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an.burjaliani\Desktop\2026 wlis biujeti\"/>
    </mc:Choice>
  </mc:AlternateContent>
  <xr:revisionPtr revIDLastSave="0" documentId="13_ncr:1_{C1E3622E-5207-44F8-A672-83C6AE53D516}" xr6:coauthVersionLast="47" xr6:coauthVersionMax="47" xr10:uidLastSave="{00000000-0000-0000-0000-000000000000}"/>
  <bookViews>
    <workbookView xWindow="2640" yWindow="2640" windowWidth="21600" windowHeight="11385" activeTab="2" xr2:uid="{00000000-000D-0000-FFFF-FFFF00000000}"/>
  </bookViews>
  <sheets>
    <sheet name="შემოსულობები" sheetId="2" r:id="rId1"/>
    <sheet name="ხარჯები" sheetId="3" r:id="rId2"/>
    <sheet name="ფუნქციონალური" sheetId="4" r:id="rId3"/>
    <sheet name="Sheet1" sheetId="5" r:id="rId4"/>
    <sheet name="Sheet2" sheetId="6" r:id="rId5"/>
    <sheet name="ბალანსი" sheetId="1" r:id="rId6"/>
    <sheet name="გრანტები" sheetId="7" r:id="rId7"/>
    <sheet name="სხვა შემოსავლები" sheetId="8" r:id="rId8"/>
    <sheet name="ხარჯები გამოს" sheetId="9" r:id="rId9"/>
    <sheet name="მთლიანი სალდო" sheetId="10" r:id="rId10"/>
  </sheets>
  <definedNames>
    <definedName name="_xlnm._FilterDatabase" localSheetId="1" hidden="1">ხარჯები!$A$2:$H$18412</definedName>
    <definedName name="_xlnm.Print_Area" localSheetId="1">ხარჯები!$A$1:$N$18449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7" i="2" l="1"/>
  <c r="M1221" i="3"/>
  <c r="M979" i="3" l="1"/>
  <c r="M971" i="3" s="1"/>
  <c r="M958" i="3" s="1"/>
  <c r="M836" i="3" l="1"/>
  <c r="J432" i="3" l="1"/>
  <c r="J959" i="3"/>
  <c r="K2800" i="3"/>
  <c r="K3857" i="3"/>
  <c r="J3857" i="3"/>
  <c r="J3765" i="3"/>
  <c r="J4378" i="3"/>
  <c r="J8060" i="3"/>
  <c r="J8059" i="3" s="1"/>
  <c r="J10175" i="3" l="1"/>
  <c r="J10426" i="3"/>
  <c r="M10962" i="3"/>
  <c r="I12717" i="3" l="1"/>
  <c r="I12814" i="3"/>
  <c r="I12792" i="3" s="1"/>
  <c r="J13066" i="3"/>
  <c r="J12277" i="3" s="1"/>
  <c r="J10962" i="3" s="1"/>
  <c r="J14271" i="3"/>
  <c r="J14218" i="3" s="1"/>
  <c r="J17549" i="3"/>
  <c r="J16760" i="3" s="1"/>
  <c r="K17524" i="3"/>
  <c r="J17900" i="3"/>
  <c r="S28" i="2" l="1"/>
  <c r="F11" i="1"/>
  <c r="F8" i="1"/>
  <c r="G8" i="1"/>
  <c r="G588" i="3"/>
  <c r="G606" i="3"/>
  <c r="G607" i="3"/>
  <c r="G678" i="3"/>
  <c r="G690" i="3"/>
  <c r="G814" i="3"/>
  <c r="G850" i="3"/>
  <c r="G858" i="3"/>
  <c r="G1200" i="3"/>
  <c r="G1222" i="3"/>
  <c r="G1242" i="3"/>
  <c r="E8" i="1" l="1"/>
  <c r="G2699" i="3"/>
  <c r="G7696" i="3"/>
  <c r="G7643" i="3" s="1"/>
  <c r="G8585" i="3"/>
  <c r="G8586" i="3"/>
  <c r="F14020" i="3"/>
  <c r="G14271" i="3"/>
  <c r="G14218" i="3" s="1"/>
  <c r="G15173" i="3"/>
  <c r="G17423" i="3"/>
  <c r="H17423" i="3"/>
  <c r="H17374" i="3" s="1"/>
  <c r="M707" i="3" l="1"/>
  <c r="M444" i="3" s="1"/>
  <c r="M695" i="3" l="1"/>
  <c r="M432" i="3"/>
  <c r="M2976" i="3" l="1"/>
  <c r="L9561" i="3" l="1"/>
  <c r="L8772" i="3"/>
  <c r="L6097" i="3"/>
  <c r="M5834" i="3"/>
  <c r="L8218" i="3"/>
  <c r="M850" i="3"/>
  <c r="V37" i="2" l="1"/>
  <c r="K23" i="1" l="1"/>
  <c r="M22" i="1"/>
  <c r="M19" i="1" s="1"/>
  <c r="L22" i="1"/>
  <c r="K21" i="1"/>
  <c r="M20" i="1"/>
  <c r="L20" i="1"/>
  <c r="K20" i="1" s="1"/>
  <c r="K22" i="1" l="1"/>
  <c r="L19" i="1"/>
  <c r="K19" i="1" s="1"/>
  <c r="L18445" i="3"/>
  <c r="L18444" i="3" s="1"/>
  <c r="L18443" i="3" s="1"/>
  <c r="M18444" i="3"/>
  <c r="M18443" i="3" s="1"/>
  <c r="M18436" i="3"/>
  <c r="M18422" i="3"/>
  <c r="L18422" i="3" s="1"/>
  <c r="M18421" i="3"/>
  <c r="L18421" i="3" s="1"/>
  <c r="M18420" i="3"/>
  <c r="L18420" i="3" s="1"/>
  <c r="M18419" i="3"/>
  <c r="L18419" i="3" s="1"/>
  <c r="L18412" i="3"/>
  <c r="L18411" i="3"/>
  <c r="L18410" i="3"/>
  <c r="L18409" i="3"/>
  <c r="L18408" i="3"/>
  <c r="L18407" i="3"/>
  <c r="L18406" i="3"/>
  <c r="N18405" i="3"/>
  <c r="M18405" i="3"/>
  <c r="L18404" i="3"/>
  <c r="L18403" i="3"/>
  <c r="L18402" i="3"/>
  <c r="L18401" i="3"/>
  <c r="L18400" i="3"/>
  <c r="L18399" i="3"/>
  <c r="L18398" i="3"/>
  <c r="N18397" i="3"/>
  <c r="M18397" i="3"/>
  <c r="L18395" i="3"/>
  <c r="L18394" i="3"/>
  <c r="L18393" i="3"/>
  <c r="L18392" i="3"/>
  <c r="L18391" i="3"/>
  <c r="L18390" i="3"/>
  <c r="L18389" i="3"/>
  <c r="L18388" i="3"/>
  <c r="N18387" i="3"/>
  <c r="M18387" i="3"/>
  <c r="L18386" i="3"/>
  <c r="L18385" i="3"/>
  <c r="L18384" i="3"/>
  <c r="L18383" i="3"/>
  <c r="L18382" i="3"/>
  <c r="L18381" i="3"/>
  <c r="L18380" i="3"/>
  <c r="N18379" i="3"/>
  <c r="M18379" i="3"/>
  <c r="L18377" i="3"/>
  <c r="L18376" i="3"/>
  <c r="L18375" i="3"/>
  <c r="N18374" i="3"/>
  <c r="M18374" i="3"/>
  <c r="L18373" i="3"/>
  <c r="L18372" i="3"/>
  <c r="N18371" i="3"/>
  <c r="L18370" i="3"/>
  <c r="L18369" i="3"/>
  <c r="L18368" i="3"/>
  <c r="L18367" i="3"/>
  <c r="L18366" i="3"/>
  <c r="N18365" i="3"/>
  <c r="M18365" i="3"/>
  <c r="L18364" i="3"/>
  <c r="N18363" i="3"/>
  <c r="L18362" i="3"/>
  <c r="L18361" i="3"/>
  <c r="N18360" i="3"/>
  <c r="N18358" i="3" s="1"/>
  <c r="M18360" i="3"/>
  <c r="L18359" i="3"/>
  <c r="L18357" i="3"/>
  <c r="L18356" i="3"/>
  <c r="L18355" i="3"/>
  <c r="L18354" i="3"/>
  <c r="L18353" i="3"/>
  <c r="L18352" i="3"/>
  <c r="L18351" i="3"/>
  <c r="L18350" i="3"/>
  <c r="L18349" i="3"/>
  <c r="L18348" i="3"/>
  <c r="L18347" i="3"/>
  <c r="L18346" i="3"/>
  <c r="L18345" i="3"/>
  <c r="L18344" i="3"/>
  <c r="L18343" i="3"/>
  <c r="L18342" i="3"/>
  <c r="L18341" i="3"/>
  <c r="L18340" i="3"/>
  <c r="L18339" i="3"/>
  <c r="L18338" i="3"/>
  <c r="N18337" i="3"/>
  <c r="M18337" i="3"/>
  <c r="L18336" i="3"/>
  <c r="L18335" i="3"/>
  <c r="L18334" i="3"/>
  <c r="L18333" i="3"/>
  <c r="L18332" i="3"/>
  <c r="L18331" i="3"/>
  <c r="N18330" i="3"/>
  <c r="N18329" i="3" s="1"/>
  <c r="M18330" i="3"/>
  <c r="L18328" i="3"/>
  <c r="L18327" i="3"/>
  <c r="L18326" i="3"/>
  <c r="L18325" i="3"/>
  <c r="L18324" i="3"/>
  <c r="L18323" i="3"/>
  <c r="L18322" i="3"/>
  <c r="L18321" i="3"/>
  <c r="L18320" i="3"/>
  <c r="L18319" i="3"/>
  <c r="L18318" i="3"/>
  <c r="N18317" i="3"/>
  <c r="M18317" i="3"/>
  <c r="L18314" i="3"/>
  <c r="L18313" i="3"/>
  <c r="L18312" i="3"/>
  <c r="L18311" i="3"/>
  <c r="L18310" i="3"/>
  <c r="L18309" i="3"/>
  <c r="L18308" i="3"/>
  <c r="L18307" i="3"/>
  <c r="L18306" i="3"/>
  <c r="L18305" i="3"/>
  <c r="L18304" i="3"/>
  <c r="L18303" i="3"/>
  <c r="L18302" i="3"/>
  <c r="L18301" i="3"/>
  <c r="L18300" i="3"/>
  <c r="L18299" i="3"/>
  <c r="L18298" i="3"/>
  <c r="L18297" i="3"/>
  <c r="L18296" i="3"/>
  <c r="N18295" i="3"/>
  <c r="N18294" i="3" s="1"/>
  <c r="N18292" i="3" s="1"/>
  <c r="M18295" i="3"/>
  <c r="L18293" i="3"/>
  <c r="L18291" i="3"/>
  <c r="L18290" i="3"/>
  <c r="N18289" i="3"/>
  <c r="M18289" i="3"/>
  <c r="L18288" i="3"/>
  <c r="L18287" i="3"/>
  <c r="N18286" i="3"/>
  <c r="M18286" i="3"/>
  <c r="L18285" i="3"/>
  <c r="L18284" i="3"/>
  <c r="N18283" i="3"/>
  <c r="M18283" i="3"/>
  <c r="L18281" i="3"/>
  <c r="L18280" i="3"/>
  <c r="N18279" i="3"/>
  <c r="M18279" i="3"/>
  <c r="L18279" i="3" s="1"/>
  <c r="L18278" i="3"/>
  <c r="L18277" i="3"/>
  <c r="L18276" i="3"/>
  <c r="N18275" i="3"/>
  <c r="L18275" i="3" s="1"/>
  <c r="M18275" i="3"/>
  <c r="L18274" i="3"/>
  <c r="L18273" i="3"/>
  <c r="L18272" i="3"/>
  <c r="L18271" i="3"/>
  <c r="N18270" i="3"/>
  <c r="M18270" i="3"/>
  <c r="M18269" i="3" s="1"/>
  <c r="L18267" i="3"/>
  <c r="L18266" i="3"/>
  <c r="N18265" i="3"/>
  <c r="M18265" i="3"/>
  <c r="L18264" i="3"/>
  <c r="L18263" i="3"/>
  <c r="L18262" i="3"/>
  <c r="N18261" i="3"/>
  <c r="M18261" i="3"/>
  <c r="L18261" i="3" s="1"/>
  <c r="L18260" i="3"/>
  <c r="L18259" i="3"/>
  <c r="N18258" i="3"/>
  <c r="N18257" i="3" s="1"/>
  <c r="M18258" i="3"/>
  <c r="L18258" i="3" s="1"/>
  <c r="L18255" i="3"/>
  <c r="L18254" i="3"/>
  <c r="N18253" i="3"/>
  <c r="L18253" i="3" s="1"/>
  <c r="M18253" i="3"/>
  <c r="L18252" i="3"/>
  <c r="L18251" i="3"/>
  <c r="N18250" i="3"/>
  <c r="M18250" i="3"/>
  <c r="M18249" i="3" s="1"/>
  <c r="L18247" i="3"/>
  <c r="L18246" i="3"/>
  <c r="N18245" i="3"/>
  <c r="M18245" i="3"/>
  <c r="L18245" i="3" s="1"/>
  <c r="L18244" i="3"/>
  <c r="L18243" i="3"/>
  <c r="N18242" i="3"/>
  <c r="M18242" i="3"/>
  <c r="L18240" i="3"/>
  <c r="L18239" i="3"/>
  <c r="L18238" i="3"/>
  <c r="L18237" i="3"/>
  <c r="L18236" i="3"/>
  <c r="L18235" i="3"/>
  <c r="L18234" i="3"/>
  <c r="N18233" i="3"/>
  <c r="N18232" i="3" s="1"/>
  <c r="M18233" i="3"/>
  <c r="L18231" i="3"/>
  <c r="L18230" i="3"/>
  <c r="L18229" i="3"/>
  <c r="L18228" i="3"/>
  <c r="L18227" i="3"/>
  <c r="L18226" i="3"/>
  <c r="L18225" i="3"/>
  <c r="L18224" i="3"/>
  <c r="L18223" i="3"/>
  <c r="L18222" i="3"/>
  <c r="L18221" i="3"/>
  <c r="L18220" i="3"/>
  <c r="L18219" i="3"/>
  <c r="L18218" i="3"/>
  <c r="L18217" i="3"/>
  <c r="L18216" i="3"/>
  <c r="L18215" i="3"/>
  <c r="L18214" i="3"/>
  <c r="L18213" i="3"/>
  <c r="L18212" i="3"/>
  <c r="L18211" i="3"/>
  <c r="L18210" i="3"/>
  <c r="L18209" i="3"/>
  <c r="N18208" i="3"/>
  <c r="M18208" i="3"/>
  <c r="L18207" i="3"/>
  <c r="L18206" i="3"/>
  <c r="L18205" i="3"/>
  <c r="L18204" i="3"/>
  <c r="L18203" i="3"/>
  <c r="L18202" i="3"/>
  <c r="L18201" i="3"/>
  <c r="L18200" i="3"/>
  <c r="L18199" i="3"/>
  <c r="L18198" i="3"/>
  <c r="L18197" i="3"/>
  <c r="L18196" i="3"/>
  <c r="L18195" i="3"/>
  <c r="N18194" i="3"/>
  <c r="M18194" i="3"/>
  <c r="L18193" i="3"/>
  <c r="L18192" i="3"/>
  <c r="L18191" i="3"/>
  <c r="L18190" i="3"/>
  <c r="L18189" i="3"/>
  <c r="L18188" i="3"/>
  <c r="L18187" i="3"/>
  <c r="L18186" i="3"/>
  <c r="L18185" i="3"/>
  <c r="N18184" i="3"/>
  <c r="M18184" i="3"/>
  <c r="M18168" i="3" s="1"/>
  <c r="L18183" i="3"/>
  <c r="L18182" i="3"/>
  <c r="L18181" i="3"/>
  <c r="L18180" i="3"/>
  <c r="L18179" i="3"/>
  <c r="L18178" i="3"/>
  <c r="L18177" i="3"/>
  <c r="L18176" i="3"/>
  <c r="L18175" i="3"/>
  <c r="L18174" i="3"/>
  <c r="L18173" i="3"/>
  <c r="N18172" i="3"/>
  <c r="M18172" i="3"/>
  <c r="L18171" i="3"/>
  <c r="L18170" i="3"/>
  <c r="L18169" i="3"/>
  <c r="L18167" i="3"/>
  <c r="L18166" i="3"/>
  <c r="N18165" i="3"/>
  <c r="M18165" i="3"/>
  <c r="L18164" i="3"/>
  <c r="M18163" i="3"/>
  <c r="L18163" i="3" s="1"/>
  <c r="L18162" i="3"/>
  <c r="L18161" i="3"/>
  <c r="L18160" i="3"/>
  <c r="L18159" i="3"/>
  <c r="L18158" i="3"/>
  <c r="L18157" i="3"/>
  <c r="L18156" i="3"/>
  <c r="L18155" i="3"/>
  <c r="N18154" i="3"/>
  <c r="N18153" i="3" s="1"/>
  <c r="N18152" i="3" s="1"/>
  <c r="M18154" i="3"/>
  <c r="L18149" i="3"/>
  <c r="L18148" i="3"/>
  <c r="L18147" i="3"/>
  <c r="L18146" i="3"/>
  <c r="L18145" i="3"/>
  <c r="L18144" i="3"/>
  <c r="L18143" i="3"/>
  <c r="N18142" i="3"/>
  <c r="M18142" i="3"/>
  <c r="L18141" i="3"/>
  <c r="L18140" i="3"/>
  <c r="L18139" i="3"/>
  <c r="L18138" i="3"/>
  <c r="L18137" i="3"/>
  <c r="L18136" i="3"/>
  <c r="L18135" i="3"/>
  <c r="N18134" i="3"/>
  <c r="M18134" i="3"/>
  <c r="L18132" i="3"/>
  <c r="L18131" i="3"/>
  <c r="L18130" i="3"/>
  <c r="L18129" i="3"/>
  <c r="L18128" i="3"/>
  <c r="L18127" i="3"/>
  <c r="L18126" i="3"/>
  <c r="L18125" i="3"/>
  <c r="N18124" i="3"/>
  <c r="M18124" i="3"/>
  <c r="L18123" i="3"/>
  <c r="L18122" i="3"/>
  <c r="L18121" i="3"/>
  <c r="L18120" i="3"/>
  <c r="L18119" i="3"/>
  <c r="L18118" i="3"/>
  <c r="L18117" i="3"/>
  <c r="N18116" i="3"/>
  <c r="M18116" i="3"/>
  <c r="L18114" i="3"/>
  <c r="L18113" i="3"/>
  <c r="L18112" i="3"/>
  <c r="N18111" i="3"/>
  <c r="N18108" i="3" s="1"/>
  <c r="M18111" i="3"/>
  <c r="M18108" i="3" s="1"/>
  <c r="L18110" i="3"/>
  <c r="L18109" i="3"/>
  <c r="L18107" i="3"/>
  <c r="L18106" i="3"/>
  <c r="L18105" i="3"/>
  <c r="L18104" i="3"/>
  <c r="L18103" i="3"/>
  <c r="N18102" i="3"/>
  <c r="M18102" i="3"/>
  <c r="L18101" i="3"/>
  <c r="M18100" i="3"/>
  <c r="L18099" i="3"/>
  <c r="L18098" i="3"/>
  <c r="N18097" i="3"/>
  <c r="M18097" i="3"/>
  <c r="L18097" i="3" s="1"/>
  <c r="L18096" i="3"/>
  <c r="N18095" i="3"/>
  <c r="M18095" i="3"/>
  <c r="L18095" i="3" s="1"/>
  <c r="L18094" i="3"/>
  <c r="L18093" i="3"/>
  <c r="L18092" i="3"/>
  <c r="L18091" i="3"/>
  <c r="L18090" i="3"/>
  <c r="L18089" i="3"/>
  <c r="L18088" i="3"/>
  <c r="L18087" i="3"/>
  <c r="L18086" i="3"/>
  <c r="L18085" i="3"/>
  <c r="L18084" i="3"/>
  <c r="L18083" i="3"/>
  <c r="L18082" i="3"/>
  <c r="L18081" i="3"/>
  <c r="L18080" i="3"/>
  <c r="L18079" i="3"/>
  <c r="L18078" i="3"/>
  <c r="L18077" i="3"/>
  <c r="L18076" i="3"/>
  <c r="L18075" i="3"/>
  <c r="N18074" i="3"/>
  <c r="M18074" i="3"/>
  <c r="L18073" i="3"/>
  <c r="L18072" i="3"/>
  <c r="L18071" i="3"/>
  <c r="L18070" i="3"/>
  <c r="L18069" i="3"/>
  <c r="L18068" i="3"/>
  <c r="N18067" i="3"/>
  <c r="M18067" i="3"/>
  <c r="L18067" i="3"/>
  <c r="L18065" i="3"/>
  <c r="L18064" i="3"/>
  <c r="L18063" i="3"/>
  <c r="L18062" i="3"/>
  <c r="L18061" i="3"/>
  <c r="L18060" i="3"/>
  <c r="L18059" i="3"/>
  <c r="L18058" i="3"/>
  <c r="L18057" i="3"/>
  <c r="L18056" i="3"/>
  <c r="L18055" i="3"/>
  <c r="N18054" i="3"/>
  <c r="M18054" i="3"/>
  <c r="L18051" i="3"/>
  <c r="L18050" i="3"/>
  <c r="L18049" i="3"/>
  <c r="L18048" i="3"/>
  <c r="L18047" i="3"/>
  <c r="L18046" i="3"/>
  <c r="L18045" i="3"/>
  <c r="L18044" i="3"/>
  <c r="L18043" i="3"/>
  <c r="L18042" i="3"/>
  <c r="L18041" i="3"/>
  <c r="L18040" i="3"/>
  <c r="L18039" i="3"/>
  <c r="L18038" i="3"/>
  <c r="L18037" i="3"/>
  <c r="L18036" i="3"/>
  <c r="L18035" i="3"/>
  <c r="L18034" i="3"/>
  <c r="L18033" i="3"/>
  <c r="N18032" i="3"/>
  <c r="M18032" i="3"/>
  <c r="M18031" i="3" s="1"/>
  <c r="M18029" i="3" s="1"/>
  <c r="L18030" i="3"/>
  <c r="L18028" i="3"/>
  <c r="L18027" i="3"/>
  <c r="N18026" i="3"/>
  <c r="M18026" i="3"/>
  <c r="L18025" i="3"/>
  <c r="L18024" i="3"/>
  <c r="N18023" i="3"/>
  <c r="M18023" i="3"/>
  <c r="L18022" i="3"/>
  <c r="L18021" i="3"/>
  <c r="N18020" i="3"/>
  <c r="M18020" i="3"/>
  <c r="L18018" i="3"/>
  <c r="L18017" i="3"/>
  <c r="N18016" i="3"/>
  <c r="M18016" i="3"/>
  <c r="L18015" i="3"/>
  <c r="L18014" i="3"/>
  <c r="L18013" i="3"/>
  <c r="N18012" i="3"/>
  <c r="M18012" i="3"/>
  <c r="L18012" i="3" s="1"/>
  <c r="L18011" i="3"/>
  <c r="L18010" i="3"/>
  <c r="L18009" i="3"/>
  <c r="L18008" i="3"/>
  <c r="N18007" i="3"/>
  <c r="M18007" i="3"/>
  <c r="M18006" i="3" s="1"/>
  <c r="L18004" i="3"/>
  <c r="L18003" i="3"/>
  <c r="N18002" i="3"/>
  <c r="M18002" i="3"/>
  <c r="L18001" i="3"/>
  <c r="L18000" i="3"/>
  <c r="L17999" i="3"/>
  <c r="N17998" i="3"/>
  <c r="M17998" i="3"/>
  <c r="L17998" i="3" s="1"/>
  <c r="L17997" i="3"/>
  <c r="L17996" i="3"/>
  <c r="N17995" i="3"/>
  <c r="N17994" i="3" s="1"/>
  <c r="M17995" i="3"/>
  <c r="L17992" i="3"/>
  <c r="L17991" i="3"/>
  <c r="N17990" i="3"/>
  <c r="M17990" i="3"/>
  <c r="L17989" i="3"/>
  <c r="L17988" i="3"/>
  <c r="N17987" i="3"/>
  <c r="M17987" i="3"/>
  <c r="L17984" i="3"/>
  <c r="L17983" i="3"/>
  <c r="N17982" i="3"/>
  <c r="M17982" i="3"/>
  <c r="L17982" i="3" s="1"/>
  <c r="L17981" i="3"/>
  <c r="L17980" i="3"/>
  <c r="N17979" i="3"/>
  <c r="M17979" i="3"/>
  <c r="L17977" i="3"/>
  <c r="L17976" i="3"/>
  <c r="L17975" i="3"/>
  <c r="L17974" i="3"/>
  <c r="L17973" i="3"/>
  <c r="L17972" i="3"/>
  <c r="L17971" i="3"/>
  <c r="N17970" i="3"/>
  <c r="N17969" i="3" s="1"/>
  <c r="M17970" i="3"/>
  <c r="M17969" i="3" s="1"/>
  <c r="L17968" i="3"/>
  <c r="L17967" i="3"/>
  <c r="L17966" i="3"/>
  <c r="L17965" i="3"/>
  <c r="L17964" i="3"/>
  <c r="L17963" i="3"/>
  <c r="L17962" i="3"/>
  <c r="L17961" i="3"/>
  <c r="L17960" i="3"/>
  <c r="L17959" i="3"/>
  <c r="L17958" i="3"/>
  <c r="L17957" i="3"/>
  <c r="L17956" i="3"/>
  <c r="L17955" i="3"/>
  <c r="L17954" i="3"/>
  <c r="M17953" i="3"/>
  <c r="L17953" i="3" s="1"/>
  <c r="L17952" i="3"/>
  <c r="L17951" i="3"/>
  <c r="L17950" i="3"/>
  <c r="L17949" i="3"/>
  <c r="L17948" i="3"/>
  <c r="L17947" i="3"/>
  <c r="L17946" i="3"/>
  <c r="N17945" i="3"/>
  <c r="M17945" i="3"/>
  <c r="L17944" i="3"/>
  <c r="L17943" i="3"/>
  <c r="L17942" i="3"/>
  <c r="L17941" i="3"/>
  <c r="L17940" i="3"/>
  <c r="L17939" i="3"/>
  <c r="L17938" i="3"/>
  <c r="L17937" i="3"/>
  <c r="L17936" i="3"/>
  <c r="L17935" i="3"/>
  <c r="L17934" i="3"/>
  <c r="L17933" i="3"/>
  <c r="L17932" i="3"/>
  <c r="N17931" i="3"/>
  <c r="M17931" i="3"/>
  <c r="L17930" i="3"/>
  <c r="L17929" i="3"/>
  <c r="L17928" i="3"/>
  <c r="L17927" i="3"/>
  <c r="L17926" i="3"/>
  <c r="L17925" i="3"/>
  <c r="L17924" i="3"/>
  <c r="L17923" i="3"/>
  <c r="L17922" i="3"/>
  <c r="N17921" i="3"/>
  <c r="M17921" i="3"/>
  <c r="L17920" i="3"/>
  <c r="L17919" i="3"/>
  <c r="L17918" i="3"/>
  <c r="L17917" i="3"/>
  <c r="L17916" i="3"/>
  <c r="L17915" i="3"/>
  <c r="L17914" i="3"/>
  <c r="L17913" i="3"/>
  <c r="L17912" i="3"/>
  <c r="L17911" i="3"/>
  <c r="L17910" i="3"/>
  <c r="N17909" i="3"/>
  <c r="M17909" i="3"/>
  <c r="L17908" i="3"/>
  <c r="L17907" i="3"/>
  <c r="L17906" i="3"/>
  <c r="L17904" i="3"/>
  <c r="L17903" i="3"/>
  <c r="N17902" i="3"/>
  <c r="M17902" i="3"/>
  <c r="L17901" i="3"/>
  <c r="M17900" i="3"/>
  <c r="L17900" i="3" s="1"/>
  <c r="L17899" i="3"/>
  <c r="L17898" i="3"/>
  <c r="L17897" i="3"/>
  <c r="L17896" i="3"/>
  <c r="L17895" i="3"/>
  <c r="L17894" i="3"/>
  <c r="L17893" i="3"/>
  <c r="L17892" i="3"/>
  <c r="N17891" i="3"/>
  <c r="N17890" i="3" s="1"/>
  <c r="N17889" i="3" s="1"/>
  <c r="M17891" i="3"/>
  <c r="L17886" i="3"/>
  <c r="L17885" i="3"/>
  <c r="L17884" i="3"/>
  <c r="L17883" i="3"/>
  <c r="L17882" i="3"/>
  <c r="L17881" i="3"/>
  <c r="L17880" i="3"/>
  <c r="N17879" i="3"/>
  <c r="L17879" i="3" s="1"/>
  <c r="M17879" i="3"/>
  <c r="L17878" i="3"/>
  <c r="L17877" i="3"/>
  <c r="L17876" i="3"/>
  <c r="L17875" i="3"/>
  <c r="L17874" i="3"/>
  <c r="L17873" i="3"/>
  <c r="L17872" i="3"/>
  <c r="N17871" i="3"/>
  <c r="M17871" i="3"/>
  <c r="L17869" i="3"/>
  <c r="L17868" i="3"/>
  <c r="L17867" i="3"/>
  <c r="L17866" i="3"/>
  <c r="L17865" i="3"/>
  <c r="L17864" i="3"/>
  <c r="L17863" i="3"/>
  <c r="L17862" i="3"/>
  <c r="N17861" i="3"/>
  <c r="L17861" i="3" s="1"/>
  <c r="M17861" i="3"/>
  <c r="L17860" i="3"/>
  <c r="L17859" i="3"/>
  <c r="L17858" i="3"/>
  <c r="L17857" i="3"/>
  <c r="L17856" i="3"/>
  <c r="L17855" i="3"/>
  <c r="L17854" i="3"/>
  <c r="N17853" i="3"/>
  <c r="M17853" i="3"/>
  <c r="L17851" i="3"/>
  <c r="L17850" i="3"/>
  <c r="L17849" i="3"/>
  <c r="N17848" i="3"/>
  <c r="M17848" i="3"/>
  <c r="M17845" i="3" s="1"/>
  <c r="L17847" i="3"/>
  <c r="L17846" i="3"/>
  <c r="L17844" i="3"/>
  <c r="L17843" i="3"/>
  <c r="L17842" i="3"/>
  <c r="L17841" i="3"/>
  <c r="L17840" i="3"/>
  <c r="N17839" i="3"/>
  <c r="N17837" i="3" s="1"/>
  <c r="M17839" i="3"/>
  <c r="L17838" i="3"/>
  <c r="L17836" i="3"/>
  <c r="L17835" i="3"/>
  <c r="N17834" i="3"/>
  <c r="M17834" i="3"/>
  <c r="L17833" i="3"/>
  <c r="N17832" i="3"/>
  <c r="M17832" i="3"/>
  <c r="L17831" i="3"/>
  <c r="L17830" i="3"/>
  <c r="L17829" i="3"/>
  <c r="L17828" i="3"/>
  <c r="L17827" i="3"/>
  <c r="L17826" i="3"/>
  <c r="L17825" i="3"/>
  <c r="L17824" i="3"/>
  <c r="L17823" i="3"/>
  <c r="L17822" i="3"/>
  <c r="L17821" i="3"/>
  <c r="L17820" i="3"/>
  <c r="L17819" i="3"/>
  <c r="L17818" i="3"/>
  <c r="L17817" i="3"/>
  <c r="L17816" i="3"/>
  <c r="L17815" i="3"/>
  <c r="L17814" i="3"/>
  <c r="L17813" i="3"/>
  <c r="L17812" i="3"/>
  <c r="N17811" i="3"/>
  <c r="M17811" i="3"/>
  <c r="L17811" i="3" s="1"/>
  <c r="L17810" i="3"/>
  <c r="L17809" i="3"/>
  <c r="L17808" i="3"/>
  <c r="L17807" i="3"/>
  <c r="L17806" i="3"/>
  <c r="L17805" i="3"/>
  <c r="N17804" i="3"/>
  <c r="N17803" i="3" s="1"/>
  <c r="M17804" i="3"/>
  <c r="L17804" i="3" s="1"/>
  <c r="L17802" i="3"/>
  <c r="L17801" i="3"/>
  <c r="L17800" i="3"/>
  <c r="L17799" i="3"/>
  <c r="L17798" i="3"/>
  <c r="L17797" i="3"/>
  <c r="L17796" i="3"/>
  <c r="L17795" i="3"/>
  <c r="L17794" i="3"/>
  <c r="L17793" i="3"/>
  <c r="L17792" i="3"/>
  <c r="N17791" i="3"/>
  <c r="M17791" i="3"/>
  <c r="L17788" i="3"/>
  <c r="M17787" i="3"/>
  <c r="L17786" i="3"/>
  <c r="L17785" i="3"/>
  <c r="L17784" i="3"/>
  <c r="L17783" i="3"/>
  <c r="L17782" i="3"/>
  <c r="L17781" i="3"/>
  <c r="L17780" i="3"/>
  <c r="L17779" i="3"/>
  <c r="L17778" i="3"/>
  <c r="L17777" i="3"/>
  <c r="L17776" i="3"/>
  <c r="L17775" i="3"/>
  <c r="L17774" i="3"/>
  <c r="L17773" i="3"/>
  <c r="L17772" i="3"/>
  <c r="L17771" i="3"/>
  <c r="L17770" i="3"/>
  <c r="N17769" i="3"/>
  <c r="N17768" i="3" s="1"/>
  <c r="N17766" i="3" s="1"/>
  <c r="L17767" i="3"/>
  <c r="L17765" i="3"/>
  <c r="L17764" i="3"/>
  <c r="N17763" i="3"/>
  <c r="M17763" i="3"/>
  <c r="L17762" i="3"/>
  <c r="L17761" i="3"/>
  <c r="N17760" i="3"/>
  <c r="M17760" i="3"/>
  <c r="L17759" i="3"/>
  <c r="L17758" i="3"/>
  <c r="N17757" i="3"/>
  <c r="M17757" i="3"/>
  <c r="L17757" i="3" s="1"/>
  <c r="L17755" i="3"/>
  <c r="L17754" i="3"/>
  <c r="N17753" i="3"/>
  <c r="M17753" i="3"/>
  <c r="L17753" i="3" s="1"/>
  <c r="L17752" i="3"/>
  <c r="L17751" i="3"/>
  <c r="L17750" i="3"/>
  <c r="N17749" i="3"/>
  <c r="M17749" i="3"/>
  <c r="L17748" i="3"/>
  <c r="L17747" i="3"/>
  <c r="L17746" i="3"/>
  <c r="L17745" i="3"/>
  <c r="N17744" i="3"/>
  <c r="M17744" i="3"/>
  <c r="L17741" i="3"/>
  <c r="L17740" i="3"/>
  <c r="N17739" i="3"/>
  <c r="M17739" i="3"/>
  <c r="L17738" i="3"/>
  <c r="L17737" i="3"/>
  <c r="L17736" i="3"/>
  <c r="N17735" i="3"/>
  <c r="M17735" i="3"/>
  <c r="L17734" i="3"/>
  <c r="L17733" i="3"/>
  <c r="N17732" i="3"/>
  <c r="N17731" i="3" s="1"/>
  <c r="M17732" i="3"/>
  <c r="M17731" i="3" s="1"/>
  <c r="L17729" i="3"/>
  <c r="L17728" i="3"/>
  <c r="N17727" i="3"/>
  <c r="M17727" i="3"/>
  <c r="L17726" i="3"/>
  <c r="L17725" i="3"/>
  <c r="N17724" i="3"/>
  <c r="M17724" i="3"/>
  <c r="L17724" i="3" s="1"/>
  <c r="L17721" i="3"/>
  <c r="L17720" i="3"/>
  <c r="N17719" i="3"/>
  <c r="M17719" i="3"/>
  <c r="L17718" i="3"/>
  <c r="L17717" i="3"/>
  <c r="N17716" i="3"/>
  <c r="M17716" i="3"/>
  <c r="M17714" i="3"/>
  <c r="L17714" i="3" s="1"/>
  <c r="L17713" i="3"/>
  <c r="L17712" i="3"/>
  <c r="L17711" i="3"/>
  <c r="L17710" i="3"/>
  <c r="L17709" i="3"/>
  <c r="L17708" i="3"/>
  <c r="N17707" i="3"/>
  <c r="N17706" i="3" s="1"/>
  <c r="M17707" i="3"/>
  <c r="L17705" i="3"/>
  <c r="M17704" i="3"/>
  <c r="L17703" i="3"/>
  <c r="L17702" i="3"/>
  <c r="L17701" i="3"/>
  <c r="L17700" i="3"/>
  <c r="L17699" i="3"/>
  <c r="L17698" i="3"/>
  <c r="L17697" i="3"/>
  <c r="L17696" i="3"/>
  <c r="L17695" i="3"/>
  <c r="L17694" i="3"/>
  <c r="L17693" i="3"/>
  <c r="L17692" i="3"/>
  <c r="L17691" i="3"/>
  <c r="N17690" i="3"/>
  <c r="L17689" i="3"/>
  <c r="L17688" i="3"/>
  <c r="L17687" i="3"/>
  <c r="L17686" i="3"/>
  <c r="L17685" i="3"/>
  <c r="L17684" i="3"/>
  <c r="L17683" i="3"/>
  <c r="N17682" i="3"/>
  <c r="M17682" i="3"/>
  <c r="L17681" i="3"/>
  <c r="L17680" i="3"/>
  <c r="L17679" i="3"/>
  <c r="L17678" i="3"/>
  <c r="L17677" i="3"/>
  <c r="L17676" i="3"/>
  <c r="L17675" i="3"/>
  <c r="L17674" i="3"/>
  <c r="L17673" i="3"/>
  <c r="L17672" i="3"/>
  <c r="L17671" i="3"/>
  <c r="L17670" i="3"/>
  <c r="L17669" i="3"/>
  <c r="N17668" i="3"/>
  <c r="M17668" i="3"/>
  <c r="L17667" i="3"/>
  <c r="L17666" i="3"/>
  <c r="L17665" i="3"/>
  <c r="L17664" i="3"/>
  <c r="L17663" i="3"/>
  <c r="L17662" i="3"/>
  <c r="L17661" i="3"/>
  <c r="L17660" i="3"/>
  <c r="L17659" i="3"/>
  <c r="N17658" i="3"/>
  <c r="M17658" i="3"/>
  <c r="L17658" i="3" s="1"/>
  <c r="L17657" i="3"/>
  <c r="L17656" i="3"/>
  <c r="L17655" i="3"/>
  <c r="L17654" i="3"/>
  <c r="L17653" i="3"/>
  <c r="L17652" i="3"/>
  <c r="L17651" i="3"/>
  <c r="L17650" i="3"/>
  <c r="L17649" i="3"/>
  <c r="L17648" i="3"/>
  <c r="L17647" i="3"/>
  <c r="N17646" i="3"/>
  <c r="M17646" i="3"/>
  <c r="L17646" i="3" s="1"/>
  <c r="L17645" i="3"/>
  <c r="L17644" i="3"/>
  <c r="L17643" i="3"/>
  <c r="N17642" i="3"/>
  <c r="L17641" i="3"/>
  <c r="L17640" i="3"/>
  <c r="N17639" i="3"/>
  <c r="N16850" i="3" s="1"/>
  <c r="M17639" i="3"/>
  <c r="L17638" i="3"/>
  <c r="L17636" i="3"/>
  <c r="L17635" i="3"/>
  <c r="L17634" i="3"/>
  <c r="L17633" i="3"/>
  <c r="L17632" i="3"/>
  <c r="L17631" i="3"/>
  <c r="L17630" i="3"/>
  <c r="L17629" i="3"/>
  <c r="N17628" i="3"/>
  <c r="N17627" i="3" s="1"/>
  <c r="N17626" i="3" s="1"/>
  <c r="M17628" i="3"/>
  <c r="L17623" i="3"/>
  <c r="L17622" i="3"/>
  <c r="L17621" i="3"/>
  <c r="L17620" i="3"/>
  <c r="L17619" i="3"/>
  <c r="L17618" i="3"/>
  <c r="L17617" i="3"/>
  <c r="N17616" i="3"/>
  <c r="M17616" i="3"/>
  <c r="L17616" i="3" s="1"/>
  <c r="L17615" i="3"/>
  <c r="L17614" i="3"/>
  <c r="L17613" i="3"/>
  <c r="L17612" i="3"/>
  <c r="L17611" i="3"/>
  <c r="L17610" i="3"/>
  <c r="L17609" i="3"/>
  <c r="N17608" i="3"/>
  <c r="N17607" i="3" s="1"/>
  <c r="M17608" i="3"/>
  <c r="L17606" i="3"/>
  <c r="L17605" i="3"/>
  <c r="L17604" i="3"/>
  <c r="L17603" i="3"/>
  <c r="L17602" i="3"/>
  <c r="L17601" i="3"/>
  <c r="L17600" i="3"/>
  <c r="L17599" i="3"/>
  <c r="N17598" i="3"/>
  <c r="M17598" i="3"/>
  <c r="L17597" i="3"/>
  <c r="L17596" i="3"/>
  <c r="L17595" i="3"/>
  <c r="L17594" i="3"/>
  <c r="L17593" i="3"/>
  <c r="L17592" i="3"/>
  <c r="L17591" i="3"/>
  <c r="N17590" i="3"/>
  <c r="N17589" i="3" s="1"/>
  <c r="M17590" i="3"/>
  <c r="L17588" i="3"/>
  <c r="L17587" i="3"/>
  <c r="L17586" i="3"/>
  <c r="N17585" i="3"/>
  <c r="M17585" i="3"/>
  <c r="L17584" i="3"/>
  <c r="L17583" i="3"/>
  <c r="L17581" i="3"/>
  <c r="L17580" i="3"/>
  <c r="L17579" i="3"/>
  <c r="L17578" i="3"/>
  <c r="L17577" i="3"/>
  <c r="N17576" i="3"/>
  <c r="M17576" i="3"/>
  <c r="L17575" i="3"/>
  <c r="N17574" i="3"/>
  <c r="L17573" i="3"/>
  <c r="L17572" i="3"/>
  <c r="N17571" i="3"/>
  <c r="L17571" i="3" s="1"/>
  <c r="M17571" i="3"/>
  <c r="L17570" i="3"/>
  <c r="N17569" i="3"/>
  <c r="M17569" i="3"/>
  <c r="L17568" i="3"/>
  <c r="L17567" i="3"/>
  <c r="L17566" i="3"/>
  <c r="L17565" i="3"/>
  <c r="L17564" i="3"/>
  <c r="L17563" i="3"/>
  <c r="L17562" i="3"/>
  <c r="L17561" i="3"/>
  <c r="M17560" i="3"/>
  <c r="L17560" i="3" s="1"/>
  <c r="L17559" i="3"/>
  <c r="L17558" i="3"/>
  <c r="L17557" i="3"/>
  <c r="L17556" i="3"/>
  <c r="L17555" i="3"/>
  <c r="L17554" i="3"/>
  <c r="L17553" i="3"/>
  <c r="L17552" i="3"/>
  <c r="L17551" i="3"/>
  <c r="L17550" i="3"/>
  <c r="L17549" i="3"/>
  <c r="N17548" i="3"/>
  <c r="M17548" i="3"/>
  <c r="L17547" i="3"/>
  <c r="L17546" i="3"/>
  <c r="L17545" i="3"/>
  <c r="L17544" i="3"/>
  <c r="L17543" i="3"/>
  <c r="L17542" i="3"/>
  <c r="N17541" i="3"/>
  <c r="N17540" i="3" s="1"/>
  <c r="M17541" i="3"/>
  <c r="L17541" i="3" s="1"/>
  <c r="L17539" i="3"/>
  <c r="L17538" i="3"/>
  <c r="L17537" i="3"/>
  <c r="L17536" i="3"/>
  <c r="L17535" i="3"/>
  <c r="L17534" i="3"/>
  <c r="L17533" i="3"/>
  <c r="L17532" i="3"/>
  <c r="L17531" i="3"/>
  <c r="L17530" i="3"/>
  <c r="L17529" i="3"/>
  <c r="N17528" i="3"/>
  <c r="M17528" i="3"/>
  <c r="L17525" i="3"/>
  <c r="N17524" i="3"/>
  <c r="M17524" i="3"/>
  <c r="L17523" i="3"/>
  <c r="L17522" i="3"/>
  <c r="L17521" i="3"/>
  <c r="L17520" i="3"/>
  <c r="L17519" i="3"/>
  <c r="L17518" i="3"/>
  <c r="L17517" i="3"/>
  <c r="L17516" i="3"/>
  <c r="L17515" i="3"/>
  <c r="L17514" i="3"/>
  <c r="L17513" i="3"/>
  <c r="L17512" i="3"/>
  <c r="L17511" i="3"/>
  <c r="L17510" i="3"/>
  <c r="L17509" i="3"/>
  <c r="L17508" i="3"/>
  <c r="L17507" i="3"/>
  <c r="N17506" i="3"/>
  <c r="N17505" i="3" s="1"/>
  <c r="L17504" i="3"/>
  <c r="L17502" i="3"/>
  <c r="L17501" i="3"/>
  <c r="N17500" i="3"/>
  <c r="M17500" i="3"/>
  <c r="L17499" i="3"/>
  <c r="N17498" i="3"/>
  <c r="N16709" i="3" s="1"/>
  <c r="L17496" i="3"/>
  <c r="L17495" i="3"/>
  <c r="N17494" i="3"/>
  <c r="M17494" i="3"/>
  <c r="L17492" i="3"/>
  <c r="L17491" i="3"/>
  <c r="N17490" i="3"/>
  <c r="M17490" i="3"/>
  <c r="L17489" i="3"/>
  <c r="M17488" i="3"/>
  <c r="L17485" i="3"/>
  <c r="L17484" i="3"/>
  <c r="L17483" i="3"/>
  <c r="L17482" i="3"/>
  <c r="N17481" i="3"/>
  <c r="M17481" i="3"/>
  <c r="L17478" i="3"/>
  <c r="L17477" i="3"/>
  <c r="N17476" i="3"/>
  <c r="M17476" i="3"/>
  <c r="L17475" i="3"/>
  <c r="L17474" i="3"/>
  <c r="L17473" i="3"/>
  <c r="N17472" i="3"/>
  <c r="N16946" i="3" s="1"/>
  <c r="N16420" i="3" s="1"/>
  <c r="M17472" i="3"/>
  <c r="L17471" i="3"/>
  <c r="L17470" i="3"/>
  <c r="N17469" i="3"/>
  <c r="M17469" i="3"/>
  <c r="L17466" i="3"/>
  <c r="L17465" i="3"/>
  <c r="N17464" i="3"/>
  <c r="M17464" i="3"/>
  <c r="L17464" i="3" s="1"/>
  <c r="L17463" i="3"/>
  <c r="L17462" i="3"/>
  <c r="N17461" i="3"/>
  <c r="N16935" i="3" s="1"/>
  <c r="N16409" i="3" s="1"/>
  <c r="M17461" i="3"/>
  <c r="L17458" i="3"/>
  <c r="L17457" i="3"/>
  <c r="N17456" i="3"/>
  <c r="M17456" i="3"/>
  <c r="L17455" i="3"/>
  <c r="L17454" i="3"/>
  <c r="N17453" i="3"/>
  <c r="M17453" i="3"/>
  <c r="M17451" i="3"/>
  <c r="L17451" i="3" s="1"/>
  <c r="L17450" i="3"/>
  <c r="L17449" i="3"/>
  <c r="L17448" i="3"/>
  <c r="L17447" i="3"/>
  <c r="L17446" i="3"/>
  <c r="L17445" i="3"/>
  <c r="N17444" i="3"/>
  <c r="M17444" i="3"/>
  <c r="M17443" i="3"/>
  <c r="L17442" i="3"/>
  <c r="M17441" i="3"/>
  <c r="L17441" i="3"/>
  <c r="L17440" i="3"/>
  <c r="L17439" i="3"/>
  <c r="L17438" i="3"/>
  <c r="L17437" i="3"/>
  <c r="L17436" i="3"/>
  <c r="L17435" i="3"/>
  <c r="L17434" i="3"/>
  <c r="L17433" i="3"/>
  <c r="L17432" i="3"/>
  <c r="L17431" i="3"/>
  <c r="L17430" i="3"/>
  <c r="L17429" i="3"/>
  <c r="L17428" i="3"/>
  <c r="M17427" i="3"/>
  <c r="L17427" i="3" s="1"/>
  <c r="L17426" i="3"/>
  <c r="L17425" i="3"/>
  <c r="L17424" i="3"/>
  <c r="M17423" i="3"/>
  <c r="M17419" i="3" s="1"/>
  <c r="L17422" i="3"/>
  <c r="L17421" i="3"/>
  <c r="L17420" i="3"/>
  <c r="N17419" i="3"/>
  <c r="L17418" i="3"/>
  <c r="L17417" i="3"/>
  <c r="L17416" i="3"/>
  <c r="L17415" i="3"/>
  <c r="L17414" i="3"/>
  <c r="L17413" i="3"/>
  <c r="L17412" i="3"/>
  <c r="L17411" i="3"/>
  <c r="L17410" i="3"/>
  <c r="L17409" i="3"/>
  <c r="L17408" i="3"/>
  <c r="L17407" i="3"/>
  <c r="L17406" i="3"/>
  <c r="N17405" i="3"/>
  <c r="M17405" i="3"/>
  <c r="L17404" i="3"/>
  <c r="L17403" i="3"/>
  <c r="L17402" i="3"/>
  <c r="L17401" i="3"/>
  <c r="L17400" i="3"/>
  <c r="L17399" i="3"/>
  <c r="L17398" i="3"/>
  <c r="L17397" i="3"/>
  <c r="L17396" i="3"/>
  <c r="N17395" i="3"/>
  <c r="M17395" i="3"/>
  <c r="L17394" i="3"/>
  <c r="L17393" i="3"/>
  <c r="L17392" i="3"/>
  <c r="L17391" i="3"/>
  <c r="L17390" i="3"/>
  <c r="L17389" i="3"/>
  <c r="L17388" i="3"/>
  <c r="L17387" i="3"/>
  <c r="L17386" i="3"/>
  <c r="L17385" i="3"/>
  <c r="L17384" i="3"/>
  <c r="N17383" i="3"/>
  <c r="M17383" i="3"/>
  <c r="M16857" i="3" s="1"/>
  <c r="L17382" i="3"/>
  <c r="L17381" i="3"/>
  <c r="L17380" i="3"/>
  <c r="L17378" i="3"/>
  <c r="L17377" i="3"/>
  <c r="N17376" i="3"/>
  <c r="M17376" i="3"/>
  <c r="L17375" i="3"/>
  <c r="L17373" i="3"/>
  <c r="L17372" i="3"/>
  <c r="L17371" i="3"/>
  <c r="L17370" i="3"/>
  <c r="L17369" i="3"/>
  <c r="L17368" i="3"/>
  <c r="L17367" i="3"/>
  <c r="L17366" i="3"/>
  <c r="N17365" i="3"/>
  <c r="M17365" i="3"/>
  <c r="M17364" i="3" s="1"/>
  <c r="L17360" i="3"/>
  <c r="L17359" i="3"/>
  <c r="L17358" i="3"/>
  <c r="L17357" i="3"/>
  <c r="L17356" i="3"/>
  <c r="L17355" i="3"/>
  <c r="L17354" i="3"/>
  <c r="N17353" i="3"/>
  <c r="M17353" i="3"/>
  <c r="L17352" i="3"/>
  <c r="L17351" i="3"/>
  <c r="L17350" i="3"/>
  <c r="L17349" i="3"/>
  <c r="L17348" i="3"/>
  <c r="L17347" i="3"/>
  <c r="L17346" i="3"/>
  <c r="N17345" i="3"/>
  <c r="M17345" i="3"/>
  <c r="M17082" i="3" s="1"/>
  <c r="L17343" i="3"/>
  <c r="L17342" i="3"/>
  <c r="L17341" i="3"/>
  <c r="L17340" i="3"/>
  <c r="L17339" i="3"/>
  <c r="L17338" i="3"/>
  <c r="L17337" i="3"/>
  <c r="L17336" i="3"/>
  <c r="N17335" i="3"/>
  <c r="M17335" i="3"/>
  <c r="L17334" i="3"/>
  <c r="L17333" i="3"/>
  <c r="L17332" i="3"/>
  <c r="L17331" i="3"/>
  <c r="L17330" i="3"/>
  <c r="L17329" i="3"/>
  <c r="L17328" i="3"/>
  <c r="N17327" i="3"/>
  <c r="M17327" i="3"/>
  <c r="L17325" i="3"/>
  <c r="L17324" i="3"/>
  <c r="L17323" i="3"/>
  <c r="N17322" i="3"/>
  <c r="N17319" i="3" s="1"/>
  <c r="M17322" i="3"/>
  <c r="M17319" i="3" s="1"/>
  <c r="L17321" i="3"/>
  <c r="L17320" i="3"/>
  <c r="L17318" i="3"/>
  <c r="L17317" i="3"/>
  <c r="L17316" i="3"/>
  <c r="L17315" i="3"/>
  <c r="L17314" i="3"/>
  <c r="N17313" i="3"/>
  <c r="N17311" i="3" s="1"/>
  <c r="M17313" i="3"/>
  <c r="L17312" i="3"/>
  <c r="L17310" i="3"/>
  <c r="L17309" i="3"/>
  <c r="N17308" i="3"/>
  <c r="M17308" i="3"/>
  <c r="M17306" i="3" s="1"/>
  <c r="L17307" i="3"/>
  <c r="L17305" i="3"/>
  <c r="L17304" i="3"/>
  <c r="L17303" i="3"/>
  <c r="L17302" i="3"/>
  <c r="L17301" i="3"/>
  <c r="L17300" i="3"/>
  <c r="L17299" i="3"/>
  <c r="L17298" i="3"/>
  <c r="L17297" i="3"/>
  <c r="L17296" i="3"/>
  <c r="L17295" i="3"/>
  <c r="L17294" i="3"/>
  <c r="L17293" i="3"/>
  <c r="L17292" i="3"/>
  <c r="L17291" i="3"/>
  <c r="L17290" i="3"/>
  <c r="L17289" i="3"/>
  <c r="L17288" i="3"/>
  <c r="L17287" i="3"/>
  <c r="L17286" i="3"/>
  <c r="N17285" i="3"/>
  <c r="M17285" i="3"/>
  <c r="L17284" i="3"/>
  <c r="L17283" i="3"/>
  <c r="L17282" i="3"/>
  <c r="L17281" i="3"/>
  <c r="L17280" i="3"/>
  <c r="L17279" i="3"/>
  <c r="N17278" i="3"/>
  <c r="M17278" i="3"/>
  <c r="L17276" i="3"/>
  <c r="L17275" i="3"/>
  <c r="L17274" i="3"/>
  <c r="L17273" i="3"/>
  <c r="L17272" i="3"/>
  <c r="L17271" i="3"/>
  <c r="L17270" i="3"/>
  <c r="L17269" i="3"/>
  <c r="L17268" i="3"/>
  <c r="L17267" i="3"/>
  <c r="L17266" i="3"/>
  <c r="N17265" i="3"/>
  <c r="M17265" i="3"/>
  <c r="M17002" i="3" s="1"/>
  <c r="L17262" i="3"/>
  <c r="L17261" i="3"/>
  <c r="L17260" i="3"/>
  <c r="L17259" i="3"/>
  <c r="L17258" i="3"/>
  <c r="L17257" i="3"/>
  <c r="L17256" i="3"/>
  <c r="L17255" i="3"/>
  <c r="L17254" i="3"/>
  <c r="L17253" i="3"/>
  <c r="L17252" i="3"/>
  <c r="L17251" i="3"/>
  <c r="L17250" i="3"/>
  <c r="L17249" i="3"/>
  <c r="L17248" i="3"/>
  <c r="L17247" i="3"/>
  <c r="L17246" i="3"/>
  <c r="L17245" i="3"/>
  <c r="L17244" i="3"/>
  <c r="N17243" i="3"/>
  <c r="N16980" i="3" s="1"/>
  <c r="M17243" i="3"/>
  <c r="M17242" i="3" s="1"/>
  <c r="L17241" i="3"/>
  <c r="L17239" i="3"/>
  <c r="L17238" i="3"/>
  <c r="N17237" i="3"/>
  <c r="M17237" i="3"/>
  <c r="L17236" i="3"/>
  <c r="L17235" i="3"/>
  <c r="N17234" i="3"/>
  <c r="M17234" i="3"/>
  <c r="L17233" i="3"/>
  <c r="L17232" i="3"/>
  <c r="N17231" i="3"/>
  <c r="M17231" i="3"/>
  <c r="L17229" i="3"/>
  <c r="L17228" i="3"/>
  <c r="N17227" i="3"/>
  <c r="M17227" i="3"/>
  <c r="L17226" i="3"/>
  <c r="L17225" i="3"/>
  <c r="L17224" i="3"/>
  <c r="N17223" i="3"/>
  <c r="M17223" i="3"/>
  <c r="L17222" i="3"/>
  <c r="L17221" i="3"/>
  <c r="L17220" i="3"/>
  <c r="L17219" i="3"/>
  <c r="N17218" i="3"/>
  <c r="N16955" i="3" s="1"/>
  <c r="M17218" i="3"/>
  <c r="M17217" i="3"/>
  <c r="L17215" i="3"/>
  <c r="L17214" i="3"/>
  <c r="N17213" i="3"/>
  <c r="M17213" i="3"/>
  <c r="L17212" i="3"/>
  <c r="L17211" i="3"/>
  <c r="L17210" i="3"/>
  <c r="N17209" i="3"/>
  <c r="M17209" i="3"/>
  <c r="L17208" i="3"/>
  <c r="L17207" i="3"/>
  <c r="N17206" i="3"/>
  <c r="N17205" i="3" s="1"/>
  <c r="N17204" i="3" s="1"/>
  <c r="M17206" i="3"/>
  <c r="M17205" i="3" s="1"/>
  <c r="L17203" i="3"/>
  <c r="L17202" i="3"/>
  <c r="N17201" i="3"/>
  <c r="M17201" i="3"/>
  <c r="L17200" i="3"/>
  <c r="L17199" i="3"/>
  <c r="N17198" i="3"/>
  <c r="N17197" i="3" s="1"/>
  <c r="M17198" i="3"/>
  <c r="M17197" i="3" s="1"/>
  <c r="L17195" i="3"/>
  <c r="L17194" i="3"/>
  <c r="N17193" i="3"/>
  <c r="M17193" i="3"/>
  <c r="L17192" i="3"/>
  <c r="L17191" i="3"/>
  <c r="N17190" i="3"/>
  <c r="N16927" i="3" s="1"/>
  <c r="M17190" i="3"/>
  <c r="L17188" i="3"/>
  <c r="L17187" i="3"/>
  <c r="L17186" i="3"/>
  <c r="L17185" i="3"/>
  <c r="L17184" i="3"/>
  <c r="L17183" i="3"/>
  <c r="L17182" i="3"/>
  <c r="N17181" i="3"/>
  <c r="M17181" i="3"/>
  <c r="L17179" i="3"/>
  <c r="L17178" i="3"/>
  <c r="L17177" i="3"/>
  <c r="L17176" i="3"/>
  <c r="L17175" i="3"/>
  <c r="L17174" i="3"/>
  <c r="L17173" i="3"/>
  <c r="L17172" i="3"/>
  <c r="L17171" i="3"/>
  <c r="L17170" i="3"/>
  <c r="L17169" i="3"/>
  <c r="L17168" i="3"/>
  <c r="L17167" i="3"/>
  <c r="L17166" i="3"/>
  <c r="L17165" i="3"/>
  <c r="M17164" i="3"/>
  <c r="L17164" i="3" s="1"/>
  <c r="L17163" i="3"/>
  <c r="L17162" i="3"/>
  <c r="L17161" i="3"/>
  <c r="L17160" i="3"/>
  <c r="L17159" i="3"/>
  <c r="L17158" i="3"/>
  <c r="L17157" i="3"/>
  <c r="N17156" i="3"/>
  <c r="M17156" i="3"/>
  <c r="L17155" i="3"/>
  <c r="L17154" i="3"/>
  <c r="L17153" i="3"/>
  <c r="L17152" i="3"/>
  <c r="L17151" i="3"/>
  <c r="L17150" i="3"/>
  <c r="L17149" i="3"/>
  <c r="L17148" i="3"/>
  <c r="L17147" i="3"/>
  <c r="L17146" i="3"/>
  <c r="L17145" i="3"/>
  <c r="L17144" i="3"/>
  <c r="L17143" i="3"/>
  <c r="N17142" i="3"/>
  <c r="M17142" i="3"/>
  <c r="L17141" i="3"/>
  <c r="L17140" i="3"/>
  <c r="L17139" i="3"/>
  <c r="L17138" i="3"/>
  <c r="L17137" i="3"/>
  <c r="L17136" i="3"/>
  <c r="L17135" i="3"/>
  <c r="L17134" i="3"/>
  <c r="L17133" i="3"/>
  <c r="N17132" i="3"/>
  <c r="N16869" i="3" s="1"/>
  <c r="M17132" i="3"/>
  <c r="L17131" i="3"/>
  <c r="L17130" i="3"/>
  <c r="L17129" i="3"/>
  <c r="L17128" i="3"/>
  <c r="L17127" i="3"/>
  <c r="L17126" i="3"/>
  <c r="L17125" i="3"/>
  <c r="L17124" i="3"/>
  <c r="L17123" i="3"/>
  <c r="L17122" i="3"/>
  <c r="L17121" i="3"/>
  <c r="N17120" i="3"/>
  <c r="M17120" i="3"/>
  <c r="L17119" i="3"/>
  <c r="L17118" i="3"/>
  <c r="L17117" i="3"/>
  <c r="M17116" i="3"/>
  <c r="L17115" i="3"/>
  <c r="L17114" i="3"/>
  <c r="N17113" i="3"/>
  <c r="M17113" i="3"/>
  <c r="L17112" i="3"/>
  <c r="L17110" i="3"/>
  <c r="L17109" i="3"/>
  <c r="L17108" i="3"/>
  <c r="L17107" i="3"/>
  <c r="L17106" i="3"/>
  <c r="L17105" i="3"/>
  <c r="L17104" i="3"/>
  <c r="L17103" i="3"/>
  <c r="N17102" i="3"/>
  <c r="N17101" i="3" s="1"/>
  <c r="N17100" i="3" s="1"/>
  <c r="M17102" i="3"/>
  <c r="M17101" i="3" s="1"/>
  <c r="N17097" i="3"/>
  <c r="M17097" i="3"/>
  <c r="M16571" i="3" s="1"/>
  <c r="N17096" i="3"/>
  <c r="N16570" i="3" s="1"/>
  <c r="M17096" i="3"/>
  <c r="N17095" i="3"/>
  <c r="M17095" i="3"/>
  <c r="N17094" i="3"/>
  <c r="N16568" i="3" s="1"/>
  <c r="M17094" i="3"/>
  <c r="N17093" i="3"/>
  <c r="M17093" i="3"/>
  <c r="N17092" i="3"/>
  <c r="M17092" i="3"/>
  <c r="N17091" i="3"/>
  <c r="M17091" i="3"/>
  <c r="N17089" i="3"/>
  <c r="M17089" i="3"/>
  <c r="N17088" i="3"/>
  <c r="N16562" i="3" s="1"/>
  <c r="M17088" i="3"/>
  <c r="N17087" i="3"/>
  <c r="M17087" i="3"/>
  <c r="N17086" i="3"/>
  <c r="N16560" i="3" s="1"/>
  <c r="M17086" i="3"/>
  <c r="N17085" i="3"/>
  <c r="L17085" i="3" s="1"/>
  <c r="M17085" i="3"/>
  <c r="N17084" i="3"/>
  <c r="N16558" i="3" s="1"/>
  <c r="M17084" i="3"/>
  <c r="N17083" i="3"/>
  <c r="N16557" i="3" s="1"/>
  <c r="M17083" i="3"/>
  <c r="N17080" i="3"/>
  <c r="M17080" i="3"/>
  <c r="N17079" i="3"/>
  <c r="N16553" i="3" s="1"/>
  <c r="M17079" i="3"/>
  <c r="N17078" i="3"/>
  <c r="N16552" i="3" s="1"/>
  <c r="M17078" i="3"/>
  <c r="N17077" i="3"/>
  <c r="M17077" i="3"/>
  <c r="M16551" i="3" s="1"/>
  <c r="N17076" i="3"/>
  <c r="N16550" i="3" s="1"/>
  <c r="M17076" i="3"/>
  <c r="M16550" i="3" s="1"/>
  <c r="N17075" i="3"/>
  <c r="M17075" i="3"/>
  <c r="M16549" i="3" s="1"/>
  <c r="N17074" i="3"/>
  <c r="N16548" i="3" s="1"/>
  <c r="M17074" i="3"/>
  <c r="N17073" i="3"/>
  <c r="N16547" i="3" s="1"/>
  <c r="M17073" i="3"/>
  <c r="N17071" i="3"/>
  <c r="N16545" i="3" s="1"/>
  <c r="M17071" i="3"/>
  <c r="N17070" i="3"/>
  <c r="N16544" i="3" s="1"/>
  <c r="M17070" i="3"/>
  <c r="N17069" i="3"/>
  <c r="M17069" i="3"/>
  <c r="M16543" i="3" s="1"/>
  <c r="N17068" i="3"/>
  <c r="N16542" i="3" s="1"/>
  <c r="M17068" i="3"/>
  <c r="N17067" i="3"/>
  <c r="M17067" i="3"/>
  <c r="N17066" i="3"/>
  <c r="N16540" i="3" s="1"/>
  <c r="M17066" i="3"/>
  <c r="N17065" i="3"/>
  <c r="M17065" i="3"/>
  <c r="M16539" i="3" s="1"/>
  <c r="N17062" i="3"/>
  <c r="M17062" i="3"/>
  <c r="M16536" i="3" s="1"/>
  <c r="N17061" i="3"/>
  <c r="M17061" i="3"/>
  <c r="N17060" i="3"/>
  <c r="N16534" i="3" s="1"/>
  <c r="M17060" i="3"/>
  <c r="N17058" i="3"/>
  <c r="N16532" i="3" s="1"/>
  <c r="M17058" i="3"/>
  <c r="M16532" i="3" s="1"/>
  <c r="N17057" i="3"/>
  <c r="N16531" i="3" s="1"/>
  <c r="M17057" i="3"/>
  <c r="N17055" i="3"/>
  <c r="N16529" i="3" s="1"/>
  <c r="M17055" i="3"/>
  <c r="N17054" i="3"/>
  <c r="N16528" i="3" s="1"/>
  <c r="M17054" i="3"/>
  <c r="N17053" i="3"/>
  <c r="M17053" i="3"/>
  <c r="N17052" i="3"/>
  <c r="N16526" i="3" s="1"/>
  <c r="M17052" i="3"/>
  <c r="N17051" i="3"/>
  <c r="M17051" i="3"/>
  <c r="N17049" i="3"/>
  <c r="N16523" i="3" s="1"/>
  <c r="M17049" i="3"/>
  <c r="M16523" i="3" s="1"/>
  <c r="N17047" i="3"/>
  <c r="N16521" i="3" s="1"/>
  <c r="M17047" i="3"/>
  <c r="N17046" i="3"/>
  <c r="M17046" i="3"/>
  <c r="N17044" i="3"/>
  <c r="N16518" i="3" s="1"/>
  <c r="M17044" i="3"/>
  <c r="L17044" i="3" s="1"/>
  <c r="N17042" i="3"/>
  <c r="N16516" i="3" s="1"/>
  <c r="M17042" i="3"/>
  <c r="N17041" i="3"/>
  <c r="M17041" i="3"/>
  <c r="N17040" i="3"/>
  <c r="N16514" i="3" s="1"/>
  <c r="M17040" i="3"/>
  <c r="N17039" i="3"/>
  <c r="M17039" i="3"/>
  <c r="N17038" i="3"/>
  <c r="N16512" i="3" s="1"/>
  <c r="M17038" i="3"/>
  <c r="N17037" i="3"/>
  <c r="M17037" i="3"/>
  <c r="M16511" i="3" s="1"/>
  <c r="N17036" i="3"/>
  <c r="L17036" i="3" s="1"/>
  <c r="M17036" i="3"/>
  <c r="N17035" i="3"/>
  <c r="M17035" i="3"/>
  <c r="N17034" i="3"/>
  <c r="N16508" i="3" s="1"/>
  <c r="M17034" i="3"/>
  <c r="N17033" i="3"/>
  <c r="N16507" i="3" s="1"/>
  <c r="M17033" i="3"/>
  <c r="M16507" i="3" s="1"/>
  <c r="N17032" i="3"/>
  <c r="N16506" i="3" s="1"/>
  <c r="M17032" i="3"/>
  <c r="N17031" i="3"/>
  <c r="M17031" i="3"/>
  <c r="N17030" i="3"/>
  <c r="M17030" i="3"/>
  <c r="N17029" i="3"/>
  <c r="N16503" i="3" s="1"/>
  <c r="M17029" i="3"/>
  <c r="M16503" i="3" s="1"/>
  <c r="N17028" i="3"/>
  <c r="M17028" i="3"/>
  <c r="N17027" i="3"/>
  <c r="N16501" i="3" s="1"/>
  <c r="M17027" i="3"/>
  <c r="N17026" i="3"/>
  <c r="M17026" i="3"/>
  <c r="N17025" i="3"/>
  <c r="N16499" i="3" s="1"/>
  <c r="M17025" i="3"/>
  <c r="N17024" i="3"/>
  <c r="N16498" i="3" s="1"/>
  <c r="M17024" i="3"/>
  <c r="L17024" i="3" s="1"/>
  <c r="N17023" i="3"/>
  <c r="N16497" i="3" s="1"/>
  <c r="M17023" i="3"/>
  <c r="M16497" i="3" s="1"/>
  <c r="N17021" i="3"/>
  <c r="N16495" i="3" s="1"/>
  <c r="M17021" i="3"/>
  <c r="N17020" i="3"/>
  <c r="M17020" i="3"/>
  <c r="L17020" i="3" s="1"/>
  <c r="N17019" i="3"/>
  <c r="M17019" i="3"/>
  <c r="N17018" i="3"/>
  <c r="N16492" i="3" s="1"/>
  <c r="M17018" i="3"/>
  <c r="M16492" i="3" s="1"/>
  <c r="N17017" i="3"/>
  <c r="N16491" i="3" s="1"/>
  <c r="M17017" i="3"/>
  <c r="N17016" i="3"/>
  <c r="N16490" i="3" s="1"/>
  <c r="M17016" i="3"/>
  <c r="N17013" i="3"/>
  <c r="N16487" i="3" s="1"/>
  <c r="M17013" i="3"/>
  <c r="N17012" i="3"/>
  <c r="M17012" i="3"/>
  <c r="N17011" i="3"/>
  <c r="N16485" i="3" s="1"/>
  <c r="M17011" i="3"/>
  <c r="N17010" i="3"/>
  <c r="M17010" i="3"/>
  <c r="M16484" i="3" s="1"/>
  <c r="N17009" i="3"/>
  <c r="N16483" i="3" s="1"/>
  <c r="M17009" i="3"/>
  <c r="N17008" i="3"/>
  <c r="N16482" i="3" s="1"/>
  <c r="M17008" i="3"/>
  <c r="N17007" i="3"/>
  <c r="N16481" i="3" s="1"/>
  <c r="M17007" i="3"/>
  <c r="N17006" i="3"/>
  <c r="N16480" i="3" s="1"/>
  <c r="M17006" i="3"/>
  <c r="N17005" i="3"/>
  <c r="N16479" i="3" s="1"/>
  <c r="M17005" i="3"/>
  <c r="N17004" i="3"/>
  <c r="N16478" i="3" s="1"/>
  <c r="M17004" i="3"/>
  <c r="L17004" i="3" s="1"/>
  <c r="N17003" i="3"/>
  <c r="M17003" i="3"/>
  <c r="N16999" i="3"/>
  <c r="M16999" i="3"/>
  <c r="N16998" i="3"/>
  <c r="N16472" i="3" s="1"/>
  <c r="N16997" i="3"/>
  <c r="N16471" i="3" s="1"/>
  <c r="M16997" i="3"/>
  <c r="N16996" i="3"/>
  <c r="M16996" i="3"/>
  <c r="L16996" i="3" s="1"/>
  <c r="N16995" i="3"/>
  <c r="M16995" i="3"/>
  <c r="N16994" i="3"/>
  <c r="N16468" i="3" s="1"/>
  <c r="M16994" i="3"/>
  <c r="N16993" i="3"/>
  <c r="N16467" i="3" s="1"/>
  <c r="M16993" i="3"/>
  <c r="N16992" i="3"/>
  <c r="N16466" i="3" s="1"/>
  <c r="M16992" i="3"/>
  <c r="M16466" i="3" s="1"/>
  <c r="N16991" i="3"/>
  <c r="M16991" i="3"/>
  <c r="N16990" i="3"/>
  <c r="N16464" i="3" s="1"/>
  <c r="M16990" i="3"/>
  <c r="M16464" i="3" s="1"/>
  <c r="N16989" i="3"/>
  <c r="M16989" i="3"/>
  <c r="N16988" i="3"/>
  <c r="M16988" i="3"/>
  <c r="N16987" i="3"/>
  <c r="N16461" i="3" s="1"/>
  <c r="M16987" i="3"/>
  <c r="M16461" i="3" s="1"/>
  <c r="L16461" i="3" s="1"/>
  <c r="N16986" i="3"/>
  <c r="N16460" i="3" s="1"/>
  <c r="M16986" i="3"/>
  <c r="M16460" i="3" s="1"/>
  <c r="L16460" i="3" s="1"/>
  <c r="N16985" i="3"/>
  <c r="M16985" i="3"/>
  <c r="N16984" i="3"/>
  <c r="N16458" i="3" s="1"/>
  <c r="M16984" i="3"/>
  <c r="N16983" i="3"/>
  <c r="M16983" i="3"/>
  <c r="N16982" i="3"/>
  <c r="N16456" i="3" s="1"/>
  <c r="M16982" i="3"/>
  <c r="N16981" i="3"/>
  <c r="M16981" i="3"/>
  <c r="M16455" i="3" s="1"/>
  <c r="N16978" i="3"/>
  <c r="N16452" i="3" s="1"/>
  <c r="M16978" i="3"/>
  <c r="M16452" i="3" s="1"/>
  <c r="N16976" i="3"/>
  <c r="M16976" i="3"/>
  <c r="N16975" i="3"/>
  <c r="M16975" i="3"/>
  <c r="N16973" i="3"/>
  <c r="M16973" i="3"/>
  <c r="L16972" i="3"/>
  <c r="L16971" i="3"/>
  <c r="N16970" i="3"/>
  <c r="N16444" i="3" s="1"/>
  <c r="M16970" i="3"/>
  <c r="M16444" i="3" s="1"/>
  <c r="L16444" i="3" s="1"/>
  <c r="N16969" i="3"/>
  <c r="N16443" i="3" s="1"/>
  <c r="M16969" i="3"/>
  <c r="M16968" i="3"/>
  <c r="L16967" i="3"/>
  <c r="N16966" i="3"/>
  <c r="M16966" i="3"/>
  <c r="N16965" i="3"/>
  <c r="N16439" i="3" s="1"/>
  <c r="M16965" i="3"/>
  <c r="L16965" i="3" s="1"/>
  <c r="N16963" i="3"/>
  <c r="N16437" i="3" s="1"/>
  <c r="M16963" i="3"/>
  <c r="N16959" i="3"/>
  <c r="N16433" i="3" s="1"/>
  <c r="M16959" i="3"/>
  <c r="N16958" i="3"/>
  <c r="M16958" i="3"/>
  <c r="M16432" i="3" s="1"/>
  <c r="N16957" i="3"/>
  <c r="M16957" i="3"/>
  <c r="N16956" i="3"/>
  <c r="M16956" i="3"/>
  <c r="N16952" i="3"/>
  <c r="M16952" i="3"/>
  <c r="N16951" i="3"/>
  <c r="M16951" i="3"/>
  <c r="N16949" i="3"/>
  <c r="M16949" i="3"/>
  <c r="N16948" i="3"/>
  <c r="N16422" i="3" s="1"/>
  <c r="M16948" i="3"/>
  <c r="M16422" i="3" s="1"/>
  <c r="L16422" i="3" s="1"/>
  <c r="N16947" i="3"/>
  <c r="N16421" i="3" s="1"/>
  <c r="M16947" i="3"/>
  <c r="N16945" i="3"/>
  <c r="M16945" i="3"/>
  <c r="N16944" i="3"/>
  <c r="M16944" i="3"/>
  <c r="N16940" i="3"/>
  <c r="N16414" i="3" s="1"/>
  <c r="M16940" i="3"/>
  <c r="M16414" i="3" s="1"/>
  <c r="N16939" i="3"/>
  <c r="M16939" i="3"/>
  <c r="M16413" i="3" s="1"/>
  <c r="N16937" i="3"/>
  <c r="N16411" i="3" s="1"/>
  <c r="M16937" i="3"/>
  <c r="N16936" i="3"/>
  <c r="M16936" i="3"/>
  <c r="N16932" i="3"/>
  <c r="N16406" i="3" s="1"/>
  <c r="M16932" i="3"/>
  <c r="N16931" i="3"/>
  <c r="N16405" i="3" s="1"/>
  <c r="M16931" i="3"/>
  <c r="N16929" i="3"/>
  <c r="M16929" i="3"/>
  <c r="N16928" i="3"/>
  <c r="N16402" i="3" s="1"/>
  <c r="M16928" i="3"/>
  <c r="M16402" i="3" s="1"/>
  <c r="N16925" i="3"/>
  <c r="M16925" i="3"/>
  <c r="M16662" i="3" s="1"/>
  <c r="L16662" i="3" s="1"/>
  <c r="N16924" i="3"/>
  <c r="N16398" i="3" s="1"/>
  <c r="M16924" i="3"/>
  <c r="N16923" i="3"/>
  <c r="M16923" i="3"/>
  <c r="M16397" i="3" s="1"/>
  <c r="N16922" i="3"/>
  <c r="M16922" i="3"/>
  <c r="L16922" i="3" s="1"/>
  <c r="N16921" i="3"/>
  <c r="N16395" i="3" s="1"/>
  <c r="M16921" i="3"/>
  <c r="N16920" i="3"/>
  <c r="N16394" i="3" s="1"/>
  <c r="M16920" i="3"/>
  <c r="M16394" i="3" s="1"/>
  <c r="L16394" i="3" s="1"/>
  <c r="N16919" i="3"/>
  <c r="N16393" i="3" s="1"/>
  <c r="M16919" i="3"/>
  <c r="N16916" i="3"/>
  <c r="M16916" i="3"/>
  <c r="N16915" i="3"/>
  <c r="M16915" i="3"/>
  <c r="N16914" i="3"/>
  <c r="M16914" i="3"/>
  <c r="N16913" i="3"/>
  <c r="L16913" i="3" s="1"/>
  <c r="M16913" i="3"/>
  <c r="N16912" i="3"/>
  <c r="N16386" i="3" s="1"/>
  <c r="M16912" i="3"/>
  <c r="M16386" i="3" s="1"/>
  <c r="N16911" i="3"/>
  <c r="M16911" i="3"/>
  <c r="N16910" i="3"/>
  <c r="M16910" i="3"/>
  <c r="N16909" i="3"/>
  <c r="L16909" i="3" s="1"/>
  <c r="M16909" i="3"/>
  <c r="N16908" i="3"/>
  <c r="M16908" i="3"/>
  <c r="N16907" i="3"/>
  <c r="M16907" i="3"/>
  <c r="N16906" i="3"/>
  <c r="N16380" i="3" s="1"/>
  <c r="M16906" i="3"/>
  <c r="N16905" i="3"/>
  <c r="N16379" i="3" s="1"/>
  <c r="M16905" i="3"/>
  <c r="N16904" i="3"/>
  <c r="M16904" i="3"/>
  <c r="M16378" i="3" s="1"/>
  <c r="N16903" i="3"/>
  <c r="M16903" i="3"/>
  <c r="N16902" i="3"/>
  <c r="N16376" i="3" s="1"/>
  <c r="M16902" i="3"/>
  <c r="N16901" i="3"/>
  <c r="N16375" i="3" s="1"/>
  <c r="N16900" i="3"/>
  <c r="M16900" i="3"/>
  <c r="M16374" i="3" s="1"/>
  <c r="N16899" i="3"/>
  <c r="N16373" i="3" s="1"/>
  <c r="M16899" i="3"/>
  <c r="N16898" i="3"/>
  <c r="M16898" i="3"/>
  <c r="N16897" i="3"/>
  <c r="N16896" i="3"/>
  <c r="M16896" i="3"/>
  <c r="N16895" i="3"/>
  <c r="N16369" i="3" s="1"/>
  <c r="M16895" i="3"/>
  <c r="N16894" i="3"/>
  <c r="M16894" i="3"/>
  <c r="L16894" i="3"/>
  <c r="N16892" i="3"/>
  <c r="N16366" i="3" s="1"/>
  <c r="M16892" i="3"/>
  <c r="N16891" i="3"/>
  <c r="M16891" i="3"/>
  <c r="N16890" i="3"/>
  <c r="M16890" i="3"/>
  <c r="L16890" i="3" s="1"/>
  <c r="N16889" i="3"/>
  <c r="N16363" i="3" s="1"/>
  <c r="M16889" i="3"/>
  <c r="N16888" i="3"/>
  <c r="M16888" i="3"/>
  <c r="N16887" i="3"/>
  <c r="N16361" i="3" s="1"/>
  <c r="M16887" i="3"/>
  <c r="M16361" i="3" s="1"/>
  <c r="N16886" i="3"/>
  <c r="M16886" i="3"/>
  <c r="N16885" i="3"/>
  <c r="N16359" i="3" s="1"/>
  <c r="M16885" i="3"/>
  <c r="M16359" i="3" s="1"/>
  <c r="N16884" i="3"/>
  <c r="M16884" i="3"/>
  <c r="N16883" i="3"/>
  <c r="N16357" i="3" s="1"/>
  <c r="M16883" i="3"/>
  <c r="N16882" i="3"/>
  <c r="N16356" i="3" s="1"/>
  <c r="M16882" i="3"/>
  <c r="N16881" i="3"/>
  <c r="N16355" i="3" s="1"/>
  <c r="M16881" i="3"/>
  <c r="N16880" i="3"/>
  <c r="N16354" i="3" s="1"/>
  <c r="M16880" i="3"/>
  <c r="N16878" i="3"/>
  <c r="L16878" i="3" s="1"/>
  <c r="M16878" i="3"/>
  <c r="N16877" i="3"/>
  <c r="M16877" i="3"/>
  <c r="M16351" i="3" s="1"/>
  <c r="N16876" i="3"/>
  <c r="M16876" i="3"/>
  <c r="N16875" i="3"/>
  <c r="M16875" i="3"/>
  <c r="N16874" i="3"/>
  <c r="N16348" i="3" s="1"/>
  <c r="M16874" i="3"/>
  <c r="N16873" i="3"/>
  <c r="N16347" i="3" s="1"/>
  <c r="M16873" i="3"/>
  <c r="N16872" i="3"/>
  <c r="M16872" i="3"/>
  <c r="N16871" i="3"/>
  <c r="N16345" i="3" s="1"/>
  <c r="M16871" i="3"/>
  <c r="N16870" i="3"/>
  <c r="N16344" i="3" s="1"/>
  <c r="M16870" i="3"/>
  <c r="L16870" i="3" s="1"/>
  <c r="N16868" i="3"/>
  <c r="M16868" i="3"/>
  <c r="N16867" i="3"/>
  <c r="N16341" i="3" s="1"/>
  <c r="M16867" i="3"/>
  <c r="N16866" i="3"/>
  <c r="N16340" i="3" s="1"/>
  <c r="M16866" i="3"/>
  <c r="L16866" i="3" s="1"/>
  <c r="N16865" i="3"/>
  <c r="N16339" i="3" s="1"/>
  <c r="M16865" i="3"/>
  <c r="N16864" i="3"/>
  <c r="M16864" i="3"/>
  <c r="N16863" i="3"/>
  <c r="N16337" i="3" s="1"/>
  <c r="M16863" i="3"/>
  <c r="N16862" i="3"/>
  <c r="M16862" i="3"/>
  <c r="M16336" i="3" s="1"/>
  <c r="N16861" i="3"/>
  <c r="N16335" i="3" s="1"/>
  <c r="M16861" i="3"/>
  <c r="M16335" i="3" s="1"/>
  <c r="N16860" i="3"/>
  <c r="M16860" i="3"/>
  <c r="N16859" i="3"/>
  <c r="N16333" i="3" s="1"/>
  <c r="M16859" i="3"/>
  <c r="N16858" i="3"/>
  <c r="M16858" i="3"/>
  <c r="N16856" i="3"/>
  <c r="M16856" i="3"/>
  <c r="L16856" i="3" s="1"/>
  <c r="N16855" i="3"/>
  <c r="N16329" i="3" s="1"/>
  <c r="M16855" i="3"/>
  <c r="N16854" i="3"/>
  <c r="N16328" i="3" s="1"/>
  <c r="M16854" i="3"/>
  <c r="N16852" i="3"/>
  <c r="M16852" i="3"/>
  <c r="N16851" i="3"/>
  <c r="M16851" i="3"/>
  <c r="L16851" i="3" s="1"/>
  <c r="N16849" i="3"/>
  <c r="N16323" i="3" s="1"/>
  <c r="M16849" i="3"/>
  <c r="N16847" i="3"/>
  <c r="N16321" i="3" s="1"/>
  <c r="M16847" i="3"/>
  <c r="M16321" i="3" s="1"/>
  <c r="L16847" i="3"/>
  <c r="N16846" i="3"/>
  <c r="M16846" i="3"/>
  <c r="N16845" i="3"/>
  <c r="M16845" i="3"/>
  <c r="M16319" i="3" s="1"/>
  <c r="N16844" i="3"/>
  <c r="M16844" i="3"/>
  <c r="N16843" i="3"/>
  <c r="M16843" i="3"/>
  <c r="M16317" i="3" s="1"/>
  <c r="N16842" i="3"/>
  <c r="M16842" i="3"/>
  <c r="N16841" i="3"/>
  <c r="N16315" i="3" s="1"/>
  <c r="M16841" i="3"/>
  <c r="M16578" i="3" s="1"/>
  <c r="N16840" i="3"/>
  <c r="M16840" i="3"/>
  <c r="L16834" i="3"/>
  <c r="L16833" i="3"/>
  <c r="L16832" i="3"/>
  <c r="L16831" i="3"/>
  <c r="L16830" i="3"/>
  <c r="L16829" i="3"/>
  <c r="L16828" i="3"/>
  <c r="N16827" i="3"/>
  <c r="M16827" i="3"/>
  <c r="L16826" i="3"/>
  <c r="L16825" i="3"/>
  <c r="L16824" i="3"/>
  <c r="L16823" i="3"/>
  <c r="L16822" i="3"/>
  <c r="L16821" i="3"/>
  <c r="L16820" i="3"/>
  <c r="N16819" i="3"/>
  <c r="M16819" i="3"/>
  <c r="L16817" i="3"/>
  <c r="L16816" i="3"/>
  <c r="L16815" i="3"/>
  <c r="L16814" i="3"/>
  <c r="L16813" i="3"/>
  <c r="L16812" i="3"/>
  <c r="L16811" i="3"/>
  <c r="L16810" i="3"/>
  <c r="N16809" i="3"/>
  <c r="M16809" i="3"/>
  <c r="L16808" i="3"/>
  <c r="L16807" i="3"/>
  <c r="L16806" i="3"/>
  <c r="L16805" i="3"/>
  <c r="L16804" i="3"/>
  <c r="L16803" i="3"/>
  <c r="L16802" i="3"/>
  <c r="N16801" i="3"/>
  <c r="N16800" i="3" s="1"/>
  <c r="M16801" i="3"/>
  <c r="L16799" i="3"/>
  <c r="L16798" i="3"/>
  <c r="L16797" i="3"/>
  <c r="N16796" i="3"/>
  <c r="M16796" i="3"/>
  <c r="L16796" i="3" s="1"/>
  <c r="L16795" i="3"/>
  <c r="L16794" i="3"/>
  <c r="M16793" i="3"/>
  <c r="L16792" i="3"/>
  <c r="L16791" i="3"/>
  <c r="L16790" i="3"/>
  <c r="L16789" i="3"/>
  <c r="L16788" i="3"/>
  <c r="N16787" i="3"/>
  <c r="N16785" i="3" s="1"/>
  <c r="M16787" i="3"/>
  <c r="L16786" i="3"/>
  <c r="L16784" i="3"/>
  <c r="L16783" i="3"/>
  <c r="N16782" i="3"/>
  <c r="M16782" i="3"/>
  <c r="L16781" i="3"/>
  <c r="L16779" i="3"/>
  <c r="L16778" i="3"/>
  <c r="L16777" i="3"/>
  <c r="L16776" i="3"/>
  <c r="L16775" i="3"/>
  <c r="L16774" i="3"/>
  <c r="L16773" i="3"/>
  <c r="L16772" i="3"/>
  <c r="M16771" i="3"/>
  <c r="L16771" i="3"/>
  <c r="L16770" i="3"/>
  <c r="L16769" i="3"/>
  <c r="L16768" i="3"/>
  <c r="L16767" i="3"/>
  <c r="L16766" i="3"/>
  <c r="L16765" i="3"/>
  <c r="L16764" i="3"/>
  <c r="L16763" i="3"/>
  <c r="L16762" i="3"/>
  <c r="L16761" i="3"/>
  <c r="L16760" i="3"/>
  <c r="N16759" i="3"/>
  <c r="M16759" i="3"/>
  <c r="L16758" i="3"/>
  <c r="L16757" i="3"/>
  <c r="L16756" i="3"/>
  <c r="L16755" i="3"/>
  <c r="L16754" i="3"/>
  <c r="L16753" i="3"/>
  <c r="N16752" i="3"/>
  <c r="M16752" i="3"/>
  <c r="L16750" i="3"/>
  <c r="L16749" i="3"/>
  <c r="L16748" i="3"/>
  <c r="L16747" i="3"/>
  <c r="L16746" i="3"/>
  <c r="L16745" i="3"/>
  <c r="L16744" i="3"/>
  <c r="L16743" i="3"/>
  <c r="L16742" i="3"/>
  <c r="L16741" i="3"/>
  <c r="L16740" i="3"/>
  <c r="N16739" i="3"/>
  <c r="M16739" i="3"/>
  <c r="L16736" i="3"/>
  <c r="N16735" i="3"/>
  <c r="N16717" i="3" s="1"/>
  <c r="N16716" i="3" s="1"/>
  <c r="N16714" i="3" s="1"/>
  <c r="L16734" i="3"/>
  <c r="L16733" i="3"/>
  <c r="L16732" i="3"/>
  <c r="L16731" i="3"/>
  <c r="L16730" i="3"/>
  <c r="L16729" i="3"/>
  <c r="L16728" i="3"/>
  <c r="L16727" i="3"/>
  <c r="L16726" i="3"/>
  <c r="L16725" i="3"/>
  <c r="L16724" i="3"/>
  <c r="L16723" i="3"/>
  <c r="L16722" i="3"/>
  <c r="L16721" i="3"/>
  <c r="L16720" i="3"/>
  <c r="L16719" i="3"/>
  <c r="L16718" i="3"/>
  <c r="L16715" i="3"/>
  <c r="L16713" i="3"/>
  <c r="L16712" i="3"/>
  <c r="N16711" i="3"/>
  <c r="M16711" i="3"/>
  <c r="L16710" i="3"/>
  <c r="L16707" i="3"/>
  <c r="L16706" i="3"/>
  <c r="N16705" i="3"/>
  <c r="M16705" i="3"/>
  <c r="M16442" i="3" s="1"/>
  <c r="L16703" i="3"/>
  <c r="L16702" i="3"/>
  <c r="N16701" i="3"/>
  <c r="M16701" i="3"/>
  <c r="L16701" i="3" s="1"/>
  <c r="L16700" i="3"/>
  <c r="L16699" i="3"/>
  <c r="L16698" i="3"/>
  <c r="N16697" i="3"/>
  <c r="M16697" i="3"/>
  <c r="L16697" i="3"/>
  <c r="L16696" i="3"/>
  <c r="L16695" i="3"/>
  <c r="L16694" i="3"/>
  <c r="L16693" i="3"/>
  <c r="N16692" i="3"/>
  <c r="M16692" i="3"/>
  <c r="M16691" i="3" s="1"/>
  <c r="L16689" i="3"/>
  <c r="L16688" i="3"/>
  <c r="N16687" i="3"/>
  <c r="M16687" i="3"/>
  <c r="L16686" i="3"/>
  <c r="L16685" i="3"/>
  <c r="L16684" i="3"/>
  <c r="N16683" i="3"/>
  <c r="M16683" i="3"/>
  <c r="L16682" i="3"/>
  <c r="L16681" i="3"/>
  <c r="N16680" i="3"/>
  <c r="M16680" i="3"/>
  <c r="L16677" i="3"/>
  <c r="L16676" i="3"/>
  <c r="N16675" i="3"/>
  <c r="M16675" i="3"/>
  <c r="L16675" i="3"/>
  <c r="L16674" i="3"/>
  <c r="L16673" i="3"/>
  <c r="N16672" i="3"/>
  <c r="M16672" i="3"/>
  <c r="L16669" i="3"/>
  <c r="L16668" i="3"/>
  <c r="N16667" i="3"/>
  <c r="M16667" i="3"/>
  <c r="L16667" i="3" s="1"/>
  <c r="L16666" i="3"/>
  <c r="L16665" i="3"/>
  <c r="N16664" i="3"/>
  <c r="M16664" i="3"/>
  <c r="L16661" i="3"/>
  <c r="L16660" i="3"/>
  <c r="L16659" i="3"/>
  <c r="L16658" i="3"/>
  <c r="L16657" i="3"/>
  <c r="L16656" i="3"/>
  <c r="N16655" i="3"/>
  <c r="N16654" i="3" s="1"/>
  <c r="M16655" i="3"/>
  <c r="M16654" i="3" s="1"/>
  <c r="L16653" i="3"/>
  <c r="M16652" i="3"/>
  <c r="L16651" i="3"/>
  <c r="L16650" i="3"/>
  <c r="L16649" i="3"/>
  <c r="L16648" i="3"/>
  <c r="L16647" i="3"/>
  <c r="L16646" i="3"/>
  <c r="L16645" i="3"/>
  <c r="L16644" i="3"/>
  <c r="L16643" i="3"/>
  <c r="L16642" i="3"/>
  <c r="L16641" i="3"/>
  <c r="L16640" i="3"/>
  <c r="L16639" i="3"/>
  <c r="L16637" i="3"/>
  <c r="L16636" i="3"/>
  <c r="L16635" i="3"/>
  <c r="L16633" i="3"/>
  <c r="L16632" i="3"/>
  <c r="L16631" i="3"/>
  <c r="N16630" i="3"/>
  <c r="L16629" i="3"/>
  <c r="L16628" i="3"/>
  <c r="L16627" i="3"/>
  <c r="L16626" i="3"/>
  <c r="L16625" i="3"/>
  <c r="L16624" i="3"/>
  <c r="L16623" i="3"/>
  <c r="L16622" i="3"/>
  <c r="L16621" i="3"/>
  <c r="L16620" i="3"/>
  <c r="L16619" i="3"/>
  <c r="L16618" i="3"/>
  <c r="L16617" i="3"/>
  <c r="N16616" i="3"/>
  <c r="M16616" i="3"/>
  <c r="L16615" i="3"/>
  <c r="L16614" i="3"/>
  <c r="L16613" i="3"/>
  <c r="L16612" i="3"/>
  <c r="L16611" i="3"/>
  <c r="L16610" i="3"/>
  <c r="L16609" i="3"/>
  <c r="L16608" i="3"/>
  <c r="L16607" i="3"/>
  <c r="N16606" i="3"/>
  <c r="M16606" i="3"/>
  <c r="L16605" i="3"/>
  <c r="L16604" i="3"/>
  <c r="L16603" i="3"/>
  <c r="L16602" i="3"/>
  <c r="L16601" i="3"/>
  <c r="L16600" i="3"/>
  <c r="L16599" i="3"/>
  <c r="L16598" i="3"/>
  <c r="L16597" i="3"/>
  <c r="L16596" i="3"/>
  <c r="L16595" i="3"/>
  <c r="N16594" i="3"/>
  <c r="M16594" i="3"/>
  <c r="L16593" i="3"/>
  <c r="L16592" i="3"/>
  <c r="L16591" i="3"/>
  <c r="N16590" i="3"/>
  <c r="L16589" i="3"/>
  <c r="L16588" i="3"/>
  <c r="N16587" i="3"/>
  <c r="M16587" i="3"/>
  <c r="L16587" i="3" s="1"/>
  <c r="L16586" i="3"/>
  <c r="L16584" i="3"/>
  <c r="L16583" i="3"/>
  <c r="L16582" i="3"/>
  <c r="L16581" i="3"/>
  <c r="L16580" i="3"/>
  <c r="L16579" i="3"/>
  <c r="N16576" i="3"/>
  <c r="M16570" i="3"/>
  <c r="M16569" i="3"/>
  <c r="M16567" i="3"/>
  <c r="N16566" i="3"/>
  <c r="M16566" i="3"/>
  <c r="M16565" i="3"/>
  <c r="N16563" i="3"/>
  <c r="M16563" i="3"/>
  <c r="M16562" i="3"/>
  <c r="M16561" i="3"/>
  <c r="M16560" i="3"/>
  <c r="M16559" i="3"/>
  <c r="M16558" i="3"/>
  <c r="M16557" i="3"/>
  <c r="N16554" i="3"/>
  <c r="M16552" i="3"/>
  <c r="N16549" i="3"/>
  <c r="M16548" i="3"/>
  <c r="M16545" i="3"/>
  <c r="M16544" i="3"/>
  <c r="N16543" i="3"/>
  <c r="M16542" i="3"/>
  <c r="N16541" i="3"/>
  <c r="N16539" i="3"/>
  <c r="N16536" i="3"/>
  <c r="M16535" i="3"/>
  <c r="M16534" i="3"/>
  <c r="M16529" i="3"/>
  <c r="L16529" i="3" s="1"/>
  <c r="M16528" i="3"/>
  <c r="N16527" i="3"/>
  <c r="M16526" i="3"/>
  <c r="N16525" i="3"/>
  <c r="M16525" i="3"/>
  <c r="L16525" i="3" s="1"/>
  <c r="M16521" i="3"/>
  <c r="M16520" i="3"/>
  <c r="M16518" i="3"/>
  <c r="M16516" i="3"/>
  <c r="N16515" i="3"/>
  <c r="M16515" i="3"/>
  <c r="M16514" i="3"/>
  <c r="N16513" i="3"/>
  <c r="M16512" i="3"/>
  <c r="N16511" i="3"/>
  <c r="M16510" i="3"/>
  <c r="N16509" i="3"/>
  <c r="M16508" i="3"/>
  <c r="M16506" i="3"/>
  <c r="N16505" i="3"/>
  <c r="M16505" i="3"/>
  <c r="M16504" i="3"/>
  <c r="N16502" i="3"/>
  <c r="M16502" i="3"/>
  <c r="N16500" i="3"/>
  <c r="M16500" i="3"/>
  <c r="L16500" i="3" s="1"/>
  <c r="M16499" i="3"/>
  <c r="M16498" i="3"/>
  <c r="M16495" i="3"/>
  <c r="N16494" i="3"/>
  <c r="M16494" i="3"/>
  <c r="N16493" i="3"/>
  <c r="M16491" i="3"/>
  <c r="M16490" i="3"/>
  <c r="N16486" i="3"/>
  <c r="M16485" i="3"/>
  <c r="N16484" i="3"/>
  <c r="L16484" i="3" s="1"/>
  <c r="M16483" i="3"/>
  <c r="M16481" i="3"/>
  <c r="M16480" i="3"/>
  <c r="M16478" i="3"/>
  <c r="N16477" i="3"/>
  <c r="N16473" i="3"/>
  <c r="M16473" i="3"/>
  <c r="N16470" i="3"/>
  <c r="M16470" i="3"/>
  <c r="N16469" i="3"/>
  <c r="M16468" i="3"/>
  <c r="M16467" i="3"/>
  <c r="N16465" i="3"/>
  <c r="M16465" i="3"/>
  <c r="L16465" i="3" s="1"/>
  <c r="L16464" i="3"/>
  <c r="N16463" i="3"/>
  <c r="N16462" i="3"/>
  <c r="M16462" i="3"/>
  <c r="N16459" i="3"/>
  <c r="M16458" i="3"/>
  <c r="N16457" i="3"/>
  <c r="M16456" i="3"/>
  <c r="L16456" i="3" s="1"/>
  <c r="N16455" i="3"/>
  <c r="L16454" i="3"/>
  <c r="M16453" i="3"/>
  <c r="L16453" i="3" s="1"/>
  <c r="N16450" i="3"/>
  <c r="N16449" i="3"/>
  <c r="M16449" i="3"/>
  <c r="N16447" i="3"/>
  <c r="N16440" i="3"/>
  <c r="M16439" i="3"/>
  <c r="M16433" i="3"/>
  <c r="N16431" i="3"/>
  <c r="M16430" i="3"/>
  <c r="N16426" i="3"/>
  <c r="M16426" i="3"/>
  <c r="N16425" i="3"/>
  <c r="L16425" i="3" s="1"/>
  <c r="M16425" i="3"/>
  <c r="N16423" i="3"/>
  <c r="M16421" i="3"/>
  <c r="N16419" i="3"/>
  <c r="M16418" i="3"/>
  <c r="N16413" i="3"/>
  <c r="M16411" i="3"/>
  <c r="M16410" i="3"/>
  <c r="M16406" i="3"/>
  <c r="L16406" i="3" s="1"/>
  <c r="N16403" i="3"/>
  <c r="M16403" i="3"/>
  <c r="N16399" i="3"/>
  <c r="L16399" i="3" s="1"/>
  <c r="M16398" i="3"/>
  <c r="L16398" i="3" s="1"/>
  <c r="N16397" i="3"/>
  <c r="N16396" i="3"/>
  <c r="M16396" i="3"/>
  <c r="M16393" i="3"/>
  <c r="N16390" i="3"/>
  <c r="N16389" i="3"/>
  <c r="L16389" i="3" s="1"/>
  <c r="N16388" i="3"/>
  <c r="N16387" i="3"/>
  <c r="M16387" i="3"/>
  <c r="N16385" i="3"/>
  <c r="N16384" i="3"/>
  <c r="N16383" i="3"/>
  <c r="M16383" i="3"/>
  <c r="L16383" i="3"/>
  <c r="N16382" i="3"/>
  <c r="N16381" i="3"/>
  <c r="M16381" i="3"/>
  <c r="M16379" i="3"/>
  <c r="L16379" i="3" s="1"/>
  <c r="N16378" i="3"/>
  <c r="L16378" i="3" s="1"/>
  <c r="N16377" i="3"/>
  <c r="M16376" i="3"/>
  <c r="M16375" i="3"/>
  <c r="L16375" i="3" s="1"/>
  <c r="N16374" i="3"/>
  <c r="N16372" i="3"/>
  <c r="M16372" i="3"/>
  <c r="N16370" i="3"/>
  <c r="N16368" i="3"/>
  <c r="M16368" i="3"/>
  <c r="N16365" i="3"/>
  <c r="N16364" i="3"/>
  <c r="M16364" i="3"/>
  <c r="N16362" i="3"/>
  <c r="M16362" i="3"/>
  <c r="M16360" i="3"/>
  <c r="N16358" i="3"/>
  <c r="M16356" i="3"/>
  <c r="L16356" i="3" s="1"/>
  <c r="M16355" i="3"/>
  <c r="L16355" i="3" s="1"/>
  <c r="N16352" i="3"/>
  <c r="M16352" i="3"/>
  <c r="N16351" i="3"/>
  <c r="L16351" i="3" s="1"/>
  <c r="N16350" i="3"/>
  <c r="N16349" i="3"/>
  <c r="N16346" i="3"/>
  <c r="M16345" i="3"/>
  <c r="M16344" i="3"/>
  <c r="L16344" i="3" s="1"/>
  <c r="N16342" i="3"/>
  <c r="M16341" i="3"/>
  <c r="M16340" i="3"/>
  <c r="L16340" i="3" s="1"/>
  <c r="M16339" i="3"/>
  <c r="N16338" i="3"/>
  <c r="N16336" i="3"/>
  <c r="N16334" i="3"/>
  <c r="N16332" i="3"/>
  <c r="M16332" i="3"/>
  <c r="N16330" i="3"/>
  <c r="M16330" i="3"/>
  <c r="M16328" i="3"/>
  <c r="L16328" i="3" s="1"/>
  <c r="N16326" i="3"/>
  <c r="N16325" i="3"/>
  <c r="M16325" i="3"/>
  <c r="M16323" i="3"/>
  <c r="N16320" i="3"/>
  <c r="M16320" i="3"/>
  <c r="N16318" i="3"/>
  <c r="M16318" i="3"/>
  <c r="N16316" i="3"/>
  <c r="N16314" i="3"/>
  <c r="L16308" i="3"/>
  <c r="L16307" i="3"/>
  <c r="L16306" i="3"/>
  <c r="L16305" i="3"/>
  <c r="L16304" i="3"/>
  <c r="L16303" i="3"/>
  <c r="L16302" i="3"/>
  <c r="N16301" i="3"/>
  <c r="M16301" i="3"/>
  <c r="L16300" i="3"/>
  <c r="L16299" i="3"/>
  <c r="L16298" i="3"/>
  <c r="L16297" i="3"/>
  <c r="L16296" i="3"/>
  <c r="L16295" i="3"/>
  <c r="L16294" i="3"/>
  <c r="N16293" i="3"/>
  <c r="M16293" i="3"/>
  <c r="L16293" i="3" s="1"/>
  <c r="L16291" i="3"/>
  <c r="L16290" i="3"/>
  <c r="L16289" i="3"/>
  <c r="L16288" i="3"/>
  <c r="L16287" i="3"/>
  <c r="L16286" i="3"/>
  <c r="L16285" i="3"/>
  <c r="L16284" i="3"/>
  <c r="N16283" i="3"/>
  <c r="M16283" i="3"/>
  <c r="L16282" i="3"/>
  <c r="L16281" i="3"/>
  <c r="L16280" i="3"/>
  <c r="L16279" i="3"/>
  <c r="L16278" i="3"/>
  <c r="L16277" i="3"/>
  <c r="L16276" i="3"/>
  <c r="N16275" i="3"/>
  <c r="M16275" i="3"/>
  <c r="L16275" i="3" s="1"/>
  <c r="L16273" i="3"/>
  <c r="L16272" i="3"/>
  <c r="L16271" i="3"/>
  <c r="N16270" i="3"/>
  <c r="M16270" i="3"/>
  <c r="L16269" i="3"/>
  <c r="L16268" i="3"/>
  <c r="N16267" i="3"/>
  <c r="L16266" i="3"/>
  <c r="L16265" i="3"/>
  <c r="L16264" i="3"/>
  <c r="L16263" i="3"/>
  <c r="L16262" i="3"/>
  <c r="N16261" i="3"/>
  <c r="N16259" i="3" s="1"/>
  <c r="M16261" i="3"/>
  <c r="L16260" i="3"/>
  <c r="M16259" i="3"/>
  <c r="L16258" i="3"/>
  <c r="L16257" i="3"/>
  <c r="N16256" i="3"/>
  <c r="N16254" i="3" s="1"/>
  <c r="M16256" i="3"/>
  <c r="L16255" i="3"/>
  <c r="L16252" i="3"/>
  <c r="L16251" i="3"/>
  <c r="L16250" i="3"/>
  <c r="L16249" i="3"/>
  <c r="L16248" i="3"/>
  <c r="L16247" i="3"/>
  <c r="L16246" i="3"/>
  <c r="L16245" i="3"/>
  <c r="L16244" i="3"/>
  <c r="L16243" i="3"/>
  <c r="L16242" i="3"/>
  <c r="L16241" i="3"/>
  <c r="L16240" i="3"/>
  <c r="L16239" i="3"/>
  <c r="L16238" i="3"/>
  <c r="L16237" i="3"/>
  <c r="L16236" i="3"/>
  <c r="L16235" i="3"/>
  <c r="L16234" i="3"/>
  <c r="N16233" i="3"/>
  <c r="L16232" i="3"/>
  <c r="L16231" i="3"/>
  <c r="L16230" i="3"/>
  <c r="L16229" i="3"/>
  <c r="L16228" i="3"/>
  <c r="L16227" i="3"/>
  <c r="N16226" i="3"/>
  <c r="M16226" i="3"/>
  <c r="L16226" i="3" s="1"/>
  <c r="L16224" i="3"/>
  <c r="L16223" i="3"/>
  <c r="L16222" i="3"/>
  <c r="L16221" i="3"/>
  <c r="L16220" i="3"/>
  <c r="L16219" i="3"/>
  <c r="L16218" i="3"/>
  <c r="L16217" i="3"/>
  <c r="L16216" i="3"/>
  <c r="L16215" i="3"/>
  <c r="L16214" i="3"/>
  <c r="N16213" i="3"/>
  <c r="M16213" i="3"/>
  <c r="L16210" i="3"/>
  <c r="L16209" i="3"/>
  <c r="L16208" i="3"/>
  <c r="L16207" i="3"/>
  <c r="L16206" i="3"/>
  <c r="L16205" i="3"/>
  <c r="L16204" i="3"/>
  <c r="L16203" i="3"/>
  <c r="L16202" i="3"/>
  <c r="L16201" i="3"/>
  <c r="L16200" i="3"/>
  <c r="L16199" i="3"/>
  <c r="L16198" i="3"/>
  <c r="L16197" i="3"/>
  <c r="L16196" i="3"/>
  <c r="L16195" i="3"/>
  <c r="L16194" i="3"/>
  <c r="L16193" i="3"/>
  <c r="L16192" i="3"/>
  <c r="N16191" i="3"/>
  <c r="N16190" i="3" s="1"/>
  <c r="N16188" i="3" s="1"/>
  <c r="M16191" i="3"/>
  <c r="L16189" i="3"/>
  <c r="L16187" i="3"/>
  <c r="L16186" i="3"/>
  <c r="N16185" i="3"/>
  <c r="M16185" i="3"/>
  <c r="L16184" i="3"/>
  <c r="L16183" i="3"/>
  <c r="N16182" i="3"/>
  <c r="M16182" i="3"/>
  <c r="L16181" i="3"/>
  <c r="L16180" i="3"/>
  <c r="N16179" i="3"/>
  <c r="M16179" i="3"/>
  <c r="L16177" i="3"/>
  <c r="L16176" i="3"/>
  <c r="N16175" i="3"/>
  <c r="M16175" i="3"/>
  <c r="L16174" i="3"/>
  <c r="L16173" i="3"/>
  <c r="L16172" i="3"/>
  <c r="N16171" i="3"/>
  <c r="M16171" i="3"/>
  <c r="L16170" i="3"/>
  <c r="L16169" i="3"/>
  <c r="L16168" i="3"/>
  <c r="L16167" i="3"/>
  <c r="N16166" i="3"/>
  <c r="M16166" i="3"/>
  <c r="L16163" i="3"/>
  <c r="L16162" i="3"/>
  <c r="N16161" i="3"/>
  <c r="M16161" i="3"/>
  <c r="L16160" i="3"/>
  <c r="L16159" i="3"/>
  <c r="L16158" i="3"/>
  <c r="N16157" i="3"/>
  <c r="M16157" i="3"/>
  <c r="L16156" i="3"/>
  <c r="L16155" i="3"/>
  <c r="N16154" i="3"/>
  <c r="N16153" i="3" s="1"/>
  <c r="M16154" i="3"/>
  <c r="M16153" i="3"/>
  <c r="L16151" i="3"/>
  <c r="L16150" i="3"/>
  <c r="N16149" i="3"/>
  <c r="M16149" i="3"/>
  <c r="L16149" i="3" s="1"/>
  <c r="L16148" i="3"/>
  <c r="L16147" i="3"/>
  <c r="N16146" i="3"/>
  <c r="N16145" i="3" s="1"/>
  <c r="M16146" i="3"/>
  <c r="M16145" i="3" s="1"/>
  <c r="L16143" i="3"/>
  <c r="L16142" i="3"/>
  <c r="N16141" i="3"/>
  <c r="M16141" i="3"/>
  <c r="L16140" i="3"/>
  <c r="L16139" i="3"/>
  <c r="N16138" i="3"/>
  <c r="M16138" i="3"/>
  <c r="L16136" i="3"/>
  <c r="L16135" i="3"/>
  <c r="L16134" i="3"/>
  <c r="L16133" i="3"/>
  <c r="L16132" i="3"/>
  <c r="L16131" i="3"/>
  <c r="L16130" i="3"/>
  <c r="N16129" i="3"/>
  <c r="N16128" i="3" s="1"/>
  <c r="M16129" i="3"/>
  <c r="L16127" i="3"/>
  <c r="L16126" i="3"/>
  <c r="L16125" i="3"/>
  <c r="L16124" i="3"/>
  <c r="L16123" i="3"/>
  <c r="L16122" i="3"/>
  <c r="L16121" i="3"/>
  <c r="L16120" i="3"/>
  <c r="L16119" i="3"/>
  <c r="L16118" i="3"/>
  <c r="L16117" i="3"/>
  <c r="L16116" i="3"/>
  <c r="L16115" i="3"/>
  <c r="L16114" i="3"/>
  <c r="L16113" i="3"/>
  <c r="N16112" i="3"/>
  <c r="M16112" i="3"/>
  <c r="L16111" i="3"/>
  <c r="L16110" i="3"/>
  <c r="L16109" i="3"/>
  <c r="L16108" i="3"/>
  <c r="L16107" i="3"/>
  <c r="L16106" i="3"/>
  <c r="L16105" i="3"/>
  <c r="N16104" i="3"/>
  <c r="M16104" i="3"/>
  <c r="L16103" i="3"/>
  <c r="L16102" i="3"/>
  <c r="L16101" i="3"/>
  <c r="L16100" i="3"/>
  <c r="L16099" i="3"/>
  <c r="L16098" i="3"/>
  <c r="L16097" i="3"/>
  <c r="L16096" i="3"/>
  <c r="L16095" i="3"/>
  <c r="L16094" i="3"/>
  <c r="L16093" i="3"/>
  <c r="L16092" i="3"/>
  <c r="L16091" i="3"/>
  <c r="N16090" i="3"/>
  <c r="L16090" i="3" s="1"/>
  <c r="M16090" i="3"/>
  <c r="L16089" i="3"/>
  <c r="L16088" i="3"/>
  <c r="L16087" i="3"/>
  <c r="L16086" i="3"/>
  <c r="L16085" i="3"/>
  <c r="L16084" i="3"/>
  <c r="L16083" i="3"/>
  <c r="L16082" i="3"/>
  <c r="L16081" i="3"/>
  <c r="N16080" i="3"/>
  <c r="M16080" i="3"/>
  <c r="L16079" i="3"/>
  <c r="L16078" i="3"/>
  <c r="L16077" i="3"/>
  <c r="L16076" i="3"/>
  <c r="L16075" i="3"/>
  <c r="L16074" i="3"/>
  <c r="L16073" i="3"/>
  <c r="L16072" i="3"/>
  <c r="L16071" i="3"/>
  <c r="L16070" i="3"/>
  <c r="L16069" i="3"/>
  <c r="N16068" i="3"/>
  <c r="N16064" i="3" s="1"/>
  <c r="M16068" i="3"/>
  <c r="L16067" i="3"/>
  <c r="L16066" i="3"/>
  <c r="L16065" i="3"/>
  <c r="L16063" i="3"/>
  <c r="L16062" i="3"/>
  <c r="N16061" i="3"/>
  <c r="M16061" i="3"/>
  <c r="L16060" i="3"/>
  <c r="L16058" i="3"/>
  <c r="L16057" i="3"/>
  <c r="L16056" i="3"/>
  <c r="L16055" i="3"/>
  <c r="L16054" i="3"/>
  <c r="L16053" i="3"/>
  <c r="L16052" i="3"/>
  <c r="L16051" i="3"/>
  <c r="N16050" i="3"/>
  <c r="N16049" i="3" s="1"/>
  <c r="N16048" i="3" s="1"/>
  <c r="M16050" i="3"/>
  <c r="M16049" i="3"/>
  <c r="M16048" i="3" s="1"/>
  <c r="M16047" i="3"/>
  <c r="L16045" i="3"/>
  <c r="L16044" i="3"/>
  <c r="L16043" i="3"/>
  <c r="L16042" i="3"/>
  <c r="L16041" i="3"/>
  <c r="L16040" i="3"/>
  <c r="L16039" i="3"/>
  <c r="N16038" i="3"/>
  <c r="M16038" i="3"/>
  <c r="L16037" i="3"/>
  <c r="L16036" i="3"/>
  <c r="L16035" i="3"/>
  <c r="L16034" i="3"/>
  <c r="L16033" i="3"/>
  <c r="L16032" i="3"/>
  <c r="L16031" i="3"/>
  <c r="N16030" i="3"/>
  <c r="M16030" i="3"/>
  <c r="L16028" i="3"/>
  <c r="L16027" i="3"/>
  <c r="L16026" i="3"/>
  <c r="L16025" i="3"/>
  <c r="L16024" i="3"/>
  <c r="L16023" i="3"/>
  <c r="L16022" i="3"/>
  <c r="L16021" i="3"/>
  <c r="N16020" i="3"/>
  <c r="M16020" i="3"/>
  <c r="L16019" i="3"/>
  <c r="L16018" i="3"/>
  <c r="L16017" i="3"/>
  <c r="L16016" i="3"/>
  <c r="L16015" i="3"/>
  <c r="L16014" i="3"/>
  <c r="L16013" i="3"/>
  <c r="N16012" i="3"/>
  <c r="M16012" i="3"/>
  <c r="L16010" i="3"/>
  <c r="L16009" i="3"/>
  <c r="L16008" i="3"/>
  <c r="N16007" i="3"/>
  <c r="M16007" i="3"/>
  <c r="M16004" i="3" s="1"/>
  <c r="L16006" i="3"/>
  <c r="L16005" i="3"/>
  <c r="L16003" i="3"/>
  <c r="L16002" i="3"/>
  <c r="L16001" i="3"/>
  <c r="L16000" i="3"/>
  <c r="L15999" i="3"/>
  <c r="N15998" i="3"/>
  <c r="M15998" i="3"/>
  <c r="L15997" i="3"/>
  <c r="N15996" i="3"/>
  <c r="L15995" i="3"/>
  <c r="L15994" i="3"/>
  <c r="N15993" i="3"/>
  <c r="M15993" i="3"/>
  <c r="M15991" i="3" s="1"/>
  <c r="L15992" i="3"/>
  <c r="N15991" i="3"/>
  <c r="L15990" i="3"/>
  <c r="L15989" i="3"/>
  <c r="L15988" i="3"/>
  <c r="L15987" i="3"/>
  <c r="L15986" i="3"/>
  <c r="L15985" i="3"/>
  <c r="L15984" i="3"/>
  <c r="L15983" i="3"/>
  <c r="L15982" i="3"/>
  <c r="L15981" i="3"/>
  <c r="L15980" i="3"/>
  <c r="L15979" i="3"/>
  <c r="L15978" i="3"/>
  <c r="L15977" i="3"/>
  <c r="L15976" i="3"/>
  <c r="L15975" i="3"/>
  <c r="L15974" i="3"/>
  <c r="L15973" i="3"/>
  <c r="L15972" i="3"/>
  <c r="L15971" i="3"/>
  <c r="N15970" i="3"/>
  <c r="M15970" i="3"/>
  <c r="L15969" i="3"/>
  <c r="L15968" i="3"/>
  <c r="L15967" i="3"/>
  <c r="L15966" i="3"/>
  <c r="L15965" i="3"/>
  <c r="L15964" i="3"/>
  <c r="N15963" i="3"/>
  <c r="N15962" i="3" s="1"/>
  <c r="M15963" i="3"/>
  <c r="L15961" i="3"/>
  <c r="L15960" i="3"/>
  <c r="L15959" i="3"/>
  <c r="L15958" i="3"/>
  <c r="L15957" i="3"/>
  <c r="L15956" i="3"/>
  <c r="L15955" i="3"/>
  <c r="L15954" i="3"/>
  <c r="L15953" i="3"/>
  <c r="L15952" i="3"/>
  <c r="L15951" i="3"/>
  <c r="N15950" i="3"/>
  <c r="M15950" i="3"/>
  <c r="L15947" i="3"/>
  <c r="L15946" i="3"/>
  <c r="L15945" i="3"/>
  <c r="L15944" i="3"/>
  <c r="L15943" i="3"/>
  <c r="L15942" i="3"/>
  <c r="L15941" i="3"/>
  <c r="L15940" i="3"/>
  <c r="L15939" i="3"/>
  <c r="L15938" i="3"/>
  <c r="L15937" i="3"/>
  <c r="L15936" i="3"/>
  <c r="L15935" i="3"/>
  <c r="L15934" i="3"/>
  <c r="L15933" i="3"/>
  <c r="L15932" i="3"/>
  <c r="L15931" i="3"/>
  <c r="L15930" i="3"/>
  <c r="L15929" i="3"/>
  <c r="N15928" i="3"/>
  <c r="N15927" i="3" s="1"/>
  <c r="N15925" i="3" s="1"/>
  <c r="M15928" i="3"/>
  <c r="L15926" i="3"/>
  <c r="L15924" i="3"/>
  <c r="L15923" i="3"/>
  <c r="N15922" i="3"/>
  <c r="M15922" i="3"/>
  <c r="L15921" i="3"/>
  <c r="L15920" i="3"/>
  <c r="N15919" i="3"/>
  <c r="N15915" i="3" s="1"/>
  <c r="M15919" i="3"/>
  <c r="L15918" i="3"/>
  <c r="L15917" i="3"/>
  <c r="N15916" i="3"/>
  <c r="M15916" i="3"/>
  <c r="L15916" i="3" s="1"/>
  <c r="L15914" i="3"/>
  <c r="L15913" i="3"/>
  <c r="N15912" i="3"/>
  <c r="M15912" i="3"/>
  <c r="L15911" i="3"/>
  <c r="L15910" i="3"/>
  <c r="L15909" i="3"/>
  <c r="N15908" i="3"/>
  <c r="M15908" i="3"/>
  <c r="L15907" i="3"/>
  <c r="L15906" i="3"/>
  <c r="L15905" i="3"/>
  <c r="L15904" i="3"/>
  <c r="N15903" i="3"/>
  <c r="M15903" i="3"/>
  <c r="L15903" i="3" s="1"/>
  <c r="N15902" i="3"/>
  <c r="L15900" i="3"/>
  <c r="L15899" i="3"/>
  <c r="N15898" i="3"/>
  <c r="M15898" i="3"/>
  <c r="L15897" i="3"/>
  <c r="L15896" i="3"/>
  <c r="L15895" i="3"/>
  <c r="N15894" i="3"/>
  <c r="M15894" i="3"/>
  <c r="L15893" i="3"/>
  <c r="L15892" i="3"/>
  <c r="N15891" i="3"/>
  <c r="N15890" i="3" s="1"/>
  <c r="M15891" i="3"/>
  <c r="L15888" i="3"/>
  <c r="L15887" i="3"/>
  <c r="N15886" i="3"/>
  <c r="M15886" i="3"/>
  <c r="L15885" i="3"/>
  <c r="L15884" i="3"/>
  <c r="N15883" i="3"/>
  <c r="M15883" i="3"/>
  <c r="M15882" i="3" s="1"/>
  <c r="L15880" i="3"/>
  <c r="L15879" i="3"/>
  <c r="N15878" i="3"/>
  <c r="M15878" i="3"/>
  <c r="L15877" i="3"/>
  <c r="L15876" i="3"/>
  <c r="N15875" i="3"/>
  <c r="M15875" i="3"/>
  <c r="L15873" i="3"/>
  <c r="L15872" i="3"/>
  <c r="L15871" i="3"/>
  <c r="L15870" i="3"/>
  <c r="L15869" i="3"/>
  <c r="L15868" i="3"/>
  <c r="L15867" i="3"/>
  <c r="N15866" i="3"/>
  <c r="N15865" i="3" s="1"/>
  <c r="M15866" i="3"/>
  <c r="L15864" i="3"/>
  <c r="L15863" i="3"/>
  <c r="L15862" i="3"/>
  <c r="L15861" i="3"/>
  <c r="L15860" i="3"/>
  <c r="L15859" i="3"/>
  <c r="L15858" i="3"/>
  <c r="L15857" i="3"/>
  <c r="L15856" i="3"/>
  <c r="L15855" i="3"/>
  <c r="L15854" i="3"/>
  <c r="L15853" i="3"/>
  <c r="L15852" i="3"/>
  <c r="L15851" i="3"/>
  <c r="L15850" i="3"/>
  <c r="N15849" i="3"/>
  <c r="M15849" i="3"/>
  <c r="L15849" i="3" s="1"/>
  <c r="L15848" i="3"/>
  <c r="L15847" i="3"/>
  <c r="L15846" i="3"/>
  <c r="L15845" i="3"/>
  <c r="L15844" i="3"/>
  <c r="L15843" i="3"/>
  <c r="L15842" i="3"/>
  <c r="N15841" i="3"/>
  <c r="M15841" i="3"/>
  <c r="L15840" i="3"/>
  <c r="L15839" i="3"/>
  <c r="L15838" i="3"/>
  <c r="L15837" i="3"/>
  <c r="L15836" i="3"/>
  <c r="L15835" i="3"/>
  <c r="L15834" i="3"/>
  <c r="L15833" i="3"/>
  <c r="L15832" i="3"/>
  <c r="L15831" i="3"/>
  <c r="L15830" i="3"/>
  <c r="L15829" i="3"/>
  <c r="L15828" i="3"/>
  <c r="N15827" i="3"/>
  <c r="M15827" i="3"/>
  <c r="L15827" i="3" s="1"/>
  <c r="L15826" i="3"/>
  <c r="L15825" i="3"/>
  <c r="L15824" i="3"/>
  <c r="L15823" i="3"/>
  <c r="L15822" i="3"/>
  <c r="L15821" i="3"/>
  <c r="L15820" i="3"/>
  <c r="L15819" i="3"/>
  <c r="L15818" i="3"/>
  <c r="N15817" i="3"/>
  <c r="M15817" i="3"/>
  <c r="L15816" i="3"/>
  <c r="L15815" i="3"/>
  <c r="L15814" i="3"/>
  <c r="L15813" i="3"/>
  <c r="L15812" i="3"/>
  <c r="L15811" i="3"/>
  <c r="L15810" i="3"/>
  <c r="L15809" i="3"/>
  <c r="L15808" i="3"/>
  <c r="L15807" i="3"/>
  <c r="L15806" i="3"/>
  <c r="N15805" i="3"/>
  <c r="M15805" i="3"/>
  <c r="L15804" i="3"/>
  <c r="L15803" i="3"/>
  <c r="L15802" i="3"/>
  <c r="L15800" i="3"/>
  <c r="L15799" i="3"/>
  <c r="N15798" i="3"/>
  <c r="M15798" i="3"/>
  <c r="L15797" i="3"/>
  <c r="L15795" i="3"/>
  <c r="L15794" i="3"/>
  <c r="L15793" i="3"/>
  <c r="L15792" i="3"/>
  <c r="L15791" i="3"/>
  <c r="L15790" i="3"/>
  <c r="L15789" i="3"/>
  <c r="L15788" i="3"/>
  <c r="N15787" i="3"/>
  <c r="N15786" i="3" s="1"/>
  <c r="M15787" i="3"/>
  <c r="M15786" i="3" s="1"/>
  <c r="M15785" i="3" s="1"/>
  <c r="M15784" i="3"/>
  <c r="L15782" i="3"/>
  <c r="L15781" i="3"/>
  <c r="L15780" i="3"/>
  <c r="L15779" i="3"/>
  <c r="L15778" i="3"/>
  <c r="L15777" i="3"/>
  <c r="L15776" i="3"/>
  <c r="N15775" i="3"/>
  <c r="M15775" i="3"/>
  <c r="L15774" i="3"/>
  <c r="L15773" i="3"/>
  <c r="L15772" i="3"/>
  <c r="L15771" i="3"/>
  <c r="L15770" i="3"/>
  <c r="L15769" i="3"/>
  <c r="L15768" i="3"/>
  <c r="N15767" i="3"/>
  <c r="M15767" i="3"/>
  <c r="L15765" i="3"/>
  <c r="L15764" i="3"/>
  <c r="L15763" i="3"/>
  <c r="L15762" i="3"/>
  <c r="L15761" i="3"/>
  <c r="L15760" i="3"/>
  <c r="L15759" i="3"/>
  <c r="L15758" i="3"/>
  <c r="N15757" i="3"/>
  <c r="M15757" i="3"/>
  <c r="L15756" i="3"/>
  <c r="L15755" i="3"/>
  <c r="L15754" i="3"/>
  <c r="L15753" i="3"/>
  <c r="L15752" i="3"/>
  <c r="L15751" i="3"/>
  <c r="L15750" i="3"/>
  <c r="N15749" i="3"/>
  <c r="M15749" i="3"/>
  <c r="L15747" i="3"/>
  <c r="L15746" i="3"/>
  <c r="L15745" i="3"/>
  <c r="N15744" i="3"/>
  <c r="N15741" i="3" s="1"/>
  <c r="M15744" i="3"/>
  <c r="L15744" i="3" s="1"/>
  <c r="L15743" i="3"/>
  <c r="L15742" i="3"/>
  <c r="M15741" i="3"/>
  <c r="L15740" i="3"/>
  <c r="L15739" i="3"/>
  <c r="L15738" i="3"/>
  <c r="L15737" i="3"/>
  <c r="L15736" i="3"/>
  <c r="N15735" i="3"/>
  <c r="M15735" i="3"/>
  <c r="L15734" i="3"/>
  <c r="N15733" i="3"/>
  <c r="L15732" i="3"/>
  <c r="L15731" i="3"/>
  <c r="N15730" i="3"/>
  <c r="N15728" i="3" s="1"/>
  <c r="M15730" i="3"/>
  <c r="M15728" i="3" s="1"/>
  <c r="L15729" i="3"/>
  <c r="L15727" i="3"/>
  <c r="L15726" i="3"/>
  <c r="L15725" i="3"/>
  <c r="L15724" i="3"/>
  <c r="L15723" i="3"/>
  <c r="L15722" i="3"/>
  <c r="L15721" i="3"/>
  <c r="L15720" i="3"/>
  <c r="L15719" i="3"/>
  <c r="L15718" i="3"/>
  <c r="L15717" i="3"/>
  <c r="L15716" i="3"/>
  <c r="L15715" i="3"/>
  <c r="L15714" i="3"/>
  <c r="L15713" i="3"/>
  <c r="L15712" i="3"/>
  <c r="L15711" i="3"/>
  <c r="L15710" i="3"/>
  <c r="L15709" i="3"/>
  <c r="L15708" i="3"/>
  <c r="N15707" i="3"/>
  <c r="M15707" i="3"/>
  <c r="L15706" i="3"/>
  <c r="L15705" i="3"/>
  <c r="L15704" i="3"/>
  <c r="L15703" i="3"/>
  <c r="L15702" i="3"/>
  <c r="L15701" i="3"/>
  <c r="N15700" i="3"/>
  <c r="N15699" i="3" s="1"/>
  <c r="M15700" i="3"/>
  <c r="L15698" i="3"/>
  <c r="L15697" i="3"/>
  <c r="L15696" i="3"/>
  <c r="L15695" i="3"/>
  <c r="L15694" i="3"/>
  <c r="L15693" i="3"/>
  <c r="L15692" i="3"/>
  <c r="L15691" i="3"/>
  <c r="L15690" i="3"/>
  <c r="L15689" i="3"/>
  <c r="L15688" i="3"/>
  <c r="N15687" i="3"/>
  <c r="M15687" i="3"/>
  <c r="L15684" i="3"/>
  <c r="L15683" i="3"/>
  <c r="L15682" i="3"/>
  <c r="L15681" i="3"/>
  <c r="L15680" i="3"/>
  <c r="L15679" i="3"/>
  <c r="L15678" i="3"/>
  <c r="L15677" i="3"/>
  <c r="L15676" i="3"/>
  <c r="L15675" i="3"/>
  <c r="L15674" i="3"/>
  <c r="L15673" i="3"/>
  <c r="L15672" i="3"/>
  <c r="L15671" i="3"/>
  <c r="L15670" i="3"/>
  <c r="L15669" i="3"/>
  <c r="L15668" i="3"/>
  <c r="L15667" i="3"/>
  <c r="L15666" i="3"/>
  <c r="N15665" i="3"/>
  <c r="N15664" i="3" s="1"/>
  <c r="M15665" i="3"/>
  <c r="L15663" i="3"/>
  <c r="L15661" i="3"/>
  <c r="L15660" i="3"/>
  <c r="N15659" i="3"/>
  <c r="M15659" i="3"/>
  <c r="L15658" i="3"/>
  <c r="L15657" i="3"/>
  <c r="N15656" i="3"/>
  <c r="M15656" i="3"/>
  <c r="L15655" i="3"/>
  <c r="L15654" i="3"/>
  <c r="N15653" i="3"/>
  <c r="M15653" i="3"/>
  <c r="L15651" i="3"/>
  <c r="L15650" i="3"/>
  <c r="N15649" i="3"/>
  <c r="M15649" i="3"/>
  <c r="L15648" i="3"/>
  <c r="L15647" i="3"/>
  <c r="L15646" i="3"/>
  <c r="N15645" i="3"/>
  <c r="M15645" i="3"/>
  <c r="L15644" i="3"/>
  <c r="L15643" i="3"/>
  <c r="L15642" i="3"/>
  <c r="L15641" i="3"/>
  <c r="N15640" i="3"/>
  <c r="M15640" i="3"/>
  <c r="L15637" i="3"/>
  <c r="L15636" i="3"/>
  <c r="N15635" i="3"/>
  <c r="M15635" i="3"/>
  <c r="L15634" i="3"/>
  <c r="L15633" i="3"/>
  <c r="L15632" i="3"/>
  <c r="N15631" i="3"/>
  <c r="M15631" i="3"/>
  <c r="L15631" i="3" s="1"/>
  <c r="L15630" i="3"/>
  <c r="L15629" i="3"/>
  <c r="N15628" i="3"/>
  <c r="M15628" i="3"/>
  <c r="L15625" i="3"/>
  <c r="L15624" i="3"/>
  <c r="N15623" i="3"/>
  <c r="L15623" i="3" s="1"/>
  <c r="M15623" i="3"/>
  <c r="L15622" i="3"/>
  <c r="L15621" i="3"/>
  <c r="N15620" i="3"/>
  <c r="M15620" i="3"/>
  <c r="N15619" i="3"/>
  <c r="L15617" i="3"/>
  <c r="L15616" i="3"/>
  <c r="N15615" i="3"/>
  <c r="M15615" i="3"/>
  <c r="L15615" i="3" s="1"/>
  <c r="L15614" i="3"/>
  <c r="L15613" i="3"/>
  <c r="N15612" i="3"/>
  <c r="M15612" i="3"/>
  <c r="L15612" i="3" s="1"/>
  <c r="L15610" i="3"/>
  <c r="L15609" i="3"/>
  <c r="L15608" i="3"/>
  <c r="L15607" i="3"/>
  <c r="L15606" i="3"/>
  <c r="L15605" i="3"/>
  <c r="L15604" i="3"/>
  <c r="N15603" i="3"/>
  <c r="N15602" i="3" s="1"/>
  <c r="M15603" i="3"/>
  <c r="L15601" i="3"/>
  <c r="L15600" i="3"/>
  <c r="L15599" i="3"/>
  <c r="L15598" i="3"/>
  <c r="L15597" i="3"/>
  <c r="L15596" i="3"/>
  <c r="L15595" i="3"/>
  <c r="L15594" i="3"/>
  <c r="L15593" i="3"/>
  <c r="L15592" i="3"/>
  <c r="L15591" i="3"/>
  <c r="L15590" i="3"/>
  <c r="L15589" i="3"/>
  <c r="L15588" i="3"/>
  <c r="L15587" i="3"/>
  <c r="N15586" i="3"/>
  <c r="M15586" i="3"/>
  <c r="L15585" i="3"/>
  <c r="L15584" i="3"/>
  <c r="L15583" i="3"/>
  <c r="L15582" i="3"/>
  <c r="L15581" i="3"/>
  <c r="L15580" i="3"/>
  <c r="L15579" i="3"/>
  <c r="N15578" i="3"/>
  <c r="M15578" i="3"/>
  <c r="L15578" i="3" s="1"/>
  <c r="L15577" i="3"/>
  <c r="L15576" i="3"/>
  <c r="L15575" i="3"/>
  <c r="L15574" i="3"/>
  <c r="L15573" i="3"/>
  <c r="L15572" i="3"/>
  <c r="L15571" i="3"/>
  <c r="L15570" i="3"/>
  <c r="L15569" i="3"/>
  <c r="L15568" i="3"/>
  <c r="L15567" i="3"/>
  <c r="L15566" i="3"/>
  <c r="L15565" i="3"/>
  <c r="N15564" i="3"/>
  <c r="M15564" i="3"/>
  <c r="L15564" i="3" s="1"/>
  <c r="L15563" i="3"/>
  <c r="L15562" i="3"/>
  <c r="L15561" i="3"/>
  <c r="L15560" i="3"/>
  <c r="L15559" i="3"/>
  <c r="L15558" i="3"/>
  <c r="L15557" i="3"/>
  <c r="L15556" i="3"/>
  <c r="L15555" i="3"/>
  <c r="N15554" i="3"/>
  <c r="M15554" i="3"/>
  <c r="L15554" i="3" s="1"/>
  <c r="L15553" i="3"/>
  <c r="L15552" i="3"/>
  <c r="L15551" i="3"/>
  <c r="L15550" i="3"/>
  <c r="L15549" i="3"/>
  <c r="L15548" i="3"/>
  <c r="L15547" i="3"/>
  <c r="L15546" i="3"/>
  <c r="L15545" i="3"/>
  <c r="L15544" i="3"/>
  <c r="L15543" i="3"/>
  <c r="N15542" i="3"/>
  <c r="N15538" i="3" s="1"/>
  <c r="M15542" i="3"/>
  <c r="L15541" i="3"/>
  <c r="L15540" i="3"/>
  <c r="L15539" i="3"/>
  <c r="M15538" i="3"/>
  <c r="L15537" i="3"/>
  <c r="L15536" i="3"/>
  <c r="N15535" i="3"/>
  <c r="M15535" i="3"/>
  <c r="L15534" i="3"/>
  <c r="L15532" i="3"/>
  <c r="L15531" i="3"/>
  <c r="L15530" i="3"/>
  <c r="L15529" i="3"/>
  <c r="L15528" i="3"/>
  <c r="L15527" i="3"/>
  <c r="L15526" i="3"/>
  <c r="L15525" i="3"/>
  <c r="N15524" i="3"/>
  <c r="N15523" i="3" s="1"/>
  <c r="N15522" i="3" s="1"/>
  <c r="M15524" i="3"/>
  <c r="M15523" i="3" s="1"/>
  <c r="L15519" i="3"/>
  <c r="L15518" i="3"/>
  <c r="L15517" i="3"/>
  <c r="L15516" i="3"/>
  <c r="L15515" i="3"/>
  <c r="L15514" i="3"/>
  <c r="L15513" i="3"/>
  <c r="N15512" i="3"/>
  <c r="M15512" i="3"/>
  <c r="L15511" i="3"/>
  <c r="L15510" i="3"/>
  <c r="L15509" i="3"/>
  <c r="L15508" i="3"/>
  <c r="L15507" i="3"/>
  <c r="L15506" i="3"/>
  <c r="L15505" i="3"/>
  <c r="N15504" i="3"/>
  <c r="L15504" i="3" s="1"/>
  <c r="M15504" i="3"/>
  <c r="L15502" i="3"/>
  <c r="L15501" i="3"/>
  <c r="L15500" i="3"/>
  <c r="L15499" i="3"/>
  <c r="L15498" i="3"/>
  <c r="L15497" i="3"/>
  <c r="L15496" i="3"/>
  <c r="L15495" i="3"/>
  <c r="N15494" i="3"/>
  <c r="M15494" i="3"/>
  <c r="L15493" i="3"/>
  <c r="L15492" i="3"/>
  <c r="L15491" i="3"/>
  <c r="L15490" i="3"/>
  <c r="L15489" i="3"/>
  <c r="L15488" i="3"/>
  <c r="L15487" i="3"/>
  <c r="N15486" i="3"/>
  <c r="M15486" i="3"/>
  <c r="L15484" i="3"/>
  <c r="L15483" i="3"/>
  <c r="L15482" i="3"/>
  <c r="N15481" i="3"/>
  <c r="M15481" i="3"/>
  <c r="L15480" i="3"/>
  <c r="L15479" i="3"/>
  <c r="N15478" i="3"/>
  <c r="L15477" i="3"/>
  <c r="L15476" i="3"/>
  <c r="L15475" i="3"/>
  <c r="L15474" i="3"/>
  <c r="L15473" i="3"/>
  <c r="N15472" i="3"/>
  <c r="M15472" i="3"/>
  <c r="L15471" i="3"/>
  <c r="M15470" i="3"/>
  <c r="L15469" i="3"/>
  <c r="L15468" i="3"/>
  <c r="N15467" i="3"/>
  <c r="N15465" i="3" s="1"/>
  <c r="M15467" i="3"/>
  <c r="M15465" i="3" s="1"/>
  <c r="L15466" i="3"/>
  <c r="L15464" i="3"/>
  <c r="L15463" i="3"/>
  <c r="L15462" i="3"/>
  <c r="L15461" i="3"/>
  <c r="L15460" i="3"/>
  <c r="L15459" i="3"/>
  <c r="L15458" i="3"/>
  <c r="L15457" i="3"/>
  <c r="L15456" i="3"/>
  <c r="L15455" i="3"/>
  <c r="L15454" i="3"/>
  <c r="L15453" i="3"/>
  <c r="L15452" i="3"/>
  <c r="L15451" i="3"/>
  <c r="L15450" i="3"/>
  <c r="L15449" i="3"/>
  <c r="L15448" i="3"/>
  <c r="L15447" i="3"/>
  <c r="L15446" i="3"/>
  <c r="L15445" i="3"/>
  <c r="N15444" i="3"/>
  <c r="M15444" i="3"/>
  <c r="L15443" i="3"/>
  <c r="L15442" i="3"/>
  <c r="L15441" i="3"/>
  <c r="L15440" i="3"/>
  <c r="L15439" i="3"/>
  <c r="L15438" i="3"/>
  <c r="N15437" i="3"/>
  <c r="L15437" i="3" s="1"/>
  <c r="M15437" i="3"/>
  <c r="M15436" i="3"/>
  <c r="L15435" i="3"/>
  <c r="L15434" i="3"/>
  <c r="L15433" i="3"/>
  <c r="L15432" i="3"/>
  <c r="L15431" i="3"/>
  <c r="L15430" i="3"/>
  <c r="L15429" i="3"/>
  <c r="L15428" i="3"/>
  <c r="L15427" i="3"/>
  <c r="L15426" i="3"/>
  <c r="L15425" i="3"/>
  <c r="N15424" i="3"/>
  <c r="M15424" i="3"/>
  <c r="L15421" i="3"/>
  <c r="L15420" i="3"/>
  <c r="L15419" i="3"/>
  <c r="L15418" i="3"/>
  <c r="L15417" i="3"/>
  <c r="L15416" i="3"/>
  <c r="L15415" i="3"/>
  <c r="L15414" i="3"/>
  <c r="L15413" i="3"/>
  <c r="L15412" i="3"/>
  <c r="L15411" i="3"/>
  <c r="L15410" i="3"/>
  <c r="L15409" i="3"/>
  <c r="L15408" i="3"/>
  <c r="L15407" i="3"/>
  <c r="L15406" i="3"/>
  <c r="L15405" i="3"/>
  <c r="L15404" i="3"/>
  <c r="L15403" i="3"/>
  <c r="N15402" i="3"/>
  <c r="M15402" i="3"/>
  <c r="M15401" i="3" s="1"/>
  <c r="L15400" i="3"/>
  <c r="L15398" i="3"/>
  <c r="L15397" i="3"/>
  <c r="N15396" i="3"/>
  <c r="L15396" i="3" s="1"/>
  <c r="M15396" i="3"/>
  <c r="L15395" i="3"/>
  <c r="L15394" i="3"/>
  <c r="N15393" i="3"/>
  <c r="M15393" i="3"/>
  <c r="L15392" i="3"/>
  <c r="L15391" i="3"/>
  <c r="N15390" i="3"/>
  <c r="M15390" i="3"/>
  <c r="L15388" i="3"/>
  <c r="L15387" i="3"/>
  <c r="N15386" i="3"/>
  <c r="M15386" i="3"/>
  <c r="L15385" i="3"/>
  <c r="L15384" i="3"/>
  <c r="L15383" i="3"/>
  <c r="N15382" i="3"/>
  <c r="M15382" i="3"/>
  <c r="L15381" i="3"/>
  <c r="L15380" i="3"/>
  <c r="L15379" i="3"/>
  <c r="L15378" i="3"/>
  <c r="N15377" i="3"/>
  <c r="M15377" i="3"/>
  <c r="L15374" i="3"/>
  <c r="L15373" i="3"/>
  <c r="N15372" i="3"/>
  <c r="L15372" i="3" s="1"/>
  <c r="M15372" i="3"/>
  <c r="L15371" i="3"/>
  <c r="L15370" i="3"/>
  <c r="L15369" i="3"/>
  <c r="N15368" i="3"/>
  <c r="M15368" i="3"/>
  <c r="L15368" i="3" s="1"/>
  <c r="L15367" i="3"/>
  <c r="L15366" i="3"/>
  <c r="N15365" i="3"/>
  <c r="N15364" i="3" s="1"/>
  <c r="M15365" i="3"/>
  <c r="L15362" i="3"/>
  <c r="L15361" i="3"/>
  <c r="N15360" i="3"/>
  <c r="M15360" i="3"/>
  <c r="L15359" i="3"/>
  <c r="L15358" i="3"/>
  <c r="N15357" i="3"/>
  <c r="M15357" i="3"/>
  <c r="L15354" i="3"/>
  <c r="L15353" i="3"/>
  <c r="N15352" i="3"/>
  <c r="M15352" i="3"/>
  <c r="L15352" i="3" s="1"/>
  <c r="L15351" i="3"/>
  <c r="L15350" i="3"/>
  <c r="N15349" i="3"/>
  <c r="M15349" i="3"/>
  <c r="L15347" i="3"/>
  <c r="L15346" i="3"/>
  <c r="L15345" i="3"/>
  <c r="L15344" i="3"/>
  <c r="L15343" i="3"/>
  <c r="L15342" i="3"/>
  <c r="L15341" i="3"/>
  <c r="N15340" i="3"/>
  <c r="M15340" i="3"/>
  <c r="N15339" i="3"/>
  <c r="L15338" i="3"/>
  <c r="L15337" i="3"/>
  <c r="L15336" i="3"/>
  <c r="L15335" i="3"/>
  <c r="L15334" i="3"/>
  <c r="L15333" i="3"/>
  <c r="L15332" i="3"/>
  <c r="L15331" i="3"/>
  <c r="L15330" i="3"/>
  <c r="L15329" i="3"/>
  <c r="L15328" i="3"/>
  <c r="L15327" i="3"/>
  <c r="L15326" i="3"/>
  <c r="L15325" i="3"/>
  <c r="L15324" i="3"/>
  <c r="N15323" i="3"/>
  <c r="M15323" i="3"/>
  <c r="L15322" i="3"/>
  <c r="L15321" i="3"/>
  <c r="L15320" i="3"/>
  <c r="L15319" i="3"/>
  <c r="L15318" i="3"/>
  <c r="L15317" i="3"/>
  <c r="L15316" i="3"/>
  <c r="N15315" i="3"/>
  <c r="M15315" i="3"/>
  <c r="L15314" i="3"/>
  <c r="L15313" i="3"/>
  <c r="L15312" i="3"/>
  <c r="L15311" i="3"/>
  <c r="L15310" i="3"/>
  <c r="L15309" i="3"/>
  <c r="L15308" i="3"/>
  <c r="L15307" i="3"/>
  <c r="L15306" i="3"/>
  <c r="L15305" i="3"/>
  <c r="L15304" i="3"/>
  <c r="L15303" i="3"/>
  <c r="L15302" i="3"/>
  <c r="N15301" i="3"/>
  <c r="M15301" i="3"/>
  <c r="L15300" i="3"/>
  <c r="L15299" i="3"/>
  <c r="L15298" i="3"/>
  <c r="L15297" i="3"/>
  <c r="L15296" i="3"/>
  <c r="L15295" i="3"/>
  <c r="L15294" i="3"/>
  <c r="L15293" i="3"/>
  <c r="L15292" i="3"/>
  <c r="N15291" i="3"/>
  <c r="M15291" i="3"/>
  <c r="L15290" i="3"/>
  <c r="L15289" i="3"/>
  <c r="L15288" i="3"/>
  <c r="L15287" i="3"/>
  <c r="L15286" i="3"/>
  <c r="L15285" i="3"/>
  <c r="L15284" i="3"/>
  <c r="L15283" i="3"/>
  <c r="L15282" i="3"/>
  <c r="L15281" i="3"/>
  <c r="L15280" i="3"/>
  <c r="N15279" i="3"/>
  <c r="L15279" i="3" s="1"/>
  <c r="M15279" i="3"/>
  <c r="L15278" i="3"/>
  <c r="L15277" i="3"/>
  <c r="L15276" i="3"/>
  <c r="L15274" i="3"/>
  <c r="L15273" i="3"/>
  <c r="N15272" i="3"/>
  <c r="M15272" i="3"/>
  <c r="L15271" i="3"/>
  <c r="L15269" i="3"/>
  <c r="L15268" i="3"/>
  <c r="L15267" i="3"/>
  <c r="L15266" i="3"/>
  <c r="L15265" i="3"/>
  <c r="L15264" i="3"/>
  <c r="L15263" i="3"/>
  <c r="L15262" i="3"/>
  <c r="N15261" i="3"/>
  <c r="N15260" i="3" s="1"/>
  <c r="N15259" i="3" s="1"/>
  <c r="M15261" i="3"/>
  <c r="M15260" i="3" s="1"/>
  <c r="L15201" i="3"/>
  <c r="L15200" i="3"/>
  <c r="L15199" i="3"/>
  <c r="L15198" i="3"/>
  <c r="L15197" i="3"/>
  <c r="L15196" i="3"/>
  <c r="L15195" i="3"/>
  <c r="L15194" i="3"/>
  <c r="L15193" i="3"/>
  <c r="L15192" i="3"/>
  <c r="L15191" i="3"/>
  <c r="L15190" i="3"/>
  <c r="L15189" i="3"/>
  <c r="L15188" i="3"/>
  <c r="L15187" i="3"/>
  <c r="L15186" i="3"/>
  <c r="L15185" i="3"/>
  <c r="L15184" i="3"/>
  <c r="L15183" i="3"/>
  <c r="L15182" i="3"/>
  <c r="N15181" i="3"/>
  <c r="L15181" i="3" s="1"/>
  <c r="L15180" i="3"/>
  <c r="L15179" i="3"/>
  <c r="L15178" i="3"/>
  <c r="L15177" i="3"/>
  <c r="L15176" i="3"/>
  <c r="L15175" i="3"/>
  <c r="N15174" i="3"/>
  <c r="N15173" i="3" s="1"/>
  <c r="M15174" i="3"/>
  <c r="M15173" i="3"/>
  <c r="L15172" i="3"/>
  <c r="L15171" i="3"/>
  <c r="L15170" i="3"/>
  <c r="L15169" i="3"/>
  <c r="L15168" i="3"/>
  <c r="L15167" i="3"/>
  <c r="L15166" i="3"/>
  <c r="L15165" i="3"/>
  <c r="L15164" i="3"/>
  <c r="L15163" i="3"/>
  <c r="L15162" i="3"/>
  <c r="N15161" i="3"/>
  <c r="M15161" i="3"/>
  <c r="L15158" i="3"/>
  <c r="L15157" i="3"/>
  <c r="L15156" i="3"/>
  <c r="L15155" i="3"/>
  <c r="L15154" i="3"/>
  <c r="L15153" i="3"/>
  <c r="L15152" i="3"/>
  <c r="L15151" i="3"/>
  <c r="L15150" i="3"/>
  <c r="L15149" i="3"/>
  <c r="L15148" i="3"/>
  <c r="L15147" i="3"/>
  <c r="L15146" i="3"/>
  <c r="L15145" i="3"/>
  <c r="L15144" i="3"/>
  <c r="L15143" i="3"/>
  <c r="L15142" i="3"/>
  <c r="L15141" i="3"/>
  <c r="L15140" i="3"/>
  <c r="N15139" i="3"/>
  <c r="N15138" i="3" s="1"/>
  <c r="M15139" i="3"/>
  <c r="L15139" i="3" s="1"/>
  <c r="L15137" i="3"/>
  <c r="L15135" i="3"/>
  <c r="L15134" i="3"/>
  <c r="N15133" i="3"/>
  <c r="M15133" i="3"/>
  <c r="L15132" i="3"/>
  <c r="L15131" i="3"/>
  <c r="N15130" i="3"/>
  <c r="M15130" i="3"/>
  <c r="L15129" i="3"/>
  <c r="L15128" i="3"/>
  <c r="N15127" i="3"/>
  <c r="N15126" i="3" s="1"/>
  <c r="M15127" i="3"/>
  <c r="L15125" i="3"/>
  <c r="L15124" i="3"/>
  <c r="N15123" i="3"/>
  <c r="M15123" i="3"/>
  <c r="L15122" i="3"/>
  <c r="L15121" i="3"/>
  <c r="L15120" i="3"/>
  <c r="N15119" i="3"/>
  <c r="M15119" i="3"/>
  <c r="L15119" i="3" s="1"/>
  <c r="L15118" i="3"/>
  <c r="L15117" i="3"/>
  <c r="L15116" i="3"/>
  <c r="L15115" i="3"/>
  <c r="N15114" i="3"/>
  <c r="N15113" i="3" s="1"/>
  <c r="M15114" i="3"/>
  <c r="L15111" i="3"/>
  <c r="L15110" i="3"/>
  <c r="N15109" i="3"/>
  <c r="M15109" i="3"/>
  <c r="L15109" i="3"/>
  <c r="L15108" i="3"/>
  <c r="L15107" i="3"/>
  <c r="L15106" i="3"/>
  <c r="N15105" i="3"/>
  <c r="M15105" i="3"/>
  <c r="L15104" i="3"/>
  <c r="L15103" i="3"/>
  <c r="N15102" i="3"/>
  <c r="M15102" i="3"/>
  <c r="L15099" i="3"/>
  <c r="L15098" i="3"/>
  <c r="N15097" i="3"/>
  <c r="M15097" i="3"/>
  <c r="L15096" i="3"/>
  <c r="L15095" i="3"/>
  <c r="N15094" i="3"/>
  <c r="M15094" i="3"/>
  <c r="L15091" i="3"/>
  <c r="L15090" i="3"/>
  <c r="N15089" i="3"/>
  <c r="M15089" i="3"/>
  <c r="L15088" i="3"/>
  <c r="L15087" i="3"/>
  <c r="N15086" i="3"/>
  <c r="M15086" i="3"/>
  <c r="L15084" i="3"/>
  <c r="L15083" i="3"/>
  <c r="L15082" i="3"/>
  <c r="L15081" i="3"/>
  <c r="L15080" i="3"/>
  <c r="L15079" i="3"/>
  <c r="L15078" i="3"/>
  <c r="N15077" i="3"/>
  <c r="M15077" i="3"/>
  <c r="N15076" i="3"/>
  <c r="L15075" i="3"/>
  <c r="L15074" i="3"/>
  <c r="L15073" i="3"/>
  <c r="L15072" i="3"/>
  <c r="L15071" i="3"/>
  <c r="L15070" i="3"/>
  <c r="L15069" i="3"/>
  <c r="L15068" i="3"/>
  <c r="L15067" i="3"/>
  <c r="L15066" i="3"/>
  <c r="L15065" i="3"/>
  <c r="L15064" i="3"/>
  <c r="L15063" i="3"/>
  <c r="L15062" i="3"/>
  <c r="L15061" i="3"/>
  <c r="N15060" i="3"/>
  <c r="M15060" i="3"/>
  <c r="L15059" i="3"/>
  <c r="L15058" i="3"/>
  <c r="L15057" i="3"/>
  <c r="L15056" i="3"/>
  <c r="L15055" i="3"/>
  <c r="L15054" i="3"/>
  <c r="L15053" i="3"/>
  <c r="N15052" i="3"/>
  <c r="M15052" i="3"/>
  <c r="L15051" i="3"/>
  <c r="L15050" i="3"/>
  <c r="L15049" i="3"/>
  <c r="L15048" i="3"/>
  <c r="L15047" i="3"/>
  <c r="L15046" i="3"/>
  <c r="L15045" i="3"/>
  <c r="L15044" i="3"/>
  <c r="L15043" i="3"/>
  <c r="L15042" i="3"/>
  <c r="L15041" i="3"/>
  <c r="L15040" i="3"/>
  <c r="L15039" i="3"/>
  <c r="N15038" i="3"/>
  <c r="M15038" i="3"/>
  <c r="L15038" i="3" s="1"/>
  <c r="L15037" i="3"/>
  <c r="L15036" i="3"/>
  <c r="L15035" i="3"/>
  <c r="L15034" i="3"/>
  <c r="L15033" i="3"/>
  <c r="L15032" i="3"/>
  <c r="L15031" i="3"/>
  <c r="L15030" i="3"/>
  <c r="L15029" i="3"/>
  <c r="N15028" i="3"/>
  <c r="M15028" i="3"/>
  <c r="L15027" i="3"/>
  <c r="L15026" i="3"/>
  <c r="L15025" i="3"/>
  <c r="L15024" i="3"/>
  <c r="L15023" i="3"/>
  <c r="L15022" i="3"/>
  <c r="L15021" i="3"/>
  <c r="L15020" i="3"/>
  <c r="L15019" i="3"/>
  <c r="L15018" i="3"/>
  <c r="L15017" i="3"/>
  <c r="N15016" i="3"/>
  <c r="M15016" i="3"/>
  <c r="L15015" i="3"/>
  <c r="L15014" i="3"/>
  <c r="L15013" i="3"/>
  <c r="L15011" i="3"/>
  <c r="L15010" i="3"/>
  <c r="N15009" i="3"/>
  <c r="M15009" i="3"/>
  <c r="L15009" i="3"/>
  <c r="L15008" i="3"/>
  <c r="L15006" i="3"/>
  <c r="L15005" i="3"/>
  <c r="L15004" i="3"/>
  <c r="L15003" i="3"/>
  <c r="L15002" i="3"/>
  <c r="L15001" i="3"/>
  <c r="L15000" i="3"/>
  <c r="L14999" i="3"/>
  <c r="N14998" i="3"/>
  <c r="N14997" i="3" s="1"/>
  <c r="N14996" i="3" s="1"/>
  <c r="M14998" i="3"/>
  <c r="L14998" i="3"/>
  <c r="M14997" i="3"/>
  <c r="M14996" i="3" s="1"/>
  <c r="M14995" i="3"/>
  <c r="L14921" i="3"/>
  <c r="L14920" i="3"/>
  <c r="L14919" i="3"/>
  <c r="N14918" i="3"/>
  <c r="M14918" i="3"/>
  <c r="L14917" i="3"/>
  <c r="L14916" i="3"/>
  <c r="L14915" i="3"/>
  <c r="L14914" i="3"/>
  <c r="L14913" i="3"/>
  <c r="L14912" i="3"/>
  <c r="N14911" i="3"/>
  <c r="N14910" i="3" s="1"/>
  <c r="M14911" i="3"/>
  <c r="L14909" i="3"/>
  <c r="L14908" i="3"/>
  <c r="L14907" i="3"/>
  <c r="L14906" i="3"/>
  <c r="L14905" i="3"/>
  <c r="L14904" i="3"/>
  <c r="L14903" i="3"/>
  <c r="L14902" i="3"/>
  <c r="L14901" i="3"/>
  <c r="L14900" i="3"/>
  <c r="L14899" i="3"/>
  <c r="N14898" i="3"/>
  <c r="M14898" i="3"/>
  <c r="L14898" i="3" s="1"/>
  <c r="L14895" i="3"/>
  <c r="L14894" i="3"/>
  <c r="L14893" i="3"/>
  <c r="L14892" i="3"/>
  <c r="L14891" i="3"/>
  <c r="L14890" i="3"/>
  <c r="L14889" i="3"/>
  <c r="L14888" i="3"/>
  <c r="L14887" i="3"/>
  <c r="L14886" i="3"/>
  <c r="L14885" i="3"/>
  <c r="L14884" i="3"/>
  <c r="L14883" i="3"/>
  <c r="L14882" i="3"/>
  <c r="L14881" i="3"/>
  <c r="L14880" i="3"/>
  <c r="L14879" i="3"/>
  <c r="L14878" i="3"/>
  <c r="L14877" i="3"/>
  <c r="N14876" i="3"/>
  <c r="M14876" i="3"/>
  <c r="M14875" i="3" s="1"/>
  <c r="L14874" i="3"/>
  <c r="L14872" i="3"/>
  <c r="L14871" i="3"/>
  <c r="N14870" i="3"/>
  <c r="M14870" i="3"/>
  <c r="L14869" i="3"/>
  <c r="L14868" i="3"/>
  <c r="N14867" i="3"/>
  <c r="M14867" i="3"/>
  <c r="L14866" i="3"/>
  <c r="L14865" i="3"/>
  <c r="N14864" i="3"/>
  <c r="M14864" i="3"/>
  <c r="L14862" i="3"/>
  <c r="L14861" i="3"/>
  <c r="N14860" i="3"/>
  <c r="M14860" i="3"/>
  <c r="L14859" i="3"/>
  <c r="L14858" i="3"/>
  <c r="L14857" i="3"/>
  <c r="N14856" i="3"/>
  <c r="M14856" i="3"/>
  <c r="L14855" i="3"/>
  <c r="L14854" i="3"/>
  <c r="L14853" i="3"/>
  <c r="L14852" i="3"/>
  <c r="N14851" i="3"/>
  <c r="M14851" i="3"/>
  <c r="L14848" i="3"/>
  <c r="L14847" i="3"/>
  <c r="N14846" i="3"/>
  <c r="M14846" i="3"/>
  <c r="L14845" i="3"/>
  <c r="L14844" i="3"/>
  <c r="L14843" i="3"/>
  <c r="N14842" i="3"/>
  <c r="M14842" i="3"/>
  <c r="L14841" i="3"/>
  <c r="L14840" i="3"/>
  <c r="N14839" i="3"/>
  <c r="N14838" i="3" s="1"/>
  <c r="M14839" i="3"/>
  <c r="L14836" i="3"/>
  <c r="L14835" i="3"/>
  <c r="N14834" i="3"/>
  <c r="L14834" i="3" s="1"/>
  <c r="M14834" i="3"/>
  <c r="L14833" i="3"/>
  <c r="L14832" i="3"/>
  <c r="N14831" i="3"/>
  <c r="M14831" i="3"/>
  <c r="L14828" i="3"/>
  <c r="L14827" i="3"/>
  <c r="N14826" i="3"/>
  <c r="M14826" i="3"/>
  <c r="L14825" i="3"/>
  <c r="L14824" i="3"/>
  <c r="N14823" i="3"/>
  <c r="M14823" i="3"/>
  <c r="L14821" i="3"/>
  <c r="L14820" i="3"/>
  <c r="L14819" i="3"/>
  <c r="L14818" i="3"/>
  <c r="L14817" i="3"/>
  <c r="L14816" i="3"/>
  <c r="L14815" i="3"/>
  <c r="N14814" i="3"/>
  <c r="M14814" i="3"/>
  <c r="M14813" i="3" s="1"/>
  <c r="L14812" i="3"/>
  <c r="L14811" i="3"/>
  <c r="L14810" i="3"/>
  <c r="L14809" i="3"/>
  <c r="L14808" i="3"/>
  <c r="L14807" i="3"/>
  <c r="L14806" i="3"/>
  <c r="L14805" i="3"/>
  <c r="L14804" i="3"/>
  <c r="L14803" i="3"/>
  <c r="L14802" i="3"/>
  <c r="L14801" i="3"/>
  <c r="L14800" i="3"/>
  <c r="L14799" i="3"/>
  <c r="L14798" i="3"/>
  <c r="N14797" i="3"/>
  <c r="M14797" i="3"/>
  <c r="L14796" i="3"/>
  <c r="L14795" i="3"/>
  <c r="L14794" i="3"/>
  <c r="L14793" i="3"/>
  <c r="L14792" i="3"/>
  <c r="L14791" i="3"/>
  <c r="L14790" i="3"/>
  <c r="N14789" i="3"/>
  <c r="M14789" i="3"/>
  <c r="L14789" i="3" s="1"/>
  <c r="L14788" i="3"/>
  <c r="L14787" i="3"/>
  <c r="L14786" i="3"/>
  <c r="L14785" i="3"/>
  <c r="L14784" i="3"/>
  <c r="L14783" i="3"/>
  <c r="L14782" i="3"/>
  <c r="L14781" i="3"/>
  <c r="L14780" i="3"/>
  <c r="L14779" i="3"/>
  <c r="L14778" i="3"/>
  <c r="L14777" i="3"/>
  <c r="L14776" i="3"/>
  <c r="N14775" i="3"/>
  <c r="M14775" i="3"/>
  <c r="L14774" i="3"/>
  <c r="L14773" i="3"/>
  <c r="L14772" i="3"/>
  <c r="L14771" i="3"/>
  <c r="L14770" i="3"/>
  <c r="L14769" i="3"/>
  <c r="L14768" i="3"/>
  <c r="L14767" i="3"/>
  <c r="L14766" i="3"/>
  <c r="N14765" i="3"/>
  <c r="M14765" i="3"/>
  <c r="L14765" i="3" s="1"/>
  <c r="L14764" i="3"/>
  <c r="L14763" i="3"/>
  <c r="L14762" i="3"/>
  <c r="L14761" i="3"/>
  <c r="L14760" i="3"/>
  <c r="L14759" i="3"/>
  <c r="L14758" i="3"/>
  <c r="L14757" i="3"/>
  <c r="L14756" i="3"/>
  <c r="L14755" i="3"/>
  <c r="L14754" i="3"/>
  <c r="N14753" i="3"/>
  <c r="M14753" i="3"/>
  <c r="L14752" i="3"/>
  <c r="L14751" i="3"/>
  <c r="L14750" i="3"/>
  <c r="L14748" i="3"/>
  <c r="L14747" i="3"/>
  <c r="N14746" i="3"/>
  <c r="M14746" i="3"/>
  <c r="L14745" i="3"/>
  <c r="L14743" i="3"/>
  <c r="L14742" i="3"/>
  <c r="L14741" i="3"/>
  <c r="L14740" i="3"/>
  <c r="L14739" i="3"/>
  <c r="L14738" i="3"/>
  <c r="L14737" i="3"/>
  <c r="L14736" i="3"/>
  <c r="N14735" i="3"/>
  <c r="N14734" i="3" s="1"/>
  <c r="N14733" i="3" s="1"/>
  <c r="M14735" i="3"/>
  <c r="L14730" i="3"/>
  <c r="L14729" i="3"/>
  <c r="L14728" i="3"/>
  <c r="L14727" i="3"/>
  <c r="L14726" i="3"/>
  <c r="L14725" i="3"/>
  <c r="L14724" i="3"/>
  <c r="N14723" i="3"/>
  <c r="M14723" i="3"/>
  <c r="L14723" i="3" s="1"/>
  <c r="L14722" i="3"/>
  <c r="L14721" i="3"/>
  <c r="L14720" i="3"/>
  <c r="L14719" i="3"/>
  <c r="L14718" i="3"/>
  <c r="L14717" i="3"/>
  <c r="L14716" i="3"/>
  <c r="N14715" i="3"/>
  <c r="N14714" i="3" s="1"/>
  <c r="M14715" i="3"/>
  <c r="L14713" i="3"/>
  <c r="L14712" i="3"/>
  <c r="L14711" i="3"/>
  <c r="L14710" i="3"/>
  <c r="L14709" i="3"/>
  <c r="L14708" i="3"/>
  <c r="L14707" i="3"/>
  <c r="L14706" i="3"/>
  <c r="N14705" i="3"/>
  <c r="M14705" i="3"/>
  <c r="L14705" i="3" s="1"/>
  <c r="L14704" i="3"/>
  <c r="L14703" i="3"/>
  <c r="L14702" i="3"/>
  <c r="L14701" i="3"/>
  <c r="L14700" i="3"/>
  <c r="L14699" i="3"/>
  <c r="L14698" i="3"/>
  <c r="N14697" i="3"/>
  <c r="N14696" i="3" s="1"/>
  <c r="M14697" i="3"/>
  <c r="L14695" i="3"/>
  <c r="L14694" i="3"/>
  <c r="L14693" i="3"/>
  <c r="N14692" i="3"/>
  <c r="M14692" i="3"/>
  <c r="M14689" i="3" s="1"/>
  <c r="L14691" i="3"/>
  <c r="L14690" i="3"/>
  <c r="L14688" i="3"/>
  <c r="L14687" i="3"/>
  <c r="L14686" i="3"/>
  <c r="L14685" i="3"/>
  <c r="L14684" i="3"/>
  <c r="N14683" i="3"/>
  <c r="M14683" i="3"/>
  <c r="L14682" i="3"/>
  <c r="N14681" i="3"/>
  <c r="L14680" i="3"/>
  <c r="L14679" i="3"/>
  <c r="N14678" i="3"/>
  <c r="L14678" i="3" s="1"/>
  <c r="M14678" i="3"/>
  <c r="L14677" i="3"/>
  <c r="M14676" i="3"/>
  <c r="L14675" i="3"/>
  <c r="L14674" i="3"/>
  <c r="L14673" i="3"/>
  <c r="L14672" i="3"/>
  <c r="L14671" i="3"/>
  <c r="L14670" i="3"/>
  <c r="L14669" i="3"/>
  <c r="L14668" i="3"/>
  <c r="L14667" i="3"/>
  <c r="L14666" i="3"/>
  <c r="L14665" i="3"/>
  <c r="L14664" i="3"/>
  <c r="L14663" i="3"/>
  <c r="L14662" i="3"/>
  <c r="L14661" i="3"/>
  <c r="L14660" i="3"/>
  <c r="L14659" i="3"/>
  <c r="L14658" i="3"/>
  <c r="L14657" i="3"/>
  <c r="L14656" i="3"/>
  <c r="N14655" i="3"/>
  <c r="M14655" i="3"/>
  <c r="L14655" i="3" s="1"/>
  <c r="L14654" i="3"/>
  <c r="L14653" i="3"/>
  <c r="L14652" i="3"/>
  <c r="L14651" i="3"/>
  <c r="L14650" i="3"/>
  <c r="L14649" i="3"/>
  <c r="N14648" i="3"/>
  <c r="M14648" i="3"/>
  <c r="L14646" i="3"/>
  <c r="L14645" i="3"/>
  <c r="L14644" i="3"/>
  <c r="L14643" i="3"/>
  <c r="L14642" i="3"/>
  <c r="L14641" i="3"/>
  <c r="L14640" i="3"/>
  <c r="L14639" i="3"/>
  <c r="L14638" i="3"/>
  <c r="L14637" i="3"/>
  <c r="L14636" i="3"/>
  <c r="N14635" i="3"/>
  <c r="M14635" i="3"/>
  <c r="L14632" i="3"/>
  <c r="L14631" i="3"/>
  <c r="L14630" i="3"/>
  <c r="L14629" i="3"/>
  <c r="L14628" i="3"/>
  <c r="L14627" i="3"/>
  <c r="L14626" i="3"/>
  <c r="L14625" i="3"/>
  <c r="L14624" i="3"/>
  <c r="L14623" i="3"/>
  <c r="L14622" i="3"/>
  <c r="L14621" i="3"/>
  <c r="L14620" i="3"/>
  <c r="L14619" i="3"/>
  <c r="L14618" i="3"/>
  <c r="L14617" i="3"/>
  <c r="L14616" i="3"/>
  <c r="L14615" i="3"/>
  <c r="L14614" i="3"/>
  <c r="N14613" i="3"/>
  <c r="N14612" i="3" s="1"/>
  <c r="N14610" i="3" s="1"/>
  <c r="M14613" i="3"/>
  <c r="L14611" i="3"/>
  <c r="L14609" i="3"/>
  <c r="L14608" i="3"/>
  <c r="N14607" i="3"/>
  <c r="M14607" i="3"/>
  <c r="L14606" i="3"/>
  <c r="L14605" i="3"/>
  <c r="N14604" i="3"/>
  <c r="M14604" i="3"/>
  <c r="L14603" i="3"/>
  <c r="L14602" i="3"/>
  <c r="N14601" i="3"/>
  <c r="M14601" i="3"/>
  <c r="L14599" i="3"/>
  <c r="L14598" i="3"/>
  <c r="N14597" i="3"/>
  <c r="M14597" i="3"/>
  <c r="L14597" i="3" s="1"/>
  <c r="L14596" i="3"/>
  <c r="L14595" i="3"/>
  <c r="L14594" i="3"/>
  <c r="N14593" i="3"/>
  <c r="M14593" i="3"/>
  <c r="L14592" i="3"/>
  <c r="L14591" i="3"/>
  <c r="L14590" i="3"/>
  <c r="L14589" i="3"/>
  <c r="N14588" i="3"/>
  <c r="M14588" i="3"/>
  <c r="N14587" i="3"/>
  <c r="N14586" i="3" s="1"/>
  <c r="L14585" i="3"/>
  <c r="L14584" i="3"/>
  <c r="N14583" i="3"/>
  <c r="M14583" i="3"/>
  <c r="L14582" i="3"/>
  <c r="L14581" i="3"/>
  <c r="L14580" i="3"/>
  <c r="N14579" i="3"/>
  <c r="M14579" i="3"/>
  <c r="L14578" i="3"/>
  <c r="L14577" i="3"/>
  <c r="N14576" i="3"/>
  <c r="N14575" i="3" s="1"/>
  <c r="M14576" i="3"/>
  <c r="L14573" i="3"/>
  <c r="L14572" i="3"/>
  <c r="N14571" i="3"/>
  <c r="M14571" i="3"/>
  <c r="L14570" i="3"/>
  <c r="L14569" i="3"/>
  <c r="N14568" i="3"/>
  <c r="N14567" i="3" s="1"/>
  <c r="M14568" i="3"/>
  <c r="M14567" i="3"/>
  <c r="L14565" i="3"/>
  <c r="L14564" i="3"/>
  <c r="N14563" i="3"/>
  <c r="M14563" i="3"/>
  <c r="L14562" i="3"/>
  <c r="L14561" i="3"/>
  <c r="N14560" i="3"/>
  <c r="M14560" i="3"/>
  <c r="L14558" i="3"/>
  <c r="L14557" i="3"/>
  <c r="L14556" i="3"/>
  <c r="L14555" i="3"/>
  <c r="L14554" i="3"/>
  <c r="L14553" i="3"/>
  <c r="L14552" i="3"/>
  <c r="N14551" i="3"/>
  <c r="L14551" i="3" s="1"/>
  <c r="M14551" i="3"/>
  <c r="M14550" i="3"/>
  <c r="L14549" i="3"/>
  <c r="L14548" i="3"/>
  <c r="L14547" i="3"/>
  <c r="L14546" i="3"/>
  <c r="L14545" i="3"/>
  <c r="L14544" i="3"/>
  <c r="L14543" i="3"/>
  <c r="L14542" i="3"/>
  <c r="L14541" i="3"/>
  <c r="L14540" i="3"/>
  <c r="L14539" i="3"/>
  <c r="L14538" i="3"/>
  <c r="L14537" i="3"/>
  <c r="L14536" i="3"/>
  <c r="L14535" i="3"/>
  <c r="N14534" i="3"/>
  <c r="L14534" i="3" s="1"/>
  <c r="L14533" i="3"/>
  <c r="L14532" i="3"/>
  <c r="L14531" i="3"/>
  <c r="L14530" i="3"/>
  <c r="L14529" i="3"/>
  <c r="L14528" i="3"/>
  <c r="L14527" i="3"/>
  <c r="N14526" i="3"/>
  <c r="M14526" i="3"/>
  <c r="L14525" i="3"/>
  <c r="L14524" i="3"/>
  <c r="L14523" i="3"/>
  <c r="L14522" i="3"/>
  <c r="L14521" i="3"/>
  <c r="L14520" i="3"/>
  <c r="L14519" i="3"/>
  <c r="L14518" i="3"/>
  <c r="L14517" i="3"/>
  <c r="L14516" i="3"/>
  <c r="L14515" i="3"/>
  <c r="L14514" i="3"/>
  <c r="L14513" i="3"/>
  <c r="N14512" i="3"/>
  <c r="M14512" i="3"/>
  <c r="L14511" i="3"/>
  <c r="L14510" i="3"/>
  <c r="L14509" i="3"/>
  <c r="L14508" i="3"/>
  <c r="L14507" i="3"/>
  <c r="L14506" i="3"/>
  <c r="L14505" i="3"/>
  <c r="L14504" i="3"/>
  <c r="L14503" i="3"/>
  <c r="N14502" i="3"/>
  <c r="M14502" i="3"/>
  <c r="L14501" i="3"/>
  <c r="L14500" i="3"/>
  <c r="L14499" i="3"/>
  <c r="L14498" i="3"/>
  <c r="L14497" i="3"/>
  <c r="L14496" i="3"/>
  <c r="L14495" i="3"/>
  <c r="L14494" i="3"/>
  <c r="L14493" i="3"/>
  <c r="L14492" i="3"/>
  <c r="L14491" i="3"/>
  <c r="N14490" i="3"/>
  <c r="N14486" i="3" s="1"/>
  <c r="M14490" i="3"/>
  <c r="M14489" i="3"/>
  <c r="L14488" i="3"/>
  <c r="L14487" i="3"/>
  <c r="L14485" i="3"/>
  <c r="L14484" i="3"/>
  <c r="N14483" i="3"/>
  <c r="M14483" i="3"/>
  <c r="L14482" i="3"/>
  <c r="L14480" i="3"/>
  <c r="L14479" i="3"/>
  <c r="L14478" i="3"/>
  <c r="L14477" i="3"/>
  <c r="L14476" i="3"/>
  <c r="L14475" i="3"/>
  <c r="L14474" i="3"/>
  <c r="L14473" i="3"/>
  <c r="N14472" i="3"/>
  <c r="N14471" i="3" s="1"/>
  <c r="N14470" i="3" s="1"/>
  <c r="M14472" i="3"/>
  <c r="M14471" i="3" s="1"/>
  <c r="N14347" i="3"/>
  <c r="M14347" i="3"/>
  <c r="L14346" i="3"/>
  <c r="L14345" i="3"/>
  <c r="N14344" i="3"/>
  <c r="M14344" i="3"/>
  <c r="L14343" i="3"/>
  <c r="L14342" i="3"/>
  <c r="N14341" i="3"/>
  <c r="M14341" i="3"/>
  <c r="L14340" i="3"/>
  <c r="L14339" i="3"/>
  <c r="N14338" i="3"/>
  <c r="M14338" i="3"/>
  <c r="L14336" i="3"/>
  <c r="L14335" i="3"/>
  <c r="N14334" i="3"/>
  <c r="M14334" i="3"/>
  <c r="L14334" i="3" s="1"/>
  <c r="L14333" i="3"/>
  <c r="L14332" i="3"/>
  <c r="L14331" i="3"/>
  <c r="N14330" i="3"/>
  <c r="N14324" i="3" s="1"/>
  <c r="N14323" i="3" s="1"/>
  <c r="M14330" i="3"/>
  <c r="L14329" i="3"/>
  <c r="L14328" i="3"/>
  <c r="L14327" i="3"/>
  <c r="L14326" i="3"/>
  <c r="N14325" i="3"/>
  <c r="M14325" i="3"/>
  <c r="L14322" i="3"/>
  <c r="L14321" i="3"/>
  <c r="N14320" i="3"/>
  <c r="M14320" i="3"/>
  <c r="L14320" i="3"/>
  <c r="L14319" i="3"/>
  <c r="L14318" i="3"/>
  <c r="L14317" i="3"/>
  <c r="N14316" i="3"/>
  <c r="M14316" i="3"/>
  <c r="L14315" i="3"/>
  <c r="L14314" i="3"/>
  <c r="N14313" i="3"/>
  <c r="M14313" i="3"/>
  <c r="M14312" i="3"/>
  <c r="M14311" i="3" s="1"/>
  <c r="L14310" i="3"/>
  <c r="L14309" i="3"/>
  <c r="N14308" i="3"/>
  <c r="M14308" i="3"/>
  <c r="L14307" i="3"/>
  <c r="L14306" i="3"/>
  <c r="N14305" i="3"/>
  <c r="M14305" i="3"/>
  <c r="M14304" i="3" s="1"/>
  <c r="L14302" i="3"/>
  <c r="L14301" i="3"/>
  <c r="N14300" i="3"/>
  <c r="M14300" i="3"/>
  <c r="L14299" i="3"/>
  <c r="L14298" i="3"/>
  <c r="N14297" i="3"/>
  <c r="M14297" i="3"/>
  <c r="L14295" i="3"/>
  <c r="L14294" i="3"/>
  <c r="L14293" i="3"/>
  <c r="L14292" i="3"/>
  <c r="L14291" i="3"/>
  <c r="L14290" i="3"/>
  <c r="L14289" i="3"/>
  <c r="N14288" i="3"/>
  <c r="N14287" i="3" s="1"/>
  <c r="M14288" i="3"/>
  <c r="L14286" i="3"/>
  <c r="L14285" i="3"/>
  <c r="L14284" i="3"/>
  <c r="L14283" i="3"/>
  <c r="L14282" i="3"/>
  <c r="L14281" i="3"/>
  <c r="L14280" i="3"/>
  <c r="L14279" i="3"/>
  <c r="L14278" i="3"/>
  <c r="L14277" i="3"/>
  <c r="L14276" i="3"/>
  <c r="L14275" i="3"/>
  <c r="L14274" i="3"/>
  <c r="L14273" i="3"/>
  <c r="L14272" i="3"/>
  <c r="L14271" i="3"/>
  <c r="L14270" i="3"/>
  <c r="L14269" i="3"/>
  <c r="L14268" i="3"/>
  <c r="L14267" i="3"/>
  <c r="L14266" i="3"/>
  <c r="L14265" i="3"/>
  <c r="L14264" i="3"/>
  <c r="N14263" i="3"/>
  <c r="M14263" i="3"/>
  <c r="L14262" i="3"/>
  <c r="L14261" i="3"/>
  <c r="L14260" i="3"/>
  <c r="L14259" i="3"/>
  <c r="L14258" i="3"/>
  <c r="L14257" i="3"/>
  <c r="L14256" i="3"/>
  <c r="L14255" i="3"/>
  <c r="L14254" i="3"/>
  <c r="L14253" i="3"/>
  <c r="L14252" i="3"/>
  <c r="L14251" i="3"/>
  <c r="L14250" i="3"/>
  <c r="N14249" i="3"/>
  <c r="M14249" i="3"/>
  <c r="L14248" i="3"/>
  <c r="L14247" i="3"/>
  <c r="L14246" i="3"/>
  <c r="L14245" i="3"/>
  <c r="L14244" i="3"/>
  <c r="L14243" i="3"/>
  <c r="L14242" i="3"/>
  <c r="L14241" i="3"/>
  <c r="L14240" i="3"/>
  <c r="N14239" i="3"/>
  <c r="M14239" i="3"/>
  <c r="L14238" i="3"/>
  <c r="L14237" i="3"/>
  <c r="L14236" i="3"/>
  <c r="L14235" i="3"/>
  <c r="L14234" i="3"/>
  <c r="L14233" i="3"/>
  <c r="L14232" i="3"/>
  <c r="L14231" i="3"/>
  <c r="L14230" i="3"/>
  <c r="L14229" i="3"/>
  <c r="L14228" i="3"/>
  <c r="N14227" i="3"/>
  <c r="M14227" i="3"/>
  <c r="L14227" i="3" s="1"/>
  <c r="L14226" i="3"/>
  <c r="L14225" i="3"/>
  <c r="L14224" i="3"/>
  <c r="M14223" i="3"/>
  <c r="L14222" i="3"/>
  <c r="L14221" i="3"/>
  <c r="N14220" i="3"/>
  <c r="M14220" i="3"/>
  <c r="L14220" i="3" s="1"/>
  <c r="L14219" i="3"/>
  <c r="M14218" i="3"/>
  <c r="L14217" i="3"/>
  <c r="L14216" i="3"/>
  <c r="L14215" i="3"/>
  <c r="L14214" i="3"/>
  <c r="L14213" i="3"/>
  <c r="L14212" i="3"/>
  <c r="L14211" i="3"/>
  <c r="L14210" i="3"/>
  <c r="N14209" i="3"/>
  <c r="M14209" i="3"/>
  <c r="N14208" i="3"/>
  <c r="N14207" i="3"/>
  <c r="L14204" i="3"/>
  <c r="L14203" i="3"/>
  <c r="L14202" i="3"/>
  <c r="L14201" i="3"/>
  <c r="L14200" i="3"/>
  <c r="L14199" i="3"/>
  <c r="L14198" i="3"/>
  <c r="N14197" i="3"/>
  <c r="M14197" i="3"/>
  <c r="L14196" i="3"/>
  <c r="L14195" i="3"/>
  <c r="L14194" i="3"/>
  <c r="L14193" i="3"/>
  <c r="L14192" i="3"/>
  <c r="L14191" i="3"/>
  <c r="L14190" i="3"/>
  <c r="N14189" i="3"/>
  <c r="M14189" i="3"/>
  <c r="L14189" i="3" s="1"/>
  <c r="L14187" i="3"/>
  <c r="L14186" i="3"/>
  <c r="L14185" i="3"/>
  <c r="L14184" i="3"/>
  <c r="L14183" i="3"/>
  <c r="L14182" i="3"/>
  <c r="L14181" i="3"/>
  <c r="L14180" i="3"/>
  <c r="N14179" i="3"/>
  <c r="M14179" i="3"/>
  <c r="L14178" i="3"/>
  <c r="L14177" i="3"/>
  <c r="L14176" i="3"/>
  <c r="L14175" i="3"/>
  <c r="L14174" i="3"/>
  <c r="L14173" i="3"/>
  <c r="L14172" i="3"/>
  <c r="N14171" i="3"/>
  <c r="M14171" i="3"/>
  <c r="L14169" i="3"/>
  <c r="L14168" i="3"/>
  <c r="L14167" i="3"/>
  <c r="N14166" i="3"/>
  <c r="M14166" i="3"/>
  <c r="L14165" i="3"/>
  <c r="L14164" i="3"/>
  <c r="N14163" i="3"/>
  <c r="L14162" i="3"/>
  <c r="L14161" i="3"/>
  <c r="L14160" i="3"/>
  <c r="L14159" i="3"/>
  <c r="L14158" i="3"/>
  <c r="N14157" i="3"/>
  <c r="N14155" i="3" s="1"/>
  <c r="M14157" i="3"/>
  <c r="M14155" i="3" s="1"/>
  <c r="L14155" i="3" s="1"/>
  <c r="L14156" i="3"/>
  <c r="L14154" i="3"/>
  <c r="L14153" i="3"/>
  <c r="N14152" i="3"/>
  <c r="N14150" i="3" s="1"/>
  <c r="L14150" i="3" s="1"/>
  <c r="M14152" i="3"/>
  <c r="M14150" i="3" s="1"/>
  <c r="L14151" i="3"/>
  <c r="L14149" i="3"/>
  <c r="L14148" i="3"/>
  <c r="L14147" i="3"/>
  <c r="L14146" i="3"/>
  <c r="L14145" i="3"/>
  <c r="L14144" i="3"/>
  <c r="L14143" i="3"/>
  <c r="L14142" i="3"/>
  <c r="L14141" i="3"/>
  <c r="L14140" i="3"/>
  <c r="L14139" i="3"/>
  <c r="L14138" i="3"/>
  <c r="L14137" i="3"/>
  <c r="L14136" i="3"/>
  <c r="L14135" i="3"/>
  <c r="L14134" i="3"/>
  <c r="L14133" i="3"/>
  <c r="L14132" i="3"/>
  <c r="L14131" i="3"/>
  <c r="L14130" i="3"/>
  <c r="N14129" i="3"/>
  <c r="M14129" i="3"/>
  <c r="L14128" i="3"/>
  <c r="L14127" i="3"/>
  <c r="L14126" i="3"/>
  <c r="L14125" i="3"/>
  <c r="L14124" i="3"/>
  <c r="L14123" i="3"/>
  <c r="N14122" i="3"/>
  <c r="M14122" i="3"/>
  <c r="M14121" i="3" s="1"/>
  <c r="L14120" i="3"/>
  <c r="L14119" i="3"/>
  <c r="L14118" i="3"/>
  <c r="L14117" i="3"/>
  <c r="L14116" i="3"/>
  <c r="L14115" i="3"/>
  <c r="L14114" i="3"/>
  <c r="L14113" i="3"/>
  <c r="L14112" i="3"/>
  <c r="L14111" i="3"/>
  <c r="L14110" i="3"/>
  <c r="N14109" i="3"/>
  <c r="L14109" i="3" s="1"/>
  <c r="M14109" i="3"/>
  <c r="L14106" i="3"/>
  <c r="L14104" i="3"/>
  <c r="L14103" i="3"/>
  <c r="L14102" i="3"/>
  <c r="L14101" i="3"/>
  <c r="L14100" i="3"/>
  <c r="L14099" i="3"/>
  <c r="L14098" i="3"/>
  <c r="L14097" i="3"/>
  <c r="L14096" i="3"/>
  <c r="L14095" i="3"/>
  <c r="L14094" i="3"/>
  <c r="L14093" i="3"/>
  <c r="L14092" i="3"/>
  <c r="L14091" i="3"/>
  <c r="L14090" i="3"/>
  <c r="L14089" i="3"/>
  <c r="L14088" i="3"/>
  <c r="N14086" i="3"/>
  <c r="N14084" i="3" s="1"/>
  <c r="L14085" i="3"/>
  <c r="L14083" i="3"/>
  <c r="L14082" i="3"/>
  <c r="N14081" i="3"/>
  <c r="M14081" i="3"/>
  <c r="L14081" i="3"/>
  <c r="L14080" i="3"/>
  <c r="L14079" i="3"/>
  <c r="N14078" i="3"/>
  <c r="M14078" i="3"/>
  <c r="L14078" i="3" s="1"/>
  <c r="L14077" i="3"/>
  <c r="L14076" i="3"/>
  <c r="N14075" i="3"/>
  <c r="M14075" i="3"/>
  <c r="L14073" i="3"/>
  <c r="L14072" i="3"/>
  <c r="N14071" i="3"/>
  <c r="M14071" i="3"/>
  <c r="L14070" i="3"/>
  <c r="L14069" i="3"/>
  <c r="L14068" i="3"/>
  <c r="N14067" i="3"/>
  <c r="M14067" i="3"/>
  <c r="L14066" i="3"/>
  <c r="L14065" i="3"/>
  <c r="L14064" i="3"/>
  <c r="L14063" i="3"/>
  <c r="N14062" i="3"/>
  <c r="L14062" i="3" s="1"/>
  <c r="L14059" i="3"/>
  <c r="L14058" i="3"/>
  <c r="N14057" i="3"/>
  <c r="M14057" i="3"/>
  <c r="L14056" i="3"/>
  <c r="L14055" i="3"/>
  <c r="L14054" i="3"/>
  <c r="N14053" i="3"/>
  <c r="M14053" i="3"/>
  <c r="L14052" i="3"/>
  <c r="L14051" i="3"/>
  <c r="N14050" i="3"/>
  <c r="N14049" i="3" s="1"/>
  <c r="N14048" i="3" s="1"/>
  <c r="M14050" i="3"/>
  <c r="L14050" i="3" s="1"/>
  <c r="M14049" i="3"/>
  <c r="L14047" i="3"/>
  <c r="L14046" i="3"/>
  <c r="N14045" i="3"/>
  <c r="M14045" i="3"/>
  <c r="M14041" i="3" s="1"/>
  <c r="L14044" i="3"/>
  <c r="L14043" i="3"/>
  <c r="N14042" i="3"/>
  <c r="M14042" i="3"/>
  <c r="L14042" i="3"/>
  <c r="L14039" i="3"/>
  <c r="L14038" i="3"/>
  <c r="N14037" i="3"/>
  <c r="M14037" i="3"/>
  <c r="L14037" i="3" s="1"/>
  <c r="L14036" i="3"/>
  <c r="L14035" i="3"/>
  <c r="N14034" i="3"/>
  <c r="M14034" i="3"/>
  <c r="L14034" i="3" s="1"/>
  <c r="L14032" i="3"/>
  <c r="L14031" i="3"/>
  <c r="L14030" i="3"/>
  <c r="L14029" i="3"/>
  <c r="L14028" i="3"/>
  <c r="L14027" i="3"/>
  <c r="L14026" i="3"/>
  <c r="N14025" i="3"/>
  <c r="M14025" i="3"/>
  <c r="N14024" i="3"/>
  <c r="L14023" i="3"/>
  <c r="L14022" i="3"/>
  <c r="L14021" i="3"/>
  <c r="L14019" i="3"/>
  <c r="L14018" i="3"/>
  <c r="L14017" i="3"/>
  <c r="L14016" i="3"/>
  <c r="L14015" i="3"/>
  <c r="L14014" i="3"/>
  <c r="L14013" i="3"/>
  <c r="L14012" i="3"/>
  <c r="L14011" i="3"/>
  <c r="L14010" i="3"/>
  <c r="L14009" i="3"/>
  <c r="L14007" i="3"/>
  <c r="L14006" i="3"/>
  <c r="L14005" i="3"/>
  <c r="L14004" i="3"/>
  <c r="L14003" i="3"/>
  <c r="L14002" i="3"/>
  <c r="L14001" i="3"/>
  <c r="N14000" i="3"/>
  <c r="M14000" i="3"/>
  <c r="L13999" i="3"/>
  <c r="L13998" i="3"/>
  <c r="L13997" i="3"/>
  <c r="L13996" i="3"/>
  <c r="L13995" i="3"/>
  <c r="L13994" i="3"/>
  <c r="L13993" i="3"/>
  <c r="L13992" i="3"/>
  <c r="L13991" i="3"/>
  <c r="L13990" i="3"/>
  <c r="L13989" i="3"/>
  <c r="L13988" i="3"/>
  <c r="L13987" i="3"/>
  <c r="N13986" i="3"/>
  <c r="M13986" i="3"/>
  <c r="L13986" i="3" s="1"/>
  <c r="L13985" i="3"/>
  <c r="L13984" i="3"/>
  <c r="L13983" i="3"/>
  <c r="L13982" i="3"/>
  <c r="L13981" i="3"/>
  <c r="L13980" i="3"/>
  <c r="L13979" i="3"/>
  <c r="L13978" i="3"/>
  <c r="L13977" i="3"/>
  <c r="N13976" i="3"/>
  <c r="M13976" i="3"/>
  <c r="L13975" i="3"/>
  <c r="L13974" i="3"/>
  <c r="L13973" i="3"/>
  <c r="L13972" i="3"/>
  <c r="L13971" i="3"/>
  <c r="L13970" i="3"/>
  <c r="L13969" i="3"/>
  <c r="L13968" i="3"/>
  <c r="L13967" i="3"/>
  <c r="L13966" i="3"/>
  <c r="L13965" i="3"/>
  <c r="N13964" i="3"/>
  <c r="M13964" i="3"/>
  <c r="L13963" i="3"/>
  <c r="L13962" i="3"/>
  <c r="L13961" i="3"/>
  <c r="L13959" i="3"/>
  <c r="L13958" i="3"/>
  <c r="N13957" i="3"/>
  <c r="M13957" i="3"/>
  <c r="L13956" i="3"/>
  <c r="L13954" i="3"/>
  <c r="L13953" i="3"/>
  <c r="L13952" i="3"/>
  <c r="L13951" i="3"/>
  <c r="L13950" i="3"/>
  <c r="L13949" i="3"/>
  <c r="L13948" i="3"/>
  <c r="L13947" i="3"/>
  <c r="N13946" i="3"/>
  <c r="M13946" i="3"/>
  <c r="N13945" i="3"/>
  <c r="N13944" i="3" s="1"/>
  <c r="L13886" i="3"/>
  <c r="M13866" i="3"/>
  <c r="L13866" i="3" s="1"/>
  <c r="L13769" i="3"/>
  <c r="L13768" i="3"/>
  <c r="L13767" i="3"/>
  <c r="L13766" i="3"/>
  <c r="L13765" i="3"/>
  <c r="L13764" i="3"/>
  <c r="L13763" i="3"/>
  <c r="N13762" i="3"/>
  <c r="N13761" i="3" s="1"/>
  <c r="M13762" i="3"/>
  <c r="M13761" i="3" s="1"/>
  <c r="L13760" i="3"/>
  <c r="L13759" i="3"/>
  <c r="L13758" i="3"/>
  <c r="L13757" i="3"/>
  <c r="L13756" i="3"/>
  <c r="L13755" i="3"/>
  <c r="L13754" i="3"/>
  <c r="L13753" i="3"/>
  <c r="L13752" i="3"/>
  <c r="L13751" i="3"/>
  <c r="L13750" i="3"/>
  <c r="L13749" i="3"/>
  <c r="L13748" i="3"/>
  <c r="L13747" i="3"/>
  <c r="L13746" i="3"/>
  <c r="N13745" i="3"/>
  <c r="M13745" i="3"/>
  <c r="L13744" i="3"/>
  <c r="L13743" i="3"/>
  <c r="L13742" i="3"/>
  <c r="L13741" i="3"/>
  <c r="L13740" i="3"/>
  <c r="L13739" i="3"/>
  <c r="L13738" i="3"/>
  <c r="N13737" i="3"/>
  <c r="M13737" i="3"/>
  <c r="L13737" i="3" s="1"/>
  <c r="L13736" i="3"/>
  <c r="L13735" i="3"/>
  <c r="L13734" i="3"/>
  <c r="L13733" i="3"/>
  <c r="L13732" i="3"/>
  <c r="L13731" i="3"/>
  <c r="L13730" i="3"/>
  <c r="L13729" i="3"/>
  <c r="L13728" i="3"/>
  <c r="L13727" i="3"/>
  <c r="L13726" i="3"/>
  <c r="L13725" i="3"/>
  <c r="L13724" i="3"/>
  <c r="N13723" i="3"/>
  <c r="M13723" i="3"/>
  <c r="L13722" i="3"/>
  <c r="L13721" i="3"/>
  <c r="L13720" i="3"/>
  <c r="L13719" i="3"/>
  <c r="L13718" i="3"/>
  <c r="L13717" i="3"/>
  <c r="L13716" i="3"/>
  <c r="L13715" i="3"/>
  <c r="L13714" i="3"/>
  <c r="N13713" i="3"/>
  <c r="M13713" i="3"/>
  <c r="L13712" i="3"/>
  <c r="L13711" i="3"/>
  <c r="L13710" i="3"/>
  <c r="L13709" i="3"/>
  <c r="L13708" i="3"/>
  <c r="L13707" i="3"/>
  <c r="L13706" i="3"/>
  <c r="L13705" i="3"/>
  <c r="L13704" i="3"/>
  <c r="L13703" i="3"/>
  <c r="L13702" i="3"/>
  <c r="N13701" i="3"/>
  <c r="M13701" i="3"/>
  <c r="L13700" i="3"/>
  <c r="L13699" i="3"/>
  <c r="L13698" i="3"/>
  <c r="L13696" i="3"/>
  <c r="L13695" i="3"/>
  <c r="N13694" i="3"/>
  <c r="M13694" i="3"/>
  <c r="L13694" i="3" s="1"/>
  <c r="L13693" i="3"/>
  <c r="L13691" i="3"/>
  <c r="L13690" i="3"/>
  <c r="L13689" i="3"/>
  <c r="L13688" i="3"/>
  <c r="L13687" i="3"/>
  <c r="L13686" i="3"/>
  <c r="L13685" i="3"/>
  <c r="L13684" i="3"/>
  <c r="N13683" i="3"/>
  <c r="M13683" i="3"/>
  <c r="M13682" i="3" s="1"/>
  <c r="N13682" i="3"/>
  <c r="N13681" i="3" s="1"/>
  <c r="L13678" i="3"/>
  <c r="L13677" i="3"/>
  <c r="L13676" i="3"/>
  <c r="L13675" i="3"/>
  <c r="L13674" i="3"/>
  <c r="L13673" i="3"/>
  <c r="L13672" i="3"/>
  <c r="N13671" i="3"/>
  <c r="M13671" i="3"/>
  <c r="L13670" i="3"/>
  <c r="L13669" i="3"/>
  <c r="L13668" i="3"/>
  <c r="L13667" i="3"/>
  <c r="L13666" i="3"/>
  <c r="L13665" i="3"/>
  <c r="L13664" i="3"/>
  <c r="N13663" i="3"/>
  <c r="N13662" i="3" s="1"/>
  <c r="M13663" i="3"/>
  <c r="L13663" i="3" s="1"/>
  <c r="L13661" i="3"/>
  <c r="L13660" i="3"/>
  <c r="L13659" i="3"/>
  <c r="L13658" i="3"/>
  <c r="L13657" i="3"/>
  <c r="L13656" i="3"/>
  <c r="L13655" i="3"/>
  <c r="L13654" i="3"/>
  <c r="N13653" i="3"/>
  <c r="N13644" i="3" s="1"/>
  <c r="M13653" i="3"/>
  <c r="L13652" i="3"/>
  <c r="L13651" i="3"/>
  <c r="L13650" i="3"/>
  <c r="L13649" i="3"/>
  <c r="L13648" i="3"/>
  <c r="L13647" i="3"/>
  <c r="L13646" i="3"/>
  <c r="N13645" i="3"/>
  <c r="M13645" i="3"/>
  <c r="L13645" i="3" s="1"/>
  <c r="L13643" i="3"/>
  <c r="L13642" i="3"/>
  <c r="L13641" i="3"/>
  <c r="N13640" i="3"/>
  <c r="M13640" i="3"/>
  <c r="L13639" i="3"/>
  <c r="L13638" i="3"/>
  <c r="L13636" i="3"/>
  <c r="L13635" i="3"/>
  <c r="L13634" i="3"/>
  <c r="L13633" i="3"/>
  <c r="L13632" i="3"/>
  <c r="N13631" i="3"/>
  <c r="N13629" i="3" s="1"/>
  <c r="M13631" i="3"/>
  <c r="L13630" i="3"/>
  <c r="L13628" i="3"/>
  <c r="L13627" i="3"/>
  <c r="N13626" i="3"/>
  <c r="N13624" i="3" s="1"/>
  <c r="M13626" i="3"/>
  <c r="L13625" i="3"/>
  <c r="M13624" i="3"/>
  <c r="L13623" i="3"/>
  <c r="L13622" i="3"/>
  <c r="L13621" i="3"/>
  <c r="L13620" i="3"/>
  <c r="L13619" i="3"/>
  <c r="L13618" i="3"/>
  <c r="L13617" i="3"/>
  <c r="L13616" i="3"/>
  <c r="L13615" i="3"/>
  <c r="L13614" i="3"/>
  <c r="L13613" i="3"/>
  <c r="L13612" i="3"/>
  <c r="L13611" i="3"/>
  <c r="L13610" i="3"/>
  <c r="L13609" i="3"/>
  <c r="L13608" i="3"/>
  <c r="L13607" i="3"/>
  <c r="L13606" i="3"/>
  <c r="L13605" i="3"/>
  <c r="L13604" i="3"/>
  <c r="N13603" i="3"/>
  <c r="M13603" i="3"/>
  <c r="L13602" i="3"/>
  <c r="L13601" i="3"/>
  <c r="L13600" i="3"/>
  <c r="L13599" i="3"/>
  <c r="L13598" i="3"/>
  <c r="L13597" i="3"/>
  <c r="N13596" i="3"/>
  <c r="N13595" i="3" s="1"/>
  <c r="M13596" i="3"/>
  <c r="L13594" i="3"/>
  <c r="L13593" i="3"/>
  <c r="L13592" i="3"/>
  <c r="L13591" i="3"/>
  <c r="L13590" i="3"/>
  <c r="L13589" i="3"/>
  <c r="L13588" i="3"/>
  <c r="L13587" i="3"/>
  <c r="L13586" i="3"/>
  <c r="L13585" i="3"/>
  <c r="L13584" i="3"/>
  <c r="N13583" i="3"/>
  <c r="M13583" i="3"/>
  <c r="L13583" i="3" s="1"/>
  <c r="L13580" i="3"/>
  <c r="L13579" i="3"/>
  <c r="L13578" i="3"/>
  <c r="L13577" i="3"/>
  <c r="L13576" i="3"/>
  <c r="L13575" i="3"/>
  <c r="L13574" i="3"/>
  <c r="L13573" i="3"/>
  <c r="L13572" i="3"/>
  <c r="L13571" i="3"/>
  <c r="L13570" i="3"/>
  <c r="L13569" i="3"/>
  <c r="L13568" i="3"/>
  <c r="L13567" i="3"/>
  <c r="L13566" i="3"/>
  <c r="L13565" i="3"/>
  <c r="L13564" i="3"/>
  <c r="L13563" i="3"/>
  <c r="L13562" i="3"/>
  <c r="N13561" i="3"/>
  <c r="N13560" i="3" s="1"/>
  <c r="N13558" i="3" s="1"/>
  <c r="M13561" i="3"/>
  <c r="M13560" i="3" s="1"/>
  <c r="L13559" i="3"/>
  <c r="L13557" i="3"/>
  <c r="L13556" i="3"/>
  <c r="N13555" i="3"/>
  <c r="M13555" i="3"/>
  <c r="L13554" i="3"/>
  <c r="L13553" i="3"/>
  <c r="N13552" i="3"/>
  <c r="M13552" i="3"/>
  <c r="L13551" i="3"/>
  <c r="L13550" i="3"/>
  <c r="N13549" i="3"/>
  <c r="M13549" i="3"/>
  <c r="L13547" i="3"/>
  <c r="L13546" i="3"/>
  <c r="N13545" i="3"/>
  <c r="M13545" i="3"/>
  <c r="L13544" i="3"/>
  <c r="L13543" i="3"/>
  <c r="L13542" i="3"/>
  <c r="N13541" i="3"/>
  <c r="M13541" i="3"/>
  <c r="L13540" i="3"/>
  <c r="L13539" i="3"/>
  <c r="L13538" i="3"/>
  <c r="L13537" i="3"/>
  <c r="N13536" i="3"/>
  <c r="N13535" i="3" s="1"/>
  <c r="N13534" i="3" s="1"/>
  <c r="M13536" i="3"/>
  <c r="M13535" i="3" s="1"/>
  <c r="L13533" i="3"/>
  <c r="L13532" i="3"/>
  <c r="N13531" i="3"/>
  <c r="M13531" i="3"/>
  <c r="L13530" i="3"/>
  <c r="L13529" i="3"/>
  <c r="L13528" i="3"/>
  <c r="N13527" i="3"/>
  <c r="M13527" i="3"/>
  <c r="L13526" i="3"/>
  <c r="L13525" i="3"/>
  <c r="N13524" i="3"/>
  <c r="M13524" i="3"/>
  <c r="L13524" i="3" s="1"/>
  <c r="M13523" i="3"/>
  <c r="L13521" i="3"/>
  <c r="L13520" i="3"/>
  <c r="N13519" i="3"/>
  <c r="M13519" i="3"/>
  <c r="L13518" i="3"/>
  <c r="L13517" i="3"/>
  <c r="N13516" i="3"/>
  <c r="N13515" i="3" s="1"/>
  <c r="M13516" i="3"/>
  <c r="L13516" i="3" s="1"/>
  <c r="L13513" i="3"/>
  <c r="L13512" i="3"/>
  <c r="N13511" i="3"/>
  <c r="M13511" i="3"/>
  <c r="L13511" i="3" s="1"/>
  <c r="L13510" i="3"/>
  <c r="L13509" i="3"/>
  <c r="N13508" i="3"/>
  <c r="M13508" i="3"/>
  <c r="L13506" i="3"/>
  <c r="L13505" i="3"/>
  <c r="L13504" i="3"/>
  <c r="L13503" i="3"/>
  <c r="L13502" i="3"/>
  <c r="L13501" i="3"/>
  <c r="L13500" i="3"/>
  <c r="N13499" i="3"/>
  <c r="N13498" i="3" s="1"/>
  <c r="M13499" i="3"/>
  <c r="L13497" i="3"/>
  <c r="L13496" i="3"/>
  <c r="L13495" i="3"/>
  <c r="L13494" i="3"/>
  <c r="L13493" i="3"/>
  <c r="L13492" i="3"/>
  <c r="L13491" i="3"/>
  <c r="L13490" i="3"/>
  <c r="L13489" i="3"/>
  <c r="L13488" i="3"/>
  <c r="L13487" i="3"/>
  <c r="L13486" i="3"/>
  <c r="L13485" i="3"/>
  <c r="L13484" i="3"/>
  <c r="L13483" i="3"/>
  <c r="N13482" i="3"/>
  <c r="L13481" i="3"/>
  <c r="L13480" i="3"/>
  <c r="L13479" i="3"/>
  <c r="L13478" i="3"/>
  <c r="L13477" i="3"/>
  <c r="L13476" i="3"/>
  <c r="L13475" i="3"/>
  <c r="N13474" i="3"/>
  <c r="M13474" i="3"/>
  <c r="L13473" i="3"/>
  <c r="L13472" i="3"/>
  <c r="L13471" i="3"/>
  <c r="L13470" i="3"/>
  <c r="L13469" i="3"/>
  <c r="L13468" i="3"/>
  <c r="L13467" i="3"/>
  <c r="L13466" i="3"/>
  <c r="L13465" i="3"/>
  <c r="L13464" i="3"/>
  <c r="L13463" i="3"/>
  <c r="L13462" i="3"/>
  <c r="L13461" i="3"/>
  <c r="N13460" i="3"/>
  <c r="M13460" i="3"/>
  <c r="L13459" i="3"/>
  <c r="L13458" i="3"/>
  <c r="L13457" i="3"/>
  <c r="L13456" i="3"/>
  <c r="L13455" i="3"/>
  <c r="L13454" i="3"/>
  <c r="L13453" i="3"/>
  <c r="L13452" i="3"/>
  <c r="L13451" i="3"/>
  <c r="N13450" i="3"/>
  <c r="L13450" i="3" s="1"/>
  <c r="M13450" i="3"/>
  <c r="L13449" i="3"/>
  <c r="L13448" i="3"/>
  <c r="L13447" i="3"/>
  <c r="L13446" i="3"/>
  <c r="L13445" i="3"/>
  <c r="L13444" i="3"/>
  <c r="L13443" i="3"/>
  <c r="L13442" i="3"/>
  <c r="L13441" i="3"/>
  <c r="L13440" i="3"/>
  <c r="L13439" i="3"/>
  <c r="N13438" i="3"/>
  <c r="M13438" i="3"/>
  <c r="L13437" i="3"/>
  <c r="L13436" i="3"/>
  <c r="L13435" i="3"/>
  <c r="L13433" i="3"/>
  <c r="L13432" i="3"/>
  <c r="N13431" i="3"/>
  <c r="L13431" i="3" s="1"/>
  <c r="M13431" i="3"/>
  <c r="L13430" i="3"/>
  <c r="L13428" i="3"/>
  <c r="L13427" i="3"/>
  <c r="L13426" i="3"/>
  <c r="L13425" i="3"/>
  <c r="L13424" i="3"/>
  <c r="L13423" i="3"/>
  <c r="L13422" i="3"/>
  <c r="L13421" i="3"/>
  <c r="N13420" i="3"/>
  <c r="N13419" i="3" s="1"/>
  <c r="N13418" i="3" s="1"/>
  <c r="M13420" i="3"/>
  <c r="M13417" i="3"/>
  <c r="L13415" i="3"/>
  <c r="L13414" i="3"/>
  <c r="L13413" i="3"/>
  <c r="L13412" i="3"/>
  <c r="L13411" i="3"/>
  <c r="L13410" i="3"/>
  <c r="L13409" i="3"/>
  <c r="N13408" i="3"/>
  <c r="M13408" i="3"/>
  <c r="L13407" i="3"/>
  <c r="L13406" i="3"/>
  <c r="L13405" i="3"/>
  <c r="L13404" i="3"/>
  <c r="L13403" i="3"/>
  <c r="L13402" i="3"/>
  <c r="L13401" i="3"/>
  <c r="N13400" i="3"/>
  <c r="M13400" i="3"/>
  <c r="L13398" i="3"/>
  <c r="L13397" i="3"/>
  <c r="L13396" i="3"/>
  <c r="L13395" i="3"/>
  <c r="L13394" i="3"/>
  <c r="L13393" i="3"/>
  <c r="L13392" i="3"/>
  <c r="L13391" i="3"/>
  <c r="N13390" i="3"/>
  <c r="M13390" i="3"/>
  <c r="L13389" i="3"/>
  <c r="L13388" i="3"/>
  <c r="L13387" i="3"/>
  <c r="L13386" i="3"/>
  <c r="L13385" i="3"/>
  <c r="L13384" i="3"/>
  <c r="L13383" i="3"/>
  <c r="N13382" i="3"/>
  <c r="M13382" i="3"/>
  <c r="L13380" i="3"/>
  <c r="L13379" i="3"/>
  <c r="L13378" i="3"/>
  <c r="N13377" i="3"/>
  <c r="N13374" i="3" s="1"/>
  <c r="M13377" i="3"/>
  <c r="L13376" i="3"/>
  <c r="L13375" i="3"/>
  <c r="L13373" i="3"/>
  <c r="L13372" i="3"/>
  <c r="L13371" i="3"/>
  <c r="L13370" i="3"/>
  <c r="L13369" i="3"/>
  <c r="N13368" i="3"/>
  <c r="M13368" i="3"/>
  <c r="L13367" i="3"/>
  <c r="N13366" i="3"/>
  <c r="L13365" i="3"/>
  <c r="L13364" i="3"/>
  <c r="N13363" i="3"/>
  <c r="N13361" i="3" s="1"/>
  <c r="M13363" i="3"/>
  <c r="L13362" i="3"/>
  <c r="M13361" i="3"/>
  <c r="L13360" i="3"/>
  <c r="L13359" i="3"/>
  <c r="L13358" i="3"/>
  <c r="L13357" i="3"/>
  <c r="L13356" i="3"/>
  <c r="L13355" i="3"/>
  <c r="L13354" i="3"/>
  <c r="L13353" i="3"/>
  <c r="L13352" i="3"/>
  <c r="L13351" i="3"/>
  <c r="L13350" i="3"/>
  <c r="L13349" i="3"/>
  <c r="L13348" i="3"/>
  <c r="L13347" i="3"/>
  <c r="L13346" i="3"/>
  <c r="L13345" i="3"/>
  <c r="L13344" i="3"/>
  <c r="L13343" i="3"/>
  <c r="L13342" i="3"/>
  <c r="L13341" i="3"/>
  <c r="N13340" i="3"/>
  <c r="M13340" i="3"/>
  <c r="L13339" i="3"/>
  <c r="L13338" i="3"/>
  <c r="L13337" i="3"/>
  <c r="L13336" i="3"/>
  <c r="L13335" i="3"/>
  <c r="L13334" i="3"/>
  <c r="N13333" i="3"/>
  <c r="N13332" i="3" s="1"/>
  <c r="M13333" i="3"/>
  <c r="L13331" i="3"/>
  <c r="L13330" i="3"/>
  <c r="L13329" i="3"/>
  <c r="L13328" i="3"/>
  <c r="L13327" i="3"/>
  <c r="L13326" i="3"/>
  <c r="L13325" i="3"/>
  <c r="L13324" i="3"/>
  <c r="L13323" i="3"/>
  <c r="L13322" i="3"/>
  <c r="L13321" i="3"/>
  <c r="N13320" i="3"/>
  <c r="M13320" i="3"/>
  <c r="L13317" i="3"/>
  <c r="L13316" i="3"/>
  <c r="L13315" i="3"/>
  <c r="L13314" i="3"/>
  <c r="L13313" i="3"/>
  <c r="L13312" i="3"/>
  <c r="L13311" i="3"/>
  <c r="L13310" i="3"/>
  <c r="L13309" i="3"/>
  <c r="L13308" i="3"/>
  <c r="L13307" i="3"/>
  <c r="L13306" i="3"/>
  <c r="L13305" i="3"/>
  <c r="L13304" i="3"/>
  <c r="L13303" i="3"/>
  <c r="L13302" i="3"/>
  <c r="L13301" i="3"/>
  <c r="L13300" i="3"/>
  <c r="L13299" i="3"/>
  <c r="N13298" i="3"/>
  <c r="N13297" i="3" s="1"/>
  <c r="N13295" i="3" s="1"/>
  <c r="M13298" i="3"/>
  <c r="L13296" i="3"/>
  <c r="L13294" i="3"/>
  <c r="L13293" i="3"/>
  <c r="N13292" i="3"/>
  <c r="M13292" i="3"/>
  <c r="L13291" i="3"/>
  <c r="L13290" i="3"/>
  <c r="N13289" i="3"/>
  <c r="M13289" i="3"/>
  <c r="L13288" i="3"/>
  <c r="L13287" i="3"/>
  <c r="N13286" i="3"/>
  <c r="L13286" i="3" s="1"/>
  <c r="M13286" i="3"/>
  <c r="L13284" i="3"/>
  <c r="L13283" i="3"/>
  <c r="N13282" i="3"/>
  <c r="L13282" i="3" s="1"/>
  <c r="M13282" i="3"/>
  <c r="L13281" i="3"/>
  <c r="L13280" i="3"/>
  <c r="L13279" i="3"/>
  <c r="N13278" i="3"/>
  <c r="M13278" i="3"/>
  <c r="L13277" i="3"/>
  <c r="L13276" i="3"/>
  <c r="L13275" i="3"/>
  <c r="L13274" i="3"/>
  <c r="N13273" i="3"/>
  <c r="M13273" i="3"/>
  <c r="L13273" i="3" s="1"/>
  <c r="N13272" i="3"/>
  <c r="N13271" i="3" s="1"/>
  <c r="L13270" i="3"/>
  <c r="L13269" i="3"/>
  <c r="N13268" i="3"/>
  <c r="M13268" i="3"/>
  <c r="L13267" i="3"/>
  <c r="L13266" i="3"/>
  <c r="L13265" i="3"/>
  <c r="N13264" i="3"/>
  <c r="M13264" i="3"/>
  <c r="L13263" i="3"/>
  <c r="L13262" i="3"/>
  <c r="N13261" i="3"/>
  <c r="M13261" i="3"/>
  <c r="M13260" i="3" s="1"/>
  <c r="L13258" i="3"/>
  <c r="L13257" i="3"/>
  <c r="N13256" i="3"/>
  <c r="M13256" i="3"/>
  <c r="L13255" i="3"/>
  <c r="L13254" i="3"/>
  <c r="N13253" i="3"/>
  <c r="M13253" i="3"/>
  <c r="M13252" i="3"/>
  <c r="L13250" i="3"/>
  <c r="L13249" i="3"/>
  <c r="N13248" i="3"/>
  <c r="M13248" i="3"/>
  <c r="L13248" i="3" s="1"/>
  <c r="L13247" i="3"/>
  <c r="L13246" i="3"/>
  <c r="N13245" i="3"/>
  <c r="M13245" i="3"/>
  <c r="L13245" i="3" s="1"/>
  <c r="L13243" i="3"/>
  <c r="L13242" i="3"/>
  <c r="L13241" i="3"/>
  <c r="L13240" i="3"/>
  <c r="L13239" i="3"/>
  <c r="L13238" i="3"/>
  <c r="L13237" i="3"/>
  <c r="N13236" i="3"/>
  <c r="M13236" i="3"/>
  <c r="M13235" i="3"/>
  <c r="L13234" i="3"/>
  <c r="L13233" i="3"/>
  <c r="L13232" i="3"/>
  <c r="L13231" i="3"/>
  <c r="L13230" i="3"/>
  <c r="L13229" i="3"/>
  <c r="L13228" i="3"/>
  <c r="L13227" i="3"/>
  <c r="L13226" i="3"/>
  <c r="L13225" i="3"/>
  <c r="L13224" i="3"/>
  <c r="L13223" i="3"/>
  <c r="L13222" i="3"/>
  <c r="L13221" i="3"/>
  <c r="L13220" i="3"/>
  <c r="N13219" i="3"/>
  <c r="M13219" i="3"/>
  <c r="L13218" i="3"/>
  <c r="L13217" i="3"/>
  <c r="L13216" i="3"/>
  <c r="L13215" i="3"/>
  <c r="L13214" i="3"/>
  <c r="L13213" i="3"/>
  <c r="L13212" i="3"/>
  <c r="N13211" i="3"/>
  <c r="M13211" i="3"/>
  <c r="L13210" i="3"/>
  <c r="L13209" i="3"/>
  <c r="L13208" i="3"/>
  <c r="L13207" i="3"/>
  <c r="L13206" i="3"/>
  <c r="L13205" i="3"/>
  <c r="L13204" i="3"/>
  <c r="L13203" i="3"/>
  <c r="L13202" i="3"/>
  <c r="L13201" i="3"/>
  <c r="L13200" i="3"/>
  <c r="L13199" i="3"/>
  <c r="L13198" i="3"/>
  <c r="N13197" i="3"/>
  <c r="L13197" i="3" s="1"/>
  <c r="M13197" i="3"/>
  <c r="L13196" i="3"/>
  <c r="L13195" i="3"/>
  <c r="L13194" i="3"/>
  <c r="L13193" i="3"/>
  <c r="L13192" i="3"/>
  <c r="L13191" i="3"/>
  <c r="L13190" i="3"/>
  <c r="L13189" i="3"/>
  <c r="L13188" i="3"/>
  <c r="N13187" i="3"/>
  <c r="M13187" i="3"/>
  <c r="L13186" i="3"/>
  <c r="L13185" i="3"/>
  <c r="L13184" i="3"/>
  <c r="L13183" i="3"/>
  <c r="L13182" i="3"/>
  <c r="L13181" i="3"/>
  <c r="L13180" i="3"/>
  <c r="L13179" i="3"/>
  <c r="L13178" i="3"/>
  <c r="L13177" i="3"/>
  <c r="L13176" i="3"/>
  <c r="N13175" i="3"/>
  <c r="M13175" i="3"/>
  <c r="L13174" i="3"/>
  <c r="L13173" i="3"/>
  <c r="L13172" i="3"/>
  <c r="L13170" i="3"/>
  <c r="L13169" i="3"/>
  <c r="N13168" i="3"/>
  <c r="M13168" i="3"/>
  <c r="L13168" i="3" s="1"/>
  <c r="L13167" i="3"/>
  <c r="L13165" i="3"/>
  <c r="L13164" i="3"/>
  <c r="L13163" i="3"/>
  <c r="L13162" i="3"/>
  <c r="L13161" i="3"/>
  <c r="L13160" i="3"/>
  <c r="L13159" i="3"/>
  <c r="L13158" i="3"/>
  <c r="N13157" i="3"/>
  <c r="N13156" i="3" s="1"/>
  <c r="N13155" i="3" s="1"/>
  <c r="M13157" i="3"/>
  <c r="M13156" i="3" s="1"/>
  <c r="M13155" i="3" s="1"/>
  <c r="M13154" i="3"/>
  <c r="L13152" i="3"/>
  <c r="L13151" i="3"/>
  <c r="L13150" i="3"/>
  <c r="L13149" i="3"/>
  <c r="L13148" i="3"/>
  <c r="L13147" i="3"/>
  <c r="L13146" i="3"/>
  <c r="N13145" i="3"/>
  <c r="M13145" i="3"/>
  <c r="L13145" i="3"/>
  <c r="L13144" i="3"/>
  <c r="L13143" i="3"/>
  <c r="L13142" i="3"/>
  <c r="L13141" i="3"/>
  <c r="L13140" i="3"/>
  <c r="L13139" i="3"/>
  <c r="L13138" i="3"/>
  <c r="N13137" i="3"/>
  <c r="M13137" i="3"/>
  <c r="M13136" i="3" s="1"/>
  <c r="L13135" i="3"/>
  <c r="L13134" i="3"/>
  <c r="L13133" i="3"/>
  <c r="L13132" i="3"/>
  <c r="L13131" i="3"/>
  <c r="L13130" i="3"/>
  <c r="L13129" i="3"/>
  <c r="L13128" i="3"/>
  <c r="N13127" i="3"/>
  <c r="M13127" i="3"/>
  <c r="L13126" i="3"/>
  <c r="L13125" i="3"/>
  <c r="L13124" i="3"/>
  <c r="L13123" i="3"/>
  <c r="L13122" i="3"/>
  <c r="L13121" i="3"/>
  <c r="L13120" i="3"/>
  <c r="N13119" i="3"/>
  <c r="M13119" i="3"/>
  <c r="M13118" i="3" s="1"/>
  <c r="L13117" i="3"/>
  <c r="L13116" i="3"/>
  <c r="L13115" i="3"/>
  <c r="N13114" i="3"/>
  <c r="N13111" i="3" s="1"/>
  <c r="M13114" i="3"/>
  <c r="L13113" i="3"/>
  <c r="L13112" i="3"/>
  <c r="L13110" i="3"/>
  <c r="L13109" i="3"/>
  <c r="L13108" i="3"/>
  <c r="L13107" i="3"/>
  <c r="L13106" i="3"/>
  <c r="N13105" i="3"/>
  <c r="N13103" i="3" s="1"/>
  <c r="M13105" i="3"/>
  <c r="L13104" i="3"/>
  <c r="L13102" i="3"/>
  <c r="L13101" i="3"/>
  <c r="N13100" i="3"/>
  <c r="M13100" i="3"/>
  <c r="L13100" i="3" s="1"/>
  <c r="L13099" i="3"/>
  <c r="N13098" i="3"/>
  <c r="L13097" i="3"/>
  <c r="L13096" i="3"/>
  <c r="L13095" i="3"/>
  <c r="L13094" i="3"/>
  <c r="L13093" i="3"/>
  <c r="L13092" i="3"/>
  <c r="L13091" i="3"/>
  <c r="L13090" i="3"/>
  <c r="L13089" i="3"/>
  <c r="L13088" i="3"/>
  <c r="L13087" i="3"/>
  <c r="L13086" i="3"/>
  <c r="L13085" i="3"/>
  <c r="L13084" i="3"/>
  <c r="L13083" i="3"/>
  <c r="L13082" i="3"/>
  <c r="L13081" i="3"/>
  <c r="L13080" i="3"/>
  <c r="L13079" i="3"/>
  <c r="L13078" i="3"/>
  <c r="N13077" i="3"/>
  <c r="M13077" i="3"/>
  <c r="L13077" i="3" s="1"/>
  <c r="L13076" i="3"/>
  <c r="L13075" i="3"/>
  <c r="L13074" i="3"/>
  <c r="L13073" i="3"/>
  <c r="L13072" i="3"/>
  <c r="L13071" i="3"/>
  <c r="N13070" i="3"/>
  <c r="N13069" i="3" s="1"/>
  <c r="M13070" i="3"/>
  <c r="L13068" i="3"/>
  <c r="L13067" i="3"/>
  <c r="L13066" i="3"/>
  <c r="L13065" i="3"/>
  <c r="L13064" i="3"/>
  <c r="L13063" i="3"/>
  <c r="L13062" i="3"/>
  <c r="L13061" i="3"/>
  <c r="L13060" i="3"/>
  <c r="L13059" i="3"/>
  <c r="L13058" i="3"/>
  <c r="N13057" i="3"/>
  <c r="M13057" i="3"/>
  <c r="L13054" i="3"/>
  <c r="L13053" i="3"/>
  <c r="L13052" i="3"/>
  <c r="L13051" i="3"/>
  <c r="L13050" i="3"/>
  <c r="L13049" i="3"/>
  <c r="L13048" i="3"/>
  <c r="L13047" i="3"/>
  <c r="L13046" i="3"/>
  <c r="L13045" i="3"/>
  <c r="L13044" i="3"/>
  <c r="L13043" i="3"/>
  <c r="L13042" i="3"/>
  <c r="L13041" i="3"/>
  <c r="L13040" i="3"/>
  <c r="L13039" i="3"/>
  <c r="L13038" i="3"/>
  <c r="L13037" i="3"/>
  <c r="L13036" i="3"/>
  <c r="N13035" i="3"/>
  <c r="N13034" i="3" s="1"/>
  <c r="N13032" i="3" s="1"/>
  <c r="M13035" i="3"/>
  <c r="M13034" i="3" s="1"/>
  <c r="L13033" i="3"/>
  <c r="L13031" i="3"/>
  <c r="L13030" i="3"/>
  <c r="N13029" i="3"/>
  <c r="M13029" i="3"/>
  <c r="L13028" i="3"/>
  <c r="L13027" i="3"/>
  <c r="N13026" i="3"/>
  <c r="M13026" i="3"/>
  <c r="L13026" i="3" s="1"/>
  <c r="L13025" i="3"/>
  <c r="L13024" i="3"/>
  <c r="N13023" i="3"/>
  <c r="M13023" i="3"/>
  <c r="L13023" i="3" s="1"/>
  <c r="L13021" i="3"/>
  <c r="L13020" i="3"/>
  <c r="N13019" i="3"/>
  <c r="M13019" i="3"/>
  <c r="L13018" i="3"/>
  <c r="L13017" i="3"/>
  <c r="L13016" i="3"/>
  <c r="N13015" i="3"/>
  <c r="M13015" i="3"/>
  <c r="L13014" i="3"/>
  <c r="L13013" i="3"/>
  <c r="L13012" i="3"/>
  <c r="L13011" i="3"/>
  <c r="N13010" i="3"/>
  <c r="M13010" i="3"/>
  <c r="L13007" i="3"/>
  <c r="L13006" i="3"/>
  <c r="N13005" i="3"/>
  <c r="M13005" i="3"/>
  <c r="L13005" i="3"/>
  <c r="L13004" i="3"/>
  <c r="L13003" i="3"/>
  <c r="L13002" i="3"/>
  <c r="N13001" i="3"/>
  <c r="M13001" i="3"/>
  <c r="L13000" i="3"/>
  <c r="L12999" i="3"/>
  <c r="N12998" i="3"/>
  <c r="M12998" i="3"/>
  <c r="L12995" i="3"/>
  <c r="L12994" i="3"/>
  <c r="N12993" i="3"/>
  <c r="M12993" i="3"/>
  <c r="L12993" i="3" s="1"/>
  <c r="L12992" i="3"/>
  <c r="L12991" i="3"/>
  <c r="N12990" i="3"/>
  <c r="N12989" i="3" s="1"/>
  <c r="M12990" i="3"/>
  <c r="L12987" i="3"/>
  <c r="L12986" i="3"/>
  <c r="N12985" i="3"/>
  <c r="M12985" i="3"/>
  <c r="L12984" i="3"/>
  <c r="L12983" i="3"/>
  <c r="N12982" i="3"/>
  <c r="M12982" i="3"/>
  <c r="L12980" i="3"/>
  <c r="L12979" i="3"/>
  <c r="L12978" i="3"/>
  <c r="L12977" i="3"/>
  <c r="L12976" i="3"/>
  <c r="L12975" i="3"/>
  <c r="L12974" i="3"/>
  <c r="N12973" i="3"/>
  <c r="N12972" i="3" s="1"/>
  <c r="M12973" i="3"/>
  <c r="L12971" i="3"/>
  <c r="L12970" i="3"/>
  <c r="L12969" i="3"/>
  <c r="L12968" i="3"/>
  <c r="L12967" i="3"/>
  <c r="L12966" i="3"/>
  <c r="L12965" i="3"/>
  <c r="L12964" i="3"/>
  <c r="L12963" i="3"/>
  <c r="L12962" i="3"/>
  <c r="L12961" i="3"/>
  <c r="L12960" i="3"/>
  <c r="L12959" i="3"/>
  <c r="L12958" i="3"/>
  <c r="L12957" i="3"/>
  <c r="N12956" i="3"/>
  <c r="M12956" i="3"/>
  <c r="L12955" i="3"/>
  <c r="L12954" i="3"/>
  <c r="L12953" i="3"/>
  <c r="L12952" i="3"/>
  <c r="L12951" i="3"/>
  <c r="L12950" i="3"/>
  <c r="L12949" i="3"/>
  <c r="N12948" i="3"/>
  <c r="M12948" i="3"/>
  <c r="L12948" i="3" s="1"/>
  <c r="L12947" i="3"/>
  <c r="L12946" i="3"/>
  <c r="L12945" i="3"/>
  <c r="L12944" i="3"/>
  <c r="L12943" i="3"/>
  <c r="L12942" i="3"/>
  <c r="L12941" i="3"/>
  <c r="L12940" i="3"/>
  <c r="L12939" i="3"/>
  <c r="L12938" i="3"/>
  <c r="L12937" i="3"/>
  <c r="L12936" i="3"/>
  <c r="L12935" i="3"/>
  <c r="N12934" i="3"/>
  <c r="M12934" i="3"/>
  <c r="L12934" i="3" s="1"/>
  <c r="L12933" i="3"/>
  <c r="L12932" i="3"/>
  <c r="L12931" i="3"/>
  <c r="L12930" i="3"/>
  <c r="L12929" i="3"/>
  <c r="L12928" i="3"/>
  <c r="L12927" i="3"/>
  <c r="L12926" i="3"/>
  <c r="L12925" i="3"/>
  <c r="N12924" i="3"/>
  <c r="M12924" i="3"/>
  <c r="L12923" i="3"/>
  <c r="L12922" i="3"/>
  <c r="L12921" i="3"/>
  <c r="L12920" i="3"/>
  <c r="L12919" i="3"/>
  <c r="L12918" i="3"/>
  <c r="L12917" i="3"/>
  <c r="L12916" i="3"/>
  <c r="L12915" i="3"/>
  <c r="L12914" i="3"/>
  <c r="L12913" i="3"/>
  <c r="N12912" i="3"/>
  <c r="M12912" i="3"/>
  <c r="L12911" i="3"/>
  <c r="L12910" i="3"/>
  <c r="L12909" i="3"/>
  <c r="L12907" i="3"/>
  <c r="L12906" i="3"/>
  <c r="N12905" i="3"/>
  <c r="M12905" i="3"/>
  <c r="L12905" i="3" s="1"/>
  <c r="L12904" i="3"/>
  <c r="L12902" i="3"/>
  <c r="L12901" i="3"/>
  <c r="L12900" i="3"/>
  <c r="L12899" i="3"/>
  <c r="L12898" i="3"/>
  <c r="L12897" i="3"/>
  <c r="L12896" i="3"/>
  <c r="L12895" i="3"/>
  <c r="N12894" i="3"/>
  <c r="N12893" i="3" s="1"/>
  <c r="N12892" i="3" s="1"/>
  <c r="M12894" i="3"/>
  <c r="M12891" i="3"/>
  <c r="M12890" i="3" s="1"/>
  <c r="L12889" i="3"/>
  <c r="L12888" i="3"/>
  <c r="L12887" i="3"/>
  <c r="L12886" i="3"/>
  <c r="L12885" i="3"/>
  <c r="L12884" i="3"/>
  <c r="L12883" i="3"/>
  <c r="N12882" i="3"/>
  <c r="M12882" i="3"/>
  <c r="L12881" i="3"/>
  <c r="L12880" i="3"/>
  <c r="L12879" i="3"/>
  <c r="L12878" i="3"/>
  <c r="L12877" i="3"/>
  <c r="L12876" i="3"/>
  <c r="L12875" i="3"/>
  <c r="N12874" i="3"/>
  <c r="M12874" i="3"/>
  <c r="L12874" i="3" s="1"/>
  <c r="L12872" i="3"/>
  <c r="L12871" i="3"/>
  <c r="L12870" i="3"/>
  <c r="L12869" i="3"/>
  <c r="L12868" i="3"/>
  <c r="L12867" i="3"/>
  <c r="L12866" i="3"/>
  <c r="L12865" i="3"/>
  <c r="N12864" i="3"/>
  <c r="M12864" i="3"/>
  <c r="L12863" i="3"/>
  <c r="L12862" i="3"/>
  <c r="L12861" i="3"/>
  <c r="L12860" i="3"/>
  <c r="L12859" i="3"/>
  <c r="L12858" i="3"/>
  <c r="L12857" i="3"/>
  <c r="N12856" i="3"/>
  <c r="M12856" i="3"/>
  <c r="L12856" i="3" s="1"/>
  <c r="L12854" i="3"/>
  <c r="L12853" i="3"/>
  <c r="L12852" i="3"/>
  <c r="N12851" i="3"/>
  <c r="N12848" i="3" s="1"/>
  <c r="M12851" i="3"/>
  <c r="L12850" i="3"/>
  <c r="L12849" i="3"/>
  <c r="M12848" i="3"/>
  <c r="L12847" i="3"/>
  <c r="L12846" i="3"/>
  <c r="L12845" i="3"/>
  <c r="L12844" i="3"/>
  <c r="L12843" i="3"/>
  <c r="N12842" i="3"/>
  <c r="N12840" i="3" s="1"/>
  <c r="M12842" i="3"/>
  <c r="L12841" i="3"/>
  <c r="M12840" i="3"/>
  <c r="L12839" i="3"/>
  <c r="L12838" i="3"/>
  <c r="N12837" i="3"/>
  <c r="L12837" i="3" s="1"/>
  <c r="M12837" i="3"/>
  <c r="M12835" i="3" s="1"/>
  <c r="L12836" i="3"/>
  <c r="M12814" i="3"/>
  <c r="L12834" i="3"/>
  <c r="L12833" i="3"/>
  <c r="L12832" i="3"/>
  <c r="L12831" i="3"/>
  <c r="L12830" i="3"/>
  <c r="L12829" i="3"/>
  <c r="L12828" i="3"/>
  <c r="L12827" i="3"/>
  <c r="L12826" i="3"/>
  <c r="L12825" i="3"/>
  <c r="L12824" i="3"/>
  <c r="L12823" i="3"/>
  <c r="L12822" i="3"/>
  <c r="L12821" i="3"/>
  <c r="L12820" i="3"/>
  <c r="L12819" i="3"/>
  <c r="L12818" i="3"/>
  <c r="L12817" i="3"/>
  <c r="L12816" i="3"/>
  <c r="L12815" i="3"/>
  <c r="N12814" i="3"/>
  <c r="L12813" i="3"/>
  <c r="L12812" i="3"/>
  <c r="L12811" i="3"/>
  <c r="L12810" i="3"/>
  <c r="L12809" i="3"/>
  <c r="L12808" i="3"/>
  <c r="N12807" i="3"/>
  <c r="M12807" i="3"/>
  <c r="L12805" i="3"/>
  <c r="L12804" i="3"/>
  <c r="L12803" i="3"/>
  <c r="L12802" i="3"/>
  <c r="L12801" i="3"/>
  <c r="L12800" i="3"/>
  <c r="L12799" i="3"/>
  <c r="L12798" i="3"/>
  <c r="L12797" i="3"/>
  <c r="L12796" i="3"/>
  <c r="L12795" i="3"/>
  <c r="N12794" i="3"/>
  <c r="M12794" i="3"/>
  <c r="L12794" i="3" s="1"/>
  <c r="L12791" i="3"/>
  <c r="L12790" i="3"/>
  <c r="L12789" i="3"/>
  <c r="L12788" i="3"/>
  <c r="L12787" i="3"/>
  <c r="L12786" i="3"/>
  <c r="L12785" i="3"/>
  <c r="L12784" i="3"/>
  <c r="L12783" i="3"/>
  <c r="L12782" i="3"/>
  <c r="L12781" i="3"/>
  <c r="L12780" i="3"/>
  <c r="L12779" i="3"/>
  <c r="L12778" i="3"/>
  <c r="L12777" i="3"/>
  <c r="L12776" i="3"/>
  <c r="L12775" i="3"/>
  <c r="L12774" i="3"/>
  <c r="L12773" i="3"/>
  <c r="N12772" i="3"/>
  <c r="N12771" i="3" s="1"/>
  <c r="N12769" i="3" s="1"/>
  <c r="M12772" i="3"/>
  <c r="M12771" i="3" s="1"/>
  <c r="L12770" i="3"/>
  <c r="L12768" i="3"/>
  <c r="L12767" i="3"/>
  <c r="N12766" i="3"/>
  <c r="M12766" i="3"/>
  <c r="L12765" i="3"/>
  <c r="L12764" i="3"/>
  <c r="N12763" i="3"/>
  <c r="M12763" i="3"/>
  <c r="L12763" i="3" s="1"/>
  <c r="L12762" i="3"/>
  <c r="L12761" i="3"/>
  <c r="N12760" i="3"/>
  <c r="M12760" i="3"/>
  <c r="L12758" i="3"/>
  <c r="L12757" i="3"/>
  <c r="N12756" i="3"/>
  <c r="M12756" i="3"/>
  <c r="L12755" i="3"/>
  <c r="L12754" i="3"/>
  <c r="L12753" i="3"/>
  <c r="N12752" i="3"/>
  <c r="M12752" i="3"/>
  <c r="L12751" i="3"/>
  <c r="L12750" i="3"/>
  <c r="L12749" i="3"/>
  <c r="L12748" i="3"/>
  <c r="N12747" i="3"/>
  <c r="M12747" i="3"/>
  <c r="L12744" i="3"/>
  <c r="L12743" i="3"/>
  <c r="N12742" i="3"/>
  <c r="M12742" i="3"/>
  <c r="L12741" i="3"/>
  <c r="L12740" i="3"/>
  <c r="L12739" i="3"/>
  <c r="N12738" i="3"/>
  <c r="M12738" i="3"/>
  <c r="L12737" i="3"/>
  <c r="L12736" i="3"/>
  <c r="N12735" i="3"/>
  <c r="M12735" i="3"/>
  <c r="L12732" i="3"/>
  <c r="L12731" i="3"/>
  <c r="N12730" i="3"/>
  <c r="M12730" i="3"/>
  <c r="L12730" i="3" s="1"/>
  <c r="L12729" i="3"/>
  <c r="L12728" i="3"/>
  <c r="N12727" i="3"/>
  <c r="M12727" i="3"/>
  <c r="L12724" i="3"/>
  <c r="L12723" i="3"/>
  <c r="N12722" i="3"/>
  <c r="M12722" i="3"/>
  <c r="L12722" i="3" s="1"/>
  <c r="L12721" i="3"/>
  <c r="L12720" i="3"/>
  <c r="N12719" i="3"/>
  <c r="M12719" i="3"/>
  <c r="L12717" i="3"/>
  <c r="L12716" i="3"/>
  <c r="L12715" i="3"/>
  <c r="L12714" i="3"/>
  <c r="L12713" i="3"/>
  <c r="L12712" i="3"/>
  <c r="L12711" i="3"/>
  <c r="N12710" i="3"/>
  <c r="M12710" i="3"/>
  <c r="N12709" i="3"/>
  <c r="L12708" i="3"/>
  <c r="L12707" i="3"/>
  <c r="L12706" i="3"/>
  <c r="L12705" i="3"/>
  <c r="L12704" i="3"/>
  <c r="L12703" i="3"/>
  <c r="L12702" i="3"/>
  <c r="L12701" i="3"/>
  <c r="L12700" i="3"/>
  <c r="L12699" i="3"/>
  <c r="L12698" i="3"/>
  <c r="L12697" i="3"/>
  <c r="L12696" i="3"/>
  <c r="L12695" i="3"/>
  <c r="L12694" i="3"/>
  <c r="N12693" i="3"/>
  <c r="M12693" i="3"/>
  <c r="L12692" i="3"/>
  <c r="L12691" i="3"/>
  <c r="L12690" i="3"/>
  <c r="L12689" i="3"/>
  <c r="L12688" i="3"/>
  <c r="L12687" i="3"/>
  <c r="L12686" i="3"/>
  <c r="N12685" i="3"/>
  <c r="M12685" i="3"/>
  <c r="L12684" i="3"/>
  <c r="L12683" i="3"/>
  <c r="L12682" i="3"/>
  <c r="L12681" i="3"/>
  <c r="L12680" i="3"/>
  <c r="L12679" i="3"/>
  <c r="L12678" i="3"/>
  <c r="L12677" i="3"/>
  <c r="L12676" i="3"/>
  <c r="L12675" i="3"/>
  <c r="L12674" i="3"/>
  <c r="L12673" i="3"/>
  <c r="L12672" i="3"/>
  <c r="N12671" i="3"/>
  <c r="M12671" i="3"/>
  <c r="L12670" i="3"/>
  <c r="L12669" i="3"/>
  <c r="L12668" i="3"/>
  <c r="L12667" i="3"/>
  <c r="L12666" i="3"/>
  <c r="L12665" i="3"/>
  <c r="L12664" i="3"/>
  <c r="L12663" i="3"/>
  <c r="L12662" i="3"/>
  <c r="N12661" i="3"/>
  <c r="M12661" i="3"/>
  <c r="L12660" i="3"/>
  <c r="L12659" i="3"/>
  <c r="L12658" i="3"/>
  <c r="L12657" i="3"/>
  <c r="L12656" i="3"/>
  <c r="L12655" i="3"/>
  <c r="L12654" i="3"/>
  <c r="L12653" i="3"/>
  <c r="L12652" i="3"/>
  <c r="L12651" i="3"/>
  <c r="L12650" i="3"/>
  <c r="N12649" i="3"/>
  <c r="M12649" i="3"/>
  <c r="L12648" i="3"/>
  <c r="L12647" i="3"/>
  <c r="L12646" i="3"/>
  <c r="L12644" i="3"/>
  <c r="L12643" i="3"/>
  <c r="N12642" i="3"/>
  <c r="M12642" i="3"/>
  <c r="L12642" i="3" s="1"/>
  <c r="L12641" i="3"/>
  <c r="L12639" i="3"/>
  <c r="L12638" i="3"/>
  <c r="L12637" i="3"/>
  <c r="L12636" i="3"/>
  <c r="L12635" i="3"/>
  <c r="L12634" i="3"/>
  <c r="L12633" i="3"/>
  <c r="L12632" i="3"/>
  <c r="N12631" i="3"/>
  <c r="N12630" i="3" s="1"/>
  <c r="N12629" i="3" s="1"/>
  <c r="M12631" i="3"/>
  <c r="M12630" i="3"/>
  <c r="M12628" i="3"/>
  <c r="L12571" i="3"/>
  <c r="L12570" i="3"/>
  <c r="L12569" i="3"/>
  <c r="L12568" i="3"/>
  <c r="L12567" i="3"/>
  <c r="L12566" i="3"/>
  <c r="L12565" i="3"/>
  <c r="L12564" i="3"/>
  <c r="L12563" i="3"/>
  <c r="L12562" i="3"/>
  <c r="L12561" i="3"/>
  <c r="L12560" i="3"/>
  <c r="L12559" i="3"/>
  <c r="L12558" i="3"/>
  <c r="L12557" i="3"/>
  <c r="L12556" i="3"/>
  <c r="L12555" i="3"/>
  <c r="L12554" i="3"/>
  <c r="L12553" i="3"/>
  <c r="L12552" i="3"/>
  <c r="N12551" i="3"/>
  <c r="M12551" i="3"/>
  <c r="L12550" i="3"/>
  <c r="L12549" i="3"/>
  <c r="L12548" i="3"/>
  <c r="L12547" i="3"/>
  <c r="L12546" i="3"/>
  <c r="L12545" i="3"/>
  <c r="N12544" i="3"/>
  <c r="N12543" i="3" s="1"/>
  <c r="M12544" i="3"/>
  <c r="L12542" i="3"/>
  <c r="L12541" i="3"/>
  <c r="L12540" i="3"/>
  <c r="L12539" i="3"/>
  <c r="L12538" i="3"/>
  <c r="L12537" i="3"/>
  <c r="L12536" i="3"/>
  <c r="L12535" i="3"/>
  <c r="L12534" i="3"/>
  <c r="L12533" i="3"/>
  <c r="L12532" i="3"/>
  <c r="N12531" i="3"/>
  <c r="M12531" i="3"/>
  <c r="M12529" i="3"/>
  <c r="L12528" i="3"/>
  <c r="L12527" i="3"/>
  <c r="L12526" i="3"/>
  <c r="L12525" i="3"/>
  <c r="L12524" i="3"/>
  <c r="L12523" i="3"/>
  <c r="L12522" i="3"/>
  <c r="L12521" i="3"/>
  <c r="L12520" i="3"/>
  <c r="L12519" i="3"/>
  <c r="L12518" i="3"/>
  <c r="L12517" i="3"/>
  <c r="L12516" i="3"/>
  <c r="L12515" i="3"/>
  <c r="L12514" i="3"/>
  <c r="L12513" i="3"/>
  <c r="L12512" i="3"/>
  <c r="L12511" i="3"/>
  <c r="L12510" i="3"/>
  <c r="N12509" i="3"/>
  <c r="M12509" i="3"/>
  <c r="M12508" i="3" s="1"/>
  <c r="M12506" i="3" s="1"/>
  <c r="L12507" i="3"/>
  <c r="L12505" i="3"/>
  <c r="L12504" i="3"/>
  <c r="N12503" i="3"/>
  <c r="M12503" i="3"/>
  <c r="L12502" i="3"/>
  <c r="L12501" i="3"/>
  <c r="N12500" i="3"/>
  <c r="M12500" i="3"/>
  <c r="L12499" i="3"/>
  <c r="L12498" i="3"/>
  <c r="N12497" i="3"/>
  <c r="M12497" i="3"/>
  <c r="L12495" i="3"/>
  <c r="L12494" i="3"/>
  <c r="N12493" i="3"/>
  <c r="M12493" i="3"/>
  <c r="L12493" i="3" s="1"/>
  <c r="L12492" i="3"/>
  <c r="L12491" i="3"/>
  <c r="L12490" i="3"/>
  <c r="N12489" i="3"/>
  <c r="M12489" i="3"/>
  <c r="L12488" i="3"/>
  <c r="L12487" i="3"/>
  <c r="L12486" i="3"/>
  <c r="L12485" i="3"/>
  <c r="N12484" i="3"/>
  <c r="M12484" i="3"/>
  <c r="L12481" i="3"/>
  <c r="L12480" i="3"/>
  <c r="N12479" i="3"/>
  <c r="M12479" i="3"/>
  <c r="L12478" i="3"/>
  <c r="L12477" i="3"/>
  <c r="L12476" i="3"/>
  <c r="N12475" i="3"/>
  <c r="M12475" i="3"/>
  <c r="L12474" i="3"/>
  <c r="L12473" i="3"/>
  <c r="N12472" i="3"/>
  <c r="N12471" i="3" s="1"/>
  <c r="M12472" i="3"/>
  <c r="M12471" i="3" s="1"/>
  <c r="L12469" i="3"/>
  <c r="L12468" i="3"/>
  <c r="N12467" i="3"/>
  <c r="M12467" i="3"/>
  <c r="L12466" i="3"/>
  <c r="L12465" i="3"/>
  <c r="N12464" i="3"/>
  <c r="M12464" i="3"/>
  <c r="L12461" i="3"/>
  <c r="L12460" i="3"/>
  <c r="N12459" i="3"/>
  <c r="M12459" i="3"/>
  <c r="L12458" i="3"/>
  <c r="L12457" i="3"/>
  <c r="N12456" i="3"/>
  <c r="M12456" i="3"/>
  <c r="L12454" i="3"/>
  <c r="L12453" i="3"/>
  <c r="L12452" i="3"/>
  <c r="L12451" i="3"/>
  <c r="L12450" i="3"/>
  <c r="L12449" i="3"/>
  <c r="L12448" i="3"/>
  <c r="N12447" i="3"/>
  <c r="N12446" i="3" s="1"/>
  <c r="M12447" i="3"/>
  <c r="L12445" i="3"/>
  <c r="L12444" i="3"/>
  <c r="L12443" i="3"/>
  <c r="L12442" i="3"/>
  <c r="L12441" i="3"/>
  <c r="L12440" i="3"/>
  <c r="L12439" i="3"/>
  <c r="L12438" i="3"/>
  <c r="L12437" i="3"/>
  <c r="L12436" i="3"/>
  <c r="L12435" i="3"/>
  <c r="L12434" i="3"/>
  <c r="L12433" i="3"/>
  <c r="L12432" i="3"/>
  <c r="L12431" i="3"/>
  <c r="M12430" i="3"/>
  <c r="L12429" i="3"/>
  <c r="L12428" i="3"/>
  <c r="L12427" i="3"/>
  <c r="L12426" i="3"/>
  <c r="L12425" i="3"/>
  <c r="L12424" i="3"/>
  <c r="L12423" i="3"/>
  <c r="N12422" i="3"/>
  <c r="M12422" i="3"/>
  <c r="L12422" i="3" s="1"/>
  <c r="L12421" i="3"/>
  <c r="L12420" i="3"/>
  <c r="L12419" i="3"/>
  <c r="L12418" i="3"/>
  <c r="L12417" i="3"/>
  <c r="L12416" i="3"/>
  <c r="L12415" i="3"/>
  <c r="L12414" i="3"/>
  <c r="L12413" i="3"/>
  <c r="L12412" i="3"/>
  <c r="L12411" i="3"/>
  <c r="L12410" i="3"/>
  <c r="L12409" i="3"/>
  <c r="N12408" i="3"/>
  <c r="M12408" i="3"/>
  <c r="L12408" i="3" s="1"/>
  <c r="L12407" i="3"/>
  <c r="L12406" i="3"/>
  <c r="L12405" i="3"/>
  <c r="L12404" i="3"/>
  <c r="L12403" i="3"/>
  <c r="L12402" i="3"/>
  <c r="L12401" i="3"/>
  <c r="L12400" i="3"/>
  <c r="L12399" i="3"/>
  <c r="N12398" i="3"/>
  <c r="M12398" i="3"/>
  <c r="L12397" i="3"/>
  <c r="L12396" i="3"/>
  <c r="L12395" i="3"/>
  <c r="L12394" i="3"/>
  <c r="L12393" i="3"/>
  <c r="L12392" i="3"/>
  <c r="L12391" i="3"/>
  <c r="L12390" i="3"/>
  <c r="L12389" i="3"/>
  <c r="L12388" i="3"/>
  <c r="L12387" i="3"/>
  <c r="N12386" i="3"/>
  <c r="M12386" i="3"/>
  <c r="M12385" i="3"/>
  <c r="L12385" i="3" s="1"/>
  <c r="L12384" i="3"/>
  <c r="L12383" i="3"/>
  <c r="L12381" i="3"/>
  <c r="L12380" i="3"/>
  <c r="N12379" i="3"/>
  <c r="M12379" i="3"/>
  <c r="L12378" i="3"/>
  <c r="L12376" i="3"/>
  <c r="L12375" i="3"/>
  <c r="L12374" i="3"/>
  <c r="L12373" i="3"/>
  <c r="L12372" i="3"/>
  <c r="L12371" i="3"/>
  <c r="L12370" i="3"/>
  <c r="L12369" i="3"/>
  <c r="N12368" i="3"/>
  <c r="N12367" i="3" s="1"/>
  <c r="N12366" i="3" s="1"/>
  <c r="M12368" i="3"/>
  <c r="L12363" i="3"/>
  <c r="L12362" i="3"/>
  <c r="L12361" i="3"/>
  <c r="L12360" i="3"/>
  <c r="L12359" i="3"/>
  <c r="L12358" i="3"/>
  <c r="L12357" i="3"/>
  <c r="N12356" i="3"/>
  <c r="M12356" i="3"/>
  <c r="L12355" i="3"/>
  <c r="L12354" i="3"/>
  <c r="L12353" i="3"/>
  <c r="L12352" i="3"/>
  <c r="L12351" i="3"/>
  <c r="L12350" i="3"/>
  <c r="L12349" i="3"/>
  <c r="N12348" i="3"/>
  <c r="N12347" i="3" s="1"/>
  <c r="M12348" i="3"/>
  <c r="L12348" i="3" s="1"/>
  <c r="L12346" i="3"/>
  <c r="L12345" i="3"/>
  <c r="L12344" i="3"/>
  <c r="L12343" i="3"/>
  <c r="L12342" i="3"/>
  <c r="L12341" i="3"/>
  <c r="L12340" i="3"/>
  <c r="L12339" i="3"/>
  <c r="N12338" i="3"/>
  <c r="M12338" i="3"/>
  <c r="L12337" i="3"/>
  <c r="L12336" i="3"/>
  <c r="L12335" i="3"/>
  <c r="L12334" i="3"/>
  <c r="L12333" i="3"/>
  <c r="L12332" i="3"/>
  <c r="L12331" i="3"/>
  <c r="N12330" i="3"/>
  <c r="N12329" i="3" s="1"/>
  <c r="M12330" i="3"/>
  <c r="L12330" i="3" s="1"/>
  <c r="L12328" i="3"/>
  <c r="L12327" i="3"/>
  <c r="L12326" i="3"/>
  <c r="N12325" i="3"/>
  <c r="M12325" i="3"/>
  <c r="L12324" i="3"/>
  <c r="L12323" i="3"/>
  <c r="N12322" i="3"/>
  <c r="M12322" i="3"/>
  <c r="L12321" i="3"/>
  <c r="L12320" i="3"/>
  <c r="L12319" i="3"/>
  <c r="L12318" i="3"/>
  <c r="L12317" i="3"/>
  <c r="N12316" i="3"/>
  <c r="N12314" i="3" s="1"/>
  <c r="M12316" i="3"/>
  <c r="L12315" i="3"/>
  <c r="L12313" i="3"/>
  <c r="L12312" i="3"/>
  <c r="N12311" i="3"/>
  <c r="N12309" i="3" s="1"/>
  <c r="M12311" i="3"/>
  <c r="L12310" i="3"/>
  <c r="M12309" i="3"/>
  <c r="L12307" i="3"/>
  <c r="L12306" i="3"/>
  <c r="L12305" i="3"/>
  <c r="L12304" i="3"/>
  <c r="L12303" i="3"/>
  <c r="L12302" i="3"/>
  <c r="L12301" i="3"/>
  <c r="L12300" i="3"/>
  <c r="L12299" i="3"/>
  <c r="L12298" i="3"/>
  <c r="M12297" i="3"/>
  <c r="L12296" i="3"/>
  <c r="L12295" i="3"/>
  <c r="L12294" i="3"/>
  <c r="M12293" i="3"/>
  <c r="M10978" i="3" s="1"/>
  <c r="L12292" i="3"/>
  <c r="M12291" i="3"/>
  <c r="L12291" i="3" s="1"/>
  <c r="L12290" i="3"/>
  <c r="L12289" i="3"/>
  <c r="N12288" i="3"/>
  <c r="L12287" i="3"/>
  <c r="L12286" i="3"/>
  <c r="L12285" i="3"/>
  <c r="L12284" i="3"/>
  <c r="L12283" i="3"/>
  <c r="L12282" i="3"/>
  <c r="N12281" i="3"/>
  <c r="M12281" i="3"/>
  <c r="M12279" i="3"/>
  <c r="M11753" i="3" s="1"/>
  <c r="L12278" i="3"/>
  <c r="L12277" i="3"/>
  <c r="L12276" i="3"/>
  <c r="L12275" i="3"/>
  <c r="L12274" i="3"/>
  <c r="L12273" i="3"/>
  <c r="L12272" i="3"/>
  <c r="L12271" i="3"/>
  <c r="L12270" i="3"/>
  <c r="L12269" i="3"/>
  <c r="N12268" i="3"/>
  <c r="L12265" i="3"/>
  <c r="M12264" i="3"/>
  <c r="L12263" i="3"/>
  <c r="L12262" i="3"/>
  <c r="L12261" i="3"/>
  <c r="L12260" i="3"/>
  <c r="L12259" i="3"/>
  <c r="L12258" i="3"/>
  <c r="L12257" i="3"/>
  <c r="L12256" i="3"/>
  <c r="L12255" i="3"/>
  <c r="L12254" i="3"/>
  <c r="L12253" i="3"/>
  <c r="L12252" i="3"/>
  <c r="L12251" i="3"/>
  <c r="L12250" i="3"/>
  <c r="L12249" i="3"/>
  <c r="L12248" i="3"/>
  <c r="L12247" i="3"/>
  <c r="N12245" i="3"/>
  <c r="N12243" i="3" s="1"/>
  <c r="L12244" i="3"/>
  <c r="L12242" i="3"/>
  <c r="L12241" i="3"/>
  <c r="N12240" i="3"/>
  <c r="M12240" i="3"/>
  <c r="L12239" i="3"/>
  <c r="L12238" i="3"/>
  <c r="N12237" i="3"/>
  <c r="M12237" i="3"/>
  <c r="L12236" i="3"/>
  <c r="L12235" i="3"/>
  <c r="N12234" i="3"/>
  <c r="M12234" i="3"/>
  <c r="L12232" i="3"/>
  <c r="L12231" i="3"/>
  <c r="N12230" i="3"/>
  <c r="M12230" i="3"/>
  <c r="L12229" i="3"/>
  <c r="L12228" i="3"/>
  <c r="L12227" i="3"/>
  <c r="N12226" i="3"/>
  <c r="M12226" i="3"/>
  <c r="L12225" i="3"/>
  <c r="L12224" i="3"/>
  <c r="L12223" i="3"/>
  <c r="L12222" i="3"/>
  <c r="N12221" i="3"/>
  <c r="M12221" i="3"/>
  <c r="L12218" i="3"/>
  <c r="L12217" i="3"/>
  <c r="N12216" i="3"/>
  <c r="M12216" i="3"/>
  <c r="L12215" i="3"/>
  <c r="L12214" i="3"/>
  <c r="L12213" i="3"/>
  <c r="N12212" i="3"/>
  <c r="M12212" i="3"/>
  <c r="L12211" i="3"/>
  <c r="L12210" i="3"/>
  <c r="N12209" i="3"/>
  <c r="M12209" i="3"/>
  <c r="L12206" i="3"/>
  <c r="L12205" i="3"/>
  <c r="N12204" i="3"/>
  <c r="M12204" i="3"/>
  <c r="L12203" i="3"/>
  <c r="L12202" i="3"/>
  <c r="N12201" i="3"/>
  <c r="N12200" i="3" s="1"/>
  <c r="M12201" i="3"/>
  <c r="L12198" i="3"/>
  <c r="L12197" i="3"/>
  <c r="N12196" i="3"/>
  <c r="M12196" i="3"/>
  <c r="L12195" i="3"/>
  <c r="L12194" i="3"/>
  <c r="N12193" i="3"/>
  <c r="M12193" i="3"/>
  <c r="M12191" i="3"/>
  <c r="L12191" i="3" s="1"/>
  <c r="L12190" i="3"/>
  <c r="L12189" i="3"/>
  <c r="L12188" i="3"/>
  <c r="L12187" i="3"/>
  <c r="L12186" i="3"/>
  <c r="L12185" i="3"/>
  <c r="N12184" i="3"/>
  <c r="M12184" i="3"/>
  <c r="M12183" i="3" s="1"/>
  <c r="N12183" i="3"/>
  <c r="L12182" i="3"/>
  <c r="M12181" i="3"/>
  <c r="L12181" i="3" s="1"/>
  <c r="M12180" i="3"/>
  <c r="L12180" i="3" s="1"/>
  <c r="M12179" i="3"/>
  <c r="L12178" i="3"/>
  <c r="L12177" i="3"/>
  <c r="L12176" i="3"/>
  <c r="L12175" i="3"/>
  <c r="L12174" i="3"/>
  <c r="L12173" i="3"/>
  <c r="L12172" i="3"/>
  <c r="L12171" i="3"/>
  <c r="L12170" i="3"/>
  <c r="L12169" i="3"/>
  <c r="L12168" i="3"/>
  <c r="L12166" i="3"/>
  <c r="L12165" i="3"/>
  <c r="L12164" i="3"/>
  <c r="L12163" i="3"/>
  <c r="L12162" i="3"/>
  <c r="L12161" i="3"/>
  <c r="L12160" i="3"/>
  <c r="N12159" i="3"/>
  <c r="M12159" i="3"/>
  <c r="L12159" i="3" s="1"/>
  <c r="L12158" i="3"/>
  <c r="L12157" i="3"/>
  <c r="L12156" i="3"/>
  <c r="L12155" i="3"/>
  <c r="L12154" i="3"/>
  <c r="L12153" i="3"/>
  <c r="L12152" i="3"/>
  <c r="L12151" i="3"/>
  <c r="L12150" i="3"/>
  <c r="L12149" i="3"/>
  <c r="L12148" i="3"/>
  <c r="L12147" i="3"/>
  <c r="L12146" i="3"/>
  <c r="N12145" i="3"/>
  <c r="M12145" i="3"/>
  <c r="L12145" i="3" s="1"/>
  <c r="L12144" i="3"/>
  <c r="L12143" i="3"/>
  <c r="L12142" i="3"/>
  <c r="L12141" i="3"/>
  <c r="L12140" i="3"/>
  <c r="L12139" i="3"/>
  <c r="L12138" i="3"/>
  <c r="L12137" i="3"/>
  <c r="L12136" i="3"/>
  <c r="N12135" i="3"/>
  <c r="M12135" i="3"/>
  <c r="L12134" i="3"/>
  <c r="L12133" i="3"/>
  <c r="L12132" i="3"/>
  <c r="L12131" i="3"/>
  <c r="L12130" i="3"/>
  <c r="L12129" i="3"/>
  <c r="L12128" i="3"/>
  <c r="L12127" i="3"/>
  <c r="L12126" i="3"/>
  <c r="L12125" i="3"/>
  <c r="L12124" i="3"/>
  <c r="N12123" i="3"/>
  <c r="M12123" i="3"/>
  <c r="M12122" i="3"/>
  <c r="L12122" i="3" s="1"/>
  <c r="L12121" i="3"/>
  <c r="L12120" i="3"/>
  <c r="L12118" i="3"/>
  <c r="L12117" i="3"/>
  <c r="N12116" i="3"/>
  <c r="M12116" i="3"/>
  <c r="L12116" i="3" s="1"/>
  <c r="L12115" i="3"/>
  <c r="L12100" i="3"/>
  <c r="L12099" i="3"/>
  <c r="L12098" i="3"/>
  <c r="L12097" i="3"/>
  <c r="L12096" i="3"/>
  <c r="L12095" i="3"/>
  <c r="L12094" i="3"/>
  <c r="N12093" i="3"/>
  <c r="M12093" i="3"/>
  <c r="L12092" i="3"/>
  <c r="L12091" i="3"/>
  <c r="L12090" i="3"/>
  <c r="L12089" i="3"/>
  <c r="L12088" i="3"/>
  <c r="L12087" i="3"/>
  <c r="L12086" i="3"/>
  <c r="N12085" i="3"/>
  <c r="M12085" i="3"/>
  <c r="M11822" i="3" s="1"/>
  <c r="L12083" i="3"/>
  <c r="L12082" i="3"/>
  <c r="L12081" i="3"/>
  <c r="L12080" i="3"/>
  <c r="L12079" i="3"/>
  <c r="L12078" i="3"/>
  <c r="L12077" i="3"/>
  <c r="L12076" i="3"/>
  <c r="N12075" i="3"/>
  <c r="M12075" i="3"/>
  <c r="L12074" i="3"/>
  <c r="L12073" i="3"/>
  <c r="L12072" i="3"/>
  <c r="L12071" i="3"/>
  <c r="L12070" i="3"/>
  <c r="L12069" i="3"/>
  <c r="L12068" i="3"/>
  <c r="N12067" i="3"/>
  <c r="M12067" i="3"/>
  <c r="N12066" i="3"/>
  <c r="L12065" i="3"/>
  <c r="L12064" i="3"/>
  <c r="L12063" i="3"/>
  <c r="N12062" i="3"/>
  <c r="M12062" i="3"/>
  <c r="L12061" i="3"/>
  <c r="L12060" i="3"/>
  <c r="M12059" i="3"/>
  <c r="L12058" i="3"/>
  <c r="L12057" i="3"/>
  <c r="L12056" i="3"/>
  <c r="L12055" i="3"/>
  <c r="L12054" i="3"/>
  <c r="N12053" i="3"/>
  <c r="M12053" i="3"/>
  <c r="L12052" i="3"/>
  <c r="L12050" i="3"/>
  <c r="L12049" i="3"/>
  <c r="N12048" i="3"/>
  <c r="N12046" i="3" s="1"/>
  <c r="M12048" i="3"/>
  <c r="M12046" i="3" s="1"/>
  <c r="L12047" i="3"/>
  <c r="L12045" i="3"/>
  <c r="L12044" i="3"/>
  <c r="L12043" i="3"/>
  <c r="L12042" i="3"/>
  <c r="L12041" i="3"/>
  <c r="L12040" i="3"/>
  <c r="L12039" i="3"/>
  <c r="L12038" i="3"/>
  <c r="L12037" i="3"/>
  <c r="L12036" i="3"/>
  <c r="L12035" i="3"/>
  <c r="L12034" i="3"/>
  <c r="L12033" i="3"/>
  <c r="L12032" i="3"/>
  <c r="L12031" i="3"/>
  <c r="L12030" i="3"/>
  <c r="L12029" i="3"/>
  <c r="L12028" i="3"/>
  <c r="L12027" i="3"/>
  <c r="L12026" i="3"/>
  <c r="N12025" i="3"/>
  <c r="M12025" i="3"/>
  <c r="L12024" i="3"/>
  <c r="L12023" i="3"/>
  <c r="L12022" i="3"/>
  <c r="L12021" i="3"/>
  <c r="L12020" i="3"/>
  <c r="L12019" i="3"/>
  <c r="N12018" i="3"/>
  <c r="M12018" i="3"/>
  <c r="L12018" i="3" s="1"/>
  <c r="L12016" i="3"/>
  <c r="L12015" i="3"/>
  <c r="L12014" i="3"/>
  <c r="L12013" i="3"/>
  <c r="L12012" i="3"/>
  <c r="L12011" i="3"/>
  <c r="L12010" i="3"/>
  <c r="L12009" i="3"/>
  <c r="L12008" i="3"/>
  <c r="L12007" i="3"/>
  <c r="L12006" i="3"/>
  <c r="N12005" i="3"/>
  <c r="M12005" i="3"/>
  <c r="L12002" i="3"/>
  <c r="L12001" i="3"/>
  <c r="L12000" i="3"/>
  <c r="L11999" i="3"/>
  <c r="L11998" i="3"/>
  <c r="L11997" i="3"/>
  <c r="L11996" i="3"/>
  <c r="L11995" i="3"/>
  <c r="L11994" i="3"/>
  <c r="L11993" i="3"/>
  <c r="L11992" i="3"/>
  <c r="L11991" i="3"/>
  <c r="L11990" i="3"/>
  <c r="L11989" i="3"/>
  <c r="L11988" i="3"/>
  <c r="L11987" i="3"/>
  <c r="L11986" i="3"/>
  <c r="L11985" i="3"/>
  <c r="L11984" i="3"/>
  <c r="N11983" i="3"/>
  <c r="M11983" i="3"/>
  <c r="N11982" i="3"/>
  <c r="N11980" i="3" s="1"/>
  <c r="L11981" i="3"/>
  <c r="L11979" i="3"/>
  <c r="L11978" i="3"/>
  <c r="N11977" i="3"/>
  <c r="M11977" i="3"/>
  <c r="L11977" i="3" s="1"/>
  <c r="L11976" i="3"/>
  <c r="L11975" i="3"/>
  <c r="N11974" i="3"/>
  <c r="M11974" i="3"/>
  <c r="L11973" i="3"/>
  <c r="L11972" i="3"/>
  <c r="N11971" i="3"/>
  <c r="N11708" i="3" s="1"/>
  <c r="M11971" i="3"/>
  <c r="L11969" i="3"/>
  <c r="L11968" i="3"/>
  <c r="N11967" i="3"/>
  <c r="M11967" i="3"/>
  <c r="L11966" i="3"/>
  <c r="L11965" i="3"/>
  <c r="L11964" i="3"/>
  <c r="N11963" i="3"/>
  <c r="M11963" i="3"/>
  <c r="L11963" i="3" s="1"/>
  <c r="L11962" i="3"/>
  <c r="L11961" i="3"/>
  <c r="L11960" i="3"/>
  <c r="L11959" i="3"/>
  <c r="N11958" i="3"/>
  <c r="M11958" i="3"/>
  <c r="M11957" i="3" s="1"/>
  <c r="M11956" i="3" s="1"/>
  <c r="L11955" i="3"/>
  <c r="L11954" i="3"/>
  <c r="N11953" i="3"/>
  <c r="M11953" i="3"/>
  <c r="L11952" i="3"/>
  <c r="L11951" i="3"/>
  <c r="L11950" i="3"/>
  <c r="N11949" i="3"/>
  <c r="M11949" i="3"/>
  <c r="L11948" i="3"/>
  <c r="L11947" i="3"/>
  <c r="N11946" i="3"/>
  <c r="M11946" i="3"/>
  <c r="L11943" i="3"/>
  <c r="L11942" i="3"/>
  <c r="N11941" i="3"/>
  <c r="M11941" i="3"/>
  <c r="L11940" i="3"/>
  <c r="L11939" i="3"/>
  <c r="N11938" i="3"/>
  <c r="N11937" i="3" s="1"/>
  <c r="M11938" i="3"/>
  <c r="L11935" i="3"/>
  <c r="L11934" i="3"/>
  <c r="N11933" i="3"/>
  <c r="M11933" i="3"/>
  <c r="L11932" i="3"/>
  <c r="L11931" i="3"/>
  <c r="N11930" i="3"/>
  <c r="M11930" i="3"/>
  <c r="L11928" i="3"/>
  <c r="L11927" i="3"/>
  <c r="L11926" i="3"/>
  <c r="L11925" i="3"/>
  <c r="L11924" i="3"/>
  <c r="L11923" i="3"/>
  <c r="L11922" i="3"/>
  <c r="N11921" i="3"/>
  <c r="M11921" i="3"/>
  <c r="N11920" i="3"/>
  <c r="M11920" i="3"/>
  <c r="L11919" i="3"/>
  <c r="L11918" i="3"/>
  <c r="L11917" i="3"/>
  <c r="L11916" i="3"/>
  <c r="L11915" i="3"/>
  <c r="L11914" i="3"/>
  <c r="L11913" i="3"/>
  <c r="L11912" i="3"/>
  <c r="L11911" i="3"/>
  <c r="L11910" i="3"/>
  <c r="L11909" i="3"/>
  <c r="L11908" i="3"/>
  <c r="L11907" i="3"/>
  <c r="L11906" i="3"/>
  <c r="L11905" i="3"/>
  <c r="N11904" i="3"/>
  <c r="L11904" i="3" s="1"/>
  <c r="M11904" i="3"/>
  <c r="L11903" i="3"/>
  <c r="L11902" i="3"/>
  <c r="L11901" i="3"/>
  <c r="L11900" i="3"/>
  <c r="L11899" i="3"/>
  <c r="L11898" i="3"/>
  <c r="L11897" i="3"/>
  <c r="N11896" i="3"/>
  <c r="M11896" i="3"/>
  <c r="L11895" i="3"/>
  <c r="L11894" i="3"/>
  <c r="L11893" i="3"/>
  <c r="L11892" i="3"/>
  <c r="L11891" i="3"/>
  <c r="L11890" i="3"/>
  <c r="L11889" i="3"/>
  <c r="L11888" i="3"/>
  <c r="L11887" i="3"/>
  <c r="L11886" i="3"/>
  <c r="L11885" i="3"/>
  <c r="L11884" i="3"/>
  <c r="L11883" i="3"/>
  <c r="N11882" i="3"/>
  <c r="M11882" i="3"/>
  <c r="L11881" i="3"/>
  <c r="L11880" i="3"/>
  <c r="L11879" i="3"/>
  <c r="L11878" i="3"/>
  <c r="L11877" i="3"/>
  <c r="L11876" i="3"/>
  <c r="L11875" i="3"/>
  <c r="L11874" i="3"/>
  <c r="L11873" i="3"/>
  <c r="N11872" i="3"/>
  <c r="M11872" i="3"/>
  <c r="M11856" i="3" s="1"/>
  <c r="L11871" i="3"/>
  <c r="L11870" i="3"/>
  <c r="L11869" i="3"/>
  <c r="L11868" i="3"/>
  <c r="L11867" i="3"/>
  <c r="L11866" i="3"/>
  <c r="L11865" i="3"/>
  <c r="L11864" i="3"/>
  <c r="L11863" i="3"/>
  <c r="L11862" i="3"/>
  <c r="L11861" i="3"/>
  <c r="N11860" i="3"/>
  <c r="M11860" i="3"/>
  <c r="L11859" i="3"/>
  <c r="L11858" i="3"/>
  <c r="L11857" i="3"/>
  <c r="L11855" i="3"/>
  <c r="L11854" i="3"/>
  <c r="N11853" i="3"/>
  <c r="M11853" i="3"/>
  <c r="L11852" i="3"/>
  <c r="L11850" i="3"/>
  <c r="L11849" i="3"/>
  <c r="L11848" i="3"/>
  <c r="L11847" i="3"/>
  <c r="L11846" i="3"/>
  <c r="L11845" i="3"/>
  <c r="L11844" i="3"/>
  <c r="L11843" i="3"/>
  <c r="N11842" i="3"/>
  <c r="M11842" i="3"/>
  <c r="M11841" i="3" s="1"/>
  <c r="M11839" i="3"/>
  <c r="N11837" i="3"/>
  <c r="M11837" i="3"/>
  <c r="N11836" i="3"/>
  <c r="M11836" i="3"/>
  <c r="N11835" i="3"/>
  <c r="M11835" i="3"/>
  <c r="L11835" i="3" s="1"/>
  <c r="N11834" i="3"/>
  <c r="M11834" i="3"/>
  <c r="L11834" i="3" s="1"/>
  <c r="N11833" i="3"/>
  <c r="M11833" i="3"/>
  <c r="N11832" i="3"/>
  <c r="M11832" i="3"/>
  <c r="L11832" i="3" s="1"/>
  <c r="N11831" i="3"/>
  <c r="M11831" i="3"/>
  <c r="N11829" i="3"/>
  <c r="M11829" i="3"/>
  <c r="N11828" i="3"/>
  <c r="M11828" i="3"/>
  <c r="L11828" i="3" s="1"/>
  <c r="N11827" i="3"/>
  <c r="M11827" i="3"/>
  <c r="L11827" i="3" s="1"/>
  <c r="N11826" i="3"/>
  <c r="M11826" i="3"/>
  <c r="N11825" i="3"/>
  <c r="M11825" i="3"/>
  <c r="L11825" i="3" s="1"/>
  <c r="N11824" i="3"/>
  <c r="M11824" i="3"/>
  <c r="N11823" i="3"/>
  <c r="N10245" i="3" s="1"/>
  <c r="M11823" i="3"/>
  <c r="N11820" i="3"/>
  <c r="M11820" i="3"/>
  <c r="N11819" i="3"/>
  <c r="M11819" i="3"/>
  <c r="L11819" i="3" s="1"/>
  <c r="N11818" i="3"/>
  <c r="M11818" i="3"/>
  <c r="N11817" i="3"/>
  <c r="M11817" i="3"/>
  <c r="N11816" i="3"/>
  <c r="M11816" i="3"/>
  <c r="N11815" i="3"/>
  <c r="M11815" i="3"/>
  <c r="N11814" i="3"/>
  <c r="M11814" i="3"/>
  <c r="N11813" i="3"/>
  <c r="M11813" i="3"/>
  <c r="N11811" i="3"/>
  <c r="M11811" i="3"/>
  <c r="N11810" i="3"/>
  <c r="M11810" i="3"/>
  <c r="N11809" i="3"/>
  <c r="M11809" i="3"/>
  <c r="N11808" i="3"/>
  <c r="M11808" i="3"/>
  <c r="N11807" i="3"/>
  <c r="M11807" i="3"/>
  <c r="N11806" i="3"/>
  <c r="M11806" i="3"/>
  <c r="N11805" i="3"/>
  <c r="M11805" i="3"/>
  <c r="N11802" i="3"/>
  <c r="M11802" i="3"/>
  <c r="N11801" i="3"/>
  <c r="N10223" i="3" s="1"/>
  <c r="M11801" i="3"/>
  <c r="M10223" i="3" s="1"/>
  <c r="N11800" i="3"/>
  <c r="M11800" i="3"/>
  <c r="N11798" i="3"/>
  <c r="M11798" i="3"/>
  <c r="N11797" i="3"/>
  <c r="M11797" i="3"/>
  <c r="N11795" i="3"/>
  <c r="M11795" i="3"/>
  <c r="L11795" i="3" s="1"/>
  <c r="N11794" i="3"/>
  <c r="M11794" i="3"/>
  <c r="N11793" i="3"/>
  <c r="N10215" i="3" s="1"/>
  <c r="N221" i="3" s="1"/>
  <c r="M11793" i="3"/>
  <c r="N11792" i="3"/>
  <c r="M11792" i="3"/>
  <c r="N11791" i="3"/>
  <c r="M11791" i="3"/>
  <c r="N11789" i="3"/>
  <c r="M11789" i="3"/>
  <c r="N11787" i="3"/>
  <c r="M11787" i="3"/>
  <c r="L11787" i="3" s="1"/>
  <c r="N11786" i="3"/>
  <c r="M11786" i="3"/>
  <c r="M11785" i="3"/>
  <c r="N11784" i="3"/>
  <c r="M11784" i="3"/>
  <c r="N11782" i="3"/>
  <c r="N11781" i="3"/>
  <c r="M11781" i="3"/>
  <c r="N11780" i="3"/>
  <c r="M11780" i="3"/>
  <c r="L11780" i="3" s="1"/>
  <c r="N11779" i="3"/>
  <c r="M11779" i="3"/>
  <c r="N11778" i="3"/>
  <c r="M11778" i="3"/>
  <c r="N11777" i="3"/>
  <c r="M11777" i="3"/>
  <c r="N11776" i="3"/>
  <c r="M11776" i="3"/>
  <c r="L11776" i="3" s="1"/>
  <c r="N11775" i="3"/>
  <c r="M11775" i="3"/>
  <c r="L11775" i="3" s="1"/>
  <c r="N11774" i="3"/>
  <c r="M11774" i="3"/>
  <c r="N11773" i="3"/>
  <c r="M11773" i="3"/>
  <c r="N11772" i="3"/>
  <c r="M11772" i="3"/>
  <c r="N11771" i="3"/>
  <c r="N11770" i="3"/>
  <c r="N10192" i="3" s="1"/>
  <c r="M11770" i="3"/>
  <c r="N11769" i="3"/>
  <c r="M11769" i="3"/>
  <c r="N11768" i="3"/>
  <c r="M11768" i="3"/>
  <c r="N11767" i="3"/>
  <c r="N11766" i="3"/>
  <c r="M11766" i="3"/>
  <c r="N11765" i="3"/>
  <c r="N11764" i="3"/>
  <c r="M11764" i="3"/>
  <c r="N11763" i="3"/>
  <c r="N10185" i="3" s="1"/>
  <c r="M11763" i="3"/>
  <c r="M11762" i="3"/>
  <c r="N11761" i="3"/>
  <c r="M11761" i="3"/>
  <c r="N11760" i="3"/>
  <c r="M11760" i="3"/>
  <c r="N11759" i="3"/>
  <c r="M11759" i="3"/>
  <c r="N11758" i="3"/>
  <c r="M11758" i="3"/>
  <c r="N11757" i="3"/>
  <c r="N10179" i="3" s="1"/>
  <c r="N185" i="3" s="1"/>
  <c r="M11757" i="3"/>
  <c r="M10179" i="3" s="1"/>
  <c r="N11756" i="3"/>
  <c r="M11756" i="3"/>
  <c r="L11756" i="3" s="1"/>
  <c r="M11754" i="3"/>
  <c r="N11753" i="3"/>
  <c r="N11752" i="3"/>
  <c r="M11752" i="3"/>
  <c r="N11751" i="3"/>
  <c r="M11751" i="3"/>
  <c r="N11750" i="3"/>
  <c r="M11750" i="3"/>
  <c r="N11749" i="3"/>
  <c r="M11749" i="3"/>
  <c r="N11748" i="3"/>
  <c r="M11748" i="3"/>
  <c r="N11747" i="3"/>
  <c r="M11747" i="3"/>
  <c r="N11746" i="3"/>
  <c r="M11746" i="3"/>
  <c r="L11746" i="3" s="1"/>
  <c r="N11745" i="3"/>
  <c r="M11745" i="3"/>
  <c r="N11744" i="3"/>
  <c r="M11744" i="3"/>
  <c r="L11744" i="3" s="1"/>
  <c r="N11743" i="3"/>
  <c r="N10165" i="3" s="1"/>
  <c r="M11743" i="3"/>
  <c r="N11739" i="3"/>
  <c r="L11739" i="3" s="1"/>
  <c r="N11738" i="3"/>
  <c r="L11738" i="3" s="1"/>
  <c r="N11737" i="3"/>
  <c r="M11737" i="3"/>
  <c r="N11736" i="3"/>
  <c r="M11736" i="3"/>
  <c r="L11736" i="3" s="1"/>
  <c r="N11735" i="3"/>
  <c r="M11735" i="3"/>
  <c r="N11734" i="3"/>
  <c r="M11734" i="3"/>
  <c r="L11734" i="3" s="1"/>
  <c r="N11733" i="3"/>
  <c r="M11733" i="3"/>
  <c r="N11732" i="3"/>
  <c r="M11732" i="3"/>
  <c r="N11731" i="3"/>
  <c r="M11731" i="3"/>
  <c r="L11731" i="3" s="1"/>
  <c r="N11730" i="3"/>
  <c r="M11730" i="3"/>
  <c r="L11730" i="3" s="1"/>
  <c r="N11729" i="3"/>
  <c r="M11729" i="3"/>
  <c r="N11728" i="3"/>
  <c r="M11728" i="3"/>
  <c r="L11728" i="3" s="1"/>
  <c r="N11727" i="3"/>
  <c r="M11727" i="3"/>
  <c r="N11726" i="3"/>
  <c r="M11726" i="3"/>
  <c r="N11725" i="3"/>
  <c r="M11725" i="3"/>
  <c r="N11724" i="3"/>
  <c r="M11724" i="3"/>
  <c r="N11723" i="3"/>
  <c r="M11723" i="3"/>
  <c r="L11723" i="3" s="1"/>
  <c r="N11722" i="3"/>
  <c r="M11722" i="3"/>
  <c r="M10144" i="3" s="1"/>
  <c r="L10144" i="3" s="1"/>
  <c r="N11721" i="3"/>
  <c r="N10143" i="3" s="1"/>
  <c r="M11721" i="3"/>
  <c r="N11718" i="3"/>
  <c r="M11718" i="3"/>
  <c r="N11716" i="3"/>
  <c r="M11716" i="3"/>
  <c r="N11715" i="3"/>
  <c r="M11715" i="3"/>
  <c r="M11714" i="3"/>
  <c r="N11713" i="3"/>
  <c r="M11713" i="3"/>
  <c r="L11713" i="3" s="1"/>
  <c r="N11712" i="3"/>
  <c r="M11712" i="3"/>
  <c r="M10134" i="3" s="1"/>
  <c r="N11710" i="3"/>
  <c r="M11710" i="3"/>
  <c r="L11710" i="3" s="1"/>
  <c r="N11709" i="3"/>
  <c r="M11709" i="3"/>
  <c r="L11709" i="3" s="1"/>
  <c r="N11706" i="3"/>
  <c r="M11706" i="3"/>
  <c r="N11705" i="3"/>
  <c r="M11705" i="3"/>
  <c r="L11705" i="3" s="1"/>
  <c r="N11703" i="3"/>
  <c r="M11703" i="3"/>
  <c r="L11703" i="3" s="1"/>
  <c r="N11702" i="3"/>
  <c r="M11702" i="3"/>
  <c r="N11701" i="3"/>
  <c r="M11701" i="3"/>
  <c r="N11699" i="3"/>
  <c r="M11699" i="3"/>
  <c r="N11698" i="3"/>
  <c r="M11698" i="3"/>
  <c r="N11697" i="3"/>
  <c r="M11697" i="3"/>
  <c r="N11696" i="3"/>
  <c r="M11696" i="3"/>
  <c r="M10118" i="3" s="1"/>
  <c r="N11692" i="3"/>
  <c r="M11692" i="3"/>
  <c r="N11691" i="3"/>
  <c r="M11691" i="3"/>
  <c r="N11689" i="3"/>
  <c r="M11689" i="3"/>
  <c r="L11689" i="3" s="1"/>
  <c r="N11688" i="3"/>
  <c r="M11688" i="3"/>
  <c r="N11687" i="3"/>
  <c r="M11687" i="3"/>
  <c r="N11685" i="3"/>
  <c r="M11685" i="3"/>
  <c r="N11684" i="3"/>
  <c r="M11684" i="3"/>
  <c r="N11680" i="3"/>
  <c r="M11680" i="3"/>
  <c r="N11679" i="3"/>
  <c r="M11679" i="3"/>
  <c r="L11679" i="3" s="1"/>
  <c r="N11677" i="3"/>
  <c r="M11677" i="3"/>
  <c r="L11677" i="3" s="1"/>
  <c r="N11676" i="3"/>
  <c r="M11676" i="3"/>
  <c r="N11672" i="3"/>
  <c r="M11672" i="3"/>
  <c r="N11671" i="3"/>
  <c r="M11671" i="3"/>
  <c r="N11669" i="3"/>
  <c r="M11669" i="3"/>
  <c r="L11669" i="3" s="1"/>
  <c r="N11668" i="3"/>
  <c r="M11668" i="3"/>
  <c r="N11665" i="3"/>
  <c r="L11665" i="3" s="1"/>
  <c r="N11664" i="3"/>
  <c r="M11664" i="3"/>
  <c r="N11663" i="3"/>
  <c r="M11663" i="3"/>
  <c r="N11662" i="3"/>
  <c r="N10084" i="3" s="1"/>
  <c r="N90" i="3" s="1"/>
  <c r="M11662" i="3"/>
  <c r="N11661" i="3"/>
  <c r="M11661" i="3"/>
  <c r="L11661" i="3" s="1"/>
  <c r="N11660" i="3"/>
  <c r="M11660" i="3"/>
  <c r="L11660" i="3" s="1"/>
  <c r="N11659" i="3"/>
  <c r="M11659" i="3"/>
  <c r="L11659" i="3" s="1"/>
  <c r="N11656" i="3"/>
  <c r="M11656" i="3"/>
  <c r="N11655" i="3"/>
  <c r="L11655" i="3" s="1"/>
  <c r="N11654" i="3"/>
  <c r="M11654" i="3"/>
  <c r="N11653" i="3"/>
  <c r="N11652" i="3"/>
  <c r="M11652" i="3"/>
  <c r="N11651" i="3"/>
  <c r="M11651" i="3"/>
  <c r="L11651" i="3" s="1"/>
  <c r="N11650" i="3"/>
  <c r="M11650" i="3"/>
  <c r="N11649" i="3"/>
  <c r="M11649" i="3"/>
  <c r="L11649" i="3" s="1"/>
  <c r="N11648" i="3"/>
  <c r="M11648" i="3"/>
  <c r="N11647" i="3"/>
  <c r="M11647" i="3"/>
  <c r="N11646" i="3"/>
  <c r="M11646" i="3"/>
  <c r="N11645" i="3"/>
  <c r="M11645" i="3"/>
  <c r="N11644" i="3"/>
  <c r="L11644" i="3" s="1"/>
  <c r="M11644" i="3"/>
  <c r="N11643" i="3"/>
  <c r="M11643" i="3"/>
  <c r="N11642" i="3"/>
  <c r="M11642" i="3"/>
  <c r="N11640" i="3"/>
  <c r="M11640" i="3"/>
  <c r="N11639" i="3"/>
  <c r="M11639" i="3"/>
  <c r="N11638" i="3"/>
  <c r="M11638" i="3"/>
  <c r="N11637" i="3"/>
  <c r="M11637" i="3"/>
  <c r="L11637" i="3" s="1"/>
  <c r="N11636" i="3"/>
  <c r="M11636" i="3"/>
  <c r="N11635" i="3"/>
  <c r="M11635" i="3"/>
  <c r="N11634" i="3"/>
  <c r="M11634" i="3"/>
  <c r="N11632" i="3"/>
  <c r="M11632" i="3"/>
  <c r="L11632" i="3" s="1"/>
  <c r="N11631" i="3"/>
  <c r="M11631" i="3"/>
  <c r="N11630" i="3"/>
  <c r="M11630" i="3"/>
  <c r="N11629" i="3"/>
  <c r="M11629" i="3"/>
  <c r="L11629" i="3" s="1"/>
  <c r="N11628" i="3"/>
  <c r="M11628" i="3"/>
  <c r="N11627" i="3"/>
  <c r="M11627" i="3"/>
  <c r="N11626" i="3"/>
  <c r="M11626" i="3"/>
  <c r="N11625" i="3"/>
  <c r="M11625" i="3"/>
  <c r="L11625" i="3" s="1"/>
  <c r="N11624" i="3"/>
  <c r="M11624" i="3"/>
  <c r="N11623" i="3"/>
  <c r="M11623" i="3"/>
  <c r="N11622" i="3"/>
  <c r="M11622" i="3"/>
  <c r="N11621" i="3"/>
  <c r="N10043" i="3" s="1"/>
  <c r="M11621" i="3"/>
  <c r="N11620" i="3"/>
  <c r="M11620" i="3"/>
  <c r="N11618" i="3"/>
  <c r="M11618" i="3"/>
  <c r="N11617" i="3"/>
  <c r="L11617" i="3" s="1"/>
  <c r="M11617" i="3"/>
  <c r="N11616" i="3"/>
  <c r="M11616" i="3"/>
  <c r="N11615" i="3"/>
  <c r="M11615" i="3"/>
  <c r="M10037" i="3" s="1"/>
  <c r="N11614" i="3"/>
  <c r="M11614" i="3"/>
  <c r="N11613" i="3"/>
  <c r="M11613" i="3"/>
  <c r="L11613" i="3" s="1"/>
  <c r="N11612" i="3"/>
  <c r="M11612" i="3"/>
  <c r="N11611" i="3"/>
  <c r="M11611" i="3"/>
  <c r="L11611" i="3" s="1"/>
  <c r="N11610" i="3"/>
  <c r="M11610" i="3"/>
  <c r="N11608" i="3"/>
  <c r="M11608" i="3"/>
  <c r="L11608" i="3"/>
  <c r="N11607" i="3"/>
  <c r="M11607" i="3"/>
  <c r="N11606" i="3"/>
  <c r="M11606" i="3"/>
  <c r="N11605" i="3"/>
  <c r="M11605" i="3"/>
  <c r="L11605" i="3" s="1"/>
  <c r="N11604" i="3"/>
  <c r="M11604" i="3"/>
  <c r="N11603" i="3"/>
  <c r="M11603" i="3"/>
  <c r="N11602" i="3"/>
  <c r="M11602" i="3"/>
  <c r="N11601" i="3"/>
  <c r="M11601" i="3"/>
  <c r="L11601" i="3" s="1"/>
  <c r="N11600" i="3"/>
  <c r="M11600" i="3"/>
  <c r="L11600" i="3" s="1"/>
  <c r="N11599" i="3"/>
  <c r="M11599" i="3"/>
  <c r="N11598" i="3"/>
  <c r="M11598" i="3"/>
  <c r="N11596" i="3"/>
  <c r="L11596" i="3" s="1"/>
  <c r="N11595" i="3"/>
  <c r="M11595" i="3"/>
  <c r="L11595" i="3" s="1"/>
  <c r="N11594" i="3"/>
  <c r="M11594" i="3"/>
  <c r="N11592" i="3"/>
  <c r="M11592" i="3"/>
  <c r="L11592" i="3" s="1"/>
  <c r="N11591" i="3"/>
  <c r="M11591" i="3"/>
  <c r="N11589" i="3"/>
  <c r="M11589" i="3"/>
  <c r="N11587" i="3"/>
  <c r="M11587" i="3"/>
  <c r="L11587" i="3" s="1"/>
  <c r="N11586" i="3"/>
  <c r="M11586" i="3"/>
  <c r="N11585" i="3"/>
  <c r="N10007" i="3" s="1"/>
  <c r="M11585" i="3"/>
  <c r="N11584" i="3"/>
  <c r="M11584" i="3"/>
  <c r="N11583" i="3"/>
  <c r="M11583" i="3"/>
  <c r="N11582" i="3"/>
  <c r="M11582" i="3"/>
  <c r="N11581" i="3"/>
  <c r="M11581" i="3"/>
  <c r="N11580" i="3"/>
  <c r="M11580" i="3"/>
  <c r="M11576" i="3"/>
  <c r="L11574" i="3"/>
  <c r="L11573" i="3"/>
  <c r="L11572" i="3"/>
  <c r="L11571" i="3"/>
  <c r="L11570" i="3"/>
  <c r="L11569" i="3"/>
  <c r="L11568" i="3"/>
  <c r="N11567" i="3"/>
  <c r="M11567" i="3"/>
  <c r="L11566" i="3"/>
  <c r="L11565" i="3"/>
  <c r="L11564" i="3"/>
  <c r="L11563" i="3"/>
  <c r="L11562" i="3"/>
  <c r="L11561" i="3"/>
  <c r="L11560" i="3"/>
  <c r="N11559" i="3"/>
  <c r="M11559" i="3"/>
  <c r="L11557" i="3"/>
  <c r="L11556" i="3"/>
  <c r="L11555" i="3"/>
  <c r="L11554" i="3"/>
  <c r="L11553" i="3"/>
  <c r="L11552" i="3"/>
  <c r="L11551" i="3"/>
  <c r="L11550" i="3"/>
  <c r="N11549" i="3"/>
  <c r="M11549" i="3"/>
  <c r="L11548" i="3"/>
  <c r="L11547" i="3"/>
  <c r="L11546" i="3"/>
  <c r="L11545" i="3"/>
  <c r="L11544" i="3"/>
  <c r="L11543" i="3"/>
  <c r="L11542" i="3"/>
  <c r="N11541" i="3"/>
  <c r="M11541" i="3"/>
  <c r="L11539" i="3"/>
  <c r="L11538" i="3"/>
  <c r="L11537" i="3"/>
  <c r="N11536" i="3"/>
  <c r="M11536" i="3"/>
  <c r="L11535" i="3"/>
  <c r="L11534" i="3"/>
  <c r="N11533" i="3"/>
  <c r="L11532" i="3"/>
  <c r="L11531" i="3"/>
  <c r="L11530" i="3"/>
  <c r="L11529" i="3"/>
  <c r="L11528" i="3"/>
  <c r="N11527" i="3"/>
  <c r="M11527" i="3"/>
  <c r="M11525" i="3" s="1"/>
  <c r="L11526" i="3"/>
  <c r="L11524" i="3"/>
  <c r="L11523" i="3"/>
  <c r="N11522" i="3"/>
  <c r="M11522" i="3"/>
  <c r="L11521" i="3"/>
  <c r="N11520" i="3"/>
  <c r="L11518" i="3"/>
  <c r="L11517" i="3"/>
  <c r="L11516" i="3"/>
  <c r="L11515" i="3"/>
  <c r="L11514" i="3"/>
  <c r="L11513" i="3"/>
  <c r="L11512" i="3"/>
  <c r="L11511" i="3"/>
  <c r="L11510" i="3"/>
  <c r="L11509" i="3"/>
  <c r="L11508" i="3"/>
  <c r="L11507" i="3"/>
  <c r="L11506" i="3"/>
  <c r="L11505" i="3"/>
  <c r="L11504" i="3"/>
  <c r="L11503" i="3"/>
  <c r="L11502" i="3"/>
  <c r="L11501" i="3"/>
  <c r="L11500" i="3"/>
  <c r="N11499" i="3"/>
  <c r="L11498" i="3"/>
  <c r="L11497" i="3"/>
  <c r="L11496" i="3"/>
  <c r="L11495" i="3"/>
  <c r="L11494" i="3"/>
  <c r="L11493" i="3"/>
  <c r="N11492" i="3"/>
  <c r="M11492" i="3"/>
  <c r="L11490" i="3"/>
  <c r="L11489" i="3"/>
  <c r="L11488" i="3"/>
  <c r="L11487" i="3"/>
  <c r="L11486" i="3"/>
  <c r="L11485" i="3"/>
  <c r="L11484" i="3"/>
  <c r="L11483" i="3"/>
  <c r="L11482" i="3"/>
  <c r="L11481" i="3"/>
  <c r="L11480" i="3"/>
  <c r="N11479" i="3"/>
  <c r="M11479" i="3"/>
  <c r="L11476" i="3"/>
  <c r="L11475" i="3"/>
  <c r="L11474" i="3"/>
  <c r="L11473" i="3"/>
  <c r="L11472" i="3"/>
  <c r="L11471" i="3"/>
  <c r="L11470" i="3"/>
  <c r="L11469" i="3"/>
  <c r="L11468" i="3"/>
  <c r="L11467" i="3"/>
  <c r="L11466" i="3"/>
  <c r="L11465" i="3"/>
  <c r="L11464" i="3"/>
  <c r="L11463" i="3"/>
  <c r="L11462" i="3"/>
  <c r="L11461" i="3"/>
  <c r="L11460" i="3"/>
  <c r="L11459" i="3"/>
  <c r="L11458" i="3"/>
  <c r="N11457" i="3"/>
  <c r="M11457" i="3"/>
  <c r="L11455" i="3"/>
  <c r="L11453" i="3"/>
  <c r="L11452" i="3"/>
  <c r="N11451" i="3"/>
  <c r="M11451" i="3"/>
  <c r="L11450" i="3"/>
  <c r="L11449" i="3"/>
  <c r="N11448" i="3"/>
  <c r="M11448" i="3"/>
  <c r="L11447" i="3"/>
  <c r="L11446" i="3"/>
  <c r="N11445" i="3"/>
  <c r="M11445" i="3"/>
  <c r="L11445" i="3" s="1"/>
  <c r="N11444" i="3"/>
  <c r="L11443" i="3"/>
  <c r="L11442" i="3"/>
  <c r="N11441" i="3"/>
  <c r="M11441" i="3"/>
  <c r="L11440" i="3"/>
  <c r="L11439" i="3"/>
  <c r="L11438" i="3"/>
  <c r="N11437" i="3"/>
  <c r="M11437" i="3"/>
  <c r="L11436" i="3"/>
  <c r="L11435" i="3"/>
  <c r="L11434" i="3"/>
  <c r="L11433" i="3"/>
  <c r="N11432" i="3"/>
  <c r="M11432" i="3"/>
  <c r="L11432" i="3" s="1"/>
  <c r="L11429" i="3"/>
  <c r="L11428" i="3"/>
  <c r="N11427" i="3"/>
  <c r="M11427" i="3"/>
  <c r="L11426" i="3"/>
  <c r="L11425" i="3"/>
  <c r="L11424" i="3"/>
  <c r="N11423" i="3"/>
  <c r="M11423" i="3"/>
  <c r="L11423" i="3" s="1"/>
  <c r="L11422" i="3"/>
  <c r="L11421" i="3"/>
  <c r="N11420" i="3"/>
  <c r="N11419" i="3" s="1"/>
  <c r="M11420" i="3"/>
  <c r="L11417" i="3"/>
  <c r="L11416" i="3"/>
  <c r="N11415" i="3"/>
  <c r="M11415" i="3"/>
  <c r="L11414" i="3"/>
  <c r="L11413" i="3"/>
  <c r="N11412" i="3"/>
  <c r="M11412" i="3"/>
  <c r="L11412" i="3" s="1"/>
  <c r="L11409" i="3"/>
  <c r="L11408" i="3"/>
  <c r="N11407" i="3"/>
  <c r="M11407" i="3"/>
  <c r="L11407" i="3" s="1"/>
  <c r="L11406" i="3"/>
  <c r="L11405" i="3"/>
  <c r="N11404" i="3"/>
  <c r="M11404" i="3"/>
  <c r="L11402" i="3"/>
  <c r="L11401" i="3"/>
  <c r="L11400" i="3"/>
  <c r="L11399" i="3"/>
  <c r="L11398" i="3"/>
  <c r="L11397" i="3"/>
  <c r="L11396" i="3"/>
  <c r="N11395" i="3"/>
  <c r="N11394" i="3" s="1"/>
  <c r="M11395" i="3"/>
  <c r="M11394" i="3" s="1"/>
  <c r="L11393" i="3"/>
  <c r="L11392" i="3"/>
  <c r="L11391" i="3"/>
  <c r="L11390" i="3"/>
  <c r="L11389" i="3"/>
  <c r="L11388" i="3"/>
  <c r="L11387" i="3"/>
  <c r="L11386" i="3"/>
  <c r="L11385" i="3"/>
  <c r="L11384" i="3"/>
  <c r="L11383" i="3"/>
  <c r="L11382" i="3"/>
  <c r="L11381" i="3"/>
  <c r="L11380" i="3"/>
  <c r="L11379" i="3"/>
  <c r="N11378" i="3"/>
  <c r="M11378" i="3"/>
  <c r="L11378" i="3" s="1"/>
  <c r="L11377" i="3"/>
  <c r="L11376" i="3"/>
  <c r="L11375" i="3"/>
  <c r="L11374" i="3"/>
  <c r="L11373" i="3"/>
  <c r="L11372" i="3"/>
  <c r="L11371" i="3"/>
  <c r="N11370" i="3"/>
  <c r="M11370" i="3"/>
  <c r="L11369" i="3"/>
  <c r="L11368" i="3"/>
  <c r="L11367" i="3"/>
  <c r="L11366" i="3"/>
  <c r="L11365" i="3"/>
  <c r="L11364" i="3"/>
  <c r="L11363" i="3"/>
  <c r="L11362" i="3"/>
  <c r="L11361" i="3"/>
  <c r="L11360" i="3"/>
  <c r="L11359" i="3"/>
  <c r="L11358" i="3"/>
  <c r="L11357" i="3"/>
  <c r="N11356" i="3"/>
  <c r="M11356" i="3"/>
  <c r="L11355" i="3"/>
  <c r="L11354" i="3"/>
  <c r="L11353" i="3"/>
  <c r="L11352" i="3"/>
  <c r="L11351" i="3"/>
  <c r="L11350" i="3"/>
  <c r="L11349" i="3"/>
  <c r="L11348" i="3"/>
  <c r="L11347" i="3"/>
  <c r="N11346" i="3"/>
  <c r="M11346" i="3"/>
  <c r="L11345" i="3"/>
  <c r="L11344" i="3"/>
  <c r="L11343" i="3"/>
  <c r="L11342" i="3"/>
  <c r="L11341" i="3"/>
  <c r="L11340" i="3"/>
  <c r="L11339" i="3"/>
  <c r="L11338" i="3"/>
  <c r="L11337" i="3"/>
  <c r="L11336" i="3"/>
  <c r="L11335" i="3"/>
  <c r="N11334" i="3"/>
  <c r="M11334" i="3"/>
  <c r="L11333" i="3"/>
  <c r="L11332" i="3"/>
  <c r="L11331" i="3"/>
  <c r="L11329" i="3"/>
  <c r="L11328" i="3"/>
  <c r="N11327" i="3"/>
  <c r="M11327" i="3"/>
  <c r="L11326" i="3"/>
  <c r="L11324" i="3"/>
  <c r="L11323" i="3"/>
  <c r="L11322" i="3"/>
  <c r="L11321" i="3"/>
  <c r="L11320" i="3"/>
  <c r="L11319" i="3"/>
  <c r="L11318" i="3"/>
  <c r="L11317" i="3"/>
  <c r="N11316" i="3"/>
  <c r="M11316" i="3"/>
  <c r="N11315" i="3"/>
  <c r="M11313" i="3"/>
  <c r="L11311" i="3"/>
  <c r="L11310" i="3"/>
  <c r="L11309" i="3"/>
  <c r="L11308" i="3"/>
  <c r="L11307" i="3"/>
  <c r="L11306" i="3"/>
  <c r="L11305" i="3"/>
  <c r="N11304" i="3"/>
  <c r="M11304" i="3"/>
  <c r="L11303" i="3"/>
  <c r="L11302" i="3"/>
  <c r="L11301" i="3"/>
  <c r="L11300" i="3"/>
  <c r="L11299" i="3"/>
  <c r="L11298" i="3"/>
  <c r="L11297" i="3"/>
  <c r="N11296" i="3"/>
  <c r="M11296" i="3"/>
  <c r="L11294" i="3"/>
  <c r="L11293" i="3"/>
  <c r="L11292" i="3"/>
  <c r="L11291" i="3"/>
  <c r="L11290" i="3"/>
  <c r="L11289" i="3"/>
  <c r="L11288" i="3"/>
  <c r="L11287" i="3"/>
  <c r="N11286" i="3"/>
  <c r="M11286" i="3"/>
  <c r="L11285" i="3"/>
  <c r="L11284" i="3"/>
  <c r="L11283" i="3"/>
  <c r="L11282" i="3"/>
  <c r="L11281" i="3"/>
  <c r="L11280" i="3"/>
  <c r="L11279" i="3"/>
  <c r="N11278" i="3"/>
  <c r="M11278" i="3"/>
  <c r="L11276" i="3"/>
  <c r="L11275" i="3"/>
  <c r="L11274" i="3"/>
  <c r="N11273" i="3"/>
  <c r="M11273" i="3"/>
  <c r="L11272" i="3"/>
  <c r="L11271" i="3"/>
  <c r="M11270" i="3"/>
  <c r="L11269" i="3"/>
  <c r="L11268" i="3"/>
  <c r="L11267" i="3"/>
  <c r="L11266" i="3"/>
  <c r="L11265" i="3"/>
  <c r="N11264" i="3"/>
  <c r="N11262" i="3" s="1"/>
  <c r="M11264" i="3"/>
  <c r="L11263" i="3"/>
  <c r="M11262" i="3"/>
  <c r="L11261" i="3"/>
  <c r="L11260" i="3"/>
  <c r="N11259" i="3"/>
  <c r="N11257" i="3" s="1"/>
  <c r="M11259" i="3"/>
  <c r="L11258" i="3"/>
  <c r="L11255" i="3"/>
  <c r="L11254" i="3"/>
  <c r="L11253" i="3"/>
  <c r="L11252" i="3"/>
  <c r="L11251" i="3"/>
  <c r="L11250" i="3"/>
  <c r="L11249" i="3"/>
  <c r="L11248" i="3"/>
  <c r="L11247" i="3"/>
  <c r="L11246" i="3"/>
  <c r="L11245" i="3"/>
  <c r="L11244" i="3"/>
  <c r="L11243" i="3"/>
  <c r="L11242" i="3"/>
  <c r="L11241" i="3"/>
  <c r="L11240" i="3"/>
  <c r="M11239" i="3"/>
  <c r="L11238" i="3"/>
  <c r="L11237" i="3"/>
  <c r="N11236" i="3"/>
  <c r="L11235" i="3"/>
  <c r="L11234" i="3"/>
  <c r="L11233" i="3"/>
  <c r="L11232" i="3"/>
  <c r="L11231" i="3"/>
  <c r="L11230" i="3"/>
  <c r="N11229" i="3"/>
  <c r="L11229" i="3" s="1"/>
  <c r="M11229" i="3"/>
  <c r="L11227" i="3"/>
  <c r="L11226" i="3"/>
  <c r="L11225" i="3"/>
  <c r="L11224" i="3"/>
  <c r="L11223" i="3"/>
  <c r="L11222" i="3"/>
  <c r="L11221" i="3"/>
  <c r="L11220" i="3"/>
  <c r="L11219" i="3"/>
  <c r="L11218" i="3"/>
  <c r="L11217" i="3"/>
  <c r="N11216" i="3"/>
  <c r="M11216" i="3"/>
  <c r="L11213" i="3"/>
  <c r="L11212" i="3"/>
  <c r="L11211" i="3"/>
  <c r="L11210" i="3"/>
  <c r="L11209" i="3"/>
  <c r="L11208" i="3"/>
  <c r="L11207" i="3"/>
  <c r="L11206" i="3"/>
  <c r="L11205" i="3"/>
  <c r="L11204" i="3"/>
  <c r="L11203" i="3"/>
  <c r="L11202" i="3"/>
  <c r="L11201" i="3"/>
  <c r="L11200" i="3"/>
  <c r="L11199" i="3"/>
  <c r="L11198" i="3"/>
  <c r="L11197" i="3"/>
  <c r="L11196" i="3"/>
  <c r="L11195" i="3"/>
  <c r="N11194" i="3"/>
  <c r="N11193" i="3" s="1"/>
  <c r="N11191" i="3" s="1"/>
  <c r="M11194" i="3"/>
  <c r="L11192" i="3"/>
  <c r="L11190" i="3"/>
  <c r="L11189" i="3"/>
  <c r="N11188" i="3"/>
  <c r="M11188" i="3"/>
  <c r="L11187" i="3"/>
  <c r="L11186" i="3"/>
  <c r="N11185" i="3"/>
  <c r="M11185" i="3"/>
  <c r="L11184" i="3"/>
  <c r="L11183" i="3"/>
  <c r="N11182" i="3"/>
  <c r="N11181" i="3" s="1"/>
  <c r="M11182" i="3"/>
  <c r="L11180" i="3"/>
  <c r="L11179" i="3"/>
  <c r="N11178" i="3"/>
  <c r="M11178" i="3"/>
  <c r="L11177" i="3"/>
  <c r="L11176" i="3"/>
  <c r="L11175" i="3"/>
  <c r="N11174" i="3"/>
  <c r="M11174" i="3"/>
  <c r="L11174" i="3" s="1"/>
  <c r="L11173" i="3"/>
  <c r="L11172" i="3"/>
  <c r="L11171" i="3"/>
  <c r="L11170" i="3"/>
  <c r="N11169" i="3"/>
  <c r="M11169" i="3"/>
  <c r="L11166" i="3"/>
  <c r="L11165" i="3"/>
  <c r="N11164" i="3"/>
  <c r="M11164" i="3"/>
  <c r="L11163" i="3"/>
  <c r="L11162" i="3"/>
  <c r="L11161" i="3"/>
  <c r="N11160" i="3"/>
  <c r="M11160" i="3"/>
  <c r="L11159" i="3"/>
  <c r="L11158" i="3"/>
  <c r="N11157" i="3"/>
  <c r="N11156" i="3" s="1"/>
  <c r="M11157" i="3"/>
  <c r="L11154" i="3"/>
  <c r="L11153" i="3"/>
  <c r="N11152" i="3"/>
  <c r="M11152" i="3"/>
  <c r="L11151" i="3"/>
  <c r="L11150" i="3"/>
  <c r="N11149" i="3"/>
  <c r="M11149" i="3"/>
  <c r="L11146" i="3"/>
  <c r="L11145" i="3"/>
  <c r="N11144" i="3"/>
  <c r="M11144" i="3"/>
  <c r="L11143" i="3"/>
  <c r="L11142" i="3"/>
  <c r="N11141" i="3"/>
  <c r="M11141" i="3"/>
  <c r="M11139" i="3"/>
  <c r="L11139" i="3" s="1"/>
  <c r="L11138" i="3"/>
  <c r="L11137" i="3"/>
  <c r="L11136" i="3"/>
  <c r="L11135" i="3"/>
  <c r="L11134" i="3"/>
  <c r="L11133" i="3"/>
  <c r="N11132" i="3"/>
  <c r="M11132" i="3"/>
  <c r="M11131" i="3" s="1"/>
  <c r="N11131" i="3"/>
  <c r="L11130" i="3"/>
  <c r="L11129" i="3"/>
  <c r="L11128" i="3"/>
  <c r="L11127" i="3"/>
  <c r="L11126" i="3"/>
  <c r="L11125" i="3"/>
  <c r="L11124" i="3"/>
  <c r="L11123" i="3"/>
  <c r="L11122" i="3"/>
  <c r="L11121" i="3"/>
  <c r="L11120" i="3"/>
  <c r="L11119" i="3"/>
  <c r="L11118" i="3"/>
  <c r="L11117" i="3"/>
  <c r="L11116" i="3"/>
  <c r="N11115" i="3"/>
  <c r="M11115" i="3"/>
  <c r="L11114" i="3"/>
  <c r="L11113" i="3"/>
  <c r="L11112" i="3"/>
  <c r="L11111" i="3"/>
  <c r="L11110" i="3"/>
  <c r="L11109" i="3"/>
  <c r="L11108" i="3"/>
  <c r="N11107" i="3"/>
  <c r="M11107" i="3"/>
  <c r="L11106" i="3"/>
  <c r="L11105" i="3"/>
  <c r="L11104" i="3"/>
  <c r="L11103" i="3"/>
  <c r="L11102" i="3"/>
  <c r="L11101" i="3"/>
  <c r="L11100" i="3"/>
  <c r="L11099" i="3"/>
  <c r="L11098" i="3"/>
  <c r="L11097" i="3"/>
  <c r="L11096" i="3"/>
  <c r="L11095" i="3"/>
  <c r="L11094" i="3"/>
  <c r="N11093" i="3"/>
  <c r="M11093" i="3"/>
  <c r="L11092" i="3"/>
  <c r="L11091" i="3"/>
  <c r="L11090" i="3"/>
  <c r="L11089" i="3"/>
  <c r="L11088" i="3"/>
  <c r="L11087" i="3"/>
  <c r="L11086" i="3"/>
  <c r="L11085" i="3"/>
  <c r="L11084" i="3"/>
  <c r="N11083" i="3"/>
  <c r="M11083" i="3"/>
  <c r="M10294" i="3" s="1"/>
  <c r="L11082" i="3"/>
  <c r="L11081" i="3"/>
  <c r="L11080" i="3"/>
  <c r="L11079" i="3"/>
  <c r="L11078" i="3"/>
  <c r="L11077" i="3"/>
  <c r="L11076" i="3"/>
  <c r="L11075" i="3"/>
  <c r="L11074" i="3"/>
  <c r="L11073" i="3"/>
  <c r="L11072" i="3"/>
  <c r="N11071" i="3"/>
  <c r="N10282" i="3" s="1"/>
  <c r="M11071" i="3"/>
  <c r="L11070" i="3"/>
  <c r="L11069" i="3"/>
  <c r="L11068" i="3"/>
  <c r="L11066" i="3"/>
  <c r="L11065" i="3"/>
  <c r="N11064" i="3"/>
  <c r="M11064" i="3"/>
  <c r="L11063" i="3"/>
  <c r="L11061" i="3"/>
  <c r="L11060" i="3"/>
  <c r="L11059" i="3"/>
  <c r="L11058" i="3"/>
  <c r="L11057" i="3"/>
  <c r="L11056" i="3"/>
  <c r="L11055" i="3"/>
  <c r="L11054" i="3"/>
  <c r="N11053" i="3"/>
  <c r="M11053" i="3"/>
  <c r="M11052" i="3" s="1"/>
  <c r="L11048" i="3"/>
  <c r="L11047" i="3"/>
  <c r="L11046" i="3"/>
  <c r="L11045" i="3"/>
  <c r="L11044" i="3"/>
  <c r="L11043" i="3"/>
  <c r="L11042" i="3"/>
  <c r="N11041" i="3"/>
  <c r="M11041" i="3"/>
  <c r="L11040" i="3"/>
  <c r="L11039" i="3"/>
  <c r="L11038" i="3"/>
  <c r="L11037" i="3"/>
  <c r="L11036" i="3"/>
  <c r="L11035" i="3"/>
  <c r="L11034" i="3"/>
  <c r="N11033" i="3"/>
  <c r="M11033" i="3"/>
  <c r="L11031" i="3"/>
  <c r="L11030" i="3"/>
  <c r="L11029" i="3"/>
  <c r="L11028" i="3"/>
  <c r="L11027" i="3"/>
  <c r="L11026" i="3"/>
  <c r="L11025" i="3"/>
  <c r="L11024" i="3"/>
  <c r="N11023" i="3"/>
  <c r="M11023" i="3"/>
  <c r="L11022" i="3"/>
  <c r="L11021" i="3"/>
  <c r="L11020" i="3"/>
  <c r="L11019" i="3"/>
  <c r="L11018" i="3"/>
  <c r="L11017" i="3"/>
  <c r="L11016" i="3"/>
  <c r="N11015" i="3"/>
  <c r="M11015" i="3"/>
  <c r="L11013" i="3"/>
  <c r="L11012" i="3"/>
  <c r="L11011" i="3"/>
  <c r="N11010" i="3"/>
  <c r="N11007" i="3" s="1"/>
  <c r="M11010" i="3"/>
  <c r="L11009" i="3"/>
  <c r="L11008" i="3"/>
  <c r="M11007" i="3"/>
  <c r="L11006" i="3"/>
  <c r="L11005" i="3"/>
  <c r="L11004" i="3"/>
  <c r="L11003" i="3"/>
  <c r="L11002" i="3"/>
  <c r="N11001" i="3"/>
  <c r="N10999" i="3" s="1"/>
  <c r="M11001" i="3"/>
  <c r="L11000" i="3"/>
  <c r="L10998" i="3"/>
  <c r="L10997" i="3"/>
  <c r="N10996" i="3"/>
  <c r="M10996" i="3"/>
  <c r="L10995" i="3"/>
  <c r="M10994" i="3"/>
  <c r="L10992" i="3"/>
  <c r="L10991" i="3"/>
  <c r="L10990" i="3"/>
  <c r="L10989" i="3"/>
  <c r="L10988" i="3"/>
  <c r="L10987" i="3"/>
  <c r="L10986" i="3"/>
  <c r="L10985" i="3"/>
  <c r="L10984" i="3"/>
  <c r="L10983" i="3"/>
  <c r="L10981" i="3"/>
  <c r="L10980" i="3"/>
  <c r="L10979" i="3"/>
  <c r="L10977" i="3"/>
  <c r="L10975" i="3"/>
  <c r="L10974" i="3"/>
  <c r="N10973" i="3"/>
  <c r="L10972" i="3"/>
  <c r="L10971" i="3"/>
  <c r="L10970" i="3"/>
  <c r="L10969" i="3"/>
  <c r="L10968" i="3"/>
  <c r="L10967" i="3"/>
  <c r="N10966" i="3"/>
  <c r="M10966" i="3"/>
  <c r="L10963" i="3"/>
  <c r="L10962" i="3"/>
  <c r="L10961" i="3"/>
  <c r="L10960" i="3"/>
  <c r="L10959" i="3"/>
  <c r="L10958" i="3"/>
  <c r="L10957" i="3"/>
  <c r="L10956" i="3"/>
  <c r="L10955" i="3"/>
  <c r="L10954" i="3"/>
  <c r="N10953" i="3"/>
  <c r="L10950" i="3"/>
  <c r="M10949" i="3"/>
  <c r="L10948" i="3"/>
  <c r="L10947" i="3"/>
  <c r="L10946" i="3"/>
  <c r="L10945" i="3"/>
  <c r="L10944" i="3"/>
  <c r="L10943" i="3"/>
  <c r="L10942" i="3"/>
  <c r="L10941" i="3"/>
  <c r="L10940" i="3"/>
  <c r="L10939" i="3"/>
  <c r="L10938" i="3"/>
  <c r="L10937" i="3"/>
  <c r="L10936" i="3"/>
  <c r="L10935" i="3"/>
  <c r="L10934" i="3"/>
  <c r="L10933" i="3"/>
  <c r="L10932" i="3"/>
  <c r="N10930" i="3"/>
  <c r="N10928" i="3" s="1"/>
  <c r="L10929" i="3"/>
  <c r="L10927" i="3"/>
  <c r="L10926" i="3"/>
  <c r="N10925" i="3"/>
  <c r="M10925" i="3"/>
  <c r="L10925" i="3" s="1"/>
  <c r="L10924" i="3"/>
  <c r="L10923" i="3"/>
  <c r="N10922" i="3"/>
  <c r="N10396" i="3" s="1"/>
  <c r="M10922" i="3"/>
  <c r="L10921" i="3"/>
  <c r="L10920" i="3"/>
  <c r="N10919" i="3"/>
  <c r="M10919" i="3"/>
  <c r="L10917" i="3"/>
  <c r="L10916" i="3"/>
  <c r="N10915" i="3"/>
  <c r="M10915" i="3"/>
  <c r="L10914" i="3"/>
  <c r="L10913" i="3"/>
  <c r="L10912" i="3"/>
  <c r="N10911" i="3"/>
  <c r="M10911" i="3"/>
  <c r="L10910" i="3"/>
  <c r="L10909" i="3"/>
  <c r="L10908" i="3"/>
  <c r="L10907" i="3"/>
  <c r="N10906" i="3"/>
  <c r="M10906" i="3"/>
  <c r="L10903" i="3"/>
  <c r="L10902" i="3"/>
  <c r="N10901" i="3"/>
  <c r="M10901" i="3"/>
  <c r="L10900" i="3"/>
  <c r="L10899" i="3"/>
  <c r="L10898" i="3"/>
  <c r="N10897" i="3"/>
  <c r="M10897" i="3"/>
  <c r="L10897" i="3" s="1"/>
  <c r="L10896" i="3"/>
  <c r="L10895" i="3"/>
  <c r="N10894" i="3"/>
  <c r="M10894" i="3"/>
  <c r="L10891" i="3"/>
  <c r="L10890" i="3"/>
  <c r="N10889" i="3"/>
  <c r="M10889" i="3"/>
  <c r="L10888" i="3"/>
  <c r="L10887" i="3"/>
  <c r="N10886" i="3"/>
  <c r="M10886" i="3"/>
  <c r="L10883" i="3"/>
  <c r="L10882" i="3"/>
  <c r="N10881" i="3"/>
  <c r="M10881" i="3"/>
  <c r="L10881" i="3" s="1"/>
  <c r="L10880" i="3"/>
  <c r="L10879" i="3"/>
  <c r="N10878" i="3"/>
  <c r="M10878" i="3"/>
  <c r="L10875" i="3"/>
  <c r="L10874" i="3"/>
  <c r="L10873" i="3"/>
  <c r="L10872" i="3"/>
  <c r="L10871" i="3"/>
  <c r="L10870" i="3"/>
  <c r="N10869" i="3"/>
  <c r="M10869" i="3"/>
  <c r="N10868" i="3"/>
  <c r="L10867" i="3"/>
  <c r="M10866" i="3"/>
  <c r="L10863" i="3"/>
  <c r="L10862" i="3"/>
  <c r="L10861" i="3"/>
  <c r="L10860" i="3"/>
  <c r="L10859" i="3"/>
  <c r="L10858" i="3"/>
  <c r="L10857" i="3"/>
  <c r="L10856" i="3"/>
  <c r="L10855" i="3"/>
  <c r="L10854" i="3"/>
  <c r="L10853" i="3"/>
  <c r="L10851" i="3"/>
  <c r="L10850" i="3"/>
  <c r="L10849" i="3"/>
  <c r="L10848" i="3"/>
  <c r="L10847" i="3"/>
  <c r="L10846" i="3"/>
  <c r="L10845" i="3"/>
  <c r="N10844" i="3"/>
  <c r="M10844" i="3"/>
  <c r="L10843" i="3"/>
  <c r="L10842" i="3"/>
  <c r="L10841" i="3"/>
  <c r="L10840" i="3"/>
  <c r="L10839" i="3"/>
  <c r="L10838" i="3"/>
  <c r="L10837" i="3"/>
  <c r="L10836" i="3"/>
  <c r="L10835" i="3"/>
  <c r="L10834" i="3"/>
  <c r="L10833" i="3"/>
  <c r="L10832" i="3"/>
  <c r="L10831" i="3"/>
  <c r="N10830" i="3"/>
  <c r="M10830" i="3"/>
  <c r="M10304" i="3" s="1"/>
  <c r="L10829" i="3"/>
  <c r="L10828" i="3"/>
  <c r="L10827" i="3"/>
  <c r="L10826" i="3"/>
  <c r="L10825" i="3"/>
  <c r="L10824" i="3"/>
  <c r="L10823" i="3"/>
  <c r="L10822" i="3"/>
  <c r="L10821" i="3"/>
  <c r="N10820" i="3"/>
  <c r="M10820" i="3"/>
  <c r="L10819" i="3"/>
  <c r="L10818" i="3"/>
  <c r="L10817" i="3"/>
  <c r="L10816" i="3"/>
  <c r="L10815" i="3"/>
  <c r="L10814" i="3"/>
  <c r="L10813" i="3"/>
  <c r="L10812" i="3"/>
  <c r="L10811" i="3"/>
  <c r="L10810" i="3"/>
  <c r="L10809" i="3"/>
  <c r="N10808" i="3"/>
  <c r="M10808" i="3"/>
  <c r="L10807" i="3"/>
  <c r="L10806" i="3"/>
  <c r="L10805" i="3"/>
  <c r="L10803" i="3"/>
  <c r="L10802" i="3"/>
  <c r="N10801" i="3"/>
  <c r="M10801" i="3"/>
  <c r="L10800" i="3"/>
  <c r="L10798" i="3"/>
  <c r="L10797" i="3"/>
  <c r="L10796" i="3"/>
  <c r="L10795" i="3"/>
  <c r="L10794" i="3"/>
  <c r="L10793" i="3"/>
  <c r="L10792" i="3"/>
  <c r="L10791" i="3"/>
  <c r="N10790" i="3"/>
  <c r="N10789" i="3" s="1"/>
  <c r="N10788" i="3" s="1"/>
  <c r="M10790" i="3"/>
  <c r="L10785" i="3"/>
  <c r="L10784" i="3"/>
  <c r="L10783" i="3"/>
  <c r="L10782" i="3"/>
  <c r="L10781" i="3"/>
  <c r="L10780" i="3"/>
  <c r="L10779" i="3"/>
  <c r="N10778" i="3"/>
  <c r="M10778" i="3"/>
  <c r="L10777" i="3"/>
  <c r="L10776" i="3"/>
  <c r="L10775" i="3"/>
  <c r="L10774" i="3"/>
  <c r="L10773" i="3"/>
  <c r="L10772" i="3"/>
  <c r="L10771" i="3"/>
  <c r="N10770" i="3"/>
  <c r="M10770" i="3"/>
  <c r="L10768" i="3"/>
  <c r="L10767" i="3"/>
  <c r="L10766" i="3"/>
  <c r="L10765" i="3"/>
  <c r="L10764" i="3"/>
  <c r="L10763" i="3"/>
  <c r="L10762" i="3"/>
  <c r="L10761" i="3"/>
  <c r="N10760" i="3"/>
  <c r="M10760" i="3"/>
  <c r="L10759" i="3"/>
  <c r="L10758" i="3"/>
  <c r="L10757" i="3"/>
  <c r="L10756" i="3"/>
  <c r="L10755" i="3"/>
  <c r="L10754" i="3"/>
  <c r="L10753" i="3"/>
  <c r="N10752" i="3"/>
  <c r="N10751" i="3" s="1"/>
  <c r="M10752" i="3"/>
  <c r="L10750" i="3"/>
  <c r="L10749" i="3"/>
  <c r="L10748" i="3"/>
  <c r="N10747" i="3"/>
  <c r="N10744" i="3" s="1"/>
  <c r="M10747" i="3"/>
  <c r="M10744" i="3" s="1"/>
  <c r="L10746" i="3"/>
  <c r="L10745" i="3"/>
  <c r="L10743" i="3"/>
  <c r="L10742" i="3"/>
  <c r="L10741" i="3"/>
  <c r="L10740" i="3"/>
  <c r="L10739" i="3"/>
  <c r="N10738" i="3"/>
  <c r="M10738" i="3"/>
  <c r="M10736" i="3" s="1"/>
  <c r="L10737" i="3"/>
  <c r="L10735" i="3"/>
  <c r="L10734" i="3"/>
  <c r="N10733" i="3"/>
  <c r="N10731" i="3" s="1"/>
  <c r="M10733" i="3"/>
  <c r="L10732" i="3"/>
  <c r="L10730" i="3"/>
  <c r="L10729" i="3"/>
  <c r="L10728" i="3"/>
  <c r="L10727" i="3"/>
  <c r="L10726" i="3"/>
  <c r="L10725" i="3"/>
  <c r="L10724" i="3"/>
  <c r="L10723" i="3"/>
  <c r="L10722" i="3"/>
  <c r="L10721" i="3"/>
  <c r="L10720" i="3"/>
  <c r="L10719" i="3"/>
  <c r="L10718" i="3"/>
  <c r="L10717" i="3"/>
  <c r="L10716" i="3"/>
  <c r="L10715" i="3"/>
  <c r="L10714" i="3"/>
  <c r="L10713" i="3"/>
  <c r="L10712" i="3"/>
  <c r="L10711" i="3"/>
  <c r="N10710" i="3"/>
  <c r="N10447" i="3" s="1"/>
  <c r="M10710" i="3"/>
  <c r="L10709" i="3"/>
  <c r="L10708" i="3"/>
  <c r="L10707" i="3"/>
  <c r="L10706" i="3"/>
  <c r="L10705" i="3"/>
  <c r="L10704" i="3"/>
  <c r="N10703" i="3"/>
  <c r="M10703" i="3"/>
  <c r="M10702" i="3" s="1"/>
  <c r="L10701" i="3"/>
  <c r="L10700" i="3"/>
  <c r="L10699" i="3"/>
  <c r="L10698" i="3"/>
  <c r="L10697" i="3"/>
  <c r="L10696" i="3"/>
  <c r="L10695" i="3"/>
  <c r="L10694" i="3"/>
  <c r="L10693" i="3"/>
  <c r="L10692" i="3"/>
  <c r="L10691" i="3"/>
  <c r="N10690" i="3"/>
  <c r="M10690" i="3"/>
  <c r="L10687" i="3"/>
  <c r="L10686" i="3"/>
  <c r="L10685" i="3"/>
  <c r="L10684" i="3"/>
  <c r="L10683" i="3"/>
  <c r="L10682" i="3"/>
  <c r="L10681" i="3"/>
  <c r="L10680" i="3"/>
  <c r="L10679" i="3"/>
  <c r="L10678" i="3"/>
  <c r="L10677" i="3"/>
  <c r="L10676" i="3"/>
  <c r="L10675" i="3"/>
  <c r="L10674" i="3"/>
  <c r="L10673" i="3"/>
  <c r="L10672" i="3"/>
  <c r="L10671" i="3"/>
  <c r="L10670" i="3"/>
  <c r="L10669" i="3"/>
  <c r="N10668" i="3"/>
  <c r="N10667" i="3" s="1"/>
  <c r="N10665" i="3" s="1"/>
  <c r="M10668" i="3"/>
  <c r="L10666" i="3"/>
  <c r="L10664" i="3"/>
  <c r="L10663" i="3"/>
  <c r="N10662" i="3"/>
  <c r="M10662" i="3"/>
  <c r="L10661" i="3"/>
  <c r="L10660" i="3"/>
  <c r="N10659" i="3"/>
  <c r="M10659" i="3"/>
  <c r="L10658" i="3"/>
  <c r="L10657" i="3"/>
  <c r="N10656" i="3"/>
  <c r="M10656" i="3"/>
  <c r="L10656" i="3" s="1"/>
  <c r="L10654" i="3"/>
  <c r="L10653" i="3"/>
  <c r="N10652" i="3"/>
  <c r="M10652" i="3"/>
  <c r="M10389" i="3" s="1"/>
  <c r="L10651" i="3"/>
  <c r="L10650" i="3"/>
  <c r="L10649" i="3"/>
  <c r="N10648" i="3"/>
  <c r="M10648" i="3"/>
  <c r="L10647" i="3"/>
  <c r="L10646" i="3"/>
  <c r="L10645" i="3"/>
  <c r="L10644" i="3"/>
  <c r="N10643" i="3"/>
  <c r="M10643" i="3"/>
  <c r="M10642" i="3" s="1"/>
  <c r="L10640" i="3"/>
  <c r="L10639" i="3"/>
  <c r="N10638" i="3"/>
  <c r="M10638" i="3"/>
  <c r="L10637" i="3"/>
  <c r="L10636" i="3"/>
  <c r="L10635" i="3"/>
  <c r="N10634" i="3"/>
  <c r="M10634" i="3"/>
  <c r="L10633" i="3"/>
  <c r="L10632" i="3"/>
  <c r="N10631" i="3"/>
  <c r="N10630" i="3" s="1"/>
  <c r="M10631" i="3"/>
  <c r="L10628" i="3"/>
  <c r="L10627" i="3"/>
  <c r="N10626" i="3"/>
  <c r="M10626" i="3"/>
  <c r="L10626" i="3" s="1"/>
  <c r="L10625" i="3"/>
  <c r="L10624" i="3"/>
  <c r="N10623" i="3"/>
  <c r="M10623" i="3"/>
  <c r="M10360" i="3" s="1"/>
  <c r="L10620" i="3"/>
  <c r="L10619" i="3"/>
  <c r="N10618" i="3"/>
  <c r="M10618" i="3"/>
  <c r="L10617" i="3"/>
  <c r="L10616" i="3"/>
  <c r="N10615" i="3"/>
  <c r="M10615" i="3"/>
  <c r="L10613" i="3"/>
  <c r="L10612" i="3"/>
  <c r="L10611" i="3"/>
  <c r="L10610" i="3"/>
  <c r="L10609" i="3"/>
  <c r="L10608" i="3"/>
  <c r="L10607" i="3"/>
  <c r="N10606" i="3"/>
  <c r="M10606" i="3"/>
  <c r="M10605" i="3"/>
  <c r="L10604" i="3"/>
  <c r="L10603" i="3"/>
  <c r="L10602" i="3"/>
  <c r="L10601" i="3"/>
  <c r="L10600" i="3"/>
  <c r="L10599" i="3"/>
  <c r="L10598" i="3"/>
  <c r="L10597" i="3"/>
  <c r="L10596" i="3"/>
  <c r="L10595" i="3"/>
  <c r="L10594" i="3"/>
  <c r="L10593" i="3"/>
  <c r="L10592" i="3"/>
  <c r="L10591" i="3"/>
  <c r="L10590" i="3"/>
  <c r="N10589" i="3"/>
  <c r="M10589" i="3"/>
  <c r="L10588" i="3"/>
  <c r="L10587" i="3"/>
  <c r="L10586" i="3"/>
  <c r="L10585" i="3"/>
  <c r="L10584" i="3"/>
  <c r="L10583" i="3"/>
  <c r="L10582" i="3"/>
  <c r="N10581" i="3"/>
  <c r="M10581" i="3"/>
  <c r="L10581" i="3" s="1"/>
  <c r="L10580" i="3"/>
  <c r="L10579" i="3"/>
  <c r="L10578" i="3"/>
  <c r="L10577" i="3"/>
  <c r="L10576" i="3"/>
  <c r="L10575" i="3"/>
  <c r="L10574" i="3"/>
  <c r="L10573" i="3"/>
  <c r="L10572" i="3"/>
  <c r="L10571" i="3"/>
  <c r="L10570" i="3"/>
  <c r="L10569" i="3"/>
  <c r="L10568" i="3"/>
  <c r="N10567" i="3"/>
  <c r="M10567" i="3"/>
  <c r="L10566" i="3"/>
  <c r="L10565" i="3"/>
  <c r="L10564" i="3"/>
  <c r="L10563" i="3"/>
  <c r="L10562" i="3"/>
  <c r="L10561" i="3"/>
  <c r="L10560" i="3"/>
  <c r="L10559" i="3"/>
  <c r="L10558" i="3"/>
  <c r="N10557" i="3"/>
  <c r="M10557" i="3"/>
  <c r="L10556" i="3"/>
  <c r="L10555" i="3"/>
  <c r="L10554" i="3"/>
  <c r="L10553" i="3"/>
  <c r="L10552" i="3"/>
  <c r="L10551" i="3"/>
  <c r="L10550" i="3"/>
  <c r="L10549" i="3"/>
  <c r="L10548" i="3"/>
  <c r="L10547" i="3"/>
  <c r="L10546" i="3"/>
  <c r="N10545" i="3"/>
  <c r="L10545" i="3" s="1"/>
  <c r="M10545" i="3"/>
  <c r="M10541" i="3" s="1"/>
  <c r="L10544" i="3"/>
  <c r="L10543" i="3"/>
  <c r="L10542" i="3"/>
  <c r="L10540" i="3"/>
  <c r="L10539" i="3"/>
  <c r="N10538" i="3"/>
  <c r="M10538" i="3"/>
  <c r="L10537" i="3"/>
  <c r="L10535" i="3"/>
  <c r="L10534" i="3"/>
  <c r="L10533" i="3"/>
  <c r="L10532" i="3"/>
  <c r="L10531" i="3"/>
  <c r="L10530" i="3"/>
  <c r="L10529" i="3"/>
  <c r="L10528" i="3"/>
  <c r="N10527" i="3"/>
  <c r="M10527" i="3"/>
  <c r="M10526" i="3" s="1"/>
  <c r="N10522" i="3"/>
  <c r="M10522" i="3"/>
  <c r="N10521" i="3"/>
  <c r="M10521" i="3"/>
  <c r="N10520" i="3"/>
  <c r="M10520" i="3"/>
  <c r="N10519" i="3"/>
  <c r="M10519" i="3"/>
  <c r="N10518" i="3"/>
  <c r="N10255" i="3" s="1"/>
  <c r="M10518" i="3"/>
  <c r="M10255" i="3" s="1"/>
  <c r="N10517" i="3"/>
  <c r="N10254" i="3" s="1"/>
  <c r="M10517" i="3"/>
  <c r="N10516" i="3"/>
  <c r="M10516" i="3"/>
  <c r="N10514" i="3"/>
  <c r="L10514" i="3" s="1"/>
  <c r="M10514" i="3"/>
  <c r="N10513" i="3"/>
  <c r="N10250" i="3" s="1"/>
  <c r="M10513" i="3"/>
  <c r="M10250" i="3" s="1"/>
  <c r="N10512" i="3"/>
  <c r="M10512" i="3"/>
  <c r="N10511" i="3"/>
  <c r="M10511" i="3"/>
  <c r="M10248" i="3" s="1"/>
  <c r="N10510" i="3"/>
  <c r="M10510" i="3"/>
  <c r="M10247" i="3" s="1"/>
  <c r="N10509" i="3"/>
  <c r="M10509" i="3"/>
  <c r="N10508" i="3"/>
  <c r="M10508" i="3"/>
  <c r="N10505" i="3"/>
  <c r="M10505" i="3"/>
  <c r="N10504" i="3"/>
  <c r="M10504" i="3"/>
  <c r="N10503" i="3"/>
  <c r="M10503" i="3"/>
  <c r="N10502" i="3"/>
  <c r="M10502" i="3"/>
  <c r="N10501" i="3"/>
  <c r="M10501" i="3"/>
  <c r="N10500" i="3"/>
  <c r="M10500" i="3"/>
  <c r="N10499" i="3"/>
  <c r="M10499" i="3"/>
  <c r="M10236" i="3" s="1"/>
  <c r="N10498" i="3"/>
  <c r="M10498" i="3"/>
  <c r="N10496" i="3"/>
  <c r="M10496" i="3"/>
  <c r="N10495" i="3"/>
  <c r="M10495" i="3"/>
  <c r="L10495" i="3" s="1"/>
  <c r="N10494" i="3"/>
  <c r="M10494" i="3"/>
  <c r="N10493" i="3"/>
  <c r="M10493" i="3"/>
  <c r="L10493" i="3" s="1"/>
  <c r="N10492" i="3"/>
  <c r="N10229" i="3" s="1"/>
  <c r="M10492" i="3"/>
  <c r="N10491" i="3"/>
  <c r="M10491" i="3"/>
  <c r="M10228" i="3" s="1"/>
  <c r="L10228" i="3" s="1"/>
  <c r="N10490" i="3"/>
  <c r="M10490" i="3"/>
  <c r="N10487" i="3"/>
  <c r="M10487" i="3"/>
  <c r="N10486" i="3"/>
  <c r="M10486" i="3"/>
  <c r="N10485" i="3"/>
  <c r="N10222" i="3" s="1"/>
  <c r="M10485" i="3"/>
  <c r="N10483" i="3"/>
  <c r="M10483" i="3"/>
  <c r="N10482" i="3"/>
  <c r="N10219" i="3" s="1"/>
  <c r="M10482" i="3"/>
  <c r="M10219" i="3" s="1"/>
  <c r="N10480" i="3"/>
  <c r="N10217" i="3" s="1"/>
  <c r="M10480" i="3"/>
  <c r="N10479" i="3"/>
  <c r="M10479" i="3"/>
  <c r="N10478" i="3"/>
  <c r="M10478" i="3"/>
  <c r="N10477" i="3"/>
  <c r="M10477" i="3"/>
  <c r="N10476" i="3"/>
  <c r="M10476" i="3"/>
  <c r="N10474" i="3"/>
  <c r="M10474" i="3"/>
  <c r="N10472" i="3"/>
  <c r="M10472" i="3"/>
  <c r="N10471" i="3"/>
  <c r="M10471" i="3"/>
  <c r="N10469" i="3"/>
  <c r="M10469" i="3"/>
  <c r="L10469" i="3" s="1"/>
  <c r="N10467" i="3"/>
  <c r="L10467" i="3" s="1"/>
  <c r="N10466" i="3"/>
  <c r="M10466" i="3"/>
  <c r="N10465" i="3"/>
  <c r="N10202" i="3" s="1"/>
  <c r="M10465" i="3"/>
  <c r="M10202" i="3" s="1"/>
  <c r="L10202" i="3" s="1"/>
  <c r="N10464" i="3"/>
  <c r="M10464" i="3"/>
  <c r="N10463" i="3"/>
  <c r="M10463" i="3"/>
  <c r="N10462" i="3"/>
  <c r="M10462" i="3"/>
  <c r="N10461" i="3"/>
  <c r="N10198" i="3" s="1"/>
  <c r="M10461" i="3"/>
  <c r="N10460" i="3"/>
  <c r="N10197" i="3" s="1"/>
  <c r="M10460" i="3"/>
  <c r="N10459" i="3"/>
  <c r="M10459" i="3"/>
  <c r="M10196" i="3" s="1"/>
  <c r="N10458" i="3"/>
  <c r="N10195" i="3" s="1"/>
  <c r="M10458" i="3"/>
  <c r="N10457" i="3"/>
  <c r="N10194" i="3" s="1"/>
  <c r="M10457" i="3"/>
  <c r="N10456" i="3"/>
  <c r="N10455" i="3"/>
  <c r="M10455" i="3"/>
  <c r="N10454" i="3"/>
  <c r="M10454" i="3"/>
  <c r="N10453" i="3"/>
  <c r="N10190" i="3" s="1"/>
  <c r="M10453" i="3"/>
  <c r="N10452" i="3"/>
  <c r="N10189" i="3" s="1"/>
  <c r="N10451" i="3"/>
  <c r="M10451" i="3"/>
  <c r="N10450" i="3"/>
  <c r="L10450" i="3" s="1"/>
  <c r="N10449" i="3"/>
  <c r="N10448" i="3"/>
  <c r="M10448" i="3"/>
  <c r="N10446" i="3"/>
  <c r="M10446" i="3"/>
  <c r="N10445" i="3"/>
  <c r="N10182" i="3" s="1"/>
  <c r="M10445" i="3"/>
  <c r="N10444" i="3"/>
  <c r="N10181" i="3" s="1"/>
  <c r="M10444" i="3"/>
  <c r="N10443" i="3"/>
  <c r="M10443" i="3"/>
  <c r="L10443" i="3"/>
  <c r="N10442" i="3"/>
  <c r="M10442" i="3"/>
  <c r="N10441" i="3"/>
  <c r="N10178" i="3" s="1"/>
  <c r="M10441" i="3"/>
  <c r="M10440" i="3"/>
  <c r="N10438" i="3"/>
  <c r="N10175" i="3" s="1"/>
  <c r="N10437" i="3"/>
  <c r="M10437" i="3"/>
  <c r="L10437" i="3" s="1"/>
  <c r="N10436" i="3"/>
  <c r="N10173" i="3" s="1"/>
  <c r="M10436" i="3"/>
  <c r="N10435" i="3"/>
  <c r="M10435" i="3"/>
  <c r="L10435" i="3" s="1"/>
  <c r="N10434" i="3"/>
  <c r="M10434" i="3"/>
  <c r="N10433" i="3"/>
  <c r="N10170" i="3" s="1"/>
  <c r="M10433" i="3"/>
  <c r="N10432" i="3"/>
  <c r="N10169" i="3" s="1"/>
  <c r="M10432" i="3"/>
  <c r="N10431" i="3"/>
  <c r="M10431" i="3"/>
  <c r="M10168" i="3" s="1"/>
  <c r="N10430" i="3"/>
  <c r="M10430" i="3"/>
  <c r="N10429" i="3"/>
  <c r="N10166" i="3" s="1"/>
  <c r="M10429" i="3"/>
  <c r="N10428" i="3"/>
  <c r="M10428" i="3"/>
  <c r="N10424" i="3"/>
  <c r="M10424" i="3"/>
  <c r="N10423" i="3"/>
  <c r="L10423" i="3" s="1"/>
  <c r="N10422" i="3"/>
  <c r="N10159" i="3" s="1"/>
  <c r="M10422" i="3"/>
  <c r="M10159" i="3" s="1"/>
  <c r="N10421" i="3"/>
  <c r="N10158" i="3" s="1"/>
  <c r="M10421" i="3"/>
  <c r="N10420" i="3"/>
  <c r="N10157" i="3" s="1"/>
  <c r="M10420" i="3"/>
  <c r="L10420" i="3" s="1"/>
  <c r="N10419" i="3"/>
  <c r="M10419" i="3"/>
  <c r="N10418" i="3"/>
  <c r="M10418" i="3"/>
  <c r="N10417" i="3"/>
  <c r="M10417" i="3"/>
  <c r="N10416" i="3"/>
  <c r="M10416" i="3"/>
  <c r="M10153" i="3" s="1"/>
  <c r="L10153" i="3" s="1"/>
  <c r="N10415" i="3"/>
  <c r="N10152" i="3" s="1"/>
  <c r="M10415" i="3"/>
  <c r="M10152" i="3" s="1"/>
  <c r="N10414" i="3"/>
  <c r="M10414" i="3"/>
  <c r="L10414" i="3" s="1"/>
  <c r="N10413" i="3"/>
  <c r="N10150" i="3" s="1"/>
  <c r="M10413" i="3"/>
  <c r="N10412" i="3"/>
  <c r="M10412" i="3"/>
  <c r="L10412" i="3"/>
  <c r="N10411" i="3"/>
  <c r="N10148" i="3" s="1"/>
  <c r="M10411" i="3"/>
  <c r="N10410" i="3"/>
  <c r="N10147" i="3" s="1"/>
  <c r="M10410" i="3"/>
  <c r="N10409" i="3"/>
  <c r="M10409" i="3"/>
  <c r="N10408" i="3"/>
  <c r="M10408" i="3"/>
  <c r="L10408" i="3" s="1"/>
  <c r="N10407" i="3"/>
  <c r="N10144" i="3" s="1"/>
  <c r="M10407" i="3"/>
  <c r="N10406" i="3"/>
  <c r="M10406" i="3"/>
  <c r="N10403" i="3"/>
  <c r="N10401" i="3"/>
  <c r="M10401" i="3"/>
  <c r="N10400" i="3"/>
  <c r="N10137" i="3" s="1"/>
  <c r="M10400" i="3"/>
  <c r="N10398" i="3"/>
  <c r="M10398" i="3"/>
  <c r="L10398" i="3" s="1"/>
  <c r="N10397" i="3"/>
  <c r="M10397" i="3"/>
  <c r="N10395" i="3"/>
  <c r="M10395" i="3"/>
  <c r="N10394" i="3"/>
  <c r="M10394" i="3"/>
  <c r="N10393" i="3"/>
  <c r="N10130" i="3" s="1"/>
  <c r="N10391" i="3"/>
  <c r="M10391" i="3"/>
  <c r="N10390" i="3"/>
  <c r="M10390" i="3"/>
  <c r="N10388" i="3"/>
  <c r="M10388" i="3"/>
  <c r="N10387" i="3"/>
  <c r="M10387" i="3"/>
  <c r="N10386" i="3"/>
  <c r="M10386" i="3"/>
  <c r="L10386" i="3" s="1"/>
  <c r="N10385" i="3"/>
  <c r="N10384" i="3"/>
  <c r="N10121" i="3" s="1"/>
  <c r="M10384" i="3"/>
  <c r="N10383" i="3"/>
  <c r="M10383" i="3"/>
  <c r="N10382" i="3"/>
  <c r="M10382" i="3"/>
  <c r="L10382" i="3" s="1"/>
  <c r="N10381" i="3"/>
  <c r="M10381" i="3"/>
  <c r="N10377" i="3"/>
  <c r="M10377" i="3"/>
  <c r="N10376" i="3"/>
  <c r="M10376" i="3"/>
  <c r="M10375" i="3"/>
  <c r="N10374" i="3"/>
  <c r="N10111" i="3" s="1"/>
  <c r="M10374" i="3"/>
  <c r="M10111" i="3" s="1"/>
  <c r="N10373" i="3"/>
  <c r="M10373" i="3"/>
  <c r="N10372" i="3"/>
  <c r="M10372" i="3"/>
  <c r="N10370" i="3"/>
  <c r="M10370" i="3"/>
  <c r="N10369" i="3"/>
  <c r="M10369" i="3"/>
  <c r="N10365" i="3"/>
  <c r="M10365" i="3"/>
  <c r="M10102" i="3" s="1"/>
  <c r="N10364" i="3"/>
  <c r="M10364" i="3"/>
  <c r="N10362" i="3"/>
  <c r="N10099" i="3" s="1"/>
  <c r="M10362" i="3"/>
  <c r="N10361" i="3"/>
  <c r="M10361" i="3"/>
  <c r="N10360" i="3"/>
  <c r="N10357" i="3"/>
  <c r="N10094" i="3" s="1"/>
  <c r="M10357" i="3"/>
  <c r="N10356" i="3"/>
  <c r="M10356" i="3"/>
  <c r="N10354" i="3"/>
  <c r="M10354" i="3"/>
  <c r="N10353" i="3"/>
  <c r="N10090" i="3" s="1"/>
  <c r="M10353" i="3"/>
  <c r="L10353" i="3" s="1"/>
  <c r="N10350" i="3"/>
  <c r="N10349" i="3"/>
  <c r="N10086" i="3" s="1"/>
  <c r="M10349" i="3"/>
  <c r="M10086" i="3" s="1"/>
  <c r="N10348" i="3"/>
  <c r="M10348" i="3"/>
  <c r="N10347" i="3"/>
  <c r="M10347" i="3"/>
  <c r="N10346" i="3"/>
  <c r="N10083" i="3" s="1"/>
  <c r="M10346" i="3"/>
  <c r="N10345" i="3"/>
  <c r="N10082" i="3" s="1"/>
  <c r="M10345" i="3"/>
  <c r="N10344" i="3"/>
  <c r="M10344" i="3"/>
  <c r="N10341" i="3"/>
  <c r="N10078" i="3" s="1"/>
  <c r="M10341" i="3"/>
  <c r="M10078" i="3" s="1"/>
  <c r="N10340" i="3"/>
  <c r="N10339" i="3"/>
  <c r="M10339" i="3"/>
  <c r="L10339" i="3" s="1"/>
  <c r="N10338" i="3"/>
  <c r="L10338" i="3" s="1"/>
  <c r="N10337" i="3"/>
  <c r="M10337" i="3"/>
  <c r="N10336" i="3"/>
  <c r="M10336" i="3"/>
  <c r="N10335" i="3"/>
  <c r="M10335" i="3"/>
  <c r="N10334" i="3"/>
  <c r="N10071" i="3" s="1"/>
  <c r="M10334" i="3"/>
  <c r="N10333" i="3"/>
  <c r="M10333" i="3"/>
  <c r="N10332" i="3"/>
  <c r="M10332" i="3"/>
  <c r="N10331" i="3"/>
  <c r="N10068" i="3" s="1"/>
  <c r="M10331" i="3"/>
  <c r="N10330" i="3"/>
  <c r="N10067" i="3" s="1"/>
  <c r="M10330" i="3"/>
  <c r="N10329" i="3"/>
  <c r="M10329" i="3"/>
  <c r="N10328" i="3"/>
  <c r="M10328" i="3"/>
  <c r="N10327" i="3"/>
  <c r="M10327" i="3"/>
  <c r="N10325" i="3"/>
  <c r="L10325" i="3" s="1"/>
  <c r="M10325" i="3"/>
  <c r="N10324" i="3"/>
  <c r="N10061" i="3" s="1"/>
  <c r="M10324" i="3"/>
  <c r="N10323" i="3"/>
  <c r="N10060" i="3" s="1"/>
  <c r="M10323" i="3"/>
  <c r="M10060" i="3" s="1"/>
  <c r="N10322" i="3"/>
  <c r="M10322" i="3"/>
  <c r="N10321" i="3"/>
  <c r="M10321" i="3"/>
  <c r="N10320" i="3"/>
  <c r="M10320" i="3"/>
  <c r="N10319" i="3"/>
  <c r="M10319" i="3"/>
  <c r="N10317" i="3"/>
  <c r="M10317" i="3"/>
  <c r="M10054" i="3" s="1"/>
  <c r="N10316" i="3"/>
  <c r="M10316" i="3"/>
  <c r="M10053" i="3" s="1"/>
  <c r="N10315" i="3"/>
  <c r="M10315" i="3"/>
  <c r="L10315" i="3" s="1"/>
  <c r="N10314" i="3"/>
  <c r="M10314" i="3"/>
  <c r="N10313" i="3"/>
  <c r="M10313" i="3"/>
  <c r="N10312" i="3"/>
  <c r="M10312" i="3"/>
  <c r="N10311" i="3"/>
  <c r="N10048" i="3" s="1"/>
  <c r="M10311" i="3"/>
  <c r="N10310" i="3"/>
  <c r="N10047" i="3" s="1"/>
  <c r="M10310" i="3"/>
  <c r="N10309" i="3"/>
  <c r="M10309" i="3"/>
  <c r="N10308" i="3"/>
  <c r="M10308" i="3"/>
  <c r="M10045" i="3" s="1"/>
  <c r="N10307" i="3"/>
  <c r="N10044" i="3" s="1"/>
  <c r="M10307" i="3"/>
  <c r="N10306" i="3"/>
  <c r="M10306" i="3"/>
  <c r="N10305" i="3"/>
  <c r="M10305" i="3"/>
  <c r="N10303" i="3"/>
  <c r="M10303" i="3"/>
  <c r="M10040" i="3" s="1"/>
  <c r="N10302" i="3"/>
  <c r="M10302" i="3"/>
  <c r="N10301" i="3"/>
  <c r="N10038" i="3" s="1"/>
  <c r="M10301" i="3"/>
  <c r="N10300" i="3"/>
  <c r="M10300" i="3"/>
  <c r="N10299" i="3"/>
  <c r="M10299" i="3"/>
  <c r="N10298" i="3"/>
  <c r="N10035" i="3" s="1"/>
  <c r="M10298" i="3"/>
  <c r="N10297" i="3"/>
  <c r="M10297" i="3"/>
  <c r="N10296" i="3"/>
  <c r="M10296" i="3"/>
  <c r="N10295" i="3"/>
  <c r="M10295" i="3"/>
  <c r="N10293" i="3"/>
  <c r="M10293" i="3"/>
  <c r="N10292" i="3"/>
  <c r="M10292" i="3"/>
  <c r="M10029" i="3" s="1"/>
  <c r="N10291" i="3"/>
  <c r="N10028" i="3" s="1"/>
  <c r="N34" i="3" s="1"/>
  <c r="M10291" i="3"/>
  <c r="N10290" i="3"/>
  <c r="N10027" i="3" s="1"/>
  <c r="M10290" i="3"/>
  <c r="N10289" i="3"/>
  <c r="M10289" i="3"/>
  <c r="L10289" i="3" s="1"/>
  <c r="N10288" i="3"/>
  <c r="M10288" i="3"/>
  <c r="N10287" i="3"/>
  <c r="M10287" i="3"/>
  <c r="N10286" i="3"/>
  <c r="M10286" i="3"/>
  <c r="N10285" i="3"/>
  <c r="N10022" i="3" s="1"/>
  <c r="M10285" i="3"/>
  <c r="N10284" i="3"/>
  <c r="M10284" i="3"/>
  <c r="N10283" i="3"/>
  <c r="N10020" i="3" s="1"/>
  <c r="M10283" i="3"/>
  <c r="N10281" i="3"/>
  <c r="N10018" i="3" s="1"/>
  <c r="L10018" i="3" s="1"/>
  <c r="M10281" i="3"/>
  <c r="L10281" i="3" s="1"/>
  <c r="N10280" i="3"/>
  <c r="M10280" i="3"/>
  <c r="N10279" i="3"/>
  <c r="M10279" i="3"/>
  <c r="N10277" i="3"/>
  <c r="M10277" i="3"/>
  <c r="M10014" i="3" s="1"/>
  <c r="N10276" i="3"/>
  <c r="N10013" i="3" s="1"/>
  <c r="M10276" i="3"/>
  <c r="N10274" i="3"/>
  <c r="M10274" i="3"/>
  <c r="N10272" i="3"/>
  <c r="N10009" i="3" s="1"/>
  <c r="M10272" i="3"/>
  <c r="N10271" i="3"/>
  <c r="M10271" i="3"/>
  <c r="N10270" i="3"/>
  <c r="M10270" i="3"/>
  <c r="M10007" i="3" s="1"/>
  <c r="M13" i="3" s="1"/>
  <c r="N10269" i="3"/>
  <c r="N10006" i="3" s="1"/>
  <c r="M10269" i="3"/>
  <c r="N10268" i="3"/>
  <c r="M10268" i="3"/>
  <c r="N10267" i="3"/>
  <c r="N10004" i="3" s="1"/>
  <c r="M10267" i="3"/>
  <c r="N10266" i="3"/>
  <c r="M10266" i="3"/>
  <c r="N10265" i="3"/>
  <c r="N10002" i="3" s="1"/>
  <c r="M10265" i="3"/>
  <c r="M10261" i="3"/>
  <c r="N10259" i="3"/>
  <c r="N10257" i="3"/>
  <c r="M10256" i="3"/>
  <c r="M10254" i="3"/>
  <c r="L10254" i="3" s="1"/>
  <c r="M10251" i="3"/>
  <c r="N10249" i="3"/>
  <c r="N10247" i="3"/>
  <c r="N10241" i="3"/>
  <c r="N10235" i="3"/>
  <c r="M10235" i="3"/>
  <c r="L10235" i="3" s="1"/>
  <c r="M10232" i="3"/>
  <c r="M10231" i="3"/>
  <c r="M10230" i="3"/>
  <c r="N10228" i="3"/>
  <c r="M10220" i="3"/>
  <c r="M10214" i="3"/>
  <c r="N10209" i="3"/>
  <c r="M10208" i="3"/>
  <c r="N10204" i="3"/>
  <c r="M10204" i="3"/>
  <c r="N10203" i="3"/>
  <c r="M10200" i="3"/>
  <c r="M10198" i="3"/>
  <c r="L10198" i="3" s="1"/>
  <c r="M10195" i="3"/>
  <c r="M10191" i="3"/>
  <c r="M10190" i="3"/>
  <c r="N10188" i="3"/>
  <c r="M10187" i="3"/>
  <c r="M10183" i="3"/>
  <c r="M10180" i="3"/>
  <c r="M10172" i="3"/>
  <c r="M10170" i="3"/>
  <c r="N10161" i="3"/>
  <c r="L10161" i="3" s="1"/>
  <c r="N10160" i="3"/>
  <c r="L10160" i="3" s="1"/>
  <c r="M10158" i="3"/>
  <c r="M10157" i="3"/>
  <c r="L10157" i="3" s="1"/>
  <c r="N10156" i="3"/>
  <c r="M10155" i="3"/>
  <c r="N10154" i="3"/>
  <c r="N10153" i="3"/>
  <c r="M10151" i="3"/>
  <c r="M10149" i="3"/>
  <c r="M10146" i="3"/>
  <c r="N10145" i="3"/>
  <c r="M10145" i="3"/>
  <c r="L10145" i="3" s="1"/>
  <c r="M10143" i="3"/>
  <c r="M10142" i="3"/>
  <c r="M10138" i="3"/>
  <c r="N10135" i="3"/>
  <c r="M10135" i="3"/>
  <c r="N10132" i="3"/>
  <c r="N10131" i="3"/>
  <c r="N10127" i="3"/>
  <c r="N10125" i="3"/>
  <c r="M10124" i="3"/>
  <c r="N10123" i="3"/>
  <c r="M10123" i="3"/>
  <c r="N10120" i="3"/>
  <c r="N10119" i="3"/>
  <c r="M10114" i="3"/>
  <c r="M10110" i="3"/>
  <c r="N10109" i="3"/>
  <c r="N10101" i="3"/>
  <c r="M10099" i="3"/>
  <c r="M10098" i="3"/>
  <c r="N10091" i="3"/>
  <c r="M10090" i="3"/>
  <c r="L10090" i="3" s="1"/>
  <c r="M10087" i="3"/>
  <c r="N10085" i="3"/>
  <c r="M10082" i="3"/>
  <c r="L10082" i="3" s="1"/>
  <c r="N10081" i="3"/>
  <c r="N10077" i="3"/>
  <c r="L10077" i="3" s="1"/>
  <c r="N10073" i="3"/>
  <c r="M10072" i="3"/>
  <c r="M10071" i="3"/>
  <c r="N10066" i="3"/>
  <c r="M10065" i="3"/>
  <c r="M10062" i="3"/>
  <c r="N10059" i="3"/>
  <c r="N10058" i="3"/>
  <c r="M10056" i="3"/>
  <c r="N10053" i="3"/>
  <c r="N10051" i="3"/>
  <c r="M10048" i="3"/>
  <c r="M10046" i="3"/>
  <c r="N10045" i="3"/>
  <c r="N10039" i="3"/>
  <c r="M10038" i="3"/>
  <c r="M10036" i="3"/>
  <c r="N10033" i="3"/>
  <c r="M10033" i="3"/>
  <c r="M10032" i="3"/>
  <c r="N10030" i="3"/>
  <c r="M10026" i="3"/>
  <c r="M10025" i="3"/>
  <c r="N10023" i="3"/>
  <c r="M10022" i="3"/>
  <c r="N10021" i="3"/>
  <c r="M10021" i="3"/>
  <c r="N10017" i="3"/>
  <c r="N10014" i="3"/>
  <c r="L10014" i="3" s="1"/>
  <c r="N10005" i="3"/>
  <c r="N10003" i="3"/>
  <c r="M10003" i="3"/>
  <c r="L9996" i="3"/>
  <c r="L9995" i="3"/>
  <c r="L9994" i="3"/>
  <c r="L9993" i="3"/>
  <c r="L9992" i="3"/>
  <c r="L9991" i="3"/>
  <c r="L9990" i="3"/>
  <c r="N9989" i="3"/>
  <c r="M9989" i="3"/>
  <c r="L9988" i="3"/>
  <c r="L9987" i="3"/>
  <c r="L9986" i="3"/>
  <c r="L9985" i="3"/>
  <c r="L9984" i="3"/>
  <c r="L9983" i="3"/>
  <c r="L9982" i="3"/>
  <c r="N9981" i="3"/>
  <c r="M9981" i="3"/>
  <c r="L9979" i="3"/>
  <c r="L9978" i="3"/>
  <c r="L9977" i="3"/>
  <c r="L9976" i="3"/>
  <c r="L9975" i="3"/>
  <c r="L9974" i="3"/>
  <c r="L9973" i="3"/>
  <c r="L9972" i="3"/>
  <c r="N9971" i="3"/>
  <c r="M9971" i="3"/>
  <c r="L9970" i="3"/>
  <c r="L9969" i="3"/>
  <c r="L9968" i="3"/>
  <c r="L9967" i="3"/>
  <c r="L9966" i="3"/>
  <c r="L9965" i="3"/>
  <c r="L9964" i="3"/>
  <c r="N9963" i="3"/>
  <c r="M9963" i="3"/>
  <c r="M9962" i="3" s="1"/>
  <c r="L9961" i="3"/>
  <c r="L9960" i="3"/>
  <c r="L9959" i="3"/>
  <c r="N9958" i="3"/>
  <c r="N9955" i="3" s="1"/>
  <c r="M9958" i="3"/>
  <c r="L9957" i="3"/>
  <c r="L9956" i="3"/>
  <c r="L9954" i="3"/>
  <c r="L9953" i="3"/>
  <c r="L9952" i="3"/>
  <c r="L9951" i="3"/>
  <c r="L9950" i="3"/>
  <c r="N9949" i="3"/>
  <c r="N9947" i="3" s="1"/>
  <c r="M9949" i="3"/>
  <c r="L9949" i="3" s="1"/>
  <c r="L9948" i="3"/>
  <c r="M9947" i="3"/>
  <c r="L9946" i="3"/>
  <c r="L9945" i="3"/>
  <c r="N9944" i="3"/>
  <c r="N9942" i="3" s="1"/>
  <c r="M9944" i="3"/>
  <c r="L9943" i="3"/>
  <c r="L9941" i="3"/>
  <c r="L9940" i="3"/>
  <c r="L9939" i="3"/>
  <c r="L9938" i="3"/>
  <c r="L9937" i="3"/>
  <c r="L9936" i="3"/>
  <c r="L9935" i="3"/>
  <c r="L9934" i="3"/>
  <c r="L9933" i="3"/>
  <c r="L9932" i="3"/>
  <c r="L9931" i="3"/>
  <c r="L9930" i="3"/>
  <c r="L9929" i="3"/>
  <c r="L9928" i="3"/>
  <c r="L9927" i="3"/>
  <c r="L9926" i="3"/>
  <c r="L9925" i="3"/>
  <c r="L9924" i="3"/>
  <c r="L9923" i="3"/>
  <c r="L9922" i="3"/>
  <c r="N9921" i="3"/>
  <c r="M9921" i="3"/>
  <c r="L9920" i="3"/>
  <c r="L9919" i="3"/>
  <c r="L9918" i="3"/>
  <c r="L9917" i="3"/>
  <c r="L9916" i="3"/>
  <c r="L9915" i="3"/>
  <c r="N9914" i="3"/>
  <c r="M9914" i="3"/>
  <c r="L9912" i="3"/>
  <c r="L9911" i="3"/>
  <c r="L9910" i="3"/>
  <c r="L9909" i="3"/>
  <c r="L9908" i="3"/>
  <c r="L9907" i="3"/>
  <c r="L9906" i="3"/>
  <c r="L9905" i="3"/>
  <c r="L9904" i="3"/>
  <c r="L9903" i="3"/>
  <c r="L9902" i="3"/>
  <c r="N9901" i="3"/>
  <c r="M9901" i="3"/>
  <c r="L9898" i="3"/>
  <c r="L9897" i="3"/>
  <c r="L9896" i="3"/>
  <c r="L9895" i="3"/>
  <c r="L9894" i="3"/>
  <c r="L9893" i="3"/>
  <c r="L9892" i="3"/>
  <c r="L9891" i="3"/>
  <c r="L9890" i="3"/>
  <c r="L9889" i="3"/>
  <c r="L9888" i="3"/>
  <c r="L9887" i="3"/>
  <c r="L9886" i="3"/>
  <c r="L9885" i="3"/>
  <c r="L9884" i="3"/>
  <c r="L9883" i="3"/>
  <c r="L9882" i="3"/>
  <c r="L9881" i="3"/>
  <c r="L9880" i="3"/>
  <c r="N9879" i="3"/>
  <c r="N9878" i="3" s="1"/>
  <c r="N9876" i="3" s="1"/>
  <c r="M9879" i="3"/>
  <c r="M9878" i="3" s="1"/>
  <c r="M9876" i="3" s="1"/>
  <c r="L9877" i="3"/>
  <c r="L9875" i="3"/>
  <c r="L9874" i="3"/>
  <c r="N9873" i="3"/>
  <c r="M9873" i="3"/>
  <c r="L9872" i="3"/>
  <c r="L9871" i="3"/>
  <c r="N9870" i="3"/>
  <c r="M9870" i="3"/>
  <c r="L9869" i="3"/>
  <c r="L9868" i="3"/>
  <c r="N9867" i="3"/>
  <c r="M9867" i="3"/>
  <c r="L9865" i="3"/>
  <c r="L9864" i="3"/>
  <c r="N9863" i="3"/>
  <c r="M9863" i="3"/>
  <c r="L9863" i="3" s="1"/>
  <c r="L9862" i="3"/>
  <c r="L9861" i="3"/>
  <c r="L9860" i="3"/>
  <c r="N9859" i="3"/>
  <c r="M9859" i="3"/>
  <c r="L9858" i="3"/>
  <c r="L9857" i="3"/>
  <c r="L9856" i="3"/>
  <c r="L9855" i="3"/>
  <c r="N9854" i="3"/>
  <c r="M9854" i="3"/>
  <c r="L9851" i="3"/>
  <c r="L9850" i="3"/>
  <c r="N9849" i="3"/>
  <c r="M9849" i="3"/>
  <c r="L9849" i="3"/>
  <c r="L9848" i="3"/>
  <c r="L9847" i="3"/>
  <c r="L9846" i="3"/>
  <c r="N9845" i="3"/>
  <c r="M9845" i="3"/>
  <c r="L9844" i="3"/>
  <c r="L9843" i="3"/>
  <c r="N9842" i="3"/>
  <c r="M9842" i="3"/>
  <c r="M9841" i="3" s="1"/>
  <c r="M9840" i="3" s="1"/>
  <c r="L9839" i="3"/>
  <c r="L9838" i="3"/>
  <c r="N9837" i="3"/>
  <c r="M9837" i="3"/>
  <c r="L9836" i="3"/>
  <c r="L9835" i="3"/>
  <c r="N9834" i="3"/>
  <c r="M9834" i="3"/>
  <c r="M9833" i="3" s="1"/>
  <c r="L9831" i="3"/>
  <c r="L9830" i="3"/>
  <c r="N9829" i="3"/>
  <c r="M9829" i="3"/>
  <c r="L9828" i="3"/>
  <c r="L9827" i="3"/>
  <c r="N9826" i="3"/>
  <c r="M9826" i="3"/>
  <c r="L9824" i="3"/>
  <c r="L9823" i="3"/>
  <c r="L9822" i="3"/>
  <c r="L9821" i="3"/>
  <c r="L9820" i="3"/>
  <c r="L9819" i="3"/>
  <c r="L9818" i="3"/>
  <c r="N9817" i="3"/>
  <c r="M9817" i="3"/>
  <c r="N9816" i="3"/>
  <c r="L9815" i="3"/>
  <c r="L9814" i="3"/>
  <c r="L9813" i="3"/>
  <c r="L9812" i="3"/>
  <c r="L9811" i="3"/>
  <c r="L9810" i="3"/>
  <c r="L9809" i="3"/>
  <c r="L9808" i="3"/>
  <c r="L9807" i="3"/>
  <c r="L9806" i="3"/>
  <c r="L9805" i="3"/>
  <c r="L9804" i="3"/>
  <c r="L9803" i="3"/>
  <c r="L9802" i="3"/>
  <c r="L9801" i="3"/>
  <c r="N9800" i="3"/>
  <c r="M9800" i="3"/>
  <c r="L9799" i="3"/>
  <c r="L9798" i="3"/>
  <c r="L9797" i="3"/>
  <c r="L9796" i="3"/>
  <c r="L9795" i="3"/>
  <c r="L9794" i="3"/>
  <c r="L9793" i="3"/>
  <c r="N9792" i="3"/>
  <c r="M9792" i="3"/>
  <c r="L9791" i="3"/>
  <c r="L9790" i="3"/>
  <c r="L9789" i="3"/>
  <c r="L9788" i="3"/>
  <c r="L9787" i="3"/>
  <c r="L9786" i="3"/>
  <c r="L9785" i="3"/>
  <c r="L9784" i="3"/>
  <c r="L9783" i="3"/>
  <c r="L9782" i="3"/>
  <c r="L9781" i="3"/>
  <c r="L9780" i="3"/>
  <c r="L9779" i="3"/>
  <c r="N9778" i="3"/>
  <c r="M9778" i="3"/>
  <c r="L9777" i="3"/>
  <c r="L9776" i="3"/>
  <c r="L9775" i="3"/>
  <c r="L9774" i="3"/>
  <c r="L9773" i="3"/>
  <c r="L9772" i="3"/>
  <c r="L9771" i="3"/>
  <c r="L9770" i="3"/>
  <c r="L9769" i="3"/>
  <c r="N9768" i="3"/>
  <c r="M9768" i="3"/>
  <c r="L9767" i="3"/>
  <c r="L9766" i="3"/>
  <c r="L9765" i="3"/>
  <c r="L9764" i="3"/>
  <c r="L9763" i="3"/>
  <c r="L9762" i="3"/>
  <c r="L9761" i="3"/>
  <c r="L9760" i="3"/>
  <c r="L9759" i="3"/>
  <c r="L9758" i="3"/>
  <c r="L9757" i="3"/>
  <c r="N9756" i="3"/>
  <c r="M9756" i="3"/>
  <c r="L9755" i="3"/>
  <c r="L9754" i="3"/>
  <c r="L9753" i="3"/>
  <c r="L9751" i="3"/>
  <c r="L9750" i="3"/>
  <c r="N9749" i="3"/>
  <c r="M9749" i="3"/>
  <c r="L9749" i="3" s="1"/>
  <c r="L9748" i="3"/>
  <c r="L9746" i="3"/>
  <c r="L9745" i="3"/>
  <c r="L9744" i="3"/>
  <c r="L9743" i="3"/>
  <c r="L9742" i="3"/>
  <c r="L9741" i="3"/>
  <c r="L9740" i="3"/>
  <c r="L9739" i="3"/>
  <c r="N9738" i="3"/>
  <c r="N9737" i="3" s="1"/>
  <c r="N9736" i="3" s="1"/>
  <c r="M9738" i="3"/>
  <c r="M9737" i="3" s="1"/>
  <c r="M9736" i="3" s="1"/>
  <c r="L9733" i="3"/>
  <c r="L9732" i="3"/>
  <c r="L9731" i="3"/>
  <c r="L9730" i="3"/>
  <c r="L9729" i="3"/>
  <c r="L9728" i="3"/>
  <c r="L9727" i="3"/>
  <c r="N9726" i="3"/>
  <c r="M9726" i="3"/>
  <c r="L9725" i="3"/>
  <c r="L9724" i="3"/>
  <c r="L9723" i="3"/>
  <c r="L9722" i="3"/>
  <c r="L9721" i="3"/>
  <c r="L9720" i="3"/>
  <c r="L9719" i="3"/>
  <c r="N9718" i="3"/>
  <c r="M9718" i="3"/>
  <c r="L9716" i="3"/>
  <c r="L9715" i="3"/>
  <c r="L9714" i="3"/>
  <c r="L9713" i="3"/>
  <c r="L9712" i="3"/>
  <c r="L9711" i="3"/>
  <c r="L9710" i="3"/>
  <c r="L9709" i="3"/>
  <c r="N9708" i="3"/>
  <c r="M9708" i="3"/>
  <c r="L9707" i="3"/>
  <c r="L9706" i="3"/>
  <c r="L9705" i="3"/>
  <c r="L9704" i="3"/>
  <c r="L9703" i="3"/>
  <c r="L9702" i="3"/>
  <c r="L9701" i="3"/>
  <c r="N9700" i="3"/>
  <c r="M9700" i="3"/>
  <c r="M9699" i="3"/>
  <c r="L9698" i="3"/>
  <c r="L9697" i="3"/>
  <c r="L9696" i="3"/>
  <c r="N9695" i="3"/>
  <c r="N9692" i="3" s="1"/>
  <c r="M9695" i="3"/>
  <c r="L9695" i="3" s="1"/>
  <c r="L9694" i="3"/>
  <c r="L9693" i="3"/>
  <c r="L9691" i="3"/>
  <c r="L9690" i="3"/>
  <c r="L9689" i="3"/>
  <c r="L9688" i="3"/>
  <c r="L9687" i="3"/>
  <c r="N9686" i="3"/>
  <c r="N9684" i="3" s="1"/>
  <c r="M9686" i="3"/>
  <c r="L9685" i="3"/>
  <c r="M9684" i="3"/>
  <c r="L9683" i="3"/>
  <c r="L9682" i="3"/>
  <c r="N9681" i="3"/>
  <c r="N9679" i="3" s="1"/>
  <c r="M9681" i="3"/>
  <c r="L9680" i="3"/>
  <c r="L9678" i="3"/>
  <c r="L9677" i="3"/>
  <c r="L9676" i="3"/>
  <c r="L9675" i="3"/>
  <c r="L9674" i="3"/>
  <c r="L9673" i="3"/>
  <c r="L9672" i="3"/>
  <c r="L9671" i="3"/>
  <c r="L9670" i="3"/>
  <c r="L9669" i="3"/>
  <c r="L9668" i="3"/>
  <c r="L9667" i="3"/>
  <c r="L9666" i="3"/>
  <c r="L9665" i="3"/>
  <c r="L9664" i="3"/>
  <c r="L9663" i="3"/>
  <c r="L9662" i="3"/>
  <c r="L9661" i="3"/>
  <c r="L9660" i="3"/>
  <c r="L9659" i="3"/>
  <c r="N9658" i="3"/>
  <c r="M9658" i="3"/>
  <c r="L9657" i="3"/>
  <c r="L9656" i="3"/>
  <c r="L9655" i="3"/>
  <c r="L9654" i="3"/>
  <c r="L9653" i="3"/>
  <c r="L9652" i="3"/>
  <c r="N9651" i="3"/>
  <c r="M9651" i="3"/>
  <c r="L9649" i="3"/>
  <c r="L9648" i="3"/>
  <c r="L9647" i="3"/>
  <c r="L9646" i="3"/>
  <c r="L9645" i="3"/>
  <c r="L9644" i="3"/>
  <c r="L9643" i="3"/>
  <c r="L9642" i="3"/>
  <c r="L9641" i="3"/>
  <c r="L9640" i="3"/>
  <c r="L9639" i="3"/>
  <c r="N9638" i="3"/>
  <c r="M9638" i="3"/>
  <c r="L9635" i="3"/>
  <c r="L9634" i="3"/>
  <c r="L9633" i="3"/>
  <c r="L9632" i="3"/>
  <c r="L9631" i="3"/>
  <c r="L9630" i="3"/>
  <c r="L9629" i="3"/>
  <c r="L9628" i="3"/>
  <c r="L9627" i="3"/>
  <c r="L9626" i="3"/>
  <c r="L9625" i="3"/>
  <c r="L9624" i="3"/>
  <c r="L9623" i="3"/>
  <c r="L9622" i="3"/>
  <c r="L9621" i="3"/>
  <c r="L9620" i="3"/>
  <c r="L9619" i="3"/>
  <c r="L9618" i="3"/>
  <c r="L9617" i="3"/>
  <c r="N9616" i="3"/>
  <c r="M9616" i="3"/>
  <c r="M9615" i="3" s="1"/>
  <c r="L9614" i="3"/>
  <c r="L9612" i="3"/>
  <c r="L9611" i="3"/>
  <c r="N9610" i="3"/>
  <c r="M9610" i="3"/>
  <c r="L9609" i="3"/>
  <c r="L9608" i="3"/>
  <c r="N9607" i="3"/>
  <c r="M9607" i="3"/>
  <c r="L9607" i="3" s="1"/>
  <c r="L9606" i="3"/>
  <c r="L9605" i="3"/>
  <c r="N9604" i="3"/>
  <c r="M9604" i="3"/>
  <c r="L9602" i="3"/>
  <c r="L9601" i="3"/>
  <c r="N9600" i="3"/>
  <c r="M9600" i="3"/>
  <c r="L9599" i="3"/>
  <c r="L9598" i="3"/>
  <c r="L9597" i="3"/>
  <c r="N9596" i="3"/>
  <c r="M9596" i="3"/>
  <c r="L9595" i="3"/>
  <c r="L9594" i="3"/>
  <c r="L9593" i="3"/>
  <c r="L9592" i="3"/>
  <c r="N9591" i="3"/>
  <c r="M9591" i="3"/>
  <c r="M9590" i="3" s="1"/>
  <c r="L9588" i="3"/>
  <c r="L9587" i="3"/>
  <c r="N9586" i="3"/>
  <c r="M9586" i="3"/>
  <c r="L9585" i="3"/>
  <c r="L9584" i="3"/>
  <c r="L9583" i="3"/>
  <c r="N9582" i="3"/>
  <c r="M9582" i="3"/>
  <c r="L9581" i="3"/>
  <c r="L9580" i="3"/>
  <c r="N9579" i="3"/>
  <c r="N9578" i="3" s="1"/>
  <c r="N9577" i="3" s="1"/>
  <c r="M9579" i="3"/>
  <c r="M9578" i="3" s="1"/>
  <c r="L9576" i="3"/>
  <c r="L9575" i="3"/>
  <c r="N9574" i="3"/>
  <c r="M9574" i="3"/>
  <c r="L9573" i="3"/>
  <c r="L9572" i="3"/>
  <c r="N9571" i="3"/>
  <c r="N9570" i="3" s="1"/>
  <c r="M9571" i="3"/>
  <c r="L9568" i="3"/>
  <c r="L9567" i="3"/>
  <c r="N9566" i="3"/>
  <c r="M9566" i="3"/>
  <c r="L9565" i="3"/>
  <c r="L9564" i="3"/>
  <c r="N9563" i="3"/>
  <c r="M9563" i="3"/>
  <c r="L9563" i="3"/>
  <c r="L9560" i="3"/>
  <c r="L9559" i="3"/>
  <c r="L9558" i="3"/>
  <c r="L9557" i="3"/>
  <c r="L9556" i="3"/>
  <c r="L9555" i="3"/>
  <c r="N9554" i="3"/>
  <c r="N9553" i="3" s="1"/>
  <c r="M9554" i="3"/>
  <c r="L9552" i="3"/>
  <c r="L9551" i="3"/>
  <c r="L9550" i="3"/>
  <c r="L9549" i="3"/>
  <c r="L9548" i="3"/>
  <c r="L9547" i="3"/>
  <c r="L9546" i="3"/>
  <c r="L9545" i="3"/>
  <c r="L9544" i="3"/>
  <c r="L9543" i="3"/>
  <c r="L9542" i="3"/>
  <c r="L9541" i="3"/>
  <c r="L9540" i="3"/>
  <c r="L9539" i="3"/>
  <c r="L9538" i="3"/>
  <c r="N9537" i="3"/>
  <c r="M9537" i="3"/>
  <c r="L9536" i="3"/>
  <c r="L9535" i="3"/>
  <c r="L9534" i="3"/>
  <c r="L9533" i="3"/>
  <c r="L9532" i="3"/>
  <c r="L9531" i="3"/>
  <c r="L9530" i="3"/>
  <c r="N9529" i="3"/>
  <c r="M9529" i="3"/>
  <c r="L9528" i="3"/>
  <c r="L9527" i="3"/>
  <c r="L9526" i="3"/>
  <c r="L9525" i="3"/>
  <c r="L9524" i="3"/>
  <c r="L9523" i="3"/>
  <c r="L9522" i="3"/>
  <c r="L9521" i="3"/>
  <c r="L9520" i="3"/>
  <c r="L9519" i="3"/>
  <c r="L9518" i="3"/>
  <c r="L9517" i="3"/>
  <c r="L9516" i="3"/>
  <c r="N9515" i="3"/>
  <c r="M9515" i="3"/>
  <c r="L9514" i="3"/>
  <c r="L9513" i="3"/>
  <c r="L9512" i="3"/>
  <c r="L9511" i="3"/>
  <c r="L9510" i="3"/>
  <c r="L9509" i="3"/>
  <c r="L9508" i="3"/>
  <c r="L9507" i="3"/>
  <c r="L9506" i="3"/>
  <c r="N9505" i="3"/>
  <c r="M9505" i="3"/>
  <c r="L9504" i="3"/>
  <c r="L9503" i="3"/>
  <c r="L9502" i="3"/>
  <c r="L9501" i="3"/>
  <c r="L9500" i="3"/>
  <c r="L9499" i="3"/>
  <c r="L9498" i="3"/>
  <c r="L9497" i="3"/>
  <c r="L9496" i="3"/>
  <c r="L9495" i="3"/>
  <c r="L9494" i="3"/>
  <c r="N9493" i="3"/>
  <c r="N9489" i="3" s="1"/>
  <c r="M9493" i="3"/>
  <c r="L9492" i="3"/>
  <c r="L9491" i="3"/>
  <c r="L9490" i="3"/>
  <c r="L9488" i="3"/>
  <c r="L9487" i="3"/>
  <c r="N9486" i="3"/>
  <c r="M9486" i="3"/>
  <c r="L9485" i="3"/>
  <c r="L9483" i="3"/>
  <c r="L9482" i="3"/>
  <c r="L9481" i="3"/>
  <c r="L9480" i="3"/>
  <c r="L9479" i="3"/>
  <c r="L9478" i="3"/>
  <c r="L9477" i="3"/>
  <c r="L9476" i="3"/>
  <c r="N9475" i="3"/>
  <c r="N9474" i="3" s="1"/>
  <c r="M9475" i="3"/>
  <c r="M9474" i="3" s="1"/>
  <c r="M9473" i="3" s="1"/>
  <c r="L9470" i="3"/>
  <c r="L9469" i="3"/>
  <c r="L9468" i="3"/>
  <c r="L9467" i="3"/>
  <c r="L9466" i="3"/>
  <c r="L9465" i="3"/>
  <c r="L9464" i="3"/>
  <c r="N9463" i="3"/>
  <c r="N9200" i="3" s="1"/>
  <c r="M9463" i="3"/>
  <c r="M9200" i="3" s="1"/>
  <c r="L9462" i="3"/>
  <c r="L9461" i="3"/>
  <c r="L9460" i="3"/>
  <c r="L9459" i="3"/>
  <c r="L9458" i="3"/>
  <c r="L9457" i="3"/>
  <c r="L9456" i="3"/>
  <c r="N9455" i="3"/>
  <c r="M9455" i="3"/>
  <c r="L9455" i="3" s="1"/>
  <c r="L9453" i="3"/>
  <c r="L9452" i="3"/>
  <c r="L9451" i="3"/>
  <c r="L9450" i="3"/>
  <c r="L9449" i="3"/>
  <c r="L9448" i="3"/>
  <c r="L9447" i="3"/>
  <c r="L9446" i="3"/>
  <c r="N9445" i="3"/>
  <c r="M9445" i="3"/>
  <c r="L9444" i="3"/>
  <c r="L9443" i="3"/>
  <c r="L9442" i="3"/>
  <c r="L9441" i="3"/>
  <c r="L9440" i="3"/>
  <c r="L9439" i="3"/>
  <c r="L9438" i="3"/>
  <c r="N9437" i="3"/>
  <c r="M9437" i="3"/>
  <c r="L9435" i="3"/>
  <c r="L9434" i="3"/>
  <c r="L9433" i="3"/>
  <c r="N9432" i="3"/>
  <c r="M9432" i="3"/>
  <c r="L9431" i="3"/>
  <c r="L9430" i="3"/>
  <c r="M9429" i="3"/>
  <c r="L9428" i="3"/>
  <c r="L9427" i="3"/>
  <c r="L9426" i="3"/>
  <c r="L9425" i="3"/>
  <c r="L9424" i="3"/>
  <c r="N9423" i="3"/>
  <c r="N9160" i="3" s="1"/>
  <c r="M9423" i="3"/>
  <c r="M9421" i="3" s="1"/>
  <c r="L9422" i="3"/>
  <c r="L9420" i="3"/>
  <c r="L9419" i="3"/>
  <c r="N9418" i="3"/>
  <c r="M9418" i="3"/>
  <c r="L9417" i="3"/>
  <c r="L9415" i="3"/>
  <c r="L9414" i="3"/>
  <c r="L9413" i="3"/>
  <c r="L9412" i="3"/>
  <c r="L9411" i="3"/>
  <c r="L9410" i="3"/>
  <c r="L9409" i="3"/>
  <c r="L9408" i="3"/>
  <c r="L9407" i="3"/>
  <c r="L9406" i="3"/>
  <c r="L9405" i="3"/>
  <c r="L9404" i="3"/>
  <c r="L9403" i="3"/>
  <c r="L9402" i="3"/>
  <c r="L9401" i="3"/>
  <c r="L9400" i="3"/>
  <c r="L9399" i="3"/>
  <c r="L9398" i="3"/>
  <c r="L9397" i="3"/>
  <c r="L9396" i="3"/>
  <c r="N9395" i="3"/>
  <c r="M9395" i="3"/>
  <c r="L9394" i="3"/>
  <c r="L9393" i="3"/>
  <c r="L9392" i="3"/>
  <c r="L9391" i="3"/>
  <c r="L9390" i="3"/>
  <c r="L9389" i="3"/>
  <c r="N9388" i="3"/>
  <c r="N9387" i="3" s="1"/>
  <c r="M9388" i="3"/>
  <c r="L9388" i="3" s="1"/>
  <c r="L9386" i="3"/>
  <c r="L9385" i="3"/>
  <c r="L9384" i="3"/>
  <c r="L9383" i="3"/>
  <c r="L9382" i="3"/>
  <c r="L9381" i="3"/>
  <c r="L9380" i="3"/>
  <c r="L9379" i="3"/>
  <c r="L9378" i="3"/>
  <c r="L9377" i="3"/>
  <c r="L9376" i="3"/>
  <c r="N9375" i="3"/>
  <c r="M9375" i="3"/>
  <c r="L9372" i="3"/>
  <c r="L9371" i="3"/>
  <c r="L9370" i="3"/>
  <c r="L9369" i="3"/>
  <c r="L9368" i="3"/>
  <c r="L9367" i="3"/>
  <c r="L9366" i="3"/>
  <c r="L9365" i="3"/>
  <c r="L9364" i="3"/>
  <c r="L9363" i="3"/>
  <c r="L9362" i="3"/>
  <c r="L9361" i="3"/>
  <c r="L9360" i="3"/>
  <c r="L9359" i="3"/>
  <c r="L9358" i="3"/>
  <c r="L9357" i="3"/>
  <c r="L9356" i="3"/>
  <c r="L9355" i="3"/>
  <c r="L9354" i="3"/>
  <c r="N9353" i="3"/>
  <c r="N9352" i="3" s="1"/>
  <c r="M9353" i="3"/>
  <c r="L9351" i="3"/>
  <c r="L9349" i="3"/>
  <c r="L9348" i="3"/>
  <c r="N9347" i="3"/>
  <c r="N9084" i="3" s="1"/>
  <c r="M9347" i="3"/>
  <c r="L9346" i="3"/>
  <c r="L9345" i="3"/>
  <c r="N9344" i="3"/>
  <c r="M9344" i="3"/>
  <c r="M9081" i="3" s="1"/>
  <c r="L9343" i="3"/>
  <c r="L9342" i="3"/>
  <c r="N9341" i="3"/>
  <c r="M9341" i="3"/>
  <c r="L9341" i="3" s="1"/>
  <c r="L9339" i="3"/>
  <c r="L9338" i="3"/>
  <c r="N9337" i="3"/>
  <c r="M9337" i="3"/>
  <c r="L9336" i="3"/>
  <c r="L9335" i="3"/>
  <c r="L9334" i="3"/>
  <c r="N9333" i="3"/>
  <c r="M9333" i="3"/>
  <c r="L9332" i="3"/>
  <c r="L9331" i="3"/>
  <c r="L9330" i="3"/>
  <c r="L9329" i="3"/>
  <c r="N9328" i="3"/>
  <c r="M9328" i="3"/>
  <c r="L9325" i="3"/>
  <c r="L9324" i="3"/>
  <c r="N9323" i="3"/>
  <c r="M9323" i="3"/>
  <c r="L9323" i="3" s="1"/>
  <c r="L9322" i="3"/>
  <c r="L9321" i="3"/>
  <c r="L9320" i="3"/>
  <c r="N9319" i="3"/>
  <c r="M9319" i="3"/>
  <c r="L9318" i="3"/>
  <c r="L9317" i="3"/>
  <c r="N9316" i="3"/>
  <c r="M9316" i="3"/>
  <c r="M9315" i="3" s="1"/>
  <c r="L9313" i="3"/>
  <c r="L9312" i="3"/>
  <c r="N9311" i="3"/>
  <c r="N9048" i="3" s="1"/>
  <c r="M9311" i="3"/>
  <c r="L9310" i="3"/>
  <c r="L9309" i="3"/>
  <c r="N9308" i="3"/>
  <c r="M9308" i="3"/>
  <c r="L9305" i="3"/>
  <c r="L9304" i="3"/>
  <c r="N9303" i="3"/>
  <c r="M9303" i="3"/>
  <c r="L9302" i="3"/>
  <c r="L9301" i="3"/>
  <c r="N9300" i="3"/>
  <c r="M9300" i="3"/>
  <c r="M9037" i="3" s="1"/>
  <c r="L9298" i="3"/>
  <c r="L9297" i="3"/>
  <c r="L9296" i="3"/>
  <c r="L9295" i="3"/>
  <c r="L9294" i="3"/>
  <c r="L9293" i="3"/>
  <c r="L9292" i="3"/>
  <c r="N9291" i="3"/>
  <c r="N9290" i="3" s="1"/>
  <c r="M9291" i="3"/>
  <c r="M9290" i="3" s="1"/>
  <c r="L9289" i="3"/>
  <c r="L9288" i="3"/>
  <c r="L9287" i="3"/>
  <c r="L9286" i="3"/>
  <c r="L9285" i="3"/>
  <c r="L9284" i="3"/>
  <c r="L9283" i="3"/>
  <c r="L9282" i="3"/>
  <c r="L9281" i="3"/>
  <c r="L9280" i="3"/>
  <c r="L9279" i="3"/>
  <c r="L9278" i="3"/>
  <c r="L9277" i="3"/>
  <c r="L9276" i="3"/>
  <c r="L9275" i="3"/>
  <c r="N9274" i="3"/>
  <c r="M9274" i="3"/>
  <c r="L9273" i="3"/>
  <c r="L9272" i="3"/>
  <c r="L9271" i="3"/>
  <c r="L9270" i="3"/>
  <c r="L9269" i="3"/>
  <c r="L9268" i="3"/>
  <c r="L9267" i="3"/>
  <c r="N9266" i="3"/>
  <c r="N9003" i="3" s="1"/>
  <c r="M9266" i="3"/>
  <c r="L9265" i="3"/>
  <c r="L9264" i="3"/>
  <c r="L9263" i="3"/>
  <c r="L9262" i="3"/>
  <c r="L9261" i="3"/>
  <c r="L9260" i="3"/>
  <c r="L9259" i="3"/>
  <c r="L9258" i="3"/>
  <c r="L9257" i="3"/>
  <c r="L9256" i="3"/>
  <c r="L9255" i="3"/>
  <c r="L9254" i="3"/>
  <c r="L9253" i="3"/>
  <c r="N9252" i="3"/>
  <c r="M9252" i="3"/>
  <c r="M8989" i="3" s="1"/>
  <c r="L9251" i="3"/>
  <c r="L9250" i="3"/>
  <c r="L9249" i="3"/>
  <c r="L9248" i="3"/>
  <c r="L9247" i="3"/>
  <c r="L9246" i="3"/>
  <c r="L9245" i="3"/>
  <c r="L9244" i="3"/>
  <c r="L9243" i="3"/>
  <c r="N9242" i="3"/>
  <c r="M9242" i="3"/>
  <c r="L9241" i="3"/>
  <c r="L9240" i="3"/>
  <c r="L9239" i="3"/>
  <c r="L9238" i="3"/>
  <c r="L9237" i="3"/>
  <c r="L9236" i="3"/>
  <c r="L9235" i="3"/>
  <c r="L9234" i="3"/>
  <c r="L9233" i="3"/>
  <c r="L9232" i="3"/>
  <c r="L9231" i="3"/>
  <c r="N9230" i="3"/>
  <c r="N9226" i="3" s="1"/>
  <c r="M9230" i="3"/>
  <c r="L9230" i="3" s="1"/>
  <c r="L9229" i="3"/>
  <c r="L9228" i="3"/>
  <c r="L9227" i="3"/>
  <c r="L9225" i="3"/>
  <c r="L9224" i="3"/>
  <c r="N9223" i="3"/>
  <c r="M9223" i="3"/>
  <c r="L9223" i="3"/>
  <c r="L9222" i="3"/>
  <c r="L9220" i="3"/>
  <c r="L9219" i="3"/>
  <c r="L9218" i="3"/>
  <c r="L9217" i="3"/>
  <c r="L9216" i="3"/>
  <c r="L9215" i="3"/>
  <c r="L9214" i="3"/>
  <c r="L9213" i="3"/>
  <c r="N9212" i="3"/>
  <c r="M9212" i="3"/>
  <c r="M9211" i="3"/>
  <c r="N9207" i="3"/>
  <c r="M9207" i="3"/>
  <c r="N9206" i="3"/>
  <c r="M9206" i="3"/>
  <c r="L9206" i="3" s="1"/>
  <c r="N9205" i="3"/>
  <c r="M9205" i="3"/>
  <c r="L9205" i="3" s="1"/>
  <c r="N9204" i="3"/>
  <c r="M9204" i="3"/>
  <c r="N9203" i="3"/>
  <c r="M9203" i="3"/>
  <c r="N9202" i="3"/>
  <c r="M9202" i="3"/>
  <c r="N9201" i="3"/>
  <c r="M9201" i="3"/>
  <c r="L9201" i="3" s="1"/>
  <c r="N9199" i="3"/>
  <c r="M9199" i="3"/>
  <c r="N9198" i="3"/>
  <c r="M9198" i="3"/>
  <c r="N9197" i="3"/>
  <c r="M9197" i="3"/>
  <c r="L9197" i="3" s="1"/>
  <c r="N9196" i="3"/>
  <c r="M9196" i="3"/>
  <c r="N9195" i="3"/>
  <c r="M9195" i="3"/>
  <c r="L9195" i="3" s="1"/>
  <c r="N9194" i="3"/>
  <c r="M9194" i="3"/>
  <c r="N9193" i="3"/>
  <c r="M9193" i="3"/>
  <c r="M9192" i="3"/>
  <c r="N9190" i="3"/>
  <c r="L9190" i="3" s="1"/>
  <c r="M9190" i="3"/>
  <c r="N9189" i="3"/>
  <c r="M9189" i="3"/>
  <c r="N9188" i="3"/>
  <c r="M9188" i="3"/>
  <c r="N9187" i="3"/>
  <c r="M9187" i="3"/>
  <c r="N9186" i="3"/>
  <c r="M9186" i="3"/>
  <c r="N9185" i="3"/>
  <c r="M9185" i="3"/>
  <c r="N9184" i="3"/>
  <c r="M9184" i="3"/>
  <c r="N9183" i="3"/>
  <c r="M9183" i="3"/>
  <c r="L9183" i="3" s="1"/>
  <c r="N9181" i="3"/>
  <c r="M9181" i="3"/>
  <c r="L9181" i="3" s="1"/>
  <c r="N9180" i="3"/>
  <c r="M9180" i="3"/>
  <c r="N9179" i="3"/>
  <c r="M9179" i="3"/>
  <c r="N9178" i="3"/>
  <c r="M9178" i="3"/>
  <c r="N9177" i="3"/>
  <c r="M9177" i="3"/>
  <c r="N9176" i="3"/>
  <c r="M9176" i="3"/>
  <c r="N9175" i="3"/>
  <c r="M9175" i="3"/>
  <c r="N9172" i="3"/>
  <c r="L9172" i="3" s="1"/>
  <c r="M9172" i="3"/>
  <c r="N9171" i="3"/>
  <c r="M9171" i="3"/>
  <c r="N9170" i="3"/>
  <c r="M9170" i="3"/>
  <c r="N9168" i="3"/>
  <c r="L9168" i="3" s="1"/>
  <c r="M9168" i="3"/>
  <c r="N9167" i="3"/>
  <c r="M9167" i="3"/>
  <c r="N9165" i="3"/>
  <c r="M9165" i="3"/>
  <c r="N9164" i="3"/>
  <c r="L9164" i="3" s="1"/>
  <c r="M9164" i="3"/>
  <c r="N9163" i="3"/>
  <c r="M9163" i="3"/>
  <c r="N9162" i="3"/>
  <c r="M9162" i="3"/>
  <c r="N9161" i="3"/>
  <c r="M9161" i="3"/>
  <c r="N9159" i="3"/>
  <c r="M9159" i="3"/>
  <c r="N9157" i="3"/>
  <c r="M9157" i="3"/>
  <c r="N9156" i="3"/>
  <c r="L9156" i="3" s="1"/>
  <c r="M9156" i="3"/>
  <c r="N9154" i="3"/>
  <c r="M9154" i="3"/>
  <c r="N9152" i="3"/>
  <c r="M9152" i="3"/>
  <c r="N9151" i="3"/>
  <c r="M9151" i="3"/>
  <c r="L9151" i="3" s="1"/>
  <c r="N9150" i="3"/>
  <c r="M9150" i="3"/>
  <c r="N9149" i="3"/>
  <c r="M9149" i="3"/>
  <c r="L9149" i="3" s="1"/>
  <c r="N9148" i="3"/>
  <c r="M9148" i="3"/>
  <c r="N9147" i="3"/>
  <c r="M9147" i="3"/>
  <c r="N9146" i="3"/>
  <c r="M9146" i="3"/>
  <c r="L9146" i="3" s="1"/>
  <c r="N9145" i="3"/>
  <c r="M9145" i="3"/>
  <c r="L9145" i="3" s="1"/>
  <c r="N9144" i="3"/>
  <c r="L9144" i="3" s="1"/>
  <c r="M9144" i="3"/>
  <c r="N9143" i="3"/>
  <c r="M9143" i="3"/>
  <c r="L9143" i="3" s="1"/>
  <c r="N9142" i="3"/>
  <c r="M9142" i="3"/>
  <c r="N9141" i="3"/>
  <c r="M9141" i="3"/>
  <c r="L9141" i="3" s="1"/>
  <c r="N9140" i="3"/>
  <c r="M9140" i="3"/>
  <c r="N9139" i="3"/>
  <c r="M9139" i="3"/>
  <c r="N9138" i="3"/>
  <c r="L9138" i="3" s="1"/>
  <c r="M9138" i="3"/>
  <c r="N9137" i="3"/>
  <c r="M9137" i="3"/>
  <c r="L9137" i="3" s="1"/>
  <c r="N9136" i="3"/>
  <c r="M9136" i="3"/>
  <c r="N9135" i="3"/>
  <c r="M9135" i="3"/>
  <c r="L9135" i="3" s="1"/>
  <c r="N9134" i="3"/>
  <c r="M9134" i="3"/>
  <c r="N9133" i="3"/>
  <c r="M9133" i="3"/>
  <c r="L9133" i="3" s="1"/>
  <c r="N9131" i="3"/>
  <c r="M9131" i="3"/>
  <c r="L9131" i="3" s="1"/>
  <c r="N9130" i="3"/>
  <c r="M9130" i="3"/>
  <c r="N9129" i="3"/>
  <c r="M9129" i="3"/>
  <c r="N9128" i="3"/>
  <c r="M9128" i="3"/>
  <c r="L9128" i="3" s="1"/>
  <c r="N9127" i="3"/>
  <c r="M9127" i="3"/>
  <c r="N9126" i="3"/>
  <c r="M9126" i="3"/>
  <c r="L9126" i="3" s="1"/>
  <c r="N9123" i="3"/>
  <c r="M9123" i="3"/>
  <c r="L9123" i="3" s="1"/>
  <c r="N9122" i="3"/>
  <c r="M9122" i="3"/>
  <c r="L9122" i="3" s="1"/>
  <c r="N9121" i="3"/>
  <c r="M9121" i="3"/>
  <c r="N9120" i="3"/>
  <c r="M9120" i="3"/>
  <c r="N9119" i="3"/>
  <c r="M9119" i="3"/>
  <c r="N9118" i="3"/>
  <c r="M9118" i="3"/>
  <c r="L9118" i="3" s="1"/>
  <c r="N9117" i="3"/>
  <c r="M9117" i="3"/>
  <c r="L9117" i="3" s="1"/>
  <c r="N9116" i="3"/>
  <c r="M9116" i="3"/>
  <c r="N9115" i="3"/>
  <c r="M9115" i="3"/>
  <c r="N9114" i="3"/>
  <c r="M9114" i="3"/>
  <c r="N9113" i="3"/>
  <c r="M9113" i="3"/>
  <c r="L9113" i="3" s="1"/>
  <c r="N9109" i="3"/>
  <c r="M9109" i="3"/>
  <c r="N9108" i="3"/>
  <c r="M9108" i="3"/>
  <c r="N9107" i="3"/>
  <c r="M9107" i="3"/>
  <c r="N9106" i="3"/>
  <c r="M9106" i="3"/>
  <c r="L9106" i="3" s="1"/>
  <c r="N9105" i="3"/>
  <c r="M9105" i="3"/>
  <c r="L9105" i="3" s="1"/>
  <c r="N9104" i="3"/>
  <c r="M9104" i="3"/>
  <c r="N9103" i="3"/>
  <c r="M9103" i="3"/>
  <c r="L9103" i="3" s="1"/>
  <c r="N9102" i="3"/>
  <c r="M9102" i="3"/>
  <c r="L9102" i="3" s="1"/>
  <c r="N9101" i="3"/>
  <c r="M9101" i="3"/>
  <c r="L9101" i="3" s="1"/>
  <c r="N9100" i="3"/>
  <c r="M9100" i="3"/>
  <c r="N9099" i="3"/>
  <c r="M9099" i="3"/>
  <c r="N9098" i="3"/>
  <c r="M9098" i="3"/>
  <c r="L9098" i="3" s="1"/>
  <c r="N9097" i="3"/>
  <c r="M9097" i="3"/>
  <c r="L9097" i="3" s="1"/>
  <c r="N9096" i="3"/>
  <c r="M9096" i="3"/>
  <c r="N9095" i="3"/>
  <c r="M9095" i="3"/>
  <c r="N9094" i="3"/>
  <c r="M9094" i="3"/>
  <c r="N9093" i="3"/>
  <c r="M9093" i="3"/>
  <c r="N9092" i="3"/>
  <c r="M9092" i="3"/>
  <c r="N9091" i="3"/>
  <c r="M9091" i="3"/>
  <c r="N9088" i="3"/>
  <c r="M9088" i="3"/>
  <c r="N9086" i="3"/>
  <c r="M9086" i="3"/>
  <c r="L9086" i="3" s="1"/>
  <c r="N9085" i="3"/>
  <c r="M9085" i="3"/>
  <c r="N9083" i="3"/>
  <c r="M9083" i="3"/>
  <c r="N9082" i="3"/>
  <c r="L9082" i="3" s="1"/>
  <c r="M9082" i="3"/>
  <c r="N9080" i="3"/>
  <c r="L9080" i="3" s="1"/>
  <c r="M9080" i="3"/>
  <c r="N9079" i="3"/>
  <c r="M9079" i="3"/>
  <c r="N9078" i="3"/>
  <c r="N9076" i="3"/>
  <c r="L9076" i="3" s="1"/>
  <c r="M9076" i="3"/>
  <c r="N9075" i="3"/>
  <c r="M9075" i="3"/>
  <c r="N9073" i="3"/>
  <c r="M9073" i="3"/>
  <c r="N9072" i="3"/>
  <c r="M9072" i="3"/>
  <c r="N9071" i="3"/>
  <c r="M9071" i="3"/>
  <c r="N9069" i="3"/>
  <c r="M9069" i="3"/>
  <c r="N9068" i="3"/>
  <c r="M9068" i="3"/>
  <c r="N9067" i="3"/>
  <c r="M9067" i="3"/>
  <c r="N9066" i="3"/>
  <c r="M9066" i="3"/>
  <c r="N9062" i="3"/>
  <c r="M9062" i="3"/>
  <c r="N9061" i="3"/>
  <c r="M9061" i="3"/>
  <c r="L9061" i="3"/>
  <c r="N9060" i="3"/>
  <c r="N9059" i="3"/>
  <c r="M9059" i="3"/>
  <c r="L9059" i="3" s="1"/>
  <c r="N9058" i="3"/>
  <c r="M9058" i="3"/>
  <c r="N9057" i="3"/>
  <c r="M9057" i="3"/>
  <c r="N9055" i="3"/>
  <c r="M9055" i="3"/>
  <c r="N9054" i="3"/>
  <c r="M9054" i="3"/>
  <c r="L9054" i="3" s="1"/>
  <c r="N9050" i="3"/>
  <c r="M9050" i="3"/>
  <c r="N9049" i="3"/>
  <c r="M9049" i="3"/>
  <c r="L9049" i="3" s="1"/>
  <c r="N9047" i="3"/>
  <c r="M9047" i="3"/>
  <c r="N9046" i="3"/>
  <c r="M9046" i="3"/>
  <c r="L9046" i="3" s="1"/>
  <c r="N9042" i="3"/>
  <c r="M9042" i="3"/>
  <c r="L9042" i="3" s="1"/>
  <c r="N9041" i="3"/>
  <c r="M9041" i="3"/>
  <c r="N9039" i="3"/>
  <c r="M9039" i="3"/>
  <c r="N9038" i="3"/>
  <c r="M9038" i="3"/>
  <c r="N9035" i="3"/>
  <c r="M9035" i="3"/>
  <c r="N9034" i="3"/>
  <c r="L9034" i="3" s="1"/>
  <c r="M9034" i="3"/>
  <c r="N9033" i="3"/>
  <c r="M9033" i="3"/>
  <c r="N9032" i="3"/>
  <c r="M9032" i="3"/>
  <c r="N9031" i="3"/>
  <c r="M9031" i="3"/>
  <c r="N9030" i="3"/>
  <c r="M9030" i="3"/>
  <c r="N9029" i="3"/>
  <c r="M9029" i="3"/>
  <c r="L9029" i="3" s="1"/>
  <c r="N9028" i="3"/>
  <c r="N9026" i="3"/>
  <c r="M9026" i="3"/>
  <c r="N9025" i="3"/>
  <c r="M9025" i="3"/>
  <c r="N9024" i="3"/>
  <c r="L9024" i="3" s="1"/>
  <c r="M9024" i="3"/>
  <c r="N9023" i="3"/>
  <c r="M9023" i="3"/>
  <c r="N9022" i="3"/>
  <c r="M9022" i="3"/>
  <c r="N9021" i="3"/>
  <c r="M9021" i="3"/>
  <c r="L9021" i="3" s="1"/>
  <c r="N9020" i="3"/>
  <c r="M9020" i="3"/>
  <c r="N9019" i="3"/>
  <c r="M9019" i="3"/>
  <c r="L9019" i="3" s="1"/>
  <c r="N9018" i="3"/>
  <c r="M9018" i="3"/>
  <c r="L9018" i="3" s="1"/>
  <c r="N9017" i="3"/>
  <c r="M9017" i="3"/>
  <c r="L9017" i="3" s="1"/>
  <c r="N9016" i="3"/>
  <c r="M9016" i="3"/>
  <c r="N9015" i="3"/>
  <c r="M9015" i="3"/>
  <c r="N9014" i="3"/>
  <c r="M9014" i="3"/>
  <c r="L9014" i="3" s="1"/>
  <c r="N9013" i="3"/>
  <c r="M9013" i="3"/>
  <c r="N9012" i="3"/>
  <c r="L9012" i="3" s="1"/>
  <c r="M9012" i="3"/>
  <c r="N9010" i="3"/>
  <c r="M9010" i="3"/>
  <c r="N9009" i="3"/>
  <c r="M9009" i="3"/>
  <c r="N9008" i="3"/>
  <c r="M9008" i="3"/>
  <c r="N9007" i="3"/>
  <c r="M9007" i="3"/>
  <c r="N9006" i="3"/>
  <c r="M9006" i="3"/>
  <c r="L9006" i="3" s="1"/>
  <c r="N9005" i="3"/>
  <c r="M9005" i="3"/>
  <c r="N9004" i="3"/>
  <c r="M9004" i="3"/>
  <c r="N9002" i="3"/>
  <c r="M9002" i="3"/>
  <c r="L9002" i="3" s="1"/>
  <c r="N9001" i="3"/>
  <c r="L9001" i="3" s="1"/>
  <c r="M9001" i="3"/>
  <c r="N9000" i="3"/>
  <c r="M9000" i="3"/>
  <c r="N8999" i="3"/>
  <c r="M8999" i="3"/>
  <c r="L8999" i="3" s="1"/>
  <c r="N8998" i="3"/>
  <c r="M8998" i="3"/>
  <c r="L8998" i="3" s="1"/>
  <c r="N8997" i="3"/>
  <c r="M8997" i="3"/>
  <c r="L8997" i="3" s="1"/>
  <c r="N8996" i="3"/>
  <c r="M8996" i="3"/>
  <c r="N8995" i="3"/>
  <c r="M8995" i="3"/>
  <c r="N8994" i="3"/>
  <c r="M8994" i="3"/>
  <c r="L8994" i="3" s="1"/>
  <c r="N8993" i="3"/>
  <c r="M8993" i="3"/>
  <c r="L8993" i="3" s="1"/>
  <c r="N8992" i="3"/>
  <c r="M8992" i="3"/>
  <c r="N8991" i="3"/>
  <c r="M8991" i="3"/>
  <c r="N8990" i="3"/>
  <c r="M8990" i="3"/>
  <c r="N8988" i="3"/>
  <c r="M8988" i="3"/>
  <c r="N8987" i="3"/>
  <c r="M8987" i="3"/>
  <c r="L8987" i="3" s="1"/>
  <c r="N8986" i="3"/>
  <c r="M8986" i="3"/>
  <c r="N8985" i="3"/>
  <c r="M8985" i="3"/>
  <c r="L8985" i="3" s="1"/>
  <c r="N8984" i="3"/>
  <c r="M8984" i="3"/>
  <c r="N8983" i="3"/>
  <c r="M8983" i="3"/>
  <c r="N8982" i="3"/>
  <c r="M8982" i="3"/>
  <c r="L8982" i="3" s="1"/>
  <c r="N8981" i="3"/>
  <c r="M8981" i="3"/>
  <c r="L8981" i="3" s="1"/>
  <c r="N8980" i="3"/>
  <c r="L8980" i="3" s="1"/>
  <c r="M8980" i="3"/>
  <c r="N8978" i="3"/>
  <c r="M8978" i="3"/>
  <c r="N8977" i="3"/>
  <c r="M8977" i="3"/>
  <c r="N8976" i="3"/>
  <c r="M8976" i="3"/>
  <c r="N8975" i="3"/>
  <c r="M8975" i="3"/>
  <c r="L8975" i="3" s="1"/>
  <c r="N8974" i="3"/>
  <c r="M8974" i="3"/>
  <c r="L8974" i="3" s="1"/>
  <c r="N8973" i="3"/>
  <c r="M8973" i="3"/>
  <c r="N8972" i="3"/>
  <c r="M8972" i="3"/>
  <c r="N8971" i="3"/>
  <c r="M8971" i="3"/>
  <c r="N8970" i="3"/>
  <c r="M8970" i="3"/>
  <c r="N8969" i="3"/>
  <c r="L8969" i="3" s="1"/>
  <c r="M8969" i="3"/>
  <c r="N8968" i="3"/>
  <c r="M8968" i="3"/>
  <c r="N8967" i="3"/>
  <c r="M8967" i="3"/>
  <c r="L8967" i="3" s="1"/>
  <c r="N8966" i="3"/>
  <c r="M8966" i="3"/>
  <c r="L8966" i="3" s="1"/>
  <c r="N8965" i="3"/>
  <c r="M8965" i="3"/>
  <c r="N8964" i="3"/>
  <c r="L8964" i="3" s="1"/>
  <c r="M8964" i="3"/>
  <c r="N8962" i="3"/>
  <c r="M8962" i="3"/>
  <c r="L8962" i="3" s="1"/>
  <c r="N8961" i="3"/>
  <c r="M8961" i="3"/>
  <c r="L8961" i="3" s="1"/>
  <c r="N8960" i="3"/>
  <c r="M8960" i="3"/>
  <c r="N8959" i="3"/>
  <c r="M8959" i="3"/>
  <c r="L8959" i="3" s="1"/>
  <c r="N8957" i="3"/>
  <c r="M8957" i="3"/>
  <c r="N8956" i="3"/>
  <c r="M8956" i="3"/>
  <c r="N8955" i="3"/>
  <c r="M8955" i="3"/>
  <c r="N8954" i="3"/>
  <c r="M8954" i="3"/>
  <c r="L8954" i="3" s="1"/>
  <c r="N8953" i="3"/>
  <c r="M8953" i="3"/>
  <c r="L8953" i="3" s="1"/>
  <c r="N8952" i="3"/>
  <c r="M8952" i="3"/>
  <c r="N8951" i="3"/>
  <c r="M8951" i="3"/>
  <c r="N8950" i="3"/>
  <c r="M8950" i="3"/>
  <c r="M8949" i="3"/>
  <c r="L8944" i="3"/>
  <c r="L8943" i="3"/>
  <c r="L8942" i="3"/>
  <c r="L8941" i="3"/>
  <c r="L8940" i="3"/>
  <c r="L8939" i="3"/>
  <c r="L8938" i="3"/>
  <c r="N8937" i="3"/>
  <c r="N8928" i="3" s="1"/>
  <c r="M8937" i="3"/>
  <c r="L8936" i="3"/>
  <c r="L8935" i="3"/>
  <c r="L8934" i="3"/>
  <c r="L8933" i="3"/>
  <c r="L8932" i="3"/>
  <c r="L8931" i="3"/>
  <c r="L8930" i="3"/>
  <c r="N8929" i="3"/>
  <c r="M8929" i="3"/>
  <c r="L8927" i="3"/>
  <c r="L8926" i="3"/>
  <c r="L8925" i="3"/>
  <c r="L8924" i="3"/>
  <c r="L8923" i="3"/>
  <c r="L8922" i="3"/>
  <c r="L8921" i="3"/>
  <c r="L8920" i="3"/>
  <c r="N8919" i="3"/>
  <c r="M8919" i="3"/>
  <c r="L8918" i="3"/>
  <c r="L8917" i="3"/>
  <c r="L8916" i="3"/>
  <c r="L8915" i="3"/>
  <c r="L8914" i="3"/>
  <c r="L8913" i="3"/>
  <c r="L8912" i="3"/>
  <c r="N8911" i="3"/>
  <c r="M8911" i="3"/>
  <c r="L8911" i="3" s="1"/>
  <c r="N8910" i="3"/>
  <c r="L8909" i="3"/>
  <c r="L8908" i="3"/>
  <c r="L8907" i="3"/>
  <c r="N8906" i="3"/>
  <c r="N8903" i="3" s="1"/>
  <c r="M8906" i="3"/>
  <c r="M8903" i="3" s="1"/>
  <c r="L8905" i="3"/>
  <c r="L8904" i="3"/>
  <c r="L8902" i="3"/>
  <c r="L8901" i="3"/>
  <c r="L8900" i="3"/>
  <c r="L8899" i="3"/>
  <c r="L8898" i="3"/>
  <c r="N8897" i="3"/>
  <c r="N8895" i="3" s="1"/>
  <c r="M8897" i="3"/>
  <c r="L8896" i="3"/>
  <c r="L8894" i="3"/>
  <c r="L8893" i="3"/>
  <c r="N8892" i="3"/>
  <c r="N8890" i="3" s="1"/>
  <c r="M8892" i="3"/>
  <c r="M8890" i="3" s="1"/>
  <c r="L8891" i="3"/>
  <c r="L8889" i="3"/>
  <c r="L8888" i="3"/>
  <c r="L8887" i="3"/>
  <c r="L8886" i="3"/>
  <c r="L8885" i="3"/>
  <c r="L8884" i="3"/>
  <c r="L8883" i="3"/>
  <c r="L8882" i="3"/>
  <c r="L8881" i="3"/>
  <c r="L8880" i="3"/>
  <c r="L8879" i="3"/>
  <c r="L8878" i="3"/>
  <c r="L8877" i="3"/>
  <c r="L8876" i="3"/>
  <c r="L8875" i="3"/>
  <c r="L8874" i="3"/>
  <c r="L8873" i="3"/>
  <c r="L8872" i="3"/>
  <c r="L8871" i="3"/>
  <c r="L8870" i="3"/>
  <c r="N8869" i="3"/>
  <c r="M8869" i="3"/>
  <c r="L8868" i="3"/>
  <c r="L8867" i="3"/>
  <c r="L8866" i="3"/>
  <c r="L8865" i="3"/>
  <c r="L8864" i="3"/>
  <c r="L8863" i="3"/>
  <c r="N8862" i="3"/>
  <c r="M8862" i="3"/>
  <c r="L8860" i="3"/>
  <c r="L8859" i="3"/>
  <c r="L8858" i="3"/>
  <c r="L8857" i="3"/>
  <c r="L8856" i="3"/>
  <c r="L8855" i="3"/>
  <c r="L8854" i="3"/>
  <c r="L8853" i="3"/>
  <c r="L8852" i="3"/>
  <c r="L8851" i="3"/>
  <c r="L8850" i="3"/>
  <c r="N8849" i="3"/>
  <c r="M8849" i="3"/>
  <c r="L8846" i="3"/>
  <c r="L8845" i="3"/>
  <c r="L8844" i="3"/>
  <c r="L8843" i="3"/>
  <c r="L8842" i="3"/>
  <c r="L8841" i="3"/>
  <c r="L8840" i="3"/>
  <c r="L8839" i="3"/>
  <c r="L8838" i="3"/>
  <c r="L8837" i="3"/>
  <c r="L8836" i="3"/>
  <c r="L8835" i="3"/>
  <c r="L8834" i="3"/>
  <c r="L8833" i="3"/>
  <c r="L8832" i="3"/>
  <c r="L8831" i="3"/>
  <c r="L8830" i="3"/>
  <c r="L8829" i="3"/>
  <c r="L8828" i="3"/>
  <c r="N8827" i="3"/>
  <c r="N8826" i="3" s="1"/>
  <c r="N8824" i="3" s="1"/>
  <c r="M8827" i="3"/>
  <c r="M8826" i="3" s="1"/>
  <c r="L8825" i="3"/>
  <c r="L8823" i="3"/>
  <c r="L8822" i="3"/>
  <c r="N8821" i="3"/>
  <c r="M8821" i="3"/>
  <c r="L8821" i="3" s="1"/>
  <c r="L8820" i="3"/>
  <c r="L8819" i="3"/>
  <c r="N8818" i="3"/>
  <c r="L8818" i="3" s="1"/>
  <c r="M8818" i="3"/>
  <c r="L8817" i="3"/>
  <c r="L8816" i="3"/>
  <c r="N8815" i="3"/>
  <c r="M8815" i="3"/>
  <c r="L8813" i="3"/>
  <c r="L8812" i="3"/>
  <c r="N8811" i="3"/>
  <c r="M8811" i="3"/>
  <c r="L8811" i="3" s="1"/>
  <c r="L8810" i="3"/>
  <c r="L8809" i="3"/>
  <c r="L8808" i="3"/>
  <c r="N8807" i="3"/>
  <c r="M8807" i="3"/>
  <c r="L8806" i="3"/>
  <c r="L8805" i="3"/>
  <c r="L8804" i="3"/>
  <c r="L8803" i="3"/>
  <c r="N8802" i="3"/>
  <c r="M8802" i="3"/>
  <c r="M8801" i="3" s="1"/>
  <c r="L8799" i="3"/>
  <c r="L8798" i="3"/>
  <c r="N8797" i="3"/>
  <c r="M8797" i="3"/>
  <c r="L8796" i="3"/>
  <c r="L8795" i="3"/>
  <c r="L8794" i="3"/>
  <c r="N8793" i="3"/>
  <c r="M8793" i="3"/>
  <c r="L8793" i="3" s="1"/>
  <c r="L8792" i="3"/>
  <c r="L8791" i="3"/>
  <c r="N8790" i="3"/>
  <c r="N8789" i="3" s="1"/>
  <c r="M8790" i="3"/>
  <c r="L8787" i="3"/>
  <c r="L8786" i="3"/>
  <c r="N8785" i="3"/>
  <c r="M8785" i="3"/>
  <c r="L8784" i="3"/>
  <c r="L8783" i="3"/>
  <c r="N8782" i="3"/>
  <c r="M8782" i="3"/>
  <c r="L8779" i="3"/>
  <c r="L8778" i="3"/>
  <c r="N8777" i="3"/>
  <c r="M8777" i="3"/>
  <c r="L8777" i="3" s="1"/>
  <c r="L8776" i="3"/>
  <c r="L8775" i="3"/>
  <c r="N8774" i="3"/>
  <c r="M8774" i="3"/>
  <c r="L8774" i="3" s="1"/>
  <c r="L8771" i="3"/>
  <c r="L8770" i="3"/>
  <c r="L8769" i="3"/>
  <c r="L8768" i="3"/>
  <c r="L8767" i="3"/>
  <c r="L8766" i="3"/>
  <c r="N8765" i="3"/>
  <c r="N8764" i="3" s="1"/>
  <c r="M8765" i="3"/>
  <c r="L8763" i="3"/>
  <c r="L8762" i="3"/>
  <c r="L8761" i="3"/>
  <c r="L8760" i="3"/>
  <c r="L8759" i="3"/>
  <c r="L8758" i="3"/>
  <c r="L8757" i="3"/>
  <c r="L8756" i="3"/>
  <c r="L8755" i="3"/>
  <c r="L8754" i="3"/>
  <c r="L8753" i="3"/>
  <c r="L8752" i="3"/>
  <c r="L8751" i="3"/>
  <c r="L8750" i="3"/>
  <c r="L8749" i="3"/>
  <c r="N8748" i="3"/>
  <c r="M8748" i="3"/>
  <c r="L8747" i="3"/>
  <c r="L8746" i="3"/>
  <c r="L8745" i="3"/>
  <c r="L8744" i="3"/>
  <c r="L8743" i="3"/>
  <c r="L8742" i="3"/>
  <c r="L8741" i="3"/>
  <c r="N8740" i="3"/>
  <c r="M8740" i="3"/>
  <c r="L8740" i="3" s="1"/>
  <c r="L8739" i="3"/>
  <c r="L8738" i="3"/>
  <c r="L8737" i="3"/>
  <c r="L8736" i="3"/>
  <c r="L8735" i="3"/>
  <c r="L8734" i="3"/>
  <c r="L8733" i="3"/>
  <c r="L8732" i="3"/>
  <c r="L8731" i="3"/>
  <c r="L8730" i="3"/>
  <c r="L8729" i="3"/>
  <c r="L8728" i="3"/>
  <c r="L8727" i="3"/>
  <c r="N8726" i="3"/>
  <c r="M8726" i="3"/>
  <c r="L8726" i="3" s="1"/>
  <c r="L8725" i="3"/>
  <c r="L8724" i="3"/>
  <c r="L8723" i="3"/>
  <c r="L8722" i="3"/>
  <c r="L8721" i="3"/>
  <c r="L8720" i="3"/>
  <c r="L8719" i="3"/>
  <c r="L8718" i="3"/>
  <c r="L8717" i="3"/>
  <c r="N8716" i="3"/>
  <c r="M8716" i="3"/>
  <c r="L8716" i="3" s="1"/>
  <c r="L8715" i="3"/>
  <c r="L8714" i="3"/>
  <c r="L8713" i="3"/>
  <c r="L8712" i="3"/>
  <c r="L8711" i="3"/>
  <c r="L8710" i="3"/>
  <c r="L8709" i="3"/>
  <c r="L8708" i="3"/>
  <c r="L8707" i="3"/>
  <c r="L8706" i="3"/>
  <c r="L8705" i="3"/>
  <c r="N8704" i="3"/>
  <c r="M8704" i="3"/>
  <c r="L8703" i="3"/>
  <c r="L8702" i="3"/>
  <c r="L8701" i="3"/>
  <c r="M8700" i="3"/>
  <c r="L8699" i="3"/>
  <c r="L8698" i="3"/>
  <c r="N8697" i="3"/>
  <c r="M8697" i="3"/>
  <c r="L8696" i="3"/>
  <c r="L8694" i="3"/>
  <c r="L8693" i="3"/>
  <c r="L8692" i="3"/>
  <c r="L8691" i="3"/>
  <c r="L8690" i="3"/>
  <c r="L8689" i="3"/>
  <c r="L8688" i="3"/>
  <c r="L8687" i="3"/>
  <c r="N8686" i="3"/>
  <c r="N8685" i="3" s="1"/>
  <c r="N8684" i="3" s="1"/>
  <c r="M8686" i="3"/>
  <c r="L8681" i="3"/>
  <c r="L8680" i="3"/>
  <c r="L8679" i="3"/>
  <c r="L8678" i="3"/>
  <c r="L8677" i="3"/>
  <c r="L8676" i="3"/>
  <c r="L8675" i="3"/>
  <c r="N8674" i="3"/>
  <c r="M8674" i="3"/>
  <c r="L8673" i="3"/>
  <c r="L8672" i="3"/>
  <c r="L8671" i="3"/>
  <c r="L8670" i="3"/>
  <c r="L8669" i="3"/>
  <c r="L8668" i="3"/>
  <c r="L8667" i="3"/>
  <c r="N8666" i="3"/>
  <c r="M8666" i="3"/>
  <c r="L8664" i="3"/>
  <c r="L8663" i="3"/>
  <c r="L8662" i="3"/>
  <c r="L8661" i="3"/>
  <c r="L8660" i="3"/>
  <c r="L8659" i="3"/>
  <c r="L8658" i="3"/>
  <c r="L8657" i="3"/>
  <c r="N8656" i="3"/>
  <c r="M8656" i="3"/>
  <c r="L8655" i="3"/>
  <c r="L8654" i="3"/>
  <c r="L8653" i="3"/>
  <c r="L8652" i="3"/>
  <c r="L8651" i="3"/>
  <c r="L8650" i="3"/>
  <c r="L8649" i="3"/>
  <c r="N8648" i="3"/>
  <c r="N8647" i="3" s="1"/>
  <c r="M8648" i="3"/>
  <c r="L8646" i="3"/>
  <c r="L8645" i="3"/>
  <c r="L8644" i="3"/>
  <c r="N8643" i="3"/>
  <c r="M8643" i="3"/>
  <c r="L8642" i="3"/>
  <c r="L8641" i="3"/>
  <c r="N8640" i="3"/>
  <c r="L8639" i="3"/>
  <c r="L8638" i="3"/>
  <c r="L8637" i="3"/>
  <c r="L8636" i="3"/>
  <c r="L8635" i="3"/>
  <c r="N8634" i="3"/>
  <c r="M8634" i="3"/>
  <c r="M8632" i="3" s="1"/>
  <c r="L8633" i="3"/>
  <c r="L8631" i="3"/>
  <c r="L8630" i="3"/>
  <c r="N8629" i="3"/>
  <c r="L8629" i="3" s="1"/>
  <c r="M8629" i="3"/>
  <c r="L8628" i="3"/>
  <c r="M8627" i="3"/>
  <c r="L8626" i="3"/>
  <c r="L8625" i="3"/>
  <c r="L8624" i="3"/>
  <c r="L8623" i="3"/>
  <c r="L8622" i="3"/>
  <c r="L8621" i="3"/>
  <c r="L8620" i="3"/>
  <c r="L8619" i="3"/>
  <c r="L8618" i="3"/>
  <c r="L8617" i="3"/>
  <c r="L8616" i="3"/>
  <c r="L8615" i="3"/>
  <c r="L8614" i="3"/>
  <c r="L8613" i="3"/>
  <c r="L8612" i="3"/>
  <c r="L8611" i="3"/>
  <c r="L8610" i="3"/>
  <c r="L8609" i="3"/>
  <c r="L8608" i="3"/>
  <c r="L8607" i="3"/>
  <c r="N8606" i="3"/>
  <c r="M8606" i="3"/>
  <c r="L8605" i="3"/>
  <c r="L8604" i="3"/>
  <c r="L8603" i="3"/>
  <c r="L8602" i="3"/>
  <c r="L8601" i="3"/>
  <c r="L8600" i="3"/>
  <c r="N8599" i="3"/>
  <c r="M8599" i="3"/>
  <c r="M8588" i="3"/>
  <c r="L8597" i="3"/>
  <c r="L8596" i="3"/>
  <c r="L8595" i="3"/>
  <c r="L8594" i="3"/>
  <c r="L8593" i="3"/>
  <c r="L8592" i="3"/>
  <c r="L8591" i="3"/>
  <c r="L8590" i="3"/>
  <c r="L8589" i="3"/>
  <c r="L8587" i="3"/>
  <c r="N8586" i="3"/>
  <c r="L8583" i="3"/>
  <c r="L8582" i="3"/>
  <c r="L8581" i="3"/>
  <c r="L8580" i="3"/>
  <c r="L8579" i="3"/>
  <c r="L8578" i="3"/>
  <c r="L8577" i="3"/>
  <c r="L8576" i="3"/>
  <c r="L8575" i="3"/>
  <c r="L8574" i="3"/>
  <c r="L8573" i="3"/>
  <c r="L8572" i="3"/>
  <c r="L8571" i="3"/>
  <c r="L8570" i="3"/>
  <c r="L8569" i="3"/>
  <c r="L8568" i="3"/>
  <c r="L8567" i="3"/>
  <c r="L8566" i="3"/>
  <c r="L8565" i="3"/>
  <c r="N8564" i="3"/>
  <c r="N8563" i="3" s="1"/>
  <c r="N8561" i="3" s="1"/>
  <c r="M8564" i="3"/>
  <c r="L8562" i="3"/>
  <c r="L8560" i="3"/>
  <c r="L8559" i="3"/>
  <c r="N8558" i="3"/>
  <c r="M8558" i="3"/>
  <c r="L8557" i="3"/>
  <c r="L8556" i="3"/>
  <c r="N8555" i="3"/>
  <c r="M8555" i="3"/>
  <c r="L8554" i="3"/>
  <c r="L8553" i="3"/>
  <c r="N8552" i="3"/>
  <c r="N8551" i="3" s="1"/>
  <c r="M8552" i="3"/>
  <c r="L8552" i="3"/>
  <c r="L8550" i="3"/>
  <c r="L8549" i="3"/>
  <c r="N8548" i="3"/>
  <c r="L8548" i="3" s="1"/>
  <c r="M8548" i="3"/>
  <c r="L8547" i="3"/>
  <c r="L8546" i="3"/>
  <c r="L8545" i="3"/>
  <c r="N8544" i="3"/>
  <c r="M8544" i="3"/>
  <c r="L8544" i="3" s="1"/>
  <c r="L8543" i="3"/>
  <c r="L8542" i="3"/>
  <c r="L8541" i="3"/>
  <c r="L8540" i="3"/>
  <c r="N8539" i="3"/>
  <c r="M8539" i="3"/>
  <c r="M8538" i="3" s="1"/>
  <c r="L8536" i="3"/>
  <c r="L8535" i="3"/>
  <c r="N8534" i="3"/>
  <c r="M8534" i="3"/>
  <c r="L8533" i="3"/>
  <c r="L8532" i="3"/>
  <c r="L8531" i="3"/>
  <c r="N8530" i="3"/>
  <c r="M8530" i="3"/>
  <c r="L8529" i="3"/>
  <c r="L8528" i="3"/>
  <c r="N8527" i="3"/>
  <c r="N8526" i="3" s="1"/>
  <c r="N8525" i="3" s="1"/>
  <c r="M8527" i="3"/>
  <c r="L8524" i="3"/>
  <c r="L8523" i="3"/>
  <c r="N8522" i="3"/>
  <c r="M8522" i="3"/>
  <c r="L8521" i="3"/>
  <c r="L8520" i="3"/>
  <c r="N8519" i="3"/>
  <c r="N8518" i="3" s="1"/>
  <c r="M8519" i="3"/>
  <c r="L8516" i="3"/>
  <c r="L8515" i="3"/>
  <c r="N8514" i="3"/>
  <c r="M8514" i="3"/>
  <c r="L8513" i="3"/>
  <c r="L8512" i="3"/>
  <c r="N8511" i="3"/>
  <c r="M8511" i="3"/>
  <c r="L8509" i="3"/>
  <c r="L8508" i="3"/>
  <c r="L8507" i="3"/>
  <c r="L8506" i="3"/>
  <c r="L8505" i="3"/>
  <c r="L8504" i="3"/>
  <c r="L8503" i="3"/>
  <c r="N8502" i="3"/>
  <c r="N8501" i="3" s="1"/>
  <c r="M8502" i="3"/>
  <c r="M8501" i="3"/>
  <c r="L8500" i="3"/>
  <c r="L8499" i="3"/>
  <c r="L8498" i="3"/>
  <c r="L8497" i="3"/>
  <c r="L8496" i="3"/>
  <c r="L8495" i="3"/>
  <c r="L8494" i="3"/>
  <c r="L8493" i="3"/>
  <c r="L8492" i="3"/>
  <c r="L8491" i="3"/>
  <c r="L8490" i="3"/>
  <c r="L8489" i="3"/>
  <c r="L8488" i="3"/>
  <c r="L8487" i="3"/>
  <c r="L8486" i="3"/>
  <c r="N8485" i="3"/>
  <c r="L8485" i="3" s="1"/>
  <c r="L8484" i="3"/>
  <c r="L8483" i="3"/>
  <c r="L8482" i="3"/>
  <c r="L8481" i="3"/>
  <c r="L8480" i="3"/>
  <c r="L8479" i="3"/>
  <c r="L8478" i="3"/>
  <c r="N8477" i="3"/>
  <c r="M8477" i="3"/>
  <c r="L8476" i="3"/>
  <c r="L8475" i="3"/>
  <c r="L8474" i="3"/>
  <c r="L8473" i="3"/>
  <c r="L8472" i="3"/>
  <c r="L8471" i="3"/>
  <c r="L8470" i="3"/>
  <c r="L8469" i="3"/>
  <c r="L8468" i="3"/>
  <c r="L8467" i="3"/>
  <c r="L8466" i="3"/>
  <c r="L8465" i="3"/>
  <c r="L8464" i="3"/>
  <c r="N8463" i="3"/>
  <c r="M8463" i="3"/>
  <c r="L8462" i="3"/>
  <c r="L8461" i="3"/>
  <c r="L8460" i="3"/>
  <c r="L8459" i="3"/>
  <c r="L8458" i="3"/>
  <c r="L8457" i="3"/>
  <c r="L8456" i="3"/>
  <c r="L8455" i="3"/>
  <c r="L8454" i="3"/>
  <c r="N8453" i="3"/>
  <c r="M8453" i="3"/>
  <c r="L8452" i="3"/>
  <c r="L8451" i="3"/>
  <c r="L8450" i="3"/>
  <c r="L8449" i="3"/>
  <c r="L8448" i="3"/>
  <c r="L8447" i="3"/>
  <c r="L8446" i="3"/>
  <c r="L8445" i="3"/>
  <c r="L8444" i="3"/>
  <c r="L8443" i="3"/>
  <c r="L8442" i="3"/>
  <c r="N8441" i="3"/>
  <c r="M8441" i="3"/>
  <c r="L8440" i="3"/>
  <c r="L8439" i="3"/>
  <c r="L8438" i="3"/>
  <c r="L8436" i="3"/>
  <c r="L8435" i="3"/>
  <c r="N8434" i="3"/>
  <c r="M8434" i="3"/>
  <c r="L8433" i="3"/>
  <c r="L8431" i="3"/>
  <c r="L8430" i="3"/>
  <c r="L8429" i="3"/>
  <c r="L8428" i="3"/>
  <c r="L8427" i="3"/>
  <c r="L8426" i="3"/>
  <c r="L8425" i="3"/>
  <c r="L8424" i="3"/>
  <c r="N8423" i="3"/>
  <c r="N8422" i="3" s="1"/>
  <c r="N8421" i="3" s="1"/>
  <c r="M8423" i="3"/>
  <c r="M8422" i="3" s="1"/>
  <c r="M8421" i="3" s="1"/>
  <c r="L8418" i="3"/>
  <c r="L8417" i="3"/>
  <c r="L8416" i="3"/>
  <c r="L8415" i="3"/>
  <c r="L8414" i="3"/>
  <c r="L8413" i="3"/>
  <c r="L8412" i="3"/>
  <c r="N8411" i="3"/>
  <c r="M8411" i="3"/>
  <c r="L8410" i="3"/>
  <c r="L8409" i="3"/>
  <c r="L8408" i="3"/>
  <c r="L8407" i="3"/>
  <c r="L8406" i="3"/>
  <c r="L8405" i="3"/>
  <c r="L8404" i="3"/>
  <c r="N8403" i="3"/>
  <c r="M8403" i="3"/>
  <c r="L8403" i="3" s="1"/>
  <c r="L8401" i="3"/>
  <c r="L8400" i="3"/>
  <c r="L8399" i="3"/>
  <c r="L8398" i="3"/>
  <c r="L8397" i="3"/>
  <c r="L8396" i="3"/>
  <c r="L8395" i="3"/>
  <c r="L8394" i="3"/>
  <c r="N8393" i="3"/>
  <c r="M8393" i="3"/>
  <c r="L8392" i="3"/>
  <c r="L8391" i="3"/>
  <c r="L8390" i="3"/>
  <c r="L8389" i="3"/>
  <c r="L8388" i="3"/>
  <c r="L8387" i="3"/>
  <c r="L8386" i="3"/>
  <c r="N8385" i="3"/>
  <c r="M8385" i="3"/>
  <c r="L8383" i="3"/>
  <c r="L8382" i="3"/>
  <c r="L8381" i="3"/>
  <c r="N8380" i="3"/>
  <c r="M8380" i="3"/>
  <c r="L8380" i="3" s="1"/>
  <c r="L8379" i="3"/>
  <c r="L8378" i="3"/>
  <c r="N8377" i="3"/>
  <c r="L8376" i="3"/>
  <c r="L8375" i="3"/>
  <c r="L8374" i="3"/>
  <c r="L8373" i="3"/>
  <c r="L8372" i="3"/>
  <c r="N8371" i="3"/>
  <c r="N8369" i="3" s="1"/>
  <c r="M8371" i="3"/>
  <c r="L8370" i="3"/>
  <c r="L8368" i="3"/>
  <c r="L8367" i="3"/>
  <c r="N8366" i="3"/>
  <c r="N8364" i="3" s="1"/>
  <c r="M8366" i="3"/>
  <c r="L8365" i="3"/>
  <c r="L8363" i="3"/>
  <c r="L8362" i="3"/>
  <c r="L8361" i="3"/>
  <c r="L8360" i="3"/>
  <c r="L8359" i="3"/>
  <c r="L8358" i="3"/>
  <c r="L8357" i="3"/>
  <c r="L8356" i="3"/>
  <c r="L8355" i="3"/>
  <c r="L8354" i="3"/>
  <c r="L8353" i="3"/>
  <c r="L8352" i="3"/>
  <c r="L8351" i="3"/>
  <c r="L8350" i="3"/>
  <c r="L8349" i="3"/>
  <c r="L8348" i="3"/>
  <c r="L8347" i="3"/>
  <c r="L8346" i="3"/>
  <c r="L8345" i="3"/>
  <c r="L8344" i="3"/>
  <c r="N8343" i="3"/>
  <c r="M8343" i="3"/>
  <c r="L8342" i="3"/>
  <c r="L8341" i="3"/>
  <c r="L8340" i="3"/>
  <c r="L8339" i="3"/>
  <c r="L8338" i="3"/>
  <c r="L8337" i="3"/>
  <c r="N8336" i="3"/>
  <c r="N8335" i="3" s="1"/>
  <c r="M8336" i="3"/>
  <c r="L8334" i="3"/>
  <c r="L8333" i="3"/>
  <c r="L8332" i="3"/>
  <c r="L8331" i="3"/>
  <c r="L8330" i="3"/>
  <c r="L8329" i="3"/>
  <c r="L8328" i="3"/>
  <c r="L8327" i="3"/>
  <c r="L8326" i="3"/>
  <c r="L8325" i="3"/>
  <c r="L8324" i="3"/>
  <c r="N8323" i="3"/>
  <c r="M8323" i="3"/>
  <c r="L8320" i="3"/>
  <c r="L8319" i="3"/>
  <c r="L8318" i="3"/>
  <c r="L8317" i="3"/>
  <c r="L8316" i="3"/>
  <c r="L8315" i="3"/>
  <c r="L8314" i="3"/>
  <c r="L8313" i="3"/>
  <c r="L8312" i="3"/>
  <c r="L8311" i="3"/>
  <c r="L8310" i="3"/>
  <c r="L8309" i="3"/>
  <c r="L8308" i="3"/>
  <c r="L8307" i="3"/>
  <c r="L8306" i="3"/>
  <c r="L8305" i="3"/>
  <c r="L8304" i="3"/>
  <c r="L8303" i="3"/>
  <c r="L8302" i="3"/>
  <c r="N8301" i="3"/>
  <c r="N8300" i="3" s="1"/>
  <c r="N8298" i="3" s="1"/>
  <c r="M8301" i="3"/>
  <c r="M8300" i="3" s="1"/>
  <c r="L8299" i="3"/>
  <c r="L8297" i="3"/>
  <c r="L8296" i="3"/>
  <c r="N8295" i="3"/>
  <c r="M8295" i="3"/>
  <c r="L8294" i="3"/>
  <c r="L8293" i="3"/>
  <c r="N8292" i="3"/>
  <c r="L8292" i="3" s="1"/>
  <c r="M8292" i="3"/>
  <c r="L8291" i="3"/>
  <c r="L8290" i="3"/>
  <c r="N8289" i="3"/>
  <c r="M8289" i="3"/>
  <c r="L8287" i="3"/>
  <c r="L8286" i="3"/>
  <c r="N8285" i="3"/>
  <c r="M8285" i="3"/>
  <c r="L8284" i="3"/>
  <c r="L8283" i="3"/>
  <c r="L8282" i="3"/>
  <c r="N8281" i="3"/>
  <c r="M8281" i="3"/>
  <c r="L8280" i="3"/>
  <c r="L8279" i="3"/>
  <c r="L8278" i="3"/>
  <c r="L8277" i="3"/>
  <c r="N8276" i="3"/>
  <c r="N8275" i="3" s="1"/>
  <c r="M8276" i="3"/>
  <c r="M8275" i="3" s="1"/>
  <c r="L8273" i="3"/>
  <c r="L8272" i="3"/>
  <c r="N8271" i="3"/>
  <c r="M8271" i="3"/>
  <c r="L8270" i="3"/>
  <c r="L8269" i="3"/>
  <c r="L8268" i="3"/>
  <c r="N8267" i="3"/>
  <c r="M8267" i="3"/>
  <c r="L8266" i="3"/>
  <c r="L8265" i="3"/>
  <c r="N8264" i="3"/>
  <c r="N8263" i="3" s="1"/>
  <c r="M8264" i="3"/>
  <c r="M8263" i="3"/>
  <c r="L8261" i="3"/>
  <c r="L8260" i="3"/>
  <c r="N8259" i="3"/>
  <c r="M8259" i="3"/>
  <c r="L8258" i="3"/>
  <c r="L8257" i="3"/>
  <c r="N8256" i="3"/>
  <c r="N8255" i="3" s="1"/>
  <c r="M8256" i="3"/>
  <c r="L8253" i="3"/>
  <c r="L8252" i="3"/>
  <c r="N8251" i="3"/>
  <c r="M8251" i="3"/>
  <c r="L8250" i="3"/>
  <c r="L8249" i="3"/>
  <c r="N8248" i="3"/>
  <c r="M8248" i="3"/>
  <c r="L8248" i="3" s="1"/>
  <c r="L8246" i="3"/>
  <c r="L8245" i="3"/>
  <c r="L8244" i="3"/>
  <c r="L8243" i="3"/>
  <c r="L8242" i="3"/>
  <c r="L8241" i="3"/>
  <c r="L8240" i="3"/>
  <c r="N8239" i="3"/>
  <c r="N8238" i="3" s="1"/>
  <c r="M8239" i="3"/>
  <c r="M8238" i="3" s="1"/>
  <c r="L8237" i="3"/>
  <c r="L8236" i="3"/>
  <c r="L8235" i="3"/>
  <c r="L8234" i="3"/>
  <c r="L8233" i="3"/>
  <c r="L8232" i="3"/>
  <c r="L8231" i="3"/>
  <c r="L8230" i="3"/>
  <c r="L8229" i="3"/>
  <c r="L8228" i="3"/>
  <c r="L8227" i="3"/>
  <c r="L8226" i="3"/>
  <c r="L8225" i="3"/>
  <c r="L8224" i="3"/>
  <c r="L8223" i="3"/>
  <c r="N8222" i="3"/>
  <c r="M8222" i="3"/>
  <c r="L8221" i="3"/>
  <c r="L8220" i="3"/>
  <c r="L8219" i="3"/>
  <c r="L8217" i="3"/>
  <c r="L8216" i="3"/>
  <c r="M8215" i="3"/>
  <c r="N8214" i="3"/>
  <c r="N8169" i="3" s="1"/>
  <c r="N8157" i="3" s="1"/>
  <c r="N8156" i="3" s="1"/>
  <c r="L8213" i="3"/>
  <c r="L8212" i="3"/>
  <c r="L8211" i="3"/>
  <c r="L8210" i="3"/>
  <c r="L8209" i="3"/>
  <c r="L8208" i="3"/>
  <c r="L8207" i="3"/>
  <c r="L8206" i="3"/>
  <c r="L8205" i="3"/>
  <c r="L8204" i="3"/>
  <c r="L8203" i="3"/>
  <c r="L8202" i="3"/>
  <c r="L8201" i="3"/>
  <c r="N8200" i="3"/>
  <c r="M8200" i="3"/>
  <c r="L8199" i="3"/>
  <c r="L8198" i="3"/>
  <c r="L8197" i="3"/>
  <c r="L8196" i="3"/>
  <c r="L8195" i="3"/>
  <c r="L8194" i="3"/>
  <c r="L8193" i="3"/>
  <c r="L8192" i="3"/>
  <c r="L8191" i="3"/>
  <c r="N8190" i="3"/>
  <c r="L8190" i="3" s="1"/>
  <c r="M8190" i="3"/>
  <c r="L8189" i="3"/>
  <c r="L8188" i="3"/>
  <c r="L8187" i="3"/>
  <c r="L8186" i="3"/>
  <c r="L8185" i="3"/>
  <c r="L8184" i="3"/>
  <c r="L8183" i="3"/>
  <c r="L8182" i="3"/>
  <c r="L8181" i="3"/>
  <c r="L8180" i="3"/>
  <c r="L8179" i="3"/>
  <c r="N8178" i="3"/>
  <c r="M8178" i="3"/>
  <c r="L8177" i="3"/>
  <c r="L8176" i="3"/>
  <c r="L8175" i="3"/>
  <c r="L8173" i="3"/>
  <c r="L8172" i="3"/>
  <c r="N8171" i="3"/>
  <c r="M8171" i="3"/>
  <c r="L8170" i="3"/>
  <c r="L8168" i="3"/>
  <c r="L8167" i="3"/>
  <c r="L8166" i="3"/>
  <c r="L8165" i="3"/>
  <c r="L8164" i="3"/>
  <c r="L8163" i="3"/>
  <c r="L8162" i="3"/>
  <c r="L8161" i="3"/>
  <c r="N8160" i="3"/>
  <c r="M8160" i="3"/>
  <c r="M8159" i="3" s="1"/>
  <c r="L8155" i="3"/>
  <c r="L8154" i="3"/>
  <c r="L8153" i="3"/>
  <c r="L8152" i="3"/>
  <c r="L8151" i="3"/>
  <c r="L8150" i="3"/>
  <c r="L8149" i="3"/>
  <c r="N8148" i="3"/>
  <c r="M8148" i="3"/>
  <c r="L8147" i="3"/>
  <c r="L8146" i="3"/>
  <c r="L8145" i="3"/>
  <c r="L8144" i="3"/>
  <c r="L8143" i="3"/>
  <c r="L8142" i="3"/>
  <c r="L8141" i="3"/>
  <c r="N8140" i="3"/>
  <c r="M8140" i="3"/>
  <c r="L8138" i="3"/>
  <c r="L8137" i="3"/>
  <c r="L8136" i="3"/>
  <c r="L8135" i="3"/>
  <c r="L8134" i="3"/>
  <c r="L8133" i="3"/>
  <c r="L8132" i="3"/>
  <c r="L8131" i="3"/>
  <c r="N8130" i="3"/>
  <c r="N8121" i="3" s="1"/>
  <c r="M8130" i="3"/>
  <c r="L8129" i="3"/>
  <c r="L8128" i="3"/>
  <c r="L8127" i="3"/>
  <c r="L8126" i="3"/>
  <c r="L8125" i="3"/>
  <c r="L8124" i="3"/>
  <c r="L8123" i="3"/>
  <c r="N8122" i="3"/>
  <c r="M8122" i="3"/>
  <c r="L8122" i="3" s="1"/>
  <c r="L8120" i="3"/>
  <c r="L8119" i="3"/>
  <c r="L8118" i="3"/>
  <c r="N8117" i="3"/>
  <c r="M8117" i="3"/>
  <c r="L8116" i="3"/>
  <c r="L8115" i="3"/>
  <c r="N8114" i="3"/>
  <c r="L8113" i="3"/>
  <c r="L8112" i="3"/>
  <c r="L8111" i="3"/>
  <c r="L8110" i="3"/>
  <c r="L8109" i="3"/>
  <c r="N8108" i="3"/>
  <c r="N8106" i="3" s="1"/>
  <c r="M8108" i="3"/>
  <c r="M8106" i="3" s="1"/>
  <c r="L8107" i="3"/>
  <c r="L8105" i="3"/>
  <c r="L8104" i="3"/>
  <c r="N8103" i="3"/>
  <c r="N8101" i="3" s="1"/>
  <c r="M8103" i="3"/>
  <c r="L8102" i="3"/>
  <c r="M8101" i="3"/>
  <c r="L8100" i="3"/>
  <c r="L8099" i="3"/>
  <c r="L8098" i="3"/>
  <c r="L8097" i="3"/>
  <c r="L8096" i="3"/>
  <c r="L8095" i="3"/>
  <c r="L8094" i="3"/>
  <c r="L8093" i="3"/>
  <c r="L8092" i="3"/>
  <c r="L8091" i="3"/>
  <c r="L8090" i="3"/>
  <c r="L8089" i="3"/>
  <c r="L8088" i="3"/>
  <c r="L8087" i="3"/>
  <c r="L8086" i="3"/>
  <c r="L8085" i="3"/>
  <c r="L8084" i="3"/>
  <c r="L8083" i="3"/>
  <c r="L8082" i="3"/>
  <c r="L8081" i="3"/>
  <c r="N8080" i="3"/>
  <c r="M8080" i="3"/>
  <c r="L8079" i="3"/>
  <c r="L8078" i="3"/>
  <c r="L8077" i="3"/>
  <c r="L8076" i="3"/>
  <c r="L8075" i="3"/>
  <c r="L8074" i="3"/>
  <c r="N8073" i="3"/>
  <c r="N8072" i="3" s="1"/>
  <c r="M8073" i="3"/>
  <c r="L8070" i="3"/>
  <c r="L8069" i="3"/>
  <c r="L8068" i="3"/>
  <c r="L8067" i="3"/>
  <c r="L8066" i="3"/>
  <c r="L8065" i="3"/>
  <c r="L8064" i="3"/>
  <c r="L8063" i="3"/>
  <c r="L8062" i="3"/>
  <c r="L8061" i="3"/>
  <c r="N8060" i="3"/>
  <c r="N8059" i="3" s="1"/>
  <c r="N8058" i="3" s="1"/>
  <c r="L8057" i="3"/>
  <c r="L8056" i="3"/>
  <c r="L8055" i="3"/>
  <c r="L8054" i="3"/>
  <c r="L8053" i="3"/>
  <c r="L8052" i="3"/>
  <c r="L8051" i="3"/>
  <c r="L8050" i="3"/>
  <c r="L8049" i="3"/>
  <c r="L8048" i="3"/>
  <c r="L8047" i="3"/>
  <c r="L8046" i="3"/>
  <c r="L8045" i="3"/>
  <c r="L8044" i="3"/>
  <c r="L8043" i="3"/>
  <c r="L8042" i="3"/>
  <c r="L8041" i="3"/>
  <c r="L8040" i="3"/>
  <c r="L8039" i="3"/>
  <c r="N8038" i="3"/>
  <c r="N8037" i="3" s="1"/>
  <c r="N8035" i="3" s="1"/>
  <c r="M8038" i="3"/>
  <c r="L8038" i="3" s="1"/>
  <c r="L8036" i="3"/>
  <c r="L8034" i="3"/>
  <c r="L8033" i="3"/>
  <c r="N8032" i="3"/>
  <c r="M8032" i="3"/>
  <c r="L8031" i="3"/>
  <c r="L8030" i="3"/>
  <c r="N8029" i="3"/>
  <c r="M8029" i="3"/>
  <c r="L8028" i="3"/>
  <c r="L8027" i="3"/>
  <c r="N8026" i="3"/>
  <c r="M8026" i="3"/>
  <c r="L8024" i="3"/>
  <c r="L8023" i="3"/>
  <c r="N8022" i="3"/>
  <c r="M8022" i="3"/>
  <c r="L8021" i="3"/>
  <c r="L8020" i="3"/>
  <c r="L8019" i="3"/>
  <c r="N8018" i="3"/>
  <c r="M8018" i="3"/>
  <c r="L8017" i="3"/>
  <c r="L8016" i="3"/>
  <c r="L8015" i="3"/>
  <c r="L8014" i="3"/>
  <c r="N8013" i="3"/>
  <c r="M8013" i="3"/>
  <c r="L8010" i="3"/>
  <c r="L8009" i="3"/>
  <c r="N8008" i="3"/>
  <c r="M8008" i="3"/>
  <c r="L8008" i="3" s="1"/>
  <c r="L8007" i="3"/>
  <c r="L8006" i="3"/>
  <c r="L8005" i="3"/>
  <c r="N8004" i="3"/>
  <c r="M8004" i="3"/>
  <c r="L8003" i="3"/>
  <c r="L8002" i="3"/>
  <c r="N8001" i="3"/>
  <c r="M8001" i="3"/>
  <c r="N8000" i="3"/>
  <c r="N7999" i="3" s="1"/>
  <c r="L7998" i="3"/>
  <c r="L7997" i="3"/>
  <c r="N7996" i="3"/>
  <c r="M7996" i="3"/>
  <c r="L7995" i="3"/>
  <c r="L7994" i="3"/>
  <c r="N7993" i="3"/>
  <c r="N7992" i="3" s="1"/>
  <c r="M7993" i="3"/>
  <c r="L7990" i="3"/>
  <c r="L7989" i="3"/>
  <c r="N7988" i="3"/>
  <c r="M7988" i="3"/>
  <c r="L7987" i="3"/>
  <c r="L7986" i="3"/>
  <c r="N7985" i="3"/>
  <c r="M7985" i="3"/>
  <c r="L7983" i="3"/>
  <c r="L7982" i="3"/>
  <c r="L7981" i="3"/>
  <c r="L7980" i="3"/>
  <c r="L7979" i="3"/>
  <c r="L7978" i="3"/>
  <c r="L7977" i="3"/>
  <c r="N7976" i="3"/>
  <c r="M7976" i="3"/>
  <c r="N7975" i="3"/>
  <c r="M7975" i="3"/>
  <c r="L7974" i="3"/>
  <c r="L7973" i="3"/>
  <c r="L7972" i="3"/>
  <c r="L7971" i="3"/>
  <c r="L7970" i="3"/>
  <c r="L7969" i="3"/>
  <c r="L7968" i="3"/>
  <c r="L7967" i="3"/>
  <c r="L7966" i="3"/>
  <c r="L7965" i="3"/>
  <c r="L7964" i="3"/>
  <c r="L7963" i="3"/>
  <c r="L7962" i="3"/>
  <c r="L7961" i="3"/>
  <c r="L7960" i="3"/>
  <c r="N7959" i="3"/>
  <c r="M7959" i="3"/>
  <c r="L7958" i="3"/>
  <c r="L7957" i="3"/>
  <c r="L7956" i="3"/>
  <c r="L7955" i="3"/>
  <c r="L7954" i="3"/>
  <c r="L7953" i="3"/>
  <c r="L7952" i="3"/>
  <c r="N7951" i="3"/>
  <c r="L7951" i="3" s="1"/>
  <c r="M7951" i="3"/>
  <c r="L7950" i="3"/>
  <c r="L7949" i="3"/>
  <c r="L7948" i="3"/>
  <c r="L7947" i="3"/>
  <c r="L7946" i="3"/>
  <c r="L7945" i="3"/>
  <c r="L7944" i="3"/>
  <c r="L7943" i="3"/>
  <c r="L7942" i="3"/>
  <c r="L7941" i="3"/>
  <c r="L7940" i="3"/>
  <c r="L7939" i="3"/>
  <c r="L7938" i="3"/>
  <c r="N7937" i="3"/>
  <c r="M7937" i="3"/>
  <c r="L7936" i="3"/>
  <c r="L7935" i="3"/>
  <c r="L7934" i="3"/>
  <c r="L7933" i="3"/>
  <c r="L7932" i="3"/>
  <c r="L7931" i="3"/>
  <c r="L7930" i="3"/>
  <c r="L7929" i="3"/>
  <c r="L7928" i="3"/>
  <c r="N7927" i="3"/>
  <c r="N7911" i="3" s="1"/>
  <c r="M7927" i="3"/>
  <c r="L7926" i="3"/>
  <c r="L7925" i="3"/>
  <c r="L7924" i="3"/>
  <c r="L7923" i="3"/>
  <c r="L7922" i="3"/>
  <c r="L7921" i="3"/>
  <c r="L7920" i="3"/>
  <c r="L7919" i="3"/>
  <c r="L7918" i="3"/>
  <c r="L7917" i="3"/>
  <c r="L7916" i="3"/>
  <c r="N7915" i="3"/>
  <c r="M7915" i="3"/>
  <c r="L7914" i="3"/>
  <c r="L7913" i="3"/>
  <c r="L7912" i="3"/>
  <c r="L7910" i="3"/>
  <c r="L7909" i="3"/>
  <c r="N7908" i="3"/>
  <c r="M7908" i="3"/>
  <c r="L7907" i="3"/>
  <c r="L7905" i="3"/>
  <c r="L7904" i="3"/>
  <c r="L7903" i="3"/>
  <c r="L7902" i="3"/>
  <c r="L7901" i="3"/>
  <c r="L7900" i="3"/>
  <c r="L7899" i="3"/>
  <c r="L7898" i="3"/>
  <c r="N7897" i="3"/>
  <c r="M7897" i="3"/>
  <c r="M7896" i="3" s="1"/>
  <c r="M7895" i="3" s="1"/>
  <c r="L7895" i="3" s="1"/>
  <c r="N7896" i="3"/>
  <c r="N7895" i="3" s="1"/>
  <c r="L7892" i="3"/>
  <c r="L7891" i="3"/>
  <c r="L7890" i="3"/>
  <c r="L7889" i="3"/>
  <c r="L7888" i="3"/>
  <c r="L7887" i="3"/>
  <c r="L7886" i="3"/>
  <c r="N7885" i="3"/>
  <c r="M7885" i="3"/>
  <c r="L7884" i="3"/>
  <c r="L7883" i="3"/>
  <c r="L7882" i="3"/>
  <c r="L7881" i="3"/>
  <c r="L7880" i="3"/>
  <c r="L7879" i="3"/>
  <c r="L7878" i="3"/>
  <c r="N7877" i="3"/>
  <c r="M7877" i="3"/>
  <c r="L7877" i="3" s="1"/>
  <c r="L7875" i="3"/>
  <c r="L7874" i="3"/>
  <c r="L7873" i="3"/>
  <c r="L7872" i="3"/>
  <c r="L7871" i="3"/>
  <c r="L7870" i="3"/>
  <c r="L7869" i="3"/>
  <c r="L7868" i="3"/>
  <c r="N7867" i="3"/>
  <c r="M7867" i="3"/>
  <c r="L7866" i="3"/>
  <c r="L7865" i="3"/>
  <c r="L7864" i="3"/>
  <c r="L7863" i="3"/>
  <c r="L7862" i="3"/>
  <c r="L7861" i="3"/>
  <c r="L7860" i="3"/>
  <c r="N7859" i="3"/>
  <c r="M7859" i="3"/>
  <c r="L7857" i="3"/>
  <c r="L7856" i="3"/>
  <c r="L7855" i="3"/>
  <c r="N7854" i="3"/>
  <c r="N7851" i="3" s="1"/>
  <c r="M7854" i="3"/>
  <c r="M7851" i="3" s="1"/>
  <c r="L7853" i="3"/>
  <c r="L7852" i="3"/>
  <c r="L7850" i="3"/>
  <c r="L7849" i="3"/>
  <c r="L7848" i="3"/>
  <c r="L7847" i="3"/>
  <c r="L7846" i="3"/>
  <c r="N7845" i="3"/>
  <c r="M7845" i="3"/>
  <c r="M7843" i="3" s="1"/>
  <c r="L7844" i="3"/>
  <c r="N7843" i="3"/>
  <c r="L7842" i="3"/>
  <c r="L7841" i="3"/>
  <c r="N7840" i="3"/>
  <c r="N7838" i="3" s="1"/>
  <c r="M7840" i="3"/>
  <c r="L7839" i="3"/>
  <c r="L7837" i="3"/>
  <c r="L7836" i="3"/>
  <c r="L7835" i="3"/>
  <c r="L7834" i="3"/>
  <c r="L7833" i="3"/>
  <c r="L7832" i="3"/>
  <c r="L7831" i="3"/>
  <c r="L7830" i="3"/>
  <c r="L7829" i="3"/>
  <c r="L7828" i="3"/>
  <c r="L7827" i="3"/>
  <c r="L7826" i="3"/>
  <c r="L7825" i="3"/>
  <c r="L7824" i="3"/>
  <c r="L7823" i="3"/>
  <c r="L7822" i="3"/>
  <c r="L7821" i="3"/>
  <c r="L7820" i="3"/>
  <c r="L7819" i="3"/>
  <c r="L7818" i="3"/>
  <c r="N7817" i="3"/>
  <c r="M7817" i="3"/>
  <c r="L7817" i="3" s="1"/>
  <c r="L7816" i="3"/>
  <c r="L7815" i="3"/>
  <c r="L7814" i="3"/>
  <c r="L7813" i="3"/>
  <c r="L7812" i="3"/>
  <c r="L7811" i="3"/>
  <c r="N7810" i="3"/>
  <c r="M7810" i="3"/>
  <c r="N7797" i="3"/>
  <c r="L7808" i="3"/>
  <c r="L7807" i="3"/>
  <c r="L7806" i="3"/>
  <c r="L7805" i="3"/>
  <c r="L7804" i="3"/>
  <c r="L7803" i="3"/>
  <c r="L7802" i="3"/>
  <c r="L7801" i="3"/>
  <c r="L7800" i="3"/>
  <c r="M7799" i="3"/>
  <c r="L7798" i="3"/>
  <c r="L7797" i="3"/>
  <c r="L7794" i="3"/>
  <c r="L7793" i="3"/>
  <c r="L7792" i="3"/>
  <c r="L7791" i="3"/>
  <c r="L7790" i="3"/>
  <c r="L7789" i="3"/>
  <c r="L7788" i="3"/>
  <c r="L7787" i="3"/>
  <c r="L7786" i="3"/>
  <c r="L7785" i="3"/>
  <c r="L7784" i="3"/>
  <c r="L7783" i="3"/>
  <c r="L7782" i="3"/>
  <c r="L7781" i="3"/>
  <c r="L7780" i="3"/>
  <c r="L7779" i="3"/>
  <c r="L7778" i="3"/>
  <c r="L7777" i="3"/>
  <c r="L7776" i="3"/>
  <c r="N7775" i="3"/>
  <c r="N7774" i="3" s="1"/>
  <c r="N7772" i="3" s="1"/>
  <c r="M7775" i="3"/>
  <c r="L7775" i="3" s="1"/>
  <c r="L7773" i="3"/>
  <c r="L7771" i="3"/>
  <c r="L7770" i="3"/>
  <c r="N7769" i="3"/>
  <c r="M7769" i="3"/>
  <c r="L7768" i="3"/>
  <c r="L7767" i="3"/>
  <c r="N7766" i="3"/>
  <c r="M7766" i="3"/>
  <c r="L7765" i="3"/>
  <c r="L7764" i="3"/>
  <c r="N7763" i="3"/>
  <c r="M7763" i="3"/>
  <c r="L7761" i="3"/>
  <c r="L7760" i="3"/>
  <c r="N7759" i="3"/>
  <c r="M7759" i="3"/>
  <c r="L7758" i="3"/>
  <c r="L7757" i="3"/>
  <c r="L7756" i="3"/>
  <c r="N7755" i="3"/>
  <c r="M7755" i="3"/>
  <c r="L7755" i="3" s="1"/>
  <c r="L7754" i="3"/>
  <c r="L7753" i="3"/>
  <c r="L7752" i="3"/>
  <c r="L7751" i="3"/>
  <c r="N7750" i="3"/>
  <c r="M7750" i="3"/>
  <c r="M7749" i="3"/>
  <c r="L7747" i="3"/>
  <c r="L7746" i="3"/>
  <c r="N7745" i="3"/>
  <c r="M7745" i="3"/>
  <c r="L7744" i="3"/>
  <c r="L7743" i="3"/>
  <c r="L7742" i="3"/>
  <c r="N7741" i="3"/>
  <c r="M7741" i="3"/>
  <c r="L7740" i="3"/>
  <c r="L7739" i="3"/>
  <c r="N7738" i="3"/>
  <c r="M7738" i="3"/>
  <c r="N7737" i="3"/>
  <c r="L7735" i="3"/>
  <c r="L7734" i="3"/>
  <c r="N7733" i="3"/>
  <c r="M7733" i="3"/>
  <c r="L7733" i="3" s="1"/>
  <c r="L7732" i="3"/>
  <c r="L7731" i="3"/>
  <c r="N7730" i="3"/>
  <c r="N7729" i="3" s="1"/>
  <c r="M7730" i="3"/>
  <c r="L7727" i="3"/>
  <c r="L7726" i="3"/>
  <c r="N7725" i="3"/>
  <c r="M7725" i="3"/>
  <c r="L7725" i="3" s="1"/>
  <c r="L7724" i="3"/>
  <c r="L7723" i="3"/>
  <c r="N7722" i="3"/>
  <c r="M7722" i="3"/>
  <c r="L7720" i="3"/>
  <c r="L7719" i="3"/>
  <c r="L7718" i="3"/>
  <c r="L7717" i="3"/>
  <c r="L7716" i="3"/>
  <c r="L7715" i="3"/>
  <c r="L7714" i="3"/>
  <c r="N7713" i="3"/>
  <c r="N7712" i="3" s="1"/>
  <c r="M7713" i="3"/>
  <c r="M7712" i="3" s="1"/>
  <c r="L7711" i="3"/>
  <c r="L7710" i="3"/>
  <c r="L7709" i="3"/>
  <c r="L7708" i="3"/>
  <c r="L7707" i="3"/>
  <c r="L7706" i="3"/>
  <c r="L7705" i="3"/>
  <c r="L7704" i="3"/>
  <c r="L7703" i="3"/>
  <c r="L7702" i="3"/>
  <c r="L7701" i="3"/>
  <c r="L7700" i="3"/>
  <c r="L7699" i="3"/>
  <c r="L7698" i="3"/>
  <c r="L7697" i="3"/>
  <c r="M7696" i="3"/>
  <c r="L7696" i="3" s="1"/>
  <c r="L7695" i="3"/>
  <c r="L7694" i="3"/>
  <c r="L7693" i="3"/>
  <c r="L7692" i="3"/>
  <c r="L7691" i="3"/>
  <c r="L7690" i="3"/>
  <c r="L7689" i="3"/>
  <c r="N7688" i="3"/>
  <c r="M7688" i="3"/>
  <c r="L7688" i="3" s="1"/>
  <c r="L7687" i="3"/>
  <c r="L7686" i="3"/>
  <c r="L7685" i="3"/>
  <c r="L7684" i="3"/>
  <c r="L7683" i="3"/>
  <c r="L7682" i="3"/>
  <c r="L7681" i="3"/>
  <c r="L7680" i="3"/>
  <c r="L7679" i="3"/>
  <c r="L7678" i="3"/>
  <c r="L7677" i="3"/>
  <c r="L7676" i="3"/>
  <c r="L7675" i="3"/>
  <c r="N7674" i="3"/>
  <c r="M7674" i="3"/>
  <c r="L7673" i="3"/>
  <c r="L7672" i="3"/>
  <c r="L7671" i="3"/>
  <c r="L7670" i="3"/>
  <c r="L7669" i="3"/>
  <c r="L7668" i="3"/>
  <c r="L7667" i="3"/>
  <c r="L7666" i="3"/>
  <c r="L7665" i="3"/>
  <c r="N7664" i="3"/>
  <c r="M7664" i="3"/>
  <c r="M7648" i="3" s="1"/>
  <c r="L7663" i="3"/>
  <c r="L7662" i="3"/>
  <c r="L7661" i="3"/>
  <c r="L7660" i="3"/>
  <c r="L7659" i="3"/>
  <c r="L7658" i="3"/>
  <c r="L7657" i="3"/>
  <c r="L7656" i="3"/>
  <c r="L7655" i="3"/>
  <c r="L7654" i="3"/>
  <c r="L7653" i="3"/>
  <c r="N7652" i="3"/>
  <c r="L7652" i="3" s="1"/>
  <c r="M7652" i="3"/>
  <c r="L7651" i="3"/>
  <c r="L7650" i="3"/>
  <c r="L7649" i="3"/>
  <c r="L7647" i="3"/>
  <c r="L7646" i="3"/>
  <c r="N7645" i="3"/>
  <c r="M7645" i="3"/>
  <c r="L7645" i="3" s="1"/>
  <c r="L7644" i="3"/>
  <c r="L7642" i="3"/>
  <c r="L7641" i="3"/>
  <c r="L7640" i="3"/>
  <c r="L7639" i="3"/>
  <c r="L7638" i="3"/>
  <c r="L7637" i="3"/>
  <c r="L7636" i="3"/>
  <c r="L7635" i="3"/>
  <c r="N7634" i="3"/>
  <c r="M7634" i="3"/>
  <c r="N7633" i="3"/>
  <c r="N7632" i="3" s="1"/>
  <c r="L7629" i="3"/>
  <c r="L7628" i="3"/>
  <c r="L7627" i="3"/>
  <c r="L7626" i="3"/>
  <c r="L7625" i="3"/>
  <c r="L7624" i="3"/>
  <c r="L7623" i="3"/>
  <c r="N7622" i="3"/>
  <c r="M7622" i="3"/>
  <c r="L7621" i="3"/>
  <c r="L7620" i="3"/>
  <c r="L7619" i="3"/>
  <c r="L7618" i="3"/>
  <c r="L7617" i="3"/>
  <c r="L7616" i="3"/>
  <c r="L7615" i="3"/>
  <c r="N7614" i="3"/>
  <c r="M7614" i="3"/>
  <c r="L7612" i="3"/>
  <c r="L7611" i="3"/>
  <c r="L7610" i="3"/>
  <c r="L7609" i="3"/>
  <c r="L7608" i="3"/>
  <c r="L7607" i="3"/>
  <c r="L7606" i="3"/>
  <c r="L7605" i="3"/>
  <c r="N7604" i="3"/>
  <c r="M7604" i="3"/>
  <c r="L7603" i="3"/>
  <c r="L7602" i="3"/>
  <c r="L7601" i="3"/>
  <c r="L7600" i="3"/>
  <c r="L7599" i="3"/>
  <c r="L7598" i="3"/>
  <c r="L7597" i="3"/>
  <c r="N7596" i="3"/>
  <c r="M7596" i="3"/>
  <c r="L7594" i="3"/>
  <c r="L7593" i="3"/>
  <c r="L7592" i="3"/>
  <c r="N7591" i="3"/>
  <c r="M7591" i="3"/>
  <c r="L7590" i="3"/>
  <c r="L7589" i="3"/>
  <c r="M7588" i="3"/>
  <c r="L7587" i="3"/>
  <c r="L7586" i="3"/>
  <c r="L7585" i="3"/>
  <c r="L7584" i="3"/>
  <c r="L7583" i="3"/>
  <c r="N7582" i="3"/>
  <c r="M7582" i="3"/>
  <c r="M7580" i="3" s="1"/>
  <c r="M7532" i="3" s="1"/>
  <c r="L7581" i="3"/>
  <c r="L7579" i="3"/>
  <c r="L7578" i="3"/>
  <c r="N7577" i="3"/>
  <c r="M7577" i="3"/>
  <c r="L7576" i="3"/>
  <c r="N7575" i="3"/>
  <c r="L7574" i="3"/>
  <c r="L7573" i="3"/>
  <c r="L7572" i="3"/>
  <c r="L7571" i="3"/>
  <c r="L7570" i="3"/>
  <c r="L7569" i="3"/>
  <c r="L7568" i="3"/>
  <c r="L7567" i="3"/>
  <c r="L7566" i="3"/>
  <c r="L7565" i="3"/>
  <c r="L7564" i="3"/>
  <c r="L7563" i="3"/>
  <c r="L7562" i="3"/>
  <c r="L7561" i="3"/>
  <c r="L7560" i="3"/>
  <c r="L7559" i="3"/>
  <c r="L7558" i="3"/>
  <c r="L7557" i="3"/>
  <c r="L7556" i="3"/>
  <c r="L7555" i="3"/>
  <c r="N7554" i="3"/>
  <c r="M7554" i="3"/>
  <c r="L7553" i="3"/>
  <c r="L7552" i="3"/>
  <c r="L7551" i="3"/>
  <c r="L7550" i="3"/>
  <c r="L7549" i="3"/>
  <c r="L7548" i="3"/>
  <c r="N7547" i="3"/>
  <c r="N7546" i="3" s="1"/>
  <c r="M7547" i="3"/>
  <c r="M7546" i="3"/>
  <c r="N7545" i="3"/>
  <c r="L7545" i="3" s="1"/>
  <c r="L7544" i="3"/>
  <c r="L7543" i="3"/>
  <c r="L7542" i="3"/>
  <c r="L7541" i="3"/>
  <c r="L7540" i="3"/>
  <c r="L7539" i="3"/>
  <c r="L7538" i="3"/>
  <c r="L7537" i="3"/>
  <c r="L7536" i="3"/>
  <c r="L7535" i="3"/>
  <c r="N7534" i="3"/>
  <c r="M7533" i="3"/>
  <c r="L7531" i="3"/>
  <c r="L7530" i="3"/>
  <c r="L7529" i="3"/>
  <c r="L7528" i="3"/>
  <c r="L7527" i="3"/>
  <c r="L7526" i="3"/>
  <c r="L7525" i="3"/>
  <c r="L7524" i="3"/>
  <c r="L7523" i="3"/>
  <c r="L7522" i="3"/>
  <c r="L7521" i="3"/>
  <c r="L7520" i="3"/>
  <c r="L7519" i="3"/>
  <c r="L7518" i="3"/>
  <c r="L7517" i="3"/>
  <c r="L7516" i="3"/>
  <c r="L7515" i="3"/>
  <c r="L7514" i="3"/>
  <c r="L7513" i="3"/>
  <c r="N7512" i="3"/>
  <c r="N7511" i="3" s="1"/>
  <c r="N7509" i="3" s="1"/>
  <c r="M7512" i="3"/>
  <c r="L7510" i="3"/>
  <c r="L7508" i="3"/>
  <c r="L7507" i="3"/>
  <c r="N7506" i="3"/>
  <c r="M7506" i="3"/>
  <c r="L7505" i="3"/>
  <c r="L7504" i="3"/>
  <c r="N7503" i="3"/>
  <c r="M7503" i="3"/>
  <c r="L7502" i="3"/>
  <c r="L7501" i="3"/>
  <c r="N7500" i="3"/>
  <c r="M7500" i="3"/>
  <c r="M7499" i="3" s="1"/>
  <c r="L7498" i="3"/>
  <c r="L7497" i="3"/>
  <c r="N7496" i="3"/>
  <c r="M7496" i="3"/>
  <c r="L7495" i="3"/>
  <c r="L7494" i="3"/>
  <c r="L7493" i="3"/>
  <c r="N7492" i="3"/>
  <c r="M7492" i="3"/>
  <c r="L7491" i="3"/>
  <c r="L7490" i="3"/>
  <c r="L7489" i="3"/>
  <c r="L7488" i="3"/>
  <c r="N7487" i="3"/>
  <c r="M7487" i="3"/>
  <c r="L7484" i="3"/>
  <c r="L7483" i="3"/>
  <c r="N7482" i="3"/>
  <c r="M7482" i="3"/>
  <c r="L7482" i="3" s="1"/>
  <c r="L7481" i="3"/>
  <c r="L7480" i="3"/>
  <c r="L7479" i="3"/>
  <c r="N7478" i="3"/>
  <c r="M7478" i="3"/>
  <c r="L7477" i="3"/>
  <c r="L7476" i="3"/>
  <c r="N7475" i="3"/>
  <c r="N7474" i="3" s="1"/>
  <c r="N7473" i="3" s="1"/>
  <c r="M7475" i="3"/>
  <c r="L7472" i="3"/>
  <c r="L7471" i="3"/>
  <c r="N7470" i="3"/>
  <c r="M7470" i="3"/>
  <c r="L7469" i="3"/>
  <c r="L7468" i="3"/>
  <c r="N7467" i="3"/>
  <c r="M7467" i="3"/>
  <c r="L7464" i="3"/>
  <c r="L7463" i="3"/>
  <c r="N7462" i="3"/>
  <c r="M7462" i="3"/>
  <c r="L7461" i="3"/>
  <c r="L7460" i="3"/>
  <c r="N7459" i="3"/>
  <c r="M7459" i="3"/>
  <c r="L7457" i="3"/>
  <c r="L7456" i="3"/>
  <c r="L7455" i="3"/>
  <c r="L7454" i="3"/>
  <c r="L7453" i="3"/>
  <c r="L7452" i="3"/>
  <c r="L7451" i="3"/>
  <c r="N7450" i="3"/>
  <c r="M7450" i="3"/>
  <c r="M7449" i="3" s="1"/>
  <c r="N7449" i="3"/>
  <c r="L7448" i="3"/>
  <c r="L7447" i="3"/>
  <c r="L7446" i="3"/>
  <c r="L7445" i="3"/>
  <c r="L7444" i="3"/>
  <c r="L7443" i="3"/>
  <c r="L7442" i="3"/>
  <c r="L7441" i="3"/>
  <c r="L7440" i="3"/>
  <c r="L7439" i="3"/>
  <c r="L7438" i="3"/>
  <c r="L7437" i="3"/>
  <c r="L7436" i="3"/>
  <c r="L7435" i="3"/>
  <c r="L7434" i="3"/>
  <c r="N7433" i="3"/>
  <c r="M7433" i="3"/>
  <c r="L7432" i="3"/>
  <c r="L7431" i="3"/>
  <c r="L7430" i="3"/>
  <c r="L7429" i="3"/>
  <c r="L7428" i="3"/>
  <c r="L7427" i="3"/>
  <c r="L7426" i="3"/>
  <c r="N7425" i="3"/>
  <c r="M7425" i="3"/>
  <c r="L7424" i="3"/>
  <c r="L7423" i="3"/>
  <c r="L7422" i="3"/>
  <c r="L7421" i="3"/>
  <c r="L7420" i="3"/>
  <c r="L7419" i="3"/>
  <c r="L7418" i="3"/>
  <c r="L7417" i="3"/>
  <c r="L7416" i="3"/>
  <c r="L7415" i="3"/>
  <c r="L7414" i="3"/>
  <c r="L7413" i="3"/>
  <c r="L7412" i="3"/>
  <c r="N7411" i="3"/>
  <c r="M7411" i="3"/>
  <c r="L7410" i="3"/>
  <c r="L7409" i="3"/>
  <c r="L7408" i="3"/>
  <c r="L7407" i="3"/>
  <c r="L7406" i="3"/>
  <c r="L7405" i="3"/>
  <c r="L7404" i="3"/>
  <c r="L7403" i="3"/>
  <c r="L7402" i="3"/>
  <c r="N7401" i="3"/>
  <c r="N7385" i="3" s="1"/>
  <c r="N7380" i="3" s="1"/>
  <c r="M7401" i="3"/>
  <c r="L7400" i="3"/>
  <c r="L7399" i="3"/>
  <c r="L7398" i="3"/>
  <c r="L7397" i="3"/>
  <c r="L7396" i="3"/>
  <c r="L7395" i="3"/>
  <c r="L7394" i="3"/>
  <c r="L7393" i="3"/>
  <c r="L7392" i="3"/>
  <c r="L7391" i="3"/>
  <c r="L7390" i="3"/>
  <c r="N7389" i="3"/>
  <c r="M7389" i="3"/>
  <c r="L7388" i="3"/>
  <c r="L7387" i="3"/>
  <c r="L7386" i="3"/>
  <c r="L7384" i="3"/>
  <c r="L7383" i="3"/>
  <c r="N7382" i="3"/>
  <c r="M7382" i="3"/>
  <c r="L7381" i="3"/>
  <c r="L7379" i="3"/>
  <c r="L7378" i="3"/>
  <c r="L7377" i="3"/>
  <c r="L7376" i="3"/>
  <c r="L7375" i="3"/>
  <c r="L7374" i="3"/>
  <c r="L7373" i="3"/>
  <c r="L7372" i="3"/>
  <c r="N7371" i="3"/>
  <c r="N7370" i="3" s="1"/>
  <c r="N7369" i="3" s="1"/>
  <c r="M7371" i="3"/>
  <c r="L7366" i="3"/>
  <c r="L7365" i="3"/>
  <c r="L7364" i="3"/>
  <c r="L7363" i="3"/>
  <c r="L7362" i="3"/>
  <c r="L7361" i="3"/>
  <c r="L7360" i="3"/>
  <c r="N7359" i="3"/>
  <c r="M7359" i="3"/>
  <c r="L7358" i="3"/>
  <c r="L7357" i="3"/>
  <c r="L7356" i="3"/>
  <c r="L7355" i="3"/>
  <c r="L7354" i="3"/>
  <c r="L7353" i="3"/>
  <c r="L7352" i="3"/>
  <c r="N7351" i="3"/>
  <c r="M7351" i="3"/>
  <c r="L7349" i="3"/>
  <c r="L7348" i="3"/>
  <c r="L7347" i="3"/>
  <c r="L7346" i="3"/>
  <c r="L7345" i="3"/>
  <c r="L7344" i="3"/>
  <c r="L7343" i="3"/>
  <c r="L7342" i="3"/>
  <c r="N7341" i="3"/>
  <c r="M7341" i="3"/>
  <c r="M3659" i="3" s="1"/>
  <c r="L7340" i="3"/>
  <c r="L7339" i="3"/>
  <c r="L7338" i="3"/>
  <c r="L7337" i="3"/>
  <c r="L7336" i="3"/>
  <c r="L7335" i="3"/>
  <c r="L7334" i="3"/>
  <c r="N7333" i="3"/>
  <c r="M7333" i="3"/>
  <c r="L7331" i="3"/>
  <c r="L7330" i="3"/>
  <c r="L7329" i="3"/>
  <c r="N7328" i="3"/>
  <c r="N7325" i="3" s="1"/>
  <c r="M7328" i="3"/>
  <c r="L7327" i="3"/>
  <c r="L7326" i="3"/>
  <c r="L7324" i="3"/>
  <c r="L7323" i="3"/>
  <c r="L7322" i="3"/>
  <c r="L7321" i="3"/>
  <c r="L7320" i="3"/>
  <c r="N7319" i="3"/>
  <c r="N7317" i="3" s="1"/>
  <c r="M7319" i="3"/>
  <c r="M7317" i="3" s="1"/>
  <c r="L7318" i="3"/>
  <c r="L7316" i="3"/>
  <c r="L7315" i="3"/>
  <c r="N7314" i="3"/>
  <c r="M7314" i="3"/>
  <c r="L7313" i="3"/>
  <c r="N7312" i="3"/>
  <c r="L7311" i="3"/>
  <c r="L7310" i="3"/>
  <c r="L7309" i="3"/>
  <c r="L7308" i="3"/>
  <c r="L7307" i="3"/>
  <c r="L7306" i="3"/>
  <c r="L7305" i="3"/>
  <c r="L7304" i="3"/>
  <c r="L7303" i="3"/>
  <c r="L7302" i="3"/>
  <c r="L7301" i="3"/>
  <c r="L7300" i="3"/>
  <c r="L7299" i="3"/>
  <c r="L7298" i="3"/>
  <c r="L7297" i="3"/>
  <c r="L7296" i="3"/>
  <c r="L7295" i="3"/>
  <c r="L7294" i="3"/>
  <c r="L7293" i="3"/>
  <c r="L7292" i="3"/>
  <c r="N7291" i="3"/>
  <c r="M7291" i="3"/>
  <c r="L7290" i="3"/>
  <c r="L7289" i="3"/>
  <c r="L7288" i="3"/>
  <c r="L7287" i="3"/>
  <c r="L7286" i="3"/>
  <c r="L7285" i="3"/>
  <c r="N7284" i="3"/>
  <c r="M7284" i="3"/>
  <c r="M7283" i="3" s="1"/>
  <c r="L7281" i="3"/>
  <c r="L7280" i="3"/>
  <c r="L7279" i="3"/>
  <c r="L7278" i="3"/>
  <c r="L7277" i="3"/>
  <c r="L7276" i="3"/>
  <c r="L7275" i="3"/>
  <c r="L7274" i="3"/>
  <c r="L7273" i="3"/>
  <c r="L7272" i="3"/>
  <c r="N7271" i="3"/>
  <c r="N7270" i="3" s="1"/>
  <c r="N7269" i="3" s="1"/>
  <c r="L7268" i="3"/>
  <c r="M7249" i="3"/>
  <c r="M7248" i="3" s="1"/>
  <c r="L7266" i="3"/>
  <c r="L7265" i="3"/>
  <c r="L7264" i="3"/>
  <c r="L7263" i="3"/>
  <c r="L7262" i="3"/>
  <c r="L7261" i="3"/>
  <c r="L7260" i="3"/>
  <c r="L7259" i="3"/>
  <c r="L7258" i="3"/>
  <c r="L7257" i="3"/>
  <c r="L7256" i="3"/>
  <c r="L7255" i="3"/>
  <c r="L7254" i="3"/>
  <c r="L7253" i="3"/>
  <c r="L7252" i="3"/>
  <c r="L7251" i="3"/>
  <c r="L7250" i="3"/>
  <c r="N7248" i="3"/>
  <c r="L7247" i="3"/>
  <c r="N7246" i="3"/>
  <c r="L7245" i="3"/>
  <c r="L7244" i="3"/>
  <c r="N7243" i="3"/>
  <c r="M7243" i="3"/>
  <c r="L7243" i="3" s="1"/>
  <c r="L7242" i="3"/>
  <c r="L7241" i="3"/>
  <c r="N7240" i="3"/>
  <c r="M7240" i="3"/>
  <c r="L7239" i="3"/>
  <c r="L7238" i="3"/>
  <c r="N7237" i="3"/>
  <c r="N7236" i="3" s="1"/>
  <c r="M7237" i="3"/>
  <c r="L7235" i="3"/>
  <c r="L7234" i="3"/>
  <c r="N7233" i="3"/>
  <c r="L7233" i="3" s="1"/>
  <c r="M7233" i="3"/>
  <c r="L7232" i="3"/>
  <c r="L7231" i="3"/>
  <c r="L7230" i="3"/>
  <c r="N7229" i="3"/>
  <c r="M7229" i="3"/>
  <c r="L7228" i="3"/>
  <c r="L7227" i="3"/>
  <c r="L7226" i="3"/>
  <c r="L7225" i="3"/>
  <c r="N7224" i="3"/>
  <c r="M7224" i="3"/>
  <c r="M7223" i="3" s="1"/>
  <c r="L7221" i="3"/>
  <c r="L7220" i="3"/>
  <c r="N7219" i="3"/>
  <c r="M7219" i="3"/>
  <c r="L7219" i="3" s="1"/>
  <c r="L7218" i="3"/>
  <c r="L7217" i="3"/>
  <c r="L7216" i="3"/>
  <c r="N7215" i="3"/>
  <c r="M7215" i="3"/>
  <c r="L7214" i="3"/>
  <c r="L7213" i="3"/>
  <c r="N7212" i="3"/>
  <c r="N7211" i="3" s="1"/>
  <c r="N7210" i="3" s="1"/>
  <c r="M7212" i="3"/>
  <c r="L7209" i="3"/>
  <c r="L7208" i="3"/>
  <c r="N7207" i="3"/>
  <c r="M7207" i="3"/>
  <c r="L7206" i="3"/>
  <c r="L7205" i="3"/>
  <c r="N7204" i="3"/>
  <c r="N7203" i="3" s="1"/>
  <c r="M7204" i="3"/>
  <c r="M7203" i="3"/>
  <c r="L7201" i="3"/>
  <c r="L7200" i="3"/>
  <c r="N7199" i="3"/>
  <c r="M7199" i="3"/>
  <c r="L7199" i="3" s="1"/>
  <c r="L7198" i="3"/>
  <c r="L7197" i="3"/>
  <c r="N7196" i="3"/>
  <c r="M7196" i="3"/>
  <c r="L7196" i="3" s="1"/>
  <c r="L7194" i="3"/>
  <c r="L7193" i="3"/>
  <c r="L7192" i="3"/>
  <c r="L7191" i="3"/>
  <c r="L7190" i="3"/>
  <c r="L7189" i="3"/>
  <c r="L7188" i="3"/>
  <c r="N7187" i="3"/>
  <c r="N7186" i="3" s="1"/>
  <c r="M7187" i="3"/>
  <c r="L7187" i="3" s="1"/>
  <c r="M7186" i="3"/>
  <c r="L7185" i="3"/>
  <c r="L7184" i="3"/>
  <c r="L7183" i="3"/>
  <c r="L7182" i="3"/>
  <c r="L7181" i="3"/>
  <c r="L7180" i="3"/>
  <c r="L7179" i="3"/>
  <c r="L7178" i="3"/>
  <c r="L7177" i="3"/>
  <c r="L7176" i="3"/>
  <c r="L7175" i="3"/>
  <c r="L7174" i="3"/>
  <c r="L7173" i="3"/>
  <c r="L7172" i="3"/>
  <c r="L7171" i="3"/>
  <c r="N7170" i="3"/>
  <c r="M7170" i="3"/>
  <c r="L7169" i="3"/>
  <c r="L7168" i="3"/>
  <c r="L7167" i="3"/>
  <c r="L7166" i="3"/>
  <c r="L7165" i="3"/>
  <c r="L7164" i="3"/>
  <c r="L7163" i="3"/>
  <c r="N7162" i="3"/>
  <c r="L7162" i="3" s="1"/>
  <c r="L7161" i="3"/>
  <c r="L7160" i="3"/>
  <c r="L7159" i="3"/>
  <c r="L7158" i="3"/>
  <c r="L7157" i="3"/>
  <c r="L7156" i="3"/>
  <c r="L7155" i="3"/>
  <c r="L7154" i="3"/>
  <c r="L7153" i="3"/>
  <c r="L7152" i="3"/>
  <c r="L7151" i="3"/>
  <c r="L7150" i="3"/>
  <c r="L7149" i="3"/>
  <c r="N7148" i="3"/>
  <c r="M7148" i="3"/>
  <c r="L7147" i="3"/>
  <c r="L7146" i="3"/>
  <c r="L7145" i="3"/>
  <c r="L7144" i="3"/>
  <c r="L7143" i="3"/>
  <c r="L7142" i="3"/>
  <c r="L7141" i="3"/>
  <c r="L7140" i="3"/>
  <c r="L7139" i="3"/>
  <c r="N7138" i="3"/>
  <c r="M7138" i="3"/>
  <c r="L7138" i="3" s="1"/>
  <c r="L7137" i="3"/>
  <c r="L7136" i="3"/>
  <c r="L7135" i="3"/>
  <c r="L7134" i="3"/>
  <c r="L7133" i="3"/>
  <c r="L7132" i="3"/>
  <c r="L7131" i="3"/>
  <c r="L7130" i="3"/>
  <c r="L7129" i="3"/>
  <c r="L7128" i="3"/>
  <c r="L7127" i="3"/>
  <c r="N7126" i="3"/>
  <c r="L7126" i="3" s="1"/>
  <c r="M7126" i="3"/>
  <c r="L7125" i="3"/>
  <c r="L7124" i="3"/>
  <c r="L7123" i="3"/>
  <c r="L7121" i="3"/>
  <c r="L7120" i="3"/>
  <c r="N7119" i="3"/>
  <c r="M7119" i="3"/>
  <c r="L7118" i="3"/>
  <c r="L7116" i="3"/>
  <c r="L7115" i="3"/>
  <c r="L7114" i="3"/>
  <c r="L7113" i="3"/>
  <c r="L7112" i="3"/>
  <c r="L7111" i="3"/>
  <c r="L7110" i="3"/>
  <c r="L7109" i="3"/>
  <c r="N7108" i="3"/>
  <c r="N7107" i="3" s="1"/>
  <c r="N7106" i="3" s="1"/>
  <c r="M7108" i="3"/>
  <c r="M7107" i="3" s="1"/>
  <c r="L7103" i="3"/>
  <c r="L7102" i="3"/>
  <c r="L7101" i="3"/>
  <c r="L7100" i="3"/>
  <c r="L7099" i="3"/>
  <c r="L7098" i="3"/>
  <c r="L7097" i="3"/>
  <c r="N7096" i="3"/>
  <c r="M7096" i="3"/>
  <c r="L7095" i="3"/>
  <c r="L7094" i="3"/>
  <c r="L7093" i="3"/>
  <c r="L7092" i="3"/>
  <c r="L7091" i="3"/>
  <c r="L7090" i="3"/>
  <c r="L7089" i="3"/>
  <c r="N7088" i="3"/>
  <c r="M7088" i="3"/>
  <c r="M7087" i="3" s="1"/>
  <c r="L7086" i="3"/>
  <c r="L7085" i="3"/>
  <c r="L7084" i="3"/>
  <c r="L7083" i="3"/>
  <c r="L7082" i="3"/>
  <c r="L7081" i="3"/>
  <c r="L7080" i="3"/>
  <c r="L7079" i="3"/>
  <c r="N7078" i="3"/>
  <c r="M7078" i="3"/>
  <c r="L7077" i="3"/>
  <c r="L7076" i="3"/>
  <c r="L7075" i="3"/>
  <c r="L7074" i="3"/>
  <c r="L7073" i="3"/>
  <c r="L7072" i="3"/>
  <c r="L7071" i="3"/>
  <c r="N7070" i="3"/>
  <c r="M7070" i="3"/>
  <c r="L7068" i="3"/>
  <c r="L7067" i="3"/>
  <c r="L7066" i="3"/>
  <c r="N7065" i="3"/>
  <c r="M7065" i="3"/>
  <c r="L7065" i="3" s="1"/>
  <c r="L7064" i="3"/>
  <c r="L7063" i="3"/>
  <c r="N7062" i="3"/>
  <c r="L7061" i="3"/>
  <c r="L7060" i="3"/>
  <c r="L7059" i="3"/>
  <c r="L7058" i="3"/>
  <c r="L7057" i="3"/>
  <c r="N7056" i="3"/>
  <c r="N7054" i="3" s="1"/>
  <c r="M7056" i="3"/>
  <c r="L7055" i="3"/>
  <c r="L7053" i="3"/>
  <c r="L7052" i="3"/>
  <c r="N7051" i="3"/>
  <c r="M7051" i="3"/>
  <c r="M7049" i="3" s="1"/>
  <c r="L7050" i="3"/>
  <c r="N7049" i="3"/>
  <c r="L7048" i="3"/>
  <c r="L7047" i="3"/>
  <c r="L7046" i="3"/>
  <c r="L7045" i="3"/>
  <c r="L7044" i="3"/>
  <c r="L7043" i="3"/>
  <c r="L7042" i="3"/>
  <c r="L7041" i="3"/>
  <c r="L7040" i="3"/>
  <c r="L7039" i="3"/>
  <c r="L7038" i="3"/>
  <c r="L7037" i="3"/>
  <c r="L7036" i="3"/>
  <c r="L7035" i="3"/>
  <c r="L7034" i="3"/>
  <c r="L7033" i="3"/>
  <c r="L7032" i="3"/>
  <c r="L7031" i="3"/>
  <c r="L7030" i="3"/>
  <c r="L7029" i="3"/>
  <c r="N7028" i="3"/>
  <c r="M7028" i="3"/>
  <c r="L7027" i="3"/>
  <c r="L7026" i="3"/>
  <c r="L7025" i="3"/>
  <c r="L7024" i="3"/>
  <c r="L7023" i="3"/>
  <c r="L7022" i="3"/>
  <c r="N7021" i="3"/>
  <c r="M7021" i="3"/>
  <c r="N7020" i="3"/>
  <c r="N7019" i="3"/>
  <c r="M7019" i="3"/>
  <c r="L7018" i="3"/>
  <c r="L7017" i="3"/>
  <c r="L7016" i="3"/>
  <c r="L7015" i="3"/>
  <c r="L7014" i="3"/>
  <c r="M7013" i="3"/>
  <c r="L7013" i="3" s="1"/>
  <c r="L7012" i="3"/>
  <c r="L7011" i="3"/>
  <c r="N7010" i="3"/>
  <c r="M7010" i="3"/>
  <c r="L7009" i="3"/>
  <c r="L7005" i="3"/>
  <c r="N7004" i="3"/>
  <c r="N6986" i="3" s="1"/>
  <c r="N6985" i="3" s="1"/>
  <c r="N6983" i="3" s="1"/>
  <c r="M7004" i="3"/>
  <c r="L7003" i="3"/>
  <c r="L7002" i="3"/>
  <c r="L7001" i="3"/>
  <c r="L7000" i="3"/>
  <c r="L6999" i="3"/>
  <c r="L6998" i="3"/>
  <c r="L6997" i="3"/>
  <c r="L6996" i="3"/>
  <c r="L6995" i="3"/>
  <c r="L6994" i="3"/>
  <c r="L6993" i="3"/>
  <c r="L6992" i="3"/>
  <c r="L6991" i="3"/>
  <c r="L6990" i="3"/>
  <c r="L6989" i="3"/>
  <c r="L6988" i="3"/>
  <c r="L6987" i="3"/>
  <c r="M6986" i="3"/>
  <c r="M6985" i="3" s="1"/>
  <c r="L6984" i="3"/>
  <c r="M6983" i="3"/>
  <c r="L6982" i="3"/>
  <c r="L6981" i="3"/>
  <c r="N6980" i="3"/>
  <c r="L6980" i="3" s="1"/>
  <c r="M6980" i="3"/>
  <c r="L6979" i="3"/>
  <c r="L6978" i="3"/>
  <c r="N6977" i="3"/>
  <c r="M6977" i="3"/>
  <c r="L6976" i="3"/>
  <c r="L6975" i="3"/>
  <c r="N6974" i="3"/>
  <c r="M6974" i="3"/>
  <c r="L6974" i="3" s="1"/>
  <c r="L6972" i="3"/>
  <c r="L6971" i="3"/>
  <c r="N6970" i="3"/>
  <c r="M6970" i="3"/>
  <c r="L6969" i="3"/>
  <c r="L6968" i="3"/>
  <c r="L6967" i="3"/>
  <c r="N6966" i="3"/>
  <c r="L6966" i="3" s="1"/>
  <c r="M6966" i="3"/>
  <c r="L6965" i="3"/>
  <c r="L6964" i="3"/>
  <c r="L6963" i="3"/>
  <c r="L6962" i="3"/>
  <c r="N6961" i="3"/>
  <c r="M6961" i="3"/>
  <c r="M6960" i="3" s="1"/>
  <c r="L6958" i="3"/>
  <c r="L6957" i="3"/>
  <c r="N6956" i="3"/>
  <c r="M6956" i="3"/>
  <c r="L6955" i="3"/>
  <c r="L6954" i="3"/>
  <c r="L6953" i="3"/>
  <c r="N6952" i="3"/>
  <c r="M6952" i="3"/>
  <c r="L6951" i="3"/>
  <c r="L6950" i="3"/>
  <c r="N6949" i="3"/>
  <c r="M6949" i="3"/>
  <c r="M6948" i="3" s="1"/>
  <c r="N6948" i="3"/>
  <c r="L6946" i="3"/>
  <c r="L6945" i="3"/>
  <c r="N6944" i="3"/>
  <c r="M6944" i="3"/>
  <c r="L6943" i="3"/>
  <c r="L6942" i="3"/>
  <c r="N6941" i="3"/>
  <c r="N6940" i="3" s="1"/>
  <c r="M6941" i="3"/>
  <c r="M6940" i="3" s="1"/>
  <c r="L6938" i="3"/>
  <c r="L6937" i="3"/>
  <c r="N6936" i="3"/>
  <c r="M6936" i="3"/>
  <c r="L6936" i="3" s="1"/>
  <c r="L6935" i="3"/>
  <c r="L6934" i="3"/>
  <c r="N6933" i="3"/>
  <c r="M6933" i="3"/>
  <c r="L6933" i="3" s="1"/>
  <c r="L6931" i="3"/>
  <c r="L6930" i="3"/>
  <c r="L6929" i="3"/>
  <c r="L6928" i="3"/>
  <c r="L6927" i="3"/>
  <c r="L6926" i="3"/>
  <c r="L6925" i="3"/>
  <c r="N6924" i="3"/>
  <c r="N6923" i="3" s="1"/>
  <c r="M6924" i="3"/>
  <c r="M6923" i="3" s="1"/>
  <c r="L6923" i="3" s="1"/>
  <c r="L6922" i="3"/>
  <c r="M6921" i="3"/>
  <c r="L6921" i="3" s="1"/>
  <c r="L6920" i="3"/>
  <c r="L6919" i="3"/>
  <c r="L6918" i="3"/>
  <c r="L6917" i="3"/>
  <c r="L6916" i="3"/>
  <c r="L6915" i="3"/>
  <c r="L6914" i="3"/>
  <c r="L6913" i="3"/>
  <c r="L6912" i="3"/>
  <c r="L6911" i="3"/>
  <c r="L6910" i="3"/>
  <c r="L6909" i="3"/>
  <c r="L6908" i="3"/>
  <c r="N6907" i="3"/>
  <c r="M6907" i="3"/>
  <c r="L6906" i="3"/>
  <c r="L6905" i="3"/>
  <c r="L6904" i="3"/>
  <c r="L6903" i="3"/>
  <c r="L6902" i="3"/>
  <c r="L6901" i="3"/>
  <c r="L6900" i="3"/>
  <c r="N6899" i="3"/>
  <c r="L6898" i="3"/>
  <c r="L6897" i="3"/>
  <c r="L6896" i="3"/>
  <c r="L6895" i="3"/>
  <c r="L6894" i="3"/>
  <c r="L6893" i="3"/>
  <c r="L6892" i="3"/>
  <c r="L6891" i="3"/>
  <c r="L6890" i="3"/>
  <c r="L6889" i="3"/>
  <c r="L6888" i="3"/>
  <c r="L6887" i="3"/>
  <c r="L6886" i="3"/>
  <c r="N6885" i="3"/>
  <c r="M6885" i="3"/>
  <c r="L6885" i="3" s="1"/>
  <c r="L6884" i="3"/>
  <c r="L6883" i="3"/>
  <c r="L6882" i="3"/>
  <c r="L6881" i="3"/>
  <c r="L6880" i="3"/>
  <c r="L6879" i="3"/>
  <c r="L6878" i="3"/>
  <c r="L6877" i="3"/>
  <c r="L6876" i="3"/>
  <c r="N6875" i="3"/>
  <c r="M6875" i="3"/>
  <c r="L6875" i="3" s="1"/>
  <c r="L6874" i="3"/>
  <c r="L6873" i="3"/>
  <c r="L6872" i="3"/>
  <c r="L6871" i="3"/>
  <c r="L6870" i="3"/>
  <c r="L6869" i="3"/>
  <c r="L6868" i="3"/>
  <c r="L6867" i="3"/>
  <c r="L6866" i="3"/>
  <c r="L6865" i="3"/>
  <c r="L6864" i="3"/>
  <c r="N6863" i="3"/>
  <c r="M6863" i="3"/>
  <c r="L6863" i="3" s="1"/>
  <c r="L6862" i="3"/>
  <c r="L6861" i="3"/>
  <c r="L6860" i="3"/>
  <c r="N6859" i="3"/>
  <c r="L6858" i="3"/>
  <c r="L6857" i="3"/>
  <c r="N6856" i="3"/>
  <c r="M6856" i="3"/>
  <c r="L6855" i="3"/>
  <c r="L6853" i="3"/>
  <c r="L6852" i="3"/>
  <c r="L6851" i="3"/>
  <c r="L6850" i="3"/>
  <c r="L6849" i="3"/>
  <c r="L6848" i="3"/>
  <c r="L6847" i="3"/>
  <c r="L6846" i="3"/>
  <c r="N6845" i="3"/>
  <c r="N6844" i="3" s="1"/>
  <c r="N6843" i="3" s="1"/>
  <c r="M6845" i="3"/>
  <c r="L6845" i="3" s="1"/>
  <c r="L6840" i="3"/>
  <c r="L6839" i="3"/>
  <c r="L6838" i="3"/>
  <c r="L6837" i="3"/>
  <c r="L6836" i="3"/>
  <c r="L6835" i="3"/>
  <c r="L6834" i="3"/>
  <c r="N6833" i="3"/>
  <c r="M6833" i="3"/>
  <c r="L6833" i="3" s="1"/>
  <c r="L6832" i="3"/>
  <c r="L6831" i="3"/>
  <c r="L6830" i="3"/>
  <c r="L6829" i="3"/>
  <c r="L6828" i="3"/>
  <c r="L6827" i="3"/>
  <c r="L6826" i="3"/>
  <c r="N6825" i="3"/>
  <c r="N6824" i="3" s="1"/>
  <c r="M6825" i="3"/>
  <c r="L6823" i="3"/>
  <c r="L6822" i="3"/>
  <c r="L6821" i="3"/>
  <c r="L6820" i="3"/>
  <c r="L6819" i="3"/>
  <c r="L6818" i="3"/>
  <c r="L6817" i="3"/>
  <c r="L6816" i="3"/>
  <c r="N6815" i="3"/>
  <c r="M6815" i="3"/>
  <c r="L6814" i="3"/>
  <c r="L6813" i="3"/>
  <c r="L6812" i="3"/>
  <c r="L6811" i="3"/>
  <c r="L6810" i="3"/>
  <c r="L6809" i="3"/>
  <c r="L6808" i="3"/>
  <c r="N6807" i="3"/>
  <c r="N6806" i="3" s="1"/>
  <c r="M6807" i="3"/>
  <c r="L6805" i="3"/>
  <c r="L6804" i="3"/>
  <c r="L6803" i="3"/>
  <c r="N6802" i="3"/>
  <c r="M6802" i="3"/>
  <c r="L6801" i="3"/>
  <c r="L6800" i="3"/>
  <c r="N6799" i="3"/>
  <c r="M6799" i="3"/>
  <c r="L6798" i="3"/>
  <c r="L6797" i="3"/>
  <c r="L6796" i="3"/>
  <c r="L6795" i="3"/>
  <c r="L6794" i="3"/>
  <c r="N6793" i="3"/>
  <c r="N6791" i="3" s="1"/>
  <c r="M6793" i="3"/>
  <c r="L6793" i="3" s="1"/>
  <c r="L6792" i="3"/>
  <c r="L6790" i="3"/>
  <c r="L6789" i="3"/>
  <c r="N6788" i="3"/>
  <c r="N6786" i="3" s="1"/>
  <c r="M6788" i="3"/>
  <c r="L6787" i="3"/>
  <c r="M6786" i="3"/>
  <c r="L6786" i="3" s="1"/>
  <c r="L6785" i="3"/>
  <c r="L6784" i="3"/>
  <c r="L6783" i="3"/>
  <c r="L6782" i="3"/>
  <c r="L6781" i="3"/>
  <c r="L6780" i="3"/>
  <c r="L6779" i="3"/>
  <c r="L6778" i="3"/>
  <c r="L6777" i="3"/>
  <c r="L6776" i="3"/>
  <c r="L6775" i="3"/>
  <c r="L6774" i="3"/>
  <c r="L6773" i="3"/>
  <c r="L6772" i="3"/>
  <c r="L6771" i="3"/>
  <c r="L6770" i="3"/>
  <c r="L6769" i="3"/>
  <c r="L6768" i="3"/>
  <c r="L6767" i="3"/>
  <c r="L6766" i="3"/>
  <c r="N6765" i="3"/>
  <c r="M6765" i="3"/>
  <c r="L6765" i="3" s="1"/>
  <c r="L6764" i="3"/>
  <c r="L6763" i="3"/>
  <c r="L6762" i="3"/>
  <c r="L6761" i="3"/>
  <c r="L6760" i="3"/>
  <c r="L6759" i="3"/>
  <c r="N6758" i="3"/>
  <c r="N6757" i="3" s="1"/>
  <c r="M6758" i="3"/>
  <c r="L6758" i="3" s="1"/>
  <c r="L6756" i="3"/>
  <c r="L6755" i="3"/>
  <c r="L6754" i="3"/>
  <c r="L6753" i="3"/>
  <c r="L6752" i="3"/>
  <c r="L6751" i="3"/>
  <c r="L6750" i="3"/>
  <c r="L6749" i="3"/>
  <c r="L6748" i="3"/>
  <c r="L6747" i="3"/>
  <c r="L6746" i="3"/>
  <c r="N6745" i="3"/>
  <c r="M6745" i="3"/>
  <c r="L6742" i="3"/>
  <c r="L6741" i="3"/>
  <c r="L6740" i="3"/>
  <c r="L6739" i="3"/>
  <c r="L6738" i="3"/>
  <c r="L6737" i="3"/>
  <c r="L6736" i="3"/>
  <c r="L6735" i="3"/>
  <c r="L6734" i="3"/>
  <c r="L6733" i="3"/>
  <c r="L6732" i="3"/>
  <c r="L6731" i="3"/>
  <c r="L6730" i="3"/>
  <c r="L6729" i="3"/>
  <c r="L6728" i="3"/>
  <c r="L6727" i="3"/>
  <c r="L6726" i="3"/>
  <c r="L6725" i="3"/>
  <c r="L6724" i="3"/>
  <c r="N6723" i="3"/>
  <c r="N6722" i="3" s="1"/>
  <c r="N6720" i="3" s="1"/>
  <c r="M6723" i="3"/>
  <c r="L6723" i="3" s="1"/>
  <c r="L6721" i="3"/>
  <c r="L6719" i="3"/>
  <c r="L6718" i="3"/>
  <c r="N6717" i="3"/>
  <c r="M6717" i="3"/>
  <c r="L6716" i="3"/>
  <c r="L6715" i="3"/>
  <c r="N6714" i="3"/>
  <c r="L6714" i="3" s="1"/>
  <c r="M6714" i="3"/>
  <c r="L6713" i="3"/>
  <c r="L6712" i="3"/>
  <c r="N6711" i="3"/>
  <c r="M6711" i="3"/>
  <c r="L6709" i="3"/>
  <c r="L6708" i="3"/>
  <c r="N6707" i="3"/>
  <c r="M6707" i="3"/>
  <c r="L6706" i="3"/>
  <c r="L6705" i="3"/>
  <c r="L6704" i="3"/>
  <c r="N6703" i="3"/>
  <c r="M6703" i="3"/>
  <c r="L6702" i="3"/>
  <c r="L6701" i="3"/>
  <c r="L6700" i="3"/>
  <c r="L6699" i="3"/>
  <c r="N6698" i="3"/>
  <c r="M6698" i="3"/>
  <c r="M6697" i="3" s="1"/>
  <c r="M6696" i="3" s="1"/>
  <c r="L6695" i="3"/>
  <c r="L6694" i="3"/>
  <c r="N6693" i="3"/>
  <c r="M6693" i="3"/>
  <c r="L6692" i="3"/>
  <c r="L6691" i="3"/>
  <c r="L6690" i="3"/>
  <c r="N6689" i="3"/>
  <c r="M6689" i="3"/>
  <c r="L6688" i="3"/>
  <c r="L6687" i="3"/>
  <c r="N6686" i="3"/>
  <c r="N6685" i="3" s="1"/>
  <c r="M6686" i="3"/>
  <c r="M6685" i="3"/>
  <c r="L6683" i="3"/>
  <c r="L6682" i="3"/>
  <c r="N6681" i="3"/>
  <c r="M6681" i="3"/>
  <c r="L6680" i="3"/>
  <c r="L6679" i="3"/>
  <c r="N6678" i="3"/>
  <c r="M6678" i="3"/>
  <c r="L6675" i="3"/>
  <c r="L6674" i="3"/>
  <c r="N6673" i="3"/>
  <c r="M6673" i="3"/>
  <c r="L6672" i="3"/>
  <c r="L6671" i="3"/>
  <c r="N6670" i="3"/>
  <c r="M6670" i="3"/>
  <c r="L6668" i="3"/>
  <c r="L6667" i="3"/>
  <c r="L6666" i="3"/>
  <c r="L6665" i="3"/>
  <c r="L6664" i="3"/>
  <c r="L6663" i="3"/>
  <c r="L6662" i="3"/>
  <c r="N6661" i="3"/>
  <c r="N6660" i="3" s="1"/>
  <c r="M6661" i="3"/>
  <c r="L6659" i="3"/>
  <c r="L6658" i="3"/>
  <c r="L6657" i="3"/>
  <c r="L6656" i="3"/>
  <c r="L6655" i="3"/>
  <c r="L6654" i="3"/>
  <c r="L6653" i="3"/>
  <c r="L6652" i="3"/>
  <c r="L6651" i="3"/>
  <c r="L6650" i="3"/>
  <c r="L6649" i="3"/>
  <c r="L6648" i="3"/>
  <c r="L6647" i="3"/>
  <c r="L6646" i="3"/>
  <c r="L6645" i="3"/>
  <c r="N6644" i="3"/>
  <c r="M6644" i="3"/>
  <c r="L6644" i="3" s="1"/>
  <c r="L6643" i="3"/>
  <c r="L6642" i="3"/>
  <c r="L6641" i="3"/>
  <c r="L6640" i="3"/>
  <c r="L6639" i="3"/>
  <c r="L6638" i="3"/>
  <c r="L6637" i="3"/>
  <c r="N6636" i="3"/>
  <c r="M6636" i="3"/>
  <c r="L6635" i="3"/>
  <c r="L6634" i="3"/>
  <c r="L6633" i="3"/>
  <c r="L6632" i="3"/>
  <c r="L6631" i="3"/>
  <c r="L6630" i="3"/>
  <c r="L6629" i="3"/>
  <c r="L6628" i="3"/>
  <c r="L6627" i="3"/>
  <c r="L6626" i="3"/>
  <c r="L6625" i="3"/>
  <c r="L6624" i="3"/>
  <c r="L6623" i="3"/>
  <c r="N6622" i="3"/>
  <c r="M6622" i="3"/>
  <c r="L6622" i="3" s="1"/>
  <c r="L6621" i="3"/>
  <c r="L6620" i="3"/>
  <c r="L6619" i="3"/>
  <c r="L6618" i="3"/>
  <c r="L6617" i="3"/>
  <c r="L6616" i="3"/>
  <c r="L6615" i="3"/>
  <c r="L6614" i="3"/>
  <c r="L6613" i="3"/>
  <c r="N6612" i="3"/>
  <c r="M6612" i="3"/>
  <c r="L6611" i="3"/>
  <c r="L6610" i="3"/>
  <c r="L6609" i="3"/>
  <c r="L6608" i="3"/>
  <c r="L6607" i="3"/>
  <c r="L6606" i="3"/>
  <c r="L6605" i="3"/>
  <c r="L6604" i="3"/>
  <c r="L6603" i="3"/>
  <c r="L6602" i="3"/>
  <c r="L6601" i="3"/>
  <c r="N6600" i="3"/>
  <c r="M6600" i="3"/>
  <c r="M6596" i="3" s="1"/>
  <c r="L6599" i="3"/>
  <c r="L6598" i="3"/>
  <c r="L6597" i="3"/>
  <c r="L6595" i="3"/>
  <c r="L6594" i="3"/>
  <c r="N6593" i="3"/>
  <c r="M6593" i="3"/>
  <c r="L6592" i="3"/>
  <c r="L6590" i="3"/>
  <c r="L6589" i="3"/>
  <c r="L6588" i="3"/>
  <c r="L6587" i="3"/>
  <c r="L6586" i="3"/>
  <c r="L6585" i="3"/>
  <c r="L6584" i="3"/>
  <c r="L6583" i="3"/>
  <c r="N6582" i="3"/>
  <c r="M6582" i="3"/>
  <c r="N6581" i="3"/>
  <c r="N6580" i="3" s="1"/>
  <c r="L6577" i="3"/>
  <c r="L6576" i="3"/>
  <c r="L6575" i="3"/>
  <c r="L6574" i="3"/>
  <c r="L6573" i="3"/>
  <c r="L6572" i="3"/>
  <c r="L6571" i="3"/>
  <c r="N6570" i="3"/>
  <c r="M6570" i="3"/>
  <c r="L6569" i="3"/>
  <c r="L6568" i="3"/>
  <c r="L6567" i="3"/>
  <c r="L6566" i="3"/>
  <c r="L6565" i="3"/>
  <c r="L6564" i="3"/>
  <c r="L6563" i="3"/>
  <c r="N6562" i="3"/>
  <c r="M6562" i="3"/>
  <c r="L6560" i="3"/>
  <c r="L6559" i="3"/>
  <c r="L6558" i="3"/>
  <c r="L6557" i="3"/>
  <c r="L6556" i="3"/>
  <c r="L6555" i="3"/>
  <c r="L6554" i="3"/>
  <c r="L6553" i="3"/>
  <c r="N6552" i="3"/>
  <c r="N6543" i="3" s="1"/>
  <c r="M6552" i="3"/>
  <c r="L6551" i="3"/>
  <c r="L6550" i="3"/>
  <c r="L6549" i="3"/>
  <c r="L6548" i="3"/>
  <c r="L6547" i="3"/>
  <c r="L6546" i="3"/>
  <c r="L6545" i="3"/>
  <c r="N6544" i="3"/>
  <c r="M6544" i="3"/>
  <c r="L6542" i="3"/>
  <c r="L6541" i="3"/>
  <c r="L6540" i="3"/>
  <c r="N6539" i="3"/>
  <c r="M6539" i="3"/>
  <c r="L6539" i="3" s="1"/>
  <c r="L6538" i="3"/>
  <c r="L6537" i="3"/>
  <c r="N6536" i="3"/>
  <c r="M6536" i="3"/>
  <c r="L6535" i="3"/>
  <c r="L6534" i="3"/>
  <c r="L6533" i="3"/>
  <c r="L6532" i="3"/>
  <c r="L6531" i="3"/>
  <c r="N6530" i="3"/>
  <c r="N6528" i="3" s="1"/>
  <c r="M6530" i="3"/>
  <c r="L6530" i="3" s="1"/>
  <c r="L6529" i="3"/>
  <c r="M6528" i="3"/>
  <c r="L6527" i="3"/>
  <c r="L6526" i="3"/>
  <c r="N6525" i="3"/>
  <c r="M6525" i="3"/>
  <c r="L6525" i="3" s="1"/>
  <c r="L6524" i="3"/>
  <c r="N6523" i="3"/>
  <c r="M6523" i="3"/>
  <c r="L6522" i="3"/>
  <c r="L6521" i="3"/>
  <c r="L6520" i="3"/>
  <c r="L6519" i="3"/>
  <c r="L6518" i="3"/>
  <c r="L6517" i="3"/>
  <c r="L6516" i="3"/>
  <c r="L6515" i="3"/>
  <c r="L6514" i="3"/>
  <c r="L6513" i="3"/>
  <c r="L6512" i="3"/>
  <c r="L6511" i="3"/>
  <c r="L6510" i="3"/>
  <c r="L6509" i="3"/>
  <c r="L6508" i="3"/>
  <c r="L6507" i="3"/>
  <c r="L6506" i="3"/>
  <c r="L6505" i="3"/>
  <c r="L6504" i="3"/>
  <c r="L6503" i="3"/>
  <c r="N6502" i="3"/>
  <c r="M6502" i="3"/>
  <c r="L6502" i="3" s="1"/>
  <c r="L6501" i="3"/>
  <c r="L6500" i="3"/>
  <c r="L6499" i="3"/>
  <c r="L6498" i="3"/>
  <c r="L6497" i="3"/>
  <c r="L6496" i="3"/>
  <c r="N6495" i="3"/>
  <c r="N6494" i="3" s="1"/>
  <c r="M6495" i="3"/>
  <c r="L6495" i="3" s="1"/>
  <c r="L6493" i="3"/>
  <c r="L6492" i="3"/>
  <c r="L6491" i="3"/>
  <c r="L6490" i="3"/>
  <c r="L6489" i="3"/>
  <c r="L6488" i="3"/>
  <c r="L6487" i="3"/>
  <c r="L6486" i="3"/>
  <c r="L6485" i="3"/>
  <c r="L6484" i="3"/>
  <c r="L6483" i="3"/>
  <c r="N6482" i="3"/>
  <c r="M6482" i="3"/>
  <c r="L6479" i="3"/>
  <c r="L6478" i="3"/>
  <c r="L6477" i="3"/>
  <c r="L6476" i="3"/>
  <c r="L6475" i="3"/>
  <c r="L6474" i="3"/>
  <c r="L6473" i="3"/>
  <c r="L6472" i="3"/>
  <c r="L6471" i="3"/>
  <c r="L6470" i="3"/>
  <c r="L6469" i="3"/>
  <c r="L6468" i="3"/>
  <c r="L6467" i="3"/>
  <c r="L6466" i="3"/>
  <c r="L6465" i="3"/>
  <c r="L6464" i="3"/>
  <c r="L6463" i="3"/>
  <c r="L6462" i="3"/>
  <c r="L6461" i="3"/>
  <c r="N6460" i="3"/>
  <c r="N6459" i="3" s="1"/>
  <c r="N6457" i="3" s="1"/>
  <c r="M6460" i="3"/>
  <c r="M6459" i="3" s="1"/>
  <c r="M6457" i="3" s="1"/>
  <c r="L6458" i="3"/>
  <c r="L6456" i="3"/>
  <c r="L6455" i="3"/>
  <c r="N6454" i="3"/>
  <c r="M6454" i="3"/>
  <c r="L6454" i="3" s="1"/>
  <c r="L6453" i="3"/>
  <c r="L6452" i="3"/>
  <c r="N6451" i="3"/>
  <c r="M6451" i="3"/>
  <c r="L6450" i="3"/>
  <c r="L6449" i="3"/>
  <c r="N6448" i="3"/>
  <c r="M6448" i="3"/>
  <c r="L6446" i="3"/>
  <c r="L6445" i="3"/>
  <c r="N6444" i="3"/>
  <c r="M6444" i="3"/>
  <c r="L6443" i="3"/>
  <c r="L6442" i="3"/>
  <c r="L6441" i="3"/>
  <c r="N6440" i="3"/>
  <c r="M6440" i="3"/>
  <c r="L6439" i="3"/>
  <c r="L6438" i="3"/>
  <c r="L6437" i="3"/>
  <c r="L6436" i="3"/>
  <c r="N6435" i="3"/>
  <c r="N6434" i="3" s="1"/>
  <c r="M6435" i="3"/>
  <c r="M6434" i="3"/>
  <c r="M6433" i="3" s="1"/>
  <c r="L6432" i="3"/>
  <c r="L6431" i="3"/>
  <c r="N6430" i="3"/>
  <c r="M6430" i="3"/>
  <c r="L6430" i="3" s="1"/>
  <c r="L6429" i="3"/>
  <c r="L6428" i="3"/>
  <c r="L6427" i="3"/>
  <c r="N6426" i="3"/>
  <c r="M6426" i="3"/>
  <c r="L6425" i="3"/>
  <c r="L6424" i="3"/>
  <c r="N6423" i="3"/>
  <c r="M6423" i="3"/>
  <c r="M6422" i="3" s="1"/>
  <c r="L6420" i="3"/>
  <c r="L6419" i="3"/>
  <c r="N6418" i="3"/>
  <c r="M6418" i="3"/>
  <c r="L6417" i="3"/>
  <c r="L6416" i="3"/>
  <c r="N6415" i="3"/>
  <c r="N6414" i="3" s="1"/>
  <c r="M6415" i="3"/>
  <c r="M6414" i="3"/>
  <c r="L6412" i="3"/>
  <c r="L6411" i="3"/>
  <c r="N6410" i="3"/>
  <c r="M6410" i="3"/>
  <c r="L6409" i="3"/>
  <c r="L6408" i="3"/>
  <c r="N6407" i="3"/>
  <c r="M6407" i="3"/>
  <c r="L6405" i="3"/>
  <c r="L6404" i="3"/>
  <c r="L6403" i="3"/>
  <c r="L6402" i="3"/>
  <c r="L6401" i="3"/>
  <c r="L6400" i="3"/>
  <c r="L6399" i="3"/>
  <c r="N6398" i="3"/>
  <c r="N6397" i="3" s="1"/>
  <c r="M6398" i="3"/>
  <c r="L6396" i="3"/>
  <c r="L6395" i="3"/>
  <c r="L6394" i="3"/>
  <c r="L6393" i="3"/>
  <c r="L6392" i="3"/>
  <c r="L6391" i="3"/>
  <c r="L6390" i="3"/>
  <c r="L6389" i="3"/>
  <c r="L6388" i="3"/>
  <c r="L6387" i="3"/>
  <c r="L6386" i="3"/>
  <c r="L6385" i="3"/>
  <c r="L6384" i="3"/>
  <c r="L6383" i="3"/>
  <c r="L6382" i="3"/>
  <c r="N6381" i="3"/>
  <c r="M6381" i="3"/>
  <c r="L6380" i="3"/>
  <c r="L6379" i="3"/>
  <c r="L6378" i="3"/>
  <c r="L6377" i="3"/>
  <c r="L6376" i="3"/>
  <c r="L6375" i="3"/>
  <c r="L6374" i="3"/>
  <c r="N6373" i="3"/>
  <c r="M6373" i="3"/>
  <c r="L6373" i="3" s="1"/>
  <c r="L6372" i="3"/>
  <c r="L6371" i="3"/>
  <c r="L6370" i="3"/>
  <c r="L6369" i="3"/>
  <c r="L6368" i="3"/>
  <c r="L6367" i="3"/>
  <c r="L6366" i="3"/>
  <c r="L6365" i="3"/>
  <c r="L6364" i="3"/>
  <c r="L6363" i="3"/>
  <c r="L6362" i="3"/>
  <c r="L6361" i="3"/>
  <c r="L6360" i="3"/>
  <c r="N6359" i="3"/>
  <c r="M6359" i="3"/>
  <c r="L6358" i="3"/>
  <c r="L6357" i="3"/>
  <c r="L6356" i="3"/>
  <c r="L6355" i="3"/>
  <c r="L6354" i="3"/>
  <c r="L6353" i="3"/>
  <c r="L6352" i="3"/>
  <c r="L6351" i="3"/>
  <c r="L6350" i="3"/>
  <c r="N6349" i="3"/>
  <c r="M6349" i="3"/>
  <c r="L6349" i="3" s="1"/>
  <c r="L6348" i="3"/>
  <c r="L6347" i="3"/>
  <c r="L6346" i="3"/>
  <c r="L6345" i="3"/>
  <c r="L6344" i="3"/>
  <c r="L6343" i="3"/>
  <c r="L6342" i="3"/>
  <c r="L6341" i="3"/>
  <c r="L6340" i="3"/>
  <c r="L6339" i="3"/>
  <c r="L6338" i="3"/>
  <c r="N6337" i="3"/>
  <c r="N6333" i="3" s="1"/>
  <c r="N6328" i="3" s="1"/>
  <c r="M6337" i="3"/>
  <c r="M6333" i="3" s="1"/>
  <c r="L6336" i="3"/>
  <c r="L6335" i="3"/>
  <c r="L6334" i="3"/>
  <c r="L6332" i="3"/>
  <c r="L6331" i="3"/>
  <c r="N6330" i="3"/>
  <c r="M6330" i="3"/>
  <c r="L6330" i="3" s="1"/>
  <c r="L6329" i="3"/>
  <c r="L6327" i="3"/>
  <c r="L6326" i="3"/>
  <c r="L6325" i="3"/>
  <c r="L6324" i="3"/>
  <c r="L6323" i="3"/>
  <c r="L6322" i="3"/>
  <c r="L6321" i="3"/>
  <c r="L6320" i="3"/>
  <c r="N6319" i="3"/>
  <c r="M6319" i="3"/>
  <c r="M6318" i="3"/>
  <c r="L6314" i="3"/>
  <c r="L6313" i="3"/>
  <c r="L6312" i="3"/>
  <c r="L6311" i="3"/>
  <c r="L6310" i="3"/>
  <c r="L6309" i="3"/>
  <c r="L6308" i="3"/>
  <c r="N6307" i="3"/>
  <c r="M6307" i="3"/>
  <c r="L6306" i="3"/>
  <c r="L6305" i="3"/>
  <c r="L6304" i="3"/>
  <c r="L6303" i="3"/>
  <c r="L6302" i="3"/>
  <c r="L6301" i="3"/>
  <c r="L6300" i="3"/>
  <c r="N6299" i="3"/>
  <c r="M6299" i="3"/>
  <c r="N6298" i="3"/>
  <c r="L6297" i="3"/>
  <c r="L6296" i="3"/>
  <c r="L6295" i="3"/>
  <c r="L6294" i="3"/>
  <c r="L6293" i="3"/>
  <c r="L6292" i="3"/>
  <c r="L6291" i="3"/>
  <c r="L6290" i="3"/>
  <c r="N6289" i="3"/>
  <c r="M6289" i="3"/>
  <c r="L6289" i="3" s="1"/>
  <c r="L6288" i="3"/>
  <c r="L6287" i="3"/>
  <c r="L6286" i="3"/>
  <c r="L6285" i="3"/>
  <c r="L6284" i="3"/>
  <c r="L6283" i="3"/>
  <c r="L6282" i="3"/>
  <c r="N6281" i="3"/>
  <c r="M6281" i="3"/>
  <c r="N6280" i="3"/>
  <c r="L6279" i="3"/>
  <c r="L6278" i="3"/>
  <c r="L6277" i="3"/>
  <c r="N6276" i="3"/>
  <c r="M6276" i="3"/>
  <c r="L6275" i="3"/>
  <c r="L6274" i="3"/>
  <c r="M6273" i="3"/>
  <c r="L6272" i="3"/>
  <c r="L6271" i="3"/>
  <c r="L6270" i="3"/>
  <c r="L6269" i="3"/>
  <c r="L6268" i="3"/>
  <c r="N6267" i="3"/>
  <c r="N6265" i="3" s="1"/>
  <c r="M6267" i="3"/>
  <c r="L6266" i="3"/>
  <c r="L6264" i="3"/>
  <c r="L6263" i="3"/>
  <c r="N6262" i="3"/>
  <c r="M6262" i="3"/>
  <c r="L6262" i="3" s="1"/>
  <c r="L6261" i="3"/>
  <c r="N6260" i="3"/>
  <c r="L6259" i="3"/>
  <c r="L6258" i="3"/>
  <c r="L6257" i="3"/>
  <c r="L6256" i="3"/>
  <c r="L6255" i="3"/>
  <c r="L6254" i="3"/>
  <c r="L6253" i="3"/>
  <c r="L6252" i="3"/>
  <c r="L6251" i="3"/>
  <c r="L6250" i="3"/>
  <c r="L6249" i="3"/>
  <c r="L6248" i="3"/>
  <c r="L6247" i="3"/>
  <c r="L6246" i="3"/>
  <c r="L6245" i="3"/>
  <c r="L6244" i="3"/>
  <c r="L6243" i="3"/>
  <c r="L6242" i="3"/>
  <c r="L6241" i="3"/>
  <c r="L6240" i="3"/>
  <c r="N6239" i="3"/>
  <c r="M6239" i="3"/>
  <c r="L6239" i="3" s="1"/>
  <c r="L6238" i="3"/>
  <c r="L6237" i="3"/>
  <c r="L6236" i="3"/>
  <c r="L6235" i="3"/>
  <c r="L6234" i="3"/>
  <c r="L6233" i="3"/>
  <c r="N6232" i="3"/>
  <c r="N6231" i="3" s="1"/>
  <c r="M6232" i="3"/>
  <c r="L6230" i="3"/>
  <c r="L6229" i="3"/>
  <c r="L6228" i="3"/>
  <c r="L6227" i="3"/>
  <c r="L6226" i="3"/>
  <c r="L6225" i="3"/>
  <c r="L6224" i="3"/>
  <c r="L6223" i="3"/>
  <c r="L6222" i="3"/>
  <c r="L6221" i="3"/>
  <c r="L6220" i="3"/>
  <c r="N6219" i="3"/>
  <c r="M6219" i="3"/>
  <c r="L6219" i="3" s="1"/>
  <c r="L6216" i="3"/>
  <c r="L6215" i="3"/>
  <c r="L6214" i="3"/>
  <c r="L6213" i="3"/>
  <c r="L6212" i="3"/>
  <c r="L6211" i="3"/>
  <c r="L6210" i="3"/>
  <c r="L6209" i="3"/>
  <c r="L6208" i="3"/>
  <c r="L6207" i="3"/>
  <c r="L6206" i="3"/>
  <c r="L6205" i="3"/>
  <c r="L6204" i="3"/>
  <c r="L6203" i="3"/>
  <c r="L6202" i="3"/>
  <c r="L6201" i="3"/>
  <c r="L6200" i="3"/>
  <c r="L6199" i="3"/>
  <c r="L6198" i="3"/>
  <c r="N6197" i="3"/>
  <c r="N6196" i="3" s="1"/>
  <c r="N6194" i="3" s="1"/>
  <c r="M6197" i="3"/>
  <c r="L6195" i="3"/>
  <c r="L6193" i="3"/>
  <c r="L6192" i="3"/>
  <c r="N6191" i="3"/>
  <c r="M6191" i="3"/>
  <c r="L6190" i="3"/>
  <c r="L6189" i="3"/>
  <c r="N6188" i="3"/>
  <c r="M6188" i="3"/>
  <c r="L6187" i="3"/>
  <c r="L6186" i="3"/>
  <c r="N6185" i="3"/>
  <c r="N6184" i="3" s="1"/>
  <c r="M6185" i="3"/>
  <c r="L6183" i="3"/>
  <c r="L6182" i="3"/>
  <c r="N6181" i="3"/>
  <c r="M6181" i="3"/>
  <c r="L6181" i="3" s="1"/>
  <c r="L6180" i="3"/>
  <c r="L6179" i="3"/>
  <c r="L6178" i="3"/>
  <c r="N6177" i="3"/>
  <c r="M6177" i="3"/>
  <c r="L6176" i="3"/>
  <c r="L6175" i="3"/>
  <c r="L6174" i="3"/>
  <c r="L6173" i="3"/>
  <c r="N6172" i="3"/>
  <c r="N6171" i="3" s="1"/>
  <c r="N6170" i="3" s="1"/>
  <c r="M6172" i="3"/>
  <c r="M6171" i="3"/>
  <c r="M6170" i="3" s="1"/>
  <c r="L6169" i="3"/>
  <c r="L6168" i="3"/>
  <c r="N6167" i="3"/>
  <c r="M6167" i="3"/>
  <c r="L6167" i="3" s="1"/>
  <c r="L6166" i="3"/>
  <c r="L6165" i="3"/>
  <c r="L6164" i="3"/>
  <c r="N6163" i="3"/>
  <c r="M6163" i="3"/>
  <c r="L6162" i="3"/>
  <c r="L6161" i="3"/>
  <c r="N6160" i="3"/>
  <c r="M6160" i="3"/>
  <c r="M6159" i="3" s="1"/>
  <c r="L6157" i="3"/>
  <c r="L6156" i="3"/>
  <c r="N6155" i="3"/>
  <c r="M6155" i="3"/>
  <c r="L6155" i="3"/>
  <c r="L6154" i="3"/>
  <c r="L6153" i="3"/>
  <c r="N6152" i="3"/>
  <c r="M6152" i="3"/>
  <c r="L6149" i="3"/>
  <c r="L6148" i="3"/>
  <c r="N6147" i="3"/>
  <c r="M6147" i="3"/>
  <c r="L6146" i="3"/>
  <c r="L6145" i="3"/>
  <c r="N6144" i="3"/>
  <c r="M6144" i="3"/>
  <c r="L6142" i="3"/>
  <c r="L6141" i="3"/>
  <c r="L6140" i="3"/>
  <c r="L6139" i="3"/>
  <c r="L6138" i="3"/>
  <c r="L6137" i="3"/>
  <c r="L6136" i="3"/>
  <c r="N6135" i="3"/>
  <c r="N6134" i="3" s="1"/>
  <c r="M6135" i="3"/>
  <c r="M6134" i="3" s="1"/>
  <c r="L6134" i="3" s="1"/>
  <c r="L6133" i="3"/>
  <c r="L6132" i="3"/>
  <c r="L6131" i="3"/>
  <c r="L6130" i="3"/>
  <c r="L6129" i="3"/>
  <c r="L6128" i="3"/>
  <c r="L6127" i="3"/>
  <c r="L6126" i="3"/>
  <c r="L6125" i="3"/>
  <c r="L6124" i="3"/>
  <c r="L6123" i="3"/>
  <c r="L6122" i="3"/>
  <c r="L6121" i="3"/>
  <c r="L6120" i="3"/>
  <c r="L6119" i="3"/>
  <c r="N6118" i="3"/>
  <c r="L6118" i="3" s="1"/>
  <c r="L6117" i="3"/>
  <c r="L6116" i="3"/>
  <c r="L6115" i="3"/>
  <c r="L6114" i="3"/>
  <c r="L6113" i="3"/>
  <c r="L6112" i="3"/>
  <c r="L6111" i="3"/>
  <c r="N6110" i="3"/>
  <c r="M6110" i="3"/>
  <c r="L6109" i="3"/>
  <c r="L6108" i="3"/>
  <c r="L6107" i="3"/>
  <c r="L6106" i="3"/>
  <c r="L6105" i="3"/>
  <c r="L6104" i="3"/>
  <c r="L6103" i="3"/>
  <c r="L6102" i="3"/>
  <c r="L6101" i="3"/>
  <c r="L6100" i="3"/>
  <c r="L6099" i="3"/>
  <c r="L6098" i="3"/>
  <c r="M6096" i="3"/>
  <c r="L6095" i="3"/>
  <c r="L6094" i="3"/>
  <c r="L6093" i="3"/>
  <c r="L6092" i="3"/>
  <c r="L6091" i="3"/>
  <c r="L6090" i="3"/>
  <c r="L6089" i="3"/>
  <c r="L6088" i="3"/>
  <c r="L6087" i="3"/>
  <c r="N6086" i="3"/>
  <c r="M6086" i="3"/>
  <c r="L6086" i="3" s="1"/>
  <c r="L6085" i="3"/>
  <c r="L6084" i="3"/>
  <c r="L6083" i="3"/>
  <c r="L6082" i="3"/>
  <c r="L6081" i="3"/>
  <c r="L6080" i="3"/>
  <c r="L6079" i="3"/>
  <c r="L6078" i="3"/>
  <c r="L6077" i="3"/>
  <c r="L6076" i="3"/>
  <c r="L6075" i="3"/>
  <c r="N6074" i="3"/>
  <c r="N6070" i="3" s="1"/>
  <c r="M6074" i="3"/>
  <c r="L6073" i="3"/>
  <c r="L6072" i="3"/>
  <c r="L6071" i="3"/>
  <c r="L6069" i="3"/>
  <c r="L6068" i="3"/>
  <c r="N6067" i="3"/>
  <c r="M6067" i="3"/>
  <c r="L6066" i="3"/>
  <c r="L6064" i="3"/>
  <c r="L6063" i="3"/>
  <c r="L6062" i="3"/>
  <c r="L6061" i="3"/>
  <c r="L6060" i="3"/>
  <c r="L6059" i="3"/>
  <c r="L6058" i="3"/>
  <c r="L6057" i="3"/>
  <c r="N6056" i="3"/>
  <c r="N6055" i="3" s="1"/>
  <c r="N6054" i="3" s="1"/>
  <c r="M6056" i="3"/>
  <c r="L6051" i="3"/>
  <c r="L6050" i="3"/>
  <c r="L6049" i="3"/>
  <c r="L6048" i="3"/>
  <c r="L6047" i="3"/>
  <c r="L6046" i="3"/>
  <c r="L6045" i="3"/>
  <c r="N6044" i="3"/>
  <c r="M6044" i="3"/>
  <c r="L6043" i="3"/>
  <c r="L6042" i="3"/>
  <c r="L6041" i="3"/>
  <c r="L6040" i="3"/>
  <c r="L6039" i="3"/>
  <c r="L6038" i="3"/>
  <c r="L6037" i="3"/>
  <c r="N6036" i="3"/>
  <c r="N6035" i="3" s="1"/>
  <c r="M6036" i="3"/>
  <c r="L6034" i="3"/>
  <c r="L6033" i="3"/>
  <c r="L6032" i="3"/>
  <c r="L6031" i="3"/>
  <c r="L6030" i="3"/>
  <c r="L6029" i="3"/>
  <c r="L6028" i="3"/>
  <c r="L6027" i="3"/>
  <c r="N6026" i="3"/>
  <c r="N6017" i="3" s="1"/>
  <c r="M6026" i="3"/>
  <c r="L6025" i="3"/>
  <c r="L6024" i="3"/>
  <c r="L6023" i="3"/>
  <c r="L6022" i="3"/>
  <c r="L6021" i="3"/>
  <c r="L6020" i="3"/>
  <c r="L6019" i="3"/>
  <c r="N6018" i="3"/>
  <c r="M6018" i="3"/>
  <c r="M6017" i="3"/>
  <c r="L6016" i="3"/>
  <c r="L6015" i="3"/>
  <c r="L6014" i="3"/>
  <c r="N6013" i="3"/>
  <c r="M6013" i="3"/>
  <c r="L6013" i="3" s="1"/>
  <c r="L6012" i="3"/>
  <c r="L6011" i="3"/>
  <c r="N6010" i="3"/>
  <c r="M6010" i="3"/>
  <c r="L6010" i="3" s="1"/>
  <c r="L6009" i="3"/>
  <c r="L6008" i="3"/>
  <c r="L6007" i="3"/>
  <c r="L6006" i="3"/>
  <c r="L6005" i="3"/>
  <c r="N6004" i="3"/>
  <c r="N6002" i="3" s="1"/>
  <c r="N5954" i="3" s="1"/>
  <c r="M6004" i="3"/>
  <c r="M6002" i="3" s="1"/>
  <c r="L6003" i="3"/>
  <c r="L6001" i="3"/>
  <c r="L6000" i="3"/>
  <c r="N5999" i="3"/>
  <c r="M5999" i="3"/>
  <c r="L5998" i="3"/>
  <c r="N5997" i="3"/>
  <c r="L5996" i="3"/>
  <c r="L5995" i="3"/>
  <c r="L5994" i="3"/>
  <c r="L5993" i="3"/>
  <c r="L5992" i="3"/>
  <c r="L5991" i="3"/>
  <c r="L5990" i="3"/>
  <c r="L5989" i="3"/>
  <c r="L5988" i="3"/>
  <c r="L5987" i="3"/>
  <c r="L5986" i="3"/>
  <c r="L5985" i="3"/>
  <c r="L5984" i="3"/>
  <c r="L5983" i="3"/>
  <c r="L5982" i="3"/>
  <c r="L5981" i="3"/>
  <c r="L5980" i="3"/>
  <c r="L5979" i="3"/>
  <c r="L5978" i="3"/>
  <c r="L5977" i="3"/>
  <c r="N5976" i="3"/>
  <c r="M5976" i="3"/>
  <c r="L5975" i="3"/>
  <c r="L5974" i="3"/>
  <c r="L5973" i="3"/>
  <c r="L5972" i="3"/>
  <c r="L5971" i="3"/>
  <c r="L5970" i="3"/>
  <c r="N5969" i="3"/>
  <c r="N5968" i="3" s="1"/>
  <c r="M5969" i="3"/>
  <c r="L5967" i="3"/>
  <c r="L5966" i="3"/>
  <c r="L5965" i="3"/>
  <c r="L5964" i="3"/>
  <c r="L5963" i="3"/>
  <c r="L5962" i="3"/>
  <c r="L5961" i="3"/>
  <c r="L5960" i="3"/>
  <c r="L5959" i="3"/>
  <c r="L5958" i="3"/>
  <c r="L5957" i="3"/>
  <c r="M5956" i="3"/>
  <c r="L5956" i="3" s="1"/>
  <c r="L5953" i="3"/>
  <c r="L5952" i="3"/>
  <c r="L5951" i="3"/>
  <c r="L5950" i="3"/>
  <c r="L5949" i="3"/>
  <c r="L5948" i="3"/>
  <c r="L5947" i="3"/>
  <c r="L5946" i="3"/>
  <c r="L5945" i="3"/>
  <c r="L5944" i="3"/>
  <c r="L5943" i="3"/>
  <c r="L5942" i="3"/>
  <c r="L5941" i="3"/>
  <c r="L5940" i="3"/>
  <c r="L5939" i="3"/>
  <c r="L5938" i="3"/>
  <c r="L5937" i="3"/>
  <c r="L5936" i="3"/>
  <c r="L5935" i="3"/>
  <c r="N5934" i="3"/>
  <c r="N5933" i="3" s="1"/>
  <c r="N5931" i="3" s="1"/>
  <c r="M5934" i="3"/>
  <c r="L5934" i="3" s="1"/>
  <c r="L5932" i="3"/>
  <c r="L5930" i="3"/>
  <c r="L5929" i="3"/>
  <c r="N5928" i="3"/>
  <c r="M5928" i="3"/>
  <c r="L5927" i="3"/>
  <c r="L5926" i="3"/>
  <c r="N5925" i="3"/>
  <c r="M5925" i="3"/>
  <c r="L5924" i="3"/>
  <c r="L5923" i="3"/>
  <c r="N5922" i="3"/>
  <c r="N5921" i="3" s="1"/>
  <c r="M5922" i="3"/>
  <c r="L5920" i="3"/>
  <c r="L5919" i="3"/>
  <c r="N5918" i="3"/>
  <c r="M5918" i="3"/>
  <c r="L5917" i="3"/>
  <c r="L5916" i="3"/>
  <c r="L5915" i="3"/>
  <c r="N5914" i="3"/>
  <c r="M5914" i="3"/>
  <c r="L5913" i="3"/>
  <c r="L5912" i="3"/>
  <c r="L5911" i="3"/>
  <c r="L5910" i="3"/>
  <c r="N5909" i="3"/>
  <c r="M5909" i="3"/>
  <c r="L5906" i="3"/>
  <c r="L5905" i="3"/>
  <c r="N5904" i="3"/>
  <c r="M5904" i="3"/>
  <c r="L5904" i="3" s="1"/>
  <c r="L5903" i="3"/>
  <c r="L5902" i="3"/>
  <c r="L5901" i="3"/>
  <c r="N5900" i="3"/>
  <c r="M5900" i="3"/>
  <c r="L5900" i="3" s="1"/>
  <c r="L5899" i="3"/>
  <c r="L5898" i="3"/>
  <c r="N5897" i="3"/>
  <c r="M5897" i="3"/>
  <c r="M5896" i="3" s="1"/>
  <c r="L5894" i="3"/>
  <c r="L5893" i="3"/>
  <c r="N5892" i="3"/>
  <c r="M5892" i="3"/>
  <c r="L5892" i="3" s="1"/>
  <c r="L5891" i="3"/>
  <c r="L5890" i="3"/>
  <c r="N5889" i="3"/>
  <c r="M5889" i="3"/>
  <c r="L5886" i="3"/>
  <c r="L5885" i="3"/>
  <c r="N5884" i="3"/>
  <c r="M5884" i="3"/>
  <c r="L5884" i="3" s="1"/>
  <c r="L5883" i="3"/>
  <c r="L5882" i="3"/>
  <c r="N5881" i="3"/>
  <c r="M5881" i="3"/>
  <c r="L5879" i="3"/>
  <c r="L5878" i="3"/>
  <c r="L5877" i="3"/>
  <c r="L5876" i="3"/>
  <c r="L5875" i="3"/>
  <c r="L5874" i="3"/>
  <c r="L5873" i="3"/>
  <c r="N5872" i="3"/>
  <c r="M5872" i="3"/>
  <c r="M5871" i="3" s="1"/>
  <c r="L5871" i="3" s="1"/>
  <c r="N5871" i="3"/>
  <c r="L5870" i="3"/>
  <c r="L5869" i="3"/>
  <c r="L5868" i="3"/>
  <c r="L5867" i="3"/>
  <c r="L5866" i="3"/>
  <c r="L5865" i="3"/>
  <c r="L5864" i="3"/>
  <c r="L5863" i="3"/>
  <c r="L5862" i="3"/>
  <c r="L5861" i="3"/>
  <c r="L5860" i="3"/>
  <c r="L5859" i="3"/>
  <c r="L5858" i="3"/>
  <c r="L5857" i="3"/>
  <c r="L5856" i="3"/>
  <c r="L5855" i="3"/>
  <c r="L5854" i="3"/>
  <c r="L5853" i="3"/>
  <c r="L5852" i="3"/>
  <c r="L5851" i="3"/>
  <c r="L5850" i="3"/>
  <c r="L5849" i="3"/>
  <c r="L5848" i="3"/>
  <c r="N5847" i="3"/>
  <c r="M5847" i="3"/>
  <c r="L5846" i="3"/>
  <c r="L5845" i="3"/>
  <c r="L5844" i="3"/>
  <c r="L5843" i="3"/>
  <c r="L5842" i="3"/>
  <c r="L5841" i="3"/>
  <c r="L5840" i="3"/>
  <c r="L5839" i="3"/>
  <c r="L5838" i="3"/>
  <c r="L5837" i="3"/>
  <c r="L5836" i="3"/>
  <c r="L5835" i="3"/>
  <c r="L5834" i="3"/>
  <c r="L5832" i="3"/>
  <c r="L5831" i="3"/>
  <c r="L5830" i="3"/>
  <c r="L5829" i="3"/>
  <c r="L5828" i="3"/>
  <c r="L5827" i="3"/>
  <c r="L5826" i="3"/>
  <c r="L5825" i="3"/>
  <c r="L5824" i="3"/>
  <c r="N5823" i="3"/>
  <c r="M5823" i="3"/>
  <c r="L5823" i="3" s="1"/>
  <c r="L5822" i="3"/>
  <c r="L5821" i="3"/>
  <c r="L5820" i="3"/>
  <c r="L5819" i="3"/>
  <c r="L5818" i="3"/>
  <c r="L5817" i="3"/>
  <c r="L5816" i="3"/>
  <c r="L5815" i="3"/>
  <c r="L5814" i="3"/>
  <c r="L5813" i="3"/>
  <c r="L5812" i="3"/>
  <c r="N5811" i="3"/>
  <c r="M5811" i="3"/>
  <c r="L5810" i="3"/>
  <c r="L5809" i="3"/>
  <c r="L5808" i="3"/>
  <c r="L5806" i="3"/>
  <c r="L5805" i="3"/>
  <c r="N5804" i="3"/>
  <c r="M5804" i="3"/>
  <c r="L5804" i="3" s="1"/>
  <c r="L5803" i="3"/>
  <c r="L5801" i="3"/>
  <c r="L5800" i="3"/>
  <c r="L5799" i="3"/>
  <c r="L5798" i="3"/>
  <c r="L5797" i="3"/>
  <c r="L5796" i="3"/>
  <c r="L5795" i="3"/>
  <c r="L5794" i="3"/>
  <c r="N5793" i="3"/>
  <c r="M5793" i="3"/>
  <c r="M5792" i="3"/>
  <c r="L5788" i="3"/>
  <c r="L5787" i="3"/>
  <c r="L5786" i="3"/>
  <c r="L5785" i="3"/>
  <c r="L5784" i="3"/>
  <c r="L5783" i="3"/>
  <c r="L5782" i="3"/>
  <c r="N5781" i="3"/>
  <c r="M5781" i="3"/>
  <c r="L5780" i="3"/>
  <c r="L5779" i="3"/>
  <c r="L5778" i="3"/>
  <c r="L5777" i="3"/>
  <c r="L5776" i="3"/>
  <c r="L5775" i="3"/>
  <c r="L5774" i="3"/>
  <c r="N5773" i="3"/>
  <c r="M5773" i="3"/>
  <c r="M5772" i="3" s="1"/>
  <c r="L5771" i="3"/>
  <c r="L5770" i="3"/>
  <c r="L5769" i="3"/>
  <c r="L5768" i="3"/>
  <c r="L5767" i="3"/>
  <c r="L5766" i="3"/>
  <c r="L5765" i="3"/>
  <c r="L5764" i="3"/>
  <c r="N5763" i="3"/>
  <c r="M5763" i="3"/>
  <c r="L5763" i="3" s="1"/>
  <c r="L5762" i="3"/>
  <c r="L5761" i="3"/>
  <c r="L5760" i="3"/>
  <c r="L5759" i="3"/>
  <c r="L5758" i="3"/>
  <c r="L5757" i="3"/>
  <c r="L5756" i="3"/>
  <c r="N5755" i="3"/>
  <c r="M5755" i="3"/>
  <c r="M5754" i="3" s="1"/>
  <c r="L5753" i="3"/>
  <c r="L5752" i="3"/>
  <c r="L5751" i="3"/>
  <c r="N5750" i="3"/>
  <c r="N5747" i="3" s="1"/>
  <c r="N5691" i="3" s="1"/>
  <c r="N5526" i="3" s="1"/>
  <c r="M5750" i="3"/>
  <c r="L5749" i="3"/>
  <c r="L5748" i="3"/>
  <c r="L5746" i="3"/>
  <c r="L5745" i="3"/>
  <c r="L5744" i="3"/>
  <c r="L5743" i="3"/>
  <c r="L5742" i="3"/>
  <c r="N5741" i="3"/>
  <c r="M5741" i="3"/>
  <c r="L5740" i="3"/>
  <c r="N5739" i="3"/>
  <c r="L5738" i="3"/>
  <c r="L5737" i="3"/>
  <c r="N5736" i="3"/>
  <c r="N5734" i="3" s="1"/>
  <c r="M5736" i="3"/>
  <c r="L5735" i="3"/>
  <c r="M5734" i="3"/>
  <c r="L5734" i="3" s="1"/>
  <c r="L5733" i="3"/>
  <c r="L5732" i="3"/>
  <c r="L5731" i="3"/>
  <c r="L5730" i="3"/>
  <c r="L5729" i="3"/>
  <c r="L5728" i="3"/>
  <c r="L5727" i="3"/>
  <c r="L5726" i="3"/>
  <c r="L5725" i="3"/>
  <c r="L5724" i="3"/>
  <c r="L5723" i="3"/>
  <c r="L5722" i="3"/>
  <c r="L5721" i="3"/>
  <c r="L5720" i="3"/>
  <c r="L5719" i="3"/>
  <c r="L5718" i="3"/>
  <c r="L5717" i="3"/>
  <c r="L5716" i="3"/>
  <c r="L5715" i="3"/>
  <c r="L5714" i="3"/>
  <c r="N5713" i="3"/>
  <c r="M5713" i="3"/>
  <c r="L5712" i="3"/>
  <c r="L5711" i="3"/>
  <c r="L5710" i="3"/>
  <c r="L5709" i="3"/>
  <c r="L5708" i="3"/>
  <c r="L5707" i="3"/>
  <c r="N5706" i="3"/>
  <c r="N5705" i="3" s="1"/>
  <c r="M5706" i="3"/>
  <c r="L5706" i="3" s="1"/>
  <c r="L5704" i="3"/>
  <c r="L5703" i="3"/>
  <c r="M5702" i="3"/>
  <c r="L5702" i="3" s="1"/>
  <c r="L5701" i="3"/>
  <c r="L5700" i="3"/>
  <c r="L5699" i="3"/>
  <c r="L5698" i="3"/>
  <c r="L5697" i="3"/>
  <c r="L5696" i="3"/>
  <c r="L5695" i="3"/>
  <c r="L5694" i="3"/>
  <c r="L5693" i="3"/>
  <c r="N5692" i="3"/>
  <c r="L5690" i="3"/>
  <c r="L5689" i="3"/>
  <c r="L5688" i="3"/>
  <c r="L5687" i="3"/>
  <c r="L5686" i="3"/>
  <c r="L5685" i="3"/>
  <c r="L5684" i="3"/>
  <c r="L5683" i="3"/>
  <c r="L5682" i="3"/>
  <c r="L5681" i="3"/>
  <c r="L5680" i="3"/>
  <c r="L5679" i="3"/>
  <c r="L5678" i="3"/>
  <c r="L5677" i="3"/>
  <c r="L5676" i="3"/>
  <c r="L5675" i="3"/>
  <c r="L5674" i="3"/>
  <c r="L5673" i="3"/>
  <c r="L5672" i="3"/>
  <c r="M5671" i="3"/>
  <c r="L5671" i="3" s="1"/>
  <c r="N5670" i="3"/>
  <c r="N5668" i="3" s="1"/>
  <c r="L5669" i="3"/>
  <c r="L5667" i="3"/>
  <c r="L5666" i="3"/>
  <c r="N5665" i="3"/>
  <c r="M5665" i="3"/>
  <c r="L5665" i="3" s="1"/>
  <c r="L5664" i="3"/>
  <c r="L5663" i="3"/>
  <c r="N5662" i="3"/>
  <c r="M5662" i="3"/>
  <c r="L5661" i="3"/>
  <c r="L5660" i="3"/>
  <c r="N5659" i="3"/>
  <c r="N5658" i="3" s="1"/>
  <c r="M5659" i="3"/>
  <c r="L5657" i="3"/>
  <c r="L5656" i="3"/>
  <c r="N5655" i="3"/>
  <c r="M5655" i="3"/>
  <c r="L5654" i="3"/>
  <c r="L5653" i="3"/>
  <c r="L5652" i="3"/>
  <c r="N5651" i="3"/>
  <c r="N5645" i="3" s="1"/>
  <c r="N5644" i="3" s="1"/>
  <c r="M5651" i="3"/>
  <c r="L5650" i="3"/>
  <c r="L5649" i="3"/>
  <c r="L5648" i="3"/>
  <c r="L5647" i="3"/>
  <c r="N5646" i="3"/>
  <c r="M5646" i="3"/>
  <c r="L5646" i="3" s="1"/>
  <c r="L5643" i="3"/>
  <c r="L5642" i="3"/>
  <c r="N5641" i="3"/>
  <c r="M5641" i="3"/>
  <c r="L5641" i="3" s="1"/>
  <c r="L5640" i="3"/>
  <c r="L5639" i="3"/>
  <c r="L5638" i="3"/>
  <c r="N5637" i="3"/>
  <c r="M5637" i="3"/>
  <c r="L5636" i="3"/>
  <c r="L5635" i="3"/>
  <c r="N5634" i="3"/>
  <c r="N5633" i="3" s="1"/>
  <c r="M5634" i="3"/>
  <c r="L5631" i="3"/>
  <c r="L5630" i="3"/>
  <c r="N5629" i="3"/>
  <c r="M5629" i="3"/>
  <c r="L5628" i="3"/>
  <c r="L5627" i="3"/>
  <c r="N5626" i="3"/>
  <c r="M5626" i="3"/>
  <c r="L5623" i="3"/>
  <c r="L5622" i="3"/>
  <c r="N5621" i="3"/>
  <c r="M5621" i="3"/>
  <c r="L5620" i="3"/>
  <c r="L5619" i="3"/>
  <c r="N5618" i="3"/>
  <c r="M5618" i="3"/>
  <c r="M5616" i="3"/>
  <c r="L5616" i="3" s="1"/>
  <c r="L5615" i="3"/>
  <c r="L5614" i="3"/>
  <c r="L5613" i="3"/>
  <c r="L5612" i="3"/>
  <c r="L5611" i="3"/>
  <c r="L5610" i="3"/>
  <c r="N5609" i="3"/>
  <c r="N5608" i="3" s="1"/>
  <c r="M5609" i="3"/>
  <c r="M5608" i="3"/>
  <c r="L5607" i="3"/>
  <c r="L5606" i="3"/>
  <c r="L5605" i="3"/>
  <c r="L5604" i="3"/>
  <c r="L5603" i="3"/>
  <c r="L5602" i="3"/>
  <c r="L5601" i="3"/>
  <c r="L5600" i="3"/>
  <c r="L5599" i="3"/>
  <c r="L5598" i="3"/>
  <c r="L5597" i="3"/>
  <c r="L5596" i="3"/>
  <c r="L5595" i="3"/>
  <c r="L5594" i="3"/>
  <c r="L5593" i="3"/>
  <c r="N5592" i="3"/>
  <c r="M5592" i="3"/>
  <c r="L5592" i="3" s="1"/>
  <c r="L5591" i="3"/>
  <c r="L5590" i="3"/>
  <c r="L5589" i="3"/>
  <c r="L5588" i="3"/>
  <c r="L5587" i="3"/>
  <c r="L5586" i="3"/>
  <c r="L5585" i="3"/>
  <c r="N5584" i="3"/>
  <c r="L5584" i="3" s="1"/>
  <c r="M5584" i="3"/>
  <c r="L5583" i="3"/>
  <c r="L5582" i="3"/>
  <c r="L5581" i="3"/>
  <c r="L5580" i="3"/>
  <c r="L5579" i="3"/>
  <c r="L5578" i="3"/>
  <c r="L5577" i="3"/>
  <c r="L5576" i="3"/>
  <c r="L5575" i="3"/>
  <c r="L5574" i="3"/>
  <c r="L5573" i="3"/>
  <c r="L5572" i="3"/>
  <c r="M5571" i="3"/>
  <c r="M5570" i="3" s="1"/>
  <c r="L5569" i="3"/>
  <c r="L5568" i="3"/>
  <c r="L5567" i="3"/>
  <c r="L5566" i="3"/>
  <c r="L5565" i="3"/>
  <c r="L5564" i="3"/>
  <c r="L5563" i="3"/>
  <c r="L5562" i="3"/>
  <c r="L5561" i="3"/>
  <c r="N5560" i="3"/>
  <c r="M5560" i="3"/>
  <c r="L5559" i="3"/>
  <c r="L5558" i="3"/>
  <c r="L5557" i="3"/>
  <c r="L5556" i="3"/>
  <c r="L5555" i="3"/>
  <c r="L5554" i="3"/>
  <c r="L5553" i="3"/>
  <c r="L5552" i="3"/>
  <c r="L5551" i="3"/>
  <c r="L5550" i="3"/>
  <c r="L5549" i="3"/>
  <c r="N5548" i="3"/>
  <c r="M5548" i="3"/>
  <c r="L5547" i="3"/>
  <c r="L5546" i="3"/>
  <c r="L5545" i="3"/>
  <c r="L5543" i="3"/>
  <c r="L5542" i="3"/>
  <c r="N5541" i="3"/>
  <c r="L5541" i="3" s="1"/>
  <c r="M5541" i="3"/>
  <c r="L5540" i="3"/>
  <c r="L5538" i="3"/>
  <c r="L5537" i="3"/>
  <c r="L5536" i="3"/>
  <c r="L5535" i="3"/>
  <c r="L5534" i="3"/>
  <c r="L5533" i="3"/>
  <c r="L5532" i="3"/>
  <c r="L5531" i="3"/>
  <c r="N5530" i="3"/>
  <c r="N5529" i="3" s="1"/>
  <c r="N5528" i="3" s="1"/>
  <c r="M5530" i="3"/>
  <c r="M5529" i="3"/>
  <c r="L5525" i="3"/>
  <c r="L5524" i="3"/>
  <c r="L5523" i="3"/>
  <c r="L5522" i="3"/>
  <c r="L5521" i="3"/>
  <c r="L5520" i="3"/>
  <c r="L5519" i="3"/>
  <c r="N5518" i="3"/>
  <c r="M5518" i="3"/>
  <c r="L5517" i="3"/>
  <c r="L5516" i="3"/>
  <c r="L5515" i="3"/>
  <c r="L5514" i="3"/>
  <c r="L5513" i="3"/>
  <c r="L5512" i="3"/>
  <c r="L5511" i="3"/>
  <c r="N5510" i="3"/>
  <c r="M5510" i="3"/>
  <c r="L5508" i="3"/>
  <c r="L5507" i="3"/>
  <c r="L5506" i="3"/>
  <c r="L5505" i="3"/>
  <c r="L5504" i="3"/>
  <c r="L5503" i="3"/>
  <c r="L5502" i="3"/>
  <c r="L5501" i="3"/>
  <c r="N5500" i="3"/>
  <c r="M5500" i="3"/>
  <c r="L5499" i="3"/>
  <c r="L5498" i="3"/>
  <c r="L5497" i="3"/>
  <c r="L5496" i="3"/>
  <c r="L5495" i="3"/>
  <c r="L5494" i="3"/>
  <c r="L5493" i="3"/>
  <c r="N5492" i="3"/>
  <c r="M5492" i="3"/>
  <c r="L5490" i="3"/>
  <c r="L5489" i="3"/>
  <c r="L5488" i="3"/>
  <c r="N5487" i="3"/>
  <c r="N5484" i="3" s="1"/>
  <c r="M5487" i="3"/>
  <c r="L5486" i="3"/>
  <c r="L5485" i="3"/>
  <c r="M5484" i="3"/>
  <c r="L5483" i="3"/>
  <c r="L5482" i="3"/>
  <c r="L5481" i="3"/>
  <c r="L5480" i="3"/>
  <c r="L5479" i="3"/>
  <c r="N5478" i="3"/>
  <c r="N5476" i="3" s="1"/>
  <c r="M5478" i="3"/>
  <c r="L5477" i="3"/>
  <c r="L5475" i="3"/>
  <c r="L5474" i="3"/>
  <c r="N5473" i="3"/>
  <c r="N5471" i="3" s="1"/>
  <c r="M5473" i="3"/>
  <c r="M5471" i="3" s="1"/>
  <c r="L5472" i="3"/>
  <c r="L5470" i="3"/>
  <c r="L5469" i="3"/>
  <c r="L5468" i="3"/>
  <c r="L5467" i="3"/>
  <c r="L5466" i="3"/>
  <c r="L5465" i="3"/>
  <c r="L5464" i="3"/>
  <c r="L5463" i="3"/>
  <c r="L5462" i="3"/>
  <c r="L5461" i="3"/>
  <c r="L5460" i="3"/>
  <c r="L5459" i="3"/>
  <c r="L5458" i="3"/>
  <c r="L5457" i="3"/>
  <c r="L5456" i="3"/>
  <c r="L5455" i="3"/>
  <c r="L5454" i="3"/>
  <c r="L5453" i="3"/>
  <c r="L5452" i="3"/>
  <c r="L5451" i="3"/>
  <c r="N5450" i="3"/>
  <c r="M5450" i="3"/>
  <c r="L5450" i="3" s="1"/>
  <c r="L5449" i="3"/>
  <c r="L5448" i="3"/>
  <c r="L5447" i="3"/>
  <c r="L5446" i="3"/>
  <c r="L5445" i="3"/>
  <c r="L5444" i="3"/>
  <c r="N5443" i="3"/>
  <c r="N5442" i="3" s="1"/>
  <c r="M5443" i="3"/>
  <c r="L5441" i="3"/>
  <c r="L5440" i="3"/>
  <c r="L5439" i="3"/>
  <c r="L5438" i="3"/>
  <c r="L5437" i="3"/>
  <c r="L5436" i="3"/>
  <c r="L5435" i="3"/>
  <c r="L5434" i="3"/>
  <c r="L5433" i="3"/>
  <c r="L5432" i="3"/>
  <c r="L5431" i="3"/>
  <c r="N5430" i="3"/>
  <c r="M5429" i="3"/>
  <c r="M5428" i="3" s="1"/>
  <c r="L5427" i="3"/>
  <c r="L5426" i="3"/>
  <c r="L5425" i="3"/>
  <c r="L5424" i="3"/>
  <c r="L5423" i="3"/>
  <c r="L5422" i="3"/>
  <c r="L5421" i="3"/>
  <c r="L5420" i="3"/>
  <c r="L5419" i="3"/>
  <c r="L5418" i="3"/>
  <c r="L5417" i="3"/>
  <c r="L5416" i="3"/>
  <c r="L5415" i="3"/>
  <c r="L5414" i="3"/>
  <c r="L5413" i="3"/>
  <c r="L5412" i="3"/>
  <c r="L5411" i="3"/>
  <c r="L5410" i="3"/>
  <c r="L5409" i="3"/>
  <c r="N5408" i="3"/>
  <c r="N5407" i="3" s="1"/>
  <c r="N5405" i="3" s="1"/>
  <c r="M5408" i="3"/>
  <c r="L5406" i="3"/>
  <c r="L5404" i="3"/>
  <c r="L5403" i="3"/>
  <c r="N5402" i="3"/>
  <c r="M5402" i="3"/>
  <c r="L5401" i="3"/>
  <c r="L5400" i="3"/>
  <c r="N5399" i="3"/>
  <c r="L5399" i="3" s="1"/>
  <c r="M5399" i="3"/>
  <c r="L5398" i="3"/>
  <c r="L5397" i="3"/>
  <c r="N5396" i="3"/>
  <c r="M5396" i="3"/>
  <c r="L5394" i="3"/>
  <c r="L5393" i="3"/>
  <c r="N5392" i="3"/>
  <c r="M5392" i="3"/>
  <c r="L5392" i="3" s="1"/>
  <c r="L5391" i="3"/>
  <c r="L5390" i="3"/>
  <c r="L5389" i="3"/>
  <c r="N5388" i="3"/>
  <c r="M5388" i="3"/>
  <c r="L5387" i="3"/>
  <c r="L5386" i="3"/>
  <c r="L5385" i="3"/>
  <c r="L5384" i="3"/>
  <c r="N5383" i="3"/>
  <c r="M5383" i="3"/>
  <c r="L5380" i="3"/>
  <c r="L5379" i="3"/>
  <c r="N5378" i="3"/>
  <c r="M5378" i="3"/>
  <c r="L5378" i="3" s="1"/>
  <c r="L5377" i="3"/>
  <c r="L5376" i="3"/>
  <c r="L5375" i="3"/>
  <c r="N5374" i="3"/>
  <c r="M5374" i="3"/>
  <c r="L5373" i="3"/>
  <c r="L5372" i="3"/>
  <c r="N5371" i="3"/>
  <c r="M5371" i="3"/>
  <c r="L5371" i="3" s="1"/>
  <c r="L5368" i="3"/>
  <c r="L5367" i="3"/>
  <c r="N5366" i="3"/>
  <c r="M5366" i="3"/>
  <c r="L5365" i="3"/>
  <c r="L5364" i="3"/>
  <c r="N5363" i="3"/>
  <c r="M5363" i="3"/>
  <c r="M5362" i="3" s="1"/>
  <c r="L5360" i="3"/>
  <c r="L5359" i="3"/>
  <c r="N5358" i="3"/>
  <c r="M5358" i="3"/>
  <c r="L5357" i="3"/>
  <c r="L5356" i="3"/>
  <c r="N5355" i="3"/>
  <c r="M5355" i="3"/>
  <c r="L5353" i="3"/>
  <c r="L5352" i="3"/>
  <c r="L5351" i="3"/>
  <c r="L5350" i="3"/>
  <c r="L5349" i="3"/>
  <c r="L5348" i="3"/>
  <c r="L5347" i="3"/>
  <c r="N5346" i="3"/>
  <c r="M5346" i="3"/>
  <c r="M5345" i="3" s="1"/>
  <c r="L5344" i="3"/>
  <c r="L5343" i="3"/>
  <c r="L5342" i="3"/>
  <c r="L5341" i="3"/>
  <c r="L5340" i="3"/>
  <c r="L5339" i="3"/>
  <c r="L5338" i="3"/>
  <c r="L5337" i="3"/>
  <c r="L5336" i="3"/>
  <c r="L5335" i="3"/>
  <c r="L5334" i="3"/>
  <c r="L5333" i="3"/>
  <c r="L5332" i="3"/>
  <c r="L5331" i="3"/>
  <c r="L5330" i="3"/>
  <c r="N5329" i="3"/>
  <c r="M5329" i="3"/>
  <c r="L5329" i="3" s="1"/>
  <c r="L5328" i="3"/>
  <c r="L5327" i="3"/>
  <c r="L5326" i="3"/>
  <c r="L5325" i="3"/>
  <c r="L5324" i="3"/>
  <c r="L5323" i="3"/>
  <c r="L5322" i="3"/>
  <c r="N5321" i="3"/>
  <c r="L5321" i="3" s="1"/>
  <c r="M5321" i="3"/>
  <c r="L5320" i="3"/>
  <c r="L5319" i="3"/>
  <c r="L5318" i="3"/>
  <c r="L5317" i="3"/>
  <c r="L5316" i="3"/>
  <c r="L5315" i="3"/>
  <c r="L5314" i="3"/>
  <c r="L5313" i="3"/>
  <c r="L5312" i="3"/>
  <c r="L5311" i="3"/>
  <c r="L5310" i="3"/>
  <c r="L5309" i="3"/>
  <c r="L5308" i="3"/>
  <c r="N5307" i="3"/>
  <c r="M5307" i="3"/>
  <c r="L5306" i="3"/>
  <c r="L5305" i="3"/>
  <c r="L5304" i="3"/>
  <c r="L5303" i="3"/>
  <c r="L5302" i="3"/>
  <c r="L5301" i="3"/>
  <c r="L5300" i="3"/>
  <c r="L5299" i="3"/>
  <c r="L5298" i="3"/>
  <c r="N5297" i="3"/>
  <c r="M5297" i="3"/>
  <c r="L5296" i="3"/>
  <c r="L5295" i="3"/>
  <c r="L5294" i="3"/>
  <c r="L5293" i="3"/>
  <c r="L5292" i="3"/>
  <c r="L5291" i="3"/>
  <c r="L5290" i="3"/>
  <c r="L5289" i="3"/>
  <c r="L5288" i="3"/>
  <c r="L5287" i="3"/>
  <c r="L5286" i="3"/>
  <c r="N5285" i="3"/>
  <c r="M5285" i="3"/>
  <c r="L5284" i="3"/>
  <c r="L5283" i="3"/>
  <c r="L5282" i="3"/>
  <c r="L5280" i="3"/>
  <c r="L5279" i="3"/>
  <c r="N5278" i="3"/>
  <c r="M5278" i="3"/>
  <c r="L5277" i="3"/>
  <c r="L5275" i="3"/>
  <c r="L5274" i="3"/>
  <c r="L5273" i="3"/>
  <c r="L5272" i="3"/>
  <c r="L5271" i="3"/>
  <c r="L5270" i="3"/>
  <c r="L5269" i="3"/>
  <c r="L5268" i="3"/>
  <c r="N5267" i="3"/>
  <c r="N5266" i="3" s="1"/>
  <c r="N5265" i="3" s="1"/>
  <c r="M5267" i="3"/>
  <c r="L5267" i="3" s="1"/>
  <c r="L5262" i="3"/>
  <c r="L5261" i="3"/>
  <c r="L5260" i="3"/>
  <c r="L5259" i="3"/>
  <c r="L5258" i="3"/>
  <c r="L5257" i="3"/>
  <c r="L5256" i="3"/>
  <c r="N5255" i="3"/>
  <c r="M5255" i="3"/>
  <c r="L5254" i="3"/>
  <c r="L5253" i="3"/>
  <c r="L5252" i="3"/>
  <c r="L5251" i="3"/>
  <c r="L5250" i="3"/>
  <c r="L5249" i="3"/>
  <c r="L5248" i="3"/>
  <c r="N5247" i="3"/>
  <c r="M5247" i="3"/>
  <c r="L5245" i="3"/>
  <c r="L5244" i="3"/>
  <c r="L5243" i="3"/>
  <c r="L5242" i="3"/>
  <c r="L5241" i="3"/>
  <c r="L5240" i="3"/>
  <c r="L5239" i="3"/>
  <c r="L5238" i="3"/>
  <c r="N5237" i="3"/>
  <c r="M5237" i="3"/>
  <c r="L5236" i="3"/>
  <c r="L5235" i="3"/>
  <c r="L5234" i="3"/>
  <c r="L5233" i="3"/>
  <c r="L5232" i="3"/>
  <c r="L5231" i="3"/>
  <c r="L5230" i="3"/>
  <c r="N5229" i="3"/>
  <c r="M5229" i="3"/>
  <c r="L5227" i="3"/>
  <c r="L5226" i="3"/>
  <c r="L5225" i="3"/>
  <c r="N5224" i="3"/>
  <c r="N5221" i="3" s="1"/>
  <c r="M5224" i="3"/>
  <c r="L5223" i="3"/>
  <c r="L5222" i="3"/>
  <c r="L5220" i="3"/>
  <c r="L5219" i="3"/>
  <c r="L5218" i="3"/>
  <c r="L5217" i="3"/>
  <c r="L5216" i="3"/>
  <c r="N5215" i="3"/>
  <c r="N5213" i="3" s="1"/>
  <c r="M5215" i="3"/>
  <c r="L5214" i="3"/>
  <c r="L5212" i="3"/>
  <c r="L5211" i="3"/>
  <c r="N5210" i="3"/>
  <c r="M5210" i="3"/>
  <c r="L5210" i="3" s="1"/>
  <c r="L5209" i="3"/>
  <c r="N5208" i="3"/>
  <c r="L5207" i="3"/>
  <c r="L5206" i="3"/>
  <c r="L5205" i="3"/>
  <c r="L5204" i="3"/>
  <c r="L5203" i="3"/>
  <c r="L5202" i="3"/>
  <c r="L5201" i="3"/>
  <c r="L5200" i="3"/>
  <c r="L5199" i="3"/>
  <c r="L5198" i="3"/>
  <c r="L5197" i="3"/>
  <c r="L5196" i="3"/>
  <c r="L5195" i="3"/>
  <c r="L5194" i="3"/>
  <c r="L5193" i="3"/>
  <c r="L5192" i="3"/>
  <c r="L5191" i="3"/>
  <c r="L5190" i="3"/>
  <c r="L5189" i="3"/>
  <c r="L5188" i="3"/>
  <c r="N5187" i="3"/>
  <c r="M5187" i="3"/>
  <c r="L5187" i="3" s="1"/>
  <c r="L5186" i="3"/>
  <c r="L5185" i="3"/>
  <c r="L5184" i="3"/>
  <c r="L5183" i="3"/>
  <c r="L5182" i="3"/>
  <c r="L5181" i="3"/>
  <c r="N5180" i="3"/>
  <c r="N5179" i="3" s="1"/>
  <c r="M5180" i="3"/>
  <c r="L5178" i="3"/>
  <c r="L5177" i="3"/>
  <c r="L5176" i="3"/>
  <c r="L5175" i="3"/>
  <c r="L5174" i="3"/>
  <c r="L5173" i="3"/>
  <c r="L5172" i="3"/>
  <c r="L5171" i="3"/>
  <c r="L5170" i="3"/>
  <c r="L5169" i="3"/>
  <c r="L5168" i="3"/>
  <c r="N5167" i="3"/>
  <c r="M5167" i="3"/>
  <c r="L5167" i="3" s="1"/>
  <c r="L5164" i="3"/>
  <c r="L5163" i="3"/>
  <c r="L5162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N5145" i="3"/>
  <c r="M5145" i="3"/>
  <c r="M5144" i="3" s="1"/>
  <c r="M5142" i="3" s="1"/>
  <c r="L5143" i="3"/>
  <c r="L5141" i="3"/>
  <c r="L5140" i="3"/>
  <c r="N5139" i="3"/>
  <c r="M5139" i="3"/>
  <c r="L5138" i="3"/>
  <c r="L5137" i="3"/>
  <c r="N5136" i="3"/>
  <c r="M5136" i="3"/>
  <c r="L5135" i="3"/>
  <c r="L5134" i="3"/>
  <c r="N5133" i="3"/>
  <c r="M5133" i="3"/>
  <c r="M5132" i="3" s="1"/>
  <c r="L5131" i="3"/>
  <c r="L5130" i="3"/>
  <c r="N5129" i="3"/>
  <c r="M5129" i="3"/>
  <c r="L5128" i="3"/>
  <c r="L5127" i="3"/>
  <c r="L5126" i="3"/>
  <c r="N5125" i="3"/>
  <c r="M5125" i="3"/>
  <c r="L5124" i="3"/>
  <c r="L5123" i="3"/>
  <c r="L5122" i="3"/>
  <c r="L5121" i="3"/>
  <c r="N5120" i="3"/>
  <c r="N5119" i="3" s="1"/>
  <c r="N5118" i="3" s="1"/>
  <c r="M5120" i="3"/>
  <c r="L5117" i="3"/>
  <c r="L5116" i="3"/>
  <c r="N5115" i="3"/>
  <c r="M5115" i="3"/>
  <c r="L5114" i="3"/>
  <c r="L5113" i="3"/>
  <c r="L5112" i="3"/>
  <c r="N5111" i="3"/>
  <c r="M5111" i="3"/>
  <c r="L5110" i="3"/>
  <c r="L5109" i="3"/>
  <c r="N5108" i="3"/>
  <c r="M5108" i="3"/>
  <c r="M5107" i="3"/>
  <c r="L5105" i="3"/>
  <c r="L5104" i="3"/>
  <c r="N5103" i="3"/>
  <c r="M5103" i="3"/>
  <c r="M5099" i="3" s="1"/>
  <c r="L5102" i="3"/>
  <c r="L5101" i="3"/>
  <c r="N5100" i="3"/>
  <c r="M5100" i="3"/>
  <c r="L5097" i="3"/>
  <c r="L5096" i="3"/>
  <c r="N5095" i="3"/>
  <c r="M5095" i="3"/>
  <c r="L5094" i="3"/>
  <c r="L5093" i="3"/>
  <c r="N5092" i="3"/>
  <c r="M5092" i="3"/>
  <c r="L5090" i="3"/>
  <c r="L5089" i="3"/>
  <c r="L5088" i="3"/>
  <c r="L5087" i="3"/>
  <c r="L5086" i="3"/>
  <c r="L5085" i="3"/>
  <c r="L5084" i="3"/>
  <c r="N5083" i="3"/>
  <c r="M5083" i="3"/>
  <c r="N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N5066" i="3"/>
  <c r="M5066" i="3"/>
  <c r="L5065" i="3"/>
  <c r="L5064" i="3"/>
  <c r="L5063" i="3"/>
  <c r="L5062" i="3"/>
  <c r="L5061" i="3"/>
  <c r="L5060" i="3"/>
  <c r="L5059" i="3"/>
  <c r="N5058" i="3"/>
  <c r="M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N5044" i="3"/>
  <c r="M5044" i="3"/>
  <c r="L5043" i="3"/>
  <c r="L5042" i="3"/>
  <c r="L5041" i="3"/>
  <c r="L5040" i="3"/>
  <c r="L5039" i="3"/>
  <c r="L5038" i="3"/>
  <c r="L5037" i="3"/>
  <c r="L5036" i="3"/>
  <c r="L5035" i="3"/>
  <c r="N5034" i="3"/>
  <c r="M5034" i="3"/>
  <c r="L5034" i="3" s="1"/>
  <c r="L5033" i="3"/>
  <c r="L5032" i="3"/>
  <c r="L5031" i="3"/>
  <c r="L5030" i="3"/>
  <c r="L5029" i="3"/>
  <c r="L5028" i="3"/>
  <c r="L5027" i="3"/>
  <c r="L5026" i="3"/>
  <c r="L5025" i="3"/>
  <c r="L5024" i="3"/>
  <c r="L5023" i="3"/>
  <c r="N5022" i="3"/>
  <c r="N5018" i="3" s="1"/>
  <c r="M5022" i="3"/>
  <c r="L5021" i="3"/>
  <c r="L5020" i="3"/>
  <c r="L5019" i="3"/>
  <c r="L5017" i="3"/>
  <c r="L5016" i="3"/>
  <c r="N5015" i="3"/>
  <c r="M5015" i="3"/>
  <c r="L5014" i="3"/>
  <c r="L5012" i="3"/>
  <c r="L5011" i="3"/>
  <c r="L5010" i="3"/>
  <c r="L5009" i="3"/>
  <c r="L5008" i="3"/>
  <c r="L5007" i="3"/>
  <c r="L5006" i="3"/>
  <c r="L5005" i="3"/>
  <c r="N5004" i="3"/>
  <c r="M5004" i="3"/>
  <c r="N5003" i="3"/>
  <c r="N5002" i="3" s="1"/>
  <c r="L4999" i="3"/>
  <c r="L4998" i="3"/>
  <c r="L4997" i="3"/>
  <c r="L4996" i="3"/>
  <c r="L4995" i="3"/>
  <c r="L4994" i="3"/>
  <c r="L4993" i="3"/>
  <c r="N4992" i="3"/>
  <c r="M4992" i="3"/>
  <c r="L4991" i="3"/>
  <c r="L4990" i="3"/>
  <c r="L4989" i="3"/>
  <c r="L4988" i="3"/>
  <c r="L4987" i="3"/>
  <c r="L4986" i="3"/>
  <c r="L4985" i="3"/>
  <c r="N4984" i="3"/>
  <c r="M4984" i="3"/>
  <c r="L4984" i="3" s="1"/>
  <c r="L4982" i="3"/>
  <c r="L4981" i="3"/>
  <c r="L4980" i="3"/>
  <c r="L4979" i="3"/>
  <c r="L4978" i="3"/>
  <c r="L4977" i="3"/>
  <c r="L4976" i="3"/>
  <c r="L4975" i="3"/>
  <c r="N4974" i="3"/>
  <c r="N4965" i="3" s="1"/>
  <c r="M4974" i="3"/>
  <c r="L4973" i="3"/>
  <c r="L4972" i="3"/>
  <c r="L4971" i="3"/>
  <c r="L4970" i="3"/>
  <c r="L4969" i="3"/>
  <c r="L4968" i="3"/>
  <c r="L4967" i="3"/>
  <c r="N4966" i="3"/>
  <c r="M4966" i="3"/>
  <c r="L4966" i="3" s="1"/>
  <c r="L4964" i="3"/>
  <c r="L4963" i="3"/>
  <c r="L4962" i="3"/>
  <c r="N4961" i="3"/>
  <c r="M4961" i="3"/>
  <c r="L4960" i="3"/>
  <c r="L4959" i="3"/>
  <c r="N4958" i="3"/>
  <c r="L4957" i="3"/>
  <c r="L4956" i="3"/>
  <c r="L4955" i="3"/>
  <c r="L4954" i="3"/>
  <c r="L4953" i="3"/>
  <c r="N4952" i="3"/>
  <c r="N4950" i="3" s="1"/>
  <c r="M4952" i="3"/>
  <c r="M4950" i="3" s="1"/>
  <c r="L4951" i="3"/>
  <c r="L4949" i="3"/>
  <c r="L4948" i="3"/>
  <c r="N4947" i="3"/>
  <c r="M4947" i="3"/>
  <c r="L4947" i="3" s="1"/>
  <c r="L4946" i="3"/>
  <c r="N4945" i="3"/>
  <c r="M4945" i="3"/>
  <c r="L4944" i="3"/>
  <c r="L4943" i="3"/>
  <c r="L4942" i="3"/>
  <c r="L4941" i="3"/>
  <c r="L4940" i="3"/>
  <c r="L4939" i="3"/>
  <c r="L4938" i="3"/>
  <c r="L4937" i="3"/>
  <c r="L4936" i="3"/>
  <c r="L4935" i="3"/>
  <c r="L4934" i="3"/>
  <c r="L4933" i="3"/>
  <c r="L4932" i="3"/>
  <c r="L4931" i="3"/>
  <c r="L4930" i="3"/>
  <c r="L4929" i="3"/>
  <c r="L4928" i="3"/>
  <c r="L4927" i="3"/>
  <c r="L4926" i="3"/>
  <c r="L4925" i="3"/>
  <c r="N4924" i="3"/>
  <c r="M4924" i="3"/>
  <c r="L4923" i="3"/>
  <c r="L4922" i="3"/>
  <c r="L4921" i="3"/>
  <c r="L4920" i="3"/>
  <c r="L4919" i="3"/>
  <c r="L4918" i="3"/>
  <c r="N4917" i="3"/>
  <c r="N4916" i="3" s="1"/>
  <c r="M4917" i="3"/>
  <c r="L4915" i="3"/>
  <c r="L4914" i="3"/>
  <c r="L4913" i="3"/>
  <c r="N4912" i="3"/>
  <c r="N4904" i="3" s="1"/>
  <c r="N4903" i="3" s="1"/>
  <c r="M4912" i="3"/>
  <c r="L4911" i="3"/>
  <c r="L4910" i="3"/>
  <c r="L4909" i="3"/>
  <c r="L4908" i="3"/>
  <c r="L4907" i="3"/>
  <c r="L4906" i="3"/>
  <c r="L4905" i="3"/>
  <c r="M4904" i="3"/>
  <c r="L4901" i="3"/>
  <c r="L4900" i="3"/>
  <c r="L4899" i="3"/>
  <c r="L4898" i="3"/>
  <c r="L4897" i="3"/>
  <c r="L4896" i="3"/>
  <c r="L4895" i="3"/>
  <c r="L4894" i="3"/>
  <c r="L4893" i="3"/>
  <c r="L4892" i="3"/>
  <c r="L4891" i="3"/>
  <c r="L4890" i="3"/>
  <c r="L4889" i="3"/>
  <c r="L4888" i="3"/>
  <c r="L4887" i="3"/>
  <c r="L4886" i="3"/>
  <c r="L4885" i="3"/>
  <c r="L4884" i="3"/>
  <c r="L4883" i="3"/>
  <c r="N4882" i="3"/>
  <c r="N4881" i="3" s="1"/>
  <c r="N4879" i="3" s="1"/>
  <c r="M4882" i="3"/>
  <c r="L4880" i="3"/>
  <c r="L4878" i="3"/>
  <c r="L4877" i="3"/>
  <c r="N4876" i="3"/>
  <c r="M4876" i="3"/>
  <c r="L4875" i="3"/>
  <c r="L4874" i="3"/>
  <c r="N4873" i="3"/>
  <c r="M4873" i="3"/>
  <c r="L4872" i="3"/>
  <c r="L4871" i="3"/>
  <c r="N4870" i="3"/>
  <c r="M4870" i="3"/>
  <c r="L4870" i="3" s="1"/>
  <c r="L4868" i="3"/>
  <c r="L4867" i="3"/>
  <c r="N4866" i="3"/>
  <c r="M4866" i="3"/>
  <c r="L4866" i="3" s="1"/>
  <c r="L4865" i="3"/>
  <c r="L4864" i="3"/>
  <c r="L4863" i="3"/>
  <c r="N4862" i="3"/>
  <c r="M4862" i="3"/>
  <c r="L4861" i="3"/>
  <c r="L4860" i="3"/>
  <c r="L4859" i="3"/>
  <c r="L4858" i="3"/>
  <c r="N4857" i="3"/>
  <c r="M4857" i="3"/>
  <c r="L4857" i="3" s="1"/>
  <c r="L4854" i="3"/>
  <c r="L4853" i="3"/>
  <c r="N4852" i="3"/>
  <c r="M4852" i="3"/>
  <c r="L4852" i="3" s="1"/>
  <c r="L4851" i="3"/>
  <c r="L4850" i="3"/>
  <c r="L4849" i="3"/>
  <c r="N4848" i="3"/>
  <c r="M4848" i="3"/>
  <c r="L4847" i="3"/>
  <c r="L4846" i="3"/>
  <c r="N4845" i="3"/>
  <c r="N4844" i="3" s="1"/>
  <c r="N4843" i="3" s="1"/>
  <c r="M4845" i="3"/>
  <c r="L4842" i="3"/>
  <c r="L4841" i="3"/>
  <c r="N4840" i="3"/>
  <c r="M4840" i="3"/>
  <c r="L4839" i="3"/>
  <c r="L4838" i="3"/>
  <c r="N4837" i="3"/>
  <c r="M4837" i="3"/>
  <c r="L4834" i="3"/>
  <c r="L4833" i="3"/>
  <c r="N4832" i="3"/>
  <c r="M4832" i="3"/>
  <c r="L4831" i="3"/>
  <c r="L4830" i="3"/>
  <c r="N4829" i="3"/>
  <c r="M4829" i="3"/>
  <c r="L4827" i="3"/>
  <c r="L4826" i="3"/>
  <c r="L4825" i="3"/>
  <c r="L4824" i="3"/>
  <c r="L4823" i="3"/>
  <c r="L4822" i="3"/>
  <c r="L4821" i="3"/>
  <c r="N4820" i="3"/>
  <c r="M4820" i="3"/>
  <c r="L4820" i="3" s="1"/>
  <c r="N4819" i="3"/>
  <c r="M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N4803" i="3"/>
  <c r="M4803" i="3"/>
  <c r="L4803" i="3" s="1"/>
  <c r="L4802" i="3"/>
  <c r="L4801" i="3"/>
  <c r="L4800" i="3"/>
  <c r="L4799" i="3"/>
  <c r="L4798" i="3"/>
  <c r="L4797" i="3"/>
  <c r="L4796" i="3"/>
  <c r="N4795" i="3"/>
  <c r="L4795" i="3" s="1"/>
  <c r="M4795" i="3"/>
  <c r="L4794" i="3"/>
  <c r="L4793" i="3"/>
  <c r="L4792" i="3"/>
  <c r="L4791" i="3"/>
  <c r="L4790" i="3"/>
  <c r="L4789" i="3"/>
  <c r="L4788" i="3"/>
  <c r="L4787" i="3"/>
  <c r="L4786" i="3"/>
  <c r="L4785" i="3"/>
  <c r="L4784" i="3"/>
  <c r="L4783" i="3"/>
  <c r="L4782" i="3"/>
  <c r="N4781" i="3"/>
  <c r="M4781" i="3"/>
  <c r="L4780" i="3"/>
  <c r="L4779" i="3"/>
  <c r="L4778" i="3"/>
  <c r="L4777" i="3"/>
  <c r="L4776" i="3"/>
  <c r="L4775" i="3"/>
  <c r="L4774" i="3"/>
  <c r="L4773" i="3"/>
  <c r="L4772" i="3"/>
  <c r="N4771" i="3"/>
  <c r="M4771" i="3"/>
  <c r="L4770" i="3"/>
  <c r="L4769" i="3"/>
  <c r="L4768" i="3"/>
  <c r="L4767" i="3"/>
  <c r="L4766" i="3"/>
  <c r="L4765" i="3"/>
  <c r="L4764" i="3"/>
  <c r="L4763" i="3"/>
  <c r="L4762" i="3"/>
  <c r="L4761" i="3"/>
  <c r="L4760" i="3"/>
  <c r="N4759" i="3"/>
  <c r="M4759" i="3"/>
  <c r="L4758" i="3"/>
  <c r="L4757" i="3"/>
  <c r="L4756" i="3"/>
  <c r="L4754" i="3"/>
  <c r="L4753" i="3"/>
  <c r="N4752" i="3"/>
  <c r="M4752" i="3"/>
  <c r="L4751" i="3"/>
  <c r="L4749" i="3"/>
  <c r="L4748" i="3"/>
  <c r="L4747" i="3"/>
  <c r="L4746" i="3"/>
  <c r="L4745" i="3"/>
  <c r="L4744" i="3"/>
  <c r="L4743" i="3"/>
  <c r="L4742" i="3"/>
  <c r="N4741" i="3"/>
  <c r="N4740" i="3" s="1"/>
  <c r="N4739" i="3" s="1"/>
  <c r="M4741" i="3"/>
  <c r="M4740" i="3"/>
  <c r="L4736" i="3"/>
  <c r="L4735" i="3"/>
  <c r="L4734" i="3"/>
  <c r="L4733" i="3"/>
  <c r="L4732" i="3"/>
  <c r="L4731" i="3"/>
  <c r="L4730" i="3"/>
  <c r="N4729" i="3"/>
  <c r="M4729" i="3"/>
  <c r="L4729" i="3"/>
  <c r="L4728" i="3"/>
  <c r="L4727" i="3"/>
  <c r="L4726" i="3"/>
  <c r="L4725" i="3"/>
  <c r="L4724" i="3"/>
  <c r="L4723" i="3"/>
  <c r="L4722" i="3"/>
  <c r="N4721" i="3"/>
  <c r="M4721" i="3"/>
  <c r="M4720" i="3" s="1"/>
  <c r="L4719" i="3"/>
  <c r="L4718" i="3"/>
  <c r="L4717" i="3"/>
  <c r="L4716" i="3"/>
  <c r="L4715" i="3"/>
  <c r="L4714" i="3"/>
  <c r="L4713" i="3"/>
  <c r="L4712" i="3"/>
  <c r="N4711" i="3"/>
  <c r="M4711" i="3"/>
  <c r="L4710" i="3"/>
  <c r="L4709" i="3"/>
  <c r="L4708" i="3"/>
  <c r="L4707" i="3"/>
  <c r="L4706" i="3"/>
  <c r="L4705" i="3"/>
  <c r="L4704" i="3"/>
  <c r="N4703" i="3"/>
  <c r="M4703" i="3"/>
  <c r="L4701" i="3"/>
  <c r="L4700" i="3"/>
  <c r="L4699" i="3"/>
  <c r="N4698" i="3"/>
  <c r="M4698" i="3"/>
  <c r="L4698" i="3"/>
  <c r="L4697" i="3"/>
  <c r="L4696" i="3"/>
  <c r="N4695" i="3"/>
  <c r="M4695" i="3"/>
  <c r="L4694" i="3"/>
  <c r="L4693" i="3"/>
  <c r="L4692" i="3"/>
  <c r="L4691" i="3"/>
  <c r="L4690" i="3"/>
  <c r="N4689" i="3"/>
  <c r="L4689" i="3" s="1"/>
  <c r="M4689" i="3"/>
  <c r="L4688" i="3"/>
  <c r="N4687" i="3"/>
  <c r="L4687" i="3" s="1"/>
  <c r="M4687" i="3"/>
  <c r="L4686" i="3"/>
  <c r="L4685" i="3"/>
  <c r="N4684" i="3"/>
  <c r="M4684" i="3"/>
  <c r="L4683" i="3"/>
  <c r="N4682" i="3"/>
  <c r="L4681" i="3"/>
  <c r="L4680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2" i="3"/>
  <c r="N4661" i="3"/>
  <c r="M4661" i="3"/>
  <c r="L4661" i="3" s="1"/>
  <c r="L4660" i="3"/>
  <c r="L4659" i="3"/>
  <c r="L4658" i="3"/>
  <c r="L4657" i="3"/>
  <c r="L4656" i="3"/>
  <c r="L4655" i="3"/>
  <c r="N4654" i="3"/>
  <c r="N4653" i="3" s="1"/>
  <c r="M4654" i="3"/>
  <c r="L4652" i="3"/>
  <c r="L4651" i="3"/>
  <c r="L4650" i="3"/>
  <c r="L4648" i="3"/>
  <c r="L4647" i="3"/>
  <c r="L4646" i="3"/>
  <c r="L4645" i="3"/>
  <c r="L4644" i="3"/>
  <c r="M4643" i="3"/>
  <c r="L4643" i="3" s="1"/>
  <c r="L4642" i="3"/>
  <c r="L4638" i="3"/>
  <c r="L4637" i="3"/>
  <c r="L4636" i="3"/>
  <c r="L4635" i="3"/>
  <c r="L4634" i="3"/>
  <c r="L4633" i="3"/>
  <c r="L4632" i="3"/>
  <c r="L4631" i="3"/>
  <c r="L4630" i="3"/>
  <c r="L4629" i="3"/>
  <c r="L4628" i="3"/>
  <c r="L4627" i="3"/>
  <c r="L4626" i="3"/>
  <c r="L4625" i="3"/>
  <c r="L4624" i="3"/>
  <c r="L4623" i="3"/>
  <c r="L4622" i="3"/>
  <c r="L4621" i="3"/>
  <c r="L4620" i="3"/>
  <c r="N4619" i="3"/>
  <c r="N4618" i="3" s="1"/>
  <c r="N4616" i="3" s="1"/>
  <c r="M4619" i="3"/>
  <c r="L4617" i="3"/>
  <c r="L4615" i="3"/>
  <c r="L4614" i="3"/>
  <c r="N4613" i="3"/>
  <c r="M4613" i="3"/>
  <c r="L4612" i="3"/>
  <c r="L4611" i="3"/>
  <c r="N4610" i="3"/>
  <c r="M4610" i="3"/>
  <c r="L4609" i="3"/>
  <c r="L4608" i="3"/>
  <c r="N4607" i="3"/>
  <c r="M4607" i="3"/>
  <c r="M4606" i="3" s="1"/>
  <c r="L4605" i="3"/>
  <c r="L4604" i="3"/>
  <c r="N4603" i="3"/>
  <c r="M4603" i="3"/>
  <c r="L4602" i="3"/>
  <c r="L4601" i="3"/>
  <c r="L4600" i="3"/>
  <c r="N4599" i="3"/>
  <c r="M4599" i="3"/>
  <c r="L4598" i="3"/>
  <c r="L4597" i="3"/>
  <c r="L4596" i="3"/>
  <c r="L4595" i="3"/>
  <c r="N4594" i="3"/>
  <c r="N4593" i="3" s="1"/>
  <c r="M4594" i="3"/>
  <c r="M4593" i="3" s="1"/>
  <c r="L4591" i="3"/>
  <c r="L4590" i="3"/>
  <c r="N4589" i="3"/>
  <c r="M4589" i="3"/>
  <c r="L4588" i="3"/>
  <c r="L4587" i="3"/>
  <c r="L4586" i="3"/>
  <c r="N4585" i="3"/>
  <c r="M4585" i="3"/>
  <c r="L4585" i="3" s="1"/>
  <c r="L4584" i="3"/>
  <c r="L4583" i="3"/>
  <c r="N4582" i="3"/>
  <c r="M4582" i="3"/>
  <c r="M4581" i="3" s="1"/>
  <c r="L4579" i="3"/>
  <c r="L4578" i="3"/>
  <c r="N4577" i="3"/>
  <c r="M4577" i="3"/>
  <c r="L4576" i="3"/>
  <c r="L4575" i="3"/>
  <c r="N4574" i="3"/>
  <c r="M4574" i="3"/>
  <c r="M4573" i="3" s="1"/>
  <c r="L4571" i="3"/>
  <c r="L4570" i="3"/>
  <c r="N4569" i="3"/>
  <c r="M4569" i="3"/>
  <c r="L4568" i="3"/>
  <c r="L4567" i="3"/>
  <c r="N4566" i="3"/>
  <c r="M4566" i="3"/>
  <c r="L4564" i="3"/>
  <c r="L4563" i="3"/>
  <c r="L4562" i="3"/>
  <c r="L4561" i="3"/>
  <c r="L4560" i="3"/>
  <c r="L4559" i="3"/>
  <c r="L4558" i="3"/>
  <c r="N4557" i="3"/>
  <c r="M4557" i="3"/>
  <c r="M4556" i="3" s="1"/>
  <c r="N4556" i="3"/>
  <c r="L4555" i="3"/>
  <c r="L4554" i="3"/>
  <c r="L4553" i="3"/>
  <c r="L4552" i="3"/>
  <c r="L4551" i="3"/>
  <c r="L4550" i="3"/>
  <c r="L4549" i="3"/>
  <c r="L4548" i="3"/>
  <c r="L4547" i="3"/>
  <c r="L4546" i="3"/>
  <c r="L4545" i="3"/>
  <c r="L4544" i="3"/>
  <c r="L4543" i="3"/>
  <c r="L4542" i="3"/>
  <c r="L4541" i="3"/>
  <c r="M4540" i="3"/>
  <c r="L4540" i="3" s="1"/>
  <c r="L4539" i="3"/>
  <c r="L4538" i="3"/>
  <c r="L4537" i="3"/>
  <c r="L4536" i="3"/>
  <c r="L4535" i="3"/>
  <c r="L4534" i="3"/>
  <c r="L4533" i="3"/>
  <c r="N4532" i="3"/>
  <c r="M4532" i="3"/>
  <c r="L4531" i="3"/>
  <c r="L4530" i="3"/>
  <c r="L4529" i="3"/>
  <c r="L4528" i="3"/>
  <c r="L4527" i="3"/>
  <c r="L4526" i="3"/>
  <c r="L4525" i="3"/>
  <c r="L4524" i="3"/>
  <c r="L4523" i="3"/>
  <c r="L4522" i="3"/>
  <c r="L4521" i="3"/>
  <c r="L4520" i="3"/>
  <c r="L4519" i="3"/>
  <c r="N4518" i="3"/>
  <c r="L4517" i="3"/>
  <c r="L4516" i="3"/>
  <c r="L4515" i="3"/>
  <c r="L4514" i="3"/>
  <c r="L4513" i="3"/>
  <c r="L4512" i="3"/>
  <c r="L4511" i="3"/>
  <c r="L4510" i="3"/>
  <c r="L4509" i="3"/>
  <c r="N4508" i="3"/>
  <c r="M4508" i="3"/>
  <c r="L4507" i="3"/>
  <c r="L4506" i="3"/>
  <c r="L4505" i="3"/>
  <c r="L4504" i="3"/>
  <c r="L4503" i="3"/>
  <c r="L4502" i="3"/>
  <c r="L4501" i="3"/>
  <c r="L4500" i="3"/>
  <c r="L4499" i="3"/>
  <c r="L4498" i="3"/>
  <c r="L4497" i="3"/>
  <c r="N4496" i="3"/>
  <c r="M4496" i="3"/>
  <c r="L4496" i="3" s="1"/>
  <c r="L4495" i="3"/>
  <c r="L4494" i="3"/>
  <c r="L4493" i="3"/>
  <c r="L4491" i="3"/>
  <c r="L4490" i="3"/>
  <c r="N4489" i="3"/>
  <c r="M4489" i="3"/>
  <c r="L4488" i="3"/>
  <c r="M4487" i="3"/>
  <c r="L4486" i="3"/>
  <c r="L4485" i="3"/>
  <c r="L4484" i="3"/>
  <c r="L4483" i="3"/>
  <c r="L4482" i="3"/>
  <c r="L4481" i="3"/>
  <c r="L4480" i="3"/>
  <c r="L4479" i="3"/>
  <c r="N4478" i="3"/>
  <c r="N4477" i="3" s="1"/>
  <c r="N4476" i="3" s="1"/>
  <c r="M4478" i="3"/>
  <c r="M4477" i="3" s="1"/>
  <c r="L4473" i="3"/>
  <c r="L4472" i="3"/>
  <c r="L4471" i="3"/>
  <c r="L4470" i="3"/>
  <c r="L4469" i="3"/>
  <c r="L4468" i="3"/>
  <c r="L4467" i="3"/>
  <c r="N4466" i="3"/>
  <c r="M4466" i="3"/>
  <c r="L4465" i="3"/>
  <c r="L4464" i="3"/>
  <c r="L4463" i="3"/>
  <c r="L4462" i="3"/>
  <c r="L4461" i="3"/>
  <c r="L4460" i="3"/>
  <c r="L4459" i="3"/>
  <c r="N4458" i="3"/>
  <c r="M4458" i="3"/>
  <c r="L4458" i="3" s="1"/>
  <c r="L4456" i="3"/>
  <c r="L4455" i="3"/>
  <c r="L4454" i="3"/>
  <c r="L4453" i="3"/>
  <c r="L4452" i="3"/>
  <c r="L4451" i="3"/>
  <c r="L4450" i="3"/>
  <c r="L4449" i="3"/>
  <c r="N4448" i="3"/>
  <c r="M4448" i="3"/>
  <c r="L4447" i="3"/>
  <c r="L4446" i="3"/>
  <c r="L4445" i="3"/>
  <c r="L4444" i="3"/>
  <c r="L4443" i="3"/>
  <c r="L4442" i="3"/>
  <c r="L4441" i="3"/>
  <c r="N4440" i="3"/>
  <c r="M4440" i="3"/>
  <c r="M3651" i="3" s="1"/>
  <c r="L4438" i="3"/>
  <c r="L4437" i="3"/>
  <c r="L4436" i="3"/>
  <c r="N4435" i="3"/>
  <c r="M4435" i="3"/>
  <c r="L4434" i="3"/>
  <c r="L4433" i="3"/>
  <c r="N4432" i="3"/>
  <c r="L4431" i="3"/>
  <c r="L4430" i="3"/>
  <c r="L4429" i="3"/>
  <c r="L4428" i="3"/>
  <c r="L4427" i="3"/>
  <c r="N4426" i="3"/>
  <c r="M4426" i="3"/>
  <c r="L4426" i="3" s="1"/>
  <c r="L4425" i="3"/>
  <c r="N4424" i="3"/>
  <c r="L4423" i="3"/>
  <c r="L4422" i="3"/>
  <c r="N4421" i="3"/>
  <c r="M4421" i="3"/>
  <c r="L4421" i="3" s="1"/>
  <c r="L4420" i="3"/>
  <c r="N4419" i="3"/>
  <c r="M4419" i="3"/>
  <c r="L4419" i="3" s="1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99" i="3"/>
  <c r="N4398" i="3"/>
  <c r="M4398" i="3"/>
  <c r="M4390" i="3" s="1"/>
  <c r="L4397" i="3"/>
  <c r="L4396" i="3"/>
  <c r="L4395" i="3"/>
  <c r="L4394" i="3"/>
  <c r="L4393" i="3"/>
  <c r="L4392" i="3"/>
  <c r="N4391" i="3"/>
  <c r="N4390" i="3" s="1"/>
  <c r="M4391" i="3"/>
  <c r="N4378" i="3"/>
  <c r="L4388" i="3"/>
  <c r="L4387" i="3"/>
  <c r="L4386" i="3"/>
  <c r="L4385" i="3"/>
  <c r="L4384" i="3"/>
  <c r="L4383" i="3"/>
  <c r="L4382" i="3"/>
  <c r="L4381" i="3"/>
  <c r="L4379" i="3"/>
  <c r="L4375" i="3"/>
  <c r="L4374" i="3"/>
  <c r="L4373" i="3"/>
  <c r="L4372" i="3"/>
  <c r="L4371" i="3"/>
  <c r="L4370" i="3"/>
  <c r="L4369" i="3"/>
  <c r="L4368" i="3"/>
  <c r="L4367" i="3"/>
  <c r="L4366" i="3"/>
  <c r="L4365" i="3"/>
  <c r="L4364" i="3"/>
  <c r="L4363" i="3"/>
  <c r="L4362" i="3"/>
  <c r="L4361" i="3"/>
  <c r="L4360" i="3"/>
  <c r="L4359" i="3"/>
  <c r="L4358" i="3"/>
  <c r="L4357" i="3"/>
  <c r="N4356" i="3"/>
  <c r="N4355" i="3" s="1"/>
  <c r="N4353" i="3" s="1"/>
  <c r="M4356" i="3"/>
  <c r="M4355" i="3" s="1"/>
  <c r="M4353" i="3" s="1"/>
  <c r="L4354" i="3"/>
  <c r="L4352" i="3"/>
  <c r="L4351" i="3"/>
  <c r="N4350" i="3"/>
  <c r="M4350" i="3"/>
  <c r="L4349" i="3"/>
  <c r="L4348" i="3"/>
  <c r="N4347" i="3"/>
  <c r="M4347" i="3"/>
  <c r="L4346" i="3"/>
  <c r="L4345" i="3"/>
  <c r="N4344" i="3"/>
  <c r="M4344" i="3"/>
  <c r="L4342" i="3"/>
  <c r="L4341" i="3"/>
  <c r="N4340" i="3"/>
  <c r="M4340" i="3"/>
  <c r="L4339" i="3"/>
  <c r="L4338" i="3"/>
  <c r="L4337" i="3"/>
  <c r="N4336" i="3"/>
  <c r="M4336" i="3"/>
  <c r="L4335" i="3"/>
  <c r="L4334" i="3"/>
  <c r="L4333" i="3"/>
  <c r="L4332" i="3"/>
  <c r="N4331" i="3"/>
  <c r="M4331" i="3"/>
  <c r="L4331" i="3" s="1"/>
  <c r="L4328" i="3"/>
  <c r="L4327" i="3"/>
  <c r="N4326" i="3"/>
  <c r="M4326" i="3"/>
  <c r="L4325" i="3"/>
  <c r="L4324" i="3"/>
  <c r="L4323" i="3"/>
  <c r="N4322" i="3"/>
  <c r="M4322" i="3"/>
  <c r="L4321" i="3"/>
  <c r="L4320" i="3"/>
  <c r="N4319" i="3"/>
  <c r="M4319" i="3"/>
  <c r="L4316" i="3"/>
  <c r="L4315" i="3"/>
  <c r="N4314" i="3"/>
  <c r="M4314" i="3"/>
  <c r="L4313" i="3"/>
  <c r="L4312" i="3"/>
  <c r="N4311" i="3"/>
  <c r="M4311" i="3"/>
  <c r="M4310" i="3" s="1"/>
  <c r="L4308" i="3"/>
  <c r="L4307" i="3"/>
  <c r="N4306" i="3"/>
  <c r="M4306" i="3"/>
  <c r="L4305" i="3"/>
  <c r="L4304" i="3"/>
  <c r="N4303" i="3"/>
  <c r="M4303" i="3"/>
  <c r="L4301" i="3"/>
  <c r="L4300" i="3"/>
  <c r="L4299" i="3"/>
  <c r="L4298" i="3"/>
  <c r="L4297" i="3"/>
  <c r="L4296" i="3"/>
  <c r="L4295" i="3"/>
  <c r="N4294" i="3"/>
  <c r="N4293" i="3" s="1"/>
  <c r="M4294" i="3"/>
  <c r="L4292" i="3"/>
  <c r="L4291" i="3"/>
  <c r="L4290" i="3"/>
  <c r="L4289" i="3"/>
  <c r="L4288" i="3"/>
  <c r="L4287" i="3"/>
  <c r="L4286" i="3"/>
  <c r="L4285" i="3"/>
  <c r="L4284" i="3"/>
  <c r="L4283" i="3"/>
  <c r="L4282" i="3"/>
  <c r="L4281" i="3"/>
  <c r="L4280" i="3"/>
  <c r="L4279" i="3"/>
  <c r="L4278" i="3"/>
  <c r="N4277" i="3"/>
  <c r="M4277" i="3"/>
  <c r="L4276" i="3"/>
  <c r="L4275" i="3"/>
  <c r="L4274" i="3"/>
  <c r="L4273" i="3"/>
  <c r="L4272" i="3"/>
  <c r="L4271" i="3"/>
  <c r="L4270" i="3"/>
  <c r="N4269" i="3"/>
  <c r="M4269" i="3"/>
  <c r="L4268" i="3"/>
  <c r="L4267" i="3"/>
  <c r="L4266" i="3"/>
  <c r="L4265" i="3"/>
  <c r="L4264" i="3"/>
  <c r="L4263" i="3"/>
  <c r="L4262" i="3"/>
  <c r="L4261" i="3"/>
  <c r="L4260" i="3"/>
  <c r="L4259" i="3"/>
  <c r="L4258" i="3"/>
  <c r="L4257" i="3"/>
  <c r="L4256" i="3"/>
  <c r="N4255" i="3"/>
  <c r="M4255" i="3"/>
  <c r="L4254" i="3"/>
  <c r="L4253" i="3"/>
  <c r="L4252" i="3"/>
  <c r="L4251" i="3"/>
  <c r="L4250" i="3"/>
  <c r="L4249" i="3"/>
  <c r="L4248" i="3"/>
  <c r="L4247" i="3"/>
  <c r="L4246" i="3"/>
  <c r="N4245" i="3"/>
  <c r="M4245" i="3"/>
  <c r="L4245" i="3" s="1"/>
  <c r="L4244" i="3"/>
  <c r="L4243" i="3"/>
  <c r="L4242" i="3"/>
  <c r="L4241" i="3"/>
  <c r="L4240" i="3"/>
  <c r="L4239" i="3"/>
  <c r="L4238" i="3"/>
  <c r="L4237" i="3"/>
  <c r="L4236" i="3"/>
  <c r="L4235" i="3"/>
  <c r="L4234" i="3"/>
  <c r="N4233" i="3"/>
  <c r="N4229" i="3" s="1"/>
  <c r="M4233" i="3"/>
  <c r="L4232" i="3"/>
  <c r="L4231" i="3"/>
  <c r="L4230" i="3"/>
  <c r="L4228" i="3"/>
  <c r="L4227" i="3"/>
  <c r="N4226" i="3"/>
  <c r="M4226" i="3"/>
  <c r="L4225" i="3"/>
  <c r="L4223" i="3"/>
  <c r="L4222" i="3"/>
  <c r="L4221" i="3"/>
  <c r="L4220" i="3"/>
  <c r="L4219" i="3"/>
  <c r="L4218" i="3"/>
  <c r="L4217" i="3"/>
  <c r="L4216" i="3"/>
  <c r="N4215" i="3"/>
  <c r="N4214" i="3" s="1"/>
  <c r="N4213" i="3" s="1"/>
  <c r="M4215" i="3"/>
  <c r="M4214" i="3" s="1"/>
  <c r="L4210" i="3"/>
  <c r="L4209" i="3"/>
  <c r="L4208" i="3"/>
  <c r="L4207" i="3"/>
  <c r="L4206" i="3"/>
  <c r="L4205" i="3"/>
  <c r="L4204" i="3"/>
  <c r="N4203" i="3"/>
  <c r="M4203" i="3"/>
  <c r="L4202" i="3"/>
  <c r="L4201" i="3"/>
  <c r="L4200" i="3"/>
  <c r="L4199" i="3"/>
  <c r="L4198" i="3"/>
  <c r="L4197" i="3"/>
  <c r="L4196" i="3"/>
  <c r="N4195" i="3"/>
  <c r="L4195" i="3" s="1"/>
  <c r="M4195" i="3"/>
  <c r="L4193" i="3"/>
  <c r="L4192" i="3"/>
  <c r="L4191" i="3"/>
  <c r="L4190" i="3"/>
  <c r="L4189" i="3"/>
  <c r="L4188" i="3"/>
  <c r="L4187" i="3"/>
  <c r="L4186" i="3"/>
  <c r="N4185" i="3"/>
  <c r="M4185" i="3"/>
  <c r="L4184" i="3"/>
  <c r="L4183" i="3"/>
  <c r="L4182" i="3"/>
  <c r="L4181" i="3"/>
  <c r="L4180" i="3"/>
  <c r="L4179" i="3"/>
  <c r="L4178" i="3"/>
  <c r="N4177" i="3"/>
  <c r="M4177" i="3"/>
  <c r="L4175" i="3"/>
  <c r="L4174" i="3"/>
  <c r="L4173" i="3"/>
  <c r="N4172" i="3"/>
  <c r="N4169" i="3" s="1"/>
  <c r="M4172" i="3"/>
  <c r="L4171" i="3"/>
  <c r="L4170" i="3"/>
  <c r="M4169" i="3"/>
  <c r="L4168" i="3"/>
  <c r="L4167" i="3"/>
  <c r="L4166" i="3"/>
  <c r="L4165" i="3"/>
  <c r="L4164" i="3"/>
  <c r="N4163" i="3"/>
  <c r="M4163" i="3"/>
  <c r="L4162" i="3"/>
  <c r="N4161" i="3"/>
  <c r="L4160" i="3"/>
  <c r="L4159" i="3"/>
  <c r="N4158" i="3"/>
  <c r="N4156" i="3" s="1"/>
  <c r="M4158" i="3"/>
  <c r="L4157" i="3"/>
  <c r="M4156" i="3"/>
  <c r="L4155" i="3"/>
  <c r="L4154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N4135" i="3"/>
  <c r="M4135" i="3"/>
  <c r="L4134" i="3"/>
  <c r="L4133" i="3"/>
  <c r="L4132" i="3"/>
  <c r="L4131" i="3"/>
  <c r="L4130" i="3"/>
  <c r="L4129" i="3"/>
  <c r="N4128" i="3"/>
  <c r="M4128" i="3"/>
  <c r="L4126" i="3"/>
  <c r="L4125" i="3"/>
  <c r="L4124" i="3"/>
  <c r="L4123" i="3"/>
  <c r="L4122" i="3"/>
  <c r="L4121" i="3"/>
  <c r="L4120" i="3"/>
  <c r="L4119" i="3"/>
  <c r="L4118" i="3"/>
  <c r="L4117" i="3"/>
  <c r="L4116" i="3"/>
  <c r="N4115" i="3"/>
  <c r="M4115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N4093" i="3"/>
  <c r="N4092" i="3" s="1"/>
  <c r="N4090" i="3" s="1"/>
  <c r="M4093" i="3"/>
  <c r="L4091" i="3"/>
  <c r="L4089" i="3"/>
  <c r="L4088" i="3"/>
  <c r="N4087" i="3"/>
  <c r="M4087" i="3"/>
  <c r="L4087" i="3" s="1"/>
  <c r="L4086" i="3"/>
  <c r="L4085" i="3"/>
  <c r="N4084" i="3"/>
  <c r="M4084" i="3"/>
  <c r="L4083" i="3"/>
  <c r="L4082" i="3"/>
  <c r="N4081" i="3"/>
  <c r="N4080" i="3" s="1"/>
  <c r="M4081" i="3"/>
  <c r="M4080" i="3" s="1"/>
  <c r="L4079" i="3"/>
  <c r="L4078" i="3"/>
  <c r="N4077" i="3"/>
  <c r="M4077" i="3"/>
  <c r="L4076" i="3"/>
  <c r="L4075" i="3"/>
  <c r="L4074" i="3"/>
  <c r="N4073" i="3"/>
  <c r="M4073" i="3"/>
  <c r="L4072" i="3"/>
  <c r="L4071" i="3"/>
  <c r="L4070" i="3"/>
  <c r="L4069" i="3"/>
  <c r="N4068" i="3"/>
  <c r="N4067" i="3" s="1"/>
  <c r="N4066" i="3" s="1"/>
  <c r="M4068" i="3"/>
  <c r="L4068" i="3" s="1"/>
  <c r="L4065" i="3"/>
  <c r="L4064" i="3"/>
  <c r="N4063" i="3"/>
  <c r="M4063" i="3"/>
  <c r="L4062" i="3"/>
  <c r="L4061" i="3"/>
  <c r="L4060" i="3"/>
  <c r="N4059" i="3"/>
  <c r="M4059" i="3"/>
  <c r="L4058" i="3"/>
  <c r="L4057" i="3"/>
  <c r="N4056" i="3"/>
  <c r="M4056" i="3"/>
  <c r="M4055" i="3" s="1"/>
  <c r="L4053" i="3"/>
  <c r="L4052" i="3"/>
  <c r="N4051" i="3"/>
  <c r="M4051" i="3"/>
  <c r="L4050" i="3"/>
  <c r="L4049" i="3"/>
  <c r="N4048" i="3"/>
  <c r="M4048" i="3"/>
  <c r="M4047" i="3" s="1"/>
  <c r="L4045" i="3"/>
  <c r="L4044" i="3"/>
  <c r="N4043" i="3"/>
  <c r="M4043" i="3"/>
  <c r="L4043" i="3" s="1"/>
  <c r="L4042" i="3"/>
  <c r="L4041" i="3"/>
  <c r="N4040" i="3"/>
  <c r="M4040" i="3"/>
  <c r="L4038" i="3"/>
  <c r="L4037" i="3"/>
  <c r="L4036" i="3"/>
  <c r="L4035" i="3"/>
  <c r="L4034" i="3"/>
  <c r="L4033" i="3"/>
  <c r="L4032" i="3"/>
  <c r="N4031" i="3"/>
  <c r="M4031" i="3"/>
  <c r="N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M4014" i="3"/>
  <c r="L4014" i="3" s="1"/>
  <c r="L4013" i="3"/>
  <c r="L4012" i="3"/>
  <c r="L4011" i="3"/>
  <c r="L4010" i="3"/>
  <c r="L4009" i="3"/>
  <c r="L4008" i="3"/>
  <c r="L4007" i="3"/>
  <c r="N4006" i="3"/>
  <c r="M4006" i="3"/>
  <c r="L4005" i="3"/>
  <c r="L4004" i="3"/>
  <c r="L4003" i="3"/>
  <c r="L4002" i="3"/>
  <c r="L4001" i="3"/>
  <c r="L4000" i="3"/>
  <c r="L3999" i="3"/>
  <c r="L3998" i="3"/>
  <c r="L3997" i="3"/>
  <c r="L3996" i="3"/>
  <c r="L3995" i="3"/>
  <c r="L3994" i="3"/>
  <c r="L3993" i="3"/>
  <c r="N3992" i="3"/>
  <c r="M3992" i="3"/>
  <c r="L3991" i="3"/>
  <c r="L3990" i="3"/>
  <c r="L3989" i="3"/>
  <c r="L3988" i="3"/>
  <c r="L3987" i="3"/>
  <c r="L3986" i="3"/>
  <c r="L3985" i="3"/>
  <c r="L3984" i="3"/>
  <c r="L3983" i="3"/>
  <c r="N3982" i="3"/>
  <c r="M3982" i="3"/>
  <c r="M3966" i="3" s="1"/>
  <c r="L3981" i="3"/>
  <c r="L3980" i="3"/>
  <c r="L3979" i="3"/>
  <c r="L3978" i="3"/>
  <c r="L3977" i="3"/>
  <c r="L3976" i="3"/>
  <c r="L3975" i="3"/>
  <c r="L3974" i="3"/>
  <c r="L3973" i="3"/>
  <c r="L3972" i="3"/>
  <c r="L3971" i="3"/>
  <c r="N3970" i="3"/>
  <c r="M3970" i="3"/>
  <c r="L3969" i="3"/>
  <c r="L3968" i="3"/>
  <c r="L3967" i="3"/>
  <c r="L3965" i="3"/>
  <c r="L3964" i="3"/>
  <c r="N3963" i="3"/>
  <c r="M3963" i="3"/>
  <c r="L3962" i="3"/>
  <c r="M3961" i="3"/>
  <c r="L3961" i="3" s="1"/>
  <c r="L3949" i="3" s="1"/>
  <c r="L3960" i="3"/>
  <c r="L3959" i="3"/>
  <c r="L3958" i="3"/>
  <c r="L3957" i="3"/>
  <c r="L3956" i="3"/>
  <c r="L3955" i="3"/>
  <c r="L3954" i="3"/>
  <c r="L3953" i="3"/>
  <c r="N3952" i="3"/>
  <c r="N3951" i="3" s="1"/>
  <c r="N3950" i="3" s="1"/>
  <c r="M3952" i="3"/>
  <c r="L3947" i="3"/>
  <c r="L3946" i="3"/>
  <c r="L3945" i="3"/>
  <c r="L3944" i="3"/>
  <c r="L3943" i="3"/>
  <c r="L3942" i="3"/>
  <c r="L3941" i="3"/>
  <c r="N3940" i="3"/>
  <c r="M3940" i="3"/>
  <c r="L3940" i="3" s="1"/>
  <c r="L3939" i="3"/>
  <c r="L3938" i="3"/>
  <c r="L3937" i="3"/>
  <c r="L3936" i="3"/>
  <c r="L3935" i="3"/>
  <c r="L3934" i="3"/>
  <c r="L3933" i="3"/>
  <c r="N3932" i="3"/>
  <c r="M3932" i="3"/>
  <c r="L3930" i="3"/>
  <c r="L3929" i="3"/>
  <c r="L3928" i="3"/>
  <c r="L3927" i="3"/>
  <c r="L3926" i="3"/>
  <c r="L3925" i="3"/>
  <c r="L3924" i="3"/>
  <c r="L3923" i="3"/>
  <c r="N3922" i="3"/>
  <c r="M3922" i="3"/>
  <c r="L3921" i="3"/>
  <c r="L3920" i="3"/>
  <c r="L3919" i="3"/>
  <c r="L3918" i="3"/>
  <c r="L3917" i="3"/>
  <c r="L3916" i="3"/>
  <c r="L3915" i="3"/>
  <c r="N3914" i="3"/>
  <c r="M3914" i="3"/>
  <c r="L3912" i="3"/>
  <c r="L3911" i="3"/>
  <c r="L3910" i="3"/>
  <c r="N3909" i="3"/>
  <c r="N3906" i="3" s="1"/>
  <c r="M3909" i="3"/>
  <c r="L3908" i="3"/>
  <c r="L3907" i="3"/>
  <c r="L3905" i="3"/>
  <c r="L3904" i="3"/>
  <c r="L3903" i="3"/>
  <c r="L3902" i="3"/>
  <c r="L3901" i="3"/>
  <c r="N3900" i="3"/>
  <c r="M3900" i="3"/>
  <c r="M3898" i="3" s="1"/>
  <c r="L3899" i="3"/>
  <c r="L3897" i="3"/>
  <c r="L3896" i="3"/>
  <c r="N3895" i="3"/>
  <c r="N3893" i="3" s="1"/>
  <c r="M3895" i="3"/>
  <c r="L3895" i="3"/>
  <c r="L3894" i="3"/>
  <c r="M3893" i="3"/>
  <c r="L3892" i="3"/>
  <c r="L3891" i="3"/>
  <c r="L3890" i="3"/>
  <c r="L3889" i="3"/>
  <c r="L3888" i="3"/>
  <c r="L3887" i="3"/>
  <c r="L3886" i="3"/>
  <c r="L3885" i="3"/>
  <c r="L3884" i="3"/>
  <c r="L3883" i="3"/>
  <c r="L3882" i="3"/>
  <c r="L3881" i="3"/>
  <c r="L3880" i="3"/>
  <c r="L3879" i="3"/>
  <c r="L3878" i="3"/>
  <c r="L3877" i="3"/>
  <c r="L3876" i="3"/>
  <c r="L3875" i="3"/>
  <c r="L3874" i="3"/>
  <c r="L3873" i="3"/>
  <c r="N3872" i="3"/>
  <c r="M3872" i="3"/>
  <c r="L3871" i="3"/>
  <c r="L3870" i="3"/>
  <c r="L3869" i="3"/>
  <c r="L3868" i="3"/>
  <c r="L3867" i="3"/>
  <c r="L3866" i="3"/>
  <c r="N3865" i="3"/>
  <c r="M3865" i="3"/>
  <c r="M3864" i="3"/>
  <c r="N3863" i="3"/>
  <c r="M3863" i="3"/>
  <c r="M2811" i="3" s="1"/>
  <c r="L3862" i="3"/>
  <c r="L3861" i="3"/>
  <c r="N3860" i="3"/>
  <c r="M3860" i="3"/>
  <c r="M2808" i="3" s="1"/>
  <c r="M178" i="3" s="1"/>
  <c r="L3859" i="3"/>
  <c r="L3858" i="3"/>
  <c r="L3857" i="3"/>
  <c r="L3856" i="3"/>
  <c r="L3855" i="3"/>
  <c r="L3853" i="3"/>
  <c r="L3849" i="3"/>
  <c r="L3848" i="3"/>
  <c r="L3847" i="3"/>
  <c r="L3846" i="3"/>
  <c r="L3845" i="3"/>
  <c r="L3844" i="3"/>
  <c r="L3843" i="3"/>
  <c r="L3842" i="3"/>
  <c r="L3841" i="3"/>
  <c r="L3840" i="3"/>
  <c r="L3839" i="3"/>
  <c r="L3838" i="3"/>
  <c r="L3837" i="3"/>
  <c r="L3836" i="3"/>
  <c r="L3835" i="3"/>
  <c r="L3834" i="3"/>
  <c r="L3833" i="3"/>
  <c r="L3832" i="3"/>
  <c r="L3831" i="3"/>
  <c r="N3830" i="3"/>
  <c r="N3829" i="3" s="1"/>
  <c r="N3827" i="3" s="1"/>
  <c r="M3830" i="3"/>
  <c r="L3828" i="3"/>
  <c r="L3826" i="3"/>
  <c r="L3825" i="3"/>
  <c r="N3824" i="3"/>
  <c r="M3824" i="3"/>
  <c r="L3823" i="3"/>
  <c r="L3822" i="3"/>
  <c r="N3821" i="3"/>
  <c r="M3821" i="3"/>
  <c r="L3820" i="3"/>
  <c r="L3819" i="3"/>
  <c r="N3818" i="3"/>
  <c r="M3818" i="3"/>
  <c r="L3816" i="3"/>
  <c r="L3815" i="3"/>
  <c r="N3814" i="3"/>
  <c r="M3814" i="3"/>
  <c r="L3813" i="3"/>
  <c r="L3812" i="3"/>
  <c r="L3811" i="3"/>
  <c r="N3810" i="3"/>
  <c r="N3804" i="3" s="1"/>
  <c r="M3810" i="3"/>
  <c r="L3809" i="3"/>
  <c r="L3808" i="3"/>
  <c r="L3807" i="3"/>
  <c r="L3806" i="3"/>
  <c r="N3805" i="3"/>
  <c r="M3805" i="3"/>
  <c r="L3805" i="3" s="1"/>
  <c r="L3802" i="3"/>
  <c r="L3801" i="3"/>
  <c r="N3800" i="3"/>
  <c r="M3800" i="3"/>
  <c r="L3800" i="3" s="1"/>
  <c r="L3799" i="3"/>
  <c r="L3798" i="3"/>
  <c r="L3797" i="3"/>
  <c r="N3796" i="3"/>
  <c r="M3796" i="3"/>
  <c r="L3795" i="3"/>
  <c r="L3794" i="3"/>
  <c r="N3793" i="3"/>
  <c r="M3793" i="3"/>
  <c r="M3792" i="3"/>
  <c r="L3790" i="3"/>
  <c r="L3789" i="3"/>
  <c r="N3788" i="3"/>
  <c r="M3788" i="3"/>
  <c r="L3787" i="3"/>
  <c r="L3786" i="3"/>
  <c r="N3785" i="3"/>
  <c r="M3785" i="3"/>
  <c r="L3782" i="3"/>
  <c r="L3781" i="3"/>
  <c r="N3780" i="3"/>
  <c r="M3780" i="3"/>
  <c r="L3779" i="3"/>
  <c r="L3778" i="3"/>
  <c r="N3777" i="3"/>
  <c r="M3777" i="3"/>
  <c r="M3514" i="3" s="1"/>
  <c r="L3775" i="3"/>
  <c r="L3774" i="3"/>
  <c r="L3773" i="3"/>
  <c r="L3772" i="3"/>
  <c r="L3771" i="3"/>
  <c r="L3770" i="3"/>
  <c r="L3769" i="3"/>
  <c r="N3768" i="3"/>
  <c r="M3768" i="3"/>
  <c r="M3767" i="3" s="1"/>
  <c r="N3767" i="3"/>
  <c r="L3766" i="3"/>
  <c r="M3765" i="3"/>
  <c r="L3764" i="3"/>
  <c r="L3763" i="3"/>
  <c r="L3762" i="3"/>
  <c r="L3761" i="3"/>
  <c r="L3760" i="3"/>
  <c r="L3759" i="3"/>
  <c r="L3758" i="3"/>
  <c r="L3757" i="3"/>
  <c r="L3756" i="3"/>
  <c r="L3755" i="3"/>
  <c r="L3754" i="3"/>
  <c r="L3753" i="3"/>
  <c r="L3752" i="3"/>
  <c r="L3750" i="3"/>
  <c r="L3749" i="3"/>
  <c r="L3748" i="3"/>
  <c r="L3747" i="3"/>
  <c r="L3746" i="3"/>
  <c r="L3745" i="3"/>
  <c r="L3744" i="3"/>
  <c r="N3743" i="3"/>
  <c r="M3743" i="3"/>
  <c r="L3742" i="3"/>
  <c r="L3741" i="3"/>
  <c r="L3740" i="3"/>
  <c r="L3739" i="3"/>
  <c r="L3738" i="3"/>
  <c r="L3737" i="3"/>
  <c r="L3736" i="3"/>
  <c r="L3735" i="3"/>
  <c r="L3734" i="3"/>
  <c r="M3733" i="3"/>
  <c r="L3732" i="3"/>
  <c r="M3731" i="3"/>
  <c r="L3731" i="3" s="1"/>
  <c r="L3730" i="3"/>
  <c r="N3729" i="3"/>
  <c r="L3728" i="3"/>
  <c r="L3727" i="3"/>
  <c r="L3726" i="3"/>
  <c r="L3725" i="3"/>
  <c r="L3724" i="3"/>
  <c r="L3723" i="3"/>
  <c r="L3722" i="3"/>
  <c r="L3721" i="3"/>
  <c r="L3720" i="3"/>
  <c r="N3719" i="3"/>
  <c r="M3719" i="3"/>
  <c r="L3718" i="3"/>
  <c r="L3717" i="3"/>
  <c r="L3716" i="3"/>
  <c r="L3715" i="3"/>
  <c r="L3714" i="3"/>
  <c r="L3713" i="3"/>
  <c r="L3712" i="3"/>
  <c r="L3711" i="3"/>
  <c r="L3710" i="3"/>
  <c r="L3709" i="3"/>
  <c r="L3708" i="3"/>
  <c r="N3707" i="3"/>
  <c r="M3707" i="3"/>
  <c r="L3706" i="3"/>
  <c r="L3705" i="3"/>
  <c r="L3704" i="3"/>
  <c r="L3702" i="3"/>
  <c r="L3701" i="3"/>
  <c r="N3700" i="3"/>
  <c r="M3700" i="3"/>
  <c r="L3699" i="3"/>
  <c r="L3697" i="3"/>
  <c r="L3696" i="3"/>
  <c r="L3695" i="3"/>
  <c r="L3694" i="3"/>
  <c r="L3693" i="3"/>
  <c r="L3692" i="3"/>
  <c r="L3691" i="3"/>
  <c r="L3690" i="3"/>
  <c r="N3689" i="3"/>
  <c r="M3689" i="3"/>
  <c r="L3689" i="3" s="1"/>
  <c r="N3688" i="3"/>
  <c r="M3688" i="3"/>
  <c r="M3687" i="3"/>
  <c r="N3684" i="3"/>
  <c r="N2895" i="3" s="1"/>
  <c r="M3684" i="3"/>
  <c r="N3683" i="3"/>
  <c r="N2894" i="3" s="1"/>
  <c r="M3683" i="3"/>
  <c r="N3682" i="3"/>
  <c r="M3682" i="3"/>
  <c r="L3682" i="3" s="1"/>
  <c r="N3681" i="3"/>
  <c r="M3681" i="3"/>
  <c r="N3680" i="3"/>
  <c r="N2891" i="3" s="1"/>
  <c r="M3680" i="3"/>
  <c r="N3679" i="3"/>
  <c r="M3679" i="3"/>
  <c r="N3678" i="3"/>
  <c r="M3678" i="3"/>
  <c r="N3676" i="3"/>
  <c r="N2887" i="3" s="1"/>
  <c r="M3676" i="3"/>
  <c r="N3675" i="3"/>
  <c r="M3675" i="3"/>
  <c r="N3674" i="3"/>
  <c r="M3674" i="3"/>
  <c r="L3674" i="3" s="1"/>
  <c r="N3673" i="3"/>
  <c r="M3673" i="3"/>
  <c r="N3672" i="3"/>
  <c r="N2883" i="3" s="1"/>
  <c r="M3672" i="3"/>
  <c r="N3671" i="3"/>
  <c r="N2882" i="3" s="1"/>
  <c r="M3671" i="3"/>
  <c r="N3670" i="3"/>
  <c r="N2881" i="3" s="1"/>
  <c r="M3670" i="3"/>
  <c r="N3667" i="3"/>
  <c r="M3667" i="3"/>
  <c r="N3666" i="3"/>
  <c r="M3666" i="3"/>
  <c r="N3665" i="3"/>
  <c r="N2876" i="3" s="1"/>
  <c r="M3665" i="3"/>
  <c r="N3664" i="3"/>
  <c r="M3664" i="3"/>
  <c r="M2875" i="3" s="1"/>
  <c r="N3663" i="3"/>
  <c r="N2874" i="3" s="1"/>
  <c r="M3663" i="3"/>
  <c r="N3662" i="3"/>
  <c r="M3662" i="3"/>
  <c r="N3661" i="3"/>
  <c r="N2872" i="3" s="1"/>
  <c r="M3661" i="3"/>
  <c r="N3660" i="3"/>
  <c r="N2871" i="3" s="1"/>
  <c r="M3660" i="3"/>
  <c r="N3658" i="3"/>
  <c r="M3658" i="3"/>
  <c r="L3658" i="3" s="1"/>
  <c r="N3657" i="3"/>
  <c r="M3657" i="3"/>
  <c r="N3656" i="3"/>
  <c r="N2867" i="3" s="1"/>
  <c r="M3656" i="3"/>
  <c r="N3655" i="3"/>
  <c r="N2866" i="3" s="1"/>
  <c r="M3655" i="3"/>
  <c r="N3654" i="3"/>
  <c r="M3654" i="3"/>
  <c r="N3653" i="3"/>
  <c r="N2864" i="3" s="1"/>
  <c r="M3653" i="3"/>
  <c r="N3652" i="3"/>
  <c r="N2863" i="3" s="1"/>
  <c r="M3652" i="3"/>
  <c r="N3649" i="3"/>
  <c r="M3649" i="3"/>
  <c r="L3649" i="3" s="1"/>
  <c r="N3648" i="3"/>
  <c r="N2859" i="3" s="1"/>
  <c r="M3648" i="3"/>
  <c r="M2859" i="3" s="1"/>
  <c r="N3647" i="3"/>
  <c r="M3647" i="3"/>
  <c r="N3645" i="3"/>
  <c r="N2856" i="3" s="1"/>
  <c r="M3645" i="3"/>
  <c r="N3644" i="3"/>
  <c r="N2855" i="3" s="1"/>
  <c r="M3644" i="3"/>
  <c r="N3642" i="3"/>
  <c r="N2853" i="3" s="1"/>
  <c r="M3642" i="3"/>
  <c r="N3641" i="3"/>
  <c r="N2852" i="3" s="1"/>
  <c r="M3641" i="3"/>
  <c r="N3640" i="3"/>
  <c r="N2851" i="3" s="1"/>
  <c r="M3640" i="3"/>
  <c r="N3639" i="3"/>
  <c r="M3639" i="3"/>
  <c r="N3638" i="3"/>
  <c r="M3638" i="3"/>
  <c r="N3636" i="3"/>
  <c r="N2847" i="3" s="1"/>
  <c r="M3636" i="3"/>
  <c r="M2847" i="3" s="1"/>
  <c r="N3634" i="3"/>
  <c r="N2845" i="3" s="1"/>
  <c r="N215" i="3" s="1"/>
  <c r="M3634" i="3"/>
  <c r="N3633" i="3"/>
  <c r="N2844" i="3" s="1"/>
  <c r="M3633" i="3"/>
  <c r="N3631" i="3"/>
  <c r="M3631" i="3"/>
  <c r="N3629" i="3"/>
  <c r="M3629" i="3"/>
  <c r="L3629" i="3" s="1"/>
  <c r="N3628" i="3"/>
  <c r="N2839" i="3" s="1"/>
  <c r="M3628" i="3"/>
  <c r="N3627" i="3"/>
  <c r="M3627" i="3"/>
  <c r="N3626" i="3"/>
  <c r="M3626" i="3"/>
  <c r="N3625" i="3"/>
  <c r="N2836" i="3" s="1"/>
  <c r="M3625" i="3"/>
  <c r="N3624" i="3"/>
  <c r="N2835" i="3" s="1"/>
  <c r="M3624" i="3"/>
  <c r="N3623" i="3"/>
  <c r="M3623" i="3"/>
  <c r="N3622" i="3"/>
  <c r="M3622" i="3"/>
  <c r="N3621" i="3"/>
  <c r="M3621" i="3"/>
  <c r="L3621" i="3" s="1"/>
  <c r="N3620" i="3"/>
  <c r="N2831" i="3" s="1"/>
  <c r="M3620" i="3"/>
  <c r="N3619" i="3"/>
  <c r="N2830" i="3" s="1"/>
  <c r="M3619" i="3"/>
  <c r="N3618" i="3"/>
  <c r="M3618" i="3"/>
  <c r="N3617" i="3"/>
  <c r="M3617" i="3"/>
  <c r="L3617" i="3" s="1"/>
  <c r="N3616" i="3"/>
  <c r="N2827" i="3" s="1"/>
  <c r="M3616" i="3"/>
  <c r="N3615" i="3"/>
  <c r="M3615" i="3"/>
  <c r="N3614" i="3"/>
  <c r="N2825" i="3" s="1"/>
  <c r="M3614" i="3"/>
  <c r="N3613" i="3"/>
  <c r="N2824" i="3" s="1"/>
  <c r="M3613" i="3"/>
  <c r="N3612" i="3"/>
  <c r="N2823" i="3" s="1"/>
  <c r="M3612" i="3"/>
  <c r="N3611" i="3"/>
  <c r="M3611" i="3"/>
  <c r="N3610" i="3"/>
  <c r="L3610" i="3" s="1"/>
  <c r="M3610" i="3"/>
  <c r="N3608" i="3"/>
  <c r="N2819" i="3" s="1"/>
  <c r="M3608" i="3"/>
  <c r="M2819" i="3" s="1"/>
  <c r="N3607" i="3"/>
  <c r="M3607" i="3"/>
  <c r="N3606" i="3"/>
  <c r="N2817" i="3" s="1"/>
  <c r="N187" i="3" s="1"/>
  <c r="M3606" i="3"/>
  <c r="N3605" i="3"/>
  <c r="M3605" i="3"/>
  <c r="N3604" i="3"/>
  <c r="N2815" i="3" s="1"/>
  <c r="M3604" i="3"/>
  <c r="M2815" i="3" s="1"/>
  <c r="N3603" i="3"/>
  <c r="M3603" i="3"/>
  <c r="L3600" i="3"/>
  <c r="N3599" i="3"/>
  <c r="M3599" i="3"/>
  <c r="M2810" i="3" s="1"/>
  <c r="N3598" i="3"/>
  <c r="M3598" i="3"/>
  <c r="L3597" i="3"/>
  <c r="N3596" i="3"/>
  <c r="N2807" i="3" s="1"/>
  <c r="M3596" i="3"/>
  <c r="M2807" i="3" s="1"/>
  <c r="N3595" i="3"/>
  <c r="M3595" i="3"/>
  <c r="L3594" i="3"/>
  <c r="N3593" i="3"/>
  <c r="M3593" i="3"/>
  <c r="N3592" i="3"/>
  <c r="N2803" i="3" s="1"/>
  <c r="M3592" i="3"/>
  <c r="L3592" i="3" s="1"/>
  <c r="L3591" i="3"/>
  <c r="N3590" i="3"/>
  <c r="N2801" i="3" s="1"/>
  <c r="N171" i="3" s="1"/>
  <c r="M3590" i="3"/>
  <c r="N3589" i="3"/>
  <c r="M3589" i="3"/>
  <c r="M3588" i="3" s="1"/>
  <c r="M3587" i="3" s="1"/>
  <c r="N3586" i="3"/>
  <c r="M3586" i="3"/>
  <c r="L3586" i="3" s="1"/>
  <c r="N3584" i="3"/>
  <c r="M3584" i="3"/>
  <c r="N3583" i="3"/>
  <c r="M3583" i="3"/>
  <c r="N3582" i="3"/>
  <c r="M3582" i="3"/>
  <c r="N3581" i="3"/>
  <c r="N2792" i="3" s="1"/>
  <c r="M3581" i="3"/>
  <c r="N3580" i="3"/>
  <c r="M3580" i="3"/>
  <c r="N3579" i="3"/>
  <c r="M3579" i="3"/>
  <c r="N3578" i="3"/>
  <c r="N2789" i="3" s="1"/>
  <c r="M3578" i="3"/>
  <c r="N3577" i="3"/>
  <c r="N2788" i="3" s="1"/>
  <c r="M3577" i="3"/>
  <c r="N3576" i="3"/>
  <c r="N2787" i="3" s="1"/>
  <c r="M3576" i="3"/>
  <c r="N3575" i="3"/>
  <c r="N2786" i="3" s="1"/>
  <c r="M3575" i="3"/>
  <c r="N3574" i="3"/>
  <c r="M3574" i="3"/>
  <c r="M2785" i="3" s="1"/>
  <c r="N3573" i="3"/>
  <c r="N2784" i="3" s="1"/>
  <c r="M3573" i="3"/>
  <c r="N3572" i="3"/>
  <c r="M3572" i="3"/>
  <c r="N3571" i="3"/>
  <c r="M3571" i="3"/>
  <c r="N3570" i="3"/>
  <c r="N2781" i="3" s="1"/>
  <c r="M3570" i="3"/>
  <c r="N3569" i="3"/>
  <c r="N2780" i="3" s="1"/>
  <c r="N150" i="3" s="1"/>
  <c r="M3569" i="3"/>
  <c r="N3568" i="3"/>
  <c r="M3568" i="3"/>
  <c r="N3565" i="3"/>
  <c r="M3565" i="3"/>
  <c r="N3563" i="3"/>
  <c r="M3563" i="3"/>
  <c r="N3562" i="3"/>
  <c r="L3562" i="3" s="1"/>
  <c r="M3562" i="3"/>
  <c r="N3560" i="3"/>
  <c r="N2771" i="3" s="1"/>
  <c r="N141" i="3" s="1"/>
  <c r="M3560" i="3"/>
  <c r="M2771" i="3" s="1"/>
  <c r="N3559" i="3"/>
  <c r="N2770" i="3" s="1"/>
  <c r="M3559" i="3"/>
  <c r="N3557" i="3"/>
  <c r="N2768" i="3" s="1"/>
  <c r="M3557" i="3"/>
  <c r="N3556" i="3"/>
  <c r="N2767" i="3" s="1"/>
  <c r="M3556" i="3"/>
  <c r="N3553" i="3"/>
  <c r="M3553" i="3"/>
  <c r="L3553" i="3" s="1"/>
  <c r="N3552" i="3"/>
  <c r="N2763" i="3" s="1"/>
  <c r="M3552" i="3"/>
  <c r="M2763" i="3" s="1"/>
  <c r="N3550" i="3"/>
  <c r="M3550" i="3"/>
  <c r="M2761" i="3" s="1"/>
  <c r="N3549" i="3"/>
  <c r="M3549" i="3"/>
  <c r="L3549" i="3" s="1"/>
  <c r="N3548" i="3"/>
  <c r="N2759" i="3" s="1"/>
  <c r="M3548" i="3"/>
  <c r="N3546" i="3"/>
  <c r="N2757" i="3" s="1"/>
  <c r="M3546" i="3"/>
  <c r="N3545" i="3"/>
  <c r="M3545" i="3"/>
  <c r="L3545" i="3" s="1"/>
  <c r="N3544" i="3"/>
  <c r="N2755" i="3" s="1"/>
  <c r="M3544" i="3"/>
  <c r="M2755" i="3" s="1"/>
  <c r="N3543" i="3"/>
  <c r="M3543" i="3"/>
  <c r="N3539" i="3"/>
  <c r="N2750" i="3" s="1"/>
  <c r="M3539" i="3"/>
  <c r="N3538" i="3"/>
  <c r="M3538" i="3"/>
  <c r="N3536" i="3"/>
  <c r="N2747" i="3" s="1"/>
  <c r="M3536" i="3"/>
  <c r="L3536" i="3" s="1"/>
  <c r="N3535" i="3"/>
  <c r="N2746" i="3" s="1"/>
  <c r="M3535" i="3"/>
  <c r="N3534" i="3"/>
  <c r="N2745" i="3" s="1"/>
  <c r="N115" i="3" s="1"/>
  <c r="M3534" i="3"/>
  <c r="M2745" i="3" s="1"/>
  <c r="N3532" i="3"/>
  <c r="N2743" i="3" s="1"/>
  <c r="M3532" i="3"/>
  <c r="N3531" i="3"/>
  <c r="M3531" i="3"/>
  <c r="N3527" i="3"/>
  <c r="M3527" i="3"/>
  <c r="N3526" i="3"/>
  <c r="M3526" i="3"/>
  <c r="L3526" i="3" s="1"/>
  <c r="N3524" i="3"/>
  <c r="N2735" i="3" s="1"/>
  <c r="M3524" i="3"/>
  <c r="N3523" i="3"/>
  <c r="M3523" i="3"/>
  <c r="N3519" i="3"/>
  <c r="N2730" i="3" s="1"/>
  <c r="M3519" i="3"/>
  <c r="N3518" i="3"/>
  <c r="M3518" i="3"/>
  <c r="M2729" i="3" s="1"/>
  <c r="N3516" i="3"/>
  <c r="N2727" i="3" s="1"/>
  <c r="M3516" i="3"/>
  <c r="N3515" i="3"/>
  <c r="M3515" i="3"/>
  <c r="N3512" i="3"/>
  <c r="N3511" i="3"/>
  <c r="L3511" i="3" s="1"/>
  <c r="N3510" i="3"/>
  <c r="N2721" i="3" s="1"/>
  <c r="N91" i="3" s="1"/>
  <c r="M3510" i="3"/>
  <c r="M2721" i="3" s="1"/>
  <c r="N3509" i="3"/>
  <c r="M3509" i="3"/>
  <c r="N3508" i="3"/>
  <c r="M3508" i="3"/>
  <c r="N3507" i="3"/>
  <c r="M3507" i="3"/>
  <c r="N3506" i="3"/>
  <c r="M3506" i="3"/>
  <c r="L3506" i="3" s="1"/>
  <c r="N3503" i="3"/>
  <c r="N2714" i="3" s="1"/>
  <c r="N84" i="3" s="1"/>
  <c r="L84" i="3" s="1"/>
  <c r="M3503" i="3"/>
  <c r="N3502" i="3"/>
  <c r="L3502" i="3" s="1"/>
  <c r="N3501" i="3"/>
  <c r="M3501" i="3"/>
  <c r="N3500" i="3"/>
  <c r="M3500" i="3"/>
  <c r="N3499" i="3"/>
  <c r="N2710" i="3" s="1"/>
  <c r="M3499" i="3"/>
  <c r="N3498" i="3"/>
  <c r="N2709" i="3" s="1"/>
  <c r="M3498" i="3"/>
  <c r="N3497" i="3"/>
  <c r="M3497" i="3"/>
  <c r="M2708" i="3" s="1"/>
  <c r="N3496" i="3"/>
  <c r="M3496" i="3"/>
  <c r="N3495" i="3"/>
  <c r="N2706" i="3" s="1"/>
  <c r="M3495" i="3"/>
  <c r="N3494" i="3"/>
  <c r="N2705" i="3" s="1"/>
  <c r="M3494" i="3"/>
  <c r="N3493" i="3"/>
  <c r="M3493" i="3"/>
  <c r="N3492" i="3"/>
  <c r="M3492" i="3"/>
  <c r="N3491" i="3"/>
  <c r="N2702" i="3" s="1"/>
  <c r="L2702" i="3" s="1"/>
  <c r="M3491" i="3"/>
  <c r="N3490" i="3"/>
  <c r="N2701" i="3" s="1"/>
  <c r="M3490" i="3"/>
  <c r="M2701" i="3" s="1"/>
  <c r="N3489" i="3"/>
  <c r="M3489" i="3"/>
  <c r="N3487" i="3"/>
  <c r="N2698" i="3" s="1"/>
  <c r="M3487" i="3"/>
  <c r="N3486" i="3"/>
  <c r="N2697" i="3" s="1"/>
  <c r="M3486" i="3"/>
  <c r="N3485" i="3"/>
  <c r="M3485" i="3"/>
  <c r="N3484" i="3"/>
  <c r="M3484" i="3"/>
  <c r="N3483" i="3"/>
  <c r="M3483" i="3"/>
  <c r="N3482" i="3"/>
  <c r="M3482" i="3"/>
  <c r="N3481" i="3"/>
  <c r="M3481" i="3"/>
  <c r="N3479" i="3"/>
  <c r="N2690" i="3" s="1"/>
  <c r="M3479" i="3"/>
  <c r="N3478" i="3"/>
  <c r="M3478" i="3"/>
  <c r="M2689" i="3" s="1"/>
  <c r="N3477" i="3"/>
  <c r="M3477" i="3"/>
  <c r="M2688" i="3" s="1"/>
  <c r="N3476" i="3"/>
  <c r="N2687" i="3" s="1"/>
  <c r="M3476" i="3"/>
  <c r="M2687" i="3" s="1"/>
  <c r="N3475" i="3"/>
  <c r="M3475" i="3"/>
  <c r="N3474" i="3"/>
  <c r="M3474" i="3"/>
  <c r="N3473" i="3"/>
  <c r="M3473" i="3"/>
  <c r="N3472" i="3"/>
  <c r="N2683" i="3" s="1"/>
  <c r="M3472" i="3"/>
  <c r="M2683" i="3" s="1"/>
  <c r="N3471" i="3"/>
  <c r="M3471" i="3"/>
  <c r="N3470" i="3"/>
  <c r="L3470" i="3" s="1"/>
  <c r="N3469" i="3"/>
  <c r="N2680" i="3" s="1"/>
  <c r="N50" i="3" s="1"/>
  <c r="M3469" i="3"/>
  <c r="M2680" i="3" s="1"/>
  <c r="N3468" i="3"/>
  <c r="N3467" i="3"/>
  <c r="M3467" i="3"/>
  <c r="N3465" i="3"/>
  <c r="M3465" i="3"/>
  <c r="N3464" i="3"/>
  <c r="N2675" i="3" s="1"/>
  <c r="M3464" i="3"/>
  <c r="M2675" i="3" s="1"/>
  <c r="L2675" i="3" s="1"/>
  <c r="N3463" i="3"/>
  <c r="N2674" i="3" s="1"/>
  <c r="N44" i="3" s="1"/>
  <c r="M3463" i="3"/>
  <c r="N3462" i="3"/>
  <c r="N2673" i="3" s="1"/>
  <c r="M3462" i="3"/>
  <c r="M2673" i="3" s="1"/>
  <c r="N3461" i="3"/>
  <c r="M3461" i="3"/>
  <c r="N3460" i="3"/>
  <c r="N2671" i="3" s="1"/>
  <c r="M3460" i="3"/>
  <c r="N3459" i="3"/>
  <c r="M3459" i="3"/>
  <c r="N3458" i="3"/>
  <c r="N2669" i="3" s="1"/>
  <c r="M3458" i="3"/>
  <c r="N3457" i="3"/>
  <c r="M3457" i="3"/>
  <c r="N3455" i="3"/>
  <c r="L3455" i="3" s="1"/>
  <c r="M3455" i="3"/>
  <c r="N3454" i="3"/>
  <c r="N2665" i="3" s="1"/>
  <c r="M3454" i="3"/>
  <c r="M2665" i="3" s="1"/>
  <c r="L2665" i="3" s="1"/>
  <c r="N3453" i="3"/>
  <c r="M3453" i="3"/>
  <c r="N3452" i="3"/>
  <c r="M3452" i="3"/>
  <c r="N3451" i="3"/>
  <c r="M3451" i="3"/>
  <c r="L3451" i="3" s="1"/>
  <c r="N3450" i="3"/>
  <c r="N2661" i="3" s="1"/>
  <c r="M3450" i="3"/>
  <c r="N3449" i="3"/>
  <c r="N2660" i="3" s="1"/>
  <c r="M3449" i="3"/>
  <c r="N3448" i="3"/>
  <c r="N2659" i="3" s="1"/>
  <c r="M3448" i="3"/>
  <c r="N3447" i="3"/>
  <c r="M3447" i="3"/>
  <c r="N3446" i="3"/>
  <c r="N2657" i="3" s="1"/>
  <c r="M3446" i="3"/>
  <c r="N3445" i="3"/>
  <c r="M3445" i="3"/>
  <c r="N3443" i="3"/>
  <c r="N2654" i="3" s="1"/>
  <c r="M3443" i="3"/>
  <c r="N3442" i="3"/>
  <c r="N2653" i="3" s="1"/>
  <c r="M3442" i="3"/>
  <c r="N3441" i="3"/>
  <c r="N2652" i="3" s="1"/>
  <c r="M3441" i="3"/>
  <c r="N3439" i="3"/>
  <c r="M3439" i="3"/>
  <c r="N3438" i="3"/>
  <c r="N2649" i="3" s="1"/>
  <c r="M3438" i="3"/>
  <c r="N3436" i="3"/>
  <c r="M3436" i="3"/>
  <c r="L3436" i="3"/>
  <c r="N3434" i="3"/>
  <c r="N2645" i="3" s="1"/>
  <c r="M3434" i="3"/>
  <c r="N3433" i="3"/>
  <c r="M3433" i="3"/>
  <c r="M2644" i="3" s="1"/>
  <c r="N3432" i="3"/>
  <c r="N2643" i="3" s="1"/>
  <c r="M3432" i="3"/>
  <c r="N3431" i="3"/>
  <c r="N2642" i="3" s="1"/>
  <c r="M3431" i="3"/>
  <c r="N3430" i="3"/>
  <c r="M3430" i="3"/>
  <c r="N3429" i="3"/>
  <c r="M3429" i="3"/>
  <c r="L3429" i="3" s="1"/>
  <c r="N3428" i="3"/>
  <c r="N2639" i="3" s="1"/>
  <c r="M3428" i="3"/>
  <c r="L3428" i="3" s="1"/>
  <c r="N3427" i="3"/>
  <c r="N2638" i="3" s="1"/>
  <c r="M3427" i="3"/>
  <c r="L3421" i="3"/>
  <c r="L3420" i="3"/>
  <c r="L3419" i="3"/>
  <c r="L3418" i="3"/>
  <c r="L3417" i="3"/>
  <c r="L3416" i="3"/>
  <c r="L3415" i="3"/>
  <c r="N3414" i="3"/>
  <c r="N3405" i="3" s="1"/>
  <c r="M3414" i="3"/>
  <c r="L3413" i="3"/>
  <c r="L3412" i="3"/>
  <c r="L3411" i="3"/>
  <c r="L3410" i="3"/>
  <c r="L3409" i="3"/>
  <c r="L3408" i="3"/>
  <c r="L3407" i="3"/>
  <c r="N3406" i="3"/>
  <c r="M3406" i="3"/>
  <c r="L3404" i="3"/>
  <c r="L3403" i="3"/>
  <c r="L3402" i="3"/>
  <c r="L3401" i="3"/>
  <c r="L3400" i="3"/>
  <c r="L3399" i="3"/>
  <c r="L3398" i="3"/>
  <c r="L3397" i="3"/>
  <c r="N3396" i="3"/>
  <c r="M3396" i="3"/>
  <c r="L3395" i="3"/>
  <c r="L3394" i="3"/>
  <c r="L3393" i="3"/>
  <c r="L3392" i="3"/>
  <c r="L3391" i="3"/>
  <c r="L3390" i="3"/>
  <c r="L3389" i="3"/>
  <c r="N3388" i="3"/>
  <c r="M3388" i="3"/>
  <c r="M3387" i="3" s="1"/>
  <c r="L3386" i="3"/>
  <c r="L3385" i="3"/>
  <c r="L3384" i="3"/>
  <c r="N3383" i="3"/>
  <c r="M3383" i="3"/>
  <c r="L3382" i="3"/>
  <c r="L3381" i="3"/>
  <c r="N3380" i="3"/>
  <c r="L3379" i="3"/>
  <c r="L3378" i="3"/>
  <c r="L3377" i="3"/>
  <c r="L3376" i="3"/>
  <c r="L3375" i="3"/>
  <c r="N3374" i="3"/>
  <c r="N3372" i="3" s="1"/>
  <c r="M3374" i="3"/>
  <c r="L3373" i="3"/>
  <c r="L3371" i="3"/>
  <c r="L3370" i="3"/>
  <c r="N3369" i="3"/>
  <c r="N3367" i="3" s="1"/>
  <c r="M3369" i="3"/>
  <c r="M3367" i="3" s="1"/>
  <c r="L3367" i="3" s="1"/>
  <c r="L3369" i="3"/>
  <c r="L3368" i="3"/>
  <c r="L3366" i="3"/>
  <c r="L3365" i="3"/>
  <c r="L3364" i="3"/>
  <c r="L3363" i="3"/>
  <c r="L3362" i="3"/>
  <c r="L3361" i="3"/>
  <c r="L3360" i="3"/>
  <c r="L3359" i="3"/>
  <c r="L3358" i="3"/>
  <c r="L3357" i="3"/>
  <c r="L3356" i="3"/>
  <c r="L3355" i="3"/>
  <c r="L3354" i="3"/>
  <c r="L3353" i="3"/>
  <c r="L3352" i="3"/>
  <c r="L3351" i="3"/>
  <c r="L3350" i="3"/>
  <c r="L3349" i="3"/>
  <c r="L3348" i="3"/>
  <c r="L3347" i="3"/>
  <c r="N3346" i="3"/>
  <c r="M3346" i="3"/>
  <c r="L3345" i="3"/>
  <c r="L3344" i="3"/>
  <c r="L3343" i="3"/>
  <c r="L3342" i="3"/>
  <c r="L3341" i="3"/>
  <c r="L3340" i="3"/>
  <c r="N3339" i="3"/>
  <c r="M3339" i="3"/>
  <c r="M3338" i="3" s="1"/>
  <c r="L3337" i="3"/>
  <c r="L3336" i="3"/>
  <c r="L3335" i="3"/>
  <c r="L3334" i="3"/>
  <c r="L3333" i="3"/>
  <c r="L3332" i="3"/>
  <c r="L3331" i="3"/>
  <c r="L3330" i="3"/>
  <c r="L3329" i="3"/>
  <c r="M3328" i="3"/>
  <c r="L3327" i="3"/>
  <c r="N3326" i="3"/>
  <c r="L3323" i="3"/>
  <c r="L3322" i="3"/>
  <c r="L3321" i="3"/>
  <c r="L3320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N3304" i="3"/>
  <c r="N3303" i="3" s="1"/>
  <c r="N3301" i="3" s="1"/>
  <c r="M3304" i="3"/>
  <c r="L3302" i="3"/>
  <c r="L3300" i="3"/>
  <c r="L3299" i="3"/>
  <c r="N3298" i="3"/>
  <c r="M3298" i="3"/>
  <c r="L3297" i="3"/>
  <c r="L3296" i="3"/>
  <c r="N3295" i="3"/>
  <c r="M3295" i="3"/>
  <c r="L3294" i="3"/>
  <c r="L3293" i="3"/>
  <c r="N3292" i="3"/>
  <c r="M3292" i="3"/>
  <c r="L3290" i="3"/>
  <c r="L3289" i="3"/>
  <c r="N3288" i="3"/>
  <c r="M3288" i="3"/>
  <c r="L3287" i="3"/>
  <c r="L3286" i="3"/>
  <c r="L3285" i="3"/>
  <c r="N3284" i="3"/>
  <c r="M3284" i="3"/>
  <c r="L3283" i="3"/>
  <c r="L3282" i="3"/>
  <c r="L3281" i="3"/>
  <c r="L3280" i="3"/>
  <c r="N3279" i="3"/>
  <c r="N3278" i="3" s="1"/>
  <c r="M3279" i="3"/>
  <c r="L3276" i="3"/>
  <c r="L3275" i="3"/>
  <c r="N3274" i="3"/>
  <c r="M3274" i="3"/>
  <c r="L3273" i="3"/>
  <c r="L3272" i="3"/>
  <c r="L3271" i="3"/>
  <c r="N3270" i="3"/>
  <c r="M3270" i="3"/>
  <c r="L3269" i="3"/>
  <c r="L3268" i="3"/>
  <c r="N3267" i="3"/>
  <c r="M3267" i="3"/>
  <c r="M3266" i="3" s="1"/>
  <c r="M3265" i="3" s="1"/>
  <c r="L3264" i="3"/>
  <c r="L3263" i="3"/>
  <c r="N3262" i="3"/>
  <c r="M3262" i="3"/>
  <c r="L3262" i="3" s="1"/>
  <c r="L3261" i="3"/>
  <c r="L3260" i="3"/>
  <c r="N3259" i="3"/>
  <c r="M3259" i="3"/>
  <c r="L3256" i="3"/>
  <c r="L3255" i="3"/>
  <c r="N3254" i="3"/>
  <c r="M3254" i="3"/>
  <c r="L3253" i="3"/>
  <c r="L3252" i="3"/>
  <c r="N3251" i="3"/>
  <c r="M3251" i="3"/>
  <c r="L3249" i="3"/>
  <c r="L3248" i="3"/>
  <c r="L3247" i="3"/>
  <c r="L3246" i="3"/>
  <c r="L3245" i="3"/>
  <c r="L3244" i="3"/>
  <c r="L3243" i="3"/>
  <c r="N3242" i="3"/>
  <c r="M3242" i="3"/>
  <c r="M3241" i="3" s="1"/>
  <c r="N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N3225" i="3"/>
  <c r="M3225" i="3"/>
  <c r="L3224" i="3"/>
  <c r="L3223" i="3"/>
  <c r="L3222" i="3"/>
  <c r="L3221" i="3"/>
  <c r="L3220" i="3"/>
  <c r="L3219" i="3"/>
  <c r="L3218" i="3"/>
  <c r="N3217" i="3"/>
  <c r="M3217" i="3"/>
  <c r="L3216" i="3"/>
  <c r="L3215" i="3"/>
  <c r="L3214" i="3"/>
  <c r="L3213" i="3"/>
  <c r="L3212" i="3"/>
  <c r="L3211" i="3"/>
  <c r="L3210" i="3"/>
  <c r="L3209" i="3"/>
  <c r="L3208" i="3"/>
  <c r="L3207" i="3"/>
  <c r="L3206" i="3"/>
  <c r="L3205" i="3"/>
  <c r="L3204" i="3"/>
  <c r="N3203" i="3"/>
  <c r="M3203" i="3"/>
  <c r="L3202" i="3"/>
  <c r="L3201" i="3"/>
  <c r="L3200" i="3"/>
  <c r="L3199" i="3"/>
  <c r="L3198" i="3"/>
  <c r="L3197" i="3"/>
  <c r="L3196" i="3"/>
  <c r="L3195" i="3"/>
  <c r="L3194" i="3"/>
  <c r="N3193" i="3"/>
  <c r="M3193" i="3"/>
  <c r="L3192" i="3"/>
  <c r="L3191" i="3"/>
  <c r="L3190" i="3"/>
  <c r="L3189" i="3"/>
  <c r="L3188" i="3"/>
  <c r="L3187" i="3"/>
  <c r="L3186" i="3"/>
  <c r="L3185" i="3"/>
  <c r="L3184" i="3"/>
  <c r="L3183" i="3"/>
  <c r="L3182" i="3"/>
  <c r="N3181" i="3"/>
  <c r="N3177" i="3" s="1"/>
  <c r="M3181" i="3"/>
  <c r="L3180" i="3"/>
  <c r="L3179" i="3"/>
  <c r="L3178" i="3"/>
  <c r="L3176" i="3"/>
  <c r="L3175" i="3"/>
  <c r="N3174" i="3"/>
  <c r="M3174" i="3"/>
  <c r="L3173" i="3"/>
  <c r="L3171" i="3"/>
  <c r="L3170" i="3"/>
  <c r="L3169" i="3"/>
  <c r="L3168" i="3"/>
  <c r="L3167" i="3"/>
  <c r="L3166" i="3"/>
  <c r="L3165" i="3"/>
  <c r="L3164" i="3"/>
  <c r="N3163" i="3"/>
  <c r="N3162" i="3" s="1"/>
  <c r="N3161" i="3" s="1"/>
  <c r="M3163" i="3"/>
  <c r="M3162" i="3" s="1"/>
  <c r="L3158" i="3"/>
  <c r="L3157" i="3"/>
  <c r="L3156" i="3"/>
  <c r="L3155" i="3"/>
  <c r="L3154" i="3"/>
  <c r="L3153" i="3"/>
  <c r="L3152" i="3"/>
  <c r="N3151" i="3"/>
  <c r="M3151" i="3"/>
  <c r="L3150" i="3"/>
  <c r="L3149" i="3"/>
  <c r="L3148" i="3"/>
  <c r="L3147" i="3"/>
  <c r="L3146" i="3"/>
  <c r="L3145" i="3"/>
  <c r="L3144" i="3"/>
  <c r="N3143" i="3"/>
  <c r="M3143" i="3"/>
  <c r="L3141" i="3"/>
  <c r="L3140" i="3"/>
  <c r="L3139" i="3"/>
  <c r="L3138" i="3"/>
  <c r="L3137" i="3"/>
  <c r="L3136" i="3"/>
  <c r="L3135" i="3"/>
  <c r="L3134" i="3"/>
  <c r="N3133" i="3"/>
  <c r="M3133" i="3"/>
  <c r="L3132" i="3"/>
  <c r="L3131" i="3"/>
  <c r="L3130" i="3"/>
  <c r="L3129" i="3"/>
  <c r="L3128" i="3"/>
  <c r="L3127" i="3"/>
  <c r="L3126" i="3"/>
  <c r="N3125" i="3"/>
  <c r="M3125" i="3"/>
  <c r="L3123" i="3"/>
  <c r="L3122" i="3"/>
  <c r="L3121" i="3"/>
  <c r="N3120" i="3"/>
  <c r="M3120" i="3"/>
  <c r="L3119" i="3"/>
  <c r="L3118" i="3"/>
  <c r="N3117" i="3"/>
  <c r="L3116" i="3"/>
  <c r="L3115" i="3"/>
  <c r="L3114" i="3"/>
  <c r="L3113" i="3"/>
  <c r="L3112" i="3"/>
  <c r="N3111" i="3"/>
  <c r="M3111" i="3"/>
  <c r="M3109" i="3" s="1"/>
  <c r="L3110" i="3"/>
  <c r="L3108" i="3"/>
  <c r="L3107" i="3"/>
  <c r="N3106" i="3"/>
  <c r="M3106" i="3"/>
  <c r="M3104" i="3" s="1"/>
  <c r="L3105" i="3"/>
  <c r="N3104" i="3"/>
  <c r="L3103" i="3"/>
  <c r="L3102" i="3"/>
  <c r="L3101" i="3"/>
  <c r="L3100" i="3"/>
  <c r="L3099" i="3"/>
  <c r="L3098" i="3"/>
  <c r="L3097" i="3"/>
  <c r="L3096" i="3"/>
  <c r="L3095" i="3"/>
  <c r="L3094" i="3"/>
  <c r="L3093" i="3"/>
  <c r="L3092" i="3"/>
  <c r="L3091" i="3"/>
  <c r="L3090" i="3"/>
  <c r="L3089" i="3"/>
  <c r="L3088" i="3"/>
  <c r="L3087" i="3"/>
  <c r="L3086" i="3"/>
  <c r="L3085" i="3"/>
  <c r="L3084" i="3"/>
  <c r="N3083" i="3"/>
  <c r="M3083" i="3"/>
  <c r="L3082" i="3"/>
  <c r="L3081" i="3"/>
  <c r="L3080" i="3"/>
  <c r="L3079" i="3"/>
  <c r="L3078" i="3"/>
  <c r="L3077" i="3"/>
  <c r="N3076" i="3"/>
  <c r="M3076" i="3"/>
  <c r="N3074" i="3"/>
  <c r="M3074" i="3"/>
  <c r="L3073" i="3"/>
  <c r="L3072" i="3"/>
  <c r="L3071" i="3"/>
  <c r="L3070" i="3"/>
  <c r="N3069" i="3"/>
  <c r="N3068" i="3"/>
  <c r="M3068" i="3"/>
  <c r="L3068" i="3" s="1"/>
  <c r="L3067" i="3"/>
  <c r="L3066" i="3"/>
  <c r="N3065" i="3"/>
  <c r="L3064" i="3"/>
  <c r="L3060" i="3"/>
  <c r="L3059" i="3"/>
  <c r="L3058" i="3"/>
  <c r="L3057" i="3"/>
  <c r="L3056" i="3"/>
  <c r="L3055" i="3"/>
  <c r="L3054" i="3"/>
  <c r="L3053" i="3"/>
  <c r="L3052" i="3"/>
  <c r="L3051" i="3"/>
  <c r="L3050" i="3"/>
  <c r="L3049" i="3"/>
  <c r="L3048" i="3"/>
  <c r="L3047" i="3"/>
  <c r="L3046" i="3"/>
  <c r="L3045" i="3"/>
  <c r="L3044" i="3"/>
  <c r="L3043" i="3"/>
  <c r="L3042" i="3"/>
  <c r="N3041" i="3"/>
  <c r="N3040" i="3" s="1"/>
  <c r="N3038" i="3" s="1"/>
  <c r="M3041" i="3"/>
  <c r="L3041" i="3" s="1"/>
  <c r="L3039" i="3"/>
  <c r="L3037" i="3"/>
  <c r="L3036" i="3"/>
  <c r="N3035" i="3"/>
  <c r="M3035" i="3"/>
  <c r="L3034" i="3"/>
  <c r="L3033" i="3"/>
  <c r="N3032" i="3"/>
  <c r="M3032" i="3"/>
  <c r="L3031" i="3"/>
  <c r="L3030" i="3"/>
  <c r="N3029" i="3"/>
  <c r="M3029" i="3"/>
  <c r="L3027" i="3"/>
  <c r="L3026" i="3"/>
  <c r="N3025" i="3"/>
  <c r="M3025" i="3"/>
  <c r="L3024" i="3"/>
  <c r="L3023" i="3"/>
  <c r="L3022" i="3"/>
  <c r="N3021" i="3"/>
  <c r="M3021" i="3"/>
  <c r="L3020" i="3"/>
  <c r="L3019" i="3"/>
  <c r="L3018" i="3"/>
  <c r="L3017" i="3"/>
  <c r="N3016" i="3"/>
  <c r="M3016" i="3"/>
  <c r="L3013" i="3"/>
  <c r="L3012" i="3"/>
  <c r="N3011" i="3"/>
  <c r="M3011" i="3"/>
  <c r="L3010" i="3"/>
  <c r="L3009" i="3"/>
  <c r="L3008" i="3"/>
  <c r="N3007" i="3"/>
  <c r="M3007" i="3"/>
  <c r="L3006" i="3"/>
  <c r="L3005" i="3"/>
  <c r="N3004" i="3"/>
  <c r="M3004" i="3"/>
  <c r="L3004" i="3" s="1"/>
  <c r="L3001" i="3"/>
  <c r="L3000" i="3"/>
  <c r="N2999" i="3"/>
  <c r="M2999" i="3"/>
  <c r="L2998" i="3"/>
  <c r="L2997" i="3"/>
  <c r="N2996" i="3"/>
  <c r="M2996" i="3"/>
  <c r="L2993" i="3"/>
  <c r="L2992" i="3"/>
  <c r="N2991" i="3"/>
  <c r="M2991" i="3"/>
  <c r="L2991" i="3" s="1"/>
  <c r="L2990" i="3"/>
  <c r="L2989" i="3"/>
  <c r="N2988" i="3"/>
  <c r="M2988" i="3"/>
  <c r="L2986" i="3"/>
  <c r="L2985" i="3"/>
  <c r="L2984" i="3"/>
  <c r="L2983" i="3"/>
  <c r="L2982" i="3"/>
  <c r="L2981" i="3"/>
  <c r="L2980" i="3"/>
  <c r="N2979" i="3"/>
  <c r="N2978" i="3" s="1"/>
  <c r="M2979" i="3"/>
  <c r="M2978" i="3" s="1"/>
  <c r="L2977" i="3"/>
  <c r="L2976" i="3"/>
  <c r="L2975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N2962" i="3"/>
  <c r="M2962" i="3"/>
  <c r="L2961" i="3"/>
  <c r="L2960" i="3"/>
  <c r="L2959" i="3"/>
  <c r="L2958" i="3"/>
  <c r="L2957" i="3"/>
  <c r="L2956" i="3"/>
  <c r="L2955" i="3"/>
  <c r="N2954" i="3"/>
  <c r="M2954" i="3"/>
  <c r="L2953" i="3"/>
  <c r="L2952" i="3"/>
  <c r="L2951" i="3"/>
  <c r="L2950" i="3"/>
  <c r="L2949" i="3"/>
  <c r="L2948" i="3"/>
  <c r="L2947" i="3"/>
  <c r="L2946" i="3"/>
  <c r="L2945" i="3"/>
  <c r="L2944" i="3"/>
  <c r="L2943" i="3"/>
  <c r="L2942" i="3"/>
  <c r="L2941" i="3"/>
  <c r="N2940" i="3"/>
  <c r="M2940" i="3"/>
  <c r="L2940" i="3" s="1"/>
  <c r="L2939" i="3"/>
  <c r="L2938" i="3"/>
  <c r="L2937" i="3"/>
  <c r="L2936" i="3"/>
  <c r="L2935" i="3"/>
  <c r="L2934" i="3"/>
  <c r="L2933" i="3"/>
  <c r="L2932" i="3"/>
  <c r="L2931" i="3"/>
  <c r="N2930" i="3"/>
  <c r="M2930" i="3"/>
  <c r="L2930" i="3" s="1"/>
  <c r="L2929" i="3"/>
  <c r="L2928" i="3"/>
  <c r="L2927" i="3"/>
  <c r="L2926" i="3"/>
  <c r="L2925" i="3"/>
  <c r="L2924" i="3"/>
  <c r="L2923" i="3"/>
  <c r="L2922" i="3"/>
  <c r="L2921" i="3"/>
  <c r="L2920" i="3"/>
  <c r="L2919" i="3"/>
  <c r="N2918" i="3"/>
  <c r="M2918" i="3"/>
  <c r="L2917" i="3"/>
  <c r="L2916" i="3"/>
  <c r="L2915" i="3"/>
  <c r="M2914" i="3"/>
  <c r="L2913" i="3"/>
  <c r="L2912" i="3"/>
  <c r="N2911" i="3"/>
  <c r="M2911" i="3"/>
  <c r="L2910" i="3"/>
  <c r="L2908" i="3"/>
  <c r="L2907" i="3"/>
  <c r="L2906" i="3"/>
  <c r="L2905" i="3"/>
  <c r="L2904" i="3"/>
  <c r="L2903" i="3"/>
  <c r="L2902" i="3"/>
  <c r="L2901" i="3"/>
  <c r="N2900" i="3"/>
  <c r="M2900" i="3"/>
  <c r="M2899" i="3" s="1"/>
  <c r="N2899" i="3"/>
  <c r="N2898" i="3" s="1"/>
  <c r="N2893" i="3"/>
  <c r="N2892" i="3"/>
  <c r="M2892" i="3"/>
  <c r="L2892" i="3" s="1"/>
  <c r="N2890" i="3"/>
  <c r="N2889" i="3"/>
  <c r="M2889" i="3"/>
  <c r="M2887" i="3"/>
  <c r="M257" i="3" s="1"/>
  <c r="N2886" i="3"/>
  <c r="N2885" i="3"/>
  <c r="M2885" i="3"/>
  <c r="L2885" i="3" s="1"/>
  <c r="N2884" i="3"/>
  <c r="M2884" i="3"/>
  <c r="L2884" i="3" s="1"/>
  <c r="M2883" i="3"/>
  <c r="M2881" i="3"/>
  <c r="N2878" i="3"/>
  <c r="N2877" i="3"/>
  <c r="N247" i="3" s="1"/>
  <c r="M2877" i="3"/>
  <c r="M2876" i="3"/>
  <c r="L2876" i="3" s="1"/>
  <c r="N2873" i="3"/>
  <c r="M2873" i="3"/>
  <c r="L2873" i="3" s="1"/>
  <c r="M2872" i="3"/>
  <c r="M2871" i="3"/>
  <c r="N2869" i="3"/>
  <c r="M2869" i="3"/>
  <c r="N2868" i="3"/>
  <c r="M2867" i="3"/>
  <c r="N2865" i="3"/>
  <c r="N235" i="3" s="1"/>
  <c r="M2865" i="3"/>
  <c r="M2864" i="3"/>
  <c r="M2863" i="3"/>
  <c r="N2860" i="3"/>
  <c r="N2858" i="3"/>
  <c r="M2856" i="3"/>
  <c r="L2856" i="3" s="1"/>
  <c r="M2855" i="3"/>
  <c r="M2853" i="3"/>
  <c r="M2852" i="3"/>
  <c r="M2851" i="3"/>
  <c r="N2850" i="3"/>
  <c r="N2849" i="3"/>
  <c r="M2849" i="3"/>
  <c r="M2845" i="3"/>
  <c r="N2842" i="3"/>
  <c r="N2840" i="3"/>
  <c r="M2839" i="3"/>
  <c r="N2838" i="3"/>
  <c r="N2837" i="3"/>
  <c r="M2837" i="3"/>
  <c r="M2835" i="3"/>
  <c r="N2834" i="3"/>
  <c r="N2833" i="3"/>
  <c r="M2833" i="3"/>
  <c r="L2833" i="3" s="1"/>
  <c r="N2832" i="3"/>
  <c r="M2831" i="3"/>
  <c r="N2829" i="3"/>
  <c r="M2829" i="3"/>
  <c r="N2828" i="3"/>
  <c r="M2827" i="3"/>
  <c r="N2826" i="3"/>
  <c r="M2825" i="3"/>
  <c r="M2823" i="3"/>
  <c r="N2822" i="3"/>
  <c r="N2821" i="3"/>
  <c r="M2821" i="3"/>
  <c r="L2821" i="3" s="1"/>
  <c r="N2818" i="3"/>
  <c r="N188" i="3" s="1"/>
  <c r="L188" i="3" s="1"/>
  <c r="N2816" i="3"/>
  <c r="M2816" i="3"/>
  <c r="N2814" i="3"/>
  <c r="N2811" i="3"/>
  <c r="N2810" i="3"/>
  <c r="N2809" i="3"/>
  <c r="M2809" i="3"/>
  <c r="M2805" i="3"/>
  <c r="N2804" i="3"/>
  <c r="M2804" i="3"/>
  <c r="M2803" i="3"/>
  <c r="M2801" i="3"/>
  <c r="N2797" i="3"/>
  <c r="M2797" i="3"/>
  <c r="N2796" i="3"/>
  <c r="L2796" i="3" s="1"/>
  <c r="M2796" i="3"/>
  <c r="N2795" i="3"/>
  <c r="N2794" i="3"/>
  <c r="M2794" i="3"/>
  <c r="N2793" i="3"/>
  <c r="N163" i="3" s="1"/>
  <c r="M2793" i="3"/>
  <c r="M2792" i="3"/>
  <c r="N2791" i="3"/>
  <c r="M2790" i="3"/>
  <c r="M2789" i="3"/>
  <c r="M2788" i="3"/>
  <c r="M2786" i="3"/>
  <c r="N2785" i="3"/>
  <c r="M2784" i="3"/>
  <c r="N2783" i="3"/>
  <c r="N2782" i="3"/>
  <c r="M2782" i="3"/>
  <c r="L2782" i="3" s="1"/>
  <c r="M2780" i="3"/>
  <c r="N2779" i="3"/>
  <c r="N2778" i="3"/>
  <c r="N2777" i="3" s="1"/>
  <c r="N2776" i="3"/>
  <c r="M2776" i="3"/>
  <c r="L2776" i="3" s="1"/>
  <c r="M2775" i="3"/>
  <c r="N2774" i="3"/>
  <c r="N2773" i="3"/>
  <c r="M2773" i="3"/>
  <c r="M2768" i="3"/>
  <c r="L2768" i="3" s="1"/>
  <c r="M2767" i="3"/>
  <c r="L2767" i="3" s="1"/>
  <c r="N2764" i="3"/>
  <c r="M2764" i="3"/>
  <c r="N2761" i="3"/>
  <c r="N2760" i="3"/>
  <c r="M2760" i="3"/>
  <c r="M2759" i="3"/>
  <c r="M2757" i="3"/>
  <c r="N2756" i="3"/>
  <c r="M2756" i="3"/>
  <c r="N2754" i="3"/>
  <c r="N2749" i="3"/>
  <c r="M2747" i="3"/>
  <c r="L2747" i="3" s="1"/>
  <c r="M2743" i="3"/>
  <c r="N2742" i="3"/>
  <c r="N2738" i="3"/>
  <c r="N2737" i="3"/>
  <c r="M2735" i="3"/>
  <c r="L2735" i="3" s="1"/>
  <c r="N2734" i="3"/>
  <c r="N2729" i="3"/>
  <c r="M2727" i="3"/>
  <c r="L2727" i="3" s="1"/>
  <c r="N2726" i="3"/>
  <c r="M2723" i="3"/>
  <c r="N2722" i="3"/>
  <c r="M2722" i="3"/>
  <c r="N2720" i="3"/>
  <c r="N2719" i="3"/>
  <c r="M2719" i="3"/>
  <c r="L2719" i="3" s="1"/>
  <c r="N2718" i="3"/>
  <c r="N88" i="3" s="1"/>
  <c r="N2717" i="3"/>
  <c r="M2717" i="3"/>
  <c r="N2712" i="3"/>
  <c r="M2712" i="3"/>
  <c r="L2712" i="3" s="1"/>
  <c r="N2711" i="3"/>
  <c r="M2711" i="3"/>
  <c r="L2711" i="3" s="1"/>
  <c r="M2710" i="3"/>
  <c r="N2708" i="3"/>
  <c r="N2707" i="3"/>
  <c r="N77" i="3" s="1"/>
  <c r="M2706" i="3"/>
  <c r="N2704" i="3"/>
  <c r="N74" i="3" s="1"/>
  <c r="L74" i="3" s="1"/>
  <c r="M2704" i="3"/>
  <c r="N2703" i="3"/>
  <c r="M2703" i="3"/>
  <c r="N2700" i="3"/>
  <c r="M2700" i="3"/>
  <c r="M2697" i="3"/>
  <c r="N2696" i="3"/>
  <c r="M2696" i="3"/>
  <c r="N2695" i="3"/>
  <c r="N2691" i="3" s="1"/>
  <c r="M2695" i="3"/>
  <c r="N2694" i="3"/>
  <c r="N64" i="3" s="1"/>
  <c r="N2693" i="3"/>
  <c r="N2692" i="3"/>
  <c r="M2692" i="3"/>
  <c r="N2689" i="3"/>
  <c r="N2686" i="3"/>
  <c r="N2685" i="3"/>
  <c r="N2684" i="3"/>
  <c r="M2684" i="3"/>
  <c r="N2682" i="3"/>
  <c r="M2681" i="3"/>
  <c r="N2679" i="3"/>
  <c r="N2678" i="3"/>
  <c r="M2678" i="3"/>
  <c r="N2676" i="3"/>
  <c r="N2672" i="3"/>
  <c r="M2671" i="3"/>
  <c r="L2671" i="3" s="1"/>
  <c r="N2670" i="3"/>
  <c r="M2669" i="3"/>
  <c r="L2669" i="3" s="1"/>
  <c r="N2668" i="3"/>
  <c r="M2666" i="3"/>
  <c r="N2664" i="3"/>
  <c r="N2663" i="3"/>
  <c r="N2662" i="3"/>
  <c r="M2662" i="3"/>
  <c r="M2661" i="3"/>
  <c r="M2659" i="3"/>
  <c r="N2658" i="3"/>
  <c r="M2658" i="3"/>
  <c r="M2657" i="3"/>
  <c r="N2656" i="3"/>
  <c r="M2654" i="3"/>
  <c r="M2653" i="3"/>
  <c r="N2650" i="3"/>
  <c r="M2650" i="3"/>
  <c r="M2649" i="3"/>
  <c r="N2647" i="3"/>
  <c r="M2647" i="3"/>
  <c r="N2644" i="3"/>
  <c r="M2643" i="3"/>
  <c r="N2641" i="3"/>
  <c r="M2641" i="3"/>
  <c r="L2641" i="3" s="1"/>
  <c r="N2640" i="3"/>
  <c r="M2640" i="3"/>
  <c r="L2640" i="3" s="1"/>
  <c r="L2632" i="3"/>
  <c r="L2631" i="3"/>
  <c r="L2630" i="3"/>
  <c r="L2629" i="3"/>
  <c r="L2628" i="3"/>
  <c r="L2627" i="3"/>
  <c r="L2626" i="3"/>
  <c r="N2625" i="3"/>
  <c r="M2625" i="3"/>
  <c r="L2624" i="3"/>
  <c r="L2623" i="3"/>
  <c r="L2622" i="3"/>
  <c r="L2621" i="3"/>
  <c r="L2620" i="3"/>
  <c r="L2619" i="3"/>
  <c r="L2618" i="3"/>
  <c r="N2617" i="3"/>
  <c r="M2617" i="3"/>
  <c r="M2616" i="3"/>
  <c r="L2615" i="3"/>
  <c r="L2614" i="3"/>
  <c r="L2613" i="3"/>
  <c r="L2612" i="3"/>
  <c r="L2611" i="3"/>
  <c r="L2610" i="3"/>
  <c r="L2609" i="3"/>
  <c r="L2608" i="3"/>
  <c r="N2607" i="3"/>
  <c r="M2607" i="3"/>
  <c r="M2598" i="3" s="1"/>
  <c r="L2606" i="3"/>
  <c r="L2605" i="3"/>
  <c r="L2604" i="3"/>
  <c r="L2603" i="3"/>
  <c r="L2602" i="3"/>
  <c r="L2601" i="3"/>
  <c r="L2600" i="3"/>
  <c r="N2599" i="3"/>
  <c r="M2599" i="3"/>
  <c r="L2597" i="3"/>
  <c r="L2596" i="3"/>
  <c r="L2595" i="3"/>
  <c r="N2594" i="3"/>
  <c r="N2591" i="3" s="1"/>
  <c r="M2594" i="3"/>
  <c r="L2593" i="3"/>
  <c r="L2592" i="3"/>
  <c r="M2591" i="3"/>
  <c r="L2591" i="3" s="1"/>
  <c r="L2590" i="3"/>
  <c r="L2589" i="3"/>
  <c r="L2588" i="3"/>
  <c r="L2587" i="3"/>
  <c r="L2586" i="3"/>
  <c r="N2585" i="3"/>
  <c r="N2583" i="3" s="1"/>
  <c r="M2585" i="3"/>
  <c r="M2583" i="3" s="1"/>
  <c r="L2584" i="3"/>
  <c r="L2582" i="3"/>
  <c r="L2581" i="3"/>
  <c r="N2580" i="3"/>
  <c r="N2578" i="3" s="1"/>
  <c r="M2580" i="3"/>
  <c r="M2054" i="3" s="1"/>
  <c r="L2579" i="3"/>
  <c r="L2577" i="3"/>
  <c r="L2576" i="3"/>
  <c r="L2575" i="3"/>
  <c r="L2574" i="3"/>
  <c r="L2573" i="3"/>
  <c r="L2572" i="3"/>
  <c r="L2571" i="3"/>
  <c r="L2570" i="3"/>
  <c r="L2569" i="3"/>
  <c r="L2568" i="3"/>
  <c r="L2567" i="3"/>
  <c r="L2566" i="3"/>
  <c r="L2565" i="3"/>
  <c r="L2564" i="3"/>
  <c r="L2563" i="3"/>
  <c r="L2562" i="3"/>
  <c r="L2561" i="3"/>
  <c r="L2560" i="3"/>
  <c r="L2559" i="3"/>
  <c r="L2558" i="3"/>
  <c r="N2557" i="3"/>
  <c r="N2031" i="3" s="1"/>
  <c r="M2557" i="3"/>
  <c r="L2556" i="3"/>
  <c r="L2555" i="3"/>
  <c r="L2554" i="3"/>
  <c r="L2553" i="3"/>
  <c r="L2552" i="3"/>
  <c r="L2551" i="3"/>
  <c r="N2550" i="3"/>
  <c r="M2550" i="3"/>
  <c r="L2548" i="3"/>
  <c r="L2547" i="3"/>
  <c r="L2546" i="3"/>
  <c r="L2545" i="3"/>
  <c r="L2544" i="3"/>
  <c r="L2543" i="3"/>
  <c r="L2542" i="3"/>
  <c r="L2541" i="3"/>
  <c r="L2540" i="3"/>
  <c r="L2539" i="3"/>
  <c r="L2538" i="3"/>
  <c r="N2537" i="3"/>
  <c r="M2537" i="3"/>
  <c r="L2534" i="3"/>
  <c r="L2532" i="3"/>
  <c r="L2531" i="3"/>
  <c r="L2530" i="3"/>
  <c r="L2529" i="3"/>
  <c r="L2528" i="3"/>
  <c r="L2527" i="3"/>
  <c r="L2526" i="3"/>
  <c r="L2525" i="3"/>
  <c r="L2524" i="3"/>
  <c r="L2523" i="3"/>
  <c r="L2522" i="3"/>
  <c r="L2521" i="3"/>
  <c r="L2520" i="3"/>
  <c r="L2519" i="3"/>
  <c r="L2518" i="3"/>
  <c r="L2517" i="3"/>
  <c r="L2516" i="3"/>
  <c r="N2515" i="3"/>
  <c r="M2515" i="3"/>
  <c r="L2513" i="3"/>
  <c r="L2511" i="3"/>
  <c r="L2510" i="3"/>
  <c r="N2509" i="3"/>
  <c r="M2509" i="3"/>
  <c r="L2508" i="3"/>
  <c r="L2507" i="3"/>
  <c r="N2506" i="3"/>
  <c r="M2506" i="3"/>
  <c r="L2505" i="3"/>
  <c r="L2504" i="3"/>
  <c r="N2503" i="3"/>
  <c r="M2503" i="3"/>
  <c r="L2501" i="3"/>
  <c r="L2500" i="3"/>
  <c r="N2499" i="3"/>
  <c r="M2499" i="3"/>
  <c r="L2499" i="3" s="1"/>
  <c r="L2498" i="3"/>
  <c r="L2497" i="3"/>
  <c r="L2496" i="3"/>
  <c r="N2495" i="3"/>
  <c r="M2495" i="3"/>
  <c r="L2495" i="3" s="1"/>
  <c r="L2494" i="3"/>
  <c r="L2493" i="3"/>
  <c r="L2492" i="3"/>
  <c r="L2491" i="3"/>
  <c r="N2490" i="3"/>
  <c r="M2490" i="3"/>
  <c r="L2487" i="3"/>
  <c r="L2486" i="3"/>
  <c r="N2485" i="3"/>
  <c r="M2485" i="3"/>
  <c r="L2484" i="3"/>
  <c r="L2483" i="3"/>
  <c r="L2482" i="3"/>
  <c r="N2481" i="3"/>
  <c r="M2481" i="3"/>
  <c r="L2481" i="3" s="1"/>
  <c r="L2480" i="3"/>
  <c r="L2479" i="3"/>
  <c r="N2478" i="3"/>
  <c r="N2477" i="3" s="1"/>
  <c r="M2478" i="3"/>
  <c r="L2478" i="3" s="1"/>
  <c r="L2475" i="3"/>
  <c r="L2474" i="3"/>
  <c r="N2473" i="3"/>
  <c r="M2473" i="3"/>
  <c r="L2472" i="3"/>
  <c r="L2471" i="3"/>
  <c r="N2470" i="3"/>
  <c r="M2470" i="3"/>
  <c r="L2467" i="3"/>
  <c r="L2466" i="3"/>
  <c r="N2465" i="3"/>
  <c r="M2465" i="3"/>
  <c r="L2464" i="3"/>
  <c r="L2463" i="3"/>
  <c r="N2462" i="3"/>
  <c r="M2462" i="3"/>
  <c r="L2460" i="3"/>
  <c r="L2459" i="3"/>
  <c r="L2457" i="3"/>
  <c r="L2456" i="3"/>
  <c r="L2455" i="3"/>
  <c r="L2454" i="3"/>
  <c r="N2453" i="3"/>
  <c r="M2453" i="3"/>
  <c r="L2453" i="3" s="1"/>
  <c r="L2451" i="3"/>
  <c r="L2450" i="3"/>
  <c r="L2449" i="3"/>
  <c r="L2448" i="3"/>
  <c r="L2447" i="3"/>
  <c r="L2446" i="3"/>
  <c r="L2445" i="3"/>
  <c r="L2444" i="3"/>
  <c r="L2443" i="3"/>
  <c r="L2442" i="3"/>
  <c r="L2441" i="3"/>
  <c r="L2440" i="3"/>
  <c r="L2439" i="3"/>
  <c r="L2438" i="3"/>
  <c r="L2437" i="3"/>
  <c r="N2436" i="3"/>
  <c r="M2436" i="3"/>
  <c r="L2436" i="3"/>
  <c r="L2435" i="3"/>
  <c r="L2434" i="3"/>
  <c r="L2433" i="3"/>
  <c r="L2432" i="3"/>
  <c r="L2431" i="3"/>
  <c r="L2430" i="3"/>
  <c r="L2429" i="3"/>
  <c r="N2428" i="3"/>
  <c r="M2428" i="3"/>
  <c r="L2427" i="3"/>
  <c r="L2426" i="3"/>
  <c r="L2425" i="3"/>
  <c r="L2424" i="3"/>
  <c r="L2423" i="3"/>
  <c r="L2422" i="3"/>
  <c r="L2421" i="3"/>
  <c r="L2420" i="3"/>
  <c r="L2419" i="3"/>
  <c r="L2418" i="3"/>
  <c r="L2417" i="3"/>
  <c r="L2416" i="3"/>
  <c r="L2415" i="3"/>
  <c r="N2414" i="3"/>
  <c r="M2414" i="3"/>
  <c r="L2413" i="3"/>
  <c r="L2412" i="3"/>
  <c r="L2411" i="3"/>
  <c r="L2410" i="3"/>
  <c r="L2409" i="3"/>
  <c r="L2408" i="3"/>
  <c r="L2407" i="3"/>
  <c r="L2406" i="3"/>
  <c r="L2405" i="3"/>
  <c r="N2404" i="3"/>
  <c r="M2404" i="3"/>
  <c r="L2404" i="3" s="1"/>
  <c r="L2403" i="3"/>
  <c r="L2402" i="3"/>
  <c r="L2401" i="3"/>
  <c r="L2400" i="3"/>
  <c r="L2399" i="3"/>
  <c r="L2398" i="3"/>
  <c r="L2397" i="3"/>
  <c r="L2396" i="3"/>
  <c r="L2395" i="3"/>
  <c r="L2394" i="3"/>
  <c r="L2393" i="3"/>
  <c r="N2392" i="3"/>
  <c r="M2392" i="3"/>
  <c r="M2388" i="3" s="1"/>
  <c r="L2391" i="3"/>
  <c r="L2390" i="3"/>
  <c r="L2389" i="3"/>
  <c r="N2388" i="3"/>
  <c r="L2387" i="3"/>
  <c r="L2386" i="3"/>
  <c r="N2385" i="3"/>
  <c r="N1859" i="3" s="1"/>
  <c r="L1859" i="3" s="1"/>
  <c r="M2385" i="3"/>
  <c r="L2384" i="3"/>
  <c r="L2382" i="3"/>
  <c r="L2381" i="3"/>
  <c r="L2380" i="3"/>
  <c r="L2379" i="3"/>
  <c r="L2378" i="3"/>
  <c r="L2377" i="3"/>
  <c r="L2376" i="3"/>
  <c r="L2375" i="3"/>
  <c r="N2374" i="3"/>
  <c r="N2373" i="3" s="1"/>
  <c r="N2372" i="3" s="1"/>
  <c r="M2374" i="3"/>
  <c r="L2369" i="3"/>
  <c r="L2368" i="3"/>
  <c r="L2367" i="3"/>
  <c r="L2366" i="3"/>
  <c r="L2365" i="3"/>
  <c r="L2364" i="3"/>
  <c r="L2363" i="3"/>
  <c r="N2362" i="3"/>
  <c r="M2362" i="3"/>
  <c r="L2362" i="3" s="1"/>
  <c r="L2361" i="3"/>
  <c r="L2360" i="3"/>
  <c r="L2359" i="3"/>
  <c r="L2358" i="3"/>
  <c r="L2357" i="3"/>
  <c r="L2356" i="3"/>
  <c r="L2355" i="3"/>
  <c r="N2354" i="3"/>
  <c r="L2354" i="3" s="1"/>
  <c r="M2354" i="3"/>
  <c r="L2352" i="3"/>
  <c r="L2351" i="3"/>
  <c r="L2350" i="3"/>
  <c r="L2349" i="3"/>
  <c r="L2348" i="3"/>
  <c r="L2347" i="3"/>
  <c r="L2346" i="3"/>
  <c r="L2345" i="3"/>
  <c r="N2344" i="3"/>
  <c r="M2344" i="3"/>
  <c r="L2343" i="3"/>
  <c r="L2342" i="3"/>
  <c r="L2341" i="3"/>
  <c r="L2340" i="3"/>
  <c r="L2339" i="3"/>
  <c r="L2338" i="3"/>
  <c r="L2337" i="3"/>
  <c r="N2336" i="3"/>
  <c r="L2336" i="3" s="1"/>
  <c r="M2336" i="3"/>
  <c r="L2334" i="3"/>
  <c r="L2333" i="3"/>
  <c r="L2332" i="3"/>
  <c r="N2331" i="3"/>
  <c r="N2068" i="3" s="1"/>
  <c r="M2331" i="3"/>
  <c r="L2330" i="3"/>
  <c r="L2329" i="3"/>
  <c r="N2328" i="3"/>
  <c r="N2065" i="3" s="1"/>
  <c r="L2327" i="3"/>
  <c r="L2326" i="3"/>
  <c r="L2325" i="3"/>
  <c r="L2324" i="3"/>
  <c r="L2323" i="3"/>
  <c r="N2322" i="3"/>
  <c r="N2320" i="3" s="1"/>
  <c r="M2322" i="3"/>
  <c r="M2320" i="3" s="1"/>
  <c r="L2321" i="3"/>
  <c r="L2319" i="3"/>
  <c r="L2318" i="3"/>
  <c r="N2317" i="3"/>
  <c r="M2317" i="3"/>
  <c r="M2315" i="3" s="1"/>
  <c r="L2316" i="3"/>
  <c r="L2314" i="3"/>
  <c r="L2313" i="3"/>
  <c r="L2312" i="3"/>
  <c r="L2311" i="3"/>
  <c r="L2310" i="3"/>
  <c r="L2309" i="3"/>
  <c r="L2308" i="3"/>
  <c r="L2307" i="3"/>
  <c r="L2306" i="3"/>
  <c r="L2305" i="3"/>
  <c r="L2304" i="3"/>
  <c r="L2303" i="3"/>
  <c r="L2302" i="3"/>
  <c r="L2301" i="3"/>
  <c r="L2300" i="3"/>
  <c r="L2299" i="3"/>
  <c r="L2298" i="3"/>
  <c r="L2297" i="3"/>
  <c r="L2296" i="3"/>
  <c r="L2295" i="3"/>
  <c r="N2294" i="3"/>
  <c r="M2294" i="3"/>
  <c r="L2293" i="3"/>
  <c r="L2292" i="3"/>
  <c r="L2291" i="3"/>
  <c r="L2290" i="3"/>
  <c r="L2289" i="3"/>
  <c r="L2288" i="3"/>
  <c r="N2287" i="3"/>
  <c r="M2287" i="3"/>
  <c r="L2287" i="3" s="1"/>
  <c r="L2285" i="3"/>
  <c r="L2284" i="3"/>
  <c r="L2283" i="3"/>
  <c r="L2282" i="3"/>
  <c r="L2281" i="3"/>
  <c r="L2280" i="3"/>
  <c r="L2279" i="3"/>
  <c r="L2278" i="3"/>
  <c r="L2277" i="3"/>
  <c r="L2276" i="3"/>
  <c r="L2275" i="3"/>
  <c r="N2274" i="3"/>
  <c r="N2273" i="3" s="1"/>
  <c r="N2272" i="3" s="1"/>
  <c r="M2274" i="3"/>
  <c r="L2271" i="3"/>
  <c r="L2270" i="3"/>
  <c r="L2269" i="3"/>
  <c r="L2268" i="3"/>
  <c r="L2267" i="3"/>
  <c r="L2266" i="3"/>
  <c r="L2265" i="3"/>
  <c r="L2264" i="3"/>
  <c r="L2263" i="3"/>
  <c r="L2262" i="3"/>
  <c r="L2261" i="3"/>
  <c r="L2260" i="3"/>
  <c r="L2259" i="3"/>
  <c r="L2258" i="3"/>
  <c r="L2257" i="3"/>
  <c r="L2256" i="3"/>
  <c r="L2255" i="3"/>
  <c r="L2254" i="3"/>
  <c r="L2253" i="3"/>
  <c r="N2252" i="3"/>
  <c r="N2251" i="3" s="1"/>
  <c r="N2249" i="3" s="1"/>
  <c r="M2252" i="3"/>
  <c r="M2251" i="3" s="1"/>
  <c r="L2250" i="3"/>
  <c r="L2248" i="3"/>
  <c r="L2247" i="3"/>
  <c r="N2246" i="3"/>
  <c r="N1983" i="3" s="1"/>
  <c r="M2246" i="3"/>
  <c r="L2245" i="3"/>
  <c r="L2244" i="3"/>
  <c r="N2243" i="3"/>
  <c r="M2243" i="3"/>
  <c r="L2242" i="3"/>
  <c r="L2241" i="3"/>
  <c r="N2240" i="3"/>
  <c r="M2240" i="3"/>
  <c r="L2238" i="3"/>
  <c r="L2237" i="3"/>
  <c r="N2236" i="3"/>
  <c r="N1973" i="3" s="1"/>
  <c r="M2236" i="3"/>
  <c r="L2235" i="3"/>
  <c r="L2234" i="3"/>
  <c r="L2233" i="3"/>
  <c r="N2232" i="3"/>
  <c r="M2232" i="3"/>
  <c r="L2232" i="3" s="1"/>
  <c r="L2231" i="3"/>
  <c r="L2230" i="3"/>
  <c r="L2229" i="3"/>
  <c r="L2228" i="3"/>
  <c r="M2227" i="3"/>
  <c r="L2227" i="3" s="1"/>
  <c r="N2226" i="3"/>
  <c r="L2224" i="3"/>
  <c r="L2223" i="3"/>
  <c r="N2222" i="3"/>
  <c r="M2222" i="3"/>
  <c r="L2221" i="3"/>
  <c r="L2220" i="3"/>
  <c r="L2219" i="3"/>
  <c r="N2218" i="3"/>
  <c r="N1955" i="3" s="1"/>
  <c r="M2218" i="3"/>
  <c r="L2217" i="3"/>
  <c r="L2216" i="3"/>
  <c r="N2215" i="3"/>
  <c r="M2215" i="3"/>
  <c r="M1952" i="3" s="1"/>
  <c r="L2212" i="3"/>
  <c r="L2211" i="3"/>
  <c r="N2210" i="3"/>
  <c r="N2206" i="3" s="1"/>
  <c r="M2210" i="3"/>
  <c r="L2210" i="3"/>
  <c r="L2209" i="3"/>
  <c r="L2208" i="3"/>
  <c r="N2207" i="3"/>
  <c r="M2207" i="3"/>
  <c r="L2204" i="3"/>
  <c r="L2203" i="3"/>
  <c r="N2202" i="3"/>
  <c r="M2202" i="3"/>
  <c r="L2201" i="3"/>
  <c r="L2200" i="3"/>
  <c r="N2199" i="3"/>
  <c r="M2199" i="3"/>
  <c r="L2197" i="3"/>
  <c r="L2196" i="3"/>
  <c r="L2195" i="3"/>
  <c r="L2194" i="3"/>
  <c r="L2193" i="3"/>
  <c r="L2192" i="3"/>
  <c r="L2191" i="3"/>
  <c r="N2190" i="3"/>
  <c r="N2189" i="3" s="1"/>
  <c r="N1926" i="3" s="1"/>
  <c r="M2190" i="3"/>
  <c r="M1927" i="3" s="1"/>
  <c r="L2188" i="3"/>
  <c r="L2187" i="3"/>
  <c r="L2186" i="3"/>
  <c r="L2185" i="3"/>
  <c r="L2184" i="3"/>
  <c r="L2183" i="3"/>
  <c r="L2182" i="3"/>
  <c r="L2181" i="3"/>
  <c r="L2180" i="3"/>
  <c r="L2179" i="3"/>
  <c r="L2178" i="3"/>
  <c r="L2177" i="3"/>
  <c r="L2176" i="3"/>
  <c r="L2175" i="3"/>
  <c r="L2174" i="3"/>
  <c r="M2173" i="3"/>
  <c r="L2173" i="3" s="1"/>
  <c r="L2172" i="3"/>
  <c r="L2171" i="3"/>
  <c r="L2170" i="3"/>
  <c r="L2169" i="3"/>
  <c r="L2168" i="3"/>
  <c r="L2167" i="3"/>
  <c r="L2166" i="3"/>
  <c r="N2165" i="3"/>
  <c r="M2165" i="3"/>
  <c r="L2164" i="3"/>
  <c r="L2163" i="3"/>
  <c r="L2162" i="3"/>
  <c r="L2161" i="3"/>
  <c r="L2160" i="3"/>
  <c r="L2159" i="3"/>
  <c r="L2158" i="3"/>
  <c r="L2157" i="3"/>
  <c r="L2156" i="3"/>
  <c r="L2155" i="3"/>
  <c r="L2154" i="3"/>
  <c r="L2153" i="3"/>
  <c r="L2152" i="3"/>
  <c r="N2151" i="3"/>
  <c r="N1888" i="3" s="1"/>
  <c r="M2151" i="3"/>
  <c r="L2150" i="3"/>
  <c r="L2149" i="3"/>
  <c r="L2148" i="3"/>
  <c r="L2147" i="3"/>
  <c r="L2146" i="3"/>
  <c r="L2145" i="3"/>
  <c r="L2144" i="3"/>
  <c r="L2143" i="3"/>
  <c r="L2142" i="3"/>
  <c r="N2141" i="3"/>
  <c r="M2141" i="3"/>
  <c r="M1878" i="3" s="1"/>
  <c r="L2140" i="3"/>
  <c r="L2139" i="3"/>
  <c r="L2138" i="3"/>
  <c r="L2137" i="3"/>
  <c r="L2136" i="3"/>
  <c r="L2135" i="3"/>
  <c r="L2134" i="3"/>
  <c r="L2133" i="3"/>
  <c r="L2132" i="3"/>
  <c r="L2131" i="3"/>
  <c r="L2130" i="3"/>
  <c r="N2129" i="3"/>
  <c r="M2129" i="3"/>
  <c r="L2128" i="3"/>
  <c r="L2127" i="3"/>
  <c r="L2126" i="3"/>
  <c r="M2125" i="3"/>
  <c r="L2124" i="3"/>
  <c r="L2123" i="3"/>
  <c r="N2122" i="3"/>
  <c r="M2122" i="3"/>
  <c r="L2121" i="3"/>
  <c r="L2119" i="3"/>
  <c r="L2118" i="3"/>
  <c r="L2117" i="3"/>
  <c r="L2116" i="3"/>
  <c r="L2115" i="3"/>
  <c r="L2114" i="3"/>
  <c r="L2113" i="3"/>
  <c r="L2112" i="3"/>
  <c r="N2111" i="3"/>
  <c r="M2111" i="3"/>
  <c r="L2111" i="3" s="1"/>
  <c r="N2110" i="3"/>
  <c r="N2106" i="3"/>
  <c r="M2106" i="3"/>
  <c r="L2106" i="3" s="1"/>
  <c r="N2105" i="3"/>
  <c r="M2105" i="3"/>
  <c r="L2105" i="3" s="1"/>
  <c r="N2104" i="3"/>
  <c r="M2104" i="3"/>
  <c r="N2103" i="3"/>
  <c r="M2103" i="3"/>
  <c r="N2102" i="3"/>
  <c r="N2101" i="3"/>
  <c r="N260" i="3" s="1"/>
  <c r="M2101" i="3"/>
  <c r="N2100" i="3"/>
  <c r="M2100" i="3"/>
  <c r="N2098" i="3"/>
  <c r="M2098" i="3"/>
  <c r="L2098" i="3" s="1"/>
  <c r="N2097" i="3"/>
  <c r="M2097" i="3"/>
  <c r="N2096" i="3"/>
  <c r="M2096" i="3"/>
  <c r="L2096" i="3" s="1"/>
  <c r="N2095" i="3"/>
  <c r="M2095" i="3"/>
  <c r="N2094" i="3"/>
  <c r="M2094" i="3"/>
  <c r="N2093" i="3"/>
  <c r="M2093" i="3"/>
  <c r="N2092" i="3"/>
  <c r="M2092" i="3"/>
  <c r="L2092" i="3" s="1"/>
  <c r="N2089" i="3"/>
  <c r="L2089" i="3" s="1"/>
  <c r="M2089" i="3"/>
  <c r="N2088" i="3"/>
  <c r="M2088" i="3"/>
  <c r="L2088" i="3" s="1"/>
  <c r="N2087" i="3"/>
  <c r="M2087" i="3"/>
  <c r="N2086" i="3"/>
  <c r="M2086" i="3"/>
  <c r="N2085" i="3"/>
  <c r="M2085" i="3"/>
  <c r="N2084" i="3"/>
  <c r="M2084" i="3"/>
  <c r="N2083" i="3"/>
  <c r="M2083" i="3"/>
  <c r="N2082" i="3"/>
  <c r="M2082" i="3"/>
  <c r="N2080" i="3"/>
  <c r="M2080" i="3"/>
  <c r="L2080" i="3" s="1"/>
  <c r="N2079" i="3"/>
  <c r="M2079" i="3"/>
  <c r="N2078" i="3"/>
  <c r="M2078" i="3"/>
  <c r="N2077" i="3"/>
  <c r="L2077" i="3" s="1"/>
  <c r="M2077" i="3"/>
  <c r="N2076" i="3"/>
  <c r="M2076" i="3"/>
  <c r="L2076" i="3" s="1"/>
  <c r="N2075" i="3"/>
  <c r="M2075" i="3"/>
  <c r="N2074" i="3"/>
  <c r="M2074" i="3"/>
  <c r="M2073" i="3"/>
  <c r="N2071" i="3"/>
  <c r="M2071" i="3"/>
  <c r="L2071" i="3" s="1"/>
  <c r="N2070" i="3"/>
  <c r="M2070" i="3"/>
  <c r="N2069" i="3"/>
  <c r="M2069" i="3"/>
  <c r="L2069" i="3" s="1"/>
  <c r="N2067" i="3"/>
  <c r="M2067" i="3"/>
  <c r="N2066" i="3"/>
  <c r="M2066" i="3"/>
  <c r="N2064" i="3"/>
  <c r="M2064" i="3"/>
  <c r="N2063" i="3"/>
  <c r="M2063" i="3"/>
  <c r="L2063" i="3" s="1"/>
  <c r="N2062" i="3"/>
  <c r="M2062" i="3"/>
  <c r="L2062" i="3" s="1"/>
  <c r="N2061" i="3"/>
  <c r="M2061" i="3"/>
  <c r="L2061" i="3" s="1"/>
  <c r="N2060" i="3"/>
  <c r="M2060" i="3"/>
  <c r="N2058" i="3"/>
  <c r="M2058" i="3"/>
  <c r="L2058" i="3" s="1"/>
  <c r="N2056" i="3"/>
  <c r="M2056" i="3"/>
  <c r="L2056" i="3" s="1"/>
  <c r="N2055" i="3"/>
  <c r="M2055" i="3"/>
  <c r="N2053" i="3"/>
  <c r="M2053" i="3"/>
  <c r="N2051" i="3"/>
  <c r="M2051" i="3"/>
  <c r="N2050" i="3"/>
  <c r="M2050" i="3"/>
  <c r="N2049" i="3"/>
  <c r="L2049" i="3" s="1"/>
  <c r="M2049" i="3"/>
  <c r="N2048" i="3"/>
  <c r="M2048" i="3"/>
  <c r="N2047" i="3"/>
  <c r="M2047" i="3"/>
  <c r="N2046" i="3"/>
  <c r="M2046" i="3"/>
  <c r="N2045" i="3"/>
  <c r="M2045" i="3"/>
  <c r="L2045" i="3"/>
  <c r="N2044" i="3"/>
  <c r="M2044" i="3"/>
  <c r="L2044" i="3" s="1"/>
  <c r="N2043" i="3"/>
  <c r="M2043" i="3"/>
  <c r="N2042" i="3"/>
  <c r="M2042" i="3"/>
  <c r="N2041" i="3"/>
  <c r="M2041" i="3"/>
  <c r="N2040" i="3"/>
  <c r="M2040" i="3"/>
  <c r="L2040" i="3" s="1"/>
  <c r="N2039" i="3"/>
  <c r="M2039" i="3"/>
  <c r="N2038" i="3"/>
  <c r="M2038" i="3"/>
  <c r="N2037" i="3"/>
  <c r="M2037" i="3"/>
  <c r="L2037" i="3" s="1"/>
  <c r="N2036" i="3"/>
  <c r="M2036" i="3"/>
  <c r="N2035" i="3"/>
  <c r="N194" i="3" s="1"/>
  <c r="M2035" i="3"/>
  <c r="N2034" i="3"/>
  <c r="M2034" i="3"/>
  <c r="N2033" i="3"/>
  <c r="M2033" i="3"/>
  <c r="N2032" i="3"/>
  <c r="M2032" i="3"/>
  <c r="L2032" i="3" s="1"/>
  <c r="N2030" i="3"/>
  <c r="M2030" i="3"/>
  <c r="L2030" i="3" s="1"/>
  <c r="N2029" i="3"/>
  <c r="M2029" i="3"/>
  <c r="L2029" i="3" s="1"/>
  <c r="N2028" i="3"/>
  <c r="M2028" i="3"/>
  <c r="L2028" i="3" s="1"/>
  <c r="N2027" i="3"/>
  <c r="M2027" i="3"/>
  <c r="N2026" i="3"/>
  <c r="M2026" i="3"/>
  <c r="N2025" i="3"/>
  <c r="M2025" i="3"/>
  <c r="L2025" i="3" s="1"/>
  <c r="N2022" i="3"/>
  <c r="M2022" i="3"/>
  <c r="L2022" i="3" s="1"/>
  <c r="N2021" i="3"/>
  <c r="M2021" i="3"/>
  <c r="N2020" i="3"/>
  <c r="M2020" i="3"/>
  <c r="L2020" i="3" s="1"/>
  <c r="N2019" i="3"/>
  <c r="M2019" i="3"/>
  <c r="L2019" i="3" s="1"/>
  <c r="N2018" i="3"/>
  <c r="M2018" i="3"/>
  <c r="N2017" i="3"/>
  <c r="M2017" i="3"/>
  <c r="L2017" i="3" s="1"/>
  <c r="N2016" i="3"/>
  <c r="M2016" i="3"/>
  <c r="N2015" i="3"/>
  <c r="M2015" i="3"/>
  <c r="N2014" i="3"/>
  <c r="M2014" i="3"/>
  <c r="L2014" i="3" s="1"/>
  <c r="M2013" i="3"/>
  <c r="L2013" i="3"/>
  <c r="N2012" i="3"/>
  <c r="N2011" i="3" s="1"/>
  <c r="N2010" i="3" s="1"/>
  <c r="N2009" i="3" s="1"/>
  <c r="N1844" i="3" s="1"/>
  <c r="M2012" i="3"/>
  <c r="N2008" i="3"/>
  <c r="M2008" i="3"/>
  <c r="N2007" i="3"/>
  <c r="M2007" i="3"/>
  <c r="N2006" i="3"/>
  <c r="M2006" i="3"/>
  <c r="L2006" i="3" s="1"/>
  <c r="N2005" i="3"/>
  <c r="L2005" i="3" s="1"/>
  <c r="M2005" i="3"/>
  <c r="N2004" i="3"/>
  <c r="M2004" i="3"/>
  <c r="L2004" i="3" s="1"/>
  <c r="N2003" i="3"/>
  <c r="M2003" i="3"/>
  <c r="N2002" i="3"/>
  <c r="M2002" i="3"/>
  <c r="L2002" i="3" s="1"/>
  <c r="N2001" i="3"/>
  <c r="M2001" i="3"/>
  <c r="N2000" i="3"/>
  <c r="M2000" i="3"/>
  <c r="N1999" i="3"/>
  <c r="M1999" i="3"/>
  <c r="N1998" i="3"/>
  <c r="M1998" i="3"/>
  <c r="N1997" i="3"/>
  <c r="M1997" i="3"/>
  <c r="L1997" i="3" s="1"/>
  <c r="N1996" i="3"/>
  <c r="M1996" i="3"/>
  <c r="N1995" i="3"/>
  <c r="M1995" i="3"/>
  <c r="N1994" i="3"/>
  <c r="M1994" i="3"/>
  <c r="N1993" i="3"/>
  <c r="L1993" i="3" s="1"/>
  <c r="M1993" i="3"/>
  <c r="N1992" i="3"/>
  <c r="M1992" i="3"/>
  <c r="L1992" i="3" s="1"/>
  <c r="N1991" i="3"/>
  <c r="M1991" i="3"/>
  <c r="L1991" i="3" s="1"/>
  <c r="N1990" i="3"/>
  <c r="M1990" i="3"/>
  <c r="L1990" i="3" s="1"/>
  <c r="N1987" i="3"/>
  <c r="M1987" i="3"/>
  <c r="N1985" i="3"/>
  <c r="M1985" i="3"/>
  <c r="N1984" i="3"/>
  <c r="M1984" i="3"/>
  <c r="L1984" i="3" s="1"/>
  <c r="M1983" i="3"/>
  <c r="L1983" i="3" s="1"/>
  <c r="N1982" i="3"/>
  <c r="M1982" i="3"/>
  <c r="L1982" i="3" s="1"/>
  <c r="N1981" i="3"/>
  <c r="M1981" i="3"/>
  <c r="N1979" i="3"/>
  <c r="M1979" i="3"/>
  <c r="N1978" i="3"/>
  <c r="L1978" i="3" s="1"/>
  <c r="M1978" i="3"/>
  <c r="N1975" i="3"/>
  <c r="M1975" i="3"/>
  <c r="L1975" i="3" s="1"/>
  <c r="N1974" i="3"/>
  <c r="M1974" i="3"/>
  <c r="L1974" i="3" s="1"/>
  <c r="N1972" i="3"/>
  <c r="M1972" i="3"/>
  <c r="N1971" i="3"/>
  <c r="M1971" i="3"/>
  <c r="N1970" i="3"/>
  <c r="M1970" i="3"/>
  <c r="N1968" i="3"/>
  <c r="N127" i="3" s="1"/>
  <c r="M1968" i="3"/>
  <c r="N1967" i="3"/>
  <c r="M1967" i="3"/>
  <c r="L1967" i="3" s="1"/>
  <c r="L1966" i="3"/>
  <c r="N1965" i="3"/>
  <c r="M1965" i="3"/>
  <c r="L1964" i="3"/>
  <c r="L1963" i="3"/>
  <c r="L1962" i="3"/>
  <c r="N1961" i="3"/>
  <c r="M1961" i="3"/>
  <c r="N1960" i="3"/>
  <c r="M1960" i="3"/>
  <c r="N1958" i="3"/>
  <c r="M1958" i="3"/>
  <c r="N1957" i="3"/>
  <c r="M1957" i="3"/>
  <c r="L1957" i="3" s="1"/>
  <c r="N1956" i="3"/>
  <c r="M1956" i="3"/>
  <c r="M1955" i="3"/>
  <c r="N1954" i="3"/>
  <c r="M1954" i="3"/>
  <c r="N1953" i="3"/>
  <c r="M1953" i="3"/>
  <c r="L1953" i="3" s="1"/>
  <c r="N1949" i="3"/>
  <c r="M1949" i="3"/>
  <c r="L1949" i="3" s="1"/>
  <c r="N1948" i="3"/>
  <c r="M1948" i="3"/>
  <c r="L1948" i="3" s="1"/>
  <c r="N1946" i="3"/>
  <c r="L1946" i="3" s="1"/>
  <c r="M1946" i="3"/>
  <c r="N1945" i="3"/>
  <c r="M1945" i="3"/>
  <c r="L1945" i="3" s="1"/>
  <c r="N1944" i="3"/>
  <c r="L1942" i="3"/>
  <c r="N1941" i="3"/>
  <c r="M1941" i="3"/>
  <c r="N1940" i="3"/>
  <c r="M1940" i="3"/>
  <c r="L1940" i="3" s="1"/>
  <c r="N1938" i="3"/>
  <c r="M1938" i="3"/>
  <c r="N1937" i="3"/>
  <c r="M1937" i="3"/>
  <c r="M1936" i="3"/>
  <c r="M1935" i="3"/>
  <c r="L1935" i="3" s="1"/>
  <c r="N1934" i="3"/>
  <c r="M1934" i="3"/>
  <c r="N1933" i="3"/>
  <c r="M1933" i="3"/>
  <c r="N1932" i="3"/>
  <c r="L1932" i="3" s="1"/>
  <c r="N1931" i="3"/>
  <c r="M1931" i="3"/>
  <c r="L1931" i="3" s="1"/>
  <c r="N1930" i="3"/>
  <c r="M1930" i="3"/>
  <c r="L1930" i="3" s="1"/>
  <c r="N1929" i="3"/>
  <c r="M1929" i="3"/>
  <c r="L1929" i="3" s="1"/>
  <c r="N1928" i="3"/>
  <c r="M1928" i="3"/>
  <c r="N1927" i="3"/>
  <c r="L1926" i="3"/>
  <c r="N1925" i="3"/>
  <c r="M1925" i="3"/>
  <c r="N1924" i="3"/>
  <c r="N1923" i="3"/>
  <c r="M1923" i="3"/>
  <c r="L1923" i="3" s="1"/>
  <c r="N1922" i="3"/>
  <c r="M1922" i="3"/>
  <c r="N1921" i="3"/>
  <c r="M1921" i="3"/>
  <c r="N1920" i="3"/>
  <c r="M1920" i="3"/>
  <c r="N1919" i="3"/>
  <c r="M1919" i="3"/>
  <c r="L1919" i="3" s="1"/>
  <c r="N1918" i="3"/>
  <c r="L1918" i="3" s="1"/>
  <c r="M1918" i="3"/>
  <c r="N1917" i="3"/>
  <c r="M1917" i="3"/>
  <c r="N1916" i="3"/>
  <c r="M1916" i="3"/>
  <c r="L1916" i="3" s="1"/>
  <c r="N1915" i="3"/>
  <c r="M1915" i="3"/>
  <c r="N1914" i="3"/>
  <c r="M1914" i="3"/>
  <c r="N1913" i="3"/>
  <c r="M1913" i="3"/>
  <c r="N1912" i="3"/>
  <c r="M1912" i="3"/>
  <c r="N1911" i="3"/>
  <c r="M1911" i="3"/>
  <c r="L1911" i="3" s="1"/>
  <c r="N1910" i="3"/>
  <c r="N1909" i="3"/>
  <c r="M1909" i="3"/>
  <c r="N1908" i="3"/>
  <c r="M1908" i="3"/>
  <c r="N1907" i="3"/>
  <c r="M1907" i="3"/>
  <c r="N1906" i="3"/>
  <c r="L1906" i="3" s="1"/>
  <c r="N1905" i="3"/>
  <c r="M1905" i="3"/>
  <c r="L1905" i="3" s="1"/>
  <c r="N1904" i="3"/>
  <c r="L1904" i="3" s="1"/>
  <c r="N1903" i="3"/>
  <c r="L1903" i="3" s="1"/>
  <c r="N1901" i="3"/>
  <c r="M1901" i="3"/>
  <c r="L1901" i="3" s="1"/>
  <c r="N1900" i="3"/>
  <c r="M1900" i="3"/>
  <c r="N1899" i="3"/>
  <c r="M1899" i="3"/>
  <c r="N1898" i="3"/>
  <c r="M1898" i="3"/>
  <c r="L1898" i="3" s="1"/>
  <c r="N1897" i="3"/>
  <c r="M1897" i="3"/>
  <c r="N1896" i="3"/>
  <c r="M1896" i="3"/>
  <c r="N1895" i="3"/>
  <c r="M1895" i="3"/>
  <c r="N1894" i="3"/>
  <c r="N53" i="3" s="1"/>
  <c r="L53" i="3" s="1"/>
  <c r="M1894" i="3"/>
  <c r="N1893" i="3"/>
  <c r="M1893" i="3"/>
  <c r="N1892" i="3"/>
  <c r="M1892" i="3"/>
  <c r="N1891" i="3"/>
  <c r="M1891" i="3"/>
  <c r="N1890" i="3"/>
  <c r="M1890" i="3"/>
  <c r="L1890" i="3" s="1"/>
  <c r="N1889" i="3"/>
  <c r="M1889" i="3"/>
  <c r="N1887" i="3"/>
  <c r="M1887" i="3"/>
  <c r="N1886" i="3"/>
  <c r="N45" i="3" s="1"/>
  <c r="M1886" i="3"/>
  <c r="L1886" i="3" s="1"/>
  <c r="N1885" i="3"/>
  <c r="M1885" i="3"/>
  <c r="L1885" i="3" s="1"/>
  <c r="N1884" i="3"/>
  <c r="M1884" i="3"/>
  <c r="L1884" i="3" s="1"/>
  <c r="N1883" i="3"/>
  <c r="M1883" i="3"/>
  <c r="N1882" i="3"/>
  <c r="M1882" i="3"/>
  <c r="N1881" i="3"/>
  <c r="M1881" i="3"/>
  <c r="L1881" i="3" s="1"/>
  <c r="N1880" i="3"/>
  <c r="M1880" i="3"/>
  <c r="N1879" i="3"/>
  <c r="M1879" i="3"/>
  <c r="L1879" i="3" s="1"/>
  <c r="N1877" i="3"/>
  <c r="M1877" i="3"/>
  <c r="N1876" i="3"/>
  <c r="M1876" i="3"/>
  <c r="N1875" i="3"/>
  <c r="M1875" i="3"/>
  <c r="N1874" i="3"/>
  <c r="M1874" i="3"/>
  <c r="N1873" i="3"/>
  <c r="M1873" i="3"/>
  <c r="L1873" i="3" s="1"/>
  <c r="N1872" i="3"/>
  <c r="M1872" i="3"/>
  <c r="L1872" i="3" s="1"/>
  <c r="N1871" i="3"/>
  <c r="M1871" i="3"/>
  <c r="L1871" i="3" s="1"/>
  <c r="N1870" i="3"/>
  <c r="M1870" i="3"/>
  <c r="L1870" i="3" s="1"/>
  <c r="N1869" i="3"/>
  <c r="M1869" i="3"/>
  <c r="N1868" i="3"/>
  <c r="M1868" i="3"/>
  <c r="N1867" i="3"/>
  <c r="M1867" i="3"/>
  <c r="N1865" i="3"/>
  <c r="M1865" i="3"/>
  <c r="N1864" i="3"/>
  <c r="M1864" i="3"/>
  <c r="N1863" i="3"/>
  <c r="L1863" i="3" s="1"/>
  <c r="N1861" i="3"/>
  <c r="M1861" i="3"/>
  <c r="N1860" i="3"/>
  <c r="L1860" i="3" s="1"/>
  <c r="N1858" i="3"/>
  <c r="L1858" i="3" s="1"/>
  <c r="M1858" i="3"/>
  <c r="N1856" i="3"/>
  <c r="M1856" i="3"/>
  <c r="N1855" i="3"/>
  <c r="M1855" i="3"/>
  <c r="L1855" i="3" s="1"/>
  <c r="N1854" i="3"/>
  <c r="M1854" i="3"/>
  <c r="L1854" i="3" s="1"/>
  <c r="N1853" i="3"/>
  <c r="M1853" i="3"/>
  <c r="N1852" i="3"/>
  <c r="M1852" i="3"/>
  <c r="N1851" i="3"/>
  <c r="N10" i="3" s="1"/>
  <c r="M1851" i="3"/>
  <c r="N1850" i="3"/>
  <c r="L1850" i="3" s="1"/>
  <c r="M1850" i="3"/>
  <c r="N1849" i="3"/>
  <c r="L1849" i="3" s="1"/>
  <c r="L1843" i="3"/>
  <c r="L1842" i="3"/>
  <c r="L1841" i="3"/>
  <c r="L1840" i="3"/>
  <c r="L1839" i="3"/>
  <c r="L1838" i="3"/>
  <c r="L1837" i="3"/>
  <c r="N1836" i="3"/>
  <c r="M1836" i="3"/>
  <c r="L1835" i="3"/>
  <c r="L1834" i="3"/>
  <c r="L1833" i="3"/>
  <c r="L1832" i="3"/>
  <c r="M1831" i="3"/>
  <c r="L1830" i="3"/>
  <c r="L1829" i="3"/>
  <c r="N1828" i="3"/>
  <c r="L1826" i="3"/>
  <c r="L1825" i="3"/>
  <c r="L1824" i="3"/>
  <c r="L1823" i="3"/>
  <c r="L1822" i="3"/>
  <c r="L1821" i="3"/>
  <c r="L1820" i="3"/>
  <c r="L1819" i="3"/>
  <c r="N1818" i="3"/>
  <c r="M1818" i="3"/>
  <c r="L1817" i="3"/>
  <c r="L1816" i="3"/>
  <c r="L1815" i="3"/>
  <c r="L1814" i="3"/>
  <c r="L1813" i="3"/>
  <c r="L1812" i="3"/>
  <c r="L1811" i="3"/>
  <c r="N1810" i="3"/>
  <c r="M1810" i="3"/>
  <c r="L1810" i="3" s="1"/>
  <c r="L1808" i="3"/>
  <c r="L1807" i="3"/>
  <c r="L1806" i="3"/>
  <c r="N1805" i="3"/>
  <c r="N1802" i="3" s="1"/>
  <c r="M1805" i="3"/>
  <c r="L1804" i="3"/>
  <c r="L1803" i="3"/>
  <c r="L1801" i="3"/>
  <c r="L1800" i="3"/>
  <c r="L1799" i="3"/>
  <c r="L1798" i="3"/>
  <c r="L1797" i="3"/>
  <c r="N1796" i="3"/>
  <c r="M1796" i="3"/>
  <c r="L1796" i="3" s="1"/>
  <c r="L1795" i="3"/>
  <c r="N1794" i="3"/>
  <c r="M1794" i="3"/>
  <c r="L1793" i="3"/>
  <c r="L1792" i="3"/>
  <c r="N1791" i="3"/>
  <c r="N1789" i="3" s="1"/>
  <c r="M1791" i="3"/>
  <c r="L1790" i="3"/>
  <c r="L1788" i="3"/>
  <c r="L1787" i="3"/>
  <c r="L1786" i="3"/>
  <c r="L1785" i="3"/>
  <c r="L1784" i="3"/>
  <c r="L1783" i="3"/>
  <c r="L1782" i="3"/>
  <c r="L1781" i="3"/>
  <c r="L1780" i="3"/>
  <c r="L1779" i="3"/>
  <c r="L1778" i="3"/>
  <c r="L1777" i="3"/>
  <c r="L1776" i="3"/>
  <c r="L1775" i="3"/>
  <c r="L1774" i="3"/>
  <c r="L1773" i="3"/>
  <c r="L1772" i="3"/>
  <c r="L1771" i="3"/>
  <c r="L1770" i="3"/>
  <c r="L1769" i="3"/>
  <c r="N1768" i="3"/>
  <c r="M1768" i="3"/>
  <c r="L1768" i="3" s="1"/>
  <c r="L1767" i="3"/>
  <c r="L1766" i="3"/>
  <c r="L1765" i="3"/>
  <c r="L1764" i="3"/>
  <c r="L1763" i="3"/>
  <c r="L1762" i="3"/>
  <c r="N1761" i="3"/>
  <c r="N1760" i="3" s="1"/>
  <c r="M1761" i="3"/>
  <c r="L1759" i="3"/>
  <c r="L1758" i="3"/>
  <c r="L1757" i="3"/>
  <c r="L1756" i="3"/>
  <c r="L1755" i="3"/>
  <c r="L1754" i="3"/>
  <c r="L1753" i="3"/>
  <c r="L1752" i="3"/>
  <c r="L1751" i="3"/>
  <c r="N1750" i="3"/>
  <c r="L1750" i="3"/>
  <c r="L1749" i="3"/>
  <c r="N1748" i="3"/>
  <c r="M1748" i="3"/>
  <c r="L1748" i="3" s="1"/>
  <c r="L1745" i="3"/>
  <c r="L1744" i="3"/>
  <c r="L1743" i="3"/>
  <c r="L1742" i="3"/>
  <c r="L1741" i="3"/>
  <c r="L1740" i="3"/>
  <c r="L1739" i="3"/>
  <c r="L1738" i="3"/>
  <c r="L1737" i="3"/>
  <c r="L1736" i="3"/>
  <c r="L1735" i="3"/>
  <c r="L1734" i="3"/>
  <c r="L1733" i="3"/>
  <c r="L1732" i="3"/>
  <c r="L1731" i="3"/>
  <c r="L1730" i="3"/>
  <c r="L1729" i="3"/>
  <c r="L1728" i="3"/>
  <c r="L1727" i="3"/>
  <c r="N1726" i="3"/>
  <c r="M1726" i="3"/>
  <c r="M1725" i="3" s="1"/>
  <c r="L1724" i="3"/>
  <c r="L1722" i="3"/>
  <c r="L1721" i="3"/>
  <c r="N1720" i="3"/>
  <c r="M1720" i="3"/>
  <c r="M405" i="3" s="1"/>
  <c r="L1719" i="3"/>
  <c r="L1718" i="3"/>
  <c r="N1717" i="3"/>
  <c r="M1717" i="3"/>
  <c r="L1717" i="3" s="1"/>
  <c r="L1716" i="3"/>
  <c r="L1715" i="3"/>
  <c r="N1714" i="3"/>
  <c r="N1713" i="3" s="1"/>
  <c r="M1714" i="3"/>
  <c r="L1712" i="3"/>
  <c r="L1711" i="3"/>
  <c r="N1710" i="3"/>
  <c r="M1710" i="3"/>
  <c r="L1709" i="3"/>
  <c r="L1708" i="3"/>
  <c r="L1707" i="3"/>
  <c r="N1706" i="3"/>
  <c r="M1706" i="3"/>
  <c r="L1705" i="3"/>
  <c r="L1704" i="3"/>
  <c r="M1703" i="3"/>
  <c r="L1703" i="3" s="1"/>
  <c r="L1702" i="3"/>
  <c r="N1701" i="3"/>
  <c r="N1700" i="3"/>
  <c r="N1699" i="3" s="1"/>
  <c r="L1698" i="3"/>
  <c r="L1697" i="3"/>
  <c r="N1696" i="3"/>
  <c r="M1696" i="3"/>
  <c r="L1695" i="3"/>
  <c r="L1694" i="3"/>
  <c r="L1693" i="3"/>
  <c r="N1692" i="3"/>
  <c r="M1692" i="3"/>
  <c r="L1691" i="3"/>
  <c r="L1690" i="3"/>
  <c r="N1689" i="3"/>
  <c r="N1688" i="3" s="1"/>
  <c r="M1689" i="3"/>
  <c r="L1686" i="3"/>
  <c r="L1685" i="3"/>
  <c r="N1684" i="3"/>
  <c r="M1684" i="3"/>
  <c r="L1683" i="3"/>
  <c r="L1682" i="3"/>
  <c r="N1681" i="3"/>
  <c r="N1680" i="3" s="1"/>
  <c r="M1681" i="3"/>
  <c r="L1678" i="3"/>
  <c r="L1677" i="3"/>
  <c r="N1676" i="3"/>
  <c r="N361" i="3" s="1"/>
  <c r="M1676" i="3"/>
  <c r="L1675" i="3"/>
  <c r="L1674" i="3"/>
  <c r="N1673" i="3"/>
  <c r="M1673" i="3"/>
  <c r="L1671" i="3"/>
  <c r="L1670" i="3"/>
  <c r="M1669" i="3"/>
  <c r="L1669" i="3" s="1"/>
  <c r="L1668" i="3"/>
  <c r="L1667" i="3"/>
  <c r="L1666" i="3"/>
  <c r="L1665" i="3"/>
  <c r="N1664" i="3"/>
  <c r="M1664" i="3"/>
  <c r="L1664" i="3" s="1"/>
  <c r="L1662" i="3"/>
  <c r="M1661" i="3"/>
  <c r="L1661" i="3" s="1"/>
  <c r="L1660" i="3"/>
  <c r="L1659" i="3"/>
  <c r="L1658" i="3"/>
  <c r="L1657" i="3"/>
  <c r="L1656" i="3"/>
  <c r="L1655" i="3"/>
  <c r="L1654" i="3"/>
  <c r="L1653" i="3"/>
  <c r="L1652" i="3"/>
  <c r="L1651" i="3"/>
  <c r="L1650" i="3"/>
  <c r="L1649" i="3"/>
  <c r="L1648" i="3"/>
  <c r="L1646" i="3"/>
  <c r="L1645" i="3"/>
  <c r="L1644" i="3"/>
  <c r="L1643" i="3"/>
  <c r="L1642" i="3"/>
  <c r="L1641" i="3"/>
  <c r="L1640" i="3"/>
  <c r="N1639" i="3"/>
  <c r="M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N1625" i="3"/>
  <c r="M1625" i="3"/>
  <c r="L1624" i="3"/>
  <c r="L1623" i="3"/>
  <c r="L1622" i="3"/>
  <c r="L1621" i="3"/>
  <c r="L1620" i="3"/>
  <c r="L1619" i="3"/>
  <c r="L1618" i="3"/>
  <c r="L1617" i="3"/>
  <c r="L1616" i="3"/>
  <c r="N1615" i="3"/>
  <c r="M1615" i="3"/>
  <c r="L1614" i="3"/>
  <c r="L1613" i="3"/>
  <c r="L1612" i="3"/>
  <c r="L1611" i="3"/>
  <c r="L1610" i="3"/>
  <c r="L1609" i="3"/>
  <c r="L1608" i="3"/>
  <c r="L1607" i="3"/>
  <c r="L1606" i="3"/>
  <c r="L1605" i="3"/>
  <c r="L1604" i="3"/>
  <c r="N1603" i="3"/>
  <c r="M1603" i="3"/>
  <c r="L1602" i="3"/>
  <c r="L1601" i="3"/>
  <c r="L1600" i="3"/>
  <c r="L1598" i="3"/>
  <c r="L1597" i="3"/>
  <c r="N1596" i="3"/>
  <c r="N281" i="3" s="1"/>
  <c r="M1596" i="3"/>
  <c r="L1595" i="3"/>
  <c r="L1593" i="3"/>
  <c r="L1592" i="3"/>
  <c r="L1591" i="3"/>
  <c r="L1590" i="3"/>
  <c r="L1589" i="3"/>
  <c r="L1588" i="3"/>
  <c r="L1587" i="3"/>
  <c r="L1586" i="3"/>
  <c r="N1585" i="3"/>
  <c r="N1584" i="3" s="1"/>
  <c r="M1585" i="3"/>
  <c r="M1584" i="3" s="1"/>
  <c r="M1583" i="3" s="1"/>
  <c r="L1580" i="3"/>
  <c r="L1579" i="3"/>
  <c r="L1578" i="3"/>
  <c r="L1577" i="3"/>
  <c r="L1576" i="3"/>
  <c r="L1575" i="3"/>
  <c r="L1574" i="3"/>
  <c r="N1573" i="3"/>
  <c r="M1573" i="3"/>
  <c r="L1572" i="3"/>
  <c r="L1571" i="3"/>
  <c r="L1570" i="3"/>
  <c r="L1569" i="3"/>
  <c r="L1568" i="3"/>
  <c r="L1567" i="3"/>
  <c r="L1566" i="3"/>
  <c r="N1565" i="3"/>
  <c r="M1565" i="3"/>
  <c r="M1564" i="3"/>
  <c r="L1563" i="3"/>
  <c r="L1562" i="3"/>
  <c r="L1561" i="3"/>
  <c r="L1560" i="3"/>
  <c r="L1559" i="3"/>
  <c r="L1558" i="3"/>
  <c r="L1557" i="3"/>
  <c r="L1556" i="3"/>
  <c r="N1555" i="3"/>
  <c r="M1555" i="3"/>
  <c r="L1554" i="3"/>
  <c r="L1553" i="3"/>
  <c r="L1552" i="3"/>
  <c r="L1551" i="3"/>
  <c r="L1550" i="3"/>
  <c r="L1549" i="3"/>
  <c r="L1548" i="3"/>
  <c r="N1547" i="3"/>
  <c r="N1546" i="3" s="1"/>
  <c r="M1547" i="3"/>
  <c r="M1546" i="3" s="1"/>
  <c r="L1545" i="3"/>
  <c r="L1544" i="3"/>
  <c r="L1543" i="3"/>
  <c r="N1542" i="3"/>
  <c r="N1539" i="3" s="1"/>
  <c r="M1542" i="3"/>
  <c r="L1542" i="3" s="1"/>
  <c r="L1541" i="3"/>
  <c r="L1540" i="3"/>
  <c r="L1538" i="3"/>
  <c r="L1537" i="3"/>
  <c r="L1536" i="3"/>
  <c r="L1535" i="3"/>
  <c r="L1534" i="3"/>
  <c r="N1533" i="3"/>
  <c r="N1531" i="3" s="1"/>
  <c r="M1533" i="3"/>
  <c r="L1532" i="3"/>
  <c r="M1531" i="3"/>
  <c r="L1530" i="3"/>
  <c r="L1529" i="3"/>
  <c r="N1528" i="3"/>
  <c r="M1528" i="3"/>
  <c r="M1526" i="3" s="1"/>
  <c r="L1527" i="3"/>
  <c r="L1525" i="3"/>
  <c r="L1524" i="3"/>
  <c r="L1523" i="3"/>
  <c r="L1522" i="3"/>
  <c r="L1521" i="3"/>
  <c r="L1520" i="3"/>
  <c r="L1519" i="3"/>
  <c r="L1518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N1505" i="3"/>
  <c r="M1505" i="3"/>
  <c r="L1505" i="3" s="1"/>
  <c r="L1504" i="3"/>
  <c r="L1503" i="3"/>
  <c r="L1502" i="3"/>
  <c r="L1501" i="3"/>
  <c r="L1500" i="3"/>
  <c r="L1499" i="3"/>
  <c r="N1498" i="3"/>
  <c r="N1497" i="3" s="1"/>
  <c r="M1498" i="3"/>
  <c r="M1497" i="3" s="1"/>
  <c r="L1497" i="3" s="1"/>
  <c r="L1496" i="3"/>
  <c r="L1495" i="3"/>
  <c r="L1494" i="3"/>
  <c r="L1493" i="3"/>
  <c r="L1492" i="3"/>
  <c r="L1491" i="3"/>
  <c r="L1490" i="3"/>
  <c r="L1489" i="3"/>
  <c r="L1488" i="3"/>
  <c r="L1487" i="3"/>
  <c r="L1486" i="3"/>
  <c r="N1485" i="3"/>
  <c r="M1485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1466" i="3"/>
  <c r="L1465" i="3"/>
  <c r="L1464" i="3"/>
  <c r="N1463" i="3"/>
  <c r="M1462" i="3"/>
  <c r="M1460" i="3" s="1"/>
  <c r="L1461" i="3"/>
  <c r="L1459" i="3"/>
  <c r="L1458" i="3"/>
  <c r="N1457" i="3"/>
  <c r="M1457" i="3"/>
  <c r="L1456" i="3"/>
  <c r="L1455" i="3"/>
  <c r="N1454" i="3"/>
  <c r="M1454" i="3"/>
  <c r="L1453" i="3"/>
  <c r="L1452" i="3"/>
  <c r="N1451" i="3"/>
  <c r="M1451" i="3"/>
  <c r="L1451" i="3" s="1"/>
  <c r="L1449" i="3"/>
  <c r="L1448" i="3"/>
  <c r="N1447" i="3"/>
  <c r="M1447" i="3"/>
  <c r="L1447" i="3"/>
  <c r="L1446" i="3"/>
  <c r="L1445" i="3"/>
  <c r="L1444" i="3"/>
  <c r="N1443" i="3"/>
  <c r="M1443" i="3"/>
  <c r="L1442" i="3"/>
  <c r="L1441" i="3"/>
  <c r="M1440" i="3"/>
  <c r="L1439" i="3"/>
  <c r="N1438" i="3"/>
  <c r="L1435" i="3"/>
  <c r="L1434" i="3"/>
  <c r="N1433" i="3"/>
  <c r="M1433" i="3"/>
  <c r="L1433" i="3" s="1"/>
  <c r="L1432" i="3"/>
  <c r="L1431" i="3"/>
  <c r="L1430" i="3"/>
  <c r="N1429" i="3"/>
  <c r="M1429" i="3"/>
  <c r="L1428" i="3"/>
  <c r="L1427" i="3"/>
  <c r="N1426" i="3"/>
  <c r="N1425" i="3" s="1"/>
  <c r="N1424" i="3" s="1"/>
  <c r="M1426" i="3"/>
  <c r="M1425" i="3" s="1"/>
  <c r="L1426" i="3"/>
  <c r="L1423" i="3"/>
  <c r="L1422" i="3"/>
  <c r="N1421" i="3"/>
  <c r="N369" i="3" s="1"/>
  <c r="M1421" i="3"/>
  <c r="L1420" i="3"/>
  <c r="L1419" i="3"/>
  <c r="N1418" i="3"/>
  <c r="M1418" i="3"/>
  <c r="M1417" i="3"/>
  <c r="L1415" i="3"/>
  <c r="L1414" i="3"/>
  <c r="N1413" i="3"/>
  <c r="M1413" i="3"/>
  <c r="L1413" i="3" s="1"/>
  <c r="L1412" i="3"/>
  <c r="L1411" i="3"/>
  <c r="N1410" i="3"/>
  <c r="M1410" i="3"/>
  <c r="L1410" i="3" s="1"/>
  <c r="L1408" i="3"/>
  <c r="L1407" i="3"/>
  <c r="L1406" i="3"/>
  <c r="L1405" i="3"/>
  <c r="L1404" i="3"/>
  <c r="L1403" i="3"/>
  <c r="L1402" i="3"/>
  <c r="N1401" i="3"/>
  <c r="N1400" i="3" s="1"/>
  <c r="M1401" i="3"/>
  <c r="M1400" i="3"/>
  <c r="L1399" i="3"/>
  <c r="L1398" i="3"/>
  <c r="L1397" i="3"/>
  <c r="L1396" i="3"/>
  <c r="L1395" i="3"/>
  <c r="L1394" i="3"/>
  <c r="L1393" i="3"/>
  <c r="L1392" i="3"/>
  <c r="L1391" i="3"/>
  <c r="L1390" i="3"/>
  <c r="L1389" i="3"/>
  <c r="L1388" i="3"/>
  <c r="L1387" i="3"/>
  <c r="L1386" i="3"/>
  <c r="L1385" i="3"/>
  <c r="N1384" i="3"/>
  <c r="M1384" i="3"/>
  <c r="L1383" i="3"/>
  <c r="L1382" i="3"/>
  <c r="L1381" i="3"/>
  <c r="L1380" i="3"/>
  <c r="L1379" i="3"/>
  <c r="L1378" i="3"/>
  <c r="L1377" i="3"/>
  <c r="M1376" i="3"/>
  <c r="L1376" i="3" s="1"/>
  <c r="L1375" i="3"/>
  <c r="L1374" i="3"/>
  <c r="L1373" i="3"/>
  <c r="L1372" i="3"/>
  <c r="L1371" i="3"/>
  <c r="L1370" i="3"/>
  <c r="L1369" i="3"/>
  <c r="L1368" i="3"/>
  <c r="L1367" i="3"/>
  <c r="L1366" i="3"/>
  <c r="L1365" i="3"/>
  <c r="L1364" i="3"/>
  <c r="L1363" i="3"/>
  <c r="N1362" i="3"/>
  <c r="L1362" i="3" s="1"/>
  <c r="M1362" i="3"/>
  <c r="L1361" i="3"/>
  <c r="L1360" i="3"/>
  <c r="L1359" i="3"/>
  <c r="L1358" i="3"/>
  <c r="L1357" i="3"/>
  <c r="L1356" i="3"/>
  <c r="L1355" i="3"/>
  <c r="L1354" i="3"/>
  <c r="L1353" i="3"/>
  <c r="N1352" i="3"/>
  <c r="M1352" i="3"/>
  <c r="L1351" i="3"/>
  <c r="L1350" i="3"/>
  <c r="L1349" i="3"/>
  <c r="L1348" i="3"/>
  <c r="L1347" i="3"/>
  <c r="L1346" i="3"/>
  <c r="L1345" i="3"/>
  <c r="L1344" i="3"/>
  <c r="L1343" i="3"/>
  <c r="L1342" i="3"/>
  <c r="L1341" i="3"/>
  <c r="N1340" i="3"/>
  <c r="M1340" i="3"/>
  <c r="L1339" i="3"/>
  <c r="L1338" i="3"/>
  <c r="L1337" i="3"/>
  <c r="L1335" i="3"/>
  <c r="L1334" i="3"/>
  <c r="M1333" i="3"/>
  <c r="L1333" i="3"/>
  <c r="L1332" i="3"/>
  <c r="L1330" i="3"/>
  <c r="L1329" i="3"/>
  <c r="L1328" i="3"/>
  <c r="L1327" i="3"/>
  <c r="L1326" i="3"/>
  <c r="L1325" i="3"/>
  <c r="L1324" i="3"/>
  <c r="L1323" i="3"/>
  <c r="M1322" i="3"/>
  <c r="L1322" i="3" s="1"/>
  <c r="N1321" i="3"/>
  <c r="M1321" i="3"/>
  <c r="M1320" i="3" s="1"/>
  <c r="L1317" i="3"/>
  <c r="L1316" i="3"/>
  <c r="L1315" i="3"/>
  <c r="L1314" i="3"/>
  <c r="L1313" i="3"/>
  <c r="L1312" i="3"/>
  <c r="L1311" i="3"/>
  <c r="N1310" i="3"/>
  <c r="M1310" i="3"/>
  <c r="L1309" i="3"/>
  <c r="L1308" i="3"/>
  <c r="L1307" i="3"/>
  <c r="L1306" i="3"/>
  <c r="M779" i="3"/>
  <c r="L1305" i="3"/>
  <c r="L1304" i="3"/>
  <c r="L1303" i="3"/>
  <c r="N1302" i="3"/>
  <c r="N1301" i="3" s="1"/>
  <c r="M1302" i="3"/>
  <c r="L1302" i="3" s="1"/>
  <c r="L1300" i="3"/>
  <c r="L1299" i="3"/>
  <c r="L1298" i="3"/>
  <c r="L1297" i="3"/>
  <c r="L1296" i="3"/>
  <c r="L1295" i="3"/>
  <c r="L1294" i="3"/>
  <c r="L1293" i="3"/>
  <c r="N1292" i="3"/>
  <c r="M1292" i="3"/>
  <c r="L1291" i="3"/>
  <c r="L1290" i="3"/>
  <c r="L1289" i="3"/>
  <c r="L1288" i="3"/>
  <c r="L1287" i="3"/>
  <c r="L1286" i="3"/>
  <c r="L1285" i="3"/>
  <c r="N1284" i="3"/>
  <c r="M1284" i="3"/>
  <c r="L1282" i="3"/>
  <c r="L1281" i="3"/>
  <c r="L1280" i="3"/>
  <c r="N1279" i="3"/>
  <c r="N1276" i="3" s="1"/>
  <c r="M1279" i="3"/>
  <c r="L1278" i="3"/>
  <c r="L1277" i="3"/>
  <c r="L1275" i="3"/>
  <c r="L1274" i="3"/>
  <c r="L1273" i="3"/>
  <c r="L1272" i="3"/>
  <c r="L1271" i="3"/>
  <c r="N1270" i="3"/>
  <c r="M1270" i="3"/>
  <c r="L1270" i="3" s="1"/>
  <c r="L1269" i="3"/>
  <c r="N1268" i="3"/>
  <c r="M1268" i="3"/>
  <c r="L1267" i="3"/>
  <c r="L1266" i="3"/>
  <c r="N1265" i="3"/>
  <c r="N1263" i="3" s="1"/>
  <c r="M1265" i="3"/>
  <c r="L1264" i="3"/>
  <c r="M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6" i="3"/>
  <c r="L1244" i="3"/>
  <c r="L1243" i="3"/>
  <c r="N1242" i="3"/>
  <c r="L1241" i="3"/>
  <c r="L1240" i="3"/>
  <c r="L1239" i="3"/>
  <c r="L1238" i="3"/>
  <c r="L1237" i="3"/>
  <c r="L1236" i="3"/>
  <c r="M1235" i="3"/>
  <c r="L1235" i="3" s="1"/>
  <c r="L1233" i="3"/>
  <c r="L1232" i="3"/>
  <c r="L1231" i="3"/>
  <c r="L1230" i="3"/>
  <c r="L1229" i="3"/>
  <c r="L1228" i="3"/>
  <c r="L1227" i="3"/>
  <c r="L1226" i="3"/>
  <c r="L1225" i="3"/>
  <c r="L1224" i="3"/>
  <c r="L1223" i="3"/>
  <c r="N1222" i="3"/>
  <c r="L1219" i="3"/>
  <c r="L1218" i="3"/>
  <c r="L1217" i="3"/>
  <c r="L1216" i="3"/>
  <c r="L1215" i="3"/>
  <c r="L1214" i="3"/>
  <c r="L1213" i="3"/>
  <c r="L1212" i="3"/>
  <c r="L1211" i="3"/>
  <c r="L1210" i="3"/>
  <c r="L1209" i="3"/>
  <c r="L1208" i="3"/>
  <c r="L1207" i="3"/>
  <c r="L1206" i="3"/>
  <c r="L1205" i="3"/>
  <c r="L1204" i="3"/>
  <c r="L1203" i="3"/>
  <c r="L1202" i="3"/>
  <c r="L1201" i="3"/>
  <c r="M1200" i="3"/>
  <c r="M1199" i="3" s="1"/>
  <c r="M1197" i="3" s="1"/>
  <c r="N1199" i="3"/>
  <c r="N1197" i="3" s="1"/>
  <c r="L1198" i="3"/>
  <c r="L1196" i="3"/>
  <c r="L1195" i="3"/>
  <c r="N1194" i="3"/>
  <c r="M1194" i="3"/>
  <c r="L1194" i="3" s="1"/>
  <c r="L1193" i="3"/>
  <c r="L1192" i="3"/>
  <c r="N1191" i="3"/>
  <c r="N402" i="3" s="1"/>
  <c r="M1191" i="3"/>
  <c r="L1190" i="3"/>
  <c r="L1189" i="3"/>
  <c r="N1188" i="3"/>
  <c r="M1188" i="3"/>
  <c r="L1188" i="3" s="1"/>
  <c r="L1186" i="3"/>
  <c r="L1185" i="3"/>
  <c r="N1184" i="3"/>
  <c r="M1184" i="3"/>
  <c r="L1183" i="3"/>
  <c r="L1182" i="3"/>
  <c r="L1181" i="3"/>
  <c r="N1180" i="3"/>
  <c r="M1180" i="3"/>
  <c r="L1179" i="3"/>
  <c r="L1178" i="3"/>
  <c r="L1177" i="3"/>
  <c r="L1176" i="3"/>
  <c r="N1175" i="3"/>
  <c r="L1175" i="3"/>
  <c r="N1174" i="3"/>
  <c r="L1172" i="3"/>
  <c r="L1171" i="3"/>
  <c r="N1170" i="3"/>
  <c r="M1170" i="3"/>
  <c r="L1169" i="3"/>
  <c r="L1168" i="3"/>
  <c r="L1167" i="3"/>
  <c r="N1166" i="3"/>
  <c r="M1166" i="3"/>
  <c r="L1165" i="3"/>
  <c r="L1164" i="3"/>
  <c r="N1163" i="3"/>
  <c r="M1163" i="3"/>
  <c r="L1160" i="3"/>
  <c r="L1159" i="3"/>
  <c r="N1158" i="3"/>
  <c r="M1158" i="3"/>
  <c r="L1157" i="3"/>
  <c r="L1156" i="3"/>
  <c r="N1155" i="3"/>
  <c r="M1155" i="3"/>
  <c r="L1152" i="3"/>
  <c r="L1151" i="3"/>
  <c r="N1150" i="3"/>
  <c r="M1150" i="3"/>
  <c r="L1149" i="3"/>
  <c r="L1148" i="3"/>
  <c r="N1147" i="3"/>
  <c r="M1147" i="3"/>
  <c r="L1145" i="3"/>
  <c r="L1144" i="3"/>
  <c r="L1143" i="3"/>
  <c r="L1142" i="3"/>
  <c r="L1141" i="3"/>
  <c r="L1140" i="3"/>
  <c r="L1139" i="3"/>
  <c r="N1138" i="3"/>
  <c r="M1138" i="3"/>
  <c r="M1137" i="3" s="1"/>
  <c r="L1137" i="3" s="1"/>
  <c r="L1136" i="3"/>
  <c r="L1135" i="3"/>
  <c r="L1134" i="3"/>
  <c r="L1133" i="3"/>
  <c r="L1132" i="3"/>
  <c r="L1131" i="3"/>
  <c r="L1130" i="3"/>
  <c r="L1128" i="3"/>
  <c r="L1127" i="3"/>
  <c r="L1126" i="3"/>
  <c r="L1125" i="3"/>
  <c r="L1124" i="3"/>
  <c r="L1123" i="3"/>
  <c r="L1122" i="3"/>
  <c r="L1120" i="3"/>
  <c r="L1119" i="3"/>
  <c r="L1118" i="3"/>
  <c r="L1117" i="3"/>
  <c r="L1116" i="3"/>
  <c r="L1115" i="3"/>
  <c r="L1114" i="3"/>
  <c r="M1112" i="3"/>
  <c r="L1112" i="3" s="1"/>
  <c r="L1111" i="3"/>
  <c r="L1110" i="3"/>
  <c r="L1109" i="3"/>
  <c r="M1108" i="3"/>
  <c r="L1108" i="3" s="1"/>
  <c r="L1107" i="3"/>
  <c r="L1106" i="3"/>
  <c r="L1105" i="3"/>
  <c r="L1104" i="3"/>
  <c r="L1103" i="3"/>
  <c r="L1102" i="3"/>
  <c r="L1101" i="3"/>
  <c r="L1100" i="3"/>
  <c r="M1099" i="3"/>
  <c r="L1099" i="3" s="1"/>
  <c r="L1098" i="3"/>
  <c r="L1097" i="3"/>
  <c r="L1096" i="3"/>
  <c r="L1095" i="3"/>
  <c r="L1094" i="3"/>
  <c r="L1093" i="3"/>
  <c r="L1092" i="3"/>
  <c r="L1091" i="3"/>
  <c r="L1088" i="3"/>
  <c r="L1087" i="3"/>
  <c r="L1086" i="3"/>
  <c r="L1085" i="3"/>
  <c r="L1084" i="3"/>
  <c r="L1083" i="3"/>
  <c r="L1082" i="3"/>
  <c r="M1081" i="3"/>
  <c r="M1077" i="3" s="1"/>
  <c r="L1080" i="3"/>
  <c r="L1079" i="3"/>
  <c r="L1078" i="3"/>
  <c r="N1077" i="3"/>
  <c r="L1076" i="3"/>
  <c r="L1075" i="3"/>
  <c r="L1074" i="3"/>
  <c r="L1072" i="3"/>
  <c r="L1071" i="3"/>
  <c r="M1070" i="3"/>
  <c r="L1069" i="3"/>
  <c r="N1068" i="3"/>
  <c r="L1067" i="3"/>
  <c r="L1066" i="3"/>
  <c r="L1065" i="3"/>
  <c r="L1064" i="3"/>
  <c r="L1063" i="3"/>
  <c r="L1062" i="3"/>
  <c r="L1061" i="3"/>
  <c r="L1060" i="3"/>
  <c r="M1059" i="3"/>
  <c r="L1059" i="3" s="1"/>
  <c r="N1058" i="3"/>
  <c r="N1057" i="3" s="1"/>
  <c r="L1054" i="3"/>
  <c r="L1053" i="3"/>
  <c r="L1052" i="3"/>
  <c r="L1051" i="3"/>
  <c r="L1050" i="3"/>
  <c r="L1049" i="3"/>
  <c r="L1048" i="3"/>
  <c r="N1047" i="3"/>
  <c r="M1047" i="3"/>
  <c r="L1046" i="3"/>
  <c r="L1045" i="3"/>
  <c r="L1044" i="3"/>
  <c r="L1043" i="3"/>
  <c r="L1042" i="3"/>
  <c r="L1041" i="3"/>
  <c r="L1040" i="3"/>
  <c r="N1039" i="3"/>
  <c r="M1039" i="3"/>
  <c r="M1038" i="3" s="1"/>
  <c r="L1037" i="3"/>
  <c r="L1036" i="3"/>
  <c r="L1035" i="3"/>
  <c r="L1034" i="3"/>
  <c r="L1033" i="3"/>
  <c r="L1032" i="3"/>
  <c r="L1031" i="3"/>
  <c r="L1030" i="3"/>
  <c r="N1029" i="3"/>
  <c r="M1029" i="3"/>
  <c r="L1028" i="3"/>
  <c r="L1027" i="3"/>
  <c r="L1026" i="3"/>
  <c r="L1025" i="3"/>
  <c r="L1024" i="3"/>
  <c r="L1023" i="3"/>
  <c r="L1022" i="3"/>
  <c r="N1021" i="3"/>
  <c r="M1021" i="3"/>
  <c r="M1020" i="3" s="1"/>
  <c r="L1019" i="3"/>
  <c r="L1018" i="3"/>
  <c r="L1017" i="3"/>
  <c r="N1016" i="3"/>
  <c r="M1016" i="3"/>
  <c r="L1015" i="3"/>
  <c r="L1014" i="3"/>
  <c r="N1013" i="3"/>
  <c r="L1012" i="3"/>
  <c r="L1011" i="3"/>
  <c r="L1010" i="3"/>
  <c r="L1009" i="3"/>
  <c r="L1008" i="3"/>
  <c r="N1007" i="3"/>
  <c r="N1005" i="3" s="1"/>
  <c r="M1007" i="3"/>
  <c r="L1006" i="3"/>
  <c r="M1005" i="3"/>
  <c r="L1004" i="3"/>
  <c r="L1003" i="3"/>
  <c r="N1002" i="3"/>
  <c r="M1002" i="3"/>
  <c r="L1001" i="3"/>
  <c r="N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N979" i="3"/>
  <c r="L978" i="3"/>
  <c r="L977" i="3"/>
  <c r="L976" i="3"/>
  <c r="L975" i="3"/>
  <c r="L974" i="3"/>
  <c r="L973" i="3"/>
  <c r="N972" i="3"/>
  <c r="M972" i="3"/>
  <c r="L972" i="3" s="1"/>
  <c r="L970" i="3"/>
  <c r="L969" i="3"/>
  <c r="L968" i="3"/>
  <c r="L967" i="3"/>
  <c r="L966" i="3"/>
  <c r="L965" i="3"/>
  <c r="L964" i="3"/>
  <c r="L963" i="3"/>
  <c r="L962" i="3"/>
  <c r="L961" i="3"/>
  <c r="L960" i="3"/>
  <c r="N959" i="3"/>
  <c r="L959" i="3" s="1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M937" i="3"/>
  <c r="L937" i="3" s="1"/>
  <c r="N936" i="3"/>
  <c r="N934" i="3" s="1"/>
  <c r="L935" i="3"/>
  <c r="L933" i="3"/>
  <c r="L932" i="3"/>
  <c r="N931" i="3"/>
  <c r="M931" i="3"/>
  <c r="L930" i="3"/>
  <c r="L929" i="3"/>
  <c r="N928" i="3"/>
  <c r="M928" i="3"/>
  <c r="L927" i="3"/>
  <c r="L926" i="3"/>
  <c r="N925" i="3"/>
  <c r="N924" i="3" s="1"/>
  <c r="M925" i="3"/>
  <c r="L923" i="3"/>
  <c r="L922" i="3"/>
  <c r="N921" i="3"/>
  <c r="M921" i="3"/>
  <c r="L920" i="3"/>
  <c r="L919" i="3"/>
  <c r="L918" i="3"/>
  <c r="N917" i="3"/>
  <c r="M917" i="3"/>
  <c r="L917" i="3" s="1"/>
  <c r="L916" i="3"/>
  <c r="L915" i="3"/>
  <c r="L914" i="3"/>
  <c r="L913" i="3"/>
  <c r="N912" i="3"/>
  <c r="N911" i="3" s="1"/>
  <c r="N910" i="3" s="1"/>
  <c r="M912" i="3"/>
  <c r="L909" i="3"/>
  <c r="L908" i="3"/>
  <c r="N907" i="3"/>
  <c r="M907" i="3"/>
  <c r="L906" i="3"/>
  <c r="L905" i="3"/>
  <c r="L904" i="3"/>
  <c r="N903" i="3"/>
  <c r="N899" i="3" s="1"/>
  <c r="N898" i="3" s="1"/>
  <c r="M903" i="3"/>
  <c r="L902" i="3"/>
  <c r="L901" i="3"/>
  <c r="N900" i="3"/>
  <c r="M900" i="3"/>
  <c r="M899" i="3" s="1"/>
  <c r="L897" i="3"/>
  <c r="L896" i="3"/>
  <c r="N895" i="3"/>
  <c r="M895" i="3"/>
  <c r="L894" i="3"/>
  <c r="L893" i="3"/>
  <c r="N892" i="3"/>
  <c r="M892" i="3"/>
  <c r="L892" i="3" s="1"/>
  <c r="L889" i="3"/>
  <c r="L888" i="3"/>
  <c r="N887" i="3"/>
  <c r="M887" i="3"/>
  <c r="L887" i="3" s="1"/>
  <c r="L886" i="3"/>
  <c r="L885" i="3"/>
  <c r="N884" i="3"/>
  <c r="M884" i="3"/>
  <c r="L884" i="3" s="1"/>
  <c r="L882" i="3"/>
  <c r="L881" i="3"/>
  <c r="L880" i="3"/>
  <c r="L879" i="3"/>
  <c r="L878" i="3"/>
  <c r="L877" i="3"/>
  <c r="L876" i="3"/>
  <c r="N875" i="3"/>
  <c r="M875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M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M832" i="3"/>
  <c r="L832" i="3" s="1"/>
  <c r="M831" i="3"/>
  <c r="L830" i="3"/>
  <c r="L829" i="3"/>
  <c r="L828" i="3"/>
  <c r="L825" i="3"/>
  <c r="M824" i="3"/>
  <c r="L824" i="3" s="1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09" i="3"/>
  <c r="L808" i="3"/>
  <c r="M807" i="3"/>
  <c r="L806" i="3"/>
  <c r="N805" i="3"/>
  <c r="L804" i="3"/>
  <c r="L803" i="3"/>
  <c r="L802" i="3"/>
  <c r="L801" i="3"/>
  <c r="L800" i="3"/>
  <c r="L798" i="3"/>
  <c r="N795" i="3"/>
  <c r="N794" i="3" s="1"/>
  <c r="L791" i="3"/>
  <c r="L790" i="3"/>
  <c r="L789" i="3"/>
  <c r="L788" i="3"/>
  <c r="L787" i="3"/>
  <c r="L786" i="3"/>
  <c r="L785" i="3"/>
  <c r="N784" i="3"/>
  <c r="M784" i="3"/>
  <c r="L783" i="3"/>
  <c r="L782" i="3"/>
  <c r="L781" i="3"/>
  <c r="L780" i="3"/>
  <c r="L779" i="3"/>
  <c r="L778" i="3"/>
  <c r="L777" i="3"/>
  <c r="N776" i="3"/>
  <c r="N513" i="3" s="1"/>
  <c r="M776" i="3"/>
  <c r="L774" i="3"/>
  <c r="L773" i="3"/>
  <c r="L772" i="3"/>
  <c r="L771" i="3"/>
  <c r="L770" i="3"/>
  <c r="L769" i="3"/>
  <c r="L768" i="3"/>
  <c r="L767" i="3"/>
  <c r="N766" i="3"/>
  <c r="N503" i="3" s="1"/>
  <c r="M766" i="3"/>
  <c r="L765" i="3"/>
  <c r="L764" i="3"/>
  <c r="L763" i="3"/>
  <c r="L762" i="3"/>
  <c r="L761" i="3"/>
  <c r="L760" i="3"/>
  <c r="L759" i="3"/>
  <c r="N758" i="3"/>
  <c r="M758" i="3"/>
  <c r="M495" i="3" s="1"/>
  <c r="L756" i="3"/>
  <c r="L755" i="3"/>
  <c r="L754" i="3"/>
  <c r="N753" i="3"/>
  <c r="N490" i="3" s="1"/>
  <c r="M753" i="3"/>
  <c r="L752" i="3"/>
  <c r="L751" i="3"/>
  <c r="N750" i="3"/>
  <c r="L749" i="3"/>
  <c r="L748" i="3"/>
  <c r="L747" i="3"/>
  <c r="L746" i="3"/>
  <c r="L745" i="3"/>
  <c r="N744" i="3"/>
  <c r="N742" i="3" s="1"/>
  <c r="M744" i="3"/>
  <c r="L743" i="3"/>
  <c r="M742" i="3"/>
  <c r="L741" i="3"/>
  <c r="L740" i="3"/>
  <c r="N739" i="3"/>
  <c r="M739" i="3"/>
  <c r="L739" i="3" s="1"/>
  <c r="L738" i="3"/>
  <c r="N737" i="3"/>
  <c r="M736" i="3"/>
  <c r="L736" i="3" s="1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M721" i="3"/>
  <c r="L721" i="3" s="1"/>
  <c r="L720" i="3"/>
  <c r="M719" i="3"/>
  <c r="L719" i="3" s="1"/>
  <c r="L718" i="3"/>
  <c r="L717" i="3"/>
  <c r="N716" i="3"/>
  <c r="M715" i="3"/>
  <c r="L715" i="3" s="1"/>
  <c r="L714" i="3"/>
  <c r="M713" i="3"/>
  <c r="L713" i="3"/>
  <c r="L712" i="3"/>
  <c r="M711" i="3"/>
  <c r="L711" i="3" s="1"/>
  <c r="L710" i="3"/>
  <c r="N709" i="3"/>
  <c r="N708" i="3" s="1"/>
  <c r="L707" i="3"/>
  <c r="L706" i="3"/>
  <c r="L705" i="3"/>
  <c r="L704" i="3"/>
  <c r="L703" i="3"/>
  <c r="L702" i="3"/>
  <c r="L701" i="3"/>
  <c r="L700" i="3"/>
  <c r="L699" i="3"/>
  <c r="L698" i="3"/>
  <c r="M697" i="3"/>
  <c r="L697" i="3" s="1"/>
  <c r="N696" i="3"/>
  <c r="L693" i="3"/>
  <c r="M692" i="3"/>
  <c r="M429" i="3" s="1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M675" i="3"/>
  <c r="L675" i="3" s="1"/>
  <c r="N673" i="3"/>
  <c r="N671" i="3" s="1"/>
  <c r="L672" i="3"/>
  <c r="L670" i="3"/>
  <c r="L669" i="3"/>
  <c r="N668" i="3"/>
  <c r="N405" i="3" s="1"/>
  <c r="M668" i="3"/>
  <c r="L667" i="3"/>
  <c r="L666" i="3"/>
  <c r="N665" i="3"/>
  <c r="M665" i="3"/>
  <c r="L664" i="3"/>
  <c r="L663" i="3"/>
  <c r="N662" i="3"/>
  <c r="M662" i="3"/>
  <c r="L660" i="3"/>
  <c r="M659" i="3"/>
  <c r="L659" i="3" s="1"/>
  <c r="N658" i="3"/>
  <c r="M658" i="3"/>
  <c r="L657" i="3"/>
  <c r="L656" i="3"/>
  <c r="L655" i="3"/>
  <c r="N654" i="3"/>
  <c r="M654" i="3"/>
  <c r="L653" i="3"/>
  <c r="L652" i="3"/>
  <c r="L651" i="3"/>
  <c r="L650" i="3"/>
  <c r="N649" i="3"/>
  <c r="M649" i="3"/>
  <c r="L646" i="3"/>
  <c r="L645" i="3"/>
  <c r="N644" i="3"/>
  <c r="M644" i="3"/>
  <c r="L643" i="3"/>
  <c r="L642" i="3"/>
  <c r="L641" i="3"/>
  <c r="N640" i="3"/>
  <c r="M640" i="3"/>
  <c r="L640" i="3" s="1"/>
  <c r="L639" i="3"/>
  <c r="L638" i="3"/>
  <c r="N637" i="3"/>
  <c r="M637" i="3"/>
  <c r="M636" i="3" s="1"/>
  <c r="L634" i="3"/>
  <c r="L633" i="3"/>
  <c r="N632" i="3"/>
  <c r="M632" i="3"/>
  <c r="L632" i="3" s="1"/>
  <c r="L631" i="3"/>
  <c r="L630" i="3"/>
  <c r="N629" i="3"/>
  <c r="M629" i="3"/>
  <c r="L626" i="3"/>
  <c r="L625" i="3"/>
  <c r="N624" i="3"/>
  <c r="M624" i="3"/>
  <c r="L623" i="3"/>
  <c r="L622" i="3"/>
  <c r="N621" i="3"/>
  <c r="M621" i="3"/>
  <c r="M619" i="3"/>
  <c r="M356" i="3" s="1"/>
  <c r="L618" i="3"/>
  <c r="M617" i="3"/>
  <c r="L617" i="3"/>
  <c r="L616" i="3"/>
  <c r="L615" i="3"/>
  <c r="L614" i="3"/>
  <c r="L613" i="3"/>
  <c r="N612" i="3"/>
  <c r="M612" i="3"/>
  <c r="M611" i="3"/>
  <c r="L611" i="3" s="1"/>
  <c r="L610" i="3"/>
  <c r="M609" i="3"/>
  <c r="L609" i="3" s="1"/>
  <c r="L608" i="3"/>
  <c r="L607" i="3"/>
  <c r="L606" i="3"/>
  <c r="L605" i="3"/>
  <c r="L604" i="3"/>
  <c r="L603" i="3"/>
  <c r="L602" i="3"/>
  <c r="L601" i="3"/>
  <c r="L600" i="3"/>
  <c r="M599" i="3"/>
  <c r="L598" i="3"/>
  <c r="L597" i="3"/>
  <c r="L596" i="3"/>
  <c r="L594" i="3"/>
  <c r="L593" i="3"/>
  <c r="L592" i="3"/>
  <c r="M591" i="3"/>
  <c r="L591" i="3" s="1"/>
  <c r="M590" i="3"/>
  <c r="L590" i="3" s="1"/>
  <c r="M589" i="3"/>
  <c r="L589" i="3" s="1"/>
  <c r="M588" i="3"/>
  <c r="L588" i="3" s="1"/>
  <c r="L586" i="3"/>
  <c r="L585" i="3"/>
  <c r="L584" i="3"/>
  <c r="M583" i="3"/>
  <c r="L583" i="3" s="1"/>
  <c r="L582" i="3"/>
  <c r="L581" i="3"/>
  <c r="L580" i="3"/>
  <c r="M579" i="3"/>
  <c r="L579" i="3" s="1"/>
  <c r="M578" i="3"/>
  <c r="L578" i="3" s="1"/>
  <c r="L577" i="3"/>
  <c r="L576" i="3"/>
  <c r="M575" i="3"/>
  <c r="L575" i="3" s="1"/>
  <c r="M574" i="3"/>
  <c r="M572" i="3"/>
  <c r="L572" i="3" s="1"/>
  <c r="M571" i="3"/>
  <c r="L571" i="3" s="1"/>
  <c r="M570" i="3"/>
  <c r="L570" i="3" s="1"/>
  <c r="M569" i="3"/>
  <c r="M567" i="3"/>
  <c r="L567" i="3" s="1"/>
  <c r="M566" i="3"/>
  <c r="L566" i="3" s="1"/>
  <c r="L565" i="3"/>
  <c r="L564" i="3"/>
  <c r="L562" i="3"/>
  <c r="M561" i="3"/>
  <c r="L561" i="3"/>
  <c r="L560" i="3"/>
  <c r="L559" i="3"/>
  <c r="L558" i="3"/>
  <c r="L557" i="3"/>
  <c r="M556" i="3"/>
  <c r="L556" i="3" s="1"/>
  <c r="L554" i="3"/>
  <c r="L553" i="3"/>
  <c r="L552" i="3"/>
  <c r="N551" i="3"/>
  <c r="M550" i="3"/>
  <c r="L550" i="3" s="1"/>
  <c r="L549" i="3"/>
  <c r="M548" i="3"/>
  <c r="L548" i="3" s="1"/>
  <c r="M546" i="3"/>
  <c r="L546" i="3" s="1"/>
  <c r="M545" i="3"/>
  <c r="L545" i="3" s="1"/>
  <c r="M543" i="3"/>
  <c r="L543" i="3" s="1"/>
  <c r="N542" i="3"/>
  <c r="L541" i="3"/>
  <c r="L540" i="3"/>
  <c r="L539" i="3"/>
  <c r="L538" i="3"/>
  <c r="L537" i="3"/>
  <c r="L536" i="3"/>
  <c r="L535" i="3"/>
  <c r="M534" i="3"/>
  <c r="L534" i="3" s="1"/>
  <c r="N532" i="3"/>
  <c r="N531" i="3" s="1"/>
  <c r="N528" i="3"/>
  <c r="M528" i="3"/>
  <c r="N527" i="3"/>
  <c r="M527" i="3"/>
  <c r="N526" i="3"/>
  <c r="M526" i="3"/>
  <c r="N525" i="3"/>
  <c r="L525" i="3" s="1"/>
  <c r="M525" i="3"/>
  <c r="N524" i="3"/>
  <c r="L524" i="3" s="1"/>
  <c r="N523" i="3"/>
  <c r="M523" i="3"/>
  <c r="L523" i="3" s="1"/>
  <c r="N522" i="3"/>
  <c r="M522" i="3"/>
  <c r="L522" i="3" s="1"/>
  <c r="N520" i="3"/>
  <c r="M520" i="3"/>
  <c r="N519" i="3"/>
  <c r="M519" i="3"/>
  <c r="N518" i="3"/>
  <c r="M518" i="3"/>
  <c r="N517" i="3"/>
  <c r="L517" i="3" s="1"/>
  <c r="M517" i="3"/>
  <c r="N516" i="3"/>
  <c r="M516" i="3"/>
  <c r="N515" i="3"/>
  <c r="M515" i="3"/>
  <c r="N514" i="3"/>
  <c r="M514" i="3"/>
  <c r="N511" i="3"/>
  <c r="M511" i="3"/>
  <c r="L511" i="3" s="1"/>
  <c r="N510" i="3"/>
  <c r="M510" i="3"/>
  <c r="L510" i="3" s="1"/>
  <c r="N509" i="3"/>
  <c r="M509" i="3"/>
  <c r="L509" i="3" s="1"/>
  <c r="N508" i="3"/>
  <c r="M508" i="3"/>
  <c r="L508" i="3" s="1"/>
  <c r="N507" i="3"/>
  <c r="M507" i="3"/>
  <c r="N506" i="3"/>
  <c r="M506" i="3"/>
  <c r="N505" i="3"/>
  <c r="M505" i="3"/>
  <c r="N504" i="3"/>
  <c r="M504" i="3"/>
  <c r="N502" i="3"/>
  <c r="M502" i="3"/>
  <c r="L502" i="3" s="1"/>
  <c r="N501" i="3"/>
  <c r="M501" i="3"/>
  <c r="N500" i="3"/>
  <c r="M500" i="3"/>
  <c r="L500" i="3" s="1"/>
  <c r="N499" i="3"/>
  <c r="M499" i="3"/>
  <c r="N498" i="3"/>
  <c r="M498" i="3"/>
  <c r="N497" i="3"/>
  <c r="M497" i="3"/>
  <c r="L497" i="3" s="1"/>
  <c r="N496" i="3"/>
  <c r="M496" i="3"/>
  <c r="N493" i="3"/>
  <c r="M493" i="3"/>
  <c r="N492" i="3"/>
  <c r="M492" i="3"/>
  <c r="L492" i="3" s="1"/>
  <c r="N491" i="3"/>
  <c r="N228" i="3" s="1"/>
  <c r="M491" i="3"/>
  <c r="N489" i="3"/>
  <c r="L489" i="3" s="1"/>
  <c r="M489" i="3"/>
  <c r="N488" i="3"/>
  <c r="M488" i="3"/>
  <c r="L488" i="3" s="1"/>
  <c r="N487" i="3"/>
  <c r="N486" i="3"/>
  <c r="M486" i="3"/>
  <c r="N485" i="3"/>
  <c r="M485" i="3"/>
  <c r="N484" i="3"/>
  <c r="M484" i="3"/>
  <c r="N483" i="3"/>
  <c r="M483" i="3"/>
  <c r="L483" i="3" s="1"/>
  <c r="N482" i="3"/>
  <c r="M482" i="3"/>
  <c r="L482" i="3" s="1"/>
  <c r="M481" i="3"/>
  <c r="N480" i="3"/>
  <c r="M480" i="3"/>
  <c r="M479" i="3"/>
  <c r="N478" i="3"/>
  <c r="M478" i="3"/>
  <c r="L478" i="3" s="1"/>
  <c r="N477" i="3"/>
  <c r="M477" i="3"/>
  <c r="N475" i="3"/>
  <c r="M475" i="3"/>
  <c r="N473" i="3"/>
  <c r="N472" i="3"/>
  <c r="M472" i="3"/>
  <c r="N471" i="3"/>
  <c r="N208" i="3" s="1"/>
  <c r="M471" i="3"/>
  <c r="N470" i="3"/>
  <c r="M470" i="3"/>
  <c r="N469" i="3"/>
  <c r="M469" i="3"/>
  <c r="N468" i="3"/>
  <c r="M468" i="3"/>
  <c r="N467" i="3"/>
  <c r="M467" i="3"/>
  <c r="N466" i="3"/>
  <c r="N203" i="3" s="1"/>
  <c r="M466" i="3"/>
  <c r="N465" i="3"/>
  <c r="M465" i="3"/>
  <c r="N464" i="3"/>
  <c r="M464" i="3"/>
  <c r="N463" i="3"/>
  <c r="L463" i="3" s="1"/>
  <c r="M463" i="3"/>
  <c r="N462" i="3"/>
  <c r="M462" i="3"/>
  <c r="N461" i="3"/>
  <c r="M461" i="3"/>
  <c r="N460" i="3"/>
  <c r="M460" i="3"/>
  <c r="M197" i="3" s="1"/>
  <c r="N459" i="3"/>
  <c r="M459" i="3"/>
  <c r="N458" i="3"/>
  <c r="M458" i="3"/>
  <c r="N457" i="3"/>
  <c r="M457" i="3"/>
  <c r="L457" i="3" s="1"/>
  <c r="N456" i="3"/>
  <c r="M456" i="3"/>
  <c r="N455" i="3"/>
  <c r="M455" i="3"/>
  <c r="L455" i="3" s="1"/>
  <c r="N454" i="3"/>
  <c r="M454" i="3"/>
  <c r="L454" i="3" s="1"/>
  <c r="N452" i="3"/>
  <c r="N445" i="3" s="1"/>
  <c r="N431" i="3" s="1"/>
  <c r="M452" i="3"/>
  <c r="M189" i="3" s="1"/>
  <c r="N451" i="3"/>
  <c r="L451" i="3" s="1"/>
  <c r="N450" i="3"/>
  <c r="M450" i="3"/>
  <c r="L450" i="3" s="1"/>
  <c r="N449" i="3"/>
  <c r="M449" i="3"/>
  <c r="N448" i="3"/>
  <c r="M448" i="3"/>
  <c r="M185" i="3" s="1"/>
  <c r="N447" i="3"/>
  <c r="M447" i="3"/>
  <c r="N446" i="3"/>
  <c r="N444" i="3"/>
  <c r="N443" i="3"/>
  <c r="M443" i="3"/>
  <c r="N442" i="3"/>
  <c r="N179" i="3" s="1"/>
  <c r="M442" i="3"/>
  <c r="N441" i="3"/>
  <c r="M441" i="3"/>
  <c r="L441" i="3" s="1"/>
  <c r="N440" i="3"/>
  <c r="M440" i="3"/>
  <c r="N439" i="3"/>
  <c r="M439" i="3"/>
  <c r="L439" i="3" s="1"/>
  <c r="N438" i="3"/>
  <c r="M438" i="3"/>
  <c r="N437" i="3"/>
  <c r="M437" i="3"/>
  <c r="N436" i="3"/>
  <c r="M436" i="3"/>
  <c r="M435" i="3"/>
  <c r="L435" i="3" s="1"/>
  <c r="N434" i="3"/>
  <c r="M434" i="3"/>
  <c r="N433" i="3"/>
  <c r="N432" i="3" s="1"/>
  <c r="N430" i="3"/>
  <c r="M430" i="3"/>
  <c r="N429" i="3"/>
  <c r="N428" i="3"/>
  <c r="N165" i="3" s="1"/>
  <c r="M428" i="3"/>
  <c r="N427" i="3"/>
  <c r="M427" i="3"/>
  <c r="L427" i="3" s="1"/>
  <c r="N426" i="3"/>
  <c r="M426" i="3"/>
  <c r="N425" i="3"/>
  <c r="M425" i="3"/>
  <c r="N424" i="3"/>
  <c r="M424" i="3"/>
  <c r="N423" i="3"/>
  <c r="M423" i="3"/>
  <c r="N422" i="3"/>
  <c r="M422" i="3"/>
  <c r="N421" i="3"/>
  <c r="M421" i="3"/>
  <c r="N420" i="3"/>
  <c r="M420" i="3"/>
  <c r="N419" i="3"/>
  <c r="M419" i="3"/>
  <c r="N418" i="3"/>
  <c r="M418" i="3"/>
  <c r="N417" i="3"/>
  <c r="M417" i="3"/>
  <c r="N416" i="3"/>
  <c r="N153" i="3" s="1"/>
  <c r="M416" i="3"/>
  <c r="N415" i="3"/>
  <c r="M415" i="3"/>
  <c r="N414" i="3"/>
  <c r="M414" i="3"/>
  <c r="N413" i="3"/>
  <c r="L413" i="3" s="1"/>
  <c r="M413" i="3"/>
  <c r="N412" i="3"/>
  <c r="M412" i="3"/>
  <c r="N411" i="3"/>
  <c r="N409" i="3"/>
  <c r="M409" i="3"/>
  <c r="N407" i="3"/>
  <c r="M407" i="3"/>
  <c r="N406" i="3"/>
  <c r="M406" i="3"/>
  <c r="N404" i="3"/>
  <c r="M404" i="3"/>
  <c r="N403" i="3"/>
  <c r="N401" i="3"/>
  <c r="N138" i="3" s="1"/>
  <c r="M401" i="3"/>
  <c r="L401" i="3" s="1"/>
  <c r="N400" i="3"/>
  <c r="N137" i="3" s="1"/>
  <c r="L137" i="3" s="1"/>
  <c r="L400" i="3"/>
  <c r="N397" i="3"/>
  <c r="M397" i="3"/>
  <c r="L397" i="3" s="1"/>
  <c r="N396" i="3"/>
  <c r="M396" i="3"/>
  <c r="M395" i="3"/>
  <c r="N394" i="3"/>
  <c r="M394" i="3"/>
  <c r="L394" i="3" s="1"/>
  <c r="N393" i="3"/>
  <c r="M393" i="3"/>
  <c r="L393" i="3" s="1"/>
  <c r="N392" i="3"/>
  <c r="M392" i="3"/>
  <c r="N390" i="3"/>
  <c r="M390" i="3"/>
  <c r="N389" i="3"/>
  <c r="M389" i="3"/>
  <c r="N388" i="3"/>
  <c r="N387" i="3"/>
  <c r="M387" i="3"/>
  <c r="N386" i="3"/>
  <c r="N385" i="3"/>
  <c r="N384" i="3" s="1"/>
  <c r="N383" i="3"/>
  <c r="M383" i="3"/>
  <c r="N382" i="3"/>
  <c r="M382" i="3"/>
  <c r="N380" i="3"/>
  <c r="M380" i="3"/>
  <c r="L380" i="3" s="1"/>
  <c r="N379" i="3"/>
  <c r="M379" i="3"/>
  <c r="N378" i="3"/>
  <c r="M378" i="3"/>
  <c r="L378" i="3" s="1"/>
  <c r="M377" i="3"/>
  <c r="N376" i="3"/>
  <c r="M376" i="3"/>
  <c r="N375" i="3"/>
  <c r="L375" i="3" s="1"/>
  <c r="M375" i="3"/>
  <c r="M374" i="3"/>
  <c r="N371" i="3"/>
  <c r="L371" i="3" s="1"/>
  <c r="M371" i="3"/>
  <c r="N370" i="3"/>
  <c r="M370" i="3"/>
  <c r="N368" i="3"/>
  <c r="N105" i="3" s="1"/>
  <c r="M368" i="3"/>
  <c r="N367" i="3"/>
  <c r="M367" i="3"/>
  <c r="M366" i="3"/>
  <c r="N363" i="3"/>
  <c r="M363" i="3"/>
  <c r="N362" i="3"/>
  <c r="M362" i="3"/>
  <c r="N360" i="3"/>
  <c r="M360" i="3"/>
  <c r="L360" i="3" s="1"/>
  <c r="N359" i="3"/>
  <c r="L359" i="3" s="1"/>
  <c r="M359" i="3"/>
  <c r="M358" i="3"/>
  <c r="N356" i="3"/>
  <c r="N355" i="3"/>
  <c r="L355" i="3" s="1"/>
  <c r="N354" i="3"/>
  <c r="M354" i="3"/>
  <c r="L354" i="3" s="1"/>
  <c r="N353" i="3"/>
  <c r="M353" i="3"/>
  <c r="L353" i="3" s="1"/>
  <c r="N352" i="3"/>
  <c r="M352" i="3"/>
  <c r="L352" i="3" s="1"/>
  <c r="N351" i="3"/>
  <c r="M351" i="3"/>
  <c r="L351" i="3" s="1"/>
  <c r="N350" i="3"/>
  <c r="N87" i="3" s="1"/>
  <c r="M350" i="3"/>
  <c r="L350" i="3" s="1"/>
  <c r="M349" i="3"/>
  <c r="N347" i="3"/>
  <c r="M347" i="3"/>
  <c r="N346" i="3"/>
  <c r="M346" i="3"/>
  <c r="N345" i="3"/>
  <c r="M345" i="3"/>
  <c r="N344" i="3"/>
  <c r="M344" i="3"/>
  <c r="N343" i="3"/>
  <c r="M343" i="3"/>
  <c r="M80" i="3" s="1"/>
  <c r="N342" i="3"/>
  <c r="M342" i="3"/>
  <c r="N341" i="3"/>
  <c r="M341" i="3"/>
  <c r="L341" i="3" s="1"/>
  <c r="N340" i="3"/>
  <c r="M340" i="3"/>
  <c r="N339" i="3"/>
  <c r="M339" i="3"/>
  <c r="L339" i="3" s="1"/>
  <c r="N338" i="3"/>
  <c r="M338" i="3"/>
  <c r="L338" i="3" s="1"/>
  <c r="N337" i="3"/>
  <c r="M337" i="3"/>
  <c r="N336" i="3"/>
  <c r="N335" i="3"/>
  <c r="M335" i="3"/>
  <c r="N334" i="3"/>
  <c r="M334" i="3"/>
  <c r="L334" i="3" s="1"/>
  <c r="N333" i="3"/>
  <c r="M333" i="3"/>
  <c r="M332" i="3"/>
  <c r="N331" i="3"/>
  <c r="M331" i="3"/>
  <c r="N330" i="3"/>
  <c r="M330" i="3"/>
  <c r="N329" i="3"/>
  <c r="M329" i="3"/>
  <c r="N328" i="3"/>
  <c r="L328" i="3" s="1"/>
  <c r="M328" i="3"/>
  <c r="N327" i="3"/>
  <c r="M327" i="3"/>
  <c r="N326" i="3"/>
  <c r="L326" i="3" s="1"/>
  <c r="M326" i="3"/>
  <c r="N325" i="3"/>
  <c r="N324" i="3"/>
  <c r="N323" i="3"/>
  <c r="M323" i="3"/>
  <c r="L323" i="3" s="1"/>
  <c r="N322" i="3"/>
  <c r="M322" i="3"/>
  <c r="N321" i="3"/>
  <c r="M321" i="3"/>
  <c r="N320" i="3"/>
  <c r="M320" i="3"/>
  <c r="N319" i="3"/>
  <c r="M319" i="3"/>
  <c r="L319" i="3" s="1"/>
  <c r="N318" i="3"/>
  <c r="M318" i="3"/>
  <c r="L318" i="3" s="1"/>
  <c r="N317" i="3"/>
  <c r="M317" i="3"/>
  <c r="L317" i="3" s="1"/>
  <c r="N316" i="3"/>
  <c r="M316" i="3"/>
  <c r="N315" i="3"/>
  <c r="N314" i="3"/>
  <c r="M314" i="3"/>
  <c r="N313" i="3"/>
  <c r="M313" i="3"/>
  <c r="L313" i="3" s="1"/>
  <c r="N312" i="3"/>
  <c r="N311" i="3"/>
  <c r="N310" i="3"/>
  <c r="N309" i="3"/>
  <c r="M309" i="3"/>
  <c r="M46" i="3" s="1"/>
  <c r="N308" i="3"/>
  <c r="M308" i="3"/>
  <c r="M45" i="3" s="1"/>
  <c r="N307" i="3"/>
  <c r="L307" i="3" s="1"/>
  <c r="N306" i="3"/>
  <c r="N305" i="3"/>
  <c r="N304" i="3"/>
  <c r="N303" i="3"/>
  <c r="M303" i="3"/>
  <c r="N302" i="3"/>
  <c r="N39" i="3" s="1"/>
  <c r="M302" i="3"/>
  <c r="M39" i="3" s="1"/>
  <c r="N301" i="3"/>
  <c r="M301" i="3"/>
  <c r="N299" i="3"/>
  <c r="L299" i="3" s="1"/>
  <c r="M299" i="3"/>
  <c r="N298" i="3"/>
  <c r="M298" i="3"/>
  <c r="N297" i="3"/>
  <c r="L297" i="3" s="1"/>
  <c r="M297" i="3"/>
  <c r="N296" i="3"/>
  <c r="M296" i="3"/>
  <c r="N295" i="3"/>
  <c r="L295" i="3" s="1"/>
  <c r="M295" i="3"/>
  <c r="N294" i="3"/>
  <c r="M294" i="3"/>
  <c r="N293" i="3"/>
  <c r="N292" i="3"/>
  <c r="N291" i="3"/>
  <c r="M291" i="3"/>
  <c r="L291" i="3" s="1"/>
  <c r="N290" i="3"/>
  <c r="M290" i="3"/>
  <c r="N289" i="3"/>
  <c r="M289" i="3"/>
  <c r="N287" i="3"/>
  <c r="M287" i="3"/>
  <c r="N286" i="3"/>
  <c r="N23" i="3" s="1"/>
  <c r="M286" i="3"/>
  <c r="N285" i="3"/>
  <c r="N283" i="3"/>
  <c r="N282" i="3"/>
  <c r="N280" i="3"/>
  <c r="N278" i="3"/>
  <c r="M278" i="3"/>
  <c r="N277" i="3"/>
  <c r="M277" i="3"/>
  <c r="N276" i="3"/>
  <c r="M276" i="3"/>
  <c r="L276" i="3" s="1"/>
  <c r="N275" i="3"/>
  <c r="M275" i="3"/>
  <c r="L275" i="3" s="1"/>
  <c r="N274" i="3"/>
  <c r="M274" i="3"/>
  <c r="L274" i="3" s="1"/>
  <c r="N273" i="3"/>
  <c r="M273" i="3"/>
  <c r="N272" i="3"/>
  <c r="N9" i="3" s="1"/>
  <c r="M272" i="3"/>
  <c r="N271" i="3"/>
  <c r="N270" i="3"/>
  <c r="N256" i="3"/>
  <c r="M254" i="3"/>
  <c r="M242" i="3"/>
  <c r="M237" i="3"/>
  <c r="N225" i="3"/>
  <c r="M202" i="3"/>
  <c r="M201" i="3"/>
  <c r="M186" i="3"/>
  <c r="N184" i="3"/>
  <c r="N181" i="3"/>
  <c r="M179" i="3"/>
  <c r="M175" i="3"/>
  <c r="N167" i="3"/>
  <c r="L167" i="3" s="1"/>
  <c r="M150" i="3"/>
  <c r="N149" i="3"/>
  <c r="M149" i="3"/>
  <c r="N143" i="3"/>
  <c r="N133" i="3"/>
  <c r="N131" i="3"/>
  <c r="M123" i="3"/>
  <c r="M122" i="3" s="1"/>
  <c r="N117" i="3"/>
  <c r="N107" i="3"/>
  <c r="N97" i="3"/>
  <c r="M92" i="3"/>
  <c r="M91" i="3"/>
  <c r="N89" i="3"/>
  <c r="M78" i="3"/>
  <c r="M77" i="3"/>
  <c r="M74" i="3"/>
  <c r="N73" i="3"/>
  <c r="N72" i="3"/>
  <c r="M72" i="3"/>
  <c r="M66" i="3"/>
  <c r="M64" i="3"/>
  <c r="M63" i="3"/>
  <c r="N57" i="3"/>
  <c r="M57" i="3"/>
  <c r="M53" i="3"/>
  <c r="M51" i="3"/>
  <c r="M44" i="3"/>
  <c r="N41" i="3"/>
  <c r="M40" i="3"/>
  <c r="M38" i="3"/>
  <c r="M36" i="3"/>
  <c r="M35" i="3"/>
  <c r="N33" i="3"/>
  <c r="N29" i="3"/>
  <c r="N28" i="3"/>
  <c r="N27" i="3"/>
  <c r="N26" i="3"/>
  <c r="N20" i="3"/>
  <c r="W97" i="2"/>
  <c r="W96" i="2"/>
  <c r="Y95" i="2"/>
  <c r="X95" i="2"/>
  <c r="W95" i="2" s="1"/>
  <c r="W94" i="2"/>
  <c r="W93" i="2"/>
  <c r="W92" i="2"/>
  <c r="W91" i="2"/>
  <c r="W90" i="2"/>
  <c r="W89" i="2"/>
  <c r="Y88" i="2"/>
  <c r="X88" i="2"/>
  <c r="W87" i="2"/>
  <c r="W86" i="2"/>
  <c r="W85" i="2"/>
  <c r="W84" i="2"/>
  <c r="W83" i="2"/>
  <c r="W82" i="2"/>
  <c r="Y81" i="2"/>
  <c r="Y80" i="2" s="1"/>
  <c r="Y9" i="2" s="1"/>
  <c r="X81" i="2"/>
  <c r="X80" i="2" s="1"/>
  <c r="W79" i="2"/>
  <c r="Y78" i="2"/>
  <c r="W78" i="2" s="1"/>
  <c r="X77" i="2"/>
  <c r="X73" i="2" s="1"/>
  <c r="W76" i="2"/>
  <c r="W75" i="2"/>
  <c r="W74" i="2"/>
  <c r="W72" i="2"/>
  <c r="W71" i="2"/>
  <c r="Y70" i="2"/>
  <c r="W70" i="2" s="1"/>
  <c r="W69" i="2"/>
  <c r="W68" i="2"/>
  <c r="Y67" i="2"/>
  <c r="Y55" i="2" s="1"/>
  <c r="X67" i="2"/>
  <c r="W66" i="2"/>
  <c r="W65" i="2"/>
  <c r="W64" i="2"/>
  <c r="W63" i="2"/>
  <c r="W62" i="2"/>
  <c r="W61" i="2"/>
  <c r="W60" i="2"/>
  <c r="W59" i="2"/>
  <c r="W58" i="2"/>
  <c r="W57" i="2"/>
  <c r="X56" i="2"/>
  <c r="W56" i="2" s="1"/>
  <c r="W54" i="2"/>
  <c r="W53" i="2"/>
  <c r="Y51" i="2"/>
  <c r="W52" i="2"/>
  <c r="X51" i="2"/>
  <c r="X48" i="2" s="1"/>
  <c r="W50" i="2"/>
  <c r="W49" i="2"/>
  <c r="W46" i="2"/>
  <c r="W45" i="2"/>
  <c r="W44" i="2"/>
  <c r="W43" i="2"/>
  <c r="X41" i="2"/>
  <c r="W42" i="2"/>
  <c r="Y41" i="2"/>
  <c r="X37" i="2"/>
  <c r="W40" i="2"/>
  <c r="W39" i="2"/>
  <c r="W38" i="2"/>
  <c r="W35" i="2"/>
  <c r="W34" i="2"/>
  <c r="W32" i="2"/>
  <c r="W31" i="2"/>
  <c r="W30" i="2"/>
  <c r="W29" i="2"/>
  <c r="Y28" i="2"/>
  <c r="X28" i="2"/>
  <c r="W27" i="2"/>
  <c r="W26" i="2"/>
  <c r="Y25" i="2"/>
  <c r="W25" i="2" s="1"/>
  <c r="X25" i="2"/>
  <c r="W24" i="2"/>
  <c r="W23" i="2"/>
  <c r="W22" i="2"/>
  <c r="W21" i="2"/>
  <c r="W20" i="2"/>
  <c r="W19" i="2"/>
  <c r="Y18" i="2"/>
  <c r="X18" i="2"/>
  <c r="W17" i="2"/>
  <c r="W16" i="2"/>
  <c r="W14" i="2"/>
  <c r="W13" i="2"/>
  <c r="Y10" i="2"/>
  <c r="L3893" i="3" l="1"/>
  <c r="L2852" i="3"/>
  <c r="W41" i="2"/>
  <c r="N24" i="3"/>
  <c r="N19" i="3"/>
  <c r="L286" i="3"/>
  <c r="L294" i="3"/>
  <c r="N59" i="3"/>
  <c r="M391" i="3"/>
  <c r="N399" i="3"/>
  <c r="L399" i="3" s="1"/>
  <c r="L407" i="3"/>
  <c r="N195" i="3"/>
  <c r="N201" i="3"/>
  <c r="L528" i="3"/>
  <c r="L744" i="3"/>
  <c r="L766" i="3"/>
  <c r="L903" i="3"/>
  <c r="N1020" i="3"/>
  <c r="L1720" i="3"/>
  <c r="L1851" i="3"/>
  <c r="L1899" i="3"/>
  <c r="L1914" i="3"/>
  <c r="L1968" i="3"/>
  <c r="L2085" i="3"/>
  <c r="L2093" i="3"/>
  <c r="L2199" i="3"/>
  <c r="M2639" i="3"/>
  <c r="L2653" i="3"/>
  <c r="M2679" i="3"/>
  <c r="L2679" i="3" s="1"/>
  <c r="L2704" i="3"/>
  <c r="L2816" i="3"/>
  <c r="L2865" i="3"/>
  <c r="L2877" i="3"/>
  <c r="L3083" i="3"/>
  <c r="N8" i="3"/>
  <c r="L2680" i="3"/>
  <c r="L2721" i="3"/>
  <c r="N100" i="3"/>
  <c r="M3542" i="3"/>
  <c r="L3575" i="3"/>
  <c r="L3590" i="3"/>
  <c r="L3606" i="3"/>
  <c r="L3613" i="3"/>
  <c r="L3625" i="3"/>
  <c r="L3633" i="3"/>
  <c r="L3641" i="3"/>
  <c r="L3670" i="3"/>
  <c r="L4059" i="3"/>
  <c r="L4695" i="3"/>
  <c r="M3558" i="3"/>
  <c r="M2769" i="3" s="1"/>
  <c r="L5058" i="3"/>
  <c r="L5092" i="3"/>
  <c r="L6856" i="3"/>
  <c r="L6956" i="3"/>
  <c r="M7774" i="3"/>
  <c r="L10048" i="3"/>
  <c r="L10410" i="3"/>
  <c r="M10147" i="3"/>
  <c r="M10171" i="3"/>
  <c r="L11749" i="3"/>
  <c r="L11793" i="3"/>
  <c r="M10215" i="3"/>
  <c r="L10215" i="3" s="1"/>
  <c r="L11816" i="3"/>
  <c r="L16855" i="3"/>
  <c r="M16329" i="3"/>
  <c r="L16329" i="3" s="1"/>
  <c r="L5750" i="3"/>
  <c r="M5747" i="3"/>
  <c r="L5747" i="3" s="1"/>
  <c r="N9155" i="3"/>
  <c r="N9416" i="3"/>
  <c r="N9153" i="3" s="1"/>
  <c r="L11764" i="3"/>
  <c r="M10186" i="3"/>
  <c r="N122" i="3"/>
  <c r="L122" i="3" s="1"/>
  <c r="L287" i="3"/>
  <c r="L302" i="3"/>
  <c r="L368" i="3"/>
  <c r="L438" i="3"/>
  <c r="L459" i="3"/>
  <c r="L480" i="3"/>
  <c r="L486" i="3"/>
  <c r="M737" i="3"/>
  <c r="L1020" i="3"/>
  <c r="N358" i="3"/>
  <c r="L1158" i="3"/>
  <c r="N391" i="3"/>
  <c r="L1191" i="3"/>
  <c r="L1894" i="3"/>
  <c r="L1900" i="3"/>
  <c r="L1915" i="3"/>
  <c r="L1921" i="3"/>
  <c r="L1961" i="3"/>
  <c r="L2036" i="3"/>
  <c r="L2094" i="3"/>
  <c r="L2101" i="3"/>
  <c r="M2110" i="3"/>
  <c r="M2109" i="3" s="1"/>
  <c r="L2165" i="3"/>
  <c r="L2385" i="3"/>
  <c r="N2666" i="3"/>
  <c r="N36" i="3" s="1"/>
  <c r="L36" i="3" s="1"/>
  <c r="L2695" i="3"/>
  <c r="L2793" i="3"/>
  <c r="N15" i="3"/>
  <c r="L3463" i="3"/>
  <c r="L3503" i="3"/>
  <c r="L2771" i="3"/>
  <c r="L3570" i="3"/>
  <c r="L3582" i="3"/>
  <c r="L3620" i="3"/>
  <c r="L3626" i="3"/>
  <c r="L3634" i="3"/>
  <c r="L3657" i="3"/>
  <c r="L3678" i="3"/>
  <c r="L3684" i="3"/>
  <c r="L3719" i="3"/>
  <c r="L3970" i="3"/>
  <c r="L4314" i="3"/>
  <c r="L4569" i="3"/>
  <c r="L4613" i="3"/>
  <c r="L4752" i="3"/>
  <c r="L5015" i="3"/>
  <c r="L5229" i="3"/>
  <c r="L5278" i="3"/>
  <c r="L8977" i="3"/>
  <c r="L10305" i="3"/>
  <c r="M10042" i="3"/>
  <c r="L10324" i="3"/>
  <c r="L10331" i="3"/>
  <c r="M10068" i="3"/>
  <c r="N17497" i="3"/>
  <c r="M1713" i="3"/>
  <c r="L1713" i="3" s="1"/>
  <c r="N1827" i="3"/>
  <c r="L1954" i="3"/>
  <c r="L1981" i="3"/>
  <c r="N223" i="3"/>
  <c r="N210" i="3"/>
  <c r="M225" i="3"/>
  <c r="M3142" i="3"/>
  <c r="L3477" i="3"/>
  <c r="N4592" i="3"/>
  <c r="L5115" i="3"/>
  <c r="N5370" i="3"/>
  <c r="N5369" i="3" s="1"/>
  <c r="L5741" i="3"/>
  <c r="M5739" i="3"/>
  <c r="N377" i="3"/>
  <c r="L11654" i="3"/>
  <c r="M10076" i="3"/>
  <c r="N96" i="3"/>
  <c r="L289" i="3"/>
  <c r="M155" i="3"/>
  <c r="M473" i="3"/>
  <c r="L473" i="3" s="1"/>
  <c r="N481" i="3"/>
  <c r="L1883" i="3"/>
  <c r="L1922" i="3"/>
  <c r="M3028" i="3"/>
  <c r="M3291" i="3"/>
  <c r="M3405" i="3"/>
  <c r="M5106" i="3"/>
  <c r="M5382" i="3"/>
  <c r="L6276" i="3"/>
  <c r="N6273" i="3"/>
  <c r="M9942" i="3"/>
  <c r="L9942" i="3" s="1"/>
  <c r="M9155" i="3"/>
  <c r="L9155" i="3" s="1"/>
  <c r="L10270" i="3"/>
  <c r="L12500" i="3"/>
  <c r="L12752" i="3"/>
  <c r="N13523" i="3"/>
  <c r="M17045" i="3"/>
  <c r="M18358" i="3"/>
  <c r="L225" i="3"/>
  <c r="L481" i="3"/>
  <c r="M282" i="3"/>
  <c r="M19" i="3" s="1"/>
  <c r="L19" i="3" s="1"/>
  <c r="L461" i="3"/>
  <c r="L1268" i="3"/>
  <c r="N1564" i="3"/>
  <c r="L2012" i="3"/>
  <c r="L2918" i="3"/>
  <c r="L2996" i="3"/>
  <c r="L3133" i="3"/>
  <c r="L3304" i="3"/>
  <c r="N79" i="3"/>
  <c r="L79" i="3" s="1"/>
  <c r="L3638" i="3"/>
  <c r="L3680" i="3"/>
  <c r="L5108" i="3"/>
  <c r="L5255" i="3"/>
  <c r="L5383" i="3"/>
  <c r="L5651" i="3"/>
  <c r="L17057" i="3"/>
  <c r="M16531" i="3"/>
  <c r="M60" i="3"/>
  <c r="N1980" i="3"/>
  <c r="L6423" i="3"/>
  <c r="N6422" i="3"/>
  <c r="N6421" i="3" s="1"/>
  <c r="L17405" i="3"/>
  <c r="M16879" i="3"/>
  <c r="N196" i="3"/>
  <c r="L456" i="3"/>
  <c r="L498" i="3"/>
  <c r="N395" i="3"/>
  <c r="L1706" i="3"/>
  <c r="N241" i="3"/>
  <c r="L3499" i="3"/>
  <c r="N3555" i="3"/>
  <c r="N234" i="3"/>
  <c r="L5478" i="3"/>
  <c r="L5629" i="3"/>
  <c r="L6197" i="3"/>
  <c r="M7122" i="3"/>
  <c r="L7148" i="3"/>
  <c r="M325" i="3"/>
  <c r="M62" i="3" s="1"/>
  <c r="M61" i="3" s="1"/>
  <c r="M105" i="3"/>
  <c r="M283" i="3"/>
  <c r="L504" i="3"/>
  <c r="L658" i="3"/>
  <c r="N1947" i="3"/>
  <c r="N209" i="3"/>
  <c r="L2661" i="3"/>
  <c r="M2860" i="3"/>
  <c r="L2860" i="3" s="1"/>
  <c r="N3387" i="3"/>
  <c r="N12" i="3"/>
  <c r="N3646" i="3"/>
  <c r="N2857" i="3" s="1"/>
  <c r="L3681" i="3"/>
  <c r="N3803" i="3"/>
  <c r="L4169" i="3"/>
  <c r="M12470" i="3"/>
  <c r="M152" i="3"/>
  <c r="N65" i="3"/>
  <c r="N648" i="3"/>
  <c r="N647" i="3" s="1"/>
  <c r="M490" i="3"/>
  <c r="L490" i="3" s="1"/>
  <c r="N1221" i="3"/>
  <c r="N1220" i="3" s="1"/>
  <c r="L1555" i="3"/>
  <c r="L1891" i="3"/>
  <c r="M2286" i="3"/>
  <c r="N2469" i="3"/>
  <c r="N1943" i="3" s="1"/>
  <c r="N2502" i="3"/>
  <c r="N92" i="3"/>
  <c r="M158" i="3"/>
  <c r="L2825" i="3"/>
  <c r="L3481" i="3"/>
  <c r="M3530" i="3"/>
  <c r="L3579" i="3"/>
  <c r="M3784" i="3"/>
  <c r="N4836" i="3"/>
  <c r="N5166" i="3"/>
  <c r="N5165" i="3" s="1"/>
  <c r="N5395" i="3"/>
  <c r="L6144" i="3"/>
  <c r="M24" i="3"/>
  <c r="M285" i="3"/>
  <c r="M22" i="3" s="1"/>
  <c r="L363" i="3"/>
  <c r="M381" i="3"/>
  <c r="M628" i="3"/>
  <c r="N300" i="3"/>
  <c r="N381" i="3"/>
  <c r="L2900" i="3"/>
  <c r="M3468" i="3"/>
  <c r="L3468" i="3" s="1"/>
  <c r="L3509" i="3"/>
  <c r="L3605" i="3"/>
  <c r="L4771" i="3"/>
  <c r="N5013" i="3"/>
  <c r="N5246" i="3"/>
  <c r="L8366" i="3"/>
  <c r="M8364" i="3"/>
  <c r="N10655" i="3"/>
  <c r="N10399" i="3"/>
  <c r="N14600" i="3"/>
  <c r="L16874" i="3"/>
  <c r="M16348" i="3"/>
  <c r="L16348" i="3" s="1"/>
  <c r="M1959" i="3"/>
  <c r="L10394" i="3"/>
  <c r="M10131" i="3"/>
  <c r="N16708" i="3"/>
  <c r="N16445" i="3" s="1"/>
  <c r="N16446" i="3"/>
  <c r="M54" i="3"/>
  <c r="L662" i="3"/>
  <c r="L1880" i="3"/>
  <c r="L1958" i="3"/>
  <c r="N243" i="3"/>
  <c r="M2057" i="3"/>
  <c r="L2057" i="3" s="1"/>
  <c r="N2713" i="3"/>
  <c r="N83" i="3" s="1"/>
  <c r="L3482" i="3"/>
  <c r="L3501" i="3"/>
  <c r="M229" i="3"/>
  <c r="M3669" i="3"/>
  <c r="M2880" i="3" s="1"/>
  <c r="L3818" i="3"/>
  <c r="N4310" i="3"/>
  <c r="N4343" i="3"/>
  <c r="L6026" i="3"/>
  <c r="L7867" i="3"/>
  <c r="L9022" i="3"/>
  <c r="L10459" i="3"/>
  <c r="L10491" i="3"/>
  <c r="N11856" i="3"/>
  <c r="L13105" i="3"/>
  <c r="M13103" i="3"/>
  <c r="L13103" i="3" s="1"/>
  <c r="N13171" i="3"/>
  <c r="N13166" i="3" s="1"/>
  <c r="L13508" i="3"/>
  <c r="L15424" i="3"/>
  <c r="L17739" i="3"/>
  <c r="N5625" i="3"/>
  <c r="M5658" i="3"/>
  <c r="M5888" i="3"/>
  <c r="M5921" i="3"/>
  <c r="L6451" i="3"/>
  <c r="N7809" i="3"/>
  <c r="L8501" i="3"/>
  <c r="M10166" i="3"/>
  <c r="N10238" i="3"/>
  <c r="N244" i="3" s="1"/>
  <c r="N11411" i="3"/>
  <c r="L11701" i="3"/>
  <c r="N10213" i="3"/>
  <c r="N219" i="3" s="1"/>
  <c r="N11755" i="3"/>
  <c r="M12759" i="3"/>
  <c r="N14041" i="3"/>
  <c r="L14041" i="3" s="1"/>
  <c r="L14122" i="3"/>
  <c r="L16898" i="3"/>
  <c r="N17493" i="3"/>
  <c r="L17990" i="3"/>
  <c r="L8555" i="3"/>
  <c r="L10451" i="3"/>
  <c r="L16387" i="3"/>
  <c r="L16846" i="3"/>
  <c r="L16905" i="3"/>
  <c r="L16991" i="3"/>
  <c r="M17043" i="3"/>
  <c r="L17945" i="3"/>
  <c r="L5548" i="3"/>
  <c r="L6036" i="3"/>
  <c r="L6232" i="3"/>
  <c r="L6670" i="3"/>
  <c r="L6977" i="3"/>
  <c r="L7056" i="3"/>
  <c r="L7078" i="3"/>
  <c r="L7411" i="3"/>
  <c r="L7433" i="3"/>
  <c r="L7937" i="3"/>
  <c r="L7959" i="3"/>
  <c r="L8502" i="3"/>
  <c r="L8957" i="3"/>
  <c r="L8990" i="3"/>
  <c r="L9057" i="3"/>
  <c r="L9066" i="3"/>
  <c r="L9203" i="3"/>
  <c r="N9027" i="3"/>
  <c r="L9418" i="3"/>
  <c r="L9566" i="3"/>
  <c r="L9681" i="3"/>
  <c r="L10291" i="3"/>
  <c r="L10421" i="3"/>
  <c r="L10733" i="3"/>
  <c r="L10889" i="3"/>
  <c r="L11033" i="3"/>
  <c r="L11093" i="3"/>
  <c r="L11182" i="3"/>
  <c r="L11621" i="3"/>
  <c r="L11647" i="3"/>
  <c r="L11702" i="3"/>
  <c r="N10237" i="3"/>
  <c r="L11860" i="3"/>
  <c r="L11949" i="3"/>
  <c r="L12005" i="3"/>
  <c r="L12212" i="3"/>
  <c r="L12234" i="3"/>
  <c r="N12382" i="3"/>
  <c r="L12398" i="3"/>
  <c r="L12456" i="3"/>
  <c r="N12645" i="3"/>
  <c r="L12661" i="3"/>
  <c r="N12908" i="3"/>
  <c r="L12924" i="3"/>
  <c r="L13527" i="3"/>
  <c r="L14870" i="3"/>
  <c r="L15659" i="3"/>
  <c r="L15798" i="3"/>
  <c r="L15919" i="3"/>
  <c r="L16161" i="3"/>
  <c r="L16330" i="3"/>
  <c r="L16867" i="3"/>
  <c r="L17007" i="3"/>
  <c r="L17028" i="3"/>
  <c r="N16930" i="3"/>
  <c r="N16404" i="3" s="1"/>
  <c r="L17639" i="3"/>
  <c r="L17682" i="3"/>
  <c r="N16950" i="3"/>
  <c r="L5662" i="3"/>
  <c r="L5847" i="3"/>
  <c r="N6151" i="3"/>
  <c r="N6947" i="3"/>
  <c r="M7117" i="3"/>
  <c r="L8026" i="3"/>
  <c r="L8264" i="3"/>
  <c r="L8952" i="3"/>
  <c r="M10017" i="3"/>
  <c r="L10017" i="3" s="1"/>
  <c r="N10093" i="3"/>
  <c r="N99" i="3" s="1"/>
  <c r="N10008" i="3"/>
  <c r="N14" i="3" s="1"/>
  <c r="N10050" i="3"/>
  <c r="N56" i="3" s="1"/>
  <c r="N10107" i="3"/>
  <c r="N113" i="3" s="1"/>
  <c r="L11772" i="3"/>
  <c r="L12479" i="3"/>
  <c r="L13541" i="3"/>
  <c r="L15161" i="3"/>
  <c r="L16372" i="3"/>
  <c r="L16862" i="3"/>
  <c r="N16429" i="3"/>
  <c r="M18005" i="3"/>
  <c r="N16974" i="3"/>
  <c r="L6359" i="3"/>
  <c r="M6684" i="3"/>
  <c r="L6799" i="3"/>
  <c r="M7858" i="3"/>
  <c r="L7858" i="3" s="1"/>
  <c r="L8992" i="3"/>
  <c r="M9650" i="3"/>
  <c r="M9980" i="3"/>
  <c r="M10024" i="3"/>
  <c r="N10036" i="3"/>
  <c r="N42" i="3" s="1"/>
  <c r="N10056" i="3"/>
  <c r="N62" i="3" s="1"/>
  <c r="N10069" i="3"/>
  <c r="N75" i="3" s="1"/>
  <c r="M10094" i="3"/>
  <c r="L10094" i="3" s="1"/>
  <c r="N10106" i="3"/>
  <c r="N10200" i="3"/>
  <c r="M11851" i="3"/>
  <c r="L12742" i="3"/>
  <c r="N14897" i="3"/>
  <c r="N14896" i="3" s="1"/>
  <c r="L15127" i="3"/>
  <c r="N16029" i="3"/>
  <c r="N16152" i="3"/>
  <c r="N16691" i="3"/>
  <c r="N17637" i="3"/>
  <c r="N16848" i="3" s="1"/>
  <c r="N16322" i="3" s="1"/>
  <c r="M17730" i="3"/>
  <c r="L17730" i="3" s="1"/>
  <c r="L6018" i="3"/>
  <c r="L6482" i="3"/>
  <c r="L6686" i="3"/>
  <c r="N6854" i="3"/>
  <c r="N6842" i="3" s="1"/>
  <c r="L7382" i="3"/>
  <c r="N7858" i="3"/>
  <c r="N8598" i="3"/>
  <c r="N9454" i="3"/>
  <c r="N9717" i="3"/>
  <c r="N10024" i="3"/>
  <c r="N30" i="3" s="1"/>
  <c r="M10057" i="3"/>
  <c r="N10076" i="3"/>
  <c r="N82" i="3" s="1"/>
  <c r="L82" i="3" s="1"/>
  <c r="N10114" i="3"/>
  <c r="L10114" i="3" s="1"/>
  <c r="M10188" i="3"/>
  <c r="M10227" i="3"/>
  <c r="M233" i="3" s="1"/>
  <c r="N11667" i="3"/>
  <c r="L13683" i="3"/>
  <c r="N14188" i="3"/>
  <c r="M15275" i="3"/>
  <c r="N15436" i="3"/>
  <c r="N15766" i="3"/>
  <c r="L16413" i="3"/>
  <c r="L16988" i="3"/>
  <c r="N17730" i="3"/>
  <c r="N18249" i="3"/>
  <c r="N6218" i="3"/>
  <c r="M6447" i="3"/>
  <c r="N9913" i="3"/>
  <c r="N9900" i="3" s="1"/>
  <c r="N9899" i="3" s="1"/>
  <c r="L10036" i="3"/>
  <c r="N10124" i="3"/>
  <c r="N10326" i="3"/>
  <c r="N10475" i="3"/>
  <c r="N10233" i="3"/>
  <c r="N10240" i="3"/>
  <c r="L16508" i="3"/>
  <c r="M16751" i="3"/>
  <c r="L16468" i="3"/>
  <c r="N17230" i="3"/>
  <c r="M17723" i="3"/>
  <c r="M18329" i="3"/>
  <c r="L18329" i="3" s="1"/>
  <c r="L5484" i="3"/>
  <c r="L5713" i="3"/>
  <c r="M5908" i="3"/>
  <c r="L6528" i="3"/>
  <c r="N6561" i="3"/>
  <c r="N6697" i="3"/>
  <c r="L9180" i="3"/>
  <c r="N10155" i="3"/>
  <c r="N161" i="3" s="1"/>
  <c r="L11698" i="3"/>
  <c r="L11921" i="3"/>
  <c r="M12746" i="3"/>
  <c r="N12873" i="3"/>
  <c r="N16225" i="3"/>
  <c r="L16752" i="3"/>
  <c r="L16858" i="3"/>
  <c r="N18019" i="3"/>
  <c r="N5908" i="3"/>
  <c r="N5907" i="3" s="1"/>
  <c r="L8371" i="3"/>
  <c r="N9853" i="3"/>
  <c r="N9852" i="3" s="1"/>
  <c r="N10134" i="3"/>
  <c r="N140" i="3" s="1"/>
  <c r="L12" i="1" s="1"/>
  <c r="M10156" i="3"/>
  <c r="L10156" i="3" s="1"/>
  <c r="M10199" i="3"/>
  <c r="N10206" i="3"/>
  <c r="N212" i="3" s="1"/>
  <c r="N10258" i="3"/>
  <c r="N264" i="3" s="1"/>
  <c r="M10352" i="3"/>
  <c r="M10264" i="3"/>
  <c r="L11007" i="3"/>
  <c r="L11169" i="3"/>
  <c r="N12746" i="3"/>
  <c r="N12745" i="3" s="1"/>
  <c r="N14481" i="3"/>
  <c r="N16938" i="3"/>
  <c r="M16943" i="3"/>
  <c r="N18066" i="3"/>
  <c r="N18053" i="3" s="1"/>
  <c r="N18052" i="3" s="1"/>
  <c r="L5793" i="3"/>
  <c r="M6151" i="3"/>
  <c r="L6562" i="3"/>
  <c r="N6677" i="3"/>
  <c r="M6710" i="3"/>
  <c r="L7769" i="3"/>
  <c r="M9416" i="3"/>
  <c r="L9416" i="3" s="1"/>
  <c r="N10171" i="3"/>
  <c r="N10199" i="3"/>
  <c r="N205" i="3" s="1"/>
  <c r="M10238" i="3"/>
  <c r="M10246" i="3"/>
  <c r="N11945" i="3"/>
  <c r="N11944" i="3" s="1"/>
  <c r="N11936" i="3" s="1"/>
  <c r="N11929" i="3" s="1"/>
  <c r="N12208" i="3"/>
  <c r="N12207" i="3" s="1"/>
  <c r="N13260" i="3"/>
  <c r="N13259" i="3" s="1"/>
  <c r="M13515" i="3"/>
  <c r="L13515" i="3" s="1"/>
  <c r="N15801" i="3"/>
  <c r="N15796" i="3" s="1"/>
  <c r="L16975" i="3"/>
  <c r="N17723" i="3"/>
  <c r="L17909" i="3"/>
  <c r="M37" i="3"/>
  <c r="M304" i="3"/>
  <c r="M41" i="3" s="1"/>
  <c r="M17498" i="3"/>
  <c r="L858" i="3"/>
  <c r="M805" i="3"/>
  <c r="L807" i="3"/>
  <c r="L105" i="3"/>
  <c r="M2995" i="3"/>
  <c r="M2741" i="3"/>
  <c r="L2745" i="3"/>
  <c r="L3007" i="3"/>
  <c r="N3015" i="3"/>
  <c r="N2681" i="3"/>
  <c r="N51" i="3" s="1"/>
  <c r="L51" i="3" s="1"/>
  <c r="L2689" i="3"/>
  <c r="M2693" i="3"/>
  <c r="N3480" i="3"/>
  <c r="L3434" i="3"/>
  <c r="L3432" i="3"/>
  <c r="M2645" i="3"/>
  <c r="L2645" i="3" s="1"/>
  <c r="L3447" i="3"/>
  <c r="M4229" i="3"/>
  <c r="L4229" i="3" s="1"/>
  <c r="M2674" i="3"/>
  <c r="N49" i="3"/>
  <c r="L4255" i="3"/>
  <c r="L2684" i="3"/>
  <c r="L3473" i="3"/>
  <c r="N2688" i="3"/>
  <c r="L2688" i="3" s="1"/>
  <c r="L3478" i="3"/>
  <c r="L2692" i="3"/>
  <c r="L62" i="3"/>
  <c r="L2700" i="3"/>
  <c r="L3495" i="3"/>
  <c r="L4277" i="3"/>
  <c r="M2714" i="3"/>
  <c r="L2714" i="3" s="1"/>
  <c r="N3505" i="3"/>
  <c r="N2716" i="3" s="1"/>
  <c r="L4303" i="3"/>
  <c r="L2743" i="3"/>
  <c r="L4322" i="3"/>
  <c r="L3538" i="3"/>
  <c r="N3537" i="3"/>
  <c r="N2748" i="3" s="1"/>
  <c r="L3548" i="3"/>
  <c r="L2759" i="3"/>
  <c r="L4336" i="3"/>
  <c r="M3547" i="3"/>
  <c r="N3551" i="3"/>
  <c r="N2762" i="3" s="1"/>
  <c r="L4350" i="3"/>
  <c r="L150" i="3"/>
  <c r="N154" i="3"/>
  <c r="L2785" i="3"/>
  <c r="N162" i="3"/>
  <c r="L4356" i="3"/>
  <c r="L2797" i="3"/>
  <c r="L9921" i="3"/>
  <c r="L11748" i="3"/>
  <c r="N10174" i="3"/>
  <c r="N180" i="3" s="1"/>
  <c r="N177" i="3"/>
  <c r="M177" i="3"/>
  <c r="L177" i="3" s="1"/>
  <c r="L12544" i="3"/>
  <c r="M12543" i="3"/>
  <c r="L12543" i="3" s="1"/>
  <c r="N191" i="3"/>
  <c r="L10188" i="3"/>
  <c r="L11768" i="3"/>
  <c r="L11773" i="3"/>
  <c r="L10200" i="3"/>
  <c r="L11791" i="3"/>
  <c r="L10219" i="3"/>
  <c r="N239" i="3"/>
  <c r="N246" i="3"/>
  <c r="M10242" i="3"/>
  <c r="N251" i="3"/>
  <c r="L11823" i="3"/>
  <c r="L10255" i="3"/>
  <c r="L11833" i="3"/>
  <c r="L17548" i="3"/>
  <c r="L16497" i="3"/>
  <c r="L17023" i="3"/>
  <c r="L18074" i="3"/>
  <c r="L16505" i="3"/>
  <c r="L17031" i="3"/>
  <c r="L201" i="3"/>
  <c r="M18066" i="3"/>
  <c r="L18142" i="3"/>
  <c r="L322" i="3"/>
  <c r="N200" i="3"/>
  <c r="N206" i="3"/>
  <c r="L469" i="3"/>
  <c r="N288" i="3"/>
  <c r="L1184" i="3"/>
  <c r="N1173" i="3"/>
  <c r="L395" i="3"/>
  <c r="N151" i="3"/>
  <c r="M159" i="3"/>
  <c r="L159" i="3" s="1"/>
  <c r="N159" i="3"/>
  <c r="N164" i="3"/>
  <c r="L164" i="3" s="1"/>
  <c r="L3217" i="3"/>
  <c r="N11228" i="3"/>
  <c r="N11491" i="3"/>
  <c r="N11478" i="3" s="1"/>
  <c r="N11477" i="3" s="1"/>
  <c r="L16739" i="3"/>
  <c r="M16476" i="3"/>
  <c r="L16515" i="3"/>
  <c r="L16787" i="3"/>
  <c r="M16818" i="3"/>
  <c r="L16506" i="3"/>
  <c r="L16512" i="3"/>
  <c r="N17002" i="3"/>
  <c r="L185" i="3"/>
  <c r="L16495" i="3"/>
  <c r="N17022" i="3"/>
  <c r="N16496" i="3" s="1"/>
  <c r="L16532" i="3"/>
  <c r="M226" i="3"/>
  <c r="L226" i="3" s="1"/>
  <c r="N17059" i="3"/>
  <c r="N16533" i="3" s="1"/>
  <c r="L16536" i="3"/>
  <c r="L17071" i="3"/>
  <c r="N17326" i="3"/>
  <c r="L16545" i="3"/>
  <c r="L17335" i="3"/>
  <c r="N17344" i="3"/>
  <c r="M280" i="3"/>
  <c r="M17" i="3" s="1"/>
  <c r="L692" i="3"/>
  <c r="M674" i="3"/>
  <c r="L674" i="3" s="1"/>
  <c r="L895" i="3"/>
  <c r="M369" i="3"/>
  <c r="L369" i="3" s="1"/>
  <c r="L1321" i="3"/>
  <c r="N1320" i="3"/>
  <c r="L1805" i="3"/>
  <c r="M1802" i="3"/>
  <c r="L1802" i="3" s="1"/>
  <c r="L2095" i="3"/>
  <c r="L2102" i="3"/>
  <c r="L2988" i="3"/>
  <c r="M2725" i="3"/>
  <c r="L3076" i="3"/>
  <c r="M3075" i="3"/>
  <c r="L3496" i="3"/>
  <c r="M2707" i="3"/>
  <c r="L2707" i="3" s="1"/>
  <c r="L24" i="3"/>
  <c r="L91" i="3"/>
  <c r="L485" i="3"/>
  <c r="L665" i="3"/>
  <c r="N661" i="3"/>
  <c r="L405" i="3"/>
  <c r="N366" i="3"/>
  <c r="N891" i="3"/>
  <c r="N890" i="3" s="1"/>
  <c r="N883" i="3" s="1"/>
  <c r="N793" i="3" s="1"/>
  <c r="N792" i="3" s="1"/>
  <c r="L2033" i="3"/>
  <c r="M1944" i="3"/>
  <c r="L2207" i="3"/>
  <c r="L2537" i="3"/>
  <c r="M2011" i="3"/>
  <c r="L2583" i="3"/>
  <c r="L3032" i="3"/>
  <c r="L3069" i="3"/>
  <c r="N2806" i="3"/>
  <c r="N176" i="3" s="1"/>
  <c r="L176" i="3" s="1"/>
  <c r="L3106" i="3"/>
  <c r="L3193" i="3"/>
  <c r="M3177" i="3"/>
  <c r="L3267" i="3"/>
  <c r="L3328" i="3"/>
  <c r="M3326" i="3"/>
  <c r="M3325" i="3" s="1"/>
  <c r="L3460" i="3"/>
  <c r="L477" i="3"/>
  <c r="L493" i="3"/>
  <c r="L1002" i="3"/>
  <c r="M476" i="3"/>
  <c r="M1000" i="3"/>
  <c r="L1000" i="3" s="1"/>
  <c r="N1283" i="3"/>
  <c r="N495" i="3"/>
  <c r="L495" i="3" s="1"/>
  <c r="L1292" i="3"/>
  <c r="M503" i="3"/>
  <c r="L503" i="3" s="1"/>
  <c r="L2414" i="3"/>
  <c r="M1888" i="3"/>
  <c r="L3104" i="3"/>
  <c r="L3288" i="3"/>
  <c r="L3292" i="3"/>
  <c r="N2766" i="3"/>
  <c r="L3474" i="3"/>
  <c r="M2685" i="3"/>
  <c r="L3507" i="3"/>
  <c r="M2718" i="3"/>
  <c r="L41" i="3"/>
  <c r="L57" i="3"/>
  <c r="L92" i="3"/>
  <c r="L419" i="3"/>
  <c r="N156" i="3"/>
  <c r="L421" i="3"/>
  <c r="N158" i="3"/>
  <c r="L158" i="3" s="1"/>
  <c r="L569" i="3"/>
  <c r="M306" i="3"/>
  <c r="L574" i="3"/>
  <c r="M311" i="3"/>
  <c r="L599" i="3"/>
  <c r="M336" i="3"/>
  <c r="M73" i="3" s="1"/>
  <c r="L73" i="3" s="1"/>
  <c r="L624" i="3"/>
  <c r="M361" i="3"/>
  <c r="L361" i="3" s="1"/>
  <c r="L831" i="3"/>
  <c r="M568" i="3"/>
  <c r="N874" i="3"/>
  <c r="L874" i="3" s="1"/>
  <c r="N349" i="3"/>
  <c r="L979" i="3"/>
  <c r="N453" i="3"/>
  <c r="N1162" i="3"/>
  <c r="N1161" i="3" s="1"/>
  <c r="N374" i="3"/>
  <c r="N1331" i="3"/>
  <c r="N279" i="3" s="1"/>
  <c r="N332" i="3"/>
  <c r="L332" i="3" s="1"/>
  <c r="L1440" i="3"/>
  <c r="M388" i="3"/>
  <c r="L388" i="3" s="1"/>
  <c r="N1526" i="3"/>
  <c r="N476" i="3"/>
  <c r="M1539" i="3"/>
  <c r="L1539" i="3" s="1"/>
  <c r="L2064" i="3"/>
  <c r="N2109" i="3"/>
  <c r="N1846" i="3" s="1"/>
  <c r="N1847" i="3"/>
  <c r="L1847" i="3" s="1"/>
  <c r="N1952" i="3"/>
  <c r="N2214" i="3"/>
  <c r="N1951" i="3" s="1"/>
  <c r="L2317" i="3"/>
  <c r="N2054" i="3"/>
  <c r="L2054" i="3" s="1"/>
  <c r="N2315" i="3"/>
  <c r="L2315" i="3" s="1"/>
  <c r="L2344" i="3"/>
  <c r="M2081" i="3"/>
  <c r="L3259" i="3"/>
  <c r="M3258" i="3"/>
  <c r="L2644" i="3"/>
  <c r="L3452" i="3"/>
  <c r="M2663" i="3"/>
  <c r="L2663" i="3" s="1"/>
  <c r="L3459" i="3"/>
  <c r="M2670" i="3"/>
  <c r="L2670" i="3" s="1"/>
  <c r="L4177" i="3"/>
  <c r="N4176" i="3"/>
  <c r="L4487" i="3"/>
  <c r="M4475" i="3"/>
  <c r="L4961" i="3"/>
  <c r="M4958" i="3"/>
  <c r="L4958" i="3" s="1"/>
  <c r="L6163" i="3"/>
  <c r="N6159" i="3"/>
  <c r="N6158" i="3" s="1"/>
  <c r="L6815" i="3"/>
  <c r="M6806" i="3"/>
  <c r="L6806" i="3" s="1"/>
  <c r="N7906" i="3"/>
  <c r="N7894" i="3" s="1"/>
  <c r="L8256" i="3"/>
  <c r="M8255" i="3"/>
  <c r="L17073" i="3"/>
  <c r="M16547" i="3"/>
  <c r="M241" i="3" s="1"/>
  <c r="L241" i="3" s="1"/>
  <c r="L17091" i="3"/>
  <c r="N16565" i="3"/>
  <c r="L17093" i="3"/>
  <c r="N16567" i="3"/>
  <c r="L16567" i="3" s="1"/>
  <c r="N17364" i="3"/>
  <c r="N16839" i="3"/>
  <c r="N18100" i="3"/>
  <c r="N17048" i="3" s="1"/>
  <c r="N16522" i="3" s="1"/>
  <c r="N17050" i="3"/>
  <c r="N16524" i="3" s="1"/>
  <c r="M17090" i="3"/>
  <c r="M16564" i="3" s="1"/>
  <c r="L272" i="3"/>
  <c r="L280" i="3"/>
  <c r="L285" i="3"/>
  <c r="L290" i="3"/>
  <c r="L298" i="3"/>
  <c r="L304" i="3"/>
  <c r="L321" i="3"/>
  <c r="L330" i="3"/>
  <c r="L366" i="3"/>
  <c r="L389" i="3"/>
  <c r="L416" i="3"/>
  <c r="L418" i="3"/>
  <c r="L424" i="3"/>
  <c r="L426" i="3"/>
  <c r="L436" i="3"/>
  <c r="L442" i="3"/>
  <c r="L448" i="3"/>
  <c r="L465" i="3"/>
  <c r="L496" i="3"/>
  <c r="L506" i="3"/>
  <c r="L515" i="3"/>
  <c r="L654" i="3"/>
  <c r="L758" i="3"/>
  <c r="N775" i="3"/>
  <c r="L775" i="3" s="1"/>
  <c r="L899" i="3"/>
  <c r="L1197" i="3"/>
  <c r="N1055" i="3"/>
  <c r="L1352" i="3"/>
  <c r="L1726" i="3"/>
  <c r="L1836" i="3"/>
  <c r="L1865" i="3"/>
  <c r="L1868" i="3"/>
  <c r="L1882" i="3"/>
  <c r="L1896" i="3"/>
  <c r="L1928" i="3"/>
  <c r="L1970" i="3"/>
  <c r="L1985" i="3"/>
  <c r="L1998" i="3"/>
  <c r="L2016" i="3"/>
  <c r="L2041" i="3"/>
  <c r="L2103" i="3"/>
  <c r="L2129" i="3"/>
  <c r="L2151" i="3"/>
  <c r="N2057" i="3"/>
  <c r="L2607" i="3"/>
  <c r="L2659" i="3"/>
  <c r="L2662" i="3"/>
  <c r="L2673" i="3"/>
  <c r="L2760" i="3"/>
  <c r="L2803" i="3"/>
  <c r="L2809" i="3"/>
  <c r="M2828" i="3"/>
  <c r="L2828" i="3" s="1"/>
  <c r="M2836" i="3"/>
  <c r="M2868" i="3"/>
  <c r="M2895" i="3"/>
  <c r="M3003" i="3"/>
  <c r="M3002" i="3" s="1"/>
  <c r="L3021" i="3"/>
  <c r="L3242" i="3"/>
  <c r="L3274" i="3"/>
  <c r="N3277" i="3"/>
  <c r="L3405" i="3"/>
  <c r="L3433" i="3"/>
  <c r="L3489" i="3"/>
  <c r="L3493" i="3"/>
  <c r="L3500" i="3"/>
  <c r="L3518" i="3"/>
  <c r="L3534" i="3"/>
  <c r="M3551" i="3"/>
  <c r="M2762" i="3" s="1"/>
  <c r="L3589" i="3"/>
  <c r="L3654" i="3"/>
  <c r="L3660" i="3"/>
  <c r="L3662" i="3"/>
  <c r="L3666" i="3"/>
  <c r="N3609" i="3"/>
  <c r="L4031" i="3"/>
  <c r="M4030" i="3"/>
  <c r="L4030" i="3" s="1"/>
  <c r="L4319" i="3"/>
  <c r="N4318" i="3"/>
  <c r="N4317" i="3" s="1"/>
  <c r="N4377" i="3"/>
  <c r="N4376" i="3" s="1"/>
  <c r="N4983" i="3"/>
  <c r="L5224" i="3"/>
  <c r="M5221" i="3"/>
  <c r="L5221" i="3" s="1"/>
  <c r="M5246" i="3"/>
  <c r="L5471" i="3"/>
  <c r="L5518" i="3"/>
  <c r="M5509" i="3"/>
  <c r="L5999" i="3"/>
  <c r="M5997" i="3"/>
  <c r="L5997" i="3" s="1"/>
  <c r="L6002" i="3"/>
  <c r="L6056" i="3"/>
  <c r="M6055" i="3"/>
  <c r="L6191" i="3"/>
  <c r="M6184" i="3"/>
  <c r="M6317" i="3"/>
  <c r="L6317" i="3" s="1"/>
  <c r="M6660" i="3"/>
  <c r="L6661" i="3"/>
  <c r="L7582" i="3"/>
  <c r="N7580" i="3"/>
  <c r="L10276" i="3"/>
  <c r="M10013" i="3"/>
  <c r="L10279" i="3"/>
  <c r="M10016" i="3"/>
  <c r="L10313" i="3"/>
  <c r="M10050" i="3"/>
  <c r="L10346" i="3"/>
  <c r="M10083" i="3"/>
  <c r="L10083" i="3" s="1"/>
  <c r="L10350" i="3"/>
  <c r="N10087" i="3"/>
  <c r="L10390" i="3"/>
  <c r="M10127" i="3"/>
  <c r="M133" i="3" s="1"/>
  <c r="L133" i="3" s="1"/>
  <c r="N10186" i="3"/>
  <c r="N192" i="3" s="1"/>
  <c r="L10449" i="3"/>
  <c r="L10479" i="3"/>
  <c r="M10216" i="3"/>
  <c r="L10494" i="3"/>
  <c r="N10231" i="3"/>
  <c r="N10994" i="3"/>
  <c r="N10470" i="3"/>
  <c r="L306" i="3"/>
  <c r="L396" i="3"/>
  <c r="L499" i="3"/>
  <c r="L629" i="3"/>
  <c r="L931" i="3"/>
  <c r="N348" i="3"/>
  <c r="M1701" i="3"/>
  <c r="L2001" i="3"/>
  <c r="L2003" i="3"/>
  <c r="L2007" i="3"/>
  <c r="L2215" i="3"/>
  <c r="L2470" i="3"/>
  <c r="L2657" i="3"/>
  <c r="L2693" i="3"/>
  <c r="M2749" i="3"/>
  <c r="L2749" i="3" s="1"/>
  <c r="L2755" i="3"/>
  <c r="L2763" i="3"/>
  <c r="N2790" i="3"/>
  <c r="N160" i="3" s="1"/>
  <c r="M2817" i="3"/>
  <c r="L2817" i="3" s="1"/>
  <c r="M2824" i="3"/>
  <c r="L2853" i="3"/>
  <c r="L2864" i="3"/>
  <c r="L2872" i="3"/>
  <c r="M2893" i="3"/>
  <c r="L2893" i="3" s="1"/>
  <c r="L3241" i="3"/>
  <c r="L3284" i="3"/>
  <c r="L3387" i="3"/>
  <c r="L3430" i="3"/>
  <c r="L3497" i="3"/>
  <c r="L3508" i="3"/>
  <c r="L3516" i="3"/>
  <c r="L3565" i="3"/>
  <c r="L3571" i="3"/>
  <c r="L3614" i="3"/>
  <c r="L3618" i="3"/>
  <c r="L3622" i="3"/>
  <c r="L3642" i="3"/>
  <c r="M3931" i="3"/>
  <c r="L3932" i="3"/>
  <c r="L5500" i="3"/>
  <c r="M5491" i="3"/>
  <c r="L6267" i="3"/>
  <c r="M6265" i="3"/>
  <c r="M6397" i="3"/>
  <c r="L6397" i="3" s="1"/>
  <c r="L6398" i="3"/>
  <c r="L6536" i="3"/>
  <c r="M6480" i="3"/>
  <c r="L6582" i="3"/>
  <c r="M6581" i="3"/>
  <c r="L7049" i="3"/>
  <c r="L7314" i="3"/>
  <c r="M7312" i="3"/>
  <c r="L7312" i="3" s="1"/>
  <c r="L7577" i="3"/>
  <c r="M7575" i="3"/>
  <c r="L7575" i="3" s="1"/>
  <c r="L7580" i="3"/>
  <c r="N8627" i="3"/>
  <c r="L8627" i="3" s="1"/>
  <c r="L278" i="3"/>
  <c r="L303" i="3"/>
  <c r="L314" i="3"/>
  <c r="L331" i="3"/>
  <c r="L333" i="3"/>
  <c r="L336" i="3"/>
  <c r="L342" i="3"/>
  <c r="L377" i="3"/>
  <c r="L379" i="3"/>
  <c r="L415" i="3"/>
  <c r="L423" i="3"/>
  <c r="L460" i="3"/>
  <c r="L466" i="3"/>
  <c r="L468" i="3"/>
  <c r="L471" i="3"/>
  <c r="L484" i="3"/>
  <c r="L501" i="3"/>
  <c r="L505" i="3"/>
  <c r="L507" i="3"/>
  <c r="L514" i="3"/>
  <c r="L516" i="3"/>
  <c r="L520" i="3"/>
  <c r="L527" i="3"/>
  <c r="L737" i="3"/>
  <c r="M775" i="3"/>
  <c r="M891" i="3"/>
  <c r="L912" i="3"/>
  <c r="N479" i="3"/>
  <c r="L479" i="3" s="1"/>
  <c r="N1038" i="3"/>
  <c r="L1038" i="3" s="1"/>
  <c r="L1147" i="3"/>
  <c r="L1150" i="3"/>
  <c r="L1155" i="3"/>
  <c r="L1166" i="3"/>
  <c r="M1283" i="3"/>
  <c r="L1283" i="3" s="1"/>
  <c r="L1320" i="3"/>
  <c r="L1384" i="3"/>
  <c r="L1418" i="3"/>
  <c r="L1485" i="3"/>
  <c r="L1573" i="3"/>
  <c r="L1596" i="3"/>
  <c r="L1603" i="3"/>
  <c r="L1615" i="3"/>
  <c r="N1687" i="3"/>
  <c r="L1696" i="3"/>
  <c r="L1794" i="3"/>
  <c r="L1852" i="3"/>
  <c r="L1861" i="3"/>
  <c r="L1864" i="3"/>
  <c r="L1867" i="3"/>
  <c r="L1869" i="3"/>
  <c r="L1874" i="3"/>
  <c r="L1895" i="3"/>
  <c r="L1897" i="3"/>
  <c r="L1927" i="3"/>
  <c r="L2021" i="3"/>
  <c r="L2048" i="3"/>
  <c r="L2053" i="3"/>
  <c r="L2055" i="3"/>
  <c r="L2060" i="3"/>
  <c r="L2070" i="3"/>
  <c r="L2084" i="3"/>
  <c r="L2097" i="3"/>
  <c r="L2100" i="3"/>
  <c r="L2104" i="3"/>
  <c r="L2141" i="3"/>
  <c r="L2202" i="3"/>
  <c r="L2218" i="3"/>
  <c r="L2246" i="3"/>
  <c r="M2273" i="3"/>
  <c r="M2335" i="3"/>
  <c r="M2353" i="3"/>
  <c r="N2476" i="3"/>
  <c r="L2485" i="3"/>
  <c r="L2490" i="3"/>
  <c r="L2503" i="3"/>
  <c r="L2506" i="3"/>
  <c r="L2585" i="3"/>
  <c r="L2617" i="3"/>
  <c r="L2647" i="3"/>
  <c r="L2654" i="3"/>
  <c r="L2658" i="3"/>
  <c r="L2696" i="3"/>
  <c r="L2703" i="3"/>
  <c r="M2720" i="3"/>
  <c r="L2722" i="3"/>
  <c r="M2737" i="3"/>
  <c r="L2737" i="3" s="1"/>
  <c r="L2756" i="3"/>
  <c r="L2761" i="3"/>
  <c r="L2764" i="3"/>
  <c r="M2781" i="3"/>
  <c r="L2786" i="3"/>
  <c r="L2789" i="3"/>
  <c r="L2794" i="3"/>
  <c r="L2801" i="3"/>
  <c r="L2804" i="3"/>
  <c r="M2832" i="3"/>
  <c r="L2832" i="3" s="1"/>
  <c r="M2840" i="3"/>
  <c r="L2840" i="3" s="1"/>
  <c r="M2844" i="3"/>
  <c r="L2844" i="3" s="1"/>
  <c r="L2869" i="3"/>
  <c r="M2891" i="3"/>
  <c r="L2954" i="3"/>
  <c r="L2979" i="3"/>
  <c r="L3011" i="3"/>
  <c r="L3025" i="3"/>
  <c r="L3035" i="3"/>
  <c r="M2862" i="3"/>
  <c r="L3203" i="3"/>
  <c r="L3251" i="3"/>
  <c r="L3254" i="3"/>
  <c r="L3270" i="3"/>
  <c r="L3295" i="3"/>
  <c r="L3298" i="3"/>
  <c r="L3374" i="3"/>
  <c r="N3426" i="3"/>
  <c r="N2637" i="3" s="1"/>
  <c r="L3443" i="3"/>
  <c r="L3448" i="3"/>
  <c r="L3450" i="3"/>
  <c r="L3462" i="3"/>
  <c r="L3464" i="3"/>
  <c r="L3485" i="3"/>
  <c r="L3490" i="3"/>
  <c r="L3492" i="3"/>
  <c r="M3505" i="3"/>
  <c r="L3546" i="3"/>
  <c r="L3550" i="3"/>
  <c r="L3552" i="3"/>
  <c r="M3555" i="3"/>
  <c r="L3555" i="3" s="1"/>
  <c r="L3557" i="3"/>
  <c r="L3577" i="3"/>
  <c r="L3583" i="3"/>
  <c r="N3585" i="3"/>
  <c r="L3585" i="3" s="1"/>
  <c r="L3599" i="3"/>
  <c r="L3645" i="3"/>
  <c r="L3653" i="3"/>
  <c r="L3661" i="3"/>
  <c r="L3665" i="3"/>
  <c r="M3913" i="3"/>
  <c r="L3914" i="3"/>
  <c r="L4711" i="3"/>
  <c r="M4702" i="3"/>
  <c r="L5215" i="3"/>
  <c r="M5213" i="3"/>
  <c r="L5213" i="3" s="1"/>
  <c r="L5346" i="3"/>
  <c r="N5345" i="3"/>
  <c r="L5345" i="3" s="1"/>
  <c r="N6217" i="3"/>
  <c r="L6319" i="3"/>
  <c r="N6318" i="3"/>
  <c r="N6317" i="3" s="1"/>
  <c r="M6959" i="3"/>
  <c r="N7283" i="3"/>
  <c r="L7284" i="3"/>
  <c r="L7993" i="3"/>
  <c r="M7992" i="3"/>
  <c r="M8598" i="3"/>
  <c r="L8599" i="3"/>
  <c r="N3637" i="3"/>
  <c r="N2848" i="3" s="1"/>
  <c r="L3922" i="3"/>
  <c r="L4084" i="3"/>
  <c r="L4172" i="3"/>
  <c r="N3488" i="3"/>
  <c r="L3488" i="3" s="1"/>
  <c r="M4330" i="3"/>
  <c r="L4347" i="3"/>
  <c r="L5004" i="3"/>
  <c r="M5228" i="3"/>
  <c r="L5388" i="3"/>
  <c r="L5487" i="3"/>
  <c r="L5608" i="3"/>
  <c r="L5621" i="3"/>
  <c r="L5637" i="3"/>
  <c r="L5755" i="3"/>
  <c r="L5773" i="3"/>
  <c r="L5781" i="3"/>
  <c r="L5914" i="3"/>
  <c r="L6110" i="3"/>
  <c r="L6171" i="3"/>
  <c r="L6177" i="3"/>
  <c r="M6196" i="3"/>
  <c r="L6281" i="3"/>
  <c r="L6299" i="3"/>
  <c r="L6381" i="3"/>
  <c r="L6407" i="3"/>
  <c r="L6410" i="3"/>
  <c r="L6414" i="3"/>
  <c r="L6460" i="3"/>
  <c r="L6636" i="3"/>
  <c r="N6696" i="3"/>
  <c r="L6745" i="3"/>
  <c r="L6802" i="3"/>
  <c r="L6924" i="3"/>
  <c r="L6952" i="3"/>
  <c r="N6960" i="3"/>
  <c r="N6959" i="3" s="1"/>
  <c r="N6939" i="3" s="1"/>
  <c r="N6932" i="3" s="1"/>
  <c r="N6973" i="3"/>
  <c r="L7021" i="3"/>
  <c r="L7028" i="3"/>
  <c r="L7224" i="3"/>
  <c r="M7332" i="3"/>
  <c r="N7350" i="3"/>
  <c r="L7496" i="3"/>
  <c r="L7506" i="3"/>
  <c r="L7741" i="3"/>
  <c r="L7840" i="3"/>
  <c r="L7845" i="3"/>
  <c r="N7876" i="3"/>
  <c r="L7885" i="3"/>
  <c r="L7976" i="3"/>
  <c r="L8001" i="3"/>
  <c r="L8004" i="3"/>
  <c r="L8022" i="3"/>
  <c r="N8139" i="3"/>
  <c r="L8171" i="3"/>
  <c r="L8200" i="3"/>
  <c r="N8274" i="3"/>
  <c r="N8384" i="3"/>
  <c r="L8434" i="3"/>
  <c r="N8437" i="3"/>
  <c r="N8432" i="3" s="1"/>
  <c r="L8539" i="3"/>
  <c r="L8606" i="3"/>
  <c r="M8789" i="3"/>
  <c r="M8788" i="3" s="1"/>
  <c r="L8950" i="3"/>
  <c r="L8970" i="3"/>
  <c r="L9185" i="3"/>
  <c r="L9817" i="3"/>
  <c r="M9816" i="3"/>
  <c r="L9971" i="3"/>
  <c r="L10309" i="3"/>
  <c r="N10046" i="3"/>
  <c r="N52" i="3" s="1"/>
  <c r="L10441" i="3"/>
  <c r="M10178" i="3"/>
  <c r="L10178" i="3" s="1"/>
  <c r="M10804" i="3"/>
  <c r="L10808" i="3"/>
  <c r="L11015" i="3"/>
  <c r="N11014" i="3"/>
  <c r="N10515" i="3"/>
  <c r="M11050" i="3"/>
  <c r="N10375" i="3"/>
  <c r="L11164" i="3"/>
  <c r="L11316" i="3"/>
  <c r="M11315" i="3"/>
  <c r="M11314" i="3" s="1"/>
  <c r="N11812" i="3"/>
  <c r="N12855" i="3"/>
  <c r="L5136" i="3"/>
  <c r="L5139" i="3"/>
  <c r="L5889" i="3"/>
  <c r="L5918" i="3"/>
  <c r="N6481" i="3"/>
  <c r="N6480" i="3" s="1"/>
  <c r="L7186" i="3"/>
  <c r="L7843" i="3"/>
  <c r="N9182" i="3"/>
  <c r="L10271" i="3"/>
  <c r="M10008" i="3"/>
  <c r="L10274" i="3"/>
  <c r="M10011" i="3"/>
  <c r="L10336" i="3"/>
  <c r="M10073" i="3"/>
  <c r="L10369" i="3"/>
  <c r="M10106" i="3"/>
  <c r="L10431" i="3"/>
  <c r="N10168" i="3"/>
  <c r="N174" i="3" s="1"/>
  <c r="L174" i="3" s="1"/>
  <c r="L10801" i="3"/>
  <c r="M10275" i="3"/>
  <c r="N10275" i="3"/>
  <c r="L11064" i="3"/>
  <c r="N11270" i="3"/>
  <c r="N10481" i="3" s="1"/>
  <c r="N10484" i="3"/>
  <c r="L10484" i="3" s="1"/>
  <c r="L11278" i="3"/>
  <c r="M10489" i="3"/>
  <c r="L12067" i="3"/>
  <c r="M11804" i="3"/>
  <c r="L12221" i="3"/>
  <c r="N12220" i="3"/>
  <c r="N11695" i="3"/>
  <c r="L12297" i="3"/>
  <c r="M11771" i="3"/>
  <c r="M10982" i="3"/>
  <c r="L3673" i="3"/>
  <c r="L3688" i="3"/>
  <c r="L3814" i="3"/>
  <c r="L3865" i="3"/>
  <c r="L4063" i="3"/>
  <c r="L4077" i="3"/>
  <c r="L4269" i="3"/>
  <c r="L4306" i="3"/>
  <c r="M4318" i="3"/>
  <c r="L4391" i="3"/>
  <c r="L4398" i="3"/>
  <c r="M4439" i="3"/>
  <c r="M4457" i="3"/>
  <c r="L4532" i="3"/>
  <c r="L4589" i="3"/>
  <c r="L4603" i="3"/>
  <c r="L4741" i="3"/>
  <c r="L4781" i="3"/>
  <c r="L4912" i="3"/>
  <c r="L5044" i="3"/>
  <c r="L5066" i="3"/>
  <c r="L5100" i="3"/>
  <c r="L5129" i="3"/>
  <c r="N5228" i="3"/>
  <c r="L5237" i="3"/>
  <c r="M5281" i="3"/>
  <c r="M5276" i="3" s="1"/>
  <c r="L5276" i="3" s="1"/>
  <c r="L5307" i="3"/>
  <c r="L5396" i="3"/>
  <c r="L5473" i="3"/>
  <c r="M5476" i="3"/>
  <c r="L5476" i="3" s="1"/>
  <c r="L5530" i="3"/>
  <c r="L5609" i="3"/>
  <c r="L5736" i="3"/>
  <c r="L5739" i="3"/>
  <c r="L5921" i="3"/>
  <c r="L5928" i="3"/>
  <c r="L5976" i="3"/>
  <c r="L6004" i="3"/>
  <c r="L6017" i="3"/>
  <c r="L6067" i="3"/>
  <c r="N6065" i="3"/>
  <c r="N6053" i="3" s="1"/>
  <c r="N6052" i="3" s="1"/>
  <c r="L6147" i="3"/>
  <c r="L6172" i="3"/>
  <c r="L6188" i="3"/>
  <c r="L6273" i="3"/>
  <c r="L6415" i="3"/>
  <c r="L6418" i="3"/>
  <c r="L6422" i="3"/>
  <c r="L6435" i="3"/>
  <c r="L6444" i="3"/>
  <c r="L6523" i="3"/>
  <c r="L6544" i="3"/>
  <c r="L6552" i="3"/>
  <c r="L6593" i="3"/>
  <c r="N6596" i="3"/>
  <c r="N6591" i="3" s="1"/>
  <c r="L6612" i="3"/>
  <c r="L6678" i="3"/>
  <c r="L6681" i="3"/>
  <c r="N6684" i="3"/>
  <c r="L6693" i="3"/>
  <c r="L6707" i="3"/>
  <c r="L6788" i="3"/>
  <c r="M6791" i="3"/>
  <c r="L6807" i="3"/>
  <c r="L6907" i="3"/>
  <c r="L6944" i="3"/>
  <c r="L7004" i="3"/>
  <c r="L7010" i="3"/>
  <c r="N7008" i="3"/>
  <c r="N7007" i="3" s="1"/>
  <c r="N7006" i="3" s="1"/>
  <c r="L7051" i="3"/>
  <c r="M7069" i="3"/>
  <c r="L7096" i="3"/>
  <c r="L7212" i="3"/>
  <c r="L7215" i="3"/>
  <c r="L7240" i="3"/>
  <c r="L7371" i="3"/>
  <c r="L7487" i="3"/>
  <c r="L7547" i="3"/>
  <c r="N7595" i="3"/>
  <c r="L7604" i="3"/>
  <c r="L7622" i="3"/>
  <c r="L7712" i="3"/>
  <c r="L7750" i="3"/>
  <c r="N7749" i="3"/>
  <c r="L7763" i="3"/>
  <c r="L7766" i="3"/>
  <c r="L7908" i="3"/>
  <c r="L7985" i="3"/>
  <c r="L8073" i="3"/>
  <c r="L8140" i="3"/>
  <c r="L8160" i="3"/>
  <c r="N8262" i="3"/>
  <c r="N8254" i="3" s="1"/>
  <c r="N8247" i="3" s="1"/>
  <c r="L8267" i="3"/>
  <c r="L8285" i="3"/>
  <c r="L8385" i="3"/>
  <c r="N8402" i="3"/>
  <c r="N8665" i="3"/>
  <c r="L8748" i="3"/>
  <c r="N8814" i="3"/>
  <c r="L8869" i="3"/>
  <c r="L8906" i="3"/>
  <c r="L8937" i="3"/>
  <c r="L8951" i="3"/>
  <c r="L9684" i="3"/>
  <c r="L9834" i="3"/>
  <c r="N9833" i="3"/>
  <c r="L9958" i="3"/>
  <c r="M9955" i="3"/>
  <c r="L10293" i="3"/>
  <c r="M10030" i="3"/>
  <c r="L10030" i="3" s="1"/>
  <c r="N10128" i="3"/>
  <c r="N134" i="3" s="1"/>
  <c r="L10391" i="3"/>
  <c r="L10430" i="3"/>
  <c r="M10167" i="3"/>
  <c r="L10483" i="3"/>
  <c r="N10220" i="3"/>
  <c r="N226" i="3" s="1"/>
  <c r="N10526" i="3"/>
  <c r="N10264" i="3"/>
  <c r="N10605" i="3"/>
  <c r="N10342" i="3" s="1"/>
  <c r="N10343" i="3"/>
  <c r="L10631" i="3"/>
  <c r="M10368" i="3"/>
  <c r="L10869" i="3"/>
  <c r="M10343" i="3"/>
  <c r="L10343" i="3" s="1"/>
  <c r="M10868" i="3"/>
  <c r="L10868" i="3" s="1"/>
  <c r="L11010" i="3"/>
  <c r="M10484" i="3"/>
  <c r="L11053" i="3"/>
  <c r="N11052" i="3"/>
  <c r="N11051" i="3" s="1"/>
  <c r="L11522" i="3"/>
  <c r="M11520" i="3"/>
  <c r="L11520" i="3" s="1"/>
  <c r="L8971" i="3"/>
  <c r="L8976" i="3"/>
  <c r="L8988" i="3"/>
  <c r="L8991" i="3"/>
  <c r="L9000" i="3"/>
  <c r="L9008" i="3"/>
  <c r="L9013" i="3"/>
  <c r="L9020" i="3"/>
  <c r="L9093" i="3"/>
  <c r="L9095" i="3"/>
  <c r="L9115" i="3"/>
  <c r="L9130" i="3"/>
  <c r="L9152" i="3"/>
  <c r="L9167" i="3"/>
  <c r="L9170" i="3"/>
  <c r="L9178" i="3"/>
  <c r="L9186" i="3"/>
  <c r="N9011" i="3"/>
  <c r="N9132" i="3"/>
  <c r="N9056" i="3"/>
  <c r="N9074" i="3"/>
  <c r="L9867" i="3"/>
  <c r="L10033" i="3"/>
  <c r="L10046" i="3"/>
  <c r="L10195" i="3"/>
  <c r="L10220" i="3"/>
  <c r="N10052" i="3"/>
  <c r="N58" i="3" s="1"/>
  <c r="L10445" i="3"/>
  <c r="N10248" i="3"/>
  <c r="N254" i="3" s="1"/>
  <c r="L254" i="3" s="1"/>
  <c r="L10522" i="3"/>
  <c r="L10589" i="3"/>
  <c r="N10629" i="3"/>
  <c r="L10638" i="3"/>
  <c r="N10389" i="3"/>
  <c r="L10389" i="3" s="1"/>
  <c r="L10820" i="3"/>
  <c r="N10363" i="3"/>
  <c r="L10901" i="3"/>
  <c r="N10918" i="3"/>
  <c r="L11001" i="3"/>
  <c r="L11107" i="3"/>
  <c r="N11418" i="3"/>
  <c r="L11427" i="3"/>
  <c r="N11431" i="3"/>
  <c r="N11430" i="3" s="1"/>
  <c r="L11441" i="3"/>
  <c r="L11541" i="3"/>
  <c r="L11636" i="3"/>
  <c r="N10201" i="3"/>
  <c r="N207" i="3" s="1"/>
  <c r="L12766" i="3"/>
  <c r="N11641" i="3"/>
  <c r="L11641" i="3" s="1"/>
  <c r="M11799" i="3"/>
  <c r="M13637" i="3"/>
  <c r="L13637" i="3" s="1"/>
  <c r="L14683" i="3"/>
  <c r="M14681" i="3"/>
  <c r="L14681" i="3" s="1"/>
  <c r="L17008" i="3"/>
  <c r="M16482" i="3"/>
  <c r="L9194" i="3"/>
  <c r="L9726" i="3"/>
  <c r="N9040" i="3"/>
  <c r="L9876" i="3"/>
  <c r="M9125" i="3"/>
  <c r="N9962" i="3"/>
  <c r="L9962" i="3" s="1"/>
  <c r="L9989" i="3"/>
  <c r="L10038" i="3"/>
  <c r="L10124" i="3"/>
  <c r="L10170" i="3"/>
  <c r="L10373" i="3"/>
  <c r="L10375" i="3"/>
  <c r="L10190" i="3"/>
  <c r="L10463" i="3"/>
  <c r="L10465" i="3"/>
  <c r="L10486" i="3"/>
  <c r="M10282" i="3"/>
  <c r="N10352" i="3"/>
  <c r="N10355" i="3"/>
  <c r="N11155" i="3"/>
  <c r="N10371" i="3"/>
  <c r="N10497" i="3"/>
  <c r="N10234" i="3" s="1"/>
  <c r="N10318" i="3"/>
  <c r="N10489" i="3"/>
  <c r="N10062" i="3"/>
  <c r="N68" i="3" s="1"/>
  <c r="N10172" i="3"/>
  <c r="N10227" i="3"/>
  <c r="N233" i="3" s="1"/>
  <c r="L11941" i="3"/>
  <c r="M11678" i="3"/>
  <c r="L12135" i="3"/>
  <c r="M12119" i="3"/>
  <c r="L12464" i="3"/>
  <c r="M12463" i="3"/>
  <c r="L12463" i="3" s="1"/>
  <c r="L12990" i="3"/>
  <c r="M12989" i="3"/>
  <c r="L13368" i="3"/>
  <c r="M13366" i="3"/>
  <c r="L16560" i="3"/>
  <c r="L16809" i="3"/>
  <c r="L16957" i="3"/>
  <c r="M16431" i="3"/>
  <c r="L9009" i="3"/>
  <c r="L9025" i="3"/>
  <c r="L9030" i="3"/>
  <c r="L9038" i="3"/>
  <c r="L9041" i="3"/>
  <c r="L9050" i="3"/>
  <c r="L9055" i="3"/>
  <c r="L9062" i="3"/>
  <c r="L9075" i="3"/>
  <c r="L9085" i="3"/>
  <c r="L9094" i="3"/>
  <c r="L9109" i="3"/>
  <c r="L9114" i="3"/>
  <c r="L9142" i="3"/>
  <c r="L9157" i="3"/>
  <c r="L9161" i="3"/>
  <c r="L9163" i="3"/>
  <c r="L9165" i="3"/>
  <c r="L9171" i="3"/>
  <c r="L9177" i="3"/>
  <c r="L9179" i="3"/>
  <c r="L9189" i="3"/>
  <c r="L9198" i="3"/>
  <c r="L9200" i="3"/>
  <c r="L9202" i="3"/>
  <c r="N9327" i="3"/>
  <c r="N9326" i="3" s="1"/>
  <c r="N9436" i="3"/>
  <c r="L9445" i="3"/>
  <c r="L9515" i="3"/>
  <c r="L9537" i="3"/>
  <c r="L9574" i="3"/>
  <c r="L9686" i="3"/>
  <c r="L9837" i="3"/>
  <c r="L10003" i="3"/>
  <c r="L10007" i="3"/>
  <c r="L10179" i="3"/>
  <c r="L10223" i="3"/>
  <c r="L10285" i="3"/>
  <c r="L10295" i="3"/>
  <c r="L10301" i="3"/>
  <c r="L10311" i="3"/>
  <c r="N10074" i="3"/>
  <c r="N80" i="3" s="1"/>
  <c r="L80" i="3" s="1"/>
  <c r="N10110" i="3"/>
  <c r="N116" i="3" s="1"/>
  <c r="L10387" i="3"/>
  <c r="L10407" i="3"/>
  <c r="L10409" i="3"/>
  <c r="L10416" i="3"/>
  <c r="L10433" i="3"/>
  <c r="L10458" i="3"/>
  <c r="L10471" i="3"/>
  <c r="L10477" i="3"/>
  <c r="L10487" i="3"/>
  <c r="L10490" i="3"/>
  <c r="L10648" i="3"/>
  <c r="M10731" i="3"/>
  <c r="L10731" i="3" s="1"/>
  <c r="N10769" i="3"/>
  <c r="L10778" i="3"/>
  <c r="M10318" i="3"/>
  <c r="L10911" i="3"/>
  <c r="N11067" i="3"/>
  <c r="L11083" i="3"/>
  <c r="L11178" i="3"/>
  <c r="L11262" i="3"/>
  <c r="L11273" i="3"/>
  <c r="L11327" i="3"/>
  <c r="L11356" i="3"/>
  <c r="L11448" i="3"/>
  <c r="L11582" i="3"/>
  <c r="L11624" i="3"/>
  <c r="L11652" i="3"/>
  <c r="L11685" i="3"/>
  <c r="L11757" i="3"/>
  <c r="M10224" i="3"/>
  <c r="L11815" i="3"/>
  <c r="L12316" i="3"/>
  <c r="M12314" i="3"/>
  <c r="N11742" i="3"/>
  <c r="N12530" i="3"/>
  <c r="N11619" i="3"/>
  <c r="N13522" i="3"/>
  <c r="L14288" i="3"/>
  <c r="M14287" i="3"/>
  <c r="L11583" i="3"/>
  <c r="N10011" i="3"/>
  <c r="N17" i="3" s="1"/>
  <c r="L11599" i="3"/>
  <c r="N10026" i="3"/>
  <c r="N32" i="3" s="1"/>
  <c r="M10061" i="3"/>
  <c r="L10061" i="3" s="1"/>
  <c r="L11687" i="3"/>
  <c r="N10113" i="3"/>
  <c r="N119" i="3" s="1"/>
  <c r="N10146" i="3"/>
  <c r="N152" i="3" s="1"/>
  <c r="L152" i="3" s="1"/>
  <c r="N10167" i="3"/>
  <c r="N173" i="3" s="1"/>
  <c r="L173" i="3" s="1"/>
  <c r="L11808" i="3"/>
  <c r="N10239" i="3"/>
  <c r="N10253" i="3"/>
  <c r="M11633" i="3"/>
  <c r="L12184" i="3"/>
  <c r="L12472" i="3"/>
  <c r="N12903" i="3"/>
  <c r="L12982" i="3"/>
  <c r="L13363" i="3"/>
  <c r="L13474" i="3"/>
  <c r="L13596" i="3"/>
  <c r="L13626" i="3"/>
  <c r="L13723" i="3"/>
  <c r="L13762" i="3"/>
  <c r="L14000" i="3"/>
  <c r="L14045" i="3"/>
  <c r="L14053" i="3"/>
  <c r="N14170" i="3"/>
  <c r="L14297" i="3"/>
  <c r="L14338" i="3"/>
  <c r="L14347" i="3"/>
  <c r="L14583" i="3"/>
  <c r="L14601" i="3"/>
  <c r="L14826" i="3"/>
  <c r="L14842" i="3"/>
  <c r="L14867" i="3"/>
  <c r="N15012" i="3"/>
  <c r="L15028" i="3"/>
  <c r="N15112" i="3"/>
  <c r="L15123" i="3"/>
  <c r="M16577" i="3"/>
  <c r="L16577" i="3" s="1"/>
  <c r="L16578" i="3"/>
  <c r="M16315" i="3"/>
  <c r="L16393" i="3"/>
  <c r="L16945" i="3"/>
  <c r="M16419" i="3"/>
  <c r="L16983" i="3"/>
  <c r="M16457" i="3"/>
  <c r="L16457" i="3" s="1"/>
  <c r="L16989" i="3"/>
  <c r="M16463" i="3"/>
  <c r="L17040" i="3"/>
  <c r="L17598" i="3"/>
  <c r="M17072" i="3"/>
  <c r="M16546" i="3" s="1"/>
  <c r="L18100" i="3"/>
  <c r="L18172" i="3"/>
  <c r="N10037" i="3"/>
  <c r="N43" i="3" s="1"/>
  <c r="L11634" i="3"/>
  <c r="N10064" i="3"/>
  <c r="N70" i="3" s="1"/>
  <c r="N10180" i="3"/>
  <c r="N186" i="3" s="1"/>
  <c r="L186" i="3" s="1"/>
  <c r="N10208" i="3"/>
  <c r="N10232" i="3"/>
  <c r="N238" i="3" s="1"/>
  <c r="L11813" i="3"/>
  <c r="N11690" i="3"/>
  <c r="N11711" i="3"/>
  <c r="N10133" i="3" s="1"/>
  <c r="L12183" i="3"/>
  <c r="L13361" i="3"/>
  <c r="L14049" i="3"/>
  <c r="M15664" i="3"/>
  <c r="L15665" i="3"/>
  <c r="N16780" i="3"/>
  <c r="L16852" i="3"/>
  <c r="M16326" i="3"/>
  <c r="L16326" i="3" s="1"/>
  <c r="L16906" i="3"/>
  <c r="M16380" i="3"/>
  <c r="L16380" i="3" s="1"/>
  <c r="L16908" i="3"/>
  <c r="M16382" i="3"/>
  <c r="L16382" i="3" s="1"/>
  <c r="L16966" i="3"/>
  <c r="M16440" i="3"/>
  <c r="L16440" i="3" s="1"/>
  <c r="L17003" i="3"/>
  <c r="M16477" i="3"/>
  <c r="L16477" i="3" s="1"/>
  <c r="L17067" i="3"/>
  <c r="M16541" i="3"/>
  <c r="L17395" i="3"/>
  <c r="M17379" i="3"/>
  <c r="L17444" i="3"/>
  <c r="L17576" i="3"/>
  <c r="M17574" i="3"/>
  <c r="L17574" i="3" s="1"/>
  <c r="L17839" i="3"/>
  <c r="M17837" i="3"/>
  <c r="L17837" i="3" s="1"/>
  <c r="L11584" i="3"/>
  <c r="L11586" i="3"/>
  <c r="L11591" i="3"/>
  <c r="L11614" i="3"/>
  <c r="L11616" i="3"/>
  <c r="N10042" i="3"/>
  <c r="N48" i="3" s="1"/>
  <c r="L11628" i="3"/>
  <c r="L11640" i="3"/>
  <c r="L11643" i="3"/>
  <c r="N10070" i="3"/>
  <c r="N76" i="3" s="1"/>
  <c r="N10072" i="3"/>
  <c r="N78" i="3" s="1"/>
  <c r="L78" i="3" s="1"/>
  <c r="L11662" i="3"/>
  <c r="L11699" i="3"/>
  <c r="L11715" i="3"/>
  <c r="L11722" i="3"/>
  <c r="N10149" i="3"/>
  <c r="N10151" i="3"/>
  <c r="N157" i="3" s="1"/>
  <c r="L11735" i="3"/>
  <c r="L11761" i="3"/>
  <c r="N10191" i="3"/>
  <c r="N197" i="3" s="1"/>
  <c r="L197" i="3" s="1"/>
  <c r="N10193" i="3"/>
  <c r="N199" i="3" s="1"/>
  <c r="L11777" i="3"/>
  <c r="L11779" i="3"/>
  <c r="L11781" i="3"/>
  <c r="N10216" i="3"/>
  <c r="N222" i="3" s="1"/>
  <c r="L11797" i="3"/>
  <c r="L11807" i="3"/>
  <c r="L11811" i="3"/>
  <c r="N10251" i="3"/>
  <c r="N257" i="3" s="1"/>
  <c r="L257" i="3" s="1"/>
  <c r="L11882" i="3"/>
  <c r="L12048" i="3"/>
  <c r="L12085" i="3"/>
  <c r="L12196" i="3"/>
  <c r="L12204" i="3"/>
  <c r="L12240" i="3"/>
  <c r="L12281" i="3"/>
  <c r="L12322" i="3"/>
  <c r="L12325" i="3"/>
  <c r="N11830" i="3"/>
  <c r="L12531" i="3"/>
  <c r="L12693" i="3"/>
  <c r="L12756" i="3"/>
  <c r="L13175" i="3"/>
  <c r="L13211" i="3"/>
  <c r="L13256" i="3"/>
  <c r="L13390" i="3"/>
  <c r="N13399" i="3"/>
  <c r="L13519" i="3"/>
  <c r="N13697" i="3"/>
  <c r="N13692" i="3" s="1"/>
  <c r="N13960" i="3"/>
  <c r="L13976" i="3"/>
  <c r="L14171" i="3"/>
  <c r="L14305" i="3"/>
  <c r="L14490" i="3"/>
  <c r="L14512" i="3"/>
  <c r="L14593" i="3"/>
  <c r="N14676" i="3"/>
  <c r="L14676" i="3" s="1"/>
  <c r="L14797" i="3"/>
  <c r="L15052" i="3"/>
  <c r="L15323" i="3"/>
  <c r="L15360" i="3"/>
  <c r="L15465" i="3"/>
  <c r="N16011" i="3"/>
  <c r="L16166" i="3"/>
  <c r="N16432" i="3"/>
  <c r="N126" i="3" s="1"/>
  <c r="L16958" i="3"/>
  <c r="L16992" i="3"/>
  <c r="N17443" i="3"/>
  <c r="N16918" i="3"/>
  <c r="N16392" i="3" s="1"/>
  <c r="L17704" i="3"/>
  <c r="M17690" i="3"/>
  <c r="L17690" i="3" s="1"/>
  <c r="L18286" i="3"/>
  <c r="L15467" i="3"/>
  <c r="L15586" i="3"/>
  <c r="L15687" i="3"/>
  <c r="N15748" i="3"/>
  <c r="L16112" i="3"/>
  <c r="L16318" i="3"/>
  <c r="L16339" i="3"/>
  <c r="L16376" i="3"/>
  <c r="L16411" i="3"/>
  <c r="L16516" i="3"/>
  <c r="L16521" i="3"/>
  <c r="L16523" i="3"/>
  <c r="L16531" i="3"/>
  <c r="N16401" i="3"/>
  <c r="L16683" i="3"/>
  <c r="N16448" i="3"/>
  <c r="N16324" i="3"/>
  <c r="L16888" i="3"/>
  <c r="L16929" i="3"/>
  <c r="L17010" i="3"/>
  <c r="L16492" i="3"/>
  <c r="L16503" i="3"/>
  <c r="L17051" i="3"/>
  <c r="L17069" i="3"/>
  <c r="L17075" i="3"/>
  <c r="L17089" i="3"/>
  <c r="N16893" i="3"/>
  <c r="N16367" i="3" s="1"/>
  <c r="L17353" i="3"/>
  <c r="L17494" i="3"/>
  <c r="L17500" i="3"/>
  <c r="L17763" i="3"/>
  <c r="L18242" i="3"/>
  <c r="N15949" i="3"/>
  <c r="L16402" i="3"/>
  <c r="L16480" i="3"/>
  <c r="L16511" i="3"/>
  <c r="L16528" i="3"/>
  <c r="L16543" i="3"/>
  <c r="L16562" i="3"/>
  <c r="L16907" i="3"/>
  <c r="L16433" i="3"/>
  <c r="L17026" i="3"/>
  <c r="N16879" i="3"/>
  <c r="N16353" i="3" s="1"/>
  <c r="N17045" i="3"/>
  <c r="N16519" i="3" s="1"/>
  <c r="L18317" i="3"/>
  <c r="L15486" i="3"/>
  <c r="N15533" i="3"/>
  <c r="N15521" i="3" s="1"/>
  <c r="N15520" i="3" s="1"/>
  <c r="N15627" i="3"/>
  <c r="N15626" i="3" s="1"/>
  <c r="L15635" i="3"/>
  <c r="N15652" i="3"/>
  <c r="N15686" i="3"/>
  <c r="N15685" i="3" s="1"/>
  <c r="L15886" i="3"/>
  <c r="L15891" i="3"/>
  <c r="L16061" i="3"/>
  <c r="L16301" i="3"/>
  <c r="L16320" i="3"/>
  <c r="L16374" i="3"/>
  <c r="L16397" i="3"/>
  <c r="L16455" i="3"/>
  <c r="L16481" i="3"/>
  <c r="M16785" i="3"/>
  <c r="L16785" i="3" s="1"/>
  <c r="L16335" i="3"/>
  <c r="L16871" i="3"/>
  <c r="L16881" i="3"/>
  <c r="L16359" i="3"/>
  <c r="L16887" i="3"/>
  <c r="L16902" i="3"/>
  <c r="L16937" i="3"/>
  <c r="L16483" i="3"/>
  <c r="L17047" i="3"/>
  <c r="L17065" i="3"/>
  <c r="L16548" i="3"/>
  <c r="L16552" i="3"/>
  <c r="L17193" i="3"/>
  <c r="L17234" i="3"/>
  <c r="L17237" i="3"/>
  <c r="L17569" i="3"/>
  <c r="L17716" i="3"/>
  <c r="L17719" i="3"/>
  <c r="L17832" i="3"/>
  <c r="L18026" i="3"/>
  <c r="L18102" i="3"/>
  <c r="L18124" i="3"/>
  <c r="L18289" i="3"/>
  <c r="L18337" i="3"/>
  <c r="N512" i="3"/>
  <c r="N1583" i="3"/>
  <c r="N269" i="3"/>
  <c r="L8300" i="3"/>
  <c r="M8298" i="3"/>
  <c r="N364" i="3"/>
  <c r="N357" i="3" s="1"/>
  <c r="N267" i="3" s="1"/>
  <c r="N121" i="3"/>
  <c r="L1263" i="3"/>
  <c r="L1531" i="3"/>
  <c r="N1747" i="3"/>
  <c r="N1746" i="3" s="1"/>
  <c r="L2240" i="3"/>
  <c r="L2252" i="3"/>
  <c r="L2274" i="3"/>
  <c r="N1902" i="3"/>
  <c r="L1902" i="3" s="1"/>
  <c r="N1939" i="3"/>
  <c r="N2024" i="3"/>
  <c r="M2031" i="3"/>
  <c r="L2580" i="3"/>
  <c r="L2594" i="3"/>
  <c r="L2649" i="3"/>
  <c r="L2681" i="3"/>
  <c r="L2701" i="3"/>
  <c r="L2708" i="3"/>
  <c r="L2845" i="3"/>
  <c r="L2999" i="3"/>
  <c r="M3040" i="3"/>
  <c r="L3040" i="3" s="1"/>
  <c r="L3151" i="3"/>
  <c r="L3174" i="3"/>
  <c r="L3339" i="3"/>
  <c r="M3372" i="3"/>
  <c r="L2683" i="3"/>
  <c r="L3486" i="3"/>
  <c r="L3551" i="3"/>
  <c r="L3574" i="3"/>
  <c r="L2788" i="3"/>
  <c r="L3604" i="3"/>
  <c r="L3612" i="3"/>
  <c r="L3624" i="3"/>
  <c r="L2863" i="3"/>
  <c r="L2895" i="3"/>
  <c r="L3743" i="3"/>
  <c r="L3768" i="3"/>
  <c r="L4051" i="3"/>
  <c r="L4311" i="3"/>
  <c r="L4340" i="3"/>
  <c r="L4440" i="3"/>
  <c r="N3437" i="3"/>
  <c r="N2648" i="3" s="1"/>
  <c r="L4557" i="3"/>
  <c r="L4819" i="3"/>
  <c r="L4829" i="3"/>
  <c r="L4837" i="3"/>
  <c r="L4845" i="3"/>
  <c r="M5003" i="3"/>
  <c r="L5133" i="3"/>
  <c r="M5266" i="3"/>
  <c r="L5285" i="3"/>
  <c r="L5560" i="3"/>
  <c r="L5655" i="3"/>
  <c r="L5881" i="3"/>
  <c r="L6044" i="3"/>
  <c r="L6152" i="3"/>
  <c r="L6160" i="3"/>
  <c r="L6196" i="3"/>
  <c r="M6231" i="3"/>
  <c r="L6231" i="3" s="1"/>
  <c r="M6260" i="3"/>
  <c r="L6260" i="3" s="1"/>
  <c r="L6426" i="3"/>
  <c r="L6440" i="3"/>
  <c r="L6457" i="3"/>
  <c r="L6570" i="3"/>
  <c r="L6673" i="3"/>
  <c r="M6677" i="3"/>
  <c r="L6677" i="3" s="1"/>
  <c r="L6689" i="3"/>
  <c r="L6703" i="3"/>
  <c r="M6844" i="3"/>
  <c r="M6843" i="3" s="1"/>
  <c r="L6843" i="3" s="1"/>
  <c r="L7546" i="3"/>
  <c r="N7736" i="3"/>
  <c r="L7749" i="3"/>
  <c r="N8025" i="3"/>
  <c r="N8288" i="3"/>
  <c r="L8421" i="3"/>
  <c r="M8647" i="3"/>
  <c r="L8648" i="3"/>
  <c r="L8697" i="3"/>
  <c r="M8695" i="3"/>
  <c r="L9337" i="3"/>
  <c r="M9074" i="3"/>
  <c r="L9074" i="3" s="1"/>
  <c r="N9374" i="3"/>
  <c r="N9112" i="3"/>
  <c r="L9474" i="3"/>
  <c r="N9473" i="3"/>
  <c r="L9529" i="3"/>
  <c r="M9003" i="3"/>
  <c r="L9003" i="3" s="1"/>
  <c r="L10317" i="3"/>
  <c r="N10054" i="3"/>
  <c r="N60" i="3" s="1"/>
  <c r="L60" i="3" s="1"/>
  <c r="L10327" i="3"/>
  <c r="M10064" i="3"/>
  <c r="L10383" i="3"/>
  <c r="M10120" i="3"/>
  <c r="L10395" i="3"/>
  <c r="M10132" i="3"/>
  <c r="L10417" i="3"/>
  <c r="M10154" i="3"/>
  <c r="L10446" i="3"/>
  <c r="N10183" i="3"/>
  <c r="L10466" i="3"/>
  <c r="M10203" i="3"/>
  <c r="N10256" i="3"/>
  <c r="N262" i="3" s="1"/>
  <c r="L10519" i="3"/>
  <c r="N10541" i="3"/>
  <c r="N10294" i="3"/>
  <c r="L10606" i="3"/>
  <c r="N10893" i="3"/>
  <c r="N10368" i="3"/>
  <c r="L10906" i="3"/>
  <c r="M10380" i="3"/>
  <c r="L11239" i="3"/>
  <c r="M10976" i="3"/>
  <c r="N11277" i="3"/>
  <c r="N10488" i="3" s="1"/>
  <c r="L11296" i="3"/>
  <c r="L11346" i="3"/>
  <c r="L11527" i="3"/>
  <c r="N11525" i="3"/>
  <c r="L11525" i="3" s="1"/>
  <c r="L11598" i="3"/>
  <c r="M10020" i="3"/>
  <c r="L10020" i="3" s="1"/>
  <c r="L11612" i="3"/>
  <c r="M10034" i="3"/>
  <c r="L11697" i="3"/>
  <c r="M10119" i="3"/>
  <c r="M125" i="3" s="1"/>
  <c r="L125" i="3" s="1"/>
  <c r="L11706" i="3"/>
  <c r="M10128" i="3"/>
  <c r="L11752" i="3"/>
  <c r="M10174" i="3"/>
  <c r="L11765" i="3"/>
  <c r="N10187" i="3"/>
  <c r="L11820" i="3"/>
  <c r="M12017" i="3"/>
  <c r="L12710" i="3"/>
  <c r="M12709" i="3"/>
  <c r="N12997" i="3"/>
  <c r="N12996" i="3" s="1"/>
  <c r="L13137" i="3"/>
  <c r="N13136" i="3"/>
  <c r="L13333" i="3"/>
  <c r="L13682" i="3"/>
  <c r="M13681" i="3"/>
  <c r="L13946" i="3"/>
  <c r="M13945" i="3"/>
  <c r="M13944" i="3" s="1"/>
  <c r="L14218" i="3"/>
  <c r="M14206" i="3"/>
  <c r="N14312" i="3"/>
  <c r="N14311" i="3" s="1"/>
  <c r="M15376" i="3"/>
  <c r="L15377" i="3"/>
  <c r="N16004" i="3"/>
  <c r="N15948" i="3" s="1"/>
  <c r="L16007" i="3"/>
  <c r="L16048" i="3"/>
  <c r="L16801" i="3"/>
  <c r="M16800" i="3"/>
  <c r="L16859" i="3"/>
  <c r="M16333" i="3"/>
  <c r="L16883" i="3"/>
  <c r="M16357" i="3"/>
  <c r="L17" i="3"/>
  <c r="L39" i="3"/>
  <c r="L44" i="3"/>
  <c r="L64" i="3"/>
  <c r="L123" i="3"/>
  <c r="L277" i="3"/>
  <c r="L309" i="3"/>
  <c r="L320" i="3"/>
  <c r="L327" i="3"/>
  <c r="L329" i="3"/>
  <c r="L343" i="3"/>
  <c r="L345" i="3"/>
  <c r="L347" i="3"/>
  <c r="L349" i="3"/>
  <c r="L358" i="3"/>
  <c r="L370" i="3"/>
  <c r="L374" i="3"/>
  <c r="L376" i="3"/>
  <c r="L383" i="3"/>
  <c r="L390" i="3"/>
  <c r="L392" i="3"/>
  <c r="L409" i="3"/>
  <c r="L420" i="3"/>
  <c r="L422" i="3"/>
  <c r="L425" i="3"/>
  <c r="L443" i="3"/>
  <c r="L447" i="3"/>
  <c r="L449" i="3"/>
  <c r="L462" i="3"/>
  <c r="L464" i="3"/>
  <c r="L467" i="3"/>
  <c r="L475" i="3"/>
  <c r="L518" i="3"/>
  <c r="N521" i="3"/>
  <c r="L521" i="3" s="1"/>
  <c r="L621" i="3"/>
  <c r="N757" i="3"/>
  <c r="L921" i="3"/>
  <c r="N971" i="3"/>
  <c r="L1007" i="3"/>
  <c r="L1021" i="3"/>
  <c r="N1187" i="3"/>
  <c r="L1429" i="3"/>
  <c r="M1484" i="3"/>
  <c r="L1676" i="3"/>
  <c r="L1684" i="3"/>
  <c r="L1692" i="3"/>
  <c r="M1723" i="3"/>
  <c r="N1725" i="3"/>
  <c r="N1723" i="3" s="1"/>
  <c r="M1809" i="3"/>
  <c r="L1875" i="3"/>
  <c r="L1877" i="3"/>
  <c r="L1888" i="3"/>
  <c r="L1893" i="3"/>
  <c r="L1907" i="3"/>
  <c r="L1909" i="3"/>
  <c r="L1913" i="3"/>
  <c r="L1933" i="3"/>
  <c r="L1938" i="3"/>
  <c r="L1971" i="3"/>
  <c r="L1987" i="3"/>
  <c r="L1994" i="3"/>
  <c r="L1996" i="3"/>
  <c r="L1999" i="3"/>
  <c r="L2027" i="3"/>
  <c r="L2042" i="3"/>
  <c r="L2050" i="3"/>
  <c r="L2067" i="3"/>
  <c r="L2078" i="3"/>
  <c r="L2082" i="3"/>
  <c r="L2087" i="3"/>
  <c r="N2286" i="3"/>
  <c r="M2059" i="3"/>
  <c r="L2625" i="3"/>
  <c r="L2773" i="3"/>
  <c r="L2837" i="3"/>
  <c r="L2889" i="3"/>
  <c r="M2909" i="3"/>
  <c r="L3029" i="3"/>
  <c r="N3124" i="3"/>
  <c r="N3172" i="3"/>
  <c r="L2639" i="3"/>
  <c r="L3438" i="3"/>
  <c r="L3467" i="3"/>
  <c r="L3469" i="3"/>
  <c r="L3476" i="3"/>
  <c r="L2706" i="3"/>
  <c r="L3556" i="3"/>
  <c r="L3569" i="3"/>
  <c r="L3578" i="3"/>
  <c r="L2792" i="3"/>
  <c r="L3593" i="3"/>
  <c r="L2815" i="3"/>
  <c r="L2823" i="3"/>
  <c r="L2835" i="3"/>
  <c r="L3640" i="3"/>
  <c r="L3648" i="3"/>
  <c r="L2883" i="3"/>
  <c r="L4081" i="3"/>
  <c r="L4128" i="3"/>
  <c r="M4127" i="3"/>
  <c r="N4194" i="3"/>
  <c r="N4224" i="3"/>
  <c r="L4599" i="3"/>
  <c r="L4610" i="3"/>
  <c r="N4869" i="3"/>
  <c r="N3561" i="3"/>
  <c r="N5382" i="3"/>
  <c r="N5381" i="3" s="1"/>
  <c r="N5544" i="3"/>
  <c r="N5539" i="3" s="1"/>
  <c r="L5658" i="3"/>
  <c r="L5922" i="3"/>
  <c r="N6150" i="3"/>
  <c r="N6143" i="3" s="1"/>
  <c r="M6194" i="3"/>
  <c r="L6194" i="3" s="1"/>
  <c r="N6447" i="3"/>
  <c r="L6685" i="3"/>
  <c r="M6722" i="3"/>
  <c r="N6744" i="3"/>
  <c r="N6743" i="3" s="1"/>
  <c r="L6791" i="3"/>
  <c r="L6825" i="3"/>
  <c r="L6960" i="3"/>
  <c r="L6983" i="3"/>
  <c r="M7020" i="3"/>
  <c r="L7020" i="3" s="1"/>
  <c r="L7170" i="3"/>
  <c r="L7229" i="3"/>
  <c r="L7401" i="3"/>
  <c r="N7486" i="3"/>
  <c r="N7485" i="3" s="1"/>
  <c r="L7664" i="3"/>
  <c r="N8012" i="3"/>
  <c r="N8011" i="3" s="1"/>
  <c r="M8037" i="3"/>
  <c r="M8035" i="3" s="1"/>
  <c r="L8035" i="3" s="1"/>
  <c r="L8103" i="3"/>
  <c r="N8159" i="3"/>
  <c r="N8158" i="3" s="1"/>
  <c r="L8222" i="3"/>
  <c r="L8251" i="3"/>
  <c r="L8259" i="3"/>
  <c r="L8281" i="3"/>
  <c r="L8323" i="3"/>
  <c r="L8343" i="3"/>
  <c r="M8369" i="3"/>
  <c r="L8369" i="3" s="1"/>
  <c r="L8422" i="3"/>
  <c r="L8453" i="3"/>
  <c r="L8534" i="3"/>
  <c r="N8538" i="3"/>
  <c r="N8537" i="3" s="1"/>
  <c r="N8517" i="3" s="1"/>
  <c r="N8510" i="3" s="1"/>
  <c r="N8420" i="3" s="1"/>
  <c r="M8685" i="3"/>
  <c r="L8686" i="3"/>
  <c r="L8849" i="3"/>
  <c r="L8929" i="3"/>
  <c r="L8960" i="3"/>
  <c r="L8965" i="3"/>
  <c r="L9004" i="3"/>
  <c r="L9010" i="3"/>
  <c r="L9026" i="3"/>
  <c r="L9033" i="3"/>
  <c r="L9058" i="3"/>
  <c r="L9069" i="3"/>
  <c r="L9121" i="3"/>
  <c r="L9129" i="3"/>
  <c r="L9134" i="3"/>
  <c r="L9154" i="3"/>
  <c r="L9162" i="3"/>
  <c r="L9193" i="3"/>
  <c r="L9274" i="3"/>
  <c r="L9328" i="3"/>
  <c r="M9065" i="3"/>
  <c r="L9395" i="3"/>
  <c r="L9423" i="3"/>
  <c r="L9571" i="3"/>
  <c r="M9045" i="3"/>
  <c r="M9570" i="3"/>
  <c r="N9699" i="3"/>
  <c r="L10312" i="3"/>
  <c r="N10049" i="3"/>
  <c r="N55" i="3" s="1"/>
  <c r="L10053" i="3"/>
  <c r="L10321" i="3"/>
  <c r="M10058" i="3"/>
  <c r="L10347" i="3"/>
  <c r="M10084" i="3"/>
  <c r="L10370" i="3"/>
  <c r="M10107" i="3"/>
  <c r="L10455" i="3"/>
  <c r="M10192" i="3"/>
  <c r="L10457" i="3"/>
  <c r="M10194" i="3"/>
  <c r="L10194" i="3" s="1"/>
  <c r="L10474" i="3"/>
  <c r="N10211" i="3"/>
  <c r="N217" i="3" s="1"/>
  <c r="L10503" i="3"/>
  <c r="M10240" i="3"/>
  <c r="L10511" i="3"/>
  <c r="L10652" i="3"/>
  <c r="N10736" i="3"/>
  <c r="N10905" i="3"/>
  <c r="N10965" i="3"/>
  <c r="N10952" i="3" s="1"/>
  <c r="N10951" i="3" s="1"/>
  <c r="N166" i="3" s="1"/>
  <c r="N148" i="3" s="1"/>
  <c r="N147" i="3" s="1"/>
  <c r="N145" i="3" s="1"/>
  <c r="L13" i="1" s="1"/>
  <c r="N10440" i="3"/>
  <c r="N10177" i="3" s="1"/>
  <c r="N11032" i="3"/>
  <c r="N10507" i="3"/>
  <c r="N11295" i="3"/>
  <c r="N11456" i="3"/>
  <c r="N10404" i="3" s="1"/>
  <c r="N10405" i="3"/>
  <c r="L10405" i="3" s="1"/>
  <c r="L11559" i="3"/>
  <c r="L11604" i="3"/>
  <c r="L11606" i="3"/>
  <c r="M10028" i="3"/>
  <c r="L10028" i="3" s="1"/>
  <c r="L11726" i="3"/>
  <c r="M10148" i="3"/>
  <c r="L11745" i="3"/>
  <c r="L11824" i="3"/>
  <c r="L11836" i="3"/>
  <c r="M10258" i="3"/>
  <c r="L11933" i="3"/>
  <c r="M11670" i="3"/>
  <c r="L11958" i="3"/>
  <c r="N11957" i="3"/>
  <c r="N12059" i="3"/>
  <c r="L12062" i="3"/>
  <c r="N11799" i="3"/>
  <c r="M12496" i="3"/>
  <c r="L12497" i="3"/>
  <c r="M11708" i="3"/>
  <c r="L12738" i="3"/>
  <c r="M11686" i="3"/>
  <c r="M12893" i="3"/>
  <c r="M12892" i="3" s="1"/>
  <c r="L12894" i="3"/>
  <c r="L13127" i="3"/>
  <c r="L13236" i="3"/>
  <c r="N13514" i="3"/>
  <c r="N13507" i="3" s="1"/>
  <c r="N13637" i="3"/>
  <c r="L13640" i="3"/>
  <c r="N14647" i="3"/>
  <c r="L14648" i="3"/>
  <c r="L14753" i="3"/>
  <c r="N14749" i="3"/>
  <c r="N14744" i="3" s="1"/>
  <c r="N14875" i="3"/>
  <c r="N14873" i="3" s="1"/>
  <c r="L14876" i="3"/>
  <c r="L72" i="3"/>
  <c r="M85" i="3"/>
  <c r="M9" i="1" s="1"/>
  <c r="L149" i="3"/>
  <c r="M300" i="3"/>
  <c r="L300" i="3" s="1"/>
  <c r="N268" i="3"/>
  <c r="L612" i="3"/>
  <c r="M936" i="3"/>
  <c r="M934" i="3" s="1"/>
  <c r="L934" i="3" s="1"/>
  <c r="M1187" i="3"/>
  <c r="M661" i="3" s="1"/>
  <c r="N1437" i="3"/>
  <c r="N1436" i="3" s="1"/>
  <c r="N1599" i="3"/>
  <c r="N284" i="3" s="1"/>
  <c r="M1663" i="3"/>
  <c r="L1663" i="3" s="1"/>
  <c r="N1959" i="3"/>
  <c r="L1959" i="3" s="1"/>
  <c r="N1878" i="3"/>
  <c r="L1878" i="3" s="1"/>
  <c r="N2489" i="3"/>
  <c r="N2488" i="3" s="1"/>
  <c r="N2468" i="3" s="1"/>
  <c r="N2461" i="3" s="1"/>
  <c r="N66" i="3"/>
  <c r="L66" i="3" s="1"/>
  <c r="L2810" i="3"/>
  <c r="L2881" i="3"/>
  <c r="L3125" i="3"/>
  <c r="L3143" i="3"/>
  <c r="M3172" i="3"/>
  <c r="N3266" i="3"/>
  <c r="N3265" i="3" s="1"/>
  <c r="L3265" i="3" s="1"/>
  <c r="N3291" i="3"/>
  <c r="L3291" i="3" s="1"/>
  <c r="N3338" i="3"/>
  <c r="N3325" i="3" s="1"/>
  <c r="L3388" i="3"/>
  <c r="L3406" i="3"/>
  <c r="L2687" i="3"/>
  <c r="N67" i="3"/>
  <c r="L2780" i="3"/>
  <c r="L2819" i="3"/>
  <c r="L2827" i="3"/>
  <c r="L2839" i="3"/>
  <c r="L2851" i="3"/>
  <c r="L2855" i="3"/>
  <c r="L2859" i="3"/>
  <c r="L2867" i="3"/>
  <c r="L2891" i="3"/>
  <c r="N3630" i="3"/>
  <c r="N2841" i="3" s="1"/>
  <c r="M4424" i="3"/>
  <c r="L4424" i="3" s="1"/>
  <c r="L4478" i="3"/>
  <c r="L4594" i="3"/>
  <c r="L5125" i="3"/>
  <c r="L5811" i="3"/>
  <c r="L5897" i="3"/>
  <c r="L5969" i="3"/>
  <c r="M6421" i="3"/>
  <c r="L6421" i="3" s="1"/>
  <c r="L6448" i="3"/>
  <c r="M6494" i="3"/>
  <c r="L6494" i="3" s="1"/>
  <c r="L6660" i="3"/>
  <c r="L6698" i="3"/>
  <c r="L6717" i="3"/>
  <c r="N7087" i="3"/>
  <c r="L7087" i="3" s="1"/>
  <c r="L7108" i="3"/>
  <c r="N7223" i="3"/>
  <c r="N7222" i="3" s="1"/>
  <c r="N7202" i="3" s="1"/>
  <c r="N7195" i="3" s="1"/>
  <c r="N7332" i="3"/>
  <c r="L7332" i="3" s="1"/>
  <c r="M7370" i="3"/>
  <c r="N7648" i="3"/>
  <c r="L7648" i="3" s="1"/>
  <c r="L7774" i="3"/>
  <c r="N7796" i="3"/>
  <c r="N7795" i="3" s="1"/>
  <c r="L7851" i="3"/>
  <c r="M8000" i="3"/>
  <c r="M7999" i="3" s="1"/>
  <c r="M8072" i="3"/>
  <c r="L8072" i="3" s="1"/>
  <c r="L8101" i="3"/>
  <c r="M8158" i="3"/>
  <c r="N8174" i="3"/>
  <c r="L8255" i="3"/>
  <c r="L8263" i="3"/>
  <c r="N8322" i="3"/>
  <c r="N8321" i="3" s="1"/>
  <c r="L8634" i="3"/>
  <c r="L8785" i="3"/>
  <c r="L8790" i="3"/>
  <c r="L8972" i="3"/>
  <c r="L9005" i="3"/>
  <c r="M9053" i="3"/>
  <c r="L9486" i="3"/>
  <c r="L9505" i="3"/>
  <c r="M8979" i="3"/>
  <c r="L9579" i="3"/>
  <c r="M9603" i="3"/>
  <c r="L9604" i="3"/>
  <c r="M9078" i="3"/>
  <c r="L9078" i="3" s="1"/>
  <c r="N9841" i="3"/>
  <c r="N9840" i="3" s="1"/>
  <c r="N9832" i="3" s="1"/>
  <c r="N9825" i="3" s="1"/>
  <c r="L9947" i="3"/>
  <c r="L10267" i="3"/>
  <c r="M10004" i="3"/>
  <c r="L10269" i="3"/>
  <c r="M10006" i="3"/>
  <c r="L10292" i="3"/>
  <c r="N10029" i="3"/>
  <c r="N35" i="3" s="1"/>
  <c r="L35" i="3" s="1"/>
  <c r="L10332" i="3"/>
  <c r="M10069" i="3"/>
  <c r="N10236" i="3"/>
  <c r="N242" i="3" s="1"/>
  <c r="L10499" i="3"/>
  <c r="N10427" i="3"/>
  <c r="N10702" i="3"/>
  <c r="L10866" i="3"/>
  <c r="M10340" i="3"/>
  <c r="L10340" i="3" s="1"/>
  <c r="L11370" i="3"/>
  <c r="L11492" i="3"/>
  <c r="L11627" i="3"/>
  <c r="M10049" i="3"/>
  <c r="L11760" i="3"/>
  <c r="M10182" i="3"/>
  <c r="L10182" i="3" s="1"/>
  <c r="L11800" i="3"/>
  <c r="M10222" i="3"/>
  <c r="L10222" i="3" s="1"/>
  <c r="L11831" i="3"/>
  <c r="L11853" i="3"/>
  <c r="M11982" i="3"/>
  <c r="M11980" i="3" s="1"/>
  <c r="L11980" i="3" s="1"/>
  <c r="L11983" i="3"/>
  <c r="N11822" i="3"/>
  <c r="N12084" i="3"/>
  <c r="N12470" i="3"/>
  <c r="L12649" i="3"/>
  <c r="N12734" i="3"/>
  <c r="N11683" i="3"/>
  <c r="L12807" i="3"/>
  <c r="N13022" i="3"/>
  <c r="L13114" i="3"/>
  <c r="N11658" i="3"/>
  <c r="N10080" i="3" s="1"/>
  <c r="N86" i="3" s="1"/>
  <c r="N13235" i="3"/>
  <c r="L13235" i="3" s="1"/>
  <c r="L13552" i="3"/>
  <c r="N14850" i="3"/>
  <c r="N14849" i="3" s="1"/>
  <c r="L14856" i="3"/>
  <c r="M15339" i="3"/>
  <c r="L15340" i="3"/>
  <c r="N15401" i="3"/>
  <c r="N15399" i="3" s="1"/>
  <c r="L15402" i="3"/>
  <c r="L15472" i="3"/>
  <c r="N15470" i="3"/>
  <c r="N11788" i="3" s="1"/>
  <c r="L16129" i="3"/>
  <c r="M16128" i="3"/>
  <c r="L16128" i="3" s="1"/>
  <c r="L16843" i="3"/>
  <c r="N16317" i="3"/>
  <c r="N11" i="3" s="1"/>
  <c r="L16845" i="3"/>
  <c r="N16319" i="3"/>
  <c r="N13" i="3" s="1"/>
  <c r="L13" i="3" s="1"/>
  <c r="L16872" i="3"/>
  <c r="M16346" i="3"/>
  <c r="L16346" i="3" s="1"/>
  <c r="L77" i="3"/>
  <c r="L242" i="3"/>
  <c r="L273" i="3"/>
  <c r="L296" i="3"/>
  <c r="L45" i="3"/>
  <c r="L335" i="3"/>
  <c r="L337" i="3"/>
  <c r="L346" i="3"/>
  <c r="M348" i="3"/>
  <c r="L362" i="3"/>
  <c r="L367" i="3"/>
  <c r="L382" i="3"/>
  <c r="L387" i="3"/>
  <c r="L391" i="3"/>
  <c r="L404" i="3"/>
  <c r="L406" i="3"/>
  <c r="L412" i="3"/>
  <c r="L414" i="3"/>
  <c r="L417" i="3"/>
  <c r="L428" i="3"/>
  <c r="L430" i="3"/>
  <c r="L437" i="3"/>
  <c r="L440" i="3"/>
  <c r="L458" i="3"/>
  <c r="L470" i="3"/>
  <c r="L472" i="3"/>
  <c r="L491" i="3"/>
  <c r="L519" i="3"/>
  <c r="L526" i="3"/>
  <c r="L356" i="3"/>
  <c r="L637" i="3"/>
  <c r="L644" i="3"/>
  <c r="L649" i="3"/>
  <c r="M757" i="3"/>
  <c r="L784" i="3"/>
  <c r="L875" i="3"/>
  <c r="L907" i="3"/>
  <c r="M911" i="3"/>
  <c r="M910" i="3" s="1"/>
  <c r="L910" i="3" s="1"/>
  <c r="L1047" i="3"/>
  <c r="L1077" i="3"/>
  <c r="L1138" i="3"/>
  <c r="N1154" i="3"/>
  <c r="N1153" i="3" s="1"/>
  <c r="N1146" i="3" s="1"/>
  <c r="L1163" i="3"/>
  <c r="L1265" i="3"/>
  <c r="N1417" i="3"/>
  <c r="N1450" i="3"/>
  <c r="L1533" i="3"/>
  <c r="L1625" i="3"/>
  <c r="L1761" i="3"/>
  <c r="L1791" i="3"/>
  <c r="N1809" i="3"/>
  <c r="N494" i="3" s="1"/>
  <c r="L1818" i="3"/>
  <c r="L1876" i="3"/>
  <c r="L1887" i="3"/>
  <c r="L1889" i="3"/>
  <c r="L1892" i="3"/>
  <c r="L1955" i="3"/>
  <c r="L1960" i="3"/>
  <c r="L1965" i="3"/>
  <c r="L1972" i="3"/>
  <c r="L1995" i="3"/>
  <c r="L2000" i="3"/>
  <c r="L2026" i="3"/>
  <c r="L2035" i="3"/>
  <c r="L2038" i="3"/>
  <c r="L2043" i="3"/>
  <c r="L2046" i="3"/>
  <c r="L2051" i="3"/>
  <c r="L2066" i="3"/>
  <c r="L2074" i="3"/>
  <c r="L2079" i="3"/>
  <c r="L2083" i="3"/>
  <c r="L2086" i="3"/>
  <c r="L2110" i="3"/>
  <c r="L2222" i="3"/>
  <c r="M2226" i="3"/>
  <c r="N2383" i="3"/>
  <c r="L2383" i="3" s="1"/>
  <c r="L2392" i="3"/>
  <c r="L2428" i="3"/>
  <c r="L2473" i="3"/>
  <c r="N1989" i="3"/>
  <c r="L2557" i="3"/>
  <c r="L2599" i="3"/>
  <c r="L2685" i="3"/>
  <c r="L2720" i="3"/>
  <c r="L2829" i="3"/>
  <c r="L2849" i="3"/>
  <c r="L3163" i="3"/>
  <c r="N3258" i="3"/>
  <c r="N3257" i="3" s="1"/>
  <c r="N3250" i="3" s="1"/>
  <c r="N3160" i="3" s="1"/>
  <c r="M3303" i="3"/>
  <c r="M3301" i="3" s="1"/>
  <c r="L3301" i="3" s="1"/>
  <c r="L2643" i="3"/>
  <c r="L2710" i="3"/>
  <c r="L2784" i="3"/>
  <c r="N3588" i="3"/>
  <c r="N3587" i="3" s="1"/>
  <c r="N3422" i="3" s="1"/>
  <c r="L2807" i="3"/>
  <c r="L2831" i="3"/>
  <c r="L2847" i="3"/>
  <c r="L2871" i="3"/>
  <c r="L2887" i="3"/>
  <c r="N3504" i="3"/>
  <c r="N2715" i="3" s="1"/>
  <c r="L3963" i="3"/>
  <c r="L4215" i="3"/>
  <c r="L4226" i="3"/>
  <c r="N4439" i="3"/>
  <c r="L4439" i="3" s="1"/>
  <c r="N4457" i="3"/>
  <c r="L4457" i="3" s="1"/>
  <c r="L4577" i="3"/>
  <c r="L4607" i="3"/>
  <c r="M4856" i="3"/>
  <c r="M4855" i="3" s="1"/>
  <c r="N5132" i="3"/>
  <c r="L5132" i="3" s="1"/>
  <c r="N5281" i="3"/>
  <c r="N5276" i="3" s="1"/>
  <c r="L5366" i="3"/>
  <c r="L5909" i="3"/>
  <c r="L5925" i="3"/>
  <c r="L6185" i="3"/>
  <c r="L6265" i="3"/>
  <c r="L6307" i="3"/>
  <c r="L6459" i="3"/>
  <c r="L6684" i="3"/>
  <c r="N6676" i="3"/>
  <c r="N6669" i="3" s="1"/>
  <c r="N6710" i="3"/>
  <c r="L6710" i="3" s="1"/>
  <c r="M6757" i="3"/>
  <c r="M6824" i="3"/>
  <c r="L6824" i="3" s="1"/>
  <c r="L6961" i="3"/>
  <c r="L6970" i="3"/>
  <c r="M6973" i="3"/>
  <c r="L7019" i="3"/>
  <c r="M7054" i="3"/>
  <c r="L7054" i="3" s="1"/>
  <c r="N7069" i="3"/>
  <c r="L7069" i="3" s="1"/>
  <c r="L7119" i="3"/>
  <c r="L7204" i="3"/>
  <c r="L7207" i="3"/>
  <c r="M7211" i="3"/>
  <c r="M7210" i="3" s="1"/>
  <c r="L7210" i="3" s="1"/>
  <c r="L7237" i="3"/>
  <c r="L7319" i="3"/>
  <c r="L7333" i="3"/>
  <c r="L7425" i="3"/>
  <c r="L7462" i="3"/>
  <c r="L7470" i="3"/>
  <c r="L7478" i="3"/>
  <c r="L7554" i="3"/>
  <c r="N7613" i="3"/>
  <c r="L7745" i="3"/>
  <c r="M7748" i="3"/>
  <c r="N7762" i="3"/>
  <c r="M7772" i="3"/>
  <c r="L7772" i="3" s="1"/>
  <c r="M7838" i="3"/>
  <c r="L7838" i="3" s="1"/>
  <c r="M7876" i="3"/>
  <c r="L7876" i="3" s="1"/>
  <c r="L7897" i="3"/>
  <c r="L7927" i="3"/>
  <c r="L7975" i="3"/>
  <c r="L7992" i="3"/>
  <c r="L8029" i="3"/>
  <c r="L8032" i="3"/>
  <c r="L8276" i="3"/>
  <c r="L8295" i="3"/>
  <c r="L8301" i="3"/>
  <c r="M8377" i="3"/>
  <c r="L8377" i="3" s="1"/>
  <c r="L8423" i="3"/>
  <c r="L8463" i="3"/>
  <c r="L8477" i="3"/>
  <c r="L8511" i="3"/>
  <c r="L8514" i="3"/>
  <c r="L8522" i="3"/>
  <c r="L8527" i="3"/>
  <c r="L8530" i="3"/>
  <c r="M8665" i="3"/>
  <c r="L8666" i="3"/>
  <c r="N8781" i="3"/>
  <c r="L8782" i="3"/>
  <c r="L8807" i="3"/>
  <c r="L8827" i="3"/>
  <c r="L8973" i="3"/>
  <c r="L8978" i="3"/>
  <c r="L8986" i="3"/>
  <c r="L9007" i="3"/>
  <c r="L9073" i="3"/>
  <c r="L9150" i="3"/>
  <c r="N9421" i="3"/>
  <c r="N9158" i="3" s="1"/>
  <c r="L9475" i="3"/>
  <c r="M9553" i="3"/>
  <c r="L9554" i="3"/>
  <c r="M9028" i="3"/>
  <c r="L9699" i="3"/>
  <c r="M9717" i="3"/>
  <c r="L9717" i="3" s="1"/>
  <c r="N10034" i="3"/>
  <c r="N40" i="3" s="1"/>
  <c r="L40" i="3" s="1"/>
  <c r="L10297" i="3"/>
  <c r="L10328" i="3"/>
  <c r="N10065" i="3"/>
  <c r="N71" i="3" s="1"/>
  <c r="L10354" i="3"/>
  <c r="M10091" i="3"/>
  <c r="M97" i="3" s="1"/>
  <c r="L97" i="3" s="1"/>
  <c r="L10247" i="3"/>
  <c r="L10643" i="3"/>
  <c r="N10380" i="3"/>
  <c r="N10117" i="3" s="1"/>
  <c r="L10710" i="3"/>
  <c r="L10738" i="3"/>
  <c r="L10760" i="3"/>
  <c r="M10497" i="3"/>
  <c r="L10919" i="3"/>
  <c r="M10393" i="3"/>
  <c r="L11052" i="3"/>
  <c r="M11051" i="3"/>
  <c r="L11051" i="3" s="1"/>
  <c r="M10470" i="3"/>
  <c r="M11257" i="3"/>
  <c r="L11594" i="3"/>
  <c r="L11620" i="3"/>
  <c r="L11648" i="3"/>
  <c r="L11727" i="3"/>
  <c r="L11784" i="3"/>
  <c r="M10206" i="3"/>
  <c r="L10206" i="3" s="1"/>
  <c r="L11789" i="3"/>
  <c r="M10211" i="3"/>
  <c r="L11792" i="3"/>
  <c r="N11790" i="3"/>
  <c r="N10212" i="3" s="1"/>
  <c r="N12051" i="3"/>
  <c r="M12220" i="3"/>
  <c r="M12219" i="3" s="1"/>
  <c r="L12226" i="3"/>
  <c r="M11700" i="3"/>
  <c r="L12368" i="3"/>
  <c r="M11579" i="3"/>
  <c r="M10001" i="3" s="1"/>
  <c r="M12367" i="3"/>
  <c r="M12366" i="3" s="1"/>
  <c r="M12972" i="3"/>
  <c r="L12973" i="3"/>
  <c r="L12998" i="3"/>
  <c r="L13219" i="3"/>
  <c r="N13434" i="3"/>
  <c r="L13434" i="3" s="1"/>
  <c r="N13548" i="3"/>
  <c r="L13560" i="3"/>
  <c r="M13558" i="3"/>
  <c r="L13558" i="3" s="1"/>
  <c r="L14067" i="3"/>
  <c r="M14061" i="3"/>
  <c r="L14851" i="3"/>
  <c r="M11695" i="3"/>
  <c r="L11695" i="3" s="1"/>
  <c r="N15376" i="3"/>
  <c r="L15382" i="3"/>
  <c r="L15645" i="3"/>
  <c r="M15639" i="3"/>
  <c r="L16691" i="3"/>
  <c r="M16690" i="3"/>
  <c r="L16842" i="3"/>
  <c r="M16316" i="3"/>
  <c r="L16316" i="3" s="1"/>
  <c r="N16360" i="3"/>
  <c r="N54" i="3" s="1"/>
  <c r="L54" i="3" s="1"/>
  <c r="L16886" i="3"/>
  <c r="L16896" i="3"/>
  <c r="M16370" i="3"/>
  <c r="L16910" i="3"/>
  <c r="M16384" i="3"/>
  <c r="L16384" i="3" s="1"/>
  <c r="L16973" i="3"/>
  <c r="M16447" i="3"/>
  <c r="M141" i="3" s="1"/>
  <c r="L141" i="3" s="1"/>
  <c r="L17035" i="3"/>
  <c r="M16509" i="3"/>
  <c r="L16509" i="3" s="1"/>
  <c r="L17061" i="3"/>
  <c r="N16535" i="3"/>
  <c r="L17087" i="3"/>
  <c r="N16561" i="3"/>
  <c r="N255" i="3" s="1"/>
  <c r="L17095" i="3"/>
  <c r="N16569" i="3"/>
  <c r="N263" i="3" s="1"/>
  <c r="L17097" i="3"/>
  <c r="N16571" i="3"/>
  <c r="L17002" i="3"/>
  <c r="L17419" i="3"/>
  <c r="M17374" i="3"/>
  <c r="L17374" i="3" s="1"/>
  <c r="N16964" i="3"/>
  <c r="N17488" i="3"/>
  <c r="L17787" i="3"/>
  <c r="M17769" i="3"/>
  <c r="M17768" i="3" s="1"/>
  <c r="L17921" i="3"/>
  <c r="M17905" i="3"/>
  <c r="L17905" i="3" s="1"/>
  <c r="N17905" i="3"/>
  <c r="L18397" i="3"/>
  <c r="N18396" i="3"/>
  <c r="L8656" i="3"/>
  <c r="L8674" i="3"/>
  <c r="N8788" i="3"/>
  <c r="L8892" i="3"/>
  <c r="L8903" i="3"/>
  <c r="L8956" i="3"/>
  <c r="L8984" i="3"/>
  <c r="L8996" i="3"/>
  <c r="M9011" i="3"/>
  <c r="L9011" i="3" s="1"/>
  <c r="L9032" i="3"/>
  <c r="L9068" i="3"/>
  <c r="N9070" i="3"/>
  <c r="L9072" i="3"/>
  <c r="L9088" i="3"/>
  <c r="L9120" i="3"/>
  <c r="M9158" i="3"/>
  <c r="M9160" i="3"/>
  <c r="L9160" i="3" s="1"/>
  <c r="M9169" i="3"/>
  <c r="N9174" i="3"/>
  <c r="N9192" i="3"/>
  <c r="L9192" i="3" s="1"/>
  <c r="L9291" i="3"/>
  <c r="L9638" i="3"/>
  <c r="N9980" i="3"/>
  <c r="L9980" i="3" s="1"/>
  <c r="L10078" i="3"/>
  <c r="L10159" i="3"/>
  <c r="L10208" i="3"/>
  <c r="L10232" i="3"/>
  <c r="L10238" i="3"/>
  <c r="L10248" i="3"/>
  <c r="L10006" i="3"/>
  <c r="L10277" i="3"/>
  <c r="L10280" i="3"/>
  <c r="L10024" i="3"/>
  <c r="L10296" i="3"/>
  <c r="N10040" i="3"/>
  <c r="L10316" i="3"/>
  <c r="L10060" i="3"/>
  <c r="L10071" i="3"/>
  <c r="L10357" i="3"/>
  <c r="N10102" i="3"/>
  <c r="N108" i="3" s="1"/>
  <c r="L10419" i="3"/>
  <c r="L10454" i="3"/>
  <c r="L10461" i="3"/>
  <c r="N10214" i="3"/>
  <c r="N220" i="3" s="1"/>
  <c r="L10498" i="3"/>
  <c r="N10242" i="3"/>
  <c r="N248" i="3" s="1"/>
  <c r="L10510" i="3"/>
  <c r="L10518" i="3"/>
  <c r="L10527" i="3"/>
  <c r="L10538" i="3"/>
  <c r="L10703" i="3"/>
  <c r="L10915" i="3"/>
  <c r="N11062" i="3"/>
  <c r="L11132" i="3"/>
  <c r="N11168" i="3"/>
  <c r="N11167" i="3" s="1"/>
  <c r="L11185" i="3"/>
  <c r="N11540" i="3"/>
  <c r="N11558" i="3"/>
  <c r="N10025" i="3"/>
  <c r="N31" i="3" s="1"/>
  <c r="L11778" i="3"/>
  <c r="N10224" i="3"/>
  <c r="N230" i="3" s="1"/>
  <c r="L11809" i="3"/>
  <c r="N12280" i="3"/>
  <c r="N12267" i="3" s="1"/>
  <c r="N12266" i="3" s="1"/>
  <c r="L12848" i="3"/>
  <c r="L12851" i="3"/>
  <c r="M12997" i="3"/>
  <c r="L12997" i="3" s="1"/>
  <c r="N13285" i="3"/>
  <c r="N13319" i="3"/>
  <c r="N13381" i="3"/>
  <c r="L14075" i="3"/>
  <c r="M14074" i="3"/>
  <c r="N14550" i="3"/>
  <c r="L14550" i="3" s="1"/>
  <c r="N14574" i="3"/>
  <c r="N15160" i="3"/>
  <c r="N15159" i="3" s="1"/>
  <c r="L15272" i="3"/>
  <c r="M15270" i="3"/>
  <c r="N15423" i="3"/>
  <c r="L15524" i="3"/>
  <c r="L15538" i="3"/>
  <c r="M15619" i="3"/>
  <c r="L15620" i="3"/>
  <c r="L15656" i="3"/>
  <c r="L15866" i="3"/>
  <c r="M15865" i="3"/>
  <c r="L15865" i="3" s="1"/>
  <c r="L15963" i="3"/>
  <c r="N16212" i="3"/>
  <c r="N16211" i="3" s="1"/>
  <c r="L16319" i="3"/>
  <c r="M16322" i="3"/>
  <c r="L16322" i="3" s="1"/>
  <c r="L16447" i="3"/>
  <c r="L16490" i="3"/>
  <c r="N16510" i="3"/>
  <c r="N204" i="3" s="1"/>
  <c r="N16313" i="3"/>
  <c r="N16575" i="3"/>
  <c r="N16574" i="3" s="1"/>
  <c r="L16606" i="3"/>
  <c r="N16343" i="3"/>
  <c r="N16412" i="3"/>
  <c r="N16679" i="3"/>
  <c r="N16678" i="3" s="1"/>
  <c r="N16818" i="3"/>
  <c r="L16818" i="3" s="1"/>
  <c r="L16827" i="3"/>
  <c r="L16854" i="3"/>
  <c r="L16863" i="3"/>
  <c r="M16337" i="3"/>
  <c r="L16880" i="3"/>
  <c r="M16354" i="3"/>
  <c r="L16354" i="3" s="1"/>
  <c r="L16882" i="3"/>
  <c r="L16889" i="3"/>
  <c r="M16363" i="3"/>
  <c r="L16363" i="3" s="1"/>
  <c r="L16914" i="3"/>
  <c r="M16388" i="3"/>
  <c r="L16388" i="3" s="1"/>
  <c r="L16916" i="3"/>
  <c r="M16390" i="3"/>
  <c r="L16390" i="3" s="1"/>
  <c r="L16921" i="3"/>
  <c r="M16395" i="3"/>
  <c r="N16943" i="3"/>
  <c r="N16417" i="3" s="1"/>
  <c r="L16956" i="3"/>
  <c r="N16430" i="3"/>
  <c r="L16452" i="3"/>
  <c r="M16486" i="3"/>
  <c r="L17012" i="3"/>
  <c r="L17019" i="3"/>
  <c r="M16493" i="3"/>
  <c r="L16493" i="3" s="1"/>
  <c r="L17032" i="3"/>
  <c r="L16507" i="3"/>
  <c r="M16513" i="3"/>
  <c r="L16513" i="3" s="1"/>
  <c r="L17039" i="3"/>
  <c r="L17079" i="3"/>
  <c r="M16553" i="3"/>
  <c r="L16553" i="3" s="1"/>
  <c r="M16556" i="3"/>
  <c r="M16918" i="3"/>
  <c r="L16918" i="3" s="1"/>
  <c r="M17180" i="3"/>
  <c r="L17206" i="3"/>
  <c r="N16968" i="3"/>
  <c r="N16442" i="3" s="1"/>
  <c r="M17015" i="3"/>
  <c r="M16489" i="3" s="1"/>
  <c r="M17277" i="3"/>
  <c r="L17277" i="3" s="1"/>
  <c r="L17285" i="3"/>
  <c r="M17022" i="3"/>
  <c r="M16496" i="3" s="1"/>
  <c r="L17322" i="3"/>
  <c r="N17082" i="3"/>
  <c r="N16556" i="3" s="1"/>
  <c r="L17423" i="3"/>
  <c r="M16634" i="3"/>
  <c r="M65" i="3" s="1"/>
  <c r="L65" i="3" s="1"/>
  <c r="L16943" i="3"/>
  <c r="M17487" i="3"/>
  <c r="M16962" i="3"/>
  <c r="L17732" i="3"/>
  <c r="N17743" i="3"/>
  <c r="N17742" i="3" s="1"/>
  <c r="L17760" i="3"/>
  <c r="M17756" i="3"/>
  <c r="M17625" i="3" s="1"/>
  <c r="M17624" i="3" s="1"/>
  <c r="N17852" i="3"/>
  <c r="N17870" i="3"/>
  <c r="L18007" i="3"/>
  <c r="N18006" i="3"/>
  <c r="N18005" i="3" s="1"/>
  <c r="L18295" i="3"/>
  <c r="M18294" i="3"/>
  <c r="M18292" i="3" s="1"/>
  <c r="L18365" i="3"/>
  <c r="M18363" i="3"/>
  <c r="L18363" i="3" s="1"/>
  <c r="N18378" i="3"/>
  <c r="M8781" i="3"/>
  <c r="L8781" i="3" s="1"/>
  <c r="L8797" i="3"/>
  <c r="L8890" i="3"/>
  <c r="L8897" i="3"/>
  <c r="L8919" i="3"/>
  <c r="M8928" i="3"/>
  <c r="L8928" i="3" s="1"/>
  <c r="L8955" i="3"/>
  <c r="L8968" i="3"/>
  <c r="L8983" i="3"/>
  <c r="L8995" i="3"/>
  <c r="L9016" i="3"/>
  <c r="L9031" i="3"/>
  <c r="L9039" i="3"/>
  <c r="L9067" i="3"/>
  <c r="L9071" i="3"/>
  <c r="L9091" i="3"/>
  <c r="L9099" i="3"/>
  <c r="L9107" i="3"/>
  <c r="L9116" i="3"/>
  <c r="L9119" i="3"/>
  <c r="L9127" i="3"/>
  <c r="L9148" i="3"/>
  <c r="L9175" i="3"/>
  <c r="L9187" i="3"/>
  <c r="L9199" i="3"/>
  <c r="L9207" i="3"/>
  <c r="M9226" i="3"/>
  <c r="L9252" i="3"/>
  <c r="L9290" i="3"/>
  <c r="N9340" i="3"/>
  <c r="M9387" i="3"/>
  <c r="N9191" i="3"/>
  <c r="L9596" i="3"/>
  <c r="M9692" i="3"/>
  <c r="L9718" i="3"/>
  <c r="M9752" i="3"/>
  <c r="L9800" i="3"/>
  <c r="L9870" i="3"/>
  <c r="L9873" i="3"/>
  <c r="L9944" i="3"/>
  <c r="L9955" i="3"/>
  <c r="L10021" i="3"/>
  <c r="L10029" i="3"/>
  <c r="L10076" i="3"/>
  <c r="L10111" i="3"/>
  <c r="L10123" i="3"/>
  <c r="L10146" i="3"/>
  <c r="L10152" i="3"/>
  <c r="L10172" i="3"/>
  <c r="L10236" i="3"/>
  <c r="L10266" i="3"/>
  <c r="L10284" i="3"/>
  <c r="L10300" i="3"/>
  <c r="L10320" i="3"/>
  <c r="L10335" i="3"/>
  <c r="N10098" i="3"/>
  <c r="L10411" i="3"/>
  <c r="N10230" i="3"/>
  <c r="N236" i="3" s="1"/>
  <c r="L10502" i="3"/>
  <c r="L10509" i="3"/>
  <c r="N10642" i="3"/>
  <c r="L10642" i="3" s="1"/>
  <c r="L10744" i="3"/>
  <c r="L11131" i="3"/>
  <c r="M11168" i="3"/>
  <c r="N10468" i="3"/>
  <c r="N11330" i="3"/>
  <c r="N11325" i="3" s="1"/>
  <c r="L11395" i="3"/>
  <c r="L11602" i="3"/>
  <c r="L11626" i="3"/>
  <c r="L11638" i="3"/>
  <c r="L11663" i="3"/>
  <c r="L11801" i="3"/>
  <c r="N11785" i="3"/>
  <c r="L12216" i="3"/>
  <c r="N11704" i="3"/>
  <c r="N10126" i="3" s="1"/>
  <c r="N12233" i="3"/>
  <c r="N11700" i="3"/>
  <c r="L12551" i="3"/>
  <c r="L12747" i="3"/>
  <c r="L12772" i="3"/>
  <c r="L12842" i="3"/>
  <c r="L12864" i="3"/>
  <c r="L12956" i="3"/>
  <c r="L12985" i="3"/>
  <c r="N13009" i="3"/>
  <c r="N13008" i="3" s="1"/>
  <c r="M13022" i="3"/>
  <c r="L13035" i="3"/>
  <c r="M13111" i="3"/>
  <c r="L13111" i="3" s="1"/>
  <c r="M13171" i="3"/>
  <c r="L13261" i="3"/>
  <c r="L13264" i="3"/>
  <c r="L13289" i="3"/>
  <c r="L13366" i="3"/>
  <c r="L13377" i="3"/>
  <c r="L13438" i="3"/>
  <c r="L13460" i="3"/>
  <c r="L13523" i="3"/>
  <c r="L13545" i="3"/>
  <c r="N13582" i="3"/>
  <c r="N13581" i="3" s="1"/>
  <c r="L13745" i="3"/>
  <c r="N14121" i="3"/>
  <c r="N14108" i="3" s="1"/>
  <c r="N14107" i="3" s="1"/>
  <c r="L14209" i="3"/>
  <c r="M14208" i="3"/>
  <c r="M14207" i="3" s="1"/>
  <c r="L14287" i="3"/>
  <c r="M15076" i="3"/>
  <c r="L15076" i="3" s="1"/>
  <c r="L15077" i="3"/>
  <c r="M15113" i="3"/>
  <c r="M15112" i="3" s="1"/>
  <c r="L15112" i="3" s="1"/>
  <c r="L15114" i="3"/>
  <c r="N16165" i="3"/>
  <c r="N16164" i="3" s="1"/>
  <c r="L16256" i="3"/>
  <c r="M16254" i="3"/>
  <c r="L16254" i="3" s="1"/>
  <c r="L16370" i="3"/>
  <c r="L16526" i="3"/>
  <c r="L16544" i="3"/>
  <c r="M16392" i="3"/>
  <c r="N16424" i="3"/>
  <c r="N16476" i="3"/>
  <c r="N16793" i="3"/>
  <c r="L16793" i="3" s="1"/>
  <c r="M16869" i="3"/>
  <c r="M16343" i="3" s="1"/>
  <c r="L16873" i="3"/>
  <c r="M16347" i="3"/>
  <c r="L16347" i="3" s="1"/>
  <c r="L16891" i="3"/>
  <c r="M16365" i="3"/>
  <c r="M16893" i="3"/>
  <c r="L16893" i="3" s="1"/>
  <c r="L16895" i="3"/>
  <c r="M16369" i="3"/>
  <c r="L16369" i="3" s="1"/>
  <c r="L16897" i="3"/>
  <c r="N16371" i="3"/>
  <c r="L16432" i="3"/>
  <c r="L16969" i="3"/>
  <c r="M16443" i="3"/>
  <c r="L16443" i="3" s="1"/>
  <c r="M16974" i="3"/>
  <c r="L16984" i="3"/>
  <c r="L16995" i="3"/>
  <c r="M16469" i="3"/>
  <c r="L17016" i="3"/>
  <c r="L16491" i="3"/>
  <c r="L17027" i="3"/>
  <c r="M16501" i="3"/>
  <c r="L16501" i="3" s="1"/>
  <c r="L17052" i="3"/>
  <c r="L17066" i="3"/>
  <c r="M16540" i="3"/>
  <c r="L17083" i="3"/>
  <c r="N16857" i="3"/>
  <c r="N16331" i="3" s="1"/>
  <c r="L17132" i="3"/>
  <c r="L17142" i="3"/>
  <c r="L17156" i="3"/>
  <c r="L17190" i="3"/>
  <c r="M16927" i="3"/>
  <c r="L16927" i="3" s="1"/>
  <c r="N17242" i="3"/>
  <c r="N17240" i="3" s="1"/>
  <c r="L17308" i="3"/>
  <c r="N17306" i="3"/>
  <c r="L17481" i="3"/>
  <c r="M16955" i="3"/>
  <c r="L17524" i="3"/>
  <c r="M16735" i="3"/>
  <c r="M17506" i="3"/>
  <c r="M17505" i="3" s="1"/>
  <c r="M16998" i="3"/>
  <c r="M17540" i="3"/>
  <c r="L17540" i="3" s="1"/>
  <c r="M17059" i="3"/>
  <c r="M16533" i="3" s="1"/>
  <c r="M17582" i="3"/>
  <c r="N17072" i="3"/>
  <c r="N16546" i="3" s="1"/>
  <c r="N17090" i="3"/>
  <c r="L17834" i="3"/>
  <c r="N18031" i="3"/>
  <c r="L18032" i="3"/>
  <c r="L18436" i="3"/>
  <c r="M18418" i="3"/>
  <c r="L18418" i="3" s="1"/>
  <c r="L9015" i="3"/>
  <c r="L9023" i="3"/>
  <c r="L9028" i="3"/>
  <c r="L9047" i="3"/>
  <c r="L9079" i="3"/>
  <c r="L9083" i="3"/>
  <c r="L9139" i="3"/>
  <c r="L9147" i="3"/>
  <c r="L9159" i="3"/>
  <c r="M9307" i="3"/>
  <c r="N9173" i="3"/>
  <c r="N9484" i="3"/>
  <c r="L9600" i="3"/>
  <c r="L9738" i="3"/>
  <c r="L9768" i="3"/>
  <c r="L9816" i="3"/>
  <c r="L9826" i="3"/>
  <c r="L9842" i="3"/>
  <c r="L9845" i="3"/>
  <c r="L9859" i="3"/>
  <c r="N9866" i="3"/>
  <c r="L9963" i="3"/>
  <c r="L10045" i="3"/>
  <c r="L10068" i="3"/>
  <c r="L10127" i="3"/>
  <c r="L10158" i="3"/>
  <c r="L10168" i="3"/>
  <c r="L10204" i="3"/>
  <c r="L10265" i="3"/>
  <c r="L10013" i="3"/>
  <c r="N10016" i="3"/>
  <c r="L10288" i="3"/>
  <c r="N10032" i="3"/>
  <c r="N38" i="3" s="1"/>
  <c r="L10308" i="3"/>
  <c r="L10345" i="3"/>
  <c r="L10362" i="3"/>
  <c r="L10374" i="3"/>
  <c r="L10381" i="3"/>
  <c r="N10138" i="3"/>
  <c r="N144" i="3" s="1"/>
  <c r="L10406" i="3"/>
  <c r="L10415" i="3"/>
  <c r="L10422" i="3"/>
  <c r="L10424" i="3"/>
  <c r="L10434" i="3"/>
  <c r="L10442" i="3"/>
  <c r="L10462" i="3"/>
  <c r="L10478" i="3"/>
  <c r="L10482" i="3"/>
  <c r="L10501" i="3"/>
  <c r="N10246" i="3"/>
  <c r="N252" i="3" s="1"/>
  <c r="L10521" i="3"/>
  <c r="N10885" i="3"/>
  <c r="M10905" i="3"/>
  <c r="M10904" i="3" s="1"/>
  <c r="L10966" i="3"/>
  <c r="L10996" i="3"/>
  <c r="M10999" i="3"/>
  <c r="L11115" i="3"/>
  <c r="L11152" i="3"/>
  <c r="L11157" i="3"/>
  <c r="L11264" i="3"/>
  <c r="L11394" i="3"/>
  <c r="M11540" i="3"/>
  <c r="L11540" i="3" s="1"/>
  <c r="M11558" i="3"/>
  <c r="L11585" i="3"/>
  <c r="L11610" i="3"/>
  <c r="L11618" i="3"/>
  <c r="N10057" i="3"/>
  <c r="N63" i="3" s="1"/>
  <c r="L63" i="3" s="1"/>
  <c r="L11642" i="3"/>
  <c r="L11650" i="3"/>
  <c r="L11671" i="3"/>
  <c r="L11680" i="3"/>
  <c r="L11691" i="3"/>
  <c r="L11724" i="3"/>
  <c r="L11732" i="3"/>
  <c r="L11750" i="3"/>
  <c r="L11758" i="3"/>
  <c r="L11769" i="3"/>
  <c r="L11771" i="3"/>
  <c r="N10196" i="3"/>
  <c r="N202" i="3" s="1"/>
  <c r="L202" i="3" s="1"/>
  <c r="L11786" i="3"/>
  <c r="L11805" i="3"/>
  <c r="L11814" i="3"/>
  <c r="L11829" i="3"/>
  <c r="L11974" i="3"/>
  <c r="N11590" i="3"/>
  <c r="N10012" i="3" s="1"/>
  <c r="L11753" i="3"/>
  <c r="L12311" i="3"/>
  <c r="L12314" i="3"/>
  <c r="M12645" i="3"/>
  <c r="L12671" i="3"/>
  <c r="N12726" i="3"/>
  <c r="N12806" i="3"/>
  <c r="L12840" i="3"/>
  <c r="L12882" i="3"/>
  <c r="L13015" i="3"/>
  <c r="L13057" i="3"/>
  <c r="N13056" i="3"/>
  <c r="N13055" i="3" s="1"/>
  <c r="L13187" i="3"/>
  <c r="L13268" i="3"/>
  <c r="L13340" i="3"/>
  <c r="L13536" i="3"/>
  <c r="L13555" i="3"/>
  <c r="L13561" i="3"/>
  <c r="L13713" i="3"/>
  <c r="L13761" i="3"/>
  <c r="L13957" i="3"/>
  <c r="N14304" i="3"/>
  <c r="N14303" i="3" s="1"/>
  <c r="N14296" i="3" s="1"/>
  <c r="M14587" i="3"/>
  <c r="L14588" i="3"/>
  <c r="N15363" i="3"/>
  <c r="M15627" i="3"/>
  <c r="L15628" i="3"/>
  <c r="N15901" i="3"/>
  <c r="L16360" i="3"/>
  <c r="L16421" i="3"/>
  <c r="L16430" i="3"/>
  <c r="N16559" i="3"/>
  <c r="M16353" i="3"/>
  <c r="L16353" i="3" s="1"/>
  <c r="L16864" i="3"/>
  <c r="M16338" i="3"/>
  <c r="M16349" i="3"/>
  <c r="M43" i="3" s="1"/>
  <c r="L16875" i="3"/>
  <c r="L16944" i="3"/>
  <c r="N16418" i="3"/>
  <c r="L16949" i="3"/>
  <c r="M16423" i="3"/>
  <c r="M117" i="3" s="1"/>
  <c r="L117" i="3" s="1"/>
  <c r="L16976" i="3"/>
  <c r="M16450" i="3"/>
  <c r="L16467" i="3"/>
  <c r="L17013" i="3"/>
  <c r="M16487" i="3"/>
  <c r="L16487" i="3" s="1"/>
  <c r="L16499" i="3"/>
  <c r="N17064" i="3"/>
  <c r="N16538" i="3" s="1"/>
  <c r="L17080" i="3"/>
  <c r="M16554" i="3"/>
  <c r="L17198" i="3"/>
  <c r="M16935" i="3"/>
  <c r="L16935" i="3" s="1"/>
  <c r="L17201" i="3"/>
  <c r="M16938" i="3"/>
  <c r="L17213" i="3"/>
  <c r="M16950" i="3"/>
  <c r="L17313" i="3"/>
  <c r="M17311" i="3"/>
  <c r="M17050" i="3"/>
  <c r="L18005" i="3"/>
  <c r="N18256" i="3"/>
  <c r="L18374" i="3"/>
  <c r="M18371" i="3"/>
  <c r="L18371" i="3" s="1"/>
  <c r="N14074" i="3"/>
  <c r="L14179" i="3"/>
  <c r="L14197" i="3"/>
  <c r="N14223" i="3"/>
  <c r="L14223" i="3" s="1"/>
  <c r="L14239" i="3"/>
  <c r="L14308" i="3"/>
  <c r="L14472" i="3"/>
  <c r="L14483" i="3"/>
  <c r="L14568" i="3"/>
  <c r="L14571" i="3"/>
  <c r="L14579" i="3"/>
  <c r="L14604" i="3"/>
  <c r="M14647" i="3"/>
  <c r="L14647" i="3" s="1"/>
  <c r="L14860" i="3"/>
  <c r="N15007" i="3"/>
  <c r="L15315" i="3"/>
  <c r="N15356" i="3"/>
  <c r="M15423" i="3"/>
  <c r="L15423" i="3" s="1"/>
  <c r="L15444" i="3"/>
  <c r="N15485" i="3"/>
  <c r="N15503" i="3"/>
  <c r="L15700" i="3"/>
  <c r="L15749" i="3"/>
  <c r="L15767" i="3"/>
  <c r="L15817" i="3"/>
  <c r="L15912" i="3"/>
  <c r="L15970" i="3"/>
  <c r="L16012" i="3"/>
  <c r="L16030" i="3"/>
  <c r="L16049" i="3"/>
  <c r="L16141" i="3"/>
  <c r="L16317" i="3"/>
  <c r="L16352" i="3"/>
  <c r="L16368" i="3"/>
  <c r="L16386" i="3"/>
  <c r="L16414" i="3"/>
  <c r="L16463" i="3"/>
  <c r="L16485" i="3"/>
  <c r="L16502" i="3"/>
  <c r="L16549" i="3"/>
  <c r="L16557" i="3"/>
  <c r="N16671" i="3"/>
  <c r="L16844" i="3"/>
  <c r="L16323" i="3"/>
  <c r="L16865" i="3"/>
  <c r="L16919" i="3"/>
  <c r="L16924" i="3"/>
  <c r="L16940" i="3"/>
  <c r="L16951" i="3"/>
  <c r="L16981" i="3"/>
  <c r="L16993" i="3"/>
  <c r="L17018" i="3"/>
  <c r="L17021" i="3"/>
  <c r="L17029" i="3"/>
  <c r="L17034" i="3"/>
  <c r="L17037" i="3"/>
  <c r="L17042" i="3"/>
  <c r="L17045" i="3"/>
  <c r="L17049" i="3"/>
  <c r="L17058" i="3"/>
  <c r="L17060" i="3"/>
  <c r="L17062" i="3"/>
  <c r="L17068" i="3"/>
  <c r="L17070" i="3"/>
  <c r="L17092" i="3"/>
  <c r="L17096" i="3"/>
  <c r="L17209" i="3"/>
  <c r="L17223" i="3"/>
  <c r="L17319" i="3"/>
  <c r="N17756" i="3"/>
  <c r="L17756" i="3" s="1"/>
  <c r="M17803" i="3"/>
  <c r="L17803" i="3" s="1"/>
  <c r="L17970" i="3"/>
  <c r="N17986" i="3"/>
  <c r="N17985" i="3" s="1"/>
  <c r="N17978" i="3" s="1"/>
  <c r="L18108" i="3"/>
  <c r="L18165" i="3"/>
  <c r="L18250" i="3"/>
  <c r="M18257" i="3"/>
  <c r="M18256" i="3" s="1"/>
  <c r="L18256" i="3" s="1"/>
  <c r="N18282" i="3"/>
  <c r="N18316" i="3"/>
  <c r="N18315" i="3" s="1"/>
  <c r="L18360" i="3"/>
  <c r="L17969" i="3"/>
  <c r="N17993" i="3"/>
  <c r="N18115" i="3"/>
  <c r="N18133" i="3"/>
  <c r="L14071" i="3"/>
  <c r="L14152" i="3"/>
  <c r="L14263" i="3"/>
  <c r="L14313" i="3"/>
  <c r="L14330" i="3"/>
  <c r="L14341" i="3"/>
  <c r="N14337" i="3"/>
  <c r="L14526" i="3"/>
  <c r="N14634" i="3"/>
  <c r="N14830" i="3"/>
  <c r="M14850" i="3"/>
  <c r="M14849" i="3" s="1"/>
  <c r="L14918" i="3"/>
  <c r="L15060" i="3"/>
  <c r="L15089" i="3"/>
  <c r="L15105" i="3"/>
  <c r="L15261" i="3"/>
  <c r="L15291" i="3"/>
  <c r="L15386" i="3"/>
  <c r="M15485" i="3"/>
  <c r="M15503" i="3"/>
  <c r="L15649" i="3"/>
  <c r="L15787" i="3"/>
  <c r="L15841" i="3"/>
  <c r="N15889" i="3"/>
  <c r="L15898" i="3"/>
  <c r="L16050" i="3"/>
  <c r="L16104" i="3"/>
  <c r="N16144" i="3"/>
  <c r="N16137" i="3" s="1"/>
  <c r="L16157" i="3"/>
  <c r="L16175" i="3"/>
  <c r="L16179" i="3"/>
  <c r="N16178" i="3"/>
  <c r="N16274" i="3"/>
  <c r="N16292" i="3"/>
  <c r="L16332" i="3"/>
  <c r="L16336" i="3"/>
  <c r="L16362" i="3"/>
  <c r="L16364" i="3"/>
  <c r="L16426" i="3"/>
  <c r="L16449" i="3"/>
  <c r="L16470" i="3"/>
  <c r="L16473" i="3"/>
  <c r="L16539" i="3"/>
  <c r="L16541" i="3"/>
  <c r="L16563" i="3"/>
  <c r="L16565" i="3"/>
  <c r="L16616" i="3"/>
  <c r="L16655" i="3"/>
  <c r="L16692" i="3"/>
  <c r="N16438" i="3"/>
  <c r="N16704" i="3"/>
  <c r="N16441" i="3" s="1"/>
  <c r="L16441" i="3" s="1"/>
  <c r="L16840" i="3"/>
  <c r="L16923" i="3"/>
  <c r="L16925" i="3"/>
  <c r="L16928" i="3"/>
  <c r="L16939" i="3"/>
  <c r="L16947" i="3"/>
  <c r="L16952" i="3"/>
  <c r="L16959" i="3"/>
  <c r="L16982" i="3"/>
  <c r="L16987" i="3"/>
  <c r="L16994" i="3"/>
  <c r="L16999" i="3"/>
  <c r="L17009" i="3"/>
  <c r="L17011" i="3"/>
  <c r="L17017" i="3"/>
  <c r="L17025" i="3"/>
  <c r="L17033" i="3"/>
  <c r="L17041" i="3"/>
  <c r="L17055" i="3"/>
  <c r="L17074" i="3"/>
  <c r="L17076" i="3"/>
  <c r="L17078" i="3"/>
  <c r="L17084" i="3"/>
  <c r="L17086" i="3"/>
  <c r="L17088" i="3"/>
  <c r="M17204" i="3"/>
  <c r="L17204" i="3" s="1"/>
  <c r="M17326" i="3"/>
  <c r="L17326" i="3" s="1"/>
  <c r="M17344" i="3"/>
  <c r="L17344" i="3" s="1"/>
  <c r="L17376" i="3"/>
  <c r="L17443" i="3"/>
  <c r="L17476" i="3"/>
  <c r="L17490" i="3"/>
  <c r="N17527" i="3"/>
  <c r="L17727" i="3"/>
  <c r="L17735" i="3"/>
  <c r="N17790" i="3"/>
  <c r="L17902" i="3"/>
  <c r="L18002" i="3"/>
  <c r="L18016" i="3"/>
  <c r="L18023" i="3"/>
  <c r="N18168" i="3"/>
  <c r="L18168" i="3" s="1"/>
  <c r="L18265" i="3"/>
  <c r="L18379" i="3"/>
  <c r="W18" i="2"/>
  <c r="M433" i="3"/>
  <c r="L433" i="3" s="1"/>
  <c r="M6070" i="3"/>
  <c r="L6070" i="3" s="1"/>
  <c r="L5571" i="3"/>
  <c r="M10876" i="3"/>
  <c r="L10876" i="3" s="1"/>
  <c r="M2691" i="3"/>
  <c r="L2697" i="3"/>
  <c r="M315" i="3"/>
  <c r="M563" i="3"/>
  <c r="L563" i="3" s="1"/>
  <c r="M293" i="3"/>
  <c r="M30" i="3" s="1"/>
  <c r="L444" i="3"/>
  <c r="N958" i="3"/>
  <c r="N957" i="3" s="1"/>
  <c r="L429" i="3"/>
  <c r="M271" i="3"/>
  <c r="L271" i="3" s="1"/>
  <c r="W67" i="2"/>
  <c r="Y15" i="2"/>
  <c r="Y12" i="2" s="1"/>
  <c r="M3" i="1" s="1"/>
  <c r="L38" i="3"/>
  <c r="L301" i="3"/>
  <c r="L308" i="3"/>
  <c r="M312" i="3"/>
  <c r="L316" i="3"/>
  <c r="L340" i="3"/>
  <c r="L344" i="3"/>
  <c r="L619" i="3"/>
  <c r="M709" i="3"/>
  <c r="M446" i="3" s="1"/>
  <c r="L446" i="3" s="1"/>
  <c r="M195" i="3"/>
  <c r="L195" i="3" s="1"/>
  <c r="L348" i="3"/>
  <c r="M513" i="3"/>
  <c r="M3949" i="3"/>
  <c r="M4641" i="3"/>
  <c r="M5833" i="3"/>
  <c r="L6986" i="3"/>
  <c r="M7008" i="3"/>
  <c r="M7643" i="3"/>
  <c r="M12004" i="3"/>
  <c r="M13332" i="3"/>
  <c r="L13332" i="3" s="1"/>
  <c r="M10964" i="3"/>
  <c r="M12268" i="3"/>
  <c r="L12279" i="3"/>
  <c r="L452" i="3"/>
  <c r="L3863" i="3"/>
  <c r="L3860" i="3"/>
  <c r="L179" i="3"/>
  <c r="L3598" i="3"/>
  <c r="L6985" i="3"/>
  <c r="L2778" i="3"/>
  <c r="L2691" i="3"/>
  <c r="M15662" i="3"/>
  <c r="M15258" i="3"/>
  <c r="M10452" i="3"/>
  <c r="M15962" i="3"/>
  <c r="L15962" i="3" s="1"/>
  <c r="M18019" i="3"/>
  <c r="M16980" i="3"/>
  <c r="L16980" i="3" s="1"/>
  <c r="L18031" i="3"/>
  <c r="N17503" i="3"/>
  <c r="Y36" i="2"/>
  <c r="Y33" i="2" s="1"/>
  <c r="M4" i="1" s="1"/>
  <c r="W88" i="2"/>
  <c r="W81" i="2"/>
  <c r="W28" i="2"/>
  <c r="N1484" i="3"/>
  <c r="N1483" i="3" s="1"/>
  <c r="N1318" i="3" s="1"/>
  <c r="N474" i="3"/>
  <c r="L753" i="3"/>
  <c r="M750" i="3"/>
  <c r="L958" i="3"/>
  <c r="L1129" i="3"/>
  <c r="M1121" i="3"/>
  <c r="L1121" i="3" s="1"/>
  <c r="L1526" i="3"/>
  <c r="N1679" i="3"/>
  <c r="N1672" i="3" s="1"/>
  <c r="L2243" i="3"/>
  <c r="M1980" i="3"/>
  <c r="L1980" i="3" s="1"/>
  <c r="L2320" i="3"/>
  <c r="L2374" i="3"/>
  <c r="M2373" i="3"/>
  <c r="L2509" i="3"/>
  <c r="M2502" i="3"/>
  <c r="L2502" i="3" s="1"/>
  <c r="L2031" i="3"/>
  <c r="L3016" i="3"/>
  <c r="M2753" i="3"/>
  <c r="M3015" i="3"/>
  <c r="L3074" i="3"/>
  <c r="L3427" i="3"/>
  <c r="M2638" i="3"/>
  <c r="L2638" i="3" s="1"/>
  <c r="L3471" i="3"/>
  <c r="M2682" i="3"/>
  <c r="L2682" i="3" s="1"/>
  <c r="L3479" i="3"/>
  <c r="M2690" i="3"/>
  <c r="L2690" i="3" s="1"/>
  <c r="L3498" i="3"/>
  <c r="M2709" i="3"/>
  <c r="L2709" i="3" s="1"/>
  <c r="L3527" i="3"/>
  <c r="M2738" i="3"/>
  <c r="L3535" i="3"/>
  <c r="M2746" i="3"/>
  <c r="L3539" i="3"/>
  <c r="M2750" i="3"/>
  <c r="L3563" i="3"/>
  <c r="M2774" i="3"/>
  <c r="L3576" i="3"/>
  <c r="M2787" i="3"/>
  <c r="L3587" i="3"/>
  <c r="M3422" i="3"/>
  <c r="L3422" i="3" s="1"/>
  <c r="L3619" i="3"/>
  <c r="M2830" i="3"/>
  <c r="L3647" i="3"/>
  <c r="M2858" i="3"/>
  <c r="L3663" i="3"/>
  <c r="M2874" i="3"/>
  <c r="L3683" i="3"/>
  <c r="M2894" i="3"/>
  <c r="L3733" i="3"/>
  <c r="M3729" i="3"/>
  <c r="L3777" i="3"/>
  <c r="N3514" i="3"/>
  <c r="L3793" i="3"/>
  <c r="N3530" i="3"/>
  <c r="N3792" i="3"/>
  <c r="L3952" i="3"/>
  <c r="M3951" i="3"/>
  <c r="M3426" i="3"/>
  <c r="L3982" i="3"/>
  <c r="N3456" i="3"/>
  <c r="N2667" i="3" s="1"/>
  <c r="L4048" i="3"/>
  <c r="N4047" i="3"/>
  <c r="M4054" i="3"/>
  <c r="L4156" i="3"/>
  <c r="M4213" i="3"/>
  <c r="L4213" i="3" s="1"/>
  <c r="L4214" i="3"/>
  <c r="L4310" i="3"/>
  <c r="M4317" i="3"/>
  <c r="L4317" i="3" s="1"/>
  <c r="L4318" i="3"/>
  <c r="L4518" i="3"/>
  <c r="N4492" i="3"/>
  <c r="L4574" i="3"/>
  <c r="N4573" i="3"/>
  <c r="M4580" i="3"/>
  <c r="M4640" i="3"/>
  <c r="L4684" i="3"/>
  <c r="M3632" i="3"/>
  <c r="M4755" i="3"/>
  <c r="L4759" i="3"/>
  <c r="M3444" i="3"/>
  <c r="L4848" i="3"/>
  <c r="M4844" i="3"/>
  <c r="N3517" i="3"/>
  <c r="N5144" i="3"/>
  <c r="N3567" i="3"/>
  <c r="L3567" i="3" s="1"/>
  <c r="L5430" i="3"/>
  <c r="N5429" i="3"/>
  <c r="L5492" i="3"/>
  <c r="N5491" i="3"/>
  <c r="M5907" i="3"/>
  <c r="L5907" i="3" s="1"/>
  <c r="L5908" i="3"/>
  <c r="L6596" i="3"/>
  <c r="M6591" i="3"/>
  <c r="L6940" i="3"/>
  <c r="M121" i="3"/>
  <c r="M411" i="3"/>
  <c r="L434" i="3"/>
  <c r="M555" i="3"/>
  <c r="N628" i="3"/>
  <c r="M635" i="3"/>
  <c r="N636" i="3"/>
  <c r="L636" i="3" s="1"/>
  <c r="L668" i="3"/>
  <c r="L797" i="3"/>
  <c r="M796" i="3"/>
  <c r="L1090" i="3"/>
  <c r="M1089" i="3"/>
  <c r="L1089" i="3" s="1"/>
  <c r="L1187" i="3"/>
  <c r="L1199" i="3"/>
  <c r="L1245" i="3"/>
  <c r="M1242" i="3"/>
  <c r="L1401" i="3"/>
  <c r="L1421" i="3"/>
  <c r="M1424" i="3"/>
  <c r="L1443" i="3"/>
  <c r="L1454" i="3"/>
  <c r="L1457" i="3"/>
  <c r="M1450" i="3"/>
  <c r="L1450" i="3" s="1"/>
  <c r="L1498" i="3"/>
  <c r="L1546" i="3"/>
  <c r="L1565" i="3"/>
  <c r="L1585" i="3"/>
  <c r="L1714" i="3"/>
  <c r="M1760" i="3"/>
  <c r="M1789" i="3"/>
  <c r="L1831" i="3"/>
  <c r="M1828" i="3"/>
  <c r="L1924" i="3"/>
  <c r="M1910" i="3"/>
  <c r="M1647" i="3"/>
  <c r="L1647" i="3" s="1"/>
  <c r="N2059" i="3"/>
  <c r="N1866" i="3"/>
  <c r="N2125" i="3"/>
  <c r="L2190" i="3"/>
  <c r="M2189" i="3"/>
  <c r="L2189" i="3" s="1"/>
  <c r="N1977" i="3"/>
  <c r="N136" i="3" s="1"/>
  <c r="L136" i="3" s="1"/>
  <c r="N2239" i="3"/>
  <c r="N1976" i="3" s="1"/>
  <c r="M2249" i="3"/>
  <c r="L2251" i="3"/>
  <c r="L2273" i="3"/>
  <c r="L2294" i="3"/>
  <c r="L2331" i="3"/>
  <c r="M2328" i="3"/>
  <c r="M2068" i="3"/>
  <c r="N2335" i="3"/>
  <c r="N2081" i="3"/>
  <c r="N2353" i="3"/>
  <c r="L2353" i="3" s="1"/>
  <c r="N2099" i="3"/>
  <c r="L2388" i="3"/>
  <c r="M2477" i="3"/>
  <c r="N2073" i="3"/>
  <c r="N2598" i="3"/>
  <c r="L2598" i="3" s="1"/>
  <c r="N2914" i="3"/>
  <c r="N3014" i="3"/>
  <c r="N3063" i="3"/>
  <c r="N2805" i="3"/>
  <c r="N3109" i="3"/>
  <c r="L3109" i="3" s="1"/>
  <c r="L3120" i="3"/>
  <c r="M3117" i="3"/>
  <c r="N3142" i="3"/>
  <c r="L3441" i="3"/>
  <c r="M2652" i="3"/>
  <c r="L2652" i="3" s="1"/>
  <c r="L3445" i="3"/>
  <c r="M2656" i="3"/>
  <c r="L3453" i="3"/>
  <c r="M2664" i="3"/>
  <c r="L3457" i="3"/>
  <c r="M2668" i="3"/>
  <c r="L2668" i="3" s="1"/>
  <c r="L3465" i="3"/>
  <c r="M2676" i="3"/>
  <c r="L2676" i="3" s="1"/>
  <c r="L3483" i="3"/>
  <c r="M2694" i="3"/>
  <c r="L2694" i="3" s="1"/>
  <c r="L3519" i="3"/>
  <c r="M2730" i="3"/>
  <c r="L3523" i="3"/>
  <c r="M2734" i="3"/>
  <c r="L3531" i="3"/>
  <c r="M2742" i="3"/>
  <c r="L3543" i="3"/>
  <c r="M2754" i="3"/>
  <c r="L2754" i="3" s="1"/>
  <c r="L3559" i="3"/>
  <c r="M2770" i="3"/>
  <c r="L2770" i="3" s="1"/>
  <c r="L3573" i="3"/>
  <c r="L3580" i="3"/>
  <c r="M2791" i="3"/>
  <c r="L3588" i="3"/>
  <c r="L3596" i="3"/>
  <c r="L3608" i="3"/>
  <c r="L3616" i="3"/>
  <c r="L3628" i="3"/>
  <c r="N3632" i="3"/>
  <c r="N2843" i="3" s="1"/>
  <c r="L3636" i="3"/>
  <c r="L3644" i="3"/>
  <c r="L3652" i="3"/>
  <c r="L3655" i="3"/>
  <c r="M2866" i="3"/>
  <c r="L3671" i="3"/>
  <c r="M2882" i="3"/>
  <c r="L3676" i="3"/>
  <c r="L3700" i="3"/>
  <c r="M3437" i="3"/>
  <c r="L3707" i="3"/>
  <c r="L3765" i="3"/>
  <c r="M2713" i="3"/>
  <c r="M3751" i="3"/>
  <c r="L3751" i="3" s="1"/>
  <c r="L3767" i="3"/>
  <c r="L3788" i="3"/>
  <c r="M3525" i="3"/>
  <c r="L3810" i="3"/>
  <c r="M3804" i="3"/>
  <c r="L3824" i="3"/>
  <c r="M3817" i="3"/>
  <c r="M3561" i="3"/>
  <c r="N2808" i="3"/>
  <c r="N3852" i="3"/>
  <c r="L3872" i="3"/>
  <c r="N3898" i="3"/>
  <c r="N3635" i="3" s="1"/>
  <c r="L3909" i="3"/>
  <c r="M3906" i="3"/>
  <c r="M3646" i="3"/>
  <c r="N3913" i="3"/>
  <c r="N3659" i="3"/>
  <c r="N2870" i="3" s="1"/>
  <c r="N3931" i="3"/>
  <c r="N3677" i="3"/>
  <c r="N2888" i="3" s="1"/>
  <c r="N3966" i="3"/>
  <c r="L3966" i="3" s="1"/>
  <c r="L4093" i="3"/>
  <c r="M4092" i="3"/>
  <c r="L4233" i="3"/>
  <c r="N3542" i="3"/>
  <c r="N4330" i="3"/>
  <c r="N4329" i="3" s="1"/>
  <c r="N4309" i="3" s="1"/>
  <c r="N4302" i="3" s="1"/>
  <c r="L4344" i="3"/>
  <c r="M4343" i="3"/>
  <c r="L4389" i="3"/>
  <c r="M4380" i="3"/>
  <c r="L4448" i="3"/>
  <c r="L4466" i="3"/>
  <c r="L4508" i="3"/>
  <c r="M3456" i="3"/>
  <c r="L3456" i="3" s="1"/>
  <c r="M4592" i="3"/>
  <c r="L4592" i="3" s="1"/>
  <c r="L4593" i="3"/>
  <c r="N4606" i="3"/>
  <c r="L4649" i="3"/>
  <c r="N4641" i="3"/>
  <c r="N4640" i="3" s="1"/>
  <c r="N4639" i="3" s="1"/>
  <c r="M4682" i="3"/>
  <c r="L4703" i="3"/>
  <c r="N4702" i="3"/>
  <c r="N3651" i="3"/>
  <c r="N2862" i="3" s="1"/>
  <c r="L2862" i="3" s="1"/>
  <c r="M5082" i="3"/>
  <c r="L5082" i="3" s="1"/>
  <c r="L5083" i="3"/>
  <c r="N3533" i="3"/>
  <c r="N2744" i="3" s="1"/>
  <c r="N5107" i="3"/>
  <c r="N5106" i="3" s="1"/>
  <c r="L5358" i="3"/>
  <c r="L5626" i="3"/>
  <c r="M5625" i="3"/>
  <c r="M3522" i="3"/>
  <c r="M533" i="3"/>
  <c r="M544" i="3"/>
  <c r="L544" i="3" s="1"/>
  <c r="M573" i="3"/>
  <c r="M587" i="3"/>
  <c r="L587" i="3" s="1"/>
  <c r="M648" i="3"/>
  <c r="M696" i="3"/>
  <c r="L827" i="3"/>
  <c r="M826" i="3"/>
  <c r="L900" i="3"/>
  <c r="M924" i="3"/>
  <c r="L924" i="3" s="1"/>
  <c r="L971" i="3"/>
  <c r="L1005" i="3"/>
  <c r="L1039" i="3"/>
  <c r="L1070" i="3"/>
  <c r="L1170" i="3"/>
  <c r="L1284" i="3"/>
  <c r="L1310" i="3"/>
  <c r="L1417" i="3"/>
  <c r="L1463" i="3"/>
  <c r="N1462" i="3"/>
  <c r="L1583" i="3"/>
  <c r="M1599" i="3"/>
  <c r="L1599" i="3" s="1"/>
  <c r="M1680" i="3"/>
  <c r="M1688" i="3"/>
  <c r="L1809" i="3"/>
  <c r="L1908" i="3"/>
  <c r="L1934" i="3"/>
  <c r="L2008" i="3"/>
  <c r="L2226" i="3"/>
  <c r="M2225" i="3"/>
  <c r="M1969" i="3"/>
  <c r="L2286" i="3"/>
  <c r="L2458" i="3"/>
  <c r="M2452" i="3"/>
  <c r="L2462" i="3"/>
  <c r="L2465" i="3"/>
  <c r="M1939" i="3"/>
  <c r="M2489" i="3"/>
  <c r="M2578" i="3"/>
  <c r="L2059" i="3"/>
  <c r="N2091" i="3"/>
  <c r="N2616" i="3"/>
  <c r="L2616" i="3" s="1"/>
  <c r="L2674" i="3"/>
  <c r="L2678" i="3"/>
  <c r="L2757" i="3"/>
  <c r="L2978" i="3"/>
  <c r="N2728" i="3"/>
  <c r="N2820" i="3"/>
  <c r="M3160" i="3"/>
  <c r="M3161" i="3"/>
  <c r="L3161" i="3" s="1"/>
  <c r="L3162" i="3"/>
  <c r="L3177" i="3"/>
  <c r="L3225" i="3"/>
  <c r="M3324" i="3"/>
  <c r="L3372" i="3"/>
  <c r="L3396" i="3"/>
  <c r="L3414" i="3"/>
  <c r="L3431" i="3"/>
  <c r="M2642" i="3"/>
  <c r="L3472" i="3"/>
  <c r="L3475" i="3"/>
  <c r="M2686" i="3"/>
  <c r="L3491" i="3"/>
  <c r="L3494" i="3"/>
  <c r="M2705" i="3"/>
  <c r="L3515" i="3"/>
  <c r="M2726" i="3"/>
  <c r="L3568" i="3"/>
  <c r="M2779" i="3"/>
  <c r="L2779" i="3" s="1"/>
  <c r="L3584" i="3"/>
  <c r="M2795" i="3"/>
  <c r="L3603" i="3"/>
  <c r="M2814" i="3"/>
  <c r="L3611" i="3"/>
  <c r="M2822" i="3"/>
  <c r="L3623" i="3"/>
  <c r="M2834" i="3"/>
  <c r="L3639" i="3"/>
  <c r="M2850" i="3"/>
  <c r="L3667" i="3"/>
  <c r="M2878" i="3"/>
  <c r="L3679" i="3"/>
  <c r="M2890" i="3"/>
  <c r="N3703" i="3"/>
  <c r="N3444" i="3"/>
  <c r="N2655" i="3" s="1"/>
  <c r="L3785" i="3"/>
  <c r="N3522" i="3"/>
  <c r="N2733" i="3" s="1"/>
  <c r="N3784" i="3"/>
  <c r="L3792" i="3"/>
  <c r="M3791" i="3"/>
  <c r="L3821" i="3"/>
  <c r="N3558" i="3"/>
  <c r="L3830" i="3"/>
  <c r="M3829" i="3"/>
  <c r="M3854" i="3"/>
  <c r="L4006" i="3"/>
  <c r="L4040" i="3"/>
  <c r="L4047" i="3"/>
  <c r="L4056" i="3"/>
  <c r="N4055" i="3"/>
  <c r="N4054" i="3" s="1"/>
  <c r="L4073" i="3"/>
  <c r="M4067" i="3"/>
  <c r="L4080" i="3"/>
  <c r="L4135" i="3"/>
  <c r="M3609" i="3"/>
  <c r="L4163" i="3"/>
  <c r="M3637" i="3"/>
  <c r="L4185" i="3"/>
  <c r="M4176" i="3"/>
  <c r="L4176" i="3" s="1"/>
  <c r="M4224" i="3"/>
  <c r="L4294" i="3"/>
  <c r="M4293" i="3"/>
  <c r="L4293" i="3" s="1"/>
  <c r="L4326" i="3"/>
  <c r="M3537" i="3"/>
  <c r="L4355" i="3"/>
  <c r="L4435" i="3"/>
  <c r="M4432" i="3"/>
  <c r="L4432" i="3" s="1"/>
  <c r="L4566" i="3"/>
  <c r="L4573" i="3"/>
  <c r="M4572" i="3"/>
  <c r="L4582" i="3"/>
  <c r="N4581" i="3"/>
  <c r="N4580" i="3" s="1"/>
  <c r="L4619" i="3"/>
  <c r="M4618" i="3"/>
  <c r="L4654" i="3"/>
  <c r="M4653" i="3"/>
  <c r="L4653" i="3" s="1"/>
  <c r="M3602" i="3"/>
  <c r="N3669" i="3"/>
  <c r="L4721" i="3"/>
  <c r="N4720" i="3"/>
  <c r="L4720" i="3" s="1"/>
  <c r="L4740" i="3"/>
  <c r="M4739" i="3"/>
  <c r="L4832" i="3"/>
  <c r="N4856" i="3"/>
  <c r="N4855" i="3" s="1"/>
  <c r="N4835" i="3" s="1"/>
  <c r="N4828" i="3" s="1"/>
  <c r="N3547" i="3"/>
  <c r="N2758" i="3" s="1"/>
  <c r="L4882" i="3"/>
  <c r="M4881" i="3"/>
  <c r="N3525" i="3"/>
  <c r="N2736" i="3" s="1"/>
  <c r="N5099" i="3"/>
  <c r="L5107" i="3"/>
  <c r="L5180" i="3"/>
  <c r="M5179" i="3"/>
  <c r="M5381" i="3"/>
  <c r="L5381" i="3" s="1"/>
  <c r="L5382" i="3"/>
  <c r="M595" i="3"/>
  <c r="L595" i="3" s="1"/>
  <c r="N695" i="3"/>
  <c r="N694" i="3" s="1"/>
  <c r="N529" i="3" s="1"/>
  <c r="N266" i="3" s="1"/>
  <c r="M716" i="3"/>
  <c r="L742" i="3"/>
  <c r="L776" i="3"/>
  <c r="M898" i="3"/>
  <c r="L898" i="3" s="1"/>
  <c r="L911" i="3"/>
  <c r="L925" i="3"/>
  <c r="L928" i="3"/>
  <c r="M957" i="3"/>
  <c r="L957" i="3" s="1"/>
  <c r="L1016" i="3"/>
  <c r="M1013" i="3"/>
  <c r="L1013" i="3" s="1"/>
  <c r="L1029" i="3"/>
  <c r="M1058" i="3"/>
  <c r="L1081" i="3"/>
  <c r="M1113" i="3"/>
  <c r="L1113" i="3" s="1"/>
  <c r="M1154" i="3"/>
  <c r="M1162" i="3"/>
  <c r="L1180" i="3"/>
  <c r="M1174" i="3"/>
  <c r="L1200" i="3"/>
  <c r="L1279" i="3"/>
  <c r="M1301" i="3"/>
  <c r="L1301" i="3" s="1"/>
  <c r="L1340" i="3"/>
  <c r="L1400" i="3"/>
  <c r="L1425" i="3"/>
  <c r="M1438" i="3"/>
  <c r="M1483" i="3"/>
  <c r="L1483" i="3" s="1"/>
  <c r="L1528" i="3"/>
  <c r="L1547" i="3"/>
  <c r="L1564" i="3"/>
  <c r="L1584" i="3"/>
  <c r="L1639" i="3"/>
  <c r="L1673" i="3"/>
  <c r="L1681" i="3"/>
  <c r="L1689" i="3"/>
  <c r="L1710" i="3"/>
  <c r="L1723" i="3"/>
  <c r="L1853" i="3"/>
  <c r="L1856" i="3"/>
  <c r="L1912" i="3"/>
  <c r="L1917" i="3"/>
  <c r="L1920" i="3"/>
  <c r="L1925" i="3"/>
  <c r="L1937" i="3"/>
  <c r="L1941" i="3"/>
  <c r="M1947" i="3"/>
  <c r="L1956" i="3"/>
  <c r="L1979" i="3"/>
  <c r="L2011" i="3"/>
  <c r="L2015" i="3"/>
  <c r="L2018" i="3"/>
  <c r="L2034" i="3"/>
  <c r="L2039" i="3"/>
  <c r="L2047" i="3"/>
  <c r="L2075" i="3"/>
  <c r="L2109" i="3"/>
  <c r="L2122" i="3"/>
  <c r="M2120" i="3"/>
  <c r="L2120" i="3" s="1"/>
  <c r="L1944" i="3"/>
  <c r="L1952" i="3"/>
  <c r="N2225" i="3"/>
  <c r="L2236" i="3"/>
  <c r="M2239" i="3"/>
  <c r="L2322" i="3"/>
  <c r="M2072" i="3"/>
  <c r="L2335" i="3"/>
  <c r="N1936" i="3"/>
  <c r="M2469" i="3"/>
  <c r="L2515" i="3"/>
  <c r="M2514" i="3"/>
  <c r="M1988" i="3" s="1"/>
  <c r="L2550" i="3"/>
  <c r="M2024" i="3"/>
  <c r="L2024" i="3" s="1"/>
  <c r="M2549" i="3"/>
  <c r="L2650" i="3"/>
  <c r="L2717" i="3"/>
  <c r="L2729" i="3"/>
  <c r="L2777" i="3"/>
  <c r="N2775" i="3"/>
  <c r="L2775" i="3" s="1"/>
  <c r="L2805" i="3"/>
  <c r="M2898" i="3"/>
  <c r="L2899" i="3"/>
  <c r="L2911" i="3"/>
  <c r="L2962" i="3"/>
  <c r="N2995" i="3"/>
  <c r="N3003" i="3"/>
  <c r="L3003" i="3" s="1"/>
  <c r="N3028" i="3"/>
  <c r="N2772" i="3"/>
  <c r="N3075" i="3"/>
  <c r="L3111" i="3"/>
  <c r="L3142" i="3"/>
  <c r="L3181" i="3"/>
  <c r="L3279" i="3"/>
  <c r="M3278" i="3"/>
  <c r="L3303" i="3"/>
  <c r="L3326" i="3"/>
  <c r="L3346" i="3"/>
  <c r="L3383" i="3"/>
  <c r="M3380" i="3"/>
  <c r="L3380" i="3" s="1"/>
  <c r="L3439" i="3"/>
  <c r="L3442" i="3"/>
  <c r="L3446" i="3"/>
  <c r="L3449" i="3"/>
  <c r="M2660" i="3"/>
  <c r="L2660" i="3" s="1"/>
  <c r="L3454" i="3"/>
  <c r="L3458" i="3"/>
  <c r="L3461" i="3"/>
  <c r="M2672" i="3"/>
  <c r="L2672" i="3" s="1"/>
  <c r="L3484" i="3"/>
  <c r="L3487" i="3"/>
  <c r="M2698" i="3"/>
  <c r="L3510" i="3"/>
  <c r="L3512" i="3"/>
  <c r="N2723" i="3"/>
  <c r="L3524" i="3"/>
  <c r="L3532" i="3"/>
  <c r="L3544" i="3"/>
  <c r="M2758" i="3"/>
  <c r="L3560" i="3"/>
  <c r="L3572" i="3"/>
  <c r="M2783" i="3"/>
  <c r="L3581" i="3"/>
  <c r="L3595" i="3"/>
  <c r="M2806" i="3"/>
  <c r="L2806" i="3" s="1"/>
  <c r="L3607" i="3"/>
  <c r="M2818" i="3"/>
  <c r="L2818" i="3" s="1"/>
  <c r="L3615" i="3"/>
  <c r="M2826" i="3"/>
  <c r="L3627" i="3"/>
  <c r="M2838" i="3"/>
  <c r="L3631" i="3"/>
  <c r="M2842" i="3"/>
  <c r="L3656" i="3"/>
  <c r="L3659" i="3"/>
  <c r="M2870" i="3"/>
  <c r="N2875" i="3"/>
  <c r="L3664" i="3"/>
  <c r="L3672" i="3"/>
  <c r="L3675" i="3"/>
  <c r="M2886" i="3"/>
  <c r="N3687" i="3"/>
  <c r="L3687" i="3" s="1"/>
  <c r="L3780" i="3"/>
  <c r="M3517" i="3"/>
  <c r="L3796" i="3"/>
  <c r="M3533" i="3"/>
  <c r="N3817" i="3"/>
  <c r="N3864" i="3"/>
  <c r="N3601" i="3" s="1"/>
  <c r="L3900" i="3"/>
  <c r="L3913" i="3"/>
  <c r="L3931" i="3"/>
  <c r="N3466" i="3"/>
  <c r="L3992" i="3"/>
  <c r="L4115" i="3"/>
  <c r="M4114" i="3"/>
  <c r="N3602" i="3"/>
  <c r="N2813" i="3" s="1"/>
  <c r="N4127" i="3"/>
  <c r="N4114" i="3" s="1"/>
  <c r="N4113" i="3" s="1"/>
  <c r="N3948" i="3" s="1"/>
  <c r="L4158" i="3"/>
  <c r="M4161" i="3"/>
  <c r="L4203" i="3"/>
  <c r="M4194" i="3"/>
  <c r="L4194" i="3" s="1"/>
  <c r="M3677" i="3"/>
  <c r="L4330" i="3"/>
  <c r="M4329" i="3"/>
  <c r="L4353" i="3"/>
  <c r="L4390" i="3"/>
  <c r="M4476" i="3"/>
  <c r="L4476" i="3" s="1"/>
  <c r="L4477" i="3"/>
  <c r="L4489" i="3"/>
  <c r="M4492" i="3"/>
  <c r="L4492" i="3" s="1"/>
  <c r="L4556" i="3"/>
  <c r="L4606" i="3"/>
  <c r="L4702" i="3"/>
  <c r="L4840" i="3"/>
  <c r="M4836" i="3"/>
  <c r="L4904" i="3"/>
  <c r="L5099" i="3"/>
  <c r="L5266" i="3"/>
  <c r="M5265" i="3"/>
  <c r="L5374" i="3"/>
  <c r="M5370" i="3"/>
  <c r="L5570" i="3"/>
  <c r="M5539" i="3"/>
  <c r="N4902" i="3"/>
  <c r="L4917" i="3"/>
  <c r="L4924" i="3"/>
  <c r="L4952" i="3"/>
  <c r="L4974" i="3"/>
  <c r="M4965" i="3"/>
  <c r="L4965" i="3" s="1"/>
  <c r="L5022" i="3"/>
  <c r="M5018" i="3"/>
  <c r="L5355" i="3"/>
  <c r="L5408" i="3"/>
  <c r="M5407" i="3"/>
  <c r="L5443" i="3"/>
  <c r="M5442" i="3"/>
  <c r="L5442" i="3" s="1"/>
  <c r="L5510" i="3"/>
  <c r="N5509" i="3"/>
  <c r="L5509" i="3" s="1"/>
  <c r="L5529" i="3"/>
  <c r="M5528" i="3"/>
  <c r="L5528" i="3" s="1"/>
  <c r="L6096" i="3"/>
  <c r="M6065" i="3"/>
  <c r="L6151" i="3"/>
  <c r="L6159" i="3"/>
  <c r="M6158" i="3"/>
  <c r="L6158" i="3" s="1"/>
  <c r="L6696" i="3"/>
  <c r="L6959" i="3"/>
  <c r="M1276" i="3"/>
  <c r="L1276" i="3" s="1"/>
  <c r="M1336" i="3"/>
  <c r="N1848" i="3"/>
  <c r="M1866" i="3"/>
  <c r="M1973" i="3"/>
  <c r="M1977" i="3"/>
  <c r="L1977" i="3" s="1"/>
  <c r="M1989" i="3"/>
  <c r="L1989" i="3" s="1"/>
  <c r="M2091" i="3"/>
  <c r="L2091" i="3" s="1"/>
  <c r="M2206" i="3"/>
  <c r="M2214" i="3"/>
  <c r="N2514" i="3"/>
  <c r="N2549" i="3"/>
  <c r="N2023" i="3" s="1"/>
  <c r="M2766" i="3"/>
  <c r="L2766" i="3" s="1"/>
  <c r="M3065" i="3"/>
  <c r="M3124" i="3"/>
  <c r="L4950" i="3"/>
  <c r="L4992" i="3"/>
  <c r="M4983" i="3"/>
  <c r="L4983" i="3" s="1"/>
  <c r="L5120" i="3"/>
  <c r="M5119" i="3"/>
  <c r="L5144" i="3"/>
  <c r="L5246" i="3"/>
  <c r="L5281" i="3"/>
  <c r="L5402" i="3"/>
  <c r="M5395" i="3"/>
  <c r="L5395" i="3" s="1"/>
  <c r="L5491" i="3"/>
  <c r="L5618" i="3"/>
  <c r="L5634" i="3"/>
  <c r="M5633" i="3"/>
  <c r="L6184" i="3"/>
  <c r="L6480" i="3"/>
  <c r="N6579" i="3"/>
  <c r="N6578" i="3" s="1"/>
  <c r="L7107" i="3"/>
  <c r="M7106" i="3"/>
  <c r="N1969" i="3"/>
  <c r="N4755" i="3"/>
  <c r="N4750" i="3" s="1"/>
  <c r="L4862" i="3"/>
  <c r="L4873" i="3"/>
  <c r="L4876" i="3"/>
  <c r="M4869" i="3"/>
  <c r="L4869" i="3" s="1"/>
  <c r="M4916" i="3"/>
  <c r="L4916" i="3" s="1"/>
  <c r="L4945" i="3"/>
  <c r="L5095" i="3"/>
  <c r="L5103" i="3"/>
  <c r="L5106" i="3"/>
  <c r="L5111" i="3"/>
  <c r="L5145" i="3"/>
  <c r="M5208" i="3"/>
  <c r="L5208" i="3" s="1"/>
  <c r="L5247" i="3"/>
  <c r="L5297" i="3"/>
  <c r="L5363" i="3"/>
  <c r="N5362" i="3"/>
  <c r="N5361" i="3" s="1"/>
  <c r="N5354" i="3" s="1"/>
  <c r="M5544" i="3"/>
  <c r="L5544" i="3" s="1"/>
  <c r="N5632" i="3"/>
  <c r="N5624" i="3" s="1"/>
  <c r="N5617" i="3" s="1"/>
  <c r="N5527" i="3" s="1"/>
  <c r="L6170" i="3"/>
  <c r="L6333" i="3"/>
  <c r="M6328" i="3"/>
  <c r="L6434" i="3"/>
  <c r="N6433" i="3"/>
  <c r="N6413" i="3" s="1"/>
  <c r="N6406" i="3" s="1"/>
  <c r="L6447" i="3"/>
  <c r="L6948" i="3"/>
  <c r="M6947" i="3"/>
  <c r="L6947" i="3" s="1"/>
  <c r="L7223" i="3"/>
  <c r="M7222" i="3"/>
  <c r="L7222" i="3" s="1"/>
  <c r="M6035" i="3"/>
  <c r="L6035" i="3" s="1"/>
  <c r="L6074" i="3"/>
  <c r="L6135" i="3"/>
  <c r="M6218" i="3"/>
  <c r="M6280" i="3"/>
  <c r="L6280" i="3" s="1"/>
  <c r="M6298" i="3"/>
  <c r="L6298" i="3" s="1"/>
  <c r="L6337" i="3"/>
  <c r="L6481" i="3"/>
  <c r="M6543" i="3"/>
  <c r="L6543" i="3" s="1"/>
  <c r="M6561" i="3"/>
  <c r="L6561" i="3" s="1"/>
  <c r="L6600" i="3"/>
  <c r="L6844" i="3"/>
  <c r="M6859" i="3"/>
  <c r="L6859" i="3" s="1"/>
  <c r="M6899" i="3"/>
  <c r="L6899" i="3" s="1"/>
  <c r="M7062" i="3"/>
  <c r="L7062" i="3" s="1"/>
  <c r="L7203" i="3"/>
  <c r="L7211" i="3"/>
  <c r="M7236" i="3"/>
  <c r="L7236" i="3" s="1"/>
  <c r="L7267" i="3"/>
  <c r="L7291" i="3"/>
  <c r="L7328" i="3"/>
  <c r="M7325" i="3"/>
  <c r="L7325" i="3" s="1"/>
  <c r="L7341" i="3"/>
  <c r="L7359" i="3"/>
  <c r="M7350" i="3"/>
  <c r="L7350" i="3" s="1"/>
  <c r="M7466" i="3"/>
  <c r="L7492" i="3"/>
  <c r="M7486" i="3"/>
  <c r="L7512" i="3"/>
  <c r="M7511" i="3"/>
  <c r="L5659" i="3"/>
  <c r="M5670" i="3"/>
  <c r="M5705" i="3"/>
  <c r="N5754" i="3"/>
  <c r="L5754" i="3" s="1"/>
  <c r="N5772" i="3"/>
  <c r="L5772" i="3" s="1"/>
  <c r="M5791" i="3"/>
  <c r="N5792" i="3"/>
  <c r="N5791" i="3" s="1"/>
  <c r="L5872" i="3"/>
  <c r="N5888" i="3"/>
  <c r="M5895" i="3"/>
  <c r="N5896" i="3"/>
  <c r="N5895" i="3" s="1"/>
  <c r="M5933" i="3"/>
  <c r="M5968" i="3"/>
  <c r="L5968" i="3" s="1"/>
  <c r="L6697" i="3"/>
  <c r="L6711" i="3"/>
  <c r="L6941" i="3"/>
  <c r="L6949" i="3"/>
  <c r="L7070" i="3"/>
  <c r="L7088" i="3"/>
  <c r="L7248" i="3"/>
  <c r="M7246" i="3"/>
  <c r="L7246" i="3" s="1"/>
  <c r="L7283" i="3"/>
  <c r="L7459" i="3"/>
  <c r="L7614" i="3"/>
  <c r="M7613" i="3"/>
  <c r="L7613" i="3" s="1"/>
  <c r="M5645" i="3"/>
  <c r="N5807" i="3"/>
  <c r="L5807" i="3" s="1"/>
  <c r="L7249" i="3"/>
  <c r="L7503" i="3"/>
  <c r="N7499" i="3"/>
  <c r="L7499" i="3" s="1"/>
  <c r="M9044" i="3"/>
  <c r="N7122" i="3"/>
  <c r="N7117" i="3" s="1"/>
  <c r="L7117" i="3" s="1"/>
  <c r="L7282" i="3"/>
  <c r="M7271" i="3"/>
  <c r="L7317" i="3"/>
  <c r="L7351" i="3"/>
  <c r="L7449" i="3"/>
  <c r="L7534" i="3"/>
  <c r="N7533" i="3"/>
  <c r="L7389" i="3"/>
  <c r="M7385" i="3"/>
  <c r="L7475" i="3"/>
  <c r="L7596" i="3"/>
  <c r="M7595" i="3"/>
  <c r="L7595" i="3" s="1"/>
  <c r="L7730" i="3"/>
  <c r="M7729" i="3"/>
  <c r="L7759" i="3"/>
  <c r="M7762" i="3"/>
  <c r="L7762" i="3" s="1"/>
  <c r="L7799" i="3"/>
  <c r="M7796" i="3"/>
  <c r="M7795" i="3" s="1"/>
  <c r="L7988" i="3"/>
  <c r="L8000" i="3"/>
  <c r="L8037" i="3"/>
  <c r="L8106" i="3"/>
  <c r="L8130" i="3"/>
  <c r="L8148" i="3"/>
  <c r="L8239" i="3"/>
  <c r="L8275" i="3"/>
  <c r="M8274" i="3"/>
  <c r="L8274" i="3" s="1"/>
  <c r="L8336" i="3"/>
  <c r="L8519" i="3"/>
  <c r="L8558" i="3"/>
  <c r="M8551" i="3"/>
  <c r="L8551" i="3" s="1"/>
  <c r="L8588" i="3"/>
  <c r="M8585" i="3"/>
  <c r="M8800" i="3"/>
  <c r="M8824" i="3"/>
  <c r="L8824" i="3" s="1"/>
  <c r="L8826" i="3"/>
  <c r="L9176" i="3"/>
  <c r="L9196" i="3"/>
  <c r="L9204" i="3"/>
  <c r="M8948" i="3"/>
  <c r="M9210" i="3"/>
  <c r="L9242" i="3"/>
  <c r="N8979" i="3"/>
  <c r="L8979" i="3" s="1"/>
  <c r="L9303" i="3"/>
  <c r="M9040" i="3"/>
  <c r="L9040" i="3" s="1"/>
  <c r="L9316" i="3"/>
  <c r="L9319" i="3"/>
  <c r="M9056" i="3"/>
  <c r="L9056" i="3" s="1"/>
  <c r="M9327" i="3"/>
  <c r="L9586" i="3"/>
  <c r="M9060" i="3"/>
  <c r="L9060" i="3" s="1"/>
  <c r="M9577" i="3"/>
  <c r="N9650" i="3"/>
  <c r="N9125" i="3"/>
  <c r="L9125" i="3" s="1"/>
  <c r="L9736" i="3"/>
  <c r="L10356" i="3"/>
  <c r="M10093" i="3"/>
  <c r="L10384" i="3"/>
  <c r="M10121" i="3"/>
  <c r="L10388" i="3"/>
  <c r="M10125" i="3"/>
  <c r="L10476" i="3"/>
  <c r="M10213" i="3"/>
  <c r="L11144" i="3"/>
  <c r="M11167" i="3"/>
  <c r="L11645" i="3"/>
  <c r="M10067" i="3"/>
  <c r="L10067" i="3" s="1"/>
  <c r="L11653" i="3"/>
  <c r="N10075" i="3"/>
  <c r="L11930" i="3"/>
  <c r="M11667" i="3"/>
  <c r="L12179" i="3"/>
  <c r="M12167" i="3"/>
  <c r="L12167" i="3" s="1"/>
  <c r="M10864" i="3"/>
  <c r="L12237" i="3"/>
  <c r="M12233" i="3"/>
  <c r="L12233" i="3" s="1"/>
  <c r="M11711" i="3"/>
  <c r="L11711" i="3" s="1"/>
  <c r="L7634" i="3"/>
  <c r="M7633" i="3"/>
  <c r="L7722" i="3"/>
  <c r="L7810" i="3"/>
  <c r="M7809" i="3"/>
  <c r="L7809" i="3" s="1"/>
  <c r="L7859" i="3"/>
  <c r="N7893" i="3"/>
  <c r="L8013" i="3"/>
  <c r="M8012" i="3"/>
  <c r="L8117" i="3"/>
  <c r="M8114" i="3"/>
  <c r="L8114" i="3" s="1"/>
  <c r="L8289" i="3"/>
  <c r="M8288" i="3"/>
  <c r="L8288" i="3" s="1"/>
  <c r="L8441" i="3"/>
  <c r="M8437" i="3"/>
  <c r="M8526" i="3"/>
  <c r="L8586" i="3"/>
  <c r="N8585" i="3"/>
  <c r="L8647" i="3"/>
  <c r="L8665" i="3"/>
  <c r="L8704" i="3"/>
  <c r="N8700" i="3"/>
  <c r="L8765" i="3"/>
  <c r="M8764" i="3"/>
  <c r="L8764" i="3" s="1"/>
  <c r="M8861" i="3"/>
  <c r="M8848" i="3" s="1"/>
  <c r="M8910" i="3"/>
  <c r="L8910" i="3" s="1"/>
  <c r="L9035" i="3"/>
  <c r="M8946" i="3"/>
  <c r="L9096" i="3"/>
  <c r="L9104" i="3"/>
  <c r="L9136" i="3"/>
  <c r="L9188" i="3"/>
  <c r="L9212" i="3"/>
  <c r="N9221" i="3"/>
  <c r="L9266" i="3"/>
  <c r="N9037" i="3"/>
  <c r="L9037" i="3" s="1"/>
  <c r="L9300" i="3"/>
  <c r="N9053" i="3"/>
  <c r="L9053" i="3" s="1"/>
  <c r="N9315" i="3"/>
  <c r="L9353" i="3"/>
  <c r="M9352" i="3"/>
  <c r="M9090" i="3"/>
  <c r="L9432" i="3"/>
  <c r="M9589" i="3"/>
  <c r="L9616" i="3"/>
  <c r="N9615" i="3"/>
  <c r="N9613" i="3" s="1"/>
  <c r="N9090" i="3"/>
  <c r="L9708" i="3"/>
  <c r="M9182" i="3"/>
  <c r="L9182" i="3" s="1"/>
  <c r="L10352" i="3"/>
  <c r="M10089" i="3"/>
  <c r="L10372" i="3"/>
  <c r="M10109" i="3"/>
  <c r="L10413" i="3"/>
  <c r="M10150" i="3"/>
  <c r="L10448" i="3"/>
  <c r="M10185" i="3"/>
  <c r="L10464" i="3"/>
  <c r="M10201" i="3"/>
  <c r="L10922" i="3"/>
  <c r="M10918" i="3"/>
  <c r="L10918" i="3" s="1"/>
  <c r="M10396" i="3"/>
  <c r="L7796" i="3"/>
  <c r="L7795" i="3" s="1"/>
  <c r="L7915" i="3"/>
  <c r="M7911" i="3"/>
  <c r="N7991" i="3"/>
  <c r="N7984" i="3" s="1"/>
  <c r="L8215" i="3"/>
  <c r="M8214" i="3"/>
  <c r="L8298" i="3"/>
  <c r="L8364" i="3"/>
  <c r="M8537" i="3"/>
  <c r="L8537" i="3" s="1"/>
  <c r="L8538" i="3"/>
  <c r="L8802" i="3"/>
  <c r="N8801" i="3"/>
  <c r="N8800" i="3" s="1"/>
  <c r="N8780" i="3" s="1"/>
  <c r="N8773" i="3" s="1"/>
  <c r="L8815" i="3"/>
  <c r="M8814" i="3"/>
  <c r="L8814" i="3" s="1"/>
  <c r="N8949" i="3"/>
  <c r="L8949" i="3" s="1"/>
  <c r="N9211" i="3"/>
  <c r="L9226" i="3"/>
  <c r="M9221" i="3"/>
  <c r="L9311" i="3"/>
  <c r="M9048" i="3"/>
  <c r="L9048" i="3" s="1"/>
  <c r="L9333" i="3"/>
  <c r="M9070" i="3"/>
  <c r="L9070" i="3" s="1"/>
  <c r="L9347" i="3"/>
  <c r="M9340" i="3"/>
  <c r="M9084" i="3"/>
  <c r="L9084" i="3" s="1"/>
  <c r="N9350" i="3"/>
  <c r="L9387" i="3"/>
  <c r="N9429" i="3"/>
  <c r="N9169" i="3"/>
  <c r="N9590" i="3"/>
  <c r="N9065" i="3"/>
  <c r="L9065" i="3" s="1"/>
  <c r="L10268" i="3"/>
  <c r="M10005" i="3"/>
  <c r="L10282" i="3"/>
  <c r="L10298" i="3"/>
  <c r="M10035" i="3"/>
  <c r="L10035" i="3" s="1"/>
  <c r="L10318" i="3"/>
  <c r="M10055" i="3"/>
  <c r="L10329" i="3"/>
  <c r="M10066" i="3"/>
  <c r="L10066" i="3" s="1"/>
  <c r="L10344" i="3"/>
  <c r="M10081" i="3"/>
  <c r="L10368" i="3"/>
  <c r="L10444" i="3"/>
  <c r="M10181" i="3"/>
  <c r="L10508" i="3"/>
  <c r="M10245" i="3"/>
  <c r="L10770" i="3"/>
  <c r="M10769" i="3"/>
  <c r="M10507" i="3"/>
  <c r="L12467" i="3"/>
  <c r="N11678" i="3"/>
  <c r="N12463" i="3"/>
  <c r="N12496" i="3"/>
  <c r="L12503" i="3"/>
  <c r="N11714" i="3"/>
  <c r="L12719" i="3"/>
  <c r="L7467" i="3"/>
  <c r="N7466" i="3"/>
  <c r="N7465" i="3" s="1"/>
  <c r="N7458" i="3" s="1"/>
  <c r="N7368" i="3" s="1"/>
  <c r="M7474" i="3"/>
  <c r="N7588" i="3"/>
  <c r="N3643" i="3" s="1"/>
  <c r="N2854" i="3" s="1"/>
  <c r="L7591" i="3"/>
  <c r="L7674" i="3"/>
  <c r="L7713" i="3"/>
  <c r="L7738" i="3"/>
  <c r="M7737" i="3"/>
  <c r="N7748" i="3"/>
  <c r="L7748" i="3" s="1"/>
  <c r="L7896" i="3"/>
  <c r="L7996" i="3"/>
  <c r="L7999" i="3"/>
  <c r="L8018" i="3"/>
  <c r="L8071" i="3"/>
  <c r="L8080" i="3"/>
  <c r="L8108" i="3"/>
  <c r="L8178" i="3"/>
  <c r="L8238" i="3"/>
  <c r="L8271" i="3"/>
  <c r="M8262" i="3"/>
  <c r="M8335" i="3"/>
  <c r="L8393" i="3"/>
  <c r="M8384" i="3"/>
  <c r="L8384" i="3" s="1"/>
  <c r="L8411" i="3"/>
  <c r="M8402" i="3"/>
  <c r="L8402" i="3" s="1"/>
  <c r="M8518" i="3"/>
  <c r="L8564" i="3"/>
  <c r="M8563" i="3"/>
  <c r="L8598" i="3"/>
  <c r="N8632" i="3"/>
  <c r="L8632" i="3" s="1"/>
  <c r="L8643" i="3"/>
  <c r="M8640" i="3"/>
  <c r="L8640" i="3" s="1"/>
  <c r="M8684" i="3"/>
  <c r="L8685" i="3"/>
  <c r="L8862" i="3"/>
  <c r="N8861" i="3"/>
  <c r="N8848" i="3" s="1"/>
  <c r="N8847" i="3" s="1"/>
  <c r="M8895" i="3"/>
  <c r="L8895" i="3" s="1"/>
  <c r="L9092" i="3"/>
  <c r="L9100" i="3"/>
  <c r="L9108" i="3"/>
  <c r="L9140" i="3"/>
  <c r="L9184" i="3"/>
  <c r="N8989" i="3"/>
  <c r="L8989" i="3" s="1"/>
  <c r="N9045" i="3"/>
  <c r="L9045" i="3" s="1"/>
  <c r="L9308" i="3"/>
  <c r="N9307" i="3"/>
  <c r="L9307" i="3" s="1"/>
  <c r="L9315" i="3"/>
  <c r="M9052" i="3"/>
  <c r="M9314" i="3"/>
  <c r="N9081" i="3"/>
  <c r="L9081" i="3" s="1"/>
  <c r="L9344" i="3"/>
  <c r="L9375" i="3"/>
  <c r="M9112" i="3"/>
  <c r="L9112" i="3" s="1"/>
  <c r="M9374" i="3"/>
  <c r="L9437" i="3"/>
  <c r="M9436" i="3"/>
  <c r="M9174" i="3"/>
  <c r="L9650" i="3"/>
  <c r="L9658" i="3"/>
  <c r="M9132" i="3"/>
  <c r="L9132" i="3" s="1"/>
  <c r="N9752" i="3"/>
  <c r="N9747" i="3" s="1"/>
  <c r="L10500" i="3"/>
  <c r="M10237" i="3"/>
  <c r="L10618" i="3"/>
  <c r="M10355" i="3"/>
  <c r="M10641" i="3"/>
  <c r="N10392" i="3"/>
  <c r="L11415" i="3"/>
  <c r="M11411" i="3"/>
  <c r="M10363" i="3"/>
  <c r="L13603" i="3"/>
  <c r="M13595" i="3"/>
  <c r="N17363" i="3"/>
  <c r="N16838" i="3"/>
  <c r="N16312" i="3" s="1"/>
  <c r="L7450" i="3"/>
  <c r="L7500" i="3"/>
  <c r="L7854" i="3"/>
  <c r="M8174" i="3"/>
  <c r="L9615" i="3"/>
  <c r="L9840" i="3"/>
  <c r="L9914" i="3"/>
  <c r="M9913" i="3"/>
  <c r="M9124" i="3" s="1"/>
  <c r="L10057" i="3"/>
  <c r="L10086" i="3"/>
  <c r="L10134" i="3"/>
  <c r="L10155" i="3"/>
  <c r="L10250" i="3"/>
  <c r="L10272" i="3"/>
  <c r="M10009" i="3"/>
  <c r="L10286" i="3"/>
  <c r="M10023" i="3"/>
  <c r="L10023" i="3" s="1"/>
  <c r="L10302" i="3"/>
  <c r="M10039" i="3"/>
  <c r="L10039" i="3" s="1"/>
  <c r="L10306" i="3"/>
  <c r="M10043" i="3"/>
  <c r="L10043" i="3" s="1"/>
  <c r="L10322" i="3"/>
  <c r="M10059" i="3"/>
  <c r="L10059" i="3" s="1"/>
  <c r="L10333" i="3"/>
  <c r="M10070" i="3"/>
  <c r="L10348" i="3"/>
  <c r="M10085" i="3"/>
  <c r="L10085" i="3" s="1"/>
  <c r="L10360" i="3"/>
  <c r="L10364" i="3"/>
  <c r="M10101" i="3"/>
  <c r="L10376" i="3"/>
  <c r="M10113" i="3"/>
  <c r="L10400" i="3"/>
  <c r="M10137" i="3"/>
  <c r="L10403" i="3"/>
  <c r="N10140" i="3"/>
  <c r="N146" i="3" s="1"/>
  <c r="L10428" i="3"/>
  <c r="M10165" i="3"/>
  <c r="L10452" i="3"/>
  <c r="L10472" i="3"/>
  <c r="M10209" i="3"/>
  <c r="L10480" i="3"/>
  <c r="M10217" i="3"/>
  <c r="M10221" i="3"/>
  <c r="L10504" i="3"/>
  <c r="M10241" i="3"/>
  <c r="L10512" i="3"/>
  <c r="M10249" i="3"/>
  <c r="L10516" i="3"/>
  <c r="M10253" i="3"/>
  <c r="M10525" i="3"/>
  <c r="L10526" i="3"/>
  <c r="N10536" i="3"/>
  <c r="L10634" i="3"/>
  <c r="M10630" i="3"/>
  <c r="M10371" i="3"/>
  <c r="N10304" i="3"/>
  <c r="N10804" i="3"/>
  <c r="N10278" i="3" s="1"/>
  <c r="L11160" i="3"/>
  <c r="M11156" i="3"/>
  <c r="L11270" i="3"/>
  <c r="L11622" i="3"/>
  <c r="M10044" i="3"/>
  <c r="L11630" i="3"/>
  <c r="M10052" i="3"/>
  <c r="N11851" i="3"/>
  <c r="L11851" i="3" s="1"/>
  <c r="L11971" i="3"/>
  <c r="N11970" i="3"/>
  <c r="L12645" i="3"/>
  <c r="M12640" i="3"/>
  <c r="L13019" i="3"/>
  <c r="M11704" i="3"/>
  <c r="L14311" i="3"/>
  <c r="L14502" i="3"/>
  <c r="M11609" i="3"/>
  <c r="M10031" i="3" s="1"/>
  <c r="M8025" i="3"/>
  <c r="L8025" i="3" s="1"/>
  <c r="M8121" i="3"/>
  <c r="L8121" i="3" s="1"/>
  <c r="M8139" i="3"/>
  <c r="L8139" i="3" s="1"/>
  <c r="L9493" i="3"/>
  <c r="M9489" i="3"/>
  <c r="L9570" i="3"/>
  <c r="L9582" i="3"/>
  <c r="M9613" i="3"/>
  <c r="M9679" i="3"/>
  <c r="L9700" i="3"/>
  <c r="L9756" i="3"/>
  <c r="L9792" i="3"/>
  <c r="L9829" i="3"/>
  <c r="L9841" i="3"/>
  <c r="L9878" i="3"/>
  <c r="L9901" i="3"/>
  <c r="L9981" i="3"/>
  <c r="L10034" i="3"/>
  <c r="L10042" i="3"/>
  <c r="L10058" i="3"/>
  <c r="L10073" i="3"/>
  <c r="L10087" i="3"/>
  <c r="L10098" i="3"/>
  <c r="L10135" i="3"/>
  <c r="L10143" i="3"/>
  <c r="L10166" i="3"/>
  <c r="L10275" i="3"/>
  <c r="L10283" i="3"/>
  <c r="L10290" i="3"/>
  <c r="M10027" i="3"/>
  <c r="L10299" i="3"/>
  <c r="L10310" i="3"/>
  <c r="M10047" i="3"/>
  <c r="L10047" i="3" s="1"/>
  <c r="L10319" i="3"/>
  <c r="L10326" i="3"/>
  <c r="N10063" i="3"/>
  <c r="L10330" i="3"/>
  <c r="L10337" i="3"/>
  <c r="M10074" i="3"/>
  <c r="L10074" i="3" s="1"/>
  <c r="L10341" i="3"/>
  <c r="N10118" i="3"/>
  <c r="N124" i="3" s="1"/>
  <c r="L124" i="3" s="1"/>
  <c r="N10122" i="3"/>
  <c r="L10432" i="3"/>
  <c r="M10169" i="3"/>
  <c r="L10169" i="3" s="1"/>
  <c r="L10492" i="3"/>
  <c r="M10229" i="3"/>
  <c r="L10520" i="3"/>
  <c r="M10257" i="3"/>
  <c r="L10886" i="3"/>
  <c r="M10885" i="3"/>
  <c r="N11215" i="3"/>
  <c r="N11214" i="3" s="1"/>
  <c r="N11454" i="3"/>
  <c r="N10402" i="3" s="1"/>
  <c r="L11519" i="3"/>
  <c r="M11499" i="3"/>
  <c r="L11499" i="3" s="1"/>
  <c r="M11256" i="3"/>
  <c r="L11837" i="3"/>
  <c r="M10259" i="3"/>
  <c r="L11946" i="3"/>
  <c r="M11945" i="3"/>
  <c r="M11683" i="3"/>
  <c r="L11683" i="3" s="1"/>
  <c r="N11956" i="3"/>
  <c r="L12053" i="3"/>
  <c r="M11790" i="3"/>
  <c r="L11790" i="3" s="1"/>
  <c r="M12051" i="3"/>
  <c r="L12075" i="3"/>
  <c r="M12066" i="3"/>
  <c r="M11812" i="3"/>
  <c r="L12201" i="3"/>
  <c r="M12200" i="3"/>
  <c r="M11675" i="3"/>
  <c r="L12356" i="3"/>
  <c r="M12347" i="3"/>
  <c r="L12347" i="3" s="1"/>
  <c r="L12459" i="3"/>
  <c r="N11670" i="3"/>
  <c r="L12735" i="3"/>
  <c r="M12734" i="3"/>
  <c r="L13499" i="3"/>
  <c r="M13498" i="3"/>
  <c r="L13498" i="3" s="1"/>
  <c r="L9463" i="3"/>
  <c r="M9454" i="3"/>
  <c r="L9473" i="3"/>
  <c r="L9578" i="3"/>
  <c r="L9591" i="3"/>
  <c r="N9603" i="3"/>
  <c r="N9077" i="3" s="1"/>
  <c r="L9610" i="3"/>
  <c r="N9637" i="3"/>
  <c r="N9636" i="3" s="1"/>
  <c r="L9651" i="3"/>
  <c r="L9737" i="3"/>
  <c r="L9752" i="3"/>
  <c r="M9747" i="3"/>
  <c r="L9747" i="3" s="1"/>
  <c r="L9778" i="3"/>
  <c r="L9833" i="3"/>
  <c r="L9854" i="3"/>
  <c r="M9853" i="3"/>
  <c r="L9879" i="3"/>
  <c r="L10022" i="3"/>
  <c r="L10050" i="3"/>
  <c r="L10069" i="3"/>
  <c r="L10091" i="3"/>
  <c r="L10099" i="3"/>
  <c r="L10131" i="3"/>
  <c r="L10147" i="3"/>
  <c r="L10264" i="3"/>
  <c r="L10287" i="3"/>
  <c r="L10294" i="3"/>
  <c r="L10303" i="3"/>
  <c r="L10307" i="3"/>
  <c r="L10314" i="3"/>
  <c r="M10051" i="3"/>
  <c r="L10051" i="3" s="1"/>
  <c r="L10323" i="3"/>
  <c r="L10334" i="3"/>
  <c r="L10349" i="3"/>
  <c r="L10361" i="3"/>
  <c r="L10365" i="3"/>
  <c r="L10377" i="3"/>
  <c r="L10380" i="3"/>
  <c r="M10117" i="3"/>
  <c r="L10117" i="3" s="1"/>
  <c r="L10397" i="3"/>
  <c r="L10401" i="3"/>
  <c r="L10418" i="3"/>
  <c r="L10429" i="3"/>
  <c r="L10436" i="3"/>
  <c r="M10173" i="3"/>
  <c r="L10173" i="3" s="1"/>
  <c r="L10440" i="3"/>
  <c r="L10453" i="3"/>
  <c r="L10460" i="3"/>
  <c r="M10197" i="3"/>
  <c r="L10485" i="3"/>
  <c r="L10489" i="3"/>
  <c r="L10496" i="3"/>
  <c r="M10233" i="3"/>
  <c r="L10505" i="3"/>
  <c r="L10513" i="3"/>
  <c r="L10517" i="3"/>
  <c r="M10536" i="3"/>
  <c r="L10978" i="3"/>
  <c r="L10999" i="3"/>
  <c r="M10473" i="3"/>
  <c r="L11041" i="3"/>
  <c r="M11032" i="3"/>
  <c r="L11032" i="3" s="1"/>
  <c r="M10515" i="3"/>
  <c r="L11437" i="3"/>
  <c r="M10385" i="3"/>
  <c r="L11451" i="3"/>
  <c r="M11444" i="3"/>
  <c r="L11444" i="3" s="1"/>
  <c r="M10399" i="3"/>
  <c r="L11580" i="3"/>
  <c r="M10002" i="3"/>
  <c r="L10002" i="3" s="1"/>
  <c r="L11718" i="3"/>
  <c r="M10140" i="3"/>
  <c r="L11817" i="3"/>
  <c r="M10239" i="3"/>
  <c r="N11762" i="3"/>
  <c r="N10184" i="3" s="1"/>
  <c r="N12017" i="3"/>
  <c r="L12017" i="3" s="1"/>
  <c r="L12293" i="3"/>
  <c r="M11767" i="3"/>
  <c r="L11767" i="3" s="1"/>
  <c r="L12814" i="3"/>
  <c r="M12308" i="3"/>
  <c r="M12288" i="3" s="1"/>
  <c r="M10447" i="3"/>
  <c r="M10475" i="3"/>
  <c r="L10541" i="3"/>
  <c r="L10567" i="3"/>
  <c r="L10615" i="3"/>
  <c r="M10622" i="3"/>
  <c r="L10668" i="3"/>
  <c r="M10667" i="3"/>
  <c r="L10747" i="3"/>
  <c r="N10904" i="3"/>
  <c r="L10994" i="3"/>
  <c r="L11141" i="3"/>
  <c r="M11148" i="3"/>
  <c r="L11194" i="3"/>
  <c r="M11193" i="3"/>
  <c r="L11286" i="3"/>
  <c r="M11277" i="3"/>
  <c r="L11334" i="3"/>
  <c r="M11330" i="3"/>
  <c r="N11410" i="3"/>
  <c r="N11403" i="3" s="1"/>
  <c r="M11419" i="3"/>
  <c r="L11479" i="3"/>
  <c r="L11558" i="3"/>
  <c r="L11589" i="3"/>
  <c r="L11607" i="3"/>
  <c r="L11639" i="3"/>
  <c r="L11684" i="3"/>
  <c r="L11700" i="3"/>
  <c r="L11712" i="3"/>
  <c r="L11725" i="3"/>
  <c r="L11733" i="3"/>
  <c r="L11747" i="3"/>
  <c r="L11759" i="3"/>
  <c r="L11766" i="3"/>
  <c r="L11770" i="3"/>
  <c r="L11794" i="3"/>
  <c r="L11798" i="3"/>
  <c r="L11806" i="3"/>
  <c r="L11826" i="3"/>
  <c r="M11840" i="3"/>
  <c r="L11896" i="3"/>
  <c r="N11633" i="3"/>
  <c r="L12093" i="3"/>
  <c r="M12084" i="3"/>
  <c r="M11830" i="3"/>
  <c r="L11830" i="3" s="1"/>
  <c r="N12219" i="3"/>
  <c r="L12219" i="3" s="1"/>
  <c r="L12309" i="3"/>
  <c r="L12484" i="3"/>
  <c r="M12483" i="3"/>
  <c r="L12530" i="3"/>
  <c r="N12529" i="3"/>
  <c r="L12529" i="3" s="1"/>
  <c r="N12733" i="3"/>
  <c r="N12725" i="3" s="1"/>
  <c r="N12718" i="3" s="1"/>
  <c r="L12746" i="3"/>
  <c r="M12769" i="3"/>
  <c r="L12769" i="3" s="1"/>
  <c r="L12771" i="3"/>
  <c r="L13010" i="3"/>
  <c r="M13009" i="3"/>
  <c r="L13070" i="3"/>
  <c r="M13069" i="3"/>
  <c r="M11755" i="3"/>
  <c r="L11755" i="3" s="1"/>
  <c r="L13155" i="3"/>
  <c r="L13260" i="3"/>
  <c r="M13259" i="3"/>
  <c r="L15301" i="3"/>
  <c r="N15275" i="3"/>
  <c r="N15270" i="3" s="1"/>
  <c r="L15270" i="3" s="1"/>
  <c r="L15393" i="3"/>
  <c r="M15389" i="3"/>
  <c r="M9866" i="3"/>
  <c r="L9866" i="3" s="1"/>
  <c r="M9998" i="3"/>
  <c r="L10557" i="3"/>
  <c r="L10659" i="3"/>
  <c r="L10662" i="3"/>
  <c r="M10655" i="3"/>
  <c r="L10790" i="3"/>
  <c r="M10789" i="3"/>
  <c r="L10844" i="3"/>
  <c r="L10878" i="3"/>
  <c r="L10894" i="3"/>
  <c r="M10893" i="3"/>
  <c r="L10905" i="3"/>
  <c r="L10949" i="3"/>
  <c r="M10928" i="3"/>
  <c r="M10931" i="3"/>
  <c r="L11188" i="3"/>
  <c r="M11181" i="3"/>
  <c r="L11181" i="3" s="1"/>
  <c r="L11259" i="3"/>
  <c r="L11304" i="3"/>
  <c r="M11295" i="3"/>
  <c r="L11295" i="3" s="1"/>
  <c r="L11420" i="3"/>
  <c r="M11431" i="3"/>
  <c r="L11549" i="3"/>
  <c r="L11567" i="3"/>
  <c r="L11581" i="3"/>
  <c r="L11623" i="3"/>
  <c r="L11631" i="3"/>
  <c r="L11646" i="3"/>
  <c r="L11656" i="3"/>
  <c r="L11664" i="3"/>
  <c r="L11668" i="3"/>
  <c r="L11688" i="3"/>
  <c r="L11692" i="3"/>
  <c r="L11716" i="3"/>
  <c r="L11763" i="3"/>
  <c r="L11818" i="3"/>
  <c r="L11938" i="3"/>
  <c r="M11937" i="3"/>
  <c r="L11953" i="3"/>
  <c r="L11956" i="3"/>
  <c r="L11967" i="3"/>
  <c r="M11970" i="3"/>
  <c r="L12046" i="3"/>
  <c r="L12123" i="3"/>
  <c r="L12193" i="3"/>
  <c r="L12209" i="3"/>
  <c r="M12208" i="3"/>
  <c r="L12220" i="3"/>
  <c r="L12264" i="3"/>
  <c r="M12246" i="3"/>
  <c r="L12366" i="3"/>
  <c r="L12379" i="3"/>
  <c r="M11590" i="3"/>
  <c r="L11590" i="3" s="1"/>
  <c r="L12430" i="3"/>
  <c r="M12377" i="3"/>
  <c r="L12471" i="3"/>
  <c r="N12483" i="3"/>
  <c r="N12482" i="3" s="1"/>
  <c r="L12496" i="3"/>
  <c r="L12630" i="3"/>
  <c r="M12629" i="3"/>
  <c r="L12629" i="3" s="1"/>
  <c r="L12709" i="3"/>
  <c r="L12727" i="3"/>
  <c r="M12726" i="3"/>
  <c r="M12745" i="3"/>
  <c r="L12745" i="3" s="1"/>
  <c r="N12835" i="3"/>
  <c r="L12835" i="3" s="1"/>
  <c r="M12855" i="3"/>
  <c r="L12893" i="3"/>
  <c r="L12912" i="3"/>
  <c r="M12908" i="3"/>
  <c r="N13252" i="3"/>
  <c r="L13252" i="3" s="1"/>
  <c r="N11675" i="3"/>
  <c r="N10097" i="3" s="1"/>
  <c r="L13631" i="3"/>
  <c r="M13629" i="3"/>
  <c r="L13629" i="3" s="1"/>
  <c r="L14105" i="3"/>
  <c r="M14084" i="3"/>
  <c r="M14087" i="3"/>
  <c r="N14206" i="3"/>
  <c r="N14205" i="3" s="1"/>
  <c r="L14249" i="3"/>
  <c r="M11619" i="3"/>
  <c r="L10605" i="3"/>
  <c r="L10623" i="3"/>
  <c r="N10622" i="3"/>
  <c r="L10690" i="3"/>
  <c r="M10689" i="3"/>
  <c r="L10752" i="3"/>
  <c r="M10751" i="3"/>
  <c r="L10804" i="3"/>
  <c r="L10830" i="3"/>
  <c r="L11023" i="3"/>
  <c r="M11014" i="3"/>
  <c r="L11014" i="3" s="1"/>
  <c r="L11071" i="3"/>
  <c r="M11067" i="3"/>
  <c r="L11149" i="3"/>
  <c r="N11148" i="3"/>
  <c r="N11147" i="3" s="1"/>
  <c r="N11140" i="3" s="1"/>
  <c r="L11216" i="3"/>
  <c r="L11257" i="3"/>
  <c r="L11315" i="3"/>
  <c r="N11314" i="3"/>
  <c r="L11404" i="3"/>
  <c r="L11457" i="3"/>
  <c r="M11456" i="3"/>
  <c r="L11536" i="3"/>
  <c r="M11533" i="3"/>
  <c r="L11533" i="3" s="1"/>
  <c r="L11603" i="3"/>
  <c r="L11615" i="3"/>
  <c r="L11635" i="3"/>
  <c r="L11672" i="3"/>
  <c r="L11676" i="3"/>
  <c r="L11696" i="3"/>
  <c r="L11708" i="3"/>
  <c r="L11721" i="3"/>
  <c r="L11729" i="3"/>
  <c r="L11737" i="3"/>
  <c r="L11743" i="3"/>
  <c r="L11751" i="3"/>
  <c r="M11741" i="3"/>
  <c r="L11774" i="3"/>
  <c r="L11802" i="3"/>
  <c r="L11810" i="3"/>
  <c r="L11842" i="3"/>
  <c r="N11579" i="3"/>
  <c r="N11841" i="3"/>
  <c r="L11856" i="3"/>
  <c r="L11872" i="3"/>
  <c r="N11609" i="3"/>
  <c r="N10031" i="3" s="1"/>
  <c r="L11920" i="3"/>
  <c r="L11957" i="3"/>
  <c r="M12003" i="3"/>
  <c r="L12025" i="3"/>
  <c r="L12059" i="3"/>
  <c r="N11597" i="3"/>
  <c r="N10019" i="3" s="1"/>
  <c r="N12119" i="3"/>
  <c r="L12230" i="3"/>
  <c r="L12338" i="3"/>
  <c r="M12329" i="3"/>
  <c r="L12329" i="3" s="1"/>
  <c r="L12367" i="3"/>
  <c r="L12386" i="3"/>
  <c r="M12382" i="3"/>
  <c r="L12382" i="3" s="1"/>
  <c r="M11597" i="3"/>
  <c r="L11597" i="3" s="1"/>
  <c r="L12447" i="3"/>
  <c r="M12446" i="3"/>
  <c r="M11658" i="3"/>
  <c r="L12470" i="3"/>
  <c r="L12475" i="3"/>
  <c r="N11686" i="3"/>
  <c r="L12489" i="3"/>
  <c r="L12509" i="3"/>
  <c r="N12508" i="3"/>
  <c r="L12508" i="3" s="1"/>
  <c r="N11720" i="3"/>
  <c r="L12631" i="3"/>
  <c r="N12640" i="3"/>
  <c r="L12685" i="3"/>
  <c r="L12760" i="3"/>
  <c r="N12759" i="3"/>
  <c r="L12759" i="3" s="1"/>
  <c r="M12806" i="3"/>
  <c r="L12806" i="3" s="1"/>
  <c r="M12873" i="3"/>
  <c r="L12892" i="3"/>
  <c r="L12972" i="3"/>
  <c r="N12988" i="3"/>
  <c r="N12981" i="3" s="1"/>
  <c r="N13118" i="3"/>
  <c r="N11803" i="3" s="1"/>
  <c r="N11804" i="3"/>
  <c r="L11804" i="3" s="1"/>
  <c r="L13298" i="3"/>
  <c r="M13297" i="3"/>
  <c r="L13535" i="3"/>
  <c r="M13534" i="3"/>
  <c r="L13534" i="3" s="1"/>
  <c r="L14057" i="3"/>
  <c r="M14048" i="3"/>
  <c r="M11690" i="3"/>
  <c r="L14567" i="3"/>
  <c r="L13156" i="3"/>
  <c r="L13171" i="3"/>
  <c r="M13166" i="3"/>
  <c r="L13166" i="3" s="1"/>
  <c r="L13292" i="3"/>
  <c r="M13285" i="3"/>
  <c r="L13285" i="3" s="1"/>
  <c r="L13549" i="3"/>
  <c r="M13548" i="3"/>
  <c r="L13548" i="3" s="1"/>
  <c r="L13681" i="3"/>
  <c r="L13701" i="3"/>
  <c r="M13697" i="3"/>
  <c r="L13964" i="3"/>
  <c r="L14025" i="3"/>
  <c r="M14024" i="3"/>
  <c r="L14024" i="3" s="1"/>
  <c r="M14060" i="3"/>
  <c r="L14121" i="3"/>
  <c r="L14166" i="3"/>
  <c r="M14163" i="3"/>
  <c r="L14163" i="3" s="1"/>
  <c r="L14300" i="3"/>
  <c r="L14312" i="3"/>
  <c r="L14864" i="3"/>
  <c r="N14863" i="3"/>
  <c r="M14873" i="3"/>
  <c r="L14873" i="3" s="1"/>
  <c r="L14875" i="3"/>
  <c r="L15535" i="3"/>
  <c r="M15533" i="3"/>
  <c r="L15664" i="3"/>
  <c r="N15662" i="3"/>
  <c r="L15662" i="3" s="1"/>
  <c r="L15894" i="3"/>
  <c r="M15890" i="3"/>
  <c r="L15922" i="3"/>
  <c r="M15915" i="3"/>
  <c r="L15915" i="3" s="1"/>
  <c r="L13034" i="3"/>
  <c r="L13320" i="3"/>
  <c r="L13482" i="3"/>
  <c r="N13429" i="3"/>
  <c r="L13624" i="3"/>
  <c r="L13944" i="3"/>
  <c r="M14205" i="3"/>
  <c r="L14304" i="3"/>
  <c r="L14325" i="3"/>
  <c r="M14324" i="3"/>
  <c r="L14489" i="3"/>
  <c r="M14486" i="3"/>
  <c r="M14586" i="3"/>
  <c r="L14586" i="3" s="1"/>
  <c r="L14587" i="3"/>
  <c r="L14715" i="3"/>
  <c r="M14714" i="3"/>
  <c r="L14714" i="3" s="1"/>
  <c r="L15097" i="3"/>
  <c r="M15093" i="3"/>
  <c r="L15357" i="3"/>
  <c r="M15356" i="3"/>
  <c r="M15522" i="3"/>
  <c r="L15523" i="3"/>
  <c r="L15735" i="3"/>
  <c r="M15733" i="3"/>
  <c r="L15733" i="3" s="1"/>
  <c r="L15998" i="3"/>
  <c r="M15996" i="3"/>
  <c r="L15996" i="3" s="1"/>
  <c r="L12989" i="3"/>
  <c r="L13001" i="3"/>
  <c r="L13029" i="3"/>
  <c r="M13032" i="3"/>
  <c r="L13032" i="3" s="1"/>
  <c r="M13098" i="3"/>
  <c r="L13119" i="3"/>
  <c r="L13136" i="3"/>
  <c r="L13157" i="3"/>
  <c r="L13253" i="3"/>
  <c r="L13278" i="3"/>
  <c r="M13272" i="3"/>
  <c r="M11694" i="3" s="1"/>
  <c r="N13318" i="3"/>
  <c r="L13382" i="3"/>
  <c r="M13381" i="3"/>
  <c r="L13381" i="3" s="1"/>
  <c r="L13400" i="3"/>
  <c r="M13399" i="3"/>
  <c r="L13420" i="3"/>
  <c r="M13419" i="3"/>
  <c r="L13531" i="3"/>
  <c r="M13522" i="3"/>
  <c r="L13653" i="3"/>
  <c r="M13644" i="3"/>
  <c r="L13644" i="3" s="1"/>
  <c r="L13671" i="3"/>
  <c r="M13662" i="3"/>
  <c r="L13662" i="3" s="1"/>
  <c r="N13680" i="3"/>
  <c r="N13679" i="3" s="1"/>
  <c r="L13945" i="3"/>
  <c r="L14020" i="3"/>
  <c r="M14008" i="3"/>
  <c r="L14129" i="3"/>
  <c r="L14157" i="3"/>
  <c r="L14207" i="3"/>
  <c r="L14316" i="3"/>
  <c r="L14344" i="3"/>
  <c r="L14471" i="3"/>
  <c r="M14470" i="3"/>
  <c r="L14470" i="3" s="1"/>
  <c r="L14775" i="3"/>
  <c r="M14749" i="3"/>
  <c r="L14814" i="3"/>
  <c r="N14813" i="3"/>
  <c r="L15481" i="3"/>
  <c r="M15478" i="3"/>
  <c r="L15478" i="3" s="1"/>
  <c r="L15619" i="3"/>
  <c r="M15626" i="3"/>
  <c r="L15626" i="3" s="1"/>
  <c r="L15627" i="3"/>
  <c r="L15707" i="3"/>
  <c r="M15699" i="3"/>
  <c r="L15878" i="3"/>
  <c r="L13408" i="3"/>
  <c r="M13858" i="3"/>
  <c r="M13960" i="3"/>
  <c r="N14061" i="3"/>
  <c r="N14060" i="3" s="1"/>
  <c r="L14613" i="3"/>
  <c r="M14612" i="3"/>
  <c r="L14823" i="3"/>
  <c r="L14839" i="3"/>
  <c r="M14838" i="3"/>
  <c r="L14850" i="3"/>
  <c r="M14910" i="3"/>
  <c r="L14910" i="3" s="1"/>
  <c r="L14996" i="3"/>
  <c r="L15016" i="3"/>
  <c r="M15012" i="3"/>
  <c r="L15094" i="3"/>
  <c r="N15093" i="3"/>
  <c r="M15101" i="3"/>
  <c r="L15130" i="3"/>
  <c r="L15133" i="3"/>
  <c r="M15126" i="3"/>
  <c r="L15126" i="3" s="1"/>
  <c r="L15275" i="3"/>
  <c r="L15339" i="3"/>
  <c r="N15375" i="3"/>
  <c r="N15355" i="3" s="1"/>
  <c r="N15348" i="3" s="1"/>
  <c r="L15390" i="3"/>
  <c r="N15389" i="3"/>
  <c r="M15399" i="3"/>
  <c r="L15399" i="3" s="1"/>
  <c r="L15401" i="3"/>
  <c r="L15436" i="3"/>
  <c r="L15542" i="3"/>
  <c r="L15640" i="3"/>
  <c r="N15639" i="3"/>
  <c r="N15638" i="3" s="1"/>
  <c r="N15618" i="3" s="1"/>
  <c r="N15611" i="3" s="1"/>
  <c r="L15730" i="3"/>
  <c r="L15875" i="3"/>
  <c r="L15928" i="3"/>
  <c r="M15927" i="3"/>
  <c r="L15993" i="3"/>
  <c r="M16064" i="3"/>
  <c r="L16068" i="3"/>
  <c r="L16145" i="3"/>
  <c r="L16171" i="3"/>
  <c r="M16165" i="3"/>
  <c r="M13374" i="3"/>
  <c r="L13374" i="3" s="1"/>
  <c r="M14108" i="3"/>
  <c r="M14170" i="3"/>
  <c r="L14170" i="3" s="1"/>
  <c r="M14188" i="3"/>
  <c r="L14188" i="3" s="1"/>
  <c r="M14337" i="3"/>
  <c r="L14337" i="3" s="1"/>
  <c r="M14469" i="3"/>
  <c r="N14566" i="3"/>
  <c r="N14559" i="3" s="1"/>
  <c r="M14575" i="3"/>
  <c r="L14607" i="3"/>
  <c r="M14600" i="3"/>
  <c r="L14600" i="3" s="1"/>
  <c r="N14689" i="3"/>
  <c r="N14633" i="3" s="1"/>
  <c r="L14692" i="3"/>
  <c r="L14735" i="3"/>
  <c r="M14734" i="3"/>
  <c r="L14746" i="3"/>
  <c r="L14813" i="3"/>
  <c r="N14837" i="3"/>
  <c r="N14829" i="3" s="1"/>
  <c r="N14822" i="3" s="1"/>
  <c r="M14863" i="3"/>
  <c r="L14863" i="3" s="1"/>
  <c r="L14911" i="3"/>
  <c r="L14997" i="3"/>
  <c r="L15173" i="3"/>
  <c r="M15160" i="3"/>
  <c r="L15349" i="3"/>
  <c r="L15365" i="3"/>
  <c r="M15364" i="3"/>
  <c r="L15485" i="3"/>
  <c r="L15503" i="3"/>
  <c r="L15603" i="3"/>
  <c r="M15602" i="3"/>
  <c r="L15602" i="3" s="1"/>
  <c r="L15653" i="3"/>
  <c r="M15652" i="3"/>
  <c r="L15728" i="3"/>
  <c r="L15757" i="3"/>
  <c r="M15748" i="3"/>
  <c r="L15748" i="3" s="1"/>
  <c r="L15775" i="3"/>
  <c r="M15766" i="3"/>
  <c r="L15766" i="3" s="1"/>
  <c r="L15805" i="3"/>
  <c r="M15801" i="3"/>
  <c r="L15908" i="3"/>
  <c r="M15902" i="3"/>
  <c r="L15991" i="3"/>
  <c r="L16020" i="3"/>
  <c r="M16011" i="3"/>
  <c r="L16011" i="3" s="1"/>
  <c r="L16038" i="3"/>
  <c r="M16029" i="3"/>
  <c r="L16029" i="3" s="1"/>
  <c r="M16152" i="3"/>
  <c r="L16152" i="3" s="1"/>
  <c r="L16153" i="3"/>
  <c r="L16782" i="3"/>
  <c r="M16519" i="3"/>
  <c r="M16780" i="3"/>
  <c r="M16738" i="3" s="1"/>
  <c r="L14560" i="3"/>
  <c r="L14563" i="3"/>
  <c r="L14576" i="3"/>
  <c r="L14635" i="3"/>
  <c r="M14634" i="3"/>
  <c r="L14697" i="3"/>
  <c r="M14696" i="3"/>
  <c r="L14696" i="3" s="1"/>
  <c r="L14831" i="3"/>
  <c r="M14830" i="3"/>
  <c r="L14846" i="3"/>
  <c r="L14849" i="3"/>
  <c r="M14897" i="3"/>
  <c r="L15086" i="3"/>
  <c r="L15102" i="3"/>
  <c r="N15101" i="3"/>
  <c r="N15100" i="3" s="1"/>
  <c r="L15138" i="3"/>
  <c r="N15136" i="3"/>
  <c r="L15136" i="3" s="1"/>
  <c r="L15174" i="3"/>
  <c r="L15260" i="3"/>
  <c r="M15259" i="3"/>
  <c r="L15259" i="3" s="1"/>
  <c r="L15494" i="3"/>
  <c r="L15512" i="3"/>
  <c r="M15638" i="3"/>
  <c r="L15638" i="3" s="1"/>
  <c r="L15741" i="3"/>
  <c r="L15786" i="3"/>
  <c r="N15785" i="3"/>
  <c r="L15883" i="3"/>
  <c r="N15882" i="3"/>
  <c r="L15950" i="3"/>
  <c r="M15949" i="3"/>
  <c r="L16594" i="3"/>
  <c r="M16590" i="3"/>
  <c r="M16331" i="3"/>
  <c r="L16331" i="3" s="1"/>
  <c r="L16080" i="3"/>
  <c r="L16138" i="3"/>
  <c r="L16146" i="3"/>
  <c r="L16154" i="3"/>
  <c r="L16191" i="3"/>
  <c r="M16190" i="3"/>
  <c r="L16261" i="3"/>
  <c r="L16321" i="3"/>
  <c r="L16325" i="3"/>
  <c r="L16341" i="3"/>
  <c r="L16345" i="3"/>
  <c r="L16392" i="3"/>
  <c r="L16396" i="3"/>
  <c r="L16403" i="3"/>
  <c r="L16423" i="3"/>
  <c r="L16478" i="3"/>
  <c r="L16482" i="3"/>
  <c r="L16494" i="3"/>
  <c r="L16498" i="3"/>
  <c r="L16550" i="3"/>
  <c r="L16554" i="3"/>
  <c r="L16558" i="3"/>
  <c r="L16652" i="3"/>
  <c r="M16638" i="3"/>
  <c r="L16638" i="3" s="1"/>
  <c r="L16672" i="3"/>
  <c r="M16671" i="3"/>
  <c r="M16409" i="3"/>
  <c r="L16409" i="3" s="1"/>
  <c r="L16687" i="3"/>
  <c r="L16705" i="3"/>
  <c r="L16711" i="3"/>
  <c r="L16735" i="3"/>
  <c r="M16717" i="3"/>
  <c r="M16472" i="3"/>
  <c r="L16472" i="3" s="1"/>
  <c r="L16931" i="3"/>
  <c r="M16405" i="3"/>
  <c r="L16405" i="3" s="1"/>
  <c r="L16936" i="3"/>
  <c r="N16410" i="3"/>
  <c r="N104" i="3" s="1"/>
  <c r="L16985" i="3"/>
  <c r="M16459" i="3"/>
  <c r="L16459" i="3" s="1"/>
  <c r="L16997" i="3"/>
  <c r="M16471" i="3"/>
  <c r="L16471" i="3" s="1"/>
  <c r="L16182" i="3"/>
  <c r="L16185" i="3"/>
  <c r="M16178" i="3"/>
  <c r="L16178" i="3" s="1"/>
  <c r="L16253" i="3"/>
  <c r="M16233" i="3"/>
  <c r="L16259" i="3"/>
  <c r="L16283" i="3"/>
  <c r="L16419" i="3"/>
  <c r="L16431" i="3"/>
  <c r="L16439" i="3"/>
  <c r="L16450" i="3"/>
  <c r="L16486" i="3"/>
  <c r="L16955" i="3"/>
  <c r="M16429" i="3"/>
  <c r="L16429" i="3" s="1"/>
  <c r="L16963" i="3"/>
  <c r="M16437" i="3"/>
  <c r="L16437" i="3" s="1"/>
  <c r="L17030" i="3"/>
  <c r="N16504" i="3"/>
  <c r="L17046" i="3"/>
  <c r="N16520" i="3"/>
  <c r="L17053" i="3"/>
  <c r="M16527" i="3"/>
  <c r="L17077" i="3"/>
  <c r="N16551" i="3"/>
  <c r="L16551" i="3" s="1"/>
  <c r="L17094" i="3"/>
  <c r="M16568" i="3"/>
  <c r="L17113" i="3"/>
  <c r="M17111" i="3"/>
  <c r="M16850" i="3"/>
  <c r="N16059" i="3"/>
  <c r="L16213" i="3"/>
  <c r="L16270" i="3"/>
  <c r="M16267" i="3"/>
  <c r="L16267" i="3" s="1"/>
  <c r="L16357" i="3"/>
  <c r="L16361" i="3"/>
  <c r="L16381" i="3"/>
  <c r="L16442" i="3"/>
  <c r="L16458" i="3"/>
  <c r="L16462" i="3"/>
  <c r="L16466" i="3"/>
  <c r="L16510" i="3"/>
  <c r="L16514" i="3"/>
  <c r="L16518" i="3"/>
  <c r="L16534" i="3"/>
  <c r="L16542" i="3"/>
  <c r="L16566" i="3"/>
  <c r="L16570" i="3"/>
  <c r="L16634" i="3"/>
  <c r="M16630" i="3"/>
  <c r="M16371" i="3"/>
  <c r="L16371" i="3" s="1"/>
  <c r="L16654" i="3"/>
  <c r="L16664" i="3"/>
  <c r="L16680" i="3"/>
  <c r="M16679" i="3"/>
  <c r="M16417" i="3"/>
  <c r="N16690" i="3"/>
  <c r="L16860" i="3"/>
  <c r="M16334" i="3"/>
  <c r="L16868" i="3"/>
  <c r="M16342" i="3"/>
  <c r="L16342" i="3" s="1"/>
  <c r="L16876" i="3"/>
  <c r="M16350" i="3"/>
  <c r="L16350" i="3" s="1"/>
  <c r="L16884" i="3"/>
  <c r="M16358" i="3"/>
  <c r="L16358" i="3" s="1"/>
  <c r="L16892" i="3"/>
  <c r="M16366" i="3"/>
  <c r="L16366" i="3" s="1"/>
  <c r="L16899" i="3"/>
  <c r="M16373" i="3"/>
  <c r="L16903" i="3"/>
  <c r="M16377" i="3"/>
  <c r="L16911" i="3"/>
  <c r="M16385" i="3"/>
  <c r="L16385" i="3" s="1"/>
  <c r="L17005" i="3"/>
  <c r="M16479" i="3"/>
  <c r="L16479" i="3" s="1"/>
  <c r="N16751" i="3"/>
  <c r="L16751" i="3" s="1"/>
  <c r="L17101" i="3"/>
  <c r="M17100" i="3"/>
  <c r="L17853" i="3"/>
  <c r="M17852" i="3"/>
  <c r="L17852" i="3" s="1"/>
  <c r="M17064" i="3"/>
  <c r="L18154" i="3"/>
  <c r="M18153" i="3"/>
  <c r="M16839" i="3"/>
  <c r="L16839" i="3" s="1"/>
  <c r="M16274" i="3"/>
  <c r="L16274" i="3" s="1"/>
  <c r="M16292" i="3"/>
  <c r="L16292" i="3" s="1"/>
  <c r="M16451" i="3"/>
  <c r="L16759" i="3"/>
  <c r="L16819" i="3"/>
  <c r="L16861" i="3"/>
  <c r="L16877" i="3"/>
  <c r="L16885" i="3"/>
  <c r="L16900" i="3"/>
  <c r="L16904" i="3"/>
  <c r="L16912" i="3"/>
  <c r="L16915" i="3"/>
  <c r="M16901" i="3"/>
  <c r="L16901" i="3" s="1"/>
  <c r="L16932" i="3"/>
  <c r="L16978" i="3"/>
  <c r="L16986" i="3"/>
  <c r="L16998" i="3"/>
  <c r="L17006" i="3"/>
  <c r="L17054" i="3"/>
  <c r="L17278" i="3"/>
  <c r="N17277" i="3"/>
  <c r="N17015" i="3"/>
  <c r="N16489" i="3" s="1"/>
  <c r="L17311" i="3"/>
  <c r="L17456" i="3"/>
  <c r="M16930" i="3"/>
  <c r="L16800" i="3"/>
  <c r="L16841" i="3"/>
  <c r="L16849" i="3"/>
  <c r="L16920" i="3"/>
  <c r="L16948" i="3"/>
  <c r="L16970" i="3"/>
  <c r="L16990" i="3"/>
  <c r="L17038" i="3"/>
  <c r="M17216" i="3"/>
  <c r="L17227" i="3"/>
  <c r="M16964" i="3"/>
  <c r="L17383" i="3"/>
  <c r="N17379" i="3"/>
  <c r="L17379" i="3" s="1"/>
  <c r="L17472" i="3"/>
  <c r="M17468" i="3"/>
  <c r="M16946" i="3"/>
  <c r="M17196" i="3"/>
  <c r="L17364" i="3"/>
  <c r="L17453" i="3"/>
  <c r="M17460" i="3"/>
  <c r="L17469" i="3"/>
  <c r="N17468" i="3"/>
  <c r="L17528" i="3"/>
  <c r="L17707" i="3"/>
  <c r="M17706" i="3"/>
  <c r="L17791" i="3"/>
  <c r="M17790" i="3"/>
  <c r="L17120" i="3"/>
  <c r="N17116" i="3"/>
  <c r="L17218" i="3"/>
  <c r="N17217" i="3"/>
  <c r="L17231" i="3"/>
  <c r="M17230" i="3"/>
  <c r="L17230" i="3" s="1"/>
  <c r="M17240" i="3"/>
  <c r="L17242" i="3"/>
  <c r="M17503" i="3"/>
  <c r="L17503" i="3" s="1"/>
  <c r="L17505" i="3"/>
  <c r="L17668" i="3"/>
  <c r="M17642" i="3"/>
  <c r="L17768" i="3"/>
  <c r="M17766" i="3"/>
  <c r="L17766" i="3" s="1"/>
  <c r="L18019" i="3"/>
  <c r="M17888" i="3"/>
  <c r="L17181" i="3"/>
  <c r="N17180" i="3"/>
  <c r="N16917" i="3" s="1"/>
  <c r="N16391" i="3" s="1"/>
  <c r="M17363" i="3"/>
  <c r="L17363" i="3" s="1"/>
  <c r="L17461" i="3"/>
  <c r="N17460" i="3"/>
  <c r="L17987" i="3"/>
  <c r="M17986" i="3"/>
  <c r="L17102" i="3"/>
  <c r="L17197" i="3"/>
  <c r="L17205" i="3"/>
  <c r="L17243" i="3"/>
  <c r="L17265" i="3"/>
  <c r="L17327" i="3"/>
  <c r="L17345" i="3"/>
  <c r="L17365" i="3"/>
  <c r="L17488" i="3"/>
  <c r="L17498" i="3"/>
  <c r="L17506" i="3"/>
  <c r="N17582" i="3"/>
  <c r="L17585" i="3"/>
  <c r="L17723" i="3"/>
  <c r="L17731" i="3"/>
  <c r="L17749" i="3"/>
  <c r="L17769" i="3"/>
  <c r="L17871" i="3"/>
  <c r="M17870" i="3"/>
  <c r="L17870" i="3" s="1"/>
  <c r="L17891" i="3"/>
  <c r="M17890" i="3"/>
  <c r="L18006" i="3"/>
  <c r="L18020" i="3"/>
  <c r="L18116" i="3"/>
  <c r="M18115" i="3"/>
  <c r="L18115" i="3" s="1"/>
  <c r="L18208" i="3"/>
  <c r="L18249" i="3"/>
  <c r="L18270" i="3"/>
  <c r="N18269" i="3"/>
  <c r="N18268" i="3" s="1"/>
  <c r="N18248" i="3" s="1"/>
  <c r="N18241" i="3" s="1"/>
  <c r="N18151" i="3" s="1"/>
  <c r="N18150" i="3" s="1"/>
  <c r="L18283" i="3"/>
  <c r="M18282" i="3"/>
  <c r="L18282" i="3" s="1"/>
  <c r="L18358" i="3"/>
  <c r="M18151" i="3"/>
  <c r="M18442" i="3"/>
  <c r="M18441" i="3" s="1"/>
  <c r="L18441" i="3" s="1"/>
  <c r="L17590" i="3"/>
  <c r="M17589" i="3"/>
  <c r="L17589" i="3" s="1"/>
  <c r="L17628" i="3"/>
  <c r="M17627" i="3"/>
  <c r="N17722" i="3"/>
  <c r="N17715" i="3" s="1"/>
  <c r="N17625" i="3" s="1"/>
  <c r="L17625" i="3" s="1"/>
  <c r="L17979" i="3"/>
  <c r="L17995" i="3"/>
  <c r="M17994" i="3"/>
  <c r="L18134" i="3"/>
  <c r="M18133" i="3"/>
  <c r="L18194" i="3"/>
  <c r="L18294" i="3"/>
  <c r="L18387" i="3"/>
  <c r="M18378" i="3"/>
  <c r="L18378" i="3" s="1"/>
  <c r="L17608" i="3"/>
  <c r="M17607" i="3"/>
  <c r="L17607" i="3" s="1"/>
  <c r="L17744" i="3"/>
  <c r="M17743" i="3"/>
  <c r="N17845" i="3"/>
  <c r="L17848" i="3"/>
  <c r="L17931" i="3"/>
  <c r="N18029" i="3"/>
  <c r="L18029" i="3" s="1"/>
  <c r="L18054" i="3"/>
  <c r="M18053" i="3"/>
  <c r="L18111" i="3"/>
  <c r="L18184" i="3"/>
  <c r="L18233" i="3"/>
  <c r="M18232" i="3"/>
  <c r="L18232" i="3" s="1"/>
  <c r="L18269" i="3"/>
  <c r="M18268" i="3"/>
  <c r="L18292" i="3"/>
  <c r="L18330" i="3"/>
  <c r="L18405" i="3"/>
  <c r="M18396" i="3"/>
  <c r="L18396" i="3" s="1"/>
  <c r="M18435" i="3"/>
  <c r="W80" i="2"/>
  <c r="X9" i="2"/>
  <c r="W9" i="2" s="1"/>
  <c r="W51" i="2"/>
  <c r="Y48" i="2"/>
  <c r="Y47" i="2" s="1"/>
  <c r="M5" i="1" s="1"/>
  <c r="X36" i="2"/>
  <c r="W37" i="2"/>
  <c r="X8" i="2"/>
  <c r="X55" i="2"/>
  <c r="W55" i="2" s="1"/>
  <c r="X15" i="2"/>
  <c r="Y77" i="2"/>
  <c r="W77" i="2" s="1"/>
  <c r="X10" i="2"/>
  <c r="W10" i="2" s="1"/>
  <c r="J851" i="3"/>
  <c r="J811" i="3"/>
  <c r="N3324" i="3" l="1"/>
  <c r="L3325" i="3"/>
  <c r="N3159" i="3"/>
  <c r="L8788" i="3"/>
  <c r="M8780" i="3"/>
  <c r="M8773" i="3" s="1"/>
  <c r="L16004" i="3"/>
  <c r="N12891" i="3"/>
  <c r="N10273" i="3"/>
  <c r="N10439" i="3"/>
  <c r="L11667" i="3"/>
  <c r="M17527" i="3"/>
  <c r="M17526" i="3" s="1"/>
  <c r="L17526" i="3" s="1"/>
  <c r="M16401" i="3"/>
  <c r="L16401" i="3" s="1"/>
  <c r="M13319" i="3"/>
  <c r="L15533" i="3"/>
  <c r="L12855" i="3"/>
  <c r="L13259" i="3"/>
  <c r="L3437" i="3"/>
  <c r="M324" i="3"/>
  <c r="L324" i="3" s="1"/>
  <c r="L16533" i="3"/>
  <c r="L10258" i="3"/>
  <c r="L10199" i="3"/>
  <c r="M205" i="3"/>
  <c r="L205" i="3" s="1"/>
  <c r="M2677" i="3"/>
  <c r="M2651" i="3" s="1"/>
  <c r="M16838" i="3"/>
  <c r="L16838" i="3" s="1"/>
  <c r="L12873" i="3"/>
  <c r="L9613" i="3"/>
  <c r="L8789" i="3"/>
  <c r="L4855" i="3"/>
  <c r="N16979" i="3"/>
  <c r="M7007" i="3"/>
  <c r="L7007" i="3" s="1"/>
  <c r="N17063" i="3"/>
  <c r="N16537" i="3" s="1"/>
  <c r="L9158" i="3"/>
  <c r="M10468" i="3"/>
  <c r="L10468" i="3" s="1"/>
  <c r="M230" i="3"/>
  <c r="N10089" i="3"/>
  <c r="L891" i="3"/>
  <c r="M6676" i="3"/>
  <c r="M17048" i="3"/>
  <c r="N15881" i="3"/>
  <c r="N15874" i="3" s="1"/>
  <c r="N11674" i="3"/>
  <c r="N14040" i="3"/>
  <c r="N14033" i="3" s="1"/>
  <c r="N13943" i="3" s="1"/>
  <c r="N13942" i="3" s="1"/>
  <c r="N15422" i="3"/>
  <c r="L12119" i="3"/>
  <c r="L11277" i="3"/>
  <c r="L10224" i="3"/>
  <c r="M6413" i="3"/>
  <c r="L6413" i="3" s="1"/>
  <c r="L10037" i="3"/>
  <c r="N2052" i="3"/>
  <c r="L15470" i="3"/>
  <c r="N11313" i="3"/>
  <c r="N5264" i="3"/>
  <c r="M49" i="3"/>
  <c r="L282" i="3"/>
  <c r="L10072" i="3"/>
  <c r="M10342" i="3"/>
  <c r="L10342" i="3" s="1"/>
  <c r="L381" i="3"/>
  <c r="L10171" i="3"/>
  <c r="M23" i="3"/>
  <c r="N10225" i="3"/>
  <c r="M18316" i="3"/>
  <c r="L16489" i="3"/>
  <c r="L16410" i="3"/>
  <c r="L17022" i="3"/>
  <c r="L15113" i="3"/>
  <c r="L15652" i="3"/>
  <c r="L13399" i="3"/>
  <c r="L14205" i="3"/>
  <c r="L11168" i="3"/>
  <c r="N5098" i="3"/>
  <c r="N5091" i="3" s="1"/>
  <c r="L4343" i="3"/>
  <c r="L3266" i="3"/>
  <c r="L30" i="3"/>
  <c r="L16569" i="3"/>
  <c r="L10054" i="3"/>
  <c r="L233" i="3"/>
  <c r="N2213" i="3"/>
  <c r="M162" i="3"/>
  <c r="L162" i="3" s="1"/>
  <c r="L10056" i="3"/>
  <c r="L13960" i="3"/>
  <c r="L17582" i="3"/>
  <c r="L18257" i="3"/>
  <c r="N11657" i="3"/>
  <c r="N10079" i="3" s="1"/>
  <c r="L14206" i="3"/>
  <c r="N11783" i="3"/>
  <c r="N10205" i="3" s="1"/>
  <c r="L11982" i="3"/>
  <c r="N9087" i="3"/>
  <c r="L11167" i="3"/>
  <c r="N9124" i="3"/>
  <c r="L9124" i="3" s="1"/>
  <c r="L3324" i="3"/>
  <c r="L3258" i="3"/>
  <c r="N1857" i="3"/>
  <c r="L3338" i="3"/>
  <c r="L16547" i="3"/>
  <c r="L16343" i="3"/>
  <c r="L10026" i="3"/>
  <c r="L8158" i="3"/>
  <c r="N10473" i="3"/>
  <c r="L2666" i="3"/>
  <c r="L18066" i="3"/>
  <c r="N120" i="3"/>
  <c r="L325" i="3"/>
  <c r="L16349" i="3"/>
  <c r="M17264" i="3"/>
  <c r="M16576" i="3"/>
  <c r="M16313" i="3" s="1"/>
  <c r="L16313" i="3" s="1"/>
  <c r="N14469" i="3"/>
  <c r="L14469" i="3" s="1"/>
  <c r="L10536" i="3"/>
  <c r="L10138" i="3"/>
  <c r="N9089" i="3"/>
  <c r="N4212" i="3"/>
  <c r="N112" i="3"/>
  <c r="L13022" i="3"/>
  <c r="M12996" i="3"/>
  <c r="L12996" i="3" s="1"/>
  <c r="L476" i="3"/>
  <c r="N17789" i="3"/>
  <c r="N6316" i="3"/>
  <c r="N6315" i="3" s="1"/>
  <c r="L4856" i="3"/>
  <c r="N10207" i="3"/>
  <c r="N213" i="3" s="1"/>
  <c r="L10497" i="3"/>
  <c r="N10244" i="3"/>
  <c r="L283" i="3"/>
  <c r="M20" i="3"/>
  <c r="L20" i="3" s="1"/>
  <c r="L18133" i="3"/>
  <c r="N16934" i="3"/>
  <c r="N16408" i="3" s="1"/>
  <c r="M16314" i="3"/>
  <c r="L16314" i="3" s="1"/>
  <c r="N11050" i="3"/>
  <c r="N13251" i="3"/>
  <c r="N13244" i="3" s="1"/>
  <c r="N13154" i="3" s="1"/>
  <c r="L10119" i="3"/>
  <c r="L1866" i="3"/>
  <c r="L18268" i="3"/>
  <c r="L15639" i="3"/>
  <c r="L11762" i="3"/>
  <c r="L10102" i="3"/>
  <c r="N2205" i="3"/>
  <c r="N2198" i="3" s="1"/>
  <c r="L709" i="3"/>
  <c r="L16476" i="3"/>
  <c r="L10702" i="3"/>
  <c r="L10256" i="3"/>
  <c r="L6973" i="3"/>
  <c r="M281" i="3"/>
  <c r="L281" i="3" s="1"/>
  <c r="L10106" i="3"/>
  <c r="M17497" i="3"/>
  <c r="M16709" i="3"/>
  <c r="L49" i="3"/>
  <c r="M3038" i="3"/>
  <c r="L3038" i="3" s="1"/>
  <c r="M2648" i="3"/>
  <c r="L2648" i="3" s="1"/>
  <c r="M2667" i="3"/>
  <c r="L2667" i="3" s="1"/>
  <c r="L43" i="3"/>
  <c r="L4224" i="3"/>
  <c r="L3547" i="3"/>
  <c r="L2762" i="3"/>
  <c r="L4329" i="3"/>
  <c r="N10164" i="3"/>
  <c r="L10186" i="3"/>
  <c r="L10242" i="3"/>
  <c r="L11822" i="3"/>
  <c r="L16496" i="3"/>
  <c r="L17090" i="3"/>
  <c r="M673" i="3"/>
  <c r="L936" i="3"/>
  <c r="L3172" i="3"/>
  <c r="N259" i="3"/>
  <c r="L17015" i="3"/>
  <c r="L17072" i="3"/>
  <c r="L16561" i="3"/>
  <c r="L199" i="3"/>
  <c r="N17081" i="3"/>
  <c r="N16555" i="3" s="1"/>
  <c r="L10062" i="3"/>
  <c r="M10456" i="3"/>
  <c r="L10982" i="3"/>
  <c r="M199" i="3"/>
  <c r="M10226" i="3"/>
  <c r="L10008" i="3"/>
  <c r="M14" i="3"/>
  <c r="L14" i="3" s="1"/>
  <c r="N10112" i="3"/>
  <c r="L5228" i="3"/>
  <c r="L2781" i="3"/>
  <c r="M151" i="3"/>
  <c r="L151" i="3" s="1"/>
  <c r="L1701" i="3"/>
  <c r="M1700" i="3"/>
  <c r="L10216" i="3"/>
  <c r="L6055" i="3"/>
  <c r="M6054" i="3"/>
  <c r="L6054" i="3" s="1"/>
  <c r="L2836" i="3"/>
  <c r="M206" i="3"/>
  <c r="L206" i="3" s="1"/>
  <c r="L2790" i="3"/>
  <c r="N1950" i="3"/>
  <c r="L311" i="3"/>
  <c r="M48" i="3"/>
  <c r="L48" i="3" s="1"/>
  <c r="L16546" i="3"/>
  <c r="L10149" i="3"/>
  <c r="N155" i="3"/>
  <c r="L155" i="3" s="1"/>
  <c r="L10251" i="3"/>
  <c r="L16879" i="3"/>
  <c r="L10180" i="3"/>
  <c r="L10167" i="3"/>
  <c r="L6581" i="3"/>
  <c r="M6580" i="3"/>
  <c r="L6580" i="3" s="1"/>
  <c r="L6318" i="3"/>
  <c r="N2699" i="3"/>
  <c r="N2646" i="3" s="1"/>
  <c r="L16519" i="3"/>
  <c r="N12199" i="3"/>
  <c r="N12192" i="3" s="1"/>
  <c r="N12102" i="3" s="1"/>
  <c r="N12101" i="3" s="1"/>
  <c r="L5895" i="3"/>
  <c r="L5791" i="3"/>
  <c r="L2758" i="3"/>
  <c r="N218" i="3"/>
  <c r="L16315" i="3"/>
  <c r="M9" i="3"/>
  <c r="L9" i="3" s="1"/>
  <c r="L10151" i="3"/>
  <c r="L10227" i="3"/>
  <c r="N10525" i="3"/>
  <c r="N10263" i="3"/>
  <c r="L10011" i="3"/>
  <c r="N10252" i="3"/>
  <c r="L10110" i="3"/>
  <c r="L3505" i="3"/>
  <c r="M2716" i="3"/>
  <c r="L2716" i="3" s="1"/>
  <c r="L10231" i="3"/>
  <c r="N237" i="3"/>
  <c r="L237" i="3" s="1"/>
  <c r="L568" i="3"/>
  <c r="M305" i="3"/>
  <c r="L2718" i="3"/>
  <c r="M88" i="3"/>
  <c r="L88" i="3" s="1"/>
  <c r="N261" i="3"/>
  <c r="L261" i="3" s="1"/>
  <c r="N132" i="3"/>
  <c r="L230" i="3"/>
  <c r="L10191" i="3"/>
  <c r="L2824" i="3"/>
  <c r="M194" i="3"/>
  <c r="L194" i="3" s="1"/>
  <c r="M238" i="3"/>
  <c r="L238" i="3" s="1"/>
  <c r="L2868" i="3"/>
  <c r="M214" i="3"/>
  <c r="M222" i="3"/>
  <c r="L222" i="3" s="1"/>
  <c r="L661" i="3"/>
  <c r="M403" i="3"/>
  <c r="L16417" i="3"/>
  <c r="N85" i="3"/>
  <c r="L85" i="3" s="1"/>
  <c r="L9090" i="3"/>
  <c r="M3521" i="3"/>
  <c r="M2732" i="3" s="1"/>
  <c r="L17306" i="3"/>
  <c r="N17043" i="3"/>
  <c r="N10641" i="3"/>
  <c r="N10379" i="3"/>
  <c r="L16556" i="3"/>
  <c r="L16337" i="3"/>
  <c r="M31" i="3"/>
  <c r="L31" i="3" s="1"/>
  <c r="L14208" i="3"/>
  <c r="M16979" i="3"/>
  <c r="L16979" i="3" s="1"/>
  <c r="L16869" i="3"/>
  <c r="N16564" i="3"/>
  <c r="L16564" i="3" s="1"/>
  <c r="L10049" i="3"/>
  <c r="M55" i="3"/>
  <c r="L55" i="3" s="1"/>
  <c r="N10689" i="3"/>
  <c r="L16857" i="3"/>
  <c r="N10221" i="3"/>
  <c r="L10221" i="3" s="1"/>
  <c r="L11799" i="3"/>
  <c r="L10240" i="3"/>
  <c r="M246" i="3"/>
  <c r="L246" i="3" s="1"/>
  <c r="L10107" i="3"/>
  <c r="M113" i="3"/>
  <c r="L113" i="3" s="1"/>
  <c r="L16333" i="3"/>
  <c r="M27" i="3"/>
  <c r="L27" i="3" s="1"/>
  <c r="L10736" i="3"/>
  <c r="N189" i="3"/>
  <c r="L10183" i="3"/>
  <c r="L10132" i="3"/>
  <c r="M138" i="3"/>
  <c r="L138" i="3" s="1"/>
  <c r="L10064" i="3"/>
  <c r="M70" i="3"/>
  <c r="L70" i="3" s="1"/>
  <c r="L10065" i="3"/>
  <c r="L5003" i="3"/>
  <c r="M5002" i="3"/>
  <c r="L5002" i="3" s="1"/>
  <c r="N16047" i="3"/>
  <c r="N16046" i="3" s="1"/>
  <c r="N9735" i="3"/>
  <c r="N9734" i="3" s="1"/>
  <c r="N3435" i="3"/>
  <c r="L3435" i="3" s="1"/>
  <c r="M16424" i="3"/>
  <c r="L16424" i="3" s="1"/>
  <c r="L16950" i="3"/>
  <c r="L16418" i="3"/>
  <c r="L16974" i="3"/>
  <c r="M16448" i="3"/>
  <c r="L16448" i="3" s="1"/>
  <c r="L10196" i="3"/>
  <c r="L9692" i="3"/>
  <c r="M9166" i="3"/>
  <c r="M16436" i="3"/>
  <c r="M130" i="3" s="1"/>
  <c r="L17082" i="3"/>
  <c r="L16968" i="3"/>
  <c r="L16395" i="3"/>
  <c r="M89" i="3"/>
  <c r="L89" i="3" s="1"/>
  <c r="L14074" i="3"/>
  <c r="L10230" i="3"/>
  <c r="L16571" i="3"/>
  <c r="N265" i="3"/>
  <c r="L17059" i="3"/>
  <c r="N18" i="3"/>
  <c r="N10506" i="3"/>
  <c r="N10210" i="3"/>
  <c r="L10214" i="3"/>
  <c r="L6722" i="3"/>
  <c r="M6720" i="3"/>
  <c r="L6720" i="3" s="1"/>
  <c r="L15376" i="3"/>
  <c r="M15375" i="3"/>
  <c r="L10187" i="3"/>
  <c r="N193" i="3"/>
  <c r="L10128" i="3"/>
  <c r="M134" i="3"/>
  <c r="L134" i="3" s="1"/>
  <c r="L1725" i="3"/>
  <c r="N15258" i="3"/>
  <c r="N10378" i="3"/>
  <c r="L10118" i="3"/>
  <c r="N5887" i="3"/>
  <c r="N5880" i="3" s="1"/>
  <c r="L312" i="3"/>
  <c r="L17050" i="3"/>
  <c r="M16524" i="3"/>
  <c r="L16524" i="3" s="1"/>
  <c r="L16559" i="3"/>
  <c r="N253" i="3"/>
  <c r="L16469" i="3"/>
  <c r="M163" i="3"/>
  <c r="L163" i="3" s="1"/>
  <c r="L16365" i="3"/>
  <c r="M59" i="3"/>
  <c r="L59" i="3" s="1"/>
  <c r="M16961" i="3"/>
  <c r="M17486" i="3"/>
  <c r="M17014" i="3"/>
  <c r="M16488" i="3" s="1"/>
  <c r="L10246" i="3"/>
  <c r="L10211" i="3"/>
  <c r="M217" i="3"/>
  <c r="L217" i="3" s="1"/>
  <c r="L10393" i="3"/>
  <c r="M10130" i="3"/>
  <c r="L10130" i="3" s="1"/>
  <c r="L10025" i="3"/>
  <c r="L6757" i="3"/>
  <c r="M6744" i="3"/>
  <c r="N11821" i="3"/>
  <c r="L7370" i="3"/>
  <c r="M7369" i="3"/>
  <c r="L7369" i="3" s="1"/>
  <c r="N118" i="3"/>
  <c r="L10192" i="3"/>
  <c r="M198" i="3"/>
  <c r="L10084" i="3"/>
  <c r="M90" i="3"/>
  <c r="L90" i="3" s="1"/>
  <c r="L10032" i="3"/>
  <c r="N398" i="3"/>
  <c r="L10976" i="3"/>
  <c r="M193" i="3"/>
  <c r="N10105" i="3"/>
  <c r="M209" i="3"/>
  <c r="L209" i="3" s="1"/>
  <c r="L10203" i="3"/>
  <c r="L10154" i="3"/>
  <c r="M160" i="3"/>
  <c r="L160" i="3" s="1"/>
  <c r="L10120" i="3"/>
  <c r="M126" i="3"/>
  <c r="L126" i="3" s="1"/>
  <c r="L13118" i="3"/>
  <c r="N12628" i="3"/>
  <c r="L12628" i="3" s="1"/>
  <c r="L7588" i="3"/>
  <c r="L1484" i="3"/>
  <c r="L16938" i="3"/>
  <c r="M16412" i="3"/>
  <c r="L16412" i="3" s="1"/>
  <c r="L16338" i="3"/>
  <c r="M32" i="3"/>
  <c r="L32" i="3" s="1"/>
  <c r="L10016" i="3"/>
  <c r="N22" i="3"/>
  <c r="L22" i="3" s="1"/>
  <c r="M17056" i="3"/>
  <c r="M16530" i="3" s="1"/>
  <c r="L16540" i="3"/>
  <c r="M234" i="3"/>
  <c r="L234" i="3" s="1"/>
  <c r="L11785" i="3"/>
  <c r="L10040" i="3"/>
  <c r="N46" i="3"/>
  <c r="L46" i="3" s="1"/>
  <c r="N17487" i="3"/>
  <c r="N16962" i="3"/>
  <c r="N16436" i="3" s="1"/>
  <c r="L16535" i="3"/>
  <c r="N229" i="3"/>
  <c r="L229" i="3" s="1"/>
  <c r="L10470" i="3"/>
  <c r="M10207" i="3"/>
  <c r="L9553" i="3"/>
  <c r="M9027" i="3"/>
  <c r="L9027" i="3" s="1"/>
  <c r="M494" i="3"/>
  <c r="L494" i="3" s="1"/>
  <c r="L757" i="3"/>
  <c r="L10004" i="3"/>
  <c r="M10" i="3"/>
  <c r="L10" i="3" s="1"/>
  <c r="L9421" i="3"/>
  <c r="L10148" i="3"/>
  <c r="M154" i="3"/>
  <c r="L154" i="3" s="1"/>
  <c r="L10174" i="3"/>
  <c r="M180" i="3"/>
  <c r="L180" i="3" s="1"/>
  <c r="N10892" i="3"/>
  <c r="N10367" i="3"/>
  <c r="L8159" i="3"/>
  <c r="L7008" i="3"/>
  <c r="M93" i="3"/>
  <c r="M10" i="1" s="1"/>
  <c r="K10" i="1" s="1"/>
  <c r="L315" i="3"/>
  <c r="M52" i="3"/>
  <c r="L52" i="3" s="1"/>
  <c r="L293" i="3"/>
  <c r="M270" i="3"/>
  <c r="M8" i="3"/>
  <c r="M1073" i="3"/>
  <c r="L1073" i="3" s="1"/>
  <c r="M512" i="3"/>
  <c r="L513" i="3"/>
  <c r="M5802" i="3"/>
  <c r="L5833" i="3"/>
  <c r="L7643" i="3"/>
  <c r="M7631" i="3"/>
  <c r="M7630" i="3" s="1"/>
  <c r="L12268" i="3"/>
  <c r="M11742" i="3"/>
  <c r="L11742" i="3" s="1"/>
  <c r="L10964" i="3"/>
  <c r="M10953" i="3"/>
  <c r="M10438" i="3"/>
  <c r="Y11" i="2"/>
  <c r="Y7" i="2" s="1"/>
  <c r="M2" i="1"/>
  <c r="W48" i="2"/>
  <c r="L13154" i="3"/>
  <c r="N13153" i="3"/>
  <c r="N11049" i="3"/>
  <c r="L11050" i="3"/>
  <c r="N12890" i="3"/>
  <c r="L12890" i="3" s="1"/>
  <c r="L12891" i="3"/>
  <c r="N15257" i="3"/>
  <c r="L15258" i="3"/>
  <c r="L8848" i="3"/>
  <c r="M8847" i="3"/>
  <c r="L8847" i="3" s="1"/>
  <c r="N4211" i="3"/>
  <c r="L4212" i="3"/>
  <c r="L17845" i="3"/>
  <c r="L18316" i="3"/>
  <c r="M18315" i="3"/>
  <c r="L18315" i="3" s="1"/>
  <c r="M18248" i="3"/>
  <c r="L17986" i="3"/>
  <c r="N17216" i="3"/>
  <c r="L17706" i="3"/>
  <c r="M16917" i="3"/>
  <c r="L17180" i="3"/>
  <c r="N16977" i="3"/>
  <c r="M17063" i="3"/>
  <c r="L16377" i="3"/>
  <c r="M71" i="3"/>
  <c r="L71" i="3" s="1"/>
  <c r="L16334" i="3"/>
  <c r="M28" i="3"/>
  <c r="M16678" i="3"/>
  <c r="M16670" i="3" s="1"/>
  <c r="L16679" i="3"/>
  <c r="L17111" i="3"/>
  <c r="M16848" i="3"/>
  <c r="L16520" i="3"/>
  <c r="N214" i="3"/>
  <c r="L214" i="3" s="1"/>
  <c r="L15801" i="3"/>
  <c r="M15796" i="3"/>
  <c r="L15796" i="3" s="1"/>
  <c r="L15882" i="3"/>
  <c r="M15618" i="3"/>
  <c r="M13418" i="3"/>
  <c r="L13418" i="3" s="1"/>
  <c r="L13419" i="3"/>
  <c r="L15522" i="3"/>
  <c r="M13318" i="3"/>
  <c r="L13319" i="3"/>
  <c r="L15375" i="3"/>
  <c r="L14060" i="3"/>
  <c r="L11690" i="3"/>
  <c r="M10112" i="3"/>
  <c r="L10112" i="3" s="1"/>
  <c r="M11838" i="3"/>
  <c r="N11578" i="3"/>
  <c r="N11840" i="3"/>
  <c r="M14086" i="3"/>
  <c r="L14086" i="3" s="1"/>
  <c r="L14087" i="3"/>
  <c r="M12245" i="3"/>
  <c r="L12245" i="3" s="1"/>
  <c r="L12246" i="3"/>
  <c r="M12207" i="3"/>
  <c r="L12207" i="3" s="1"/>
  <c r="L12208" i="3"/>
  <c r="M11674" i="3"/>
  <c r="L11674" i="3" s="1"/>
  <c r="L11937" i="3"/>
  <c r="L10928" i="3"/>
  <c r="M10788" i="3"/>
  <c r="L10788" i="3" s="1"/>
  <c r="L10789" i="3"/>
  <c r="L15389" i="3"/>
  <c r="N14732" i="3"/>
  <c r="N14731" i="3" s="1"/>
  <c r="N12793" i="3"/>
  <c r="N12792" i="3" s="1"/>
  <c r="N12627" i="3" s="1"/>
  <c r="N11682" i="3"/>
  <c r="N10104" i="3" s="1"/>
  <c r="L11330" i="3"/>
  <c r="M11325" i="3"/>
  <c r="L11325" i="3" s="1"/>
  <c r="L10239" i="3"/>
  <c r="M245" i="3"/>
  <c r="L10197" i="3"/>
  <c r="M203" i="3"/>
  <c r="L203" i="3" s="1"/>
  <c r="L12051" i="3"/>
  <c r="M11788" i="3"/>
  <c r="L11788" i="3" s="1"/>
  <c r="N11694" i="3"/>
  <c r="N10116" i="3" s="1"/>
  <c r="L10259" i="3"/>
  <c r="M265" i="3"/>
  <c r="L265" i="3" s="1"/>
  <c r="L9679" i="3"/>
  <c r="M9153" i="3"/>
  <c r="L9153" i="3" s="1"/>
  <c r="M9484" i="3"/>
  <c r="L9489" i="3"/>
  <c r="M8963" i="3"/>
  <c r="N11593" i="3"/>
  <c r="L11593" i="3" s="1"/>
  <c r="M10108" i="3"/>
  <c r="L10371" i="3"/>
  <c r="L10273" i="3"/>
  <c r="L10253" i="3"/>
  <c r="M259" i="3"/>
  <c r="L259" i="3" s="1"/>
  <c r="L10241" i="3"/>
  <c r="M247" i="3"/>
  <c r="L247" i="3" s="1"/>
  <c r="L10217" i="3"/>
  <c r="M223" i="3"/>
  <c r="L223" i="3" s="1"/>
  <c r="L10165" i="3"/>
  <c r="M171" i="3"/>
  <c r="L171" i="3" s="1"/>
  <c r="L10137" i="3"/>
  <c r="M143" i="3"/>
  <c r="L143" i="3" s="1"/>
  <c r="L10101" i="3"/>
  <c r="M107" i="3"/>
  <c r="L107" i="3" s="1"/>
  <c r="L10009" i="3"/>
  <c r="M15" i="3"/>
  <c r="L15" i="3" s="1"/>
  <c r="L10641" i="3"/>
  <c r="L10237" i="3"/>
  <c r="M243" i="3"/>
  <c r="L243" i="3" s="1"/>
  <c r="L9174" i="3"/>
  <c r="M9051" i="3"/>
  <c r="L8518" i="3"/>
  <c r="M8254" i="3"/>
  <c r="L8262" i="3"/>
  <c r="L7474" i="3"/>
  <c r="M7473" i="3"/>
  <c r="L7473" i="3" s="1"/>
  <c r="M12793" i="3"/>
  <c r="L10245" i="3"/>
  <c r="M251" i="3"/>
  <c r="L251" i="3" s="1"/>
  <c r="M10105" i="3"/>
  <c r="L10005" i="3"/>
  <c r="M11" i="3"/>
  <c r="L11" i="3" s="1"/>
  <c r="N9589" i="3"/>
  <c r="N9064" i="3"/>
  <c r="L9340" i="3"/>
  <c r="M9077" i="3"/>
  <c r="L9077" i="3" s="1"/>
  <c r="N7728" i="3"/>
  <c r="N7721" i="3" s="1"/>
  <c r="N7631" i="3" s="1"/>
  <c r="L10201" i="3"/>
  <c r="M207" i="3"/>
  <c r="L207" i="3" s="1"/>
  <c r="L10150" i="3"/>
  <c r="M156" i="3"/>
  <c r="L156" i="3" s="1"/>
  <c r="L10089" i="3"/>
  <c r="M95" i="3"/>
  <c r="L9603" i="3"/>
  <c r="M9089" i="3"/>
  <c r="L9089" i="3" s="1"/>
  <c r="M9350" i="3"/>
  <c r="L9352" i="3"/>
  <c r="N8963" i="3"/>
  <c r="L8800" i="3"/>
  <c r="L7271" i="3"/>
  <c r="M7270" i="3"/>
  <c r="M5955" i="3"/>
  <c r="N5790" i="3"/>
  <c r="M7485" i="3"/>
  <c r="L7485" i="3" s="1"/>
  <c r="L7486" i="3"/>
  <c r="L6218" i="3"/>
  <c r="M6217" i="3"/>
  <c r="L6217" i="3" s="1"/>
  <c r="N7105" i="3"/>
  <c r="N7104" i="3" s="1"/>
  <c r="M5118" i="3"/>
  <c r="L5119" i="3"/>
  <c r="L2206" i="3"/>
  <c r="M1943" i="3"/>
  <c r="L1943" i="3" s="1"/>
  <c r="L1973" i="3"/>
  <c r="L5362" i="3"/>
  <c r="M5527" i="3"/>
  <c r="L5539" i="3"/>
  <c r="L5265" i="3"/>
  <c r="M4903" i="3"/>
  <c r="M3650" i="3"/>
  <c r="N3554" i="3"/>
  <c r="N2765" i="3" s="1"/>
  <c r="L2870" i="3"/>
  <c r="L2469" i="3"/>
  <c r="L1438" i="3"/>
  <c r="M1437" i="3"/>
  <c r="M386" i="3"/>
  <c r="L386" i="3" s="1"/>
  <c r="L1174" i="3"/>
  <c r="M1173" i="3"/>
  <c r="L1173" i="3" s="1"/>
  <c r="L5179" i="3"/>
  <c r="M5166" i="3"/>
  <c r="M2813" i="3"/>
  <c r="L2813" i="3" s="1"/>
  <c r="L3602" i="3"/>
  <c r="L3854" i="3"/>
  <c r="M3852" i="3"/>
  <c r="N3521" i="3"/>
  <c r="N2732" i="3" s="1"/>
  <c r="N3440" i="3"/>
  <c r="L3440" i="3" s="1"/>
  <c r="L3160" i="3"/>
  <c r="M3159" i="3"/>
  <c r="L3159" i="3" s="1"/>
  <c r="L1939" i="3"/>
  <c r="M1068" i="3"/>
  <c r="L1068" i="3" s="1"/>
  <c r="L826" i="3"/>
  <c r="L696" i="3"/>
  <c r="L573" i="3"/>
  <c r="M310" i="3"/>
  <c r="L310" i="3" s="1"/>
  <c r="M547" i="3"/>
  <c r="L547" i="3" s="1"/>
  <c r="M2733" i="3"/>
  <c r="L3522" i="3"/>
  <c r="M4378" i="3"/>
  <c r="L4380" i="3"/>
  <c r="M4090" i="3"/>
  <c r="L4090" i="3" s="1"/>
  <c r="L4092" i="3"/>
  <c r="L3646" i="3"/>
  <c r="M2857" i="3"/>
  <c r="L2857" i="3" s="1"/>
  <c r="L3817" i="3"/>
  <c r="M3554" i="3"/>
  <c r="L3525" i="3"/>
  <c r="M2736" i="3"/>
  <c r="L2736" i="3" s="1"/>
  <c r="L2866" i="3"/>
  <c r="M236" i="3"/>
  <c r="L236" i="3" s="1"/>
  <c r="L2734" i="3"/>
  <c r="M104" i="3"/>
  <c r="L104" i="3" s="1"/>
  <c r="L2656" i="3"/>
  <c r="M26" i="3"/>
  <c r="N2800" i="3"/>
  <c r="N2799" i="3" s="1"/>
  <c r="N2798" i="3" s="1"/>
  <c r="N175" i="3"/>
  <c r="N2909" i="3"/>
  <c r="L2914" i="3"/>
  <c r="L2073" i="3"/>
  <c r="L2099" i="3"/>
  <c r="L2068" i="3"/>
  <c r="M227" i="3"/>
  <c r="M1747" i="3"/>
  <c r="L1760" i="3"/>
  <c r="M795" i="3"/>
  <c r="L796" i="3"/>
  <c r="M551" i="3"/>
  <c r="L555" i="3"/>
  <c r="M292" i="3"/>
  <c r="M94" i="3"/>
  <c r="L121" i="3"/>
  <c r="L6591" i="3"/>
  <c r="L5896" i="3"/>
  <c r="N5142" i="3"/>
  <c r="N3566" i="3"/>
  <c r="L3566" i="3" s="1"/>
  <c r="L4844" i="3"/>
  <c r="M4843" i="3"/>
  <c r="L4843" i="3" s="1"/>
  <c r="L4581" i="3"/>
  <c r="N4046" i="3"/>
  <c r="N4039" i="3" s="1"/>
  <c r="L3898" i="3"/>
  <c r="N2725" i="3"/>
  <c r="L2725" i="3" s="1"/>
  <c r="L3514" i="3"/>
  <c r="L2894" i="3"/>
  <c r="M264" i="3"/>
  <c r="L264" i="3" s="1"/>
  <c r="L3651" i="3"/>
  <c r="M2372" i="3"/>
  <c r="L2373" i="3"/>
  <c r="N3540" i="3"/>
  <c r="N2751" i="3" s="1"/>
  <c r="M18434" i="3"/>
  <c r="M18417" i="3"/>
  <c r="L18417" i="3" s="1"/>
  <c r="L18435" i="3"/>
  <c r="L18434" i="3" s="1"/>
  <c r="L18433" i="3" s="1"/>
  <c r="L18432" i="3" s="1"/>
  <c r="M17742" i="3"/>
  <c r="L17743" i="3"/>
  <c r="L18151" i="3"/>
  <c r="M18150" i="3"/>
  <c r="L18150" i="3" s="1"/>
  <c r="M17889" i="3"/>
  <c r="L17889" i="3" s="1"/>
  <c r="L17890" i="3"/>
  <c r="L17240" i="3"/>
  <c r="M16977" i="3"/>
  <c r="L16977" i="3" s="1"/>
  <c r="L17460" i="3"/>
  <c r="M16934" i="3"/>
  <c r="L16934" i="3" s="1"/>
  <c r="M17263" i="3"/>
  <c r="M17001" i="3"/>
  <c r="M16475" i="3" s="1"/>
  <c r="L16946" i="3"/>
  <c r="M16420" i="3"/>
  <c r="L16420" i="3" s="1"/>
  <c r="L17216" i="3"/>
  <c r="N17264" i="3"/>
  <c r="N17014" i="3"/>
  <c r="M16310" i="3"/>
  <c r="L16451" i="3"/>
  <c r="M18152" i="3"/>
  <c r="L18152" i="3" s="1"/>
  <c r="L18153" i="3"/>
  <c r="L16717" i="3"/>
  <c r="M16716" i="3"/>
  <c r="L14575" i="3"/>
  <c r="M14574" i="3"/>
  <c r="M15925" i="3"/>
  <c r="L15927" i="3"/>
  <c r="L14749" i="3"/>
  <c r="M14744" i="3"/>
  <c r="L14744" i="3" s="1"/>
  <c r="L15356" i="3"/>
  <c r="M14323" i="3"/>
  <c r="L14324" i="3"/>
  <c r="L13429" i="3"/>
  <c r="N13417" i="3"/>
  <c r="L14061" i="3"/>
  <c r="L13697" i="3"/>
  <c r="M13692" i="3"/>
  <c r="M14040" i="3"/>
  <c r="L14048" i="3"/>
  <c r="L11579" i="3"/>
  <c r="N10001" i="3"/>
  <c r="L10751" i="3"/>
  <c r="M10488" i="3"/>
  <c r="N10621" i="3"/>
  <c r="N10359" i="3"/>
  <c r="N10096" i="3" s="1"/>
  <c r="L11619" i="3"/>
  <c r="M10041" i="3"/>
  <c r="L14084" i="3"/>
  <c r="M12243" i="3"/>
  <c r="L12243" i="3" s="1"/>
  <c r="M11430" i="3"/>
  <c r="L11430" i="3" s="1"/>
  <c r="L11431" i="3"/>
  <c r="M13056" i="3"/>
  <c r="L13069" i="3"/>
  <c r="L12084" i="3"/>
  <c r="M11821" i="3"/>
  <c r="N11681" i="3"/>
  <c r="L11840" i="3"/>
  <c r="L11419" i="3"/>
  <c r="M11418" i="3"/>
  <c r="L11418" i="3" s="1"/>
  <c r="M11191" i="3"/>
  <c r="L11191" i="3" s="1"/>
  <c r="L11193" i="3"/>
  <c r="L10622" i="3"/>
  <c r="M10359" i="3"/>
  <c r="M11782" i="3"/>
  <c r="L11782" i="3" s="1"/>
  <c r="L12308" i="3"/>
  <c r="L10385" i="3"/>
  <c r="M10122" i="3"/>
  <c r="L10122" i="3" s="1"/>
  <c r="M9852" i="3"/>
  <c r="L9853" i="3"/>
  <c r="M10234" i="3"/>
  <c r="L10234" i="3" s="1"/>
  <c r="L11812" i="3"/>
  <c r="M11491" i="3"/>
  <c r="L10885" i="3"/>
  <c r="L10229" i="3"/>
  <c r="M235" i="3"/>
  <c r="L235" i="3" s="1"/>
  <c r="L10063" i="3"/>
  <c r="N69" i="3"/>
  <c r="L12640" i="3"/>
  <c r="N11707" i="3"/>
  <c r="N11588" i="3"/>
  <c r="N10010" i="3" s="1"/>
  <c r="L10010" i="3" s="1"/>
  <c r="L10044" i="3"/>
  <c r="M50" i="3"/>
  <c r="L50" i="3" s="1"/>
  <c r="M10481" i="3"/>
  <c r="L10904" i="3"/>
  <c r="L10630" i="3"/>
  <c r="M10629" i="3"/>
  <c r="M10367" i="3"/>
  <c r="M10263" i="3"/>
  <c r="L9913" i="3"/>
  <c r="M9900" i="3"/>
  <c r="L8174" i="3"/>
  <c r="M8169" i="3"/>
  <c r="L8169" i="3" s="1"/>
  <c r="M10100" i="3"/>
  <c r="L10363" i="3"/>
  <c r="N10129" i="3"/>
  <c r="M10092" i="3"/>
  <c r="L10355" i="3"/>
  <c r="M9173" i="3"/>
  <c r="L9173" i="3" s="1"/>
  <c r="L9436" i="3"/>
  <c r="L8684" i="3"/>
  <c r="M8683" i="3"/>
  <c r="M7736" i="3"/>
  <c r="L7736" i="3" s="1"/>
  <c r="L7737" i="3"/>
  <c r="L10507" i="3"/>
  <c r="M10244" i="3"/>
  <c r="L10244" i="3" s="1"/>
  <c r="L9169" i="3"/>
  <c r="N227" i="3"/>
  <c r="N9210" i="3"/>
  <c r="L9210" i="3" s="1"/>
  <c r="N8948" i="3"/>
  <c r="L8948" i="3" s="1"/>
  <c r="L8780" i="3"/>
  <c r="L7911" i="3"/>
  <c r="M7906" i="3"/>
  <c r="L10396" i="3"/>
  <c r="M10133" i="3"/>
  <c r="L10133" i="3" s="1"/>
  <c r="L9590" i="3"/>
  <c r="N8958" i="3"/>
  <c r="N16" i="3" s="1"/>
  <c r="N8584" i="3"/>
  <c r="L8437" i="3"/>
  <c r="M7632" i="3"/>
  <c r="L7632" i="3" s="1"/>
  <c r="L7633" i="3"/>
  <c r="L10075" i="3"/>
  <c r="N81" i="3"/>
  <c r="L10213" i="3"/>
  <c r="M219" i="3"/>
  <c r="L219" i="3" s="1"/>
  <c r="L10121" i="3"/>
  <c r="M127" i="3"/>
  <c r="L127" i="3" s="1"/>
  <c r="L9577" i="3"/>
  <c r="M9569" i="3"/>
  <c r="N9111" i="3"/>
  <c r="L9211" i="3"/>
  <c r="L8801" i="3"/>
  <c r="M5931" i="3"/>
  <c r="L5931" i="3" s="1"/>
  <c r="L5933" i="3"/>
  <c r="M5887" i="3"/>
  <c r="L5705" i="3"/>
  <c r="M5692" i="3"/>
  <c r="M7006" i="3"/>
  <c r="L7006" i="3" s="1"/>
  <c r="M7202" i="3"/>
  <c r="L6433" i="3"/>
  <c r="M6150" i="3"/>
  <c r="L5792" i="3"/>
  <c r="M5405" i="3"/>
  <c r="L5405" i="3" s="1"/>
  <c r="L5407" i="3"/>
  <c r="N4738" i="3"/>
  <c r="N4737" i="3" s="1"/>
  <c r="L3466" i="3"/>
  <c r="N2677" i="3"/>
  <c r="L3533" i="3"/>
  <c r="M2744" i="3"/>
  <c r="N3424" i="3"/>
  <c r="N2635" i="3" s="1"/>
  <c r="L2838" i="3"/>
  <c r="M208" i="3"/>
  <c r="L208" i="3" s="1"/>
  <c r="L2698" i="3"/>
  <c r="M68" i="3"/>
  <c r="L68" i="3" s="1"/>
  <c r="L4881" i="3"/>
  <c r="M4879" i="3"/>
  <c r="L4879" i="3" s="1"/>
  <c r="L3637" i="3"/>
  <c r="M2848" i="3"/>
  <c r="M3827" i="3"/>
  <c r="L3827" i="3" s="1"/>
  <c r="L3829" i="3"/>
  <c r="N103" i="3"/>
  <c r="L2890" i="3"/>
  <c r="M260" i="3"/>
  <c r="L260" i="3" s="1"/>
  <c r="L2850" i="3"/>
  <c r="M220" i="3"/>
  <c r="L220" i="3" s="1"/>
  <c r="L2822" i="3"/>
  <c r="M192" i="3"/>
  <c r="L2795" i="3"/>
  <c r="M165" i="3"/>
  <c r="L165" i="3" s="1"/>
  <c r="L2726" i="3"/>
  <c r="M96" i="3"/>
  <c r="L96" i="3" s="1"/>
  <c r="L2642" i="3"/>
  <c r="M12" i="3"/>
  <c r="L12" i="3" s="1"/>
  <c r="N190" i="3"/>
  <c r="L2578" i="3"/>
  <c r="M2052" i="3"/>
  <c r="L2052" i="3" s="1"/>
  <c r="M1687" i="3"/>
  <c r="L1687" i="3" s="1"/>
  <c r="L1688" i="3"/>
  <c r="M671" i="3"/>
  <c r="L671" i="3" s="1"/>
  <c r="L673" i="3"/>
  <c r="L5625" i="3"/>
  <c r="L4682" i="3"/>
  <c r="M3630" i="3"/>
  <c r="L3542" i="3"/>
  <c r="N2753" i="3"/>
  <c r="L2753" i="3" s="1"/>
  <c r="N3668" i="3"/>
  <c r="L3906" i="3"/>
  <c r="M3643" i="3"/>
  <c r="L3643" i="3" s="1"/>
  <c r="N3851" i="3"/>
  <c r="N3850" i="3" s="1"/>
  <c r="L2713" i="3"/>
  <c r="M2699" i="3"/>
  <c r="L2699" i="3" s="1"/>
  <c r="M83" i="3"/>
  <c r="L83" i="3" s="1"/>
  <c r="L3117" i="3"/>
  <c r="L3063" i="3"/>
  <c r="N3062" i="3"/>
  <c r="L2477" i="3"/>
  <c r="M2476" i="3"/>
  <c r="L2476" i="3" s="1"/>
  <c r="N2090" i="3"/>
  <c r="L2328" i="3"/>
  <c r="M2065" i="3"/>
  <c r="L2065" i="3" s="1"/>
  <c r="M2272" i="3"/>
  <c r="L1828" i="3"/>
  <c r="M1827" i="3"/>
  <c r="L1827" i="3" s="1"/>
  <c r="N365" i="3"/>
  <c r="N5428" i="3"/>
  <c r="L5428" i="3" s="1"/>
  <c r="L5429" i="3"/>
  <c r="L4755" i="3"/>
  <c r="M4750" i="3"/>
  <c r="L4750" i="3" s="1"/>
  <c r="M4639" i="3"/>
  <c r="L4640" i="3"/>
  <c r="N4572" i="3"/>
  <c r="N4565" i="3" s="1"/>
  <c r="N4475" i="3" s="1"/>
  <c r="M4309" i="3"/>
  <c r="L3426" i="3"/>
  <c r="M2637" i="3"/>
  <c r="L2637" i="3" s="1"/>
  <c r="N3529" i="3"/>
  <c r="N2740" i="3" s="1"/>
  <c r="N3791" i="3"/>
  <c r="N3528" i="3" s="1"/>
  <c r="L2858" i="3"/>
  <c r="M228" i="3"/>
  <c r="L228" i="3" s="1"/>
  <c r="L2774" i="3"/>
  <c r="M144" i="3"/>
  <c r="L144" i="3" s="1"/>
  <c r="L2746" i="3"/>
  <c r="M116" i="3"/>
  <c r="L116" i="3" s="1"/>
  <c r="L2811" i="3"/>
  <c r="M2802" i="3"/>
  <c r="M181" i="3" s="1"/>
  <c r="M172" i="3" s="1"/>
  <c r="L750" i="3"/>
  <c r="M487" i="3"/>
  <c r="N2634" i="3"/>
  <c r="M18052" i="3"/>
  <c r="L18052" i="3" s="1"/>
  <c r="L18053" i="3"/>
  <c r="M17993" i="3"/>
  <c r="L17993" i="3" s="1"/>
  <c r="L17994" i="3"/>
  <c r="N17624" i="3"/>
  <c r="L17624" i="3" s="1"/>
  <c r="N17056" i="3"/>
  <c r="N16853" i="3"/>
  <c r="N16327" i="3" s="1"/>
  <c r="L17116" i="3"/>
  <c r="M17789" i="3"/>
  <c r="L17789" i="3" s="1"/>
  <c r="L17790" i="3"/>
  <c r="N17526" i="3"/>
  <c r="M17189" i="3"/>
  <c r="L17468" i="3"/>
  <c r="M17467" i="3"/>
  <c r="M16942" i="3"/>
  <c r="M16416" i="3" s="1"/>
  <c r="L16964" i="3"/>
  <c r="M16438" i="3"/>
  <c r="L16438" i="3" s="1"/>
  <c r="L17217" i="3"/>
  <c r="M16522" i="3"/>
  <c r="L16522" i="3" s="1"/>
  <c r="L17048" i="3"/>
  <c r="L16373" i="3"/>
  <c r="M67" i="3"/>
  <c r="L67" i="3" s="1"/>
  <c r="L16568" i="3"/>
  <c r="M262" i="3"/>
  <c r="L262" i="3" s="1"/>
  <c r="L16527" i="3"/>
  <c r="M221" i="3"/>
  <c r="L221" i="3" s="1"/>
  <c r="L16504" i="3"/>
  <c r="N198" i="3"/>
  <c r="L198" i="3" s="1"/>
  <c r="M16408" i="3"/>
  <c r="L16408" i="3" s="1"/>
  <c r="L16671" i="3"/>
  <c r="L16590" i="3"/>
  <c r="L14830" i="3"/>
  <c r="M14633" i="3"/>
  <c r="L14633" i="3" s="1"/>
  <c r="L14634" i="3"/>
  <c r="M15901" i="3"/>
  <c r="L15901" i="3" s="1"/>
  <c r="L15902" i="3"/>
  <c r="M15363" i="3"/>
  <c r="L15363" i="3" s="1"/>
  <c r="L15364" i="3"/>
  <c r="L14689" i="3"/>
  <c r="N11796" i="3"/>
  <c r="N10218" i="3" s="1"/>
  <c r="M16164" i="3"/>
  <c r="L16164" i="3" s="1"/>
  <c r="L16165" i="3"/>
  <c r="L15101" i="3"/>
  <c r="M15100" i="3"/>
  <c r="L15100" i="3" s="1"/>
  <c r="L15012" i="3"/>
  <c r="M15007" i="3"/>
  <c r="L15007" i="3" s="1"/>
  <c r="M15422" i="3"/>
  <c r="L15422" i="3" s="1"/>
  <c r="L14008" i="3"/>
  <c r="M13955" i="3"/>
  <c r="M13514" i="3"/>
  <c r="L13522" i="3"/>
  <c r="L13098" i="3"/>
  <c r="M11783" i="3"/>
  <c r="L15890" i="3"/>
  <c r="M15889" i="3"/>
  <c r="M13295" i="3"/>
  <c r="L13295" i="3" s="1"/>
  <c r="L13297" i="3"/>
  <c r="L11720" i="3"/>
  <c r="N10142" i="3"/>
  <c r="L10142" i="3" s="1"/>
  <c r="M10080" i="3"/>
  <c r="L11658" i="3"/>
  <c r="L11067" i="3"/>
  <c r="M11062" i="3"/>
  <c r="L11062" i="3" s="1"/>
  <c r="L12726" i="3"/>
  <c r="M12365" i="3"/>
  <c r="L12377" i="3"/>
  <c r="L10655" i="3"/>
  <c r="M10392" i="3"/>
  <c r="M12482" i="3"/>
  <c r="L12483" i="3"/>
  <c r="M11578" i="3"/>
  <c r="L11578" i="3" s="1"/>
  <c r="L11314" i="3"/>
  <c r="M10212" i="3"/>
  <c r="L10212" i="3" s="1"/>
  <c r="L10475" i="3"/>
  <c r="N12004" i="3"/>
  <c r="N11754" i="3"/>
  <c r="L10140" i="3"/>
  <c r="M146" i="3"/>
  <c r="L146" i="3" s="1"/>
  <c r="M10136" i="3"/>
  <c r="L10399" i="3"/>
  <c r="L10473" i="3"/>
  <c r="L10001" i="3"/>
  <c r="L11670" i="3"/>
  <c r="N10092" i="3"/>
  <c r="N98" i="3" s="1"/>
  <c r="L11675" i="3"/>
  <c r="L12066" i="3"/>
  <c r="M11803" i="3"/>
  <c r="L11803" i="3" s="1"/>
  <c r="M11944" i="3"/>
  <c r="M11936" i="3" s="1"/>
  <c r="M11682" i="3"/>
  <c r="L11945" i="3"/>
  <c r="M11236" i="3"/>
  <c r="M10993" i="3"/>
  <c r="L11256" i="3"/>
  <c r="N10262" i="3"/>
  <c r="M10012" i="3"/>
  <c r="L10012" i="3" s="1"/>
  <c r="L11609" i="3"/>
  <c r="L11704" i="3"/>
  <c r="M10126" i="3"/>
  <c r="L10126" i="3" s="1"/>
  <c r="L10249" i="3"/>
  <c r="M255" i="3"/>
  <c r="L255" i="3" s="1"/>
  <c r="L10209" i="3"/>
  <c r="M215" i="3"/>
  <c r="L215" i="3" s="1"/>
  <c r="M10189" i="3"/>
  <c r="L10189" i="3" s="1"/>
  <c r="L10113" i="3"/>
  <c r="M119" i="3"/>
  <c r="L119" i="3" s="1"/>
  <c r="M10097" i="3"/>
  <c r="L10097" i="3" s="1"/>
  <c r="L10070" i="3"/>
  <c r="M76" i="3"/>
  <c r="L76" i="3" s="1"/>
  <c r="N16837" i="3"/>
  <c r="N16311" i="3" s="1"/>
  <c r="L11411" i="3"/>
  <c r="M10379" i="3"/>
  <c r="N10226" i="3"/>
  <c r="L10226" i="3" s="1"/>
  <c r="M8561" i="3"/>
  <c r="L8561" i="3" s="1"/>
  <c r="L8563" i="3"/>
  <c r="N8419" i="3"/>
  <c r="L8060" i="3"/>
  <c r="M8059" i="3"/>
  <c r="N12462" i="3"/>
  <c r="N12455" i="3" s="1"/>
  <c r="L10769" i="3"/>
  <c r="M10506" i="3"/>
  <c r="L10181" i="3"/>
  <c r="M187" i="3"/>
  <c r="L10081" i="3"/>
  <c r="M87" i="3"/>
  <c r="L87" i="3" s="1"/>
  <c r="M10019" i="3"/>
  <c r="L10019" i="3" s="1"/>
  <c r="N9166" i="3"/>
  <c r="L9166" i="3" s="1"/>
  <c r="L9429" i="3"/>
  <c r="M8157" i="3"/>
  <c r="L8214" i="3"/>
  <c r="L10185" i="3"/>
  <c r="M191" i="3"/>
  <c r="L191" i="3" s="1"/>
  <c r="L10109" i="3"/>
  <c r="M115" i="3"/>
  <c r="L115" i="3" s="1"/>
  <c r="L9589" i="3"/>
  <c r="N9314" i="3"/>
  <c r="N9051" i="3" s="1"/>
  <c r="N9052" i="3"/>
  <c r="L9052" i="3" s="1"/>
  <c r="L8861" i="3"/>
  <c r="L10864" i="3"/>
  <c r="M10852" i="3"/>
  <c r="L10852" i="3" s="1"/>
  <c r="M81" i="3"/>
  <c r="N9373" i="3"/>
  <c r="N9110" i="3" s="1"/>
  <c r="L7385" i="3"/>
  <c r="M7380" i="3"/>
  <c r="N7532" i="3"/>
  <c r="L7532" i="3" s="1"/>
  <c r="L7533" i="3"/>
  <c r="L5645" i="3"/>
  <c r="M5644" i="3"/>
  <c r="L5644" i="3" s="1"/>
  <c r="M5668" i="3"/>
  <c r="L5668" i="3" s="1"/>
  <c r="L5670" i="3"/>
  <c r="M7509" i="3"/>
  <c r="L7509" i="3" s="1"/>
  <c r="L7511" i="3"/>
  <c r="L7466" i="3"/>
  <c r="M7465" i="3"/>
  <c r="L5888" i="3"/>
  <c r="L7122" i="3"/>
  <c r="L3124" i="3"/>
  <c r="M2861" i="3"/>
  <c r="N2512" i="3"/>
  <c r="N1986" i="3" s="1"/>
  <c r="N1988" i="3"/>
  <c r="L1988" i="3" s="1"/>
  <c r="L1848" i="3"/>
  <c r="N7" i="3"/>
  <c r="L6676" i="3"/>
  <c r="M6669" i="3"/>
  <c r="L6669" i="3" s="1"/>
  <c r="L5370" i="3"/>
  <c r="M5369" i="3"/>
  <c r="L4836" i="3"/>
  <c r="M4835" i="3"/>
  <c r="L4161" i="3"/>
  <c r="M3635" i="3"/>
  <c r="M4113" i="3"/>
  <c r="L4114" i="3"/>
  <c r="N3425" i="3"/>
  <c r="N2636" i="3" s="1"/>
  <c r="L2783" i="3"/>
  <c r="M153" i="3"/>
  <c r="L153" i="3" s="1"/>
  <c r="L2723" i="3"/>
  <c r="N93" i="3"/>
  <c r="L93" i="3" s="1"/>
  <c r="M3277" i="3"/>
  <c r="L3278" i="3"/>
  <c r="N2812" i="3"/>
  <c r="N3002" i="3"/>
  <c r="N2994" i="3" s="1"/>
  <c r="L2898" i="3"/>
  <c r="M2512" i="3"/>
  <c r="L2514" i="3"/>
  <c r="L1936" i="3"/>
  <c r="M1161" i="3"/>
  <c r="L1161" i="3" s="1"/>
  <c r="L1162" i="3"/>
  <c r="M373" i="3"/>
  <c r="L3537" i="3"/>
  <c r="M2748" i="3"/>
  <c r="M3529" i="3"/>
  <c r="L2686" i="3"/>
  <c r="M56" i="3"/>
  <c r="L56" i="3" s="1"/>
  <c r="L3075" i="3"/>
  <c r="N2536" i="3"/>
  <c r="N2535" i="3" s="1"/>
  <c r="N2370" i="3" s="1"/>
  <c r="L1969" i="3"/>
  <c r="L1680" i="3"/>
  <c r="N1460" i="3"/>
  <c r="N410" i="3"/>
  <c r="L1462" i="3"/>
  <c r="M647" i="3"/>
  <c r="L648" i="3"/>
  <c r="M385" i="3"/>
  <c r="M532" i="3"/>
  <c r="L533" i="3"/>
  <c r="N3541" i="3"/>
  <c r="N2752" i="3" s="1"/>
  <c r="L2808" i="3"/>
  <c r="N178" i="3"/>
  <c r="L178" i="3" s="1"/>
  <c r="M3803" i="3"/>
  <c r="M3541" i="3"/>
  <c r="L3541" i="3" s="1"/>
  <c r="L3804" i="3"/>
  <c r="M3504" i="3"/>
  <c r="L2882" i="3"/>
  <c r="M252" i="3"/>
  <c r="L252" i="3" s="1"/>
  <c r="L2742" i="3"/>
  <c r="M112" i="3"/>
  <c r="L112" i="3" s="1"/>
  <c r="L2730" i="3"/>
  <c r="M100" i="3"/>
  <c r="L100" i="3" s="1"/>
  <c r="L2664" i="3"/>
  <c r="M34" i="3"/>
  <c r="L34" i="3" s="1"/>
  <c r="L3028" i="3"/>
  <c r="N240" i="3"/>
  <c r="L2081" i="3"/>
  <c r="L2125" i="3"/>
  <c r="N1862" i="3"/>
  <c r="M1857" i="3"/>
  <c r="L1910" i="3"/>
  <c r="M1234" i="3"/>
  <c r="L1242" i="3"/>
  <c r="M410" i="3"/>
  <c r="L411" i="3"/>
  <c r="M6939" i="3"/>
  <c r="L4641" i="3"/>
  <c r="L4054" i="3"/>
  <c r="N37" i="3"/>
  <c r="L37" i="3" s="1"/>
  <c r="M3950" i="3"/>
  <c r="M3425" i="3"/>
  <c r="L3951" i="3"/>
  <c r="L3530" i="3"/>
  <c r="N2741" i="3"/>
  <c r="L3784" i="3"/>
  <c r="M3703" i="3"/>
  <c r="L3729" i="3"/>
  <c r="L2874" i="3"/>
  <c r="M244" i="3"/>
  <c r="L244" i="3" s="1"/>
  <c r="M3601" i="3"/>
  <c r="M17626" i="3"/>
  <c r="L17626" i="3" s="1"/>
  <c r="L17627" i="3"/>
  <c r="N17888" i="3"/>
  <c r="N17887" i="3" s="1"/>
  <c r="M17887" i="3"/>
  <c r="L17642" i="3"/>
  <c r="M17637" i="3"/>
  <c r="L17637" i="3" s="1"/>
  <c r="M16853" i="3"/>
  <c r="L16853" i="3" s="1"/>
  <c r="N17467" i="3"/>
  <c r="N16941" i="3" s="1"/>
  <c r="N16942" i="3"/>
  <c r="N16416" i="3" s="1"/>
  <c r="L16930" i="3"/>
  <c r="M16404" i="3"/>
  <c r="L16404" i="3" s="1"/>
  <c r="M17081" i="3"/>
  <c r="L17064" i="3"/>
  <c r="M16538" i="3"/>
  <c r="L16538" i="3" s="1"/>
  <c r="L17100" i="3"/>
  <c r="M17099" i="3"/>
  <c r="N16738" i="3"/>
  <c r="M16737" i="3"/>
  <c r="L16630" i="3"/>
  <c r="M16367" i="3"/>
  <c r="L16367" i="3" s="1"/>
  <c r="L16850" i="3"/>
  <c r="M16324" i="3"/>
  <c r="L16324" i="3" s="1"/>
  <c r="N16670" i="3"/>
  <c r="M16225" i="3"/>
  <c r="L16233" i="3"/>
  <c r="L16690" i="3"/>
  <c r="M16188" i="3"/>
  <c r="L16188" i="3" s="1"/>
  <c r="L16190" i="3"/>
  <c r="M15948" i="3"/>
  <c r="L15949" i="3"/>
  <c r="N15784" i="3"/>
  <c r="M14896" i="3"/>
  <c r="L14896" i="3" s="1"/>
  <c r="L14897" i="3"/>
  <c r="L16780" i="3"/>
  <c r="M16517" i="3"/>
  <c r="L15160" i="3"/>
  <c r="M15159" i="3"/>
  <c r="M14733" i="3"/>
  <c r="M11577" i="3" s="1"/>
  <c r="L14734" i="3"/>
  <c r="M14107" i="3"/>
  <c r="L14107" i="3" s="1"/>
  <c r="L14108" i="3"/>
  <c r="L16064" i="3"/>
  <c r="M16059" i="3"/>
  <c r="L16059" i="3" s="1"/>
  <c r="L15785" i="3"/>
  <c r="N15092" i="3"/>
  <c r="N15085" i="3" s="1"/>
  <c r="N14995" i="3" s="1"/>
  <c r="M14837" i="3"/>
  <c r="L14837" i="3" s="1"/>
  <c r="L14838" i="3"/>
  <c r="M14610" i="3"/>
  <c r="L14610" i="3" s="1"/>
  <c r="L14612" i="3"/>
  <c r="M13844" i="3"/>
  <c r="L13858" i="3"/>
  <c r="L15699" i="3"/>
  <c r="M15686" i="3"/>
  <c r="M13271" i="3"/>
  <c r="L13272" i="3"/>
  <c r="L15093" i="3"/>
  <c r="M15092" i="3"/>
  <c r="L14486" i="3"/>
  <c r="M14481" i="3"/>
  <c r="L14481" i="3" s="1"/>
  <c r="N16415" i="3"/>
  <c r="N11719" i="3"/>
  <c r="L11719" i="3" s="1"/>
  <c r="N12506" i="3"/>
  <c r="N10108" i="3"/>
  <c r="N114" i="3" s="1"/>
  <c r="L11686" i="3"/>
  <c r="M11657" i="3"/>
  <c r="L12446" i="3"/>
  <c r="M11796" i="3"/>
  <c r="L11796" i="3" s="1"/>
  <c r="M11740" i="3"/>
  <c r="M11454" i="3"/>
  <c r="L11454" i="3" s="1"/>
  <c r="L11456" i="3"/>
  <c r="N11312" i="3"/>
  <c r="L11313" i="3"/>
  <c r="M10688" i="3"/>
  <c r="L10689" i="3"/>
  <c r="L12908" i="3"/>
  <c r="M12903" i="3"/>
  <c r="L12903" i="3" s="1"/>
  <c r="L11970" i="3"/>
  <c r="M11707" i="3"/>
  <c r="L11707" i="3" s="1"/>
  <c r="M10930" i="3"/>
  <c r="L10930" i="3" s="1"/>
  <c r="L10931" i="3"/>
  <c r="M10892" i="3"/>
  <c r="L10892" i="3" s="1"/>
  <c r="L10893" i="3"/>
  <c r="M13008" i="3"/>
  <c r="L13009" i="3"/>
  <c r="L11633" i="3"/>
  <c r="N10055" i="3"/>
  <c r="N61" i="3" s="1"/>
  <c r="L11841" i="3"/>
  <c r="L11148" i="3"/>
  <c r="M10665" i="3"/>
  <c r="L10665" i="3" s="1"/>
  <c r="L10667" i="3"/>
  <c r="M10439" i="3"/>
  <c r="L10447" i="3"/>
  <c r="M10184" i="3"/>
  <c r="L12288" i="3"/>
  <c r="M12280" i="3"/>
  <c r="L10515" i="3"/>
  <c r="M10252" i="3"/>
  <c r="L10252" i="3" s="1"/>
  <c r="L10233" i="3"/>
  <c r="M239" i="3"/>
  <c r="L239" i="3" s="1"/>
  <c r="M10177" i="3"/>
  <c r="L10177" i="3" s="1"/>
  <c r="L10031" i="3"/>
  <c r="L9454" i="3"/>
  <c r="M9191" i="3"/>
  <c r="L9191" i="3" s="1"/>
  <c r="M12733" i="3"/>
  <c r="L12733" i="3" s="1"/>
  <c r="L12734" i="3"/>
  <c r="M12199" i="3"/>
  <c r="L12200" i="3"/>
  <c r="N11693" i="3"/>
  <c r="L10402" i="3"/>
  <c r="L10257" i="3"/>
  <c r="M263" i="3"/>
  <c r="L263" i="3" s="1"/>
  <c r="L10027" i="3"/>
  <c r="M33" i="3"/>
  <c r="L33" i="3" s="1"/>
  <c r="L10052" i="3"/>
  <c r="M58" i="3"/>
  <c r="L58" i="3" s="1"/>
  <c r="L11156" i="3"/>
  <c r="M11155" i="3"/>
  <c r="L11155" i="3" s="1"/>
  <c r="L10304" i="3"/>
  <c r="N10041" i="3"/>
  <c r="N10015" i="3"/>
  <c r="L10015" i="3" s="1"/>
  <c r="L10278" i="3"/>
  <c r="L10525" i="3"/>
  <c r="M10262" i="3"/>
  <c r="L13595" i="3"/>
  <c r="M13582" i="3"/>
  <c r="M9637" i="3"/>
  <c r="M9373" i="3"/>
  <c r="L9374" i="3"/>
  <c r="N9306" i="3"/>
  <c r="N9044" i="3"/>
  <c r="L9044" i="3" s="1"/>
  <c r="L8773" i="3"/>
  <c r="L8335" i="3"/>
  <c r="M8322" i="3"/>
  <c r="N10136" i="3"/>
  <c r="L11714" i="3"/>
  <c r="N10100" i="3"/>
  <c r="N106" i="3" s="1"/>
  <c r="L11678" i="3"/>
  <c r="L9221" i="3"/>
  <c r="M8958" i="3"/>
  <c r="L8958" i="3" s="1"/>
  <c r="N8695" i="3"/>
  <c r="L8700" i="3"/>
  <c r="L8526" i="3"/>
  <c r="M8525" i="3"/>
  <c r="L8525" i="3" s="1"/>
  <c r="M8011" i="3"/>
  <c r="L8012" i="3"/>
  <c r="L10125" i="3"/>
  <c r="M131" i="3"/>
  <c r="L131" i="3" s="1"/>
  <c r="L10093" i="3"/>
  <c r="M99" i="3"/>
  <c r="L99" i="3" s="1"/>
  <c r="M9326" i="3"/>
  <c r="M9306" i="3" s="1"/>
  <c r="M9064" i="3"/>
  <c r="L9064" i="3" s="1"/>
  <c r="L9327" i="3"/>
  <c r="M8947" i="3"/>
  <c r="M8584" i="3"/>
  <c r="L8584" i="3" s="1"/>
  <c r="L8585" i="3"/>
  <c r="M7728" i="3"/>
  <c r="L7729" i="3"/>
  <c r="L6328" i="3"/>
  <c r="L7106" i="3"/>
  <c r="M5632" i="3"/>
  <c r="L5632" i="3" s="1"/>
  <c r="L5633" i="3"/>
  <c r="L3065" i="3"/>
  <c r="M3062" i="3"/>
  <c r="M2213" i="3"/>
  <c r="L2214" i="3"/>
  <c r="M1951" i="3"/>
  <c r="L1951" i="3" s="1"/>
  <c r="M1331" i="3"/>
  <c r="L1336" i="3"/>
  <c r="M6053" i="3"/>
  <c r="L6065" i="3"/>
  <c r="M5013" i="3"/>
  <c r="L5018" i="3"/>
  <c r="L3677" i="3"/>
  <c r="M2888" i="3"/>
  <c r="L2888" i="3" s="1"/>
  <c r="M3668" i="3"/>
  <c r="L3517" i="3"/>
  <c r="M2728" i="3"/>
  <c r="L2728" i="3" s="1"/>
  <c r="L2886" i="3"/>
  <c r="M256" i="3"/>
  <c r="L256" i="3" s="1"/>
  <c r="L2875" i="3"/>
  <c r="N245" i="3"/>
  <c r="L2842" i="3"/>
  <c r="M212" i="3"/>
  <c r="L212" i="3" s="1"/>
  <c r="L2826" i="3"/>
  <c r="M196" i="3"/>
  <c r="L196" i="3" s="1"/>
  <c r="N142" i="3"/>
  <c r="M2023" i="3"/>
  <c r="L2023" i="3" s="1"/>
  <c r="L2549" i="3"/>
  <c r="M2536" i="3"/>
  <c r="L2239" i="3"/>
  <c r="M1976" i="3"/>
  <c r="L1976" i="3" s="1"/>
  <c r="L1947" i="3"/>
  <c r="L1154" i="3"/>
  <c r="M365" i="3"/>
  <c r="M1057" i="3"/>
  <c r="L1058" i="3"/>
  <c r="L716" i="3"/>
  <c r="M453" i="3"/>
  <c r="M708" i="3"/>
  <c r="L708" i="3" s="1"/>
  <c r="L4739" i="3"/>
  <c r="N2880" i="3"/>
  <c r="L2880" i="3" s="1"/>
  <c r="L3669" i="3"/>
  <c r="M4616" i="3"/>
  <c r="L4616" i="3" s="1"/>
  <c r="L4618" i="3"/>
  <c r="L4572" i="3"/>
  <c r="M4565" i="3"/>
  <c r="L4565" i="3" s="1"/>
  <c r="L3609" i="3"/>
  <c r="M2820" i="3"/>
  <c r="L2820" i="3" s="1"/>
  <c r="M4066" i="3"/>
  <c r="L4067" i="3"/>
  <c r="M3480" i="3"/>
  <c r="L3480" i="3" s="1"/>
  <c r="L3864" i="3"/>
  <c r="L3558" i="3"/>
  <c r="N2769" i="3"/>
  <c r="L2878" i="3"/>
  <c r="M248" i="3"/>
  <c r="L248" i="3" s="1"/>
  <c r="L2834" i="3"/>
  <c r="M204" i="3"/>
  <c r="L204" i="3" s="1"/>
  <c r="L2814" i="3"/>
  <c r="M184" i="3"/>
  <c r="L184" i="3" s="1"/>
  <c r="L2705" i="3"/>
  <c r="M75" i="3"/>
  <c r="L75" i="3" s="1"/>
  <c r="L2995" i="3"/>
  <c r="N250" i="3"/>
  <c r="M2488" i="3"/>
  <c r="L2488" i="3" s="1"/>
  <c r="L2489" i="3"/>
  <c r="L2452" i="3"/>
  <c r="M2371" i="3"/>
  <c r="L2225" i="3"/>
  <c r="M890" i="3"/>
  <c r="L61" i="3"/>
  <c r="N3650" i="3"/>
  <c r="N2861" i="3" s="1"/>
  <c r="L3561" i="3"/>
  <c r="M2772" i="3"/>
  <c r="L2791" i="3"/>
  <c r="M161" i="3"/>
  <c r="L161" i="3" s="1"/>
  <c r="N2879" i="3"/>
  <c r="N2846" i="3"/>
  <c r="N2072" i="3"/>
  <c r="L2249" i="3"/>
  <c r="M1986" i="3"/>
  <c r="L1986" i="3" s="1"/>
  <c r="N25" i="3"/>
  <c r="L1789" i="3"/>
  <c r="M474" i="3"/>
  <c r="L1424" i="3"/>
  <c r="N635" i="3"/>
  <c r="N372" i="3" s="1"/>
  <c r="N373" i="3"/>
  <c r="M2655" i="3"/>
  <c r="L2655" i="3" s="1"/>
  <c r="L3444" i="3"/>
  <c r="L3632" i="3"/>
  <c r="M2843" i="3"/>
  <c r="L4580" i="3"/>
  <c r="L4055" i="3"/>
  <c r="L2830" i="3"/>
  <c r="M200" i="3"/>
  <c r="L200" i="3" s="1"/>
  <c r="L2787" i="3"/>
  <c r="M157" i="3"/>
  <c r="L157" i="3" s="1"/>
  <c r="L2750" i="3"/>
  <c r="M120" i="3"/>
  <c r="L120" i="3" s="1"/>
  <c r="L2738" i="3"/>
  <c r="M108" i="3"/>
  <c r="L108" i="3" s="1"/>
  <c r="M3014" i="3"/>
  <c r="L3015" i="3"/>
  <c r="L628" i="3"/>
  <c r="L4127" i="3"/>
  <c r="Y73" i="2"/>
  <c r="M17" i="1" s="1"/>
  <c r="X12" i="2"/>
  <c r="W15" i="2"/>
  <c r="W36" i="2"/>
  <c r="X33" i="2"/>
  <c r="X47" i="2"/>
  <c r="W47" i="2" s="1"/>
  <c r="J7004" i="3"/>
  <c r="M6406" i="3" l="1"/>
  <c r="L16576" i="3"/>
  <c r="L11682" i="3"/>
  <c r="M16575" i="3"/>
  <c r="L11821" i="3"/>
  <c r="N5001" i="3"/>
  <c r="N5000" i="3" s="1"/>
  <c r="N10000" i="3"/>
  <c r="N6" i="3" s="1"/>
  <c r="M1153" i="3"/>
  <c r="N14468" i="3"/>
  <c r="M106" i="3"/>
  <c r="L17527" i="3"/>
  <c r="M11410" i="3"/>
  <c r="L16047" i="3"/>
  <c r="M18" i="3"/>
  <c r="L18" i="3" s="1"/>
  <c r="N216" i="3"/>
  <c r="L7906" i="3"/>
  <c r="M7894" i="3"/>
  <c r="L7894" i="3" s="1"/>
  <c r="M14468" i="3"/>
  <c r="M16837" i="3"/>
  <c r="L10207" i="3"/>
  <c r="N10115" i="3"/>
  <c r="L16709" i="3"/>
  <c r="M16708" i="3"/>
  <c r="M16446" i="3"/>
  <c r="L16446" i="3" s="1"/>
  <c r="M17493" i="3"/>
  <c r="L17497" i="3"/>
  <c r="N95" i="3"/>
  <c r="L3521" i="3"/>
  <c r="M2752" i="3"/>
  <c r="L2752" i="3" s="1"/>
  <c r="M10210" i="3"/>
  <c r="L10210" i="3" s="1"/>
  <c r="L17014" i="3"/>
  <c r="N258" i="3"/>
  <c r="L258" i="3" s="1"/>
  <c r="N16488" i="3"/>
  <c r="L16488" i="3" s="1"/>
  <c r="N2651" i="3"/>
  <c r="L2651" i="3" s="1"/>
  <c r="L181" i="3"/>
  <c r="L10456" i="3"/>
  <c r="M10193" i="3"/>
  <c r="L10193" i="3" s="1"/>
  <c r="M1699" i="3"/>
  <c r="L1700" i="3"/>
  <c r="M2854" i="3"/>
  <c r="L2854" i="3" s="1"/>
  <c r="L193" i="3"/>
  <c r="M42" i="3"/>
  <c r="L42" i="3" s="1"/>
  <c r="L305" i="3"/>
  <c r="J6983" i="3"/>
  <c r="J2796" i="3"/>
  <c r="J2775" i="3" s="1"/>
  <c r="M47" i="3"/>
  <c r="M16960" i="3"/>
  <c r="M16434" i="3" s="1"/>
  <c r="M17480" i="3"/>
  <c r="N110" i="3"/>
  <c r="N10366" i="3"/>
  <c r="N10884" i="3"/>
  <c r="N10877" i="3" s="1"/>
  <c r="N10787" i="3" s="1"/>
  <c r="N10786" i="3" s="1"/>
  <c r="L16436" i="3"/>
  <c r="N130" i="3"/>
  <c r="L130" i="3" s="1"/>
  <c r="L6744" i="3"/>
  <c r="M6743" i="3"/>
  <c r="L6743" i="3" s="1"/>
  <c r="M16435" i="3"/>
  <c r="N10243" i="3"/>
  <c r="L16962" i="3"/>
  <c r="M10404" i="3"/>
  <c r="L3791" i="3"/>
  <c r="N10103" i="3"/>
  <c r="L94" i="3"/>
  <c r="M11" i="1"/>
  <c r="K11" i="1" s="1"/>
  <c r="N135" i="3"/>
  <c r="N4" i="3" s="1"/>
  <c r="N17486" i="3"/>
  <c r="N16961" i="3"/>
  <c r="N16435" i="3" s="1"/>
  <c r="N129" i="3" s="1"/>
  <c r="L17487" i="3"/>
  <c r="N183" i="3"/>
  <c r="L189" i="3"/>
  <c r="N10688" i="3"/>
  <c r="N10425" i="3" s="1"/>
  <c r="N10426" i="3"/>
  <c r="M402" i="3"/>
  <c r="M140" i="3"/>
  <c r="L403" i="3"/>
  <c r="L16416" i="3"/>
  <c r="L17043" i="3"/>
  <c r="N16517" i="3"/>
  <c r="N211" i="3" s="1"/>
  <c r="M7" i="3"/>
  <c r="M6" i="3" s="1"/>
  <c r="M5" i="3" s="1"/>
  <c r="M7" i="1" s="1"/>
  <c r="L8" i="3"/>
  <c r="M269" i="3"/>
  <c r="L270" i="3"/>
  <c r="M253" i="3"/>
  <c r="L512" i="3"/>
  <c r="L5802" i="3"/>
  <c r="M5790" i="3"/>
  <c r="L10953" i="3"/>
  <c r="M10427" i="3"/>
  <c r="L10438" i="3"/>
  <c r="M10175" i="3"/>
  <c r="L10175" i="3" s="1"/>
  <c r="N2633" i="3"/>
  <c r="L8" i="1"/>
  <c r="W33" i="2"/>
  <c r="L4" i="1"/>
  <c r="L11936" i="3"/>
  <c r="M11929" i="3"/>
  <c r="L2371" i="3"/>
  <c r="M2370" i="3"/>
  <c r="L2370" i="3" s="1"/>
  <c r="M6052" i="3"/>
  <c r="L6052" i="3" s="1"/>
  <c r="L6053" i="3"/>
  <c r="L7728" i="3"/>
  <c r="M7721" i="3"/>
  <c r="L7721" i="3" s="1"/>
  <c r="L8322" i="3"/>
  <c r="M8321" i="3"/>
  <c r="L8321" i="3" s="1"/>
  <c r="N9299" i="3"/>
  <c r="L9637" i="3"/>
  <c r="M9636" i="3"/>
  <c r="L9636" i="3" s="1"/>
  <c r="L10262" i="3"/>
  <c r="M9999" i="3"/>
  <c r="L10184" i="3"/>
  <c r="M10176" i="3"/>
  <c r="L10404" i="3"/>
  <c r="M10141" i="3"/>
  <c r="L13008" i="3"/>
  <c r="M12988" i="3"/>
  <c r="M11575" i="3"/>
  <c r="L11657" i="3"/>
  <c r="M10079" i="3"/>
  <c r="L10079" i="3" s="1"/>
  <c r="L15092" i="3"/>
  <c r="M15085" i="3"/>
  <c r="L15085" i="3" s="1"/>
  <c r="L15686" i="3"/>
  <c r="M15685" i="3"/>
  <c r="N14994" i="3"/>
  <c r="L14995" i="3"/>
  <c r="N15783" i="3"/>
  <c r="L15784" i="3"/>
  <c r="N16663" i="3"/>
  <c r="N16737" i="3"/>
  <c r="L16737" i="3" s="1"/>
  <c r="L3425" i="3"/>
  <c r="M2636" i="3"/>
  <c r="L2636" i="3" s="1"/>
  <c r="L1862" i="3"/>
  <c r="M3540" i="3"/>
  <c r="L3540" i="3" s="1"/>
  <c r="L3803" i="3"/>
  <c r="L647" i="3"/>
  <c r="M627" i="3"/>
  <c r="L3529" i="3"/>
  <c r="M2740" i="3"/>
  <c r="L2740" i="3" s="1"/>
  <c r="L4113" i="3"/>
  <c r="M3948" i="3"/>
  <c r="L3948" i="3" s="1"/>
  <c r="L10506" i="3"/>
  <c r="M10243" i="3"/>
  <c r="L11236" i="3"/>
  <c r="M11228" i="3"/>
  <c r="N10176" i="3"/>
  <c r="L11754" i="3"/>
  <c r="L15889" i="3"/>
  <c r="M15881" i="3"/>
  <c r="M14829" i="3"/>
  <c r="M16574" i="3"/>
  <c r="L16575" i="3"/>
  <c r="M16312" i="3"/>
  <c r="L16312" i="3" s="1"/>
  <c r="L16670" i="3"/>
  <c r="M16663" i="3"/>
  <c r="L17467" i="3"/>
  <c r="M16941" i="3"/>
  <c r="L16941" i="3" s="1"/>
  <c r="L487" i="3"/>
  <c r="N4474" i="3"/>
  <c r="L4475" i="3"/>
  <c r="N627" i="3"/>
  <c r="N620" i="3" s="1"/>
  <c r="L3630" i="3"/>
  <c r="M2841" i="3"/>
  <c r="L2841" i="3" s="1"/>
  <c r="L2848" i="3"/>
  <c r="M218" i="3"/>
  <c r="L218" i="3" s="1"/>
  <c r="L2744" i="3"/>
  <c r="M114" i="3"/>
  <c r="L114" i="3" s="1"/>
  <c r="L6150" i="3"/>
  <c r="M6143" i="3"/>
  <c r="L6143" i="3" s="1"/>
  <c r="L5692" i="3"/>
  <c r="M5691" i="3"/>
  <c r="L5691" i="3" s="1"/>
  <c r="M9562" i="3"/>
  <c r="M8682" i="3"/>
  <c r="L9900" i="3"/>
  <c r="M9899" i="3"/>
  <c r="L9899" i="3" s="1"/>
  <c r="L10629" i="3"/>
  <c r="M10366" i="3"/>
  <c r="M10096" i="3"/>
  <c r="L10096" i="3" s="1"/>
  <c r="L10359" i="3"/>
  <c r="L13692" i="3"/>
  <c r="M13680" i="3"/>
  <c r="M15355" i="3"/>
  <c r="L15925" i="3"/>
  <c r="M10139" i="3"/>
  <c r="L16716" i="3"/>
  <c r="M16714" i="3"/>
  <c r="L16714" i="3" s="1"/>
  <c r="M148" i="3"/>
  <c r="N17263" i="3"/>
  <c r="N17000" i="3" s="1"/>
  <c r="N17001" i="3"/>
  <c r="N16475" i="3" s="1"/>
  <c r="L16475" i="3" s="1"/>
  <c r="M18433" i="3"/>
  <c r="M18416" i="3"/>
  <c r="L292" i="3"/>
  <c r="M29" i="3"/>
  <c r="M372" i="3"/>
  <c r="L1747" i="3"/>
  <c r="M1746" i="3"/>
  <c r="L1746" i="3" s="1"/>
  <c r="M4377" i="3"/>
  <c r="L4378" i="3"/>
  <c r="L810" i="3"/>
  <c r="L3852" i="3"/>
  <c r="M3851" i="3"/>
  <c r="L5166" i="3"/>
  <c r="M5165" i="3"/>
  <c r="L5165" i="3" s="1"/>
  <c r="L5118" i="3"/>
  <c r="M5098" i="3"/>
  <c r="M5954" i="3"/>
  <c r="L5955" i="3"/>
  <c r="L9350" i="3"/>
  <c r="M9087" i="3"/>
  <c r="L9087" i="3" s="1"/>
  <c r="L10105" i="3"/>
  <c r="M111" i="3"/>
  <c r="M8517" i="3"/>
  <c r="M232" i="3"/>
  <c r="M10378" i="3"/>
  <c r="M166" i="3"/>
  <c r="L166" i="3" s="1"/>
  <c r="M13153" i="3"/>
  <c r="L13153" i="3" s="1"/>
  <c r="L13318" i="3"/>
  <c r="L17063" i="3"/>
  <c r="M16537" i="3"/>
  <c r="L16537" i="3" s="1"/>
  <c r="M17985" i="3"/>
  <c r="M3783" i="3"/>
  <c r="N5263" i="3"/>
  <c r="L474" i="3"/>
  <c r="N231" i="3"/>
  <c r="L1153" i="3"/>
  <c r="M1146" i="3"/>
  <c r="L1146" i="3" s="1"/>
  <c r="L2213" i="3"/>
  <c r="M1950" i="3"/>
  <c r="L1950" i="3" s="1"/>
  <c r="L9326" i="3"/>
  <c r="M9063" i="3"/>
  <c r="M9111" i="3"/>
  <c r="L9111" i="3" s="1"/>
  <c r="L13582" i="3"/>
  <c r="M13581" i="3"/>
  <c r="L13581" i="3" s="1"/>
  <c r="N11673" i="3"/>
  <c r="L14733" i="3"/>
  <c r="L17887" i="3"/>
  <c r="N111" i="3"/>
  <c r="L2741" i="3"/>
  <c r="L3950" i="3"/>
  <c r="M3424" i="3"/>
  <c r="L6939" i="3"/>
  <c r="M6932" i="3"/>
  <c r="L6932" i="3" s="1"/>
  <c r="L1234" i="3"/>
  <c r="M1222" i="3"/>
  <c r="L3504" i="3"/>
  <c r="M2715" i="3"/>
  <c r="L2715" i="3" s="1"/>
  <c r="L532" i="3"/>
  <c r="M531" i="3"/>
  <c r="L2748" i="3"/>
  <c r="M118" i="3"/>
  <c r="L118" i="3" s="1"/>
  <c r="L2512" i="3"/>
  <c r="L3277" i="3"/>
  <c r="M3257" i="3"/>
  <c r="L3635" i="3"/>
  <c r="M2846" i="3"/>
  <c r="L5369" i="3"/>
  <c r="M5361" i="3"/>
  <c r="L2861" i="3"/>
  <c r="L7465" i="3"/>
  <c r="M7458" i="3"/>
  <c r="L7458" i="3" s="1"/>
  <c r="M10116" i="3"/>
  <c r="L10116" i="3" s="1"/>
  <c r="L10379" i="3"/>
  <c r="N10141" i="3"/>
  <c r="L10136" i="3"/>
  <c r="N11741" i="3"/>
  <c r="N12003" i="3"/>
  <c r="L12004" i="3"/>
  <c r="M12364" i="3"/>
  <c r="L13514" i="3"/>
  <c r="M13507" i="3"/>
  <c r="L13507" i="3" s="1"/>
  <c r="M16327" i="3"/>
  <c r="L16327" i="3" s="1"/>
  <c r="L192" i="3"/>
  <c r="M3528" i="3"/>
  <c r="L2072" i="3"/>
  <c r="N9209" i="3"/>
  <c r="N8947" i="3"/>
  <c r="L8947" i="3" s="1"/>
  <c r="L10100" i="3"/>
  <c r="M10621" i="3"/>
  <c r="L13056" i="3"/>
  <c r="M13055" i="3"/>
  <c r="L13055" i="3" s="1"/>
  <c r="N10358" i="3"/>
  <c r="N10614" i="3"/>
  <c r="M16144" i="3"/>
  <c r="L17742" i="3"/>
  <c r="M17722" i="3"/>
  <c r="L2372" i="3"/>
  <c r="M1846" i="3"/>
  <c r="L1846" i="3" s="1"/>
  <c r="M6579" i="3"/>
  <c r="L2909" i="3"/>
  <c r="L3554" i="3"/>
  <c r="M2765" i="3"/>
  <c r="L2765" i="3" s="1"/>
  <c r="M1436" i="3"/>
  <c r="L1437" i="3"/>
  <c r="L3650" i="3"/>
  <c r="N7630" i="3"/>
  <c r="L7630" i="3" s="1"/>
  <c r="L7631" i="3"/>
  <c r="N9569" i="3"/>
  <c r="N9562" i="3" s="1"/>
  <c r="N9472" i="3" s="1"/>
  <c r="N9471" i="3" s="1"/>
  <c r="N9063" i="3"/>
  <c r="L8963" i="3"/>
  <c r="L15618" i="3"/>
  <c r="M15611" i="3"/>
  <c r="L3014" i="3"/>
  <c r="M2751" i="3"/>
  <c r="L2751" i="3" s="1"/>
  <c r="M2994" i="3"/>
  <c r="L890" i="3"/>
  <c r="M883" i="3"/>
  <c r="L883" i="3" s="1"/>
  <c r="L2769" i="3"/>
  <c r="N139" i="3"/>
  <c r="L139" i="3" s="1"/>
  <c r="M1056" i="3"/>
  <c r="L1057" i="3"/>
  <c r="L106" i="3"/>
  <c r="L2536" i="3"/>
  <c r="M2535" i="3"/>
  <c r="L2535" i="3" s="1"/>
  <c r="M2010" i="3"/>
  <c r="L2010" i="3" s="1"/>
  <c r="N2987" i="3"/>
  <c r="L3668" i="3"/>
  <c r="M2879" i="3"/>
  <c r="L2879" i="3" s="1"/>
  <c r="L5013" i="3"/>
  <c r="M1319" i="3"/>
  <c r="L1331" i="3"/>
  <c r="L3062" i="3"/>
  <c r="L3061" i="3" s="1"/>
  <c r="M3061" i="3"/>
  <c r="M9299" i="3"/>
  <c r="L9306" i="3"/>
  <c r="L12280" i="3"/>
  <c r="M12267" i="3"/>
  <c r="M10426" i="3"/>
  <c r="L10439" i="3"/>
  <c r="M11147" i="3"/>
  <c r="L15159" i="3"/>
  <c r="M14994" i="3"/>
  <c r="L14994" i="3" s="1"/>
  <c r="M15783" i="3"/>
  <c r="L15783" i="3" s="1"/>
  <c r="L15948" i="3"/>
  <c r="L16837" i="3"/>
  <c r="M16836" i="3"/>
  <c r="L17888" i="3"/>
  <c r="M384" i="3"/>
  <c r="L385" i="3"/>
  <c r="N2739" i="3"/>
  <c r="N109" i="3" s="1"/>
  <c r="L3002" i="3"/>
  <c r="L187" i="3"/>
  <c r="M183" i="3"/>
  <c r="N12365" i="3"/>
  <c r="N12364" i="3" s="1"/>
  <c r="L11410" i="3"/>
  <c r="M11403" i="3"/>
  <c r="L11403" i="3" s="1"/>
  <c r="L10392" i="3"/>
  <c r="M10129" i="3"/>
  <c r="L10129" i="3" s="1"/>
  <c r="L11783" i="3"/>
  <c r="M10205" i="3"/>
  <c r="L10205" i="3" s="1"/>
  <c r="L13955" i="3"/>
  <c r="M12114" i="3"/>
  <c r="N16530" i="3"/>
  <c r="L16530" i="3" s="1"/>
  <c r="L17056" i="3"/>
  <c r="L2802" i="3"/>
  <c r="M2800" i="3"/>
  <c r="L4639" i="3"/>
  <c r="M4474" i="3"/>
  <c r="L4474" i="3" s="1"/>
  <c r="L2090" i="3"/>
  <c r="N249" i="3"/>
  <c r="N47" i="3"/>
  <c r="L2677" i="3"/>
  <c r="L7202" i="3"/>
  <c r="M7195" i="3"/>
  <c r="L5887" i="3"/>
  <c r="M5880" i="3"/>
  <c r="L5880" i="3" s="1"/>
  <c r="M8420" i="3"/>
  <c r="L8432" i="3"/>
  <c r="L10092" i="3"/>
  <c r="M10000" i="3"/>
  <c r="L10000" i="3" s="1"/>
  <c r="L10263" i="3"/>
  <c r="M10884" i="3"/>
  <c r="L10041" i="3"/>
  <c r="L10488" i="3"/>
  <c r="M10225" i="3"/>
  <c r="L10225" i="3" s="1"/>
  <c r="L14323" i="3"/>
  <c r="M14303" i="3"/>
  <c r="L14574" i="3"/>
  <c r="M14566" i="3"/>
  <c r="L16310" i="3"/>
  <c r="M16309" i="3"/>
  <c r="L16309" i="3" s="1"/>
  <c r="M17000" i="3"/>
  <c r="L5142" i="3"/>
  <c r="N3564" i="3"/>
  <c r="L3564" i="3" s="1"/>
  <c r="L551" i="3"/>
  <c r="M288" i="3"/>
  <c r="L795" i="3"/>
  <c r="M794" i="3"/>
  <c r="L227" i="3"/>
  <c r="N232" i="3"/>
  <c r="L2733" i="3"/>
  <c r="M103" i="3"/>
  <c r="L103" i="3" s="1"/>
  <c r="N3783" i="3"/>
  <c r="M240" i="3"/>
  <c r="L240" i="3" s="1"/>
  <c r="M4902" i="3"/>
  <c r="L4902" i="3" s="1"/>
  <c r="L4903" i="3"/>
  <c r="M5526" i="3"/>
  <c r="L5526" i="3" s="1"/>
  <c r="L5527" i="3"/>
  <c r="M2205" i="3"/>
  <c r="L7270" i="3"/>
  <c r="M7269" i="3"/>
  <c r="L7269" i="3" s="1"/>
  <c r="L9051" i="3"/>
  <c r="L245" i="3"/>
  <c r="N17196" i="3"/>
  <c r="L2732" i="3"/>
  <c r="N11666" i="3"/>
  <c r="L2772" i="3"/>
  <c r="M142" i="3"/>
  <c r="L142" i="3" s="1"/>
  <c r="L2843" i="3"/>
  <c r="M213" i="3"/>
  <c r="L213" i="3" s="1"/>
  <c r="L4066" i="3"/>
  <c r="M4046" i="3"/>
  <c r="M445" i="3"/>
  <c r="M431" i="3" s="1"/>
  <c r="L453" i="3"/>
  <c r="L365" i="3"/>
  <c r="M102" i="3"/>
  <c r="L8011" i="3"/>
  <c r="M7991" i="3"/>
  <c r="N8683" i="3"/>
  <c r="N8682" i="3" s="1"/>
  <c r="L8695" i="3"/>
  <c r="L9373" i="3"/>
  <c r="L12199" i="3"/>
  <c r="M12192" i="3"/>
  <c r="L12192" i="3" s="1"/>
  <c r="N11717" i="3"/>
  <c r="L12506" i="3"/>
  <c r="L13271" i="3"/>
  <c r="M13251" i="3"/>
  <c r="L13844" i="3"/>
  <c r="M13416" i="3"/>
  <c r="L16225" i="3"/>
  <c r="M16212" i="3"/>
  <c r="L16738" i="3"/>
  <c r="M17098" i="3"/>
  <c r="M16555" i="3"/>
  <c r="L16555" i="3" s="1"/>
  <c r="L17081" i="3"/>
  <c r="L3601" i="3"/>
  <c r="M2812" i="3"/>
  <c r="L2812" i="3" s="1"/>
  <c r="L3703" i="3"/>
  <c r="M3698" i="3"/>
  <c r="L410" i="3"/>
  <c r="M408" i="3"/>
  <c r="M1845" i="3"/>
  <c r="L1857" i="3"/>
  <c r="M1594" i="3"/>
  <c r="N408" i="3"/>
  <c r="L1460" i="3"/>
  <c r="L373" i="3"/>
  <c r="L4835" i="3"/>
  <c r="M4828" i="3"/>
  <c r="M6854" i="3"/>
  <c r="L7380" i="3"/>
  <c r="M7368" i="3"/>
  <c r="M69" i="3"/>
  <c r="L69" i="3" s="1"/>
  <c r="L81" i="3"/>
  <c r="L8157" i="3"/>
  <c r="M8156" i="3"/>
  <c r="L8156" i="3" s="1"/>
  <c r="L10055" i="3"/>
  <c r="L8059" i="3"/>
  <c r="M8058" i="3"/>
  <c r="L10993" i="3"/>
  <c r="M210" i="3"/>
  <c r="L210" i="3" s="1"/>
  <c r="M10973" i="3"/>
  <c r="M11681" i="3"/>
  <c r="L11681" i="3" s="1"/>
  <c r="L11944" i="3"/>
  <c r="L12482" i="3"/>
  <c r="M12462" i="3"/>
  <c r="M11693" i="3"/>
  <c r="L11693" i="3" s="1"/>
  <c r="M12725" i="3"/>
  <c r="L10080" i="3"/>
  <c r="M86" i="3"/>
  <c r="L86" i="3" s="1"/>
  <c r="L16942" i="3"/>
  <c r="L4309" i="3"/>
  <c r="M4302" i="3"/>
  <c r="L4302" i="3" s="1"/>
  <c r="N102" i="3"/>
  <c r="L2272" i="3"/>
  <c r="M2009" i="3"/>
  <c r="L2009" i="3" s="1"/>
  <c r="N3061" i="3"/>
  <c r="N2896" i="3"/>
  <c r="M5624" i="3"/>
  <c r="M10104" i="3"/>
  <c r="L10104" i="3" s="1"/>
  <c r="L10367" i="3"/>
  <c r="L10481" i="3"/>
  <c r="M10218" i="3"/>
  <c r="L10218" i="3" s="1"/>
  <c r="L11491" i="3"/>
  <c r="M11478" i="3"/>
  <c r="L9852" i="3"/>
  <c r="M9832" i="3"/>
  <c r="L14040" i="3"/>
  <c r="M14033" i="3"/>
  <c r="L14033" i="3" s="1"/>
  <c r="N13416" i="3"/>
  <c r="L13417" i="3"/>
  <c r="L17264" i="3"/>
  <c r="L635" i="3"/>
  <c r="N172" i="3"/>
  <c r="N170" i="3" s="1"/>
  <c r="L175" i="3"/>
  <c r="M98" i="3"/>
  <c r="L98" i="3" s="1"/>
  <c r="M2468" i="3"/>
  <c r="M132" i="3"/>
  <c r="L132" i="3" s="1"/>
  <c r="N5789" i="3"/>
  <c r="L5790" i="3"/>
  <c r="L95" i="3"/>
  <c r="M12792" i="3"/>
  <c r="L12793" i="3"/>
  <c r="L8254" i="3"/>
  <c r="M8247" i="3"/>
  <c r="L8247" i="3" s="1"/>
  <c r="L9314" i="3"/>
  <c r="L10108" i="3"/>
  <c r="L9484" i="3"/>
  <c r="M9472" i="3"/>
  <c r="N11839" i="3"/>
  <c r="N11577" i="3"/>
  <c r="L11577" i="3" s="1"/>
  <c r="L16848" i="3"/>
  <c r="M16585" i="3"/>
  <c r="L16585" i="3" s="1"/>
  <c r="L16678" i="3"/>
  <c r="L16917" i="3"/>
  <c r="M16391" i="3"/>
  <c r="L16391" i="3" s="1"/>
  <c r="L18248" i="3"/>
  <c r="M18241" i="3"/>
  <c r="L18241" i="3" s="1"/>
  <c r="L11694" i="3"/>
  <c r="N7367" i="3"/>
  <c r="N6841" i="3" s="1"/>
  <c r="X11" i="2"/>
  <c r="W12" i="2"/>
  <c r="Y8" i="2"/>
  <c r="W73" i="2"/>
  <c r="J872" i="3"/>
  <c r="L10243" i="3" l="1"/>
  <c r="M11673" i="3"/>
  <c r="L11673" i="3" s="1"/>
  <c r="M16415" i="3"/>
  <c r="L16415" i="3" s="1"/>
  <c r="L14468" i="3"/>
  <c r="N10095" i="3"/>
  <c r="L47" i="3"/>
  <c r="L6406" i="3"/>
  <c r="M6316" i="3"/>
  <c r="L17493" i="3"/>
  <c r="M17362" i="3"/>
  <c r="M17361" i="3" s="1"/>
  <c r="L16708" i="3"/>
  <c r="M16445" i="3"/>
  <c r="L16445" i="3" s="1"/>
  <c r="M16704" i="3"/>
  <c r="L16704" i="3" s="1"/>
  <c r="M9110" i="3"/>
  <c r="N182" i="3"/>
  <c r="L17001" i="3"/>
  <c r="N21" i="3"/>
  <c r="L17000" i="3"/>
  <c r="N224" i="3"/>
  <c r="L17263" i="3"/>
  <c r="L1699" i="3"/>
  <c r="M1679" i="3"/>
  <c r="L16517" i="3"/>
  <c r="L10688" i="3"/>
  <c r="N16960" i="3"/>
  <c r="N17480" i="3"/>
  <c r="L17480" i="3" s="1"/>
  <c r="M16954" i="3"/>
  <c r="M17479" i="3"/>
  <c r="M129" i="3"/>
  <c r="L129" i="3" s="1"/>
  <c r="L16435" i="3"/>
  <c r="L17486" i="3"/>
  <c r="L140" i="3"/>
  <c r="M135" i="3"/>
  <c r="M12" i="1" s="1"/>
  <c r="K12" i="1" s="1"/>
  <c r="L16961" i="3"/>
  <c r="M128" i="3"/>
  <c r="L402" i="3"/>
  <c r="M398" i="3"/>
  <c r="L398" i="3" s="1"/>
  <c r="L6" i="3"/>
  <c r="L7" i="3"/>
  <c r="L269" i="3"/>
  <c r="M268" i="3"/>
  <c r="L268" i="3" s="1"/>
  <c r="L253" i="3"/>
  <c r="M250" i="3"/>
  <c r="L10427" i="3"/>
  <c r="M10164" i="3"/>
  <c r="L10164" i="3" s="1"/>
  <c r="K4" i="1"/>
  <c r="M9471" i="3"/>
  <c r="L9471" i="3" s="1"/>
  <c r="L9472" i="3"/>
  <c r="M7893" i="3"/>
  <c r="L7893" i="3" s="1"/>
  <c r="L8058" i="3"/>
  <c r="M110" i="3"/>
  <c r="L110" i="3" s="1"/>
  <c r="L1594" i="3"/>
  <c r="M1582" i="3"/>
  <c r="L14303" i="3"/>
  <c r="M14296" i="3"/>
  <c r="L14296" i="3" s="1"/>
  <c r="M16835" i="3"/>
  <c r="L16836" i="3"/>
  <c r="L11147" i="3"/>
  <c r="M11140" i="3"/>
  <c r="L11140" i="3" s="1"/>
  <c r="L2994" i="3"/>
  <c r="M2987" i="3"/>
  <c r="L1436" i="3"/>
  <c r="M1416" i="3"/>
  <c r="L17722" i="3"/>
  <c r="M17715" i="3"/>
  <c r="L17715" i="3" s="1"/>
  <c r="L3528" i="3"/>
  <c r="M2739" i="3"/>
  <c r="L2739" i="3" s="1"/>
  <c r="L2846" i="3"/>
  <c r="M216" i="3"/>
  <c r="L216" i="3" s="1"/>
  <c r="L111" i="3"/>
  <c r="L805" i="3"/>
  <c r="M542" i="3"/>
  <c r="L8683" i="3"/>
  <c r="M224" i="3"/>
  <c r="L224" i="3" s="1"/>
  <c r="L16663" i="3"/>
  <c r="L627" i="3"/>
  <c r="M620" i="3"/>
  <c r="L620" i="3" s="1"/>
  <c r="N16474" i="3"/>
  <c r="L15685" i="3"/>
  <c r="M15257" i="3"/>
  <c r="L15257" i="3" s="1"/>
  <c r="L12988" i="3"/>
  <c r="M12981" i="3"/>
  <c r="L12981" i="3" s="1"/>
  <c r="L10176" i="3"/>
  <c r="M10163" i="3"/>
  <c r="L11839" i="3"/>
  <c r="N11576" i="3"/>
  <c r="L11576" i="3" s="1"/>
  <c r="N11838" i="3"/>
  <c r="L2468" i="3"/>
  <c r="M2461" i="3"/>
  <c r="L2461" i="3" s="1"/>
  <c r="M11477" i="3"/>
  <c r="L11478" i="3"/>
  <c r="L12462" i="3"/>
  <c r="M12455" i="3"/>
  <c r="L12455" i="3" s="1"/>
  <c r="L10973" i="3"/>
  <c r="M10965" i="3"/>
  <c r="M6842" i="3"/>
  <c r="L6842" i="3" s="1"/>
  <c r="L6854" i="3"/>
  <c r="M3686" i="3"/>
  <c r="L3698" i="3"/>
  <c r="M2646" i="3"/>
  <c r="L2646" i="3" s="1"/>
  <c r="L13416" i="3"/>
  <c r="L9110" i="3"/>
  <c r="M8945" i="3"/>
  <c r="L7991" i="3"/>
  <c r="M7984" i="3"/>
  <c r="L7984" i="3" s="1"/>
  <c r="N3520" i="3"/>
  <c r="N2731" i="3" s="1"/>
  <c r="N3776" i="3"/>
  <c r="L288" i="3"/>
  <c r="L284" i="3"/>
  <c r="L10884" i="3"/>
  <c r="M10877" i="3"/>
  <c r="L10877" i="3" s="1"/>
  <c r="L7195" i="3"/>
  <c r="M7105" i="3"/>
  <c r="M13943" i="3"/>
  <c r="L183" i="3"/>
  <c r="M6578" i="3"/>
  <c r="L6578" i="3" s="1"/>
  <c r="L6579" i="3"/>
  <c r="M190" i="3"/>
  <c r="L190" i="3" s="1"/>
  <c r="N11740" i="3"/>
  <c r="L12003" i="3"/>
  <c r="L531" i="3"/>
  <c r="L1222" i="3"/>
  <c r="L3424" i="3"/>
  <c r="M2635" i="3"/>
  <c r="L2635" i="3" s="1"/>
  <c r="L9063" i="3"/>
  <c r="M10115" i="3"/>
  <c r="L10115" i="3" s="1"/>
  <c r="L10378" i="3"/>
  <c r="L5954" i="3"/>
  <c r="M5789" i="3"/>
  <c r="L5789" i="3" s="1"/>
  <c r="L148" i="3"/>
  <c r="M147" i="3"/>
  <c r="L9562" i="3"/>
  <c r="L16574" i="3"/>
  <c r="M16311" i="3"/>
  <c r="L16311" i="3" s="1"/>
  <c r="N9999" i="3"/>
  <c r="N5" i="3" s="1"/>
  <c r="L5" i="3" s="1"/>
  <c r="M12627" i="3"/>
  <c r="L12627" i="3" s="1"/>
  <c r="L12792" i="3"/>
  <c r="L9832" i="3"/>
  <c r="M9825" i="3"/>
  <c r="L5624" i="3"/>
  <c r="M5617" i="3"/>
  <c r="L5617" i="3" s="1"/>
  <c r="L4828" i="3"/>
  <c r="M4738" i="3"/>
  <c r="L1845" i="3"/>
  <c r="M1844" i="3"/>
  <c r="L1844" i="3" s="1"/>
  <c r="L11717" i="3"/>
  <c r="N10139" i="3"/>
  <c r="L10139" i="3" s="1"/>
  <c r="L445" i="3"/>
  <c r="N17189" i="3"/>
  <c r="L17196" i="3"/>
  <c r="M694" i="3"/>
  <c r="L694" i="3" s="1"/>
  <c r="L695" i="3"/>
  <c r="L14566" i="3"/>
  <c r="M14559" i="3"/>
  <c r="L14559" i="3" s="1"/>
  <c r="M8419" i="3"/>
  <c r="L8419" i="3" s="1"/>
  <c r="L8420" i="3"/>
  <c r="M2799" i="3"/>
  <c r="L2800" i="3"/>
  <c r="M364" i="3"/>
  <c r="L384" i="3"/>
  <c r="M16474" i="3"/>
  <c r="L16474" i="3" s="1"/>
  <c r="M10425" i="3"/>
  <c r="L10426" i="3"/>
  <c r="M9043" i="3"/>
  <c r="L16144" i="3"/>
  <c r="M16137" i="3"/>
  <c r="L16137" i="3" s="1"/>
  <c r="N8946" i="3"/>
  <c r="L8946" i="3" s="1"/>
  <c r="N9208" i="3"/>
  <c r="N8945" i="3" s="1"/>
  <c r="L12365" i="3"/>
  <c r="L11741" i="3"/>
  <c r="N10163" i="3"/>
  <c r="L5361" i="3"/>
  <c r="M5354" i="3"/>
  <c r="L3257" i="3"/>
  <c r="M3250" i="3"/>
  <c r="L3250" i="3" s="1"/>
  <c r="M3520" i="3"/>
  <c r="L3783" i="3"/>
  <c r="M3776" i="3"/>
  <c r="L232" i="3"/>
  <c r="L5098" i="3"/>
  <c r="M5091" i="3"/>
  <c r="M3850" i="3"/>
  <c r="L3850" i="3" s="1"/>
  <c r="L3851" i="3"/>
  <c r="L372" i="3"/>
  <c r="M18432" i="3"/>
  <c r="M18414" i="3" s="1"/>
  <c r="L18414" i="3" s="1"/>
  <c r="M18415" i="3"/>
  <c r="L18415" i="3" s="1"/>
  <c r="L15355" i="3"/>
  <c r="M15348" i="3"/>
  <c r="L15348" i="3" s="1"/>
  <c r="L9569" i="3"/>
  <c r="L14829" i="3"/>
  <c r="M14822" i="3"/>
  <c r="N16573" i="3"/>
  <c r="N16572" i="3" s="1"/>
  <c r="L10141" i="3"/>
  <c r="L9999" i="3"/>
  <c r="N9036" i="3"/>
  <c r="L11929" i="3"/>
  <c r="N169" i="3"/>
  <c r="N168" i="3" s="1"/>
  <c r="L12725" i="3"/>
  <c r="M12718" i="3"/>
  <c r="L12718" i="3" s="1"/>
  <c r="M7367" i="3"/>
  <c r="L7367" i="3" s="1"/>
  <c r="L7368" i="3"/>
  <c r="L408" i="3"/>
  <c r="M16211" i="3"/>
  <c r="L16212" i="3"/>
  <c r="L13251" i="3"/>
  <c r="M13244" i="3"/>
  <c r="L13244" i="3" s="1"/>
  <c r="L102" i="3"/>
  <c r="L4046" i="3"/>
  <c r="M4039" i="3"/>
  <c r="L4039" i="3" s="1"/>
  <c r="L2205" i="3"/>
  <c r="M2198" i="3"/>
  <c r="L794" i="3"/>
  <c r="M793" i="3"/>
  <c r="L172" i="3"/>
  <c r="M170" i="3"/>
  <c r="L12114" i="3"/>
  <c r="M10799" i="3"/>
  <c r="M12102" i="3"/>
  <c r="M11588" i="3"/>
  <c r="L11588" i="3" s="1"/>
  <c r="M12266" i="3"/>
  <c r="L12266" i="3" s="1"/>
  <c r="L12267" i="3"/>
  <c r="L9299" i="3"/>
  <c r="M9036" i="3"/>
  <c r="L9036" i="3" s="1"/>
  <c r="M9209" i="3"/>
  <c r="L1319" i="3"/>
  <c r="M1318" i="3"/>
  <c r="L1318" i="3" s="1"/>
  <c r="L1056" i="3"/>
  <c r="L15611" i="3"/>
  <c r="M15521" i="3"/>
  <c r="N2897" i="3"/>
  <c r="N10351" i="3"/>
  <c r="N10088" i="3" s="1"/>
  <c r="N10524" i="3"/>
  <c r="M10358" i="3"/>
  <c r="L10621" i="3"/>
  <c r="M10614" i="3"/>
  <c r="L12364" i="3"/>
  <c r="M211" i="3"/>
  <c r="L211" i="3" s="1"/>
  <c r="L17985" i="3"/>
  <c r="M17978" i="3"/>
  <c r="L17978" i="3" s="1"/>
  <c r="L8517" i="3"/>
  <c r="M8510" i="3"/>
  <c r="L8510" i="3" s="1"/>
  <c r="L4377" i="3"/>
  <c r="M4376" i="3"/>
  <c r="L29" i="3"/>
  <c r="M25" i="3"/>
  <c r="M13679" i="3"/>
  <c r="L13679" i="3" s="1"/>
  <c r="L13680" i="3"/>
  <c r="M10103" i="3"/>
  <c r="L10103" i="3" s="1"/>
  <c r="L10366" i="3"/>
  <c r="L8682" i="3"/>
  <c r="L15881" i="3"/>
  <c r="M15874" i="3"/>
  <c r="L15874" i="3" s="1"/>
  <c r="L11228" i="3"/>
  <c r="M11215" i="3"/>
  <c r="N9043" i="3"/>
  <c r="M231" i="3"/>
  <c r="L231" i="3" s="1"/>
  <c r="Y6" i="2"/>
  <c r="W8" i="2"/>
  <c r="X7" i="2"/>
  <c r="W11" i="2"/>
  <c r="L6316" i="3" l="1"/>
  <c r="M6315" i="3"/>
  <c r="L6315" i="3" s="1"/>
  <c r="M16573" i="3"/>
  <c r="L3520" i="3"/>
  <c r="L1679" i="3"/>
  <c r="M1672" i="3"/>
  <c r="L1672" i="3" s="1"/>
  <c r="M530" i="3"/>
  <c r="L530" i="3" s="1"/>
  <c r="M16428" i="3"/>
  <c r="L16960" i="3"/>
  <c r="N16434" i="3"/>
  <c r="M16953" i="3"/>
  <c r="M17459" i="3"/>
  <c r="L135" i="3"/>
  <c r="N17479" i="3"/>
  <c r="N16954" i="3"/>
  <c r="N16428" i="3" s="1"/>
  <c r="M27" i="1"/>
  <c r="M249" i="3"/>
  <c r="L249" i="3" s="1"/>
  <c r="L250" i="3"/>
  <c r="N3" i="3"/>
  <c r="L16" i="1"/>
  <c r="M11214" i="3"/>
  <c r="L11215" i="3"/>
  <c r="L4376" i="3"/>
  <c r="M4211" i="3"/>
  <c r="L4211" i="3" s="1"/>
  <c r="L10614" i="3"/>
  <c r="M10351" i="3"/>
  <c r="M10524" i="3"/>
  <c r="M9208" i="3"/>
  <c r="L9208" i="3" s="1"/>
  <c r="L9209" i="3"/>
  <c r="L14822" i="3"/>
  <c r="M14732" i="3"/>
  <c r="L364" i="3"/>
  <c r="M357" i="3"/>
  <c r="L357" i="3" s="1"/>
  <c r="L432" i="3"/>
  <c r="L431" i="3"/>
  <c r="M13942" i="3"/>
  <c r="L13942" i="3" s="1"/>
  <c r="L13943" i="3"/>
  <c r="L2987" i="3"/>
  <c r="M2897" i="3"/>
  <c r="L170" i="3"/>
  <c r="L2198" i="3"/>
  <c r="M2108" i="3"/>
  <c r="L16211" i="3"/>
  <c r="M16046" i="3"/>
  <c r="L16046" i="3" s="1"/>
  <c r="M11666" i="3"/>
  <c r="L11666" i="3" s="1"/>
  <c r="L10425" i="3"/>
  <c r="M10162" i="3"/>
  <c r="M10260" i="3"/>
  <c r="M1220" i="3"/>
  <c r="L1221" i="3"/>
  <c r="L11740" i="3"/>
  <c r="N10162" i="3"/>
  <c r="M7104" i="3"/>
  <c r="L7105" i="3"/>
  <c r="L10163" i="3"/>
  <c r="L1416" i="3"/>
  <c r="M1409" i="3"/>
  <c r="L1409" i="3" s="1"/>
  <c r="M1581" i="3"/>
  <c r="L1581" i="3" s="1"/>
  <c r="L1582" i="3"/>
  <c r="L25" i="3"/>
  <c r="L21" i="3"/>
  <c r="M10095" i="3"/>
  <c r="L10095" i="3" s="1"/>
  <c r="L10358" i="3"/>
  <c r="L15521" i="3"/>
  <c r="M15520" i="3"/>
  <c r="L15520" i="3" s="1"/>
  <c r="M12101" i="3"/>
  <c r="L12101" i="3" s="1"/>
  <c r="L12102" i="3"/>
  <c r="L3776" i="3"/>
  <c r="M3513" i="3"/>
  <c r="L2799" i="3"/>
  <c r="M2798" i="3"/>
  <c r="L2798" i="3" s="1"/>
  <c r="N17099" i="3"/>
  <c r="L17189" i="3"/>
  <c r="M4737" i="3"/>
  <c r="L4737" i="3" s="1"/>
  <c r="L4738" i="3"/>
  <c r="L9825" i="3"/>
  <c r="M9735" i="3"/>
  <c r="M182" i="3"/>
  <c r="L182" i="3" s="1"/>
  <c r="L10965" i="3"/>
  <c r="M10952" i="3"/>
  <c r="N11575" i="3"/>
  <c r="L11575" i="3" s="1"/>
  <c r="L11838" i="3"/>
  <c r="L16835" i="3"/>
  <c r="M16572" i="3"/>
  <c r="L16572" i="3" s="1"/>
  <c r="N10523" i="3"/>
  <c r="N10260" i="3" s="1"/>
  <c r="N10261" i="3"/>
  <c r="M10787" i="3"/>
  <c r="L10799" i="3"/>
  <c r="M792" i="3"/>
  <c r="L793" i="3"/>
  <c r="M109" i="3"/>
  <c r="L109" i="3" s="1"/>
  <c r="L5091" i="3"/>
  <c r="M5001" i="3"/>
  <c r="L5354" i="3"/>
  <c r="M5264" i="3"/>
  <c r="L9043" i="3"/>
  <c r="L16573" i="3"/>
  <c r="M145" i="3"/>
  <c r="L147" i="3"/>
  <c r="N3513" i="3"/>
  <c r="N2724" i="3" s="1"/>
  <c r="N3686" i="3"/>
  <c r="L8945" i="3"/>
  <c r="M3685" i="3"/>
  <c r="L11477" i="3"/>
  <c r="M11312" i="3"/>
  <c r="L11312" i="3" s="1"/>
  <c r="M279" i="3"/>
  <c r="L542" i="3"/>
  <c r="M2731" i="3"/>
  <c r="L2731" i="3" s="1"/>
  <c r="X6" i="2"/>
  <c r="W6" i="2" s="1"/>
  <c r="W7" i="2"/>
  <c r="M3423" i="3" l="1"/>
  <c r="M267" i="3"/>
  <c r="L267" i="3" s="1"/>
  <c r="N9997" i="3"/>
  <c r="M16933" i="3"/>
  <c r="M17452" i="3"/>
  <c r="N128" i="3"/>
  <c r="L128" i="3" s="1"/>
  <c r="L16434" i="3"/>
  <c r="M16427" i="3"/>
  <c r="N16953" i="3"/>
  <c r="N16427" i="3" s="1"/>
  <c r="N17459" i="3"/>
  <c r="L17459" i="3" s="1"/>
  <c r="L17479" i="3"/>
  <c r="L16954" i="3"/>
  <c r="L16428" i="3"/>
  <c r="M26" i="1"/>
  <c r="L145" i="3"/>
  <c r="M13" i="1"/>
  <c r="N9998" i="3"/>
  <c r="L9998" i="3" s="1"/>
  <c r="L10261" i="3"/>
  <c r="N17098" i="3"/>
  <c r="L17098" i="3" s="1"/>
  <c r="L17099" i="3"/>
  <c r="L3513" i="3"/>
  <c r="L7104" i="3"/>
  <c r="M6841" i="3"/>
  <c r="L6841" i="3" s="1"/>
  <c r="L1220" i="3"/>
  <c r="M1055" i="3"/>
  <c r="L1055" i="3" s="1"/>
  <c r="M5000" i="3"/>
  <c r="L5000" i="3" s="1"/>
  <c r="L5001" i="3"/>
  <c r="L792" i="3"/>
  <c r="L10260" i="3"/>
  <c r="L2108" i="3"/>
  <c r="M2107" i="3"/>
  <c r="L2107" i="3" s="1"/>
  <c r="L2897" i="3"/>
  <c r="M2634" i="3"/>
  <c r="M2896" i="3"/>
  <c r="L2896" i="3" s="1"/>
  <c r="L14732" i="3"/>
  <c r="M14731" i="3"/>
  <c r="L14731" i="3" s="1"/>
  <c r="L10524" i="3"/>
  <c r="M10523" i="3"/>
  <c r="L10523" i="3" s="1"/>
  <c r="N3685" i="3"/>
  <c r="L3685" i="3" s="1"/>
  <c r="N3423" i="3"/>
  <c r="L3423" i="3" s="1"/>
  <c r="M10951" i="3"/>
  <c r="L10951" i="3" s="1"/>
  <c r="L10952" i="3"/>
  <c r="L10162" i="3"/>
  <c r="M9997" i="3"/>
  <c r="M2724" i="3"/>
  <c r="L2724" i="3" s="1"/>
  <c r="M10088" i="3"/>
  <c r="L10088" i="3" s="1"/>
  <c r="L10351" i="3"/>
  <c r="M16" i="3"/>
  <c r="L279" i="3"/>
  <c r="L3686" i="3"/>
  <c r="M5263" i="3"/>
  <c r="L5263" i="3" s="1"/>
  <c r="L5264" i="3"/>
  <c r="L10787" i="3"/>
  <c r="M9734" i="3"/>
  <c r="L9734" i="3" s="1"/>
  <c r="L9735" i="3"/>
  <c r="M169" i="3"/>
  <c r="L11214" i="3"/>
  <c r="M11049" i="3"/>
  <c r="L11049" i="3" s="1"/>
  <c r="J1076" i="3"/>
  <c r="L9997" i="3" l="1"/>
  <c r="L16953" i="3"/>
  <c r="M16926" i="3"/>
  <c r="L16427" i="3"/>
  <c r="N17452" i="3"/>
  <c r="L17452" i="3" s="1"/>
  <c r="N16933" i="3"/>
  <c r="N16407" i="3" s="1"/>
  <c r="M16407" i="3"/>
  <c r="M529" i="3"/>
  <c r="M266" i="3" s="1"/>
  <c r="L266" i="3" s="1"/>
  <c r="M25" i="1"/>
  <c r="L16" i="3"/>
  <c r="M8" i="1"/>
  <c r="K8" i="1" s="1"/>
  <c r="K13" i="1"/>
  <c r="M168" i="3"/>
  <c r="L169" i="3"/>
  <c r="L2634" i="3"/>
  <c r="M2633" i="3"/>
  <c r="L2633" i="3" s="1"/>
  <c r="M10786" i="3"/>
  <c r="L10786" i="3" s="1"/>
  <c r="M4" i="3"/>
  <c r="L16933" i="3" l="1"/>
  <c r="L16407" i="3"/>
  <c r="M101" i="3"/>
  <c r="L101" i="3" s="1"/>
  <c r="M16400" i="3"/>
  <c r="N17362" i="3"/>
  <c r="N16926" i="3"/>
  <c r="N16400" i="3" s="1"/>
  <c r="L529" i="3"/>
  <c r="M24" i="1"/>
  <c r="L168" i="3"/>
  <c r="M16" i="1"/>
  <c r="M6" i="1"/>
  <c r="M3" i="3"/>
  <c r="L3" i="3" s="1"/>
  <c r="L4" i="3"/>
  <c r="V78" i="2"/>
  <c r="L16400" i="3" l="1"/>
  <c r="L16926" i="3"/>
  <c r="N17361" i="3"/>
  <c r="L17361" i="3" s="1"/>
  <c r="L17362" i="3"/>
  <c r="K16" i="1"/>
  <c r="M15" i="1"/>
  <c r="M14" i="1"/>
  <c r="J4389" i="3"/>
  <c r="M18" i="1" l="1"/>
  <c r="M28" i="1" s="1"/>
  <c r="J1104" i="3" l="1"/>
  <c r="J1108" i="3"/>
  <c r="J1112" i="3"/>
  <c r="J1097" i="3"/>
  <c r="J1090" i="3"/>
  <c r="J1092" i="3"/>
  <c r="J1132" i="3"/>
  <c r="J824" i="3"/>
  <c r="J827" i="3"/>
  <c r="J832" i="3"/>
  <c r="J837" i="3"/>
  <c r="J831" i="3"/>
  <c r="J813" i="3"/>
  <c r="J846" i="3"/>
  <c r="J853" i="3"/>
  <c r="J850" i="3" s="1"/>
  <c r="J858" i="3"/>
  <c r="K5955" i="3" l="1"/>
  <c r="K3863" i="3"/>
  <c r="K5702" i="3"/>
  <c r="K5692" i="3" s="1"/>
  <c r="J5702" i="3"/>
  <c r="K2809" i="3" l="1"/>
  <c r="J1242" i="3" l="1"/>
  <c r="J1145" i="3"/>
  <c r="J7696" i="3" l="1"/>
  <c r="J17949" i="3"/>
  <c r="J16634" i="3" s="1"/>
  <c r="J10964" i="3" l="1"/>
  <c r="J7447" i="3" l="1"/>
  <c r="J2628" i="3" l="1"/>
  <c r="J1305" i="3"/>
  <c r="J12293" i="3" l="1"/>
  <c r="J10978" i="3" s="1"/>
  <c r="J12297" i="3"/>
  <c r="J10982" i="3" s="1"/>
  <c r="J199" i="3" s="1"/>
  <c r="K16735" i="3" l="1"/>
  <c r="K16709" i="3"/>
  <c r="J6903" i="3" l="1"/>
  <c r="J15173" i="3" l="1"/>
  <c r="J16253" i="3" l="1"/>
  <c r="J11256" i="3"/>
  <c r="J11239" i="3"/>
  <c r="J12264" i="3" l="1"/>
  <c r="J10447" i="3"/>
  <c r="J6921" i="3" l="1"/>
  <c r="K7004" i="3"/>
  <c r="K2796" i="3" s="1"/>
  <c r="K2778" i="3" s="1"/>
  <c r="K2777" i="3" s="1"/>
  <c r="K2775" i="3" s="1"/>
  <c r="K7246" i="3" l="1"/>
  <c r="K2695" i="3" l="1"/>
  <c r="K2691" i="3" s="1"/>
  <c r="K715" i="3" l="1"/>
  <c r="V77" i="2"/>
  <c r="K7808" i="3"/>
  <c r="K2811" i="3" s="1"/>
  <c r="K1234" i="3" l="1"/>
  <c r="K8060" i="3"/>
  <c r="J5834" i="3" l="1"/>
  <c r="V51" i="2"/>
  <c r="B4" i="9" l="1"/>
  <c r="B5" i="9"/>
  <c r="B6" i="9"/>
  <c r="B7" i="9"/>
  <c r="B8" i="9"/>
  <c r="B9" i="9"/>
  <c r="D3" i="9"/>
  <c r="C3" i="9"/>
  <c r="D96" i="5"/>
  <c r="E97" i="5"/>
  <c r="B3" i="9" l="1"/>
  <c r="S51" i="2"/>
  <c r="S48" i="2" s="1"/>
  <c r="J3733" i="3" l="1"/>
  <c r="F18445" i="3" l="1"/>
  <c r="F18444" i="3" s="1"/>
  <c r="F18443" i="3" s="1"/>
  <c r="G18444" i="3"/>
  <c r="G18443" i="3" s="1"/>
  <c r="G18436" i="3"/>
  <c r="F18436" i="3" s="1"/>
  <c r="G18422" i="3"/>
  <c r="F18422" i="3" s="1"/>
  <c r="G18421" i="3"/>
  <c r="F18421" i="3" s="1"/>
  <c r="G18420" i="3"/>
  <c r="F18420" i="3" s="1"/>
  <c r="G18419" i="3"/>
  <c r="F18419" i="3" s="1"/>
  <c r="G18418" i="3"/>
  <c r="F18418" i="3" s="1"/>
  <c r="F18412" i="3"/>
  <c r="F18411" i="3"/>
  <c r="F18410" i="3"/>
  <c r="F18409" i="3"/>
  <c r="F18408" i="3"/>
  <c r="F18407" i="3"/>
  <c r="F18406" i="3"/>
  <c r="H18405" i="3"/>
  <c r="H18396" i="3" s="1"/>
  <c r="G18405" i="3"/>
  <c r="F18404" i="3"/>
  <c r="F18403" i="3"/>
  <c r="F18402" i="3"/>
  <c r="F18401" i="3"/>
  <c r="F18400" i="3"/>
  <c r="F18399" i="3"/>
  <c r="F18398" i="3"/>
  <c r="H18397" i="3"/>
  <c r="G18397" i="3"/>
  <c r="F18397" i="3" s="1"/>
  <c r="F18395" i="3"/>
  <c r="F18394" i="3"/>
  <c r="F18393" i="3"/>
  <c r="F18392" i="3"/>
  <c r="F18391" i="3"/>
  <c r="F18390" i="3"/>
  <c r="F18389" i="3"/>
  <c r="F18388" i="3"/>
  <c r="H18387" i="3"/>
  <c r="G18387" i="3"/>
  <c r="F18386" i="3"/>
  <c r="F18385" i="3"/>
  <c r="F18384" i="3"/>
  <c r="F18383" i="3"/>
  <c r="F18382" i="3"/>
  <c r="F18381" i="3"/>
  <c r="F18380" i="3"/>
  <c r="H18379" i="3"/>
  <c r="G18379" i="3"/>
  <c r="F18377" i="3"/>
  <c r="F18376" i="3"/>
  <c r="F18375" i="3"/>
  <c r="H18374" i="3"/>
  <c r="H18371" i="3" s="1"/>
  <c r="G18374" i="3"/>
  <c r="G18371" i="3" s="1"/>
  <c r="F18373" i="3"/>
  <c r="F18372" i="3"/>
  <c r="F18370" i="3"/>
  <c r="F18369" i="3"/>
  <c r="F18368" i="3"/>
  <c r="F18367" i="3"/>
  <c r="F18366" i="3"/>
  <c r="H18365" i="3"/>
  <c r="H18363" i="3" s="1"/>
  <c r="G18365" i="3"/>
  <c r="F18365" i="3" s="1"/>
  <c r="F18364" i="3"/>
  <c r="G18363" i="3"/>
  <c r="F18362" i="3"/>
  <c r="F18361" i="3"/>
  <c r="H18360" i="3"/>
  <c r="G18360" i="3"/>
  <c r="F18360" i="3" s="1"/>
  <c r="F18359" i="3"/>
  <c r="H18358" i="3"/>
  <c r="F18357" i="3"/>
  <c r="F18356" i="3"/>
  <c r="F18355" i="3"/>
  <c r="F18354" i="3"/>
  <c r="F18353" i="3"/>
  <c r="F18352" i="3"/>
  <c r="F18351" i="3"/>
  <c r="F18350" i="3"/>
  <c r="F18349" i="3"/>
  <c r="F18348" i="3"/>
  <c r="F18347" i="3"/>
  <c r="F18346" i="3"/>
  <c r="F18345" i="3"/>
  <c r="F18344" i="3"/>
  <c r="F18343" i="3"/>
  <c r="F18342" i="3"/>
  <c r="F18341" i="3"/>
  <c r="F18340" i="3"/>
  <c r="F18339" i="3"/>
  <c r="F18338" i="3"/>
  <c r="H18337" i="3"/>
  <c r="G18337" i="3"/>
  <c r="F18336" i="3"/>
  <c r="F18335" i="3"/>
  <c r="F18334" i="3"/>
  <c r="F18333" i="3"/>
  <c r="F18332" i="3"/>
  <c r="F18331" i="3"/>
  <c r="H18330" i="3"/>
  <c r="H18329" i="3" s="1"/>
  <c r="G18330" i="3"/>
  <c r="G18329" i="3" s="1"/>
  <c r="F18328" i="3"/>
  <c r="F18327" i="3"/>
  <c r="F18326" i="3"/>
  <c r="F18325" i="3"/>
  <c r="F18324" i="3"/>
  <c r="F18323" i="3"/>
  <c r="F18322" i="3"/>
  <c r="F18321" i="3"/>
  <c r="F18320" i="3"/>
  <c r="F18319" i="3"/>
  <c r="F18318" i="3"/>
  <c r="H18317" i="3"/>
  <c r="F18317" i="3" s="1"/>
  <c r="G18317" i="3"/>
  <c r="F18314" i="3"/>
  <c r="F18313" i="3"/>
  <c r="F18312" i="3"/>
  <c r="F18311" i="3"/>
  <c r="F18310" i="3"/>
  <c r="F18309" i="3"/>
  <c r="F18308" i="3"/>
  <c r="F18307" i="3"/>
  <c r="F18306" i="3"/>
  <c r="F18305" i="3"/>
  <c r="F18304" i="3"/>
  <c r="F18303" i="3"/>
  <c r="F18302" i="3"/>
  <c r="F18301" i="3"/>
  <c r="F18300" i="3"/>
  <c r="F18299" i="3"/>
  <c r="F18298" i="3"/>
  <c r="F18297" i="3"/>
  <c r="F18296" i="3"/>
  <c r="H18295" i="3"/>
  <c r="G18295" i="3"/>
  <c r="G18294" i="3" s="1"/>
  <c r="F18293" i="3"/>
  <c r="F18291" i="3"/>
  <c r="F18290" i="3"/>
  <c r="H18289" i="3"/>
  <c r="G18289" i="3"/>
  <c r="F18288" i="3"/>
  <c r="F18287" i="3"/>
  <c r="H18286" i="3"/>
  <c r="G18286" i="3"/>
  <c r="F18285" i="3"/>
  <c r="F18284" i="3"/>
  <c r="H18283" i="3"/>
  <c r="G18283" i="3"/>
  <c r="F18281" i="3"/>
  <c r="F18280" i="3"/>
  <c r="H18279" i="3"/>
  <c r="G18279" i="3"/>
  <c r="F18278" i="3"/>
  <c r="F18277" i="3"/>
  <c r="F18276" i="3"/>
  <c r="H18275" i="3"/>
  <c r="G18275" i="3"/>
  <c r="F18274" i="3"/>
  <c r="F18273" i="3"/>
  <c r="F18272" i="3"/>
  <c r="F18271" i="3"/>
  <c r="H18270" i="3"/>
  <c r="G18270" i="3"/>
  <c r="F18267" i="3"/>
  <c r="F18266" i="3"/>
  <c r="H18265" i="3"/>
  <c r="G18265" i="3"/>
  <c r="F18264" i="3"/>
  <c r="F18263" i="3"/>
  <c r="F18262" i="3"/>
  <c r="H18261" i="3"/>
  <c r="G18261" i="3"/>
  <c r="F18260" i="3"/>
  <c r="F18259" i="3"/>
  <c r="H18258" i="3"/>
  <c r="G18258" i="3"/>
  <c r="H18257" i="3"/>
  <c r="F18255" i="3"/>
  <c r="F18254" i="3"/>
  <c r="H18253" i="3"/>
  <c r="G18253" i="3"/>
  <c r="F18252" i="3"/>
  <c r="F18251" i="3"/>
  <c r="H18250" i="3"/>
  <c r="F18250" i="3" s="1"/>
  <c r="G18250" i="3"/>
  <c r="F18247" i="3"/>
  <c r="F18246" i="3"/>
  <c r="H18245" i="3"/>
  <c r="G18245" i="3"/>
  <c r="F18244" i="3"/>
  <c r="F18243" i="3"/>
  <c r="H18242" i="3"/>
  <c r="G18242" i="3"/>
  <c r="F18240" i="3"/>
  <c r="F18239" i="3"/>
  <c r="F18238" i="3"/>
  <c r="F18237" i="3"/>
  <c r="F18236" i="3"/>
  <c r="F18235" i="3"/>
  <c r="F18234" i="3"/>
  <c r="H18233" i="3"/>
  <c r="H18232" i="3" s="1"/>
  <c r="G18233" i="3"/>
  <c r="F18231" i="3"/>
  <c r="F18230" i="3"/>
  <c r="F18229" i="3"/>
  <c r="F18228" i="3"/>
  <c r="F18227" i="3"/>
  <c r="F18226" i="3"/>
  <c r="F18225" i="3"/>
  <c r="F18224" i="3"/>
  <c r="F18223" i="3"/>
  <c r="F18222" i="3"/>
  <c r="F18221" i="3"/>
  <c r="F18220" i="3"/>
  <c r="F18219" i="3"/>
  <c r="F18218" i="3"/>
  <c r="F18217" i="3"/>
  <c r="F18216" i="3"/>
  <c r="F18215" i="3"/>
  <c r="F18214" i="3"/>
  <c r="F18213" i="3"/>
  <c r="F18212" i="3"/>
  <c r="F18211" i="3"/>
  <c r="F18210" i="3"/>
  <c r="F18209" i="3"/>
  <c r="H18208" i="3"/>
  <c r="G18208" i="3"/>
  <c r="F18207" i="3"/>
  <c r="F18206" i="3"/>
  <c r="F18205" i="3"/>
  <c r="F18204" i="3"/>
  <c r="F18203" i="3"/>
  <c r="F18202" i="3"/>
  <c r="F18201" i="3"/>
  <c r="F18200" i="3"/>
  <c r="F18199" i="3"/>
  <c r="F18198" i="3"/>
  <c r="F18197" i="3"/>
  <c r="F18196" i="3"/>
  <c r="F18195" i="3"/>
  <c r="H18194" i="3"/>
  <c r="H16879" i="3" s="1"/>
  <c r="H16353" i="3" s="1"/>
  <c r="G18194" i="3"/>
  <c r="F18193" i="3"/>
  <c r="F18192" i="3"/>
  <c r="F18191" i="3"/>
  <c r="F18190" i="3"/>
  <c r="F18189" i="3"/>
  <c r="F18188" i="3"/>
  <c r="F18187" i="3"/>
  <c r="F18186" i="3"/>
  <c r="F18185" i="3"/>
  <c r="H18184" i="3"/>
  <c r="G18184" i="3"/>
  <c r="G16869" i="3" s="1"/>
  <c r="G16343" i="3" s="1"/>
  <c r="F18183" i="3"/>
  <c r="F18182" i="3"/>
  <c r="F18181" i="3"/>
  <c r="F18180" i="3"/>
  <c r="F18179" i="3"/>
  <c r="F18178" i="3"/>
  <c r="F18177" i="3"/>
  <c r="F18176" i="3"/>
  <c r="F18175" i="3"/>
  <c r="F18174" i="3"/>
  <c r="F18173" i="3"/>
  <c r="H18172" i="3"/>
  <c r="H18168" i="3" s="1"/>
  <c r="G18172" i="3"/>
  <c r="F18171" i="3"/>
  <c r="F18170" i="3"/>
  <c r="F18169" i="3"/>
  <c r="F18167" i="3"/>
  <c r="F18166" i="3"/>
  <c r="H18165" i="3"/>
  <c r="G18165" i="3"/>
  <c r="F18164" i="3"/>
  <c r="G18163" i="3"/>
  <c r="F18163" i="3" s="1"/>
  <c r="F18162" i="3"/>
  <c r="F18161" i="3"/>
  <c r="F18160" i="3"/>
  <c r="F18159" i="3"/>
  <c r="F18158" i="3"/>
  <c r="F18157" i="3"/>
  <c r="F18156" i="3"/>
  <c r="F18155" i="3"/>
  <c r="H18154" i="3"/>
  <c r="H18153" i="3" s="1"/>
  <c r="G18154" i="3"/>
  <c r="F18149" i="3"/>
  <c r="F18148" i="3"/>
  <c r="F18147" i="3"/>
  <c r="F18146" i="3"/>
  <c r="F18145" i="3"/>
  <c r="F18144" i="3"/>
  <c r="F18143" i="3"/>
  <c r="H18142" i="3"/>
  <c r="G18142" i="3"/>
  <c r="F18141" i="3"/>
  <c r="F18140" i="3"/>
  <c r="F18139" i="3"/>
  <c r="F18138" i="3"/>
  <c r="F18137" i="3"/>
  <c r="F18136" i="3"/>
  <c r="F18135" i="3"/>
  <c r="H18134" i="3"/>
  <c r="H18133" i="3" s="1"/>
  <c r="G18134" i="3"/>
  <c r="F18132" i="3"/>
  <c r="F18131" i="3"/>
  <c r="F18130" i="3"/>
  <c r="F18129" i="3"/>
  <c r="F18128" i="3"/>
  <c r="F18127" i="3"/>
  <c r="F18126" i="3"/>
  <c r="F18125" i="3"/>
  <c r="H18124" i="3"/>
  <c r="G18124" i="3"/>
  <c r="F18123" i="3"/>
  <c r="F18122" i="3"/>
  <c r="F18121" i="3"/>
  <c r="F18120" i="3"/>
  <c r="F18119" i="3"/>
  <c r="F18118" i="3"/>
  <c r="F18117" i="3"/>
  <c r="H18116" i="3"/>
  <c r="G18116" i="3"/>
  <c r="F18114" i="3"/>
  <c r="F18113" i="3"/>
  <c r="F18112" i="3"/>
  <c r="H18111" i="3"/>
  <c r="G18111" i="3"/>
  <c r="G18108" i="3" s="1"/>
  <c r="F18110" i="3"/>
  <c r="F18109" i="3"/>
  <c r="F18107" i="3"/>
  <c r="F18106" i="3"/>
  <c r="F18105" i="3"/>
  <c r="F18104" i="3"/>
  <c r="F18103" i="3"/>
  <c r="H18102" i="3"/>
  <c r="H18100" i="3" s="1"/>
  <c r="G18102" i="3"/>
  <c r="G18100" i="3" s="1"/>
  <c r="F18101" i="3"/>
  <c r="F18099" i="3"/>
  <c r="F18098" i="3"/>
  <c r="H18097" i="3"/>
  <c r="H18095" i="3" s="1"/>
  <c r="G18097" i="3"/>
  <c r="F18096" i="3"/>
  <c r="G18095" i="3"/>
  <c r="F18094" i="3"/>
  <c r="F18093" i="3"/>
  <c r="F18092" i="3"/>
  <c r="F18091" i="3"/>
  <c r="F18090" i="3"/>
  <c r="F18089" i="3"/>
  <c r="F18088" i="3"/>
  <c r="F18087" i="3"/>
  <c r="G18074" i="3"/>
  <c r="F18085" i="3"/>
  <c r="F18084" i="3"/>
  <c r="F18083" i="3"/>
  <c r="F18082" i="3"/>
  <c r="F18081" i="3"/>
  <c r="F18080" i="3"/>
  <c r="F18079" i="3"/>
  <c r="F18078" i="3"/>
  <c r="F18077" i="3"/>
  <c r="F18076" i="3"/>
  <c r="F18075" i="3"/>
  <c r="H18074" i="3"/>
  <c r="F18073" i="3"/>
  <c r="F18072" i="3"/>
  <c r="F18071" i="3"/>
  <c r="F18070" i="3"/>
  <c r="F18069" i="3"/>
  <c r="F18068" i="3"/>
  <c r="H18067" i="3"/>
  <c r="G18067" i="3"/>
  <c r="G17015" i="3" s="1"/>
  <c r="G16489" i="3" s="1"/>
  <c r="F18065" i="3"/>
  <c r="F18064" i="3"/>
  <c r="F18063" i="3"/>
  <c r="F18062" i="3"/>
  <c r="F18061" i="3"/>
  <c r="F18060" i="3"/>
  <c r="F18059" i="3"/>
  <c r="F18058" i="3"/>
  <c r="F18057" i="3"/>
  <c r="F18056" i="3"/>
  <c r="F18055" i="3"/>
  <c r="H18054" i="3"/>
  <c r="G18054" i="3"/>
  <c r="F18051" i="3"/>
  <c r="F18050" i="3"/>
  <c r="F18049" i="3"/>
  <c r="F18048" i="3"/>
  <c r="F18047" i="3"/>
  <c r="F18046" i="3"/>
  <c r="F18045" i="3"/>
  <c r="F18044" i="3"/>
  <c r="F18043" i="3"/>
  <c r="F18042" i="3"/>
  <c r="F18041" i="3"/>
  <c r="F18040" i="3"/>
  <c r="F18039" i="3"/>
  <c r="F18038" i="3"/>
  <c r="F18037" i="3"/>
  <c r="F18036" i="3"/>
  <c r="F18035" i="3"/>
  <c r="F18034" i="3"/>
  <c r="F18033" i="3"/>
  <c r="H18032" i="3"/>
  <c r="H18031" i="3" s="1"/>
  <c r="H18029" i="3" s="1"/>
  <c r="F18030" i="3"/>
  <c r="F18028" i="3"/>
  <c r="F18027" i="3"/>
  <c r="H18026" i="3"/>
  <c r="G18026" i="3"/>
  <c r="F18025" i="3"/>
  <c r="F18024" i="3"/>
  <c r="H18023" i="3"/>
  <c r="F18022" i="3"/>
  <c r="F18021" i="3"/>
  <c r="H18020" i="3"/>
  <c r="G18020" i="3"/>
  <c r="F18018" i="3"/>
  <c r="F18017" i="3"/>
  <c r="H18016" i="3"/>
  <c r="H16964" i="3" s="1"/>
  <c r="G18016" i="3"/>
  <c r="F18015" i="3"/>
  <c r="F18014" i="3"/>
  <c r="F18013" i="3"/>
  <c r="H18012" i="3"/>
  <c r="G18012" i="3"/>
  <c r="F18011" i="3"/>
  <c r="F18010" i="3"/>
  <c r="F18009" i="3"/>
  <c r="F18008" i="3"/>
  <c r="H18007" i="3"/>
  <c r="G18007" i="3"/>
  <c r="G18006" i="3" s="1"/>
  <c r="F18004" i="3"/>
  <c r="F18003" i="3"/>
  <c r="H18002" i="3"/>
  <c r="G18002" i="3"/>
  <c r="F18001" i="3"/>
  <c r="F18000" i="3"/>
  <c r="F17999" i="3"/>
  <c r="H17998" i="3"/>
  <c r="G17998" i="3"/>
  <c r="F17997" i="3"/>
  <c r="F17996" i="3"/>
  <c r="H17995" i="3"/>
  <c r="H17994" i="3" s="1"/>
  <c r="H17993" i="3" s="1"/>
  <c r="G17995" i="3"/>
  <c r="F17992" i="3"/>
  <c r="F17991" i="3"/>
  <c r="H17990" i="3"/>
  <c r="G17990" i="3"/>
  <c r="F17989" i="3"/>
  <c r="F17988" i="3"/>
  <c r="H17987" i="3"/>
  <c r="H17986" i="3" s="1"/>
  <c r="G17987" i="3"/>
  <c r="F17984" i="3"/>
  <c r="F17983" i="3"/>
  <c r="H17982" i="3"/>
  <c r="H16930" i="3" s="1"/>
  <c r="H16404" i="3" s="1"/>
  <c r="G17982" i="3"/>
  <c r="F17981" i="3"/>
  <c r="F17980" i="3"/>
  <c r="H17979" i="3"/>
  <c r="G17979" i="3"/>
  <c r="F17977" i="3"/>
  <c r="F17976" i="3"/>
  <c r="F17975" i="3"/>
  <c r="F17974" i="3"/>
  <c r="F17973" i="3"/>
  <c r="F17972" i="3"/>
  <c r="F17971" i="3"/>
  <c r="H17970" i="3"/>
  <c r="G17970" i="3"/>
  <c r="G17969" i="3" s="1"/>
  <c r="H17969" i="3"/>
  <c r="F17968" i="3"/>
  <c r="F17967" i="3"/>
  <c r="F17966" i="3"/>
  <c r="F17965" i="3"/>
  <c r="F17964" i="3"/>
  <c r="F17963" i="3"/>
  <c r="F17962" i="3"/>
  <c r="F17961" i="3"/>
  <c r="F17960" i="3"/>
  <c r="F17959" i="3"/>
  <c r="F17958" i="3"/>
  <c r="F17957" i="3"/>
  <c r="F17956" i="3"/>
  <c r="F17955" i="3"/>
  <c r="F17954" i="3"/>
  <c r="G17953" i="3"/>
  <c r="F17953" i="3" s="1"/>
  <c r="F17952" i="3"/>
  <c r="F17951" i="3"/>
  <c r="F17950" i="3"/>
  <c r="F17949" i="3"/>
  <c r="F17948" i="3"/>
  <c r="F17947" i="3"/>
  <c r="F17946" i="3"/>
  <c r="H17945" i="3"/>
  <c r="H17900" i="3" s="1"/>
  <c r="G17945" i="3"/>
  <c r="G17900" i="3" s="1"/>
  <c r="F17944" i="3"/>
  <c r="F17943" i="3"/>
  <c r="F17942" i="3"/>
  <c r="F17941" i="3"/>
  <c r="F17940" i="3"/>
  <c r="F17939" i="3"/>
  <c r="F17938" i="3"/>
  <c r="F17937" i="3"/>
  <c r="F17936" i="3"/>
  <c r="F17935" i="3"/>
  <c r="F17934" i="3"/>
  <c r="F17933" i="3"/>
  <c r="F17932" i="3"/>
  <c r="H17931" i="3"/>
  <c r="G17931" i="3"/>
  <c r="F17930" i="3"/>
  <c r="F17929" i="3"/>
  <c r="F17928" i="3"/>
  <c r="F17927" i="3"/>
  <c r="F17926" i="3"/>
  <c r="F17925" i="3"/>
  <c r="F17924" i="3"/>
  <c r="F17923" i="3"/>
  <c r="F17922" i="3"/>
  <c r="H17921" i="3"/>
  <c r="G17921" i="3"/>
  <c r="F17921" i="3" s="1"/>
  <c r="F17920" i="3"/>
  <c r="F17919" i="3"/>
  <c r="F17918" i="3"/>
  <c r="F17917" i="3"/>
  <c r="F17916" i="3"/>
  <c r="F17915" i="3"/>
  <c r="F17914" i="3"/>
  <c r="F17913" i="3"/>
  <c r="F17912" i="3"/>
  <c r="F17911" i="3"/>
  <c r="F17910" i="3"/>
  <c r="H17909" i="3"/>
  <c r="H17905" i="3" s="1"/>
  <c r="G17909" i="3"/>
  <c r="F17908" i="3"/>
  <c r="F17907" i="3"/>
  <c r="F17906" i="3"/>
  <c r="F17904" i="3"/>
  <c r="F17903" i="3"/>
  <c r="H17902" i="3"/>
  <c r="G17902" i="3"/>
  <c r="F17901" i="3"/>
  <c r="F17899" i="3"/>
  <c r="F17898" i="3"/>
  <c r="F17897" i="3"/>
  <c r="F17896" i="3"/>
  <c r="F17895" i="3"/>
  <c r="F17894" i="3"/>
  <c r="F17893" i="3"/>
  <c r="F17892" i="3"/>
  <c r="H17891" i="3"/>
  <c r="H17890" i="3" s="1"/>
  <c r="H17889" i="3" s="1"/>
  <c r="G17891" i="3"/>
  <c r="G17890" i="3" s="1"/>
  <c r="G17889" i="3" s="1"/>
  <c r="F17886" i="3"/>
  <c r="F17885" i="3"/>
  <c r="F17884" i="3"/>
  <c r="F17883" i="3"/>
  <c r="F17882" i="3"/>
  <c r="F17881" i="3"/>
  <c r="F17880" i="3"/>
  <c r="H17879" i="3"/>
  <c r="G17879" i="3"/>
  <c r="F17878" i="3"/>
  <c r="F17877" i="3"/>
  <c r="F17876" i="3"/>
  <c r="F17875" i="3"/>
  <c r="F17874" i="3"/>
  <c r="F17873" i="3"/>
  <c r="F17872" i="3"/>
  <c r="H17871" i="3"/>
  <c r="F17871" i="3" s="1"/>
  <c r="G17871" i="3"/>
  <c r="F17869" i="3"/>
  <c r="F17868" i="3"/>
  <c r="F17867" i="3"/>
  <c r="F17866" i="3"/>
  <c r="F17865" i="3"/>
  <c r="F17864" i="3"/>
  <c r="F17863" i="3"/>
  <c r="F17862" i="3"/>
  <c r="H17861" i="3"/>
  <c r="F17861" i="3" s="1"/>
  <c r="G17861" i="3"/>
  <c r="F17860" i="3"/>
  <c r="F17859" i="3"/>
  <c r="F17858" i="3"/>
  <c r="F17857" i="3"/>
  <c r="F17856" i="3"/>
  <c r="F17855" i="3"/>
  <c r="F17854" i="3"/>
  <c r="H17853" i="3"/>
  <c r="G17853" i="3"/>
  <c r="F17853" i="3" s="1"/>
  <c r="F17851" i="3"/>
  <c r="F17850" i="3"/>
  <c r="F17849" i="3"/>
  <c r="H17848" i="3"/>
  <c r="G17848" i="3"/>
  <c r="F17847" i="3"/>
  <c r="F17846" i="3"/>
  <c r="H17845" i="3"/>
  <c r="F17844" i="3"/>
  <c r="F17843" i="3"/>
  <c r="F17842" i="3"/>
  <c r="F17841" i="3"/>
  <c r="F17840" i="3"/>
  <c r="H17839" i="3"/>
  <c r="H17837" i="3" s="1"/>
  <c r="G17839" i="3"/>
  <c r="F17838" i="3"/>
  <c r="G17837" i="3"/>
  <c r="F17836" i="3"/>
  <c r="F17835" i="3"/>
  <c r="H17834" i="3"/>
  <c r="H17832" i="3" s="1"/>
  <c r="G17834" i="3"/>
  <c r="G17832" i="3" s="1"/>
  <c r="F17833" i="3"/>
  <c r="F17831" i="3"/>
  <c r="F17830" i="3"/>
  <c r="F17829" i="3"/>
  <c r="F17828" i="3"/>
  <c r="F17827" i="3"/>
  <c r="F17826" i="3"/>
  <c r="F17825" i="3"/>
  <c r="F17824" i="3"/>
  <c r="F17823" i="3"/>
  <c r="F17822" i="3"/>
  <c r="F17821" i="3"/>
  <c r="F17820" i="3"/>
  <c r="F17819" i="3"/>
  <c r="F17818" i="3"/>
  <c r="F17817" i="3"/>
  <c r="F17816" i="3"/>
  <c r="F17815" i="3"/>
  <c r="F17814" i="3"/>
  <c r="F17813" i="3"/>
  <c r="F17812" i="3"/>
  <c r="H17811" i="3"/>
  <c r="G17811" i="3"/>
  <c r="F17810" i="3"/>
  <c r="F17809" i="3"/>
  <c r="F17808" i="3"/>
  <c r="F17807" i="3"/>
  <c r="F17806" i="3"/>
  <c r="F17805" i="3"/>
  <c r="H17804" i="3"/>
  <c r="G17804" i="3"/>
  <c r="G17803" i="3" s="1"/>
  <c r="F17802" i="3"/>
  <c r="F17801" i="3"/>
  <c r="F17800" i="3"/>
  <c r="F17799" i="3"/>
  <c r="F17798" i="3"/>
  <c r="F17797" i="3"/>
  <c r="F17796" i="3"/>
  <c r="F17795" i="3"/>
  <c r="F17794" i="3"/>
  <c r="F17793" i="3"/>
  <c r="F17792" i="3"/>
  <c r="H17791" i="3"/>
  <c r="G17791" i="3"/>
  <c r="F17788" i="3"/>
  <c r="F17786" i="3"/>
  <c r="F17785" i="3"/>
  <c r="F17784" i="3"/>
  <c r="F17783" i="3"/>
  <c r="F17782" i="3"/>
  <c r="F17781" i="3"/>
  <c r="F17780" i="3"/>
  <c r="F17779" i="3"/>
  <c r="F17778" i="3"/>
  <c r="F17777" i="3"/>
  <c r="F17776" i="3"/>
  <c r="F17775" i="3"/>
  <c r="F17774" i="3"/>
  <c r="F17773" i="3"/>
  <c r="F17772" i="3"/>
  <c r="F17771" i="3"/>
  <c r="F17770" i="3"/>
  <c r="H17769" i="3"/>
  <c r="H17768" i="3" s="1"/>
  <c r="H17766" i="3" s="1"/>
  <c r="F17767" i="3"/>
  <c r="F17765" i="3"/>
  <c r="F17764" i="3"/>
  <c r="H17763" i="3"/>
  <c r="G17763" i="3"/>
  <c r="F17762" i="3"/>
  <c r="F17761" i="3"/>
  <c r="H17760" i="3"/>
  <c r="G17760" i="3"/>
  <c r="G17756" i="3" s="1"/>
  <c r="G17625" i="3" s="1"/>
  <c r="F17759" i="3"/>
  <c r="F17758" i="3"/>
  <c r="H17757" i="3"/>
  <c r="H17756" i="3" s="1"/>
  <c r="G17757" i="3"/>
  <c r="F17755" i="3"/>
  <c r="F17754" i="3"/>
  <c r="H17753" i="3"/>
  <c r="G17753" i="3"/>
  <c r="F17752" i="3"/>
  <c r="F17751" i="3"/>
  <c r="F17750" i="3"/>
  <c r="H17749" i="3"/>
  <c r="G17749" i="3"/>
  <c r="F17748" i="3"/>
  <c r="F17747" i="3"/>
  <c r="F17746" i="3"/>
  <c r="F17745" i="3"/>
  <c r="H17744" i="3"/>
  <c r="H17743" i="3" s="1"/>
  <c r="H17742" i="3" s="1"/>
  <c r="G17744" i="3"/>
  <c r="F17741" i="3"/>
  <c r="F17740" i="3"/>
  <c r="H17739" i="3"/>
  <c r="G17739" i="3"/>
  <c r="F17738" i="3"/>
  <c r="F17737" i="3"/>
  <c r="F17736" i="3"/>
  <c r="H17735" i="3"/>
  <c r="G17735" i="3"/>
  <c r="F17734" i="3"/>
  <c r="F17733" i="3"/>
  <c r="H17732" i="3"/>
  <c r="G17732" i="3"/>
  <c r="F17729" i="3"/>
  <c r="F17728" i="3"/>
  <c r="H17727" i="3"/>
  <c r="G17727" i="3"/>
  <c r="F17726" i="3"/>
  <c r="F17725" i="3"/>
  <c r="H17724" i="3"/>
  <c r="G17724" i="3"/>
  <c r="F17721" i="3"/>
  <c r="F17720" i="3"/>
  <c r="H17719" i="3"/>
  <c r="G17719" i="3"/>
  <c r="F17718" i="3"/>
  <c r="F17717" i="3"/>
  <c r="H17716" i="3"/>
  <c r="G17716" i="3"/>
  <c r="F17713" i="3"/>
  <c r="F17712" i="3"/>
  <c r="F17711" i="3"/>
  <c r="F17710" i="3"/>
  <c r="F17709" i="3"/>
  <c r="F17708" i="3"/>
  <c r="H17707" i="3"/>
  <c r="H17706" i="3" s="1"/>
  <c r="G17707" i="3"/>
  <c r="F17705" i="3"/>
  <c r="G17704" i="3"/>
  <c r="F17704" i="3" s="1"/>
  <c r="F17703" i="3"/>
  <c r="F17702" i="3"/>
  <c r="F17701" i="3"/>
  <c r="F17700" i="3"/>
  <c r="F17699" i="3"/>
  <c r="F17698" i="3"/>
  <c r="F17697" i="3"/>
  <c r="F17696" i="3"/>
  <c r="F17695" i="3"/>
  <c r="F17694" i="3"/>
  <c r="F17693" i="3"/>
  <c r="F17692" i="3"/>
  <c r="F17691" i="3"/>
  <c r="H17690" i="3"/>
  <c r="G17690" i="3"/>
  <c r="F17689" i="3"/>
  <c r="F17688" i="3"/>
  <c r="F17687" i="3"/>
  <c r="F17686" i="3"/>
  <c r="F17685" i="3"/>
  <c r="F17684" i="3"/>
  <c r="F17683" i="3"/>
  <c r="H17682" i="3"/>
  <c r="G17682" i="3"/>
  <c r="F17681" i="3"/>
  <c r="F17680" i="3"/>
  <c r="F17679" i="3"/>
  <c r="F17678" i="3"/>
  <c r="F17677" i="3"/>
  <c r="F17676" i="3"/>
  <c r="F17675" i="3"/>
  <c r="F17674" i="3"/>
  <c r="F17673" i="3"/>
  <c r="F17672" i="3"/>
  <c r="F17671" i="3"/>
  <c r="F17670" i="3"/>
  <c r="F17669" i="3"/>
  <c r="H17668" i="3"/>
  <c r="G17668" i="3"/>
  <c r="F17667" i="3"/>
  <c r="F17666" i="3"/>
  <c r="F17665" i="3"/>
  <c r="F17664" i="3"/>
  <c r="F17663" i="3"/>
  <c r="F17662" i="3"/>
  <c r="F17661" i="3"/>
  <c r="F17660" i="3"/>
  <c r="F17659" i="3"/>
  <c r="H17658" i="3"/>
  <c r="G17658" i="3"/>
  <c r="F17657" i="3"/>
  <c r="F17656" i="3"/>
  <c r="F17655" i="3"/>
  <c r="F17654" i="3"/>
  <c r="F17653" i="3"/>
  <c r="F17652" i="3"/>
  <c r="F17651" i="3"/>
  <c r="F17650" i="3"/>
  <c r="F17649" i="3"/>
  <c r="F17648" i="3"/>
  <c r="F17647" i="3"/>
  <c r="H17646" i="3"/>
  <c r="G17646" i="3"/>
  <c r="F17645" i="3"/>
  <c r="F17644" i="3"/>
  <c r="F17643" i="3"/>
  <c r="G17642" i="3"/>
  <c r="F17641" i="3"/>
  <c r="F17640" i="3"/>
  <c r="H17639" i="3"/>
  <c r="G17639" i="3"/>
  <c r="F17639" i="3" s="1"/>
  <c r="F17638" i="3"/>
  <c r="F17636" i="3"/>
  <c r="F17635" i="3"/>
  <c r="F17634" i="3"/>
  <c r="F17633" i="3"/>
  <c r="F17632" i="3"/>
  <c r="F17631" i="3"/>
  <c r="F17630" i="3"/>
  <c r="F17629" i="3"/>
  <c r="H17628" i="3"/>
  <c r="H17627" i="3" s="1"/>
  <c r="H17626" i="3" s="1"/>
  <c r="G17628" i="3"/>
  <c r="G17627" i="3"/>
  <c r="G17626" i="3" s="1"/>
  <c r="F17623" i="3"/>
  <c r="F17622" i="3"/>
  <c r="F17621" i="3"/>
  <c r="F17620" i="3"/>
  <c r="F17619" i="3"/>
  <c r="F17618" i="3"/>
  <c r="F17617" i="3"/>
  <c r="H17616" i="3"/>
  <c r="G17616" i="3"/>
  <c r="F17615" i="3"/>
  <c r="F17614" i="3"/>
  <c r="F17613" i="3"/>
  <c r="F17612" i="3"/>
  <c r="F17611" i="3"/>
  <c r="F17610" i="3"/>
  <c r="F17609" i="3"/>
  <c r="H17608" i="3"/>
  <c r="G17608" i="3"/>
  <c r="G17607" i="3" s="1"/>
  <c r="F17606" i="3"/>
  <c r="F17605" i="3"/>
  <c r="F17604" i="3"/>
  <c r="F17603" i="3"/>
  <c r="F17602" i="3"/>
  <c r="F17601" i="3"/>
  <c r="F17600" i="3"/>
  <c r="F17599" i="3"/>
  <c r="H17598" i="3"/>
  <c r="G17598" i="3"/>
  <c r="F17597" i="3"/>
  <c r="F17596" i="3"/>
  <c r="F17595" i="3"/>
  <c r="F17594" i="3"/>
  <c r="F17593" i="3"/>
  <c r="F17592" i="3"/>
  <c r="F17591" i="3"/>
  <c r="H17590" i="3"/>
  <c r="G17590" i="3"/>
  <c r="G17589" i="3" s="1"/>
  <c r="F17588" i="3"/>
  <c r="F17587" i="3"/>
  <c r="F17586" i="3"/>
  <c r="H17585" i="3"/>
  <c r="G17585" i="3"/>
  <c r="F17584" i="3"/>
  <c r="F17583" i="3"/>
  <c r="H17582" i="3"/>
  <c r="F17581" i="3"/>
  <c r="F17580" i="3"/>
  <c r="F17579" i="3"/>
  <c r="F17578" i="3"/>
  <c r="F17577" i="3"/>
  <c r="H17576" i="3"/>
  <c r="G17576" i="3"/>
  <c r="G17574" i="3" s="1"/>
  <c r="F17575" i="3"/>
  <c r="F17573" i="3"/>
  <c r="F17572" i="3"/>
  <c r="H17571" i="3"/>
  <c r="H17569" i="3" s="1"/>
  <c r="G17571" i="3"/>
  <c r="F17570" i="3"/>
  <c r="F17568" i="3"/>
  <c r="F17567" i="3"/>
  <c r="F17566" i="3"/>
  <c r="F17565" i="3"/>
  <c r="F17564" i="3"/>
  <c r="F17563" i="3"/>
  <c r="F17562" i="3"/>
  <c r="F17561" i="3"/>
  <c r="G17560" i="3"/>
  <c r="F17560" i="3" s="1"/>
  <c r="F17559" i="3"/>
  <c r="F17558" i="3"/>
  <c r="F17557" i="3"/>
  <c r="F17556" i="3"/>
  <c r="F17555" i="3"/>
  <c r="F17554" i="3"/>
  <c r="F17553" i="3"/>
  <c r="F17552" i="3"/>
  <c r="F17551" i="3"/>
  <c r="F17550" i="3"/>
  <c r="F17549" i="3"/>
  <c r="H17548" i="3"/>
  <c r="F17547" i="3"/>
  <c r="F17546" i="3"/>
  <c r="F17545" i="3"/>
  <c r="F17544" i="3"/>
  <c r="F17543" i="3"/>
  <c r="F17542" i="3"/>
  <c r="H17541" i="3"/>
  <c r="G17541" i="3"/>
  <c r="F17541" i="3" s="1"/>
  <c r="F17539" i="3"/>
  <c r="F17538" i="3"/>
  <c r="F17537" i="3"/>
  <c r="F17536" i="3"/>
  <c r="F17535" i="3"/>
  <c r="F17534" i="3"/>
  <c r="F17533" i="3"/>
  <c r="F17532" i="3"/>
  <c r="F17531" i="3"/>
  <c r="F17530" i="3"/>
  <c r="F17529" i="3"/>
  <c r="H17528" i="3"/>
  <c r="G17528" i="3"/>
  <c r="F17525" i="3"/>
  <c r="G17524" i="3"/>
  <c r="F17524" i="3" s="1"/>
  <c r="F17523" i="3"/>
  <c r="F17522" i="3"/>
  <c r="F17521" i="3"/>
  <c r="F17520" i="3"/>
  <c r="F17519" i="3"/>
  <c r="F17518" i="3"/>
  <c r="F17517" i="3"/>
  <c r="F17516" i="3"/>
  <c r="F17515" i="3"/>
  <c r="F17514" i="3"/>
  <c r="F17513" i="3"/>
  <c r="F17512" i="3"/>
  <c r="F17511" i="3"/>
  <c r="F17510" i="3"/>
  <c r="F17509" i="3"/>
  <c r="F17508" i="3"/>
  <c r="F17507" i="3"/>
  <c r="H17506" i="3"/>
  <c r="G17506" i="3"/>
  <c r="G17505" i="3" s="1"/>
  <c r="F17504" i="3"/>
  <c r="F17502" i="3"/>
  <c r="F17501" i="3"/>
  <c r="H17500" i="3"/>
  <c r="F17500" i="3" s="1"/>
  <c r="G17500" i="3"/>
  <c r="F17499" i="3"/>
  <c r="H17497" i="3"/>
  <c r="F17496" i="3"/>
  <c r="F17495" i="3"/>
  <c r="H17494" i="3"/>
  <c r="G17494" i="3"/>
  <c r="F17492" i="3"/>
  <c r="F17491" i="3"/>
  <c r="H17490" i="3"/>
  <c r="H17488" i="3" s="1"/>
  <c r="G17490" i="3"/>
  <c r="F17489" i="3"/>
  <c r="F17485" i="3"/>
  <c r="F17484" i="3"/>
  <c r="F17483" i="3"/>
  <c r="F17482" i="3"/>
  <c r="H17481" i="3"/>
  <c r="G17481" i="3"/>
  <c r="F17481" i="3" s="1"/>
  <c r="F17478" i="3"/>
  <c r="F17477" i="3"/>
  <c r="H17476" i="3"/>
  <c r="G17476" i="3"/>
  <c r="F17475" i="3"/>
  <c r="F17474" i="3"/>
  <c r="F17473" i="3"/>
  <c r="H17472" i="3"/>
  <c r="G17472" i="3"/>
  <c r="F17472" i="3" s="1"/>
  <c r="F17471" i="3"/>
  <c r="F17470" i="3"/>
  <c r="H17469" i="3"/>
  <c r="G17469" i="3"/>
  <c r="F17466" i="3"/>
  <c r="F17465" i="3"/>
  <c r="H17464" i="3"/>
  <c r="G17464" i="3"/>
  <c r="F17463" i="3"/>
  <c r="F17462" i="3"/>
  <c r="H17461" i="3"/>
  <c r="G17461" i="3"/>
  <c r="F17458" i="3"/>
  <c r="F17457" i="3"/>
  <c r="H17456" i="3"/>
  <c r="G17456" i="3"/>
  <c r="F17455" i="3"/>
  <c r="F17454" i="3"/>
  <c r="H17453" i="3"/>
  <c r="G17453" i="3"/>
  <c r="G17451" i="3"/>
  <c r="F17451" i="3" s="1"/>
  <c r="F17450" i="3"/>
  <c r="F17449" i="3"/>
  <c r="F17448" i="3"/>
  <c r="F17447" i="3"/>
  <c r="F17446" i="3"/>
  <c r="F17445" i="3"/>
  <c r="H17444" i="3"/>
  <c r="H16918" i="3" s="1"/>
  <c r="G17444" i="3"/>
  <c r="G17443" i="3" s="1"/>
  <c r="F17442" i="3"/>
  <c r="G17441" i="3"/>
  <c r="F17441" i="3" s="1"/>
  <c r="F17440" i="3"/>
  <c r="F17439" i="3"/>
  <c r="F17438" i="3"/>
  <c r="F17437" i="3"/>
  <c r="F17436" i="3"/>
  <c r="F17435" i="3"/>
  <c r="F17434" i="3"/>
  <c r="F17433" i="3"/>
  <c r="F17432" i="3"/>
  <c r="F17431" i="3"/>
  <c r="F17430" i="3"/>
  <c r="F17429" i="3"/>
  <c r="F17428" i="3"/>
  <c r="F17426" i="3"/>
  <c r="F17425" i="3"/>
  <c r="F17424" i="3"/>
  <c r="F17423" i="3"/>
  <c r="F17422" i="3"/>
  <c r="F17421" i="3"/>
  <c r="F17420" i="3"/>
  <c r="H17419" i="3"/>
  <c r="G17419" i="3"/>
  <c r="G17374" i="3" s="1"/>
  <c r="F17418" i="3"/>
  <c r="F17417" i="3"/>
  <c r="F17416" i="3"/>
  <c r="F17415" i="3"/>
  <c r="F17414" i="3"/>
  <c r="F17413" i="3"/>
  <c r="F17412" i="3"/>
  <c r="F17411" i="3"/>
  <c r="F17410" i="3"/>
  <c r="F17409" i="3"/>
  <c r="F17408" i="3"/>
  <c r="F17407" i="3"/>
  <c r="F17406" i="3"/>
  <c r="H17405" i="3"/>
  <c r="G17405" i="3"/>
  <c r="F17404" i="3"/>
  <c r="F17403" i="3"/>
  <c r="F17402" i="3"/>
  <c r="F17401" i="3"/>
  <c r="F17400" i="3"/>
  <c r="F17399" i="3"/>
  <c r="F17398" i="3"/>
  <c r="F17397" i="3"/>
  <c r="F17396" i="3"/>
  <c r="H17395" i="3"/>
  <c r="G17395" i="3"/>
  <c r="F17394" i="3"/>
  <c r="F17393" i="3"/>
  <c r="F17392" i="3"/>
  <c r="F17391" i="3"/>
  <c r="F17390" i="3"/>
  <c r="F17389" i="3"/>
  <c r="F17388" i="3"/>
  <c r="F17387" i="3"/>
  <c r="F17386" i="3"/>
  <c r="F17385" i="3"/>
  <c r="F17384" i="3"/>
  <c r="H17383" i="3"/>
  <c r="G17383" i="3"/>
  <c r="F17382" i="3"/>
  <c r="F17381" i="3"/>
  <c r="F17380" i="3"/>
  <c r="F17378" i="3"/>
  <c r="F17377" i="3"/>
  <c r="H17376" i="3"/>
  <c r="G17376" i="3"/>
  <c r="F17375" i="3"/>
  <c r="F17373" i="3"/>
  <c r="F17372" i="3"/>
  <c r="F17371" i="3"/>
  <c r="F17370" i="3"/>
  <c r="F17369" i="3"/>
  <c r="F17368" i="3"/>
  <c r="F17367" i="3"/>
  <c r="F17366" i="3"/>
  <c r="H17365" i="3"/>
  <c r="H17364" i="3" s="1"/>
  <c r="H17363" i="3" s="1"/>
  <c r="G17365" i="3"/>
  <c r="G17364" i="3" s="1"/>
  <c r="F17360" i="3"/>
  <c r="F17359" i="3"/>
  <c r="F17358" i="3"/>
  <c r="F17357" i="3"/>
  <c r="F17356" i="3"/>
  <c r="F17355" i="3"/>
  <c r="F17354" i="3"/>
  <c r="H17353" i="3"/>
  <c r="G17353" i="3"/>
  <c r="F17352" i="3"/>
  <c r="F17351" i="3"/>
  <c r="F17350" i="3"/>
  <c r="F17349" i="3"/>
  <c r="F17348" i="3"/>
  <c r="F17347" i="3"/>
  <c r="F17346" i="3"/>
  <c r="H17345" i="3"/>
  <c r="G17345" i="3"/>
  <c r="F17343" i="3"/>
  <c r="F17342" i="3"/>
  <c r="F17341" i="3"/>
  <c r="F17340" i="3"/>
  <c r="F17339" i="3"/>
  <c r="F17338" i="3"/>
  <c r="F17337" i="3"/>
  <c r="F17336" i="3"/>
  <c r="H17335" i="3"/>
  <c r="G17335" i="3"/>
  <c r="G17072" i="3" s="1"/>
  <c r="F17334" i="3"/>
  <c r="F17333" i="3"/>
  <c r="F17332" i="3"/>
  <c r="F17331" i="3"/>
  <c r="F17330" i="3"/>
  <c r="F17329" i="3"/>
  <c r="F17328" i="3"/>
  <c r="H17327" i="3"/>
  <c r="G17327" i="3"/>
  <c r="F17325" i="3"/>
  <c r="F17324" i="3"/>
  <c r="F17323" i="3"/>
  <c r="H17322" i="3"/>
  <c r="H17319" i="3" s="1"/>
  <c r="G17322" i="3"/>
  <c r="F17321" i="3"/>
  <c r="F17320" i="3"/>
  <c r="F17318" i="3"/>
  <c r="F17317" i="3"/>
  <c r="F17316" i="3"/>
  <c r="F17315" i="3"/>
  <c r="F17314" i="3"/>
  <c r="H17313" i="3"/>
  <c r="H17311" i="3" s="1"/>
  <c r="G17313" i="3"/>
  <c r="G17311" i="3" s="1"/>
  <c r="F17312" i="3"/>
  <c r="F17310" i="3"/>
  <c r="F17309" i="3"/>
  <c r="H17308" i="3"/>
  <c r="H17306" i="3" s="1"/>
  <c r="G17308" i="3"/>
  <c r="G17045" i="3" s="1"/>
  <c r="F17307" i="3"/>
  <c r="F17305" i="3"/>
  <c r="F17304" i="3"/>
  <c r="F17303" i="3"/>
  <c r="F17302" i="3"/>
  <c r="F17301" i="3"/>
  <c r="F17300" i="3"/>
  <c r="F17299" i="3"/>
  <c r="F17298" i="3"/>
  <c r="F17297" i="3"/>
  <c r="F17296" i="3"/>
  <c r="F17295" i="3"/>
  <c r="F17294" i="3"/>
  <c r="F17293" i="3"/>
  <c r="F17292" i="3"/>
  <c r="F17291" i="3"/>
  <c r="F17290" i="3"/>
  <c r="F17289" i="3"/>
  <c r="F17288" i="3"/>
  <c r="F17287" i="3"/>
  <c r="F17286" i="3"/>
  <c r="H17285" i="3"/>
  <c r="G17285" i="3"/>
  <c r="F17284" i="3"/>
  <c r="F17283" i="3"/>
  <c r="F17282" i="3"/>
  <c r="F17281" i="3"/>
  <c r="F17280" i="3"/>
  <c r="F17279" i="3"/>
  <c r="H17278" i="3"/>
  <c r="H17277" i="3" s="1"/>
  <c r="G17278" i="3"/>
  <c r="G17277" i="3" s="1"/>
  <c r="F17276" i="3"/>
  <c r="F17275" i="3"/>
  <c r="F17274" i="3"/>
  <c r="F17273" i="3"/>
  <c r="F17272" i="3"/>
  <c r="F17271" i="3"/>
  <c r="F17270" i="3"/>
  <c r="F17269" i="3"/>
  <c r="F17268" i="3"/>
  <c r="F17267" i="3"/>
  <c r="F17266" i="3"/>
  <c r="H17265" i="3"/>
  <c r="G17265" i="3"/>
  <c r="F17262" i="3"/>
  <c r="F17261" i="3"/>
  <c r="F17260" i="3"/>
  <c r="F17259" i="3"/>
  <c r="F17258" i="3"/>
  <c r="F17257" i="3"/>
  <c r="F17256" i="3"/>
  <c r="F17255" i="3"/>
  <c r="F17254" i="3"/>
  <c r="F17253" i="3"/>
  <c r="F17252" i="3"/>
  <c r="F17251" i="3"/>
  <c r="F17250" i="3"/>
  <c r="F17249" i="3"/>
  <c r="F17248" i="3"/>
  <c r="F17247" i="3"/>
  <c r="F17246" i="3"/>
  <c r="F17245" i="3"/>
  <c r="F17244" i="3"/>
  <c r="H17243" i="3"/>
  <c r="H17242" i="3" s="1"/>
  <c r="H17240" i="3" s="1"/>
  <c r="G17243" i="3"/>
  <c r="F17241" i="3"/>
  <c r="F17239" i="3"/>
  <c r="F17238" i="3"/>
  <c r="H17237" i="3"/>
  <c r="G17237" i="3"/>
  <c r="F17236" i="3"/>
  <c r="F17235" i="3"/>
  <c r="H17234" i="3"/>
  <c r="G17234" i="3"/>
  <c r="F17233" i="3"/>
  <c r="F17232" i="3"/>
  <c r="H17231" i="3"/>
  <c r="H17230" i="3" s="1"/>
  <c r="G17231" i="3"/>
  <c r="F17229" i="3"/>
  <c r="F17228" i="3"/>
  <c r="H17227" i="3"/>
  <c r="G17227" i="3"/>
  <c r="F17226" i="3"/>
  <c r="F17225" i="3"/>
  <c r="F17224" i="3"/>
  <c r="H17223" i="3"/>
  <c r="G17223" i="3"/>
  <c r="F17222" i="3"/>
  <c r="F17221" i="3"/>
  <c r="F17220" i="3"/>
  <c r="F17219" i="3"/>
  <c r="H17218" i="3"/>
  <c r="G17218" i="3"/>
  <c r="F17215" i="3"/>
  <c r="F17214" i="3"/>
  <c r="H17213" i="3"/>
  <c r="G17213" i="3"/>
  <c r="F17212" i="3"/>
  <c r="F17211" i="3"/>
  <c r="F17210" i="3"/>
  <c r="H17209" i="3"/>
  <c r="H16946" i="3" s="1"/>
  <c r="H16420" i="3" s="1"/>
  <c r="G17209" i="3"/>
  <c r="F17208" i="3"/>
  <c r="F17207" i="3"/>
  <c r="H17206" i="3"/>
  <c r="G17206" i="3"/>
  <c r="F17203" i="3"/>
  <c r="F17202" i="3"/>
  <c r="H17201" i="3"/>
  <c r="G17201" i="3"/>
  <c r="F17200" i="3"/>
  <c r="F17199" i="3"/>
  <c r="H17198" i="3"/>
  <c r="G17198" i="3"/>
  <c r="F17195" i="3"/>
  <c r="F17194" i="3"/>
  <c r="H17193" i="3"/>
  <c r="G17193" i="3"/>
  <c r="F17193" i="3" s="1"/>
  <c r="F17192" i="3"/>
  <c r="F17191" i="3"/>
  <c r="H17190" i="3"/>
  <c r="G17190" i="3"/>
  <c r="F17188" i="3"/>
  <c r="F17187" i="3"/>
  <c r="F17186" i="3"/>
  <c r="F17185" i="3"/>
  <c r="F17184" i="3"/>
  <c r="F17183" i="3"/>
  <c r="F17182" i="3"/>
  <c r="H17181" i="3"/>
  <c r="H17180" i="3" s="1"/>
  <c r="G17181" i="3"/>
  <c r="F17179" i="3"/>
  <c r="F17178" i="3"/>
  <c r="F17177" i="3"/>
  <c r="F17176" i="3"/>
  <c r="F17175" i="3"/>
  <c r="F17174" i="3"/>
  <c r="F17173" i="3"/>
  <c r="F17172" i="3"/>
  <c r="F17171" i="3"/>
  <c r="F17170" i="3"/>
  <c r="F17169" i="3"/>
  <c r="F17168" i="3"/>
  <c r="F17167" i="3"/>
  <c r="F17166" i="3"/>
  <c r="F17165" i="3"/>
  <c r="G17164" i="3"/>
  <c r="F17164" i="3" s="1"/>
  <c r="F17163" i="3"/>
  <c r="F17162" i="3"/>
  <c r="F17161" i="3"/>
  <c r="F17160" i="3"/>
  <c r="F17159" i="3"/>
  <c r="F17158" i="3"/>
  <c r="F17157" i="3"/>
  <c r="H17156" i="3"/>
  <c r="G17156" i="3"/>
  <c r="F17155" i="3"/>
  <c r="F17154" i="3"/>
  <c r="F17153" i="3"/>
  <c r="F17152" i="3"/>
  <c r="F17151" i="3"/>
  <c r="F17150" i="3"/>
  <c r="F17149" i="3"/>
  <c r="F17148" i="3"/>
  <c r="F17147" i="3"/>
  <c r="F17146" i="3"/>
  <c r="F17145" i="3"/>
  <c r="F17144" i="3"/>
  <c r="F17143" i="3"/>
  <c r="H17142" i="3"/>
  <c r="G17142" i="3"/>
  <c r="F17141" i="3"/>
  <c r="F17140" i="3"/>
  <c r="F17139" i="3"/>
  <c r="F17138" i="3"/>
  <c r="F17137" i="3"/>
  <c r="F17136" i="3"/>
  <c r="F17135" i="3"/>
  <c r="F17134" i="3"/>
  <c r="F17133" i="3"/>
  <c r="H17132" i="3"/>
  <c r="G17132" i="3"/>
  <c r="F17131" i="3"/>
  <c r="F17130" i="3"/>
  <c r="F17129" i="3"/>
  <c r="F17128" i="3"/>
  <c r="F17127" i="3"/>
  <c r="F17126" i="3"/>
  <c r="F17125" i="3"/>
  <c r="F17124" i="3"/>
  <c r="F17123" i="3"/>
  <c r="F17122" i="3"/>
  <c r="F17121" i="3"/>
  <c r="H17120" i="3"/>
  <c r="G17120" i="3"/>
  <c r="F17119" i="3"/>
  <c r="F17118" i="3"/>
  <c r="F17117" i="3"/>
  <c r="F17115" i="3"/>
  <c r="F17114" i="3"/>
  <c r="H17113" i="3"/>
  <c r="G17113" i="3"/>
  <c r="F17113" i="3" s="1"/>
  <c r="F17112" i="3"/>
  <c r="F17110" i="3"/>
  <c r="F17109" i="3"/>
  <c r="F17108" i="3"/>
  <c r="F17107" i="3"/>
  <c r="F17106" i="3"/>
  <c r="F17105" i="3"/>
  <c r="F17104" i="3"/>
  <c r="F17103" i="3"/>
  <c r="H17102" i="3"/>
  <c r="H17101" i="3" s="1"/>
  <c r="H17100" i="3" s="1"/>
  <c r="G17102" i="3"/>
  <c r="G17101" i="3" s="1"/>
  <c r="H17097" i="3"/>
  <c r="G17097" i="3"/>
  <c r="H17096" i="3"/>
  <c r="G17096" i="3"/>
  <c r="H17095" i="3"/>
  <c r="G17095" i="3"/>
  <c r="H17094" i="3"/>
  <c r="H16568" i="3" s="1"/>
  <c r="H262" i="3" s="1"/>
  <c r="G17094" i="3"/>
  <c r="H17093" i="3"/>
  <c r="G17093" i="3"/>
  <c r="H17092" i="3"/>
  <c r="G17092" i="3"/>
  <c r="H17091" i="3"/>
  <c r="G17091" i="3"/>
  <c r="H17089" i="3"/>
  <c r="G17089" i="3"/>
  <c r="H17088" i="3"/>
  <c r="G17088" i="3"/>
  <c r="H17087" i="3"/>
  <c r="H16561" i="3" s="1"/>
  <c r="G17087" i="3"/>
  <c r="H17086" i="3"/>
  <c r="G17086" i="3"/>
  <c r="H17085" i="3"/>
  <c r="G17085" i="3"/>
  <c r="H17084" i="3"/>
  <c r="G17084" i="3"/>
  <c r="H17083" i="3"/>
  <c r="G17083" i="3"/>
  <c r="H17082" i="3"/>
  <c r="G17082" i="3"/>
  <c r="H17080" i="3"/>
  <c r="G17080" i="3"/>
  <c r="H17079" i="3"/>
  <c r="G17079" i="3"/>
  <c r="H17078" i="3"/>
  <c r="G17078" i="3"/>
  <c r="H17077" i="3"/>
  <c r="G17077" i="3"/>
  <c r="H17076" i="3"/>
  <c r="F17076" i="3" s="1"/>
  <c r="G17076" i="3"/>
  <c r="H17075" i="3"/>
  <c r="G17075" i="3"/>
  <c r="H17074" i="3"/>
  <c r="F17074" i="3" s="1"/>
  <c r="G17074" i="3"/>
  <c r="H17073" i="3"/>
  <c r="G17073" i="3"/>
  <c r="H17071" i="3"/>
  <c r="G17071" i="3"/>
  <c r="H17070" i="3"/>
  <c r="G17070" i="3"/>
  <c r="H17069" i="3"/>
  <c r="G17069" i="3"/>
  <c r="H17068" i="3"/>
  <c r="G17068" i="3"/>
  <c r="F17068" i="3" s="1"/>
  <c r="H17067" i="3"/>
  <c r="H16541" i="3" s="1"/>
  <c r="G17067" i="3"/>
  <c r="H17066" i="3"/>
  <c r="G17066" i="3"/>
  <c r="H17065" i="3"/>
  <c r="G17065" i="3"/>
  <c r="H17064" i="3"/>
  <c r="H17062" i="3"/>
  <c r="G17062" i="3"/>
  <c r="H17061" i="3"/>
  <c r="G17061" i="3"/>
  <c r="G16535" i="3" s="1"/>
  <c r="H17060" i="3"/>
  <c r="G17060" i="3"/>
  <c r="H17058" i="3"/>
  <c r="G17058" i="3"/>
  <c r="H17057" i="3"/>
  <c r="G17057" i="3"/>
  <c r="H17055" i="3"/>
  <c r="G17055" i="3"/>
  <c r="H17054" i="3"/>
  <c r="G17054" i="3"/>
  <c r="H17053" i="3"/>
  <c r="G17053" i="3"/>
  <c r="H17052" i="3"/>
  <c r="G17052" i="3"/>
  <c r="G16526" i="3" s="1"/>
  <c r="H17051" i="3"/>
  <c r="G17051" i="3"/>
  <c r="G16525" i="3" s="1"/>
  <c r="H17049" i="3"/>
  <c r="G17049" i="3"/>
  <c r="H17047" i="3"/>
  <c r="G17047" i="3"/>
  <c r="H17046" i="3"/>
  <c r="G17046" i="3"/>
  <c r="H17045" i="3"/>
  <c r="H17044" i="3"/>
  <c r="G17044" i="3"/>
  <c r="H17042" i="3"/>
  <c r="H16516" i="3" s="1"/>
  <c r="G17042" i="3"/>
  <c r="H17041" i="3"/>
  <c r="G17041" i="3"/>
  <c r="H17040" i="3"/>
  <c r="G17040" i="3"/>
  <c r="H17039" i="3"/>
  <c r="G17039" i="3"/>
  <c r="G16513" i="3" s="1"/>
  <c r="H17038" i="3"/>
  <c r="G17038" i="3"/>
  <c r="H17037" i="3"/>
  <c r="G17037" i="3"/>
  <c r="H17036" i="3"/>
  <c r="G17036" i="3"/>
  <c r="H17035" i="3"/>
  <c r="G17035" i="3"/>
  <c r="H17034" i="3"/>
  <c r="G17034" i="3"/>
  <c r="H17033" i="3"/>
  <c r="G17033" i="3"/>
  <c r="G16507" i="3" s="1"/>
  <c r="H17032" i="3"/>
  <c r="G17032" i="3"/>
  <c r="H17031" i="3"/>
  <c r="G17031" i="3"/>
  <c r="G16505" i="3" s="1"/>
  <c r="H17030" i="3"/>
  <c r="H16504" i="3" s="1"/>
  <c r="G17030" i="3"/>
  <c r="H17029" i="3"/>
  <c r="G17029" i="3"/>
  <c r="G16503" i="3" s="1"/>
  <c r="H17028" i="3"/>
  <c r="G17028" i="3"/>
  <c r="H17027" i="3"/>
  <c r="H16501" i="3" s="1"/>
  <c r="G17027" i="3"/>
  <c r="G16764" i="3" s="1"/>
  <c r="F16764" i="3" s="1"/>
  <c r="H17026" i="3"/>
  <c r="H16500" i="3" s="1"/>
  <c r="G17026" i="3"/>
  <c r="H17025" i="3"/>
  <c r="G17025" i="3"/>
  <c r="G16762" i="3" s="1"/>
  <c r="F16762" i="3" s="1"/>
  <c r="H17024" i="3"/>
  <c r="H16498" i="3" s="1"/>
  <c r="G17024" i="3"/>
  <c r="H17023" i="3"/>
  <c r="G17023" i="3"/>
  <c r="F17023" i="3" s="1"/>
  <c r="H17021" i="3"/>
  <c r="G17021" i="3"/>
  <c r="H17020" i="3"/>
  <c r="G17020" i="3"/>
  <c r="H17019" i="3"/>
  <c r="G17019" i="3"/>
  <c r="H17018" i="3"/>
  <c r="G17018" i="3"/>
  <c r="H17017" i="3"/>
  <c r="H16491" i="3" s="1"/>
  <c r="G17017" i="3"/>
  <c r="G16491" i="3" s="1"/>
  <c r="H17016" i="3"/>
  <c r="G17016" i="3"/>
  <c r="H17013" i="3"/>
  <c r="G17013" i="3"/>
  <c r="H17012" i="3"/>
  <c r="G17012" i="3"/>
  <c r="F17012" i="3" s="1"/>
  <c r="H17011" i="3"/>
  <c r="G17011" i="3"/>
  <c r="H17010" i="3"/>
  <c r="G17010" i="3"/>
  <c r="F17010" i="3" s="1"/>
  <c r="H17009" i="3"/>
  <c r="G17009" i="3"/>
  <c r="H17008" i="3"/>
  <c r="G17008" i="3"/>
  <c r="H17007" i="3"/>
  <c r="G17007" i="3"/>
  <c r="F17007" i="3" s="1"/>
  <c r="H17006" i="3"/>
  <c r="G17006" i="3"/>
  <c r="F17006" i="3" s="1"/>
  <c r="H17005" i="3"/>
  <c r="H16479" i="3" s="1"/>
  <c r="G17005" i="3"/>
  <c r="H17004" i="3"/>
  <c r="G17004" i="3"/>
  <c r="F17004" i="3" s="1"/>
  <c r="H17003" i="3"/>
  <c r="G17003" i="3"/>
  <c r="G17002" i="3"/>
  <c r="G16750" i="3" s="1"/>
  <c r="H16999" i="3"/>
  <c r="G16999" i="3"/>
  <c r="F16999" i="3" s="1"/>
  <c r="H16998" i="3"/>
  <c r="H16997" i="3"/>
  <c r="G16997" i="3"/>
  <c r="H16996" i="3"/>
  <c r="G16996" i="3"/>
  <c r="H16995" i="3"/>
  <c r="G16995" i="3"/>
  <c r="G16469" i="3" s="1"/>
  <c r="F16469" i="3" s="1"/>
  <c r="H16994" i="3"/>
  <c r="G16994" i="3"/>
  <c r="H16993" i="3"/>
  <c r="F16993" i="3" s="1"/>
  <c r="G16993" i="3"/>
  <c r="H16992" i="3"/>
  <c r="G16992" i="3"/>
  <c r="H16991" i="3"/>
  <c r="F16991" i="3" s="1"/>
  <c r="G16991" i="3"/>
  <c r="H16990" i="3"/>
  <c r="G16990" i="3"/>
  <c r="H16989" i="3"/>
  <c r="G16989" i="3"/>
  <c r="G16463" i="3" s="1"/>
  <c r="H16988" i="3"/>
  <c r="G16988" i="3"/>
  <c r="H16987" i="3"/>
  <c r="G16987" i="3"/>
  <c r="H16986" i="3"/>
  <c r="G16986" i="3"/>
  <c r="H16985" i="3"/>
  <c r="G16985" i="3"/>
  <c r="H16984" i="3"/>
  <c r="G16984" i="3"/>
  <c r="H16983" i="3"/>
  <c r="G16983" i="3"/>
  <c r="G16457" i="3" s="1"/>
  <c r="F16457" i="3" s="1"/>
  <c r="H16982" i="3"/>
  <c r="G16982" i="3"/>
  <c r="H16981" i="3"/>
  <c r="G16981" i="3"/>
  <c r="H16978" i="3"/>
  <c r="G16978" i="3"/>
  <c r="H16976" i="3"/>
  <c r="G16976" i="3"/>
  <c r="H16975" i="3"/>
  <c r="G16975" i="3"/>
  <c r="H16974" i="3"/>
  <c r="H16973" i="3"/>
  <c r="H16447" i="3" s="1"/>
  <c r="G16973" i="3"/>
  <c r="H16972" i="3"/>
  <c r="F16972" i="3"/>
  <c r="H16971" i="3"/>
  <c r="F16971" i="3" s="1"/>
  <c r="H16970" i="3"/>
  <c r="G16970" i="3"/>
  <c r="H16969" i="3"/>
  <c r="G16969" i="3"/>
  <c r="H16966" i="3"/>
  <c r="G16966" i="3"/>
  <c r="H16965" i="3"/>
  <c r="G16965" i="3"/>
  <c r="G16439" i="3" s="1"/>
  <c r="H16963" i="3"/>
  <c r="G16963" i="3"/>
  <c r="H16959" i="3"/>
  <c r="G16959" i="3"/>
  <c r="H16958" i="3"/>
  <c r="G16958" i="3"/>
  <c r="F16958" i="3" s="1"/>
  <c r="H16957" i="3"/>
  <c r="G16957" i="3"/>
  <c r="H16956" i="3"/>
  <c r="G16956" i="3"/>
  <c r="H16955" i="3"/>
  <c r="H16429" i="3" s="1"/>
  <c r="H16952" i="3"/>
  <c r="G16952" i="3"/>
  <c r="H16951" i="3"/>
  <c r="G16951" i="3"/>
  <c r="H16950" i="3"/>
  <c r="H16949" i="3"/>
  <c r="G16949" i="3"/>
  <c r="H16948" i="3"/>
  <c r="G16948" i="3"/>
  <c r="H16947" i="3"/>
  <c r="G16947" i="3"/>
  <c r="G16946" i="3"/>
  <c r="H16945" i="3"/>
  <c r="G16945" i="3"/>
  <c r="H16944" i="3"/>
  <c r="G16944" i="3"/>
  <c r="H16940" i="3"/>
  <c r="G16940" i="3"/>
  <c r="H16939" i="3"/>
  <c r="G16939" i="3"/>
  <c r="H16938" i="3"/>
  <c r="H16412" i="3" s="1"/>
  <c r="H16937" i="3"/>
  <c r="G16937" i="3"/>
  <c r="H16936" i="3"/>
  <c r="G16936" i="3"/>
  <c r="H16932" i="3"/>
  <c r="G16932" i="3"/>
  <c r="H16931" i="3"/>
  <c r="G16931" i="3"/>
  <c r="H16929" i="3"/>
  <c r="G16929" i="3"/>
  <c r="H16928" i="3"/>
  <c r="H16402" i="3" s="1"/>
  <c r="G16928" i="3"/>
  <c r="H16927" i="3"/>
  <c r="H16925" i="3"/>
  <c r="G16925" i="3"/>
  <c r="G16662" i="3" s="1"/>
  <c r="F16662" i="3" s="1"/>
  <c r="H16924" i="3"/>
  <c r="G16924" i="3"/>
  <c r="H16923" i="3"/>
  <c r="G16923" i="3"/>
  <c r="H16922" i="3"/>
  <c r="G16922" i="3"/>
  <c r="H16921" i="3"/>
  <c r="G16921" i="3"/>
  <c r="G16395" i="3" s="1"/>
  <c r="F16395" i="3" s="1"/>
  <c r="H16920" i="3"/>
  <c r="G16920" i="3"/>
  <c r="H16919" i="3"/>
  <c r="G16919" i="3"/>
  <c r="H16916" i="3"/>
  <c r="G16916" i="3"/>
  <c r="H16915" i="3"/>
  <c r="G16915" i="3"/>
  <c r="H16914" i="3"/>
  <c r="G16914" i="3"/>
  <c r="H16913" i="3"/>
  <c r="G16913" i="3"/>
  <c r="H16912" i="3"/>
  <c r="G16912" i="3"/>
  <c r="H16911" i="3"/>
  <c r="G16911" i="3"/>
  <c r="H16910" i="3"/>
  <c r="G16910" i="3"/>
  <c r="H16909" i="3"/>
  <c r="G16909" i="3"/>
  <c r="H16908" i="3"/>
  <c r="G16908" i="3"/>
  <c r="H16907" i="3"/>
  <c r="H16381" i="3" s="1"/>
  <c r="G16907" i="3"/>
  <c r="H16906" i="3"/>
  <c r="F16906" i="3" s="1"/>
  <c r="G16906" i="3"/>
  <c r="H16905" i="3"/>
  <c r="G16905" i="3"/>
  <c r="H16904" i="3"/>
  <c r="F16904" i="3" s="1"/>
  <c r="G16904" i="3"/>
  <c r="H16903" i="3"/>
  <c r="G16903" i="3"/>
  <c r="H16902" i="3"/>
  <c r="F16902" i="3" s="1"/>
  <c r="G16902" i="3"/>
  <c r="H16901" i="3"/>
  <c r="H16375" i="3" s="1"/>
  <c r="F16375" i="3" s="1"/>
  <c r="H16900" i="3"/>
  <c r="G16900" i="3"/>
  <c r="H16899" i="3"/>
  <c r="G16899" i="3"/>
  <c r="H16898" i="3"/>
  <c r="G16898" i="3"/>
  <c r="H16897" i="3"/>
  <c r="H16371" i="3" s="1"/>
  <c r="G16897" i="3"/>
  <c r="G16371" i="3" s="1"/>
  <c r="H16896" i="3"/>
  <c r="G16896" i="3"/>
  <c r="H16895" i="3"/>
  <c r="G16895" i="3"/>
  <c r="G16369" i="3" s="1"/>
  <c r="H16894" i="3"/>
  <c r="G16894" i="3"/>
  <c r="G16893" i="3"/>
  <c r="H16892" i="3"/>
  <c r="F16892" i="3" s="1"/>
  <c r="G16892" i="3"/>
  <c r="H16891" i="3"/>
  <c r="G16891" i="3"/>
  <c r="H16890" i="3"/>
  <c r="G16890" i="3"/>
  <c r="H16889" i="3"/>
  <c r="G16889" i="3"/>
  <c r="H16888" i="3"/>
  <c r="H16362" i="3" s="1"/>
  <c r="G16888" i="3"/>
  <c r="H16887" i="3"/>
  <c r="G16887" i="3"/>
  <c r="H16886" i="3"/>
  <c r="G16886" i="3"/>
  <c r="H16885" i="3"/>
  <c r="G16885" i="3"/>
  <c r="H16884" i="3"/>
  <c r="G16884" i="3"/>
  <c r="H16883" i="3"/>
  <c r="G16883" i="3"/>
  <c r="H16882" i="3"/>
  <c r="G16882" i="3"/>
  <c r="H16881" i="3"/>
  <c r="G16881" i="3"/>
  <c r="H16880" i="3"/>
  <c r="F16880" i="3" s="1"/>
  <c r="G16880" i="3"/>
  <c r="G16879" i="3"/>
  <c r="H16878" i="3"/>
  <c r="G16878" i="3"/>
  <c r="H16877" i="3"/>
  <c r="G16877" i="3"/>
  <c r="H16876" i="3"/>
  <c r="H16350" i="3" s="1"/>
  <c r="G16876" i="3"/>
  <c r="H16875" i="3"/>
  <c r="G16875" i="3"/>
  <c r="H16874" i="3"/>
  <c r="G16874" i="3"/>
  <c r="H16873" i="3"/>
  <c r="G16873" i="3"/>
  <c r="H16872" i="3"/>
  <c r="G16872" i="3"/>
  <c r="H16871" i="3"/>
  <c r="G16871" i="3"/>
  <c r="H16870" i="3"/>
  <c r="H16344" i="3" s="1"/>
  <c r="G16870" i="3"/>
  <c r="H16869" i="3"/>
  <c r="H16868" i="3"/>
  <c r="G16868" i="3"/>
  <c r="H16867" i="3"/>
  <c r="G16867" i="3"/>
  <c r="H16866" i="3"/>
  <c r="G16866" i="3"/>
  <c r="H16865" i="3"/>
  <c r="G16865" i="3"/>
  <c r="H16864" i="3"/>
  <c r="H16338" i="3" s="1"/>
  <c r="G16864" i="3"/>
  <c r="H16863" i="3"/>
  <c r="G16863" i="3"/>
  <c r="H16862" i="3"/>
  <c r="G16862" i="3"/>
  <c r="H16861" i="3"/>
  <c r="G16861" i="3"/>
  <c r="H16860" i="3"/>
  <c r="G16860" i="3"/>
  <c r="H16859" i="3"/>
  <c r="F16859" i="3" s="1"/>
  <c r="G16859" i="3"/>
  <c r="H16858" i="3"/>
  <c r="H16332" i="3" s="1"/>
  <c r="G16858" i="3"/>
  <c r="H16857" i="3"/>
  <c r="G16857" i="3"/>
  <c r="H16856" i="3"/>
  <c r="G16856" i="3"/>
  <c r="H16855" i="3"/>
  <c r="G16855" i="3"/>
  <c r="H16854" i="3"/>
  <c r="G16854" i="3"/>
  <c r="H16852" i="3"/>
  <c r="G16852" i="3"/>
  <c r="H16851" i="3"/>
  <c r="H16325" i="3" s="1"/>
  <c r="H19" i="3" s="1"/>
  <c r="G16851" i="3"/>
  <c r="G16850" i="3"/>
  <c r="H16849" i="3"/>
  <c r="G16849" i="3"/>
  <c r="H16847" i="3"/>
  <c r="G16847" i="3"/>
  <c r="H16846" i="3"/>
  <c r="G16846" i="3"/>
  <c r="F16846" i="3" s="1"/>
  <c r="H16845" i="3"/>
  <c r="G16845" i="3"/>
  <c r="F16845" i="3" s="1"/>
  <c r="H16844" i="3"/>
  <c r="G16844" i="3"/>
  <c r="H16843" i="3"/>
  <c r="G16843" i="3"/>
  <c r="H16842" i="3"/>
  <c r="G16842" i="3"/>
  <c r="F16842" i="3" s="1"/>
  <c r="H16841" i="3"/>
  <c r="G16841" i="3"/>
  <c r="F16841" i="3" s="1"/>
  <c r="H16840" i="3"/>
  <c r="G16840" i="3"/>
  <c r="G16839" i="3"/>
  <c r="F16834" i="3"/>
  <c r="F16833" i="3"/>
  <c r="F16832" i="3"/>
  <c r="F16831" i="3"/>
  <c r="F16830" i="3"/>
  <c r="F16829" i="3"/>
  <c r="F16828" i="3"/>
  <c r="H16827" i="3"/>
  <c r="G16827" i="3"/>
  <c r="F16826" i="3"/>
  <c r="F16825" i="3"/>
  <c r="F16824" i="3"/>
  <c r="F16823" i="3"/>
  <c r="F16822" i="3"/>
  <c r="F16821" i="3"/>
  <c r="F16820" i="3"/>
  <c r="H16819" i="3"/>
  <c r="G16819" i="3"/>
  <c r="F16817" i="3"/>
  <c r="F16816" i="3"/>
  <c r="F16815" i="3"/>
  <c r="F16814" i="3"/>
  <c r="F16813" i="3"/>
  <c r="F16812" i="3"/>
  <c r="F16811" i="3"/>
  <c r="F16810" i="3"/>
  <c r="H16809" i="3"/>
  <c r="G16809" i="3"/>
  <c r="F16808" i="3"/>
  <c r="F16807" i="3"/>
  <c r="F16806" i="3"/>
  <c r="F16805" i="3"/>
  <c r="F16804" i="3"/>
  <c r="F16803" i="3"/>
  <c r="F16802" i="3"/>
  <c r="H16801" i="3"/>
  <c r="G16801" i="3"/>
  <c r="F16799" i="3"/>
  <c r="F16798" i="3"/>
  <c r="F16797" i="3"/>
  <c r="H16796" i="3"/>
  <c r="G16796" i="3"/>
  <c r="F16795" i="3"/>
  <c r="F16794" i="3"/>
  <c r="H16793" i="3"/>
  <c r="F16792" i="3"/>
  <c r="F16791" i="3"/>
  <c r="F16790" i="3"/>
  <c r="F16789" i="3"/>
  <c r="F16788" i="3"/>
  <c r="H16787" i="3"/>
  <c r="H16785" i="3" s="1"/>
  <c r="G16787" i="3"/>
  <c r="F16787" i="3" s="1"/>
  <c r="F16786" i="3"/>
  <c r="F16784" i="3"/>
  <c r="F16783" i="3"/>
  <c r="H16782" i="3"/>
  <c r="H16780" i="3" s="1"/>
  <c r="G16782" i="3"/>
  <c r="F16781" i="3"/>
  <c r="F16778" i="3"/>
  <c r="F16777" i="3"/>
  <c r="F16776" i="3"/>
  <c r="F16775" i="3"/>
  <c r="F16774" i="3"/>
  <c r="F16773" i="3"/>
  <c r="F16772" i="3"/>
  <c r="G16771" i="3"/>
  <c r="F16771" i="3" s="1"/>
  <c r="F16770" i="3"/>
  <c r="F16769" i="3"/>
  <c r="F16768" i="3"/>
  <c r="F16767" i="3"/>
  <c r="F16766" i="3"/>
  <c r="F16765" i="3"/>
  <c r="F16763" i="3"/>
  <c r="F16761" i="3"/>
  <c r="F16760" i="3"/>
  <c r="H16759" i="3"/>
  <c r="F16758" i="3"/>
  <c r="F16757" i="3"/>
  <c r="F16756" i="3"/>
  <c r="F16755" i="3"/>
  <c r="F16754" i="3"/>
  <c r="F16753" i="3"/>
  <c r="H16752" i="3"/>
  <c r="G16752" i="3"/>
  <c r="F16750" i="3"/>
  <c r="F16749" i="3"/>
  <c r="F16748" i="3"/>
  <c r="F16747" i="3"/>
  <c r="F16746" i="3"/>
  <c r="F16745" i="3"/>
  <c r="F16744" i="3"/>
  <c r="F16743" i="3"/>
  <c r="F16742" i="3"/>
  <c r="F16741" i="3"/>
  <c r="F16740" i="3"/>
  <c r="H16739" i="3"/>
  <c r="G16739" i="3"/>
  <c r="F16736" i="3"/>
  <c r="G16735" i="3"/>
  <c r="F16735" i="3" s="1"/>
  <c r="F16734" i="3"/>
  <c r="F16733" i="3"/>
  <c r="F16732" i="3"/>
  <c r="F16731" i="3"/>
  <c r="F16730" i="3"/>
  <c r="F16729" i="3"/>
  <c r="F16728" i="3"/>
  <c r="F16727" i="3"/>
  <c r="F16726" i="3"/>
  <c r="F16725" i="3"/>
  <c r="F16724" i="3"/>
  <c r="F16723" i="3"/>
  <c r="F16722" i="3"/>
  <c r="F16721" i="3"/>
  <c r="F16720" i="3"/>
  <c r="F16719" i="3"/>
  <c r="F16718" i="3"/>
  <c r="H16717" i="3"/>
  <c r="H16716" i="3" s="1"/>
  <c r="F16715" i="3"/>
  <c r="F16713" i="3"/>
  <c r="F16712" i="3"/>
  <c r="H16711" i="3"/>
  <c r="H16448" i="3" s="1"/>
  <c r="G16711" i="3"/>
  <c r="F16710" i="3"/>
  <c r="H16708" i="3"/>
  <c r="H16445" i="3" s="1"/>
  <c r="F16707" i="3"/>
  <c r="F16706" i="3"/>
  <c r="H16705" i="3"/>
  <c r="G16705" i="3"/>
  <c r="F16705" i="3" s="1"/>
  <c r="F16703" i="3"/>
  <c r="F16702" i="3"/>
  <c r="H16701" i="3"/>
  <c r="G16701" i="3"/>
  <c r="F16700" i="3"/>
  <c r="F16699" i="3"/>
  <c r="F16698" i="3"/>
  <c r="H16697" i="3"/>
  <c r="G16697" i="3"/>
  <c r="F16696" i="3"/>
  <c r="F16695" i="3"/>
  <c r="F16694" i="3"/>
  <c r="F16693" i="3"/>
  <c r="H16692" i="3"/>
  <c r="G16692" i="3"/>
  <c r="F16692" i="3" s="1"/>
  <c r="F16689" i="3"/>
  <c r="F16688" i="3"/>
  <c r="H16687" i="3"/>
  <c r="H16424" i="3" s="1"/>
  <c r="G16687" i="3"/>
  <c r="F16686" i="3"/>
  <c r="F16685" i="3"/>
  <c r="F16684" i="3"/>
  <c r="H16683" i="3"/>
  <c r="G16683" i="3"/>
  <c r="F16682" i="3"/>
  <c r="F16681" i="3"/>
  <c r="H16680" i="3"/>
  <c r="G16680" i="3"/>
  <c r="G16679" i="3" s="1"/>
  <c r="F16677" i="3"/>
  <c r="F16676" i="3"/>
  <c r="H16675" i="3"/>
  <c r="G16675" i="3"/>
  <c r="F16674" i="3"/>
  <c r="F16673" i="3"/>
  <c r="H16672" i="3"/>
  <c r="G16672" i="3"/>
  <c r="G16671" i="3" s="1"/>
  <c r="F16669" i="3"/>
  <c r="F16668" i="3"/>
  <c r="H16667" i="3"/>
  <c r="G16667" i="3"/>
  <c r="F16666" i="3"/>
  <c r="F16665" i="3"/>
  <c r="H16664" i="3"/>
  <c r="G16664" i="3"/>
  <c r="F16661" i="3"/>
  <c r="F16660" i="3"/>
  <c r="F16659" i="3"/>
  <c r="F16658" i="3"/>
  <c r="F16657" i="3"/>
  <c r="F16656" i="3"/>
  <c r="H16655" i="3"/>
  <c r="H16654" i="3" s="1"/>
  <c r="G16655" i="3"/>
  <c r="G16654" i="3" s="1"/>
  <c r="F16653" i="3"/>
  <c r="F16651" i="3"/>
  <c r="F16650" i="3"/>
  <c r="F16649" i="3"/>
  <c r="F16648" i="3"/>
  <c r="F16647" i="3"/>
  <c r="F16646" i="3"/>
  <c r="F16645" i="3"/>
  <c r="F16644" i="3"/>
  <c r="F16643" i="3"/>
  <c r="F16642" i="3"/>
  <c r="F16641" i="3"/>
  <c r="F16640" i="3"/>
  <c r="F16639" i="3"/>
  <c r="F16637" i="3"/>
  <c r="F16636" i="3"/>
  <c r="F16635" i="3"/>
  <c r="F16634" i="3"/>
  <c r="F16633" i="3"/>
  <c r="F16632" i="3"/>
  <c r="F16631" i="3"/>
  <c r="H16630" i="3"/>
  <c r="G16630" i="3"/>
  <c r="F16629" i="3"/>
  <c r="F16628" i="3"/>
  <c r="F16627" i="3"/>
  <c r="F16626" i="3"/>
  <c r="F16625" i="3"/>
  <c r="F16624" i="3"/>
  <c r="F16623" i="3"/>
  <c r="F16622" i="3"/>
  <c r="F16621" i="3"/>
  <c r="F16620" i="3"/>
  <c r="F16619" i="3"/>
  <c r="F16618" i="3"/>
  <c r="F16617" i="3"/>
  <c r="H16616" i="3"/>
  <c r="G16616" i="3"/>
  <c r="G16353" i="3" s="1"/>
  <c r="F16615" i="3"/>
  <c r="F16614" i="3"/>
  <c r="F16613" i="3"/>
  <c r="F16612" i="3"/>
  <c r="F16611" i="3"/>
  <c r="F16610" i="3"/>
  <c r="F16609" i="3"/>
  <c r="F16608" i="3"/>
  <c r="F16607" i="3"/>
  <c r="H16606" i="3"/>
  <c r="H16590" i="3" s="1"/>
  <c r="G16606" i="3"/>
  <c r="F16605" i="3"/>
  <c r="F16604" i="3"/>
  <c r="F16603" i="3"/>
  <c r="F16602" i="3"/>
  <c r="F16601" i="3"/>
  <c r="F16600" i="3"/>
  <c r="F16599" i="3"/>
  <c r="F16598" i="3"/>
  <c r="F16597" i="3"/>
  <c r="F16596" i="3"/>
  <c r="F16595" i="3"/>
  <c r="H16594" i="3"/>
  <c r="G16594" i="3"/>
  <c r="F16593" i="3"/>
  <c r="F16592" i="3"/>
  <c r="F16591" i="3"/>
  <c r="F16589" i="3"/>
  <c r="F16588" i="3"/>
  <c r="H16587" i="3"/>
  <c r="G16587" i="3"/>
  <c r="F16587" i="3" s="1"/>
  <c r="F16586" i="3"/>
  <c r="F16584" i="3"/>
  <c r="F16583" i="3"/>
  <c r="F16582" i="3"/>
  <c r="F16581" i="3"/>
  <c r="F16580" i="3"/>
  <c r="F16579" i="3"/>
  <c r="G16578" i="3"/>
  <c r="F16578" i="3" s="1"/>
  <c r="H16576" i="3"/>
  <c r="H16575" i="3" s="1"/>
  <c r="H16571" i="3"/>
  <c r="G16571" i="3"/>
  <c r="H16570" i="3"/>
  <c r="G16570" i="3"/>
  <c r="H16569" i="3"/>
  <c r="G16569" i="3"/>
  <c r="G16568" i="3"/>
  <c r="H16567" i="3"/>
  <c r="G16567" i="3"/>
  <c r="H16566" i="3"/>
  <c r="G16566" i="3"/>
  <c r="H16565" i="3"/>
  <c r="G16565" i="3"/>
  <c r="F16565" i="3" s="1"/>
  <c r="H16563" i="3"/>
  <c r="G16563" i="3"/>
  <c r="F16563" i="3" s="1"/>
  <c r="H16562" i="3"/>
  <c r="G16562" i="3"/>
  <c r="G16561" i="3"/>
  <c r="H16560" i="3"/>
  <c r="G16560" i="3"/>
  <c r="F16560" i="3" s="1"/>
  <c r="H16559" i="3"/>
  <c r="H16558" i="3"/>
  <c r="G16558" i="3"/>
  <c r="H16557" i="3"/>
  <c r="G16557" i="3"/>
  <c r="G16556" i="3"/>
  <c r="H16554" i="3"/>
  <c r="G16554" i="3"/>
  <c r="H16553" i="3"/>
  <c r="G16553" i="3"/>
  <c r="H16552" i="3"/>
  <c r="G16552" i="3"/>
  <c r="F16552" i="3" s="1"/>
  <c r="H16551" i="3"/>
  <c r="G16551" i="3"/>
  <c r="H16550" i="3"/>
  <c r="G16550" i="3"/>
  <c r="H16549" i="3"/>
  <c r="G16549" i="3"/>
  <c r="F16549" i="3" s="1"/>
  <c r="H16548" i="3"/>
  <c r="H242" i="3" s="1"/>
  <c r="G16548" i="3"/>
  <c r="H16547" i="3"/>
  <c r="H16545" i="3"/>
  <c r="G16545" i="3"/>
  <c r="H16544" i="3"/>
  <c r="G16544" i="3"/>
  <c r="F16544" i="3" s="1"/>
  <c r="H16543" i="3"/>
  <c r="G16543" i="3"/>
  <c r="H16542" i="3"/>
  <c r="G16541" i="3"/>
  <c r="H16540" i="3"/>
  <c r="G16540" i="3"/>
  <c r="H16539" i="3"/>
  <c r="G16539" i="3"/>
  <c r="H16536" i="3"/>
  <c r="G16536" i="3"/>
  <c r="F16536" i="3" s="1"/>
  <c r="H16535" i="3"/>
  <c r="H16534" i="3"/>
  <c r="H16532" i="3"/>
  <c r="G16532" i="3"/>
  <c r="F16532" i="3" s="1"/>
  <c r="G16531" i="3"/>
  <c r="H16529" i="3"/>
  <c r="G16529" i="3"/>
  <c r="H16528" i="3"/>
  <c r="G16528" i="3"/>
  <c r="G16527" i="3"/>
  <c r="H16526" i="3"/>
  <c r="H16525" i="3"/>
  <c r="G16523" i="3"/>
  <c r="H16521" i="3"/>
  <c r="G16521" i="3"/>
  <c r="H16520" i="3"/>
  <c r="G16520" i="3"/>
  <c r="H16518" i="3"/>
  <c r="G16518" i="3"/>
  <c r="H16515" i="3"/>
  <c r="G16515" i="3"/>
  <c r="F16515" i="3" s="1"/>
  <c r="H16514" i="3"/>
  <c r="H16513" i="3"/>
  <c r="H16512" i="3"/>
  <c r="G16512" i="3"/>
  <c r="H16511" i="3"/>
  <c r="G16511" i="3"/>
  <c r="H16510" i="3"/>
  <c r="F16510" i="3" s="1"/>
  <c r="G16510" i="3"/>
  <c r="H16509" i="3"/>
  <c r="G16509" i="3"/>
  <c r="H16508" i="3"/>
  <c r="H16507" i="3"/>
  <c r="H16506" i="3"/>
  <c r="G16506" i="3"/>
  <c r="H16505" i="3"/>
  <c r="G16504" i="3"/>
  <c r="H16502" i="3"/>
  <c r="G16502" i="3"/>
  <c r="G16501" i="3"/>
  <c r="G16500" i="3"/>
  <c r="H16499" i="3"/>
  <c r="H16497" i="3"/>
  <c r="G16495" i="3"/>
  <c r="H16494" i="3"/>
  <c r="G16494" i="3"/>
  <c r="H16493" i="3"/>
  <c r="G16493" i="3"/>
  <c r="H16492" i="3"/>
  <c r="G16492" i="3"/>
  <c r="H16490" i="3"/>
  <c r="H16486" i="3"/>
  <c r="G16486" i="3"/>
  <c r="H16485" i="3"/>
  <c r="G16485" i="3"/>
  <c r="H16484" i="3"/>
  <c r="H16483" i="3"/>
  <c r="G16483" i="3"/>
  <c r="H16482" i="3"/>
  <c r="H16481" i="3"/>
  <c r="G16481" i="3"/>
  <c r="H16480" i="3"/>
  <c r="F16480" i="3" s="1"/>
  <c r="G16480" i="3"/>
  <c r="G16479" i="3"/>
  <c r="H16478" i="3"/>
  <c r="H16477" i="3"/>
  <c r="G16477" i="3"/>
  <c r="F16477" i="3" s="1"/>
  <c r="H16473" i="3"/>
  <c r="G16473" i="3"/>
  <c r="H16472" i="3"/>
  <c r="H16471" i="3"/>
  <c r="G16471" i="3"/>
  <c r="H16470" i="3"/>
  <c r="G16470" i="3"/>
  <c r="H16469" i="3"/>
  <c r="H16468" i="3"/>
  <c r="G16468" i="3"/>
  <c r="F16468" i="3" s="1"/>
  <c r="H16467" i="3"/>
  <c r="G16467" i="3"/>
  <c r="F16467" i="3" s="1"/>
  <c r="H16466" i="3"/>
  <c r="G16466" i="3"/>
  <c r="H16465" i="3"/>
  <c r="G16465" i="3"/>
  <c r="H16464" i="3"/>
  <c r="G16464" i="3"/>
  <c r="H16462" i="3"/>
  <c r="F16462" i="3" s="1"/>
  <c r="G16462" i="3"/>
  <c r="H16461" i="3"/>
  <c r="G16461" i="3"/>
  <c r="H16460" i="3"/>
  <c r="G16460" i="3"/>
  <c r="H16459" i="3"/>
  <c r="G16459" i="3"/>
  <c r="H16458" i="3"/>
  <c r="H16457" i="3"/>
  <c r="H16456" i="3"/>
  <c r="G16456" i="3"/>
  <c r="F16456" i="3" s="1"/>
  <c r="H16455" i="3"/>
  <c r="G16455" i="3"/>
  <c r="G16453" i="3"/>
  <c r="G16451" i="3" s="1"/>
  <c r="H16452" i="3"/>
  <c r="G16452" i="3"/>
  <c r="H16450" i="3"/>
  <c r="G16450" i="3"/>
  <c r="H16449" i="3"/>
  <c r="G16449" i="3"/>
  <c r="G16447" i="3"/>
  <c r="H16446" i="3"/>
  <c r="H16444" i="3"/>
  <c r="G16444" i="3"/>
  <c r="H16443" i="3"/>
  <c r="G16443" i="3"/>
  <c r="H16440" i="3"/>
  <c r="G16440" i="3"/>
  <c r="H16439" i="3"/>
  <c r="H16437" i="3"/>
  <c r="G16437" i="3"/>
  <c r="H16433" i="3"/>
  <c r="G16433" i="3"/>
  <c r="H16432" i="3"/>
  <c r="G16432" i="3"/>
  <c r="H16431" i="3"/>
  <c r="G16431" i="3"/>
  <c r="H16430" i="3"/>
  <c r="G16430" i="3"/>
  <c r="H16426" i="3"/>
  <c r="G16426" i="3"/>
  <c r="H16425" i="3"/>
  <c r="G16425" i="3"/>
  <c r="H16423" i="3"/>
  <c r="G16423" i="3"/>
  <c r="F16423" i="3" s="1"/>
  <c r="H16422" i="3"/>
  <c r="G16422" i="3"/>
  <c r="H16421" i="3"/>
  <c r="G16421" i="3"/>
  <c r="H16419" i="3"/>
  <c r="G16419" i="3"/>
  <c r="H16418" i="3"/>
  <c r="G16418" i="3"/>
  <c r="G16414" i="3"/>
  <c r="H16413" i="3"/>
  <c r="G16413" i="3"/>
  <c r="F16413" i="3" s="1"/>
  <c r="H16411" i="3"/>
  <c r="G16411" i="3"/>
  <c r="F16411" i="3" s="1"/>
  <c r="G16410" i="3"/>
  <c r="G16406" i="3"/>
  <c r="H16405" i="3"/>
  <c r="H16403" i="3"/>
  <c r="G16403" i="3"/>
  <c r="G16402" i="3"/>
  <c r="H16399" i="3"/>
  <c r="G16399" i="3"/>
  <c r="H16398" i="3"/>
  <c r="G16398" i="3"/>
  <c r="F16398" i="3" s="1"/>
  <c r="H16397" i="3"/>
  <c r="G16397" i="3"/>
  <c r="H16396" i="3"/>
  <c r="G16396" i="3"/>
  <c r="H16395" i="3"/>
  <c r="G16394" i="3"/>
  <c r="H16393" i="3"/>
  <c r="G16390" i="3"/>
  <c r="H16389" i="3"/>
  <c r="F16389" i="3" s="1"/>
  <c r="H16388" i="3"/>
  <c r="G16388" i="3"/>
  <c r="H16387" i="3"/>
  <c r="G16387" i="3"/>
  <c r="H16386" i="3"/>
  <c r="G16386" i="3"/>
  <c r="H16385" i="3"/>
  <c r="G16385" i="3"/>
  <c r="H16384" i="3"/>
  <c r="G16384" i="3"/>
  <c r="H16383" i="3"/>
  <c r="G16383" i="3"/>
  <c r="F16383" i="3" s="1"/>
  <c r="G16382" i="3"/>
  <c r="H16380" i="3"/>
  <c r="G16380" i="3"/>
  <c r="H16379" i="3"/>
  <c r="G16379" i="3"/>
  <c r="H16378" i="3"/>
  <c r="G16378" i="3"/>
  <c r="F16378" i="3" s="1"/>
  <c r="H16377" i="3"/>
  <c r="F16377" i="3" s="1"/>
  <c r="G16377" i="3"/>
  <c r="H16376" i="3"/>
  <c r="G16376" i="3"/>
  <c r="F16376" i="3" s="1"/>
  <c r="G16375" i="3"/>
  <c r="G16374" i="3"/>
  <c r="H16373" i="3"/>
  <c r="H16372" i="3"/>
  <c r="G16372" i="3"/>
  <c r="H16370" i="3"/>
  <c r="G16370" i="3"/>
  <c r="H16369" i="3"/>
  <c r="H16368" i="3"/>
  <c r="G16368" i="3"/>
  <c r="H16366" i="3"/>
  <c r="G16366" i="3"/>
  <c r="H16365" i="3"/>
  <c r="G16365" i="3"/>
  <c r="G16364" i="3"/>
  <c r="H16363" i="3"/>
  <c r="G16362" i="3"/>
  <c r="H16361" i="3"/>
  <c r="G16361" i="3"/>
  <c r="H16360" i="3"/>
  <c r="G16360" i="3"/>
  <c r="F16360" i="3" s="1"/>
  <c r="H16359" i="3"/>
  <c r="G16359" i="3"/>
  <c r="H16358" i="3"/>
  <c r="G16358" i="3"/>
  <c r="F16358" i="3" s="1"/>
  <c r="H16357" i="3"/>
  <c r="G16357" i="3"/>
  <c r="G16356" i="3"/>
  <c r="H16355" i="3"/>
  <c r="H16354" i="3"/>
  <c r="G16354" i="3"/>
  <c r="H16352" i="3"/>
  <c r="G16352" i="3"/>
  <c r="H16351" i="3"/>
  <c r="G16351" i="3"/>
  <c r="F16351" i="3" s="1"/>
  <c r="G16350" i="3"/>
  <c r="H16349" i="3"/>
  <c r="G16349" i="3"/>
  <c r="H16348" i="3"/>
  <c r="G16348" i="3"/>
  <c r="H16347" i="3"/>
  <c r="G16347" i="3"/>
  <c r="H16346" i="3"/>
  <c r="G16346" i="3"/>
  <c r="H16345" i="3"/>
  <c r="G16345" i="3"/>
  <c r="G16344" i="3"/>
  <c r="H16342" i="3"/>
  <c r="G16342" i="3"/>
  <c r="H16341" i="3"/>
  <c r="G16341" i="3"/>
  <c r="H16340" i="3"/>
  <c r="G16340" i="3"/>
  <c r="H16339" i="3"/>
  <c r="G16339" i="3"/>
  <c r="F16339" i="3" s="1"/>
  <c r="G16338" i="3"/>
  <c r="H16337" i="3"/>
  <c r="G16337" i="3"/>
  <c r="H16336" i="3"/>
  <c r="G16336" i="3"/>
  <c r="H16335" i="3"/>
  <c r="G16335" i="3"/>
  <c r="F16335" i="3" s="1"/>
  <c r="H16334" i="3"/>
  <c r="G16334" i="3"/>
  <c r="H16333" i="3"/>
  <c r="G16333" i="3"/>
  <c r="G16332" i="3"/>
  <c r="H16331" i="3"/>
  <c r="H16330" i="3"/>
  <c r="G16330" i="3"/>
  <c r="G16329" i="3"/>
  <c r="H16328" i="3"/>
  <c r="G16328" i="3"/>
  <c r="H16326" i="3"/>
  <c r="G16326" i="3"/>
  <c r="F16326" i="3" s="1"/>
  <c r="G16325" i="3"/>
  <c r="G16324" i="3"/>
  <c r="H16323" i="3"/>
  <c r="G16323" i="3"/>
  <c r="G16322" i="3"/>
  <c r="H16321" i="3"/>
  <c r="G16321" i="3"/>
  <c r="H16320" i="3"/>
  <c r="G16320" i="3"/>
  <c r="F16320" i="3" s="1"/>
  <c r="H16319" i="3"/>
  <c r="G16319" i="3"/>
  <c r="F16319" i="3" s="1"/>
  <c r="H16318" i="3"/>
  <c r="G16318" i="3"/>
  <c r="F16318" i="3" s="1"/>
  <c r="H16317" i="3"/>
  <c r="G16317" i="3"/>
  <c r="H16316" i="3"/>
  <c r="G16316" i="3"/>
  <c r="F16316" i="3" s="1"/>
  <c r="H16315" i="3"/>
  <c r="G16315" i="3"/>
  <c r="F16315" i="3" s="1"/>
  <c r="H16314" i="3"/>
  <c r="F16308" i="3"/>
  <c r="F16307" i="3"/>
  <c r="F16306" i="3"/>
  <c r="F16305" i="3"/>
  <c r="F16304" i="3"/>
  <c r="F16303" i="3"/>
  <c r="F16302" i="3"/>
  <c r="H16301" i="3"/>
  <c r="G16301" i="3"/>
  <c r="F16300" i="3"/>
  <c r="F16299" i="3"/>
  <c r="F16298" i="3"/>
  <c r="F16297" i="3"/>
  <c r="F16296" i="3"/>
  <c r="F16295" i="3"/>
  <c r="F16294" i="3"/>
  <c r="H16293" i="3"/>
  <c r="G16293" i="3"/>
  <c r="F16291" i="3"/>
  <c r="F16290" i="3"/>
  <c r="F16289" i="3"/>
  <c r="F16288" i="3"/>
  <c r="F16287" i="3"/>
  <c r="F16286" i="3"/>
  <c r="F16285" i="3"/>
  <c r="F16284" i="3"/>
  <c r="H16283" i="3"/>
  <c r="G16283" i="3"/>
  <c r="F16282" i="3"/>
  <c r="F16281" i="3"/>
  <c r="F16280" i="3"/>
  <c r="F16279" i="3"/>
  <c r="F16278" i="3"/>
  <c r="F16277" i="3"/>
  <c r="F16276" i="3"/>
  <c r="H16275" i="3"/>
  <c r="G16275" i="3"/>
  <c r="F16273" i="3"/>
  <c r="F16272" i="3"/>
  <c r="F16271" i="3"/>
  <c r="H16270" i="3"/>
  <c r="G16270" i="3"/>
  <c r="F16270" i="3" s="1"/>
  <c r="F16269" i="3"/>
  <c r="F16268" i="3"/>
  <c r="H16267" i="3"/>
  <c r="F16266" i="3"/>
  <c r="F16265" i="3"/>
  <c r="F16264" i="3"/>
  <c r="F16263" i="3"/>
  <c r="F16262" i="3"/>
  <c r="H16261" i="3"/>
  <c r="H16259" i="3" s="1"/>
  <c r="G16261" i="3"/>
  <c r="F16260" i="3"/>
  <c r="F16258" i="3"/>
  <c r="F16257" i="3"/>
  <c r="H16256" i="3"/>
  <c r="H16254" i="3" s="1"/>
  <c r="G16256" i="3"/>
  <c r="F16255" i="3"/>
  <c r="G16254" i="3"/>
  <c r="F16253" i="3"/>
  <c r="F16252" i="3"/>
  <c r="F16251" i="3"/>
  <c r="F16250" i="3"/>
  <c r="F16249" i="3"/>
  <c r="F16248" i="3"/>
  <c r="F16247" i="3"/>
  <c r="F16246" i="3"/>
  <c r="F16245" i="3"/>
  <c r="F16244" i="3"/>
  <c r="F16243" i="3"/>
  <c r="F16242" i="3"/>
  <c r="F16241" i="3"/>
  <c r="F16240" i="3"/>
  <c r="F16239" i="3"/>
  <c r="F16238" i="3"/>
  <c r="F16237" i="3"/>
  <c r="F16236" i="3"/>
  <c r="F16235" i="3"/>
  <c r="F16234" i="3"/>
  <c r="H16233" i="3"/>
  <c r="G16233" i="3"/>
  <c r="F16232" i="3"/>
  <c r="F16231" i="3"/>
  <c r="F16230" i="3"/>
  <c r="F16229" i="3"/>
  <c r="F16228" i="3"/>
  <c r="F16227" i="3"/>
  <c r="H16226" i="3"/>
  <c r="G16226" i="3"/>
  <c r="G16225" i="3" s="1"/>
  <c r="F16224" i="3"/>
  <c r="F16223" i="3"/>
  <c r="F16222" i="3"/>
  <c r="F16221" i="3"/>
  <c r="F16220" i="3"/>
  <c r="F16219" i="3"/>
  <c r="F16218" i="3"/>
  <c r="F16217" i="3"/>
  <c r="F16216" i="3"/>
  <c r="F16215" i="3"/>
  <c r="F16214" i="3"/>
  <c r="H16213" i="3"/>
  <c r="G16213" i="3"/>
  <c r="F16210" i="3"/>
  <c r="F16209" i="3"/>
  <c r="F16208" i="3"/>
  <c r="F16207" i="3"/>
  <c r="F16206" i="3"/>
  <c r="F16205" i="3"/>
  <c r="F16204" i="3"/>
  <c r="F16203" i="3"/>
  <c r="F16202" i="3"/>
  <c r="F16201" i="3"/>
  <c r="F16200" i="3"/>
  <c r="F16199" i="3"/>
  <c r="F16198" i="3"/>
  <c r="F16197" i="3"/>
  <c r="F16196" i="3"/>
  <c r="F16195" i="3"/>
  <c r="F16194" i="3"/>
  <c r="F16193" i="3"/>
  <c r="F16192" i="3"/>
  <c r="H16191" i="3"/>
  <c r="H16190" i="3" s="1"/>
  <c r="H16188" i="3" s="1"/>
  <c r="G16191" i="3"/>
  <c r="F16189" i="3"/>
  <c r="F16187" i="3"/>
  <c r="F16186" i="3"/>
  <c r="H16185" i="3"/>
  <c r="G16185" i="3"/>
  <c r="F16184" i="3"/>
  <c r="F16183" i="3"/>
  <c r="H16182" i="3"/>
  <c r="G16182" i="3"/>
  <c r="F16181" i="3"/>
  <c r="F16180" i="3"/>
  <c r="H16179" i="3"/>
  <c r="H16178" i="3" s="1"/>
  <c r="G16179" i="3"/>
  <c r="G16178" i="3" s="1"/>
  <c r="F16177" i="3"/>
  <c r="F16176" i="3"/>
  <c r="H16175" i="3"/>
  <c r="G16175" i="3"/>
  <c r="F16174" i="3"/>
  <c r="F16173" i="3"/>
  <c r="F16172" i="3"/>
  <c r="H16171" i="3"/>
  <c r="G16171" i="3"/>
  <c r="F16170" i="3"/>
  <c r="F16169" i="3"/>
  <c r="F16168" i="3"/>
  <c r="F16167" i="3"/>
  <c r="H16166" i="3"/>
  <c r="G16166" i="3"/>
  <c r="F16163" i="3"/>
  <c r="F16162" i="3"/>
  <c r="H16161" i="3"/>
  <c r="G16161" i="3"/>
  <c r="F16160" i="3"/>
  <c r="F16159" i="3"/>
  <c r="F16158" i="3"/>
  <c r="H16157" i="3"/>
  <c r="G16157" i="3"/>
  <c r="F16156" i="3"/>
  <c r="F16155" i="3"/>
  <c r="H16154" i="3"/>
  <c r="G16154" i="3"/>
  <c r="F16151" i="3"/>
  <c r="F16150" i="3"/>
  <c r="H16149" i="3"/>
  <c r="G16149" i="3"/>
  <c r="F16148" i="3"/>
  <c r="F16147" i="3"/>
  <c r="H16146" i="3"/>
  <c r="G16146" i="3"/>
  <c r="F16143" i="3"/>
  <c r="F16142" i="3"/>
  <c r="H16141" i="3"/>
  <c r="G16141" i="3"/>
  <c r="F16140" i="3"/>
  <c r="F16139" i="3"/>
  <c r="H16138" i="3"/>
  <c r="G16138" i="3"/>
  <c r="F16136" i="3"/>
  <c r="F16135" i="3"/>
  <c r="F16134" i="3"/>
  <c r="F16133" i="3"/>
  <c r="F16132" i="3"/>
  <c r="F16131" i="3"/>
  <c r="F16130" i="3"/>
  <c r="H16129" i="3"/>
  <c r="H16128" i="3" s="1"/>
  <c r="G16129" i="3"/>
  <c r="F16127" i="3"/>
  <c r="F16126" i="3"/>
  <c r="F16125" i="3"/>
  <c r="F16124" i="3"/>
  <c r="F16123" i="3"/>
  <c r="F16122" i="3"/>
  <c r="F16121" i="3"/>
  <c r="F16120" i="3"/>
  <c r="F16119" i="3"/>
  <c r="F16118" i="3"/>
  <c r="F16117" i="3"/>
  <c r="F16116" i="3"/>
  <c r="F16115" i="3"/>
  <c r="F16114" i="3"/>
  <c r="F16113" i="3"/>
  <c r="H16112" i="3"/>
  <c r="G16112" i="3"/>
  <c r="F16111" i="3"/>
  <c r="F16110" i="3"/>
  <c r="F16109" i="3"/>
  <c r="F16108" i="3"/>
  <c r="F16107" i="3"/>
  <c r="F16106" i="3"/>
  <c r="F16105" i="3"/>
  <c r="H16104" i="3"/>
  <c r="G16104" i="3"/>
  <c r="F16104" i="3" s="1"/>
  <c r="F16103" i="3"/>
  <c r="F16102" i="3"/>
  <c r="F16101" i="3"/>
  <c r="F16100" i="3"/>
  <c r="F16099" i="3"/>
  <c r="F16098" i="3"/>
  <c r="F16097" i="3"/>
  <c r="F16096" i="3"/>
  <c r="F16095" i="3"/>
  <c r="F16094" i="3"/>
  <c r="F16093" i="3"/>
  <c r="F16092" i="3"/>
  <c r="F16091" i="3"/>
  <c r="H16090" i="3"/>
  <c r="G16090" i="3"/>
  <c r="F16089" i="3"/>
  <c r="F16088" i="3"/>
  <c r="F16087" i="3"/>
  <c r="F16086" i="3"/>
  <c r="F16085" i="3"/>
  <c r="F16084" i="3"/>
  <c r="F16083" i="3"/>
  <c r="F16082" i="3"/>
  <c r="F16081" i="3"/>
  <c r="H16080" i="3"/>
  <c r="G16080" i="3"/>
  <c r="F16079" i="3"/>
  <c r="F16078" i="3"/>
  <c r="F16077" i="3"/>
  <c r="F16076" i="3"/>
  <c r="F16075" i="3"/>
  <c r="F16074" i="3"/>
  <c r="F16073" i="3"/>
  <c r="F16072" i="3"/>
  <c r="F16071" i="3"/>
  <c r="F16070" i="3"/>
  <c r="F16069" i="3"/>
  <c r="H16068" i="3"/>
  <c r="G16068" i="3"/>
  <c r="F16067" i="3"/>
  <c r="F16066" i="3"/>
  <c r="F16065" i="3"/>
  <c r="F16063" i="3"/>
  <c r="F16062" i="3"/>
  <c r="H16061" i="3"/>
  <c r="G16061" i="3"/>
  <c r="F16060" i="3"/>
  <c r="F16058" i="3"/>
  <c r="F16057" i="3"/>
  <c r="F16056" i="3"/>
  <c r="F16055" i="3"/>
  <c r="F16054" i="3"/>
  <c r="F16053" i="3"/>
  <c r="F16052" i="3"/>
  <c r="F16051" i="3"/>
  <c r="H16050" i="3"/>
  <c r="G16050" i="3"/>
  <c r="G16049" i="3" s="1"/>
  <c r="H16049" i="3"/>
  <c r="H16048" i="3" s="1"/>
  <c r="G16047" i="3"/>
  <c r="F16045" i="3"/>
  <c r="F16044" i="3"/>
  <c r="F16043" i="3"/>
  <c r="F16042" i="3"/>
  <c r="F16041" i="3"/>
  <c r="F16040" i="3"/>
  <c r="F16039" i="3"/>
  <c r="H16038" i="3"/>
  <c r="G16038" i="3"/>
  <c r="F16037" i="3"/>
  <c r="F16036" i="3"/>
  <c r="F16035" i="3"/>
  <c r="F16034" i="3"/>
  <c r="F16033" i="3"/>
  <c r="F16032" i="3"/>
  <c r="F16031" i="3"/>
  <c r="H16030" i="3"/>
  <c r="G16030" i="3"/>
  <c r="F16028" i="3"/>
  <c r="F16027" i="3"/>
  <c r="F16026" i="3"/>
  <c r="F16025" i="3"/>
  <c r="F16024" i="3"/>
  <c r="F16023" i="3"/>
  <c r="F16022" i="3"/>
  <c r="F16021" i="3"/>
  <c r="H16020" i="3"/>
  <c r="G16020" i="3"/>
  <c r="F16019" i="3"/>
  <c r="F16018" i="3"/>
  <c r="F16017" i="3"/>
  <c r="F16016" i="3"/>
  <c r="F16015" i="3"/>
  <c r="F16014" i="3"/>
  <c r="F16013" i="3"/>
  <c r="H16012" i="3"/>
  <c r="G16012" i="3"/>
  <c r="F16010" i="3"/>
  <c r="F16009" i="3"/>
  <c r="F16008" i="3"/>
  <c r="H16007" i="3"/>
  <c r="H16004" i="3" s="1"/>
  <c r="G16007" i="3"/>
  <c r="F16007" i="3" s="1"/>
  <c r="F16006" i="3"/>
  <c r="F16005" i="3"/>
  <c r="F16003" i="3"/>
  <c r="F16002" i="3"/>
  <c r="F16001" i="3"/>
  <c r="F16000" i="3"/>
  <c r="F15999" i="3"/>
  <c r="H15998" i="3"/>
  <c r="H15996" i="3" s="1"/>
  <c r="G15998" i="3"/>
  <c r="F15997" i="3"/>
  <c r="F15995" i="3"/>
  <c r="F15994" i="3"/>
  <c r="H15993" i="3"/>
  <c r="G15993" i="3"/>
  <c r="G15991" i="3" s="1"/>
  <c r="F15992" i="3"/>
  <c r="F15990" i="3"/>
  <c r="F15989" i="3"/>
  <c r="F15988" i="3"/>
  <c r="F15987" i="3"/>
  <c r="F15986" i="3"/>
  <c r="F15985" i="3"/>
  <c r="F15984" i="3"/>
  <c r="F15983" i="3"/>
  <c r="F15982" i="3"/>
  <c r="F15981" i="3"/>
  <c r="F15980" i="3"/>
  <c r="F15979" i="3"/>
  <c r="F15978" i="3"/>
  <c r="F15977" i="3"/>
  <c r="F15976" i="3"/>
  <c r="F15975" i="3"/>
  <c r="F15974" i="3"/>
  <c r="F15973" i="3"/>
  <c r="F15972" i="3"/>
  <c r="F15971" i="3"/>
  <c r="H15970" i="3"/>
  <c r="G15970" i="3"/>
  <c r="F15969" i="3"/>
  <c r="F15968" i="3"/>
  <c r="F15967" i="3"/>
  <c r="F15966" i="3"/>
  <c r="F15965" i="3"/>
  <c r="F15964" i="3"/>
  <c r="H15963" i="3"/>
  <c r="G15963" i="3"/>
  <c r="F15961" i="3"/>
  <c r="F15960" i="3"/>
  <c r="F15959" i="3"/>
  <c r="F15958" i="3"/>
  <c r="F15957" i="3"/>
  <c r="F15956" i="3"/>
  <c r="F15955" i="3"/>
  <c r="F15954" i="3"/>
  <c r="F15953" i="3"/>
  <c r="F15952" i="3"/>
  <c r="F15951" i="3"/>
  <c r="H15950" i="3"/>
  <c r="G15950" i="3"/>
  <c r="F15947" i="3"/>
  <c r="F15946" i="3"/>
  <c r="F15945" i="3"/>
  <c r="F15944" i="3"/>
  <c r="F15943" i="3"/>
  <c r="F15942" i="3"/>
  <c r="F15941" i="3"/>
  <c r="F15940" i="3"/>
  <c r="F15939" i="3"/>
  <c r="F15938" i="3"/>
  <c r="F15937" i="3"/>
  <c r="F15936" i="3"/>
  <c r="F15935" i="3"/>
  <c r="F15934" i="3"/>
  <c r="F15933" i="3"/>
  <c r="F15932" i="3"/>
  <c r="F15931" i="3"/>
  <c r="F15930" i="3"/>
  <c r="F15929" i="3"/>
  <c r="H15928" i="3"/>
  <c r="H15927" i="3" s="1"/>
  <c r="H15925" i="3" s="1"/>
  <c r="G15928" i="3"/>
  <c r="G15927" i="3" s="1"/>
  <c r="F15926" i="3"/>
  <c r="F15924" i="3"/>
  <c r="F15923" i="3"/>
  <c r="H15922" i="3"/>
  <c r="H10136" i="3" s="1"/>
  <c r="G15922" i="3"/>
  <c r="F15921" i="3"/>
  <c r="F15920" i="3"/>
  <c r="H15919" i="3"/>
  <c r="G15919" i="3"/>
  <c r="F15918" i="3"/>
  <c r="F15917" i="3"/>
  <c r="H15916" i="3"/>
  <c r="G15916" i="3"/>
  <c r="F15914" i="3"/>
  <c r="F15913" i="3"/>
  <c r="H15912" i="3"/>
  <c r="G15912" i="3"/>
  <c r="F15911" i="3"/>
  <c r="F15910" i="3"/>
  <c r="F15909" i="3"/>
  <c r="H15908" i="3"/>
  <c r="G15908" i="3"/>
  <c r="F15907" i="3"/>
  <c r="F15906" i="3"/>
  <c r="F15905" i="3"/>
  <c r="F15904" i="3"/>
  <c r="H15903" i="3"/>
  <c r="G15903" i="3"/>
  <c r="G15902" i="3" s="1"/>
  <c r="F15900" i="3"/>
  <c r="F15899" i="3"/>
  <c r="H15898" i="3"/>
  <c r="G15898" i="3"/>
  <c r="F15897" i="3"/>
  <c r="F15896" i="3"/>
  <c r="F15895" i="3"/>
  <c r="H15894" i="3"/>
  <c r="G15894" i="3"/>
  <c r="F15893" i="3"/>
  <c r="F15892" i="3"/>
  <c r="H15891" i="3"/>
  <c r="H15890" i="3" s="1"/>
  <c r="H15889" i="3" s="1"/>
  <c r="G15891" i="3"/>
  <c r="F15888" i="3"/>
  <c r="F15887" i="3"/>
  <c r="H15886" i="3"/>
  <c r="G15886" i="3"/>
  <c r="F15885" i="3"/>
  <c r="F15884" i="3"/>
  <c r="H15883" i="3"/>
  <c r="H15882" i="3" s="1"/>
  <c r="G15883" i="3"/>
  <c r="F15880" i="3"/>
  <c r="F15879" i="3"/>
  <c r="H15878" i="3"/>
  <c r="G15878" i="3"/>
  <c r="F15877" i="3"/>
  <c r="F15876" i="3"/>
  <c r="H15875" i="3"/>
  <c r="G15875" i="3"/>
  <c r="F15872" i="3"/>
  <c r="F15871" i="3"/>
  <c r="F15870" i="3"/>
  <c r="F15869" i="3"/>
  <c r="F15868" i="3"/>
  <c r="F15867" i="3"/>
  <c r="H15866" i="3"/>
  <c r="G15866" i="3"/>
  <c r="G15865" i="3" s="1"/>
  <c r="F15864" i="3"/>
  <c r="F15863" i="3"/>
  <c r="F15862" i="3"/>
  <c r="F15861" i="3"/>
  <c r="F15860" i="3"/>
  <c r="F15859" i="3"/>
  <c r="F15858" i="3"/>
  <c r="F15857" i="3"/>
  <c r="F15856" i="3"/>
  <c r="F15855" i="3"/>
  <c r="F15854" i="3"/>
  <c r="F15853" i="3"/>
  <c r="F15852" i="3"/>
  <c r="F15851" i="3"/>
  <c r="F15850" i="3"/>
  <c r="H15849" i="3"/>
  <c r="G15849" i="3"/>
  <c r="F15848" i="3"/>
  <c r="F15847" i="3"/>
  <c r="F15846" i="3"/>
  <c r="F15845" i="3"/>
  <c r="F15844" i="3"/>
  <c r="F15843" i="3"/>
  <c r="F15842" i="3"/>
  <c r="H15841" i="3"/>
  <c r="G15841" i="3"/>
  <c r="F15840" i="3"/>
  <c r="F15839" i="3"/>
  <c r="F15838" i="3"/>
  <c r="F15837" i="3"/>
  <c r="F15836" i="3"/>
  <c r="F15835" i="3"/>
  <c r="F15834" i="3"/>
  <c r="F15833" i="3"/>
  <c r="F15832" i="3"/>
  <c r="F15831" i="3"/>
  <c r="F15830" i="3"/>
  <c r="F15829" i="3"/>
  <c r="F15828" i="3"/>
  <c r="H15827" i="3"/>
  <c r="G15827" i="3"/>
  <c r="F15826" i="3"/>
  <c r="F15825" i="3"/>
  <c r="F15824" i="3"/>
  <c r="F15823" i="3"/>
  <c r="F15822" i="3"/>
  <c r="F15821" i="3"/>
  <c r="F15820" i="3"/>
  <c r="F15819" i="3"/>
  <c r="F15818" i="3"/>
  <c r="H15817" i="3"/>
  <c r="G15817" i="3"/>
  <c r="F15816" i="3"/>
  <c r="F15815" i="3"/>
  <c r="F15814" i="3"/>
  <c r="F15813" i="3"/>
  <c r="F15812" i="3"/>
  <c r="F15811" i="3"/>
  <c r="F15810" i="3"/>
  <c r="F15809" i="3"/>
  <c r="F15808" i="3"/>
  <c r="F15807" i="3"/>
  <c r="F15806" i="3"/>
  <c r="H15805" i="3"/>
  <c r="G15805" i="3"/>
  <c r="F15804" i="3"/>
  <c r="F15803" i="3"/>
  <c r="F15802" i="3"/>
  <c r="F15800" i="3"/>
  <c r="F15799" i="3"/>
  <c r="H15798" i="3"/>
  <c r="G15798" i="3"/>
  <c r="F15797" i="3"/>
  <c r="F15795" i="3"/>
  <c r="F15794" i="3"/>
  <c r="F15793" i="3"/>
  <c r="F15792" i="3"/>
  <c r="F15791" i="3"/>
  <c r="F15790" i="3"/>
  <c r="F15789" i="3"/>
  <c r="F15788" i="3"/>
  <c r="H15787" i="3"/>
  <c r="H15786" i="3" s="1"/>
  <c r="H15785" i="3" s="1"/>
  <c r="G15787" i="3"/>
  <c r="F15782" i="3"/>
  <c r="F15781" i="3"/>
  <c r="F15780" i="3"/>
  <c r="F15779" i="3"/>
  <c r="F15778" i="3"/>
  <c r="F15777" i="3"/>
  <c r="F15776" i="3"/>
  <c r="H15775" i="3"/>
  <c r="G15775" i="3"/>
  <c r="F15774" i="3"/>
  <c r="F15773" i="3"/>
  <c r="F15772" i="3"/>
  <c r="F15771" i="3"/>
  <c r="F15770" i="3"/>
  <c r="F15769" i="3"/>
  <c r="F15768" i="3"/>
  <c r="H15767" i="3"/>
  <c r="G15767" i="3"/>
  <c r="F15765" i="3"/>
  <c r="F15764" i="3"/>
  <c r="F15763" i="3"/>
  <c r="F15762" i="3"/>
  <c r="F15761" i="3"/>
  <c r="F15760" i="3"/>
  <c r="F15759" i="3"/>
  <c r="F15758" i="3"/>
  <c r="H15757" i="3"/>
  <c r="G15757" i="3"/>
  <c r="F15756" i="3"/>
  <c r="F15755" i="3"/>
  <c r="F15754" i="3"/>
  <c r="F15753" i="3"/>
  <c r="F15752" i="3"/>
  <c r="F15751" i="3"/>
  <c r="F15750" i="3"/>
  <c r="H15749" i="3"/>
  <c r="G15749" i="3"/>
  <c r="F15747" i="3"/>
  <c r="F15746" i="3"/>
  <c r="F15745" i="3"/>
  <c r="H15744" i="3"/>
  <c r="G15744" i="3"/>
  <c r="G15741" i="3" s="1"/>
  <c r="F15743" i="3"/>
  <c r="F15742" i="3"/>
  <c r="F15740" i="3"/>
  <c r="F15739" i="3"/>
  <c r="F15738" i="3"/>
  <c r="F15737" i="3"/>
  <c r="F15736" i="3"/>
  <c r="H15735" i="3"/>
  <c r="H15733" i="3" s="1"/>
  <c r="G15735" i="3"/>
  <c r="F15734" i="3"/>
  <c r="F15732" i="3"/>
  <c r="F15731" i="3"/>
  <c r="H15730" i="3"/>
  <c r="H15728" i="3" s="1"/>
  <c r="G15730" i="3"/>
  <c r="G15728" i="3" s="1"/>
  <c r="F15729" i="3"/>
  <c r="F15727" i="3"/>
  <c r="F15726" i="3"/>
  <c r="F15725" i="3"/>
  <c r="F15724" i="3"/>
  <c r="F15723" i="3"/>
  <c r="F15722" i="3"/>
  <c r="F15721" i="3"/>
  <c r="F15720" i="3"/>
  <c r="F15719" i="3"/>
  <c r="F15718" i="3"/>
  <c r="F15717" i="3"/>
  <c r="F15716" i="3"/>
  <c r="F15715" i="3"/>
  <c r="F15714" i="3"/>
  <c r="F15713" i="3"/>
  <c r="F15712" i="3"/>
  <c r="F15711" i="3"/>
  <c r="F15710" i="3"/>
  <c r="F15709" i="3"/>
  <c r="F15708" i="3"/>
  <c r="H15707" i="3"/>
  <c r="G15707" i="3"/>
  <c r="F15706" i="3"/>
  <c r="F15705" i="3"/>
  <c r="F15704" i="3"/>
  <c r="F15703" i="3"/>
  <c r="F15702" i="3"/>
  <c r="F15701" i="3"/>
  <c r="H15700" i="3"/>
  <c r="H15699" i="3" s="1"/>
  <c r="G15700" i="3"/>
  <c r="G15699" i="3" s="1"/>
  <c r="F15698" i="3"/>
  <c r="F15697" i="3"/>
  <c r="F15696" i="3"/>
  <c r="F15695" i="3"/>
  <c r="F15694" i="3"/>
  <c r="F15693" i="3"/>
  <c r="F15692" i="3"/>
  <c r="F15691" i="3"/>
  <c r="F15690" i="3"/>
  <c r="F15689" i="3"/>
  <c r="F15688" i="3"/>
  <c r="H15687" i="3"/>
  <c r="G15687" i="3"/>
  <c r="F15684" i="3"/>
  <c r="F15683" i="3"/>
  <c r="F15682" i="3"/>
  <c r="F15681" i="3"/>
  <c r="F15680" i="3"/>
  <c r="F15679" i="3"/>
  <c r="F15678" i="3"/>
  <c r="F15677" i="3"/>
  <c r="F15676" i="3"/>
  <c r="F15675" i="3"/>
  <c r="F15674" i="3"/>
  <c r="F15673" i="3"/>
  <c r="F15672" i="3"/>
  <c r="F15671" i="3"/>
  <c r="F15670" i="3"/>
  <c r="F15669" i="3"/>
  <c r="F15668" i="3"/>
  <c r="F15667" i="3"/>
  <c r="F15666" i="3"/>
  <c r="H15665" i="3"/>
  <c r="H15664" i="3" s="1"/>
  <c r="H15662" i="3" s="1"/>
  <c r="G15665" i="3"/>
  <c r="F15663" i="3"/>
  <c r="F15661" i="3"/>
  <c r="F15660" i="3"/>
  <c r="H15659" i="3"/>
  <c r="G15659" i="3"/>
  <c r="F15659" i="3" s="1"/>
  <c r="F15658" i="3"/>
  <c r="F15657" i="3"/>
  <c r="H15656" i="3"/>
  <c r="G15656" i="3"/>
  <c r="F15655" i="3"/>
  <c r="F15654" i="3"/>
  <c r="H15653" i="3"/>
  <c r="H15652" i="3" s="1"/>
  <c r="G15653" i="3"/>
  <c r="G15652" i="3" s="1"/>
  <c r="F15651" i="3"/>
  <c r="F15650" i="3"/>
  <c r="H15649" i="3"/>
  <c r="G15649" i="3"/>
  <c r="F15648" i="3"/>
  <c r="F15647" i="3"/>
  <c r="F15646" i="3"/>
  <c r="H15645" i="3"/>
  <c r="G15645" i="3"/>
  <c r="F15644" i="3"/>
  <c r="F15643" i="3"/>
  <c r="F15642" i="3"/>
  <c r="F15641" i="3"/>
  <c r="H15640" i="3"/>
  <c r="H15639" i="3" s="1"/>
  <c r="H15638" i="3" s="1"/>
  <c r="G15640" i="3"/>
  <c r="F15637" i="3"/>
  <c r="F15636" i="3"/>
  <c r="H15635" i="3"/>
  <c r="G15635" i="3"/>
  <c r="F15634" i="3"/>
  <c r="F15633" i="3"/>
  <c r="F15632" i="3"/>
  <c r="H15631" i="3"/>
  <c r="G15631" i="3"/>
  <c r="F15631" i="3" s="1"/>
  <c r="F15630" i="3"/>
  <c r="F15629" i="3"/>
  <c r="H15628" i="3"/>
  <c r="G15628" i="3"/>
  <c r="F15625" i="3"/>
  <c r="F15624" i="3"/>
  <c r="H15623" i="3"/>
  <c r="G15623" i="3"/>
  <c r="F15622" i="3"/>
  <c r="F15621" i="3"/>
  <c r="H15620" i="3"/>
  <c r="G15620" i="3"/>
  <c r="G15619" i="3" s="1"/>
  <c r="F15617" i="3"/>
  <c r="F15616" i="3"/>
  <c r="H15615" i="3"/>
  <c r="G15615" i="3"/>
  <c r="F15614" i="3"/>
  <c r="F15613" i="3"/>
  <c r="H15612" i="3"/>
  <c r="G15612" i="3"/>
  <c r="F15610" i="3"/>
  <c r="F15609" i="3"/>
  <c r="F15608" i="3"/>
  <c r="F15607" i="3"/>
  <c r="F15606" i="3"/>
  <c r="F15605" i="3"/>
  <c r="F15604" i="3"/>
  <c r="H15603" i="3"/>
  <c r="G15603" i="3"/>
  <c r="G15602" i="3" s="1"/>
  <c r="H15602" i="3"/>
  <c r="F15601" i="3"/>
  <c r="F15600" i="3"/>
  <c r="F15599" i="3"/>
  <c r="F15598" i="3"/>
  <c r="F15597" i="3"/>
  <c r="F15596" i="3"/>
  <c r="F15595" i="3"/>
  <c r="F15594" i="3"/>
  <c r="F15593" i="3"/>
  <c r="F15592" i="3"/>
  <c r="F15591" i="3"/>
  <c r="F15590" i="3"/>
  <c r="F15589" i="3"/>
  <c r="F15588" i="3"/>
  <c r="F15587" i="3"/>
  <c r="H15586" i="3"/>
  <c r="H11641" i="3" s="1"/>
  <c r="F11641" i="3" s="1"/>
  <c r="G15586" i="3"/>
  <c r="F15585" i="3"/>
  <c r="F15584" i="3"/>
  <c r="F15583" i="3"/>
  <c r="F15582" i="3"/>
  <c r="F15581" i="3"/>
  <c r="F15580" i="3"/>
  <c r="F15579" i="3"/>
  <c r="H15578" i="3"/>
  <c r="G15578" i="3"/>
  <c r="F15577" i="3"/>
  <c r="F15576" i="3"/>
  <c r="F15575" i="3"/>
  <c r="F15574" i="3"/>
  <c r="F15573" i="3"/>
  <c r="F15572" i="3"/>
  <c r="F15571" i="3"/>
  <c r="F15570" i="3"/>
  <c r="F15569" i="3"/>
  <c r="F15568" i="3"/>
  <c r="F15567" i="3"/>
  <c r="F15566" i="3"/>
  <c r="F15565" i="3"/>
  <c r="H15564" i="3"/>
  <c r="F15564" i="3" s="1"/>
  <c r="G15564" i="3"/>
  <c r="F15563" i="3"/>
  <c r="F15562" i="3"/>
  <c r="F15561" i="3"/>
  <c r="F15560" i="3"/>
  <c r="F15559" i="3"/>
  <c r="F15558" i="3"/>
  <c r="F15557" i="3"/>
  <c r="F15556" i="3"/>
  <c r="F15555" i="3"/>
  <c r="H15554" i="3"/>
  <c r="G15554" i="3"/>
  <c r="F15553" i="3"/>
  <c r="F15552" i="3"/>
  <c r="F15551" i="3"/>
  <c r="F15550" i="3"/>
  <c r="F15549" i="3"/>
  <c r="F15548" i="3"/>
  <c r="F15547" i="3"/>
  <c r="F15546" i="3"/>
  <c r="F15545" i="3"/>
  <c r="F15544" i="3"/>
  <c r="F15543" i="3"/>
  <c r="H15542" i="3"/>
  <c r="G15542" i="3"/>
  <c r="F15541" i="3"/>
  <c r="F15540" i="3"/>
  <c r="F15539" i="3"/>
  <c r="F15537" i="3"/>
  <c r="F15536" i="3"/>
  <c r="H15535" i="3"/>
  <c r="G15535" i="3"/>
  <c r="F15534" i="3"/>
  <c r="F15532" i="3"/>
  <c r="F15531" i="3"/>
  <c r="F15530" i="3"/>
  <c r="F15529" i="3"/>
  <c r="F15528" i="3"/>
  <c r="F15527" i="3"/>
  <c r="F15526" i="3"/>
  <c r="F15525" i="3"/>
  <c r="H15524" i="3"/>
  <c r="G15524" i="3"/>
  <c r="G15523" i="3" s="1"/>
  <c r="F15519" i="3"/>
  <c r="F15518" i="3"/>
  <c r="F15517" i="3"/>
  <c r="F15516" i="3"/>
  <c r="F15515" i="3"/>
  <c r="F15514" i="3"/>
  <c r="F15513" i="3"/>
  <c r="H15512" i="3"/>
  <c r="G15512" i="3"/>
  <c r="F15511" i="3"/>
  <c r="F15510" i="3"/>
  <c r="F15509" i="3"/>
  <c r="F15508" i="3"/>
  <c r="F15507" i="3"/>
  <c r="F15506" i="3"/>
  <c r="F15505" i="3"/>
  <c r="H15504" i="3"/>
  <c r="G15504" i="3"/>
  <c r="G15503" i="3" s="1"/>
  <c r="F15502" i="3"/>
  <c r="F15501" i="3"/>
  <c r="F15500" i="3"/>
  <c r="F15499" i="3"/>
  <c r="F15498" i="3"/>
  <c r="F15497" i="3"/>
  <c r="F15496" i="3"/>
  <c r="F15495" i="3"/>
  <c r="H15494" i="3"/>
  <c r="G15494" i="3"/>
  <c r="F15493" i="3"/>
  <c r="F15492" i="3"/>
  <c r="F15491" i="3"/>
  <c r="F15490" i="3"/>
  <c r="F15489" i="3"/>
  <c r="F15488" i="3"/>
  <c r="F15487" i="3"/>
  <c r="H15486" i="3"/>
  <c r="G15486" i="3"/>
  <c r="G15485" i="3"/>
  <c r="F15484" i="3"/>
  <c r="F15483" i="3"/>
  <c r="F15482" i="3"/>
  <c r="H15481" i="3"/>
  <c r="G15481" i="3"/>
  <c r="F15480" i="3"/>
  <c r="F15479" i="3"/>
  <c r="H15478" i="3"/>
  <c r="F15477" i="3"/>
  <c r="F15476" i="3"/>
  <c r="F15475" i="3"/>
  <c r="F15474" i="3"/>
  <c r="F15473" i="3"/>
  <c r="H15472" i="3"/>
  <c r="G15472" i="3"/>
  <c r="G15470" i="3" s="1"/>
  <c r="F15470" i="3" s="1"/>
  <c r="F15471" i="3"/>
  <c r="H15470" i="3"/>
  <c r="F15469" i="3"/>
  <c r="F15468" i="3"/>
  <c r="H15467" i="3"/>
  <c r="H15465" i="3" s="1"/>
  <c r="G15467" i="3"/>
  <c r="F15467" i="3" s="1"/>
  <c r="F15466" i="3"/>
  <c r="F15464" i="3"/>
  <c r="F15463" i="3"/>
  <c r="F15462" i="3"/>
  <c r="F15461" i="3"/>
  <c r="F15460" i="3"/>
  <c r="F15459" i="3"/>
  <c r="F15458" i="3"/>
  <c r="F15457" i="3"/>
  <c r="F15456" i="3"/>
  <c r="F15455" i="3"/>
  <c r="F15454" i="3"/>
  <c r="F15453" i="3"/>
  <c r="F15452" i="3"/>
  <c r="F15451" i="3"/>
  <c r="F15450" i="3"/>
  <c r="F15449" i="3"/>
  <c r="F15448" i="3"/>
  <c r="F15447" i="3"/>
  <c r="F15446" i="3"/>
  <c r="F15445" i="3"/>
  <c r="H15444" i="3"/>
  <c r="G15444" i="3"/>
  <c r="F15443" i="3"/>
  <c r="F15442" i="3"/>
  <c r="F15441" i="3"/>
  <c r="F15440" i="3"/>
  <c r="F15439" i="3"/>
  <c r="F15438" i="3"/>
  <c r="H15437" i="3"/>
  <c r="H15436" i="3" s="1"/>
  <c r="G15437" i="3"/>
  <c r="F15435" i="3"/>
  <c r="F15434" i="3"/>
  <c r="F15433" i="3"/>
  <c r="F15432" i="3"/>
  <c r="F15431" i="3"/>
  <c r="F15430" i="3"/>
  <c r="F15429" i="3"/>
  <c r="F15428" i="3"/>
  <c r="F15427" i="3"/>
  <c r="F15426" i="3"/>
  <c r="F15425" i="3"/>
  <c r="H15424" i="3"/>
  <c r="G15424" i="3"/>
  <c r="F15421" i="3"/>
  <c r="F15420" i="3"/>
  <c r="F15419" i="3"/>
  <c r="F15418" i="3"/>
  <c r="F15417" i="3"/>
  <c r="F15416" i="3"/>
  <c r="F15415" i="3"/>
  <c r="F15414" i="3"/>
  <c r="F15413" i="3"/>
  <c r="F15412" i="3"/>
  <c r="F15411" i="3"/>
  <c r="F15410" i="3"/>
  <c r="F15409" i="3"/>
  <c r="F15408" i="3"/>
  <c r="F15407" i="3"/>
  <c r="F15406" i="3"/>
  <c r="F15405" i="3"/>
  <c r="F15404" i="3"/>
  <c r="F15403" i="3"/>
  <c r="H15402" i="3"/>
  <c r="G15402" i="3"/>
  <c r="G15401" i="3" s="1"/>
  <c r="G15399" i="3" s="1"/>
  <c r="F15400" i="3"/>
  <c r="F15398" i="3"/>
  <c r="F15397" i="3"/>
  <c r="H15396" i="3"/>
  <c r="F15396" i="3" s="1"/>
  <c r="G15396" i="3"/>
  <c r="F15395" i="3"/>
  <c r="F15394" i="3"/>
  <c r="H15393" i="3"/>
  <c r="G15393" i="3"/>
  <c r="F15392" i="3"/>
  <c r="F15391" i="3"/>
  <c r="H15390" i="3"/>
  <c r="H15389" i="3" s="1"/>
  <c r="G15390" i="3"/>
  <c r="G15389" i="3"/>
  <c r="F15388" i="3"/>
  <c r="F15387" i="3"/>
  <c r="H15386" i="3"/>
  <c r="G15386" i="3"/>
  <c r="F15386" i="3" s="1"/>
  <c r="F15385" i="3"/>
  <c r="F15384" i="3"/>
  <c r="F15383" i="3"/>
  <c r="H15382" i="3"/>
  <c r="G15382" i="3"/>
  <c r="F15381" i="3"/>
  <c r="F15380" i="3"/>
  <c r="F15379" i="3"/>
  <c r="F15378" i="3"/>
  <c r="H15377" i="3"/>
  <c r="G15377" i="3"/>
  <c r="F15374" i="3"/>
  <c r="F15373" i="3"/>
  <c r="H15372" i="3"/>
  <c r="G15372" i="3"/>
  <c r="F15371" i="3"/>
  <c r="F15370" i="3"/>
  <c r="F15369" i="3"/>
  <c r="H15368" i="3"/>
  <c r="G15368" i="3"/>
  <c r="F15367" i="3"/>
  <c r="F15366" i="3"/>
  <c r="H15365" i="3"/>
  <c r="G15365" i="3"/>
  <c r="G15364" i="3" s="1"/>
  <c r="G15363" i="3" s="1"/>
  <c r="F15362" i="3"/>
  <c r="F15361" i="3"/>
  <c r="H15360" i="3"/>
  <c r="G15360" i="3"/>
  <c r="F15359" i="3"/>
  <c r="F15358" i="3"/>
  <c r="H15357" i="3"/>
  <c r="G15357" i="3"/>
  <c r="H15356" i="3"/>
  <c r="F15354" i="3"/>
  <c r="F15353" i="3"/>
  <c r="H15352" i="3"/>
  <c r="G15352" i="3"/>
  <c r="F15351" i="3"/>
  <c r="F15350" i="3"/>
  <c r="H15349" i="3"/>
  <c r="H11667" i="3" s="1"/>
  <c r="H10089" i="3" s="1"/>
  <c r="G15349" i="3"/>
  <c r="F15347" i="3"/>
  <c r="F15346" i="3"/>
  <c r="F15345" i="3"/>
  <c r="F15344" i="3"/>
  <c r="F15343" i="3"/>
  <c r="F15342" i="3"/>
  <c r="F15341" i="3"/>
  <c r="H15340" i="3"/>
  <c r="H15339" i="3" s="1"/>
  <c r="G15340" i="3"/>
  <c r="F15338" i="3"/>
  <c r="F15337" i="3"/>
  <c r="F15336" i="3"/>
  <c r="F15335" i="3"/>
  <c r="F15334" i="3"/>
  <c r="F15333" i="3"/>
  <c r="F15332" i="3"/>
  <c r="F15331" i="3"/>
  <c r="F15330" i="3"/>
  <c r="F15329" i="3"/>
  <c r="F15328" i="3"/>
  <c r="F15327" i="3"/>
  <c r="F15326" i="3"/>
  <c r="F15325" i="3"/>
  <c r="F15324" i="3"/>
  <c r="H15323" i="3"/>
  <c r="G15323" i="3"/>
  <c r="F15322" i="3"/>
  <c r="F15321" i="3"/>
  <c r="F15320" i="3"/>
  <c r="F15319" i="3"/>
  <c r="F15318" i="3"/>
  <c r="F15317" i="3"/>
  <c r="F15316" i="3"/>
  <c r="H15315" i="3"/>
  <c r="H11633" i="3" s="1"/>
  <c r="H10055" i="3" s="1"/>
  <c r="G15315" i="3"/>
  <c r="F15314" i="3"/>
  <c r="F15313" i="3"/>
  <c r="F15312" i="3"/>
  <c r="F15311" i="3"/>
  <c r="F15310" i="3"/>
  <c r="F15309" i="3"/>
  <c r="F15308" i="3"/>
  <c r="F15307" i="3"/>
  <c r="F15306" i="3"/>
  <c r="F15305" i="3"/>
  <c r="F15304" i="3"/>
  <c r="F15303" i="3"/>
  <c r="F15302" i="3"/>
  <c r="H15301" i="3"/>
  <c r="G15301" i="3"/>
  <c r="F15301" i="3" s="1"/>
  <c r="F15300" i="3"/>
  <c r="F15299" i="3"/>
  <c r="F15298" i="3"/>
  <c r="F15297" i="3"/>
  <c r="F15296" i="3"/>
  <c r="F15295" i="3"/>
  <c r="F15294" i="3"/>
  <c r="F15293" i="3"/>
  <c r="F15292" i="3"/>
  <c r="H15291" i="3"/>
  <c r="G15291" i="3"/>
  <c r="F15290" i="3"/>
  <c r="F15289" i="3"/>
  <c r="F15288" i="3"/>
  <c r="F15287" i="3"/>
  <c r="F15286" i="3"/>
  <c r="F15285" i="3"/>
  <c r="F15284" i="3"/>
  <c r="F15283" i="3"/>
  <c r="F15282" i="3"/>
  <c r="F15281" i="3"/>
  <c r="F15280" i="3"/>
  <c r="H15279" i="3"/>
  <c r="G15279" i="3"/>
  <c r="F15278" i="3"/>
  <c r="F15277" i="3"/>
  <c r="F15276" i="3"/>
  <c r="G15275" i="3"/>
  <c r="F15274" i="3"/>
  <c r="F15273" i="3"/>
  <c r="H15272" i="3"/>
  <c r="G15272" i="3"/>
  <c r="F15272" i="3" s="1"/>
  <c r="F15271" i="3"/>
  <c r="F15269" i="3"/>
  <c r="F15268" i="3"/>
  <c r="F15267" i="3"/>
  <c r="F15266" i="3"/>
  <c r="F15265" i="3"/>
  <c r="F15264" i="3"/>
  <c r="F15263" i="3"/>
  <c r="F15262" i="3"/>
  <c r="H15261" i="3"/>
  <c r="H15260" i="3" s="1"/>
  <c r="H15259" i="3" s="1"/>
  <c r="G15261" i="3"/>
  <c r="G15260" i="3" s="1"/>
  <c r="G15259" i="3" s="1"/>
  <c r="G15201" i="3"/>
  <c r="F15201" i="3" s="1"/>
  <c r="F15200" i="3"/>
  <c r="F15199" i="3"/>
  <c r="F15198" i="3"/>
  <c r="F15197" i="3"/>
  <c r="F15196" i="3"/>
  <c r="F15195" i="3"/>
  <c r="F15194" i="3"/>
  <c r="F15193" i="3"/>
  <c r="F15192" i="3"/>
  <c r="F15191" i="3"/>
  <c r="F15190" i="3"/>
  <c r="F15189" i="3"/>
  <c r="F15188" i="3"/>
  <c r="F15187" i="3"/>
  <c r="F15186" i="3"/>
  <c r="F15185" i="3"/>
  <c r="F15184" i="3"/>
  <c r="F15183" i="3"/>
  <c r="F15182" i="3"/>
  <c r="H15181" i="3"/>
  <c r="F15181" i="3" s="1"/>
  <c r="F15180" i="3"/>
  <c r="F15179" i="3"/>
  <c r="F15178" i="3"/>
  <c r="F15177" i="3"/>
  <c r="F15176" i="3"/>
  <c r="F15175" i="3"/>
  <c r="H15174" i="3"/>
  <c r="G15174" i="3"/>
  <c r="F15172" i="3"/>
  <c r="F15171" i="3"/>
  <c r="F15170" i="3"/>
  <c r="F15169" i="3"/>
  <c r="F15168" i="3"/>
  <c r="F15167" i="3"/>
  <c r="F15166" i="3"/>
  <c r="F15165" i="3"/>
  <c r="F15164" i="3"/>
  <c r="F15163" i="3"/>
  <c r="F15162" i="3"/>
  <c r="H15161" i="3"/>
  <c r="G15161" i="3"/>
  <c r="F15158" i="3"/>
  <c r="F15157" i="3"/>
  <c r="F15156" i="3"/>
  <c r="F15155" i="3"/>
  <c r="F15154" i="3"/>
  <c r="F15153" i="3"/>
  <c r="F15152" i="3"/>
  <c r="F15151" i="3"/>
  <c r="F15150" i="3"/>
  <c r="F15149" i="3"/>
  <c r="F15148" i="3"/>
  <c r="F15147" i="3"/>
  <c r="F15146" i="3"/>
  <c r="F15145" i="3"/>
  <c r="F15144" i="3"/>
  <c r="F15143" i="3"/>
  <c r="F15142" i="3"/>
  <c r="F15141" i="3"/>
  <c r="F15140" i="3"/>
  <c r="H15139" i="3"/>
  <c r="H15138" i="3" s="1"/>
  <c r="H15136" i="3" s="1"/>
  <c r="F15136" i="3" s="1"/>
  <c r="G15139" i="3"/>
  <c r="F15139" i="3" s="1"/>
  <c r="F15137" i="3"/>
  <c r="F15135" i="3"/>
  <c r="F15134" i="3"/>
  <c r="H15133" i="3"/>
  <c r="G15133" i="3"/>
  <c r="F15132" i="3"/>
  <c r="F15131" i="3"/>
  <c r="H15130" i="3"/>
  <c r="G15130" i="3"/>
  <c r="F15130" i="3" s="1"/>
  <c r="F15129" i="3"/>
  <c r="F15128" i="3"/>
  <c r="H15127" i="3"/>
  <c r="G15127" i="3"/>
  <c r="F15125" i="3"/>
  <c r="F15124" i="3"/>
  <c r="H15123" i="3"/>
  <c r="G15123" i="3"/>
  <c r="F15122" i="3"/>
  <c r="F15121" i="3"/>
  <c r="F15120" i="3"/>
  <c r="H15119" i="3"/>
  <c r="G15119" i="3"/>
  <c r="F15119" i="3" s="1"/>
  <c r="F15118" i="3"/>
  <c r="F15117" i="3"/>
  <c r="F15116" i="3"/>
  <c r="F15115" i="3"/>
  <c r="H15114" i="3"/>
  <c r="G15114" i="3"/>
  <c r="F15111" i="3"/>
  <c r="F15110" i="3"/>
  <c r="H15109" i="3"/>
  <c r="G15109" i="3"/>
  <c r="F15108" i="3"/>
  <c r="F15107" i="3"/>
  <c r="F15106" i="3"/>
  <c r="H15105" i="3"/>
  <c r="G15105" i="3"/>
  <c r="F15104" i="3"/>
  <c r="F15103" i="3"/>
  <c r="H15102" i="3"/>
  <c r="G15102" i="3"/>
  <c r="F15099" i="3"/>
  <c r="F15098" i="3"/>
  <c r="H15097" i="3"/>
  <c r="G15097" i="3"/>
  <c r="F15096" i="3"/>
  <c r="F15095" i="3"/>
  <c r="H15094" i="3"/>
  <c r="H15093" i="3" s="1"/>
  <c r="G15094" i="3"/>
  <c r="F15091" i="3"/>
  <c r="F15090" i="3"/>
  <c r="H15089" i="3"/>
  <c r="G15089" i="3"/>
  <c r="F15088" i="3"/>
  <c r="F15087" i="3"/>
  <c r="H15086" i="3"/>
  <c r="G15086" i="3"/>
  <c r="F15083" i="3"/>
  <c r="F15082" i="3"/>
  <c r="F15081" i="3"/>
  <c r="F15080" i="3"/>
  <c r="F15079" i="3"/>
  <c r="F15078" i="3"/>
  <c r="H15077" i="3"/>
  <c r="G15077" i="3"/>
  <c r="G15076" i="3" s="1"/>
  <c r="F15075" i="3"/>
  <c r="F15074" i="3"/>
  <c r="F15073" i="3"/>
  <c r="F15072" i="3"/>
  <c r="F15071" i="3"/>
  <c r="F15070" i="3"/>
  <c r="F15069" i="3"/>
  <c r="F15068" i="3"/>
  <c r="F15067" i="3"/>
  <c r="F15066" i="3"/>
  <c r="F15065" i="3"/>
  <c r="F15064" i="3"/>
  <c r="F15063" i="3"/>
  <c r="F15062" i="3"/>
  <c r="F15061" i="3"/>
  <c r="H15060" i="3"/>
  <c r="G15060" i="3"/>
  <c r="F15059" i="3"/>
  <c r="F15058" i="3"/>
  <c r="F15057" i="3"/>
  <c r="F15056" i="3"/>
  <c r="F15055" i="3"/>
  <c r="F15054" i="3"/>
  <c r="F15053" i="3"/>
  <c r="H15052" i="3"/>
  <c r="G15052" i="3"/>
  <c r="F15052" i="3" s="1"/>
  <c r="F15051" i="3"/>
  <c r="F15050" i="3"/>
  <c r="F15049" i="3"/>
  <c r="F15048" i="3"/>
  <c r="F15047" i="3"/>
  <c r="F15046" i="3"/>
  <c r="F15045" i="3"/>
  <c r="F15044" i="3"/>
  <c r="F15043" i="3"/>
  <c r="F15042" i="3"/>
  <c r="F15041" i="3"/>
  <c r="F15040" i="3"/>
  <c r="F15039" i="3"/>
  <c r="H15038" i="3"/>
  <c r="G15038" i="3"/>
  <c r="F15037" i="3"/>
  <c r="F15036" i="3"/>
  <c r="F15035" i="3"/>
  <c r="F15034" i="3"/>
  <c r="F15033" i="3"/>
  <c r="F15032" i="3"/>
  <c r="F15031" i="3"/>
  <c r="F15030" i="3"/>
  <c r="F15029" i="3"/>
  <c r="H15028" i="3"/>
  <c r="G15028" i="3"/>
  <c r="F15028" i="3" s="1"/>
  <c r="F15027" i="3"/>
  <c r="F15026" i="3"/>
  <c r="F15025" i="3"/>
  <c r="F15024" i="3"/>
  <c r="F15023" i="3"/>
  <c r="F15022" i="3"/>
  <c r="F15021" i="3"/>
  <c r="F15020" i="3"/>
  <c r="F15019" i="3"/>
  <c r="F15018" i="3"/>
  <c r="F15017" i="3"/>
  <c r="H15016" i="3"/>
  <c r="H15012" i="3" s="1"/>
  <c r="G15016" i="3"/>
  <c r="F15015" i="3"/>
  <c r="F15014" i="3"/>
  <c r="F15013" i="3"/>
  <c r="F15011" i="3"/>
  <c r="F15010" i="3"/>
  <c r="H15009" i="3"/>
  <c r="G15009" i="3"/>
  <c r="F15008" i="3"/>
  <c r="F15006" i="3"/>
  <c r="F15005" i="3"/>
  <c r="F15004" i="3"/>
  <c r="F15003" i="3"/>
  <c r="F15002" i="3"/>
  <c r="F15001" i="3"/>
  <c r="F15000" i="3"/>
  <c r="F14999" i="3"/>
  <c r="H14998" i="3"/>
  <c r="H14997" i="3" s="1"/>
  <c r="H14996" i="3" s="1"/>
  <c r="G14998" i="3"/>
  <c r="F14921" i="3"/>
  <c r="F14920" i="3"/>
  <c r="F14919" i="3"/>
  <c r="H14918" i="3"/>
  <c r="H14910" i="3" s="1"/>
  <c r="F14917" i="3"/>
  <c r="F14916" i="3"/>
  <c r="F14915" i="3"/>
  <c r="F14914" i="3"/>
  <c r="F14913" i="3"/>
  <c r="F14912" i="3"/>
  <c r="H14911" i="3"/>
  <c r="G14911" i="3"/>
  <c r="F14909" i="3"/>
  <c r="F14908" i="3"/>
  <c r="F14907" i="3"/>
  <c r="F14906" i="3"/>
  <c r="F14905" i="3"/>
  <c r="F14904" i="3"/>
  <c r="F14903" i="3"/>
  <c r="F14902" i="3"/>
  <c r="F14901" i="3"/>
  <c r="F14900" i="3"/>
  <c r="F14899" i="3"/>
  <c r="H14898" i="3"/>
  <c r="G14898" i="3"/>
  <c r="F14895" i="3"/>
  <c r="F14894" i="3"/>
  <c r="F14893" i="3"/>
  <c r="F14892" i="3"/>
  <c r="F14891" i="3"/>
  <c r="F14890" i="3"/>
  <c r="F14889" i="3"/>
  <c r="F14888" i="3"/>
  <c r="F14887" i="3"/>
  <c r="F14886" i="3"/>
  <c r="F14885" i="3"/>
  <c r="F14884" i="3"/>
  <c r="F14883" i="3"/>
  <c r="F14882" i="3"/>
  <c r="F14881" i="3"/>
  <c r="F14880" i="3"/>
  <c r="F14879" i="3"/>
  <c r="F14878" i="3"/>
  <c r="F14877" i="3"/>
  <c r="H14876" i="3"/>
  <c r="G14876" i="3"/>
  <c r="G14875" i="3" s="1"/>
  <c r="G14873" i="3" s="1"/>
  <c r="F14874" i="3"/>
  <c r="F14872" i="3"/>
  <c r="F14871" i="3"/>
  <c r="H14870" i="3"/>
  <c r="F14870" i="3" s="1"/>
  <c r="G14870" i="3"/>
  <c r="F14869" i="3"/>
  <c r="F14868" i="3"/>
  <c r="H14867" i="3"/>
  <c r="G14867" i="3"/>
  <c r="F14866" i="3"/>
  <c r="F14865" i="3"/>
  <c r="H14864" i="3"/>
  <c r="H14863" i="3" s="1"/>
  <c r="G14864" i="3"/>
  <c r="G14863" i="3" s="1"/>
  <c r="F14862" i="3"/>
  <c r="F14861" i="3"/>
  <c r="H14860" i="3"/>
  <c r="G14860" i="3"/>
  <c r="F14860" i="3" s="1"/>
  <c r="F14859" i="3"/>
  <c r="F14858" i="3"/>
  <c r="F14857" i="3"/>
  <c r="H14856" i="3"/>
  <c r="G14856" i="3"/>
  <c r="F14855" i="3"/>
  <c r="F14854" i="3"/>
  <c r="F14853" i="3"/>
  <c r="F14852" i="3"/>
  <c r="H14851" i="3"/>
  <c r="G14851" i="3"/>
  <c r="F14848" i="3"/>
  <c r="F14847" i="3"/>
  <c r="H14846" i="3"/>
  <c r="G14846" i="3"/>
  <c r="F14845" i="3"/>
  <c r="F14844" i="3"/>
  <c r="F14843" i="3"/>
  <c r="H14842" i="3"/>
  <c r="G14842" i="3"/>
  <c r="F14841" i="3"/>
  <c r="F14840" i="3"/>
  <c r="H14839" i="3"/>
  <c r="G14839" i="3"/>
  <c r="G14838" i="3" s="1"/>
  <c r="H14838" i="3"/>
  <c r="H14837" i="3" s="1"/>
  <c r="F14836" i="3"/>
  <c r="F14835" i="3"/>
  <c r="H14834" i="3"/>
  <c r="G14834" i="3"/>
  <c r="F14833" i="3"/>
  <c r="F14832" i="3"/>
  <c r="H14831" i="3"/>
  <c r="G14831" i="3"/>
  <c r="G14830" i="3" s="1"/>
  <c r="F14828" i="3"/>
  <c r="F14827" i="3"/>
  <c r="H14826" i="3"/>
  <c r="G14826" i="3"/>
  <c r="F14825" i="3"/>
  <c r="F14824" i="3"/>
  <c r="H14823" i="3"/>
  <c r="G14823" i="3"/>
  <c r="F14821" i="3"/>
  <c r="F14820" i="3"/>
  <c r="F14819" i="3"/>
  <c r="F14818" i="3"/>
  <c r="F14817" i="3"/>
  <c r="F14816" i="3"/>
  <c r="F14815" i="3"/>
  <c r="H14814" i="3"/>
  <c r="H14813" i="3" s="1"/>
  <c r="G14814" i="3"/>
  <c r="F14812" i="3"/>
  <c r="F14811" i="3"/>
  <c r="F14810" i="3"/>
  <c r="F14809" i="3"/>
  <c r="F14808" i="3"/>
  <c r="F14807" i="3"/>
  <c r="F14806" i="3"/>
  <c r="F14805" i="3"/>
  <c r="F14804" i="3"/>
  <c r="F14803" i="3"/>
  <c r="F14802" i="3"/>
  <c r="F14801" i="3"/>
  <c r="F14800" i="3"/>
  <c r="F14799" i="3"/>
  <c r="F14798" i="3"/>
  <c r="H14797" i="3"/>
  <c r="G14797" i="3"/>
  <c r="F14797" i="3" s="1"/>
  <c r="F14796" i="3"/>
  <c r="F14795" i="3"/>
  <c r="F14794" i="3"/>
  <c r="F14793" i="3"/>
  <c r="F14792" i="3"/>
  <c r="F14791" i="3"/>
  <c r="F14790" i="3"/>
  <c r="H14789" i="3"/>
  <c r="G14789" i="3"/>
  <c r="F14788" i="3"/>
  <c r="F14787" i="3"/>
  <c r="F14786" i="3"/>
  <c r="F14785" i="3"/>
  <c r="F14784" i="3"/>
  <c r="F14783" i="3"/>
  <c r="F14782" i="3"/>
  <c r="F14781" i="3"/>
  <c r="F14780" i="3"/>
  <c r="F14779" i="3"/>
  <c r="F14778" i="3"/>
  <c r="F14777" i="3"/>
  <c r="F14776" i="3"/>
  <c r="H14775" i="3"/>
  <c r="G14775" i="3"/>
  <c r="F14775" i="3" s="1"/>
  <c r="F14774" i="3"/>
  <c r="F14773" i="3"/>
  <c r="F14772" i="3"/>
  <c r="F14771" i="3"/>
  <c r="F14770" i="3"/>
  <c r="F14769" i="3"/>
  <c r="F14768" i="3"/>
  <c r="F14767" i="3"/>
  <c r="F14766" i="3"/>
  <c r="H14765" i="3"/>
  <c r="G14765" i="3"/>
  <c r="F14764" i="3"/>
  <c r="F14763" i="3"/>
  <c r="F14762" i="3"/>
  <c r="F14761" i="3"/>
  <c r="F14760" i="3"/>
  <c r="F14759" i="3"/>
  <c r="F14758" i="3"/>
  <c r="F14757" i="3"/>
  <c r="F14756" i="3"/>
  <c r="F14755" i="3"/>
  <c r="F14754" i="3"/>
  <c r="H14753" i="3"/>
  <c r="G14753" i="3"/>
  <c r="F14753" i="3" s="1"/>
  <c r="F14752" i="3"/>
  <c r="F14751" i="3"/>
  <c r="F14750" i="3"/>
  <c r="H14749" i="3"/>
  <c r="F14748" i="3"/>
  <c r="F14747" i="3"/>
  <c r="H14746" i="3"/>
  <c r="G14746" i="3"/>
  <c r="F14745" i="3"/>
  <c r="F14743" i="3"/>
  <c r="F14742" i="3"/>
  <c r="F14741" i="3"/>
  <c r="F14740" i="3"/>
  <c r="F14739" i="3"/>
  <c r="F14738" i="3"/>
  <c r="F14737" i="3"/>
  <c r="F14736" i="3"/>
  <c r="H14735" i="3"/>
  <c r="H14734" i="3" s="1"/>
  <c r="H14733" i="3" s="1"/>
  <c r="G14735" i="3"/>
  <c r="F14730" i="3"/>
  <c r="F14729" i="3"/>
  <c r="F14728" i="3"/>
  <c r="F14727" i="3"/>
  <c r="F14726" i="3"/>
  <c r="F14725" i="3"/>
  <c r="F14724" i="3"/>
  <c r="H14723" i="3"/>
  <c r="G14723" i="3"/>
  <c r="F14723" i="3" s="1"/>
  <c r="F14722" i="3"/>
  <c r="F14721" i="3"/>
  <c r="F14720" i="3"/>
  <c r="F14719" i="3"/>
  <c r="F14718" i="3"/>
  <c r="F14717" i="3"/>
  <c r="F14716" i="3"/>
  <c r="H14715" i="3"/>
  <c r="G14715" i="3"/>
  <c r="G14714" i="3" s="1"/>
  <c r="F14713" i="3"/>
  <c r="F14712" i="3"/>
  <c r="F14711" i="3"/>
  <c r="F14710" i="3"/>
  <c r="F14709" i="3"/>
  <c r="F14708" i="3"/>
  <c r="F14707" i="3"/>
  <c r="F14706" i="3"/>
  <c r="H14705" i="3"/>
  <c r="G14705" i="3"/>
  <c r="F14704" i="3"/>
  <c r="F14703" i="3"/>
  <c r="F14702" i="3"/>
  <c r="F14701" i="3"/>
  <c r="F14700" i="3"/>
  <c r="F14699" i="3"/>
  <c r="F14698" i="3"/>
  <c r="H14697" i="3"/>
  <c r="G14697" i="3"/>
  <c r="G14696" i="3" s="1"/>
  <c r="F14695" i="3"/>
  <c r="F14694" i="3"/>
  <c r="F14693" i="3"/>
  <c r="H14692" i="3"/>
  <c r="G14692" i="3"/>
  <c r="F14691" i="3"/>
  <c r="F14690" i="3"/>
  <c r="H14689" i="3"/>
  <c r="F14688" i="3"/>
  <c r="F14687" i="3"/>
  <c r="F14686" i="3"/>
  <c r="F14685" i="3"/>
  <c r="F14684" i="3"/>
  <c r="H14683" i="3"/>
  <c r="H14681" i="3" s="1"/>
  <c r="G14683" i="3"/>
  <c r="F14683" i="3" s="1"/>
  <c r="F14682" i="3"/>
  <c r="F14680" i="3"/>
  <c r="F14679" i="3"/>
  <c r="H14678" i="3"/>
  <c r="H14676" i="3" s="1"/>
  <c r="G14678" i="3"/>
  <c r="F14677" i="3"/>
  <c r="F14675" i="3"/>
  <c r="F14674" i="3"/>
  <c r="F14673" i="3"/>
  <c r="F14672" i="3"/>
  <c r="F14671" i="3"/>
  <c r="F14670" i="3"/>
  <c r="F14669" i="3"/>
  <c r="F14668" i="3"/>
  <c r="F14667" i="3"/>
  <c r="F14666" i="3"/>
  <c r="F14665" i="3"/>
  <c r="F14664" i="3"/>
  <c r="F14663" i="3"/>
  <c r="F14662" i="3"/>
  <c r="F14661" i="3"/>
  <c r="F14660" i="3"/>
  <c r="F14659" i="3"/>
  <c r="F14658" i="3"/>
  <c r="F14657" i="3"/>
  <c r="F14656" i="3"/>
  <c r="H14655" i="3"/>
  <c r="G14655" i="3"/>
  <c r="F14654" i="3"/>
  <c r="F14653" i="3"/>
  <c r="F14652" i="3"/>
  <c r="F14651" i="3"/>
  <c r="F14650" i="3"/>
  <c r="F14649" i="3"/>
  <c r="H14648" i="3"/>
  <c r="H14647" i="3" s="1"/>
  <c r="G14648" i="3"/>
  <c r="F14646" i="3"/>
  <c r="F14645" i="3"/>
  <c r="F14644" i="3"/>
  <c r="F14643" i="3"/>
  <c r="F14642" i="3"/>
  <c r="F14641" i="3"/>
  <c r="F14640" i="3"/>
  <c r="F14639" i="3"/>
  <c r="F14638" i="3"/>
  <c r="F14637" i="3"/>
  <c r="F14636" i="3"/>
  <c r="H14635" i="3"/>
  <c r="G14635" i="3"/>
  <c r="F14632" i="3"/>
  <c r="F14631" i="3"/>
  <c r="F14630" i="3"/>
  <c r="F14629" i="3"/>
  <c r="F14628" i="3"/>
  <c r="F14627" i="3"/>
  <c r="F14626" i="3"/>
  <c r="F14625" i="3"/>
  <c r="F14624" i="3"/>
  <c r="F14623" i="3"/>
  <c r="F14622" i="3"/>
  <c r="F14621" i="3"/>
  <c r="F14620" i="3"/>
  <c r="F14619" i="3"/>
  <c r="F14618" i="3"/>
  <c r="F14617" i="3"/>
  <c r="F14616" i="3"/>
  <c r="F14615" i="3"/>
  <c r="F14614" i="3"/>
  <c r="H14613" i="3"/>
  <c r="G14613" i="3"/>
  <c r="G14612" i="3" s="1"/>
  <c r="G14610" i="3" s="1"/>
  <c r="F14611" i="3"/>
  <c r="F14609" i="3"/>
  <c r="F14608" i="3"/>
  <c r="H14607" i="3"/>
  <c r="G14607" i="3"/>
  <c r="F14606" i="3"/>
  <c r="F14605" i="3"/>
  <c r="H14604" i="3"/>
  <c r="G14604" i="3"/>
  <c r="F14603" i="3"/>
  <c r="F14602" i="3"/>
  <c r="H14601" i="3"/>
  <c r="H14600" i="3" s="1"/>
  <c r="G14601" i="3"/>
  <c r="F14599" i="3"/>
  <c r="F14598" i="3"/>
  <c r="H14597" i="3"/>
  <c r="F14597" i="3" s="1"/>
  <c r="G14597" i="3"/>
  <c r="F14596" i="3"/>
  <c r="F14595" i="3"/>
  <c r="F14594" i="3"/>
  <c r="H14593" i="3"/>
  <c r="G14593" i="3"/>
  <c r="F14592" i="3"/>
  <c r="F14591" i="3"/>
  <c r="F14590" i="3"/>
  <c r="F14589" i="3"/>
  <c r="H14588" i="3"/>
  <c r="G14588" i="3"/>
  <c r="F14585" i="3"/>
  <c r="F14584" i="3"/>
  <c r="H14583" i="3"/>
  <c r="G14583" i="3"/>
  <c r="F14582" i="3"/>
  <c r="F14581" i="3"/>
  <c r="F14580" i="3"/>
  <c r="H14579" i="3"/>
  <c r="G14579" i="3"/>
  <c r="F14578" i="3"/>
  <c r="F14577" i="3"/>
  <c r="H14576" i="3"/>
  <c r="G14576" i="3"/>
  <c r="G14575" i="3" s="1"/>
  <c r="F14573" i="3"/>
  <c r="F14572" i="3"/>
  <c r="H14571" i="3"/>
  <c r="G14571" i="3"/>
  <c r="F14570" i="3"/>
  <c r="F14569" i="3"/>
  <c r="H14568" i="3"/>
  <c r="H14567" i="3" s="1"/>
  <c r="G14568" i="3"/>
  <c r="G14567" i="3" s="1"/>
  <c r="F14565" i="3"/>
  <c r="F14564" i="3"/>
  <c r="H14563" i="3"/>
  <c r="G14563" i="3"/>
  <c r="F14562" i="3"/>
  <c r="F14561" i="3"/>
  <c r="H14560" i="3"/>
  <c r="G14560" i="3"/>
  <c r="F14558" i="3"/>
  <c r="F14557" i="3"/>
  <c r="F14556" i="3"/>
  <c r="F14555" i="3"/>
  <c r="F14554" i="3"/>
  <c r="F14553" i="3"/>
  <c r="F14552" i="3"/>
  <c r="H14551" i="3"/>
  <c r="H14550" i="3" s="1"/>
  <c r="G14551" i="3"/>
  <c r="F14549" i="3"/>
  <c r="F14548" i="3"/>
  <c r="F14547" i="3"/>
  <c r="F14546" i="3"/>
  <c r="F14545" i="3"/>
  <c r="F14544" i="3"/>
  <c r="F14543" i="3"/>
  <c r="F14542" i="3"/>
  <c r="F14541" i="3"/>
  <c r="F14540" i="3"/>
  <c r="F14539" i="3"/>
  <c r="F14538" i="3"/>
  <c r="F14537" i="3"/>
  <c r="F14536" i="3"/>
  <c r="F14535" i="3"/>
  <c r="H14534" i="3"/>
  <c r="F14534" i="3" s="1"/>
  <c r="F14533" i="3"/>
  <c r="F14532" i="3"/>
  <c r="F14531" i="3"/>
  <c r="F14530" i="3"/>
  <c r="F14529" i="3"/>
  <c r="F14528" i="3"/>
  <c r="F14527" i="3"/>
  <c r="H14526" i="3"/>
  <c r="G14526" i="3"/>
  <c r="G11633" i="3" s="1"/>
  <c r="F14525" i="3"/>
  <c r="F14524" i="3"/>
  <c r="F14523" i="3"/>
  <c r="F14522" i="3"/>
  <c r="F14521" i="3"/>
  <c r="F14520" i="3"/>
  <c r="F14519" i="3"/>
  <c r="F14518" i="3"/>
  <c r="F14517" i="3"/>
  <c r="F14516" i="3"/>
  <c r="F14515" i="3"/>
  <c r="F14514" i="3"/>
  <c r="F14513" i="3"/>
  <c r="H14512" i="3"/>
  <c r="G14512" i="3"/>
  <c r="F14512" i="3" s="1"/>
  <c r="F14511" i="3"/>
  <c r="F14510" i="3"/>
  <c r="F14509" i="3"/>
  <c r="F14508" i="3"/>
  <c r="F14507" i="3"/>
  <c r="F14506" i="3"/>
  <c r="F14505" i="3"/>
  <c r="F14504" i="3"/>
  <c r="F14503" i="3"/>
  <c r="H14502" i="3"/>
  <c r="G14502" i="3"/>
  <c r="F14501" i="3"/>
  <c r="F14500" i="3"/>
  <c r="F14499" i="3"/>
  <c r="F14498" i="3"/>
  <c r="F14497" i="3"/>
  <c r="F14496" i="3"/>
  <c r="F14495" i="3"/>
  <c r="F14494" i="3"/>
  <c r="F14493" i="3"/>
  <c r="F14492" i="3"/>
  <c r="F14491" i="3"/>
  <c r="H14490" i="3"/>
  <c r="G14490" i="3"/>
  <c r="G14489" i="3"/>
  <c r="F14489" i="3" s="1"/>
  <c r="F14488" i="3"/>
  <c r="F14487" i="3"/>
  <c r="H14486" i="3"/>
  <c r="H14481" i="3" s="1"/>
  <c r="F14485" i="3"/>
  <c r="F14484" i="3"/>
  <c r="H14483" i="3"/>
  <c r="G14483" i="3"/>
  <c r="F14483" i="3" s="1"/>
  <c r="F14482" i="3"/>
  <c r="F14480" i="3"/>
  <c r="F14479" i="3"/>
  <c r="F14478" i="3"/>
  <c r="F14477" i="3"/>
  <c r="F14476" i="3"/>
  <c r="F14475" i="3"/>
  <c r="F14474" i="3"/>
  <c r="F14473" i="3"/>
  <c r="H14472" i="3"/>
  <c r="H14471" i="3" s="1"/>
  <c r="G14472" i="3"/>
  <c r="F14472" i="3"/>
  <c r="G14471" i="3"/>
  <c r="G14470" i="3" s="1"/>
  <c r="H14470" i="3"/>
  <c r="G14469" i="3"/>
  <c r="H14347" i="3"/>
  <c r="F14346" i="3"/>
  <c r="F14345" i="3"/>
  <c r="H14344" i="3"/>
  <c r="G14344" i="3"/>
  <c r="F14343" i="3"/>
  <c r="F14342" i="3"/>
  <c r="H14341" i="3"/>
  <c r="G14341" i="3"/>
  <c r="F14340" i="3"/>
  <c r="F14339" i="3"/>
  <c r="H14338" i="3"/>
  <c r="G14338" i="3"/>
  <c r="F14336" i="3"/>
  <c r="F14335" i="3"/>
  <c r="H14334" i="3"/>
  <c r="G14334" i="3"/>
  <c r="F14333" i="3"/>
  <c r="F14332" i="3"/>
  <c r="F14331" i="3"/>
  <c r="H14330" i="3"/>
  <c r="G14330" i="3"/>
  <c r="F14330" i="3" s="1"/>
  <c r="F14329" i="3"/>
  <c r="F14328" i="3"/>
  <c r="F14327" i="3"/>
  <c r="F14326" i="3"/>
  <c r="H14325" i="3"/>
  <c r="H14324" i="3" s="1"/>
  <c r="H14323" i="3" s="1"/>
  <c r="G14325" i="3"/>
  <c r="F14322" i="3"/>
  <c r="F14321" i="3"/>
  <c r="H14320" i="3"/>
  <c r="F14320" i="3" s="1"/>
  <c r="G14320" i="3"/>
  <c r="F14319" i="3"/>
  <c r="F14318" i="3"/>
  <c r="F14317" i="3"/>
  <c r="H14316" i="3"/>
  <c r="G14316" i="3"/>
  <c r="F14316" i="3" s="1"/>
  <c r="F14315" i="3"/>
  <c r="F14314" i="3"/>
  <c r="H14313" i="3"/>
  <c r="H14312" i="3" s="1"/>
  <c r="G14313" i="3"/>
  <c r="F14310" i="3"/>
  <c r="F14309" i="3"/>
  <c r="H14308" i="3"/>
  <c r="G14308" i="3"/>
  <c r="F14307" i="3"/>
  <c r="F14306" i="3"/>
  <c r="H14305" i="3"/>
  <c r="H14304" i="3" s="1"/>
  <c r="G14305" i="3"/>
  <c r="F14302" i="3"/>
  <c r="F14301" i="3"/>
  <c r="H14300" i="3"/>
  <c r="G14300" i="3"/>
  <c r="F14299" i="3"/>
  <c r="F14298" i="3"/>
  <c r="H14297" i="3"/>
  <c r="G14297" i="3"/>
  <c r="F14295" i="3"/>
  <c r="F14294" i="3"/>
  <c r="F14293" i="3"/>
  <c r="F14292" i="3"/>
  <c r="F14291" i="3"/>
  <c r="F14290" i="3"/>
  <c r="F14289" i="3"/>
  <c r="H14288" i="3"/>
  <c r="G14288" i="3"/>
  <c r="G14287" i="3" s="1"/>
  <c r="F14286" i="3"/>
  <c r="F14285" i="3"/>
  <c r="F14284" i="3"/>
  <c r="F14283" i="3"/>
  <c r="F14282" i="3"/>
  <c r="F14281" i="3"/>
  <c r="F14280" i="3"/>
  <c r="F14279" i="3"/>
  <c r="F14278" i="3"/>
  <c r="F14277" i="3"/>
  <c r="F14276" i="3"/>
  <c r="F14275" i="3"/>
  <c r="F14274" i="3"/>
  <c r="F14273" i="3"/>
  <c r="F14272" i="3"/>
  <c r="F14271" i="3"/>
  <c r="F14270" i="3"/>
  <c r="F14269" i="3"/>
  <c r="F14268" i="3"/>
  <c r="F14267" i="3"/>
  <c r="F14266" i="3"/>
  <c r="F14265" i="3"/>
  <c r="F14264" i="3"/>
  <c r="H14263" i="3"/>
  <c r="G14263" i="3"/>
  <c r="F14263" i="3" s="1"/>
  <c r="F14262" i="3"/>
  <c r="F14261" i="3"/>
  <c r="F14260" i="3"/>
  <c r="F14259" i="3"/>
  <c r="F14258" i="3"/>
  <c r="F14257" i="3"/>
  <c r="F14256" i="3"/>
  <c r="F14255" i="3"/>
  <c r="F14254" i="3"/>
  <c r="F14253" i="3"/>
  <c r="F14252" i="3"/>
  <c r="F14251" i="3"/>
  <c r="F14250" i="3"/>
  <c r="H14249" i="3"/>
  <c r="G14249" i="3"/>
  <c r="F14248" i="3"/>
  <c r="F14247" i="3"/>
  <c r="F14246" i="3"/>
  <c r="F14245" i="3"/>
  <c r="F14244" i="3"/>
  <c r="F14243" i="3"/>
  <c r="F14242" i="3"/>
  <c r="F14241" i="3"/>
  <c r="F14240" i="3"/>
  <c r="H14239" i="3"/>
  <c r="G14239" i="3"/>
  <c r="F14239" i="3" s="1"/>
  <c r="F14238" i="3"/>
  <c r="F14237" i="3"/>
  <c r="F14236" i="3"/>
  <c r="F14235" i="3"/>
  <c r="F14234" i="3"/>
  <c r="F14233" i="3"/>
  <c r="F14232" i="3"/>
  <c r="F14231" i="3"/>
  <c r="F14230" i="3"/>
  <c r="F14229" i="3"/>
  <c r="F14228" i="3"/>
  <c r="H14227" i="3"/>
  <c r="H14223" i="3" s="1"/>
  <c r="G14227" i="3"/>
  <c r="F14226" i="3"/>
  <c r="F14225" i="3"/>
  <c r="F14224" i="3"/>
  <c r="F14222" i="3"/>
  <c r="F14221" i="3"/>
  <c r="H14220" i="3"/>
  <c r="G14220" i="3"/>
  <c r="F14219" i="3"/>
  <c r="F14218" i="3"/>
  <c r="F14217" i="3"/>
  <c r="F14216" i="3"/>
  <c r="F14215" i="3"/>
  <c r="F14214" i="3"/>
  <c r="F14213" i="3"/>
  <c r="F14212" i="3"/>
  <c r="F14211" i="3"/>
  <c r="F14210" i="3"/>
  <c r="H14209" i="3"/>
  <c r="G14209" i="3"/>
  <c r="G14208" i="3" s="1"/>
  <c r="F14204" i="3"/>
  <c r="F14203" i="3"/>
  <c r="F14202" i="3"/>
  <c r="F14201" i="3"/>
  <c r="F14200" i="3"/>
  <c r="F14199" i="3"/>
  <c r="F14198" i="3"/>
  <c r="H14197" i="3"/>
  <c r="G14197" i="3"/>
  <c r="F14196" i="3"/>
  <c r="F14195" i="3"/>
  <c r="F14194" i="3"/>
  <c r="F14193" i="3"/>
  <c r="F14192" i="3"/>
  <c r="F14191" i="3"/>
  <c r="F14190" i="3"/>
  <c r="H14189" i="3"/>
  <c r="G14189" i="3"/>
  <c r="G14188" i="3"/>
  <c r="F14187" i="3"/>
  <c r="F14186" i="3"/>
  <c r="F14185" i="3"/>
  <c r="F14184" i="3"/>
  <c r="F14183" i="3"/>
  <c r="F14182" i="3"/>
  <c r="F14181" i="3"/>
  <c r="F14180" i="3"/>
  <c r="H14179" i="3"/>
  <c r="G14179" i="3"/>
  <c r="F14178" i="3"/>
  <c r="F14177" i="3"/>
  <c r="F14176" i="3"/>
  <c r="F14175" i="3"/>
  <c r="F14174" i="3"/>
  <c r="F14173" i="3"/>
  <c r="F14172" i="3"/>
  <c r="H14171" i="3"/>
  <c r="G14171" i="3"/>
  <c r="G14170" i="3"/>
  <c r="F14169" i="3"/>
  <c r="F14168" i="3"/>
  <c r="F14167" i="3"/>
  <c r="H14166" i="3"/>
  <c r="G14166" i="3"/>
  <c r="F14165" i="3"/>
  <c r="F14164" i="3"/>
  <c r="H14163" i="3"/>
  <c r="F14162" i="3"/>
  <c r="F14161" i="3"/>
  <c r="F14160" i="3"/>
  <c r="F14159" i="3"/>
  <c r="F14158" i="3"/>
  <c r="H14157" i="3"/>
  <c r="F14157" i="3" s="1"/>
  <c r="G14157" i="3"/>
  <c r="F14156" i="3"/>
  <c r="G14155" i="3"/>
  <c r="F14154" i="3"/>
  <c r="F14153" i="3"/>
  <c r="H14152" i="3"/>
  <c r="G14152" i="3"/>
  <c r="F14152" i="3" s="1"/>
  <c r="F14151" i="3"/>
  <c r="H14150" i="3"/>
  <c r="F14149" i="3"/>
  <c r="F14148" i="3"/>
  <c r="F14147" i="3"/>
  <c r="F14146" i="3"/>
  <c r="F14145" i="3"/>
  <c r="F14144" i="3"/>
  <c r="F14143" i="3"/>
  <c r="F14142" i="3"/>
  <c r="F14141" i="3"/>
  <c r="F14140" i="3"/>
  <c r="F14139" i="3"/>
  <c r="F14138" i="3"/>
  <c r="F14137" i="3"/>
  <c r="F14136" i="3"/>
  <c r="F14135" i="3"/>
  <c r="F14134" i="3"/>
  <c r="F14133" i="3"/>
  <c r="F14132" i="3"/>
  <c r="F14131" i="3"/>
  <c r="F14130" i="3"/>
  <c r="H14129" i="3"/>
  <c r="G14129" i="3"/>
  <c r="F14128" i="3"/>
  <c r="F14127" i="3"/>
  <c r="F14126" i="3"/>
  <c r="F14125" i="3"/>
  <c r="F14124" i="3"/>
  <c r="F14123" i="3"/>
  <c r="H14122" i="3"/>
  <c r="H14121" i="3" s="1"/>
  <c r="G14122" i="3"/>
  <c r="F14120" i="3"/>
  <c r="F14119" i="3"/>
  <c r="F14118" i="3"/>
  <c r="F14117" i="3"/>
  <c r="F14116" i="3"/>
  <c r="F14115" i="3"/>
  <c r="F14114" i="3"/>
  <c r="F14113" i="3"/>
  <c r="F14112" i="3"/>
  <c r="F14111" i="3"/>
  <c r="F14110" i="3"/>
  <c r="H14109" i="3"/>
  <c r="G14109" i="3"/>
  <c r="F14106" i="3"/>
  <c r="G14087" i="3"/>
  <c r="F14104" i="3"/>
  <c r="F14103" i="3"/>
  <c r="F14102" i="3"/>
  <c r="F14101" i="3"/>
  <c r="F14100" i="3"/>
  <c r="F14099" i="3"/>
  <c r="F14098" i="3"/>
  <c r="F14097" i="3"/>
  <c r="F14096" i="3"/>
  <c r="F14095" i="3"/>
  <c r="F14094" i="3"/>
  <c r="F14093" i="3"/>
  <c r="F14092" i="3"/>
  <c r="F14091" i="3"/>
  <c r="F14090" i="3"/>
  <c r="F14089" i="3"/>
  <c r="F14088" i="3"/>
  <c r="H14086" i="3"/>
  <c r="H14084" i="3" s="1"/>
  <c r="F14085" i="3"/>
  <c r="G14084" i="3"/>
  <c r="F14083" i="3"/>
  <c r="F14082" i="3"/>
  <c r="H14081" i="3"/>
  <c r="F14081" i="3" s="1"/>
  <c r="G14081" i="3"/>
  <c r="F14080" i="3"/>
  <c r="F14079" i="3"/>
  <c r="H14078" i="3"/>
  <c r="G14078" i="3"/>
  <c r="F14077" i="3"/>
  <c r="F14076" i="3"/>
  <c r="H14075" i="3"/>
  <c r="H14074" i="3" s="1"/>
  <c r="G14075" i="3"/>
  <c r="G14074" i="3"/>
  <c r="F14073" i="3"/>
  <c r="F14072" i="3"/>
  <c r="H14071" i="3"/>
  <c r="G14071" i="3"/>
  <c r="F14071" i="3" s="1"/>
  <c r="F14070" i="3"/>
  <c r="F14069" i="3"/>
  <c r="F14068" i="3"/>
  <c r="H14067" i="3"/>
  <c r="H11700" i="3" s="1"/>
  <c r="H10122" i="3" s="1"/>
  <c r="G14067" i="3"/>
  <c r="F14066" i="3"/>
  <c r="F14065" i="3"/>
  <c r="F14064" i="3"/>
  <c r="F14063" i="3"/>
  <c r="H14062" i="3"/>
  <c r="F14059" i="3"/>
  <c r="F14058" i="3"/>
  <c r="H14057" i="3"/>
  <c r="G14057" i="3"/>
  <c r="F14056" i="3"/>
  <c r="F14055" i="3"/>
  <c r="F14054" i="3"/>
  <c r="H14053" i="3"/>
  <c r="G14053" i="3"/>
  <c r="F14052" i="3"/>
  <c r="F14051" i="3"/>
  <c r="H14050" i="3"/>
  <c r="H14049" i="3" s="1"/>
  <c r="H14048" i="3" s="1"/>
  <c r="G14050" i="3"/>
  <c r="G14049" i="3" s="1"/>
  <c r="F14047" i="3"/>
  <c r="F14046" i="3"/>
  <c r="H14045" i="3"/>
  <c r="G14045" i="3"/>
  <c r="F14044" i="3"/>
  <c r="F14043" i="3"/>
  <c r="H14042" i="3"/>
  <c r="G14042" i="3"/>
  <c r="G14041" i="3" s="1"/>
  <c r="F14039" i="3"/>
  <c r="F14038" i="3"/>
  <c r="H14037" i="3"/>
  <c r="G14037" i="3"/>
  <c r="F14036" i="3"/>
  <c r="F14035" i="3"/>
  <c r="H14034" i="3"/>
  <c r="G14034" i="3"/>
  <c r="F14032" i="3"/>
  <c r="F14031" i="3"/>
  <c r="F14030" i="3"/>
  <c r="F14029" i="3"/>
  <c r="F14028" i="3"/>
  <c r="F14027" i="3"/>
  <c r="F14026" i="3"/>
  <c r="H14025" i="3"/>
  <c r="H14024" i="3" s="1"/>
  <c r="G14025" i="3"/>
  <c r="F14023" i="3"/>
  <c r="F14022" i="3"/>
  <c r="F14021" i="3"/>
  <c r="F14019" i="3"/>
  <c r="F14018" i="3"/>
  <c r="F14017" i="3"/>
  <c r="F14016" i="3"/>
  <c r="F14015" i="3"/>
  <c r="F14014" i="3"/>
  <c r="F14013" i="3"/>
  <c r="F14012" i="3"/>
  <c r="F14011" i="3"/>
  <c r="F14010" i="3"/>
  <c r="F14009" i="3"/>
  <c r="F14007" i="3"/>
  <c r="F14006" i="3"/>
  <c r="F14005" i="3"/>
  <c r="F14004" i="3"/>
  <c r="F14003" i="3"/>
  <c r="F14002" i="3"/>
  <c r="F14001" i="3"/>
  <c r="H14000" i="3"/>
  <c r="G14000" i="3"/>
  <c r="F13999" i="3"/>
  <c r="F13998" i="3"/>
  <c r="F13997" i="3"/>
  <c r="F13996" i="3"/>
  <c r="F13995" i="3"/>
  <c r="F13994" i="3"/>
  <c r="F13993" i="3"/>
  <c r="F13992" i="3"/>
  <c r="F13991" i="3"/>
  <c r="F13990" i="3"/>
  <c r="F13989" i="3"/>
  <c r="F13988" i="3"/>
  <c r="F13987" i="3"/>
  <c r="H13986" i="3"/>
  <c r="G13986" i="3"/>
  <c r="F13985" i="3"/>
  <c r="F13984" i="3"/>
  <c r="F13983" i="3"/>
  <c r="F13982" i="3"/>
  <c r="F13981" i="3"/>
  <c r="F13980" i="3"/>
  <c r="F13979" i="3"/>
  <c r="F13978" i="3"/>
  <c r="F13977" i="3"/>
  <c r="H13976" i="3"/>
  <c r="G13976" i="3"/>
  <c r="F13975" i="3"/>
  <c r="F13974" i="3"/>
  <c r="F13973" i="3"/>
  <c r="F13972" i="3"/>
  <c r="F13971" i="3"/>
  <c r="F13970" i="3"/>
  <c r="F13969" i="3"/>
  <c r="F13968" i="3"/>
  <c r="F13967" i="3"/>
  <c r="F13966" i="3"/>
  <c r="F13965" i="3"/>
  <c r="H13964" i="3"/>
  <c r="G13964" i="3"/>
  <c r="F13963" i="3"/>
  <c r="F13962" i="3"/>
  <c r="F13961" i="3"/>
  <c r="G13960" i="3"/>
  <c r="F13959" i="3"/>
  <c r="F13958" i="3"/>
  <c r="H13957" i="3"/>
  <c r="G13957" i="3"/>
  <c r="F13957" i="3" s="1"/>
  <c r="F13956" i="3"/>
  <c r="F13954" i="3"/>
  <c r="F13953" i="3"/>
  <c r="F13952" i="3"/>
  <c r="F13951" i="3"/>
  <c r="F13950" i="3"/>
  <c r="F13949" i="3"/>
  <c r="F13948" i="3"/>
  <c r="F13947" i="3"/>
  <c r="H13946" i="3"/>
  <c r="G13946" i="3"/>
  <c r="G13945" i="3" s="1"/>
  <c r="G13944" i="3" s="1"/>
  <c r="H13945" i="3"/>
  <c r="H13944" i="3" s="1"/>
  <c r="F13768" i="3"/>
  <c r="F13767" i="3"/>
  <c r="F13766" i="3"/>
  <c r="F13765" i="3"/>
  <c r="F13764" i="3"/>
  <c r="F13763" i="3"/>
  <c r="H13762" i="3"/>
  <c r="G13762" i="3"/>
  <c r="G13761" i="3" s="1"/>
  <c r="F13760" i="3"/>
  <c r="F13759" i="3"/>
  <c r="F13758" i="3"/>
  <c r="F13757" i="3"/>
  <c r="F13756" i="3"/>
  <c r="F13755" i="3"/>
  <c r="F13754" i="3"/>
  <c r="F13753" i="3"/>
  <c r="F13752" i="3"/>
  <c r="F13751" i="3"/>
  <c r="F13750" i="3"/>
  <c r="F13749" i="3"/>
  <c r="F13748" i="3"/>
  <c r="F13747" i="3"/>
  <c r="F13746" i="3"/>
  <c r="H13745" i="3"/>
  <c r="G13745" i="3"/>
  <c r="F13745" i="3" s="1"/>
  <c r="F13744" i="3"/>
  <c r="F13743" i="3"/>
  <c r="F13742" i="3"/>
  <c r="F13741" i="3"/>
  <c r="F13740" i="3"/>
  <c r="F13739" i="3"/>
  <c r="F13738" i="3"/>
  <c r="H13737" i="3"/>
  <c r="G13737" i="3"/>
  <c r="F13736" i="3"/>
  <c r="F13735" i="3"/>
  <c r="F13734" i="3"/>
  <c r="F13733" i="3"/>
  <c r="F13732" i="3"/>
  <c r="F13731" i="3"/>
  <c r="F13730" i="3"/>
  <c r="F13729" i="3"/>
  <c r="F13728" i="3"/>
  <c r="F13727" i="3"/>
  <c r="F13726" i="3"/>
  <c r="F13725" i="3"/>
  <c r="F13724" i="3"/>
  <c r="H13723" i="3"/>
  <c r="G13723" i="3"/>
  <c r="F13723" i="3" s="1"/>
  <c r="F13722" i="3"/>
  <c r="F13721" i="3"/>
  <c r="F13720" i="3"/>
  <c r="F13719" i="3"/>
  <c r="F13718" i="3"/>
  <c r="F13717" i="3"/>
  <c r="F13716" i="3"/>
  <c r="F13715" i="3"/>
  <c r="F13714" i="3"/>
  <c r="H13713" i="3"/>
  <c r="G13713" i="3"/>
  <c r="F13712" i="3"/>
  <c r="F13711" i="3"/>
  <c r="F13710" i="3"/>
  <c r="F13709" i="3"/>
  <c r="F13708" i="3"/>
  <c r="F13707" i="3"/>
  <c r="F13706" i="3"/>
  <c r="F13705" i="3"/>
  <c r="F13704" i="3"/>
  <c r="F13703" i="3"/>
  <c r="F13702" i="3"/>
  <c r="H13701" i="3"/>
  <c r="H13697" i="3" s="1"/>
  <c r="G13701" i="3"/>
  <c r="F13701" i="3" s="1"/>
  <c r="F13700" i="3"/>
  <c r="F13699" i="3"/>
  <c r="F13698" i="3"/>
  <c r="F13696" i="3"/>
  <c r="F13695" i="3"/>
  <c r="H13694" i="3"/>
  <c r="G13694" i="3"/>
  <c r="F13693" i="3"/>
  <c r="F13691" i="3"/>
  <c r="F13690" i="3"/>
  <c r="F13689" i="3"/>
  <c r="F13688" i="3"/>
  <c r="F13687" i="3"/>
  <c r="F13686" i="3"/>
  <c r="F13685" i="3"/>
  <c r="F13684" i="3"/>
  <c r="H13683" i="3"/>
  <c r="H13682" i="3" s="1"/>
  <c r="H13681" i="3" s="1"/>
  <c r="G13683" i="3"/>
  <c r="F13678" i="3"/>
  <c r="F13677" i="3"/>
  <c r="F13676" i="3"/>
  <c r="F13675" i="3"/>
  <c r="F13674" i="3"/>
  <c r="F13673" i="3"/>
  <c r="F13672" i="3"/>
  <c r="H13671" i="3"/>
  <c r="G13671" i="3"/>
  <c r="F13670" i="3"/>
  <c r="F13669" i="3"/>
  <c r="F13668" i="3"/>
  <c r="F13667" i="3"/>
  <c r="F13666" i="3"/>
  <c r="F13665" i="3"/>
  <c r="F13664" i="3"/>
  <c r="H13663" i="3"/>
  <c r="G13663" i="3"/>
  <c r="F13661" i="3"/>
  <c r="F13660" i="3"/>
  <c r="F13659" i="3"/>
  <c r="F13658" i="3"/>
  <c r="F13657" i="3"/>
  <c r="F13656" i="3"/>
  <c r="F13655" i="3"/>
  <c r="F13654" i="3"/>
  <c r="H13653" i="3"/>
  <c r="G13653" i="3"/>
  <c r="F13652" i="3"/>
  <c r="F13651" i="3"/>
  <c r="F13650" i="3"/>
  <c r="F13649" i="3"/>
  <c r="F13648" i="3"/>
  <c r="F13647" i="3"/>
  <c r="F13646" i="3"/>
  <c r="H13645" i="3"/>
  <c r="H13644" i="3" s="1"/>
  <c r="G13645" i="3"/>
  <c r="F13643" i="3"/>
  <c r="F13642" i="3"/>
  <c r="F13641" i="3"/>
  <c r="H13640" i="3"/>
  <c r="G13640" i="3"/>
  <c r="F13639" i="3"/>
  <c r="F13638" i="3"/>
  <c r="G13637" i="3"/>
  <c r="F13636" i="3"/>
  <c r="F13635" i="3"/>
  <c r="F13634" i="3"/>
  <c r="F13633" i="3"/>
  <c r="F13632" i="3"/>
  <c r="H13631" i="3"/>
  <c r="H13629" i="3" s="1"/>
  <c r="G13631" i="3"/>
  <c r="G13629" i="3" s="1"/>
  <c r="F13630" i="3"/>
  <c r="F13628" i="3"/>
  <c r="F13627" i="3"/>
  <c r="H13626" i="3"/>
  <c r="G13626" i="3"/>
  <c r="F13626" i="3" s="1"/>
  <c r="F13625" i="3"/>
  <c r="H13624" i="3"/>
  <c r="F13623" i="3"/>
  <c r="F13622" i="3"/>
  <c r="F13621" i="3"/>
  <c r="F13620" i="3"/>
  <c r="F13619" i="3"/>
  <c r="F13618" i="3"/>
  <c r="F13617" i="3"/>
  <c r="F13616" i="3"/>
  <c r="F13615" i="3"/>
  <c r="F13614" i="3"/>
  <c r="F13613" i="3"/>
  <c r="F13612" i="3"/>
  <c r="F13611" i="3"/>
  <c r="F13610" i="3"/>
  <c r="F13609" i="3"/>
  <c r="F13608" i="3"/>
  <c r="F13607" i="3"/>
  <c r="F13606" i="3"/>
  <c r="F13605" i="3"/>
  <c r="F13604" i="3"/>
  <c r="H13603" i="3"/>
  <c r="G13603" i="3"/>
  <c r="F13602" i="3"/>
  <c r="F13601" i="3"/>
  <c r="F13600" i="3"/>
  <c r="F13599" i="3"/>
  <c r="F13598" i="3"/>
  <c r="F13597" i="3"/>
  <c r="H13596" i="3"/>
  <c r="H13595" i="3" s="1"/>
  <c r="G13596" i="3"/>
  <c r="F13594" i="3"/>
  <c r="F13593" i="3"/>
  <c r="F13592" i="3"/>
  <c r="F13591" i="3"/>
  <c r="F13590" i="3"/>
  <c r="F13589" i="3"/>
  <c r="F13588" i="3"/>
  <c r="F13587" i="3"/>
  <c r="F13586" i="3"/>
  <c r="F13585" i="3"/>
  <c r="F13584" i="3"/>
  <c r="H13583" i="3"/>
  <c r="G13583" i="3"/>
  <c r="F13580" i="3"/>
  <c r="F13579" i="3"/>
  <c r="F13578" i="3"/>
  <c r="F13577" i="3"/>
  <c r="F13576" i="3"/>
  <c r="F13575" i="3"/>
  <c r="F13574" i="3"/>
  <c r="F13573" i="3"/>
  <c r="F13572" i="3"/>
  <c r="F13571" i="3"/>
  <c r="F13570" i="3"/>
  <c r="F13569" i="3"/>
  <c r="F13568" i="3"/>
  <c r="F13567" i="3"/>
  <c r="F13566" i="3"/>
  <c r="F13565" i="3"/>
  <c r="F13564" i="3"/>
  <c r="F13563" i="3"/>
  <c r="F13562" i="3"/>
  <c r="H13561" i="3"/>
  <c r="H13560" i="3" s="1"/>
  <c r="H13558" i="3" s="1"/>
  <c r="G13561" i="3"/>
  <c r="F13559" i="3"/>
  <c r="F13557" i="3"/>
  <c r="F13556" i="3"/>
  <c r="H13555" i="3"/>
  <c r="G13555" i="3"/>
  <c r="F13554" i="3"/>
  <c r="F13553" i="3"/>
  <c r="H13552" i="3"/>
  <c r="G13552" i="3"/>
  <c r="F13551" i="3"/>
  <c r="F13550" i="3"/>
  <c r="H13549" i="3"/>
  <c r="H13548" i="3" s="1"/>
  <c r="G13549" i="3"/>
  <c r="G13548" i="3" s="1"/>
  <c r="F13547" i="3"/>
  <c r="F13546" i="3"/>
  <c r="H13545" i="3"/>
  <c r="G13545" i="3"/>
  <c r="F13544" i="3"/>
  <c r="F13543" i="3"/>
  <c r="F13542" i="3"/>
  <c r="H13541" i="3"/>
  <c r="G13541" i="3"/>
  <c r="F13540" i="3"/>
  <c r="F13539" i="3"/>
  <c r="F13538" i="3"/>
  <c r="F13537" i="3"/>
  <c r="H13536" i="3"/>
  <c r="H13535" i="3" s="1"/>
  <c r="H13534" i="3" s="1"/>
  <c r="G13536" i="3"/>
  <c r="F13536" i="3" s="1"/>
  <c r="F13533" i="3"/>
  <c r="F13532" i="3"/>
  <c r="H13531" i="3"/>
  <c r="G13531" i="3"/>
  <c r="F13530" i="3"/>
  <c r="F13529" i="3"/>
  <c r="F13528" i="3"/>
  <c r="H13527" i="3"/>
  <c r="G13527" i="3"/>
  <c r="F13526" i="3"/>
  <c r="F13525" i="3"/>
  <c r="H13524" i="3"/>
  <c r="G13524" i="3"/>
  <c r="G13523" i="3"/>
  <c r="F13521" i="3"/>
  <c r="F13520" i="3"/>
  <c r="H13519" i="3"/>
  <c r="G13519" i="3"/>
  <c r="F13518" i="3"/>
  <c r="F13517" i="3"/>
  <c r="H13516" i="3"/>
  <c r="G13516" i="3"/>
  <c r="F13513" i="3"/>
  <c r="F13512" i="3"/>
  <c r="H13511" i="3"/>
  <c r="G13511" i="3"/>
  <c r="F13511" i="3" s="1"/>
  <c r="F13510" i="3"/>
  <c r="F13509" i="3"/>
  <c r="H13508" i="3"/>
  <c r="G13508" i="3"/>
  <c r="F13506" i="3"/>
  <c r="F13505" i="3"/>
  <c r="F13504" i="3"/>
  <c r="F13503" i="3"/>
  <c r="F13502" i="3"/>
  <c r="F13501" i="3"/>
  <c r="F13500" i="3"/>
  <c r="H13499" i="3"/>
  <c r="H13498" i="3" s="1"/>
  <c r="G13499" i="3"/>
  <c r="G13498" i="3" s="1"/>
  <c r="F13497" i="3"/>
  <c r="F13496" i="3"/>
  <c r="F13495" i="3"/>
  <c r="F13494" i="3"/>
  <c r="F13493" i="3"/>
  <c r="F13492" i="3"/>
  <c r="F13491" i="3"/>
  <c r="F13490" i="3"/>
  <c r="F13489" i="3"/>
  <c r="F13488" i="3"/>
  <c r="F13487" i="3"/>
  <c r="F13486" i="3"/>
  <c r="F13485" i="3"/>
  <c r="F13484" i="3"/>
  <c r="F13483" i="3"/>
  <c r="H13482" i="3"/>
  <c r="F13482" i="3" s="1"/>
  <c r="F13481" i="3"/>
  <c r="F13480" i="3"/>
  <c r="F13479" i="3"/>
  <c r="F13478" i="3"/>
  <c r="F13477" i="3"/>
  <c r="F13476" i="3"/>
  <c r="F13475" i="3"/>
  <c r="H13474" i="3"/>
  <c r="G13474" i="3"/>
  <c r="F13473" i="3"/>
  <c r="F13472" i="3"/>
  <c r="F13471" i="3"/>
  <c r="F13470" i="3"/>
  <c r="F13469" i="3"/>
  <c r="F13468" i="3"/>
  <c r="F13467" i="3"/>
  <c r="F13466" i="3"/>
  <c r="F13465" i="3"/>
  <c r="F13464" i="3"/>
  <c r="F13463" i="3"/>
  <c r="F13462" i="3"/>
  <c r="F13461" i="3"/>
  <c r="H13460" i="3"/>
  <c r="G13460" i="3"/>
  <c r="F13459" i="3"/>
  <c r="F13458" i="3"/>
  <c r="F13457" i="3"/>
  <c r="F13456" i="3"/>
  <c r="F13455" i="3"/>
  <c r="F13454" i="3"/>
  <c r="F13453" i="3"/>
  <c r="F13452" i="3"/>
  <c r="F13451" i="3"/>
  <c r="H13450" i="3"/>
  <c r="G13450" i="3"/>
  <c r="F13450" i="3" s="1"/>
  <c r="F13449" i="3"/>
  <c r="F13448" i="3"/>
  <c r="F13447" i="3"/>
  <c r="F13446" i="3"/>
  <c r="F13445" i="3"/>
  <c r="F13444" i="3"/>
  <c r="F13443" i="3"/>
  <c r="F13442" i="3"/>
  <c r="F13441" i="3"/>
  <c r="F13440" i="3"/>
  <c r="F13439" i="3"/>
  <c r="H13438" i="3"/>
  <c r="H13434" i="3" s="1"/>
  <c r="F13434" i="3" s="1"/>
  <c r="G13438" i="3"/>
  <c r="F13437" i="3"/>
  <c r="F13436" i="3"/>
  <c r="F13435" i="3"/>
  <c r="F13433" i="3"/>
  <c r="F13432" i="3"/>
  <c r="H13431" i="3"/>
  <c r="G13431" i="3"/>
  <c r="F13430" i="3"/>
  <c r="F13428" i="3"/>
  <c r="F13427" i="3"/>
  <c r="F13426" i="3"/>
  <c r="F13425" i="3"/>
  <c r="F13424" i="3"/>
  <c r="F13423" i="3"/>
  <c r="F13422" i="3"/>
  <c r="F13421" i="3"/>
  <c r="H13420" i="3"/>
  <c r="H13419" i="3" s="1"/>
  <c r="H13418" i="3" s="1"/>
  <c r="G13420" i="3"/>
  <c r="G13419" i="3" s="1"/>
  <c r="G13418" i="3" s="1"/>
  <c r="F13415" i="3"/>
  <c r="F13414" i="3"/>
  <c r="F13413" i="3"/>
  <c r="F13412" i="3"/>
  <c r="F13411" i="3"/>
  <c r="F13410" i="3"/>
  <c r="F13409" i="3"/>
  <c r="H13408" i="3"/>
  <c r="G13408" i="3"/>
  <c r="F13407" i="3"/>
  <c r="F13406" i="3"/>
  <c r="F13405" i="3"/>
  <c r="F13404" i="3"/>
  <c r="F13403" i="3"/>
  <c r="F13402" i="3"/>
  <c r="F13401" i="3"/>
  <c r="H13400" i="3"/>
  <c r="G13400" i="3"/>
  <c r="F13398" i="3"/>
  <c r="F13397" i="3"/>
  <c r="F13396" i="3"/>
  <c r="F13395" i="3"/>
  <c r="F13394" i="3"/>
  <c r="F13393" i="3"/>
  <c r="F13392" i="3"/>
  <c r="F13391" i="3"/>
  <c r="H13390" i="3"/>
  <c r="G13390" i="3"/>
  <c r="F13389" i="3"/>
  <c r="F13388" i="3"/>
  <c r="F13387" i="3"/>
  <c r="F13386" i="3"/>
  <c r="F13385" i="3"/>
  <c r="F13384" i="3"/>
  <c r="F13383" i="3"/>
  <c r="H13382" i="3"/>
  <c r="G13382" i="3"/>
  <c r="F13380" i="3"/>
  <c r="F13379" i="3"/>
  <c r="F13378" i="3"/>
  <c r="H13377" i="3"/>
  <c r="H13374" i="3" s="1"/>
  <c r="G13377" i="3"/>
  <c r="G13374" i="3" s="1"/>
  <c r="F13376" i="3"/>
  <c r="F13375" i="3"/>
  <c r="F13373" i="3"/>
  <c r="F13372" i="3"/>
  <c r="F13371" i="3"/>
  <c r="F13370" i="3"/>
  <c r="F13369" i="3"/>
  <c r="H13368" i="3"/>
  <c r="H13366" i="3" s="1"/>
  <c r="G13368" i="3"/>
  <c r="G13366" i="3" s="1"/>
  <c r="F13367" i="3"/>
  <c r="F13365" i="3"/>
  <c r="F13364" i="3"/>
  <c r="H13363" i="3"/>
  <c r="H13361" i="3" s="1"/>
  <c r="G13363" i="3"/>
  <c r="G13361" i="3" s="1"/>
  <c r="F13362" i="3"/>
  <c r="F13360" i="3"/>
  <c r="F13359" i="3"/>
  <c r="F13358" i="3"/>
  <c r="F13357" i="3"/>
  <c r="F13356" i="3"/>
  <c r="F13355" i="3"/>
  <c r="F13354" i="3"/>
  <c r="F13353" i="3"/>
  <c r="F13352" i="3"/>
  <c r="F13351" i="3"/>
  <c r="F13350" i="3"/>
  <c r="F13349" i="3"/>
  <c r="F13348" i="3"/>
  <c r="F13347" i="3"/>
  <c r="F13346" i="3"/>
  <c r="F13345" i="3"/>
  <c r="F13344" i="3"/>
  <c r="F13343" i="3"/>
  <c r="F13342" i="3"/>
  <c r="F13341" i="3"/>
  <c r="H13340" i="3"/>
  <c r="G13340" i="3"/>
  <c r="F13339" i="3"/>
  <c r="F13338" i="3"/>
  <c r="F13337" i="3"/>
  <c r="F13336" i="3"/>
  <c r="F13335" i="3"/>
  <c r="F13334" i="3"/>
  <c r="H13333" i="3"/>
  <c r="G13333" i="3"/>
  <c r="F13331" i="3"/>
  <c r="F13330" i="3"/>
  <c r="F13329" i="3"/>
  <c r="F13328" i="3"/>
  <c r="F13327" i="3"/>
  <c r="F13326" i="3"/>
  <c r="F13325" i="3"/>
  <c r="F13324" i="3"/>
  <c r="F13323" i="3"/>
  <c r="F13322" i="3"/>
  <c r="F13321" i="3"/>
  <c r="H13320" i="3"/>
  <c r="G13320" i="3"/>
  <c r="F13317" i="3"/>
  <c r="F13316" i="3"/>
  <c r="F13315" i="3"/>
  <c r="F13314" i="3"/>
  <c r="F13313" i="3"/>
  <c r="F13312" i="3"/>
  <c r="F13311" i="3"/>
  <c r="F13310" i="3"/>
  <c r="F13309" i="3"/>
  <c r="F13308" i="3"/>
  <c r="F13307" i="3"/>
  <c r="F13306" i="3"/>
  <c r="F13305" i="3"/>
  <c r="F13304" i="3"/>
  <c r="F13303" i="3"/>
  <c r="F13302" i="3"/>
  <c r="F13301" i="3"/>
  <c r="F13300" i="3"/>
  <c r="F13299" i="3"/>
  <c r="H13298" i="3"/>
  <c r="H13297" i="3" s="1"/>
  <c r="H13295" i="3" s="1"/>
  <c r="G13298" i="3"/>
  <c r="G13297" i="3" s="1"/>
  <c r="F13296" i="3"/>
  <c r="F13294" i="3"/>
  <c r="F13293" i="3"/>
  <c r="H13292" i="3"/>
  <c r="G13292" i="3"/>
  <c r="F13291" i="3"/>
  <c r="F13290" i="3"/>
  <c r="H13289" i="3"/>
  <c r="G13289" i="3"/>
  <c r="F13289" i="3" s="1"/>
  <c r="F13288" i="3"/>
  <c r="F13287" i="3"/>
  <c r="H13286" i="3"/>
  <c r="H13285" i="3" s="1"/>
  <c r="G13286" i="3"/>
  <c r="F13284" i="3"/>
  <c r="F13283" i="3"/>
  <c r="H13282" i="3"/>
  <c r="G13282" i="3"/>
  <c r="F13281" i="3"/>
  <c r="F13280" i="3"/>
  <c r="F13279" i="3"/>
  <c r="H13278" i="3"/>
  <c r="G13278" i="3"/>
  <c r="F13278" i="3" s="1"/>
  <c r="F13277" i="3"/>
  <c r="F13276" i="3"/>
  <c r="F13275" i="3"/>
  <c r="F13274" i="3"/>
  <c r="H13273" i="3"/>
  <c r="G13273" i="3"/>
  <c r="G13272" i="3" s="1"/>
  <c r="F13270" i="3"/>
  <c r="F13269" i="3"/>
  <c r="H13268" i="3"/>
  <c r="G13268" i="3"/>
  <c r="F13267" i="3"/>
  <c r="F13266" i="3"/>
  <c r="F13265" i="3"/>
  <c r="H13264" i="3"/>
  <c r="G13264" i="3"/>
  <c r="F13263" i="3"/>
  <c r="F13262" i="3"/>
  <c r="H13261" i="3"/>
  <c r="G13261" i="3"/>
  <c r="F13258" i="3"/>
  <c r="F13257" i="3"/>
  <c r="H13256" i="3"/>
  <c r="G13256" i="3"/>
  <c r="F13255" i="3"/>
  <c r="F13254" i="3"/>
  <c r="H13253" i="3"/>
  <c r="H13252" i="3" s="1"/>
  <c r="G13253" i="3"/>
  <c r="F13250" i="3"/>
  <c r="F13249" i="3"/>
  <c r="H13248" i="3"/>
  <c r="G13248" i="3"/>
  <c r="F13247" i="3"/>
  <c r="F13246" i="3"/>
  <c r="H13245" i="3"/>
  <c r="G13245" i="3"/>
  <c r="F13242" i="3"/>
  <c r="F13241" i="3"/>
  <c r="F13240" i="3"/>
  <c r="F13239" i="3"/>
  <c r="F13238" i="3"/>
  <c r="F13237" i="3"/>
  <c r="H13236" i="3"/>
  <c r="G13236" i="3"/>
  <c r="G13235" i="3" s="1"/>
  <c r="F13234" i="3"/>
  <c r="F13233" i="3"/>
  <c r="F13232" i="3"/>
  <c r="F13231" i="3"/>
  <c r="F13230" i="3"/>
  <c r="F13229" i="3"/>
  <c r="F13228" i="3"/>
  <c r="F13227" i="3"/>
  <c r="F13226" i="3"/>
  <c r="F13225" i="3"/>
  <c r="F13224" i="3"/>
  <c r="F13223" i="3"/>
  <c r="F13222" i="3"/>
  <c r="F13221" i="3"/>
  <c r="F13220" i="3"/>
  <c r="H13219" i="3"/>
  <c r="G13219" i="3"/>
  <c r="F13218" i="3"/>
  <c r="F13217" i="3"/>
  <c r="F13216" i="3"/>
  <c r="F13215" i="3"/>
  <c r="F13214" i="3"/>
  <c r="F13213" i="3"/>
  <c r="F13212" i="3"/>
  <c r="H13211" i="3"/>
  <c r="G13211" i="3"/>
  <c r="F13210" i="3"/>
  <c r="F13209" i="3"/>
  <c r="F13208" i="3"/>
  <c r="F13207" i="3"/>
  <c r="F13206" i="3"/>
  <c r="F13205" i="3"/>
  <c r="F13204" i="3"/>
  <c r="F13203" i="3"/>
  <c r="F13202" i="3"/>
  <c r="F13201" i="3"/>
  <c r="F13200" i="3"/>
  <c r="F13199" i="3"/>
  <c r="F13198" i="3"/>
  <c r="H13197" i="3"/>
  <c r="G13197" i="3"/>
  <c r="F13196" i="3"/>
  <c r="F13195" i="3"/>
  <c r="F13194" i="3"/>
  <c r="F13193" i="3"/>
  <c r="F13192" i="3"/>
  <c r="F13191" i="3"/>
  <c r="F13190" i="3"/>
  <c r="F13189" i="3"/>
  <c r="F13188" i="3"/>
  <c r="H13187" i="3"/>
  <c r="G13187" i="3"/>
  <c r="F13186" i="3"/>
  <c r="F13185" i="3"/>
  <c r="F13184" i="3"/>
  <c r="F13183" i="3"/>
  <c r="F13182" i="3"/>
  <c r="F13181" i="3"/>
  <c r="F13180" i="3"/>
  <c r="F13179" i="3"/>
  <c r="F13178" i="3"/>
  <c r="F13177" i="3"/>
  <c r="F13176" i="3"/>
  <c r="H13175" i="3"/>
  <c r="G13175" i="3"/>
  <c r="F13175" i="3" s="1"/>
  <c r="F13174" i="3"/>
  <c r="F13173" i="3"/>
  <c r="F13172" i="3"/>
  <c r="H13171" i="3"/>
  <c r="F13170" i="3"/>
  <c r="F13169" i="3"/>
  <c r="H13168" i="3"/>
  <c r="G13168" i="3"/>
  <c r="F13167" i="3"/>
  <c r="F13165" i="3"/>
  <c r="F13164" i="3"/>
  <c r="F13163" i="3"/>
  <c r="F13162" i="3"/>
  <c r="F13161" i="3"/>
  <c r="F13160" i="3"/>
  <c r="F13159" i="3"/>
  <c r="F13158" i="3"/>
  <c r="H13157" i="3"/>
  <c r="G13157" i="3"/>
  <c r="H13156" i="3"/>
  <c r="H13155" i="3" s="1"/>
  <c r="F13152" i="3"/>
  <c r="F13151" i="3"/>
  <c r="F13150" i="3"/>
  <c r="F13149" i="3"/>
  <c r="F13148" i="3"/>
  <c r="F13147" i="3"/>
  <c r="F13146" i="3"/>
  <c r="H13145" i="3"/>
  <c r="G13145" i="3"/>
  <c r="F13144" i="3"/>
  <c r="F13143" i="3"/>
  <c r="F13142" i="3"/>
  <c r="F13141" i="3"/>
  <c r="F13140" i="3"/>
  <c r="F13139" i="3"/>
  <c r="F13138" i="3"/>
  <c r="H13137" i="3"/>
  <c r="G13137" i="3"/>
  <c r="F13135" i="3"/>
  <c r="F13134" i="3"/>
  <c r="F13133" i="3"/>
  <c r="F13132" i="3"/>
  <c r="F13131" i="3"/>
  <c r="F13130" i="3"/>
  <c r="F13129" i="3"/>
  <c r="F13128" i="3"/>
  <c r="H13127" i="3"/>
  <c r="G13127" i="3"/>
  <c r="F13127" i="3" s="1"/>
  <c r="F13126" i="3"/>
  <c r="F13125" i="3"/>
  <c r="F13124" i="3"/>
  <c r="F13123" i="3"/>
  <c r="F13122" i="3"/>
  <c r="F13121" i="3"/>
  <c r="F13120" i="3"/>
  <c r="H13119" i="3"/>
  <c r="H13118" i="3" s="1"/>
  <c r="G13119" i="3"/>
  <c r="F13117" i="3"/>
  <c r="F13116" i="3"/>
  <c r="F13115" i="3"/>
  <c r="H13114" i="3"/>
  <c r="G13114" i="3"/>
  <c r="G13111" i="3" s="1"/>
  <c r="F13113" i="3"/>
  <c r="F13112" i="3"/>
  <c r="F13110" i="3"/>
  <c r="F13109" i="3"/>
  <c r="F13108" i="3"/>
  <c r="F13107" i="3"/>
  <c r="F13106" i="3"/>
  <c r="H13105" i="3"/>
  <c r="G13105" i="3"/>
  <c r="F13105" i="3" s="1"/>
  <c r="F13104" i="3"/>
  <c r="H13103" i="3"/>
  <c r="F13102" i="3"/>
  <c r="F13101" i="3"/>
  <c r="H13100" i="3"/>
  <c r="G13100" i="3"/>
  <c r="F13100" i="3" s="1"/>
  <c r="F13099" i="3"/>
  <c r="H13098" i="3"/>
  <c r="G13098" i="3"/>
  <c r="F13098" i="3" s="1"/>
  <c r="F13097" i="3"/>
  <c r="F13096" i="3"/>
  <c r="F13095" i="3"/>
  <c r="F13094" i="3"/>
  <c r="F13093" i="3"/>
  <c r="F13092" i="3"/>
  <c r="F13091" i="3"/>
  <c r="F13090" i="3"/>
  <c r="F13089" i="3"/>
  <c r="F13088" i="3"/>
  <c r="F13087" i="3"/>
  <c r="F13086" i="3"/>
  <c r="F13085" i="3"/>
  <c r="F13084" i="3"/>
  <c r="F13083" i="3"/>
  <c r="F13082" i="3"/>
  <c r="F13081" i="3"/>
  <c r="F13080" i="3"/>
  <c r="F13079" i="3"/>
  <c r="F13078" i="3"/>
  <c r="H13077" i="3"/>
  <c r="G13077" i="3"/>
  <c r="F13077" i="3" s="1"/>
  <c r="F13076" i="3"/>
  <c r="F13075" i="3"/>
  <c r="F13074" i="3"/>
  <c r="F13073" i="3"/>
  <c r="F13072" i="3"/>
  <c r="F13071" i="3"/>
  <c r="H13070" i="3"/>
  <c r="H13069" i="3" s="1"/>
  <c r="G13070" i="3"/>
  <c r="F13068" i="3"/>
  <c r="F13067" i="3"/>
  <c r="F13066" i="3"/>
  <c r="F13065" i="3"/>
  <c r="F13064" i="3"/>
  <c r="F13063" i="3"/>
  <c r="F13062" i="3"/>
  <c r="F13061" i="3"/>
  <c r="F13060" i="3"/>
  <c r="F13059" i="3"/>
  <c r="F13058" i="3"/>
  <c r="H13057" i="3"/>
  <c r="G13057" i="3"/>
  <c r="F13054" i="3"/>
  <c r="F13053" i="3"/>
  <c r="F13052" i="3"/>
  <c r="F13051" i="3"/>
  <c r="F13050" i="3"/>
  <c r="F13049" i="3"/>
  <c r="F13048" i="3"/>
  <c r="F13047" i="3"/>
  <c r="F13046" i="3"/>
  <c r="F13045" i="3"/>
  <c r="F13044" i="3"/>
  <c r="F13043" i="3"/>
  <c r="F13042" i="3"/>
  <c r="F13041" i="3"/>
  <c r="F13040" i="3"/>
  <c r="F13039" i="3"/>
  <c r="F13038" i="3"/>
  <c r="F13037" i="3"/>
  <c r="F13036" i="3"/>
  <c r="H13035" i="3"/>
  <c r="H13034" i="3" s="1"/>
  <c r="H13032" i="3" s="1"/>
  <c r="G13035" i="3"/>
  <c r="F13033" i="3"/>
  <c r="F13031" i="3"/>
  <c r="F13030" i="3"/>
  <c r="H13029" i="3"/>
  <c r="G13029" i="3"/>
  <c r="F13029" i="3" s="1"/>
  <c r="F13028" i="3"/>
  <c r="F13027" i="3"/>
  <c r="H13026" i="3"/>
  <c r="G13026" i="3"/>
  <c r="F13025" i="3"/>
  <c r="F13024" i="3"/>
  <c r="H13023" i="3"/>
  <c r="G13023" i="3"/>
  <c r="G13022" i="3" s="1"/>
  <c r="F13021" i="3"/>
  <c r="F13020" i="3"/>
  <c r="H13019" i="3"/>
  <c r="G13019" i="3"/>
  <c r="F13019" i="3" s="1"/>
  <c r="F13018" i="3"/>
  <c r="F13017" i="3"/>
  <c r="F13016" i="3"/>
  <c r="H13015" i="3"/>
  <c r="G13015" i="3"/>
  <c r="F13014" i="3"/>
  <c r="F13013" i="3"/>
  <c r="F13012" i="3"/>
  <c r="F13011" i="3"/>
  <c r="H13010" i="3"/>
  <c r="H13009" i="3" s="1"/>
  <c r="H13008" i="3" s="1"/>
  <c r="G13010" i="3"/>
  <c r="F13010" i="3"/>
  <c r="F13007" i="3"/>
  <c r="F13006" i="3"/>
  <c r="H13005" i="3"/>
  <c r="G13005" i="3"/>
  <c r="F13005" i="3" s="1"/>
  <c r="F13004" i="3"/>
  <c r="F13003" i="3"/>
  <c r="F13002" i="3"/>
  <c r="H13001" i="3"/>
  <c r="G13001" i="3"/>
  <c r="F13000" i="3"/>
  <c r="F12999" i="3"/>
  <c r="H12998" i="3"/>
  <c r="G12998" i="3"/>
  <c r="F12995" i="3"/>
  <c r="F12994" i="3"/>
  <c r="H12993" i="3"/>
  <c r="G12993" i="3"/>
  <c r="F12992" i="3"/>
  <c r="F12991" i="3"/>
  <c r="H12990" i="3"/>
  <c r="H11675" i="3" s="1"/>
  <c r="G12990" i="3"/>
  <c r="F12987" i="3"/>
  <c r="F12986" i="3"/>
  <c r="H12985" i="3"/>
  <c r="G12985" i="3"/>
  <c r="F12984" i="3"/>
  <c r="F12983" i="3"/>
  <c r="H12982" i="3"/>
  <c r="G12982" i="3"/>
  <c r="F12980" i="3"/>
  <c r="F12979" i="3"/>
  <c r="F12978" i="3"/>
  <c r="F12977" i="3"/>
  <c r="F12976" i="3"/>
  <c r="F12975" i="3"/>
  <c r="F12974" i="3"/>
  <c r="H12973" i="3"/>
  <c r="H12972" i="3" s="1"/>
  <c r="G12973" i="3"/>
  <c r="F12973" i="3" s="1"/>
  <c r="F12971" i="3"/>
  <c r="F12970" i="3"/>
  <c r="F12969" i="3"/>
  <c r="F12968" i="3"/>
  <c r="F12967" i="3"/>
  <c r="F12966" i="3"/>
  <c r="F12965" i="3"/>
  <c r="F12964" i="3"/>
  <c r="F12963" i="3"/>
  <c r="F12962" i="3"/>
  <c r="F12961" i="3"/>
  <c r="F12960" i="3"/>
  <c r="F12959" i="3"/>
  <c r="F12958" i="3"/>
  <c r="F12957" i="3"/>
  <c r="H12956" i="3"/>
  <c r="G12956" i="3"/>
  <c r="F12956" i="3" s="1"/>
  <c r="F12955" i="3"/>
  <c r="F12954" i="3"/>
  <c r="F12953" i="3"/>
  <c r="F12952" i="3"/>
  <c r="F12951" i="3"/>
  <c r="F12950" i="3"/>
  <c r="F12949" i="3"/>
  <c r="H12948" i="3"/>
  <c r="G12948" i="3"/>
  <c r="F12947" i="3"/>
  <c r="F12946" i="3"/>
  <c r="F12945" i="3"/>
  <c r="F12944" i="3"/>
  <c r="F12943" i="3"/>
  <c r="F12942" i="3"/>
  <c r="F12941" i="3"/>
  <c r="F12940" i="3"/>
  <c r="F12939" i="3"/>
  <c r="F12938" i="3"/>
  <c r="F12937" i="3"/>
  <c r="F12936" i="3"/>
  <c r="F12935" i="3"/>
  <c r="H12934" i="3"/>
  <c r="G12934" i="3"/>
  <c r="F12934" i="3" s="1"/>
  <c r="F12933" i="3"/>
  <c r="F12932" i="3"/>
  <c r="F12931" i="3"/>
  <c r="F12930" i="3"/>
  <c r="F12929" i="3"/>
  <c r="F12928" i="3"/>
  <c r="F12927" i="3"/>
  <c r="F12926" i="3"/>
  <c r="F12925" i="3"/>
  <c r="H12924" i="3"/>
  <c r="G12924" i="3"/>
  <c r="F12924" i="3" s="1"/>
  <c r="F12923" i="3"/>
  <c r="F12922" i="3"/>
  <c r="F12921" i="3"/>
  <c r="F12920" i="3"/>
  <c r="F12919" i="3"/>
  <c r="F12918" i="3"/>
  <c r="F12917" i="3"/>
  <c r="F12916" i="3"/>
  <c r="F12915" i="3"/>
  <c r="F12914" i="3"/>
  <c r="F12913" i="3"/>
  <c r="H12912" i="3"/>
  <c r="G12912" i="3"/>
  <c r="F12911" i="3"/>
  <c r="F12910" i="3"/>
  <c r="F12909" i="3"/>
  <c r="H12908" i="3"/>
  <c r="H12903" i="3" s="1"/>
  <c r="F12907" i="3"/>
  <c r="F12906" i="3"/>
  <c r="H12905" i="3"/>
  <c r="G12905" i="3"/>
  <c r="F12905" i="3" s="1"/>
  <c r="F12904" i="3"/>
  <c r="F12902" i="3"/>
  <c r="F12901" i="3"/>
  <c r="F12900" i="3"/>
  <c r="F12899" i="3"/>
  <c r="F12898" i="3"/>
  <c r="F12897" i="3"/>
  <c r="F12896" i="3"/>
  <c r="F12895" i="3"/>
  <c r="H12894" i="3"/>
  <c r="H12893" i="3" s="1"/>
  <c r="H12892" i="3" s="1"/>
  <c r="G12894" i="3"/>
  <c r="G12893" i="3" s="1"/>
  <c r="G12892" i="3" s="1"/>
  <c r="F12889" i="3"/>
  <c r="F12888" i="3"/>
  <c r="F12887" i="3"/>
  <c r="F12886" i="3"/>
  <c r="F12885" i="3"/>
  <c r="F12884" i="3"/>
  <c r="F12883" i="3"/>
  <c r="H12882" i="3"/>
  <c r="G12882" i="3"/>
  <c r="F12881" i="3"/>
  <c r="F12880" i="3"/>
  <c r="F12879" i="3"/>
  <c r="F12878" i="3"/>
  <c r="F12877" i="3"/>
  <c r="F12876" i="3"/>
  <c r="F12875" i="3"/>
  <c r="H12874" i="3"/>
  <c r="G12874" i="3"/>
  <c r="F12872" i="3"/>
  <c r="F12871" i="3"/>
  <c r="F12870" i="3"/>
  <c r="F12869" i="3"/>
  <c r="F12868" i="3"/>
  <c r="F12867" i="3"/>
  <c r="F12866" i="3"/>
  <c r="F12865" i="3"/>
  <c r="H12864" i="3"/>
  <c r="G12864" i="3"/>
  <c r="F12863" i="3"/>
  <c r="F12862" i="3"/>
  <c r="F12861" i="3"/>
  <c r="F12860" i="3"/>
  <c r="F12859" i="3"/>
  <c r="F12858" i="3"/>
  <c r="F12857" i="3"/>
  <c r="H12856" i="3"/>
  <c r="G12856" i="3"/>
  <c r="F12854" i="3"/>
  <c r="F12853" i="3"/>
  <c r="F12852" i="3"/>
  <c r="H12851" i="3"/>
  <c r="H12848" i="3" s="1"/>
  <c r="G12851" i="3"/>
  <c r="F12850" i="3"/>
  <c r="F12849" i="3"/>
  <c r="G12848" i="3"/>
  <c r="F12847" i="3"/>
  <c r="F12846" i="3"/>
  <c r="F12845" i="3"/>
  <c r="F12844" i="3"/>
  <c r="F12843" i="3"/>
  <c r="H12842" i="3"/>
  <c r="H12840" i="3" s="1"/>
  <c r="G12842" i="3"/>
  <c r="G12840" i="3" s="1"/>
  <c r="F12841" i="3"/>
  <c r="F12839" i="3"/>
  <c r="F12838" i="3"/>
  <c r="H12837" i="3"/>
  <c r="G12837" i="3"/>
  <c r="G12835" i="3" s="1"/>
  <c r="F12836" i="3"/>
  <c r="H12835" i="3"/>
  <c r="F12834" i="3"/>
  <c r="F12833" i="3"/>
  <c r="F12832" i="3"/>
  <c r="F12831" i="3"/>
  <c r="F12830" i="3"/>
  <c r="F12829" i="3"/>
  <c r="F12828" i="3"/>
  <c r="F12827" i="3"/>
  <c r="F12826" i="3"/>
  <c r="F12825" i="3"/>
  <c r="F12824" i="3"/>
  <c r="F12823" i="3"/>
  <c r="F12822" i="3"/>
  <c r="F12821" i="3"/>
  <c r="F12820" i="3"/>
  <c r="F12819" i="3"/>
  <c r="F12818" i="3"/>
  <c r="F12817" i="3"/>
  <c r="F12816" i="3"/>
  <c r="F12815" i="3"/>
  <c r="H12814" i="3"/>
  <c r="G12814" i="3"/>
  <c r="F12813" i="3"/>
  <c r="F12812" i="3"/>
  <c r="F12811" i="3"/>
  <c r="F12810" i="3"/>
  <c r="F12809" i="3"/>
  <c r="F12808" i="3"/>
  <c r="H12807" i="3"/>
  <c r="G12807" i="3"/>
  <c r="F12805" i="3"/>
  <c r="F12804" i="3"/>
  <c r="F12803" i="3"/>
  <c r="F12802" i="3"/>
  <c r="F12801" i="3"/>
  <c r="F12800" i="3"/>
  <c r="F12799" i="3"/>
  <c r="F12798" i="3"/>
  <c r="F12797" i="3"/>
  <c r="F12796" i="3"/>
  <c r="F12795" i="3"/>
  <c r="H12794" i="3"/>
  <c r="G12794" i="3"/>
  <c r="F12791" i="3"/>
  <c r="F12790" i="3"/>
  <c r="F12789" i="3"/>
  <c r="F12788" i="3"/>
  <c r="F12787" i="3"/>
  <c r="F12786" i="3"/>
  <c r="F12785" i="3"/>
  <c r="F12784" i="3"/>
  <c r="F12783" i="3"/>
  <c r="F12782" i="3"/>
  <c r="F12781" i="3"/>
  <c r="F12780" i="3"/>
  <c r="F12779" i="3"/>
  <c r="F12778" i="3"/>
  <c r="F12777" i="3"/>
  <c r="F12776" i="3"/>
  <c r="F12775" i="3"/>
  <c r="F12774" i="3"/>
  <c r="F12773" i="3"/>
  <c r="H12772" i="3"/>
  <c r="H12771" i="3" s="1"/>
  <c r="H12769" i="3" s="1"/>
  <c r="G12772" i="3"/>
  <c r="G12771" i="3" s="1"/>
  <c r="F12770" i="3"/>
  <c r="F12768" i="3"/>
  <c r="F12767" i="3"/>
  <c r="H12766" i="3"/>
  <c r="G12766" i="3"/>
  <c r="F12765" i="3"/>
  <c r="F12764" i="3"/>
  <c r="H12763" i="3"/>
  <c r="G12763" i="3"/>
  <c r="F12763" i="3" s="1"/>
  <c r="F12762" i="3"/>
  <c r="F12761" i="3"/>
  <c r="H12760" i="3"/>
  <c r="G12760" i="3"/>
  <c r="H12759" i="3"/>
  <c r="F12758" i="3"/>
  <c r="F12757" i="3"/>
  <c r="H12756" i="3"/>
  <c r="G12756" i="3"/>
  <c r="F12756" i="3" s="1"/>
  <c r="F12755" i="3"/>
  <c r="F12754" i="3"/>
  <c r="F12753" i="3"/>
  <c r="H12752" i="3"/>
  <c r="G12752" i="3"/>
  <c r="F12751" i="3"/>
  <c r="F12750" i="3"/>
  <c r="F12749" i="3"/>
  <c r="F12748" i="3"/>
  <c r="H12747" i="3"/>
  <c r="G12747" i="3"/>
  <c r="G12746" i="3"/>
  <c r="F12744" i="3"/>
  <c r="F12743" i="3"/>
  <c r="H12742" i="3"/>
  <c r="G12742" i="3"/>
  <c r="F12742" i="3" s="1"/>
  <c r="F12741" i="3"/>
  <c r="F12740" i="3"/>
  <c r="F12739" i="3"/>
  <c r="H12738" i="3"/>
  <c r="H11686" i="3" s="1"/>
  <c r="H10108" i="3" s="1"/>
  <c r="G12738" i="3"/>
  <c r="F12737" i="3"/>
  <c r="F12736" i="3"/>
  <c r="H12735" i="3"/>
  <c r="G12735" i="3"/>
  <c r="G12734" i="3"/>
  <c r="G12733" i="3" s="1"/>
  <c r="F12732" i="3"/>
  <c r="F12731" i="3"/>
  <c r="H12730" i="3"/>
  <c r="G12730" i="3"/>
  <c r="F12729" i="3"/>
  <c r="F12728" i="3"/>
  <c r="H12727" i="3"/>
  <c r="H12726" i="3" s="1"/>
  <c r="G12727" i="3"/>
  <c r="F12724" i="3"/>
  <c r="F12723" i="3"/>
  <c r="H12722" i="3"/>
  <c r="G12722" i="3"/>
  <c r="F12721" i="3"/>
  <c r="F12720" i="3"/>
  <c r="H12719" i="3"/>
  <c r="G12719" i="3"/>
  <c r="F12719" i="3" s="1"/>
  <c r="F12716" i="3"/>
  <c r="F12715" i="3"/>
  <c r="F12714" i="3"/>
  <c r="F12713" i="3"/>
  <c r="F12712" i="3"/>
  <c r="F12711" i="3"/>
  <c r="H12710" i="3"/>
  <c r="G12710" i="3"/>
  <c r="G12709" i="3"/>
  <c r="F12708" i="3"/>
  <c r="F12707" i="3"/>
  <c r="F12706" i="3"/>
  <c r="F12705" i="3"/>
  <c r="F12704" i="3"/>
  <c r="F12703" i="3"/>
  <c r="F12702" i="3"/>
  <c r="F12701" i="3"/>
  <c r="F12700" i="3"/>
  <c r="F12699" i="3"/>
  <c r="F12698" i="3"/>
  <c r="F12697" i="3"/>
  <c r="F12696" i="3"/>
  <c r="F12695" i="3"/>
  <c r="F12694" i="3"/>
  <c r="H12693" i="3"/>
  <c r="G12693" i="3"/>
  <c r="F12692" i="3"/>
  <c r="F12691" i="3"/>
  <c r="F12690" i="3"/>
  <c r="F12689" i="3"/>
  <c r="F12688" i="3"/>
  <c r="F12687" i="3"/>
  <c r="F12686" i="3"/>
  <c r="H12685" i="3"/>
  <c r="G12685" i="3"/>
  <c r="F12685" i="3" s="1"/>
  <c r="F12684" i="3"/>
  <c r="F12683" i="3"/>
  <c r="F12682" i="3"/>
  <c r="F12681" i="3"/>
  <c r="F12680" i="3"/>
  <c r="F12679" i="3"/>
  <c r="F12678" i="3"/>
  <c r="F12677" i="3"/>
  <c r="F12676" i="3"/>
  <c r="F12675" i="3"/>
  <c r="F12674" i="3"/>
  <c r="F12673" i="3"/>
  <c r="F12672" i="3"/>
  <c r="H12671" i="3"/>
  <c r="G12671" i="3"/>
  <c r="F12670" i="3"/>
  <c r="F12669" i="3"/>
  <c r="F12668" i="3"/>
  <c r="F12667" i="3"/>
  <c r="F12666" i="3"/>
  <c r="F12665" i="3"/>
  <c r="F12664" i="3"/>
  <c r="F12663" i="3"/>
  <c r="F12662" i="3"/>
  <c r="H12661" i="3"/>
  <c r="G12661" i="3"/>
  <c r="F12661" i="3" s="1"/>
  <c r="F12660" i="3"/>
  <c r="F12659" i="3"/>
  <c r="F12658" i="3"/>
  <c r="F12657" i="3"/>
  <c r="F12656" i="3"/>
  <c r="F12655" i="3"/>
  <c r="F12654" i="3"/>
  <c r="F12653" i="3"/>
  <c r="F12652" i="3"/>
  <c r="F12651" i="3"/>
  <c r="F12650" i="3"/>
  <c r="H12649" i="3"/>
  <c r="G12649" i="3"/>
  <c r="G11597" i="3" s="1"/>
  <c r="F12648" i="3"/>
  <c r="F12647" i="3"/>
  <c r="F12646" i="3"/>
  <c r="H12645" i="3"/>
  <c r="F12644" i="3"/>
  <c r="F12643" i="3"/>
  <c r="H12642" i="3"/>
  <c r="G12642" i="3"/>
  <c r="F12641" i="3"/>
  <c r="F12639" i="3"/>
  <c r="F12638" i="3"/>
  <c r="F12637" i="3"/>
  <c r="F12636" i="3"/>
  <c r="F12635" i="3"/>
  <c r="F12634" i="3"/>
  <c r="F12633" i="3"/>
  <c r="F12632" i="3"/>
  <c r="H12631" i="3"/>
  <c r="G12631" i="3"/>
  <c r="H12630" i="3"/>
  <c r="H12629" i="3" s="1"/>
  <c r="F12571" i="3"/>
  <c r="F12570" i="3"/>
  <c r="F12569" i="3"/>
  <c r="F12568" i="3"/>
  <c r="F12567" i="3"/>
  <c r="F12566" i="3"/>
  <c r="F12565" i="3"/>
  <c r="F12564" i="3"/>
  <c r="F12563" i="3"/>
  <c r="F12562" i="3"/>
  <c r="F12561" i="3"/>
  <c r="F12560" i="3"/>
  <c r="F12559" i="3"/>
  <c r="F12558" i="3"/>
  <c r="F12557" i="3"/>
  <c r="F12556" i="3"/>
  <c r="F12555" i="3"/>
  <c r="F12554" i="3"/>
  <c r="F12553" i="3"/>
  <c r="F12552" i="3"/>
  <c r="H12551" i="3"/>
  <c r="G12551" i="3"/>
  <c r="F12550" i="3"/>
  <c r="F12549" i="3"/>
  <c r="F12548" i="3"/>
  <c r="F12547" i="3"/>
  <c r="F12546" i="3"/>
  <c r="F12545" i="3"/>
  <c r="H12544" i="3"/>
  <c r="G12544" i="3"/>
  <c r="F12542" i="3"/>
  <c r="F12541" i="3"/>
  <c r="F12540" i="3"/>
  <c r="F12539" i="3"/>
  <c r="F12538" i="3"/>
  <c r="F12537" i="3"/>
  <c r="F12536" i="3"/>
  <c r="F12535" i="3"/>
  <c r="F12534" i="3"/>
  <c r="F12533" i="3"/>
  <c r="F12532" i="3"/>
  <c r="H12531" i="3"/>
  <c r="G12531" i="3"/>
  <c r="G12529" i="3"/>
  <c r="F12528" i="3"/>
  <c r="F12527" i="3"/>
  <c r="F12526" i="3"/>
  <c r="F12525" i="3"/>
  <c r="F12524" i="3"/>
  <c r="F12523" i="3"/>
  <c r="F12522" i="3"/>
  <c r="F12521" i="3"/>
  <c r="F12520" i="3"/>
  <c r="F12519" i="3"/>
  <c r="F12518" i="3"/>
  <c r="F12517" i="3"/>
  <c r="F12516" i="3"/>
  <c r="F12515" i="3"/>
  <c r="F12514" i="3"/>
  <c r="F12513" i="3"/>
  <c r="F12512" i="3"/>
  <c r="F12511" i="3"/>
  <c r="F12510" i="3"/>
  <c r="H12509" i="3"/>
  <c r="H12508" i="3" s="1"/>
  <c r="H12506" i="3" s="1"/>
  <c r="G12509" i="3"/>
  <c r="F12507" i="3"/>
  <c r="F12505" i="3"/>
  <c r="F12504" i="3"/>
  <c r="H12503" i="3"/>
  <c r="G12503" i="3"/>
  <c r="F12503" i="3" s="1"/>
  <c r="F12502" i="3"/>
  <c r="F12501" i="3"/>
  <c r="H12500" i="3"/>
  <c r="G12500" i="3"/>
  <c r="F12499" i="3"/>
  <c r="F12498" i="3"/>
  <c r="H12497" i="3"/>
  <c r="H12496" i="3" s="1"/>
  <c r="G12497" i="3"/>
  <c r="F12495" i="3"/>
  <c r="F12494" i="3"/>
  <c r="H12493" i="3"/>
  <c r="G12493" i="3"/>
  <c r="F12493" i="3" s="1"/>
  <c r="F12492" i="3"/>
  <c r="F12491" i="3"/>
  <c r="F12490" i="3"/>
  <c r="H12489" i="3"/>
  <c r="G12489" i="3"/>
  <c r="F12488" i="3"/>
  <c r="F12487" i="3"/>
  <c r="F12486" i="3"/>
  <c r="F12485" i="3"/>
  <c r="H12484" i="3"/>
  <c r="H12483" i="3" s="1"/>
  <c r="G12484" i="3"/>
  <c r="H12482" i="3"/>
  <c r="F12481" i="3"/>
  <c r="F12480" i="3"/>
  <c r="H12479" i="3"/>
  <c r="G12479" i="3"/>
  <c r="F12479" i="3" s="1"/>
  <c r="F12478" i="3"/>
  <c r="F12477" i="3"/>
  <c r="F12476" i="3"/>
  <c r="H12475" i="3"/>
  <c r="G12475" i="3"/>
  <c r="F12474" i="3"/>
  <c r="F12473" i="3"/>
  <c r="H12472" i="3"/>
  <c r="G12472" i="3"/>
  <c r="F12469" i="3"/>
  <c r="F12468" i="3"/>
  <c r="H12467" i="3"/>
  <c r="G12467" i="3"/>
  <c r="G11678" i="3" s="1"/>
  <c r="F12466" i="3"/>
  <c r="F12465" i="3"/>
  <c r="H12464" i="3"/>
  <c r="G12464" i="3"/>
  <c r="F12461" i="3"/>
  <c r="F12460" i="3"/>
  <c r="H12459" i="3"/>
  <c r="G12459" i="3"/>
  <c r="F12459" i="3" s="1"/>
  <c r="F12458" i="3"/>
  <c r="F12457" i="3"/>
  <c r="H12456" i="3"/>
  <c r="G12456" i="3"/>
  <c r="F12454" i="3"/>
  <c r="F12453" i="3"/>
  <c r="F12452" i="3"/>
  <c r="F12451" i="3"/>
  <c r="F12450" i="3"/>
  <c r="F12449" i="3"/>
  <c r="F12448" i="3"/>
  <c r="H12447" i="3"/>
  <c r="H12446" i="3" s="1"/>
  <c r="G12447" i="3"/>
  <c r="F12445" i="3"/>
  <c r="F12444" i="3"/>
  <c r="F12443" i="3"/>
  <c r="F12442" i="3"/>
  <c r="F12441" i="3"/>
  <c r="F12440" i="3"/>
  <c r="F12439" i="3"/>
  <c r="F12438" i="3"/>
  <c r="F12437" i="3"/>
  <c r="F12436" i="3"/>
  <c r="F12435" i="3"/>
  <c r="F12434" i="3"/>
  <c r="F12433" i="3"/>
  <c r="F12432" i="3"/>
  <c r="F12431" i="3"/>
  <c r="G12430" i="3"/>
  <c r="F12429" i="3"/>
  <c r="F12428" i="3"/>
  <c r="F12427" i="3"/>
  <c r="F12426" i="3"/>
  <c r="F12425" i="3"/>
  <c r="F12424" i="3"/>
  <c r="F12423" i="3"/>
  <c r="H12422" i="3"/>
  <c r="G12422" i="3"/>
  <c r="F12422" i="3" s="1"/>
  <c r="F12421" i="3"/>
  <c r="F12420" i="3"/>
  <c r="F12419" i="3"/>
  <c r="F12418" i="3"/>
  <c r="F12417" i="3"/>
  <c r="F12416" i="3"/>
  <c r="F12415" i="3"/>
  <c r="F12414" i="3"/>
  <c r="F12413" i="3"/>
  <c r="F12412" i="3"/>
  <c r="F12411" i="3"/>
  <c r="F12410" i="3"/>
  <c r="F12409" i="3"/>
  <c r="H12408" i="3"/>
  <c r="H11619" i="3" s="1"/>
  <c r="G12408" i="3"/>
  <c r="F12407" i="3"/>
  <c r="F12406" i="3"/>
  <c r="F12405" i="3"/>
  <c r="F12404" i="3"/>
  <c r="F12403" i="3"/>
  <c r="F12402" i="3"/>
  <c r="F12401" i="3"/>
  <c r="F12400" i="3"/>
  <c r="F12399" i="3"/>
  <c r="H12398" i="3"/>
  <c r="G12398" i="3"/>
  <c r="F12398" i="3" s="1"/>
  <c r="F12397" i="3"/>
  <c r="F12396" i="3"/>
  <c r="F12395" i="3"/>
  <c r="F12394" i="3"/>
  <c r="F12393" i="3"/>
  <c r="F12392" i="3"/>
  <c r="F12391" i="3"/>
  <c r="F12390" i="3"/>
  <c r="F12389" i="3"/>
  <c r="F12388" i="3"/>
  <c r="F12387" i="3"/>
  <c r="H12386" i="3"/>
  <c r="H12382" i="3" s="1"/>
  <c r="G12386" i="3"/>
  <c r="G12385" i="3"/>
  <c r="F12384" i="3"/>
  <c r="F12383" i="3"/>
  <c r="F12381" i="3"/>
  <c r="F12380" i="3"/>
  <c r="H12379" i="3"/>
  <c r="G12379" i="3"/>
  <c r="F12379" i="3" s="1"/>
  <c r="F12378" i="3"/>
  <c r="F12376" i="3"/>
  <c r="F12375" i="3"/>
  <c r="F12374" i="3"/>
  <c r="F12373" i="3"/>
  <c r="F12372" i="3"/>
  <c r="F12371" i="3"/>
  <c r="F12370" i="3"/>
  <c r="F12369" i="3"/>
  <c r="H12368" i="3"/>
  <c r="G12368" i="3"/>
  <c r="H12367" i="3"/>
  <c r="H12366" i="3" s="1"/>
  <c r="F12363" i="3"/>
  <c r="F12362" i="3"/>
  <c r="F12361" i="3"/>
  <c r="F12360" i="3"/>
  <c r="F12359" i="3"/>
  <c r="F12358" i="3"/>
  <c r="F12357" i="3"/>
  <c r="H12356" i="3"/>
  <c r="G12356" i="3"/>
  <c r="F12355" i="3"/>
  <c r="F12354" i="3"/>
  <c r="F12353" i="3"/>
  <c r="F12352" i="3"/>
  <c r="F12351" i="3"/>
  <c r="F12350" i="3"/>
  <c r="F12349" i="3"/>
  <c r="H12348" i="3"/>
  <c r="H12347" i="3" s="1"/>
  <c r="G12348" i="3"/>
  <c r="F12346" i="3"/>
  <c r="F12345" i="3"/>
  <c r="F12344" i="3"/>
  <c r="F12343" i="3"/>
  <c r="F12342" i="3"/>
  <c r="F12341" i="3"/>
  <c r="F12340" i="3"/>
  <c r="F12339" i="3"/>
  <c r="H12338" i="3"/>
  <c r="G12338" i="3"/>
  <c r="F12337" i="3"/>
  <c r="F12336" i="3"/>
  <c r="F12335" i="3"/>
  <c r="F12334" i="3"/>
  <c r="F12333" i="3"/>
  <c r="F12332" i="3"/>
  <c r="F12331" i="3"/>
  <c r="H12330" i="3"/>
  <c r="G12330" i="3"/>
  <c r="F12328" i="3"/>
  <c r="F12327" i="3"/>
  <c r="F12326" i="3"/>
  <c r="H12325" i="3"/>
  <c r="H12322" i="3" s="1"/>
  <c r="G12325" i="3"/>
  <c r="F12325" i="3" s="1"/>
  <c r="F12324" i="3"/>
  <c r="F12323" i="3"/>
  <c r="G12322" i="3"/>
  <c r="F12321" i="3"/>
  <c r="F12320" i="3"/>
  <c r="F12319" i="3"/>
  <c r="F12318" i="3"/>
  <c r="F12317" i="3"/>
  <c r="H12316" i="3"/>
  <c r="H12314" i="3" s="1"/>
  <c r="G12316" i="3"/>
  <c r="F12315" i="3"/>
  <c r="F12313" i="3"/>
  <c r="F12312" i="3"/>
  <c r="H12311" i="3"/>
  <c r="G12311" i="3"/>
  <c r="F12310" i="3"/>
  <c r="G12309" i="3"/>
  <c r="F12307" i="3"/>
  <c r="F12306" i="3"/>
  <c r="F12305" i="3"/>
  <c r="F12304" i="3"/>
  <c r="F12303" i="3"/>
  <c r="F12302" i="3"/>
  <c r="F12301" i="3"/>
  <c r="F12300" i="3"/>
  <c r="F12299" i="3"/>
  <c r="F12298" i="3"/>
  <c r="F12297" i="3"/>
  <c r="F12296" i="3"/>
  <c r="F12295" i="3"/>
  <c r="F12294" i="3"/>
  <c r="F12293" i="3"/>
  <c r="F12292" i="3"/>
  <c r="G12291" i="3"/>
  <c r="F12291" i="3" s="1"/>
  <c r="F12290" i="3"/>
  <c r="F12289" i="3"/>
  <c r="H12288" i="3"/>
  <c r="F12287" i="3"/>
  <c r="F12286" i="3"/>
  <c r="F12285" i="3"/>
  <c r="F12284" i="3"/>
  <c r="F12283" i="3"/>
  <c r="F12282" i="3"/>
  <c r="H12281" i="3"/>
  <c r="G12281" i="3"/>
  <c r="F12279" i="3"/>
  <c r="F12278" i="3"/>
  <c r="F12277" i="3"/>
  <c r="F12276" i="3"/>
  <c r="F12275" i="3"/>
  <c r="F12274" i="3"/>
  <c r="F12273" i="3"/>
  <c r="F12272" i="3"/>
  <c r="F12271" i="3"/>
  <c r="F12270" i="3"/>
  <c r="F12269" i="3"/>
  <c r="H12268" i="3"/>
  <c r="G12268" i="3"/>
  <c r="F12265" i="3"/>
  <c r="G12264" i="3"/>
  <c r="F12263" i="3"/>
  <c r="F12262" i="3"/>
  <c r="F12261" i="3"/>
  <c r="F12260" i="3"/>
  <c r="F12259" i="3"/>
  <c r="F12258" i="3"/>
  <c r="F12257" i="3"/>
  <c r="F12256" i="3"/>
  <c r="F12255" i="3"/>
  <c r="F12254" i="3"/>
  <c r="F12253" i="3"/>
  <c r="F12252" i="3"/>
  <c r="F12251" i="3"/>
  <c r="F12250" i="3"/>
  <c r="F12249" i="3"/>
  <c r="F12248" i="3"/>
  <c r="F12247" i="3"/>
  <c r="H12245" i="3"/>
  <c r="H12243" i="3" s="1"/>
  <c r="F12244" i="3"/>
  <c r="G12243" i="3"/>
  <c r="F12242" i="3"/>
  <c r="F12241" i="3"/>
  <c r="H12240" i="3"/>
  <c r="G12240" i="3"/>
  <c r="F12240" i="3"/>
  <c r="F12239" i="3"/>
  <c r="F12238" i="3"/>
  <c r="H12237" i="3"/>
  <c r="G12237" i="3"/>
  <c r="F12236" i="3"/>
  <c r="F12235" i="3"/>
  <c r="H12234" i="3"/>
  <c r="G12234" i="3"/>
  <c r="F12234" i="3" s="1"/>
  <c r="F12232" i="3"/>
  <c r="F12231" i="3"/>
  <c r="H12230" i="3"/>
  <c r="G12230" i="3"/>
  <c r="F12229" i="3"/>
  <c r="F12228" i="3"/>
  <c r="F12227" i="3"/>
  <c r="H12226" i="3"/>
  <c r="G12226" i="3"/>
  <c r="F12225" i="3"/>
  <c r="F12224" i="3"/>
  <c r="F12223" i="3"/>
  <c r="F12222" i="3"/>
  <c r="H12221" i="3"/>
  <c r="H12220" i="3" s="1"/>
  <c r="F12218" i="3"/>
  <c r="F12217" i="3"/>
  <c r="H12216" i="3"/>
  <c r="G12216" i="3"/>
  <c r="F12215" i="3"/>
  <c r="F12214" i="3"/>
  <c r="F12213" i="3"/>
  <c r="H12212" i="3"/>
  <c r="G12212" i="3"/>
  <c r="G11686" i="3" s="1"/>
  <c r="F11686" i="3" s="1"/>
  <c r="F12211" i="3"/>
  <c r="F12210" i="3"/>
  <c r="H12209" i="3"/>
  <c r="H12208" i="3" s="1"/>
  <c r="G12209" i="3"/>
  <c r="F12206" i="3"/>
  <c r="F12205" i="3"/>
  <c r="H12204" i="3"/>
  <c r="F12204" i="3" s="1"/>
  <c r="G12204" i="3"/>
  <c r="F12203" i="3"/>
  <c r="F12202" i="3"/>
  <c r="H12201" i="3"/>
  <c r="G12201" i="3"/>
  <c r="F12198" i="3"/>
  <c r="F12197" i="3"/>
  <c r="H12196" i="3"/>
  <c r="G12196" i="3"/>
  <c r="F12195" i="3"/>
  <c r="F12194" i="3"/>
  <c r="H12193" i="3"/>
  <c r="G12193" i="3"/>
  <c r="G12191" i="3"/>
  <c r="F12191" i="3" s="1"/>
  <c r="F12190" i="3"/>
  <c r="F12189" i="3"/>
  <c r="F12188" i="3"/>
  <c r="F12187" i="3"/>
  <c r="F12186" i="3"/>
  <c r="F12185" i="3"/>
  <c r="H12184" i="3"/>
  <c r="H12183" i="3" s="1"/>
  <c r="G12184" i="3"/>
  <c r="F12184" i="3" s="1"/>
  <c r="F12182" i="3"/>
  <c r="G12181" i="3"/>
  <c r="G12180" i="3"/>
  <c r="F12180" i="3" s="1"/>
  <c r="F12178" i="3"/>
  <c r="F12177" i="3"/>
  <c r="F12176" i="3"/>
  <c r="F12175" i="3"/>
  <c r="F12174" i="3"/>
  <c r="F12173" i="3"/>
  <c r="F12172" i="3"/>
  <c r="F12171" i="3"/>
  <c r="F12170" i="3"/>
  <c r="F12169" i="3"/>
  <c r="F12168" i="3"/>
  <c r="F12166" i="3"/>
  <c r="F12165" i="3"/>
  <c r="F12164" i="3"/>
  <c r="F12163" i="3"/>
  <c r="F12162" i="3"/>
  <c r="F12161" i="3"/>
  <c r="F12160" i="3"/>
  <c r="H12159" i="3"/>
  <c r="G12159" i="3"/>
  <c r="F12158" i="3"/>
  <c r="F12157" i="3"/>
  <c r="F12156" i="3"/>
  <c r="F12155" i="3"/>
  <c r="F12154" i="3"/>
  <c r="F12153" i="3"/>
  <c r="F12152" i="3"/>
  <c r="F12151" i="3"/>
  <c r="F12150" i="3"/>
  <c r="F12149" i="3"/>
  <c r="F12148" i="3"/>
  <c r="F12147" i="3"/>
  <c r="F12146" i="3"/>
  <c r="H12145" i="3"/>
  <c r="G12145" i="3"/>
  <c r="F12145" i="3" s="1"/>
  <c r="F12144" i="3"/>
  <c r="F12143" i="3"/>
  <c r="F12142" i="3"/>
  <c r="F12141" i="3"/>
  <c r="F12140" i="3"/>
  <c r="F12139" i="3"/>
  <c r="F12138" i="3"/>
  <c r="F12137" i="3"/>
  <c r="F12136" i="3"/>
  <c r="H12135" i="3"/>
  <c r="G12135" i="3"/>
  <c r="F12135" i="3" s="1"/>
  <c r="F12134" i="3"/>
  <c r="F12133" i="3"/>
  <c r="F12132" i="3"/>
  <c r="F12131" i="3"/>
  <c r="F12130" i="3"/>
  <c r="F12129" i="3"/>
  <c r="F12128" i="3"/>
  <c r="F12127" i="3"/>
  <c r="F12126" i="3"/>
  <c r="F12125" i="3"/>
  <c r="F12124" i="3"/>
  <c r="H12123" i="3"/>
  <c r="H12119" i="3" s="1"/>
  <c r="G12123" i="3"/>
  <c r="G12122" i="3"/>
  <c r="F12122" i="3" s="1"/>
  <c r="F12121" i="3"/>
  <c r="F12120" i="3"/>
  <c r="F12118" i="3"/>
  <c r="F12117" i="3"/>
  <c r="H12116" i="3"/>
  <c r="G12116" i="3"/>
  <c r="F12115" i="3"/>
  <c r="F12100" i="3"/>
  <c r="F12099" i="3"/>
  <c r="F12098" i="3"/>
  <c r="F12097" i="3"/>
  <c r="F12096" i="3"/>
  <c r="F12095" i="3"/>
  <c r="F12094" i="3"/>
  <c r="H12093" i="3"/>
  <c r="G12093" i="3"/>
  <c r="F12092" i="3"/>
  <c r="F12091" i="3"/>
  <c r="F12090" i="3"/>
  <c r="F12089" i="3"/>
  <c r="F12088" i="3"/>
  <c r="F12087" i="3"/>
  <c r="F12086" i="3"/>
  <c r="H12085" i="3"/>
  <c r="G12085" i="3"/>
  <c r="F12083" i="3"/>
  <c r="F12082" i="3"/>
  <c r="F12081" i="3"/>
  <c r="F12080" i="3"/>
  <c r="F12079" i="3"/>
  <c r="F12078" i="3"/>
  <c r="F12077" i="3"/>
  <c r="F12076" i="3"/>
  <c r="H12075" i="3"/>
  <c r="G12075" i="3"/>
  <c r="F12074" i="3"/>
  <c r="F12073" i="3"/>
  <c r="F12072" i="3"/>
  <c r="F12071" i="3"/>
  <c r="F12070" i="3"/>
  <c r="F12069" i="3"/>
  <c r="F12068" i="3"/>
  <c r="H12067" i="3"/>
  <c r="G12067" i="3"/>
  <c r="F12065" i="3"/>
  <c r="F12064" i="3"/>
  <c r="F12063" i="3"/>
  <c r="H12062" i="3"/>
  <c r="H12059" i="3" s="1"/>
  <c r="G12062" i="3"/>
  <c r="F12061" i="3"/>
  <c r="F12060" i="3"/>
  <c r="G12059" i="3"/>
  <c r="F12058" i="3"/>
  <c r="F12057" i="3"/>
  <c r="F12056" i="3"/>
  <c r="F12055" i="3"/>
  <c r="F12054" i="3"/>
  <c r="H12053" i="3"/>
  <c r="H12051" i="3" s="1"/>
  <c r="G12053" i="3"/>
  <c r="F12052" i="3"/>
  <c r="F12050" i="3"/>
  <c r="F12049" i="3"/>
  <c r="H12048" i="3"/>
  <c r="H12046" i="3" s="1"/>
  <c r="G12048" i="3"/>
  <c r="G12046" i="3" s="1"/>
  <c r="F12047" i="3"/>
  <c r="F12045" i="3"/>
  <c r="F12044" i="3"/>
  <c r="F12043" i="3"/>
  <c r="F12042" i="3"/>
  <c r="F12041" i="3"/>
  <c r="F12040" i="3"/>
  <c r="F12039" i="3"/>
  <c r="F12038" i="3"/>
  <c r="F12037" i="3"/>
  <c r="F12036" i="3"/>
  <c r="F12035" i="3"/>
  <c r="F12034" i="3"/>
  <c r="F12033" i="3"/>
  <c r="F12032" i="3"/>
  <c r="F12031" i="3"/>
  <c r="F12030" i="3"/>
  <c r="F12029" i="3"/>
  <c r="F12028" i="3"/>
  <c r="F12027" i="3"/>
  <c r="F12026" i="3"/>
  <c r="H12025" i="3"/>
  <c r="G12025" i="3"/>
  <c r="F12024" i="3"/>
  <c r="F12023" i="3"/>
  <c r="F12022" i="3"/>
  <c r="F12021" i="3"/>
  <c r="F12020" i="3"/>
  <c r="F12019" i="3"/>
  <c r="H12018" i="3"/>
  <c r="G12018" i="3"/>
  <c r="F12018" i="3" s="1"/>
  <c r="F12016" i="3"/>
  <c r="F12015" i="3"/>
  <c r="F12014" i="3"/>
  <c r="F12013" i="3"/>
  <c r="F12012" i="3"/>
  <c r="F12011" i="3"/>
  <c r="F12010" i="3"/>
  <c r="F12009" i="3"/>
  <c r="F12008" i="3"/>
  <c r="F12007" i="3"/>
  <c r="F12006" i="3"/>
  <c r="H12005" i="3"/>
  <c r="G12005" i="3"/>
  <c r="F12002" i="3"/>
  <c r="F12001" i="3"/>
  <c r="F12000" i="3"/>
  <c r="F11999" i="3"/>
  <c r="F11998" i="3"/>
  <c r="F11997" i="3"/>
  <c r="F11996" i="3"/>
  <c r="F11995" i="3"/>
  <c r="F11994" i="3"/>
  <c r="F11993" i="3"/>
  <c r="F11992" i="3"/>
  <c r="F11991" i="3"/>
  <c r="F11990" i="3"/>
  <c r="F11989" i="3"/>
  <c r="F11988" i="3"/>
  <c r="F11987" i="3"/>
  <c r="F11986" i="3"/>
  <c r="F11985" i="3"/>
  <c r="F11984" i="3"/>
  <c r="H11983" i="3"/>
  <c r="H11982" i="3" s="1"/>
  <c r="H11980" i="3" s="1"/>
  <c r="G11983" i="3"/>
  <c r="G11982" i="3" s="1"/>
  <c r="G11980" i="3" s="1"/>
  <c r="F11981" i="3"/>
  <c r="F11979" i="3"/>
  <c r="F11978" i="3"/>
  <c r="H11977" i="3"/>
  <c r="G11977" i="3"/>
  <c r="F11976" i="3"/>
  <c r="F11975" i="3"/>
  <c r="H11974" i="3"/>
  <c r="G11974" i="3"/>
  <c r="F11973" i="3"/>
  <c r="F11972" i="3"/>
  <c r="H11971" i="3"/>
  <c r="G11971" i="3"/>
  <c r="F11969" i="3"/>
  <c r="F11968" i="3"/>
  <c r="H11967" i="3"/>
  <c r="G11967" i="3"/>
  <c r="F11966" i="3"/>
  <c r="F11965" i="3"/>
  <c r="F11964" i="3"/>
  <c r="H11963" i="3"/>
  <c r="G11963" i="3"/>
  <c r="F11962" i="3"/>
  <c r="F11961" i="3"/>
  <c r="F11960" i="3"/>
  <c r="F11959" i="3"/>
  <c r="H11958" i="3"/>
  <c r="G11958" i="3"/>
  <c r="F11955" i="3"/>
  <c r="F11954" i="3"/>
  <c r="H11953" i="3"/>
  <c r="G11953" i="3"/>
  <c r="F11952" i="3"/>
  <c r="F11951" i="3"/>
  <c r="F11950" i="3"/>
  <c r="H11949" i="3"/>
  <c r="G11949" i="3"/>
  <c r="F11949" i="3" s="1"/>
  <c r="F11948" i="3"/>
  <c r="F11947" i="3"/>
  <c r="H11946" i="3"/>
  <c r="H11945" i="3" s="1"/>
  <c r="H11944" i="3" s="1"/>
  <c r="G11946" i="3"/>
  <c r="F11943" i="3"/>
  <c r="F11942" i="3"/>
  <c r="H11941" i="3"/>
  <c r="G11941" i="3"/>
  <c r="F11940" i="3"/>
  <c r="F11939" i="3"/>
  <c r="H11938" i="3"/>
  <c r="H11937" i="3" s="1"/>
  <c r="G11938" i="3"/>
  <c r="F11935" i="3"/>
  <c r="F11934" i="3"/>
  <c r="H11933" i="3"/>
  <c r="G11933" i="3"/>
  <c r="G11670" i="3" s="1"/>
  <c r="F11932" i="3"/>
  <c r="F11931" i="3"/>
  <c r="H11930" i="3"/>
  <c r="G11930" i="3"/>
  <c r="F11928" i="3"/>
  <c r="F11927" i="3"/>
  <c r="F11926" i="3"/>
  <c r="F11925" i="3"/>
  <c r="F11924" i="3"/>
  <c r="F11923" i="3"/>
  <c r="F11922" i="3"/>
  <c r="H11921" i="3"/>
  <c r="H11920" i="3" s="1"/>
  <c r="G11921" i="3"/>
  <c r="F11919" i="3"/>
  <c r="F11918" i="3"/>
  <c r="F11917" i="3"/>
  <c r="F11916" i="3"/>
  <c r="F11915" i="3"/>
  <c r="F11914" i="3"/>
  <c r="F11913" i="3"/>
  <c r="F11912" i="3"/>
  <c r="F11911" i="3"/>
  <c r="F11910" i="3"/>
  <c r="F11909" i="3"/>
  <c r="F11908" i="3"/>
  <c r="F11907" i="3"/>
  <c r="F11906" i="3"/>
  <c r="F11905" i="3"/>
  <c r="H11904" i="3"/>
  <c r="G11904" i="3"/>
  <c r="F11903" i="3"/>
  <c r="F11902" i="3"/>
  <c r="F11901" i="3"/>
  <c r="F11900" i="3"/>
  <c r="F11899" i="3"/>
  <c r="F11898" i="3"/>
  <c r="F11897" i="3"/>
  <c r="H11896" i="3"/>
  <c r="G11896" i="3"/>
  <c r="F11895" i="3"/>
  <c r="F11894" i="3"/>
  <c r="F11893" i="3"/>
  <c r="F11892" i="3"/>
  <c r="F11891" i="3"/>
  <c r="F11890" i="3"/>
  <c r="F11889" i="3"/>
  <c r="F11888" i="3"/>
  <c r="F11887" i="3"/>
  <c r="F11886" i="3"/>
  <c r="F11885" i="3"/>
  <c r="F11884" i="3"/>
  <c r="F11883" i="3"/>
  <c r="H11882" i="3"/>
  <c r="G11882" i="3"/>
  <c r="F11882" i="3" s="1"/>
  <c r="F11881" i="3"/>
  <c r="F11880" i="3"/>
  <c r="F11879" i="3"/>
  <c r="F11878" i="3"/>
  <c r="F11877" i="3"/>
  <c r="F11876" i="3"/>
  <c r="F11875" i="3"/>
  <c r="F11874" i="3"/>
  <c r="F11873" i="3"/>
  <c r="H11872" i="3"/>
  <c r="G11872" i="3"/>
  <c r="F11872" i="3" s="1"/>
  <c r="F11871" i="3"/>
  <c r="F11870" i="3"/>
  <c r="F11869" i="3"/>
  <c r="F11868" i="3"/>
  <c r="F11867" i="3"/>
  <c r="F11866" i="3"/>
  <c r="F11865" i="3"/>
  <c r="F11864" i="3"/>
  <c r="F11863" i="3"/>
  <c r="F11862" i="3"/>
  <c r="F11861" i="3"/>
  <c r="H11860" i="3"/>
  <c r="G11860" i="3"/>
  <c r="F11859" i="3"/>
  <c r="F11858" i="3"/>
  <c r="F11857" i="3"/>
  <c r="F11855" i="3"/>
  <c r="F11854" i="3"/>
  <c r="H11853" i="3"/>
  <c r="G11853" i="3"/>
  <c r="F11852" i="3"/>
  <c r="F11850" i="3"/>
  <c r="F11849" i="3"/>
  <c r="F11848" i="3"/>
  <c r="F11847" i="3"/>
  <c r="F11846" i="3"/>
  <c r="F11845" i="3"/>
  <c r="F11844" i="3"/>
  <c r="F11843" i="3"/>
  <c r="H11842" i="3"/>
  <c r="H11841" i="3" s="1"/>
  <c r="H11840" i="3" s="1"/>
  <c r="G11842" i="3"/>
  <c r="G11579" i="3" s="1"/>
  <c r="G11839" i="3"/>
  <c r="H11837" i="3"/>
  <c r="F11837" i="3" s="1"/>
  <c r="G11837" i="3"/>
  <c r="H11836" i="3"/>
  <c r="G11836" i="3"/>
  <c r="H11835" i="3"/>
  <c r="G11835" i="3"/>
  <c r="H11834" i="3"/>
  <c r="G11834" i="3"/>
  <c r="H11833" i="3"/>
  <c r="G11833" i="3"/>
  <c r="H11832" i="3"/>
  <c r="G11832" i="3"/>
  <c r="H11831" i="3"/>
  <c r="G11831" i="3"/>
  <c r="H11829" i="3"/>
  <c r="G11829" i="3"/>
  <c r="H11828" i="3"/>
  <c r="G11828" i="3"/>
  <c r="H11827" i="3"/>
  <c r="G11827" i="3"/>
  <c r="H11826" i="3"/>
  <c r="G11826" i="3"/>
  <c r="H11825" i="3"/>
  <c r="G11825" i="3"/>
  <c r="H11824" i="3"/>
  <c r="G11824" i="3"/>
  <c r="H11823" i="3"/>
  <c r="G11823" i="3"/>
  <c r="H11820" i="3"/>
  <c r="G11820" i="3"/>
  <c r="H11819" i="3"/>
  <c r="G11819" i="3"/>
  <c r="H11818" i="3"/>
  <c r="G11818" i="3"/>
  <c r="F11818" i="3" s="1"/>
  <c r="H11817" i="3"/>
  <c r="F11817" i="3" s="1"/>
  <c r="G11817" i="3"/>
  <c r="H11816" i="3"/>
  <c r="G11816" i="3"/>
  <c r="H11815" i="3"/>
  <c r="G11815" i="3"/>
  <c r="H11814" i="3"/>
  <c r="G11814" i="3"/>
  <c r="H11813" i="3"/>
  <c r="G11813" i="3"/>
  <c r="H11811" i="3"/>
  <c r="G11811" i="3"/>
  <c r="H11810" i="3"/>
  <c r="H10232" i="3" s="1"/>
  <c r="G11810" i="3"/>
  <c r="H11809" i="3"/>
  <c r="G11809" i="3"/>
  <c r="H11808" i="3"/>
  <c r="G11808" i="3"/>
  <c r="H11807" i="3"/>
  <c r="G11807" i="3"/>
  <c r="H11806" i="3"/>
  <c r="G11806" i="3"/>
  <c r="F11806" i="3" s="1"/>
  <c r="H11805" i="3"/>
  <c r="G11805" i="3"/>
  <c r="H11802" i="3"/>
  <c r="G11802" i="3"/>
  <c r="H11801" i="3"/>
  <c r="G11801" i="3"/>
  <c r="H11800" i="3"/>
  <c r="G11800" i="3"/>
  <c r="H11798" i="3"/>
  <c r="G11798" i="3"/>
  <c r="H11797" i="3"/>
  <c r="G11797" i="3"/>
  <c r="H11795" i="3"/>
  <c r="G11795" i="3"/>
  <c r="H11794" i="3"/>
  <c r="H10216" i="3" s="1"/>
  <c r="G11794" i="3"/>
  <c r="H11793" i="3"/>
  <c r="G11793" i="3"/>
  <c r="H11792" i="3"/>
  <c r="G11792" i="3"/>
  <c r="H11791" i="3"/>
  <c r="G11791" i="3"/>
  <c r="H11789" i="3"/>
  <c r="G11789" i="3"/>
  <c r="H11787" i="3"/>
  <c r="G11787" i="3"/>
  <c r="H11786" i="3"/>
  <c r="G11786" i="3"/>
  <c r="H11784" i="3"/>
  <c r="G11784" i="3"/>
  <c r="H11782" i="3"/>
  <c r="H11781" i="3"/>
  <c r="G11781" i="3"/>
  <c r="H11780" i="3"/>
  <c r="G11780" i="3"/>
  <c r="H11779" i="3"/>
  <c r="G11779" i="3"/>
  <c r="H11778" i="3"/>
  <c r="G11778" i="3"/>
  <c r="F11778" i="3" s="1"/>
  <c r="H11777" i="3"/>
  <c r="G11777" i="3"/>
  <c r="H11776" i="3"/>
  <c r="G11776" i="3"/>
  <c r="H11775" i="3"/>
  <c r="G11775" i="3"/>
  <c r="F11775" i="3" s="1"/>
  <c r="H11774" i="3"/>
  <c r="G11774" i="3"/>
  <c r="H11773" i="3"/>
  <c r="G11773" i="3"/>
  <c r="H11772" i="3"/>
  <c r="G11772" i="3"/>
  <c r="H11771" i="3"/>
  <c r="G11771" i="3"/>
  <c r="H11770" i="3"/>
  <c r="G11770" i="3"/>
  <c r="F11770" i="3" s="1"/>
  <c r="H11769" i="3"/>
  <c r="G11769" i="3"/>
  <c r="H11768" i="3"/>
  <c r="G11768" i="3"/>
  <c r="H11767" i="3"/>
  <c r="G11767" i="3"/>
  <c r="F11767" i="3" s="1"/>
  <c r="H11766" i="3"/>
  <c r="G11766" i="3"/>
  <c r="G10188" i="3" s="1"/>
  <c r="H11765" i="3"/>
  <c r="F11765" i="3" s="1"/>
  <c r="H11764" i="3"/>
  <c r="G11764" i="3"/>
  <c r="H11763" i="3"/>
  <c r="G11763" i="3"/>
  <c r="G11762" i="3"/>
  <c r="H11761" i="3"/>
  <c r="G11761" i="3"/>
  <c r="H11760" i="3"/>
  <c r="G11760" i="3"/>
  <c r="H11759" i="3"/>
  <c r="G11759" i="3"/>
  <c r="G10181" i="3" s="1"/>
  <c r="H11758" i="3"/>
  <c r="G11758" i="3"/>
  <c r="H11757" i="3"/>
  <c r="G11757" i="3"/>
  <c r="H11756" i="3"/>
  <c r="G11756" i="3"/>
  <c r="G11754" i="3"/>
  <c r="H11753" i="3"/>
  <c r="G11753" i="3"/>
  <c r="H11752" i="3"/>
  <c r="G11752" i="3"/>
  <c r="H11751" i="3"/>
  <c r="H10173" i="3" s="1"/>
  <c r="G11751" i="3"/>
  <c r="H11750" i="3"/>
  <c r="G11750" i="3"/>
  <c r="H11749" i="3"/>
  <c r="G11749" i="3"/>
  <c r="H11748" i="3"/>
  <c r="G11748" i="3"/>
  <c r="H11747" i="3"/>
  <c r="G11747" i="3"/>
  <c r="H11746" i="3"/>
  <c r="G11746" i="3"/>
  <c r="H11745" i="3"/>
  <c r="H10167" i="3" s="1"/>
  <c r="G11745" i="3"/>
  <c r="H11744" i="3"/>
  <c r="G11744" i="3"/>
  <c r="H11743" i="3"/>
  <c r="G11743" i="3"/>
  <c r="G11741" i="3"/>
  <c r="H11739" i="3"/>
  <c r="F11739" i="3" s="1"/>
  <c r="H11738" i="3"/>
  <c r="F11738" i="3" s="1"/>
  <c r="H11737" i="3"/>
  <c r="G11737" i="3"/>
  <c r="H11736" i="3"/>
  <c r="G11736" i="3"/>
  <c r="G10158" i="3" s="1"/>
  <c r="F10158" i="3" s="1"/>
  <c r="H11735" i="3"/>
  <c r="G11735" i="3"/>
  <c r="H11734" i="3"/>
  <c r="G11734" i="3"/>
  <c r="H11733" i="3"/>
  <c r="G11733" i="3"/>
  <c r="F11733" i="3" s="1"/>
  <c r="H11732" i="3"/>
  <c r="G11732" i="3"/>
  <c r="H11731" i="3"/>
  <c r="G11731" i="3"/>
  <c r="F11731" i="3" s="1"/>
  <c r="H11730" i="3"/>
  <c r="G11730" i="3"/>
  <c r="F11730" i="3" s="1"/>
  <c r="H11729" i="3"/>
  <c r="G11729" i="3"/>
  <c r="H11728" i="3"/>
  <c r="G11728" i="3"/>
  <c r="H11727" i="3"/>
  <c r="G11727" i="3"/>
  <c r="H11726" i="3"/>
  <c r="G11726" i="3"/>
  <c r="F11726" i="3" s="1"/>
  <c r="H11725" i="3"/>
  <c r="G11725" i="3"/>
  <c r="H11724" i="3"/>
  <c r="G11724" i="3"/>
  <c r="G10146" i="3" s="1"/>
  <c r="H11723" i="3"/>
  <c r="G11723" i="3"/>
  <c r="H11722" i="3"/>
  <c r="G11722" i="3"/>
  <c r="H11721" i="3"/>
  <c r="G11721" i="3"/>
  <c r="F11721" i="3" s="1"/>
  <c r="H11718" i="3"/>
  <c r="G11718" i="3"/>
  <c r="H11716" i="3"/>
  <c r="G11716" i="3"/>
  <c r="F11716" i="3" s="1"/>
  <c r="H11715" i="3"/>
  <c r="G11715" i="3"/>
  <c r="G10137" i="3" s="1"/>
  <c r="H11714" i="3"/>
  <c r="H11713" i="3"/>
  <c r="G11713" i="3"/>
  <c r="F11713" i="3" s="1"/>
  <c r="H11712" i="3"/>
  <c r="G11712" i="3"/>
  <c r="F11712" i="3" s="1"/>
  <c r="H11711" i="3"/>
  <c r="H11710" i="3"/>
  <c r="G11710" i="3"/>
  <c r="H11709" i="3"/>
  <c r="G11709" i="3"/>
  <c r="F11709" i="3" s="1"/>
  <c r="H11706" i="3"/>
  <c r="G11706" i="3"/>
  <c r="H11705" i="3"/>
  <c r="G11705" i="3"/>
  <c r="H11703" i="3"/>
  <c r="G11703" i="3"/>
  <c r="H11702" i="3"/>
  <c r="G11702" i="3"/>
  <c r="F11702" i="3" s="1"/>
  <c r="H11701" i="3"/>
  <c r="G11701" i="3"/>
  <c r="F11701" i="3" s="1"/>
  <c r="H11699" i="3"/>
  <c r="G11699" i="3"/>
  <c r="H11698" i="3"/>
  <c r="H10120" i="3" s="1"/>
  <c r="F10120" i="3" s="1"/>
  <c r="G11698" i="3"/>
  <c r="H11697" i="3"/>
  <c r="G11697" i="3"/>
  <c r="F11697" i="3" s="1"/>
  <c r="H11696" i="3"/>
  <c r="G11696" i="3"/>
  <c r="F11696" i="3" s="1"/>
  <c r="H11695" i="3"/>
  <c r="H11692" i="3"/>
  <c r="G11692" i="3"/>
  <c r="F11692" i="3" s="1"/>
  <c r="H11691" i="3"/>
  <c r="G11691" i="3"/>
  <c r="G11690" i="3"/>
  <c r="H11689" i="3"/>
  <c r="G11689" i="3"/>
  <c r="H11688" i="3"/>
  <c r="G11688" i="3"/>
  <c r="F11688" i="3" s="1"/>
  <c r="H11687" i="3"/>
  <c r="G11687" i="3"/>
  <c r="H11685" i="3"/>
  <c r="G11685" i="3"/>
  <c r="H11684" i="3"/>
  <c r="G11684" i="3"/>
  <c r="F11684" i="3" s="1"/>
  <c r="H11683" i="3"/>
  <c r="H10105" i="3" s="1"/>
  <c r="H11680" i="3"/>
  <c r="G11680" i="3"/>
  <c r="H11679" i="3"/>
  <c r="G11679" i="3"/>
  <c r="H11677" i="3"/>
  <c r="G11677" i="3"/>
  <c r="F11677" i="3" s="1"/>
  <c r="H11676" i="3"/>
  <c r="G11676" i="3"/>
  <c r="F11676" i="3" s="1"/>
  <c r="H11672" i="3"/>
  <c r="G11672" i="3"/>
  <c r="H11671" i="3"/>
  <c r="G11671" i="3"/>
  <c r="H11669" i="3"/>
  <c r="G11669" i="3"/>
  <c r="F11669" i="3" s="1"/>
  <c r="H11668" i="3"/>
  <c r="G11668" i="3"/>
  <c r="H11665" i="3"/>
  <c r="H11664" i="3"/>
  <c r="G11664" i="3"/>
  <c r="F11664" i="3" s="1"/>
  <c r="H11663" i="3"/>
  <c r="G11663" i="3"/>
  <c r="H11662" i="3"/>
  <c r="G11662" i="3"/>
  <c r="F11662" i="3" s="1"/>
  <c r="H11661" i="3"/>
  <c r="G11661" i="3"/>
  <c r="H11660" i="3"/>
  <c r="G11660" i="3"/>
  <c r="H11659" i="3"/>
  <c r="F11659" i="3" s="1"/>
  <c r="G11659" i="3"/>
  <c r="G11658" i="3"/>
  <c r="H11656" i="3"/>
  <c r="G11656" i="3"/>
  <c r="H11655" i="3"/>
  <c r="F11655" i="3" s="1"/>
  <c r="H11654" i="3"/>
  <c r="G11654" i="3"/>
  <c r="H11653" i="3"/>
  <c r="F11653" i="3" s="1"/>
  <c r="H11652" i="3"/>
  <c r="G11652" i="3"/>
  <c r="H11651" i="3"/>
  <c r="G11651" i="3"/>
  <c r="H11650" i="3"/>
  <c r="G11650" i="3"/>
  <c r="F11650" i="3" s="1"/>
  <c r="H11649" i="3"/>
  <c r="G11649" i="3"/>
  <c r="H11648" i="3"/>
  <c r="G11648" i="3"/>
  <c r="F11648" i="3" s="1"/>
  <c r="H11647" i="3"/>
  <c r="G11647" i="3"/>
  <c r="H11646" i="3"/>
  <c r="G11646" i="3"/>
  <c r="F11646" i="3" s="1"/>
  <c r="H11645" i="3"/>
  <c r="G11645" i="3"/>
  <c r="H11644" i="3"/>
  <c r="G11644" i="3"/>
  <c r="H11643" i="3"/>
  <c r="G11643" i="3"/>
  <c r="G10065" i="3" s="1"/>
  <c r="H11642" i="3"/>
  <c r="G11642" i="3"/>
  <c r="F11642" i="3" s="1"/>
  <c r="H11640" i="3"/>
  <c r="G11640" i="3"/>
  <c r="F11640" i="3" s="1"/>
  <c r="H11639" i="3"/>
  <c r="G11639" i="3"/>
  <c r="F11639" i="3" s="1"/>
  <c r="H11638" i="3"/>
  <c r="G11638" i="3"/>
  <c r="H11637" i="3"/>
  <c r="G11637" i="3"/>
  <c r="F11637" i="3" s="1"/>
  <c r="H11636" i="3"/>
  <c r="H10058" i="3" s="1"/>
  <c r="G11636" i="3"/>
  <c r="H11635" i="3"/>
  <c r="G11635" i="3"/>
  <c r="H11634" i="3"/>
  <c r="G11634" i="3"/>
  <c r="H11632" i="3"/>
  <c r="G11632" i="3"/>
  <c r="H11631" i="3"/>
  <c r="G11631" i="3"/>
  <c r="H11630" i="3"/>
  <c r="H10052" i="3" s="1"/>
  <c r="G11630" i="3"/>
  <c r="H11629" i="3"/>
  <c r="G11629" i="3"/>
  <c r="F11629" i="3" s="1"/>
  <c r="H11628" i="3"/>
  <c r="G11628" i="3"/>
  <c r="F11628" i="3" s="1"/>
  <c r="H11627" i="3"/>
  <c r="G11627" i="3"/>
  <c r="F11627" i="3" s="1"/>
  <c r="H11626" i="3"/>
  <c r="G11626" i="3"/>
  <c r="H11625" i="3"/>
  <c r="G11625" i="3"/>
  <c r="F11625" i="3" s="1"/>
  <c r="H11624" i="3"/>
  <c r="H10046" i="3" s="1"/>
  <c r="G11624" i="3"/>
  <c r="H11623" i="3"/>
  <c r="G11623" i="3"/>
  <c r="H11622" i="3"/>
  <c r="G11622" i="3"/>
  <c r="H11621" i="3"/>
  <c r="G11621" i="3"/>
  <c r="H11620" i="3"/>
  <c r="G11620" i="3"/>
  <c r="H11618" i="3"/>
  <c r="G11618" i="3"/>
  <c r="H11617" i="3"/>
  <c r="G11617" i="3"/>
  <c r="F11617" i="3" s="1"/>
  <c r="H11616" i="3"/>
  <c r="G11616" i="3"/>
  <c r="H11615" i="3"/>
  <c r="G11615" i="3"/>
  <c r="F11615" i="3" s="1"/>
  <c r="H11614" i="3"/>
  <c r="F11614" i="3" s="1"/>
  <c r="G11614" i="3"/>
  <c r="H11613" i="3"/>
  <c r="G11613" i="3"/>
  <c r="H11612" i="3"/>
  <c r="G11612" i="3"/>
  <c r="F11612" i="3" s="1"/>
  <c r="H11611" i="3"/>
  <c r="G11611" i="3"/>
  <c r="F11611" i="3" s="1"/>
  <c r="H11610" i="3"/>
  <c r="G11610" i="3"/>
  <c r="H11609" i="3"/>
  <c r="H11608" i="3"/>
  <c r="G11608" i="3"/>
  <c r="H11607" i="3"/>
  <c r="G11607" i="3"/>
  <c r="H11606" i="3"/>
  <c r="G11606" i="3"/>
  <c r="H11605" i="3"/>
  <c r="G11605" i="3"/>
  <c r="H11604" i="3"/>
  <c r="G11604" i="3"/>
  <c r="F11604" i="3" s="1"/>
  <c r="H11603" i="3"/>
  <c r="G11603" i="3"/>
  <c r="H11602" i="3"/>
  <c r="G11602" i="3"/>
  <c r="H11601" i="3"/>
  <c r="G11601" i="3"/>
  <c r="H11600" i="3"/>
  <c r="G11600" i="3"/>
  <c r="G10022" i="3" s="1"/>
  <c r="H11599" i="3"/>
  <c r="G11599" i="3"/>
  <c r="H11598" i="3"/>
  <c r="G11598" i="3"/>
  <c r="H11596" i="3"/>
  <c r="F11596" i="3" s="1"/>
  <c r="H11595" i="3"/>
  <c r="G11595" i="3"/>
  <c r="H11594" i="3"/>
  <c r="G11594" i="3"/>
  <c r="F11594" i="3" s="1"/>
  <c r="H11592" i="3"/>
  <c r="G11592" i="3"/>
  <c r="H11591" i="3"/>
  <c r="G11591" i="3"/>
  <c r="F11591" i="3" s="1"/>
  <c r="H11589" i="3"/>
  <c r="G11589" i="3"/>
  <c r="H11587" i="3"/>
  <c r="G11587" i="3"/>
  <c r="F11587" i="3" s="1"/>
  <c r="H11586" i="3"/>
  <c r="G11586" i="3"/>
  <c r="H11585" i="3"/>
  <c r="G11585" i="3"/>
  <c r="F11585" i="3" s="1"/>
  <c r="H11584" i="3"/>
  <c r="G11584" i="3"/>
  <c r="H11583" i="3"/>
  <c r="G11583" i="3"/>
  <c r="F11583" i="3" s="1"/>
  <c r="H11582" i="3"/>
  <c r="G11582" i="3"/>
  <c r="F11582" i="3" s="1"/>
  <c r="H11581" i="3"/>
  <c r="G11581" i="3"/>
  <c r="F11581" i="3" s="1"/>
  <c r="H11580" i="3"/>
  <c r="G11580" i="3"/>
  <c r="G11576" i="3"/>
  <c r="F11574" i="3"/>
  <c r="F11573" i="3"/>
  <c r="F11572" i="3"/>
  <c r="F11571" i="3"/>
  <c r="F11570" i="3"/>
  <c r="F11569" i="3"/>
  <c r="F11568" i="3"/>
  <c r="H11567" i="3"/>
  <c r="G11567" i="3"/>
  <c r="F11566" i="3"/>
  <c r="F11565" i="3"/>
  <c r="F11564" i="3"/>
  <c r="F11563" i="3"/>
  <c r="F11562" i="3"/>
  <c r="F11561" i="3"/>
  <c r="F11560" i="3"/>
  <c r="H11559" i="3"/>
  <c r="G11559" i="3"/>
  <c r="F11557" i="3"/>
  <c r="F11556" i="3"/>
  <c r="F11555" i="3"/>
  <c r="F11554" i="3"/>
  <c r="F11553" i="3"/>
  <c r="F11552" i="3"/>
  <c r="F11551" i="3"/>
  <c r="F11550" i="3"/>
  <c r="H11549" i="3"/>
  <c r="G11549" i="3"/>
  <c r="F11548" i="3"/>
  <c r="F11547" i="3"/>
  <c r="F11546" i="3"/>
  <c r="F11545" i="3"/>
  <c r="F11544" i="3"/>
  <c r="F11543" i="3"/>
  <c r="F11542" i="3"/>
  <c r="H11541" i="3"/>
  <c r="G11541" i="3"/>
  <c r="F11539" i="3"/>
  <c r="F11538" i="3"/>
  <c r="F11537" i="3"/>
  <c r="H11536" i="3"/>
  <c r="G11536" i="3"/>
  <c r="F11535" i="3"/>
  <c r="F11534" i="3"/>
  <c r="G11533" i="3"/>
  <c r="F11532" i="3"/>
  <c r="F11531" i="3"/>
  <c r="F11530" i="3"/>
  <c r="F11529" i="3"/>
  <c r="F11528" i="3"/>
  <c r="H11527" i="3"/>
  <c r="H11525" i="3" s="1"/>
  <c r="G11527" i="3"/>
  <c r="G11525" i="3" s="1"/>
  <c r="F11526" i="3"/>
  <c r="F11524" i="3"/>
  <c r="F11523" i="3"/>
  <c r="H11522" i="3"/>
  <c r="G11522" i="3"/>
  <c r="F11522" i="3" s="1"/>
  <c r="F11521" i="3"/>
  <c r="H11520" i="3"/>
  <c r="G11520" i="3"/>
  <c r="F11520" i="3" s="1"/>
  <c r="F11519" i="3"/>
  <c r="F11518" i="3"/>
  <c r="F11517" i="3"/>
  <c r="F11516" i="3"/>
  <c r="F11515" i="3"/>
  <c r="F11514" i="3"/>
  <c r="F11513" i="3"/>
  <c r="F11512" i="3"/>
  <c r="F11511" i="3"/>
  <c r="F11510" i="3"/>
  <c r="F11509" i="3"/>
  <c r="F11508" i="3"/>
  <c r="F11507" i="3"/>
  <c r="F11506" i="3"/>
  <c r="F11505" i="3"/>
  <c r="F11504" i="3"/>
  <c r="F11503" i="3"/>
  <c r="F11502" i="3"/>
  <c r="F11501" i="3"/>
  <c r="F11500" i="3"/>
  <c r="H11499" i="3"/>
  <c r="F11498" i="3"/>
  <c r="F11497" i="3"/>
  <c r="F11496" i="3"/>
  <c r="F11495" i="3"/>
  <c r="F11494" i="3"/>
  <c r="F11493" i="3"/>
  <c r="H11492" i="3"/>
  <c r="G11492" i="3"/>
  <c r="F11490" i="3"/>
  <c r="F11489" i="3"/>
  <c r="F11488" i="3"/>
  <c r="F11487" i="3"/>
  <c r="F11486" i="3"/>
  <c r="F11485" i="3"/>
  <c r="F11484" i="3"/>
  <c r="F11483" i="3"/>
  <c r="F11482" i="3"/>
  <c r="F11481" i="3"/>
  <c r="F11480" i="3"/>
  <c r="H11479" i="3"/>
  <c r="G11479" i="3"/>
  <c r="F11476" i="3"/>
  <c r="F11475" i="3"/>
  <c r="F11474" i="3"/>
  <c r="F11473" i="3"/>
  <c r="F11472" i="3"/>
  <c r="F11471" i="3"/>
  <c r="F11470" i="3"/>
  <c r="F11469" i="3"/>
  <c r="F11468" i="3"/>
  <c r="F11467" i="3"/>
  <c r="F11466" i="3"/>
  <c r="F11465" i="3"/>
  <c r="F11464" i="3"/>
  <c r="F11463" i="3"/>
  <c r="F11462" i="3"/>
  <c r="F11461" i="3"/>
  <c r="F11460" i="3"/>
  <c r="F11459" i="3"/>
  <c r="F11458" i="3"/>
  <c r="H11457" i="3"/>
  <c r="G11457" i="3"/>
  <c r="G11456" i="3" s="1"/>
  <c r="F11455" i="3"/>
  <c r="F11453" i="3"/>
  <c r="F11452" i="3"/>
  <c r="H11451" i="3"/>
  <c r="F11451" i="3" s="1"/>
  <c r="G11451" i="3"/>
  <c r="F11450" i="3"/>
  <c r="F11449" i="3"/>
  <c r="H11448" i="3"/>
  <c r="G11448" i="3"/>
  <c r="F11447" i="3"/>
  <c r="F11446" i="3"/>
  <c r="H11445" i="3"/>
  <c r="H11444" i="3" s="1"/>
  <c r="G11445" i="3"/>
  <c r="G11444" i="3"/>
  <c r="F11443" i="3"/>
  <c r="F11442" i="3"/>
  <c r="H11441" i="3"/>
  <c r="G11441" i="3"/>
  <c r="F11441" i="3" s="1"/>
  <c r="F11440" i="3"/>
  <c r="F11439" i="3"/>
  <c r="F11438" i="3"/>
  <c r="H11437" i="3"/>
  <c r="G11437" i="3"/>
  <c r="G10385" i="3" s="1"/>
  <c r="F11436" i="3"/>
  <c r="F11435" i="3"/>
  <c r="F11434" i="3"/>
  <c r="F11433" i="3"/>
  <c r="H11432" i="3"/>
  <c r="G11432" i="3"/>
  <c r="F11429" i="3"/>
  <c r="F11428" i="3"/>
  <c r="H11427" i="3"/>
  <c r="G11427" i="3"/>
  <c r="F11426" i="3"/>
  <c r="F11425" i="3"/>
  <c r="F11424" i="3"/>
  <c r="H11423" i="3"/>
  <c r="G11423" i="3"/>
  <c r="F11422" i="3"/>
  <c r="F11421" i="3"/>
  <c r="H11420" i="3"/>
  <c r="H11419" i="3" s="1"/>
  <c r="H11418" i="3" s="1"/>
  <c r="G11420" i="3"/>
  <c r="G11419" i="3" s="1"/>
  <c r="G11418" i="3" s="1"/>
  <c r="F11417" i="3"/>
  <c r="F11416" i="3"/>
  <c r="H11415" i="3"/>
  <c r="G11415" i="3"/>
  <c r="F11414" i="3"/>
  <c r="F11413" i="3"/>
  <c r="H11412" i="3"/>
  <c r="G11412" i="3"/>
  <c r="G11411" i="3" s="1"/>
  <c r="F11409" i="3"/>
  <c r="F11408" i="3"/>
  <c r="H11407" i="3"/>
  <c r="G11407" i="3"/>
  <c r="F11406" i="3"/>
  <c r="F11405" i="3"/>
  <c r="H11404" i="3"/>
  <c r="G11404" i="3"/>
  <c r="F11402" i="3"/>
  <c r="F11401" i="3"/>
  <c r="F11400" i="3"/>
  <c r="F11399" i="3"/>
  <c r="F11398" i="3"/>
  <c r="F11397" i="3"/>
  <c r="F11396" i="3"/>
  <c r="H11395" i="3"/>
  <c r="H11394" i="3" s="1"/>
  <c r="G11395" i="3"/>
  <c r="F11393" i="3"/>
  <c r="F11392" i="3"/>
  <c r="F11391" i="3"/>
  <c r="F11390" i="3"/>
  <c r="F11389" i="3"/>
  <c r="F11388" i="3"/>
  <c r="F11387" i="3"/>
  <c r="F11386" i="3"/>
  <c r="F11385" i="3"/>
  <c r="F11384" i="3"/>
  <c r="F11383" i="3"/>
  <c r="F11382" i="3"/>
  <c r="F11381" i="3"/>
  <c r="F11380" i="3"/>
  <c r="F11379" i="3"/>
  <c r="H11378" i="3"/>
  <c r="G11378" i="3"/>
  <c r="F11377" i="3"/>
  <c r="F11376" i="3"/>
  <c r="F11375" i="3"/>
  <c r="F11374" i="3"/>
  <c r="F11373" i="3"/>
  <c r="F11372" i="3"/>
  <c r="F11371" i="3"/>
  <c r="H11370" i="3"/>
  <c r="G11370" i="3"/>
  <c r="F11370" i="3" s="1"/>
  <c r="F11369" i="3"/>
  <c r="F11368" i="3"/>
  <c r="F11367" i="3"/>
  <c r="F11366" i="3"/>
  <c r="F11365" i="3"/>
  <c r="F11364" i="3"/>
  <c r="F11363" i="3"/>
  <c r="F11362" i="3"/>
  <c r="F11361" i="3"/>
  <c r="F11360" i="3"/>
  <c r="F11359" i="3"/>
  <c r="F11358" i="3"/>
  <c r="F11357" i="3"/>
  <c r="H11356" i="3"/>
  <c r="G11356" i="3"/>
  <c r="F11355" i="3"/>
  <c r="F11354" i="3"/>
  <c r="F11353" i="3"/>
  <c r="F11352" i="3"/>
  <c r="F11351" i="3"/>
  <c r="F11350" i="3"/>
  <c r="F11349" i="3"/>
  <c r="F11348" i="3"/>
  <c r="F11347" i="3"/>
  <c r="H11346" i="3"/>
  <c r="G11346" i="3"/>
  <c r="F11346" i="3" s="1"/>
  <c r="F11345" i="3"/>
  <c r="F11344" i="3"/>
  <c r="F11343" i="3"/>
  <c r="F11342" i="3"/>
  <c r="F11341" i="3"/>
  <c r="F11340" i="3"/>
  <c r="F11339" i="3"/>
  <c r="F11338" i="3"/>
  <c r="F11337" i="3"/>
  <c r="F11336" i="3"/>
  <c r="F11335" i="3"/>
  <c r="H11334" i="3"/>
  <c r="G11334" i="3"/>
  <c r="F11333" i="3"/>
  <c r="F11332" i="3"/>
  <c r="F11331" i="3"/>
  <c r="F11329" i="3"/>
  <c r="F11328" i="3"/>
  <c r="H11327" i="3"/>
  <c r="G11327" i="3"/>
  <c r="F11326" i="3"/>
  <c r="F11324" i="3"/>
  <c r="F11323" i="3"/>
  <c r="F11322" i="3"/>
  <c r="F11321" i="3"/>
  <c r="F11320" i="3"/>
  <c r="F11319" i="3"/>
  <c r="F11318" i="3"/>
  <c r="F11317" i="3"/>
  <c r="H11316" i="3"/>
  <c r="H11315" i="3" s="1"/>
  <c r="G11316" i="3"/>
  <c r="F11316" i="3" s="1"/>
  <c r="H11314" i="3"/>
  <c r="G11313" i="3"/>
  <c r="F11311" i="3"/>
  <c r="F11310" i="3"/>
  <c r="F11309" i="3"/>
  <c r="F11308" i="3"/>
  <c r="F11307" i="3"/>
  <c r="F11306" i="3"/>
  <c r="F11305" i="3"/>
  <c r="H11304" i="3"/>
  <c r="G11304" i="3"/>
  <c r="F11303" i="3"/>
  <c r="F11302" i="3"/>
  <c r="F11301" i="3"/>
  <c r="F11300" i="3"/>
  <c r="F11299" i="3"/>
  <c r="F11298" i="3"/>
  <c r="F11297" i="3"/>
  <c r="H11296" i="3"/>
  <c r="G11296" i="3"/>
  <c r="F11294" i="3"/>
  <c r="F11293" i="3"/>
  <c r="F11292" i="3"/>
  <c r="F11291" i="3"/>
  <c r="F11290" i="3"/>
  <c r="F11289" i="3"/>
  <c r="F11288" i="3"/>
  <c r="F11287" i="3"/>
  <c r="H11286" i="3"/>
  <c r="G11286" i="3"/>
  <c r="F11285" i="3"/>
  <c r="F11284" i="3"/>
  <c r="F11283" i="3"/>
  <c r="F11282" i="3"/>
  <c r="F11281" i="3"/>
  <c r="F11280" i="3"/>
  <c r="F11279" i="3"/>
  <c r="H11278" i="3"/>
  <c r="H11277" i="3" s="1"/>
  <c r="G11278" i="3"/>
  <c r="F11278" i="3" s="1"/>
  <c r="F11276" i="3"/>
  <c r="F11275" i="3"/>
  <c r="F11274" i="3"/>
  <c r="H11273" i="3"/>
  <c r="G11273" i="3"/>
  <c r="F11272" i="3"/>
  <c r="F11271" i="3"/>
  <c r="H11270" i="3"/>
  <c r="F11269" i="3"/>
  <c r="F11268" i="3"/>
  <c r="F11267" i="3"/>
  <c r="F11266" i="3"/>
  <c r="F11265" i="3"/>
  <c r="H11264" i="3"/>
  <c r="H11262" i="3" s="1"/>
  <c r="G11264" i="3"/>
  <c r="G11262" i="3" s="1"/>
  <c r="F11263" i="3"/>
  <c r="F11261" i="3"/>
  <c r="F11260" i="3"/>
  <c r="H11259" i="3"/>
  <c r="H11257" i="3" s="1"/>
  <c r="G11259" i="3"/>
  <c r="G11257" i="3" s="1"/>
  <c r="F11258" i="3"/>
  <c r="F11256" i="3"/>
  <c r="F11255" i="3"/>
  <c r="F11254" i="3"/>
  <c r="F11253" i="3"/>
  <c r="F11252" i="3"/>
  <c r="F11251" i="3"/>
  <c r="F11250" i="3"/>
  <c r="F11249" i="3"/>
  <c r="F11248" i="3"/>
  <c r="F11247" i="3"/>
  <c r="F11246" i="3"/>
  <c r="F11245" i="3"/>
  <c r="F11244" i="3"/>
  <c r="F11243" i="3"/>
  <c r="F11242" i="3"/>
  <c r="F11241" i="3"/>
  <c r="F11240" i="3"/>
  <c r="G11239" i="3"/>
  <c r="F11239" i="3" s="1"/>
  <c r="F11238" i="3"/>
  <c r="F11237" i="3"/>
  <c r="H11236" i="3"/>
  <c r="G11236" i="3"/>
  <c r="F11235" i="3"/>
  <c r="F11234" i="3"/>
  <c r="F11233" i="3"/>
  <c r="F11232" i="3"/>
  <c r="F11231" i="3"/>
  <c r="F11230" i="3"/>
  <c r="H11229" i="3"/>
  <c r="H11228" i="3" s="1"/>
  <c r="G11229" i="3"/>
  <c r="G11228" i="3" s="1"/>
  <c r="F11227" i="3"/>
  <c r="F11226" i="3"/>
  <c r="F11225" i="3"/>
  <c r="F11224" i="3"/>
  <c r="F11223" i="3"/>
  <c r="F11222" i="3"/>
  <c r="F11221" i="3"/>
  <c r="F11220" i="3"/>
  <c r="F11219" i="3"/>
  <c r="F11218" i="3"/>
  <c r="F11217" i="3"/>
  <c r="H11216" i="3"/>
  <c r="G11216" i="3"/>
  <c r="F11213" i="3"/>
  <c r="F11212" i="3"/>
  <c r="F11211" i="3"/>
  <c r="F11210" i="3"/>
  <c r="F11209" i="3"/>
  <c r="F11208" i="3"/>
  <c r="F11207" i="3"/>
  <c r="F11206" i="3"/>
  <c r="F11205" i="3"/>
  <c r="F11204" i="3"/>
  <c r="F11203" i="3"/>
  <c r="F11202" i="3"/>
  <c r="F11201" i="3"/>
  <c r="F11200" i="3"/>
  <c r="F11199" i="3"/>
  <c r="F11198" i="3"/>
  <c r="F11197" i="3"/>
  <c r="F11196" i="3"/>
  <c r="F11195" i="3"/>
  <c r="H11194" i="3"/>
  <c r="H11193" i="3" s="1"/>
  <c r="H11191" i="3" s="1"/>
  <c r="G11194" i="3"/>
  <c r="F11192" i="3"/>
  <c r="F11190" i="3"/>
  <c r="F11189" i="3"/>
  <c r="H11188" i="3"/>
  <c r="G11188" i="3"/>
  <c r="F11188" i="3" s="1"/>
  <c r="F11187" i="3"/>
  <c r="F11186" i="3"/>
  <c r="H11185" i="3"/>
  <c r="G11185" i="3"/>
  <c r="F11184" i="3"/>
  <c r="F11183" i="3"/>
  <c r="H11182" i="3"/>
  <c r="G11182" i="3"/>
  <c r="G11181" i="3" s="1"/>
  <c r="F11180" i="3"/>
  <c r="F11179" i="3"/>
  <c r="H11178" i="3"/>
  <c r="G11178" i="3"/>
  <c r="F11178" i="3" s="1"/>
  <c r="F11177" i="3"/>
  <c r="F11176" i="3"/>
  <c r="F11175" i="3"/>
  <c r="H11174" i="3"/>
  <c r="G11174" i="3"/>
  <c r="F11173" i="3"/>
  <c r="F11172" i="3"/>
  <c r="F11171" i="3"/>
  <c r="F11170" i="3"/>
  <c r="H11169" i="3"/>
  <c r="G11169" i="3"/>
  <c r="F11169" i="3"/>
  <c r="F11166" i="3"/>
  <c r="F11165" i="3"/>
  <c r="H11164" i="3"/>
  <c r="G11164" i="3"/>
  <c r="F11164" i="3" s="1"/>
  <c r="F11163" i="3"/>
  <c r="F11162" i="3"/>
  <c r="F11161" i="3"/>
  <c r="H11160" i="3"/>
  <c r="G11160" i="3"/>
  <c r="F11159" i="3"/>
  <c r="F11158" i="3"/>
  <c r="H11157" i="3"/>
  <c r="G11157" i="3"/>
  <c r="F11154" i="3"/>
  <c r="F11153" i="3"/>
  <c r="H11152" i="3"/>
  <c r="G11152" i="3"/>
  <c r="F11151" i="3"/>
  <c r="F11150" i="3"/>
  <c r="H11149" i="3"/>
  <c r="G11149" i="3"/>
  <c r="G11148" i="3" s="1"/>
  <c r="F11146" i="3"/>
  <c r="F11145" i="3"/>
  <c r="H11144" i="3"/>
  <c r="G11144" i="3"/>
  <c r="F11143" i="3"/>
  <c r="F11142" i="3"/>
  <c r="H11141" i="3"/>
  <c r="G11141" i="3"/>
  <c r="G11139" i="3"/>
  <c r="F11139" i="3" s="1"/>
  <c r="F11138" i="3"/>
  <c r="F11137" i="3"/>
  <c r="F11136" i="3"/>
  <c r="F11135" i="3"/>
  <c r="F11134" i="3"/>
  <c r="F11133" i="3"/>
  <c r="H11132" i="3"/>
  <c r="H11131" i="3" s="1"/>
  <c r="G11132" i="3"/>
  <c r="F11132" i="3" s="1"/>
  <c r="F11130" i="3"/>
  <c r="F11129" i="3"/>
  <c r="F11128" i="3"/>
  <c r="F11127" i="3"/>
  <c r="F11126" i="3"/>
  <c r="F11125" i="3"/>
  <c r="F11124" i="3"/>
  <c r="F11123" i="3"/>
  <c r="F11122" i="3"/>
  <c r="F11121" i="3"/>
  <c r="F11120" i="3"/>
  <c r="F11119" i="3"/>
  <c r="F11118" i="3"/>
  <c r="F11117" i="3"/>
  <c r="F11116" i="3"/>
  <c r="H11115" i="3"/>
  <c r="G11115" i="3"/>
  <c r="F11114" i="3"/>
  <c r="F11113" i="3"/>
  <c r="F11112" i="3"/>
  <c r="F11111" i="3"/>
  <c r="F11110" i="3"/>
  <c r="F11109" i="3"/>
  <c r="F11108" i="3"/>
  <c r="H11107" i="3"/>
  <c r="G11107" i="3"/>
  <c r="F11106" i="3"/>
  <c r="F11105" i="3"/>
  <c r="F11104" i="3"/>
  <c r="F11103" i="3"/>
  <c r="F11102" i="3"/>
  <c r="F11101" i="3"/>
  <c r="F11100" i="3"/>
  <c r="F11099" i="3"/>
  <c r="F11098" i="3"/>
  <c r="F11097" i="3"/>
  <c r="F11096" i="3"/>
  <c r="F11095" i="3"/>
  <c r="F11094" i="3"/>
  <c r="H11093" i="3"/>
  <c r="H10304" i="3" s="1"/>
  <c r="G11093" i="3"/>
  <c r="F11092" i="3"/>
  <c r="F11091" i="3"/>
  <c r="F11090" i="3"/>
  <c r="F11089" i="3"/>
  <c r="F11088" i="3"/>
  <c r="F11087" i="3"/>
  <c r="F11086" i="3"/>
  <c r="F11085" i="3"/>
  <c r="F11084" i="3"/>
  <c r="H11083" i="3"/>
  <c r="G11083" i="3"/>
  <c r="F11083" i="3" s="1"/>
  <c r="F11082" i="3"/>
  <c r="F11081" i="3"/>
  <c r="F11080" i="3"/>
  <c r="F11079" i="3"/>
  <c r="F11078" i="3"/>
  <c r="F11077" i="3"/>
  <c r="F11076" i="3"/>
  <c r="F11075" i="3"/>
  <c r="F11074" i="3"/>
  <c r="F11073" i="3"/>
  <c r="F11072" i="3"/>
  <c r="H11071" i="3"/>
  <c r="H10282" i="3" s="1"/>
  <c r="G11071" i="3"/>
  <c r="F11070" i="3"/>
  <c r="F11069" i="3"/>
  <c r="F11068" i="3"/>
  <c r="F11066" i="3"/>
  <c r="F11065" i="3"/>
  <c r="H11064" i="3"/>
  <c r="G11064" i="3"/>
  <c r="F11064" i="3" s="1"/>
  <c r="F11063" i="3"/>
  <c r="F11061" i="3"/>
  <c r="F11060" i="3"/>
  <c r="F11059" i="3"/>
  <c r="F11058" i="3"/>
  <c r="F11057" i="3"/>
  <c r="F11056" i="3"/>
  <c r="F11055" i="3"/>
  <c r="F11054" i="3"/>
  <c r="H11053" i="3"/>
  <c r="H11052" i="3" s="1"/>
  <c r="H11051" i="3" s="1"/>
  <c r="G11053" i="3"/>
  <c r="G11052" i="3" s="1"/>
  <c r="F11048" i="3"/>
  <c r="F11047" i="3"/>
  <c r="F11046" i="3"/>
  <c r="F11045" i="3"/>
  <c r="F11044" i="3"/>
  <c r="F11043" i="3"/>
  <c r="F11042" i="3"/>
  <c r="H11041" i="3"/>
  <c r="G11041" i="3"/>
  <c r="F11040" i="3"/>
  <c r="F11039" i="3"/>
  <c r="F11038" i="3"/>
  <c r="F11037" i="3"/>
  <c r="F11036" i="3"/>
  <c r="F11035" i="3"/>
  <c r="F11034" i="3"/>
  <c r="H11033" i="3"/>
  <c r="H11032" i="3" s="1"/>
  <c r="G11033" i="3"/>
  <c r="G11032" i="3" s="1"/>
  <c r="F11031" i="3"/>
  <c r="F11030" i="3"/>
  <c r="F11029" i="3"/>
  <c r="F11028" i="3"/>
  <c r="F11027" i="3"/>
  <c r="F11026" i="3"/>
  <c r="F11025" i="3"/>
  <c r="F11024" i="3"/>
  <c r="H11023" i="3"/>
  <c r="G11023" i="3"/>
  <c r="F11022" i="3"/>
  <c r="F11021" i="3"/>
  <c r="F11020" i="3"/>
  <c r="F11019" i="3"/>
  <c r="F11018" i="3"/>
  <c r="F11017" i="3"/>
  <c r="F11016" i="3"/>
  <c r="H11015" i="3"/>
  <c r="G11015" i="3"/>
  <c r="G11014" i="3" s="1"/>
  <c r="F11013" i="3"/>
  <c r="F11012" i="3"/>
  <c r="F11011" i="3"/>
  <c r="H11010" i="3"/>
  <c r="H11007" i="3" s="1"/>
  <c r="G11010" i="3"/>
  <c r="F11009" i="3"/>
  <c r="F11008" i="3"/>
  <c r="G11007" i="3"/>
  <c r="F11007" i="3" s="1"/>
  <c r="F11006" i="3"/>
  <c r="F11005" i="3"/>
  <c r="F11004" i="3"/>
  <c r="F11003" i="3"/>
  <c r="F11002" i="3"/>
  <c r="H11001" i="3"/>
  <c r="H10999" i="3" s="1"/>
  <c r="G11001" i="3"/>
  <c r="F11000" i="3"/>
  <c r="F10998" i="3"/>
  <c r="F10997" i="3"/>
  <c r="H10996" i="3"/>
  <c r="G10996" i="3"/>
  <c r="G10994" i="3" s="1"/>
  <c r="F10995" i="3"/>
  <c r="F10992" i="3"/>
  <c r="F10991" i="3"/>
  <c r="F10990" i="3"/>
  <c r="F10989" i="3"/>
  <c r="F10988" i="3"/>
  <c r="F10987" i="3"/>
  <c r="F10986" i="3"/>
  <c r="F10985" i="3"/>
  <c r="F10984" i="3"/>
  <c r="F10983" i="3"/>
  <c r="F10982" i="3"/>
  <c r="F10981" i="3"/>
  <c r="F10980" i="3"/>
  <c r="F10979" i="3"/>
  <c r="F10978" i="3"/>
  <c r="F10977" i="3"/>
  <c r="G10976" i="3"/>
  <c r="F10976" i="3" s="1"/>
  <c r="F10975" i="3"/>
  <c r="F10974" i="3"/>
  <c r="H10973" i="3"/>
  <c r="F10972" i="3"/>
  <c r="F10971" i="3"/>
  <c r="F10970" i="3"/>
  <c r="F10969" i="3"/>
  <c r="F10968" i="3"/>
  <c r="F10967" i="3"/>
  <c r="H10966" i="3"/>
  <c r="G10966" i="3"/>
  <c r="F10966" i="3" s="1"/>
  <c r="F10964" i="3"/>
  <c r="F10963" i="3"/>
  <c r="F10962" i="3"/>
  <c r="F10961" i="3"/>
  <c r="F10960" i="3"/>
  <c r="F10959" i="3"/>
  <c r="F10958" i="3"/>
  <c r="F10957" i="3"/>
  <c r="F10956" i="3"/>
  <c r="F10955" i="3"/>
  <c r="F10954" i="3"/>
  <c r="H10953" i="3"/>
  <c r="G10953" i="3"/>
  <c r="F10950" i="3"/>
  <c r="F10948" i="3"/>
  <c r="F10947" i="3"/>
  <c r="F10946" i="3"/>
  <c r="F10945" i="3"/>
  <c r="F10944" i="3"/>
  <c r="F10943" i="3"/>
  <c r="F10942" i="3"/>
  <c r="F10941" i="3"/>
  <c r="F10940" i="3"/>
  <c r="F10939" i="3"/>
  <c r="F10938" i="3"/>
  <c r="F10937" i="3"/>
  <c r="F10936" i="3"/>
  <c r="F10935" i="3"/>
  <c r="F10934" i="3"/>
  <c r="F10933" i="3"/>
  <c r="F10932" i="3"/>
  <c r="H10930" i="3"/>
  <c r="H10928" i="3" s="1"/>
  <c r="F10929" i="3"/>
  <c r="F10927" i="3"/>
  <c r="F10926" i="3"/>
  <c r="H10925" i="3"/>
  <c r="G10925" i="3"/>
  <c r="F10924" i="3"/>
  <c r="F10923" i="3"/>
  <c r="H10922" i="3"/>
  <c r="F10922" i="3" s="1"/>
  <c r="G10922" i="3"/>
  <c r="F10921" i="3"/>
  <c r="F10920" i="3"/>
  <c r="H10919" i="3"/>
  <c r="G10919" i="3"/>
  <c r="F10917" i="3"/>
  <c r="F10916" i="3"/>
  <c r="H10915" i="3"/>
  <c r="G10915" i="3"/>
  <c r="F10915" i="3" s="1"/>
  <c r="F10914" i="3"/>
  <c r="F10913" i="3"/>
  <c r="F10912" i="3"/>
  <c r="H10911" i="3"/>
  <c r="G10911" i="3"/>
  <c r="F10910" i="3"/>
  <c r="F10909" i="3"/>
  <c r="F10908" i="3"/>
  <c r="F10907" i="3"/>
  <c r="H10906" i="3"/>
  <c r="H10905" i="3" s="1"/>
  <c r="H10904" i="3" s="1"/>
  <c r="F10903" i="3"/>
  <c r="F10902" i="3"/>
  <c r="H10901" i="3"/>
  <c r="G10901" i="3"/>
  <c r="F10901" i="3" s="1"/>
  <c r="F10900" i="3"/>
  <c r="F10899" i="3"/>
  <c r="F10898" i="3"/>
  <c r="H10897" i="3"/>
  <c r="G10897" i="3"/>
  <c r="F10896" i="3"/>
  <c r="F10895" i="3"/>
  <c r="H10894" i="3"/>
  <c r="G10894" i="3"/>
  <c r="G10893" i="3"/>
  <c r="F10891" i="3"/>
  <c r="F10890" i="3"/>
  <c r="H10889" i="3"/>
  <c r="G10889" i="3"/>
  <c r="F10888" i="3"/>
  <c r="F10887" i="3"/>
  <c r="H10886" i="3"/>
  <c r="G10886" i="3"/>
  <c r="F10883" i="3"/>
  <c r="F10882" i="3"/>
  <c r="H10881" i="3"/>
  <c r="G10881" i="3"/>
  <c r="F10881" i="3" s="1"/>
  <c r="F10880" i="3"/>
  <c r="F10879" i="3"/>
  <c r="H10878" i="3"/>
  <c r="G10878" i="3"/>
  <c r="F10875" i="3"/>
  <c r="F10874" i="3"/>
  <c r="F10873" i="3"/>
  <c r="F10872" i="3"/>
  <c r="F10871" i="3"/>
  <c r="F10870" i="3"/>
  <c r="H10869" i="3"/>
  <c r="H10868" i="3" s="1"/>
  <c r="G10869" i="3"/>
  <c r="F10869" i="3" s="1"/>
  <c r="F10867" i="3"/>
  <c r="F10863" i="3"/>
  <c r="F10862" i="3"/>
  <c r="F10861" i="3"/>
  <c r="F10860" i="3"/>
  <c r="F10859" i="3"/>
  <c r="F10858" i="3"/>
  <c r="F10857" i="3"/>
  <c r="F10856" i="3"/>
  <c r="F10855" i="3"/>
  <c r="F10854" i="3"/>
  <c r="F10853" i="3"/>
  <c r="F10851" i="3"/>
  <c r="F10850" i="3"/>
  <c r="F10849" i="3"/>
  <c r="F10848" i="3"/>
  <c r="F10847" i="3"/>
  <c r="F10846" i="3"/>
  <c r="F10845" i="3"/>
  <c r="H10844" i="3"/>
  <c r="G10844" i="3"/>
  <c r="F10844" i="3" s="1"/>
  <c r="F10843" i="3"/>
  <c r="F10842" i="3"/>
  <c r="F10841" i="3"/>
  <c r="F10840" i="3"/>
  <c r="F10839" i="3"/>
  <c r="F10838" i="3"/>
  <c r="F10837" i="3"/>
  <c r="F10836" i="3"/>
  <c r="F10835" i="3"/>
  <c r="F10834" i="3"/>
  <c r="F10833" i="3"/>
  <c r="F10832" i="3"/>
  <c r="F10831" i="3"/>
  <c r="H10830" i="3"/>
  <c r="G10830" i="3"/>
  <c r="F10830" i="3" s="1"/>
  <c r="F10829" i="3"/>
  <c r="F10828" i="3"/>
  <c r="F10827" i="3"/>
  <c r="F10826" i="3"/>
  <c r="F10825" i="3"/>
  <c r="F10824" i="3"/>
  <c r="F10823" i="3"/>
  <c r="F10822" i="3"/>
  <c r="F10821" i="3"/>
  <c r="H10820" i="3"/>
  <c r="G10820" i="3"/>
  <c r="F10820" i="3" s="1"/>
  <c r="F10819" i="3"/>
  <c r="F10818" i="3"/>
  <c r="F10817" i="3"/>
  <c r="F10816" i="3"/>
  <c r="F10815" i="3"/>
  <c r="F10814" i="3"/>
  <c r="F10813" i="3"/>
  <c r="F10812" i="3"/>
  <c r="F10811" i="3"/>
  <c r="F10810" i="3"/>
  <c r="F10809" i="3"/>
  <c r="H10808" i="3"/>
  <c r="H10804" i="3" s="1"/>
  <c r="G10808" i="3"/>
  <c r="F10807" i="3"/>
  <c r="F10806" i="3"/>
  <c r="F10805" i="3"/>
  <c r="F10803" i="3"/>
  <c r="F10802" i="3"/>
  <c r="H10801" i="3"/>
  <c r="G10801" i="3"/>
  <c r="F10801" i="3" s="1"/>
  <c r="F10800" i="3"/>
  <c r="F10798" i="3"/>
  <c r="F10797" i="3"/>
  <c r="F10796" i="3"/>
  <c r="F10795" i="3"/>
  <c r="F10794" i="3"/>
  <c r="F10793" i="3"/>
  <c r="F10792" i="3"/>
  <c r="F10791" i="3"/>
  <c r="H10790" i="3"/>
  <c r="G10790" i="3"/>
  <c r="G10789" i="3"/>
  <c r="F10785" i="3"/>
  <c r="F10784" i="3"/>
  <c r="F10783" i="3"/>
  <c r="F10782" i="3"/>
  <c r="F10781" i="3"/>
  <c r="F10780" i="3"/>
  <c r="F10779" i="3"/>
  <c r="H10778" i="3"/>
  <c r="G10778" i="3"/>
  <c r="F10777" i="3"/>
  <c r="F10776" i="3"/>
  <c r="F10775" i="3"/>
  <c r="F10774" i="3"/>
  <c r="F10773" i="3"/>
  <c r="F10772" i="3"/>
  <c r="F10771" i="3"/>
  <c r="H10770" i="3"/>
  <c r="G10770" i="3"/>
  <c r="G10769" i="3"/>
  <c r="F10768" i="3"/>
  <c r="F10767" i="3"/>
  <c r="F10766" i="3"/>
  <c r="F10765" i="3"/>
  <c r="F10764" i="3"/>
  <c r="F10763" i="3"/>
  <c r="F10762" i="3"/>
  <c r="F10761" i="3"/>
  <c r="H10760" i="3"/>
  <c r="G10760" i="3"/>
  <c r="G10751" i="3" s="1"/>
  <c r="F10759" i="3"/>
  <c r="F10758" i="3"/>
  <c r="F10757" i="3"/>
  <c r="F10756" i="3"/>
  <c r="F10755" i="3"/>
  <c r="F10754" i="3"/>
  <c r="F10753" i="3"/>
  <c r="H10752" i="3"/>
  <c r="G10752" i="3"/>
  <c r="F10750" i="3"/>
  <c r="F10749" i="3"/>
  <c r="F10748" i="3"/>
  <c r="H10747" i="3"/>
  <c r="G10747" i="3"/>
  <c r="F10746" i="3"/>
  <c r="F10745" i="3"/>
  <c r="H10744" i="3"/>
  <c r="F10743" i="3"/>
  <c r="F10742" i="3"/>
  <c r="F10741" i="3"/>
  <c r="F10740" i="3"/>
  <c r="F10739" i="3"/>
  <c r="H10738" i="3"/>
  <c r="H10736" i="3" s="1"/>
  <c r="F10736" i="3" s="1"/>
  <c r="G10738" i="3"/>
  <c r="F10737" i="3"/>
  <c r="G10736" i="3"/>
  <c r="F10735" i="3"/>
  <c r="F10734" i="3"/>
  <c r="H10733" i="3"/>
  <c r="G10733" i="3"/>
  <c r="F10732" i="3"/>
  <c r="H10731" i="3"/>
  <c r="F10730" i="3"/>
  <c r="F10729" i="3"/>
  <c r="F10728" i="3"/>
  <c r="F10727" i="3"/>
  <c r="F10726" i="3"/>
  <c r="F10725" i="3"/>
  <c r="F10724" i="3"/>
  <c r="F10723" i="3"/>
  <c r="F10722" i="3"/>
  <c r="F10721" i="3"/>
  <c r="F10720" i="3"/>
  <c r="F10719" i="3"/>
  <c r="F10718" i="3"/>
  <c r="F10717" i="3"/>
  <c r="F10716" i="3"/>
  <c r="F10715" i="3"/>
  <c r="F10714" i="3"/>
  <c r="F10713" i="3"/>
  <c r="F10712" i="3"/>
  <c r="F10711" i="3"/>
  <c r="H10710" i="3"/>
  <c r="G10710" i="3"/>
  <c r="F10710" i="3" s="1"/>
  <c r="F10709" i="3"/>
  <c r="F10708" i="3"/>
  <c r="F10707" i="3"/>
  <c r="F10706" i="3"/>
  <c r="F10705" i="3"/>
  <c r="F10704" i="3"/>
  <c r="H10703" i="3"/>
  <c r="H10702" i="3" s="1"/>
  <c r="G10703" i="3"/>
  <c r="F10701" i="3"/>
  <c r="F10700" i="3"/>
  <c r="F10699" i="3"/>
  <c r="F10698" i="3"/>
  <c r="F10697" i="3"/>
  <c r="F10696" i="3"/>
  <c r="F10695" i="3"/>
  <c r="F10694" i="3"/>
  <c r="F10693" i="3"/>
  <c r="F10692" i="3"/>
  <c r="F10691" i="3"/>
  <c r="H10690" i="3"/>
  <c r="G10690" i="3"/>
  <c r="F10687" i="3"/>
  <c r="F10686" i="3"/>
  <c r="F10685" i="3"/>
  <c r="F10684" i="3"/>
  <c r="F10683" i="3"/>
  <c r="F10682" i="3"/>
  <c r="F10681" i="3"/>
  <c r="F10680" i="3"/>
  <c r="F10679" i="3"/>
  <c r="F10678" i="3"/>
  <c r="F10677" i="3"/>
  <c r="F10676" i="3"/>
  <c r="F10675" i="3"/>
  <c r="F10674" i="3"/>
  <c r="F10673" i="3"/>
  <c r="F10672" i="3"/>
  <c r="F10671" i="3"/>
  <c r="F10670" i="3"/>
  <c r="F10669" i="3"/>
  <c r="H10668" i="3"/>
  <c r="G10668" i="3"/>
  <c r="G10667" i="3" s="1"/>
  <c r="F10666" i="3"/>
  <c r="F10664" i="3"/>
  <c r="F10663" i="3"/>
  <c r="H10662" i="3"/>
  <c r="F10662" i="3" s="1"/>
  <c r="G10662" i="3"/>
  <c r="F10661" i="3"/>
  <c r="F10660" i="3"/>
  <c r="H10659" i="3"/>
  <c r="G10659" i="3"/>
  <c r="F10658" i="3"/>
  <c r="F10657" i="3"/>
  <c r="H10656" i="3"/>
  <c r="G10656" i="3"/>
  <c r="G10655" i="3"/>
  <c r="F10654" i="3"/>
  <c r="F10653" i="3"/>
  <c r="H10652" i="3"/>
  <c r="G10652" i="3"/>
  <c r="F10652" i="3" s="1"/>
  <c r="F10651" i="3"/>
  <c r="F10650" i="3"/>
  <c r="F10649" i="3"/>
  <c r="H10648" i="3"/>
  <c r="G10648" i="3"/>
  <c r="F10647" i="3"/>
  <c r="F10646" i="3"/>
  <c r="F10645" i="3"/>
  <c r="F10644" i="3"/>
  <c r="H10643" i="3"/>
  <c r="G10643" i="3"/>
  <c r="F10640" i="3"/>
  <c r="F10639" i="3"/>
  <c r="H10638" i="3"/>
  <c r="H10375" i="3" s="1"/>
  <c r="G10638" i="3"/>
  <c r="F10637" i="3"/>
  <c r="F10636" i="3"/>
  <c r="F10635" i="3"/>
  <c r="H10634" i="3"/>
  <c r="G10634" i="3"/>
  <c r="F10633" i="3"/>
  <c r="F10632" i="3"/>
  <c r="H10631" i="3"/>
  <c r="H10630" i="3" s="1"/>
  <c r="G10631" i="3"/>
  <c r="G10630" i="3" s="1"/>
  <c r="F10628" i="3"/>
  <c r="F10627" i="3"/>
  <c r="H10626" i="3"/>
  <c r="G10626" i="3"/>
  <c r="F10625" i="3"/>
  <c r="F10624" i="3"/>
  <c r="H10623" i="3"/>
  <c r="G10623" i="3"/>
  <c r="G10622" i="3" s="1"/>
  <c r="F10620" i="3"/>
  <c r="F10619" i="3"/>
  <c r="H10618" i="3"/>
  <c r="G10618" i="3"/>
  <c r="F10617" i="3"/>
  <c r="F10616" i="3"/>
  <c r="H10615" i="3"/>
  <c r="G10615" i="3"/>
  <c r="F10613" i="3"/>
  <c r="F10612" i="3"/>
  <c r="F10611" i="3"/>
  <c r="F10610" i="3"/>
  <c r="F10609" i="3"/>
  <c r="F10608" i="3"/>
  <c r="F10607" i="3"/>
  <c r="H10606" i="3"/>
  <c r="H10605" i="3" s="1"/>
  <c r="G10606" i="3"/>
  <c r="G10605" i="3"/>
  <c r="F10604" i="3"/>
  <c r="F10603" i="3"/>
  <c r="F10602" i="3"/>
  <c r="F10601" i="3"/>
  <c r="F10600" i="3"/>
  <c r="F10599" i="3"/>
  <c r="F10598" i="3"/>
  <c r="F10597" i="3"/>
  <c r="F10596" i="3"/>
  <c r="F10595" i="3"/>
  <c r="F10594" i="3"/>
  <c r="F10593" i="3"/>
  <c r="F10592" i="3"/>
  <c r="F10591" i="3"/>
  <c r="F10590" i="3"/>
  <c r="H10589" i="3"/>
  <c r="G10589" i="3"/>
  <c r="F10589" i="3" s="1"/>
  <c r="F10588" i="3"/>
  <c r="F10587" i="3"/>
  <c r="F10586" i="3"/>
  <c r="F10585" i="3"/>
  <c r="F10584" i="3"/>
  <c r="F10583" i="3"/>
  <c r="F10582" i="3"/>
  <c r="H10581" i="3"/>
  <c r="G10581" i="3"/>
  <c r="F10580" i="3"/>
  <c r="F10579" i="3"/>
  <c r="F10578" i="3"/>
  <c r="F10577" i="3"/>
  <c r="F10576" i="3"/>
  <c r="F10575" i="3"/>
  <c r="F10574" i="3"/>
  <c r="F10573" i="3"/>
  <c r="F10572" i="3"/>
  <c r="F10571" i="3"/>
  <c r="F10570" i="3"/>
  <c r="F10569" i="3"/>
  <c r="F10568" i="3"/>
  <c r="H10567" i="3"/>
  <c r="G10567" i="3"/>
  <c r="F10567" i="3" s="1"/>
  <c r="F10566" i="3"/>
  <c r="F10565" i="3"/>
  <c r="F10564" i="3"/>
  <c r="F10563" i="3"/>
  <c r="F10562" i="3"/>
  <c r="F10561" i="3"/>
  <c r="F10560" i="3"/>
  <c r="F10559" i="3"/>
  <c r="F10558" i="3"/>
  <c r="H10557" i="3"/>
  <c r="G10557" i="3"/>
  <c r="F10557" i="3" s="1"/>
  <c r="F10556" i="3"/>
  <c r="F10555" i="3"/>
  <c r="F10554" i="3"/>
  <c r="F10553" i="3"/>
  <c r="F10552" i="3"/>
  <c r="F10551" i="3"/>
  <c r="F10550" i="3"/>
  <c r="F10549" i="3"/>
  <c r="F10548" i="3"/>
  <c r="F10547" i="3"/>
  <c r="F10546" i="3"/>
  <c r="H10545" i="3"/>
  <c r="H10541" i="3" s="1"/>
  <c r="G10545" i="3"/>
  <c r="F10544" i="3"/>
  <c r="F10543" i="3"/>
  <c r="F10542" i="3"/>
  <c r="F10540" i="3"/>
  <c r="F10539" i="3"/>
  <c r="H10538" i="3"/>
  <c r="G10538" i="3"/>
  <c r="F10537" i="3"/>
  <c r="F10535" i="3"/>
  <c r="F10534" i="3"/>
  <c r="F10533" i="3"/>
  <c r="F10532" i="3"/>
  <c r="F10531" i="3"/>
  <c r="F10530" i="3"/>
  <c r="F10529" i="3"/>
  <c r="F10528" i="3"/>
  <c r="H10527" i="3"/>
  <c r="H10526" i="3" s="1"/>
  <c r="H10525" i="3" s="1"/>
  <c r="G10527" i="3"/>
  <c r="G10526" i="3" s="1"/>
  <c r="G10525" i="3" s="1"/>
  <c r="H10522" i="3"/>
  <c r="G10522" i="3"/>
  <c r="H10521" i="3"/>
  <c r="G10521" i="3"/>
  <c r="H10520" i="3"/>
  <c r="H10257" i="3" s="1"/>
  <c r="G10520" i="3"/>
  <c r="H10519" i="3"/>
  <c r="G10519" i="3"/>
  <c r="H10518" i="3"/>
  <c r="F10518" i="3" s="1"/>
  <c r="G10518" i="3"/>
  <c r="H10517" i="3"/>
  <c r="H10254" i="3" s="1"/>
  <c r="H260" i="3" s="1"/>
  <c r="G10517" i="3"/>
  <c r="H10516" i="3"/>
  <c r="G10516" i="3"/>
  <c r="H10514" i="3"/>
  <c r="G10514" i="3"/>
  <c r="G10251" i="3" s="1"/>
  <c r="H10513" i="3"/>
  <c r="H10250" i="3" s="1"/>
  <c r="G10513" i="3"/>
  <c r="H10512" i="3"/>
  <c r="G10512" i="3"/>
  <c r="F10512" i="3" s="1"/>
  <c r="H10511" i="3"/>
  <c r="G10511" i="3"/>
  <c r="H10510" i="3"/>
  <c r="G10510" i="3"/>
  <c r="H10509" i="3"/>
  <c r="G10509" i="3"/>
  <c r="H10508" i="3"/>
  <c r="G10508" i="3"/>
  <c r="F10508" i="3" s="1"/>
  <c r="H10505" i="3"/>
  <c r="G10505" i="3"/>
  <c r="H10504" i="3"/>
  <c r="G10504" i="3"/>
  <c r="F10504" i="3" s="1"/>
  <c r="H10503" i="3"/>
  <c r="G10503" i="3"/>
  <c r="H10502" i="3"/>
  <c r="G10502" i="3"/>
  <c r="H10501" i="3"/>
  <c r="G10501" i="3"/>
  <c r="H10500" i="3"/>
  <c r="G10500" i="3"/>
  <c r="F10500" i="3" s="1"/>
  <c r="H10499" i="3"/>
  <c r="G10499" i="3"/>
  <c r="H10498" i="3"/>
  <c r="G10498" i="3"/>
  <c r="H10496" i="3"/>
  <c r="G10496" i="3"/>
  <c r="G10233" i="3" s="1"/>
  <c r="H10495" i="3"/>
  <c r="G10495" i="3"/>
  <c r="H10494" i="3"/>
  <c r="G10494" i="3"/>
  <c r="H10493" i="3"/>
  <c r="G10493" i="3"/>
  <c r="H10492" i="3"/>
  <c r="F10492" i="3" s="1"/>
  <c r="G10492" i="3"/>
  <c r="H10491" i="3"/>
  <c r="G10491" i="3"/>
  <c r="F10491" i="3" s="1"/>
  <c r="H10490" i="3"/>
  <c r="G10490" i="3"/>
  <c r="G10227" i="3" s="1"/>
  <c r="H10487" i="3"/>
  <c r="G10487" i="3"/>
  <c r="H10486" i="3"/>
  <c r="G10486" i="3"/>
  <c r="H10485" i="3"/>
  <c r="G10485" i="3"/>
  <c r="H10483" i="3"/>
  <c r="G10483" i="3"/>
  <c r="H10482" i="3"/>
  <c r="G10482" i="3"/>
  <c r="H10480" i="3"/>
  <c r="G10480" i="3"/>
  <c r="H10479" i="3"/>
  <c r="G10479" i="3"/>
  <c r="H10478" i="3"/>
  <c r="G10478" i="3"/>
  <c r="H10477" i="3"/>
  <c r="G10477" i="3"/>
  <c r="H10476" i="3"/>
  <c r="G10476" i="3"/>
  <c r="G10475" i="3"/>
  <c r="H10474" i="3"/>
  <c r="G10474" i="3"/>
  <c r="H10472" i="3"/>
  <c r="G10472" i="3"/>
  <c r="G10209" i="3" s="1"/>
  <c r="H10471" i="3"/>
  <c r="G10471" i="3"/>
  <c r="H10469" i="3"/>
  <c r="G10469" i="3"/>
  <c r="F10469" i="3" s="1"/>
  <c r="H10467" i="3"/>
  <c r="H10204" i="3" s="1"/>
  <c r="H10466" i="3"/>
  <c r="G10466" i="3"/>
  <c r="G10203" i="3" s="1"/>
  <c r="H10465" i="3"/>
  <c r="H10202" i="3" s="1"/>
  <c r="G10465" i="3"/>
  <c r="H10464" i="3"/>
  <c r="H10201" i="3" s="1"/>
  <c r="G10464" i="3"/>
  <c r="H10463" i="3"/>
  <c r="H10200" i="3" s="1"/>
  <c r="G10463" i="3"/>
  <c r="H10462" i="3"/>
  <c r="G10462" i="3"/>
  <c r="H10461" i="3"/>
  <c r="H10198" i="3" s="1"/>
  <c r="G10461" i="3"/>
  <c r="H10460" i="3"/>
  <c r="G10460" i="3"/>
  <c r="G10197" i="3" s="1"/>
  <c r="H10459" i="3"/>
  <c r="G10459" i="3"/>
  <c r="H10458" i="3"/>
  <c r="G10458" i="3"/>
  <c r="H10457" i="3"/>
  <c r="G10457" i="3"/>
  <c r="H10456" i="3"/>
  <c r="G10456" i="3"/>
  <c r="H10455" i="3"/>
  <c r="G10455" i="3"/>
  <c r="H10454" i="3"/>
  <c r="G10454" i="3"/>
  <c r="F10454" i="3" s="1"/>
  <c r="H10453" i="3"/>
  <c r="G10453" i="3"/>
  <c r="H10452" i="3"/>
  <c r="G10452" i="3"/>
  <c r="H10451" i="3"/>
  <c r="G10451" i="3"/>
  <c r="H10450" i="3"/>
  <c r="H10449" i="3"/>
  <c r="G10449" i="3"/>
  <c r="H10448" i="3"/>
  <c r="G10448" i="3"/>
  <c r="F10448" i="3" s="1"/>
  <c r="H10446" i="3"/>
  <c r="G10446" i="3"/>
  <c r="H10445" i="3"/>
  <c r="G10445" i="3"/>
  <c r="H10444" i="3"/>
  <c r="H10181" i="3" s="1"/>
  <c r="G10444" i="3"/>
  <c r="H10443" i="3"/>
  <c r="G10443" i="3"/>
  <c r="H10442" i="3"/>
  <c r="G10442" i="3"/>
  <c r="H10441" i="3"/>
  <c r="G10441" i="3"/>
  <c r="H10440" i="3"/>
  <c r="G10440" i="3"/>
  <c r="H10438" i="3"/>
  <c r="H10437" i="3"/>
  <c r="G10437" i="3"/>
  <c r="H10436" i="3"/>
  <c r="G10436" i="3"/>
  <c r="H10435" i="3"/>
  <c r="G10435" i="3"/>
  <c r="H10434" i="3"/>
  <c r="G10434" i="3"/>
  <c r="F10434" i="3" s="1"/>
  <c r="H10433" i="3"/>
  <c r="G10433" i="3"/>
  <c r="H10432" i="3"/>
  <c r="G10432" i="3"/>
  <c r="H10431" i="3"/>
  <c r="G10431" i="3"/>
  <c r="G10168" i="3" s="1"/>
  <c r="H10430" i="3"/>
  <c r="G10430" i="3"/>
  <c r="H10429" i="3"/>
  <c r="G10429" i="3"/>
  <c r="H10428" i="3"/>
  <c r="G10428" i="3"/>
  <c r="F10428" i="3" s="1"/>
  <c r="H10427" i="3"/>
  <c r="H10424" i="3"/>
  <c r="G10424" i="3"/>
  <c r="H10423" i="3"/>
  <c r="F10423" i="3" s="1"/>
  <c r="H10422" i="3"/>
  <c r="G10422" i="3"/>
  <c r="G10159" i="3" s="1"/>
  <c r="G165" i="3" s="1"/>
  <c r="H10421" i="3"/>
  <c r="G10421" i="3"/>
  <c r="F10421" i="3" s="1"/>
  <c r="H10420" i="3"/>
  <c r="G10420" i="3"/>
  <c r="H10419" i="3"/>
  <c r="G10419" i="3"/>
  <c r="H10418" i="3"/>
  <c r="G10418" i="3"/>
  <c r="H10417" i="3"/>
  <c r="G10417" i="3"/>
  <c r="H10416" i="3"/>
  <c r="G10416" i="3"/>
  <c r="G10153" i="3" s="1"/>
  <c r="G159" i="3" s="1"/>
  <c r="H10415" i="3"/>
  <c r="G10415" i="3"/>
  <c r="H10414" i="3"/>
  <c r="G10414" i="3"/>
  <c r="F10414" i="3" s="1"/>
  <c r="H10413" i="3"/>
  <c r="G10413" i="3"/>
  <c r="F10413" i="3" s="1"/>
  <c r="H10412" i="3"/>
  <c r="G10412" i="3"/>
  <c r="H10411" i="3"/>
  <c r="G10411" i="3"/>
  <c r="H10410" i="3"/>
  <c r="G10410" i="3"/>
  <c r="H10409" i="3"/>
  <c r="G10409" i="3"/>
  <c r="F10409" i="3" s="1"/>
  <c r="H10408" i="3"/>
  <c r="G10408" i="3"/>
  <c r="H10407" i="3"/>
  <c r="G10407" i="3"/>
  <c r="H10406" i="3"/>
  <c r="G10406" i="3"/>
  <c r="H10403" i="3"/>
  <c r="F10403" i="3" s="1"/>
  <c r="H10401" i="3"/>
  <c r="G10401" i="3"/>
  <c r="H10400" i="3"/>
  <c r="G10400" i="3"/>
  <c r="H10399" i="3"/>
  <c r="H10398" i="3"/>
  <c r="G10398" i="3"/>
  <c r="H10397" i="3"/>
  <c r="G10397" i="3"/>
  <c r="G10396" i="3"/>
  <c r="H10395" i="3"/>
  <c r="G10395" i="3"/>
  <c r="H10394" i="3"/>
  <c r="G10394" i="3"/>
  <c r="G10131" i="3" s="1"/>
  <c r="H10393" i="3"/>
  <c r="G10393" i="3"/>
  <c r="H10391" i="3"/>
  <c r="G10391" i="3"/>
  <c r="F10391" i="3" s="1"/>
  <c r="H10390" i="3"/>
  <c r="G10390" i="3"/>
  <c r="H10389" i="3"/>
  <c r="H10388" i="3"/>
  <c r="G10388" i="3"/>
  <c r="F10388" i="3" s="1"/>
  <c r="H10387" i="3"/>
  <c r="G10387" i="3"/>
  <c r="H10386" i="3"/>
  <c r="G10386" i="3"/>
  <c r="H10385" i="3"/>
  <c r="H10384" i="3"/>
  <c r="F10384" i="3" s="1"/>
  <c r="G10384" i="3"/>
  <c r="H10383" i="3"/>
  <c r="G10383" i="3"/>
  <c r="F10383" i="3" s="1"/>
  <c r="H10382" i="3"/>
  <c r="G10382" i="3"/>
  <c r="H10381" i="3"/>
  <c r="G10381" i="3"/>
  <c r="H10380" i="3"/>
  <c r="H10377" i="3"/>
  <c r="G10377" i="3"/>
  <c r="H10376" i="3"/>
  <c r="G10376" i="3"/>
  <c r="G10375" i="3"/>
  <c r="H10374" i="3"/>
  <c r="G10374" i="3"/>
  <c r="H10373" i="3"/>
  <c r="G10373" i="3"/>
  <c r="H10372" i="3"/>
  <c r="H10109" i="3" s="1"/>
  <c r="G10372" i="3"/>
  <c r="H10371" i="3"/>
  <c r="H10370" i="3"/>
  <c r="G10370" i="3"/>
  <c r="H10369" i="3"/>
  <c r="G10369" i="3"/>
  <c r="H10368" i="3"/>
  <c r="G10368" i="3"/>
  <c r="H10365" i="3"/>
  <c r="G10365" i="3"/>
  <c r="H10364" i="3"/>
  <c r="G10364" i="3"/>
  <c r="G10101" i="3" s="1"/>
  <c r="H10362" i="3"/>
  <c r="G10362" i="3"/>
  <c r="H10361" i="3"/>
  <c r="G10361" i="3"/>
  <c r="H10360" i="3"/>
  <c r="G10360" i="3"/>
  <c r="H10357" i="3"/>
  <c r="G10357" i="3"/>
  <c r="H10356" i="3"/>
  <c r="F10356" i="3" s="1"/>
  <c r="G10356" i="3"/>
  <c r="H10355" i="3"/>
  <c r="H10354" i="3"/>
  <c r="G10354" i="3"/>
  <c r="H10353" i="3"/>
  <c r="G10353" i="3"/>
  <c r="H10352" i="3"/>
  <c r="G10352" i="3"/>
  <c r="F10352" i="3" s="1"/>
  <c r="H10350" i="3"/>
  <c r="H10349" i="3"/>
  <c r="G10349" i="3"/>
  <c r="H10348" i="3"/>
  <c r="G10348" i="3"/>
  <c r="F10348" i="3" s="1"/>
  <c r="H10347" i="3"/>
  <c r="G10347" i="3"/>
  <c r="F10347" i="3" s="1"/>
  <c r="H10346" i="3"/>
  <c r="G10346" i="3"/>
  <c r="H10345" i="3"/>
  <c r="G10345" i="3"/>
  <c r="H10344" i="3"/>
  <c r="G10344" i="3"/>
  <c r="H10343" i="3"/>
  <c r="H10342" i="3"/>
  <c r="H10341" i="3"/>
  <c r="G10341" i="3"/>
  <c r="H10340" i="3"/>
  <c r="H10077" i="3" s="1"/>
  <c r="F10077" i="3" s="1"/>
  <c r="H10339" i="3"/>
  <c r="G10339" i="3"/>
  <c r="F10339" i="3" s="1"/>
  <c r="H10338" i="3"/>
  <c r="H10337" i="3"/>
  <c r="G10337" i="3"/>
  <c r="H10336" i="3"/>
  <c r="G10336" i="3"/>
  <c r="H10335" i="3"/>
  <c r="G10335" i="3"/>
  <c r="H10334" i="3"/>
  <c r="G10334" i="3"/>
  <c r="H10333" i="3"/>
  <c r="G10333" i="3"/>
  <c r="H10332" i="3"/>
  <c r="G10332" i="3"/>
  <c r="H10331" i="3"/>
  <c r="G10331" i="3"/>
  <c r="H10330" i="3"/>
  <c r="G10330" i="3"/>
  <c r="H10329" i="3"/>
  <c r="G10329" i="3"/>
  <c r="F10329" i="3" s="1"/>
  <c r="H10328" i="3"/>
  <c r="G10328" i="3"/>
  <c r="H10327" i="3"/>
  <c r="G10327" i="3"/>
  <c r="H10325" i="3"/>
  <c r="G10325" i="3"/>
  <c r="H10324" i="3"/>
  <c r="G10324" i="3"/>
  <c r="H10323" i="3"/>
  <c r="G10323" i="3"/>
  <c r="H10322" i="3"/>
  <c r="G10322" i="3"/>
  <c r="H10321" i="3"/>
  <c r="G10321" i="3"/>
  <c r="H10320" i="3"/>
  <c r="G10320" i="3"/>
  <c r="H10319" i="3"/>
  <c r="G10319" i="3"/>
  <c r="H10318" i="3"/>
  <c r="G10318" i="3"/>
  <c r="H10317" i="3"/>
  <c r="G10317" i="3"/>
  <c r="H10316" i="3"/>
  <c r="G10316" i="3"/>
  <c r="H10315" i="3"/>
  <c r="G10315" i="3"/>
  <c r="H10314" i="3"/>
  <c r="F10314" i="3" s="1"/>
  <c r="G10314" i="3"/>
  <c r="H10313" i="3"/>
  <c r="G10313" i="3"/>
  <c r="H10312" i="3"/>
  <c r="G10312" i="3"/>
  <c r="H10311" i="3"/>
  <c r="G10311" i="3"/>
  <c r="H10310" i="3"/>
  <c r="G10310" i="3"/>
  <c r="F10310" i="3" s="1"/>
  <c r="H10309" i="3"/>
  <c r="G10309" i="3"/>
  <c r="H10308" i="3"/>
  <c r="G10308" i="3"/>
  <c r="H10307" i="3"/>
  <c r="G10307" i="3"/>
  <c r="H10306" i="3"/>
  <c r="G10306" i="3"/>
  <c r="F10306" i="3" s="1"/>
  <c r="H10305" i="3"/>
  <c r="G10305" i="3"/>
  <c r="F10305" i="3" s="1"/>
  <c r="H10303" i="3"/>
  <c r="G10303" i="3"/>
  <c r="H10302" i="3"/>
  <c r="H10039" i="3" s="1"/>
  <c r="F10039" i="3" s="1"/>
  <c r="G10302" i="3"/>
  <c r="H10301" i="3"/>
  <c r="G10301" i="3"/>
  <c r="F10301" i="3" s="1"/>
  <c r="H10300" i="3"/>
  <c r="G10300" i="3"/>
  <c r="H10299" i="3"/>
  <c r="G10299" i="3"/>
  <c r="H10298" i="3"/>
  <c r="G10298" i="3"/>
  <c r="F10298" i="3" s="1"/>
  <c r="H10297" i="3"/>
  <c r="G10297" i="3"/>
  <c r="H10296" i="3"/>
  <c r="G10296" i="3"/>
  <c r="H10295" i="3"/>
  <c r="G10295" i="3"/>
  <c r="H10294" i="3"/>
  <c r="H10293" i="3"/>
  <c r="G10293" i="3"/>
  <c r="H10292" i="3"/>
  <c r="G10292" i="3"/>
  <c r="H10291" i="3"/>
  <c r="G10291" i="3"/>
  <c r="H10290" i="3"/>
  <c r="H10027" i="3" s="1"/>
  <c r="G10290" i="3"/>
  <c r="H10289" i="3"/>
  <c r="G10289" i="3"/>
  <c r="F10289" i="3" s="1"/>
  <c r="H10288" i="3"/>
  <c r="G10288" i="3"/>
  <c r="H10287" i="3"/>
  <c r="G10287" i="3"/>
  <c r="H10286" i="3"/>
  <c r="G10286" i="3"/>
  <c r="F10286" i="3" s="1"/>
  <c r="H10285" i="3"/>
  <c r="G10285" i="3"/>
  <c r="H10284" i="3"/>
  <c r="G10284" i="3"/>
  <c r="H10283" i="3"/>
  <c r="G10283" i="3"/>
  <c r="H10281" i="3"/>
  <c r="G10281" i="3"/>
  <c r="H10280" i="3"/>
  <c r="G10280" i="3"/>
  <c r="H10279" i="3"/>
  <c r="G10279" i="3"/>
  <c r="H10277" i="3"/>
  <c r="G10277" i="3"/>
  <c r="G10014" i="3" s="1"/>
  <c r="H10276" i="3"/>
  <c r="G10276" i="3"/>
  <c r="G10275" i="3"/>
  <c r="H10274" i="3"/>
  <c r="G10274" i="3"/>
  <c r="H10272" i="3"/>
  <c r="G10272" i="3"/>
  <c r="H10271" i="3"/>
  <c r="G10271" i="3"/>
  <c r="H10270" i="3"/>
  <c r="G10270" i="3"/>
  <c r="G10007" i="3" s="1"/>
  <c r="G13" i="3" s="1"/>
  <c r="H10269" i="3"/>
  <c r="G10269" i="3"/>
  <c r="H10268" i="3"/>
  <c r="G10268" i="3"/>
  <c r="F10268" i="3" s="1"/>
  <c r="H10267" i="3"/>
  <c r="G10267" i="3"/>
  <c r="H10266" i="3"/>
  <c r="G10266" i="3"/>
  <c r="H10265" i="3"/>
  <c r="G10265" i="3"/>
  <c r="G10264" i="3"/>
  <c r="G10001" i="3" s="1"/>
  <c r="G10261" i="3"/>
  <c r="H10259" i="3"/>
  <c r="G10259" i="3"/>
  <c r="G10258" i="3"/>
  <c r="G10257" i="3"/>
  <c r="H10256" i="3"/>
  <c r="G10256" i="3"/>
  <c r="H10255" i="3"/>
  <c r="G10255" i="3"/>
  <c r="G10254" i="3"/>
  <c r="H10253" i="3"/>
  <c r="H10251" i="3"/>
  <c r="G10249" i="3"/>
  <c r="H10248" i="3"/>
  <c r="G10247" i="3"/>
  <c r="H10246" i="3"/>
  <c r="G10246" i="3"/>
  <c r="H10245" i="3"/>
  <c r="G10245" i="3"/>
  <c r="H10241" i="3"/>
  <c r="H10240" i="3"/>
  <c r="G10240" i="3"/>
  <c r="H10239" i="3"/>
  <c r="G10239" i="3"/>
  <c r="H10238" i="3"/>
  <c r="G10238" i="3"/>
  <c r="H10237" i="3"/>
  <c r="H10236" i="3"/>
  <c r="G10236" i="3"/>
  <c r="H10231" i="3"/>
  <c r="H10230" i="3"/>
  <c r="H10229" i="3"/>
  <c r="G10229" i="3"/>
  <c r="H10228" i="3"/>
  <c r="G10228" i="3"/>
  <c r="G10224" i="3"/>
  <c r="G10223" i="3"/>
  <c r="G10222" i="3"/>
  <c r="H10220" i="3"/>
  <c r="G10219" i="3"/>
  <c r="H10215" i="3"/>
  <c r="G10215" i="3"/>
  <c r="H10214" i="3"/>
  <c r="H220" i="3" s="1"/>
  <c r="G10213" i="3"/>
  <c r="H10211" i="3"/>
  <c r="G10208" i="3"/>
  <c r="G10204" i="3"/>
  <c r="H10197" i="3"/>
  <c r="H10193" i="3"/>
  <c r="H10192" i="3"/>
  <c r="G10192" i="3"/>
  <c r="H10191" i="3"/>
  <c r="H10190" i="3"/>
  <c r="H10189" i="3"/>
  <c r="H10188" i="3"/>
  <c r="G10187" i="3"/>
  <c r="G10186" i="3"/>
  <c r="H10185" i="3"/>
  <c r="G10185" i="3"/>
  <c r="H10182" i="3"/>
  <c r="H10180" i="3"/>
  <c r="G10179" i="3"/>
  <c r="G10178" i="3"/>
  <c r="G10174" i="3"/>
  <c r="G10173" i="3"/>
  <c r="H10172" i="3"/>
  <c r="G10172" i="3"/>
  <c r="G10171" i="3"/>
  <c r="H10170" i="3"/>
  <c r="G10170" i="3"/>
  <c r="G10169" i="3"/>
  <c r="G10166" i="3"/>
  <c r="H10165" i="3"/>
  <c r="G10165" i="3"/>
  <c r="H10161" i="3"/>
  <c r="F10161" i="3" s="1"/>
  <c r="H10160" i="3"/>
  <c r="F10160" i="3" s="1"/>
  <c r="H10159" i="3"/>
  <c r="H10158" i="3"/>
  <c r="H10157" i="3"/>
  <c r="H10156" i="3"/>
  <c r="G10156" i="3"/>
  <c r="H10155" i="3"/>
  <c r="G10155" i="3"/>
  <c r="F10155" i="3" s="1"/>
  <c r="H10154" i="3"/>
  <c r="G10154" i="3"/>
  <c r="H10153" i="3"/>
  <c r="H10151" i="3"/>
  <c r="G10151" i="3"/>
  <c r="F10151" i="3" s="1"/>
  <c r="H10150" i="3"/>
  <c r="G10150" i="3"/>
  <c r="H10149" i="3"/>
  <c r="H10148" i="3"/>
  <c r="G10148" i="3"/>
  <c r="H10147" i="3"/>
  <c r="H10145" i="3"/>
  <c r="G10145" i="3"/>
  <c r="F10145" i="3" s="1"/>
  <c r="H10144" i="3"/>
  <c r="G10144" i="3"/>
  <c r="H10143" i="3"/>
  <c r="G10142" i="3"/>
  <c r="H10140" i="3"/>
  <c r="G10140" i="3"/>
  <c r="H10138" i="3"/>
  <c r="H10137" i="3"/>
  <c r="G10135" i="3"/>
  <c r="H10134" i="3"/>
  <c r="H10132" i="3"/>
  <c r="G10132" i="3"/>
  <c r="H10128" i="3"/>
  <c r="G10127" i="3"/>
  <c r="G10125" i="3"/>
  <c r="H10124" i="3"/>
  <c r="G10124" i="3"/>
  <c r="G10123" i="3"/>
  <c r="G10121" i="3"/>
  <c r="G10120" i="3"/>
  <c r="G10119" i="3"/>
  <c r="H10118" i="3"/>
  <c r="H10117" i="3"/>
  <c r="H10114" i="3"/>
  <c r="H10113" i="3"/>
  <c r="G10113" i="3"/>
  <c r="G10111" i="3"/>
  <c r="H10110" i="3"/>
  <c r="G10109" i="3"/>
  <c r="G10107" i="3"/>
  <c r="H10106" i="3"/>
  <c r="H10102" i="3"/>
  <c r="G10099" i="3"/>
  <c r="H10098" i="3"/>
  <c r="H10094" i="3"/>
  <c r="H10093" i="3"/>
  <c r="G10093" i="3"/>
  <c r="F10093" i="3" s="1"/>
  <c r="G10091" i="3"/>
  <c r="H10090" i="3"/>
  <c r="H10086" i="3"/>
  <c r="G10085" i="3"/>
  <c r="H10084" i="3"/>
  <c r="G10083" i="3"/>
  <c r="H10082" i="3"/>
  <c r="H10081" i="3"/>
  <c r="G10081" i="3"/>
  <c r="H10078" i="3"/>
  <c r="H10076" i="3"/>
  <c r="G10076" i="3"/>
  <c r="H10074" i="3"/>
  <c r="F10074" i="3" s="1"/>
  <c r="G10074" i="3"/>
  <c r="H10073" i="3"/>
  <c r="G10073" i="3"/>
  <c r="G10072" i="3"/>
  <c r="H10070" i="3"/>
  <c r="G10070" i="3"/>
  <c r="H10069" i="3"/>
  <c r="G10069" i="3"/>
  <c r="F10069" i="3" s="1"/>
  <c r="G10068" i="3"/>
  <c r="H10067" i="3"/>
  <c r="H10066" i="3"/>
  <c r="H10065" i="3"/>
  <c r="G10064" i="3"/>
  <c r="H10062" i="3"/>
  <c r="G10062" i="3"/>
  <c r="F10062" i="3" s="1"/>
  <c r="G10061" i="3"/>
  <c r="H10059" i="3"/>
  <c r="G10059" i="3"/>
  <c r="G10058" i="3"/>
  <c r="G10057" i="3"/>
  <c r="H10056" i="3"/>
  <c r="H10054" i="3"/>
  <c r="G10054" i="3"/>
  <c r="F10054" i="3" s="1"/>
  <c r="G10053" i="3"/>
  <c r="H10051" i="3"/>
  <c r="G10051" i="3"/>
  <c r="H10050" i="3"/>
  <c r="G10050" i="3"/>
  <c r="F10050" i="3" s="1"/>
  <c r="G10049" i="3"/>
  <c r="H10048" i="3"/>
  <c r="H10047" i="3"/>
  <c r="G10047" i="3"/>
  <c r="G10046" i="3"/>
  <c r="G10045" i="3"/>
  <c r="H10043" i="3"/>
  <c r="G10043" i="3"/>
  <c r="H10042" i="3"/>
  <c r="G10042" i="3"/>
  <c r="G10039" i="3"/>
  <c r="H10038" i="3"/>
  <c r="G10038" i="3"/>
  <c r="G10037" i="3"/>
  <c r="H10036" i="3"/>
  <c r="H10035" i="3"/>
  <c r="H10034" i="3"/>
  <c r="G10033" i="3"/>
  <c r="H10032" i="3"/>
  <c r="H10031" i="3"/>
  <c r="H10030" i="3"/>
  <c r="G10030" i="3"/>
  <c r="F10030" i="3" s="1"/>
  <c r="G10029" i="3"/>
  <c r="H10028" i="3"/>
  <c r="G10027" i="3"/>
  <c r="H10026" i="3"/>
  <c r="G10026" i="3"/>
  <c r="F10026" i="3" s="1"/>
  <c r="G10025" i="3"/>
  <c r="H10023" i="3"/>
  <c r="G10023" i="3"/>
  <c r="H10022" i="3"/>
  <c r="G10021" i="3"/>
  <c r="H10020" i="3"/>
  <c r="H10018" i="3"/>
  <c r="F10018" i="3" s="1"/>
  <c r="G10017" i="3"/>
  <c r="H10016" i="3"/>
  <c r="H10013" i="3"/>
  <c r="H10011" i="3"/>
  <c r="G10011" i="3"/>
  <c r="H10009" i="3"/>
  <c r="G10009" i="3"/>
  <c r="F10009" i="3" s="1"/>
  <c r="H10008" i="3"/>
  <c r="G10008" i="3"/>
  <c r="F10008" i="3" s="1"/>
  <c r="H10006" i="3"/>
  <c r="H10005" i="3"/>
  <c r="G10005" i="3"/>
  <c r="F10005" i="3" s="1"/>
  <c r="H10004" i="3"/>
  <c r="G10004" i="3"/>
  <c r="G10003" i="3"/>
  <c r="G9" i="3" s="1"/>
  <c r="H10002" i="3"/>
  <c r="F9996" i="3"/>
  <c r="F9995" i="3"/>
  <c r="F9994" i="3"/>
  <c r="F9993" i="3"/>
  <c r="F9992" i="3"/>
  <c r="F9991" i="3"/>
  <c r="F9990" i="3"/>
  <c r="H9989" i="3"/>
  <c r="G9989" i="3"/>
  <c r="F9988" i="3"/>
  <c r="F9987" i="3"/>
  <c r="F9986" i="3"/>
  <c r="F9985" i="3"/>
  <c r="F9984" i="3"/>
  <c r="F9983" i="3"/>
  <c r="F9982" i="3"/>
  <c r="H9981" i="3"/>
  <c r="G9981" i="3"/>
  <c r="H9980" i="3"/>
  <c r="F9979" i="3"/>
  <c r="F9978" i="3"/>
  <c r="F9977" i="3"/>
  <c r="F9976" i="3"/>
  <c r="F9975" i="3"/>
  <c r="F9974" i="3"/>
  <c r="F9973" i="3"/>
  <c r="F9972" i="3"/>
  <c r="H9971" i="3"/>
  <c r="G9971" i="3"/>
  <c r="F9971" i="3" s="1"/>
  <c r="F9970" i="3"/>
  <c r="F9969" i="3"/>
  <c r="F9968" i="3"/>
  <c r="F9967" i="3"/>
  <c r="F9966" i="3"/>
  <c r="F9965" i="3"/>
  <c r="F9964" i="3"/>
  <c r="H9963" i="3"/>
  <c r="H9962" i="3" s="1"/>
  <c r="G9963" i="3"/>
  <c r="F9961" i="3"/>
  <c r="F9960" i="3"/>
  <c r="F9959" i="3"/>
  <c r="H9958" i="3"/>
  <c r="G9958" i="3"/>
  <c r="G9955" i="3" s="1"/>
  <c r="F9957" i="3"/>
  <c r="F9956" i="3"/>
  <c r="F9954" i="3"/>
  <c r="F9953" i="3"/>
  <c r="F9952" i="3"/>
  <c r="F9951" i="3"/>
  <c r="F9950" i="3"/>
  <c r="H9949" i="3"/>
  <c r="H9947" i="3" s="1"/>
  <c r="G9949" i="3"/>
  <c r="F9948" i="3"/>
  <c r="F9946" i="3"/>
  <c r="F9945" i="3"/>
  <c r="H9944" i="3"/>
  <c r="H9942" i="3" s="1"/>
  <c r="G9944" i="3"/>
  <c r="F9943" i="3"/>
  <c r="G9942" i="3"/>
  <c r="F9941" i="3"/>
  <c r="F9940" i="3"/>
  <c r="F9939" i="3"/>
  <c r="F9938" i="3"/>
  <c r="F9937" i="3"/>
  <c r="F9936" i="3"/>
  <c r="F9935" i="3"/>
  <c r="F9934" i="3"/>
  <c r="F9933" i="3"/>
  <c r="F9932" i="3"/>
  <c r="F9931" i="3"/>
  <c r="F9930" i="3"/>
  <c r="F9929" i="3"/>
  <c r="F9928" i="3"/>
  <c r="F9927" i="3"/>
  <c r="F9926" i="3"/>
  <c r="F9925" i="3"/>
  <c r="F9924" i="3"/>
  <c r="F9923" i="3"/>
  <c r="F9922" i="3"/>
  <c r="H9921" i="3"/>
  <c r="F9920" i="3"/>
  <c r="F9919" i="3"/>
  <c r="F9918" i="3"/>
  <c r="F9917" i="3"/>
  <c r="F9916" i="3"/>
  <c r="F9915" i="3"/>
  <c r="H9914" i="3"/>
  <c r="G9914" i="3"/>
  <c r="F9912" i="3"/>
  <c r="F9911" i="3"/>
  <c r="F9910" i="3"/>
  <c r="F9909" i="3"/>
  <c r="F9908" i="3"/>
  <c r="F9907" i="3"/>
  <c r="F9906" i="3"/>
  <c r="F9905" i="3"/>
  <c r="F9904" i="3"/>
  <c r="F9903" i="3"/>
  <c r="F9902" i="3"/>
  <c r="H9901" i="3"/>
  <c r="G9901" i="3"/>
  <c r="F9898" i="3"/>
  <c r="F9897" i="3"/>
  <c r="F9896" i="3"/>
  <c r="F9895" i="3"/>
  <c r="F9894" i="3"/>
  <c r="F9893" i="3"/>
  <c r="F9892" i="3"/>
  <c r="F9891" i="3"/>
  <c r="F9890" i="3"/>
  <c r="F9889" i="3"/>
  <c r="F9888" i="3"/>
  <c r="F9887" i="3"/>
  <c r="F9886" i="3"/>
  <c r="F9885" i="3"/>
  <c r="F9884" i="3"/>
  <c r="F9883" i="3"/>
  <c r="F9882" i="3"/>
  <c r="F9881" i="3"/>
  <c r="F9880" i="3"/>
  <c r="H9879" i="3"/>
  <c r="G9879" i="3"/>
  <c r="G9878" i="3" s="1"/>
  <c r="F9877" i="3"/>
  <c r="F9875" i="3"/>
  <c r="F9874" i="3"/>
  <c r="H9873" i="3"/>
  <c r="F9873" i="3" s="1"/>
  <c r="G9873" i="3"/>
  <c r="F9872" i="3"/>
  <c r="F9871" i="3"/>
  <c r="H9870" i="3"/>
  <c r="H9081" i="3" s="1"/>
  <c r="G9870" i="3"/>
  <c r="F9869" i="3"/>
  <c r="F9868" i="3"/>
  <c r="H9867" i="3"/>
  <c r="G9867" i="3"/>
  <c r="G9866" i="3"/>
  <c r="F9865" i="3"/>
  <c r="F9864" i="3"/>
  <c r="H9863" i="3"/>
  <c r="G9863" i="3"/>
  <c r="F9863" i="3" s="1"/>
  <c r="F9862" i="3"/>
  <c r="F9861" i="3"/>
  <c r="F9860" i="3"/>
  <c r="H9859" i="3"/>
  <c r="G9859" i="3"/>
  <c r="F9858" i="3"/>
  <c r="F9857" i="3"/>
  <c r="F9856" i="3"/>
  <c r="F9855" i="3"/>
  <c r="H9854" i="3"/>
  <c r="G9854" i="3"/>
  <c r="F9851" i="3"/>
  <c r="F9850" i="3"/>
  <c r="H9849" i="3"/>
  <c r="H9060" i="3" s="1"/>
  <c r="G9849" i="3"/>
  <c r="F9848" i="3"/>
  <c r="F9847" i="3"/>
  <c r="F9846" i="3"/>
  <c r="H9845" i="3"/>
  <c r="F9845" i="3" s="1"/>
  <c r="G9845" i="3"/>
  <c r="F9844" i="3"/>
  <c r="F9843" i="3"/>
  <c r="H9842" i="3"/>
  <c r="H9841" i="3" s="1"/>
  <c r="G9842" i="3"/>
  <c r="G9841" i="3" s="1"/>
  <c r="F9839" i="3"/>
  <c r="F9838" i="3"/>
  <c r="H9837" i="3"/>
  <c r="F9837" i="3" s="1"/>
  <c r="G9837" i="3"/>
  <c r="F9836" i="3"/>
  <c r="F9835" i="3"/>
  <c r="H9834" i="3"/>
  <c r="G9834" i="3"/>
  <c r="G9833" i="3" s="1"/>
  <c r="F9831" i="3"/>
  <c r="F9830" i="3"/>
  <c r="H9829" i="3"/>
  <c r="G9829" i="3"/>
  <c r="F9828" i="3"/>
  <c r="F9827" i="3"/>
  <c r="H9826" i="3"/>
  <c r="G9826" i="3"/>
  <c r="F9824" i="3"/>
  <c r="F9823" i="3"/>
  <c r="F9822" i="3"/>
  <c r="F9821" i="3"/>
  <c r="F9820" i="3"/>
  <c r="F9819" i="3"/>
  <c r="F9818" i="3"/>
  <c r="H9817" i="3"/>
  <c r="H9816" i="3" s="1"/>
  <c r="G9817" i="3"/>
  <c r="F9817" i="3" s="1"/>
  <c r="F9815" i="3"/>
  <c r="F9814" i="3"/>
  <c r="F9813" i="3"/>
  <c r="F9812" i="3"/>
  <c r="F9811" i="3"/>
  <c r="F9810" i="3"/>
  <c r="F9809" i="3"/>
  <c r="F9808" i="3"/>
  <c r="F9807" i="3"/>
  <c r="F9806" i="3"/>
  <c r="F9805" i="3"/>
  <c r="F9804" i="3"/>
  <c r="F9803" i="3"/>
  <c r="F9802" i="3"/>
  <c r="F9801" i="3"/>
  <c r="H9800" i="3"/>
  <c r="G9800" i="3"/>
  <c r="F9800" i="3" s="1"/>
  <c r="F9799" i="3"/>
  <c r="F9798" i="3"/>
  <c r="F9797" i="3"/>
  <c r="F9796" i="3"/>
  <c r="F9795" i="3"/>
  <c r="F9794" i="3"/>
  <c r="F9793" i="3"/>
  <c r="H9792" i="3"/>
  <c r="H9003" i="3" s="1"/>
  <c r="G9792" i="3"/>
  <c r="F9791" i="3"/>
  <c r="F9790" i="3"/>
  <c r="F9789" i="3"/>
  <c r="F9788" i="3"/>
  <c r="F9787" i="3"/>
  <c r="F9786" i="3"/>
  <c r="F9785" i="3"/>
  <c r="F9784" i="3"/>
  <c r="F9783" i="3"/>
  <c r="F9782" i="3"/>
  <c r="F9781" i="3"/>
  <c r="F9780" i="3"/>
  <c r="F9779" i="3"/>
  <c r="H9778" i="3"/>
  <c r="G9778" i="3"/>
  <c r="F9778" i="3" s="1"/>
  <c r="F9777" i="3"/>
  <c r="F9776" i="3"/>
  <c r="F9775" i="3"/>
  <c r="F9774" i="3"/>
  <c r="F9773" i="3"/>
  <c r="F9772" i="3"/>
  <c r="F9771" i="3"/>
  <c r="F9770" i="3"/>
  <c r="F9769" i="3"/>
  <c r="H9768" i="3"/>
  <c r="G9768" i="3"/>
  <c r="F9767" i="3"/>
  <c r="F9766" i="3"/>
  <c r="F9765" i="3"/>
  <c r="F9764" i="3"/>
  <c r="F9763" i="3"/>
  <c r="F9762" i="3"/>
  <c r="F9761" i="3"/>
  <c r="F9760" i="3"/>
  <c r="F9759" i="3"/>
  <c r="F9758" i="3"/>
  <c r="F9757" i="3"/>
  <c r="H9756" i="3"/>
  <c r="G9756" i="3"/>
  <c r="F9755" i="3"/>
  <c r="F9754" i="3"/>
  <c r="F9753" i="3"/>
  <c r="H9752" i="3"/>
  <c r="F9751" i="3"/>
  <c r="F9750" i="3"/>
  <c r="H9749" i="3"/>
  <c r="G9749" i="3"/>
  <c r="F9749" i="3" s="1"/>
  <c r="F9748" i="3"/>
  <c r="F9746" i="3"/>
  <c r="F9745" i="3"/>
  <c r="F9744" i="3"/>
  <c r="F9743" i="3"/>
  <c r="F9742" i="3"/>
  <c r="F9741" i="3"/>
  <c r="F9740" i="3"/>
  <c r="F9739" i="3"/>
  <c r="H9738" i="3"/>
  <c r="H9737" i="3" s="1"/>
  <c r="H9736" i="3" s="1"/>
  <c r="G9738" i="3"/>
  <c r="G9737" i="3" s="1"/>
  <c r="G9736" i="3" s="1"/>
  <c r="F9733" i="3"/>
  <c r="F9732" i="3"/>
  <c r="F9731" i="3"/>
  <c r="F9730" i="3"/>
  <c r="F9729" i="3"/>
  <c r="F9728" i="3"/>
  <c r="F9727" i="3"/>
  <c r="H9726" i="3"/>
  <c r="G9726" i="3"/>
  <c r="F9725" i="3"/>
  <c r="F9724" i="3"/>
  <c r="F9723" i="3"/>
  <c r="F9722" i="3"/>
  <c r="F9721" i="3"/>
  <c r="F9720" i="3"/>
  <c r="F9719" i="3"/>
  <c r="H9718" i="3"/>
  <c r="H9717" i="3" s="1"/>
  <c r="G9718" i="3"/>
  <c r="G9717" i="3" s="1"/>
  <c r="F9716" i="3"/>
  <c r="F9715" i="3"/>
  <c r="F9714" i="3"/>
  <c r="F9713" i="3"/>
  <c r="F9712" i="3"/>
  <c r="F9711" i="3"/>
  <c r="F9710" i="3"/>
  <c r="F9709" i="3"/>
  <c r="H9708" i="3"/>
  <c r="G9708" i="3"/>
  <c r="F9707" i="3"/>
  <c r="F9706" i="3"/>
  <c r="F9705" i="3"/>
  <c r="F9704" i="3"/>
  <c r="F9703" i="3"/>
  <c r="F9702" i="3"/>
  <c r="F9701" i="3"/>
  <c r="H9700" i="3"/>
  <c r="G9700" i="3"/>
  <c r="G9699" i="3" s="1"/>
  <c r="F9698" i="3"/>
  <c r="F9697" i="3"/>
  <c r="F9696" i="3"/>
  <c r="H9695" i="3"/>
  <c r="H9692" i="3" s="1"/>
  <c r="G9695" i="3"/>
  <c r="F9694" i="3"/>
  <c r="F9693" i="3"/>
  <c r="F9691" i="3"/>
  <c r="F9690" i="3"/>
  <c r="F9689" i="3"/>
  <c r="F9688" i="3"/>
  <c r="F9687" i="3"/>
  <c r="H9686" i="3"/>
  <c r="H9684" i="3" s="1"/>
  <c r="G9686" i="3"/>
  <c r="F9686" i="3" s="1"/>
  <c r="F9685" i="3"/>
  <c r="F9683" i="3"/>
  <c r="F9682" i="3"/>
  <c r="H9681" i="3"/>
  <c r="H9679" i="3" s="1"/>
  <c r="G9681" i="3"/>
  <c r="G9679" i="3" s="1"/>
  <c r="F9680" i="3"/>
  <c r="F9678" i="3"/>
  <c r="F9677" i="3"/>
  <c r="F9676" i="3"/>
  <c r="F9675" i="3"/>
  <c r="F9674" i="3"/>
  <c r="F9673" i="3"/>
  <c r="F9672" i="3"/>
  <c r="F9671" i="3"/>
  <c r="F9670" i="3"/>
  <c r="F9669" i="3"/>
  <c r="F9668" i="3"/>
  <c r="F9667" i="3"/>
  <c r="F9666" i="3"/>
  <c r="F9665" i="3"/>
  <c r="F9664" i="3"/>
  <c r="F9663" i="3"/>
  <c r="F9662" i="3"/>
  <c r="F9661" i="3"/>
  <c r="F9660" i="3"/>
  <c r="F9659" i="3"/>
  <c r="H9658" i="3"/>
  <c r="G9658" i="3"/>
  <c r="F9657" i="3"/>
  <c r="F9656" i="3"/>
  <c r="F9655" i="3"/>
  <c r="F9654" i="3"/>
  <c r="F9653" i="3"/>
  <c r="F9652" i="3"/>
  <c r="H9651" i="3"/>
  <c r="G9651" i="3"/>
  <c r="G9650" i="3" s="1"/>
  <c r="F9649" i="3"/>
  <c r="F9648" i="3"/>
  <c r="F9647" i="3"/>
  <c r="F9646" i="3"/>
  <c r="F9645" i="3"/>
  <c r="F9644" i="3"/>
  <c r="F9643" i="3"/>
  <c r="F9642" i="3"/>
  <c r="F9641" i="3"/>
  <c r="F9640" i="3"/>
  <c r="F9639" i="3"/>
  <c r="H9638" i="3"/>
  <c r="G9638" i="3"/>
  <c r="F9635" i="3"/>
  <c r="F9634" i="3"/>
  <c r="F9633" i="3"/>
  <c r="F9632" i="3"/>
  <c r="F9631" i="3"/>
  <c r="F9630" i="3"/>
  <c r="F9629" i="3"/>
  <c r="F9628" i="3"/>
  <c r="F9627" i="3"/>
  <c r="F9626" i="3"/>
  <c r="F9625" i="3"/>
  <c r="F9624" i="3"/>
  <c r="F9623" i="3"/>
  <c r="F9622" i="3"/>
  <c r="F9621" i="3"/>
  <c r="F9620" i="3"/>
  <c r="F9619" i="3"/>
  <c r="F9618" i="3"/>
  <c r="F9617" i="3"/>
  <c r="H9616" i="3"/>
  <c r="H9615" i="3" s="1"/>
  <c r="H9613" i="3" s="1"/>
  <c r="G9616" i="3"/>
  <c r="G9615" i="3" s="1"/>
  <c r="F9614" i="3"/>
  <c r="F9612" i="3"/>
  <c r="F9611" i="3"/>
  <c r="H9610" i="3"/>
  <c r="G9610" i="3"/>
  <c r="F9609" i="3"/>
  <c r="F9608" i="3"/>
  <c r="H9607" i="3"/>
  <c r="G9607" i="3"/>
  <c r="F9607" i="3" s="1"/>
  <c r="F9606" i="3"/>
  <c r="F9605" i="3"/>
  <c r="H9604" i="3"/>
  <c r="H9603" i="3" s="1"/>
  <c r="G9604" i="3"/>
  <c r="F9602" i="3"/>
  <c r="F9601" i="3"/>
  <c r="H9600" i="3"/>
  <c r="G9600" i="3"/>
  <c r="F9599" i="3"/>
  <c r="F9598" i="3"/>
  <c r="F9597" i="3"/>
  <c r="H9596" i="3"/>
  <c r="G9596" i="3"/>
  <c r="F9596" i="3" s="1"/>
  <c r="F9595" i="3"/>
  <c r="F9594" i="3"/>
  <c r="F9593" i="3"/>
  <c r="F9592" i="3"/>
  <c r="H9591" i="3"/>
  <c r="G9591" i="3"/>
  <c r="G9590" i="3" s="1"/>
  <c r="F9588" i="3"/>
  <c r="F9587" i="3"/>
  <c r="H9586" i="3"/>
  <c r="G9586" i="3"/>
  <c r="F9586" i="3" s="1"/>
  <c r="F9585" i="3"/>
  <c r="F9584" i="3"/>
  <c r="F9583" i="3"/>
  <c r="H9582" i="3"/>
  <c r="G9582" i="3"/>
  <c r="F9581" i="3"/>
  <c r="F9580" i="3"/>
  <c r="H9579" i="3"/>
  <c r="H9578" i="3" s="1"/>
  <c r="H9577" i="3" s="1"/>
  <c r="G9579" i="3"/>
  <c r="F9579" i="3" s="1"/>
  <c r="F9576" i="3"/>
  <c r="F9575" i="3"/>
  <c r="H9574" i="3"/>
  <c r="G9574" i="3"/>
  <c r="F9573" i="3"/>
  <c r="F9572" i="3"/>
  <c r="H9571" i="3"/>
  <c r="H9570" i="3" s="1"/>
  <c r="G9571" i="3"/>
  <c r="F9568" i="3"/>
  <c r="F9567" i="3"/>
  <c r="H9566" i="3"/>
  <c r="G9566" i="3"/>
  <c r="F9565" i="3"/>
  <c r="F9564" i="3"/>
  <c r="H9563" i="3"/>
  <c r="G9563" i="3"/>
  <c r="G9037" i="3" s="1"/>
  <c r="F9037" i="3" s="1"/>
  <c r="F9561" i="3"/>
  <c r="F9560" i="3"/>
  <c r="F9559" i="3"/>
  <c r="F9558" i="3"/>
  <c r="F9557" i="3"/>
  <c r="F9556" i="3"/>
  <c r="F9555" i="3"/>
  <c r="H9554" i="3"/>
  <c r="G9554" i="3"/>
  <c r="G9553" i="3" s="1"/>
  <c r="F9552" i="3"/>
  <c r="F9551" i="3"/>
  <c r="F9550" i="3"/>
  <c r="F9549" i="3"/>
  <c r="F9548" i="3"/>
  <c r="F9547" i="3"/>
  <c r="F9546" i="3"/>
  <c r="F9545" i="3"/>
  <c r="F9544" i="3"/>
  <c r="F9543" i="3"/>
  <c r="F9542" i="3"/>
  <c r="F9541" i="3"/>
  <c r="F9540" i="3"/>
  <c r="F9539" i="3"/>
  <c r="F9538" i="3"/>
  <c r="H9537" i="3"/>
  <c r="G9537" i="3"/>
  <c r="F9536" i="3"/>
  <c r="F9535" i="3"/>
  <c r="F9534" i="3"/>
  <c r="F9533" i="3"/>
  <c r="F9532" i="3"/>
  <c r="F9531" i="3"/>
  <c r="F9530" i="3"/>
  <c r="H9529" i="3"/>
  <c r="G9529" i="3"/>
  <c r="F9528" i="3"/>
  <c r="F9527" i="3"/>
  <c r="F9526" i="3"/>
  <c r="F9525" i="3"/>
  <c r="F9524" i="3"/>
  <c r="F9523" i="3"/>
  <c r="F9522" i="3"/>
  <c r="F9521" i="3"/>
  <c r="F9520" i="3"/>
  <c r="F9519" i="3"/>
  <c r="F9518" i="3"/>
  <c r="F9517" i="3"/>
  <c r="F9516" i="3"/>
  <c r="H9515" i="3"/>
  <c r="G9515" i="3"/>
  <c r="F9514" i="3"/>
  <c r="F9513" i="3"/>
  <c r="F9512" i="3"/>
  <c r="F9511" i="3"/>
  <c r="F9510" i="3"/>
  <c r="F9509" i="3"/>
  <c r="F9508" i="3"/>
  <c r="F9507" i="3"/>
  <c r="F9506" i="3"/>
  <c r="H9505" i="3"/>
  <c r="H8979" i="3" s="1"/>
  <c r="G9505" i="3"/>
  <c r="F9504" i="3"/>
  <c r="F9503" i="3"/>
  <c r="F9502" i="3"/>
  <c r="F9501" i="3"/>
  <c r="F9500" i="3"/>
  <c r="F9499" i="3"/>
  <c r="F9498" i="3"/>
  <c r="F9497" i="3"/>
  <c r="F9496" i="3"/>
  <c r="F9495" i="3"/>
  <c r="F9494" i="3"/>
  <c r="H9493" i="3"/>
  <c r="H9489" i="3" s="1"/>
  <c r="G9493" i="3"/>
  <c r="F9492" i="3"/>
  <c r="F9491" i="3"/>
  <c r="F9490" i="3"/>
  <c r="F9488" i="3"/>
  <c r="F9487" i="3"/>
  <c r="H9486" i="3"/>
  <c r="G9486" i="3"/>
  <c r="F9485" i="3"/>
  <c r="F9483" i="3"/>
  <c r="F9482" i="3"/>
  <c r="F9481" i="3"/>
  <c r="F9480" i="3"/>
  <c r="F9479" i="3"/>
  <c r="F9478" i="3"/>
  <c r="F9477" i="3"/>
  <c r="F9476" i="3"/>
  <c r="H9475" i="3"/>
  <c r="G9475" i="3"/>
  <c r="H9474" i="3"/>
  <c r="H9473" i="3" s="1"/>
  <c r="F9470" i="3"/>
  <c r="F9469" i="3"/>
  <c r="F9468" i="3"/>
  <c r="F9467" i="3"/>
  <c r="F9466" i="3"/>
  <c r="F9465" i="3"/>
  <c r="F9464" i="3"/>
  <c r="H9463" i="3"/>
  <c r="G9463" i="3"/>
  <c r="F9462" i="3"/>
  <c r="F9461" i="3"/>
  <c r="F9460" i="3"/>
  <c r="F9459" i="3"/>
  <c r="F9458" i="3"/>
  <c r="F9457" i="3"/>
  <c r="F9456" i="3"/>
  <c r="H9455" i="3"/>
  <c r="H9454" i="3" s="1"/>
  <c r="G9455" i="3"/>
  <c r="F9453" i="3"/>
  <c r="F9452" i="3"/>
  <c r="F9451" i="3"/>
  <c r="F9450" i="3"/>
  <c r="F9449" i="3"/>
  <c r="F9448" i="3"/>
  <c r="F9447" i="3"/>
  <c r="F9446" i="3"/>
  <c r="H9445" i="3"/>
  <c r="G9445" i="3"/>
  <c r="F9444" i="3"/>
  <c r="F9443" i="3"/>
  <c r="F9442" i="3"/>
  <c r="F9441" i="3"/>
  <c r="F9440" i="3"/>
  <c r="F9439" i="3"/>
  <c r="F9438" i="3"/>
  <c r="H9437" i="3"/>
  <c r="H9436" i="3" s="1"/>
  <c r="G9437" i="3"/>
  <c r="F9435" i="3"/>
  <c r="F9434" i="3"/>
  <c r="F9433" i="3"/>
  <c r="H9432" i="3"/>
  <c r="G9432" i="3"/>
  <c r="G9429" i="3" s="1"/>
  <c r="F9431" i="3"/>
  <c r="F9430" i="3"/>
  <c r="F9428" i="3"/>
  <c r="F9427" i="3"/>
  <c r="F9426" i="3"/>
  <c r="F9425" i="3"/>
  <c r="F9424" i="3"/>
  <c r="H9423" i="3"/>
  <c r="H9421" i="3" s="1"/>
  <c r="G9423" i="3"/>
  <c r="F9422" i="3"/>
  <c r="G9421" i="3"/>
  <c r="F9420" i="3"/>
  <c r="F9419" i="3"/>
  <c r="H9418" i="3"/>
  <c r="G9418" i="3"/>
  <c r="F9418" i="3" s="1"/>
  <c r="F9417" i="3"/>
  <c r="H9416" i="3"/>
  <c r="F9415" i="3"/>
  <c r="F9414" i="3"/>
  <c r="F9413" i="3"/>
  <c r="F9412" i="3"/>
  <c r="F9411" i="3"/>
  <c r="F9410" i="3"/>
  <c r="F9409" i="3"/>
  <c r="F9408" i="3"/>
  <c r="F9407" i="3"/>
  <c r="F9406" i="3"/>
  <c r="F9405" i="3"/>
  <c r="F9404" i="3"/>
  <c r="F9403" i="3"/>
  <c r="F9402" i="3"/>
  <c r="F9401" i="3"/>
  <c r="F9400" i="3"/>
  <c r="F9399" i="3"/>
  <c r="F9398" i="3"/>
  <c r="F9397" i="3"/>
  <c r="F9396" i="3"/>
  <c r="H9395" i="3"/>
  <c r="G9395" i="3"/>
  <c r="F9395" i="3" s="1"/>
  <c r="F9394" i="3"/>
  <c r="F9393" i="3"/>
  <c r="F9392" i="3"/>
  <c r="F9391" i="3"/>
  <c r="F9390" i="3"/>
  <c r="F9389" i="3"/>
  <c r="H9388" i="3"/>
  <c r="H9387" i="3" s="1"/>
  <c r="G9388" i="3"/>
  <c r="F9388" i="3" s="1"/>
  <c r="F9386" i="3"/>
  <c r="F9385" i="3"/>
  <c r="F9384" i="3"/>
  <c r="F9383" i="3"/>
  <c r="F9382" i="3"/>
  <c r="F9381" i="3"/>
  <c r="F9380" i="3"/>
  <c r="F9379" i="3"/>
  <c r="F9378" i="3"/>
  <c r="F9377" i="3"/>
  <c r="F9376" i="3"/>
  <c r="H9375" i="3"/>
  <c r="G9375" i="3"/>
  <c r="F9372" i="3"/>
  <c r="F9371" i="3"/>
  <c r="F9370" i="3"/>
  <c r="F9369" i="3"/>
  <c r="F9368" i="3"/>
  <c r="F9367" i="3"/>
  <c r="F9366" i="3"/>
  <c r="F9365" i="3"/>
  <c r="F9364" i="3"/>
  <c r="F9363" i="3"/>
  <c r="F9362" i="3"/>
  <c r="F9361" i="3"/>
  <c r="F9360" i="3"/>
  <c r="F9359" i="3"/>
  <c r="F9358" i="3"/>
  <c r="F9357" i="3"/>
  <c r="F9356" i="3"/>
  <c r="F9355" i="3"/>
  <c r="F9354" i="3"/>
  <c r="H9353" i="3"/>
  <c r="H9352" i="3" s="1"/>
  <c r="H9350" i="3" s="1"/>
  <c r="G9353" i="3"/>
  <c r="F9351" i="3"/>
  <c r="F9349" i="3"/>
  <c r="F9348" i="3"/>
  <c r="H9347" i="3"/>
  <c r="G9347" i="3"/>
  <c r="F9347" i="3" s="1"/>
  <c r="F9346" i="3"/>
  <c r="F9345" i="3"/>
  <c r="H9344" i="3"/>
  <c r="G9344" i="3"/>
  <c r="F9343" i="3"/>
  <c r="F9342" i="3"/>
  <c r="H9341" i="3"/>
  <c r="G9341" i="3"/>
  <c r="G9340" i="3" s="1"/>
  <c r="H9340" i="3"/>
  <c r="F9339" i="3"/>
  <c r="F9338" i="3"/>
  <c r="H9337" i="3"/>
  <c r="G9337" i="3"/>
  <c r="F9336" i="3"/>
  <c r="F9335" i="3"/>
  <c r="F9334" i="3"/>
  <c r="H9333" i="3"/>
  <c r="G9333" i="3"/>
  <c r="G9070" i="3" s="1"/>
  <c r="F9332" i="3"/>
  <c r="F9331" i="3"/>
  <c r="F9330" i="3"/>
  <c r="F9329" i="3"/>
  <c r="H9328" i="3"/>
  <c r="G9328" i="3"/>
  <c r="F9328" i="3" s="1"/>
  <c r="F9325" i="3"/>
  <c r="F9324" i="3"/>
  <c r="H9323" i="3"/>
  <c r="G9323" i="3"/>
  <c r="F9323" i="3" s="1"/>
  <c r="F9322" i="3"/>
  <c r="F9321" i="3"/>
  <c r="F9320" i="3"/>
  <c r="H9319" i="3"/>
  <c r="G9319" i="3"/>
  <c r="F9318" i="3"/>
  <c r="F9317" i="3"/>
  <c r="H9316" i="3"/>
  <c r="G9316" i="3"/>
  <c r="F9313" i="3"/>
  <c r="F9312" i="3"/>
  <c r="H9311" i="3"/>
  <c r="G9311" i="3"/>
  <c r="F9310" i="3"/>
  <c r="F9309" i="3"/>
  <c r="H9308" i="3"/>
  <c r="G9308" i="3"/>
  <c r="F9305" i="3"/>
  <c r="F9304" i="3"/>
  <c r="H9303" i="3"/>
  <c r="G9303" i="3"/>
  <c r="F9302" i="3"/>
  <c r="F9301" i="3"/>
  <c r="H9300" i="3"/>
  <c r="G9300" i="3"/>
  <c r="F9298" i="3"/>
  <c r="F9297" i="3"/>
  <c r="F9296" i="3"/>
  <c r="F9295" i="3"/>
  <c r="F9294" i="3"/>
  <c r="F9293" i="3"/>
  <c r="F9292" i="3"/>
  <c r="H9291" i="3"/>
  <c r="H9290" i="3" s="1"/>
  <c r="G9291" i="3"/>
  <c r="G9290" i="3" s="1"/>
  <c r="F9289" i="3"/>
  <c r="F9288" i="3"/>
  <c r="F9287" i="3"/>
  <c r="F9286" i="3"/>
  <c r="F9285" i="3"/>
  <c r="F9284" i="3"/>
  <c r="F9283" i="3"/>
  <c r="F9282" i="3"/>
  <c r="F9281" i="3"/>
  <c r="F9280" i="3"/>
  <c r="F9279" i="3"/>
  <c r="F9278" i="3"/>
  <c r="F9277" i="3"/>
  <c r="F9276" i="3"/>
  <c r="F9275" i="3"/>
  <c r="H9274" i="3"/>
  <c r="H9011" i="3" s="1"/>
  <c r="G9274" i="3"/>
  <c r="F9273" i="3"/>
  <c r="F9272" i="3"/>
  <c r="F9271" i="3"/>
  <c r="F9270" i="3"/>
  <c r="F9269" i="3"/>
  <c r="F9268" i="3"/>
  <c r="F9267" i="3"/>
  <c r="H9266" i="3"/>
  <c r="F9266" i="3" s="1"/>
  <c r="G9266" i="3"/>
  <c r="F9265" i="3"/>
  <c r="F9264" i="3"/>
  <c r="F9263" i="3"/>
  <c r="F9262" i="3"/>
  <c r="F9261" i="3"/>
  <c r="F9260" i="3"/>
  <c r="F9259" i="3"/>
  <c r="F9258" i="3"/>
  <c r="F9257" i="3"/>
  <c r="F9256" i="3"/>
  <c r="F9255" i="3"/>
  <c r="F9254" i="3"/>
  <c r="F9253" i="3"/>
  <c r="H9252" i="3"/>
  <c r="H8989" i="3" s="1"/>
  <c r="G9252" i="3"/>
  <c r="F9251" i="3"/>
  <c r="F9250" i="3"/>
  <c r="F9249" i="3"/>
  <c r="F9248" i="3"/>
  <c r="F9247" i="3"/>
  <c r="F9246" i="3"/>
  <c r="F9245" i="3"/>
  <c r="F9244" i="3"/>
  <c r="F9243" i="3"/>
  <c r="H9242" i="3"/>
  <c r="G9242" i="3"/>
  <c r="G9226" i="3" s="1"/>
  <c r="F9241" i="3"/>
  <c r="F9240" i="3"/>
  <c r="F9239" i="3"/>
  <c r="F9238" i="3"/>
  <c r="F9237" i="3"/>
  <c r="F9236" i="3"/>
  <c r="F9235" i="3"/>
  <c r="F9234" i="3"/>
  <c r="F9233" i="3"/>
  <c r="F9232" i="3"/>
  <c r="F9231" i="3"/>
  <c r="H9230" i="3"/>
  <c r="H9226" i="3" s="1"/>
  <c r="G9230" i="3"/>
  <c r="F9229" i="3"/>
  <c r="F9228" i="3"/>
  <c r="F9227" i="3"/>
  <c r="F9225" i="3"/>
  <c r="F9224" i="3"/>
  <c r="H9223" i="3"/>
  <c r="G9223" i="3"/>
  <c r="F9222" i="3"/>
  <c r="F9220" i="3"/>
  <c r="F9219" i="3"/>
  <c r="F9218" i="3"/>
  <c r="F9217" i="3"/>
  <c r="F9216" i="3"/>
  <c r="F9215" i="3"/>
  <c r="F9214" i="3"/>
  <c r="F9213" i="3"/>
  <c r="H9212" i="3"/>
  <c r="G9212" i="3"/>
  <c r="G9211" i="3" s="1"/>
  <c r="H9207" i="3"/>
  <c r="G9207" i="3"/>
  <c r="H9206" i="3"/>
  <c r="G9206" i="3"/>
  <c r="H9205" i="3"/>
  <c r="G9205" i="3"/>
  <c r="F9205" i="3" s="1"/>
  <c r="H9204" i="3"/>
  <c r="G9204" i="3"/>
  <c r="H9203" i="3"/>
  <c r="G9203" i="3"/>
  <c r="F9203" i="3" s="1"/>
  <c r="H9202" i="3"/>
  <c r="F9202" i="3" s="1"/>
  <c r="G9202" i="3"/>
  <c r="H9201" i="3"/>
  <c r="G9201" i="3"/>
  <c r="F9201" i="3" s="1"/>
  <c r="H9200" i="3"/>
  <c r="H9199" i="3"/>
  <c r="G9199" i="3"/>
  <c r="F9199" i="3" s="1"/>
  <c r="H9198" i="3"/>
  <c r="F9198" i="3" s="1"/>
  <c r="G9198" i="3"/>
  <c r="H9197" i="3"/>
  <c r="G9197" i="3"/>
  <c r="F9197" i="3" s="1"/>
  <c r="H9196" i="3"/>
  <c r="G9196" i="3"/>
  <c r="H9195" i="3"/>
  <c r="G9195" i="3"/>
  <c r="F9195" i="3" s="1"/>
  <c r="H9194" i="3"/>
  <c r="G9194" i="3"/>
  <c r="H9193" i="3"/>
  <c r="G9193" i="3"/>
  <c r="F9193" i="3" s="1"/>
  <c r="H9192" i="3"/>
  <c r="H9190" i="3"/>
  <c r="G9190" i="3"/>
  <c r="H9189" i="3"/>
  <c r="G9189" i="3"/>
  <c r="H9188" i="3"/>
  <c r="G9188" i="3"/>
  <c r="F9188" i="3"/>
  <c r="H9187" i="3"/>
  <c r="G9187" i="3"/>
  <c r="H9186" i="3"/>
  <c r="G9186" i="3"/>
  <c r="F9186" i="3" s="1"/>
  <c r="H9185" i="3"/>
  <c r="G9185" i="3"/>
  <c r="H9184" i="3"/>
  <c r="G9184" i="3"/>
  <c r="H9183" i="3"/>
  <c r="G9183" i="3"/>
  <c r="F9183" i="3" s="1"/>
  <c r="H9182" i="3"/>
  <c r="H9181" i="3"/>
  <c r="G9181" i="3"/>
  <c r="H9180" i="3"/>
  <c r="H238" i="3" s="1"/>
  <c r="G9180" i="3"/>
  <c r="H9179" i="3"/>
  <c r="G9179" i="3"/>
  <c r="H9178" i="3"/>
  <c r="G9178" i="3"/>
  <c r="F9178" i="3" s="1"/>
  <c r="H9177" i="3"/>
  <c r="G9177" i="3"/>
  <c r="F9177" i="3" s="1"/>
  <c r="H9176" i="3"/>
  <c r="G9176" i="3"/>
  <c r="H9175" i="3"/>
  <c r="G9175" i="3"/>
  <c r="F9175" i="3" s="1"/>
  <c r="H9174" i="3"/>
  <c r="H9172" i="3"/>
  <c r="G9172" i="3"/>
  <c r="F9172" i="3" s="1"/>
  <c r="H9171" i="3"/>
  <c r="G9171" i="3"/>
  <c r="H9170" i="3"/>
  <c r="G9170" i="3"/>
  <c r="G9169" i="3"/>
  <c r="H9168" i="3"/>
  <c r="G9168" i="3"/>
  <c r="H9167" i="3"/>
  <c r="G9167" i="3"/>
  <c r="H9165" i="3"/>
  <c r="G9165" i="3"/>
  <c r="H9164" i="3"/>
  <c r="F9164" i="3" s="1"/>
  <c r="G9164" i="3"/>
  <c r="H9163" i="3"/>
  <c r="G9163" i="3"/>
  <c r="F9163" i="3" s="1"/>
  <c r="H9162" i="3"/>
  <c r="G9162" i="3"/>
  <c r="F9162" i="3" s="1"/>
  <c r="H9161" i="3"/>
  <c r="G9161" i="3"/>
  <c r="F9161" i="3" s="1"/>
  <c r="G9160" i="3"/>
  <c r="H9159" i="3"/>
  <c r="G9159" i="3"/>
  <c r="H9157" i="3"/>
  <c r="G9157" i="3"/>
  <c r="H9156" i="3"/>
  <c r="G9156" i="3"/>
  <c r="H9155" i="3"/>
  <c r="G9155" i="3"/>
  <c r="H9154" i="3"/>
  <c r="G9154" i="3"/>
  <c r="F9154" i="3" s="1"/>
  <c r="H9152" i="3"/>
  <c r="F9152" i="3" s="1"/>
  <c r="G9152" i="3"/>
  <c r="H9151" i="3"/>
  <c r="G9151" i="3"/>
  <c r="H9150" i="3"/>
  <c r="G9150" i="3"/>
  <c r="H9149" i="3"/>
  <c r="G9149" i="3"/>
  <c r="F9149" i="3" s="1"/>
  <c r="H9148" i="3"/>
  <c r="F9148" i="3" s="1"/>
  <c r="G9148" i="3"/>
  <c r="H9147" i="3"/>
  <c r="G9147" i="3"/>
  <c r="F9147" i="3" s="1"/>
  <c r="H9146" i="3"/>
  <c r="F9146" i="3" s="1"/>
  <c r="G9146" i="3"/>
  <c r="H9145" i="3"/>
  <c r="G9145" i="3"/>
  <c r="H9144" i="3"/>
  <c r="G9144" i="3"/>
  <c r="H9143" i="3"/>
  <c r="G9143" i="3"/>
  <c r="F9143" i="3" s="1"/>
  <c r="H9142" i="3"/>
  <c r="G9142" i="3"/>
  <c r="H9141" i="3"/>
  <c r="G9141" i="3"/>
  <c r="H9140" i="3"/>
  <c r="G9140" i="3"/>
  <c r="H9139" i="3"/>
  <c r="G9139" i="3"/>
  <c r="H9138" i="3"/>
  <c r="G9138" i="3"/>
  <c r="F9138" i="3" s="1"/>
  <c r="H9137" i="3"/>
  <c r="G9137" i="3"/>
  <c r="H9136" i="3"/>
  <c r="G9136" i="3"/>
  <c r="H9135" i="3"/>
  <c r="G9135" i="3"/>
  <c r="F9135" i="3" s="1"/>
  <c r="H9134" i="3"/>
  <c r="G9134" i="3"/>
  <c r="H9133" i="3"/>
  <c r="G9133" i="3"/>
  <c r="H9132" i="3"/>
  <c r="H9131" i="3"/>
  <c r="G9131" i="3"/>
  <c r="F9131" i="3" s="1"/>
  <c r="H9130" i="3"/>
  <c r="F9130" i="3" s="1"/>
  <c r="G9130" i="3"/>
  <c r="H9129" i="3"/>
  <c r="G9129" i="3"/>
  <c r="F9129" i="3" s="1"/>
  <c r="H9128" i="3"/>
  <c r="F9128" i="3" s="1"/>
  <c r="G9128" i="3"/>
  <c r="H9127" i="3"/>
  <c r="G9127" i="3"/>
  <c r="F9127" i="3" s="1"/>
  <c r="H9126" i="3"/>
  <c r="G9126" i="3"/>
  <c r="H9123" i="3"/>
  <c r="G9123" i="3"/>
  <c r="F9123" i="3" s="1"/>
  <c r="H9122" i="3"/>
  <c r="G9122" i="3"/>
  <c r="H9121" i="3"/>
  <c r="G9121" i="3"/>
  <c r="F9121" i="3" s="1"/>
  <c r="H9120" i="3"/>
  <c r="G9120" i="3"/>
  <c r="H9119" i="3"/>
  <c r="G9119" i="3"/>
  <c r="F9119" i="3" s="1"/>
  <c r="H9118" i="3"/>
  <c r="G9118" i="3"/>
  <c r="H9117" i="3"/>
  <c r="G9117" i="3"/>
  <c r="F9117" i="3" s="1"/>
  <c r="H9116" i="3"/>
  <c r="G9116" i="3"/>
  <c r="H9115" i="3"/>
  <c r="G9115" i="3"/>
  <c r="F9115" i="3" s="1"/>
  <c r="H9114" i="3"/>
  <c r="G9114" i="3"/>
  <c r="H9113" i="3"/>
  <c r="G9113" i="3"/>
  <c r="H9112" i="3"/>
  <c r="H9109" i="3"/>
  <c r="G9109" i="3"/>
  <c r="F9109" i="3" s="1"/>
  <c r="H9108" i="3"/>
  <c r="G9108" i="3"/>
  <c r="H9107" i="3"/>
  <c r="G9107" i="3"/>
  <c r="F9107" i="3" s="1"/>
  <c r="H9106" i="3"/>
  <c r="G9106" i="3"/>
  <c r="H9105" i="3"/>
  <c r="G9105" i="3"/>
  <c r="H9104" i="3"/>
  <c r="G9104" i="3"/>
  <c r="H9103" i="3"/>
  <c r="G9103" i="3"/>
  <c r="H9102" i="3"/>
  <c r="G9102" i="3"/>
  <c r="F9102" i="3" s="1"/>
  <c r="H9101" i="3"/>
  <c r="G9101" i="3"/>
  <c r="H9100" i="3"/>
  <c r="G9100" i="3"/>
  <c r="H9099" i="3"/>
  <c r="G9099" i="3"/>
  <c r="H9098" i="3"/>
  <c r="G9098" i="3"/>
  <c r="H9097" i="3"/>
  <c r="G9097" i="3"/>
  <c r="H9096" i="3"/>
  <c r="G9096" i="3"/>
  <c r="H9095" i="3"/>
  <c r="G9095" i="3"/>
  <c r="F9095" i="3" s="1"/>
  <c r="H9094" i="3"/>
  <c r="G9094" i="3"/>
  <c r="H9093" i="3"/>
  <c r="G9093" i="3"/>
  <c r="F9093" i="3" s="1"/>
  <c r="H9092" i="3"/>
  <c r="G9092" i="3"/>
  <c r="H9091" i="3"/>
  <c r="G9091" i="3"/>
  <c r="F9091" i="3" s="1"/>
  <c r="G9090" i="3"/>
  <c r="H9088" i="3"/>
  <c r="G9088" i="3"/>
  <c r="H9086" i="3"/>
  <c r="G9086" i="3"/>
  <c r="F9086" i="3" s="1"/>
  <c r="H9085" i="3"/>
  <c r="G9085" i="3"/>
  <c r="H9084" i="3"/>
  <c r="G9084" i="3"/>
  <c r="H9083" i="3"/>
  <c r="G9083" i="3"/>
  <c r="F9083" i="3" s="1"/>
  <c r="H9082" i="3"/>
  <c r="G9082" i="3"/>
  <c r="F9082" i="3" s="1"/>
  <c r="G9081" i="3"/>
  <c r="H9080" i="3"/>
  <c r="G9080" i="3"/>
  <c r="H9079" i="3"/>
  <c r="G9079" i="3"/>
  <c r="F9079" i="3" s="1"/>
  <c r="H9078" i="3"/>
  <c r="H9076" i="3"/>
  <c r="G9076" i="3"/>
  <c r="H9075" i="3"/>
  <c r="G9075" i="3"/>
  <c r="H9074" i="3"/>
  <c r="G9074" i="3"/>
  <c r="F9074" i="3" s="1"/>
  <c r="H9073" i="3"/>
  <c r="G9073" i="3"/>
  <c r="H9072" i="3"/>
  <c r="G9072" i="3"/>
  <c r="H9071" i="3"/>
  <c r="G9071" i="3"/>
  <c r="F9071" i="3" s="1"/>
  <c r="H9069" i="3"/>
  <c r="G9069" i="3"/>
  <c r="F9069" i="3" s="1"/>
  <c r="H9068" i="3"/>
  <c r="F9068" i="3" s="1"/>
  <c r="G9068" i="3"/>
  <c r="H9067" i="3"/>
  <c r="G9067" i="3"/>
  <c r="F9067" i="3" s="1"/>
  <c r="H9066" i="3"/>
  <c r="G9066" i="3"/>
  <c r="G9065" i="3"/>
  <c r="H9062" i="3"/>
  <c r="G9062" i="3"/>
  <c r="F9062" i="3" s="1"/>
  <c r="H9061" i="3"/>
  <c r="G9061" i="3"/>
  <c r="F9061" i="3" s="1"/>
  <c r="G9060" i="3"/>
  <c r="H9059" i="3"/>
  <c r="G9059" i="3"/>
  <c r="F9059" i="3" s="1"/>
  <c r="H9058" i="3"/>
  <c r="G9058" i="3"/>
  <c r="F9058" i="3" s="1"/>
  <c r="H9057" i="3"/>
  <c r="G9057" i="3"/>
  <c r="F9057" i="3" s="1"/>
  <c r="H9056" i="3"/>
  <c r="G9056" i="3"/>
  <c r="H9055" i="3"/>
  <c r="G9055" i="3"/>
  <c r="F9055" i="3" s="1"/>
  <c r="H9054" i="3"/>
  <c r="G9054" i="3"/>
  <c r="H9053" i="3"/>
  <c r="G9053" i="3"/>
  <c r="F9053" i="3" s="1"/>
  <c r="H9050" i="3"/>
  <c r="G9050" i="3"/>
  <c r="F9050" i="3" s="1"/>
  <c r="H9049" i="3"/>
  <c r="G9049" i="3"/>
  <c r="H9048" i="3"/>
  <c r="H9047" i="3"/>
  <c r="G9047" i="3"/>
  <c r="H9046" i="3"/>
  <c r="G9046" i="3"/>
  <c r="H9045" i="3"/>
  <c r="G9045" i="3"/>
  <c r="F9045" i="3" s="1"/>
  <c r="H9042" i="3"/>
  <c r="G9042" i="3"/>
  <c r="F9042" i="3" s="1"/>
  <c r="H9041" i="3"/>
  <c r="G9041" i="3"/>
  <c r="H9040" i="3"/>
  <c r="F9040" i="3" s="1"/>
  <c r="G9040" i="3"/>
  <c r="H9039" i="3"/>
  <c r="G9039" i="3"/>
  <c r="H9038" i="3"/>
  <c r="F9038" i="3" s="1"/>
  <c r="G9038" i="3"/>
  <c r="H9037" i="3"/>
  <c r="H9035" i="3"/>
  <c r="G9035" i="3"/>
  <c r="H9034" i="3"/>
  <c r="G9034" i="3"/>
  <c r="H9033" i="3"/>
  <c r="G9033" i="3"/>
  <c r="H9032" i="3"/>
  <c r="F9032" i="3" s="1"/>
  <c r="G9032" i="3"/>
  <c r="H9031" i="3"/>
  <c r="G9031" i="3"/>
  <c r="H9030" i="3"/>
  <c r="F9030" i="3" s="1"/>
  <c r="G9030" i="3"/>
  <c r="H9029" i="3"/>
  <c r="G9029" i="3"/>
  <c r="H9028" i="3"/>
  <c r="F9028" i="3" s="1"/>
  <c r="G9028" i="3"/>
  <c r="H9026" i="3"/>
  <c r="G9026" i="3"/>
  <c r="F9026" i="3"/>
  <c r="H9025" i="3"/>
  <c r="G9025" i="3"/>
  <c r="H9024" i="3"/>
  <c r="G9024" i="3"/>
  <c r="H9023" i="3"/>
  <c r="G9023" i="3"/>
  <c r="F9023" i="3" s="1"/>
  <c r="H9022" i="3"/>
  <c r="G9022" i="3"/>
  <c r="F9022" i="3" s="1"/>
  <c r="H9021" i="3"/>
  <c r="G9021" i="3"/>
  <c r="F9021" i="3" s="1"/>
  <c r="H9020" i="3"/>
  <c r="G9020" i="3"/>
  <c r="H9019" i="3"/>
  <c r="G9019" i="3"/>
  <c r="F9019" i="3" s="1"/>
  <c r="H9018" i="3"/>
  <c r="G9018" i="3"/>
  <c r="H9017" i="3"/>
  <c r="G9017" i="3"/>
  <c r="F9017" i="3" s="1"/>
  <c r="H9016" i="3"/>
  <c r="G9016" i="3"/>
  <c r="H9015" i="3"/>
  <c r="G9015" i="3"/>
  <c r="F9015" i="3" s="1"/>
  <c r="H9014" i="3"/>
  <c r="G9014" i="3"/>
  <c r="H9013" i="3"/>
  <c r="G9013" i="3"/>
  <c r="F9013" i="3" s="1"/>
  <c r="H9012" i="3"/>
  <c r="G9012" i="3"/>
  <c r="G9011" i="3"/>
  <c r="H9010" i="3"/>
  <c r="G9010" i="3"/>
  <c r="F9010" i="3" s="1"/>
  <c r="H9009" i="3"/>
  <c r="G9009" i="3"/>
  <c r="F9009" i="3" s="1"/>
  <c r="H9008" i="3"/>
  <c r="G9008" i="3"/>
  <c r="H9007" i="3"/>
  <c r="G9007" i="3"/>
  <c r="F9007" i="3" s="1"/>
  <c r="H9006" i="3"/>
  <c r="G9006" i="3"/>
  <c r="H9005" i="3"/>
  <c r="G9005" i="3"/>
  <c r="H9004" i="3"/>
  <c r="G9004" i="3"/>
  <c r="G9003" i="3"/>
  <c r="H9002" i="3"/>
  <c r="G9002" i="3"/>
  <c r="F9002" i="3" s="1"/>
  <c r="H9001" i="3"/>
  <c r="G9001" i="3"/>
  <c r="H9000" i="3"/>
  <c r="G9000" i="3"/>
  <c r="H8999" i="3"/>
  <c r="G8999" i="3"/>
  <c r="H8998" i="3"/>
  <c r="G8998" i="3"/>
  <c r="H8997" i="3"/>
  <c r="G8997" i="3"/>
  <c r="H8996" i="3"/>
  <c r="G8996" i="3"/>
  <c r="H8995" i="3"/>
  <c r="G8995" i="3"/>
  <c r="H8994" i="3"/>
  <c r="G8994" i="3"/>
  <c r="H8993" i="3"/>
  <c r="G8993" i="3"/>
  <c r="H8992" i="3"/>
  <c r="G8992" i="3"/>
  <c r="H8991" i="3"/>
  <c r="G8991" i="3"/>
  <c r="H8990" i="3"/>
  <c r="G8990" i="3"/>
  <c r="G8989" i="3"/>
  <c r="H8988" i="3"/>
  <c r="G8988" i="3"/>
  <c r="H8987" i="3"/>
  <c r="G8987" i="3"/>
  <c r="H8986" i="3"/>
  <c r="G8986" i="3"/>
  <c r="H8985" i="3"/>
  <c r="G8985" i="3"/>
  <c r="H8984" i="3"/>
  <c r="G8984" i="3"/>
  <c r="H8983" i="3"/>
  <c r="G8983" i="3"/>
  <c r="H8982" i="3"/>
  <c r="G8982" i="3"/>
  <c r="H8981" i="3"/>
  <c r="G8981" i="3"/>
  <c r="H8980" i="3"/>
  <c r="G8980" i="3"/>
  <c r="H8978" i="3"/>
  <c r="G8978" i="3"/>
  <c r="F8978" i="3" s="1"/>
  <c r="H8977" i="3"/>
  <c r="G8977" i="3"/>
  <c r="H8976" i="3"/>
  <c r="G8976" i="3"/>
  <c r="H8975" i="3"/>
  <c r="G8975" i="3"/>
  <c r="H8974" i="3"/>
  <c r="G8974" i="3"/>
  <c r="H8973" i="3"/>
  <c r="G8973" i="3"/>
  <c r="H8972" i="3"/>
  <c r="G8972" i="3"/>
  <c r="H8971" i="3"/>
  <c r="G8971" i="3"/>
  <c r="H8970" i="3"/>
  <c r="G8970" i="3"/>
  <c r="H8969" i="3"/>
  <c r="G8969" i="3"/>
  <c r="H8968" i="3"/>
  <c r="G8968" i="3"/>
  <c r="G8967" i="3"/>
  <c r="H8966" i="3"/>
  <c r="G8966" i="3"/>
  <c r="F8966" i="3" s="1"/>
  <c r="H8965" i="3"/>
  <c r="G8965" i="3"/>
  <c r="H8964" i="3"/>
  <c r="G8964" i="3"/>
  <c r="H8962" i="3"/>
  <c r="G8962" i="3"/>
  <c r="F8962" i="3" s="1"/>
  <c r="H8961" i="3"/>
  <c r="G8961" i="3"/>
  <c r="H8960" i="3"/>
  <c r="H8959" i="3"/>
  <c r="G8959" i="3"/>
  <c r="H8957" i="3"/>
  <c r="G8957" i="3"/>
  <c r="F8957" i="3" s="1"/>
  <c r="H8956" i="3"/>
  <c r="G8956" i="3"/>
  <c r="H8955" i="3"/>
  <c r="G8955" i="3"/>
  <c r="F8955" i="3" s="1"/>
  <c r="H8954" i="3"/>
  <c r="G8954" i="3"/>
  <c r="H8953" i="3"/>
  <c r="G8953" i="3"/>
  <c r="F8953" i="3" s="1"/>
  <c r="H8952" i="3"/>
  <c r="G8952" i="3"/>
  <c r="H8951" i="3"/>
  <c r="G8951" i="3"/>
  <c r="F8951" i="3" s="1"/>
  <c r="H8950" i="3"/>
  <c r="G8950" i="3"/>
  <c r="F8950" i="3" s="1"/>
  <c r="F8944" i="3"/>
  <c r="F8943" i="3"/>
  <c r="F8942" i="3"/>
  <c r="F8941" i="3"/>
  <c r="F8940" i="3"/>
  <c r="F8939" i="3"/>
  <c r="F8938" i="3"/>
  <c r="H8937" i="3"/>
  <c r="G8937" i="3"/>
  <c r="F8936" i="3"/>
  <c r="F8935" i="3"/>
  <c r="F8934" i="3"/>
  <c r="F8933" i="3"/>
  <c r="F8932" i="3"/>
  <c r="F8931" i="3"/>
  <c r="F8930" i="3"/>
  <c r="H8929" i="3"/>
  <c r="H8928" i="3" s="1"/>
  <c r="G8929" i="3"/>
  <c r="F8927" i="3"/>
  <c r="F8926" i="3"/>
  <c r="F8925" i="3"/>
  <c r="F8924" i="3"/>
  <c r="F8923" i="3"/>
  <c r="F8922" i="3"/>
  <c r="F8921" i="3"/>
  <c r="F8920" i="3"/>
  <c r="H8919" i="3"/>
  <c r="G8919" i="3"/>
  <c r="F8918" i="3"/>
  <c r="F8917" i="3"/>
  <c r="F8916" i="3"/>
  <c r="F8915" i="3"/>
  <c r="F8914" i="3"/>
  <c r="F8913" i="3"/>
  <c r="F8912" i="3"/>
  <c r="H8911" i="3"/>
  <c r="G8911" i="3"/>
  <c r="F8909" i="3"/>
  <c r="F8908" i="3"/>
  <c r="F8907" i="3"/>
  <c r="H8906" i="3"/>
  <c r="H8903" i="3" s="1"/>
  <c r="G8906" i="3"/>
  <c r="F8905" i="3"/>
  <c r="F8904" i="3"/>
  <c r="G8903" i="3"/>
  <c r="F8902" i="3"/>
  <c r="F8901" i="3"/>
  <c r="F8900" i="3"/>
  <c r="F8899" i="3"/>
  <c r="F8898" i="3"/>
  <c r="H8897" i="3"/>
  <c r="H8895" i="3" s="1"/>
  <c r="G8897" i="3"/>
  <c r="F8896" i="3"/>
  <c r="F8894" i="3"/>
  <c r="F8893" i="3"/>
  <c r="H8892" i="3"/>
  <c r="G8892" i="3"/>
  <c r="G8890" i="3" s="1"/>
  <c r="F8891" i="3"/>
  <c r="F8889" i="3"/>
  <c r="F8888" i="3"/>
  <c r="F8887" i="3"/>
  <c r="F8886" i="3"/>
  <c r="F8885" i="3"/>
  <c r="F8884" i="3"/>
  <c r="F8883" i="3"/>
  <c r="F8882" i="3"/>
  <c r="F8881" i="3"/>
  <c r="F8880" i="3"/>
  <c r="F8879" i="3"/>
  <c r="F8878" i="3"/>
  <c r="F8877" i="3"/>
  <c r="F8876" i="3"/>
  <c r="F8875" i="3"/>
  <c r="F8874" i="3"/>
  <c r="F8873" i="3"/>
  <c r="F8872" i="3"/>
  <c r="F8871" i="3"/>
  <c r="F8870" i="3"/>
  <c r="H8869" i="3"/>
  <c r="G8869" i="3"/>
  <c r="F8868" i="3"/>
  <c r="F8867" i="3"/>
  <c r="F8866" i="3"/>
  <c r="F8865" i="3"/>
  <c r="F8864" i="3"/>
  <c r="F8863" i="3"/>
  <c r="H8862" i="3"/>
  <c r="G8862" i="3"/>
  <c r="F8860" i="3"/>
  <c r="F8859" i="3"/>
  <c r="F8858" i="3"/>
  <c r="F8857" i="3"/>
  <c r="F8856" i="3"/>
  <c r="F8855" i="3"/>
  <c r="F8854" i="3"/>
  <c r="F8853" i="3"/>
  <c r="F8852" i="3"/>
  <c r="F8851" i="3"/>
  <c r="F8850" i="3"/>
  <c r="H8849" i="3"/>
  <c r="G8849" i="3"/>
  <c r="F8846" i="3"/>
  <c r="F8845" i="3"/>
  <c r="F8844" i="3"/>
  <c r="F8843" i="3"/>
  <c r="F8842" i="3"/>
  <c r="F8841" i="3"/>
  <c r="F8840" i="3"/>
  <c r="F8839" i="3"/>
  <c r="F8838" i="3"/>
  <c r="F8837" i="3"/>
  <c r="F8836" i="3"/>
  <c r="F8835" i="3"/>
  <c r="F8834" i="3"/>
  <c r="F8833" i="3"/>
  <c r="F8832" i="3"/>
  <c r="F8831" i="3"/>
  <c r="F8830" i="3"/>
  <c r="F8829" i="3"/>
  <c r="F8828" i="3"/>
  <c r="H8827" i="3"/>
  <c r="H8826" i="3" s="1"/>
  <c r="H8824" i="3" s="1"/>
  <c r="G8827" i="3"/>
  <c r="G8826" i="3" s="1"/>
  <c r="F8825" i="3"/>
  <c r="F8823" i="3"/>
  <c r="F8822" i="3"/>
  <c r="H8821" i="3"/>
  <c r="G8821" i="3"/>
  <c r="F8820" i="3"/>
  <c r="F8819" i="3"/>
  <c r="H8818" i="3"/>
  <c r="G8818" i="3"/>
  <c r="F8817" i="3"/>
  <c r="F8816" i="3"/>
  <c r="H8815" i="3"/>
  <c r="G8815" i="3"/>
  <c r="F8813" i="3"/>
  <c r="F8812" i="3"/>
  <c r="H8811" i="3"/>
  <c r="G8811" i="3"/>
  <c r="F8810" i="3"/>
  <c r="F8809" i="3"/>
  <c r="F8808" i="3"/>
  <c r="H8807" i="3"/>
  <c r="G8807" i="3"/>
  <c r="F8806" i="3"/>
  <c r="F8805" i="3"/>
  <c r="F8804" i="3"/>
  <c r="F8803" i="3"/>
  <c r="H8802" i="3"/>
  <c r="G8802" i="3"/>
  <c r="F8799" i="3"/>
  <c r="F8798" i="3"/>
  <c r="H8797" i="3"/>
  <c r="G8797" i="3"/>
  <c r="F8797" i="3" s="1"/>
  <c r="F8796" i="3"/>
  <c r="F8795" i="3"/>
  <c r="F8794" i="3"/>
  <c r="H8793" i="3"/>
  <c r="G8793" i="3"/>
  <c r="F8792" i="3"/>
  <c r="F8791" i="3"/>
  <c r="H8790" i="3"/>
  <c r="H8789" i="3" s="1"/>
  <c r="H8788" i="3" s="1"/>
  <c r="G8790" i="3"/>
  <c r="F8787" i="3"/>
  <c r="F8786" i="3"/>
  <c r="H8785" i="3"/>
  <c r="G8785" i="3"/>
  <c r="F8784" i="3"/>
  <c r="F8783" i="3"/>
  <c r="H8782" i="3"/>
  <c r="H8781" i="3" s="1"/>
  <c r="G8782" i="3"/>
  <c r="F8779" i="3"/>
  <c r="F8778" i="3"/>
  <c r="H8777" i="3"/>
  <c r="G8777" i="3"/>
  <c r="F8776" i="3"/>
  <c r="F8775" i="3"/>
  <c r="H8774" i="3"/>
  <c r="G8774" i="3"/>
  <c r="F8772" i="3"/>
  <c r="F8771" i="3"/>
  <c r="F8770" i="3"/>
  <c r="F8769" i="3"/>
  <c r="F8768" i="3"/>
  <c r="F8767" i="3"/>
  <c r="F8766" i="3"/>
  <c r="H8765" i="3"/>
  <c r="G8765" i="3"/>
  <c r="G8764" i="3" s="1"/>
  <c r="F8763" i="3"/>
  <c r="F8762" i="3"/>
  <c r="F8761" i="3"/>
  <c r="F8760" i="3"/>
  <c r="F8759" i="3"/>
  <c r="F8758" i="3"/>
  <c r="F8757" i="3"/>
  <c r="F8756" i="3"/>
  <c r="F8755" i="3"/>
  <c r="F8754" i="3"/>
  <c r="F8753" i="3"/>
  <c r="F8752" i="3"/>
  <c r="F8751" i="3"/>
  <c r="F8750" i="3"/>
  <c r="F8749" i="3"/>
  <c r="H8748" i="3"/>
  <c r="G8748" i="3"/>
  <c r="F8747" i="3"/>
  <c r="F8746" i="3"/>
  <c r="F8745" i="3"/>
  <c r="F8744" i="3"/>
  <c r="F8743" i="3"/>
  <c r="F8742" i="3"/>
  <c r="F8741" i="3"/>
  <c r="H8740" i="3"/>
  <c r="G8740" i="3"/>
  <c r="F8739" i="3"/>
  <c r="F8738" i="3"/>
  <c r="F8737" i="3"/>
  <c r="F8736" i="3"/>
  <c r="F8735" i="3"/>
  <c r="F8734" i="3"/>
  <c r="F8733" i="3"/>
  <c r="F8732" i="3"/>
  <c r="F8731" i="3"/>
  <c r="F8730" i="3"/>
  <c r="F8729" i="3"/>
  <c r="F8728" i="3"/>
  <c r="F8727" i="3"/>
  <c r="H8726" i="3"/>
  <c r="G8726" i="3"/>
  <c r="F8725" i="3"/>
  <c r="F8724" i="3"/>
  <c r="F8723" i="3"/>
  <c r="F8722" i="3"/>
  <c r="F8721" i="3"/>
  <c r="F8720" i="3"/>
  <c r="F8719" i="3"/>
  <c r="F8718" i="3"/>
  <c r="F8717" i="3"/>
  <c r="H8716" i="3"/>
  <c r="G8716" i="3"/>
  <c r="F8715" i="3"/>
  <c r="F8714" i="3"/>
  <c r="F8713" i="3"/>
  <c r="F8712" i="3"/>
  <c r="F8711" i="3"/>
  <c r="F8710" i="3"/>
  <c r="F8709" i="3"/>
  <c r="F8708" i="3"/>
  <c r="F8707" i="3"/>
  <c r="F8706" i="3"/>
  <c r="F8705" i="3"/>
  <c r="H8704" i="3"/>
  <c r="G8704" i="3"/>
  <c r="G8700" i="3" s="1"/>
  <c r="F8703" i="3"/>
  <c r="F8702" i="3"/>
  <c r="F8701" i="3"/>
  <c r="F8699" i="3"/>
  <c r="F8698" i="3"/>
  <c r="H8697" i="3"/>
  <c r="G8697" i="3"/>
  <c r="F8696" i="3"/>
  <c r="F8694" i="3"/>
  <c r="F8693" i="3"/>
  <c r="F8692" i="3"/>
  <c r="F8691" i="3"/>
  <c r="F8690" i="3"/>
  <c r="F8689" i="3"/>
  <c r="F8688" i="3"/>
  <c r="F8687" i="3"/>
  <c r="H8686" i="3"/>
  <c r="H8685" i="3" s="1"/>
  <c r="H8684" i="3" s="1"/>
  <c r="G8686" i="3"/>
  <c r="F8681" i="3"/>
  <c r="F8680" i="3"/>
  <c r="F8679" i="3"/>
  <c r="F8678" i="3"/>
  <c r="F8677" i="3"/>
  <c r="F8676" i="3"/>
  <c r="F8675" i="3"/>
  <c r="H8674" i="3"/>
  <c r="G8674" i="3"/>
  <c r="F8673" i="3"/>
  <c r="F8672" i="3"/>
  <c r="F8671" i="3"/>
  <c r="F8670" i="3"/>
  <c r="F8669" i="3"/>
  <c r="F8668" i="3"/>
  <c r="F8667" i="3"/>
  <c r="H8666" i="3"/>
  <c r="H8665" i="3" s="1"/>
  <c r="G8666" i="3"/>
  <c r="F8664" i="3"/>
  <c r="F8663" i="3"/>
  <c r="F8662" i="3"/>
  <c r="F8661" i="3"/>
  <c r="F8660" i="3"/>
  <c r="F8659" i="3"/>
  <c r="F8658" i="3"/>
  <c r="F8657" i="3"/>
  <c r="H8656" i="3"/>
  <c r="G8656" i="3"/>
  <c r="F8656" i="3" s="1"/>
  <c r="F8655" i="3"/>
  <c r="F8654" i="3"/>
  <c r="F8653" i="3"/>
  <c r="F8652" i="3"/>
  <c r="F8651" i="3"/>
  <c r="F8650" i="3"/>
  <c r="F8649" i="3"/>
  <c r="H8648" i="3"/>
  <c r="H8647" i="3" s="1"/>
  <c r="G8648" i="3"/>
  <c r="F8646" i="3"/>
  <c r="F8645" i="3"/>
  <c r="F8644" i="3"/>
  <c r="H8643" i="3"/>
  <c r="G8643" i="3"/>
  <c r="G8640" i="3" s="1"/>
  <c r="F8642" i="3"/>
  <c r="F8641" i="3"/>
  <c r="F8639" i="3"/>
  <c r="F8638" i="3"/>
  <c r="F8637" i="3"/>
  <c r="F8636" i="3"/>
  <c r="F8635" i="3"/>
  <c r="H8634" i="3"/>
  <c r="H8632" i="3" s="1"/>
  <c r="G8634" i="3"/>
  <c r="F8633" i="3"/>
  <c r="G8632" i="3"/>
  <c r="F8631" i="3"/>
  <c r="F8630" i="3"/>
  <c r="H8629" i="3"/>
  <c r="G8629" i="3"/>
  <c r="F8629" i="3" s="1"/>
  <c r="F8628" i="3"/>
  <c r="H8627" i="3"/>
  <c r="F8626" i="3"/>
  <c r="F8625" i="3"/>
  <c r="F8624" i="3"/>
  <c r="F8623" i="3"/>
  <c r="F8622" i="3"/>
  <c r="F8621" i="3"/>
  <c r="F8620" i="3"/>
  <c r="F8619" i="3"/>
  <c r="F8618" i="3"/>
  <c r="F8617" i="3"/>
  <c r="F8616" i="3"/>
  <c r="F8615" i="3"/>
  <c r="F8614" i="3"/>
  <c r="F8613" i="3"/>
  <c r="F8612" i="3"/>
  <c r="F8611" i="3"/>
  <c r="F8610" i="3"/>
  <c r="F8609" i="3"/>
  <c r="F8608" i="3"/>
  <c r="F8607" i="3"/>
  <c r="H8606" i="3"/>
  <c r="G8606" i="3"/>
  <c r="F8605" i="3"/>
  <c r="F8604" i="3"/>
  <c r="F8603" i="3"/>
  <c r="F8602" i="3"/>
  <c r="F8601" i="3"/>
  <c r="F8600" i="3"/>
  <c r="H8599" i="3"/>
  <c r="H8598" i="3" s="1"/>
  <c r="G8599" i="3"/>
  <c r="F8596" i="3"/>
  <c r="F8595" i="3"/>
  <c r="F8594" i="3"/>
  <c r="F8593" i="3"/>
  <c r="F8592" i="3"/>
  <c r="F8591" i="3"/>
  <c r="F8590" i="3"/>
  <c r="F8589" i="3"/>
  <c r="F8587" i="3"/>
  <c r="H8586" i="3"/>
  <c r="H8585" i="3" s="1"/>
  <c r="F8583" i="3"/>
  <c r="F8582" i="3"/>
  <c r="F8581" i="3"/>
  <c r="F8580" i="3"/>
  <c r="F8579" i="3"/>
  <c r="F8578" i="3"/>
  <c r="F8577" i="3"/>
  <c r="F8576" i="3"/>
  <c r="F8575" i="3"/>
  <c r="F8574" i="3"/>
  <c r="F8573" i="3"/>
  <c r="F8572" i="3"/>
  <c r="F8571" i="3"/>
  <c r="F8570" i="3"/>
  <c r="F8569" i="3"/>
  <c r="F8568" i="3"/>
  <c r="F8567" i="3"/>
  <c r="F8566" i="3"/>
  <c r="F8565" i="3"/>
  <c r="H8564" i="3"/>
  <c r="G8564" i="3"/>
  <c r="G8563" i="3" s="1"/>
  <c r="F8562" i="3"/>
  <c r="F8560" i="3"/>
  <c r="F8559" i="3"/>
  <c r="H8558" i="3"/>
  <c r="G8558" i="3"/>
  <c r="F8557" i="3"/>
  <c r="F8556" i="3"/>
  <c r="H8555" i="3"/>
  <c r="G8555" i="3"/>
  <c r="F8554" i="3"/>
  <c r="F8553" i="3"/>
  <c r="H8552" i="3"/>
  <c r="H8551" i="3" s="1"/>
  <c r="G8552" i="3"/>
  <c r="F8550" i="3"/>
  <c r="F8549" i="3"/>
  <c r="H8548" i="3"/>
  <c r="G8548" i="3"/>
  <c r="F8547" i="3"/>
  <c r="F8546" i="3"/>
  <c r="F8545" i="3"/>
  <c r="H8544" i="3"/>
  <c r="G8544" i="3"/>
  <c r="F8543" i="3"/>
  <c r="F8542" i="3"/>
  <c r="F8541" i="3"/>
  <c r="F8540" i="3"/>
  <c r="H8539" i="3"/>
  <c r="G8539" i="3"/>
  <c r="F8536" i="3"/>
  <c r="F8535" i="3"/>
  <c r="H8534" i="3"/>
  <c r="G8534" i="3"/>
  <c r="F8533" i="3"/>
  <c r="F8532" i="3"/>
  <c r="F8531" i="3"/>
  <c r="H8530" i="3"/>
  <c r="G8530" i="3"/>
  <c r="F8529" i="3"/>
  <c r="F8528" i="3"/>
  <c r="H8527" i="3"/>
  <c r="H8526" i="3" s="1"/>
  <c r="G8527" i="3"/>
  <c r="G8526" i="3" s="1"/>
  <c r="G8525" i="3" s="1"/>
  <c r="F8524" i="3"/>
  <c r="F8523" i="3"/>
  <c r="H8522" i="3"/>
  <c r="G8522" i="3"/>
  <c r="F8521" i="3"/>
  <c r="F8520" i="3"/>
  <c r="H8519" i="3"/>
  <c r="G8519" i="3"/>
  <c r="G8518" i="3" s="1"/>
  <c r="F8516" i="3"/>
  <c r="F8515" i="3"/>
  <c r="H8514" i="3"/>
  <c r="G8514" i="3"/>
  <c r="F8513" i="3"/>
  <c r="F8512" i="3"/>
  <c r="H8511" i="3"/>
  <c r="G8511" i="3"/>
  <c r="F8509" i="3"/>
  <c r="F8508" i="3"/>
  <c r="F8507" i="3"/>
  <c r="F8506" i="3"/>
  <c r="F8505" i="3"/>
  <c r="F8504" i="3"/>
  <c r="F8503" i="3"/>
  <c r="H8502" i="3"/>
  <c r="H8501" i="3" s="1"/>
  <c r="G8502" i="3"/>
  <c r="F8500" i="3"/>
  <c r="F8499" i="3"/>
  <c r="F8498" i="3"/>
  <c r="F8497" i="3"/>
  <c r="F8496" i="3"/>
  <c r="F8495" i="3"/>
  <c r="F8494" i="3"/>
  <c r="F8493" i="3"/>
  <c r="F8492" i="3"/>
  <c r="F8491" i="3"/>
  <c r="F8490" i="3"/>
  <c r="F8489" i="3"/>
  <c r="F8488" i="3"/>
  <c r="F8487" i="3"/>
  <c r="F8486" i="3"/>
  <c r="H8485" i="3"/>
  <c r="G8485" i="3"/>
  <c r="F8484" i="3"/>
  <c r="F8483" i="3"/>
  <c r="F8482" i="3"/>
  <c r="F8481" i="3"/>
  <c r="F8480" i="3"/>
  <c r="F8479" i="3"/>
  <c r="F8478" i="3"/>
  <c r="H8477" i="3"/>
  <c r="G8477" i="3"/>
  <c r="F8476" i="3"/>
  <c r="F8475" i="3"/>
  <c r="F8474" i="3"/>
  <c r="F8473" i="3"/>
  <c r="F8472" i="3"/>
  <c r="F8471" i="3"/>
  <c r="F8470" i="3"/>
  <c r="F8469" i="3"/>
  <c r="F8468" i="3"/>
  <c r="F8467" i="3"/>
  <c r="F8466" i="3"/>
  <c r="F8465" i="3"/>
  <c r="F8464" i="3"/>
  <c r="H8463" i="3"/>
  <c r="G8463" i="3"/>
  <c r="F8462" i="3"/>
  <c r="F8461" i="3"/>
  <c r="F8460" i="3"/>
  <c r="F8459" i="3"/>
  <c r="F8458" i="3"/>
  <c r="F8457" i="3"/>
  <c r="F8456" i="3"/>
  <c r="F8455" i="3"/>
  <c r="F8454" i="3"/>
  <c r="H8453" i="3"/>
  <c r="G8453" i="3"/>
  <c r="F8452" i="3"/>
  <c r="F8451" i="3"/>
  <c r="F8450" i="3"/>
  <c r="F8449" i="3"/>
  <c r="F8448" i="3"/>
  <c r="F8447" i="3"/>
  <c r="F8446" i="3"/>
  <c r="F8445" i="3"/>
  <c r="F8444" i="3"/>
  <c r="F8443" i="3"/>
  <c r="F8442" i="3"/>
  <c r="H8441" i="3"/>
  <c r="G8441" i="3"/>
  <c r="F8440" i="3"/>
  <c r="F8439" i="3"/>
  <c r="F8438" i="3"/>
  <c r="F8436" i="3"/>
  <c r="F8435" i="3"/>
  <c r="H8434" i="3"/>
  <c r="G8434" i="3"/>
  <c r="F8433" i="3"/>
  <c r="F8431" i="3"/>
  <c r="F8430" i="3"/>
  <c r="F8429" i="3"/>
  <c r="F8428" i="3"/>
  <c r="F8427" i="3"/>
  <c r="F8426" i="3"/>
  <c r="F8425" i="3"/>
  <c r="F8424" i="3"/>
  <c r="H8423" i="3"/>
  <c r="H8422" i="3" s="1"/>
  <c r="H8421" i="3" s="1"/>
  <c r="G8423" i="3"/>
  <c r="G8422" i="3" s="1"/>
  <c r="F8418" i="3"/>
  <c r="F8417" i="3"/>
  <c r="F8416" i="3"/>
  <c r="F8415" i="3"/>
  <c r="F8414" i="3"/>
  <c r="F8413" i="3"/>
  <c r="F8412" i="3"/>
  <c r="H8411" i="3"/>
  <c r="G8411" i="3"/>
  <c r="F8410" i="3"/>
  <c r="F8409" i="3"/>
  <c r="F8408" i="3"/>
  <c r="F8407" i="3"/>
  <c r="F8406" i="3"/>
  <c r="F8405" i="3"/>
  <c r="F8404" i="3"/>
  <c r="H8403" i="3"/>
  <c r="H8402" i="3" s="1"/>
  <c r="G8403" i="3"/>
  <c r="F8401" i="3"/>
  <c r="F8400" i="3"/>
  <c r="F8399" i="3"/>
  <c r="F8398" i="3"/>
  <c r="F8397" i="3"/>
  <c r="F8396" i="3"/>
  <c r="F8395" i="3"/>
  <c r="F8394" i="3"/>
  <c r="H8393" i="3"/>
  <c r="G8393" i="3"/>
  <c r="F8392" i="3"/>
  <c r="F8391" i="3"/>
  <c r="F8390" i="3"/>
  <c r="F8389" i="3"/>
  <c r="F8388" i="3"/>
  <c r="F8387" i="3"/>
  <c r="F8386" i="3"/>
  <c r="H8385" i="3"/>
  <c r="G8385" i="3"/>
  <c r="F8383" i="3"/>
  <c r="F8382" i="3"/>
  <c r="F8381" i="3"/>
  <c r="H8380" i="3"/>
  <c r="H8377" i="3" s="1"/>
  <c r="G8380" i="3"/>
  <c r="F8379" i="3"/>
  <c r="F8378" i="3"/>
  <c r="G8377" i="3"/>
  <c r="F8376" i="3"/>
  <c r="F8375" i="3"/>
  <c r="F8374" i="3"/>
  <c r="F8373" i="3"/>
  <c r="F8372" i="3"/>
  <c r="H8371" i="3"/>
  <c r="H8369" i="3" s="1"/>
  <c r="G8371" i="3"/>
  <c r="F8370" i="3"/>
  <c r="F8368" i="3"/>
  <c r="F8367" i="3"/>
  <c r="H8366" i="3"/>
  <c r="G8366" i="3"/>
  <c r="G8364" i="3" s="1"/>
  <c r="F8365" i="3"/>
  <c r="F8363" i="3"/>
  <c r="F8362" i="3"/>
  <c r="F8361" i="3"/>
  <c r="F8360" i="3"/>
  <c r="F8359" i="3"/>
  <c r="F8358" i="3"/>
  <c r="F8357" i="3"/>
  <c r="F8356" i="3"/>
  <c r="F8355" i="3"/>
  <c r="F8354" i="3"/>
  <c r="F8353" i="3"/>
  <c r="F8352" i="3"/>
  <c r="F8351" i="3"/>
  <c r="F8350" i="3"/>
  <c r="F8349" i="3"/>
  <c r="F8348" i="3"/>
  <c r="F8347" i="3"/>
  <c r="F8346" i="3"/>
  <c r="F8345" i="3"/>
  <c r="F8344" i="3"/>
  <c r="H8343" i="3"/>
  <c r="G8343" i="3"/>
  <c r="F8342" i="3"/>
  <c r="F8341" i="3"/>
  <c r="F8340" i="3"/>
  <c r="F8339" i="3"/>
  <c r="F8338" i="3"/>
  <c r="F8337" i="3"/>
  <c r="H8336" i="3"/>
  <c r="G8336" i="3"/>
  <c r="F8334" i="3"/>
  <c r="F8333" i="3"/>
  <c r="F8332" i="3"/>
  <c r="F8331" i="3"/>
  <c r="F8330" i="3"/>
  <c r="F8329" i="3"/>
  <c r="F8328" i="3"/>
  <c r="F8327" i="3"/>
  <c r="F8326" i="3"/>
  <c r="F8325" i="3"/>
  <c r="F8324" i="3"/>
  <c r="H8323" i="3"/>
  <c r="G8323" i="3"/>
  <c r="F8320" i="3"/>
  <c r="F8319" i="3"/>
  <c r="F8318" i="3"/>
  <c r="F8317" i="3"/>
  <c r="F8316" i="3"/>
  <c r="F8315" i="3"/>
  <c r="F8314" i="3"/>
  <c r="F8313" i="3"/>
  <c r="F8312" i="3"/>
  <c r="F8311" i="3"/>
  <c r="F8310" i="3"/>
  <c r="F8309" i="3"/>
  <c r="F8308" i="3"/>
  <c r="F8307" i="3"/>
  <c r="F8306" i="3"/>
  <c r="F8305" i="3"/>
  <c r="F8304" i="3"/>
  <c r="F8303" i="3"/>
  <c r="F8302" i="3"/>
  <c r="H8301" i="3"/>
  <c r="H8300" i="3" s="1"/>
  <c r="H8298" i="3" s="1"/>
  <c r="G8301" i="3"/>
  <c r="G8300" i="3" s="1"/>
  <c r="F8299" i="3"/>
  <c r="F8297" i="3"/>
  <c r="F8296" i="3"/>
  <c r="H8295" i="3"/>
  <c r="G8295" i="3"/>
  <c r="F8294" i="3"/>
  <c r="F8293" i="3"/>
  <c r="H8292" i="3"/>
  <c r="G8292" i="3"/>
  <c r="F8291" i="3"/>
  <c r="F8290" i="3"/>
  <c r="H8289" i="3"/>
  <c r="G8289" i="3"/>
  <c r="H8288" i="3"/>
  <c r="F8287" i="3"/>
  <c r="F8286" i="3"/>
  <c r="H8285" i="3"/>
  <c r="G8285" i="3"/>
  <c r="F8285" i="3" s="1"/>
  <c r="F8284" i="3"/>
  <c r="F8283" i="3"/>
  <c r="F8282" i="3"/>
  <c r="H8281" i="3"/>
  <c r="G8281" i="3"/>
  <c r="F8280" i="3"/>
  <c r="F8279" i="3"/>
  <c r="F8278" i="3"/>
  <c r="F8277" i="3"/>
  <c r="H8276" i="3"/>
  <c r="G8276" i="3"/>
  <c r="G8275" i="3"/>
  <c r="F8273" i="3"/>
  <c r="F8272" i="3"/>
  <c r="H8271" i="3"/>
  <c r="G8271" i="3"/>
  <c r="F8271" i="3" s="1"/>
  <c r="F8270" i="3"/>
  <c r="F8269" i="3"/>
  <c r="F8268" i="3"/>
  <c r="H8267" i="3"/>
  <c r="G8267" i="3"/>
  <c r="F8266" i="3"/>
  <c r="F8265" i="3"/>
  <c r="H8264" i="3"/>
  <c r="G8264" i="3"/>
  <c r="G8263" i="3"/>
  <c r="F8261" i="3"/>
  <c r="F8260" i="3"/>
  <c r="H8259" i="3"/>
  <c r="G8259" i="3"/>
  <c r="F8259" i="3" s="1"/>
  <c r="F8258" i="3"/>
  <c r="F8257" i="3"/>
  <c r="H8256" i="3"/>
  <c r="H8255" i="3" s="1"/>
  <c r="G8256" i="3"/>
  <c r="F8256" i="3" s="1"/>
  <c r="F8253" i="3"/>
  <c r="F8252" i="3"/>
  <c r="H8251" i="3"/>
  <c r="G8251" i="3"/>
  <c r="F8251" i="3" s="1"/>
  <c r="F8250" i="3"/>
  <c r="F8249" i="3"/>
  <c r="H8248" i="3"/>
  <c r="G8248" i="3"/>
  <c r="F8248" i="3" s="1"/>
  <c r="F8246" i="3"/>
  <c r="F8245" i="3"/>
  <c r="F8244" i="3"/>
  <c r="F8243" i="3"/>
  <c r="F8242" i="3"/>
  <c r="F8241" i="3"/>
  <c r="F8240" i="3"/>
  <c r="H8239" i="3"/>
  <c r="G8239" i="3"/>
  <c r="G8238" i="3" s="1"/>
  <c r="F8237" i="3"/>
  <c r="F8236" i="3"/>
  <c r="F8235" i="3"/>
  <c r="F8234" i="3"/>
  <c r="F8233" i="3"/>
  <c r="F8232" i="3"/>
  <c r="F8231" i="3"/>
  <c r="F8230" i="3"/>
  <c r="F8229" i="3"/>
  <c r="F8228" i="3"/>
  <c r="F8227" i="3"/>
  <c r="F8226" i="3"/>
  <c r="F8225" i="3"/>
  <c r="F8224" i="3"/>
  <c r="F8223" i="3"/>
  <c r="H8222" i="3"/>
  <c r="G8222" i="3"/>
  <c r="F8222" i="3" s="1"/>
  <c r="F8221" i="3"/>
  <c r="F8220" i="3"/>
  <c r="F8219" i="3"/>
  <c r="H8214" i="3"/>
  <c r="H8169" i="3" s="1"/>
  <c r="H8157" i="3" s="1"/>
  <c r="H8156" i="3" s="1"/>
  <c r="F8217" i="3"/>
  <c r="F8216" i="3"/>
  <c r="G8215" i="3"/>
  <c r="F8213" i="3"/>
  <c r="F8212" i="3"/>
  <c r="F8211" i="3"/>
  <c r="F8210" i="3"/>
  <c r="F8209" i="3"/>
  <c r="F8208" i="3"/>
  <c r="F8207" i="3"/>
  <c r="F8206" i="3"/>
  <c r="F8205" i="3"/>
  <c r="F8204" i="3"/>
  <c r="F8203" i="3"/>
  <c r="F8202" i="3"/>
  <c r="F8201" i="3"/>
  <c r="H8200" i="3"/>
  <c r="G8200" i="3"/>
  <c r="F8199" i="3"/>
  <c r="F8198" i="3"/>
  <c r="F8197" i="3"/>
  <c r="F8196" i="3"/>
  <c r="F8195" i="3"/>
  <c r="F8194" i="3"/>
  <c r="F8193" i="3"/>
  <c r="F8192" i="3"/>
  <c r="F8191" i="3"/>
  <c r="H8190" i="3"/>
  <c r="G8190" i="3"/>
  <c r="F8189" i="3"/>
  <c r="F8188" i="3"/>
  <c r="F8187" i="3"/>
  <c r="F8186" i="3"/>
  <c r="F8185" i="3"/>
  <c r="F8184" i="3"/>
  <c r="F8183" i="3"/>
  <c r="F8182" i="3"/>
  <c r="F8181" i="3"/>
  <c r="F8180" i="3"/>
  <c r="F8179" i="3"/>
  <c r="H8178" i="3"/>
  <c r="G8178" i="3"/>
  <c r="F8177" i="3"/>
  <c r="F8176" i="3"/>
  <c r="F8175" i="3"/>
  <c r="F8173" i="3"/>
  <c r="F8172" i="3"/>
  <c r="H8171" i="3"/>
  <c r="G8171" i="3"/>
  <c r="F8170" i="3"/>
  <c r="F8168" i="3"/>
  <c r="F8167" i="3"/>
  <c r="F8166" i="3"/>
  <c r="F8165" i="3"/>
  <c r="F8164" i="3"/>
  <c r="F8163" i="3"/>
  <c r="F8162" i="3"/>
  <c r="F8161" i="3"/>
  <c r="H8160" i="3"/>
  <c r="H8159" i="3" s="1"/>
  <c r="H8158" i="3" s="1"/>
  <c r="G8160" i="3"/>
  <c r="G8159" i="3" s="1"/>
  <c r="G8158" i="3" s="1"/>
  <c r="F8155" i="3"/>
  <c r="F8154" i="3"/>
  <c r="F8153" i="3"/>
  <c r="F8152" i="3"/>
  <c r="F8151" i="3"/>
  <c r="F8150" i="3"/>
  <c r="F8149" i="3"/>
  <c r="H8148" i="3"/>
  <c r="G8148" i="3"/>
  <c r="F8147" i="3"/>
  <c r="F8146" i="3"/>
  <c r="F8145" i="3"/>
  <c r="F8144" i="3"/>
  <c r="F8143" i="3"/>
  <c r="F8142" i="3"/>
  <c r="F8141" i="3"/>
  <c r="H8140" i="3"/>
  <c r="G8140" i="3"/>
  <c r="F8140" i="3" s="1"/>
  <c r="F8138" i="3"/>
  <c r="F8137" i="3"/>
  <c r="F8136" i="3"/>
  <c r="F8135" i="3"/>
  <c r="F8134" i="3"/>
  <c r="F8133" i="3"/>
  <c r="F8132" i="3"/>
  <c r="F8131" i="3"/>
  <c r="H8130" i="3"/>
  <c r="F8130" i="3" s="1"/>
  <c r="G8130" i="3"/>
  <c r="F8129" i="3"/>
  <c r="F8128" i="3"/>
  <c r="F8127" i="3"/>
  <c r="F8126" i="3"/>
  <c r="F8125" i="3"/>
  <c r="F8124" i="3"/>
  <c r="F8123" i="3"/>
  <c r="H8122" i="3"/>
  <c r="H8121" i="3" s="1"/>
  <c r="G8122" i="3"/>
  <c r="F8122" i="3" s="1"/>
  <c r="F8120" i="3"/>
  <c r="F8119" i="3"/>
  <c r="F8118" i="3"/>
  <c r="H8117" i="3"/>
  <c r="G8117" i="3"/>
  <c r="F8116" i="3"/>
  <c r="F8115" i="3"/>
  <c r="H8114" i="3"/>
  <c r="F8113" i="3"/>
  <c r="F8112" i="3"/>
  <c r="F8111" i="3"/>
  <c r="F8110" i="3"/>
  <c r="F8109" i="3"/>
  <c r="H8108" i="3"/>
  <c r="F8108" i="3" s="1"/>
  <c r="G8108" i="3"/>
  <c r="F8107" i="3"/>
  <c r="G8106" i="3"/>
  <c r="F8105" i="3"/>
  <c r="F8104" i="3"/>
  <c r="H8103" i="3"/>
  <c r="H8101" i="3" s="1"/>
  <c r="G8103" i="3"/>
  <c r="G8101" i="3" s="1"/>
  <c r="F8102" i="3"/>
  <c r="F8100" i="3"/>
  <c r="F8099" i="3"/>
  <c r="F8098" i="3"/>
  <c r="F8097" i="3"/>
  <c r="F8096" i="3"/>
  <c r="F8095" i="3"/>
  <c r="F8094" i="3"/>
  <c r="F8093" i="3"/>
  <c r="F8092" i="3"/>
  <c r="F8091" i="3"/>
  <c r="F8090" i="3"/>
  <c r="F8089" i="3"/>
  <c r="F8088" i="3"/>
  <c r="F8087" i="3"/>
  <c r="F8086" i="3"/>
  <c r="F8085" i="3"/>
  <c r="F8084" i="3"/>
  <c r="F8083" i="3"/>
  <c r="F8082" i="3"/>
  <c r="F8081" i="3"/>
  <c r="H8080" i="3"/>
  <c r="G8080" i="3"/>
  <c r="F8079" i="3"/>
  <c r="F8078" i="3"/>
  <c r="F8077" i="3"/>
  <c r="F8076" i="3"/>
  <c r="F8075" i="3"/>
  <c r="F8074" i="3"/>
  <c r="H8073" i="3"/>
  <c r="G8073" i="3"/>
  <c r="G8072" i="3" s="1"/>
  <c r="G8071" i="3"/>
  <c r="F8070" i="3"/>
  <c r="F8069" i="3"/>
  <c r="F8068" i="3"/>
  <c r="F8067" i="3"/>
  <c r="F8066" i="3"/>
  <c r="F8065" i="3"/>
  <c r="F8064" i="3"/>
  <c r="F8063" i="3"/>
  <c r="F8062" i="3"/>
  <c r="F8061" i="3"/>
  <c r="H8060" i="3"/>
  <c r="H8059" i="3" s="1"/>
  <c r="H8058" i="3" s="1"/>
  <c r="F8057" i="3"/>
  <c r="F8056" i="3"/>
  <c r="F8055" i="3"/>
  <c r="F8054" i="3"/>
  <c r="F8053" i="3"/>
  <c r="F8052" i="3"/>
  <c r="F8051" i="3"/>
  <c r="F8050" i="3"/>
  <c r="F8049" i="3"/>
  <c r="F8048" i="3"/>
  <c r="F8047" i="3"/>
  <c r="F8046" i="3"/>
  <c r="F8045" i="3"/>
  <c r="F8044" i="3"/>
  <c r="F8043" i="3"/>
  <c r="F8042" i="3"/>
  <c r="F8041" i="3"/>
  <c r="F8040" i="3"/>
  <c r="F8039" i="3"/>
  <c r="H8038" i="3"/>
  <c r="G8038" i="3"/>
  <c r="G8037" i="3" s="1"/>
  <c r="G8035" i="3" s="1"/>
  <c r="F8036" i="3"/>
  <c r="F8034" i="3"/>
  <c r="F8033" i="3"/>
  <c r="H8032" i="3"/>
  <c r="G8032" i="3"/>
  <c r="F8031" i="3"/>
  <c r="F8030" i="3"/>
  <c r="H8029" i="3"/>
  <c r="G8029" i="3"/>
  <c r="F8028" i="3"/>
  <c r="F8027" i="3"/>
  <c r="H8026" i="3"/>
  <c r="H8025" i="3" s="1"/>
  <c r="G8026" i="3"/>
  <c r="F8024" i="3"/>
  <c r="F8023" i="3"/>
  <c r="H8022" i="3"/>
  <c r="G8022" i="3"/>
  <c r="F8021" i="3"/>
  <c r="F8020" i="3"/>
  <c r="F8019" i="3"/>
  <c r="H8018" i="3"/>
  <c r="G8018" i="3"/>
  <c r="F8017" i="3"/>
  <c r="F8016" i="3"/>
  <c r="F8015" i="3"/>
  <c r="F8014" i="3"/>
  <c r="H8013" i="3"/>
  <c r="G8013" i="3"/>
  <c r="F8010" i="3"/>
  <c r="F8009" i="3"/>
  <c r="H8008" i="3"/>
  <c r="G8008" i="3"/>
  <c r="F8008" i="3" s="1"/>
  <c r="F8007" i="3"/>
  <c r="F8006" i="3"/>
  <c r="F8005" i="3"/>
  <c r="H8004" i="3"/>
  <c r="G8004" i="3"/>
  <c r="F8003" i="3"/>
  <c r="F8002" i="3"/>
  <c r="H8001" i="3"/>
  <c r="G8001" i="3"/>
  <c r="G8000" i="3" s="1"/>
  <c r="G7999" i="3" s="1"/>
  <c r="F7998" i="3"/>
  <c r="F7997" i="3"/>
  <c r="H7996" i="3"/>
  <c r="G7996" i="3"/>
  <c r="F7995" i="3"/>
  <c r="F7994" i="3"/>
  <c r="H7993" i="3"/>
  <c r="H7992" i="3" s="1"/>
  <c r="G7993" i="3"/>
  <c r="G7992" i="3" s="1"/>
  <c r="F7990" i="3"/>
  <c r="F7989" i="3"/>
  <c r="H7988" i="3"/>
  <c r="G7988" i="3"/>
  <c r="F7987" i="3"/>
  <c r="F7986" i="3"/>
  <c r="H7985" i="3"/>
  <c r="G7985" i="3"/>
  <c r="F7983" i="3"/>
  <c r="F7982" i="3"/>
  <c r="F7981" i="3"/>
  <c r="F7980" i="3"/>
  <c r="F7979" i="3"/>
  <c r="F7978" i="3"/>
  <c r="F7977" i="3"/>
  <c r="H7976" i="3"/>
  <c r="H7975" i="3" s="1"/>
  <c r="G7976" i="3"/>
  <c r="G7975" i="3" s="1"/>
  <c r="F7974" i="3"/>
  <c r="F7973" i="3"/>
  <c r="F7972" i="3"/>
  <c r="F7971" i="3"/>
  <c r="F7970" i="3"/>
  <c r="F7969" i="3"/>
  <c r="F7968" i="3"/>
  <c r="F7967" i="3"/>
  <c r="F7966" i="3"/>
  <c r="F7965" i="3"/>
  <c r="F7964" i="3"/>
  <c r="F7963" i="3"/>
  <c r="F7962" i="3"/>
  <c r="F7961" i="3"/>
  <c r="F7960" i="3"/>
  <c r="G7959" i="3"/>
  <c r="F7958" i="3"/>
  <c r="F7957" i="3"/>
  <c r="F7956" i="3"/>
  <c r="F7955" i="3"/>
  <c r="F7954" i="3"/>
  <c r="F7953" i="3"/>
  <c r="F7952" i="3"/>
  <c r="H7951" i="3"/>
  <c r="F7951" i="3" s="1"/>
  <c r="G7951" i="3"/>
  <c r="F7950" i="3"/>
  <c r="F7949" i="3"/>
  <c r="F7948" i="3"/>
  <c r="F7947" i="3"/>
  <c r="F7946" i="3"/>
  <c r="F7945" i="3"/>
  <c r="F7944" i="3"/>
  <c r="F7943" i="3"/>
  <c r="F7942" i="3"/>
  <c r="F7941" i="3"/>
  <c r="F7940" i="3"/>
  <c r="F7939" i="3"/>
  <c r="F7938" i="3"/>
  <c r="H7937" i="3"/>
  <c r="G7937" i="3"/>
  <c r="F7936" i="3"/>
  <c r="F7935" i="3"/>
  <c r="F7934" i="3"/>
  <c r="F7933" i="3"/>
  <c r="F7932" i="3"/>
  <c r="F7931" i="3"/>
  <c r="F7930" i="3"/>
  <c r="F7929" i="3"/>
  <c r="F7928" i="3"/>
  <c r="H7927" i="3"/>
  <c r="G7927" i="3"/>
  <c r="F7926" i="3"/>
  <c r="F7925" i="3"/>
  <c r="F7924" i="3"/>
  <c r="F7923" i="3"/>
  <c r="F7922" i="3"/>
  <c r="F7921" i="3"/>
  <c r="F7920" i="3"/>
  <c r="F7919" i="3"/>
  <c r="F7918" i="3"/>
  <c r="F7917" i="3"/>
  <c r="F7916" i="3"/>
  <c r="H7915" i="3"/>
  <c r="G7915" i="3"/>
  <c r="F7914" i="3"/>
  <c r="F7913" i="3"/>
  <c r="F7912" i="3"/>
  <c r="F7910" i="3"/>
  <c r="F7909" i="3"/>
  <c r="H7908" i="3"/>
  <c r="G7908" i="3"/>
  <c r="F7907" i="3"/>
  <c r="F7905" i="3"/>
  <c r="F7904" i="3"/>
  <c r="F7903" i="3"/>
  <c r="F7902" i="3"/>
  <c r="F7901" i="3"/>
  <c r="F7900" i="3"/>
  <c r="F7899" i="3"/>
  <c r="F7898" i="3"/>
  <c r="H7897" i="3"/>
  <c r="H7896" i="3" s="1"/>
  <c r="H7895" i="3" s="1"/>
  <c r="G7897" i="3"/>
  <c r="F7892" i="3"/>
  <c r="F7891" i="3"/>
  <c r="F7890" i="3"/>
  <c r="F7889" i="3"/>
  <c r="F7888" i="3"/>
  <c r="F7887" i="3"/>
  <c r="F7886" i="3"/>
  <c r="H7885" i="3"/>
  <c r="G7885" i="3"/>
  <c r="F7884" i="3"/>
  <c r="F7883" i="3"/>
  <c r="F7882" i="3"/>
  <c r="F7881" i="3"/>
  <c r="F7880" i="3"/>
  <c r="F7879" i="3"/>
  <c r="F7878" i="3"/>
  <c r="H7877" i="3"/>
  <c r="G7877" i="3"/>
  <c r="F7875" i="3"/>
  <c r="F7874" i="3"/>
  <c r="F7873" i="3"/>
  <c r="F7872" i="3"/>
  <c r="F7871" i="3"/>
  <c r="F7870" i="3"/>
  <c r="F7869" i="3"/>
  <c r="F7868" i="3"/>
  <c r="H7867" i="3"/>
  <c r="G7867" i="3"/>
  <c r="F7867" i="3" s="1"/>
  <c r="F7866" i="3"/>
  <c r="F7865" i="3"/>
  <c r="F7864" i="3"/>
  <c r="F7863" i="3"/>
  <c r="F7862" i="3"/>
  <c r="F7861" i="3"/>
  <c r="F7860" i="3"/>
  <c r="H7859" i="3"/>
  <c r="H7858" i="3" s="1"/>
  <c r="G7859" i="3"/>
  <c r="F7857" i="3"/>
  <c r="F7856" i="3"/>
  <c r="F7855" i="3"/>
  <c r="H7854" i="3"/>
  <c r="H7851" i="3" s="1"/>
  <c r="G7854" i="3"/>
  <c r="F7853" i="3"/>
  <c r="F7852" i="3"/>
  <c r="G7851" i="3"/>
  <c r="F7850" i="3"/>
  <c r="F7849" i="3"/>
  <c r="F7848" i="3"/>
  <c r="F7847" i="3"/>
  <c r="F7846" i="3"/>
  <c r="H7845" i="3"/>
  <c r="H7843" i="3" s="1"/>
  <c r="G7845" i="3"/>
  <c r="F7845" i="3" s="1"/>
  <c r="F7844" i="3"/>
  <c r="F7842" i="3"/>
  <c r="F7841" i="3"/>
  <c r="H7840" i="3"/>
  <c r="F7840" i="3" s="1"/>
  <c r="G7840" i="3"/>
  <c r="F7839" i="3"/>
  <c r="G7838" i="3"/>
  <c r="F7837" i="3"/>
  <c r="F7836" i="3"/>
  <c r="F7835" i="3"/>
  <c r="F7834" i="3"/>
  <c r="F7833" i="3"/>
  <c r="F7832" i="3"/>
  <c r="F7831" i="3"/>
  <c r="F7830" i="3"/>
  <c r="F7829" i="3"/>
  <c r="F7828" i="3"/>
  <c r="F7827" i="3"/>
  <c r="F7826" i="3"/>
  <c r="F7825" i="3"/>
  <c r="F7824" i="3"/>
  <c r="F7823" i="3"/>
  <c r="F7822" i="3"/>
  <c r="F7821" i="3"/>
  <c r="F7820" i="3"/>
  <c r="F7819" i="3"/>
  <c r="F7818" i="3"/>
  <c r="H7817" i="3"/>
  <c r="G7817" i="3"/>
  <c r="F7816" i="3"/>
  <c r="F7815" i="3"/>
  <c r="F7814" i="3"/>
  <c r="F7813" i="3"/>
  <c r="F7812" i="3"/>
  <c r="F7811" i="3"/>
  <c r="H7810" i="3"/>
  <c r="G7810" i="3"/>
  <c r="F7808" i="3"/>
  <c r="F7807" i="3"/>
  <c r="F7806" i="3"/>
  <c r="F7805" i="3"/>
  <c r="F7804" i="3"/>
  <c r="F7803" i="3"/>
  <c r="F7802" i="3"/>
  <c r="F7801" i="3"/>
  <c r="F7800" i="3"/>
  <c r="G7799" i="3"/>
  <c r="F7798" i="3"/>
  <c r="H7797" i="3"/>
  <c r="F7797" i="3" s="1"/>
  <c r="F7794" i="3"/>
  <c r="F7793" i="3"/>
  <c r="F7792" i="3"/>
  <c r="F7791" i="3"/>
  <c r="F7790" i="3"/>
  <c r="F7789" i="3"/>
  <c r="F7788" i="3"/>
  <c r="F7787" i="3"/>
  <c r="F7786" i="3"/>
  <c r="F7785" i="3"/>
  <c r="F7784" i="3"/>
  <c r="F7783" i="3"/>
  <c r="F7782" i="3"/>
  <c r="F7781" i="3"/>
  <c r="F7780" i="3"/>
  <c r="F7779" i="3"/>
  <c r="F7778" i="3"/>
  <c r="F7777" i="3"/>
  <c r="F7776" i="3"/>
  <c r="H7775" i="3"/>
  <c r="H7774" i="3" s="1"/>
  <c r="H7772" i="3" s="1"/>
  <c r="G7775" i="3"/>
  <c r="F7773" i="3"/>
  <c r="F7771" i="3"/>
  <c r="F7770" i="3"/>
  <c r="H7769" i="3"/>
  <c r="G7769" i="3"/>
  <c r="F7768" i="3"/>
  <c r="F7767" i="3"/>
  <c r="H7766" i="3"/>
  <c r="G7766" i="3"/>
  <c r="F7766" i="3" s="1"/>
  <c r="F7765" i="3"/>
  <c r="F7764" i="3"/>
  <c r="H7763" i="3"/>
  <c r="G7763" i="3"/>
  <c r="G7762" i="3" s="1"/>
  <c r="F7761" i="3"/>
  <c r="F7760" i="3"/>
  <c r="H7759" i="3"/>
  <c r="G7759" i="3"/>
  <c r="F7758" i="3"/>
  <c r="F7757" i="3"/>
  <c r="F7756" i="3"/>
  <c r="H7755" i="3"/>
  <c r="G7755" i="3"/>
  <c r="F7754" i="3"/>
  <c r="F7753" i="3"/>
  <c r="F7752" i="3"/>
  <c r="F7751" i="3"/>
  <c r="H7750" i="3"/>
  <c r="G7750" i="3"/>
  <c r="F7747" i="3"/>
  <c r="F7746" i="3"/>
  <c r="H7745" i="3"/>
  <c r="G7745" i="3"/>
  <c r="F7744" i="3"/>
  <c r="F7743" i="3"/>
  <c r="F7742" i="3"/>
  <c r="H7741" i="3"/>
  <c r="G7741" i="3"/>
  <c r="F7740" i="3"/>
  <c r="F7739" i="3"/>
  <c r="H7738" i="3"/>
  <c r="G7738" i="3"/>
  <c r="F7735" i="3"/>
  <c r="F7734" i="3"/>
  <c r="H7733" i="3"/>
  <c r="G7733" i="3"/>
  <c r="F7733" i="3" s="1"/>
  <c r="F7732" i="3"/>
  <c r="F7731" i="3"/>
  <c r="H7730" i="3"/>
  <c r="H7729" i="3" s="1"/>
  <c r="G7730" i="3"/>
  <c r="F7727" i="3"/>
  <c r="F7726" i="3"/>
  <c r="H7725" i="3"/>
  <c r="G7725" i="3"/>
  <c r="F7724" i="3"/>
  <c r="F7723" i="3"/>
  <c r="H7722" i="3"/>
  <c r="G7722" i="3"/>
  <c r="F7720" i="3"/>
  <c r="F7719" i="3"/>
  <c r="F7718" i="3"/>
  <c r="F7717" i="3"/>
  <c r="F7716" i="3"/>
  <c r="F7715" i="3"/>
  <c r="F7714" i="3"/>
  <c r="H7713" i="3"/>
  <c r="G7713" i="3"/>
  <c r="G7712" i="3" s="1"/>
  <c r="F7711" i="3"/>
  <c r="F7710" i="3"/>
  <c r="F7709" i="3"/>
  <c r="F7708" i="3"/>
  <c r="F7707" i="3"/>
  <c r="F7706" i="3"/>
  <c r="F7705" i="3"/>
  <c r="F7704" i="3"/>
  <c r="F7703" i="3"/>
  <c r="F7702" i="3"/>
  <c r="F7701" i="3"/>
  <c r="F7700" i="3"/>
  <c r="F7699" i="3"/>
  <c r="F7698" i="3"/>
  <c r="F7697" i="3"/>
  <c r="F7696" i="3"/>
  <c r="F7695" i="3"/>
  <c r="F7694" i="3"/>
  <c r="F7693" i="3"/>
  <c r="F7692" i="3"/>
  <c r="F7691" i="3"/>
  <c r="F7690" i="3"/>
  <c r="F7689" i="3"/>
  <c r="H7688" i="3"/>
  <c r="G7688" i="3"/>
  <c r="F7687" i="3"/>
  <c r="F7686" i="3"/>
  <c r="F7685" i="3"/>
  <c r="F7684" i="3"/>
  <c r="F7683" i="3"/>
  <c r="F7682" i="3"/>
  <c r="F7681" i="3"/>
  <c r="F7680" i="3"/>
  <c r="F7679" i="3"/>
  <c r="F7678" i="3"/>
  <c r="F7677" i="3"/>
  <c r="F7676" i="3"/>
  <c r="F7675" i="3"/>
  <c r="H7674" i="3"/>
  <c r="G7674" i="3"/>
  <c r="F7674" i="3" s="1"/>
  <c r="F7673" i="3"/>
  <c r="F7672" i="3"/>
  <c r="F7671" i="3"/>
  <c r="F7670" i="3"/>
  <c r="F7669" i="3"/>
  <c r="F7668" i="3"/>
  <c r="F7667" i="3"/>
  <c r="F7666" i="3"/>
  <c r="F7665" i="3"/>
  <c r="H7664" i="3"/>
  <c r="G7664" i="3"/>
  <c r="F7664" i="3" s="1"/>
  <c r="F7663" i="3"/>
  <c r="F7662" i="3"/>
  <c r="F7661" i="3"/>
  <c r="F7660" i="3"/>
  <c r="F7659" i="3"/>
  <c r="F7658" i="3"/>
  <c r="F7657" i="3"/>
  <c r="F7656" i="3"/>
  <c r="F7655" i="3"/>
  <c r="F7654" i="3"/>
  <c r="F7653" i="3"/>
  <c r="H7652" i="3"/>
  <c r="G7652" i="3"/>
  <c r="G7648" i="3" s="1"/>
  <c r="F7651" i="3"/>
  <c r="F7650" i="3"/>
  <c r="F7649" i="3"/>
  <c r="F7647" i="3"/>
  <c r="F7646" i="3"/>
  <c r="H7645" i="3"/>
  <c r="G7645" i="3"/>
  <c r="F7644" i="3"/>
  <c r="F7642" i="3"/>
  <c r="F7641" i="3"/>
  <c r="F7640" i="3"/>
  <c r="F7639" i="3"/>
  <c r="F7638" i="3"/>
  <c r="F7637" i="3"/>
  <c r="F7636" i="3"/>
  <c r="F7635" i="3"/>
  <c r="H7634" i="3"/>
  <c r="H7633" i="3" s="1"/>
  <c r="H7632" i="3" s="1"/>
  <c r="G7634" i="3"/>
  <c r="G7633" i="3" s="1"/>
  <c r="G7632" i="3" s="1"/>
  <c r="F7629" i="3"/>
  <c r="F7628" i="3"/>
  <c r="F7627" i="3"/>
  <c r="F7626" i="3"/>
  <c r="F7625" i="3"/>
  <c r="F7624" i="3"/>
  <c r="F7623" i="3"/>
  <c r="H7622" i="3"/>
  <c r="G7622" i="3"/>
  <c r="F7622" i="3" s="1"/>
  <c r="F7621" i="3"/>
  <c r="F7620" i="3"/>
  <c r="F7619" i="3"/>
  <c r="F7618" i="3"/>
  <c r="F7617" i="3"/>
  <c r="F7616" i="3"/>
  <c r="F7615" i="3"/>
  <c r="H7614" i="3"/>
  <c r="H7613" i="3" s="1"/>
  <c r="G7614" i="3"/>
  <c r="F7612" i="3"/>
  <c r="F7611" i="3"/>
  <c r="F7610" i="3"/>
  <c r="F7609" i="3"/>
  <c r="F7608" i="3"/>
  <c r="F7607" i="3"/>
  <c r="F7606" i="3"/>
  <c r="F7605" i="3"/>
  <c r="H7604" i="3"/>
  <c r="G7604" i="3"/>
  <c r="F7603" i="3"/>
  <c r="F7602" i="3"/>
  <c r="F7601" i="3"/>
  <c r="F7600" i="3"/>
  <c r="F7599" i="3"/>
  <c r="F7598" i="3"/>
  <c r="F7597" i="3"/>
  <c r="H7596" i="3"/>
  <c r="H7595" i="3" s="1"/>
  <c r="G7596" i="3"/>
  <c r="F7594" i="3"/>
  <c r="F7593" i="3"/>
  <c r="F7592" i="3"/>
  <c r="H7591" i="3"/>
  <c r="H7588" i="3" s="1"/>
  <c r="G7591" i="3"/>
  <c r="F7590" i="3"/>
  <c r="F7589" i="3"/>
  <c r="G7588" i="3"/>
  <c r="F7587" i="3"/>
  <c r="F7586" i="3"/>
  <c r="F7585" i="3"/>
  <c r="F7584" i="3"/>
  <c r="F7583" i="3"/>
  <c r="H7582" i="3"/>
  <c r="H7580" i="3" s="1"/>
  <c r="G7582" i="3"/>
  <c r="F7582" i="3" s="1"/>
  <c r="F7581" i="3"/>
  <c r="F7579" i="3"/>
  <c r="F7578" i="3"/>
  <c r="H7577" i="3"/>
  <c r="G7577" i="3"/>
  <c r="G7575" i="3" s="1"/>
  <c r="F7576" i="3"/>
  <c r="F7574" i="3"/>
  <c r="F7573" i="3"/>
  <c r="F7572" i="3"/>
  <c r="F7571" i="3"/>
  <c r="F7570" i="3"/>
  <c r="F7569" i="3"/>
  <c r="F7568" i="3"/>
  <c r="F7567" i="3"/>
  <c r="F7566" i="3"/>
  <c r="F7565" i="3"/>
  <c r="F7564" i="3"/>
  <c r="F7563" i="3"/>
  <c r="F7562" i="3"/>
  <c r="F7561" i="3"/>
  <c r="F7560" i="3"/>
  <c r="F7559" i="3"/>
  <c r="F7558" i="3"/>
  <c r="F7557" i="3"/>
  <c r="F7556" i="3"/>
  <c r="F7555" i="3"/>
  <c r="H7554" i="3"/>
  <c r="G7554" i="3"/>
  <c r="F7553" i="3"/>
  <c r="F7552" i="3"/>
  <c r="F7551" i="3"/>
  <c r="F7550" i="3"/>
  <c r="F7549" i="3"/>
  <c r="F7548" i="3"/>
  <c r="H7547" i="3"/>
  <c r="G7547" i="3"/>
  <c r="H7545" i="3"/>
  <c r="F7545" i="3" s="1"/>
  <c r="F7544" i="3"/>
  <c r="F7543" i="3"/>
  <c r="F7542" i="3"/>
  <c r="F7541" i="3"/>
  <c r="F7540" i="3"/>
  <c r="F7539" i="3"/>
  <c r="F7538" i="3"/>
  <c r="F7537" i="3"/>
  <c r="F7536" i="3"/>
  <c r="F7535" i="3"/>
  <c r="G7533" i="3"/>
  <c r="F7531" i="3"/>
  <c r="F7530" i="3"/>
  <c r="F7529" i="3"/>
  <c r="F7528" i="3"/>
  <c r="F7527" i="3"/>
  <c r="F7526" i="3"/>
  <c r="F7525" i="3"/>
  <c r="F7524" i="3"/>
  <c r="F7523" i="3"/>
  <c r="F7522" i="3"/>
  <c r="F7521" i="3"/>
  <c r="F7520" i="3"/>
  <c r="F7519" i="3"/>
  <c r="F7518" i="3"/>
  <c r="F7517" i="3"/>
  <c r="F7516" i="3"/>
  <c r="F7515" i="3"/>
  <c r="F7514" i="3"/>
  <c r="F7513" i="3"/>
  <c r="H7512" i="3"/>
  <c r="H7511" i="3" s="1"/>
  <c r="H7509" i="3" s="1"/>
  <c r="G7512" i="3"/>
  <c r="G7511" i="3" s="1"/>
  <c r="F7510" i="3"/>
  <c r="F7508" i="3"/>
  <c r="F7507" i="3"/>
  <c r="H7506" i="3"/>
  <c r="G7506" i="3"/>
  <c r="F7505" i="3"/>
  <c r="F7504" i="3"/>
  <c r="H7503" i="3"/>
  <c r="G7503" i="3"/>
  <c r="F7502" i="3"/>
  <c r="F7501" i="3"/>
  <c r="H7500" i="3"/>
  <c r="H7499" i="3" s="1"/>
  <c r="G7500" i="3"/>
  <c r="F7498" i="3"/>
  <c r="F7497" i="3"/>
  <c r="H7496" i="3"/>
  <c r="G7496" i="3"/>
  <c r="F7495" i="3"/>
  <c r="F7494" i="3"/>
  <c r="F7493" i="3"/>
  <c r="H7492" i="3"/>
  <c r="G7492" i="3"/>
  <c r="F7491" i="3"/>
  <c r="F7490" i="3"/>
  <c r="F7489" i="3"/>
  <c r="F7488" i="3"/>
  <c r="H7487" i="3"/>
  <c r="G7487" i="3"/>
  <c r="F7484" i="3"/>
  <c r="F7483" i="3"/>
  <c r="H7482" i="3"/>
  <c r="G7482" i="3"/>
  <c r="F7481" i="3"/>
  <c r="F7480" i="3"/>
  <c r="F7479" i="3"/>
  <c r="H7478" i="3"/>
  <c r="G7478" i="3"/>
  <c r="F7477" i="3"/>
  <c r="F7476" i="3"/>
  <c r="H7475" i="3"/>
  <c r="H7474" i="3" s="1"/>
  <c r="H7473" i="3" s="1"/>
  <c r="G7475" i="3"/>
  <c r="F7472" i="3"/>
  <c r="F7471" i="3"/>
  <c r="H7470" i="3"/>
  <c r="G7470" i="3"/>
  <c r="F7469" i="3"/>
  <c r="F7468" i="3"/>
  <c r="H7467" i="3"/>
  <c r="H7466" i="3" s="1"/>
  <c r="G7467" i="3"/>
  <c r="F7464" i="3"/>
  <c r="F7463" i="3"/>
  <c r="H7462" i="3"/>
  <c r="G7462" i="3"/>
  <c r="F7461" i="3"/>
  <c r="F7460" i="3"/>
  <c r="H7459" i="3"/>
  <c r="G7459" i="3"/>
  <c r="F7457" i="3"/>
  <c r="F7456" i="3"/>
  <c r="F7455" i="3"/>
  <c r="F7454" i="3"/>
  <c r="F7453" i="3"/>
  <c r="F7452" i="3"/>
  <c r="F7451" i="3"/>
  <c r="H7450" i="3"/>
  <c r="H7449" i="3" s="1"/>
  <c r="G7450" i="3"/>
  <c r="F7448" i="3"/>
  <c r="F7447" i="3"/>
  <c r="F7446" i="3"/>
  <c r="F7445" i="3"/>
  <c r="F7444" i="3"/>
  <c r="F7443" i="3"/>
  <c r="F7442" i="3"/>
  <c r="F7441" i="3"/>
  <c r="F7440" i="3"/>
  <c r="F7439" i="3"/>
  <c r="F7438" i="3"/>
  <c r="F7437" i="3"/>
  <c r="F7436" i="3"/>
  <c r="F7435" i="3"/>
  <c r="F7434" i="3"/>
  <c r="H7433" i="3"/>
  <c r="G7433" i="3"/>
  <c r="F7432" i="3"/>
  <c r="F7431" i="3"/>
  <c r="F7430" i="3"/>
  <c r="F7429" i="3"/>
  <c r="F7428" i="3"/>
  <c r="F7427" i="3"/>
  <c r="F7426" i="3"/>
  <c r="H7425" i="3"/>
  <c r="G7425" i="3"/>
  <c r="F7424" i="3"/>
  <c r="F7423" i="3"/>
  <c r="F7422" i="3"/>
  <c r="F7421" i="3"/>
  <c r="F7420" i="3"/>
  <c r="F7419" i="3"/>
  <c r="F7418" i="3"/>
  <c r="F7417" i="3"/>
  <c r="F7416" i="3"/>
  <c r="F7415" i="3"/>
  <c r="F7414" i="3"/>
  <c r="F7413" i="3"/>
  <c r="F7412" i="3"/>
  <c r="H7411" i="3"/>
  <c r="G7411" i="3"/>
  <c r="F7411" i="3" s="1"/>
  <c r="F7410" i="3"/>
  <c r="F7409" i="3"/>
  <c r="F7408" i="3"/>
  <c r="F7407" i="3"/>
  <c r="F7406" i="3"/>
  <c r="F7405" i="3"/>
  <c r="F7404" i="3"/>
  <c r="F7403" i="3"/>
  <c r="F7402" i="3"/>
  <c r="H7401" i="3"/>
  <c r="G7401" i="3"/>
  <c r="F7400" i="3"/>
  <c r="F7399" i="3"/>
  <c r="F7398" i="3"/>
  <c r="F7397" i="3"/>
  <c r="F7396" i="3"/>
  <c r="F7395" i="3"/>
  <c r="F7394" i="3"/>
  <c r="F7393" i="3"/>
  <c r="F7392" i="3"/>
  <c r="F7391" i="3"/>
  <c r="F7390" i="3"/>
  <c r="H7389" i="3"/>
  <c r="G7389" i="3"/>
  <c r="F7388" i="3"/>
  <c r="F7387" i="3"/>
  <c r="F7386" i="3"/>
  <c r="G7385" i="3"/>
  <c r="F7384" i="3"/>
  <c r="F7383" i="3"/>
  <c r="H7382" i="3"/>
  <c r="G7382" i="3"/>
  <c r="F7382" i="3" s="1"/>
  <c r="F7381" i="3"/>
  <c r="F7379" i="3"/>
  <c r="F7378" i="3"/>
  <c r="F7377" i="3"/>
  <c r="F7376" i="3"/>
  <c r="F7375" i="3"/>
  <c r="F7374" i="3"/>
  <c r="F7373" i="3"/>
  <c r="F7372" i="3"/>
  <c r="H7371" i="3"/>
  <c r="H7370" i="3" s="1"/>
  <c r="H7369" i="3" s="1"/>
  <c r="G7371" i="3"/>
  <c r="G7370" i="3" s="1"/>
  <c r="G7369" i="3" s="1"/>
  <c r="F7366" i="3"/>
  <c r="F7365" i="3"/>
  <c r="F7364" i="3"/>
  <c r="F7363" i="3"/>
  <c r="F7362" i="3"/>
  <c r="F7361" i="3"/>
  <c r="F7360" i="3"/>
  <c r="H7359" i="3"/>
  <c r="F7359" i="3" s="1"/>
  <c r="G7359" i="3"/>
  <c r="F7358" i="3"/>
  <c r="F7357" i="3"/>
  <c r="F7356" i="3"/>
  <c r="F7355" i="3"/>
  <c r="F7354" i="3"/>
  <c r="F7353" i="3"/>
  <c r="F7352" i="3"/>
  <c r="H7351" i="3"/>
  <c r="G7351" i="3"/>
  <c r="F7351" i="3" s="1"/>
  <c r="G7350" i="3"/>
  <c r="F7349" i="3"/>
  <c r="F7348" i="3"/>
  <c r="F7347" i="3"/>
  <c r="F7346" i="3"/>
  <c r="F7345" i="3"/>
  <c r="F7344" i="3"/>
  <c r="F7343" i="3"/>
  <c r="F7342" i="3"/>
  <c r="H7341" i="3"/>
  <c r="F7341" i="3" s="1"/>
  <c r="G7341" i="3"/>
  <c r="F7340" i="3"/>
  <c r="F7339" i="3"/>
  <c r="F7338" i="3"/>
  <c r="F7337" i="3"/>
  <c r="F7336" i="3"/>
  <c r="F7335" i="3"/>
  <c r="F7334" i="3"/>
  <c r="H7333" i="3"/>
  <c r="G7333" i="3"/>
  <c r="F7333" i="3" s="1"/>
  <c r="G7332" i="3"/>
  <c r="F7331" i="3"/>
  <c r="F7330" i="3"/>
  <c r="F7329" i="3"/>
  <c r="H7328" i="3"/>
  <c r="H7325" i="3" s="1"/>
  <c r="G7328" i="3"/>
  <c r="F7327" i="3"/>
  <c r="F7326" i="3"/>
  <c r="F7324" i="3"/>
  <c r="F7323" i="3"/>
  <c r="F7322" i="3"/>
  <c r="F7321" i="3"/>
  <c r="F7320" i="3"/>
  <c r="H7319" i="3"/>
  <c r="G7319" i="3"/>
  <c r="G7317" i="3" s="1"/>
  <c r="F7318" i="3"/>
  <c r="F7316" i="3"/>
  <c r="F7315" i="3"/>
  <c r="H7314" i="3"/>
  <c r="H7312" i="3" s="1"/>
  <c r="G7314" i="3"/>
  <c r="F7314" i="3" s="1"/>
  <c r="F7313" i="3"/>
  <c r="F7311" i="3"/>
  <c r="F7310" i="3"/>
  <c r="F7309" i="3"/>
  <c r="F7308" i="3"/>
  <c r="F7307" i="3"/>
  <c r="F7306" i="3"/>
  <c r="F7305" i="3"/>
  <c r="F7304" i="3"/>
  <c r="F7303" i="3"/>
  <c r="F7302" i="3"/>
  <c r="F7301" i="3"/>
  <c r="F7300" i="3"/>
  <c r="F7299" i="3"/>
  <c r="F7298" i="3"/>
  <c r="F7297" i="3"/>
  <c r="F7296" i="3"/>
  <c r="F7295" i="3"/>
  <c r="F7294" i="3"/>
  <c r="F7293" i="3"/>
  <c r="F7292" i="3"/>
  <c r="H7291" i="3"/>
  <c r="G7291" i="3"/>
  <c r="F7290" i="3"/>
  <c r="F7289" i="3"/>
  <c r="F7288" i="3"/>
  <c r="F7287" i="3"/>
  <c r="F7286" i="3"/>
  <c r="F7285" i="3"/>
  <c r="H7284" i="3"/>
  <c r="G7284" i="3"/>
  <c r="G7283" i="3" s="1"/>
  <c r="G7282" i="3"/>
  <c r="G7271" i="3" s="1"/>
  <c r="F7281" i="3"/>
  <c r="F7280" i="3"/>
  <c r="F7279" i="3"/>
  <c r="F7278" i="3"/>
  <c r="F7277" i="3"/>
  <c r="F7276" i="3"/>
  <c r="F7275" i="3"/>
  <c r="F7274" i="3"/>
  <c r="F7273" i="3"/>
  <c r="F7272" i="3"/>
  <c r="H7271" i="3"/>
  <c r="H7270" i="3" s="1"/>
  <c r="H7269" i="3" s="1"/>
  <c r="F7268" i="3"/>
  <c r="F7267" i="3"/>
  <c r="F7266" i="3"/>
  <c r="F7265" i="3"/>
  <c r="F7264" i="3"/>
  <c r="F7263" i="3"/>
  <c r="F7262" i="3"/>
  <c r="F7261" i="3"/>
  <c r="F7260" i="3"/>
  <c r="F7259" i="3"/>
  <c r="F7258" i="3"/>
  <c r="F7257" i="3"/>
  <c r="F7256" i="3"/>
  <c r="F7255" i="3"/>
  <c r="F7254" i="3"/>
  <c r="F7253" i="3"/>
  <c r="F7252" i="3"/>
  <c r="F7251" i="3"/>
  <c r="F7250" i="3"/>
  <c r="G7249" i="3"/>
  <c r="H7248" i="3"/>
  <c r="H7246" i="3" s="1"/>
  <c r="F7247" i="3"/>
  <c r="F7245" i="3"/>
  <c r="F7244" i="3"/>
  <c r="H7243" i="3"/>
  <c r="G7243" i="3"/>
  <c r="F7242" i="3"/>
  <c r="F7241" i="3"/>
  <c r="H7240" i="3"/>
  <c r="G7240" i="3"/>
  <c r="F7239" i="3"/>
  <c r="F7238" i="3"/>
  <c r="H7237" i="3"/>
  <c r="H7236" i="3" s="1"/>
  <c r="G7237" i="3"/>
  <c r="F7235" i="3"/>
  <c r="F7234" i="3"/>
  <c r="H7233" i="3"/>
  <c r="G7233" i="3"/>
  <c r="F7232" i="3"/>
  <c r="F7231" i="3"/>
  <c r="F7230" i="3"/>
  <c r="H7229" i="3"/>
  <c r="G7229" i="3"/>
  <c r="F7228" i="3"/>
  <c r="F7227" i="3"/>
  <c r="F7226" i="3"/>
  <c r="F7225" i="3"/>
  <c r="H7224" i="3"/>
  <c r="G7224" i="3"/>
  <c r="F7221" i="3"/>
  <c r="F7220" i="3"/>
  <c r="H7219" i="3"/>
  <c r="G7219" i="3"/>
  <c r="F7218" i="3"/>
  <c r="F7217" i="3"/>
  <c r="F7216" i="3"/>
  <c r="H7215" i="3"/>
  <c r="G7215" i="3"/>
  <c r="F7214" i="3"/>
  <c r="F7213" i="3"/>
  <c r="H7212" i="3"/>
  <c r="G7212" i="3"/>
  <c r="F7209" i="3"/>
  <c r="F7208" i="3"/>
  <c r="H7207" i="3"/>
  <c r="G7207" i="3"/>
  <c r="F7206" i="3"/>
  <c r="F7205" i="3"/>
  <c r="H7204" i="3"/>
  <c r="G7204" i="3"/>
  <c r="F7201" i="3"/>
  <c r="F7200" i="3"/>
  <c r="H7199" i="3"/>
  <c r="G7199" i="3"/>
  <c r="F7198" i="3"/>
  <c r="F7197" i="3"/>
  <c r="H7196" i="3"/>
  <c r="G7196" i="3"/>
  <c r="F7194" i="3"/>
  <c r="F7193" i="3"/>
  <c r="F7192" i="3"/>
  <c r="F7191" i="3"/>
  <c r="F7190" i="3"/>
  <c r="F7189" i="3"/>
  <c r="F7188" i="3"/>
  <c r="H7187" i="3"/>
  <c r="H7186" i="3" s="1"/>
  <c r="G7187" i="3"/>
  <c r="G7186" i="3" s="1"/>
  <c r="F7185" i="3"/>
  <c r="F7184" i="3"/>
  <c r="F7183" i="3"/>
  <c r="F7182" i="3"/>
  <c r="F7181" i="3"/>
  <c r="F7180" i="3"/>
  <c r="F7179" i="3"/>
  <c r="F7178" i="3"/>
  <c r="F7177" i="3"/>
  <c r="F7176" i="3"/>
  <c r="F7175" i="3"/>
  <c r="F7174" i="3"/>
  <c r="F7173" i="3"/>
  <c r="F7172" i="3"/>
  <c r="F7171" i="3"/>
  <c r="H7170" i="3"/>
  <c r="G7170" i="3"/>
  <c r="F7169" i="3"/>
  <c r="F7168" i="3"/>
  <c r="F7167" i="3"/>
  <c r="F7166" i="3"/>
  <c r="F7165" i="3"/>
  <c r="F7164" i="3"/>
  <c r="F7163" i="3"/>
  <c r="H7162" i="3"/>
  <c r="G7162" i="3"/>
  <c r="F7161" i="3"/>
  <c r="F7160" i="3"/>
  <c r="F7159" i="3"/>
  <c r="F7158" i="3"/>
  <c r="F7157" i="3"/>
  <c r="F7156" i="3"/>
  <c r="F7155" i="3"/>
  <c r="F7154" i="3"/>
  <c r="F7153" i="3"/>
  <c r="F7152" i="3"/>
  <c r="F7151" i="3"/>
  <c r="F7150" i="3"/>
  <c r="F7149" i="3"/>
  <c r="H7148" i="3"/>
  <c r="G7148" i="3"/>
  <c r="F7147" i="3"/>
  <c r="F7146" i="3"/>
  <c r="F7145" i="3"/>
  <c r="F7144" i="3"/>
  <c r="F7143" i="3"/>
  <c r="F7142" i="3"/>
  <c r="F7141" i="3"/>
  <c r="F7140" i="3"/>
  <c r="F7139" i="3"/>
  <c r="H7138" i="3"/>
  <c r="G7138" i="3"/>
  <c r="F7137" i="3"/>
  <c r="F7136" i="3"/>
  <c r="F7135" i="3"/>
  <c r="F7134" i="3"/>
  <c r="F7133" i="3"/>
  <c r="F7132" i="3"/>
  <c r="F7131" i="3"/>
  <c r="F7130" i="3"/>
  <c r="F7129" i="3"/>
  <c r="F7128" i="3"/>
  <c r="F7127" i="3"/>
  <c r="H7126" i="3"/>
  <c r="G7126" i="3"/>
  <c r="F7125" i="3"/>
  <c r="F7124" i="3"/>
  <c r="F7123" i="3"/>
  <c r="F7121" i="3"/>
  <c r="F7120" i="3"/>
  <c r="H7119" i="3"/>
  <c r="G7119" i="3"/>
  <c r="F7118" i="3"/>
  <c r="F7116" i="3"/>
  <c r="F7115" i="3"/>
  <c r="F7114" i="3"/>
  <c r="F7113" i="3"/>
  <c r="F7112" i="3"/>
  <c r="F7111" i="3"/>
  <c r="F7110" i="3"/>
  <c r="F7109" i="3"/>
  <c r="H7108" i="3"/>
  <c r="G7108" i="3"/>
  <c r="G7107" i="3" s="1"/>
  <c r="F7103" i="3"/>
  <c r="F7102" i="3"/>
  <c r="F7101" i="3"/>
  <c r="F7100" i="3"/>
  <c r="F7099" i="3"/>
  <c r="F7098" i="3"/>
  <c r="F7097" i="3"/>
  <c r="H7096" i="3"/>
  <c r="G7096" i="3"/>
  <c r="F7096" i="3" s="1"/>
  <c r="F7095" i="3"/>
  <c r="F7094" i="3"/>
  <c r="F7093" i="3"/>
  <c r="F7092" i="3"/>
  <c r="F7091" i="3"/>
  <c r="F7090" i="3"/>
  <c r="F7089" i="3"/>
  <c r="H7088" i="3"/>
  <c r="G7088" i="3"/>
  <c r="G7087" i="3"/>
  <c r="F7086" i="3"/>
  <c r="F7085" i="3"/>
  <c r="F7084" i="3"/>
  <c r="F7083" i="3"/>
  <c r="F7082" i="3"/>
  <c r="F7081" i="3"/>
  <c r="F7080" i="3"/>
  <c r="F7079" i="3"/>
  <c r="H7078" i="3"/>
  <c r="G7078" i="3"/>
  <c r="F7078" i="3" s="1"/>
  <c r="F7077" i="3"/>
  <c r="F7076" i="3"/>
  <c r="F7075" i="3"/>
  <c r="F7074" i="3"/>
  <c r="F7073" i="3"/>
  <c r="F7072" i="3"/>
  <c r="F7071" i="3"/>
  <c r="H7070" i="3"/>
  <c r="G7070" i="3"/>
  <c r="G7069" i="3" s="1"/>
  <c r="F7068" i="3"/>
  <c r="F7067" i="3"/>
  <c r="F7066" i="3"/>
  <c r="H7065" i="3"/>
  <c r="G7065" i="3"/>
  <c r="F7064" i="3"/>
  <c r="F7063" i="3"/>
  <c r="H7062" i="3"/>
  <c r="F7061" i="3"/>
  <c r="F7060" i="3"/>
  <c r="F7059" i="3"/>
  <c r="F7058" i="3"/>
  <c r="F7057" i="3"/>
  <c r="H7056" i="3"/>
  <c r="H7054" i="3" s="1"/>
  <c r="G7056" i="3"/>
  <c r="F7056" i="3" s="1"/>
  <c r="F7055" i="3"/>
  <c r="G7054" i="3"/>
  <c r="F7053" i="3"/>
  <c r="F7052" i="3"/>
  <c r="H7051" i="3"/>
  <c r="H7049" i="3" s="1"/>
  <c r="G7051" i="3"/>
  <c r="G7049" i="3" s="1"/>
  <c r="F7050" i="3"/>
  <c r="F7048" i="3"/>
  <c r="F7047" i="3"/>
  <c r="F7046" i="3"/>
  <c r="F7045" i="3"/>
  <c r="F7044" i="3"/>
  <c r="F7043" i="3"/>
  <c r="F7042" i="3"/>
  <c r="F7041" i="3"/>
  <c r="F7040" i="3"/>
  <c r="F7039" i="3"/>
  <c r="F7038" i="3"/>
  <c r="F7037" i="3"/>
  <c r="F7036" i="3"/>
  <c r="F7035" i="3"/>
  <c r="F7034" i="3"/>
  <c r="F7033" i="3"/>
  <c r="F7032" i="3"/>
  <c r="F7031" i="3"/>
  <c r="F7030" i="3"/>
  <c r="F7029" i="3"/>
  <c r="H7028" i="3"/>
  <c r="H3609" i="3" s="1"/>
  <c r="G7028" i="3"/>
  <c r="F7027" i="3"/>
  <c r="F7026" i="3"/>
  <c r="F7025" i="3"/>
  <c r="F7024" i="3"/>
  <c r="F7023" i="3"/>
  <c r="F7022" i="3"/>
  <c r="H7021" i="3"/>
  <c r="G7021" i="3"/>
  <c r="F7018" i="3"/>
  <c r="F7017" i="3"/>
  <c r="F7016" i="3"/>
  <c r="F7015" i="3"/>
  <c r="F7014" i="3"/>
  <c r="G7013" i="3"/>
  <c r="F7013" i="3" s="1"/>
  <c r="F7012" i="3"/>
  <c r="F7011" i="3"/>
  <c r="H7010" i="3"/>
  <c r="G7010" i="3"/>
  <c r="F7009" i="3"/>
  <c r="F7005" i="3"/>
  <c r="G7004" i="3"/>
  <c r="F7004" i="3" s="1"/>
  <c r="F7003" i="3"/>
  <c r="F7002" i="3"/>
  <c r="F7001" i="3"/>
  <c r="F7000" i="3"/>
  <c r="F6999" i="3"/>
  <c r="F6998" i="3"/>
  <c r="F6997" i="3"/>
  <c r="F6996" i="3"/>
  <c r="F6995" i="3"/>
  <c r="F6994" i="3"/>
  <c r="F6993" i="3"/>
  <c r="F6992" i="3"/>
  <c r="F6991" i="3"/>
  <c r="F6990" i="3"/>
  <c r="F6989" i="3"/>
  <c r="F6988" i="3"/>
  <c r="F6987" i="3"/>
  <c r="H6986" i="3"/>
  <c r="H6985" i="3" s="1"/>
  <c r="H6983" i="3" s="1"/>
  <c r="G6986" i="3"/>
  <c r="F6984" i="3"/>
  <c r="F6982" i="3"/>
  <c r="F6981" i="3"/>
  <c r="H6980" i="3"/>
  <c r="G6980" i="3"/>
  <c r="F6979" i="3"/>
  <c r="F6978" i="3"/>
  <c r="H6977" i="3"/>
  <c r="G6977" i="3"/>
  <c r="F6976" i="3"/>
  <c r="F6975" i="3"/>
  <c r="H6974" i="3"/>
  <c r="G6974" i="3"/>
  <c r="G6973" i="3" s="1"/>
  <c r="F6972" i="3"/>
  <c r="F6971" i="3"/>
  <c r="H6970" i="3"/>
  <c r="G6970" i="3"/>
  <c r="F6969" i="3"/>
  <c r="F6968" i="3"/>
  <c r="F6967" i="3"/>
  <c r="H6966" i="3"/>
  <c r="G6966" i="3"/>
  <c r="F6966" i="3" s="1"/>
  <c r="F6965" i="3"/>
  <c r="F6964" i="3"/>
  <c r="F6963" i="3"/>
  <c r="F6962" i="3"/>
  <c r="H6961" i="3"/>
  <c r="G6961" i="3"/>
  <c r="H6960" i="3"/>
  <c r="F6958" i="3"/>
  <c r="F6957" i="3"/>
  <c r="H6956" i="3"/>
  <c r="G6956" i="3"/>
  <c r="F6955" i="3"/>
  <c r="F6954" i="3"/>
  <c r="F6953" i="3"/>
  <c r="H6952" i="3"/>
  <c r="G6952" i="3"/>
  <c r="F6951" i="3"/>
  <c r="F6950" i="3"/>
  <c r="H6949" i="3"/>
  <c r="H6948" i="3" s="1"/>
  <c r="H6947" i="3" s="1"/>
  <c r="G6949" i="3"/>
  <c r="F6946" i="3"/>
  <c r="F6945" i="3"/>
  <c r="H6944" i="3"/>
  <c r="G6944" i="3"/>
  <c r="F6943" i="3"/>
  <c r="F6942" i="3"/>
  <c r="H6941" i="3"/>
  <c r="H6940" i="3" s="1"/>
  <c r="G6941" i="3"/>
  <c r="F6938" i="3"/>
  <c r="F6937" i="3"/>
  <c r="H6936" i="3"/>
  <c r="G6936" i="3"/>
  <c r="F6935" i="3"/>
  <c r="F6934" i="3"/>
  <c r="H6933" i="3"/>
  <c r="G6933" i="3"/>
  <c r="F6931" i="3"/>
  <c r="F6930" i="3"/>
  <c r="F6929" i="3"/>
  <c r="F6928" i="3"/>
  <c r="F6927" i="3"/>
  <c r="F6926" i="3"/>
  <c r="F6925" i="3"/>
  <c r="H6924" i="3"/>
  <c r="G6924" i="3"/>
  <c r="G6923" i="3"/>
  <c r="F6922" i="3"/>
  <c r="F6921" i="3"/>
  <c r="F6920" i="3"/>
  <c r="F6919" i="3"/>
  <c r="F6918" i="3"/>
  <c r="F6917" i="3"/>
  <c r="F6916" i="3"/>
  <c r="F6915" i="3"/>
  <c r="F6914" i="3"/>
  <c r="F6913" i="3"/>
  <c r="F6912" i="3"/>
  <c r="F6911" i="3"/>
  <c r="F6910" i="3"/>
  <c r="F6909" i="3"/>
  <c r="F6908" i="3"/>
  <c r="H6907" i="3"/>
  <c r="G6907" i="3"/>
  <c r="F6906" i="3"/>
  <c r="F6905" i="3"/>
  <c r="F6904" i="3"/>
  <c r="F6903" i="3"/>
  <c r="F6902" i="3"/>
  <c r="F6901" i="3"/>
  <c r="F6900" i="3"/>
  <c r="H6899" i="3"/>
  <c r="G6899" i="3"/>
  <c r="F6898" i="3"/>
  <c r="F6897" i="3"/>
  <c r="F6896" i="3"/>
  <c r="F6895" i="3"/>
  <c r="F6894" i="3"/>
  <c r="F6893" i="3"/>
  <c r="F6892" i="3"/>
  <c r="F6891" i="3"/>
  <c r="F6890" i="3"/>
  <c r="F6889" i="3"/>
  <c r="F6888" i="3"/>
  <c r="F6887" i="3"/>
  <c r="F6886" i="3"/>
  <c r="H6885" i="3"/>
  <c r="G6885" i="3"/>
  <c r="F6884" i="3"/>
  <c r="F6883" i="3"/>
  <c r="F6882" i="3"/>
  <c r="F6881" i="3"/>
  <c r="F6880" i="3"/>
  <c r="F6879" i="3"/>
  <c r="F6878" i="3"/>
  <c r="F6877" i="3"/>
  <c r="F6876" i="3"/>
  <c r="H6875" i="3"/>
  <c r="G6875" i="3"/>
  <c r="F6874" i="3"/>
  <c r="F6873" i="3"/>
  <c r="F6872" i="3"/>
  <c r="F6871" i="3"/>
  <c r="F6870" i="3"/>
  <c r="F6869" i="3"/>
  <c r="F6868" i="3"/>
  <c r="F6867" i="3"/>
  <c r="F6866" i="3"/>
  <c r="F6865" i="3"/>
  <c r="F6864" i="3"/>
  <c r="H6863" i="3"/>
  <c r="G6863" i="3"/>
  <c r="F6862" i="3"/>
  <c r="F6861" i="3"/>
  <c r="F6860" i="3"/>
  <c r="F6858" i="3"/>
  <c r="F6857" i="3"/>
  <c r="H6856" i="3"/>
  <c r="G6856" i="3"/>
  <c r="F6855" i="3"/>
  <c r="F6853" i="3"/>
  <c r="F6852" i="3"/>
  <c r="F6851" i="3"/>
  <c r="F6850" i="3"/>
  <c r="F6849" i="3"/>
  <c r="F6848" i="3"/>
  <c r="F6847" i="3"/>
  <c r="F6846" i="3"/>
  <c r="H6845" i="3"/>
  <c r="G6845" i="3"/>
  <c r="G6844" i="3" s="1"/>
  <c r="F6840" i="3"/>
  <c r="F6839" i="3"/>
  <c r="F6838" i="3"/>
  <c r="F6837" i="3"/>
  <c r="F6836" i="3"/>
  <c r="F6835" i="3"/>
  <c r="F6834" i="3"/>
  <c r="H6833" i="3"/>
  <c r="G6833" i="3"/>
  <c r="F6832" i="3"/>
  <c r="F6831" i="3"/>
  <c r="F6830" i="3"/>
  <c r="F6829" i="3"/>
  <c r="F6828" i="3"/>
  <c r="F6827" i="3"/>
  <c r="F6826" i="3"/>
  <c r="H6825" i="3"/>
  <c r="G6825" i="3"/>
  <c r="G6824" i="3" s="1"/>
  <c r="F6823" i="3"/>
  <c r="F6822" i="3"/>
  <c r="F6821" i="3"/>
  <c r="F6820" i="3"/>
  <c r="F6819" i="3"/>
  <c r="F6818" i="3"/>
  <c r="F6817" i="3"/>
  <c r="F6816" i="3"/>
  <c r="H6815" i="3"/>
  <c r="G6815" i="3"/>
  <c r="F6815" i="3" s="1"/>
  <c r="F6814" i="3"/>
  <c r="F6813" i="3"/>
  <c r="F6812" i="3"/>
  <c r="F6811" i="3"/>
  <c r="F6810" i="3"/>
  <c r="F6809" i="3"/>
  <c r="F6808" i="3"/>
  <c r="H6807" i="3"/>
  <c r="G6807" i="3"/>
  <c r="G6806" i="3" s="1"/>
  <c r="F6805" i="3"/>
  <c r="F6804" i="3"/>
  <c r="F6803" i="3"/>
  <c r="H6802" i="3"/>
  <c r="G6802" i="3"/>
  <c r="F6801" i="3"/>
  <c r="F6800" i="3"/>
  <c r="H6799" i="3"/>
  <c r="F6798" i="3"/>
  <c r="F6797" i="3"/>
  <c r="F6796" i="3"/>
  <c r="F6795" i="3"/>
  <c r="F6794" i="3"/>
  <c r="H6793" i="3"/>
  <c r="G6793" i="3"/>
  <c r="F6793" i="3" s="1"/>
  <c r="F6792" i="3"/>
  <c r="H6791" i="3"/>
  <c r="G6791" i="3"/>
  <c r="F6791" i="3" s="1"/>
  <c r="F6790" i="3"/>
  <c r="F6789" i="3"/>
  <c r="H6788" i="3"/>
  <c r="H6786" i="3" s="1"/>
  <c r="G6788" i="3"/>
  <c r="F6787" i="3"/>
  <c r="F6785" i="3"/>
  <c r="F6784" i="3"/>
  <c r="F6783" i="3"/>
  <c r="F6782" i="3"/>
  <c r="F6781" i="3"/>
  <c r="F6780" i="3"/>
  <c r="F6779" i="3"/>
  <c r="F6778" i="3"/>
  <c r="F6777" i="3"/>
  <c r="F6776" i="3"/>
  <c r="F6775" i="3"/>
  <c r="F6774" i="3"/>
  <c r="F6773" i="3"/>
  <c r="F6772" i="3"/>
  <c r="F6771" i="3"/>
  <c r="F6770" i="3"/>
  <c r="F6769" i="3"/>
  <c r="F6768" i="3"/>
  <c r="F6767" i="3"/>
  <c r="F6766" i="3"/>
  <c r="H6765" i="3"/>
  <c r="G6765" i="3"/>
  <c r="F6764" i="3"/>
  <c r="F6763" i="3"/>
  <c r="F6762" i="3"/>
  <c r="F6761" i="3"/>
  <c r="F6760" i="3"/>
  <c r="F6759" i="3"/>
  <c r="H6758" i="3"/>
  <c r="G6758" i="3"/>
  <c r="H6757" i="3"/>
  <c r="F6756" i="3"/>
  <c r="F6755" i="3"/>
  <c r="F6754" i="3"/>
  <c r="F6753" i="3"/>
  <c r="F6752" i="3"/>
  <c r="F6751" i="3"/>
  <c r="F6750" i="3"/>
  <c r="F6749" i="3"/>
  <c r="F6748" i="3"/>
  <c r="F6747" i="3"/>
  <c r="F6746" i="3"/>
  <c r="H6745" i="3"/>
  <c r="G6745" i="3"/>
  <c r="F6742" i="3"/>
  <c r="F6741" i="3"/>
  <c r="F6740" i="3"/>
  <c r="F6739" i="3"/>
  <c r="F6738" i="3"/>
  <c r="F6737" i="3"/>
  <c r="F6736" i="3"/>
  <c r="F6735" i="3"/>
  <c r="F6734" i="3"/>
  <c r="F6733" i="3"/>
  <c r="F6732" i="3"/>
  <c r="F6731" i="3"/>
  <c r="F6730" i="3"/>
  <c r="F6729" i="3"/>
  <c r="F6728" i="3"/>
  <c r="F6727" i="3"/>
  <c r="F6726" i="3"/>
  <c r="F6725" i="3"/>
  <c r="F6724" i="3"/>
  <c r="H6723" i="3"/>
  <c r="G6723" i="3"/>
  <c r="G6722" i="3" s="1"/>
  <c r="G6720" i="3" s="1"/>
  <c r="F6721" i="3"/>
  <c r="F6719" i="3"/>
  <c r="F6718" i="3"/>
  <c r="H6717" i="3"/>
  <c r="G6717" i="3"/>
  <c r="F6716" i="3"/>
  <c r="F6715" i="3"/>
  <c r="H6714" i="3"/>
  <c r="G6714" i="3"/>
  <c r="F6713" i="3"/>
  <c r="F6712" i="3"/>
  <c r="H6711" i="3"/>
  <c r="H6710" i="3" s="1"/>
  <c r="G6711" i="3"/>
  <c r="F6709" i="3"/>
  <c r="F6708" i="3"/>
  <c r="H6707" i="3"/>
  <c r="G6707" i="3"/>
  <c r="F6706" i="3"/>
  <c r="F6705" i="3"/>
  <c r="F6704" i="3"/>
  <c r="H6703" i="3"/>
  <c r="G6703" i="3"/>
  <c r="F6702" i="3"/>
  <c r="F6701" i="3"/>
  <c r="F6700" i="3"/>
  <c r="F6699" i="3"/>
  <c r="H6698" i="3"/>
  <c r="G6698" i="3"/>
  <c r="F6695" i="3"/>
  <c r="F6694" i="3"/>
  <c r="H6693" i="3"/>
  <c r="G6693" i="3"/>
  <c r="F6692" i="3"/>
  <c r="F6691" i="3"/>
  <c r="F6690" i="3"/>
  <c r="H6689" i="3"/>
  <c r="G6689" i="3"/>
  <c r="F6688" i="3"/>
  <c r="F6687" i="3"/>
  <c r="H6686" i="3"/>
  <c r="H6685" i="3" s="1"/>
  <c r="H6684" i="3" s="1"/>
  <c r="G6686" i="3"/>
  <c r="G6685" i="3" s="1"/>
  <c r="G6684" i="3" s="1"/>
  <c r="F6683" i="3"/>
  <c r="F6682" i="3"/>
  <c r="H6681" i="3"/>
  <c r="G6681" i="3"/>
  <c r="F6680" i="3"/>
  <c r="F6679" i="3"/>
  <c r="H6678" i="3"/>
  <c r="G6678" i="3"/>
  <c r="G6677" i="3" s="1"/>
  <c r="F6675" i="3"/>
  <c r="F6674" i="3"/>
  <c r="H6673" i="3"/>
  <c r="G6673" i="3"/>
  <c r="F6672" i="3"/>
  <c r="F6671" i="3"/>
  <c r="H6670" i="3"/>
  <c r="G6670" i="3"/>
  <c r="F6668" i="3"/>
  <c r="F6667" i="3"/>
  <c r="F6666" i="3"/>
  <c r="F6665" i="3"/>
  <c r="F6664" i="3"/>
  <c r="F6663" i="3"/>
  <c r="F6662" i="3"/>
  <c r="H6661" i="3"/>
  <c r="H6660" i="3" s="1"/>
  <c r="G6661" i="3"/>
  <c r="G6660" i="3"/>
  <c r="F6659" i="3"/>
  <c r="F6658" i="3"/>
  <c r="F6657" i="3"/>
  <c r="F6656" i="3"/>
  <c r="F6655" i="3"/>
  <c r="F6654" i="3"/>
  <c r="F6653" i="3"/>
  <c r="F6652" i="3"/>
  <c r="F6651" i="3"/>
  <c r="F6650" i="3"/>
  <c r="F6649" i="3"/>
  <c r="F6648" i="3"/>
  <c r="F6647" i="3"/>
  <c r="F6646" i="3"/>
  <c r="F6645" i="3"/>
  <c r="H6644" i="3"/>
  <c r="G6644" i="3"/>
  <c r="F6643" i="3"/>
  <c r="F6642" i="3"/>
  <c r="F6641" i="3"/>
  <c r="F6640" i="3"/>
  <c r="F6639" i="3"/>
  <c r="F6638" i="3"/>
  <c r="F6637" i="3"/>
  <c r="H6636" i="3"/>
  <c r="G6636" i="3"/>
  <c r="F6636" i="3" s="1"/>
  <c r="F6635" i="3"/>
  <c r="F6634" i="3"/>
  <c r="F6633" i="3"/>
  <c r="F6632" i="3"/>
  <c r="F6631" i="3"/>
  <c r="F6630" i="3"/>
  <c r="F6629" i="3"/>
  <c r="F6628" i="3"/>
  <c r="F6627" i="3"/>
  <c r="F6626" i="3"/>
  <c r="F6625" i="3"/>
  <c r="F6624" i="3"/>
  <c r="F6623" i="3"/>
  <c r="H6622" i="3"/>
  <c r="G6622" i="3"/>
  <c r="F6621" i="3"/>
  <c r="F6620" i="3"/>
  <c r="F6619" i="3"/>
  <c r="F6618" i="3"/>
  <c r="F6617" i="3"/>
  <c r="F6616" i="3"/>
  <c r="F6615" i="3"/>
  <c r="F6614" i="3"/>
  <c r="F6613" i="3"/>
  <c r="H6612" i="3"/>
  <c r="G6612" i="3"/>
  <c r="F6612" i="3" s="1"/>
  <c r="F6611" i="3"/>
  <c r="F6610" i="3"/>
  <c r="F6609" i="3"/>
  <c r="F6608" i="3"/>
  <c r="F6607" i="3"/>
  <c r="F6606" i="3"/>
  <c r="F6605" i="3"/>
  <c r="F6604" i="3"/>
  <c r="F6603" i="3"/>
  <c r="F6602" i="3"/>
  <c r="F6601" i="3"/>
  <c r="H6600" i="3"/>
  <c r="G6600" i="3"/>
  <c r="F6599" i="3"/>
  <c r="F6598" i="3"/>
  <c r="F6597" i="3"/>
  <c r="H6596" i="3"/>
  <c r="F6595" i="3"/>
  <c r="F6594" i="3"/>
  <c r="H6593" i="3"/>
  <c r="H6591" i="3" s="1"/>
  <c r="G6593" i="3"/>
  <c r="F6592" i="3"/>
  <c r="F6590" i="3"/>
  <c r="F6589" i="3"/>
  <c r="F6588" i="3"/>
  <c r="F6587" i="3"/>
  <c r="F6586" i="3"/>
  <c r="F6585" i="3"/>
  <c r="F6584" i="3"/>
  <c r="F6583" i="3"/>
  <c r="H6582" i="3"/>
  <c r="H6581" i="3" s="1"/>
  <c r="H6580" i="3" s="1"/>
  <c r="G6582" i="3"/>
  <c r="G6581" i="3" s="1"/>
  <c r="G6580" i="3" s="1"/>
  <c r="F6577" i="3"/>
  <c r="F6576" i="3"/>
  <c r="F6575" i="3"/>
  <c r="F6574" i="3"/>
  <c r="F6573" i="3"/>
  <c r="F6572" i="3"/>
  <c r="F6571" i="3"/>
  <c r="H6570" i="3"/>
  <c r="G6570" i="3"/>
  <c r="F6569" i="3"/>
  <c r="F6568" i="3"/>
  <c r="F6567" i="3"/>
  <c r="F6566" i="3"/>
  <c r="F6565" i="3"/>
  <c r="F6564" i="3"/>
  <c r="F6563" i="3"/>
  <c r="H6562" i="3"/>
  <c r="G6562" i="3"/>
  <c r="G6561" i="3" s="1"/>
  <c r="H6561" i="3"/>
  <c r="F6560" i="3"/>
  <c r="F6559" i="3"/>
  <c r="F6558" i="3"/>
  <c r="F6557" i="3"/>
  <c r="F6556" i="3"/>
  <c r="F6555" i="3"/>
  <c r="F6554" i="3"/>
  <c r="F6553" i="3"/>
  <c r="H6552" i="3"/>
  <c r="G6552" i="3"/>
  <c r="F6551" i="3"/>
  <c r="F6550" i="3"/>
  <c r="F6549" i="3"/>
  <c r="F6548" i="3"/>
  <c r="F6547" i="3"/>
  <c r="F6546" i="3"/>
  <c r="F6545" i="3"/>
  <c r="H6544" i="3"/>
  <c r="H6543" i="3" s="1"/>
  <c r="G6544" i="3"/>
  <c r="G6543" i="3" s="1"/>
  <c r="F6542" i="3"/>
  <c r="F6541" i="3"/>
  <c r="F6540" i="3"/>
  <c r="H6539" i="3"/>
  <c r="H6536" i="3" s="1"/>
  <c r="G6539" i="3"/>
  <c r="F6538" i="3"/>
  <c r="F6537" i="3"/>
  <c r="G6536" i="3"/>
  <c r="F6535" i="3"/>
  <c r="F6534" i="3"/>
  <c r="F6533" i="3"/>
  <c r="F6532" i="3"/>
  <c r="F6531" i="3"/>
  <c r="H6530" i="3"/>
  <c r="H6528" i="3" s="1"/>
  <c r="G6530" i="3"/>
  <c r="F6530" i="3" s="1"/>
  <c r="F6529" i="3"/>
  <c r="F6527" i="3"/>
  <c r="F6526" i="3"/>
  <c r="H6525" i="3"/>
  <c r="H6523" i="3" s="1"/>
  <c r="G6525" i="3"/>
  <c r="F6524" i="3"/>
  <c r="G6523" i="3"/>
  <c r="F6522" i="3"/>
  <c r="F6521" i="3"/>
  <c r="F6520" i="3"/>
  <c r="F6519" i="3"/>
  <c r="F6518" i="3"/>
  <c r="F6517" i="3"/>
  <c r="F6516" i="3"/>
  <c r="F6515" i="3"/>
  <c r="F6514" i="3"/>
  <c r="F6513" i="3"/>
  <c r="F6512" i="3"/>
  <c r="F6511" i="3"/>
  <c r="F6510" i="3"/>
  <c r="F6509" i="3"/>
  <c r="F6508" i="3"/>
  <c r="F6507" i="3"/>
  <c r="F6506" i="3"/>
  <c r="F6505" i="3"/>
  <c r="F6504" i="3"/>
  <c r="F6503" i="3"/>
  <c r="H6502" i="3"/>
  <c r="G6502" i="3"/>
  <c r="F6502" i="3" s="1"/>
  <c r="F6501" i="3"/>
  <c r="F6500" i="3"/>
  <c r="F6499" i="3"/>
  <c r="F6498" i="3"/>
  <c r="F6497" i="3"/>
  <c r="F6496" i="3"/>
  <c r="H6495" i="3"/>
  <c r="G6495" i="3"/>
  <c r="G6494" i="3" s="1"/>
  <c r="F6493" i="3"/>
  <c r="F6492" i="3"/>
  <c r="F6491" i="3"/>
  <c r="F6490" i="3"/>
  <c r="F6489" i="3"/>
  <c r="F6488" i="3"/>
  <c r="F6487" i="3"/>
  <c r="F6486" i="3"/>
  <c r="F6485" i="3"/>
  <c r="F6484" i="3"/>
  <c r="F6483" i="3"/>
  <c r="H6482" i="3"/>
  <c r="G6482" i="3"/>
  <c r="F6479" i="3"/>
  <c r="F6478" i="3"/>
  <c r="F6477" i="3"/>
  <c r="F6476" i="3"/>
  <c r="F6475" i="3"/>
  <c r="F6474" i="3"/>
  <c r="F6473" i="3"/>
  <c r="F6472" i="3"/>
  <c r="F6471" i="3"/>
  <c r="F6470" i="3"/>
  <c r="F6469" i="3"/>
  <c r="F6468" i="3"/>
  <c r="F6467" i="3"/>
  <c r="F6466" i="3"/>
  <c r="F6465" i="3"/>
  <c r="F6464" i="3"/>
  <c r="F6463" i="3"/>
  <c r="F6462" i="3"/>
  <c r="F6461" i="3"/>
  <c r="H6460" i="3"/>
  <c r="G6460" i="3"/>
  <c r="G6459" i="3" s="1"/>
  <c r="G6457" i="3" s="1"/>
  <c r="F6458" i="3"/>
  <c r="F6456" i="3"/>
  <c r="F6455" i="3"/>
  <c r="H6454" i="3"/>
  <c r="F6454" i="3" s="1"/>
  <c r="G6454" i="3"/>
  <c r="F6453" i="3"/>
  <c r="F6452" i="3"/>
  <c r="H6451" i="3"/>
  <c r="G6451" i="3"/>
  <c r="F6450" i="3"/>
  <c r="F6449" i="3"/>
  <c r="H6448" i="3"/>
  <c r="H6447" i="3" s="1"/>
  <c r="G6448" i="3"/>
  <c r="G3555" i="3" s="1"/>
  <c r="F6446" i="3"/>
  <c r="F6445" i="3"/>
  <c r="H6444" i="3"/>
  <c r="G6444" i="3"/>
  <c r="F6444" i="3" s="1"/>
  <c r="F6443" i="3"/>
  <c r="F6442" i="3"/>
  <c r="F6441" i="3"/>
  <c r="H6440" i="3"/>
  <c r="G6440" i="3"/>
  <c r="F6439" i="3"/>
  <c r="F6438" i="3"/>
  <c r="F6437" i="3"/>
  <c r="F6436" i="3"/>
  <c r="H6435" i="3"/>
  <c r="G6435" i="3"/>
  <c r="F6432" i="3"/>
  <c r="F6431" i="3"/>
  <c r="H6430" i="3"/>
  <c r="F6430" i="3" s="1"/>
  <c r="G6430" i="3"/>
  <c r="F6429" i="3"/>
  <c r="F6428" i="3"/>
  <c r="F6427" i="3"/>
  <c r="H6426" i="3"/>
  <c r="G6426" i="3"/>
  <c r="F6425" i="3"/>
  <c r="F6424" i="3"/>
  <c r="H6423" i="3"/>
  <c r="G6423" i="3"/>
  <c r="G6422" i="3" s="1"/>
  <c r="G6421" i="3" s="1"/>
  <c r="F6420" i="3"/>
  <c r="F6419" i="3"/>
  <c r="H6418" i="3"/>
  <c r="G6418" i="3"/>
  <c r="F6417" i="3"/>
  <c r="F6416" i="3"/>
  <c r="H6415" i="3"/>
  <c r="H6414" i="3" s="1"/>
  <c r="G6415" i="3"/>
  <c r="F6412" i="3"/>
  <c r="F6411" i="3"/>
  <c r="H6410" i="3"/>
  <c r="G6410" i="3"/>
  <c r="F6410" i="3" s="1"/>
  <c r="F6409" i="3"/>
  <c r="F6408" i="3"/>
  <c r="H6407" i="3"/>
  <c r="G6407" i="3"/>
  <c r="F6405" i="3"/>
  <c r="F6404" i="3"/>
  <c r="F6403" i="3"/>
  <c r="F6402" i="3"/>
  <c r="F6401" i="3"/>
  <c r="F6400" i="3"/>
  <c r="F6399" i="3"/>
  <c r="H6398" i="3"/>
  <c r="H6397" i="3" s="1"/>
  <c r="G6398" i="3"/>
  <c r="F6396" i="3"/>
  <c r="F6395" i="3"/>
  <c r="F6394" i="3"/>
  <c r="F6393" i="3"/>
  <c r="F6392" i="3"/>
  <c r="F6391" i="3"/>
  <c r="F6390" i="3"/>
  <c r="F6389" i="3"/>
  <c r="F6388" i="3"/>
  <c r="F6387" i="3"/>
  <c r="F6386" i="3"/>
  <c r="F6385" i="3"/>
  <c r="F6384" i="3"/>
  <c r="F6383" i="3"/>
  <c r="F6382" i="3"/>
  <c r="H6381" i="3"/>
  <c r="G6381" i="3"/>
  <c r="F6380" i="3"/>
  <c r="F6379" i="3"/>
  <c r="F6378" i="3"/>
  <c r="F6377" i="3"/>
  <c r="F6376" i="3"/>
  <c r="F6375" i="3"/>
  <c r="F6374" i="3"/>
  <c r="H6373" i="3"/>
  <c r="F6373" i="3" s="1"/>
  <c r="G6373" i="3"/>
  <c r="F6372" i="3"/>
  <c r="F6371" i="3"/>
  <c r="F6370" i="3"/>
  <c r="F6369" i="3"/>
  <c r="F6368" i="3"/>
  <c r="F6367" i="3"/>
  <c r="F6366" i="3"/>
  <c r="F6365" i="3"/>
  <c r="F6364" i="3"/>
  <c r="F6363" i="3"/>
  <c r="F6362" i="3"/>
  <c r="F6361" i="3"/>
  <c r="F6360" i="3"/>
  <c r="H6359" i="3"/>
  <c r="G6359" i="3"/>
  <c r="F6358" i="3"/>
  <c r="F6357" i="3"/>
  <c r="F6356" i="3"/>
  <c r="F6355" i="3"/>
  <c r="F6354" i="3"/>
  <c r="F6353" i="3"/>
  <c r="F6352" i="3"/>
  <c r="F6351" i="3"/>
  <c r="F6350" i="3"/>
  <c r="H6349" i="3"/>
  <c r="G6349" i="3"/>
  <c r="F6348" i="3"/>
  <c r="F6347" i="3"/>
  <c r="F6346" i="3"/>
  <c r="F6345" i="3"/>
  <c r="F6344" i="3"/>
  <c r="F6343" i="3"/>
  <c r="F6342" i="3"/>
  <c r="F6341" i="3"/>
  <c r="F6340" i="3"/>
  <c r="F6339" i="3"/>
  <c r="F6338" i="3"/>
  <c r="H6337" i="3"/>
  <c r="G6337" i="3"/>
  <c r="F6337" i="3" s="1"/>
  <c r="F6336" i="3"/>
  <c r="F6335" i="3"/>
  <c r="F6334" i="3"/>
  <c r="H6333" i="3"/>
  <c r="F6332" i="3"/>
  <c r="F6331" i="3"/>
  <c r="H6330" i="3"/>
  <c r="G6330" i="3"/>
  <c r="F6329" i="3"/>
  <c r="F6327" i="3"/>
  <c r="F6326" i="3"/>
  <c r="F6325" i="3"/>
  <c r="F6324" i="3"/>
  <c r="F6323" i="3"/>
  <c r="F6322" i="3"/>
  <c r="F6321" i="3"/>
  <c r="F6320" i="3"/>
  <c r="H6319" i="3"/>
  <c r="H6318" i="3" s="1"/>
  <c r="H6317" i="3" s="1"/>
  <c r="G6319" i="3"/>
  <c r="G6318" i="3" s="1"/>
  <c r="F6314" i="3"/>
  <c r="F6313" i="3"/>
  <c r="F6312" i="3"/>
  <c r="F6311" i="3"/>
  <c r="F6310" i="3"/>
  <c r="F6309" i="3"/>
  <c r="F6308" i="3"/>
  <c r="H6307" i="3"/>
  <c r="G6307" i="3"/>
  <c r="F6306" i="3"/>
  <c r="F6305" i="3"/>
  <c r="F6304" i="3"/>
  <c r="F6303" i="3"/>
  <c r="F6302" i="3"/>
  <c r="F6301" i="3"/>
  <c r="F6300" i="3"/>
  <c r="H6299" i="3"/>
  <c r="G6299" i="3"/>
  <c r="F6299" i="3" s="1"/>
  <c r="F6297" i="3"/>
  <c r="F6296" i="3"/>
  <c r="F6295" i="3"/>
  <c r="F6294" i="3"/>
  <c r="F6293" i="3"/>
  <c r="F6292" i="3"/>
  <c r="F6291" i="3"/>
  <c r="F6290" i="3"/>
  <c r="H6289" i="3"/>
  <c r="G6289" i="3"/>
  <c r="G6280" i="3" s="1"/>
  <c r="F6288" i="3"/>
  <c r="F6287" i="3"/>
  <c r="F6286" i="3"/>
  <c r="F6285" i="3"/>
  <c r="F6284" i="3"/>
  <c r="F6283" i="3"/>
  <c r="F6282" i="3"/>
  <c r="H6281" i="3"/>
  <c r="H6280" i="3" s="1"/>
  <c r="G6281" i="3"/>
  <c r="F6279" i="3"/>
  <c r="F6278" i="3"/>
  <c r="F6277" i="3"/>
  <c r="H6276" i="3"/>
  <c r="G6276" i="3"/>
  <c r="F6275" i="3"/>
  <c r="F6274" i="3"/>
  <c r="H6273" i="3"/>
  <c r="F6272" i="3"/>
  <c r="F6271" i="3"/>
  <c r="F6270" i="3"/>
  <c r="F6269" i="3"/>
  <c r="F6268" i="3"/>
  <c r="H6267" i="3"/>
  <c r="F6267" i="3" s="1"/>
  <c r="G6267" i="3"/>
  <c r="G6265" i="3" s="1"/>
  <c r="F6266" i="3"/>
  <c r="F6264" i="3"/>
  <c r="F6263" i="3"/>
  <c r="H6262" i="3"/>
  <c r="H6260" i="3" s="1"/>
  <c r="G6262" i="3"/>
  <c r="F6261" i="3"/>
  <c r="G6260" i="3"/>
  <c r="F6259" i="3"/>
  <c r="F6258" i="3"/>
  <c r="F6257" i="3"/>
  <c r="F6256" i="3"/>
  <c r="F6255" i="3"/>
  <c r="F6254" i="3"/>
  <c r="F6253" i="3"/>
  <c r="F6252" i="3"/>
  <c r="F6251" i="3"/>
  <c r="F6250" i="3"/>
  <c r="F6249" i="3"/>
  <c r="F6248" i="3"/>
  <c r="F6247" i="3"/>
  <c r="F6246" i="3"/>
  <c r="F6245" i="3"/>
  <c r="F6244" i="3"/>
  <c r="F6243" i="3"/>
  <c r="F6242" i="3"/>
  <c r="F6241" i="3"/>
  <c r="F6240" i="3"/>
  <c r="H6239" i="3"/>
  <c r="F6239" i="3" s="1"/>
  <c r="G6239" i="3"/>
  <c r="F6238" i="3"/>
  <c r="F6237" i="3"/>
  <c r="F6236" i="3"/>
  <c r="F6235" i="3"/>
  <c r="F6234" i="3"/>
  <c r="F6233" i="3"/>
  <c r="H6232" i="3"/>
  <c r="H6231" i="3" s="1"/>
  <c r="G6232" i="3"/>
  <c r="F6230" i="3"/>
  <c r="F6229" i="3"/>
  <c r="F6228" i="3"/>
  <c r="F6227" i="3"/>
  <c r="F6226" i="3"/>
  <c r="F6225" i="3"/>
  <c r="F6224" i="3"/>
  <c r="F6223" i="3"/>
  <c r="F6222" i="3"/>
  <c r="F6221" i="3"/>
  <c r="F6220" i="3"/>
  <c r="H6219" i="3"/>
  <c r="G6219" i="3"/>
  <c r="F6216" i="3"/>
  <c r="F6215" i="3"/>
  <c r="F6214" i="3"/>
  <c r="F6213" i="3"/>
  <c r="F6212" i="3"/>
  <c r="F6211" i="3"/>
  <c r="F6210" i="3"/>
  <c r="F6209" i="3"/>
  <c r="F6208" i="3"/>
  <c r="F6207" i="3"/>
  <c r="F6206" i="3"/>
  <c r="F6205" i="3"/>
  <c r="F6204" i="3"/>
  <c r="F6203" i="3"/>
  <c r="F6202" i="3"/>
  <c r="F6201" i="3"/>
  <c r="F6200" i="3"/>
  <c r="F6199" i="3"/>
  <c r="F6198" i="3"/>
  <c r="H6197" i="3"/>
  <c r="H6196" i="3" s="1"/>
  <c r="H6194" i="3" s="1"/>
  <c r="G6197" i="3"/>
  <c r="F6195" i="3"/>
  <c r="F6193" i="3"/>
  <c r="F6192" i="3"/>
  <c r="H6191" i="3"/>
  <c r="G6191" i="3"/>
  <c r="F6190" i="3"/>
  <c r="F6189" i="3"/>
  <c r="H6188" i="3"/>
  <c r="G6188" i="3"/>
  <c r="F6188" i="3" s="1"/>
  <c r="F6187" i="3"/>
  <c r="F6186" i="3"/>
  <c r="H6185" i="3"/>
  <c r="G6185" i="3"/>
  <c r="G6184" i="3" s="1"/>
  <c r="F6183" i="3"/>
  <c r="F6182" i="3"/>
  <c r="H6181" i="3"/>
  <c r="G6181" i="3"/>
  <c r="F6180" i="3"/>
  <c r="F6179" i="3"/>
  <c r="F6178" i="3"/>
  <c r="H6177" i="3"/>
  <c r="F6177" i="3" s="1"/>
  <c r="G6177" i="3"/>
  <c r="F6176" i="3"/>
  <c r="F6175" i="3"/>
  <c r="F6174" i="3"/>
  <c r="F6173" i="3"/>
  <c r="H6172" i="3"/>
  <c r="H6171" i="3" s="1"/>
  <c r="H6170" i="3" s="1"/>
  <c r="G6172" i="3"/>
  <c r="F6169" i="3"/>
  <c r="F6168" i="3"/>
  <c r="H6167" i="3"/>
  <c r="F6167" i="3" s="1"/>
  <c r="G6167" i="3"/>
  <c r="F6166" i="3"/>
  <c r="F6165" i="3"/>
  <c r="F6164" i="3"/>
  <c r="H6163" i="3"/>
  <c r="G6163" i="3"/>
  <c r="F6163" i="3" s="1"/>
  <c r="F6162" i="3"/>
  <c r="F6161" i="3"/>
  <c r="H6160" i="3"/>
  <c r="G6160" i="3"/>
  <c r="G6159" i="3" s="1"/>
  <c r="H6159" i="3"/>
  <c r="H6158" i="3" s="1"/>
  <c r="F6157" i="3"/>
  <c r="F6156" i="3"/>
  <c r="H6155" i="3"/>
  <c r="G6155" i="3"/>
  <c r="F6155" i="3" s="1"/>
  <c r="F6154" i="3"/>
  <c r="F6153" i="3"/>
  <c r="H6152" i="3"/>
  <c r="H6151" i="3" s="1"/>
  <c r="G6152" i="3"/>
  <c r="F6149" i="3"/>
  <c r="F6148" i="3"/>
  <c r="H6147" i="3"/>
  <c r="G6147" i="3"/>
  <c r="F6146" i="3"/>
  <c r="F6145" i="3"/>
  <c r="H6144" i="3"/>
  <c r="G6144" i="3"/>
  <c r="F6142" i="3"/>
  <c r="F6141" i="3"/>
  <c r="F6140" i="3"/>
  <c r="F6139" i="3"/>
  <c r="F6138" i="3"/>
  <c r="F6137" i="3"/>
  <c r="F6136" i="3"/>
  <c r="H6135" i="3"/>
  <c r="G6135" i="3"/>
  <c r="G6134" i="3" s="1"/>
  <c r="F6133" i="3"/>
  <c r="F6132" i="3"/>
  <c r="F6131" i="3"/>
  <c r="F6130" i="3"/>
  <c r="F6129" i="3"/>
  <c r="F6128" i="3"/>
  <c r="F6127" i="3"/>
  <c r="F6126" i="3"/>
  <c r="F6125" i="3"/>
  <c r="F6124" i="3"/>
  <c r="F6123" i="3"/>
  <c r="F6122" i="3"/>
  <c r="F6121" i="3"/>
  <c r="F6120" i="3"/>
  <c r="F6119" i="3"/>
  <c r="H6118" i="3"/>
  <c r="F6118" i="3" s="1"/>
  <c r="F6117" i="3"/>
  <c r="F6116" i="3"/>
  <c r="F6115" i="3"/>
  <c r="F6114" i="3"/>
  <c r="F6113" i="3"/>
  <c r="F6112" i="3"/>
  <c r="F6111" i="3"/>
  <c r="H6110" i="3"/>
  <c r="G6110" i="3"/>
  <c r="F6109" i="3"/>
  <c r="F6108" i="3"/>
  <c r="F6107" i="3"/>
  <c r="F6106" i="3"/>
  <c r="F6105" i="3"/>
  <c r="F6104" i="3"/>
  <c r="F6103" i="3"/>
  <c r="F6102" i="3"/>
  <c r="F6101" i="3"/>
  <c r="F6100" i="3"/>
  <c r="F6099" i="3"/>
  <c r="F6098" i="3"/>
  <c r="F6097" i="3"/>
  <c r="G6096" i="3"/>
  <c r="F6096" i="3" s="1"/>
  <c r="F6095" i="3"/>
  <c r="F6094" i="3"/>
  <c r="F6093" i="3"/>
  <c r="F6092" i="3"/>
  <c r="F6091" i="3"/>
  <c r="F6090" i="3"/>
  <c r="F6089" i="3"/>
  <c r="F6088" i="3"/>
  <c r="F6087" i="3"/>
  <c r="H6086" i="3"/>
  <c r="G6086" i="3"/>
  <c r="F6085" i="3"/>
  <c r="F6084" i="3"/>
  <c r="F6083" i="3"/>
  <c r="F6082" i="3"/>
  <c r="F6081" i="3"/>
  <c r="F6080" i="3"/>
  <c r="F6079" i="3"/>
  <c r="F6078" i="3"/>
  <c r="F6077" i="3"/>
  <c r="F6076" i="3"/>
  <c r="F6075" i="3"/>
  <c r="H6074" i="3"/>
  <c r="G6074" i="3"/>
  <c r="G6070" i="3" s="1"/>
  <c r="F6073" i="3"/>
  <c r="F6072" i="3"/>
  <c r="F6071" i="3"/>
  <c r="H6070" i="3"/>
  <c r="F6069" i="3"/>
  <c r="F6068" i="3"/>
  <c r="H6067" i="3"/>
  <c r="G6067" i="3"/>
  <c r="F6067" i="3" s="1"/>
  <c r="F6066" i="3"/>
  <c r="F6064" i="3"/>
  <c r="F6063" i="3"/>
  <c r="F6062" i="3"/>
  <c r="F6061" i="3"/>
  <c r="F6060" i="3"/>
  <c r="F6059" i="3"/>
  <c r="F6058" i="3"/>
  <c r="F6057" i="3"/>
  <c r="H6056" i="3"/>
  <c r="H6055" i="3" s="1"/>
  <c r="H6054" i="3" s="1"/>
  <c r="G6056" i="3"/>
  <c r="F6051" i="3"/>
  <c r="F6050" i="3"/>
  <c r="F6049" i="3"/>
  <c r="F6048" i="3"/>
  <c r="F6047" i="3"/>
  <c r="F6046" i="3"/>
  <c r="F6045" i="3"/>
  <c r="H6044" i="3"/>
  <c r="G6044" i="3"/>
  <c r="F6043" i="3"/>
  <c r="F6042" i="3"/>
  <c r="F6041" i="3"/>
  <c r="F6040" i="3"/>
  <c r="F6039" i="3"/>
  <c r="F6038" i="3"/>
  <c r="F6037" i="3"/>
  <c r="H6036" i="3"/>
  <c r="G6036" i="3"/>
  <c r="F6034" i="3"/>
  <c r="F6033" i="3"/>
  <c r="F6032" i="3"/>
  <c r="F6031" i="3"/>
  <c r="F6030" i="3"/>
  <c r="F6029" i="3"/>
  <c r="F6028" i="3"/>
  <c r="F6027" i="3"/>
  <c r="H6026" i="3"/>
  <c r="G6026" i="3"/>
  <c r="F6025" i="3"/>
  <c r="F6024" i="3"/>
  <c r="F6023" i="3"/>
  <c r="F6022" i="3"/>
  <c r="F6021" i="3"/>
  <c r="F6020" i="3"/>
  <c r="F6019" i="3"/>
  <c r="H6018" i="3"/>
  <c r="G6018" i="3"/>
  <c r="F6016" i="3"/>
  <c r="F6015" i="3"/>
  <c r="F6014" i="3"/>
  <c r="H6013" i="3"/>
  <c r="H6010" i="3" s="1"/>
  <c r="G6013" i="3"/>
  <c r="G6010" i="3" s="1"/>
  <c r="F6012" i="3"/>
  <c r="F6011" i="3"/>
  <c r="F6009" i="3"/>
  <c r="F6008" i="3"/>
  <c r="F6007" i="3"/>
  <c r="F6006" i="3"/>
  <c r="F6005" i="3"/>
  <c r="H6004" i="3"/>
  <c r="H6002" i="3" s="1"/>
  <c r="G6004" i="3"/>
  <c r="F6004" i="3" s="1"/>
  <c r="F6003" i="3"/>
  <c r="F6001" i="3"/>
  <c r="F6000" i="3"/>
  <c r="H5999" i="3"/>
  <c r="G5999" i="3"/>
  <c r="G5997" i="3" s="1"/>
  <c r="F5998" i="3"/>
  <c r="F5996" i="3"/>
  <c r="F5995" i="3"/>
  <c r="F5994" i="3"/>
  <c r="F5993" i="3"/>
  <c r="F5992" i="3"/>
  <c r="F5991" i="3"/>
  <c r="F5990" i="3"/>
  <c r="F5989" i="3"/>
  <c r="F5988" i="3"/>
  <c r="F5987" i="3"/>
  <c r="F5986" i="3"/>
  <c r="F5985" i="3"/>
  <c r="F5984" i="3"/>
  <c r="F5983" i="3"/>
  <c r="F5982" i="3"/>
  <c r="F5981" i="3"/>
  <c r="F5980" i="3"/>
  <c r="F5979" i="3"/>
  <c r="F5978" i="3"/>
  <c r="F5977" i="3"/>
  <c r="H5976" i="3"/>
  <c r="G5976" i="3"/>
  <c r="F5975" i="3"/>
  <c r="F5974" i="3"/>
  <c r="F5973" i="3"/>
  <c r="F5972" i="3"/>
  <c r="F5971" i="3"/>
  <c r="F5970" i="3"/>
  <c r="H5969" i="3"/>
  <c r="G5969" i="3"/>
  <c r="G5968" i="3" s="1"/>
  <c r="F5967" i="3"/>
  <c r="F5966" i="3"/>
  <c r="F5965" i="3"/>
  <c r="F5964" i="3"/>
  <c r="F5963" i="3"/>
  <c r="F5962" i="3"/>
  <c r="F5961" i="3"/>
  <c r="F5960" i="3"/>
  <c r="F5959" i="3"/>
  <c r="F5958" i="3"/>
  <c r="F5957" i="3"/>
  <c r="H5956" i="3"/>
  <c r="G5956" i="3"/>
  <c r="F5953" i="3"/>
  <c r="F5952" i="3"/>
  <c r="F5951" i="3"/>
  <c r="F5950" i="3"/>
  <c r="F5949" i="3"/>
  <c r="F5948" i="3"/>
  <c r="F5947" i="3"/>
  <c r="F5946" i="3"/>
  <c r="F5945" i="3"/>
  <c r="F5944" i="3"/>
  <c r="F5943" i="3"/>
  <c r="F5942" i="3"/>
  <c r="F5941" i="3"/>
  <c r="F5940" i="3"/>
  <c r="F5939" i="3"/>
  <c r="F5938" i="3"/>
  <c r="F5937" i="3"/>
  <c r="F5936" i="3"/>
  <c r="F5935" i="3"/>
  <c r="H5934" i="3"/>
  <c r="H5933" i="3" s="1"/>
  <c r="H5931" i="3" s="1"/>
  <c r="G5934" i="3"/>
  <c r="F5932" i="3"/>
  <c r="F5930" i="3"/>
  <c r="F5929" i="3"/>
  <c r="H5928" i="3"/>
  <c r="G5928" i="3"/>
  <c r="F5928" i="3" s="1"/>
  <c r="F5927" i="3"/>
  <c r="F5926" i="3"/>
  <c r="H5925" i="3"/>
  <c r="G5925" i="3"/>
  <c r="F5925" i="3" s="1"/>
  <c r="F5924" i="3"/>
  <c r="F5923" i="3"/>
  <c r="H5922" i="3"/>
  <c r="H5921" i="3" s="1"/>
  <c r="G5922" i="3"/>
  <c r="G5921" i="3" s="1"/>
  <c r="F5920" i="3"/>
  <c r="F5919" i="3"/>
  <c r="H5918" i="3"/>
  <c r="G5918" i="3"/>
  <c r="F5917" i="3"/>
  <c r="F5916" i="3"/>
  <c r="F5915" i="3"/>
  <c r="H5914" i="3"/>
  <c r="G5914" i="3"/>
  <c r="F5913" i="3"/>
  <c r="F5912" i="3"/>
  <c r="F5911" i="3"/>
  <c r="F5910" i="3"/>
  <c r="H5909" i="3"/>
  <c r="G5909" i="3"/>
  <c r="G5908" i="3" s="1"/>
  <c r="G5907" i="3" s="1"/>
  <c r="F5906" i="3"/>
  <c r="F5905" i="3"/>
  <c r="H5904" i="3"/>
  <c r="G5904" i="3"/>
  <c r="F5903" i="3"/>
  <c r="F5902" i="3"/>
  <c r="F5901" i="3"/>
  <c r="H5900" i="3"/>
  <c r="G5900" i="3"/>
  <c r="G5896" i="3" s="1"/>
  <c r="F5899" i="3"/>
  <c r="F5898" i="3"/>
  <c r="H5897" i="3"/>
  <c r="H5896" i="3" s="1"/>
  <c r="H5895" i="3" s="1"/>
  <c r="G5897" i="3"/>
  <c r="F5894" i="3"/>
  <c r="F5893" i="3"/>
  <c r="H5892" i="3"/>
  <c r="G5892" i="3"/>
  <c r="F5892" i="3" s="1"/>
  <c r="F5891" i="3"/>
  <c r="F5890" i="3"/>
  <c r="H5889" i="3"/>
  <c r="H5888" i="3" s="1"/>
  <c r="G5889" i="3"/>
  <c r="G5888" i="3" s="1"/>
  <c r="F5886" i="3"/>
  <c r="F5885" i="3"/>
  <c r="H5884" i="3"/>
  <c r="G5884" i="3"/>
  <c r="F5883" i="3"/>
  <c r="F5882" i="3"/>
  <c r="H5881" i="3"/>
  <c r="G5881" i="3"/>
  <c r="F5879" i="3"/>
  <c r="F5878" i="3"/>
  <c r="F5877" i="3"/>
  <c r="F5876" i="3"/>
  <c r="F5875" i="3"/>
  <c r="F5874" i="3"/>
  <c r="F5873" i="3"/>
  <c r="H5872" i="3"/>
  <c r="G5872" i="3"/>
  <c r="G5871" i="3" s="1"/>
  <c r="F5871" i="3" s="1"/>
  <c r="H5871" i="3"/>
  <c r="F5870" i="3"/>
  <c r="F5869" i="3"/>
  <c r="F5868" i="3"/>
  <c r="F5867" i="3"/>
  <c r="F5866" i="3"/>
  <c r="F5865" i="3"/>
  <c r="F5864" i="3"/>
  <c r="F5863" i="3"/>
  <c r="F5862" i="3"/>
  <c r="F5861" i="3"/>
  <c r="F5860" i="3"/>
  <c r="F5859" i="3"/>
  <c r="F5858" i="3"/>
  <c r="F5857" i="3"/>
  <c r="F5856" i="3"/>
  <c r="F5855" i="3"/>
  <c r="F5854" i="3"/>
  <c r="F5853" i="3"/>
  <c r="F5852" i="3"/>
  <c r="F5851" i="3"/>
  <c r="F5850" i="3"/>
  <c r="F5849" i="3"/>
  <c r="F5848" i="3"/>
  <c r="H5847" i="3"/>
  <c r="F5847" i="3" s="1"/>
  <c r="G5847" i="3"/>
  <c r="F5846" i="3"/>
  <c r="F5845" i="3"/>
  <c r="F5844" i="3"/>
  <c r="F5843" i="3"/>
  <c r="F5842" i="3"/>
  <c r="F5841" i="3"/>
  <c r="F5840" i="3"/>
  <c r="F5839" i="3"/>
  <c r="F5838" i="3"/>
  <c r="F5837" i="3"/>
  <c r="F5836" i="3"/>
  <c r="F5835" i="3"/>
  <c r="G5834" i="3"/>
  <c r="F5834" i="3" s="1"/>
  <c r="F5832" i="3"/>
  <c r="F5831" i="3"/>
  <c r="F5830" i="3"/>
  <c r="F5829" i="3"/>
  <c r="F5828" i="3"/>
  <c r="F5827" i="3"/>
  <c r="F5826" i="3"/>
  <c r="F5825" i="3"/>
  <c r="F5824" i="3"/>
  <c r="H5823" i="3"/>
  <c r="G5823" i="3"/>
  <c r="F5822" i="3"/>
  <c r="F5821" i="3"/>
  <c r="F5820" i="3"/>
  <c r="F5819" i="3"/>
  <c r="F5818" i="3"/>
  <c r="F5817" i="3"/>
  <c r="F5816" i="3"/>
  <c r="F5815" i="3"/>
  <c r="F5814" i="3"/>
  <c r="F5813" i="3"/>
  <c r="F5812" i="3"/>
  <c r="H5811" i="3"/>
  <c r="G5811" i="3"/>
  <c r="F5811" i="3" s="1"/>
  <c r="F5810" i="3"/>
  <c r="F5809" i="3"/>
  <c r="F5808" i="3"/>
  <c r="H5807" i="3"/>
  <c r="F5807" i="3" s="1"/>
  <c r="F5806" i="3"/>
  <c r="F5805" i="3"/>
  <c r="H5804" i="3"/>
  <c r="G5804" i="3"/>
  <c r="F5803" i="3"/>
  <c r="F5801" i="3"/>
  <c r="F5800" i="3"/>
  <c r="F5799" i="3"/>
  <c r="F5798" i="3"/>
  <c r="F5797" i="3"/>
  <c r="F5796" i="3"/>
  <c r="F5795" i="3"/>
  <c r="F5794" i="3"/>
  <c r="H5793" i="3"/>
  <c r="H5792" i="3" s="1"/>
  <c r="H5791" i="3" s="1"/>
  <c r="G5793" i="3"/>
  <c r="G5792" i="3" s="1"/>
  <c r="F5792" i="3" s="1"/>
  <c r="F5788" i="3"/>
  <c r="F5787" i="3"/>
  <c r="F5786" i="3"/>
  <c r="F5785" i="3"/>
  <c r="F5784" i="3"/>
  <c r="F5783" i="3"/>
  <c r="F5782" i="3"/>
  <c r="H5781" i="3"/>
  <c r="G5781" i="3"/>
  <c r="F5780" i="3"/>
  <c r="F5779" i="3"/>
  <c r="F5778" i="3"/>
  <c r="F5777" i="3"/>
  <c r="F5776" i="3"/>
  <c r="F5775" i="3"/>
  <c r="F5774" i="3"/>
  <c r="H5773" i="3"/>
  <c r="H5772" i="3" s="1"/>
  <c r="G5773" i="3"/>
  <c r="F5771" i="3"/>
  <c r="F5770" i="3"/>
  <c r="F5769" i="3"/>
  <c r="F5768" i="3"/>
  <c r="F5767" i="3"/>
  <c r="F5766" i="3"/>
  <c r="F5765" i="3"/>
  <c r="F5764" i="3"/>
  <c r="H5763" i="3"/>
  <c r="G5763" i="3"/>
  <c r="F5762" i="3"/>
  <c r="F5761" i="3"/>
  <c r="F5760" i="3"/>
  <c r="F5759" i="3"/>
  <c r="F5758" i="3"/>
  <c r="F5757" i="3"/>
  <c r="F5756" i="3"/>
  <c r="H5755" i="3"/>
  <c r="G5755" i="3"/>
  <c r="F5753" i="3"/>
  <c r="F5752" i="3"/>
  <c r="F5751" i="3"/>
  <c r="H5750" i="3"/>
  <c r="G5750" i="3"/>
  <c r="F5749" i="3"/>
  <c r="F5748" i="3"/>
  <c r="H5747" i="3"/>
  <c r="F5746" i="3"/>
  <c r="F5745" i="3"/>
  <c r="F5744" i="3"/>
  <c r="F5743" i="3"/>
  <c r="F5742" i="3"/>
  <c r="H5741" i="3"/>
  <c r="G5741" i="3"/>
  <c r="F5741" i="3" s="1"/>
  <c r="F5740" i="3"/>
  <c r="H5739" i="3"/>
  <c r="G5739" i="3"/>
  <c r="F5739" i="3" s="1"/>
  <c r="F5738" i="3"/>
  <c r="F5737" i="3"/>
  <c r="H5736" i="3"/>
  <c r="H5734" i="3" s="1"/>
  <c r="G5736" i="3"/>
  <c r="F5735" i="3"/>
  <c r="F5733" i="3"/>
  <c r="F5732" i="3"/>
  <c r="F5731" i="3"/>
  <c r="F5730" i="3"/>
  <c r="F5729" i="3"/>
  <c r="F5728" i="3"/>
  <c r="F5727" i="3"/>
  <c r="F5726" i="3"/>
  <c r="F5725" i="3"/>
  <c r="F5724" i="3"/>
  <c r="F5723" i="3"/>
  <c r="F5722" i="3"/>
  <c r="F5721" i="3"/>
  <c r="F5720" i="3"/>
  <c r="F5719" i="3"/>
  <c r="F5718" i="3"/>
  <c r="F5717" i="3"/>
  <c r="F5716" i="3"/>
  <c r="F5715" i="3"/>
  <c r="F5714" i="3"/>
  <c r="H5713" i="3"/>
  <c r="G5713" i="3"/>
  <c r="F5712" i="3"/>
  <c r="F5711" i="3"/>
  <c r="F5710" i="3"/>
  <c r="F5709" i="3"/>
  <c r="F5708" i="3"/>
  <c r="F5707" i="3"/>
  <c r="H5706" i="3"/>
  <c r="H5705" i="3" s="1"/>
  <c r="G5706" i="3"/>
  <c r="F5704" i="3"/>
  <c r="F5703" i="3"/>
  <c r="F5702" i="3"/>
  <c r="F5701" i="3"/>
  <c r="F5700" i="3"/>
  <c r="F5699" i="3"/>
  <c r="F5698" i="3"/>
  <c r="F5697" i="3"/>
  <c r="F5696" i="3"/>
  <c r="F5695" i="3"/>
  <c r="F5694" i="3"/>
  <c r="H5693" i="3"/>
  <c r="G5693" i="3"/>
  <c r="F5690" i="3"/>
  <c r="F5689" i="3"/>
  <c r="F5688" i="3"/>
  <c r="F5687" i="3"/>
  <c r="F5686" i="3"/>
  <c r="F5685" i="3"/>
  <c r="F5684" i="3"/>
  <c r="F5683" i="3"/>
  <c r="F5682" i="3"/>
  <c r="F5681" i="3"/>
  <c r="F5680" i="3"/>
  <c r="F5679" i="3"/>
  <c r="F5678" i="3"/>
  <c r="F5677" i="3"/>
  <c r="F5676" i="3"/>
  <c r="F5675" i="3"/>
  <c r="F5674" i="3"/>
  <c r="F5673" i="3"/>
  <c r="F5672" i="3"/>
  <c r="G5671" i="3"/>
  <c r="F5671" i="3" s="1"/>
  <c r="H5670" i="3"/>
  <c r="H5668" i="3" s="1"/>
  <c r="F5669" i="3"/>
  <c r="F5667" i="3"/>
  <c r="F5666" i="3"/>
  <c r="H5665" i="3"/>
  <c r="G5665" i="3"/>
  <c r="F5664" i="3"/>
  <c r="F5663" i="3"/>
  <c r="H5662" i="3"/>
  <c r="G5662" i="3"/>
  <c r="F5662" i="3" s="1"/>
  <c r="F5661" i="3"/>
  <c r="F5660" i="3"/>
  <c r="H5659" i="3"/>
  <c r="H5658" i="3" s="1"/>
  <c r="G5659" i="3"/>
  <c r="G5658" i="3" s="1"/>
  <c r="F5657" i="3"/>
  <c r="F5656" i="3"/>
  <c r="H5655" i="3"/>
  <c r="G5655" i="3"/>
  <c r="F5654" i="3"/>
  <c r="F5653" i="3"/>
  <c r="F5652" i="3"/>
  <c r="H5651" i="3"/>
  <c r="G5651" i="3"/>
  <c r="F5650" i="3"/>
  <c r="F5649" i="3"/>
  <c r="F5648" i="3"/>
  <c r="F5647" i="3"/>
  <c r="H5646" i="3"/>
  <c r="H5645" i="3" s="1"/>
  <c r="H5644" i="3" s="1"/>
  <c r="G5646" i="3"/>
  <c r="F5646" i="3" s="1"/>
  <c r="G5645" i="3"/>
  <c r="G5644" i="3" s="1"/>
  <c r="F5643" i="3"/>
  <c r="F5642" i="3"/>
  <c r="H5641" i="3"/>
  <c r="G5641" i="3"/>
  <c r="F5641" i="3" s="1"/>
  <c r="F5640" i="3"/>
  <c r="F5639" i="3"/>
  <c r="F5638" i="3"/>
  <c r="H5637" i="3"/>
  <c r="G5637" i="3"/>
  <c r="F5637" i="3" s="1"/>
  <c r="F5636" i="3"/>
  <c r="F5635" i="3"/>
  <c r="H5634" i="3"/>
  <c r="G5634" i="3"/>
  <c r="G5633" i="3" s="1"/>
  <c r="F5631" i="3"/>
  <c r="F5630" i="3"/>
  <c r="H5629" i="3"/>
  <c r="G5629" i="3"/>
  <c r="F5628" i="3"/>
  <c r="F5627" i="3"/>
  <c r="H5626" i="3"/>
  <c r="H5625" i="3" s="1"/>
  <c r="G5626" i="3"/>
  <c r="F5626" i="3" s="1"/>
  <c r="F5623" i="3"/>
  <c r="F5622" i="3"/>
  <c r="H5621" i="3"/>
  <c r="G5621" i="3"/>
  <c r="F5620" i="3"/>
  <c r="F5619" i="3"/>
  <c r="H5618" i="3"/>
  <c r="G5618" i="3"/>
  <c r="G5616" i="3"/>
  <c r="F5616" i="3" s="1"/>
  <c r="F5615" i="3"/>
  <c r="F5614" i="3"/>
  <c r="F5613" i="3"/>
  <c r="F5612" i="3"/>
  <c r="F5611" i="3"/>
  <c r="F5610" i="3"/>
  <c r="H5609" i="3"/>
  <c r="H5608" i="3" s="1"/>
  <c r="G5609" i="3"/>
  <c r="F5609" i="3" s="1"/>
  <c r="G5608" i="3"/>
  <c r="F5607" i="3"/>
  <c r="F5606" i="3"/>
  <c r="F5605" i="3"/>
  <c r="F5604" i="3"/>
  <c r="F5603" i="3"/>
  <c r="F5602" i="3"/>
  <c r="F5601" i="3"/>
  <c r="F5600" i="3"/>
  <c r="F5599" i="3"/>
  <c r="F5598" i="3"/>
  <c r="F5597" i="3"/>
  <c r="F5596" i="3"/>
  <c r="F5595" i="3"/>
  <c r="F5594" i="3"/>
  <c r="F5593" i="3"/>
  <c r="H5592" i="3"/>
  <c r="G5592" i="3"/>
  <c r="F5592" i="3" s="1"/>
  <c r="F5591" i="3"/>
  <c r="F5590" i="3"/>
  <c r="F5589" i="3"/>
  <c r="F5588" i="3"/>
  <c r="F5587" i="3"/>
  <c r="F5586" i="3"/>
  <c r="F5585" i="3"/>
  <c r="H5584" i="3"/>
  <c r="G5584" i="3"/>
  <c r="F5583" i="3"/>
  <c r="F5582" i="3"/>
  <c r="F5581" i="3"/>
  <c r="F5580" i="3"/>
  <c r="F5579" i="3"/>
  <c r="F5578" i="3"/>
  <c r="F5577" i="3"/>
  <c r="F5576" i="3"/>
  <c r="F5575" i="3"/>
  <c r="F5574" i="3"/>
  <c r="F5573" i="3"/>
  <c r="F5572" i="3"/>
  <c r="F5569" i="3"/>
  <c r="F5568" i="3"/>
  <c r="F5567" i="3"/>
  <c r="F5566" i="3"/>
  <c r="F5565" i="3"/>
  <c r="F5564" i="3"/>
  <c r="F5563" i="3"/>
  <c r="F5562" i="3"/>
  <c r="F5561" i="3"/>
  <c r="H5560" i="3"/>
  <c r="G5560" i="3"/>
  <c r="F5560" i="3" s="1"/>
  <c r="F5559" i="3"/>
  <c r="F5558" i="3"/>
  <c r="F5557" i="3"/>
  <c r="F5556" i="3"/>
  <c r="F5555" i="3"/>
  <c r="F5554" i="3"/>
  <c r="F5553" i="3"/>
  <c r="F5552" i="3"/>
  <c r="F5551" i="3"/>
  <c r="F5550" i="3"/>
  <c r="F5549" i="3"/>
  <c r="H5548" i="3"/>
  <c r="G5548" i="3"/>
  <c r="F5547" i="3"/>
  <c r="F5546" i="3"/>
  <c r="F5545" i="3"/>
  <c r="H5544" i="3"/>
  <c r="F5543" i="3"/>
  <c r="F5542" i="3"/>
  <c r="H5541" i="3"/>
  <c r="G5541" i="3"/>
  <c r="F5540" i="3"/>
  <c r="F5538" i="3"/>
  <c r="F5537" i="3"/>
  <c r="F5536" i="3"/>
  <c r="F5535" i="3"/>
  <c r="F5534" i="3"/>
  <c r="F5533" i="3"/>
  <c r="F5532" i="3"/>
  <c r="F5531" i="3"/>
  <c r="H5530" i="3"/>
  <c r="H5529" i="3" s="1"/>
  <c r="H5528" i="3" s="1"/>
  <c r="G5530" i="3"/>
  <c r="G5529" i="3" s="1"/>
  <c r="F5525" i="3"/>
  <c r="F5524" i="3"/>
  <c r="F5523" i="3"/>
  <c r="F5522" i="3"/>
  <c r="F5521" i="3"/>
  <c r="F5520" i="3"/>
  <c r="F5519" i="3"/>
  <c r="H5518" i="3"/>
  <c r="G5518" i="3"/>
  <c r="F5518" i="3" s="1"/>
  <c r="F5517" i="3"/>
  <c r="F5516" i="3"/>
  <c r="F5515" i="3"/>
  <c r="F5514" i="3"/>
  <c r="F5513" i="3"/>
  <c r="F5512" i="3"/>
  <c r="F5511" i="3"/>
  <c r="H5510" i="3"/>
  <c r="H5509" i="3" s="1"/>
  <c r="G5510" i="3"/>
  <c r="G5509" i="3" s="1"/>
  <c r="F5508" i="3"/>
  <c r="F5507" i="3"/>
  <c r="F5506" i="3"/>
  <c r="F5505" i="3"/>
  <c r="F5504" i="3"/>
  <c r="F5503" i="3"/>
  <c r="F5502" i="3"/>
  <c r="F5501" i="3"/>
  <c r="H5500" i="3"/>
  <c r="G5500" i="3"/>
  <c r="F5499" i="3"/>
  <c r="F5498" i="3"/>
  <c r="F5497" i="3"/>
  <c r="F5496" i="3"/>
  <c r="F5495" i="3"/>
  <c r="F5494" i="3"/>
  <c r="F5493" i="3"/>
  <c r="H5492" i="3"/>
  <c r="H5491" i="3" s="1"/>
  <c r="G5492" i="3"/>
  <c r="G5491" i="3" s="1"/>
  <c r="F5490" i="3"/>
  <c r="F5489" i="3"/>
  <c r="F5488" i="3"/>
  <c r="H5487" i="3"/>
  <c r="H5484" i="3" s="1"/>
  <c r="G5487" i="3"/>
  <c r="F5486" i="3"/>
  <c r="F5485" i="3"/>
  <c r="G5484" i="3"/>
  <c r="F5483" i="3"/>
  <c r="F5482" i="3"/>
  <c r="F5481" i="3"/>
  <c r="F5480" i="3"/>
  <c r="F5479" i="3"/>
  <c r="H5478" i="3"/>
  <c r="H5476" i="3" s="1"/>
  <c r="G5478" i="3"/>
  <c r="F5478" i="3" s="1"/>
  <c r="F5477" i="3"/>
  <c r="F5475" i="3"/>
  <c r="F5474" i="3"/>
  <c r="H5473" i="3"/>
  <c r="G5473" i="3"/>
  <c r="F5473" i="3" s="1"/>
  <c r="F5472" i="3"/>
  <c r="H5471" i="3"/>
  <c r="G5471" i="3"/>
  <c r="F5471" i="3" s="1"/>
  <c r="F5470" i="3"/>
  <c r="F5469" i="3"/>
  <c r="F5468" i="3"/>
  <c r="F5467" i="3"/>
  <c r="F5466" i="3"/>
  <c r="F5465" i="3"/>
  <c r="F5464" i="3"/>
  <c r="F5463" i="3"/>
  <c r="F5462" i="3"/>
  <c r="F5461" i="3"/>
  <c r="F5460" i="3"/>
  <c r="F5459" i="3"/>
  <c r="F5458" i="3"/>
  <c r="F5457" i="3"/>
  <c r="F5456" i="3"/>
  <c r="F5455" i="3"/>
  <c r="F5454" i="3"/>
  <c r="F5453" i="3"/>
  <c r="F5452" i="3"/>
  <c r="F5451" i="3"/>
  <c r="H5450" i="3"/>
  <c r="G5450" i="3"/>
  <c r="F5449" i="3"/>
  <c r="F5448" i="3"/>
  <c r="F5447" i="3"/>
  <c r="F5446" i="3"/>
  <c r="F5445" i="3"/>
  <c r="F5444" i="3"/>
  <c r="H5443" i="3"/>
  <c r="F5443" i="3" s="1"/>
  <c r="G5443" i="3"/>
  <c r="G5442" i="3" s="1"/>
  <c r="F5441" i="3"/>
  <c r="F5440" i="3"/>
  <c r="F5439" i="3"/>
  <c r="F5438" i="3"/>
  <c r="F5437" i="3"/>
  <c r="F5436" i="3"/>
  <c r="F5435" i="3"/>
  <c r="F5434" i="3"/>
  <c r="F5433" i="3"/>
  <c r="F5432" i="3"/>
  <c r="F5431" i="3"/>
  <c r="H5430" i="3"/>
  <c r="F5430" i="3" s="1"/>
  <c r="G5429" i="3"/>
  <c r="F5427" i="3"/>
  <c r="F5426" i="3"/>
  <c r="F5425" i="3"/>
  <c r="F5424" i="3"/>
  <c r="F5423" i="3"/>
  <c r="F5422" i="3"/>
  <c r="F5421" i="3"/>
  <c r="F5420" i="3"/>
  <c r="F5419" i="3"/>
  <c r="F5418" i="3"/>
  <c r="F5417" i="3"/>
  <c r="F5416" i="3"/>
  <c r="F5415" i="3"/>
  <c r="F5414" i="3"/>
  <c r="F5413" i="3"/>
  <c r="F5412" i="3"/>
  <c r="F5411" i="3"/>
  <c r="F5410" i="3"/>
  <c r="F5409" i="3"/>
  <c r="H5408" i="3"/>
  <c r="F5408" i="3" s="1"/>
  <c r="G5408" i="3"/>
  <c r="G5407" i="3" s="1"/>
  <c r="G5405" i="3" s="1"/>
  <c r="F5406" i="3"/>
  <c r="F5404" i="3"/>
  <c r="F5403" i="3"/>
  <c r="H5402" i="3"/>
  <c r="G5402" i="3"/>
  <c r="F5401" i="3"/>
  <c r="F5400" i="3"/>
  <c r="H5399" i="3"/>
  <c r="H3558" i="3" s="1"/>
  <c r="G5399" i="3"/>
  <c r="F5398" i="3"/>
  <c r="F5397" i="3"/>
  <c r="H5396" i="3"/>
  <c r="G5396" i="3"/>
  <c r="F5394" i="3"/>
  <c r="F5393" i="3"/>
  <c r="H5392" i="3"/>
  <c r="F5392" i="3" s="1"/>
  <c r="G5392" i="3"/>
  <c r="F5391" i="3"/>
  <c r="F5390" i="3"/>
  <c r="F5389" i="3"/>
  <c r="H5388" i="3"/>
  <c r="G5388" i="3"/>
  <c r="F5387" i="3"/>
  <c r="F5386" i="3"/>
  <c r="F5385" i="3"/>
  <c r="F5384" i="3"/>
  <c r="H5383" i="3"/>
  <c r="H5382" i="3" s="1"/>
  <c r="H5381" i="3" s="1"/>
  <c r="G5383" i="3"/>
  <c r="F5380" i="3"/>
  <c r="F5379" i="3"/>
  <c r="H5378" i="3"/>
  <c r="G5378" i="3"/>
  <c r="F5377" i="3"/>
  <c r="F5376" i="3"/>
  <c r="F5375" i="3"/>
  <c r="H5374" i="3"/>
  <c r="F5374" i="3" s="1"/>
  <c r="G5374" i="3"/>
  <c r="F5373" i="3"/>
  <c r="F5372" i="3"/>
  <c r="H5371" i="3"/>
  <c r="G5371" i="3"/>
  <c r="G5370" i="3" s="1"/>
  <c r="H5370" i="3"/>
  <c r="H5369" i="3" s="1"/>
  <c r="F5368" i="3"/>
  <c r="F5367" i="3"/>
  <c r="H5366" i="3"/>
  <c r="G5366" i="3"/>
  <c r="F5365" i="3"/>
  <c r="F5364" i="3"/>
  <c r="H5363" i="3"/>
  <c r="H5362" i="3" s="1"/>
  <c r="G5363" i="3"/>
  <c r="G5362" i="3" s="1"/>
  <c r="F5360" i="3"/>
  <c r="F5359" i="3"/>
  <c r="H5358" i="3"/>
  <c r="G5358" i="3"/>
  <c r="F5357" i="3"/>
  <c r="F5356" i="3"/>
  <c r="H5355" i="3"/>
  <c r="G5355" i="3"/>
  <c r="F5353" i="3"/>
  <c r="F5352" i="3"/>
  <c r="F5351" i="3"/>
  <c r="F5350" i="3"/>
  <c r="F5349" i="3"/>
  <c r="F5348" i="3"/>
  <c r="F5347" i="3"/>
  <c r="H5346" i="3"/>
  <c r="H5345" i="3" s="1"/>
  <c r="G5346" i="3"/>
  <c r="G5345" i="3"/>
  <c r="F5344" i="3"/>
  <c r="F5343" i="3"/>
  <c r="F5342" i="3"/>
  <c r="F5341" i="3"/>
  <c r="F5340" i="3"/>
  <c r="F5339" i="3"/>
  <c r="F5338" i="3"/>
  <c r="F5337" i="3"/>
  <c r="F5336" i="3"/>
  <c r="F5335" i="3"/>
  <c r="F5334" i="3"/>
  <c r="F5333" i="3"/>
  <c r="F5332" i="3"/>
  <c r="F5331" i="3"/>
  <c r="F5330" i="3"/>
  <c r="H5329" i="3"/>
  <c r="G5329" i="3"/>
  <c r="F5328" i="3"/>
  <c r="F5327" i="3"/>
  <c r="F5326" i="3"/>
  <c r="F5325" i="3"/>
  <c r="F5324" i="3"/>
  <c r="F5323" i="3"/>
  <c r="F5322" i="3"/>
  <c r="H5321" i="3"/>
  <c r="G5321" i="3"/>
  <c r="F5320" i="3"/>
  <c r="F5319" i="3"/>
  <c r="F5318" i="3"/>
  <c r="F5317" i="3"/>
  <c r="F5316" i="3"/>
  <c r="F5315" i="3"/>
  <c r="F5314" i="3"/>
  <c r="F5313" i="3"/>
  <c r="F5312" i="3"/>
  <c r="F5311" i="3"/>
  <c r="F5310" i="3"/>
  <c r="F5309" i="3"/>
  <c r="F5308" i="3"/>
  <c r="H5307" i="3"/>
  <c r="G5307" i="3"/>
  <c r="F5307" i="3" s="1"/>
  <c r="F5306" i="3"/>
  <c r="F5305" i="3"/>
  <c r="F5304" i="3"/>
  <c r="F5303" i="3"/>
  <c r="F5302" i="3"/>
  <c r="F5301" i="3"/>
  <c r="F5300" i="3"/>
  <c r="F5299" i="3"/>
  <c r="F5298" i="3"/>
  <c r="H5297" i="3"/>
  <c r="G5297" i="3"/>
  <c r="F5296" i="3"/>
  <c r="F5295" i="3"/>
  <c r="F5294" i="3"/>
  <c r="F5293" i="3"/>
  <c r="F5292" i="3"/>
  <c r="F5291" i="3"/>
  <c r="F5290" i="3"/>
  <c r="F5289" i="3"/>
  <c r="F5288" i="3"/>
  <c r="F5287" i="3"/>
  <c r="F5286" i="3"/>
  <c r="H5285" i="3"/>
  <c r="G5285" i="3"/>
  <c r="F5284" i="3"/>
  <c r="F5283" i="3"/>
  <c r="F5282" i="3"/>
  <c r="H5281" i="3"/>
  <c r="G5281" i="3"/>
  <c r="F5280" i="3"/>
  <c r="F5279" i="3"/>
  <c r="H5278" i="3"/>
  <c r="F5278" i="3" s="1"/>
  <c r="G5278" i="3"/>
  <c r="F5277" i="3"/>
  <c r="F5275" i="3"/>
  <c r="F5274" i="3"/>
  <c r="F5273" i="3"/>
  <c r="F5272" i="3"/>
  <c r="F5271" i="3"/>
  <c r="F5270" i="3"/>
  <c r="F5269" i="3"/>
  <c r="F5268" i="3"/>
  <c r="H5267" i="3"/>
  <c r="H5266" i="3" s="1"/>
  <c r="H5265" i="3" s="1"/>
  <c r="G5267" i="3"/>
  <c r="G5266" i="3" s="1"/>
  <c r="F5262" i="3"/>
  <c r="F5261" i="3"/>
  <c r="F5260" i="3"/>
  <c r="F5259" i="3"/>
  <c r="F5258" i="3"/>
  <c r="F5257" i="3"/>
  <c r="F5256" i="3"/>
  <c r="H5255" i="3"/>
  <c r="G5255" i="3"/>
  <c r="F5254" i="3"/>
  <c r="F5253" i="3"/>
  <c r="F5252" i="3"/>
  <c r="F5251" i="3"/>
  <c r="F5250" i="3"/>
  <c r="F5249" i="3"/>
  <c r="F5248" i="3"/>
  <c r="H5247" i="3"/>
  <c r="H5246" i="3" s="1"/>
  <c r="G5247" i="3"/>
  <c r="G5246" i="3" s="1"/>
  <c r="F5245" i="3"/>
  <c r="F5244" i="3"/>
  <c r="F5243" i="3"/>
  <c r="F5242" i="3"/>
  <c r="F5241" i="3"/>
  <c r="F5240" i="3"/>
  <c r="F5239" i="3"/>
  <c r="F5238" i="3"/>
  <c r="H5237" i="3"/>
  <c r="G5237" i="3"/>
  <c r="F5236" i="3"/>
  <c r="F5235" i="3"/>
  <c r="F5234" i="3"/>
  <c r="F5233" i="3"/>
  <c r="F5232" i="3"/>
  <c r="F5231" i="3"/>
  <c r="F5230" i="3"/>
  <c r="H5229" i="3"/>
  <c r="H5228" i="3" s="1"/>
  <c r="G5229" i="3"/>
  <c r="G5228" i="3" s="1"/>
  <c r="F5227" i="3"/>
  <c r="F5226" i="3"/>
  <c r="F5225" i="3"/>
  <c r="H5224" i="3"/>
  <c r="H5221" i="3" s="1"/>
  <c r="G5224" i="3"/>
  <c r="F5223" i="3"/>
  <c r="F5222" i="3"/>
  <c r="G5221" i="3"/>
  <c r="F5220" i="3"/>
  <c r="F5219" i="3"/>
  <c r="F5218" i="3"/>
  <c r="F5217" i="3"/>
  <c r="F5216" i="3"/>
  <c r="H5215" i="3"/>
  <c r="H5213" i="3" s="1"/>
  <c r="G5215" i="3"/>
  <c r="F5215" i="3" s="1"/>
  <c r="F5214" i="3"/>
  <c r="F5212" i="3"/>
  <c r="F5211" i="3"/>
  <c r="H5210" i="3"/>
  <c r="H5208" i="3" s="1"/>
  <c r="G5210" i="3"/>
  <c r="G5208" i="3" s="1"/>
  <c r="F5209" i="3"/>
  <c r="F5207" i="3"/>
  <c r="F5206" i="3"/>
  <c r="F5205" i="3"/>
  <c r="F5204" i="3"/>
  <c r="F5203" i="3"/>
  <c r="F5202" i="3"/>
  <c r="F5201" i="3"/>
  <c r="F5200" i="3"/>
  <c r="F5199" i="3"/>
  <c r="F5198" i="3"/>
  <c r="F5197" i="3"/>
  <c r="F5196" i="3"/>
  <c r="F5195" i="3"/>
  <c r="F5194" i="3"/>
  <c r="F5193" i="3"/>
  <c r="F5192" i="3"/>
  <c r="F5191" i="3"/>
  <c r="F5190" i="3"/>
  <c r="F5189" i="3"/>
  <c r="F5188" i="3"/>
  <c r="H5187" i="3"/>
  <c r="G5187" i="3"/>
  <c r="F5187" i="3" s="1"/>
  <c r="F5186" i="3"/>
  <c r="F5185" i="3"/>
  <c r="F5184" i="3"/>
  <c r="F5183" i="3"/>
  <c r="F5182" i="3"/>
  <c r="F5181" i="3"/>
  <c r="H5180" i="3"/>
  <c r="G5180" i="3"/>
  <c r="G5179" i="3" s="1"/>
  <c r="F5178" i="3"/>
  <c r="F5177" i="3"/>
  <c r="F5176" i="3"/>
  <c r="F5175" i="3"/>
  <c r="F5174" i="3"/>
  <c r="F5173" i="3"/>
  <c r="F5172" i="3"/>
  <c r="F5171" i="3"/>
  <c r="F5170" i="3"/>
  <c r="F5169" i="3"/>
  <c r="F5168" i="3"/>
  <c r="H5167" i="3"/>
  <c r="G5167" i="3"/>
  <c r="F5164" i="3"/>
  <c r="F5163" i="3"/>
  <c r="F5162" i="3"/>
  <c r="F5161" i="3"/>
  <c r="F5160" i="3"/>
  <c r="F5159" i="3"/>
  <c r="F5158" i="3"/>
  <c r="F5157" i="3"/>
  <c r="F5156" i="3"/>
  <c r="F5155" i="3"/>
  <c r="F5154" i="3"/>
  <c r="F5153" i="3"/>
  <c r="F5152" i="3"/>
  <c r="F5151" i="3"/>
  <c r="F5150" i="3"/>
  <c r="F5149" i="3"/>
  <c r="F5148" i="3"/>
  <c r="F5147" i="3"/>
  <c r="F5146" i="3"/>
  <c r="H5145" i="3"/>
  <c r="H5144" i="3" s="1"/>
  <c r="H5142" i="3" s="1"/>
  <c r="G5145" i="3"/>
  <c r="G5144" i="3" s="1"/>
  <c r="F5143" i="3"/>
  <c r="F5141" i="3"/>
  <c r="F5140" i="3"/>
  <c r="H5139" i="3"/>
  <c r="G5139" i="3"/>
  <c r="F5138" i="3"/>
  <c r="F5137" i="3"/>
  <c r="H5136" i="3"/>
  <c r="G5136" i="3"/>
  <c r="F5135" i="3"/>
  <c r="F5134" i="3"/>
  <c r="H5133" i="3"/>
  <c r="G5133" i="3"/>
  <c r="H5132" i="3"/>
  <c r="F5131" i="3"/>
  <c r="F5130" i="3"/>
  <c r="H5129" i="3"/>
  <c r="G5129" i="3"/>
  <c r="F5129" i="3" s="1"/>
  <c r="F5128" i="3"/>
  <c r="F5127" i="3"/>
  <c r="F5126" i="3"/>
  <c r="H5125" i="3"/>
  <c r="G5125" i="3"/>
  <c r="F5124" i="3"/>
  <c r="F5123" i="3"/>
  <c r="F5122" i="3"/>
  <c r="F5121" i="3"/>
  <c r="H5120" i="3"/>
  <c r="H5119" i="3" s="1"/>
  <c r="H5118" i="3" s="1"/>
  <c r="G5120" i="3"/>
  <c r="G5119" i="3"/>
  <c r="F5117" i="3"/>
  <c r="F5116" i="3"/>
  <c r="H5115" i="3"/>
  <c r="G5115" i="3"/>
  <c r="F5114" i="3"/>
  <c r="F5113" i="3"/>
  <c r="F5112" i="3"/>
  <c r="H5111" i="3"/>
  <c r="G5111" i="3"/>
  <c r="F5110" i="3"/>
  <c r="F5109" i="3"/>
  <c r="H5108" i="3"/>
  <c r="H5107" i="3" s="1"/>
  <c r="H5106" i="3" s="1"/>
  <c r="G5108" i="3"/>
  <c r="G5107" i="3" s="1"/>
  <c r="F5105" i="3"/>
  <c r="F5104" i="3"/>
  <c r="H5103" i="3"/>
  <c r="G5103" i="3"/>
  <c r="F5102" i="3"/>
  <c r="F5101" i="3"/>
  <c r="H5100" i="3"/>
  <c r="H5099" i="3" s="1"/>
  <c r="G5100" i="3"/>
  <c r="F5097" i="3"/>
  <c r="F5096" i="3"/>
  <c r="H5095" i="3"/>
  <c r="G5095" i="3"/>
  <c r="F5094" i="3"/>
  <c r="F5093" i="3"/>
  <c r="H5092" i="3"/>
  <c r="G5092" i="3"/>
  <c r="F5090" i="3"/>
  <c r="F5089" i="3"/>
  <c r="F5088" i="3"/>
  <c r="F5087" i="3"/>
  <c r="F5086" i="3"/>
  <c r="F5085" i="3"/>
  <c r="F5084" i="3"/>
  <c r="H5083" i="3"/>
  <c r="G5083" i="3"/>
  <c r="H5082" i="3"/>
  <c r="F5081" i="3"/>
  <c r="F5080" i="3"/>
  <c r="F5079" i="3"/>
  <c r="F5078" i="3"/>
  <c r="F5077" i="3"/>
  <c r="F5076" i="3"/>
  <c r="F5075" i="3"/>
  <c r="F5074" i="3"/>
  <c r="F5073" i="3"/>
  <c r="F5072" i="3"/>
  <c r="F5071" i="3"/>
  <c r="F5070" i="3"/>
  <c r="F5069" i="3"/>
  <c r="F5068" i="3"/>
  <c r="F5067" i="3"/>
  <c r="H5066" i="3"/>
  <c r="G5066" i="3"/>
  <c r="F5066" i="3" s="1"/>
  <c r="F5065" i="3"/>
  <c r="F5064" i="3"/>
  <c r="F5063" i="3"/>
  <c r="F5062" i="3"/>
  <c r="F5061" i="3"/>
  <c r="F5060" i="3"/>
  <c r="F5059" i="3"/>
  <c r="H5058" i="3"/>
  <c r="G5058" i="3"/>
  <c r="F5057" i="3"/>
  <c r="F5056" i="3"/>
  <c r="F5055" i="3"/>
  <c r="F5054" i="3"/>
  <c r="F5053" i="3"/>
  <c r="F5052" i="3"/>
  <c r="F5051" i="3"/>
  <c r="F5050" i="3"/>
  <c r="F5049" i="3"/>
  <c r="F5048" i="3"/>
  <c r="F5047" i="3"/>
  <c r="F5046" i="3"/>
  <c r="F5045" i="3"/>
  <c r="H5044" i="3"/>
  <c r="G5044" i="3"/>
  <c r="F5044" i="3" s="1"/>
  <c r="F5043" i="3"/>
  <c r="F5042" i="3"/>
  <c r="F5041" i="3"/>
  <c r="F5040" i="3"/>
  <c r="F5039" i="3"/>
  <c r="F5038" i="3"/>
  <c r="F5037" i="3"/>
  <c r="F5036" i="3"/>
  <c r="F5035" i="3"/>
  <c r="H5034" i="3"/>
  <c r="G5034" i="3"/>
  <c r="F5034" i="3" s="1"/>
  <c r="F5033" i="3"/>
  <c r="F5032" i="3"/>
  <c r="F5031" i="3"/>
  <c r="F5030" i="3"/>
  <c r="F5029" i="3"/>
  <c r="F5028" i="3"/>
  <c r="F5027" i="3"/>
  <c r="F5026" i="3"/>
  <c r="F5025" i="3"/>
  <c r="F5024" i="3"/>
  <c r="F5023" i="3"/>
  <c r="H5022" i="3"/>
  <c r="G5022" i="3"/>
  <c r="G5018" i="3" s="1"/>
  <c r="F5021" i="3"/>
  <c r="F5020" i="3"/>
  <c r="F5019" i="3"/>
  <c r="H5018" i="3"/>
  <c r="F5017" i="3"/>
  <c r="F5016" i="3"/>
  <c r="H5015" i="3"/>
  <c r="G5015" i="3"/>
  <c r="F5014" i="3"/>
  <c r="F5012" i="3"/>
  <c r="F5011" i="3"/>
  <c r="F5010" i="3"/>
  <c r="F5009" i="3"/>
  <c r="F5008" i="3"/>
  <c r="F5007" i="3"/>
  <c r="F5006" i="3"/>
  <c r="F5005" i="3"/>
  <c r="H5004" i="3"/>
  <c r="H5003" i="3" s="1"/>
  <c r="H5002" i="3" s="1"/>
  <c r="G5004" i="3"/>
  <c r="G5003" i="3" s="1"/>
  <c r="F4999" i="3"/>
  <c r="F4998" i="3"/>
  <c r="F4997" i="3"/>
  <c r="F4996" i="3"/>
  <c r="F4995" i="3"/>
  <c r="F4994" i="3"/>
  <c r="F4993" i="3"/>
  <c r="H4992" i="3"/>
  <c r="G4992" i="3"/>
  <c r="F4991" i="3"/>
  <c r="F4990" i="3"/>
  <c r="F4989" i="3"/>
  <c r="F4988" i="3"/>
  <c r="F4987" i="3"/>
  <c r="F4986" i="3"/>
  <c r="F4985" i="3"/>
  <c r="H4984" i="3"/>
  <c r="G4984" i="3"/>
  <c r="F4982" i="3"/>
  <c r="F4981" i="3"/>
  <c r="F4980" i="3"/>
  <c r="F4979" i="3"/>
  <c r="F4978" i="3"/>
  <c r="F4977" i="3"/>
  <c r="F4976" i="3"/>
  <c r="F4975" i="3"/>
  <c r="H4974" i="3"/>
  <c r="G4974" i="3"/>
  <c r="F4974" i="3" s="1"/>
  <c r="F4973" i="3"/>
  <c r="F4972" i="3"/>
  <c r="F4971" i="3"/>
  <c r="F4970" i="3"/>
  <c r="F4969" i="3"/>
  <c r="F4968" i="3"/>
  <c r="F4967" i="3"/>
  <c r="H4966" i="3"/>
  <c r="H4965" i="3" s="1"/>
  <c r="G4966" i="3"/>
  <c r="G4965" i="3" s="1"/>
  <c r="F4964" i="3"/>
  <c r="F4963" i="3"/>
  <c r="F4962" i="3"/>
  <c r="H4961" i="3"/>
  <c r="G4961" i="3"/>
  <c r="F4960" i="3"/>
  <c r="F4959" i="3"/>
  <c r="H4958" i="3"/>
  <c r="F4957" i="3"/>
  <c r="F4956" i="3"/>
  <c r="F4955" i="3"/>
  <c r="F4954" i="3"/>
  <c r="F4953" i="3"/>
  <c r="H4952" i="3"/>
  <c r="F4952" i="3" s="1"/>
  <c r="G4952" i="3"/>
  <c r="G4950" i="3" s="1"/>
  <c r="F4951" i="3"/>
  <c r="F4949" i="3"/>
  <c r="F4948" i="3"/>
  <c r="H4947" i="3"/>
  <c r="G4947" i="3"/>
  <c r="F4947" i="3" s="1"/>
  <c r="F4946" i="3"/>
  <c r="H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H4924" i="3"/>
  <c r="G4924" i="3"/>
  <c r="F4923" i="3"/>
  <c r="F4922" i="3"/>
  <c r="F4921" i="3"/>
  <c r="F4920" i="3"/>
  <c r="F4919" i="3"/>
  <c r="F4918" i="3"/>
  <c r="H4917" i="3"/>
  <c r="G4917" i="3"/>
  <c r="F4915" i="3"/>
  <c r="F4914" i="3"/>
  <c r="F4913" i="3"/>
  <c r="H4912" i="3"/>
  <c r="F4912" i="3" s="1"/>
  <c r="G4912" i="3"/>
  <c r="F4911" i="3"/>
  <c r="F4910" i="3"/>
  <c r="F4909" i="3"/>
  <c r="F4908" i="3"/>
  <c r="F4907" i="3"/>
  <c r="F4906" i="3"/>
  <c r="F4905" i="3"/>
  <c r="G4904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H4882" i="3"/>
  <c r="H4881" i="3" s="1"/>
  <c r="H4879" i="3" s="1"/>
  <c r="G4882" i="3"/>
  <c r="G4881" i="3" s="1"/>
  <c r="F4880" i="3"/>
  <c r="F4878" i="3"/>
  <c r="F4877" i="3"/>
  <c r="H4876" i="3"/>
  <c r="H3561" i="3" s="1"/>
  <c r="G4876" i="3"/>
  <c r="F4875" i="3"/>
  <c r="F4874" i="3"/>
  <c r="H4873" i="3"/>
  <c r="G4873" i="3"/>
  <c r="F4872" i="3"/>
  <c r="F4871" i="3"/>
  <c r="H4870" i="3"/>
  <c r="G4870" i="3"/>
  <c r="G4869" i="3" s="1"/>
  <c r="F4868" i="3"/>
  <c r="F4867" i="3"/>
  <c r="H4866" i="3"/>
  <c r="F4866" i="3" s="1"/>
  <c r="G4866" i="3"/>
  <c r="F4865" i="3"/>
  <c r="F4864" i="3"/>
  <c r="F4863" i="3"/>
  <c r="H4862" i="3"/>
  <c r="G4862" i="3"/>
  <c r="F4861" i="3"/>
  <c r="F4860" i="3"/>
  <c r="F4859" i="3"/>
  <c r="F4858" i="3"/>
  <c r="H4857" i="3"/>
  <c r="G4857" i="3"/>
  <c r="F4854" i="3"/>
  <c r="F4853" i="3"/>
  <c r="H4852" i="3"/>
  <c r="G4852" i="3"/>
  <c r="F4852" i="3" s="1"/>
  <c r="F4851" i="3"/>
  <c r="F4850" i="3"/>
  <c r="F4849" i="3"/>
  <c r="H4848" i="3"/>
  <c r="G4848" i="3"/>
  <c r="F4847" i="3"/>
  <c r="F4846" i="3"/>
  <c r="H4845" i="3"/>
  <c r="G4845" i="3"/>
  <c r="F4842" i="3"/>
  <c r="F4841" i="3"/>
  <c r="H4840" i="3"/>
  <c r="F4840" i="3" s="1"/>
  <c r="G4840" i="3"/>
  <c r="F4839" i="3"/>
  <c r="F4838" i="3"/>
  <c r="H4837" i="3"/>
  <c r="G4837" i="3"/>
  <c r="F4834" i="3"/>
  <c r="F4833" i="3"/>
  <c r="H4832" i="3"/>
  <c r="F4832" i="3" s="1"/>
  <c r="G4832" i="3"/>
  <c r="F4831" i="3"/>
  <c r="F4830" i="3"/>
  <c r="H4829" i="3"/>
  <c r="G4829" i="3"/>
  <c r="F4827" i="3"/>
  <c r="F4826" i="3"/>
  <c r="F4825" i="3"/>
  <c r="F4824" i="3"/>
  <c r="F4823" i="3"/>
  <c r="F4822" i="3"/>
  <c r="F4821" i="3"/>
  <c r="H4820" i="3"/>
  <c r="H4819" i="3" s="1"/>
  <c r="G4820" i="3"/>
  <c r="G4819" i="3" s="1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H4803" i="3"/>
  <c r="G4803" i="3"/>
  <c r="F4803" i="3" s="1"/>
  <c r="F4802" i="3"/>
  <c r="F4801" i="3"/>
  <c r="F4800" i="3"/>
  <c r="F4799" i="3"/>
  <c r="F4798" i="3"/>
  <c r="F4797" i="3"/>
  <c r="F4796" i="3"/>
  <c r="H4795" i="3"/>
  <c r="G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H4781" i="3"/>
  <c r="G4781" i="3"/>
  <c r="F4781" i="3" s="1"/>
  <c r="F4780" i="3"/>
  <c r="F4779" i="3"/>
  <c r="F4778" i="3"/>
  <c r="F4777" i="3"/>
  <c r="F4776" i="3"/>
  <c r="F4775" i="3"/>
  <c r="F4774" i="3"/>
  <c r="F4773" i="3"/>
  <c r="F4772" i="3"/>
  <c r="H4771" i="3"/>
  <c r="G4771" i="3"/>
  <c r="F4771" i="3" s="1"/>
  <c r="F4770" i="3"/>
  <c r="F4769" i="3"/>
  <c r="F4768" i="3"/>
  <c r="F4767" i="3"/>
  <c r="F4766" i="3"/>
  <c r="F4765" i="3"/>
  <c r="F4764" i="3"/>
  <c r="F4763" i="3"/>
  <c r="F4762" i="3"/>
  <c r="F4761" i="3"/>
  <c r="F4760" i="3"/>
  <c r="H4759" i="3"/>
  <c r="G4759" i="3"/>
  <c r="F4758" i="3"/>
  <c r="F4757" i="3"/>
  <c r="F4756" i="3"/>
  <c r="H4755" i="3"/>
  <c r="F4754" i="3"/>
  <c r="F4753" i="3"/>
  <c r="H4752" i="3"/>
  <c r="G4752" i="3"/>
  <c r="F4751" i="3"/>
  <c r="F4749" i="3"/>
  <c r="F4748" i="3"/>
  <c r="F4747" i="3"/>
  <c r="F4746" i="3"/>
  <c r="F4745" i="3"/>
  <c r="F4744" i="3"/>
  <c r="F4743" i="3"/>
  <c r="F4742" i="3"/>
  <c r="H4741" i="3"/>
  <c r="H4740" i="3" s="1"/>
  <c r="H4739" i="3" s="1"/>
  <c r="G4741" i="3"/>
  <c r="F4736" i="3"/>
  <c r="F4735" i="3"/>
  <c r="F4734" i="3"/>
  <c r="F4733" i="3"/>
  <c r="F4732" i="3"/>
  <c r="F4731" i="3"/>
  <c r="F4730" i="3"/>
  <c r="H4729" i="3"/>
  <c r="G4729" i="3"/>
  <c r="F4729" i="3" s="1"/>
  <c r="F4728" i="3"/>
  <c r="F4727" i="3"/>
  <c r="F4726" i="3"/>
  <c r="F4725" i="3"/>
  <c r="F4724" i="3"/>
  <c r="F4723" i="3"/>
  <c r="F4722" i="3"/>
  <c r="H4721" i="3"/>
  <c r="G4721" i="3"/>
  <c r="G4720" i="3" s="1"/>
  <c r="F4719" i="3"/>
  <c r="F4718" i="3"/>
  <c r="F4717" i="3"/>
  <c r="F4716" i="3"/>
  <c r="F4715" i="3"/>
  <c r="F4714" i="3"/>
  <c r="F4713" i="3"/>
  <c r="F4712" i="3"/>
  <c r="H4711" i="3"/>
  <c r="G4711" i="3"/>
  <c r="F4711" i="3" s="1"/>
  <c r="F4710" i="3"/>
  <c r="F4709" i="3"/>
  <c r="F4708" i="3"/>
  <c r="F4707" i="3"/>
  <c r="F4706" i="3"/>
  <c r="F4705" i="3"/>
  <c r="F4704" i="3"/>
  <c r="H4703" i="3"/>
  <c r="F4703" i="3" s="1"/>
  <c r="G4703" i="3"/>
  <c r="G4702" i="3" s="1"/>
  <c r="F4701" i="3"/>
  <c r="F4700" i="3"/>
  <c r="F4699" i="3"/>
  <c r="H4698" i="3"/>
  <c r="G4698" i="3"/>
  <c r="F4697" i="3"/>
  <c r="F4696" i="3"/>
  <c r="H4695" i="3"/>
  <c r="F4694" i="3"/>
  <c r="F4693" i="3"/>
  <c r="F4692" i="3"/>
  <c r="F4691" i="3"/>
  <c r="F4690" i="3"/>
  <c r="H4689" i="3"/>
  <c r="G4689" i="3"/>
  <c r="F4689" i="3" s="1"/>
  <c r="F4688" i="3"/>
  <c r="H4687" i="3"/>
  <c r="G4687" i="3"/>
  <c r="F4687" i="3" s="1"/>
  <c r="F4686" i="3"/>
  <c r="F4685" i="3"/>
  <c r="H4684" i="3"/>
  <c r="H4682" i="3" s="1"/>
  <c r="G4684" i="3"/>
  <c r="F4683" i="3"/>
  <c r="G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H4661" i="3"/>
  <c r="F4661" i="3" s="1"/>
  <c r="G4661" i="3"/>
  <c r="F4660" i="3"/>
  <c r="F4659" i="3"/>
  <c r="F4658" i="3"/>
  <c r="F4657" i="3"/>
  <c r="F4656" i="3"/>
  <c r="F4655" i="3"/>
  <c r="H4654" i="3"/>
  <c r="H4653" i="3" s="1"/>
  <c r="G4654" i="3"/>
  <c r="F4652" i="3"/>
  <c r="F4651" i="3"/>
  <c r="F4650" i="3"/>
  <c r="G4649" i="3"/>
  <c r="F4648" i="3"/>
  <c r="F4647" i="3"/>
  <c r="F4646" i="3"/>
  <c r="F4645" i="3"/>
  <c r="F4644" i="3"/>
  <c r="G4643" i="3"/>
  <c r="F4643" i="3" s="1"/>
  <c r="F4642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H4619" i="3"/>
  <c r="H4618" i="3" s="1"/>
  <c r="H4616" i="3" s="1"/>
  <c r="G4619" i="3"/>
  <c r="F4617" i="3"/>
  <c r="F4615" i="3"/>
  <c r="F4614" i="3"/>
  <c r="H4613" i="3"/>
  <c r="G4613" i="3"/>
  <c r="F4613" i="3" s="1"/>
  <c r="F4612" i="3"/>
  <c r="F4611" i="3"/>
  <c r="H4610" i="3"/>
  <c r="G4610" i="3"/>
  <c r="F4609" i="3"/>
  <c r="F4608" i="3"/>
  <c r="H4607" i="3"/>
  <c r="G4607" i="3"/>
  <c r="H4606" i="3"/>
  <c r="F4605" i="3"/>
  <c r="F4604" i="3"/>
  <c r="H4603" i="3"/>
  <c r="G4603" i="3"/>
  <c r="F4602" i="3"/>
  <c r="F4601" i="3"/>
  <c r="F4600" i="3"/>
  <c r="H4599" i="3"/>
  <c r="G4599" i="3"/>
  <c r="F4598" i="3"/>
  <c r="F4597" i="3"/>
  <c r="F4596" i="3"/>
  <c r="F4595" i="3"/>
  <c r="H4594" i="3"/>
  <c r="H4593" i="3" s="1"/>
  <c r="G4594" i="3"/>
  <c r="F4594" i="3" s="1"/>
  <c r="F4591" i="3"/>
  <c r="F4590" i="3"/>
  <c r="H4589" i="3"/>
  <c r="G4589" i="3"/>
  <c r="F4588" i="3"/>
  <c r="F4587" i="3"/>
  <c r="F4586" i="3"/>
  <c r="H4585" i="3"/>
  <c r="G4585" i="3"/>
  <c r="F4585" i="3" s="1"/>
  <c r="F4584" i="3"/>
  <c r="F4583" i="3"/>
  <c r="H4582" i="3"/>
  <c r="G4582" i="3"/>
  <c r="G4581" i="3" s="1"/>
  <c r="F4579" i="3"/>
  <c r="F4578" i="3"/>
  <c r="H4577" i="3"/>
  <c r="G4577" i="3"/>
  <c r="F4577" i="3" s="1"/>
  <c r="F4576" i="3"/>
  <c r="F4575" i="3"/>
  <c r="H4574" i="3"/>
  <c r="G4574" i="3"/>
  <c r="G4573" i="3" s="1"/>
  <c r="F4571" i="3"/>
  <c r="F4570" i="3"/>
  <c r="H4569" i="3"/>
  <c r="G4569" i="3"/>
  <c r="F4568" i="3"/>
  <c r="F4567" i="3"/>
  <c r="H4566" i="3"/>
  <c r="G4566" i="3"/>
  <c r="F4564" i="3"/>
  <c r="F4563" i="3"/>
  <c r="F4562" i="3"/>
  <c r="F4561" i="3"/>
  <c r="F4560" i="3"/>
  <c r="F4559" i="3"/>
  <c r="F4558" i="3"/>
  <c r="H4557" i="3"/>
  <c r="H4556" i="3" s="1"/>
  <c r="G4557" i="3"/>
  <c r="G4556" i="3" s="1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G4540" i="3"/>
  <c r="F4540" i="3" s="1"/>
  <c r="F4539" i="3"/>
  <c r="F4538" i="3"/>
  <c r="F4537" i="3"/>
  <c r="F4536" i="3"/>
  <c r="F4535" i="3"/>
  <c r="F4534" i="3"/>
  <c r="F4533" i="3"/>
  <c r="H4532" i="3"/>
  <c r="G4532" i="3"/>
  <c r="F4532" i="3" s="1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H4518" i="3"/>
  <c r="F4518" i="3" s="1"/>
  <c r="F4517" i="3"/>
  <c r="F4516" i="3"/>
  <c r="F4515" i="3"/>
  <c r="F4514" i="3"/>
  <c r="F4513" i="3"/>
  <c r="F4512" i="3"/>
  <c r="F4511" i="3"/>
  <c r="F4510" i="3"/>
  <c r="F4509" i="3"/>
  <c r="H4508" i="3"/>
  <c r="G4508" i="3"/>
  <c r="F4508" i="3" s="1"/>
  <c r="F4507" i="3"/>
  <c r="F4506" i="3"/>
  <c r="F4505" i="3"/>
  <c r="F4504" i="3"/>
  <c r="F4503" i="3"/>
  <c r="F4502" i="3"/>
  <c r="F4501" i="3"/>
  <c r="F4500" i="3"/>
  <c r="F4499" i="3"/>
  <c r="F4498" i="3"/>
  <c r="F4497" i="3"/>
  <c r="H4496" i="3"/>
  <c r="G4496" i="3"/>
  <c r="F4495" i="3"/>
  <c r="F4494" i="3"/>
  <c r="F4493" i="3"/>
  <c r="G4492" i="3"/>
  <c r="F4491" i="3"/>
  <c r="F4490" i="3"/>
  <c r="H4489" i="3"/>
  <c r="G4489" i="3"/>
  <c r="F4488" i="3"/>
  <c r="F4486" i="3"/>
  <c r="F4485" i="3"/>
  <c r="F4484" i="3"/>
  <c r="F4483" i="3"/>
  <c r="F4482" i="3"/>
  <c r="F4481" i="3"/>
  <c r="F4480" i="3"/>
  <c r="F4479" i="3"/>
  <c r="H4478" i="3"/>
  <c r="G4478" i="3"/>
  <c r="G4477" i="3" s="1"/>
  <c r="H4477" i="3"/>
  <c r="H4476" i="3" s="1"/>
  <c r="F4473" i="3"/>
  <c r="F4472" i="3"/>
  <c r="F4471" i="3"/>
  <c r="F4470" i="3"/>
  <c r="F4469" i="3"/>
  <c r="F4468" i="3"/>
  <c r="F4467" i="3"/>
  <c r="H4466" i="3"/>
  <c r="G4466" i="3"/>
  <c r="F4465" i="3"/>
  <c r="F4464" i="3"/>
  <c r="F4463" i="3"/>
  <c r="F4462" i="3"/>
  <c r="F4461" i="3"/>
  <c r="F4460" i="3"/>
  <c r="F4459" i="3"/>
  <c r="H4458" i="3"/>
  <c r="G4458" i="3"/>
  <c r="G4457" i="3" s="1"/>
  <c r="H4457" i="3"/>
  <c r="F4456" i="3"/>
  <c r="F4455" i="3"/>
  <c r="F4454" i="3"/>
  <c r="F4453" i="3"/>
  <c r="F4452" i="3"/>
  <c r="F4451" i="3"/>
  <c r="F4450" i="3"/>
  <c r="F4449" i="3"/>
  <c r="H4448" i="3"/>
  <c r="G4448" i="3"/>
  <c r="F4448" i="3" s="1"/>
  <c r="F4447" i="3"/>
  <c r="F4446" i="3"/>
  <c r="F4445" i="3"/>
  <c r="F4444" i="3"/>
  <c r="F4443" i="3"/>
  <c r="F4442" i="3"/>
  <c r="F4441" i="3"/>
  <c r="H4440" i="3"/>
  <c r="H4439" i="3" s="1"/>
  <c r="G4440" i="3"/>
  <c r="G4439" i="3" s="1"/>
  <c r="F4438" i="3"/>
  <c r="F4437" i="3"/>
  <c r="F4436" i="3"/>
  <c r="H4435" i="3"/>
  <c r="H4432" i="3" s="1"/>
  <c r="G4435" i="3"/>
  <c r="G4432" i="3" s="1"/>
  <c r="F4434" i="3"/>
  <c r="F4433" i="3"/>
  <c r="F4431" i="3"/>
  <c r="F4430" i="3"/>
  <c r="F4429" i="3"/>
  <c r="F4428" i="3"/>
  <c r="F4427" i="3"/>
  <c r="H4426" i="3"/>
  <c r="H4424" i="3" s="1"/>
  <c r="G4426" i="3"/>
  <c r="G4424" i="3" s="1"/>
  <c r="F4425" i="3"/>
  <c r="F4423" i="3"/>
  <c r="F4422" i="3"/>
  <c r="H4421" i="3"/>
  <c r="G4421" i="3"/>
  <c r="F4420" i="3"/>
  <c r="H4419" i="3"/>
  <c r="G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H4398" i="3"/>
  <c r="G4398" i="3"/>
  <c r="F4398" i="3" s="1"/>
  <c r="F4397" i="3"/>
  <c r="F4396" i="3"/>
  <c r="F4395" i="3"/>
  <c r="F4394" i="3"/>
  <c r="F4393" i="3"/>
  <c r="F4392" i="3"/>
  <c r="H4391" i="3"/>
  <c r="G4391" i="3"/>
  <c r="H4378" i="3"/>
  <c r="F4388" i="3"/>
  <c r="F4387" i="3"/>
  <c r="F4386" i="3"/>
  <c r="F4385" i="3"/>
  <c r="F4384" i="3"/>
  <c r="F4383" i="3"/>
  <c r="F4382" i="3"/>
  <c r="F4381" i="3"/>
  <c r="F4379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H4356" i="3"/>
  <c r="G4356" i="3"/>
  <c r="G4355" i="3" s="1"/>
  <c r="G4353" i="3" s="1"/>
  <c r="F4354" i="3"/>
  <c r="F4352" i="3"/>
  <c r="F4351" i="3"/>
  <c r="H4350" i="3"/>
  <c r="G4350" i="3"/>
  <c r="F4349" i="3"/>
  <c r="F4348" i="3"/>
  <c r="H4347" i="3"/>
  <c r="G4347" i="3"/>
  <c r="F4346" i="3"/>
  <c r="F4345" i="3"/>
  <c r="H4344" i="3"/>
  <c r="H4343" i="3" s="1"/>
  <c r="G4344" i="3"/>
  <c r="F4342" i="3"/>
  <c r="F4341" i="3"/>
  <c r="H4340" i="3"/>
  <c r="G4340" i="3"/>
  <c r="F4339" i="3"/>
  <c r="F4338" i="3"/>
  <c r="F4337" i="3"/>
  <c r="H4336" i="3"/>
  <c r="G4336" i="3"/>
  <c r="F4335" i="3"/>
  <c r="F4334" i="3"/>
  <c r="F4333" i="3"/>
  <c r="F4332" i="3"/>
  <c r="H4331" i="3"/>
  <c r="G4331" i="3"/>
  <c r="F4328" i="3"/>
  <c r="F4327" i="3"/>
  <c r="H4326" i="3"/>
  <c r="G4326" i="3"/>
  <c r="F4325" i="3"/>
  <c r="F4324" i="3"/>
  <c r="F4323" i="3"/>
  <c r="H4322" i="3"/>
  <c r="G4322" i="3"/>
  <c r="F4321" i="3"/>
  <c r="F4320" i="3"/>
  <c r="H4319" i="3"/>
  <c r="H4318" i="3" s="1"/>
  <c r="H4317" i="3" s="1"/>
  <c r="G4319" i="3"/>
  <c r="G4318" i="3" s="1"/>
  <c r="F4316" i="3"/>
  <c r="F4315" i="3"/>
  <c r="H4314" i="3"/>
  <c r="G4314" i="3"/>
  <c r="G3525" i="3" s="1"/>
  <c r="F3525" i="3" s="1"/>
  <c r="F4313" i="3"/>
  <c r="F4312" i="3"/>
  <c r="H4311" i="3"/>
  <c r="H4310" i="3" s="1"/>
  <c r="G4311" i="3"/>
  <c r="F4308" i="3"/>
  <c r="F4307" i="3"/>
  <c r="H4306" i="3"/>
  <c r="G4306" i="3"/>
  <c r="F4305" i="3"/>
  <c r="F4304" i="3"/>
  <c r="H4303" i="3"/>
  <c r="G4303" i="3"/>
  <c r="G3514" i="3" s="1"/>
  <c r="F4301" i="3"/>
  <c r="F4300" i="3"/>
  <c r="F4299" i="3"/>
  <c r="F4298" i="3"/>
  <c r="F4297" i="3"/>
  <c r="F4296" i="3"/>
  <c r="F4295" i="3"/>
  <c r="H4294" i="3"/>
  <c r="H4293" i="3" s="1"/>
  <c r="G4294" i="3"/>
  <c r="G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H4277" i="3"/>
  <c r="G4277" i="3"/>
  <c r="F4276" i="3"/>
  <c r="F4275" i="3"/>
  <c r="F4274" i="3"/>
  <c r="F4273" i="3"/>
  <c r="F4272" i="3"/>
  <c r="F4271" i="3"/>
  <c r="F4270" i="3"/>
  <c r="H4269" i="3"/>
  <c r="G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H4255" i="3"/>
  <c r="G4255" i="3"/>
  <c r="F4254" i="3"/>
  <c r="F4253" i="3"/>
  <c r="F4252" i="3"/>
  <c r="F4251" i="3"/>
  <c r="F4250" i="3"/>
  <c r="F4249" i="3"/>
  <c r="F4248" i="3"/>
  <c r="F4247" i="3"/>
  <c r="F4246" i="3"/>
  <c r="H4245" i="3"/>
  <c r="G4245" i="3"/>
  <c r="F4245" i="3" s="1"/>
  <c r="F4244" i="3"/>
  <c r="F4243" i="3"/>
  <c r="F4242" i="3"/>
  <c r="F4241" i="3"/>
  <c r="F4240" i="3"/>
  <c r="F4239" i="3"/>
  <c r="F4238" i="3"/>
  <c r="F4237" i="3"/>
  <c r="F4236" i="3"/>
  <c r="F4235" i="3"/>
  <c r="F4234" i="3"/>
  <c r="H4233" i="3"/>
  <c r="G4233" i="3"/>
  <c r="F4232" i="3"/>
  <c r="F4231" i="3"/>
  <c r="F4230" i="3"/>
  <c r="F4228" i="3"/>
  <c r="F4227" i="3"/>
  <c r="H4226" i="3"/>
  <c r="G4226" i="3"/>
  <c r="F4226" i="3" s="1"/>
  <c r="F4225" i="3"/>
  <c r="F4223" i="3"/>
  <c r="F4222" i="3"/>
  <c r="F4221" i="3"/>
  <c r="F4220" i="3"/>
  <c r="F4219" i="3"/>
  <c r="F4218" i="3"/>
  <c r="F4217" i="3"/>
  <c r="F4216" i="3"/>
  <c r="H4215" i="3"/>
  <c r="H4214" i="3" s="1"/>
  <c r="H4213" i="3" s="1"/>
  <c r="G4215" i="3"/>
  <c r="G4214" i="3" s="1"/>
  <c r="F4210" i="3"/>
  <c r="F4209" i="3"/>
  <c r="F4208" i="3"/>
  <c r="F4207" i="3"/>
  <c r="F4206" i="3"/>
  <c r="F4205" i="3"/>
  <c r="F4204" i="3"/>
  <c r="H4203" i="3"/>
  <c r="G4203" i="3"/>
  <c r="F4202" i="3"/>
  <c r="F4201" i="3"/>
  <c r="F4200" i="3"/>
  <c r="F4199" i="3"/>
  <c r="F4198" i="3"/>
  <c r="F4197" i="3"/>
  <c r="F4196" i="3"/>
  <c r="H4195" i="3"/>
  <c r="F4195" i="3" s="1"/>
  <c r="G4195" i="3"/>
  <c r="G4194" i="3" s="1"/>
  <c r="F4193" i="3"/>
  <c r="F4192" i="3"/>
  <c r="F4191" i="3"/>
  <c r="F4190" i="3"/>
  <c r="F4189" i="3"/>
  <c r="F4188" i="3"/>
  <c r="F4187" i="3"/>
  <c r="F4186" i="3"/>
  <c r="H4185" i="3"/>
  <c r="G4185" i="3"/>
  <c r="F4184" i="3"/>
  <c r="F4183" i="3"/>
  <c r="F4182" i="3"/>
  <c r="F4181" i="3"/>
  <c r="F4180" i="3"/>
  <c r="F4179" i="3"/>
  <c r="F4178" i="3"/>
  <c r="H4177" i="3"/>
  <c r="G4177" i="3"/>
  <c r="G4176" i="3" s="1"/>
  <c r="F4175" i="3"/>
  <c r="F4174" i="3"/>
  <c r="F4173" i="3"/>
  <c r="H4172" i="3"/>
  <c r="H4169" i="3" s="1"/>
  <c r="G4172" i="3"/>
  <c r="F4171" i="3"/>
  <c r="F4170" i="3"/>
  <c r="F4168" i="3"/>
  <c r="F4167" i="3"/>
  <c r="F4166" i="3"/>
  <c r="F4165" i="3"/>
  <c r="F4164" i="3"/>
  <c r="H4163" i="3"/>
  <c r="H4161" i="3" s="1"/>
  <c r="G4163" i="3"/>
  <c r="G4161" i="3" s="1"/>
  <c r="F4162" i="3"/>
  <c r="F4160" i="3"/>
  <c r="F4159" i="3"/>
  <c r="H4158" i="3"/>
  <c r="G4158" i="3"/>
  <c r="F4158" i="3" s="1"/>
  <c r="F4157" i="3"/>
  <c r="H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H4135" i="3"/>
  <c r="G4135" i="3"/>
  <c r="F4134" i="3"/>
  <c r="F4133" i="3"/>
  <c r="F4132" i="3"/>
  <c r="F4131" i="3"/>
  <c r="F4130" i="3"/>
  <c r="F4129" i="3"/>
  <c r="H4128" i="3"/>
  <c r="H4127" i="3" s="1"/>
  <c r="G4128" i="3"/>
  <c r="F4126" i="3"/>
  <c r="F4125" i="3"/>
  <c r="F4124" i="3"/>
  <c r="F4122" i="3"/>
  <c r="F4121" i="3"/>
  <c r="F4120" i="3"/>
  <c r="F4119" i="3"/>
  <c r="F4118" i="3"/>
  <c r="F4117" i="3"/>
  <c r="F4116" i="3"/>
  <c r="G4115" i="3"/>
  <c r="G4114" i="3" s="1"/>
  <c r="G4113" i="3" s="1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H4093" i="3"/>
  <c r="H4092" i="3" s="1"/>
  <c r="H4090" i="3" s="1"/>
  <c r="G4093" i="3"/>
  <c r="G4092" i="3" s="1"/>
  <c r="F4091" i="3"/>
  <c r="F4089" i="3"/>
  <c r="F4088" i="3"/>
  <c r="H4087" i="3"/>
  <c r="G4087" i="3"/>
  <c r="F4086" i="3"/>
  <c r="F4085" i="3"/>
  <c r="H4084" i="3"/>
  <c r="G4084" i="3"/>
  <c r="F4083" i="3"/>
  <c r="F4082" i="3"/>
  <c r="H4081" i="3"/>
  <c r="G4081" i="3"/>
  <c r="G4080" i="3" s="1"/>
  <c r="F4079" i="3"/>
  <c r="F4078" i="3"/>
  <c r="H4077" i="3"/>
  <c r="G4077" i="3"/>
  <c r="F4076" i="3"/>
  <c r="F4075" i="3"/>
  <c r="F4074" i="3"/>
  <c r="H4073" i="3"/>
  <c r="G4073" i="3"/>
  <c r="F4072" i="3"/>
  <c r="F4071" i="3"/>
  <c r="F4070" i="3"/>
  <c r="F4069" i="3"/>
  <c r="H4068" i="3"/>
  <c r="H4067" i="3" s="1"/>
  <c r="H4066" i="3" s="1"/>
  <c r="G4068" i="3"/>
  <c r="F4065" i="3"/>
  <c r="F4064" i="3"/>
  <c r="H4063" i="3"/>
  <c r="G4063" i="3"/>
  <c r="F4062" i="3"/>
  <c r="F4061" i="3"/>
  <c r="F4060" i="3"/>
  <c r="H4059" i="3"/>
  <c r="H4055" i="3" s="1"/>
  <c r="H4054" i="3" s="1"/>
  <c r="G4059" i="3"/>
  <c r="F4058" i="3"/>
  <c r="F4057" i="3"/>
  <c r="H4056" i="3"/>
  <c r="G4056" i="3"/>
  <c r="F4056" i="3" s="1"/>
  <c r="F4053" i="3"/>
  <c r="F4052" i="3"/>
  <c r="H4051" i="3"/>
  <c r="G4051" i="3"/>
  <c r="F4050" i="3"/>
  <c r="F4049" i="3"/>
  <c r="H4048" i="3"/>
  <c r="H4047" i="3" s="1"/>
  <c r="G4048" i="3"/>
  <c r="F4045" i="3"/>
  <c r="F4044" i="3"/>
  <c r="H4043" i="3"/>
  <c r="G4043" i="3"/>
  <c r="F4042" i="3"/>
  <c r="F4041" i="3"/>
  <c r="H4040" i="3"/>
  <c r="G4040" i="3"/>
  <c r="F4038" i="3"/>
  <c r="F4037" i="3"/>
  <c r="F4036" i="3"/>
  <c r="F4035" i="3"/>
  <c r="F4034" i="3"/>
  <c r="F4033" i="3"/>
  <c r="F4032" i="3"/>
  <c r="H4031" i="3"/>
  <c r="H4030" i="3" s="1"/>
  <c r="G4031" i="3"/>
  <c r="F4031" i="3" s="1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G4014" i="3"/>
  <c r="F4014" i="3" s="1"/>
  <c r="F4013" i="3"/>
  <c r="F4012" i="3"/>
  <c r="F4011" i="3"/>
  <c r="F4010" i="3"/>
  <c r="F4009" i="3"/>
  <c r="F4008" i="3"/>
  <c r="F4007" i="3"/>
  <c r="H4006" i="3"/>
  <c r="G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H3992" i="3"/>
  <c r="G3992" i="3"/>
  <c r="F3991" i="3"/>
  <c r="F3990" i="3"/>
  <c r="F3989" i="3"/>
  <c r="F3988" i="3"/>
  <c r="F3987" i="3"/>
  <c r="F3986" i="3"/>
  <c r="F3985" i="3"/>
  <c r="F3984" i="3"/>
  <c r="F3983" i="3"/>
  <c r="H3982" i="3"/>
  <c r="G3982" i="3"/>
  <c r="F3981" i="3"/>
  <c r="F3980" i="3"/>
  <c r="F3979" i="3"/>
  <c r="F3978" i="3"/>
  <c r="F3977" i="3"/>
  <c r="F3976" i="3"/>
  <c r="F3975" i="3"/>
  <c r="F3974" i="3"/>
  <c r="F3973" i="3"/>
  <c r="F3972" i="3"/>
  <c r="F3971" i="3"/>
  <c r="H3970" i="3"/>
  <c r="G3970" i="3"/>
  <c r="F3970" i="3" s="1"/>
  <c r="F3969" i="3"/>
  <c r="F3968" i="3"/>
  <c r="F3967" i="3"/>
  <c r="F3965" i="3"/>
  <c r="F3964" i="3"/>
  <c r="H3963" i="3"/>
  <c r="F3963" i="3" s="1"/>
  <c r="G3963" i="3"/>
  <c r="F3962" i="3"/>
  <c r="F3960" i="3"/>
  <c r="F3959" i="3"/>
  <c r="F3958" i="3"/>
  <c r="F3957" i="3"/>
  <c r="F3956" i="3"/>
  <c r="F3955" i="3"/>
  <c r="F3954" i="3"/>
  <c r="F3953" i="3"/>
  <c r="H3952" i="3"/>
  <c r="H3951" i="3" s="1"/>
  <c r="G3952" i="3"/>
  <c r="G3951" i="3"/>
  <c r="G3950" i="3" s="1"/>
  <c r="F3947" i="3"/>
  <c r="F3946" i="3"/>
  <c r="F3945" i="3"/>
  <c r="F3944" i="3"/>
  <c r="F3943" i="3"/>
  <c r="F3942" i="3"/>
  <c r="F3941" i="3"/>
  <c r="H3940" i="3"/>
  <c r="G3940" i="3"/>
  <c r="F3939" i="3"/>
  <c r="F3938" i="3"/>
  <c r="F3937" i="3"/>
  <c r="F3936" i="3"/>
  <c r="F3935" i="3"/>
  <c r="F3934" i="3"/>
  <c r="F3933" i="3"/>
  <c r="H3932" i="3"/>
  <c r="G3932" i="3"/>
  <c r="G3931" i="3" s="1"/>
  <c r="F3930" i="3"/>
  <c r="F3929" i="3"/>
  <c r="F3928" i="3"/>
  <c r="F3927" i="3"/>
  <c r="F3926" i="3"/>
  <c r="F3925" i="3"/>
  <c r="F3924" i="3"/>
  <c r="F3923" i="3"/>
  <c r="H3922" i="3"/>
  <c r="G3922" i="3"/>
  <c r="F3922" i="3" s="1"/>
  <c r="F3921" i="3"/>
  <c r="F3920" i="3"/>
  <c r="F3919" i="3"/>
  <c r="F3918" i="3"/>
  <c r="F3917" i="3"/>
  <c r="F3916" i="3"/>
  <c r="F3915" i="3"/>
  <c r="H3914" i="3"/>
  <c r="H3913" i="3" s="1"/>
  <c r="G3914" i="3"/>
  <c r="F3912" i="3"/>
  <c r="F3911" i="3"/>
  <c r="F3910" i="3"/>
  <c r="H3909" i="3"/>
  <c r="H3906" i="3" s="1"/>
  <c r="G3909" i="3"/>
  <c r="F3908" i="3"/>
  <c r="F3907" i="3"/>
  <c r="F3905" i="3"/>
  <c r="F3904" i="3"/>
  <c r="F3903" i="3"/>
  <c r="F3902" i="3"/>
  <c r="F3901" i="3"/>
  <c r="H3900" i="3"/>
  <c r="H3898" i="3" s="1"/>
  <c r="G3900" i="3"/>
  <c r="F3900" i="3" s="1"/>
  <c r="F3899" i="3"/>
  <c r="F3897" i="3"/>
  <c r="F3896" i="3"/>
  <c r="H3895" i="3"/>
  <c r="F3895" i="3" s="1"/>
  <c r="G3895" i="3"/>
  <c r="F3894" i="3"/>
  <c r="G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H3872" i="3"/>
  <c r="G3872" i="3"/>
  <c r="F3871" i="3"/>
  <c r="F3870" i="3"/>
  <c r="F3869" i="3"/>
  <c r="F3868" i="3"/>
  <c r="F3867" i="3"/>
  <c r="F3866" i="3"/>
  <c r="H3865" i="3"/>
  <c r="G3865" i="3"/>
  <c r="H3863" i="3"/>
  <c r="G3863" i="3"/>
  <c r="F3863" i="3" s="1"/>
  <c r="F3862" i="3"/>
  <c r="F3861" i="3"/>
  <c r="F3859" i="3"/>
  <c r="F3858" i="3"/>
  <c r="F3857" i="3"/>
  <c r="F3856" i="3"/>
  <c r="F3855" i="3"/>
  <c r="F3853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H3830" i="3"/>
  <c r="H3829" i="3" s="1"/>
  <c r="G3830" i="3"/>
  <c r="G3829" i="3" s="1"/>
  <c r="G3827" i="3" s="1"/>
  <c r="F3828" i="3"/>
  <c r="F3826" i="3"/>
  <c r="F3825" i="3"/>
  <c r="H3824" i="3"/>
  <c r="G3824" i="3"/>
  <c r="G3817" i="3" s="1"/>
  <c r="F3823" i="3"/>
  <c r="F3822" i="3"/>
  <c r="H3821" i="3"/>
  <c r="G3821" i="3"/>
  <c r="F3820" i="3"/>
  <c r="F3819" i="3"/>
  <c r="H3818" i="3"/>
  <c r="F3818" i="3" s="1"/>
  <c r="G3818" i="3"/>
  <c r="F3816" i="3"/>
  <c r="F3815" i="3"/>
  <c r="H3814" i="3"/>
  <c r="H3551" i="3" s="1"/>
  <c r="G3814" i="3"/>
  <c r="F3813" i="3"/>
  <c r="F3812" i="3"/>
  <c r="F3811" i="3"/>
  <c r="H3810" i="3"/>
  <c r="G3810" i="3"/>
  <c r="F3809" i="3"/>
  <c r="F3808" i="3"/>
  <c r="F3807" i="3"/>
  <c r="F3806" i="3"/>
  <c r="H3805" i="3"/>
  <c r="G3805" i="3"/>
  <c r="G3804" i="3" s="1"/>
  <c r="F3802" i="3"/>
  <c r="F3801" i="3"/>
  <c r="H3800" i="3"/>
  <c r="G3800" i="3"/>
  <c r="F3799" i="3"/>
  <c r="F3798" i="3"/>
  <c r="F3797" i="3"/>
  <c r="H3796" i="3"/>
  <c r="G3796" i="3"/>
  <c r="F3795" i="3"/>
  <c r="F3794" i="3"/>
  <c r="H3793" i="3"/>
  <c r="H3792" i="3" s="1"/>
  <c r="H3791" i="3" s="1"/>
  <c r="G3793" i="3"/>
  <c r="F3790" i="3"/>
  <c r="F3789" i="3"/>
  <c r="H3788" i="3"/>
  <c r="G3788" i="3"/>
  <c r="F3787" i="3"/>
  <c r="F3786" i="3"/>
  <c r="H3785" i="3"/>
  <c r="H3784" i="3" s="1"/>
  <c r="G3785" i="3"/>
  <c r="F3782" i="3"/>
  <c r="F3781" i="3"/>
  <c r="H3780" i="3"/>
  <c r="G3780" i="3"/>
  <c r="F3779" i="3"/>
  <c r="F3778" i="3"/>
  <c r="H3777" i="3"/>
  <c r="G3777" i="3"/>
  <c r="F3775" i="3"/>
  <c r="F3774" i="3"/>
  <c r="F3773" i="3"/>
  <c r="F3772" i="3"/>
  <c r="F3771" i="3"/>
  <c r="F3770" i="3"/>
  <c r="F3769" i="3"/>
  <c r="H3768" i="3"/>
  <c r="G3768" i="3"/>
  <c r="G3767" i="3" s="1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G3751" i="3"/>
  <c r="F3751" i="3" s="1"/>
  <c r="F3750" i="3"/>
  <c r="F3749" i="3"/>
  <c r="F3748" i="3"/>
  <c r="F3747" i="3"/>
  <c r="F3746" i="3"/>
  <c r="F3745" i="3"/>
  <c r="F3744" i="3"/>
  <c r="H3743" i="3"/>
  <c r="G3743" i="3"/>
  <c r="F3742" i="3"/>
  <c r="F3741" i="3"/>
  <c r="F3740" i="3"/>
  <c r="F3739" i="3"/>
  <c r="F3738" i="3"/>
  <c r="F3737" i="3"/>
  <c r="F3736" i="3"/>
  <c r="F3735" i="3"/>
  <c r="F3734" i="3"/>
  <c r="F3733" i="3"/>
  <c r="F3732" i="3"/>
  <c r="G3731" i="3"/>
  <c r="F3731" i="3" s="1"/>
  <c r="F3730" i="3"/>
  <c r="H3729" i="3"/>
  <c r="G3729" i="3"/>
  <c r="F3729" i="3" s="1"/>
  <c r="F3728" i="3"/>
  <c r="F3727" i="3"/>
  <c r="F3726" i="3"/>
  <c r="F3725" i="3"/>
  <c r="F3724" i="3"/>
  <c r="F3723" i="3"/>
  <c r="F3722" i="3"/>
  <c r="F3721" i="3"/>
  <c r="F3720" i="3"/>
  <c r="H3719" i="3"/>
  <c r="G3719" i="3"/>
  <c r="F3718" i="3"/>
  <c r="F3717" i="3"/>
  <c r="F3716" i="3"/>
  <c r="F3715" i="3"/>
  <c r="F3714" i="3"/>
  <c r="F3713" i="3"/>
  <c r="F3712" i="3"/>
  <c r="F3711" i="3"/>
  <c r="F3710" i="3"/>
  <c r="F3709" i="3"/>
  <c r="F3708" i="3"/>
  <c r="H3707" i="3"/>
  <c r="G3707" i="3"/>
  <c r="G3703" i="3" s="1"/>
  <c r="F3706" i="3"/>
  <c r="F3705" i="3"/>
  <c r="F3704" i="3"/>
  <c r="H3703" i="3"/>
  <c r="F3703" i="3" s="1"/>
  <c r="F3702" i="3"/>
  <c r="F3701" i="3"/>
  <c r="H3700" i="3"/>
  <c r="G3700" i="3"/>
  <c r="F3699" i="3"/>
  <c r="F3697" i="3"/>
  <c r="F3696" i="3"/>
  <c r="F3695" i="3"/>
  <c r="F3694" i="3"/>
  <c r="F3693" i="3"/>
  <c r="F3692" i="3"/>
  <c r="F3691" i="3"/>
  <c r="F3690" i="3"/>
  <c r="H3689" i="3"/>
  <c r="H3688" i="3" s="1"/>
  <c r="H3687" i="3" s="1"/>
  <c r="G3689" i="3"/>
  <c r="H3684" i="3"/>
  <c r="G3684" i="3"/>
  <c r="H3683" i="3"/>
  <c r="H2894" i="3" s="1"/>
  <c r="G3683" i="3"/>
  <c r="H3682" i="3"/>
  <c r="G3682" i="3"/>
  <c r="F3682" i="3" s="1"/>
  <c r="H3681" i="3"/>
  <c r="H2892" i="3" s="1"/>
  <c r="G3681" i="3"/>
  <c r="H3680" i="3"/>
  <c r="G3680" i="3"/>
  <c r="G2891" i="3" s="1"/>
  <c r="F2891" i="3" s="1"/>
  <c r="H3679" i="3"/>
  <c r="H2890" i="3" s="1"/>
  <c r="G3679" i="3"/>
  <c r="H3678" i="3"/>
  <c r="G3678" i="3"/>
  <c r="H3677" i="3"/>
  <c r="H3676" i="3"/>
  <c r="G3676" i="3"/>
  <c r="G2887" i="3" s="1"/>
  <c r="H3675" i="3"/>
  <c r="G3675" i="3"/>
  <c r="F3675" i="3" s="1"/>
  <c r="H3674" i="3"/>
  <c r="G3674" i="3"/>
  <c r="H3673" i="3"/>
  <c r="H2884" i="3" s="1"/>
  <c r="G3673" i="3"/>
  <c r="H3672" i="3"/>
  <c r="G3672" i="3"/>
  <c r="H3671" i="3"/>
  <c r="G3671" i="3"/>
  <c r="H3670" i="3"/>
  <c r="G3670" i="3"/>
  <c r="G2881" i="3" s="1"/>
  <c r="H3667" i="3"/>
  <c r="G3667" i="3"/>
  <c r="H3666" i="3"/>
  <c r="G3666" i="3"/>
  <c r="G2877" i="3" s="1"/>
  <c r="H3665" i="3"/>
  <c r="H2876" i="3" s="1"/>
  <c r="G3665" i="3"/>
  <c r="H3664" i="3"/>
  <c r="G3664" i="3"/>
  <c r="F3664" i="3" s="1"/>
  <c r="H3663" i="3"/>
  <c r="H2874" i="3" s="1"/>
  <c r="G3663" i="3"/>
  <c r="H3662" i="3"/>
  <c r="G3662" i="3"/>
  <c r="H3661" i="3"/>
  <c r="G3661" i="3"/>
  <c r="H3660" i="3"/>
  <c r="G3660" i="3"/>
  <c r="F3660" i="3" s="1"/>
  <c r="H3659" i="3"/>
  <c r="H3658" i="3"/>
  <c r="G3658" i="3"/>
  <c r="F3658" i="3" s="1"/>
  <c r="H3657" i="3"/>
  <c r="G3657" i="3"/>
  <c r="H3656" i="3"/>
  <c r="G3656" i="3"/>
  <c r="G2867" i="3" s="1"/>
  <c r="H3655" i="3"/>
  <c r="G3655" i="3"/>
  <c r="H3654" i="3"/>
  <c r="G3654" i="3"/>
  <c r="H3653" i="3"/>
  <c r="H2864" i="3" s="1"/>
  <c r="H234" i="3" s="1"/>
  <c r="G3653" i="3"/>
  <c r="H3652" i="3"/>
  <c r="H2863" i="3" s="1"/>
  <c r="G3652" i="3"/>
  <c r="G2863" i="3" s="1"/>
  <c r="H3649" i="3"/>
  <c r="G3649" i="3"/>
  <c r="H3648" i="3"/>
  <c r="G3648" i="3"/>
  <c r="H3647" i="3"/>
  <c r="H2858" i="3" s="1"/>
  <c r="G3647" i="3"/>
  <c r="H3645" i="3"/>
  <c r="G3645" i="3"/>
  <c r="H3644" i="3"/>
  <c r="G3644" i="3"/>
  <c r="G2855" i="3" s="1"/>
  <c r="H3642" i="3"/>
  <c r="G3642" i="3"/>
  <c r="H3641" i="3"/>
  <c r="G3641" i="3"/>
  <c r="H3640" i="3"/>
  <c r="G3640" i="3"/>
  <c r="H3639" i="3"/>
  <c r="G3639" i="3"/>
  <c r="H3638" i="3"/>
  <c r="G3638" i="3"/>
  <c r="G3637" i="3"/>
  <c r="H3636" i="3"/>
  <c r="F3636" i="3" s="1"/>
  <c r="G3636" i="3"/>
  <c r="H3634" i="3"/>
  <c r="G3634" i="3"/>
  <c r="H3633" i="3"/>
  <c r="G3633" i="3"/>
  <c r="G3632" i="3"/>
  <c r="H3631" i="3"/>
  <c r="G3631" i="3"/>
  <c r="G2842" i="3" s="1"/>
  <c r="F2842" i="3" s="1"/>
  <c r="H3629" i="3"/>
  <c r="G3629" i="3"/>
  <c r="F3629" i="3" s="1"/>
  <c r="H3628" i="3"/>
  <c r="H2839" i="3" s="1"/>
  <c r="G3628" i="3"/>
  <c r="H3627" i="3"/>
  <c r="G3627" i="3"/>
  <c r="F3627" i="3" s="1"/>
  <c r="H3626" i="3"/>
  <c r="F3626" i="3" s="1"/>
  <c r="G3626" i="3"/>
  <c r="H3625" i="3"/>
  <c r="G3625" i="3"/>
  <c r="H3624" i="3"/>
  <c r="H2835" i="3" s="1"/>
  <c r="G3624" i="3"/>
  <c r="G2835" i="3" s="1"/>
  <c r="H3623" i="3"/>
  <c r="H2834" i="3" s="1"/>
  <c r="G3623" i="3"/>
  <c r="H3622" i="3"/>
  <c r="H2833" i="3" s="1"/>
  <c r="G3622" i="3"/>
  <c r="H3621" i="3"/>
  <c r="G3621" i="3"/>
  <c r="H3620" i="3"/>
  <c r="G3620" i="3"/>
  <c r="G2831" i="3" s="1"/>
  <c r="H3619" i="3"/>
  <c r="H2830" i="3" s="1"/>
  <c r="G3619" i="3"/>
  <c r="H3618" i="3"/>
  <c r="G3618" i="3"/>
  <c r="H3617" i="3"/>
  <c r="G3617" i="3"/>
  <c r="H3616" i="3"/>
  <c r="G3616" i="3"/>
  <c r="H3615" i="3"/>
  <c r="G3615" i="3"/>
  <c r="H3614" i="3"/>
  <c r="G3614" i="3"/>
  <c r="H3613" i="3"/>
  <c r="H2824" i="3" s="1"/>
  <c r="G3613" i="3"/>
  <c r="H3612" i="3"/>
  <c r="H2823" i="3" s="1"/>
  <c r="G3612" i="3"/>
  <c r="G2823" i="3" s="1"/>
  <c r="H3611" i="3"/>
  <c r="G3611" i="3"/>
  <c r="H3610" i="3"/>
  <c r="G3610" i="3"/>
  <c r="H3608" i="3"/>
  <c r="H2819" i="3" s="1"/>
  <c r="G3608" i="3"/>
  <c r="H3607" i="3"/>
  <c r="G3607" i="3"/>
  <c r="H3606" i="3"/>
  <c r="H2817" i="3" s="1"/>
  <c r="G3606" i="3"/>
  <c r="G2817" i="3" s="1"/>
  <c r="H3605" i="3"/>
  <c r="H2816" i="3" s="1"/>
  <c r="H186" i="3" s="1"/>
  <c r="G3605" i="3"/>
  <c r="H3604" i="3"/>
  <c r="H2815" i="3" s="1"/>
  <c r="G3604" i="3"/>
  <c r="H3603" i="3"/>
  <c r="G3603" i="3"/>
  <c r="F3603" i="3" s="1"/>
  <c r="F3600" i="3"/>
  <c r="H3599" i="3"/>
  <c r="G3599" i="3"/>
  <c r="H3598" i="3"/>
  <c r="G3598" i="3"/>
  <c r="F3597" i="3"/>
  <c r="H3596" i="3"/>
  <c r="G3596" i="3"/>
  <c r="H3595" i="3"/>
  <c r="G3595" i="3"/>
  <c r="F3594" i="3"/>
  <c r="H3593" i="3"/>
  <c r="H2804" i="3" s="1"/>
  <c r="G3593" i="3"/>
  <c r="H3592" i="3"/>
  <c r="G3592" i="3"/>
  <c r="F3591" i="3"/>
  <c r="H3590" i="3"/>
  <c r="G3590" i="3"/>
  <c r="G2801" i="3" s="1"/>
  <c r="H3589" i="3"/>
  <c r="H3588" i="3" s="1"/>
  <c r="H3587" i="3" s="1"/>
  <c r="H3422" i="3" s="1"/>
  <c r="G3589" i="3"/>
  <c r="H3586" i="3"/>
  <c r="G3586" i="3"/>
  <c r="G2797" i="3" s="1"/>
  <c r="H3585" i="3"/>
  <c r="F3585" i="3" s="1"/>
  <c r="H3584" i="3"/>
  <c r="G3584" i="3"/>
  <c r="H3583" i="3"/>
  <c r="G3583" i="3"/>
  <c r="G2794" i="3" s="1"/>
  <c r="H3582" i="3"/>
  <c r="G3582" i="3"/>
  <c r="F3582" i="3" s="1"/>
  <c r="H3581" i="3"/>
  <c r="H2792" i="3" s="1"/>
  <c r="G3581" i="3"/>
  <c r="G2792" i="3" s="1"/>
  <c r="H3580" i="3"/>
  <c r="H2791" i="3" s="1"/>
  <c r="G3580" i="3"/>
  <c r="H3579" i="3"/>
  <c r="G3579" i="3"/>
  <c r="H3578" i="3"/>
  <c r="G3578" i="3"/>
  <c r="H3577" i="3"/>
  <c r="H2788" i="3" s="1"/>
  <c r="G3577" i="3"/>
  <c r="H3576" i="3"/>
  <c r="G3576" i="3"/>
  <c r="H3575" i="3"/>
  <c r="G3575" i="3"/>
  <c r="G2786" i="3" s="1"/>
  <c r="H3574" i="3"/>
  <c r="G3574" i="3"/>
  <c r="H3573" i="3"/>
  <c r="H2784" i="3" s="1"/>
  <c r="G3573" i="3"/>
  <c r="H3572" i="3"/>
  <c r="H2783" i="3" s="1"/>
  <c r="G3572" i="3"/>
  <c r="H3571" i="3"/>
  <c r="H2782" i="3" s="1"/>
  <c r="G3571" i="3"/>
  <c r="H3570" i="3"/>
  <c r="G3570" i="3"/>
  <c r="H3569" i="3"/>
  <c r="G3569" i="3"/>
  <c r="G2780" i="3" s="1"/>
  <c r="H3568" i="3"/>
  <c r="H2779" i="3" s="1"/>
  <c r="G3568" i="3"/>
  <c r="H3565" i="3"/>
  <c r="H2776" i="3" s="1"/>
  <c r="G3565" i="3"/>
  <c r="H3563" i="3"/>
  <c r="H2774" i="3" s="1"/>
  <c r="G3563" i="3"/>
  <c r="H3562" i="3"/>
  <c r="G3562" i="3"/>
  <c r="G2773" i="3" s="1"/>
  <c r="H3560" i="3"/>
  <c r="G3560" i="3"/>
  <c r="G2771" i="3" s="1"/>
  <c r="H3559" i="3"/>
  <c r="H2770" i="3" s="1"/>
  <c r="G3559" i="3"/>
  <c r="G2770" i="3" s="1"/>
  <c r="H3557" i="3"/>
  <c r="G3557" i="3"/>
  <c r="H3556" i="3"/>
  <c r="G3556" i="3"/>
  <c r="G2767" i="3" s="1"/>
  <c r="H3553" i="3"/>
  <c r="G3553" i="3"/>
  <c r="H3552" i="3"/>
  <c r="G3552" i="3"/>
  <c r="G2763" i="3" s="1"/>
  <c r="H3550" i="3"/>
  <c r="H2761" i="3" s="1"/>
  <c r="G3550" i="3"/>
  <c r="H3549" i="3"/>
  <c r="G3549" i="3"/>
  <c r="H3548" i="3"/>
  <c r="G3548" i="3"/>
  <c r="G3547" i="3"/>
  <c r="H3546" i="3"/>
  <c r="G3546" i="3"/>
  <c r="H3545" i="3"/>
  <c r="H2756" i="3" s="1"/>
  <c r="G3545" i="3"/>
  <c r="G2756" i="3" s="1"/>
  <c r="H3544" i="3"/>
  <c r="G3544" i="3"/>
  <c r="H3543" i="3"/>
  <c r="G3543" i="3"/>
  <c r="H3539" i="3"/>
  <c r="G3539" i="3"/>
  <c r="G2750" i="3" s="1"/>
  <c r="H3538" i="3"/>
  <c r="G3538" i="3"/>
  <c r="H3537" i="3"/>
  <c r="H3536" i="3"/>
  <c r="H2747" i="3" s="1"/>
  <c r="G3536" i="3"/>
  <c r="H3535" i="3"/>
  <c r="H2746" i="3" s="1"/>
  <c r="G3535" i="3"/>
  <c r="H3534" i="3"/>
  <c r="G3534" i="3"/>
  <c r="G2745" i="3" s="1"/>
  <c r="G3533" i="3"/>
  <c r="H3532" i="3"/>
  <c r="G3532" i="3"/>
  <c r="G2743" i="3" s="1"/>
  <c r="H3531" i="3"/>
  <c r="G3531" i="3"/>
  <c r="H3527" i="3"/>
  <c r="G3527" i="3"/>
  <c r="F3527" i="3" s="1"/>
  <c r="H3526" i="3"/>
  <c r="G3526" i="3"/>
  <c r="G2737" i="3" s="1"/>
  <c r="H3525" i="3"/>
  <c r="H3524" i="3"/>
  <c r="G3524" i="3"/>
  <c r="H3523" i="3"/>
  <c r="G3523" i="3"/>
  <c r="F3523" i="3" s="1"/>
  <c r="H3519" i="3"/>
  <c r="G3519" i="3"/>
  <c r="H3518" i="3"/>
  <c r="G3518" i="3"/>
  <c r="H3516" i="3"/>
  <c r="H2727" i="3" s="1"/>
  <c r="G3516" i="3"/>
  <c r="H3515" i="3"/>
  <c r="G3515" i="3"/>
  <c r="H3514" i="3"/>
  <c r="H3512" i="3"/>
  <c r="F3512" i="3" s="1"/>
  <c r="H3511" i="3"/>
  <c r="F3511" i="3" s="1"/>
  <c r="H3510" i="3"/>
  <c r="H2721" i="3" s="1"/>
  <c r="G3510" i="3"/>
  <c r="H3509" i="3"/>
  <c r="H2720" i="3" s="1"/>
  <c r="G3509" i="3"/>
  <c r="H3508" i="3"/>
  <c r="G3508" i="3"/>
  <c r="G2719" i="3" s="1"/>
  <c r="H3507" i="3"/>
  <c r="G3507" i="3"/>
  <c r="H3506" i="3"/>
  <c r="G3506" i="3"/>
  <c r="G3505" i="3"/>
  <c r="H3503" i="3"/>
  <c r="G3503" i="3"/>
  <c r="H3502" i="3"/>
  <c r="F3502" i="3" s="1"/>
  <c r="H3501" i="3"/>
  <c r="G3501" i="3"/>
  <c r="G2712" i="3" s="1"/>
  <c r="H3500" i="3"/>
  <c r="G3500" i="3"/>
  <c r="G2711" i="3" s="1"/>
  <c r="H3499" i="3"/>
  <c r="G3499" i="3"/>
  <c r="H3498" i="3"/>
  <c r="G3498" i="3"/>
  <c r="H3497" i="3"/>
  <c r="G3497" i="3"/>
  <c r="G2708" i="3" s="1"/>
  <c r="H3496" i="3"/>
  <c r="G3496" i="3"/>
  <c r="H3495" i="3"/>
  <c r="G3495" i="3"/>
  <c r="F3495" i="3" s="1"/>
  <c r="H3494" i="3"/>
  <c r="H2705" i="3" s="1"/>
  <c r="G3494" i="3"/>
  <c r="G2705" i="3" s="1"/>
  <c r="H3493" i="3"/>
  <c r="H2704" i="3" s="1"/>
  <c r="G3493" i="3"/>
  <c r="G2704" i="3" s="1"/>
  <c r="H3492" i="3"/>
  <c r="G3492" i="3"/>
  <c r="H3491" i="3"/>
  <c r="G3491" i="3"/>
  <c r="H3490" i="3"/>
  <c r="H2701" i="3" s="1"/>
  <c r="G3490" i="3"/>
  <c r="H3489" i="3"/>
  <c r="H2700" i="3" s="1"/>
  <c r="G3489" i="3"/>
  <c r="G2700" i="3" s="1"/>
  <c r="H3487" i="3"/>
  <c r="H2698" i="3" s="1"/>
  <c r="G3487" i="3"/>
  <c r="G2698" i="3" s="1"/>
  <c r="H3486" i="3"/>
  <c r="H2697" i="3" s="1"/>
  <c r="G3486" i="3"/>
  <c r="G2697" i="3" s="1"/>
  <c r="H3485" i="3"/>
  <c r="G3485" i="3"/>
  <c r="H3484" i="3"/>
  <c r="G3484" i="3"/>
  <c r="H3483" i="3"/>
  <c r="H2694" i="3" s="1"/>
  <c r="G3483" i="3"/>
  <c r="H3482" i="3"/>
  <c r="G3482" i="3"/>
  <c r="G2693" i="3" s="1"/>
  <c r="H3481" i="3"/>
  <c r="H2692" i="3" s="1"/>
  <c r="G3481" i="3"/>
  <c r="H3479" i="3"/>
  <c r="G3479" i="3"/>
  <c r="H3478" i="3"/>
  <c r="G3478" i="3"/>
  <c r="H3477" i="3"/>
  <c r="G3477" i="3"/>
  <c r="H3476" i="3"/>
  <c r="G3476" i="3"/>
  <c r="H3475" i="3"/>
  <c r="G3475" i="3"/>
  <c r="H3474" i="3"/>
  <c r="H2685" i="3" s="1"/>
  <c r="G3474" i="3"/>
  <c r="H3473" i="3"/>
  <c r="G3473" i="3"/>
  <c r="H3472" i="3"/>
  <c r="G3472" i="3"/>
  <c r="H3471" i="3"/>
  <c r="G3471" i="3"/>
  <c r="H3470" i="3"/>
  <c r="F3470" i="3" s="1"/>
  <c r="H3469" i="3"/>
  <c r="H2680" i="3" s="1"/>
  <c r="G3469" i="3"/>
  <c r="G2680" i="3" s="1"/>
  <c r="H3468" i="3"/>
  <c r="H2679" i="3" s="1"/>
  <c r="G3468" i="3"/>
  <c r="H3467" i="3"/>
  <c r="H2678" i="3" s="1"/>
  <c r="H3465" i="3"/>
  <c r="G3465" i="3"/>
  <c r="H3464" i="3"/>
  <c r="H2675" i="3" s="1"/>
  <c r="G3464" i="3"/>
  <c r="G2675" i="3" s="1"/>
  <c r="H3463" i="3"/>
  <c r="H2674" i="3" s="1"/>
  <c r="G3463" i="3"/>
  <c r="H3462" i="3"/>
  <c r="H2673" i="3" s="1"/>
  <c r="G3462" i="3"/>
  <c r="H3461" i="3"/>
  <c r="H2672" i="3" s="1"/>
  <c r="G3461" i="3"/>
  <c r="H3460" i="3"/>
  <c r="H2671" i="3" s="1"/>
  <c r="G3460" i="3"/>
  <c r="G2671" i="3" s="1"/>
  <c r="H3459" i="3"/>
  <c r="G3459" i="3"/>
  <c r="H3458" i="3"/>
  <c r="F3458" i="3" s="1"/>
  <c r="G3458" i="3"/>
  <c r="H3457" i="3"/>
  <c r="H2668" i="3" s="1"/>
  <c r="G3457" i="3"/>
  <c r="G3456" i="3"/>
  <c r="H3455" i="3"/>
  <c r="G3455" i="3"/>
  <c r="G2666" i="3" s="1"/>
  <c r="H3454" i="3"/>
  <c r="G3454" i="3"/>
  <c r="G2665" i="3" s="1"/>
  <c r="H3453" i="3"/>
  <c r="H2664" i="3" s="1"/>
  <c r="G3453" i="3"/>
  <c r="H3452" i="3"/>
  <c r="G3452" i="3"/>
  <c r="G2663" i="3" s="1"/>
  <c r="H3451" i="3"/>
  <c r="G3451" i="3"/>
  <c r="F3451" i="3" s="1"/>
  <c r="H3450" i="3"/>
  <c r="G3450" i="3"/>
  <c r="G2661" i="3" s="1"/>
  <c r="H3449" i="3"/>
  <c r="G3449" i="3"/>
  <c r="F3449" i="3" s="1"/>
  <c r="H3448" i="3"/>
  <c r="H2659" i="3" s="1"/>
  <c r="G3448" i="3"/>
  <c r="H3447" i="3"/>
  <c r="H2658" i="3" s="1"/>
  <c r="G3447" i="3"/>
  <c r="H3446" i="3"/>
  <c r="G3446" i="3"/>
  <c r="G2657" i="3" s="1"/>
  <c r="H3445" i="3"/>
  <c r="G3445" i="3"/>
  <c r="F3445" i="3" s="1"/>
  <c r="H3443" i="3"/>
  <c r="G3443" i="3"/>
  <c r="H3442" i="3"/>
  <c r="H2653" i="3" s="1"/>
  <c r="G3442" i="3"/>
  <c r="G2653" i="3" s="1"/>
  <c r="H3441" i="3"/>
  <c r="G3441" i="3"/>
  <c r="G2652" i="3" s="1"/>
  <c r="H3439" i="3"/>
  <c r="G3439" i="3"/>
  <c r="G2650" i="3" s="1"/>
  <c r="H3438" i="3"/>
  <c r="G3438" i="3"/>
  <c r="G3437" i="3"/>
  <c r="H3436" i="3"/>
  <c r="G3436" i="3"/>
  <c r="H3434" i="3"/>
  <c r="G3434" i="3"/>
  <c r="H3433" i="3"/>
  <c r="G3433" i="3"/>
  <c r="H3432" i="3"/>
  <c r="H2643" i="3" s="1"/>
  <c r="G3432" i="3"/>
  <c r="H3431" i="3"/>
  <c r="H2642" i="3" s="1"/>
  <c r="G3431" i="3"/>
  <c r="H3430" i="3"/>
  <c r="G3430" i="3"/>
  <c r="F3430" i="3" s="1"/>
  <c r="H3429" i="3"/>
  <c r="G3429" i="3"/>
  <c r="H3428" i="3"/>
  <c r="G3428" i="3"/>
  <c r="H3427" i="3"/>
  <c r="G3427" i="3"/>
  <c r="H3426" i="3"/>
  <c r="H2637" i="3" s="1"/>
  <c r="F3421" i="3"/>
  <c r="F3420" i="3"/>
  <c r="F3419" i="3"/>
  <c r="F3418" i="3"/>
  <c r="F3417" i="3"/>
  <c r="F3416" i="3"/>
  <c r="F3415" i="3"/>
  <c r="H3414" i="3"/>
  <c r="G3414" i="3"/>
  <c r="F3413" i="3"/>
  <c r="F3412" i="3"/>
  <c r="F3411" i="3"/>
  <c r="F3410" i="3"/>
  <c r="F3409" i="3"/>
  <c r="F3408" i="3"/>
  <c r="F3407" i="3"/>
  <c r="H3406" i="3"/>
  <c r="G3406" i="3"/>
  <c r="F3404" i="3"/>
  <c r="F3403" i="3"/>
  <c r="F3402" i="3"/>
  <c r="F3401" i="3"/>
  <c r="F3400" i="3"/>
  <c r="F3399" i="3"/>
  <c r="F3398" i="3"/>
  <c r="F3397" i="3"/>
  <c r="H3396" i="3"/>
  <c r="G3396" i="3"/>
  <c r="F3395" i="3"/>
  <c r="F3394" i="3"/>
  <c r="F3393" i="3"/>
  <c r="F3392" i="3"/>
  <c r="F3391" i="3"/>
  <c r="F3390" i="3"/>
  <c r="F3389" i="3"/>
  <c r="H3388" i="3"/>
  <c r="G3388" i="3"/>
  <c r="F3386" i="3"/>
  <c r="F3385" i="3"/>
  <c r="F3384" i="3"/>
  <c r="H3383" i="3"/>
  <c r="G3383" i="3"/>
  <c r="F3382" i="3"/>
  <c r="F3381" i="3"/>
  <c r="H3380" i="3"/>
  <c r="F3379" i="3"/>
  <c r="F3378" i="3"/>
  <c r="F3377" i="3"/>
  <c r="F3376" i="3"/>
  <c r="F3375" i="3"/>
  <c r="H3374" i="3"/>
  <c r="G3374" i="3"/>
  <c r="F3373" i="3"/>
  <c r="G3372" i="3"/>
  <c r="F3371" i="3"/>
  <c r="F3370" i="3"/>
  <c r="H3369" i="3"/>
  <c r="H3367" i="3" s="1"/>
  <c r="G3369" i="3"/>
  <c r="F3368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H3346" i="3"/>
  <c r="G3346" i="3"/>
  <c r="F3345" i="3"/>
  <c r="F3344" i="3"/>
  <c r="F3343" i="3"/>
  <c r="F3342" i="3"/>
  <c r="F3341" i="3"/>
  <c r="F3340" i="3"/>
  <c r="H3339" i="3"/>
  <c r="G3339" i="3"/>
  <c r="F3337" i="3"/>
  <c r="F3336" i="3"/>
  <c r="F3335" i="3"/>
  <c r="F3334" i="3"/>
  <c r="F3333" i="3"/>
  <c r="F3332" i="3"/>
  <c r="F3330" i="3"/>
  <c r="F3329" i="3"/>
  <c r="G3328" i="3"/>
  <c r="F3328" i="3" s="1"/>
  <c r="F3327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H3304" i="3"/>
  <c r="H3303" i="3" s="1"/>
  <c r="H3301" i="3" s="1"/>
  <c r="G3304" i="3"/>
  <c r="F3302" i="3"/>
  <c r="F3300" i="3"/>
  <c r="F3299" i="3"/>
  <c r="H3298" i="3"/>
  <c r="G3298" i="3"/>
  <c r="F3297" i="3"/>
  <c r="F3296" i="3"/>
  <c r="H3295" i="3"/>
  <c r="G3295" i="3"/>
  <c r="F3295" i="3" s="1"/>
  <c r="F3294" i="3"/>
  <c r="F3293" i="3"/>
  <c r="H3292" i="3"/>
  <c r="H3291" i="3" s="1"/>
  <c r="G3292" i="3"/>
  <c r="G3291" i="3" s="1"/>
  <c r="F3290" i="3"/>
  <c r="F3289" i="3"/>
  <c r="H3288" i="3"/>
  <c r="G3288" i="3"/>
  <c r="F3287" i="3"/>
  <c r="F3286" i="3"/>
  <c r="F3285" i="3"/>
  <c r="H3284" i="3"/>
  <c r="G3284" i="3"/>
  <c r="F3283" i="3"/>
  <c r="F3282" i="3"/>
  <c r="F3281" i="3"/>
  <c r="F3280" i="3"/>
  <c r="H3279" i="3"/>
  <c r="G3279" i="3"/>
  <c r="G3278" i="3" s="1"/>
  <c r="G3277" i="3" s="1"/>
  <c r="F3276" i="3"/>
  <c r="F3275" i="3"/>
  <c r="H3274" i="3"/>
  <c r="G3274" i="3"/>
  <c r="F3274" i="3" s="1"/>
  <c r="F3273" i="3"/>
  <c r="F3272" i="3"/>
  <c r="F3271" i="3"/>
  <c r="H3270" i="3"/>
  <c r="G3270" i="3"/>
  <c r="F3269" i="3"/>
  <c r="F3268" i="3"/>
  <c r="H3267" i="3"/>
  <c r="H3266" i="3" s="1"/>
  <c r="H3265" i="3" s="1"/>
  <c r="G3267" i="3"/>
  <c r="G3266" i="3"/>
  <c r="F3264" i="3"/>
  <c r="F3263" i="3"/>
  <c r="H3262" i="3"/>
  <c r="G3262" i="3"/>
  <c r="F3262" i="3" s="1"/>
  <c r="F3261" i="3"/>
  <c r="F3260" i="3"/>
  <c r="H3259" i="3"/>
  <c r="H3258" i="3" s="1"/>
  <c r="G3259" i="3"/>
  <c r="F3256" i="3"/>
  <c r="F3255" i="3"/>
  <c r="H3254" i="3"/>
  <c r="G3254" i="3"/>
  <c r="F3253" i="3"/>
  <c r="F3252" i="3"/>
  <c r="H3251" i="3"/>
  <c r="G3251" i="3"/>
  <c r="F3249" i="3"/>
  <c r="F3248" i="3"/>
  <c r="F3247" i="3"/>
  <c r="F3246" i="3"/>
  <c r="F3245" i="3"/>
  <c r="F3244" i="3"/>
  <c r="F3243" i="3"/>
  <c r="H3242" i="3"/>
  <c r="G3242" i="3"/>
  <c r="G3241" i="3" s="1"/>
  <c r="H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H3225" i="3"/>
  <c r="G3225" i="3"/>
  <c r="F3225" i="3" s="1"/>
  <c r="F3224" i="3"/>
  <c r="F3223" i="3"/>
  <c r="F3222" i="3"/>
  <c r="F3221" i="3"/>
  <c r="F3220" i="3"/>
  <c r="F3219" i="3"/>
  <c r="F3218" i="3"/>
  <c r="H3217" i="3"/>
  <c r="G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H3203" i="3"/>
  <c r="G3203" i="3"/>
  <c r="F3203" i="3" s="1"/>
  <c r="F3202" i="3"/>
  <c r="F3201" i="3"/>
  <c r="F3200" i="3"/>
  <c r="F3199" i="3"/>
  <c r="F3198" i="3"/>
  <c r="F3197" i="3"/>
  <c r="F3196" i="3"/>
  <c r="F3195" i="3"/>
  <c r="F3194" i="3"/>
  <c r="H3193" i="3"/>
  <c r="G3193" i="3"/>
  <c r="F3192" i="3"/>
  <c r="F3191" i="3"/>
  <c r="F3190" i="3"/>
  <c r="F3189" i="3"/>
  <c r="F3188" i="3"/>
  <c r="F3187" i="3"/>
  <c r="F3186" i="3"/>
  <c r="F3185" i="3"/>
  <c r="F3184" i="3"/>
  <c r="F3183" i="3"/>
  <c r="F3182" i="3"/>
  <c r="H3181" i="3"/>
  <c r="G3181" i="3"/>
  <c r="F3180" i="3"/>
  <c r="F3179" i="3"/>
  <c r="F3178" i="3"/>
  <c r="G3177" i="3"/>
  <c r="F3176" i="3"/>
  <c r="F3175" i="3"/>
  <c r="H3174" i="3"/>
  <c r="G3174" i="3"/>
  <c r="F3173" i="3"/>
  <c r="F3171" i="3"/>
  <c r="F3170" i="3"/>
  <c r="F3169" i="3"/>
  <c r="F3168" i="3"/>
  <c r="F3167" i="3"/>
  <c r="F3166" i="3"/>
  <c r="F3165" i="3"/>
  <c r="F3164" i="3"/>
  <c r="H3163" i="3"/>
  <c r="H3162" i="3" s="1"/>
  <c r="H3161" i="3" s="1"/>
  <c r="G3163" i="3"/>
  <c r="G3162" i="3" s="1"/>
  <c r="F3158" i="3"/>
  <c r="F3157" i="3"/>
  <c r="F3156" i="3"/>
  <c r="F3155" i="3"/>
  <c r="F3154" i="3"/>
  <c r="F3153" i="3"/>
  <c r="F3152" i="3"/>
  <c r="H3151" i="3"/>
  <c r="G3151" i="3"/>
  <c r="F3150" i="3"/>
  <c r="F3149" i="3"/>
  <c r="F3148" i="3"/>
  <c r="F3147" i="3"/>
  <c r="F3146" i="3"/>
  <c r="F3145" i="3"/>
  <c r="F3144" i="3"/>
  <c r="H3143" i="3"/>
  <c r="H3142" i="3" s="1"/>
  <c r="G3143" i="3"/>
  <c r="F3141" i="3"/>
  <c r="F3140" i="3"/>
  <c r="F3139" i="3"/>
  <c r="F3138" i="3"/>
  <c r="F3137" i="3"/>
  <c r="F3136" i="3"/>
  <c r="F3135" i="3"/>
  <c r="F3134" i="3"/>
  <c r="H3133" i="3"/>
  <c r="G3133" i="3"/>
  <c r="F3132" i="3"/>
  <c r="F3131" i="3"/>
  <c r="F3130" i="3"/>
  <c r="F3129" i="3"/>
  <c r="F3128" i="3"/>
  <c r="F3127" i="3"/>
  <c r="F3126" i="3"/>
  <c r="H3125" i="3"/>
  <c r="G3125" i="3"/>
  <c r="G3124" i="3" s="1"/>
  <c r="H3124" i="3"/>
  <c r="F3123" i="3"/>
  <c r="F3122" i="3"/>
  <c r="F3121" i="3"/>
  <c r="H3120" i="3"/>
  <c r="G3120" i="3"/>
  <c r="F3119" i="3"/>
  <c r="F3118" i="3"/>
  <c r="G3117" i="3"/>
  <c r="F3116" i="3"/>
  <c r="F3115" i="3"/>
  <c r="F3114" i="3"/>
  <c r="F3113" i="3"/>
  <c r="F3112" i="3"/>
  <c r="H3111" i="3"/>
  <c r="G3111" i="3"/>
  <c r="F3110" i="3"/>
  <c r="H3109" i="3"/>
  <c r="F3108" i="3"/>
  <c r="F3107" i="3"/>
  <c r="H3106" i="3"/>
  <c r="G3106" i="3"/>
  <c r="F3105" i="3"/>
  <c r="G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H3083" i="3"/>
  <c r="G3083" i="3"/>
  <c r="F3082" i="3"/>
  <c r="F3081" i="3"/>
  <c r="F3080" i="3"/>
  <c r="F3079" i="3"/>
  <c r="F3078" i="3"/>
  <c r="F3077" i="3"/>
  <c r="H3076" i="3"/>
  <c r="G3076" i="3"/>
  <c r="H3074" i="3"/>
  <c r="G3074" i="3"/>
  <c r="F3074" i="3" s="1"/>
  <c r="F3073" i="3"/>
  <c r="F3072" i="3"/>
  <c r="F3071" i="3"/>
  <c r="F3070" i="3"/>
  <c r="H3069" i="3"/>
  <c r="G3068" i="3"/>
  <c r="F3067" i="3"/>
  <c r="F3066" i="3"/>
  <c r="H3065" i="3"/>
  <c r="F3064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H3041" i="3"/>
  <c r="H3040" i="3" s="1"/>
  <c r="H3038" i="3" s="1"/>
  <c r="G3041" i="3"/>
  <c r="F3039" i="3"/>
  <c r="F3037" i="3"/>
  <c r="F3036" i="3"/>
  <c r="H3035" i="3"/>
  <c r="G3035" i="3"/>
  <c r="F3034" i="3"/>
  <c r="F3033" i="3"/>
  <c r="H3032" i="3"/>
  <c r="G3032" i="3"/>
  <c r="F3031" i="3"/>
  <c r="F3030" i="3"/>
  <c r="H3029" i="3"/>
  <c r="H3028" i="3" s="1"/>
  <c r="G3029" i="3"/>
  <c r="G3028" i="3" s="1"/>
  <c r="F3027" i="3"/>
  <c r="F3026" i="3"/>
  <c r="H3025" i="3"/>
  <c r="G3025" i="3"/>
  <c r="F3024" i="3"/>
  <c r="F3023" i="3"/>
  <c r="F3022" i="3"/>
  <c r="H3021" i="3"/>
  <c r="G3021" i="3"/>
  <c r="F3020" i="3"/>
  <c r="F3019" i="3"/>
  <c r="F3018" i="3"/>
  <c r="F3017" i="3"/>
  <c r="H3016" i="3"/>
  <c r="G3016" i="3"/>
  <c r="F3013" i="3"/>
  <c r="F3012" i="3"/>
  <c r="H3011" i="3"/>
  <c r="G3011" i="3"/>
  <c r="F3010" i="3"/>
  <c r="F3009" i="3"/>
  <c r="F3008" i="3"/>
  <c r="H3007" i="3"/>
  <c r="G3007" i="3"/>
  <c r="F3006" i="3"/>
  <c r="F3005" i="3"/>
  <c r="H3004" i="3"/>
  <c r="G3004" i="3"/>
  <c r="G3003" i="3" s="1"/>
  <c r="F3001" i="3"/>
  <c r="F3000" i="3"/>
  <c r="H2999" i="3"/>
  <c r="G2999" i="3"/>
  <c r="F2998" i="3"/>
  <c r="F2997" i="3"/>
  <c r="H2996" i="3"/>
  <c r="G2996" i="3"/>
  <c r="G2995" i="3" s="1"/>
  <c r="F2993" i="3"/>
  <c r="F2992" i="3"/>
  <c r="H2991" i="3"/>
  <c r="G2991" i="3"/>
  <c r="F2990" i="3"/>
  <c r="F2989" i="3"/>
  <c r="H2988" i="3"/>
  <c r="G2988" i="3"/>
  <c r="F2986" i="3"/>
  <c r="F2985" i="3"/>
  <c r="F2984" i="3"/>
  <c r="F2983" i="3"/>
  <c r="F2982" i="3"/>
  <c r="F2981" i="3"/>
  <c r="F2980" i="3"/>
  <c r="H2979" i="3"/>
  <c r="H2978" i="3" s="1"/>
  <c r="G2979" i="3"/>
  <c r="G2978" i="3" s="1"/>
  <c r="F2977" i="3"/>
  <c r="G2976" i="3"/>
  <c r="F2976" i="3" s="1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H2962" i="3"/>
  <c r="G2962" i="3"/>
  <c r="F2961" i="3"/>
  <c r="F2960" i="3"/>
  <c r="F2959" i="3"/>
  <c r="F2958" i="3"/>
  <c r="F2957" i="3"/>
  <c r="F2956" i="3"/>
  <c r="F2955" i="3"/>
  <c r="H2954" i="3"/>
  <c r="G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H2940" i="3"/>
  <c r="G2940" i="3"/>
  <c r="F2939" i="3"/>
  <c r="F2938" i="3"/>
  <c r="F2937" i="3"/>
  <c r="F2936" i="3"/>
  <c r="F2935" i="3"/>
  <c r="F2934" i="3"/>
  <c r="F2933" i="3"/>
  <c r="F2932" i="3"/>
  <c r="F2931" i="3"/>
  <c r="H2930" i="3"/>
  <c r="G2930" i="3"/>
  <c r="F2929" i="3"/>
  <c r="F2928" i="3"/>
  <c r="F2927" i="3"/>
  <c r="F2926" i="3"/>
  <c r="F2925" i="3"/>
  <c r="F2924" i="3"/>
  <c r="F2923" i="3"/>
  <c r="F2922" i="3"/>
  <c r="F2921" i="3"/>
  <c r="F2920" i="3"/>
  <c r="F2919" i="3"/>
  <c r="H2918" i="3"/>
  <c r="H2914" i="3" s="1"/>
  <c r="G2918" i="3"/>
  <c r="F2917" i="3"/>
  <c r="F2916" i="3"/>
  <c r="F2915" i="3"/>
  <c r="F2913" i="3"/>
  <c r="F2912" i="3"/>
  <c r="H2911" i="3"/>
  <c r="G2911" i="3"/>
  <c r="F2910" i="3"/>
  <c r="F2908" i="3"/>
  <c r="F2907" i="3"/>
  <c r="F2906" i="3"/>
  <c r="F2905" i="3"/>
  <c r="F2904" i="3"/>
  <c r="F2903" i="3"/>
  <c r="F2902" i="3"/>
  <c r="F2901" i="3"/>
  <c r="H2900" i="3"/>
  <c r="H2899" i="3" s="1"/>
  <c r="H2898" i="3" s="1"/>
  <c r="G2900" i="3"/>
  <c r="G2899" i="3" s="1"/>
  <c r="H2895" i="3"/>
  <c r="G2895" i="3"/>
  <c r="G2894" i="3"/>
  <c r="H2893" i="3"/>
  <c r="G2893" i="3"/>
  <c r="F2893" i="3" s="1"/>
  <c r="G2892" i="3"/>
  <c r="H2891" i="3"/>
  <c r="G2890" i="3"/>
  <c r="H2889" i="3"/>
  <c r="G2889" i="3"/>
  <c r="H2887" i="3"/>
  <c r="H2886" i="3"/>
  <c r="G2886" i="3"/>
  <c r="H2885" i="3"/>
  <c r="G2884" i="3"/>
  <c r="H2883" i="3"/>
  <c r="G2883" i="3"/>
  <c r="H2882" i="3"/>
  <c r="G2882" i="3"/>
  <c r="F2882" i="3" s="1"/>
  <c r="H2881" i="3"/>
  <c r="H2878" i="3"/>
  <c r="G2878" i="3"/>
  <c r="H2877" i="3"/>
  <c r="G2876" i="3"/>
  <c r="H2875" i="3"/>
  <c r="G2875" i="3"/>
  <c r="G2874" i="3"/>
  <c r="H2873" i="3"/>
  <c r="G2873" i="3"/>
  <c r="H2872" i="3"/>
  <c r="G2872" i="3"/>
  <c r="H2871" i="3"/>
  <c r="G2871" i="3"/>
  <c r="H2869" i="3"/>
  <c r="G2869" i="3"/>
  <c r="F2869" i="3" s="1"/>
  <c r="H2868" i="3"/>
  <c r="G2868" i="3"/>
  <c r="H2867" i="3"/>
  <c r="H2866" i="3"/>
  <c r="G2866" i="3"/>
  <c r="F2866" i="3" s="1"/>
  <c r="H2865" i="3"/>
  <c r="G2864" i="3"/>
  <c r="H2860" i="3"/>
  <c r="H2859" i="3"/>
  <c r="G2859" i="3"/>
  <c r="H2856" i="3"/>
  <c r="H2855" i="3"/>
  <c r="H2853" i="3"/>
  <c r="H2852" i="3"/>
  <c r="G2852" i="3"/>
  <c r="H2851" i="3"/>
  <c r="H2850" i="3"/>
  <c r="H2849" i="3"/>
  <c r="H2847" i="3"/>
  <c r="F2847" i="3" s="1"/>
  <c r="G2847" i="3"/>
  <c r="H2845" i="3"/>
  <c r="H2844" i="3"/>
  <c r="G2844" i="3"/>
  <c r="F2844" i="3" s="1"/>
  <c r="H2842" i="3"/>
  <c r="H2840" i="3"/>
  <c r="G2839" i="3"/>
  <c r="H2838" i="3"/>
  <c r="G2838" i="3"/>
  <c r="H2836" i="3"/>
  <c r="G2836" i="3"/>
  <c r="F2836" i="3" s="1"/>
  <c r="G2834" i="3"/>
  <c r="G2833" i="3"/>
  <c r="H2832" i="3"/>
  <c r="G2832" i="3"/>
  <c r="H2831" i="3"/>
  <c r="G2830" i="3"/>
  <c r="H2829" i="3"/>
  <c r="H2828" i="3"/>
  <c r="G2828" i="3"/>
  <c r="G2827" i="3"/>
  <c r="H2826" i="3"/>
  <c r="H2825" i="3"/>
  <c r="G2825" i="3"/>
  <c r="G2824" i="3"/>
  <c r="H2822" i="3"/>
  <c r="G2822" i="3"/>
  <c r="H2821" i="3"/>
  <c r="H2818" i="3"/>
  <c r="G2818" i="3"/>
  <c r="F2818" i="3" s="1"/>
  <c r="G2816" i="3"/>
  <c r="G2815" i="3"/>
  <c r="H2814" i="3"/>
  <c r="G2814" i="3"/>
  <c r="H2810" i="3"/>
  <c r="H2809" i="3"/>
  <c r="F2809" i="3" s="1"/>
  <c r="G2808" i="3"/>
  <c r="G178" i="3" s="1"/>
  <c r="G2807" i="3"/>
  <c r="G2805" i="3"/>
  <c r="G2800" i="3" s="1"/>
  <c r="G2804" i="3"/>
  <c r="H2803" i="3"/>
  <c r="G2803" i="3"/>
  <c r="H2801" i="3"/>
  <c r="H2796" i="3"/>
  <c r="F2796" i="3" s="1"/>
  <c r="H2795" i="3"/>
  <c r="G2795" i="3"/>
  <c r="H2793" i="3"/>
  <c r="G2793" i="3"/>
  <c r="G2791" i="3"/>
  <c r="G161" i="3" s="1"/>
  <c r="G2790" i="3"/>
  <c r="H2789" i="3"/>
  <c r="G2789" i="3"/>
  <c r="G2788" i="3"/>
  <c r="H2787" i="3"/>
  <c r="G2787" i="3"/>
  <c r="H2785" i="3"/>
  <c r="G2785" i="3"/>
  <c r="G2784" i="3"/>
  <c r="G2783" i="3"/>
  <c r="G2782" i="3"/>
  <c r="H2781" i="3"/>
  <c r="G2781" i="3"/>
  <c r="G2779" i="3"/>
  <c r="G2776" i="3"/>
  <c r="H2773" i="3"/>
  <c r="H2771" i="3"/>
  <c r="H2768" i="3"/>
  <c r="G2768" i="3"/>
  <c r="H2767" i="3"/>
  <c r="H2764" i="3"/>
  <c r="H2763" i="3"/>
  <c r="H2760" i="3"/>
  <c r="G2760" i="3"/>
  <c r="H2759" i="3"/>
  <c r="G2759" i="3"/>
  <c r="H2757" i="3"/>
  <c r="G2757" i="3"/>
  <c r="H2755" i="3"/>
  <c r="G2755" i="3"/>
  <c r="F2755" i="3" s="1"/>
  <c r="H2754" i="3"/>
  <c r="G2754" i="3"/>
  <c r="H2750" i="3"/>
  <c r="H2749" i="3"/>
  <c r="G2747" i="3"/>
  <c r="G2746" i="3"/>
  <c r="H2745" i="3"/>
  <c r="H2743" i="3"/>
  <c r="H2742" i="3"/>
  <c r="H2738" i="3"/>
  <c r="G2738" i="3"/>
  <c r="H2737" i="3"/>
  <c r="H2736" i="3"/>
  <c r="H2735" i="3"/>
  <c r="G2735" i="3"/>
  <c r="H2734" i="3"/>
  <c r="G2734" i="3"/>
  <c r="H2730" i="3"/>
  <c r="G2730" i="3"/>
  <c r="H2729" i="3"/>
  <c r="G2729" i="3"/>
  <c r="F2729" i="3" s="1"/>
  <c r="G2727" i="3"/>
  <c r="H2726" i="3"/>
  <c r="G2726" i="3"/>
  <c r="H2725" i="3"/>
  <c r="H2723" i="3"/>
  <c r="G2723" i="3"/>
  <c r="H2722" i="3"/>
  <c r="G2722" i="3"/>
  <c r="G2721" i="3"/>
  <c r="G2720" i="3"/>
  <c r="H2719" i="3"/>
  <c r="H2718" i="3"/>
  <c r="G2718" i="3"/>
  <c r="H2717" i="3"/>
  <c r="G2717" i="3"/>
  <c r="H2714" i="3"/>
  <c r="H2712" i="3"/>
  <c r="H2711" i="3"/>
  <c r="H2710" i="3"/>
  <c r="G2710" i="3"/>
  <c r="H2709" i="3"/>
  <c r="G2709" i="3"/>
  <c r="H2708" i="3"/>
  <c r="H2707" i="3"/>
  <c r="G2707" i="3"/>
  <c r="H2706" i="3"/>
  <c r="G2706" i="3"/>
  <c r="H2703" i="3"/>
  <c r="G2703" i="3"/>
  <c r="H2702" i="3"/>
  <c r="F2702" i="3" s="1"/>
  <c r="G2701" i="3"/>
  <c r="H2696" i="3"/>
  <c r="G2696" i="3"/>
  <c r="G2695" i="3"/>
  <c r="G2691" i="3" s="1"/>
  <c r="G2694" i="3"/>
  <c r="H2693" i="3"/>
  <c r="G2692" i="3"/>
  <c r="H2690" i="3"/>
  <c r="H2689" i="3"/>
  <c r="H2688" i="3"/>
  <c r="H2687" i="3"/>
  <c r="H2686" i="3"/>
  <c r="G2686" i="3"/>
  <c r="H2684" i="3"/>
  <c r="G2684" i="3"/>
  <c r="H2683" i="3"/>
  <c r="H2682" i="3"/>
  <c r="G2679" i="3"/>
  <c r="G2677" i="3" s="1"/>
  <c r="H2676" i="3"/>
  <c r="G2674" i="3"/>
  <c r="G2673" i="3"/>
  <c r="G2672" i="3"/>
  <c r="H2670" i="3"/>
  <c r="G2670" i="3"/>
  <c r="G2669" i="3"/>
  <c r="G2668" i="3"/>
  <c r="H2666" i="3"/>
  <c r="H2665" i="3"/>
  <c r="G2664" i="3"/>
  <c r="H2663" i="3"/>
  <c r="H2662" i="3"/>
  <c r="H2661" i="3"/>
  <c r="H2660" i="3"/>
  <c r="H2657" i="3"/>
  <c r="H2656" i="3"/>
  <c r="G2656" i="3"/>
  <c r="H2654" i="3"/>
  <c r="G2654" i="3"/>
  <c r="H2652" i="3"/>
  <c r="H2650" i="3"/>
  <c r="H2649" i="3"/>
  <c r="G2649" i="3"/>
  <c r="H2647" i="3"/>
  <c r="H2645" i="3"/>
  <c r="H2644" i="3"/>
  <c r="G2644" i="3"/>
  <c r="G2643" i="3"/>
  <c r="G2642" i="3"/>
  <c r="H2641" i="3"/>
  <c r="G2641" i="3"/>
  <c r="F2641" i="3" s="1"/>
  <c r="H2640" i="3"/>
  <c r="G2640" i="3"/>
  <c r="H2639" i="3"/>
  <c r="G2639" i="3"/>
  <c r="F2639" i="3" s="1"/>
  <c r="H2638" i="3"/>
  <c r="G2638" i="3"/>
  <c r="F2638" i="3" s="1"/>
  <c r="F2632" i="3"/>
  <c r="F2631" i="3"/>
  <c r="F2630" i="3"/>
  <c r="F2629" i="3"/>
  <c r="F2628" i="3"/>
  <c r="F2627" i="3"/>
  <c r="F2626" i="3"/>
  <c r="H2625" i="3"/>
  <c r="F2624" i="3"/>
  <c r="F2623" i="3"/>
  <c r="F2622" i="3"/>
  <c r="F2621" i="3"/>
  <c r="F2620" i="3"/>
  <c r="F2619" i="3"/>
  <c r="F2618" i="3"/>
  <c r="H2617" i="3"/>
  <c r="H2616" i="3" s="1"/>
  <c r="G2617" i="3"/>
  <c r="G2616" i="3"/>
  <c r="F2615" i="3"/>
  <c r="F2614" i="3"/>
  <c r="F2613" i="3"/>
  <c r="F2612" i="3"/>
  <c r="F2611" i="3"/>
  <c r="F2610" i="3"/>
  <c r="F2609" i="3"/>
  <c r="F2608" i="3"/>
  <c r="H2607" i="3"/>
  <c r="G2607" i="3"/>
  <c r="F2606" i="3"/>
  <c r="F2605" i="3"/>
  <c r="F2604" i="3"/>
  <c r="F2603" i="3"/>
  <c r="F2602" i="3"/>
  <c r="F2601" i="3"/>
  <c r="F2600" i="3"/>
  <c r="H2599" i="3"/>
  <c r="G2599" i="3"/>
  <c r="F2597" i="3"/>
  <c r="F2596" i="3"/>
  <c r="F2595" i="3"/>
  <c r="H2594" i="3"/>
  <c r="G2594" i="3"/>
  <c r="F2593" i="3"/>
  <c r="F2592" i="3"/>
  <c r="H2591" i="3"/>
  <c r="F2590" i="3"/>
  <c r="F2589" i="3"/>
  <c r="F2588" i="3"/>
  <c r="F2587" i="3"/>
  <c r="F2586" i="3"/>
  <c r="H2585" i="3"/>
  <c r="G2585" i="3"/>
  <c r="G2583" i="3" s="1"/>
  <c r="F2584" i="3"/>
  <c r="H2583" i="3"/>
  <c r="F2582" i="3"/>
  <c r="F2581" i="3"/>
  <c r="H2580" i="3"/>
  <c r="H2578" i="3" s="1"/>
  <c r="G2580" i="3"/>
  <c r="F2579" i="3"/>
  <c r="G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H2557" i="3"/>
  <c r="G2557" i="3"/>
  <c r="F2556" i="3"/>
  <c r="F2555" i="3"/>
  <c r="F2554" i="3"/>
  <c r="F2553" i="3"/>
  <c r="F2552" i="3"/>
  <c r="F2551" i="3"/>
  <c r="H2550" i="3"/>
  <c r="H2549" i="3" s="1"/>
  <c r="G2550" i="3"/>
  <c r="F2548" i="3"/>
  <c r="F2547" i="3"/>
  <c r="F2546" i="3"/>
  <c r="F2545" i="3"/>
  <c r="F2544" i="3"/>
  <c r="F2543" i="3"/>
  <c r="F2542" i="3"/>
  <c r="F2541" i="3"/>
  <c r="F2540" i="3"/>
  <c r="F2539" i="3"/>
  <c r="F2538" i="3"/>
  <c r="H2537" i="3"/>
  <c r="F2537" i="3" s="1"/>
  <c r="G2537" i="3"/>
  <c r="F2534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H2515" i="3"/>
  <c r="H2514" i="3" s="1"/>
  <c r="H2512" i="3" s="1"/>
  <c r="G2515" i="3"/>
  <c r="F2515" i="3" s="1"/>
  <c r="F2513" i="3"/>
  <c r="F2511" i="3"/>
  <c r="F2510" i="3"/>
  <c r="H2509" i="3"/>
  <c r="G2509" i="3"/>
  <c r="F2508" i="3"/>
  <c r="F2507" i="3"/>
  <c r="H2506" i="3"/>
  <c r="G2506" i="3"/>
  <c r="F2505" i="3"/>
  <c r="F2504" i="3"/>
  <c r="H2503" i="3"/>
  <c r="G2503" i="3"/>
  <c r="G2502" i="3" s="1"/>
  <c r="H2502" i="3"/>
  <c r="F2501" i="3"/>
  <c r="F2500" i="3"/>
  <c r="H2499" i="3"/>
  <c r="G2499" i="3"/>
  <c r="F2498" i="3"/>
  <c r="F2497" i="3"/>
  <c r="F2496" i="3"/>
  <c r="H2495" i="3"/>
  <c r="G2495" i="3"/>
  <c r="F2495" i="3" s="1"/>
  <c r="F2494" i="3"/>
  <c r="F2493" i="3"/>
  <c r="F2492" i="3"/>
  <c r="F2491" i="3"/>
  <c r="H2490" i="3"/>
  <c r="G2490" i="3"/>
  <c r="F2487" i="3"/>
  <c r="F2486" i="3"/>
  <c r="H2485" i="3"/>
  <c r="G2485" i="3"/>
  <c r="F2484" i="3"/>
  <c r="F2483" i="3"/>
  <c r="F2482" i="3"/>
  <c r="H2481" i="3"/>
  <c r="G2481" i="3"/>
  <c r="F2480" i="3"/>
  <c r="F2479" i="3"/>
  <c r="H2478" i="3"/>
  <c r="G2478" i="3"/>
  <c r="G2477" i="3" s="1"/>
  <c r="F2475" i="3"/>
  <c r="F2474" i="3"/>
  <c r="H2473" i="3"/>
  <c r="G2473" i="3"/>
  <c r="F2472" i="3"/>
  <c r="F2471" i="3"/>
  <c r="H2470" i="3"/>
  <c r="H1944" i="3" s="1"/>
  <c r="G2470" i="3"/>
  <c r="G2469" i="3" s="1"/>
  <c r="F2467" i="3"/>
  <c r="F2466" i="3"/>
  <c r="H2465" i="3"/>
  <c r="G2465" i="3"/>
  <c r="F2465" i="3" s="1"/>
  <c r="F2464" i="3"/>
  <c r="F2463" i="3"/>
  <c r="H2462" i="3"/>
  <c r="G2462" i="3"/>
  <c r="F2460" i="3"/>
  <c r="F2459" i="3"/>
  <c r="F2458" i="3"/>
  <c r="F2457" i="3"/>
  <c r="F2456" i="3"/>
  <c r="F2455" i="3"/>
  <c r="F2454" i="3"/>
  <c r="H2453" i="3"/>
  <c r="G2453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H2436" i="3"/>
  <c r="G2436" i="3"/>
  <c r="F2435" i="3"/>
  <c r="F2434" i="3"/>
  <c r="F2433" i="3"/>
  <c r="F2432" i="3"/>
  <c r="F2431" i="3"/>
  <c r="F2430" i="3"/>
  <c r="F2429" i="3"/>
  <c r="H2428" i="3"/>
  <c r="G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H2414" i="3"/>
  <c r="G2414" i="3"/>
  <c r="F2413" i="3"/>
  <c r="F2412" i="3"/>
  <c r="F2411" i="3"/>
  <c r="F2410" i="3"/>
  <c r="F2409" i="3"/>
  <c r="F2408" i="3"/>
  <c r="F2407" i="3"/>
  <c r="F2406" i="3"/>
  <c r="F2405" i="3"/>
  <c r="H2404" i="3"/>
  <c r="G2404" i="3"/>
  <c r="F2403" i="3"/>
  <c r="F2402" i="3"/>
  <c r="F2401" i="3"/>
  <c r="F2400" i="3"/>
  <c r="F2399" i="3"/>
  <c r="F2398" i="3"/>
  <c r="F2397" i="3"/>
  <c r="F2396" i="3"/>
  <c r="F2395" i="3"/>
  <c r="F2394" i="3"/>
  <c r="F2393" i="3"/>
  <c r="H2392" i="3"/>
  <c r="G2392" i="3"/>
  <c r="G2388" i="3" s="1"/>
  <c r="F2391" i="3"/>
  <c r="F2390" i="3"/>
  <c r="F2389" i="3"/>
  <c r="F2387" i="3"/>
  <c r="F2386" i="3"/>
  <c r="H2385" i="3"/>
  <c r="G2385" i="3"/>
  <c r="F2384" i="3"/>
  <c r="F2382" i="3"/>
  <c r="F2381" i="3"/>
  <c r="F2380" i="3"/>
  <c r="F2379" i="3"/>
  <c r="F2378" i="3"/>
  <c r="F2377" i="3"/>
  <c r="F2376" i="3"/>
  <c r="F2375" i="3"/>
  <c r="H2374" i="3"/>
  <c r="H2373" i="3" s="1"/>
  <c r="H2372" i="3" s="1"/>
  <c r="G2374" i="3"/>
  <c r="F2374" i="3" s="1"/>
  <c r="F2369" i="3"/>
  <c r="F2368" i="3"/>
  <c r="F2367" i="3"/>
  <c r="F2366" i="3"/>
  <c r="F2365" i="3"/>
  <c r="F2364" i="3"/>
  <c r="F2363" i="3"/>
  <c r="H2362" i="3"/>
  <c r="G2362" i="3"/>
  <c r="F2361" i="3"/>
  <c r="F2360" i="3"/>
  <c r="F2359" i="3"/>
  <c r="F2358" i="3"/>
  <c r="F2357" i="3"/>
  <c r="F2356" i="3"/>
  <c r="F2355" i="3"/>
  <c r="H2354" i="3"/>
  <c r="G2354" i="3"/>
  <c r="G2353" i="3" s="1"/>
  <c r="F2352" i="3"/>
  <c r="F2351" i="3"/>
  <c r="F2350" i="3"/>
  <c r="F2349" i="3"/>
  <c r="F2348" i="3"/>
  <c r="F2347" i="3"/>
  <c r="F2346" i="3"/>
  <c r="F2345" i="3"/>
  <c r="H2344" i="3"/>
  <c r="G2344" i="3"/>
  <c r="F2343" i="3"/>
  <c r="F2342" i="3"/>
  <c r="F2341" i="3"/>
  <c r="F2340" i="3"/>
  <c r="F2339" i="3"/>
  <c r="F2338" i="3"/>
  <c r="F2337" i="3"/>
  <c r="H2336" i="3"/>
  <c r="H2073" i="3" s="1"/>
  <c r="G2336" i="3"/>
  <c r="G2335" i="3" s="1"/>
  <c r="F2334" i="3"/>
  <c r="F2333" i="3"/>
  <c r="F2332" i="3"/>
  <c r="H2331" i="3"/>
  <c r="G2331" i="3"/>
  <c r="F2330" i="3"/>
  <c r="F2329" i="3"/>
  <c r="H2328" i="3"/>
  <c r="F2327" i="3"/>
  <c r="F2326" i="3"/>
  <c r="F2325" i="3"/>
  <c r="F2324" i="3"/>
  <c r="F2323" i="3"/>
  <c r="H2322" i="3"/>
  <c r="G2322" i="3"/>
  <c r="G2320" i="3" s="1"/>
  <c r="F2321" i="3"/>
  <c r="H2320" i="3"/>
  <c r="H2057" i="3" s="1"/>
  <c r="F2319" i="3"/>
  <c r="F2318" i="3"/>
  <c r="H2317" i="3"/>
  <c r="H2315" i="3" s="1"/>
  <c r="G2317" i="3"/>
  <c r="F2316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H2294" i="3"/>
  <c r="G2294" i="3"/>
  <c r="F2293" i="3"/>
  <c r="F2292" i="3"/>
  <c r="F2291" i="3"/>
  <c r="F2290" i="3"/>
  <c r="F2289" i="3"/>
  <c r="F2288" i="3"/>
  <c r="H2287" i="3"/>
  <c r="H2286" i="3" s="1"/>
  <c r="H2023" i="3" s="1"/>
  <c r="G2287" i="3"/>
  <c r="F2285" i="3"/>
  <c r="F2284" i="3"/>
  <c r="F2283" i="3"/>
  <c r="F2282" i="3"/>
  <c r="F2281" i="3"/>
  <c r="F2280" i="3"/>
  <c r="F2279" i="3"/>
  <c r="F2278" i="3"/>
  <c r="F2277" i="3"/>
  <c r="F2276" i="3"/>
  <c r="F2275" i="3"/>
  <c r="H2274" i="3"/>
  <c r="H2273" i="3" s="1"/>
  <c r="H2272" i="3" s="1"/>
  <c r="G2274" i="3"/>
  <c r="G2011" i="3" s="1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H2252" i="3"/>
  <c r="G2252" i="3"/>
  <c r="G1989" i="3" s="1"/>
  <c r="F2250" i="3"/>
  <c r="F2248" i="3"/>
  <c r="F2247" i="3"/>
  <c r="H2246" i="3"/>
  <c r="H1983" i="3" s="1"/>
  <c r="G2246" i="3"/>
  <c r="F2245" i="3"/>
  <c r="F2244" i="3"/>
  <c r="H2243" i="3"/>
  <c r="H1980" i="3" s="1"/>
  <c r="G2243" i="3"/>
  <c r="F2242" i="3"/>
  <c r="F2241" i="3"/>
  <c r="H2240" i="3"/>
  <c r="G2240" i="3"/>
  <c r="G2239" i="3" s="1"/>
  <c r="F2238" i="3"/>
  <c r="F2237" i="3"/>
  <c r="H2236" i="3"/>
  <c r="G2236" i="3"/>
  <c r="F2235" i="3"/>
  <c r="F2234" i="3"/>
  <c r="F2233" i="3"/>
  <c r="H2232" i="3"/>
  <c r="G2232" i="3"/>
  <c r="F2231" i="3"/>
  <c r="F2230" i="3"/>
  <c r="F2229" i="3"/>
  <c r="F2228" i="3"/>
  <c r="G2227" i="3"/>
  <c r="F2227" i="3" s="1"/>
  <c r="H2226" i="3"/>
  <c r="G2226" i="3"/>
  <c r="F2224" i="3"/>
  <c r="F2223" i="3"/>
  <c r="H2222" i="3"/>
  <c r="G2222" i="3"/>
  <c r="F2221" i="3"/>
  <c r="F2220" i="3"/>
  <c r="F2219" i="3"/>
  <c r="H2218" i="3"/>
  <c r="G2218" i="3"/>
  <c r="F2217" i="3"/>
  <c r="F2216" i="3"/>
  <c r="H2215" i="3"/>
  <c r="G2215" i="3"/>
  <c r="G1952" i="3" s="1"/>
  <c r="G2214" i="3"/>
  <c r="F2212" i="3"/>
  <c r="F2211" i="3"/>
  <c r="H2210" i="3"/>
  <c r="G2210" i="3"/>
  <c r="F2209" i="3"/>
  <c r="F2208" i="3"/>
  <c r="H2207" i="3"/>
  <c r="H2206" i="3" s="1"/>
  <c r="G2207" i="3"/>
  <c r="F2207" i="3" s="1"/>
  <c r="F2204" i="3"/>
  <c r="F2203" i="3"/>
  <c r="H2202" i="3"/>
  <c r="G2202" i="3"/>
  <c r="F2201" i="3"/>
  <c r="F2200" i="3"/>
  <c r="H2199" i="3"/>
  <c r="H1936" i="3" s="1"/>
  <c r="G2199" i="3"/>
  <c r="F2199" i="3" s="1"/>
  <c r="F2197" i="3"/>
  <c r="F2196" i="3"/>
  <c r="F2195" i="3"/>
  <c r="F2194" i="3"/>
  <c r="F2193" i="3"/>
  <c r="F2192" i="3"/>
  <c r="F2191" i="3"/>
  <c r="H2190" i="3"/>
  <c r="H2189" i="3" s="1"/>
  <c r="H1926" i="3" s="1"/>
  <c r="F1926" i="3" s="1"/>
  <c r="G2190" i="3"/>
  <c r="F2188" i="3"/>
  <c r="G2173" i="3"/>
  <c r="F2173" i="3" s="1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2" i="3"/>
  <c r="F2171" i="3"/>
  <c r="F2170" i="3"/>
  <c r="F2169" i="3"/>
  <c r="F2168" i="3"/>
  <c r="F2167" i="3"/>
  <c r="F2166" i="3"/>
  <c r="H2165" i="3"/>
  <c r="G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H2151" i="3"/>
  <c r="H1888" i="3" s="1"/>
  <c r="G2151" i="3"/>
  <c r="F2150" i="3"/>
  <c r="F2149" i="3"/>
  <c r="F2148" i="3"/>
  <c r="F2147" i="3"/>
  <c r="F2146" i="3"/>
  <c r="F2145" i="3"/>
  <c r="F2144" i="3"/>
  <c r="F2143" i="3"/>
  <c r="F2142" i="3"/>
  <c r="H2141" i="3"/>
  <c r="G2141" i="3"/>
  <c r="F2141" i="3" s="1"/>
  <c r="F2140" i="3"/>
  <c r="F2139" i="3"/>
  <c r="F2138" i="3"/>
  <c r="F2137" i="3"/>
  <c r="F2136" i="3"/>
  <c r="F2135" i="3"/>
  <c r="F2134" i="3"/>
  <c r="F2133" i="3"/>
  <c r="F2132" i="3"/>
  <c r="F2131" i="3"/>
  <c r="F2130" i="3"/>
  <c r="H2129" i="3"/>
  <c r="F2129" i="3" s="1"/>
  <c r="G2129" i="3"/>
  <c r="F2128" i="3"/>
  <c r="F2127" i="3"/>
  <c r="F2126" i="3"/>
  <c r="G2125" i="3"/>
  <c r="F2124" i="3"/>
  <c r="F2123" i="3"/>
  <c r="H2122" i="3"/>
  <c r="G2122" i="3"/>
  <c r="F2121" i="3"/>
  <c r="F2119" i="3"/>
  <c r="F2118" i="3"/>
  <c r="F2117" i="3"/>
  <c r="F2116" i="3"/>
  <c r="F2115" i="3"/>
  <c r="F2114" i="3"/>
  <c r="F2113" i="3"/>
  <c r="F2112" i="3"/>
  <c r="H2111" i="3"/>
  <c r="G2111" i="3"/>
  <c r="G2110" i="3" s="1"/>
  <c r="H2110" i="3"/>
  <c r="H2106" i="3"/>
  <c r="G2106" i="3"/>
  <c r="H2105" i="3"/>
  <c r="G2105" i="3"/>
  <c r="H2104" i="3"/>
  <c r="G2104" i="3"/>
  <c r="F2104" i="3" s="1"/>
  <c r="H2103" i="3"/>
  <c r="G2103" i="3"/>
  <c r="F2103" i="3" s="1"/>
  <c r="H2102" i="3"/>
  <c r="F2102" i="3" s="1"/>
  <c r="H2101" i="3"/>
  <c r="G2101" i="3"/>
  <c r="H2100" i="3"/>
  <c r="G2100" i="3"/>
  <c r="H2099" i="3"/>
  <c r="F2099" i="3" s="1"/>
  <c r="H2098" i="3"/>
  <c r="G2098" i="3"/>
  <c r="H2097" i="3"/>
  <c r="G2097" i="3"/>
  <c r="H2096" i="3"/>
  <c r="G2096" i="3"/>
  <c r="F2096" i="3" s="1"/>
  <c r="H2095" i="3"/>
  <c r="G2095" i="3"/>
  <c r="H2094" i="3"/>
  <c r="G2094" i="3"/>
  <c r="H2093" i="3"/>
  <c r="G2093" i="3"/>
  <c r="H2092" i="3"/>
  <c r="G2092" i="3"/>
  <c r="G2091" i="3"/>
  <c r="H2089" i="3"/>
  <c r="G2089" i="3"/>
  <c r="F2089" i="3" s="1"/>
  <c r="H2088" i="3"/>
  <c r="G2088" i="3"/>
  <c r="H2087" i="3"/>
  <c r="G2087" i="3"/>
  <c r="H2086" i="3"/>
  <c r="G2086" i="3"/>
  <c r="H2085" i="3"/>
  <c r="G2085" i="3"/>
  <c r="H2084" i="3"/>
  <c r="G2084" i="3"/>
  <c r="H2083" i="3"/>
  <c r="G2083" i="3"/>
  <c r="H2082" i="3"/>
  <c r="G2082" i="3"/>
  <c r="H2080" i="3"/>
  <c r="G2080" i="3"/>
  <c r="H2079" i="3"/>
  <c r="G2079" i="3"/>
  <c r="H2078" i="3"/>
  <c r="G2078" i="3"/>
  <c r="F2078" i="3" s="1"/>
  <c r="H2077" i="3"/>
  <c r="G2077" i="3"/>
  <c r="H2076" i="3"/>
  <c r="G2076" i="3"/>
  <c r="H2075" i="3"/>
  <c r="G2075" i="3"/>
  <c r="H2074" i="3"/>
  <c r="G2074" i="3"/>
  <c r="F2074" i="3" s="1"/>
  <c r="G2073" i="3"/>
  <c r="F2073" i="3" s="1"/>
  <c r="H2071" i="3"/>
  <c r="G2071" i="3"/>
  <c r="H2070" i="3"/>
  <c r="G2070" i="3"/>
  <c r="H2069" i="3"/>
  <c r="G2069" i="3"/>
  <c r="F2069" i="3"/>
  <c r="H2068" i="3"/>
  <c r="H2067" i="3"/>
  <c r="G2067" i="3"/>
  <c r="H2066" i="3"/>
  <c r="G2066" i="3"/>
  <c r="F2066" i="3" s="1"/>
  <c r="H2064" i="3"/>
  <c r="G2064" i="3"/>
  <c r="H2063" i="3"/>
  <c r="G2063" i="3"/>
  <c r="H2062" i="3"/>
  <c r="G2062" i="3"/>
  <c r="H2061" i="3"/>
  <c r="G2061" i="3"/>
  <c r="H2060" i="3"/>
  <c r="G2060" i="3"/>
  <c r="H2059" i="3"/>
  <c r="H2058" i="3"/>
  <c r="G2058" i="3"/>
  <c r="H2056" i="3"/>
  <c r="G2056" i="3"/>
  <c r="H2055" i="3"/>
  <c r="G2055" i="3"/>
  <c r="H2054" i="3"/>
  <c r="H2053" i="3"/>
  <c r="G2053" i="3"/>
  <c r="H2051" i="3"/>
  <c r="G2051" i="3"/>
  <c r="H2050" i="3"/>
  <c r="G2050" i="3"/>
  <c r="F2050" i="3" s="1"/>
  <c r="H2049" i="3"/>
  <c r="G2049" i="3"/>
  <c r="F2049" i="3" s="1"/>
  <c r="H2048" i="3"/>
  <c r="G2048" i="3"/>
  <c r="H2047" i="3"/>
  <c r="G2047" i="3"/>
  <c r="H2046" i="3"/>
  <c r="G2046" i="3"/>
  <c r="H2045" i="3"/>
  <c r="G2045" i="3"/>
  <c r="H2044" i="3"/>
  <c r="G2044" i="3"/>
  <c r="H2043" i="3"/>
  <c r="G2043" i="3"/>
  <c r="H2042" i="3"/>
  <c r="G2042" i="3"/>
  <c r="H2041" i="3"/>
  <c r="G2041" i="3"/>
  <c r="F2041" i="3" s="1"/>
  <c r="H2040" i="3"/>
  <c r="G2040" i="3"/>
  <c r="H2039" i="3"/>
  <c r="H198" i="3" s="1"/>
  <c r="G2039" i="3"/>
  <c r="H2038" i="3"/>
  <c r="G2038" i="3"/>
  <c r="H2037" i="3"/>
  <c r="G2037" i="3"/>
  <c r="F2037" i="3" s="1"/>
  <c r="H2036" i="3"/>
  <c r="G2036" i="3"/>
  <c r="H2035" i="3"/>
  <c r="G2035" i="3"/>
  <c r="F2035" i="3" s="1"/>
  <c r="H2034" i="3"/>
  <c r="G2034" i="3"/>
  <c r="H2033" i="3"/>
  <c r="G2033" i="3"/>
  <c r="H2032" i="3"/>
  <c r="G2032" i="3"/>
  <c r="H2031" i="3"/>
  <c r="H2030" i="3"/>
  <c r="G2030" i="3"/>
  <c r="H2029" i="3"/>
  <c r="G2029" i="3"/>
  <c r="H2028" i="3"/>
  <c r="G2028" i="3"/>
  <c r="H2027" i="3"/>
  <c r="G2027" i="3"/>
  <c r="F2027" i="3" s="1"/>
  <c r="H2026" i="3"/>
  <c r="G2026" i="3"/>
  <c r="H2025" i="3"/>
  <c r="G2025" i="3"/>
  <c r="F2025" i="3" s="1"/>
  <c r="H2024" i="3"/>
  <c r="H2022" i="3"/>
  <c r="G2022" i="3"/>
  <c r="H2021" i="3"/>
  <c r="G2021" i="3"/>
  <c r="H2020" i="3"/>
  <c r="G2020" i="3"/>
  <c r="H2019" i="3"/>
  <c r="F2019" i="3" s="1"/>
  <c r="G2019" i="3"/>
  <c r="H2018" i="3"/>
  <c r="G2018" i="3"/>
  <c r="H2017" i="3"/>
  <c r="G2017" i="3"/>
  <c r="H2016" i="3"/>
  <c r="G2016" i="3"/>
  <c r="H2015" i="3"/>
  <c r="G2015" i="3"/>
  <c r="H2014" i="3"/>
  <c r="G2014" i="3"/>
  <c r="G2013" i="3"/>
  <c r="F2013" i="3" s="1"/>
  <c r="H2012" i="3"/>
  <c r="H2011" i="3" s="1"/>
  <c r="H2010" i="3" s="1"/>
  <c r="H2009" i="3" s="1"/>
  <c r="H1844" i="3" s="1"/>
  <c r="G2012" i="3"/>
  <c r="F2012" i="3" s="1"/>
  <c r="H2008" i="3"/>
  <c r="G2008" i="3"/>
  <c r="H2007" i="3"/>
  <c r="G2007" i="3"/>
  <c r="H2006" i="3"/>
  <c r="G2006" i="3"/>
  <c r="H2005" i="3"/>
  <c r="G2005" i="3"/>
  <c r="H2004" i="3"/>
  <c r="G2004" i="3"/>
  <c r="H2003" i="3"/>
  <c r="G2003" i="3"/>
  <c r="H2002" i="3"/>
  <c r="F2002" i="3" s="1"/>
  <c r="G2002" i="3"/>
  <c r="H2001" i="3"/>
  <c r="G2001" i="3"/>
  <c r="H2000" i="3"/>
  <c r="F2000" i="3" s="1"/>
  <c r="G2000" i="3"/>
  <c r="H1999" i="3"/>
  <c r="G1999" i="3"/>
  <c r="H1998" i="3"/>
  <c r="G1998" i="3"/>
  <c r="H1997" i="3"/>
  <c r="G1997" i="3"/>
  <c r="H1996" i="3"/>
  <c r="G1996" i="3"/>
  <c r="H1995" i="3"/>
  <c r="G1995" i="3"/>
  <c r="H1994" i="3"/>
  <c r="G1994" i="3"/>
  <c r="H1993" i="3"/>
  <c r="G1993" i="3"/>
  <c r="H1992" i="3"/>
  <c r="G1992" i="3"/>
  <c r="H1991" i="3"/>
  <c r="G1991" i="3"/>
  <c r="H1990" i="3"/>
  <c r="G1990" i="3"/>
  <c r="H1989" i="3"/>
  <c r="H1987" i="3"/>
  <c r="G1987" i="3"/>
  <c r="H1985" i="3"/>
  <c r="G1985" i="3"/>
  <c r="H1984" i="3"/>
  <c r="F1984" i="3" s="1"/>
  <c r="G1984" i="3"/>
  <c r="H1982" i="3"/>
  <c r="G1982" i="3"/>
  <c r="H1981" i="3"/>
  <c r="G1981" i="3"/>
  <c r="F1981" i="3" s="1"/>
  <c r="H1979" i="3"/>
  <c r="G1979" i="3"/>
  <c r="F1979" i="3" s="1"/>
  <c r="H1978" i="3"/>
  <c r="G1978" i="3"/>
  <c r="F1978" i="3" s="1"/>
  <c r="H1975" i="3"/>
  <c r="G1975" i="3"/>
  <c r="H1974" i="3"/>
  <c r="G1974" i="3"/>
  <c r="G1973" i="3"/>
  <c r="H1972" i="3"/>
  <c r="F1972" i="3" s="1"/>
  <c r="G1972" i="3"/>
  <c r="H1971" i="3"/>
  <c r="G1971" i="3"/>
  <c r="F1971" i="3" s="1"/>
  <c r="H1970" i="3"/>
  <c r="G1970" i="3"/>
  <c r="H1969" i="3"/>
  <c r="H1968" i="3"/>
  <c r="F1968" i="3" s="1"/>
  <c r="G1968" i="3"/>
  <c r="H1967" i="3"/>
  <c r="G1967" i="3"/>
  <c r="F1966" i="3"/>
  <c r="H1965" i="3"/>
  <c r="G1965" i="3"/>
  <c r="F1964" i="3"/>
  <c r="F1963" i="3"/>
  <c r="F1962" i="3"/>
  <c r="H1961" i="3"/>
  <c r="G1961" i="3"/>
  <c r="H1960" i="3"/>
  <c r="F1960" i="3" s="1"/>
  <c r="G1960" i="3"/>
  <c r="H1958" i="3"/>
  <c r="G1958" i="3"/>
  <c r="H1957" i="3"/>
  <c r="G1957" i="3"/>
  <c r="H1956" i="3"/>
  <c r="G1956" i="3"/>
  <c r="G1955" i="3"/>
  <c r="H1954" i="3"/>
  <c r="G1954" i="3"/>
  <c r="F1954" i="3" s="1"/>
  <c r="H1953" i="3"/>
  <c r="G1953" i="3"/>
  <c r="H1949" i="3"/>
  <c r="G1949" i="3"/>
  <c r="H1948" i="3"/>
  <c r="G1948" i="3"/>
  <c r="H1947" i="3"/>
  <c r="H1946" i="3"/>
  <c r="G1946" i="3"/>
  <c r="H1945" i="3"/>
  <c r="G1945" i="3"/>
  <c r="F1942" i="3"/>
  <c r="H1941" i="3"/>
  <c r="G1941" i="3"/>
  <c r="H1940" i="3"/>
  <c r="G1940" i="3"/>
  <c r="H1939" i="3"/>
  <c r="G1939" i="3"/>
  <c r="H1938" i="3"/>
  <c r="G1938" i="3"/>
  <c r="H1937" i="3"/>
  <c r="G1937" i="3"/>
  <c r="G1936" i="3"/>
  <c r="G1935" i="3"/>
  <c r="F1935" i="3" s="1"/>
  <c r="H1934" i="3"/>
  <c r="G1934" i="3"/>
  <c r="H1933" i="3"/>
  <c r="G1933" i="3"/>
  <c r="H1932" i="3"/>
  <c r="F1932" i="3" s="1"/>
  <c r="H1931" i="3"/>
  <c r="G1931" i="3"/>
  <c r="H1930" i="3"/>
  <c r="G1930" i="3"/>
  <c r="H1929" i="3"/>
  <c r="G1929" i="3"/>
  <c r="H1928" i="3"/>
  <c r="G1928" i="3"/>
  <c r="H1927" i="3"/>
  <c r="G1927" i="3"/>
  <c r="H1925" i="3"/>
  <c r="G1925" i="3"/>
  <c r="H1924" i="3"/>
  <c r="F1924" i="3"/>
  <c r="H1923" i="3"/>
  <c r="G1923" i="3"/>
  <c r="F1923" i="3" s="1"/>
  <c r="H1922" i="3"/>
  <c r="G1922" i="3"/>
  <c r="H1921" i="3"/>
  <c r="G1921" i="3"/>
  <c r="H1920" i="3"/>
  <c r="G1920" i="3"/>
  <c r="H1919" i="3"/>
  <c r="G1919" i="3"/>
  <c r="H1918" i="3"/>
  <c r="G1918" i="3"/>
  <c r="H1917" i="3"/>
  <c r="G1917" i="3"/>
  <c r="H1916" i="3"/>
  <c r="G1916" i="3"/>
  <c r="F1916" i="3" s="1"/>
  <c r="H1915" i="3"/>
  <c r="G1915" i="3"/>
  <c r="H1914" i="3"/>
  <c r="G1914" i="3"/>
  <c r="F1914" i="3" s="1"/>
  <c r="H1913" i="3"/>
  <c r="G1913" i="3"/>
  <c r="H1912" i="3"/>
  <c r="G1912" i="3"/>
  <c r="F1912" i="3" s="1"/>
  <c r="H1911" i="3"/>
  <c r="G1911" i="3"/>
  <c r="H1910" i="3"/>
  <c r="H1909" i="3"/>
  <c r="G1909" i="3"/>
  <c r="H1908" i="3"/>
  <c r="G1908" i="3"/>
  <c r="H1907" i="3"/>
  <c r="G1907" i="3"/>
  <c r="H1906" i="3"/>
  <c r="F1906" i="3" s="1"/>
  <c r="H1905" i="3"/>
  <c r="G1905" i="3"/>
  <c r="H1904" i="3"/>
  <c r="F1904" i="3" s="1"/>
  <c r="H1903" i="3"/>
  <c r="F1903" i="3" s="1"/>
  <c r="H1902" i="3"/>
  <c r="F1902" i="3" s="1"/>
  <c r="H1901" i="3"/>
  <c r="G1901" i="3"/>
  <c r="H1900" i="3"/>
  <c r="G1900" i="3"/>
  <c r="H1899" i="3"/>
  <c r="G1899" i="3"/>
  <c r="H1898" i="3"/>
  <c r="G1898" i="3"/>
  <c r="H1897" i="3"/>
  <c r="G1897" i="3"/>
  <c r="H1896" i="3"/>
  <c r="G1896" i="3"/>
  <c r="H1895" i="3"/>
  <c r="G1895" i="3"/>
  <c r="H1894" i="3"/>
  <c r="G1894" i="3"/>
  <c r="H1893" i="3"/>
  <c r="G1893" i="3"/>
  <c r="H1892" i="3"/>
  <c r="G1892" i="3"/>
  <c r="H1891" i="3"/>
  <c r="F1891" i="3" s="1"/>
  <c r="G1891" i="3"/>
  <c r="H1890" i="3"/>
  <c r="G1890" i="3"/>
  <c r="H1889" i="3"/>
  <c r="G1889" i="3"/>
  <c r="G1888" i="3"/>
  <c r="F1888" i="3" s="1"/>
  <c r="H1887" i="3"/>
  <c r="G1887" i="3"/>
  <c r="F1887" i="3" s="1"/>
  <c r="H1886" i="3"/>
  <c r="G1886" i="3"/>
  <c r="H1885" i="3"/>
  <c r="G1885" i="3"/>
  <c r="H1884" i="3"/>
  <c r="G1884" i="3"/>
  <c r="H1883" i="3"/>
  <c r="G1883" i="3"/>
  <c r="F1883" i="3" s="1"/>
  <c r="H1882" i="3"/>
  <c r="G1882" i="3"/>
  <c r="H1881" i="3"/>
  <c r="G1881" i="3"/>
  <c r="H1880" i="3"/>
  <c r="G1880" i="3"/>
  <c r="F1880" i="3" s="1"/>
  <c r="H1879" i="3"/>
  <c r="G1879" i="3"/>
  <c r="H1878" i="3"/>
  <c r="H1877" i="3"/>
  <c r="G1877" i="3"/>
  <c r="H1876" i="3"/>
  <c r="G1876" i="3"/>
  <c r="H1875" i="3"/>
  <c r="F1875" i="3" s="1"/>
  <c r="G1875" i="3"/>
  <c r="H1874" i="3"/>
  <c r="G1874" i="3"/>
  <c r="H1873" i="3"/>
  <c r="G1873" i="3"/>
  <c r="H1872" i="3"/>
  <c r="G1872" i="3"/>
  <c r="H1871" i="3"/>
  <c r="G1871" i="3"/>
  <c r="H1870" i="3"/>
  <c r="G1870" i="3"/>
  <c r="H1869" i="3"/>
  <c r="G1869" i="3"/>
  <c r="H1868" i="3"/>
  <c r="G1868" i="3"/>
  <c r="H1867" i="3"/>
  <c r="G1867" i="3"/>
  <c r="G1866" i="3"/>
  <c r="H1865" i="3"/>
  <c r="G1865" i="3"/>
  <c r="H1864" i="3"/>
  <c r="G1864" i="3"/>
  <c r="F1864" i="3" s="1"/>
  <c r="H1863" i="3"/>
  <c r="F1863" i="3" s="1"/>
  <c r="H1861" i="3"/>
  <c r="G1861" i="3"/>
  <c r="H1860" i="3"/>
  <c r="F1860" i="3" s="1"/>
  <c r="H1858" i="3"/>
  <c r="G1858" i="3"/>
  <c r="H1856" i="3"/>
  <c r="G1856" i="3"/>
  <c r="H1855" i="3"/>
  <c r="G1855" i="3"/>
  <c r="H1854" i="3"/>
  <c r="G1854" i="3"/>
  <c r="H1853" i="3"/>
  <c r="G1853" i="3"/>
  <c r="H1852" i="3"/>
  <c r="G1852" i="3"/>
  <c r="H1851" i="3"/>
  <c r="G1851" i="3"/>
  <c r="H1850" i="3"/>
  <c r="G1850" i="3"/>
  <c r="F1850" i="3" s="1"/>
  <c r="H1849" i="3"/>
  <c r="F1849" i="3" s="1"/>
  <c r="H1848" i="3"/>
  <c r="F1848" i="3" s="1"/>
  <c r="F1843" i="3"/>
  <c r="F1842" i="3"/>
  <c r="F1841" i="3"/>
  <c r="F1840" i="3"/>
  <c r="F1839" i="3"/>
  <c r="F1838" i="3"/>
  <c r="F1837" i="3"/>
  <c r="H1836" i="3"/>
  <c r="G1836" i="3"/>
  <c r="F1835" i="3"/>
  <c r="F1834" i="3"/>
  <c r="F1833" i="3"/>
  <c r="F1832" i="3"/>
  <c r="G1831" i="3"/>
  <c r="F1831" i="3" s="1"/>
  <c r="F1830" i="3"/>
  <c r="F1829" i="3"/>
  <c r="H1828" i="3"/>
  <c r="F1826" i="3"/>
  <c r="F1825" i="3"/>
  <c r="F1824" i="3"/>
  <c r="F1823" i="3"/>
  <c r="F1822" i="3"/>
  <c r="F1821" i="3"/>
  <c r="F1820" i="3"/>
  <c r="F1819" i="3"/>
  <c r="H1818" i="3"/>
  <c r="G1818" i="3"/>
  <c r="F1817" i="3"/>
  <c r="F1816" i="3"/>
  <c r="F1815" i="3"/>
  <c r="F1814" i="3"/>
  <c r="F1813" i="3"/>
  <c r="F1812" i="3"/>
  <c r="F1811" i="3"/>
  <c r="H1810" i="3"/>
  <c r="G1810" i="3"/>
  <c r="F1808" i="3"/>
  <c r="F1807" i="3"/>
  <c r="F1806" i="3"/>
  <c r="H1805" i="3"/>
  <c r="G1805" i="3"/>
  <c r="F1804" i="3"/>
  <c r="F1803" i="3"/>
  <c r="H1802" i="3"/>
  <c r="F1801" i="3"/>
  <c r="F1800" i="3"/>
  <c r="F1799" i="3"/>
  <c r="F1798" i="3"/>
  <c r="F1797" i="3"/>
  <c r="H1796" i="3"/>
  <c r="H1794" i="3" s="1"/>
  <c r="G1796" i="3"/>
  <c r="G1794" i="3" s="1"/>
  <c r="F1795" i="3"/>
  <c r="F1793" i="3"/>
  <c r="F1792" i="3"/>
  <c r="H1791" i="3"/>
  <c r="H1789" i="3" s="1"/>
  <c r="G1791" i="3"/>
  <c r="G1789" i="3" s="1"/>
  <c r="F1790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H1768" i="3"/>
  <c r="G1768" i="3"/>
  <c r="F1767" i="3"/>
  <c r="F1766" i="3"/>
  <c r="F1765" i="3"/>
  <c r="F1764" i="3"/>
  <c r="F1763" i="3"/>
  <c r="F1762" i="3"/>
  <c r="H1761" i="3"/>
  <c r="H1760" i="3" s="1"/>
  <c r="G1761" i="3"/>
  <c r="F1759" i="3"/>
  <c r="F1758" i="3"/>
  <c r="F1757" i="3"/>
  <c r="F1756" i="3"/>
  <c r="F1755" i="3"/>
  <c r="F1754" i="3"/>
  <c r="F1753" i="3"/>
  <c r="F1752" i="3"/>
  <c r="F1751" i="3"/>
  <c r="H1750" i="3"/>
  <c r="H1748" i="3" s="1"/>
  <c r="F1749" i="3"/>
  <c r="G1748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H1726" i="3"/>
  <c r="H1725" i="3" s="1"/>
  <c r="H1723" i="3" s="1"/>
  <c r="G1726" i="3"/>
  <c r="G1725" i="3" s="1"/>
  <c r="F1724" i="3"/>
  <c r="F1722" i="3"/>
  <c r="F1721" i="3"/>
  <c r="H1720" i="3"/>
  <c r="G1720" i="3"/>
  <c r="F1719" i="3"/>
  <c r="F1718" i="3"/>
  <c r="H1717" i="3"/>
  <c r="G1717" i="3"/>
  <c r="F1716" i="3"/>
  <c r="F1715" i="3"/>
  <c r="H1714" i="3"/>
  <c r="H1713" i="3" s="1"/>
  <c r="G1714" i="3"/>
  <c r="F1712" i="3"/>
  <c r="F1711" i="3"/>
  <c r="H1710" i="3"/>
  <c r="G1710" i="3"/>
  <c r="F1710" i="3" s="1"/>
  <c r="F1709" i="3"/>
  <c r="F1708" i="3"/>
  <c r="F1707" i="3"/>
  <c r="H1706" i="3"/>
  <c r="G1706" i="3"/>
  <c r="F1705" i="3"/>
  <c r="F1704" i="3"/>
  <c r="G1703" i="3"/>
  <c r="F1703" i="3" s="1"/>
  <c r="F1702" i="3"/>
  <c r="H1701" i="3"/>
  <c r="F1698" i="3"/>
  <c r="F1697" i="3"/>
  <c r="H1696" i="3"/>
  <c r="G1696" i="3"/>
  <c r="F1695" i="3"/>
  <c r="F1694" i="3"/>
  <c r="F1693" i="3"/>
  <c r="H1692" i="3"/>
  <c r="G1692" i="3"/>
  <c r="F1691" i="3"/>
  <c r="F1690" i="3"/>
  <c r="H1689" i="3"/>
  <c r="H1688" i="3" s="1"/>
  <c r="G1689" i="3"/>
  <c r="F1686" i="3"/>
  <c r="F1685" i="3"/>
  <c r="H1684" i="3"/>
  <c r="G1684" i="3"/>
  <c r="F1683" i="3"/>
  <c r="F1682" i="3"/>
  <c r="H1681" i="3"/>
  <c r="H1680" i="3" s="1"/>
  <c r="G1681" i="3"/>
  <c r="F1678" i="3"/>
  <c r="F1677" i="3"/>
  <c r="H1676" i="3"/>
  <c r="G1676" i="3"/>
  <c r="F1675" i="3"/>
  <c r="F1674" i="3"/>
  <c r="H1673" i="3"/>
  <c r="G1673" i="3"/>
  <c r="F1671" i="3"/>
  <c r="F1670" i="3"/>
  <c r="G1669" i="3"/>
  <c r="F1669" i="3" s="1"/>
  <c r="F1668" i="3"/>
  <c r="F1667" i="3"/>
  <c r="F1666" i="3"/>
  <c r="F1665" i="3"/>
  <c r="H1664" i="3"/>
  <c r="G1664" i="3"/>
  <c r="F1662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6" i="3"/>
  <c r="F1645" i="3"/>
  <c r="F1644" i="3"/>
  <c r="F1643" i="3"/>
  <c r="F1642" i="3"/>
  <c r="F1641" i="3"/>
  <c r="F1640" i="3"/>
  <c r="H1639" i="3"/>
  <c r="G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H1625" i="3"/>
  <c r="H310" i="3" s="1"/>
  <c r="G1625" i="3"/>
  <c r="F1624" i="3"/>
  <c r="F1623" i="3"/>
  <c r="F1622" i="3"/>
  <c r="F1621" i="3"/>
  <c r="F1620" i="3"/>
  <c r="F1619" i="3"/>
  <c r="F1618" i="3"/>
  <c r="F1617" i="3"/>
  <c r="F1616" i="3"/>
  <c r="H1615" i="3"/>
  <c r="G1615" i="3"/>
  <c r="F1615" i="3" s="1"/>
  <c r="F1614" i="3"/>
  <c r="F1613" i="3"/>
  <c r="F1612" i="3"/>
  <c r="F1611" i="3"/>
  <c r="F1610" i="3"/>
  <c r="F1609" i="3"/>
  <c r="F1608" i="3"/>
  <c r="F1607" i="3"/>
  <c r="F1606" i="3"/>
  <c r="F1605" i="3"/>
  <c r="F1604" i="3"/>
  <c r="H1603" i="3"/>
  <c r="H1599" i="3" s="1"/>
  <c r="H284" i="3" s="1"/>
  <c r="G1603" i="3"/>
  <c r="F1602" i="3"/>
  <c r="F1601" i="3"/>
  <c r="F1600" i="3"/>
  <c r="F1598" i="3"/>
  <c r="F1597" i="3"/>
  <c r="H1596" i="3"/>
  <c r="G1596" i="3"/>
  <c r="F1595" i="3"/>
  <c r="F1593" i="3"/>
  <c r="F1592" i="3"/>
  <c r="F1591" i="3"/>
  <c r="F1590" i="3"/>
  <c r="F1589" i="3"/>
  <c r="F1588" i="3"/>
  <c r="F1587" i="3"/>
  <c r="F1586" i="3"/>
  <c r="H1585" i="3"/>
  <c r="H1584" i="3" s="1"/>
  <c r="G1585" i="3"/>
  <c r="F1580" i="3"/>
  <c r="F1579" i="3"/>
  <c r="F1578" i="3"/>
  <c r="F1577" i="3"/>
  <c r="F1576" i="3"/>
  <c r="F1575" i="3"/>
  <c r="F1574" i="3"/>
  <c r="H1573" i="3"/>
  <c r="G1573" i="3"/>
  <c r="F1573" i="3" s="1"/>
  <c r="F1572" i="3"/>
  <c r="F1571" i="3"/>
  <c r="F1570" i="3"/>
  <c r="F1569" i="3"/>
  <c r="F1568" i="3"/>
  <c r="F1567" i="3"/>
  <c r="F1566" i="3"/>
  <c r="H1565" i="3"/>
  <c r="G1565" i="3"/>
  <c r="F1563" i="3"/>
  <c r="F1562" i="3"/>
  <c r="F1561" i="3"/>
  <c r="F1560" i="3"/>
  <c r="F1559" i="3"/>
  <c r="F1558" i="3"/>
  <c r="F1557" i="3"/>
  <c r="F1556" i="3"/>
  <c r="H1555" i="3"/>
  <c r="G1555" i="3"/>
  <c r="F1554" i="3"/>
  <c r="F1553" i="3"/>
  <c r="F1552" i="3"/>
  <c r="F1551" i="3"/>
  <c r="F1550" i="3"/>
  <c r="F1549" i="3"/>
  <c r="F1548" i="3"/>
  <c r="H1547" i="3"/>
  <c r="G1547" i="3"/>
  <c r="F1545" i="3"/>
  <c r="F1544" i="3"/>
  <c r="F1543" i="3"/>
  <c r="H1542" i="3"/>
  <c r="G1542" i="3"/>
  <c r="F1541" i="3"/>
  <c r="F1540" i="3"/>
  <c r="H1539" i="3"/>
  <c r="F1538" i="3"/>
  <c r="F1537" i="3"/>
  <c r="F1536" i="3"/>
  <c r="F1535" i="3"/>
  <c r="F1534" i="3"/>
  <c r="H1533" i="3"/>
  <c r="H1531" i="3" s="1"/>
  <c r="G1533" i="3"/>
  <c r="G1531" i="3" s="1"/>
  <c r="F1532" i="3"/>
  <c r="F1530" i="3"/>
  <c r="F1529" i="3"/>
  <c r="H1528" i="3"/>
  <c r="H1526" i="3" s="1"/>
  <c r="G1528" i="3"/>
  <c r="F1527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H1505" i="3"/>
  <c r="G1505" i="3"/>
  <c r="F1505" i="3" s="1"/>
  <c r="F1504" i="3"/>
  <c r="F1503" i="3"/>
  <c r="F1502" i="3"/>
  <c r="F1501" i="3"/>
  <c r="F1500" i="3"/>
  <c r="F1499" i="3"/>
  <c r="H1498" i="3"/>
  <c r="H1497" i="3" s="1"/>
  <c r="G1498" i="3"/>
  <c r="F1496" i="3"/>
  <c r="F1495" i="3"/>
  <c r="F1494" i="3"/>
  <c r="F1493" i="3"/>
  <c r="F1492" i="3"/>
  <c r="F1491" i="3"/>
  <c r="F1490" i="3"/>
  <c r="F1489" i="3"/>
  <c r="F1488" i="3"/>
  <c r="F1487" i="3"/>
  <c r="F1486" i="3"/>
  <c r="H1485" i="3"/>
  <c r="G1485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H1463" i="3"/>
  <c r="F1463" i="3" s="1"/>
  <c r="G1462" i="3"/>
  <c r="G1460" i="3" s="1"/>
  <c r="F1461" i="3"/>
  <c r="F1459" i="3"/>
  <c r="F1458" i="3"/>
  <c r="H1457" i="3"/>
  <c r="G1457" i="3"/>
  <c r="F1456" i="3"/>
  <c r="F1455" i="3"/>
  <c r="H1454" i="3"/>
  <c r="G1454" i="3"/>
  <c r="F1453" i="3"/>
  <c r="F1452" i="3"/>
  <c r="H1451" i="3"/>
  <c r="H1450" i="3" s="1"/>
  <c r="G1451" i="3"/>
  <c r="G1450" i="3" s="1"/>
  <c r="F1449" i="3"/>
  <c r="F1448" i="3"/>
  <c r="H1447" i="3"/>
  <c r="G1447" i="3"/>
  <c r="F1446" i="3"/>
  <c r="F1445" i="3"/>
  <c r="F1444" i="3"/>
  <c r="H1443" i="3"/>
  <c r="G1443" i="3"/>
  <c r="F1442" i="3"/>
  <c r="F1441" i="3"/>
  <c r="G1440" i="3"/>
  <c r="G388" i="3" s="1"/>
  <c r="F1439" i="3"/>
  <c r="H1438" i="3"/>
  <c r="H1437" i="3" s="1"/>
  <c r="H1436" i="3" s="1"/>
  <c r="F1435" i="3"/>
  <c r="F1434" i="3"/>
  <c r="H1433" i="3"/>
  <c r="G1433" i="3"/>
  <c r="F1432" i="3"/>
  <c r="F1431" i="3"/>
  <c r="F1430" i="3"/>
  <c r="H1429" i="3"/>
  <c r="F1429" i="3" s="1"/>
  <c r="G1429" i="3"/>
  <c r="F1428" i="3"/>
  <c r="F1427" i="3"/>
  <c r="H1426" i="3"/>
  <c r="H1425" i="3" s="1"/>
  <c r="G1426" i="3"/>
  <c r="G1425" i="3" s="1"/>
  <c r="F1423" i="3"/>
  <c r="F1422" i="3"/>
  <c r="H1421" i="3"/>
  <c r="F1421" i="3" s="1"/>
  <c r="G1421" i="3"/>
  <c r="F1420" i="3"/>
  <c r="F1419" i="3"/>
  <c r="H1418" i="3"/>
  <c r="H1417" i="3" s="1"/>
  <c r="G1418" i="3"/>
  <c r="G1417" i="3" s="1"/>
  <c r="F1415" i="3"/>
  <c r="F1414" i="3"/>
  <c r="H1413" i="3"/>
  <c r="G1413" i="3"/>
  <c r="F1413" i="3" s="1"/>
  <c r="F1412" i="3"/>
  <c r="F1411" i="3"/>
  <c r="H1410" i="3"/>
  <c r="G1410" i="3"/>
  <c r="F1408" i="3"/>
  <c r="F1407" i="3"/>
  <c r="F1406" i="3"/>
  <c r="F1405" i="3"/>
  <c r="F1404" i="3"/>
  <c r="F1403" i="3"/>
  <c r="F1402" i="3"/>
  <c r="H1401" i="3"/>
  <c r="G1401" i="3"/>
  <c r="G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H1384" i="3"/>
  <c r="G1384" i="3"/>
  <c r="F1383" i="3"/>
  <c r="F1382" i="3"/>
  <c r="F1381" i="3"/>
  <c r="F1380" i="3"/>
  <c r="F1379" i="3"/>
  <c r="F1378" i="3"/>
  <c r="F1377" i="3"/>
  <c r="G1376" i="3"/>
  <c r="F1376" i="3" s="1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H1362" i="3"/>
  <c r="G1362" i="3"/>
  <c r="F1362" i="3" s="1"/>
  <c r="F1361" i="3"/>
  <c r="F1360" i="3"/>
  <c r="F1359" i="3"/>
  <c r="F1358" i="3"/>
  <c r="F1357" i="3"/>
  <c r="F1356" i="3"/>
  <c r="F1355" i="3"/>
  <c r="F1354" i="3"/>
  <c r="F1353" i="3"/>
  <c r="H1352" i="3"/>
  <c r="G1352" i="3"/>
  <c r="F1351" i="3"/>
  <c r="F1350" i="3"/>
  <c r="F1349" i="3"/>
  <c r="F1348" i="3"/>
  <c r="F1347" i="3"/>
  <c r="F1346" i="3"/>
  <c r="F1345" i="3"/>
  <c r="F1344" i="3"/>
  <c r="F1343" i="3"/>
  <c r="F1342" i="3"/>
  <c r="F1341" i="3"/>
  <c r="H1340" i="3"/>
  <c r="G1340" i="3"/>
  <c r="F1339" i="3"/>
  <c r="F1338" i="3"/>
  <c r="F1337" i="3"/>
  <c r="G1336" i="3"/>
  <c r="F1336" i="3" s="1"/>
  <c r="F1335" i="3"/>
  <c r="F1334" i="3"/>
  <c r="G1333" i="3"/>
  <c r="F1333" i="3" s="1"/>
  <c r="F1332" i="3"/>
  <c r="F1330" i="3"/>
  <c r="F1329" i="3"/>
  <c r="F1328" i="3"/>
  <c r="F1327" i="3"/>
  <c r="F1326" i="3"/>
  <c r="F1325" i="3"/>
  <c r="F1324" i="3"/>
  <c r="F1323" i="3"/>
  <c r="G1322" i="3"/>
  <c r="F1322" i="3" s="1"/>
  <c r="H1321" i="3"/>
  <c r="H1320" i="3" s="1"/>
  <c r="F1317" i="3"/>
  <c r="F1316" i="3"/>
  <c r="F1315" i="3"/>
  <c r="F1314" i="3"/>
  <c r="F1313" i="3"/>
  <c r="F1312" i="3"/>
  <c r="F1311" i="3"/>
  <c r="H1310" i="3"/>
  <c r="G1310" i="3"/>
  <c r="F1309" i="3"/>
  <c r="F1308" i="3"/>
  <c r="F1307" i="3"/>
  <c r="F1306" i="3"/>
  <c r="G1305" i="3"/>
  <c r="F1305" i="3" s="1"/>
  <c r="F1304" i="3"/>
  <c r="F1303" i="3"/>
  <c r="H1302" i="3"/>
  <c r="H1301" i="3" s="1"/>
  <c r="F1300" i="3"/>
  <c r="F1299" i="3"/>
  <c r="F1298" i="3"/>
  <c r="F1297" i="3"/>
  <c r="F1296" i="3"/>
  <c r="F1295" i="3"/>
  <c r="F1294" i="3"/>
  <c r="F1293" i="3"/>
  <c r="H1292" i="3"/>
  <c r="G1292" i="3"/>
  <c r="F1291" i="3"/>
  <c r="F1290" i="3"/>
  <c r="F1289" i="3"/>
  <c r="F1288" i="3"/>
  <c r="F1287" i="3"/>
  <c r="F1286" i="3"/>
  <c r="F1285" i="3"/>
  <c r="H1284" i="3"/>
  <c r="G1284" i="3"/>
  <c r="F1282" i="3"/>
  <c r="F1281" i="3"/>
  <c r="F1280" i="3"/>
  <c r="H1279" i="3"/>
  <c r="H1276" i="3" s="1"/>
  <c r="G1279" i="3"/>
  <c r="F1278" i="3"/>
  <c r="F1277" i="3"/>
  <c r="F1275" i="3"/>
  <c r="F1274" i="3"/>
  <c r="F1273" i="3"/>
  <c r="F1272" i="3"/>
  <c r="F1271" i="3"/>
  <c r="H1270" i="3"/>
  <c r="H1268" i="3" s="1"/>
  <c r="G1270" i="3"/>
  <c r="F1269" i="3"/>
  <c r="F1267" i="3"/>
  <c r="F1266" i="3"/>
  <c r="H1265" i="3"/>
  <c r="H1263" i="3" s="1"/>
  <c r="F1263" i="3" s="1"/>
  <c r="G1265" i="3"/>
  <c r="G1263" i="3" s="1"/>
  <c r="F1264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H1242" i="3"/>
  <c r="F1241" i="3"/>
  <c r="F1240" i="3"/>
  <c r="F1239" i="3"/>
  <c r="F1238" i="3"/>
  <c r="F1237" i="3"/>
  <c r="F1236" i="3"/>
  <c r="G1235" i="3"/>
  <c r="F1233" i="3"/>
  <c r="F1232" i="3"/>
  <c r="F1231" i="3"/>
  <c r="F1230" i="3"/>
  <c r="F1229" i="3"/>
  <c r="F1228" i="3"/>
  <c r="F1227" i="3"/>
  <c r="F1226" i="3"/>
  <c r="F1225" i="3"/>
  <c r="F1224" i="3"/>
  <c r="F1223" i="3"/>
  <c r="H1222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H1199" i="3"/>
  <c r="H1197" i="3" s="1"/>
  <c r="F1198" i="3"/>
  <c r="F1196" i="3"/>
  <c r="F1195" i="3"/>
  <c r="H1194" i="3"/>
  <c r="G1194" i="3"/>
  <c r="F1193" i="3"/>
  <c r="F1192" i="3"/>
  <c r="H1191" i="3"/>
  <c r="F1190" i="3"/>
  <c r="F1189" i="3"/>
  <c r="H1188" i="3"/>
  <c r="G1188" i="3"/>
  <c r="F1186" i="3"/>
  <c r="F1185" i="3"/>
  <c r="H1184" i="3"/>
  <c r="G1184" i="3"/>
  <c r="F1183" i="3"/>
  <c r="F1182" i="3"/>
  <c r="F1181" i="3"/>
  <c r="H1180" i="3"/>
  <c r="G1180" i="3"/>
  <c r="G1174" i="3" s="1"/>
  <c r="F1179" i="3"/>
  <c r="F1178" i="3"/>
  <c r="F1177" i="3"/>
  <c r="F1176" i="3"/>
  <c r="H1175" i="3"/>
  <c r="F1175" i="3" s="1"/>
  <c r="F1172" i="3"/>
  <c r="F1171" i="3"/>
  <c r="H1170" i="3"/>
  <c r="G1170" i="3"/>
  <c r="F1169" i="3"/>
  <c r="F1168" i="3"/>
  <c r="F1167" i="3"/>
  <c r="H1166" i="3"/>
  <c r="G1166" i="3"/>
  <c r="F1165" i="3"/>
  <c r="F1164" i="3"/>
  <c r="H1163" i="3"/>
  <c r="G1163" i="3"/>
  <c r="G1162" i="3" s="1"/>
  <c r="F1160" i="3"/>
  <c r="F1159" i="3"/>
  <c r="H1158" i="3"/>
  <c r="G1158" i="3"/>
  <c r="F1157" i="3"/>
  <c r="F1156" i="3"/>
  <c r="H1155" i="3"/>
  <c r="G1155" i="3"/>
  <c r="G1154" i="3" s="1"/>
  <c r="F1152" i="3"/>
  <c r="F1151" i="3"/>
  <c r="H1150" i="3"/>
  <c r="G1150" i="3"/>
  <c r="F1149" i="3"/>
  <c r="F1148" i="3"/>
  <c r="H1147" i="3"/>
  <c r="G1147" i="3"/>
  <c r="F1145" i="3"/>
  <c r="F1144" i="3"/>
  <c r="F1142" i="3"/>
  <c r="F1141" i="3"/>
  <c r="F1140" i="3"/>
  <c r="F1139" i="3"/>
  <c r="H1138" i="3"/>
  <c r="G1138" i="3"/>
  <c r="F1136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0" i="3"/>
  <c r="F1119" i="3"/>
  <c r="F1118" i="3"/>
  <c r="F1117" i="3"/>
  <c r="F1116" i="3"/>
  <c r="F1115" i="3"/>
  <c r="G1113" i="3"/>
  <c r="F1113" i="3" s="1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G1099" i="3"/>
  <c r="F1099" i="3" s="1"/>
  <c r="F1098" i="3"/>
  <c r="F1097" i="3"/>
  <c r="F1096" i="3"/>
  <c r="F1095" i="3"/>
  <c r="F1094" i="3"/>
  <c r="F1093" i="3"/>
  <c r="F1092" i="3"/>
  <c r="F1091" i="3"/>
  <c r="F1090" i="3"/>
  <c r="G1089" i="3"/>
  <c r="F1089" i="3" s="1"/>
  <c r="F1088" i="3"/>
  <c r="F1087" i="3"/>
  <c r="F1086" i="3"/>
  <c r="F1085" i="3"/>
  <c r="F1084" i="3"/>
  <c r="F1083" i="3"/>
  <c r="F1082" i="3"/>
  <c r="G1081" i="3"/>
  <c r="F1081" i="3" s="1"/>
  <c r="F1080" i="3"/>
  <c r="F1079" i="3"/>
  <c r="F1078" i="3"/>
  <c r="H1077" i="3"/>
  <c r="G1077" i="3"/>
  <c r="G1073" i="3" s="1"/>
  <c r="F1076" i="3"/>
  <c r="F1075" i="3"/>
  <c r="F1074" i="3"/>
  <c r="F1072" i="3"/>
  <c r="F1071" i="3"/>
  <c r="G1070" i="3"/>
  <c r="F1069" i="3"/>
  <c r="H1068" i="3"/>
  <c r="F1067" i="3"/>
  <c r="F1066" i="3"/>
  <c r="F1065" i="3"/>
  <c r="F1064" i="3"/>
  <c r="F1063" i="3"/>
  <c r="F1062" i="3"/>
  <c r="F1061" i="3"/>
  <c r="F1060" i="3"/>
  <c r="H1058" i="3"/>
  <c r="H1057" i="3" s="1"/>
  <c r="F1054" i="3"/>
  <c r="F1053" i="3"/>
  <c r="F1052" i="3"/>
  <c r="F1051" i="3"/>
  <c r="F1050" i="3"/>
  <c r="F1049" i="3"/>
  <c r="F1048" i="3"/>
  <c r="H1047" i="3"/>
  <c r="G1047" i="3"/>
  <c r="F1046" i="3"/>
  <c r="F1045" i="3"/>
  <c r="F1044" i="3"/>
  <c r="F1043" i="3"/>
  <c r="F1042" i="3"/>
  <c r="F1041" i="3"/>
  <c r="F1040" i="3"/>
  <c r="H1039" i="3"/>
  <c r="G1039" i="3"/>
  <c r="F1037" i="3"/>
  <c r="F1036" i="3"/>
  <c r="F1035" i="3"/>
  <c r="F1034" i="3"/>
  <c r="F1033" i="3"/>
  <c r="F1032" i="3"/>
  <c r="F1031" i="3"/>
  <c r="F1030" i="3"/>
  <c r="H1029" i="3"/>
  <c r="G1029" i="3"/>
  <c r="F1028" i="3"/>
  <c r="F1027" i="3"/>
  <c r="F1026" i="3"/>
  <c r="F1025" i="3"/>
  <c r="F1024" i="3"/>
  <c r="F1023" i="3"/>
  <c r="F1022" i="3"/>
  <c r="H1021" i="3"/>
  <c r="G1021" i="3"/>
  <c r="F1019" i="3"/>
  <c r="F1018" i="3"/>
  <c r="F1017" i="3"/>
  <c r="H1016" i="3"/>
  <c r="G1016" i="3"/>
  <c r="F1015" i="3"/>
  <c r="F1014" i="3"/>
  <c r="H1013" i="3"/>
  <c r="F1012" i="3"/>
  <c r="F1011" i="3"/>
  <c r="F1010" i="3"/>
  <c r="F1009" i="3"/>
  <c r="F1008" i="3"/>
  <c r="H1007" i="3"/>
  <c r="H1005" i="3" s="1"/>
  <c r="G1007" i="3"/>
  <c r="G1005" i="3" s="1"/>
  <c r="F1006" i="3"/>
  <c r="F1004" i="3"/>
  <c r="F1003" i="3"/>
  <c r="H1002" i="3"/>
  <c r="G1002" i="3"/>
  <c r="F1001" i="3"/>
  <c r="H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H979" i="3"/>
  <c r="F978" i="3"/>
  <c r="F977" i="3"/>
  <c r="F976" i="3"/>
  <c r="F975" i="3"/>
  <c r="F974" i="3"/>
  <c r="F973" i="3"/>
  <c r="H972" i="3"/>
  <c r="H971" i="3" s="1"/>
  <c r="G972" i="3"/>
  <c r="F970" i="3"/>
  <c r="F969" i="3"/>
  <c r="F968" i="3"/>
  <c r="F967" i="3"/>
  <c r="F966" i="3"/>
  <c r="F965" i="3"/>
  <c r="F964" i="3"/>
  <c r="F963" i="3"/>
  <c r="F962" i="3"/>
  <c r="F961" i="3"/>
  <c r="F960" i="3"/>
  <c r="H959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G937" i="3"/>
  <c r="F937" i="3" s="1"/>
  <c r="H936" i="3"/>
  <c r="H934" i="3" s="1"/>
  <c r="F935" i="3"/>
  <c r="F933" i="3"/>
  <c r="F932" i="3"/>
  <c r="H931" i="3"/>
  <c r="G931" i="3"/>
  <c r="F930" i="3"/>
  <c r="F929" i="3"/>
  <c r="H928" i="3"/>
  <c r="H924" i="3" s="1"/>
  <c r="F927" i="3"/>
  <c r="F926" i="3"/>
  <c r="H925" i="3"/>
  <c r="G925" i="3"/>
  <c r="F925" i="3" s="1"/>
  <c r="F923" i="3"/>
  <c r="F922" i="3"/>
  <c r="H921" i="3"/>
  <c r="G921" i="3"/>
  <c r="F920" i="3"/>
  <c r="F919" i="3"/>
  <c r="F918" i="3"/>
  <c r="H917" i="3"/>
  <c r="G917" i="3"/>
  <c r="F916" i="3"/>
  <c r="F915" i="3"/>
  <c r="F914" i="3"/>
  <c r="F913" i="3"/>
  <c r="H912" i="3"/>
  <c r="G912" i="3"/>
  <c r="F909" i="3"/>
  <c r="F908" i="3"/>
  <c r="H907" i="3"/>
  <c r="G907" i="3"/>
  <c r="F906" i="3"/>
  <c r="F905" i="3"/>
  <c r="F904" i="3"/>
  <c r="H903" i="3"/>
  <c r="G903" i="3"/>
  <c r="F903" i="3" s="1"/>
  <c r="F902" i="3"/>
  <c r="F901" i="3"/>
  <c r="H900" i="3"/>
  <c r="G900" i="3"/>
  <c r="G899" i="3" s="1"/>
  <c r="G898" i="3" s="1"/>
  <c r="F897" i="3"/>
  <c r="F896" i="3"/>
  <c r="H895" i="3"/>
  <c r="G895" i="3"/>
  <c r="F895" i="3" s="1"/>
  <c r="F894" i="3"/>
  <c r="F893" i="3"/>
  <c r="H892" i="3"/>
  <c r="G892" i="3"/>
  <c r="F889" i="3"/>
  <c r="F888" i="3"/>
  <c r="H887" i="3"/>
  <c r="G887" i="3"/>
  <c r="F887" i="3" s="1"/>
  <c r="F886" i="3"/>
  <c r="F885" i="3"/>
  <c r="H884" i="3"/>
  <c r="G884" i="3"/>
  <c r="F882" i="3"/>
  <c r="F881" i="3"/>
  <c r="F880" i="3"/>
  <c r="F879" i="3"/>
  <c r="F878" i="3"/>
  <c r="F877" i="3"/>
  <c r="F876" i="3"/>
  <c r="H875" i="3"/>
  <c r="H874" i="3" s="1"/>
  <c r="F874" i="3" s="1"/>
  <c r="G875" i="3"/>
  <c r="F873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G836" i="3"/>
  <c r="F836" i="3" s="1"/>
  <c r="F835" i="3"/>
  <c r="F834" i="3"/>
  <c r="F833" i="3"/>
  <c r="F831" i="3"/>
  <c r="F830" i="3"/>
  <c r="F829" i="3"/>
  <c r="F828" i="3"/>
  <c r="F827" i="3"/>
  <c r="G826" i="3"/>
  <c r="F826" i="3" s="1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09" i="3"/>
  <c r="F808" i="3"/>
  <c r="G807" i="3"/>
  <c r="F807" i="3" s="1"/>
  <c r="F806" i="3"/>
  <c r="H805" i="3"/>
  <c r="F804" i="3"/>
  <c r="F803" i="3"/>
  <c r="F802" i="3"/>
  <c r="F801" i="3"/>
  <c r="F800" i="3"/>
  <c r="F798" i="3"/>
  <c r="H795" i="3"/>
  <c r="H794" i="3" s="1"/>
  <c r="F791" i="3"/>
  <c r="F790" i="3"/>
  <c r="F789" i="3"/>
  <c r="F788" i="3"/>
  <c r="F787" i="3"/>
  <c r="F786" i="3"/>
  <c r="F785" i="3"/>
  <c r="H784" i="3"/>
  <c r="G784" i="3"/>
  <c r="F783" i="3"/>
  <c r="F782" i="3"/>
  <c r="F781" i="3"/>
  <c r="F780" i="3"/>
  <c r="F778" i="3"/>
  <c r="F777" i="3"/>
  <c r="H776" i="3"/>
  <c r="F774" i="3"/>
  <c r="F773" i="3"/>
  <c r="F772" i="3"/>
  <c r="F771" i="3"/>
  <c r="F770" i="3"/>
  <c r="F769" i="3"/>
  <c r="F768" i="3"/>
  <c r="F767" i="3"/>
  <c r="H766" i="3"/>
  <c r="G766" i="3"/>
  <c r="F765" i="3"/>
  <c r="F764" i="3"/>
  <c r="F763" i="3"/>
  <c r="F762" i="3"/>
  <c r="F761" i="3"/>
  <c r="F760" i="3"/>
  <c r="F759" i="3"/>
  <c r="H758" i="3"/>
  <c r="G758" i="3"/>
  <c r="F756" i="3"/>
  <c r="F755" i="3"/>
  <c r="F754" i="3"/>
  <c r="H753" i="3"/>
  <c r="H750" i="3" s="1"/>
  <c r="G753" i="3"/>
  <c r="F752" i="3"/>
  <c r="F751" i="3"/>
  <c r="F749" i="3"/>
  <c r="F748" i="3"/>
  <c r="F747" i="3"/>
  <c r="F746" i="3"/>
  <c r="F745" i="3"/>
  <c r="H744" i="3"/>
  <c r="H481" i="3" s="1"/>
  <c r="G744" i="3"/>
  <c r="G742" i="3" s="1"/>
  <c r="F743" i="3"/>
  <c r="F741" i="3"/>
  <c r="F740" i="3"/>
  <c r="H739" i="3"/>
  <c r="G739" i="3"/>
  <c r="G737" i="3" s="1"/>
  <c r="F738" i="3"/>
  <c r="G736" i="3"/>
  <c r="F736" i="3" s="1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8" i="3"/>
  <c r="F717" i="3"/>
  <c r="H716" i="3"/>
  <c r="G715" i="3"/>
  <c r="F714" i="3"/>
  <c r="G713" i="3"/>
  <c r="F713" i="3" s="1"/>
  <c r="F712" i="3"/>
  <c r="G711" i="3"/>
  <c r="F711" i="3" s="1"/>
  <c r="F710" i="3"/>
  <c r="F707" i="3"/>
  <c r="F706" i="3"/>
  <c r="F705" i="3"/>
  <c r="F704" i="3"/>
  <c r="F703" i="3"/>
  <c r="F702" i="3"/>
  <c r="F701" i="3"/>
  <c r="F700" i="3"/>
  <c r="F699" i="3"/>
  <c r="G698" i="3"/>
  <c r="F698" i="3" s="1"/>
  <c r="G697" i="3"/>
  <c r="H696" i="3"/>
  <c r="F693" i="3"/>
  <c r="G692" i="3"/>
  <c r="F692" i="3" s="1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G675" i="3"/>
  <c r="H673" i="3"/>
  <c r="H671" i="3" s="1"/>
  <c r="F672" i="3"/>
  <c r="F670" i="3"/>
  <c r="F669" i="3"/>
  <c r="H668" i="3"/>
  <c r="H405" i="3" s="1"/>
  <c r="G668" i="3"/>
  <c r="G405" i="3" s="1"/>
  <c r="F667" i="3"/>
  <c r="F666" i="3"/>
  <c r="H665" i="3"/>
  <c r="G665" i="3"/>
  <c r="F664" i="3"/>
  <c r="F663" i="3"/>
  <c r="H662" i="3"/>
  <c r="G662" i="3"/>
  <c r="F660" i="3"/>
  <c r="G659" i="3"/>
  <c r="F659" i="3" s="1"/>
  <c r="H658" i="3"/>
  <c r="F657" i="3"/>
  <c r="F656" i="3"/>
  <c r="F655" i="3"/>
  <c r="H654" i="3"/>
  <c r="G654" i="3"/>
  <c r="F653" i="3"/>
  <c r="F652" i="3"/>
  <c r="F651" i="3"/>
  <c r="F650" i="3"/>
  <c r="H649" i="3"/>
  <c r="F649" i="3" s="1"/>
  <c r="G649" i="3"/>
  <c r="F646" i="3"/>
  <c r="F645" i="3"/>
  <c r="H644" i="3"/>
  <c r="G644" i="3"/>
  <c r="F643" i="3"/>
  <c r="F642" i="3"/>
  <c r="F641" i="3"/>
  <c r="H640" i="3"/>
  <c r="G640" i="3"/>
  <c r="F639" i="3"/>
  <c r="F638" i="3"/>
  <c r="H637" i="3"/>
  <c r="H636" i="3" s="1"/>
  <c r="G637" i="3"/>
  <c r="F634" i="3"/>
  <c r="F633" i="3"/>
  <c r="H632" i="3"/>
  <c r="G632" i="3"/>
  <c r="G369" i="3" s="1"/>
  <c r="F631" i="3"/>
  <c r="F630" i="3"/>
  <c r="H629" i="3"/>
  <c r="H628" i="3" s="1"/>
  <c r="G629" i="3"/>
  <c r="F626" i="3"/>
  <c r="F625" i="3"/>
  <c r="H624" i="3"/>
  <c r="G624" i="3"/>
  <c r="F623" i="3"/>
  <c r="F622" i="3"/>
  <c r="H621" i="3"/>
  <c r="G621" i="3"/>
  <c r="G358" i="3" s="1"/>
  <c r="F618" i="3"/>
  <c r="F616" i="3"/>
  <c r="F615" i="3"/>
  <c r="F614" i="3"/>
  <c r="F613" i="3"/>
  <c r="H612" i="3"/>
  <c r="G612" i="3"/>
  <c r="F610" i="3"/>
  <c r="F608" i="3"/>
  <c r="F607" i="3"/>
  <c r="F606" i="3"/>
  <c r="F605" i="3"/>
  <c r="F604" i="3"/>
  <c r="F603" i="3"/>
  <c r="F602" i="3"/>
  <c r="F601" i="3"/>
  <c r="F600" i="3"/>
  <c r="G599" i="3"/>
  <c r="F599" i="3" s="1"/>
  <c r="F598" i="3"/>
  <c r="F597" i="3"/>
  <c r="F596" i="3"/>
  <c r="F594" i="3"/>
  <c r="F593" i="3"/>
  <c r="F592" i="3"/>
  <c r="F591" i="3"/>
  <c r="G590" i="3"/>
  <c r="F590" i="3" s="1"/>
  <c r="F588" i="3"/>
  <c r="F586" i="3"/>
  <c r="F585" i="3"/>
  <c r="F584" i="3"/>
  <c r="G583" i="3"/>
  <c r="F583" i="3" s="1"/>
  <c r="F582" i="3"/>
  <c r="F581" i="3"/>
  <c r="F580" i="3"/>
  <c r="G579" i="3"/>
  <c r="F579" i="3" s="1"/>
  <c r="F578" i="3"/>
  <c r="F577" i="3"/>
  <c r="F576" i="3"/>
  <c r="G575" i="3"/>
  <c r="F575" i="3" s="1"/>
  <c r="G574" i="3"/>
  <c r="F574" i="3" s="1"/>
  <c r="G572" i="3"/>
  <c r="F572" i="3" s="1"/>
  <c r="G571" i="3"/>
  <c r="G570" i="3"/>
  <c r="F570" i="3" s="1"/>
  <c r="G568" i="3"/>
  <c r="F568" i="3" s="1"/>
  <c r="G567" i="3"/>
  <c r="F567" i="3" s="1"/>
  <c r="G566" i="3"/>
  <c r="F566" i="3" s="1"/>
  <c r="F565" i="3"/>
  <c r="F564" i="3"/>
  <c r="F562" i="3"/>
  <c r="F561" i="3"/>
  <c r="F560" i="3"/>
  <c r="F559" i="3"/>
  <c r="F558" i="3"/>
  <c r="F557" i="3"/>
  <c r="G556" i="3"/>
  <c r="G555" i="3"/>
  <c r="F554" i="3"/>
  <c r="F553" i="3"/>
  <c r="F552" i="3"/>
  <c r="H551" i="3"/>
  <c r="G550" i="3"/>
  <c r="F550" i="3" s="1"/>
  <c r="F549" i="3"/>
  <c r="G546" i="3"/>
  <c r="F546" i="3" s="1"/>
  <c r="F545" i="3"/>
  <c r="G543" i="3"/>
  <c r="F543" i="3" s="1"/>
  <c r="H542" i="3"/>
  <c r="F541" i="3"/>
  <c r="F540" i="3"/>
  <c r="F539" i="3"/>
  <c r="F538" i="3"/>
  <c r="F537" i="3"/>
  <c r="F536" i="3"/>
  <c r="F535" i="3"/>
  <c r="H532" i="3"/>
  <c r="H531" i="3" s="1"/>
  <c r="H528" i="3"/>
  <c r="H265" i="3" s="1"/>
  <c r="G528" i="3"/>
  <c r="H527" i="3"/>
  <c r="G527" i="3"/>
  <c r="H526" i="3"/>
  <c r="G526" i="3"/>
  <c r="H525" i="3"/>
  <c r="G525" i="3"/>
  <c r="G262" i="3" s="1"/>
  <c r="H524" i="3"/>
  <c r="F524" i="3" s="1"/>
  <c r="H523" i="3"/>
  <c r="G523" i="3"/>
  <c r="H522" i="3"/>
  <c r="G522" i="3"/>
  <c r="F522" i="3" s="1"/>
  <c r="H520" i="3"/>
  <c r="G520" i="3"/>
  <c r="H519" i="3"/>
  <c r="G519" i="3"/>
  <c r="H518" i="3"/>
  <c r="G518" i="3"/>
  <c r="H517" i="3"/>
  <c r="G517" i="3"/>
  <c r="H516" i="3"/>
  <c r="H515" i="3"/>
  <c r="H252" i="3" s="1"/>
  <c r="G515" i="3"/>
  <c r="H514" i="3"/>
  <c r="H251" i="3" s="1"/>
  <c r="G514" i="3"/>
  <c r="H513" i="3"/>
  <c r="H511" i="3"/>
  <c r="G511" i="3"/>
  <c r="H510" i="3"/>
  <c r="G510" i="3"/>
  <c r="H509" i="3"/>
  <c r="G509" i="3"/>
  <c r="H508" i="3"/>
  <c r="G508" i="3"/>
  <c r="H507" i="3"/>
  <c r="G507" i="3"/>
  <c r="H506" i="3"/>
  <c r="G506" i="3"/>
  <c r="H505" i="3"/>
  <c r="G505" i="3"/>
  <c r="H504" i="3"/>
  <c r="G504" i="3"/>
  <c r="H502" i="3"/>
  <c r="G502" i="3"/>
  <c r="H501" i="3"/>
  <c r="G501" i="3"/>
  <c r="H500" i="3"/>
  <c r="G500" i="3"/>
  <c r="H499" i="3"/>
  <c r="G499" i="3"/>
  <c r="F499" i="3"/>
  <c r="H498" i="3"/>
  <c r="G498" i="3"/>
  <c r="H497" i="3"/>
  <c r="G497" i="3"/>
  <c r="G234" i="3" s="1"/>
  <c r="H496" i="3"/>
  <c r="G496" i="3"/>
  <c r="H493" i="3"/>
  <c r="G493" i="3"/>
  <c r="H492" i="3"/>
  <c r="G492" i="3"/>
  <c r="H491" i="3"/>
  <c r="G491" i="3"/>
  <c r="H489" i="3"/>
  <c r="G489" i="3"/>
  <c r="F489" i="3" s="1"/>
  <c r="H488" i="3"/>
  <c r="G488" i="3"/>
  <c r="H486" i="3"/>
  <c r="G486" i="3"/>
  <c r="H485" i="3"/>
  <c r="G485" i="3"/>
  <c r="H484" i="3"/>
  <c r="G484" i="3"/>
  <c r="H483" i="3"/>
  <c r="G483" i="3"/>
  <c r="H482" i="3"/>
  <c r="G482" i="3"/>
  <c r="H480" i="3"/>
  <c r="G480" i="3"/>
  <c r="H478" i="3"/>
  <c r="G478" i="3"/>
  <c r="H477" i="3"/>
  <c r="G477" i="3"/>
  <c r="F477" i="3" s="1"/>
  <c r="H475" i="3"/>
  <c r="G475" i="3"/>
  <c r="H473" i="3"/>
  <c r="H472" i="3"/>
  <c r="G472" i="3"/>
  <c r="H471" i="3"/>
  <c r="G471" i="3"/>
  <c r="H470" i="3"/>
  <c r="G470" i="3"/>
  <c r="H469" i="3"/>
  <c r="G469" i="3"/>
  <c r="H468" i="3"/>
  <c r="G468" i="3"/>
  <c r="H467" i="3"/>
  <c r="H466" i="3"/>
  <c r="G466" i="3"/>
  <c r="H465" i="3"/>
  <c r="G465" i="3"/>
  <c r="H464" i="3"/>
  <c r="G464" i="3"/>
  <c r="H463" i="3"/>
  <c r="G463" i="3"/>
  <c r="H462" i="3"/>
  <c r="H461" i="3"/>
  <c r="G461" i="3"/>
  <c r="H460" i="3"/>
  <c r="G460" i="3"/>
  <c r="H459" i="3"/>
  <c r="G459" i="3"/>
  <c r="H458" i="3"/>
  <c r="H457" i="3"/>
  <c r="G457" i="3"/>
  <c r="H456" i="3"/>
  <c r="H455" i="3"/>
  <c r="F455" i="3" s="1"/>
  <c r="G455" i="3"/>
  <c r="H454" i="3"/>
  <c r="G454" i="3"/>
  <c r="G452" i="3"/>
  <c r="H451" i="3"/>
  <c r="F451" i="3" s="1"/>
  <c r="H450" i="3"/>
  <c r="G450" i="3"/>
  <c r="H449" i="3"/>
  <c r="G449" i="3"/>
  <c r="H448" i="3"/>
  <c r="H447" i="3"/>
  <c r="G447" i="3"/>
  <c r="H444" i="3"/>
  <c r="G444" i="3"/>
  <c r="H443" i="3"/>
  <c r="G443" i="3"/>
  <c r="H442" i="3"/>
  <c r="G442" i="3"/>
  <c r="H441" i="3"/>
  <c r="G441" i="3"/>
  <c r="H440" i="3"/>
  <c r="G440" i="3"/>
  <c r="H439" i="3"/>
  <c r="G439" i="3"/>
  <c r="H438" i="3"/>
  <c r="G438" i="3"/>
  <c r="H437" i="3"/>
  <c r="G437" i="3"/>
  <c r="H436" i="3"/>
  <c r="G436" i="3"/>
  <c r="H434" i="3"/>
  <c r="H433" i="3"/>
  <c r="H432" i="3" s="1"/>
  <c r="H430" i="3"/>
  <c r="G430" i="3"/>
  <c r="H429" i="3"/>
  <c r="H428" i="3"/>
  <c r="G428" i="3"/>
  <c r="H427" i="3"/>
  <c r="H426" i="3"/>
  <c r="G426" i="3"/>
  <c r="H425" i="3"/>
  <c r="G425" i="3"/>
  <c r="H424" i="3"/>
  <c r="G424" i="3"/>
  <c r="H423" i="3"/>
  <c r="G423" i="3"/>
  <c r="H422" i="3"/>
  <c r="G422" i="3"/>
  <c r="H421" i="3"/>
  <c r="G421" i="3"/>
  <c r="H420" i="3"/>
  <c r="G420" i="3"/>
  <c r="H419" i="3"/>
  <c r="G419" i="3"/>
  <c r="H418" i="3"/>
  <c r="H155" i="3" s="1"/>
  <c r="G418" i="3"/>
  <c r="H417" i="3"/>
  <c r="H154" i="3" s="1"/>
  <c r="G417" i="3"/>
  <c r="H416" i="3"/>
  <c r="G416" i="3"/>
  <c r="H415" i="3"/>
  <c r="H414" i="3"/>
  <c r="G414" i="3"/>
  <c r="H413" i="3"/>
  <c r="G413" i="3"/>
  <c r="H412" i="3"/>
  <c r="H411" i="3"/>
  <c r="H409" i="3"/>
  <c r="G409" i="3"/>
  <c r="G146" i="3" s="1"/>
  <c r="H407" i="3"/>
  <c r="G407" i="3"/>
  <c r="H406" i="3"/>
  <c r="G406" i="3"/>
  <c r="H404" i="3"/>
  <c r="G404" i="3"/>
  <c r="H403" i="3"/>
  <c r="H402" i="3"/>
  <c r="H401" i="3"/>
  <c r="G401" i="3"/>
  <c r="H400" i="3"/>
  <c r="F400" i="3" s="1"/>
  <c r="H399" i="3"/>
  <c r="F399" i="3" s="1"/>
  <c r="H397" i="3"/>
  <c r="G397" i="3"/>
  <c r="H396" i="3"/>
  <c r="G396" i="3"/>
  <c r="H394" i="3"/>
  <c r="G394" i="3"/>
  <c r="H393" i="3"/>
  <c r="G393" i="3"/>
  <c r="H392" i="3"/>
  <c r="G392" i="3"/>
  <c r="H390" i="3"/>
  <c r="G390" i="3"/>
  <c r="G127" i="3" s="1"/>
  <c r="H389" i="3"/>
  <c r="G389" i="3"/>
  <c r="H388" i="3"/>
  <c r="H387" i="3"/>
  <c r="G387" i="3"/>
  <c r="H386" i="3"/>
  <c r="H385" i="3" s="1"/>
  <c r="H383" i="3"/>
  <c r="G383" i="3"/>
  <c r="H382" i="3"/>
  <c r="G382" i="3"/>
  <c r="H380" i="3"/>
  <c r="G380" i="3"/>
  <c r="H379" i="3"/>
  <c r="G379" i="3"/>
  <c r="H378" i="3"/>
  <c r="G378" i="3"/>
  <c r="H376" i="3"/>
  <c r="G376" i="3"/>
  <c r="H375" i="3"/>
  <c r="G375" i="3"/>
  <c r="H371" i="3"/>
  <c r="G371" i="3"/>
  <c r="H370" i="3"/>
  <c r="G370" i="3"/>
  <c r="H368" i="3"/>
  <c r="G368" i="3"/>
  <c r="H367" i="3"/>
  <c r="G367" i="3"/>
  <c r="H366" i="3"/>
  <c r="H363" i="3"/>
  <c r="G363" i="3"/>
  <c r="H362" i="3"/>
  <c r="H99" i="3" s="1"/>
  <c r="G362" i="3"/>
  <c r="H360" i="3"/>
  <c r="G360" i="3"/>
  <c r="H359" i="3"/>
  <c r="G359" i="3"/>
  <c r="H356" i="3"/>
  <c r="H355" i="3"/>
  <c r="F355" i="3" s="1"/>
  <c r="H354" i="3"/>
  <c r="H353" i="3"/>
  <c r="G353" i="3"/>
  <c r="H352" i="3"/>
  <c r="G352" i="3"/>
  <c r="H351" i="3"/>
  <c r="G351" i="3"/>
  <c r="H350" i="3"/>
  <c r="G350" i="3"/>
  <c r="H347" i="3"/>
  <c r="G347" i="3"/>
  <c r="H346" i="3"/>
  <c r="H345" i="3"/>
  <c r="G345" i="3"/>
  <c r="H344" i="3"/>
  <c r="H343" i="3"/>
  <c r="H342" i="3"/>
  <c r="H79" i="3" s="1"/>
  <c r="F79" i="3" s="1"/>
  <c r="G342" i="3"/>
  <c r="H341" i="3"/>
  <c r="H340" i="3"/>
  <c r="G340" i="3"/>
  <c r="H339" i="3"/>
  <c r="G339" i="3"/>
  <c r="H338" i="3"/>
  <c r="G338" i="3"/>
  <c r="H337" i="3"/>
  <c r="G337" i="3"/>
  <c r="H336" i="3"/>
  <c r="H335" i="3"/>
  <c r="G335" i="3"/>
  <c r="H334" i="3"/>
  <c r="G334" i="3"/>
  <c r="H333" i="3"/>
  <c r="G333" i="3"/>
  <c r="H331" i="3"/>
  <c r="G331" i="3"/>
  <c r="H330" i="3"/>
  <c r="H329" i="3"/>
  <c r="G329" i="3"/>
  <c r="H328" i="3"/>
  <c r="G328" i="3"/>
  <c r="G65" i="3" s="1"/>
  <c r="H327" i="3"/>
  <c r="H326" i="3"/>
  <c r="H325" i="3"/>
  <c r="G325" i="3"/>
  <c r="H324" i="3"/>
  <c r="H323" i="3"/>
  <c r="H60" i="3" s="1"/>
  <c r="G323" i="3"/>
  <c r="H322" i="3"/>
  <c r="G322" i="3"/>
  <c r="H321" i="3"/>
  <c r="G321" i="3"/>
  <c r="H320" i="3"/>
  <c r="G320" i="3"/>
  <c r="G57" i="3" s="1"/>
  <c r="H319" i="3"/>
  <c r="G319" i="3"/>
  <c r="H318" i="3"/>
  <c r="G318" i="3"/>
  <c r="H317" i="3"/>
  <c r="H54" i="3" s="1"/>
  <c r="G317" i="3"/>
  <c r="H316" i="3"/>
  <c r="G316" i="3"/>
  <c r="H315" i="3"/>
  <c r="H314" i="3"/>
  <c r="G314" i="3"/>
  <c r="H313" i="3"/>
  <c r="G313" i="3"/>
  <c r="H312" i="3"/>
  <c r="G312" i="3"/>
  <c r="G49" i="3" s="1"/>
  <c r="H311" i="3"/>
  <c r="G311" i="3"/>
  <c r="H309" i="3"/>
  <c r="G309" i="3"/>
  <c r="H308" i="3"/>
  <c r="H307" i="3"/>
  <c r="F307" i="3" s="1"/>
  <c r="H306" i="3"/>
  <c r="H305" i="3"/>
  <c r="G305" i="3"/>
  <c r="H304" i="3"/>
  <c r="G304" i="3"/>
  <c r="G41" i="3" s="1"/>
  <c r="H303" i="3"/>
  <c r="H40" i="3" s="1"/>
  <c r="H302" i="3"/>
  <c r="G302" i="3"/>
  <c r="H301" i="3"/>
  <c r="H300" i="3"/>
  <c r="H299" i="3"/>
  <c r="G36" i="3"/>
  <c r="H298" i="3"/>
  <c r="G298" i="3"/>
  <c r="G35" i="3" s="1"/>
  <c r="H297" i="3"/>
  <c r="G297" i="3"/>
  <c r="H296" i="3"/>
  <c r="G296" i="3"/>
  <c r="H295" i="3"/>
  <c r="G295" i="3"/>
  <c r="H294" i="3"/>
  <c r="G294" i="3"/>
  <c r="H293" i="3"/>
  <c r="G293" i="3"/>
  <c r="G30" i="3" s="1"/>
  <c r="H292" i="3"/>
  <c r="H291" i="3"/>
  <c r="H290" i="3"/>
  <c r="G290" i="3"/>
  <c r="H289" i="3"/>
  <c r="G289" i="3"/>
  <c r="H287" i="3"/>
  <c r="H286" i="3"/>
  <c r="G286" i="3"/>
  <c r="G23" i="3" s="1"/>
  <c r="H285" i="3"/>
  <c r="G285" i="3"/>
  <c r="H283" i="3"/>
  <c r="H282" i="3"/>
  <c r="G282" i="3"/>
  <c r="G19" i="3" s="1"/>
  <c r="H281" i="3"/>
  <c r="H280" i="3"/>
  <c r="G280" i="3"/>
  <c r="H278" i="3"/>
  <c r="H15" i="3" s="1"/>
  <c r="G278" i="3"/>
  <c r="H277" i="3"/>
  <c r="H14" i="3" s="1"/>
  <c r="G277" i="3"/>
  <c r="H276" i="3"/>
  <c r="G276" i="3"/>
  <c r="H275" i="3"/>
  <c r="G275" i="3"/>
  <c r="H274" i="3"/>
  <c r="H11" i="3" s="1"/>
  <c r="G274" i="3"/>
  <c r="H273" i="3"/>
  <c r="H10" i="3" s="1"/>
  <c r="G273" i="3"/>
  <c r="H272" i="3"/>
  <c r="G272" i="3"/>
  <c r="H271" i="3"/>
  <c r="H8" i="3" s="1"/>
  <c r="G264" i="3"/>
  <c r="G260" i="3"/>
  <c r="G246" i="3"/>
  <c r="G242" i="3"/>
  <c r="G214" i="3"/>
  <c r="G202" i="3"/>
  <c r="G198" i="3"/>
  <c r="H181" i="3"/>
  <c r="G175" i="3"/>
  <c r="H166" i="3"/>
  <c r="G138" i="3"/>
  <c r="H124" i="3"/>
  <c r="F124" i="3" s="1"/>
  <c r="H120" i="3"/>
  <c r="H92" i="3"/>
  <c r="G92" i="3"/>
  <c r="H87" i="3"/>
  <c r="G77" i="3"/>
  <c r="G74" i="3"/>
  <c r="H73" i="3"/>
  <c r="G60" i="3"/>
  <c r="G53" i="3"/>
  <c r="G51" i="3"/>
  <c r="G46" i="3"/>
  <c r="G44" i="3"/>
  <c r="G42" i="3"/>
  <c r="G38" i="3"/>
  <c r="G22" i="3"/>
  <c r="G11" i="3"/>
  <c r="H10536" i="3" l="1"/>
  <c r="G303" i="3"/>
  <c r="G40" i="3" s="1"/>
  <c r="H222" i="3"/>
  <c r="G117" i="3"/>
  <c r="F2828" i="3"/>
  <c r="F3181" i="3"/>
  <c r="H4750" i="3"/>
  <c r="H6065" i="3"/>
  <c r="F8982" i="3"/>
  <c r="F9179" i="3"/>
  <c r="H10275" i="3"/>
  <c r="F10275" i="3" s="1"/>
  <c r="H10179" i="3"/>
  <c r="F15841" i="3"/>
  <c r="H16343" i="3"/>
  <c r="F16343" i="3" s="1"/>
  <c r="F16449" i="3"/>
  <c r="F16464" i="3"/>
  <c r="F16561" i="3"/>
  <c r="F16687" i="3"/>
  <c r="F16912" i="3"/>
  <c r="F16963" i="3"/>
  <c r="F16987" i="3"/>
  <c r="F17756" i="3"/>
  <c r="F2884" i="3"/>
  <c r="H26" i="3"/>
  <c r="F1965" i="3"/>
  <c r="H3444" i="3"/>
  <c r="H9747" i="3"/>
  <c r="F10738" i="3"/>
  <c r="F11032" i="3"/>
  <c r="F11680" i="3"/>
  <c r="F16332" i="3"/>
  <c r="F16869" i="3"/>
  <c r="H17002" i="3"/>
  <c r="F17576" i="3"/>
  <c r="F17668" i="3"/>
  <c r="H33" i="3"/>
  <c r="F350" i="3"/>
  <c r="G107" i="3"/>
  <c r="H134" i="3"/>
  <c r="G177" i="3"/>
  <c r="F457" i="3"/>
  <c r="G239" i="3"/>
  <c r="F644" i="3"/>
  <c r="F1047" i="3"/>
  <c r="H361" i="3"/>
  <c r="H374" i="3"/>
  <c r="F1498" i="3"/>
  <c r="F1982" i="3"/>
  <c r="F2033" i="3"/>
  <c r="F2045" i="3"/>
  <c r="F2051" i="3"/>
  <c r="F2617" i="3"/>
  <c r="G2799" i="3"/>
  <c r="F3447" i="3"/>
  <c r="F3605" i="3"/>
  <c r="H3637" i="3"/>
  <c r="G3659" i="3"/>
  <c r="F3659" i="3" s="1"/>
  <c r="H3437" i="3"/>
  <c r="H2648" i="3" s="1"/>
  <c r="F2648" i="3" s="1"/>
  <c r="H4046" i="3"/>
  <c r="F4059" i="3"/>
  <c r="F4185" i="3"/>
  <c r="F4489" i="3"/>
  <c r="F4569" i="3"/>
  <c r="F6197" i="3"/>
  <c r="G6447" i="3"/>
  <c r="G6528" i="3"/>
  <c r="F8080" i="3"/>
  <c r="F8811" i="3"/>
  <c r="F8892" i="3"/>
  <c r="F9047" i="3"/>
  <c r="F9098" i="3"/>
  <c r="F9133" i="3"/>
  <c r="F9151" i="3"/>
  <c r="F9159" i="3"/>
  <c r="F9165" i="3"/>
  <c r="F9230" i="3"/>
  <c r="F9274" i="3"/>
  <c r="F9505" i="3"/>
  <c r="F9849" i="3"/>
  <c r="F10011" i="3"/>
  <c r="F10059" i="3"/>
  <c r="F10165" i="3"/>
  <c r="F10302" i="3"/>
  <c r="F10333" i="3"/>
  <c r="F10517" i="3"/>
  <c r="F10538" i="3"/>
  <c r="F11001" i="3"/>
  <c r="F11023" i="3"/>
  <c r="F11093" i="3"/>
  <c r="F11115" i="3"/>
  <c r="F11624" i="3"/>
  <c r="F11636" i="3"/>
  <c r="F11689" i="3"/>
  <c r="F11698" i="3"/>
  <c r="G10216" i="3"/>
  <c r="F11810" i="3"/>
  <c r="F12338" i="3"/>
  <c r="F12386" i="3"/>
  <c r="F12408" i="3"/>
  <c r="F13070" i="3"/>
  <c r="F14179" i="3"/>
  <c r="F15472" i="3"/>
  <c r="F16380" i="3"/>
  <c r="F16387" i="3"/>
  <c r="F16397" i="3"/>
  <c r="F16450" i="3"/>
  <c r="F16465" i="3"/>
  <c r="F16528" i="3"/>
  <c r="F16540" i="3"/>
  <c r="F16548" i="3"/>
  <c r="F16569" i="3"/>
  <c r="G16955" i="3"/>
  <c r="F17042" i="3"/>
  <c r="G16779" i="3"/>
  <c r="F17231" i="3"/>
  <c r="H17072" i="3"/>
  <c r="F17072" i="3" s="1"/>
  <c r="G17362" i="3"/>
  <c r="F17727" i="3"/>
  <c r="F18172" i="3"/>
  <c r="F18194" i="3"/>
  <c r="H28" i="3"/>
  <c r="F1998" i="3"/>
  <c r="F2004" i="3"/>
  <c r="F2822" i="3"/>
  <c r="F3569" i="3"/>
  <c r="F3680" i="3"/>
  <c r="H4592" i="3"/>
  <c r="H7534" i="3"/>
  <c r="F7534" i="3" s="1"/>
  <c r="F9194" i="3"/>
  <c r="F9207" i="3"/>
  <c r="F10004" i="3"/>
  <c r="G10034" i="3"/>
  <c r="F10034" i="3" s="1"/>
  <c r="H10264" i="3"/>
  <c r="F10264" i="3" s="1"/>
  <c r="F10364" i="3"/>
  <c r="F10760" i="3"/>
  <c r="F11643" i="3"/>
  <c r="H12200" i="3"/>
  <c r="F16440" i="3"/>
  <c r="G17064" i="3"/>
  <c r="G16538" i="3" s="1"/>
  <c r="F17456" i="3"/>
  <c r="F17760" i="3"/>
  <c r="F17834" i="3"/>
  <c r="F18253" i="3"/>
  <c r="H171" i="3"/>
  <c r="G361" i="3"/>
  <c r="F361" i="3" s="1"/>
  <c r="H349" i="3"/>
  <c r="F1958" i="3"/>
  <c r="F2354" i="3"/>
  <c r="H2769" i="3"/>
  <c r="G3561" i="3"/>
  <c r="F3625" i="3"/>
  <c r="H7019" i="3"/>
  <c r="H7008" i="3" s="1"/>
  <c r="H7007" i="3" s="1"/>
  <c r="H7006" i="3" s="1"/>
  <c r="G8960" i="3"/>
  <c r="G8979" i="3"/>
  <c r="F9003" i="3"/>
  <c r="F9114" i="3"/>
  <c r="H9160" i="3"/>
  <c r="G9221" i="3"/>
  <c r="G10497" i="3"/>
  <c r="H10209" i="3"/>
  <c r="H215" i="3" s="1"/>
  <c r="F16865" i="3"/>
  <c r="F16871" i="3"/>
  <c r="F556" i="3"/>
  <c r="G551" i="3"/>
  <c r="H757" i="3"/>
  <c r="G1546" i="3"/>
  <c r="H1955" i="3"/>
  <c r="G2081" i="3"/>
  <c r="H3632" i="3"/>
  <c r="G3961" i="3"/>
  <c r="F3961" i="3" s="1"/>
  <c r="F3949" i="3" s="1"/>
  <c r="F4177" i="3"/>
  <c r="F5358" i="3"/>
  <c r="H5539" i="3"/>
  <c r="F8190" i="3"/>
  <c r="H8967" i="3"/>
  <c r="H9840" i="3"/>
  <c r="F10046" i="3"/>
  <c r="G10084" i="3"/>
  <c r="G10304" i="3"/>
  <c r="H10405" i="3"/>
  <c r="F10405" i="3" s="1"/>
  <c r="H11014" i="3"/>
  <c r="F11327" i="3"/>
  <c r="F11632" i="3"/>
  <c r="F11685" i="3"/>
  <c r="G10235" i="3"/>
  <c r="H12329" i="3"/>
  <c r="F16443" i="3"/>
  <c r="G16717" i="3"/>
  <c r="G16716" i="3" s="1"/>
  <c r="F16716" i="3" s="1"/>
  <c r="H16839" i="3"/>
  <c r="H16313" i="3" s="1"/>
  <c r="G16927" i="3"/>
  <c r="H96" i="3"/>
  <c r="H36" i="3"/>
  <c r="H490" i="3"/>
  <c r="F3443" i="3"/>
  <c r="F3476" i="3"/>
  <c r="G4030" i="3"/>
  <c r="G3517" i="3"/>
  <c r="G4390" i="3"/>
  <c r="G4606" i="3"/>
  <c r="F4606" i="3" s="1"/>
  <c r="H4869" i="3"/>
  <c r="F4869" i="3" s="1"/>
  <c r="H7020" i="3"/>
  <c r="F8026" i="3"/>
  <c r="H8814" i="3"/>
  <c r="F9073" i="3"/>
  <c r="F10272" i="3"/>
  <c r="G10343" i="3"/>
  <c r="G10080" i="3" s="1"/>
  <c r="G10389" i="3"/>
  <c r="G10918" i="3"/>
  <c r="F11608" i="3"/>
  <c r="F11768" i="3"/>
  <c r="G14681" i="3"/>
  <c r="F14681" i="3" s="1"/>
  <c r="H15915" i="3"/>
  <c r="G16484" i="3"/>
  <c r="F17096" i="3"/>
  <c r="H45" i="3"/>
  <c r="G90" i="3"/>
  <c r="G157" i="3"/>
  <c r="H236" i="3"/>
  <c r="H56" i="3"/>
  <c r="F3503" i="3"/>
  <c r="H3522" i="3"/>
  <c r="H2733" i="3" s="1"/>
  <c r="F4340" i="3"/>
  <c r="G5213" i="3"/>
  <c r="F5213" i="3" s="1"/>
  <c r="F9081" i="3"/>
  <c r="F11645" i="3"/>
  <c r="H10183" i="3"/>
  <c r="H10196" i="3"/>
  <c r="F16402" i="3"/>
  <c r="H16943" i="3"/>
  <c r="H17460" i="3"/>
  <c r="G18257" i="3"/>
  <c r="G151" i="3"/>
  <c r="H661" i="3"/>
  <c r="H398" i="3" s="1"/>
  <c r="G891" i="3"/>
  <c r="G890" i="3" s="1"/>
  <c r="F1070" i="3"/>
  <c r="F1970" i="3"/>
  <c r="F2085" i="3"/>
  <c r="G3444" i="3"/>
  <c r="G113" i="3"/>
  <c r="F3584" i="3"/>
  <c r="F6593" i="3"/>
  <c r="G8121" i="3"/>
  <c r="F9011" i="3"/>
  <c r="F10274" i="3"/>
  <c r="F10344" i="3"/>
  <c r="G11609" i="3"/>
  <c r="F11609" i="3" s="1"/>
  <c r="H10213" i="3"/>
  <c r="H219" i="3" s="1"/>
  <c r="G12483" i="3"/>
  <c r="F14334" i="3"/>
  <c r="H15101" i="3"/>
  <c r="H15100" i="3" s="1"/>
  <c r="G15113" i="3"/>
  <c r="G15627" i="3"/>
  <c r="G16478" i="3"/>
  <c r="G16487" i="3"/>
  <c r="H358" i="3"/>
  <c r="G1599" i="3"/>
  <c r="F1599" i="3" s="1"/>
  <c r="F2864" i="3"/>
  <c r="G2648" i="3"/>
  <c r="G2716" i="3"/>
  <c r="F3810" i="3"/>
  <c r="F5823" i="3"/>
  <c r="G6333" i="3"/>
  <c r="F8171" i="3"/>
  <c r="G8949" i="3"/>
  <c r="H9125" i="3"/>
  <c r="G10152" i="3"/>
  <c r="G263" i="3"/>
  <c r="G10294" i="3"/>
  <c r="H11067" i="3"/>
  <c r="H11062" i="3" s="1"/>
  <c r="G11330" i="3"/>
  <c r="F14705" i="3"/>
  <c r="G16943" i="3"/>
  <c r="H24" i="3"/>
  <c r="H32" i="3"/>
  <c r="F469" i="3"/>
  <c r="H237" i="3"/>
  <c r="G495" i="3"/>
  <c r="F1877" i="3"/>
  <c r="F1955" i="3"/>
  <c r="G3258" i="3"/>
  <c r="F3258" i="3" s="1"/>
  <c r="H3651" i="3"/>
  <c r="G4310" i="3"/>
  <c r="F5297" i="3"/>
  <c r="H5395" i="3"/>
  <c r="F6536" i="3"/>
  <c r="H8263" i="3"/>
  <c r="H8262" i="3" s="1"/>
  <c r="H9090" i="3"/>
  <c r="F9090" i="3" s="1"/>
  <c r="G9570" i="3"/>
  <c r="H9866" i="3"/>
  <c r="F10462" i="3"/>
  <c r="H10655" i="3"/>
  <c r="F10655" i="3" s="1"/>
  <c r="F11734" i="3"/>
  <c r="H12734" i="3"/>
  <c r="H12733" i="3" s="1"/>
  <c r="H13260" i="3"/>
  <c r="H13259" i="3" s="1"/>
  <c r="G15356" i="3"/>
  <c r="F16849" i="3"/>
  <c r="H17205" i="3"/>
  <c r="F17218" i="3"/>
  <c r="G18249" i="3"/>
  <c r="H57" i="3"/>
  <c r="G2728" i="3"/>
  <c r="F3004" i="3"/>
  <c r="F2757" i="3"/>
  <c r="G3015" i="3"/>
  <c r="G3014" i="3" s="1"/>
  <c r="H3015" i="3"/>
  <c r="F3041" i="3"/>
  <c r="F3992" i="3"/>
  <c r="G3480" i="3"/>
  <c r="F3434" i="3"/>
  <c r="G2645" i="3"/>
  <c r="F2645" i="3" s="1"/>
  <c r="H12" i="3"/>
  <c r="F2642" i="3"/>
  <c r="F2652" i="3"/>
  <c r="G2660" i="3"/>
  <c r="F2660" i="3" s="1"/>
  <c r="F4233" i="3"/>
  <c r="G33" i="3"/>
  <c r="F3453" i="3"/>
  <c r="H38" i="3"/>
  <c r="H4229" i="3"/>
  <c r="H42" i="3"/>
  <c r="F2672" i="3"/>
  <c r="F4255" i="3"/>
  <c r="H4224" i="3"/>
  <c r="H2713" i="3"/>
  <c r="H83" i="3" s="1"/>
  <c r="F3507" i="3"/>
  <c r="G89" i="3"/>
  <c r="H90" i="3"/>
  <c r="F4294" i="3"/>
  <c r="F4306" i="3"/>
  <c r="G3530" i="3"/>
  <c r="F2745" i="3"/>
  <c r="G115" i="3"/>
  <c r="H115" i="3"/>
  <c r="F3536" i="3"/>
  <c r="F4336" i="3"/>
  <c r="G143" i="3"/>
  <c r="H149" i="3"/>
  <c r="F149" i="3" s="1"/>
  <c r="F3575" i="3"/>
  <c r="F3579" i="3"/>
  <c r="F3583" i="3"/>
  <c r="H9913" i="3"/>
  <c r="F10436" i="3"/>
  <c r="H11742" i="3"/>
  <c r="F10170" i="3"/>
  <c r="F10181" i="3"/>
  <c r="H12543" i="3"/>
  <c r="H10194" i="3"/>
  <c r="F12551" i="3"/>
  <c r="F11780" i="3"/>
  <c r="F11787" i="3"/>
  <c r="F10213" i="3"/>
  <c r="F11791" i="3"/>
  <c r="G16497" i="3"/>
  <c r="F16497" i="3" s="1"/>
  <c r="G16499" i="3"/>
  <c r="H18066" i="3"/>
  <c r="F16571" i="3"/>
  <c r="G17090" i="3"/>
  <c r="G16564" i="3" s="1"/>
  <c r="H194" i="3"/>
  <c r="F471" i="3"/>
  <c r="G563" i="3"/>
  <c r="F563" i="3" s="1"/>
  <c r="F1073" i="3"/>
  <c r="F322" i="3"/>
  <c r="H395" i="3"/>
  <c r="G150" i="3"/>
  <c r="G435" i="3"/>
  <c r="F435" i="3" s="1"/>
  <c r="F458" i="3"/>
  <c r="G5571" i="3"/>
  <c r="H10447" i="3"/>
  <c r="F10464" i="3"/>
  <c r="G14206" i="3"/>
  <c r="G14205" i="3" s="1"/>
  <c r="G16476" i="3"/>
  <c r="H16476" i="3"/>
  <c r="G16785" i="3"/>
  <c r="F16785" i="3" s="1"/>
  <c r="G16800" i="3"/>
  <c r="G16546" i="3"/>
  <c r="F16492" i="3"/>
  <c r="F16525" i="3"/>
  <c r="H173" i="3"/>
  <c r="F173" i="3" s="1"/>
  <c r="F16485" i="3"/>
  <c r="F17011" i="3"/>
  <c r="F17265" i="3"/>
  <c r="H17015" i="3"/>
  <c r="F16500" i="3"/>
  <c r="F17026" i="3"/>
  <c r="F17027" i="3"/>
  <c r="F16501" i="3"/>
  <c r="F17047" i="3"/>
  <c r="F16521" i="3"/>
  <c r="G17050" i="3"/>
  <c r="F17051" i="3"/>
  <c r="F16535" i="3"/>
  <c r="G229" i="3"/>
  <c r="G16542" i="3"/>
  <c r="F16553" i="3"/>
  <c r="F17091" i="3"/>
  <c r="F17900" i="3"/>
  <c r="G17498" i="3"/>
  <c r="G1526" i="3"/>
  <c r="F1526" i="3" s="1"/>
  <c r="G476" i="3"/>
  <c r="H143" i="3"/>
  <c r="G628" i="3"/>
  <c r="G366" i="3"/>
  <c r="F1135" i="3"/>
  <c r="G1121" i="3"/>
  <c r="F1121" i="3" s="1"/>
  <c r="G609" i="3"/>
  <c r="F609" i="3" s="1"/>
  <c r="H1331" i="3"/>
  <c r="H279" i="3" s="1"/>
  <c r="H332" i="3"/>
  <c r="G391" i="3"/>
  <c r="G648" i="3"/>
  <c r="F571" i="3"/>
  <c r="G308" i="3"/>
  <c r="G45" i="3" s="1"/>
  <c r="F589" i="3"/>
  <c r="G326" i="3"/>
  <c r="G63" i="3" s="1"/>
  <c r="F555" i="3"/>
  <c r="G292" i="3"/>
  <c r="G29" i="3" s="1"/>
  <c r="G412" i="3"/>
  <c r="G149" i="3" s="1"/>
  <c r="F675" i="3"/>
  <c r="G696" i="3"/>
  <c r="G434" i="3"/>
  <c r="G433" i="3" s="1"/>
  <c r="H476" i="3"/>
  <c r="G503" i="3"/>
  <c r="F832" i="3"/>
  <c r="G569" i="3"/>
  <c r="F318" i="3"/>
  <c r="F326" i="3"/>
  <c r="F331" i="3"/>
  <c r="F342" i="3"/>
  <c r="F394" i="3"/>
  <c r="F404" i="3"/>
  <c r="F415" i="3"/>
  <c r="F417" i="3"/>
  <c r="F421" i="3"/>
  <c r="F425" i="3"/>
  <c r="F436" i="3"/>
  <c r="F440" i="3"/>
  <c r="H179" i="3"/>
  <c r="F179" i="3" s="1"/>
  <c r="F444" i="3"/>
  <c r="F475" i="3"/>
  <c r="F485" i="3"/>
  <c r="H243" i="3"/>
  <c r="F1021" i="3"/>
  <c r="F1158" i="3"/>
  <c r="G1161" i="3"/>
  <c r="F1761" i="3"/>
  <c r="F1791" i="3"/>
  <c r="H1827" i="3"/>
  <c r="F1836" i="3"/>
  <c r="F1861" i="3"/>
  <c r="F1867" i="3"/>
  <c r="F1871" i="3"/>
  <c r="F1896" i="3"/>
  <c r="F1898" i="3"/>
  <c r="F1900" i="3"/>
  <c r="F1937" i="3"/>
  <c r="F2008" i="3"/>
  <c r="F2016" i="3"/>
  <c r="F2034" i="3"/>
  <c r="F2036" i="3"/>
  <c r="F2042" i="3"/>
  <c r="F2044" i="3"/>
  <c r="F2055" i="3"/>
  <c r="F2077" i="3"/>
  <c r="F2086" i="3"/>
  <c r="F2088" i="3"/>
  <c r="F2106" i="3"/>
  <c r="F3598" i="3"/>
  <c r="F6539" i="3"/>
  <c r="F9142" i="3"/>
  <c r="F10395" i="3"/>
  <c r="F11599" i="3"/>
  <c r="F11601" i="3"/>
  <c r="F11603" i="3"/>
  <c r="F11631" i="3"/>
  <c r="F11634" i="3"/>
  <c r="F12484" i="3"/>
  <c r="F13531" i="3"/>
  <c r="F15875" i="3"/>
  <c r="F15883" i="3"/>
  <c r="F15886" i="3"/>
  <c r="F16447" i="3"/>
  <c r="F16566" i="3"/>
  <c r="F16796" i="3"/>
  <c r="F3796" i="3"/>
  <c r="F4435" i="3"/>
  <c r="F5139" i="3"/>
  <c r="F6426" i="3"/>
  <c r="F6944" i="3"/>
  <c r="F7554" i="3"/>
  <c r="F8534" i="3"/>
  <c r="G8801" i="3"/>
  <c r="G8800" i="3" s="1"/>
  <c r="F9134" i="3"/>
  <c r="F10256" i="3"/>
  <c r="F10293" i="3"/>
  <c r="F10519" i="3"/>
  <c r="F11654" i="3"/>
  <c r="F11710" i="3"/>
  <c r="F12196" i="3"/>
  <c r="F12212" i="3"/>
  <c r="F12467" i="3"/>
  <c r="F13253" i="3"/>
  <c r="F13261" i="3"/>
  <c r="F15444" i="3"/>
  <c r="F16370" i="3"/>
  <c r="F16606" i="3"/>
  <c r="F16827" i="3"/>
  <c r="F92" i="3"/>
  <c r="G10" i="3"/>
  <c r="G14" i="3"/>
  <c r="F280" i="3"/>
  <c r="F295" i="3"/>
  <c r="F299" i="3"/>
  <c r="F314" i="3"/>
  <c r="F319" i="3"/>
  <c r="F321" i="3"/>
  <c r="F330" i="3"/>
  <c r="F337" i="3"/>
  <c r="F339" i="3"/>
  <c r="F341" i="3"/>
  <c r="F343" i="3"/>
  <c r="F345" i="3"/>
  <c r="F352" i="3"/>
  <c r="F371" i="3"/>
  <c r="F393" i="3"/>
  <c r="F418" i="3"/>
  <c r="F420" i="3"/>
  <c r="F422" i="3"/>
  <c r="F424" i="3"/>
  <c r="H199" i="3"/>
  <c r="F491" i="3"/>
  <c r="F621" i="3"/>
  <c r="H369" i="3"/>
  <c r="H377" i="3"/>
  <c r="H391" i="3"/>
  <c r="H453" i="3"/>
  <c r="F1673" i="3"/>
  <c r="F1818" i="3"/>
  <c r="F1851" i="3"/>
  <c r="F1853" i="3"/>
  <c r="F1872" i="3"/>
  <c r="F1874" i="3"/>
  <c r="F1895" i="3"/>
  <c r="F1899" i="3"/>
  <c r="F1907" i="3"/>
  <c r="F1919" i="3"/>
  <c r="F1928" i="3"/>
  <c r="F2015" i="3"/>
  <c r="F2017" i="3"/>
  <c r="F2061" i="3"/>
  <c r="F2063" i="3"/>
  <c r="F2094" i="3"/>
  <c r="F2202" i="3"/>
  <c r="F2210" i="3"/>
  <c r="F2607" i="3"/>
  <c r="F5388" i="3"/>
  <c r="F6262" i="3"/>
  <c r="F6707" i="3"/>
  <c r="F8366" i="3"/>
  <c r="F8434" i="3"/>
  <c r="F8782" i="3"/>
  <c r="F8785" i="3"/>
  <c r="F8984" i="3"/>
  <c r="F8988" i="3"/>
  <c r="F9029" i="3"/>
  <c r="F10372" i="3"/>
  <c r="F11600" i="3"/>
  <c r="F13986" i="3"/>
  <c r="F14074" i="3"/>
  <c r="F16506" i="3"/>
  <c r="G16401" i="3"/>
  <c r="H191" i="3"/>
  <c r="H521" i="3"/>
  <c r="F521" i="3" s="1"/>
  <c r="G1137" i="3"/>
  <c r="H1700" i="3"/>
  <c r="H1699" i="3" s="1"/>
  <c r="F2414" i="3"/>
  <c r="F2453" i="3"/>
  <c r="F3506" i="3"/>
  <c r="F4084" i="3"/>
  <c r="G4983" i="3"/>
  <c r="F5378" i="3"/>
  <c r="F5500" i="3"/>
  <c r="G6859" i="3"/>
  <c r="G7911" i="3"/>
  <c r="F8200" i="3"/>
  <c r="H8437" i="3"/>
  <c r="F8818" i="3"/>
  <c r="F9204" i="3"/>
  <c r="F9252" i="3"/>
  <c r="F9563" i="3"/>
  <c r="F10290" i="3"/>
  <c r="F15086" i="3"/>
  <c r="F15089" i="3"/>
  <c r="F15094" i="3"/>
  <c r="F15097" i="3"/>
  <c r="F15102" i="3"/>
  <c r="F391" i="3"/>
  <c r="F1879" i="3"/>
  <c r="F1911" i="3"/>
  <c r="F1915" i="3"/>
  <c r="F1936" i="3"/>
  <c r="F2011" i="3"/>
  <c r="H1973" i="3"/>
  <c r="G1980" i="3"/>
  <c r="H48" i="3"/>
  <c r="G105" i="3"/>
  <c r="G133" i="3"/>
  <c r="G222" i="3"/>
  <c r="H226" i="3"/>
  <c r="H259" i="3"/>
  <c r="F3431" i="3"/>
  <c r="F3433" i="3"/>
  <c r="F3436" i="3"/>
  <c r="H2888" i="3"/>
  <c r="F4040" i="3"/>
  <c r="F4161" i="3"/>
  <c r="F4203" i="3"/>
  <c r="F4432" i="3"/>
  <c r="G4641" i="3"/>
  <c r="F5136" i="3"/>
  <c r="G3651" i="3"/>
  <c r="G2862" i="3" s="1"/>
  <c r="G3677" i="3"/>
  <c r="F3677" i="3" s="1"/>
  <c r="F5889" i="3"/>
  <c r="F6552" i="3"/>
  <c r="G3522" i="3"/>
  <c r="G3558" i="3"/>
  <c r="F9088" i="3"/>
  <c r="F9170" i="3"/>
  <c r="F9695" i="3"/>
  <c r="F10281" i="3"/>
  <c r="F10318" i="3"/>
  <c r="F10495" i="3"/>
  <c r="F11584" i="3"/>
  <c r="F11592" i="3"/>
  <c r="F11595" i="3"/>
  <c r="F11598" i="3"/>
  <c r="H10169" i="3"/>
  <c r="H10171" i="3"/>
  <c r="H10175" i="3"/>
  <c r="G10196" i="3"/>
  <c r="H10219" i="3"/>
  <c r="H10224" i="3"/>
  <c r="H10249" i="3"/>
  <c r="H10258" i="3"/>
  <c r="F10258" i="3" s="1"/>
  <c r="F11930" i="3"/>
  <c r="F11974" i="3"/>
  <c r="F11977" i="3"/>
  <c r="F13264" i="3"/>
  <c r="F13292" i="3"/>
  <c r="F13653" i="3"/>
  <c r="F13694" i="3"/>
  <c r="F14053" i="3"/>
  <c r="F14057" i="3"/>
  <c r="F14197" i="3"/>
  <c r="G15538" i="3"/>
  <c r="F16371" i="3"/>
  <c r="F17590" i="3"/>
  <c r="F17616" i="3"/>
  <c r="F18002" i="3"/>
  <c r="F18086" i="3"/>
  <c r="H18378" i="3"/>
  <c r="F65" i="3"/>
  <c r="F262" i="3"/>
  <c r="F302" i="3"/>
  <c r="F308" i="3"/>
  <c r="F311" i="3"/>
  <c r="F313" i="3"/>
  <c r="F334" i="3"/>
  <c r="F363" i="3"/>
  <c r="F367" i="3"/>
  <c r="F379" i="3"/>
  <c r="F387" i="3"/>
  <c r="F389" i="3"/>
  <c r="F406" i="3"/>
  <c r="F409" i="3"/>
  <c r="G448" i="3"/>
  <c r="G185" i="3" s="1"/>
  <c r="F507" i="3"/>
  <c r="F509" i="3"/>
  <c r="F511" i="3"/>
  <c r="H737" i="3"/>
  <c r="H474" i="3" s="1"/>
  <c r="G779" i="3"/>
  <c r="F912" i="3"/>
  <c r="F1184" i="3"/>
  <c r="F1270" i="3"/>
  <c r="H1283" i="3"/>
  <c r="F1310" i="3"/>
  <c r="F1533" i="3"/>
  <c r="F1689" i="3"/>
  <c r="F1692" i="3"/>
  <c r="F1794" i="3"/>
  <c r="H52" i="3"/>
  <c r="H80" i="3"/>
  <c r="F1940" i="3"/>
  <c r="F2028" i="3"/>
  <c r="H1959" i="3"/>
  <c r="F2654" i="3"/>
  <c r="H82" i="3"/>
  <c r="F82" i="3" s="1"/>
  <c r="F2718" i="3"/>
  <c r="H195" i="3"/>
  <c r="F2838" i="3"/>
  <c r="F3133" i="3"/>
  <c r="F3174" i="3"/>
  <c r="F2650" i="3"/>
  <c r="G2655" i="3"/>
  <c r="G31" i="3"/>
  <c r="F2663" i="3"/>
  <c r="G2667" i="3"/>
  <c r="F2667" i="3" s="1"/>
  <c r="F2671" i="3"/>
  <c r="F3526" i="3"/>
  <c r="F3531" i="3"/>
  <c r="F3538" i="3"/>
  <c r="F3560" i="3"/>
  <c r="F3592" i="3"/>
  <c r="F3596" i="3"/>
  <c r="F3610" i="3"/>
  <c r="F3622" i="3"/>
  <c r="F3624" i="3"/>
  <c r="F3631" i="3"/>
  <c r="F3633" i="3"/>
  <c r="H2870" i="3"/>
  <c r="H244" i="3"/>
  <c r="F3768" i="3"/>
  <c r="F3777" i="3"/>
  <c r="F3780" i="3"/>
  <c r="F3788" i="3"/>
  <c r="F4087" i="3"/>
  <c r="F4326" i="3"/>
  <c r="F4344" i="3"/>
  <c r="F4347" i="3"/>
  <c r="F6147" i="3"/>
  <c r="F6673" i="3"/>
  <c r="F6681" i="3"/>
  <c r="F6689" i="3"/>
  <c r="F6717" i="3"/>
  <c r="G6960" i="3"/>
  <c r="F6960" i="3" s="1"/>
  <c r="F6980" i="3"/>
  <c r="G7312" i="3"/>
  <c r="F7312" i="3" s="1"/>
  <c r="F7369" i="3"/>
  <c r="F7459" i="3"/>
  <c r="F7467" i="3"/>
  <c r="F7470" i="3"/>
  <c r="F7475" i="3"/>
  <c r="F7604" i="3"/>
  <c r="F7725" i="3"/>
  <c r="F7769" i="3"/>
  <c r="H7959" i="3"/>
  <c r="F7959" i="3" s="1"/>
  <c r="F7988" i="3"/>
  <c r="F8004" i="3"/>
  <c r="F8022" i="3"/>
  <c r="F8292" i="3"/>
  <c r="F8295" i="3"/>
  <c r="F8371" i="3"/>
  <c r="H8384" i="3"/>
  <c r="F8393" i="3"/>
  <c r="F8514" i="3"/>
  <c r="F8522" i="3"/>
  <c r="F8548" i="3"/>
  <c r="F8906" i="3"/>
  <c r="F8952" i="3"/>
  <c r="F8956" i="3"/>
  <c r="F8970" i="3"/>
  <c r="F8974" i="3"/>
  <c r="F8983" i="3"/>
  <c r="F8987" i="3"/>
  <c r="F8989" i="3"/>
  <c r="F8991" i="3"/>
  <c r="F8995" i="3"/>
  <c r="F8997" i="3"/>
  <c r="F9006" i="3"/>
  <c r="F9008" i="3"/>
  <c r="F9012" i="3"/>
  <c r="F9016" i="3"/>
  <c r="F9020" i="3"/>
  <c r="F9024" i="3"/>
  <c r="F9031" i="3"/>
  <c r="F9033" i="3"/>
  <c r="F9056" i="3"/>
  <c r="F9122" i="3"/>
  <c r="F9171" i="3"/>
  <c r="F9185" i="3"/>
  <c r="F9206" i="3"/>
  <c r="F10482" i="3"/>
  <c r="F11427" i="3"/>
  <c r="F11620" i="3"/>
  <c r="F11715" i="3"/>
  <c r="F11728" i="3"/>
  <c r="F11732" i="3"/>
  <c r="G10217" i="3"/>
  <c r="G10248" i="3"/>
  <c r="G10250" i="3"/>
  <c r="G256" i="3" s="1"/>
  <c r="G11804" i="3"/>
  <c r="G10226" i="3" s="1"/>
  <c r="F13219" i="3"/>
  <c r="H14155" i="3"/>
  <c r="F14155" i="3" s="1"/>
  <c r="F14692" i="3"/>
  <c r="F15735" i="3"/>
  <c r="F16161" i="3"/>
  <c r="F16166" i="3"/>
  <c r="F16182" i="3"/>
  <c r="F16396" i="3"/>
  <c r="F16430" i="3"/>
  <c r="F16452" i="3"/>
  <c r="F16481" i="3"/>
  <c r="F16504" i="3"/>
  <c r="G16508" i="3"/>
  <c r="F16508" i="3" s="1"/>
  <c r="G16524" i="3"/>
  <c r="F16526" i="3"/>
  <c r="F16529" i="3"/>
  <c r="F16539" i="3"/>
  <c r="F16542" i="3"/>
  <c r="H16704" i="3"/>
  <c r="F16809" i="3"/>
  <c r="F16861" i="3"/>
  <c r="F16928" i="3"/>
  <c r="F16944" i="3"/>
  <c r="F16951" i="3"/>
  <c r="F16957" i="3"/>
  <c r="F17015" i="3"/>
  <c r="F17017" i="3"/>
  <c r="F17066" i="3"/>
  <c r="F17084" i="3"/>
  <c r="F17086" i="3"/>
  <c r="F17088" i="3"/>
  <c r="H17217" i="3"/>
  <c r="F17227" i="3"/>
  <c r="G17230" i="3"/>
  <c r="F17308" i="3"/>
  <c r="F17419" i="3"/>
  <c r="F17571" i="3"/>
  <c r="F18074" i="3"/>
  <c r="F18295" i="3"/>
  <c r="G17" i="3"/>
  <c r="F45" i="3"/>
  <c r="F448" i="3"/>
  <c r="G473" i="3"/>
  <c r="F473" i="3" s="1"/>
  <c r="F476" i="3"/>
  <c r="H495" i="3"/>
  <c r="F495" i="3" s="1"/>
  <c r="G619" i="3"/>
  <c r="H381" i="3"/>
  <c r="F1147" i="3"/>
  <c r="F1531" i="3"/>
  <c r="F1994" i="3"/>
  <c r="H1859" i="3"/>
  <c r="F1859" i="3" s="1"/>
  <c r="H165" i="3"/>
  <c r="H235" i="3"/>
  <c r="H245" i="3"/>
  <c r="H257" i="3"/>
  <c r="H3177" i="3"/>
  <c r="F3241" i="3"/>
  <c r="F3428" i="3"/>
  <c r="F3457" i="3"/>
  <c r="F3483" i="3"/>
  <c r="F3485" i="3"/>
  <c r="F3595" i="3"/>
  <c r="H203" i="3"/>
  <c r="G233" i="3"/>
  <c r="G251" i="3"/>
  <c r="F251" i="3" s="1"/>
  <c r="F3684" i="3"/>
  <c r="H3966" i="3"/>
  <c r="F4293" i="3"/>
  <c r="F4698" i="3"/>
  <c r="F5345" i="3"/>
  <c r="F5487" i="3"/>
  <c r="F5634" i="3"/>
  <c r="F5897" i="3"/>
  <c r="F5999" i="3"/>
  <c r="F6191" i="3"/>
  <c r="H6265" i="3"/>
  <c r="F6265" i="3" s="1"/>
  <c r="F6448" i="3"/>
  <c r="F6523" i="3"/>
  <c r="F6660" i="3"/>
  <c r="H3542" i="3"/>
  <c r="F7371" i="3"/>
  <c r="G7486" i="3"/>
  <c r="F7486" i="3" s="1"/>
  <c r="F8160" i="3"/>
  <c r="G8174" i="3"/>
  <c r="F9085" i="3"/>
  <c r="F9106" i="3"/>
  <c r="F9126" i="3"/>
  <c r="F9566" i="3"/>
  <c r="F9574" i="3"/>
  <c r="F9582" i="3"/>
  <c r="F9949" i="3"/>
  <c r="F10406" i="3"/>
  <c r="F10408" i="3"/>
  <c r="F10443" i="3"/>
  <c r="F11665" i="3"/>
  <c r="G10149" i="3"/>
  <c r="H10174" i="3"/>
  <c r="G10180" i="3"/>
  <c r="F11760" i="3"/>
  <c r="H10206" i="3"/>
  <c r="F11793" i="3"/>
  <c r="F12766" i="3"/>
  <c r="F14601" i="3"/>
  <c r="F14846" i="3"/>
  <c r="H15126" i="3"/>
  <c r="F15389" i="3"/>
  <c r="F15494" i="3"/>
  <c r="H16165" i="3"/>
  <c r="H16164" i="3" s="1"/>
  <c r="F16336" i="3"/>
  <c r="H16691" i="3"/>
  <c r="H16690" i="3" s="1"/>
  <c r="G17427" i="3"/>
  <c r="G17852" i="3"/>
  <c r="F17982" i="3"/>
  <c r="F17990" i="3"/>
  <c r="F17998" i="3"/>
  <c r="F18165" i="3"/>
  <c r="F242" i="3"/>
  <c r="F285" i="3"/>
  <c r="F316" i="3"/>
  <c r="F328" i="3"/>
  <c r="F335" i="3"/>
  <c r="F375" i="3"/>
  <c r="F388" i="3"/>
  <c r="F390" i="3"/>
  <c r="F397" i="3"/>
  <c r="F461" i="3"/>
  <c r="F465" i="3"/>
  <c r="F482" i="3"/>
  <c r="F484" i="3"/>
  <c r="F486" i="3"/>
  <c r="F496" i="3"/>
  <c r="F508" i="3"/>
  <c r="F510" i="3"/>
  <c r="F517" i="3"/>
  <c r="F525" i="3"/>
  <c r="F612" i="3"/>
  <c r="F758" i="3"/>
  <c r="F1029" i="3"/>
  <c r="G1234" i="3"/>
  <c r="G1221" i="3" s="1"/>
  <c r="F1284" i="3"/>
  <c r="G1302" i="3"/>
  <c r="F1302" i="3" s="1"/>
  <c r="H1424" i="3"/>
  <c r="F1433" i="3"/>
  <c r="F1639" i="3"/>
  <c r="G490" i="3"/>
  <c r="F490" i="3" s="1"/>
  <c r="F1939" i="3"/>
  <c r="F1941" i="3"/>
  <c r="F1957" i="3"/>
  <c r="F2029" i="3"/>
  <c r="F2039" i="3"/>
  <c r="F2481" i="3"/>
  <c r="H2065" i="3"/>
  <c r="G62" i="3"/>
  <c r="G61" i="3" s="1"/>
  <c r="F2734" i="3"/>
  <c r="F2871" i="3"/>
  <c r="F2988" i="3"/>
  <c r="F2991" i="3"/>
  <c r="F2999" i="3"/>
  <c r="F3471" i="3"/>
  <c r="F3473" i="3"/>
  <c r="F3475" i="3"/>
  <c r="F3532" i="3"/>
  <c r="F3534" i="3"/>
  <c r="F3568" i="3"/>
  <c r="H187" i="3"/>
  <c r="F3617" i="3"/>
  <c r="F3621" i="3"/>
  <c r="G2843" i="3"/>
  <c r="F3634" i="3"/>
  <c r="G2848" i="3"/>
  <c r="F3639" i="3"/>
  <c r="F3641" i="3"/>
  <c r="F3672" i="3"/>
  <c r="F3800" i="3"/>
  <c r="F4163" i="3"/>
  <c r="F4795" i="3"/>
  <c r="H4950" i="3"/>
  <c r="F4950" i="3" s="1"/>
  <c r="F5224" i="3"/>
  <c r="F5346" i="3"/>
  <c r="F5383" i="3"/>
  <c r="F6543" i="3"/>
  <c r="F6661" i="3"/>
  <c r="F6856" i="3"/>
  <c r="F6952" i="3"/>
  <c r="F7010" i="3"/>
  <c r="F7028" i="3"/>
  <c r="F7049" i="3"/>
  <c r="F7054" i="3"/>
  <c r="H7350" i="3"/>
  <c r="F7350" i="3" s="1"/>
  <c r="F7401" i="3"/>
  <c r="F7591" i="3"/>
  <c r="F7817" i="3"/>
  <c r="H7876" i="3"/>
  <c r="F7937" i="3"/>
  <c r="F7976" i="3"/>
  <c r="F8101" i="3"/>
  <c r="F8264" i="3"/>
  <c r="F8380" i="3"/>
  <c r="F8422" i="3"/>
  <c r="F8453" i="3"/>
  <c r="H8700" i="3"/>
  <c r="H8695" i="3" s="1"/>
  <c r="F8716" i="3"/>
  <c r="F8897" i="3"/>
  <c r="H8910" i="3"/>
  <c r="F8971" i="3"/>
  <c r="F8986" i="3"/>
  <c r="F8994" i="3"/>
  <c r="F8998" i="3"/>
  <c r="F9034" i="3"/>
  <c r="F9160" i="3"/>
  <c r="F9337" i="3"/>
  <c r="F9600" i="3"/>
  <c r="F9610" i="3"/>
  <c r="H9699" i="3"/>
  <c r="F9699" i="3" s="1"/>
  <c r="F10416" i="3"/>
  <c r="F10418" i="3"/>
  <c r="F10420" i="3"/>
  <c r="F10422" i="3"/>
  <c r="F10435" i="3"/>
  <c r="F10440" i="3"/>
  <c r="F10442" i="3"/>
  <c r="F10474" i="3"/>
  <c r="F10606" i="3"/>
  <c r="F11010" i="3"/>
  <c r="F11656" i="3"/>
  <c r="F11691" i="3"/>
  <c r="F11743" i="3"/>
  <c r="H10178" i="3"/>
  <c r="G10241" i="3"/>
  <c r="G247" i="3" s="1"/>
  <c r="F13474" i="3"/>
  <c r="F14814" i="3"/>
  <c r="H15801" i="3"/>
  <c r="H15796" i="3" s="1"/>
  <c r="F15898" i="3"/>
  <c r="F15912" i="3"/>
  <c r="F16061" i="3"/>
  <c r="H16064" i="3"/>
  <c r="H16059" i="3" s="1"/>
  <c r="F16080" i="3"/>
  <c r="F16129" i="3"/>
  <c r="F16256" i="3"/>
  <c r="F16344" i="3"/>
  <c r="F16346" i="3"/>
  <c r="F16348" i="3"/>
  <c r="F16350" i="3"/>
  <c r="F16352" i="3"/>
  <c r="F16359" i="3"/>
  <c r="F16379" i="3"/>
  <c r="F16384" i="3"/>
  <c r="F16386" i="3"/>
  <c r="F16388" i="3"/>
  <c r="H16392" i="3"/>
  <c r="F16403" i="3"/>
  <c r="G16417" i="3"/>
  <c r="F16422" i="3"/>
  <c r="F16431" i="3"/>
  <c r="F16433" i="3"/>
  <c r="F16439" i="3"/>
  <c r="F16484" i="3"/>
  <c r="F16486" i="3"/>
  <c r="F16502" i="3"/>
  <c r="F16505" i="3"/>
  <c r="F16507" i="3"/>
  <c r="F16509" i="3"/>
  <c r="F16511" i="3"/>
  <c r="F16513" i="3"/>
  <c r="F16545" i="3"/>
  <c r="F16557" i="3"/>
  <c r="F16630" i="3"/>
  <c r="F16655" i="3"/>
  <c r="G16759" i="3"/>
  <c r="G16751" i="3" s="1"/>
  <c r="G16818" i="3"/>
  <c r="F16843" i="3"/>
  <c r="F16862" i="3"/>
  <c r="F16886" i="3"/>
  <c r="F16894" i="3"/>
  <c r="F16898" i="3"/>
  <c r="F16937" i="3"/>
  <c r="F16983" i="3"/>
  <c r="F17035" i="3"/>
  <c r="F17039" i="3"/>
  <c r="F17094" i="3"/>
  <c r="H17379" i="3"/>
  <c r="F17395" i="3"/>
  <c r="F17469" i="3"/>
  <c r="G17870" i="3"/>
  <c r="F18286" i="3"/>
  <c r="H3480" i="3"/>
  <c r="F3480" i="3" s="1"/>
  <c r="F3593" i="3"/>
  <c r="H3602" i="3"/>
  <c r="F5706" i="3"/>
  <c r="F3607" i="3"/>
  <c r="F3612" i="3"/>
  <c r="F3619" i="3"/>
  <c r="F2832" i="3"/>
  <c r="F2834" i="3"/>
  <c r="F5736" i="3"/>
  <c r="G2850" i="3"/>
  <c r="F2850" i="3" s="1"/>
  <c r="H3646" i="3"/>
  <c r="H2857" i="3" s="1"/>
  <c r="F2867" i="3"/>
  <c r="G5754" i="3"/>
  <c r="F2875" i="3"/>
  <c r="H5754" i="3"/>
  <c r="G3669" i="3"/>
  <c r="H3669" i="3"/>
  <c r="H2880" i="3" s="1"/>
  <c r="F2887" i="3"/>
  <c r="F5773" i="3"/>
  <c r="F2889" i="3"/>
  <c r="F3678" i="3"/>
  <c r="F2815" i="3"/>
  <c r="H188" i="3"/>
  <c r="F188" i="3" s="1"/>
  <c r="F2825" i="3"/>
  <c r="F3614" i="3"/>
  <c r="F2831" i="3"/>
  <c r="F2833" i="3"/>
  <c r="H2837" i="3"/>
  <c r="F2837" i="3" s="1"/>
  <c r="F3628" i="3"/>
  <c r="H212" i="3"/>
  <c r="G2845" i="3"/>
  <c r="H5997" i="3"/>
  <c r="G225" i="3"/>
  <c r="F3644" i="3"/>
  <c r="F3648" i="3"/>
  <c r="H230" i="3"/>
  <c r="F2873" i="3"/>
  <c r="F3662" i="3"/>
  <c r="H6017" i="3"/>
  <c r="F6026" i="3"/>
  <c r="G244" i="3"/>
  <c r="H246" i="3"/>
  <c r="F2877" i="3"/>
  <c r="H247" i="3"/>
  <c r="F2881" i="3"/>
  <c r="G252" i="3"/>
  <c r="G254" i="3"/>
  <c r="H255" i="3"/>
  <c r="H6035" i="3"/>
  <c r="H196" i="3"/>
  <c r="F460" i="3"/>
  <c r="F463" i="3"/>
  <c r="F464" i="3"/>
  <c r="H207" i="3"/>
  <c r="H3488" i="3"/>
  <c r="F3488" i="3" s="1"/>
  <c r="G2714" i="3"/>
  <c r="H3505" i="3"/>
  <c r="H2716" i="3" s="1"/>
  <c r="F2716" i="3" s="1"/>
  <c r="F3510" i="3"/>
  <c r="G97" i="3"/>
  <c r="F3519" i="3"/>
  <c r="G2736" i="3"/>
  <c r="F2736" i="3" s="1"/>
  <c r="F7219" i="3"/>
  <c r="F7224" i="3"/>
  <c r="F3550" i="3"/>
  <c r="G7236" i="3"/>
  <c r="G2725" i="3"/>
  <c r="F2725" i="3" s="1"/>
  <c r="H7737" i="3"/>
  <c r="H7736" i="3" s="1"/>
  <c r="F7741" i="3"/>
  <c r="F7755" i="3"/>
  <c r="F2760" i="3"/>
  <c r="G7749" i="3"/>
  <c r="H7749" i="3"/>
  <c r="G160" i="3"/>
  <c r="F7775" i="3"/>
  <c r="G7774" i="3"/>
  <c r="F7774" i="3" s="1"/>
  <c r="F2693" i="3"/>
  <c r="F7688" i="3"/>
  <c r="F12851" i="3"/>
  <c r="H11799" i="3"/>
  <c r="F10228" i="3"/>
  <c r="F11819" i="3"/>
  <c r="G12855" i="3"/>
  <c r="H12855" i="3"/>
  <c r="F12864" i="3"/>
  <c r="H12873" i="3"/>
  <c r="H264" i="3"/>
  <c r="F264" i="3" s="1"/>
  <c r="F11836" i="3"/>
  <c r="G12873" i="3"/>
  <c r="F11749" i="3"/>
  <c r="F11756" i="3"/>
  <c r="H184" i="3"/>
  <c r="F10180" i="3"/>
  <c r="G10182" i="3"/>
  <c r="G10193" i="3"/>
  <c r="F10193" i="3" s="1"/>
  <c r="F11776" i="3"/>
  <c r="H11790" i="3"/>
  <c r="F11794" i="3"/>
  <c r="F11805" i="3"/>
  <c r="F11807" i="3"/>
  <c r="G10231" i="3"/>
  <c r="G237" i="3" s="1"/>
  <c r="F237" i="3" s="1"/>
  <c r="H10233" i="3"/>
  <c r="F11811" i="3"/>
  <c r="G13381" i="3"/>
  <c r="F11827" i="3"/>
  <c r="H13399" i="3"/>
  <c r="G13399" i="3"/>
  <c r="F13399" i="3" s="1"/>
  <c r="F16368" i="3"/>
  <c r="G16367" i="3"/>
  <c r="H16893" i="3"/>
  <c r="H16367" i="3" s="1"/>
  <c r="H61" i="3" s="1"/>
  <c r="F17945" i="3"/>
  <c r="H64" i="3"/>
  <c r="H8432" i="3"/>
  <c r="F8502" i="3"/>
  <c r="G8501" i="3"/>
  <c r="F90" i="3"/>
  <c r="F8530" i="3"/>
  <c r="H8525" i="3"/>
  <c r="F8525" i="3" s="1"/>
  <c r="F8558" i="3"/>
  <c r="G156" i="3"/>
  <c r="F2787" i="3"/>
  <c r="F2795" i="3"/>
  <c r="F2707" i="3"/>
  <c r="F3497" i="3"/>
  <c r="F3501" i="3"/>
  <c r="F7433" i="3"/>
  <c r="F10159" i="3"/>
  <c r="G10143" i="3"/>
  <c r="F10143" i="3" s="1"/>
  <c r="F10149" i="3"/>
  <c r="G155" i="3"/>
  <c r="F155" i="3" s="1"/>
  <c r="F10150" i="3"/>
  <c r="F10154" i="3"/>
  <c r="F165" i="3"/>
  <c r="H11720" i="3"/>
  <c r="F11823" i="3"/>
  <c r="F11802" i="3"/>
  <c r="F11750" i="3"/>
  <c r="F10174" i="3"/>
  <c r="H180" i="3"/>
  <c r="G187" i="3"/>
  <c r="F11766" i="3"/>
  <c r="F10197" i="3"/>
  <c r="F15699" i="3"/>
  <c r="F15707" i="3"/>
  <c r="F11789" i="3"/>
  <c r="F234" i="3"/>
  <c r="G11812" i="3"/>
  <c r="H15748" i="3"/>
  <c r="F15757" i="3"/>
  <c r="F10241" i="3"/>
  <c r="G10201" i="3"/>
  <c r="H10965" i="3"/>
  <c r="G10199" i="3"/>
  <c r="G205" i="3" s="1"/>
  <c r="G10198" i="3"/>
  <c r="F10179" i="3"/>
  <c r="G203" i="3"/>
  <c r="F203" i="3" s="1"/>
  <c r="F15970" i="3"/>
  <c r="F15998" i="3"/>
  <c r="H16011" i="3"/>
  <c r="F10245" i="3"/>
  <c r="H16029" i="3"/>
  <c r="G300" i="3"/>
  <c r="F300" i="3" s="1"/>
  <c r="F1002" i="3"/>
  <c r="G1000" i="3"/>
  <c r="G2054" i="3"/>
  <c r="F2054" i="3" s="1"/>
  <c r="G2315" i="3"/>
  <c r="G2052" i="3" s="1"/>
  <c r="F2052" i="3" s="1"/>
  <c r="F2331" i="3"/>
  <c r="G2068" i="3"/>
  <c r="F2068" i="3" s="1"/>
  <c r="F2490" i="3"/>
  <c r="G2489" i="3"/>
  <c r="G2488" i="3" s="1"/>
  <c r="H3326" i="3"/>
  <c r="H3068" i="3"/>
  <c r="H3338" i="3"/>
  <c r="H2813" i="3"/>
  <c r="F3346" i="3"/>
  <c r="H2820" i="3"/>
  <c r="G3405" i="3"/>
  <c r="F3405" i="3" s="1"/>
  <c r="G2888" i="3"/>
  <c r="F2888" i="3" s="1"/>
  <c r="F3909" i="3"/>
  <c r="G3646" i="3"/>
  <c r="G3906" i="3"/>
  <c r="F3906" i="3" s="1"/>
  <c r="H53" i="3"/>
  <c r="F53" i="3" s="1"/>
  <c r="G76" i="3"/>
  <c r="G80" i="3"/>
  <c r="F80" i="3" s="1"/>
  <c r="G154" i="3"/>
  <c r="H159" i="3"/>
  <c r="F159" i="3" s="1"/>
  <c r="G245" i="3"/>
  <c r="F245" i="3" s="1"/>
  <c r="F260" i="3"/>
  <c r="F273" i="3"/>
  <c r="F275" i="3"/>
  <c r="F277" i="3"/>
  <c r="F289" i="3"/>
  <c r="F291" i="3"/>
  <c r="F309" i="3"/>
  <c r="G315" i="3"/>
  <c r="G52" i="3" s="1"/>
  <c r="F320" i="3"/>
  <c r="F369" i="3"/>
  <c r="G377" i="3"/>
  <c r="F377" i="3" s="1"/>
  <c r="G381" i="3"/>
  <c r="F407" i="3"/>
  <c r="F419" i="3"/>
  <c r="F423" i="3"/>
  <c r="G429" i="3"/>
  <c r="F429" i="3" s="1"/>
  <c r="F437" i="3"/>
  <c r="F439" i="3"/>
  <c r="F450" i="3"/>
  <c r="F459" i="3"/>
  <c r="F466" i="3"/>
  <c r="F468" i="3"/>
  <c r="F493" i="3"/>
  <c r="F501" i="3"/>
  <c r="F514" i="3"/>
  <c r="F518" i="3"/>
  <c r="F520" i="3"/>
  <c r="F744" i="3"/>
  <c r="H742" i="3"/>
  <c r="G796" i="3"/>
  <c r="G810" i="3"/>
  <c r="F810" i="3" s="1"/>
  <c r="G1020" i="3"/>
  <c r="F1039" i="3"/>
  <c r="G1038" i="3"/>
  <c r="F1279" i="3"/>
  <c r="G1276" i="3"/>
  <c r="F1276" i="3" s="1"/>
  <c r="G1564" i="3"/>
  <c r="H2214" i="3"/>
  <c r="H2213" i="3" s="1"/>
  <c r="H1952" i="3"/>
  <c r="F1952" i="3" s="1"/>
  <c r="F2222" i="3"/>
  <c r="G1959" i="3"/>
  <c r="F2232" i="3"/>
  <c r="G1969" i="3"/>
  <c r="G2286" i="3"/>
  <c r="G2024" i="3"/>
  <c r="F2024" i="3" s="1"/>
  <c r="G2031" i="3"/>
  <c r="F2031" i="3" s="1"/>
  <c r="F2392" i="3"/>
  <c r="H2388" i="3"/>
  <c r="H17" i="3"/>
  <c r="F2661" i="3"/>
  <c r="F3069" i="3"/>
  <c r="H176" i="3"/>
  <c r="F176" i="3" s="1"/>
  <c r="G3075" i="3"/>
  <c r="F3083" i="3"/>
  <c r="F2509" i="3"/>
  <c r="G1983" i="3"/>
  <c r="F1983" i="3" s="1"/>
  <c r="H3405" i="3"/>
  <c r="F3474" i="3"/>
  <c r="G2685" i="3"/>
  <c r="F2685" i="3" s="1"/>
  <c r="F11" i="3"/>
  <c r="G39" i="3"/>
  <c r="G37" i="3" s="1"/>
  <c r="F57" i="3"/>
  <c r="G194" i="3"/>
  <c r="G287" i="3"/>
  <c r="G336" i="3"/>
  <c r="G73" i="3" s="1"/>
  <c r="G349" i="3"/>
  <c r="F349" i="3" s="1"/>
  <c r="G481" i="3"/>
  <c r="F481" i="3" s="1"/>
  <c r="H503" i="3"/>
  <c r="F629" i="3"/>
  <c r="F737" i="3"/>
  <c r="G911" i="3"/>
  <c r="F1440" i="3"/>
  <c r="G1438" i="3"/>
  <c r="F1438" i="3" s="1"/>
  <c r="H2109" i="3"/>
  <c r="H1846" i="3" s="1"/>
  <c r="H1847" i="3"/>
  <c r="F1847" i="3" s="1"/>
  <c r="F33" i="3"/>
  <c r="F405" i="3"/>
  <c r="F3472" i="3"/>
  <c r="G2683" i="3"/>
  <c r="F2683" i="3" s="1"/>
  <c r="F3478" i="3"/>
  <c r="G2689" i="3"/>
  <c r="F3616" i="3"/>
  <c r="H2827" i="3"/>
  <c r="F2827" i="3" s="1"/>
  <c r="H22" i="3"/>
  <c r="F22" i="3" s="1"/>
  <c r="H41" i="3"/>
  <c r="F41" i="3" s="1"/>
  <c r="G55" i="3"/>
  <c r="G78" i="3"/>
  <c r="H185" i="3"/>
  <c r="F222" i="3"/>
  <c r="F244" i="3"/>
  <c r="F246" i="3"/>
  <c r="H261" i="3"/>
  <c r="F261" i="3" s="1"/>
  <c r="H270" i="3"/>
  <c r="F272" i="3"/>
  <c r="F274" i="3"/>
  <c r="F276" i="3"/>
  <c r="F278" i="3"/>
  <c r="G283" i="3"/>
  <c r="G20" i="3" s="1"/>
  <c r="G18" i="3" s="1"/>
  <c r="F290" i="3"/>
  <c r="F294" i="3"/>
  <c r="F297" i="3"/>
  <c r="F301" i="3"/>
  <c r="F303" i="3"/>
  <c r="F305" i="3"/>
  <c r="F312" i="3"/>
  <c r="G327" i="3"/>
  <c r="G64" i="3" s="1"/>
  <c r="F336" i="3"/>
  <c r="F338" i="3"/>
  <c r="F340" i="3"/>
  <c r="F344" i="3"/>
  <c r="F347" i="3"/>
  <c r="F351" i="3"/>
  <c r="F362" i="3"/>
  <c r="F366" i="3"/>
  <c r="F368" i="3"/>
  <c r="F370" i="3"/>
  <c r="G374" i="3"/>
  <c r="F376" i="3"/>
  <c r="F378" i="3"/>
  <c r="F380" i="3"/>
  <c r="F396" i="3"/>
  <c r="F413" i="3"/>
  <c r="F442" i="3"/>
  <c r="F447" i="3"/>
  <c r="F449" i="3"/>
  <c r="F454" i="3"/>
  <c r="F467" i="3"/>
  <c r="F472" i="3"/>
  <c r="F483" i="3"/>
  <c r="F492" i="3"/>
  <c r="F500" i="3"/>
  <c r="F526" i="3"/>
  <c r="F528" i="3"/>
  <c r="F632" i="3"/>
  <c r="F637" i="3"/>
  <c r="F640" i="3"/>
  <c r="F654" i="3"/>
  <c r="F662" i="3"/>
  <c r="F665" i="3"/>
  <c r="G674" i="3"/>
  <c r="G757" i="3"/>
  <c r="F757" i="3" s="1"/>
  <c r="H775" i="3"/>
  <c r="F784" i="3"/>
  <c r="F872" i="3"/>
  <c r="F858" i="3"/>
  <c r="F907" i="3"/>
  <c r="F921" i="3"/>
  <c r="F931" i="3"/>
  <c r="F1005" i="3"/>
  <c r="F1143" i="3"/>
  <c r="G617" i="3"/>
  <c r="H1187" i="3"/>
  <c r="H2239" i="3"/>
  <c r="H1976" i="3" s="1"/>
  <c r="F2240" i="3"/>
  <c r="H1977" i="3"/>
  <c r="F1980" i="3"/>
  <c r="F2344" i="3"/>
  <c r="H2081" i="3"/>
  <c r="F2081" i="3" s="1"/>
  <c r="F2599" i="3"/>
  <c r="G2598" i="3"/>
  <c r="F502" i="3"/>
  <c r="F504" i="3"/>
  <c r="F515" i="3"/>
  <c r="F519" i="3"/>
  <c r="F523" i="3"/>
  <c r="F624" i="3"/>
  <c r="F753" i="3"/>
  <c r="F766" i="3"/>
  <c r="F875" i="3"/>
  <c r="H911" i="3"/>
  <c r="H910" i="3" s="1"/>
  <c r="H958" i="3"/>
  <c r="H957" i="3" s="1"/>
  <c r="F1163" i="3"/>
  <c r="F1170" i="3"/>
  <c r="F1188" i="3"/>
  <c r="G1191" i="3"/>
  <c r="F1191" i="3" s="1"/>
  <c r="F1194" i="3"/>
  <c r="H1235" i="3"/>
  <c r="F1242" i="3"/>
  <c r="F1292" i="3"/>
  <c r="F1384" i="3"/>
  <c r="F1528" i="3"/>
  <c r="F1585" i="3"/>
  <c r="F1596" i="3"/>
  <c r="F1625" i="3"/>
  <c r="G1647" i="3"/>
  <c r="F1647" i="3" s="1"/>
  <c r="F1696" i="3"/>
  <c r="F1714" i="3"/>
  <c r="F1717" i="3"/>
  <c r="F1720" i="3"/>
  <c r="F1768" i="3"/>
  <c r="F1855" i="3"/>
  <c r="F1858" i="3"/>
  <c r="F1865" i="3"/>
  <c r="F1876" i="3"/>
  <c r="G1878" i="3"/>
  <c r="F1892" i="3"/>
  <c r="F1894" i="3"/>
  <c r="F1897" i="3"/>
  <c r="F1905" i="3"/>
  <c r="F1925" i="3"/>
  <c r="F1930" i="3"/>
  <c r="F1934" i="3"/>
  <c r="F1938" i="3"/>
  <c r="G1944" i="3"/>
  <c r="F1944" i="3" s="1"/>
  <c r="F1946" i="3"/>
  <c r="F1961" i="3"/>
  <c r="F1967" i="3"/>
  <c r="F1974" i="3"/>
  <c r="G1977" i="3"/>
  <c r="F1977" i="3" s="1"/>
  <c r="F1987" i="3"/>
  <c r="F1990" i="3"/>
  <c r="F1992" i="3"/>
  <c r="F2003" i="3"/>
  <c r="F2005" i="3"/>
  <c r="F2007" i="3"/>
  <c r="F2021" i="3"/>
  <c r="F2053" i="3"/>
  <c r="G2059" i="3"/>
  <c r="F2071" i="3"/>
  <c r="F2075" i="3"/>
  <c r="F2092" i="3"/>
  <c r="F2100" i="3"/>
  <c r="H2125" i="3"/>
  <c r="F2151" i="3"/>
  <c r="F2165" i="3"/>
  <c r="F2190" i="3"/>
  <c r="H2225" i="3"/>
  <c r="G2251" i="3"/>
  <c r="G2249" i="3" s="1"/>
  <c r="F2294" i="3"/>
  <c r="H2052" i="3"/>
  <c r="F2336" i="3"/>
  <c r="F2362" i="3"/>
  <c r="H2489" i="3"/>
  <c r="H2488" i="3" s="1"/>
  <c r="F2506" i="3"/>
  <c r="F2557" i="3"/>
  <c r="F2580" i="3"/>
  <c r="F2585" i="3"/>
  <c r="H2598" i="3"/>
  <c r="F2640" i="3"/>
  <c r="F2644" i="3"/>
  <c r="F2656" i="3"/>
  <c r="H34" i="3"/>
  <c r="F2695" i="3"/>
  <c r="G71" i="3"/>
  <c r="F2704" i="3"/>
  <c r="F2708" i="3"/>
  <c r="F2710" i="3"/>
  <c r="F2714" i="3"/>
  <c r="F2720" i="3"/>
  <c r="F2727" i="3"/>
  <c r="F2747" i="3"/>
  <c r="F2763" i="3"/>
  <c r="F2771" i="3"/>
  <c r="H2780" i="3"/>
  <c r="H150" i="3" s="1"/>
  <c r="F150" i="3" s="1"/>
  <c r="F2789" i="3"/>
  <c r="H2794" i="3"/>
  <c r="H164" i="3" s="1"/>
  <c r="F164" i="3" s="1"/>
  <c r="F2803" i="3"/>
  <c r="F2806" i="3"/>
  <c r="F2817" i="3"/>
  <c r="G2821" i="3"/>
  <c r="H3387" i="3"/>
  <c r="H2862" i="3"/>
  <c r="G3387" i="3"/>
  <c r="F3432" i="3"/>
  <c r="F3599" i="3"/>
  <c r="G2810" i="3"/>
  <c r="F3615" i="3"/>
  <c r="G2826" i="3"/>
  <c r="F2826" i="3" s="1"/>
  <c r="F3638" i="3"/>
  <c r="G2849" i="3"/>
  <c r="F2849" i="3" s="1"/>
  <c r="F3640" i="3"/>
  <c r="G2851" i="3"/>
  <c r="F2851" i="3" s="1"/>
  <c r="F3642" i="3"/>
  <c r="G2853" i="3"/>
  <c r="G223" i="3" s="1"/>
  <c r="F3645" i="3"/>
  <c r="G2856" i="3"/>
  <c r="F2856" i="3" s="1"/>
  <c r="F2059" i="3"/>
  <c r="G2213" i="3"/>
  <c r="G2057" i="3"/>
  <c r="F2057" i="3" s="1"/>
  <c r="G2072" i="3"/>
  <c r="G1951" i="3"/>
  <c r="F2578" i="3"/>
  <c r="F2643" i="3"/>
  <c r="F2788" i="3"/>
  <c r="F3106" i="3"/>
  <c r="H2843" i="3"/>
  <c r="F2843" i="3" s="1"/>
  <c r="F3120" i="3"/>
  <c r="G3142" i="3"/>
  <c r="F3374" i="3"/>
  <c r="H2848" i="3"/>
  <c r="F2848" i="3" s="1"/>
  <c r="H3372" i="3"/>
  <c r="F3372" i="3" s="1"/>
  <c r="H162" i="3"/>
  <c r="F3674" i="3"/>
  <c r="G2885" i="3"/>
  <c r="G255" i="3" s="1"/>
  <c r="F3689" i="3"/>
  <c r="G3426" i="3"/>
  <c r="G3864" i="3"/>
  <c r="G3602" i="3"/>
  <c r="G2813" i="3" s="1"/>
  <c r="F3872" i="3"/>
  <c r="G3609" i="3"/>
  <c r="F3609" i="3" s="1"/>
  <c r="H1020" i="3"/>
  <c r="H1038" i="3"/>
  <c r="F1150" i="3"/>
  <c r="F1340" i="3"/>
  <c r="F1352" i="3"/>
  <c r="F1450" i="3"/>
  <c r="F1454" i="3"/>
  <c r="F1457" i="3"/>
  <c r="F1485" i="3"/>
  <c r="F1547" i="3"/>
  <c r="F1555" i="3"/>
  <c r="F1565" i="3"/>
  <c r="F1681" i="3"/>
  <c r="H1687" i="3"/>
  <c r="H1679" i="3" s="1"/>
  <c r="H1672" i="3" s="1"/>
  <c r="G1809" i="3"/>
  <c r="F1852" i="3"/>
  <c r="F1856" i="3"/>
  <c r="H1866" i="3"/>
  <c r="F1868" i="3"/>
  <c r="F1870" i="3"/>
  <c r="F1873" i="3"/>
  <c r="F1884" i="3"/>
  <c r="G1910" i="3"/>
  <c r="G1857" i="3" s="1"/>
  <c r="F1913" i="3"/>
  <c r="F1927" i="3"/>
  <c r="F1929" i="3"/>
  <c r="F1931" i="3"/>
  <c r="F1933" i="3"/>
  <c r="F1945" i="3"/>
  <c r="G1947" i="3"/>
  <c r="F1947" i="3" s="1"/>
  <c r="F1949" i="3"/>
  <c r="F1973" i="3"/>
  <c r="F1975" i="3"/>
  <c r="F1985" i="3"/>
  <c r="F1991" i="3"/>
  <c r="F2006" i="3"/>
  <c r="F2018" i="3"/>
  <c r="F2020" i="3"/>
  <c r="F2022" i="3"/>
  <c r="F2032" i="3"/>
  <c r="F2046" i="3"/>
  <c r="F2048" i="3"/>
  <c r="F2058" i="3"/>
  <c r="F2060" i="3"/>
  <c r="F2062" i="3"/>
  <c r="F2064" i="3"/>
  <c r="F2070" i="3"/>
  <c r="F2082" i="3"/>
  <c r="F2087" i="3"/>
  <c r="F2093" i="3"/>
  <c r="F2095" i="3"/>
  <c r="F2101" i="3"/>
  <c r="F2215" i="3"/>
  <c r="F2218" i="3"/>
  <c r="F2243" i="3"/>
  <c r="F2252" i="3"/>
  <c r="H2335" i="3"/>
  <c r="H2072" i="3" s="1"/>
  <c r="F2428" i="3"/>
  <c r="F2436" i="3"/>
  <c r="F2470" i="3"/>
  <c r="F2485" i="3"/>
  <c r="F2499" i="3"/>
  <c r="F2649" i="3"/>
  <c r="F2686" i="3"/>
  <c r="F2691" i="3"/>
  <c r="F2694" i="3"/>
  <c r="F2717" i="3"/>
  <c r="F2719" i="3"/>
  <c r="F2721" i="3"/>
  <c r="F2735" i="3"/>
  <c r="F2781" i="3"/>
  <c r="H2786" i="3"/>
  <c r="H156" i="3" s="1"/>
  <c r="H2790" i="3"/>
  <c r="H160" i="3" s="1"/>
  <c r="H163" i="3"/>
  <c r="F2930" i="3"/>
  <c r="G2914" i="3"/>
  <c r="H3104" i="3"/>
  <c r="F3104" i="3" s="1"/>
  <c r="F3369" i="3"/>
  <c r="G3367" i="3"/>
  <c r="F3367" i="3" s="1"/>
  <c r="H71" i="3"/>
  <c r="H75" i="3"/>
  <c r="F3608" i="3"/>
  <c r="G2819" i="3"/>
  <c r="F2819" i="3" s="1"/>
  <c r="F3618" i="3"/>
  <c r="G2829" i="3"/>
  <c r="F3647" i="3"/>
  <c r="G2858" i="3"/>
  <c r="F2858" i="3" s="1"/>
  <c r="F3649" i="3"/>
  <c r="G2860" i="3"/>
  <c r="F2863" i="3"/>
  <c r="F3654" i="3"/>
  <c r="G2865" i="3"/>
  <c r="F2823" i="3"/>
  <c r="F2845" i="3"/>
  <c r="F3111" i="3"/>
  <c r="F3151" i="3"/>
  <c r="F3217" i="3"/>
  <c r="F3251" i="3"/>
  <c r="F3259" i="3"/>
  <c r="F3291" i="3"/>
  <c r="F3298" i="3"/>
  <c r="F3383" i="3"/>
  <c r="F3396" i="3"/>
  <c r="H2655" i="3"/>
  <c r="F3446" i="3"/>
  <c r="F3450" i="3"/>
  <c r="F3452" i="3"/>
  <c r="F3461" i="3"/>
  <c r="F3465" i="3"/>
  <c r="F3484" i="3"/>
  <c r="F3486" i="3"/>
  <c r="F3514" i="3"/>
  <c r="F3516" i="3"/>
  <c r="G126" i="3"/>
  <c r="G2766" i="3"/>
  <c r="H2772" i="3"/>
  <c r="H142" i="3" s="1"/>
  <c r="F3574" i="3"/>
  <c r="F3576" i="3"/>
  <c r="F3578" i="3"/>
  <c r="F3586" i="3"/>
  <c r="F3590" i="3"/>
  <c r="F3620" i="3"/>
  <c r="F3632" i="3"/>
  <c r="F3652" i="3"/>
  <c r="F3671" i="3"/>
  <c r="F3707" i="3"/>
  <c r="F3719" i="3"/>
  <c r="F3821" i="3"/>
  <c r="F3824" i="3"/>
  <c r="H3643" i="3"/>
  <c r="F2824" i="3"/>
  <c r="F2855" i="3"/>
  <c r="F2859" i="3"/>
  <c r="F3068" i="3"/>
  <c r="F2666" i="3"/>
  <c r="H44" i="3"/>
  <c r="F44" i="3" s="1"/>
  <c r="F3477" i="3"/>
  <c r="F3479" i="3"/>
  <c r="F2767" i="3"/>
  <c r="G2769" i="3"/>
  <c r="F2769" i="3" s="1"/>
  <c r="H161" i="3"/>
  <c r="F161" i="3" s="1"/>
  <c r="H3804" i="3"/>
  <c r="H3803" i="3" s="1"/>
  <c r="F4043" i="3"/>
  <c r="F2814" i="3"/>
  <c r="F2816" i="3"/>
  <c r="F2830" i="3"/>
  <c r="F2835" i="3"/>
  <c r="F2872" i="3"/>
  <c r="F2874" i="3"/>
  <c r="F2876" i="3"/>
  <c r="F2878" i="3"/>
  <c r="F2883" i="3"/>
  <c r="F2892" i="3"/>
  <c r="F2911" i="3"/>
  <c r="F2918" i="3"/>
  <c r="F2940" i="3"/>
  <c r="F2962" i="3"/>
  <c r="F3011" i="3"/>
  <c r="F3035" i="3"/>
  <c r="F3193" i="3"/>
  <c r="F3267" i="3"/>
  <c r="F3339" i="3"/>
  <c r="F3388" i="3"/>
  <c r="F3406" i="3"/>
  <c r="F3427" i="3"/>
  <c r="F3429" i="3"/>
  <c r="F3460" i="3"/>
  <c r="F2680" i="3"/>
  <c r="H62" i="3"/>
  <c r="F3496" i="3"/>
  <c r="F3498" i="3"/>
  <c r="F3500" i="3"/>
  <c r="G2733" i="3"/>
  <c r="F2733" i="3" s="1"/>
  <c r="F3524" i="3"/>
  <c r="G2741" i="3"/>
  <c r="H2748" i="3"/>
  <c r="F3546" i="3"/>
  <c r="F3562" i="3"/>
  <c r="F3573" i="3"/>
  <c r="F3589" i="3"/>
  <c r="F3604" i="3"/>
  <c r="F3613" i="3"/>
  <c r="F3623" i="3"/>
  <c r="F3661" i="3"/>
  <c r="F3663" i="3"/>
  <c r="F3665" i="3"/>
  <c r="F3667" i="3"/>
  <c r="F3670" i="3"/>
  <c r="F3679" i="3"/>
  <c r="F3681" i="3"/>
  <c r="F3683" i="3"/>
  <c r="G3698" i="3"/>
  <c r="G3686" i="3" s="1"/>
  <c r="F3743" i="3"/>
  <c r="F3793" i="3"/>
  <c r="F3830" i="3"/>
  <c r="H3893" i="3"/>
  <c r="F3893" i="3" s="1"/>
  <c r="H4039" i="3"/>
  <c r="F4419" i="3"/>
  <c r="F4426" i="3"/>
  <c r="F4496" i="3"/>
  <c r="F4589" i="3"/>
  <c r="F5108" i="3"/>
  <c r="F5111" i="3"/>
  <c r="F5180" i="3"/>
  <c r="F5366" i="3"/>
  <c r="F5618" i="3"/>
  <c r="F5621" i="3"/>
  <c r="G5625" i="3"/>
  <c r="F5713" i="3"/>
  <c r="F5763" i="3"/>
  <c r="F5781" i="3"/>
  <c r="F6013" i="3"/>
  <c r="F6110" i="3"/>
  <c r="F6349" i="3"/>
  <c r="F6833" i="3"/>
  <c r="F7065" i="3"/>
  <c r="F7319" i="3"/>
  <c r="F7425" i="3"/>
  <c r="F7462" i="3"/>
  <c r="F7632" i="3"/>
  <c r="F7885" i="3"/>
  <c r="F7996" i="3"/>
  <c r="H8106" i="3"/>
  <c r="F8106" i="3" s="1"/>
  <c r="F8599" i="3"/>
  <c r="F8606" i="3"/>
  <c r="F8964" i="3"/>
  <c r="F8975" i="3"/>
  <c r="F8977" i="3"/>
  <c r="F8999" i="3"/>
  <c r="F9001" i="3"/>
  <c r="F9046" i="3"/>
  <c r="F9054" i="3"/>
  <c r="F9066" i="3"/>
  <c r="F9072" i="3"/>
  <c r="F9092" i="3"/>
  <c r="F9094" i="3"/>
  <c r="F9096" i="3"/>
  <c r="F9137" i="3"/>
  <c r="F9139" i="3"/>
  <c r="F9150" i="3"/>
  <c r="F9176" i="3"/>
  <c r="F9180" i="3"/>
  <c r="F9187" i="3"/>
  <c r="H9077" i="3"/>
  <c r="F9493" i="3"/>
  <c r="F9515" i="3"/>
  <c r="F9537" i="3"/>
  <c r="H9158" i="3"/>
  <c r="F10022" i="3"/>
  <c r="F10058" i="3"/>
  <c r="F10065" i="3"/>
  <c r="F10070" i="3"/>
  <c r="F10084" i="3"/>
  <c r="F10137" i="3"/>
  <c r="F10148" i="3"/>
  <c r="F10153" i="3"/>
  <c r="F10156" i="3"/>
  <c r="F10172" i="3"/>
  <c r="F10182" i="3"/>
  <c r="H202" i="3"/>
  <c r="F10215" i="3"/>
  <c r="F10246" i="3"/>
  <c r="F10249" i="3"/>
  <c r="F10317" i="3"/>
  <c r="F10321" i="3"/>
  <c r="F10325" i="3"/>
  <c r="F10328" i="3"/>
  <c r="F10337" i="3"/>
  <c r="F10360" i="3"/>
  <c r="F10375" i="3"/>
  <c r="F10387" i="3"/>
  <c r="F10400" i="3"/>
  <c r="F10429" i="3"/>
  <c r="F10433" i="3"/>
  <c r="F10444" i="3"/>
  <c r="F10446" i="3"/>
  <c r="F10451" i="3"/>
  <c r="F10476" i="3"/>
  <c r="F10478" i="3"/>
  <c r="F3952" i="3"/>
  <c r="G3966" i="3"/>
  <c r="F4006" i="3"/>
  <c r="F4073" i="3"/>
  <c r="F4135" i="3"/>
  <c r="F4314" i="3"/>
  <c r="F4322" i="3"/>
  <c r="F4331" i="3"/>
  <c r="G4343" i="3"/>
  <c r="F4439" i="3"/>
  <c r="F4654" i="3"/>
  <c r="F5228" i="3"/>
  <c r="F5246" i="3"/>
  <c r="F5509" i="3"/>
  <c r="F5755" i="3"/>
  <c r="G5772" i="3"/>
  <c r="F5772" i="3" s="1"/>
  <c r="G5833" i="3"/>
  <c r="F5904" i="3"/>
  <c r="F5934" i="3"/>
  <c r="F6330" i="3"/>
  <c r="F6693" i="3"/>
  <c r="F6711" i="3"/>
  <c r="F6714" i="3"/>
  <c r="F6765" i="3"/>
  <c r="F6936" i="3"/>
  <c r="F7243" i="3"/>
  <c r="F7291" i="3"/>
  <c r="F7492" i="3"/>
  <c r="F8218" i="3"/>
  <c r="F8632" i="3"/>
  <c r="F8774" i="3"/>
  <c r="F8965" i="3"/>
  <c r="F8979" i="3"/>
  <c r="F9005" i="3"/>
  <c r="F9014" i="3"/>
  <c r="F9018" i="3"/>
  <c r="F9039" i="3"/>
  <c r="F9041" i="3"/>
  <c r="F9049" i="3"/>
  <c r="F9097" i="3"/>
  <c r="F9099" i="3"/>
  <c r="F9155" i="3"/>
  <c r="F9181" i="3"/>
  <c r="G4067" i="3"/>
  <c r="F4619" i="3"/>
  <c r="F4684" i="3"/>
  <c r="F4759" i="3"/>
  <c r="F4848" i="3"/>
  <c r="F4873" i="3"/>
  <c r="F4984" i="3"/>
  <c r="F5058" i="3"/>
  <c r="F5092" i="3"/>
  <c r="F5095" i="3"/>
  <c r="F5100" i="3"/>
  <c r="F5103" i="3"/>
  <c r="F5237" i="3"/>
  <c r="F5255" i="3"/>
  <c r="F5281" i="3"/>
  <c r="F5450" i="3"/>
  <c r="F5651" i="3"/>
  <c r="F5693" i="3"/>
  <c r="F5881" i="3"/>
  <c r="F5921" i="3"/>
  <c r="F5956" i="3"/>
  <c r="F6172" i="3"/>
  <c r="F6181" i="3"/>
  <c r="G6196" i="3"/>
  <c r="G6194" i="3" s="1"/>
  <c r="F6289" i="3"/>
  <c r="F6381" i="3"/>
  <c r="H3517" i="3"/>
  <c r="H2728" i="3" s="1"/>
  <c r="F7482" i="3"/>
  <c r="F7496" i="3"/>
  <c r="F7503" i="3"/>
  <c r="F7506" i="3"/>
  <c r="F7854" i="3"/>
  <c r="F7897" i="3"/>
  <c r="F7927" i="3"/>
  <c r="G8421" i="3"/>
  <c r="F8552" i="3"/>
  <c r="F8555" i="3"/>
  <c r="G8627" i="3"/>
  <c r="F8627" i="3" s="1"/>
  <c r="F8674" i="3"/>
  <c r="F8790" i="3"/>
  <c r="F8954" i="3"/>
  <c r="F8990" i="3"/>
  <c r="F8992" i="3"/>
  <c r="F9060" i="3"/>
  <c r="F9075" i="3"/>
  <c r="F9080" i="3"/>
  <c r="F9103" i="3"/>
  <c r="F9108" i="3"/>
  <c r="F9116" i="3"/>
  <c r="F9118" i="3"/>
  <c r="F9120" i="3"/>
  <c r="F9290" i="3"/>
  <c r="F9421" i="3"/>
  <c r="F9658" i="3"/>
  <c r="G9692" i="3"/>
  <c r="F9768" i="3"/>
  <c r="G9816" i="3"/>
  <c r="F9816" i="3" s="1"/>
  <c r="F9867" i="3"/>
  <c r="F9944" i="3"/>
  <c r="G9947" i="3"/>
  <c r="F9947" i="3" s="1"/>
  <c r="F10038" i="3"/>
  <c r="F10042" i="3"/>
  <c r="F10047" i="3"/>
  <c r="F10073" i="3"/>
  <c r="F10076" i="3"/>
  <c r="F10109" i="3"/>
  <c r="F10113" i="3"/>
  <c r="F10124" i="3"/>
  <c r="F10144" i="3"/>
  <c r="F10169" i="3"/>
  <c r="F10173" i="3"/>
  <c r="F10185" i="3"/>
  <c r="F10188" i="3"/>
  <c r="F10216" i="3"/>
  <c r="F10224" i="3"/>
  <c r="F10236" i="3"/>
  <c r="F10238" i="3"/>
  <c r="F10254" i="3"/>
  <c r="G265" i="3"/>
  <c r="F265" i="3" s="1"/>
  <c r="F10271" i="3"/>
  <c r="F10285" i="3"/>
  <c r="F10309" i="3"/>
  <c r="F10322" i="3"/>
  <c r="F10336" i="3"/>
  <c r="F10368" i="3"/>
  <c r="F10376" i="3"/>
  <c r="F10417" i="3"/>
  <c r="F10419" i="3"/>
  <c r="F10424" i="3"/>
  <c r="F10445" i="3"/>
  <c r="F10452" i="3"/>
  <c r="H200" i="3"/>
  <c r="H206" i="3"/>
  <c r="H208" i="3"/>
  <c r="H210" i="3"/>
  <c r="F10477" i="3"/>
  <c r="F10479" i="3"/>
  <c r="F10485" i="3"/>
  <c r="G3913" i="3"/>
  <c r="H3931" i="3"/>
  <c r="F3940" i="3"/>
  <c r="F3982" i="3"/>
  <c r="F4030" i="3"/>
  <c r="F4051" i="3"/>
  <c r="F4081" i="3"/>
  <c r="G4156" i="3"/>
  <c r="F4156" i="3" s="1"/>
  <c r="F4172" i="3"/>
  <c r="F4389" i="3"/>
  <c r="F4574" i="3"/>
  <c r="F4682" i="3"/>
  <c r="F5018" i="3"/>
  <c r="H5098" i="3"/>
  <c r="H5091" i="3" s="1"/>
  <c r="F5396" i="3"/>
  <c r="F5399" i="3"/>
  <c r="G5476" i="3"/>
  <c r="F5476" i="3" s="1"/>
  <c r="H5692" i="3"/>
  <c r="H5691" i="3" s="1"/>
  <c r="F5976" i="3"/>
  <c r="F6260" i="3"/>
  <c r="F6359" i="3"/>
  <c r="F6418" i="3"/>
  <c r="H3456" i="3"/>
  <c r="H2667" i="3" s="1"/>
  <c r="H37" i="3" s="1"/>
  <c r="F7745" i="3"/>
  <c r="F8029" i="3"/>
  <c r="F8976" i="3"/>
  <c r="F9025" i="3"/>
  <c r="F9136" i="3"/>
  <c r="F9140" i="3"/>
  <c r="F9184" i="3"/>
  <c r="F9223" i="3"/>
  <c r="F9303" i="3"/>
  <c r="G9416" i="3"/>
  <c r="F9416" i="3" s="1"/>
  <c r="F9717" i="3"/>
  <c r="F9942" i="3"/>
  <c r="G209" i="3"/>
  <c r="H254" i="3"/>
  <c r="G257" i="3"/>
  <c r="F10521" i="3"/>
  <c r="F10747" i="3"/>
  <c r="F10778" i="3"/>
  <c r="G10868" i="3"/>
  <c r="F10868" i="3" s="1"/>
  <c r="G11315" i="3"/>
  <c r="F11661" i="3"/>
  <c r="F11824" i="3"/>
  <c r="F11826" i="3"/>
  <c r="F11831" i="3"/>
  <c r="F11835" i="3"/>
  <c r="H11957" i="3"/>
  <c r="H13136" i="3"/>
  <c r="F13245" i="3"/>
  <c r="F13248" i="3"/>
  <c r="G13252" i="3"/>
  <c r="F13268" i="3"/>
  <c r="F13282" i="3"/>
  <c r="F13340" i="3"/>
  <c r="F13368" i="3"/>
  <c r="H13381" i="3"/>
  <c r="F13390" i="3"/>
  <c r="F13408" i="3"/>
  <c r="F13438" i="3"/>
  <c r="F13460" i="3"/>
  <c r="F13545" i="3"/>
  <c r="F13596" i="3"/>
  <c r="F13603" i="3"/>
  <c r="F13631" i="3"/>
  <c r="H13662" i="3"/>
  <c r="F13671" i="3"/>
  <c r="G13697" i="3"/>
  <c r="F14000" i="3"/>
  <c r="F14075" i="3"/>
  <c r="F14078" i="3"/>
  <c r="F14129" i="3"/>
  <c r="F14300" i="3"/>
  <c r="F14308" i="3"/>
  <c r="H14311" i="3"/>
  <c r="H14303" i="3" s="1"/>
  <c r="H14296" i="3" s="1"/>
  <c r="F14502" i="3"/>
  <c r="F14607" i="3"/>
  <c r="F14864" i="3"/>
  <c r="F14867" i="3"/>
  <c r="F15016" i="3"/>
  <c r="F15060" i="3"/>
  <c r="G15101" i="3"/>
  <c r="G15100" i="3" s="1"/>
  <c r="F15133" i="3"/>
  <c r="F15174" i="3"/>
  <c r="F15291" i="3"/>
  <c r="F15323" i="3"/>
  <c r="F15360" i="3"/>
  <c r="F15372" i="3"/>
  <c r="F15390" i="3"/>
  <c r="G15465" i="3"/>
  <c r="F15465" i="3" s="1"/>
  <c r="H15766" i="3"/>
  <c r="F15775" i="3"/>
  <c r="F15805" i="3"/>
  <c r="F15827" i="3"/>
  <c r="F15891" i="3"/>
  <c r="F16141" i="3"/>
  <c r="F16157" i="3"/>
  <c r="F10498" i="3"/>
  <c r="F10510" i="3"/>
  <c r="F10634" i="3"/>
  <c r="F10638" i="3"/>
  <c r="F10656" i="3"/>
  <c r="F10659" i="3"/>
  <c r="F11356" i="3"/>
  <c r="F11423" i="3"/>
  <c r="F11621" i="3"/>
  <c r="F11623" i="3"/>
  <c r="F11626" i="3"/>
  <c r="F11705" i="3"/>
  <c r="F11736" i="3"/>
  <c r="F11744" i="3"/>
  <c r="F11748" i="3"/>
  <c r="F11752" i="3"/>
  <c r="F11896" i="3"/>
  <c r="F11933" i="3"/>
  <c r="F11941" i="3"/>
  <c r="G12183" i="3"/>
  <c r="F12226" i="3"/>
  <c r="F12693" i="3"/>
  <c r="F12722" i="3"/>
  <c r="F12727" i="3"/>
  <c r="F12730" i="3"/>
  <c r="G12972" i="3"/>
  <c r="F12972" i="3" s="1"/>
  <c r="F13366" i="3"/>
  <c r="F13548" i="3"/>
  <c r="F13629" i="3"/>
  <c r="H17487" i="3"/>
  <c r="H16962" i="3"/>
  <c r="H16436" i="3" s="1"/>
  <c r="H130" i="3" s="1"/>
  <c r="H239" i="3"/>
  <c r="F239" i="3" s="1"/>
  <c r="F10499" i="3"/>
  <c r="F10501" i="3"/>
  <c r="F10503" i="3"/>
  <c r="F10511" i="3"/>
  <c r="F10516" i="3"/>
  <c r="G10999" i="3"/>
  <c r="F10999" i="3" s="1"/>
  <c r="F11444" i="3"/>
  <c r="H11491" i="3"/>
  <c r="H11478" i="3" s="1"/>
  <c r="F11687" i="3"/>
  <c r="H10166" i="3"/>
  <c r="H172" i="3" s="1"/>
  <c r="H10186" i="3"/>
  <c r="G10191" i="3"/>
  <c r="F10191" i="3" s="1"/>
  <c r="F12159" i="3"/>
  <c r="F12316" i="3"/>
  <c r="G13103" i="3"/>
  <c r="F13103" i="3" s="1"/>
  <c r="F13187" i="3"/>
  <c r="G13260" i="3"/>
  <c r="G13259" i="3" s="1"/>
  <c r="F13259" i="3" s="1"/>
  <c r="F13527" i="3"/>
  <c r="F13552" i="3"/>
  <c r="G13624" i="3"/>
  <c r="F13624" i="3" s="1"/>
  <c r="F13713" i="3"/>
  <c r="F13976" i="3"/>
  <c r="G14150" i="3"/>
  <c r="F14150" i="3" s="1"/>
  <c r="F14220" i="3"/>
  <c r="F14249" i="3"/>
  <c r="G14324" i="3"/>
  <c r="F14344" i="3"/>
  <c r="F14347" i="3"/>
  <c r="F14470" i="3"/>
  <c r="F14563" i="3"/>
  <c r="F14571" i="3"/>
  <c r="F14579" i="3"/>
  <c r="F14583" i="3"/>
  <c r="G14600" i="3"/>
  <c r="F14655" i="3"/>
  <c r="G14813" i="3"/>
  <c r="F14813" i="3" s="1"/>
  <c r="F14842" i="3"/>
  <c r="F15109" i="3"/>
  <c r="F15123" i="3"/>
  <c r="F15161" i="3"/>
  <c r="G15258" i="3"/>
  <c r="G15257" i="3" s="1"/>
  <c r="F15315" i="3"/>
  <c r="F15481" i="3"/>
  <c r="F15512" i="3"/>
  <c r="F15535" i="3"/>
  <c r="F15542" i="3"/>
  <c r="F15586" i="3"/>
  <c r="F15635" i="3"/>
  <c r="F15640" i="3"/>
  <c r="F15730" i="3"/>
  <c r="G15733" i="3"/>
  <c r="F15733" i="3" s="1"/>
  <c r="F15919" i="3"/>
  <c r="G16004" i="3"/>
  <c r="F16004" i="3" s="1"/>
  <c r="F16090" i="3"/>
  <c r="F16112" i="3"/>
  <c r="H263" i="3"/>
  <c r="G11325" i="3"/>
  <c r="F11445" i="3"/>
  <c r="G10489" i="3"/>
  <c r="F11586" i="3"/>
  <c r="F11589" i="3"/>
  <c r="F11616" i="3"/>
  <c r="F11635" i="3"/>
  <c r="F11647" i="3"/>
  <c r="F11651" i="3"/>
  <c r="F11718" i="3"/>
  <c r="F11722" i="3"/>
  <c r="F12735" i="3"/>
  <c r="F12882" i="3"/>
  <c r="F12993" i="3"/>
  <c r="F15728" i="3"/>
  <c r="F16175" i="3"/>
  <c r="F16372" i="3"/>
  <c r="F16385" i="3"/>
  <c r="F16419" i="3"/>
  <c r="F16426" i="3"/>
  <c r="F16432" i="3"/>
  <c r="F16460" i="3"/>
  <c r="F16466" i="3"/>
  <c r="F16518" i="3"/>
  <c r="F16711" i="3"/>
  <c r="F16852" i="3"/>
  <c r="F16857" i="3"/>
  <c r="F16866" i="3"/>
  <c r="F16870" i="3"/>
  <c r="F16872" i="3"/>
  <c r="F16874" i="3"/>
  <c r="F16876" i="3"/>
  <c r="F16884" i="3"/>
  <c r="F16897" i="3"/>
  <c r="F16903" i="3"/>
  <c r="F16905" i="3"/>
  <c r="F16909" i="3"/>
  <c r="F16911" i="3"/>
  <c r="F16922" i="3"/>
  <c r="F16924" i="3"/>
  <c r="F16927" i="3"/>
  <c r="F16929" i="3"/>
  <c r="F16939" i="3"/>
  <c r="F16943" i="3"/>
  <c r="F16945" i="3"/>
  <c r="F16947" i="3"/>
  <c r="F16949" i="3"/>
  <c r="F16966" i="3"/>
  <c r="F16970" i="3"/>
  <c r="F16975" i="3"/>
  <c r="F16978" i="3"/>
  <c r="F16982" i="3"/>
  <c r="F16995" i="3"/>
  <c r="F17019" i="3"/>
  <c r="F17031" i="3"/>
  <c r="F17055" i="3"/>
  <c r="F17058" i="3"/>
  <c r="F17070" i="3"/>
  <c r="F17078" i="3"/>
  <c r="F17083" i="3"/>
  <c r="F17089" i="3"/>
  <c r="F17097" i="3"/>
  <c r="G17379" i="3"/>
  <c r="F17379" i="3" s="1"/>
  <c r="H17468" i="3"/>
  <c r="H17467" i="3" s="1"/>
  <c r="H17607" i="3"/>
  <c r="F17628" i="3"/>
  <c r="F17658" i="3"/>
  <c r="F17690" i="3"/>
  <c r="F17707" i="3"/>
  <c r="G17714" i="3"/>
  <c r="F17714" i="3" s="1"/>
  <c r="F17791" i="3"/>
  <c r="F17879" i="3"/>
  <c r="F18016" i="3"/>
  <c r="G18032" i="3"/>
  <c r="G18031" i="3" s="1"/>
  <c r="F18097" i="3"/>
  <c r="F18242" i="3"/>
  <c r="H18249" i="3"/>
  <c r="G18269" i="3"/>
  <c r="F18289" i="3"/>
  <c r="F16323" i="3"/>
  <c r="F16333" i="3"/>
  <c r="F16357" i="3"/>
  <c r="F16361" i="3"/>
  <c r="F16520" i="3"/>
  <c r="F16551" i="3"/>
  <c r="F16554" i="3"/>
  <c r="F16840" i="3"/>
  <c r="H18006" i="3"/>
  <c r="F18095" i="3"/>
  <c r="H18269" i="3"/>
  <c r="H18268" i="3" s="1"/>
  <c r="H18316" i="3"/>
  <c r="F16362" i="3"/>
  <c r="F16418" i="3"/>
  <c r="F16461" i="3"/>
  <c r="F16491" i="3"/>
  <c r="F16512" i="3"/>
  <c r="F16854" i="3"/>
  <c r="F16856" i="3"/>
  <c r="F16858" i="3"/>
  <c r="F16860" i="3"/>
  <c r="F16873" i="3"/>
  <c r="F16877" i="3"/>
  <c r="F16879" i="3"/>
  <c r="F16883" i="3"/>
  <c r="F16885" i="3"/>
  <c r="F16896" i="3"/>
  <c r="F16910" i="3"/>
  <c r="F16921" i="3"/>
  <c r="F16923" i="3"/>
  <c r="F16946" i="3"/>
  <c r="F16965" i="3"/>
  <c r="F16969" i="3"/>
  <c r="F16976" i="3"/>
  <c r="F16988" i="3"/>
  <c r="F16990" i="3"/>
  <c r="F16992" i="3"/>
  <c r="F16996" i="3"/>
  <c r="F17003" i="3"/>
  <c r="F17005" i="3"/>
  <c r="F17009" i="3"/>
  <c r="F17018" i="3"/>
  <c r="F17020" i="3"/>
  <c r="F17028" i="3"/>
  <c r="F17032" i="3"/>
  <c r="F17034" i="3"/>
  <c r="F17037" i="3"/>
  <c r="F17062" i="3"/>
  <c r="F17069" i="3"/>
  <c r="F17071" i="3"/>
  <c r="F17077" i="3"/>
  <c r="F17079" i="3"/>
  <c r="F17082" i="3"/>
  <c r="F17092" i="3"/>
  <c r="F17102" i="3"/>
  <c r="F17142" i="3"/>
  <c r="F17209" i="3"/>
  <c r="G17306" i="3"/>
  <c r="F17306" i="3" s="1"/>
  <c r="G17326" i="3"/>
  <c r="G17344" i="3"/>
  <c r="F17444" i="3"/>
  <c r="F17453" i="3"/>
  <c r="F17464" i="3"/>
  <c r="H17540" i="3"/>
  <c r="H17527" i="3" s="1"/>
  <c r="H17526" i="3" s="1"/>
  <c r="G17569" i="3"/>
  <c r="H17574" i="3"/>
  <c r="F17598" i="3"/>
  <c r="F17682" i="3"/>
  <c r="F17739" i="3"/>
  <c r="F17744" i="3"/>
  <c r="G17787" i="3"/>
  <c r="G16998" i="3" s="1"/>
  <c r="H17043" i="3"/>
  <c r="H16517" i="3" s="1"/>
  <c r="H17852" i="3"/>
  <c r="F17852" i="3" s="1"/>
  <c r="F17891" i="3"/>
  <c r="F17909" i="3"/>
  <c r="F18012" i="3"/>
  <c r="F18026" i="3"/>
  <c r="H18115" i="3"/>
  <c r="G18168" i="3"/>
  <c r="H18256" i="3"/>
  <c r="F16317" i="3"/>
  <c r="F16321" i="3"/>
  <c r="F16330" i="3"/>
  <c r="F16340" i="3"/>
  <c r="F16347" i="3"/>
  <c r="F16349" i="3"/>
  <c r="F16369" i="3"/>
  <c r="F16568" i="3"/>
  <c r="G17048" i="3"/>
  <c r="F17626" i="3"/>
  <c r="G10190" i="3"/>
  <c r="F11771" i="3"/>
  <c r="G10195" i="3"/>
  <c r="G201" i="3" s="1"/>
  <c r="G10200" i="3"/>
  <c r="F10200" i="3" s="1"/>
  <c r="H11762" i="3"/>
  <c r="H10184" i="3" s="1"/>
  <c r="H15173" i="3"/>
  <c r="F15173" i="3" s="1"/>
  <c r="F3442" i="3"/>
  <c r="F2653" i="3"/>
  <c r="F2657" i="3"/>
  <c r="F3448" i="3"/>
  <c r="F6863" i="3"/>
  <c r="H2669" i="3"/>
  <c r="F2669" i="3" s="1"/>
  <c r="F2670" i="3"/>
  <c r="F3464" i="3"/>
  <c r="F2675" i="3"/>
  <c r="F2679" i="3"/>
  <c r="H49" i="3"/>
  <c r="F49" i="3" s="1"/>
  <c r="F3468" i="3"/>
  <c r="H2681" i="3"/>
  <c r="F2681" i="3" s="1"/>
  <c r="H3466" i="3"/>
  <c r="F3466" i="3" s="1"/>
  <c r="G2687" i="3"/>
  <c r="F2687" i="3" s="1"/>
  <c r="G2688" i="3"/>
  <c r="F2688" i="3" s="1"/>
  <c r="G2690" i="3"/>
  <c r="F2690" i="3" s="1"/>
  <c r="F3482" i="3"/>
  <c r="G2647" i="3"/>
  <c r="F2647" i="3" s="1"/>
  <c r="F7119" i="3"/>
  <c r="G2658" i="3"/>
  <c r="H29" i="3"/>
  <c r="F29" i="3" s="1"/>
  <c r="F2655" i="3"/>
  <c r="G2659" i="3"/>
  <c r="F2659" i="3" s="1"/>
  <c r="G2662" i="3"/>
  <c r="F7126" i="3"/>
  <c r="F2664" i="3"/>
  <c r="F2665" i="3"/>
  <c r="F3454" i="3"/>
  <c r="F3444" i="3"/>
  <c r="F3455" i="3"/>
  <c r="G7122" i="3"/>
  <c r="G7117" i="3" s="1"/>
  <c r="F42" i="3"/>
  <c r="F2673" i="3"/>
  <c r="F3462" i="3"/>
  <c r="F2674" i="3"/>
  <c r="F3463" i="3"/>
  <c r="G2676" i="3"/>
  <c r="F2676" i="3" s="1"/>
  <c r="F52" i="3"/>
  <c r="G2682" i="3"/>
  <c r="F2682" i="3" s="1"/>
  <c r="G56" i="3"/>
  <c r="F56" i="3" s="1"/>
  <c r="F3481" i="3"/>
  <c r="F2696" i="3"/>
  <c r="F2700" i="3"/>
  <c r="G70" i="3"/>
  <c r="F3490" i="3"/>
  <c r="F2701" i="3"/>
  <c r="H72" i="3"/>
  <c r="F72" i="3" s="1"/>
  <c r="F3491" i="3"/>
  <c r="F7170" i="3"/>
  <c r="F2709" i="3"/>
  <c r="F2726" i="3"/>
  <c r="F3518" i="3"/>
  <c r="F7199" i="3"/>
  <c r="F2730" i="3"/>
  <c r="F3522" i="3"/>
  <c r="G7203" i="3"/>
  <c r="G3542" i="3"/>
  <c r="F3542" i="3" s="1"/>
  <c r="F3553" i="3"/>
  <c r="F3556" i="3"/>
  <c r="H3555" i="3"/>
  <c r="H2766" i="3" s="1"/>
  <c r="F2766" i="3" s="1"/>
  <c r="F3561" i="3"/>
  <c r="F3563" i="3"/>
  <c r="F16233" i="3"/>
  <c r="F16254" i="3"/>
  <c r="F16261" i="3"/>
  <c r="G16259" i="3"/>
  <c r="F16259" i="3" s="1"/>
  <c r="F10219" i="3"/>
  <c r="F16283" i="3"/>
  <c r="G16274" i="3"/>
  <c r="F10240" i="3"/>
  <c r="F10255" i="3"/>
  <c r="F16301" i="3"/>
  <c r="G16292" i="3"/>
  <c r="F10514" i="3"/>
  <c r="F10209" i="3"/>
  <c r="G215" i="3"/>
  <c r="F215" i="3" s="1"/>
  <c r="F10472" i="3"/>
  <c r="F11527" i="3"/>
  <c r="F10229" i="3"/>
  <c r="F10493" i="3"/>
  <c r="H11540" i="3"/>
  <c r="F10233" i="3"/>
  <c r="F11549" i="3"/>
  <c r="F10239" i="3"/>
  <c r="F10509" i="3"/>
  <c r="H256" i="3"/>
  <c r="F10513" i="3"/>
  <c r="F257" i="3"/>
  <c r="F10251" i="3"/>
  <c r="H11558" i="3"/>
  <c r="F11567" i="3"/>
  <c r="F10522" i="3"/>
  <c r="F10201" i="3"/>
  <c r="G10189" i="3"/>
  <c r="F198" i="3"/>
  <c r="F10192" i="3"/>
  <c r="F10455" i="3"/>
  <c r="F202" i="3"/>
  <c r="F10196" i="3"/>
  <c r="F10459" i="3"/>
  <c r="F10460" i="3"/>
  <c r="F11236" i="3"/>
  <c r="F10198" i="3"/>
  <c r="H204" i="3"/>
  <c r="F204" i="3" s="1"/>
  <c r="F10461" i="3"/>
  <c r="F10463" i="3"/>
  <c r="F10204" i="3"/>
  <c r="H10470" i="3"/>
  <c r="H10208" i="3"/>
  <c r="H214" i="3" s="1"/>
  <c r="F214" i="3" s="1"/>
  <c r="F10471" i="3"/>
  <c r="F11257" i="3"/>
  <c r="G10211" i="3"/>
  <c r="H10217" i="3"/>
  <c r="H223" i="3" s="1"/>
  <c r="H10222" i="3"/>
  <c r="F10222" i="3" s="1"/>
  <c r="F10494" i="3"/>
  <c r="F10496" i="3"/>
  <c r="G11277" i="3"/>
  <c r="G10237" i="3"/>
  <c r="F10237" i="3" s="1"/>
  <c r="H10242" i="3"/>
  <c r="H248" i="3" s="1"/>
  <c r="F10248" i="3"/>
  <c r="F11296" i="3"/>
  <c r="G10253" i="3"/>
  <c r="H11295" i="3"/>
  <c r="F10520" i="3"/>
  <c r="F10257" i="3"/>
  <c r="F10259" i="3"/>
  <c r="F11829" i="3"/>
  <c r="F11781" i="3"/>
  <c r="F10186" i="3"/>
  <c r="H192" i="3"/>
  <c r="F11764" i="3"/>
  <c r="F10171" i="3"/>
  <c r="F12005" i="3"/>
  <c r="F11753" i="3"/>
  <c r="F10178" i="3"/>
  <c r="G186" i="3"/>
  <c r="F186" i="3" s="1"/>
  <c r="F194" i="3"/>
  <c r="G197" i="3"/>
  <c r="F12025" i="3"/>
  <c r="G12017" i="3"/>
  <c r="F11786" i="3"/>
  <c r="H11788" i="3"/>
  <c r="F11800" i="3"/>
  <c r="G10232" i="3"/>
  <c r="H12066" i="3"/>
  <c r="F12067" i="3"/>
  <c r="G243" i="3"/>
  <c r="F243" i="3" s="1"/>
  <c r="F11815" i="3"/>
  <c r="H11812" i="3"/>
  <c r="F11812" i="3" s="1"/>
  <c r="F11816" i="3"/>
  <c r="F11820" i="3"/>
  <c r="F252" i="3"/>
  <c r="F12085" i="3"/>
  <c r="F154" i="3"/>
  <c r="F2698" i="3"/>
  <c r="G68" i="3"/>
  <c r="F3487" i="3"/>
  <c r="F2779" i="3"/>
  <c r="H151" i="3"/>
  <c r="F151" i="3" s="1"/>
  <c r="F2782" i="3"/>
  <c r="F2783" i="3"/>
  <c r="H153" i="3"/>
  <c r="G158" i="3"/>
  <c r="H3567" i="3"/>
  <c r="F3567" i="3" s="1"/>
  <c r="F3577" i="3"/>
  <c r="F160" i="3"/>
  <c r="F2791" i="3"/>
  <c r="F3580" i="3"/>
  <c r="F3581" i="3"/>
  <c r="F2792" i="3"/>
  <c r="F6986" i="3"/>
  <c r="F2794" i="3"/>
  <c r="G6985" i="3"/>
  <c r="F6985" i="3" s="1"/>
  <c r="F6899" i="3"/>
  <c r="F3489" i="3"/>
  <c r="F2705" i="3"/>
  <c r="H2699" i="3"/>
  <c r="H2646" i="3" s="1"/>
  <c r="H2634" i="3" s="1"/>
  <c r="F3499" i="3"/>
  <c r="F2711" i="3"/>
  <c r="F6907" i="3"/>
  <c r="F2712" i="3"/>
  <c r="F60" i="3"/>
  <c r="H2807" i="3"/>
  <c r="H177" i="3" s="1"/>
  <c r="F177" i="3" s="1"/>
  <c r="H384" i="3"/>
  <c r="H364" i="3" s="1"/>
  <c r="H357" i="3" s="1"/>
  <c r="H267" i="3" s="1"/>
  <c r="H122" i="3"/>
  <c r="F14" i="3"/>
  <c r="F19" i="3"/>
  <c r="F73" i="3"/>
  <c r="F293" i="3"/>
  <c r="F304" i="3"/>
  <c r="F315" i="3"/>
  <c r="F317" i="3"/>
  <c r="F353" i="3"/>
  <c r="F358" i="3"/>
  <c r="F360" i="3"/>
  <c r="F382" i="3"/>
  <c r="F392" i="3"/>
  <c r="F414" i="3"/>
  <c r="F426" i="3"/>
  <c r="F428" i="3"/>
  <c r="F480" i="3"/>
  <c r="F488" i="3"/>
  <c r="F506" i="3"/>
  <c r="F287" i="3"/>
  <c r="F292" i="3"/>
  <c r="F416" i="3"/>
  <c r="F430" i="3"/>
  <c r="F438" i="3"/>
  <c r="F497" i="3"/>
  <c r="F10" i="3"/>
  <c r="F17" i="3"/>
  <c r="F286" i="3"/>
  <c r="F296" i="3"/>
  <c r="F298" i="3"/>
  <c r="F323" i="3"/>
  <c r="F327" i="3"/>
  <c r="F329" i="3"/>
  <c r="F333" i="3"/>
  <c r="F498" i="3"/>
  <c r="F4092" i="3"/>
  <c r="G4090" i="3"/>
  <c r="F4090" i="3" s="1"/>
  <c r="F4881" i="3"/>
  <c r="G4879" i="3"/>
  <c r="F4879" i="3" s="1"/>
  <c r="F64" i="3"/>
  <c r="F115" i="3"/>
  <c r="F359" i="3"/>
  <c r="F383" i="3"/>
  <c r="F401" i="3"/>
  <c r="F412" i="3"/>
  <c r="F441" i="3"/>
  <c r="F443" i="3"/>
  <c r="F462" i="3"/>
  <c r="F470" i="3"/>
  <c r="F478" i="3"/>
  <c r="F503" i="3"/>
  <c r="F505" i="3"/>
  <c r="F527" i="3"/>
  <c r="G533" i="3"/>
  <c r="G532" i="3" s="1"/>
  <c r="G587" i="3"/>
  <c r="F587" i="3" s="1"/>
  <c r="G658" i="3"/>
  <c r="G647" i="3" s="1"/>
  <c r="F697" i="3"/>
  <c r="F892" i="3"/>
  <c r="H288" i="3"/>
  <c r="G1187" i="3"/>
  <c r="F1265" i="3"/>
  <c r="F1401" i="3"/>
  <c r="F1447" i="3"/>
  <c r="F1542" i="3"/>
  <c r="F1603" i="3"/>
  <c r="F1805" i="3"/>
  <c r="F1878" i="3"/>
  <c r="F1881" i="3"/>
  <c r="F1908" i="3"/>
  <c r="F2040" i="3"/>
  <c r="F2043" i="3"/>
  <c r="G2206" i="3"/>
  <c r="G1943" i="3" s="1"/>
  <c r="H2353" i="3"/>
  <c r="F2353" i="3" s="1"/>
  <c r="F2462" i="3"/>
  <c r="F2473" i="3"/>
  <c r="F2583" i="3"/>
  <c r="F2594" i="3"/>
  <c r="F2692" i="3"/>
  <c r="H119" i="3"/>
  <c r="F2754" i="3"/>
  <c r="F2784" i="3"/>
  <c r="F2786" i="3"/>
  <c r="F2840" i="3"/>
  <c r="F2852" i="3"/>
  <c r="F2868" i="3"/>
  <c r="F2890" i="3"/>
  <c r="F3016" i="3"/>
  <c r="F3025" i="3"/>
  <c r="F3254" i="3"/>
  <c r="F3270" i="3"/>
  <c r="F3284" i="3"/>
  <c r="G3326" i="3"/>
  <c r="F3326" i="3" s="1"/>
  <c r="F3509" i="3"/>
  <c r="H2753" i="3"/>
  <c r="F3611" i="3"/>
  <c r="F4077" i="3"/>
  <c r="F4093" i="3"/>
  <c r="F4123" i="3"/>
  <c r="F4356" i="3"/>
  <c r="F4421" i="3"/>
  <c r="F4466" i="3"/>
  <c r="F5015" i="3"/>
  <c r="H5013" i="3"/>
  <c r="F5022" i="3"/>
  <c r="F5115" i="3"/>
  <c r="F5125" i="3"/>
  <c r="F5208" i="3"/>
  <c r="G5395" i="3"/>
  <c r="F5491" i="3"/>
  <c r="F5541" i="3"/>
  <c r="F5584" i="3"/>
  <c r="F5629" i="3"/>
  <c r="F5658" i="3"/>
  <c r="F5750" i="3"/>
  <c r="F5793" i="3"/>
  <c r="F5969" i="3"/>
  <c r="G6002" i="3"/>
  <c r="F6002" i="3" s="1"/>
  <c r="F6018" i="3"/>
  <c r="F6036" i="3"/>
  <c r="G573" i="3"/>
  <c r="F547" i="3" s="1"/>
  <c r="G636" i="3"/>
  <c r="F900" i="3"/>
  <c r="G936" i="3"/>
  <c r="F1007" i="3"/>
  <c r="G1059" i="3"/>
  <c r="G1058" i="3" s="1"/>
  <c r="G1331" i="3"/>
  <c r="F1410" i="3"/>
  <c r="F1706" i="3"/>
  <c r="F1866" i="3"/>
  <c r="F1869" i="3"/>
  <c r="F1882" i="3"/>
  <c r="F1885" i="3"/>
  <c r="F1901" i="3"/>
  <c r="F1917" i="3"/>
  <c r="F1953" i="3"/>
  <c r="F1956" i="3"/>
  <c r="F1993" i="3"/>
  <c r="F1996" i="3"/>
  <c r="F2026" i="3"/>
  <c r="F2047" i="3"/>
  <c r="F2076" i="3"/>
  <c r="F2079" i="3"/>
  <c r="F2098" i="3"/>
  <c r="F2236" i="3"/>
  <c r="F2385" i="3"/>
  <c r="F2404" i="3"/>
  <c r="H2536" i="3"/>
  <c r="H2535" i="3" s="1"/>
  <c r="H2370" i="3" s="1"/>
  <c r="F2697" i="3"/>
  <c r="F2722" i="3"/>
  <c r="F2738" i="3"/>
  <c r="F2793" i="3"/>
  <c r="F2804" i="3"/>
  <c r="F2807" i="3"/>
  <c r="F2862" i="3"/>
  <c r="F2895" i="3"/>
  <c r="H2909" i="3"/>
  <c r="G3109" i="3"/>
  <c r="F3109" i="3" s="1"/>
  <c r="H3172" i="3"/>
  <c r="F3288" i="3"/>
  <c r="F3439" i="3"/>
  <c r="F3493" i="3"/>
  <c r="F3515" i="3"/>
  <c r="F3539" i="3"/>
  <c r="H2762" i="3"/>
  <c r="F3571" i="3"/>
  <c r="F3606" i="3"/>
  <c r="F3666" i="3"/>
  <c r="F3673" i="3"/>
  <c r="F3676" i="3"/>
  <c r="F3785" i="3"/>
  <c r="F4128" i="3"/>
  <c r="F4269" i="3"/>
  <c r="F4350" i="3"/>
  <c r="G4380" i="3"/>
  <c r="F4566" i="3"/>
  <c r="F4610" i="3"/>
  <c r="F4649" i="3"/>
  <c r="F4876" i="3"/>
  <c r="F5321" i="3"/>
  <c r="F5665" i="3"/>
  <c r="F5909" i="3"/>
  <c r="F739" i="3"/>
  <c r="G805" i="3"/>
  <c r="F805" i="3" s="1"/>
  <c r="F1016" i="3"/>
  <c r="F1155" i="3"/>
  <c r="F1166" i="3"/>
  <c r="H487" i="3"/>
  <c r="G1584" i="3"/>
  <c r="G1583" i="3" s="1"/>
  <c r="F1676" i="3"/>
  <c r="H1747" i="3"/>
  <c r="H1746" i="3" s="1"/>
  <c r="F1886" i="3"/>
  <c r="F1889" i="3"/>
  <c r="F1918" i="3"/>
  <c r="F1921" i="3"/>
  <c r="F1995" i="3"/>
  <c r="F1997" i="3"/>
  <c r="F2014" i="3"/>
  <c r="F2056" i="3"/>
  <c r="F2067" i="3"/>
  <c r="F2080" i="3"/>
  <c r="F2083" i="3"/>
  <c r="F2097" i="3"/>
  <c r="F2105" i="3"/>
  <c r="F2226" i="3"/>
  <c r="F2274" i="3"/>
  <c r="F2317" i="3"/>
  <c r="F2322" i="3"/>
  <c r="H2383" i="3"/>
  <c r="F2478" i="3"/>
  <c r="F2550" i="3"/>
  <c r="F2684" i="3"/>
  <c r="F2713" i="3"/>
  <c r="F2723" i="3"/>
  <c r="F2737" i="3"/>
  <c r="F2759" i="3"/>
  <c r="F2768" i="3"/>
  <c r="F2886" i="3"/>
  <c r="F2894" i="3"/>
  <c r="F2996" i="3"/>
  <c r="F3007" i="3"/>
  <c r="F3032" i="3"/>
  <c r="F3304" i="3"/>
  <c r="F3331" i="3"/>
  <c r="F3438" i="3"/>
  <c r="F3441" i="3"/>
  <c r="F3492" i="3"/>
  <c r="F3494" i="3"/>
  <c r="G2744" i="3"/>
  <c r="G2758" i="3"/>
  <c r="F3552" i="3"/>
  <c r="F3570" i="3"/>
  <c r="F3572" i="3"/>
  <c r="F3637" i="3"/>
  <c r="F3651" i="3"/>
  <c r="F3653" i="3"/>
  <c r="F3656" i="3"/>
  <c r="F4048" i="3"/>
  <c r="F4277" i="3"/>
  <c r="F4599" i="3"/>
  <c r="H4856" i="3"/>
  <c r="H4855" i="3" s="1"/>
  <c r="F4924" i="3"/>
  <c r="F4992" i="3"/>
  <c r="G5013" i="3"/>
  <c r="G5099" i="3"/>
  <c r="F5285" i="3"/>
  <c r="F5329" i="3"/>
  <c r="G5734" i="3"/>
  <c r="F5734" i="3" s="1"/>
  <c r="F5804" i="3"/>
  <c r="F5884" i="3"/>
  <c r="F5900" i="3"/>
  <c r="F5914" i="3"/>
  <c r="F5997" i="3"/>
  <c r="G544" i="3"/>
  <c r="F544" i="3" s="1"/>
  <c r="F668" i="3"/>
  <c r="F884" i="3"/>
  <c r="F1180" i="3"/>
  <c r="G1268" i="3"/>
  <c r="F1443" i="3"/>
  <c r="G1663" i="3"/>
  <c r="F1663" i="3" s="1"/>
  <c r="F1684" i="3"/>
  <c r="G1701" i="3"/>
  <c r="F1789" i="3"/>
  <c r="F1796" i="3"/>
  <c r="F1810" i="3"/>
  <c r="F1854" i="3"/>
  <c r="F1890" i="3"/>
  <c r="F1893" i="3"/>
  <c r="F1909" i="3"/>
  <c r="F1920" i="3"/>
  <c r="F1922" i="3"/>
  <c r="F1948" i="3"/>
  <c r="F1969" i="3"/>
  <c r="F1989" i="3"/>
  <c r="F1999" i="3"/>
  <c r="F2001" i="3"/>
  <c r="F2030" i="3"/>
  <c r="F2038" i="3"/>
  <c r="F2084" i="3"/>
  <c r="F2122" i="3"/>
  <c r="F2246" i="3"/>
  <c r="F2315" i="3"/>
  <c r="F2320" i="3"/>
  <c r="F2668" i="3"/>
  <c r="F2703" i="3"/>
  <c r="F2706" i="3"/>
  <c r="H112" i="3"/>
  <c r="H138" i="3"/>
  <c r="F138" i="3" s="1"/>
  <c r="F2785" i="3"/>
  <c r="F2839" i="3"/>
  <c r="F2914" i="3"/>
  <c r="F2954" i="3"/>
  <c r="F3021" i="3"/>
  <c r="F3076" i="3"/>
  <c r="F3177" i="3"/>
  <c r="F3279" i="3"/>
  <c r="F3414" i="3"/>
  <c r="F3459" i="3"/>
  <c r="F3469" i="3"/>
  <c r="F3508" i="3"/>
  <c r="H146" i="3"/>
  <c r="F3655" i="3"/>
  <c r="F3657" i="3"/>
  <c r="F3814" i="3"/>
  <c r="F3865" i="3"/>
  <c r="G3898" i="3"/>
  <c r="F3898" i="3" s="1"/>
  <c r="F4063" i="3"/>
  <c r="F4391" i="3"/>
  <c r="F4424" i="3"/>
  <c r="F4457" i="3"/>
  <c r="F4582" i="3"/>
  <c r="F4603" i="3"/>
  <c r="F4721" i="3"/>
  <c r="F4752" i="3"/>
  <c r="G5166" i="3"/>
  <c r="G5165" i="3" s="1"/>
  <c r="F5210" i="3"/>
  <c r="H5276" i="3"/>
  <c r="F5402" i="3"/>
  <c r="F5548" i="3"/>
  <c r="F5655" i="3"/>
  <c r="F5918" i="3"/>
  <c r="F6684" i="3"/>
  <c r="F6070" i="3"/>
  <c r="F6185" i="3"/>
  <c r="F6280" i="3"/>
  <c r="H6328" i="3"/>
  <c r="F6561" i="3"/>
  <c r="F6802" i="3"/>
  <c r="F6885" i="3"/>
  <c r="F7162" i="3"/>
  <c r="F7577" i="3"/>
  <c r="G7772" i="3"/>
  <c r="F7772" i="3" s="1"/>
  <c r="G7896" i="3"/>
  <c r="G7895" i="3" s="1"/>
  <c r="F8032" i="3"/>
  <c r="G8139" i="3"/>
  <c r="F8148" i="3"/>
  <c r="G8255" i="3"/>
  <c r="F8477" i="3"/>
  <c r="G8551" i="3"/>
  <c r="F8551" i="3" s="1"/>
  <c r="F8740" i="3"/>
  <c r="G8789" i="3"/>
  <c r="F8960" i="3"/>
  <c r="F8968" i="3"/>
  <c r="F6044" i="3"/>
  <c r="F6086" i="3"/>
  <c r="G6151" i="3"/>
  <c r="G6298" i="3"/>
  <c r="F6307" i="3"/>
  <c r="G6328" i="3"/>
  <c r="F6451" i="3"/>
  <c r="F6482" i="3"/>
  <c r="F6525" i="3"/>
  <c r="F6570" i="3"/>
  <c r="F6622" i="3"/>
  <c r="F6644" i="3"/>
  <c r="G6710" i="3"/>
  <c r="F6970" i="3"/>
  <c r="F6977" i="3"/>
  <c r="F7051" i="3"/>
  <c r="F7148" i="3"/>
  <c r="F7207" i="3"/>
  <c r="G7474" i="3"/>
  <c r="G7473" i="3" s="1"/>
  <c r="F7473" i="3" s="1"/>
  <c r="F7908" i="3"/>
  <c r="G8025" i="3"/>
  <c r="F8025" i="3" s="1"/>
  <c r="F8103" i="3"/>
  <c r="F8267" i="3"/>
  <c r="F8281" i="3"/>
  <c r="F8343" i="3"/>
  <c r="F8411" i="3"/>
  <c r="F8463" i="3"/>
  <c r="F8485" i="3"/>
  <c r="F8586" i="3"/>
  <c r="G8598" i="3"/>
  <c r="F8598" i="3" s="1"/>
  <c r="F8634" i="3"/>
  <c r="F8697" i="3"/>
  <c r="F8704" i="3"/>
  <c r="F8726" i="3"/>
  <c r="F8748" i="3"/>
  <c r="F8777" i="3"/>
  <c r="G8781" i="3"/>
  <c r="F8821" i="3"/>
  <c r="F8869" i="3"/>
  <c r="F8919" i="3"/>
  <c r="F8937" i="3"/>
  <c r="F8959" i="3"/>
  <c r="F8961" i="3"/>
  <c r="F8967" i="3"/>
  <c r="F8969" i="3"/>
  <c r="G6959" i="3"/>
  <c r="H3530" i="3"/>
  <c r="F3530" i="3" s="1"/>
  <c r="H3533" i="3"/>
  <c r="H2744" i="3" s="1"/>
  <c r="H114" i="3" s="1"/>
  <c r="H3547" i="3"/>
  <c r="H2758" i="3" s="1"/>
  <c r="F7233" i="3"/>
  <c r="G7466" i="3"/>
  <c r="F7633" i="3"/>
  <c r="F7749" i="3"/>
  <c r="F8793" i="3"/>
  <c r="F8807" i="3"/>
  <c r="F6056" i="3"/>
  <c r="F6135" i="3"/>
  <c r="F6685" i="3"/>
  <c r="F6956" i="3"/>
  <c r="F7478" i="3"/>
  <c r="F7759" i="3"/>
  <c r="F8980" i="3"/>
  <c r="F8993" i="3"/>
  <c r="F8996" i="3"/>
  <c r="F9101" i="3"/>
  <c r="F9104" i="3"/>
  <c r="F9141" i="3"/>
  <c r="F9144" i="3"/>
  <c r="F9242" i="3"/>
  <c r="H9374" i="3"/>
  <c r="F9486" i="3"/>
  <c r="F9571" i="3"/>
  <c r="F9829" i="3"/>
  <c r="F9989" i="3"/>
  <c r="F10043" i="3"/>
  <c r="F10132" i="3"/>
  <c r="F10140" i="3"/>
  <c r="F10267" i="3"/>
  <c r="F10411" i="3"/>
  <c r="F11014" i="3"/>
  <c r="H11168" i="3"/>
  <c r="H11167" i="3" s="1"/>
  <c r="F11229" i="3"/>
  <c r="F11660" i="3"/>
  <c r="F11727" i="3"/>
  <c r="F11729" i="3"/>
  <c r="F11751" i="3"/>
  <c r="F11938" i="3"/>
  <c r="G11937" i="3"/>
  <c r="F11937" i="3" s="1"/>
  <c r="F11963" i="3"/>
  <c r="G11957" i="3"/>
  <c r="H11830" i="3"/>
  <c r="H12084" i="3"/>
  <c r="F8981" i="3"/>
  <c r="F9000" i="3"/>
  <c r="F9076" i="3"/>
  <c r="F9105" i="3"/>
  <c r="F9113" i="3"/>
  <c r="F9145" i="3"/>
  <c r="H9327" i="3"/>
  <c r="H9326" i="3" s="1"/>
  <c r="F9344" i="3"/>
  <c r="G9387" i="3"/>
  <c r="F9423" i="3"/>
  <c r="H9191" i="3"/>
  <c r="F9841" i="3"/>
  <c r="F9870" i="3"/>
  <c r="F10297" i="3"/>
  <c r="F10313" i="3"/>
  <c r="F10332" i="3"/>
  <c r="F10412" i="3"/>
  <c r="F10441" i="3"/>
  <c r="F10453" i="3"/>
  <c r="F10456" i="3"/>
  <c r="F10502" i="3"/>
  <c r="F10618" i="3"/>
  <c r="F10911" i="3"/>
  <c r="F10996" i="3"/>
  <c r="G11131" i="3"/>
  <c r="F11131" i="3" s="1"/>
  <c r="F11152" i="3"/>
  <c r="H10097" i="3"/>
  <c r="H10164" i="3"/>
  <c r="F11946" i="3"/>
  <c r="G11945" i="3"/>
  <c r="F11945" i="3" s="1"/>
  <c r="F8972" i="3"/>
  <c r="F8985" i="3"/>
  <c r="F9004" i="3"/>
  <c r="F9156" i="3"/>
  <c r="F9168" i="3"/>
  <c r="F9190" i="3"/>
  <c r="F9319" i="3"/>
  <c r="F9445" i="3"/>
  <c r="F9463" i="3"/>
  <c r="F9529" i="3"/>
  <c r="G9578" i="3"/>
  <c r="G9577" i="3" s="1"/>
  <c r="F9577" i="3" s="1"/>
  <c r="G9684" i="3"/>
  <c r="F9792" i="3"/>
  <c r="F10023" i="3"/>
  <c r="F10343" i="3"/>
  <c r="F10432" i="3"/>
  <c r="F10449" i="3"/>
  <c r="F10480" i="3"/>
  <c r="F10486" i="3"/>
  <c r="H11215" i="3"/>
  <c r="H11214" i="3" s="1"/>
  <c r="G11295" i="3"/>
  <c r="F11407" i="3"/>
  <c r="F11525" i="3"/>
  <c r="F11580" i="3"/>
  <c r="F11606" i="3"/>
  <c r="F11671" i="3"/>
  <c r="F11737" i="3"/>
  <c r="F11746" i="3"/>
  <c r="F11758" i="3"/>
  <c r="F11779" i="3"/>
  <c r="F12062" i="3"/>
  <c r="G11799" i="3"/>
  <c r="F11799" i="3" s="1"/>
  <c r="F8973" i="3"/>
  <c r="F9084" i="3"/>
  <c r="F9100" i="3"/>
  <c r="F9157" i="3"/>
  <c r="F9167" i="3"/>
  <c r="F9189" i="3"/>
  <c r="F9196" i="3"/>
  <c r="F9681" i="3"/>
  <c r="G9840" i="3"/>
  <c r="F9840" i="3" s="1"/>
  <c r="F10027" i="3"/>
  <c r="F10051" i="3"/>
  <c r="F10081" i="3"/>
  <c r="F10231" i="3"/>
  <c r="F10407" i="3"/>
  <c r="F10437" i="3"/>
  <c r="F10487" i="3"/>
  <c r="F10581" i="3"/>
  <c r="F10897" i="3"/>
  <c r="F11107" i="3"/>
  <c r="F11259" i="3"/>
  <c r="F11448" i="3"/>
  <c r="F11605" i="3"/>
  <c r="F11607" i="3"/>
  <c r="F11610" i="3"/>
  <c r="F11630" i="3"/>
  <c r="F11652" i="3"/>
  <c r="F11668" i="3"/>
  <c r="F11672" i="3"/>
  <c r="F11723" i="3"/>
  <c r="F11725" i="3"/>
  <c r="F11745" i="3"/>
  <c r="F11747" i="3"/>
  <c r="F11757" i="3"/>
  <c r="F11759" i="3"/>
  <c r="F11795" i="3"/>
  <c r="F11842" i="3"/>
  <c r="G11841" i="3"/>
  <c r="G11840" i="3" s="1"/>
  <c r="F11769" i="3"/>
  <c r="F11809" i="3"/>
  <c r="G12119" i="3"/>
  <c r="F12119" i="3" s="1"/>
  <c r="H11704" i="3"/>
  <c r="H10126" i="3" s="1"/>
  <c r="F12243" i="3"/>
  <c r="F12356" i="3"/>
  <c r="F12500" i="3"/>
  <c r="F12733" i="3"/>
  <c r="F12837" i="3"/>
  <c r="F13361" i="3"/>
  <c r="F13519" i="3"/>
  <c r="H13582" i="3"/>
  <c r="F13737" i="3"/>
  <c r="F14037" i="3"/>
  <c r="F14084" i="3"/>
  <c r="F14341" i="3"/>
  <c r="F14746" i="3"/>
  <c r="F14826" i="3"/>
  <c r="F14834" i="3"/>
  <c r="F15100" i="3"/>
  <c r="H15160" i="3"/>
  <c r="H15159" i="3" s="1"/>
  <c r="F15261" i="3"/>
  <c r="F15700" i="3"/>
  <c r="G18292" i="3"/>
  <c r="F11773" i="3"/>
  <c r="F11797" i="3"/>
  <c r="F11833" i="3"/>
  <c r="H11590" i="3"/>
  <c r="F12123" i="3"/>
  <c r="F12489" i="3"/>
  <c r="F12649" i="3"/>
  <c r="G12726" i="3"/>
  <c r="F12835" i="3"/>
  <c r="H13056" i="3"/>
  <c r="F13431" i="3"/>
  <c r="G13595" i="3"/>
  <c r="F13595" i="3" s="1"/>
  <c r="F14526" i="3"/>
  <c r="H14744" i="3"/>
  <c r="G15093" i="3"/>
  <c r="F15578" i="3"/>
  <c r="F15615" i="3"/>
  <c r="F15649" i="3"/>
  <c r="G15890" i="3"/>
  <c r="G15889" i="3" s="1"/>
  <c r="F15889" i="3" s="1"/>
  <c r="G16128" i="3"/>
  <c r="F16128" i="3" s="1"/>
  <c r="F11763" i="3"/>
  <c r="F11772" i="3"/>
  <c r="F11774" i="3"/>
  <c r="F11798" i="3"/>
  <c r="F11814" i="3"/>
  <c r="F11828" i="3"/>
  <c r="F11832" i="3"/>
  <c r="F11834" i="3"/>
  <c r="H11970" i="3"/>
  <c r="F11983" i="3"/>
  <c r="F12738" i="3"/>
  <c r="F12752" i="3"/>
  <c r="G12806" i="3"/>
  <c r="F12842" i="3"/>
  <c r="G13069" i="3"/>
  <c r="F13069" i="3" s="1"/>
  <c r="F13256" i="3"/>
  <c r="F13381" i="3"/>
  <c r="H13692" i="3"/>
  <c r="F14166" i="3"/>
  <c r="F14490" i="3"/>
  <c r="F14567" i="3"/>
  <c r="F14604" i="3"/>
  <c r="F14789" i="3"/>
  <c r="F15105" i="3"/>
  <c r="F15393" i="3"/>
  <c r="G15533" i="3"/>
  <c r="F15623" i="3"/>
  <c r="F15652" i="3"/>
  <c r="H15686" i="3"/>
  <c r="F15849" i="3"/>
  <c r="F15878" i="3"/>
  <c r="G15882" i="3"/>
  <c r="F15882" i="3" s="1"/>
  <c r="F15922" i="3"/>
  <c r="F16038" i="3"/>
  <c r="G12314" i="3"/>
  <c r="F12314" i="3" s="1"/>
  <c r="F12475" i="3"/>
  <c r="F12840" i="3"/>
  <c r="F12873" i="3"/>
  <c r="F12948" i="3"/>
  <c r="F13145" i="3"/>
  <c r="F13211" i="3"/>
  <c r="F13363" i="3"/>
  <c r="F13377" i="3"/>
  <c r="F13498" i="3"/>
  <c r="G15270" i="3"/>
  <c r="F15656" i="3"/>
  <c r="F15798" i="3"/>
  <c r="F15894" i="3"/>
  <c r="F15908" i="3"/>
  <c r="H18152" i="3"/>
  <c r="H16838" i="3"/>
  <c r="H16312" i="3" s="1"/>
  <c r="F16334" i="3"/>
  <c r="F16337" i="3"/>
  <c r="F16353" i="3"/>
  <c r="F16471" i="3"/>
  <c r="F16701" i="3"/>
  <c r="F16717" i="3"/>
  <c r="F16839" i="3"/>
  <c r="F16851" i="3"/>
  <c r="F16863" i="3"/>
  <c r="F16888" i="3"/>
  <c r="F16959" i="3"/>
  <c r="F16985" i="3"/>
  <c r="F17030" i="3"/>
  <c r="F17033" i="3"/>
  <c r="F17044" i="3"/>
  <c r="F17046" i="3"/>
  <c r="F17052" i="3"/>
  <c r="F17054" i="3"/>
  <c r="F17061" i="3"/>
  <c r="F17065" i="3"/>
  <c r="F17080" i="3"/>
  <c r="F17093" i="3"/>
  <c r="F17213" i="3"/>
  <c r="G17264" i="3"/>
  <c r="G17263" i="3" s="1"/>
  <c r="G17468" i="3"/>
  <c r="F17608" i="3"/>
  <c r="G17706" i="3"/>
  <c r="F17706" i="3" s="1"/>
  <c r="F17753" i="3"/>
  <c r="F17811" i="3"/>
  <c r="F17839" i="3"/>
  <c r="F18102" i="3"/>
  <c r="F18261" i="3"/>
  <c r="F18265" i="3"/>
  <c r="F18275" i="3"/>
  <c r="F18279" i="3"/>
  <c r="G18358" i="3"/>
  <c r="G17043" i="3" s="1"/>
  <c r="F17043" i="3" s="1"/>
  <c r="F18379" i="3"/>
  <c r="F16338" i="3"/>
  <c r="F16341" i="3"/>
  <c r="F16354" i="3"/>
  <c r="F16365" i="3"/>
  <c r="F16473" i="3"/>
  <c r="F16478" i="3"/>
  <c r="F16558" i="3"/>
  <c r="F16562" i="3"/>
  <c r="F16567" i="3"/>
  <c r="F16570" i="3"/>
  <c r="G16577" i="3"/>
  <c r="F16864" i="3"/>
  <c r="F16867" i="3"/>
  <c r="F16878" i="3"/>
  <c r="F16887" i="3"/>
  <c r="F16891" i="3"/>
  <c r="F16914" i="3"/>
  <c r="F16925" i="3"/>
  <c r="H16438" i="3"/>
  <c r="F16973" i="3"/>
  <c r="F16986" i="3"/>
  <c r="F17002" i="3"/>
  <c r="F17335" i="3"/>
  <c r="G17497" i="3"/>
  <c r="F17569" i="3"/>
  <c r="F17574" i="3"/>
  <c r="G17637" i="3"/>
  <c r="F17832" i="3"/>
  <c r="F17837" i="3"/>
  <c r="F18006" i="3"/>
  <c r="G18023" i="3"/>
  <c r="F18023" i="3" s="1"/>
  <c r="F18100" i="3"/>
  <c r="F18124" i="3"/>
  <c r="F18142" i="3"/>
  <c r="F18270" i="3"/>
  <c r="H18282" i="3"/>
  <c r="H18294" i="3"/>
  <c r="H18292" i="3" s="1"/>
  <c r="F18371" i="3"/>
  <c r="F18374" i="3"/>
  <c r="F16328" i="3"/>
  <c r="F16342" i="3"/>
  <c r="F16345" i="3"/>
  <c r="F16366" i="3"/>
  <c r="F16421" i="3"/>
  <c r="F16425" i="3"/>
  <c r="F16437" i="3"/>
  <c r="F16444" i="3"/>
  <c r="F16455" i="3"/>
  <c r="F16459" i="3"/>
  <c r="F16479" i="3"/>
  <c r="F16483" i="3"/>
  <c r="F16494" i="3"/>
  <c r="F16844" i="3"/>
  <c r="F16847" i="3"/>
  <c r="F16868" i="3"/>
  <c r="F16875" i="3"/>
  <c r="F16895" i="3"/>
  <c r="F16913" i="3"/>
  <c r="F16952" i="3"/>
  <c r="F16956" i="3"/>
  <c r="F17025" i="3"/>
  <c r="F17036" i="3"/>
  <c r="F17038" i="3"/>
  <c r="F17041" i="3"/>
  <c r="F17237" i="3"/>
  <c r="F17345" i="3"/>
  <c r="H17443" i="3"/>
  <c r="H16917" i="3" s="1"/>
  <c r="H16391" i="3" s="1"/>
  <c r="F17757" i="3"/>
  <c r="F18245" i="3"/>
  <c r="F18258" i="3"/>
  <c r="F18337" i="3"/>
  <c r="F16325" i="3"/>
  <c r="F16470" i="3"/>
  <c r="F16493" i="3"/>
  <c r="F16499" i="3"/>
  <c r="F16541" i="3"/>
  <c r="F16543" i="3"/>
  <c r="F16550" i="3"/>
  <c r="F16616" i="3"/>
  <c r="F16948" i="3"/>
  <c r="F16981" i="3"/>
  <c r="F16994" i="3"/>
  <c r="F16997" i="3"/>
  <c r="H17116" i="3"/>
  <c r="F17365" i="3"/>
  <c r="F17383" i="3"/>
  <c r="F17902" i="3"/>
  <c r="G18005" i="3"/>
  <c r="H18315" i="3"/>
  <c r="F18363" i="3"/>
  <c r="F1077" i="3"/>
  <c r="G27" i="3"/>
  <c r="F427" i="3"/>
  <c r="G15" i="3"/>
  <c r="F15" i="3" s="1"/>
  <c r="F24" i="3"/>
  <c r="F36" i="3"/>
  <c r="F40" i="3"/>
  <c r="F162" i="3"/>
  <c r="H2797" i="3"/>
  <c r="H167" i="3" s="1"/>
  <c r="F167" i="3" s="1"/>
  <c r="G2742" i="3"/>
  <c r="F2742" i="3" s="1"/>
  <c r="F2743" i="3"/>
  <c r="G7211" i="3"/>
  <c r="G7210" i="3" s="1"/>
  <c r="F2746" i="3"/>
  <c r="H116" i="3"/>
  <c r="F3535" i="3"/>
  <c r="F3533" i="3"/>
  <c r="F7215" i="3"/>
  <c r="G2749" i="3"/>
  <c r="F2750" i="3"/>
  <c r="G3537" i="3"/>
  <c r="F3543" i="3"/>
  <c r="F3544" i="3"/>
  <c r="G125" i="3"/>
  <c r="F125" i="3" s="1"/>
  <c r="H126" i="3"/>
  <c r="F2756" i="3"/>
  <c r="F3545" i="3"/>
  <c r="F3548" i="3"/>
  <c r="F3549" i="3"/>
  <c r="G2761" i="3"/>
  <c r="F3547" i="3"/>
  <c r="H7223" i="3"/>
  <c r="H7222" i="3" s="1"/>
  <c r="G2764" i="3"/>
  <c r="F2764" i="3" s="1"/>
  <c r="G3551" i="3"/>
  <c r="F3555" i="3"/>
  <c r="F3557" i="3"/>
  <c r="F2770" i="3"/>
  <c r="H140" i="3"/>
  <c r="F3559" i="3"/>
  <c r="G141" i="3"/>
  <c r="F3558" i="3"/>
  <c r="F7240" i="3"/>
  <c r="F143" i="3"/>
  <c r="F2773" i="3"/>
  <c r="F2776" i="3"/>
  <c r="F7236" i="3"/>
  <c r="H144" i="3"/>
  <c r="G2772" i="3"/>
  <c r="F2772" i="3" s="1"/>
  <c r="G2774" i="3"/>
  <c r="F2774" i="3" s="1"/>
  <c r="F146" i="3"/>
  <c r="F3565" i="3"/>
  <c r="H635" i="3"/>
  <c r="F911" i="3"/>
  <c r="G910" i="3"/>
  <c r="F910" i="3" s="1"/>
  <c r="F636" i="3"/>
  <c r="G1057" i="3"/>
  <c r="F1058" i="3"/>
  <c r="F1187" i="3"/>
  <c r="G1845" i="3"/>
  <c r="G2109" i="3"/>
  <c r="F2110" i="3"/>
  <c r="F2239" i="3"/>
  <c r="H2090" i="3"/>
  <c r="F2090" i="3" s="1"/>
  <c r="G1976" i="3"/>
  <c r="F1976" i="3" s="1"/>
  <c r="F2502" i="3"/>
  <c r="F674" i="3"/>
  <c r="G673" i="3"/>
  <c r="F1417" i="3"/>
  <c r="H1583" i="3"/>
  <c r="F1583" i="3" s="1"/>
  <c r="H269" i="3"/>
  <c r="F2286" i="3"/>
  <c r="F628" i="3"/>
  <c r="F796" i="3"/>
  <c r="G795" i="3"/>
  <c r="F1020" i="3"/>
  <c r="F1137" i="3"/>
  <c r="G611" i="3"/>
  <c r="F611" i="3" s="1"/>
  <c r="G1424" i="3"/>
  <c r="F1425" i="3"/>
  <c r="H1857" i="3"/>
  <c r="F2383" i="3"/>
  <c r="F2488" i="3"/>
  <c r="F2616" i="3"/>
  <c r="G531" i="3"/>
  <c r="F532" i="3"/>
  <c r="G1723" i="3"/>
  <c r="F1723" i="3" s="1"/>
  <c r="F1725" i="3"/>
  <c r="F38" i="3"/>
  <c r="F185" i="3"/>
  <c r="F282" i="3"/>
  <c r="F325" i="3"/>
  <c r="F533" i="3"/>
  <c r="F548" i="3"/>
  <c r="G635" i="3"/>
  <c r="F696" i="3"/>
  <c r="G709" i="3"/>
  <c r="G750" i="3"/>
  <c r="F797" i="3"/>
  <c r="F917" i="3"/>
  <c r="G928" i="3"/>
  <c r="F959" i="3"/>
  <c r="F972" i="3"/>
  <c r="G1013" i="3"/>
  <c r="F1013" i="3" s="1"/>
  <c r="F1059" i="3"/>
  <c r="F1114" i="3"/>
  <c r="F1138" i="3"/>
  <c r="G1173" i="3"/>
  <c r="H1174" i="3"/>
  <c r="H1173" i="3" s="1"/>
  <c r="G1283" i="3"/>
  <c r="G1321" i="3"/>
  <c r="H1400" i="3"/>
  <c r="H348" i="3" s="1"/>
  <c r="F1418" i="3"/>
  <c r="F1426" i="3"/>
  <c r="F1451" i="3"/>
  <c r="H1484" i="3"/>
  <c r="H1483" i="3" s="1"/>
  <c r="G1497" i="3"/>
  <c r="G1539" i="3"/>
  <c r="F1539" i="3" s="1"/>
  <c r="H1546" i="3"/>
  <c r="F1546" i="3" s="1"/>
  <c r="H1564" i="3"/>
  <c r="H512" i="3" s="1"/>
  <c r="F1584" i="3"/>
  <c r="G1661" i="3"/>
  <c r="F1664" i="3"/>
  <c r="G1680" i="3"/>
  <c r="G1688" i="3"/>
  <c r="F1701" i="3"/>
  <c r="G1713" i="3"/>
  <c r="F1713" i="3" s="1"/>
  <c r="F1726" i="3"/>
  <c r="F1748" i="3"/>
  <c r="F1750" i="3"/>
  <c r="G1760" i="3"/>
  <c r="F1760" i="3" s="1"/>
  <c r="G1802" i="3"/>
  <c r="F1802" i="3" s="1"/>
  <c r="H1809" i="3"/>
  <c r="F1809" i="3" s="1"/>
  <c r="F1910" i="3"/>
  <c r="F2111" i="3"/>
  <c r="G2120" i="3"/>
  <c r="F2120" i="3" s="1"/>
  <c r="F2187" i="3"/>
  <c r="G2189" i="3"/>
  <c r="F2189" i="3" s="1"/>
  <c r="F2206" i="3"/>
  <c r="F2214" i="3"/>
  <c r="G2225" i="3"/>
  <c r="F2225" i="3" s="1"/>
  <c r="F2287" i="3"/>
  <c r="G2373" i="3"/>
  <c r="H2469" i="3"/>
  <c r="H1943" i="3" s="1"/>
  <c r="F1943" i="3" s="1"/>
  <c r="G2476" i="3"/>
  <c r="G2468" i="3" s="1"/>
  <c r="H2477" i="3"/>
  <c r="H2476" i="3" s="1"/>
  <c r="F2489" i="3"/>
  <c r="F2503" i="3"/>
  <c r="G2514" i="3"/>
  <c r="G2549" i="3"/>
  <c r="G2023" i="3" s="1"/>
  <c r="F2023" i="3" s="1"/>
  <c r="G2591" i="3"/>
  <c r="F2591" i="3" s="1"/>
  <c r="G2625" i="3"/>
  <c r="F2625" i="3" s="1"/>
  <c r="F3124" i="3"/>
  <c r="F3142" i="3"/>
  <c r="G3803" i="3"/>
  <c r="F3804" i="3"/>
  <c r="F3829" i="3"/>
  <c r="F4343" i="3"/>
  <c r="G4476" i="3"/>
  <c r="F4476" i="3" s="1"/>
  <c r="F4477" i="3"/>
  <c r="H1462" i="3"/>
  <c r="F2388" i="3"/>
  <c r="F3028" i="3"/>
  <c r="F3913" i="3"/>
  <c r="F3931" i="3"/>
  <c r="G4066" i="3"/>
  <c r="F4066" i="3" s="1"/>
  <c r="F4067" i="3"/>
  <c r="F4310" i="3"/>
  <c r="F4556" i="3"/>
  <c r="G595" i="3"/>
  <c r="F595" i="3" s="1"/>
  <c r="H648" i="3"/>
  <c r="H647" i="3" s="1"/>
  <c r="H627" i="3" s="1"/>
  <c r="H620" i="3" s="1"/>
  <c r="G719" i="3"/>
  <c r="G716" i="3" s="1"/>
  <c r="G776" i="3"/>
  <c r="H891" i="3"/>
  <c r="H899" i="3"/>
  <c r="H898" i="3" s="1"/>
  <c r="F898" i="3" s="1"/>
  <c r="F979" i="3"/>
  <c r="H1154" i="3"/>
  <c r="F1154" i="3" s="1"/>
  <c r="H1162" i="3"/>
  <c r="H1161" i="3" s="1"/>
  <c r="G1828" i="3"/>
  <c r="H2091" i="3"/>
  <c r="F2091" i="3" s="1"/>
  <c r="H2251" i="3"/>
  <c r="G2328" i="3"/>
  <c r="G2452" i="3"/>
  <c r="F2978" i="3"/>
  <c r="H3014" i="3"/>
  <c r="F3266" i="3"/>
  <c r="F3387" i="3"/>
  <c r="F3698" i="3"/>
  <c r="H3783" i="3"/>
  <c r="H3950" i="3"/>
  <c r="F3950" i="3" s="1"/>
  <c r="G4317" i="3"/>
  <c r="F4317" i="3" s="1"/>
  <c r="F4318" i="3"/>
  <c r="G2898" i="3"/>
  <c r="F2899" i="3"/>
  <c r="G3161" i="3"/>
  <c r="F3161" i="3" s="1"/>
  <c r="F3162" i="3"/>
  <c r="H3827" i="3"/>
  <c r="G4213" i="3"/>
  <c r="F4213" i="3" s="1"/>
  <c r="F4214" i="3"/>
  <c r="F2801" i="3"/>
  <c r="F2900" i="3"/>
  <c r="G2909" i="3"/>
  <c r="F2979" i="3"/>
  <c r="H2995" i="3"/>
  <c r="F2995" i="3" s="1"/>
  <c r="G3002" i="3"/>
  <c r="H3003" i="3"/>
  <c r="F3015" i="3"/>
  <c r="F3029" i="3"/>
  <c r="G3040" i="3"/>
  <c r="H3075" i="3"/>
  <c r="F3075" i="3" s="1"/>
  <c r="H3117" i="3"/>
  <c r="F3125" i="3"/>
  <c r="F3143" i="3"/>
  <c r="F3163" i="3"/>
  <c r="G3172" i="3"/>
  <c r="F3242" i="3"/>
  <c r="G3265" i="3"/>
  <c r="F3265" i="3" s="1"/>
  <c r="F3292" i="3"/>
  <c r="G3303" i="3"/>
  <c r="G3338" i="3"/>
  <c r="G3380" i="3"/>
  <c r="G3588" i="3"/>
  <c r="G3688" i="3"/>
  <c r="F3700" i="3"/>
  <c r="H3767" i="3"/>
  <c r="G3784" i="3"/>
  <c r="G3792" i="3"/>
  <c r="F3805" i="3"/>
  <c r="H3817" i="3"/>
  <c r="G3854" i="3"/>
  <c r="H3864" i="3"/>
  <c r="F3914" i="3"/>
  <c r="F3932" i="3"/>
  <c r="G3949" i="3"/>
  <c r="G3948" i="3" s="1"/>
  <c r="F3951" i="3"/>
  <c r="G4047" i="3"/>
  <c r="G4055" i="3"/>
  <c r="F4068" i="3"/>
  <c r="H4080" i="3"/>
  <c r="F4080" i="3" s="1"/>
  <c r="G4127" i="3"/>
  <c r="G4169" i="3"/>
  <c r="H4176" i="3"/>
  <c r="H4194" i="3"/>
  <c r="F4194" i="3" s="1"/>
  <c r="F4215" i="3"/>
  <c r="F4303" i="3"/>
  <c r="F4311" i="3"/>
  <c r="F4319" i="3"/>
  <c r="G4330" i="3"/>
  <c r="H4355" i="3"/>
  <c r="H4353" i="3" s="1"/>
  <c r="F4353" i="3" s="1"/>
  <c r="H4390" i="3"/>
  <c r="F4390" i="3" s="1"/>
  <c r="F4440" i="3"/>
  <c r="F4458" i="3"/>
  <c r="F4478" i="3"/>
  <c r="G4487" i="3"/>
  <c r="F4557" i="3"/>
  <c r="H4573" i="3"/>
  <c r="F4573" i="3" s="1"/>
  <c r="G4580" i="3"/>
  <c r="H4581" i="3"/>
  <c r="F4607" i="3"/>
  <c r="G4618" i="3"/>
  <c r="G4640" i="3"/>
  <c r="H4641" i="3"/>
  <c r="H4640" i="3" s="1"/>
  <c r="H4639" i="3" s="1"/>
  <c r="G4653" i="3"/>
  <c r="F4653" i="3" s="1"/>
  <c r="G4695" i="3"/>
  <c r="F4695" i="3" s="1"/>
  <c r="H4702" i="3"/>
  <c r="F4702" i="3" s="1"/>
  <c r="H4720" i="3"/>
  <c r="F4720" i="3" s="1"/>
  <c r="G4740" i="3"/>
  <c r="F4741" i="3"/>
  <c r="F4819" i="3"/>
  <c r="H4836" i="3"/>
  <c r="H4844" i="3"/>
  <c r="H4843" i="3" s="1"/>
  <c r="H4916" i="3"/>
  <c r="G4945" i="3"/>
  <c r="F4965" i="3"/>
  <c r="G5002" i="3"/>
  <c r="F5003" i="3"/>
  <c r="F5013" i="3"/>
  <c r="F5099" i="3"/>
  <c r="G5106" i="3"/>
  <c r="F5106" i="3" s="1"/>
  <c r="F5107" i="3"/>
  <c r="F5133" i="3"/>
  <c r="G5132" i="3"/>
  <c r="F5132" i="3" s="1"/>
  <c r="G5142" i="3"/>
  <c r="F5142" i="3" s="1"/>
  <c r="F5144" i="3"/>
  <c r="H5361" i="3"/>
  <c r="H5354" i="3" s="1"/>
  <c r="F5484" i="3"/>
  <c r="F5608" i="3"/>
  <c r="F5625" i="3"/>
  <c r="F5644" i="3"/>
  <c r="F5888" i="3"/>
  <c r="F6010" i="3"/>
  <c r="F6196" i="3"/>
  <c r="H4115" i="3"/>
  <c r="G4229" i="3"/>
  <c r="H4330" i="3"/>
  <c r="H4492" i="3"/>
  <c r="G4593" i="3"/>
  <c r="F4820" i="3"/>
  <c r="F4829" i="3"/>
  <c r="G4836" i="3"/>
  <c r="F4837" i="3"/>
  <c r="G4844" i="3"/>
  <c r="F4845" i="3"/>
  <c r="F4862" i="3"/>
  <c r="F4870" i="3"/>
  <c r="H4904" i="3"/>
  <c r="G4916" i="3"/>
  <c r="F4917" i="3"/>
  <c r="F4966" i="3"/>
  <c r="H4983" i="3"/>
  <c r="F5004" i="3"/>
  <c r="F5119" i="3"/>
  <c r="G5118" i="3"/>
  <c r="F5118" i="3" s="1"/>
  <c r="F5362" i="3"/>
  <c r="G5528" i="3"/>
  <c r="F5528" i="3" s="1"/>
  <c r="F5529" i="3"/>
  <c r="G6158" i="3"/>
  <c r="F6158" i="3" s="1"/>
  <c r="F6159" i="3"/>
  <c r="G3065" i="3"/>
  <c r="H3278" i="3"/>
  <c r="H3277" i="3" s="1"/>
  <c r="H3257" i="3" s="1"/>
  <c r="H3250" i="3" s="1"/>
  <c r="H3160" i="3" s="1"/>
  <c r="G4755" i="3"/>
  <c r="F4882" i="3"/>
  <c r="F4983" i="3"/>
  <c r="F5120" i="3"/>
  <c r="F5221" i="3"/>
  <c r="G5369" i="3"/>
  <c r="F5369" i="3" s="1"/>
  <c r="F5370" i="3"/>
  <c r="F5395" i="3"/>
  <c r="F5896" i="3"/>
  <c r="H6150" i="3"/>
  <c r="H6143" i="3" s="1"/>
  <c r="F6194" i="3"/>
  <c r="F4857" i="3"/>
  <c r="G4856" i="3"/>
  <c r="F4961" i="3"/>
  <c r="G4958" i="3"/>
  <c r="F4958" i="3" s="1"/>
  <c r="F5083" i="3"/>
  <c r="G5082" i="3"/>
  <c r="F5082" i="3" s="1"/>
  <c r="G5265" i="3"/>
  <c r="F5266" i="3"/>
  <c r="F6151" i="3"/>
  <c r="F5145" i="3"/>
  <c r="F5167" i="3"/>
  <c r="H5179" i="3"/>
  <c r="H5166" i="3" s="1"/>
  <c r="H5165" i="3" s="1"/>
  <c r="F5229" i="3"/>
  <c r="F5247" i="3"/>
  <c r="F5267" i="3"/>
  <c r="G5276" i="3"/>
  <c r="F5276" i="3" s="1"/>
  <c r="F5355" i="3"/>
  <c r="F5363" i="3"/>
  <c r="F5371" i="3"/>
  <c r="G5382" i="3"/>
  <c r="H5407" i="3"/>
  <c r="H5405" i="3" s="1"/>
  <c r="G5428" i="3"/>
  <c r="H5442" i="3"/>
  <c r="H5429" i="3" s="1"/>
  <c r="H5428" i="3" s="1"/>
  <c r="F5492" i="3"/>
  <c r="F5510" i="3"/>
  <c r="F5530" i="3"/>
  <c r="G5632" i="3"/>
  <c r="H5633" i="3"/>
  <c r="H5632" i="3" s="1"/>
  <c r="H5624" i="3" s="1"/>
  <c r="H5617" i="3" s="1"/>
  <c r="H5527" i="3" s="1"/>
  <c r="F5645" i="3"/>
  <c r="F5659" i="3"/>
  <c r="G5670" i="3"/>
  <c r="G5705" i="3"/>
  <c r="G5747" i="3"/>
  <c r="F5747" i="3" s="1"/>
  <c r="G5791" i="3"/>
  <c r="F5791" i="3" s="1"/>
  <c r="F5872" i="3"/>
  <c r="G5895" i="3"/>
  <c r="F5895" i="3" s="1"/>
  <c r="F5922" i="3"/>
  <c r="G5933" i="3"/>
  <c r="G5955" i="3"/>
  <c r="G6017" i="3"/>
  <c r="F6017" i="3" s="1"/>
  <c r="G6035" i="3"/>
  <c r="F6035" i="3" s="1"/>
  <c r="G6055" i="3"/>
  <c r="F6074" i="3"/>
  <c r="F6144" i="3"/>
  <c r="F6152" i="3"/>
  <c r="F6160" i="3"/>
  <c r="G6171" i="3"/>
  <c r="H6218" i="3"/>
  <c r="H6217" i="3" s="1"/>
  <c r="F6276" i="3"/>
  <c r="G6273" i="3"/>
  <c r="F6273" i="3" s="1"/>
  <c r="F6460" i="3"/>
  <c r="H6459" i="3"/>
  <c r="H6457" i="3" s="1"/>
  <c r="F6457" i="3" s="1"/>
  <c r="F6580" i="3"/>
  <c r="F6600" i="3"/>
  <c r="G6596" i="3"/>
  <c r="F6788" i="3"/>
  <c r="G6786" i="3"/>
  <c r="F6786" i="3" s="1"/>
  <c r="F6825" i="3"/>
  <c r="H6824" i="3"/>
  <c r="F6824" i="3" s="1"/>
  <c r="F6974" i="3"/>
  <c r="H6973" i="3"/>
  <c r="F6973" i="3" s="1"/>
  <c r="F7138" i="3"/>
  <c r="H7122" i="3"/>
  <c r="G5570" i="3"/>
  <c r="G6317" i="3"/>
  <c r="F6318" i="3"/>
  <c r="F6398" i="3"/>
  <c r="G6397" i="3"/>
  <c r="F6397" i="3" s="1"/>
  <c r="F6407" i="3"/>
  <c r="G6414" i="3"/>
  <c r="F6415" i="3"/>
  <c r="F6440" i="3"/>
  <c r="H6434" i="3"/>
  <c r="H6433" i="3" s="1"/>
  <c r="F6495" i="3"/>
  <c r="H6494" i="3"/>
  <c r="H6481" i="3" s="1"/>
  <c r="F6528" i="3"/>
  <c r="G6480" i="3"/>
  <c r="F6703" i="3"/>
  <c r="H6697" i="3"/>
  <c r="H6696" i="3" s="1"/>
  <c r="F6745" i="3"/>
  <c r="H6744" i="3"/>
  <c r="H6743" i="3" s="1"/>
  <c r="F6845" i="3"/>
  <c r="H6844" i="3"/>
  <c r="H6843" i="3" s="1"/>
  <c r="F6933" i="3"/>
  <c r="F7212" i="3"/>
  <c r="H7211" i="3"/>
  <c r="H7210" i="3" s="1"/>
  <c r="H5908" i="3"/>
  <c r="H5907" i="3" s="1"/>
  <c r="F5907" i="3" s="1"/>
  <c r="H5968" i="3"/>
  <c r="H5955" i="3" s="1"/>
  <c r="H5954" i="3" s="1"/>
  <c r="G6065" i="3"/>
  <c r="H6134" i="3"/>
  <c r="F6134" i="3" s="1"/>
  <c r="H6184" i="3"/>
  <c r="F6184" i="3" s="1"/>
  <c r="F6219" i="3"/>
  <c r="G6231" i="3"/>
  <c r="F6232" i="3"/>
  <c r="F6281" i="3"/>
  <c r="H6298" i="3"/>
  <c r="F6298" i="3" s="1"/>
  <c r="F6319" i="3"/>
  <c r="H6422" i="3"/>
  <c r="H6421" i="3" s="1"/>
  <c r="F6435" i="3"/>
  <c r="G6434" i="3"/>
  <c r="F6875" i="3"/>
  <c r="H6859" i="3"/>
  <c r="F6949" i="3"/>
  <c r="G6948" i="3"/>
  <c r="F6333" i="3"/>
  <c r="F6758" i="3"/>
  <c r="G6757" i="3"/>
  <c r="F6844" i="3"/>
  <c r="G6843" i="3"/>
  <c r="F7196" i="3"/>
  <c r="F6447" i="3"/>
  <c r="F6581" i="3"/>
  <c r="H6677" i="3"/>
  <c r="F6677" i="3" s="1"/>
  <c r="F6723" i="3"/>
  <c r="H6722" i="3"/>
  <c r="H6720" i="3" s="1"/>
  <c r="F6720" i="3" s="1"/>
  <c r="H6959" i="3"/>
  <c r="F6959" i="3" s="1"/>
  <c r="F7088" i="3"/>
  <c r="H7087" i="3"/>
  <c r="G7106" i="3"/>
  <c r="F7249" i="3"/>
  <c r="G7248" i="3"/>
  <c r="F7450" i="3"/>
  <c r="G7449" i="3"/>
  <c r="F7449" i="3" s="1"/>
  <c r="F7487" i="3"/>
  <c r="H7486" i="3"/>
  <c r="H7485" i="3" s="1"/>
  <c r="H7465" i="3" s="1"/>
  <c r="H7458" i="3" s="1"/>
  <c r="F7500" i="3"/>
  <c r="G7499" i="3"/>
  <c r="F7499" i="3" s="1"/>
  <c r="G7509" i="3"/>
  <c r="F7509" i="3" s="1"/>
  <c r="F7511" i="3"/>
  <c r="G7546" i="3"/>
  <c r="H7575" i="3"/>
  <c r="F7588" i="3"/>
  <c r="H7748" i="3"/>
  <c r="F7799" i="3"/>
  <c r="G7796" i="3"/>
  <c r="G7795" i="3" s="1"/>
  <c r="F7810" i="3"/>
  <c r="H7809" i="3"/>
  <c r="G7843" i="3"/>
  <c r="F7843" i="3" s="1"/>
  <c r="G7858" i="3"/>
  <c r="F7858" i="3" s="1"/>
  <c r="G7876" i="3"/>
  <c r="F7876" i="3" s="1"/>
  <c r="F7895" i="3"/>
  <c r="G7906" i="3"/>
  <c r="F7915" i="3"/>
  <c r="H7911" i="3"/>
  <c r="F7975" i="3"/>
  <c r="H8072" i="3"/>
  <c r="F8121" i="3"/>
  <c r="H8139" i="3"/>
  <c r="F8139" i="3" s="1"/>
  <c r="F8158" i="3"/>
  <c r="F8178" i="3"/>
  <c r="H8174" i="3"/>
  <c r="F8174" i="3" s="1"/>
  <c r="F8276" i="3"/>
  <c r="H8275" i="3"/>
  <c r="H8274" i="3" s="1"/>
  <c r="H8254" i="3" s="1"/>
  <c r="H8247" i="3" s="1"/>
  <c r="F8289" i="3"/>
  <c r="G8288" i="3"/>
  <c r="F8288" i="3" s="1"/>
  <c r="G8298" i="3"/>
  <c r="F8298" i="3" s="1"/>
  <c r="F8300" i="3"/>
  <c r="G8335" i="3"/>
  <c r="H8364" i="3"/>
  <c r="F8364" i="3" s="1"/>
  <c r="F8377" i="3"/>
  <c r="F8544" i="3"/>
  <c r="H8538" i="3"/>
  <c r="H8537" i="3" s="1"/>
  <c r="F8597" i="3"/>
  <c r="H8640" i="3"/>
  <c r="F8640" i="3" s="1"/>
  <c r="F8643" i="3"/>
  <c r="F8802" i="3"/>
  <c r="H8801" i="3"/>
  <c r="H8800" i="3" s="1"/>
  <c r="H8780" i="3" s="1"/>
  <c r="H8773" i="3" s="1"/>
  <c r="F8815" i="3"/>
  <c r="G8814" i="3"/>
  <c r="F8814" i="3" s="1"/>
  <c r="G8824" i="3"/>
  <c r="F8824" i="3" s="1"/>
  <c r="F8826" i="3"/>
  <c r="G8861" i="3"/>
  <c r="G8848" i="3" s="1"/>
  <c r="H8890" i="3"/>
  <c r="F8890" i="3" s="1"/>
  <c r="F8903" i="3"/>
  <c r="F9035" i="3"/>
  <c r="G8946" i="3"/>
  <c r="H9211" i="3"/>
  <c r="H8949" i="3"/>
  <c r="F8949" i="3" s="1"/>
  <c r="F9212" i="3"/>
  <c r="H9221" i="3"/>
  <c r="F9221" i="3" s="1"/>
  <c r="F9226" i="3"/>
  <c r="H8963" i="3"/>
  <c r="F9604" i="3"/>
  <c r="G9603" i="3"/>
  <c r="G9078" i="3"/>
  <c r="F9078" i="3" s="1"/>
  <c r="G9613" i="3"/>
  <c r="F9613" i="3" s="1"/>
  <c r="F9615" i="3"/>
  <c r="F10283" i="3"/>
  <c r="G10020" i="3"/>
  <c r="F10288" i="3"/>
  <c r="H10025" i="3"/>
  <c r="F10299" i="3"/>
  <c r="G10036" i="3"/>
  <c r="F10036" i="3" s="1"/>
  <c r="F10304" i="3"/>
  <c r="H10041" i="3"/>
  <c r="F10315" i="3"/>
  <c r="G10052" i="3"/>
  <c r="F10320" i="3"/>
  <c r="H10057" i="3"/>
  <c r="F10330" i="3"/>
  <c r="G10067" i="3"/>
  <c r="F10067" i="3" s="1"/>
  <c r="F10335" i="3"/>
  <c r="H10072" i="3"/>
  <c r="F11160" i="3"/>
  <c r="G11156" i="3"/>
  <c r="G10371" i="3"/>
  <c r="F11194" i="3"/>
  <c r="G11193" i="3"/>
  <c r="G15112" i="3"/>
  <c r="F16020" i="3"/>
  <c r="G10234" i="3"/>
  <c r="G18151" i="3"/>
  <c r="G18442" i="3"/>
  <c r="G18441" i="3" s="1"/>
  <c r="F18441" i="3" s="1"/>
  <c r="F7229" i="3"/>
  <c r="G7223" i="3"/>
  <c r="F7282" i="3"/>
  <c r="G7019" i="3"/>
  <c r="F7652" i="3"/>
  <c r="H7648" i="3"/>
  <c r="F7648" i="3" s="1"/>
  <c r="F7738" i="3"/>
  <c r="G7737" i="3"/>
  <c r="F7796" i="3"/>
  <c r="F7795" i="3" s="1"/>
  <c r="F8038" i="3"/>
  <c r="H8037" i="3"/>
  <c r="H8035" i="3" s="1"/>
  <c r="F8035" i="3" s="1"/>
  <c r="F8072" i="3"/>
  <c r="F8239" i="3"/>
  <c r="H8238" i="3"/>
  <c r="F8421" i="3"/>
  <c r="F8441" i="3"/>
  <c r="G8437" i="3"/>
  <c r="F8539" i="3"/>
  <c r="G8538" i="3"/>
  <c r="F8686" i="3"/>
  <c r="G8685" i="3"/>
  <c r="G8695" i="3"/>
  <c r="F8765" i="3"/>
  <c r="H8764" i="3"/>
  <c r="F9311" i="3"/>
  <c r="G9307" i="3"/>
  <c r="G9048" i="3"/>
  <c r="F9375" i="3"/>
  <c r="G9374" i="3"/>
  <c r="G9112" i="3"/>
  <c r="F9112" i="3" s="1"/>
  <c r="H9429" i="3"/>
  <c r="F9429" i="3" s="1"/>
  <c r="F9432" i="3"/>
  <c r="H9169" i="3"/>
  <c r="F9591" i="3"/>
  <c r="H9590" i="3"/>
  <c r="F9590" i="3" s="1"/>
  <c r="H9065" i="3"/>
  <c r="F9981" i="3"/>
  <c r="G9980" i="3"/>
  <c r="F9980" i="3" s="1"/>
  <c r="F10276" i="3"/>
  <c r="G10013" i="3"/>
  <c r="F10013" i="3" s="1"/>
  <c r="F10279" i="3"/>
  <c r="G10016" i="3"/>
  <c r="F10016" i="3" s="1"/>
  <c r="F10410" i="3"/>
  <c r="G10147" i="3"/>
  <c r="F10415" i="3"/>
  <c r="H10152" i="3"/>
  <c r="F10438" i="3"/>
  <c r="F10175" i="3"/>
  <c r="H10203" i="3"/>
  <c r="H209" i="3" s="1"/>
  <c r="F209" i="3" s="1"/>
  <c r="F10466" i="3"/>
  <c r="F12181" i="3"/>
  <c r="G10866" i="3"/>
  <c r="F12311" i="3"/>
  <c r="H11785" i="3"/>
  <c r="H10207" i="3" s="1"/>
  <c r="H12309" i="3"/>
  <c r="F12309" i="3" s="1"/>
  <c r="G14008" i="3"/>
  <c r="G12179" i="3"/>
  <c r="F14062" i="3"/>
  <c r="G14061" i="3"/>
  <c r="G12221" i="3"/>
  <c r="F6698" i="3"/>
  <c r="G6697" i="3"/>
  <c r="F6710" i="3"/>
  <c r="F6722" i="3"/>
  <c r="F6807" i="3"/>
  <c r="H6806" i="3"/>
  <c r="F6806" i="3" s="1"/>
  <c r="F6924" i="3"/>
  <c r="H6923" i="3"/>
  <c r="F6923" i="3" s="1"/>
  <c r="F6941" i="3"/>
  <c r="G6940" i="3"/>
  <c r="F7021" i="3"/>
  <c r="G7020" i="3"/>
  <c r="F7020" i="3" s="1"/>
  <c r="F7087" i="3"/>
  <c r="F7108" i="3"/>
  <c r="H7107" i="3"/>
  <c r="H7106" i="3" s="1"/>
  <c r="F7186" i="3"/>
  <c r="H7317" i="3"/>
  <c r="F7328" i="3"/>
  <c r="G7325" i="3"/>
  <c r="F7325" i="3" s="1"/>
  <c r="H7332" i="3"/>
  <c r="F7332" i="3" s="1"/>
  <c r="F7547" i="3"/>
  <c r="H7546" i="3"/>
  <c r="G7580" i="3"/>
  <c r="G7595" i="3"/>
  <c r="F7595" i="3" s="1"/>
  <c r="G7613" i="3"/>
  <c r="F7613" i="3" s="1"/>
  <c r="F7713" i="3"/>
  <c r="H7712" i="3"/>
  <c r="F7730" i="3"/>
  <c r="G7729" i="3"/>
  <c r="G7809" i="3"/>
  <c r="F7809" i="3" s="1"/>
  <c r="H7838" i="3"/>
  <c r="F7838" i="3" s="1"/>
  <c r="F7851" i="3"/>
  <c r="F7992" i="3"/>
  <c r="F8018" i="3"/>
  <c r="H8012" i="3"/>
  <c r="H8011" i="3" s="1"/>
  <c r="F8071" i="3"/>
  <c r="G8060" i="3"/>
  <c r="F8215" i="3"/>
  <c r="G8214" i="3"/>
  <c r="G8169" i="3" s="1"/>
  <c r="F8169" i="3" s="1"/>
  <c r="G8262" i="3"/>
  <c r="F8262" i="3" s="1"/>
  <c r="F8275" i="3"/>
  <c r="G8274" i="3"/>
  <c r="F8274" i="3" s="1"/>
  <c r="F8336" i="3"/>
  <c r="H8335" i="3"/>
  <c r="G8369" i="3"/>
  <c r="F8369" i="3" s="1"/>
  <c r="G8384" i="3"/>
  <c r="F8384" i="3" s="1"/>
  <c r="G8402" i="3"/>
  <c r="F8402" i="3" s="1"/>
  <c r="F8501" i="3"/>
  <c r="F8526" i="3"/>
  <c r="H8584" i="3"/>
  <c r="F8648" i="3"/>
  <c r="G8647" i="3"/>
  <c r="F8647" i="3" s="1"/>
  <c r="G8788" i="3"/>
  <c r="F8788" i="3" s="1"/>
  <c r="F8862" i="3"/>
  <c r="H8861" i="3"/>
  <c r="H8848" i="3" s="1"/>
  <c r="H8847" i="3" s="1"/>
  <c r="G8895" i="3"/>
  <c r="F8895" i="3" s="1"/>
  <c r="G8910" i="3"/>
  <c r="F8910" i="3" s="1"/>
  <c r="G8928" i="3"/>
  <c r="F8928" i="3" s="1"/>
  <c r="F9679" i="3"/>
  <c r="H9153" i="3"/>
  <c r="F9692" i="3"/>
  <c r="G9166" i="3"/>
  <c r="F9859" i="3"/>
  <c r="H9853" i="3"/>
  <c r="H9852" i="3" s="1"/>
  <c r="H9070" i="3"/>
  <c r="F10265" i="3"/>
  <c r="G10002" i="3"/>
  <c r="F10002" i="3" s="1"/>
  <c r="H10007" i="3"/>
  <c r="H13" i="3" s="1"/>
  <c r="F13" i="3" s="1"/>
  <c r="F10270" i="3"/>
  <c r="F10362" i="3"/>
  <c r="H10099" i="3"/>
  <c r="H105" i="3" s="1"/>
  <c r="F105" i="3" s="1"/>
  <c r="F10365" i="3"/>
  <c r="G10102" i="3"/>
  <c r="F10398" i="3"/>
  <c r="H10135" i="3"/>
  <c r="H141" i="3" s="1"/>
  <c r="F141" i="3" s="1"/>
  <c r="H10629" i="3"/>
  <c r="F7070" i="3"/>
  <c r="H7069" i="3"/>
  <c r="F7069" i="3" s="1"/>
  <c r="F7204" i="3"/>
  <c r="H7203" i="3"/>
  <c r="H7283" i="3"/>
  <c r="F7283" i="3" s="1"/>
  <c r="G7380" i="3"/>
  <c r="F7389" i="3"/>
  <c r="H7385" i="3"/>
  <c r="F7645" i="3"/>
  <c r="F7722" i="3"/>
  <c r="G7748" i="3"/>
  <c r="F7763" i="3"/>
  <c r="H7762" i="3"/>
  <c r="F7762" i="3" s="1"/>
  <c r="H8000" i="3"/>
  <c r="H7999" i="3" s="1"/>
  <c r="F8013" i="3"/>
  <c r="G8012" i="3"/>
  <c r="F8037" i="3"/>
  <c r="F8117" i="3"/>
  <c r="G8114" i="3"/>
  <c r="F8114" i="3" s="1"/>
  <c r="F8238" i="3"/>
  <c r="H8518" i="3"/>
  <c r="G8561" i="3"/>
  <c r="F8564" i="3"/>
  <c r="H8563" i="3"/>
  <c r="H8561" i="3" s="1"/>
  <c r="F8666" i="3"/>
  <c r="G8665" i="3"/>
  <c r="F8665" i="3" s="1"/>
  <c r="F8764" i="3"/>
  <c r="F9065" i="3"/>
  <c r="F9914" i="3"/>
  <c r="G9125" i="3"/>
  <c r="F9125" i="3" s="1"/>
  <c r="F10349" i="3"/>
  <c r="G10086" i="3"/>
  <c r="F10086" i="3" s="1"/>
  <c r="F10381" i="3"/>
  <c r="G10118" i="3"/>
  <c r="F10118" i="3" s="1"/>
  <c r="F10386" i="3"/>
  <c r="H10123" i="3"/>
  <c r="F10123" i="3" s="1"/>
  <c r="F10394" i="3"/>
  <c r="H10131" i="3"/>
  <c r="H137" i="3" s="1"/>
  <c r="F137" i="3" s="1"/>
  <c r="F11801" i="3"/>
  <c r="H10223" i="3"/>
  <c r="H229" i="3" s="1"/>
  <c r="F229" i="3" s="1"/>
  <c r="H11856" i="3"/>
  <c r="H11597" i="3"/>
  <c r="H10019" i="3" s="1"/>
  <c r="F6423" i="3"/>
  <c r="F6544" i="3"/>
  <c r="F6562" i="3"/>
  <c r="F6582" i="3"/>
  <c r="F6670" i="3"/>
  <c r="F6678" i="3"/>
  <c r="F6686" i="3"/>
  <c r="G6799" i="3"/>
  <c r="F6799" i="3" s="1"/>
  <c r="F6961" i="3"/>
  <c r="G7062" i="3"/>
  <c r="F7062" i="3" s="1"/>
  <c r="F7187" i="3"/>
  <c r="F7237" i="3"/>
  <c r="F7284" i="3"/>
  <c r="F7370" i="3"/>
  <c r="F7466" i="3"/>
  <c r="F7512" i="3"/>
  <c r="F7596" i="3"/>
  <c r="F7614" i="3"/>
  <c r="F7634" i="3"/>
  <c r="F7750" i="3"/>
  <c r="F7859" i="3"/>
  <c r="F7877" i="3"/>
  <c r="F7896" i="3"/>
  <c r="F7985" i="3"/>
  <c r="F7993" i="3"/>
  <c r="F8001" i="3"/>
  <c r="F8073" i="3"/>
  <c r="F8159" i="3"/>
  <c r="F8255" i="3"/>
  <c r="F8263" i="3"/>
  <c r="F8301" i="3"/>
  <c r="F8323" i="3"/>
  <c r="F8385" i="3"/>
  <c r="F8403" i="3"/>
  <c r="F8423" i="3"/>
  <c r="F8511" i="3"/>
  <c r="F8519" i="3"/>
  <c r="F8527" i="3"/>
  <c r="F8781" i="3"/>
  <c r="F8789" i="3"/>
  <c r="F8827" i="3"/>
  <c r="F8849" i="3"/>
  <c r="F8911" i="3"/>
  <c r="F8929" i="3"/>
  <c r="F9169" i="3"/>
  <c r="F9211" i="3"/>
  <c r="G9210" i="3"/>
  <c r="F9308" i="3"/>
  <c r="H9307" i="3"/>
  <c r="G9315" i="3"/>
  <c r="F9340" i="3"/>
  <c r="F9387" i="3"/>
  <c r="F9475" i="3"/>
  <c r="G9474" i="3"/>
  <c r="G9489" i="3"/>
  <c r="F9554" i="3"/>
  <c r="H9553" i="3"/>
  <c r="H9027" i="3" s="1"/>
  <c r="F9736" i="3"/>
  <c r="F9756" i="3"/>
  <c r="G9752" i="3"/>
  <c r="F9854" i="3"/>
  <c r="G9853" i="3"/>
  <c r="F9866" i="3"/>
  <c r="H9955" i="3"/>
  <c r="F9955" i="3" s="1"/>
  <c r="F9958" i="3"/>
  <c r="G9998" i="3"/>
  <c r="F10269" i="3"/>
  <c r="G10006" i="3"/>
  <c r="F10287" i="3"/>
  <c r="G10024" i="3"/>
  <c r="F10292" i="3"/>
  <c r="H10029" i="3"/>
  <c r="F10303" i="3"/>
  <c r="G10040" i="3"/>
  <c r="F10308" i="3"/>
  <c r="H10045" i="3"/>
  <c r="F10319" i="3"/>
  <c r="G10056" i="3"/>
  <c r="F10056" i="3" s="1"/>
  <c r="F10324" i="3"/>
  <c r="H10061" i="3"/>
  <c r="F10334" i="3"/>
  <c r="G10071" i="3"/>
  <c r="F10361" i="3"/>
  <c r="G10098" i="3"/>
  <c r="F10370" i="3"/>
  <c r="H10107" i="3"/>
  <c r="H113" i="3" s="1"/>
  <c r="F113" i="3" s="1"/>
  <c r="F10374" i="3"/>
  <c r="H10111" i="3"/>
  <c r="H117" i="3" s="1"/>
  <c r="F117" i="3" s="1"/>
  <c r="F10385" i="3"/>
  <c r="F10390" i="3"/>
  <c r="H10127" i="3"/>
  <c r="H133" i="3" s="1"/>
  <c r="F133" i="3" s="1"/>
  <c r="F10393" i="3"/>
  <c r="F10397" i="3"/>
  <c r="G10134" i="3"/>
  <c r="F10134" i="3" s="1"/>
  <c r="F10401" i="3"/>
  <c r="G10138" i="3"/>
  <c r="F10431" i="3"/>
  <c r="H10168" i="3"/>
  <c r="H10195" i="3"/>
  <c r="H201" i="3" s="1"/>
  <c r="F10458" i="3"/>
  <c r="F10465" i="3"/>
  <c r="G10202" i="3"/>
  <c r="F10490" i="3"/>
  <c r="H10227" i="3"/>
  <c r="H233" i="3" s="1"/>
  <c r="F233" i="3" s="1"/>
  <c r="F10505" i="3"/>
  <c r="G10242" i="3"/>
  <c r="F10626" i="3"/>
  <c r="H10363" i="3"/>
  <c r="H10622" i="3"/>
  <c r="F10752" i="3"/>
  <c r="H10751" i="3"/>
  <c r="H10489" i="3"/>
  <c r="F10489" i="3" s="1"/>
  <c r="G10392" i="3"/>
  <c r="F10925" i="3"/>
  <c r="G10399" i="3"/>
  <c r="F11378" i="3"/>
  <c r="H10326" i="3"/>
  <c r="G11454" i="3"/>
  <c r="H11533" i="3"/>
  <c r="F11533" i="3" s="1"/>
  <c r="F11536" i="3"/>
  <c r="H10484" i="3"/>
  <c r="H10221" i="3" s="1"/>
  <c r="F11602" i="3"/>
  <c r="H10024" i="3"/>
  <c r="H30" i="3" s="1"/>
  <c r="F30" i="3" s="1"/>
  <c r="F11613" i="3"/>
  <c r="G10035" i="3"/>
  <c r="F10035" i="3" s="1"/>
  <c r="F11618" i="3"/>
  <c r="H10040" i="3"/>
  <c r="H46" i="3" s="1"/>
  <c r="F46" i="3" s="1"/>
  <c r="F11622" i="3"/>
  <c r="H10044" i="3"/>
  <c r="F11633" i="3"/>
  <c r="G10055" i="3"/>
  <c r="F10055" i="3" s="1"/>
  <c r="F11638" i="3"/>
  <c r="H10060" i="3"/>
  <c r="H66" i="3" s="1"/>
  <c r="F11644" i="3"/>
  <c r="G10066" i="3"/>
  <c r="F10066" i="3" s="1"/>
  <c r="F11649" i="3"/>
  <c r="H10071" i="3"/>
  <c r="H77" i="3" s="1"/>
  <c r="F77" i="3" s="1"/>
  <c r="F11663" i="3"/>
  <c r="H10085" i="3"/>
  <c r="H91" i="3" s="1"/>
  <c r="G10112" i="3"/>
  <c r="F11724" i="3"/>
  <c r="H10146" i="3"/>
  <c r="F11735" i="3"/>
  <c r="G10157" i="3"/>
  <c r="F11792" i="3"/>
  <c r="G10214" i="3"/>
  <c r="F12209" i="3"/>
  <c r="G11683" i="3"/>
  <c r="G12208" i="3"/>
  <c r="H12280" i="3"/>
  <c r="F12281" i="3"/>
  <c r="F9353" i="3"/>
  <c r="G9352" i="3"/>
  <c r="F9437" i="3"/>
  <c r="G9436" i="3"/>
  <c r="G9174" i="3"/>
  <c r="G9589" i="3"/>
  <c r="F9651" i="3"/>
  <c r="H9650" i="3"/>
  <c r="F9901" i="3"/>
  <c r="H9900" i="3"/>
  <c r="F10085" i="3"/>
  <c r="F10127" i="3"/>
  <c r="F10291" i="3"/>
  <c r="G10028" i="3"/>
  <c r="F10296" i="3"/>
  <c r="H10033" i="3"/>
  <c r="F10307" i="3"/>
  <c r="G10044" i="3"/>
  <c r="F10312" i="3"/>
  <c r="H10049" i="3"/>
  <c r="F10323" i="3"/>
  <c r="G10060" i="3"/>
  <c r="F10327" i="3"/>
  <c r="H10064" i="3"/>
  <c r="F10338" i="3"/>
  <c r="H10075" i="3"/>
  <c r="F10346" i="3"/>
  <c r="H10083" i="3"/>
  <c r="H89" i="3" s="1"/>
  <c r="F10354" i="3"/>
  <c r="H10091" i="3"/>
  <c r="H97" i="3" s="1"/>
  <c r="F97" i="3" s="1"/>
  <c r="F10369" i="3"/>
  <c r="G10106" i="3"/>
  <c r="F10373" i="3"/>
  <c r="G10110" i="3"/>
  <c r="F10389" i="3"/>
  <c r="F10430" i="3"/>
  <c r="G10167" i="3"/>
  <c r="F10167" i="3" s="1"/>
  <c r="F10457" i="3"/>
  <c r="G10194" i="3"/>
  <c r="G10665" i="3"/>
  <c r="F11144" i="3"/>
  <c r="G10355" i="3"/>
  <c r="F11185" i="3"/>
  <c r="H11181" i="3"/>
  <c r="H10396" i="3"/>
  <c r="F11432" i="3"/>
  <c r="G11431" i="3"/>
  <c r="F11679" i="3"/>
  <c r="H10101" i="3"/>
  <c r="H107" i="3" s="1"/>
  <c r="F107" i="3" s="1"/>
  <c r="F11784" i="3"/>
  <c r="G10206" i="3"/>
  <c r="F11825" i="3"/>
  <c r="H10247" i="3"/>
  <c r="H253" i="3" s="1"/>
  <c r="F11953" i="3"/>
  <c r="G11944" i="3"/>
  <c r="F12059" i="3"/>
  <c r="F12671" i="3"/>
  <c r="G12645" i="3"/>
  <c r="G11619" i="3"/>
  <c r="F13197" i="3"/>
  <c r="G13171" i="3"/>
  <c r="F9300" i="3"/>
  <c r="F9316" i="3"/>
  <c r="H9315" i="3"/>
  <c r="F9333" i="3"/>
  <c r="G9327" i="3"/>
  <c r="F9455" i="3"/>
  <c r="G9192" i="3"/>
  <c r="F9192" i="3" s="1"/>
  <c r="G9454" i="3"/>
  <c r="H9484" i="3"/>
  <c r="G9569" i="3"/>
  <c r="G9637" i="3"/>
  <c r="F9708" i="3"/>
  <c r="G9182" i="3"/>
  <c r="F9726" i="3"/>
  <c r="G9200" i="3"/>
  <c r="F9200" i="3" s="1"/>
  <c r="F9737" i="3"/>
  <c r="H9833" i="3"/>
  <c r="F9833" i="3" s="1"/>
  <c r="G9876" i="3"/>
  <c r="F9879" i="3"/>
  <c r="H9878" i="3"/>
  <c r="F9878" i="3" s="1"/>
  <c r="F9963" i="3"/>
  <c r="G9962" i="3"/>
  <c r="F9962" i="3" s="1"/>
  <c r="H10003" i="3"/>
  <c r="H9" i="3" s="1"/>
  <c r="F9" i="3" s="1"/>
  <c r="F10266" i="3"/>
  <c r="H10014" i="3"/>
  <c r="H20" i="3" s="1"/>
  <c r="F10277" i="3"/>
  <c r="H10017" i="3"/>
  <c r="F10280" i="3"/>
  <c r="F10284" i="3"/>
  <c r="H10021" i="3"/>
  <c r="F10295" i="3"/>
  <c r="G10032" i="3"/>
  <c r="F10032" i="3" s="1"/>
  <c r="F10300" i="3"/>
  <c r="H10037" i="3"/>
  <c r="F10311" i="3"/>
  <c r="G10048" i="3"/>
  <c r="F10316" i="3"/>
  <c r="H10053" i="3"/>
  <c r="F10331" i="3"/>
  <c r="H10068" i="3"/>
  <c r="F10341" i="3"/>
  <c r="G10078" i="3"/>
  <c r="F10078" i="3" s="1"/>
  <c r="F10345" i="3"/>
  <c r="G10082" i="3"/>
  <c r="F10350" i="3"/>
  <c r="H10087" i="3"/>
  <c r="H93" i="3" s="1"/>
  <c r="F10" i="1" s="1"/>
  <c r="F10353" i="3"/>
  <c r="G10090" i="3"/>
  <c r="F10357" i="3"/>
  <c r="G10094" i="3"/>
  <c r="F10377" i="3"/>
  <c r="G10114" i="3"/>
  <c r="F10382" i="3"/>
  <c r="H10119" i="3"/>
  <c r="F10119" i="3" s="1"/>
  <c r="F10450" i="3"/>
  <c r="H10187" i="3"/>
  <c r="H193" i="3" s="1"/>
  <c r="F10483" i="3"/>
  <c r="G10220" i="3"/>
  <c r="F10525" i="3"/>
  <c r="F10545" i="3"/>
  <c r="G10541" i="3"/>
  <c r="G10282" i="3"/>
  <c r="F10643" i="3"/>
  <c r="G10642" i="3"/>
  <c r="F10889" i="3"/>
  <c r="G10885" i="3"/>
  <c r="G10363" i="3"/>
  <c r="F11262" i="3"/>
  <c r="H10473" i="3"/>
  <c r="F11273" i="3"/>
  <c r="G11270" i="3"/>
  <c r="F11270" i="3" s="1"/>
  <c r="G10484" i="3"/>
  <c r="F11415" i="3"/>
  <c r="H11411" i="3"/>
  <c r="F11411" i="3" s="1"/>
  <c r="F11699" i="3"/>
  <c r="H10121" i="3"/>
  <c r="H127" i="3" s="1"/>
  <c r="F127" i="3" s="1"/>
  <c r="F11703" i="3"/>
  <c r="H10125" i="3"/>
  <c r="H131" i="3" s="1"/>
  <c r="F11706" i="3"/>
  <c r="G10128" i="3"/>
  <c r="F11761" i="3"/>
  <c r="G10183" i="3"/>
  <c r="F11777" i="3"/>
  <c r="H10199" i="3"/>
  <c r="H205" i="3" s="1"/>
  <c r="F11808" i="3"/>
  <c r="G10230" i="3"/>
  <c r="F11813" i="3"/>
  <c r="H10235" i="3"/>
  <c r="H241" i="3" s="1"/>
  <c r="G12004" i="3"/>
  <c r="H11783" i="3"/>
  <c r="F12237" i="3"/>
  <c r="G11711" i="3"/>
  <c r="G12233" i="3"/>
  <c r="F12544" i="3"/>
  <c r="G12543" i="3"/>
  <c r="F12543" i="3" s="1"/>
  <c r="G11755" i="3"/>
  <c r="G13522" i="3"/>
  <c r="F13555" i="3"/>
  <c r="G11714" i="3"/>
  <c r="F11714" i="3" s="1"/>
  <c r="F14635" i="3"/>
  <c r="H14634" i="3"/>
  <c r="H14633" i="3" s="1"/>
  <c r="F9291" i="3"/>
  <c r="F9341" i="3"/>
  <c r="F9570" i="3"/>
  <c r="F9578" i="3"/>
  <c r="F9616" i="3"/>
  <c r="F9638" i="3"/>
  <c r="F9700" i="3"/>
  <c r="F9718" i="3"/>
  <c r="F9738" i="3"/>
  <c r="F9826" i="3"/>
  <c r="F9834" i="3"/>
  <c r="F9842" i="3"/>
  <c r="G9921" i="3"/>
  <c r="G10447" i="3"/>
  <c r="F10467" i="3"/>
  <c r="F10605" i="3"/>
  <c r="F10630" i="3"/>
  <c r="F10690" i="3"/>
  <c r="H10689" i="3"/>
  <c r="F10733" i="3"/>
  <c r="G10470" i="3"/>
  <c r="H10507" i="3"/>
  <c r="F10770" i="3"/>
  <c r="H10769" i="3"/>
  <c r="H10506" i="3" s="1"/>
  <c r="G10788" i="3"/>
  <c r="F10808" i="3"/>
  <c r="G10804" i="3"/>
  <c r="F10804" i="3" s="1"/>
  <c r="F10886" i="3"/>
  <c r="H10885" i="3"/>
  <c r="G10892" i="3"/>
  <c r="F10953" i="3"/>
  <c r="G10427" i="3"/>
  <c r="F11041" i="3"/>
  <c r="G10515" i="3"/>
  <c r="F11052" i="3"/>
  <c r="F11141" i="3"/>
  <c r="F11157" i="3"/>
  <c r="H11156" i="3"/>
  <c r="H11155" i="3" s="1"/>
  <c r="F11174" i="3"/>
  <c r="G11168" i="3"/>
  <c r="F11277" i="3"/>
  <c r="F11286" i="3"/>
  <c r="H10497" i="3"/>
  <c r="F11334" i="3"/>
  <c r="H11330" i="3"/>
  <c r="F11419" i="3"/>
  <c r="F11479" i="3"/>
  <c r="F11597" i="3"/>
  <c r="F11840" i="3"/>
  <c r="F11921" i="3"/>
  <c r="G11920" i="3"/>
  <c r="F11957" i="3"/>
  <c r="G11956" i="3"/>
  <c r="F11967" i="3"/>
  <c r="G11704" i="3"/>
  <c r="F11704" i="3" s="1"/>
  <c r="F12053" i="3"/>
  <c r="G11790" i="3"/>
  <c r="F12201" i="3"/>
  <c r="G11675" i="3"/>
  <c r="G12200" i="3"/>
  <c r="H11708" i="3"/>
  <c r="H10130" i="3" s="1"/>
  <c r="H12233" i="3"/>
  <c r="F12456" i="3"/>
  <c r="F12642" i="3"/>
  <c r="H12640" i="3"/>
  <c r="F12807" i="3"/>
  <c r="H12806" i="3"/>
  <c r="H12793" i="3" s="1"/>
  <c r="H12792" i="3" s="1"/>
  <c r="F13026" i="3"/>
  <c r="H13022" i="3"/>
  <c r="F13022" i="3" s="1"/>
  <c r="F13119" i="3"/>
  <c r="G13118" i="3"/>
  <c r="F13118" i="3" s="1"/>
  <c r="F13168" i="3"/>
  <c r="H13166" i="3"/>
  <c r="F13333" i="3"/>
  <c r="H13332" i="3"/>
  <c r="H13319" i="3" s="1"/>
  <c r="H13318" i="3" s="1"/>
  <c r="F13516" i="3"/>
  <c r="H13515" i="3"/>
  <c r="F14209" i="3"/>
  <c r="H14208" i="3"/>
  <c r="H14207" i="3" s="1"/>
  <c r="H11579" i="3"/>
  <c r="H10001" i="3" s="1"/>
  <c r="F10001" i="3" s="1"/>
  <c r="F14227" i="3"/>
  <c r="G14223" i="3"/>
  <c r="F14223" i="3" s="1"/>
  <c r="F15767" i="3"/>
  <c r="G15766" i="3"/>
  <c r="F15766" i="3" s="1"/>
  <c r="G11822" i="3"/>
  <c r="F10526" i="3"/>
  <c r="F10668" i="3"/>
  <c r="H10667" i="3"/>
  <c r="F10667" i="3" s="1"/>
  <c r="G10731" i="3"/>
  <c r="H10994" i="3"/>
  <c r="F11216" i="3"/>
  <c r="G11215" i="3"/>
  <c r="F11295" i="3"/>
  <c r="H10515" i="3"/>
  <c r="F11304" i="3"/>
  <c r="F11395" i="3"/>
  <c r="G11394" i="3"/>
  <c r="F11457" i="3"/>
  <c r="H11456" i="3"/>
  <c r="H11454" i="3" s="1"/>
  <c r="F11541" i="3"/>
  <c r="G11540" i="3"/>
  <c r="F11904" i="3"/>
  <c r="F11958" i="3"/>
  <c r="F11971" i="3"/>
  <c r="G11708" i="3"/>
  <c r="G11970" i="3"/>
  <c r="F11982" i="3"/>
  <c r="H11755" i="3"/>
  <c r="H10177" i="3" s="1"/>
  <c r="H12017" i="3"/>
  <c r="F12048" i="3"/>
  <c r="G12051" i="3"/>
  <c r="F12183" i="3"/>
  <c r="F12193" i="3"/>
  <c r="G11667" i="3"/>
  <c r="F12216" i="3"/>
  <c r="F12268" i="3"/>
  <c r="G11742" i="3"/>
  <c r="F11742" i="3" s="1"/>
  <c r="H12463" i="3"/>
  <c r="F12464" i="3"/>
  <c r="F12985" i="3"/>
  <c r="F14045" i="3"/>
  <c r="H14041" i="3"/>
  <c r="H11678" i="3"/>
  <c r="F11678" i="3" s="1"/>
  <c r="G14734" i="3"/>
  <c r="F14735" i="3"/>
  <c r="F15628" i="3"/>
  <c r="H15627" i="3"/>
  <c r="H15626" i="3" s="1"/>
  <c r="F15645" i="3"/>
  <c r="G15639" i="3"/>
  <c r="G11700" i="3"/>
  <c r="F11700" i="3" s="1"/>
  <c r="F16399" i="3"/>
  <c r="G16310" i="3"/>
  <c r="G10876" i="3"/>
  <c r="F10622" i="3"/>
  <c r="G10629" i="3"/>
  <c r="F10648" i="3"/>
  <c r="H10642" i="3"/>
  <c r="F10703" i="3"/>
  <c r="G10702" i="3"/>
  <c r="F10790" i="3"/>
  <c r="H10789" i="3"/>
  <c r="F10789" i="3" s="1"/>
  <c r="F10878" i="3"/>
  <c r="F10894" i="3"/>
  <c r="H10893" i="3"/>
  <c r="H10892" i="3" s="1"/>
  <c r="H10918" i="3"/>
  <c r="H10392" i="3" s="1"/>
  <c r="H10481" i="3"/>
  <c r="G11051" i="3"/>
  <c r="F11051" i="3" s="1"/>
  <c r="F11071" i="3"/>
  <c r="G11067" i="3"/>
  <c r="F11149" i="3"/>
  <c r="H11148" i="3"/>
  <c r="H11147" i="3" s="1"/>
  <c r="H11140" i="3" s="1"/>
  <c r="F11181" i="3"/>
  <c r="F11228" i="3"/>
  <c r="H10475" i="3"/>
  <c r="H10212" i="3" s="1"/>
  <c r="F11264" i="3"/>
  <c r="F11418" i="3"/>
  <c r="F11437" i="3"/>
  <c r="H11431" i="3"/>
  <c r="H11430" i="3" s="1"/>
  <c r="F11492" i="3"/>
  <c r="F11559" i="3"/>
  <c r="G10507" i="3"/>
  <c r="G11558" i="3"/>
  <c r="F11558" i="3" s="1"/>
  <c r="G11740" i="3"/>
  <c r="F11853" i="3"/>
  <c r="G11590" i="3"/>
  <c r="F11860" i="3"/>
  <c r="H11956" i="3"/>
  <c r="F11980" i="3"/>
  <c r="F12046" i="3"/>
  <c r="F12075" i="3"/>
  <c r="G12066" i="3"/>
  <c r="F12093" i="3"/>
  <c r="G12084" i="3"/>
  <c r="G11830" i="3"/>
  <c r="F12116" i="3"/>
  <c r="H12207" i="3"/>
  <c r="H11690" i="3"/>
  <c r="H10112" i="3" s="1"/>
  <c r="H12219" i="3"/>
  <c r="F12230" i="3"/>
  <c r="F12264" i="3"/>
  <c r="G10949" i="3"/>
  <c r="G12246" i="3"/>
  <c r="F12330" i="3"/>
  <c r="G12329" i="3"/>
  <c r="F12329" i="3" s="1"/>
  <c r="G12446" i="3"/>
  <c r="F12446" i="3" s="1"/>
  <c r="F12447" i="3"/>
  <c r="H12471" i="3"/>
  <c r="F12472" i="3"/>
  <c r="G12745" i="3"/>
  <c r="F13001" i="3"/>
  <c r="G12997" i="3"/>
  <c r="F13035" i="3"/>
  <c r="G13034" i="3"/>
  <c r="G13271" i="3"/>
  <c r="F13683" i="3"/>
  <c r="G13682" i="3"/>
  <c r="F13697" i="3"/>
  <c r="G13692" i="3"/>
  <c r="F13692" i="3" s="1"/>
  <c r="F13762" i="3"/>
  <c r="H13761" i="3"/>
  <c r="F13761" i="3" s="1"/>
  <c r="H11658" i="3"/>
  <c r="H10080" i="3" s="1"/>
  <c r="F14087" i="3"/>
  <c r="G14086" i="3"/>
  <c r="F14086" i="3" s="1"/>
  <c r="F14171" i="3"/>
  <c r="H14170" i="3"/>
  <c r="F14170" i="3" s="1"/>
  <c r="H11804" i="3"/>
  <c r="G14574" i="3"/>
  <c r="F14678" i="3"/>
  <c r="G11785" i="3"/>
  <c r="G14676" i="3"/>
  <c r="F14715" i="3"/>
  <c r="H14714" i="3"/>
  <c r="F14714" i="3" s="1"/>
  <c r="H11822" i="3"/>
  <c r="F15352" i="3"/>
  <c r="H11670" i="3"/>
  <c r="H10092" i="3" s="1"/>
  <c r="H98" i="3" s="1"/>
  <c r="F10527" i="3"/>
  <c r="F10615" i="3"/>
  <c r="F10623" i="3"/>
  <c r="F10631" i="3"/>
  <c r="G10744" i="3"/>
  <c r="F10919" i="3"/>
  <c r="F11015" i="3"/>
  <c r="F11033" i="3"/>
  <c r="G11050" i="3"/>
  <c r="F11053" i="3"/>
  <c r="F11182" i="3"/>
  <c r="F11315" i="3"/>
  <c r="F11404" i="3"/>
  <c r="F11412" i="3"/>
  <c r="F11420" i="3"/>
  <c r="G11499" i="3"/>
  <c r="F11499" i="3" s="1"/>
  <c r="F11841" i="3"/>
  <c r="G11856" i="3"/>
  <c r="F12322" i="3"/>
  <c r="F12348" i="3"/>
  <c r="G12347" i="3"/>
  <c r="F12347" i="3" s="1"/>
  <c r="F12368" i="3"/>
  <c r="G12367" i="3"/>
  <c r="F12385" i="3"/>
  <c r="G12382" i="3"/>
  <c r="F12382" i="3" s="1"/>
  <c r="G12463" i="3"/>
  <c r="G12471" i="3"/>
  <c r="G12496" i="3"/>
  <c r="F12496" i="3" s="1"/>
  <c r="F12497" i="3"/>
  <c r="G12793" i="3"/>
  <c r="F12893" i="3"/>
  <c r="F12982" i="3"/>
  <c r="G12989" i="3"/>
  <c r="F12998" i="3"/>
  <c r="H12997" i="3"/>
  <c r="H12996" i="3" s="1"/>
  <c r="F13015" i="3"/>
  <c r="G13009" i="3"/>
  <c r="F13137" i="3"/>
  <c r="G13136" i="3"/>
  <c r="F13136" i="3" s="1"/>
  <c r="F13419" i="3"/>
  <c r="F13561" i="3"/>
  <c r="G13560" i="3"/>
  <c r="F13645" i="3"/>
  <c r="G13644" i="3"/>
  <c r="F13644" i="3" s="1"/>
  <c r="F13886" i="3"/>
  <c r="G13866" i="3"/>
  <c r="F13945" i="3"/>
  <c r="F14049" i="3"/>
  <c r="F14109" i="3"/>
  <c r="H14108" i="3"/>
  <c r="H14107" i="3" s="1"/>
  <c r="F14189" i="3"/>
  <c r="H14188" i="3"/>
  <c r="F14313" i="3"/>
  <c r="G14312" i="3"/>
  <c r="F14324" i="3"/>
  <c r="G14337" i="3"/>
  <c r="F14551" i="3"/>
  <c r="G14550" i="3"/>
  <c r="F14550" i="3" s="1"/>
  <c r="F14613" i="3"/>
  <c r="H14612" i="3"/>
  <c r="H14610" i="3" s="1"/>
  <c r="F14610" i="3" s="1"/>
  <c r="F14765" i="3"/>
  <c r="G14749" i="3"/>
  <c r="F15038" i="3"/>
  <c r="G15012" i="3"/>
  <c r="F15340" i="3"/>
  <c r="G15339" i="3"/>
  <c r="F15339" i="3" s="1"/>
  <c r="F15402" i="3"/>
  <c r="H15401" i="3"/>
  <c r="H15399" i="3" s="1"/>
  <c r="F15399" i="3" s="1"/>
  <c r="F15817" i="3"/>
  <c r="G15801" i="3"/>
  <c r="F15993" i="3"/>
  <c r="H15991" i="3"/>
  <c r="F15991" i="3" s="1"/>
  <c r="G12377" i="3"/>
  <c r="F12430" i="3"/>
  <c r="G12482" i="3"/>
  <c r="F12482" i="3" s="1"/>
  <c r="F12483" i="3"/>
  <c r="F12509" i="3"/>
  <c r="G12508" i="3"/>
  <c r="F12531" i="3"/>
  <c r="H12530" i="3"/>
  <c r="F12717" i="3"/>
  <c r="G12628" i="3"/>
  <c r="F12747" i="3"/>
  <c r="H12746" i="3"/>
  <c r="H12745" i="3" s="1"/>
  <c r="H12725" i="3" s="1"/>
  <c r="H12718" i="3" s="1"/>
  <c r="F12760" i="3"/>
  <c r="G12759" i="3"/>
  <c r="F12759" i="3" s="1"/>
  <c r="G12769" i="3"/>
  <c r="F12769" i="3" s="1"/>
  <c r="F12771" i="3"/>
  <c r="F12848" i="3"/>
  <c r="F13057" i="3"/>
  <c r="G13056" i="3"/>
  <c r="H13111" i="3"/>
  <c r="H13055" i="3" s="1"/>
  <c r="F13114" i="3"/>
  <c r="F13243" i="3"/>
  <c r="G13154" i="3"/>
  <c r="F13273" i="3"/>
  <c r="H13272" i="3"/>
  <c r="H13271" i="3" s="1"/>
  <c r="H13251" i="3" s="1"/>
  <c r="H13244" i="3" s="1"/>
  <c r="F13286" i="3"/>
  <c r="G13285" i="3"/>
  <c r="F13285" i="3" s="1"/>
  <c r="G13295" i="3"/>
  <c r="F13295" i="3" s="1"/>
  <c r="F13297" i="3"/>
  <c r="G13332" i="3"/>
  <c r="F13332" i="3" s="1"/>
  <c r="F13374" i="3"/>
  <c r="F13508" i="3"/>
  <c r="G13515" i="3"/>
  <c r="F13524" i="3"/>
  <c r="H13523" i="3"/>
  <c r="H13522" i="3" s="1"/>
  <c r="F13541" i="3"/>
  <c r="G13535" i="3"/>
  <c r="F13663" i="3"/>
  <c r="G13662" i="3"/>
  <c r="F13662" i="3" s="1"/>
  <c r="F14025" i="3"/>
  <c r="G14024" i="3"/>
  <c r="F14024" i="3" s="1"/>
  <c r="F14208" i="3"/>
  <c r="G14207" i="3"/>
  <c r="F14207" i="3" s="1"/>
  <c r="F14288" i="3"/>
  <c r="H14287" i="3"/>
  <c r="F14287" i="3" s="1"/>
  <c r="F14305" i="3"/>
  <c r="G14304" i="3"/>
  <c r="F14593" i="3"/>
  <c r="H14587" i="3"/>
  <c r="H14586" i="3" s="1"/>
  <c r="F14648" i="3"/>
  <c r="G14647" i="3"/>
  <c r="F14838" i="3"/>
  <c r="G14837" i="3"/>
  <c r="F14898" i="3"/>
  <c r="H14897" i="3"/>
  <c r="H14896" i="3" s="1"/>
  <c r="F15009" i="3"/>
  <c r="H15007" i="3"/>
  <c r="F15368" i="3"/>
  <c r="H15364" i="3"/>
  <c r="H15363" i="3" s="1"/>
  <c r="F15363" i="3" s="1"/>
  <c r="F15612" i="3"/>
  <c r="F16149" i="3"/>
  <c r="G16145" i="3"/>
  <c r="F16275" i="3"/>
  <c r="H16274" i="3"/>
  <c r="F12631" i="3"/>
  <c r="G12630" i="3"/>
  <c r="F12710" i="3"/>
  <c r="H12709" i="3"/>
  <c r="F12709" i="3" s="1"/>
  <c r="F12814" i="3"/>
  <c r="F12892" i="3"/>
  <c r="F12912" i="3"/>
  <c r="G12908" i="3"/>
  <c r="F12990" i="3"/>
  <c r="H12989" i="3"/>
  <c r="F13157" i="3"/>
  <c r="G13156" i="3"/>
  <c r="F13236" i="3"/>
  <c r="H13235" i="3"/>
  <c r="F13235" i="3" s="1"/>
  <c r="F13418" i="3"/>
  <c r="F13583" i="3"/>
  <c r="G13582" i="3"/>
  <c r="H13637" i="3"/>
  <c r="F13637" i="3" s="1"/>
  <c r="F13640" i="3"/>
  <c r="F13769" i="3"/>
  <c r="G13417" i="3"/>
  <c r="F13944" i="3"/>
  <c r="F13964" i="3"/>
  <c r="H13960" i="3"/>
  <c r="F13960" i="3" s="1"/>
  <c r="F14041" i="3"/>
  <c r="G14048" i="3"/>
  <c r="F14067" i="3"/>
  <c r="H14061" i="3"/>
  <c r="H14060" i="3" s="1"/>
  <c r="F14122" i="3"/>
  <c r="G14121" i="3"/>
  <c r="F14188" i="3"/>
  <c r="F14297" i="3"/>
  <c r="G14323" i="3"/>
  <c r="F14323" i="3" s="1"/>
  <c r="F14338" i="3"/>
  <c r="H14337" i="3"/>
  <c r="H14575" i="3"/>
  <c r="H14574" i="3" s="1"/>
  <c r="F14588" i="3"/>
  <c r="G14587" i="3"/>
  <c r="F14600" i="3"/>
  <c r="F14697" i="3"/>
  <c r="H14696" i="3"/>
  <c r="F14696" i="3" s="1"/>
  <c r="F15554" i="3"/>
  <c r="H15538" i="3"/>
  <c r="H16417" i="3"/>
  <c r="F16680" i="3"/>
  <c r="H16679" i="3"/>
  <c r="F16697" i="3"/>
  <c r="G16691" i="3"/>
  <c r="F16801" i="3"/>
  <c r="H16800" i="3"/>
  <c r="F16800" i="3" s="1"/>
  <c r="H16538" i="3"/>
  <c r="F12726" i="3"/>
  <c r="F12734" i="3"/>
  <c r="F12772" i="3"/>
  <c r="F12794" i="3"/>
  <c r="F12856" i="3"/>
  <c r="F12874" i="3"/>
  <c r="G12891" i="3"/>
  <c r="F12894" i="3"/>
  <c r="F13023" i="3"/>
  <c r="F13252" i="3"/>
  <c r="F13298" i="3"/>
  <c r="F13320" i="3"/>
  <c r="F13382" i="3"/>
  <c r="F13400" i="3"/>
  <c r="F13420" i="3"/>
  <c r="H13429" i="3"/>
  <c r="F13429" i="3" s="1"/>
  <c r="F13499" i="3"/>
  <c r="F13549" i="3"/>
  <c r="F13946" i="3"/>
  <c r="F14034" i="3"/>
  <c r="F14042" i="3"/>
  <c r="F14050" i="3"/>
  <c r="F14105" i="3"/>
  <c r="G14163" i="3"/>
  <c r="F14163" i="3" s="1"/>
  <c r="F14325" i="3"/>
  <c r="F14471" i="3"/>
  <c r="G14486" i="3"/>
  <c r="F14560" i="3"/>
  <c r="F14568" i="3"/>
  <c r="F14576" i="3"/>
  <c r="G14689" i="3"/>
  <c r="F14689" i="3" s="1"/>
  <c r="H14830" i="3"/>
  <c r="F14876" i="3"/>
  <c r="H14875" i="3"/>
  <c r="H14873" i="3" s="1"/>
  <c r="F14873" i="3" s="1"/>
  <c r="F15356" i="3"/>
  <c r="F15382" i="3"/>
  <c r="H15376" i="3"/>
  <c r="H15375" i="3" s="1"/>
  <c r="H15355" i="3" s="1"/>
  <c r="H15348" i="3" s="1"/>
  <c r="F15437" i="3"/>
  <c r="G15436" i="3"/>
  <c r="F15524" i="3"/>
  <c r="H15523" i="3"/>
  <c r="H15522" i="3" s="1"/>
  <c r="F15602" i="3"/>
  <c r="F15687" i="3"/>
  <c r="G15686" i="3"/>
  <c r="H15741" i="3"/>
  <c r="F15741" i="3" s="1"/>
  <c r="F15744" i="3"/>
  <c r="F15873" i="3"/>
  <c r="G15784" i="3"/>
  <c r="F15903" i="3"/>
  <c r="H15902" i="3"/>
  <c r="H15901" i="3" s="1"/>
  <c r="H15881" i="3" s="1"/>
  <c r="H15874" i="3" s="1"/>
  <c r="F15916" i="3"/>
  <c r="G15915" i="3"/>
  <c r="F15915" i="3" s="1"/>
  <c r="G15925" i="3"/>
  <c r="F15927" i="3"/>
  <c r="G15962" i="3"/>
  <c r="F16049" i="3"/>
  <c r="F16068" i="3"/>
  <c r="G16064" i="3"/>
  <c r="F16146" i="3"/>
  <c r="H16145" i="3"/>
  <c r="G16153" i="3"/>
  <c r="F16178" i="3"/>
  <c r="F16226" i="3"/>
  <c r="H16225" i="3"/>
  <c r="H16212" i="3" s="1"/>
  <c r="H16211" i="3" s="1"/>
  <c r="F14856" i="3"/>
  <c r="H14850" i="3"/>
  <c r="H14849" i="3" s="1"/>
  <c r="F14911" i="3"/>
  <c r="F15084" i="3"/>
  <c r="G14995" i="3"/>
  <c r="F15114" i="3"/>
  <c r="H15113" i="3"/>
  <c r="H15112" i="3" s="1"/>
  <c r="H15092" i="3" s="1"/>
  <c r="H15085" i="3" s="1"/>
  <c r="F15127" i="3"/>
  <c r="G15126" i="3"/>
  <c r="F15126" i="3" s="1"/>
  <c r="F15377" i="3"/>
  <c r="G15376" i="3"/>
  <c r="F15486" i="3"/>
  <c r="H15485" i="3"/>
  <c r="F15485" i="3" s="1"/>
  <c r="F15620" i="3"/>
  <c r="H15619" i="3"/>
  <c r="H15618" i="3" s="1"/>
  <c r="H15611" i="3" s="1"/>
  <c r="F15627" i="3"/>
  <c r="G15626" i="3"/>
  <c r="F15626" i="3" s="1"/>
  <c r="F15787" i="3"/>
  <c r="G15786" i="3"/>
  <c r="F15866" i="3"/>
  <c r="H15865" i="3"/>
  <c r="H16401" i="3"/>
  <c r="H95" i="3" s="1"/>
  <c r="F16664" i="3"/>
  <c r="F16855" i="3"/>
  <c r="H16329" i="3"/>
  <c r="F16329" i="3" s="1"/>
  <c r="F16882" i="3"/>
  <c r="H16356" i="3"/>
  <c r="F16356" i="3" s="1"/>
  <c r="H16374" i="3"/>
  <c r="H68" i="3" s="1"/>
  <c r="F68" i="3" s="1"/>
  <c r="F16900" i="3"/>
  <c r="F16915" i="3"/>
  <c r="G16652" i="3"/>
  <c r="G16901" i="3"/>
  <c r="F16901" i="3" s="1"/>
  <c r="F16920" i="3"/>
  <c r="H16394" i="3"/>
  <c r="F16931" i="3"/>
  <c r="G16405" i="3"/>
  <c r="F16940" i="3"/>
  <c r="H16414" i="3"/>
  <c r="F14851" i="3"/>
  <c r="G14850" i="3"/>
  <c r="F14863" i="3"/>
  <c r="F14998" i="3"/>
  <c r="G14997" i="3"/>
  <c r="F15077" i="3"/>
  <c r="H15076" i="3"/>
  <c r="F15076" i="3" s="1"/>
  <c r="F15259" i="3"/>
  <c r="F15279" i="3"/>
  <c r="H15275" i="3"/>
  <c r="F15424" i="3"/>
  <c r="H15423" i="3"/>
  <c r="H15422" i="3" s="1"/>
  <c r="F15504" i="3"/>
  <c r="H15503" i="3"/>
  <c r="F15503" i="3" s="1"/>
  <c r="G15522" i="3"/>
  <c r="F15665" i="3"/>
  <c r="G15664" i="3"/>
  <c r="F15749" i="3"/>
  <c r="G15748" i="3"/>
  <c r="F15748" i="3" s="1"/>
  <c r="F15902" i="3"/>
  <c r="G15901" i="3"/>
  <c r="F15963" i="3"/>
  <c r="H15962" i="3"/>
  <c r="G15996" i="3"/>
  <c r="F15996" i="3" s="1"/>
  <c r="G16011" i="3"/>
  <c r="F16011" i="3" s="1"/>
  <c r="G16029" i="3"/>
  <c r="F16029" i="3" s="1"/>
  <c r="G16048" i="3"/>
  <c r="F16048" i="3" s="1"/>
  <c r="F16138" i="3"/>
  <c r="F16154" i="3"/>
  <c r="H16153" i="3"/>
  <c r="H16152" i="3" s="1"/>
  <c r="F16171" i="3"/>
  <c r="G16165" i="3"/>
  <c r="F16594" i="3"/>
  <c r="G16590" i="3"/>
  <c r="G16331" i="3"/>
  <c r="F16331" i="3" s="1"/>
  <c r="F17057" i="3"/>
  <c r="H16531" i="3"/>
  <c r="H225" i="3" s="1"/>
  <c r="F225" i="3" s="1"/>
  <c r="G17100" i="3"/>
  <c r="F17101" i="3"/>
  <c r="F14823" i="3"/>
  <c r="F14831" i="3"/>
  <c r="F14839" i="3"/>
  <c r="F14918" i="3"/>
  <c r="F15093" i="3"/>
  <c r="F15101" i="3"/>
  <c r="F15138" i="3"/>
  <c r="G15160" i="3"/>
  <c r="F15260" i="3"/>
  <c r="F15349" i="3"/>
  <c r="F15357" i="3"/>
  <c r="F15365" i="3"/>
  <c r="G15478" i="3"/>
  <c r="F15478" i="3" s="1"/>
  <c r="F15603" i="3"/>
  <c r="F15653" i="3"/>
  <c r="F15928" i="3"/>
  <c r="F15950" i="3"/>
  <c r="F16012" i="3"/>
  <c r="F16030" i="3"/>
  <c r="F16050" i="3"/>
  <c r="F16179" i="3"/>
  <c r="G16190" i="3"/>
  <c r="F16191" i="3"/>
  <c r="G16212" i="3"/>
  <c r="F16213" i="3"/>
  <c r="F16293" i="3"/>
  <c r="H16292" i="3"/>
  <c r="F16292" i="3" s="1"/>
  <c r="F16675" i="3"/>
  <c r="F16752" i="3"/>
  <c r="H16751" i="3"/>
  <c r="H16489" i="3"/>
  <c r="F16489" i="3" s="1"/>
  <c r="F16782" i="3"/>
  <c r="G16519" i="3"/>
  <c r="F16819" i="3"/>
  <c r="H16556" i="3"/>
  <c r="F16556" i="3" s="1"/>
  <c r="H16818" i="3"/>
  <c r="F16818" i="3" s="1"/>
  <c r="F16881" i="3"/>
  <c r="G16355" i="3"/>
  <c r="F16355" i="3" s="1"/>
  <c r="F16899" i="3"/>
  <c r="G16373" i="3"/>
  <c r="H16382" i="3"/>
  <c r="H76" i="3" s="1"/>
  <c r="F76" i="3" s="1"/>
  <c r="F16908" i="3"/>
  <c r="F16919" i="3"/>
  <c r="G16393" i="3"/>
  <c r="F16936" i="3"/>
  <c r="H16410" i="3"/>
  <c r="F16955" i="3"/>
  <c r="G16429" i="3"/>
  <c r="F16429" i="3" s="1"/>
  <c r="F17008" i="3"/>
  <c r="G16482" i="3"/>
  <c r="F16482" i="3" s="1"/>
  <c r="F17013" i="3"/>
  <c r="H16487" i="3"/>
  <c r="F16487" i="3" s="1"/>
  <c r="F17016" i="3"/>
  <c r="G16490" i="3"/>
  <c r="F17021" i="3"/>
  <c r="H16495" i="3"/>
  <c r="F17024" i="3"/>
  <c r="G16498" i="3"/>
  <c r="F17029" i="3"/>
  <c r="H16503" i="3"/>
  <c r="H197" i="3" s="1"/>
  <c r="F17040" i="3"/>
  <c r="G16514" i="3"/>
  <c r="F16514" i="3" s="1"/>
  <c r="F17045" i="3"/>
  <c r="H16519" i="3"/>
  <c r="F17049" i="3"/>
  <c r="H16523" i="3"/>
  <c r="H217" i="3" s="1"/>
  <c r="F17053" i="3"/>
  <c r="H16527" i="3"/>
  <c r="H221" i="3" s="1"/>
  <c r="F17376" i="3"/>
  <c r="H16850" i="3"/>
  <c r="H16324" i="3" s="1"/>
  <c r="F16417" i="3"/>
  <c r="F16577" i="3"/>
  <c r="G16314" i="3"/>
  <c r="F16314" i="3" s="1"/>
  <c r="G16576" i="3"/>
  <c r="F16672" i="3"/>
  <c r="H16671" i="3"/>
  <c r="F16679" i="3"/>
  <c r="G16678" i="3"/>
  <c r="G16780" i="3"/>
  <c r="F16890" i="3"/>
  <c r="H16364" i="3"/>
  <c r="H58" i="3" s="1"/>
  <c r="F16907" i="3"/>
  <c r="G16381" i="3"/>
  <c r="F16984" i="3"/>
  <c r="G16458" i="3"/>
  <c r="F16989" i="3"/>
  <c r="H16463" i="3"/>
  <c r="H157" i="3" s="1"/>
  <c r="F157" i="3" s="1"/>
  <c r="F17073" i="3"/>
  <c r="G16547" i="3"/>
  <c r="F17085" i="3"/>
  <c r="G16559" i="3"/>
  <c r="F16559" i="3" s="1"/>
  <c r="F17223" i="3"/>
  <c r="F16185" i="3"/>
  <c r="F16374" i="3"/>
  <c r="F16382" i="3"/>
  <c r="F16401" i="3"/>
  <c r="F16531" i="3"/>
  <c r="H16574" i="3"/>
  <c r="F16654" i="3"/>
  <c r="F16667" i="3"/>
  <c r="F16683" i="3"/>
  <c r="G16420" i="3"/>
  <c r="F16420" i="3" s="1"/>
  <c r="H16714" i="3"/>
  <c r="F16889" i="3"/>
  <c r="G16363" i="3"/>
  <c r="F16363" i="3" s="1"/>
  <c r="F16916" i="3"/>
  <c r="H16390" i="3"/>
  <c r="F16932" i="3"/>
  <c r="H16406" i="3"/>
  <c r="F17060" i="3"/>
  <c r="G16534" i="3"/>
  <c r="F17461" i="3"/>
  <c r="G17460" i="3"/>
  <c r="G16935" i="3"/>
  <c r="H16968" i="3"/>
  <c r="H16442" i="3" s="1"/>
  <c r="H17493" i="3"/>
  <c r="G16267" i="3"/>
  <c r="F16267" i="3" s="1"/>
  <c r="F16739" i="3"/>
  <c r="G16793" i="3"/>
  <c r="G17180" i="3"/>
  <c r="F17181" i="3"/>
  <c r="G16918" i="3"/>
  <c r="F17201" i="3"/>
  <c r="G17197" i="3"/>
  <c r="G16938" i="3"/>
  <c r="F16938" i="3" s="1"/>
  <c r="H17216" i="3"/>
  <c r="F17243" i="3"/>
  <c r="G17242" i="3"/>
  <c r="F17277" i="3"/>
  <c r="F17476" i="3"/>
  <c r="G16950" i="3"/>
  <c r="G17503" i="3"/>
  <c r="F17719" i="3"/>
  <c r="G16930" i="3"/>
  <c r="F16930" i="3" s="1"/>
  <c r="F17763" i="3"/>
  <c r="G16974" i="3"/>
  <c r="F17848" i="3"/>
  <c r="G17845" i="3"/>
  <c r="F17845" i="3" s="1"/>
  <c r="G17059" i="3"/>
  <c r="F17979" i="3"/>
  <c r="F18283" i="3"/>
  <c r="G18282" i="3"/>
  <c r="F18282" i="3" s="1"/>
  <c r="G16968" i="3"/>
  <c r="H17197" i="3"/>
  <c r="H16935" i="3"/>
  <c r="H16409" i="3" s="1"/>
  <c r="H103" i="3" s="1"/>
  <c r="H17204" i="3"/>
  <c r="H17022" i="3"/>
  <c r="H16496" i="3" s="1"/>
  <c r="F17285" i="3"/>
  <c r="H17050" i="3"/>
  <c r="H16524" i="3" s="1"/>
  <c r="F16524" i="3" s="1"/>
  <c r="F17313" i="3"/>
  <c r="G17363" i="3"/>
  <c r="F17363" i="3" s="1"/>
  <c r="F17364" i="3"/>
  <c r="G17467" i="3"/>
  <c r="F17467" i="3" s="1"/>
  <c r="F17468" i="3"/>
  <c r="F17490" i="3"/>
  <c r="G16964" i="3"/>
  <c r="G17488" i="3"/>
  <c r="F17120" i="3"/>
  <c r="G17116" i="3"/>
  <c r="F17311" i="3"/>
  <c r="H17048" i="3"/>
  <c r="H16522" i="3" s="1"/>
  <c r="H17090" i="3"/>
  <c r="H16564" i="3" s="1"/>
  <c r="F17353" i="3"/>
  <c r="H17486" i="3"/>
  <c r="H16961" i="3"/>
  <c r="H16435" i="3" s="1"/>
  <c r="F17497" i="3"/>
  <c r="G17493" i="3"/>
  <c r="F17506" i="3"/>
  <c r="H17505" i="3"/>
  <c r="H16980" i="3"/>
  <c r="H16454" i="3" s="1"/>
  <c r="H18108" i="3"/>
  <c r="H17056" i="3" s="1"/>
  <c r="H16530" i="3" s="1"/>
  <c r="F18111" i="3"/>
  <c r="H17059" i="3"/>
  <c r="H16533" i="3" s="1"/>
  <c r="F17075" i="3"/>
  <c r="F17087" i="3"/>
  <c r="F17132" i="3"/>
  <c r="F17190" i="3"/>
  <c r="F17206" i="3"/>
  <c r="G17217" i="3"/>
  <c r="F17234" i="3"/>
  <c r="F17278" i="3"/>
  <c r="F17327" i="3"/>
  <c r="F17405" i="3"/>
  <c r="F17646" i="3"/>
  <c r="H17642" i="3"/>
  <c r="F17735" i="3"/>
  <c r="G17731" i="3"/>
  <c r="F17931" i="3"/>
  <c r="G17905" i="3"/>
  <c r="F17905" i="3" s="1"/>
  <c r="F17230" i="3"/>
  <c r="F17322" i="3"/>
  <c r="G17319" i="3"/>
  <c r="H17344" i="3"/>
  <c r="F17344" i="3" s="1"/>
  <c r="F17787" i="3"/>
  <c r="G17769" i="3"/>
  <c r="F18020" i="3"/>
  <c r="H18019" i="3"/>
  <c r="F17067" i="3"/>
  <c r="F17095" i="3"/>
  <c r="F17156" i="3"/>
  <c r="F17198" i="3"/>
  <c r="G17205" i="3"/>
  <c r="H17264" i="3"/>
  <c r="H17326" i="3"/>
  <c r="F17443" i="3"/>
  <c r="F17494" i="3"/>
  <c r="G17548" i="3"/>
  <c r="F17607" i="3"/>
  <c r="F17716" i="3"/>
  <c r="G17723" i="3"/>
  <c r="F17732" i="3"/>
  <c r="H17731" i="3"/>
  <c r="H17730" i="3" s="1"/>
  <c r="F17749" i="3"/>
  <c r="G17743" i="3"/>
  <c r="H17803" i="3"/>
  <c r="H17790" i="3" s="1"/>
  <c r="H17789" i="3" s="1"/>
  <c r="H17870" i="3"/>
  <c r="F17870" i="3" s="1"/>
  <c r="F17889" i="3"/>
  <c r="F17969" i="3"/>
  <c r="H18005" i="3"/>
  <c r="F18067" i="3"/>
  <c r="G18066" i="3"/>
  <c r="F18184" i="3"/>
  <c r="F18233" i="3"/>
  <c r="G18232" i="3"/>
  <c r="F18232" i="3" s="1"/>
  <c r="G18256" i="3"/>
  <c r="F18256" i="3" s="1"/>
  <c r="F18257" i="3"/>
  <c r="F18292" i="3"/>
  <c r="F18358" i="3"/>
  <c r="F17528" i="3"/>
  <c r="G17624" i="3"/>
  <c r="G17790" i="3"/>
  <c r="F17995" i="3"/>
  <c r="G17994" i="3"/>
  <c r="G18019" i="3"/>
  <c r="G17888" i="3" s="1"/>
  <c r="F18116" i="3"/>
  <c r="G18115" i="3"/>
  <c r="F18115" i="3" s="1"/>
  <c r="F18154" i="3"/>
  <c r="G18153" i="3"/>
  <c r="F18168" i="3"/>
  <c r="F18249" i="3"/>
  <c r="F18329" i="3"/>
  <c r="G18316" i="3"/>
  <c r="F18387" i="3"/>
  <c r="G18378" i="3"/>
  <c r="F18378" i="3" s="1"/>
  <c r="F18405" i="3"/>
  <c r="G18396" i="3"/>
  <c r="F18396" i="3" s="1"/>
  <c r="F17585" i="3"/>
  <c r="G17582" i="3"/>
  <c r="F17582" i="3" s="1"/>
  <c r="H17589" i="3"/>
  <c r="F17589" i="3" s="1"/>
  <c r="F17724" i="3"/>
  <c r="H17723" i="3"/>
  <c r="F17987" i="3"/>
  <c r="G17986" i="3"/>
  <c r="G18029" i="3"/>
  <c r="F18029" i="3" s="1"/>
  <c r="F18031" i="3"/>
  <c r="F18054" i="3"/>
  <c r="H18053" i="3"/>
  <c r="H18052" i="3" s="1"/>
  <c r="F18134" i="3"/>
  <c r="G18133" i="3"/>
  <c r="F18133" i="3" s="1"/>
  <c r="F18208" i="3"/>
  <c r="F18269" i="3"/>
  <c r="G18268" i="3"/>
  <c r="F18268" i="3" s="1"/>
  <c r="F18330" i="3"/>
  <c r="F17627" i="3"/>
  <c r="F17804" i="3"/>
  <c r="F17890" i="3"/>
  <c r="F17970" i="3"/>
  <c r="F18007" i="3"/>
  <c r="F18032" i="3"/>
  <c r="G18435" i="3"/>
  <c r="J779" i="3"/>
  <c r="F433" i="3" l="1"/>
  <c r="G170" i="3"/>
  <c r="H2205" i="3"/>
  <c r="H2198" i="3" s="1"/>
  <c r="F2213" i="3"/>
  <c r="F10007" i="3"/>
  <c r="F10223" i="3"/>
  <c r="F6328" i="3"/>
  <c r="F1331" i="3"/>
  <c r="G2870" i="3"/>
  <c r="F2870" i="3" s="1"/>
  <c r="F17064" i="3"/>
  <c r="H18" i="3"/>
  <c r="H9899" i="3"/>
  <c r="G8780" i="3"/>
  <c r="G3325" i="3"/>
  <c r="G1437" i="3"/>
  <c r="H10012" i="3"/>
  <c r="F2853" i="3"/>
  <c r="F381" i="3"/>
  <c r="F187" i="3"/>
  <c r="H16546" i="3"/>
  <c r="F16546" i="3" s="1"/>
  <c r="F16779" i="3"/>
  <c r="G16516" i="3"/>
  <c r="F16516" i="3" s="1"/>
  <c r="F434" i="3"/>
  <c r="F254" i="3"/>
  <c r="F13260" i="3"/>
  <c r="H10488" i="3"/>
  <c r="G365" i="3"/>
  <c r="F374" i="3"/>
  <c r="F18005" i="3"/>
  <c r="H11050" i="3"/>
  <c r="F20" i="3"/>
  <c r="G10473" i="3"/>
  <c r="H7991" i="3"/>
  <c r="H7984" i="3" s="1"/>
  <c r="H8322" i="3"/>
  <c r="H8321" i="3" s="1"/>
  <c r="G7485" i="3"/>
  <c r="F7485" i="3" s="1"/>
  <c r="F6843" i="3"/>
  <c r="H121" i="3"/>
  <c r="F256" i="3"/>
  <c r="H18248" i="3"/>
  <c r="H18241" i="3" s="1"/>
  <c r="F2728" i="3"/>
  <c r="H9173" i="3"/>
  <c r="F15364" i="3"/>
  <c r="F11830" i="3"/>
  <c r="F7474" i="3"/>
  <c r="F8695" i="3"/>
  <c r="F2251" i="3"/>
  <c r="F10250" i="3"/>
  <c r="F3505" i="3"/>
  <c r="F2885" i="3"/>
  <c r="F15890" i="3"/>
  <c r="F16274" i="3"/>
  <c r="F11540" i="3"/>
  <c r="F89" i="3"/>
  <c r="F8700" i="3"/>
  <c r="G1301" i="3"/>
  <c r="F1301" i="3" s="1"/>
  <c r="F62" i="3"/>
  <c r="G2273" i="3"/>
  <c r="F2335" i="3"/>
  <c r="H228" i="3"/>
  <c r="F16538" i="3"/>
  <c r="F10227" i="3"/>
  <c r="G16714" i="3"/>
  <c r="F16714" i="3" s="1"/>
  <c r="G16522" i="3"/>
  <c r="F16522" i="3" s="1"/>
  <c r="F247" i="3"/>
  <c r="H8517" i="3"/>
  <c r="H8510" i="3" s="1"/>
  <c r="F1161" i="3"/>
  <c r="F1424" i="3"/>
  <c r="G206" i="3"/>
  <c r="F206" i="3" s="1"/>
  <c r="F263" i="3"/>
  <c r="H11477" i="3"/>
  <c r="F1959" i="3"/>
  <c r="G171" i="3"/>
  <c r="F171" i="3" s="1"/>
  <c r="G1068" i="3"/>
  <c r="F1068" i="3" s="1"/>
  <c r="F10294" i="3"/>
  <c r="G10031" i="3"/>
  <c r="F10031" i="3" s="1"/>
  <c r="F197" i="3"/>
  <c r="F11804" i="3"/>
  <c r="G13251" i="3"/>
  <c r="F9553" i="3"/>
  <c r="G8254" i="3"/>
  <c r="H5264" i="3"/>
  <c r="H5263" i="3" s="1"/>
  <c r="F3437" i="3"/>
  <c r="G183" i="3"/>
  <c r="F3966" i="3"/>
  <c r="H25" i="3"/>
  <c r="F2699" i="3"/>
  <c r="H2741" i="3"/>
  <c r="F2741" i="3" s="1"/>
  <c r="G2753" i="3"/>
  <c r="F201" i="3"/>
  <c r="F16564" i="3"/>
  <c r="G1220" i="3"/>
  <c r="F1222" i="3"/>
  <c r="F5571" i="3"/>
  <c r="G3467" i="3"/>
  <c r="F3467" i="3" s="1"/>
  <c r="F207" i="3"/>
  <c r="H10439" i="3"/>
  <c r="F16476" i="3"/>
  <c r="F16759" i="3"/>
  <c r="F17498" i="3"/>
  <c r="G16709" i="3"/>
  <c r="F569" i="3"/>
  <c r="F16225" i="3"/>
  <c r="H132" i="3"/>
  <c r="F2598" i="3"/>
  <c r="F17427" i="3"/>
  <c r="F17374" i="3"/>
  <c r="F779" i="3"/>
  <c r="G516" i="3"/>
  <c r="F17090" i="3"/>
  <c r="F37" i="3"/>
  <c r="F18108" i="3"/>
  <c r="G9153" i="3"/>
  <c r="F9153" i="3" s="1"/>
  <c r="F619" i="3"/>
  <c r="G356" i="3"/>
  <c r="F356" i="3" s="1"/>
  <c r="H5526" i="3"/>
  <c r="F2813" i="3"/>
  <c r="F5754" i="3"/>
  <c r="F3669" i="3"/>
  <c r="F255" i="3"/>
  <c r="G2880" i="3"/>
  <c r="F2880" i="3" s="1"/>
  <c r="F3602" i="3"/>
  <c r="G196" i="3"/>
  <c r="F196" i="3" s="1"/>
  <c r="F205" i="3"/>
  <c r="H7728" i="3"/>
  <c r="H7721" i="3" s="1"/>
  <c r="H7631" i="3" s="1"/>
  <c r="F156" i="3"/>
  <c r="F11785" i="3"/>
  <c r="H10210" i="3"/>
  <c r="F12855" i="3"/>
  <c r="F16367" i="3"/>
  <c r="F16893" i="3"/>
  <c r="F61" i="3"/>
  <c r="F2744" i="3"/>
  <c r="H118" i="3"/>
  <c r="F126" i="3"/>
  <c r="F2758" i="3"/>
  <c r="H2677" i="3"/>
  <c r="H47" i="3" s="1"/>
  <c r="F11720" i="3"/>
  <c r="H10142" i="3"/>
  <c r="F10142" i="3" s="1"/>
  <c r="F10166" i="3"/>
  <c r="H10234" i="3"/>
  <c r="H10252" i="3"/>
  <c r="H258" i="3" s="1"/>
  <c r="F258" i="3" s="1"/>
  <c r="F10190" i="3"/>
  <c r="H8420" i="3"/>
  <c r="H8419" i="3" s="1"/>
  <c r="H9373" i="3"/>
  <c r="H6413" i="3"/>
  <c r="H6406" i="3" s="1"/>
  <c r="H6316" i="3" s="1"/>
  <c r="G9027" i="3"/>
  <c r="F9027" i="3" s="1"/>
  <c r="F2865" i="3"/>
  <c r="G235" i="3"/>
  <c r="F235" i="3" s="1"/>
  <c r="F2790" i="3"/>
  <c r="F2810" i="3"/>
  <c r="G180" i="3"/>
  <c r="F180" i="3" s="1"/>
  <c r="F2821" i="3"/>
  <c r="G191" i="3"/>
  <c r="F191" i="3" s="1"/>
  <c r="H1234" i="3"/>
  <c r="H715" i="3"/>
  <c r="F617" i="3"/>
  <c r="G354" i="3"/>
  <c r="F551" i="3"/>
  <c r="G288" i="3"/>
  <c r="F288" i="3" s="1"/>
  <c r="F2820" i="3"/>
  <c r="H11803" i="3"/>
  <c r="H10225" i="3" s="1"/>
  <c r="H11707" i="3"/>
  <c r="F223" i="3"/>
  <c r="F3426" i="3"/>
  <c r="G2637" i="3"/>
  <c r="F2637" i="3" s="1"/>
  <c r="F2072" i="3"/>
  <c r="F71" i="3"/>
  <c r="G221" i="3"/>
  <c r="F221" i="3" s="1"/>
  <c r="F742" i="3"/>
  <c r="H479" i="3"/>
  <c r="F3646" i="3"/>
  <c r="G2857" i="3"/>
  <c r="F2857" i="3" s="1"/>
  <c r="H3063" i="3"/>
  <c r="F1000" i="3"/>
  <c r="G474" i="3"/>
  <c r="F474" i="3" s="1"/>
  <c r="H13581" i="3"/>
  <c r="F10040" i="3"/>
  <c r="F10024" i="3"/>
  <c r="G11314" i="3"/>
  <c r="F11314" i="3" s="1"/>
  <c r="G10263" i="3"/>
  <c r="F2125" i="3"/>
  <c r="H1862" i="3"/>
  <c r="F1862" i="3" s="1"/>
  <c r="F1235" i="3"/>
  <c r="G219" i="3"/>
  <c r="F219" i="3" s="1"/>
  <c r="G324" i="3"/>
  <c r="F324" i="3" s="1"/>
  <c r="F283" i="3"/>
  <c r="F2780" i="3"/>
  <c r="H3325" i="3"/>
  <c r="H3324" i="3" s="1"/>
  <c r="H3159" i="3" s="1"/>
  <c r="F15901" i="3"/>
  <c r="H15685" i="3"/>
  <c r="F14612" i="3"/>
  <c r="H14566" i="3"/>
  <c r="H14559" i="3" s="1"/>
  <c r="H14469" i="3" s="1"/>
  <c r="H14468" i="3" s="1"/>
  <c r="H12988" i="3"/>
  <c r="H12981" i="3" s="1"/>
  <c r="H12891" i="3" s="1"/>
  <c r="H12890" i="3" s="1"/>
  <c r="F10769" i="3"/>
  <c r="F10083" i="3"/>
  <c r="F10107" i="3"/>
  <c r="F10131" i="3"/>
  <c r="F8561" i="3"/>
  <c r="F8800" i="3"/>
  <c r="H7533" i="3"/>
  <c r="H8683" i="3"/>
  <c r="F6459" i="3"/>
  <c r="F6422" i="3"/>
  <c r="F5632" i="3"/>
  <c r="F1173" i="3"/>
  <c r="H5001" i="3"/>
  <c r="F3517" i="3"/>
  <c r="F3456" i="3"/>
  <c r="F16998" i="3"/>
  <c r="G16472" i="3"/>
  <c r="F16472" i="3" s="1"/>
  <c r="F5833" i="3"/>
  <c r="G5802" i="3"/>
  <c r="F2860" i="3"/>
  <c r="G230" i="3"/>
  <c r="F230" i="3" s="1"/>
  <c r="F2829" i="3"/>
  <c r="F199" i="3"/>
  <c r="F2689" i="3"/>
  <c r="F1038" i="3"/>
  <c r="F534" i="3"/>
  <c r="G281" i="3"/>
  <c r="F281" i="3" s="1"/>
  <c r="F11762" i="3"/>
  <c r="H190" i="3"/>
  <c r="F2658" i="3"/>
  <c r="G28" i="3"/>
  <c r="F2662" i="3"/>
  <c r="G32" i="3"/>
  <c r="F32" i="3" s="1"/>
  <c r="F7211" i="3"/>
  <c r="F2753" i="3"/>
  <c r="F10247" i="3"/>
  <c r="F10208" i="3"/>
  <c r="F10189" i="3"/>
  <c r="F195" i="3"/>
  <c r="F10211" i="3"/>
  <c r="G217" i="3"/>
  <c r="F217" i="3" s="1"/>
  <c r="H11049" i="3"/>
  <c r="F10217" i="3"/>
  <c r="F10253" i="3"/>
  <c r="G259" i="3"/>
  <c r="F259" i="3" s="1"/>
  <c r="G238" i="3"/>
  <c r="F238" i="3" s="1"/>
  <c r="F10232" i="3"/>
  <c r="H2778" i="3"/>
  <c r="F2778" i="3" s="1"/>
  <c r="G627" i="3"/>
  <c r="F647" i="3"/>
  <c r="H17985" i="3"/>
  <c r="H17978" i="3" s="1"/>
  <c r="H17888" i="3" s="1"/>
  <c r="H17887" i="3" s="1"/>
  <c r="F14337" i="3"/>
  <c r="G11491" i="3"/>
  <c r="G11478" i="3" s="1"/>
  <c r="F11148" i="3"/>
  <c r="F10893" i="3"/>
  <c r="F13523" i="3"/>
  <c r="F12233" i="3"/>
  <c r="F10235" i="3"/>
  <c r="F12806" i="3"/>
  <c r="F7999" i="3"/>
  <c r="F10203" i="3"/>
  <c r="F7107" i="3"/>
  <c r="G5887" i="3"/>
  <c r="G5880" i="3" s="1"/>
  <c r="H5000" i="3"/>
  <c r="G3257" i="3"/>
  <c r="F4355" i="3"/>
  <c r="F2476" i="3"/>
  <c r="F648" i="3"/>
  <c r="H268" i="3"/>
  <c r="H18151" i="3"/>
  <c r="H18150" i="3" s="1"/>
  <c r="H16837" i="3"/>
  <c r="F9684" i="3"/>
  <c r="G9158" i="3"/>
  <c r="F9158" i="3" s="1"/>
  <c r="F936" i="3"/>
  <c r="G934" i="3"/>
  <c r="F934" i="3" s="1"/>
  <c r="F573" i="3"/>
  <c r="G310" i="3"/>
  <c r="G17063" i="3"/>
  <c r="G16537" i="3" s="1"/>
  <c r="G16738" i="3"/>
  <c r="G16737" i="3" s="1"/>
  <c r="F16324" i="3"/>
  <c r="H14829" i="3"/>
  <c r="H14822" i="3" s="1"/>
  <c r="H14732" i="3" s="1"/>
  <c r="H14731" i="3" s="1"/>
  <c r="F13271" i="3"/>
  <c r="F11670" i="3"/>
  <c r="F11690" i="3"/>
  <c r="F11456" i="3"/>
  <c r="F10071" i="3"/>
  <c r="F10125" i="3"/>
  <c r="H8682" i="3"/>
  <c r="F15112" i="3"/>
  <c r="H6939" i="3"/>
  <c r="H6932" i="3" s="1"/>
  <c r="F5442" i="3"/>
  <c r="F5166" i="3"/>
  <c r="H3424" i="3"/>
  <c r="H2635" i="3" s="1"/>
  <c r="F1564" i="3"/>
  <c r="F18294" i="3"/>
  <c r="G18248" i="3"/>
  <c r="F18248" i="3" s="1"/>
  <c r="F16364" i="3"/>
  <c r="H15784" i="3"/>
  <c r="F15962" i="3"/>
  <c r="H11796" i="3"/>
  <c r="H10218" i="3" s="1"/>
  <c r="F10475" i="3"/>
  <c r="F8335" i="3"/>
  <c r="F7546" i="3"/>
  <c r="H6053" i="3"/>
  <c r="H6052" i="3" s="1"/>
  <c r="F5908" i="3"/>
  <c r="F5428" i="3"/>
  <c r="F5405" i="3"/>
  <c r="H3554" i="3"/>
  <c r="H2765" i="3" s="1"/>
  <c r="H2854" i="3"/>
  <c r="H3566" i="3"/>
  <c r="H2777" i="3" s="1"/>
  <c r="F2777" i="3" s="1"/>
  <c r="G1700" i="3"/>
  <c r="G385" i="3" s="1"/>
  <c r="G386" i="3"/>
  <c r="F386" i="3" s="1"/>
  <c r="F1268" i="3"/>
  <c r="G479" i="3"/>
  <c r="F479" i="3" s="1"/>
  <c r="G4378" i="3"/>
  <c r="F4380" i="3"/>
  <c r="H16967" i="3"/>
  <c r="F16967" i="3" s="1"/>
  <c r="F16463" i="3"/>
  <c r="H11657" i="3"/>
  <c r="H10079" i="3" s="1"/>
  <c r="H11717" i="3"/>
  <c r="F11717" i="3" s="1"/>
  <c r="H10129" i="3"/>
  <c r="H136" i="3"/>
  <c r="F136" i="3" s="1"/>
  <c r="F8563" i="3"/>
  <c r="H7796" i="3"/>
  <c r="H7795" i="3" s="1"/>
  <c r="G1950" i="3"/>
  <c r="H1951" i="3"/>
  <c r="F1951" i="3" s="1"/>
  <c r="G1594" i="3"/>
  <c r="G971" i="3"/>
  <c r="F658" i="3"/>
  <c r="G395" i="3"/>
  <c r="F395" i="3" s="1"/>
  <c r="F542" i="3"/>
  <c r="F2797" i="3"/>
  <c r="F7210" i="3"/>
  <c r="F2749" i="3"/>
  <c r="G119" i="3"/>
  <c r="F119" i="3" s="1"/>
  <c r="F3537" i="3"/>
  <c r="G2748" i="3"/>
  <c r="F2748" i="3" s="1"/>
  <c r="H7202" i="3"/>
  <c r="H7195" i="3" s="1"/>
  <c r="F2761" i="3"/>
  <c r="G131" i="3"/>
  <c r="F131" i="3" s="1"/>
  <c r="F3551" i="3"/>
  <c r="G2762" i="3"/>
  <c r="F2762" i="3" s="1"/>
  <c r="F14469" i="3"/>
  <c r="G17789" i="3"/>
  <c r="F17789" i="3" s="1"/>
  <c r="F17790" i="3"/>
  <c r="H16941" i="3"/>
  <c r="F16373" i="3"/>
  <c r="G67" i="3"/>
  <c r="F16064" i="3"/>
  <c r="G16059" i="3"/>
  <c r="F16059" i="3" s="1"/>
  <c r="F13515" i="3"/>
  <c r="F15801" i="3"/>
  <c r="G15796" i="3"/>
  <c r="F15796" i="3" s="1"/>
  <c r="G13558" i="3"/>
  <c r="F13558" i="3" s="1"/>
  <c r="F13560" i="3"/>
  <c r="F12463" i="3"/>
  <c r="F14574" i="3"/>
  <c r="G13681" i="3"/>
  <c r="F13682" i="3"/>
  <c r="F12745" i="3"/>
  <c r="F11067" i="3"/>
  <c r="G11062" i="3"/>
  <c r="F11062" i="3" s="1"/>
  <c r="F10876" i="3"/>
  <c r="G93" i="3"/>
  <c r="G15638" i="3"/>
  <c r="F15638" i="3" s="1"/>
  <c r="F15639" i="3"/>
  <c r="H13680" i="3"/>
  <c r="H13679" i="3" s="1"/>
  <c r="G11657" i="3"/>
  <c r="F11657" i="3" s="1"/>
  <c r="F11920" i="3"/>
  <c r="F10515" i="3"/>
  <c r="G10252" i="3"/>
  <c r="F10230" i="3"/>
  <c r="G236" i="3"/>
  <c r="F236" i="3" s="1"/>
  <c r="G9562" i="3"/>
  <c r="G11936" i="3"/>
  <c r="F11944" i="3"/>
  <c r="F10473" i="3"/>
  <c r="F10110" i="3"/>
  <c r="G116" i="3"/>
  <c r="F116" i="3" s="1"/>
  <c r="F10060" i="3"/>
  <c r="G66" i="3"/>
  <c r="F66" i="3" s="1"/>
  <c r="F10044" i="3"/>
  <c r="G50" i="3"/>
  <c r="G12207" i="3"/>
  <c r="F12207" i="3" s="1"/>
  <c r="F12208" i="3"/>
  <c r="G11682" i="3"/>
  <c r="F10014" i="3"/>
  <c r="G9473" i="3"/>
  <c r="F9474" i="3"/>
  <c r="G8948" i="3"/>
  <c r="H11593" i="3"/>
  <c r="F11593" i="3" s="1"/>
  <c r="H11851" i="3"/>
  <c r="F8060" i="3"/>
  <c r="G8059" i="3"/>
  <c r="F14008" i="3"/>
  <c r="G13955" i="3"/>
  <c r="F9307" i="3"/>
  <c r="G9044" i="3"/>
  <c r="G10108" i="3"/>
  <c r="F10371" i="3"/>
  <c r="G6433" i="3"/>
  <c r="F6433" i="3" s="1"/>
  <c r="F6434" i="3"/>
  <c r="F6414" i="3"/>
  <c r="F5265" i="3"/>
  <c r="H4580" i="3"/>
  <c r="H3528" i="3" s="1"/>
  <c r="H3529" i="3"/>
  <c r="H2740" i="3" s="1"/>
  <c r="F3303" i="3"/>
  <c r="G3301" i="3"/>
  <c r="F3301" i="3" s="1"/>
  <c r="F2909" i="3"/>
  <c r="F1661" i="3"/>
  <c r="F1437" i="3"/>
  <c r="G1436" i="3"/>
  <c r="G18152" i="3"/>
  <c r="F18152" i="3" s="1"/>
  <c r="F18153" i="3"/>
  <c r="F17548" i="3"/>
  <c r="G17540" i="3"/>
  <c r="G17022" i="3"/>
  <c r="H17263" i="3"/>
  <c r="H17000" i="3" s="1"/>
  <c r="H17001" i="3"/>
  <c r="F17493" i="3"/>
  <c r="F16964" i="3"/>
  <c r="G16438" i="3"/>
  <c r="F16438" i="3" s="1"/>
  <c r="H16311" i="3"/>
  <c r="H17014" i="3"/>
  <c r="H16488" i="3" s="1"/>
  <c r="F16495" i="3"/>
  <c r="F16498" i="3"/>
  <c r="F192" i="3"/>
  <c r="F16490" i="3"/>
  <c r="G184" i="3"/>
  <c r="F184" i="3" s="1"/>
  <c r="H16738" i="3"/>
  <c r="F16190" i="3"/>
  <c r="G16188" i="3"/>
  <c r="F16188" i="3" s="1"/>
  <c r="G18434" i="3"/>
  <c r="G18417" i="3"/>
  <c r="F18417" i="3" s="1"/>
  <c r="F18435" i="3"/>
  <c r="F18434" i="3" s="1"/>
  <c r="F18433" i="3" s="1"/>
  <c r="F18432" i="3" s="1"/>
  <c r="H17722" i="3"/>
  <c r="H17715" i="3" s="1"/>
  <c r="F18019" i="3"/>
  <c r="F17205" i="3"/>
  <c r="G17204" i="3"/>
  <c r="G16942" i="3"/>
  <c r="H17081" i="3"/>
  <c r="H16555" i="3" s="1"/>
  <c r="H17637" i="3"/>
  <c r="F17642" i="3"/>
  <c r="H16853" i="3"/>
  <c r="H16327" i="3" s="1"/>
  <c r="F16454" i="3"/>
  <c r="H16942" i="3"/>
  <c r="H16416" i="3" s="1"/>
  <c r="F17048" i="3"/>
  <c r="G16424" i="3"/>
  <c r="F16424" i="3" s="1"/>
  <c r="F16950" i="3"/>
  <c r="G16392" i="3"/>
  <c r="F16918" i="3"/>
  <c r="F17050" i="3"/>
  <c r="F17460" i="3"/>
  <c r="F16406" i="3"/>
  <c r="H100" i="3"/>
  <c r="G16404" i="3"/>
  <c r="F16404" i="3" s="1"/>
  <c r="F16547" i="3"/>
  <c r="G241" i="3"/>
  <c r="F241" i="3" s="1"/>
  <c r="F16458" i="3"/>
  <c r="G152" i="3"/>
  <c r="G16313" i="3"/>
  <c r="F16313" i="3" s="1"/>
  <c r="G16575" i="3"/>
  <c r="F16576" i="3"/>
  <c r="F16519" i="3"/>
  <c r="F16523" i="3"/>
  <c r="G16164" i="3"/>
  <c r="F16164" i="3" s="1"/>
  <c r="F16165" i="3"/>
  <c r="F15523" i="3"/>
  <c r="H15270" i="3"/>
  <c r="F15275" i="3"/>
  <c r="F14875" i="3"/>
  <c r="F16414" i="3"/>
  <c r="H108" i="3"/>
  <c r="F16394" i="3"/>
  <c r="H88" i="3"/>
  <c r="G14910" i="3"/>
  <c r="F14830" i="3"/>
  <c r="F16527" i="3"/>
  <c r="F15784" i="3"/>
  <c r="F15436" i="3"/>
  <c r="G15423" i="3"/>
  <c r="G15092" i="3"/>
  <c r="G12890" i="3"/>
  <c r="F12890" i="3" s="1"/>
  <c r="F12891" i="3"/>
  <c r="H14995" i="3"/>
  <c r="H14994" i="3" s="1"/>
  <c r="F14837" i="3"/>
  <c r="F13111" i="3"/>
  <c r="F12377" i="3"/>
  <c r="F15865" i="3"/>
  <c r="F15619" i="3"/>
  <c r="F14749" i="3"/>
  <c r="G14744" i="3"/>
  <c r="F14744" i="3" s="1"/>
  <c r="G13319" i="3"/>
  <c r="F12471" i="3"/>
  <c r="G12470" i="3"/>
  <c r="F10080" i="3"/>
  <c r="H86" i="3"/>
  <c r="F13272" i="3"/>
  <c r="H11682" i="3"/>
  <c r="H12470" i="3"/>
  <c r="H11681" i="3" s="1"/>
  <c r="G11821" i="3"/>
  <c r="F12084" i="3"/>
  <c r="H11693" i="3"/>
  <c r="H11936" i="3"/>
  <c r="H218" i="3"/>
  <c r="G10506" i="3"/>
  <c r="H10641" i="3"/>
  <c r="H10378" i="3" s="1"/>
  <c r="H10379" i="3"/>
  <c r="F10497" i="3"/>
  <c r="H11754" i="3"/>
  <c r="F11754" i="3" s="1"/>
  <c r="H12004" i="3"/>
  <c r="F12004" i="3" s="1"/>
  <c r="F11708" i="3"/>
  <c r="F10731" i="3"/>
  <c r="G10468" i="3"/>
  <c r="H13514" i="3"/>
  <c r="H13507" i="3" s="1"/>
  <c r="H13417" i="3" s="1"/>
  <c r="H13154" i="3"/>
  <c r="H13153" i="3" s="1"/>
  <c r="H12628" i="3"/>
  <c r="H12627" i="3" s="1"/>
  <c r="F11579" i="3"/>
  <c r="G11167" i="3"/>
  <c r="F11167" i="3" s="1"/>
  <c r="F11168" i="3"/>
  <c r="F10427" i="3"/>
  <c r="G10164" i="3"/>
  <c r="F10164" i="3" s="1"/>
  <c r="H10884" i="3"/>
  <c r="H10877" i="3" s="1"/>
  <c r="H10244" i="3"/>
  <c r="H250" i="3" s="1"/>
  <c r="F13522" i="3"/>
  <c r="G10100" i="3"/>
  <c r="F10363" i="3"/>
  <c r="G10641" i="3"/>
  <c r="F10642" i="3"/>
  <c r="F10220" i="3"/>
  <c r="G226" i="3"/>
  <c r="F226" i="3" s="1"/>
  <c r="F10094" i="3"/>
  <c r="G100" i="3"/>
  <c r="F10053" i="3"/>
  <c r="H59" i="3"/>
  <c r="F59" i="3" s="1"/>
  <c r="F10037" i="3"/>
  <c r="H43" i="3"/>
  <c r="F10021" i="3"/>
  <c r="H27" i="3"/>
  <c r="F27" i="3" s="1"/>
  <c r="F10003" i="3"/>
  <c r="G9636" i="3"/>
  <c r="G9326" i="3"/>
  <c r="F9327" i="3"/>
  <c r="G9064" i="3"/>
  <c r="F11619" i="3"/>
  <c r="G10041" i="3"/>
  <c r="F10041" i="3" s="1"/>
  <c r="F10206" i="3"/>
  <c r="G212" i="3"/>
  <c r="F212" i="3" s="1"/>
  <c r="G11430" i="3"/>
  <c r="F11431" i="3"/>
  <c r="F10121" i="3"/>
  <c r="H12267" i="3"/>
  <c r="H12266" i="3" s="1"/>
  <c r="F10157" i="3"/>
  <c r="G163" i="3"/>
  <c r="F163" i="3" s="1"/>
  <c r="F10112" i="3"/>
  <c r="H50" i="3"/>
  <c r="F11454" i="3"/>
  <c r="G10136" i="3"/>
  <c r="F10399" i="3"/>
  <c r="H10226" i="3"/>
  <c r="H232" i="3" s="1"/>
  <c r="H10100" i="3"/>
  <c r="H106" i="3" s="1"/>
  <c r="F10138" i="3"/>
  <c r="G144" i="3"/>
  <c r="F144" i="3" s="1"/>
  <c r="G10130" i="3"/>
  <c r="F10130" i="3" s="1"/>
  <c r="G10122" i="3"/>
  <c r="F10187" i="3"/>
  <c r="F10087" i="3"/>
  <c r="G9852" i="3"/>
  <c r="F9853" i="3"/>
  <c r="F9489" i="3"/>
  <c r="G9484" i="3"/>
  <c r="G8963" i="3"/>
  <c r="F8963" i="3" s="1"/>
  <c r="F8848" i="3"/>
  <c r="G8847" i="3"/>
  <c r="F8847" i="3" s="1"/>
  <c r="G7465" i="3"/>
  <c r="H10366" i="3"/>
  <c r="F9070" i="3"/>
  <c r="F7317" i="3"/>
  <c r="H3635" i="3"/>
  <c r="H2846" i="3" s="1"/>
  <c r="H216" i="3" s="1"/>
  <c r="F12179" i="3"/>
  <c r="G12167" i="3"/>
  <c r="F12167" i="3" s="1"/>
  <c r="G10864" i="3"/>
  <c r="H9166" i="3"/>
  <c r="F9048" i="3"/>
  <c r="F8437" i="3"/>
  <c r="G8432" i="3"/>
  <c r="F7271" i="3"/>
  <c r="G7270" i="3"/>
  <c r="G15881" i="3"/>
  <c r="F10072" i="3"/>
  <c r="H78" i="3"/>
  <c r="F78" i="3" s="1"/>
  <c r="F10057" i="3"/>
  <c r="H63" i="3"/>
  <c r="F63" i="3" s="1"/>
  <c r="F10025" i="3"/>
  <c r="H31" i="3"/>
  <c r="F31" i="3" s="1"/>
  <c r="F10111" i="3"/>
  <c r="F9603" i="3"/>
  <c r="G9077" i="3"/>
  <c r="F9077" i="3" s="1"/>
  <c r="H8958" i="3"/>
  <c r="F8861" i="3"/>
  <c r="F7575" i="3"/>
  <c r="H3630" i="3"/>
  <c r="H2841" i="3" s="1"/>
  <c r="G6983" i="3"/>
  <c r="F6983" i="3" s="1"/>
  <c r="G7246" i="3"/>
  <c r="F7246" i="3" s="1"/>
  <c r="F7248" i="3"/>
  <c r="H6676" i="3"/>
  <c r="H6669" i="3" s="1"/>
  <c r="H6579" i="3" s="1"/>
  <c r="H6578" i="3" s="1"/>
  <c r="F6494" i="3"/>
  <c r="G6218" i="3"/>
  <c r="F6231" i="3"/>
  <c r="G6053" i="3"/>
  <c r="F6065" i="3"/>
  <c r="G5544" i="3"/>
  <c r="F5544" i="3" s="1"/>
  <c r="F5570" i="3"/>
  <c r="G5539" i="3"/>
  <c r="F6596" i="3"/>
  <c r="G6591" i="3"/>
  <c r="F6171" i="3"/>
  <c r="G6170" i="3"/>
  <c r="F5955" i="3"/>
  <c r="G5954" i="3"/>
  <c r="F5954" i="3" s="1"/>
  <c r="G5624" i="3"/>
  <c r="F5633" i="3"/>
  <c r="F5179" i="3"/>
  <c r="F4755" i="3"/>
  <c r="G4750" i="3"/>
  <c r="F4750" i="3" s="1"/>
  <c r="F4836" i="3"/>
  <c r="G4592" i="3"/>
  <c r="F4593" i="3"/>
  <c r="F4115" i="3"/>
  <c r="H4114" i="3"/>
  <c r="F5429" i="3"/>
  <c r="F4945" i="3"/>
  <c r="G3630" i="3"/>
  <c r="H4835" i="3"/>
  <c r="H4828" i="3" s="1"/>
  <c r="H4738" i="3" s="1"/>
  <c r="F4740" i="3"/>
  <c r="G4739" i="3"/>
  <c r="H4377" i="3"/>
  <c r="H3668" i="3"/>
  <c r="H2879" i="3" s="1"/>
  <c r="F4047" i="3"/>
  <c r="F3854" i="3"/>
  <c r="G3852" i="3"/>
  <c r="F3784" i="3"/>
  <c r="G3521" i="3"/>
  <c r="F3688" i="3"/>
  <c r="G3425" i="3"/>
  <c r="G3687" i="3"/>
  <c r="F3325" i="3"/>
  <c r="G3324" i="3"/>
  <c r="F3324" i="3" s="1"/>
  <c r="H3002" i="3"/>
  <c r="F4581" i="3"/>
  <c r="H3564" i="3"/>
  <c r="G3554" i="3"/>
  <c r="H3425" i="3"/>
  <c r="H2636" i="3" s="1"/>
  <c r="H1988" i="3"/>
  <c r="H2249" i="3"/>
  <c r="H1153" i="3"/>
  <c r="H1146" i="3" s="1"/>
  <c r="H890" i="3"/>
  <c r="H883" i="3" s="1"/>
  <c r="H793" i="3" s="1"/>
  <c r="H792" i="3" s="1"/>
  <c r="G3504" i="3"/>
  <c r="F3803" i="3"/>
  <c r="H2468" i="3"/>
  <c r="H2461" i="3" s="1"/>
  <c r="F1283" i="3"/>
  <c r="G494" i="3"/>
  <c r="F1162" i="3"/>
  <c r="F891" i="3"/>
  <c r="F795" i="3"/>
  <c r="G794" i="3"/>
  <c r="H365" i="3"/>
  <c r="F365" i="3" s="1"/>
  <c r="G671" i="3"/>
  <c r="F671" i="3" s="1"/>
  <c r="F673" i="3"/>
  <c r="G1844" i="3"/>
  <c r="F1844" i="3" s="1"/>
  <c r="F1845" i="3"/>
  <c r="G1153" i="3"/>
  <c r="F17769" i="3"/>
  <c r="G17768" i="3"/>
  <c r="G16980" i="3"/>
  <c r="F16980" i="3" s="1"/>
  <c r="F16968" i="3"/>
  <c r="G16442" i="3"/>
  <c r="F16442" i="3" s="1"/>
  <c r="F16212" i="3"/>
  <c r="G16211" i="3"/>
  <c r="F17100" i="3"/>
  <c r="G16837" i="3"/>
  <c r="G15785" i="3"/>
  <c r="F15785" i="3" s="1"/>
  <c r="F15786" i="3"/>
  <c r="G13581" i="3"/>
  <c r="F13581" i="3" s="1"/>
  <c r="F13582" i="3"/>
  <c r="F14304" i="3"/>
  <c r="F13251" i="3"/>
  <c r="G13244" i="3"/>
  <c r="F13244" i="3" s="1"/>
  <c r="F12367" i="3"/>
  <c r="G12366" i="3"/>
  <c r="G11578" i="3"/>
  <c r="G13032" i="3"/>
  <c r="F13032" i="3" s="1"/>
  <c r="F13034" i="3"/>
  <c r="G12245" i="3"/>
  <c r="F12245" i="3" s="1"/>
  <c r="F12246" i="3"/>
  <c r="F10507" i="3"/>
  <c r="G10244" i="3"/>
  <c r="G10342" i="3"/>
  <c r="F11394" i="3"/>
  <c r="F10994" i="3"/>
  <c r="H10468" i="3"/>
  <c r="H10205" i="3" s="1"/>
  <c r="F10470" i="3"/>
  <c r="G10207" i="3"/>
  <c r="F10484" i="3"/>
  <c r="G10221" i="3"/>
  <c r="F10885" i="3"/>
  <c r="G10359" i="3"/>
  <c r="H11577" i="3"/>
  <c r="F9315" i="3"/>
  <c r="G9314" i="3"/>
  <c r="G9052" i="3"/>
  <c r="G8011" i="3"/>
  <c r="F8012" i="3"/>
  <c r="F7203" i="3"/>
  <c r="F6055" i="3"/>
  <c r="G6054" i="3"/>
  <c r="F6054" i="3" s="1"/>
  <c r="F4492" i="3"/>
  <c r="H3440" i="3"/>
  <c r="H3650" i="3"/>
  <c r="H2861" i="3" s="1"/>
  <c r="F3257" i="3"/>
  <c r="G3250" i="3"/>
  <c r="F3250" i="3" s="1"/>
  <c r="F3002" i="3"/>
  <c r="F3277" i="3"/>
  <c r="F3817" i="3"/>
  <c r="G2461" i="3"/>
  <c r="F1688" i="3"/>
  <c r="G1687" i="3"/>
  <c r="F1687" i="3" s="1"/>
  <c r="F928" i="3"/>
  <c r="G661" i="3"/>
  <c r="G924" i="3"/>
  <c r="F924" i="3" s="1"/>
  <c r="F411" i="3"/>
  <c r="G410" i="3"/>
  <c r="F1400" i="3"/>
  <c r="F2109" i="3"/>
  <c r="F1594" i="3"/>
  <c r="G1582" i="3"/>
  <c r="G18241" i="3"/>
  <c r="F18241" i="3" s="1"/>
  <c r="F17986" i="3"/>
  <c r="F18316" i="3"/>
  <c r="G18315" i="3"/>
  <c r="F18315" i="3" s="1"/>
  <c r="F17803" i="3"/>
  <c r="F18066" i="3"/>
  <c r="G18053" i="3"/>
  <c r="H17063" i="3"/>
  <c r="F17063" i="3" s="1"/>
  <c r="F17731" i="3"/>
  <c r="G17730" i="3"/>
  <c r="F17730" i="3" s="1"/>
  <c r="F17217" i="3"/>
  <c r="G17216" i="3"/>
  <c r="H16960" i="3"/>
  <c r="H16434" i="3" s="1"/>
  <c r="H128" i="3" s="1"/>
  <c r="H17480" i="3"/>
  <c r="F17488" i="3"/>
  <c r="G17487" i="3"/>
  <c r="G16962" i="3"/>
  <c r="F17264" i="3"/>
  <c r="F17059" i="3"/>
  <c r="G16533" i="3"/>
  <c r="F16533" i="3" s="1"/>
  <c r="G17081" i="3"/>
  <c r="G16934" i="3"/>
  <c r="F17197" i="3"/>
  <c r="F17180" i="3"/>
  <c r="G16917" i="3"/>
  <c r="F16534" i="3"/>
  <c r="G228" i="3"/>
  <c r="F228" i="3" s="1"/>
  <c r="F16390" i="3"/>
  <c r="H84" i="3"/>
  <c r="F84" i="3" s="1"/>
  <c r="F16850" i="3"/>
  <c r="F17326" i="3"/>
  <c r="F16381" i="3"/>
  <c r="G75" i="3"/>
  <c r="F75" i="3" s="1"/>
  <c r="G16412" i="3"/>
  <c r="F16412" i="3" s="1"/>
  <c r="H15949" i="3"/>
  <c r="H15948" i="3" s="1"/>
  <c r="H15783" i="3" s="1"/>
  <c r="G14996" i="3"/>
  <c r="F14996" i="3" s="1"/>
  <c r="F14997" i="3"/>
  <c r="G14849" i="3"/>
  <c r="F14849" i="3" s="1"/>
  <c r="F14850" i="3"/>
  <c r="F16405" i="3"/>
  <c r="G99" i="3"/>
  <c r="F99" i="3" s="1"/>
  <c r="F15401" i="3"/>
  <c r="F14995" i="3"/>
  <c r="H16144" i="3"/>
  <c r="H16137" i="3" s="1"/>
  <c r="H16047" i="3" s="1"/>
  <c r="G15685" i="3"/>
  <c r="F15686" i="3"/>
  <c r="F14486" i="3"/>
  <c r="G14481" i="3"/>
  <c r="F14481" i="3" s="1"/>
  <c r="H16678" i="3"/>
  <c r="H16415" i="3" s="1"/>
  <c r="G14108" i="3"/>
  <c r="F14121" i="3"/>
  <c r="F14048" i="3"/>
  <c r="G13155" i="3"/>
  <c r="F13155" i="3" s="1"/>
  <c r="F13156" i="3"/>
  <c r="G12288" i="3"/>
  <c r="G11782" i="3"/>
  <c r="F11782" i="3" s="1"/>
  <c r="F12308" i="3"/>
  <c r="G12629" i="3"/>
  <c r="F12629" i="3" s="1"/>
  <c r="F12630" i="3"/>
  <c r="G13055" i="3"/>
  <c r="F13055" i="3" s="1"/>
  <c r="F13056" i="3"/>
  <c r="F15012" i="3"/>
  <c r="G15007" i="3"/>
  <c r="F15007" i="3" s="1"/>
  <c r="H11821" i="3"/>
  <c r="H10243" i="3" s="1"/>
  <c r="G13008" i="3"/>
  <c r="F13008" i="3" s="1"/>
  <c r="F13009" i="3"/>
  <c r="F12989" i="3"/>
  <c r="F12793" i="3"/>
  <c r="G12792" i="3"/>
  <c r="F12792" i="3" s="1"/>
  <c r="F11856" i="3"/>
  <c r="F14676" i="3"/>
  <c r="G11783" i="3"/>
  <c r="F11783" i="3" s="1"/>
  <c r="F14575" i="3"/>
  <c r="F12746" i="3"/>
  <c r="F10949" i="3"/>
  <c r="G10928" i="3"/>
  <c r="G10931" i="3"/>
  <c r="F12066" i="3"/>
  <c r="G11803" i="3"/>
  <c r="G11575" i="3"/>
  <c r="H10788" i="3"/>
  <c r="F10788" i="3" s="1"/>
  <c r="H10263" i="3"/>
  <c r="G10689" i="3"/>
  <c r="F10702" i="3"/>
  <c r="F10629" i="3"/>
  <c r="G16309" i="3"/>
  <c r="H14040" i="3"/>
  <c r="H14033" i="3" s="1"/>
  <c r="H13943" i="3" s="1"/>
  <c r="H13942" i="3" s="1"/>
  <c r="F12051" i="3"/>
  <c r="G11788" i="3"/>
  <c r="F11788" i="3" s="1"/>
  <c r="G10488" i="3"/>
  <c r="F11822" i="3"/>
  <c r="H14206" i="3"/>
  <c r="F12200" i="3"/>
  <c r="G11674" i="3"/>
  <c r="F11658" i="3"/>
  <c r="F10892" i="3"/>
  <c r="G10439" i="3"/>
  <c r="G10426" i="3" s="1"/>
  <c r="F10447" i="3"/>
  <c r="G10184" i="3"/>
  <c r="F11755" i="3"/>
  <c r="G10177" i="3"/>
  <c r="F10177" i="3" s="1"/>
  <c r="F11711" i="3"/>
  <c r="G10133" i="3"/>
  <c r="F12017" i="3"/>
  <c r="G10019" i="3"/>
  <c r="F10019" i="3" s="1"/>
  <c r="F10282" i="3"/>
  <c r="F10114" i="3"/>
  <c r="G120" i="3"/>
  <c r="F120" i="3" s="1"/>
  <c r="F10090" i="3"/>
  <c r="G96" i="3"/>
  <c r="F96" i="3" s="1"/>
  <c r="F10082" i="3"/>
  <c r="G88" i="3"/>
  <c r="F10068" i="3"/>
  <c r="H74" i="3"/>
  <c r="F74" i="3" s="1"/>
  <c r="F10048" i="3"/>
  <c r="G54" i="3"/>
  <c r="F54" i="3" s="1"/>
  <c r="H9832" i="3"/>
  <c r="H9825" i="3" s="1"/>
  <c r="F9182" i="3"/>
  <c r="G240" i="3"/>
  <c r="H9314" i="3"/>
  <c r="H9051" i="3" s="1"/>
  <c r="H9052" i="3"/>
  <c r="F13171" i="3"/>
  <c r="G13166" i="3"/>
  <c r="F13166" i="3" s="1"/>
  <c r="G10092" i="3"/>
  <c r="F10355" i="3"/>
  <c r="H213" i="3"/>
  <c r="F10135" i="3"/>
  <c r="F10101" i="3"/>
  <c r="H9637" i="3"/>
  <c r="F9637" i="3" s="1"/>
  <c r="H9124" i="3"/>
  <c r="F9174" i="3"/>
  <c r="G232" i="3"/>
  <c r="F11683" i="3"/>
  <c r="G10105" i="3"/>
  <c r="F10214" i="3"/>
  <c r="G220" i="3"/>
  <c r="F220" i="3" s="1"/>
  <c r="F10146" i="3"/>
  <c r="H152" i="3"/>
  <c r="H10063" i="3"/>
  <c r="F10326" i="3"/>
  <c r="F10392" i="3"/>
  <c r="F10242" i="3"/>
  <c r="G248" i="3"/>
  <c r="F248" i="3" s="1"/>
  <c r="F10202" i="3"/>
  <c r="G208" i="3"/>
  <c r="F208" i="3" s="1"/>
  <c r="F10168" i="3"/>
  <c r="H174" i="3"/>
  <c r="F10098" i="3"/>
  <c r="G104" i="3"/>
  <c r="F10199" i="3"/>
  <c r="F9752" i="3"/>
  <c r="G9747" i="3"/>
  <c r="H9044" i="3"/>
  <c r="G8947" i="3"/>
  <c r="G11851" i="3"/>
  <c r="G8322" i="3"/>
  <c r="G7631" i="3"/>
  <c r="G7630" i="3" s="1"/>
  <c r="F7643" i="3"/>
  <c r="H7380" i="3"/>
  <c r="H7368" i="3" s="1"/>
  <c r="F7385" i="3"/>
  <c r="F9650" i="3"/>
  <c r="F8801" i="3"/>
  <c r="F7580" i="3"/>
  <c r="G7532" i="3"/>
  <c r="G3635" i="3"/>
  <c r="G14060" i="3"/>
  <c r="F14060" i="3" s="1"/>
  <c r="F14061" i="3"/>
  <c r="F10866" i="3"/>
  <c r="G10340" i="3"/>
  <c r="F10340" i="3" s="1"/>
  <c r="F10099" i="3"/>
  <c r="H227" i="3"/>
  <c r="G8537" i="3"/>
  <c r="F8538" i="3"/>
  <c r="G7736" i="3"/>
  <c r="F7736" i="3" s="1"/>
  <c r="F7737" i="3"/>
  <c r="G7222" i="3"/>
  <c r="F7222" i="3" s="1"/>
  <c r="F7223" i="3"/>
  <c r="F10234" i="3"/>
  <c r="F15113" i="3"/>
  <c r="F11156" i="3"/>
  <c r="G11155" i="3"/>
  <c r="G10366" i="3" s="1"/>
  <c r="G10367" i="3"/>
  <c r="F10052" i="3"/>
  <c r="G58" i="3"/>
  <c r="F58" i="3" s="1"/>
  <c r="F10020" i="3"/>
  <c r="G26" i="3"/>
  <c r="H7" i="3"/>
  <c r="F8588" i="3"/>
  <c r="F8518" i="3"/>
  <c r="H7906" i="3"/>
  <c r="H7894" i="3" s="1"/>
  <c r="F7911" i="3"/>
  <c r="F7712" i="3"/>
  <c r="F7106" i="3"/>
  <c r="G6744" i="3"/>
  <c r="F6757" i="3"/>
  <c r="H6854" i="3"/>
  <c r="F6859" i="3"/>
  <c r="H7117" i="3"/>
  <c r="F7117" i="3" s="1"/>
  <c r="F7122" i="3"/>
  <c r="F5705" i="3"/>
  <c r="G5692" i="3"/>
  <c r="H5887" i="3"/>
  <c r="H5880" i="3" s="1"/>
  <c r="H5790" i="3" s="1"/>
  <c r="F4856" i="3"/>
  <c r="G4855" i="3"/>
  <c r="F4855" i="3" s="1"/>
  <c r="F5407" i="3"/>
  <c r="F3065" i="3"/>
  <c r="G3062" i="3"/>
  <c r="F5165" i="3"/>
  <c r="H4903" i="3"/>
  <c r="H4902" i="3" s="1"/>
  <c r="F4904" i="3"/>
  <c r="F4844" i="3"/>
  <c r="G4843" i="3"/>
  <c r="F4843" i="3" s="1"/>
  <c r="H4329" i="3"/>
  <c r="H3541" i="3"/>
  <c r="H2752" i="3" s="1"/>
  <c r="F5968" i="3"/>
  <c r="F5002" i="3"/>
  <c r="F4640" i="3"/>
  <c r="G4639" i="3"/>
  <c r="F4639" i="3" s="1"/>
  <c r="F4580" i="3"/>
  <c r="F4169" i="3"/>
  <c r="G3643" i="3"/>
  <c r="F3643" i="3" s="1"/>
  <c r="H3601" i="3"/>
  <c r="H2812" i="3" s="1"/>
  <c r="H3504" i="3"/>
  <c r="H2715" i="3" s="1"/>
  <c r="H85" i="3" s="1"/>
  <c r="F9" i="1" s="1"/>
  <c r="F3380" i="3"/>
  <c r="H2994" i="3"/>
  <c r="F3864" i="3"/>
  <c r="F3767" i="3"/>
  <c r="F3117" i="3"/>
  <c r="F2898" i="3"/>
  <c r="F4641" i="3"/>
  <c r="F3827" i="3"/>
  <c r="G2371" i="3"/>
  <c r="F2452" i="3"/>
  <c r="G1827" i="3"/>
  <c r="F1827" i="3" s="1"/>
  <c r="F1828" i="3"/>
  <c r="G775" i="3"/>
  <c r="F775" i="3" s="1"/>
  <c r="F776" i="3"/>
  <c r="G3650" i="3"/>
  <c r="F3003" i="3"/>
  <c r="F1462" i="3"/>
  <c r="H410" i="3"/>
  <c r="H1460" i="3"/>
  <c r="F2549" i="3"/>
  <c r="G2536" i="3"/>
  <c r="F1680" i="3"/>
  <c r="F1497" i="3"/>
  <c r="G1484" i="3"/>
  <c r="F1321" i="3"/>
  <c r="G1319" i="3"/>
  <c r="G1320" i="3"/>
  <c r="F1320" i="3" s="1"/>
  <c r="F750" i="3"/>
  <c r="G487" i="3"/>
  <c r="F635" i="3"/>
  <c r="F25" i="3"/>
  <c r="F2469" i="3"/>
  <c r="G373" i="3"/>
  <c r="H494" i="3"/>
  <c r="G2272" i="3"/>
  <c r="F2273" i="3"/>
  <c r="H1950" i="3"/>
  <c r="F1950" i="3" s="1"/>
  <c r="G883" i="3"/>
  <c r="F2477" i="3"/>
  <c r="G1747" i="3"/>
  <c r="F1057" i="3"/>
  <c r="F1174" i="3"/>
  <c r="H373" i="3"/>
  <c r="G17993" i="3"/>
  <c r="F17993" i="3" s="1"/>
  <c r="F17994" i="3"/>
  <c r="G17361" i="3"/>
  <c r="F17319" i="3"/>
  <c r="G17056" i="3"/>
  <c r="F17056" i="3" s="1"/>
  <c r="H17503" i="3"/>
  <c r="H16977" i="3" s="1"/>
  <c r="H16451" i="3" s="1"/>
  <c r="F16451" i="3" s="1"/>
  <c r="H16979" i="3"/>
  <c r="H16453" i="3" s="1"/>
  <c r="F16453" i="3" s="1"/>
  <c r="F16974" i="3"/>
  <c r="G16448" i="3"/>
  <c r="F16448" i="3" s="1"/>
  <c r="G17240" i="3"/>
  <c r="F17242" i="3"/>
  <c r="G16979" i="3"/>
  <c r="F16793" i="3"/>
  <c r="F16393" i="3"/>
  <c r="G87" i="3"/>
  <c r="F87" i="3" s="1"/>
  <c r="F16590" i="3"/>
  <c r="G15662" i="3"/>
  <c r="F15662" i="3" s="1"/>
  <c r="F15664" i="3"/>
  <c r="F16153" i="3"/>
  <c r="G16152" i="3"/>
  <c r="F16152" i="3" s="1"/>
  <c r="G15949" i="3"/>
  <c r="G13534" i="3"/>
  <c r="F13534" i="3" s="1"/>
  <c r="F13535" i="3"/>
  <c r="H12529" i="3"/>
  <c r="F12529" i="3" s="1"/>
  <c r="F12530" i="3"/>
  <c r="F13866" i="3"/>
  <c r="G13858" i="3"/>
  <c r="H11719" i="3"/>
  <c r="F11719" i="3" s="1"/>
  <c r="H11674" i="3"/>
  <c r="H12462" i="3"/>
  <c r="H12455" i="3" s="1"/>
  <c r="H12365" i="3" s="1"/>
  <c r="H10665" i="3"/>
  <c r="H10402" i="3" s="1"/>
  <c r="H10404" i="3"/>
  <c r="H11325" i="3"/>
  <c r="F11330" i="3"/>
  <c r="H10278" i="3"/>
  <c r="G12003" i="3"/>
  <c r="G11838" i="3" s="1"/>
  <c r="F10128" i="3"/>
  <c r="G134" i="3"/>
  <c r="F134" i="3" s="1"/>
  <c r="F9454" i="3"/>
  <c r="G9191" i="3"/>
  <c r="F9191" i="3" s="1"/>
  <c r="F12645" i="3"/>
  <c r="G12640" i="3"/>
  <c r="F12640" i="3" s="1"/>
  <c r="F10075" i="3"/>
  <c r="H81" i="3"/>
  <c r="F10028" i="3"/>
  <c r="G34" i="3"/>
  <c r="F34" i="3" s="1"/>
  <c r="G9350" i="3"/>
  <c r="G9089" i="3"/>
  <c r="F9352" i="3"/>
  <c r="F8780" i="3"/>
  <c r="G8773" i="3"/>
  <c r="F8773" i="3" s="1"/>
  <c r="G12220" i="3"/>
  <c r="G11695" i="3"/>
  <c r="F11695" i="3" s="1"/>
  <c r="F12221" i="3"/>
  <c r="G10906" i="3"/>
  <c r="F10152" i="3"/>
  <c r="H158" i="3"/>
  <c r="F158" i="3" s="1"/>
  <c r="G9373" i="3"/>
  <c r="F9374" i="3"/>
  <c r="F18151" i="3"/>
  <c r="G18150" i="3"/>
  <c r="F18150" i="3" s="1"/>
  <c r="F5933" i="3"/>
  <c r="G5931" i="3"/>
  <c r="F5931" i="3" s="1"/>
  <c r="F4916" i="3"/>
  <c r="G4903" i="3"/>
  <c r="F3588" i="3"/>
  <c r="G3587" i="3"/>
  <c r="F3040" i="3"/>
  <c r="G3038" i="3"/>
  <c r="F3038" i="3" s="1"/>
  <c r="G17742" i="3"/>
  <c r="F17742" i="3" s="1"/>
  <c r="F17743" i="3"/>
  <c r="F17723" i="3"/>
  <c r="F17116" i="3"/>
  <c r="G17111" i="3"/>
  <c r="G16853" i="3"/>
  <c r="F16853" i="3" s="1"/>
  <c r="H17196" i="3"/>
  <c r="H16934" i="3"/>
  <c r="H16408" i="3" s="1"/>
  <c r="F17505" i="3"/>
  <c r="F16935" i="3"/>
  <c r="G16409" i="3"/>
  <c r="F16409" i="3" s="1"/>
  <c r="F16780" i="3"/>
  <c r="G16517" i="3"/>
  <c r="F16517" i="3" s="1"/>
  <c r="F16410" i="3"/>
  <c r="H104" i="3"/>
  <c r="G15159" i="3"/>
  <c r="F15159" i="3" s="1"/>
  <c r="F15160" i="3"/>
  <c r="G16838" i="3"/>
  <c r="F16838" i="3" s="1"/>
  <c r="F16503" i="3"/>
  <c r="F15522" i="3"/>
  <c r="F16652" i="3"/>
  <c r="G16638" i="3"/>
  <c r="F16638" i="3" s="1"/>
  <c r="F16751" i="3"/>
  <c r="G15375" i="3"/>
  <c r="F15376" i="3"/>
  <c r="F16671" i="3"/>
  <c r="F15925" i="3"/>
  <c r="G16690" i="3"/>
  <c r="F16691" i="3"/>
  <c r="H15533" i="3"/>
  <c r="F15533" i="3" s="1"/>
  <c r="F15538" i="3"/>
  <c r="G14586" i="3"/>
  <c r="F14586" i="3" s="1"/>
  <c r="F14587" i="3"/>
  <c r="F12908" i="3"/>
  <c r="G12903" i="3"/>
  <c r="F12903" i="3" s="1"/>
  <c r="F16145" i="3"/>
  <c r="G16144" i="3"/>
  <c r="G14634" i="3"/>
  <c r="F14647" i="3"/>
  <c r="G12506" i="3"/>
  <c r="F12506" i="3" s="1"/>
  <c r="F12508" i="3"/>
  <c r="G15618" i="3"/>
  <c r="G14311" i="3"/>
  <c r="F14311" i="3" s="1"/>
  <c r="F14312" i="3"/>
  <c r="G12725" i="3"/>
  <c r="F11050" i="3"/>
  <c r="F10744" i="3"/>
  <c r="G10481" i="3"/>
  <c r="F12997" i="3"/>
  <c r="G12996" i="3"/>
  <c r="F12996" i="3" s="1"/>
  <c r="H12199" i="3"/>
  <c r="H12192" i="3" s="1"/>
  <c r="H12102" i="3" s="1"/>
  <c r="H11694" i="3"/>
  <c r="F11590" i="3"/>
  <c r="G10012" i="3"/>
  <c r="F10012" i="3" s="1"/>
  <c r="F14734" i="3"/>
  <c r="G14733" i="3"/>
  <c r="F11667" i="3"/>
  <c r="G10089" i="3"/>
  <c r="G11707" i="3"/>
  <c r="F11707" i="3" s="1"/>
  <c r="F11970" i="3"/>
  <c r="G11214" i="3"/>
  <c r="F11214" i="3" s="1"/>
  <c r="F11215" i="3"/>
  <c r="F10751" i="3"/>
  <c r="F11675" i="3"/>
  <c r="G10097" i="3"/>
  <c r="F11790" i="3"/>
  <c r="G10212" i="3"/>
  <c r="F11956" i="3"/>
  <c r="H10688" i="3"/>
  <c r="G9132" i="3"/>
  <c r="F9132" i="3" s="1"/>
  <c r="F9921" i="3"/>
  <c r="F10183" i="3"/>
  <c r="G189" i="3"/>
  <c r="H11410" i="3"/>
  <c r="H11403" i="3" s="1"/>
  <c r="H10952" i="3"/>
  <c r="H10951" i="3" s="1"/>
  <c r="F10541" i="3"/>
  <c r="G10536" i="3"/>
  <c r="H23" i="3"/>
  <c r="H9876" i="3"/>
  <c r="H9087" i="3" s="1"/>
  <c r="H9089" i="3"/>
  <c r="G11796" i="3"/>
  <c r="F11796" i="3" s="1"/>
  <c r="H11578" i="3"/>
  <c r="H10133" i="3"/>
  <c r="H139" i="3" s="1"/>
  <c r="F139" i="3" s="1"/>
  <c r="F10396" i="3"/>
  <c r="F10665" i="3"/>
  <c r="F10194" i="3"/>
  <c r="G200" i="3"/>
  <c r="F200" i="3" s="1"/>
  <c r="G10126" i="3"/>
  <c r="F10106" i="3"/>
  <c r="G112" i="3"/>
  <c r="F112" i="3" s="1"/>
  <c r="F10064" i="3"/>
  <c r="H70" i="3"/>
  <c r="F70" i="3" s="1"/>
  <c r="F10049" i="3"/>
  <c r="H55" i="3"/>
  <c r="F55" i="3" s="1"/>
  <c r="F10033" i="3"/>
  <c r="H39" i="3"/>
  <c r="F39" i="3" s="1"/>
  <c r="F10091" i="3"/>
  <c r="G9173" i="3"/>
  <c r="F9173" i="3" s="1"/>
  <c r="F9436" i="3"/>
  <c r="F10918" i="3"/>
  <c r="H10621" i="3"/>
  <c r="H10359" i="3"/>
  <c r="H10096" i="3" s="1"/>
  <c r="F10061" i="3"/>
  <c r="H67" i="3"/>
  <c r="F10045" i="3"/>
  <c r="H51" i="3"/>
  <c r="F51" i="3" s="1"/>
  <c r="F10029" i="3"/>
  <c r="H35" i="3"/>
  <c r="F35" i="3" s="1"/>
  <c r="F10006" i="3"/>
  <c r="G12" i="3"/>
  <c r="F12" i="3" s="1"/>
  <c r="F10195" i="3"/>
  <c r="H129" i="3"/>
  <c r="G9913" i="3"/>
  <c r="F8254" i="3"/>
  <c r="G8247" i="3"/>
  <c r="F8247" i="3" s="1"/>
  <c r="F7748" i="3"/>
  <c r="H10367" i="3"/>
  <c r="F10102" i="3"/>
  <c r="G108" i="3"/>
  <c r="G8157" i="3"/>
  <c r="F8214" i="3"/>
  <c r="G7728" i="3"/>
  <c r="F7729" i="3"/>
  <c r="F7533" i="3"/>
  <c r="H7532" i="3"/>
  <c r="F6940" i="3"/>
  <c r="G6696" i="3"/>
  <c r="F6697" i="3"/>
  <c r="F10147" i="3"/>
  <c r="G153" i="3"/>
  <c r="F153" i="3" s="1"/>
  <c r="F10017" i="3"/>
  <c r="H9589" i="3"/>
  <c r="F9589" i="3" s="1"/>
  <c r="H9064" i="3"/>
  <c r="G8684" i="3"/>
  <c r="F8685" i="3"/>
  <c r="F7019" i="3"/>
  <c r="G11191" i="3"/>
  <c r="F11191" i="3" s="1"/>
  <c r="F11193" i="3"/>
  <c r="H8948" i="3"/>
  <c r="H9210" i="3"/>
  <c r="F8000" i="3"/>
  <c r="G6947" i="3"/>
  <c r="F6947" i="3" s="1"/>
  <c r="F6948" i="3"/>
  <c r="F6481" i="3"/>
  <c r="H6480" i="3"/>
  <c r="H6315" i="3" s="1"/>
  <c r="F6421" i="3"/>
  <c r="F6317" i="3"/>
  <c r="F5670" i="3"/>
  <c r="G5668" i="3"/>
  <c r="F5668" i="3" s="1"/>
  <c r="F5382" i="3"/>
  <c r="G5381" i="3"/>
  <c r="F5381" i="3" s="1"/>
  <c r="F4229" i="3"/>
  <c r="G4224" i="3"/>
  <c r="F4224" i="3" s="1"/>
  <c r="G5098" i="3"/>
  <c r="F4618" i="3"/>
  <c r="G4616" i="3"/>
  <c r="F4616" i="3" s="1"/>
  <c r="H4572" i="3"/>
  <c r="H4565" i="3" s="1"/>
  <c r="H4475" i="3" s="1"/>
  <c r="H4474" i="3" s="1"/>
  <c r="H3521" i="3"/>
  <c r="H2732" i="3" s="1"/>
  <c r="F4487" i="3"/>
  <c r="G4475" i="3"/>
  <c r="F4330" i="3"/>
  <c r="G4329" i="3"/>
  <c r="F4127" i="3"/>
  <c r="G3601" i="3"/>
  <c r="F4055" i="3"/>
  <c r="G4054" i="3"/>
  <c r="F4054" i="3" s="1"/>
  <c r="H3852" i="3"/>
  <c r="H3851" i="3" s="1"/>
  <c r="H3850" i="3" s="1"/>
  <c r="F3792" i="3"/>
  <c r="G3529" i="3"/>
  <c r="G3791" i="3"/>
  <c r="F3338" i="3"/>
  <c r="F3278" i="3"/>
  <c r="F3172" i="3"/>
  <c r="G3160" i="3"/>
  <c r="G2994" i="3"/>
  <c r="F3014" i="3"/>
  <c r="H3776" i="3"/>
  <c r="F2328" i="3"/>
  <c r="G2065" i="3"/>
  <c r="F2065" i="3" s="1"/>
  <c r="F719" i="3"/>
  <c r="G708" i="3"/>
  <c r="G456" i="3"/>
  <c r="F4176" i="3"/>
  <c r="G3668" i="3"/>
  <c r="F3860" i="3"/>
  <c r="G1199" i="3"/>
  <c r="F1200" i="3"/>
  <c r="G3541" i="3"/>
  <c r="F2514" i="3"/>
  <c r="G1988" i="3"/>
  <c r="F1988" i="3" s="1"/>
  <c r="G2512" i="3"/>
  <c r="F2373" i="3"/>
  <c r="G2372" i="3"/>
  <c r="F2372" i="3" s="1"/>
  <c r="H1318" i="3"/>
  <c r="F899" i="3"/>
  <c r="G446" i="3"/>
  <c r="F627" i="3"/>
  <c r="G620" i="3"/>
  <c r="F620" i="3" s="1"/>
  <c r="F18" i="3"/>
  <c r="F531" i="3"/>
  <c r="G2205" i="3"/>
  <c r="F1857" i="3"/>
  <c r="G958" i="3"/>
  <c r="F971" i="3"/>
  <c r="H372" i="3"/>
  <c r="H13416" i="3" l="1"/>
  <c r="F13417" i="3"/>
  <c r="F100" i="3"/>
  <c r="F93" i="3"/>
  <c r="G10" i="1"/>
  <c r="E10" i="1" s="1"/>
  <c r="G2854" i="3"/>
  <c r="F2854" i="3" s="1"/>
  <c r="H240" i="3"/>
  <c r="G12627" i="3"/>
  <c r="F12627" i="3" s="1"/>
  <c r="H111" i="3"/>
  <c r="G118" i="3"/>
  <c r="F118" i="3" s="1"/>
  <c r="F4329" i="3"/>
  <c r="F3566" i="3"/>
  <c r="F279" i="3"/>
  <c r="F2678" i="3"/>
  <c r="G48" i="3"/>
  <c r="F11491" i="3"/>
  <c r="G16708" i="3"/>
  <c r="G16446" i="3"/>
  <c r="F16446" i="3" s="1"/>
  <c r="F16709" i="3"/>
  <c r="G43" i="3"/>
  <c r="F306" i="3"/>
  <c r="G10262" i="3"/>
  <c r="H10103" i="3"/>
  <c r="G6413" i="3"/>
  <c r="H16441" i="3"/>
  <c r="F16441" i="3" s="1"/>
  <c r="F516" i="3"/>
  <c r="G513" i="3"/>
  <c r="F3601" i="3"/>
  <c r="F240" i="3"/>
  <c r="F88" i="3"/>
  <c r="H10141" i="3"/>
  <c r="F10252" i="3"/>
  <c r="F11803" i="3"/>
  <c r="F15685" i="3"/>
  <c r="H12101" i="3"/>
  <c r="F3063" i="3"/>
  <c r="H3062" i="3"/>
  <c r="G91" i="3"/>
  <c r="G348" i="3"/>
  <c r="F348" i="3" s="1"/>
  <c r="F354" i="3"/>
  <c r="F2812" i="3"/>
  <c r="H175" i="3"/>
  <c r="F175" i="3" s="1"/>
  <c r="F2805" i="3"/>
  <c r="H135" i="3"/>
  <c r="F12" i="1" s="1"/>
  <c r="F271" i="3"/>
  <c r="G270" i="3"/>
  <c r="G8" i="3"/>
  <c r="F5802" i="3"/>
  <c r="G5790" i="3"/>
  <c r="G5789" i="3" s="1"/>
  <c r="H709" i="3"/>
  <c r="H452" i="3"/>
  <c r="H446" i="3" s="1"/>
  <c r="F715" i="3"/>
  <c r="F1234" i="3"/>
  <c r="H1221" i="3"/>
  <c r="H224" i="3"/>
  <c r="H148" i="3"/>
  <c r="F7532" i="3"/>
  <c r="F10133" i="3"/>
  <c r="G17985" i="3"/>
  <c r="F7380" i="3"/>
  <c r="H12364" i="3"/>
  <c r="H9306" i="3"/>
  <c r="F104" i="3"/>
  <c r="G4046" i="3"/>
  <c r="F7906" i="3"/>
  <c r="F12470" i="3"/>
  <c r="G17196" i="3"/>
  <c r="G17189" i="3" s="1"/>
  <c r="H15521" i="3"/>
  <c r="H15520" i="3" s="1"/>
  <c r="F67" i="3"/>
  <c r="H7630" i="3"/>
  <c r="G4377" i="3"/>
  <c r="G4376" i="3" s="1"/>
  <c r="G4211" i="3" s="1"/>
  <c r="F4378" i="3"/>
  <c r="G1699" i="3"/>
  <c r="F1699" i="3" s="1"/>
  <c r="F1700" i="3"/>
  <c r="H10426" i="3"/>
  <c r="F9089" i="3"/>
  <c r="G10129" i="3"/>
  <c r="F10129" i="3" s="1"/>
  <c r="H9735" i="3"/>
  <c r="H9734" i="3" s="1"/>
  <c r="F6480" i="3"/>
  <c r="F16979" i="3"/>
  <c r="F10100" i="3"/>
  <c r="G14829" i="3"/>
  <c r="G14822" i="3" s="1"/>
  <c r="F14822" i="3" s="1"/>
  <c r="F310" i="3"/>
  <c r="F284" i="3"/>
  <c r="H2739" i="3"/>
  <c r="H109" i="3" s="1"/>
  <c r="H249" i="3"/>
  <c r="G695" i="3"/>
  <c r="F3529" i="3"/>
  <c r="G2740" i="3"/>
  <c r="F2740" i="3" s="1"/>
  <c r="H8947" i="3"/>
  <c r="F6696" i="3"/>
  <c r="G6676" i="3"/>
  <c r="F8157" i="3"/>
  <c r="G8156" i="3"/>
  <c r="F8156" i="3" s="1"/>
  <c r="G408" i="3"/>
  <c r="F410" i="3"/>
  <c r="F5887" i="3"/>
  <c r="F9052" i="3"/>
  <c r="F10221" i="3"/>
  <c r="G227" i="3"/>
  <c r="F227" i="3" s="1"/>
  <c r="F10244" i="3"/>
  <c r="G14303" i="3"/>
  <c r="F16211" i="3"/>
  <c r="G16046" i="3"/>
  <c r="F1153" i="3"/>
  <c r="G1146" i="3"/>
  <c r="G3540" i="3"/>
  <c r="F3564" i="3"/>
  <c r="H2775" i="3"/>
  <c r="F2775" i="3" s="1"/>
  <c r="F3425" i="3"/>
  <c r="G2636" i="3"/>
  <c r="F2636" i="3" s="1"/>
  <c r="F4592" i="3"/>
  <c r="G4572" i="3"/>
  <c r="F5624" i="3"/>
  <c r="G5617" i="3"/>
  <c r="F5617" i="3" s="1"/>
  <c r="F6053" i="3"/>
  <c r="F8432" i="3"/>
  <c r="F7465" i="3"/>
  <c r="G7458" i="3"/>
  <c r="F9484" i="3"/>
  <c r="G8958" i="3"/>
  <c r="F8958" i="3" s="1"/>
  <c r="F11430" i="3"/>
  <c r="G11410" i="3"/>
  <c r="G14897" i="3"/>
  <c r="F14910" i="3"/>
  <c r="F152" i="3"/>
  <c r="H16848" i="3"/>
  <c r="H16322" i="3" s="1"/>
  <c r="F16322" i="3" s="1"/>
  <c r="F17637" i="3"/>
  <c r="H17625" i="3"/>
  <c r="F346" i="3"/>
  <c r="F332" i="3"/>
  <c r="G83" i="3"/>
  <c r="F83" i="3" s="1"/>
  <c r="F10108" i="3"/>
  <c r="G114" i="3"/>
  <c r="F114" i="3" s="1"/>
  <c r="F13955" i="3"/>
  <c r="G12114" i="3"/>
  <c r="H11588" i="3"/>
  <c r="G9472" i="3"/>
  <c r="F9473" i="3"/>
  <c r="G13680" i="3"/>
  <c r="F13681" i="3"/>
  <c r="F530" i="3"/>
  <c r="F716" i="3"/>
  <c r="G453" i="3"/>
  <c r="G8683" i="3"/>
  <c r="F8684" i="3"/>
  <c r="F10097" i="3"/>
  <c r="G103" i="3"/>
  <c r="F103" i="3" s="1"/>
  <c r="F11478" i="3"/>
  <c r="G11477" i="3"/>
  <c r="F14634" i="3"/>
  <c r="G14633" i="3"/>
  <c r="F14633" i="3" s="1"/>
  <c r="G3422" i="3"/>
  <c r="F3422" i="3" s="1"/>
  <c r="F3587" i="3"/>
  <c r="F17240" i="3"/>
  <c r="F1484" i="3"/>
  <c r="G1483" i="3"/>
  <c r="F1483" i="3" s="1"/>
  <c r="F2536" i="3"/>
  <c r="G2535" i="3"/>
  <c r="F2535" i="3" s="1"/>
  <c r="H5789" i="3"/>
  <c r="F5789" i="3" s="1"/>
  <c r="F5790" i="3"/>
  <c r="F6744" i="3"/>
  <c r="G6743" i="3"/>
  <c r="F6743" i="3" s="1"/>
  <c r="G2846" i="3"/>
  <c r="F3635" i="3"/>
  <c r="H9299" i="3"/>
  <c r="G10176" i="3"/>
  <c r="G10163" i="3" s="1"/>
  <c r="F10184" i="3"/>
  <c r="F10931" i="3"/>
  <c r="G10930" i="3"/>
  <c r="F16934" i="3"/>
  <c r="G16408" i="3"/>
  <c r="F16408" i="3" s="1"/>
  <c r="F17487" i="3"/>
  <c r="G16961" i="3"/>
  <c r="G17486" i="3"/>
  <c r="G1846" i="3"/>
  <c r="F1846" i="3" s="1"/>
  <c r="F5880" i="3"/>
  <c r="F8011" i="3"/>
  <c r="G7991" i="3"/>
  <c r="F10342" i="3"/>
  <c r="G10079" i="3"/>
  <c r="F10079" i="3" s="1"/>
  <c r="F12366" i="3"/>
  <c r="G11577" i="3"/>
  <c r="F3521" i="3"/>
  <c r="G2732" i="3"/>
  <c r="F4739" i="3"/>
  <c r="G5361" i="3"/>
  <c r="F6170" i="3"/>
  <c r="G6150" i="3"/>
  <c r="F5539" i="3"/>
  <c r="G5527" i="3"/>
  <c r="G7202" i="3"/>
  <c r="F9852" i="3"/>
  <c r="G9832" i="3"/>
  <c r="F9326" i="3"/>
  <c r="G9063" i="3"/>
  <c r="F10641" i="3"/>
  <c r="F14829" i="3"/>
  <c r="H15258" i="3"/>
  <c r="F15270" i="3"/>
  <c r="F6413" i="3"/>
  <c r="G6406" i="3"/>
  <c r="G12462" i="3"/>
  <c r="F3541" i="3"/>
  <c r="G2752" i="3"/>
  <c r="F2752" i="3" s="1"/>
  <c r="H3686" i="3"/>
  <c r="F2994" i="3"/>
  <c r="G2987" i="3"/>
  <c r="H10614" i="3"/>
  <c r="H10358" i="3"/>
  <c r="F10536" i="3"/>
  <c r="F16690" i="3"/>
  <c r="G16670" i="3"/>
  <c r="H17189" i="3"/>
  <c r="G17722" i="3"/>
  <c r="F12220" i="3"/>
  <c r="G12219" i="3"/>
  <c r="G11694" i="3"/>
  <c r="F11694" i="3" s="1"/>
  <c r="F883" i="3"/>
  <c r="G2010" i="3"/>
  <c r="F2010" i="3" s="1"/>
  <c r="G372" i="3"/>
  <c r="H4309" i="3"/>
  <c r="H3540" i="3"/>
  <c r="H2751" i="3" s="1"/>
  <c r="F5692" i="3"/>
  <c r="G5691" i="3"/>
  <c r="F5691" i="3" s="1"/>
  <c r="H14205" i="3"/>
  <c r="F14205" i="3" s="1"/>
  <c r="F14206" i="3"/>
  <c r="G10621" i="3"/>
  <c r="F10689" i="3"/>
  <c r="G10688" i="3"/>
  <c r="F10688" i="3" s="1"/>
  <c r="F10928" i="3"/>
  <c r="G10973" i="3"/>
  <c r="F10993" i="3"/>
  <c r="F210" i="3"/>
  <c r="F3160" i="3"/>
  <c r="G3159" i="3"/>
  <c r="F3159" i="3" s="1"/>
  <c r="G6939" i="3"/>
  <c r="G11049" i="3"/>
  <c r="F11049" i="3" s="1"/>
  <c r="F15618" i="3"/>
  <c r="G15611" i="3"/>
  <c r="F12628" i="3"/>
  <c r="G10139" i="3"/>
  <c r="F15375" i="3"/>
  <c r="G15355" i="3"/>
  <c r="G10905" i="3"/>
  <c r="F10906" i="3"/>
  <c r="G123" i="3"/>
  <c r="G10380" i="3"/>
  <c r="F9350" i="3"/>
  <c r="G9087" i="3"/>
  <c r="F9087" i="3" s="1"/>
  <c r="G16327" i="3"/>
  <c r="F16327" i="3" s="1"/>
  <c r="F890" i="3"/>
  <c r="F1319" i="3"/>
  <c r="G1318" i="3"/>
  <c r="F1318" i="3" s="1"/>
  <c r="G1679" i="3"/>
  <c r="F1460" i="3"/>
  <c r="H408" i="3"/>
  <c r="F3650" i="3"/>
  <c r="G2861" i="3"/>
  <c r="F2861" i="3" s="1"/>
  <c r="H2987" i="3"/>
  <c r="H3435" i="3"/>
  <c r="F3435" i="3" s="1"/>
  <c r="G10104" i="3"/>
  <c r="F10367" i="3"/>
  <c r="F8322" i="3"/>
  <c r="G8321" i="3"/>
  <c r="F8321" i="3" s="1"/>
  <c r="F9210" i="3"/>
  <c r="F174" i="3"/>
  <c r="F232" i="3"/>
  <c r="F10092" i="3"/>
  <c r="G98" i="3"/>
  <c r="F98" i="3" s="1"/>
  <c r="H10176" i="3"/>
  <c r="F10439" i="3"/>
  <c r="F11674" i="3"/>
  <c r="F10366" i="3"/>
  <c r="H10000" i="3"/>
  <c r="H6" i="3" s="1"/>
  <c r="F10263" i="3"/>
  <c r="G12988" i="3"/>
  <c r="F14108" i="3"/>
  <c r="G14107" i="3"/>
  <c r="F14107" i="3" s="1"/>
  <c r="H16046" i="3"/>
  <c r="F16047" i="3"/>
  <c r="F17081" i="3"/>
  <c r="G16555" i="3"/>
  <c r="F16555" i="3" s="1"/>
  <c r="H17479" i="3"/>
  <c r="H16954" i="3"/>
  <c r="H16428" i="3" s="1"/>
  <c r="F18053" i="3"/>
  <c r="G18052" i="3"/>
  <c r="F18052" i="3" s="1"/>
  <c r="F1582" i="3"/>
  <c r="G1581" i="3"/>
  <c r="F1581" i="3" s="1"/>
  <c r="F2461" i="3"/>
  <c r="F3440" i="3"/>
  <c r="H2651" i="3"/>
  <c r="F9166" i="3"/>
  <c r="F9314" i="3"/>
  <c r="G9051" i="3"/>
  <c r="F9051" i="3" s="1"/>
  <c r="G10096" i="3"/>
  <c r="F10096" i="3" s="1"/>
  <c r="F10359" i="3"/>
  <c r="F16837" i="3"/>
  <c r="H102" i="3"/>
  <c r="F494" i="3"/>
  <c r="H1986" i="3"/>
  <c r="F2249" i="3"/>
  <c r="F3554" i="3"/>
  <c r="G2765" i="3"/>
  <c r="F2765" i="3" s="1"/>
  <c r="F3852" i="3"/>
  <c r="G3851" i="3"/>
  <c r="H4737" i="3"/>
  <c r="H4113" i="3"/>
  <c r="F4114" i="3"/>
  <c r="G4835" i="3"/>
  <c r="F6591" i="3"/>
  <c r="H211" i="3"/>
  <c r="F15881" i="3"/>
  <c r="G15874" i="3"/>
  <c r="F15874" i="3" s="1"/>
  <c r="F10864" i="3"/>
  <c r="G10852" i="3"/>
  <c r="F10852" i="3" s="1"/>
  <c r="G81" i="3"/>
  <c r="F10136" i="3"/>
  <c r="G142" i="3"/>
  <c r="F142" i="3" s="1"/>
  <c r="F9064" i="3"/>
  <c r="H10116" i="3"/>
  <c r="F11821" i="3"/>
  <c r="F13319" i="3"/>
  <c r="G13318" i="3"/>
  <c r="F15092" i="3"/>
  <c r="G15085" i="3"/>
  <c r="F15085" i="3" s="1"/>
  <c r="F17888" i="3"/>
  <c r="G17887" i="3"/>
  <c r="F17887" i="3" s="1"/>
  <c r="H16475" i="3"/>
  <c r="H16737" i="3"/>
  <c r="H16474" i="3" s="1"/>
  <c r="F17022" i="3"/>
  <c r="G16496" i="3"/>
  <c r="F16496" i="3" s="1"/>
  <c r="F9044" i="3"/>
  <c r="F50" i="3"/>
  <c r="G11681" i="3"/>
  <c r="F11681" i="3" s="1"/>
  <c r="G14566" i="3"/>
  <c r="G13514" i="3"/>
  <c r="F17263" i="3"/>
  <c r="F16738" i="3"/>
  <c r="F2811" i="3"/>
  <c r="G181" i="3"/>
  <c r="F181" i="3" s="1"/>
  <c r="F8537" i="3"/>
  <c r="G8517" i="3"/>
  <c r="F8947" i="3"/>
  <c r="F10105" i="3"/>
  <c r="G111" i="3"/>
  <c r="F12288" i="3"/>
  <c r="G12280" i="3"/>
  <c r="G12267" i="3" s="1"/>
  <c r="F17216" i="3"/>
  <c r="F17985" i="3"/>
  <c r="G17978" i="3"/>
  <c r="F17978" i="3" s="1"/>
  <c r="F661" i="3"/>
  <c r="G403" i="3"/>
  <c r="F3687" i="3"/>
  <c r="G3424" i="3"/>
  <c r="F4046" i="3"/>
  <c r="G4039" i="3"/>
  <c r="F4039" i="3" s="1"/>
  <c r="F10506" i="3"/>
  <c r="G10243" i="3"/>
  <c r="F10243" i="3" s="1"/>
  <c r="G12365" i="3"/>
  <c r="F16392" i="3"/>
  <c r="G86" i="3"/>
  <c r="F86" i="3" s="1"/>
  <c r="G16941" i="3"/>
  <c r="F17204" i="3"/>
  <c r="G10210" i="3"/>
  <c r="F10210" i="3" s="1"/>
  <c r="F11936" i="3"/>
  <c r="G11929" i="3"/>
  <c r="G957" i="3"/>
  <c r="F957" i="3" s="1"/>
  <c r="F958" i="3"/>
  <c r="F3668" i="3"/>
  <c r="G2879" i="3"/>
  <c r="F2879" i="3" s="1"/>
  <c r="F5098" i="3"/>
  <c r="G5091" i="3"/>
  <c r="F108" i="3"/>
  <c r="F14733" i="3"/>
  <c r="F16144" i="3"/>
  <c r="G16137" i="3"/>
  <c r="F16137" i="3" s="1"/>
  <c r="H10273" i="3"/>
  <c r="F11325" i="3"/>
  <c r="H11313" i="3"/>
  <c r="F15949" i="3"/>
  <c r="G15948" i="3"/>
  <c r="G16530" i="3"/>
  <c r="F16530" i="3" s="1"/>
  <c r="F373" i="3"/>
  <c r="F2371" i="3"/>
  <c r="G2370" i="3"/>
  <c r="F2370" i="3" s="1"/>
  <c r="H7893" i="3"/>
  <c r="F7894" i="3"/>
  <c r="F7631" i="3"/>
  <c r="F9747" i="3"/>
  <c r="H9636" i="3"/>
  <c r="H9110" i="3" s="1"/>
  <c r="H9111" i="3"/>
  <c r="F16917" i="3"/>
  <c r="G16391" i="3"/>
  <c r="F16391" i="3" s="1"/>
  <c r="F2512" i="3"/>
  <c r="G1986" i="3"/>
  <c r="F1986" i="3" s="1"/>
  <c r="G7007" i="3"/>
  <c r="F7008" i="3"/>
  <c r="F7728" i="3"/>
  <c r="G7721" i="3"/>
  <c r="F7721" i="3" s="1"/>
  <c r="F10126" i="3"/>
  <c r="G132" i="3"/>
  <c r="F132" i="3" s="1"/>
  <c r="F10212" i="3"/>
  <c r="G218" i="3"/>
  <c r="F218" i="3" s="1"/>
  <c r="F385" i="3"/>
  <c r="G384" i="3"/>
  <c r="F2205" i="3"/>
  <c r="G2198" i="3"/>
  <c r="G1197" i="3"/>
  <c r="F1197" i="3" s="1"/>
  <c r="F1199" i="3"/>
  <c r="F456" i="3"/>
  <c r="F3791" i="3"/>
  <c r="G3528" i="3"/>
  <c r="H2800" i="3"/>
  <c r="H2799" i="3" s="1"/>
  <c r="H2798" i="3" s="1"/>
  <c r="H2633" i="3" s="1"/>
  <c r="H178" i="3"/>
  <c r="F178" i="3" s="1"/>
  <c r="F2808" i="3"/>
  <c r="F4475" i="3"/>
  <c r="G4474" i="3"/>
  <c r="F4474" i="3" s="1"/>
  <c r="H9569" i="3"/>
  <c r="H9063" i="3"/>
  <c r="H10104" i="3"/>
  <c r="F9913" i="3"/>
  <c r="G9900" i="3"/>
  <c r="G9124" i="3"/>
  <c r="F9124" i="3" s="1"/>
  <c r="F10226" i="3"/>
  <c r="H10425" i="3"/>
  <c r="F10089" i="3"/>
  <c r="G95" i="3"/>
  <c r="F95" i="3" s="1"/>
  <c r="F10481" i="3"/>
  <c r="G10218" i="3"/>
  <c r="F10218" i="3" s="1"/>
  <c r="F12725" i="3"/>
  <c r="G12718" i="3"/>
  <c r="F12718" i="3" s="1"/>
  <c r="F17111" i="3"/>
  <c r="G16848" i="3"/>
  <c r="G16836" i="3" s="1"/>
  <c r="F4903" i="3"/>
  <c r="G4902" i="3"/>
  <c r="F4902" i="3" s="1"/>
  <c r="F9373" i="3"/>
  <c r="F10278" i="3"/>
  <c r="H10015" i="3"/>
  <c r="F10015" i="3" s="1"/>
  <c r="F10402" i="3"/>
  <c r="H10139" i="3"/>
  <c r="F13858" i="3"/>
  <c r="G13844" i="3"/>
  <c r="H16670" i="3"/>
  <c r="H110" i="3"/>
  <c r="G1746" i="3"/>
  <c r="F1746" i="3" s="1"/>
  <c r="F1747" i="3"/>
  <c r="F2272" i="3"/>
  <c r="F487" i="3"/>
  <c r="H147" i="3"/>
  <c r="G4309" i="3"/>
  <c r="F3062" i="3"/>
  <c r="F3061" i="3" s="1"/>
  <c r="G3061" i="3"/>
  <c r="F8585" i="3"/>
  <c r="G8584" i="3"/>
  <c r="F11155" i="3"/>
  <c r="G11147" i="3"/>
  <c r="H7105" i="3"/>
  <c r="H7104" i="3" s="1"/>
  <c r="H7367" i="3"/>
  <c r="F11851" i="3"/>
  <c r="F10063" i="3"/>
  <c r="H69" i="3"/>
  <c r="F10488" i="3"/>
  <c r="G10225" i="3"/>
  <c r="F10225" i="3" s="1"/>
  <c r="H10787" i="3"/>
  <c r="H10786" i="3" s="1"/>
  <c r="H10262" i="3"/>
  <c r="G14040" i="3"/>
  <c r="G14994" i="3"/>
  <c r="F14994" i="3" s="1"/>
  <c r="F16678" i="3"/>
  <c r="F17503" i="3"/>
  <c r="G16436" i="3"/>
  <c r="F16962" i="3"/>
  <c r="F2468" i="3"/>
  <c r="F10207" i="3"/>
  <c r="G213" i="3"/>
  <c r="F213" i="3" s="1"/>
  <c r="G10000" i="3"/>
  <c r="F11578" i="3"/>
  <c r="G17766" i="3"/>
  <c r="F17766" i="3" s="1"/>
  <c r="F17768" i="3"/>
  <c r="G793" i="3"/>
  <c r="F794" i="3"/>
  <c r="F3504" i="3"/>
  <c r="G2715" i="3"/>
  <c r="F2715" i="3" s="1"/>
  <c r="G3783" i="3"/>
  <c r="H4376" i="3"/>
  <c r="F4376" i="3" s="1"/>
  <c r="F4377" i="3"/>
  <c r="F3630" i="3"/>
  <c r="G2841" i="3"/>
  <c r="H6842" i="3"/>
  <c r="G6217" i="3"/>
  <c r="F6217" i="3" s="1"/>
  <c r="F6218" i="3"/>
  <c r="F7270" i="3"/>
  <c r="G7269" i="3"/>
  <c r="F7269" i="3" s="1"/>
  <c r="G106" i="3"/>
  <c r="F106" i="3" s="1"/>
  <c r="G6842" i="3"/>
  <c r="F6854" i="3"/>
  <c r="F10122" i="3"/>
  <c r="F10468" i="3"/>
  <c r="G10205" i="3"/>
  <c r="F10205" i="3" s="1"/>
  <c r="H12003" i="3"/>
  <c r="H11740" i="3" s="1"/>
  <c r="F11740" i="3" s="1"/>
  <c r="H11741" i="3"/>
  <c r="F11741" i="3" s="1"/>
  <c r="H10115" i="3"/>
  <c r="H11929" i="3"/>
  <c r="H11666" i="3" s="1"/>
  <c r="H11673" i="3"/>
  <c r="F13154" i="3"/>
  <c r="H16537" i="3"/>
  <c r="F16537" i="3" s="1"/>
  <c r="F15423" i="3"/>
  <c r="G15422" i="3"/>
  <c r="F15422" i="3" s="1"/>
  <c r="G16574" i="3"/>
  <c r="F16575" i="3"/>
  <c r="G16312" i="3"/>
  <c r="F16312" i="3" s="1"/>
  <c r="F16942" i="3"/>
  <c r="G16416" i="3"/>
  <c r="F16416" i="3" s="1"/>
  <c r="G18433" i="3"/>
  <c r="G18416" i="3"/>
  <c r="F17540" i="3"/>
  <c r="G17014" i="3"/>
  <c r="G17001" i="3" s="1"/>
  <c r="G17527" i="3"/>
  <c r="F1436" i="3"/>
  <c r="G1416" i="3"/>
  <c r="G9306" i="3"/>
  <c r="F8059" i="3"/>
  <c r="G8058" i="3"/>
  <c r="F8948" i="3"/>
  <c r="F11682" i="3"/>
  <c r="F9876" i="3"/>
  <c r="F13318" i="3" l="1"/>
  <c r="G13153" i="3"/>
  <c r="F13153" i="3" s="1"/>
  <c r="F15948" i="3"/>
  <c r="G15783" i="3"/>
  <c r="F15783" i="3" s="1"/>
  <c r="F17196" i="3"/>
  <c r="F111" i="3"/>
  <c r="G47" i="3"/>
  <c r="F47" i="3" s="1"/>
  <c r="F48" i="3"/>
  <c r="F2677" i="3"/>
  <c r="G2651" i="3"/>
  <c r="G16445" i="3"/>
  <c r="F16445" i="3" s="1"/>
  <c r="G16704" i="3"/>
  <c r="F16704" i="3" s="1"/>
  <c r="F16708" i="3"/>
  <c r="F43" i="3"/>
  <c r="G512" i="3"/>
  <c r="F513" i="3"/>
  <c r="F7630" i="3"/>
  <c r="H1220" i="3"/>
  <c r="F1221" i="3"/>
  <c r="G85" i="3"/>
  <c r="F91" i="3"/>
  <c r="H445" i="3"/>
  <c r="H431" i="3" s="1"/>
  <c r="F452" i="3"/>
  <c r="H189" i="3"/>
  <c r="G7" i="3"/>
  <c r="F8" i="3"/>
  <c r="H3061" i="3"/>
  <c r="H2896" i="3"/>
  <c r="H708" i="3"/>
  <c r="F446" i="3"/>
  <c r="F709" i="3"/>
  <c r="G269" i="3"/>
  <c r="F270" i="3"/>
  <c r="F10104" i="3"/>
  <c r="H231" i="3"/>
  <c r="F8584" i="3"/>
  <c r="F3424" i="3"/>
  <c r="G2635" i="3"/>
  <c r="F2635" i="3" s="1"/>
  <c r="F2802" i="3"/>
  <c r="F172" i="3"/>
  <c r="F123" i="3"/>
  <c r="G122" i="3"/>
  <c r="F372" i="3"/>
  <c r="F8683" i="3"/>
  <c r="G8682" i="3"/>
  <c r="F8682" i="3" s="1"/>
  <c r="F12114" i="3"/>
  <c r="G10799" i="3"/>
  <c r="G7893" i="3"/>
  <c r="F7893" i="3" s="1"/>
  <c r="F8058" i="3"/>
  <c r="F2841" i="3"/>
  <c r="G211" i="3"/>
  <c r="F211" i="3" s="1"/>
  <c r="F3783" i="3"/>
  <c r="G3520" i="3"/>
  <c r="G3776" i="3"/>
  <c r="H6841" i="3"/>
  <c r="G2009" i="3"/>
  <c r="F2009" i="3" s="1"/>
  <c r="F9900" i="3"/>
  <c r="G9899" i="3"/>
  <c r="G9471" i="3" s="1"/>
  <c r="G9111" i="3"/>
  <c r="F9111" i="3" s="1"/>
  <c r="H9562" i="3"/>
  <c r="F9569" i="3"/>
  <c r="F193" i="3"/>
  <c r="G364" i="3"/>
  <c r="F384" i="3"/>
  <c r="H10163" i="3"/>
  <c r="F10273" i="3"/>
  <c r="H10010" i="3"/>
  <c r="G14732" i="3"/>
  <c r="H3948" i="3"/>
  <c r="F3948" i="3" s="1"/>
  <c r="F4113" i="3"/>
  <c r="G231" i="3"/>
  <c r="G10103" i="3"/>
  <c r="F10103" i="3" s="1"/>
  <c r="F10139" i="3"/>
  <c r="F166" i="3"/>
  <c r="F10621" i="3"/>
  <c r="G10614" i="3"/>
  <c r="F16670" i="3"/>
  <c r="G16663" i="3"/>
  <c r="F16737" i="3"/>
  <c r="F5527" i="3"/>
  <c r="G5526" i="3"/>
  <c r="F5526" i="3" s="1"/>
  <c r="F5361" i="3"/>
  <c r="G5354" i="3"/>
  <c r="H9043" i="3"/>
  <c r="F453" i="3"/>
  <c r="G445" i="3"/>
  <c r="F9636" i="3"/>
  <c r="F3540" i="3"/>
  <c r="G2751" i="3"/>
  <c r="F2751" i="3" s="1"/>
  <c r="F16046" i="3"/>
  <c r="F6676" i="3"/>
  <c r="G6669" i="3"/>
  <c r="F1416" i="3"/>
  <c r="G1409" i="3"/>
  <c r="F1409" i="3" s="1"/>
  <c r="H9999" i="3"/>
  <c r="F10262" i="3"/>
  <c r="F13844" i="3"/>
  <c r="G13416" i="3"/>
  <c r="F13416" i="3" s="1"/>
  <c r="F1679" i="3"/>
  <c r="G1672" i="3"/>
  <c r="F1672" i="3" s="1"/>
  <c r="H3685" i="3"/>
  <c r="F3686" i="3"/>
  <c r="F9063" i="3"/>
  <c r="H9036" i="3"/>
  <c r="H9209" i="3"/>
  <c r="G18432" i="3"/>
  <c r="G18414" i="3" s="1"/>
  <c r="F18414" i="3" s="1"/>
  <c r="G18415" i="3"/>
  <c r="F18415" i="3" s="1"/>
  <c r="G792" i="3"/>
  <c r="F793" i="3"/>
  <c r="G11588" i="3"/>
  <c r="F11588" i="3" s="1"/>
  <c r="F11147" i="3"/>
  <c r="G11140" i="3"/>
  <c r="F11140" i="3" s="1"/>
  <c r="G224" i="3"/>
  <c r="F224" i="3" s="1"/>
  <c r="G16585" i="3"/>
  <c r="F16585" i="3" s="1"/>
  <c r="F16848" i="3"/>
  <c r="H10162" i="3"/>
  <c r="G110" i="3"/>
  <c r="F110" i="3" s="1"/>
  <c r="F12003" i="3"/>
  <c r="F403" i="3"/>
  <c r="G402" i="3"/>
  <c r="G140" i="3"/>
  <c r="F8517" i="3"/>
  <c r="G8510" i="3"/>
  <c r="F13514" i="3"/>
  <c r="G13507" i="3"/>
  <c r="F13507" i="3" s="1"/>
  <c r="F12988" i="3"/>
  <c r="G12981" i="3"/>
  <c r="F12981" i="3" s="1"/>
  <c r="H2897" i="3"/>
  <c r="H145" i="3"/>
  <c r="F13" i="1" s="1"/>
  <c r="G10904" i="3"/>
  <c r="F10905" i="3"/>
  <c r="G10379" i="3"/>
  <c r="F6939" i="3"/>
  <c r="G6932" i="3"/>
  <c r="F6932" i="3" s="1"/>
  <c r="F17722" i="3"/>
  <c r="G17715" i="3"/>
  <c r="F17715" i="3" s="1"/>
  <c r="F2987" i="3"/>
  <c r="G2897" i="3"/>
  <c r="F12462" i="3"/>
  <c r="G12455" i="3"/>
  <c r="F12455" i="3" s="1"/>
  <c r="F9832" i="3"/>
  <c r="G9825" i="3"/>
  <c r="F11577" i="3"/>
  <c r="G9999" i="3"/>
  <c r="F9999" i="3" s="1"/>
  <c r="F7991" i="3"/>
  <c r="G7984" i="3"/>
  <c r="F7984" i="3" s="1"/>
  <c r="G17480" i="3"/>
  <c r="F17486" i="3"/>
  <c r="G16960" i="3"/>
  <c r="G16977" i="3"/>
  <c r="F16977" i="3" s="1"/>
  <c r="F13680" i="3"/>
  <c r="G13679" i="3"/>
  <c r="F13679" i="3" s="1"/>
  <c r="H11839" i="3"/>
  <c r="H17624" i="3"/>
  <c r="F17624" i="3" s="1"/>
  <c r="F17625" i="3"/>
  <c r="F11410" i="3"/>
  <c r="G11403" i="3"/>
  <c r="F11403" i="3" s="1"/>
  <c r="F7458" i="3"/>
  <c r="G7368" i="3"/>
  <c r="F4572" i="3"/>
  <c r="G4565" i="3"/>
  <c r="F4565" i="3" s="1"/>
  <c r="F408" i="3"/>
  <c r="F17189" i="3"/>
  <c r="G17099" i="3"/>
  <c r="F4309" i="3"/>
  <c r="G4302" i="3"/>
  <c r="F5091" i="3"/>
  <c r="G5001" i="3"/>
  <c r="F16941" i="3"/>
  <c r="G16415" i="3"/>
  <c r="F16415" i="3" s="1"/>
  <c r="F12280" i="3"/>
  <c r="F10426" i="3"/>
  <c r="G10425" i="3"/>
  <c r="G10965" i="3"/>
  <c r="F10973" i="3"/>
  <c r="F12219" i="3"/>
  <c r="G11693" i="3"/>
  <c r="F11693" i="3" s="1"/>
  <c r="G12199" i="3"/>
  <c r="H10351" i="3"/>
  <c r="H10088" i="3" s="1"/>
  <c r="H10524" i="3"/>
  <c r="G7195" i="3"/>
  <c r="F7202" i="3"/>
  <c r="F2732" i="3"/>
  <c r="G102" i="3"/>
  <c r="F102" i="3" s="1"/>
  <c r="F17527" i="3"/>
  <c r="G17526" i="3"/>
  <c r="F6842" i="3"/>
  <c r="F10000" i="3"/>
  <c r="F9306" i="3"/>
  <c r="G9043" i="3"/>
  <c r="F9043" i="3" s="1"/>
  <c r="G9299" i="3"/>
  <c r="F17014" i="3"/>
  <c r="G16488" i="3"/>
  <c r="F16488" i="3" s="1"/>
  <c r="F16574" i="3"/>
  <c r="G16311" i="3"/>
  <c r="F16311" i="3" s="1"/>
  <c r="F16436" i="3"/>
  <c r="G130" i="3"/>
  <c r="F130" i="3" s="1"/>
  <c r="F14040" i="3"/>
  <c r="G14033" i="3"/>
  <c r="H16663" i="3"/>
  <c r="F3528" i="3"/>
  <c r="G2739" i="3"/>
  <c r="F2739" i="3" s="1"/>
  <c r="F2198" i="3"/>
  <c r="G2108" i="3"/>
  <c r="F7007" i="3"/>
  <c r="G7006" i="3"/>
  <c r="F7006" i="3" s="1"/>
  <c r="H11312" i="3"/>
  <c r="F11313" i="3"/>
  <c r="F11929" i="3"/>
  <c r="G12364" i="3"/>
  <c r="F12364" i="3" s="1"/>
  <c r="F12365" i="3"/>
  <c r="F14566" i="3"/>
  <c r="G14559" i="3"/>
  <c r="F14559" i="3" s="1"/>
  <c r="F81" i="3"/>
  <c r="G69" i="3"/>
  <c r="F69" i="3" s="1"/>
  <c r="F4835" i="3"/>
  <c r="G4828" i="3"/>
  <c r="G3850" i="3"/>
  <c r="F3851" i="3"/>
  <c r="H21" i="3"/>
  <c r="H17459" i="3"/>
  <c r="H16953" i="3"/>
  <c r="H16427" i="3" s="1"/>
  <c r="G10117" i="3"/>
  <c r="F10117" i="3" s="1"/>
  <c r="F10380" i="3"/>
  <c r="F15355" i="3"/>
  <c r="G15348" i="3"/>
  <c r="F15348" i="3" s="1"/>
  <c r="F15611" i="3"/>
  <c r="G15521" i="3"/>
  <c r="H4302" i="3"/>
  <c r="H3520" i="3"/>
  <c r="H2731" i="3" s="1"/>
  <c r="H17099" i="3"/>
  <c r="H10095" i="3"/>
  <c r="F6406" i="3"/>
  <c r="G6316" i="3"/>
  <c r="H15257" i="3"/>
  <c r="F15257" i="3" s="1"/>
  <c r="F15258" i="3"/>
  <c r="F6150" i="3"/>
  <c r="G6143" i="3"/>
  <c r="F6143" i="3" s="1"/>
  <c r="F16961" i="3"/>
  <c r="G16435" i="3"/>
  <c r="F10930" i="3"/>
  <c r="G10404" i="3"/>
  <c r="F10176" i="3"/>
  <c r="F2846" i="3"/>
  <c r="G216" i="3"/>
  <c r="F216" i="3" s="1"/>
  <c r="F11477" i="3"/>
  <c r="G11312" i="3"/>
  <c r="F267" i="3"/>
  <c r="F14897" i="3"/>
  <c r="G14896" i="3"/>
  <c r="G6052" i="3"/>
  <c r="F6052" i="3" s="1"/>
  <c r="F1146" i="3"/>
  <c r="G1056" i="3"/>
  <c r="G1055" i="3" s="1"/>
  <c r="F14303" i="3"/>
  <c r="G14296" i="3"/>
  <c r="F14296" i="3" s="1"/>
  <c r="H5" i="3"/>
  <c r="F7" i="1" s="1"/>
  <c r="G694" i="3"/>
  <c r="F2651" i="3" l="1"/>
  <c r="G2646" i="3"/>
  <c r="G16573" i="3"/>
  <c r="F85" i="3"/>
  <c r="G9" i="1"/>
  <c r="E9" i="1" s="1"/>
  <c r="G529" i="3"/>
  <c r="F21" i="3"/>
  <c r="G253" i="3"/>
  <c r="F512" i="3"/>
  <c r="F10163" i="3"/>
  <c r="H695" i="3"/>
  <c r="F708" i="3"/>
  <c r="G6" i="3"/>
  <c r="F7" i="3"/>
  <c r="H182" i="3"/>
  <c r="H1055" i="3"/>
  <c r="F1220" i="3"/>
  <c r="G268" i="3"/>
  <c r="F268" i="3" s="1"/>
  <c r="F269" i="3"/>
  <c r="H183" i="3"/>
  <c r="F183" i="3" s="1"/>
  <c r="F189" i="3"/>
  <c r="F11312" i="3"/>
  <c r="F231" i="3"/>
  <c r="G109" i="3"/>
  <c r="F109" i="3" s="1"/>
  <c r="F10404" i="3"/>
  <c r="G10141" i="3"/>
  <c r="F10141" i="3" s="1"/>
  <c r="F17001" i="3"/>
  <c r="G16475" i="3"/>
  <c r="F16475" i="3" s="1"/>
  <c r="F17099" i="3"/>
  <c r="G17098" i="3"/>
  <c r="H11838" i="3"/>
  <c r="H11576" i="3"/>
  <c r="F11576" i="3" s="1"/>
  <c r="F11839" i="3"/>
  <c r="F10904" i="3"/>
  <c r="G10884" i="3"/>
  <c r="G10378" i="3"/>
  <c r="F10614" i="3"/>
  <c r="G10524" i="3"/>
  <c r="F3520" i="3"/>
  <c r="G2731" i="3"/>
  <c r="F2731" i="3" s="1"/>
  <c r="F3850" i="3"/>
  <c r="G3685" i="3"/>
  <c r="F3685" i="3" s="1"/>
  <c r="F17526" i="3"/>
  <c r="G17000" i="3"/>
  <c r="G16835" i="3" s="1"/>
  <c r="G16572" i="3" s="1"/>
  <c r="F12199" i="3"/>
  <c r="G12192" i="3"/>
  <c r="G11673" i="3"/>
  <c r="F11673" i="3" s="1"/>
  <c r="F10965" i="3"/>
  <c r="G10952" i="3"/>
  <c r="F8510" i="3"/>
  <c r="G8420" i="3"/>
  <c r="F6669" i="3"/>
  <c r="G6579" i="3"/>
  <c r="F445" i="3"/>
  <c r="G432" i="3"/>
  <c r="H9472" i="3"/>
  <c r="H8946" i="3" s="1"/>
  <c r="F8946" i="3" s="1"/>
  <c r="F9562" i="3"/>
  <c r="F122" i="3"/>
  <c r="G121" i="3"/>
  <c r="F5001" i="3"/>
  <c r="G5000" i="3"/>
  <c r="F5000" i="3" s="1"/>
  <c r="F16435" i="3"/>
  <c r="G129" i="3"/>
  <c r="F129" i="3" s="1"/>
  <c r="H4212" i="3"/>
  <c r="H3513" i="3"/>
  <c r="H2724" i="3" s="1"/>
  <c r="G10162" i="3"/>
  <c r="F10425" i="3"/>
  <c r="G10260" i="3"/>
  <c r="F4302" i="3"/>
  <c r="F7368" i="3"/>
  <c r="G7367" i="3"/>
  <c r="F7367" i="3" s="1"/>
  <c r="F17480" i="3"/>
  <c r="G17479" i="3"/>
  <c r="G16954" i="3"/>
  <c r="G10116" i="3"/>
  <c r="F10116" i="3" s="1"/>
  <c r="F10379" i="3"/>
  <c r="F16663" i="3"/>
  <c r="F14732" i="3"/>
  <c r="G14731" i="3"/>
  <c r="F14731" i="3" s="1"/>
  <c r="F190" i="3"/>
  <c r="G182" i="3"/>
  <c r="F6316" i="3"/>
  <c r="G6315" i="3"/>
  <c r="F6315" i="3" s="1"/>
  <c r="G2107" i="3"/>
  <c r="F2107" i="3" s="1"/>
  <c r="F2108" i="3"/>
  <c r="H16573" i="3"/>
  <c r="G12266" i="3"/>
  <c r="F12266" i="3" s="1"/>
  <c r="F12267" i="3"/>
  <c r="F16960" i="3"/>
  <c r="G16434" i="3"/>
  <c r="G398" i="3"/>
  <c r="F398" i="3" s="1"/>
  <c r="F402" i="3"/>
  <c r="F792" i="3"/>
  <c r="F5354" i="3"/>
  <c r="G5264" i="3"/>
  <c r="F14896" i="3"/>
  <c r="G14468" i="3"/>
  <c r="F14468" i="3" s="1"/>
  <c r="H17452" i="3"/>
  <c r="H16933" i="3"/>
  <c r="H16407" i="3" s="1"/>
  <c r="F4828" i="3"/>
  <c r="G4738" i="3"/>
  <c r="F14033" i="3"/>
  <c r="G13943" i="3"/>
  <c r="F7195" i="3"/>
  <c r="G7105" i="3"/>
  <c r="F1055" i="3"/>
  <c r="F1056" i="3"/>
  <c r="H17098" i="3"/>
  <c r="G15520" i="3"/>
  <c r="F15520" i="3" s="1"/>
  <c r="F15521" i="3"/>
  <c r="F9299" i="3"/>
  <c r="G9036" i="3"/>
  <c r="F9036" i="3" s="1"/>
  <c r="G9209" i="3"/>
  <c r="H10523" i="3"/>
  <c r="H10260" i="3" s="1"/>
  <c r="H10261" i="3"/>
  <c r="F9825" i="3"/>
  <c r="G9735" i="3"/>
  <c r="F2897" i="3"/>
  <c r="G2896" i="3"/>
  <c r="F2896" i="3" s="1"/>
  <c r="F140" i="3"/>
  <c r="G135" i="3"/>
  <c r="H9208" i="3"/>
  <c r="F148" i="3"/>
  <c r="G147" i="3"/>
  <c r="F10010" i="3"/>
  <c r="F364" i="3"/>
  <c r="G357" i="3"/>
  <c r="F357" i="3" s="1"/>
  <c r="F9899" i="3"/>
  <c r="G9110" i="3"/>
  <c r="F3776" i="3"/>
  <c r="G3513" i="3"/>
  <c r="F10799" i="3"/>
  <c r="F2800" i="3"/>
  <c r="F8420" i="3" l="1"/>
  <c r="G8419" i="3"/>
  <c r="F8419" i="3" s="1"/>
  <c r="G2634" i="3"/>
  <c r="F2646" i="3"/>
  <c r="F135" i="3"/>
  <c r="G12" i="1"/>
  <c r="E12" i="1" s="1"/>
  <c r="H169" i="3"/>
  <c r="H168" i="3" s="1"/>
  <c r="F253" i="3"/>
  <c r="G250" i="3"/>
  <c r="F2634" i="3"/>
  <c r="F182" i="3"/>
  <c r="G5" i="3"/>
  <c r="F6" i="3"/>
  <c r="H694" i="3"/>
  <c r="F695" i="3"/>
  <c r="F16" i="3"/>
  <c r="F2799" i="3"/>
  <c r="G2798" i="3"/>
  <c r="F2798" i="3" s="1"/>
  <c r="G7104" i="3"/>
  <c r="F7105" i="3"/>
  <c r="F4738" i="3"/>
  <c r="G4737" i="3"/>
  <c r="F4737" i="3" s="1"/>
  <c r="G3423" i="3"/>
  <c r="F16434" i="3"/>
  <c r="G128" i="3"/>
  <c r="F128" i="3" s="1"/>
  <c r="H16572" i="3"/>
  <c r="F16572" i="3" s="1"/>
  <c r="F10260" i="3"/>
  <c r="G6578" i="3"/>
  <c r="F6578" i="3" s="1"/>
  <c r="F6579" i="3"/>
  <c r="G10951" i="3"/>
  <c r="F10951" i="3" s="1"/>
  <c r="F10952" i="3"/>
  <c r="F10378" i="3"/>
  <c r="G10115" i="3"/>
  <c r="F10115" i="3" s="1"/>
  <c r="G145" i="3"/>
  <c r="F147" i="3"/>
  <c r="H9998" i="3"/>
  <c r="F9998" i="3" s="1"/>
  <c r="F10261" i="3"/>
  <c r="H4211" i="3"/>
  <c r="F4211" i="3" s="1"/>
  <c r="F4212" i="3"/>
  <c r="H3423" i="3"/>
  <c r="H9471" i="3"/>
  <c r="F9471" i="3" s="1"/>
  <c r="F9472" i="3"/>
  <c r="F17000" i="3"/>
  <c r="G16474" i="3"/>
  <c r="F16474" i="3" s="1"/>
  <c r="G10523" i="3"/>
  <c r="F10523" i="3" s="1"/>
  <c r="F10524" i="3"/>
  <c r="F10884" i="3"/>
  <c r="G10877" i="3"/>
  <c r="G10358" i="3"/>
  <c r="F11838" i="3"/>
  <c r="H11575" i="3"/>
  <c r="F11575" i="3" s="1"/>
  <c r="F3513" i="3"/>
  <c r="G2724" i="3"/>
  <c r="F2724" i="3" s="1"/>
  <c r="G13942" i="3"/>
  <c r="F13942" i="3" s="1"/>
  <c r="F13943" i="3"/>
  <c r="F5264" i="3"/>
  <c r="G5263" i="3"/>
  <c r="F5263" i="3" s="1"/>
  <c r="F16954" i="3"/>
  <c r="G16428" i="3"/>
  <c r="F16428" i="3" s="1"/>
  <c r="F10162" i="3"/>
  <c r="G9997" i="3"/>
  <c r="G94" i="3"/>
  <c r="F121" i="3"/>
  <c r="F432" i="3"/>
  <c r="G431" i="3"/>
  <c r="F17098" i="3"/>
  <c r="H8945" i="3"/>
  <c r="F170" i="3"/>
  <c r="G169" i="3"/>
  <c r="F9110" i="3"/>
  <c r="G8945" i="3"/>
  <c r="G9734" i="3"/>
  <c r="F9734" i="3" s="1"/>
  <c r="F9735" i="3"/>
  <c r="G9208" i="3"/>
  <c r="F9208" i="3" s="1"/>
  <c r="F9209" i="3"/>
  <c r="H17362" i="3"/>
  <c r="H16926" i="3"/>
  <c r="H16400" i="3" s="1"/>
  <c r="F17479" i="3"/>
  <c r="G17459" i="3"/>
  <c r="G16953" i="3"/>
  <c r="F16573" i="3"/>
  <c r="F12192" i="3"/>
  <c r="G11666" i="3"/>
  <c r="F11666" i="3" s="1"/>
  <c r="G12102" i="3"/>
  <c r="F145" i="3" l="1"/>
  <c r="G13" i="1"/>
  <c r="E13" i="1" s="1"/>
  <c r="F431" i="3"/>
  <c r="G266" i="3"/>
  <c r="F94" i="3"/>
  <c r="G11" i="1"/>
  <c r="E11" i="1" s="1"/>
  <c r="F5" i="3"/>
  <c r="G7" i="1"/>
  <c r="E7" i="1" s="1"/>
  <c r="F8945" i="3"/>
  <c r="H3" i="3"/>
  <c r="F16" i="1"/>
  <c r="G249" i="3"/>
  <c r="F249" i="3" s="1"/>
  <c r="F250" i="3"/>
  <c r="H529" i="3"/>
  <c r="H266" i="3" s="1"/>
  <c r="F694" i="3"/>
  <c r="G2633" i="3"/>
  <c r="F2633" i="3" s="1"/>
  <c r="F16953" i="3"/>
  <c r="G16427" i="3"/>
  <c r="F16427" i="3" s="1"/>
  <c r="G168" i="3"/>
  <c r="F169" i="3"/>
  <c r="F10358" i="3"/>
  <c r="G10095" i="3"/>
  <c r="F17459" i="3"/>
  <c r="G17452" i="3"/>
  <c r="G16933" i="3"/>
  <c r="H9997" i="3"/>
  <c r="F9997" i="3" s="1"/>
  <c r="F10877" i="3"/>
  <c r="G10787" i="3"/>
  <c r="G10351" i="3"/>
  <c r="G12101" i="3"/>
  <c r="F12101" i="3" s="1"/>
  <c r="F12102" i="3"/>
  <c r="H17361" i="3"/>
  <c r="F17362" i="3"/>
  <c r="H16836" i="3"/>
  <c r="F3423" i="3"/>
  <c r="G6841" i="3"/>
  <c r="F6841" i="3" s="1"/>
  <c r="F7104" i="3"/>
  <c r="F168" i="3" l="1"/>
  <c r="G16" i="1"/>
  <c r="E16" i="1"/>
  <c r="F529" i="3"/>
  <c r="F266" i="3"/>
  <c r="F16836" i="3"/>
  <c r="H16310" i="3"/>
  <c r="F16310" i="3" s="1"/>
  <c r="F10095" i="3"/>
  <c r="F17361" i="3"/>
  <c r="H16835" i="3"/>
  <c r="G10088" i="3"/>
  <c r="F10088" i="3" s="1"/>
  <c r="F10351" i="3"/>
  <c r="F16933" i="3"/>
  <c r="G16407" i="3"/>
  <c r="F16407" i="3" s="1"/>
  <c r="G10786" i="3"/>
  <c r="F10786" i="3" s="1"/>
  <c r="F10787" i="3"/>
  <c r="G4" i="3"/>
  <c r="F17452" i="3"/>
  <c r="G16926" i="3"/>
  <c r="G3" i="3" l="1"/>
  <c r="F3" i="3" s="1"/>
  <c r="F4" i="3"/>
  <c r="G101" i="3"/>
  <c r="F101" i="3" s="1"/>
  <c r="F16926" i="3"/>
  <c r="G16400" i="3"/>
  <c r="F16400" i="3" s="1"/>
  <c r="F16835" i="3"/>
  <c r="H16309" i="3"/>
  <c r="F16309" i="3" s="1"/>
  <c r="B7" i="7" l="1"/>
  <c r="G7" i="7"/>
  <c r="E7" i="7" s="1"/>
  <c r="J7" i="7"/>
  <c r="H7" i="7" s="1"/>
  <c r="B8" i="7"/>
  <c r="E8" i="7"/>
  <c r="H8" i="7"/>
  <c r="C10" i="7"/>
  <c r="D10" i="7"/>
  <c r="B11" i="7"/>
  <c r="F11" i="7"/>
  <c r="G11" i="7"/>
  <c r="H11" i="7"/>
  <c r="B12" i="7"/>
  <c r="F12" i="7"/>
  <c r="G12" i="7"/>
  <c r="J12" i="7"/>
  <c r="J10" i="7" s="1"/>
  <c r="B13" i="7"/>
  <c r="F13" i="7"/>
  <c r="E13" i="7" s="1"/>
  <c r="I13" i="7"/>
  <c r="H13" i="7" s="1"/>
  <c r="C14" i="7"/>
  <c r="D14" i="7"/>
  <c r="G14" i="7"/>
  <c r="J14" i="7"/>
  <c r="B15" i="7"/>
  <c r="F15" i="7"/>
  <c r="E15" i="7" s="1"/>
  <c r="I15" i="7"/>
  <c r="B16" i="7"/>
  <c r="E16" i="7"/>
  <c r="H16" i="7"/>
  <c r="B17" i="7"/>
  <c r="E17" i="7"/>
  <c r="H17" i="7"/>
  <c r="B18" i="7"/>
  <c r="E18" i="7"/>
  <c r="H18" i="7"/>
  <c r="B19" i="7"/>
  <c r="F19" i="7"/>
  <c r="I19" i="7"/>
  <c r="H19" i="7" s="1"/>
  <c r="F20" i="7"/>
  <c r="E20" i="7" s="1"/>
  <c r="I20" i="7"/>
  <c r="H20" i="7" s="1"/>
  <c r="D9" i="7" l="1"/>
  <c r="D6" i="7" s="1"/>
  <c r="J9" i="7"/>
  <c r="J6" i="7" s="1"/>
  <c r="B14" i="7"/>
  <c r="C9" i="7"/>
  <c r="C6" i="7" s="1"/>
  <c r="B6" i="7" s="1"/>
  <c r="F14" i="7"/>
  <c r="E14" i="7" s="1"/>
  <c r="F10" i="7"/>
  <c r="E12" i="7"/>
  <c r="G10" i="7"/>
  <c r="G9" i="7" s="1"/>
  <c r="G6" i="7" s="1"/>
  <c r="B10" i="7"/>
  <c r="E19" i="7"/>
  <c r="E11" i="7"/>
  <c r="I14" i="7"/>
  <c r="H14" i="7" s="1"/>
  <c r="H15" i="7"/>
  <c r="E10" i="7" l="1"/>
  <c r="B9" i="7"/>
  <c r="F9" i="7"/>
  <c r="J715" i="3"/>
  <c r="J452" i="3" s="1"/>
  <c r="E9" i="7" l="1"/>
  <c r="F6" i="7"/>
  <c r="E6" i="7" s="1"/>
  <c r="J9035" i="3"/>
  <c r="J8946" i="3" s="1"/>
  <c r="J12221" i="3"/>
  <c r="J10906" i="3" s="1"/>
  <c r="J123" i="3" s="1"/>
  <c r="J122" i="3" s="1"/>
  <c r="J121" i="3" s="1"/>
  <c r="J94" i="3" s="1"/>
  <c r="J11" i="1" s="1"/>
  <c r="H11" i="1" s="1"/>
  <c r="J675" i="3"/>
  <c r="J412" i="3" s="1"/>
  <c r="J149" i="3" s="1"/>
  <c r="J736" i="3"/>
  <c r="J17560" i="3" l="1"/>
  <c r="J16771" i="3" s="1"/>
  <c r="J202" i="3" s="1"/>
  <c r="I12" i="7" l="1"/>
  <c r="H12" i="7" l="1"/>
  <c r="I10" i="7"/>
  <c r="J13866" i="3"/>
  <c r="J13858" i="3" s="1"/>
  <c r="I13886" i="3"/>
  <c r="H10" i="7" l="1"/>
  <c r="I9" i="7"/>
  <c r="J13844" i="3"/>
  <c r="I13844" i="3" s="1"/>
  <c r="I13858" i="3"/>
  <c r="I13866" i="3"/>
  <c r="I6" i="7" l="1"/>
  <c r="H6" i="7" s="1"/>
  <c r="H9" i="7"/>
  <c r="U37" i="2" l="1"/>
  <c r="J12179" i="3" l="1"/>
  <c r="J12191" i="3"/>
  <c r="J713" i="3" l="1"/>
  <c r="J450" i="3" s="1"/>
  <c r="J14084" i="3" l="1"/>
  <c r="J17451" i="3"/>
  <c r="J10976" i="3"/>
  <c r="J11762" i="3"/>
  <c r="J11754" i="3" s="1"/>
  <c r="J11741" i="3" s="1"/>
  <c r="J11740" i="3" s="1"/>
  <c r="J11313" i="3" l="1"/>
  <c r="J814" i="3" l="1"/>
  <c r="J711" i="3" l="1"/>
  <c r="G3" i="9" l="1"/>
  <c r="G7" i="9"/>
  <c r="G6" i="9" l="1"/>
  <c r="F6" i="9"/>
  <c r="E6" i="9" l="1"/>
  <c r="E96" i="5"/>
  <c r="E98" i="5"/>
  <c r="F7" i="9"/>
  <c r="E7" i="9" s="1"/>
  <c r="G8" i="9"/>
  <c r="F8" i="9"/>
  <c r="G4" i="9"/>
  <c r="E8" i="9" l="1"/>
  <c r="G5" i="9"/>
  <c r="G9" i="9"/>
  <c r="D99" i="5" l="1"/>
  <c r="D98" i="5" l="1"/>
  <c r="F4" i="9"/>
  <c r="E4" i="9" s="1"/>
  <c r="F9" i="9"/>
  <c r="E9" i="9" s="1"/>
  <c r="F5" i="9"/>
  <c r="E5" i="9" s="1"/>
  <c r="F3" i="9"/>
  <c r="E3" i="9" s="1"/>
  <c r="D97" i="5"/>
  <c r="S37" i="2" l="1"/>
  <c r="I2187" i="3" l="1"/>
  <c r="J721" i="3" l="1"/>
  <c r="J458" i="3" s="1"/>
  <c r="J1376" i="3" l="1"/>
  <c r="I806" i="3"/>
  <c r="J12243" i="3" l="1"/>
  <c r="J12122" i="3"/>
  <c r="AG7" i="5" l="1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J33" i="8" l="1"/>
  <c r="H33" i="8" s="1"/>
  <c r="J32" i="8"/>
  <c r="H32" i="8" s="1"/>
  <c r="H31" i="8"/>
  <c r="J30" i="8"/>
  <c r="H30" i="8" s="1"/>
  <c r="J29" i="8"/>
  <c r="H29" i="8" s="1"/>
  <c r="H28" i="8"/>
  <c r="I27" i="8"/>
  <c r="H26" i="8"/>
  <c r="J25" i="8"/>
  <c r="H25" i="8" s="1"/>
  <c r="H24" i="8"/>
  <c r="H23" i="8"/>
  <c r="H22" i="8"/>
  <c r="J21" i="8"/>
  <c r="H21" i="8" s="1"/>
  <c r="H20" i="8"/>
  <c r="H19" i="8"/>
  <c r="J18" i="8"/>
  <c r="H18" i="8" s="1"/>
  <c r="H17" i="8"/>
  <c r="I16" i="8"/>
  <c r="H14" i="8"/>
  <c r="J13" i="8"/>
  <c r="H13" i="8" s="1"/>
  <c r="J12" i="8"/>
  <c r="H12" i="8" s="1"/>
  <c r="I11" i="8"/>
  <c r="I8" i="8" s="1"/>
  <c r="H10" i="8"/>
  <c r="H9" i="8"/>
  <c r="J23" i="6"/>
  <c r="H23" i="6" s="1"/>
  <c r="H22" i="6"/>
  <c r="I21" i="6"/>
  <c r="H20" i="6"/>
  <c r="H19" i="6"/>
  <c r="J18" i="6"/>
  <c r="I18" i="6"/>
  <c r="H17" i="6"/>
  <c r="H16" i="6"/>
  <c r="H15" i="6"/>
  <c r="H14" i="6"/>
  <c r="H13" i="6"/>
  <c r="H12" i="6"/>
  <c r="J11" i="6"/>
  <c r="I11" i="6"/>
  <c r="H10" i="6"/>
  <c r="J9" i="6"/>
  <c r="H9" i="6" s="1"/>
  <c r="J8" i="6"/>
  <c r="H8" i="6" s="1"/>
  <c r="J6" i="6"/>
  <c r="H6" i="6" s="1"/>
  <c r="H5" i="6"/>
  <c r="AI5" i="5"/>
  <c r="U99" i="5"/>
  <c r="H18" i="6" l="1"/>
  <c r="H11" i="6"/>
  <c r="I7" i="6"/>
  <c r="I4" i="6" s="1"/>
  <c r="J21" i="6"/>
  <c r="J7" i="6" s="1"/>
  <c r="J4" i="6" s="1"/>
  <c r="I15" i="8"/>
  <c r="J16" i="8"/>
  <c r="H16" i="8" s="1"/>
  <c r="J27" i="8"/>
  <c r="H27" i="8" s="1"/>
  <c r="J11" i="8"/>
  <c r="E23" i="1"/>
  <c r="G22" i="1"/>
  <c r="F22" i="1"/>
  <c r="F19" i="1" s="1"/>
  <c r="E21" i="1"/>
  <c r="G20" i="1"/>
  <c r="F20" i="1"/>
  <c r="T97" i="2"/>
  <c r="T96" i="2"/>
  <c r="V95" i="2"/>
  <c r="V10" i="2" s="1"/>
  <c r="U95" i="2"/>
  <c r="T94" i="2"/>
  <c r="T93" i="2"/>
  <c r="T92" i="2"/>
  <c r="T91" i="2"/>
  <c r="T90" i="2"/>
  <c r="T89" i="2"/>
  <c r="V88" i="2"/>
  <c r="U88" i="2"/>
  <c r="T87" i="2"/>
  <c r="T86" i="2"/>
  <c r="T85" i="2"/>
  <c r="T84" i="2"/>
  <c r="T83" i="2"/>
  <c r="T82" i="2"/>
  <c r="V81" i="2"/>
  <c r="V80" i="2" s="1"/>
  <c r="V9" i="2" s="1"/>
  <c r="U81" i="2"/>
  <c r="T79" i="2"/>
  <c r="T78" i="2"/>
  <c r="V73" i="2"/>
  <c r="J17" i="1" s="1"/>
  <c r="U77" i="2"/>
  <c r="T76" i="2"/>
  <c r="T75" i="2"/>
  <c r="T74" i="2"/>
  <c r="U73" i="2"/>
  <c r="T72" i="2"/>
  <c r="T71" i="2"/>
  <c r="T70" i="2"/>
  <c r="T69" i="2"/>
  <c r="T68" i="2"/>
  <c r="V67" i="2"/>
  <c r="U67" i="2"/>
  <c r="T66" i="2"/>
  <c r="T65" i="2"/>
  <c r="T64" i="2"/>
  <c r="T63" i="2"/>
  <c r="T62" i="2"/>
  <c r="T61" i="2"/>
  <c r="T60" i="2"/>
  <c r="T59" i="2"/>
  <c r="T58" i="2"/>
  <c r="T57" i="2"/>
  <c r="U56" i="2"/>
  <c r="T54" i="2"/>
  <c r="T53" i="2"/>
  <c r="T52" i="2"/>
  <c r="U51" i="2"/>
  <c r="T50" i="2"/>
  <c r="T49" i="2"/>
  <c r="V48" i="2"/>
  <c r="U48" i="2"/>
  <c r="T46" i="2"/>
  <c r="T45" i="2"/>
  <c r="T44" i="2"/>
  <c r="T43" i="2"/>
  <c r="T42" i="2"/>
  <c r="V41" i="2"/>
  <c r="V36" i="2" s="1"/>
  <c r="V33" i="2" s="1"/>
  <c r="T40" i="2"/>
  <c r="T39" i="2"/>
  <c r="T38" i="2"/>
  <c r="T35" i="2"/>
  <c r="T34" i="2"/>
  <c r="T32" i="2"/>
  <c r="T31" i="2"/>
  <c r="T30" i="2"/>
  <c r="T29" i="2"/>
  <c r="V28" i="2"/>
  <c r="U28" i="2"/>
  <c r="T27" i="2"/>
  <c r="T26" i="2"/>
  <c r="V25" i="2"/>
  <c r="U25" i="2"/>
  <c r="T24" i="2"/>
  <c r="T23" i="2"/>
  <c r="T22" i="2"/>
  <c r="T21" i="2"/>
  <c r="T20" i="2"/>
  <c r="T19" i="2"/>
  <c r="V18" i="2"/>
  <c r="U18" i="2"/>
  <c r="T17" i="2"/>
  <c r="T16" i="2"/>
  <c r="T14" i="2"/>
  <c r="T13" i="2"/>
  <c r="U8" i="2"/>
  <c r="U6" i="5" s="1"/>
  <c r="H4" i="6" l="1"/>
  <c r="T25" i="2"/>
  <c r="T48" i="2"/>
  <c r="U55" i="2"/>
  <c r="T81" i="2"/>
  <c r="T88" i="2"/>
  <c r="T95" i="2"/>
  <c r="E20" i="1"/>
  <c r="T77" i="2"/>
  <c r="T56" i="2"/>
  <c r="G19" i="1"/>
  <c r="T73" i="2"/>
  <c r="H21" i="6"/>
  <c r="T28" i="2"/>
  <c r="H7" i="6"/>
  <c r="U80" i="2"/>
  <c r="T67" i="2"/>
  <c r="V8" i="2"/>
  <c r="T8" i="2" s="1"/>
  <c r="T6" i="5"/>
  <c r="S6" i="5" s="1"/>
  <c r="E22" i="1"/>
  <c r="AH6" i="5"/>
  <c r="T37" i="2"/>
  <c r="J4" i="1"/>
  <c r="T51" i="2"/>
  <c r="H11" i="8"/>
  <c r="J8" i="8"/>
  <c r="I7" i="8"/>
  <c r="J15" i="8"/>
  <c r="H15" i="8" s="1"/>
  <c r="V15" i="2"/>
  <c r="V12" i="2" s="1"/>
  <c r="U41" i="2"/>
  <c r="U36" i="2" s="1"/>
  <c r="V55" i="2"/>
  <c r="V47" i="2" s="1"/>
  <c r="U10" i="2"/>
  <c r="T10" i="2" s="1"/>
  <c r="U15" i="2"/>
  <c r="T18" i="2"/>
  <c r="U47" i="2"/>
  <c r="I5" i="1" s="1"/>
  <c r="E19" i="1" l="1"/>
  <c r="J5" i="1"/>
  <c r="AH96" i="5"/>
  <c r="T80" i="2"/>
  <c r="U9" i="2"/>
  <c r="T9" i="2" s="1"/>
  <c r="AH5" i="5"/>
  <c r="AG5" i="5" s="1"/>
  <c r="J3" i="1"/>
  <c r="J7" i="8"/>
  <c r="H7" i="8" s="1"/>
  <c r="H8" i="8"/>
  <c r="V11" i="2"/>
  <c r="AH4" i="5" s="1"/>
  <c r="T41" i="2"/>
  <c r="T55" i="2"/>
  <c r="U12" i="2"/>
  <c r="I3" i="1" s="1"/>
  <c r="T15" i="2"/>
  <c r="T47" i="2"/>
  <c r="V7" i="2" l="1"/>
  <c r="T12" i="2"/>
  <c r="T36" i="2"/>
  <c r="U33" i="2"/>
  <c r="AI6" i="5" s="1"/>
  <c r="AG6" i="5" s="1"/>
  <c r="T33" i="2" l="1"/>
  <c r="I4" i="1"/>
  <c r="V6" i="2"/>
  <c r="T5" i="5"/>
  <c r="U11" i="2"/>
  <c r="AI4" i="5" s="1"/>
  <c r="AG4" i="5" s="1"/>
  <c r="T4" i="5" l="1"/>
  <c r="U7" i="2"/>
  <c r="U5" i="5" s="1"/>
  <c r="S5" i="5" s="1"/>
  <c r="T11" i="2"/>
  <c r="U6" i="2" l="1"/>
  <c r="T7" i="2"/>
  <c r="T6" i="2" l="1"/>
  <c r="U4" i="5"/>
  <c r="J3731" i="3"/>
  <c r="J2679" i="3" s="1"/>
  <c r="J3863" i="3"/>
  <c r="S4" i="5" l="1"/>
  <c r="I18445" i="3"/>
  <c r="I18444" i="3" s="1"/>
  <c r="I18443" i="3" s="1"/>
  <c r="J18444" i="3"/>
  <c r="J18436" i="3"/>
  <c r="I18436" i="3" s="1"/>
  <c r="J18422" i="3"/>
  <c r="I18422" i="3" s="1"/>
  <c r="J18421" i="3"/>
  <c r="I18421" i="3" s="1"/>
  <c r="J18420" i="3"/>
  <c r="I18420" i="3" s="1"/>
  <c r="J18419" i="3"/>
  <c r="I18419" i="3" s="1"/>
  <c r="I18412" i="3"/>
  <c r="I18411" i="3"/>
  <c r="I18410" i="3"/>
  <c r="I18409" i="3"/>
  <c r="I18408" i="3"/>
  <c r="I18407" i="3"/>
  <c r="I18406" i="3"/>
  <c r="K18405" i="3"/>
  <c r="J18405" i="3"/>
  <c r="I18404" i="3"/>
  <c r="I18403" i="3"/>
  <c r="I18402" i="3"/>
  <c r="I18401" i="3"/>
  <c r="I18400" i="3"/>
  <c r="I18399" i="3"/>
  <c r="I18398" i="3"/>
  <c r="K18397" i="3"/>
  <c r="J18397" i="3"/>
  <c r="I18395" i="3"/>
  <c r="I18394" i="3"/>
  <c r="I18393" i="3"/>
  <c r="I18392" i="3"/>
  <c r="I18391" i="3"/>
  <c r="I18390" i="3"/>
  <c r="I18389" i="3"/>
  <c r="I18388" i="3"/>
  <c r="K18387" i="3"/>
  <c r="J18387" i="3"/>
  <c r="I18386" i="3"/>
  <c r="I18385" i="3"/>
  <c r="I18384" i="3"/>
  <c r="I18383" i="3"/>
  <c r="I18382" i="3"/>
  <c r="I18381" i="3"/>
  <c r="I18380" i="3"/>
  <c r="K18379" i="3"/>
  <c r="K18378" i="3" s="1"/>
  <c r="J18379" i="3"/>
  <c r="I18377" i="3"/>
  <c r="I18376" i="3"/>
  <c r="I18375" i="3"/>
  <c r="K18374" i="3"/>
  <c r="J18374" i="3"/>
  <c r="I18374" i="3" s="1"/>
  <c r="I18373" i="3"/>
  <c r="I18372" i="3"/>
  <c r="K18371" i="3"/>
  <c r="J18371" i="3"/>
  <c r="I18371" i="3" s="1"/>
  <c r="I18370" i="3"/>
  <c r="I18369" i="3"/>
  <c r="I18368" i="3"/>
  <c r="I18367" i="3"/>
  <c r="I18366" i="3"/>
  <c r="K18365" i="3"/>
  <c r="K18363" i="3" s="1"/>
  <c r="J18365" i="3"/>
  <c r="I18364" i="3"/>
  <c r="I18362" i="3"/>
  <c r="I18361" i="3"/>
  <c r="K18360" i="3"/>
  <c r="J18360" i="3"/>
  <c r="I18359" i="3"/>
  <c r="J18358" i="3"/>
  <c r="I18357" i="3"/>
  <c r="I18356" i="3"/>
  <c r="I18355" i="3"/>
  <c r="I18354" i="3"/>
  <c r="I18353" i="3"/>
  <c r="I18352" i="3"/>
  <c r="I18351" i="3"/>
  <c r="I18350" i="3"/>
  <c r="I18349" i="3"/>
  <c r="I18348" i="3"/>
  <c r="I18347" i="3"/>
  <c r="I18346" i="3"/>
  <c r="I18345" i="3"/>
  <c r="I18344" i="3"/>
  <c r="I18343" i="3"/>
  <c r="I18342" i="3"/>
  <c r="I18341" i="3"/>
  <c r="I18340" i="3"/>
  <c r="I18339" i="3"/>
  <c r="I18338" i="3"/>
  <c r="K18337" i="3"/>
  <c r="J18337" i="3"/>
  <c r="I18337" i="3" s="1"/>
  <c r="I18336" i="3"/>
  <c r="I18335" i="3"/>
  <c r="I18334" i="3"/>
  <c r="I18333" i="3"/>
  <c r="I18332" i="3"/>
  <c r="I18331" i="3"/>
  <c r="K18330" i="3"/>
  <c r="J18330" i="3"/>
  <c r="I18328" i="3"/>
  <c r="I18327" i="3"/>
  <c r="I18326" i="3"/>
  <c r="I18325" i="3"/>
  <c r="I18324" i="3"/>
  <c r="I18323" i="3"/>
  <c r="I18322" i="3"/>
  <c r="I18321" i="3"/>
  <c r="I18320" i="3"/>
  <c r="I18319" i="3"/>
  <c r="I18318" i="3"/>
  <c r="K18317" i="3"/>
  <c r="I18317" i="3" s="1"/>
  <c r="J18317" i="3"/>
  <c r="I18314" i="3"/>
  <c r="I18313" i="3"/>
  <c r="I18312" i="3"/>
  <c r="I18311" i="3"/>
  <c r="I18310" i="3"/>
  <c r="I18309" i="3"/>
  <c r="I18308" i="3"/>
  <c r="I18307" i="3"/>
  <c r="I18306" i="3"/>
  <c r="I18305" i="3"/>
  <c r="I18304" i="3"/>
  <c r="I18303" i="3"/>
  <c r="I18302" i="3"/>
  <c r="I18301" i="3"/>
  <c r="I18300" i="3"/>
  <c r="I18299" i="3"/>
  <c r="I18298" i="3"/>
  <c r="I18297" i="3"/>
  <c r="I18296" i="3"/>
  <c r="K18295" i="3"/>
  <c r="K18294" i="3" s="1"/>
  <c r="K18292" i="3" s="1"/>
  <c r="J18295" i="3"/>
  <c r="J18294" i="3" s="1"/>
  <c r="I18293" i="3"/>
  <c r="I18291" i="3"/>
  <c r="I18290" i="3"/>
  <c r="K18289" i="3"/>
  <c r="J18289" i="3"/>
  <c r="I18288" i="3"/>
  <c r="I18287" i="3"/>
  <c r="K18286" i="3"/>
  <c r="J18286" i="3"/>
  <c r="I18285" i="3"/>
  <c r="I18284" i="3"/>
  <c r="K18283" i="3"/>
  <c r="K18282" i="3" s="1"/>
  <c r="J18283" i="3"/>
  <c r="I18281" i="3"/>
  <c r="I18280" i="3"/>
  <c r="K18279" i="3"/>
  <c r="J18279" i="3"/>
  <c r="I18278" i="3"/>
  <c r="I18277" i="3"/>
  <c r="I18276" i="3"/>
  <c r="K18275" i="3"/>
  <c r="J18275" i="3"/>
  <c r="I18275" i="3" s="1"/>
  <c r="I18274" i="3"/>
  <c r="I18273" i="3"/>
  <c r="I18272" i="3"/>
  <c r="I18271" i="3"/>
  <c r="K18270" i="3"/>
  <c r="J18270" i="3"/>
  <c r="I18267" i="3"/>
  <c r="I18266" i="3"/>
  <c r="K18265" i="3"/>
  <c r="J18265" i="3"/>
  <c r="I18264" i="3"/>
  <c r="I18263" i="3"/>
  <c r="I18262" i="3"/>
  <c r="K18261" i="3"/>
  <c r="J18261" i="3"/>
  <c r="I18260" i="3"/>
  <c r="I18259" i="3"/>
  <c r="K18258" i="3"/>
  <c r="J18258" i="3"/>
  <c r="J18257" i="3" s="1"/>
  <c r="I18255" i="3"/>
  <c r="I18254" i="3"/>
  <c r="K18253" i="3"/>
  <c r="J18253" i="3"/>
  <c r="I18252" i="3"/>
  <c r="I18251" i="3"/>
  <c r="K18250" i="3"/>
  <c r="K18249" i="3" s="1"/>
  <c r="J18250" i="3"/>
  <c r="I18247" i="3"/>
  <c r="I18246" i="3"/>
  <c r="K18245" i="3"/>
  <c r="J18245" i="3"/>
  <c r="I18244" i="3"/>
  <c r="I18243" i="3"/>
  <c r="K18242" i="3"/>
  <c r="J18242" i="3"/>
  <c r="I18240" i="3"/>
  <c r="I18239" i="3"/>
  <c r="I18238" i="3"/>
  <c r="I18237" i="3"/>
  <c r="I18236" i="3"/>
  <c r="I18235" i="3"/>
  <c r="I18234" i="3"/>
  <c r="K18233" i="3"/>
  <c r="K18232" i="3" s="1"/>
  <c r="J18233" i="3"/>
  <c r="I18231" i="3"/>
  <c r="I18230" i="3"/>
  <c r="I18229" i="3"/>
  <c r="I18228" i="3"/>
  <c r="I18227" i="3"/>
  <c r="I18226" i="3"/>
  <c r="I18225" i="3"/>
  <c r="I18224" i="3"/>
  <c r="I18223" i="3"/>
  <c r="I18222" i="3"/>
  <c r="I18221" i="3"/>
  <c r="I18220" i="3"/>
  <c r="I18219" i="3"/>
  <c r="I18218" i="3"/>
  <c r="I18217" i="3"/>
  <c r="I18216" i="3"/>
  <c r="I18215" i="3"/>
  <c r="I18214" i="3"/>
  <c r="I18213" i="3"/>
  <c r="I18212" i="3"/>
  <c r="I18211" i="3"/>
  <c r="I18210" i="3"/>
  <c r="I18209" i="3"/>
  <c r="K18208" i="3"/>
  <c r="J18208" i="3"/>
  <c r="I18207" i="3"/>
  <c r="I18206" i="3"/>
  <c r="I18205" i="3"/>
  <c r="I18204" i="3"/>
  <c r="I18203" i="3"/>
  <c r="I18202" i="3"/>
  <c r="I18201" i="3"/>
  <c r="I18200" i="3"/>
  <c r="I18199" i="3"/>
  <c r="I18198" i="3"/>
  <c r="I18197" i="3"/>
  <c r="I18196" i="3"/>
  <c r="I18195" i="3"/>
  <c r="K18194" i="3"/>
  <c r="J18194" i="3"/>
  <c r="I18193" i="3"/>
  <c r="I18192" i="3"/>
  <c r="I18191" i="3"/>
  <c r="I18190" i="3"/>
  <c r="I18189" i="3"/>
  <c r="I18188" i="3"/>
  <c r="I18187" i="3"/>
  <c r="I18186" i="3"/>
  <c r="I18185" i="3"/>
  <c r="K18184" i="3"/>
  <c r="J18184" i="3"/>
  <c r="I18183" i="3"/>
  <c r="I18182" i="3"/>
  <c r="I18181" i="3"/>
  <c r="I18180" i="3"/>
  <c r="I18179" i="3"/>
  <c r="I18178" i="3"/>
  <c r="I18177" i="3"/>
  <c r="I18176" i="3"/>
  <c r="I18175" i="3"/>
  <c r="I18174" i="3"/>
  <c r="I18173" i="3"/>
  <c r="K18172" i="3"/>
  <c r="J18172" i="3"/>
  <c r="I18171" i="3"/>
  <c r="I18170" i="3"/>
  <c r="I18169" i="3"/>
  <c r="I18167" i="3"/>
  <c r="I18166" i="3"/>
  <c r="K18165" i="3"/>
  <c r="J18165" i="3"/>
  <c r="I18164" i="3"/>
  <c r="J18163" i="3"/>
  <c r="I18163" i="3" s="1"/>
  <c r="I18162" i="3"/>
  <c r="I18161" i="3"/>
  <c r="I18160" i="3"/>
  <c r="I18159" i="3"/>
  <c r="I18158" i="3"/>
  <c r="I18157" i="3"/>
  <c r="I18156" i="3"/>
  <c r="I18155" i="3"/>
  <c r="K18154" i="3"/>
  <c r="K18153" i="3" s="1"/>
  <c r="K18152" i="3" s="1"/>
  <c r="J18154" i="3"/>
  <c r="I18149" i="3"/>
  <c r="I18148" i="3"/>
  <c r="I18147" i="3"/>
  <c r="I18146" i="3"/>
  <c r="I18145" i="3"/>
  <c r="I18144" i="3"/>
  <c r="I18143" i="3"/>
  <c r="K18142" i="3"/>
  <c r="J18142" i="3"/>
  <c r="I18141" i="3"/>
  <c r="I18140" i="3"/>
  <c r="I18139" i="3"/>
  <c r="I18138" i="3"/>
  <c r="I18137" i="3"/>
  <c r="I18136" i="3"/>
  <c r="I18135" i="3"/>
  <c r="K18134" i="3"/>
  <c r="K17082" i="3" s="1"/>
  <c r="J18134" i="3"/>
  <c r="I18132" i="3"/>
  <c r="I18131" i="3"/>
  <c r="I18130" i="3"/>
  <c r="I18129" i="3"/>
  <c r="I18128" i="3"/>
  <c r="I18127" i="3"/>
  <c r="I18126" i="3"/>
  <c r="I18125" i="3"/>
  <c r="K18124" i="3"/>
  <c r="J18124" i="3"/>
  <c r="I18123" i="3"/>
  <c r="I18122" i="3"/>
  <c r="I18121" i="3"/>
  <c r="I18120" i="3"/>
  <c r="I18119" i="3"/>
  <c r="I18118" i="3"/>
  <c r="I18117" i="3"/>
  <c r="K18116" i="3"/>
  <c r="J18116" i="3"/>
  <c r="I18114" i="3"/>
  <c r="I18113" i="3"/>
  <c r="I18112" i="3"/>
  <c r="K18111" i="3"/>
  <c r="J18111" i="3"/>
  <c r="J18108" i="3" s="1"/>
  <c r="I18110" i="3"/>
  <c r="I18109" i="3"/>
  <c r="I18107" i="3"/>
  <c r="I18106" i="3"/>
  <c r="I18105" i="3"/>
  <c r="I18104" i="3"/>
  <c r="I18103" i="3"/>
  <c r="K18102" i="3"/>
  <c r="K18100" i="3" s="1"/>
  <c r="J18102" i="3"/>
  <c r="I18101" i="3"/>
  <c r="I18099" i="3"/>
  <c r="I18098" i="3"/>
  <c r="K18097" i="3"/>
  <c r="K18095" i="3" s="1"/>
  <c r="J18097" i="3"/>
  <c r="I18096" i="3"/>
  <c r="I18094" i="3"/>
  <c r="I18093" i="3"/>
  <c r="I18092" i="3"/>
  <c r="I18091" i="3"/>
  <c r="I18090" i="3"/>
  <c r="I18089" i="3"/>
  <c r="I18088" i="3"/>
  <c r="I18087" i="3"/>
  <c r="I18086" i="3"/>
  <c r="I18085" i="3"/>
  <c r="I18084" i="3"/>
  <c r="I18083" i="3"/>
  <c r="I18082" i="3"/>
  <c r="I18081" i="3"/>
  <c r="I18080" i="3"/>
  <c r="I18079" i="3"/>
  <c r="I18078" i="3"/>
  <c r="I18077" i="3"/>
  <c r="I18076" i="3"/>
  <c r="I18075" i="3"/>
  <c r="K18074" i="3"/>
  <c r="J18074" i="3"/>
  <c r="I18073" i="3"/>
  <c r="I18072" i="3"/>
  <c r="I18071" i="3"/>
  <c r="I18070" i="3"/>
  <c r="I18069" i="3"/>
  <c r="I18068" i="3"/>
  <c r="K18067" i="3"/>
  <c r="K18066" i="3" s="1"/>
  <c r="J18067" i="3"/>
  <c r="I18065" i="3"/>
  <c r="I18064" i="3"/>
  <c r="I18063" i="3"/>
  <c r="I18062" i="3"/>
  <c r="I18061" i="3"/>
  <c r="I18060" i="3"/>
  <c r="I18059" i="3"/>
  <c r="I18058" i="3"/>
  <c r="I18057" i="3"/>
  <c r="I18056" i="3"/>
  <c r="I18055" i="3"/>
  <c r="K18054" i="3"/>
  <c r="J18054" i="3"/>
  <c r="I18051" i="3"/>
  <c r="I18050" i="3"/>
  <c r="I18049" i="3"/>
  <c r="I18048" i="3"/>
  <c r="I18047" i="3"/>
  <c r="I18046" i="3"/>
  <c r="I18045" i="3"/>
  <c r="I18044" i="3"/>
  <c r="I18043" i="3"/>
  <c r="I18042" i="3"/>
  <c r="I18041" i="3"/>
  <c r="I18040" i="3"/>
  <c r="I18039" i="3"/>
  <c r="I18038" i="3"/>
  <c r="I18037" i="3"/>
  <c r="I18036" i="3"/>
  <c r="I18035" i="3"/>
  <c r="I18034" i="3"/>
  <c r="I18033" i="3"/>
  <c r="K18032" i="3"/>
  <c r="J18032" i="3"/>
  <c r="I18030" i="3"/>
  <c r="I18028" i="3"/>
  <c r="I18027" i="3"/>
  <c r="K18026" i="3"/>
  <c r="J18026" i="3"/>
  <c r="I18025" i="3"/>
  <c r="K18023" i="3"/>
  <c r="I18022" i="3"/>
  <c r="I18021" i="3"/>
  <c r="K18020" i="3"/>
  <c r="J18020" i="3"/>
  <c r="I18018" i="3"/>
  <c r="I18017" i="3"/>
  <c r="K18016" i="3"/>
  <c r="J18016" i="3"/>
  <c r="I18015" i="3"/>
  <c r="I18014" i="3"/>
  <c r="I18013" i="3"/>
  <c r="K18012" i="3"/>
  <c r="J18012" i="3"/>
  <c r="I18011" i="3"/>
  <c r="I18010" i="3"/>
  <c r="I18009" i="3"/>
  <c r="I18008" i="3"/>
  <c r="K18007" i="3"/>
  <c r="J18007" i="3"/>
  <c r="I18004" i="3"/>
  <c r="I18003" i="3"/>
  <c r="K18002" i="3"/>
  <c r="J18002" i="3"/>
  <c r="I18001" i="3"/>
  <c r="I18000" i="3"/>
  <c r="I17999" i="3"/>
  <c r="K17998" i="3"/>
  <c r="J17998" i="3"/>
  <c r="I17997" i="3"/>
  <c r="I17996" i="3"/>
  <c r="K17995" i="3"/>
  <c r="K17994" i="3" s="1"/>
  <c r="J17995" i="3"/>
  <c r="J17994" i="3" s="1"/>
  <c r="I17992" i="3"/>
  <c r="I17991" i="3"/>
  <c r="K17990" i="3"/>
  <c r="J17990" i="3"/>
  <c r="I17989" i="3"/>
  <c r="I17988" i="3"/>
  <c r="K17987" i="3"/>
  <c r="J17987" i="3"/>
  <c r="J17986" i="3" s="1"/>
  <c r="I17984" i="3"/>
  <c r="I17983" i="3"/>
  <c r="K17982" i="3"/>
  <c r="J17982" i="3"/>
  <c r="I17982" i="3" s="1"/>
  <c r="I17981" i="3"/>
  <c r="I17980" i="3"/>
  <c r="K17979" i="3"/>
  <c r="J17979" i="3"/>
  <c r="I17976" i="3"/>
  <c r="I17975" i="3"/>
  <c r="I17974" i="3"/>
  <c r="I17973" i="3"/>
  <c r="I17972" i="3"/>
  <c r="I17971" i="3"/>
  <c r="K17970" i="3"/>
  <c r="J17970" i="3"/>
  <c r="J17969" i="3" s="1"/>
  <c r="I17968" i="3"/>
  <c r="I17967" i="3"/>
  <c r="I17966" i="3"/>
  <c r="I17965" i="3"/>
  <c r="I17964" i="3"/>
  <c r="I17963" i="3"/>
  <c r="I17962" i="3"/>
  <c r="I17961" i="3"/>
  <c r="I17960" i="3"/>
  <c r="I17959" i="3"/>
  <c r="I17958" i="3"/>
  <c r="I17957" i="3"/>
  <c r="I17956" i="3"/>
  <c r="I17955" i="3"/>
  <c r="I17954" i="3"/>
  <c r="J17953" i="3"/>
  <c r="I17953" i="3" s="1"/>
  <c r="I17952" i="3"/>
  <c r="I17951" i="3"/>
  <c r="I17950" i="3"/>
  <c r="I17949" i="3"/>
  <c r="I17948" i="3"/>
  <c r="I17947" i="3"/>
  <c r="I17946" i="3"/>
  <c r="K17945" i="3"/>
  <c r="I17945" i="3" s="1"/>
  <c r="I17944" i="3"/>
  <c r="I17943" i="3"/>
  <c r="I17942" i="3"/>
  <c r="I17941" i="3"/>
  <c r="I17940" i="3"/>
  <c r="I17939" i="3"/>
  <c r="I17938" i="3"/>
  <c r="I17937" i="3"/>
  <c r="I17936" i="3"/>
  <c r="I17935" i="3"/>
  <c r="I17934" i="3"/>
  <c r="I17933" i="3"/>
  <c r="I17932" i="3"/>
  <c r="K17931" i="3"/>
  <c r="J17931" i="3"/>
  <c r="I17930" i="3"/>
  <c r="I17929" i="3"/>
  <c r="I17928" i="3"/>
  <c r="I17927" i="3"/>
  <c r="I17926" i="3"/>
  <c r="I17925" i="3"/>
  <c r="I17924" i="3"/>
  <c r="I17923" i="3"/>
  <c r="I17922" i="3"/>
  <c r="K17921" i="3"/>
  <c r="I17921" i="3" s="1"/>
  <c r="J17921" i="3"/>
  <c r="I17920" i="3"/>
  <c r="I17919" i="3"/>
  <c r="I17918" i="3"/>
  <c r="I17917" i="3"/>
  <c r="I17916" i="3"/>
  <c r="I17915" i="3"/>
  <c r="I17914" i="3"/>
  <c r="I17913" i="3"/>
  <c r="I17912" i="3"/>
  <c r="I17911" i="3"/>
  <c r="I17910" i="3"/>
  <c r="K17909" i="3"/>
  <c r="J17909" i="3"/>
  <c r="I17908" i="3"/>
  <c r="I17907" i="3"/>
  <c r="I17906" i="3"/>
  <c r="J17905" i="3"/>
  <c r="I17904" i="3"/>
  <c r="I17903" i="3"/>
  <c r="K17902" i="3"/>
  <c r="J17902" i="3"/>
  <c r="I17902" i="3" s="1"/>
  <c r="I17901" i="3"/>
  <c r="I17900" i="3"/>
  <c r="I17899" i="3"/>
  <c r="I17898" i="3"/>
  <c r="I17897" i="3"/>
  <c r="I17896" i="3"/>
  <c r="I17895" i="3"/>
  <c r="I17894" i="3"/>
  <c r="I17893" i="3"/>
  <c r="I17892" i="3"/>
  <c r="K17891" i="3"/>
  <c r="J17891" i="3"/>
  <c r="J17890" i="3" s="1"/>
  <c r="J17889" i="3" s="1"/>
  <c r="I17886" i="3"/>
  <c r="I17885" i="3"/>
  <c r="I17884" i="3"/>
  <c r="I17883" i="3"/>
  <c r="I17882" i="3"/>
  <c r="I17881" i="3"/>
  <c r="I17880" i="3"/>
  <c r="K17879" i="3"/>
  <c r="J17879" i="3"/>
  <c r="I17878" i="3"/>
  <c r="I17877" i="3"/>
  <c r="I17876" i="3"/>
  <c r="I17875" i="3"/>
  <c r="I17874" i="3"/>
  <c r="I17873" i="3"/>
  <c r="I17872" i="3"/>
  <c r="K17871" i="3"/>
  <c r="J17871" i="3"/>
  <c r="I17869" i="3"/>
  <c r="I17868" i="3"/>
  <c r="I17867" i="3"/>
  <c r="I17866" i="3"/>
  <c r="I17865" i="3"/>
  <c r="I17864" i="3"/>
  <c r="I17863" i="3"/>
  <c r="I17862" i="3"/>
  <c r="K17861" i="3"/>
  <c r="J17861" i="3"/>
  <c r="I17860" i="3"/>
  <c r="I17859" i="3"/>
  <c r="I17858" i="3"/>
  <c r="I17857" i="3"/>
  <c r="I17856" i="3"/>
  <c r="I17855" i="3"/>
  <c r="I17854" i="3"/>
  <c r="K17853" i="3"/>
  <c r="K17852" i="3" s="1"/>
  <c r="J17853" i="3"/>
  <c r="I17851" i="3"/>
  <c r="I17850" i="3"/>
  <c r="I17849" i="3"/>
  <c r="K17848" i="3"/>
  <c r="J17848" i="3"/>
  <c r="I17847" i="3"/>
  <c r="I17846" i="3"/>
  <c r="K17845" i="3"/>
  <c r="J17845" i="3"/>
  <c r="I17844" i="3"/>
  <c r="I17843" i="3"/>
  <c r="I17842" i="3"/>
  <c r="I17841" i="3"/>
  <c r="I17840" i="3"/>
  <c r="K17839" i="3"/>
  <c r="K17837" i="3" s="1"/>
  <c r="J17839" i="3"/>
  <c r="I17838" i="3"/>
  <c r="I17836" i="3"/>
  <c r="I17835" i="3"/>
  <c r="K17834" i="3"/>
  <c r="K17832" i="3" s="1"/>
  <c r="J17834" i="3"/>
  <c r="J17832" i="3" s="1"/>
  <c r="I17833" i="3"/>
  <c r="I17831" i="3"/>
  <c r="I17830" i="3"/>
  <c r="I17829" i="3"/>
  <c r="I17828" i="3"/>
  <c r="I17827" i="3"/>
  <c r="I17826" i="3"/>
  <c r="I17825" i="3"/>
  <c r="I17824" i="3"/>
  <c r="I17823" i="3"/>
  <c r="I17822" i="3"/>
  <c r="I17821" i="3"/>
  <c r="I17820" i="3"/>
  <c r="I17819" i="3"/>
  <c r="I17818" i="3"/>
  <c r="I17817" i="3"/>
  <c r="I17816" i="3"/>
  <c r="I17815" i="3"/>
  <c r="I17814" i="3"/>
  <c r="I17813" i="3"/>
  <c r="I17812" i="3"/>
  <c r="K17811" i="3"/>
  <c r="J17811" i="3"/>
  <c r="I17810" i="3"/>
  <c r="I17809" i="3"/>
  <c r="I17808" i="3"/>
  <c r="I17807" i="3"/>
  <c r="I17806" i="3"/>
  <c r="I17805" i="3"/>
  <c r="K17804" i="3"/>
  <c r="J17804" i="3"/>
  <c r="I17802" i="3"/>
  <c r="I17801" i="3"/>
  <c r="I17800" i="3"/>
  <c r="I17799" i="3"/>
  <c r="I17798" i="3"/>
  <c r="I17797" i="3"/>
  <c r="I17796" i="3"/>
  <c r="I17795" i="3"/>
  <c r="I17794" i="3"/>
  <c r="I17793" i="3"/>
  <c r="I17792" i="3"/>
  <c r="K17791" i="3"/>
  <c r="J17791" i="3"/>
  <c r="I17788" i="3"/>
  <c r="J17787" i="3"/>
  <c r="I17787" i="3" s="1"/>
  <c r="I17786" i="3"/>
  <c r="I17785" i="3"/>
  <c r="I17784" i="3"/>
  <c r="I17783" i="3"/>
  <c r="I17782" i="3"/>
  <c r="I17781" i="3"/>
  <c r="I17780" i="3"/>
  <c r="I17779" i="3"/>
  <c r="I17778" i="3"/>
  <c r="I17777" i="3"/>
  <c r="I17776" i="3"/>
  <c r="I17775" i="3"/>
  <c r="I17774" i="3"/>
  <c r="I17773" i="3"/>
  <c r="I17772" i="3"/>
  <c r="I17771" i="3"/>
  <c r="I17770" i="3"/>
  <c r="K17769" i="3"/>
  <c r="K17768" i="3" s="1"/>
  <c r="K17766" i="3" s="1"/>
  <c r="I17767" i="3"/>
  <c r="I17765" i="3"/>
  <c r="I17764" i="3"/>
  <c r="K17763" i="3"/>
  <c r="J17763" i="3"/>
  <c r="I17762" i="3"/>
  <c r="I17761" i="3"/>
  <c r="K17760" i="3"/>
  <c r="J17760" i="3"/>
  <c r="I17759" i="3"/>
  <c r="I17758" i="3"/>
  <c r="K17757" i="3"/>
  <c r="K17756" i="3" s="1"/>
  <c r="J17757" i="3"/>
  <c r="I17755" i="3"/>
  <c r="I17754" i="3"/>
  <c r="K17753" i="3"/>
  <c r="J17753" i="3"/>
  <c r="I17752" i="3"/>
  <c r="I17751" i="3"/>
  <c r="I17750" i="3"/>
  <c r="K17749" i="3"/>
  <c r="J17749" i="3"/>
  <c r="I17749" i="3" s="1"/>
  <c r="I17748" i="3"/>
  <c r="I17747" i="3"/>
  <c r="I17746" i="3"/>
  <c r="I17745" i="3"/>
  <c r="K17744" i="3"/>
  <c r="J17744" i="3"/>
  <c r="I17741" i="3"/>
  <c r="I17740" i="3"/>
  <c r="K17739" i="3"/>
  <c r="J17739" i="3"/>
  <c r="I17738" i="3"/>
  <c r="I17737" i="3"/>
  <c r="I17736" i="3"/>
  <c r="K17735" i="3"/>
  <c r="J17735" i="3"/>
  <c r="I17734" i="3"/>
  <c r="I17733" i="3"/>
  <c r="K17732" i="3"/>
  <c r="J17732" i="3"/>
  <c r="I17729" i="3"/>
  <c r="I17728" i="3"/>
  <c r="K17727" i="3"/>
  <c r="J17727" i="3"/>
  <c r="I17726" i="3"/>
  <c r="I17725" i="3"/>
  <c r="K17724" i="3"/>
  <c r="K17723" i="3" s="1"/>
  <c r="J17724" i="3"/>
  <c r="I17721" i="3"/>
  <c r="I17720" i="3"/>
  <c r="K17719" i="3"/>
  <c r="J17719" i="3"/>
  <c r="I17718" i="3"/>
  <c r="I17717" i="3"/>
  <c r="K17716" i="3"/>
  <c r="J17716" i="3"/>
  <c r="I17713" i="3"/>
  <c r="I17712" i="3"/>
  <c r="I17711" i="3"/>
  <c r="I17710" i="3"/>
  <c r="I17709" i="3"/>
  <c r="I17708" i="3"/>
  <c r="K17707" i="3"/>
  <c r="K17706" i="3" s="1"/>
  <c r="J17707" i="3"/>
  <c r="I17705" i="3"/>
  <c r="J17704" i="3"/>
  <c r="I17703" i="3"/>
  <c r="I17702" i="3"/>
  <c r="I17701" i="3"/>
  <c r="I17700" i="3"/>
  <c r="I17699" i="3"/>
  <c r="I17698" i="3"/>
  <c r="I17697" i="3"/>
  <c r="I17696" i="3"/>
  <c r="I17695" i="3"/>
  <c r="I17694" i="3"/>
  <c r="I17693" i="3"/>
  <c r="I17692" i="3"/>
  <c r="I17691" i="3"/>
  <c r="K17690" i="3"/>
  <c r="I17689" i="3"/>
  <c r="I17688" i="3"/>
  <c r="I17687" i="3"/>
  <c r="I17686" i="3"/>
  <c r="I17685" i="3"/>
  <c r="I17684" i="3"/>
  <c r="I17683" i="3"/>
  <c r="K17682" i="3"/>
  <c r="J17682" i="3"/>
  <c r="I17681" i="3"/>
  <c r="I17680" i="3"/>
  <c r="I17679" i="3"/>
  <c r="I17678" i="3"/>
  <c r="I17677" i="3"/>
  <c r="I17676" i="3"/>
  <c r="I17675" i="3"/>
  <c r="I17674" i="3"/>
  <c r="I17673" i="3"/>
  <c r="I17672" i="3"/>
  <c r="I17671" i="3"/>
  <c r="I17670" i="3"/>
  <c r="I17669" i="3"/>
  <c r="K17668" i="3"/>
  <c r="J17668" i="3"/>
  <c r="I17667" i="3"/>
  <c r="I17666" i="3"/>
  <c r="I17665" i="3"/>
  <c r="I17664" i="3"/>
  <c r="I17663" i="3"/>
  <c r="I17662" i="3"/>
  <c r="I17661" i="3"/>
  <c r="I17660" i="3"/>
  <c r="I17659" i="3"/>
  <c r="K17658" i="3"/>
  <c r="J17658" i="3"/>
  <c r="I17657" i="3"/>
  <c r="I17656" i="3"/>
  <c r="I17655" i="3"/>
  <c r="I17654" i="3"/>
  <c r="I17653" i="3"/>
  <c r="I17652" i="3"/>
  <c r="I17651" i="3"/>
  <c r="I17650" i="3"/>
  <c r="I17649" i="3"/>
  <c r="I17648" i="3"/>
  <c r="I17647" i="3"/>
  <c r="K17646" i="3"/>
  <c r="K17642" i="3" s="1"/>
  <c r="K17637" i="3" s="1"/>
  <c r="K16848" i="3" s="1"/>
  <c r="K16322" i="3" s="1"/>
  <c r="J17646" i="3"/>
  <c r="I17645" i="3"/>
  <c r="I17644" i="3"/>
  <c r="I17643" i="3"/>
  <c r="I17641" i="3"/>
  <c r="I17640" i="3"/>
  <c r="K17639" i="3"/>
  <c r="J17639" i="3"/>
  <c r="I17639" i="3" s="1"/>
  <c r="I17638" i="3"/>
  <c r="I17636" i="3"/>
  <c r="I17635" i="3"/>
  <c r="I17634" i="3"/>
  <c r="I17633" i="3"/>
  <c r="I17632" i="3"/>
  <c r="I17631" i="3"/>
  <c r="I17630" i="3"/>
  <c r="I17629" i="3"/>
  <c r="K17628" i="3"/>
  <c r="J17628" i="3"/>
  <c r="J17627" i="3" s="1"/>
  <c r="K17627" i="3"/>
  <c r="K17626" i="3" s="1"/>
  <c r="I17623" i="3"/>
  <c r="I17622" i="3"/>
  <c r="I17621" i="3"/>
  <c r="I17620" i="3"/>
  <c r="I17619" i="3"/>
  <c r="I17618" i="3"/>
  <c r="I17617" i="3"/>
  <c r="K17616" i="3"/>
  <c r="J17616" i="3"/>
  <c r="I17615" i="3"/>
  <c r="I17614" i="3"/>
  <c r="I17613" i="3"/>
  <c r="I17612" i="3"/>
  <c r="I17611" i="3"/>
  <c r="I17610" i="3"/>
  <c r="I17609" i="3"/>
  <c r="K17608" i="3"/>
  <c r="J17608" i="3"/>
  <c r="I17606" i="3"/>
  <c r="I17605" i="3"/>
  <c r="I17604" i="3"/>
  <c r="I17603" i="3"/>
  <c r="I17602" i="3"/>
  <c r="I17601" i="3"/>
  <c r="I17600" i="3"/>
  <c r="I17599" i="3"/>
  <c r="K17598" i="3"/>
  <c r="J17598" i="3"/>
  <c r="I17597" i="3"/>
  <c r="I17596" i="3"/>
  <c r="I17595" i="3"/>
  <c r="I17594" i="3"/>
  <c r="I17593" i="3"/>
  <c r="I17592" i="3"/>
  <c r="I17591" i="3"/>
  <c r="K17590" i="3"/>
  <c r="J17590" i="3"/>
  <c r="I17588" i="3"/>
  <c r="I17587" i="3"/>
  <c r="I17586" i="3"/>
  <c r="K17585" i="3"/>
  <c r="J17585" i="3"/>
  <c r="I17584" i="3"/>
  <c r="I17583" i="3"/>
  <c r="K17582" i="3"/>
  <c r="I17581" i="3"/>
  <c r="I17580" i="3"/>
  <c r="I17579" i="3"/>
  <c r="I17578" i="3"/>
  <c r="I17577" i="3"/>
  <c r="K17576" i="3"/>
  <c r="J17576" i="3"/>
  <c r="J17574" i="3" s="1"/>
  <c r="I17575" i="3"/>
  <c r="I17573" i="3"/>
  <c r="I17572" i="3"/>
  <c r="K17571" i="3"/>
  <c r="K17569" i="3" s="1"/>
  <c r="J17571" i="3"/>
  <c r="I17570" i="3"/>
  <c r="I17568" i="3"/>
  <c r="I17567" i="3"/>
  <c r="I17566" i="3"/>
  <c r="I17565" i="3"/>
  <c r="I17564" i="3"/>
  <c r="I17563" i="3"/>
  <c r="I17562" i="3"/>
  <c r="I17561" i="3"/>
  <c r="I17560" i="3"/>
  <c r="I17559" i="3"/>
  <c r="I17558" i="3"/>
  <c r="I17557" i="3"/>
  <c r="I17556" i="3"/>
  <c r="I17555" i="3"/>
  <c r="I17554" i="3"/>
  <c r="I17553" i="3"/>
  <c r="I17552" i="3"/>
  <c r="I17551" i="3"/>
  <c r="I17550" i="3"/>
  <c r="I17549" i="3"/>
  <c r="K17548" i="3"/>
  <c r="J17548" i="3"/>
  <c r="I17547" i="3"/>
  <c r="I17546" i="3"/>
  <c r="I17545" i="3"/>
  <c r="I17544" i="3"/>
  <c r="I17543" i="3"/>
  <c r="I17542" i="3"/>
  <c r="K17541" i="3"/>
  <c r="K17540" i="3" s="1"/>
  <c r="J17541" i="3"/>
  <c r="I17539" i="3"/>
  <c r="I17538" i="3"/>
  <c r="I17537" i="3"/>
  <c r="I17536" i="3"/>
  <c r="I17535" i="3"/>
  <c r="I17534" i="3"/>
  <c r="I17533" i="3"/>
  <c r="I17532" i="3"/>
  <c r="I17531" i="3"/>
  <c r="I17530" i="3"/>
  <c r="I17529" i="3"/>
  <c r="K17528" i="3"/>
  <c r="J17528" i="3"/>
  <c r="I17525" i="3"/>
  <c r="J17524" i="3"/>
  <c r="I17524" i="3" s="1"/>
  <c r="I17523" i="3"/>
  <c r="I17522" i="3"/>
  <c r="I17521" i="3"/>
  <c r="I17520" i="3"/>
  <c r="I17519" i="3"/>
  <c r="I17518" i="3"/>
  <c r="I17517" i="3"/>
  <c r="I17516" i="3"/>
  <c r="I17515" i="3"/>
  <c r="I17514" i="3"/>
  <c r="I17513" i="3"/>
  <c r="I17512" i="3"/>
  <c r="I17511" i="3"/>
  <c r="I17510" i="3"/>
  <c r="I17509" i="3"/>
  <c r="I17508" i="3"/>
  <c r="I17507" i="3"/>
  <c r="K17506" i="3"/>
  <c r="I17504" i="3"/>
  <c r="I17502" i="3"/>
  <c r="I17501" i="3"/>
  <c r="K17500" i="3"/>
  <c r="J17500" i="3"/>
  <c r="I17499" i="3"/>
  <c r="K17497" i="3"/>
  <c r="I17496" i="3"/>
  <c r="I17495" i="3"/>
  <c r="K17494" i="3"/>
  <c r="J17494" i="3"/>
  <c r="I17494" i="3" s="1"/>
  <c r="I17492" i="3"/>
  <c r="I17491" i="3"/>
  <c r="K17490" i="3"/>
  <c r="K17488" i="3" s="1"/>
  <c r="J17490" i="3"/>
  <c r="I17490" i="3" s="1"/>
  <c r="I17489" i="3"/>
  <c r="I17485" i="3"/>
  <c r="I17484" i="3"/>
  <c r="I17483" i="3"/>
  <c r="I17482" i="3"/>
  <c r="K17481" i="3"/>
  <c r="J17481" i="3"/>
  <c r="I17478" i="3"/>
  <c r="I17477" i="3"/>
  <c r="K17476" i="3"/>
  <c r="J17476" i="3"/>
  <c r="I17476" i="3" s="1"/>
  <c r="I17475" i="3"/>
  <c r="I17474" i="3"/>
  <c r="I17473" i="3"/>
  <c r="K17472" i="3"/>
  <c r="J17472" i="3"/>
  <c r="I17471" i="3"/>
  <c r="I17470" i="3"/>
  <c r="K17469" i="3"/>
  <c r="J17469" i="3"/>
  <c r="I17466" i="3"/>
  <c r="I17465" i="3"/>
  <c r="K17464" i="3"/>
  <c r="J17464" i="3"/>
  <c r="I17463" i="3"/>
  <c r="I17462" i="3"/>
  <c r="K17461" i="3"/>
  <c r="J17461" i="3"/>
  <c r="J17460" i="3" s="1"/>
  <c r="I17458" i="3"/>
  <c r="I17457" i="3"/>
  <c r="K17456" i="3"/>
  <c r="J17456" i="3"/>
  <c r="I17455" i="3"/>
  <c r="I17454" i="3"/>
  <c r="K17453" i="3"/>
  <c r="J17453" i="3"/>
  <c r="I17451" i="3"/>
  <c r="I17450" i="3"/>
  <c r="I17449" i="3"/>
  <c r="I17448" i="3"/>
  <c r="I17447" i="3"/>
  <c r="I17446" i="3"/>
  <c r="I17445" i="3"/>
  <c r="K17444" i="3"/>
  <c r="K17443" i="3" s="1"/>
  <c r="J17444" i="3"/>
  <c r="J17443" i="3" s="1"/>
  <c r="I17442" i="3"/>
  <c r="J17441" i="3"/>
  <c r="I17440" i="3"/>
  <c r="I17439" i="3"/>
  <c r="I17438" i="3"/>
  <c r="I17437" i="3"/>
  <c r="I17436" i="3"/>
  <c r="I17435" i="3"/>
  <c r="I17434" i="3"/>
  <c r="I17433" i="3"/>
  <c r="I17432" i="3"/>
  <c r="I17431" i="3"/>
  <c r="I17430" i="3"/>
  <c r="I17429" i="3"/>
  <c r="I17428" i="3"/>
  <c r="I17426" i="3"/>
  <c r="I17425" i="3"/>
  <c r="I17424" i="3"/>
  <c r="I17423" i="3"/>
  <c r="I17422" i="3"/>
  <c r="I17421" i="3"/>
  <c r="I17420" i="3"/>
  <c r="K17419" i="3"/>
  <c r="J17419" i="3"/>
  <c r="I17418" i="3"/>
  <c r="I17417" i="3"/>
  <c r="I17416" i="3"/>
  <c r="I17415" i="3"/>
  <c r="I17414" i="3"/>
  <c r="I17413" i="3"/>
  <c r="I17412" i="3"/>
  <c r="I17411" i="3"/>
  <c r="I17410" i="3"/>
  <c r="I17409" i="3"/>
  <c r="I17408" i="3"/>
  <c r="I17407" i="3"/>
  <c r="I17406" i="3"/>
  <c r="K17405" i="3"/>
  <c r="J17405" i="3"/>
  <c r="I17405" i="3" s="1"/>
  <c r="I17404" i="3"/>
  <c r="I17403" i="3"/>
  <c r="I17402" i="3"/>
  <c r="I17401" i="3"/>
  <c r="I17400" i="3"/>
  <c r="I17399" i="3"/>
  <c r="I17398" i="3"/>
  <c r="I17397" i="3"/>
  <c r="I17396" i="3"/>
  <c r="K17395" i="3"/>
  <c r="J17395" i="3"/>
  <c r="I17394" i="3"/>
  <c r="I17393" i="3"/>
  <c r="I17392" i="3"/>
  <c r="I17391" i="3"/>
  <c r="I17390" i="3"/>
  <c r="I17389" i="3"/>
  <c r="I17388" i="3"/>
  <c r="I17387" i="3"/>
  <c r="I17386" i="3"/>
  <c r="I17385" i="3"/>
  <c r="I17384" i="3"/>
  <c r="K17383" i="3"/>
  <c r="J17383" i="3"/>
  <c r="I17382" i="3"/>
  <c r="I17381" i="3"/>
  <c r="I17380" i="3"/>
  <c r="I17378" i="3"/>
  <c r="I17377" i="3"/>
  <c r="K17376" i="3"/>
  <c r="J17376" i="3"/>
  <c r="I17375" i="3"/>
  <c r="I17373" i="3"/>
  <c r="I17372" i="3"/>
  <c r="I17371" i="3"/>
  <c r="I17370" i="3"/>
  <c r="I17369" i="3"/>
  <c r="I17368" i="3"/>
  <c r="I17367" i="3"/>
  <c r="I17366" i="3"/>
  <c r="K17365" i="3"/>
  <c r="J17365" i="3"/>
  <c r="J17364" i="3" s="1"/>
  <c r="I17360" i="3"/>
  <c r="I17359" i="3"/>
  <c r="I17358" i="3"/>
  <c r="I17357" i="3"/>
  <c r="I17356" i="3"/>
  <c r="I17355" i="3"/>
  <c r="I17354" i="3"/>
  <c r="K17353" i="3"/>
  <c r="J17353" i="3"/>
  <c r="I17352" i="3"/>
  <c r="I17351" i="3"/>
  <c r="I17350" i="3"/>
  <c r="I17349" i="3"/>
  <c r="I17348" i="3"/>
  <c r="I17347" i="3"/>
  <c r="I17346" i="3"/>
  <c r="K17345" i="3"/>
  <c r="J17345" i="3"/>
  <c r="I17343" i="3"/>
  <c r="I17342" i="3"/>
  <c r="I17341" i="3"/>
  <c r="I17340" i="3"/>
  <c r="I17339" i="3"/>
  <c r="I17338" i="3"/>
  <c r="I17337" i="3"/>
  <c r="I17336" i="3"/>
  <c r="K17335" i="3"/>
  <c r="J17335" i="3"/>
  <c r="I17334" i="3"/>
  <c r="I17333" i="3"/>
  <c r="I17332" i="3"/>
  <c r="I17331" i="3"/>
  <c r="I17330" i="3"/>
  <c r="I17329" i="3"/>
  <c r="I17328" i="3"/>
  <c r="K17327" i="3"/>
  <c r="J17327" i="3"/>
  <c r="I17325" i="3"/>
  <c r="I17324" i="3"/>
  <c r="I17323" i="3"/>
  <c r="K17322" i="3"/>
  <c r="K17319" i="3" s="1"/>
  <c r="J17322" i="3"/>
  <c r="I17321" i="3"/>
  <c r="I17320" i="3"/>
  <c r="J17319" i="3"/>
  <c r="I17318" i="3"/>
  <c r="I17317" i="3"/>
  <c r="I17316" i="3"/>
  <c r="I17315" i="3"/>
  <c r="I17314" i="3"/>
  <c r="K17313" i="3"/>
  <c r="K17311" i="3" s="1"/>
  <c r="J17313" i="3"/>
  <c r="J17311" i="3" s="1"/>
  <c r="I17312" i="3"/>
  <c r="I17310" i="3"/>
  <c r="I17309" i="3"/>
  <c r="K17308" i="3"/>
  <c r="K17306" i="3" s="1"/>
  <c r="J17308" i="3"/>
  <c r="J17306" i="3" s="1"/>
  <c r="I17307" i="3"/>
  <c r="I17305" i="3"/>
  <c r="I17304" i="3"/>
  <c r="I17303" i="3"/>
  <c r="I17302" i="3"/>
  <c r="I17301" i="3"/>
  <c r="I17300" i="3"/>
  <c r="I17299" i="3"/>
  <c r="I17298" i="3"/>
  <c r="I17297" i="3"/>
  <c r="I17296" i="3"/>
  <c r="I17295" i="3"/>
  <c r="I17294" i="3"/>
  <c r="I17293" i="3"/>
  <c r="I17292" i="3"/>
  <c r="I17291" i="3"/>
  <c r="I17290" i="3"/>
  <c r="I17289" i="3"/>
  <c r="I17288" i="3"/>
  <c r="I17287" i="3"/>
  <c r="I17286" i="3"/>
  <c r="K17285" i="3"/>
  <c r="J17285" i="3"/>
  <c r="I17284" i="3"/>
  <c r="I17283" i="3"/>
  <c r="I17282" i="3"/>
  <c r="I17281" i="3"/>
  <c r="I17280" i="3"/>
  <c r="I17279" i="3"/>
  <c r="K17278" i="3"/>
  <c r="K17277" i="3" s="1"/>
  <c r="J17278" i="3"/>
  <c r="I17276" i="3"/>
  <c r="I17275" i="3"/>
  <c r="I17274" i="3"/>
  <c r="I17273" i="3"/>
  <c r="I17272" i="3"/>
  <c r="I17271" i="3"/>
  <c r="I17270" i="3"/>
  <c r="I17269" i="3"/>
  <c r="I17268" i="3"/>
  <c r="I17267" i="3"/>
  <c r="I17266" i="3"/>
  <c r="K17265" i="3"/>
  <c r="K17002" i="3" s="1"/>
  <c r="J17265" i="3"/>
  <c r="I17262" i="3"/>
  <c r="I17261" i="3"/>
  <c r="I17260" i="3"/>
  <c r="I17259" i="3"/>
  <c r="I17258" i="3"/>
  <c r="I17257" i="3"/>
  <c r="I17256" i="3"/>
  <c r="I17255" i="3"/>
  <c r="I17254" i="3"/>
  <c r="I17253" i="3"/>
  <c r="I17252" i="3"/>
  <c r="I17251" i="3"/>
  <c r="I17250" i="3"/>
  <c r="I17249" i="3"/>
  <c r="I17248" i="3"/>
  <c r="I17247" i="3"/>
  <c r="I17246" i="3"/>
  <c r="I17245" i="3"/>
  <c r="I17244" i="3"/>
  <c r="K17243" i="3"/>
  <c r="J17243" i="3"/>
  <c r="J17242" i="3" s="1"/>
  <c r="J17240" i="3" s="1"/>
  <c r="I17241" i="3"/>
  <c r="I17239" i="3"/>
  <c r="I17238" i="3"/>
  <c r="K17237" i="3"/>
  <c r="J17237" i="3"/>
  <c r="I17236" i="3"/>
  <c r="I17235" i="3"/>
  <c r="K17234" i="3"/>
  <c r="J17234" i="3"/>
  <c r="I17233" i="3"/>
  <c r="I17232" i="3"/>
  <c r="K17231" i="3"/>
  <c r="K17230" i="3" s="1"/>
  <c r="J17231" i="3"/>
  <c r="J17230" i="3" s="1"/>
  <c r="I17229" i="3"/>
  <c r="I17228" i="3"/>
  <c r="K17227" i="3"/>
  <c r="J17227" i="3"/>
  <c r="I17226" i="3"/>
  <c r="I17225" i="3"/>
  <c r="I17224" i="3"/>
  <c r="K17223" i="3"/>
  <c r="J17223" i="3"/>
  <c r="I17222" i="3"/>
  <c r="I17221" i="3"/>
  <c r="I17220" i="3"/>
  <c r="I17219" i="3"/>
  <c r="K17218" i="3"/>
  <c r="J17218" i="3"/>
  <c r="J17217" i="3" s="1"/>
  <c r="I17215" i="3"/>
  <c r="I17214" i="3"/>
  <c r="K17213" i="3"/>
  <c r="J17213" i="3"/>
  <c r="I17212" i="3"/>
  <c r="I17211" i="3"/>
  <c r="I17210" i="3"/>
  <c r="K17209" i="3"/>
  <c r="J17209" i="3"/>
  <c r="I17208" i="3"/>
  <c r="I17207" i="3"/>
  <c r="K17206" i="3"/>
  <c r="J17206" i="3"/>
  <c r="I17203" i="3"/>
  <c r="I17202" i="3"/>
  <c r="K17201" i="3"/>
  <c r="J17201" i="3"/>
  <c r="I17200" i="3"/>
  <c r="I17199" i="3"/>
  <c r="K17198" i="3"/>
  <c r="J17198" i="3"/>
  <c r="J17197" i="3" s="1"/>
  <c r="I17195" i="3"/>
  <c r="I17194" i="3"/>
  <c r="K17193" i="3"/>
  <c r="J17193" i="3"/>
  <c r="I17192" i="3"/>
  <c r="I17191" i="3"/>
  <c r="K17190" i="3"/>
  <c r="J17190" i="3"/>
  <c r="I17188" i="3"/>
  <c r="I17187" i="3"/>
  <c r="I17186" i="3"/>
  <c r="I17185" i="3"/>
  <c r="I17184" i="3"/>
  <c r="I17183" i="3"/>
  <c r="I17182" i="3"/>
  <c r="K17181" i="3"/>
  <c r="K17180" i="3" s="1"/>
  <c r="J17181" i="3"/>
  <c r="J17180" i="3" s="1"/>
  <c r="I17179" i="3"/>
  <c r="I17178" i="3"/>
  <c r="I17177" i="3"/>
  <c r="I17176" i="3"/>
  <c r="I17175" i="3"/>
  <c r="I17174" i="3"/>
  <c r="I17173" i="3"/>
  <c r="I17172" i="3"/>
  <c r="I17171" i="3"/>
  <c r="I17170" i="3"/>
  <c r="I17169" i="3"/>
  <c r="I17168" i="3"/>
  <c r="I17167" i="3"/>
  <c r="I17166" i="3"/>
  <c r="I17165" i="3"/>
  <c r="J17164" i="3"/>
  <c r="I17164" i="3" s="1"/>
  <c r="I17163" i="3"/>
  <c r="I17162" i="3"/>
  <c r="I17161" i="3"/>
  <c r="I17160" i="3"/>
  <c r="I17159" i="3"/>
  <c r="I17158" i="3"/>
  <c r="I17157" i="3"/>
  <c r="K17156" i="3"/>
  <c r="J17156" i="3"/>
  <c r="I17155" i="3"/>
  <c r="I17154" i="3"/>
  <c r="I17153" i="3"/>
  <c r="I17152" i="3"/>
  <c r="I17151" i="3"/>
  <c r="I17150" i="3"/>
  <c r="I17149" i="3"/>
  <c r="I17148" i="3"/>
  <c r="I17147" i="3"/>
  <c r="I17146" i="3"/>
  <c r="I17145" i="3"/>
  <c r="I17144" i="3"/>
  <c r="I17143" i="3"/>
  <c r="K17142" i="3"/>
  <c r="J17142" i="3"/>
  <c r="I17141" i="3"/>
  <c r="I17140" i="3"/>
  <c r="I17139" i="3"/>
  <c r="I17138" i="3"/>
  <c r="I17137" i="3"/>
  <c r="I17136" i="3"/>
  <c r="I17135" i="3"/>
  <c r="I17134" i="3"/>
  <c r="I17133" i="3"/>
  <c r="K17132" i="3"/>
  <c r="J17132" i="3"/>
  <c r="I17131" i="3"/>
  <c r="I17130" i="3"/>
  <c r="I17129" i="3"/>
  <c r="I17128" i="3"/>
  <c r="I17127" i="3"/>
  <c r="I17126" i="3"/>
  <c r="I17125" i="3"/>
  <c r="I17124" i="3"/>
  <c r="I17123" i="3"/>
  <c r="I17122" i="3"/>
  <c r="I17121" i="3"/>
  <c r="K17120" i="3"/>
  <c r="J17120" i="3"/>
  <c r="J17116" i="3" s="1"/>
  <c r="I17119" i="3"/>
  <c r="I17118" i="3"/>
  <c r="I17117" i="3"/>
  <c r="K17116" i="3"/>
  <c r="I17115" i="3"/>
  <c r="I17114" i="3"/>
  <c r="K17113" i="3"/>
  <c r="J17113" i="3"/>
  <c r="I17112" i="3"/>
  <c r="I17110" i="3"/>
  <c r="I17109" i="3"/>
  <c r="I17108" i="3"/>
  <c r="I17107" i="3"/>
  <c r="I17106" i="3"/>
  <c r="I17105" i="3"/>
  <c r="I17104" i="3"/>
  <c r="I17103" i="3"/>
  <c r="K17102" i="3"/>
  <c r="K17101" i="3" s="1"/>
  <c r="K17100" i="3" s="1"/>
  <c r="J17102" i="3"/>
  <c r="K17097" i="3"/>
  <c r="K16571" i="3" s="1"/>
  <c r="J17097" i="3"/>
  <c r="J16571" i="3" s="1"/>
  <c r="K17096" i="3"/>
  <c r="J17096" i="3"/>
  <c r="J16570" i="3" s="1"/>
  <c r="K17095" i="3"/>
  <c r="J17095" i="3"/>
  <c r="J16569" i="3" s="1"/>
  <c r="K17094" i="3"/>
  <c r="K16568" i="3" s="1"/>
  <c r="J17094" i="3"/>
  <c r="K17093" i="3"/>
  <c r="J17093" i="3"/>
  <c r="J16567" i="3" s="1"/>
  <c r="K17092" i="3"/>
  <c r="J17092" i="3"/>
  <c r="J16566" i="3" s="1"/>
  <c r="K17091" i="3"/>
  <c r="J17091" i="3"/>
  <c r="J16565" i="3" s="1"/>
  <c r="K17089" i="3"/>
  <c r="J17089" i="3"/>
  <c r="K17088" i="3"/>
  <c r="J17088" i="3"/>
  <c r="K17087" i="3"/>
  <c r="J17087" i="3"/>
  <c r="K17086" i="3"/>
  <c r="J17086" i="3"/>
  <c r="J16560" i="3" s="1"/>
  <c r="K17085" i="3"/>
  <c r="J17085" i="3"/>
  <c r="K17084" i="3"/>
  <c r="K16558" i="3" s="1"/>
  <c r="J17084" i="3"/>
  <c r="J16558" i="3" s="1"/>
  <c r="K17083" i="3"/>
  <c r="K16557" i="3" s="1"/>
  <c r="J17083" i="3"/>
  <c r="K17080" i="3"/>
  <c r="J17080" i="3"/>
  <c r="J16554" i="3" s="1"/>
  <c r="K17079" i="3"/>
  <c r="K16553" i="3" s="1"/>
  <c r="J17079" i="3"/>
  <c r="K17078" i="3"/>
  <c r="K16552" i="3" s="1"/>
  <c r="J17078" i="3"/>
  <c r="K17077" i="3"/>
  <c r="K16551" i="3" s="1"/>
  <c r="J17077" i="3"/>
  <c r="K17076" i="3"/>
  <c r="K16550" i="3" s="1"/>
  <c r="J17076" i="3"/>
  <c r="K17075" i="3"/>
  <c r="J17075" i="3"/>
  <c r="J16549" i="3" s="1"/>
  <c r="K17074" i="3"/>
  <c r="K16548" i="3" s="1"/>
  <c r="J17074" i="3"/>
  <c r="K17073" i="3"/>
  <c r="J17073" i="3"/>
  <c r="K17071" i="3"/>
  <c r="K16545" i="3" s="1"/>
  <c r="J17071" i="3"/>
  <c r="K17070" i="3"/>
  <c r="K16544" i="3" s="1"/>
  <c r="J17070" i="3"/>
  <c r="K17069" i="3"/>
  <c r="K16543" i="3" s="1"/>
  <c r="J17069" i="3"/>
  <c r="K17068" i="3"/>
  <c r="K16542" i="3" s="1"/>
  <c r="J17068" i="3"/>
  <c r="K17067" i="3"/>
  <c r="K16541" i="3" s="1"/>
  <c r="J17067" i="3"/>
  <c r="K17066" i="3"/>
  <c r="K16540" i="3" s="1"/>
  <c r="J17066" i="3"/>
  <c r="K17065" i="3"/>
  <c r="J17065" i="3"/>
  <c r="K17062" i="3"/>
  <c r="K16536" i="3" s="1"/>
  <c r="J17062" i="3"/>
  <c r="K17061" i="3"/>
  <c r="K16535" i="3" s="1"/>
  <c r="J17061" i="3"/>
  <c r="K17060" i="3"/>
  <c r="K16534" i="3" s="1"/>
  <c r="J17060" i="3"/>
  <c r="K17058" i="3"/>
  <c r="K16532" i="3" s="1"/>
  <c r="J17058" i="3"/>
  <c r="K17057" i="3"/>
  <c r="J17057" i="3"/>
  <c r="K17055" i="3"/>
  <c r="J17055" i="3"/>
  <c r="K17054" i="3"/>
  <c r="K16528" i="3" s="1"/>
  <c r="J17054" i="3"/>
  <c r="K17053" i="3"/>
  <c r="K16527" i="3" s="1"/>
  <c r="J17053" i="3"/>
  <c r="K17052" i="3"/>
  <c r="K16526" i="3" s="1"/>
  <c r="J17052" i="3"/>
  <c r="K17051" i="3"/>
  <c r="J17051" i="3"/>
  <c r="K17049" i="3"/>
  <c r="K16523" i="3" s="1"/>
  <c r="J17049" i="3"/>
  <c r="K17047" i="3"/>
  <c r="J17047" i="3"/>
  <c r="J16521" i="3" s="1"/>
  <c r="K17046" i="3"/>
  <c r="K16520" i="3" s="1"/>
  <c r="J17046" i="3"/>
  <c r="J16520" i="3" s="1"/>
  <c r="K17044" i="3"/>
  <c r="K16518" i="3" s="1"/>
  <c r="J17044" i="3"/>
  <c r="J16518" i="3" s="1"/>
  <c r="K17042" i="3"/>
  <c r="K16516" i="3" s="1"/>
  <c r="J17042" i="3"/>
  <c r="K17041" i="3"/>
  <c r="K16515" i="3" s="1"/>
  <c r="J17041" i="3"/>
  <c r="J16515" i="3" s="1"/>
  <c r="K17040" i="3"/>
  <c r="K16514" i="3" s="1"/>
  <c r="J17040" i="3"/>
  <c r="K17039" i="3"/>
  <c r="J17039" i="3"/>
  <c r="K17038" i="3"/>
  <c r="K16512" i="3" s="1"/>
  <c r="J17038" i="3"/>
  <c r="K17037" i="3"/>
  <c r="K16511" i="3" s="1"/>
  <c r="J17037" i="3"/>
  <c r="K17036" i="3"/>
  <c r="K16510" i="3" s="1"/>
  <c r="J17036" i="3"/>
  <c r="K17035" i="3"/>
  <c r="K16509" i="3" s="1"/>
  <c r="J17035" i="3"/>
  <c r="K17034" i="3"/>
  <c r="K16508" i="3" s="1"/>
  <c r="K17033" i="3"/>
  <c r="K16507" i="3" s="1"/>
  <c r="J17033" i="3"/>
  <c r="J16507" i="3" s="1"/>
  <c r="K17032" i="3"/>
  <c r="K16506" i="3" s="1"/>
  <c r="J17032" i="3"/>
  <c r="K17031" i="3"/>
  <c r="K16505" i="3" s="1"/>
  <c r="J17031" i="3"/>
  <c r="J16505" i="3" s="1"/>
  <c r="K17030" i="3"/>
  <c r="K16504" i="3" s="1"/>
  <c r="J17030" i="3"/>
  <c r="K17029" i="3"/>
  <c r="J17029" i="3"/>
  <c r="K17028" i="3"/>
  <c r="K16502" i="3" s="1"/>
  <c r="J17028" i="3"/>
  <c r="K17027" i="3"/>
  <c r="J17027" i="3"/>
  <c r="J16501" i="3" s="1"/>
  <c r="K17026" i="3"/>
  <c r="K16500" i="3" s="1"/>
  <c r="J17026" i="3"/>
  <c r="K17025" i="3"/>
  <c r="K16499" i="3" s="1"/>
  <c r="J17025" i="3"/>
  <c r="J16499" i="3" s="1"/>
  <c r="K17024" i="3"/>
  <c r="K16498" i="3" s="1"/>
  <c r="J17024" i="3"/>
  <c r="K17023" i="3"/>
  <c r="K16497" i="3" s="1"/>
  <c r="J16497" i="3"/>
  <c r="K17021" i="3"/>
  <c r="J17021" i="3"/>
  <c r="J16495" i="3" s="1"/>
  <c r="K17020" i="3"/>
  <c r="K16494" i="3" s="1"/>
  <c r="J17020" i="3"/>
  <c r="K17019" i="3"/>
  <c r="J17019" i="3"/>
  <c r="K17018" i="3"/>
  <c r="J17018" i="3"/>
  <c r="J16492" i="3" s="1"/>
  <c r="K17017" i="3"/>
  <c r="J17017" i="3"/>
  <c r="K17016" i="3"/>
  <c r="J17016" i="3"/>
  <c r="J16490" i="3" s="1"/>
  <c r="K17013" i="3"/>
  <c r="J17013" i="3"/>
  <c r="J16487" i="3" s="1"/>
  <c r="K17012" i="3"/>
  <c r="J17012" i="3"/>
  <c r="K17011" i="3"/>
  <c r="K16485" i="3" s="1"/>
  <c r="J17011" i="3"/>
  <c r="K17010" i="3"/>
  <c r="J17010" i="3"/>
  <c r="J16484" i="3" s="1"/>
  <c r="K17009" i="3"/>
  <c r="J17009" i="3"/>
  <c r="J16483" i="3" s="1"/>
  <c r="K17008" i="3"/>
  <c r="J17008" i="3"/>
  <c r="K17007" i="3"/>
  <c r="K16481" i="3" s="1"/>
  <c r="J17007" i="3"/>
  <c r="J16481" i="3" s="1"/>
  <c r="K17006" i="3"/>
  <c r="J17006" i="3"/>
  <c r="K17005" i="3"/>
  <c r="J17005" i="3"/>
  <c r="J16479" i="3" s="1"/>
  <c r="K17004" i="3"/>
  <c r="J17004" i="3"/>
  <c r="J16478" i="3" s="1"/>
  <c r="K17003" i="3"/>
  <c r="K16477" i="3" s="1"/>
  <c r="J17003" i="3"/>
  <c r="K16999" i="3"/>
  <c r="J16999" i="3"/>
  <c r="K16998" i="3"/>
  <c r="K16997" i="3"/>
  <c r="J16997" i="3"/>
  <c r="K16996" i="3"/>
  <c r="J16996" i="3"/>
  <c r="K16995" i="3"/>
  <c r="K16469" i="3" s="1"/>
  <c r="J16995" i="3"/>
  <c r="J16469" i="3" s="1"/>
  <c r="I16469" i="3" s="1"/>
  <c r="K16994" i="3"/>
  <c r="K16468" i="3" s="1"/>
  <c r="J16994" i="3"/>
  <c r="J16468" i="3" s="1"/>
  <c r="K16993" i="3"/>
  <c r="J16993" i="3"/>
  <c r="K16992" i="3"/>
  <c r="J16992" i="3"/>
  <c r="K16991" i="3"/>
  <c r="K16465" i="3" s="1"/>
  <c r="J16991" i="3"/>
  <c r="K16990" i="3"/>
  <c r="J16990" i="3"/>
  <c r="K16989" i="3"/>
  <c r="K16463" i="3" s="1"/>
  <c r="J16989" i="3"/>
  <c r="K16988" i="3"/>
  <c r="K16462" i="3" s="1"/>
  <c r="J16988" i="3"/>
  <c r="K16987" i="3"/>
  <c r="K16461" i="3" s="1"/>
  <c r="J16987" i="3"/>
  <c r="K16986" i="3"/>
  <c r="J16986" i="3"/>
  <c r="J16460" i="3" s="1"/>
  <c r="K16985" i="3"/>
  <c r="K16459" i="3" s="1"/>
  <c r="J16985" i="3"/>
  <c r="K16984" i="3"/>
  <c r="J16984" i="3"/>
  <c r="K16983" i="3"/>
  <c r="K16457" i="3" s="1"/>
  <c r="J16983" i="3"/>
  <c r="K16982" i="3"/>
  <c r="K16456" i="3" s="1"/>
  <c r="J16982" i="3"/>
  <c r="K16981" i="3"/>
  <c r="J16981" i="3"/>
  <c r="K16978" i="3"/>
  <c r="J16978" i="3"/>
  <c r="K16976" i="3"/>
  <c r="K16450" i="3" s="1"/>
  <c r="J16976" i="3"/>
  <c r="K16975" i="3"/>
  <c r="K16449" i="3" s="1"/>
  <c r="J16975" i="3"/>
  <c r="J16974" i="3"/>
  <c r="K16973" i="3"/>
  <c r="J16973" i="3"/>
  <c r="J16447" i="3" s="1"/>
  <c r="I16972" i="3"/>
  <c r="I16971" i="3"/>
  <c r="K16970" i="3"/>
  <c r="J16970" i="3"/>
  <c r="K16969" i="3"/>
  <c r="K16443" i="3" s="1"/>
  <c r="J16969" i="3"/>
  <c r="K16966" i="3"/>
  <c r="K16440" i="3" s="1"/>
  <c r="J16966" i="3"/>
  <c r="K16965" i="3"/>
  <c r="K16439" i="3" s="1"/>
  <c r="J16965" i="3"/>
  <c r="J16439" i="3" s="1"/>
  <c r="K16963" i="3"/>
  <c r="J16963" i="3"/>
  <c r="J16437" i="3" s="1"/>
  <c r="K16959" i="3"/>
  <c r="J16959" i="3"/>
  <c r="J16433" i="3" s="1"/>
  <c r="K16958" i="3"/>
  <c r="K16432" i="3" s="1"/>
  <c r="J16958" i="3"/>
  <c r="K16957" i="3"/>
  <c r="K16431" i="3" s="1"/>
  <c r="J16957" i="3"/>
  <c r="K16956" i="3"/>
  <c r="J16956" i="3"/>
  <c r="K16952" i="3"/>
  <c r="J16952" i="3"/>
  <c r="K16951" i="3"/>
  <c r="J16951" i="3"/>
  <c r="J16425" i="3" s="1"/>
  <c r="J16950" i="3"/>
  <c r="K16949" i="3"/>
  <c r="K16423" i="3" s="1"/>
  <c r="J16949" i="3"/>
  <c r="K16948" i="3"/>
  <c r="J16948" i="3"/>
  <c r="I16948" i="3" s="1"/>
  <c r="K16947" i="3"/>
  <c r="J16947" i="3"/>
  <c r="K16945" i="3"/>
  <c r="K16419" i="3" s="1"/>
  <c r="J16945" i="3"/>
  <c r="J16419" i="3" s="1"/>
  <c r="K16944" i="3"/>
  <c r="J16944" i="3"/>
  <c r="K16943" i="3"/>
  <c r="J16943" i="3"/>
  <c r="K16940" i="3"/>
  <c r="J16940" i="3"/>
  <c r="K16939" i="3"/>
  <c r="K16413" i="3" s="1"/>
  <c r="J16939" i="3"/>
  <c r="K16937" i="3"/>
  <c r="J16937" i="3"/>
  <c r="I16937" i="3" s="1"/>
  <c r="K16936" i="3"/>
  <c r="K16410" i="3" s="1"/>
  <c r="J16936" i="3"/>
  <c r="K16932" i="3"/>
  <c r="J16932" i="3"/>
  <c r="J16406" i="3" s="1"/>
  <c r="K16931" i="3"/>
  <c r="J16931" i="3"/>
  <c r="K16930" i="3"/>
  <c r="J16930" i="3"/>
  <c r="K16929" i="3"/>
  <c r="J16929" i="3"/>
  <c r="K16928" i="3"/>
  <c r="K16402" i="3" s="1"/>
  <c r="J16928" i="3"/>
  <c r="K16925" i="3"/>
  <c r="J16925" i="3"/>
  <c r="K16924" i="3"/>
  <c r="J16924" i="3"/>
  <c r="J16398" i="3" s="1"/>
  <c r="K16923" i="3"/>
  <c r="J16923" i="3"/>
  <c r="K16922" i="3"/>
  <c r="J16922" i="3"/>
  <c r="K16921" i="3"/>
  <c r="J16921" i="3"/>
  <c r="K16920" i="3"/>
  <c r="I16920" i="3" s="1"/>
  <c r="J16920" i="3"/>
  <c r="K16919" i="3"/>
  <c r="K16393" i="3" s="1"/>
  <c r="J16919" i="3"/>
  <c r="K16918" i="3"/>
  <c r="K16916" i="3"/>
  <c r="K16390" i="3" s="1"/>
  <c r="J16916" i="3"/>
  <c r="K16915" i="3"/>
  <c r="J16915" i="3"/>
  <c r="K16914" i="3"/>
  <c r="J16914" i="3"/>
  <c r="K16913" i="3"/>
  <c r="K16387" i="3" s="1"/>
  <c r="J16913" i="3"/>
  <c r="K16912" i="3"/>
  <c r="J16912" i="3"/>
  <c r="J16386" i="3" s="1"/>
  <c r="K16911" i="3"/>
  <c r="K16385" i="3" s="1"/>
  <c r="J16911" i="3"/>
  <c r="K16910" i="3"/>
  <c r="K16384" i="3" s="1"/>
  <c r="J16910" i="3"/>
  <c r="K16909" i="3"/>
  <c r="K16383" i="3" s="1"/>
  <c r="J16909" i="3"/>
  <c r="K16908" i="3"/>
  <c r="J16908" i="3"/>
  <c r="J16382" i="3" s="1"/>
  <c r="K16907" i="3"/>
  <c r="J16907" i="3"/>
  <c r="K16906" i="3"/>
  <c r="J16906" i="3"/>
  <c r="J16380" i="3" s="1"/>
  <c r="K16905" i="3"/>
  <c r="K16379" i="3" s="1"/>
  <c r="J16905" i="3"/>
  <c r="K16904" i="3"/>
  <c r="K16378" i="3" s="1"/>
  <c r="J16904" i="3"/>
  <c r="J16378" i="3" s="1"/>
  <c r="K16903" i="3"/>
  <c r="K16377" i="3" s="1"/>
  <c r="J16903" i="3"/>
  <c r="K16902" i="3"/>
  <c r="K16376" i="3" s="1"/>
  <c r="J16902" i="3"/>
  <c r="K16901" i="3"/>
  <c r="J16901" i="3"/>
  <c r="K16900" i="3"/>
  <c r="J16900" i="3"/>
  <c r="J16374" i="3" s="1"/>
  <c r="K16899" i="3"/>
  <c r="J16899" i="3"/>
  <c r="K16898" i="3"/>
  <c r="K16372" i="3" s="1"/>
  <c r="J16898" i="3"/>
  <c r="J16372" i="3" s="1"/>
  <c r="K16897" i="3"/>
  <c r="K16371" i="3" s="1"/>
  <c r="K16896" i="3"/>
  <c r="J16896" i="3"/>
  <c r="K16895" i="3"/>
  <c r="K16369" i="3" s="1"/>
  <c r="J16895" i="3"/>
  <c r="K16894" i="3"/>
  <c r="J16894" i="3"/>
  <c r="K16893" i="3"/>
  <c r="K16892" i="3"/>
  <c r="K16366" i="3" s="1"/>
  <c r="J16892" i="3"/>
  <c r="K16891" i="3"/>
  <c r="J16891" i="3"/>
  <c r="K16890" i="3"/>
  <c r="K16364" i="3" s="1"/>
  <c r="J16890" i="3"/>
  <c r="K16889" i="3"/>
  <c r="J16889" i="3"/>
  <c r="K16888" i="3"/>
  <c r="J16888" i="3"/>
  <c r="K16887" i="3"/>
  <c r="J16887" i="3"/>
  <c r="K16886" i="3"/>
  <c r="K16360" i="3" s="1"/>
  <c r="J16886" i="3"/>
  <c r="K16885" i="3"/>
  <c r="K16359" i="3" s="1"/>
  <c r="J16885" i="3"/>
  <c r="K16884" i="3"/>
  <c r="K16358" i="3" s="1"/>
  <c r="J16884" i="3"/>
  <c r="K16883" i="3"/>
  <c r="J16883" i="3"/>
  <c r="K16882" i="3"/>
  <c r="K16356" i="3" s="1"/>
  <c r="J16882" i="3"/>
  <c r="K16881" i="3"/>
  <c r="J16881" i="3"/>
  <c r="K16880" i="3"/>
  <c r="K16354" i="3" s="1"/>
  <c r="J16880" i="3"/>
  <c r="J16879" i="3"/>
  <c r="J16353" i="3" s="1"/>
  <c r="K16878" i="3"/>
  <c r="J16878" i="3"/>
  <c r="K16877" i="3"/>
  <c r="J16877" i="3"/>
  <c r="K16876" i="3"/>
  <c r="K16350" i="3" s="1"/>
  <c r="J16876" i="3"/>
  <c r="K16875" i="3"/>
  <c r="J16875" i="3"/>
  <c r="K16874" i="3"/>
  <c r="J16874" i="3"/>
  <c r="K16873" i="3"/>
  <c r="J16873" i="3"/>
  <c r="K16872" i="3"/>
  <c r="K16346" i="3" s="1"/>
  <c r="J16872" i="3"/>
  <c r="K16871" i="3"/>
  <c r="J16871" i="3"/>
  <c r="K16870" i="3"/>
  <c r="K16344" i="3" s="1"/>
  <c r="J16870" i="3"/>
  <c r="K16868" i="3"/>
  <c r="J16868" i="3"/>
  <c r="J16342" i="3" s="1"/>
  <c r="K16867" i="3"/>
  <c r="J16867" i="3"/>
  <c r="K16866" i="3"/>
  <c r="J16866" i="3"/>
  <c r="J16340" i="3" s="1"/>
  <c r="K16865" i="3"/>
  <c r="J16865" i="3"/>
  <c r="K16864" i="3"/>
  <c r="J16864" i="3"/>
  <c r="I16864" i="3" s="1"/>
  <c r="K16863" i="3"/>
  <c r="J16863" i="3"/>
  <c r="K16862" i="3"/>
  <c r="J16862" i="3"/>
  <c r="K16861" i="3"/>
  <c r="J16861" i="3"/>
  <c r="K16860" i="3"/>
  <c r="J16860" i="3"/>
  <c r="J16334" i="3" s="1"/>
  <c r="K16859" i="3"/>
  <c r="J16859" i="3"/>
  <c r="K16858" i="3"/>
  <c r="K16332" i="3" s="1"/>
  <c r="J16858" i="3"/>
  <c r="J16332" i="3" s="1"/>
  <c r="I16332" i="3" s="1"/>
  <c r="K16856" i="3"/>
  <c r="J16856" i="3"/>
  <c r="K16855" i="3"/>
  <c r="J16855" i="3"/>
  <c r="J16329" i="3" s="1"/>
  <c r="K16854" i="3"/>
  <c r="J16854" i="3"/>
  <c r="K16852" i="3"/>
  <c r="J16852" i="3"/>
  <c r="I16852" i="3" s="1"/>
  <c r="K16851" i="3"/>
  <c r="J16851" i="3"/>
  <c r="K16849" i="3"/>
  <c r="J16849" i="3"/>
  <c r="K16847" i="3"/>
  <c r="J16847" i="3"/>
  <c r="K16846" i="3"/>
  <c r="J16846" i="3"/>
  <c r="K16845" i="3"/>
  <c r="J16845" i="3"/>
  <c r="K16844" i="3"/>
  <c r="J16844" i="3"/>
  <c r="J16318" i="3" s="1"/>
  <c r="K16843" i="3"/>
  <c r="J16843" i="3"/>
  <c r="J16317" i="3" s="1"/>
  <c r="K16842" i="3"/>
  <c r="J16842" i="3"/>
  <c r="K16841" i="3"/>
  <c r="J16841" i="3"/>
  <c r="K16840" i="3"/>
  <c r="J16840" i="3"/>
  <c r="K16839" i="3"/>
  <c r="I16834" i="3"/>
  <c r="I16833" i="3"/>
  <c r="I16832" i="3"/>
  <c r="I16831" i="3"/>
  <c r="I16830" i="3"/>
  <c r="I16829" i="3"/>
  <c r="I16828" i="3"/>
  <c r="K16827" i="3"/>
  <c r="J16827" i="3"/>
  <c r="I16826" i="3"/>
  <c r="I16825" i="3"/>
  <c r="I16824" i="3"/>
  <c r="I16823" i="3"/>
  <c r="I16822" i="3"/>
  <c r="I16821" i="3"/>
  <c r="I16820" i="3"/>
  <c r="K16819" i="3"/>
  <c r="J16819" i="3"/>
  <c r="I16817" i="3"/>
  <c r="I16816" i="3"/>
  <c r="I16815" i="3"/>
  <c r="I16814" i="3"/>
  <c r="I16813" i="3"/>
  <c r="I16812" i="3"/>
  <c r="I16811" i="3"/>
  <c r="I16810" i="3"/>
  <c r="K16809" i="3"/>
  <c r="J16809" i="3"/>
  <c r="I16808" i="3"/>
  <c r="I16807" i="3"/>
  <c r="I16806" i="3"/>
  <c r="I16805" i="3"/>
  <c r="I16804" i="3"/>
  <c r="I16803" i="3"/>
  <c r="I16802" i="3"/>
  <c r="K16801" i="3"/>
  <c r="J16801" i="3"/>
  <c r="I16799" i="3"/>
  <c r="I16798" i="3"/>
  <c r="I16797" i="3"/>
  <c r="K16796" i="3"/>
  <c r="K16793" i="3" s="1"/>
  <c r="J16796" i="3"/>
  <c r="I16795" i="3"/>
  <c r="I16794" i="3"/>
  <c r="J16793" i="3"/>
  <c r="I16792" i="3"/>
  <c r="I16791" i="3"/>
  <c r="I16790" i="3"/>
  <c r="I16789" i="3"/>
  <c r="I16788" i="3"/>
  <c r="K16787" i="3"/>
  <c r="K16785" i="3" s="1"/>
  <c r="J16787" i="3"/>
  <c r="I16786" i="3"/>
  <c r="I16784" i="3"/>
  <c r="I16783" i="3"/>
  <c r="K16782" i="3"/>
  <c r="K16780" i="3" s="1"/>
  <c r="J16782" i="3"/>
  <c r="J16780" i="3" s="1"/>
  <c r="I16781" i="3"/>
  <c r="I16779" i="3"/>
  <c r="I16778" i="3"/>
  <c r="I16777" i="3"/>
  <c r="I16776" i="3"/>
  <c r="I16775" i="3"/>
  <c r="I16774" i="3"/>
  <c r="I16773" i="3"/>
  <c r="I16772" i="3"/>
  <c r="I16771" i="3"/>
  <c r="I16770" i="3"/>
  <c r="I16769" i="3"/>
  <c r="I16768" i="3"/>
  <c r="I16767" i="3"/>
  <c r="I16766" i="3"/>
  <c r="I16765" i="3"/>
  <c r="I16764" i="3"/>
  <c r="I16763" i="3"/>
  <c r="I16762" i="3"/>
  <c r="I16761" i="3"/>
  <c r="I16760" i="3"/>
  <c r="K16759" i="3"/>
  <c r="J16759" i="3"/>
  <c r="I16758" i="3"/>
  <c r="I16757" i="3"/>
  <c r="I16756" i="3"/>
  <c r="I16755" i="3"/>
  <c r="I16754" i="3"/>
  <c r="I16753" i="3"/>
  <c r="K16752" i="3"/>
  <c r="K16751" i="3" s="1"/>
  <c r="J16752" i="3"/>
  <c r="J16751" i="3" s="1"/>
  <c r="I16750" i="3"/>
  <c r="I16749" i="3"/>
  <c r="I16748" i="3"/>
  <c r="I16747" i="3"/>
  <c r="I16746" i="3"/>
  <c r="I16745" i="3"/>
  <c r="I16744" i="3"/>
  <c r="I16743" i="3"/>
  <c r="I16742" i="3"/>
  <c r="I16741" i="3"/>
  <c r="I16740" i="3"/>
  <c r="K16739" i="3"/>
  <c r="J16739" i="3"/>
  <c r="I16736" i="3"/>
  <c r="J16735" i="3"/>
  <c r="I16735" i="3" s="1"/>
  <c r="I16734" i="3"/>
  <c r="I16733" i="3"/>
  <c r="I16732" i="3"/>
  <c r="I16731" i="3"/>
  <c r="I16730" i="3"/>
  <c r="I16729" i="3"/>
  <c r="I16728" i="3"/>
  <c r="I16727" i="3"/>
  <c r="I16726" i="3"/>
  <c r="I16725" i="3"/>
  <c r="I16724" i="3"/>
  <c r="I16723" i="3"/>
  <c r="I16722" i="3"/>
  <c r="I16721" i="3"/>
  <c r="I16720" i="3"/>
  <c r="I16719" i="3"/>
  <c r="I16718" i="3"/>
  <c r="K16717" i="3"/>
  <c r="K16716" i="3" s="1"/>
  <c r="K16714" i="3" s="1"/>
  <c r="I16715" i="3"/>
  <c r="I16713" i="3"/>
  <c r="I16712" i="3"/>
  <c r="K16711" i="3"/>
  <c r="J16711" i="3"/>
  <c r="I16710" i="3"/>
  <c r="K16708" i="3"/>
  <c r="I16707" i="3"/>
  <c r="I16706" i="3"/>
  <c r="K16705" i="3"/>
  <c r="J16705" i="3"/>
  <c r="I16703" i="3"/>
  <c r="I16702" i="3"/>
  <c r="K16701" i="3"/>
  <c r="J16701" i="3"/>
  <c r="I16700" i="3"/>
  <c r="I16699" i="3"/>
  <c r="I16698" i="3"/>
  <c r="K16697" i="3"/>
  <c r="J16697" i="3"/>
  <c r="I16696" i="3"/>
  <c r="I16695" i="3"/>
  <c r="I16694" i="3"/>
  <c r="I16693" i="3"/>
  <c r="K16692" i="3"/>
  <c r="J16692" i="3"/>
  <c r="I16689" i="3"/>
  <c r="I16688" i="3"/>
  <c r="K16687" i="3"/>
  <c r="J16687" i="3"/>
  <c r="I16686" i="3"/>
  <c r="I16685" i="3"/>
  <c r="I16684" i="3"/>
  <c r="K16683" i="3"/>
  <c r="J16683" i="3"/>
  <c r="I16682" i="3"/>
  <c r="I16681" i="3"/>
  <c r="K16680" i="3"/>
  <c r="J16680" i="3"/>
  <c r="I16677" i="3"/>
  <c r="I16676" i="3"/>
  <c r="K16675" i="3"/>
  <c r="J16675" i="3"/>
  <c r="I16674" i="3"/>
  <c r="I16673" i="3"/>
  <c r="K16672" i="3"/>
  <c r="J16672" i="3"/>
  <c r="I16669" i="3"/>
  <c r="I16668" i="3"/>
  <c r="K16667" i="3"/>
  <c r="J16667" i="3"/>
  <c r="I16666" i="3"/>
  <c r="I16665" i="3"/>
  <c r="K16664" i="3"/>
  <c r="J16664" i="3"/>
  <c r="I16661" i="3"/>
  <c r="I16660" i="3"/>
  <c r="I16659" i="3"/>
  <c r="I16658" i="3"/>
  <c r="I16657" i="3"/>
  <c r="I16656" i="3"/>
  <c r="K16655" i="3"/>
  <c r="K16654" i="3" s="1"/>
  <c r="J16655" i="3"/>
  <c r="J16654" i="3" s="1"/>
  <c r="I16653" i="3"/>
  <c r="J16652" i="3"/>
  <c r="I16652" i="3" s="1"/>
  <c r="I16651" i="3"/>
  <c r="I16650" i="3"/>
  <c r="I16649" i="3"/>
  <c r="I16648" i="3"/>
  <c r="I16647" i="3"/>
  <c r="I16646" i="3"/>
  <c r="I16645" i="3"/>
  <c r="I16644" i="3"/>
  <c r="I16643" i="3"/>
  <c r="I16642" i="3"/>
  <c r="I16641" i="3"/>
  <c r="I16640" i="3"/>
  <c r="I16639" i="3"/>
  <c r="I16637" i="3"/>
  <c r="I16636" i="3"/>
  <c r="I16635" i="3"/>
  <c r="I16634" i="3"/>
  <c r="I16633" i="3"/>
  <c r="I16632" i="3"/>
  <c r="I16631" i="3"/>
  <c r="K16630" i="3"/>
  <c r="J16630" i="3"/>
  <c r="I16629" i="3"/>
  <c r="I16628" i="3"/>
  <c r="I16627" i="3"/>
  <c r="I16626" i="3"/>
  <c r="I16625" i="3"/>
  <c r="I16624" i="3"/>
  <c r="I16623" i="3"/>
  <c r="I16622" i="3"/>
  <c r="I16621" i="3"/>
  <c r="I16620" i="3"/>
  <c r="I16619" i="3"/>
  <c r="I16618" i="3"/>
  <c r="I16617" i="3"/>
  <c r="K16616" i="3"/>
  <c r="J16616" i="3"/>
  <c r="I16615" i="3"/>
  <c r="I16614" i="3"/>
  <c r="I16613" i="3"/>
  <c r="I16612" i="3"/>
  <c r="I16611" i="3"/>
  <c r="I16610" i="3"/>
  <c r="I16609" i="3"/>
  <c r="I16608" i="3"/>
  <c r="I16607" i="3"/>
  <c r="K16606" i="3"/>
  <c r="J16606" i="3"/>
  <c r="I16605" i="3"/>
  <c r="I16604" i="3"/>
  <c r="I16603" i="3"/>
  <c r="I16602" i="3"/>
  <c r="I16601" i="3"/>
  <c r="I16600" i="3"/>
  <c r="I16599" i="3"/>
  <c r="I16598" i="3"/>
  <c r="I16597" i="3"/>
  <c r="I16596" i="3"/>
  <c r="I16595" i="3"/>
  <c r="K16594" i="3"/>
  <c r="J16594" i="3"/>
  <c r="I16593" i="3"/>
  <c r="I16592" i="3"/>
  <c r="I16591" i="3"/>
  <c r="I16589" i="3"/>
  <c r="I16588" i="3"/>
  <c r="K16587" i="3"/>
  <c r="J16587" i="3"/>
  <c r="I16586" i="3"/>
  <c r="I16584" i="3"/>
  <c r="I16583" i="3"/>
  <c r="I16582" i="3"/>
  <c r="I16581" i="3"/>
  <c r="I16580" i="3"/>
  <c r="I16579" i="3"/>
  <c r="K16576" i="3"/>
  <c r="K16575" i="3" s="1"/>
  <c r="K16574" i="3" s="1"/>
  <c r="K16570" i="3"/>
  <c r="K16569" i="3"/>
  <c r="J16568" i="3"/>
  <c r="K16567" i="3"/>
  <c r="K16566" i="3"/>
  <c r="K16565" i="3"/>
  <c r="K16563" i="3"/>
  <c r="K16562" i="3"/>
  <c r="J16562" i="3"/>
  <c r="K16561" i="3"/>
  <c r="J16561" i="3"/>
  <c r="K16560" i="3"/>
  <c r="K16559" i="3"/>
  <c r="J16559" i="3"/>
  <c r="J16557" i="3"/>
  <c r="K16554" i="3"/>
  <c r="J16553" i="3"/>
  <c r="J16552" i="3"/>
  <c r="J16550" i="3"/>
  <c r="J16548" i="3"/>
  <c r="I16548" i="3" s="1"/>
  <c r="J16547" i="3"/>
  <c r="J16545" i="3"/>
  <c r="J16544" i="3"/>
  <c r="J16541" i="3"/>
  <c r="J16540" i="3"/>
  <c r="K16539" i="3"/>
  <c r="J16536" i="3"/>
  <c r="J16534" i="3"/>
  <c r="K16531" i="3"/>
  <c r="J16531" i="3"/>
  <c r="K16529" i="3"/>
  <c r="J16529" i="3"/>
  <c r="I16529" i="3" s="1"/>
  <c r="J16528" i="3"/>
  <c r="J16526" i="3"/>
  <c r="K16525" i="3"/>
  <c r="J16525" i="3"/>
  <c r="K16521" i="3"/>
  <c r="J16516" i="3"/>
  <c r="I16516" i="3" s="1"/>
  <c r="J16513" i="3"/>
  <c r="J16512" i="3"/>
  <c r="J16511" i="3"/>
  <c r="J16510" i="3"/>
  <c r="J16509" i="3"/>
  <c r="J16504" i="3"/>
  <c r="K16503" i="3"/>
  <c r="J16502" i="3"/>
  <c r="K16501" i="3"/>
  <c r="J16500" i="3"/>
  <c r="J16498" i="3"/>
  <c r="K16495" i="3"/>
  <c r="J16493" i="3"/>
  <c r="K16492" i="3"/>
  <c r="K16491" i="3"/>
  <c r="J16491" i="3"/>
  <c r="K16487" i="3"/>
  <c r="K16486" i="3"/>
  <c r="J16486" i="3"/>
  <c r="K16483" i="3"/>
  <c r="J16482" i="3"/>
  <c r="K16480" i="3"/>
  <c r="K16479" i="3"/>
  <c r="K16478" i="3"/>
  <c r="K16473" i="3"/>
  <c r="K16472" i="3"/>
  <c r="K16471" i="3"/>
  <c r="K16470" i="3"/>
  <c r="J16470" i="3"/>
  <c r="K16467" i="3"/>
  <c r="J16466" i="3"/>
  <c r="K16464" i="3"/>
  <c r="J16464" i="3"/>
  <c r="J16463" i="3"/>
  <c r="J16462" i="3"/>
  <c r="J16461" i="3"/>
  <c r="I16461" i="3" s="1"/>
  <c r="K16460" i="3"/>
  <c r="J16459" i="3"/>
  <c r="J16458" i="3"/>
  <c r="J16456" i="3"/>
  <c r="K16455" i="3"/>
  <c r="J16455" i="3"/>
  <c r="J16453" i="3"/>
  <c r="J16451" i="3" s="1"/>
  <c r="K16452" i="3"/>
  <c r="J16452" i="3"/>
  <c r="J16450" i="3"/>
  <c r="K16447" i="3"/>
  <c r="K16446" i="3"/>
  <c r="K16444" i="3"/>
  <c r="J16444" i="3"/>
  <c r="J16440" i="3"/>
  <c r="K16437" i="3"/>
  <c r="K16433" i="3"/>
  <c r="J16432" i="3"/>
  <c r="I16432" i="3" s="1"/>
  <c r="K16430" i="3"/>
  <c r="J16430" i="3"/>
  <c r="K16426" i="3"/>
  <c r="J16423" i="3"/>
  <c r="K16422" i="3"/>
  <c r="J16422" i="3"/>
  <c r="I16422" i="3" s="1"/>
  <c r="K16421" i="3"/>
  <c r="J16421" i="3"/>
  <c r="K16418" i="3"/>
  <c r="J16418" i="3"/>
  <c r="J16417" i="3"/>
  <c r="K16414" i="3"/>
  <c r="J16414" i="3"/>
  <c r="J16413" i="3"/>
  <c r="K16411" i="3"/>
  <c r="J16411" i="3"/>
  <c r="I16411" i="3" s="1"/>
  <c r="J16410" i="3"/>
  <c r="K16406" i="3"/>
  <c r="K16405" i="3"/>
  <c r="J16405" i="3"/>
  <c r="K16403" i="3"/>
  <c r="J16403" i="3"/>
  <c r="J16402" i="3"/>
  <c r="K16399" i="3"/>
  <c r="I16399" i="3" s="1"/>
  <c r="K16398" i="3"/>
  <c r="J16397" i="3"/>
  <c r="K16396" i="3"/>
  <c r="J16396" i="3"/>
  <c r="K16395" i="3"/>
  <c r="J16395" i="3"/>
  <c r="I16395" i="3" s="1"/>
  <c r="K16394" i="3"/>
  <c r="J16394" i="3"/>
  <c r="J16393" i="3"/>
  <c r="K16388" i="3"/>
  <c r="J16388" i="3"/>
  <c r="K16386" i="3"/>
  <c r="J16385" i="3"/>
  <c r="J16383" i="3"/>
  <c r="K16382" i="3"/>
  <c r="J16381" i="3"/>
  <c r="K16380" i="3"/>
  <c r="J16377" i="3"/>
  <c r="J16375" i="3"/>
  <c r="K16374" i="3"/>
  <c r="J16373" i="3"/>
  <c r="K16370" i="3"/>
  <c r="J16369" i="3"/>
  <c r="K16368" i="3"/>
  <c r="J16366" i="3"/>
  <c r="I16366" i="3" s="1"/>
  <c r="J16365" i="3"/>
  <c r="J16364" i="3"/>
  <c r="I16364" i="3" s="1"/>
  <c r="K16363" i="3"/>
  <c r="J16363" i="3"/>
  <c r="K16362" i="3"/>
  <c r="J16362" i="3"/>
  <c r="K16361" i="3"/>
  <c r="J16361" i="3"/>
  <c r="J16359" i="3"/>
  <c r="J16358" i="3"/>
  <c r="J16357" i="3"/>
  <c r="J16356" i="3"/>
  <c r="K16355" i="3"/>
  <c r="J16355" i="3"/>
  <c r="J16354" i="3"/>
  <c r="K16352" i="3"/>
  <c r="K16351" i="3"/>
  <c r="J16351" i="3"/>
  <c r="J16350" i="3"/>
  <c r="J16349" i="3"/>
  <c r="K16348" i="3"/>
  <c r="J16348" i="3"/>
  <c r="K16347" i="3"/>
  <c r="J16346" i="3"/>
  <c r="K16345" i="3"/>
  <c r="J16345" i="3"/>
  <c r="K16342" i="3"/>
  <c r="K16341" i="3"/>
  <c r="J16341" i="3"/>
  <c r="I16341" i="3" s="1"/>
  <c r="K16340" i="3"/>
  <c r="K16339" i="3"/>
  <c r="K16338" i="3"/>
  <c r="J16337" i="3"/>
  <c r="K16336" i="3"/>
  <c r="K16335" i="3"/>
  <c r="J16335" i="3"/>
  <c r="K16334" i="3"/>
  <c r="K16333" i="3"/>
  <c r="J16333" i="3"/>
  <c r="K16330" i="3"/>
  <c r="J16330" i="3"/>
  <c r="K16328" i="3"/>
  <c r="J16328" i="3"/>
  <c r="K16326" i="3"/>
  <c r="J16325" i="3"/>
  <c r="K16323" i="3"/>
  <c r="J16323" i="3"/>
  <c r="K16321" i="3"/>
  <c r="J16321" i="3"/>
  <c r="I16321" i="3" s="1"/>
  <c r="K16320" i="3"/>
  <c r="K16319" i="3"/>
  <c r="K16318" i="3"/>
  <c r="K16316" i="3"/>
  <c r="J16316" i="3"/>
  <c r="K16315" i="3"/>
  <c r="K16314" i="3"/>
  <c r="K16313" i="3"/>
  <c r="I16308" i="3"/>
  <c r="I16307" i="3"/>
  <c r="I16306" i="3"/>
  <c r="I16305" i="3"/>
  <c r="I16304" i="3"/>
  <c r="I16303" i="3"/>
  <c r="I16302" i="3"/>
  <c r="K16301" i="3"/>
  <c r="J16301" i="3"/>
  <c r="I16300" i="3"/>
  <c r="I16299" i="3"/>
  <c r="I16298" i="3"/>
  <c r="I16297" i="3"/>
  <c r="I16296" i="3"/>
  <c r="I16295" i="3"/>
  <c r="I16294" i="3"/>
  <c r="K16293" i="3"/>
  <c r="J16293" i="3"/>
  <c r="I16291" i="3"/>
  <c r="I16290" i="3"/>
  <c r="I16289" i="3"/>
  <c r="I16288" i="3"/>
  <c r="I16287" i="3"/>
  <c r="I16286" i="3"/>
  <c r="I16285" i="3"/>
  <c r="I16284" i="3"/>
  <c r="K16283" i="3"/>
  <c r="J16283" i="3"/>
  <c r="I16282" i="3"/>
  <c r="I16281" i="3"/>
  <c r="I16280" i="3"/>
  <c r="I16279" i="3"/>
  <c r="I16278" i="3"/>
  <c r="I16277" i="3"/>
  <c r="I16276" i="3"/>
  <c r="K16275" i="3"/>
  <c r="J16275" i="3"/>
  <c r="I16273" i="3"/>
  <c r="I16272" i="3"/>
  <c r="I16271" i="3"/>
  <c r="K16270" i="3"/>
  <c r="J16270" i="3"/>
  <c r="I16269" i="3"/>
  <c r="I16268" i="3"/>
  <c r="K16267" i="3"/>
  <c r="I16266" i="3"/>
  <c r="I16265" i="3"/>
  <c r="I16264" i="3"/>
  <c r="I16263" i="3"/>
  <c r="I16262" i="3"/>
  <c r="K16261" i="3"/>
  <c r="J16261" i="3"/>
  <c r="J16259" i="3" s="1"/>
  <c r="I16260" i="3"/>
  <c r="I16258" i="3"/>
  <c r="I16257" i="3"/>
  <c r="K16256" i="3"/>
  <c r="K16254" i="3" s="1"/>
  <c r="J16256" i="3"/>
  <c r="I16255" i="3"/>
  <c r="I16253" i="3"/>
  <c r="I16252" i="3"/>
  <c r="I16251" i="3"/>
  <c r="I16250" i="3"/>
  <c r="I16249" i="3"/>
  <c r="I16248" i="3"/>
  <c r="I16247" i="3"/>
  <c r="I16246" i="3"/>
  <c r="I16245" i="3"/>
  <c r="I16244" i="3"/>
  <c r="I16243" i="3"/>
  <c r="I16242" i="3"/>
  <c r="I16241" i="3"/>
  <c r="I16240" i="3"/>
  <c r="I16239" i="3"/>
  <c r="I16238" i="3"/>
  <c r="I16237" i="3"/>
  <c r="I16236" i="3"/>
  <c r="I16235" i="3"/>
  <c r="I16234" i="3"/>
  <c r="K16233" i="3"/>
  <c r="J16233" i="3"/>
  <c r="I16232" i="3"/>
  <c r="I16231" i="3"/>
  <c r="I16230" i="3"/>
  <c r="I16229" i="3"/>
  <c r="I16228" i="3"/>
  <c r="I16227" i="3"/>
  <c r="K16226" i="3"/>
  <c r="J16226" i="3"/>
  <c r="I16224" i="3"/>
  <c r="I16223" i="3"/>
  <c r="I16222" i="3"/>
  <c r="I16221" i="3"/>
  <c r="I16220" i="3"/>
  <c r="I16219" i="3"/>
  <c r="I16218" i="3"/>
  <c r="I16217" i="3"/>
  <c r="I16216" i="3"/>
  <c r="I16215" i="3"/>
  <c r="I16214" i="3"/>
  <c r="K16213" i="3"/>
  <c r="J16213" i="3"/>
  <c r="I16210" i="3"/>
  <c r="I16209" i="3"/>
  <c r="I16208" i="3"/>
  <c r="I16207" i="3"/>
  <c r="I16206" i="3"/>
  <c r="I16205" i="3"/>
  <c r="I16204" i="3"/>
  <c r="I16203" i="3"/>
  <c r="I16202" i="3"/>
  <c r="I16201" i="3"/>
  <c r="I16200" i="3"/>
  <c r="I16199" i="3"/>
  <c r="I16198" i="3"/>
  <c r="I16197" i="3"/>
  <c r="I16196" i="3"/>
  <c r="I16195" i="3"/>
  <c r="I16194" i="3"/>
  <c r="I16193" i="3"/>
  <c r="I16192" i="3"/>
  <c r="K16191" i="3"/>
  <c r="K16190" i="3" s="1"/>
  <c r="K16188" i="3" s="1"/>
  <c r="J16191" i="3"/>
  <c r="I16189" i="3"/>
  <c r="I16187" i="3"/>
  <c r="I16186" i="3"/>
  <c r="K16185" i="3"/>
  <c r="J16185" i="3"/>
  <c r="I16184" i="3"/>
  <c r="I16183" i="3"/>
  <c r="K16182" i="3"/>
  <c r="J16182" i="3"/>
  <c r="I16181" i="3"/>
  <c r="I16180" i="3"/>
  <c r="K16179" i="3"/>
  <c r="J16179" i="3"/>
  <c r="I16177" i="3"/>
  <c r="I16176" i="3"/>
  <c r="K16175" i="3"/>
  <c r="J16175" i="3"/>
  <c r="I16174" i="3"/>
  <c r="I16173" i="3"/>
  <c r="I16172" i="3"/>
  <c r="K16171" i="3"/>
  <c r="K16165" i="3" s="1"/>
  <c r="J16171" i="3"/>
  <c r="I16170" i="3"/>
  <c r="I16169" i="3"/>
  <c r="I16168" i="3"/>
  <c r="I16167" i="3"/>
  <c r="K16166" i="3"/>
  <c r="J16166" i="3"/>
  <c r="I16163" i="3"/>
  <c r="I16162" i="3"/>
  <c r="K16161" i="3"/>
  <c r="J16161" i="3"/>
  <c r="I16160" i="3"/>
  <c r="I16159" i="3"/>
  <c r="I16158" i="3"/>
  <c r="K16157" i="3"/>
  <c r="J16157" i="3"/>
  <c r="I16156" i="3"/>
  <c r="I16155" i="3"/>
  <c r="K16154" i="3"/>
  <c r="K16153" i="3" s="1"/>
  <c r="J16154" i="3"/>
  <c r="I16151" i="3"/>
  <c r="I16150" i="3"/>
  <c r="K16149" i="3"/>
  <c r="J16149" i="3"/>
  <c r="I16148" i="3"/>
  <c r="I16147" i="3"/>
  <c r="K16146" i="3"/>
  <c r="J16146" i="3"/>
  <c r="I16143" i="3"/>
  <c r="I16142" i="3"/>
  <c r="K16141" i="3"/>
  <c r="J16141" i="3"/>
  <c r="I16140" i="3"/>
  <c r="I16139" i="3"/>
  <c r="K16138" i="3"/>
  <c r="J16138" i="3"/>
  <c r="I16136" i="3"/>
  <c r="I16135" i="3"/>
  <c r="I16134" i="3"/>
  <c r="I16133" i="3"/>
  <c r="I16132" i="3"/>
  <c r="I16131" i="3"/>
  <c r="I16130" i="3"/>
  <c r="K16129" i="3"/>
  <c r="K16128" i="3" s="1"/>
  <c r="J16129" i="3"/>
  <c r="J16128" i="3" s="1"/>
  <c r="I16127" i="3"/>
  <c r="I16126" i="3"/>
  <c r="I16125" i="3"/>
  <c r="I16124" i="3"/>
  <c r="I16123" i="3"/>
  <c r="I16122" i="3"/>
  <c r="I16121" i="3"/>
  <c r="I16120" i="3"/>
  <c r="I16119" i="3"/>
  <c r="I16118" i="3"/>
  <c r="I16117" i="3"/>
  <c r="I16116" i="3"/>
  <c r="I16115" i="3"/>
  <c r="I16114" i="3"/>
  <c r="I16113" i="3"/>
  <c r="K16112" i="3"/>
  <c r="J16112" i="3"/>
  <c r="I16111" i="3"/>
  <c r="I16110" i="3"/>
  <c r="I16109" i="3"/>
  <c r="I16108" i="3"/>
  <c r="I16107" i="3"/>
  <c r="I16106" i="3"/>
  <c r="I16105" i="3"/>
  <c r="K16104" i="3"/>
  <c r="J16104" i="3"/>
  <c r="I16103" i="3"/>
  <c r="I16102" i="3"/>
  <c r="I16101" i="3"/>
  <c r="I16100" i="3"/>
  <c r="I16099" i="3"/>
  <c r="I16098" i="3"/>
  <c r="I16097" i="3"/>
  <c r="I16096" i="3"/>
  <c r="I16095" i="3"/>
  <c r="I16094" i="3"/>
  <c r="I16093" i="3"/>
  <c r="I16092" i="3"/>
  <c r="I16091" i="3"/>
  <c r="K16090" i="3"/>
  <c r="J16090" i="3"/>
  <c r="I16089" i="3"/>
  <c r="I16088" i="3"/>
  <c r="I16087" i="3"/>
  <c r="I16086" i="3"/>
  <c r="I16085" i="3"/>
  <c r="I16084" i="3"/>
  <c r="I16083" i="3"/>
  <c r="I16082" i="3"/>
  <c r="I16081" i="3"/>
  <c r="K16080" i="3"/>
  <c r="J16080" i="3"/>
  <c r="I16079" i="3"/>
  <c r="I16078" i="3"/>
  <c r="I16077" i="3"/>
  <c r="I16076" i="3"/>
  <c r="I16075" i="3"/>
  <c r="I16074" i="3"/>
  <c r="I16073" i="3"/>
  <c r="I16072" i="3"/>
  <c r="I16071" i="3"/>
  <c r="I16070" i="3"/>
  <c r="I16069" i="3"/>
  <c r="K16068" i="3"/>
  <c r="J16068" i="3"/>
  <c r="J16064" i="3" s="1"/>
  <c r="I16067" i="3"/>
  <c r="I16066" i="3"/>
  <c r="I16065" i="3"/>
  <c r="I16063" i="3"/>
  <c r="I16062" i="3"/>
  <c r="K16061" i="3"/>
  <c r="J16061" i="3"/>
  <c r="I16060" i="3"/>
  <c r="I16058" i="3"/>
  <c r="I16057" i="3"/>
  <c r="I16056" i="3"/>
  <c r="I16055" i="3"/>
  <c r="I16054" i="3"/>
  <c r="I16053" i="3"/>
  <c r="I16052" i="3"/>
  <c r="I16051" i="3"/>
  <c r="K16050" i="3"/>
  <c r="J16050" i="3"/>
  <c r="J16049" i="3" s="1"/>
  <c r="J16047" i="3"/>
  <c r="I16045" i="3"/>
  <c r="I16044" i="3"/>
  <c r="I16043" i="3"/>
  <c r="I16042" i="3"/>
  <c r="I16041" i="3"/>
  <c r="I16040" i="3"/>
  <c r="I16039" i="3"/>
  <c r="K16038" i="3"/>
  <c r="J16038" i="3"/>
  <c r="I16037" i="3"/>
  <c r="I16036" i="3"/>
  <c r="I16035" i="3"/>
  <c r="I16034" i="3"/>
  <c r="I16033" i="3"/>
  <c r="I16032" i="3"/>
  <c r="I16031" i="3"/>
  <c r="K16030" i="3"/>
  <c r="J16030" i="3"/>
  <c r="I16028" i="3"/>
  <c r="I16027" i="3"/>
  <c r="I16026" i="3"/>
  <c r="I16025" i="3"/>
  <c r="I16024" i="3"/>
  <c r="I16023" i="3"/>
  <c r="I16022" i="3"/>
  <c r="I16021" i="3"/>
  <c r="K16020" i="3"/>
  <c r="J16020" i="3"/>
  <c r="I16019" i="3"/>
  <c r="I16018" i="3"/>
  <c r="I16017" i="3"/>
  <c r="I16016" i="3"/>
  <c r="I16015" i="3"/>
  <c r="I16014" i="3"/>
  <c r="I16013" i="3"/>
  <c r="K16012" i="3"/>
  <c r="J16012" i="3"/>
  <c r="I16010" i="3"/>
  <c r="I16009" i="3"/>
  <c r="I16008" i="3"/>
  <c r="K16007" i="3"/>
  <c r="K16004" i="3" s="1"/>
  <c r="J16007" i="3"/>
  <c r="J16004" i="3" s="1"/>
  <c r="I16006" i="3"/>
  <c r="I16005" i="3"/>
  <c r="I16003" i="3"/>
  <c r="I16002" i="3"/>
  <c r="I16001" i="3"/>
  <c r="I16000" i="3"/>
  <c r="I15999" i="3"/>
  <c r="K15998" i="3"/>
  <c r="K15996" i="3" s="1"/>
  <c r="J15998" i="3"/>
  <c r="I15997" i="3"/>
  <c r="I15995" i="3"/>
  <c r="I15994" i="3"/>
  <c r="K15993" i="3"/>
  <c r="K15991" i="3" s="1"/>
  <c r="J15993" i="3"/>
  <c r="I15992" i="3"/>
  <c r="I15990" i="3"/>
  <c r="I15989" i="3"/>
  <c r="I15988" i="3"/>
  <c r="I15987" i="3"/>
  <c r="I15986" i="3"/>
  <c r="I15985" i="3"/>
  <c r="I15984" i="3"/>
  <c r="I15983" i="3"/>
  <c r="I15982" i="3"/>
  <c r="I15981" i="3"/>
  <c r="I15980" i="3"/>
  <c r="I15979" i="3"/>
  <c r="I15978" i="3"/>
  <c r="I15977" i="3"/>
  <c r="I15976" i="3"/>
  <c r="I15975" i="3"/>
  <c r="I15974" i="3"/>
  <c r="I15973" i="3"/>
  <c r="I15972" i="3"/>
  <c r="I15971" i="3"/>
  <c r="K15970" i="3"/>
  <c r="J15970" i="3"/>
  <c r="I15969" i="3"/>
  <c r="I15968" i="3"/>
  <c r="I15967" i="3"/>
  <c r="I15966" i="3"/>
  <c r="I15965" i="3"/>
  <c r="I15964" i="3"/>
  <c r="K15963" i="3"/>
  <c r="K15962" i="3" s="1"/>
  <c r="J15963" i="3"/>
  <c r="I15961" i="3"/>
  <c r="I15960" i="3"/>
  <c r="I15959" i="3"/>
  <c r="I15958" i="3"/>
  <c r="I15957" i="3"/>
  <c r="I15956" i="3"/>
  <c r="I15955" i="3"/>
  <c r="I15954" i="3"/>
  <c r="I15953" i="3"/>
  <c r="I15952" i="3"/>
  <c r="I15951" i="3"/>
  <c r="K15950" i="3"/>
  <c r="J15950" i="3"/>
  <c r="I15947" i="3"/>
  <c r="I15946" i="3"/>
  <c r="I15945" i="3"/>
  <c r="I15944" i="3"/>
  <c r="I15943" i="3"/>
  <c r="I15942" i="3"/>
  <c r="I15941" i="3"/>
  <c r="I15940" i="3"/>
  <c r="I15939" i="3"/>
  <c r="I15938" i="3"/>
  <c r="I15937" i="3"/>
  <c r="I15936" i="3"/>
  <c r="I15935" i="3"/>
  <c r="I15934" i="3"/>
  <c r="I15933" i="3"/>
  <c r="I15932" i="3"/>
  <c r="I15931" i="3"/>
  <c r="I15930" i="3"/>
  <c r="I15929" i="3"/>
  <c r="K15928" i="3"/>
  <c r="J15928" i="3"/>
  <c r="J15927" i="3" s="1"/>
  <c r="J15925" i="3" s="1"/>
  <c r="I15926" i="3"/>
  <c r="I15924" i="3"/>
  <c r="I15923" i="3"/>
  <c r="K15922" i="3"/>
  <c r="J15922" i="3"/>
  <c r="I15921" i="3"/>
  <c r="I15920" i="3"/>
  <c r="K15919" i="3"/>
  <c r="J15919" i="3"/>
  <c r="I15918" i="3"/>
  <c r="I15917" i="3"/>
  <c r="K15916" i="3"/>
  <c r="J15916" i="3"/>
  <c r="J15915" i="3" s="1"/>
  <c r="I15914" i="3"/>
  <c r="I15913" i="3"/>
  <c r="K15912" i="3"/>
  <c r="J15912" i="3"/>
  <c r="I15911" i="3"/>
  <c r="I15910" i="3"/>
  <c r="I15909" i="3"/>
  <c r="K15908" i="3"/>
  <c r="J15908" i="3"/>
  <c r="I15907" i="3"/>
  <c r="I15906" i="3"/>
  <c r="I15905" i="3"/>
  <c r="I15904" i="3"/>
  <c r="K15903" i="3"/>
  <c r="J15903" i="3"/>
  <c r="I15900" i="3"/>
  <c r="I15899" i="3"/>
  <c r="K15898" i="3"/>
  <c r="J15898" i="3"/>
  <c r="I15898" i="3" s="1"/>
  <c r="I15897" i="3"/>
  <c r="I15896" i="3"/>
  <c r="I15895" i="3"/>
  <c r="K15894" i="3"/>
  <c r="J15894" i="3"/>
  <c r="I15893" i="3"/>
  <c r="I15892" i="3"/>
  <c r="K15891" i="3"/>
  <c r="J15891" i="3"/>
  <c r="I15888" i="3"/>
  <c r="I15887" i="3"/>
  <c r="K15886" i="3"/>
  <c r="J15886" i="3"/>
  <c r="I15885" i="3"/>
  <c r="I15884" i="3"/>
  <c r="K15883" i="3"/>
  <c r="J15883" i="3"/>
  <c r="J15882" i="3" s="1"/>
  <c r="I15880" i="3"/>
  <c r="I15879" i="3"/>
  <c r="K15878" i="3"/>
  <c r="J15878" i="3"/>
  <c r="I15877" i="3"/>
  <c r="I15876" i="3"/>
  <c r="K15875" i="3"/>
  <c r="J15875" i="3"/>
  <c r="J15784" i="3"/>
  <c r="I15872" i="3"/>
  <c r="I15871" i="3"/>
  <c r="I15870" i="3"/>
  <c r="I15869" i="3"/>
  <c r="I15868" i="3"/>
  <c r="I15867" i="3"/>
  <c r="K15866" i="3"/>
  <c r="K15865" i="3" s="1"/>
  <c r="J15866" i="3"/>
  <c r="I15864" i="3"/>
  <c r="I15863" i="3"/>
  <c r="I15862" i="3"/>
  <c r="I15861" i="3"/>
  <c r="I15860" i="3"/>
  <c r="I15859" i="3"/>
  <c r="I15858" i="3"/>
  <c r="I15857" i="3"/>
  <c r="I15856" i="3"/>
  <c r="I15855" i="3"/>
  <c r="I15854" i="3"/>
  <c r="I15853" i="3"/>
  <c r="I15852" i="3"/>
  <c r="I15851" i="3"/>
  <c r="I15850" i="3"/>
  <c r="K15849" i="3"/>
  <c r="J15849" i="3"/>
  <c r="I15848" i="3"/>
  <c r="I15847" i="3"/>
  <c r="I15846" i="3"/>
  <c r="I15845" i="3"/>
  <c r="I15844" i="3"/>
  <c r="I15843" i="3"/>
  <c r="I15842" i="3"/>
  <c r="K15841" i="3"/>
  <c r="J15841" i="3"/>
  <c r="I15840" i="3"/>
  <c r="I15839" i="3"/>
  <c r="I15838" i="3"/>
  <c r="I15837" i="3"/>
  <c r="I15836" i="3"/>
  <c r="I15835" i="3"/>
  <c r="I15834" i="3"/>
  <c r="I15833" i="3"/>
  <c r="I15832" i="3"/>
  <c r="I15831" i="3"/>
  <c r="I15830" i="3"/>
  <c r="I15829" i="3"/>
  <c r="I15828" i="3"/>
  <c r="K15827" i="3"/>
  <c r="J15827" i="3"/>
  <c r="I15826" i="3"/>
  <c r="I15825" i="3"/>
  <c r="I15824" i="3"/>
  <c r="I15823" i="3"/>
  <c r="I15822" i="3"/>
  <c r="I15821" i="3"/>
  <c r="I15820" i="3"/>
  <c r="I15819" i="3"/>
  <c r="I15818" i="3"/>
  <c r="K15817" i="3"/>
  <c r="J15817" i="3"/>
  <c r="I15816" i="3"/>
  <c r="I15815" i="3"/>
  <c r="I15814" i="3"/>
  <c r="I15813" i="3"/>
  <c r="I15812" i="3"/>
  <c r="I15811" i="3"/>
  <c r="I15810" i="3"/>
  <c r="I15809" i="3"/>
  <c r="I15808" i="3"/>
  <c r="I15807" i="3"/>
  <c r="I15806" i="3"/>
  <c r="K15805" i="3"/>
  <c r="J15805" i="3"/>
  <c r="I15804" i="3"/>
  <c r="I15803" i="3"/>
  <c r="I15802" i="3"/>
  <c r="I15800" i="3"/>
  <c r="I15799" i="3"/>
  <c r="K15798" i="3"/>
  <c r="J15798" i="3"/>
  <c r="I15798" i="3" s="1"/>
  <c r="I15797" i="3"/>
  <c r="I15795" i="3"/>
  <c r="I15794" i="3"/>
  <c r="I15793" i="3"/>
  <c r="I15792" i="3"/>
  <c r="I15791" i="3"/>
  <c r="I15790" i="3"/>
  <c r="I15789" i="3"/>
  <c r="I15788" i="3"/>
  <c r="K15787" i="3"/>
  <c r="K15786" i="3" s="1"/>
  <c r="K15785" i="3" s="1"/>
  <c r="J15787" i="3"/>
  <c r="I15782" i="3"/>
  <c r="I15781" i="3"/>
  <c r="I15780" i="3"/>
  <c r="I15779" i="3"/>
  <c r="I15778" i="3"/>
  <c r="I15777" i="3"/>
  <c r="I15776" i="3"/>
  <c r="K15775" i="3"/>
  <c r="J15775" i="3"/>
  <c r="I15774" i="3"/>
  <c r="I15773" i="3"/>
  <c r="I15772" i="3"/>
  <c r="I15771" i="3"/>
  <c r="I15770" i="3"/>
  <c r="I15769" i="3"/>
  <c r="I15768" i="3"/>
  <c r="K15767" i="3"/>
  <c r="J15767" i="3"/>
  <c r="I15765" i="3"/>
  <c r="I15764" i="3"/>
  <c r="I15763" i="3"/>
  <c r="I15762" i="3"/>
  <c r="I15761" i="3"/>
  <c r="I15760" i="3"/>
  <c r="I15759" i="3"/>
  <c r="I15758" i="3"/>
  <c r="K15757" i="3"/>
  <c r="J15757" i="3"/>
  <c r="I15756" i="3"/>
  <c r="I15755" i="3"/>
  <c r="I15754" i="3"/>
  <c r="I15753" i="3"/>
  <c r="I15752" i="3"/>
  <c r="I15751" i="3"/>
  <c r="I15750" i="3"/>
  <c r="K15749" i="3"/>
  <c r="J15749" i="3"/>
  <c r="I15747" i="3"/>
  <c r="I15746" i="3"/>
  <c r="I15745" i="3"/>
  <c r="K15744" i="3"/>
  <c r="J15744" i="3"/>
  <c r="I15743" i="3"/>
  <c r="I15742" i="3"/>
  <c r="K15741" i="3"/>
  <c r="I15740" i="3"/>
  <c r="I15739" i="3"/>
  <c r="I15738" i="3"/>
  <c r="I15737" i="3"/>
  <c r="I15736" i="3"/>
  <c r="K15735" i="3"/>
  <c r="K15733" i="3" s="1"/>
  <c r="J15735" i="3"/>
  <c r="J15733" i="3" s="1"/>
  <c r="I15734" i="3"/>
  <c r="I15732" i="3"/>
  <c r="I15731" i="3"/>
  <c r="K15730" i="3"/>
  <c r="K15728" i="3" s="1"/>
  <c r="J15730" i="3"/>
  <c r="J15728" i="3" s="1"/>
  <c r="I15729" i="3"/>
  <c r="I15727" i="3"/>
  <c r="I15726" i="3"/>
  <c r="I15725" i="3"/>
  <c r="I15724" i="3"/>
  <c r="I15723" i="3"/>
  <c r="I15722" i="3"/>
  <c r="I15721" i="3"/>
  <c r="I15720" i="3"/>
  <c r="I15719" i="3"/>
  <c r="I15718" i="3"/>
  <c r="I15717" i="3"/>
  <c r="I15716" i="3"/>
  <c r="I15715" i="3"/>
  <c r="I15714" i="3"/>
  <c r="I15713" i="3"/>
  <c r="I15712" i="3"/>
  <c r="I15711" i="3"/>
  <c r="I15710" i="3"/>
  <c r="I15709" i="3"/>
  <c r="I15708" i="3"/>
  <c r="K15707" i="3"/>
  <c r="J15707" i="3"/>
  <c r="I15706" i="3"/>
  <c r="I15705" i="3"/>
  <c r="I15704" i="3"/>
  <c r="I15703" i="3"/>
  <c r="I15702" i="3"/>
  <c r="I15701" i="3"/>
  <c r="K15700" i="3"/>
  <c r="J15700" i="3"/>
  <c r="I15698" i="3"/>
  <c r="I15697" i="3"/>
  <c r="I15696" i="3"/>
  <c r="I15695" i="3"/>
  <c r="I15694" i="3"/>
  <c r="I15693" i="3"/>
  <c r="I15692" i="3"/>
  <c r="I15691" i="3"/>
  <c r="I15690" i="3"/>
  <c r="I15689" i="3"/>
  <c r="I15688" i="3"/>
  <c r="K15687" i="3"/>
  <c r="J15687" i="3"/>
  <c r="I15684" i="3"/>
  <c r="I15683" i="3"/>
  <c r="I15682" i="3"/>
  <c r="I15681" i="3"/>
  <c r="I15680" i="3"/>
  <c r="I15679" i="3"/>
  <c r="I15678" i="3"/>
  <c r="I15677" i="3"/>
  <c r="I15676" i="3"/>
  <c r="I15675" i="3"/>
  <c r="I15674" i="3"/>
  <c r="I15673" i="3"/>
  <c r="I15672" i="3"/>
  <c r="I15671" i="3"/>
  <c r="I15670" i="3"/>
  <c r="I15669" i="3"/>
  <c r="I15668" i="3"/>
  <c r="I15667" i="3"/>
  <c r="I15666" i="3"/>
  <c r="K15665" i="3"/>
  <c r="K15664" i="3" s="1"/>
  <c r="K15662" i="3" s="1"/>
  <c r="J15665" i="3"/>
  <c r="I15663" i="3"/>
  <c r="I15661" i="3"/>
  <c r="I15660" i="3"/>
  <c r="K15659" i="3"/>
  <c r="J15659" i="3"/>
  <c r="I15658" i="3"/>
  <c r="I15657" i="3"/>
  <c r="K15656" i="3"/>
  <c r="J15656" i="3"/>
  <c r="I15655" i="3"/>
  <c r="I15654" i="3"/>
  <c r="K15653" i="3"/>
  <c r="J15653" i="3"/>
  <c r="I15651" i="3"/>
  <c r="I15650" i="3"/>
  <c r="K15649" i="3"/>
  <c r="J15649" i="3"/>
  <c r="I15648" i="3"/>
  <c r="I15647" i="3"/>
  <c r="I15646" i="3"/>
  <c r="K15645" i="3"/>
  <c r="J15645" i="3"/>
  <c r="I15644" i="3"/>
  <c r="I15643" i="3"/>
  <c r="I15642" i="3"/>
  <c r="I15641" i="3"/>
  <c r="K15640" i="3"/>
  <c r="K15639" i="3" s="1"/>
  <c r="J15640" i="3"/>
  <c r="I15637" i="3"/>
  <c r="I15636" i="3"/>
  <c r="K15635" i="3"/>
  <c r="J15635" i="3"/>
  <c r="I15634" i="3"/>
  <c r="I15633" i="3"/>
  <c r="I15632" i="3"/>
  <c r="K15631" i="3"/>
  <c r="J15631" i="3"/>
  <c r="I15630" i="3"/>
  <c r="I15629" i="3"/>
  <c r="K15628" i="3"/>
  <c r="K15627" i="3" s="1"/>
  <c r="K15626" i="3" s="1"/>
  <c r="J15628" i="3"/>
  <c r="J15627" i="3" s="1"/>
  <c r="I15625" i="3"/>
  <c r="I15624" i="3"/>
  <c r="K15623" i="3"/>
  <c r="J15623" i="3"/>
  <c r="I15622" i="3"/>
  <c r="I15621" i="3"/>
  <c r="K15620" i="3"/>
  <c r="J15620" i="3"/>
  <c r="J15619" i="3" s="1"/>
  <c r="I15617" i="3"/>
  <c r="I15616" i="3"/>
  <c r="K15615" i="3"/>
  <c r="J15615" i="3"/>
  <c r="I15614" i="3"/>
  <c r="I15613" i="3"/>
  <c r="K15612" i="3"/>
  <c r="J15612" i="3"/>
  <c r="I15610" i="3"/>
  <c r="I15609" i="3"/>
  <c r="I15608" i="3"/>
  <c r="I15607" i="3"/>
  <c r="I15606" i="3"/>
  <c r="I15605" i="3"/>
  <c r="I15604" i="3"/>
  <c r="K15603" i="3"/>
  <c r="J15603" i="3"/>
  <c r="J15602" i="3" s="1"/>
  <c r="I15601" i="3"/>
  <c r="I15600" i="3"/>
  <c r="I15599" i="3"/>
  <c r="I15598" i="3"/>
  <c r="I15597" i="3"/>
  <c r="I15596" i="3"/>
  <c r="I15595" i="3"/>
  <c r="I15594" i="3"/>
  <c r="I15593" i="3"/>
  <c r="I15592" i="3"/>
  <c r="I15591" i="3"/>
  <c r="I15590" i="3"/>
  <c r="I15589" i="3"/>
  <c r="I15588" i="3"/>
  <c r="I15587" i="3"/>
  <c r="K15586" i="3"/>
  <c r="J15586" i="3"/>
  <c r="I15585" i="3"/>
  <c r="I15584" i="3"/>
  <c r="I15583" i="3"/>
  <c r="I15582" i="3"/>
  <c r="I15581" i="3"/>
  <c r="I15580" i="3"/>
  <c r="I15579" i="3"/>
  <c r="K15578" i="3"/>
  <c r="J15578" i="3"/>
  <c r="I15577" i="3"/>
  <c r="I15576" i="3"/>
  <c r="I15575" i="3"/>
  <c r="I15574" i="3"/>
  <c r="I15573" i="3"/>
  <c r="I15572" i="3"/>
  <c r="I15571" i="3"/>
  <c r="I15570" i="3"/>
  <c r="I15569" i="3"/>
  <c r="I15568" i="3"/>
  <c r="I15567" i="3"/>
  <c r="I15566" i="3"/>
  <c r="I15565" i="3"/>
  <c r="K15564" i="3"/>
  <c r="J15564" i="3"/>
  <c r="I15563" i="3"/>
  <c r="I15562" i="3"/>
  <c r="I15561" i="3"/>
  <c r="I15560" i="3"/>
  <c r="I15559" i="3"/>
  <c r="I15558" i="3"/>
  <c r="I15557" i="3"/>
  <c r="I15556" i="3"/>
  <c r="I15555" i="3"/>
  <c r="K15554" i="3"/>
  <c r="J15554" i="3"/>
  <c r="I15554" i="3" s="1"/>
  <c r="I15553" i="3"/>
  <c r="I15552" i="3"/>
  <c r="I15551" i="3"/>
  <c r="I15550" i="3"/>
  <c r="I15549" i="3"/>
  <c r="I15548" i="3"/>
  <c r="I15547" i="3"/>
  <c r="I15546" i="3"/>
  <c r="I15545" i="3"/>
  <c r="I15544" i="3"/>
  <c r="I15543" i="3"/>
  <c r="K15542" i="3"/>
  <c r="J15542" i="3"/>
  <c r="I15541" i="3"/>
  <c r="I15540" i="3"/>
  <c r="I15539" i="3"/>
  <c r="I15537" i="3"/>
  <c r="I15536" i="3"/>
  <c r="K15535" i="3"/>
  <c r="J15535" i="3"/>
  <c r="I15534" i="3"/>
  <c r="I15532" i="3"/>
  <c r="I15531" i="3"/>
  <c r="I15530" i="3"/>
  <c r="I15529" i="3"/>
  <c r="I15528" i="3"/>
  <c r="I15527" i="3"/>
  <c r="I15526" i="3"/>
  <c r="I15525" i="3"/>
  <c r="K15524" i="3"/>
  <c r="K15523" i="3" s="1"/>
  <c r="K15522" i="3" s="1"/>
  <c r="J15524" i="3"/>
  <c r="J15523" i="3" s="1"/>
  <c r="I15519" i="3"/>
  <c r="I15518" i="3"/>
  <c r="I15517" i="3"/>
  <c r="I15516" i="3"/>
  <c r="I15515" i="3"/>
  <c r="I15514" i="3"/>
  <c r="I15513" i="3"/>
  <c r="K15512" i="3"/>
  <c r="J15512" i="3"/>
  <c r="I15511" i="3"/>
  <c r="I15510" i="3"/>
  <c r="I15509" i="3"/>
  <c r="I15508" i="3"/>
  <c r="I15507" i="3"/>
  <c r="I15506" i="3"/>
  <c r="I15505" i="3"/>
  <c r="K15504" i="3"/>
  <c r="K15503" i="3" s="1"/>
  <c r="J15504" i="3"/>
  <c r="I15502" i="3"/>
  <c r="I15501" i="3"/>
  <c r="I15500" i="3"/>
  <c r="I15499" i="3"/>
  <c r="I15498" i="3"/>
  <c r="I15497" i="3"/>
  <c r="I15496" i="3"/>
  <c r="I15495" i="3"/>
  <c r="K15494" i="3"/>
  <c r="J15494" i="3"/>
  <c r="I15493" i="3"/>
  <c r="I15492" i="3"/>
  <c r="I15491" i="3"/>
  <c r="I15490" i="3"/>
  <c r="I15489" i="3"/>
  <c r="I15488" i="3"/>
  <c r="I15487" i="3"/>
  <c r="K15486" i="3"/>
  <c r="K15485" i="3" s="1"/>
  <c r="J15486" i="3"/>
  <c r="J15485" i="3" s="1"/>
  <c r="I15484" i="3"/>
  <c r="I15483" i="3"/>
  <c r="I15482" i="3"/>
  <c r="K15481" i="3"/>
  <c r="J15481" i="3"/>
  <c r="J15478" i="3" s="1"/>
  <c r="I15480" i="3"/>
  <c r="I15479" i="3"/>
  <c r="I15477" i="3"/>
  <c r="I15476" i="3"/>
  <c r="I15475" i="3"/>
  <c r="I15474" i="3"/>
  <c r="I15473" i="3"/>
  <c r="K15472" i="3"/>
  <c r="J15472" i="3"/>
  <c r="I15471" i="3"/>
  <c r="K15470" i="3"/>
  <c r="J15470" i="3"/>
  <c r="I15469" i="3"/>
  <c r="I15468" i="3"/>
  <c r="K15467" i="3"/>
  <c r="K15465" i="3" s="1"/>
  <c r="J15467" i="3"/>
  <c r="I15467" i="3" s="1"/>
  <c r="I15466" i="3"/>
  <c r="I15464" i="3"/>
  <c r="I15463" i="3"/>
  <c r="I15462" i="3"/>
  <c r="I15461" i="3"/>
  <c r="I15460" i="3"/>
  <c r="I15459" i="3"/>
  <c r="I15458" i="3"/>
  <c r="I15457" i="3"/>
  <c r="I15456" i="3"/>
  <c r="I15455" i="3"/>
  <c r="I15454" i="3"/>
  <c r="I15453" i="3"/>
  <c r="I15452" i="3"/>
  <c r="I15451" i="3"/>
  <c r="I15450" i="3"/>
  <c r="I15449" i="3"/>
  <c r="I15448" i="3"/>
  <c r="I15447" i="3"/>
  <c r="I15446" i="3"/>
  <c r="I15445" i="3"/>
  <c r="K15444" i="3"/>
  <c r="J15444" i="3"/>
  <c r="I15444" i="3" s="1"/>
  <c r="I15443" i="3"/>
  <c r="I15442" i="3"/>
  <c r="I15441" i="3"/>
  <c r="I15440" i="3"/>
  <c r="I15439" i="3"/>
  <c r="I15438" i="3"/>
  <c r="K15437" i="3"/>
  <c r="K15436" i="3" s="1"/>
  <c r="J15437" i="3"/>
  <c r="I15435" i="3"/>
  <c r="I15434" i="3"/>
  <c r="I15433" i="3"/>
  <c r="I15432" i="3"/>
  <c r="I15431" i="3"/>
  <c r="I15430" i="3"/>
  <c r="I15429" i="3"/>
  <c r="I15428" i="3"/>
  <c r="I15427" i="3"/>
  <c r="I15426" i="3"/>
  <c r="I15425" i="3"/>
  <c r="K15424" i="3"/>
  <c r="J15424" i="3"/>
  <c r="I15421" i="3"/>
  <c r="I15420" i="3"/>
  <c r="I15419" i="3"/>
  <c r="I15418" i="3"/>
  <c r="I15417" i="3"/>
  <c r="I15416" i="3"/>
  <c r="I15415" i="3"/>
  <c r="I15414" i="3"/>
  <c r="I15413" i="3"/>
  <c r="I15412" i="3"/>
  <c r="I15411" i="3"/>
  <c r="I15410" i="3"/>
  <c r="I15409" i="3"/>
  <c r="I15408" i="3"/>
  <c r="I15407" i="3"/>
  <c r="I15406" i="3"/>
  <c r="I15405" i="3"/>
  <c r="I15404" i="3"/>
  <c r="I15403" i="3"/>
  <c r="K15402" i="3"/>
  <c r="K15401" i="3" s="1"/>
  <c r="K15399" i="3" s="1"/>
  <c r="J15402" i="3"/>
  <c r="I15402" i="3" s="1"/>
  <c r="I15400" i="3"/>
  <c r="I15398" i="3"/>
  <c r="I15397" i="3"/>
  <c r="K15396" i="3"/>
  <c r="J15396" i="3"/>
  <c r="I15395" i="3"/>
  <c r="I15394" i="3"/>
  <c r="K15393" i="3"/>
  <c r="I15393" i="3" s="1"/>
  <c r="J15393" i="3"/>
  <c r="I15392" i="3"/>
  <c r="I15391" i="3"/>
  <c r="K15390" i="3"/>
  <c r="J15390" i="3"/>
  <c r="J15389" i="3" s="1"/>
  <c r="I15388" i="3"/>
  <c r="I15387" i="3"/>
  <c r="K15386" i="3"/>
  <c r="J15386" i="3"/>
  <c r="I15385" i="3"/>
  <c r="I15384" i="3"/>
  <c r="I15383" i="3"/>
  <c r="K15382" i="3"/>
  <c r="J15382" i="3"/>
  <c r="I15381" i="3"/>
  <c r="I15380" i="3"/>
  <c r="I15379" i="3"/>
  <c r="I15378" i="3"/>
  <c r="K15377" i="3"/>
  <c r="J15377" i="3"/>
  <c r="I15374" i="3"/>
  <c r="I15373" i="3"/>
  <c r="K15372" i="3"/>
  <c r="J15372" i="3"/>
  <c r="I15371" i="3"/>
  <c r="I15370" i="3"/>
  <c r="I15369" i="3"/>
  <c r="K15368" i="3"/>
  <c r="J15368" i="3"/>
  <c r="I15367" i="3"/>
  <c r="I15366" i="3"/>
  <c r="K15365" i="3"/>
  <c r="J15365" i="3"/>
  <c r="I15362" i="3"/>
  <c r="I15361" i="3"/>
  <c r="K15360" i="3"/>
  <c r="J15360" i="3"/>
  <c r="I15359" i="3"/>
  <c r="I15358" i="3"/>
  <c r="K15357" i="3"/>
  <c r="J15357" i="3"/>
  <c r="I15354" i="3"/>
  <c r="I15353" i="3"/>
  <c r="K15352" i="3"/>
  <c r="J15352" i="3"/>
  <c r="I15351" i="3"/>
  <c r="I15350" i="3"/>
  <c r="K15349" i="3"/>
  <c r="J15349" i="3"/>
  <c r="I15347" i="3"/>
  <c r="I15346" i="3"/>
  <c r="I15345" i="3"/>
  <c r="I15344" i="3"/>
  <c r="I15343" i="3"/>
  <c r="I15342" i="3"/>
  <c r="I15341" i="3"/>
  <c r="K15340" i="3"/>
  <c r="K15339" i="3" s="1"/>
  <c r="J15340" i="3"/>
  <c r="J15339" i="3" s="1"/>
  <c r="I15338" i="3"/>
  <c r="I15337" i="3"/>
  <c r="I15336" i="3"/>
  <c r="I15335" i="3"/>
  <c r="I15334" i="3"/>
  <c r="I15333" i="3"/>
  <c r="I15332" i="3"/>
  <c r="I15331" i="3"/>
  <c r="I15330" i="3"/>
  <c r="I15329" i="3"/>
  <c r="I15328" i="3"/>
  <c r="I15327" i="3"/>
  <c r="I15326" i="3"/>
  <c r="I15325" i="3"/>
  <c r="I15324" i="3"/>
  <c r="K15323" i="3"/>
  <c r="J15323" i="3"/>
  <c r="I15322" i="3"/>
  <c r="I15321" i="3"/>
  <c r="I15320" i="3"/>
  <c r="I15319" i="3"/>
  <c r="I15318" i="3"/>
  <c r="I15317" i="3"/>
  <c r="I15316" i="3"/>
  <c r="K15315" i="3"/>
  <c r="J15315" i="3"/>
  <c r="I15314" i="3"/>
  <c r="I15313" i="3"/>
  <c r="I15312" i="3"/>
  <c r="I15311" i="3"/>
  <c r="I15310" i="3"/>
  <c r="I15309" i="3"/>
  <c r="I15308" i="3"/>
  <c r="I15307" i="3"/>
  <c r="I15306" i="3"/>
  <c r="I15305" i="3"/>
  <c r="I15304" i="3"/>
  <c r="I15303" i="3"/>
  <c r="I15302" i="3"/>
  <c r="K15301" i="3"/>
  <c r="J15301" i="3"/>
  <c r="I15300" i="3"/>
  <c r="I15299" i="3"/>
  <c r="I15298" i="3"/>
  <c r="I15297" i="3"/>
  <c r="I15296" i="3"/>
  <c r="I15295" i="3"/>
  <c r="I15294" i="3"/>
  <c r="I15293" i="3"/>
  <c r="I15292" i="3"/>
  <c r="K15291" i="3"/>
  <c r="J15291" i="3"/>
  <c r="I15290" i="3"/>
  <c r="I15289" i="3"/>
  <c r="I15288" i="3"/>
  <c r="I15287" i="3"/>
  <c r="I15286" i="3"/>
  <c r="I15285" i="3"/>
  <c r="I15284" i="3"/>
  <c r="I15283" i="3"/>
  <c r="I15282" i="3"/>
  <c r="I15281" i="3"/>
  <c r="I15280" i="3"/>
  <c r="K15279" i="3"/>
  <c r="J15279" i="3"/>
  <c r="J15275" i="3" s="1"/>
  <c r="I15278" i="3"/>
  <c r="I15277" i="3"/>
  <c r="I15276" i="3"/>
  <c r="I15274" i="3"/>
  <c r="I15273" i="3"/>
  <c r="K15272" i="3"/>
  <c r="J15272" i="3"/>
  <c r="I15271" i="3"/>
  <c r="I15269" i="3"/>
  <c r="I15268" i="3"/>
  <c r="I15267" i="3"/>
  <c r="I15266" i="3"/>
  <c r="I15265" i="3"/>
  <c r="I15264" i="3"/>
  <c r="I15263" i="3"/>
  <c r="I15262" i="3"/>
  <c r="K15261" i="3"/>
  <c r="J15261" i="3"/>
  <c r="J15260" i="3" s="1"/>
  <c r="J15259" i="3" s="1"/>
  <c r="I10863" i="3"/>
  <c r="I10862" i="3"/>
  <c r="I10861" i="3"/>
  <c r="I10860" i="3"/>
  <c r="I10859" i="3"/>
  <c r="I10858" i="3"/>
  <c r="I10857" i="3"/>
  <c r="I10856" i="3"/>
  <c r="I10855" i="3"/>
  <c r="I10854" i="3"/>
  <c r="I10853" i="3"/>
  <c r="I10851" i="3"/>
  <c r="I10850" i="3"/>
  <c r="I10849" i="3"/>
  <c r="I10848" i="3"/>
  <c r="I10847" i="3"/>
  <c r="I10846" i="3"/>
  <c r="I10845" i="3"/>
  <c r="K10844" i="3"/>
  <c r="J10844" i="3"/>
  <c r="I10844" i="3" s="1"/>
  <c r="I10843" i="3"/>
  <c r="I10842" i="3"/>
  <c r="I10841" i="3"/>
  <c r="I10840" i="3"/>
  <c r="I10839" i="3"/>
  <c r="I10838" i="3"/>
  <c r="I10837" i="3"/>
  <c r="I10836" i="3"/>
  <c r="I10835" i="3"/>
  <c r="I10834" i="3"/>
  <c r="I10833" i="3"/>
  <c r="I10832" i="3"/>
  <c r="I10831" i="3"/>
  <c r="K10830" i="3"/>
  <c r="J10830" i="3"/>
  <c r="I10829" i="3"/>
  <c r="I10828" i="3"/>
  <c r="I10827" i="3"/>
  <c r="I10826" i="3"/>
  <c r="I10825" i="3"/>
  <c r="I10824" i="3"/>
  <c r="I10823" i="3"/>
  <c r="I10822" i="3"/>
  <c r="I10821" i="3"/>
  <c r="K10820" i="3"/>
  <c r="J10820" i="3"/>
  <c r="I10820" i="3" s="1"/>
  <c r="I10819" i="3"/>
  <c r="I10818" i="3"/>
  <c r="I10817" i="3"/>
  <c r="I10816" i="3"/>
  <c r="I10815" i="3"/>
  <c r="I10814" i="3"/>
  <c r="I10813" i="3"/>
  <c r="I10812" i="3"/>
  <c r="I10811" i="3"/>
  <c r="I10810" i="3"/>
  <c r="I10809" i="3"/>
  <c r="K10808" i="3"/>
  <c r="J10808" i="3"/>
  <c r="I10807" i="3"/>
  <c r="I10806" i="3"/>
  <c r="I10805" i="3"/>
  <c r="K10804" i="3"/>
  <c r="J10804" i="3"/>
  <c r="I10803" i="3"/>
  <c r="I10802" i="3"/>
  <c r="K10801" i="3"/>
  <c r="J10801" i="3"/>
  <c r="I10800" i="3"/>
  <c r="I10798" i="3"/>
  <c r="I10797" i="3"/>
  <c r="I10796" i="3"/>
  <c r="I10795" i="3"/>
  <c r="I10794" i="3"/>
  <c r="I10793" i="3"/>
  <c r="I10792" i="3"/>
  <c r="I10791" i="3"/>
  <c r="K10790" i="3"/>
  <c r="K10789" i="3" s="1"/>
  <c r="J10790" i="3"/>
  <c r="J10789" i="3" s="1"/>
  <c r="I10785" i="3"/>
  <c r="I10784" i="3"/>
  <c r="I10783" i="3"/>
  <c r="I10782" i="3"/>
  <c r="I10781" i="3"/>
  <c r="I10780" i="3"/>
  <c r="I10779" i="3"/>
  <c r="K10778" i="3"/>
  <c r="J10778" i="3"/>
  <c r="I10777" i="3"/>
  <c r="I10776" i="3"/>
  <c r="I10775" i="3"/>
  <c r="I10774" i="3"/>
  <c r="I10773" i="3"/>
  <c r="I10772" i="3"/>
  <c r="I10771" i="3"/>
  <c r="K10770" i="3"/>
  <c r="J10770" i="3"/>
  <c r="I10768" i="3"/>
  <c r="I10767" i="3"/>
  <c r="I10766" i="3"/>
  <c r="I10765" i="3"/>
  <c r="I10764" i="3"/>
  <c r="I10763" i="3"/>
  <c r="I10762" i="3"/>
  <c r="I10761" i="3"/>
  <c r="K10760" i="3"/>
  <c r="J10760" i="3"/>
  <c r="I10759" i="3"/>
  <c r="I10758" i="3"/>
  <c r="I10757" i="3"/>
  <c r="I10756" i="3"/>
  <c r="I10755" i="3"/>
  <c r="I10754" i="3"/>
  <c r="I10753" i="3"/>
  <c r="K10752" i="3"/>
  <c r="J10752" i="3"/>
  <c r="I10750" i="3"/>
  <c r="I10749" i="3"/>
  <c r="I10748" i="3"/>
  <c r="K10747" i="3"/>
  <c r="J10747" i="3"/>
  <c r="I10746" i="3"/>
  <c r="I10745" i="3"/>
  <c r="K10744" i="3"/>
  <c r="I10743" i="3"/>
  <c r="I10742" i="3"/>
  <c r="I10741" i="3"/>
  <c r="I10740" i="3"/>
  <c r="I10739" i="3"/>
  <c r="K10738" i="3"/>
  <c r="K10736" i="3" s="1"/>
  <c r="J10738" i="3"/>
  <c r="J10736" i="3" s="1"/>
  <c r="I10737" i="3"/>
  <c r="I10735" i="3"/>
  <c r="I10734" i="3"/>
  <c r="K10733" i="3"/>
  <c r="K10731" i="3" s="1"/>
  <c r="J10733" i="3"/>
  <c r="J10731" i="3" s="1"/>
  <c r="I10732" i="3"/>
  <c r="I10730" i="3"/>
  <c r="I10729" i="3"/>
  <c r="I10728" i="3"/>
  <c r="I10727" i="3"/>
  <c r="I10726" i="3"/>
  <c r="I10725" i="3"/>
  <c r="I10724" i="3"/>
  <c r="I10723" i="3"/>
  <c r="I10722" i="3"/>
  <c r="I10721" i="3"/>
  <c r="I10720" i="3"/>
  <c r="I10719" i="3"/>
  <c r="I10718" i="3"/>
  <c r="I10717" i="3"/>
  <c r="I10716" i="3"/>
  <c r="I10715" i="3"/>
  <c r="I10714" i="3"/>
  <c r="I10713" i="3"/>
  <c r="I10712" i="3"/>
  <c r="I10711" i="3"/>
  <c r="K10710" i="3"/>
  <c r="J10710" i="3"/>
  <c r="I10709" i="3"/>
  <c r="I10708" i="3"/>
  <c r="I10707" i="3"/>
  <c r="I10706" i="3"/>
  <c r="I10705" i="3"/>
  <c r="I10704" i="3"/>
  <c r="K10703" i="3"/>
  <c r="K10702" i="3" s="1"/>
  <c r="J10703" i="3"/>
  <c r="I10701" i="3"/>
  <c r="I10700" i="3"/>
  <c r="I10699" i="3"/>
  <c r="I10698" i="3"/>
  <c r="I10697" i="3"/>
  <c r="I10696" i="3"/>
  <c r="I10695" i="3"/>
  <c r="I10694" i="3"/>
  <c r="I10693" i="3"/>
  <c r="I10692" i="3"/>
  <c r="I10691" i="3"/>
  <c r="K10690" i="3"/>
  <c r="J10690" i="3"/>
  <c r="I10687" i="3"/>
  <c r="I10686" i="3"/>
  <c r="I10685" i="3"/>
  <c r="I10684" i="3"/>
  <c r="I10683" i="3"/>
  <c r="I10682" i="3"/>
  <c r="I10681" i="3"/>
  <c r="I10680" i="3"/>
  <c r="I10679" i="3"/>
  <c r="I10678" i="3"/>
  <c r="I10677" i="3"/>
  <c r="I10676" i="3"/>
  <c r="I10675" i="3"/>
  <c r="I10674" i="3"/>
  <c r="I10673" i="3"/>
  <c r="I10672" i="3"/>
  <c r="I10671" i="3"/>
  <c r="I10670" i="3"/>
  <c r="I10669" i="3"/>
  <c r="K10668" i="3"/>
  <c r="K10667" i="3" s="1"/>
  <c r="K10665" i="3" s="1"/>
  <c r="J10668" i="3"/>
  <c r="I10668" i="3" s="1"/>
  <c r="I10666" i="3"/>
  <c r="I10664" i="3"/>
  <c r="I10663" i="3"/>
  <c r="K10662" i="3"/>
  <c r="I10662" i="3" s="1"/>
  <c r="J10662" i="3"/>
  <c r="I10661" i="3"/>
  <c r="I10660" i="3"/>
  <c r="K10659" i="3"/>
  <c r="J10659" i="3"/>
  <c r="I10658" i="3"/>
  <c r="I10657" i="3"/>
  <c r="K10656" i="3"/>
  <c r="J10656" i="3"/>
  <c r="I10654" i="3"/>
  <c r="I10653" i="3"/>
  <c r="K10652" i="3"/>
  <c r="J10652" i="3"/>
  <c r="I10651" i="3"/>
  <c r="I10650" i="3"/>
  <c r="I10649" i="3"/>
  <c r="K10648" i="3"/>
  <c r="I10648" i="3" s="1"/>
  <c r="J10648" i="3"/>
  <c r="I10647" i="3"/>
  <c r="I10646" i="3"/>
  <c r="I10645" i="3"/>
  <c r="I10644" i="3"/>
  <c r="K10643" i="3"/>
  <c r="J10643" i="3"/>
  <c r="J10642" i="3" s="1"/>
  <c r="J10641" i="3" s="1"/>
  <c r="I10640" i="3"/>
  <c r="I10639" i="3"/>
  <c r="K10638" i="3"/>
  <c r="J10638" i="3"/>
  <c r="I10638" i="3" s="1"/>
  <c r="I10637" i="3"/>
  <c r="I10636" i="3"/>
  <c r="I10635" i="3"/>
  <c r="K10634" i="3"/>
  <c r="J10634" i="3"/>
  <c r="I10633" i="3"/>
  <c r="I10632" i="3"/>
  <c r="K10631" i="3"/>
  <c r="K10630" i="3" s="1"/>
  <c r="J10631" i="3"/>
  <c r="I10628" i="3"/>
  <c r="I10627" i="3"/>
  <c r="K10626" i="3"/>
  <c r="I10626" i="3" s="1"/>
  <c r="J10626" i="3"/>
  <c r="I10625" i="3"/>
  <c r="I10624" i="3"/>
  <c r="K10623" i="3"/>
  <c r="J10623" i="3"/>
  <c r="I10620" i="3"/>
  <c r="I10619" i="3"/>
  <c r="K10618" i="3"/>
  <c r="J10618" i="3"/>
  <c r="I10617" i="3"/>
  <c r="I10616" i="3"/>
  <c r="K10615" i="3"/>
  <c r="J10615" i="3"/>
  <c r="I10613" i="3"/>
  <c r="I10612" i="3"/>
  <c r="I10611" i="3"/>
  <c r="I10610" i="3"/>
  <c r="I10609" i="3"/>
  <c r="I10608" i="3"/>
  <c r="I10607" i="3"/>
  <c r="K10606" i="3"/>
  <c r="K10605" i="3" s="1"/>
  <c r="J10606" i="3"/>
  <c r="I10604" i="3"/>
  <c r="I10603" i="3"/>
  <c r="I10602" i="3"/>
  <c r="I10601" i="3"/>
  <c r="I10600" i="3"/>
  <c r="I10599" i="3"/>
  <c r="I10598" i="3"/>
  <c r="I10597" i="3"/>
  <c r="I10596" i="3"/>
  <c r="I10595" i="3"/>
  <c r="I10594" i="3"/>
  <c r="I10593" i="3"/>
  <c r="I10592" i="3"/>
  <c r="I10591" i="3"/>
  <c r="I10590" i="3"/>
  <c r="K10589" i="3"/>
  <c r="J10589" i="3"/>
  <c r="I10588" i="3"/>
  <c r="I10587" i="3"/>
  <c r="I10586" i="3"/>
  <c r="I10585" i="3"/>
  <c r="I10584" i="3"/>
  <c r="I10583" i="3"/>
  <c r="I10582" i="3"/>
  <c r="K10581" i="3"/>
  <c r="J10581" i="3"/>
  <c r="I10580" i="3"/>
  <c r="I10579" i="3"/>
  <c r="I10578" i="3"/>
  <c r="I10577" i="3"/>
  <c r="I10576" i="3"/>
  <c r="I10575" i="3"/>
  <c r="I10574" i="3"/>
  <c r="I10573" i="3"/>
  <c r="I10572" i="3"/>
  <c r="I10571" i="3"/>
  <c r="I10570" i="3"/>
  <c r="I10569" i="3"/>
  <c r="I10568" i="3"/>
  <c r="K10567" i="3"/>
  <c r="J10567" i="3"/>
  <c r="I10566" i="3"/>
  <c r="I10565" i="3"/>
  <c r="I10564" i="3"/>
  <c r="I10563" i="3"/>
  <c r="I10562" i="3"/>
  <c r="I10561" i="3"/>
  <c r="I10560" i="3"/>
  <c r="I10559" i="3"/>
  <c r="I10558" i="3"/>
  <c r="K10557" i="3"/>
  <c r="J10557" i="3"/>
  <c r="I10556" i="3"/>
  <c r="I10555" i="3"/>
  <c r="I10554" i="3"/>
  <c r="I10553" i="3"/>
  <c r="I10552" i="3"/>
  <c r="I10551" i="3"/>
  <c r="I10550" i="3"/>
  <c r="I10549" i="3"/>
  <c r="I10548" i="3"/>
  <c r="I10547" i="3"/>
  <c r="I10546" i="3"/>
  <c r="K10545" i="3"/>
  <c r="J10545" i="3"/>
  <c r="I10544" i="3"/>
  <c r="I10543" i="3"/>
  <c r="I10542" i="3"/>
  <c r="J10541" i="3"/>
  <c r="I10540" i="3"/>
  <c r="I10539" i="3"/>
  <c r="K10538" i="3"/>
  <c r="J10538" i="3"/>
  <c r="I10537" i="3"/>
  <c r="I10535" i="3"/>
  <c r="I10534" i="3"/>
  <c r="I10533" i="3"/>
  <c r="I10532" i="3"/>
  <c r="I10531" i="3"/>
  <c r="I10530" i="3"/>
  <c r="I10529" i="3"/>
  <c r="I10528" i="3"/>
  <c r="K10527" i="3"/>
  <c r="K10526" i="3" s="1"/>
  <c r="K10525" i="3" s="1"/>
  <c r="J10527" i="3"/>
  <c r="J10526" i="3" s="1"/>
  <c r="K10522" i="3"/>
  <c r="J10522" i="3"/>
  <c r="K10521" i="3"/>
  <c r="J10521" i="3"/>
  <c r="K10520" i="3"/>
  <c r="J10520" i="3"/>
  <c r="K10519" i="3"/>
  <c r="J10519" i="3"/>
  <c r="K10518" i="3"/>
  <c r="J10518" i="3"/>
  <c r="K10517" i="3"/>
  <c r="J10517" i="3"/>
  <c r="K10516" i="3"/>
  <c r="J10516" i="3"/>
  <c r="K10514" i="3"/>
  <c r="J10514" i="3"/>
  <c r="K10513" i="3"/>
  <c r="J10513" i="3"/>
  <c r="K10512" i="3"/>
  <c r="J10512" i="3"/>
  <c r="K10511" i="3"/>
  <c r="J10511" i="3"/>
  <c r="K10510" i="3"/>
  <c r="J10510" i="3"/>
  <c r="K10509" i="3"/>
  <c r="J10509" i="3"/>
  <c r="K10508" i="3"/>
  <c r="J10508" i="3"/>
  <c r="K10505" i="3"/>
  <c r="J10505" i="3"/>
  <c r="K10504" i="3"/>
  <c r="J10504" i="3"/>
  <c r="K10503" i="3"/>
  <c r="J10503" i="3"/>
  <c r="K10502" i="3"/>
  <c r="J10502" i="3"/>
  <c r="K10501" i="3"/>
  <c r="J10501" i="3"/>
  <c r="K10500" i="3"/>
  <c r="J10500" i="3"/>
  <c r="I10500" i="3" s="1"/>
  <c r="K10499" i="3"/>
  <c r="J10499" i="3"/>
  <c r="K10498" i="3"/>
  <c r="J10498" i="3"/>
  <c r="K10496" i="3"/>
  <c r="J10496" i="3"/>
  <c r="K10495" i="3"/>
  <c r="J10495" i="3"/>
  <c r="K10494" i="3"/>
  <c r="J10494" i="3"/>
  <c r="K10493" i="3"/>
  <c r="J10493" i="3"/>
  <c r="K10492" i="3"/>
  <c r="J10492" i="3"/>
  <c r="K10491" i="3"/>
  <c r="J10491" i="3"/>
  <c r="I10491" i="3" s="1"/>
  <c r="K10490" i="3"/>
  <c r="J10490" i="3"/>
  <c r="K10487" i="3"/>
  <c r="J10487" i="3"/>
  <c r="K10486" i="3"/>
  <c r="J10486" i="3"/>
  <c r="K10485" i="3"/>
  <c r="J10485" i="3"/>
  <c r="K10483" i="3"/>
  <c r="J10483" i="3"/>
  <c r="K10482" i="3"/>
  <c r="J10482" i="3"/>
  <c r="K10480" i="3"/>
  <c r="J10480" i="3"/>
  <c r="K10479" i="3"/>
  <c r="J10479" i="3"/>
  <c r="K10478" i="3"/>
  <c r="J10478" i="3"/>
  <c r="K10477" i="3"/>
  <c r="J10477" i="3"/>
  <c r="K10476" i="3"/>
  <c r="J10476" i="3"/>
  <c r="K10474" i="3"/>
  <c r="J10474" i="3"/>
  <c r="K10472" i="3"/>
  <c r="J10472" i="3"/>
  <c r="K10471" i="3"/>
  <c r="J10471" i="3"/>
  <c r="K10469" i="3"/>
  <c r="J10469" i="3"/>
  <c r="K10467" i="3"/>
  <c r="K10466" i="3"/>
  <c r="J10466" i="3"/>
  <c r="K10465" i="3"/>
  <c r="J10465" i="3"/>
  <c r="K10464" i="3"/>
  <c r="J10464" i="3"/>
  <c r="K10463" i="3"/>
  <c r="J10463" i="3"/>
  <c r="I10463" i="3" s="1"/>
  <c r="K10462" i="3"/>
  <c r="J10462" i="3"/>
  <c r="I10462" i="3" s="1"/>
  <c r="K10461" i="3"/>
  <c r="J10461" i="3"/>
  <c r="K10460" i="3"/>
  <c r="J10460" i="3"/>
  <c r="K10459" i="3"/>
  <c r="J10459" i="3"/>
  <c r="K10458" i="3"/>
  <c r="J10458" i="3"/>
  <c r="I10458" i="3" s="1"/>
  <c r="K10457" i="3"/>
  <c r="J10457" i="3"/>
  <c r="K10456" i="3"/>
  <c r="J10456" i="3"/>
  <c r="I10456" i="3" s="1"/>
  <c r="K10455" i="3"/>
  <c r="J10455" i="3"/>
  <c r="K10454" i="3"/>
  <c r="J10454" i="3"/>
  <c r="I10454" i="3" s="1"/>
  <c r="K10453" i="3"/>
  <c r="J10453" i="3"/>
  <c r="K10452" i="3"/>
  <c r="J10452" i="3"/>
  <c r="I10452" i="3" s="1"/>
  <c r="K10451" i="3"/>
  <c r="J10451" i="3"/>
  <c r="K10450" i="3"/>
  <c r="I10450" i="3" s="1"/>
  <c r="K10449" i="3"/>
  <c r="K10448" i="3"/>
  <c r="J10448" i="3"/>
  <c r="K10446" i="3"/>
  <c r="J10446" i="3"/>
  <c r="I10446" i="3" s="1"/>
  <c r="K10445" i="3"/>
  <c r="J10445" i="3"/>
  <c r="K10444" i="3"/>
  <c r="J10444" i="3"/>
  <c r="K10443" i="3"/>
  <c r="J10443" i="3"/>
  <c r="I10443" i="3" s="1"/>
  <c r="K10442" i="3"/>
  <c r="J10442" i="3"/>
  <c r="I10442" i="3" s="1"/>
  <c r="K10441" i="3"/>
  <c r="J10441" i="3"/>
  <c r="I10441" i="3" s="1"/>
  <c r="K10438" i="3"/>
  <c r="I10438" i="3" s="1"/>
  <c r="K10437" i="3"/>
  <c r="J10437" i="3"/>
  <c r="K10436" i="3"/>
  <c r="J10436" i="3"/>
  <c r="K10435" i="3"/>
  <c r="J10435" i="3"/>
  <c r="I10435" i="3" s="1"/>
  <c r="K10434" i="3"/>
  <c r="J10434" i="3"/>
  <c r="K10433" i="3"/>
  <c r="J10433" i="3"/>
  <c r="I10433" i="3" s="1"/>
  <c r="K10432" i="3"/>
  <c r="J10432" i="3"/>
  <c r="K10431" i="3"/>
  <c r="J10431" i="3"/>
  <c r="I10431" i="3" s="1"/>
  <c r="K10430" i="3"/>
  <c r="J10430" i="3"/>
  <c r="I10430" i="3" s="1"/>
  <c r="K10429" i="3"/>
  <c r="J10429" i="3"/>
  <c r="K10428" i="3"/>
  <c r="J10428" i="3"/>
  <c r="K10424" i="3"/>
  <c r="J10424" i="3"/>
  <c r="K10423" i="3"/>
  <c r="I10423" i="3" s="1"/>
  <c r="K10422" i="3"/>
  <c r="J10422" i="3"/>
  <c r="K10421" i="3"/>
  <c r="J10421" i="3"/>
  <c r="K10420" i="3"/>
  <c r="J10420" i="3"/>
  <c r="K10419" i="3"/>
  <c r="J10419" i="3"/>
  <c r="K10418" i="3"/>
  <c r="J10418" i="3"/>
  <c r="K10417" i="3"/>
  <c r="J10417" i="3"/>
  <c r="K10416" i="3"/>
  <c r="J10416" i="3"/>
  <c r="K10415" i="3"/>
  <c r="J10415" i="3"/>
  <c r="K10414" i="3"/>
  <c r="J10414" i="3"/>
  <c r="I10414" i="3" s="1"/>
  <c r="K10413" i="3"/>
  <c r="J10413" i="3"/>
  <c r="K10412" i="3"/>
  <c r="J10412" i="3"/>
  <c r="I10412" i="3" s="1"/>
  <c r="K10411" i="3"/>
  <c r="J10411" i="3"/>
  <c r="K10410" i="3"/>
  <c r="J10410" i="3"/>
  <c r="I10410" i="3" s="1"/>
  <c r="K10409" i="3"/>
  <c r="J10409" i="3"/>
  <c r="K10408" i="3"/>
  <c r="J10408" i="3"/>
  <c r="I10408" i="3" s="1"/>
  <c r="K10407" i="3"/>
  <c r="J10407" i="3"/>
  <c r="K10406" i="3"/>
  <c r="J10406" i="3"/>
  <c r="K10403" i="3"/>
  <c r="I10403" i="3" s="1"/>
  <c r="K10401" i="3"/>
  <c r="J10401" i="3"/>
  <c r="K10400" i="3"/>
  <c r="J10400" i="3"/>
  <c r="K10398" i="3"/>
  <c r="J10398" i="3"/>
  <c r="K10397" i="3"/>
  <c r="J10397" i="3"/>
  <c r="K10395" i="3"/>
  <c r="J10395" i="3"/>
  <c r="K10394" i="3"/>
  <c r="J10394" i="3"/>
  <c r="I10394" i="3" s="1"/>
  <c r="K10391" i="3"/>
  <c r="J10391" i="3"/>
  <c r="I10391" i="3" s="1"/>
  <c r="K10390" i="3"/>
  <c r="J10390" i="3"/>
  <c r="I10390" i="3" s="1"/>
  <c r="K10388" i="3"/>
  <c r="J10388" i="3"/>
  <c r="K10387" i="3"/>
  <c r="J10387" i="3"/>
  <c r="K10386" i="3"/>
  <c r="J10386" i="3"/>
  <c r="I10386" i="3" s="1"/>
  <c r="K10384" i="3"/>
  <c r="J10384" i="3"/>
  <c r="K10383" i="3"/>
  <c r="J10383" i="3"/>
  <c r="I10383" i="3" s="1"/>
  <c r="K10382" i="3"/>
  <c r="J10382" i="3"/>
  <c r="K10381" i="3"/>
  <c r="J10381" i="3"/>
  <c r="I10381" i="3" s="1"/>
  <c r="K10377" i="3"/>
  <c r="J10377" i="3"/>
  <c r="K10376" i="3"/>
  <c r="J10376" i="3"/>
  <c r="K10374" i="3"/>
  <c r="J10374" i="3"/>
  <c r="K10373" i="3"/>
  <c r="J10373" i="3"/>
  <c r="I10373" i="3" s="1"/>
  <c r="K10372" i="3"/>
  <c r="J10372" i="3"/>
  <c r="K10370" i="3"/>
  <c r="J10370" i="3"/>
  <c r="I10370" i="3" s="1"/>
  <c r="K10369" i="3"/>
  <c r="J10369" i="3"/>
  <c r="K10365" i="3"/>
  <c r="J10365" i="3"/>
  <c r="K10364" i="3"/>
  <c r="J10364" i="3"/>
  <c r="K10362" i="3"/>
  <c r="J10362" i="3"/>
  <c r="I10362" i="3" s="1"/>
  <c r="K10361" i="3"/>
  <c r="J10361" i="3"/>
  <c r="K10357" i="3"/>
  <c r="J10357" i="3"/>
  <c r="K10356" i="3"/>
  <c r="J10356" i="3"/>
  <c r="K10354" i="3"/>
  <c r="J10354" i="3"/>
  <c r="K10353" i="3"/>
  <c r="J10353" i="3"/>
  <c r="K10350" i="3"/>
  <c r="I10350" i="3" s="1"/>
  <c r="K10349" i="3"/>
  <c r="J10349" i="3"/>
  <c r="K10348" i="3"/>
  <c r="J10348" i="3"/>
  <c r="K10347" i="3"/>
  <c r="J10347" i="3"/>
  <c r="I10347" i="3" s="1"/>
  <c r="K10346" i="3"/>
  <c r="J10346" i="3"/>
  <c r="K10345" i="3"/>
  <c r="J10345" i="3"/>
  <c r="K10344" i="3"/>
  <c r="J10344" i="3"/>
  <c r="K10341" i="3"/>
  <c r="J10341" i="3"/>
  <c r="I10341" i="3" s="1"/>
  <c r="K10340" i="3"/>
  <c r="K10339" i="3"/>
  <c r="J10339" i="3"/>
  <c r="K10338" i="3"/>
  <c r="I10338" i="3" s="1"/>
  <c r="K10337" i="3"/>
  <c r="J10337" i="3"/>
  <c r="K10336" i="3"/>
  <c r="J10336" i="3"/>
  <c r="I10336" i="3" s="1"/>
  <c r="K10335" i="3"/>
  <c r="J10335" i="3"/>
  <c r="K10334" i="3"/>
  <c r="J10334" i="3"/>
  <c r="K10333" i="3"/>
  <c r="J10333" i="3"/>
  <c r="K10332" i="3"/>
  <c r="J10332" i="3"/>
  <c r="I10332" i="3" s="1"/>
  <c r="K10331" i="3"/>
  <c r="J10331" i="3"/>
  <c r="K10330" i="3"/>
  <c r="J10330" i="3"/>
  <c r="I10330" i="3" s="1"/>
  <c r="K10329" i="3"/>
  <c r="J10329" i="3"/>
  <c r="K10328" i="3"/>
  <c r="J10328" i="3"/>
  <c r="I10328" i="3" s="1"/>
  <c r="K10327" i="3"/>
  <c r="J10327" i="3"/>
  <c r="K10325" i="3"/>
  <c r="J10325" i="3"/>
  <c r="I10325" i="3" s="1"/>
  <c r="K10324" i="3"/>
  <c r="J10324" i="3"/>
  <c r="K10323" i="3"/>
  <c r="J10323" i="3"/>
  <c r="I10323" i="3" s="1"/>
  <c r="K10322" i="3"/>
  <c r="J10322" i="3"/>
  <c r="K10321" i="3"/>
  <c r="J10321" i="3"/>
  <c r="I10321" i="3" s="1"/>
  <c r="K10320" i="3"/>
  <c r="J10320" i="3"/>
  <c r="K10319" i="3"/>
  <c r="J10319" i="3"/>
  <c r="K10317" i="3"/>
  <c r="J10317" i="3"/>
  <c r="K10316" i="3"/>
  <c r="J10316" i="3"/>
  <c r="I10316" i="3" s="1"/>
  <c r="K10315" i="3"/>
  <c r="J10315" i="3"/>
  <c r="K10314" i="3"/>
  <c r="J10314" i="3"/>
  <c r="K10313" i="3"/>
  <c r="J10313" i="3"/>
  <c r="K10312" i="3"/>
  <c r="J10312" i="3"/>
  <c r="I10312" i="3" s="1"/>
  <c r="K10311" i="3"/>
  <c r="J10311" i="3"/>
  <c r="K10310" i="3"/>
  <c r="J10310" i="3"/>
  <c r="K10309" i="3"/>
  <c r="J10309" i="3"/>
  <c r="K10308" i="3"/>
  <c r="J10308" i="3"/>
  <c r="K10307" i="3"/>
  <c r="J10307" i="3"/>
  <c r="K10306" i="3"/>
  <c r="J10306" i="3"/>
  <c r="K10305" i="3"/>
  <c r="J10305" i="3"/>
  <c r="K10303" i="3"/>
  <c r="J10303" i="3"/>
  <c r="K10302" i="3"/>
  <c r="J10302" i="3"/>
  <c r="K10301" i="3"/>
  <c r="J10301" i="3"/>
  <c r="K10300" i="3"/>
  <c r="J10300" i="3"/>
  <c r="K10299" i="3"/>
  <c r="J10299" i="3"/>
  <c r="I10299" i="3" s="1"/>
  <c r="K10298" i="3"/>
  <c r="J10298" i="3"/>
  <c r="K10297" i="3"/>
  <c r="J10297" i="3"/>
  <c r="I10297" i="3" s="1"/>
  <c r="K10296" i="3"/>
  <c r="J10296" i="3"/>
  <c r="K10295" i="3"/>
  <c r="J10295" i="3"/>
  <c r="I10295" i="3" s="1"/>
  <c r="K10293" i="3"/>
  <c r="J10293" i="3"/>
  <c r="K10292" i="3"/>
  <c r="J10292" i="3"/>
  <c r="I10292" i="3" s="1"/>
  <c r="K10291" i="3"/>
  <c r="J10291" i="3"/>
  <c r="K10290" i="3"/>
  <c r="J10290" i="3"/>
  <c r="K10289" i="3"/>
  <c r="J10289" i="3"/>
  <c r="K10288" i="3"/>
  <c r="J10288" i="3"/>
  <c r="I10288" i="3" s="1"/>
  <c r="K10287" i="3"/>
  <c r="J10287" i="3"/>
  <c r="K10286" i="3"/>
  <c r="J10286" i="3"/>
  <c r="K10285" i="3"/>
  <c r="J10285" i="3"/>
  <c r="K10284" i="3"/>
  <c r="J10284" i="3"/>
  <c r="K10283" i="3"/>
  <c r="J10283" i="3"/>
  <c r="K10281" i="3"/>
  <c r="J10281" i="3"/>
  <c r="I10281" i="3" s="1"/>
  <c r="K10280" i="3"/>
  <c r="J10280" i="3"/>
  <c r="K10279" i="3"/>
  <c r="J10279" i="3"/>
  <c r="I10279" i="3" s="1"/>
  <c r="K10277" i="3"/>
  <c r="J10277" i="3"/>
  <c r="K10276" i="3"/>
  <c r="J10276" i="3"/>
  <c r="K10274" i="3"/>
  <c r="J10274" i="3"/>
  <c r="K10272" i="3"/>
  <c r="J10272" i="3"/>
  <c r="K10271" i="3"/>
  <c r="J10271" i="3"/>
  <c r="K10270" i="3"/>
  <c r="J10270" i="3"/>
  <c r="I10270" i="3" s="1"/>
  <c r="K10269" i="3"/>
  <c r="J10269" i="3"/>
  <c r="K10268" i="3"/>
  <c r="J10268" i="3"/>
  <c r="K10267" i="3"/>
  <c r="J10267" i="3"/>
  <c r="K10266" i="3"/>
  <c r="J10266" i="3"/>
  <c r="K10265" i="3"/>
  <c r="J10265" i="3"/>
  <c r="J10261" i="3"/>
  <c r="J10204" i="3"/>
  <c r="J10187" i="3"/>
  <c r="J10087" i="3"/>
  <c r="J9998" i="3" s="1"/>
  <c r="I9996" i="3"/>
  <c r="I9995" i="3"/>
  <c r="I9994" i="3"/>
  <c r="I9993" i="3"/>
  <c r="I9992" i="3"/>
  <c r="I9991" i="3"/>
  <c r="I9990" i="3"/>
  <c r="K9989" i="3"/>
  <c r="J9989" i="3"/>
  <c r="I9988" i="3"/>
  <c r="I9987" i="3"/>
  <c r="I9986" i="3"/>
  <c r="I9985" i="3"/>
  <c r="I9984" i="3"/>
  <c r="I9983" i="3"/>
  <c r="I9982" i="3"/>
  <c r="K9981" i="3"/>
  <c r="J9981" i="3"/>
  <c r="I9979" i="3"/>
  <c r="I9978" i="3"/>
  <c r="I9977" i="3"/>
  <c r="I9976" i="3"/>
  <c r="I9975" i="3"/>
  <c r="I9974" i="3"/>
  <c r="I9973" i="3"/>
  <c r="I9972" i="3"/>
  <c r="K9971" i="3"/>
  <c r="J9971" i="3"/>
  <c r="I9970" i="3"/>
  <c r="I9969" i="3"/>
  <c r="I9968" i="3"/>
  <c r="I9967" i="3"/>
  <c r="I9966" i="3"/>
  <c r="I9965" i="3"/>
  <c r="I9964" i="3"/>
  <c r="K9963" i="3"/>
  <c r="J9963" i="3"/>
  <c r="I9961" i="3"/>
  <c r="I9960" i="3"/>
  <c r="I9959" i="3"/>
  <c r="K9958" i="3"/>
  <c r="K9955" i="3" s="1"/>
  <c r="J9958" i="3"/>
  <c r="I9957" i="3"/>
  <c r="I9956" i="3"/>
  <c r="I9954" i="3"/>
  <c r="I9953" i="3"/>
  <c r="I9952" i="3"/>
  <c r="I9951" i="3"/>
  <c r="I9950" i="3"/>
  <c r="K9949" i="3"/>
  <c r="K9947" i="3" s="1"/>
  <c r="J9949" i="3"/>
  <c r="I9948" i="3"/>
  <c r="I9946" i="3"/>
  <c r="I9945" i="3"/>
  <c r="K9944" i="3"/>
  <c r="K9942" i="3" s="1"/>
  <c r="J9944" i="3"/>
  <c r="I9943" i="3"/>
  <c r="I9941" i="3"/>
  <c r="I9940" i="3"/>
  <c r="I9939" i="3"/>
  <c r="I9938" i="3"/>
  <c r="I9937" i="3"/>
  <c r="I9936" i="3"/>
  <c r="I9935" i="3"/>
  <c r="I9934" i="3"/>
  <c r="I9933" i="3"/>
  <c r="I9932" i="3"/>
  <c r="I9931" i="3"/>
  <c r="I9930" i="3"/>
  <c r="I9929" i="3"/>
  <c r="I9928" i="3"/>
  <c r="I9927" i="3"/>
  <c r="I9926" i="3"/>
  <c r="I9925" i="3"/>
  <c r="I9924" i="3"/>
  <c r="I9923" i="3"/>
  <c r="I9922" i="3"/>
  <c r="K9921" i="3"/>
  <c r="J9921" i="3"/>
  <c r="I9920" i="3"/>
  <c r="I9919" i="3"/>
  <c r="I9918" i="3"/>
  <c r="I9917" i="3"/>
  <c r="I9916" i="3"/>
  <c r="I9915" i="3"/>
  <c r="K9914" i="3"/>
  <c r="J9914" i="3"/>
  <c r="I9912" i="3"/>
  <c r="I9911" i="3"/>
  <c r="I9910" i="3"/>
  <c r="I9909" i="3"/>
  <c r="I9908" i="3"/>
  <c r="I9907" i="3"/>
  <c r="I9906" i="3"/>
  <c r="I9905" i="3"/>
  <c r="I9904" i="3"/>
  <c r="I9903" i="3"/>
  <c r="I9902" i="3"/>
  <c r="K9901" i="3"/>
  <c r="J9901" i="3"/>
  <c r="I9898" i="3"/>
  <c r="I9897" i="3"/>
  <c r="I9896" i="3"/>
  <c r="I9895" i="3"/>
  <c r="I9894" i="3"/>
  <c r="I9893" i="3"/>
  <c r="I9892" i="3"/>
  <c r="I9891" i="3"/>
  <c r="I9890" i="3"/>
  <c r="I9889" i="3"/>
  <c r="I9888" i="3"/>
  <c r="I9887" i="3"/>
  <c r="I9886" i="3"/>
  <c r="I9885" i="3"/>
  <c r="I9884" i="3"/>
  <c r="I9883" i="3"/>
  <c r="I9882" i="3"/>
  <c r="I9881" i="3"/>
  <c r="I9880" i="3"/>
  <c r="K9879" i="3"/>
  <c r="K9878" i="3" s="1"/>
  <c r="K9876" i="3" s="1"/>
  <c r="J9879" i="3"/>
  <c r="I9879" i="3" s="1"/>
  <c r="I9877" i="3"/>
  <c r="I9875" i="3"/>
  <c r="I9874" i="3"/>
  <c r="K9873" i="3"/>
  <c r="J9873" i="3"/>
  <c r="I9872" i="3"/>
  <c r="I9871" i="3"/>
  <c r="K9870" i="3"/>
  <c r="J9870" i="3"/>
  <c r="I9869" i="3"/>
  <c r="I9868" i="3"/>
  <c r="K9867" i="3"/>
  <c r="J9867" i="3"/>
  <c r="I9865" i="3"/>
  <c r="I9864" i="3"/>
  <c r="K9863" i="3"/>
  <c r="J9863" i="3"/>
  <c r="I9862" i="3"/>
  <c r="I9861" i="3"/>
  <c r="I9860" i="3"/>
  <c r="K9859" i="3"/>
  <c r="J9859" i="3"/>
  <c r="I9858" i="3"/>
  <c r="I9857" i="3"/>
  <c r="I9856" i="3"/>
  <c r="I9855" i="3"/>
  <c r="K9854" i="3"/>
  <c r="J9854" i="3"/>
  <c r="I9851" i="3"/>
  <c r="I9850" i="3"/>
  <c r="K9849" i="3"/>
  <c r="J9849" i="3"/>
  <c r="I9848" i="3"/>
  <c r="I9847" i="3"/>
  <c r="I9846" i="3"/>
  <c r="K9845" i="3"/>
  <c r="J9845" i="3"/>
  <c r="I9844" i="3"/>
  <c r="I9843" i="3"/>
  <c r="K9842" i="3"/>
  <c r="J9842" i="3"/>
  <c r="J9841" i="3" s="1"/>
  <c r="J9840" i="3" s="1"/>
  <c r="I9839" i="3"/>
  <c r="I9838" i="3"/>
  <c r="K9837" i="3"/>
  <c r="J9837" i="3"/>
  <c r="I9836" i="3"/>
  <c r="I9835" i="3"/>
  <c r="K9834" i="3"/>
  <c r="K9833" i="3" s="1"/>
  <c r="J9834" i="3"/>
  <c r="I9831" i="3"/>
  <c r="I9830" i="3"/>
  <c r="K9829" i="3"/>
  <c r="J9829" i="3"/>
  <c r="I9828" i="3"/>
  <c r="I9827" i="3"/>
  <c r="K9826" i="3"/>
  <c r="J9826" i="3"/>
  <c r="I9824" i="3"/>
  <c r="I9823" i="3"/>
  <c r="I9822" i="3"/>
  <c r="I9821" i="3"/>
  <c r="I9820" i="3"/>
  <c r="I9819" i="3"/>
  <c r="I9818" i="3"/>
  <c r="K9817" i="3"/>
  <c r="J9817" i="3"/>
  <c r="K9816" i="3"/>
  <c r="J9816" i="3"/>
  <c r="I9815" i="3"/>
  <c r="I9814" i="3"/>
  <c r="I9813" i="3"/>
  <c r="I9812" i="3"/>
  <c r="I9811" i="3"/>
  <c r="I9810" i="3"/>
  <c r="I9809" i="3"/>
  <c r="I9808" i="3"/>
  <c r="I9807" i="3"/>
  <c r="I9806" i="3"/>
  <c r="I9805" i="3"/>
  <c r="I9804" i="3"/>
  <c r="I9803" i="3"/>
  <c r="I9802" i="3"/>
  <c r="I9801" i="3"/>
  <c r="K9800" i="3"/>
  <c r="J9800" i="3"/>
  <c r="I9799" i="3"/>
  <c r="I9798" i="3"/>
  <c r="I9797" i="3"/>
  <c r="I9796" i="3"/>
  <c r="I9795" i="3"/>
  <c r="I9794" i="3"/>
  <c r="I9793" i="3"/>
  <c r="K9792" i="3"/>
  <c r="J9792" i="3"/>
  <c r="I9791" i="3"/>
  <c r="I9790" i="3"/>
  <c r="I9789" i="3"/>
  <c r="I9788" i="3"/>
  <c r="I9787" i="3"/>
  <c r="I9786" i="3"/>
  <c r="I9785" i="3"/>
  <c r="I9784" i="3"/>
  <c r="I9783" i="3"/>
  <c r="I9782" i="3"/>
  <c r="I9781" i="3"/>
  <c r="I9780" i="3"/>
  <c r="I9779" i="3"/>
  <c r="K9778" i="3"/>
  <c r="J9778" i="3"/>
  <c r="I9777" i="3"/>
  <c r="I9776" i="3"/>
  <c r="I9775" i="3"/>
  <c r="I9774" i="3"/>
  <c r="I9773" i="3"/>
  <c r="I9772" i="3"/>
  <c r="I9771" i="3"/>
  <c r="I9770" i="3"/>
  <c r="I9769" i="3"/>
  <c r="K9768" i="3"/>
  <c r="J9768" i="3"/>
  <c r="I9767" i="3"/>
  <c r="I9766" i="3"/>
  <c r="I9765" i="3"/>
  <c r="I9764" i="3"/>
  <c r="I9763" i="3"/>
  <c r="I9762" i="3"/>
  <c r="I9761" i="3"/>
  <c r="I9760" i="3"/>
  <c r="I9759" i="3"/>
  <c r="I9758" i="3"/>
  <c r="I9757" i="3"/>
  <c r="K9756" i="3"/>
  <c r="J9756" i="3"/>
  <c r="I9755" i="3"/>
  <c r="I9754" i="3"/>
  <c r="I9753" i="3"/>
  <c r="I9751" i="3"/>
  <c r="I9750" i="3"/>
  <c r="K9749" i="3"/>
  <c r="J9749" i="3"/>
  <c r="I9748" i="3"/>
  <c r="I9746" i="3"/>
  <c r="I9745" i="3"/>
  <c r="I9744" i="3"/>
  <c r="I9743" i="3"/>
  <c r="I9742" i="3"/>
  <c r="I9741" i="3"/>
  <c r="I9740" i="3"/>
  <c r="I9739" i="3"/>
  <c r="K9738" i="3"/>
  <c r="K9737" i="3" s="1"/>
  <c r="K9736" i="3" s="1"/>
  <c r="J9738" i="3"/>
  <c r="I9738" i="3" s="1"/>
  <c r="I9733" i="3"/>
  <c r="I9732" i="3"/>
  <c r="I9731" i="3"/>
  <c r="I9730" i="3"/>
  <c r="I9729" i="3"/>
  <c r="I9728" i="3"/>
  <c r="I9727" i="3"/>
  <c r="K9726" i="3"/>
  <c r="J9726" i="3"/>
  <c r="I9725" i="3"/>
  <c r="I9724" i="3"/>
  <c r="I9723" i="3"/>
  <c r="I9722" i="3"/>
  <c r="I9721" i="3"/>
  <c r="I9720" i="3"/>
  <c r="I9719" i="3"/>
  <c r="K9718" i="3"/>
  <c r="J9718" i="3"/>
  <c r="I9716" i="3"/>
  <c r="I9715" i="3"/>
  <c r="I9714" i="3"/>
  <c r="I9713" i="3"/>
  <c r="I9712" i="3"/>
  <c r="I9711" i="3"/>
  <c r="I9710" i="3"/>
  <c r="I9709" i="3"/>
  <c r="K9708" i="3"/>
  <c r="J9708" i="3"/>
  <c r="I9707" i="3"/>
  <c r="I9706" i="3"/>
  <c r="I9705" i="3"/>
  <c r="I9704" i="3"/>
  <c r="I9703" i="3"/>
  <c r="I9702" i="3"/>
  <c r="I9701" i="3"/>
  <c r="K9700" i="3"/>
  <c r="J9700" i="3"/>
  <c r="I9698" i="3"/>
  <c r="I9697" i="3"/>
  <c r="I9696" i="3"/>
  <c r="K9695" i="3"/>
  <c r="J9695" i="3"/>
  <c r="I9694" i="3"/>
  <c r="I9693" i="3"/>
  <c r="K9692" i="3"/>
  <c r="I9691" i="3"/>
  <c r="I9690" i="3"/>
  <c r="I9689" i="3"/>
  <c r="I9688" i="3"/>
  <c r="I9687" i="3"/>
  <c r="K9686" i="3"/>
  <c r="K9684" i="3" s="1"/>
  <c r="J9686" i="3"/>
  <c r="J9684" i="3" s="1"/>
  <c r="I9685" i="3"/>
  <c r="I9683" i="3"/>
  <c r="I9682" i="3"/>
  <c r="K9681" i="3"/>
  <c r="K9679" i="3" s="1"/>
  <c r="J9681" i="3"/>
  <c r="J9679" i="3" s="1"/>
  <c r="I9680" i="3"/>
  <c r="I9678" i="3"/>
  <c r="I9677" i="3"/>
  <c r="I9676" i="3"/>
  <c r="I9675" i="3"/>
  <c r="I9674" i="3"/>
  <c r="I9673" i="3"/>
  <c r="I9672" i="3"/>
  <c r="I9671" i="3"/>
  <c r="I9670" i="3"/>
  <c r="I9669" i="3"/>
  <c r="I9668" i="3"/>
  <c r="I9667" i="3"/>
  <c r="I9666" i="3"/>
  <c r="I9665" i="3"/>
  <c r="I9664" i="3"/>
  <c r="I9663" i="3"/>
  <c r="I9662" i="3"/>
  <c r="I9661" i="3"/>
  <c r="I9660" i="3"/>
  <c r="I9659" i="3"/>
  <c r="K9658" i="3"/>
  <c r="J9658" i="3"/>
  <c r="I9657" i="3"/>
  <c r="I9656" i="3"/>
  <c r="I9655" i="3"/>
  <c r="I9654" i="3"/>
  <c r="I9653" i="3"/>
  <c r="I9652" i="3"/>
  <c r="K9651" i="3"/>
  <c r="K9650" i="3" s="1"/>
  <c r="J9651" i="3"/>
  <c r="J9650" i="3" s="1"/>
  <c r="I9649" i="3"/>
  <c r="I9648" i="3"/>
  <c r="I9647" i="3"/>
  <c r="I9646" i="3"/>
  <c r="I9645" i="3"/>
  <c r="I9644" i="3"/>
  <c r="I9643" i="3"/>
  <c r="I9642" i="3"/>
  <c r="I9641" i="3"/>
  <c r="I9640" i="3"/>
  <c r="I9639" i="3"/>
  <c r="K9638" i="3"/>
  <c r="J9638" i="3"/>
  <c r="I9635" i="3"/>
  <c r="I9634" i="3"/>
  <c r="I9633" i="3"/>
  <c r="I9632" i="3"/>
  <c r="I9631" i="3"/>
  <c r="I9630" i="3"/>
  <c r="I9629" i="3"/>
  <c r="I9628" i="3"/>
  <c r="I9627" i="3"/>
  <c r="I9626" i="3"/>
  <c r="I9625" i="3"/>
  <c r="I9624" i="3"/>
  <c r="I9623" i="3"/>
  <c r="I9622" i="3"/>
  <c r="I9621" i="3"/>
  <c r="I9620" i="3"/>
  <c r="I9619" i="3"/>
  <c r="I9618" i="3"/>
  <c r="I9617" i="3"/>
  <c r="K9616" i="3"/>
  <c r="K9615" i="3" s="1"/>
  <c r="J9616" i="3"/>
  <c r="J9615" i="3" s="1"/>
  <c r="I9614" i="3"/>
  <c r="I9612" i="3"/>
  <c r="I9611" i="3"/>
  <c r="K9610" i="3"/>
  <c r="J9610" i="3"/>
  <c r="I9609" i="3"/>
  <c r="I9608" i="3"/>
  <c r="K9607" i="3"/>
  <c r="J9607" i="3"/>
  <c r="I9606" i="3"/>
  <c r="I9605" i="3"/>
  <c r="K9604" i="3"/>
  <c r="K9603" i="3" s="1"/>
  <c r="J9604" i="3"/>
  <c r="I9602" i="3"/>
  <c r="I9601" i="3"/>
  <c r="K9600" i="3"/>
  <c r="J9600" i="3"/>
  <c r="I9599" i="3"/>
  <c r="I9598" i="3"/>
  <c r="I9597" i="3"/>
  <c r="K9596" i="3"/>
  <c r="J9596" i="3"/>
  <c r="I9595" i="3"/>
  <c r="I9594" i="3"/>
  <c r="I9593" i="3"/>
  <c r="I9592" i="3"/>
  <c r="K9591" i="3"/>
  <c r="J9591" i="3"/>
  <c r="J9590" i="3" s="1"/>
  <c r="I9588" i="3"/>
  <c r="I9587" i="3"/>
  <c r="K9586" i="3"/>
  <c r="J9586" i="3"/>
  <c r="I9585" i="3"/>
  <c r="I9584" i="3"/>
  <c r="I9583" i="3"/>
  <c r="K9582" i="3"/>
  <c r="J9582" i="3"/>
  <c r="I9581" i="3"/>
  <c r="I9580" i="3"/>
  <c r="K9579" i="3"/>
  <c r="K9578" i="3" s="1"/>
  <c r="J9579" i="3"/>
  <c r="I9576" i="3"/>
  <c r="I9575" i="3"/>
  <c r="K9574" i="3"/>
  <c r="J9574" i="3"/>
  <c r="I9573" i="3"/>
  <c r="I9572" i="3"/>
  <c r="K9571" i="3"/>
  <c r="K9570" i="3" s="1"/>
  <c r="J9571" i="3"/>
  <c r="I9568" i="3"/>
  <c r="I9567" i="3"/>
  <c r="K9566" i="3"/>
  <c r="J9566" i="3"/>
  <c r="I9565" i="3"/>
  <c r="I9564" i="3"/>
  <c r="K9563" i="3"/>
  <c r="J9563" i="3"/>
  <c r="I9560" i="3"/>
  <c r="I9559" i="3"/>
  <c r="I9558" i="3"/>
  <c r="I9557" i="3"/>
  <c r="I9556" i="3"/>
  <c r="I9555" i="3"/>
  <c r="K9554" i="3"/>
  <c r="J9554" i="3"/>
  <c r="J9553" i="3" s="1"/>
  <c r="I9552" i="3"/>
  <c r="I9551" i="3"/>
  <c r="I9550" i="3"/>
  <c r="I9549" i="3"/>
  <c r="I9548" i="3"/>
  <c r="I9547" i="3"/>
  <c r="I9546" i="3"/>
  <c r="I9545" i="3"/>
  <c r="I9544" i="3"/>
  <c r="I9543" i="3"/>
  <c r="I9542" i="3"/>
  <c r="I9541" i="3"/>
  <c r="I9540" i="3"/>
  <c r="I9539" i="3"/>
  <c r="I9538" i="3"/>
  <c r="K9537" i="3"/>
  <c r="J9537" i="3"/>
  <c r="I9536" i="3"/>
  <c r="I9535" i="3"/>
  <c r="I9534" i="3"/>
  <c r="I9533" i="3"/>
  <c r="I9532" i="3"/>
  <c r="I9531" i="3"/>
  <c r="I9530" i="3"/>
  <c r="K9529" i="3"/>
  <c r="J9529" i="3"/>
  <c r="I9528" i="3"/>
  <c r="I9527" i="3"/>
  <c r="I9526" i="3"/>
  <c r="I9525" i="3"/>
  <c r="I9524" i="3"/>
  <c r="I9523" i="3"/>
  <c r="I9522" i="3"/>
  <c r="I9521" i="3"/>
  <c r="I9520" i="3"/>
  <c r="I9519" i="3"/>
  <c r="I9518" i="3"/>
  <c r="I9517" i="3"/>
  <c r="I9516" i="3"/>
  <c r="K9515" i="3"/>
  <c r="J9515" i="3"/>
  <c r="I9514" i="3"/>
  <c r="I9513" i="3"/>
  <c r="I9512" i="3"/>
  <c r="I9511" i="3"/>
  <c r="I9510" i="3"/>
  <c r="I9509" i="3"/>
  <c r="I9508" i="3"/>
  <c r="I9507" i="3"/>
  <c r="I9506" i="3"/>
  <c r="K9505" i="3"/>
  <c r="J9505" i="3"/>
  <c r="I9504" i="3"/>
  <c r="I9503" i="3"/>
  <c r="I9502" i="3"/>
  <c r="I9501" i="3"/>
  <c r="I9500" i="3"/>
  <c r="I9499" i="3"/>
  <c r="I9498" i="3"/>
  <c r="I9497" i="3"/>
  <c r="I9496" i="3"/>
  <c r="I9495" i="3"/>
  <c r="I9494" i="3"/>
  <c r="K9493" i="3"/>
  <c r="J9493" i="3"/>
  <c r="I9492" i="3"/>
  <c r="I9491" i="3"/>
  <c r="I9490" i="3"/>
  <c r="I9488" i="3"/>
  <c r="I9487" i="3"/>
  <c r="K9486" i="3"/>
  <c r="J9486" i="3"/>
  <c r="I9485" i="3"/>
  <c r="I9483" i="3"/>
  <c r="I9482" i="3"/>
  <c r="I9481" i="3"/>
  <c r="I9480" i="3"/>
  <c r="I9479" i="3"/>
  <c r="I9478" i="3"/>
  <c r="I9477" i="3"/>
  <c r="I9476" i="3"/>
  <c r="K9475" i="3"/>
  <c r="J9475" i="3"/>
  <c r="K9474" i="3"/>
  <c r="K9473" i="3" s="1"/>
  <c r="I9470" i="3"/>
  <c r="I9469" i="3"/>
  <c r="I9468" i="3"/>
  <c r="I9467" i="3"/>
  <c r="I9466" i="3"/>
  <c r="I9465" i="3"/>
  <c r="I9464" i="3"/>
  <c r="K9463" i="3"/>
  <c r="J9463" i="3"/>
  <c r="J9200" i="3" s="1"/>
  <c r="I9462" i="3"/>
  <c r="I9461" i="3"/>
  <c r="I9460" i="3"/>
  <c r="I9459" i="3"/>
  <c r="I9458" i="3"/>
  <c r="I9457" i="3"/>
  <c r="I9456" i="3"/>
  <c r="K9455" i="3"/>
  <c r="K9192" i="3" s="1"/>
  <c r="J9455" i="3"/>
  <c r="I9453" i="3"/>
  <c r="I9452" i="3"/>
  <c r="I9451" i="3"/>
  <c r="I9450" i="3"/>
  <c r="I9449" i="3"/>
  <c r="I9448" i="3"/>
  <c r="I9447" i="3"/>
  <c r="I9446" i="3"/>
  <c r="K9445" i="3"/>
  <c r="J9445" i="3"/>
  <c r="I9444" i="3"/>
  <c r="I9443" i="3"/>
  <c r="I9442" i="3"/>
  <c r="I9441" i="3"/>
  <c r="I9440" i="3"/>
  <c r="I9439" i="3"/>
  <c r="I9438" i="3"/>
  <c r="K9437" i="3"/>
  <c r="J9437" i="3"/>
  <c r="I9435" i="3"/>
  <c r="I9434" i="3"/>
  <c r="I9433" i="3"/>
  <c r="K9432" i="3"/>
  <c r="J9432" i="3"/>
  <c r="I9431" i="3"/>
  <c r="I9430" i="3"/>
  <c r="I9428" i="3"/>
  <c r="I9427" i="3"/>
  <c r="I9426" i="3"/>
  <c r="I9425" i="3"/>
  <c r="I9424" i="3"/>
  <c r="K9423" i="3"/>
  <c r="K9421" i="3" s="1"/>
  <c r="J9423" i="3"/>
  <c r="I9422" i="3"/>
  <c r="I9420" i="3"/>
  <c r="I9419" i="3"/>
  <c r="K9418" i="3"/>
  <c r="K9416" i="3" s="1"/>
  <c r="J9418" i="3"/>
  <c r="J9416" i="3" s="1"/>
  <c r="I9417" i="3"/>
  <c r="I9415" i="3"/>
  <c r="I9414" i="3"/>
  <c r="I9413" i="3"/>
  <c r="I9412" i="3"/>
  <c r="I9411" i="3"/>
  <c r="I9410" i="3"/>
  <c r="I9409" i="3"/>
  <c r="I9408" i="3"/>
  <c r="I9407" i="3"/>
  <c r="I9406" i="3"/>
  <c r="I9405" i="3"/>
  <c r="I9404" i="3"/>
  <c r="I9403" i="3"/>
  <c r="I9402" i="3"/>
  <c r="I9401" i="3"/>
  <c r="I9400" i="3"/>
  <c r="I9399" i="3"/>
  <c r="I9398" i="3"/>
  <c r="I9397" i="3"/>
  <c r="I9396" i="3"/>
  <c r="K9395" i="3"/>
  <c r="J9395" i="3"/>
  <c r="J9132" i="3" s="1"/>
  <c r="I9394" i="3"/>
  <c r="I9393" i="3"/>
  <c r="I9392" i="3"/>
  <c r="I9391" i="3"/>
  <c r="I9390" i="3"/>
  <c r="I9389" i="3"/>
  <c r="K9388" i="3"/>
  <c r="K9387" i="3" s="1"/>
  <c r="J9388" i="3"/>
  <c r="J9387" i="3" s="1"/>
  <c r="I9386" i="3"/>
  <c r="I9385" i="3"/>
  <c r="I9384" i="3"/>
  <c r="I9383" i="3"/>
  <c r="I9382" i="3"/>
  <c r="I9381" i="3"/>
  <c r="I9380" i="3"/>
  <c r="I9379" i="3"/>
  <c r="I9378" i="3"/>
  <c r="I9377" i="3"/>
  <c r="I9376" i="3"/>
  <c r="K9375" i="3"/>
  <c r="K9112" i="3" s="1"/>
  <c r="J9375" i="3"/>
  <c r="I9372" i="3"/>
  <c r="I9371" i="3"/>
  <c r="I9370" i="3"/>
  <c r="I9369" i="3"/>
  <c r="I9368" i="3"/>
  <c r="I9367" i="3"/>
  <c r="I9366" i="3"/>
  <c r="I9365" i="3"/>
  <c r="I9364" i="3"/>
  <c r="I9363" i="3"/>
  <c r="I9362" i="3"/>
  <c r="I9361" i="3"/>
  <c r="I9360" i="3"/>
  <c r="I9359" i="3"/>
  <c r="I9358" i="3"/>
  <c r="I9357" i="3"/>
  <c r="I9356" i="3"/>
  <c r="I9355" i="3"/>
  <c r="I9354" i="3"/>
  <c r="K9353" i="3"/>
  <c r="K9352" i="3" s="1"/>
  <c r="K9350" i="3" s="1"/>
  <c r="J9353" i="3"/>
  <c r="I9351" i="3"/>
  <c r="I9349" i="3"/>
  <c r="I9348" i="3"/>
  <c r="K9347" i="3"/>
  <c r="J9347" i="3"/>
  <c r="I9346" i="3"/>
  <c r="I9345" i="3"/>
  <c r="K9344" i="3"/>
  <c r="K9081" i="3" s="1"/>
  <c r="J9344" i="3"/>
  <c r="I9343" i="3"/>
  <c r="I9342" i="3"/>
  <c r="K9341" i="3"/>
  <c r="K9340" i="3" s="1"/>
  <c r="J9341" i="3"/>
  <c r="I9339" i="3"/>
  <c r="I9338" i="3"/>
  <c r="K9337" i="3"/>
  <c r="K9074" i="3" s="1"/>
  <c r="J9337" i="3"/>
  <c r="J9074" i="3" s="1"/>
  <c r="I9336" i="3"/>
  <c r="I9335" i="3"/>
  <c r="I9334" i="3"/>
  <c r="K9333" i="3"/>
  <c r="K9070" i="3" s="1"/>
  <c r="J9333" i="3"/>
  <c r="I9332" i="3"/>
  <c r="I9331" i="3"/>
  <c r="I9330" i="3"/>
  <c r="I9329" i="3"/>
  <c r="K9328" i="3"/>
  <c r="J9328" i="3"/>
  <c r="I9328" i="3" s="1"/>
  <c r="K9327" i="3"/>
  <c r="I9325" i="3"/>
  <c r="I9324" i="3"/>
  <c r="K9323" i="3"/>
  <c r="K9060" i="3" s="1"/>
  <c r="J9323" i="3"/>
  <c r="I9322" i="3"/>
  <c r="I9321" i="3"/>
  <c r="I9320" i="3"/>
  <c r="K9319" i="3"/>
  <c r="J9319" i="3"/>
  <c r="I9318" i="3"/>
  <c r="I9317" i="3"/>
  <c r="K9316" i="3"/>
  <c r="J9316" i="3"/>
  <c r="I9313" i="3"/>
  <c r="I9312" i="3"/>
  <c r="K9311" i="3"/>
  <c r="K9048" i="3" s="1"/>
  <c r="J9311" i="3"/>
  <c r="I9310" i="3"/>
  <c r="I9309" i="3"/>
  <c r="K9308" i="3"/>
  <c r="J9308" i="3"/>
  <c r="I9305" i="3"/>
  <c r="I9304" i="3"/>
  <c r="K9303" i="3"/>
  <c r="J9303" i="3"/>
  <c r="I9302" i="3"/>
  <c r="I9301" i="3"/>
  <c r="K9300" i="3"/>
  <c r="J9300" i="3"/>
  <c r="I9297" i="3"/>
  <c r="I9296" i="3"/>
  <c r="I9295" i="3"/>
  <c r="I9294" i="3"/>
  <c r="I9293" i="3"/>
  <c r="I9292" i="3"/>
  <c r="K9291" i="3"/>
  <c r="K9290" i="3" s="1"/>
  <c r="J9291" i="3"/>
  <c r="J9290" i="3" s="1"/>
  <c r="I9289" i="3"/>
  <c r="I9288" i="3"/>
  <c r="I9287" i="3"/>
  <c r="I9286" i="3"/>
  <c r="I9285" i="3"/>
  <c r="I9284" i="3"/>
  <c r="I9283" i="3"/>
  <c r="I9282" i="3"/>
  <c r="I9281" i="3"/>
  <c r="I9280" i="3"/>
  <c r="I9279" i="3"/>
  <c r="I9278" i="3"/>
  <c r="I9277" i="3"/>
  <c r="I9276" i="3"/>
  <c r="I9275" i="3"/>
  <c r="K9274" i="3"/>
  <c r="J9274" i="3"/>
  <c r="I9273" i="3"/>
  <c r="I9272" i="3"/>
  <c r="I9271" i="3"/>
  <c r="I9270" i="3"/>
  <c r="I9269" i="3"/>
  <c r="I9268" i="3"/>
  <c r="I9267" i="3"/>
  <c r="K9266" i="3"/>
  <c r="J9266" i="3"/>
  <c r="I9265" i="3"/>
  <c r="I9264" i="3"/>
  <c r="I9263" i="3"/>
  <c r="I9262" i="3"/>
  <c r="I9261" i="3"/>
  <c r="I9260" i="3"/>
  <c r="I9259" i="3"/>
  <c r="I9258" i="3"/>
  <c r="I9257" i="3"/>
  <c r="I9256" i="3"/>
  <c r="I9255" i="3"/>
  <c r="I9254" i="3"/>
  <c r="I9253" i="3"/>
  <c r="K9252" i="3"/>
  <c r="J9252" i="3"/>
  <c r="I9251" i="3"/>
  <c r="I9250" i="3"/>
  <c r="I9249" i="3"/>
  <c r="I9248" i="3"/>
  <c r="I9247" i="3"/>
  <c r="I9246" i="3"/>
  <c r="I9245" i="3"/>
  <c r="I9244" i="3"/>
  <c r="I9243" i="3"/>
  <c r="K9242" i="3"/>
  <c r="K8979" i="3" s="1"/>
  <c r="J9242" i="3"/>
  <c r="I9241" i="3"/>
  <c r="I9240" i="3"/>
  <c r="I9239" i="3"/>
  <c r="I9238" i="3"/>
  <c r="I9237" i="3"/>
  <c r="I9236" i="3"/>
  <c r="I9235" i="3"/>
  <c r="I9234" i="3"/>
  <c r="I9233" i="3"/>
  <c r="I9232" i="3"/>
  <c r="I9231" i="3"/>
  <c r="K9230" i="3"/>
  <c r="J9230" i="3"/>
  <c r="I9229" i="3"/>
  <c r="I9228" i="3"/>
  <c r="I9227" i="3"/>
  <c r="I9225" i="3"/>
  <c r="I9224" i="3"/>
  <c r="K9223" i="3"/>
  <c r="J9223" i="3"/>
  <c r="I9222" i="3"/>
  <c r="I9220" i="3"/>
  <c r="I9219" i="3"/>
  <c r="I9218" i="3"/>
  <c r="I9217" i="3"/>
  <c r="I9216" i="3"/>
  <c r="I9215" i="3"/>
  <c r="I9214" i="3"/>
  <c r="I9213" i="3"/>
  <c r="K9212" i="3"/>
  <c r="J9212" i="3"/>
  <c r="I9212" i="3" s="1"/>
  <c r="K9211" i="3"/>
  <c r="K9210" i="3" s="1"/>
  <c r="K9207" i="3"/>
  <c r="J9207" i="3"/>
  <c r="K9206" i="3"/>
  <c r="J9206" i="3"/>
  <c r="K9205" i="3"/>
  <c r="J9205" i="3"/>
  <c r="K9204" i="3"/>
  <c r="J9204" i="3"/>
  <c r="K9203" i="3"/>
  <c r="J9203" i="3"/>
  <c r="K9202" i="3"/>
  <c r="J9202" i="3"/>
  <c r="K9201" i="3"/>
  <c r="J9201" i="3"/>
  <c r="K9199" i="3"/>
  <c r="J9199" i="3"/>
  <c r="K9198" i="3"/>
  <c r="J9198" i="3"/>
  <c r="K9197" i="3"/>
  <c r="J9197" i="3"/>
  <c r="K9196" i="3"/>
  <c r="J9196" i="3"/>
  <c r="K9195" i="3"/>
  <c r="J9195" i="3"/>
  <c r="K9194" i="3"/>
  <c r="J9194" i="3"/>
  <c r="K9193" i="3"/>
  <c r="J9193" i="3"/>
  <c r="K9190" i="3"/>
  <c r="J9190" i="3"/>
  <c r="K9189" i="3"/>
  <c r="J9189" i="3"/>
  <c r="K9188" i="3"/>
  <c r="J9188" i="3"/>
  <c r="K9187" i="3"/>
  <c r="J9187" i="3"/>
  <c r="K9186" i="3"/>
  <c r="J9186" i="3"/>
  <c r="K9185" i="3"/>
  <c r="J9185" i="3"/>
  <c r="K9184" i="3"/>
  <c r="J9184" i="3"/>
  <c r="K9183" i="3"/>
  <c r="J9183" i="3"/>
  <c r="K9181" i="3"/>
  <c r="J9181" i="3"/>
  <c r="K9180" i="3"/>
  <c r="J9180" i="3"/>
  <c r="K9179" i="3"/>
  <c r="J9179" i="3"/>
  <c r="K9178" i="3"/>
  <c r="J9178" i="3"/>
  <c r="K9177" i="3"/>
  <c r="J9177" i="3"/>
  <c r="K9176" i="3"/>
  <c r="J9176" i="3"/>
  <c r="K9175" i="3"/>
  <c r="J9175" i="3"/>
  <c r="J9174" i="3"/>
  <c r="K9172" i="3"/>
  <c r="J9172" i="3"/>
  <c r="K9171" i="3"/>
  <c r="J9171" i="3"/>
  <c r="K9170" i="3"/>
  <c r="J9170" i="3"/>
  <c r="J9169" i="3"/>
  <c r="K9168" i="3"/>
  <c r="J9168" i="3"/>
  <c r="K9167" i="3"/>
  <c r="J9167" i="3"/>
  <c r="K9165" i="3"/>
  <c r="J9165" i="3"/>
  <c r="K9164" i="3"/>
  <c r="J9164" i="3"/>
  <c r="K9163" i="3"/>
  <c r="J9163" i="3"/>
  <c r="K9162" i="3"/>
  <c r="J9162" i="3"/>
  <c r="K9161" i="3"/>
  <c r="J9161" i="3"/>
  <c r="K9159" i="3"/>
  <c r="J9159" i="3"/>
  <c r="K9157" i="3"/>
  <c r="J9157" i="3"/>
  <c r="I9157" i="3" s="1"/>
  <c r="K9156" i="3"/>
  <c r="J9156" i="3"/>
  <c r="K9154" i="3"/>
  <c r="J9154" i="3"/>
  <c r="K9152" i="3"/>
  <c r="J9152" i="3"/>
  <c r="K9151" i="3"/>
  <c r="J9151" i="3"/>
  <c r="K9150" i="3"/>
  <c r="J9150" i="3"/>
  <c r="I9150" i="3" s="1"/>
  <c r="K9149" i="3"/>
  <c r="J9149" i="3"/>
  <c r="K9148" i="3"/>
  <c r="J9148" i="3"/>
  <c r="K9147" i="3"/>
  <c r="J9147" i="3"/>
  <c r="K9146" i="3"/>
  <c r="J9146" i="3"/>
  <c r="I9146" i="3" s="1"/>
  <c r="K9145" i="3"/>
  <c r="J9145" i="3"/>
  <c r="K9144" i="3"/>
  <c r="J9144" i="3"/>
  <c r="K9143" i="3"/>
  <c r="J9143" i="3"/>
  <c r="K9142" i="3"/>
  <c r="J9142" i="3"/>
  <c r="K9141" i="3"/>
  <c r="J9141" i="3"/>
  <c r="K9140" i="3"/>
  <c r="J9140" i="3"/>
  <c r="K9139" i="3"/>
  <c r="J9139" i="3"/>
  <c r="K9138" i="3"/>
  <c r="J9138" i="3"/>
  <c r="K9137" i="3"/>
  <c r="J9137" i="3"/>
  <c r="K9136" i="3"/>
  <c r="J9136" i="3"/>
  <c r="K9135" i="3"/>
  <c r="J9135" i="3"/>
  <c r="K9134" i="3"/>
  <c r="J9134" i="3"/>
  <c r="K9133" i="3"/>
  <c r="J9133" i="3"/>
  <c r="I9133" i="3" s="1"/>
  <c r="K9131" i="3"/>
  <c r="J9131" i="3"/>
  <c r="K9130" i="3"/>
  <c r="J9130" i="3"/>
  <c r="K9129" i="3"/>
  <c r="J9129" i="3"/>
  <c r="K9128" i="3"/>
  <c r="J9128" i="3"/>
  <c r="K9127" i="3"/>
  <c r="J9127" i="3"/>
  <c r="K9126" i="3"/>
  <c r="J9126" i="3"/>
  <c r="K9123" i="3"/>
  <c r="J9123" i="3"/>
  <c r="K9122" i="3"/>
  <c r="J9122" i="3"/>
  <c r="K9121" i="3"/>
  <c r="J9121" i="3"/>
  <c r="K9120" i="3"/>
  <c r="J9120" i="3"/>
  <c r="K9119" i="3"/>
  <c r="J9119" i="3"/>
  <c r="K9118" i="3"/>
  <c r="J9118" i="3"/>
  <c r="K9117" i="3"/>
  <c r="J9117" i="3"/>
  <c r="K9116" i="3"/>
  <c r="J9116" i="3"/>
  <c r="K9115" i="3"/>
  <c r="J9115" i="3"/>
  <c r="K9114" i="3"/>
  <c r="J9114" i="3"/>
  <c r="K9113" i="3"/>
  <c r="J9113" i="3"/>
  <c r="K9109" i="3"/>
  <c r="J9109" i="3"/>
  <c r="K9108" i="3"/>
  <c r="J9108" i="3"/>
  <c r="K9107" i="3"/>
  <c r="J9107" i="3"/>
  <c r="K9106" i="3"/>
  <c r="J9106" i="3"/>
  <c r="K9105" i="3"/>
  <c r="J9105" i="3"/>
  <c r="K9104" i="3"/>
  <c r="J9104" i="3"/>
  <c r="K9103" i="3"/>
  <c r="J9103" i="3"/>
  <c r="K9102" i="3"/>
  <c r="J9102" i="3"/>
  <c r="K9101" i="3"/>
  <c r="J9101" i="3"/>
  <c r="I9101" i="3" s="1"/>
  <c r="K9100" i="3"/>
  <c r="J9100" i="3"/>
  <c r="K9099" i="3"/>
  <c r="J9099" i="3"/>
  <c r="K9098" i="3"/>
  <c r="J9098" i="3"/>
  <c r="K9097" i="3"/>
  <c r="J9097" i="3"/>
  <c r="I9097" i="3" s="1"/>
  <c r="K9096" i="3"/>
  <c r="J9096" i="3"/>
  <c r="K9095" i="3"/>
  <c r="J9095" i="3"/>
  <c r="K9094" i="3"/>
  <c r="J9094" i="3"/>
  <c r="K9093" i="3"/>
  <c r="J9093" i="3"/>
  <c r="I9093" i="3" s="1"/>
  <c r="K9092" i="3"/>
  <c r="J9092" i="3"/>
  <c r="K9091" i="3"/>
  <c r="J9091" i="3"/>
  <c r="K9090" i="3"/>
  <c r="J9090" i="3"/>
  <c r="K9088" i="3"/>
  <c r="J9088" i="3"/>
  <c r="I9088" i="3" s="1"/>
  <c r="K9086" i="3"/>
  <c r="J9086" i="3"/>
  <c r="K9085" i="3"/>
  <c r="J9085" i="3"/>
  <c r="I9085" i="3" s="1"/>
  <c r="K9083" i="3"/>
  <c r="J9083" i="3"/>
  <c r="K9082" i="3"/>
  <c r="J9082" i="3"/>
  <c r="J9081" i="3"/>
  <c r="K9080" i="3"/>
  <c r="J9080" i="3"/>
  <c r="K9079" i="3"/>
  <c r="J9079" i="3"/>
  <c r="K9078" i="3"/>
  <c r="K9076" i="3"/>
  <c r="J9076" i="3"/>
  <c r="K9075" i="3"/>
  <c r="J9075" i="3"/>
  <c r="K9073" i="3"/>
  <c r="J9073" i="3"/>
  <c r="K9072" i="3"/>
  <c r="J9072" i="3"/>
  <c r="K9071" i="3"/>
  <c r="J9071" i="3"/>
  <c r="K9069" i="3"/>
  <c r="J9069" i="3"/>
  <c r="K9068" i="3"/>
  <c r="J9068" i="3"/>
  <c r="K9067" i="3"/>
  <c r="J9067" i="3"/>
  <c r="K9066" i="3"/>
  <c r="J9066" i="3"/>
  <c r="J9065" i="3"/>
  <c r="K9062" i="3"/>
  <c r="J9062" i="3"/>
  <c r="K9061" i="3"/>
  <c r="J9061" i="3"/>
  <c r="K9059" i="3"/>
  <c r="J9059" i="3"/>
  <c r="K9058" i="3"/>
  <c r="J9058" i="3"/>
  <c r="K9057" i="3"/>
  <c r="J9057" i="3"/>
  <c r="K9055" i="3"/>
  <c r="J9055" i="3"/>
  <c r="K9054" i="3"/>
  <c r="J9054" i="3"/>
  <c r="K9050" i="3"/>
  <c r="J9050" i="3"/>
  <c r="K9049" i="3"/>
  <c r="J9049" i="3"/>
  <c r="K9047" i="3"/>
  <c r="J9047" i="3"/>
  <c r="K9046" i="3"/>
  <c r="J9046" i="3"/>
  <c r="K9042" i="3"/>
  <c r="J9042" i="3"/>
  <c r="K9041" i="3"/>
  <c r="J9041" i="3"/>
  <c r="K9039" i="3"/>
  <c r="J9039" i="3"/>
  <c r="K9038" i="3"/>
  <c r="J9038" i="3"/>
  <c r="J9037" i="3"/>
  <c r="K9035" i="3"/>
  <c r="K9034" i="3"/>
  <c r="J9034" i="3"/>
  <c r="I9034" i="3" s="1"/>
  <c r="K9033" i="3"/>
  <c r="J9033" i="3"/>
  <c r="K9032" i="3"/>
  <c r="J9032" i="3"/>
  <c r="I9032" i="3" s="1"/>
  <c r="K9031" i="3"/>
  <c r="J9031" i="3"/>
  <c r="K9030" i="3"/>
  <c r="J9030" i="3"/>
  <c r="I9030" i="3" s="1"/>
  <c r="K9029" i="3"/>
  <c r="J9029" i="3"/>
  <c r="J9028" i="3"/>
  <c r="K9026" i="3"/>
  <c r="J9026" i="3"/>
  <c r="K9025" i="3"/>
  <c r="J9025" i="3"/>
  <c r="I9025" i="3" s="1"/>
  <c r="K9024" i="3"/>
  <c r="J9024" i="3"/>
  <c r="K9023" i="3"/>
  <c r="J9023" i="3"/>
  <c r="K9022" i="3"/>
  <c r="J9022" i="3"/>
  <c r="K9021" i="3"/>
  <c r="J9021" i="3"/>
  <c r="I9021" i="3" s="1"/>
  <c r="K9020" i="3"/>
  <c r="J9020" i="3"/>
  <c r="K9019" i="3"/>
  <c r="J9019" i="3"/>
  <c r="K9018" i="3"/>
  <c r="J9018" i="3"/>
  <c r="K9017" i="3"/>
  <c r="J9017" i="3"/>
  <c r="K9016" i="3"/>
  <c r="J9016" i="3"/>
  <c r="K9015" i="3"/>
  <c r="J9015" i="3"/>
  <c r="K9014" i="3"/>
  <c r="J9014" i="3"/>
  <c r="K9013" i="3"/>
  <c r="J9013" i="3"/>
  <c r="I9013" i="3" s="1"/>
  <c r="K9012" i="3"/>
  <c r="J9012" i="3"/>
  <c r="K9010" i="3"/>
  <c r="J9010" i="3"/>
  <c r="K9009" i="3"/>
  <c r="J9009" i="3"/>
  <c r="K9008" i="3"/>
  <c r="J9008" i="3"/>
  <c r="K9007" i="3"/>
  <c r="J9007" i="3"/>
  <c r="K9006" i="3"/>
  <c r="J9006" i="3"/>
  <c r="K9005" i="3"/>
  <c r="J9005" i="3"/>
  <c r="K9004" i="3"/>
  <c r="J9004" i="3"/>
  <c r="K9002" i="3"/>
  <c r="J9002" i="3"/>
  <c r="K9001" i="3"/>
  <c r="J9001" i="3"/>
  <c r="I9001" i="3" s="1"/>
  <c r="K9000" i="3"/>
  <c r="J9000" i="3"/>
  <c r="I9000" i="3" s="1"/>
  <c r="K8999" i="3"/>
  <c r="J8999" i="3"/>
  <c r="K8998" i="3"/>
  <c r="J8998" i="3"/>
  <c r="I8998" i="3" s="1"/>
  <c r="K8997" i="3"/>
  <c r="J8997" i="3"/>
  <c r="K8996" i="3"/>
  <c r="J8996" i="3"/>
  <c r="K8995" i="3"/>
  <c r="J8995" i="3"/>
  <c r="K8994" i="3"/>
  <c r="J8994" i="3"/>
  <c r="K8993" i="3"/>
  <c r="J8993" i="3"/>
  <c r="I8993" i="3" s="1"/>
  <c r="K8992" i="3"/>
  <c r="J8992" i="3"/>
  <c r="K8991" i="3"/>
  <c r="J8991" i="3"/>
  <c r="K8990" i="3"/>
  <c r="J8990" i="3"/>
  <c r="K8988" i="3"/>
  <c r="J8988" i="3"/>
  <c r="I8988" i="3" s="1"/>
  <c r="K8987" i="3"/>
  <c r="J8987" i="3"/>
  <c r="K8986" i="3"/>
  <c r="J8986" i="3"/>
  <c r="I8986" i="3" s="1"/>
  <c r="K8985" i="3"/>
  <c r="J8985" i="3"/>
  <c r="K8984" i="3"/>
  <c r="J8984" i="3"/>
  <c r="K8983" i="3"/>
  <c r="J8983" i="3"/>
  <c r="K8982" i="3"/>
  <c r="J8982" i="3"/>
  <c r="I8982" i="3" s="1"/>
  <c r="K8981" i="3"/>
  <c r="J8981" i="3"/>
  <c r="I8981" i="3" s="1"/>
  <c r="K8980" i="3"/>
  <c r="J8980" i="3"/>
  <c r="K8978" i="3"/>
  <c r="J8978" i="3"/>
  <c r="K8977" i="3"/>
  <c r="J8977" i="3"/>
  <c r="K8976" i="3"/>
  <c r="J8976" i="3"/>
  <c r="K8975" i="3"/>
  <c r="J8975" i="3"/>
  <c r="K8974" i="3"/>
  <c r="J8974" i="3"/>
  <c r="K8973" i="3"/>
  <c r="J8973" i="3"/>
  <c r="K8972" i="3"/>
  <c r="J8972" i="3"/>
  <c r="K8971" i="3"/>
  <c r="J8971" i="3"/>
  <c r="K8970" i="3"/>
  <c r="J8970" i="3"/>
  <c r="K8969" i="3"/>
  <c r="J8969" i="3"/>
  <c r="K8968" i="3"/>
  <c r="J8968" i="3"/>
  <c r="K8967" i="3"/>
  <c r="K8966" i="3"/>
  <c r="J8966" i="3"/>
  <c r="K8965" i="3"/>
  <c r="J8965" i="3"/>
  <c r="K8964" i="3"/>
  <c r="J8964" i="3"/>
  <c r="K8962" i="3"/>
  <c r="J8962" i="3"/>
  <c r="K8961" i="3"/>
  <c r="J8961" i="3"/>
  <c r="J8960" i="3"/>
  <c r="K8959" i="3"/>
  <c r="J8959" i="3"/>
  <c r="K8957" i="3"/>
  <c r="J8957" i="3"/>
  <c r="K8956" i="3"/>
  <c r="J8956" i="3"/>
  <c r="K8955" i="3"/>
  <c r="J8955" i="3"/>
  <c r="K8954" i="3"/>
  <c r="J8954" i="3"/>
  <c r="K8953" i="3"/>
  <c r="J8953" i="3"/>
  <c r="K8952" i="3"/>
  <c r="J8952" i="3"/>
  <c r="K8951" i="3"/>
  <c r="J8951" i="3"/>
  <c r="K8950" i="3"/>
  <c r="J8950" i="3"/>
  <c r="K8949" i="3"/>
  <c r="K8948" i="3"/>
  <c r="I8944" i="3"/>
  <c r="I8943" i="3"/>
  <c r="I8942" i="3"/>
  <c r="I8941" i="3"/>
  <c r="I8940" i="3"/>
  <c r="I8939" i="3"/>
  <c r="I8938" i="3"/>
  <c r="K8937" i="3"/>
  <c r="J8937" i="3"/>
  <c r="I8936" i="3"/>
  <c r="I8935" i="3"/>
  <c r="I8934" i="3"/>
  <c r="I8933" i="3"/>
  <c r="I8932" i="3"/>
  <c r="I8931" i="3"/>
  <c r="I8930" i="3"/>
  <c r="K8929" i="3"/>
  <c r="K8928" i="3" s="1"/>
  <c r="J8929" i="3"/>
  <c r="I8927" i="3"/>
  <c r="I8926" i="3"/>
  <c r="I8925" i="3"/>
  <c r="I8924" i="3"/>
  <c r="I8923" i="3"/>
  <c r="I8922" i="3"/>
  <c r="I8921" i="3"/>
  <c r="I8920" i="3"/>
  <c r="K8919" i="3"/>
  <c r="J8919" i="3"/>
  <c r="I8918" i="3"/>
  <c r="I8917" i="3"/>
  <c r="I8916" i="3"/>
  <c r="I8915" i="3"/>
  <c r="I8914" i="3"/>
  <c r="I8913" i="3"/>
  <c r="I8912" i="3"/>
  <c r="K8911" i="3"/>
  <c r="J8911" i="3"/>
  <c r="I8909" i="3"/>
  <c r="I8908" i="3"/>
  <c r="I8907" i="3"/>
  <c r="K8906" i="3"/>
  <c r="J8906" i="3"/>
  <c r="I8905" i="3"/>
  <c r="I8904" i="3"/>
  <c r="K8903" i="3"/>
  <c r="I8902" i="3"/>
  <c r="I8901" i="3"/>
  <c r="I8900" i="3"/>
  <c r="I8899" i="3"/>
  <c r="I8898" i="3"/>
  <c r="K8897" i="3"/>
  <c r="K8895" i="3" s="1"/>
  <c r="J8897" i="3"/>
  <c r="I8896" i="3"/>
  <c r="I8894" i="3"/>
  <c r="I8893" i="3"/>
  <c r="K8892" i="3"/>
  <c r="K8890" i="3" s="1"/>
  <c r="J8892" i="3"/>
  <c r="J8890" i="3" s="1"/>
  <c r="I8891" i="3"/>
  <c r="I8889" i="3"/>
  <c r="I8888" i="3"/>
  <c r="I8887" i="3"/>
  <c r="I8886" i="3"/>
  <c r="I8885" i="3"/>
  <c r="I8884" i="3"/>
  <c r="I8883" i="3"/>
  <c r="I8882" i="3"/>
  <c r="I8881" i="3"/>
  <c r="I8880" i="3"/>
  <c r="I8879" i="3"/>
  <c r="I8878" i="3"/>
  <c r="I8877" i="3"/>
  <c r="I8876" i="3"/>
  <c r="I8875" i="3"/>
  <c r="I8874" i="3"/>
  <c r="I8873" i="3"/>
  <c r="I8872" i="3"/>
  <c r="I8871" i="3"/>
  <c r="I8870" i="3"/>
  <c r="K8869" i="3"/>
  <c r="J8869" i="3"/>
  <c r="I8868" i="3"/>
  <c r="I8867" i="3"/>
  <c r="I8866" i="3"/>
  <c r="I8865" i="3"/>
  <c r="I8864" i="3"/>
  <c r="I8863" i="3"/>
  <c r="K8862" i="3"/>
  <c r="K8861" i="3" s="1"/>
  <c r="J8862" i="3"/>
  <c r="I8860" i="3"/>
  <c r="I8859" i="3"/>
  <c r="I8858" i="3"/>
  <c r="I8857" i="3"/>
  <c r="I8856" i="3"/>
  <c r="I8855" i="3"/>
  <c r="I8854" i="3"/>
  <c r="I8853" i="3"/>
  <c r="I8852" i="3"/>
  <c r="I8851" i="3"/>
  <c r="I8850" i="3"/>
  <c r="K8849" i="3"/>
  <c r="J8849" i="3"/>
  <c r="I8846" i="3"/>
  <c r="I8845" i="3"/>
  <c r="I8844" i="3"/>
  <c r="I8843" i="3"/>
  <c r="I8842" i="3"/>
  <c r="I8841" i="3"/>
  <c r="I8840" i="3"/>
  <c r="I8839" i="3"/>
  <c r="I8838" i="3"/>
  <c r="I8837" i="3"/>
  <c r="I8836" i="3"/>
  <c r="I8835" i="3"/>
  <c r="I8834" i="3"/>
  <c r="I8833" i="3"/>
  <c r="I8832" i="3"/>
  <c r="I8831" i="3"/>
  <c r="I8830" i="3"/>
  <c r="I8829" i="3"/>
  <c r="I8828" i="3"/>
  <c r="K8827" i="3"/>
  <c r="J8827" i="3"/>
  <c r="J8826" i="3" s="1"/>
  <c r="J8824" i="3" s="1"/>
  <c r="I8825" i="3"/>
  <c r="I8823" i="3"/>
  <c r="I8822" i="3"/>
  <c r="K8821" i="3"/>
  <c r="J8821" i="3"/>
  <c r="I8820" i="3"/>
  <c r="I8819" i="3"/>
  <c r="K8818" i="3"/>
  <c r="J8818" i="3"/>
  <c r="I8817" i="3"/>
  <c r="I8816" i="3"/>
  <c r="K8815" i="3"/>
  <c r="K8814" i="3" s="1"/>
  <c r="J8815" i="3"/>
  <c r="I8813" i="3"/>
  <c r="I8812" i="3"/>
  <c r="K8811" i="3"/>
  <c r="J8811" i="3"/>
  <c r="I8810" i="3"/>
  <c r="I8809" i="3"/>
  <c r="I8808" i="3"/>
  <c r="K8807" i="3"/>
  <c r="J8807" i="3"/>
  <c r="I8806" i="3"/>
  <c r="I8805" i="3"/>
  <c r="I8804" i="3"/>
  <c r="I8803" i="3"/>
  <c r="K8802" i="3"/>
  <c r="J8802" i="3"/>
  <c r="I8799" i="3"/>
  <c r="I8798" i="3"/>
  <c r="K8797" i="3"/>
  <c r="J8797" i="3"/>
  <c r="I8797" i="3" s="1"/>
  <c r="I8796" i="3"/>
  <c r="I8795" i="3"/>
  <c r="I8794" i="3"/>
  <c r="K8793" i="3"/>
  <c r="J8793" i="3"/>
  <c r="I8792" i="3"/>
  <c r="I8791" i="3"/>
  <c r="K8790" i="3"/>
  <c r="J8790" i="3"/>
  <c r="J8789" i="3" s="1"/>
  <c r="I8787" i="3"/>
  <c r="I8786" i="3"/>
  <c r="K8785" i="3"/>
  <c r="J8785" i="3"/>
  <c r="I8784" i="3"/>
  <c r="I8783" i="3"/>
  <c r="K8782" i="3"/>
  <c r="K8781" i="3" s="1"/>
  <c r="J8782" i="3"/>
  <c r="I8779" i="3"/>
  <c r="I8778" i="3"/>
  <c r="K8777" i="3"/>
  <c r="J8777" i="3"/>
  <c r="I8776" i="3"/>
  <c r="I8775" i="3"/>
  <c r="K8774" i="3"/>
  <c r="J8774" i="3"/>
  <c r="I8772" i="3"/>
  <c r="I8771" i="3"/>
  <c r="I8770" i="3"/>
  <c r="I8769" i="3"/>
  <c r="I8768" i="3"/>
  <c r="I8767" i="3"/>
  <c r="I8766" i="3"/>
  <c r="K8765" i="3"/>
  <c r="K8764" i="3" s="1"/>
  <c r="J8765" i="3"/>
  <c r="J8764" i="3" s="1"/>
  <c r="I8763" i="3"/>
  <c r="I8762" i="3"/>
  <c r="I8761" i="3"/>
  <c r="I8760" i="3"/>
  <c r="I8759" i="3"/>
  <c r="I8758" i="3"/>
  <c r="I8757" i="3"/>
  <c r="I8756" i="3"/>
  <c r="I8755" i="3"/>
  <c r="I8754" i="3"/>
  <c r="I8753" i="3"/>
  <c r="I8752" i="3"/>
  <c r="I8751" i="3"/>
  <c r="I8750" i="3"/>
  <c r="I8749" i="3"/>
  <c r="K8748" i="3"/>
  <c r="J8748" i="3"/>
  <c r="I8747" i="3"/>
  <c r="I8746" i="3"/>
  <c r="I8745" i="3"/>
  <c r="I8744" i="3"/>
  <c r="I8743" i="3"/>
  <c r="I8742" i="3"/>
  <c r="I8741" i="3"/>
  <c r="K8740" i="3"/>
  <c r="J8740" i="3"/>
  <c r="I8739" i="3"/>
  <c r="I8738" i="3"/>
  <c r="I8737" i="3"/>
  <c r="I8736" i="3"/>
  <c r="I8735" i="3"/>
  <c r="I8734" i="3"/>
  <c r="I8733" i="3"/>
  <c r="I8732" i="3"/>
  <c r="I8731" i="3"/>
  <c r="I8730" i="3"/>
  <c r="I8729" i="3"/>
  <c r="I8728" i="3"/>
  <c r="I8727" i="3"/>
  <c r="K8726" i="3"/>
  <c r="J8726" i="3"/>
  <c r="I8725" i="3"/>
  <c r="I8724" i="3"/>
  <c r="I8723" i="3"/>
  <c r="I8722" i="3"/>
  <c r="I8721" i="3"/>
  <c r="I8720" i="3"/>
  <c r="I8719" i="3"/>
  <c r="I8718" i="3"/>
  <c r="I8717" i="3"/>
  <c r="K8716" i="3"/>
  <c r="J8716" i="3"/>
  <c r="I8715" i="3"/>
  <c r="I8714" i="3"/>
  <c r="I8713" i="3"/>
  <c r="I8712" i="3"/>
  <c r="I8711" i="3"/>
  <c r="I8710" i="3"/>
  <c r="I8709" i="3"/>
  <c r="I8708" i="3"/>
  <c r="I8707" i="3"/>
  <c r="I8706" i="3"/>
  <c r="I8705" i="3"/>
  <c r="K8704" i="3"/>
  <c r="J8704" i="3"/>
  <c r="I8703" i="3"/>
  <c r="I8702" i="3"/>
  <c r="I8701" i="3"/>
  <c r="I8699" i="3"/>
  <c r="I8698" i="3"/>
  <c r="K8697" i="3"/>
  <c r="J8697" i="3"/>
  <c r="I8696" i="3"/>
  <c r="I8694" i="3"/>
  <c r="I8693" i="3"/>
  <c r="I8692" i="3"/>
  <c r="I8691" i="3"/>
  <c r="I8690" i="3"/>
  <c r="I8689" i="3"/>
  <c r="I8688" i="3"/>
  <c r="I8687" i="3"/>
  <c r="K8686" i="3"/>
  <c r="K8685" i="3" s="1"/>
  <c r="K8684" i="3" s="1"/>
  <c r="J8686" i="3"/>
  <c r="I8681" i="3"/>
  <c r="I8680" i="3"/>
  <c r="I8679" i="3"/>
  <c r="I8678" i="3"/>
  <c r="I8677" i="3"/>
  <c r="I8676" i="3"/>
  <c r="I8675" i="3"/>
  <c r="K8674" i="3"/>
  <c r="J8674" i="3"/>
  <c r="I8673" i="3"/>
  <c r="I8672" i="3"/>
  <c r="I8671" i="3"/>
  <c r="I8670" i="3"/>
  <c r="I8669" i="3"/>
  <c r="I8668" i="3"/>
  <c r="I8667" i="3"/>
  <c r="K8666" i="3"/>
  <c r="J8666" i="3"/>
  <c r="I8664" i="3"/>
  <c r="I8663" i="3"/>
  <c r="I8662" i="3"/>
  <c r="I8661" i="3"/>
  <c r="I8660" i="3"/>
  <c r="I8659" i="3"/>
  <c r="I8658" i="3"/>
  <c r="I8657" i="3"/>
  <c r="K8656" i="3"/>
  <c r="J8656" i="3"/>
  <c r="I8655" i="3"/>
  <c r="I8654" i="3"/>
  <c r="I8653" i="3"/>
  <c r="I8652" i="3"/>
  <c r="I8651" i="3"/>
  <c r="I8650" i="3"/>
  <c r="I8649" i="3"/>
  <c r="K8648" i="3"/>
  <c r="K8647" i="3" s="1"/>
  <c r="J8648" i="3"/>
  <c r="I8646" i="3"/>
  <c r="I8645" i="3"/>
  <c r="I8644" i="3"/>
  <c r="K8643" i="3"/>
  <c r="K8640" i="3" s="1"/>
  <c r="J8643" i="3"/>
  <c r="I8642" i="3"/>
  <c r="I8641" i="3"/>
  <c r="I8639" i="3"/>
  <c r="I8638" i="3"/>
  <c r="I8637" i="3"/>
  <c r="I8636" i="3"/>
  <c r="I8635" i="3"/>
  <c r="K8634" i="3"/>
  <c r="K8632" i="3" s="1"/>
  <c r="J8634" i="3"/>
  <c r="I8633" i="3"/>
  <c r="I8631" i="3"/>
  <c r="I8630" i="3"/>
  <c r="K8629" i="3"/>
  <c r="K8627" i="3" s="1"/>
  <c r="J8629" i="3"/>
  <c r="I8628" i="3"/>
  <c r="I8626" i="3"/>
  <c r="I8625" i="3"/>
  <c r="I8624" i="3"/>
  <c r="I8623" i="3"/>
  <c r="I8622" i="3"/>
  <c r="I8621" i="3"/>
  <c r="I8620" i="3"/>
  <c r="I8619" i="3"/>
  <c r="I8618" i="3"/>
  <c r="I8617" i="3"/>
  <c r="I8616" i="3"/>
  <c r="I8615" i="3"/>
  <c r="I8614" i="3"/>
  <c r="I8613" i="3"/>
  <c r="I8612" i="3"/>
  <c r="I8611" i="3"/>
  <c r="I8610" i="3"/>
  <c r="I8609" i="3"/>
  <c r="I8608" i="3"/>
  <c r="I8607" i="3"/>
  <c r="K8606" i="3"/>
  <c r="J8606" i="3"/>
  <c r="I8605" i="3"/>
  <c r="I8604" i="3"/>
  <c r="I8603" i="3"/>
  <c r="I8602" i="3"/>
  <c r="I8601" i="3"/>
  <c r="I8600" i="3"/>
  <c r="K8599" i="3"/>
  <c r="K8598" i="3" s="1"/>
  <c r="J8599" i="3"/>
  <c r="I8597" i="3"/>
  <c r="I8596" i="3"/>
  <c r="I8595" i="3"/>
  <c r="I8594" i="3"/>
  <c r="I8593" i="3"/>
  <c r="I8592" i="3"/>
  <c r="I8591" i="3"/>
  <c r="I8590" i="3"/>
  <c r="I8589" i="3"/>
  <c r="J8588" i="3"/>
  <c r="I8587" i="3"/>
  <c r="K8586" i="3"/>
  <c r="I8586" i="3" s="1"/>
  <c r="I8583" i="3"/>
  <c r="I8582" i="3"/>
  <c r="I8581" i="3"/>
  <c r="I8580" i="3"/>
  <c r="I8579" i="3"/>
  <c r="I8578" i="3"/>
  <c r="I8577" i="3"/>
  <c r="I8576" i="3"/>
  <c r="I8575" i="3"/>
  <c r="I8574" i="3"/>
  <c r="I8573" i="3"/>
  <c r="I8572" i="3"/>
  <c r="I8571" i="3"/>
  <c r="I8570" i="3"/>
  <c r="I8569" i="3"/>
  <c r="I8568" i="3"/>
  <c r="I8567" i="3"/>
  <c r="I8566" i="3"/>
  <c r="I8565" i="3"/>
  <c r="K8564" i="3"/>
  <c r="K8563" i="3" s="1"/>
  <c r="K8561" i="3" s="1"/>
  <c r="J8564" i="3"/>
  <c r="J8563" i="3" s="1"/>
  <c r="I8562" i="3"/>
  <c r="I8560" i="3"/>
  <c r="I8559" i="3"/>
  <c r="K8558" i="3"/>
  <c r="J8558" i="3"/>
  <c r="I8557" i="3"/>
  <c r="I8556" i="3"/>
  <c r="K8555" i="3"/>
  <c r="J8555" i="3"/>
  <c r="I8554" i="3"/>
  <c r="I8553" i="3"/>
  <c r="K8552" i="3"/>
  <c r="K8551" i="3" s="1"/>
  <c r="J8552" i="3"/>
  <c r="J8551" i="3" s="1"/>
  <c r="I8550" i="3"/>
  <c r="I8549" i="3"/>
  <c r="K8548" i="3"/>
  <c r="J8548" i="3"/>
  <c r="I8547" i="3"/>
  <c r="I8546" i="3"/>
  <c r="I8545" i="3"/>
  <c r="K8544" i="3"/>
  <c r="J8544" i="3"/>
  <c r="I8543" i="3"/>
  <c r="I8542" i="3"/>
  <c r="I8541" i="3"/>
  <c r="I8540" i="3"/>
  <c r="K8539" i="3"/>
  <c r="J8539" i="3"/>
  <c r="I8536" i="3"/>
  <c r="I8535" i="3"/>
  <c r="K8534" i="3"/>
  <c r="J8534" i="3"/>
  <c r="I8533" i="3"/>
  <c r="I8532" i="3"/>
  <c r="I8531" i="3"/>
  <c r="K8530" i="3"/>
  <c r="J8530" i="3"/>
  <c r="I8529" i="3"/>
  <c r="I8528" i="3"/>
  <c r="K8527" i="3"/>
  <c r="J8527" i="3"/>
  <c r="I8524" i="3"/>
  <c r="I8523" i="3"/>
  <c r="K8522" i="3"/>
  <c r="J8522" i="3"/>
  <c r="I8521" i="3"/>
  <c r="I8520" i="3"/>
  <c r="K8519" i="3"/>
  <c r="K8518" i="3" s="1"/>
  <c r="J8519" i="3"/>
  <c r="I8516" i="3"/>
  <c r="I8515" i="3"/>
  <c r="K8514" i="3"/>
  <c r="J8514" i="3"/>
  <c r="I8513" i="3"/>
  <c r="I8512" i="3"/>
  <c r="K8511" i="3"/>
  <c r="J8511" i="3"/>
  <c r="I8509" i="3"/>
  <c r="I8508" i="3"/>
  <c r="I8507" i="3"/>
  <c r="I8506" i="3"/>
  <c r="I8505" i="3"/>
  <c r="I8504" i="3"/>
  <c r="I8503" i="3"/>
  <c r="K8502" i="3"/>
  <c r="K8501" i="3" s="1"/>
  <c r="J8502" i="3"/>
  <c r="J8501" i="3" s="1"/>
  <c r="I8500" i="3"/>
  <c r="I8499" i="3"/>
  <c r="I8498" i="3"/>
  <c r="I8497" i="3"/>
  <c r="I8496" i="3"/>
  <c r="I8495" i="3"/>
  <c r="I8494" i="3"/>
  <c r="I8493" i="3"/>
  <c r="I8492" i="3"/>
  <c r="I8491" i="3"/>
  <c r="I8490" i="3"/>
  <c r="I8489" i="3"/>
  <c r="I8488" i="3"/>
  <c r="I8487" i="3"/>
  <c r="I8486" i="3"/>
  <c r="K8485" i="3"/>
  <c r="J8485" i="3"/>
  <c r="I8484" i="3"/>
  <c r="I8483" i="3"/>
  <c r="I8482" i="3"/>
  <c r="I8481" i="3"/>
  <c r="I8480" i="3"/>
  <c r="I8479" i="3"/>
  <c r="I8478" i="3"/>
  <c r="K8477" i="3"/>
  <c r="J8477" i="3"/>
  <c r="I8476" i="3"/>
  <c r="I8475" i="3"/>
  <c r="I8474" i="3"/>
  <c r="I8473" i="3"/>
  <c r="I8472" i="3"/>
  <c r="I8471" i="3"/>
  <c r="I8470" i="3"/>
  <c r="I8469" i="3"/>
  <c r="I8468" i="3"/>
  <c r="I8467" i="3"/>
  <c r="I8466" i="3"/>
  <c r="I8465" i="3"/>
  <c r="I8464" i="3"/>
  <c r="K8463" i="3"/>
  <c r="J8463" i="3"/>
  <c r="I8462" i="3"/>
  <c r="I8461" i="3"/>
  <c r="I8460" i="3"/>
  <c r="I8459" i="3"/>
  <c r="I8458" i="3"/>
  <c r="I8457" i="3"/>
  <c r="I8456" i="3"/>
  <c r="I8455" i="3"/>
  <c r="I8454" i="3"/>
  <c r="K8453" i="3"/>
  <c r="J8453" i="3"/>
  <c r="I8452" i="3"/>
  <c r="I8451" i="3"/>
  <c r="I8450" i="3"/>
  <c r="I8449" i="3"/>
  <c r="I8448" i="3"/>
  <c r="I8447" i="3"/>
  <c r="I8446" i="3"/>
  <c r="I8445" i="3"/>
  <c r="I8444" i="3"/>
  <c r="I8443" i="3"/>
  <c r="I8442" i="3"/>
  <c r="K8441" i="3"/>
  <c r="J8441" i="3"/>
  <c r="I8440" i="3"/>
  <c r="I8439" i="3"/>
  <c r="I8438" i="3"/>
  <c r="I8436" i="3"/>
  <c r="I8435" i="3"/>
  <c r="K8434" i="3"/>
  <c r="J8434" i="3"/>
  <c r="I8433" i="3"/>
  <c r="I8431" i="3"/>
  <c r="I8430" i="3"/>
  <c r="I8429" i="3"/>
  <c r="I8428" i="3"/>
  <c r="I8427" i="3"/>
  <c r="I8426" i="3"/>
  <c r="I8425" i="3"/>
  <c r="I8424" i="3"/>
  <c r="K8423" i="3"/>
  <c r="K8422" i="3" s="1"/>
  <c r="K8421" i="3" s="1"/>
  <c r="J8423" i="3"/>
  <c r="I8418" i="3"/>
  <c r="I8417" i="3"/>
  <c r="I8416" i="3"/>
  <c r="I8415" i="3"/>
  <c r="I8414" i="3"/>
  <c r="I8413" i="3"/>
  <c r="I8412" i="3"/>
  <c r="K8411" i="3"/>
  <c r="J8411" i="3"/>
  <c r="I8410" i="3"/>
  <c r="I8409" i="3"/>
  <c r="I8408" i="3"/>
  <c r="I8407" i="3"/>
  <c r="I8406" i="3"/>
  <c r="I8405" i="3"/>
  <c r="I8404" i="3"/>
  <c r="K8403" i="3"/>
  <c r="J8403" i="3"/>
  <c r="I8401" i="3"/>
  <c r="I8400" i="3"/>
  <c r="I8399" i="3"/>
  <c r="I8398" i="3"/>
  <c r="I8397" i="3"/>
  <c r="I8396" i="3"/>
  <c r="I8395" i="3"/>
  <c r="I8394" i="3"/>
  <c r="K8393" i="3"/>
  <c r="J8393" i="3"/>
  <c r="I8392" i="3"/>
  <c r="I8391" i="3"/>
  <c r="I8390" i="3"/>
  <c r="I8389" i="3"/>
  <c r="I8388" i="3"/>
  <c r="I8387" i="3"/>
  <c r="I8386" i="3"/>
  <c r="K8385" i="3"/>
  <c r="J8385" i="3"/>
  <c r="I8383" i="3"/>
  <c r="I8382" i="3"/>
  <c r="I8381" i="3"/>
  <c r="K8380" i="3"/>
  <c r="K8377" i="3" s="1"/>
  <c r="J8380" i="3"/>
  <c r="I8379" i="3"/>
  <c r="I8378" i="3"/>
  <c r="I8376" i="3"/>
  <c r="I8375" i="3"/>
  <c r="I8374" i="3"/>
  <c r="I8373" i="3"/>
  <c r="I8372" i="3"/>
  <c r="K8371" i="3"/>
  <c r="K8369" i="3" s="1"/>
  <c r="J8371" i="3"/>
  <c r="I8370" i="3"/>
  <c r="J8369" i="3"/>
  <c r="I8368" i="3"/>
  <c r="I8367" i="3"/>
  <c r="K8366" i="3"/>
  <c r="K8364" i="3" s="1"/>
  <c r="J8366" i="3"/>
  <c r="J8364" i="3" s="1"/>
  <c r="I8365" i="3"/>
  <c r="I8363" i="3"/>
  <c r="I8362" i="3"/>
  <c r="I8361" i="3"/>
  <c r="I8360" i="3"/>
  <c r="I8359" i="3"/>
  <c r="I8358" i="3"/>
  <c r="I8357" i="3"/>
  <c r="I8356" i="3"/>
  <c r="I8355" i="3"/>
  <c r="I8354" i="3"/>
  <c r="I8353" i="3"/>
  <c r="I8352" i="3"/>
  <c r="I8351" i="3"/>
  <c r="I8350" i="3"/>
  <c r="I8349" i="3"/>
  <c r="I8348" i="3"/>
  <c r="I8347" i="3"/>
  <c r="I8346" i="3"/>
  <c r="I8345" i="3"/>
  <c r="I8344" i="3"/>
  <c r="K8343" i="3"/>
  <c r="J8343" i="3"/>
  <c r="I8342" i="3"/>
  <c r="I8341" i="3"/>
  <c r="I8340" i="3"/>
  <c r="I8339" i="3"/>
  <c r="I8338" i="3"/>
  <c r="I8337" i="3"/>
  <c r="K8336" i="3"/>
  <c r="K8335" i="3" s="1"/>
  <c r="J8336" i="3"/>
  <c r="I8334" i="3"/>
  <c r="I8333" i="3"/>
  <c r="I8332" i="3"/>
  <c r="I8331" i="3"/>
  <c r="I8330" i="3"/>
  <c r="I8329" i="3"/>
  <c r="I8328" i="3"/>
  <c r="I8327" i="3"/>
  <c r="I8326" i="3"/>
  <c r="I8325" i="3"/>
  <c r="I8324" i="3"/>
  <c r="K8323" i="3"/>
  <c r="J8323" i="3"/>
  <c r="I8320" i="3"/>
  <c r="I8319" i="3"/>
  <c r="I8318" i="3"/>
  <c r="I8317" i="3"/>
  <c r="I8316" i="3"/>
  <c r="I8315" i="3"/>
  <c r="I8314" i="3"/>
  <c r="I8313" i="3"/>
  <c r="I8312" i="3"/>
  <c r="I8311" i="3"/>
  <c r="I8310" i="3"/>
  <c r="I8309" i="3"/>
  <c r="I8308" i="3"/>
  <c r="I8307" i="3"/>
  <c r="I8306" i="3"/>
  <c r="I8305" i="3"/>
  <c r="I8304" i="3"/>
  <c r="I8303" i="3"/>
  <c r="I8302" i="3"/>
  <c r="K8301" i="3"/>
  <c r="K8300" i="3" s="1"/>
  <c r="K8298" i="3" s="1"/>
  <c r="J8301" i="3"/>
  <c r="I8299" i="3"/>
  <c r="I8297" i="3"/>
  <c r="I8296" i="3"/>
  <c r="K8295" i="3"/>
  <c r="J8295" i="3"/>
  <c r="I8294" i="3"/>
  <c r="I8293" i="3"/>
  <c r="K8292" i="3"/>
  <c r="J8292" i="3"/>
  <c r="I8291" i="3"/>
  <c r="I8290" i="3"/>
  <c r="K8289" i="3"/>
  <c r="J8289" i="3"/>
  <c r="I8287" i="3"/>
  <c r="I8286" i="3"/>
  <c r="K8285" i="3"/>
  <c r="J8285" i="3"/>
  <c r="I8284" i="3"/>
  <c r="I8283" i="3"/>
  <c r="I8282" i="3"/>
  <c r="K8281" i="3"/>
  <c r="J8281" i="3"/>
  <c r="I8280" i="3"/>
  <c r="I8279" i="3"/>
  <c r="I8278" i="3"/>
  <c r="I8277" i="3"/>
  <c r="K8276" i="3"/>
  <c r="J8276" i="3"/>
  <c r="I8273" i="3"/>
  <c r="I8272" i="3"/>
  <c r="K8271" i="3"/>
  <c r="J8271" i="3"/>
  <c r="I8270" i="3"/>
  <c r="I8269" i="3"/>
  <c r="I8268" i="3"/>
  <c r="K8267" i="3"/>
  <c r="J8267" i="3"/>
  <c r="I8266" i="3"/>
  <c r="I8265" i="3"/>
  <c r="K8264" i="3"/>
  <c r="K8263" i="3" s="1"/>
  <c r="K8262" i="3" s="1"/>
  <c r="J8264" i="3"/>
  <c r="I8261" i="3"/>
  <c r="I8260" i="3"/>
  <c r="K8259" i="3"/>
  <c r="J8259" i="3"/>
  <c r="I8258" i="3"/>
  <c r="I8257" i="3"/>
  <c r="K8256" i="3"/>
  <c r="K8255" i="3" s="1"/>
  <c r="J8256" i="3"/>
  <c r="I8253" i="3"/>
  <c r="I8252" i="3"/>
  <c r="K8251" i="3"/>
  <c r="J8251" i="3"/>
  <c r="I8250" i="3"/>
  <c r="I8249" i="3"/>
  <c r="K8248" i="3"/>
  <c r="J8248" i="3"/>
  <c r="I8246" i="3"/>
  <c r="I8245" i="3"/>
  <c r="I8244" i="3"/>
  <c r="I8243" i="3"/>
  <c r="I8242" i="3"/>
  <c r="I8241" i="3"/>
  <c r="I8240" i="3"/>
  <c r="K8239" i="3"/>
  <c r="K8238" i="3" s="1"/>
  <c r="J8239" i="3"/>
  <c r="I8237" i="3"/>
  <c r="I8236" i="3"/>
  <c r="I8235" i="3"/>
  <c r="I8234" i="3"/>
  <c r="I8233" i="3"/>
  <c r="I8232" i="3"/>
  <c r="I8231" i="3"/>
  <c r="I8230" i="3"/>
  <c r="I8229" i="3"/>
  <c r="I8228" i="3"/>
  <c r="I8227" i="3"/>
  <c r="I8226" i="3"/>
  <c r="I8225" i="3"/>
  <c r="I8224" i="3"/>
  <c r="I8223" i="3"/>
  <c r="K8222" i="3"/>
  <c r="J8222" i="3"/>
  <c r="I8221" i="3"/>
  <c r="I8220" i="3"/>
  <c r="I8219" i="3"/>
  <c r="K8214" i="3"/>
  <c r="K8169" i="3" s="1"/>
  <c r="K8157" i="3" s="1"/>
  <c r="K8156" i="3" s="1"/>
  <c r="I8217" i="3"/>
  <c r="I8216" i="3"/>
  <c r="J8215" i="3"/>
  <c r="I8215" i="3" s="1"/>
  <c r="I8213" i="3"/>
  <c r="I8212" i="3"/>
  <c r="I8211" i="3"/>
  <c r="I8210" i="3"/>
  <c r="I8209" i="3"/>
  <c r="I8208" i="3"/>
  <c r="I8207" i="3"/>
  <c r="I8206" i="3"/>
  <c r="I8205" i="3"/>
  <c r="I8204" i="3"/>
  <c r="I8203" i="3"/>
  <c r="I8202" i="3"/>
  <c r="I8201" i="3"/>
  <c r="K8200" i="3"/>
  <c r="J8200" i="3"/>
  <c r="I8199" i="3"/>
  <c r="I8198" i="3"/>
  <c r="I8197" i="3"/>
  <c r="I8196" i="3"/>
  <c r="I8195" i="3"/>
  <c r="I8194" i="3"/>
  <c r="I8193" i="3"/>
  <c r="I8192" i="3"/>
  <c r="I8191" i="3"/>
  <c r="K8190" i="3"/>
  <c r="J8190" i="3"/>
  <c r="I8189" i="3"/>
  <c r="I8188" i="3"/>
  <c r="I8187" i="3"/>
  <c r="I8186" i="3"/>
  <c r="I8185" i="3"/>
  <c r="I8184" i="3"/>
  <c r="I8183" i="3"/>
  <c r="I8182" i="3"/>
  <c r="I8181" i="3"/>
  <c r="I8180" i="3"/>
  <c r="I8179" i="3"/>
  <c r="K8178" i="3"/>
  <c r="K8174" i="3" s="1"/>
  <c r="J8178" i="3"/>
  <c r="I8177" i="3"/>
  <c r="I8176" i="3"/>
  <c r="I8175" i="3"/>
  <c r="I8173" i="3"/>
  <c r="I8172" i="3"/>
  <c r="K8171" i="3"/>
  <c r="J8171" i="3"/>
  <c r="I8170" i="3"/>
  <c r="I8168" i="3"/>
  <c r="I8167" i="3"/>
  <c r="I8166" i="3"/>
  <c r="I8165" i="3"/>
  <c r="I8164" i="3"/>
  <c r="I8163" i="3"/>
  <c r="I8162" i="3"/>
  <c r="I8161" i="3"/>
  <c r="K8160" i="3"/>
  <c r="K8159" i="3" s="1"/>
  <c r="K8158" i="3" s="1"/>
  <c r="J8160" i="3"/>
  <c r="I8155" i="3"/>
  <c r="I8154" i="3"/>
  <c r="I8153" i="3"/>
  <c r="I8152" i="3"/>
  <c r="I8151" i="3"/>
  <c r="I8150" i="3"/>
  <c r="I8149" i="3"/>
  <c r="K8148" i="3"/>
  <c r="J8148" i="3"/>
  <c r="I8147" i="3"/>
  <c r="I8146" i="3"/>
  <c r="I8145" i="3"/>
  <c r="I8144" i="3"/>
  <c r="I8143" i="3"/>
  <c r="I8142" i="3"/>
  <c r="I8141" i="3"/>
  <c r="K8140" i="3"/>
  <c r="J8140" i="3"/>
  <c r="I8138" i="3"/>
  <c r="I8137" i="3"/>
  <c r="I8136" i="3"/>
  <c r="I8135" i="3"/>
  <c r="I8134" i="3"/>
  <c r="I8133" i="3"/>
  <c r="I8132" i="3"/>
  <c r="I8131" i="3"/>
  <c r="K8130" i="3"/>
  <c r="J8130" i="3"/>
  <c r="I8129" i="3"/>
  <c r="I8128" i="3"/>
  <c r="I8127" i="3"/>
  <c r="I8126" i="3"/>
  <c r="I8125" i="3"/>
  <c r="I8124" i="3"/>
  <c r="I8123" i="3"/>
  <c r="K8122" i="3"/>
  <c r="J8122" i="3"/>
  <c r="I8120" i="3"/>
  <c r="I8119" i="3"/>
  <c r="I8118" i="3"/>
  <c r="K8117" i="3"/>
  <c r="K8114" i="3" s="1"/>
  <c r="J8117" i="3"/>
  <c r="I8116" i="3"/>
  <c r="I8115" i="3"/>
  <c r="I8113" i="3"/>
  <c r="I8112" i="3"/>
  <c r="I8111" i="3"/>
  <c r="I8110" i="3"/>
  <c r="I8109" i="3"/>
  <c r="K8108" i="3"/>
  <c r="K8106" i="3" s="1"/>
  <c r="J8108" i="3"/>
  <c r="I8107" i="3"/>
  <c r="I8105" i="3"/>
  <c r="I8104" i="3"/>
  <c r="K8103" i="3"/>
  <c r="K8101" i="3" s="1"/>
  <c r="J8103" i="3"/>
  <c r="I8102" i="3"/>
  <c r="I8100" i="3"/>
  <c r="I8099" i="3"/>
  <c r="I8098" i="3"/>
  <c r="I8097" i="3"/>
  <c r="I8096" i="3"/>
  <c r="I8095" i="3"/>
  <c r="I8094" i="3"/>
  <c r="I8093" i="3"/>
  <c r="I8092" i="3"/>
  <c r="I8091" i="3"/>
  <c r="I8090" i="3"/>
  <c r="I8089" i="3"/>
  <c r="I8088" i="3"/>
  <c r="I8087" i="3"/>
  <c r="I8086" i="3"/>
  <c r="I8085" i="3"/>
  <c r="I8084" i="3"/>
  <c r="I8083" i="3"/>
  <c r="I8082" i="3"/>
  <c r="I8081" i="3"/>
  <c r="K8080" i="3"/>
  <c r="J8080" i="3"/>
  <c r="I8080" i="3" s="1"/>
  <c r="I8079" i="3"/>
  <c r="I8078" i="3"/>
  <c r="I8077" i="3"/>
  <c r="I8076" i="3"/>
  <c r="I8075" i="3"/>
  <c r="I8074" i="3"/>
  <c r="K8073" i="3"/>
  <c r="K8072" i="3" s="1"/>
  <c r="J8073" i="3"/>
  <c r="J8072" i="3" s="1"/>
  <c r="I8071" i="3"/>
  <c r="I8070" i="3"/>
  <c r="I8069" i="3"/>
  <c r="I8068" i="3"/>
  <c r="I8067" i="3"/>
  <c r="I8066" i="3"/>
  <c r="I8064" i="3"/>
  <c r="I8063" i="3"/>
  <c r="I8062" i="3"/>
  <c r="I8061" i="3"/>
  <c r="J8058" i="3"/>
  <c r="I8057" i="3"/>
  <c r="I8056" i="3"/>
  <c r="I8055" i="3"/>
  <c r="I8054" i="3"/>
  <c r="I8053" i="3"/>
  <c r="I8052" i="3"/>
  <c r="I8051" i="3"/>
  <c r="I8050" i="3"/>
  <c r="I8049" i="3"/>
  <c r="I8048" i="3"/>
  <c r="I8047" i="3"/>
  <c r="I8046" i="3"/>
  <c r="I8045" i="3"/>
  <c r="I8044" i="3"/>
  <c r="I8043" i="3"/>
  <c r="I8042" i="3"/>
  <c r="I8041" i="3"/>
  <c r="I8040" i="3"/>
  <c r="I8039" i="3"/>
  <c r="K8038" i="3"/>
  <c r="K8037" i="3" s="1"/>
  <c r="K8035" i="3" s="1"/>
  <c r="J8038" i="3"/>
  <c r="I8036" i="3"/>
  <c r="I8034" i="3"/>
  <c r="I8033" i="3"/>
  <c r="K8032" i="3"/>
  <c r="J8032" i="3"/>
  <c r="I8031" i="3"/>
  <c r="I8030" i="3"/>
  <c r="K8029" i="3"/>
  <c r="J8029" i="3"/>
  <c r="I8028" i="3"/>
  <c r="I8027" i="3"/>
  <c r="K8026" i="3"/>
  <c r="J8026" i="3"/>
  <c r="I8024" i="3"/>
  <c r="I8023" i="3"/>
  <c r="K8022" i="3"/>
  <c r="J8022" i="3"/>
  <c r="I8021" i="3"/>
  <c r="I8020" i="3"/>
  <c r="I8019" i="3"/>
  <c r="K8018" i="3"/>
  <c r="J8018" i="3"/>
  <c r="I8017" i="3"/>
  <c r="I8016" i="3"/>
  <c r="I8015" i="3"/>
  <c r="I8014" i="3"/>
  <c r="K8013" i="3"/>
  <c r="K8012" i="3" s="1"/>
  <c r="J8013" i="3"/>
  <c r="I8013" i="3" s="1"/>
  <c r="I8010" i="3"/>
  <c r="I8009" i="3"/>
  <c r="K8008" i="3"/>
  <c r="J8008" i="3"/>
  <c r="I8007" i="3"/>
  <c r="I8006" i="3"/>
  <c r="I8005" i="3"/>
  <c r="K8004" i="3"/>
  <c r="J8004" i="3"/>
  <c r="I8003" i="3"/>
  <c r="I8002" i="3"/>
  <c r="K8001" i="3"/>
  <c r="J8001" i="3"/>
  <c r="I7998" i="3"/>
  <c r="I7997" i="3"/>
  <c r="K7996" i="3"/>
  <c r="J7996" i="3"/>
  <c r="I7995" i="3"/>
  <c r="I7994" i="3"/>
  <c r="K7993" i="3"/>
  <c r="K7992" i="3" s="1"/>
  <c r="J7993" i="3"/>
  <c r="I7990" i="3"/>
  <c r="I7989" i="3"/>
  <c r="K7988" i="3"/>
  <c r="J7988" i="3"/>
  <c r="I7987" i="3"/>
  <c r="I7986" i="3"/>
  <c r="K7985" i="3"/>
  <c r="J7985" i="3"/>
  <c r="I7983" i="3"/>
  <c r="I7982" i="3"/>
  <c r="I7981" i="3"/>
  <c r="I7980" i="3"/>
  <c r="I7979" i="3"/>
  <c r="I7978" i="3"/>
  <c r="I7977" i="3"/>
  <c r="K7976" i="3"/>
  <c r="K7975" i="3" s="1"/>
  <c r="J7976" i="3"/>
  <c r="J7975" i="3" s="1"/>
  <c r="I7974" i="3"/>
  <c r="I7973" i="3"/>
  <c r="I7972" i="3"/>
  <c r="I7971" i="3"/>
  <c r="I7970" i="3"/>
  <c r="I7969" i="3"/>
  <c r="I7968" i="3"/>
  <c r="I7967" i="3"/>
  <c r="I7966" i="3"/>
  <c r="I7965" i="3"/>
  <c r="I7964" i="3"/>
  <c r="I7963" i="3"/>
  <c r="I7962" i="3"/>
  <c r="I7961" i="3"/>
  <c r="I7960" i="3"/>
  <c r="K7959" i="3"/>
  <c r="J7959" i="3"/>
  <c r="I7958" i="3"/>
  <c r="I7957" i="3"/>
  <c r="I7956" i="3"/>
  <c r="I7955" i="3"/>
  <c r="I7954" i="3"/>
  <c r="I7953" i="3"/>
  <c r="I7952" i="3"/>
  <c r="K7951" i="3"/>
  <c r="J7951" i="3"/>
  <c r="I7950" i="3"/>
  <c r="I7949" i="3"/>
  <c r="I7948" i="3"/>
  <c r="I7947" i="3"/>
  <c r="I7946" i="3"/>
  <c r="I7945" i="3"/>
  <c r="I7944" i="3"/>
  <c r="I7943" i="3"/>
  <c r="I7942" i="3"/>
  <c r="I7941" i="3"/>
  <c r="I7940" i="3"/>
  <c r="I7939" i="3"/>
  <c r="I7938" i="3"/>
  <c r="K7937" i="3"/>
  <c r="J7937" i="3"/>
  <c r="I7936" i="3"/>
  <c r="I7935" i="3"/>
  <c r="I7934" i="3"/>
  <c r="I7933" i="3"/>
  <c r="I7932" i="3"/>
  <c r="I7931" i="3"/>
  <c r="I7930" i="3"/>
  <c r="I7929" i="3"/>
  <c r="I7928" i="3"/>
  <c r="K7927" i="3"/>
  <c r="J7927" i="3"/>
  <c r="I7927" i="3" s="1"/>
  <c r="I7926" i="3"/>
  <c r="I7925" i="3"/>
  <c r="I7924" i="3"/>
  <c r="I7923" i="3"/>
  <c r="I7922" i="3"/>
  <c r="I7921" i="3"/>
  <c r="I7920" i="3"/>
  <c r="I7919" i="3"/>
  <c r="I7918" i="3"/>
  <c r="I7917" i="3"/>
  <c r="I7916" i="3"/>
  <c r="K7915" i="3"/>
  <c r="K7911" i="3" s="1"/>
  <c r="J7915" i="3"/>
  <c r="I7914" i="3"/>
  <c r="I7913" i="3"/>
  <c r="I7912" i="3"/>
  <c r="I7910" i="3"/>
  <c r="I7909" i="3"/>
  <c r="K7908" i="3"/>
  <c r="J7908" i="3"/>
  <c r="I7907" i="3"/>
  <c r="I7905" i="3"/>
  <c r="I7904" i="3"/>
  <c r="I7903" i="3"/>
  <c r="I7902" i="3"/>
  <c r="I7901" i="3"/>
  <c r="I7900" i="3"/>
  <c r="I7899" i="3"/>
  <c r="I7898" i="3"/>
  <c r="K7897" i="3"/>
  <c r="K7896" i="3" s="1"/>
  <c r="K7895" i="3" s="1"/>
  <c r="J7897" i="3"/>
  <c r="I7892" i="3"/>
  <c r="I7891" i="3"/>
  <c r="I7890" i="3"/>
  <c r="I7889" i="3"/>
  <c r="I7888" i="3"/>
  <c r="I7887" i="3"/>
  <c r="I7886" i="3"/>
  <c r="K7885" i="3"/>
  <c r="J7885" i="3"/>
  <c r="I7884" i="3"/>
  <c r="I7883" i="3"/>
  <c r="I7882" i="3"/>
  <c r="I7881" i="3"/>
  <c r="I7880" i="3"/>
  <c r="I7879" i="3"/>
  <c r="I7878" i="3"/>
  <c r="K7877" i="3"/>
  <c r="J7877" i="3"/>
  <c r="I7875" i="3"/>
  <c r="I7874" i="3"/>
  <c r="I7873" i="3"/>
  <c r="I7872" i="3"/>
  <c r="I7871" i="3"/>
  <c r="I7870" i="3"/>
  <c r="I7869" i="3"/>
  <c r="I7868" i="3"/>
  <c r="K7867" i="3"/>
  <c r="J7867" i="3"/>
  <c r="I7866" i="3"/>
  <c r="I7865" i="3"/>
  <c r="I7864" i="3"/>
  <c r="I7863" i="3"/>
  <c r="I7862" i="3"/>
  <c r="I7861" i="3"/>
  <c r="I7860" i="3"/>
  <c r="K7859" i="3"/>
  <c r="J7859" i="3"/>
  <c r="I7857" i="3"/>
  <c r="I7856" i="3"/>
  <c r="I7855" i="3"/>
  <c r="K7854" i="3"/>
  <c r="J7854" i="3"/>
  <c r="I7853" i="3"/>
  <c r="I7852" i="3"/>
  <c r="K7851" i="3"/>
  <c r="I7850" i="3"/>
  <c r="I7849" i="3"/>
  <c r="I7848" i="3"/>
  <c r="I7847" i="3"/>
  <c r="I7846" i="3"/>
  <c r="K7845" i="3"/>
  <c r="K7843" i="3" s="1"/>
  <c r="J7845" i="3"/>
  <c r="J7843" i="3" s="1"/>
  <c r="I7844" i="3"/>
  <c r="I7842" i="3"/>
  <c r="I7841" i="3"/>
  <c r="K7840" i="3"/>
  <c r="K7838" i="3" s="1"/>
  <c r="J7840" i="3"/>
  <c r="I7839" i="3"/>
  <c r="I7837" i="3"/>
  <c r="I7836" i="3"/>
  <c r="I7835" i="3"/>
  <c r="I7834" i="3"/>
  <c r="I7833" i="3"/>
  <c r="I7832" i="3"/>
  <c r="I7831" i="3"/>
  <c r="I7830" i="3"/>
  <c r="I7829" i="3"/>
  <c r="I7828" i="3"/>
  <c r="I7827" i="3"/>
  <c r="I7826" i="3"/>
  <c r="I7825" i="3"/>
  <c r="I7824" i="3"/>
  <c r="I7823" i="3"/>
  <c r="I7822" i="3"/>
  <c r="I7821" i="3"/>
  <c r="I7820" i="3"/>
  <c r="I7819" i="3"/>
  <c r="I7818" i="3"/>
  <c r="K7817" i="3"/>
  <c r="J7817" i="3"/>
  <c r="I7816" i="3"/>
  <c r="I7815" i="3"/>
  <c r="I7814" i="3"/>
  <c r="I7813" i="3"/>
  <c r="I7812" i="3"/>
  <c r="I7811" i="3"/>
  <c r="K7810" i="3"/>
  <c r="J7810" i="3"/>
  <c r="J7809" i="3" s="1"/>
  <c r="I7808" i="3"/>
  <c r="I7807" i="3"/>
  <c r="I7806" i="3"/>
  <c r="I7805" i="3"/>
  <c r="I7804" i="3"/>
  <c r="I7803" i="3"/>
  <c r="I7801" i="3"/>
  <c r="I7800" i="3"/>
  <c r="I7798" i="3"/>
  <c r="K7797" i="3"/>
  <c r="I7797" i="3" s="1"/>
  <c r="I7794" i="3"/>
  <c r="I7793" i="3"/>
  <c r="I7792" i="3"/>
  <c r="I7791" i="3"/>
  <c r="I7790" i="3"/>
  <c r="I7789" i="3"/>
  <c r="I7788" i="3"/>
  <c r="I7787" i="3"/>
  <c r="I7786" i="3"/>
  <c r="I7785" i="3"/>
  <c r="I7784" i="3"/>
  <c r="I7783" i="3"/>
  <c r="I7782" i="3"/>
  <c r="I7781" i="3"/>
  <c r="I7780" i="3"/>
  <c r="I7779" i="3"/>
  <c r="I7778" i="3"/>
  <c r="I7777" i="3"/>
  <c r="I7776" i="3"/>
  <c r="K7775" i="3"/>
  <c r="K7774" i="3" s="1"/>
  <c r="K7772" i="3" s="1"/>
  <c r="J7775" i="3"/>
  <c r="I7773" i="3"/>
  <c r="I7771" i="3"/>
  <c r="I7770" i="3"/>
  <c r="K7769" i="3"/>
  <c r="J7769" i="3"/>
  <c r="I7768" i="3"/>
  <c r="I7767" i="3"/>
  <c r="K7766" i="3"/>
  <c r="J7766" i="3"/>
  <c r="I7766" i="3" s="1"/>
  <c r="I7765" i="3"/>
  <c r="I7764" i="3"/>
  <c r="K7763" i="3"/>
  <c r="K7762" i="3" s="1"/>
  <c r="J7763" i="3"/>
  <c r="J7762" i="3" s="1"/>
  <c r="I7761" i="3"/>
  <c r="I7760" i="3"/>
  <c r="K7759" i="3"/>
  <c r="J7759" i="3"/>
  <c r="I7758" i="3"/>
  <c r="I7757" i="3"/>
  <c r="I7756" i="3"/>
  <c r="K7755" i="3"/>
  <c r="J7755" i="3"/>
  <c r="I7754" i="3"/>
  <c r="I7753" i="3"/>
  <c r="I7752" i="3"/>
  <c r="I7751" i="3"/>
  <c r="K7750" i="3"/>
  <c r="J7750" i="3"/>
  <c r="I7747" i="3"/>
  <c r="I7746" i="3"/>
  <c r="K7745" i="3"/>
  <c r="J7745" i="3"/>
  <c r="I7744" i="3"/>
  <c r="I7743" i="3"/>
  <c r="I7742" i="3"/>
  <c r="K7741" i="3"/>
  <c r="J7741" i="3"/>
  <c r="I7740" i="3"/>
  <c r="I7739" i="3"/>
  <c r="K7738" i="3"/>
  <c r="J7738" i="3"/>
  <c r="I7735" i="3"/>
  <c r="I7734" i="3"/>
  <c r="K7733" i="3"/>
  <c r="J7733" i="3"/>
  <c r="I7732" i="3"/>
  <c r="I7731" i="3"/>
  <c r="K7730" i="3"/>
  <c r="K7729" i="3" s="1"/>
  <c r="J7730" i="3"/>
  <c r="I7727" i="3"/>
  <c r="I7726" i="3"/>
  <c r="K7725" i="3"/>
  <c r="J7725" i="3"/>
  <c r="I7724" i="3"/>
  <c r="I7723" i="3"/>
  <c r="K7722" i="3"/>
  <c r="J7722" i="3"/>
  <c r="I7720" i="3"/>
  <c r="I7719" i="3"/>
  <c r="I7718" i="3"/>
  <c r="I7717" i="3"/>
  <c r="I7716" i="3"/>
  <c r="I7715" i="3"/>
  <c r="I7714" i="3"/>
  <c r="K7713" i="3"/>
  <c r="K7712" i="3" s="1"/>
  <c r="J7713" i="3"/>
  <c r="J7712" i="3" s="1"/>
  <c r="I7711" i="3"/>
  <c r="I7710" i="3"/>
  <c r="I7709" i="3"/>
  <c r="I7708" i="3"/>
  <c r="I7707" i="3"/>
  <c r="I7706" i="3"/>
  <c r="I7705" i="3"/>
  <c r="I7704" i="3"/>
  <c r="I7703" i="3"/>
  <c r="I7702" i="3"/>
  <c r="I7701" i="3"/>
  <c r="I7700" i="3"/>
  <c r="I7699" i="3"/>
  <c r="I7698" i="3"/>
  <c r="I7697" i="3"/>
  <c r="I7696" i="3"/>
  <c r="I7695" i="3"/>
  <c r="I7694" i="3"/>
  <c r="I7693" i="3"/>
  <c r="I7692" i="3"/>
  <c r="I7691" i="3"/>
  <c r="I7690" i="3"/>
  <c r="I7689" i="3"/>
  <c r="K7688" i="3"/>
  <c r="J7688" i="3"/>
  <c r="I7687" i="3"/>
  <c r="I7686" i="3"/>
  <c r="I7685" i="3"/>
  <c r="I7684" i="3"/>
  <c r="I7683" i="3"/>
  <c r="I7682" i="3"/>
  <c r="I7681" i="3"/>
  <c r="I7680" i="3"/>
  <c r="I7679" i="3"/>
  <c r="I7678" i="3"/>
  <c r="I7677" i="3"/>
  <c r="I7676" i="3"/>
  <c r="I7675" i="3"/>
  <c r="K7674" i="3"/>
  <c r="J7674" i="3"/>
  <c r="I7673" i="3"/>
  <c r="I7672" i="3"/>
  <c r="I7671" i="3"/>
  <c r="I7670" i="3"/>
  <c r="I7669" i="3"/>
  <c r="I7668" i="3"/>
  <c r="I7667" i="3"/>
  <c r="I7666" i="3"/>
  <c r="I7665" i="3"/>
  <c r="K7664" i="3"/>
  <c r="J7664" i="3"/>
  <c r="I7663" i="3"/>
  <c r="I7662" i="3"/>
  <c r="I7661" i="3"/>
  <c r="I7660" i="3"/>
  <c r="I7659" i="3"/>
  <c r="I7658" i="3"/>
  <c r="I7657" i="3"/>
  <c r="I7656" i="3"/>
  <c r="I7655" i="3"/>
  <c r="I7654" i="3"/>
  <c r="I7653" i="3"/>
  <c r="K7652" i="3"/>
  <c r="J7652" i="3"/>
  <c r="I7651" i="3"/>
  <c r="I7650" i="3"/>
  <c r="I7649" i="3"/>
  <c r="I7647" i="3"/>
  <c r="I7646" i="3"/>
  <c r="K7645" i="3"/>
  <c r="J7645" i="3"/>
  <c r="I7644" i="3"/>
  <c r="I7642" i="3"/>
  <c r="I7641" i="3"/>
  <c r="I7640" i="3"/>
  <c r="I7639" i="3"/>
  <c r="I7638" i="3"/>
  <c r="I7637" i="3"/>
  <c r="I7636" i="3"/>
  <c r="I7635" i="3"/>
  <c r="K7634" i="3"/>
  <c r="K7633" i="3" s="1"/>
  <c r="K7632" i="3" s="1"/>
  <c r="J7634" i="3"/>
  <c r="J7633" i="3" s="1"/>
  <c r="I7629" i="3"/>
  <c r="I7628" i="3"/>
  <c r="I7627" i="3"/>
  <c r="I7626" i="3"/>
  <c r="I7625" i="3"/>
  <c r="I7624" i="3"/>
  <c r="I7623" i="3"/>
  <c r="K7622" i="3"/>
  <c r="J7622" i="3"/>
  <c r="I7621" i="3"/>
  <c r="I7620" i="3"/>
  <c r="I7619" i="3"/>
  <c r="I7618" i="3"/>
  <c r="I7617" i="3"/>
  <c r="I7616" i="3"/>
  <c r="I7615" i="3"/>
  <c r="K7614" i="3"/>
  <c r="J7614" i="3"/>
  <c r="I7612" i="3"/>
  <c r="I7611" i="3"/>
  <c r="I7610" i="3"/>
  <c r="I7609" i="3"/>
  <c r="I7608" i="3"/>
  <c r="I7607" i="3"/>
  <c r="I7606" i="3"/>
  <c r="I7605" i="3"/>
  <c r="K7604" i="3"/>
  <c r="I7604" i="3" s="1"/>
  <c r="J7604" i="3"/>
  <c r="I7603" i="3"/>
  <c r="I7602" i="3"/>
  <c r="I7601" i="3"/>
  <c r="I7600" i="3"/>
  <c r="I7599" i="3"/>
  <c r="I7598" i="3"/>
  <c r="I7597" i="3"/>
  <c r="K7596" i="3"/>
  <c r="J7596" i="3"/>
  <c r="J7595" i="3" s="1"/>
  <c r="I7594" i="3"/>
  <c r="I7593" i="3"/>
  <c r="I7592" i="3"/>
  <c r="K7591" i="3"/>
  <c r="K7588" i="3" s="1"/>
  <c r="J7591" i="3"/>
  <c r="J7588" i="3" s="1"/>
  <c r="I7590" i="3"/>
  <c r="I7589" i="3"/>
  <c r="I7587" i="3"/>
  <c r="I7586" i="3"/>
  <c r="I7585" i="3"/>
  <c r="I7584" i="3"/>
  <c r="I7583" i="3"/>
  <c r="K7582" i="3"/>
  <c r="K7580" i="3" s="1"/>
  <c r="J7582" i="3"/>
  <c r="I7581" i="3"/>
  <c r="J7580" i="3"/>
  <c r="I7579" i="3"/>
  <c r="I7578" i="3"/>
  <c r="K7577" i="3"/>
  <c r="K7575" i="3" s="1"/>
  <c r="J7577" i="3"/>
  <c r="I7576" i="3"/>
  <c r="I7574" i="3"/>
  <c r="I7573" i="3"/>
  <c r="I7572" i="3"/>
  <c r="I7571" i="3"/>
  <c r="I7570" i="3"/>
  <c r="I7569" i="3"/>
  <c r="I7568" i="3"/>
  <c r="I7567" i="3"/>
  <c r="I7566" i="3"/>
  <c r="I7565" i="3"/>
  <c r="I7564" i="3"/>
  <c r="I7563" i="3"/>
  <c r="I7562" i="3"/>
  <c r="I7561" i="3"/>
  <c r="I7560" i="3"/>
  <c r="I7559" i="3"/>
  <c r="I7558" i="3"/>
  <c r="I7557" i="3"/>
  <c r="I7556" i="3"/>
  <c r="I7555" i="3"/>
  <c r="K7554" i="3"/>
  <c r="J7554" i="3"/>
  <c r="I7553" i="3"/>
  <c r="I7552" i="3"/>
  <c r="I7551" i="3"/>
  <c r="I7550" i="3"/>
  <c r="I7549" i="3"/>
  <c r="I7548" i="3"/>
  <c r="K7547" i="3"/>
  <c r="K7546" i="3" s="1"/>
  <c r="J7547" i="3"/>
  <c r="K7545" i="3"/>
  <c r="K7534" i="3" s="1"/>
  <c r="I7534" i="3" s="1"/>
  <c r="I7544" i="3"/>
  <c r="I7543" i="3"/>
  <c r="I7542" i="3"/>
  <c r="I7541" i="3"/>
  <c r="I7540" i="3"/>
  <c r="I7539" i="3"/>
  <c r="I7538" i="3"/>
  <c r="I7537" i="3"/>
  <c r="I7536" i="3"/>
  <c r="I7535" i="3"/>
  <c r="J7533" i="3"/>
  <c r="I7531" i="3"/>
  <c r="I7530" i="3"/>
  <c r="I7529" i="3"/>
  <c r="I7528" i="3"/>
  <c r="I7527" i="3"/>
  <c r="I7526" i="3"/>
  <c r="I7525" i="3"/>
  <c r="I7524" i="3"/>
  <c r="I7523" i="3"/>
  <c r="I7522" i="3"/>
  <c r="I7521" i="3"/>
  <c r="I7520" i="3"/>
  <c r="I7519" i="3"/>
  <c r="I7518" i="3"/>
  <c r="I7517" i="3"/>
  <c r="I7516" i="3"/>
  <c r="I7515" i="3"/>
  <c r="I7514" i="3"/>
  <c r="I7513" i="3"/>
  <c r="K7512" i="3"/>
  <c r="K7511" i="3" s="1"/>
  <c r="K7509" i="3" s="1"/>
  <c r="J7512" i="3"/>
  <c r="J7511" i="3" s="1"/>
  <c r="J7509" i="3" s="1"/>
  <c r="I7510" i="3"/>
  <c r="I7508" i="3"/>
  <c r="I7507" i="3"/>
  <c r="K7506" i="3"/>
  <c r="J7506" i="3"/>
  <c r="I7505" i="3"/>
  <c r="I7504" i="3"/>
  <c r="K7503" i="3"/>
  <c r="J7503" i="3"/>
  <c r="I7502" i="3"/>
  <c r="I7501" i="3"/>
  <c r="K7500" i="3"/>
  <c r="J7500" i="3"/>
  <c r="I7498" i="3"/>
  <c r="I7497" i="3"/>
  <c r="K7496" i="3"/>
  <c r="J7496" i="3"/>
  <c r="I7495" i="3"/>
  <c r="I7494" i="3"/>
  <c r="I7493" i="3"/>
  <c r="K7492" i="3"/>
  <c r="J7492" i="3"/>
  <c r="I7491" i="3"/>
  <c r="I7490" i="3"/>
  <c r="I7489" i="3"/>
  <c r="I7488" i="3"/>
  <c r="K7487" i="3"/>
  <c r="J7487" i="3"/>
  <c r="I7484" i="3"/>
  <c r="I7483" i="3"/>
  <c r="K7482" i="3"/>
  <c r="J7482" i="3"/>
  <c r="I7481" i="3"/>
  <c r="I7480" i="3"/>
  <c r="I7479" i="3"/>
  <c r="K7478" i="3"/>
  <c r="J7478" i="3"/>
  <c r="I7477" i="3"/>
  <c r="I7476" i="3"/>
  <c r="K7475" i="3"/>
  <c r="K7474" i="3" s="1"/>
  <c r="J7475" i="3"/>
  <c r="I7472" i="3"/>
  <c r="I7471" i="3"/>
  <c r="K7470" i="3"/>
  <c r="J7470" i="3"/>
  <c r="I7469" i="3"/>
  <c r="I7468" i="3"/>
  <c r="K7467" i="3"/>
  <c r="J7467" i="3"/>
  <c r="J7466" i="3" s="1"/>
  <c r="I7464" i="3"/>
  <c r="I7463" i="3"/>
  <c r="K7462" i="3"/>
  <c r="J7462" i="3"/>
  <c r="I7461" i="3"/>
  <c r="I7460" i="3"/>
  <c r="K7459" i="3"/>
  <c r="J7459" i="3"/>
  <c r="I7457" i="3"/>
  <c r="I7456" i="3"/>
  <c r="I7455" i="3"/>
  <c r="I7454" i="3"/>
  <c r="I7453" i="3"/>
  <c r="I7452" i="3"/>
  <c r="I7451" i="3"/>
  <c r="K7450" i="3"/>
  <c r="K7449" i="3" s="1"/>
  <c r="J7450" i="3"/>
  <c r="J7449" i="3" s="1"/>
  <c r="I7448" i="3"/>
  <c r="I7447" i="3"/>
  <c r="I7446" i="3"/>
  <c r="I7445" i="3"/>
  <c r="I7444" i="3"/>
  <c r="I7443" i="3"/>
  <c r="I7442" i="3"/>
  <c r="I7441" i="3"/>
  <c r="I7440" i="3"/>
  <c r="I7439" i="3"/>
  <c r="I7438" i="3"/>
  <c r="I7437" i="3"/>
  <c r="I7436" i="3"/>
  <c r="I7435" i="3"/>
  <c r="I7434" i="3"/>
  <c r="K7433" i="3"/>
  <c r="I7432" i="3"/>
  <c r="I7431" i="3"/>
  <c r="I7430" i="3"/>
  <c r="I7429" i="3"/>
  <c r="I7428" i="3"/>
  <c r="I7427" i="3"/>
  <c r="I7426" i="3"/>
  <c r="K7425" i="3"/>
  <c r="J7425" i="3"/>
  <c r="I7424" i="3"/>
  <c r="I7423" i="3"/>
  <c r="I7422" i="3"/>
  <c r="I7421" i="3"/>
  <c r="I7420" i="3"/>
  <c r="I7419" i="3"/>
  <c r="I7418" i="3"/>
  <c r="I7417" i="3"/>
  <c r="I7416" i="3"/>
  <c r="I7415" i="3"/>
  <c r="I7414" i="3"/>
  <c r="I7413" i="3"/>
  <c r="I7412" i="3"/>
  <c r="K7411" i="3"/>
  <c r="J7411" i="3"/>
  <c r="I7410" i="3"/>
  <c r="I7409" i="3"/>
  <c r="I7408" i="3"/>
  <c r="I7407" i="3"/>
  <c r="I7406" i="3"/>
  <c r="I7405" i="3"/>
  <c r="I7404" i="3"/>
  <c r="I7403" i="3"/>
  <c r="I7402" i="3"/>
  <c r="K7401" i="3"/>
  <c r="J7401" i="3"/>
  <c r="I7400" i="3"/>
  <c r="I7399" i="3"/>
  <c r="I7398" i="3"/>
  <c r="I7397" i="3"/>
  <c r="I7396" i="3"/>
  <c r="I7395" i="3"/>
  <c r="I7394" i="3"/>
  <c r="I7393" i="3"/>
  <c r="I7392" i="3"/>
  <c r="I7391" i="3"/>
  <c r="I7390" i="3"/>
  <c r="K7389" i="3"/>
  <c r="J7389" i="3"/>
  <c r="I7388" i="3"/>
  <c r="I7387" i="3"/>
  <c r="I7386" i="3"/>
  <c r="I7384" i="3"/>
  <c r="I7383" i="3"/>
  <c r="K7382" i="3"/>
  <c r="J7382" i="3"/>
  <c r="I7381" i="3"/>
  <c r="I7379" i="3"/>
  <c r="I7378" i="3"/>
  <c r="I7377" i="3"/>
  <c r="I7376" i="3"/>
  <c r="I7375" i="3"/>
  <c r="I7374" i="3"/>
  <c r="I7373" i="3"/>
  <c r="I7372" i="3"/>
  <c r="K7371" i="3"/>
  <c r="J7371" i="3"/>
  <c r="J7370" i="3" s="1"/>
  <c r="J7369" i="3" s="1"/>
  <c r="I7366" i="3"/>
  <c r="I7365" i="3"/>
  <c r="I7364" i="3"/>
  <c r="I7363" i="3"/>
  <c r="I7362" i="3"/>
  <c r="I7361" i="3"/>
  <c r="I7360" i="3"/>
  <c r="K7359" i="3"/>
  <c r="J7359" i="3"/>
  <c r="I7358" i="3"/>
  <c r="I7357" i="3"/>
  <c r="I7356" i="3"/>
  <c r="I7355" i="3"/>
  <c r="I7354" i="3"/>
  <c r="I7353" i="3"/>
  <c r="I7352" i="3"/>
  <c r="K7351" i="3"/>
  <c r="J7351" i="3"/>
  <c r="I7349" i="3"/>
  <c r="I7348" i="3"/>
  <c r="I7347" i="3"/>
  <c r="I7346" i="3"/>
  <c r="I7345" i="3"/>
  <c r="I7344" i="3"/>
  <c r="I7343" i="3"/>
  <c r="I7342" i="3"/>
  <c r="K7341" i="3"/>
  <c r="J7341" i="3"/>
  <c r="I7340" i="3"/>
  <c r="I7339" i="3"/>
  <c r="I7338" i="3"/>
  <c r="I7337" i="3"/>
  <c r="I7336" i="3"/>
  <c r="I7335" i="3"/>
  <c r="I7334" i="3"/>
  <c r="K7333" i="3"/>
  <c r="J7333" i="3"/>
  <c r="I7331" i="3"/>
  <c r="I7330" i="3"/>
  <c r="I7329" i="3"/>
  <c r="K7328" i="3"/>
  <c r="J7328" i="3"/>
  <c r="I7327" i="3"/>
  <c r="I7326" i="3"/>
  <c r="K7325" i="3"/>
  <c r="I7324" i="3"/>
  <c r="I7323" i="3"/>
  <c r="I7322" i="3"/>
  <c r="I7321" i="3"/>
  <c r="I7320" i="3"/>
  <c r="K7319" i="3"/>
  <c r="K7317" i="3" s="1"/>
  <c r="J7319" i="3"/>
  <c r="J7317" i="3" s="1"/>
  <c r="I7318" i="3"/>
  <c r="I7316" i="3"/>
  <c r="I7315" i="3"/>
  <c r="K7314" i="3"/>
  <c r="K7312" i="3" s="1"/>
  <c r="J7314" i="3"/>
  <c r="J7312" i="3" s="1"/>
  <c r="I7312" i="3" s="1"/>
  <c r="I7313" i="3"/>
  <c r="I7311" i="3"/>
  <c r="I7310" i="3"/>
  <c r="I7309" i="3"/>
  <c r="I7308" i="3"/>
  <c r="I7307" i="3"/>
  <c r="I7306" i="3"/>
  <c r="I7305" i="3"/>
  <c r="I7304" i="3"/>
  <c r="I7303" i="3"/>
  <c r="I7302" i="3"/>
  <c r="I7301" i="3"/>
  <c r="I7300" i="3"/>
  <c r="I7299" i="3"/>
  <c r="I7298" i="3"/>
  <c r="I7297" i="3"/>
  <c r="I7296" i="3"/>
  <c r="I7295" i="3"/>
  <c r="I7294" i="3"/>
  <c r="I7293" i="3"/>
  <c r="I7292" i="3"/>
  <c r="K7291" i="3"/>
  <c r="J7291" i="3"/>
  <c r="I7290" i="3"/>
  <c r="I7289" i="3"/>
  <c r="I7288" i="3"/>
  <c r="I7287" i="3"/>
  <c r="I7286" i="3"/>
  <c r="I7285" i="3"/>
  <c r="K7284" i="3"/>
  <c r="K7283" i="3" s="1"/>
  <c r="J7284" i="3"/>
  <c r="J7283" i="3" s="1"/>
  <c r="I7282" i="3"/>
  <c r="I7281" i="3"/>
  <c r="I7280" i="3"/>
  <c r="I7279" i="3"/>
  <c r="I7278" i="3"/>
  <c r="I7277" i="3"/>
  <c r="I7276" i="3"/>
  <c r="I7275" i="3"/>
  <c r="I7274" i="3"/>
  <c r="I7273" i="3"/>
  <c r="I7272" i="3"/>
  <c r="K7271" i="3"/>
  <c r="K7270" i="3" s="1"/>
  <c r="K7269" i="3" s="1"/>
  <c r="I7268" i="3"/>
  <c r="I7267" i="3"/>
  <c r="I7266" i="3"/>
  <c r="I7265" i="3"/>
  <c r="I7264" i="3"/>
  <c r="I7263" i="3"/>
  <c r="I7262" i="3"/>
  <c r="I7261" i="3"/>
  <c r="I7260" i="3"/>
  <c r="I7259" i="3"/>
  <c r="I7258" i="3"/>
  <c r="I7257" i="3"/>
  <c r="I7256" i="3"/>
  <c r="I7255" i="3"/>
  <c r="I7254" i="3"/>
  <c r="I7253" i="3"/>
  <c r="I7252" i="3"/>
  <c r="I7251" i="3"/>
  <c r="I7250" i="3"/>
  <c r="J7249" i="3"/>
  <c r="J7248" i="3" s="1"/>
  <c r="J7246" i="3" s="1"/>
  <c r="K7248" i="3"/>
  <c r="I7247" i="3"/>
  <c r="I7245" i="3"/>
  <c r="I7244" i="3"/>
  <c r="K7243" i="3"/>
  <c r="J7243" i="3"/>
  <c r="I7242" i="3"/>
  <c r="I7241" i="3"/>
  <c r="K7240" i="3"/>
  <c r="J7240" i="3"/>
  <c r="I7239" i="3"/>
  <c r="I7238" i="3"/>
  <c r="K7237" i="3"/>
  <c r="K7236" i="3" s="1"/>
  <c r="J7237" i="3"/>
  <c r="I7235" i="3"/>
  <c r="I7234" i="3"/>
  <c r="K7233" i="3"/>
  <c r="J7233" i="3"/>
  <c r="I7232" i="3"/>
  <c r="I7231" i="3"/>
  <c r="I7230" i="3"/>
  <c r="K7229" i="3"/>
  <c r="J7229" i="3"/>
  <c r="I7228" i="3"/>
  <c r="I7227" i="3"/>
  <c r="I7226" i="3"/>
  <c r="I7225" i="3"/>
  <c r="K7224" i="3"/>
  <c r="J7224" i="3"/>
  <c r="I7221" i="3"/>
  <c r="I7220" i="3"/>
  <c r="K7219" i="3"/>
  <c r="J7219" i="3"/>
  <c r="I7218" i="3"/>
  <c r="I7217" i="3"/>
  <c r="I7216" i="3"/>
  <c r="K7215" i="3"/>
  <c r="J7215" i="3"/>
  <c r="I7214" i="3"/>
  <c r="I7213" i="3"/>
  <c r="K7212" i="3"/>
  <c r="J7212" i="3"/>
  <c r="I7209" i="3"/>
  <c r="I7208" i="3"/>
  <c r="K7207" i="3"/>
  <c r="J7207" i="3"/>
  <c r="I7206" i="3"/>
  <c r="I7205" i="3"/>
  <c r="K7204" i="3"/>
  <c r="J7204" i="3"/>
  <c r="I7201" i="3"/>
  <c r="I7200" i="3"/>
  <c r="K7199" i="3"/>
  <c r="J7199" i="3"/>
  <c r="I7198" i="3"/>
  <c r="I7197" i="3"/>
  <c r="K7196" i="3"/>
  <c r="J7196" i="3"/>
  <c r="I7194" i="3"/>
  <c r="I7193" i="3"/>
  <c r="I7192" i="3"/>
  <c r="I7191" i="3"/>
  <c r="I7190" i="3"/>
  <c r="I7189" i="3"/>
  <c r="I7188" i="3"/>
  <c r="K7187" i="3"/>
  <c r="K7186" i="3" s="1"/>
  <c r="J7187" i="3"/>
  <c r="I7185" i="3"/>
  <c r="I7184" i="3"/>
  <c r="I7183" i="3"/>
  <c r="I7182" i="3"/>
  <c r="I7181" i="3"/>
  <c r="I7180" i="3"/>
  <c r="I7179" i="3"/>
  <c r="I7178" i="3"/>
  <c r="I7177" i="3"/>
  <c r="I7176" i="3"/>
  <c r="I7175" i="3"/>
  <c r="I7174" i="3"/>
  <c r="I7173" i="3"/>
  <c r="I7172" i="3"/>
  <c r="I7171" i="3"/>
  <c r="K7170" i="3"/>
  <c r="J7170" i="3"/>
  <c r="I7169" i="3"/>
  <c r="I7168" i="3"/>
  <c r="I7167" i="3"/>
  <c r="I7166" i="3"/>
  <c r="I7165" i="3"/>
  <c r="I7164" i="3"/>
  <c r="I7163" i="3"/>
  <c r="K7162" i="3"/>
  <c r="I7161" i="3"/>
  <c r="I7160" i="3"/>
  <c r="I7159" i="3"/>
  <c r="I7158" i="3"/>
  <c r="I7157" i="3"/>
  <c r="I7156" i="3"/>
  <c r="I7155" i="3"/>
  <c r="I7154" i="3"/>
  <c r="I7153" i="3"/>
  <c r="I7152" i="3"/>
  <c r="I7151" i="3"/>
  <c r="I7150" i="3"/>
  <c r="I7149" i="3"/>
  <c r="K7148" i="3"/>
  <c r="J7148" i="3"/>
  <c r="I7147" i="3"/>
  <c r="I7146" i="3"/>
  <c r="I7145" i="3"/>
  <c r="I7144" i="3"/>
  <c r="I7143" i="3"/>
  <c r="I7142" i="3"/>
  <c r="I7141" i="3"/>
  <c r="I7140" i="3"/>
  <c r="I7139" i="3"/>
  <c r="K7138" i="3"/>
  <c r="J7138" i="3"/>
  <c r="I7137" i="3"/>
  <c r="I7136" i="3"/>
  <c r="I7135" i="3"/>
  <c r="I7134" i="3"/>
  <c r="I7133" i="3"/>
  <c r="I7132" i="3"/>
  <c r="I7131" i="3"/>
  <c r="I7130" i="3"/>
  <c r="I7129" i="3"/>
  <c r="I7128" i="3"/>
  <c r="I7127" i="3"/>
  <c r="K7126" i="3"/>
  <c r="J7126" i="3"/>
  <c r="I7125" i="3"/>
  <c r="I7124" i="3"/>
  <c r="I7123" i="3"/>
  <c r="I7121" i="3"/>
  <c r="I7120" i="3"/>
  <c r="K7119" i="3"/>
  <c r="J7119" i="3"/>
  <c r="I7119" i="3" s="1"/>
  <c r="I7118" i="3"/>
  <c r="I7116" i="3"/>
  <c r="I7115" i="3"/>
  <c r="I7114" i="3"/>
  <c r="I7113" i="3"/>
  <c r="I7112" i="3"/>
  <c r="I7111" i="3"/>
  <c r="I7110" i="3"/>
  <c r="I7109" i="3"/>
  <c r="K7108" i="3"/>
  <c r="K7107" i="3" s="1"/>
  <c r="K7106" i="3" s="1"/>
  <c r="J7108" i="3"/>
  <c r="I7103" i="3"/>
  <c r="I7102" i="3"/>
  <c r="I7101" i="3"/>
  <c r="I7100" i="3"/>
  <c r="I7099" i="3"/>
  <c r="I7098" i="3"/>
  <c r="I7097" i="3"/>
  <c r="K7096" i="3"/>
  <c r="J7096" i="3"/>
  <c r="I7095" i="3"/>
  <c r="I7094" i="3"/>
  <c r="I7093" i="3"/>
  <c r="I7092" i="3"/>
  <c r="I7091" i="3"/>
  <c r="I7090" i="3"/>
  <c r="I7089" i="3"/>
  <c r="K7088" i="3"/>
  <c r="K7087" i="3" s="1"/>
  <c r="J7088" i="3"/>
  <c r="I7086" i="3"/>
  <c r="I7085" i="3"/>
  <c r="I7084" i="3"/>
  <c r="I7083" i="3"/>
  <c r="I7082" i="3"/>
  <c r="I7081" i="3"/>
  <c r="I7080" i="3"/>
  <c r="I7079" i="3"/>
  <c r="K7078" i="3"/>
  <c r="J7078" i="3"/>
  <c r="I7077" i="3"/>
  <c r="I7076" i="3"/>
  <c r="I7075" i="3"/>
  <c r="I7074" i="3"/>
  <c r="I7073" i="3"/>
  <c r="I7072" i="3"/>
  <c r="I7071" i="3"/>
  <c r="K7070" i="3"/>
  <c r="K7069" i="3" s="1"/>
  <c r="J7070" i="3"/>
  <c r="I7070" i="3" s="1"/>
  <c r="I7068" i="3"/>
  <c r="I7067" i="3"/>
  <c r="I7066" i="3"/>
  <c r="K7065" i="3"/>
  <c r="K7062" i="3" s="1"/>
  <c r="J7065" i="3"/>
  <c r="I7064" i="3"/>
  <c r="I7063" i="3"/>
  <c r="I7061" i="3"/>
  <c r="I7060" i="3"/>
  <c r="I7059" i="3"/>
  <c r="I7058" i="3"/>
  <c r="I7057" i="3"/>
  <c r="K7056" i="3"/>
  <c r="J7056" i="3"/>
  <c r="I7056" i="3" s="1"/>
  <c r="I7055" i="3"/>
  <c r="K7054" i="3"/>
  <c r="I7053" i="3"/>
  <c r="I7052" i="3"/>
  <c r="K7051" i="3"/>
  <c r="K7049" i="3" s="1"/>
  <c r="J7051" i="3"/>
  <c r="J7049" i="3" s="1"/>
  <c r="I7050" i="3"/>
  <c r="I7048" i="3"/>
  <c r="I7047" i="3"/>
  <c r="I7046" i="3"/>
  <c r="I7045" i="3"/>
  <c r="I7044" i="3"/>
  <c r="I7043" i="3"/>
  <c r="I7042" i="3"/>
  <c r="I7041" i="3"/>
  <c r="I7040" i="3"/>
  <c r="I7039" i="3"/>
  <c r="I7038" i="3"/>
  <c r="I7037" i="3"/>
  <c r="I7036" i="3"/>
  <c r="I7035" i="3"/>
  <c r="I7034" i="3"/>
  <c r="I7033" i="3"/>
  <c r="I7032" i="3"/>
  <c r="I7031" i="3"/>
  <c r="I7030" i="3"/>
  <c r="I7029" i="3"/>
  <c r="K7028" i="3"/>
  <c r="J7028" i="3"/>
  <c r="I7027" i="3"/>
  <c r="I7026" i="3"/>
  <c r="I7025" i="3"/>
  <c r="I7024" i="3"/>
  <c r="I7023" i="3"/>
  <c r="I7022" i="3"/>
  <c r="K7021" i="3"/>
  <c r="K7020" i="3" s="1"/>
  <c r="J7021" i="3"/>
  <c r="K7019" i="3"/>
  <c r="J7019" i="3"/>
  <c r="I7018" i="3"/>
  <c r="I7017" i="3"/>
  <c r="I7016" i="3"/>
  <c r="I7015" i="3"/>
  <c r="I7014" i="3"/>
  <c r="J7013" i="3"/>
  <c r="I7013" i="3" s="1"/>
  <c r="I7012" i="3"/>
  <c r="I7011" i="3"/>
  <c r="K7010" i="3"/>
  <c r="J7010" i="3"/>
  <c r="I7009" i="3"/>
  <c r="I7005" i="3"/>
  <c r="I7003" i="3"/>
  <c r="I7002" i="3"/>
  <c r="I7001" i="3"/>
  <c r="I7000" i="3"/>
  <c r="I6999" i="3"/>
  <c r="I6998" i="3"/>
  <c r="I6997" i="3"/>
  <c r="I6996" i="3"/>
  <c r="I6995" i="3"/>
  <c r="I6994" i="3"/>
  <c r="I6993" i="3"/>
  <c r="I6992" i="3"/>
  <c r="I6991" i="3"/>
  <c r="I6990" i="3"/>
  <c r="I6989" i="3"/>
  <c r="I6988" i="3"/>
  <c r="I6987" i="3"/>
  <c r="K6986" i="3"/>
  <c r="K6985" i="3" s="1"/>
  <c r="K6983" i="3" s="1"/>
  <c r="I6984" i="3"/>
  <c r="I6982" i="3"/>
  <c r="I6981" i="3"/>
  <c r="K6980" i="3"/>
  <c r="J6980" i="3"/>
  <c r="I6979" i="3"/>
  <c r="I6978" i="3"/>
  <c r="K6977" i="3"/>
  <c r="J6977" i="3"/>
  <c r="I6976" i="3"/>
  <c r="I6975" i="3"/>
  <c r="K6974" i="3"/>
  <c r="J6974" i="3"/>
  <c r="I6972" i="3"/>
  <c r="I6971" i="3"/>
  <c r="K6970" i="3"/>
  <c r="J6970" i="3"/>
  <c r="I6969" i="3"/>
  <c r="I6968" i="3"/>
  <c r="I6967" i="3"/>
  <c r="K6966" i="3"/>
  <c r="J6966" i="3"/>
  <c r="I6965" i="3"/>
  <c r="I6964" i="3"/>
  <c r="I6963" i="3"/>
  <c r="I6962" i="3"/>
  <c r="K6961" i="3"/>
  <c r="K6960" i="3" s="1"/>
  <c r="K6959" i="3" s="1"/>
  <c r="J6961" i="3"/>
  <c r="I6958" i="3"/>
  <c r="I6957" i="3"/>
  <c r="K6956" i="3"/>
  <c r="J6956" i="3"/>
  <c r="I6955" i="3"/>
  <c r="I6954" i="3"/>
  <c r="I6953" i="3"/>
  <c r="K6952" i="3"/>
  <c r="J6952" i="3"/>
  <c r="I6951" i="3"/>
  <c r="I6950" i="3"/>
  <c r="K6949" i="3"/>
  <c r="K6948" i="3" s="1"/>
  <c r="J6949" i="3"/>
  <c r="I6946" i="3"/>
  <c r="I6945" i="3"/>
  <c r="K6944" i="3"/>
  <c r="J6944" i="3"/>
  <c r="I6943" i="3"/>
  <c r="I6942" i="3"/>
  <c r="K6941" i="3"/>
  <c r="K6940" i="3" s="1"/>
  <c r="J6941" i="3"/>
  <c r="I6938" i="3"/>
  <c r="I6937" i="3"/>
  <c r="K6936" i="3"/>
  <c r="J6936" i="3"/>
  <c r="I6935" i="3"/>
  <c r="I6934" i="3"/>
  <c r="K6933" i="3"/>
  <c r="J6933" i="3"/>
  <c r="I6931" i="3"/>
  <c r="I6930" i="3"/>
  <c r="I6929" i="3"/>
  <c r="I6928" i="3"/>
  <c r="I6927" i="3"/>
  <c r="I6926" i="3"/>
  <c r="I6925" i="3"/>
  <c r="K6924" i="3"/>
  <c r="K6923" i="3" s="1"/>
  <c r="J6924" i="3"/>
  <c r="J6923" i="3"/>
  <c r="I6922" i="3"/>
  <c r="I6920" i="3"/>
  <c r="I6919" i="3"/>
  <c r="I6918" i="3"/>
  <c r="I6917" i="3"/>
  <c r="I6916" i="3"/>
  <c r="I6915" i="3"/>
  <c r="I6914" i="3"/>
  <c r="I6913" i="3"/>
  <c r="I6912" i="3"/>
  <c r="I6911" i="3"/>
  <c r="I6910" i="3"/>
  <c r="I6909" i="3"/>
  <c r="I6908" i="3"/>
  <c r="K6907" i="3"/>
  <c r="I6906" i="3"/>
  <c r="I6905" i="3"/>
  <c r="I6904" i="3"/>
  <c r="I6903" i="3"/>
  <c r="I6902" i="3"/>
  <c r="I6901" i="3"/>
  <c r="I6900" i="3"/>
  <c r="K6899" i="3"/>
  <c r="J6899" i="3"/>
  <c r="I6898" i="3"/>
  <c r="I6897" i="3"/>
  <c r="I6896" i="3"/>
  <c r="I6895" i="3"/>
  <c r="I6894" i="3"/>
  <c r="I6893" i="3"/>
  <c r="I6892" i="3"/>
  <c r="I6891" i="3"/>
  <c r="I6890" i="3"/>
  <c r="I6889" i="3"/>
  <c r="I6888" i="3"/>
  <c r="I6887" i="3"/>
  <c r="I6886" i="3"/>
  <c r="K6885" i="3"/>
  <c r="J6885" i="3"/>
  <c r="I6884" i="3"/>
  <c r="I6883" i="3"/>
  <c r="I6882" i="3"/>
  <c r="I6881" i="3"/>
  <c r="I6880" i="3"/>
  <c r="I6879" i="3"/>
  <c r="I6878" i="3"/>
  <c r="I6877" i="3"/>
  <c r="I6876" i="3"/>
  <c r="K6875" i="3"/>
  <c r="J6875" i="3"/>
  <c r="I6875" i="3" s="1"/>
  <c r="I6874" i="3"/>
  <c r="I6873" i="3"/>
  <c r="I6872" i="3"/>
  <c r="I6871" i="3"/>
  <c r="I6870" i="3"/>
  <c r="I6869" i="3"/>
  <c r="I6868" i="3"/>
  <c r="I6867" i="3"/>
  <c r="I6866" i="3"/>
  <c r="I6865" i="3"/>
  <c r="I6864" i="3"/>
  <c r="K6863" i="3"/>
  <c r="K6859" i="3" s="1"/>
  <c r="J6863" i="3"/>
  <c r="I6862" i="3"/>
  <c r="I6861" i="3"/>
  <c r="I6860" i="3"/>
  <c r="I6858" i="3"/>
  <c r="I6857" i="3"/>
  <c r="K6856" i="3"/>
  <c r="J6856" i="3"/>
  <c r="I6855" i="3"/>
  <c r="I6853" i="3"/>
  <c r="I6852" i="3"/>
  <c r="I6851" i="3"/>
  <c r="I6850" i="3"/>
  <c r="I6849" i="3"/>
  <c r="I6848" i="3"/>
  <c r="I6847" i="3"/>
  <c r="I6846" i="3"/>
  <c r="K6845" i="3"/>
  <c r="K6844" i="3" s="1"/>
  <c r="K6843" i="3" s="1"/>
  <c r="J6845" i="3"/>
  <c r="I6840" i="3"/>
  <c r="I6839" i="3"/>
  <c r="I6838" i="3"/>
  <c r="I6837" i="3"/>
  <c r="I6836" i="3"/>
  <c r="I6835" i="3"/>
  <c r="I6834" i="3"/>
  <c r="K6833" i="3"/>
  <c r="J6833" i="3"/>
  <c r="I6832" i="3"/>
  <c r="I6831" i="3"/>
  <c r="I6830" i="3"/>
  <c r="I6829" i="3"/>
  <c r="I6828" i="3"/>
  <c r="I6827" i="3"/>
  <c r="I6826" i="3"/>
  <c r="K6825" i="3"/>
  <c r="K6824" i="3" s="1"/>
  <c r="J6825" i="3"/>
  <c r="I6823" i="3"/>
  <c r="I6822" i="3"/>
  <c r="I6821" i="3"/>
  <c r="I6820" i="3"/>
  <c r="I6819" i="3"/>
  <c r="I6818" i="3"/>
  <c r="I6817" i="3"/>
  <c r="I6816" i="3"/>
  <c r="K6815" i="3"/>
  <c r="J6815" i="3"/>
  <c r="I6814" i="3"/>
  <c r="I6813" i="3"/>
  <c r="I6812" i="3"/>
  <c r="I6811" i="3"/>
  <c r="I6810" i="3"/>
  <c r="I6809" i="3"/>
  <c r="I6808" i="3"/>
  <c r="K6807" i="3"/>
  <c r="J6807" i="3"/>
  <c r="I6805" i="3"/>
  <c r="I6804" i="3"/>
  <c r="I6803" i="3"/>
  <c r="K6802" i="3"/>
  <c r="K6799" i="3" s="1"/>
  <c r="J6802" i="3"/>
  <c r="J6799" i="3" s="1"/>
  <c r="I6801" i="3"/>
  <c r="I6800" i="3"/>
  <c r="I6798" i="3"/>
  <c r="I6797" i="3"/>
  <c r="I6796" i="3"/>
  <c r="I6795" i="3"/>
  <c r="I6794" i="3"/>
  <c r="K6793" i="3"/>
  <c r="K6791" i="3" s="1"/>
  <c r="J6793" i="3"/>
  <c r="I6792" i="3"/>
  <c r="I6790" i="3"/>
  <c r="I6789" i="3"/>
  <c r="K6788" i="3"/>
  <c r="K6786" i="3" s="1"/>
  <c r="J6788" i="3"/>
  <c r="I6787" i="3"/>
  <c r="J6786" i="3"/>
  <c r="I6785" i="3"/>
  <c r="I6784" i="3"/>
  <c r="I6783" i="3"/>
  <c r="I6782" i="3"/>
  <c r="I6781" i="3"/>
  <c r="I6780" i="3"/>
  <c r="I6779" i="3"/>
  <c r="I6778" i="3"/>
  <c r="I6777" i="3"/>
  <c r="I6776" i="3"/>
  <c r="I6775" i="3"/>
  <c r="I6774" i="3"/>
  <c r="I6773" i="3"/>
  <c r="I6772" i="3"/>
  <c r="I6771" i="3"/>
  <c r="I6770" i="3"/>
  <c r="I6769" i="3"/>
  <c r="I6768" i="3"/>
  <c r="I6767" i="3"/>
  <c r="I6766" i="3"/>
  <c r="K6765" i="3"/>
  <c r="J6765" i="3"/>
  <c r="I6764" i="3"/>
  <c r="I6763" i="3"/>
  <c r="I6762" i="3"/>
  <c r="I6761" i="3"/>
  <c r="I6760" i="3"/>
  <c r="I6759" i="3"/>
  <c r="K6758" i="3"/>
  <c r="K6757" i="3" s="1"/>
  <c r="J6758" i="3"/>
  <c r="I6756" i="3"/>
  <c r="I6755" i="3"/>
  <c r="I6754" i="3"/>
  <c r="I6753" i="3"/>
  <c r="I6752" i="3"/>
  <c r="I6751" i="3"/>
  <c r="I6750" i="3"/>
  <c r="I6749" i="3"/>
  <c r="I6748" i="3"/>
  <c r="I6747" i="3"/>
  <c r="I6746" i="3"/>
  <c r="K6745" i="3"/>
  <c r="J6745" i="3"/>
  <c r="I6742" i="3"/>
  <c r="I6741" i="3"/>
  <c r="I6740" i="3"/>
  <c r="I6739" i="3"/>
  <c r="I6738" i="3"/>
  <c r="I6737" i="3"/>
  <c r="I6736" i="3"/>
  <c r="I6735" i="3"/>
  <c r="I6734" i="3"/>
  <c r="I6733" i="3"/>
  <c r="I6732" i="3"/>
  <c r="I6731" i="3"/>
  <c r="I6730" i="3"/>
  <c r="I6729" i="3"/>
  <c r="I6728" i="3"/>
  <c r="I6727" i="3"/>
  <c r="I6726" i="3"/>
  <c r="I6725" i="3"/>
  <c r="I6724" i="3"/>
  <c r="K6723" i="3"/>
  <c r="K6722" i="3" s="1"/>
  <c r="K6720" i="3" s="1"/>
  <c r="J6723" i="3"/>
  <c r="I6721" i="3"/>
  <c r="I6719" i="3"/>
  <c r="I6718" i="3"/>
  <c r="K6717" i="3"/>
  <c r="J6717" i="3"/>
  <c r="I6716" i="3"/>
  <c r="I6715" i="3"/>
  <c r="K6714" i="3"/>
  <c r="J6714" i="3"/>
  <c r="I6713" i="3"/>
  <c r="I6712" i="3"/>
  <c r="K6711" i="3"/>
  <c r="J6711" i="3"/>
  <c r="I6709" i="3"/>
  <c r="I6708" i="3"/>
  <c r="K6707" i="3"/>
  <c r="J6707" i="3"/>
  <c r="I6706" i="3"/>
  <c r="I6705" i="3"/>
  <c r="I6704" i="3"/>
  <c r="K6703" i="3"/>
  <c r="J6703" i="3"/>
  <c r="I6702" i="3"/>
  <c r="I6701" i="3"/>
  <c r="I6700" i="3"/>
  <c r="I6699" i="3"/>
  <c r="K6698" i="3"/>
  <c r="J6698" i="3"/>
  <c r="J6697" i="3" s="1"/>
  <c r="I6695" i="3"/>
  <c r="I6694" i="3"/>
  <c r="K6693" i="3"/>
  <c r="J6693" i="3"/>
  <c r="I6692" i="3"/>
  <c r="I6691" i="3"/>
  <c r="I6690" i="3"/>
  <c r="K6689" i="3"/>
  <c r="J6689" i="3"/>
  <c r="I6688" i="3"/>
  <c r="I6687" i="3"/>
  <c r="K6686" i="3"/>
  <c r="I6686" i="3" s="1"/>
  <c r="J6686" i="3"/>
  <c r="J6685" i="3" s="1"/>
  <c r="I6683" i="3"/>
  <c r="I6682" i="3"/>
  <c r="K6681" i="3"/>
  <c r="J6681" i="3"/>
  <c r="I6680" i="3"/>
  <c r="I6679" i="3"/>
  <c r="K6678" i="3"/>
  <c r="K6677" i="3" s="1"/>
  <c r="J6678" i="3"/>
  <c r="I6675" i="3"/>
  <c r="I6674" i="3"/>
  <c r="K6673" i="3"/>
  <c r="J6673" i="3"/>
  <c r="I6672" i="3"/>
  <c r="I6671" i="3"/>
  <c r="K6670" i="3"/>
  <c r="J6670" i="3"/>
  <c r="I6668" i="3"/>
  <c r="I6667" i="3"/>
  <c r="I6666" i="3"/>
  <c r="I6665" i="3"/>
  <c r="I6664" i="3"/>
  <c r="I6663" i="3"/>
  <c r="I6662" i="3"/>
  <c r="K6661" i="3"/>
  <c r="K6660" i="3" s="1"/>
  <c r="J6661" i="3"/>
  <c r="I6659" i="3"/>
  <c r="I6658" i="3"/>
  <c r="I6657" i="3"/>
  <c r="I6656" i="3"/>
  <c r="I6655" i="3"/>
  <c r="I6654" i="3"/>
  <c r="I6653" i="3"/>
  <c r="I6652" i="3"/>
  <c r="I6651" i="3"/>
  <c r="I6650" i="3"/>
  <c r="I6649" i="3"/>
  <c r="I6648" i="3"/>
  <c r="I6647" i="3"/>
  <c r="I6646" i="3"/>
  <c r="I6645" i="3"/>
  <c r="K6644" i="3"/>
  <c r="J6644" i="3"/>
  <c r="I6643" i="3"/>
  <c r="I6642" i="3"/>
  <c r="I6641" i="3"/>
  <c r="I6640" i="3"/>
  <c r="I6639" i="3"/>
  <c r="I6638" i="3"/>
  <c r="I6637" i="3"/>
  <c r="K6636" i="3"/>
  <c r="J6636" i="3"/>
  <c r="I6635" i="3"/>
  <c r="I6634" i="3"/>
  <c r="I6633" i="3"/>
  <c r="I6632" i="3"/>
  <c r="I6631" i="3"/>
  <c r="I6630" i="3"/>
  <c r="I6629" i="3"/>
  <c r="I6628" i="3"/>
  <c r="I6627" i="3"/>
  <c r="I6626" i="3"/>
  <c r="I6625" i="3"/>
  <c r="I6624" i="3"/>
  <c r="I6623" i="3"/>
  <c r="K6622" i="3"/>
  <c r="J6622" i="3"/>
  <c r="I6621" i="3"/>
  <c r="I6620" i="3"/>
  <c r="I6619" i="3"/>
  <c r="I6618" i="3"/>
  <c r="I6617" i="3"/>
  <c r="I6616" i="3"/>
  <c r="I6615" i="3"/>
  <c r="I6614" i="3"/>
  <c r="I6613" i="3"/>
  <c r="K6612" i="3"/>
  <c r="J6612" i="3"/>
  <c r="I6611" i="3"/>
  <c r="I6610" i="3"/>
  <c r="I6609" i="3"/>
  <c r="I6608" i="3"/>
  <c r="I6607" i="3"/>
  <c r="I6606" i="3"/>
  <c r="I6605" i="3"/>
  <c r="I6604" i="3"/>
  <c r="I6603" i="3"/>
  <c r="I6602" i="3"/>
  <c r="I6601" i="3"/>
  <c r="K6600" i="3"/>
  <c r="J6600" i="3"/>
  <c r="I6599" i="3"/>
  <c r="I6598" i="3"/>
  <c r="I6597" i="3"/>
  <c r="I6595" i="3"/>
  <c r="I6594" i="3"/>
  <c r="K6593" i="3"/>
  <c r="J6593" i="3"/>
  <c r="I6592" i="3"/>
  <c r="I6590" i="3"/>
  <c r="I6589" i="3"/>
  <c r="I6588" i="3"/>
  <c r="I6587" i="3"/>
  <c r="I6586" i="3"/>
  <c r="I6585" i="3"/>
  <c r="I6584" i="3"/>
  <c r="I6583" i="3"/>
  <c r="K6582" i="3"/>
  <c r="K6581" i="3" s="1"/>
  <c r="K6580" i="3" s="1"/>
  <c r="J6582" i="3"/>
  <c r="I6577" i="3"/>
  <c r="I6576" i="3"/>
  <c r="I6575" i="3"/>
  <c r="I6574" i="3"/>
  <c r="I6573" i="3"/>
  <c r="I6572" i="3"/>
  <c r="I6571" i="3"/>
  <c r="K6570" i="3"/>
  <c r="J6570" i="3"/>
  <c r="I6569" i="3"/>
  <c r="I6568" i="3"/>
  <c r="I6567" i="3"/>
  <c r="I6566" i="3"/>
  <c r="I6565" i="3"/>
  <c r="I6564" i="3"/>
  <c r="I6563" i="3"/>
  <c r="K6562" i="3"/>
  <c r="J6562" i="3"/>
  <c r="I6560" i="3"/>
  <c r="I6559" i="3"/>
  <c r="I6558" i="3"/>
  <c r="I6557" i="3"/>
  <c r="I6556" i="3"/>
  <c r="I6555" i="3"/>
  <c r="I6554" i="3"/>
  <c r="I6553" i="3"/>
  <c r="K6552" i="3"/>
  <c r="J6552" i="3"/>
  <c r="I6551" i="3"/>
  <c r="I6550" i="3"/>
  <c r="I6549" i="3"/>
  <c r="I6548" i="3"/>
  <c r="I6547" i="3"/>
  <c r="I6546" i="3"/>
  <c r="I6545" i="3"/>
  <c r="K6544" i="3"/>
  <c r="J6544" i="3"/>
  <c r="I6542" i="3"/>
  <c r="I6541" i="3"/>
  <c r="I6540" i="3"/>
  <c r="K6539" i="3"/>
  <c r="J6539" i="3"/>
  <c r="I6538" i="3"/>
  <c r="I6537" i="3"/>
  <c r="K6536" i="3"/>
  <c r="I6535" i="3"/>
  <c r="I6534" i="3"/>
  <c r="I6533" i="3"/>
  <c r="I6532" i="3"/>
  <c r="I6531" i="3"/>
  <c r="K6530" i="3"/>
  <c r="K6528" i="3" s="1"/>
  <c r="J6530" i="3"/>
  <c r="J6528" i="3" s="1"/>
  <c r="I6529" i="3"/>
  <c r="I6527" i="3"/>
  <c r="I6526" i="3"/>
  <c r="K6525" i="3"/>
  <c r="K6523" i="3" s="1"/>
  <c r="J6525" i="3"/>
  <c r="J6523" i="3" s="1"/>
  <c r="I6524" i="3"/>
  <c r="I6522" i="3"/>
  <c r="I6521" i="3"/>
  <c r="I6520" i="3"/>
  <c r="I6519" i="3"/>
  <c r="I6518" i="3"/>
  <c r="I6517" i="3"/>
  <c r="I6516" i="3"/>
  <c r="I6515" i="3"/>
  <c r="I6514" i="3"/>
  <c r="I6513" i="3"/>
  <c r="I6512" i="3"/>
  <c r="I6511" i="3"/>
  <c r="I6510" i="3"/>
  <c r="I6509" i="3"/>
  <c r="I6508" i="3"/>
  <c r="I6507" i="3"/>
  <c r="I6506" i="3"/>
  <c r="I6505" i="3"/>
  <c r="I6504" i="3"/>
  <c r="I6503" i="3"/>
  <c r="K6502" i="3"/>
  <c r="J6502" i="3"/>
  <c r="I6501" i="3"/>
  <c r="I6500" i="3"/>
  <c r="I6499" i="3"/>
  <c r="I6498" i="3"/>
  <c r="I6497" i="3"/>
  <c r="I6496" i="3"/>
  <c r="K6495" i="3"/>
  <c r="J6495" i="3"/>
  <c r="J6494" i="3" s="1"/>
  <c r="I6493" i="3"/>
  <c r="I6492" i="3"/>
  <c r="I6491" i="3"/>
  <c r="I6490" i="3"/>
  <c r="I6489" i="3"/>
  <c r="I6488" i="3"/>
  <c r="I6487" i="3"/>
  <c r="I6486" i="3"/>
  <c r="I6485" i="3"/>
  <c r="I6484" i="3"/>
  <c r="I6483" i="3"/>
  <c r="K6482" i="3"/>
  <c r="J6482" i="3"/>
  <c r="I6479" i="3"/>
  <c r="I6478" i="3"/>
  <c r="I6477" i="3"/>
  <c r="I6476" i="3"/>
  <c r="I6475" i="3"/>
  <c r="I6474" i="3"/>
  <c r="I6473" i="3"/>
  <c r="I6472" i="3"/>
  <c r="I6471" i="3"/>
  <c r="I6470" i="3"/>
  <c r="I6469" i="3"/>
  <c r="I6468" i="3"/>
  <c r="I6467" i="3"/>
  <c r="I6466" i="3"/>
  <c r="I6465" i="3"/>
  <c r="I6464" i="3"/>
  <c r="I6463" i="3"/>
  <c r="I6462" i="3"/>
  <c r="I6461" i="3"/>
  <c r="K6460" i="3"/>
  <c r="K6459" i="3" s="1"/>
  <c r="K6457" i="3" s="1"/>
  <c r="J6460" i="3"/>
  <c r="J6459" i="3" s="1"/>
  <c r="J6457" i="3" s="1"/>
  <c r="I6458" i="3"/>
  <c r="I6456" i="3"/>
  <c r="I6455" i="3"/>
  <c r="K6454" i="3"/>
  <c r="J6454" i="3"/>
  <c r="I6453" i="3"/>
  <c r="I6452" i="3"/>
  <c r="K6451" i="3"/>
  <c r="J6451" i="3"/>
  <c r="I6450" i="3"/>
  <c r="I6449" i="3"/>
  <c r="K6448" i="3"/>
  <c r="J6448" i="3"/>
  <c r="I6446" i="3"/>
  <c r="I6445" i="3"/>
  <c r="K6444" i="3"/>
  <c r="J6444" i="3"/>
  <c r="I6443" i="3"/>
  <c r="I6442" i="3"/>
  <c r="I6441" i="3"/>
  <c r="K6440" i="3"/>
  <c r="J6440" i="3"/>
  <c r="I6439" i="3"/>
  <c r="I6438" i="3"/>
  <c r="I6437" i="3"/>
  <c r="I6436" i="3"/>
  <c r="K6435" i="3"/>
  <c r="J6435" i="3"/>
  <c r="J6434" i="3" s="1"/>
  <c r="I6432" i="3"/>
  <c r="I6431" i="3"/>
  <c r="K6430" i="3"/>
  <c r="J6430" i="3"/>
  <c r="I6429" i="3"/>
  <c r="I6428" i="3"/>
  <c r="I6427" i="3"/>
  <c r="K6426" i="3"/>
  <c r="J6426" i="3"/>
  <c r="I6425" i="3"/>
  <c r="I6424" i="3"/>
  <c r="K6423" i="3"/>
  <c r="K6422" i="3" s="1"/>
  <c r="J6423" i="3"/>
  <c r="I6420" i="3"/>
  <c r="I6419" i="3"/>
  <c r="K6418" i="3"/>
  <c r="J6418" i="3"/>
  <c r="I6417" i="3"/>
  <c r="I6416" i="3"/>
  <c r="K6415" i="3"/>
  <c r="K6414" i="3" s="1"/>
  <c r="J6415" i="3"/>
  <c r="I6412" i="3"/>
  <c r="I6411" i="3"/>
  <c r="K6410" i="3"/>
  <c r="J6410" i="3"/>
  <c r="I6409" i="3"/>
  <c r="I6408" i="3"/>
  <c r="K6407" i="3"/>
  <c r="J6407" i="3"/>
  <c r="I6404" i="3"/>
  <c r="I6403" i="3"/>
  <c r="I6402" i="3"/>
  <c r="I6401" i="3"/>
  <c r="I6400" i="3"/>
  <c r="I6399" i="3"/>
  <c r="K6398" i="3"/>
  <c r="K6397" i="3" s="1"/>
  <c r="J6398" i="3"/>
  <c r="J6397" i="3" s="1"/>
  <c r="I6396" i="3"/>
  <c r="I6395" i="3"/>
  <c r="I6394" i="3"/>
  <c r="I6393" i="3"/>
  <c r="I6392" i="3"/>
  <c r="I6391" i="3"/>
  <c r="I6390" i="3"/>
  <c r="I6389" i="3"/>
  <c r="I6388" i="3"/>
  <c r="I6387" i="3"/>
  <c r="I6386" i="3"/>
  <c r="I6385" i="3"/>
  <c r="I6384" i="3"/>
  <c r="I6383" i="3"/>
  <c r="I6382" i="3"/>
  <c r="K6381" i="3"/>
  <c r="J6381" i="3"/>
  <c r="I6380" i="3"/>
  <c r="I6379" i="3"/>
  <c r="I6378" i="3"/>
  <c r="I6377" i="3"/>
  <c r="I6376" i="3"/>
  <c r="I6375" i="3"/>
  <c r="I6374" i="3"/>
  <c r="K6373" i="3"/>
  <c r="J6373" i="3"/>
  <c r="I6372" i="3"/>
  <c r="I6371" i="3"/>
  <c r="I6370" i="3"/>
  <c r="I6369" i="3"/>
  <c r="I6368" i="3"/>
  <c r="I6367" i="3"/>
  <c r="I6366" i="3"/>
  <c r="I6365" i="3"/>
  <c r="I6364" i="3"/>
  <c r="I6363" i="3"/>
  <c r="I6362" i="3"/>
  <c r="I6361" i="3"/>
  <c r="I6360" i="3"/>
  <c r="K6359" i="3"/>
  <c r="J6359" i="3"/>
  <c r="I6359" i="3" s="1"/>
  <c r="I6358" i="3"/>
  <c r="I6357" i="3"/>
  <c r="I6356" i="3"/>
  <c r="I6355" i="3"/>
  <c r="I6354" i="3"/>
  <c r="I6353" i="3"/>
  <c r="I6352" i="3"/>
  <c r="I6351" i="3"/>
  <c r="I6350" i="3"/>
  <c r="K6349" i="3"/>
  <c r="J6349" i="3"/>
  <c r="I6349" i="3" s="1"/>
  <c r="I6348" i="3"/>
  <c r="I6347" i="3"/>
  <c r="I6346" i="3"/>
  <c r="I6345" i="3"/>
  <c r="I6344" i="3"/>
  <c r="I6343" i="3"/>
  <c r="I6342" i="3"/>
  <c r="I6341" i="3"/>
  <c r="I6340" i="3"/>
  <c r="I6339" i="3"/>
  <c r="I6338" i="3"/>
  <c r="K6337" i="3"/>
  <c r="K6333" i="3" s="1"/>
  <c r="J6337" i="3"/>
  <c r="I6336" i="3"/>
  <c r="I6335" i="3"/>
  <c r="I6334" i="3"/>
  <c r="J6333" i="3"/>
  <c r="I6332" i="3"/>
  <c r="I6331" i="3"/>
  <c r="K6330" i="3"/>
  <c r="J6330" i="3"/>
  <c r="I6329" i="3"/>
  <c r="I6327" i="3"/>
  <c r="I6326" i="3"/>
  <c r="I6325" i="3"/>
  <c r="I6324" i="3"/>
  <c r="I6323" i="3"/>
  <c r="I6322" i="3"/>
  <c r="I6321" i="3"/>
  <c r="I6320" i="3"/>
  <c r="K6319" i="3"/>
  <c r="K6318" i="3" s="1"/>
  <c r="K6317" i="3" s="1"/>
  <c r="J6319" i="3"/>
  <c r="I6314" i="3"/>
  <c r="I6313" i="3"/>
  <c r="I6312" i="3"/>
  <c r="I6311" i="3"/>
  <c r="I6310" i="3"/>
  <c r="I6309" i="3"/>
  <c r="I6308" i="3"/>
  <c r="K6307" i="3"/>
  <c r="J6307" i="3"/>
  <c r="I6306" i="3"/>
  <c r="I6305" i="3"/>
  <c r="I6304" i="3"/>
  <c r="I6303" i="3"/>
  <c r="I6302" i="3"/>
  <c r="I6301" i="3"/>
  <c r="I6300" i="3"/>
  <c r="K6299" i="3"/>
  <c r="J6299" i="3"/>
  <c r="I6297" i="3"/>
  <c r="I6296" i="3"/>
  <c r="I6295" i="3"/>
  <c r="I6294" i="3"/>
  <c r="I6293" i="3"/>
  <c r="I6292" i="3"/>
  <c r="I6291" i="3"/>
  <c r="I6290" i="3"/>
  <c r="K6289" i="3"/>
  <c r="J6289" i="3"/>
  <c r="I6288" i="3"/>
  <c r="I6287" i="3"/>
  <c r="I6286" i="3"/>
  <c r="I6285" i="3"/>
  <c r="I6284" i="3"/>
  <c r="I6283" i="3"/>
  <c r="I6282" i="3"/>
  <c r="K6281" i="3"/>
  <c r="J6281" i="3"/>
  <c r="I6279" i="3"/>
  <c r="I6278" i="3"/>
  <c r="I6277" i="3"/>
  <c r="K6276" i="3"/>
  <c r="J6276" i="3"/>
  <c r="I6275" i="3"/>
  <c r="I6274" i="3"/>
  <c r="I6272" i="3"/>
  <c r="I6271" i="3"/>
  <c r="I6270" i="3"/>
  <c r="I6269" i="3"/>
  <c r="I6268" i="3"/>
  <c r="K6267" i="3"/>
  <c r="K6265" i="3" s="1"/>
  <c r="J6267" i="3"/>
  <c r="I6266" i="3"/>
  <c r="J6265" i="3"/>
  <c r="I6264" i="3"/>
  <c r="I6263" i="3"/>
  <c r="K6262" i="3"/>
  <c r="K6260" i="3" s="1"/>
  <c r="J6262" i="3"/>
  <c r="I6261" i="3"/>
  <c r="I6259" i="3"/>
  <c r="I6258" i="3"/>
  <c r="I6257" i="3"/>
  <c r="I6256" i="3"/>
  <c r="I6255" i="3"/>
  <c r="I6254" i="3"/>
  <c r="I6253" i="3"/>
  <c r="I6252" i="3"/>
  <c r="I6251" i="3"/>
  <c r="I6250" i="3"/>
  <c r="I6249" i="3"/>
  <c r="I6248" i="3"/>
  <c r="I6247" i="3"/>
  <c r="I6246" i="3"/>
  <c r="I6245" i="3"/>
  <c r="I6244" i="3"/>
  <c r="I6243" i="3"/>
  <c r="I6242" i="3"/>
  <c r="I6241" i="3"/>
  <c r="I6240" i="3"/>
  <c r="K6239" i="3"/>
  <c r="J6239" i="3"/>
  <c r="I6238" i="3"/>
  <c r="I6237" i="3"/>
  <c r="I6236" i="3"/>
  <c r="I6235" i="3"/>
  <c r="I6234" i="3"/>
  <c r="I6233" i="3"/>
  <c r="K6232" i="3"/>
  <c r="K6231" i="3" s="1"/>
  <c r="J6232" i="3"/>
  <c r="I6230" i="3"/>
  <c r="I6229" i="3"/>
  <c r="I6228" i="3"/>
  <c r="I6227" i="3"/>
  <c r="I6226" i="3"/>
  <c r="I6225" i="3"/>
  <c r="I6224" i="3"/>
  <c r="I6223" i="3"/>
  <c r="I6222" i="3"/>
  <c r="I6221" i="3"/>
  <c r="I6220" i="3"/>
  <c r="K6219" i="3"/>
  <c r="J6219" i="3"/>
  <c r="I6216" i="3"/>
  <c r="I6215" i="3"/>
  <c r="I6214" i="3"/>
  <c r="I6213" i="3"/>
  <c r="I6212" i="3"/>
  <c r="I6211" i="3"/>
  <c r="I6210" i="3"/>
  <c r="I6209" i="3"/>
  <c r="I6208" i="3"/>
  <c r="I6207" i="3"/>
  <c r="I6206" i="3"/>
  <c r="I6205" i="3"/>
  <c r="I6204" i="3"/>
  <c r="I6203" i="3"/>
  <c r="I6202" i="3"/>
  <c r="I6201" i="3"/>
  <c r="I6200" i="3"/>
  <c r="I6199" i="3"/>
  <c r="I6198" i="3"/>
  <c r="K6197" i="3"/>
  <c r="K6196" i="3" s="1"/>
  <c r="K6194" i="3" s="1"/>
  <c r="J6197" i="3"/>
  <c r="I6195" i="3"/>
  <c r="I6193" i="3"/>
  <c r="I6192" i="3"/>
  <c r="K6191" i="3"/>
  <c r="J6191" i="3"/>
  <c r="I6190" i="3"/>
  <c r="I6189" i="3"/>
  <c r="K6188" i="3"/>
  <c r="J6188" i="3"/>
  <c r="I6187" i="3"/>
  <c r="I6186" i="3"/>
  <c r="K6185" i="3"/>
  <c r="K6184" i="3" s="1"/>
  <c r="J6185" i="3"/>
  <c r="I6183" i="3"/>
  <c r="I6182" i="3"/>
  <c r="K6181" i="3"/>
  <c r="J6181" i="3"/>
  <c r="I6180" i="3"/>
  <c r="I6179" i="3"/>
  <c r="I6178" i="3"/>
  <c r="K6177" i="3"/>
  <c r="J6177" i="3"/>
  <c r="I6176" i="3"/>
  <c r="I6175" i="3"/>
  <c r="I6174" i="3"/>
  <c r="I6173" i="3"/>
  <c r="K6172" i="3"/>
  <c r="K6171" i="3" s="1"/>
  <c r="J6172" i="3"/>
  <c r="I6169" i="3"/>
  <c r="I6168" i="3"/>
  <c r="K6167" i="3"/>
  <c r="J6167" i="3"/>
  <c r="I6166" i="3"/>
  <c r="I6165" i="3"/>
  <c r="I6164" i="3"/>
  <c r="K6163" i="3"/>
  <c r="J6163" i="3"/>
  <c r="I6162" i="3"/>
  <c r="I6161" i="3"/>
  <c r="K6160" i="3"/>
  <c r="J6160" i="3"/>
  <c r="J6159" i="3" s="1"/>
  <c r="I6157" i="3"/>
  <c r="I6156" i="3"/>
  <c r="K6155" i="3"/>
  <c r="J6155" i="3"/>
  <c r="I6154" i="3"/>
  <c r="I6153" i="3"/>
  <c r="K6152" i="3"/>
  <c r="K6151" i="3" s="1"/>
  <c r="J6152" i="3"/>
  <c r="I6149" i="3"/>
  <c r="I6148" i="3"/>
  <c r="K6147" i="3"/>
  <c r="J6147" i="3"/>
  <c r="I6146" i="3"/>
  <c r="I6145" i="3"/>
  <c r="K6144" i="3"/>
  <c r="J6144" i="3"/>
  <c r="I6142" i="3"/>
  <c r="I6141" i="3"/>
  <c r="I6140" i="3"/>
  <c r="I6139" i="3"/>
  <c r="I6138" i="3"/>
  <c r="I6137" i="3"/>
  <c r="I6136" i="3"/>
  <c r="K6135" i="3"/>
  <c r="K6134" i="3" s="1"/>
  <c r="J6135" i="3"/>
  <c r="I6135" i="3" s="1"/>
  <c r="I6133" i="3"/>
  <c r="I6132" i="3"/>
  <c r="I6131" i="3"/>
  <c r="I6130" i="3"/>
  <c r="I6129" i="3"/>
  <c r="I6128" i="3"/>
  <c r="I6127" i="3"/>
  <c r="I6126" i="3"/>
  <c r="I6125" i="3"/>
  <c r="I6124" i="3"/>
  <c r="I6123" i="3"/>
  <c r="I6122" i="3"/>
  <c r="I6121" i="3"/>
  <c r="I6120" i="3"/>
  <c r="I6119" i="3"/>
  <c r="K6118" i="3"/>
  <c r="I6118" i="3" s="1"/>
  <c r="I6117" i="3"/>
  <c r="I6116" i="3"/>
  <c r="I6115" i="3"/>
  <c r="I6114" i="3"/>
  <c r="I6113" i="3"/>
  <c r="I6112" i="3"/>
  <c r="I6111" i="3"/>
  <c r="K6110" i="3"/>
  <c r="J6110" i="3"/>
  <c r="I6109" i="3"/>
  <c r="I6108" i="3"/>
  <c r="I6107" i="3"/>
  <c r="I6106" i="3"/>
  <c r="I6105" i="3"/>
  <c r="I6104" i="3"/>
  <c r="I6103" i="3"/>
  <c r="I6102" i="3"/>
  <c r="I6101" i="3"/>
  <c r="I6100" i="3"/>
  <c r="I6099" i="3"/>
  <c r="I6098" i="3"/>
  <c r="I6097" i="3"/>
  <c r="J6096" i="3"/>
  <c r="I6095" i="3"/>
  <c r="I6094" i="3"/>
  <c r="I6093" i="3"/>
  <c r="I6092" i="3"/>
  <c r="I6091" i="3"/>
  <c r="I6090" i="3"/>
  <c r="I6089" i="3"/>
  <c r="I6088" i="3"/>
  <c r="I6087" i="3"/>
  <c r="K6086" i="3"/>
  <c r="J6086" i="3"/>
  <c r="I6085" i="3"/>
  <c r="I6084" i="3"/>
  <c r="I6083" i="3"/>
  <c r="I6082" i="3"/>
  <c r="I6081" i="3"/>
  <c r="I6080" i="3"/>
  <c r="I6079" i="3"/>
  <c r="I6078" i="3"/>
  <c r="I6077" i="3"/>
  <c r="I6076" i="3"/>
  <c r="I6075" i="3"/>
  <c r="K6074" i="3"/>
  <c r="K6070" i="3" s="1"/>
  <c r="J6074" i="3"/>
  <c r="I6073" i="3"/>
  <c r="I6072" i="3"/>
  <c r="I6071" i="3"/>
  <c r="I6069" i="3"/>
  <c r="I6068" i="3"/>
  <c r="K6067" i="3"/>
  <c r="J6067" i="3"/>
  <c r="I6066" i="3"/>
  <c r="I6064" i="3"/>
  <c r="I6063" i="3"/>
  <c r="I6062" i="3"/>
  <c r="I6061" i="3"/>
  <c r="I6060" i="3"/>
  <c r="I6059" i="3"/>
  <c r="I6058" i="3"/>
  <c r="I6057" i="3"/>
  <c r="K6056" i="3"/>
  <c r="K6055" i="3" s="1"/>
  <c r="K6054" i="3" s="1"/>
  <c r="J6056" i="3"/>
  <c r="I6051" i="3"/>
  <c r="I6050" i="3"/>
  <c r="I6049" i="3"/>
  <c r="I6048" i="3"/>
  <c r="I6047" i="3"/>
  <c r="I6046" i="3"/>
  <c r="I6045" i="3"/>
  <c r="K6044" i="3"/>
  <c r="J6044" i="3"/>
  <c r="I6043" i="3"/>
  <c r="I6042" i="3"/>
  <c r="I6041" i="3"/>
  <c r="I6040" i="3"/>
  <c r="I6039" i="3"/>
  <c r="I6038" i="3"/>
  <c r="I6037" i="3"/>
  <c r="K6036" i="3"/>
  <c r="J6036" i="3"/>
  <c r="I6034" i="3"/>
  <c r="I6033" i="3"/>
  <c r="I6032" i="3"/>
  <c r="I6031" i="3"/>
  <c r="I6030" i="3"/>
  <c r="I6029" i="3"/>
  <c r="I6028" i="3"/>
  <c r="I6027" i="3"/>
  <c r="K6026" i="3"/>
  <c r="J6026" i="3"/>
  <c r="I6025" i="3"/>
  <c r="I6024" i="3"/>
  <c r="I6023" i="3"/>
  <c r="I6022" i="3"/>
  <c r="I6021" i="3"/>
  <c r="I6020" i="3"/>
  <c r="I6019" i="3"/>
  <c r="K6018" i="3"/>
  <c r="J6018" i="3"/>
  <c r="I6016" i="3"/>
  <c r="I6015" i="3"/>
  <c r="I6014" i="3"/>
  <c r="K6013" i="3"/>
  <c r="K6010" i="3" s="1"/>
  <c r="J6013" i="3"/>
  <c r="I6012" i="3"/>
  <c r="I6011" i="3"/>
  <c r="I6009" i="3"/>
  <c r="I6008" i="3"/>
  <c r="I6007" i="3"/>
  <c r="I6006" i="3"/>
  <c r="I6005" i="3"/>
  <c r="K6004" i="3"/>
  <c r="K6002" i="3" s="1"/>
  <c r="J6004" i="3"/>
  <c r="I6003" i="3"/>
  <c r="I6001" i="3"/>
  <c r="I6000" i="3"/>
  <c r="K5999" i="3"/>
  <c r="K5997" i="3" s="1"/>
  <c r="J5999" i="3"/>
  <c r="J5997" i="3" s="1"/>
  <c r="I5998" i="3"/>
  <c r="I5996" i="3"/>
  <c r="I5995" i="3"/>
  <c r="I5994" i="3"/>
  <c r="I5993" i="3"/>
  <c r="I5992" i="3"/>
  <c r="I5991" i="3"/>
  <c r="I5990" i="3"/>
  <c r="I5989" i="3"/>
  <c r="I5988" i="3"/>
  <c r="I5987" i="3"/>
  <c r="I5986" i="3"/>
  <c r="I5985" i="3"/>
  <c r="I5984" i="3"/>
  <c r="I5983" i="3"/>
  <c r="I5982" i="3"/>
  <c r="I5981" i="3"/>
  <c r="I5980" i="3"/>
  <c r="I5979" i="3"/>
  <c r="I5978" i="3"/>
  <c r="I5977" i="3"/>
  <c r="K5976" i="3"/>
  <c r="J5976" i="3"/>
  <c r="I5975" i="3"/>
  <c r="I5974" i="3"/>
  <c r="I5973" i="3"/>
  <c r="I5972" i="3"/>
  <c r="I5971" i="3"/>
  <c r="I5970" i="3"/>
  <c r="K5969" i="3"/>
  <c r="K5968" i="3" s="1"/>
  <c r="J5969" i="3"/>
  <c r="I5967" i="3"/>
  <c r="I5966" i="3"/>
  <c r="I5965" i="3"/>
  <c r="I5964" i="3"/>
  <c r="I5963" i="3"/>
  <c r="I5962" i="3"/>
  <c r="I5961" i="3"/>
  <c r="I5960" i="3"/>
  <c r="I5959" i="3"/>
  <c r="I5958" i="3"/>
  <c r="I5957" i="3"/>
  <c r="J5956" i="3"/>
  <c r="I5953" i="3"/>
  <c r="I5952" i="3"/>
  <c r="I5951" i="3"/>
  <c r="I5950" i="3"/>
  <c r="I5949" i="3"/>
  <c r="I5948" i="3"/>
  <c r="I5947" i="3"/>
  <c r="I5946" i="3"/>
  <c r="I5945" i="3"/>
  <c r="I5944" i="3"/>
  <c r="I5943" i="3"/>
  <c r="I5942" i="3"/>
  <c r="I5941" i="3"/>
  <c r="I5940" i="3"/>
  <c r="I5939" i="3"/>
  <c r="I5938" i="3"/>
  <c r="I5937" i="3"/>
  <c r="I5936" i="3"/>
  <c r="I5935" i="3"/>
  <c r="K5934" i="3"/>
  <c r="K5933" i="3" s="1"/>
  <c r="K5931" i="3" s="1"/>
  <c r="J5934" i="3"/>
  <c r="I5932" i="3"/>
  <c r="I5930" i="3"/>
  <c r="I5929" i="3"/>
  <c r="K5928" i="3"/>
  <c r="J5928" i="3"/>
  <c r="I5927" i="3"/>
  <c r="I5926" i="3"/>
  <c r="K5925" i="3"/>
  <c r="J5925" i="3"/>
  <c r="I5924" i="3"/>
  <c r="I5923" i="3"/>
  <c r="K5922" i="3"/>
  <c r="J5922" i="3"/>
  <c r="I5920" i="3"/>
  <c r="I5919" i="3"/>
  <c r="K5918" i="3"/>
  <c r="J5918" i="3"/>
  <c r="I5917" i="3"/>
  <c r="I5916" i="3"/>
  <c r="I5915" i="3"/>
  <c r="K5914" i="3"/>
  <c r="J5914" i="3"/>
  <c r="I5913" i="3"/>
  <c r="I5912" i="3"/>
  <c r="I5911" i="3"/>
  <c r="I5910" i="3"/>
  <c r="K5909" i="3"/>
  <c r="J5909" i="3"/>
  <c r="I5906" i="3"/>
  <c r="I5905" i="3"/>
  <c r="K5904" i="3"/>
  <c r="J5904" i="3"/>
  <c r="I5903" i="3"/>
  <c r="I5902" i="3"/>
  <c r="I5901" i="3"/>
  <c r="K5900" i="3"/>
  <c r="J5900" i="3"/>
  <c r="I5899" i="3"/>
  <c r="I5898" i="3"/>
  <c r="K5897" i="3"/>
  <c r="K5896" i="3" s="1"/>
  <c r="K5895" i="3" s="1"/>
  <c r="J5897" i="3"/>
  <c r="I5894" i="3"/>
  <c r="I5893" i="3"/>
  <c r="K5892" i="3"/>
  <c r="J5892" i="3"/>
  <c r="I5891" i="3"/>
  <c r="I5890" i="3"/>
  <c r="K5889" i="3"/>
  <c r="K5888" i="3" s="1"/>
  <c r="J5889" i="3"/>
  <c r="I5886" i="3"/>
  <c r="I5885" i="3"/>
  <c r="K5884" i="3"/>
  <c r="J5884" i="3"/>
  <c r="I5883" i="3"/>
  <c r="I5882" i="3"/>
  <c r="K5881" i="3"/>
  <c r="J5881" i="3"/>
  <c r="I5879" i="3"/>
  <c r="I5878" i="3"/>
  <c r="I5877" i="3"/>
  <c r="I5876" i="3"/>
  <c r="I5875" i="3"/>
  <c r="I5874" i="3"/>
  <c r="I5873" i="3"/>
  <c r="K5872" i="3"/>
  <c r="K5871" i="3" s="1"/>
  <c r="J5872" i="3"/>
  <c r="J5871" i="3" s="1"/>
  <c r="I5870" i="3"/>
  <c r="I5869" i="3"/>
  <c r="I5868" i="3"/>
  <c r="I5867" i="3"/>
  <c r="I5866" i="3"/>
  <c r="I5865" i="3"/>
  <c r="I5864" i="3"/>
  <c r="I5863" i="3"/>
  <c r="I5862" i="3"/>
  <c r="I5861" i="3"/>
  <c r="I5860" i="3"/>
  <c r="I5859" i="3"/>
  <c r="I5858" i="3"/>
  <c r="I5857" i="3"/>
  <c r="I5856" i="3"/>
  <c r="I5855" i="3"/>
  <c r="I5854" i="3"/>
  <c r="I5853" i="3"/>
  <c r="I5852" i="3"/>
  <c r="I5851" i="3"/>
  <c r="I5850" i="3"/>
  <c r="I5849" i="3"/>
  <c r="I5848" i="3"/>
  <c r="K5847" i="3"/>
  <c r="J5847" i="3"/>
  <c r="I5846" i="3"/>
  <c r="I5845" i="3"/>
  <c r="I5844" i="3"/>
  <c r="I5843" i="3"/>
  <c r="I5842" i="3"/>
  <c r="I5841" i="3"/>
  <c r="I5840" i="3"/>
  <c r="I5839" i="3"/>
  <c r="I5838" i="3"/>
  <c r="I5837" i="3"/>
  <c r="I5836" i="3"/>
  <c r="I5835" i="3"/>
  <c r="I5834" i="3"/>
  <c r="I5832" i="3"/>
  <c r="I5831" i="3"/>
  <c r="I5830" i="3"/>
  <c r="I5829" i="3"/>
  <c r="I5828" i="3"/>
  <c r="I5827" i="3"/>
  <c r="I5826" i="3"/>
  <c r="I5825" i="3"/>
  <c r="I5824" i="3"/>
  <c r="K5823" i="3"/>
  <c r="J5823" i="3"/>
  <c r="I5822" i="3"/>
  <c r="I5821" i="3"/>
  <c r="I5820" i="3"/>
  <c r="I5819" i="3"/>
  <c r="I5818" i="3"/>
  <c r="I5817" i="3"/>
  <c r="I5816" i="3"/>
  <c r="I5815" i="3"/>
  <c r="I5814" i="3"/>
  <c r="I5813" i="3"/>
  <c r="I5812" i="3"/>
  <c r="K5811" i="3"/>
  <c r="K5807" i="3" s="1"/>
  <c r="I5807" i="3" s="1"/>
  <c r="J5811" i="3"/>
  <c r="I5810" i="3"/>
  <c r="I5809" i="3"/>
  <c r="I5808" i="3"/>
  <c r="I5806" i="3"/>
  <c r="I5805" i="3"/>
  <c r="K5804" i="3"/>
  <c r="J5804" i="3"/>
  <c r="I5804" i="3" s="1"/>
  <c r="I5803" i="3"/>
  <c r="I5801" i="3"/>
  <c r="I5800" i="3"/>
  <c r="I5799" i="3"/>
  <c r="I5798" i="3"/>
  <c r="I5797" i="3"/>
  <c r="I5796" i="3"/>
  <c r="I5795" i="3"/>
  <c r="I5794" i="3"/>
  <c r="K5793" i="3"/>
  <c r="K5792" i="3" s="1"/>
  <c r="K5791" i="3" s="1"/>
  <c r="J5793" i="3"/>
  <c r="J5792" i="3" s="1"/>
  <c r="I5788" i="3"/>
  <c r="I5787" i="3"/>
  <c r="I5786" i="3"/>
  <c r="I5785" i="3"/>
  <c r="I5784" i="3"/>
  <c r="I5783" i="3"/>
  <c r="I5782" i="3"/>
  <c r="K5781" i="3"/>
  <c r="J5781" i="3"/>
  <c r="I5780" i="3"/>
  <c r="I5779" i="3"/>
  <c r="I5778" i="3"/>
  <c r="I5777" i="3"/>
  <c r="I5776" i="3"/>
  <c r="I5775" i="3"/>
  <c r="I5774" i="3"/>
  <c r="K5773" i="3"/>
  <c r="J5773" i="3"/>
  <c r="I5771" i="3"/>
  <c r="I5770" i="3"/>
  <c r="I5769" i="3"/>
  <c r="I5768" i="3"/>
  <c r="I5767" i="3"/>
  <c r="I5766" i="3"/>
  <c r="I5765" i="3"/>
  <c r="I5764" i="3"/>
  <c r="K5763" i="3"/>
  <c r="J5763" i="3"/>
  <c r="I5762" i="3"/>
  <c r="I5761" i="3"/>
  <c r="I5760" i="3"/>
  <c r="I5759" i="3"/>
  <c r="I5758" i="3"/>
  <c r="I5757" i="3"/>
  <c r="I5756" i="3"/>
  <c r="K5755" i="3"/>
  <c r="K5754" i="3" s="1"/>
  <c r="J5755" i="3"/>
  <c r="I5753" i="3"/>
  <c r="I5752" i="3"/>
  <c r="I5751" i="3"/>
  <c r="K5750" i="3"/>
  <c r="K5747" i="3" s="1"/>
  <c r="J5750" i="3"/>
  <c r="I5749" i="3"/>
  <c r="I5748" i="3"/>
  <c r="I5746" i="3"/>
  <c r="I5745" i="3"/>
  <c r="I5744" i="3"/>
  <c r="I5743" i="3"/>
  <c r="I5742" i="3"/>
  <c r="K5741" i="3"/>
  <c r="K5739" i="3" s="1"/>
  <c r="J5741" i="3"/>
  <c r="I5740" i="3"/>
  <c r="I5738" i="3"/>
  <c r="I5737" i="3"/>
  <c r="K5736" i="3"/>
  <c r="K5734" i="3" s="1"/>
  <c r="J5736" i="3"/>
  <c r="J5734" i="3" s="1"/>
  <c r="I5735" i="3"/>
  <c r="I5733" i="3"/>
  <c r="I5732" i="3"/>
  <c r="I5731" i="3"/>
  <c r="I5730" i="3"/>
  <c r="I5729" i="3"/>
  <c r="I5728" i="3"/>
  <c r="I5727" i="3"/>
  <c r="I5726" i="3"/>
  <c r="I5725" i="3"/>
  <c r="I5724" i="3"/>
  <c r="I5723" i="3"/>
  <c r="I5722" i="3"/>
  <c r="I5721" i="3"/>
  <c r="I5720" i="3"/>
  <c r="I5719" i="3"/>
  <c r="I5718" i="3"/>
  <c r="I5717" i="3"/>
  <c r="I5716" i="3"/>
  <c r="I5715" i="3"/>
  <c r="I5714" i="3"/>
  <c r="K5713" i="3"/>
  <c r="J5713" i="3"/>
  <c r="I5712" i="3"/>
  <c r="I5711" i="3"/>
  <c r="I5710" i="3"/>
  <c r="I5709" i="3"/>
  <c r="I5708" i="3"/>
  <c r="I5707" i="3"/>
  <c r="K5706" i="3"/>
  <c r="K5705" i="3" s="1"/>
  <c r="J5706" i="3"/>
  <c r="I5704" i="3"/>
  <c r="I5703" i="3"/>
  <c r="I5702" i="3"/>
  <c r="I5701" i="3"/>
  <c r="I5700" i="3"/>
  <c r="I5699" i="3"/>
  <c r="I5698" i="3"/>
  <c r="I5697" i="3"/>
  <c r="I5696" i="3"/>
  <c r="I5695" i="3"/>
  <c r="I5694" i="3"/>
  <c r="I5690" i="3"/>
  <c r="I5689" i="3"/>
  <c r="I5688" i="3"/>
  <c r="I5687" i="3"/>
  <c r="I5686" i="3"/>
  <c r="I5685" i="3"/>
  <c r="I5684" i="3"/>
  <c r="I5683" i="3"/>
  <c r="I5682" i="3"/>
  <c r="I5681" i="3"/>
  <c r="I5680" i="3"/>
  <c r="I5679" i="3"/>
  <c r="I5678" i="3"/>
  <c r="I5677" i="3"/>
  <c r="I5676" i="3"/>
  <c r="I5675" i="3"/>
  <c r="I5674" i="3"/>
  <c r="I5673" i="3"/>
  <c r="I5672" i="3"/>
  <c r="J5671" i="3"/>
  <c r="K5670" i="3"/>
  <c r="K5668" i="3" s="1"/>
  <c r="I5669" i="3"/>
  <c r="I5667" i="3"/>
  <c r="I5666" i="3"/>
  <c r="K5665" i="3"/>
  <c r="J5665" i="3"/>
  <c r="I5664" i="3"/>
  <c r="I5663" i="3"/>
  <c r="K5662" i="3"/>
  <c r="J5662" i="3"/>
  <c r="I5661" i="3"/>
  <c r="I5660" i="3"/>
  <c r="K5659" i="3"/>
  <c r="J5659" i="3"/>
  <c r="J5658" i="3" s="1"/>
  <c r="I5657" i="3"/>
  <c r="I5656" i="3"/>
  <c r="K5655" i="3"/>
  <c r="J5655" i="3"/>
  <c r="I5654" i="3"/>
  <c r="I5653" i="3"/>
  <c r="I5652" i="3"/>
  <c r="K5651" i="3"/>
  <c r="J5651" i="3"/>
  <c r="I5650" i="3"/>
  <c r="I5649" i="3"/>
  <c r="I5648" i="3"/>
  <c r="I5647" i="3"/>
  <c r="K5646" i="3"/>
  <c r="J5646" i="3"/>
  <c r="I5643" i="3"/>
  <c r="I5642" i="3"/>
  <c r="K5641" i="3"/>
  <c r="J5641" i="3"/>
  <c r="I5640" i="3"/>
  <c r="I5639" i="3"/>
  <c r="I5638" i="3"/>
  <c r="K5637" i="3"/>
  <c r="J5637" i="3"/>
  <c r="I5636" i="3"/>
  <c r="I5635" i="3"/>
  <c r="K5634" i="3"/>
  <c r="K5633" i="3" s="1"/>
  <c r="J5634" i="3"/>
  <c r="I5631" i="3"/>
  <c r="I5630" i="3"/>
  <c r="K5629" i="3"/>
  <c r="J5629" i="3"/>
  <c r="I5628" i="3"/>
  <c r="I5627" i="3"/>
  <c r="K5626" i="3"/>
  <c r="K5625" i="3" s="1"/>
  <c r="J5626" i="3"/>
  <c r="J5625" i="3" s="1"/>
  <c r="I5623" i="3"/>
  <c r="I5622" i="3"/>
  <c r="K5621" i="3"/>
  <c r="J5621" i="3"/>
  <c r="I5620" i="3"/>
  <c r="I5619" i="3"/>
  <c r="K5618" i="3"/>
  <c r="J5618" i="3"/>
  <c r="I5615" i="3"/>
  <c r="I5614" i="3"/>
  <c r="I5613" i="3"/>
  <c r="I5612" i="3"/>
  <c r="I5611" i="3"/>
  <c r="I5610" i="3"/>
  <c r="K5609" i="3"/>
  <c r="K5608" i="3" s="1"/>
  <c r="J5609" i="3"/>
  <c r="J5608" i="3" s="1"/>
  <c r="I5607" i="3"/>
  <c r="I5606" i="3"/>
  <c r="I5605" i="3"/>
  <c r="I5604" i="3"/>
  <c r="I5603" i="3"/>
  <c r="I5602" i="3"/>
  <c r="I5601" i="3"/>
  <c r="I5600" i="3"/>
  <c r="I5599" i="3"/>
  <c r="I5598" i="3"/>
  <c r="I5597" i="3"/>
  <c r="I5596" i="3"/>
  <c r="I5595" i="3"/>
  <c r="I5594" i="3"/>
  <c r="I5593" i="3"/>
  <c r="K5592" i="3"/>
  <c r="J5592" i="3"/>
  <c r="I5591" i="3"/>
  <c r="I5590" i="3"/>
  <c r="I5589" i="3"/>
  <c r="I5588" i="3"/>
  <c r="I5587" i="3"/>
  <c r="I5586" i="3"/>
  <c r="I5585" i="3"/>
  <c r="K5584" i="3"/>
  <c r="J5584" i="3"/>
  <c r="I5583" i="3"/>
  <c r="I5582" i="3"/>
  <c r="I5581" i="3"/>
  <c r="I5580" i="3"/>
  <c r="I5579" i="3"/>
  <c r="I5578" i="3"/>
  <c r="I5577" i="3"/>
  <c r="I5576" i="3"/>
  <c r="I5575" i="3"/>
  <c r="I5574" i="3"/>
  <c r="I5573" i="3"/>
  <c r="I5572" i="3"/>
  <c r="I5569" i="3"/>
  <c r="I5568" i="3"/>
  <c r="I5567" i="3"/>
  <c r="I5566" i="3"/>
  <c r="I5565" i="3"/>
  <c r="I5564" i="3"/>
  <c r="I5563" i="3"/>
  <c r="I5562" i="3"/>
  <c r="I5561" i="3"/>
  <c r="K5560" i="3"/>
  <c r="J5560" i="3"/>
  <c r="I5559" i="3"/>
  <c r="I5558" i="3"/>
  <c r="I5557" i="3"/>
  <c r="I5556" i="3"/>
  <c r="I5555" i="3"/>
  <c r="I5554" i="3"/>
  <c r="I5553" i="3"/>
  <c r="I5552" i="3"/>
  <c r="I5551" i="3"/>
  <c r="I5550" i="3"/>
  <c r="I5549" i="3"/>
  <c r="K5548" i="3"/>
  <c r="J5548" i="3"/>
  <c r="I5547" i="3"/>
  <c r="I5546" i="3"/>
  <c r="I5545" i="3"/>
  <c r="I5543" i="3"/>
  <c r="I5542" i="3"/>
  <c r="K5541" i="3"/>
  <c r="J5541" i="3"/>
  <c r="I5540" i="3"/>
  <c r="I5538" i="3"/>
  <c r="I5537" i="3"/>
  <c r="I5536" i="3"/>
  <c r="I5535" i="3"/>
  <c r="I5534" i="3"/>
  <c r="I5533" i="3"/>
  <c r="I5532" i="3"/>
  <c r="I5531" i="3"/>
  <c r="K5530" i="3"/>
  <c r="J5530" i="3"/>
  <c r="J5529" i="3" s="1"/>
  <c r="J5528" i="3" s="1"/>
  <c r="K5529" i="3"/>
  <c r="K5528" i="3" s="1"/>
  <c r="I5525" i="3"/>
  <c r="I5524" i="3"/>
  <c r="I5523" i="3"/>
  <c r="I5522" i="3"/>
  <c r="I5521" i="3"/>
  <c r="I5520" i="3"/>
  <c r="I5519" i="3"/>
  <c r="K5518" i="3"/>
  <c r="J5518" i="3"/>
  <c r="I5517" i="3"/>
  <c r="I5516" i="3"/>
  <c r="I5515" i="3"/>
  <c r="I5514" i="3"/>
  <c r="I5513" i="3"/>
  <c r="I5512" i="3"/>
  <c r="I5511" i="3"/>
  <c r="K5510" i="3"/>
  <c r="J5510" i="3"/>
  <c r="I5508" i="3"/>
  <c r="I5507" i="3"/>
  <c r="I5506" i="3"/>
  <c r="I5505" i="3"/>
  <c r="I5504" i="3"/>
  <c r="I5503" i="3"/>
  <c r="I5502" i="3"/>
  <c r="I5501" i="3"/>
  <c r="K5500" i="3"/>
  <c r="J5500" i="3"/>
  <c r="I5499" i="3"/>
  <c r="I5498" i="3"/>
  <c r="I5497" i="3"/>
  <c r="I5496" i="3"/>
  <c r="I5495" i="3"/>
  <c r="I5494" i="3"/>
  <c r="I5493" i="3"/>
  <c r="K5492" i="3"/>
  <c r="J5492" i="3"/>
  <c r="I5490" i="3"/>
  <c r="I5489" i="3"/>
  <c r="I5488" i="3"/>
  <c r="K5487" i="3"/>
  <c r="K5484" i="3" s="1"/>
  <c r="J5487" i="3"/>
  <c r="I5486" i="3"/>
  <c r="I5485" i="3"/>
  <c r="J5484" i="3"/>
  <c r="I5483" i="3"/>
  <c r="I5482" i="3"/>
  <c r="I5481" i="3"/>
  <c r="I5480" i="3"/>
  <c r="I5479" i="3"/>
  <c r="K5478" i="3"/>
  <c r="K5476" i="3" s="1"/>
  <c r="J5478" i="3"/>
  <c r="J5476" i="3" s="1"/>
  <c r="I5477" i="3"/>
  <c r="I5475" i="3"/>
  <c r="I5474" i="3"/>
  <c r="K5473" i="3"/>
  <c r="K5471" i="3" s="1"/>
  <c r="J5473" i="3"/>
  <c r="J5471" i="3" s="1"/>
  <c r="I5472" i="3"/>
  <c r="I5470" i="3"/>
  <c r="I5469" i="3"/>
  <c r="I5468" i="3"/>
  <c r="I5467" i="3"/>
  <c r="I5466" i="3"/>
  <c r="I5465" i="3"/>
  <c r="I5464" i="3"/>
  <c r="I5463" i="3"/>
  <c r="I5462" i="3"/>
  <c r="I5461" i="3"/>
  <c r="I5460" i="3"/>
  <c r="I5459" i="3"/>
  <c r="I5458" i="3"/>
  <c r="I5457" i="3"/>
  <c r="I5456" i="3"/>
  <c r="I5455" i="3"/>
  <c r="I5454" i="3"/>
  <c r="I5453" i="3"/>
  <c r="I5452" i="3"/>
  <c r="I5451" i="3"/>
  <c r="K5450" i="3"/>
  <c r="J5450" i="3"/>
  <c r="I5449" i="3"/>
  <c r="I5448" i="3"/>
  <c r="I5447" i="3"/>
  <c r="I5446" i="3"/>
  <c r="I5445" i="3"/>
  <c r="I5444" i="3"/>
  <c r="K5443" i="3"/>
  <c r="K5442" i="3" s="1"/>
  <c r="J5443" i="3"/>
  <c r="J5442" i="3" s="1"/>
  <c r="I5441" i="3"/>
  <c r="I5440" i="3"/>
  <c r="I5439" i="3"/>
  <c r="I5438" i="3"/>
  <c r="I5437" i="3"/>
  <c r="I5436" i="3"/>
  <c r="I5435" i="3"/>
  <c r="I5434" i="3"/>
  <c r="I5433" i="3"/>
  <c r="I5432" i="3"/>
  <c r="I5431" i="3"/>
  <c r="K5430" i="3"/>
  <c r="J5429" i="3"/>
  <c r="I5427" i="3"/>
  <c r="I5426" i="3"/>
  <c r="I5425" i="3"/>
  <c r="I5424" i="3"/>
  <c r="I5423" i="3"/>
  <c r="I5422" i="3"/>
  <c r="I5421" i="3"/>
  <c r="I5420" i="3"/>
  <c r="I5419" i="3"/>
  <c r="I5418" i="3"/>
  <c r="I5417" i="3"/>
  <c r="I5416" i="3"/>
  <c r="I5415" i="3"/>
  <c r="I5414" i="3"/>
  <c r="I5413" i="3"/>
  <c r="I5412" i="3"/>
  <c r="I5411" i="3"/>
  <c r="I5410" i="3"/>
  <c r="I5409" i="3"/>
  <c r="K5408" i="3"/>
  <c r="K5407" i="3" s="1"/>
  <c r="K5405" i="3" s="1"/>
  <c r="J5408" i="3"/>
  <c r="J5407" i="3" s="1"/>
  <c r="I5406" i="3"/>
  <c r="I5404" i="3"/>
  <c r="I5403" i="3"/>
  <c r="K5402" i="3"/>
  <c r="J5402" i="3"/>
  <c r="I5401" i="3"/>
  <c r="I5400" i="3"/>
  <c r="K5399" i="3"/>
  <c r="J5399" i="3"/>
  <c r="I5398" i="3"/>
  <c r="I5397" i="3"/>
  <c r="K5396" i="3"/>
  <c r="K5395" i="3" s="1"/>
  <c r="J5396" i="3"/>
  <c r="I5394" i="3"/>
  <c r="I5393" i="3"/>
  <c r="K5392" i="3"/>
  <c r="J5392" i="3"/>
  <c r="I5391" i="3"/>
  <c r="I5390" i="3"/>
  <c r="I5389" i="3"/>
  <c r="K5388" i="3"/>
  <c r="J5388" i="3"/>
  <c r="I5387" i="3"/>
  <c r="I5386" i="3"/>
  <c r="I5385" i="3"/>
  <c r="I5384" i="3"/>
  <c r="K5383" i="3"/>
  <c r="J5383" i="3"/>
  <c r="I5380" i="3"/>
  <c r="I5379" i="3"/>
  <c r="K5378" i="3"/>
  <c r="J5378" i="3"/>
  <c r="I5377" i="3"/>
  <c r="I5376" i="3"/>
  <c r="I5375" i="3"/>
  <c r="K5374" i="3"/>
  <c r="J5374" i="3"/>
  <c r="I5373" i="3"/>
  <c r="I5372" i="3"/>
  <c r="K5371" i="3"/>
  <c r="K5370" i="3" s="1"/>
  <c r="K5369" i="3" s="1"/>
  <c r="J5371" i="3"/>
  <c r="I5368" i="3"/>
  <c r="I5367" i="3"/>
  <c r="K5366" i="3"/>
  <c r="J5366" i="3"/>
  <c r="I5365" i="3"/>
  <c r="I5364" i="3"/>
  <c r="K5363" i="3"/>
  <c r="K5362" i="3" s="1"/>
  <c r="J5363" i="3"/>
  <c r="J5362" i="3" s="1"/>
  <c r="I5360" i="3"/>
  <c r="I5359" i="3"/>
  <c r="K5358" i="3"/>
  <c r="J5358" i="3"/>
  <c r="I5357" i="3"/>
  <c r="I5356" i="3"/>
  <c r="K5355" i="3"/>
  <c r="J5355" i="3"/>
  <c r="I5353" i="3"/>
  <c r="I5352" i="3"/>
  <c r="I5351" i="3"/>
  <c r="I5350" i="3"/>
  <c r="I5349" i="3"/>
  <c r="I5348" i="3"/>
  <c r="I5347" i="3"/>
  <c r="K5346" i="3"/>
  <c r="K5345" i="3" s="1"/>
  <c r="J5346" i="3"/>
  <c r="J5345" i="3" s="1"/>
  <c r="I5344" i="3"/>
  <c r="I5343" i="3"/>
  <c r="I5342" i="3"/>
  <c r="I5341" i="3"/>
  <c r="I5340" i="3"/>
  <c r="I5339" i="3"/>
  <c r="I5338" i="3"/>
  <c r="I5337" i="3"/>
  <c r="I5336" i="3"/>
  <c r="I5335" i="3"/>
  <c r="I5334" i="3"/>
  <c r="I5333" i="3"/>
  <c r="I5332" i="3"/>
  <c r="I5331" i="3"/>
  <c r="I5330" i="3"/>
  <c r="K5329" i="3"/>
  <c r="J5329" i="3"/>
  <c r="I5328" i="3"/>
  <c r="I5327" i="3"/>
  <c r="I5326" i="3"/>
  <c r="I5325" i="3"/>
  <c r="I5324" i="3"/>
  <c r="I5323" i="3"/>
  <c r="I5322" i="3"/>
  <c r="K5321" i="3"/>
  <c r="J5321" i="3"/>
  <c r="I5320" i="3"/>
  <c r="I5319" i="3"/>
  <c r="I5318" i="3"/>
  <c r="I5317" i="3"/>
  <c r="I5316" i="3"/>
  <c r="I5315" i="3"/>
  <c r="I5314" i="3"/>
  <c r="I5313" i="3"/>
  <c r="I5312" i="3"/>
  <c r="I5311" i="3"/>
  <c r="I5310" i="3"/>
  <c r="I5309" i="3"/>
  <c r="I5308" i="3"/>
  <c r="K5307" i="3"/>
  <c r="J5307" i="3"/>
  <c r="I5306" i="3"/>
  <c r="I5305" i="3"/>
  <c r="I5304" i="3"/>
  <c r="I5303" i="3"/>
  <c r="I5302" i="3"/>
  <c r="I5301" i="3"/>
  <c r="I5300" i="3"/>
  <c r="I5299" i="3"/>
  <c r="I5298" i="3"/>
  <c r="K5297" i="3"/>
  <c r="J5297" i="3"/>
  <c r="I5296" i="3"/>
  <c r="I5295" i="3"/>
  <c r="I5294" i="3"/>
  <c r="I5293" i="3"/>
  <c r="I5292" i="3"/>
  <c r="I5291" i="3"/>
  <c r="I5290" i="3"/>
  <c r="I5289" i="3"/>
  <c r="I5288" i="3"/>
  <c r="I5287" i="3"/>
  <c r="I5286" i="3"/>
  <c r="K5285" i="3"/>
  <c r="J5285" i="3"/>
  <c r="I5284" i="3"/>
  <c r="I5283" i="3"/>
  <c r="I5282" i="3"/>
  <c r="J5281" i="3"/>
  <c r="I5280" i="3"/>
  <c r="I5279" i="3"/>
  <c r="K5278" i="3"/>
  <c r="J5278" i="3"/>
  <c r="I5277" i="3"/>
  <c r="I5275" i="3"/>
  <c r="I5274" i="3"/>
  <c r="I5273" i="3"/>
  <c r="I5272" i="3"/>
  <c r="I5271" i="3"/>
  <c r="I5270" i="3"/>
  <c r="I5269" i="3"/>
  <c r="I5268" i="3"/>
  <c r="K5267" i="3"/>
  <c r="K5266" i="3" s="1"/>
  <c r="K5265" i="3" s="1"/>
  <c r="J5267" i="3"/>
  <c r="J5266" i="3" s="1"/>
  <c r="I5262" i="3"/>
  <c r="I5261" i="3"/>
  <c r="I5260" i="3"/>
  <c r="I5259" i="3"/>
  <c r="I5258" i="3"/>
  <c r="I5257" i="3"/>
  <c r="I5256" i="3"/>
  <c r="K5255" i="3"/>
  <c r="J5255" i="3"/>
  <c r="I5254" i="3"/>
  <c r="I5253" i="3"/>
  <c r="I5252" i="3"/>
  <c r="I5251" i="3"/>
  <c r="I5250" i="3"/>
  <c r="I5249" i="3"/>
  <c r="I5248" i="3"/>
  <c r="K5247" i="3"/>
  <c r="K5246" i="3" s="1"/>
  <c r="J5247" i="3"/>
  <c r="I5245" i="3"/>
  <c r="I5244" i="3"/>
  <c r="I5243" i="3"/>
  <c r="I5242" i="3"/>
  <c r="I5241" i="3"/>
  <c r="I5240" i="3"/>
  <c r="I5239" i="3"/>
  <c r="I5238" i="3"/>
  <c r="K5237" i="3"/>
  <c r="J5237" i="3"/>
  <c r="I5237" i="3" s="1"/>
  <c r="I5236" i="3"/>
  <c r="I5235" i="3"/>
  <c r="I5234" i="3"/>
  <c r="I5233" i="3"/>
  <c r="I5232" i="3"/>
  <c r="I5231" i="3"/>
  <c r="I5230" i="3"/>
  <c r="K5229" i="3"/>
  <c r="K5228" i="3" s="1"/>
  <c r="J5229" i="3"/>
  <c r="I5227" i="3"/>
  <c r="I5226" i="3"/>
  <c r="I5225" i="3"/>
  <c r="K5224" i="3"/>
  <c r="K5221" i="3" s="1"/>
  <c r="J5224" i="3"/>
  <c r="I5223" i="3"/>
  <c r="I5222" i="3"/>
  <c r="I5220" i="3"/>
  <c r="I5219" i="3"/>
  <c r="I5218" i="3"/>
  <c r="I5217" i="3"/>
  <c r="I5216" i="3"/>
  <c r="K5215" i="3"/>
  <c r="K5213" i="3" s="1"/>
  <c r="J5215" i="3"/>
  <c r="I5214" i="3"/>
  <c r="I5212" i="3"/>
  <c r="I5211" i="3"/>
  <c r="K5210" i="3"/>
  <c r="K5208" i="3" s="1"/>
  <c r="J5210" i="3"/>
  <c r="J5208" i="3" s="1"/>
  <c r="I5209" i="3"/>
  <c r="I5207" i="3"/>
  <c r="I5206" i="3"/>
  <c r="I5205" i="3"/>
  <c r="I5204" i="3"/>
  <c r="I5203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K5187" i="3"/>
  <c r="J5187" i="3"/>
  <c r="I5186" i="3"/>
  <c r="I5185" i="3"/>
  <c r="I5184" i="3"/>
  <c r="I5183" i="3"/>
  <c r="I5182" i="3"/>
  <c r="I5181" i="3"/>
  <c r="K5180" i="3"/>
  <c r="K5179" i="3" s="1"/>
  <c r="J5180" i="3"/>
  <c r="I5178" i="3"/>
  <c r="I5177" i="3"/>
  <c r="I5176" i="3"/>
  <c r="I5175" i="3"/>
  <c r="I5174" i="3"/>
  <c r="I5173" i="3"/>
  <c r="I5172" i="3"/>
  <c r="I5171" i="3"/>
  <c r="I5170" i="3"/>
  <c r="I5169" i="3"/>
  <c r="I5168" i="3"/>
  <c r="K5167" i="3"/>
  <c r="J5167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K5145" i="3"/>
  <c r="J5145" i="3"/>
  <c r="J5144" i="3" s="1"/>
  <c r="I5143" i="3"/>
  <c r="I5141" i="3"/>
  <c r="I5140" i="3"/>
  <c r="K5139" i="3"/>
  <c r="J5139" i="3"/>
  <c r="I5138" i="3"/>
  <c r="I5137" i="3"/>
  <c r="K5136" i="3"/>
  <c r="J5136" i="3"/>
  <c r="I5135" i="3"/>
  <c r="I5134" i="3"/>
  <c r="K5133" i="3"/>
  <c r="J5133" i="3"/>
  <c r="I5131" i="3"/>
  <c r="I5130" i="3"/>
  <c r="K5129" i="3"/>
  <c r="J5129" i="3"/>
  <c r="I5128" i="3"/>
  <c r="I5127" i="3"/>
  <c r="I5126" i="3"/>
  <c r="K5125" i="3"/>
  <c r="J5125" i="3"/>
  <c r="I5124" i="3"/>
  <c r="I5123" i="3"/>
  <c r="I5122" i="3"/>
  <c r="I5121" i="3"/>
  <c r="K5120" i="3"/>
  <c r="J5120" i="3"/>
  <c r="I5117" i="3"/>
  <c r="I5116" i="3"/>
  <c r="K5115" i="3"/>
  <c r="J5115" i="3"/>
  <c r="I5115" i="3" s="1"/>
  <c r="I5114" i="3"/>
  <c r="I5113" i="3"/>
  <c r="I5112" i="3"/>
  <c r="K5111" i="3"/>
  <c r="J5111" i="3"/>
  <c r="I5110" i="3"/>
  <c r="I5109" i="3"/>
  <c r="K5108" i="3"/>
  <c r="J5108" i="3"/>
  <c r="J5107" i="3" s="1"/>
  <c r="I5105" i="3"/>
  <c r="I5104" i="3"/>
  <c r="K5103" i="3"/>
  <c r="J5103" i="3"/>
  <c r="I5102" i="3"/>
  <c r="I5101" i="3"/>
  <c r="K5100" i="3"/>
  <c r="J5100" i="3"/>
  <c r="I5097" i="3"/>
  <c r="I5096" i="3"/>
  <c r="K5095" i="3"/>
  <c r="J5095" i="3"/>
  <c r="I5094" i="3"/>
  <c r="I5093" i="3"/>
  <c r="K5092" i="3"/>
  <c r="J5092" i="3"/>
  <c r="I5090" i="3"/>
  <c r="I5089" i="3"/>
  <c r="I5088" i="3"/>
  <c r="I5087" i="3"/>
  <c r="I5086" i="3"/>
  <c r="I5085" i="3"/>
  <c r="I5084" i="3"/>
  <c r="K5083" i="3"/>
  <c r="K5082" i="3" s="1"/>
  <c r="J5083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K5066" i="3"/>
  <c r="J5066" i="3"/>
  <c r="I5065" i="3"/>
  <c r="I5064" i="3"/>
  <c r="I5063" i="3"/>
  <c r="I5062" i="3"/>
  <c r="I5061" i="3"/>
  <c r="I5060" i="3"/>
  <c r="I5059" i="3"/>
  <c r="K5058" i="3"/>
  <c r="J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K5044" i="3"/>
  <c r="J5044" i="3"/>
  <c r="I5044" i="3" s="1"/>
  <c r="I5043" i="3"/>
  <c r="I5042" i="3"/>
  <c r="I5041" i="3"/>
  <c r="I5040" i="3"/>
  <c r="I5039" i="3"/>
  <c r="I5038" i="3"/>
  <c r="I5037" i="3"/>
  <c r="I5036" i="3"/>
  <c r="I5035" i="3"/>
  <c r="K5034" i="3"/>
  <c r="J5034" i="3"/>
  <c r="I5034" i="3" s="1"/>
  <c r="I5033" i="3"/>
  <c r="I5032" i="3"/>
  <c r="I5031" i="3"/>
  <c r="I5030" i="3"/>
  <c r="I5029" i="3"/>
  <c r="I5028" i="3"/>
  <c r="I5027" i="3"/>
  <c r="I5026" i="3"/>
  <c r="I5025" i="3"/>
  <c r="I5024" i="3"/>
  <c r="I5023" i="3"/>
  <c r="K5022" i="3"/>
  <c r="K5018" i="3" s="1"/>
  <c r="K5013" i="3" s="1"/>
  <c r="J5022" i="3"/>
  <c r="I5021" i="3"/>
  <c r="I5020" i="3"/>
  <c r="I5019" i="3"/>
  <c r="I5017" i="3"/>
  <c r="I5016" i="3"/>
  <c r="K5015" i="3"/>
  <c r="J5015" i="3"/>
  <c r="I5015" i="3" s="1"/>
  <c r="I5014" i="3"/>
  <c r="I5012" i="3"/>
  <c r="I5011" i="3"/>
  <c r="I5010" i="3"/>
  <c r="I5009" i="3"/>
  <c r="I5008" i="3"/>
  <c r="I5007" i="3"/>
  <c r="I5006" i="3"/>
  <c r="I5005" i="3"/>
  <c r="K5004" i="3"/>
  <c r="K5003" i="3" s="1"/>
  <c r="K5002" i="3" s="1"/>
  <c r="J5004" i="3"/>
  <c r="I5004" i="3" s="1"/>
  <c r="I4999" i="3"/>
  <c r="I4998" i="3"/>
  <c r="I4997" i="3"/>
  <c r="I4996" i="3"/>
  <c r="I4995" i="3"/>
  <c r="I4994" i="3"/>
  <c r="I4993" i="3"/>
  <c r="K4992" i="3"/>
  <c r="J4992" i="3"/>
  <c r="I4991" i="3"/>
  <c r="I4990" i="3"/>
  <c r="I4989" i="3"/>
  <c r="I4988" i="3"/>
  <c r="I4987" i="3"/>
  <c r="I4986" i="3"/>
  <c r="I4985" i="3"/>
  <c r="K4984" i="3"/>
  <c r="K4983" i="3" s="1"/>
  <c r="J4984" i="3"/>
  <c r="I4982" i="3"/>
  <c r="I4981" i="3"/>
  <c r="I4980" i="3"/>
  <c r="I4979" i="3"/>
  <c r="I4978" i="3"/>
  <c r="I4977" i="3"/>
  <c r="I4976" i="3"/>
  <c r="I4975" i="3"/>
  <c r="K4974" i="3"/>
  <c r="J4974" i="3"/>
  <c r="I4973" i="3"/>
  <c r="I4972" i="3"/>
  <c r="I4971" i="3"/>
  <c r="I4970" i="3"/>
  <c r="I4969" i="3"/>
  <c r="I4968" i="3"/>
  <c r="I4967" i="3"/>
  <c r="K4966" i="3"/>
  <c r="J4966" i="3"/>
  <c r="K4965" i="3"/>
  <c r="I4964" i="3"/>
  <c r="I4963" i="3"/>
  <c r="I4962" i="3"/>
  <c r="K4961" i="3"/>
  <c r="K4958" i="3" s="1"/>
  <c r="J4961" i="3"/>
  <c r="I4960" i="3"/>
  <c r="I4959" i="3"/>
  <c r="J4958" i="3"/>
  <c r="I4957" i="3"/>
  <c r="I4956" i="3"/>
  <c r="I4955" i="3"/>
  <c r="I4954" i="3"/>
  <c r="I4953" i="3"/>
  <c r="K4952" i="3"/>
  <c r="J4952" i="3"/>
  <c r="I4952" i="3" s="1"/>
  <c r="I4951" i="3"/>
  <c r="K4950" i="3"/>
  <c r="I4949" i="3"/>
  <c r="I4948" i="3"/>
  <c r="K4947" i="3"/>
  <c r="K4945" i="3" s="1"/>
  <c r="J4947" i="3"/>
  <c r="I4946" i="3"/>
  <c r="J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K4924" i="3"/>
  <c r="J4924" i="3"/>
  <c r="I4923" i="3"/>
  <c r="I4922" i="3"/>
  <c r="I4921" i="3"/>
  <c r="I4920" i="3"/>
  <c r="I4919" i="3"/>
  <c r="I4918" i="3"/>
  <c r="K4917" i="3"/>
  <c r="K4916" i="3" s="1"/>
  <c r="J4917" i="3"/>
  <c r="I4915" i="3"/>
  <c r="I4914" i="3"/>
  <c r="I4913" i="3"/>
  <c r="K4912" i="3"/>
  <c r="K4904" i="3" s="1"/>
  <c r="K4903" i="3" s="1"/>
  <c r="J4912" i="3"/>
  <c r="I4911" i="3"/>
  <c r="I4910" i="3"/>
  <c r="I4909" i="3"/>
  <c r="I4908" i="3"/>
  <c r="I4907" i="3"/>
  <c r="I4906" i="3"/>
  <c r="I4905" i="3"/>
  <c r="J4904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K4882" i="3"/>
  <c r="K4881" i="3" s="1"/>
  <c r="K4879" i="3" s="1"/>
  <c r="J4882" i="3"/>
  <c r="I4880" i="3"/>
  <c r="I4878" i="3"/>
  <c r="I4877" i="3"/>
  <c r="K4876" i="3"/>
  <c r="J4876" i="3"/>
  <c r="I4875" i="3"/>
  <c r="I4874" i="3"/>
  <c r="K4873" i="3"/>
  <c r="J4873" i="3"/>
  <c r="I4872" i="3"/>
  <c r="I4871" i="3"/>
  <c r="K4870" i="3"/>
  <c r="K4869" i="3" s="1"/>
  <c r="J4870" i="3"/>
  <c r="I4868" i="3"/>
  <c r="I4867" i="3"/>
  <c r="K4866" i="3"/>
  <c r="J4866" i="3"/>
  <c r="I4865" i="3"/>
  <c r="I4864" i="3"/>
  <c r="I4863" i="3"/>
  <c r="K4862" i="3"/>
  <c r="J4862" i="3"/>
  <c r="I4861" i="3"/>
  <c r="I4860" i="3"/>
  <c r="I4859" i="3"/>
  <c r="I4858" i="3"/>
  <c r="K4857" i="3"/>
  <c r="J4857" i="3"/>
  <c r="I4854" i="3"/>
  <c r="I4853" i="3"/>
  <c r="K4852" i="3"/>
  <c r="J4852" i="3"/>
  <c r="I4851" i="3"/>
  <c r="I4850" i="3"/>
  <c r="I4849" i="3"/>
  <c r="K4848" i="3"/>
  <c r="J4848" i="3"/>
  <c r="I4847" i="3"/>
  <c r="I4846" i="3"/>
  <c r="K4845" i="3"/>
  <c r="J4845" i="3"/>
  <c r="J4844" i="3" s="1"/>
  <c r="I4842" i="3"/>
  <c r="I4841" i="3"/>
  <c r="K4840" i="3"/>
  <c r="J4840" i="3"/>
  <c r="I4839" i="3"/>
  <c r="I4838" i="3"/>
  <c r="K4837" i="3"/>
  <c r="J4837" i="3"/>
  <c r="I4834" i="3"/>
  <c r="I4833" i="3"/>
  <c r="K4832" i="3"/>
  <c r="J4832" i="3"/>
  <c r="I4831" i="3"/>
  <c r="I4830" i="3"/>
  <c r="K4829" i="3"/>
  <c r="J4829" i="3"/>
  <c r="I4827" i="3"/>
  <c r="I4826" i="3"/>
  <c r="I4825" i="3"/>
  <c r="I4824" i="3"/>
  <c r="I4823" i="3"/>
  <c r="I4822" i="3"/>
  <c r="I4821" i="3"/>
  <c r="K4820" i="3"/>
  <c r="K4819" i="3" s="1"/>
  <c r="J4820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K4803" i="3"/>
  <c r="J4803" i="3"/>
  <c r="I4803" i="3" s="1"/>
  <c r="I4802" i="3"/>
  <c r="I4801" i="3"/>
  <c r="I4800" i="3"/>
  <c r="I4799" i="3"/>
  <c r="I4798" i="3"/>
  <c r="I4797" i="3"/>
  <c r="I4796" i="3"/>
  <c r="K4795" i="3"/>
  <c r="J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K4781" i="3"/>
  <c r="J4781" i="3"/>
  <c r="I4780" i="3"/>
  <c r="I4779" i="3"/>
  <c r="I4778" i="3"/>
  <c r="I4777" i="3"/>
  <c r="I4776" i="3"/>
  <c r="I4775" i="3"/>
  <c r="I4774" i="3"/>
  <c r="I4773" i="3"/>
  <c r="I4772" i="3"/>
  <c r="K4771" i="3"/>
  <c r="J4771" i="3"/>
  <c r="I4770" i="3"/>
  <c r="I4769" i="3"/>
  <c r="I4768" i="3"/>
  <c r="I4767" i="3"/>
  <c r="I4766" i="3"/>
  <c r="I4765" i="3"/>
  <c r="I4764" i="3"/>
  <c r="I4763" i="3"/>
  <c r="I4762" i="3"/>
  <c r="I4761" i="3"/>
  <c r="I4760" i="3"/>
  <c r="K4759" i="3"/>
  <c r="J4759" i="3"/>
  <c r="I4758" i="3"/>
  <c r="I4757" i="3"/>
  <c r="I4756" i="3"/>
  <c r="J4755" i="3"/>
  <c r="I4754" i="3"/>
  <c r="I4753" i="3"/>
  <c r="K4752" i="3"/>
  <c r="J4752" i="3"/>
  <c r="I4752" i="3" s="1"/>
  <c r="I4751" i="3"/>
  <c r="I4749" i="3"/>
  <c r="I4748" i="3"/>
  <c r="I4747" i="3"/>
  <c r="I4746" i="3"/>
  <c r="I4745" i="3"/>
  <c r="I4744" i="3"/>
  <c r="I4743" i="3"/>
  <c r="I4742" i="3"/>
  <c r="K4741" i="3"/>
  <c r="J4741" i="3"/>
  <c r="I4736" i="3"/>
  <c r="I4735" i="3"/>
  <c r="I4734" i="3"/>
  <c r="I4733" i="3"/>
  <c r="I4732" i="3"/>
  <c r="I4731" i="3"/>
  <c r="I4730" i="3"/>
  <c r="K4729" i="3"/>
  <c r="J4729" i="3"/>
  <c r="I4728" i="3"/>
  <c r="I4727" i="3"/>
  <c r="I4726" i="3"/>
  <c r="I4725" i="3"/>
  <c r="I4724" i="3"/>
  <c r="I4723" i="3"/>
  <c r="I4722" i="3"/>
  <c r="K4721" i="3"/>
  <c r="K4720" i="3" s="1"/>
  <c r="J4721" i="3"/>
  <c r="I4719" i="3"/>
  <c r="I4718" i="3"/>
  <c r="I4717" i="3"/>
  <c r="I4716" i="3"/>
  <c r="I4715" i="3"/>
  <c r="I4714" i="3"/>
  <c r="I4713" i="3"/>
  <c r="I4712" i="3"/>
  <c r="K4711" i="3"/>
  <c r="J4711" i="3"/>
  <c r="I4710" i="3"/>
  <c r="I4709" i="3"/>
  <c r="I4708" i="3"/>
  <c r="I4707" i="3"/>
  <c r="I4706" i="3"/>
  <c r="I4705" i="3"/>
  <c r="I4704" i="3"/>
  <c r="K4703" i="3"/>
  <c r="J4703" i="3"/>
  <c r="I4701" i="3"/>
  <c r="I4700" i="3"/>
  <c r="I4699" i="3"/>
  <c r="K4698" i="3"/>
  <c r="K4695" i="3" s="1"/>
  <c r="J4698" i="3"/>
  <c r="I4697" i="3"/>
  <c r="I4696" i="3"/>
  <c r="I4694" i="3"/>
  <c r="I4693" i="3"/>
  <c r="I4692" i="3"/>
  <c r="I4691" i="3"/>
  <c r="I4690" i="3"/>
  <c r="K4689" i="3"/>
  <c r="K4687" i="3" s="1"/>
  <c r="J4689" i="3"/>
  <c r="I4688" i="3"/>
  <c r="I4686" i="3"/>
  <c r="I4685" i="3"/>
  <c r="K4684" i="3"/>
  <c r="K4682" i="3" s="1"/>
  <c r="J4684" i="3"/>
  <c r="I4683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K4661" i="3"/>
  <c r="J4661" i="3"/>
  <c r="I4660" i="3"/>
  <c r="I4659" i="3"/>
  <c r="I4658" i="3"/>
  <c r="I4657" i="3"/>
  <c r="I4656" i="3"/>
  <c r="I4655" i="3"/>
  <c r="K4654" i="3"/>
  <c r="K4653" i="3" s="1"/>
  <c r="J4654" i="3"/>
  <c r="I4652" i="3"/>
  <c r="I4651" i="3"/>
  <c r="I4650" i="3"/>
  <c r="J3860" i="3"/>
  <c r="I4648" i="3"/>
  <c r="I4647" i="3"/>
  <c r="I4646" i="3"/>
  <c r="I4645" i="3"/>
  <c r="I4644" i="3"/>
  <c r="I4642" i="3"/>
  <c r="K4641" i="3"/>
  <c r="K4640" i="3" s="1"/>
  <c r="K4639" i="3" s="1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K4619" i="3"/>
  <c r="K4618" i="3" s="1"/>
  <c r="K4616" i="3" s="1"/>
  <c r="J4619" i="3"/>
  <c r="J4618" i="3" s="1"/>
  <c r="J4616" i="3" s="1"/>
  <c r="I4617" i="3"/>
  <c r="I4615" i="3"/>
  <c r="I4614" i="3"/>
  <c r="K4613" i="3"/>
  <c r="I4613" i="3" s="1"/>
  <c r="J4613" i="3"/>
  <c r="I4612" i="3"/>
  <c r="I4611" i="3"/>
  <c r="K4610" i="3"/>
  <c r="J4610" i="3"/>
  <c r="I4609" i="3"/>
  <c r="I4608" i="3"/>
  <c r="K4607" i="3"/>
  <c r="J4607" i="3"/>
  <c r="J4606" i="3" s="1"/>
  <c r="I4605" i="3"/>
  <c r="I4604" i="3"/>
  <c r="K4603" i="3"/>
  <c r="J4603" i="3"/>
  <c r="I4602" i="3"/>
  <c r="I4601" i="3"/>
  <c r="I4600" i="3"/>
  <c r="K4599" i="3"/>
  <c r="J4599" i="3"/>
  <c r="I4598" i="3"/>
  <c r="I4597" i="3"/>
  <c r="I4596" i="3"/>
  <c r="I4595" i="3"/>
  <c r="K4594" i="3"/>
  <c r="J4594" i="3"/>
  <c r="I4594" i="3" s="1"/>
  <c r="I4591" i="3"/>
  <c r="I4590" i="3"/>
  <c r="K4589" i="3"/>
  <c r="J4589" i="3"/>
  <c r="I4588" i="3"/>
  <c r="I4587" i="3"/>
  <c r="I4586" i="3"/>
  <c r="K4585" i="3"/>
  <c r="J4585" i="3"/>
  <c r="I4584" i="3"/>
  <c r="I4583" i="3"/>
  <c r="K4582" i="3"/>
  <c r="K4581" i="3" s="1"/>
  <c r="J4582" i="3"/>
  <c r="I4579" i="3"/>
  <c r="I4578" i="3"/>
  <c r="K4577" i="3"/>
  <c r="J4577" i="3"/>
  <c r="I4576" i="3"/>
  <c r="I4575" i="3"/>
  <c r="K4574" i="3"/>
  <c r="K4573" i="3" s="1"/>
  <c r="J4574" i="3"/>
  <c r="I4571" i="3"/>
  <c r="I4570" i="3"/>
  <c r="K4569" i="3"/>
  <c r="J4569" i="3"/>
  <c r="I4568" i="3"/>
  <c r="I4567" i="3"/>
  <c r="K4566" i="3"/>
  <c r="J4566" i="3"/>
  <c r="I4564" i="3"/>
  <c r="I4563" i="3"/>
  <c r="I4562" i="3"/>
  <c r="I4561" i="3"/>
  <c r="I4560" i="3"/>
  <c r="I4559" i="3"/>
  <c r="I4558" i="3"/>
  <c r="K4557" i="3"/>
  <c r="J4557" i="3"/>
  <c r="J4556" i="3" s="1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J4540" i="3"/>
  <c r="I4540" i="3" s="1"/>
  <c r="I4539" i="3"/>
  <c r="I4538" i="3"/>
  <c r="I4537" i="3"/>
  <c r="I4536" i="3"/>
  <c r="I4535" i="3"/>
  <c r="I4534" i="3"/>
  <c r="I4533" i="3"/>
  <c r="K4532" i="3"/>
  <c r="I4532" i="3" s="1"/>
  <c r="J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K4518" i="3"/>
  <c r="I4518" i="3" s="1"/>
  <c r="I4517" i="3"/>
  <c r="I4516" i="3"/>
  <c r="I4515" i="3"/>
  <c r="I4514" i="3"/>
  <c r="I4513" i="3"/>
  <c r="I4512" i="3"/>
  <c r="I4511" i="3"/>
  <c r="I4510" i="3"/>
  <c r="I4509" i="3"/>
  <c r="K4508" i="3"/>
  <c r="J4508" i="3"/>
  <c r="I4507" i="3"/>
  <c r="I4506" i="3"/>
  <c r="I4505" i="3"/>
  <c r="I4504" i="3"/>
  <c r="I4503" i="3"/>
  <c r="I4502" i="3"/>
  <c r="I4501" i="3"/>
  <c r="I4500" i="3"/>
  <c r="I4499" i="3"/>
  <c r="I4498" i="3"/>
  <c r="I4497" i="3"/>
  <c r="K4496" i="3"/>
  <c r="K4492" i="3" s="1"/>
  <c r="J4496" i="3"/>
  <c r="I4495" i="3"/>
  <c r="I4494" i="3"/>
  <c r="I4493" i="3"/>
  <c r="I4491" i="3"/>
  <c r="I4490" i="3"/>
  <c r="K4489" i="3"/>
  <c r="J4489" i="3"/>
  <c r="I4489" i="3" s="1"/>
  <c r="I4488" i="3"/>
  <c r="I4486" i="3"/>
  <c r="I4485" i="3"/>
  <c r="I4484" i="3"/>
  <c r="I4483" i="3"/>
  <c r="I4482" i="3"/>
  <c r="I4481" i="3"/>
  <c r="I4480" i="3"/>
  <c r="I4479" i="3"/>
  <c r="K4478" i="3"/>
  <c r="K4477" i="3" s="1"/>
  <c r="K4476" i="3" s="1"/>
  <c r="J4478" i="3"/>
  <c r="J4477" i="3"/>
  <c r="I4473" i="3"/>
  <c r="I4472" i="3"/>
  <c r="I4471" i="3"/>
  <c r="I4470" i="3"/>
  <c r="I4469" i="3"/>
  <c r="I4468" i="3"/>
  <c r="I4467" i="3"/>
  <c r="K4466" i="3"/>
  <c r="J4466" i="3"/>
  <c r="I4465" i="3"/>
  <c r="I4464" i="3"/>
  <c r="I4463" i="3"/>
  <c r="I4462" i="3"/>
  <c r="I4461" i="3"/>
  <c r="I4460" i="3"/>
  <c r="I4459" i="3"/>
  <c r="K4458" i="3"/>
  <c r="K4457" i="3" s="1"/>
  <c r="J4458" i="3"/>
  <c r="I4456" i="3"/>
  <c r="I4455" i="3"/>
  <c r="I4454" i="3"/>
  <c r="I4453" i="3"/>
  <c r="I4452" i="3"/>
  <c r="I4451" i="3"/>
  <c r="I4450" i="3"/>
  <c r="I4449" i="3"/>
  <c r="K4448" i="3"/>
  <c r="J4448" i="3"/>
  <c r="I4447" i="3"/>
  <c r="I4446" i="3"/>
  <c r="I4445" i="3"/>
  <c r="I4444" i="3"/>
  <c r="I4443" i="3"/>
  <c r="I4442" i="3"/>
  <c r="I4441" i="3"/>
  <c r="K4440" i="3"/>
  <c r="K4439" i="3" s="1"/>
  <c r="J4440" i="3"/>
  <c r="I4438" i="3"/>
  <c r="I4437" i="3"/>
  <c r="I4436" i="3"/>
  <c r="K4435" i="3"/>
  <c r="K4432" i="3" s="1"/>
  <c r="J4435" i="3"/>
  <c r="J4432" i="3" s="1"/>
  <c r="I4432" i="3" s="1"/>
  <c r="I4434" i="3"/>
  <c r="I4433" i="3"/>
  <c r="I4431" i="3"/>
  <c r="I4430" i="3"/>
  <c r="I4429" i="3"/>
  <c r="I4428" i="3"/>
  <c r="I4427" i="3"/>
  <c r="K4426" i="3"/>
  <c r="K4424" i="3" s="1"/>
  <c r="J4426" i="3"/>
  <c r="I4425" i="3"/>
  <c r="I4423" i="3"/>
  <c r="I4422" i="3"/>
  <c r="K4421" i="3"/>
  <c r="K4419" i="3" s="1"/>
  <c r="J4421" i="3"/>
  <c r="J4419" i="3" s="1"/>
  <c r="I4420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K4398" i="3"/>
  <c r="J4398" i="3"/>
  <c r="I4397" i="3"/>
  <c r="I4396" i="3"/>
  <c r="I4395" i="3"/>
  <c r="I4394" i="3"/>
  <c r="I4393" i="3"/>
  <c r="I4392" i="3"/>
  <c r="K4391" i="3"/>
  <c r="K4390" i="3" s="1"/>
  <c r="J4391" i="3"/>
  <c r="I4389" i="3"/>
  <c r="I4388" i="3"/>
  <c r="I4387" i="3"/>
  <c r="I4386" i="3"/>
  <c r="I4385" i="3"/>
  <c r="I4384" i="3"/>
  <c r="I4383" i="3"/>
  <c r="I4382" i="3"/>
  <c r="I4381" i="3"/>
  <c r="J4380" i="3"/>
  <c r="I4379" i="3"/>
  <c r="K4378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K4356" i="3"/>
  <c r="K4355" i="3" s="1"/>
  <c r="K4353" i="3" s="1"/>
  <c r="J4356" i="3"/>
  <c r="I4354" i="3"/>
  <c r="I4352" i="3"/>
  <c r="I4351" i="3"/>
  <c r="K4350" i="3"/>
  <c r="J4350" i="3"/>
  <c r="I4349" i="3"/>
  <c r="I4348" i="3"/>
  <c r="K4347" i="3"/>
  <c r="J4347" i="3"/>
  <c r="I4346" i="3"/>
  <c r="I4345" i="3"/>
  <c r="K4344" i="3"/>
  <c r="K4343" i="3" s="1"/>
  <c r="J4344" i="3"/>
  <c r="I4342" i="3"/>
  <c r="I4341" i="3"/>
  <c r="K4340" i="3"/>
  <c r="J4340" i="3"/>
  <c r="I4339" i="3"/>
  <c r="I4338" i="3"/>
  <c r="I4337" i="3"/>
  <c r="K4336" i="3"/>
  <c r="J4336" i="3"/>
  <c r="I4335" i="3"/>
  <c r="I4334" i="3"/>
  <c r="I4333" i="3"/>
  <c r="I4332" i="3"/>
  <c r="K4331" i="3"/>
  <c r="J4331" i="3"/>
  <c r="I4328" i="3"/>
  <c r="I4327" i="3"/>
  <c r="K4326" i="3"/>
  <c r="J4326" i="3"/>
  <c r="I4325" i="3"/>
  <c r="I4324" i="3"/>
  <c r="I4323" i="3"/>
  <c r="K4322" i="3"/>
  <c r="J4322" i="3"/>
  <c r="I4321" i="3"/>
  <c r="I4320" i="3"/>
  <c r="K4319" i="3"/>
  <c r="K4318" i="3" s="1"/>
  <c r="J4319" i="3"/>
  <c r="I4316" i="3"/>
  <c r="I4315" i="3"/>
  <c r="K4314" i="3"/>
  <c r="J4314" i="3"/>
  <c r="I4313" i="3"/>
  <c r="I4312" i="3"/>
  <c r="K4311" i="3"/>
  <c r="K4310" i="3" s="1"/>
  <c r="J4311" i="3"/>
  <c r="I4308" i="3"/>
  <c r="I4307" i="3"/>
  <c r="K4306" i="3"/>
  <c r="J4306" i="3"/>
  <c r="I4305" i="3"/>
  <c r="I4304" i="3"/>
  <c r="K4303" i="3"/>
  <c r="J4303" i="3"/>
  <c r="I4301" i="3"/>
  <c r="I4300" i="3"/>
  <c r="I4299" i="3"/>
  <c r="I4298" i="3"/>
  <c r="I4297" i="3"/>
  <c r="I4296" i="3"/>
  <c r="I4295" i="3"/>
  <c r="K4294" i="3"/>
  <c r="K4293" i="3" s="1"/>
  <c r="J4294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K4277" i="3"/>
  <c r="J4277" i="3"/>
  <c r="J4224" i="3" s="1"/>
  <c r="J4212" i="3" s="1"/>
  <c r="I4276" i="3"/>
  <c r="I4275" i="3"/>
  <c r="I4274" i="3"/>
  <c r="I4273" i="3"/>
  <c r="I4272" i="3"/>
  <c r="I4271" i="3"/>
  <c r="I4270" i="3"/>
  <c r="K4269" i="3"/>
  <c r="J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K4255" i="3"/>
  <c r="J4255" i="3"/>
  <c r="I4254" i="3"/>
  <c r="I4253" i="3"/>
  <c r="I4252" i="3"/>
  <c r="I4251" i="3"/>
  <c r="I4250" i="3"/>
  <c r="I4249" i="3"/>
  <c r="I4248" i="3"/>
  <c r="I4247" i="3"/>
  <c r="I4246" i="3"/>
  <c r="K4245" i="3"/>
  <c r="J4245" i="3"/>
  <c r="I4244" i="3"/>
  <c r="I4243" i="3"/>
  <c r="I4242" i="3"/>
  <c r="I4241" i="3"/>
  <c r="I4240" i="3"/>
  <c r="I4239" i="3"/>
  <c r="I4238" i="3"/>
  <c r="I4237" i="3"/>
  <c r="I4236" i="3"/>
  <c r="I4235" i="3"/>
  <c r="I4234" i="3"/>
  <c r="K4233" i="3"/>
  <c r="J4233" i="3"/>
  <c r="I4232" i="3"/>
  <c r="I4231" i="3"/>
  <c r="I4230" i="3"/>
  <c r="I4228" i="3"/>
  <c r="I4227" i="3"/>
  <c r="K4226" i="3"/>
  <c r="J4226" i="3"/>
  <c r="I4225" i="3"/>
  <c r="I4223" i="3"/>
  <c r="I4222" i="3"/>
  <c r="I4221" i="3"/>
  <c r="I4220" i="3"/>
  <c r="I4219" i="3"/>
  <c r="I4218" i="3"/>
  <c r="I4217" i="3"/>
  <c r="I4216" i="3"/>
  <c r="K4215" i="3"/>
  <c r="K4214" i="3" s="1"/>
  <c r="K4213" i="3" s="1"/>
  <c r="J4215" i="3"/>
  <c r="I4210" i="3"/>
  <c r="I4209" i="3"/>
  <c r="I4208" i="3"/>
  <c r="I4207" i="3"/>
  <c r="I4206" i="3"/>
  <c r="I4205" i="3"/>
  <c r="I4204" i="3"/>
  <c r="K4203" i="3"/>
  <c r="J4203" i="3"/>
  <c r="I4202" i="3"/>
  <c r="I4201" i="3"/>
  <c r="I4200" i="3"/>
  <c r="I4199" i="3"/>
  <c r="I4198" i="3"/>
  <c r="I4197" i="3"/>
  <c r="I4196" i="3"/>
  <c r="K4195" i="3"/>
  <c r="J4195" i="3"/>
  <c r="I4193" i="3"/>
  <c r="I4192" i="3"/>
  <c r="I4191" i="3"/>
  <c r="I4190" i="3"/>
  <c r="I4189" i="3"/>
  <c r="I4188" i="3"/>
  <c r="I4187" i="3"/>
  <c r="I4186" i="3"/>
  <c r="K4185" i="3"/>
  <c r="J4185" i="3"/>
  <c r="I4184" i="3"/>
  <c r="I4183" i="3"/>
  <c r="I4182" i="3"/>
  <c r="I4181" i="3"/>
  <c r="I4180" i="3"/>
  <c r="I4179" i="3"/>
  <c r="I4178" i="3"/>
  <c r="K4177" i="3"/>
  <c r="J4177" i="3"/>
  <c r="I4175" i="3"/>
  <c r="I4174" i="3"/>
  <c r="I4173" i="3"/>
  <c r="K4172" i="3"/>
  <c r="J4172" i="3"/>
  <c r="J3646" i="3" s="1"/>
  <c r="I4171" i="3"/>
  <c r="I4170" i="3"/>
  <c r="K4169" i="3"/>
  <c r="I4168" i="3"/>
  <c r="I4167" i="3"/>
  <c r="I4166" i="3"/>
  <c r="I4165" i="3"/>
  <c r="I4164" i="3"/>
  <c r="K4163" i="3"/>
  <c r="J4163" i="3"/>
  <c r="J4161" i="3" s="1"/>
  <c r="I4162" i="3"/>
  <c r="I4160" i="3"/>
  <c r="I4159" i="3"/>
  <c r="K4158" i="3"/>
  <c r="K4156" i="3" s="1"/>
  <c r="J4158" i="3"/>
  <c r="J4156" i="3" s="1"/>
  <c r="I4157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K4135" i="3"/>
  <c r="J4135" i="3"/>
  <c r="I4134" i="3"/>
  <c r="I4133" i="3"/>
  <c r="I4132" i="3"/>
  <c r="I4131" i="3"/>
  <c r="I4130" i="3"/>
  <c r="I4129" i="3"/>
  <c r="K4128" i="3"/>
  <c r="K4127" i="3" s="1"/>
  <c r="J4128" i="3"/>
  <c r="I4128" i="3" s="1"/>
  <c r="I4126" i="3"/>
  <c r="I4125" i="3"/>
  <c r="I4124" i="3"/>
  <c r="I4122" i="3"/>
  <c r="I4121" i="3"/>
  <c r="I4120" i="3"/>
  <c r="I4119" i="3"/>
  <c r="I4118" i="3"/>
  <c r="I4117" i="3"/>
  <c r="I4116" i="3"/>
  <c r="K4115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K4093" i="3"/>
  <c r="K4092" i="3" s="1"/>
  <c r="K4090" i="3" s="1"/>
  <c r="J4093" i="3"/>
  <c r="I4091" i="3"/>
  <c r="I4089" i="3"/>
  <c r="I4088" i="3"/>
  <c r="K4087" i="3"/>
  <c r="J4087" i="3"/>
  <c r="I4086" i="3"/>
  <c r="I4085" i="3"/>
  <c r="K4084" i="3"/>
  <c r="J4084" i="3"/>
  <c r="I4083" i="3"/>
  <c r="I4082" i="3"/>
  <c r="K4081" i="3"/>
  <c r="J4081" i="3"/>
  <c r="I4079" i="3"/>
  <c r="I4078" i="3"/>
  <c r="K4077" i="3"/>
  <c r="J4077" i="3"/>
  <c r="I4076" i="3"/>
  <c r="I4075" i="3"/>
  <c r="I4074" i="3"/>
  <c r="K4073" i="3"/>
  <c r="J4073" i="3"/>
  <c r="I4072" i="3"/>
  <c r="I4071" i="3"/>
  <c r="I4070" i="3"/>
  <c r="I4069" i="3"/>
  <c r="K4068" i="3"/>
  <c r="J4068" i="3"/>
  <c r="I4065" i="3"/>
  <c r="I4064" i="3"/>
  <c r="K4063" i="3"/>
  <c r="J4063" i="3"/>
  <c r="I4062" i="3"/>
  <c r="I4061" i="3"/>
  <c r="I4060" i="3"/>
  <c r="K4059" i="3"/>
  <c r="J4059" i="3"/>
  <c r="I4059" i="3" s="1"/>
  <c r="I4058" i="3"/>
  <c r="I4057" i="3"/>
  <c r="K4056" i="3"/>
  <c r="K4055" i="3" s="1"/>
  <c r="K4054" i="3" s="1"/>
  <c r="J4056" i="3"/>
  <c r="I4053" i="3"/>
  <c r="I4052" i="3"/>
  <c r="K4051" i="3"/>
  <c r="J4051" i="3"/>
  <c r="I4050" i="3"/>
  <c r="I4049" i="3"/>
  <c r="K4048" i="3"/>
  <c r="K4047" i="3" s="1"/>
  <c r="J4048" i="3"/>
  <c r="I4045" i="3"/>
  <c r="I4044" i="3"/>
  <c r="K4043" i="3"/>
  <c r="J4043" i="3"/>
  <c r="I4042" i="3"/>
  <c r="I4041" i="3"/>
  <c r="K4040" i="3"/>
  <c r="J4040" i="3"/>
  <c r="I4038" i="3"/>
  <c r="I4037" i="3"/>
  <c r="I4036" i="3"/>
  <c r="I4035" i="3"/>
  <c r="I4034" i="3"/>
  <c r="I4033" i="3"/>
  <c r="I4032" i="3"/>
  <c r="K4031" i="3"/>
  <c r="K4030" i="3" s="1"/>
  <c r="J4031" i="3"/>
  <c r="I4029" i="3"/>
  <c r="I4028" i="3"/>
  <c r="I4027" i="3"/>
  <c r="I4026" i="3"/>
  <c r="I4025" i="3"/>
  <c r="I4024" i="3"/>
  <c r="I4023" i="3"/>
  <c r="I4022" i="3"/>
  <c r="I4021" i="3"/>
  <c r="I4020" i="3"/>
  <c r="I4019" i="3"/>
  <c r="I4018" i="3"/>
  <c r="I4017" i="3"/>
  <c r="I4016" i="3"/>
  <c r="I4015" i="3"/>
  <c r="J4014" i="3"/>
  <c r="I4013" i="3"/>
  <c r="I4012" i="3"/>
  <c r="I4011" i="3"/>
  <c r="I4010" i="3"/>
  <c r="I4009" i="3"/>
  <c r="I4008" i="3"/>
  <c r="I4007" i="3"/>
  <c r="K4006" i="3"/>
  <c r="J4006" i="3"/>
  <c r="I4005" i="3"/>
  <c r="I4004" i="3"/>
  <c r="I4003" i="3"/>
  <c r="I4002" i="3"/>
  <c r="I4001" i="3"/>
  <c r="I4000" i="3"/>
  <c r="I3999" i="3"/>
  <c r="I3998" i="3"/>
  <c r="I3997" i="3"/>
  <c r="I3996" i="3"/>
  <c r="I3995" i="3"/>
  <c r="I3994" i="3"/>
  <c r="I3993" i="3"/>
  <c r="K3992" i="3"/>
  <c r="J3992" i="3"/>
  <c r="I3991" i="3"/>
  <c r="I3990" i="3"/>
  <c r="I3989" i="3"/>
  <c r="I3988" i="3"/>
  <c r="I3987" i="3"/>
  <c r="I3986" i="3"/>
  <c r="I3985" i="3"/>
  <c r="I3984" i="3"/>
  <c r="I3983" i="3"/>
  <c r="K3982" i="3"/>
  <c r="J3982" i="3"/>
  <c r="I3981" i="3"/>
  <c r="I3980" i="3"/>
  <c r="I3979" i="3"/>
  <c r="I3978" i="3"/>
  <c r="I3977" i="3"/>
  <c r="I3976" i="3"/>
  <c r="I3975" i="3"/>
  <c r="I3974" i="3"/>
  <c r="I3973" i="3"/>
  <c r="I3972" i="3"/>
  <c r="I3971" i="3"/>
  <c r="K3970" i="3"/>
  <c r="J3970" i="3"/>
  <c r="I3969" i="3"/>
  <c r="I3968" i="3"/>
  <c r="I3967" i="3"/>
  <c r="I3965" i="3"/>
  <c r="I3964" i="3"/>
  <c r="K3963" i="3"/>
  <c r="J3963" i="3"/>
  <c r="I3963" i="3" s="1"/>
  <c r="I3962" i="3"/>
  <c r="I3960" i="3"/>
  <c r="I3959" i="3"/>
  <c r="I3958" i="3"/>
  <c r="I3957" i="3"/>
  <c r="I3956" i="3"/>
  <c r="I3955" i="3"/>
  <c r="I3954" i="3"/>
  <c r="I3953" i="3"/>
  <c r="K3952" i="3"/>
  <c r="K3951" i="3" s="1"/>
  <c r="J3952" i="3"/>
  <c r="J3951" i="3"/>
  <c r="I3947" i="3"/>
  <c r="I3946" i="3"/>
  <c r="I3945" i="3"/>
  <c r="I3944" i="3"/>
  <c r="I3943" i="3"/>
  <c r="I3942" i="3"/>
  <c r="I3941" i="3"/>
  <c r="K3940" i="3"/>
  <c r="J3940" i="3"/>
  <c r="I3939" i="3"/>
  <c r="I3938" i="3"/>
  <c r="I3937" i="3"/>
  <c r="I3936" i="3"/>
  <c r="I3935" i="3"/>
  <c r="I3934" i="3"/>
  <c r="I3933" i="3"/>
  <c r="K3932" i="3"/>
  <c r="J3932" i="3"/>
  <c r="I3930" i="3"/>
  <c r="I3929" i="3"/>
  <c r="I3928" i="3"/>
  <c r="I3927" i="3"/>
  <c r="I3926" i="3"/>
  <c r="I3925" i="3"/>
  <c r="I3924" i="3"/>
  <c r="I3923" i="3"/>
  <c r="K3922" i="3"/>
  <c r="J3922" i="3"/>
  <c r="I3921" i="3"/>
  <c r="I3920" i="3"/>
  <c r="I3919" i="3"/>
  <c r="I3918" i="3"/>
  <c r="I3917" i="3"/>
  <c r="I3916" i="3"/>
  <c r="I3915" i="3"/>
  <c r="K3914" i="3"/>
  <c r="K3913" i="3" s="1"/>
  <c r="J3914" i="3"/>
  <c r="I3912" i="3"/>
  <c r="I3911" i="3"/>
  <c r="I3910" i="3"/>
  <c r="K3909" i="3"/>
  <c r="K3906" i="3" s="1"/>
  <c r="J3909" i="3"/>
  <c r="J3906" i="3" s="1"/>
  <c r="I3908" i="3"/>
  <c r="I3907" i="3"/>
  <c r="I3905" i="3"/>
  <c r="I3904" i="3"/>
  <c r="I3903" i="3"/>
  <c r="I3902" i="3"/>
  <c r="I3901" i="3"/>
  <c r="K3900" i="3"/>
  <c r="K3898" i="3" s="1"/>
  <c r="J3900" i="3"/>
  <c r="I3899" i="3"/>
  <c r="I3897" i="3"/>
  <c r="I3896" i="3"/>
  <c r="K3895" i="3"/>
  <c r="J3895" i="3"/>
  <c r="J3893" i="3" s="1"/>
  <c r="I3894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K3872" i="3"/>
  <c r="J3872" i="3"/>
  <c r="I3871" i="3"/>
  <c r="I3870" i="3"/>
  <c r="I3869" i="3"/>
  <c r="I3868" i="3"/>
  <c r="I3867" i="3"/>
  <c r="I3866" i="3"/>
  <c r="K3865" i="3"/>
  <c r="J3865" i="3"/>
  <c r="I3863" i="3"/>
  <c r="I3862" i="3"/>
  <c r="I3861" i="3"/>
  <c r="K3860" i="3"/>
  <c r="K3852" i="3" s="1"/>
  <c r="I3859" i="3"/>
  <c r="I3858" i="3"/>
  <c r="I3857" i="3"/>
  <c r="I3856" i="3"/>
  <c r="I3855" i="3"/>
  <c r="I3853" i="3"/>
  <c r="I3849" i="3"/>
  <c r="I3848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K3830" i="3"/>
  <c r="K3829" i="3" s="1"/>
  <c r="K3827" i="3" s="1"/>
  <c r="J3830" i="3"/>
  <c r="I3830" i="3" s="1"/>
  <c r="I3828" i="3"/>
  <c r="I3826" i="3"/>
  <c r="I3825" i="3"/>
  <c r="K3824" i="3"/>
  <c r="J3824" i="3"/>
  <c r="I3823" i="3"/>
  <c r="I3822" i="3"/>
  <c r="K3821" i="3"/>
  <c r="J3821" i="3"/>
  <c r="I3820" i="3"/>
  <c r="I3819" i="3"/>
  <c r="K3818" i="3"/>
  <c r="J3818" i="3"/>
  <c r="I3816" i="3"/>
  <c r="I3815" i="3"/>
  <c r="K3814" i="3"/>
  <c r="J3814" i="3"/>
  <c r="I3813" i="3"/>
  <c r="I3812" i="3"/>
  <c r="I3811" i="3"/>
  <c r="K3810" i="3"/>
  <c r="J3810" i="3"/>
  <c r="I3809" i="3"/>
  <c r="I3808" i="3"/>
  <c r="I3807" i="3"/>
  <c r="I3806" i="3"/>
  <c r="K3805" i="3"/>
  <c r="J3805" i="3"/>
  <c r="J3804" i="3" s="1"/>
  <c r="I3802" i="3"/>
  <c r="I3801" i="3"/>
  <c r="K3800" i="3"/>
  <c r="J3800" i="3"/>
  <c r="I3799" i="3"/>
  <c r="I3798" i="3"/>
  <c r="I3797" i="3"/>
  <c r="K3796" i="3"/>
  <c r="J3796" i="3"/>
  <c r="I3795" i="3"/>
  <c r="I3794" i="3"/>
  <c r="K3793" i="3"/>
  <c r="K3792" i="3" s="1"/>
  <c r="K3791" i="3" s="1"/>
  <c r="J3793" i="3"/>
  <c r="I3790" i="3"/>
  <c r="I3789" i="3"/>
  <c r="K3788" i="3"/>
  <c r="J3788" i="3"/>
  <c r="I3787" i="3"/>
  <c r="I3786" i="3"/>
  <c r="K3785" i="3"/>
  <c r="K3784" i="3" s="1"/>
  <c r="J3785" i="3"/>
  <c r="J3784" i="3" s="1"/>
  <c r="I3782" i="3"/>
  <c r="I3781" i="3"/>
  <c r="K3780" i="3"/>
  <c r="J3780" i="3"/>
  <c r="I3779" i="3"/>
  <c r="I3778" i="3"/>
  <c r="K3777" i="3"/>
  <c r="J3777" i="3"/>
  <c r="I3775" i="3"/>
  <c r="I3774" i="3"/>
  <c r="I3773" i="3"/>
  <c r="I3772" i="3"/>
  <c r="I3771" i="3"/>
  <c r="I3770" i="3"/>
  <c r="I3769" i="3"/>
  <c r="K3768" i="3"/>
  <c r="K3767" i="3" s="1"/>
  <c r="J3768" i="3"/>
  <c r="I3766" i="3"/>
  <c r="I3765" i="3"/>
  <c r="I3764" i="3"/>
  <c r="I3763" i="3"/>
  <c r="I3762" i="3"/>
  <c r="I3761" i="3"/>
  <c r="I3760" i="3"/>
  <c r="I3759" i="3"/>
  <c r="I3758" i="3"/>
  <c r="I3757" i="3"/>
  <c r="I3756" i="3"/>
  <c r="I3755" i="3"/>
  <c r="I3754" i="3"/>
  <c r="I3753" i="3"/>
  <c r="I3752" i="3"/>
  <c r="I3750" i="3"/>
  <c r="I3749" i="3"/>
  <c r="I3748" i="3"/>
  <c r="I3747" i="3"/>
  <c r="I3746" i="3"/>
  <c r="I3745" i="3"/>
  <c r="I3744" i="3"/>
  <c r="K3743" i="3"/>
  <c r="J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K3729" i="3"/>
  <c r="I3728" i="3"/>
  <c r="I3727" i="3"/>
  <c r="I3726" i="3"/>
  <c r="I3725" i="3"/>
  <c r="I3724" i="3"/>
  <c r="I3723" i="3"/>
  <c r="I3722" i="3"/>
  <c r="I3721" i="3"/>
  <c r="I3720" i="3"/>
  <c r="K3719" i="3"/>
  <c r="J3719" i="3"/>
  <c r="I3718" i="3"/>
  <c r="I3717" i="3"/>
  <c r="I3716" i="3"/>
  <c r="I3715" i="3"/>
  <c r="I3714" i="3"/>
  <c r="I3713" i="3"/>
  <c r="I3712" i="3"/>
  <c r="I3711" i="3"/>
  <c r="I3710" i="3"/>
  <c r="I3709" i="3"/>
  <c r="I3708" i="3"/>
  <c r="K3707" i="3"/>
  <c r="J3707" i="3"/>
  <c r="I3706" i="3"/>
  <c r="I3705" i="3"/>
  <c r="I3704" i="3"/>
  <c r="I3702" i="3"/>
  <c r="I3701" i="3"/>
  <c r="K3700" i="3"/>
  <c r="J3700" i="3"/>
  <c r="I3699" i="3"/>
  <c r="I3697" i="3"/>
  <c r="I3696" i="3"/>
  <c r="I3695" i="3"/>
  <c r="I3694" i="3"/>
  <c r="I3693" i="3"/>
  <c r="I3692" i="3"/>
  <c r="I3691" i="3"/>
  <c r="I3690" i="3"/>
  <c r="K3689" i="3"/>
  <c r="K3688" i="3" s="1"/>
  <c r="K3687" i="3" s="1"/>
  <c r="J3689" i="3"/>
  <c r="I3689" i="3" s="1"/>
  <c r="K3684" i="3"/>
  <c r="K2895" i="3" s="1"/>
  <c r="J3684" i="3"/>
  <c r="K3683" i="3"/>
  <c r="K2894" i="3" s="1"/>
  <c r="J3683" i="3"/>
  <c r="J2894" i="3" s="1"/>
  <c r="K3682" i="3"/>
  <c r="J3682" i="3"/>
  <c r="K3681" i="3"/>
  <c r="J3681" i="3"/>
  <c r="K3680" i="3"/>
  <c r="J3680" i="3"/>
  <c r="K3679" i="3"/>
  <c r="K2890" i="3" s="1"/>
  <c r="J3679" i="3"/>
  <c r="K3678" i="3"/>
  <c r="J3678" i="3"/>
  <c r="K3676" i="3"/>
  <c r="J3676" i="3"/>
  <c r="K3675" i="3"/>
  <c r="J3675" i="3"/>
  <c r="K3674" i="3"/>
  <c r="J3674" i="3"/>
  <c r="K3673" i="3"/>
  <c r="J3673" i="3"/>
  <c r="K3672" i="3"/>
  <c r="K2883" i="3" s="1"/>
  <c r="J3672" i="3"/>
  <c r="K3671" i="3"/>
  <c r="J3671" i="3"/>
  <c r="J2882" i="3" s="1"/>
  <c r="K3670" i="3"/>
  <c r="J3670" i="3"/>
  <c r="K3667" i="3"/>
  <c r="J3667" i="3"/>
  <c r="K3666" i="3"/>
  <c r="J3666" i="3"/>
  <c r="K3665" i="3"/>
  <c r="K2876" i="3" s="1"/>
  <c r="J3665" i="3"/>
  <c r="K3664" i="3"/>
  <c r="J3664" i="3"/>
  <c r="K3663" i="3"/>
  <c r="J3663" i="3"/>
  <c r="K3662" i="3"/>
  <c r="J3662" i="3"/>
  <c r="K3661" i="3"/>
  <c r="J3661" i="3"/>
  <c r="K3660" i="3"/>
  <c r="J3660" i="3"/>
  <c r="K3658" i="3"/>
  <c r="J3658" i="3"/>
  <c r="K3657" i="3"/>
  <c r="J3657" i="3"/>
  <c r="K3656" i="3"/>
  <c r="J3656" i="3"/>
  <c r="K3655" i="3"/>
  <c r="J3655" i="3"/>
  <c r="K3654" i="3"/>
  <c r="J3654" i="3"/>
  <c r="K3653" i="3"/>
  <c r="J3653" i="3"/>
  <c r="K3652" i="3"/>
  <c r="J3652" i="3"/>
  <c r="K3649" i="3"/>
  <c r="J3649" i="3"/>
  <c r="K3648" i="3"/>
  <c r="J3648" i="3"/>
  <c r="K3647" i="3"/>
  <c r="J3647" i="3"/>
  <c r="K3645" i="3"/>
  <c r="J3645" i="3"/>
  <c r="K3644" i="3"/>
  <c r="J3644" i="3"/>
  <c r="K3642" i="3"/>
  <c r="J3642" i="3"/>
  <c r="K3641" i="3"/>
  <c r="J3641" i="3"/>
  <c r="K3640" i="3"/>
  <c r="J3640" i="3"/>
  <c r="K3639" i="3"/>
  <c r="J3639" i="3"/>
  <c r="K3638" i="3"/>
  <c r="J3638" i="3"/>
  <c r="I3638" i="3" s="1"/>
  <c r="K3636" i="3"/>
  <c r="K2847" i="3" s="1"/>
  <c r="J3636" i="3"/>
  <c r="K3634" i="3"/>
  <c r="J3634" i="3"/>
  <c r="I3634" i="3" s="1"/>
  <c r="K3633" i="3"/>
  <c r="J3633" i="3"/>
  <c r="K3631" i="3"/>
  <c r="K2842" i="3" s="1"/>
  <c r="J3631" i="3"/>
  <c r="K3629" i="3"/>
  <c r="J3629" i="3"/>
  <c r="K3628" i="3"/>
  <c r="J3628" i="3"/>
  <c r="K3627" i="3"/>
  <c r="J3627" i="3"/>
  <c r="K3626" i="3"/>
  <c r="J3626" i="3"/>
  <c r="K3625" i="3"/>
  <c r="J3625" i="3"/>
  <c r="K3624" i="3"/>
  <c r="J3624" i="3"/>
  <c r="K3623" i="3"/>
  <c r="J3623" i="3"/>
  <c r="K3622" i="3"/>
  <c r="J3622" i="3"/>
  <c r="K3621" i="3"/>
  <c r="J3621" i="3"/>
  <c r="K3620" i="3"/>
  <c r="J3620" i="3"/>
  <c r="K3619" i="3"/>
  <c r="J3619" i="3"/>
  <c r="K3618" i="3"/>
  <c r="J3618" i="3"/>
  <c r="K3617" i="3"/>
  <c r="J3617" i="3"/>
  <c r="K3616" i="3"/>
  <c r="J3616" i="3"/>
  <c r="I3616" i="3" s="1"/>
  <c r="K3615" i="3"/>
  <c r="J3615" i="3"/>
  <c r="K3614" i="3"/>
  <c r="J3614" i="3"/>
  <c r="I3614" i="3" s="1"/>
  <c r="K3613" i="3"/>
  <c r="J3613" i="3"/>
  <c r="K3612" i="3"/>
  <c r="J3612" i="3"/>
  <c r="K3611" i="3"/>
  <c r="J3611" i="3"/>
  <c r="K3610" i="3"/>
  <c r="J3610" i="3"/>
  <c r="K3608" i="3"/>
  <c r="J3608" i="3"/>
  <c r="K3607" i="3"/>
  <c r="J3607" i="3"/>
  <c r="K3606" i="3"/>
  <c r="J3606" i="3"/>
  <c r="K3605" i="3"/>
  <c r="J3605" i="3"/>
  <c r="I3605" i="3" s="1"/>
  <c r="K3604" i="3"/>
  <c r="J3604" i="3"/>
  <c r="K3603" i="3"/>
  <c r="J3603" i="3"/>
  <c r="I3600" i="3"/>
  <c r="K3599" i="3"/>
  <c r="J3599" i="3"/>
  <c r="K3598" i="3"/>
  <c r="J3598" i="3"/>
  <c r="I3597" i="3"/>
  <c r="K3596" i="3"/>
  <c r="K2807" i="3" s="1"/>
  <c r="J3596" i="3"/>
  <c r="K3595" i="3"/>
  <c r="J3595" i="3"/>
  <c r="I3594" i="3"/>
  <c r="K3593" i="3"/>
  <c r="J3593" i="3"/>
  <c r="K3592" i="3"/>
  <c r="J3592" i="3"/>
  <c r="I3591" i="3"/>
  <c r="K3590" i="3"/>
  <c r="K2801" i="3" s="1"/>
  <c r="J3590" i="3"/>
  <c r="K3589" i="3"/>
  <c r="K3588" i="3" s="1"/>
  <c r="K3587" i="3" s="1"/>
  <c r="K3422" i="3" s="1"/>
  <c r="J3589" i="3"/>
  <c r="J3588" i="3" s="1"/>
  <c r="J3587" i="3" s="1"/>
  <c r="J3422" i="3" s="1"/>
  <c r="K3586" i="3"/>
  <c r="J3586" i="3"/>
  <c r="K3585" i="3"/>
  <c r="I3585" i="3" s="1"/>
  <c r="K3584" i="3"/>
  <c r="J3584" i="3"/>
  <c r="K3583" i="3"/>
  <c r="J3583" i="3"/>
  <c r="I3583" i="3" s="1"/>
  <c r="K3582" i="3"/>
  <c r="K2793" i="3" s="1"/>
  <c r="J3582" i="3"/>
  <c r="K3581" i="3"/>
  <c r="J3581" i="3"/>
  <c r="K3580" i="3"/>
  <c r="J3580" i="3"/>
  <c r="K3579" i="3"/>
  <c r="J3579" i="3"/>
  <c r="I3579" i="3" s="1"/>
  <c r="K3578" i="3"/>
  <c r="J3578" i="3"/>
  <c r="K3577" i="3"/>
  <c r="J3577" i="3"/>
  <c r="K3576" i="3"/>
  <c r="K2787" i="3" s="1"/>
  <c r="J3576" i="3"/>
  <c r="J2787" i="3" s="1"/>
  <c r="K3575" i="3"/>
  <c r="J3575" i="3"/>
  <c r="I3575" i="3" s="1"/>
  <c r="K3574" i="3"/>
  <c r="J3574" i="3"/>
  <c r="K3573" i="3"/>
  <c r="J3573" i="3"/>
  <c r="K3572" i="3"/>
  <c r="J3572" i="3"/>
  <c r="K3571" i="3"/>
  <c r="J3571" i="3"/>
  <c r="K3570" i="3"/>
  <c r="K2781" i="3" s="1"/>
  <c r="J3570" i="3"/>
  <c r="K3569" i="3"/>
  <c r="K2780" i="3" s="1"/>
  <c r="J3569" i="3"/>
  <c r="K3568" i="3"/>
  <c r="J3568" i="3"/>
  <c r="J2779" i="3" s="1"/>
  <c r="K3565" i="3"/>
  <c r="J3565" i="3"/>
  <c r="K3563" i="3"/>
  <c r="K2774" i="3" s="1"/>
  <c r="J3563" i="3"/>
  <c r="K3562" i="3"/>
  <c r="K2773" i="3" s="1"/>
  <c r="J3562" i="3"/>
  <c r="K3560" i="3"/>
  <c r="K2771" i="3" s="1"/>
  <c r="J3560" i="3"/>
  <c r="J2771" i="3" s="1"/>
  <c r="K3559" i="3"/>
  <c r="K2770" i="3" s="1"/>
  <c r="J3559" i="3"/>
  <c r="K3557" i="3"/>
  <c r="J3557" i="3"/>
  <c r="K3556" i="3"/>
  <c r="J3556" i="3"/>
  <c r="K3553" i="3"/>
  <c r="K2764" i="3" s="1"/>
  <c r="J3553" i="3"/>
  <c r="K3552" i="3"/>
  <c r="J3552" i="3"/>
  <c r="K3550" i="3"/>
  <c r="K2761" i="3" s="1"/>
  <c r="J3550" i="3"/>
  <c r="J2761" i="3" s="1"/>
  <c r="K3549" i="3"/>
  <c r="J3549" i="3"/>
  <c r="K3548" i="3"/>
  <c r="J3548" i="3"/>
  <c r="J2759" i="3" s="1"/>
  <c r="K3546" i="3"/>
  <c r="K2757" i="3" s="1"/>
  <c r="J3546" i="3"/>
  <c r="K3545" i="3"/>
  <c r="J3545" i="3"/>
  <c r="K3544" i="3"/>
  <c r="J3544" i="3"/>
  <c r="K3543" i="3"/>
  <c r="K2754" i="3" s="1"/>
  <c r="J3543" i="3"/>
  <c r="K3539" i="3"/>
  <c r="J3539" i="3"/>
  <c r="K3538" i="3"/>
  <c r="J3538" i="3"/>
  <c r="K3536" i="3"/>
  <c r="J3536" i="3"/>
  <c r="K3535" i="3"/>
  <c r="K2746" i="3" s="1"/>
  <c r="J3535" i="3"/>
  <c r="K3534" i="3"/>
  <c r="J3534" i="3"/>
  <c r="J2745" i="3" s="1"/>
  <c r="K3532" i="3"/>
  <c r="J3532" i="3"/>
  <c r="J2743" i="3" s="1"/>
  <c r="K3531" i="3"/>
  <c r="J3531" i="3"/>
  <c r="J2742" i="3" s="1"/>
  <c r="K3527" i="3"/>
  <c r="J3527" i="3"/>
  <c r="K3526" i="3"/>
  <c r="J3526" i="3"/>
  <c r="I3526" i="3" s="1"/>
  <c r="K3524" i="3"/>
  <c r="J3524" i="3"/>
  <c r="K3523" i="3"/>
  <c r="K2734" i="3" s="1"/>
  <c r="J3523" i="3"/>
  <c r="J2734" i="3" s="1"/>
  <c r="K3519" i="3"/>
  <c r="K2730" i="3" s="1"/>
  <c r="J3519" i="3"/>
  <c r="J2730" i="3" s="1"/>
  <c r="K3518" i="3"/>
  <c r="K2729" i="3" s="1"/>
  <c r="J3518" i="3"/>
  <c r="K3516" i="3"/>
  <c r="J3516" i="3"/>
  <c r="J2727" i="3" s="1"/>
  <c r="K3515" i="3"/>
  <c r="K2726" i="3" s="1"/>
  <c r="J3515" i="3"/>
  <c r="K3512" i="3"/>
  <c r="I3512" i="3" s="1"/>
  <c r="K3511" i="3"/>
  <c r="I3511" i="3" s="1"/>
  <c r="K3510" i="3"/>
  <c r="K2721" i="3" s="1"/>
  <c r="J3510" i="3"/>
  <c r="J2721" i="3" s="1"/>
  <c r="I2721" i="3" s="1"/>
  <c r="K3509" i="3"/>
  <c r="J3509" i="3"/>
  <c r="J2720" i="3" s="1"/>
  <c r="K3508" i="3"/>
  <c r="K2719" i="3" s="1"/>
  <c r="J3508" i="3"/>
  <c r="J2719" i="3" s="1"/>
  <c r="K3507" i="3"/>
  <c r="J3507" i="3"/>
  <c r="K3506" i="3"/>
  <c r="J3506" i="3"/>
  <c r="K3503" i="3"/>
  <c r="K2714" i="3" s="1"/>
  <c r="J3503" i="3"/>
  <c r="K3502" i="3"/>
  <c r="I3502" i="3" s="1"/>
  <c r="K3501" i="3"/>
  <c r="K2712" i="3" s="1"/>
  <c r="J3501" i="3"/>
  <c r="J2712" i="3" s="1"/>
  <c r="K3500" i="3"/>
  <c r="J3500" i="3"/>
  <c r="K3499" i="3"/>
  <c r="J3499" i="3"/>
  <c r="K3498" i="3"/>
  <c r="K2709" i="3" s="1"/>
  <c r="J3498" i="3"/>
  <c r="K3497" i="3"/>
  <c r="J3497" i="3"/>
  <c r="K3496" i="3"/>
  <c r="J3496" i="3"/>
  <c r="K3495" i="3"/>
  <c r="K2706" i="3" s="1"/>
  <c r="J3495" i="3"/>
  <c r="J2706" i="3" s="1"/>
  <c r="K3494" i="3"/>
  <c r="J3494" i="3"/>
  <c r="K3493" i="3"/>
  <c r="J3493" i="3"/>
  <c r="K3492" i="3"/>
  <c r="J3492" i="3"/>
  <c r="K3491" i="3"/>
  <c r="K2702" i="3" s="1"/>
  <c r="I2702" i="3" s="1"/>
  <c r="J3491" i="3"/>
  <c r="K3490" i="3"/>
  <c r="K2701" i="3" s="1"/>
  <c r="J3490" i="3"/>
  <c r="J2701" i="3" s="1"/>
  <c r="I2701" i="3" s="1"/>
  <c r="K3489" i="3"/>
  <c r="K2700" i="3" s="1"/>
  <c r="J3489" i="3"/>
  <c r="J2700" i="3" s="1"/>
  <c r="K3487" i="3"/>
  <c r="K2698" i="3" s="1"/>
  <c r="J3487" i="3"/>
  <c r="J2698" i="3" s="1"/>
  <c r="K3486" i="3"/>
  <c r="J3486" i="3"/>
  <c r="K3485" i="3"/>
  <c r="J3485" i="3"/>
  <c r="K3484" i="3"/>
  <c r="J3484" i="3"/>
  <c r="K3483" i="3"/>
  <c r="J3483" i="3"/>
  <c r="K3482" i="3"/>
  <c r="K2693" i="3" s="1"/>
  <c r="J3482" i="3"/>
  <c r="J2693" i="3" s="1"/>
  <c r="K3481" i="3"/>
  <c r="J3481" i="3"/>
  <c r="K3479" i="3"/>
  <c r="K2690" i="3" s="1"/>
  <c r="J3479" i="3"/>
  <c r="K3478" i="3"/>
  <c r="J3478" i="3"/>
  <c r="I3478" i="3" s="1"/>
  <c r="K3477" i="3"/>
  <c r="J3477" i="3"/>
  <c r="J2688" i="3" s="1"/>
  <c r="K3476" i="3"/>
  <c r="K2687" i="3" s="1"/>
  <c r="J3476" i="3"/>
  <c r="K3475" i="3"/>
  <c r="K2686" i="3" s="1"/>
  <c r="J3475" i="3"/>
  <c r="K3474" i="3"/>
  <c r="J3474" i="3"/>
  <c r="J2685" i="3" s="1"/>
  <c r="K3473" i="3"/>
  <c r="J3473" i="3"/>
  <c r="K3472" i="3"/>
  <c r="K2683" i="3" s="1"/>
  <c r="J3472" i="3"/>
  <c r="K3471" i="3"/>
  <c r="K2682" i="3" s="1"/>
  <c r="J3471" i="3"/>
  <c r="K3470" i="3"/>
  <c r="I3470" i="3" s="1"/>
  <c r="K3469" i="3"/>
  <c r="J3469" i="3"/>
  <c r="J2680" i="3" s="1"/>
  <c r="K3468" i="3"/>
  <c r="J3468" i="3"/>
  <c r="K3467" i="3"/>
  <c r="K3465" i="3"/>
  <c r="J3465" i="3"/>
  <c r="K3464" i="3"/>
  <c r="J3464" i="3"/>
  <c r="K3463" i="3"/>
  <c r="K2674" i="3" s="1"/>
  <c r="J3463" i="3"/>
  <c r="K3462" i="3"/>
  <c r="K2673" i="3" s="1"/>
  <c r="J3462" i="3"/>
  <c r="K3461" i="3"/>
  <c r="K2672" i="3" s="1"/>
  <c r="J3461" i="3"/>
  <c r="J2672" i="3" s="1"/>
  <c r="K3460" i="3"/>
  <c r="J3460" i="3"/>
  <c r="J2671" i="3" s="1"/>
  <c r="K3459" i="3"/>
  <c r="J3459" i="3"/>
  <c r="K3458" i="3"/>
  <c r="J3458" i="3"/>
  <c r="K3457" i="3"/>
  <c r="J3457" i="3"/>
  <c r="K3455" i="3"/>
  <c r="K2666" i="3" s="1"/>
  <c r="J3455" i="3"/>
  <c r="J2666" i="3" s="1"/>
  <c r="K3454" i="3"/>
  <c r="K2665" i="3" s="1"/>
  <c r="J3454" i="3"/>
  <c r="K3453" i="3"/>
  <c r="J3453" i="3"/>
  <c r="J2664" i="3" s="1"/>
  <c r="K3452" i="3"/>
  <c r="J3452" i="3"/>
  <c r="K3451" i="3"/>
  <c r="J3451" i="3"/>
  <c r="J2662" i="3" s="1"/>
  <c r="K3450" i="3"/>
  <c r="K2661" i="3" s="1"/>
  <c r="J3450" i="3"/>
  <c r="K3449" i="3"/>
  <c r="J3449" i="3"/>
  <c r="K3448" i="3"/>
  <c r="K2659" i="3" s="1"/>
  <c r="J3448" i="3"/>
  <c r="J2659" i="3" s="1"/>
  <c r="K3447" i="3"/>
  <c r="K2658" i="3" s="1"/>
  <c r="J3447" i="3"/>
  <c r="K3446" i="3"/>
  <c r="J3446" i="3"/>
  <c r="K3445" i="3"/>
  <c r="K2656" i="3" s="1"/>
  <c r="J3445" i="3"/>
  <c r="J2656" i="3" s="1"/>
  <c r="K3443" i="3"/>
  <c r="J3443" i="3"/>
  <c r="K3442" i="3"/>
  <c r="J3442" i="3"/>
  <c r="K3441" i="3"/>
  <c r="K2652" i="3" s="1"/>
  <c r="J3441" i="3"/>
  <c r="K3439" i="3"/>
  <c r="K2650" i="3" s="1"/>
  <c r="J3439" i="3"/>
  <c r="K3438" i="3"/>
  <c r="J3438" i="3"/>
  <c r="J3437" i="3"/>
  <c r="K3436" i="3"/>
  <c r="J3436" i="3"/>
  <c r="K3434" i="3"/>
  <c r="J3434" i="3"/>
  <c r="K3433" i="3"/>
  <c r="J3433" i="3"/>
  <c r="J2644" i="3" s="1"/>
  <c r="K3432" i="3"/>
  <c r="K2643" i="3" s="1"/>
  <c r="J3432" i="3"/>
  <c r="K3431" i="3"/>
  <c r="J3431" i="3"/>
  <c r="K3430" i="3"/>
  <c r="J3430" i="3"/>
  <c r="J2641" i="3" s="1"/>
  <c r="K3429" i="3"/>
  <c r="J3429" i="3"/>
  <c r="K3428" i="3"/>
  <c r="K2639" i="3" s="1"/>
  <c r="J3428" i="3"/>
  <c r="K3427" i="3"/>
  <c r="K2638" i="3" s="1"/>
  <c r="J3427" i="3"/>
  <c r="J2638" i="3" s="1"/>
  <c r="I2638" i="3" s="1"/>
  <c r="I3421" i="3"/>
  <c r="I3420" i="3"/>
  <c r="I3419" i="3"/>
  <c r="I3418" i="3"/>
  <c r="I3417" i="3"/>
  <c r="I3416" i="3"/>
  <c r="I3415" i="3"/>
  <c r="K3414" i="3"/>
  <c r="J3414" i="3"/>
  <c r="I3413" i="3"/>
  <c r="I3412" i="3"/>
  <c r="I3411" i="3"/>
  <c r="I3410" i="3"/>
  <c r="I3409" i="3"/>
  <c r="I3408" i="3"/>
  <c r="I3407" i="3"/>
  <c r="K3406" i="3"/>
  <c r="J3406" i="3"/>
  <c r="I3404" i="3"/>
  <c r="I3403" i="3"/>
  <c r="I3402" i="3"/>
  <c r="I3401" i="3"/>
  <c r="I3400" i="3"/>
  <c r="I3399" i="3"/>
  <c r="I3398" i="3"/>
  <c r="I3397" i="3"/>
  <c r="K3396" i="3"/>
  <c r="J3396" i="3"/>
  <c r="I3395" i="3"/>
  <c r="I3394" i="3"/>
  <c r="I3393" i="3"/>
  <c r="I3392" i="3"/>
  <c r="I3391" i="3"/>
  <c r="I3390" i="3"/>
  <c r="I3389" i="3"/>
  <c r="K3388" i="3"/>
  <c r="J3388" i="3"/>
  <c r="I3386" i="3"/>
  <c r="I3385" i="3"/>
  <c r="I3384" i="3"/>
  <c r="K3383" i="3"/>
  <c r="K3380" i="3" s="1"/>
  <c r="J3383" i="3"/>
  <c r="J3380" i="3" s="1"/>
  <c r="I3382" i="3"/>
  <c r="I3381" i="3"/>
  <c r="I3379" i="3"/>
  <c r="I3378" i="3"/>
  <c r="I3377" i="3"/>
  <c r="I3376" i="3"/>
  <c r="I3375" i="3"/>
  <c r="K3374" i="3"/>
  <c r="K3372" i="3" s="1"/>
  <c r="J3374" i="3"/>
  <c r="J3372" i="3" s="1"/>
  <c r="I3373" i="3"/>
  <c r="I3371" i="3"/>
  <c r="I3370" i="3"/>
  <c r="K3369" i="3"/>
  <c r="K3367" i="3" s="1"/>
  <c r="J3369" i="3"/>
  <c r="J3367" i="3" s="1"/>
  <c r="I3368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K3346" i="3"/>
  <c r="J3346" i="3"/>
  <c r="I3345" i="3"/>
  <c r="I3344" i="3"/>
  <c r="I3343" i="3"/>
  <c r="I3342" i="3"/>
  <c r="I3341" i="3"/>
  <c r="I3340" i="3"/>
  <c r="K3339" i="3"/>
  <c r="J3339" i="3"/>
  <c r="I3337" i="3"/>
  <c r="I3336" i="3"/>
  <c r="I3335" i="3"/>
  <c r="I3334" i="3"/>
  <c r="I3333" i="3"/>
  <c r="I3332" i="3"/>
  <c r="I3331" i="3"/>
  <c r="I3330" i="3"/>
  <c r="I3329" i="3"/>
  <c r="J3328" i="3"/>
  <c r="I3328" i="3" s="1"/>
  <c r="I3327" i="3"/>
  <c r="K3326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K3304" i="3"/>
  <c r="J3304" i="3"/>
  <c r="J3303" i="3" s="1"/>
  <c r="J3301" i="3" s="1"/>
  <c r="I3302" i="3"/>
  <c r="I3300" i="3"/>
  <c r="I3299" i="3"/>
  <c r="K3298" i="3"/>
  <c r="J3298" i="3"/>
  <c r="I3297" i="3"/>
  <c r="I3296" i="3"/>
  <c r="K3295" i="3"/>
  <c r="J3295" i="3"/>
  <c r="I3294" i="3"/>
  <c r="I3293" i="3"/>
  <c r="K3292" i="3"/>
  <c r="K3291" i="3" s="1"/>
  <c r="J3292" i="3"/>
  <c r="I3290" i="3"/>
  <c r="I3289" i="3"/>
  <c r="K3288" i="3"/>
  <c r="J3288" i="3"/>
  <c r="I3287" i="3"/>
  <c r="I3286" i="3"/>
  <c r="I3285" i="3"/>
  <c r="K3284" i="3"/>
  <c r="J3284" i="3"/>
  <c r="I3283" i="3"/>
  <c r="I3282" i="3"/>
  <c r="I3281" i="3"/>
  <c r="I3280" i="3"/>
  <c r="K3279" i="3"/>
  <c r="J3279" i="3"/>
  <c r="I3276" i="3"/>
  <c r="I3275" i="3"/>
  <c r="K3274" i="3"/>
  <c r="J3274" i="3"/>
  <c r="I3273" i="3"/>
  <c r="I3272" i="3"/>
  <c r="I3271" i="3"/>
  <c r="K3270" i="3"/>
  <c r="J3270" i="3"/>
  <c r="I3269" i="3"/>
  <c r="I3268" i="3"/>
  <c r="K3267" i="3"/>
  <c r="K3266" i="3" s="1"/>
  <c r="J3267" i="3"/>
  <c r="J3266" i="3" s="1"/>
  <c r="I3264" i="3"/>
  <c r="I3263" i="3"/>
  <c r="K3262" i="3"/>
  <c r="J3262" i="3"/>
  <c r="I3261" i="3"/>
  <c r="I3260" i="3"/>
  <c r="K3259" i="3"/>
  <c r="J3259" i="3"/>
  <c r="J3258" i="3" s="1"/>
  <c r="I3256" i="3"/>
  <c r="I3255" i="3"/>
  <c r="K3254" i="3"/>
  <c r="J3254" i="3"/>
  <c r="I3253" i="3"/>
  <c r="I3252" i="3"/>
  <c r="K3251" i="3"/>
  <c r="J3251" i="3"/>
  <c r="I3249" i="3"/>
  <c r="I3248" i="3"/>
  <c r="I3247" i="3"/>
  <c r="I3246" i="3"/>
  <c r="I3245" i="3"/>
  <c r="I3244" i="3"/>
  <c r="I3243" i="3"/>
  <c r="K3242" i="3"/>
  <c r="K3241" i="3" s="1"/>
  <c r="J3242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K3225" i="3"/>
  <c r="J3225" i="3"/>
  <c r="I3224" i="3"/>
  <c r="I3223" i="3"/>
  <c r="I3222" i="3"/>
  <c r="I3221" i="3"/>
  <c r="I3220" i="3"/>
  <c r="I3219" i="3"/>
  <c r="I3218" i="3"/>
  <c r="K3217" i="3"/>
  <c r="J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K3203" i="3"/>
  <c r="J3203" i="3"/>
  <c r="I3202" i="3"/>
  <c r="I3201" i="3"/>
  <c r="I3200" i="3"/>
  <c r="I3199" i="3"/>
  <c r="I3198" i="3"/>
  <c r="I3197" i="3"/>
  <c r="I3196" i="3"/>
  <c r="I3195" i="3"/>
  <c r="I3194" i="3"/>
  <c r="K3193" i="3"/>
  <c r="J3193" i="3"/>
  <c r="I3193" i="3" s="1"/>
  <c r="I3192" i="3"/>
  <c r="I3191" i="3"/>
  <c r="I3190" i="3"/>
  <c r="I3189" i="3"/>
  <c r="I3188" i="3"/>
  <c r="I3187" i="3"/>
  <c r="I3186" i="3"/>
  <c r="I3185" i="3"/>
  <c r="I3184" i="3"/>
  <c r="I3183" i="3"/>
  <c r="I3182" i="3"/>
  <c r="K3181" i="3"/>
  <c r="J3181" i="3"/>
  <c r="I3180" i="3"/>
  <c r="I3179" i="3"/>
  <c r="I3178" i="3"/>
  <c r="I3176" i="3"/>
  <c r="I3175" i="3"/>
  <c r="K3174" i="3"/>
  <c r="J3174" i="3"/>
  <c r="I3173" i="3"/>
  <c r="I3171" i="3"/>
  <c r="I3170" i="3"/>
  <c r="I3169" i="3"/>
  <c r="I3168" i="3"/>
  <c r="I3167" i="3"/>
  <c r="I3166" i="3"/>
  <c r="I3165" i="3"/>
  <c r="I3164" i="3"/>
  <c r="K3163" i="3"/>
  <c r="K3162" i="3" s="1"/>
  <c r="K3161" i="3" s="1"/>
  <c r="J3163" i="3"/>
  <c r="J3162" i="3" s="1"/>
  <c r="J3161" i="3" s="1"/>
  <c r="I3158" i="3"/>
  <c r="I3157" i="3"/>
  <c r="I3156" i="3"/>
  <c r="I3155" i="3"/>
  <c r="I3154" i="3"/>
  <c r="I3153" i="3"/>
  <c r="I3152" i="3"/>
  <c r="K3151" i="3"/>
  <c r="J3151" i="3"/>
  <c r="I3150" i="3"/>
  <c r="I3149" i="3"/>
  <c r="I3148" i="3"/>
  <c r="I3147" i="3"/>
  <c r="I3146" i="3"/>
  <c r="I3145" i="3"/>
  <c r="I3144" i="3"/>
  <c r="K3143" i="3"/>
  <c r="I3143" i="3" s="1"/>
  <c r="J3143" i="3"/>
  <c r="I3141" i="3"/>
  <c r="I3140" i="3"/>
  <c r="I3139" i="3"/>
  <c r="I3138" i="3"/>
  <c r="I3137" i="3"/>
  <c r="I3136" i="3"/>
  <c r="I3135" i="3"/>
  <c r="I3134" i="3"/>
  <c r="K3133" i="3"/>
  <c r="J3133" i="3"/>
  <c r="I3132" i="3"/>
  <c r="I3131" i="3"/>
  <c r="I3130" i="3"/>
  <c r="I3129" i="3"/>
  <c r="I3128" i="3"/>
  <c r="I3127" i="3"/>
  <c r="I3126" i="3"/>
  <c r="K3125" i="3"/>
  <c r="J3125" i="3"/>
  <c r="I3123" i="3"/>
  <c r="I3122" i="3"/>
  <c r="I3121" i="3"/>
  <c r="K3120" i="3"/>
  <c r="J3120" i="3"/>
  <c r="I3119" i="3"/>
  <c r="I3118" i="3"/>
  <c r="K3117" i="3"/>
  <c r="I3116" i="3"/>
  <c r="I3115" i="3"/>
  <c r="I3114" i="3"/>
  <c r="I3113" i="3"/>
  <c r="I3112" i="3"/>
  <c r="K3111" i="3"/>
  <c r="K3109" i="3" s="1"/>
  <c r="J3111" i="3"/>
  <c r="J3109" i="3" s="1"/>
  <c r="I3110" i="3"/>
  <c r="I3108" i="3"/>
  <c r="I3107" i="3"/>
  <c r="K3106" i="3"/>
  <c r="K3104" i="3" s="1"/>
  <c r="J3106" i="3"/>
  <c r="I3105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K3083" i="3"/>
  <c r="J3083" i="3"/>
  <c r="I3082" i="3"/>
  <c r="I3081" i="3"/>
  <c r="I3080" i="3"/>
  <c r="I3079" i="3"/>
  <c r="I3078" i="3"/>
  <c r="I3077" i="3"/>
  <c r="K3076" i="3"/>
  <c r="J3076" i="3"/>
  <c r="J3075" i="3" s="1"/>
  <c r="I3073" i="3"/>
  <c r="I3072" i="3"/>
  <c r="I3071" i="3"/>
  <c r="I3070" i="3"/>
  <c r="K3069" i="3"/>
  <c r="I3069" i="3" s="1"/>
  <c r="J2805" i="3"/>
  <c r="I3067" i="3"/>
  <c r="I3066" i="3"/>
  <c r="K3065" i="3"/>
  <c r="I3064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K3041" i="3"/>
  <c r="J3041" i="3"/>
  <c r="J3040" i="3" s="1"/>
  <c r="I3039" i="3"/>
  <c r="I3037" i="3"/>
  <c r="I3036" i="3"/>
  <c r="K3035" i="3"/>
  <c r="J3035" i="3"/>
  <c r="I3034" i="3"/>
  <c r="I3033" i="3"/>
  <c r="K3032" i="3"/>
  <c r="J3032" i="3"/>
  <c r="I3031" i="3"/>
  <c r="I3030" i="3"/>
  <c r="K3029" i="3"/>
  <c r="K3028" i="3" s="1"/>
  <c r="J3029" i="3"/>
  <c r="I3027" i="3"/>
  <c r="I3026" i="3"/>
  <c r="K3025" i="3"/>
  <c r="J3025" i="3"/>
  <c r="I3024" i="3"/>
  <c r="I3023" i="3"/>
  <c r="I3022" i="3"/>
  <c r="K3021" i="3"/>
  <c r="J3021" i="3"/>
  <c r="I3020" i="3"/>
  <c r="I3019" i="3"/>
  <c r="I3018" i="3"/>
  <c r="I3017" i="3"/>
  <c r="K3016" i="3"/>
  <c r="J3016" i="3"/>
  <c r="I3013" i="3"/>
  <c r="I3012" i="3"/>
  <c r="K3011" i="3"/>
  <c r="J3011" i="3"/>
  <c r="I3010" i="3"/>
  <c r="I3009" i="3"/>
  <c r="I3008" i="3"/>
  <c r="K3007" i="3"/>
  <c r="J3007" i="3"/>
  <c r="I3006" i="3"/>
  <c r="I3005" i="3"/>
  <c r="K3004" i="3"/>
  <c r="K3003" i="3" s="1"/>
  <c r="J3004" i="3"/>
  <c r="J3003" i="3" s="1"/>
  <c r="I3001" i="3"/>
  <c r="I3000" i="3"/>
  <c r="K2999" i="3"/>
  <c r="J2999" i="3"/>
  <c r="I2998" i="3"/>
  <c r="I2997" i="3"/>
  <c r="K2996" i="3"/>
  <c r="J2996" i="3"/>
  <c r="J2995" i="3" s="1"/>
  <c r="I2993" i="3"/>
  <c r="I2992" i="3"/>
  <c r="K2991" i="3"/>
  <c r="J2991" i="3"/>
  <c r="I2990" i="3"/>
  <c r="I2989" i="3"/>
  <c r="K2988" i="3"/>
  <c r="J2988" i="3"/>
  <c r="I2986" i="3"/>
  <c r="I2985" i="3"/>
  <c r="I2984" i="3"/>
  <c r="I2983" i="3"/>
  <c r="I2982" i="3"/>
  <c r="I2981" i="3"/>
  <c r="I2980" i="3"/>
  <c r="K2979" i="3"/>
  <c r="K2978" i="3" s="1"/>
  <c r="J2979" i="3"/>
  <c r="J2978" i="3"/>
  <c r="I2977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K2962" i="3"/>
  <c r="I2961" i="3"/>
  <c r="I2960" i="3"/>
  <c r="I2959" i="3"/>
  <c r="I2958" i="3"/>
  <c r="I2957" i="3"/>
  <c r="I2956" i="3"/>
  <c r="I2955" i="3"/>
  <c r="K2954" i="3"/>
  <c r="J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K2940" i="3"/>
  <c r="J2940" i="3"/>
  <c r="I2939" i="3"/>
  <c r="I2938" i="3"/>
  <c r="I2937" i="3"/>
  <c r="I2936" i="3"/>
  <c r="I2935" i="3"/>
  <c r="I2934" i="3"/>
  <c r="I2933" i="3"/>
  <c r="I2932" i="3"/>
  <c r="I2931" i="3"/>
  <c r="K2930" i="3"/>
  <c r="J2930" i="3"/>
  <c r="I2929" i="3"/>
  <c r="I2928" i="3"/>
  <c r="I2927" i="3"/>
  <c r="I2926" i="3"/>
  <c r="I2925" i="3"/>
  <c r="I2924" i="3"/>
  <c r="I2923" i="3"/>
  <c r="I2922" i="3"/>
  <c r="I2921" i="3"/>
  <c r="I2920" i="3"/>
  <c r="I2919" i="3"/>
  <c r="K2918" i="3"/>
  <c r="J2918" i="3"/>
  <c r="J2914" i="3" s="1"/>
  <c r="I2917" i="3"/>
  <c r="I2916" i="3"/>
  <c r="I2915" i="3"/>
  <c r="I2913" i="3"/>
  <c r="I2912" i="3"/>
  <c r="K2911" i="3"/>
  <c r="J2911" i="3"/>
  <c r="I2910" i="3"/>
  <c r="I2908" i="3"/>
  <c r="I2907" i="3"/>
  <c r="I2906" i="3"/>
  <c r="I2905" i="3"/>
  <c r="I2904" i="3"/>
  <c r="I2903" i="3"/>
  <c r="I2902" i="3"/>
  <c r="I2901" i="3"/>
  <c r="K2900" i="3"/>
  <c r="K2899" i="3" s="1"/>
  <c r="K2898" i="3" s="1"/>
  <c r="J2900" i="3"/>
  <c r="I2900" i="3" s="1"/>
  <c r="J2895" i="3"/>
  <c r="K2893" i="3"/>
  <c r="J2893" i="3"/>
  <c r="K2892" i="3"/>
  <c r="J2892" i="3"/>
  <c r="K2891" i="3"/>
  <c r="J2891" i="3"/>
  <c r="J2890" i="3"/>
  <c r="K2889" i="3"/>
  <c r="J2889" i="3"/>
  <c r="K2887" i="3"/>
  <c r="J2887" i="3"/>
  <c r="K2886" i="3"/>
  <c r="J2886" i="3"/>
  <c r="K2885" i="3"/>
  <c r="J2885" i="3"/>
  <c r="K2884" i="3"/>
  <c r="J2884" i="3"/>
  <c r="J2883" i="3"/>
  <c r="K2882" i="3"/>
  <c r="K2881" i="3"/>
  <c r="J2881" i="3"/>
  <c r="K2878" i="3"/>
  <c r="J2878" i="3"/>
  <c r="K2877" i="3"/>
  <c r="J2877" i="3"/>
  <c r="J2876" i="3"/>
  <c r="K2875" i="3"/>
  <c r="J2875" i="3"/>
  <c r="K2874" i="3"/>
  <c r="J2874" i="3"/>
  <c r="K2873" i="3"/>
  <c r="J2873" i="3"/>
  <c r="K2872" i="3"/>
  <c r="J2872" i="3"/>
  <c r="K2871" i="3"/>
  <c r="J2871" i="3"/>
  <c r="K2869" i="3"/>
  <c r="J2869" i="3"/>
  <c r="K2868" i="3"/>
  <c r="J2868" i="3"/>
  <c r="K2867" i="3"/>
  <c r="J2867" i="3"/>
  <c r="K2866" i="3"/>
  <c r="J2866" i="3"/>
  <c r="K2865" i="3"/>
  <c r="J2865" i="3"/>
  <c r="K2864" i="3"/>
  <c r="J2864" i="3"/>
  <c r="K2863" i="3"/>
  <c r="J2863" i="3"/>
  <c r="K2860" i="3"/>
  <c r="J2860" i="3"/>
  <c r="K2859" i="3"/>
  <c r="J2859" i="3"/>
  <c r="K2858" i="3"/>
  <c r="J2858" i="3"/>
  <c r="K2856" i="3"/>
  <c r="J2856" i="3"/>
  <c r="K2855" i="3"/>
  <c r="J2855" i="3"/>
  <c r="K2853" i="3"/>
  <c r="J2853" i="3"/>
  <c r="K2852" i="3"/>
  <c r="J2852" i="3"/>
  <c r="K2851" i="3"/>
  <c r="J2851" i="3"/>
  <c r="K2850" i="3"/>
  <c r="J2850" i="3"/>
  <c r="K2849" i="3"/>
  <c r="J2849" i="3"/>
  <c r="I2849" i="3" s="1"/>
  <c r="J2847" i="3"/>
  <c r="K2845" i="3"/>
  <c r="K2844" i="3"/>
  <c r="J2844" i="3"/>
  <c r="I2844" i="3" s="1"/>
  <c r="J2842" i="3"/>
  <c r="K2840" i="3"/>
  <c r="J2840" i="3"/>
  <c r="K2839" i="3"/>
  <c r="J2839" i="3"/>
  <c r="K2838" i="3"/>
  <c r="J2838" i="3"/>
  <c r="K2837" i="3"/>
  <c r="J2837" i="3"/>
  <c r="K2836" i="3"/>
  <c r="J2836" i="3"/>
  <c r="K2835" i="3"/>
  <c r="J2835" i="3"/>
  <c r="K2834" i="3"/>
  <c r="J2834" i="3"/>
  <c r="K2833" i="3"/>
  <c r="J2833" i="3"/>
  <c r="K2832" i="3"/>
  <c r="J2832" i="3"/>
  <c r="K2831" i="3"/>
  <c r="J2831" i="3"/>
  <c r="K2830" i="3"/>
  <c r="J2830" i="3"/>
  <c r="K2829" i="3"/>
  <c r="J2829" i="3"/>
  <c r="K2828" i="3"/>
  <c r="J2828" i="3"/>
  <c r="K2827" i="3"/>
  <c r="J2827" i="3"/>
  <c r="K2826" i="3"/>
  <c r="J2826" i="3"/>
  <c r="K2825" i="3"/>
  <c r="J2825" i="3"/>
  <c r="K2824" i="3"/>
  <c r="J2824" i="3"/>
  <c r="K2823" i="3"/>
  <c r="J2823" i="3"/>
  <c r="K2822" i="3"/>
  <c r="J2822" i="3"/>
  <c r="K2821" i="3"/>
  <c r="J2821" i="3"/>
  <c r="K2819" i="3"/>
  <c r="J2819" i="3"/>
  <c r="K2818" i="3"/>
  <c r="J2818" i="3"/>
  <c r="K2817" i="3"/>
  <c r="J2817" i="3"/>
  <c r="K2816" i="3"/>
  <c r="J2816" i="3"/>
  <c r="K2815" i="3"/>
  <c r="J2815" i="3"/>
  <c r="K2814" i="3"/>
  <c r="J2814" i="3"/>
  <c r="K2810" i="3"/>
  <c r="J2810" i="3"/>
  <c r="K2808" i="3"/>
  <c r="J2807" i="3"/>
  <c r="K2806" i="3"/>
  <c r="J2806" i="3"/>
  <c r="K2804" i="3"/>
  <c r="J2804" i="3"/>
  <c r="K2803" i="3"/>
  <c r="J2801" i="3"/>
  <c r="K2797" i="3"/>
  <c r="I2796" i="3"/>
  <c r="K2795" i="3"/>
  <c r="J2795" i="3"/>
  <c r="K2794" i="3"/>
  <c r="J2794" i="3"/>
  <c r="J2793" i="3"/>
  <c r="K2792" i="3"/>
  <c r="J2792" i="3"/>
  <c r="K2791" i="3"/>
  <c r="J2791" i="3"/>
  <c r="K2790" i="3"/>
  <c r="J2790" i="3"/>
  <c r="K2789" i="3"/>
  <c r="J2789" i="3"/>
  <c r="K2788" i="3"/>
  <c r="J2788" i="3"/>
  <c r="K2786" i="3"/>
  <c r="J2786" i="3"/>
  <c r="K2785" i="3"/>
  <c r="J2785" i="3"/>
  <c r="K2784" i="3"/>
  <c r="J2784" i="3"/>
  <c r="K2783" i="3"/>
  <c r="J2783" i="3"/>
  <c r="K2782" i="3"/>
  <c r="J2781" i="3"/>
  <c r="J2780" i="3"/>
  <c r="K2779" i="3"/>
  <c r="K2776" i="3"/>
  <c r="J2776" i="3"/>
  <c r="J2774" i="3"/>
  <c r="J2773" i="3"/>
  <c r="J2770" i="3"/>
  <c r="K2768" i="3"/>
  <c r="K2767" i="3"/>
  <c r="J2767" i="3"/>
  <c r="J2764" i="3"/>
  <c r="K2763" i="3"/>
  <c r="J2763" i="3"/>
  <c r="K2760" i="3"/>
  <c r="J2760" i="3"/>
  <c r="K2759" i="3"/>
  <c r="J2757" i="3"/>
  <c r="K2756" i="3"/>
  <c r="J2756" i="3"/>
  <c r="K2755" i="3"/>
  <c r="J2755" i="3"/>
  <c r="J2754" i="3"/>
  <c r="K2750" i="3"/>
  <c r="K2749" i="3"/>
  <c r="K2747" i="3"/>
  <c r="J2746" i="3"/>
  <c r="K2745" i="3"/>
  <c r="K2743" i="3"/>
  <c r="K2742" i="3"/>
  <c r="K2738" i="3"/>
  <c r="J2738" i="3"/>
  <c r="K2737" i="3"/>
  <c r="J2737" i="3"/>
  <c r="K2735" i="3"/>
  <c r="J2729" i="3"/>
  <c r="K2727" i="3"/>
  <c r="J2726" i="3"/>
  <c r="I2726" i="3" s="1"/>
  <c r="J2722" i="3"/>
  <c r="K2720" i="3"/>
  <c r="K2718" i="3"/>
  <c r="K2717" i="3"/>
  <c r="J2717" i="3"/>
  <c r="J2714" i="3"/>
  <c r="K2713" i="3"/>
  <c r="K2711" i="3"/>
  <c r="J2711" i="3"/>
  <c r="K2710" i="3"/>
  <c r="J2710" i="3"/>
  <c r="J2709" i="3"/>
  <c r="K2708" i="3"/>
  <c r="J2708" i="3"/>
  <c r="K2707" i="3"/>
  <c r="J2707" i="3"/>
  <c r="K2705" i="3"/>
  <c r="J2705" i="3"/>
  <c r="K2704" i="3"/>
  <c r="J2704" i="3"/>
  <c r="K2703" i="3"/>
  <c r="J2703" i="3"/>
  <c r="K2697" i="3"/>
  <c r="K2696" i="3"/>
  <c r="J2696" i="3"/>
  <c r="J2695" i="3"/>
  <c r="K2694" i="3"/>
  <c r="K2692" i="3"/>
  <c r="J2692" i="3"/>
  <c r="J2690" i="3"/>
  <c r="K2689" i="3"/>
  <c r="K2688" i="3"/>
  <c r="J2687" i="3"/>
  <c r="I2687" i="3" s="1"/>
  <c r="J2686" i="3"/>
  <c r="K2685" i="3"/>
  <c r="K2684" i="3"/>
  <c r="J2684" i="3"/>
  <c r="J2683" i="3"/>
  <c r="J2682" i="3"/>
  <c r="I2682" i="3" s="1"/>
  <c r="K2681" i="3"/>
  <c r="J2681" i="3"/>
  <c r="K2680" i="3"/>
  <c r="K2679" i="3"/>
  <c r="K2678" i="3"/>
  <c r="K2676" i="3"/>
  <c r="K2675" i="3"/>
  <c r="J2675" i="3"/>
  <c r="J2674" i="3"/>
  <c r="J2673" i="3"/>
  <c r="K2671" i="3"/>
  <c r="K2670" i="3"/>
  <c r="J2670" i="3"/>
  <c r="K2669" i="3"/>
  <c r="J2669" i="3"/>
  <c r="K2668" i="3"/>
  <c r="J2665" i="3"/>
  <c r="K2664" i="3"/>
  <c r="K2663" i="3"/>
  <c r="J2663" i="3"/>
  <c r="K2662" i="3"/>
  <c r="J2661" i="3"/>
  <c r="K2660" i="3"/>
  <c r="J2660" i="3"/>
  <c r="J2658" i="3"/>
  <c r="K2657" i="3"/>
  <c r="J2657" i="3"/>
  <c r="K2654" i="3"/>
  <c r="J2654" i="3"/>
  <c r="K2653" i="3"/>
  <c r="J2653" i="3"/>
  <c r="J2652" i="3"/>
  <c r="J2650" i="3"/>
  <c r="K2649" i="3"/>
  <c r="J2649" i="3"/>
  <c r="K2647" i="3"/>
  <c r="J2647" i="3"/>
  <c r="K2645" i="3"/>
  <c r="J2645" i="3"/>
  <c r="K2644" i="3"/>
  <c r="J2643" i="3"/>
  <c r="I2643" i="3" s="1"/>
  <c r="K2642" i="3"/>
  <c r="J2642" i="3"/>
  <c r="K2641" i="3"/>
  <c r="K2640" i="3"/>
  <c r="J2640" i="3"/>
  <c r="J2639" i="3"/>
  <c r="I2632" i="3"/>
  <c r="I2631" i="3"/>
  <c r="I2630" i="3"/>
  <c r="I2629" i="3"/>
  <c r="I2627" i="3"/>
  <c r="I2626" i="3"/>
  <c r="K2625" i="3"/>
  <c r="I2624" i="3"/>
  <c r="I2623" i="3"/>
  <c r="I2622" i="3"/>
  <c r="I2621" i="3"/>
  <c r="I2620" i="3"/>
  <c r="I2619" i="3"/>
  <c r="I2618" i="3"/>
  <c r="K2617" i="3"/>
  <c r="K2616" i="3" s="1"/>
  <c r="J2617" i="3"/>
  <c r="I2615" i="3"/>
  <c r="I2614" i="3"/>
  <c r="I2613" i="3"/>
  <c r="I2612" i="3"/>
  <c r="I2611" i="3"/>
  <c r="I2610" i="3"/>
  <c r="I2609" i="3"/>
  <c r="I2608" i="3"/>
  <c r="K2607" i="3"/>
  <c r="K2081" i="3" s="1"/>
  <c r="J2607" i="3"/>
  <c r="I2606" i="3"/>
  <c r="I2605" i="3"/>
  <c r="I2604" i="3"/>
  <c r="I2603" i="3"/>
  <c r="I2602" i="3"/>
  <c r="I2601" i="3"/>
  <c r="I2600" i="3"/>
  <c r="K2599" i="3"/>
  <c r="J2599" i="3"/>
  <c r="I2599" i="3" s="1"/>
  <c r="I2597" i="3"/>
  <c r="I2596" i="3"/>
  <c r="I2595" i="3"/>
  <c r="K2594" i="3"/>
  <c r="J2594" i="3"/>
  <c r="I2593" i="3"/>
  <c r="I2592" i="3"/>
  <c r="K2591" i="3"/>
  <c r="I2590" i="3"/>
  <c r="I2589" i="3"/>
  <c r="I2588" i="3"/>
  <c r="I2587" i="3"/>
  <c r="I2586" i="3"/>
  <c r="K2585" i="3"/>
  <c r="K2583" i="3" s="1"/>
  <c r="J2585" i="3"/>
  <c r="J2583" i="3" s="1"/>
  <c r="I2584" i="3"/>
  <c r="I2582" i="3"/>
  <c r="I2581" i="3"/>
  <c r="K2580" i="3"/>
  <c r="K2578" i="3" s="1"/>
  <c r="J2580" i="3"/>
  <c r="I2579" i="3"/>
  <c r="J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K2557" i="3"/>
  <c r="J2557" i="3"/>
  <c r="I2556" i="3"/>
  <c r="I2555" i="3"/>
  <c r="I2554" i="3"/>
  <c r="I2553" i="3"/>
  <c r="I2552" i="3"/>
  <c r="I2551" i="3"/>
  <c r="K2550" i="3"/>
  <c r="K2549" i="3" s="1"/>
  <c r="J2550" i="3"/>
  <c r="J2549" i="3" s="1"/>
  <c r="I2548" i="3"/>
  <c r="I2547" i="3"/>
  <c r="I2546" i="3"/>
  <c r="I2545" i="3"/>
  <c r="I2544" i="3"/>
  <c r="I2543" i="3"/>
  <c r="I2542" i="3"/>
  <c r="I2541" i="3"/>
  <c r="I2540" i="3"/>
  <c r="I2539" i="3"/>
  <c r="I2538" i="3"/>
  <c r="K2537" i="3"/>
  <c r="J2537" i="3"/>
  <c r="I2534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K2515" i="3"/>
  <c r="K2514" i="3" s="1"/>
  <c r="K2512" i="3" s="1"/>
  <c r="J2515" i="3"/>
  <c r="J2514" i="3" s="1"/>
  <c r="I2513" i="3"/>
  <c r="I2511" i="3"/>
  <c r="I2510" i="3"/>
  <c r="K2509" i="3"/>
  <c r="J2509" i="3"/>
  <c r="I2508" i="3"/>
  <c r="I2507" i="3"/>
  <c r="K2506" i="3"/>
  <c r="J2506" i="3"/>
  <c r="I2505" i="3"/>
  <c r="I2504" i="3"/>
  <c r="K2503" i="3"/>
  <c r="J2503" i="3"/>
  <c r="I2501" i="3"/>
  <c r="I2500" i="3"/>
  <c r="K2499" i="3"/>
  <c r="J2499" i="3"/>
  <c r="I2499" i="3" s="1"/>
  <c r="I2498" i="3"/>
  <c r="I2497" i="3"/>
  <c r="I2496" i="3"/>
  <c r="K2495" i="3"/>
  <c r="J2495" i="3"/>
  <c r="I2494" i="3"/>
  <c r="I2493" i="3"/>
  <c r="I2492" i="3"/>
  <c r="I2491" i="3"/>
  <c r="K2490" i="3"/>
  <c r="J2490" i="3"/>
  <c r="I2487" i="3"/>
  <c r="I2486" i="3"/>
  <c r="K2485" i="3"/>
  <c r="J2485" i="3"/>
  <c r="I2484" i="3"/>
  <c r="I2483" i="3"/>
  <c r="I2482" i="3"/>
  <c r="K2481" i="3"/>
  <c r="J2481" i="3"/>
  <c r="I2481" i="3" s="1"/>
  <c r="I2480" i="3"/>
  <c r="I2479" i="3"/>
  <c r="K2478" i="3"/>
  <c r="K2477" i="3" s="1"/>
  <c r="J2478" i="3"/>
  <c r="I2478" i="3" s="1"/>
  <c r="I2475" i="3"/>
  <c r="I2474" i="3"/>
  <c r="K2473" i="3"/>
  <c r="J2473" i="3"/>
  <c r="I2472" i="3"/>
  <c r="I2471" i="3"/>
  <c r="K2470" i="3"/>
  <c r="K2469" i="3" s="1"/>
  <c r="J2470" i="3"/>
  <c r="J2469" i="3" s="1"/>
  <c r="I2467" i="3"/>
  <c r="I2466" i="3"/>
  <c r="K2465" i="3"/>
  <c r="J2465" i="3"/>
  <c r="I2464" i="3"/>
  <c r="I2463" i="3"/>
  <c r="K2462" i="3"/>
  <c r="J2462" i="3"/>
  <c r="I2460" i="3"/>
  <c r="I2459" i="3"/>
  <c r="I2457" i="3"/>
  <c r="I2456" i="3"/>
  <c r="I2455" i="3"/>
  <c r="I2454" i="3"/>
  <c r="K2453" i="3"/>
  <c r="J2453" i="3"/>
  <c r="I2453" i="3" s="1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K2436" i="3"/>
  <c r="K1910" i="3" s="1"/>
  <c r="J2436" i="3"/>
  <c r="I2435" i="3"/>
  <c r="I2434" i="3"/>
  <c r="I2433" i="3"/>
  <c r="I2432" i="3"/>
  <c r="I2431" i="3"/>
  <c r="I2430" i="3"/>
  <c r="I2429" i="3"/>
  <c r="K2428" i="3"/>
  <c r="J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K2414" i="3"/>
  <c r="I2414" i="3" s="1"/>
  <c r="J2414" i="3"/>
  <c r="I2413" i="3"/>
  <c r="I2412" i="3"/>
  <c r="I2411" i="3"/>
  <c r="I2410" i="3"/>
  <c r="I2409" i="3"/>
  <c r="I2408" i="3"/>
  <c r="I2407" i="3"/>
  <c r="I2406" i="3"/>
  <c r="I2405" i="3"/>
  <c r="K2404" i="3"/>
  <c r="J2404" i="3"/>
  <c r="I2403" i="3"/>
  <c r="I2402" i="3"/>
  <c r="I2401" i="3"/>
  <c r="I2400" i="3"/>
  <c r="I2399" i="3"/>
  <c r="I2398" i="3"/>
  <c r="I2397" i="3"/>
  <c r="I2396" i="3"/>
  <c r="I2395" i="3"/>
  <c r="I2394" i="3"/>
  <c r="I2393" i="3"/>
  <c r="K2392" i="3"/>
  <c r="J2392" i="3"/>
  <c r="I2391" i="3"/>
  <c r="I2390" i="3"/>
  <c r="I2389" i="3"/>
  <c r="I2387" i="3"/>
  <c r="I2386" i="3"/>
  <c r="K2385" i="3"/>
  <c r="J2385" i="3"/>
  <c r="I2384" i="3"/>
  <c r="I2382" i="3"/>
  <c r="I2381" i="3"/>
  <c r="I2380" i="3"/>
  <c r="I2379" i="3"/>
  <c r="I2378" i="3"/>
  <c r="I2377" i="3"/>
  <c r="I2376" i="3"/>
  <c r="I2375" i="3"/>
  <c r="K2374" i="3"/>
  <c r="J2374" i="3"/>
  <c r="K2373" i="3"/>
  <c r="K2372" i="3" s="1"/>
  <c r="I2369" i="3"/>
  <c r="I2368" i="3"/>
  <c r="I2367" i="3"/>
  <c r="I2366" i="3"/>
  <c r="I2365" i="3"/>
  <c r="I2364" i="3"/>
  <c r="I2363" i="3"/>
  <c r="K2362" i="3"/>
  <c r="J2362" i="3"/>
  <c r="I2361" i="3"/>
  <c r="I2360" i="3"/>
  <c r="I2359" i="3"/>
  <c r="I2358" i="3"/>
  <c r="I2357" i="3"/>
  <c r="I2356" i="3"/>
  <c r="I2355" i="3"/>
  <c r="K2354" i="3"/>
  <c r="J2354" i="3"/>
  <c r="I2352" i="3"/>
  <c r="I2351" i="3"/>
  <c r="I2350" i="3"/>
  <c r="I2349" i="3"/>
  <c r="I2348" i="3"/>
  <c r="I2347" i="3"/>
  <c r="I2346" i="3"/>
  <c r="I2345" i="3"/>
  <c r="K2344" i="3"/>
  <c r="J2344" i="3"/>
  <c r="I2343" i="3"/>
  <c r="I2342" i="3"/>
  <c r="I2341" i="3"/>
  <c r="I2340" i="3"/>
  <c r="I2339" i="3"/>
  <c r="I2338" i="3"/>
  <c r="I2337" i="3"/>
  <c r="K2336" i="3"/>
  <c r="K2073" i="3" s="1"/>
  <c r="J2336" i="3"/>
  <c r="I2334" i="3"/>
  <c r="I2333" i="3"/>
  <c r="I2332" i="3"/>
  <c r="K2331" i="3"/>
  <c r="J2331" i="3"/>
  <c r="I2330" i="3"/>
  <c r="I2329" i="3"/>
  <c r="K2328" i="3"/>
  <c r="I2327" i="3"/>
  <c r="I2326" i="3"/>
  <c r="I2325" i="3"/>
  <c r="I2324" i="3"/>
  <c r="I2323" i="3"/>
  <c r="K2322" i="3"/>
  <c r="J2322" i="3"/>
  <c r="J2320" i="3" s="1"/>
  <c r="J2057" i="3" s="1"/>
  <c r="I2321" i="3"/>
  <c r="I2319" i="3"/>
  <c r="I2318" i="3"/>
  <c r="K2317" i="3"/>
  <c r="K2315" i="3" s="1"/>
  <c r="J2317" i="3"/>
  <c r="I2316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K2294" i="3"/>
  <c r="K2031" i="3" s="1"/>
  <c r="J2294" i="3"/>
  <c r="J2031" i="3" s="1"/>
  <c r="I2031" i="3" s="1"/>
  <c r="I2293" i="3"/>
  <c r="I2292" i="3"/>
  <c r="I2291" i="3"/>
  <c r="I2290" i="3"/>
  <c r="I2289" i="3"/>
  <c r="I2288" i="3"/>
  <c r="K2287" i="3"/>
  <c r="K2286" i="3" s="1"/>
  <c r="J2287" i="3"/>
  <c r="I2285" i="3"/>
  <c r="I2284" i="3"/>
  <c r="I2283" i="3"/>
  <c r="I2282" i="3"/>
  <c r="I2281" i="3"/>
  <c r="I2280" i="3"/>
  <c r="I2279" i="3"/>
  <c r="I2278" i="3"/>
  <c r="I2277" i="3"/>
  <c r="I2276" i="3"/>
  <c r="I2275" i="3"/>
  <c r="K2274" i="3"/>
  <c r="K2273" i="3" s="1"/>
  <c r="K2272" i="3" s="1"/>
  <c r="J2274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K2252" i="3"/>
  <c r="J2252" i="3"/>
  <c r="J2251" i="3" s="1"/>
  <c r="J2249" i="3" s="1"/>
  <c r="I2250" i="3"/>
  <c r="I2248" i="3"/>
  <c r="I2247" i="3"/>
  <c r="K2246" i="3"/>
  <c r="J2246" i="3"/>
  <c r="I2245" i="3"/>
  <c r="I2244" i="3"/>
  <c r="K2243" i="3"/>
  <c r="J2243" i="3"/>
  <c r="I2242" i="3"/>
  <c r="I2241" i="3"/>
  <c r="K2240" i="3"/>
  <c r="I2240" i="3" s="1"/>
  <c r="J2240" i="3"/>
  <c r="J2239" i="3"/>
  <c r="I2238" i="3"/>
  <c r="I2237" i="3"/>
  <c r="K2236" i="3"/>
  <c r="K1973" i="3" s="1"/>
  <c r="J2236" i="3"/>
  <c r="I2236" i="3" s="1"/>
  <c r="I2235" i="3"/>
  <c r="I2234" i="3"/>
  <c r="I2233" i="3"/>
  <c r="K2232" i="3"/>
  <c r="K1969" i="3" s="1"/>
  <c r="J2232" i="3"/>
  <c r="I2231" i="3"/>
  <c r="I2230" i="3"/>
  <c r="I2229" i="3"/>
  <c r="I2228" i="3"/>
  <c r="J2227" i="3"/>
  <c r="I2227" i="3" s="1"/>
  <c r="K2226" i="3"/>
  <c r="K2225" i="3" s="1"/>
  <c r="I2224" i="3"/>
  <c r="I2223" i="3"/>
  <c r="K2222" i="3"/>
  <c r="J2222" i="3"/>
  <c r="I2221" i="3"/>
  <c r="I2220" i="3"/>
  <c r="I2219" i="3"/>
  <c r="K2218" i="3"/>
  <c r="J2218" i="3"/>
  <c r="I2217" i="3"/>
  <c r="I2216" i="3"/>
  <c r="K2215" i="3"/>
  <c r="K2214" i="3" s="1"/>
  <c r="K1951" i="3" s="1"/>
  <c r="J2215" i="3"/>
  <c r="J2214" i="3" s="1"/>
  <c r="I2212" i="3"/>
  <c r="I2211" i="3"/>
  <c r="K2210" i="3"/>
  <c r="K1947" i="3" s="1"/>
  <c r="J2210" i="3"/>
  <c r="I2209" i="3"/>
  <c r="I2208" i="3"/>
  <c r="K2207" i="3"/>
  <c r="K2206" i="3" s="1"/>
  <c r="K1943" i="3" s="1"/>
  <c r="J2207" i="3"/>
  <c r="J2206" i="3" s="1"/>
  <c r="I2204" i="3"/>
  <c r="I2203" i="3"/>
  <c r="K2202" i="3"/>
  <c r="J2202" i="3"/>
  <c r="J1939" i="3" s="1"/>
  <c r="I2201" i="3"/>
  <c r="I2200" i="3"/>
  <c r="K2199" i="3"/>
  <c r="J2199" i="3"/>
  <c r="I2197" i="3"/>
  <c r="I2196" i="3"/>
  <c r="I2195" i="3"/>
  <c r="I2194" i="3"/>
  <c r="I2193" i="3"/>
  <c r="I2192" i="3"/>
  <c r="I2191" i="3"/>
  <c r="K2190" i="3"/>
  <c r="K2189" i="3" s="1"/>
  <c r="K1926" i="3" s="1"/>
  <c r="I1926" i="3" s="1"/>
  <c r="J2190" i="3"/>
  <c r="I2188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2" i="3"/>
  <c r="I2171" i="3"/>
  <c r="I2170" i="3"/>
  <c r="I2169" i="3"/>
  <c r="I2168" i="3"/>
  <c r="I2167" i="3"/>
  <c r="I2166" i="3"/>
  <c r="K2165" i="3"/>
  <c r="J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K2151" i="3"/>
  <c r="J2151" i="3"/>
  <c r="I2150" i="3"/>
  <c r="I2149" i="3"/>
  <c r="I2148" i="3"/>
  <c r="I2147" i="3"/>
  <c r="I2146" i="3"/>
  <c r="I2145" i="3"/>
  <c r="I2144" i="3"/>
  <c r="I2143" i="3"/>
  <c r="I2142" i="3"/>
  <c r="K2141" i="3"/>
  <c r="J2141" i="3"/>
  <c r="I2140" i="3"/>
  <c r="I2139" i="3"/>
  <c r="I2138" i="3"/>
  <c r="I2137" i="3"/>
  <c r="I2136" i="3"/>
  <c r="I2135" i="3"/>
  <c r="I2134" i="3"/>
  <c r="I2133" i="3"/>
  <c r="I2132" i="3"/>
  <c r="I2131" i="3"/>
  <c r="I2130" i="3"/>
  <c r="K2129" i="3"/>
  <c r="J2129" i="3"/>
  <c r="I2128" i="3"/>
  <c r="I2127" i="3"/>
  <c r="I2126" i="3"/>
  <c r="J2125" i="3"/>
  <c r="I2124" i="3"/>
  <c r="I2123" i="3"/>
  <c r="K2122" i="3"/>
  <c r="K1859" i="3" s="1"/>
  <c r="I1859" i="3" s="1"/>
  <c r="J2122" i="3"/>
  <c r="I2121" i="3"/>
  <c r="I2119" i="3"/>
  <c r="I2118" i="3"/>
  <c r="I2117" i="3"/>
  <c r="I2116" i="3"/>
  <c r="I2115" i="3"/>
  <c r="I2114" i="3"/>
  <c r="I2113" i="3"/>
  <c r="I2112" i="3"/>
  <c r="K2111" i="3"/>
  <c r="K2110" i="3" s="1"/>
  <c r="J2111" i="3"/>
  <c r="K2106" i="3"/>
  <c r="J2106" i="3"/>
  <c r="K2105" i="3"/>
  <c r="J2105" i="3"/>
  <c r="K2104" i="3"/>
  <c r="J2104" i="3"/>
  <c r="K2103" i="3"/>
  <c r="J2103" i="3"/>
  <c r="K2102" i="3"/>
  <c r="I2102" i="3" s="1"/>
  <c r="K2101" i="3"/>
  <c r="J2101" i="3"/>
  <c r="K2100" i="3"/>
  <c r="J2100" i="3"/>
  <c r="K2098" i="3"/>
  <c r="J2098" i="3"/>
  <c r="K2097" i="3"/>
  <c r="J2097" i="3"/>
  <c r="K2096" i="3"/>
  <c r="J2096" i="3"/>
  <c r="K2095" i="3"/>
  <c r="J2095" i="3"/>
  <c r="K2094" i="3"/>
  <c r="J2094" i="3"/>
  <c r="K2093" i="3"/>
  <c r="J2093" i="3"/>
  <c r="K2092" i="3"/>
  <c r="J2092" i="3"/>
  <c r="K2089" i="3"/>
  <c r="J2089" i="3"/>
  <c r="K2088" i="3"/>
  <c r="J2088" i="3"/>
  <c r="K2087" i="3"/>
  <c r="J2087" i="3"/>
  <c r="K2086" i="3"/>
  <c r="J2086" i="3"/>
  <c r="K2085" i="3"/>
  <c r="J2085" i="3"/>
  <c r="K2084" i="3"/>
  <c r="J2084" i="3"/>
  <c r="K2083" i="3"/>
  <c r="J2083" i="3"/>
  <c r="K2082" i="3"/>
  <c r="J2082" i="3"/>
  <c r="J2081" i="3"/>
  <c r="K2080" i="3"/>
  <c r="J2080" i="3"/>
  <c r="I2080" i="3" s="1"/>
  <c r="K2079" i="3"/>
  <c r="J2079" i="3"/>
  <c r="K2078" i="3"/>
  <c r="J2078" i="3"/>
  <c r="I2078" i="3" s="1"/>
  <c r="K2077" i="3"/>
  <c r="J2077" i="3"/>
  <c r="K2076" i="3"/>
  <c r="J2076" i="3"/>
  <c r="I2076" i="3" s="1"/>
  <c r="K2075" i="3"/>
  <c r="J2075" i="3"/>
  <c r="I2075" i="3" s="1"/>
  <c r="K2074" i="3"/>
  <c r="J2074" i="3"/>
  <c r="K2071" i="3"/>
  <c r="J2071" i="3"/>
  <c r="K2070" i="3"/>
  <c r="J2070" i="3"/>
  <c r="K2069" i="3"/>
  <c r="J2069" i="3"/>
  <c r="J2068" i="3"/>
  <c r="K2067" i="3"/>
  <c r="J2067" i="3"/>
  <c r="K2066" i="3"/>
  <c r="J2066" i="3"/>
  <c r="K2064" i="3"/>
  <c r="J2064" i="3"/>
  <c r="K2063" i="3"/>
  <c r="J2063" i="3"/>
  <c r="K2062" i="3"/>
  <c r="J2062" i="3"/>
  <c r="K2061" i="3"/>
  <c r="J2061" i="3"/>
  <c r="K2060" i="3"/>
  <c r="J2060" i="3"/>
  <c r="J2059" i="3"/>
  <c r="K2058" i="3"/>
  <c r="J2058" i="3"/>
  <c r="K2056" i="3"/>
  <c r="J2056" i="3"/>
  <c r="K2055" i="3"/>
  <c r="J2055" i="3"/>
  <c r="I2055" i="3" s="1"/>
  <c r="K2053" i="3"/>
  <c r="J2053" i="3"/>
  <c r="K2051" i="3"/>
  <c r="J2051" i="3"/>
  <c r="K2050" i="3"/>
  <c r="J2050" i="3"/>
  <c r="K2049" i="3"/>
  <c r="J2049" i="3"/>
  <c r="K2048" i="3"/>
  <c r="J2048" i="3"/>
  <c r="K2047" i="3"/>
  <c r="J2047" i="3"/>
  <c r="I2047" i="3" s="1"/>
  <c r="K2046" i="3"/>
  <c r="J2046" i="3"/>
  <c r="I2046" i="3" s="1"/>
  <c r="K2045" i="3"/>
  <c r="J2045" i="3"/>
  <c r="K2044" i="3"/>
  <c r="J2044" i="3"/>
  <c r="I2044" i="3" s="1"/>
  <c r="K2043" i="3"/>
  <c r="J2043" i="3"/>
  <c r="K2042" i="3"/>
  <c r="J2042" i="3"/>
  <c r="K2041" i="3"/>
  <c r="J2041" i="3"/>
  <c r="K2040" i="3"/>
  <c r="J2040" i="3"/>
  <c r="I2040" i="3" s="1"/>
  <c r="K2039" i="3"/>
  <c r="J2039" i="3"/>
  <c r="I2039" i="3" s="1"/>
  <c r="K2038" i="3"/>
  <c r="J2038" i="3"/>
  <c r="K2037" i="3"/>
  <c r="J2037" i="3"/>
  <c r="K2036" i="3"/>
  <c r="J2036" i="3"/>
  <c r="K2035" i="3"/>
  <c r="J2035" i="3"/>
  <c r="K2034" i="3"/>
  <c r="J2034" i="3"/>
  <c r="K2033" i="3"/>
  <c r="J2033" i="3"/>
  <c r="I2033" i="3" s="1"/>
  <c r="K2032" i="3"/>
  <c r="J2032" i="3"/>
  <c r="K2030" i="3"/>
  <c r="J2030" i="3"/>
  <c r="K2029" i="3"/>
  <c r="J2029" i="3"/>
  <c r="K2028" i="3"/>
  <c r="J2028" i="3"/>
  <c r="K2027" i="3"/>
  <c r="J2027" i="3"/>
  <c r="K2026" i="3"/>
  <c r="J2026" i="3"/>
  <c r="K2025" i="3"/>
  <c r="J2025" i="3"/>
  <c r="J2024" i="3"/>
  <c r="K2022" i="3"/>
  <c r="J2022" i="3"/>
  <c r="K2021" i="3"/>
  <c r="J2021" i="3"/>
  <c r="I2021" i="3" s="1"/>
  <c r="K2020" i="3"/>
  <c r="J2020" i="3"/>
  <c r="I2020" i="3" s="1"/>
  <c r="K2019" i="3"/>
  <c r="J2019" i="3"/>
  <c r="K2018" i="3"/>
  <c r="J2018" i="3"/>
  <c r="K2017" i="3"/>
  <c r="J2017" i="3"/>
  <c r="K2016" i="3"/>
  <c r="J2016" i="3"/>
  <c r="K2015" i="3"/>
  <c r="J2015" i="3"/>
  <c r="K2014" i="3"/>
  <c r="J2014" i="3"/>
  <c r="I2014" i="3" s="1"/>
  <c r="J2013" i="3"/>
  <c r="I2013" i="3" s="1"/>
  <c r="K2012" i="3"/>
  <c r="J2012" i="3"/>
  <c r="J2011" i="3"/>
  <c r="K2008" i="3"/>
  <c r="J2008" i="3"/>
  <c r="I2008" i="3" s="1"/>
  <c r="K2007" i="3"/>
  <c r="J2007" i="3"/>
  <c r="K2006" i="3"/>
  <c r="J2006" i="3"/>
  <c r="K2005" i="3"/>
  <c r="J2005" i="3"/>
  <c r="K2004" i="3"/>
  <c r="J2004" i="3"/>
  <c r="K2003" i="3"/>
  <c r="J2003" i="3"/>
  <c r="K2002" i="3"/>
  <c r="J2002" i="3"/>
  <c r="I2002" i="3" s="1"/>
  <c r="K2001" i="3"/>
  <c r="J2001" i="3"/>
  <c r="K2000" i="3"/>
  <c r="J2000" i="3"/>
  <c r="K1999" i="3"/>
  <c r="J1999" i="3"/>
  <c r="K1998" i="3"/>
  <c r="J1998" i="3"/>
  <c r="K1997" i="3"/>
  <c r="J1997" i="3"/>
  <c r="K1996" i="3"/>
  <c r="J1996" i="3"/>
  <c r="K1995" i="3"/>
  <c r="J1995" i="3"/>
  <c r="K1994" i="3"/>
  <c r="J1994" i="3"/>
  <c r="K1993" i="3"/>
  <c r="J1993" i="3"/>
  <c r="K1992" i="3"/>
  <c r="J1992" i="3"/>
  <c r="K1991" i="3"/>
  <c r="J1991" i="3"/>
  <c r="K1990" i="3"/>
  <c r="J1990" i="3"/>
  <c r="J1989" i="3"/>
  <c r="K1987" i="3"/>
  <c r="J1987" i="3"/>
  <c r="K1985" i="3"/>
  <c r="J1985" i="3"/>
  <c r="K1984" i="3"/>
  <c r="J1984" i="3"/>
  <c r="J1983" i="3"/>
  <c r="K1982" i="3"/>
  <c r="J1982" i="3"/>
  <c r="K1981" i="3"/>
  <c r="J1981" i="3"/>
  <c r="K1980" i="3"/>
  <c r="K1979" i="3"/>
  <c r="J1979" i="3"/>
  <c r="K1978" i="3"/>
  <c r="J1978" i="3"/>
  <c r="K1975" i="3"/>
  <c r="J1975" i="3"/>
  <c r="K1974" i="3"/>
  <c r="J1974" i="3"/>
  <c r="K1972" i="3"/>
  <c r="J1972" i="3"/>
  <c r="K1971" i="3"/>
  <c r="J1971" i="3"/>
  <c r="K1970" i="3"/>
  <c r="J1970" i="3"/>
  <c r="K1968" i="3"/>
  <c r="J1968" i="3"/>
  <c r="K1967" i="3"/>
  <c r="J1967" i="3"/>
  <c r="I1966" i="3"/>
  <c r="K1965" i="3"/>
  <c r="J1965" i="3"/>
  <c r="I1964" i="3"/>
  <c r="I1963" i="3"/>
  <c r="I1962" i="3"/>
  <c r="K1961" i="3"/>
  <c r="J1961" i="3"/>
  <c r="K1960" i="3"/>
  <c r="J1960" i="3"/>
  <c r="I1960" i="3" s="1"/>
  <c r="K1959" i="3"/>
  <c r="K1958" i="3"/>
  <c r="J1958" i="3"/>
  <c r="K1957" i="3"/>
  <c r="J1957" i="3"/>
  <c r="K1956" i="3"/>
  <c r="J1956" i="3"/>
  <c r="K1955" i="3"/>
  <c r="K1954" i="3"/>
  <c r="J1954" i="3"/>
  <c r="K1953" i="3"/>
  <c r="J1953" i="3"/>
  <c r="I1953" i="3" s="1"/>
  <c r="K1949" i="3"/>
  <c r="J1949" i="3"/>
  <c r="K1948" i="3"/>
  <c r="J1948" i="3"/>
  <c r="K1946" i="3"/>
  <c r="J1946" i="3"/>
  <c r="K1945" i="3"/>
  <c r="J1945" i="3"/>
  <c r="I1942" i="3"/>
  <c r="K1941" i="3"/>
  <c r="J1941" i="3"/>
  <c r="K1940" i="3"/>
  <c r="I1940" i="3" s="1"/>
  <c r="J1940" i="3"/>
  <c r="K1938" i="3"/>
  <c r="J1938" i="3"/>
  <c r="K1937" i="3"/>
  <c r="J1937" i="3"/>
  <c r="I1937" i="3" s="1"/>
  <c r="K1936" i="3"/>
  <c r="J1936" i="3"/>
  <c r="J1935" i="3"/>
  <c r="I1935" i="3"/>
  <c r="K1934" i="3"/>
  <c r="J1934" i="3"/>
  <c r="K1933" i="3"/>
  <c r="J1933" i="3"/>
  <c r="K1932" i="3"/>
  <c r="I1932" i="3" s="1"/>
  <c r="K1931" i="3"/>
  <c r="J1931" i="3"/>
  <c r="K1930" i="3"/>
  <c r="J1930" i="3"/>
  <c r="K1929" i="3"/>
  <c r="J1929" i="3"/>
  <c r="K1928" i="3"/>
  <c r="I1928" i="3" s="1"/>
  <c r="J1928" i="3"/>
  <c r="J1927" i="3"/>
  <c r="K1925" i="3"/>
  <c r="J1925" i="3"/>
  <c r="K1924" i="3"/>
  <c r="I1924" i="3" s="1"/>
  <c r="K1923" i="3"/>
  <c r="J1923" i="3"/>
  <c r="I1923" i="3" s="1"/>
  <c r="K1922" i="3"/>
  <c r="J1922" i="3"/>
  <c r="K1921" i="3"/>
  <c r="J1921" i="3"/>
  <c r="K1920" i="3"/>
  <c r="J1920" i="3"/>
  <c r="K1919" i="3"/>
  <c r="J1919" i="3"/>
  <c r="K1918" i="3"/>
  <c r="J1918" i="3"/>
  <c r="I1918" i="3" s="1"/>
  <c r="K1917" i="3"/>
  <c r="J1917" i="3"/>
  <c r="I1917" i="3" s="1"/>
  <c r="K1916" i="3"/>
  <c r="J1916" i="3"/>
  <c r="K1915" i="3"/>
  <c r="J1915" i="3"/>
  <c r="K1914" i="3"/>
  <c r="J1914" i="3"/>
  <c r="I1914" i="3" s="1"/>
  <c r="K1913" i="3"/>
  <c r="J1913" i="3"/>
  <c r="K1912" i="3"/>
  <c r="J1912" i="3"/>
  <c r="I1912" i="3" s="1"/>
  <c r="K1911" i="3"/>
  <c r="J1911" i="3"/>
  <c r="I1911" i="3" s="1"/>
  <c r="J1910" i="3"/>
  <c r="K1909" i="3"/>
  <c r="I1909" i="3" s="1"/>
  <c r="J1909" i="3"/>
  <c r="K1908" i="3"/>
  <c r="J1908" i="3"/>
  <c r="K1907" i="3"/>
  <c r="J1907" i="3"/>
  <c r="K1906" i="3"/>
  <c r="I1906" i="3" s="1"/>
  <c r="K1905" i="3"/>
  <c r="J1905" i="3"/>
  <c r="K1904" i="3"/>
  <c r="I1904" i="3" s="1"/>
  <c r="K1903" i="3"/>
  <c r="I1903" i="3" s="1"/>
  <c r="K1901" i="3"/>
  <c r="J1901" i="3"/>
  <c r="K1900" i="3"/>
  <c r="J1900" i="3"/>
  <c r="K1899" i="3"/>
  <c r="J1899" i="3"/>
  <c r="K1898" i="3"/>
  <c r="J1898" i="3"/>
  <c r="I1898" i="3" s="1"/>
  <c r="K1897" i="3"/>
  <c r="J1897" i="3"/>
  <c r="I1897" i="3" s="1"/>
  <c r="K1896" i="3"/>
  <c r="J1896" i="3"/>
  <c r="K1895" i="3"/>
  <c r="J1895" i="3"/>
  <c r="K1894" i="3"/>
  <c r="J1894" i="3"/>
  <c r="I1894" i="3" s="1"/>
  <c r="K1893" i="3"/>
  <c r="J1893" i="3"/>
  <c r="K1892" i="3"/>
  <c r="J1892" i="3"/>
  <c r="K1891" i="3"/>
  <c r="J1891" i="3"/>
  <c r="K1890" i="3"/>
  <c r="J1890" i="3"/>
  <c r="I1890" i="3" s="1"/>
  <c r="K1889" i="3"/>
  <c r="J1889" i="3"/>
  <c r="J1888" i="3"/>
  <c r="K1887" i="3"/>
  <c r="J1887" i="3"/>
  <c r="K1886" i="3"/>
  <c r="J1886" i="3"/>
  <c r="K1885" i="3"/>
  <c r="J1885" i="3"/>
  <c r="K1884" i="3"/>
  <c r="J1884" i="3"/>
  <c r="K1883" i="3"/>
  <c r="J1883" i="3"/>
  <c r="K1882" i="3"/>
  <c r="I1882" i="3" s="1"/>
  <c r="J1882" i="3"/>
  <c r="K1881" i="3"/>
  <c r="J1881" i="3"/>
  <c r="K1880" i="3"/>
  <c r="J1880" i="3"/>
  <c r="K1879" i="3"/>
  <c r="J1879" i="3"/>
  <c r="K1877" i="3"/>
  <c r="J1877" i="3"/>
  <c r="K1876" i="3"/>
  <c r="J1876" i="3"/>
  <c r="K1875" i="3"/>
  <c r="J1875" i="3"/>
  <c r="K1874" i="3"/>
  <c r="J1874" i="3"/>
  <c r="K1873" i="3"/>
  <c r="J1873" i="3"/>
  <c r="K1872" i="3"/>
  <c r="J1872" i="3"/>
  <c r="K1871" i="3"/>
  <c r="J1871" i="3"/>
  <c r="K1870" i="3"/>
  <c r="J1870" i="3"/>
  <c r="K1869" i="3"/>
  <c r="J1869" i="3"/>
  <c r="K1868" i="3"/>
  <c r="J1868" i="3"/>
  <c r="K1867" i="3"/>
  <c r="J1867" i="3"/>
  <c r="J1866" i="3"/>
  <c r="K1865" i="3"/>
  <c r="J1865" i="3"/>
  <c r="I1865" i="3" s="1"/>
  <c r="K1864" i="3"/>
  <c r="J1864" i="3"/>
  <c r="K1863" i="3"/>
  <c r="I1863" i="3" s="1"/>
  <c r="K1861" i="3"/>
  <c r="J1861" i="3"/>
  <c r="I1861" i="3" s="1"/>
  <c r="K1860" i="3"/>
  <c r="I1860" i="3" s="1"/>
  <c r="K1858" i="3"/>
  <c r="J1858" i="3"/>
  <c r="K1856" i="3"/>
  <c r="J1856" i="3"/>
  <c r="K1855" i="3"/>
  <c r="J1855" i="3"/>
  <c r="K1854" i="3"/>
  <c r="J1854" i="3"/>
  <c r="I1854" i="3" s="1"/>
  <c r="K1853" i="3"/>
  <c r="J1853" i="3"/>
  <c r="I1853" i="3" s="1"/>
  <c r="K1852" i="3"/>
  <c r="J1852" i="3"/>
  <c r="K1851" i="3"/>
  <c r="J1851" i="3"/>
  <c r="I1851" i="3" s="1"/>
  <c r="K1850" i="3"/>
  <c r="J1850" i="3"/>
  <c r="I1850" i="3" s="1"/>
  <c r="K1849" i="3"/>
  <c r="I1849" i="3"/>
  <c r="K1848" i="3"/>
  <c r="I1848" i="3" s="1"/>
  <c r="I1843" i="3"/>
  <c r="I1842" i="3"/>
  <c r="I1841" i="3"/>
  <c r="I1840" i="3"/>
  <c r="I1839" i="3"/>
  <c r="I1838" i="3"/>
  <c r="I1837" i="3"/>
  <c r="K1836" i="3"/>
  <c r="J1836" i="3"/>
  <c r="I1836" i="3" s="1"/>
  <c r="I1835" i="3"/>
  <c r="I1834" i="3"/>
  <c r="I1833" i="3"/>
  <c r="I1832" i="3"/>
  <c r="J1831" i="3"/>
  <c r="J1828" i="3" s="1"/>
  <c r="I1830" i="3"/>
  <c r="I1829" i="3"/>
  <c r="K1828" i="3"/>
  <c r="K1827" i="3" s="1"/>
  <c r="I1826" i="3"/>
  <c r="I1825" i="3"/>
  <c r="I1824" i="3"/>
  <c r="I1823" i="3"/>
  <c r="I1822" i="3"/>
  <c r="I1821" i="3"/>
  <c r="I1820" i="3"/>
  <c r="I1819" i="3"/>
  <c r="K1818" i="3"/>
  <c r="J1818" i="3"/>
  <c r="I1817" i="3"/>
  <c r="I1816" i="3"/>
  <c r="I1815" i="3"/>
  <c r="I1814" i="3"/>
  <c r="I1813" i="3"/>
  <c r="I1812" i="3"/>
  <c r="I1811" i="3"/>
  <c r="K1810" i="3"/>
  <c r="J1810" i="3"/>
  <c r="I1808" i="3"/>
  <c r="I1807" i="3"/>
  <c r="I1806" i="3"/>
  <c r="K1805" i="3"/>
  <c r="K1802" i="3" s="1"/>
  <c r="J1805" i="3"/>
  <c r="I1804" i="3"/>
  <c r="I1803" i="3"/>
  <c r="J1802" i="3"/>
  <c r="I1801" i="3"/>
  <c r="I1800" i="3"/>
  <c r="I1799" i="3"/>
  <c r="I1798" i="3"/>
  <c r="I1797" i="3"/>
  <c r="K1796" i="3"/>
  <c r="K1794" i="3" s="1"/>
  <c r="J1796" i="3"/>
  <c r="I1795" i="3"/>
  <c r="I1793" i="3"/>
  <c r="I1792" i="3"/>
  <c r="K1791" i="3"/>
  <c r="J1791" i="3"/>
  <c r="J1789" i="3" s="1"/>
  <c r="I1790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K1768" i="3"/>
  <c r="J1768" i="3"/>
  <c r="I1767" i="3"/>
  <c r="I1766" i="3"/>
  <c r="I1765" i="3"/>
  <c r="I1764" i="3"/>
  <c r="I1763" i="3"/>
  <c r="I1762" i="3"/>
  <c r="K1761" i="3"/>
  <c r="J1761" i="3"/>
  <c r="I1759" i="3"/>
  <c r="I1758" i="3"/>
  <c r="I1757" i="3"/>
  <c r="I1756" i="3"/>
  <c r="I1755" i="3"/>
  <c r="I1754" i="3"/>
  <c r="I1753" i="3"/>
  <c r="I1752" i="3"/>
  <c r="I1751" i="3"/>
  <c r="K1750" i="3"/>
  <c r="K1748" i="3" s="1"/>
  <c r="I1749" i="3"/>
  <c r="J1748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K1726" i="3"/>
  <c r="K1725" i="3" s="1"/>
  <c r="K1723" i="3" s="1"/>
  <c r="J1726" i="3"/>
  <c r="I1724" i="3"/>
  <c r="I1722" i="3"/>
  <c r="I1721" i="3"/>
  <c r="K1720" i="3"/>
  <c r="J1720" i="3"/>
  <c r="I1719" i="3"/>
  <c r="I1718" i="3"/>
  <c r="K1717" i="3"/>
  <c r="J1717" i="3"/>
  <c r="I1717" i="3" s="1"/>
  <c r="I1716" i="3"/>
  <c r="I1715" i="3"/>
  <c r="K1714" i="3"/>
  <c r="J1714" i="3"/>
  <c r="I1712" i="3"/>
  <c r="I1711" i="3"/>
  <c r="K1710" i="3"/>
  <c r="J1710" i="3"/>
  <c r="I1709" i="3"/>
  <c r="I1708" i="3"/>
  <c r="I1707" i="3"/>
  <c r="K1706" i="3"/>
  <c r="J1706" i="3"/>
  <c r="I1705" i="3"/>
  <c r="I1704" i="3"/>
  <c r="J1703" i="3"/>
  <c r="I1703" i="3" s="1"/>
  <c r="I1702" i="3"/>
  <c r="K1701" i="3"/>
  <c r="I1698" i="3"/>
  <c r="I1697" i="3"/>
  <c r="K1696" i="3"/>
  <c r="J1696" i="3"/>
  <c r="I1695" i="3"/>
  <c r="I1694" i="3"/>
  <c r="I1693" i="3"/>
  <c r="K1692" i="3"/>
  <c r="J1692" i="3"/>
  <c r="I1691" i="3"/>
  <c r="I1690" i="3"/>
  <c r="K1689" i="3"/>
  <c r="J1689" i="3"/>
  <c r="J1688" i="3" s="1"/>
  <c r="I1686" i="3"/>
  <c r="I1685" i="3"/>
  <c r="K1684" i="3"/>
  <c r="J1684" i="3"/>
  <c r="I1684" i="3" s="1"/>
  <c r="I1683" i="3"/>
  <c r="I1682" i="3"/>
  <c r="K1681" i="3"/>
  <c r="J1681" i="3"/>
  <c r="I1678" i="3"/>
  <c r="I1677" i="3"/>
  <c r="K1676" i="3"/>
  <c r="J1676" i="3"/>
  <c r="I1675" i="3"/>
  <c r="I1674" i="3"/>
  <c r="K1673" i="3"/>
  <c r="J1673" i="3"/>
  <c r="I1671" i="3"/>
  <c r="I1670" i="3"/>
  <c r="J1669" i="3"/>
  <c r="I1668" i="3"/>
  <c r="I1667" i="3"/>
  <c r="I1666" i="3"/>
  <c r="I1665" i="3"/>
  <c r="K1664" i="3"/>
  <c r="J1664" i="3"/>
  <c r="I1662" i="3"/>
  <c r="J1661" i="3"/>
  <c r="I1661" i="3" s="1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6" i="3"/>
  <c r="I1645" i="3"/>
  <c r="I1644" i="3"/>
  <c r="I1643" i="3"/>
  <c r="I1642" i="3"/>
  <c r="I1641" i="3"/>
  <c r="I1640" i="3"/>
  <c r="K1639" i="3"/>
  <c r="J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K1625" i="3"/>
  <c r="J1625" i="3"/>
  <c r="I1624" i="3"/>
  <c r="I1623" i="3"/>
  <c r="I1622" i="3"/>
  <c r="I1621" i="3"/>
  <c r="I1620" i="3"/>
  <c r="I1619" i="3"/>
  <c r="I1618" i="3"/>
  <c r="I1617" i="3"/>
  <c r="I1616" i="3"/>
  <c r="K1615" i="3"/>
  <c r="J1615" i="3"/>
  <c r="I1614" i="3"/>
  <c r="I1613" i="3"/>
  <c r="I1612" i="3"/>
  <c r="I1611" i="3"/>
  <c r="I1610" i="3"/>
  <c r="I1609" i="3"/>
  <c r="I1608" i="3"/>
  <c r="I1607" i="3"/>
  <c r="I1606" i="3"/>
  <c r="I1605" i="3"/>
  <c r="I1604" i="3"/>
  <c r="K1603" i="3"/>
  <c r="J1603" i="3"/>
  <c r="I1602" i="3"/>
  <c r="I1601" i="3"/>
  <c r="I1600" i="3"/>
  <c r="I1598" i="3"/>
  <c r="I1597" i="3"/>
  <c r="K1596" i="3"/>
  <c r="J1596" i="3"/>
  <c r="I1595" i="3"/>
  <c r="I1593" i="3"/>
  <c r="I1592" i="3"/>
  <c r="I1591" i="3"/>
  <c r="I1590" i="3"/>
  <c r="I1589" i="3"/>
  <c r="I1588" i="3"/>
  <c r="I1587" i="3"/>
  <c r="I1586" i="3"/>
  <c r="K1585" i="3"/>
  <c r="J1585" i="3"/>
  <c r="K1584" i="3"/>
  <c r="K1583" i="3" s="1"/>
  <c r="I1580" i="3"/>
  <c r="I1579" i="3"/>
  <c r="I1578" i="3"/>
  <c r="I1577" i="3"/>
  <c r="I1576" i="3"/>
  <c r="I1575" i="3"/>
  <c r="I1574" i="3"/>
  <c r="K1573" i="3"/>
  <c r="J1573" i="3"/>
  <c r="I1572" i="3"/>
  <c r="I1571" i="3"/>
  <c r="I1570" i="3"/>
  <c r="I1569" i="3"/>
  <c r="I1568" i="3"/>
  <c r="I1567" i="3"/>
  <c r="I1566" i="3"/>
  <c r="K1565" i="3"/>
  <c r="J1565" i="3"/>
  <c r="I1563" i="3"/>
  <c r="I1562" i="3"/>
  <c r="I1561" i="3"/>
  <c r="I1560" i="3"/>
  <c r="I1559" i="3"/>
  <c r="I1558" i="3"/>
  <c r="I1557" i="3"/>
  <c r="I1556" i="3"/>
  <c r="K1555" i="3"/>
  <c r="J1555" i="3"/>
  <c r="I1554" i="3"/>
  <c r="I1553" i="3"/>
  <c r="I1552" i="3"/>
  <c r="I1551" i="3"/>
  <c r="I1550" i="3"/>
  <c r="I1549" i="3"/>
  <c r="I1548" i="3"/>
  <c r="K1547" i="3"/>
  <c r="J1547" i="3"/>
  <c r="J1546" i="3" s="1"/>
  <c r="I1545" i="3"/>
  <c r="I1544" i="3"/>
  <c r="I1543" i="3"/>
  <c r="K1542" i="3"/>
  <c r="K1539" i="3" s="1"/>
  <c r="J1542" i="3"/>
  <c r="J1539" i="3" s="1"/>
  <c r="I1541" i="3"/>
  <c r="I1540" i="3"/>
  <c r="I1538" i="3"/>
  <c r="I1537" i="3"/>
  <c r="I1536" i="3"/>
  <c r="I1535" i="3"/>
  <c r="I1534" i="3"/>
  <c r="K1533" i="3"/>
  <c r="K1531" i="3" s="1"/>
  <c r="J1533" i="3"/>
  <c r="I1532" i="3"/>
  <c r="I1530" i="3"/>
  <c r="I1529" i="3"/>
  <c r="K1528" i="3"/>
  <c r="J1528" i="3"/>
  <c r="J1526" i="3" s="1"/>
  <c r="I1527" i="3"/>
  <c r="K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K1505" i="3"/>
  <c r="J1505" i="3"/>
  <c r="I1505" i="3" s="1"/>
  <c r="I1504" i="3"/>
  <c r="I1503" i="3"/>
  <c r="I1502" i="3"/>
  <c r="I1501" i="3"/>
  <c r="I1500" i="3"/>
  <c r="I1499" i="3"/>
  <c r="K1498" i="3"/>
  <c r="J1498" i="3"/>
  <c r="J1497" i="3" s="1"/>
  <c r="I1496" i="3"/>
  <c r="I1495" i="3"/>
  <c r="I1494" i="3"/>
  <c r="I1493" i="3"/>
  <c r="I1492" i="3"/>
  <c r="I1491" i="3"/>
  <c r="I1490" i="3"/>
  <c r="I1489" i="3"/>
  <c r="I1488" i="3"/>
  <c r="I1487" i="3"/>
  <c r="I1486" i="3"/>
  <c r="K1485" i="3"/>
  <c r="J1485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K1463" i="3"/>
  <c r="K1462" i="3" s="1"/>
  <c r="K1460" i="3" s="1"/>
  <c r="J1462" i="3"/>
  <c r="J1460" i="3" s="1"/>
  <c r="I1461" i="3"/>
  <c r="I1459" i="3"/>
  <c r="I1458" i="3"/>
  <c r="K1457" i="3"/>
  <c r="J1457" i="3"/>
  <c r="I1456" i="3"/>
  <c r="I1455" i="3"/>
  <c r="K1454" i="3"/>
  <c r="J1454" i="3"/>
  <c r="I1453" i="3"/>
  <c r="I1452" i="3"/>
  <c r="K1451" i="3"/>
  <c r="K1450" i="3" s="1"/>
  <c r="J1451" i="3"/>
  <c r="J1450" i="3" s="1"/>
  <c r="I1449" i="3"/>
  <c r="I1448" i="3"/>
  <c r="K1447" i="3"/>
  <c r="J1447" i="3"/>
  <c r="I1446" i="3"/>
  <c r="I1445" i="3"/>
  <c r="I1444" i="3"/>
  <c r="K1443" i="3"/>
  <c r="J1443" i="3"/>
  <c r="I1442" i="3"/>
  <c r="I1441" i="3"/>
  <c r="J1440" i="3"/>
  <c r="I1440" i="3" s="1"/>
  <c r="I1439" i="3"/>
  <c r="K1438" i="3"/>
  <c r="I1435" i="3"/>
  <c r="I1434" i="3"/>
  <c r="K1433" i="3"/>
  <c r="J1433" i="3"/>
  <c r="I1432" i="3"/>
  <c r="I1431" i="3"/>
  <c r="I1430" i="3"/>
  <c r="K1429" i="3"/>
  <c r="J1429" i="3"/>
  <c r="I1428" i="3"/>
  <c r="I1427" i="3"/>
  <c r="K1426" i="3"/>
  <c r="K1425" i="3" s="1"/>
  <c r="K1424" i="3" s="1"/>
  <c r="J1426" i="3"/>
  <c r="J1425" i="3" s="1"/>
  <c r="I1423" i="3"/>
  <c r="I1422" i="3"/>
  <c r="K1421" i="3"/>
  <c r="J1421" i="3"/>
  <c r="I1420" i="3"/>
  <c r="I1419" i="3"/>
  <c r="K1418" i="3"/>
  <c r="K1417" i="3" s="1"/>
  <c r="J1418" i="3"/>
  <c r="I1415" i="3"/>
  <c r="I1414" i="3"/>
  <c r="K1413" i="3"/>
  <c r="J1413" i="3"/>
  <c r="I1412" i="3"/>
  <c r="I1411" i="3"/>
  <c r="K1410" i="3"/>
  <c r="J1410" i="3"/>
  <c r="I1408" i="3"/>
  <c r="I1407" i="3"/>
  <c r="I1406" i="3"/>
  <c r="I1405" i="3"/>
  <c r="I1404" i="3"/>
  <c r="I1403" i="3"/>
  <c r="I1402" i="3"/>
  <c r="K1401" i="3"/>
  <c r="K1400" i="3" s="1"/>
  <c r="J1401" i="3"/>
  <c r="J1400" i="3" s="1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K1384" i="3"/>
  <c r="J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K1362" i="3"/>
  <c r="J1362" i="3"/>
  <c r="I1362" i="3" s="1"/>
  <c r="I1361" i="3"/>
  <c r="I1360" i="3"/>
  <c r="I1359" i="3"/>
  <c r="I1358" i="3"/>
  <c r="I1357" i="3"/>
  <c r="I1356" i="3"/>
  <c r="I1355" i="3"/>
  <c r="I1354" i="3"/>
  <c r="I1353" i="3"/>
  <c r="K1352" i="3"/>
  <c r="J1352" i="3"/>
  <c r="I1351" i="3"/>
  <c r="I1350" i="3"/>
  <c r="I1349" i="3"/>
  <c r="I1348" i="3"/>
  <c r="I1347" i="3"/>
  <c r="I1346" i="3"/>
  <c r="I1345" i="3"/>
  <c r="I1344" i="3"/>
  <c r="I1343" i="3"/>
  <c r="I1342" i="3"/>
  <c r="I1341" i="3"/>
  <c r="K1340" i="3"/>
  <c r="J1340" i="3"/>
  <c r="I1339" i="3"/>
  <c r="I1338" i="3"/>
  <c r="I1337" i="3"/>
  <c r="I1335" i="3"/>
  <c r="I1334" i="3"/>
  <c r="J1333" i="3"/>
  <c r="I1332" i="3"/>
  <c r="K1331" i="3"/>
  <c r="I1330" i="3"/>
  <c r="I1329" i="3"/>
  <c r="I1328" i="3"/>
  <c r="I1327" i="3"/>
  <c r="I1326" i="3"/>
  <c r="I1325" i="3"/>
  <c r="I1324" i="3"/>
  <c r="I1323" i="3"/>
  <c r="J1322" i="3"/>
  <c r="K1321" i="3"/>
  <c r="K1320" i="3" s="1"/>
  <c r="I1317" i="3"/>
  <c r="I1316" i="3"/>
  <c r="I1315" i="3"/>
  <c r="I1314" i="3"/>
  <c r="I1313" i="3"/>
  <c r="I1312" i="3"/>
  <c r="I1311" i="3"/>
  <c r="K1310" i="3"/>
  <c r="J1310" i="3"/>
  <c r="I1309" i="3"/>
  <c r="I1308" i="3"/>
  <c r="I1307" i="3"/>
  <c r="I1306" i="3"/>
  <c r="I1304" i="3"/>
  <c r="I1303" i="3"/>
  <c r="K1302" i="3"/>
  <c r="I1300" i="3"/>
  <c r="I1299" i="3"/>
  <c r="I1298" i="3"/>
  <c r="I1297" i="3"/>
  <c r="I1296" i="3"/>
  <c r="I1295" i="3"/>
  <c r="I1294" i="3"/>
  <c r="I1293" i="3"/>
  <c r="K1292" i="3"/>
  <c r="J1292" i="3"/>
  <c r="I1291" i="3"/>
  <c r="I1290" i="3"/>
  <c r="I1289" i="3"/>
  <c r="I1288" i="3"/>
  <c r="I1287" i="3"/>
  <c r="I1286" i="3"/>
  <c r="I1285" i="3"/>
  <c r="K1284" i="3"/>
  <c r="J1284" i="3"/>
  <c r="J1283" i="3" s="1"/>
  <c r="I1282" i="3"/>
  <c r="I1281" i="3"/>
  <c r="I1280" i="3"/>
  <c r="K1279" i="3"/>
  <c r="J1279" i="3"/>
  <c r="I1278" i="3"/>
  <c r="I1277" i="3"/>
  <c r="K1276" i="3"/>
  <c r="I1275" i="3"/>
  <c r="I1274" i="3"/>
  <c r="I1273" i="3"/>
  <c r="I1272" i="3"/>
  <c r="I1271" i="3"/>
  <c r="K1270" i="3"/>
  <c r="K1268" i="3" s="1"/>
  <c r="J1270" i="3"/>
  <c r="I1270" i="3" s="1"/>
  <c r="I1269" i="3"/>
  <c r="I1267" i="3"/>
  <c r="I1266" i="3"/>
  <c r="K1265" i="3"/>
  <c r="K1263" i="3" s="1"/>
  <c r="J1265" i="3"/>
  <c r="J1263" i="3" s="1"/>
  <c r="I1264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K1242" i="3"/>
  <c r="I1242" i="3" s="1"/>
  <c r="I1241" i="3"/>
  <c r="I1240" i="3"/>
  <c r="I1239" i="3"/>
  <c r="I1238" i="3"/>
  <c r="I1237" i="3"/>
  <c r="I1236" i="3"/>
  <c r="K452" i="3"/>
  <c r="K445" i="3" s="1"/>
  <c r="K431" i="3" s="1"/>
  <c r="J1235" i="3"/>
  <c r="J1234" i="3" s="1"/>
  <c r="I1233" i="3"/>
  <c r="I1232" i="3"/>
  <c r="I1231" i="3"/>
  <c r="I1230" i="3"/>
  <c r="I1229" i="3"/>
  <c r="I1228" i="3"/>
  <c r="I1227" i="3"/>
  <c r="I1226" i="3"/>
  <c r="I1225" i="3"/>
  <c r="I1224" i="3"/>
  <c r="I1223" i="3"/>
  <c r="K1222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J1200" i="3"/>
  <c r="J1199" i="3" s="1"/>
  <c r="K1199" i="3"/>
  <c r="K1197" i="3" s="1"/>
  <c r="I1198" i="3"/>
  <c r="I1196" i="3"/>
  <c r="I1195" i="3"/>
  <c r="K1194" i="3"/>
  <c r="J1194" i="3"/>
  <c r="I1194" i="3" s="1"/>
  <c r="I1193" i="3"/>
  <c r="I1192" i="3"/>
  <c r="K1191" i="3"/>
  <c r="J1191" i="3"/>
  <c r="I1190" i="3"/>
  <c r="I1189" i="3"/>
  <c r="K1188" i="3"/>
  <c r="J1188" i="3"/>
  <c r="K1187" i="3"/>
  <c r="I1186" i="3"/>
  <c r="I1185" i="3"/>
  <c r="K1184" i="3"/>
  <c r="J1184" i="3"/>
  <c r="I1183" i="3"/>
  <c r="I1182" i="3"/>
  <c r="I1181" i="3"/>
  <c r="K1180" i="3"/>
  <c r="J1180" i="3"/>
  <c r="I1179" i="3"/>
  <c r="I1178" i="3"/>
  <c r="I1177" i="3"/>
  <c r="I1176" i="3"/>
  <c r="K1175" i="3"/>
  <c r="J1174" i="3"/>
  <c r="I1172" i="3"/>
  <c r="I1171" i="3"/>
  <c r="K1170" i="3"/>
  <c r="J1170" i="3"/>
  <c r="I1170" i="3" s="1"/>
  <c r="I1169" i="3"/>
  <c r="I1168" i="3"/>
  <c r="I1167" i="3"/>
  <c r="K1166" i="3"/>
  <c r="J1166" i="3"/>
  <c r="I1165" i="3"/>
  <c r="I1164" i="3"/>
  <c r="K1163" i="3"/>
  <c r="J1163" i="3"/>
  <c r="J1162" i="3" s="1"/>
  <c r="I1160" i="3"/>
  <c r="I1159" i="3"/>
  <c r="K1158" i="3"/>
  <c r="J1158" i="3"/>
  <c r="I1157" i="3"/>
  <c r="I1156" i="3"/>
  <c r="K1155" i="3"/>
  <c r="K1154" i="3" s="1"/>
  <c r="J1155" i="3"/>
  <c r="I1152" i="3"/>
  <c r="I1151" i="3"/>
  <c r="K1150" i="3"/>
  <c r="J1150" i="3"/>
  <c r="I1149" i="3"/>
  <c r="I1148" i="3"/>
  <c r="K1147" i="3"/>
  <c r="J1147" i="3"/>
  <c r="I1145" i="3"/>
  <c r="I1144" i="3"/>
  <c r="I1143" i="3"/>
  <c r="I1142" i="3"/>
  <c r="I1141" i="3"/>
  <c r="I1140" i="3"/>
  <c r="I1139" i="3"/>
  <c r="K1138" i="3"/>
  <c r="J1138" i="3"/>
  <c r="J1137" i="3" s="1"/>
  <c r="J611" i="3" s="1"/>
  <c r="I611" i="3" s="1"/>
  <c r="I1136" i="3"/>
  <c r="I1121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0" i="3"/>
  <c r="I1119" i="3"/>
  <c r="I1118" i="3"/>
  <c r="I1117" i="3"/>
  <c r="I1116" i="3"/>
  <c r="I1115" i="3"/>
  <c r="J1113" i="3"/>
  <c r="I1113" i="3" s="1"/>
  <c r="I1114" i="3"/>
  <c r="I1112" i="3"/>
  <c r="I1111" i="3"/>
  <c r="I1110" i="3"/>
  <c r="I1109" i="3"/>
  <c r="I1108" i="3"/>
  <c r="I1107" i="3"/>
  <c r="I1106" i="3"/>
  <c r="I1105" i="3"/>
  <c r="I1104" i="3"/>
  <c r="I1103" i="3"/>
  <c r="I1102" i="3"/>
  <c r="J1099" i="3"/>
  <c r="I1099" i="3" s="1"/>
  <c r="I1100" i="3"/>
  <c r="I1098" i="3"/>
  <c r="I1097" i="3"/>
  <c r="I1096" i="3"/>
  <c r="I1095" i="3"/>
  <c r="I1094" i="3"/>
  <c r="I1093" i="3"/>
  <c r="I1092" i="3"/>
  <c r="I1091" i="3"/>
  <c r="I1090" i="3"/>
  <c r="J1089" i="3"/>
  <c r="I1089" i="3" s="1"/>
  <c r="I1088" i="3"/>
  <c r="I1087" i="3"/>
  <c r="I1086" i="3"/>
  <c r="I1085" i="3"/>
  <c r="I1084" i="3"/>
  <c r="I1083" i="3"/>
  <c r="I1082" i="3"/>
  <c r="J1081" i="3"/>
  <c r="I1081" i="3" s="1"/>
  <c r="I1080" i="3"/>
  <c r="I1079" i="3"/>
  <c r="I1078" i="3"/>
  <c r="K1077" i="3"/>
  <c r="I1076" i="3"/>
  <c r="I1075" i="3"/>
  <c r="I1074" i="3"/>
  <c r="I1072" i="3"/>
  <c r="I1071" i="3"/>
  <c r="J1070" i="3"/>
  <c r="I1070" i="3" s="1"/>
  <c r="I1069" i="3"/>
  <c r="K1068" i="3"/>
  <c r="I1067" i="3"/>
  <c r="I1066" i="3"/>
  <c r="I1065" i="3"/>
  <c r="I1064" i="3"/>
  <c r="I1063" i="3"/>
  <c r="I1062" i="3"/>
  <c r="I1061" i="3"/>
  <c r="I1060" i="3"/>
  <c r="J1059" i="3"/>
  <c r="K1058" i="3"/>
  <c r="K1057" i="3" s="1"/>
  <c r="I1054" i="3"/>
  <c r="I1053" i="3"/>
  <c r="I1052" i="3"/>
  <c r="I1051" i="3"/>
  <c r="I1050" i="3"/>
  <c r="I1049" i="3"/>
  <c r="I1048" i="3"/>
  <c r="K1047" i="3"/>
  <c r="J1047" i="3"/>
  <c r="I1046" i="3"/>
  <c r="I1045" i="3"/>
  <c r="I1044" i="3"/>
  <c r="I1043" i="3"/>
  <c r="I1042" i="3"/>
  <c r="I1041" i="3"/>
  <c r="I1040" i="3"/>
  <c r="K1039" i="3"/>
  <c r="J1039" i="3"/>
  <c r="I1037" i="3"/>
  <c r="I1036" i="3"/>
  <c r="I1035" i="3"/>
  <c r="I1034" i="3"/>
  <c r="I1033" i="3"/>
  <c r="I1032" i="3"/>
  <c r="I1031" i="3"/>
  <c r="I1030" i="3"/>
  <c r="K1029" i="3"/>
  <c r="J1029" i="3"/>
  <c r="I1028" i="3"/>
  <c r="I1027" i="3"/>
  <c r="I1026" i="3"/>
  <c r="I1025" i="3"/>
  <c r="I1024" i="3"/>
  <c r="I1023" i="3"/>
  <c r="I1022" i="3"/>
  <c r="K1021" i="3"/>
  <c r="J1021" i="3"/>
  <c r="I1019" i="3"/>
  <c r="I1018" i="3"/>
  <c r="I1017" i="3"/>
  <c r="K1016" i="3"/>
  <c r="J1016" i="3"/>
  <c r="I1015" i="3"/>
  <c r="I1014" i="3"/>
  <c r="K1013" i="3"/>
  <c r="I1012" i="3"/>
  <c r="I1011" i="3"/>
  <c r="I1010" i="3"/>
  <c r="I1009" i="3"/>
  <c r="I1008" i="3"/>
  <c r="K1007" i="3"/>
  <c r="J1007" i="3"/>
  <c r="J1005" i="3" s="1"/>
  <c r="I1006" i="3"/>
  <c r="I1004" i="3"/>
  <c r="I1003" i="3"/>
  <c r="K1002" i="3"/>
  <c r="K1000" i="3" s="1"/>
  <c r="J1002" i="3"/>
  <c r="I1001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K979" i="3"/>
  <c r="I978" i="3"/>
  <c r="I977" i="3"/>
  <c r="I976" i="3"/>
  <c r="I975" i="3"/>
  <c r="I974" i="3"/>
  <c r="I973" i="3"/>
  <c r="K972" i="3"/>
  <c r="K971" i="3" s="1"/>
  <c r="J972" i="3"/>
  <c r="I970" i="3"/>
  <c r="I969" i="3"/>
  <c r="I968" i="3"/>
  <c r="I967" i="3"/>
  <c r="I966" i="3"/>
  <c r="I965" i="3"/>
  <c r="I964" i="3"/>
  <c r="I963" i="3"/>
  <c r="I962" i="3"/>
  <c r="I961" i="3"/>
  <c r="I960" i="3"/>
  <c r="K959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J937" i="3"/>
  <c r="K936" i="3"/>
  <c r="K934" i="3" s="1"/>
  <c r="I935" i="3"/>
  <c r="I933" i="3"/>
  <c r="I932" i="3"/>
  <c r="K931" i="3"/>
  <c r="J931" i="3"/>
  <c r="I930" i="3"/>
  <c r="I929" i="3"/>
  <c r="K928" i="3"/>
  <c r="J928" i="3"/>
  <c r="J924" i="3" s="1"/>
  <c r="I927" i="3"/>
  <c r="I926" i="3"/>
  <c r="K925" i="3"/>
  <c r="J925" i="3"/>
  <c r="I923" i="3"/>
  <c r="I922" i="3"/>
  <c r="K921" i="3"/>
  <c r="J921" i="3"/>
  <c r="I920" i="3"/>
  <c r="I919" i="3"/>
  <c r="I918" i="3"/>
  <c r="K917" i="3"/>
  <c r="J917" i="3"/>
  <c r="I916" i="3"/>
  <c r="I915" i="3"/>
  <c r="I914" i="3"/>
  <c r="I913" i="3"/>
  <c r="K912" i="3"/>
  <c r="K911" i="3" s="1"/>
  <c r="J912" i="3"/>
  <c r="I912" i="3" s="1"/>
  <c r="I909" i="3"/>
  <c r="I908" i="3"/>
  <c r="K907" i="3"/>
  <c r="J907" i="3"/>
  <c r="I906" i="3"/>
  <c r="I905" i="3"/>
  <c r="I904" i="3"/>
  <c r="K903" i="3"/>
  <c r="J903" i="3"/>
  <c r="I902" i="3"/>
  <c r="I901" i="3"/>
  <c r="K900" i="3"/>
  <c r="J900" i="3"/>
  <c r="I897" i="3"/>
  <c r="I896" i="3"/>
  <c r="K895" i="3"/>
  <c r="J895" i="3"/>
  <c r="I894" i="3"/>
  <c r="I893" i="3"/>
  <c r="K892" i="3"/>
  <c r="J892" i="3"/>
  <c r="I889" i="3"/>
  <c r="I888" i="3"/>
  <c r="K887" i="3"/>
  <c r="J887" i="3"/>
  <c r="I886" i="3"/>
  <c r="I885" i="3"/>
  <c r="K884" i="3"/>
  <c r="J884" i="3"/>
  <c r="I882" i="3"/>
  <c r="I881" i="3"/>
  <c r="I880" i="3"/>
  <c r="I879" i="3"/>
  <c r="I878" i="3"/>
  <c r="I877" i="3"/>
  <c r="I876" i="3"/>
  <c r="K875" i="3"/>
  <c r="K874" i="3" s="1"/>
  <c r="J875" i="3"/>
  <c r="I875" i="3" s="1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7" i="3"/>
  <c r="I856" i="3"/>
  <c r="I855" i="3"/>
  <c r="I854" i="3"/>
  <c r="I853" i="3"/>
  <c r="I852" i="3"/>
  <c r="I851" i="3"/>
  <c r="I850" i="3"/>
  <c r="I849" i="3"/>
  <c r="I848" i="3"/>
  <c r="I847" i="3"/>
  <c r="I845" i="3"/>
  <c r="I844" i="3"/>
  <c r="I843" i="3"/>
  <c r="I842" i="3"/>
  <c r="I841" i="3"/>
  <c r="I840" i="3"/>
  <c r="I839" i="3"/>
  <c r="I838" i="3"/>
  <c r="I837" i="3"/>
  <c r="J836" i="3"/>
  <c r="I835" i="3"/>
  <c r="I833" i="3"/>
  <c r="I832" i="3"/>
  <c r="I831" i="3"/>
  <c r="I830" i="3"/>
  <c r="I829" i="3"/>
  <c r="I828" i="3"/>
  <c r="I827" i="3"/>
  <c r="J826" i="3"/>
  <c r="I825" i="3"/>
  <c r="I824" i="3"/>
  <c r="I823" i="3"/>
  <c r="I822" i="3"/>
  <c r="I821" i="3"/>
  <c r="I820" i="3"/>
  <c r="I819" i="3"/>
  <c r="I818" i="3"/>
  <c r="I817" i="3"/>
  <c r="I816" i="3"/>
  <c r="I815" i="3"/>
  <c r="I813" i="3"/>
  <c r="I812" i="3"/>
  <c r="I811" i="3"/>
  <c r="I809" i="3"/>
  <c r="J807" i="3"/>
  <c r="I807" i="3" s="1"/>
  <c r="I808" i="3"/>
  <c r="K805" i="3"/>
  <c r="I804" i="3"/>
  <c r="I803" i="3"/>
  <c r="I802" i="3"/>
  <c r="I801" i="3"/>
  <c r="I800" i="3"/>
  <c r="I798" i="3"/>
  <c r="I797" i="3"/>
  <c r="J796" i="3"/>
  <c r="I796" i="3" s="1"/>
  <c r="K795" i="3"/>
  <c r="K794" i="3" s="1"/>
  <c r="I791" i="3"/>
  <c r="I790" i="3"/>
  <c r="I789" i="3"/>
  <c r="I788" i="3"/>
  <c r="I787" i="3"/>
  <c r="I786" i="3"/>
  <c r="I785" i="3"/>
  <c r="K784" i="3"/>
  <c r="J784" i="3"/>
  <c r="I783" i="3"/>
  <c r="I782" i="3"/>
  <c r="I781" i="3"/>
  <c r="I780" i="3"/>
  <c r="I778" i="3"/>
  <c r="I777" i="3"/>
  <c r="K776" i="3"/>
  <c r="I774" i="3"/>
  <c r="I773" i="3"/>
  <c r="I772" i="3"/>
  <c r="I771" i="3"/>
  <c r="I770" i="3"/>
  <c r="I769" i="3"/>
  <c r="I768" i="3"/>
  <c r="I767" i="3"/>
  <c r="K766" i="3"/>
  <c r="J766" i="3"/>
  <c r="I765" i="3"/>
  <c r="I764" i="3"/>
  <c r="I763" i="3"/>
  <c r="I762" i="3"/>
  <c r="I761" i="3"/>
  <c r="I760" i="3"/>
  <c r="I759" i="3"/>
  <c r="K758" i="3"/>
  <c r="K757" i="3" s="1"/>
  <c r="J758" i="3"/>
  <c r="I756" i="3"/>
  <c r="I755" i="3"/>
  <c r="I754" i="3"/>
  <c r="K753" i="3"/>
  <c r="K750" i="3" s="1"/>
  <c r="J753" i="3"/>
  <c r="I753" i="3" s="1"/>
  <c r="I752" i="3"/>
  <c r="I751" i="3"/>
  <c r="I749" i="3"/>
  <c r="I748" i="3"/>
  <c r="I747" i="3"/>
  <c r="I746" i="3"/>
  <c r="I745" i="3"/>
  <c r="K744" i="3"/>
  <c r="J744" i="3"/>
  <c r="J742" i="3" s="1"/>
  <c r="I743" i="3"/>
  <c r="K742" i="3"/>
  <c r="I741" i="3"/>
  <c r="I740" i="3"/>
  <c r="K739" i="3"/>
  <c r="K737" i="3" s="1"/>
  <c r="J739" i="3"/>
  <c r="J737" i="3" s="1"/>
  <c r="I738" i="3"/>
  <c r="J473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J719" i="3"/>
  <c r="I718" i="3"/>
  <c r="I717" i="3"/>
  <c r="K716" i="3"/>
  <c r="I714" i="3"/>
  <c r="I713" i="3"/>
  <c r="I712" i="3"/>
  <c r="I710" i="3"/>
  <c r="I707" i="3"/>
  <c r="I706" i="3"/>
  <c r="I705" i="3"/>
  <c r="I704" i="3"/>
  <c r="I703" i="3"/>
  <c r="I702" i="3"/>
  <c r="I701" i="3"/>
  <c r="I700" i="3"/>
  <c r="I699" i="3"/>
  <c r="J698" i="3"/>
  <c r="I698" i="3" s="1"/>
  <c r="J697" i="3"/>
  <c r="K696" i="3"/>
  <c r="I693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K673" i="3"/>
  <c r="K671" i="3" s="1"/>
  <c r="I672" i="3"/>
  <c r="I670" i="3"/>
  <c r="I669" i="3"/>
  <c r="K668" i="3"/>
  <c r="J668" i="3"/>
  <c r="I667" i="3"/>
  <c r="I666" i="3"/>
  <c r="K665" i="3"/>
  <c r="J665" i="3"/>
  <c r="I664" i="3"/>
  <c r="I663" i="3"/>
  <c r="K662" i="3"/>
  <c r="J662" i="3"/>
  <c r="I660" i="3"/>
  <c r="J659" i="3"/>
  <c r="J658" i="3" s="1"/>
  <c r="K658" i="3"/>
  <c r="I657" i="3"/>
  <c r="I656" i="3"/>
  <c r="I655" i="3"/>
  <c r="K654" i="3"/>
  <c r="J654" i="3"/>
  <c r="I653" i="3"/>
  <c r="I652" i="3"/>
  <c r="I651" i="3"/>
  <c r="I650" i="3"/>
  <c r="K649" i="3"/>
  <c r="J649" i="3"/>
  <c r="I649" i="3" s="1"/>
  <c r="I646" i="3"/>
  <c r="I645" i="3"/>
  <c r="K644" i="3"/>
  <c r="J644" i="3"/>
  <c r="I643" i="3"/>
  <c r="I642" i="3"/>
  <c r="I641" i="3"/>
  <c r="K640" i="3"/>
  <c r="J640" i="3"/>
  <c r="I639" i="3"/>
  <c r="I638" i="3"/>
  <c r="K637" i="3"/>
  <c r="J637" i="3"/>
  <c r="J636" i="3" s="1"/>
  <c r="I634" i="3"/>
  <c r="I633" i="3"/>
  <c r="K632" i="3"/>
  <c r="J632" i="3"/>
  <c r="I631" i="3"/>
  <c r="I630" i="3"/>
  <c r="K629" i="3"/>
  <c r="J629" i="3"/>
  <c r="J628" i="3" s="1"/>
  <c r="I626" i="3"/>
  <c r="I625" i="3"/>
  <c r="K624" i="3"/>
  <c r="J624" i="3"/>
  <c r="I623" i="3"/>
  <c r="I622" i="3"/>
  <c r="K621" i="3"/>
  <c r="J621" i="3"/>
  <c r="J619" i="3"/>
  <c r="I619" i="3" s="1"/>
  <c r="I618" i="3"/>
  <c r="J617" i="3"/>
  <c r="I616" i="3"/>
  <c r="I615" i="3"/>
  <c r="I614" i="3"/>
  <c r="I613" i="3"/>
  <c r="K612" i="3"/>
  <c r="J612" i="3"/>
  <c r="I610" i="3"/>
  <c r="I609" i="3"/>
  <c r="I608" i="3"/>
  <c r="I607" i="3"/>
  <c r="I606" i="3"/>
  <c r="I605" i="3"/>
  <c r="I604" i="3"/>
  <c r="I603" i="3"/>
  <c r="I602" i="3"/>
  <c r="I601" i="3"/>
  <c r="I600" i="3"/>
  <c r="J599" i="3"/>
  <c r="I598" i="3"/>
  <c r="I597" i="3"/>
  <c r="I596" i="3"/>
  <c r="I594" i="3"/>
  <c r="I593" i="3"/>
  <c r="I592" i="3"/>
  <c r="J591" i="3"/>
  <c r="I591" i="3" s="1"/>
  <c r="J590" i="3"/>
  <c r="J589" i="3"/>
  <c r="I589" i="3" s="1"/>
  <c r="J588" i="3"/>
  <c r="I586" i="3"/>
  <c r="I585" i="3"/>
  <c r="I584" i="3"/>
  <c r="I582" i="3"/>
  <c r="I581" i="3"/>
  <c r="I580" i="3"/>
  <c r="J579" i="3"/>
  <c r="J578" i="3"/>
  <c r="I578" i="3" s="1"/>
  <c r="I577" i="3"/>
  <c r="I576" i="3"/>
  <c r="J575" i="3"/>
  <c r="I575" i="3" s="1"/>
  <c r="J574" i="3"/>
  <c r="J572" i="3"/>
  <c r="J570" i="3"/>
  <c r="I570" i="3" s="1"/>
  <c r="J569" i="3"/>
  <c r="J568" i="3"/>
  <c r="J567" i="3"/>
  <c r="I567" i="3" s="1"/>
  <c r="J566" i="3"/>
  <c r="J563" i="3" s="1"/>
  <c r="I563" i="3" s="1"/>
  <c r="I565" i="3"/>
  <c r="I564" i="3"/>
  <c r="I562" i="3"/>
  <c r="J561" i="3"/>
  <c r="I561" i="3" s="1"/>
  <c r="I560" i="3"/>
  <c r="I559" i="3"/>
  <c r="I558" i="3"/>
  <c r="I557" i="3"/>
  <c r="J556" i="3"/>
  <c r="I556" i="3" s="1"/>
  <c r="J555" i="3"/>
  <c r="I555" i="3" s="1"/>
  <c r="I554" i="3"/>
  <c r="I553" i="3"/>
  <c r="I552" i="3"/>
  <c r="K551" i="3"/>
  <c r="J550" i="3"/>
  <c r="I550" i="3" s="1"/>
  <c r="I549" i="3"/>
  <c r="J548" i="3"/>
  <c r="I548" i="3" s="1"/>
  <c r="J546" i="3"/>
  <c r="I546" i="3" s="1"/>
  <c r="J545" i="3"/>
  <c r="J543" i="3"/>
  <c r="I543" i="3" s="1"/>
  <c r="K542" i="3"/>
  <c r="I541" i="3"/>
  <c r="I540" i="3"/>
  <c r="I539" i="3"/>
  <c r="I538" i="3"/>
  <c r="I537" i="3"/>
  <c r="I536" i="3"/>
  <c r="I535" i="3"/>
  <c r="J534" i="3"/>
  <c r="K532" i="3"/>
  <c r="K531" i="3" s="1"/>
  <c r="K528" i="3"/>
  <c r="J528" i="3"/>
  <c r="K527" i="3"/>
  <c r="J527" i="3"/>
  <c r="K526" i="3"/>
  <c r="J526" i="3"/>
  <c r="I526" i="3" s="1"/>
  <c r="K525" i="3"/>
  <c r="J525" i="3"/>
  <c r="K524" i="3"/>
  <c r="I524" i="3" s="1"/>
  <c r="K523" i="3"/>
  <c r="J523" i="3"/>
  <c r="K522" i="3"/>
  <c r="J522" i="3"/>
  <c r="K520" i="3"/>
  <c r="J520" i="3"/>
  <c r="K519" i="3"/>
  <c r="J519" i="3"/>
  <c r="K518" i="3"/>
  <c r="J518" i="3"/>
  <c r="I518" i="3" s="1"/>
  <c r="K517" i="3"/>
  <c r="J517" i="3"/>
  <c r="I517" i="3" s="1"/>
  <c r="K516" i="3"/>
  <c r="K515" i="3"/>
  <c r="J515" i="3"/>
  <c r="K514" i="3"/>
  <c r="J514" i="3"/>
  <c r="K511" i="3"/>
  <c r="I511" i="3" s="1"/>
  <c r="J511" i="3"/>
  <c r="K510" i="3"/>
  <c r="J510" i="3"/>
  <c r="K509" i="3"/>
  <c r="J509" i="3"/>
  <c r="K508" i="3"/>
  <c r="J508" i="3"/>
  <c r="K507" i="3"/>
  <c r="J507" i="3"/>
  <c r="K506" i="3"/>
  <c r="J506" i="3"/>
  <c r="K505" i="3"/>
  <c r="J505" i="3"/>
  <c r="K504" i="3"/>
  <c r="J504" i="3"/>
  <c r="K502" i="3"/>
  <c r="J502" i="3"/>
  <c r="K501" i="3"/>
  <c r="J501" i="3"/>
  <c r="K500" i="3"/>
  <c r="J500" i="3"/>
  <c r="K499" i="3"/>
  <c r="J499" i="3"/>
  <c r="K498" i="3"/>
  <c r="J498" i="3"/>
  <c r="K497" i="3"/>
  <c r="J497" i="3"/>
  <c r="K496" i="3"/>
  <c r="J496" i="3"/>
  <c r="K493" i="3"/>
  <c r="J493" i="3"/>
  <c r="K492" i="3"/>
  <c r="J492" i="3"/>
  <c r="K491" i="3"/>
  <c r="J491" i="3"/>
  <c r="K489" i="3"/>
  <c r="J489" i="3"/>
  <c r="K488" i="3"/>
  <c r="J488" i="3"/>
  <c r="K486" i="3"/>
  <c r="J486" i="3"/>
  <c r="K485" i="3"/>
  <c r="J485" i="3"/>
  <c r="K484" i="3"/>
  <c r="J484" i="3"/>
  <c r="K483" i="3"/>
  <c r="J483" i="3"/>
  <c r="K482" i="3"/>
  <c r="J482" i="3"/>
  <c r="K480" i="3"/>
  <c r="J480" i="3"/>
  <c r="K478" i="3"/>
  <c r="J478" i="3"/>
  <c r="K477" i="3"/>
  <c r="J477" i="3"/>
  <c r="I477" i="3" s="1"/>
  <c r="K475" i="3"/>
  <c r="J475" i="3"/>
  <c r="K473" i="3"/>
  <c r="K472" i="3"/>
  <c r="J472" i="3"/>
  <c r="K471" i="3"/>
  <c r="J471" i="3"/>
  <c r="K470" i="3"/>
  <c r="J470" i="3"/>
  <c r="K469" i="3"/>
  <c r="J469" i="3"/>
  <c r="K468" i="3"/>
  <c r="J468" i="3"/>
  <c r="K467" i="3"/>
  <c r="J467" i="3"/>
  <c r="K466" i="3"/>
  <c r="J466" i="3"/>
  <c r="K465" i="3"/>
  <c r="J465" i="3"/>
  <c r="K464" i="3"/>
  <c r="J464" i="3"/>
  <c r="K463" i="3"/>
  <c r="J463" i="3"/>
  <c r="K462" i="3"/>
  <c r="J462" i="3"/>
  <c r="K461" i="3"/>
  <c r="J461" i="3"/>
  <c r="K460" i="3"/>
  <c r="J460" i="3"/>
  <c r="K459" i="3"/>
  <c r="J459" i="3"/>
  <c r="K458" i="3"/>
  <c r="J195" i="3"/>
  <c r="K457" i="3"/>
  <c r="J457" i="3"/>
  <c r="K456" i="3"/>
  <c r="K455" i="3"/>
  <c r="J455" i="3"/>
  <c r="K454" i="3"/>
  <c r="J454" i="3"/>
  <c r="K451" i="3"/>
  <c r="K450" i="3"/>
  <c r="K449" i="3"/>
  <c r="J449" i="3"/>
  <c r="I449" i="3" s="1"/>
  <c r="K448" i="3"/>
  <c r="K447" i="3"/>
  <c r="J447" i="3"/>
  <c r="K444" i="3"/>
  <c r="K443" i="3"/>
  <c r="J443" i="3"/>
  <c r="K442" i="3"/>
  <c r="J442" i="3"/>
  <c r="K441" i="3"/>
  <c r="J441" i="3"/>
  <c r="K440" i="3"/>
  <c r="J440" i="3"/>
  <c r="K439" i="3"/>
  <c r="J439" i="3"/>
  <c r="K438" i="3"/>
  <c r="J438" i="3"/>
  <c r="K437" i="3"/>
  <c r="J437" i="3"/>
  <c r="K436" i="3"/>
  <c r="J436" i="3"/>
  <c r="J435" i="3"/>
  <c r="K434" i="3"/>
  <c r="K433" i="3"/>
  <c r="K432" i="3" s="1"/>
  <c r="K430" i="3"/>
  <c r="J430" i="3"/>
  <c r="K429" i="3"/>
  <c r="K428" i="3"/>
  <c r="J428" i="3"/>
  <c r="K427" i="3"/>
  <c r="J427" i="3"/>
  <c r="K426" i="3"/>
  <c r="J426" i="3"/>
  <c r="K425" i="3"/>
  <c r="J425" i="3"/>
  <c r="K424" i="3"/>
  <c r="J424" i="3"/>
  <c r="K423" i="3"/>
  <c r="J423" i="3"/>
  <c r="K422" i="3"/>
  <c r="J422" i="3"/>
  <c r="I422" i="3" s="1"/>
  <c r="K421" i="3"/>
  <c r="J421" i="3"/>
  <c r="K420" i="3"/>
  <c r="J420" i="3"/>
  <c r="K419" i="3"/>
  <c r="J419" i="3"/>
  <c r="K418" i="3"/>
  <c r="J418" i="3"/>
  <c r="K417" i="3"/>
  <c r="J417" i="3"/>
  <c r="K416" i="3"/>
  <c r="J416" i="3"/>
  <c r="K415" i="3"/>
  <c r="J415" i="3"/>
  <c r="K414" i="3"/>
  <c r="J414" i="3"/>
  <c r="K413" i="3"/>
  <c r="J413" i="3"/>
  <c r="K412" i="3"/>
  <c r="K411" i="3"/>
  <c r="K409" i="3"/>
  <c r="J409" i="3"/>
  <c r="I409" i="3" s="1"/>
  <c r="K407" i="3"/>
  <c r="J407" i="3"/>
  <c r="K406" i="3"/>
  <c r="J406" i="3"/>
  <c r="I406" i="3" s="1"/>
  <c r="K404" i="3"/>
  <c r="J404" i="3"/>
  <c r="K403" i="3"/>
  <c r="K401" i="3"/>
  <c r="J401" i="3"/>
  <c r="K400" i="3"/>
  <c r="K397" i="3"/>
  <c r="J397" i="3"/>
  <c r="K396" i="3"/>
  <c r="J396" i="3"/>
  <c r="K394" i="3"/>
  <c r="J394" i="3"/>
  <c r="K393" i="3"/>
  <c r="J393" i="3"/>
  <c r="K392" i="3"/>
  <c r="J392" i="3"/>
  <c r="I392" i="3" s="1"/>
  <c r="K390" i="3"/>
  <c r="J390" i="3"/>
  <c r="K389" i="3"/>
  <c r="J389" i="3"/>
  <c r="K388" i="3"/>
  <c r="J388" i="3"/>
  <c r="K387" i="3"/>
  <c r="J387" i="3"/>
  <c r="K386" i="3"/>
  <c r="K383" i="3"/>
  <c r="J383" i="3"/>
  <c r="K382" i="3"/>
  <c r="J382" i="3"/>
  <c r="K381" i="3"/>
  <c r="J381" i="3"/>
  <c r="K380" i="3"/>
  <c r="J380" i="3"/>
  <c r="K379" i="3"/>
  <c r="J379" i="3"/>
  <c r="K378" i="3"/>
  <c r="I378" i="3" s="1"/>
  <c r="J378" i="3"/>
  <c r="K377" i="3"/>
  <c r="K376" i="3"/>
  <c r="J376" i="3"/>
  <c r="I376" i="3" s="1"/>
  <c r="K375" i="3"/>
  <c r="J375" i="3"/>
  <c r="I375" i="3" s="1"/>
  <c r="K374" i="3"/>
  <c r="J374" i="3"/>
  <c r="K371" i="3"/>
  <c r="J371" i="3"/>
  <c r="K370" i="3"/>
  <c r="J370" i="3"/>
  <c r="K369" i="3"/>
  <c r="K368" i="3"/>
  <c r="J368" i="3"/>
  <c r="K367" i="3"/>
  <c r="J367" i="3"/>
  <c r="K366" i="3"/>
  <c r="I366" i="3" s="1"/>
  <c r="J366" i="3"/>
  <c r="K363" i="3"/>
  <c r="J363" i="3"/>
  <c r="K362" i="3"/>
  <c r="J362" i="3"/>
  <c r="J361" i="3"/>
  <c r="K360" i="3"/>
  <c r="J360" i="3"/>
  <c r="K359" i="3"/>
  <c r="J359" i="3"/>
  <c r="I359" i="3" s="1"/>
  <c r="K358" i="3"/>
  <c r="J358" i="3"/>
  <c r="K356" i="3"/>
  <c r="J356" i="3"/>
  <c r="I356" i="3" s="1"/>
  <c r="K355" i="3"/>
  <c r="I355" i="3" s="1"/>
  <c r="K354" i="3"/>
  <c r="K353" i="3"/>
  <c r="J353" i="3"/>
  <c r="K352" i="3"/>
  <c r="J352" i="3"/>
  <c r="K351" i="3"/>
  <c r="J351" i="3"/>
  <c r="K350" i="3"/>
  <c r="J350" i="3"/>
  <c r="K347" i="3"/>
  <c r="J347" i="3"/>
  <c r="K346" i="3"/>
  <c r="K345" i="3"/>
  <c r="J345" i="3"/>
  <c r="K344" i="3"/>
  <c r="J344" i="3"/>
  <c r="K343" i="3"/>
  <c r="J343" i="3"/>
  <c r="J80" i="3" s="1"/>
  <c r="K342" i="3"/>
  <c r="J342" i="3"/>
  <c r="K341" i="3"/>
  <c r="J341" i="3"/>
  <c r="J78" i="3" s="1"/>
  <c r="K340" i="3"/>
  <c r="J340" i="3"/>
  <c r="K339" i="3"/>
  <c r="J339" i="3"/>
  <c r="K338" i="3"/>
  <c r="J338" i="3"/>
  <c r="K337" i="3"/>
  <c r="J337" i="3"/>
  <c r="K336" i="3"/>
  <c r="K335" i="3"/>
  <c r="J335" i="3"/>
  <c r="J72" i="3" s="1"/>
  <c r="K334" i="3"/>
  <c r="J334" i="3"/>
  <c r="K333" i="3"/>
  <c r="J333" i="3"/>
  <c r="K332" i="3"/>
  <c r="K331" i="3"/>
  <c r="J331" i="3"/>
  <c r="K330" i="3"/>
  <c r="J330" i="3"/>
  <c r="K329" i="3"/>
  <c r="J329" i="3"/>
  <c r="K328" i="3"/>
  <c r="J328" i="3"/>
  <c r="K327" i="3"/>
  <c r="K326" i="3"/>
  <c r="K325" i="3"/>
  <c r="K323" i="3"/>
  <c r="J323" i="3"/>
  <c r="J60" i="3" s="1"/>
  <c r="K322" i="3"/>
  <c r="J322" i="3"/>
  <c r="K321" i="3"/>
  <c r="J321" i="3"/>
  <c r="K320" i="3"/>
  <c r="K319" i="3"/>
  <c r="J319" i="3"/>
  <c r="K318" i="3"/>
  <c r="J318" i="3"/>
  <c r="K317" i="3"/>
  <c r="J317" i="3"/>
  <c r="K316" i="3"/>
  <c r="K315" i="3"/>
  <c r="J315" i="3"/>
  <c r="J52" i="3" s="1"/>
  <c r="K314" i="3"/>
  <c r="J314" i="3"/>
  <c r="K313" i="3"/>
  <c r="J313" i="3"/>
  <c r="K312" i="3"/>
  <c r="K311" i="3"/>
  <c r="K309" i="3"/>
  <c r="K308" i="3"/>
  <c r="K307" i="3"/>
  <c r="I307" i="3" s="1"/>
  <c r="K306" i="3"/>
  <c r="K305" i="3"/>
  <c r="K304" i="3"/>
  <c r="K303" i="3"/>
  <c r="K302" i="3"/>
  <c r="J302" i="3"/>
  <c r="J39" i="3" s="1"/>
  <c r="K301" i="3"/>
  <c r="J301" i="3"/>
  <c r="J38" i="3" s="1"/>
  <c r="K299" i="3"/>
  <c r="J299" i="3"/>
  <c r="K298" i="3"/>
  <c r="K297" i="3"/>
  <c r="J297" i="3"/>
  <c r="K296" i="3"/>
  <c r="J296" i="3"/>
  <c r="K295" i="3"/>
  <c r="J295" i="3"/>
  <c r="K294" i="3"/>
  <c r="J294" i="3"/>
  <c r="K293" i="3"/>
  <c r="K292" i="3"/>
  <c r="J292" i="3"/>
  <c r="K291" i="3"/>
  <c r="J291" i="3"/>
  <c r="K290" i="3"/>
  <c r="J290" i="3"/>
  <c r="K289" i="3"/>
  <c r="J289" i="3"/>
  <c r="K287" i="3"/>
  <c r="J287" i="3"/>
  <c r="K286" i="3"/>
  <c r="J286" i="3"/>
  <c r="K285" i="3"/>
  <c r="K283" i="3"/>
  <c r="J283" i="3"/>
  <c r="K282" i="3"/>
  <c r="K281" i="3"/>
  <c r="K280" i="3"/>
  <c r="K278" i="3"/>
  <c r="J278" i="3"/>
  <c r="K277" i="3"/>
  <c r="J277" i="3"/>
  <c r="K276" i="3"/>
  <c r="J276" i="3"/>
  <c r="K275" i="3"/>
  <c r="J275" i="3"/>
  <c r="K274" i="3"/>
  <c r="J274" i="3"/>
  <c r="K273" i="3"/>
  <c r="J273" i="3"/>
  <c r="K272" i="3"/>
  <c r="J272" i="3"/>
  <c r="K271" i="3"/>
  <c r="K270" i="3"/>
  <c r="K181" i="3"/>
  <c r="K178" i="3"/>
  <c r="K176" i="3"/>
  <c r="I176" i="3" s="1"/>
  <c r="J92" i="3"/>
  <c r="K65" i="3"/>
  <c r="J44" i="3"/>
  <c r="J20" i="3"/>
  <c r="I12100" i="3"/>
  <c r="I12099" i="3"/>
  <c r="I12098" i="3"/>
  <c r="I12097" i="3"/>
  <c r="I12096" i="3"/>
  <c r="I12095" i="3"/>
  <c r="I12094" i="3"/>
  <c r="K12093" i="3"/>
  <c r="J12093" i="3"/>
  <c r="I12092" i="3"/>
  <c r="I12091" i="3"/>
  <c r="I12090" i="3"/>
  <c r="I12089" i="3"/>
  <c r="I12088" i="3"/>
  <c r="I12087" i="3"/>
  <c r="I12086" i="3"/>
  <c r="K12085" i="3"/>
  <c r="J12085" i="3"/>
  <c r="I12083" i="3"/>
  <c r="I12082" i="3"/>
  <c r="I12081" i="3"/>
  <c r="I12080" i="3"/>
  <c r="I12079" i="3"/>
  <c r="I12078" i="3"/>
  <c r="I12077" i="3"/>
  <c r="I12076" i="3"/>
  <c r="K12075" i="3"/>
  <c r="J12075" i="3"/>
  <c r="I12074" i="3"/>
  <c r="I12073" i="3"/>
  <c r="I12072" i="3"/>
  <c r="I12071" i="3"/>
  <c r="I12070" i="3"/>
  <c r="I12069" i="3"/>
  <c r="I12068" i="3"/>
  <c r="K12067" i="3"/>
  <c r="J12067" i="3"/>
  <c r="I12065" i="3"/>
  <c r="I12064" i="3"/>
  <c r="I12063" i="3"/>
  <c r="K12062" i="3"/>
  <c r="K12059" i="3" s="1"/>
  <c r="J12062" i="3"/>
  <c r="I12061" i="3"/>
  <c r="I12060" i="3"/>
  <c r="J12059" i="3"/>
  <c r="I12058" i="3"/>
  <c r="I12057" i="3"/>
  <c r="I12056" i="3"/>
  <c r="I12055" i="3"/>
  <c r="I12054" i="3"/>
  <c r="K12053" i="3"/>
  <c r="K12051" i="3" s="1"/>
  <c r="J12053" i="3"/>
  <c r="J12051" i="3" s="1"/>
  <c r="I12052" i="3"/>
  <c r="I12050" i="3"/>
  <c r="I12049" i="3"/>
  <c r="K12048" i="3"/>
  <c r="K12046" i="3" s="1"/>
  <c r="J12048" i="3"/>
  <c r="J12046" i="3" s="1"/>
  <c r="I12047" i="3"/>
  <c r="I12045" i="3"/>
  <c r="I12044" i="3"/>
  <c r="I12043" i="3"/>
  <c r="I12042" i="3"/>
  <c r="I12041" i="3"/>
  <c r="I12040" i="3"/>
  <c r="I12039" i="3"/>
  <c r="I12038" i="3"/>
  <c r="I12037" i="3"/>
  <c r="I12036" i="3"/>
  <c r="I12035" i="3"/>
  <c r="I12034" i="3"/>
  <c r="I12033" i="3"/>
  <c r="I12032" i="3"/>
  <c r="I12031" i="3"/>
  <c r="I12030" i="3"/>
  <c r="I12029" i="3"/>
  <c r="I12028" i="3"/>
  <c r="I12027" i="3"/>
  <c r="I12026" i="3"/>
  <c r="K12025" i="3"/>
  <c r="J12025" i="3"/>
  <c r="I12024" i="3"/>
  <c r="I12023" i="3"/>
  <c r="I12022" i="3"/>
  <c r="I12021" i="3"/>
  <c r="I12020" i="3"/>
  <c r="I12019" i="3"/>
  <c r="K12018" i="3"/>
  <c r="K12017" i="3" s="1"/>
  <c r="J12018" i="3"/>
  <c r="I12016" i="3"/>
  <c r="I12015" i="3"/>
  <c r="I12014" i="3"/>
  <c r="I12013" i="3"/>
  <c r="I12012" i="3"/>
  <c r="I12011" i="3"/>
  <c r="I12010" i="3"/>
  <c r="I12009" i="3"/>
  <c r="I12008" i="3"/>
  <c r="I12007" i="3"/>
  <c r="I12006" i="3"/>
  <c r="K12005" i="3"/>
  <c r="J12005" i="3"/>
  <c r="I12002" i="3"/>
  <c r="I12001" i="3"/>
  <c r="I12000" i="3"/>
  <c r="I11999" i="3"/>
  <c r="I11998" i="3"/>
  <c r="I11997" i="3"/>
  <c r="I11996" i="3"/>
  <c r="I11995" i="3"/>
  <c r="I11994" i="3"/>
  <c r="I11993" i="3"/>
  <c r="I11992" i="3"/>
  <c r="I11991" i="3"/>
  <c r="I11990" i="3"/>
  <c r="I11989" i="3"/>
  <c r="I11988" i="3"/>
  <c r="I11987" i="3"/>
  <c r="I11986" i="3"/>
  <c r="I11985" i="3"/>
  <c r="I11984" i="3"/>
  <c r="K11983" i="3"/>
  <c r="J11983" i="3"/>
  <c r="J11982" i="3" s="1"/>
  <c r="I11981" i="3"/>
  <c r="I11979" i="3"/>
  <c r="I11978" i="3"/>
  <c r="K11977" i="3"/>
  <c r="J11977" i="3"/>
  <c r="I11976" i="3"/>
  <c r="I11975" i="3"/>
  <c r="K11974" i="3"/>
  <c r="J11974" i="3"/>
  <c r="I11973" i="3"/>
  <c r="I11972" i="3"/>
  <c r="K11971" i="3"/>
  <c r="I11971" i="3" s="1"/>
  <c r="J11971" i="3"/>
  <c r="J11970" i="3" s="1"/>
  <c r="I11969" i="3"/>
  <c r="I11968" i="3"/>
  <c r="K11967" i="3"/>
  <c r="J11967" i="3"/>
  <c r="I11966" i="3"/>
  <c r="I11965" i="3"/>
  <c r="I11964" i="3"/>
  <c r="K11963" i="3"/>
  <c r="J11963" i="3"/>
  <c r="I11962" i="3"/>
  <c r="I11961" i="3"/>
  <c r="I11960" i="3"/>
  <c r="I11959" i="3"/>
  <c r="K11958" i="3"/>
  <c r="J11958" i="3"/>
  <c r="I11955" i="3"/>
  <c r="I11954" i="3"/>
  <c r="K11953" i="3"/>
  <c r="J11953" i="3"/>
  <c r="I11953" i="3" s="1"/>
  <c r="I11952" i="3"/>
  <c r="I11951" i="3"/>
  <c r="I11950" i="3"/>
  <c r="K11949" i="3"/>
  <c r="J11949" i="3"/>
  <c r="I11948" i="3"/>
  <c r="I11947" i="3"/>
  <c r="K11946" i="3"/>
  <c r="K11945" i="3" s="1"/>
  <c r="K11944" i="3" s="1"/>
  <c r="J11946" i="3"/>
  <c r="J11945" i="3"/>
  <c r="I11943" i="3"/>
  <c r="I11942" i="3"/>
  <c r="K11941" i="3"/>
  <c r="J11941" i="3"/>
  <c r="I11940" i="3"/>
  <c r="I11939" i="3"/>
  <c r="K11938" i="3"/>
  <c r="J11938" i="3"/>
  <c r="J11937" i="3" s="1"/>
  <c r="I11935" i="3"/>
  <c r="I11934" i="3"/>
  <c r="K11933" i="3"/>
  <c r="J11933" i="3"/>
  <c r="I11933" i="3" s="1"/>
  <c r="I11932" i="3"/>
  <c r="I11931" i="3"/>
  <c r="K11930" i="3"/>
  <c r="J11930" i="3"/>
  <c r="I11928" i="3"/>
  <c r="I11927" i="3"/>
  <c r="I11926" i="3"/>
  <c r="I11925" i="3"/>
  <c r="I11924" i="3"/>
  <c r="I11923" i="3"/>
  <c r="I11922" i="3"/>
  <c r="K11921" i="3"/>
  <c r="K11920" i="3" s="1"/>
  <c r="J11921" i="3"/>
  <c r="J11920" i="3"/>
  <c r="I11919" i="3"/>
  <c r="I11918" i="3"/>
  <c r="I11917" i="3"/>
  <c r="I11916" i="3"/>
  <c r="I11915" i="3"/>
  <c r="I11914" i="3"/>
  <c r="I11913" i="3"/>
  <c r="I11912" i="3"/>
  <c r="I11911" i="3"/>
  <c r="I11910" i="3"/>
  <c r="I11909" i="3"/>
  <c r="I11908" i="3"/>
  <c r="I11907" i="3"/>
  <c r="I11906" i="3"/>
  <c r="I11905" i="3"/>
  <c r="K11904" i="3"/>
  <c r="J11904" i="3"/>
  <c r="I11903" i="3"/>
  <c r="I11902" i="3"/>
  <c r="I11901" i="3"/>
  <c r="I11900" i="3"/>
  <c r="I11899" i="3"/>
  <c r="I11898" i="3"/>
  <c r="I11897" i="3"/>
  <c r="K11896" i="3"/>
  <c r="J11896" i="3"/>
  <c r="I11896" i="3" s="1"/>
  <c r="I11895" i="3"/>
  <c r="I11894" i="3"/>
  <c r="I11893" i="3"/>
  <c r="I11892" i="3"/>
  <c r="I11891" i="3"/>
  <c r="I11890" i="3"/>
  <c r="I11889" i="3"/>
  <c r="I11888" i="3"/>
  <c r="I11887" i="3"/>
  <c r="I11886" i="3"/>
  <c r="I11885" i="3"/>
  <c r="I11884" i="3"/>
  <c r="I11883" i="3"/>
  <c r="K11882" i="3"/>
  <c r="J11882" i="3"/>
  <c r="I11881" i="3"/>
  <c r="I11880" i="3"/>
  <c r="I11879" i="3"/>
  <c r="I11878" i="3"/>
  <c r="I11877" i="3"/>
  <c r="I11876" i="3"/>
  <c r="I11875" i="3"/>
  <c r="I11874" i="3"/>
  <c r="I11873" i="3"/>
  <c r="K11872" i="3"/>
  <c r="J11872" i="3"/>
  <c r="I11872" i="3" s="1"/>
  <c r="I11871" i="3"/>
  <c r="I11870" i="3"/>
  <c r="I11869" i="3"/>
  <c r="I11868" i="3"/>
  <c r="I11867" i="3"/>
  <c r="I11866" i="3"/>
  <c r="I11865" i="3"/>
  <c r="I11864" i="3"/>
  <c r="I11863" i="3"/>
  <c r="I11862" i="3"/>
  <c r="I11861" i="3"/>
  <c r="K11860" i="3"/>
  <c r="K11856" i="3" s="1"/>
  <c r="K11851" i="3" s="1"/>
  <c r="J11860" i="3"/>
  <c r="I11859" i="3"/>
  <c r="I11858" i="3"/>
  <c r="I11857" i="3"/>
  <c r="I11855" i="3"/>
  <c r="I11854" i="3"/>
  <c r="K11853" i="3"/>
  <c r="J11853" i="3"/>
  <c r="I11852" i="3"/>
  <c r="I11850" i="3"/>
  <c r="I11849" i="3"/>
  <c r="I11848" i="3"/>
  <c r="I11847" i="3"/>
  <c r="I11846" i="3"/>
  <c r="I11845" i="3"/>
  <c r="I11844" i="3"/>
  <c r="I11843" i="3"/>
  <c r="K11842" i="3"/>
  <c r="K11841" i="3" s="1"/>
  <c r="J11842" i="3"/>
  <c r="J11839" i="3"/>
  <c r="K11837" i="3"/>
  <c r="K10259" i="3" s="1"/>
  <c r="J11837" i="3"/>
  <c r="K11836" i="3"/>
  <c r="K10258" i="3" s="1"/>
  <c r="J11836" i="3"/>
  <c r="K11835" i="3"/>
  <c r="J11835" i="3"/>
  <c r="K11834" i="3"/>
  <c r="K10256" i="3" s="1"/>
  <c r="J11834" i="3"/>
  <c r="K11833" i="3"/>
  <c r="K10255" i="3" s="1"/>
  <c r="J11833" i="3"/>
  <c r="K11832" i="3"/>
  <c r="K10254" i="3" s="1"/>
  <c r="J11832" i="3"/>
  <c r="K11831" i="3"/>
  <c r="K10253" i="3" s="1"/>
  <c r="K259" i="3" s="1"/>
  <c r="J11831" i="3"/>
  <c r="J10253" i="3" s="1"/>
  <c r="K11829" i="3"/>
  <c r="K10251" i="3" s="1"/>
  <c r="J11829" i="3"/>
  <c r="J10251" i="3" s="1"/>
  <c r="K11828" i="3"/>
  <c r="K10250" i="3" s="1"/>
  <c r="K256" i="3" s="1"/>
  <c r="J11828" i="3"/>
  <c r="K11827" i="3"/>
  <c r="K10249" i="3" s="1"/>
  <c r="K255" i="3" s="1"/>
  <c r="J11827" i="3"/>
  <c r="J10249" i="3" s="1"/>
  <c r="K11826" i="3"/>
  <c r="K10248" i="3" s="1"/>
  <c r="K254" i="3" s="1"/>
  <c r="J11826" i="3"/>
  <c r="K11825" i="3"/>
  <c r="K10247" i="3" s="1"/>
  <c r="J11825" i="3"/>
  <c r="K11824" i="3"/>
  <c r="K10246" i="3" s="1"/>
  <c r="K252" i="3" s="1"/>
  <c r="J11824" i="3"/>
  <c r="K11823" i="3"/>
  <c r="K10245" i="3" s="1"/>
  <c r="J11823" i="3"/>
  <c r="K11820" i="3"/>
  <c r="K10242" i="3" s="1"/>
  <c r="K248" i="3" s="1"/>
  <c r="J11820" i="3"/>
  <c r="K11819" i="3"/>
  <c r="K10241" i="3" s="1"/>
  <c r="J11819" i="3"/>
  <c r="J10241" i="3" s="1"/>
  <c r="K11818" i="3"/>
  <c r="K10240" i="3" s="1"/>
  <c r="J11818" i="3"/>
  <c r="K11817" i="3"/>
  <c r="K10239" i="3" s="1"/>
  <c r="J11817" i="3"/>
  <c r="J10239" i="3" s="1"/>
  <c r="K11816" i="3"/>
  <c r="K10238" i="3" s="1"/>
  <c r="J11816" i="3"/>
  <c r="J10238" i="3" s="1"/>
  <c r="K11815" i="3"/>
  <c r="K10237" i="3" s="1"/>
  <c r="J11815" i="3"/>
  <c r="J10237" i="3" s="1"/>
  <c r="K11814" i="3"/>
  <c r="K10236" i="3" s="1"/>
  <c r="K242" i="3" s="1"/>
  <c r="J11814" i="3"/>
  <c r="K11813" i="3"/>
  <c r="K10235" i="3" s="1"/>
  <c r="J11813" i="3"/>
  <c r="K11811" i="3"/>
  <c r="K10233" i="3" s="1"/>
  <c r="J11811" i="3"/>
  <c r="K11810" i="3"/>
  <c r="K10232" i="3" s="1"/>
  <c r="K238" i="3" s="1"/>
  <c r="J11810" i="3"/>
  <c r="K11809" i="3"/>
  <c r="K10231" i="3" s="1"/>
  <c r="J11809" i="3"/>
  <c r="J10231" i="3" s="1"/>
  <c r="K11808" i="3"/>
  <c r="K10230" i="3" s="1"/>
  <c r="J11808" i="3"/>
  <c r="K11807" i="3"/>
  <c r="J11807" i="3"/>
  <c r="J10229" i="3" s="1"/>
  <c r="J235" i="3" s="1"/>
  <c r="K11806" i="3"/>
  <c r="K10228" i="3" s="1"/>
  <c r="J11806" i="3"/>
  <c r="K11805" i="3"/>
  <c r="K10227" i="3" s="1"/>
  <c r="K233" i="3" s="1"/>
  <c r="J11805" i="3"/>
  <c r="J10227" i="3" s="1"/>
  <c r="K11802" i="3"/>
  <c r="K10224" i="3" s="1"/>
  <c r="J11802" i="3"/>
  <c r="K11801" i="3"/>
  <c r="K10223" i="3" s="1"/>
  <c r="J11801" i="3"/>
  <c r="K11800" i="3"/>
  <c r="K10222" i="3" s="1"/>
  <c r="K228" i="3" s="1"/>
  <c r="J11800" i="3"/>
  <c r="K11798" i="3"/>
  <c r="K10220" i="3" s="1"/>
  <c r="K226" i="3" s="1"/>
  <c r="J11798" i="3"/>
  <c r="K11797" i="3"/>
  <c r="K10219" i="3" s="1"/>
  <c r="K225" i="3" s="1"/>
  <c r="J11797" i="3"/>
  <c r="K11795" i="3"/>
  <c r="K10217" i="3" s="1"/>
  <c r="J11795" i="3"/>
  <c r="K11794" i="3"/>
  <c r="K10216" i="3" s="1"/>
  <c r="J11794" i="3"/>
  <c r="K11793" i="3"/>
  <c r="K10215" i="3" s="1"/>
  <c r="J11793" i="3"/>
  <c r="J10215" i="3" s="1"/>
  <c r="K11792" i="3"/>
  <c r="K10214" i="3" s="1"/>
  <c r="K220" i="3" s="1"/>
  <c r="J11792" i="3"/>
  <c r="K11791" i="3"/>
  <c r="K10213" i="3" s="1"/>
  <c r="K219" i="3" s="1"/>
  <c r="J11791" i="3"/>
  <c r="K11789" i="3"/>
  <c r="K10211" i="3" s="1"/>
  <c r="J11789" i="3"/>
  <c r="J10211" i="3" s="1"/>
  <c r="K11787" i="3"/>
  <c r="J11787" i="3"/>
  <c r="J10209" i="3" s="1"/>
  <c r="K11786" i="3"/>
  <c r="K10208" i="3" s="1"/>
  <c r="J11786" i="3"/>
  <c r="K11784" i="3"/>
  <c r="K10206" i="3" s="1"/>
  <c r="J11784" i="3"/>
  <c r="K11782" i="3"/>
  <c r="K10204" i="3" s="1"/>
  <c r="K11781" i="3"/>
  <c r="K10203" i="3" s="1"/>
  <c r="J11781" i="3"/>
  <c r="J10203" i="3" s="1"/>
  <c r="K11780" i="3"/>
  <c r="K10202" i="3" s="1"/>
  <c r="J11780" i="3"/>
  <c r="K11779" i="3"/>
  <c r="K10201" i="3" s="1"/>
  <c r="J11779" i="3"/>
  <c r="J10201" i="3" s="1"/>
  <c r="K11778" i="3"/>
  <c r="K10200" i="3" s="1"/>
  <c r="K206" i="3" s="1"/>
  <c r="J11778" i="3"/>
  <c r="K11777" i="3"/>
  <c r="K10199" i="3" s="1"/>
  <c r="J11777" i="3"/>
  <c r="J10199" i="3" s="1"/>
  <c r="K11776" i="3"/>
  <c r="K10198" i="3" s="1"/>
  <c r="J11776" i="3"/>
  <c r="K11775" i="3"/>
  <c r="J11775" i="3"/>
  <c r="J10197" i="3" s="1"/>
  <c r="K11774" i="3"/>
  <c r="K10196" i="3" s="1"/>
  <c r="J11774" i="3"/>
  <c r="K11773" i="3"/>
  <c r="K10195" i="3" s="1"/>
  <c r="J11773" i="3"/>
  <c r="K11772" i="3"/>
  <c r="K10194" i="3" s="1"/>
  <c r="J11772" i="3"/>
  <c r="K11771" i="3"/>
  <c r="K10193" i="3" s="1"/>
  <c r="J11771" i="3"/>
  <c r="J10193" i="3" s="1"/>
  <c r="K11770" i="3"/>
  <c r="K10192" i="3" s="1"/>
  <c r="K198" i="3" s="1"/>
  <c r="J11770" i="3"/>
  <c r="J10192" i="3" s="1"/>
  <c r="K11769" i="3"/>
  <c r="K10191" i="3" s="1"/>
  <c r="K197" i="3" s="1"/>
  <c r="J11769" i="3"/>
  <c r="K11768" i="3"/>
  <c r="K10190" i="3" s="1"/>
  <c r="J11768" i="3"/>
  <c r="J10190" i="3" s="1"/>
  <c r="J196" i="3" s="1"/>
  <c r="K11767" i="3"/>
  <c r="K10189" i="3" s="1"/>
  <c r="J11767" i="3"/>
  <c r="J10189" i="3" s="1"/>
  <c r="K11766" i="3"/>
  <c r="K10188" i="3" s="1"/>
  <c r="J11766" i="3"/>
  <c r="K11765" i="3"/>
  <c r="K10187" i="3" s="1"/>
  <c r="K11764" i="3"/>
  <c r="K10186" i="3" s="1"/>
  <c r="J11764" i="3"/>
  <c r="K11763" i="3"/>
  <c r="K10185" i="3" s="1"/>
  <c r="J11763" i="3"/>
  <c r="K11761" i="3"/>
  <c r="K10183" i="3" s="1"/>
  <c r="J11761" i="3"/>
  <c r="J10183" i="3" s="1"/>
  <c r="K11760" i="3"/>
  <c r="K10182" i="3" s="1"/>
  <c r="J11760" i="3"/>
  <c r="K11759" i="3"/>
  <c r="J11759" i="3"/>
  <c r="J10181" i="3" s="1"/>
  <c r="K11758" i="3"/>
  <c r="K10180" i="3" s="1"/>
  <c r="K186" i="3" s="1"/>
  <c r="J11758" i="3"/>
  <c r="K11757" i="3"/>
  <c r="K10179" i="3" s="1"/>
  <c r="J11757" i="3"/>
  <c r="K11756" i="3"/>
  <c r="K10178" i="3" s="1"/>
  <c r="J11756" i="3"/>
  <c r="K11753" i="3"/>
  <c r="K10175" i="3" s="1"/>
  <c r="J11753" i="3"/>
  <c r="K11752" i="3"/>
  <c r="K10174" i="3" s="1"/>
  <c r="K180" i="3" s="1"/>
  <c r="J11752" i="3"/>
  <c r="K11751" i="3"/>
  <c r="K10173" i="3" s="1"/>
  <c r="J11751" i="3"/>
  <c r="K11750" i="3"/>
  <c r="K10172" i="3" s="1"/>
  <c r="J11750" i="3"/>
  <c r="K11749" i="3"/>
  <c r="K10171" i="3" s="1"/>
  <c r="J11749" i="3"/>
  <c r="K11748" i="3"/>
  <c r="K10170" i="3" s="1"/>
  <c r="J11748" i="3"/>
  <c r="K11747" i="3"/>
  <c r="J11747" i="3"/>
  <c r="J10169" i="3" s="1"/>
  <c r="K11746" i="3"/>
  <c r="K10168" i="3" s="1"/>
  <c r="J11746" i="3"/>
  <c r="K11745" i="3"/>
  <c r="K10167" i="3" s="1"/>
  <c r="K173" i="3" s="1"/>
  <c r="I173" i="3" s="1"/>
  <c r="J11745" i="3"/>
  <c r="K11744" i="3"/>
  <c r="K10166" i="3" s="1"/>
  <c r="J11744" i="3"/>
  <c r="K11743" i="3"/>
  <c r="K10165" i="3" s="1"/>
  <c r="J11743" i="3"/>
  <c r="J10165" i="3" s="1"/>
  <c r="K11739" i="3"/>
  <c r="K11738" i="3"/>
  <c r="I11738" i="3" s="1"/>
  <c r="K11737" i="3"/>
  <c r="K10159" i="3" s="1"/>
  <c r="J11737" i="3"/>
  <c r="K11736" i="3"/>
  <c r="J11736" i="3"/>
  <c r="K11735" i="3"/>
  <c r="K10157" i="3" s="1"/>
  <c r="J11735" i="3"/>
  <c r="J10157" i="3" s="1"/>
  <c r="K11734" i="3"/>
  <c r="K10156" i="3" s="1"/>
  <c r="J11734" i="3"/>
  <c r="K11733" i="3"/>
  <c r="K10155" i="3" s="1"/>
  <c r="J11733" i="3"/>
  <c r="J10155" i="3" s="1"/>
  <c r="K11732" i="3"/>
  <c r="K10154" i="3" s="1"/>
  <c r="J11732" i="3"/>
  <c r="K11731" i="3"/>
  <c r="K10153" i="3" s="1"/>
  <c r="K159" i="3" s="1"/>
  <c r="J11731" i="3"/>
  <c r="K11730" i="3"/>
  <c r="K10152" i="3" s="1"/>
  <c r="J11730" i="3"/>
  <c r="K11729" i="3"/>
  <c r="K10151" i="3" s="1"/>
  <c r="J11729" i="3"/>
  <c r="J10151" i="3" s="1"/>
  <c r="K11728" i="3"/>
  <c r="K10150" i="3" s="1"/>
  <c r="J11728" i="3"/>
  <c r="J10150" i="3" s="1"/>
  <c r="K11727" i="3"/>
  <c r="K10149" i="3" s="1"/>
  <c r="J11727" i="3"/>
  <c r="K11726" i="3"/>
  <c r="K10148" i="3" s="1"/>
  <c r="J11726" i="3"/>
  <c r="J10148" i="3" s="1"/>
  <c r="K11725" i="3"/>
  <c r="K10147" i="3" s="1"/>
  <c r="J11725" i="3"/>
  <c r="J10147" i="3" s="1"/>
  <c r="K11724" i="3"/>
  <c r="K10146" i="3" s="1"/>
  <c r="J11724" i="3"/>
  <c r="K11723" i="3"/>
  <c r="K10145" i="3" s="1"/>
  <c r="J11723" i="3"/>
  <c r="K11722" i="3"/>
  <c r="K10144" i="3" s="1"/>
  <c r="J11722" i="3"/>
  <c r="K11721" i="3"/>
  <c r="K10143" i="3" s="1"/>
  <c r="J11721" i="3"/>
  <c r="K11718" i="3"/>
  <c r="K10140" i="3" s="1"/>
  <c r="K146" i="3" s="1"/>
  <c r="J11718" i="3"/>
  <c r="K11716" i="3"/>
  <c r="K10138" i="3" s="1"/>
  <c r="J11716" i="3"/>
  <c r="J10138" i="3" s="1"/>
  <c r="J144" i="3" s="1"/>
  <c r="K11715" i="3"/>
  <c r="K10137" i="3" s="1"/>
  <c r="J11715" i="3"/>
  <c r="K11713" i="3"/>
  <c r="K10135" i="3" s="1"/>
  <c r="J11713" i="3"/>
  <c r="K11712" i="3"/>
  <c r="K10134" i="3" s="1"/>
  <c r="J11712" i="3"/>
  <c r="J10134" i="3" s="1"/>
  <c r="K11710" i="3"/>
  <c r="K10132" i="3" s="1"/>
  <c r="J11710" i="3"/>
  <c r="K11709" i="3"/>
  <c r="K10131" i="3" s="1"/>
  <c r="J11709" i="3"/>
  <c r="K11706" i="3"/>
  <c r="K10128" i="3" s="1"/>
  <c r="J11706" i="3"/>
  <c r="J10128" i="3" s="1"/>
  <c r="K11705" i="3"/>
  <c r="K10127" i="3" s="1"/>
  <c r="J11705" i="3"/>
  <c r="K11703" i="3"/>
  <c r="K10125" i="3" s="1"/>
  <c r="J11703" i="3"/>
  <c r="J10125" i="3" s="1"/>
  <c r="K11702" i="3"/>
  <c r="K10124" i="3" s="1"/>
  <c r="J11702" i="3"/>
  <c r="K11701" i="3"/>
  <c r="K10123" i="3" s="1"/>
  <c r="J11701" i="3"/>
  <c r="K11699" i="3"/>
  <c r="J11699" i="3"/>
  <c r="J10121" i="3" s="1"/>
  <c r="K11698" i="3"/>
  <c r="K10120" i="3" s="1"/>
  <c r="K126" i="3" s="1"/>
  <c r="J11698" i="3"/>
  <c r="J10120" i="3" s="1"/>
  <c r="K11697" i="3"/>
  <c r="K10119" i="3" s="1"/>
  <c r="J11697" i="3"/>
  <c r="K11696" i="3"/>
  <c r="K10118" i="3" s="1"/>
  <c r="J11696" i="3"/>
  <c r="J10118" i="3" s="1"/>
  <c r="K11692" i="3"/>
  <c r="K10114" i="3" s="1"/>
  <c r="J11692" i="3"/>
  <c r="J10114" i="3" s="1"/>
  <c r="K11691" i="3"/>
  <c r="K10113" i="3" s="1"/>
  <c r="J11691" i="3"/>
  <c r="J10113" i="3" s="1"/>
  <c r="K11689" i="3"/>
  <c r="K10111" i="3" s="1"/>
  <c r="J11689" i="3"/>
  <c r="K11688" i="3"/>
  <c r="K10110" i="3" s="1"/>
  <c r="K116" i="3" s="1"/>
  <c r="J11688" i="3"/>
  <c r="K11687" i="3"/>
  <c r="K10109" i="3" s="1"/>
  <c r="J11687" i="3"/>
  <c r="K11685" i="3"/>
  <c r="K10107" i="3" s="1"/>
  <c r="J11685" i="3"/>
  <c r="K11684" i="3"/>
  <c r="K10106" i="3" s="1"/>
  <c r="K112" i="3" s="1"/>
  <c r="J11684" i="3"/>
  <c r="J10106" i="3" s="1"/>
  <c r="K11680" i="3"/>
  <c r="K10102" i="3" s="1"/>
  <c r="J11680" i="3"/>
  <c r="K11679" i="3"/>
  <c r="J11679" i="3"/>
  <c r="K11677" i="3"/>
  <c r="K10099" i="3" s="1"/>
  <c r="J11677" i="3"/>
  <c r="K11676" i="3"/>
  <c r="J11676" i="3"/>
  <c r="J10098" i="3" s="1"/>
  <c r="K11672" i="3"/>
  <c r="K10094" i="3" s="1"/>
  <c r="J11672" i="3"/>
  <c r="J10094" i="3" s="1"/>
  <c r="K11671" i="3"/>
  <c r="K10093" i="3" s="1"/>
  <c r="J11671" i="3"/>
  <c r="J10093" i="3" s="1"/>
  <c r="K11669" i="3"/>
  <c r="K10091" i="3" s="1"/>
  <c r="J11669" i="3"/>
  <c r="J10091" i="3" s="1"/>
  <c r="K11668" i="3"/>
  <c r="K10090" i="3" s="1"/>
  <c r="K96" i="3" s="1"/>
  <c r="J11668" i="3"/>
  <c r="K11665" i="3"/>
  <c r="K11664" i="3"/>
  <c r="K10086" i="3" s="1"/>
  <c r="J11664" i="3"/>
  <c r="J10086" i="3" s="1"/>
  <c r="K11663" i="3"/>
  <c r="K10085" i="3" s="1"/>
  <c r="J11663" i="3"/>
  <c r="J10085" i="3" s="1"/>
  <c r="K11662" i="3"/>
  <c r="K10084" i="3" s="1"/>
  <c r="J11662" i="3"/>
  <c r="J10084" i="3" s="1"/>
  <c r="K11661" i="3"/>
  <c r="K10083" i="3" s="1"/>
  <c r="J11661" i="3"/>
  <c r="J10083" i="3" s="1"/>
  <c r="K11660" i="3"/>
  <c r="K10082" i="3" s="1"/>
  <c r="J11660" i="3"/>
  <c r="J10082" i="3" s="1"/>
  <c r="K11659" i="3"/>
  <c r="J11659" i="3"/>
  <c r="J10081" i="3" s="1"/>
  <c r="K11656" i="3"/>
  <c r="K10078" i="3" s="1"/>
  <c r="J11656" i="3"/>
  <c r="J10078" i="3" s="1"/>
  <c r="K11655" i="3"/>
  <c r="K10077" i="3" s="1"/>
  <c r="K11654" i="3"/>
  <c r="K10076" i="3" s="1"/>
  <c r="K11653" i="3"/>
  <c r="I11653" i="3" s="1"/>
  <c r="K11652" i="3"/>
  <c r="K10074" i="3" s="1"/>
  <c r="J11652" i="3"/>
  <c r="J10074" i="3" s="1"/>
  <c r="K11651" i="3"/>
  <c r="K10073" i="3" s="1"/>
  <c r="J11651" i="3"/>
  <c r="J10073" i="3" s="1"/>
  <c r="K11650" i="3"/>
  <c r="K10072" i="3" s="1"/>
  <c r="K78" i="3" s="1"/>
  <c r="J11650" i="3"/>
  <c r="K11649" i="3"/>
  <c r="K10071" i="3" s="1"/>
  <c r="J11649" i="3"/>
  <c r="K11648" i="3"/>
  <c r="K10070" i="3" s="1"/>
  <c r="J11648" i="3"/>
  <c r="K11647" i="3"/>
  <c r="K10069" i="3" s="1"/>
  <c r="J11647" i="3"/>
  <c r="J10069" i="3" s="1"/>
  <c r="J75" i="3" s="1"/>
  <c r="K11646" i="3"/>
  <c r="K10068" i="3" s="1"/>
  <c r="K74" i="3" s="1"/>
  <c r="J11646" i="3"/>
  <c r="J10068" i="3" s="1"/>
  <c r="K11645" i="3"/>
  <c r="K10067" i="3" s="1"/>
  <c r="J11645" i="3"/>
  <c r="K11644" i="3"/>
  <c r="J11644" i="3"/>
  <c r="J10066" i="3" s="1"/>
  <c r="K11643" i="3"/>
  <c r="K10065" i="3" s="1"/>
  <c r="J11643" i="3"/>
  <c r="K11642" i="3"/>
  <c r="K10064" i="3" s="1"/>
  <c r="J11642" i="3"/>
  <c r="K11640" i="3"/>
  <c r="K10062" i="3" s="1"/>
  <c r="J11640" i="3"/>
  <c r="J10062" i="3" s="1"/>
  <c r="K11639" i="3"/>
  <c r="K10061" i="3" s="1"/>
  <c r="J11639" i="3"/>
  <c r="K11638" i="3"/>
  <c r="K10060" i="3" s="1"/>
  <c r="J11638" i="3"/>
  <c r="K11637" i="3"/>
  <c r="J11637" i="3"/>
  <c r="J10059" i="3" s="1"/>
  <c r="K11636" i="3"/>
  <c r="K10058" i="3" s="1"/>
  <c r="J11636" i="3"/>
  <c r="K11635" i="3"/>
  <c r="K10057" i="3" s="1"/>
  <c r="J11635" i="3"/>
  <c r="K11634" i="3"/>
  <c r="K10056" i="3" s="1"/>
  <c r="K62" i="3" s="1"/>
  <c r="J11634" i="3"/>
  <c r="J10056" i="3" s="1"/>
  <c r="K11632" i="3"/>
  <c r="K10054" i="3" s="1"/>
  <c r="J11632" i="3"/>
  <c r="K11631" i="3"/>
  <c r="K10053" i="3" s="1"/>
  <c r="J11631" i="3"/>
  <c r="K11630" i="3"/>
  <c r="K10052" i="3" s="1"/>
  <c r="K58" i="3" s="1"/>
  <c r="J11630" i="3"/>
  <c r="J10052" i="3" s="1"/>
  <c r="K11629" i="3"/>
  <c r="K10051" i="3" s="1"/>
  <c r="J11629" i="3"/>
  <c r="K11628" i="3"/>
  <c r="K10050" i="3" s="1"/>
  <c r="J11628" i="3"/>
  <c r="J10050" i="3" s="1"/>
  <c r="J56" i="3" s="1"/>
  <c r="I11628" i="3"/>
  <c r="K11627" i="3"/>
  <c r="K10049" i="3" s="1"/>
  <c r="J11627" i="3"/>
  <c r="K11626" i="3"/>
  <c r="K10048" i="3" s="1"/>
  <c r="K54" i="3" s="1"/>
  <c r="J11626" i="3"/>
  <c r="K11625" i="3"/>
  <c r="K10047" i="3" s="1"/>
  <c r="J11625" i="3"/>
  <c r="K11624" i="3"/>
  <c r="K10046" i="3" s="1"/>
  <c r="J11624" i="3"/>
  <c r="K11623" i="3"/>
  <c r="K10045" i="3" s="1"/>
  <c r="J11623" i="3"/>
  <c r="K11622" i="3"/>
  <c r="K10044" i="3" s="1"/>
  <c r="J11622" i="3"/>
  <c r="K11621" i="3"/>
  <c r="J11621" i="3"/>
  <c r="J10043" i="3" s="1"/>
  <c r="K11620" i="3"/>
  <c r="K10042" i="3" s="1"/>
  <c r="K48" i="3" s="1"/>
  <c r="J11620" i="3"/>
  <c r="J10042" i="3" s="1"/>
  <c r="K11618" i="3"/>
  <c r="K10040" i="3" s="1"/>
  <c r="K46" i="3" s="1"/>
  <c r="J11618" i="3"/>
  <c r="K11617" i="3"/>
  <c r="K10039" i="3" s="1"/>
  <c r="K45" i="3" s="1"/>
  <c r="J11617" i="3"/>
  <c r="J10039" i="3" s="1"/>
  <c r="K11616" i="3"/>
  <c r="K10038" i="3" s="1"/>
  <c r="J11616" i="3"/>
  <c r="K11615" i="3"/>
  <c r="K10037" i="3" s="1"/>
  <c r="J11615" i="3"/>
  <c r="J10037" i="3" s="1"/>
  <c r="K11614" i="3"/>
  <c r="K10036" i="3" s="1"/>
  <c r="J11614" i="3"/>
  <c r="K11613" i="3"/>
  <c r="K10035" i="3" s="1"/>
  <c r="K41" i="3" s="1"/>
  <c r="J11613" i="3"/>
  <c r="J10035" i="3" s="1"/>
  <c r="K11612" i="3"/>
  <c r="K10034" i="3" s="1"/>
  <c r="K40" i="3" s="1"/>
  <c r="J11612" i="3"/>
  <c r="J10034" i="3" s="1"/>
  <c r="K11611" i="3"/>
  <c r="K10033" i="3" s="1"/>
  <c r="J11611" i="3"/>
  <c r="J10033" i="3" s="1"/>
  <c r="K11610" i="3"/>
  <c r="K10032" i="3" s="1"/>
  <c r="J11610" i="3"/>
  <c r="K11608" i="3"/>
  <c r="K10030" i="3" s="1"/>
  <c r="J11608" i="3"/>
  <c r="J10030" i="3" s="1"/>
  <c r="K11607" i="3"/>
  <c r="K10029" i="3" s="1"/>
  <c r="J11607" i="3"/>
  <c r="J10029" i="3" s="1"/>
  <c r="K11606" i="3"/>
  <c r="K10028" i="3" s="1"/>
  <c r="J11606" i="3"/>
  <c r="K11605" i="3"/>
  <c r="J11605" i="3"/>
  <c r="J10027" i="3" s="1"/>
  <c r="K11604" i="3"/>
  <c r="K10026" i="3" s="1"/>
  <c r="J11604" i="3"/>
  <c r="K11603" i="3"/>
  <c r="K10025" i="3" s="1"/>
  <c r="J11603" i="3"/>
  <c r="K11602" i="3"/>
  <c r="K10024" i="3" s="1"/>
  <c r="J11602" i="3"/>
  <c r="K11601" i="3"/>
  <c r="K10023" i="3" s="1"/>
  <c r="J11601" i="3"/>
  <c r="K11600" i="3"/>
  <c r="K10022" i="3" s="1"/>
  <c r="J11600" i="3"/>
  <c r="K11599" i="3"/>
  <c r="K10021" i="3" s="1"/>
  <c r="J11599" i="3"/>
  <c r="J10021" i="3" s="1"/>
  <c r="K11598" i="3"/>
  <c r="K10020" i="3" s="1"/>
  <c r="J11598" i="3"/>
  <c r="K11596" i="3"/>
  <c r="K10018" i="3" s="1"/>
  <c r="I10018" i="3" s="1"/>
  <c r="K11595" i="3"/>
  <c r="K10017" i="3" s="1"/>
  <c r="J11595" i="3"/>
  <c r="J10017" i="3" s="1"/>
  <c r="I10017" i="3" s="1"/>
  <c r="K11594" i="3"/>
  <c r="K10016" i="3" s="1"/>
  <c r="J11594" i="3"/>
  <c r="J10016" i="3" s="1"/>
  <c r="K11592" i="3"/>
  <c r="K10014" i="3" s="1"/>
  <c r="K20" i="3" s="1"/>
  <c r="J11592" i="3"/>
  <c r="J10014" i="3" s="1"/>
  <c r="K11591" i="3"/>
  <c r="K10013" i="3" s="1"/>
  <c r="J11591" i="3"/>
  <c r="J10013" i="3" s="1"/>
  <c r="K11589" i="3"/>
  <c r="K10011" i="3" s="1"/>
  <c r="K17" i="3" s="1"/>
  <c r="J11589" i="3"/>
  <c r="J10011" i="3" s="1"/>
  <c r="K11587" i="3"/>
  <c r="K10009" i="3" s="1"/>
  <c r="J11587" i="3"/>
  <c r="J10009" i="3" s="1"/>
  <c r="J15" i="3" s="1"/>
  <c r="K11586" i="3"/>
  <c r="K10008" i="3" s="1"/>
  <c r="J11586" i="3"/>
  <c r="J10008" i="3" s="1"/>
  <c r="K11585" i="3"/>
  <c r="K10007" i="3" s="1"/>
  <c r="J11585" i="3"/>
  <c r="K11584" i="3"/>
  <c r="K10006" i="3" s="1"/>
  <c r="K12" i="3" s="1"/>
  <c r="J11584" i="3"/>
  <c r="J10006" i="3" s="1"/>
  <c r="K11583" i="3"/>
  <c r="K10005" i="3" s="1"/>
  <c r="J11583" i="3"/>
  <c r="K11582" i="3"/>
  <c r="K10004" i="3" s="1"/>
  <c r="J11582" i="3"/>
  <c r="J10004" i="3" s="1"/>
  <c r="K11581" i="3"/>
  <c r="K10003" i="3" s="1"/>
  <c r="J11581" i="3"/>
  <c r="J10003" i="3" s="1"/>
  <c r="K11580" i="3"/>
  <c r="K10002" i="3" s="1"/>
  <c r="K8" i="3" s="1"/>
  <c r="J11580" i="3"/>
  <c r="J11576" i="3"/>
  <c r="J11575" i="3" s="1"/>
  <c r="I11574" i="3"/>
  <c r="I11573" i="3"/>
  <c r="I11572" i="3"/>
  <c r="I11571" i="3"/>
  <c r="I11570" i="3"/>
  <c r="I11569" i="3"/>
  <c r="I11568" i="3"/>
  <c r="K11567" i="3"/>
  <c r="J11567" i="3"/>
  <c r="I11566" i="3"/>
  <c r="I11565" i="3"/>
  <c r="I11564" i="3"/>
  <c r="I11563" i="3"/>
  <c r="I11562" i="3"/>
  <c r="I11561" i="3"/>
  <c r="I11560" i="3"/>
  <c r="K11559" i="3"/>
  <c r="J11559" i="3"/>
  <c r="I11557" i="3"/>
  <c r="I11556" i="3"/>
  <c r="I11555" i="3"/>
  <c r="I11554" i="3"/>
  <c r="I11553" i="3"/>
  <c r="I11552" i="3"/>
  <c r="I11551" i="3"/>
  <c r="I11550" i="3"/>
  <c r="K11549" i="3"/>
  <c r="J11549" i="3"/>
  <c r="I11548" i="3"/>
  <c r="I11547" i="3"/>
  <c r="I11546" i="3"/>
  <c r="I11545" i="3"/>
  <c r="I11544" i="3"/>
  <c r="I11543" i="3"/>
  <c r="I11542" i="3"/>
  <c r="K11541" i="3"/>
  <c r="J11541" i="3"/>
  <c r="I11539" i="3"/>
  <c r="I11538" i="3"/>
  <c r="I11537" i="3"/>
  <c r="K11536" i="3"/>
  <c r="J11536" i="3"/>
  <c r="I11535" i="3"/>
  <c r="I11534" i="3"/>
  <c r="K11533" i="3"/>
  <c r="I11532" i="3"/>
  <c r="I11531" i="3"/>
  <c r="I11530" i="3"/>
  <c r="I11529" i="3"/>
  <c r="I11528" i="3"/>
  <c r="K11527" i="3"/>
  <c r="K11525" i="3" s="1"/>
  <c r="J11527" i="3"/>
  <c r="I11526" i="3"/>
  <c r="I11524" i="3"/>
  <c r="I11523" i="3"/>
  <c r="K11522" i="3"/>
  <c r="K11520" i="3" s="1"/>
  <c r="J11522" i="3"/>
  <c r="I11521" i="3"/>
  <c r="I11519" i="3"/>
  <c r="I11518" i="3"/>
  <c r="I11517" i="3"/>
  <c r="I11516" i="3"/>
  <c r="I11515" i="3"/>
  <c r="I11514" i="3"/>
  <c r="I11513" i="3"/>
  <c r="I11512" i="3"/>
  <c r="I11511" i="3"/>
  <c r="I11510" i="3"/>
  <c r="I11509" i="3"/>
  <c r="I11508" i="3"/>
  <c r="I11507" i="3"/>
  <c r="I11506" i="3"/>
  <c r="I11505" i="3"/>
  <c r="I11504" i="3"/>
  <c r="I11503" i="3"/>
  <c r="I11502" i="3"/>
  <c r="I11501" i="3"/>
  <c r="I11500" i="3"/>
  <c r="K11499" i="3"/>
  <c r="J11499" i="3"/>
  <c r="I11498" i="3"/>
  <c r="I11497" i="3"/>
  <c r="I11496" i="3"/>
  <c r="I11495" i="3"/>
  <c r="I11494" i="3"/>
  <c r="I11493" i="3"/>
  <c r="K11492" i="3"/>
  <c r="J11492" i="3"/>
  <c r="I11490" i="3"/>
  <c r="I11489" i="3"/>
  <c r="I11488" i="3"/>
  <c r="I11487" i="3"/>
  <c r="I11486" i="3"/>
  <c r="I11485" i="3"/>
  <c r="I11484" i="3"/>
  <c r="I11483" i="3"/>
  <c r="I11482" i="3"/>
  <c r="I11481" i="3"/>
  <c r="I11480" i="3"/>
  <c r="K11479" i="3"/>
  <c r="J11479" i="3"/>
  <c r="I11476" i="3"/>
  <c r="I11475" i="3"/>
  <c r="I11474" i="3"/>
  <c r="I11473" i="3"/>
  <c r="I11472" i="3"/>
  <c r="I11471" i="3"/>
  <c r="I11470" i="3"/>
  <c r="I11469" i="3"/>
  <c r="I11468" i="3"/>
  <c r="I11467" i="3"/>
  <c r="I11466" i="3"/>
  <c r="I11465" i="3"/>
  <c r="I11464" i="3"/>
  <c r="I11463" i="3"/>
  <c r="I11462" i="3"/>
  <c r="I11461" i="3"/>
  <c r="I11460" i="3"/>
  <c r="I11459" i="3"/>
  <c r="I11458" i="3"/>
  <c r="K11457" i="3"/>
  <c r="K11456" i="3" s="1"/>
  <c r="K11454" i="3" s="1"/>
  <c r="J11457" i="3"/>
  <c r="J11456" i="3" s="1"/>
  <c r="J11454" i="3" s="1"/>
  <c r="I11455" i="3"/>
  <c r="I11453" i="3"/>
  <c r="I11452" i="3"/>
  <c r="K11451" i="3"/>
  <c r="J11451" i="3"/>
  <c r="I11450" i="3"/>
  <c r="I11449" i="3"/>
  <c r="K11448" i="3"/>
  <c r="J11448" i="3"/>
  <c r="I11447" i="3"/>
  <c r="I11446" i="3"/>
  <c r="K11445" i="3"/>
  <c r="K11444" i="3" s="1"/>
  <c r="J11445" i="3"/>
  <c r="I11443" i="3"/>
  <c r="I11442" i="3"/>
  <c r="K11441" i="3"/>
  <c r="J11441" i="3"/>
  <c r="I11440" i="3"/>
  <c r="I11439" i="3"/>
  <c r="I11438" i="3"/>
  <c r="K11437" i="3"/>
  <c r="J11437" i="3"/>
  <c r="I11437" i="3" s="1"/>
  <c r="I11436" i="3"/>
  <c r="I11435" i="3"/>
  <c r="I11434" i="3"/>
  <c r="I11433" i="3"/>
  <c r="K11432" i="3"/>
  <c r="K11431" i="3" s="1"/>
  <c r="K11430" i="3" s="1"/>
  <c r="J11432" i="3"/>
  <c r="I11432" i="3" s="1"/>
  <c r="I11429" i="3"/>
  <c r="I11428" i="3"/>
  <c r="K11427" i="3"/>
  <c r="J11427" i="3"/>
  <c r="I11426" i="3"/>
  <c r="I11425" i="3"/>
  <c r="I11424" i="3"/>
  <c r="K11423" i="3"/>
  <c r="J11423" i="3"/>
  <c r="I11422" i="3"/>
  <c r="I11421" i="3"/>
  <c r="K11420" i="3"/>
  <c r="K11419" i="3" s="1"/>
  <c r="J11420" i="3"/>
  <c r="J11419" i="3" s="1"/>
  <c r="J11418" i="3" s="1"/>
  <c r="I11417" i="3"/>
  <c r="I11416" i="3"/>
  <c r="K11415" i="3"/>
  <c r="J11415" i="3"/>
  <c r="I11414" i="3"/>
  <c r="I11413" i="3"/>
  <c r="K11412" i="3"/>
  <c r="K11411" i="3" s="1"/>
  <c r="J11412" i="3"/>
  <c r="I11409" i="3"/>
  <c r="I11408" i="3"/>
  <c r="K11407" i="3"/>
  <c r="J11407" i="3"/>
  <c r="I11406" i="3"/>
  <c r="I11405" i="3"/>
  <c r="K11404" i="3"/>
  <c r="J11404" i="3"/>
  <c r="I11402" i="3"/>
  <c r="I11401" i="3"/>
  <c r="I11400" i="3"/>
  <c r="I11399" i="3"/>
  <c r="I11398" i="3"/>
  <c r="I11397" i="3"/>
  <c r="I11396" i="3"/>
  <c r="K11395" i="3"/>
  <c r="K11394" i="3" s="1"/>
  <c r="J11395" i="3"/>
  <c r="J11394" i="3" s="1"/>
  <c r="I11393" i="3"/>
  <c r="I11392" i="3"/>
  <c r="I11391" i="3"/>
  <c r="I11390" i="3"/>
  <c r="I11389" i="3"/>
  <c r="I11388" i="3"/>
  <c r="I11387" i="3"/>
  <c r="I11386" i="3"/>
  <c r="I11385" i="3"/>
  <c r="I11384" i="3"/>
  <c r="I11383" i="3"/>
  <c r="I11382" i="3"/>
  <c r="I11381" i="3"/>
  <c r="I11380" i="3"/>
  <c r="I11379" i="3"/>
  <c r="K11378" i="3"/>
  <c r="J11378" i="3"/>
  <c r="I11377" i="3"/>
  <c r="I11376" i="3"/>
  <c r="I11375" i="3"/>
  <c r="I11374" i="3"/>
  <c r="I11373" i="3"/>
  <c r="I11372" i="3"/>
  <c r="I11371" i="3"/>
  <c r="K11370" i="3"/>
  <c r="J11370" i="3"/>
  <c r="I11370" i="3" s="1"/>
  <c r="I11369" i="3"/>
  <c r="I11368" i="3"/>
  <c r="I11367" i="3"/>
  <c r="I11366" i="3"/>
  <c r="I11365" i="3"/>
  <c r="I11364" i="3"/>
  <c r="I11363" i="3"/>
  <c r="I11362" i="3"/>
  <c r="I11361" i="3"/>
  <c r="I11360" i="3"/>
  <c r="I11359" i="3"/>
  <c r="I11358" i="3"/>
  <c r="I11357" i="3"/>
  <c r="K11356" i="3"/>
  <c r="J11356" i="3"/>
  <c r="I11355" i="3"/>
  <c r="I11354" i="3"/>
  <c r="I11353" i="3"/>
  <c r="I11352" i="3"/>
  <c r="I11351" i="3"/>
  <c r="I11350" i="3"/>
  <c r="I11349" i="3"/>
  <c r="I11348" i="3"/>
  <c r="I11347" i="3"/>
  <c r="K11346" i="3"/>
  <c r="J11346" i="3"/>
  <c r="I11345" i="3"/>
  <c r="I11344" i="3"/>
  <c r="I11343" i="3"/>
  <c r="I11342" i="3"/>
  <c r="I11341" i="3"/>
  <c r="I11340" i="3"/>
  <c r="I11339" i="3"/>
  <c r="I11338" i="3"/>
  <c r="I11337" i="3"/>
  <c r="I11336" i="3"/>
  <c r="I11335" i="3"/>
  <c r="K11334" i="3"/>
  <c r="J11334" i="3"/>
  <c r="I11333" i="3"/>
  <c r="I11332" i="3"/>
  <c r="I11331" i="3"/>
  <c r="I11329" i="3"/>
  <c r="I11328" i="3"/>
  <c r="K11327" i="3"/>
  <c r="J11327" i="3"/>
  <c r="I11326" i="3"/>
  <c r="I11324" i="3"/>
  <c r="I11323" i="3"/>
  <c r="I11322" i="3"/>
  <c r="I11321" i="3"/>
  <c r="I11320" i="3"/>
  <c r="I11319" i="3"/>
  <c r="I11318" i="3"/>
  <c r="I11317" i="3"/>
  <c r="K11316" i="3"/>
  <c r="K11315" i="3" s="1"/>
  <c r="K11314" i="3" s="1"/>
  <c r="J11316" i="3"/>
  <c r="I11316" i="3" s="1"/>
  <c r="I11311" i="3"/>
  <c r="I11310" i="3"/>
  <c r="I11309" i="3"/>
  <c r="I11308" i="3"/>
  <c r="I11307" i="3"/>
  <c r="I11306" i="3"/>
  <c r="I11305" i="3"/>
  <c r="K11304" i="3"/>
  <c r="J11304" i="3"/>
  <c r="I11303" i="3"/>
  <c r="I11302" i="3"/>
  <c r="I11301" i="3"/>
  <c r="I11300" i="3"/>
  <c r="I11299" i="3"/>
  <c r="I11298" i="3"/>
  <c r="I11297" i="3"/>
  <c r="K11296" i="3"/>
  <c r="J11296" i="3"/>
  <c r="I11294" i="3"/>
  <c r="I11293" i="3"/>
  <c r="I11292" i="3"/>
  <c r="I11291" i="3"/>
  <c r="I11290" i="3"/>
  <c r="I11289" i="3"/>
  <c r="I11288" i="3"/>
  <c r="I11287" i="3"/>
  <c r="K11286" i="3"/>
  <c r="J11286" i="3"/>
  <c r="I11285" i="3"/>
  <c r="I11284" i="3"/>
  <c r="I11283" i="3"/>
  <c r="I11282" i="3"/>
  <c r="I11281" i="3"/>
  <c r="I11280" i="3"/>
  <c r="I11279" i="3"/>
  <c r="K11278" i="3"/>
  <c r="J11278" i="3"/>
  <c r="I11276" i="3"/>
  <c r="I11275" i="3"/>
  <c r="I11274" i="3"/>
  <c r="K11273" i="3"/>
  <c r="J11273" i="3"/>
  <c r="J11270" i="3" s="1"/>
  <c r="I11272" i="3"/>
  <c r="I11271" i="3"/>
  <c r="I11269" i="3"/>
  <c r="I11268" i="3"/>
  <c r="I11267" i="3"/>
  <c r="I11266" i="3"/>
  <c r="I11265" i="3"/>
  <c r="K11264" i="3"/>
  <c r="K11262" i="3" s="1"/>
  <c r="J11264" i="3"/>
  <c r="I11263" i="3"/>
  <c r="I11261" i="3"/>
  <c r="I11260" i="3"/>
  <c r="K11259" i="3"/>
  <c r="K11257" i="3" s="1"/>
  <c r="J11259" i="3"/>
  <c r="J11257" i="3" s="1"/>
  <c r="I11258" i="3"/>
  <c r="I11256" i="3"/>
  <c r="I11255" i="3"/>
  <c r="I11254" i="3"/>
  <c r="I11253" i="3"/>
  <c r="I11252" i="3"/>
  <c r="I11251" i="3"/>
  <c r="I11250" i="3"/>
  <c r="I11249" i="3"/>
  <c r="I11248" i="3"/>
  <c r="I11247" i="3"/>
  <c r="I11246" i="3"/>
  <c r="I11245" i="3"/>
  <c r="I11244" i="3"/>
  <c r="I11243" i="3"/>
  <c r="I11242" i="3"/>
  <c r="I11241" i="3"/>
  <c r="I11240" i="3"/>
  <c r="I11239" i="3"/>
  <c r="I11238" i="3"/>
  <c r="I11237" i="3"/>
  <c r="K11236" i="3"/>
  <c r="J11236" i="3"/>
  <c r="I11235" i="3"/>
  <c r="I11234" i="3"/>
  <c r="I11233" i="3"/>
  <c r="I11232" i="3"/>
  <c r="I11231" i="3"/>
  <c r="I11230" i="3"/>
  <c r="K11229" i="3"/>
  <c r="J11229" i="3"/>
  <c r="J11228" i="3" s="1"/>
  <c r="I11227" i="3"/>
  <c r="I11226" i="3"/>
  <c r="I11225" i="3"/>
  <c r="I11224" i="3"/>
  <c r="I11223" i="3"/>
  <c r="I11222" i="3"/>
  <c r="I11221" i="3"/>
  <c r="I11220" i="3"/>
  <c r="I11219" i="3"/>
  <c r="I11218" i="3"/>
  <c r="I11217" i="3"/>
  <c r="K11216" i="3"/>
  <c r="J11216" i="3"/>
  <c r="I11213" i="3"/>
  <c r="I11212" i="3"/>
  <c r="I11211" i="3"/>
  <c r="I11210" i="3"/>
  <c r="I11209" i="3"/>
  <c r="I11208" i="3"/>
  <c r="I11207" i="3"/>
  <c r="I11206" i="3"/>
  <c r="I11205" i="3"/>
  <c r="I11204" i="3"/>
  <c r="I11203" i="3"/>
  <c r="I11202" i="3"/>
  <c r="I11201" i="3"/>
  <c r="I11200" i="3"/>
  <c r="I11199" i="3"/>
  <c r="I11198" i="3"/>
  <c r="I11197" i="3"/>
  <c r="I11196" i="3"/>
  <c r="I11195" i="3"/>
  <c r="K11194" i="3"/>
  <c r="J11194" i="3"/>
  <c r="J11193" i="3" s="1"/>
  <c r="I11192" i="3"/>
  <c r="I11190" i="3"/>
  <c r="I11189" i="3"/>
  <c r="K11188" i="3"/>
  <c r="J11188" i="3"/>
  <c r="I11187" i="3"/>
  <c r="I11186" i="3"/>
  <c r="K11185" i="3"/>
  <c r="J11185" i="3"/>
  <c r="I11184" i="3"/>
  <c r="I11183" i="3"/>
  <c r="K11182" i="3"/>
  <c r="J11182" i="3"/>
  <c r="I11180" i="3"/>
  <c r="I11179" i="3"/>
  <c r="K11178" i="3"/>
  <c r="J11178" i="3"/>
  <c r="I11177" i="3"/>
  <c r="I11176" i="3"/>
  <c r="I11175" i="3"/>
  <c r="K11174" i="3"/>
  <c r="J11174" i="3"/>
  <c r="I11174" i="3" s="1"/>
  <c r="I11173" i="3"/>
  <c r="I11172" i="3"/>
  <c r="I11171" i="3"/>
  <c r="I11170" i="3"/>
  <c r="K11169" i="3"/>
  <c r="J11169" i="3"/>
  <c r="I11166" i="3"/>
  <c r="I11165" i="3"/>
  <c r="K11164" i="3"/>
  <c r="J11164" i="3"/>
  <c r="I11163" i="3"/>
  <c r="I11162" i="3"/>
  <c r="I11161" i="3"/>
  <c r="K11160" i="3"/>
  <c r="J11160" i="3"/>
  <c r="I11159" i="3"/>
  <c r="I11158" i="3"/>
  <c r="K11157" i="3"/>
  <c r="J11157" i="3"/>
  <c r="I11154" i="3"/>
  <c r="I11153" i="3"/>
  <c r="K11152" i="3"/>
  <c r="J11152" i="3"/>
  <c r="I11151" i="3"/>
  <c r="I11150" i="3"/>
  <c r="K11149" i="3"/>
  <c r="J11149" i="3"/>
  <c r="I11146" i="3"/>
  <c r="I11145" i="3"/>
  <c r="K11144" i="3"/>
  <c r="J11144" i="3"/>
  <c r="I11143" i="3"/>
  <c r="I11142" i="3"/>
  <c r="K11141" i="3"/>
  <c r="J11141" i="3"/>
  <c r="J11139" i="3"/>
  <c r="I11138" i="3"/>
  <c r="I11137" i="3"/>
  <c r="I11136" i="3"/>
  <c r="I11135" i="3"/>
  <c r="I11134" i="3"/>
  <c r="I11133" i="3"/>
  <c r="K11132" i="3"/>
  <c r="K11131" i="3" s="1"/>
  <c r="J11132" i="3"/>
  <c r="J11131" i="3" s="1"/>
  <c r="I11130" i="3"/>
  <c r="I11129" i="3"/>
  <c r="I11128" i="3"/>
  <c r="I11127" i="3"/>
  <c r="I11126" i="3"/>
  <c r="I11125" i="3"/>
  <c r="I11124" i="3"/>
  <c r="I11123" i="3"/>
  <c r="I11122" i="3"/>
  <c r="I11121" i="3"/>
  <c r="I11120" i="3"/>
  <c r="I11119" i="3"/>
  <c r="I11118" i="3"/>
  <c r="I11117" i="3"/>
  <c r="I11116" i="3"/>
  <c r="K11115" i="3"/>
  <c r="K10326" i="3" s="1"/>
  <c r="I10326" i="3" s="1"/>
  <c r="J11115" i="3"/>
  <c r="I11114" i="3"/>
  <c r="I11113" i="3"/>
  <c r="I11112" i="3"/>
  <c r="I11111" i="3"/>
  <c r="I11110" i="3"/>
  <c r="I11109" i="3"/>
  <c r="I11108" i="3"/>
  <c r="K11107" i="3"/>
  <c r="J11107" i="3"/>
  <c r="J10318" i="3" s="1"/>
  <c r="I11106" i="3"/>
  <c r="I11105" i="3"/>
  <c r="I11104" i="3"/>
  <c r="I11103" i="3"/>
  <c r="I11102" i="3"/>
  <c r="I11101" i="3"/>
  <c r="I11100" i="3"/>
  <c r="I11099" i="3"/>
  <c r="I11098" i="3"/>
  <c r="I11097" i="3"/>
  <c r="I11096" i="3"/>
  <c r="I11095" i="3"/>
  <c r="I11094" i="3"/>
  <c r="K11093" i="3"/>
  <c r="J11093" i="3"/>
  <c r="J10304" i="3" s="1"/>
  <c r="I11092" i="3"/>
  <c r="I11091" i="3"/>
  <c r="I11090" i="3"/>
  <c r="I11089" i="3"/>
  <c r="I11088" i="3"/>
  <c r="I11087" i="3"/>
  <c r="I11086" i="3"/>
  <c r="I11085" i="3"/>
  <c r="I11084" i="3"/>
  <c r="K11083" i="3"/>
  <c r="J11083" i="3"/>
  <c r="J10294" i="3" s="1"/>
  <c r="I11082" i="3"/>
  <c r="I11081" i="3"/>
  <c r="I11080" i="3"/>
  <c r="I11079" i="3"/>
  <c r="I11078" i="3"/>
  <c r="I11077" i="3"/>
  <c r="I11076" i="3"/>
  <c r="I11075" i="3"/>
  <c r="I11074" i="3"/>
  <c r="I11073" i="3"/>
  <c r="I11072" i="3"/>
  <c r="K11071" i="3"/>
  <c r="K10282" i="3" s="1"/>
  <c r="J11071" i="3"/>
  <c r="I11070" i="3"/>
  <c r="I11069" i="3"/>
  <c r="I11068" i="3"/>
  <c r="I11066" i="3"/>
  <c r="I11065" i="3"/>
  <c r="K11064" i="3"/>
  <c r="K10275" i="3" s="1"/>
  <c r="J11064" i="3"/>
  <c r="J10275" i="3" s="1"/>
  <c r="I11063" i="3"/>
  <c r="I11061" i="3"/>
  <c r="I11060" i="3"/>
  <c r="I11059" i="3"/>
  <c r="I11058" i="3"/>
  <c r="I11057" i="3"/>
  <c r="I11056" i="3"/>
  <c r="I11055" i="3"/>
  <c r="I11054" i="3"/>
  <c r="K11053" i="3"/>
  <c r="J11053" i="3"/>
  <c r="J10264" i="3" s="1"/>
  <c r="I11048" i="3"/>
  <c r="I11047" i="3"/>
  <c r="I11046" i="3"/>
  <c r="I11045" i="3"/>
  <c r="I11044" i="3"/>
  <c r="I11043" i="3"/>
  <c r="I11042" i="3"/>
  <c r="K11041" i="3"/>
  <c r="J11041" i="3"/>
  <c r="I11040" i="3"/>
  <c r="I11039" i="3"/>
  <c r="I11038" i="3"/>
  <c r="I11037" i="3"/>
  <c r="I11036" i="3"/>
  <c r="I11035" i="3"/>
  <c r="I11034" i="3"/>
  <c r="K11033" i="3"/>
  <c r="J11033" i="3"/>
  <c r="I11031" i="3"/>
  <c r="I11030" i="3"/>
  <c r="I11029" i="3"/>
  <c r="I11028" i="3"/>
  <c r="I11027" i="3"/>
  <c r="I11026" i="3"/>
  <c r="I11025" i="3"/>
  <c r="I11024" i="3"/>
  <c r="K11023" i="3"/>
  <c r="J11023" i="3"/>
  <c r="I11022" i="3"/>
  <c r="I11021" i="3"/>
  <c r="I11020" i="3"/>
  <c r="I11019" i="3"/>
  <c r="I11018" i="3"/>
  <c r="I11017" i="3"/>
  <c r="I11016" i="3"/>
  <c r="K11015" i="3"/>
  <c r="J11015" i="3"/>
  <c r="I11013" i="3"/>
  <c r="I11012" i="3"/>
  <c r="I11011" i="3"/>
  <c r="K11010" i="3"/>
  <c r="K11007" i="3" s="1"/>
  <c r="J11010" i="3"/>
  <c r="I11009" i="3"/>
  <c r="I11008" i="3"/>
  <c r="J11007" i="3"/>
  <c r="I11006" i="3"/>
  <c r="I11005" i="3"/>
  <c r="I11004" i="3"/>
  <c r="I11003" i="3"/>
  <c r="I11002" i="3"/>
  <c r="K11001" i="3"/>
  <c r="J11001" i="3"/>
  <c r="I11000" i="3"/>
  <c r="I10998" i="3"/>
  <c r="I10997" i="3"/>
  <c r="K10996" i="3"/>
  <c r="J10996" i="3"/>
  <c r="J10994" i="3" s="1"/>
  <c r="I10995" i="3"/>
  <c r="I10992" i="3"/>
  <c r="I10991" i="3"/>
  <c r="I10990" i="3"/>
  <c r="I10989" i="3"/>
  <c r="I10988" i="3"/>
  <c r="I10987" i="3"/>
  <c r="I10986" i="3"/>
  <c r="I10985" i="3"/>
  <c r="I10984" i="3"/>
  <c r="I10983" i="3"/>
  <c r="I10982" i="3"/>
  <c r="I10981" i="3"/>
  <c r="I10980" i="3"/>
  <c r="I10979" i="3"/>
  <c r="I10978" i="3"/>
  <c r="I10977" i="3"/>
  <c r="I10975" i="3"/>
  <c r="I10974" i="3"/>
  <c r="K10973" i="3"/>
  <c r="I10972" i="3"/>
  <c r="I10971" i="3"/>
  <c r="I10970" i="3"/>
  <c r="I10969" i="3"/>
  <c r="I10968" i="3"/>
  <c r="I10967" i="3"/>
  <c r="K10966" i="3"/>
  <c r="K10440" i="3" s="1"/>
  <c r="J10966" i="3"/>
  <c r="I10964" i="3"/>
  <c r="I10963" i="3"/>
  <c r="I10962" i="3"/>
  <c r="I10961" i="3"/>
  <c r="I10960" i="3"/>
  <c r="I10959" i="3"/>
  <c r="I10958" i="3"/>
  <c r="I10957" i="3"/>
  <c r="I10956" i="3"/>
  <c r="I10955" i="3"/>
  <c r="I10954" i="3"/>
  <c r="K10953" i="3"/>
  <c r="J10953" i="3"/>
  <c r="I10950" i="3"/>
  <c r="I10948" i="3"/>
  <c r="I10947" i="3"/>
  <c r="I10946" i="3"/>
  <c r="I10945" i="3"/>
  <c r="I10944" i="3"/>
  <c r="I10943" i="3"/>
  <c r="I10942" i="3"/>
  <c r="I10941" i="3"/>
  <c r="I10940" i="3"/>
  <c r="I10939" i="3"/>
  <c r="I10938" i="3"/>
  <c r="I10937" i="3"/>
  <c r="I10936" i="3"/>
  <c r="I10935" i="3"/>
  <c r="I10934" i="3"/>
  <c r="I10933" i="3"/>
  <c r="I10932" i="3"/>
  <c r="K10930" i="3"/>
  <c r="K10928" i="3" s="1"/>
  <c r="I10929" i="3"/>
  <c r="I10927" i="3"/>
  <c r="I10926" i="3"/>
  <c r="K10925" i="3"/>
  <c r="K10399" i="3" s="1"/>
  <c r="J10925" i="3"/>
  <c r="J10399" i="3" s="1"/>
  <c r="I10924" i="3"/>
  <c r="I10923" i="3"/>
  <c r="K10922" i="3"/>
  <c r="K10396" i="3" s="1"/>
  <c r="J10922" i="3"/>
  <c r="I10921" i="3"/>
  <c r="I10920" i="3"/>
  <c r="K10919" i="3"/>
  <c r="K10918" i="3" s="1"/>
  <c r="J10919" i="3"/>
  <c r="I10917" i="3"/>
  <c r="I10916" i="3"/>
  <c r="K10915" i="3"/>
  <c r="J10915" i="3"/>
  <c r="I10914" i="3"/>
  <c r="I10913" i="3"/>
  <c r="I10912" i="3"/>
  <c r="K10911" i="3"/>
  <c r="K10385" i="3" s="1"/>
  <c r="J10911" i="3"/>
  <c r="J10385" i="3" s="1"/>
  <c r="I10385" i="3" s="1"/>
  <c r="I10910" i="3"/>
  <c r="I10909" i="3"/>
  <c r="I10908" i="3"/>
  <c r="I10907" i="3"/>
  <c r="K10906" i="3"/>
  <c r="J10380" i="3"/>
  <c r="I10903" i="3"/>
  <c r="I10902" i="3"/>
  <c r="K10901" i="3"/>
  <c r="J10901" i="3"/>
  <c r="I10900" i="3"/>
  <c r="I10899" i="3"/>
  <c r="I10898" i="3"/>
  <c r="K10897" i="3"/>
  <c r="K10371" i="3" s="1"/>
  <c r="J10897" i="3"/>
  <c r="J10371" i="3" s="1"/>
  <c r="I10896" i="3"/>
  <c r="I10895" i="3"/>
  <c r="K10894" i="3"/>
  <c r="J10894" i="3"/>
  <c r="J10893" i="3" s="1"/>
  <c r="I10891" i="3"/>
  <c r="I10890" i="3"/>
  <c r="K10889" i="3"/>
  <c r="K10363" i="3" s="1"/>
  <c r="J10889" i="3"/>
  <c r="J10363" i="3" s="1"/>
  <c r="I10888" i="3"/>
  <c r="I10887" i="3"/>
  <c r="K10886" i="3"/>
  <c r="J10886" i="3"/>
  <c r="I10883" i="3"/>
  <c r="I10882" i="3"/>
  <c r="K10881" i="3"/>
  <c r="K10355" i="3" s="1"/>
  <c r="J10881" i="3"/>
  <c r="J10355" i="3" s="1"/>
  <c r="I10880" i="3"/>
  <c r="I10879" i="3"/>
  <c r="K10878" i="3"/>
  <c r="K10352" i="3" s="1"/>
  <c r="J10878" i="3"/>
  <c r="I10875" i="3"/>
  <c r="I10874" i="3"/>
  <c r="I10873" i="3"/>
  <c r="I10872" i="3"/>
  <c r="I10871" i="3"/>
  <c r="I10870" i="3"/>
  <c r="K10869" i="3"/>
  <c r="J10869" i="3"/>
  <c r="J10343" i="3" s="1"/>
  <c r="I10867" i="3"/>
  <c r="I12571" i="3"/>
  <c r="I12570" i="3"/>
  <c r="I12569" i="3"/>
  <c r="I12568" i="3"/>
  <c r="I12567" i="3"/>
  <c r="I12566" i="3"/>
  <c r="I12565" i="3"/>
  <c r="I12564" i="3"/>
  <c r="I12563" i="3"/>
  <c r="I12562" i="3"/>
  <c r="I12561" i="3"/>
  <c r="I12560" i="3"/>
  <c r="I12559" i="3"/>
  <c r="I12558" i="3"/>
  <c r="I12557" i="3"/>
  <c r="I12556" i="3"/>
  <c r="I12555" i="3"/>
  <c r="I12554" i="3"/>
  <c r="I12553" i="3"/>
  <c r="I12552" i="3"/>
  <c r="K12551" i="3"/>
  <c r="J12551" i="3"/>
  <c r="I12550" i="3"/>
  <c r="I12549" i="3"/>
  <c r="I12548" i="3"/>
  <c r="I12547" i="3"/>
  <c r="I12546" i="3"/>
  <c r="I12545" i="3"/>
  <c r="K12544" i="3"/>
  <c r="J12544" i="3"/>
  <c r="J12543" i="3" s="1"/>
  <c r="J12530" i="3" s="1"/>
  <c r="I12542" i="3"/>
  <c r="I12541" i="3"/>
  <c r="I12540" i="3"/>
  <c r="I12539" i="3"/>
  <c r="I12538" i="3"/>
  <c r="I12537" i="3"/>
  <c r="I12536" i="3"/>
  <c r="I12535" i="3"/>
  <c r="I12534" i="3"/>
  <c r="I12533" i="3"/>
  <c r="I12532" i="3"/>
  <c r="K12531" i="3"/>
  <c r="J12531" i="3"/>
  <c r="J12529" i="3"/>
  <c r="I12528" i="3"/>
  <c r="I12527" i="3"/>
  <c r="I12526" i="3"/>
  <c r="I12525" i="3"/>
  <c r="I12524" i="3"/>
  <c r="I12523" i="3"/>
  <c r="I12522" i="3"/>
  <c r="I12521" i="3"/>
  <c r="I12520" i="3"/>
  <c r="I12519" i="3"/>
  <c r="I12518" i="3"/>
  <c r="I12517" i="3"/>
  <c r="I12516" i="3"/>
  <c r="I12515" i="3"/>
  <c r="I12514" i="3"/>
  <c r="I12513" i="3"/>
  <c r="I12512" i="3"/>
  <c r="I12511" i="3"/>
  <c r="I12510" i="3"/>
  <c r="K12509" i="3"/>
  <c r="K12508" i="3" s="1"/>
  <c r="K12506" i="3" s="1"/>
  <c r="J12509" i="3"/>
  <c r="J12508" i="3" s="1"/>
  <c r="I12507" i="3"/>
  <c r="I12505" i="3"/>
  <c r="I12504" i="3"/>
  <c r="K12503" i="3"/>
  <c r="J12503" i="3"/>
  <c r="I12502" i="3"/>
  <c r="I12501" i="3"/>
  <c r="K12500" i="3"/>
  <c r="J12500" i="3"/>
  <c r="I12499" i="3"/>
  <c r="I12498" i="3"/>
  <c r="K12497" i="3"/>
  <c r="J12497" i="3"/>
  <c r="J12496" i="3" s="1"/>
  <c r="I12495" i="3"/>
  <c r="I12494" i="3"/>
  <c r="K12493" i="3"/>
  <c r="J12493" i="3"/>
  <c r="I12492" i="3"/>
  <c r="I12491" i="3"/>
  <c r="I12490" i="3"/>
  <c r="K12489" i="3"/>
  <c r="J12489" i="3"/>
  <c r="I12488" i="3"/>
  <c r="I12487" i="3"/>
  <c r="I12486" i="3"/>
  <c r="I12485" i="3"/>
  <c r="K12484" i="3"/>
  <c r="J12484" i="3"/>
  <c r="I12481" i="3"/>
  <c r="I12480" i="3"/>
  <c r="K12479" i="3"/>
  <c r="J12479" i="3"/>
  <c r="I12478" i="3"/>
  <c r="I12477" i="3"/>
  <c r="I12476" i="3"/>
  <c r="K12475" i="3"/>
  <c r="J12475" i="3"/>
  <c r="I12474" i="3"/>
  <c r="I12473" i="3"/>
  <c r="K12472" i="3"/>
  <c r="K12471" i="3" s="1"/>
  <c r="K12470" i="3" s="1"/>
  <c r="J12472" i="3"/>
  <c r="I12469" i="3"/>
  <c r="I12468" i="3"/>
  <c r="K12467" i="3"/>
  <c r="J12467" i="3"/>
  <c r="I12466" i="3"/>
  <c r="I12465" i="3"/>
  <c r="K12464" i="3"/>
  <c r="J12464" i="3"/>
  <c r="I12461" i="3"/>
  <c r="I12460" i="3"/>
  <c r="K12459" i="3"/>
  <c r="J12459" i="3"/>
  <c r="I12458" i="3"/>
  <c r="I12457" i="3"/>
  <c r="K12456" i="3"/>
  <c r="J12456" i="3"/>
  <c r="I12454" i="3"/>
  <c r="I12453" i="3"/>
  <c r="I12452" i="3"/>
  <c r="I12451" i="3"/>
  <c r="I12450" i="3"/>
  <c r="I12449" i="3"/>
  <c r="I12448" i="3"/>
  <c r="K12447" i="3"/>
  <c r="K12446" i="3" s="1"/>
  <c r="J12447" i="3"/>
  <c r="J12446" i="3" s="1"/>
  <c r="I12445" i="3"/>
  <c r="I12444" i="3"/>
  <c r="I12443" i="3"/>
  <c r="I12442" i="3"/>
  <c r="I12441" i="3"/>
  <c r="I12440" i="3"/>
  <c r="I12439" i="3"/>
  <c r="I12438" i="3"/>
  <c r="I12437" i="3"/>
  <c r="I12436" i="3"/>
  <c r="I12435" i="3"/>
  <c r="I12434" i="3"/>
  <c r="I12433" i="3"/>
  <c r="I12432" i="3"/>
  <c r="I12431" i="3"/>
  <c r="J12430" i="3"/>
  <c r="I12430" i="3" s="1"/>
  <c r="I12429" i="3"/>
  <c r="I12428" i="3"/>
  <c r="I12427" i="3"/>
  <c r="I12426" i="3"/>
  <c r="I12425" i="3"/>
  <c r="I12424" i="3"/>
  <c r="I12423" i="3"/>
  <c r="K12422" i="3"/>
  <c r="J12422" i="3"/>
  <c r="I12421" i="3"/>
  <c r="I12420" i="3"/>
  <c r="I12419" i="3"/>
  <c r="I12418" i="3"/>
  <c r="I12417" i="3"/>
  <c r="I12416" i="3"/>
  <c r="I12415" i="3"/>
  <c r="I12414" i="3"/>
  <c r="I12413" i="3"/>
  <c r="I12412" i="3"/>
  <c r="I12411" i="3"/>
  <c r="I12410" i="3"/>
  <c r="I12409" i="3"/>
  <c r="K12408" i="3"/>
  <c r="J12408" i="3"/>
  <c r="I12407" i="3"/>
  <c r="I12406" i="3"/>
  <c r="I12405" i="3"/>
  <c r="I12404" i="3"/>
  <c r="I12403" i="3"/>
  <c r="I12402" i="3"/>
  <c r="I12401" i="3"/>
  <c r="I12400" i="3"/>
  <c r="I12399" i="3"/>
  <c r="K12398" i="3"/>
  <c r="J12398" i="3"/>
  <c r="I12397" i="3"/>
  <c r="I12396" i="3"/>
  <c r="I12395" i="3"/>
  <c r="I12394" i="3"/>
  <c r="I12393" i="3"/>
  <c r="I12392" i="3"/>
  <c r="I12391" i="3"/>
  <c r="I12390" i="3"/>
  <c r="I12389" i="3"/>
  <c r="I12388" i="3"/>
  <c r="I12387" i="3"/>
  <c r="K12386" i="3"/>
  <c r="J12386" i="3"/>
  <c r="I12384" i="3"/>
  <c r="I12383" i="3"/>
  <c r="I12381" i="3"/>
  <c r="I12380" i="3"/>
  <c r="K12379" i="3"/>
  <c r="J12379" i="3"/>
  <c r="I12378" i="3"/>
  <c r="J12377" i="3"/>
  <c r="I12377" i="3" s="1"/>
  <c r="I12376" i="3"/>
  <c r="I12375" i="3"/>
  <c r="I12374" i="3"/>
  <c r="I12373" i="3"/>
  <c r="I12372" i="3"/>
  <c r="I12371" i="3"/>
  <c r="I12370" i="3"/>
  <c r="I12369" i="3"/>
  <c r="K12368" i="3"/>
  <c r="K12367" i="3" s="1"/>
  <c r="K12366" i="3" s="1"/>
  <c r="J12368" i="3"/>
  <c r="I12363" i="3"/>
  <c r="I12362" i="3"/>
  <c r="I12361" i="3"/>
  <c r="I12360" i="3"/>
  <c r="I12359" i="3"/>
  <c r="I12358" i="3"/>
  <c r="I12357" i="3"/>
  <c r="K12356" i="3"/>
  <c r="J12356" i="3"/>
  <c r="I12355" i="3"/>
  <c r="I12354" i="3"/>
  <c r="I12353" i="3"/>
  <c r="I12352" i="3"/>
  <c r="I12351" i="3"/>
  <c r="I12350" i="3"/>
  <c r="I12349" i="3"/>
  <c r="K12348" i="3"/>
  <c r="J12348" i="3"/>
  <c r="I12346" i="3"/>
  <c r="I12345" i="3"/>
  <c r="I12344" i="3"/>
  <c r="I12343" i="3"/>
  <c r="I12342" i="3"/>
  <c r="I12341" i="3"/>
  <c r="I12340" i="3"/>
  <c r="I12339" i="3"/>
  <c r="K12338" i="3"/>
  <c r="J12338" i="3"/>
  <c r="I12337" i="3"/>
  <c r="I12336" i="3"/>
  <c r="I12335" i="3"/>
  <c r="I12334" i="3"/>
  <c r="I12333" i="3"/>
  <c r="I12332" i="3"/>
  <c r="I12331" i="3"/>
  <c r="K12330" i="3"/>
  <c r="J12330" i="3"/>
  <c r="I12328" i="3"/>
  <c r="I12327" i="3"/>
  <c r="I12326" i="3"/>
  <c r="K12325" i="3"/>
  <c r="J12325" i="3"/>
  <c r="I12324" i="3"/>
  <c r="I12323" i="3"/>
  <c r="K12322" i="3"/>
  <c r="I12321" i="3"/>
  <c r="I12320" i="3"/>
  <c r="I12319" i="3"/>
  <c r="I12318" i="3"/>
  <c r="I12317" i="3"/>
  <c r="K12316" i="3"/>
  <c r="J12316" i="3"/>
  <c r="J12314" i="3" s="1"/>
  <c r="I12315" i="3"/>
  <c r="I12313" i="3"/>
  <c r="I12312" i="3"/>
  <c r="K12311" i="3"/>
  <c r="K12309" i="3" s="1"/>
  <c r="J12311" i="3"/>
  <c r="J12309" i="3" s="1"/>
  <c r="I12310" i="3"/>
  <c r="I12307" i="3"/>
  <c r="I12306" i="3"/>
  <c r="I12305" i="3"/>
  <c r="I12304" i="3"/>
  <c r="I12303" i="3"/>
  <c r="I12302" i="3"/>
  <c r="I12301" i="3"/>
  <c r="I12300" i="3"/>
  <c r="I12299" i="3"/>
  <c r="I12298" i="3"/>
  <c r="I12297" i="3"/>
  <c r="I12296" i="3"/>
  <c r="I12295" i="3"/>
  <c r="I12294" i="3"/>
  <c r="I12293" i="3"/>
  <c r="I12292" i="3"/>
  <c r="I12290" i="3"/>
  <c r="I12289" i="3"/>
  <c r="K12288" i="3"/>
  <c r="I12287" i="3"/>
  <c r="I12286" i="3"/>
  <c r="I12285" i="3"/>
  <c r="I12284" i="3"/>
  <c r="I12283" i="3"/>
  <c r="I12282" i="3"/>
  <c r="K12281" i="3"/>
  <c r="J12281" i="3"/>
  <c r="I12279" i="3"/>
  <c r="I12278" i="3"/>
  <c r="I12277" i="3"/>
  <c r="I12276" i="3"/>
  <c r="I12275" i="3"/>
  <c r="I12274" i="3"/>
  <c r="I12273" i="3"/>
  <c r="I12272" i="3"/>
  <c r="I12271" i="3"/>
  <c r="I12270" i="3"/>
  <c r="I12269" i="3"/>
  <c r="K12268" i="3"/>
  <c r="J12268" i="3"/>
  <c r="I12265" i="3"/>
  <c r="I12263" i="3"/>
  <c r="I12262" i="3"/>
  <c r="I12261" i="3"/>
  <c r="I12260" i="3"/>
  <c r="I12259" i="3"/>
  <c r="I12258" i="3"/>
  <c r="I12257" i="3"/>
  <c r="I12256" i="3"/>
  <c r="I12255" i="3"/>
  <c r="I12254" i="3"/>
  <c r="I12253" i="3"/>
  <c r="I12252" i="3"/>
  <c r="I12251" i="3"/>
  <c r="I12250" i="3"/>
  <c r="I12249" i="3"/>
  <c r="I12248" i="3"/>
  <c r="I12247" i="3"/>
  <c r="K12245" i="3"/>
  <c r="K12243" i="3" s="1"/>
  <c r="I12243" i="3" s="1"/>
  <c r="I12244" i="3"/>
  <c r="I12242" i="3"/>
  <c r="I12241" i="3"/>
  <c r="K12240" i="3"/>
  <c r="J12240" i="3"/>
  <c r="I12239" i="3"/>
  <c r="I12238" i="3"/>
  <c r="K12237" i="3"/>
  <c r="J12237" i="3"/>
  <c r="I12236" i="3"/>
  <c r="I12235" i="3"/>
  <c r="K12234" i="3"/>
  <c r="K12233" i="3" s="1"/>
  <c r="J12234" i="3"/>
  <c r="I12232" i="3"/>
  <c r="I12231" i="3"/>
  <c r="K12230" i="3"/>
  <c r="J12230" i="3"/>
  <c r="I12229" i="3"/>
  <c r="I12228" i="3"/>
  <c r="I12227" i="3"/>
  <c r="K12226" i="3"/>
  <c r="J12226" i="3"/>
  <c r="J12220" i="3" s="1"/>
  <c r="I12225" i="3"/>
  <c r="I12224" i="3"/>
  <c r="I12223" i="3"/>
  <c r="I12222" i="3"/>
  <c r="K12221" i="3"/>
  <c r="I12218" i="3"/>
  <c r="I12217" i="3"/>
  <c r="K12216" i="3"/>
  <c r="J12216" i="3"/>
  <c r="I12215" i="3"/>
  <c r="I12214" i="3"/>
  <c r="I12213" i="3"/>
  <c r="K12212" i="3"/>
  <c r="J12212" i="3"/>
  <c r="I12211" i="3"/>
  <c r="I12210" i="3"/>
  <c r="K12209" i="3"/>
  <c r="J12209" i="3"/>
  <c r="J12208" i="3" s="1"/>
  <c r="I12206" i="3"/>
  <c r="I12205" i="3"/>
  <c r="K12204" i="3"/>
  <c r="J12204" i="3"/>
  <c r="I12203" i="3"/>
  <c r="I12202" i="3"/>
  <c r="K12201" i="3"/>
  <c r="K12200" i="3" s="1"/>
  <c r="J12201" i="3"/>
  <c r="J12200" i="3" s="1"/>
  <c r="I12198" i="3"/>
  <c r="I12197" i="3"/>
  <c r="K12196" i="3"/>
  <c r="J12196" i="3"/>
  <c r="I12195" i="3"/>
  <c r="I12194" i="3"/>
  <c r="K12193" i="3"/>
  <c r="J12193" i="3"/>
  <c r="I12190" i="3"/>
  <c r="I12189" i="3"/>
  <c r="I12188" i="3"/>
  <c r="I12187" i="3"/>
  <c r="I12186" i="3"/>
  <c r="I12185" i="3"/>
  <c r="K12184" i="3"/>
  <c r="J12184" i="3"/>
  <c r="I12182" i="3"/>
  <c r="J12180" i="3"/>
  <c r="I12179" i="3"/>
  <c r="I12178" i="3"/>
  <c r="I12177" i="3"/>
  <c r="I12176" i="3"/>
  <c r="I12175" i="3"/>
  <c r="I12174" i="3"/>
  <c r="I12173" i="3"/>
  <c r="I12172" i="3"/>
  <c r="I12171" i="3"/>
  <c r="I12170" i="3"/>
  <c r="I12169" i="3"/>
  <c r="I12168" i="3"/>
  <c r="I12166" i="3"/>
  <c r="I12165" i="3"/>
  <c r="I12164" i="3"/>
  <c r="I12163" i="3"/>
  <c r="I12162" i="3"/>
  <c r="I12161" i="3"/>
  <c r="I12160" i="3"/>
  <c r="K12159" i="3"/>
  <c r="J12159" i="3"/>
  <c r="I12158" i="3"/>
  <c r="I12157" i="3"/>
  <c r="I12156" i="3"/>
  <c r="I12155" i="3"/>
  <c r="I12154" i="3"/>
  <c r="I12153" i="3"/>
  <c r="I12152" i="3"/>
  <c r="I12151" i="3"/>
  <c r="I12150" i="3"/>
  <c r="I12149" i="3"/>
  <c r="I12148" i="3"/>
  <c r="I12147" i="3"/>
  <c r="I12146" i="3"/>
  <c r="K12145" i="3"/>
  <c r="J12145" i="3"/>
  <c r="I12144" i="3"/>
  <c r="I12143" i="3"/>
  <c r="I12142" i="3"/>
  <c r="I12141" i="3"/>
  <c r="I12140" i="3"/>
  <c r="I12139" i="3"/>
  <c r="I12138" i="3"/>
  <c r="I12137" i="3"/>
  <c r="I12136" i="3"/>
  <c r="K12135" i="3"/>
  <c r="J12135" i="3"/>
  <c r="I12134" i="3"/>
  <c r="I12133" i="3"/>
  <c r="I12132" i="3"/>
  <c r="I12131" i="3"/>
  <c r="I12130" i="3"/>
  <c r="I12129" i="3"/>
  <c r="I12128" i="3"/>
  <c r="I12127" i="3"/>
  <c r="I12126" i="3"/>
  <c r="I12125" i="3"/>
  <c r="I12124" i="3"/>
  <c r="K12123" i="3"/>
  <c r="J12123" i="3"/>
  <c r="J12119" i="3" s="1"/>
  <c r="I12122" i="3"/>
  <c r="I12121" i="3"/>
  <c r="I12120" i="3"/>
  <c r="I12118" i="3"/>
  <c r="I12117" i="3"/>
  <c r="K12116" i="3"/>
  <c r="J12116" i="3"/>
  <c r="I12115" i="3"/>
  <c r="I13769" i="3"/>
  <c r="I13768" i="3"/>
  <c r="I13767" i="3"/>
  <c r="I13766" i="3"/>
  <c r="I13765" i="3"/>
  <c r="I13764" i="3"/>
  <c r="I13763" i="3"/>
  <c r="K13762" i="3"/>
  <c r="K13761" i="3" s="1"/>
  <c r="J13762" i="3"/>
  <c r="J13761" i="3" s="1"/>
  <c r="I13760" i="3"/>
  <c r="I13759" i="3"/>
  <c r="I13758" i="3"/>
  <c r="I13757" i="3"/>
  <c r="I13756" i="3"/>
  <c r="I13755" i="3"/>
  <c r="I13754" i="3"/>
  <c r="I13753" i="3"/>
  <c r="I13752" i="3"/>
  <c r="I13751" i="3"/>
  <c r="I13750" i="3"/>
  <c r="I13749" i="3"/>
  <c r="I13748" i="3"/>
  <c r="I13747" i="3"/>
  <c r="I13746" i="3"/>
  <c r="K13745" i="3"/>
  <c r="J13745" i="3"/>
  <c r="I13744" i="3"/>
  <c r="I13743" i="3"/>
  <c r="I13742" i="3"/>
  <c r="I13741" i="3"/>
  <c r="I13740" i="3"/>
  <c r="I13739" i="3"/>
  <c r="I13738" i="3"/>
  <c r="K13737" i="3"/>
  <c r="J13737" i="3"/>
  <c r="I13736" i="3"/>
  <c r="I13735" i="3"/>
  <c r="I13734" i="3"/>
  <c r="I13733" i="3"/>
  <c r="I13732" i="3"/>
  <c r="I13731" i="3"/>
  <c r="I13730" i="3"/>
  <c r="I13729" i="3"/>
  <c r="I13728" i="3"/>
  <c r="I13727" i="3"/>
  <c r="I13726" i="3"/>
  <c r="I13725" i="3"/>
  <c r="I13724" i="3"/>
  <c r="K13723" i="3"/>
  <c r="J13723" i="3"/>
  <c r="I13722" i="3"/>
  <c r="I13721" i="3"/>
  <c r="I13720" i="3"/>
  <c r="I13719" i="3"/>
  <c r="I13718" i="3"/>
  <c r="I13717" i="3"/>
  <c r="I13716" i="3"/>
  <c r="I13715" i="3"/>
  <c r="I13714" i="3"/>
  <c r="K13713" i="3"/>
  <c r="J13713" i="3"/>
  <c r="I13712" i="3"/>
  <c r="I13711" i="3"/>
  <c r="I13710" i="3"/>
  <c r="I13709" i="3"/>
  <c r="I13708" i="3"/>
  <c r="I13707" i="3"/>
  <c r="I13706" i="3"/>
  <c r="I13705" i="3"/>
  <c r="I13704" i="3"/>
  <c r="I13703" i="3"/>
  <c r="I13702" i="3"/>
  <c r="K13701" i="3"/>
  <c r="J13701" i="3"/>
  <c r="I13700" i="3"/>
  <c r="I13699" i="3"/>
  <c r="I13698" i="3"/>
  <c r="J13697" i="3"/>
  <c r="I13696" i="3"/>
  <c r="I13695" i="3"/>
  <c r="K13694" i="3"/>
  <c r="J13694" i="3"/>
  <c r="I13693" i="3"/>
  <c r="I13691" i="3"/>
  <c r="I13690" i="3"/>
  <c r="I13689" i="3"/>
  <c r="I13688" i="3"/>
  <c r="I13687" i="3"/>
  <c r="I13686" i="3"/>
  <c r="I13685" i="3"/>
  <c r="I13684" i="3"/>
  <c r="K13683" i="3"/>
  <c r="K13682" i="3" s="1"/>
  <c r="K13681" i="3" s="1"/>
  <c r="J13683" i="3"/>
  <c r="I13678" i="3"/>
  <c r="I13677" i="3"/>
  <c r="I13676" i="3"/>
  <c r="I13675" i="3"/>
  <c r="I13674" i="3"/>
  <c r="I13673" i="3"/>
  <c r="I13672" i="3"/>
  <c r="K13671" i="3"/>
  <c r="J13671" i="3"/>
  <c r="I13670" i="3"/>
  <c r="I13669" i="3"/>
  <c r="I13668" i="3"/>
  <c r="I13667" i="3"/>
  <c r="I13666" i="3"/>
  <c r="I13665" i="3"/>
  <c r="I13664" i="3"/>
  <c r="K13663" i="3"/>
  <c r="K13662" i="3" s="1"/>
  <c r="J13663" i="3"/>
  <c r="I13661" i="3"/>
  <c r="I13660" i="3"/>
  <c r="I13659" i="3"/>
  <c r="I13658" i="3"/>
  <c r="I13657" i="3"/>
  <c r="I13656" i="3"/>
  <c r="I13655" i="3"/>
  <c r="I13654" i="3"/>
  <c r="K13653" i="3"/>
  <c r="J13653" i="3"/>
  <c r="I13652" i="3"/>
  <c r="I13651" i="3"/>
  <c r="I13650" i="3"/>
  <c r="I13649" i="3"/>
  <c r="I13648" i="3"/>
  <c r="I13647" i="3"/>
  <c r="I13646" i="3"/>
  <c r="K13645" i="3"/>
  <c r="J13645" i="3"/>
  <c r="J13644" i="3" s="1"/>
  <c r="I13643" i="3"/>
  <c r="I13642" i="3"/>
  <c r="I13641" i="3"/>
  <c r="K13640" i="3"/>
  <c r="K13637" i="3" s="1"/>
  <c r="J13640" i="3"/>
  <c r="J13637" i="3" s="1"/>
  <c r="I13639" i="3"/>
  <c r="I13638" i="3"/>
  <c r="I13636" i="3"/>
  <c r="I13635" i="3"/>
  <c r="I13634" i="3"/>
  <c r="I13633" i="3"/>
  <c r="I13632" i="3"/>
  <c r="K13631" i="3"/>
  <c r="I13631" i="3" s="1"/>
  <c r="J13631" i="3"/>
  <c r="I13630" i="3"/>
  <c r="K13629" i="3"/>
  <c r="J13629" i="3"/>
  <c r="I13628" i="3"/>
  <c r="I13627" i="3"/>
  <c r="K13626" i="3"/>
  <c r="J13626" i="3"/>
  <c r="I13626" i="3" s="1"/>
  <c r="I13625" i="3"/>
  <c r="K13624" i="3"/>
  <c r="I13623" i="3"/>
  <c r="I13622" i="3"/>
  <c r="I13621" i="3"/>
  <c r="I13620" i="3"/>
  <c r="I13619" i="3"/>
  <c r="I13618" i="3"/>
  <c r="I13617" i="3"/>
  <c r="I13616" i="3"/>
  <c r="I13615" i="3"/>
  <c r="I13614" i="3"/>
  <c r="I13613" i="3"/>
  <c r="I13612" i="3"/>
  <c r="I13611" i="3"/>
  <c r="I13610" i="3"/>
  <c r="I13609" i="3"/>
  <c r="I13608" i="3"/>
  <c r="I13607" i="3"/>
  <c r="I13606" i="3"/>
  <c r="I13605" i="3"/>
  <c r="I13604" i="3"/>
  <c r="K13603" i="3"/>
  <c r="J13603" i="3"/>
  <c r="I13603" i="3" s="1"/>
  <c r="I13602" i="3"/>
  <c r="I13601" i="3"/>
  <c r="I13600" i="3"/>
  <c r="I13599" i="3"/>
  <c r="I13598" i="3"/>
  <c r="I13597" i="3"/>
  <c r="K13596" i="3"/>
  <c r="K13595" i="3" s="1"/>
  <c r="J13596" i="3"/>
  <c r="I13594" i="3"/>
  <c r="I13593" i="3"/>
  <c r="I13592" i="3"/>
  <c r="I13591" i="3"/>
  <c r="I13590" i="3"/>
  <c r="I13589" i="3"/>
  <c r="I13588" i="3"/>
  <c r="I13587" i="3"/>
  <c r="I13586" i="3"/>
  <c r="I13585" i="3"/>
  <c r="I13584" i="3"/>
  <c r="K13583" i="3"/>
  <c r="J13583" i="3"/>
  <c r="I13580" i="3"/>
  <c r="I13579" i="3"/>
  <c r="I13578" i="3"/>
  <c r="I13577" i="3"/>
  <c r="I13576" i="3"/>
  <c r="I13575" i="3"/>
  <c r="I13574" i="3"/>
  <c r="I13573" i="3"/>
  <c r="I13572" i="3"/>
  <c r="I13571" i="3"/>
  <c r="I13570" i="3"/>
  <c r="I13569" i="3"/>
  <c r="I13568" i="3"/>
  <c r="I13567" i="3"/>
  <c r="I13566" i="3"/>
  <c r="I13565" i="3"/>
  <c r="I13564" i="3"/>
  <c r="I13563" i="3"/>
  <c r="I13562" i="3"/>
  <c r="K13561" i="3"/>
  <c r="K13560" i="3" s="1"/>
  <c r="K13558" i="3" s="1"/>
  <c r="J13561" i="3"/>
  <c r="J13560" i="3" s="1"/>
  <c r="J13558" i="3" s="1"/>
  <c r="I13559" i="3"/>
  <c r="I13557" i="3"/>
  <c r="I13556" i="3"/>
  <c r="K13555" i="3"/>
  <c r="J13555" i="3"/>
  <c r="I13554" i="3"/>
  <c r="I13553" i="3"/>
  <c r="K13552" i="3"/>
  <c r="J13552" i="3"/>
  <c r="I13551" i="3"/>
  <c r="I13550" i="3"/>
  <c r="K13549" i="3"/>
  <c r="J13549" i="3"/>
  <c r="J13548" i="3" s="1"/>
  <c r="I13547" i="3"/>
  <c r="I13546" i="3"/>
  <c r="K13545" i="3"/>
  <c r="J13545" i="3"/>
  <c r="I13544" i="3"/>
  <c r="I13543" i="3"/>
  <c r="I13542" i="3"/>
  <c r="K13541" i="3"/>
  <c r="J13541" i="3"/>
  <c r="I13540" i="3"/>
  <c r="I13539" i="3"/>
  <c r="I13538" i="3"/>
  <c r="I13537" i="3"/>
  <c r="K13536" i="3"/>
  <c r="J13536" i="3"/>
  <c r="I13533" i="3"/>
  <c r="I13532" i="3"/>
  <c r="K13531" i="3"/>
  <c r="J13531" i="3"/>
  <c r="I13531" i="3" s="1"/>
  <c r="I13530" i="3"/>
  <c r="I13529" i="3"/>
  <c r="I13528" i="3"/>
  <c r="K13527" i="3"/>
  <c r="J13527" i="3"/>
  <c r="I13526" i="3"/>
  <c r="I13525" i="3"/>
  <c r="K13524" i="3"/>
  <c r="J13524" i="3"/>
  <c r="I13521" i="3"/>
  <c r="I13520" i="3"/>
  <c r="K13519" i="3"/>
  <c r="J13519" i="3"/>
  <c r="I13518" i="3"/>
  <c r="I13517" i="3"/>
  <c r="K13516" i="3"/>
  <c r="J13516" i="3"/>
  <c r="J13515" i="3" s="1"/>
  <c r="I13513" i="3"/>
  <c r="I13512" i="3"/>
  <c r="K13511" i="3"/>
  <c r="J13511" i="3"/>
  <c r="I13510" i="3"/>
  <c r="I13509" i="3"/>
  <c r="K13508" i="3"/>
  <c r="J13508" i="3"/>
  <c r="I13506" i="3"/>
  <c r="I13505" i="3"/>
  <c r="I13504" i="3"/>
  <c r="I13503" i="3"/>
  <c r="I13502" i="3"/>
  <c r="I13501" i="3"/>
  <c r="I13500" i="3"/>
  <c r="K13499" i="3"/>
  <c r="K13498" i="3" s="1"/>
  <c r="J13499" i="3"/>
  <c r="J13498" i="3" s="1"/>
  <c r="I13497" i="3"/>
  <c r="I13496" i="3"/>
  <c r="I13495" i="3"/>
  <c r="I13494" i="3"/>
  <c r="I13493" i="3"/>
  <c r="I13492" i="3"/>
  <c r="I13491" i="3"/>
  <c r="I13490" i="3"/>
  <c r="I13489" i="3"/>
  <c r="I13488" i="3"/>
  <c r="I13487" i="3"/>
  <c r="I13486" i="3"/>
  <c r="I13485" i="3"/>
  <c r="I13484" i="3"/>
  <c r="I13483" i="3"/>
  <c r="K13482" i="3"/>
  <c r="I13482" i="3" s="1"/>
  <c r="I13481" i="3"/>
  <c r="I13480" i="3"/>
  <c r="I13479" i="3"/>
  <c r="I13478" i="3"/>
  <c r="I13477" i="3"/>
  <c r="I13476" i="3"/>
  <c r="I13475" i="3"/>
  <c r="K13474" i="3"/>
  <c r="J13474" i="3"/>
  <c r="I13473" i="3"/>
  <c r="I13472" i="3"/>
  <c r="I13471" i="3"/>
  <c r="I13470" i="3"/>
  <c r="I13469" i="3"/>
  <c r="I13468" i="3"/>
  <c r="I13467" i="3"/>
  <c r="I13466" i="3"/>
  <c r="I13465" i="3"/>
  <c r="I13464" i="3"/>
  <c r="I13463" i="3"/>
  <c r="I13462" i="3"/>
  <c r="I13461" i="3"/>
  <c r="K13460" i="3"/>
  <c r="J13460" i="3"/>
  <c r="I13459" i="3"/>
  <c r="I13458" i="3"/>
  <c r="I13457" i="3"/>
  <c r="I13456" i="3"/>
  <c r="I13455" i="3"/>
  <c r="I13454" i="3"/>
  <c r="I13453" i="3"/>
  <c r="I13452" i="3"/>
  <c r="I13451" i="3"/>
  <c r="K13450" i="3"/>
  <c r="J13450" i="3"/>
  <c r="I13449" i="3"/>
  <c r="I13448" i="3"/>
  <c r="I13447" i="3"/>
  <c r="I13446" i="3"/>
  <c r="I13445" i="3"/>
  <c r="I13444" i="3"/>
  <c r="I13443" i="3"/>
  <c r="I13442" i="3"/>
  <c r="I13441" i="3"/>
  <c r="I13440" i="3"/>
  <c r="I13439" i="3"/>
  <c r="K13438" i="3"/>
  <c r="J13438" i="3"/>
  <c r="I13437" i="3"/>
  <c r="I13436" i="3"/>
  <c r="I13435" i="3"/>
  <c r="I13433" i="3"/>
  <c r="I13432" i="3"/>
  <c r="K13431" i="3"/>
  <c r="J13431" i="3"/>
  <c r="I13430" i="3"/>
  <c r="I13428" i="3"/>
  <c r="I13427" i="3"/>
  <c r="I13426" i="3"/>
  <c r="I13425" i="3"/>
  <c r="I13424" i="3"/>
  <c r="I13423" i="3"/>
  <c r="I13422" i="3"/>
  <c r="I13421" i="3"/>
  <c r="K13420" i="3"/>
  <c r="J13420" i="3"/>
  <c r="K13419" i="3"/>
  <c r="K13418" i="3" s="1"/>
  <c r="J13417" i="3"/>
  <c r="J13416" i="3" s="1"/>
  <c r="I13415" i="3"/>
  <c r="I13414" i="3"/>
  <c r="I13413" i="3"/>
  <c r="I13412" i="3"/>
  <c r="I13411" i="3"/>
  <c r="I13410" i="3"/>
  <c r="I13409" i="3"/>
  <c r="K13408" i="3"/>
  <c r="J13408" i="3"/>
  <c r="I13407" i="3"/>
  <c r="I13406" i="3"/>
  <c r="I13405" i="3"/>
  <c r="I13404" i="3"/>
  <c r="I13403" i="3"/>
  <c r="I13402" i="3"/>
  <c r="I13401" i="3"/>
  <c r="K13400" i="3"/>
  <c r="J13400" i="3"/>
  <c r="I13398" i="3"/>
  <c r="I13397" i="3"/>
  <c r="I13396" i="3"/>
  <c r="I13395" i="3"/>
  <c r="I13394" i="3"/>
  <c r="I13393" i="3"/>
  <c r="I13392" i="3"/>
  <c r="I13391" i="3"/>
  <c r="K13390" i="3"/>
  <c r="J13390" i="3"/>
  <c r="I13389" i="3"/>
  <c r="I13388" i="3"/>
  <c r="I13387" i="3"/>
  <c r="I13386" i="3"/>
  <c r="I13385" i="3"/>
  <c r="I13384" i="3"/>
  <c r="I13383" i="3"/>
  <c r="K13382" i="3"/>
  <c r="J13382" i="3"/>
  <c r="I13380" i="3"/>
  <c r="I13379" i="3"/>
  <c r="I13378" i="3"/>
  <c r="K13377" i="3"/>
  <c r="K13374" i="3" s="1"/>
  <c r="J13377" i="3"/>
  <c r="I13376" i="3"/>
  <c r="I13375" i="3"/>
  <c r="I13373" i="3"/>
  <c r="I13372" i="3"/>
  <c r="I13371" i="3"/>
  <c r="I13370" i="3"/>
  <c r="I13369" i="3"/>
  <c r="K13368" i="3"/>
  <c r="K13366" i="3" s="1"/>
  <c r="J13368" i="3"/>
  <c r="J13366" i="3" s="1"/>
  <c r="I13367" i="3"/>
  <c r="I13365" i="3"/>
  <c r="I13364" i="3"/>
  <c r="K13363" i="3"/>
  <c r="K13361" i="3" s="1"/>
  <c r="J13363" i="3"/>
  <c r="J13361" i="3" s="1"/>
  <c r="I13362" i="3"/>
  <c r="I13360" i="3"/>
  <c r="I13359" i="3"/>
  <c r="I13358" i="3"/>
  <c r="I13357" i="3"/>
  <c r="I13356" i="3"/>
  <c r="I13355" i="3"/>
  <c r="I13354" i="3"/>
  <c r="I13353" i="3"/>
  <c r="I13352" i="3"/>
  <c r="I13351" i="3"/>
  <c r="I13350" i="3"/>
  <c r="I13349" i="3"/>
  <c r="I13348" i="3"/>
  <c r="I13347" i="3"/>
  <c r="I13346" i="3"/>
  <c r="I13345" i="3"/>
  <c r="I13344" i="3"/>
  <c r="I13343" i="3"/>
  <c r="I13342" i="3"/>
  <c r="I13341" i="3"/>
  <c r="K13340" i="3"/>
  <c r="J13340" i="3"/>
  <c r="I13339" i="3"/>
  <c r="I13338" i="3"/>
  <c r="I13337" i="3"/>
  <c r="I13336" i="3"/>
  <c r="I13335" i="3"/>
  <c r="I13334" i="3"/>
  <c r="K13333" i="3"/>
  <c r="J13333" i="3"/>
  <c r="J13332" i="3" s="1"/>
  <c r="I13331" i="3"/>
  <c r="I13330" i="3"/>
  <c r="I13329" i="3"/>
  <c r="I13328" i="3"/>
  <c r="I13327" i="3"/>
  <c r="I13326" i="3"/>
  <c r="I13325" i="3"/>
  <c r="I13324" i="3"/>
  <c r="I13323" i="3"/>
  <c r="I13322" i="3"/>
  <c r="I13321" i="3"/>
  <c r="K13320" i="3"/>
  <c r="J13320" i="3"/>
  <c r="I13317" i="3"/>
  <c r="I13316" i="3"/>
  <c r="I13315" i="3"/>
  <c r="I13314" i="3"/>
  <c r="I13313" i="3"/>
  <c r="I13312" i="3"/>
  <c r="I13311" i="3"/>
  <c r="I13310" i="3"/>
  <c r="I13309" i="3"/>
  <c r="I13308" i="3"/>
  <c r="I13307" i="3"/>
  <c r="I13306" i="3"/>
  <c r="I13305" i="3"/>
  <c r="I13304" i="3"/>
  <c r="I13303" i="3"/>
  <c r="I13302" i="3"/>
  <c r="I13301" i="3"/>
  <c r="I13300" i="3"/>
  <c r="I13299" i="3"/>
  <c r="K13298" i="3"/>
  <c r="K13297" i="3" s="1"/>
  <c r="K13295" i="3" s="1"/>
  <c r="J13298" i="3"/>
  <c r="J13297" i="3" s="1"/>
  <c r="I13296" i="3"/>
  <c r="I13294" i="3"/>
  <c r="I13293" i="3"/>
  <c r="K13292" i="3"/>
  <c r="J13292" i="3"/>
  <c r="I13291" i="3"/>
  <c r="I13290" i="3"/>
  <c r="K13289" i="3"/>
  <c r="J13289" i="3"/>
  <c r="I13288" i="3"/>
  <c r="I13287" i="3"/>
  <c r="K13286" i="3"/>
  <c r="J13286" i="3"/>
  <c r="I13284" i="3"/>
  <c r="I13283" i="3"/>
  <c r="K13282" i="3"/>
  <c r="J13282" i="3"/>
  <c r="I13281" i="3"/>
  <c r="I13280" i="3"/>
  <c r="I13279" i="3"/>
  <c r="K13278" i="3"/>
  <c r="J13278" i="3"/>
  <c r="I13277" i="3"/>
  <c r="I13276" i="3"/>
  <c r="I13275" i="3"/>
  <c r="I13274" i="3"/>
  <c r="K13273" i="3"/>
  <c r="J13273" i="3"/>
  <c r="I13270" i="3"/>
  <c r="I13269" i="3"/>
  <c r="K13268" i="3"/>
  <c r="J13268" i="3"/>
  <c r="I13267" i="3"/>
  <c r="I13266" i="3"/>
  <c r="I13265" i="3"/>
  <c r="K13264" i="3"/>
  <c r="J13264" i="3"/>
  <c r="I13263" i="3"/>
  <c r="I13262" i="3"/>
  <c r="K13261" i="3"/>
  <c r="K13260" i="3" s="1"/>
  <c r="J13261" i="3"/>
  <c r="I13258" i="3"/>
  <c r="I13257" i="3"/>
  <c r="K13256" i="3"/>
  <c r="J13256" i="3"/>
  <c r="I13255" i="3"/>
  <c r="I13254" i="3"/>
  <c r="K13253" i="3"/>
  <c r="K13252" i="3" s="1"/>
  <c r="J13253" i="3"/>
  <c r="I13250" i="3"/>
  <c r="I13249" i="3"/>
  <c r="K13248" i="3"/>
  <c r="J13248" i="3"/>
  <c r="I13247" i="3"/>
  <c r="I13246" i="3"/>
  <c r="K13245" i="3"/>
  <c r="J13245" i="3"/>
  <c r="I13243" i="3"/>
  <c r="I13242" i="3"/>
  <c r="I13241" i="3"/>
  <c r="I13240" i="3"/>
  <c r="I13239" i="3"/>
  <c r="I13238" i="3"/>
  <c r="I13237" i="3"/>
  <c r="K13236" i="3"/>
  <c r="K13235" i="3" s="1"/>
  <c r="J13236" i="3"/>
  <c r="J13235" i="3" s="1"/>
  <c r="I13234" i="3"/>
  <c r="I13233" i="3"/>
  <c r="I13232" i="3"/>
  <c r="I13231" i="3"/>
  <c r="I13230" i="3"/>
  <c r="I13229" i="3"/>
  <c r="I13228" i="3"/>
  <c r="I13227" i="3"/>
  <c r="I13226" i="3"/>
  <c r="I13225" i="3"/>
  <c r="I13224" i="3"/>
  <c r="I13223" i="3"/>
  <c r="I13222" i="3"/>
  <c r="I13221" i="3"/>
  <c r="I13220" i="3"/>
  <c r="K13219" i="3"/>
  <c r="J13219" i="3"/>
  <c r="I13218" i="3"/>
  <c r="I13217" i="3"/>
  <c r="I13216" i="3"/>
  <c r="I13215" i="3"/>
  <c r="I13214" i="3"/>
  <c r="I13213" i="3"/>
  <c r="I13212" i="3"/>
  <c r="K13211" i="3"/>
  <c r="J13211" i="3"/>
  <c r="I13210" i="3"/>
  <c r="I13209" i="3"/>
  <c r="I13208" i="3"/>
  <c r="I13207" i="3"/>
  <c r="I13206" i="3"/>
  <c r="I13205" i="3"/>
  <c r="I13204" i="3"/>
  <c r="I13203" i="3"/>
  <c r="I13202" i="3"/>
  <c r="I13201" i="3"/>
  <c r="I13200" i="3"/>
  <c r="I13199" i="3"/>
  <c r="I13198" i="3"/>
  <c r="K13197" i="3"/>
  <c r="J13197" i="3"/>
  <c r="I13196" i="3"/>
  <c r="I13195" i="3"/>
  <c r="I13194" i="3"/>
  <c r="I13193" i="3"/>
  <c r="I13192" i="3"/>
  <c r="I13191" i="3"/>
  <c r="I13190" i="3"/>
  <c r="I13189" i="3"/>
  <c r="I13188" i="3"/>
  <c r="K13187" i="3"/>
  <c r="J13187" i="3"/>
  <c r="I13186" i="3"/>
  <c r="I13185" i="3"/>
  <c r="I13184" i="3"/>
  <c r="I13183" i="3"/>
  <c r="I13182" i="3"/>
  <c r="I13181" i="3"/>
  <c r="I13180" i="3"/>
  <c r="I13179" i="3"/>
  <c r="I13178" i="3"/>
  <c r="I13177" i="3"/>
  <c r="I13176" i="3"/>
  <c r="K13175" i="3"/>
  <c r="J13175" i="3"/>
  <c r="I13174" i="3"/>
  <c r="I13173" i="3"/>
  <c r="I13172" i="3"/>
  <c r="J13171" i="3"/>
  <c r="I13170" i="3"/>
  <c r="I13169" i="3"/>
  <c r="K13168" i="3"/>
  <c r="J13168" i="3"/>
  <c r="I13167" i="3"/>
  <c r="I13165" i="3"/>
  <c r="I13164" i="3"/>
  <c r="I13163" i="3"/>
  <c r="I13162" i="3"/>
  <c r="I13161" i="3"/>
  <c r="I13160" i="3"/>
  <c r="I13159" i="3"/>
  <c r="I13158" i="3"/>
  <c r="K13157" i="3"/>
  <c r="K13156" i="3" s="1"/>
  <c r="K13155" i="3" s="1"/>
  <c r="J13157" i="3"/>
  <c r="J13154" i="3"/>
  <c r="I13152" i="3"/>
  <c r="I13151" i="3"/>
  <c r="I13150" i="3"/>
  <c r="I13149" i="3"/>
  <c r="I13148" i="3"/>
  <c r="I13147" i="3"/>
  <c r="I13146" i="3"/>
  <c r="K13145" i="3"/>
  <c r="J13145" i="3"/>
  <c r="I13144" i="3"/>
  <c r="I13143" i="3"/>
  <c r="I13142" i="3"/>
  <c r="I13141" i="3"/>
  <c r="I13140" i="3"/>
  <c r="I13139" i="3"/>
  <c r="I13138" i="3"/>
  <c r="K13137" i="3"/>
  <c r="J13137" i="3"/>
  <c r="I13135" i="3"/>
  <c r="I13134" i="3"/>
  <c r="I13133" i="3"/>
  <c r="I13132" i="3"/>
  <c r="I13131" i="3"/>
  <c r="I13130" i="3"/>
  <c r="I13129" i="3"/>
  <c r="I13128" i="3"/>
  <c r="K13127" i="3"/>
  <c r="J13127" i="3"/>
  <c r="I13126" i="3"/>
  <c r="I13125" i="3"/>
  <c r="I13124" i="3"/>
  <c r="I13123" i="3"/>
  <c r="I13122" i="3"/>
  <c r="I13121" i="3"/>
  <c r="I13120" i="3"/>
  <c r="K13119" i="3"/>
  <c r="J13119" i="3"/>
  <c r="I13117" i="3"/>
  <c r="I13116" i="3"/>
  <c r="I13115" i="3"/>
  <c r="K13114" i="3"/>
  <c r="K13111" i="3" s="1"/>
  <c r="J13114" i="3"/>
  <c r="I13113" i="3"/>
  <c r="I13112" i="3"/>
  <c r="I13110" i="3"/>
  <c r="I13109" i="3"/>
  <c r="I13108" i="3"/>
  <c r="I13107" i="3"/>
  <c r="I13106" i="3"/>
  <c r="K13105" i="3"/>
  <c r="J13105" i="3"/>
  <c r="I13105" i="3" s="1"/>
  <c r="I13104" i="3"/>
  <c r="K13103" i="3"/>
  <c r="I13102" i="3"/>
  <c r="I13101" i="3"/>
  <c r="K13100" i="3"/>
  <c r="K13098" i="3" s="1"/>
  <c r="J13100" i="3"/>
  <c r="I13099" i="3"/>
  <c r="I13097" i="3"/>
  <c r="I13096" i="3"/>
  <c r="I13095" i="3"/>
  <c r="I13094" i="3"/>
  <c r="I13093" i="3"/>
  <c r="I13092" i="3"/>
  <c r="I13091" i="3"/>
  <c r="I13090" i="3"/>
  <c r="I13089" i="3"/>
  <c r="I13088" i="3"/>
  <c r="I13087" i="3"/>
  <c r="I13086" i="3"/>
  <c r="I13085" i="3"/>
  <c r="I13084" i="3"/>
  <c r="I13083" i="3"/>
  <c r="I13082" i="3"/>
  <c r="I13081" i="3"/>
  <c r="I13080" i="3"/>
  <c r="I13079" i="3"/>
  <c r="I13078" i="3"/>
  <c r="K13077" i="3"/>
  <c r="J13077" i="3"/>
  <c r="I13076" i="3"/>
  <c r="I13075" i="3"/>
  <c r="I13074" i="3"/>
  <c r="I13073" i="3"/>
  <c r="I13072" i="3"/>
  <c r="I13071" i="3"/>
  <c r="K13070" i="3"/>
  <c r="K13069" i="3" s="1"/>
  <c r="J13070" i="3"/>
  <c r="I13068" i="3"/>
  <c r="I13067" i="3"/>
  <c r="I13066" i="3"/>
  <c r="I13065" i="3"/>
  <c r="I13064" i="3"/>
  <c r="I13063" i="3"/>
  <c r="I13062" i="3"/>
  <c r="I13061" i="3"/>
  <c r="I13060" i="3"/>
  <c r="I13059" i="3"/>
  <c r="I13058" i="3"/>
  <c r="K13057" i="3"/>
  <c r="J13057" i="3"/>
  <c r="I13054" i="3"/>
  <c r="I13053" i="3"/>
  <c r="I13052" i="3"/>
  <c r="I13051" i="3"/>
  <c r="I13050" i="3"/>
  <c r="I13049" i="3"/>
  <c r="I13048" i="3"/>
  <c r="I13047" i="3"/>
  <c r="I13046" i="3"/>
  <c r="I13045" i="3"/>
  <c r="I13044" i="3"/>
  <c r="I13043" i="3"/>
  <c r="I13042" i="3"/>
  <c r="I13041" i="3"/>
  <c r="I13040" i="3"/>
  <c r="I13039" i="3"/>
  <c r="I13038" i="3"/>
  <c r="I13037" i="3"/>
  <c r="I13036" i="3"/>
  <c r="K13035" i="3"/>
  <c r="K13034" i="3" s="1"/>
  <c r="K13032" i="3" s="1"/>
  <c r="J13035" i="3"/>
  <c r="I13033" i="3"/>
  <c r="I13031" i="3"/>
  <c r="I13030" i="3"/>
  <c r="K13029" i="3"/>
  <c r="J13029" i="3"/>
  <c r="I13028" i="3"/>
  <c r="I13027" i="3"/>
  <c r="K13026" i="3"/>
  <c r="J13026" i="3"/>
  <c r="I13025" i="3"/>
  <c r="I13024" i="3"/>
  <c r="K13023" i="3"/>
  <c r="J13023" i="3"/>
  <c r="I13021" i="3"/>
  <c r="I13020" i="3"/>
  <c r="K13019" i="3"/>
  <c r="J13019" i="3"/>
  <c r="I13018" i="3"/>
  <c r="I13017" i="3"/>
  <c r="I13016" i="3"/>
  <c r="K13015" i="3"/>
  <c r="J13015" i="3"/>
  <c r="I13014" i="3"/>
  <c r="I13013" i="3"/>
  <c r="I13012" i="3"/>
  <c r="I13011" i="3"/>
  <c r="K13010" i="3"/>
  <c r="J13010" i="3"/>
  <c r="I13007" i="3"/>
  <c r="I13006" i="3"/>
  <c r="K13005" i="3"/>
  <c r="J13005" i="3"/>
  <c r="I13004" i="3"/>
  <c r="I13003" i="3"/>
  <c r="I13002" i="3"/>
  <c r="K13001" i="3"/>
  <c r="J13001" i="3"/>
  <c r="I13000" i="3"/>
  <c r="I12999" i="3"/>
  <c r="K12998" i="3"/>
  <c r="K12997" i="3" s="1"/>
  <c r="J12998" i="3"/>
  <c r="I12995" i="3"/>
  <c r="I12994" i="3"/>
  <c r="K12993" i="3"/>
  <c r="J12993" i="3"/>
  <c r="I12992" i="3"/>
  <c r="I12991" i="3"/>
  <c r="K12990" i="3"/>
  <c r="J12990" i="3"/>
  <c r="J12989" i="3" s="1"/>
  <c r="I12987" i="3"/>
  <c r="I12986" i="3"/>
  <c r="K12985" i="3"/>
  <c r="J12985" i="3"/>
  <c r="I12984" i="3"/>
  <c r="I12983" i="3"/>
  <c r="K12982" i="3"/>
  <c r="J12982" i="3"/>
  <c r="I12980" i="3"/>
  <c r="I12979" i="3"/>
  <c r="I12978" i="3"/>
  <c r="I12977" i="3"/>
  <c r="I12976" i="3"/>
  <c r="I12975" i="3"/>
  <c r="I12974" i="3"/>
  <c r="K12973" i="3"/>
  <c r="K12972" i="3" s="1"/>
  <c r="J12973" i="3"/>
  <c r="J12972" i="3" s="1"/>
  <c r="I12971" i="3"/>
  <c r="I12970" i="3"/>
  <c r="I12969" i="3"/>
  <c r="I12968" i="3"/>
  <c r="I12967" i="3"/>
  <c r="I12966" i="3"/>
  <c r="I12965" i="3"/>
  <c r="I12964" i="3"/>
  <c r="I12963" i="3"/>
  <c r="I12962" i="3"/>
  <c r="I12961" i="3"/>
  <c r="I12960" i="3"/>
  <c r="I12959" i="3"/>
  <c r="I12958" i="3"/>
  <c r="I12957" i="3"/>
  <c r="K12956" i="3"/>
  <c r="J12956" i="3"/>
  <c r="I12955" i="3"/>
  <c r="I12954" i="3"/>
  <c r="I12953" i="3"/>
  <c r="I12952" i="3"/>
  <c r="I12951" i="3"/>
  <c r="I12950" i="3"/>
  <c r="I12949" i="3"/>
  <c r="K12948" i="3"/>
  <c r="J12948" i="3"/>
  <c r="I12947" i="3"/>
  <c r="I12946" i="3"/>
  <c r="I12945" i="3"/>
  <c r="I12944" i="3"/>
  <c r="I12943" i="3"/>
  <c r="I12942" i="3"/>
  <c r="I12941" i="3"/>
  <c r="I12940" i="3"/>
  <c r="I12939" i="3"/>
  <c r="I12938" i="3"/>
  <c r="I12937" i="3"/>
  <c r="I12936" i="3"/>
  <c r="I12935" i="3"/>
  <c r="K12934" i="3"/>
  <c r="J12934" i="3"/>
  <c r="I12933" i="3"/>
  <c r="I12932" i="3"/>
  <c r="I12931" i="3"/>
  <c r="I12930" i="3"/>
  <c r="I12929" i="3"/>
  <c r="I12928" i="3"/>
  <c r="I12927" i="3"/>
  <c r="I12926" i="3"/>
  <c r="I12925" i="3"/>
  <c r="K12924" i="3"/>
  <c r="J12924" i="3"/>
  <c r="I12923" i="3"/>
  <c r="I12922" i="3"/>
  <c r="I12921" i="3"/>
  <c r="I12920" i="3"/>
  <c r="I12919" i="3"/>
  <c r="I12918" i="3"/>
  <c r="I12917" i="3"/>
  <c r="I12916" i="3"/>
  <c r="I12915" i="3"/>
  <c r="I12914" i="3"/>
  <c r="I12913" i="3"/>
  <c r="K12912" i="3"/>
  <c r="J12912" i="3"/>
  <c r="I12911" i="3"/>
  <c r="I12910" i="3"/>
  <c r="I12909" i="3"/>
  <c r="I12907" i="3"/>
  <c r="I12906" i="3"/>
  <c r="K12905" i="3"/>
  <c r="J12905" i="3"/>
  <c r="I12904" i="3"/>
  <c r="I12902" i="3"/>
  <c r="I12901" i="3"/>
  <c r="I12900" i="3"/>
  <c r="I12899" i="3"/>
  <c r="I12898" i="3"/>
  <c r="I12897" i="3"/>
  <c r="I12896" i="3"/>
  <c r="I12895" i="3"/>
  <c r="K12894" i="3"/>
  <c r="K12893" i="3" s="1"/>
  <c r="K12892" i="3" s="1"/>
  <c r="J12894" i="3"/>
  <c r="J12893" i="3" s="1"/>
  <c r="J12891" i="3"/>
  <c r="J12890" i="3" s="1"/>
  <c r="I12889" i="3"/>
  <c r="I12888" i="3"/>
  <c r="I12887" i="3"/>
  <c r="I12886" i="3"/>
  <c r="I12885" i="3"/>
  <c r="I12884" i="3"/>
  <c r="I12883" i="3"/>
  <c r="K12882" i="3"/>
  <c r="J12882" i="3"/>
  <c r="I12881" i="3"/>
  <c r="I12880" i="3"/>
  <c r="I12879" i="3"/>
  <c r="I12878" i="3"/>
  <c r="I12877" i="3"/>
  <c r="I12876" i="3"/>
  <c r="I12875" i="3"/>
  <c r="K12874" i="3"/>
  <c r="K12873" i="3" s="1"/>
  <c r="J12874" i="3"/>
  <c r="I12872" i="3"/>
  <c r="I12871" i="3"/>
  <c r="I12870" i="3"/>
  <c r="I12869" i="3"/>
  <c r="I12868" i="3"/>
  <c r="I12867" i="3"/>
  <c r="I12866" i="3"/>
  <c r="I12865" i="3"/>
  <c r="K12864" i="3"/>
  <c r="J12864" i="3"/>
  <c r="I12863" i="3"/>
  <c r="I12862" i="3"/>
  <c r="I12861" i="3"/>
  <c r="I12860" i="3"/>
  <c r="I12859" i="3"/>
  <c r="I12858" i="3"/>
  <c r="I12857" i="3"/>
  <c r="K12856" i="3"/>
  <c r="J12856" i="3"/>
  <c r="I12854" i="3"/>
  <c r="I12853" i="3"/>
  <c r="I12852" i="3"/>
  <c r="K12851" i="3"/>
  <c r="K12848" i="3" s="1"/>
  <c r="J12851" i="3"/>
  <c r="I12850" i="3"/>
  <c r="I12849" i="3"/>
  <c r="I12847" i="3"/>
  <c r="I12846" i="3"/>
  <c r="I12845" i="3"/>
  <c r="I12844" i="3"/>
  <c r="I12843" i="3"/>
  <c r="K12842" i="3"/>
  <c r="J12842" i="3"/>
  <c r="J12840" i="3" s="1"/>
  <c r="I12841" i="3"/>
  <c r="I12839" i="3"/>
  <c r="I12838" i="3"/>
  <c r="K12837" i="3"/>
  <c r="K12835" i="3" s="1"/>
  <c r="J12837" i="3"/>
  <c r="I12836" i="3"/>
  <c r="I12834" i="3"/>
  <c r="I12833" i="3"/>
  <c r="I12832" i="3"/>
  <c r="I12831" i="3"/>
  <c r="I12830" i="3"/>
  <c r="I12829" i="3"/>
  <c r="I12828" i="3"/>
  <c r="I12827" i="3"/>
  <c r="I12826" i="3"/>
  <c r="I12825" i="3"/>
  <c r="I12824" i="3"/>
  <c r="I12823" i="3"/>
  <c r="I12822" i="3"/>
  <c r="I12821" i="3"/>
  <c r="I12820" i="3"/>
  <c r="I12819" i="3"/>
  <c r="I12818" i="3"/>
  <c r="I12816" i="3"/>
  <c r="I12815" i="3"/>
  <c r="K12814" i="3"/>
  <c r="J12814" i="3"/>
  <c r="I12813" i="3"/>
  <c r="I12812" i="3"/>
  <c r="I12811" i="3"/>
  <c r="I12810" i="3"/>
  <c r="I12809" i="3"/>
  <c r="I12808" i="3"/>
  <c r="K12807" i="3"/>
  <c r="K12806" i="3" s="1"/>
  <c r="J12807" i="3"/>
  <c r="J12806" i="3" s="1"/>
  <c r="I12805" i="3"/>
  <c r="I12804" i="3"/>
  <c r="I12803" i="3"/>
  <c r="I12802" i="3"/>
  <c r="I12801" i="3"/>
  <c r="I12800" i="3"/>
  <c r="I12799" i="3"/>
  <c r="I12798" i="3"/>
  <c r="I12797" i="3"/>
  <c r="I12796" i="3"/>
  <c r="I12795" i="3"/>
  <c r="K12794" i="3"/>
  <c r="J12794" i="3"/>
  <c r="I12791" i="3"/>
  <c r="I12790" i="3"/>
  <c r="I12789" i="3"/>
  <c r="I12788" i="3"/>
  <c r="I12787" i="3"/>
  <c r="I12786" i="3"/>
  <c r="I12785" i="3"/>
  <c r="I12784" i="3"/>
  <c r="I12783" i="3"/>
  <c r="I12782" i="3"/>
  <c r="I12781" i="3"/>
  <c r="I12780" i="3"/>
  <c r="I12779" i="3"/>
  <c r="I12778" i="3"/>
  <c r="I12777" i="3"/>
  <c r="I12776" i="3"/>
  <c r="I12775" i="3"/>
  <c r="I12774" i="3"/>
  <c r="I12773" i="3"/>
  <c r="K12772" i="3"/>
  <c r="K12771" i="3" s="1"/>
  <c r="K12769" i="3" s="1"/>
  <c r="J12772" i="3"/>
  <c r="J12771" i="3" s="1"/>
  <c r="I12770" i="3"/>
  <c r="I12768" i="3"/>
  <c r="I12767" i="3"/>
  <c r="K12766" i="3"/>
  <c r="J12766" i="3"/>
  <c r="I12765" i="3"/>
  <c r="I12764" i="3"/>
  <c r="K12763" i="3"/>
  <c r="J12763" i="3"/>
  <c r="I12762" i="3"/>
  <c r="I12761" i="3"/>
  <c r="K12760" i="3"/>
  <c r="J12760" i="3"/>
  <c r="I12758" i="3"/>
  <c r="I12757" i="3"/>
  <c r="K12756" i="3"/>
  <c r="J12756" i="3"/>
  <c r="I12755" i="3"/>
  <c r="I12754" i="3"/>
  <c r="I12753" i="3"/>
  <c r="K12752" i="3"/>
  <c r="J12752" i="3"/>
  <c r="I12751" i="3"/>
  <c r="I12750" i="3"/>
  <c r="I12749" i="3"/>
  <c r="I12748" i="3"/>
  <c r="K12747" i="3"/>
  <c r="J12747" i="3"/>
  <c r="I12744" i="3"/>
  <c r="I12743" i="3"/>
  <c r="K12742" i="3"/>
  <c r="J12742" i="3"/>
  <c r="I12741" i="3"/>
  <c r="I12740" i="3"/>
  <c r="I12739" i="3"/>
  <c r="K12738" i="3"/>
  <c r="J12738" i="3"/>
  <c r="I12737" i="3"/>
  <c r="I12736" i="3"/>
  <c r="K12735" i="3"/>
  <c r="J12735" i="3"/>
  <c r="J12734" i="3" s="1"/>
  <c r="I12732" i="3"/>
  <c r="I12731" i="3"/>
  <c r="K12730" i="3"/>
  <c r="J12730" i="3"/>
  <c r="I12729" i="3"/>
  <c r="I12728" i="3"/>
  <c r="K12727" i="3"/>
  <c r="K12726" i="3" s="1"/>
  <c r="J12727" i="3"/>
  <c r="J12726" i="3" s="1"/>
  <c r="I12724" i="3"/>
  <c r="I12723" i="3"/>
  <c r="K12722" i="3"/>
  <c r="J12722" i="3"/>
  <c r="I12721" i="3"/>
  <c r="I12720" i="3"/>
  <c r="K12719" i="3"/>
  <c r="J12719" i="3"/>
  <c r="I12716" i="3"/>
  <c r="I12715" i="3"/>
  <c r="I12714" i="3"/>
  <c r="I12713" i="3"/>
  <c r="I12712" i="3"/>
  <c r="I12711" i="3"/>
  <c r="K12710" i="3"/>
  <c r="K12709" i="3" s="1"/>
  <c r="J12710" i="3"/>
  <c r="J12709" i="3" s="1"/>
  <c r="I12708" i="3"/>
  <c r="I12707" i="3"/>
  <c r="I12706" i="3"/>
  <c r="I12705" i="3"/>
  <c r="I12704" i="3"/>
  <c r="I12703" i="3"/>
  <c r="I12702" i="3"/>
  <c r="I12701" i="3"/>
  <c r="I12700" i="3"/>
  <c r="I12699" i="3"/>
  <c r="I12698" i="3"/>
  <c r="I12697" i="3"/>
  <c r="I12696" i="3"/>
  <c r="I12695" i="3"/>
  <c r="I12694" i="3"/>
  <c r="K12693" i="3"/>
  <c r="J12693" i="3"/>
  <c r="I12692" i="3"/>
  <c r="I12691" i="3"/>
  <c r="I12690" i="3"/>
  <c r="I12689" i="3"/>
  <c r="I12688" i="3"/>
  <c r="I12687" i="3"/>
  <c r="I12686" i="3"/>
  <c r="K12685" i="3"/>
  <c r="J12685" i="3"/>
  <c r="I12685" i="3" s="1"/>
  <c r="I12684" i="3"/>
  <c r="I12683" i="3"/>
  <c r="I12682" i="3"/>
  <c r="I12681" i="3"/>
  <c r="I12680" i="3"/>
  <c r="I12679" i="3"/>
  <c r="I12678" i="3"/>
  <c r="I12677" i="3"/>
  <c r="I12676" i="3"/>
  <c r="I12675" i="3"/>
  <c r="I12674" i="3"/>
  <c r="I12673" i="3"/>
  <c r="I12672" i="3"/>
  <c r="K12671" i="3"/>
  <c r="J12671" i="3"/>
  <c r="I12670" i="3"/>
  <c r="I12669" i="3"/>
  <c r="I12668" i="3"/>
  <c r="I12667" i="3"/>
  <c r="I12666" i="3"/>
  <c r="I12665" i="3"/>
  <c r="I12664" i="3"/>
  <c r="I12663" i="3"/>
  <c r="I12662" i="3"/>
  <c r="K12661" i="3"/>
  <c r="J12661" i="3"/>
  <c r="I12661" i="3" s="1"/>
  <c r="I12660" i="3"/>
  <c r="I12659" i="3"/>
  <c r="I12658" i="3"/>
  <c r="I12657" i="3"/>
  <c r="I12656" i="3"/>
  <c r="I12655" i="3"/>
  <c r="I12654" i="3"/>
  <c r="I12653" i="3"/>
  <c r="I12652" i="3"/>
  <c r="I12651" i="3"/>
  <c r="I12650" i="3"/>
  <c r="K12649" i="3"/>
  <c r="K12645" i="3" s="1"/>
  <c r="J12649" i="3"/>
  <c r="I12648" i="3"/>
  <c r="I12647" i="3"/>
  <c r="I12646" i="3"/>
  <c r="I12644" i="3"/>
  <c r="I12643" i="3"/>
  <c r="K12642" i="3"/>
  <c r="J12642" i="3"/>
  <c r="I12641" i="3"/>
  <c r="I12639" i="3"/>
  <c r="I12638" i="3"/>
  <c r="I12637" i="3"/>
  <c r="I12636" i="3"/>
  <c r="I12635" i="3"/>
  <c r="I12634" i="3"/>
  <c r="I12633" i="3"/>
  <c r="I12632" i="3"/>
  <c r="K12631" i="3"/>
  <c r="J12631" i="3"/>
  <c r="J12630" i="3" s="1"/>
  <c r="K12630" i="3"/>
  <c r="K12629" i="3" s="1"/>
  <c r="J12628" i="3"/>
  <c r="K14347" i="3"/>
  <c r="J14347" i="3"/>
  <c r="I14346" i="3"/>
  <c r="I14345" i="3"/>
  <c r="K14344" i="3"/>
  <c r="J14344" i="3"/>
  <c r="I14343" i="3"/>
  <c r="I14342" i="3"/>
  <c r="K14341" i="3"/>
  <c r="J14341" i="3"/>
  <c r="I14340" i="3"/>
  <c r="I14339" i="3"/>
  <c r="K14338" i="3"/>
  <c r="K14337" i="3" s="1"/>
  <c r="J14338" i="3"/>
  <c r="I14336" i="3"/>
  <c r="I14335" i="3"/>
  <c r="K14334" i="3"/>
  <c r="J14334" i="3"/>
  <c r="I14333" i="3"/>
  <c r="I14332" i="3"/>
  <c r="I14331" i="3"/>
  <c r="K14330" i="3"/>
  <c r="J14330" i="3"/>
  <c r="I14329" i="3"/>
  <c r="I14328" i="3"/>
  <c r="I14327" i="3"/>
  <c r="I14326" i="3"/>
  <c r="K14325" i="3"/>
  <c r="J14325" i="3"/>
  <c r="I14322" i="3"/>
  <c r="I14321" i="3"/>
  <c r="K14320" i="3"/>
  <c r="J14320" i="3"/>
  <c r="I14320" i="3" s="1"/>
  <c r="I14319" i="3"/>
  <c r="I14318" i="3"/>
  <c r="I14317" i="3"/>
  <c r="K14316" i="3"/>
  <c r="I14316" i="3" s="1"/>
  <c r="J14316" i="3"/>
  <c r="I14315" i="3"/>
  <c r="I14314" i="3"/>
  <c r="K14313" i="3"/>
  <c r="J14313" i="3"/>
  <c r="J14312" i="3" s="1"/>
  <c r="I14310" i="3"/>
  <c r="I14309" i="3"/>
  <c r="K14308" i="3"/>
  <c r="J14308" i="3"/>
  <c r="I14307" i="3"/>
  <c r="I14306" i="3"/>
  <c r="K14305" i="3"/>
  <c r="K14304" i="3" s="1"/>
  <c r="J14305" i="3"/>
  <c r="J14304" i="3" s="1"/>
  <c r="I14302" i="3"/>
  <c r="I14301" i="3"/>
  <c r="K14300" i="3"/>
  <c r="J14300" i="3"/>
  <c r="I14299" i="3"/>
  <c r="I14298" i="3"/>
  <c r="K14297" i="3"/>
  <c r="J14297" i="3"/>
  <c r="I14295" i="3"/>
  <c r="I14294" i="3"/>
  <c r="I14293" i="3"/>
  <c r="I14292" i="3"/>
  <c r="I14291" i="3"/>
  <c r="I14290" i="3"/>
  <c r="I14289" i="3"/>
  <c r="K14288" i="3"/>
  <c r="K14287" i="3" s="1"/>
  <c r="J14288" i="3"/>
  <c r="I14286" i="3"/>
  <c r="I14285" i="3"/>
  <c r="I14284" i="3"/>
  <c r="I14283" i="3"/>
  <c r="I14282" i="3"/>
  <c r="I14281" i="3"/>
  <c r="I14280" i="3"/>
  <c r="I14279" i="3"/>
  <c r="I14278" i="3"/>
  <c r="I14277" i="3"/>
  <c r="I14276" i="3"/>
  <c r="I14275" i="3"/>
  <c r="I14274" i="3"/>
  <c r="I14273" i="3"/>
  <c r="I14272" i="3"/>
  <c r="I14270" i="3"/>
  <c r="I14269" i="3"/>
  <c r="I14268" i="3"/>
  <c r="I14267" i="3"/>
  <c r="I14266" i="3"/>
  <c r="I14265" i="3"/>
  <c r="I14264" i="3"/>
  <c r="K14263" i="3"/>
  <c r="J14263" i="3"/>
  <c r="I14262" i="3"/>
  <c r="I14261" i="3"/>
  <c r="I14260" i="3"/>
  <c r="I14259" i="3"/>
  <c r="I14258" i="3"/>
  <c r="I14257" i="3"/>
  <c r="I14256" i="3"/>
  <c r="I14255" i="3"/>
  <c r="I14254" i="3"/>
  <c r="I14253" i="3"/>
  <c r="I14252" i="3"/>
  <c r="I14251" i="3"/>
  <c r="I14250" i="3"/>
  <c r="K14249" i="3"/>
  <c r="J14249" i="3"/>
  <c r="I14248" i="3"/>
  <c r="I14247" i="3"/>
  <c r="I14246" i="3"/>
  <c r="I14245" i="3"/>
  <c r="I14244" i="3"/>
  <c r="I14243" i="3"/>
  <c r="I14242" i="3"/>
  <c r="I14241" i="3"/>
  <c r="I14240" i="3"/>
  <c r="K14239" i="3"/>
  <c r="J14239" i="3"/>
  <c r="I14239" i="3" s="1"/>
  <c r="I14238" i="3"/>
  <c r="I14237" i="3"/>
  <c r="I14236" i="3"/>
  <c r="I14235" i="3"/>
  <c r="I14234" i="3"/>
  <c r="I14233" i="3"/>
  <c r="I14232" i="3"/>
  <c r="I14231" i="3"/>
  <c r="I14230" i="3"/>
  <c r="I14229" i="3"/>
  <c r="I14228" i="3"/>
  <c r="K14227" i="3"/>
  <c r="K14223" i="3" s="1"/>
  <c r="J14227" i="3"/>
  <c r="I14226" i="3"/>
  <c r="I14225" i="3"/>
  <c r="I14224" i="3"/>
  <c r="I14222" i="3"/>
  <c r="I14221" i="3"/>
  <c r="K14220" i="3"/>
  <c r="J14220" i="3"/>
  <c r="I14220" i="3" s="1"/>
  <c r="I14219" i="3"/>
  <c r="I14217" i="3"/>
  <c r="I14216" i="3"/>
  <c r="I14215" i="3"/>
  <c r="I14214" i="3"/>
  <c r="I14213" i="3"/>
  <c r="I14212" i="3"/>
  <c r="I14211" i="3"/>
  <c r="I14210" i="3"/>
  <c r="K14209" i="3"/>
  <c r="K14208" i="3" s="1"/>
  <c r="K14207" i="3" s="1"/>
  <c r="J14209" i="3"/>
  <c r="J14208" i="3" s="1"/>
  <c r="I14204" i="3"/>
  <c r="I14203" i="3"/>
  <c r="I14202" i="3"/>
  <c r="I14201" i="3"/>
  <c r="I14200" i="3"/>
  <c r="I14199" i="3"/>
  <c r="I14198" i="3"/>
  <c r="K14197" i="3"/>
  <c r="J14197" i="3"/>
  <c r="I14196" i="3"/>
  <c r="I14195" i="3"/>
  <c r="I14194" i="3"/>
  <c r="I14193" i="3"/>
  <c r="I14192" i="3"/>
  <c r="I14191" i="3"/>
  <c r="I14190" i="3"/>
  <c r="K14189" i="3"/>
  <c r="J14189" i="3"/>
  <c r="I14187" i="3"/>
  <c r="I14186" i="3"/>
  <c r="I14185" i="3"/>
  <c r="I14184" i="3"/>
  <c r="I14183" i="3"/>
  <c r="I14182" i="3"/>
  <c r="I14181" i="3"/>
  <c r="I14180" i="3"/>
  <c r="K14179" i="3"/>
  <c r="J14179" i="3"/>
  <c r="I14178" i="3"/>
  <c r="I14177" i="3"/>
  <c r="I14176" i="3"/>
  <c r="I14175" i="3"/>
  <c r="I14174" i="3"/>
  <c r="I14173" i="3"/>
  <c r="I14172" i="3"/>
  <c r="K14171" i="3"/>
  <c r="J14171" i="3"/>
  <c r="I14169" i="3"/>
  <c r="I14168" i="3"/>
  <c r="I14167" i="3"/>
  <c r="K14166" i="3"/>
  <c r="J14166" i="3"/>
  <c r="I14165" i="3"/>
  <c r="I14164" i="3"/>
  <c r="K14163" i="3"/>
  <c r="J14163" i="3"/>
  <c r="I14162" i="3"/>
  <c r="I14161" i="3"/>
  <c r="I14160" i="3"/>
  <c r="I14159" i="3"/>
  <c r="I14158" i="3"/>
  <c r="K14157" i="3"/>
  <c r="K14155" i="3" s="1"/>
  <c r="J14157" i="3"/>
  <c r="I14156" i="3"/>
  <c r="I14154" i="3"/>
  <c r="I14153" i="3"/>
  <c r="K14152" i="3"/>
  <c r="K14150" i="3" s="1"/>
  <c r="J14152" i="3"/>
  <c r="J14150" i="3" s="1"/>
  <c r="I14151" i="3"/>
  <c r="I14149" i="3"/>
  <c r="I14148" i="3"/>
  <c r="I14147" i="3"/>
  <c r="I14146" i="3"/>
  <c r="I14145" i="3"/>
  <c r="I14144" i="3"/>
  <c r="I14143" i="3"/>
  <c r="I14142" i="3"/>
  <c r="I14141" i="3"/>
  <c r="I14140" i="3"/>
  <c r="I14139" i="3"/>
  <c r="I14138" i="3"/>
  <c r="I14137" i="3"/>
  <c r="I14136" i="3"/>
  <c r="I14135" i="3"/>
  <c r="I14134" i="3"/>
  <c r="I14133" i="3"/>
  <c r="I14132" i="3"/>
  <c r="I14131" i="3"/>
  <c r="I14130" i="3"/>
  <c r="K14129" i="3"/>
  <c r="J14129" i="3"/>
  <c r="I14128" i="3"/>
  <c r="I14127" i="3"/>
  <c r="I14126" i="3"/>
  <c r="I14125" i="3"/>
  <c r="I14124" i="3"/>
  <c r="I14123" i="3"/>
  <c r="K14122" i="3"/>
  <c r="K14121" i="3" s="1"/>
  <c r="J14122" i="3"/>
  <c r="I14120" i="3"/>
  <c r="I14119" i="3"/>
  <c r="I14118" i="3"/>
  <c r="I14117" i="3"/>
  <c r="I14116" i="3"/>
  <c r="I14115" i="3"/>
  <c r="I14114" i="3"/>
  <c r="I14113" i="3"/>
  <c r="I14112" i="3"/>
  <c r="I14111" i="3"/>
  <c r="I14110" i="3"/>
  <c r="K14109" i="3"/>
  <c r="J14109" i="3"/>
  <c r="I14106" i="3"/>
  <c r="I14105" i="3"/>
  <c r="I14104" i="3"/>
  <c r="I14103" i="3"/>
  <c r="I14102" i="3"/>
  <c r="I14101" i="3"/>
  <c r="I14100" i="3"/>
  <c r="I14099" i="3"/>
  <c r="I14098" i="3"/>
  <c r="I14097" i="3"/>
  <c r="I14096" i="3"/>
  <c r="I14095" i="3"/>
  <c r="I14094" i="3"/>
  <c r="I14093" i="3"/>
  <c r="I14092" i="3"/>
  <c r="I14091" i="3"/>
  <c r="I14090" i="3"/>
  <c r="I14089" i="3"/>
  <c r="I14088" i="3"/>
  <c r="J14087" i="3"/>
  <c r="I14087" i="3" s="1"/>
  <c r="K14086" i="3"/>
  <c r="K14084" i="3" s="1"/>
  <c r="I14084" i="3" s="1"/>
  <c r="I14085" i="3"/>
  <c r="I14083" i="3"/>
  <c r="I14082" i="3"/>
  <c r="K14081" i="3"/>
  <c r="J14081" i="3"/>
  <c r="I14080" i="3"/>
  <c r="I14079" i="3"/>
  <c r="K14078" i="3"/>
  <c r="J14078" i="3"/>
  <c r="I14077" i="3"/>
  <c r="I14076" i="3"/>
  <c r="K14075" i="3"/>
  <c r="J14075" i="3"/>
  <c r="I14073" i="3"/>
  <c r="I14072" i="3"/>
  <c r="K14071" i="3"/>
  <c r="J14071" i="3"/>
  <c r="I14070" i="3"/>
  <c r="I14069" i="3"/>
  <c r="I14068" i="3"/>
  <c r="K14067" i="3"/>
  <c r="J14067" i="3"/>
  <c r="I14066" i="3"/>
  <c r="I14065" i="3"/>
  <c r="I14064" i="3"/>
  <c r="I14063" i="3"/>
  <c r="K14062" i="3"/>
  <c r="K14061" i="3" s="1"/>
  <c r="I14059" i="3"/>
  <c r="I14058" i="3"/>
  <c r="K14057" i="3"/>
  <c r="J14057" i="3"/>
  <c r="I14056" i="3"/>
  <c r="I14055" i="3"/>
  <c r="I14054" i="3"/>
  <c r="K14053" i="3"/>
  <c r="J14053" i="3"/>
  <c r="I14052" i="3"/>
  <c r="I14051" i="3"/>
  <c r="K14050" i="3"/>
  <c r="K14049" i="3" s="1"/>
  <c r="J14050" i="3"/>
  <c r="I14047" i="3"/>
  <c r="I14046" i="3"/>
  <c r="K14045" i="3"/>
  <c r="J14045" i="3"/>
  <c r="I14044" i="3"/>
  <c r="I14043" i="3"/>
  <c r="K14042" i="3"/>
  <c r="K14041" i="3" s="1"/>
  <c r="J14042" i="3"/>
  <c r="J14041" i="3" s="1"/>
  <c r="I14039" i="3"/>
  <c r="I14038" i="3"/>
  <c r="K14037" i="3"/>
  <c r="J14037" i="3"/>
  <c r="I14036" i="3"/>
  <c r="I14035" i="3"/>
  <c r="K14034" i="3"/>
  <c r="J14034" i="3"/>
  <c r="I14032" i="3"/>
  <c r="I14031" i="3"/>
  <c r="I14030" i="3"/>
  <c r="I14029" i="3"/>
  <c r="I14028" i="3"/>
  <c r="I14027" i="3"/>
  <c r="I14026" i="3"/>
  <c r="K14025" i="3"/>
  <c r="K14024" i="3" s="1"/>
  <c r="J14025" i="3"/>
  <c r="J14024" i="3" s="1"/>
  <c r="I14023" i="3"/>
  <c r="I14022" i="3"/>
  <c r="I14021" i="3"/>
  <c r="I14020" i="3"/>
  <c r="I14019" i="3"/>
  <c r="I14018" i="3"/>
  <c r="I14017" i="3"/>
  <c r="I14016" i="3"/>
  <c r="I14015" i="3"/>
  <c r="I14014" i="3"/>
  <c r="I14013" i="3"/>
  <c r="I14012" i="3"/>
  <c r="I14011" i="3"/>
  <c r="I14010" i="3"/>
  <c r="I14009" i="3"/>
  <c r="I14007" i="3"/>
  <c r="I14006" i="3"/>
  <c r="I14005" i="3"/>
  <c r="I14004" i="3"/>
  <c r="I14003" i="3"/>
  <c r="I14002" i="3"/>
  <c r="I14001" i="3"/>
  <c r="K14000" i="3"/>
  <c r="J14000" i="3"/>
  <c r="I13999" i="3"/>
  <c r="I13998" i="3"/>
  <c r="I13997" i="3"/>
  <c r="I13996" i="3"/>
  <c r="I13995" i="3"/>
  <c r="I13994" i="3"/>
  <c r="I13993" i="3"/>
  <c r="I13992" i="3"/>
  <c r="I13991" i="3"/>
  <c r="I13990" i="3"/>
  <c r="I13989" i="3"/>
  <c r="I13988" i="3"/>
  <c r="I13987" i="3"/>
  <c r="K13986" i="3"/>
  <c r="J13986" i="3"/>
  <c r="I13986" i="3" s="1"/>
  <c r="I13985" i="3"/>
  <c r="I13984" i="3"/>
  <c r="I13983" i="3"/>
  <c r="I13982" i="3"/>
  <c r="I13981" i="3"/>
  <c r="I13980" i="3"/>
  <c r="I13979" i="3"/>
  <c r="I13978" i="3"/>
  <c r="I13977" i="3"/>
  <c r="K13976" i="3"/>
  <c r="J13976" i="3"/>
  <c r="I13975" i="3"/>
  <c r="I13974" i="3"/>
  <c r="I13973" i="3"/>
  <c r="I13972" i="3"/>
  <c r="I13971" i="3"/>
  <c r="I13970" i="3"/>
  <c r="I13969" i="3"/>
  <c r="I13968" i="3"/>
  <c r="I13967" i="3"/>
  <c r="I13966" i="3"/>
  <c r="I13965" i="3"/>
  <c r="K13964" i="3"/>
  <c r="J13964" i="3"/>
  <c r="I13964" i="3" s="1"/>
  <c r="I13963" i="3"/>
  <c r="I13962" i="3"/>
  <c r="I13961" i="3"/>
  <c r="I13959" i="3"/>
  <c r="I13958" i="3"/>
  <c r="K13957" i="3"/>
  <c r="J13957" i="3"/>
  <c r="I13956" i="3"/>
  <c r="I13954" i="3"/>
  <c r="I13953" i="3"/>
  <c r="I13952" i="3"/>
  <c r="I13951" i="3"/>
  <c r="I13950" i="3"/>
  <c r="I13949" i="3"/>
  <c r="I13948" i="3"/>
  <c r="I13947" i="3"/>
  <c r="K13946" i="3"/>
  <c r="K13945" i="3" s="1"/>
  <c r="K13944" i="3" s="1"/>
  <c r="J13946" i="3"/>
  <c r="I14921" i="3"/>
  <c r="I14920" i="3"/>
  <c r="I14919" i="3"/>
  <c r="K14918" i="3"/>
  <c r="J14918" i="3"/>
  <c r="I14917" i="3"/>
  <c r="I14916" i="3"/>
  <c r="I14915" i="3"/>
  <c r="I14914" i="3"/>
  <c r="I14913" i="3"/>
  <c r="I14912" i="3"/>
  <c r="K14911" i="3"/>
  <c r="K14910" i="3" s="1"/>
  <c r="J14911" i="3"/>
  <c r="I14909" i="3"/>
  <c r="I14908" i="3"/>
  <c r="I14907" i="3"/>
  <c r="I14906" i="3"/>
  <c r="I14905" i="3"/>
  <c r="I14904" i="3"/>
  <c r="I14903" i="3"/>
  <c r="I14902" i="3"/>
  <c r="I14901" i="3"/>
  <c r="I14900" i="3"/>
  <c r="I14899" i="3"/>
  <c r="K14898" i="3"/>
  <c r="J14898" i="3"/>
  <c r="I14895" i="3"/>
  <c r="I14894" i="3"/>
  <c r="I14893" i="3"/>
  <c r="I14892" i="3"/>
  <c r="I14891" i="3"/>
  <c r="I14890" i="3"/>
  <c r="I14889" i="3"/>
  <c r="I14888" i="3"/>
  <c r="I14887" i="3"/>
  <c r="I14886" i="3"/>
  <c r="I14885" i="3"/>
  <c r="I14884" i="3"/>
  <c r="I14883" i="3"/>
  <c r="I14882" i="3"/>
  <c r="I14881" i="3"/>
  <c r="I14880" i="3"/>
  <c r="I14879" i="3"/>
  <c r="I14878" i="3"/>
  <c r="I14877" i="3"/>
  <c r="K14876" i="3"/>
  <c r="K14875" i="3" s="1"/>
  <c r="K14873" i="3" s="1"/>
  <c r="J14876" i="3"/>
  <c r="I14874" i="3"/>
  <c r="I14872" i="3"/>
  <c r="I14871" i="3"/>
  <c r="K14870" i="3"/>
  <c r="J14870" i="3"/>
  <c r="I14869" i="3"/>
  <c r="I14868" i="3"/>
  <c r="K14867" i="3"/>
  <c r="J14867" i="3"/>
  <c r="I14866" i="3"/>
  <c r="I14865" i="3"/>
  <c r="K14864" i="3"/>
  <c r="J14864" i="3"/>
  <c r="I14862" i="3"/>
  <c r="I14861" i="3"/>
  <c r="K14860" i="3"/>
  <c r="J14860" i="3"/>
  <c r="I14859" i="3"/>
  <c r="I14858" i="3"/>
  <c r="I14857" i="3"/>
  <c r="K14856" i="3"/>
  <c r="K14850" i="3" s="1"/>
  <c r="J14856" i="3"/>
  <c r="I14855" i="3"/>
  <c r="I14854" i="3"/>
  <c r="I14853" i="3"/>
  <c r="I14852" i="3"/>
  <c r="K14851" i="3"/>
  <c r="J14851" i="3"/>
  <c r="J14850" i="3" s="1"/>
  <c r="I14848" i="3"/>
  <c r="I14847" i="3"/>
  <c r="K14846" i="3"/>
  <c r="J14846" i="3"/>
  <c r="I14845" i="3"/>
  <c r="I14844" i="3"/>
  <c r="I14843" i="3"/>
  <c r="K14842" i="3"/>
  <c r="J14842" i="3"/>
  <c r="I14841" i="3"/>
  <c r="I14840" i="3"/>
  <c r="K14839" i="3"/>
  <c r="J14839" i="3"/>
  <c r="I14836" i="3"/>
  <c r="I14835" i="3"/>
  <c r="K14834" i="3"/>
  <c r="J14834" i="3"/>
  <c r="I14833" i="3"/>
  <c r="I14832" i="3"/>
  <c r="K14831" i="3"/>
  <c r="K14830" i="3" s="1"/>
  <c r="J14831" i="3"/>
  <c r="I14828" i="3"/>
  <c r="I14827" i="3"/>
  <c r="K14826" i="3"/>
  <c r="J14826" i="3"/>
  <c r="I14825" i="3"/>
  <c r="I14824" i="3"/>
  <c r="K14823" i="3"/>
  <c r="J14823" i="3"/>
  <c r="I14821" i="3"/>
  <c r="I14820" i="3"/>
  <c r="I14819" i="3"/>
  <c r="I14818" i="3"/>
  <c r="I14817" i="3"/>
  <c r="I14816" i="3"/>
  <c r="I14815" i="3"/>
  <c r="K14814" i="3"/>
  <c r="J14814" i="3"/>
  <c r="J14813" i="3" s="1"/>
  <c r="I14812" i="3"/>
  <c r="I14811" i="3"/>
  <c r="I14810" i="3"/>
  <c r="I14809" i="3"/>
  <c r="I14808" i="3"/>
  <c r="I14807" i="3"/>
  <c r="I14806" i="3"/>
  <c r="I14805" i="3"/>
  <c r="I14804" i="3"/>
  <c r="I14803" i="3"/>
  <c r="I14802" i="3"/>
  <c r="I14801" i="3"/>
  <c r="I14800" i="3"/>
  <c r="I14799" i="3"/>
  <c r="I14798" i="3"/>
  <c r="K14797" i="3"/>
  <c r="J14797" i="3"/>
  <c r="I14796" i="3"/>
  <c r="I14795" i="3"/>
  <c r="I14794" i="3"/>
  <c r="I14793" i="3"/>
  <c r="I14792" i="3"/>
  <c r="I14791" i="3"/>
  <c r="I14790" i="3"/>
  <c r="K14789" i="3"/>
  <c r="J14789" i="3"/>
  <c r="I14788" i="3"/>
  <c r="I14787" i="3"/>
  <c r="I14786" i="3"/>
  <c r="I14785" i="3"/>
  <c r="I14784" i="3"/>
  <c r="I14783" i="3"/>
  <c r="I14782" i="3"/>
  <c r="I14781" i="3"/>
  <c r="I14780" i="3"/>
  <c r="I14779" i="3"/>
  <c r="I14778" i="3"/>
  <c r="I14777" i="3"/>
  <c r="I14776" i="3"/>
  <c r="K14775" i="3"/>
  <c r="J14775" i="3"/>
  <c r="I14775" i="3" s="1"/>
  <c r="I14774" i="3"/>
  <c r="I14773" i="3"/>
  <c r="I14772" i="3"/>
  <c r="I14771" i="3"/>
  <c r="I14770" i="3"/>
  <c r="I14769" i="3"/>
  <c r="I14768" i="3"/>
  <c r="I14767" i="3"/>
  <c r="I14766" i="3"/>
  <c r="K14765" i="3"/>
  <c r="J14765" i="3"/>
  <c r="I14764" i="3"/>
  <c r="I14763" i="3"/>
  <c r="I14762" i="3"/>
  <c r="I14761" i="3"/>
  <c r="I14760" i="3"/>
  <c r="I14759" i="3"/>
  <c r="I14758" i="3"/>
  <c r="I14757" i="3"/>
  <c r="I14756" i="3"/>
  <c r="I14755" i="3"/>
  <c r="I14754" i="3"/>
  <c r="K14753" i="3"/>
  <c r="J14753" i="3"/>
  <c r="I14753" i="3" s="1"/>
  <c r="I14752" i="3"/>
  <c r="I14751" i="3"/>
  <c r="I14750" i="3"/>
  <c r="K14749" i="3"/>
  <c r="I14748" i="3"/>
  <c r="I14747" i="3"/>
  <c r="K14746" i="3"/>
  <c r="J14746" i="3"/>
  <c r="I14745" i="3"/>
  <c r="I14743" i="3"/>
  <c r="I14742" i="3"/>
  <c r="I14741" i="3"/>
  <c r="I14740" i="3"/>
  <c r="I14739" i="3"/>
  <c r="I14738" i="3"/>
  <c r="I14737" i="3"/>
  <c r="I14736" i="3"/>
  <c r="K14735" i="3"/>
  <c r="K14734" i="3" s="1"/>
  <c r="K14733" i="3" s="1"/>
  <c r="J14735" i="3"/>
  <c r="I14730" i="3"/>
  <c r="I14729" i="3"/>
  <c r="I14728" i="3"/>
  <c r="I14727" i="3"/>
  <c r="I14726" i="3"/>
  <c r="I14725" i="3"/>
  <c r="I14724" i="3"/>
  <c r="K14723" i="3"/>
  <c r="J14723" i="3"/>
  <c r="I14722" i="3"/>
  <c r="I14721" i="3"/>
  <c r="I14720" i="3"/>
  <c r="I14719" i="3"/>
  <c r="I14718" i="3"/>
  <c r="I14717" i="3"/>
  <c r="I14716" i="3"/>
  <c r="K14715" i="3"/>
  <c r="J14715" i="3"/>
  <c r="I14713" i="3"/>
  <c r="I14712" i="3"/>
  <c r="I14711" i="3"/>
  <c r="I14710" i="3"/>
  <c r="I14709" i="3"/>
  <c r="I14708" i="3"/>
  <c r="I14707" i="3"/>
  <c r="I14706" i="3"/>
  <c r="K14705" i="3"/>
  <c r="J14705" i="3"/>
  <c r="I14704" i="3"/>
  <c r="I14703" i="3"/>
  <c r="I14702" i="3"/>
  <c r="I14701" i="3"/>
  <c r="I14700" i="3"/>
  <c r="I14699" i="3"/>
  <c r="I14698" i="3"/>
  <c r="K14697" i="3"/>
  <c r="J14697" i="3"/>
  <c r="I14695" i="3"/>
  <c r="I14694" i="3"/>
  <c r="I14693" i="3"/>
  <c r="K14692" i="3"/>
  <c r="K14689" i="3" s="1"/>
  <c r="J14692" i="3"/>
  <c r="J14689" i="3" s="1"/>
  <c r="I14691" i="3"/>
  <c r="I14690" i="3"/>
  <c r="I14688" i="3"/>
  <c r="I14687" i="3"/>
  <c r="I14686" i="3"/>
  <c r="I14685" i="3"/>
  <c r="I14684" i="3"/>
  <c r="K14683" i="3"/>
  <c r="K14681" i="3" s="1"/>
  <c r="J14683" i="3"/>
  <c r="I14682" i="3"/>
  <c r="J14681" i="3"/>
  <c r="I14680" i="3"/>
  <c r="I14679" i="3"/>
  <c r="K14678" i="3"/>
  <c r="J14678" i="3"/>
  <c r="J14676" i="3" s="1"/>
  <c r="I14677" i="3"/>
  <c r="K14676" i="3"/>
  <c r="I14675" i="3"/>
  <c r="I14674" i="3"/>
  <c r="I14673" i="3"/>
  <c r="I14672" i="3"/>
  <c r="I14671" i="3"/>
  <c r="I14670" i="3"/>
  <c r="I14669" i="3"/>
  <c r="I14668" i="3"/>
  <c r="I14667" i="3"/>
  <c r="I14666" i="3"/>
  <c r="I14665" i="3"/>
  <c r="I14664" i="3"/>
  <c r="I14663" i="3"/>
  <c r="I14662" i="3"/>
  <c r="I14661" i="3"/>
  <c r="I14660" i="3"/>
  <c r="I14659" i="3"/>
  <c r="I14658" i="3"/>
  <c r="I14657" i="3"/>
  <c r="I14656" i="3"/>
  <c r="K14655" i="3"/>
  <c r="J14655" i="3"/>
  <c r="I14654" i="3"/>
  <c r="I14653" i="3"/>
  <c r="I14652" i="3"/>
  <c r="I14651" i="3"/>
  <c r="I14650" i="3"/>
  <c r="I14649" i="3"/>
  <c r="K14648" i="3"/>
  <c r="K14647" i="3" s="1"/>
  <c r="J14648" i="3"/>
  <c r="I14646" i="3"/>
  <c r="I14645" i="3"/>
  <c r="I14644" i="3"/>
  <c r="I14643" i="3"/>
  <c r="I14642" i="3"/>
  <c r="I14641" i="3"/>
  <c r="I14640" i="3"/>
  <c r="I14639" i="3"/>
  <c r="I14638" i="3"/>
  <c r="I14637" i="3"/>
  <c r="I14636" i="3"/>
  <c r="K14635" i="3"/>
  <c r="J14635" i="3"/>
  <c r="I14632" i="3"/>
  <c r="I14631" i="3"/>
  <c r="I14630" i="3"/>
  <c r="I14629" i="3"/>
  <c r="I14628" i="3"/>
  <c r="I14627" i="3"/>
  <c r="I14626" i="3"/>
  <c r="I14625" i="3"/>
  <c r="I14624" i="3"/>
  <c r="I14623" i="3"/>
  <c r="I14622" i="3"/>
  <c r="I14621" i="3"/>
  <c r="I14620" i="3"/>
  <c r="I14619" i="3"/>
  <c r="I14618" i="3"/>
  <c r="I14617" i="3"/>
  <c r="I14616" i="3"/>
  <c r="I14615" i="3"/>
  <c r="I14614" i="3"/>
  <c r="K14613" i="3"/>
  <c r="K14612" i="3" s="1"/>
  <c r="K14610" i="3" s="1"/>
  <c r="J14613" i="3"/>
  <c r="I14611" i="3"/>
  <c r="I14609" i="3"/>
  <c r="I14608" i="3"/>
  <c r="K14607" i="3"/>
  <c r="J14607" i="3"/>
  <c r="I14606" i="3"/>
  <c r="I14605" i="3"/>
  <c r="K14604" i="3"/>
  <c r="J14604" i="3"/>
  <c r="I14603" i="3"/>
  <c r="I14602" i="3"/>
  <c r="K14601" i="3"/>
  <c r="J14601" i="3"/>
  <c r="J14600" i="3" s="1"/>
  <c r="K14600" i="3"/>
  <c r="I14599" i="3"/>
  <c r="I14598" i="3"/>
  <c r="K14597" i="3"/>
  <c r="J14597" i="3"/>
  <c r="I14596" i="3"/>
  <c r="I14595" i="3"/>
  <c r="I14594" i="3"/>
  <c r="K14593" i="3"/>
  <c r="J14593" i="3"/>
  <c r="I14592" i="3"/>
  <c r="I14591" i="3"/>
  <c r="I14590" i="3"/>
  <c r="I14589" i="3"/>
  <c r="K14588" i="3"/>
  <c r="J14588" i="3"/>
  <c r="I14588" i="3" s="1"/>
  <c r="I14585" i="3"/>
  <c r="I14584" i="3"/>
  <c r="K14583" i="3"/>
  <c r="J14583" i="3"/>
  <c r="I14582" i="3"/>
  <c r="I14581" i="3"/>
  <c r="I14580" i="3"/>
  <c r="K14579" i="3"/>
  <c r="J14579" i="3"/>
  <c r="I14578" i="3"/>
  <c r="I14577" i="3"/>
  <c r="K14576" i="3"/>
  <c r="J14576" i="3"/>
  <c r="I14573" i="3"/>
  <c r="I14572" i="3"/>
  <c r="K14571" i="3"/>
  <c r="J14571" i="3"/>
  <c r="I14570" i="3"/>
  <c r="I14569" i="3"/>
  <c r="K14568" i="3"/>
  <c r="J14568" i="3"/>
  <c r="J14567" i="3" s="1"/>
  <c r="I14565" i="3"/>
  <c r="I14564" i="3"/>
  <c r="K14563" i="3"/>
  <c r="J14563" i="3"/>
  <c r="I14562" i="3"/>
  <c r="I14561" i="3"/>
  <c r="K14560" i="3"/>
  <c r="J14560" i="3"/>
  <c r="I14558" i="3"/>
  <c r="I14557" i="3"/>
  <c r="I14556" i="3"/>
  <c r="I14555" i="3"/>
  <c r="I14554" i="3"/>
  <c r="I14553" i="3"/>
  <c r="I14552" i="3"/>
  <c r="K14551" i="3"/>
  <c r="K14550" i="3" s="1"/>
  <c r="J14551" i="3"/>
  <c r="J14550" i="3" s="1"/>
  <c r="I14549" i="3"/>
  <c r="I14548" i="3"/>
  <c r="I14547" i="3"/>
  <c r="I14546" i="3"/>
  <c r="I14545" i="3"/>
  <c r="I14544" i="3"/>
  <c r="I14543" i="3"/>
  <c r="I14542" i="3"/>
  <c r="I14541" i="3"/>
  <c r="I14540" i="3"/>
  <c r="I14539" i="3"/>
  <c r="I14538" i="3"/>
  <c r="I14537" i="3"/>
  <c r="I14536" i="3"/>
  <c r="I14535" i="3"/>
  <c r="K14534" i="3"/>
  <c r="I14534" i="3" s="1"/>
  <c r="I14533" i="3"/>
  <c r="I14532" i="3"/>
  <c r="I14531" i="3"/>
  <c r="I14530" i="3"/>
  <c r="I14529" i="3"/>
  <c r="I14528" i="3"/>
  <c r="I14527" i="3"/>
  <c r="K14526" i="3"/>
  <c r="J14526" i="3"/>
  <c r="I14525" i="3"/>
  <c r="I14524" i="3"/>
  <c r="I14523" i="3"/>
  <c r="I14522" i="3"/>
  <c r="I14521" i="3"/>
  <c r="I14520" i="3"/>
  <c r="I14519" i="3"/>
  <c r="I14518" i="3"/>
  <c r="I14517" i="3"/>
  <c r="I14516" i="3"/>
  <c r="I14515" i="3"/>
  <c r="I14514" i="3"/>
  <c r="I14513" i="3"/>
  <c r="K14512" i="3"/>
  <c r="J14512" i="3"/>
  <c r="I14511" i="3"/>
  <c r="I14510" i="3"/>
  <c r="I14509" i="3"/>
  <c r="I14508" i="3"/>
  <c r="I14507" i="3"/>
  <c r="I14506" i="3"/>
  <c r="I14505" i="3"/>
  <c r="I14504" i="3"/>
  <c r="I14503" i="3"/>
  <c r="K14502" i="3"/>
  <c r="J14502" i="3"/>
  <c r="I14501" i="3"/>
  <c r="I14500" i="3"/>
  <c r="I14499" i="3"/>
  <c r="I14498" i="3"/>
  <c r="I14497" i="3"/>
  <c r="I14496" i="3"/>
  <c r="I14495" i="3"/>
  <c r="I14494" i="3"/>
  <c r="I14493" i="3"/>
  <c r="I14492" i="3"/>
  <c r="I14491" i="3"/>
  <c r="K14490" i="3"/>
  <c r="J14490" i="3"/>
  <c r="J14489" i="3"/>
  <c r="J12385" i="3" s="1"/>
  <c r="I14488" i="3"/>
  <c r="I14487" i="3"/>
  <c r="I14485" i="3"/>
  <c r="I14484" i="3"/>
  <c r="K14483" i="3"/>
  <c r="J14483" i="3"/>
  <c r="I14482" i="3"/>
  <c r="I14480" i="3"/>
  <c r="I14479" i="3"/>
  <c r="I14478" i="3"/>
  <c r="I14477" i="3"/>
  <c r="I14476" i="3"/>
  <c r="I14475" i="3"/>
  <c r="I14474" i="3"/>
  <c r="I14473" i="3"/>
  <c r="K14472" i="3"/>
  <c r="K14471" i="3" s="1"/>
  <c r="K14470" i="3" s="1"/>
  <c r="J14472" i="3"/>
  <c r="J14471" i="3" s="1"/>
  <c r="J14469" i="3"/>
  <c r="I15201" i="3"/>
  <c r="I15200" i="3"/>
  <c r="I15199" i="3"/>
  <c r="I15198" i="3"/>
  <c r="I15197" i="3"/>
  <c r="I15196" i="3"/>
  <c r="I15195" i="3"/>
  <c r="I15194" i="3"/>
  <c r="I15193" i="3"/>
  <c r="I15192" i="3"/>
  <c r="I15191" i="3"/>
  <c r="I15190" i="3"/>
  <c r="I15189" i="3"/>
  <c r="I15188" i="3"/>
  <c r="I15187" i="3"/>
  <c r="I15186" i="3"/>
  <c r="I15185" i="3"/>
  <c r="I15184" i="3"/>
  <c r="I15183" i="3"/>
  <c r="I15182" i="3"/>
  <c r="I15180" i="3"/>
  <c r="I15179" i="3"/>
  <c r="I15178" i="3"/>
  <c r="I15177" i="3"/>
  <c r="I15176" i="3"/>
  <c r="I15175" i="3"/>
  <c r="I15172" i="3"/>
  <c r="I15171" i="3"/>
  <c r="I15170" i="3"/>
  <c r="I15169" i="3"/>
  <c r="I15168" i="3"/>
  <c r="I15167" i="3"/>
  <c r="I15166" i="3"/>
  <c r="I15165" i="3"/>
  <c r="I15164" i="3"/>
  <c r="I15163" i="3"/>
  <c r="I15162" i="3"/>
  <c r="I15158" i="3"/>
  <c r="I15157" i="3"/>
  <c r="I15156" i="3"/>
  <c r="I15155" i="3"/>
  <c r="I15154" i="3"/>
  <c r="I15153" i="3"/>
  <c r="I15152" i="3"/>
  <c r="I15151" i="3"/>
  <c r="I15150" i="3"/>
  <c r="I15149" i="3"/>
  <c r="I15148" i="3"/>
  <c r="I15147" i="3"/>
  <c r="I15146" i="3"/>
  <c r="I15145" i="3"/>
  <c r="I15144" i="3"/>
  <c r="I15143" i="3"/>
  <c r="I15142" i="3"/>
  <c r="I15141" i="3"/>
  <c r="I15140" i="3"/>
  <c r="I15137" i="3"/>
  <c r="I15135" i="3"/>
  <c r="I15134" i="3"/>
  <c r="I15132" i="3"/>
  <c r="I15131" i="3"/>
  <c r="I15129" i="3"/>
  <c r="I15128" i="3"/>
  <c r="I15125" i="3"/>
  <c r="I15124" i="3"/>
  <c r="I15122" i="3"/>
  <c r="I15121" i="3"/>
  <c r="I15120" i="3"/>
  <c r="I15118" i="3"/>
  <c r="I15117" i="3"/>
  <c r="I15116" i="3"/>
  <c r="I15115" i="3"/>
  <c r="I15111" i="3"/>
  <c r="I15110" i="3"/>
  <c r="I15108" i="3"/>
  <c r="I15107" i="3"/>
  <c r="I15106" i="3"/>
  <c r="I15104" i="3"/>
  <c r="I15103" i="3"/>
  <c r="I15099" i="3"/>
  <c r="I15098" i="3"/>
  <c r="I15096" i="3"/>
  <c r="I15095" i="3"/>
  <c r="I15091" i="3"/>
  <c r="I15090" i="3"/>
  <c r="I15088" i="3"/>
  <c r="I15087" i="3"/>
  <c r="I15084" i="3"/>
  <c r="I15083" i="3"/>
  <c r="I15082" i="3"/>
  <c r="I15081" i="3"/>
  <c r="I15080" i="3"/>
  <c r="I15079" i="3"/>
  <c r="I15078" i="3"/>
  <c r="I15075" i="3"/>
  <c r="I15074" i="3"/>
  <c r="I15073" i="3"/>
  <c r="I15072" i="3"/>
  <c r="I15071" i="3"/>
  <c r="I15070" i="3"/>
  <c r="I15069" i="3"/>
  <c r="I15068" i="3"/>
  <c r="I15067" i="3"/>
  <c r="I15066" i="3"/>
  <c r="I15065" i="3"/>
  <c r="I15064" i="3"/>
  <c r="I15063" i="3"/>
  <c r="I15062" i="3"/>
  <c r="I15061" i="3"/>
  <c r="I15059" i="3"/>
  <c r="I15058" i="3"/>
  <c r="I15057" i="3"/>
  <c r="I15056" i="3"/>
  <c r="I15055" i="3"/>
  <c r="I15054" i="3"/>
  <c r="I15053" i="3"/>
  <c r="I15051" i="3"/>
  <c r="I15050" i="3"/>
  <c r="I15049" i="3"/>
  <c r="I15048" i="3"/>
  <c r="I15047" i="3"/>
  <c r="I15046" i="3"/>
  <c r="I15045" i="3"/>
  <c r="I15044" i="3"/>
  <c r="I15043" i="3"/>
  <c r="I15042" i="3"/>
  <c r="I15041" i="3"/>
  <c r="I15040" i="3"/>
  <c r="I15039" i="3"/>
  <c r="I15037" i="3"/>
  <c r="I15036" i="3"/>
  <c r="I15035" i="3"/>
  <c r="I15034" i="3"/>
  <c r="I15033" i="3"/>
  <c r="I15032" i="3"/>
  <c r="I15031" i="3"/>
  <c r="I15030" i="3"/>
  <c r="I15029" i="3"/>
  <c r="I15027" i="3"/>
  <c r="I15026" i="3"/>
  <c r="I15025" i="3"/>
  <c r="I15024" i="3"/>
  <c r="I15023" i="3"/>
  <c r="I15022" i="3"/>
  <c r="I15021" i="3"/>
  <c r="I15020" i="3"/>
  <c r="I15019" i="3"/>
  <c r="I15018" i="3"/>
  <c r="I15017" i="3"/>
  <c r="I15015" i="3"/>
  <c r="I15014" i="3"/>
  <c r="I15013" i="3"/>
  <c r="I15011" i="3"/>
  <c r="I15010" i="3"/>
  <c r="I15008" i="3"/>
  <c r="I15006" i="3"/>
  <c r="I15005" i="3"/>
  <c r="I15004" i="3"/>
  <c r="I15003" i="3"/>
  <c r="I15002" i="3"/>
  <c r="I15001" i="3"/>
  <c r="I15000" i="3"/>
  <c r="I14999" i="3"/>
  <c r="K15181" i="3"/>
  <c r="I15181" i="3" s="1"/>
  <c r="K15174" i="3"/>
  <c r="J15174" i="3"/>
  <c r="I15174" i="3" s="1"/>
  <c r="K15161" i="3"/>
  <c r="J15161" i="3"/>
  <c r="K15139" i="3"/>
  <c r="K15138" i="3" s="1"/>
  <c r="K15136" i="3" s="1"/>
  <c r="I15136" i="3" s="1"/>
  <c r="J15139" i="3"/>
  <c r="K15133" i="3"/>
  <c r="J15133" i="3"/>
  <c r="K15130" i="3"/>
  <c r="J15130" i="3"/>
  <c r="K15127" i="3"/>
  <c r="J15127" i="3"/>
  <c r="K15123" i="3"/>
  <c r="J15123" i="3"/>
  <c r="K15119" i="3"/>
  <c r="J15119" i="3"/>
  <c r="K15114" i="3"/>
  <c r="J15114" i="3"/>
  <c r="K15109" i="3"/>
  <c r="J15109" i="3"/>
  <c r="K15105" i="3"/>
  <c r="J15105" i="3"/>
  <c r="K15102" i="3"/>
  <c r="J15102" i="3"/>
  <c r="K15097" i="3"/>
  <c r="J15097" i="3"/>
  <c r="K15094" i="3"/>
  <c r="J15094" i="3"/>
  <c r="K15089" i="3"/>
  <c r="J15089" i="3"/>
  <c r="K15086" i="3"/>
  <c r="J15086" i="3"/>
  <c r="K15077" i="3"/>
  <c r="K15076" i="3" s="1"/>
  <c r="J15077" i="3"/>
  <c r="J15076" i="3" s="1"/>
  <c r="K15060" i="3"/>
  <c r="J15060" i="3"/>
  <c r="K15052" i="3"/>
  <c r="J15052" i="3"/>
  <c r="K15038" i="3"/>
  <c r="J15038" i="3"/>
  <c r="K15028" i="3"/>
  <c r="J15028" i="3"/>
  <c r="K15016" i="3"/>
  <c r="J15016" i="3"/>
  <c r="J15012" i="3" s="1"/>
  <c r="K15009" i="3"/>
  <c r="J15009" i="3"/>
  <c r="K14998" i="3"/>
  <c r="K14997" i="3" s="1"/>
  <c r="K14996" i="3" s="1"/>
  <c r="J14998" i="3"/>
  <c r="J14997" i="3" s="1"/>
  <c r="J14996" i="3" s="1"/>
  <c r="J14995" i="3"/>
  <c r="K2109" i="3" l="1"/>
  <c r="K1846" i="3" s="1"/>
  <c r="K1847" i="3"/>
  <c r="I1847" i="3" s="1"/>
  <c r="I14166" i="3"/>
  <c r="K12734" i="3"/>
  <c r="K12733" i="3" s="1"/>
  <c r="I330" i="3"/>
  <c r="J1944" i="3"/>
  <c r="I1954" i="3"/>
  <c r="I2151" i="3"/>
  <c r="I3011" i="3"/>
  <c r="J3542" i="3"/>
  <c r="J5370" i="3"/>
  <c r="J5369" i="3" s="1"/>
  <c r="I10538" i="3"/>
  <c r="I1889" i="3"/>
  <c r="I1901" i="3"/>
  <c r="I1916" i="3"/>
  <c r="I2016" i="3"/>
  <c r="I2022" i="3"/>
  <c r="I2042" i="3"/>
  <c r="I2048" i="3"/>
  <c r="J3177" i="3"/>
  <c r="I2787" i="3"/>
  <c r="I4006" i="3"/>
  <c r="I4771" i="3"/>
  <c r="I7577" i="3"/>
  <c r="I8984" i="3"/>
  <c r="I8997" i="3"/>
  <c r="I9017" i="3"/>
  <c r="I9164" i="3"/>
  <c r="I10471" i="3"/>
  <c r="I10487" i="3"/>
  <c r="I10502" i="3"/>
  <c r="K15915" i="3"/>
  <c r="I16982" i="3"/>
  <c r="I17213" i="3"/>
  <c r="I13629" i="3"/>
  <c r="I3133" i="3"/>
  <c r="K15638" i="3"/>
  <c r="I11152" i="3"/>
  <c r="K221" i="3"/>
  <c r="K229" i="3"/>
  <c r="I437" i="3"/>
  <c r="I507" i="3"/>
  <c r="J5633" i="3"/>
  <c r="I6678" i="3"/>
  <c r="I10398" i="3"/>
  <c r="I16061" i="3"/>
  <c r="I16256" i="3"/>
  <c r="I16316" i="3"/>
  <c r="I16447" i="3"/>
  <c r="J16935" i="3"/>
  <c r="J16409" i="3" s="1"/>
  <c r="J17205" i="3"/>
  <c r="J18066" i="3"/>
  <c r="I14067" i="3"/>
  <c r="K14312" i="3"/>
  <c r="K14311" i="3" s="1"/>
  <c r="J12" i="3"/>
  <c r="K205" i="3"/>
  <c r="I3125" i="3"/>
  <c r="K7613" i="3"/>
  <c r="K10642" i="3"/>
  <c r="J14486" i="3"/>
  <c r="I14697" i="3"/>
  <c r="I12059" i="3"/>
  <c r="K775" i="3"/>
  <c r="K2059" i="3"/>
  <c r="J3028" i="3"/>
  <c r="I5285" i="3"/>
  <c r="J5705" i="3"/>
  <c r="J7546" i="3"/>
  <c r="K8025" i="3"/>
  <c r="I10400" i="3"/>
  <c r="J10702" i="3"/>
  <c r="K15364" i="3"/>
  <c r="K15363" i="3" s="1"/>
  <c r="K15619" i="3"/>
  <c r="I16452" i="3"/>
  <c r="J17540" i="3"/>
  <c r="K29" i="3"/>
  <c r="K42" i="3"/>
  <c r="I16511" i="3"/>
  <c r="I16997" i="3"/>
  <c r="I17441" i="3"/>
  <c r="J17374" i="3"/>
  <c r="J15113" i="3"/>
  <c r="J15112" i="3" s="1"/>
  <c r="I14814" i="3"/>
  <c r="J13069" i="3"/>
  <c r="K11156" i="3"/>
  <c r="K124" i="3"/>
  <c r="I124" i="3" s="1"/>
  <c r="I2814" i="3"/>
  <c r="I4093" i="3"/>
  <c r="K5281" i="3"/>
  <c r="K5908" i="3"/>
  <c r="J9078" i="3"/>
  <c r="J15890" i="3"/>
  <c r="I16418" i="3"/>
  <c r="I16478" i="3"/>
  <c r="K17986" i="3"/>
  <c r="K18257" i="3"/>
  <c r="J18269" i="3"/>
  <c r="K14838" i="3"/>
  <c r="K13960" i="3"/>
  <c r="J104" i="3"/>
  <c r="I1920" i="3"/>
  <c r="J1952" i="3"/>
  <c r="K3405" i="3"/>
  <c r="I15903" i="3"/>
  <c r="J16225" i="3"/>
  <c r="K16935" i="3"/>
  <c r="I16935" i="3" s="1"/>
  <c r="K16946" i="3"/>
  <c r="J14575" i="3"/>
  <c r="I14676" i="3"/>
  <c r="K12989" i="3"/>
  <c r="K13022" i="3"/>
  <c r="J13523" i="3"/>
  <c r="K12463" i="3"/>
  <c r="K1162" i="3"/>
  <c r="K1161" i="3" s="1"/>
  <c r="J1268" i="3"/>
  <c r="J1713" i="3"/>
  <c r="J4390" i="3"/>
  <c r="J4836" i="3"/>
  <c r="K5658" i="3"/>
  <c r="J5888" i="3"/>
  <c r="K6159" i="3"/>
  <c r="I7187" i="3"/>
  <c r="K7737" i="3"/>
  <c r="J9578" i="3"/>
  <c r="J9577" i="3" s="1"/>
  <c r="K15356" i="3"/>
  <c r="K16145" i="3"/>
  <c r="J17468" i="3"/>
  <c r="J18329" i="3"/>
  <c r="J18396" i="3"/>
  <c r="I13420" i="3"/>
  <c r="J1680" i="3"/>
  <c r="I3581" i="3"/>
  <c r="I6582" i="3"/>
  <c r="J6940" i="3"/>
  <c r="K8526" i="3"/>
  <c r="I15472" i="3"/>
  <c r="I16993" i="3"/>
  <c r="J18249" i="3"/>
  <c r="K57" i="3"/>
  <c r="K105" i="3"/>
  <c r="I2746" i="3"/>
  <c r="J3002" i="3"/>
  <c r="K53" i="3"/>
  <c r="K60" i="3"/>
  <c r="I2690" i="3"/>
  <c r="K3480" i="3"/>
  <c r="I2642" i="3"/>
  <c r="I2639" i="3"/>
  <c r="K13" i="3"/>
  <c r="I2650" i="3"/>
  <c r="K3437" i="3"/>
  <c r="K2648" i="3" s="1"/>
  <c r="I4226" i="3"/>
  <c r="K26" i="3"/>
  <c r="K38" i="3"/>
  <c r="K4229" i="3"/>
  <c r="K4224" i="3" s="1"/>
  <c r="I4245" i="3"/>
  <c r="J4229" i="3"/>
  <c r="I4255" i="3"/>
  <c r="I3507" i="3"/>
  <c r="J112" i="3"/>
  <c r="I4322" i="3"/>
  <c r="I4336" i="3"/>
  <c r="K162" i="3"/>
  <c r="I9134" i="3"/>
  <c r="K12543" i="3"/>
  <c r="I16497" i="3"/>
  <c r="K195" i="3"/>
  <c r="K18133" i="3"/>
  <c r="J17015" i="3"/>
  <c r="K155" i="3"/>
  <c r="K156" i="3"/>
  <c r="K32" i="3"/>
  <c r="I10465" i="3"/>
  <c r="J17326" i="3"/>
  <c r="K251" i="3"/>
  <c r="K14486" i="3"/>
  <c r="I2058" i="3"/>
  <c r="I15470" i="3"/>
  <c r="I14600" i="3"/>
  <c r="I13010" i="3"/>
  <c r="I2094" i="3"/>
  <c r="I3493" i="3"/>
  <c r="I3649" i="3"/>
  <c r="I3674" i="3"/>
  <c r="I3676" i="3"/>
  <c r="I4857" i="3"/>
  <c r="I4966" i="3"/>
  <c r="I10545" i="3"/>
  <c r="K14587" i="3"/>
  <c r="J14324" i="3"/>
  <c r="J14323" i="3" s="1"/>
  <c r="I14323" i="3" s="1"/>
  <c r="K13009" i="3"/>
  <c r="J13419" i="3"/>
  <c r="I13419" i="3" s="1"/>
  <c r="I1292" i="3"/>
  <c r="J3751" i="3"/>
  <c r="I3751" i="3" s="1"/>
  <c r="K4856" i="3"/>
  <c r="I6086" i="3"/>
  <c r="I15102" i="3"/>
  <c r="I15109" i="3"/>
  <c r="I15119" i="3"/>
  <c r="I15127" i="3"/>
  <c r="I12924" i="3"/>
  <c r="I13100" i="3"/>
  <c r="I13145" i="3"/>
  <c r="K13644" i="3"/>
  <c r="I13683" i="3"/>
  <c r="J11330" i="3"/>
  <c r="I345" i="3"/>
  <c r="I644" i="3"/>
  <c r="I3524" i="3"/>
  <c r="I3970" i="3"/>
  <c r="I3992" i="3"/>
  <c r="I4356" i="3"/>
  <c r="I4689" i="3"/>
  <c r="J5106" i="3"/>
  <c r="I5129" i="3"/>
  <c r="I5215" i="3"/>
  <c r="I8962" i="3"/>
  <c r="I14034" i="3"/>
  <c r="I12747" i="3"/>
  <c r="K13272" i="3"/>
  <c r="I1268" i="3"/>
  <c r="I2876" i="3"/>
  <c r="I4478" i="3"/>
  <c r="I5133" i="3"/>
  <c r="I5904" i="3"/>
  <c r="K7486" i="3"/>
  <c r="K7485" i="3" s="1"/>
  <c r="K7465" i="3" s="1"/>
  <c r="K7458" i="3" s="1"/>
  <c r="K8538" i="3"/>
  <c r="J8801" i="3"/>
  <c r="I8957" i="3"/>
  <c r="I8961" i="3"/>
  <c r="I8966" i="3"/>
  <c r="K13171" i="3"/>
  <c r="K13166" i="3" s="1"/>
  <c r="I13737" i="3"/>
  <c r="K12329" i="3"/>
  <c r="K12382" i="3"/>
  <c r="I12472" i="3"/>
  <c r="K11155" i="3"/>
  <c r="I11169" i="3"/>
  <c r="I11327" i="3"/>
  <c r="I11842" i="3"/>
  <c r="I318" i="3"/>
  <c r="I329" i="3"/>
  <c r="I338" i="3"/>
  <c r="I342" i="3"/>
  <c r="I344" i="3"/>
  <c r="I360" i="3"/>
  <c r="I371" i="3"/>
  <c r="I515" i="3"/>
  <c r="I1968" i="3"/>
  <c r="I3670" i="3"/>
  <c r="I4185" i="3"/>
  <c r="I7877" i="3"/>
  <c r="I8108" i="3"/>
  <c r="J8665" i="3"/>
  <c r="I15849" i="3"/>
  <c r="I480" i="3"/>
  <c r="I2060" i="3"/>
  <c r="I3565" i="3"/>
  <c r="I3620" i="3"/>
  <c r="I8965" i="3"/>
  <c r="I9061" i="3"/>
  <c r="J9182" i="3"/>
  <c r="I16877" i="3"/>
  <c r="I13273" i="3"/>
  <c r="I13292" i="3"/>
  <c r="I11407" i="3"/>
  <c r="I11415" i="3"/>
  <c r="I274" i="3"/>
  <c r="I1961" i="3"/>
  <c r="I2129" i="3"/>
  <c r="I3654" i="3"/>
  <c r="I8103" i="3"/>
  <c r="K68" i="3"/>
  <c r="J2691" i="3"/>
  <c r="I2691" i="3" s="1"/>
  <c r="J65" i="3"/>
  <c r="I65" i="3" s="1"/>
  <c r="J175" i="3"/>
  <c r="I3626" i="3"/>
  <c r="I5741" i="3"/>
  <c r="J5754" i="3"/>
  <c r="I5754" i="3" s="1"/>
  <c r="I3672" i="3"/>
  <c r="K253" i="3"/>
  <c r="K5772" i="3"/>
  <c r="I5781" i="3"/>
  <c r="K177" i="3"/>
  <c r="I3610" i="3"/>
  <c r="K194" i="3"/>
  <c r="I3618" i="3"/>
  <c r="J5968" i="3"/>
  <c r="I5968" i="3" s="1"/>
  <c r="K204" i="3"/>
  <c r="I2836" i="3"/>
  <c r="K210" i="3"/>
  <c r="I2840" i="3"/>
  <c r="I3631" i="3"/>
  <c r="J2845" i="3"/>
  <c r="I2845" i="3" s="1"/>
  <c r="K217" i="3"/>
  <c r="I2851" i="3"/>
  <c r="I2860" i="3"/>
  <c r="I3652" i="3"/>
  <c r="K237" i="3"/>
  <c r="I3656" i="3"/>
  <c r="I3679" i="3"/>
  <c r="K260" i="3"/>
  <c r="J18031" i="3"/>
  <c r="J18029" i="3" s="1"/>
  <c r="I465" i="3"/>
  <c r="K2723" i="3"/>
  <c r="K100" i="3"/>
  <c r="J131" i="3"/>
  <c r="I7233" i="3"/>
  <c r="K89" i="3"/>
  <c r="K7749" i="3"/>
  <c r="K7748" i="3" s="1"/>
  <c r="I7759" i="3"/>
  <c r="I7762" i="3"/>
  <c r="I2785" i="3"/>
  <c r="I12842" i="3"/>
  <c r="K12840" i="3"/>
  <c r="I12840" i="3" s="1"/>
  <c r="K12855" i="3"/>
  <c r="J12873" i="3"/>
  <c r="I12873" i="3" s="1"/>
  <c r="I12882" i="3"/>
  <c r="J13381" i="3"/>
  <c r="K16367" i="3"/>
  <c r="K66" i="3"/>
  <c r="J16893" i="3"/>
  <c r="I16893" i="3" s="1"/>
  <c r="I16369" i="3"/>
  <c r="I16896" i="3"/>
  <c r="I8539" i="3"/>
  <c r="K138" i="3"/>
  <c r="I2706" i="3"/>
  <c r="I11747" i="3"/>
  <c r="I15700" i="3"/>
  <c r="J15699" i="3"/>
  <c r="J15748" i="3"/>
  <c r="K15766" i="3"/>
  <c r="I10466" i="3"/>
  <c r="I10457" i="3"/>
  <c r="I10461" i="3"/>
  <c r="I16004" i="3"/>
  <c r="I16020" i="3"/>
  <c r="K15012" i="3"/>
  <c r="K15007" i="3" s="1"/>
  <c r="I13400" i="3"/>
  <c r="I13653" i="3"/>
  <c r="I461" i="3"/>
  <c r="I2062" i="3"/>
  <c r="I2064" i="3"/>
  <c r="I2473" i="3"/>
  <c r="I2506" i="3"/>
  <c r="I2853" i="3"/>
  <c r="I3163" i="3"/>
  <c r="I4458" i="3"/>
  <c r="I4741" i="3"/>
  <c r="I7580" i="3"/>
  <c r="I15372" i="3"/>
  <c r="I16630" i="3"/>
  <c r="I16867" i="3"/>
  <c r="I16901" i="3"/>
  <c r="I15009" i="3"/>
  <c r="I13168" i="3"/>
  <c r="I13175" i="3"/>
  <c r="I13197" i="3"/>
  <c r="I13558" i="3"/>
  <c r="I469" i="3"/>
  <c r="I527" i="3"/>
  <c r="I1340" i="3"/>
  <c r="I1967" i="3"/>
  <c r="I1975" i="3"/>
  <c r="I1987" i="3"/>
  <c r="I2818" i="3"/>
  <c r="I3217" i="3"/>
  <c r="I3383" i="3"/>
  <c r="I5378" i="3"/>
  <c r="I5763" i="3"/>
  <c r="K5907" i="3"/>
  <c r="I6074" i="3"/>
  <c r="I6155" i="3"/>
  <c r="I6330" i="3"/>
  <c r="I6337" i="3"/>
  <c r="I6528" i="3"/>
  <c r="I6552" i="3"/>
  <c r="J3444" i="3"/>
  <c r="J2655" i="3" s="1"/>
  <c r="I7371" i="3"/>
  <c r="I7425" i="3"/>
  <c r="I7645" i="3"/>
  <c r="I8190" i="3"/>
  <c r="I8477" i="3"/>
  <c r="I8544" i="3"/>
  <c r="I8704" i="3"/>
  <c r="I8716" i="3"/>
  <c r="I8849" i="3"/>
  <c r="I9038" i="3"/>
  <c r="I9186" i="3"/>
  <c r="I9188" i="3"/>
  <c r="I9817" i="3"/>
  <c r="I9849" i="3"/>
  <c r="K9980" i="3"/>
  <c r="I10567" i="3"/>
  <c r="I14823" i="3"/>
  <c r="I14842" i="3"/>
  <c r="I14037" i="3"/>
  <c r="I14338" i="3"/>
  <c r="I14341" i="3"/>
  <c r="I12837" i="3"/>
  <c r="J13662" i="3"/>
  <c r="I13662" i="3" s="1"/>
  <c r="I11182" i="3"/>
  <c r="I426" i="3"/>
  <c r="I2063" i="3"/>
  <c r="I2852" i="3"/>
  <c r="I2855" i="3"/>
  <c r="I3500" i="3"/>
  <c r="I4917" i="3"/>
  <c r="I4924" i="3"/>
  <c r="K5645" i="3"/>
  <c r="K5644" i="3" s="1"/>
  <c r="K6065" i="3"/>
  <c r="J8101" i="3"/>
  <c r="K8275" i="3"/>
  <c r="K8274" i="3" s="1"/>
  <c r="K8254" i="3" s="1"/>
  <c r="K8247" i="3" s="1"/>
  <c r="J9053" i="3"/>
  <c r="I10508" i="3"/>
  <c r="K17870" i="3"/>
  <c r="I14483" i="3"/>
  <c r="I12719" i="3"/>
  <c r="I12459" i="3"/>
  <c r="I12503" i="3"/>
  <c r="J210" i="3"/>
  <c r="I1930" i="3"/>
  <c r="I1982" i="3"/>
  <c r="I1985" i="3"/>
  <c r="I2810" i="3"/>
  <c r="I3242" i="3"/>
  <c r="I2720" i="3"/>
  <c r="K5544" i="3"/>
  <c r="K5539" i="3" s="1"/>
  <c r="I5560" i="3"/>
  <c r="J5772" i="3"/>
  <c r="I6004" i="3"/>
  <c r="I6172" i="3"/>
  <c r="I6267" i="3"/>
  <c r="K6421" i="3"/>
  <c r="I6793" i="3"/>
  <c r="K6806" i="3"/>
  <c r="I6845" i="3"/>
  <c r="K6947" i="3"/>
  <c r="I6961" i="3"/>
  <c r="I7382" i="3"/>
  <c r="K7385" i="3"/>
  <c r="K7380" i="3" s="1"/>
  <c r="I7401" i="3"/>
  <c r="I7475" i="3"/>
  <c r="I7582" i="3"/>
  <c r="I7688" i="3"/>
  <c r="I7750" i="3"/>
  <c r="I7775" i="3"/>
  <c r="I8222" i="3"/>
  <c r="I8239" i="3"/>
  <c r="I8336" i="3"/>
  <c r="I8343" i="3"/>
  <c r="I8364" i="3"/>
  <c r="K8437" i="3"/>
  <c r="K8432" i="3" s="1"/>
  <c r="I8453" i="3"/>
  <c r="I8606" i="3"/>
  <c r="I8634" i="3"/>
  <c r="I8815" i="3"/>
  <c r="I8821" i="3"/>
  <c r="K8910" i="3"/>
  <c r="I8970" i="3"/>
  <c r="I8972" i="3"/>
  <c r="I9042" i="3"/>
  <c r="I9057" i="3"/>
  <c r="I9086" i="3"/>
  <c r="I9090" i="3"/>
  <c r="I9092" i="3"/>
  <c r="I9098" i="3"/>
  <c r="I9100" i="3"/>
  <c r="I9106" i="3"/>
  <c r="I9108" i="3"/>
  <c r="I9113" i="3"/>
  <c r="K9226" i="3"/>
  <c r="K9221" i="3" s="1"/>
  <c r="I9300" i="3"/>
  <c r="K9489" i="3"/>
  <c r="I9563" i="3"/>
  <c r="I9596" i="3"/>
  <c r="K9637" i="3"/>
  <c r="K9636" i="3" s="1"/>
  <c r="K9752" i="3"/>
  <c r="K9747" i="3" s="1"/>
  <c r="I9768" i="3"/>
  <c r="I9816" i="3"/>
  <c r="I9834" i="3"/>
  <c r="I9837" i="3"/>
  <c r="I10298" i="3"/>
  <c r="I10320" i="3"/>
  <c r="I10324" i="3"/>
  <c r="I10369" i="3"/>
  <c r="I10382" i="3"/>
  <c r="I10384" i="3"/>
  <c r="I10830" i="3"/>
  <c r="I6856" i="3"/>
  <c r="K6854" i="3"/>
  <c r="K22" i="3"/>
  <c r="I2659" i="3"/>
  <c r="I2661" i="3"/>
  <c r="I6885" i="3"/>
  <c r="I3442" i="3"/>
  <c r="I3443" i="3"/>
  <c r="K28" i="3"/>
  <c r="I2658" i="3"/>
  <c r="K50" i="3"/>
  <c r="J2689" i="3"/>
  <c r="I2689" i="3" s="1"/>
  <c r="K63" i="3"/>
  <c r="I7162" i="3"/>
  <c r="I2704" i="3"/>
  <c r="J2718" i="3"/>
  <c r="I2718" i="3" s="1"/>
  <c r="K90" i="3"/>
  <c r="J3505" i="3"/>
  <c r="J2716" i="3" s="1"/>
  <c r="J7186" i="3"/>
  <c r="I7186" i="3" s="1"/>
  <c r="K2722" i="3"/>
  <c r="K92" i="3" s="1"/>
  <c r="I92" i="3" s="1"/>
  <c r="J97" i="3"/>
  <c r="J2735" i="3"/>
  <c r="I2735" i="3" s="1"/>
  <c r="I2976" i="3"/>
  <c r="I16275" i="3"/>
  <c r="K16292" i="3"/>
  <c r="I10472" i="3"/>
  <c r="K10475" i="3"/>
  <c r="I10477" i="3"/>
  <c r="J10217" i="3"/>
  <c r="I10498" i="3"/>
  <c r="J10240" i="3"/>
  <c r="J246" i="3" s="1"/>
  <c r="J10257" i="3"/>
  <c r="J263" i="3" s="1"/>
  <c r="K11228" i="3"/>
  <c r="I10485" i="3"/>
  <c r="K11277" i="3"/>
  <c r="K11295" i="3"/>
  <c r="I12025" i="3"/>
  <c r="J12066" i="3"/>
  <c r="J12084" i="3"/>
  <c r="K150" i="3"/>
  <c r="I2783" i="3"/>
  <c r="I2786" i="3"/>
  <c r="I3577" i="3"/>
  <c r="K163" i="3"/>
  <c r="I2709" i="3"/>
  <c r="I2807" i="3"/>
  <c r="I3596" i="3"/>
  <c r="I13320" i="3"/>
  <c r="I665" i="3"/>
  <c r="I3658" i="3"/>
  <c r="I3661" i="3"/>
  <c r="I3665" i="3"/>
  <c r="I3667" i="3"/>
  <c r="I7148" i="3"/>
  <c r="I7196" i="3"/>
  <c r="I15993" i="3"/>
  <c r="I17180" i="3"/>
  <c r="I17791" i="3"/>
  <c r="I17845" i="3"/>
  <c r="I17871" i="3"/>
  <c r="I15133" i="3"/>
  <c r="K14696" i="3"/>
  <c r="I14826" i="3"/>
  <c r="I14831" i="3"/>
  <c r="I497" i="3"/>
  <c r="I1310" i="3"/>
  <c r="I2824" i="3"/>
  <c r="I3430" i="3"/>
  <c r="I3785" i="3"/>
  <c r="I3796" i="3"/>
  <c r="I16940" i="3"/>
  <c r="I16944" i="3"/>
  <c r="K15093" i="3"/>
  <c r="I14593" i="3"/>
  <c r="I14715" i="3"/>
  <c r="I12722" i="3"/>
  <c r="I13248" i="3"/>
  <c r="I13286" i="3"/>
  <c r="I12500" i="3"/>
  <c r="I11157" i="3"/>
  <c r="I471" i="3"/>
  <c r="I1147" i="3"/>
  <c r="I1150" i="3"/>
  <c r="I1158" i="3"/>
  <c r="I2026" i="3"/>
  <c r="I2083" i="3"/>
  <c r="I2274" i="3"/>
  <c r="I2686" i="3"/>
  <c r="I2856" i="3"/>
  <c r="I3459" i="3"/>
  <c r="I3473" i="3"/>
  <c r="I3518" i="3"/>
  <c r="I4040" i="3"/>
  <c r="I4043" i="3"/>
  <c r="I4048" i="3"/>
  <c r="I4077" i="3"/>
  <c r="I5392" i="3"/>
  <c r="I5396" i="3"/>
  <c r="I5909" i="3"/>
  <c r="I6185" i="3"/>
  <c r="I6289" i="3"/>
  <c r="I6407" i="3"/>
  <c r="I6415" i="3"/>
  <c r="K7533" i="3"/>
  <c r="I7533" i="3" s="1"/>
  <c r="I7859" i="3"/>
  <c r="I9002" i="3"/>
  <c r="I9022" i="3"/>
  <c r="I9024" i="3"/>
  <c r="I9177" i="3"/>
  <c r="I9863" i="3"/>
  <c r="I9867" i="3"/>
  <c r="I9958" i="3"/>
  <c r="I10606" i="3"/>
  <c r="I10690" i="3"/>
  <c r="I15105" i="3"/>
  <c r="I14288" i="3"/>
  <c r="I12509" i="3"/>
  <c r="I2804" i="3"/>
  <c r="I3612" i="3"/>
  <c r="I3628" i="3"/>
  <c r="I4277" i="3"/>
  <c r="I4569" i="3"/>
  <c r="I4577" i="3"/>
  <c r="I5136" i="3"/>
  <c r="I5487" i="3"/>
  <c r="I6956" i="3"/>
  <c r="I7496" i="3"/>
  <c r="I7500" i="3"/>
  <c r="I8514" i="3"/>
  <c r="I16439" i="3"/>
  <c r="K174" i="3"/>
  <c r="I174" i="3" s="1"/>
  <c r="K179" i="3"/>
  <c r="I179" i="3" s="1"/>
  <c r="I275" i="3"/>
  <c r="K269" i="3"/>
  <c r="K15" i="3"/>
  <c r="I278" i="3"/>
  <c r="K144" i="3"/>
  <c r="K7223" i="3"/>
  <c r="K7222" i="3" s="1"/>
  <c r="I3553" i="3"/>
  <c r="K134" i="3"/>
  <c r="I2764" i="3"/>
  <c r="I15123" i="3"/>
  <c r="I15139" i="3"/>
  <c r="I12408" i="3"/>
  <c r="I11814" i="3"/>
  <c r="I485" i="3"/>
  <c r="I668" i="3"/>
  <c r="I1970" i="3"/>
  <c r="I2066" i="3"/>
  <c r="I2141" i="3"/>
  <c r="I3589" i="3"/>
  <c r="I3593" i="3"/>
  <c r="I3777" i="3"/>
  <c r="I5592" i="3"/>
  <c r="I5900" i="3"/>
  <c r="I6482" i="3"/>
  <c r="K7122" i="3"/>
  <c r="K7117" i="3" s="1"/>
  <c r="I7333" i="3"/>
  <c r="K7350" i="3"/>
  <c r="I7411" i="3"/>
  <c r="K7473" i="3"/>
  <c r="I7769" i="3"/>
  <c r="I7840" i="3"/>
  <c r="I7951" i="3"/>
  <c r="I7988" i="3"/>
  <c r="I8004" i="3"/>
  <c r="I8032" i="3"/>
  <c r="I8285" i="3"/>
  <c r="I8292" i="3"/>
  <c r="I8393" i="3"/>
  <c r="I9105" i="3"/>
  <c r="I9109" i="3"/>
  <c r="I9190" i="3"/>
  <c r="I9579" i="3"/>
  <c r="I9700" i="3"/>
  <c r="I9708" i="3"/>
  <c r="I9870" i="3"/>
  <c r="I10420" i="3"/>
  <c r="I10510" i="3"/>
  <c r="I10517" i="3"/>
  <c r="J10605" i="3"/>
  <c r="I10752" i="3"/>
  <c r="I10801" i="3"/>
  <c r="I15494" i="3"/>
  <c r="I15603" i="3"/>
  <c r="I16157" i="3"/>
  <c r="I16171" i="3"/>
  <c r="I16462" i="3"/>
  <c r="I16470" i="3"/>
  <c r="I16616" i="3"/>
  <c r="I16845" i="3"/>
  <c r="K16850" i="3"/>
  <c r="K16324" i="3" s="1"/>
  <c r="K16950" i="3"/>
  <c r="K16424" i="3" s="1"/>
  <c r="I14607" i="3"/>
  <c r="K14714" i="3"/>
  <c r="I14746" i="3"/>
  <c r="I14898" i="3"/>
  <c r="I12230" i="3"/>
  <c r="I12479" i="3"/>
  <c r="I11083" i="3"/>
  <c r="I11131" i="3"/>
  <c r="I12075" i="3"/>
  <c r="I12093" i="3"/>
  <c r="I443" i="3"/>
  <c r="J495" i="3"/>
  <c r="I1447" i="3"/>
  <c r="K1564" i="3"/>
  <c r="I1831" i="3"/>
  <c r="J516" i="3"/>
  <c r="I1905" i="3"/>
  <c r="I2028" i="3"/>
  <c r="I2030" i="3"/>
  <c r="I2202" i="3"/>
  <c r="I2878" i="3"/>
  <c r="I3492" i="3"/>
  <c r="I3640" i="3"/>
  <c r="I3653" i="3"/>
  <c r="I4233" i="3"/>
  <c r="I5229" i="3"/>
  <c r="I5255" i="3"/>
  <c r="I5281" i="3"/>
  <c r="I5484" i="3"/>
  <c r="K3659" i="3"/>
  <c r="I5646" i="3"/>
  <c r="I5713" i="3"/>
  <c r="I5823" i="3"/>
  <c r="I5976" i="3"/>
  <c r="I6723" i="3"/>
  <c r="I8271" i="3"/>
  <c r="I8974" i="3"/>
  <c r="I9041" i="3"/>
  <c r="I9049" i="3"/>
  <c r="I10266" i="3"/>
  <c r="I10268" i="3"/>
  <c r="I10286" i="3"/>
  <c r="I10308" i="3"/>
  <c r="I10310" i="3"/>
  <c r="I10656" i="3"/>
  <c r="I10808" i="3"/>
  <c r="I15382" i="3"/>
  <c r="K15618" i="3"/>
  <c r="I16350" i="3"/>
  <c r="I16356" i="3"/>
  <c r="I16358" i="3"/>
  <c r="K16417" i="3"/>
  <c r="I16419" i="3"/>
  <c r="I17419" i="3"/>
  <c r="I17571" i="3"/>
  <c r="K17607" i="3"/>
  <c r="I15161" i="3"/>
  <c r="I14683" i="3"/>
  <c r="I14834" i="3"/>
  <c r="I14330" i="3"/>
  <c r="I13289" i="3"/>
  <c r="I11160" i="3"/>
  <c r="I11178" i="3"/>
  <c r="I11423" i="3"/>
  <c r="I11445" i="3"/>
  <c r="I11448" i="3"/>
  <c r="I492" i="3"/>
  <c r="I522" i="3"/>
  <c r="J1701" i="3"/>
  <c r="J1700" i="3" s="1"/>
  <c r="I2067" i="3"/>
  <c r="I2085" i="3"/>
  <c r="I2165" i="3"/>
  <c r="I3288" i="3"/>
  <c r="I3463" i="3"/>
  <c r="I3557" i="3"/>
  <c r="I4294" i="3"/>
  <c r="I4795" i="3"/>
  <c r="I5083" i="3"/>
  <c r="I6423" i="3"/>
  <c r="I6745" i="3"/>
  <c r="I7065" i="3"/>
  <c r="I7459" i="3"/>
  <c r="I7462" i="3"/>
  <c r="J7474" i="3"/>
  <c r="I7622" i="3"/>
  <c r="I8380" i="3"/>
  <c r="I8441" i="3"/>
  <c r="I8656" i="3"/>
  <c r="I8807" i="3"/>
  <c r="I9012" i="3"/>
  <c r="I9115" i="3"/>
  <c r="I9121" i="3"/>
  <c r="I9137" i="3"/>
  <c r="I9183" i="3"/>
  <c r="I9189" i="3"/>
  <c r="I9202" i="3"/>
  <c r="I9223" i="3"/>
  <c r="K9003" i="3"/>
  <c r="K10622" i="3"/>
  <c r="I15315" i="3"/>
  <c r="I15323" i="3"/>
  <c r="I15360" i="3"/>
  <c r="I15542" i="3"/>
  <c r="I15586" i="3"/>
  <c r="I15640" i="3"/>
  <c r="I15875" i="3"/>
  <c r="J15889" i="3"/>
  <c r="I15912" i="3"/>
  <c r="I15919" i="3"/>
  <c r="I15998" i="3"/>
  <c r="I16038" i="3"/>
  <c r="I16104" i="3"/>
  <c r="I16112" i="3"/>
  <c r="I16166" i="3"/>
  <c r="J16254" i="3"/>
  <c r="I16254" i="3" s="1"/>
  <c r="K16274" i="3"/>
  <c r="I16351" i="3"/>
  <c r="I16361" i="3"/>
  <c r="I16559" i="3"/>
  <c r="I16711" i="3"/>
  <c r="I16873" i="3"/>
  <c r="I16885" i="3"/>
  <c r="I16889" i="3"/>
  <c r="K16404" i="3"/>
  <c r="I17073" i="3"/>
  <c r="I17085" i="3"/>
  <c r="I17322" i="3"/>
  <c r="K17090" i="3"/>
  <c r="I17658" i="3"/>
  <c r="I17707" i="3"/>
  <c r="I17719" i="3"/>
  <c r="I17727" i="3"/>
  <c r="I17763" i="3"/>
  <c r="I18097" i="3"/>
  <c r="I18165" i="3"/>
  <c r="I18360" i="3"/>
  <c r="K15101" i="3"/>
  <c r="K15100" i="3" s="1"/>
  <c r="I14635" i="3"/>
  <c r="I14689" i="3"/>
  <c r="I14870" i="3"/>
  <c r="I13946" i="3"/>
  <c r="I12763" i="3"/>
  <c r="I13438" i="3"/>
  <c r="I13541" i="3"/>
  <c r="I11010" i="3"/>
  <c r="I1768" i="3"/>
  <c r="I1994" i="3"/>
  <c r="I2049" i="3"/>
  <c r="I2826" i="3"/>
  <c r="I2828" i="3"/>
  <c r="J4067" i="3"/>
  <c r="I4156" i="3"/>
  <c r="I4314" i="3"/>
  <c r="I4350" i="3"/>
  <c r="I4426" i="3"/>
  <c r="I4585" i="3"/>
  <c r="I4610" i="3"/>
  <c r="J4720" i="3"/>
  <c r="I5399" i="3"/>
  <c r="J5491" i="3"/>
  <c r="I6936" i="3"/>
  <c r="I7741" i="3"/>
  <c r="I8985" i="3"/>
  <c r="I9026" i="3"/>
  <c r="I9050" i="3"/>
  <c r="I9181" i="3"/>
  <c r="K8989" i="3"/>
  <c r="K9011" i="3"/>
  <c r="K9040" i="3"/>
  <c r="J9070" i="3"/>
  <c r="I9070" i="3" s="1"/>
  <c r="I16372" i="3"/>
  <c r="I16374" i="3"/>
  <c r="I16916" i="3"/>
  <c r="I16952" i="3"/>
  <c r="I16433" i="3"/>
  <c r="J16448" i="3"/>
  <c r="I16981" i="3"/>
  <c r="I17010" i="3"/>
  <c r="I17027" i="3"/>
  <c r="I17051" i="3"/>
  <c r="I17058" i="3"/>
  <c r="I17074" i="3"/>
  <c r="I17453" i="3"/>
  <c r="I17456" i="3"/>
  <c r="I17461" i="3"/>
  <c r="I17472" i="3"/>
  <c r="K17022" i="3"/>
  <c r="K16496" i="3" s="1"/>
  <c r="J2699" i="3"/>
  <c r="K709" i="3"/>
  <c r="K708" i="3" s="1"/>
  <c r="I715" i="3"/>
  <c r="I9130" i="3"/>
  <c r="K202" i="3"/>
  <c r="I9144" i="3"/>
  <c r="K9155" i="3"/>
  <c r="I9162" i="3"/>
  <c r="I9423" i="3"/>
  <c r="K234" i="3"/>
  <c r="K236" i="3"/>
  <c r="K9182" i="3"/>
  <c r="I9206" i="3"/>
  <c r="K9200" i="3"/>
  <c r="I9129" i="3"/>
  <c r="K9913" i="3"/>
  <c r="K9124" i="3" s="1"/>
  <c r="I9142" i="3"/>
  <c r="K9132" i="3"/>
  <c r="I9921" i="3"/>
  <c r="I9148" i="3"/>
  <c r="I9152" i="3"/>
  <c r="K9158" i="3"/>
  <c r="J9955" i="3"/>
  <c r="I9955" i="3" s="1"/>
  <c r="I9963" i="3"/>
  <c r="I9204" i="3"/>
  <c r="J9980" i="3"/>
  <c r="I10354" i="3"/>
  <c r="I10374" i="3"/>
  <c r="J10905" i="3"/>
  <c r="I10387" i="3"/>
  <c r="I12212" i="3"/>
  <c r="J14074" i="3"/>
  <c r="I14075" i="3"/>
  <c r="K151" i="3"/>
  <c r="J163" i="3"/>
  <c r="I427" i="3"/>
  <c r="I1191" i="3"/>
  <c r="J1187" i="3"/>
  <c r="I520" i="3"/>
  <c r="K209" i="3"/>
  <c r="I1002" i="3"/>
  <c r="K261" i="3"/>
  <c r="I261" i="3" s="1"/>
  <c r="K521" i="3"/>
  <c r="I521" i="3" s="1"/>
  <c r="K1038" i="3"/>
  <c r="K16476" i="3"/>
  <c r="K16738" i="3"/>
  <c r="K16737" i="3" s="1"/>
  <c r="I16528" i="3"/>
  <c r="I16809" i="3"/>
  <c r="J16800" i="3"/>
  <c r="I16557" i="3"/>
  <c r="K16818" i="3"/>
  <c r="K188" i="3"/>
  <c r="I17020" i="3"/>
  <c r="I16495" i="3"/>
  <c r="K193" i="3"/>
  <c r="I16501" i="3"/>
  <c r="I16502" i="3"/>
  <c r="I17029" i="3"/>
  <c r="K199" i="3"/>
  <c r="I199" i="3" s="1"/>
  <c r="I17031" i="3"/>
  <c r="K201" i="3"/>
  <c r="I16509" i="3"/>
  <c r="K222" i="3"/>
  <c r="K17589" i="3"/>
  <c r="K245" i="3"/>
  <c r="I17608" i="3"/>
  <c r="J17002" i="3"/>
  <c r="J16476" i="3" s="1"/>
  <c r="I16483" i="3"/>
  <c r="K16484" i="3"/>
  <c r="K185" i="3"/>
  <c r="I16498" i="3"/>
  <c r="K196" i="3"/>
  <c r="I17040" i="3"/>
  <c r="I16515" i="3"/>
  <c r="K214" i="3"/>
  <c r="I18102" i="3"/>
  <c r="I16541" i="3"/>
  <c r="I16544" i="3"/>
  <c r="I17075" i="3"/>
  <c r="I16550" i="3"/>
  <c r="K244" i="3"/>
  <c r="K246" i="3"/>
  <c r="I16552" i="3"/>
  <c r="K247" i="3"/>
  <c r="J17082" i="3"/>
  <c r="J16556" i="3" s="1"/>
  <c r="J16998" i="3"/>
  <c r="J16472" i="3" s="1"/>
  <c r="I16472" i="3" s="1"/>
  <c r="J16212" i="3"/>
  <c r="K16225" i="3"/>
  <c r="K16212" i="3" s="1"/>
  <c r="I11836" i="3"/>
  <c r="J14061" i="3"/>
  <c r="J14060" i="3" s="1"/>
  <c r="K14074" i="3"/>
  <c r="I12309" i="3"/>
  <c r="I12489" i="3"/>
  <c r="I10275" i="3"/>
  <c r="I11139" i="3"/>
  <c r="J10876" i="3"/>
  <c r="I10035" i="3"/>
  <c r="I11661" i="3"/>
  <c r="I11713" i="3"/>
  <c r="I12051" i="3"/>
  <c r="I337" i="3"/>
  <c r="J74" i="3"/>
  <c r="I74" i="3" s="1"/>
  <c r="J2226" i="3"/>
  <c r="I3029" i="3"/>
  <c r="I4720" i="3"/>
  <c r="I5100" i="3"/>
  <c r="J5099" i="3"/>
  <c r="J15160" i="3"/>
  <c r="J15159" i="3" s="1"/>
  <c r="J14994" i="3" s="1"/>
  <c r="K15126" i="3"/>
  <c r="K15173" i="3"/>
  <c r="K15160" i="3" s="1"/>
  <c r="K15159" i="3" s="1"/>
  <c r="I14490" i="3"/>
  <c r="I14678" i="3"/>
  <c r="I14765" i="3"/>
  <c r="I14876" i="3"/>
  <c r="I14189" i="3"/>
  <c r="I14197" i="3"/>
  <c r="I14227" i="3"/>
  <c r="I14263" i="3"/>
  <c r="I14297" i="3"/>
  <c r="I12642" i="3"/>
  <c r="J12645" i="3"/>
  <c r="I12649" i="3"/>
  <c r="I12671" i="3"/>
  <c r="I12693" i="3"/>
  <c r="I12738" i="3"/>
  <c r="I12752" i="3"/>
  <c r="I12756" i="3"/>
  <c r="I12760" i="3"/>
  <c r="J13098" i="3"/>
  <c r="I13098" i="3" s="1"/>
  <c r="I13256" i="3"/>
  <c r="I13278" i="3"/>
  <c r="I13382" i="3"/>
  <c r="I13390" i="3"/>
  <c r="I13519" i="3"/>
  <c r="J13522" i="3"/>
  <c r="I13522" i="3" s="1"/>
  <c r="I13545" i="3"/>
  <c r="I13645" i="3"/>
  <c r="I13671" i="3"/>
  <c r="I13694" i="3"/>
  <c r="I13701" i="3"/>
  <c r="I13745" i="3"/>
  <c r="I12145" i="3"/>
  <c r="I12368" i="3"/>
  <c r="I12379" i="3"/>
  <c r="I12398" i="3"/>
  <c r="I12464" i="3"/>
  <c r="K10965" i="3"/>
  <c r="I11264" i="3"/>
  <c r="I11642" i="3"/>
  <c r="I11946" i="3"/>
  <c r="I11967" i="3"/>
  <c r="I289" i="3"/>
  <c r="I291" i="3"/>
  <c r="I322" i="3"/>
  <c r="I339" i="3"/>
  <c r="I352" i="3"/>
  <c r="I381" i="3"/>
  <c r="I383" i="3"/>
  <c r="I387" i="3"/>
  <c r="I401" i="3"/>
  <c r="I404" i="3"/>
  <c r="I414" i="3"/>
  <c r="I418" i="3"/>
  <c r="I430" i="3"/>
  <c r="I441" i="3"/>
  <c r="I458" i="3"/>
  <c r="I460" i="3"/>
  <c r="I488" i="3"/>
  <c r="J490" i="3"/>
  <c r="I498" i="3"/>
  <c r="I500" i="3"/>
  <c r="I505" i="3"/>
  <c r="I632" i="3"/>
  <c r="I640" i="3"/>
  <c r="K408" i="3"/>
  <c r="J750" i="3"/>
  <c r="K487" i="3"/>
  <c r="J1038" i="3"/>
  <c r="J1077" i="3"/>
  <c r="I1077" i="3" s="1"/>
  <c r="I1352" i="3"/>
  <c r="I1410" i="3"/>
  <c r="I1418" i="3"/>
  <c r="I1421" i="3"/>
  <c r="I1664" i="3"/>
  <c r="I1726" i="3"/>
  <c r="I1805" i="3"/>
  <c r="J1827" i="3"/>
  <c r="I1870" i="3"/>
  <c r="I1874" i="3"/>
  <c r="I1881" i="3"/>
  <c r="I1883" i="3"/>
  <c r="I1885" i="3"/>
  <c r="I1887" i="3"/>
  <c r="I1913" i="3"/>
  <c r="I1915" i="3"/>
  <c r="I1929" i="3"/>
  <c r="I1931" i="3"/>
  <c r="I1949" i="3"/>
  <c r="J1973" i="3"/>
  <c r="I1973" i="3" s="1"/>
  <c r="I1984" i="3"/>
  <c r="I1993" i="3"/>
  <c r="I1995" i="3"/>
  <c r="I1997" i="3"/>
  <c r="I1999" i="3"/>
  <c r="I2015" i="3"/>
  <c r="K2024" i="3"/>
  <c r="I2024" i="3" s="1"/>
  <c r="I2079" i="3"/>
  <c r="I2106" i="3"/>
  <c r="I2294" i="3"/>
  <c r="J2073" i="3"/>
  <c r="I2362" i="3"/>
  <c r="I2436" i="3"/>
  <c r="I2495" i="3"/>
  <c r="K2052" i="3"/>
  <c r="J2598" i="3"/>
  <c r="I2617" i="3"/>
  <c r="I2645" i="3"/>
  <c r="I2654" i="3"/>
  <c r="I2660" i="3"/>
  <c r="I2663" i="3"/>
  <c r="I2665" i="3"/>
  <c r="I2670" i="3"/>
  <c r="I2674" i="3"/>
  <c r="I2683" i="3"/>
  <c r="I2685" i="3"/>
  <c r="I2696" i="3"/>
  <c r="I2729" i="3"/>
  <c r="I2774" i="3"/>
  <c r="I2790" i="3"/>
  <c r="I2794" i="3"/>
  <c r="I2809" i="3"/>
  <c r="I2816" i="3"/>
  <c r="I2825" i="3"/>
  <c r="I2827" i="3"/>
  <c r="I2829" i="3"/>
  <c r="I2831" i="3"/>
  <c r="I2833" i="3"/>
  <c r="I2835" i="3"/>
  <c r="I2863" i="3"/>
  <c r="I2884" i="3"/>
  <c r="I2891" i="3"/>
  <c r="I3025" i="3"/>
  <c r="I3028" i="3"/>
  <c r="I3481" i="3"/>
  <c r="I3485" i="3"/>
  <c r="I3487" i="3"/>
  <c r="I4056" i="3"/>
  <c r="J4055" i="3"/>
  <c r="I4055" i="3" s="1"/>
  <c r="K4702" i="3"/>
  <c r="K3651" i="3"/>
  <c r="K2862" i="3" s="1"/>
  <c r="I4711" i="3"/>
  <c r="J4702" i="3"/>
  <c r="I4702" i="3" s="1"/>
  <c r="I14347" i="3"/>
  <c r="I13219" i="3"/>
  <c r="I13264" i="3"/>
  <c r="I10911" i="3"/>
  <c r="I11115" i="3"/>
  <c r="I11185" i="3"/>
  <c r="I11522" i="3"/>
  <c r="I11587" i="3"/>
  <c r="I11603" i="3"/>
  <c r="I299" i="3"/>
  <c r="J36" i="3"/>
  <c r="I340" i="3"/>
  <c r="J77" i="3"/>
  <c r="I4820" i="3"/>
  <c r="J4819" i="3"/>
  <c r="I4819" i="3" s="1"/>
  <c r="I15012" i="3"/>
  <c r="I15038" i="3"/>
  <c r="I15086" i="3"/>
  <c r="I14489" i="3"/>
  <c r="I14502" i="3"/>
  <c r="I14563" i="3"/>
  <c r="I14571" i="3"/>
  <c r="I14579" i="3"/>
  <c r="I14648" i="3"/>
  <c r="J14749" i="3"/>
  <c r="I14789" i="3"/>
  <c r="K14837" i="3"/>
  <c r="K14829" i="3" s="1"/>
  <c r="K14822" i="3" s="1"/>
  <c r="K14849" i="3"/>
  <c r="J14863" i="3"/>
  <c r="I14867" i="3"/>
  <c r="J13960" i="3"/>
  <c r="K14048" i="3"/>
  <c r="K14040" i="3" s="1"/>
  <c r="K14033" i="3" s="1"/>
  <c r="K13943" i="3" s="1"/>
  <c r="K14060" i="3"/>
  <c r="J12835" i="3"/>
  <c r="I12835" i="3" s="1"/>
  <c r="I12905" i="3"/>
  <c r="J12908" i="3"/>
  <c r="K12996" i="3"/>
  <c r="I13005" i="3"/>
  <c r="K13008" i="3"/>
  <c r="I13019" i="3"/>
  <c r="I13070" i="3"/>
  <c r="I13268" i="3"/>
  <c r="K13285" i="3"/>
  <c r="I13363" i="3"/>
  <c r="J13399" i="3"/>
  <c r="I13762" i="3"/>
  <c r="I12184" i="3"/>
  <c r="I12200" i="3"/>
  <c r="I12204" i="3"/>
  <c r="I12311" i="3"/>
  <c r="I11001" i="3"/>
  <c r="I11334" i="3"/>
  <c r="I11356" i="3"/>
  <c r="I11378" i="3"/>
  <c r="I11451" i="3"/>
  <c r="I11766" i="3"/>
  <c r="I11853" i="3"/>
  <c r="I11882" i="3"/>
  <c r="J11944" i="3"/>
  <c r="I12005" i="3"/>
  <c r="I12053" i="3"/>
  <c r="I12067" i="3"/>
  <c r="I295" i="3"/>
  <c r="I314" i="3"/>
  <c r="I321" i="3"/>
  <c r="I334" i="3"/>
  <c r="I353" i="3"/>
  <c r="I363" i="3"/>
  <c r="I367" i="3"/>
  <c r="I380" i="3"/>
  <c r="I388" i="3"/>
  <c r="I417" i="3"/>
  <c r="I421" i="3"/>
  <c r="I428" i="3"/>
  <c r="I436" i="3"/>
  <c r="I438" i="3"/>
  <c r="I440" i="3"/>
  <c r="I442" i="3"/>
  <c r="I444" i="3"/>
  <c r="I457" i="3"/>
  <c r="I466" i="3"/>
  <c r="I468" i="3"/>
  <c r="I470" i="3"/>
  <c r="I472" i="3"/>
  <c r="I489" i="3"/>
  <c r="I491" i="3"/>
  <c r="I501" i="3"/>
  <c r="I506" i="3"/>
  <c r="I508" i="3"/>
  <c r="I510" i="3"/>
  <c r="I514" i="3"/>
  <c r="I569" i="3"/>
  <c r="J306" i="3"/>
  <c r="I306" i="3" s="1"/>
  <c r="I784" i="3"/>
  <c r="I826" i="3"/>
  <c r="J810" i="3"/>
  <c r="J805" i="3" s="1"/>
  <c r="I887" i="3"/>
  <c r="I895" i="3"/>
  <c r="I903" i="3"/>
  <c r="I925" i="3"/>
  <c r="I1047" i="3"/>
  <c r="I1384" i="3"/>
  <c r="I1433" i="3"/>
  <c r="J1438" i="3"/>
  <c r="I1438" i="3" s="1"/>
  <c r="I1451" i="3"/>
  <c r="K1546" i="3"/>
  <c r="I1555" i="3"/>
  <c r="I1696" i="3"/>
  <c r="I1791" i="3"/>
  <c r="I1796" i="3"/>
  <c r="K1809" i="3"/>
  <c r="I1818" i="3"/>
  <c r="I1871" i="3"/>
  <c r="I1873" i="3"/>
  <c r="I1908" i="3"/>
  <c r="I1925" i="3"/>
  <c r="I1936" i="3"/>
  <c r="I1938" i="3"/>
  <c r="I1941" i="3"/>
  <c r="I1945" i="3"/>
  <c r="I1948" i="3"/>
  <c r="I1957" i="3"/>
  <c r="I1981" i="3"/>
  <c r="I1992" i="3"/>
  <c r="I2000" i="3"/>
  <c r="I2025" i="3"/>
  <c r="I2027" i="3"/>
  <c r="I2029" i="3"/>
  <c r="I2041" i="3"/>
  <c r="K2054" i="3"/>
  <c r="I2059" i="3"/>
  <c r="I2092" i="3"/>
  <c r="I2105" i="3"/>
  <c r="K2476" i="3"/>
  <c r="I2485" i="3"/>
  <c r="I2647" i="3"/>
  <c r="I2662" i="3"/>
  <c r="I2666" i="3"/>
  <c r="I2669" i="3"/>
  <c r="I2671" i="3"/>
  <c r="I2673" i="3"/>
  <c r="I2675" i="3"/>
  <c r="I2693" i="3"/>
  <c r="I2698" i="3"/>
  <c r="I2703" i="3"/>
  <c r="I2708" i="3"/>
  <c r="I2710" i="3"/>
  <c r="I2712" i="3"/>
  <c r="I2714" i="3"/>
  <c r="I2737" i="3"/>
  <c r="I2757" i="3"/>
  <c r="I2763" i="3"/>
  <c r="I2776" i="3"/>
  <c r="I2789" i="3"/>
  <c r="I2801" i="3"/>
  <c r="I2815" i="3"/>
  <c r="I2817" i="3"/>
  <c r="I2819" i="3"/>
  <c r="I2832" i="3"/>
  <c r="I2864" i="3"/>
  <c r="I2868" i="3"/>
  <c r="I2873" i="3"/>
  <c r="I2875" i="3"/>
  <c r="I2885" i="3"/>
  <c r="I2887" i="3"/>
  <c r="J2899" i="3"/>
  <c r="J2898" i="3" s="1"/>
  <c r="I2898" i="3" s="1"/>
  <c r="I2930" i="3"/>
  <c r="I2979" i="3"/>
  <c r="I3106" i="3"/>
  <c r="J3124" i="3"/>
  <c r="I3174" i="3"/>
  <c r="I3203" i="3"/>
  <c r="I3447" i="3"/>
  <c r="I3451" i="3"/>
  <c r="I3455" i="3"/>
  <c r="I3477" i="3"/>
  <c r="I3489" i="3"/>
  <c r="I3501" i="3"/>
  <c r="J3522" i="3"/>
  <c r="J2733" i="3" s="1"/>
  <c r="I3793" i="3"/>
  <c r="J3792" i="3"/>
  <c r="J3530" i="3"/>
  <c r="J2741" i="3" s="1"/>
  <c r="I3821" i="3"/>
  <c r="J3558" i="3"/>
  <c r="J3651" i="3"/>
  <c r="J2862" i="3" s="1"/>
  <c r="I2862" i="3" s="1"/>
  <c r="K3669" i="3"/>
  <c r="I4508" i="3"/>
  <c r="J3456" i="3"/>
  <c r="J2667" i="3" s="1"/>
  <c r="K4556" i="3"/>
  <c r="K3505" i="3"/>
  <c r="I5705" i="3"/>
  <c r="I9132" i="3"/>
  <c r="I16346" i="3"/>
  <c r="I16354" i="3"/>
  <c r="I16510" i="3"/>
  <c r="I16512" i="3"/>
  <c r="I16950" i="3"/>
  <c r="J18443" i="3"/>
  <c r="J17498" i="3"/>
  <c r="I17498" i="3" s="1"/>
  <c r="I3681" i="3"/>
  <c r="I3743" i="3"/>
  <c r="I3951" i="3"/>
  <c r="J4293" i="3"/>
  <c r="J4355" i="3"/>
  <c r="I4355" i="3" s="1"/>
  <c r="J4740" i="3"/>
  <c r="I4759" i="3"/>
  <c r="J5082" i="3"/>
  <c r="I5082" i="3" s="1"/>
  <c r="I5369" i="3"/>
  <c r="I5608" i="3"/>
  <c r="I5755" i="3"/>
  <c r="K6170" i="3"/>
  <c r="K6328" i="3"/>
  <c r="I6410" i="3"/>
  <c r="J6414" i="3"/>
  <c r="J6581" i="3"/>
  <c r="J6580" i="3" s="1"/>
  <c r="I6636" i="3"/>
  <c r="I6670" i="3"/>
  <c r="J7062" i="3"/>
  <c r="I7062" i="3" s="1"/>
  <c r="K7370" i="3"/>
  <c r="K7369" i="3" s="1"/>
  <c r="K7368" i="3" s="1"/>
  <c r="I7503" i="3"/>
  <c r="I7546" i="3"/>
  <c r="I7554" i="3"/>
  <c r="I7725" i="3"/>
  <c r="I7733" i="3"/>
  <c r="J7838" i="3"/>
  <c r="I7838" i="3" s="1"/>
  <c r="K8011" i="3"/>
  <c r="I8073" i="3"/>
  <c r="J8106" i="3"/>
  <c r="I8366" i="3"/>
  <c r="I8522" i="3"/>
  <c r="J8632" i="3"/>
  <c r="I8632" i="3" s="1"/>
  <c r="K8801" i="3"/>
  <c r="K8800" i="3" s="1"/>
  <c r="I8953" i="3"/>
  <c r="I8978" i="3"/>
  <c r="I9005" i="3"/>
  <c r="I9009" i="3"/>
  <c r="I9066" i="3"/>
  <c r="I9072" i="3"/>
  <c r="I9081" i="3"/>
  <c r="J9155" i="3"/>
  <c r="K9174" i="3"/>
  <c r="I9174" i="3" s="1"/>
  <c r="I9252" i="3"/>
  <c r="I9418" i="3"/>
  <c r="I9566" i="3"/>
  <c r="I9571" i="3"/>
  <c r="I9695" i="3"/>
  <c r="I10284" i="3"/>
  <c r="I10349" i="3"/>
  <c r="I10634" i="3"/>
  <c r="I15649" i="3"/>
  <c r="I15728" i="3"/>
  <c r="I15908" i="3"/>
  <c r="I16068" i="3"/>
  <c r="I16301" i="3"/>
  <c r="J16319" i="3"/>
  <c r="I16319" i="3" s="1"/>
  <c r="I16388" i="3"/>
  <c r="I16402" i="3"/>
  <c r="K16445" i="3"/>
  <c r="J16471" i="3"/>
  <c r="I16471" i="3" s="1"/>
  <c r="I16505" i="3"/>
  <c r="K16549" i="3"/>
  <c r="I16549" i="3" s="1"/>
  <c r="I16692" i="3"/>
  <c r="I16959" i="3"/>
  <c r="I17005" i="3"/>
  <c r="J17045" i="3"/>
  <c r="I17091" i="3"/>
  <c r="I17095" i="3"/>
  <c r="J17111" i="3"/>
  <c r="I17156" i="3"/>
  <c r="J18095" i="3"/>
  <c r="I18095" i="3" s="1"/>
  <c r="K18115" i="3"/>
  <c r="I18124" i="3"/>
  <c r="J18168" i="3"/>
  <c r="K18358" i="3"/>
  <c r="I18358" i="3" s="1"/>
  <c r="K18396" i="3"/>
  <c r="I18405" i="3"/>
  <c r="K3265" i="3"/>
  <c r="I3270" i="3"/>
  <c r="I3298" i="3"/>
  <c r="K3387" i="3"/>
  <c r="I3429" i="3"/>
  <c r="I3452" i="3"/>
  <c r="I3482" i="3"/>
  <c r="I3503" i="3"/>
  <c r="I3531" i="3"/>
  <c r="I3534" i="3"/>
  <c r="I3536" i="3"/>
  <c r="I3539" i="3"/>
  <c r="I3560" i="3"/>
  <c r="I3563" i="3"/>
  <c r="I3570" i="3"/>
  <c r="I3572" i="3"/>
  <c r="I3574" i="3"/>
  <c r="I3578" i="3"/>
  <c r="I3582" i="3"/>
  <c r="I3599" i="3"/>
  <c r="I3648" i="3"/>
  <c r="I3657" i="3"/>
  <c r="I3673" i="3"/>
  <c r="I3678" i="3"/>
  <c r="I3982" i="3"/>
  <c r="K4330" i="3"/>
  <c r="K4329" i="3" s="1"/>
  <c r="J5692" i="3"/>
  <c r="I5692" i="3" s="1"/>
  <c r="J6422" i="3"/>
  <c r="I6422" i="3" s="1"/>
  <c r="K6434" i="3"/>
  <c r="K6433" i="3" s="1"/>
  <c r="J7486" i="3"/>
  <c r="J7485" i="3" s="1"/>
  <c r="K7595" i="3"/>
  <c r="I7595" i="3" s="1"/>
  <c r="J7774" i="3"/>
  <c r="I8018" i="3"/>
  <c r="I8276" i="3"/>
  <c r="I8289" i="3"/>
  <c r="J8538" i="3"/>
  <c r="J8647" i="3"/>
  <c r="J9045" i="3"/>
  <c r="I9117" i="3"/>
  <c r="K9160" i="3"/>
  <c r="I9416" i="3"/>
  <c r="J9699" i="3"/>
  <c r="I9989" i="3"/>
  <c r="I15878" i="3"/>
  <c r="J15991" i="3"/>
  <c r="I15991" i="3" s="1"/>
  <c r="J16011" i="3"/>
  <c r="J16029" i="3"/>
  <c r="I16129" i="3"/>
  <c r="I16175" i="3"/>
  <c r="I16185" i="3"/>
  <c r="I16283" i="3"/>
  <c r="J16390" i="3"/>
  <c r="I16396" i="3"/>
  <c r="I16405" i="3"/>
  <c r="I16413" i="3"/>
  <c r="I16417" i="3"/>
  <c r="J16426" i="3"/>
  <c r="I16426" i="3" s="1"/>
  <c r="I16486" i="3"/>
  <c r="I16504" i="3"/>
  <c r="K16547" i="3"/>
  <c r="K241" i="3" s="1"/>
  <c r="I16571" i="3"/>
  <c r="J16717" i="3"/>
  <c r="J16716" i="3" s="1"/>
  <c r="J16714" i="3" s="1"/>
  <c r="I16714" i="3" s="1"/>
  <c r="I16796" i="3"/>
  <c r="I16844" i="3"/>
  <c r="I16854" i="3"/>
  <c r="I16856" i="3"/>
  <c r="J16869" i="3"/>
  <c r="J16343" i="3" s="1"/>
  <c r="K16927" i="3"/>
  <c r="K16401" i="3" s="1"/>
  <c r="I16956" i="3"/>
  <c r="I16963" i="3"/>
  <c r="I16973" i="3"/>
  <c r="I16986" i="3"/>
  <c r="I16988" i="3"/>
  <c r="I17017" i="3"/>
  <c r="I17021" i="3"/>
  <c r="I17037" i="3"/>
  <c r="I17041" i="3"/>
  <c r="K17045" i="3"/>
  <c r="K16519" i="3" s="1"/>
  <c r="I17047" i="3"/>
  <c r="I17067" i="3"/>
  <c r="I17083" i="3"/>
  <c r="I17092" i="3"/>
  <c r="I17096" i="3"/>
  <c r="I17190" i="3"/>
  <c r="I17198" i="3"/>
  <c r="I17345" i="3"/>
  <c r="J17427" i="3"/>
  <c r="I17427" i="3" s="1"/>
  <c r="K17493" i="3"/>
  <c r="I17548" i="3"/>
  <c r="I17735" i="3"/>
  <c r="J16927" i="3"/>
  <c r="I16927" i="3" s="1"/>
  <c r="J16938" i="3"/>
  <c r="J16946" i="3"/>
  <c r="J16420" i="3" s="1"/>
  <c r="I3527" i="3"/>
  <c r="I3544" i="3"/>
  <c r="I3604" i="3"/>
  <c r="I3606" i="3"/>
  <c r="I3608" i="3"/>
  <c r="I3611" i="3"/>
  <c r="I3617" i="3"/>
  <c r="I3619" i="3"/>
  <c r="I3621" i="3"/>
  <c r="I3625" i="3"/>
  <c r="I3627" i="3"/>
  <c r="I3633" i="3"/>
  <c r="I3636" i="3"/>
  <c r="I3641" i="3"/>
  <c r="I3644" i="3"/>
  <c r="I3660" i="3"/>
  <c r="I3662" i="3"/>
  <c r="I3664" i="3"/>
  <c r="J3669" i="3"/>
  <c r="I3700" i="3"/>
  <c r="K3703" i="3"/>
  <c r="I3719" i="3"/>
  <c r="I3810" i="3"/>
  <c r="I3909" i="3"/>
  <c r="I3932" i="3"/>
  <c r="I3952" i="3"/>
  <c r="K4067" i="3"/>
  <c r="K4066" i="3" s="1"/>
  <c r="K4046" i="3" s="1"/>
  <c r="K4039" i="3" s="1"/>
  <c r="I4158" i="3"/>
  <c r="I4195" i="3"/>
  <c r="I4306" i="3"/>
  <c r="I4398" i="3"/>
  <c r="I4477" i="3"/>
  <c r="I4496" i="3"/>
  <c r="I4661" i="3"/>
  <c r="I4852" i="3"/>
  <c r="K4855" i="3"/>
  <c r="I5058" i="3"/>
  <c r="I5095" i="3"/>
  <c r="I5187" i="3"/>
  <c r="J5213" i="3"/>
  <c r="I5213" i="3" s="1"/>
  <c r="I5224" i="3"/>
  <c r="J5246" i="3"/>
  <c r="I5246" i="3" s="1"/>
  <c r="I5346" i="3"/>
  <c r="K5491" i="3"/>
  <c r="I5500" i="3"/>
  <c r="K5509" i="3"/>
  <c r="I5541" i="3"/>
  <c r="I5548" i="3"/>
  <c r="I5609" i="3"/>
  <c r="I5621" i="3"/>
  <c r="I5629" i="3"/>
  <c r="I5637" i="3"/>
  <c r="I5665" i="3"/>
  <c r="I5999" i="3"/>
  <c r="I6026" i="3"/>
  <c r="J6134" i="3"/>
  <c r="K6158" i="3"/>
  <c r="I6167" i="3"/>
  <c r="I6181" i="3"/>
  <c r="I6232" i="3"/>
  <c r="I6239" i="3"/>
  <c r="I6262" i="3"/>
  <c r="I6265" i="3"/>
  <c r="I6373" i="3"/>
  <c r="I6570" i="3"/>
  <c r="K6596" i="3"/>
  <c r="K6591" i="3" s="1"/>
  <c r="I6612" i="3"/>
  <c r="I6707" i="3"/>
  <c r="I6714" i="3"/>
  <c r="I6717" i="3"/>
  <c r="I7010" i="3"/>
  <c r="I7028" i="3"/>
  <c r="I7138" i="3"/>
  <c r="K7332" i="3"/>
  <c r="I7449" i="3"/>
  <c r="J7532" i="3"/>
  <c r="J7648" i="3"/>
  <c r="J7749" i="3"/>
  <c r="J7748" i="3" s="1"/>
  <c r="I7755" i="3"/>
  <c r="K8000" i="3"/>
  <c r="K7999" i="3" s="1"/>
  <c r="K7991" i="3" s="1"/>
  <c r="K7984" i="3" s="1"/>
  <c r="I8022" i="3"/>
  <c r="J8025" i="3"/>
  <c r="I8025" i="3" s="1"/>
  <c r="I8029" i="3"/>
  <c r="I8038" i="3"/>
  <c r="I8072" i="3"/>
  <c r="I8171" i="3"/>
  <c r="J8174" i="3"/>
  <c r="I8178" i="3"/>
  <c r="I8200" i="3"/>
  <c r="J8238" i="3"/>
  <c r="I8238" i="3" s="1"/>
  <c r="K8322" i="3"/>
  <c r="K8321" i="3" s="1"/>
  <c r="I8371" i="3"/>
  <c r="K8537" i="3"/>
  <c r="I8548" i="3"/>
  <c r="I8551" i="3"/>
  <c r="I8555" i="3"/>
  <c r="K8665" i="3"/>
  <c r="I8674" i="3"/>
  <c r="J8700" i="3"/>
  <c r="I8748" i="3"/>
  <c r="I8774" i="3"/>
  <c r="I8785" i="3"/>
  <c r="J8788" i="3"/>
  <c r="I8911" i="3"/>
  <c r="I8929" i="3"/>
  <c r="I8950" i="3"/>
  <c r="I8969" i="3"/>
  <c r="I8973" i="3"/>
  <c r="I8990" i="3"/>
  <c r="I9006" i="3"/>
  <c r="I9008" i="3"/>
  <c r="I9033" i="3"/>
  <c r="I9046" i="3"/>
  <c r="I9058" i="3"/>
  <c r="I9069" i="3"/>
  <c r="I9073" i="3"/>
  <c r="I9114" i="3"/>
  <c r="I9118" i="3"/>
  <c r="I9120" i="3"/>
  <c r="K9125" i="3"/>
  <c r="I9141" i="3"/>
  <c r="I9149" i="3"/>
  <c r="I9154" i="3"/>
  <c r="I9161" i="3"/>
  <c r="I9185" i="3"/>
  <c r="I9193" i="3"/>
  <c r="I9197" i="3"/>
  <c r="I9201" i="3"/>
  <c r="I9205" i="3"/>
  <c r="K9326" i="3"/>
  <c r="I9344" i="3"/>
  <c r="I9395" i="3"/>
  <c r="K9577" i="3"/>
  <c r="I9600" i="3"/>
  <c r="I9607" i="3"/>
  <c r="K9717" i="3"/>
  <c r="I9749" i="3"/>
  <c r="I9778" i="3"/>
  <c r="I9800" i="3"/>
  <c r="J9878" i="3"/>
  <c r="J9876" i="3" s="1"/>
  <c r="I9876" i="3" s="1"/>
  <c r="I9949" i="3"/>
  <c r="K9962" i="3"/>
  <c r="I9971" i="3"/>
  <c r="I10265" i="3"/>
  <c r="I10267" i="3"/>
  <c r="I10269" i="3"/>
  <c r="I10271" i="3"/>
  <c r="I10277" i="3"/>
  <c r="I10280" i="3"/>
  <c r="I10283" i="3"/>
  <c r="I10289" i="3"/>
  <c r="I10300" i="3"/>
  <c r="I10305" i="3"/>
  <c r="I10307" i="3"/>
  <c r="I10309" i="3"/>
  <c r="I10311" i="3"/>
  <c r="I10313" i="3"/>
  <c r="I10315" i="3"/>
  <c r="I10331" i="3"/>
  <c r="I10335" i="3"/>
  <c r="I10346" i="3"/>
  <c r="I10348" i="3"/>
  <c r="I10407" i="3"/>
  <c r="I10409" i="3"/>
  <c r="I10411" i="3"/>
  <c r="I10415" i="3"/>
  <c r="I10417" i="3"/>
  <c r="I10419" i="3"/>
  <c r="I10449" i="3"/>
  <c r="I10469" i="3"/>
  <c r="I10478" i="3"/>
  <c r="I10480" i="3"/>
  <c r="I10483" i="3"/>
  <c r="I10486" i="3"/>
  <c r="I10490" i="3"/>
  <c r="I10492" i="3"/>
  <c r="I10494" i="3"/>
  <c r="I10501" i="3"/>
  <c r="I10503" i="3"/>
  <c r="I10505" i="3"/>
  <c r="I10509" i="3"/>
  <c r="I10516" i="3"/>
  <c r="I10518" i="3"/>
  <c r="I10522" i="3"/>
  <c r="I10618" i="3"/>
  <c r="J10751" i="3"/>
  <c r="J10769" i="3"/>
  <c r="I15272" i="3"/>
  <c r="I15368" i="3"/>
  <c r="I15645" i="3"/>
  <c r="J15766" i="3"/>
  <c r="I15766" i="3" s="1"/>
  <c r="I15827" i="3"/>
  <c r="I16213" i="3"/>
  <c r="I16293" i="3"/>
  <c r="J16326" i="3"/>
  <c r="I16326" i="3" s="1"/>
  <c r="J16338" i="3"/>
  <c r="I16338" i="3" s="1"/>
  <c r="I16340" i="3"/>
  <c r="I16342" i="3"/>
  <c r="I16348" i="3"/>
  <c r="I16362" i="3"/>
  <c r="J16370" i="3"/>
  <c r="I16370" i="3" s="1"/>
  <c r="J16424" i="3"/>
  <c r="I16424" i="3" s="1"/>
  <c r="I16437" i="3"/>
  <c r="J16467" i="3"/>
  <c r="J161" i="3" s="1"/>
  <c r="J16494" i="3"/>
  <c r="I16494" i="3" s="1"/>
  <c r="I16507" i="3"/>
  <c r="J16514" i="3"/>
  <c r="I16514" i="3" s="1"/>
  <c r="I16521" i="3"/>
  <c r="I16531" i="3"/>
  <c r="I16540" i="3"/>
  <c r="I16553" i="3"/>
  <c r="I16565" i="3"/>
  <c r="I16587" i="3"/>
  <c r="K16590" i="3"/>
  <c r="I16606" i="3"/>
  <c r="K16691" i="3"/>
  <c r="K16690" i="3" s="1"/>
  <c r="I16849" i="3"/>
  <c r="I16872" i="3"/>
  <c r="I16876" i="3"/>
  <c r="I16880" i="3"/>
  <c r="I16888" i="3"/>
  <c r="I16890" i="3"/>
  <c r="I16892" i="3"/>
  <c r="I16930" i="3"/>
  <c r="I16936" i="3"/>
  <c r="K16968" i="3"/>
  <c r="I16985" i="3"/>
  <c r="I16989" i="3"/>
  <c r="K17015" i="3"/>
  <c r="K16489" i="3" s="1"/>
  <c r="I17024" i="3"/>
  <c r="I17028" i="3"/>
  <c r="I17030" i="3"/>
  <c r="I17036" i="3"/>
  <c r="I17044" i="3"/>
  <c r="I17046" i="3"/>
  <c r="I17052" i="3"/>
  <c r="I17054" i="3"/>
  <c r="I17057" i="3"/>
  <c r="I17060" i="3"/>
  <c r="I17068" i="3"/>
  <c r="I17084" i="3"/>
  <c r="J17204" i="3"/>
  <c r="I17265" i="3"/>
  <c r="I17278" i="3"/>
  <c r="I17285" i="3"/>
  <c r="I17335" i="3"/>
  <c r="I17395" i="3"/>
  <c r="J17488" i="3"/>
  <c r="I17488" i="3" s="1"/>
  <c r="I17500" i="3"/>
  <c r="J17569" i="3"/>
  <c r="I17569" i="3" s="1"/>
  <c r="I17668" i="3"/>
  <c r="J17706" i="3"/>
  <c r="I17744" i="3"/>
  <c r="J17769" i="3"/>
  <c r="J17768" i="3" s="1"/>
  <c r="I17853" i="3"/>
  <c r="I17931" i="3"/>
  <c r="K17993" i="3"/>
  <c r="I18002" i="3"/>
  <c r="K18019" i="3"/>
  <c r="I18066" i="3"/>
  <c r="I18074" i="3"/>
  <c r="I18245" i="3"/>
  <c r="I18253" i="3"/>
  <c r="K18256" i="3"/>
  <c r="I18261" i="3"/>
  <c r="I18265" i="3"/>
  <c r="I18286" i="3"/>
  <c r="I18289" i="3"/>
  <c r="I16233" i="3"/>
  <c r="J16662" i="3"/>
  <c r="I16662" i="3" s="1"/>
  <c r="I10434" i="3"/>
  <c r="I11216" i="3"/>
  <c r="J11215" i="3"/>
  <c r="J10440" i="3"/>
  <c r="I10440" i="3" s="1"/>
  <c r="I10455" i="3"/>
  <c r="I11236" i="3"/>
  <c r="I11259" i="3"/>
  <c r="I11257" i="3"/>
  <c r="J11262" i="3"/>
  <c r="I11262" i="3" s="1"/>
  <c r="I10482" i="3"/>
  <c r="I10504" i="3"/>
  <c r="I10512" i="3"/>
  <c r="I11296" i="3"/>
  <c r="J10515" i="3"/>
  <c r="I11304" i="3"/>
  <c r="J11295" i="3"/>
  <c r="I10521" i="3"/>
  <c r="I451" i="3"/>
  <c r="K7008" i="3"/>
  <c r="K7007" i="3" s="1"/>
  <c r="K7006" i="3" s="1"/>
  <c r="I7019" i="3"/>
  <c r="I11773" i="3"/>
  <c r="I14109" i="3"/>
  <c r="I11757" i="3"/>
  <c r="I14122" i="3"/>
  <c r="I11771" i="3"/>
  <c r="I11775" i="3"/>
  <c r="I14129" i="3"/>
  <c r="I11784" i="3"/>
  <c r="I14150" i="3"/>
  <c r="I14157" i="3"/>
  <c r="I14171" i="3"/>
  <c r="J14170" i="3"/>
  <c r="K14170" i="3"/>
  <c r="I11815" i="3"/>
  <c r="J14188" i="3"/>
  <c r="I16423" i="3"/>
  <c r="I16928" i="3"/>
  <c r="J16404" i="3"/>
  <c r="K108" i="3"/>
  <c r="K113" i="3"/>
  <c r="I17998" i="3"/>
  <c r="I16949" i="3"/>
  <c r="J18006" i="3"/>
  <c r="I10175" i="3"/>
  <c r="I11567" i="3"/>
  <c r="J10427" i="3"/>
  <c r="I10437" i="3"/>
  <c r="I11492" i="3"/>
  <c r="I10453" i="3"/>
  <c r="I11499" i="3"/>
  <c r="J11520" i="3"/>
  <c r="I11520" i="3" s="1"/>
  <c r="I11527" i="3"/>
  <c r="J10219" i="3"/>
  <c r="J10222" i="3"/>
  <c r="K10484" i="3"/>
  <c r="I10493" i="3"/>
  <c r="J10489" i="3"/>
  <c r="J11540" i="3"/>
  <c r="J10497" i="3"/>
  <c r="I10514" i="3"/>
  <c r="J10507" i="3"/>
  <c r="K11558" i="3"/>
  <c r="I11764" i="3"/>
  <c r="I10227" i="3"/>
  <c r="I2734" i="3"/>
  <c r="I7204" i="3"/>
  <c r="K7203" i="3"/>
  <c r="I7207" i="3"/>
  <c r="J7211" i="3"/>
  <c r="J7210" i="3" s="1"/>
  <c r="I2745" i="3"/>
  <c r="J2747" i="3"/>
  <c r="I2747" i="3" s="1"/>
  <c r="K117" i="3"/>
  <c r="K120" i="3"/>
  <c r="J2750" i="3"/>
  <c r="I2750" i="3" s="1"/>
  <c r="I7219" i="3"/>
  <c r="I3545" i="3"/>
  <c r="I7224" i="3"/>
  <c r="I3548" i="3"/>
  <c r="I2760" i="3"/>
  <c r="I3550" i="3"/>
  <c r="I2761" i="3"/>
  <c r="I2767" i="3"/>
  <c r="J2768" i="3"/>
  <c r="I2768" i="3" s="1"/>
  <c r="K140" i="3"/>
  <c r="I12" i="1" s="1"/>
  <c r="K143" i="3"/>
  <c r="I2773" i="3"/>
  <c r="I3562" i="3"/>
  <c r="I11921" i="3"/>
  <c r="I10085" i="3"/>
  <c r="J12793" i="3"/>
  <c r="I16191" i="3"/>
  <c r="I736" i="3"/>
  <c r="I858" i="3"/>
  <c r="I836" i="3"/>
  <c r="K9374" i="3"/>
  <c r="K17487" i="3"/>
  <c r="K16962" i="3"/>
  <c r="K16436" i="3" s="1"/>
  <c r="I15060" i="3"/>
  <c r="I15097" i="3"/>
  <c r="I14057" i="3"/>
  <c r="I14179" i="3"/>
  <c r="I12766" i="3"/>
  <c r="I12864" i="3"/>
  <c r="I13450" i="3"/>
  <c r="I13552" i="3"/>
  <c r="I13555" i="3"/>
  <c r="I12216" i="3"/>
  <c r="I12348" i="3"/>
  <c r="I11286" i="3"/>
  <c r="J11411" i="3"/>
  <c r="I11411" i="3" s="1"/>
  <c r="I10003" i="3"/>
  <c r="I10052" i="3"/>
  <c r="K130" i="3"/>
  <c r="I11786" i="3"/>
  <c r="I12085" i="3"/>
  <c r="I331" i="3"/>
  <c r="I439" i="3"/>
  <c r="I499" i="3"/>
  <c r="I525" i="3"/>
  <c r="I1426" i="3"/>
  <c r="I2017" i="3"/>
  <c r="I2019" i="3"/>
  <c r="I2056" i="3"/>
  <c r="I2081" i="3"/>
  <c r="I2218" i="3"/>
  <c r="I2317" i="3"/>
  <c r="K1939" i="3"/>
  <c r="K2536" i="3"/>
  <c r="K2535" i="3" s="1"/>
  <c r="J3142" i="3"/>
  <c r="I3497" i="3"/>
  <c r="J4127" i="3"/>
  <c r="I4127" i="3" s="1"/>
  <c r="I4177" i="3"/>
  <c r="I4203" i="3"/>
  <c r="K4593" i="3"/>
  <c r="I4945" i="3"/>
  <c r="I5167" i="3"/>
  <c r="J5739" i="3"/>
  <c r="I5739" i="3" s="1"/>
  <c r="I5847" i="3"/>
  <c r="I5884" i="3"/>
  <c r="J6231" i="3"/>
  <c r="I6525" i="3"/>
  <c r="I6562" i="3"/>
  <c r="I6600" i="3"/>
  <c r="I6622" i="3"/>
  <c r="I7351" i="3"/>
  <c r="I8530" i="3"/>
  <c r="I8563" i="3"/>
  <c r="K8585" i="3"/>
  <c r="I8811" i="3"/>
  <c r="J8814" i="3"/>
  <c r="I9387" i="3"/>
  <c r="K8947" i="3"/>
  <c r="I10291" i="3"/>
  <c r="I10293" i="3"/>
  <c r="I10296" i="3"/>
  <c r="I10397" i="3"/>
  <c r="I10464" i="3"/>
  <c r="I15424" i="3"/>
  <c r="I16141" i="3"/>
  <c r="I16149" i="3"/>
  <c r="I16226" i="3"/>
  <c r="I16481" i="3"/>
  <c r="I16567" i="3"/>
  <c r="I16840" i="3"/>
  <c r="I16842" i="3"/>
  <c r="I16860" i="3"/>
  <c r="I16912" i="3"/>
  <c r="I17234" i="3"/>
  <c r="I17682" i="3"/>
  <c r="I18016" i="3"/>
  <c r="I18242" i="3"/>
  <c r="I18250" i="3"/>
  <c r="I18396" i="3"/>
  <c r="I14576" i="3"/>
  <c r="K14634" i="3"/>
  <c r="I14860" i="3"/>
  <c r="I14025" i="3"/>
  <c r="I14249" i="3"/>
  <c r="I14334" i="3"/>
  <c r="I12709" i="3"/>
  <c r="I12727" i="3"/>
  <c r="K12793" i="3"/>
  <c r="K12792" i="3" s="1"/>
  <c r="I12851" i="3"/>
  <c r="I12948" i="3"/>
  <c r="I12973" i="3"/>
  <c r="J13272" i="3"/>
  <c r="J13271" i="3" s="1"/>
  <c r="I13298" i="3"/>
  <c r="I13508" i="3"/>
  <c r="I13511" i="3"/>
  <c r="I12422" i="3"/>
  <c r="I12446" i="3"/>
  <c r="I12484" i="3"/>
  <c r="I12493" i="3"/>
  <c r="I12531" i="3"/>
  <c r="J10868" i="3"/>
  <c r="J10342" i="3" s="1"/>
  <c r="J11014" i="3"/>
  <c r="I11412" i="3"/>
  <c r="I11655" i="3"/>
  <c r="I10094" i="3"/>
  <c r="I10113" i="3"/>
  <c r="I10118" i="3"/>
  <c r="I10120" i="3"/>
  <c r="I286" i="3"/>
  <c r="I317" i="3"/>
  <c r="I483" i="3"/>
  <c r="I502" i="3"/>
  <c r="J1417" i="3"/>
  <c r="I1417" i="3" s="1"/>
  <c r="I1429" i="3"/>
  <c r="I1858" i="3"/>
  <c r="I1872" i="3"/>
  <c r="I2061" i="3"/>
  <c r="I2096" i="3"/>
  <c r="I2101" i="3"/>
  <c r="I2222" i="3"/>
  <c r="K2023" i="3"/>
  <c r="I2392" i="3"/>
  <c r="I2640" i="3"/>
  <c r="I2672" i="3"/>
  <c r="I2705" i="3"/>
  <c r="I2707" i="3"/>
  <c r="I2717" i="3"/>
  <c r="I2850" i="3"/>
  <c r="I2866" i="3"/>
  <c r="I2892" i="3"/>
  <c r="I3109" i="3"/>
  <c r="I3464" i="3"/>
  <c r="I3474" i="3"/>
  <c r="I3508" i="3"/>
  <c r="I3629" i="3"/>
  <c r="I3707" i="3"/>
  <c r="J3950" i="3"/>
  <c r="K4114" i="3"/>
  <c r="I4344" i="3"/>
  <c r="I4440" i="3"/>
  <c r="I4599" i="3"/>
  <c r="I4619" i="3"/>
  <c r="I4721" i="3"/>
  <c r="I5329" i="3"/>
  <c r="I5388" i="3"/>
  <c r="I5997" i="3"/>
  <c r="I6414" i="3"/>
  <c r="I6523" i="3"/>
  <c r="I7467" i="3"/>
  <c r="J8012" i="3"/>
  <c r="J8011" i="3" s="1"/>
  <c r="I8106" i="3"/>
  <c r="I8264" i="3"/>
  <c r="I8538" i="3"/>
  <c r="I8740" i="3"/>
  <c r="I8827" i="3"/>
  <c r="I8954" i="3"/>
  <c r="I8959" i="3"/>
  <c r="I9126" i="3"/>
  <c r="I9139" i="3"/>
  <c r="K9436" i="3"/>
  <c r="I9574" i="3"/>
  <c r="I9610" i="3"/>
  <c r="I9859" i="3"/>
  <c r="I10274" i="3"/>
  <c r="I10333" i="3"/>
  <c r="I10418" i="3"/>
  <c r="I10513" i="3"/>
  <c r="I15386" i="3"/>
  <c r="I15390" i="3"/>
  <c r="J15503" i="3"/>
  <c r="I15503" i="3" s="1"/>
  <c r="I16007" i="3"/>
  <c r="I16090" i="3"/>
  <c r="I16318" i="3"/>
  <c r="I16328" i="3"/>
  <c r="I16403" i="3"/>
  <c r="I16655" i="3"/>
  <c r="I16868" i="3"/>
  <c r="I16884" i="3"/>
  <c r="I16922" i="3"/>
  <c r="I16924" i="3"/>
  <c r="I16932" i="3"/>
  <c r="I16951" i="3"/>
  <c r="I17062" i="3"/>
  <c r="I17087" i="3"/>
  <c r="I17142" i="3"/>
  <c r="I17227" i="3"/>
  <c r="I17443" i="3"/>
  <c r="I17891" i="3"/>
  <c r="I15028" i="3"/>
  <c r="I15052" i="3"/>
  <c r="J15093" i="3"/>
  <c r="J15101" i="3"/>
  <c r="J15100" i="3" s="1"/>
  <c r="I15100" i="3" s="1"/>
  <c r="K15113" i="3"/>
  <c r="K15112" i="3" s="1"/>
  <c r="I15130" i="3"/>
  <c r="I14705" i="3"/>
  <c r="I14723" i="3"/>
  <c r="I14839" i="3"/>
  <c r="J14875" i="3"/>
  <c r="I14911" i="3"/>
  <c r="I14918" i="3"/>
  <c r="I13960" i="3"/>
  <c r="I14050" i="3"/>
  <c r="I14053" i="3"/>
  <c r="I14152" i="3"/>
  <c r="I14313" i="3"/>
  <c r="K14324" i="3"/>
  <c r="K14323" i="3" s="1"/>
  <c r="I12710" i="3"/>
  <c r="I12730" i="3"/>
  <c r="I12735" i="3"/>
  <c r="I12806" i="3"/>
  <c r="I12912" i="3"/>
  <c r="I12956" i="3"/>
  <c r="I12982" i="3"/>
  <c r="I12998" i="3"/>
  <c r="I13001" i="3"/>
  <c r="I13023" i="3"/>
  <c r="I13026" i="3"/>
  <c r="I13127" i="3"/>
  <c r="I13211" i="3"/>
  <c r="I12551" i="3"/>
  <c r="I10889" i="3"/>
  <c r="I10922" i="3"/>
  <c r="I10925" i="3"/>
  <c r="K10999" i="3"/>
  <c r="I11141" i="3"/>
  <c r="I11144" i="3"/>
  <c r="I11149" i="3"/>
  <c r="I11278" i="3"/>
  <c r="I11613" i="3"/>
  <c r="I10062" i="3"/>
  <c r="I11647" i="3"/>
  <c r="I10189" i="3"/>
  <c r="I11798" i="3"/>
  <c r="I294" i="3"/>
  <c r="I313" i="3"/>
  <c r="I333" i="3"/>
  <c r="I368" i="3"/>
  <c r="I370" i="3"/>
  <c r="I374" i="3"/>
  <c r="I407" i="3"/>
  <c r="I413" i="3"/>
  <c r="I478" i="3"/>
  <c r="I482" i="3"/>
  <c r="I484" i="3"/>
  <c r="I493" i="3"/>
  <c r="I509" i="3"/>
  <c r="I1454" i="3"/>
  <c r="I1720" i="3"/>
  <c r="I1875" i="3"/>
  <c r="I1877" i="3"/>
  <c r="I1886" i="3"/>
  <c r="I1934" i="3"/>
  <c r="I1996" i="3"/>
  <c r="I1998" i="3"/>
  <c r="I2032" i="3"/>
  <c r="I2069" i="3"/>
  <c r="I2095" i="3"/>
  <c r="I2100" i="3"/>
  <c r="J1878" i="3"/>
  <c r="K2502" i="3"/>
  <c r="I2580" i="3"/>
  <c r="I2641" i="3"/>
  <c r="I2649" i="3"/>
  <c r="I2869" i="3"/>
  <c r="I2872" i="3"/>
  <c r="I3434" i="3"/>
  <c r="I3496" i="3"/>
  <c r="I3549" i="3"/>
  <c r="I3645" i="3"/>
  <c r="I3865" i="3"/>
  <c r="I4051" i="3"/>
  <c r="I4073" i="3"/>
  <c r="I4326" i="3"/>
  <c r="I4556" i="3"/>
  <c r="I4729" i="3"/>
  <c r="I4866" i="3"/>
  <c r="I5111" i="3"/>
  <c r="I5139" i="3"/>
  <c r="I5510" i="3"/>
  <c r="K6218" i="3"/>
  <c r="I6544" i="3"/>
  <c r="K6685" i="3"/>
  <c r="K6684" i="3" s="1"/>
  <c r="I7937" i="3"/>
  <c r="I7996" i="3"/>
  <c r="J8037" i="3"/>
  <c r="I8037" i="3" s="1"/>
  <c r="I8101" i="3"/>
  <c r="I8148" i="3"/>
  <c r="I8558" i="3"/>
  <c r="J8561" i="3"/>
  <c r="I8564" i="3"/>
  <c r="I8643" i="3"/>
  <c r="I8686" i="3"/>
  <c r="K8700" i="3"/>
  <c r="I8977" i="3"/>
  <c r="I8983" i="3"/>
  <c r="I9007" i="3"/>
  <c r="I9018" i="3"/>
  <c r="I9029" i="3"/>
  <c r="I9062" i="3"/>
  <c r="I9165" i="3"/>
  <c r="I9290" i="3"/>
  <c r="I9316" i="3"/>
  <c r="I9718" i="3"/>
  <c r="I9792" i="3"/>
  <c r="I9842" i="3"/>
  <c r="I9944" i="3"/>
  <c r="J9947" i="3"/>
  <c r="I9947" i="3" s="1"/>
  <c r="I10377" i="3"/>
  <c r="I10445" i="3"/>
  <c r="I10589" i="3"/>
  <c r="J10667" i="3"/>
  <c r="I15352" i="3"/>
  <c r="I15377" i="3"/>
  <c r="I15535" i="3"/>
  <c r="I15883" i="3"/>
  <c r="I15886" i="3"/>
  <c r="I15915" i="3"/>
  <c r="I16080" i="3"/>
  <c r="I16345" i="3"/>
  <c r="I16421" i="3"/>
  <c r="I16667" i="3"/>
  <c r="I16759" i="3"/>
  <c r="I16377" i="3"/>
  <c r="I16385" i="3"/>
  <c r="I16990" i="3"/>
  <c r="I17012" i="3"/>
  <c r="I17088" i="3"/>
  <c r="K17264" i="3"/>
  <c r="K17263" i="3" s="1"/>
  <c r="I17528" i="3"/>
  <c r="I17848" i="3"/>
  <c r="I17979" i="3"/>
  <c r="I18142" i="3"/>
  <c r="J18418" i="3"/>
  <c r="I18418" i="3" s="1"/>
  <c r="I15076" i="3"/>
  <c r="I15089" i="3"/>
  <c r="J15126" i="3"/>
  <c r="I15126" i="3" s="1"/>
  <c r="I14526" i="3"/>
  <c r="I14856" i="3"/>
  <c r="K13056" i="3"/>
  <c r="J13319" i="3"/>
  <c r="K13535" i="3"/>
  <c r="K13534" i="3" s="1"/>
  <c r="I13644" i="3"/>
  <c r="I12456" i="3"/>
  <c r="I12475" i="3"/>
  <c r="I10363" i="3"/>
  <c r="I10894" i="3"/>
  <c r="I10953" i="3"/>
  <c r="I11007" i="3"/>
  <c r="I11023" i="3"/>
  <c r="I11394" i="3"/>
  <c r="J11491" i="3"/>
  <c r="I11752" i="3"/>
  <c r="I287" i="3"/>
  <c r="I290" i="3"/>
  <c r="I1039" i="3"/>
  <c r="I1460" i="3"/>
  <c r="I1573" i="3"/>
  <c r="I1676" i="3"/>
  <c r="J1725" i="3"/>
  <c r="I1922" i="3"/>
  <c r="I2001" i="3"/>
  <c r="I2043" i="3"/>
  <c r="I2045" i="3"/>
  <c r="I2077" i="3"/>
  <c r="I2322" i="3"/>
  <c r="I2344" i="3"/>
  <c r="I2462" i="3"/>
  <c r="I2470" i="3"/>
  <c r="K2068" i="3"/>
  <c r="I2068" i="3" s="1"/>
  <c r="I2607" i="3"/>
  <c r="I2664" i="3"/>
  <c r="I2795" i="3"/>
  <c r="I2830" i="3"/>
  <c r="I2882" i="3"/>
  <c r="I3274" i="3"/>
  <c r="I3292" i="3"/>
  <c r="I3433" i="3"/>
  <c r="I3436" i="3"/>
  <c r="I3448" i="3"/>
  <c r="I3556" i="3"/>
  <c r="I3598" i="3"/>
  <c r="I3613" i="3"/>
  <c r="I3680" i="3"/>
  <c r="I3682" i="3"/>
  <c r="I4084" i="3"/>
  <c r="I4421" i="3"/>
  <c r="J4687" i="3"/>
  <c r="I4687" i="3" s="1"/>
  <c r="I4698" i="3"/>
  <c r="I4984" i="3"/>
  <c r="I5208" i="3"/>
  <c r="I5383" i="3"/>
  <c r="I5450" i="3"/>
  <c r="I5518" i="3"/>
  <c r="J6260" i="3"/>
  <c r="I6260" i="3" s="1"/>
  <c r="I6307" i="3"/>
  <c r="I6451" i="3"/>
  <c r="I6454" i="3"/>
  <c r="J6677" i="3"/>
  <c r="I6677" i="3" s="1"/>
  <c r="K6697" i="3"/>
  <c r="K6696" i="3" s="1"/>
  <c r="J6722" i="3"/>
  <c r="J6720" i="3" s="1"/>
  <c r="I6720" i="3" s="1"/>
  <c r="I7051" i="3"/>
  <c r="I7108" i="3"/>
  <c r="J7203" i="3"/>
  <c r="I8411" i="3"/>
  <c r="K8848" i="3"/>
  <c r="K8847" i="3" s="1"/>
  <c r="I9078" i="3"/>
  <c r="I9122" i="3"/>
  <c r="I9145" i="3"/>
  <c r="I9176" i="3"/>
  <c r="I9178" i="3"/>
  <c r="I9180" i="3"/>
  <c r="I9341" i="3"/>
  <c r="I9463" i="3"/>
  <c r="J9833" i="3"/>
  <c r="I9833" i="3" s="1"/>
  <c r="I10287" i="3"/>
  <c r="I10327" i="3"/>
  <c r="I10428" i="3"/>
  <c r="I10474" i="3"/>
  <c r="I10605" i="3"/>
  <c r="I15730" i="3"/>
  <c r="I15970" i="3"/>
  <c r="J15996" i="3"/>
  <c r="I15996" i="3" s="1"/>
  <c r="I16161" i="3"/>
  <c r="I16444" i="3"/>
  <c r="I16450" i="3"/>
  <c r="I16536" i="3"/>
  <c r="I16568" i="3"/>
  <c r="I16859" i="3"/>
  <c r="I16871" i="3"/>
  <c r="I16900" i="3"/>
  <c r="I16919" i="3"/>
  <c r="I16931" i="3"/>
  <c r="I16943" i="3"/>
  <c r="I16945" i="3"/>
  <c r="I16965" i="3"/>
  <c r="I16978" i="3"/>
  <c r="I16994" i="3"/>
  <c r="I17009" i="3"/>
  <c r="I17013" i="3"/>
  <c r="I17055" i="3"/>
  <c r="I17071" i="3"/>
  <c r="I17076" i="3"/>
  <c r="I17078" i="3"/>
  <c r="I17080" i="3"/>
  <c r="I17093" i="3"/>
  <c r="I17464" i="3"/>
  <c r="I17834" i="3"/>
  <c r="I17990" i="3"/>
  <c r="I18012" i="3"/>
  <c r="J18100" i="3"/>
  <c r="I18100" i="3" s="1"/>
  <c r="I18208" i="3"/>
  <c r="I18379" i="3"/>
  <c r="I18397" i="3"/>
  <c r="I2940" i="3"/>
  <c r="K64" i="3"/>
  <c r="I2954" i="3"/>
  <c r="I972" i="3"/>
  <c r="J285" i="3"/>
  <c r="J22" i="3" s="1"/>
  <c r="I450" i="3"/>
  <c r="J795" i="3"/>
  <c r="I795" i="3" s="1"/>
  <c r="I16904" i="3"/>
  <c r="K79" i="3"/>
  <c r="I79" i="3" s="1"/>
  <c r="K82" i="3"/>
  <c r="K16375" i="3"/>
  <c r="I16380" i="3"/>
  <c r="I16383" i="3"/>
  <c r="I16908" i="3"/>
  <c r="J16638" i="3"/>
  <c r="I16638" i="3" s="1"/>
  <c r="K77" i="3"/>
  <c r="K71" i="3"/>
  <c r="K73" i="3"/>
  <c r="I16909" i="3"/>
  <c r="I7246" i="3"/>
  <c r="I3684" i="3"/>
  <c r="K265" i="3"/>
  <c r="J2353" i="3"/>
  <c r="J1564" i="3"/>
  <c r="I1564" i="3" s="1"/>
  <c r="I528" i="3"/>
  <c r="K453" i="3"/>
  <c r="K191" i="3"/>
  <c r="I454" i="3"/>
  <c r="I455" i="3"/>
  <c r="I979" i="3"/>
  <c r="K648" i="3"/>
  <c r="K647" i="3" s="1"/>
  <c r="J24" i="3"/>
  <c r="J12382" i="3"/>
  <c r="I12385" i="3"/>
  <c r="I14208" i="3"/>
  <c r="J14207" i="3"/>
  <c r="I12771" i="3"/>
  <c r="J12769" i="3"/>
  <c r="I12769" i="3" s="1"/>
  <c r="I14996" i="3"/>
  <c r="I14998" i="3"/>
  <c r="I15094" i="3"/>
  <c r="I15114" i="3"/>
  <c r="I15138" i="3"/>
  <c r="K14633" i="3"/>
  <c r="I14735" i="3"/>
  <c r="I14749" i="3"/>
  <c r="I14875" i="3"/>
  <c r="I13957" i="3"/>
  <c r="I14000" i="3"/>
  <c r="I14024" i="3"/>
  <c r="I14042" i="3"/>
  <c r="I14045" i="3"/>
  <c r="J14049" i="3"/>
  <c r="I14062" i="3"/>
  <c r="K14108" i="3"/>
  <c r="K14107" i="3" s="1"/>
  <c r="J14155" i="3"/>
  <c r="I14155" i="3" s="1"/>
  <c r="I14271" i="3"/>
  <c r="J12181" i="3"/>
  <c r="I12181" i="3" s="1"/>
  <c r="K11641" i="3"/>
  <c r="I11641" i="3" s="1"/>
  <c r="I12742" i="3"/>
  <c r="J12746" i="3"/>
  <c r="J12745" i="3" s="1"/>
  <c r="I12772" i="3"/>
  <c r="I12794" i="3"/>
  <c r="K12908" i="3"/>
  <c r="K12903" i="3" s="1"/>
  <c r="I12972" i="3"/>
  <c r="I12993" i="3"/>
  <c r="J12997" i="3"/>
  <c r="J13103" i="3"/>
  <c r="I13103" i="3" s="1"/>
  <c r="I13282" i="3"/>
  <c r="J13285" i="3"/>
  <c r="I13285" i="3" s="1"/>
  <c r="K13399" i="3"/>
  <c r="I13499" i="3"/>
  <c r="K13515" i="3"/>
  <c r="I13549" i="3"/>
  <c r="I13640" i="3"/>
  <c r="I13723" i="3"/>
  <c r="J11597" i="3"/>
  <c r="I12180" i="3"/>
  <c r="J11654" i="3"/>
  <c r="I11654" i="3" s="1"/>
  <c r="J12183" i="3"/>
  <c r="J11658" i="3"/>
  <c r="J10080" i="3" s="1"/>
  <c r="K12208" i="3"/>
  <c r="K12207" i="3" s="1"/>
  <c r="K11683" i="3"/>
  <c r="I11683" i="3" s="1"/>
  <c r="K11686" i="3"/>
  <c r="K10108" i="3" s="1"/>
  <c r="I12226" i="3"/>
  <c r="J11700" i="3"/>
  <c r="J10122" i="3" s="1"/>
  <c r="J12233" i="3"/>
  <c r="I12233" i="3" s="1"/>
  <c r="J11708" i="3"/>
  <c r="J11711" i="3"/>
  <c r="I12240" i="3"/>
  <c r="I12325" i="3"/>
  <c r="J11799" i="3"/>
  <c r="I12338" i="3"/>
  <c r="K12347" i="3"/>
  <c r="K11830" i="3"/>
  <c r="K11579" i="3"/>
  <c r="I12386" i="3"/>
  <c r="I12447" i="3"/>
  <c r="K11783" i="3"/>
  <c r="I14512" i="3"/>
  <c r="I14560" i="3"/>
  <c r="K14586" i="3"/>
  <c r="I14604" i="3"/>
  <c r="J14647" i="3"/>
  <c r="I14797" i="3"/>
  <c r="I14864" i="3"/>
  <c r="J14873" i="3"/>
  <c r="I14873" i="3" s="1"/>
  <c r="I14071" i="3"/>
  <c r="J14086" i="3"/>
  <c r="I14086" i="3" s="1"/>
  <c r="I14308" i="3"/>
  <c r="I14325" i="3"/>
  <c r="I13077" i="3"/>
  <c r="I13187" i="3"/>
  <c r="I13297" i="3"/>
  <c r="I13333" i="3"/>
  <c r="J13418" i="3"/>
  <c r="I13418" i="3" s="1"/>
  <c r="I13524" i="3"/>
  <c r="I13637" i="3"/>
  <c r="J13692" i="3"/>
  <c r="I13692" i="3" s="1"/>
  <c r="K11597" i="3"/>
  <c r="K10019" i="3" s="1"/>
  <c r="I12135" i="3"/>
  <c r="J11609" i="3"/>
  <c r="K11619" i="3"/>
  <c r="K12183" i="3"/>
  <c r="I12183" i="3" s="1"/>
  <c r="K11658" i="3"/>
  <c r="J11667" i="3"/>
  <c r="I12196" i="3"/>
  <c r="J11670" i="3"/>
  <c r="J10092" i="3" s="1"/>
  <c r="J11690" i="3"/>
  <c r="I12221" i="3"/>
  <c r="I12237" i="3"/>
  <c r="K11711" i="3"/>
  <c r="K10133" i="3" s="1"/>
  <c r="K11714" i="3"/>
  <c r="K10136" i="3" s="1"/>
  <c r="J11742" i="3"/>
  <c r="K11785" i="3"/>
  <c r="I12330" i="3"/>
  <c r="I15016" i="3"/>
  <c r="I14551" i="3"/>
  <c r="I14568" i="3"/>
  <c r="I14681" i="3"/>
  <c r="K14744" i="3"/>
  <c r="K14897" i="3"/>
  <c r="K14896" i="3" s="1"/>
  <c r="I13976" i="3"/>
  <c r="I14078" i="3"/>
  <c r="I14081" i="3"/>
  <c r="J14121" i="3"/>
  <c r="I14163" i="3"/>
  <c r="K14303" i="3"/>
  <c r="K14296" i="3" s="1"/>
  <c r="K14206" i="3" s="1"/>
  <c r="K14205" i="3" s="1"/>
  <c r="J12640" i="3"/>
  <c r="K12746" i="3"/>
  <c r="K12745" i="3" s="1"/>
  <c r="K12725" i="3" s="1"/>
  <c r="K12718" i="3" s="1"/>
  <c r="K12759" i="3"/>
  <c r="I12807" i="3"/>
  <c r="I12856" i="3"/>
  <c r="I12894" i="3"/>
  <c r="I13069" i="3"/>
  <c r="K13136" i="3"/>
  <c r="K13259" i="3"/>
  <c r="J13295" i="3"/>
  <c r="I13295" i="3" s="1"/>
  <c r="K13332" i="3"/>
  <c r="K13319" i="3" s="1"/>
  <c r="K13318" i="3" s="1"/>
  <c r="I13498" i="3"/>
  <c r="K13523" i="3"/>
  <c r="K13522" i="3" s="1"/>
  <c r="K13548" i="3"/>
  <c r="K13582" i="3"/>
  <c r="J13624" i="3"/>
  <c r="I13624" i="3" s="1"/>
  <c r="J13682" i="3"/>
  <c r="K13697" i="3"/>
  <c r="K13692" i="3" s="1"/>
  <c r="I13761" i="3"/>
  <c r="J11590" i="3"/>
  <c r="J10012" i="3" s="1"/>
  <c r="K11609" i="3"/>
  <c r="J11675" i="3"/>
  <c r="K11690" i="3"/>
  <c r="J11704" i="3"/>
  <c r="I12264" i="3"/>
  <c r="I12281" i="3"/>
  <c r="I12308" i="3"/>
  <c r="J11782" i="3"/>
  <c r="I11782" i="3" s="1"/>
  <c r="I10993" i="3"/>
  <c r="J11790" i="3"/>
  <c r="J12329" i="3"/>
  <c r="J11804" i="3"/>
  <c r="J12347" i="3"/>
  <c r="J11822" i="3"/>
  <c r="J10244" i="3" s="1"/>
  <c r="I12467" i="3"/>
  <c r="K15092" i="3"/>
  <c r="K15085" i="3" s="1"/>
  <c r="I14997" i="3"/>
  <c r="I15077" i="3"/>
  <c r="K14481" i="3"/>
  <c r="I14583" i="3"/>
  <c r="I14597" i="3"/>
  <c r="I14613" i="3"/>
  <c r="I14655" i="3"/>
  <c r="I14846" i="3"/>
  <c r="K14188" i="3"/>
  <c r="I14209" i="3"/>
  <c r="I14300" i="3"/>
  <c r="I14305" i="3"/>
  <c r="I14344" i="3"/>
  <c r="I12631" i="3"/>
  <c r="I12985" i="3"/>
  <c r="K13118" i="3"/>
  <c r="I13361" i="3"/>
  <c r="K13381" i="3"/>
  <c r="K13434" i="3"/>
  <c r="I13434" i="3" s="1"/>
  <c r="I13516" i="3"/>
  <c r="I12116" i="3"/>
  <c r="K11590" i="3"/>
  <c r="K10012" i="3" s="1"/>
  <c r="K12119" i="3"/>
  <c r="I12119" i="3" s="1"/>
  <c r="I12123" i="3"/>
  <c r="I12159" i="3"/>
  <c r="J11633" i="3"/>
  <c r="K11678" i="3"/>
  <c r="K10100" i="3" s="1"/>
  <c r="J11683" i="3"/>
  <c r="K12220" i="3"/>
  <c r="K12219" i="3" s="1"/>
  <c r="K11695" i="3"/>
  <c r="K11704" i="3"/>
  <c r="I12234" i="3"/>
  <c r="K12280" i="3"/>
  <c r="K12267" i="3" s="1"/>
  <c r="K11755" i="3"/>
  <c r="K10177" i="3" s="1"/>
  <c r="K12314" i="3"/>
  <c r="K11790" i="3"/>
  <c r="K10212" i="3" s="1"/>
  <c r="J11812" i="3"/>
  <c r="J11830" i="3"/>
  <c r="J12367" i="3"/>
  <c r="J12366" i="3" s="1"/>
  <c r="I12366" i="3" s="1"/>
  <c r="J11579" i="3"/>
  <c r="I12543" i="3"/>
  <c r="J10885" i="3"/>
  <c r="I10885" i="3" s="1"/>
  <c r="J10360" i="3"/>
  <c r="I10901" i="3"/>
  <c r="J10375" i="3"/>
  <c r="K10427" i="3"/>
  <c r="I10966" i="3"/>
  <c r="I10996" i="3"/>
  <c r="J10470" i="3"/>
  <c r="I11033" i="3"/>
  <c r="K10507" i="3"/>
  <c r="I11041" i="3"/>
  <c r="I11053" i="3"/>
  <c r="K10264" i="3"/>
  <c r="I10264" i="3" s="1"/>
  <c r="J11067" i="3"/>
  <c r="J10282" i="3"/>
  <c r="I11107" i="3"/>
  <c r="K10318" i="3"/>
  <c r="I10318" i="3" s="1"/>
  <c r="K11491" i="3"/>
  <c r="K11478" i="3" s="1"/>
  <c r="K11477" i="3" s="1"/>
  <c r="I11541" i="3"/>
  <c r="J11558" i="3"/>
  <c r="I11582" i="3"/>
  <c r="I11616" i="3"/>
  <c r="I11626" i="3"/>
  <c r="I10056" i="3"/>
  <c r="I11640" i="3"/>
  <c r="K11937" i="3"/>
  <c r="I11937" i="3" s="1"/>
  <c r="I328" i="3"/>
  <c r="I463" i="3"/>
  <c r="I475" i="3"/>
  <c r="I523" i="3"/>
  <c r="I1163" i="3"/>
  <c r="J1321" i="3"/>
  <c r="J1320" i="3" s="1"/>
  <c r="I1320" i="3" s="1"/>
  <c r="I1322" i="3"/>
  <c r="I1533" i="3"/>
  <c r="J1531" i="3"/>
  <c r="I1531" i="3" s="1"/>
  <c r="I1748" i="3"/>
  <c r="K12483" i="3"/>
  <c r="K12482" i="3" s="1"/>
  <c r="K12462" i="3" s="1"/>
  <c r="K12455" i="3" s="1"/>
  <c r="I12497" i="3"/>
  <c r="I10878" i="3"/>
  <c r="K10885" i="3"/>
  <c r="K10360" i="3"/>
  <c r="I10360" i="3" s="1"/>
  <c r="I10915" i="3"/>
  <c r="J10389" i="3"/>
  <c r="I10919" i="3"/>
  <c r="J10393" i="3"/>
  <c r="K10994" i="3"/>
  <c r="K10470" i="3"/>
  <c r="I10282" i="3"/>
  <c r="I11093" i="3"/>
  <c r="K10304" i="3"/>
  <c r="I10304" i="3" s="1"/>
  <c r="K11168" i="3"/>
  <c r="K11167" i="3" s="1"/>
  <c r="I11194" i="3"/>
  <c r="I11229" i="3"/>
  <c r="I11395" i="3"/>
  <c r="I11404" i="3"/>
  <c r="I11420" i="3"/>
  <c r="J11431" i="3"/>
  <c r="I11431" i="3" s="1"/>
  <c r="I11652" i="3"/>
  <c r="I10084" i="3"/>
  <c r="I10086" i="3"/>
  <c r="I11668" i="3"/>
  <c r="I11677" i="3"/>
  <c r="I11692" i="3"/>
  <c r="I11696" i="3"/>
  <c r="I11743" i="3"/>
  <c r="I11808" i="3"/>
  <c r="I11810" i="3"/>
  <c r="J10232" i="3"/>
  <c r="J238" i="3" s="1"/>
  <c r="I238" i="3" s="1"/>
  <c r="I11827" i="3"/>
  <c r="I11904" i="3"/>
  <c r="I12062" i="3"/>
  <c r="J23" i="3"/>
  <c r="I447" i="3"/>
  <c r="I462" i="3"/>
  <c r="I464" i="3"/>
  <c r="I467" i="3"/>
  <c r="I486" i="3"/>
  <c r="I496" i="3"/>
  <c r="I504" i="3"/>
  <c r="I624" i="3"/>
  <c r="I719" i="3"/>
  <c r="J716" i="3"/>
  <c r="I1021" i="3"/>
  <c r="J1020" i="3"/>
  <c r="I1603" i="3"/>
  <c r="J1599" i="3"/>
  <c r="I1701" i="3"/>
  <c r="I4616" i="3"/>
  <c r="J12483" i="3"/>
  <c r="K12530" i="3"/>
  <c r="I10869" i="3"/>
  <c r="K10343" i="3"/>
  <c r="K10080" i="3" s="1"/>
  <c r="I10881" i="3"/>
  <c r="I10897" i="3"/>
  <c r="I10906" i="3"/>
  <c r="K10380" i="3"/>
  <c r="K10117" i="3" s="1"/>
  <c r="J10468" i="3"/>
  <c r="J11032" i="3"/>
  <c r="J11052" i="3"/>
  <c r="I11064" i="3"/>
  <c r="I11164" i="3"/>
  <c r="K11193" i="3"/>
  <c r="K11191" i="3" s="1"/>
  <c r="K10405" i="3"/>
  <c r="K11330" i="3"/>
  <c r="K11325" i="3" s="1"/>
  <c r="J11525" i="3"/>
  <c r="I11525" i="3" s="1"/>
  <c r="I10016" i="3"/>
  <c r="I11596" i="3"/>
  <c r="I11600" i="3"/>
  <c r="I11608" i="3"/>
  <c r="I10165" i="3"/>
  <c r="I11745" i="3"/>
  <c r="I11831" i="3"/>
  <c r="I11920" i="3"/>
  <c r="I11930" i="3"/>
  <c r="I11974" i="3"/>
  <c r="I283" i="3"/>
  <c r="I379" i="3"/>
  <c r="I382" i="3"/>
  <c r="I519" i="3"/>
  <c r="I617" i="3"/>
  <c r="J354" i="3"/>
  <c r="J91" i="3" s="1"/>
  <c r="I658" i="3"/>
  <c r="I1155" i="3"/>
  <c r="J1154" i="3"/>
  <c r="I1263" i="3"/>
  <c r="I1542" i="3"/>
  <c r="K1700" i="3"/>
  <c r="K1699" i="3" s="1"/>
  <c r="I1725" i="3"/>
  <c r="J1723" i="3"/>
  <c r="I1723" i="3" s="1"/>
  <c r="I12544" i="3"/>
  <c r="I10355" i="3"/>
  <c r="I10886" i="3"/>
  <c r="K10893" i="3"/>
  <c r="I10893" i="3" s="1"/>
  <c r="K10368" i="3"/>
  <c r="I10371" i="3"/>
  <c r="J10999" i="3"/>
  <c r="J10475" i="3"/>
  <c r="I11015" i="3"/>
  <c r="K10489" i="3"/>
  <c r="I10507" i="3"/>
  <c r="J10001" i="3"/>
  <c r="K11067" i="3"/>
  <c r="K11062" i="3" s="1"/>
  <c r="I11071" i="3"/>
  <c r="I11132" i="3"/>
  <c r="K11148" i="3"/>
  <c r="K11147" i="3" s="1"/>
  <c r="K11140" i="3" s="1"/>
  <c r="I11454" i="3"/>
  <c r="I11620" i="3"/>
  <c r="I11712" i="3"/>
  <c r="I11729" i="3"/>
  <c r="I196" i="3"/>
  <c r="I11780" i="3"/>
  <c r="I10215" i="3"/>
  <c r="I11795" i="3"/>
  <c r="I10237" i="3"/>
  <c r="I11819" i="3"/>
  <c r="I11833" i="3"/>
  <c r="J10255" i="3"/>
  <c r="I10255" i="3" s="1"/>
  <c r="J11841" i="3"/>
  <c r="K11670" i="3"/>
  <c r="K10092" i="3" s="1"/>
  <c r="I11938" i="3"/>
  <c r="K11970" i="3"/>
  <c r="I11970" i="3" s="1"/>
  <c r="I302" i="3"/>
  <c r="I341" i="3"/>
  <c r="I396" i="3"/>
  <c r="I425" i="3"/>
  <c r="I459" i="3"/>
  <c r="I473" i="3"/>
  <c r="J757" i="3"/>
  <c r="I757" i="3" s="1"/>
  <c r="I1706" i="3"/>
  <c r="J1000" i="3"/>
  <c r="I1029" i="3"/>
  <c r="I1180" i="3"/>
  <c r="I1528" i="3"/>
  <c r="K1599" i="3"/>
  <c r="I1856" i="3"/>
  <c r="K1866" i="3"/>
  <c r="I1866" i="3" s="1"/>
  <c r="J1955" i="3"/>
  <c r="I1955" i="3" s="1"/>
  <c r="I1972" i="3"/>
  <c r="I1990" i="3"/>
  <c r="I2004" i="3"/>
  <c r="I2006" i="3"/>
  <c r="I2035" i="3"/>
  <c r="I2037" i="3"/>
  <c r="I2051" i="3"/>
  <c r="I2053" i="3"/>
  <c r="I2073" i="3"/>
  <c r="I2084" i="3"/>
  <c r="I2087" i="3"/>
  <c r="I2089" i="3"/>
  <c r="K2065" i="3"/>
  <c r="J2335" i="3"/>
  <c r="J2072" i="3" s="1"/>
  <c r="J2477" i="3"/>
  <c r="J2476" i="3" s="1"/>
  <c r="I2476" i="3" s="1"/>
  <c r="J1977" i="3"/>
  <c r="I2537" i="3"/>
  <c r="I2557" i="3"/>
  <c r="I2585" i="3"/>
  <c r="I2652" i="3"/>
  <c r="I2656" i="3"/>
  <c r="I2679" i="3"/>
  <c r="I2681" i="3"/>
  <c r="I2700" i="3"/>
  <c r="I2742" i="3"/>
  <c r="I2755" i="3"/>
  <c r="I2771" i="3"/>
  <c r="I2780" i="3"/>
  <c r="I2792" i="3"/>
  <c r="I2822" i="3"/>
  <c r="I2838" i="3"/>
  <c r="I2858" i="3"/>
  <c r="K2870" i="3"/>
  <c r="K3075" i="3"/>
  <c r="J3241" i="3"/>
  <c r="I3241" i="3" s="1"/>
  <c r="I3254" i="3"/>
  <c r="I3262" i="3"/>
  <c r="I3295" i="3"/>
  <c r="J3387" i="3"/>
  <c r="I3387" i="3" s="1"/>
  <c r="J3405" i="3"/>
  <c r="I3441" i="3"/>
  <c r="I3460" i="3"/>
  <c r="I3462" i="3"/>
  <c r="I3590" i="3"/>
  <c r="I3788" i="3"/>
  <c r="I4331" i="3"/>
  <c r="J4476" i="3"/>
  <c r="I4476" i="3" s="1"/>
  <c r="K4580" i="3"/>
  <c r="J4593" i="3"/>
  <c r="K3456" i="3"/>
  <c r="K2667" i="3" s="1"/>
  <c r="J5003" i="3"/>
  <c r="J5002" i="3" s="1"/>
  <c r="K3517" i="3"/>
  <c r="I5210" i="3"/>
  <c r="I5278" i="3"/>
  <c r="I6983" i="3"/>
  <c r="I907" i="3"/>
  <c r="I921" i="3"/>
  <c r="I1166" i="3"/>
  <c r="I1279" i="3"/>
  <c r="I1333" i="3"/>
  <c r="I1526" i="3"/>
  <c r="I1539" i="3"/>
  <c r="I1596" i="3"/>
  <c r="I1692" i="3"/>
  <c r="I1750" i="3"/>
  <c r="I1855" i="3"/>
  <c r="I1869" i="3"/>
  <c r="I1893" i="3"/>
  <c r="I1965" i="3"/>
  <c r="J1969" i="3"/>
  <c r="I1969" i="3" s="1"/>
  <c r="I1971" i="3"/>
  <c r="I1991" i="3"/>
  <c r="I2003" i="3"/>
  <c r="I2005" i="3"/>
  <c r="I2007" i="3"/>
  <c r="I2034" i="3"/>
  <c r="I2036" i="3"/>
  <c r="I2038" i="3"/>
  <c r="I2050" i="3"/>
  <c r="J2054" i="3"/>
  <c r="I2054" i="3" s="1"/>
  <c r="I2074" i="3"/>
  <c r="I2086" i="3"/>
  <c r="I2088" i="3"/>
  <c r="J2091" i="3"/>
  <c r="I2093" i="3"/>
  <c r="I2199" i="3"/>
  <c r="I2210" i="3"/>
  <c r="K2213" i="3"/>
  <c r="K1950" i="3" s="1"/>
  <c r="I2336" i="3"/>
  <c r="I2385" i="3"/>
  <c r="J2388" i="3"/>
  <c r="K1927" i="3"/>
  <c r="I2465" i="3"/>
  <c r="I2509" i="3"/>
  <c r="I2578" i="3"/>
  <c r="I2583" i="3"/>
  <c r="K2099" i="3"/>
  <c r="I2099" i="3" s="1"/>
  <c r="I2644" i="3"/>
  <c r="I2653" i="3"/>
  <c r="I2657" i="3"/>
  <c r="I2711" i="3"/>
  <c r="I2738" i="3"/>
  <c r="I2754" i="3"/>
  <c r="I2756" i="3"/>
  <c r="I2770" i="3"/>
  <c r="I2779" i="3"/>
  <c r="I2781" i="3"/>
  <c r="I2791" i="3"/>
  <c r="I2793" i="3"/>
  <c r="I2821" i="3"/>
  <c r="I2823" i="3"/>
  <c r="I2837" i="3"/>
  <c r="I2839" i="3"/>
  <c r="I2847" i="3"/>
  <c r="I2859" i="3"/>
  <c r="I2865" i="3"/>
  <c r="I2867" i="3"/>
  <c r="I2871" i="3"/>
  <c r="I2874" i="3"/>
  <c r="I2890" i="3"/>
  <c r="J2962" i="3"/>
  <c r="J2909" i="3" s="1"/>
  <c r="J3104" i="3"/>
  <c r="I3104" i="3" s="1"/>
  <c r="K3124" i="3"/>
  <c r="I3124" i="3" s="1"/>
  <c r="K2716" i="3"/>
  <c r="I2716" i="3" s="1"/>
  <c r="I3587" i="3"/>
  <c r="J3688" i="3"/>
  <c r="I3780" i="3"/>
  <c r="I3784" i="3"/>
  <c r="I3792" i="3"/>
  <c r="J3829" i="3"/>
  <c r="K3931" i="3"/>
  <c r="I4014" i="3"/>
  <c r="J3961" i="3"/>
  <c r="J3949" i="3" s="1"/>
  <c r="J4047" i="3"/>
  <c r="I4047" i="3" s="1"/>
  <c r="J4092" i="3"/>
  <c r="K3637" i="3"/>
  <c r="K3551" i="3"/>
  <c r="K2762" i="3" s="1"/>
  <c r="I4870" i="3"/>
  <c r="I4912" i="3"/>
  <c r="K5166" i="3"/>
  <c r="K5165" i="3" s="1"/>
  <c r="K5276" i="3"/>
  <c r="I5321" i="3"/>
  <c r="K5382" i="3"/>
  <c r="K5381" i="3" s="1"/>
  <c r="J3291" i="3"/>
  <c r="I3291" i="3" s="1"/>
  <c r="I3422" i="3"/>
  <c r="I3461" i="3"/>
  <c r="I3484" i="3"/>
  <c r="I3532" i="3"/>
  <c r="I3546" i="3"/>
  <c r="I3569" i="3"/>
  <c r="I3805" i="3"/>
  <c r="I3824" i="3"/>
  <c r="I3914" i="3"/>
  <c r="I4068" i="3"/>
  <c r="I4087" i="3"/>
  <c r="K4176" i="3"/>
  <c r="J4330" i="3"/>
  <c r="J4329" i="3" s="1"/>
  <c r="K4377" i="3"/>
  <c r="K4376" i="3" s="1"/>
  <c r="J4424" i="3"/>
  <c r="I4424" i="3" s="1"/>
  <c r="I4603" i="3"/>
  <c r="I4961" i="3"/>
  <c r="I5066" i="3"/>
  <c r="I5108" i="3"/>
  <c r="K910" i="3"/>
  <c r="K924" i="3"/>
  <c r="I924" i="3" s="1"/>
  <c r="K279" i="3"/>
  <c r="J1161" i="3"/>
  <c r="I1161" i="3" s="1"/>
  <c r="I1463" i="3"/>
  <c r="I1546" i="3"/>
  <c r="J1699" i="3"/>
  <c r="I1699" i="3" s="1"/>
  <c r="I1852" i="3"/>
  <c r="I1864" i="3"/>
  <c r="K1888" i="3"/>
  <c r="I1888" i="3" s="1"/>
  <c r="I1919" i="3"/>
  <c r="I1921" i="3"/>
  <c r="I1927" i="3"/>
  <c r="I1933" i="3"/>
  <c r="I1939" i="3"/>
  <c r="K1944" i="3"/>
  <c r="I1944" i="3" s="1"/>
  <c r="I1946" i="3"/>
  <c r="I1956" i="3"/>
  <c r="I1958" i="3"/>
  <c r="I1974" i="3"/>
  <c r="I1978" i="3"/>
  <c r="I2082" i="3"/>
  <c r="J2315" i="3"/>
  <c r="K2320" i="3"/>
  <c r="I2354" i="3"/>
  <c r="J2489" i="3"/>
  <c r="I2680" i="3"/>
  <c r="I2684" i="3"/>
  <c r="I2688" i="3"/>
  <c r="I2692" i="3"/>
  <c r="I2719" i="3"/>
  <c r="I2743" i="3"/>
  <c r="I2759" i="3"/>
  <c r="I2784" i="3"/>
  <c r="I2788" i="3"/>
  <c r="I2806" i="3"/>
  <c r="I2834" i="3"/>
  <c r="I2842" i="3"/>
  <c r="I2877" i="3"/>
  <c r="I2881" i="3"/>
  <c r="I2883" i="3"/>
  <c r="I2886" i="3"/>
  <c r="I2893" i="3"/>
  <c r="I2895" i="3"/>
  <c r="I3032" i="3"/>
  <c r="J3338" i="3"/>
  <c r="I3458" i="3"/>
  <c r="I3543" i="3"/>
  <c r="I3552" i="3"/>
  <c r="I3573" i="3"/>
  <c r="I3580" i="3"/>
  <c r="I3588" i="3"/>
  <c r="I3603" i="3"/>
  <c r="I3622" i="3"/>
  <c r="I3624" i="3"/>
  <c r="I3642" i="3"/>
  <c r="I3655" i="3"/>
  <c r="I3666" i="3"/>
  <c r="I3671" i="3"/>
  <c r="K3817" i="3"/>
  <c r="J3864" i="3"/>
  <c r="K2880" i="3"/>
  <c r="K4080" i="3"/>
  <c r="I4435" i="3"/>
  <c r="I4618" i="3"/>
  <c r="I5092" i="3"/>
  <c r="K3533" i="3"/>
  <c r="K2744" i="3" s="1"/>
  <c r="J5228" i="3"/>
  <c r="I5476" i="3"/>
  <c r="I5491" i="3"/>
  <c r="J5509" i="3"/>
  <c r="J5645" i="3"/>
  <c r="I5734" i="3"/>
  <c r="K5954" i="3"/>
  <c r="K6017" i="3"/>
  <c r="I6231" i="3"/>
  <c r="K6298" i="3"/>
  <c r="I6418" i="3"/>
  <c r="I6426" i="3"/>
  <c r="I6440" i="3"/>
  <c r="K6710" i="3"/>
  <c r="J6844" i="3"/>
  <c r="J6843" i="3" s="1"/>
  <c r="I6843" i="3" s="1"/>
  <c r="I6970" i="3"/>
  <c r="I6974" i="3"/>
  <c r="J7107" i="3"/>
  <c r="J7236" i="3"/>
  <c r="I7243" i="3"/>
  <c r="J7575" i="3"/>
  <c r="I7575" i="3" s="1"/>
  <c r="K7736" i="3"/>
  <c r="K7809" i="3"/>
  <c r="K7796" i="3" s="1"/>
  <c r="K7795" i="3" s="1"/>
  <c r="K8121" i="3"/>
  <c r="I8976" i="3"/>
  <c r="I8980" i="3"/>
  <c r="I9116" i="3"/>
  <c r="I9128" i="3"/>
  <c r="I9156" i="3"/>
  <c r="I9168" i="3"/>
  <c r="I9194" i="3"/>
  <c r="I9196" i="3"/>
  <c r="J9211" i="3"/>
  <c r="K8963" i="3"/>
  <c r="K10468" i="3"/>
  <c r="I5872" i="3"/>
  <c r="I5969" i="3"/>
  <c r="J6002" i="3"/>
  <c r="I6002" i="3" s="1"/>
  <c r="K6280" i="3"/>
  <c r="I6444" i="3"/>
  <c r="I6581" i="3"/>
  <c r="I6673" i="3"/>
  <c r="I6681" i="3"/>
  <c r="I6689" i="3"/>
  <c r="I6703" i="3"/>
  <c r="I6765" i="3"/>
  <c r="J6791" i="3"/>
  <c r="I6791" i="3" s="1"/>
  <c r="I6807" i="3"/>
  <c r="I6825" i="3"/>
  <c r="I6899" i="3"/>
  <c r="I6944" i="3"/>
  <c r="I6952" i="3"/>
  <c r="K6973" i="3"/>
  <c r="J7054" i="3"/>
  <c r="I7054" i="3" s="1"/>
  <c r="I7088" i="3"/>
  <c r="J7499" i="3"/>
  <c r="K7648" i="3"/>
  <c r="K7858" i="3"/>
  <c r="K7876" i="3"/>
  <c r="I7915" i="3"/>
  <c r="I8251" i="3"/>
  <c r="I8256" i="3"/>
  <c r="I8267" i="3"/>
  <c r="K8288" i="3"/>
  <c r="J8335" i="3"/>
  <c r="I8335" i="3" s="1"/>
  <c r="K8402" i="3"/>
  <c r="I8463" i="3"/>
  <c r="I8485" i="3"/>
  <c r="K8584" i="3"/>
  <c r="I8647" i="3"/>
  <c r="I8862" i="3"/>
  <c r="I8992" i="3"/>
  <c r="I9010" i="3"/>
  <c r="I9014" i="3"/>
  <c r="I9016" i="3"/>
  <c r="I9054" i="3"/>
  <c r="I9074" i="3"/>
  <c r="I9076" i="3"/>
  <c r="I9079" i="3"/>
  <c r="I9083" i="3"/>
  <c r="I9102" i="3"/>
  <c r="I9104" i="3"/>
  <c r="I9198" i="3"/>
  <c r="I9200" i="3"/>
  <c r="I9207" i="3"/>
  <c r="I9266" i="3"/>
  <c r="I9291" i="3"/>
  <c r="I9337" i="3"/>
  <c r="I9388" i="3"/>
  <c r="J9421" i="3"/>
  <c r="I9577" i="3"/>
  <c r="I5918" i="3"/>
  <c r="I5922" i="3"/>
  <c r="I6044" i="3"/>
  <c r="I6110" i="3"/>
  <c r="I6147" i="3"/>
  <c r="I6381" i="3"/>
  <c r="I6460" i="3"/>
  <c r="I6495" i="3"/>
  <c r="K3488" i="3"/>
  <c r="I3488" i="3" s="1"/>
  <c r="K6744" i="3"/>
  <c r="K6743" i="3" s="1"/>
  <c r="I6802" i="3"/>
  <c r="I7170" i="3"/>
  <c r="I7212" i="3"/>
  <c r="I7450" i="3"/>
  <c r="K7466" i="3"/>
  <c r="K8384" i="3"/>
  <c r="J8537" i="3"/>
  <c r="J8685" i="3"/>
  <c r="I8697" i="3"/>
  <c r="I8814" i="3"/>
  <c r="I8964" i="3"/>
  <c r="I8968" i="3"/>
  <c r="I8994" i="3"/>
  <c r="I8996" i="3"/>
  <c r="I9020" i="3"/>
  <c r="I9071" i="3"/>
  <c r="I9136" i="3"/>
  <c r="J9307" i="3"/>
  <c r="J9570" i="3"/>
  <c r="J15522" i="3"/>
  <c r="I15523" i="3"/>
  <c r="I5478" i="3"/>
  <c r="K5691" i="3"/>
  <c r="K5526" i="3" s="1"/>
  <c r="I5736" i="3"/>
  <c r="I5892" i="3"/>
  <c r="K5921" i="3"/>
  <c r="K6035" i="3"/>
  <c r="I6163" i="3"/>
  <c r="K6413" i="3"/>
  <c r="K6406" i="3" s="1"/>
  <c r="K6447" i="3"/>
  <c r="K6494" i="3"/>
  <c r="K6481" i="3" s="1"/>
  <c r="K6543" i="3"/>
  <c r="K6561" i="3"/>
  <c r="I6786" i="3"/>
  <c r="I6924" i="3"/>
  <c r="K7211" i="3"/>
  <c r="K7210" i="3" s="1"/>
  <c r="I7248" i="3"/>
  <c r="I7328" i="3"/>
  <c r="K7499" i="3"/>
  <c r="I7588" i="3"/>
  <c r="I7810" i="3"/>
  <c r="J8035" i="3"/>
  <c r="I8035" i="3" s="1"/>
  <c r="I8130" i="3"/>
  <c r="K8139" i="3"/>
  <c r="J8214" i="3"/>
  <c r="I8369" i="3"/>
  <c r="K8525" i="3"/>
  <c r="I8561" i="3"/>
  <c r="K8695" i="3"/>
  <c r="I8818" i="3"/>
  <c r="K8826" i="3"/>
  <c r="K8824" i="3" s="1"/>
  <c r="I8824" i="3" s="1"/>
  <c r="I9004" i="3"/>
  <c r="I9068" i="3"/>
  <c r="I9080" i="3"/>
  <c r="I9082" i="3"/>
  <c r="I9094" i="3"/>
  <c r="I9096" i="3"/>
  <c r="I9103" i="3"/>
  <c r="I9138" i="3"/>
  <c r="I9140" i="3"/>
  <c r="I9170" i="3"/>
  <c r="I9172" i="3"/>
  <c r="I9184" i="3"/>
  <c r="I9242" i="3"/>
  <c r="I9323" i="3"/>
  <c r="I9445" i="3"/>
  <c r="K9454" i="3"/>
  <c r="I9493" i="3"/>
  <c r="I9537" i="3"/>
  <c r="K10402" i="3"/>
  <c r="I10402" i="3" s="1"/>
  <c r="K10788" i="3"/>
  <c r="I9582" i="3"/>
  <c r="J9962" i="3"/>
  <c r="I10302" i="3"/>
  <c r="I10422" i="3"/>
  <c r="I10770" i="3"/>
  <c r="I15261" i="3"/>
  <c r="I15301" i="3"/>
  <c r="I15349" i="3"/>
  <c r="I15512" i="3"/>
  <c r="K11633" i="3"/>
  <c r="I15615" i="3"/>
  <c r="I15891" i="3"/>
  <c r="I17627" i="3"/>
  <c r="J17626" i="3"/>
  <c r="I17626" i="3" s="1"/>
  <c r="I9658" i="3"/>
  <c r="I9684" i="3"/>
  <c r="I10303" i="3"/>
  <c r="I10319" i="3"/>
  <c r="I10345" i="3"/>
  <c r="I10429" i="3"/>
  <c r="I10436" i="3"/>
  <c r="I10476" i="3"/>
  <c r="I10643" i="3"/>
  <c r="I10703" i="3"/>
  <c r="K10473" i="3"/>
  <c r="I10790" i="3"/>
  <c r="I10804" i="3"/>
  <c r="I15340" i="3"/>
  <c r="I15357" i="3"/>
  <c r="K15538" i="3"/>
  <c r="K15533" i="3" s="1"/>
  <c r="I15735" i="3"/>
  <c r="I15775" i="3"/>
  <c r="J10142" i="3"/>
  <c r="K9153" i="3"/>
  <c r="K9699" i="3"/>
  <c r="J9737" i="3"/>
  <c r="I9826" i="3"/>
  <c r="K9853" i="3"/>
  <c r="K9852" i="3" s="1"/>
  <c r="I10272" i="3"/>
  <c r="I10496" i="3"/>
  <c r="K10389" i="3"/>
  <c r="K10447" i="3"/>
  <c r="I10447" i="3" s="1"/>
  <c r="I10733" i="3"/>
  <c r="I15279" i="3"/>
  <c r="I15365" i="3"/>
  <c r="J15401" i="3"/>
  <c r="I15401" i="3" s="1"/>
  <c r="I15635" i="3"/>
  <c r="I15733" i="3"/>
  <c r="I15894" i="3"/>
  <c r="I15922" i="3"/>
  <c r="J16165" i="3"/>
  <c r="J16164" i="3" s="1"/>
  <c r="I16334" i="3"/>
  <c r="J9637" i="3"/>
  <c r="J9692" i="3"/>
  <c r="I9692" i="3" s="1"/>
  <c r="I10276" i="3"/>
  <c r="I10314" i="3"/>
  <c r="I10334" i="3"/>
  <c r="I10337" i="3"/>
  <c r="I10401" i="3"/>
  <c r="I10406" i="3"/>
  <c r="I10460" i="3"/>
  <c r="I10520" i="3"/>
  <c r="I10731" i="3"/>
  <c r="I15504" i="3"/>
  <c r="K11799" i="3"/>
  <c r="K10221" i="3" s="1"/>
  <c r="I15749" i="3"/>
  <c r="I15841" i="3"/>
  <c r="J15902" i="3"/>
  <c r="J15901" i="3" s="1"/>
  <c r="J16274" i="3"/>
  <c r="I16274" i="3" s="1"/>
  <c r="J16292" i="3"/>
  <c r="I16292" i="3" s="1"/>
  <c r="K9" i="3"/>
  <c r="I16330" i="3"/>
  <c r="I16333" i="3"/>
  <c r="I16335" i="3"/>
  <c r="I16359" i="3"/>
  <c r="I16739" i="3"/>
  <c r="I16847" i="3"/>
  <c r="I16887" i="3"/>
  <c r="I16906" i="3"/>
  <c r="I16921" i="3"/>
  <c r="I16929" i="3"/>
  <c r="K16420" i="3"/>
  <c r="I16970" i="3"/>
  <c r="I16460" i="3"/>
  <c r="I16996" i="3"/>
  <c r="I17018" i="3"/>
  <c r="I17033" i="3"/>
  <c r="I17035" i="3"/>
  <c r="I17120" i="3"/>
  <c r="K17527" i="3"/>
  <c r="I17739" i="3"/>
  <c r="K17743" i="3"/>
  <c r="I16355" i="3"/>
  <c r="I16363" i="3"/>
  <c r="I16393" i="3"/>
  <c r="I16455" i="3"/>
  <c r="I16467" i="3"/>
  <c r="I16487" i="3"/>
  <c r="I16491" i="3"/>
  <c r="I16499" i="3"/>
  <c r="I16525" i="3"/>
  <c r="I16561" i="3"/>
  <c r="I16687" i="3"/>
  <c r="I16861" i="3"/>
  <c r="I16874" i="3"/>
  <c r="I16881" i="3"/>
  <c r="I16911" i="3"/>
  <c r="I16492" i="3"/>
  <c r="I17023" i="3"/>
  <c r="I17025" i="3"/>
  <c r="I17032" i="3"/>
  <c r="I17086" i="3"/>
  <c r="I17243" i="3"/>
  <c r="I17444" i="3"/>
  <c r="I17469" i="3"/>
  <c r="I17481" i="3"/>
  <c r="I17541" i="3"/>
  <c r="I17628" i="3"/>
  <c r="J17743" i="3"/>
  <c r="J17742" i="3" s="1"/>
  <c r="I17987" i="3"/>
  <c r="I18258" i="3"/>
  <c r="I18279" i="3"/>
  <c r="I18295" i="3"/>
  <c r="I16404" i="3"/>
  <c r="I16683" i="3"/>
  <c r="I16701" i="3"/>
  <c r="I16903" i="3"/>
  <c r="K16392" i="3"/>
  <c r="I16947" i="3"/>
  <c r="I17004" i="3"/>
  <c r="K16564" i="3"/>
  <c r="I17206" i="3"/>
  <c r="I17231" i="3"/>
  <c r="K17344" i="3"/>
  <c r="K17081" i="3" s="1"/>
  <c r="K17731" i="3"/>
  <c r="K17730" i="3" s="1"/>
  <c r="I17757" i="3"/>
  <c r="I17769" i="3"/>
  <c r="I17832" i="3"/>
  <c r="K17890" i="3"/>
  <c r="K17889" i="3" s="1"/>
  <c r="I17889" i="3" s="1"/>
  <c r="I18026" i="3"/>
  <c r="I18067" i="3"/>
  <c r="J18435" i="3"/>
  <c r="I16394" i="3"/>
  <c r="I16398" i="3"/>
  <c r="I16410" i="3"/>
  <c r="I16459" i="3"/>
  <c r="I16463" i="3"/>
  <c r="I16479" i="3"/>
  <c r="I16520" i="3"/>
  <c r="I16526" i="3"/>
  <c r="I16534" i="3"/>
  <c r="I16545" i="3"/>
  <c r="I16560" i="3"/>
  <c r="K16679" i="3"/>
  <c r="I16882" i="3"/>
  <c r="I16895" i="3"/>
  <c r="I16897" i="3"/>
  <c r="I16914" i="3"/>
  <c r="I16939" i="3"/>
  <c r="I16440" i="3"/>
  <c r="I16976" i="3"/>
  <c r="I16468" i="3"/>
  <c r="I17070" i="3"/>
  <c r="I17079" i="3"/>
  <c r="I17094" i="3"/>
  <c r="I17113" i="3"/>
  <c r="K17242" i="3"/>
  <c r="K17240" i="3" s="1"/>
  <c r="I17319" i="3"/>
  <c r="K16964" i="3"/>
  <c r="K16438" i="3" s="1"/>
  <c r="I17995" i="3"/>
  <c r="I18172" i="3"/>
  <c r="J280" i="3"/>
  <c r="I280" i="3" s="1"/>
  <c r="I301" i="3"/>
  <c r="I319" i="3"/>
  <c r="I323" i="3"/>
  <c r="I335" i="3"/>
  <c r="I343" i="3"/>
  <c r="K189" i="3"/>
  <c r="I452" i="3"/>
  <c r="J3326" i="3"/>
  <c r="J3325" i="3" s="1"/>
  <c r="J3324" i="3" s="1"/>
  <c r="I15873" i="3"/>
  <c r="J293" i="3"/>
  <c r="J30" i="3" s="1"/>
  <c r="J298" i="3"/>
  <c r="J551" i="3"/>
  <c r="J288" i="3" s="1"/>
  <c r="J971" i="3"/>
  <c r="J958" i="3" s="1"/>
  <c r="J957" i="3" s="1"/>
  <c r="J304" i="3"/>
  <c r="J312" i="3"/>
  <c r="J49" i="3" s="1"/>
  <c r="I315" i="3"/>
  <c r="J326" i="3"/>
  <c r="I326" i="3" s="1"/>
  <c r="I659" i="3"/>
  <c r="J456" i="3"/>
  <c r="J193" i="3" s="1"/>
  <c r="I716" i="3"/>
  <c r="I285" i="3"/>
  <c r="I22" i="3"/>
  <c r="I3225" i="3"/>
  <c r="J3729" i="3"/>
  <c r="J51" i="3"/>
  <c r="J5571" i="3"/>
  <c r="J5570" i="3" s="1"/>
  <c r="J5544" i="3" s="1"/>
  <c r="I5544" i="3" s="1"/>
  <c r="J7008" i="3"/>
  <c r="I2713" i="3"/>
  <c r="K7906" i="3"/>
  <c r="K7894" i="3" s="1"/>
  <c r="I7959" i="3"/>
  <c r="I2695" i="3"/>
  <c r="J11050" i="3"/>
  <c r="J10864" i="3"/>
  <c r="J81" i="3" s="1"/>
  <c r="I10976" i="3"/>
  <c r="J14910" i="3"/>
  <c r="I12291" i="3"/>
  <c r="I16925" i="3"/>
  <c r="I10021" i="3"/>
  <c r="J27" i="3"/>
  <c r="I10201" i="3"/>
  <c r="J207" i="3"/>
  <c r="I12191" i="3"/>
  <c r="I11580" i="3"/>
  <c r="J10002" i="3"/>
  <c r="I10002" i="3" s="1"/>
  <c r="I11606" i="3"/>
  <c r="J10028" i="3"/>
  <c r="J10046" i="3"/>
  <c r="I10046" i="3" s="1"/>
  <c r="I11624" i="3"/>
  <c r="I11638" i="3"/>
  <c r="J10060" i="3"/>
  <c r="I10060" i="3" s="1"/>
  <c r="J10048" i="3"/>
  <c r="I10048" i="3" s="1"/>
  <c r="I15291" i="3"/>
  <c r="K15275" i="3"/>
  <c r="I15275" i="3" s="1"/>
  <c r="I15631" i="3"/>
  <c r="J11686" i="3"/>
  <c r="J15664" i="3"/>
  <c r="J15258" i="3" s="1"/>
  <c r="I15665" i="3"/>
  <c r="I15707" i="3"/>
  <c r="K11762" i="3"/>
  <c r="K15699" i="3"/>
  <c r="I15817" i="3"/>
  <c r="J15801" i="3"/>
  <c r="J18151" i="3"/>
  <c r="J18442" i="3"/>
  <c r="J18441" i="3" s="1"/>
  <c r="I18441" i="3" s="1"/>
  <c r="I10004" i="3"/>
  <c r="J10" i="3"/>
  <c r="I11586" i="3"/>
  <c r="I10014" i="3"/>
  <c r="I10039" i="3"/>
  <c r="I11621" i="3"/>
  <c r="I11632" i="3"/>
  <c r="K70" i="3"/>
  <c r="I11648" i="3"/>
  <c r="J10070" i="3"/>
  <c r="I11650" i="3"/>
  <c r="J10072" i="3"/>
  <c r="I10077" i="3"/>
  <c r="I10083" i="3"/>
  <c r="J89" i="3"/>
  <c r="I89" i="3" s="1"/>
  <c r="I11679" i="3"/>
  <c r="J10101" i="3"/>
  <c r="I11685" i="3"/>
  <c r="J10107" i="3"/>
  <c r="K141" i="3"/>
  <c r="I144" i="3"/>
  <c r="I11721" i="3"/>
  <c r="I11723" i="3"/>
  <c r="J10145" i="3"/>
  <c r="I11725" i="3"/>
  <c r="I11730" i="3"/>
  <c r="J10152" i="3"/>
  <c r="I11732" i="3"/>
  <c r="I11734" i="3"/>
  <c r="J10156" i="3"/>
  <c r="I11736" i="3"/>
  <c r="J10158" i="3"/>
  <c r="I11751" i="3"/>
  <c r="J10173" i="3"/>
  <c r="I10173" i="3" s="1"/>
  <c r="I11763" i="3"/>
  <c r="J10185" i="3"/>
  <c r="I11767" i="3"/>
  <c r="I11772" i="3"/>
  <c r="J10194" i="3"/>
  <c r="I11774" i="3"/>
  <c r="J10196" i="3"/>
  <c r="I10196" i="3" s="1"/>
  <c r="I11776" i="3"/>
  <c r="J10198" i="3"/>
  <c r="I11778" i="3"/>
  <c r="J10200" i="3"/>
  <c r="J10213" i="3"/>
  <c r="I11791" i="3"/>
  <c r="J10233" i="3"/>
  <c r="J239" i="3" s="1"/>
  <c r="I11811" i="3"/>
  <c r="I10239" i="3"/>
  <c r="I10253" i="3"/>
  <c r="K36" i="3"/>
  <c r="I36" i="3" s="1"/>
  <c r="I10068" i="3"/>
  <c r="J10099" i="3"/>
  <c r="J10135" i="3"/>
  <c r="J141" i="3" s="1"/>
  <c r="I10150" i="3"/>
  <c r="K10197" i="3"/>
  <c r="K203" i="3" s="1"/>
  <c r="J10208" i="3"/>
  <c r="I10240" i="3"/>
  <c r="J15686" i="3"/>
  <c r="I15687" i="3"/>
  <c r="J15786" i="3"/>
  <c r="I15787" i="3"/>
  <c r="I15963" i="3"/>
  <c r="J15962" i="3"/>
  <c r="I16030" i="3"/>
  <c r="K16029" i="3"/>
  <c r="I16029" i="3" s="1"/>
  <c r="I16146" i="3"/>
  <c r="J16145" i="3"/>
  <c r="K18108" i="3"/>
  <c r="I18108" i="3" s="1"/>
  <c r="I18111" i="3"/>
  <c r="K17059" i="3"/>
  <c r="K16533" i="3" s="1"/>
  <c r="J10026" i="3"/>
  <c r="I11604" i="3"/>
  <c r="I10037" i="3"/>
  <c r="J43" i="3"/>
  <c r="I11687" i="3"/>
  <c r="J10109" i="3"/>
  <c r="I10148" i="3"/>
  <c r="J154" i="3"/>
  <c r="I11756" i="3"/>
  <c r="J10178" i="3"/>
  <c r="I10192" i="3"/>
  <c r="J198" i="3"/>
  <c r="I198" i="3" s="1"/>
  <c r="I10219" i="3"/>
  <c r="J225" i="3"/>
  <c r="I225" i="3" s="1"/>
  <c r="I11813" i="3"/>
  <c r="J10235" i="3"/>
  <c r="I11820" i="3"/>
  <c r="J10242" i="3"/>
  <c r="I10249" i="3"/>
  <c r="J255" i="3"/>
  <c r="I255" i="3" s="1"/>
  <c r="K262" i="3"/>
  <c r="J90" i="3"/>
  <c r="I90" i="3" s="1"/>
  <c r="I10033" i="3"/>
  <c r="J10064" i="3"/>
  <c r="I10251" i="3"/>
  <c r="J15436" i="3"/>
  <c r="I15437" i="3"/>
  <c r="J15626" i="3"/>
  <c r="I15626" i="3" s="1"/>
  <c r="I15627" i="3"/>
  <c r="I15757" i="3"/>
  <c r="K11812" i="3"/>
  <c r="I11812" i="3" s="1"/>
  <c r="I15866" i="3"/>
  <c r="J15865" i="3"/>
  <c r="I15865" i="3" s="1"/>
  <c r="I16675" i="3"/>
  <c r="J16412" i="3"/>
  <c r="I18365" i="3"/>
  <c r="J18363" i="3"/>
  <c r="I18363" i="3" s="1"/>
  <c r="I18387" i="3"/>
  <c r="J17072" i="3"/>
  <c r="I11599" i="3"/>
  <c r="I11601" i="3"/>
  <c r="J10023" i="3"/>
  <c r="I10023" i="3" s="1"/>
  <c r="I11614" i="3"/>
  <c r="J10036" i="3"/>
  <c r="I10036" i="3" s="1"/>
  <c r="I11623" i="3"/>
  <c r="J10045" i="3"/>
  <c r="I10045" i="3" s="1"/>
  <c r="I11635" i="3"/>
  <c r="J10057" i="3"/>
  <c r="I10057" i="3" s="1"/>
  <c r="J10065" i="3"/>
  <c r="J71" i="3" s="1"/>
  <c r="I71" i="3" s="1"/>
  <c r="I11643" i="3"/>
  <c r="I11645" i="3"/>
  <c r="J10067" i="3"/>
  <c r="I10067" i="3" s="1"/>
  <c r="I10074" i="3"/>
  <c r="K10087" i="3"/>
  <c r="K93" i="3" s="1"/>
  <c r="J7" i="9" s="1"/>
  <c r="I11665" i="3"/>
  <c r="J10110" i="3"/>
  <c r="I11688" i="3"/>
  <c r="I11699" i="3"/>
  <c r="K10121" i="3"/>
  <c r="I10121" i="3" s="1"/>
  <c r="I11702" i="3"/>
  <c r="J10124" i="3"/>
  <c r="I10124" i="3" s="1"/>
  <c r="K133" i="3"/>
  <c r="I10147" i="3"/>
  <c r="J153" i="3"/>
  <c r="I11727" i="3"/>
  <c r="J10149" i="3"/>
  <c r="J187" i="3"/>
  <c r="I11769" i="3"/>
  <c r="J10191" i="3"/>
  <c r="I11787" i="3"/>
  <c r="K10209" i="3"/>
  <c r="I10222" i="3"/>
  <c r="J228" i="3"/>
  <c r="I228" i="3" s="1"/>
  <c r="K10229" i="3"/>
  <c r="I11807" i="3"/>
  <c r="K239" i="3"/>
  <c r="K10257" i="3"/>
  <c r="I11835" i="3"/>
  <c r="I20" i="3"/>
  <c r="I246" i="3"/>
  <c r="I10008" i="3"/>
  <c r="J10025" i="3"/>
  <c r="J127" i="3"/>
  <c r="J10154" i="3"/>
  <c r="J160" i="3" s="1"/>
  <c r="I15396" i="3"/>
  <c r="J11714" i="3"/>
  <c r="I15564" i="3"/>
  <c r="J11619" i="3"/>
  <c r="I15659" i="3"/>
  <c r="J15652" i="3"/>
  <c r="I16261" i="3"/>
  <c r="K16259" i="3"/>
  <c r="I16969" i="3"/>
  <c r="J16443" i="3"/>
  <c r="I16443" i="3" s="1"/>
  <c r="J10058" i="3"/>
  <c r="I10058" i="3" s="1"/>
  <c r="I11636" i="3"/>
  <c r="I11758" i="3"/>
  <c r="J10180" i="3"/>
  <c r="I11760" i="3"/>
  <c r="J10182" i="3"/>
  <c r="I11583" i="3"/>
  <c r="J10005" i="3"/>
  <c r="J11" i="3" s="1"/>
  <c r="I11585" i="3"/>
  <c r="J10007" i="3"/>
  <c r="I10007" i="3" s="1"/>
  <c r="I10011" i="3"/>
  <c r="I11591" i="3"/>
  <c r="I11594" i="3"/>
  <c r="I11609" i="3"/>
  <c r="J10031" i="3"/>
  <c r="I11611" i="3"/>
  <c r="I11618" i="3"/>
  <c r="J10040" i="3"/>
  <c r="I10040" i="3" s="1"/>
  <c r="J10051" i="3"/>
  <c r="I10051" i="3" s="1"/>
  <c r="I11629" i="3"/>
  <c r="I11631" i="3"/>
  <c r="J10053" i="3"/>
  <c r="I11633" i="3"/>
  <c r="J10055" i="3"/>
  <c r="I11662" i="3"/>
  <c r="I11672" i="3"/>
  <c r="K11675" i="3"/>
  <c r="J10102" i="3"/>
  <c r="I11680" i="3"/>
  <c r="I112" i="3"/>
  <c r="I10114" i="3"/>
  <c r="J120" i="3"/>
  <c r="I10128" i="3"/>
  <c r="I11715" i="3"/>
  <c r="J10137" i="3"/>
  <c r="I11718" i="3"/>
  <c r="J10140" i="3"/>
  <c r="J10159" i="3"/>
  <c r="I11737" i="3"/>
  <c r="I11744" i="3"/>
  <c r="J10166" i="3"/>
  <c r="I10166" i="3" s="1"/>
  <c r="I11746" i="3"/>
  <c r="J10168" i="3"/>
  <c r="I10168" i="3" s="1"/>
  <c r="I11748" i="3"/>
  <c r="J10170" i="3"/>
  <c r="I10170" i="3" s="1"/>
  <c r="I11750" i="3"/>
  <c r="J10172" i="3"/>
  <c r="I10172" i="3" s="1"/>
  <c r="K10181" i="3"/>
  <c r="I10181" i="3" s="1"/>
  <c r="I11759" i="3"/>
  <c r="I10199" i="3"/>
  <c r="J205" i="3"/>
  <c r="I205" i="3" s="1"/>
  <c r="I11779" i="3"/>
  <c r="I10203" i="3"/>
  <c r="J209" i="3"/>
  <c r="I10217" i="3"/>
  <c r="K223" i="3"/>
  <c r="I11806" i="3"/>
  <c r="J10228" i="3"/>
  <c r="J244" i="3"/>
  <c r="I244" i="3" s="1"/>
  <c r="I10238" i="3"/>
  <c r="J10245" i="3"/>
  <c r="I11823" i="3"/>
  <c r="I11825" i="3"/>
  <c r="J10247" i="3"/>
  <c r="I10247" i="3" s="1"/>
  <c r="I11832" i="3"/>
  <c r="J10254" i="3"/>
  <c r="I11834" i="3"/>
  <c r="J10256" i="3"/>
  <c r="I10256" i="3" s="1"/>
  <c r="J68" i="3"/>
  <c r="I68" i="3" s="1"/>
  <c r="I10013" i="3"/>
  <c r="I10029" i="3"/>
  <c r="K10075" i="3"/>
  <c r="J10090" i="3"/>
  <c r="I10125" i="3"/>
  <c r="J10143" i="3"/>
  <c r="I10143" i="3" s="1"/>
  <c r="I10190" i="3"/>
  <c r="J15465" i="3"/>
  <c r="I15465" i="3" s="1"/>
  <c r="I15485" i="3"/>
  <c r="K15611" i="3"/>
  <c r="K11667" i="3"/>
  <c r="K10089" i="3" s="1"/>
  <c r="I15619" i="3"/>
  <c r="I15623" i="3"/>
  <c r="J11678" i="3"/>
  <c r="J10100" i="3" s="1"/>
  <c r="I10100" i="3" s="1"/>
  <c r="I15653" i="3"/>
  <c r="K15652" i="3"/>
  <c r="K11708" i="3"/>
  <c r="I11708" i="3" s="1"/>
  <c r="I15928" i="3"/>
  <c r="K15927" i="3"/>
  <c r="K15925" i="3" s="1"/>
  <c r="I15925" i="3" s="1"/>
  <c r="I16182" i="3"/>
  <c r="J16178" i="3"/>
  <c r="I16375" i="3"/>
  <c r="J16322" i="3"/>
  <c r="I17201" i="3"/>
  <c r="K17197" i="3"/>
  <c r="K16938" i="3"/>
  <c r="K16412" i="3" s="1"/>
  <c r="J17216" i="3"/>
  <c r="I17223" i="3"/>
  <c r="I17311" i="3"/>
  <c r="J17363" i="3"/>
  <c r="I17376" i="3"/>
  <c r="J16850" i="3"/>
  <c r="I17383" i="3"/>
  <c r="J17379" i="3"/>
  <c r="J16857" i="3"/>
  <c r="J243" i="3"/>
  <c r="J10188" i="3"/>
  <c r="J194" i="3" s="1"/>
  <c r="J10195" i="3"/>
  <c r="J10202" i="3"/>
  <c r="K10169" i="3"/>
  <c r="I10169" i="3" s="1"/>
  <c r="K15478" i="3"/>
  <c r="I15478" i="3" s="1"/>
  <c r="I15481" i="3"/>
  <c r="J15639" i="3"/>
  <c r="K15686" i="3"/>
  <c r="K15685" i="3" s="1"/>
  <c r="J16048" i="3"/>
  <c r="K16164" i="3"/>
  <c r="I16164" i="3" s="1"/>
  <c r="I16179" i="3"/>
  <c r="K16178" i="3"/>
  <c r="I16270" i="3"/>
  <c r="J16267" i="3"/>
  <c r="I16267" i="3" s="1"/>
  <c r="K16671" i="3"/>
  <c r="J16431" i="3"/>
  <c r="I16431" i="3" s="1"/>
  <c r="I16957" i="3"/>
  <c r="I17016" i="3"/>
  <c r="K16490" i="3"/>
  <c r="I16490" i="3" s="1"/>
  <c r="I17019" i="3"/>
  <c r="K16493" i="3"/>
  <c r="I16493" i="3" s="1"/>
  <c r="J16563" i="3"/>
  <c r="I16563" i="3" s="1"/>
  <c r="I17089" i="3"/>
  <c r="I17811" i="3"/>
  <c r="J17803" i="3"/>
  <c r="I18020" i="3"/>
  <c r="J16968" i="3"/>
  <c r="I18032" i="3"/>
  <c r="K18031" i="3"/>
  <c r="K18029" i="3" s="1"/>
  <c r="I11801" i="3"/>
  <c r="J10223" i="3"/>
  <c r="I10223" i="3" s="1"/>
  <c r="I15" i="3"/>
  <c r="I10006" i="3"/>
  <c r="I10009" i="3"/>
  <c r="I11598" i="3"/>
  <c r="J10020" i="3"/>
  <c r="I10020" i="3" s="1"/>
  <c r="I11605" i="3"/>
  <c r="I11610" i="3"/>
  <c r="J10032" i="3"/>
  <c r="I10032" i="3" s="1"/>
  <c r="I11612" i="3"/>
  <c r="I11615" i="3"/>
  <c r="I10042" i="3"/>
  <c r="I11625" i="3"/>
  <c r="I11627" i="3"/>
  <c r="J10049" i="3"/>
  <c r="I11630" i="3"/>
  <c r="I11637" i="3"/>
  <c r="I11644" i="3"/>
  <c r="I11649" i="3"/>
  <c r="J10071" i="3"/>
  <c r="I11651" i="3"/>
  <c r="I10078" i="3"/>
  <c r="I11669" i="3"/>
  <c r="I10093" i="3"/>
  <c r="I11676" i="3"/>
  <c r="I11684" i="3"/>
  <c r="I11689" i="3"/>
  <c r="I11691" i="3"/>
  <c r="I11701" i="3"/>
  <c r="I11703" i="3"/>
  <c r="I10134" i="3"/>
  <c r="I11716" i="3"/>
  <c r="I11722" i="3"/>
  <c r="J10144" i="3"/>
  <c r="I11724" i="3"/>
  <c r="J10146" i="3"/>
  <c r="I10146" i="3" s="1"/>
  <c r="I10151" i="3"/>
  <c r="I11733" i="3"/>
  <c r="I10193" i="3"/>
  <c r="I11792" i="3"/>
  <c r="J10214" i="3"/>
  <c r="I11794" i="3"/>
  <c r="J10216" i="3"/>
  <c r="J222" i="3" s="1"/>
  <c r="I10241" i="3"/>
  <c r="I11824" i="3"/>
  <c r="J10246" i="3"/>
  <c r="I11826" i="3"/>
  <c r="J10248" i="3"/>
  <c r="J254" i="3" s="1"/>
  <c r="I254" i="3" s="1"/>
  <c r="J99" i="3"/>
  <c r="J247" i="3"/>
  <c r="J10123" i="3"/>
  <c r="I10123" i="3" s="1"/>
  <c r="J10174" i="3"/>
  <c r="J10186" i="3"/>
  <c r="J10206" i="3"/>
  <c r="J10230" i="3"/>
  <c r="K10158" i="3"/>
  <c r="K164" i="3" s="1"/>
  <c r="I164" i="3" s="1"/>
  <c r="J15270" i="3"/>
  <c r="I15339" i="3"/>
  <c r="J15376" i="3"/>
  <c r="K15389" i="3"/>
  <c r="K15423" i="3"/>
  <c r="K15422" i="3" s="1"/>
  <c r="I15524" i="3"/>
  <c r="J15538" i="3"/>
  <c r="I15767" i="3"/>
  <c r="J15796" i="3"/>
  <c r="K15882" i="3"/>
  <c r="K15890" i="3"/>
  <c r="K15889" i="3" s="1"/>
  <c r="K15902" i="3"/>
  <c r="K15901" i="3" s="1"/>
  <c r="I15916" i="3"/>
  <c r="K16064" i="3"/>
  <c r="K16059" i="3" s="1"/>
  <c r="I16138" i="3"/>
  <c r="I16154" i="3"/>
  <c r="J16153" i="3"/>
  <c r="J16590" i="3"/>
  <c r="I16594" i="3"/>
  <c r="J16331" i="3"/>
  <c r="I16865" i="3"/>
  <c r="J16339" i="3"/>
  <c r="I16339" i="3" s="1"/>
  <c r="I16883" i="3"/>
  <c r="K16357" i="3"/>
  <c r="I16357" i="3" s="1"/>
  <c r="I16905" i="3"/>
  <c r="J16379" i="3"/>
  <c r="I16379" i="3" s="1"/>
  <c r="I16910" i="3"/>
  <c r="J16384" i="3"/>
  <c r="I16384" i="3" s="1"/>
  <c r="I16915" i="3"/>
  <c r="K16389" i="3"/>
  <c r="I16389" i="3" s="1"/>
  <c r="I16923" i="3"/>
  <c r="K16397" i="3"/>
  <c r="K91" i="3" s="1"/>
  <c r="L9" i="1" s="1"/>
  <c r="K9" i="1" s="1"/>
  <c r="I16992" i="3"/>
  <c r="K16466" i="3"/>
  <c r="K160" i="3" s="1"/>
  <c r="I16999" i="3"/>
  <c r="J16473" i="3"/>
  <c r="I16473" i="3" s="1"/>
  <c r="I18233" i="3"/>
  <c r="J18232" i="3"/>
  <c r="J16918" i="3"/>
  <c r="I18249" i="3"/>
  <c r="I12" i="3"/>
  <c r="I11595" i="3"/>
  <c r="I11602" i="3"/>
  <c r="J10024" i="3"/>
  <c r="I10024" i="3" s="1"/>
  <c r="I11607" i="3"/>
  <c r="I11617" i="3"/>
  <c r="I11622" i="3"/>
  <c r="J10044" i="3"/>
  <c r="I10044" i="3" s="1"/>
  <c r="I11634" i="3"/>
  <c r="I11639" i="3"/>
  <c r="J10061" i="3"/>
  <c r="I10061" i="3" s="1"/>
  <c r="I10073" i="3"/>
  <c r="I11658" i="3"/>
  <c r="I10082" i="3"/>
  <c r="I10106" i="3"/>
  <c r="I11697" i="3"/>
  <c r="J10119" i="3"/>
  <c r="I11705" i="3"/>
  <c r="I11709" i="3"/>
  <c r="J10131" i="3"/>
  <c r="I10131" i="3" s="1"/>
  <c r="I10138" i="3"/>
  <c r="I11726" i="3"/>
  <c r="I11728" i="3"/>
  <c r="I10155" i="3"/>
  <c r="I10157" i="3"/>
  <c r="I11739" i="3"/>
  <c r="K10161" i="3"/>
  <c r="I11749" i="3"/>
  <c r="I10183" i="3"/>
  <c r="I11768" i="3"/>
  <c r="I11770" i="3"/>
  <c r="I10211" i="3"/>
  <c r="I11800" i="3"/>
  <c r="I11802" i="3"/>
  <c r="I10231" i="3"/>
  <c r="I11816" i="3"/>
  <c r="I11818" i="3"/>
  <c r="I11828" i="3"/>
  <c r="J10250" i="3"/>
  <c r="I10250" i="3" s="1"/>
  <c r="I11837" i="3"/>
  <c r="J10259" i="3"/>
  <c r="K11796" i="3"/>
  <c r="K24" i="3"/>
  <c r="I24" i="3" s="1"/>
  <c r="J157" i="3"/>
  <c r="J10047" i="3"/>
  <c r="I10047" i="3" s="1"/>
  <c r="J10111" i="3"/>
  <c r="J10127" i="3"/>
  <c r="J133" i="3" s="1"/>
  <c r="K10160" i="3"/>
  <c r="J10167" i="3"/>
  <c r="I10167" i="3" s="1"/>
  <c r="J10171" i="3"/>
  <c r="I10171" i="3" s="1"/>
  <c r="J10179" i="3"/>
  <c r="I10179" i="3" s="1"/>
  <c r="J10220" i="3"/>
  <c r="J10224" i="3"/>
  <c r="J10236" i="3"/>
  <c r="J242" i="3" s="1"/>
  <c r="I242" i="3" s="1"/>
  <c r="J10258" i="3"/>
  <c r="K15260" i="3"/>
  <c r="K15259" i="3" s="1"/>
  <c r="J15356" i="3"/>
  <c r="J15364" i="3"/>
  <c r="K15376" i="3"/>
  <c r="K15375" i="3" s="1"/>
  <c r="K15355" i="3" s="1"/>
  <c r="K15348" i="3" s="1"/>
  <c r="I15486" i="3"/>
  <c r="I15522" i="3"/>
  <c r="I15578" i="3"/>
  <c r="K15602" i="3"/>
  <c r="I15612" i="3"/>
  <c r="I15620" i="3"/>
  <c r="I15628" i="3"/>
  <c r="I15656" i="3"/>
  <c r="I15699" i="3"/>
  <c r="I15744" i="3"/>
  <c r="J15741" i="3"/>
  <c r="K15748" i="3"/>
  <c r="I15805" i="3"/>
  <c r="K15801" i="3"/>
  <c r="K15796" i="3" s="1"/>
  <c r="I15950" i="3"/>
  <c r="K15949" i="3"/>
  <c r="K15948" i="3" s="1"/>
  <c r="I16012" i="3"/>
  <c r="K16011" i="3"/>
  <c r="I16011" i="3" s="1"/>
  <c r="I16050" i="3"/>
  <c r="K16049" i="3"/>
  <c r="K16048" i="3" s="1"/>
  <c r="J16059" i="3"/>
  <c r="I16128" i="3"/>
  <c r="K16152" i="3"/>
  <c r="K16144" i="3" s="1"/>
  <c r="K16137" i="3" s="1"/>
  <c r="I16165" i="3"/>
  <c r="I16466" i="3"/>
  <c r="I16697" i="3"/>
  <c r="I16787" i="3"/>
  <c r="J16785" i="3"/>
  <c r="I16862" i="3"/>
  <c r="J16336" i="3"/>
  <c r="I16336" i="3" s="1"/>
  <c r="K17505" i="3"/>
  <c r="K16980" i="3"/>
  <c r="I16454" i="3" s="1"/>
  <c r="I16664" i="3"/>
  <c r="I16680" i="3"/>
  <c r="J16679" i="3"/>
  <c r="I16827" i="3"/>
  <c r="J16578" i="3"/>
  <c r="I16841" i="3"/>
  <c r="I16846" i="3"/>
  <c r="J16320" i="3"/>
  <c r="I16320" i="3" s="1"/>
  <c r="I16851" i="3"/>
  <c r="K16325" i="3"/>
  <c r="K19" i="3" s="1"/>
  <c r="I16878" i="3"/>
  <c r="J16352" i="3"/>
  <c r="I16352" i="3" s="1"/>
  <c r="I16902" i="3"/>
  <c r="J16376" i="3"/>
  <c r="I16376" i="3" s="1"/>
  <c r="I16907" i="3"/>
  <c r="K16381" i="3"/>
  <c r="I16984" i="3"/>
  <c r="K16458" i="3"/>
  <c r="K152" i="3" s="1"/>
  <c r="I16991" i="3"/>
  <c r="J16465" i="3"/>
  <c r="I16465" i="3" s="1"/>
  <c r="I17006" i="3"/>
  <c r="J16480" i="3"/>
  <c r="I16480" i="3" s="1"/>
  <c r="I17011" i="3"/>
  <c r="J16485" i="3"/>
  <c r="I16485" i="3" s="1"/>
  <c r="I17034" i="3"/>
  <c r="J16508" i="3"/>
  <c r="I16508" i="3" s="1"/>
  <c r="I17061" i="3"/>
  <c r="J16535" i="3"/>
  <c r="I16535" i="3" s="1"/>
  <c r="I17077" i="3"/>
  <c r="J16551" i="3"/>
  <c r="I16551" i="3" s="1"/>
  <c r="I17102" i="3"/>
  <c r="J16839" i="3"/>
  <c r="I16839" i="3" s="1"/>
  <c r="J17101" i="3"/>
  <c r="I17111" i="3"/>
  <c r="J16848" i="3"/>
  <c r="J17589" i="3"/>
  <c r="J17064" i="3"/>
  <c r="I17590" i="3"/>
  <c r="I18007" i="3"/>
  <c r="K18006" i="3"/>
  <c r="K18005" i="3" s="1"/>
  <c r="K17985" i="3" s="1"/>
  <c r="K17978" i="3" s="1"/>
  <c r="I18116" i="3"/>
  <c r="J18115" i="3"/>
  <c r="I18194" i="3"/>
  <c r="K16879" i="3"/>
  <c r="I10187" i="3"/>
  <c r="K10098" i="3"/>
  <c r="K104" i="3" s="1"/>
  <c r="I104" i="3" s="1"/>
  <c r="K10101" i="3"/>
  <c r="K107" i="3" s="1"/>
  <c r="J16190" i="3"/>
  <c r="J16371" i="3"/>
  <c r="I16371" i="3" s="1"/>
  <c r="J16532" i="3"/>
  <c r="I16532" i="3" s="1"/>
  <c r="K16678" i="3"/>
  <c r="I16705" i="3"/>
  <c r="K16704" i="3"/>
  <c r="K16442" i="3"/>
  <c r="I16751" i="3"/>
  <c r="I16780" i="3"/>
  <c r="J16818" i="3"/>
  <c r="I16843" i="3"/>
  <c r="K16317" i="3"/>
  <c r="I16317" i="3" s="1"/>
  <c r="I16855" i="3"/>
  <c r="K16329" i="3"/>
  <c r="I16329" i="3" s="1"/>
  <c r="I16870" i="3"/>
  <c r="J16344" i="3"/>
  <c r="I16344" i="3" s="1"/>
  <c r="I16875" i="3"/>
  <c r="K16349" i="3"/>
  <c r="I16349" i="3" s="1"/>
  <c r="I16894" i="3"/>
  <c r="J16368" i="3"/>
  <c r="I16368" i="3" s="1"/>
  <c r="I16899" i="3"/>
  <c r="K16373" i="3"/>
  <c r="I16373" i="3" s="1"/>
  <c r="I16983" i="3"/>
  <c r="J16457" i="3"/>
  <c r="I16457" i="3" s="1"/>
  <c r="I17003" i="3"/>
  <c r="J16477" i="3"/>
  <c r="I16477" i="3" s="1"/>
  <c r="I17008" i="3"/>
  <c r="K16482" i="3"/>
  <c r="I16482" i="3" s="1"/>
  <c r="I17039" i="3"/>
  <c r="K16513" i="3"/>
  <c r="I16513" i="3" s="1"/>
  <c r="I17053" i="3"/>
  <c r="J16527" i="3"/>
  <c r="I16527" i="3" s="1"/>
  <c r="J16539" i="3"/>
  <c r="I17065" i="3"/>
  <c r="I17760" i="3"/>
  <c r="J17756" i="3"/>
  <c r="I16323" i="3"/>
  <c r="J16347" i="3"/>
  <c r="I16347" i="3" s="1"/>
  <c r="I16378" i="3"/>
  <c r="I16382" i="3"/>
  <c r="I16386" i="3"/>
  <c r="I16390" i="3"/>
  <c r="J16401" i="3"/>
  <c r="I16401" i="3" s="1"/>
  <c r="I16406" i="3"/>
  <c r="I16414" i="3"/>
  <c r="K16425" i="3"/>
  <c r="K119" i="3" s="1"/>
  <c r="I16430" i="3"/>
  <c r="I16456" i="3"/>
  <c r="I16464" i="3"/>
  <c r="I16484" i="3"/>
  <c r="I16500" i="3"/>
  <c r="J16503" i="3"/>
  <c r="I16503" i="3" s="1"/>
  <c r="J16506" i="3"/>
  <c r="I16506" i="3" s="1"/>
  <c r="J16542" i="3"/>
  <c r="I16542" i="3" s="1"/>
  <c r="I16569" i="3"/>
  <c r="I16672" i="3"/>
  <c r="J16671" i="3"/>
  <c r="J16738" i="3"/>
  <c r="I16752" i="3"/>
  <c r="J16489" i="3"/>
  <c r="I16793" i="3"/>
  <c r="I16801" i="3"/>
  <c r="K16800" i="3"/>
  <c r="I16800" i="3" s="1"/>
  <c r="I16863" i="3"/>
  <c r="K16337" i="3"/>
  <c r="I16337" i="3" s="1"/>
  <c r="I16886" i="3"/>
  <c r="J16360" i="3"/>
  <c r="I16360" i="3" s="1"/>
  <c r="I16891" i="3"/>
  <c r="K16365" i="3"/>
  <c r="K59" i="3" s="1"/>
  <c r="I16913" i="3"/>
  <c r="J16387" i="3"/>
  <c r="I16387" i="3" s="1"/>
  <c r="K16955" i="3"/>
  <c r="K16429" i="3" s="1"/>
  <c r="I16975" i="3"/>
  <c r="J16449" i="3"/>
  <c r="I16449" i="3" s="1"/>
  <c r="J16523" i="3"/>
  <c r="I16523" i="3" s="1"/>
  <c r="I17049" i="3"/>
  <c r="I17197" i="3"/>
  <c r="I17209" i="3"/>
  <c r="K17205" i="3"/>
  <c r="I17205" i="3" s="1"/>
  <c r="I16967" i="3"/>
  <c r="I17230" i="3"/>
  <c r="I17240" i="3"/>
  <c r="I17313" i="3"/>
  <c r="J17050" i="3"/>
  <c r="I17353" i="3"/>
  <c r="J17090" i="3"/>
  <c r="I17090" i="3" s="1"/>
  <c r="J17344" i="3"/>
  <c r="J17467" i="3"/>
  <c r="I17576" i="3"/>
  <c r="K17574" i="3"/>
  <c r="K17050" i="3"/>
  <c r="K16524" i="3" s="1"/>
  <c r="I16518" i="3"/>
  <c r="I16554" i="3"/>
  <c r="I16562" i="3"/>
  <c r="I16570" i="3"/>
  <c r="I16654" i="3"/>
  <c r="J16691" i="3"/>
  <c r="I16898" i="3"/>
  <c r="I17007" i="3"/>
  <c r="I17038" i="3"/>
  <c r="I17069" i="3"/>
  <c r="J16543" i="3"/>
  <c r="I16543" i="3" s="1"/>
  <c r="I17097" i="3"/>
  <c r="I17181" i="3"/>
  <c r="I17193" i="3"/>
  <c r="I17218" i="3"/>
  <c r="J16955" i="3"/>
  <c r="J16964" i="3"/>
  <c r="I17237" i="3"/>
  <c r="K16974" i="3"/>
  <c r="K16448" i="3" s="1"/>
  <c r="I16448" i="3" s="1"/>
  <c r="J17277" i="3"/>
  <c r="I17306" i="3"/>
  <c r="I17365" i="3"/>
  <c r="K17364" i="3"/>
  <c r="I17364" i="3" s="1"/>
  <c r="K17379" i="3"/>
  <c r="K16857" i="3"/>
  <c r="K16331" i="3" s="1"/>
  <c r="I16558" i="3"/>
  <c r="I16566" i="3"/>
  <c r="I16782" i="3"/>
  <c r="J16519" i="3"/>
  <c r="K16556" i="3"/>
  <c r="I16819" i="3"/>
  <c r="I16858" i="3"/>
  <c r="I16866" i="3"/>
  <c r="I16946" i="3"/>
  <c r="I16958" i="3"/>
  <c r="I16966" i="3"/>
  <c r="I16987" i="3"/>
  <c r="I16995" i="3"/>
  <c r="I17132" i="3"/>
  <c r="K16869" i="3"/>
  <c r="K16343" i="3" s="1"/>
  <c r="I16343" i="3" s="1"/>
  <c r="K17064" i="3"/>
  <c r="K16538" i="3" s="1"/>
  <c r="I17327" i="3"/>
  <c r="K17326" i="3"/>
  <c r="I17753" i="3"/>
  <c r="I17839" i="3"/>
  <c r="J17837" i="3"/>
  <c r="I17837" i="3" s="1"/>
  <c r="I17861" i="3"/>
  <c r="J17852" i="3"/>
  <c r="I17852" i="3" s="1"/>
  <c r="I17986" i="3"/>
  <c r="I17116" i="3"/>
  <c r="K17217" i="3"/>
  <c r="I17217" i="3" s="1"/>
  <c r="I17540" i="3"/>
  <c r="I17585" i="3"/>
  <c r="J17582" i="3"/>
  <c r="J17059" i="3"/>
  <c r="I17724" i="3"/>
  <c r="J17723" i="3"/>
  <c r="I17970" i="3"/>
  <c r="K17969" i="3"/>
  <c r="K16917" i="3" s="1"/>
  <c r="K16391" i="3" s="1"/>
  <c r="I18154" i="3"/>
  <c r="J18153" i="3"/>
  <c r="I18184" i="3"/>
  <c r="K18168" i="3"/>
  <c r="I18168" i="3" s="1"/>
  <c r="J18256" i="3"/>
  <c r="I18257" i="3"/>
  <c r="I18270" i="3"/>
  <c r="K18269" i="3"/>
  <c r="K18268" i="3" s="1"/>
  <c r="I18283" i="3"/>
  <c r="J18282" i="3"/>
  <c r="I18282" i="3" s="1"/>
  <c r="I17026" i="3"/>
  <c r="I17042" i="3"/>
  <c r="I17066" i="3"/>
  <c r="I17082" i="3"/>
  <c r="I17242" i="3"/>
  <c r="I17308" i="3"/>
  <c r="I17374" i="3"/>
  <c r="K17460" i="3"/>
  <c r="K17468" i="3"/>
  <c r="K17467" i="3" s="1"/>
  <c r="J17506" i="3"/>
  <c r="J17527" i="3"/>
  <c r="K17072" i="3"/>
  <c r="K16546" i="3" s="1"/>
  <c r="I17598" i="3"/>
  <c r="I17616" i="3"/>
  <c r="J17607" i="3"/>
  <c r="I17607" i="3" s="1"/>
  <c r="I17704" i="3"/>
  <c r="J17690" i="3"/>
  <c r="I17690" i="3" s="1"/>
  <c r="J18378" i="3"/>
  <c r="I18378" i="3" s="1"/>
  <c r="K17742" i="3"/>
  <c r="I17742" i="3" s="1"/>
  <c r="J17766" i="3"/>
  <c r="I17766" i="3" s="1"/>
  <c r="I17768" i="3"/>
  <c r="I17804" i="3"/>
  <c r="K17803" i="3"/>
  <c r="K17790" i="3" s="1"/>
  <c r="K17789" i="3" s="1"/>
  <c r="I17879" i="3"/>
  <c r="J17870" i="3"/>
  <c r="I17870" i="3" s="1"/>
  <c r="J18005" i="3"/>
  <c r="I18024" i="3"/>
  <c r="J18023" i="3"/>
  <c r="I18054" i="3"/>
  <c r="I18134" i="3"/>
  <c r="J18133" i="3"/>
  <c r="I18133" i="3" s="1"/>
  <c r="I18330" i="3"/>
  <c r="K18329" i="3"/>
  <c r="I17646" i="3"/>
  <c r="J17642" i="3"/>
  <c r="I17706" i="3"/>
  <c r="I17716" i="3"/>
  <c r="I17732" i="3"/>
  <c r="J17731" i="3"/>
  <c r="I17743" i="3"/>
  <c r="I17909" i="3"/>
  <c r="K17905" i="3"/>
  <c r="I17905" i="3" s="1"/>
  <c r="I17977" i="3"/>
  <c r="J17714" i="3"/>
  <c r="I17714" i="3" s="1"/>
  <c r="J17993" i="3"/>
  <c r="I17993" i="3" s="1"/>
  <c r="I17994" i="3"/>
  <c r="K18053" i="3"/>
  <c r="J18268" i="3"/>
  <c r="J18292" i="3"/>
  <c r="I18292" i="3" s="1"/>
  <c r="I18294" i="3"/>
  <c r="J18316" i="3"/>
  <c r="J18417" i="3"/>
  <c r="I18417" i="3" s="1"/>
  <c r="I1599" i="3"/>
  <c r="K284" i="3"/>
  <c r="K127" i="3"/>
  <c r="I390" i="3"/>
  <c r="I420" i="3"/>
  <c r="K157" i="3"/>
  <c r="I435" i="3"/>
  <c r="I629" i="3"/>
  <c r="K628" i="3"/>
  <c r="I628" i="3" s="1"/>
  <c r="I711" i="3"/>
  <c r="J448" i="3"/>
  <c r="I1284" i="3"/>
  <c r="K1283" i="3"/>
  <c r="I1283" i="3" s="1"/>
  <c r="I1321" i="3"/>
  <c r="I1413" i="3"/>
  <c r="K361" i="3"/>
  <c r="I361" i="3" s="1"/>
  <c r="I1498" i="3"/>
  <c r="K1497" i="3"/>
  <c r="K1484" i="3" s="1"/>
  <c r="K1483" i="3" s="1"/>
  <c r="K1318" i="3" s="1"/>
  <c r="I1681" i="3"/>
  <c r="K1680" i="3"/>
  <c r="I1714" i="3"/>
  <c r="K1713" i="3"/>
  <c r="I1713" i="3" s="1"/>
  <c r="I2070" i="3"/>
  <c r="I2206" i="3"/>
  <c r="K2251" i="3"/>
  <c r="I2251" i="3" s="1"/>
  <c r="K1989" i="3"/>
  <c r="I2252" i="3"/>
  <c r="I2889" i="3"/>
  <c r="J259" i="3"/>
  <c r="I259" i="3" s="1"/>
  <c r="I2894" i="3"/>
  <c r="K264" i="3"/>
  <c r="I2999" i="3"/>
  <c r="K2995" i="3"/>
  <c r="I2995" i="3" s="1"/>
  <c r="K3002" i="3"/>
  <c r="I3266" i="3"/>
  <c r="J3265" i="3"/>
  <c r="I3339" i="3"/>
  <c r="K3338" i="3"/>
  <c r="K3325" i="3" s="1"/>
  <c r="K3324" i="3" s="1"/>
  <c r="I3372" i="3"/>
  <c r="I3405" i="3"/>
  <c r="K3525" i="3"/>
  <c r="K2736" i="3" s="1"/>
  <c r="K5099" i="3"/>
  <c r="I5099" i="3" s="1"/>
  <c r="I9505" i="3"/>
  <c r="J8979" i="3"/>
  <c r="I8979" i="3" s="1"/>
  <c r="J9489" i="3"/>
  <c r="J9027" i="3"/>
  <c r="K9089" i="3"/>
  <c r="K9613" i="3"/>
  <c r="K9087" i="3" s="1"/>
  <c r="I10285" i="3"/>
  <c r="J10022" i="3"/>
  <c r="I10290" i="3"/>
  <c r="K10027" i="3"/>
  <c r="K33" i="3" s="1"/>
  <c r="K10751" i="3"/>
  <c r="K10497" i="3"/>
  <c r="K10769" i="3"/>
  <c r="K10515" i="3"/>
  <c r="K52" i="3"/>
  <c r="I52" i="3" s="1"/>
  <c r="K56" i="3"/>
  <c r="I56" i="3" s="1"/>
  <c r="K80" i="3"/>
  <c r="I80" i="3" s="1"/>
  <c r="K115" i="3"/>
  <c r="K158" i="3"/>
  <c r="K165" i="3"/>
  <c r="I195" i="3"/>
  <c r="K200" i="3"/>
  <c r="J223" i="3"/>
  <c r="I276" i="3"/>
  <c r="J377" i="3"/>
  <c r="I389" i="3"/>
  <c r="J126" i="3"/>
  <c r="I126" i="3" s="1"/>
  <c r="I419" i="3"/>
  <c r="J156" i="3"/>
  <c r="I156" i="3" s="1"/>
  <c r="I424" i="3"/>
  <c r="K161" i="3"/>
  <c r="K495" i="3"/>
  <c r="I572" i="3"/>
  <c r="J309" i="3"/>
  <c r="I590" i="3"/>
  <c r="J327" i="3"/>
  <c r="I599" i="3"/>
  <c r="J595" i="3"/>
  <c r="I595" i="3" s="1"/>
  <c r="J336" i="3"/>
  <c r="J73" i="3" s="1"/>
  <c r="J709" i="3"/>
  <c r="J708" i="3" s="1"/>
  <c r="K476" i="3"/>
  <c r="I739" i="3"/>
  <c r="I766" i="3"/>
  <c r="J503" i="3"/>
  <c r="I846" i="3"/>
  <c r="J583" i="3"/>
  <c r="I892" i="3"/>
  <c r="K891" i="3"/>
  <c r="J899" i="3"/>
  <c r="J373" i="3" s="1"/>
  <c r="K958" i="3"/>
  <c r="I1059" i="3"/>
  <c r="J1058" i="3"/>
  <c r="I1137" i="3"/>
  <c r="K410" i="3"/>
  <c r="J1222" i="3"/>
  <c r="I1265" i="3"/>
  <c r="J476" i="3"/>
  <c r="I1400" i="3"/>
  <c r="K1437" i="3"/>
  <c r="K1436" i="3" s="1"/>
  <c r="I1450" i="3"/>
  <c r="I1462" i="3"/>
  <c r="J1484" i="3"/>
  <c r="I1585" i="3"/>
  <c r="J1584" i="3"/>
  <c r="I1669" i="3"/>
  <c r="J1663" i="3"/>
  <c r="I1663" i="3" s="1"/>
  <c r="J1760" i="3"/>
  <c r="K1789" i="3"/>
  <c r="I1789" i="3" s="1"/>
  <c r="I1802" i="3"/>
  <c r="I1876" i="3"/>
  <c r="K35" i="3"/>
  <c r="I1880" i="3"/>
  <c r="K39" i="3"/>
  <c r="I39" i="3" s="1"/>
  <c r="I1891" i="3"/>
  <c r="J50" i="3"/>
  <c r="I50" i="3" s="1"/>
  <c r="I1896" i="3"/>
  <c r="K55" i="3"/>
  <c r="I1907" i="3"/>
  <c r="I2103" i="3"/>
  <c r="K1983" i="3"/>
  <c r="I1983" i="3" s="1"/>
  <c r="I2246" i="3"/>
  <c r="I2490" i="3"/>
  <c r="K2489" i="3"/>
  <c r="K2488" i="3" s="1"/>
  <c r="K2468" i="3" s="1"/>
  <c r="I3538" i="3"/>
  <c r="J2749" i="3"/>
  <c r="J2769" i="3"/>
  <c r="I4303" i="3"/>
  <c r="J3514" i="3"/>
  <c r="I4974" i="3"/>
  <c r="J4965" i="3"/>
  <c r="I4965" i="3" s="1"/>
  <c r="I4992" i="3"/>
  <c r="J4983" i="3"/>
  <c r="I4983" i="3" s="1"/>
  <c r="I272" i="3"/>
  <c r="I415" i="3"/>
  <c r="J635" i="3"/>
  <c r="I742" i="3"/>
  <c r="K513" i="3"/>
  <c r="K1301" i="3"/>
  <c r="K391" i="3"/>
  <c r="I1443" i="3"/>
  <c r="K405" i="3"/>
  <c r="I1457" i="3"/>
  <c r="I1615" i="3"/>
  <c r="K300" i="3"/>
  <c r="I1867" i="3"/>
  <c r="I1892" i="3"/>
  <c r="K51" i="3"/>
  <c r="I2428" i="3"/>
  <c r="K1902" i="3"/>
  <c r="I1902" i="3" s="1"/>
  <c r="K154" i="3"/>
  <c r="I154" i="3" s="1"/>
  <c r="K212" i="3"/>
  <c r="J215" i="3"/>
  <c r="K30" i="3"/>
  <c r="K84" i="3"/>
  <c r="I84" i="3" s="1"/>
  <c r="I347" i="3"/>
  <c r="I358" i="3"/>
  <c r="K99" i="3"/>
  <c r="I362" i="3"/>
  <c r="J369" i="3"/>
  <c r="I400" i="3"/>
  <c r="K137" i="3"/>
  <c r="I137" i="3" s="1"/>
  <c r="I412" i="3"/>
  <c r="K149" i="3"/>
  <c r="I149" i="3" s="1"/>
  <c r="I423" i="3"/>
  <c r="K503" i="3"/>
  <c r="K268" i="3"/>
  <c r="I545" i="3"/>
  <c r="J544" i="3"/>
  <c r="I544" i="3" s="1"/>
  <c r="J282" i="3"/>
  <c r="K288" i="3"/>
  <c r="I568" i="3"/>
  <c r="J305" i="3"/>
  <c r="I574" i="3"/>
  <c r="J311" i="3"/>
  <c r="J573" i="3"/>
  <c r="I612" i="3"/>
  <c r="J349" i="3"/>
  <c r="I621" i="3"/>
  <c r="I637" i="3"/>
  <c r="K636" i="3"/>
  <c r="I654" i="3"/>
  <c r="J648" i="3"/>
  <c r="J391" i="3"/>
  <c r="I662" i="3"/>
  <c r="K399" i="3"/>
  <c r="K661" i="3"/>
  <c r="I737" i="3"/>
  <c r="I750" i="3"/>
  <c r="I834" i="3"/>
  <c r="J571" i="3"/>
  <c r="I931" i="3"/>
  <c r="J405" i="3"/>
  <c r="I1007" i="3"/>
  <c r="K481" i="3"/>
  <c r="I1073" i="3"/>
  <c r="I1175" i="3"/>
  <c r="K1174" i="3"/>
  <c r="K1173" i="3" s="1"/>
  <c r="K1153" i="3" s="1"/>
  <c r="K1146" i="3" s="1"/>
  <c r="I1188" i="3"/>
  <c r="J1197" i="3"/>
  <c r="I1197" i="3" s="1"/>
  <c r="I1199" i="3"/>
  <c r="K324" i="3"/>
  <c r="I1639" i="3"/>
  <c r="I1673" i="3"/>
  <c r="I1680" i="3"/>
  <c r="I1689" i="3"/>
  <c r="K1688" i="3"/>
  <c r="K1687" i="3" s="1"/>
  <c r="I1879" i="3"/>
  <c r="I1884" i="3"/>
  <c r="K43" i="3"/>
  <c r="I1895" i="3"/>
  <c r="J54" i="3"/>
  <c r="I54" i="3" s="1"/>
  <c r="I1900" i="3"/>
  <c r="I2018" i="3"/>
  <c r="K257" i="3"/>
  <c r="I2098" i="3"/>
  <c r="I2214" i="3"/>
  <c r="J2213" i="3"/>
  <c r="I2404" i="3"/>
  <c r="K1878" i="3"/>
  <c r="I1878" i="3" s="1"/>
  <c r="I2727" i="3"/>
  <c r="K97" i="3"/>
  <c r="I97" i="3" s="1"/>
  <c r="I2730" i="3"/>
  <c r="J100" i="3"/>
  <c r="I100" i="3" s="1"/>
  <c r="I2911" i="3"/>
  <c r="J2648" i="3"/>
  <c r="I2648" i="3" s="1"/>
  <c r="I2962" i="3"/>
  <c r="J3038" i="3"/>
  <c r="K14" i="3"/>
  <c r="I277" i="3"/>
  <c r="I296" i="3"/>
  <c r="J33" i="3"/>
  <c r="I350" i="3"/>
  <c r="J87" i="3"/>
  <c r="I393" i="3"/>
  <c r="I566" i="3"/>
  <c r="J303" i="3"/>
  <c r="I697" i="3"/>
  <c r="J696" i="3"/>
  <c r="J434" i="3"/>
  <c r="J1173" i="3"/>
  <c r="J1153" i="3" s="1"/>
  <c r="I1184" i="3"/>
  <c r="J395" i="3"/>
  <c r="J1687" i="3"/>
  <c r="I1910" i="3"/>
  <c r="J1857" i="3"/>
  <c r="I1979" i="3"/>
  <c r="I2104" i="3"/>
  <c r="I2503" i="3"/>
  <c r="J2502" i="3"/>
  <c r="I2502" i="3" s="1"/>
  <c r="K44" i="3"/>
  <c r="I44" i="3" s="1"/>
  <c r="K76" i="3"/>
  <c r="K192" i="3"/>
  <c r="J203" i="3"/>
  <c r="K208" i="3"/>
  <c r="K10" i="3"/>
  <c r="I273" i="3"/>
  <c r="I292" i="3"/>
  <c r="J29" i="3"/>
  <c r="K34" i="3"/>
  <c r="I297" i="3"/>
  <c r="J346" i="3"/>
  <c r="K88" i="3"/>
  <c r="I351" i="3"/>
  <c r="K385" i="3"/>
  <c r="K131" i="3"/>
  <c r="I394" i="3"/>
  <c r="I397" i="3"/>
  <c r="J134" i="3"/>
  <c r="I416" i="3"/>
  <c r="K153" i="3"/>
  <c r="I534" i="3"/>
  <c r="J533" i="3"/>
  <c r="J271" i="3"/>
  <c r="I579" i="3"/>
  <c r="J316" i="3"/>
  <c r="I588" i="3"/>
  <c r="J587" i="3"/>
  <c r="I587" i="3" s="1"/>
  <c r="J325" i="3"/>
  <c r="I692" i="3"/>
  <c r="J429" i="3"/>
  <c r="J674" i="3"/>
  <c r="K695" i="3"/>
  <c r="K694" i="3" s="1"/>
  <c r="K529" i="3" s="1"/>
  <c r="K266" i="3" s="1"/>
  <c r="I744" i="3"/>
  <c r="J481" i="3"/>
  <c r="I814" i="3"/>
  <c r="I874" i="3"/>
  <c r="K348" i="3"/>
  <c r="I884" i="3"/>
  <c r="J891" i="3"/>
  <c r="I900" i="3"/>
  <c r="K899" i="3"/>
  <c r="K898" i="3" s="1"/>
  <c r="I917" i="3"/>
  <c r="J911" i="3"/>
  <c r="I928" i="3"/>
  <c r="K402" i="3"/>
  <c r="I937" i="3"/>
  <c r="J936" i="3"/>
  <c r="K1005" i="3"/>
  <c r="I1016" i="3"/>
  <c r="J1013" i="3"/>
  <c r="I1013" i="3" s="1"/>
  <c r="K1020" i="3"/>
  <c r="I1138" i="3"/>
  <c r="K349" i="3"/>
  <c r="I1235" i="3"/>
  <c r="K1221" i="3"/>
  <c r="K1220" i="3" s="1"/>
  <c r="K1055" i="3" s="1"/>
  <c r="K446" i="3"/>
  <c r="I1305" i="3"/>
  <c r="J1302" i="3"/>
  <c r="J1424" i="3"/>
  <c r="I1625" i="3"/>
  <c r="K310" i="3"/>
  <c r="K395" i="3"/>
  <c r="I1710" i="3"/>
  <c r="I1761" i="3"/>
  <c r="K1760" i="3"/>
  <c r="J1794" i="3"/>
  <c r="I1794" i="3" s="1"/>
  <c r="J1809" i="3"/>
  <c r="I1827" i="3"/>
  <c r="K27" i="3"/>
  <c r="I27" i="3" s="1"/>
  <c r="I1868" i="3"/>
  <c r="I1899" i="3"/>
  <c r="J58" i="3"/>
  <c r="I58" i="3" s="1"/>
  <c r="J1943" i="3"/>
  <c r="I1943" i="3" s="1"/>
  <c r="K2011" i="3"/>
  <c r="K2010" i="3" s="1"/>
  <c r="K2009" i="3" s="1"/>
  <c r="K1844" i="3" s="1"/>
  <c r="I2012" i="3"/>
  <c r="K171" i="3"/>
  <c r="I2071" i="3"/>
  <c r="K230" i="3"/>
  <c r="I2097" i="3"/>
  <c r="K2388" i="3"/>
  <c r="J2512" i="3"/>
  <c r="I2512" i="3" s="1"/>
  <c r="I2514" i="3"/>
  <c r="I2549" i="3"/>
  <c r="J2536" i="3"/>
  <c r="I3016" i="3"/>
  <c r="J3015" i="3"/>
  <c r="J2753" i="3"/>
  <c r="I3120" i="3"/>
  <c r="J3117" i="3"/>
  <c r="J2857" i="3"/>
  <c r="I3181" i="3"/>
  <c r="K3177" i="3"/>
  <c r="I3338" i="3"/>
  <c r="I3483" i="3"/>
  <c r="J2694" i="3"/>
  <c r="I2694" i="3" s="1"/>
  <c r="I5266" i="3"/>
  <c r="J5265" i="3"/>
  <c r="J453" i="3"/>
  <c r="K490" i="3"/>
  <c r="I490" i="3" s="1"/>
  <c r="I758" i="3"/>
  <c r="I1101" i="3"/>
  <c r="I1135" i="3"/>
  <c r="I1154" i="3"/>
  <c r="I1162" i="3"/>
  <c r="I1200" i="3"/>
  <c r="J1276" i="3"/>
  <c r="I1276" i="3" s="1"/>
  <c r="J1336" i="3"/>
  <c r="J1331" i="3" s="1"/>
  <c r="I1401" i="3"/>
  <c r="I1425" i="3"/>
  <c r="I1485" i="3"/>
  <c r="I1547" i="3"/>
  <c r="I1565" i="3"/>
  <c r="J1647" i="3"/>
  <c r="I1647" i="3" s="1"/>
  <c r="I1700" i="3"/>
  <c r="I1810" i="3"/>
  <c r="I1828" i="3"/>
  <c r="J1947" i="3"/>
  <c r="I1947" i="3" s="1"/>
  <c r="K1952" i="3"/>
  <c r="J1959" i="3"/>
  <c r="I1989" i="3"/>
  <c r="K2125" i="3"/>
  <c r="I2207" i="3"/>
  <c r="I2215" i="3"/>
  <c r="J2225" i="3"/>
  <c r="I2225" i="3" s="1"/>
  <c r="I2226" i="3"/>
  <c r="I2232" i="3"/>
  <c r="J1988" i="3"/>
  <c r="I2331" i="3"/>
  <c r="J2328" i="3"/>
  <c r="K2335" i="3"/>
  <c r="I2628" i="3"/>
  <c r="J2625" i="3"/>
  <c r="I2625" i="3" s="1"/>
  <c r="J2616" i="3"/>
  <c r="I2616" i="3" s="1"/>
  <c r="I2918" i="3"/>
  <c r="K2914" i="3"/>
  <c r="I2978" i="3"/>
  <c r="I3003" i="3"/>
  <c r="K3142" i="3"/>
  <c r="I3161" i="3"/>
  <c r="J3172" i="3"/>
  <c r="K3258" i="3"/>
  <c r="I3258" i="3" s="1"/>
  <c r="I3304" i="3"/>
  <c r="K3303" i="3"/>
  <c r="K3301" i="3" s="1"/>
  <c r="I3301" i="3" s="1"/>
  <c r="I3369" i="3"/>
  <c r="I3396" i="3"/>
  <c r="I3414" i="3"/>
  <c r="I3465" i="3"/>
  <c r="J2676" i="3"/>
  <c r="I2676" i="3" s="1"/>
  <c r="I4081" i="3"/>
  <c r="J4080" i="3"/>
  <c r="I4215" i="3"/>
  <c r="J4214" i="3"/>
  <c r="J3426" i="3"/>
  <c r="I4380" i="3"/>
  <c r="K4606" i="3"/>
  <c r="K3555" i="3"/>
  <c r="K2766" i="3" s="1"/>
  <c r="J4843" i="3"/>
  <c r="I5407" i="3"/>
  <c r="J5405" i="3"/>
  <c r="I5405" i="3" s="1"/>
  <c r="I6481" i="3"/>
  <c r="K6480" i="3"/>
  <c r="I6593" i="3"/>
  <c r="I2243" i="3"/>
  <c r="J1980" i="3"/>
  <c r="I1980" i="3" s="1"/>
  <c r="I2458" i="3"/>
  <c r="J2452" i="3"/>
  <c r="J2488" i="3"/>
  <c r="I2488" i="3" s="1"/>
  <c r="I2594" i="3"/>
  <c r="J2591" i="3"/>
  <c r="I2591" i="3" s="1"/>
  <c r="K2598" i="3"/>
  <c r="K2370" i="3" s="1"/>
  <c r="K2728" i="3"/>
  <c r="I2991" i="3"/>
  <c r="I3007" i="3"/>
  <c r="I3041" i="3"/>
  <c r="K3040" i="3"/>
  <c r="I3040" i="3" s="1"/>
  <c r="I3075" i="3"/>
  <c r="I3142" i="3"/>
  <c r="I3151" i="3"/>
  <c r="I3284" i="3"/>
  <c r="K3278" i="3"/>
  <c r="K3277" i="3" s="1"/>
  <c r="I3367" i="3"/>
  <c r="I3380" i="3"/>
  <c r="I3818" i="3"/>
  <c r="J3555" i="3"/>
  <c r="J3817" i="3"/>
  <c r="I3922" i="3"/>
  <c r="J3913" i="3"/>
  <c r="J3659" i="3"/>
  <c r="I3659" i="3" s="1"/>
  <c r="I3940" i="3"/>
  <c r="J3931" i="3"/>
  <c r="J3677" i="3"/>
  <c r="I4347" i="3"/>
  <c r="J4343" i="3"/>
  <c r="I4343" i="3" s="1"/>
  <c r="K4836" i="3"/>
  <c r="K3522" i="3"/>
  <c r="K2733" i="3" s="1"/>
  <c r="J5142" i="3"/>
  <c r="I2111" i="3"/>
  <c r="J2110" i="3"/>
  <c r="I2122" i="3"/>
  <c r="J2173" i="3"/>
  <c r="I2173" i="3" s="1"/>
  <c r="J2189" i="3"/>
  <c r="I2189" i="3" s="1"/>
  <c r="I2190" i="3"/>
  <c r="K2239" i="3"/>
  <c r="K1976" i="3" s="1"/>
  <c r="K1977" i="3"/>
  <c r="I2287" i="3"/>
  <c r="J2286" i="3"/>
  <c r="K2353" i="3"/>
  <c r="K2090" i="3" s="1"/>
  <c r="I2090" i="3" s="1"/>
  <c r="K2091" i="3"/>
  <c r="I2091" i="3" s="1"/>
  <c r="J2373" i="3"/>
  <c r="I2374" i="3"/>
  <c r="K2461" i="3"/>
  <c r="I3021" i="3"/>
  <c r="K3015" i="3"/>
  <c r="I3035" i="3"/>
  <c r="I3074" i="3"/>
  <c r="I3083" i="3"/>
  <c r="I3111" i="3"/>
  <c r="K2848" i="3"/>
  <c r="I3279" i="3"/>
  <c r="J3278" i="3"/>
  <c r="I3346" i="3"/>
  <c r="I3374" i="3"/>
  <c r="I3457" i="3"/>
  <c r="J2668" i="3"/>
  <c r="I2668" i="3" s="1"/>
  <c r="I3486" i="3"/>
  <c r="J2697" i="3"/>
  <c r="I3571" i="3"/>
  <c r="J2782" i="3"/>
  <c r="I2782" i="3" s="1"/>
  <c r="I3586" i="3"/>
  <c r="J2797" i="3"/>
  <c r="I2797" i="3" s="1"/>
  <c r="I3592" i="3"/>
  <c r="J2803" i="3"/>
  <c r="I2803" i="3" s="1"/>
  <c r="K3632" i="3"/>
  <c r="K2843" i="3" s="1"/>
  <c r="K3893" i="3"/>
  <c r="K3630" i="3" s="1"/>
  <c r="K2841" i="3" s="1"/>
  <c r="I4654" i="3"/>
  <c r="J4653" i="3"/>
  <c r="I4653" i="3" s="1"/>
  <c r="J3602" i="3"/>
  <c r="K3466" i="3"/>
  <c r="K4755" i="3"/>
  <c r="K4750" i="3" s="1"/>
  <c r="I4904" i="3"/>
  <c r="K5119" i="3"/>
  <c r="K5118" i="3" s="1"/>
  <c r="K3547" i="3"/>
  <c r="K2758" i="3" s="1"/>
  <c r="I2469" i="3"/>
  <c r="I2477" i="3"/>
  <c r="I2515" i="3"/>
  <c r="I2550" i="3"/>
  <c r="J2880" i="3"/>
  <c r="I2880" i="3" s="1"/>
  <c r="I2899" i="3"/>
  <c r="I2988" i="3"/>
  <c r="I2996" i="3"/>
  <c r="I3004" i="3"/>
  <c r="I3076" i="3"/>
  <c r="I3162" i="3"/>
  <c r="I3251" i="3"/>
  <c r="I3259" i="3"/>
  <c r="I3267" i="3"/>
  <c r="I3388" i="3"/>
  <c r="I3406" i="3"/>
  <c r="I3428" i="3"/>
  <c r="I3431" i="3"/>
  <c r="I3438" i="3"/>
  <c r="I3446" i="3"/>
  <c r="I3449" i="3"/>
  <c r="I3454" i="3"/>
  <c r="I3468" i="3"/>
  <c r="I3472" i="3"/>
  <c r="I3475" i="3"/>
  <c r="I3491" i="3"/>
  <c r="I3494" i="3"/>
  <c r="I3499" i="3"/>
  <c r="I3506" i="3"/>
  <c r="I3509" i="3"/>
  <c r="I3516" i="3"/>
  <c r="I3523" i="3"/>
  <c r="I3559" i="3"/>
  <c r="I3568" i="3"/>
  <c r="I3584" i="3"/>
  <c r="I3595" i="3"/>
  <c r="I3623" i="3"/>
  <c r="I3663" i="3"/>
  <c r="I3675" i="3"/>
  <c r="I3683" i="3"/>
  <c r="K3804" i="3"/>
  <c r="I3804" i="3" s="1"/>
  <c r="K3542" i="3"/>
  <c r="K2753" i="3" s="1"/>
  <c r="I3906" i="3"/>
  <c r="K3950" i="3"/>
  <c r="I4123" i="3"/>
  <c r="J4115" i="3"/>
  <c r="I4135" i="3"/>
  <c r="I4163" i="3"/>
  <c r="I4293" i="3"/>
  <c r="K4317" i="3"/>
  <c r="K3537" i="3"/>
  <c r="K2748" i="3" s="1"/>
  <c r="I4419" i="3"/>
  <c r="I4448" i="3"/>
  <c r="J4439" i="3"/>
  <c r="I4439" i="3" s="1"/>
  <c r="I4466" i="3"/>
  <c r="J4457" i="3"/>
  <c r="I4457" i="3" s="1"/>
  <c r="I4557" i="3"/>
  <c r="I4582" i="3"/>
  <c r="J4581" i="3"/>
  <c r="K4592" i="3"/>
  <c r="K4572" i="3" s="1"/>
  <c r="K4565" i="3" s="1"/>
  <c r="K4475" i="3" s="1"/>
  <c r="K4474" i="3" s="1"/>
  <c r="J4739" i="3"/>
  <c r="I4829" i="3"/>
  <c r="I4832" i="3"/>
  <c r="J3517" i="3"/>
  <c r="I4845" i="3"/>
  <c r="I4848" i="3"/>
  <c r="J3533" i="3"/>
  <c r="I4873" i="3"/>
  <c r="I4876" i="3"/>
  <c r="J4869" i="3"/>
  <c r="I4869" i="3" s="1"/>
  <c r="J3561" i="3"/>
  <c r="K4902" i="3"/>
  <c r="J4916" i="3"/>
  <c r="I4916" i="3" s="1"/>
  <c r="I4958" i="3"/>
  <c r="K5107" i="3"/>
  <c r="K5106" i="3" s="1"/>
  <c r="I5106" i="3" s="1"/>
  <c r="I5120" i="3"/>
  <c r="J5119" i="3"/>
  <c r="I5145" i="3"/>
  <c r="I5228" i="3"/>
  <c r="I5267" i="3"/>
  <c r="K5361" i="3"/>
  <c r="K5354" i="3" s="1"/>
  <c r="I5528" i="3"/>
  <c r="J5670" i="3"/>
  <c r="I5671" i="3"/>
  <c r="I6159" i="3"/>
  <c r="J6158" i="3"/>
  <c r="I6158" i="3" s="1"/>
  <c r="I6319" i="3"/>
  <c r="J6318" i="3"/>
  <c r="I6333" i="3"/>
  <c r="J6328" i="3"/>
  <c r="I6328" i="3" s="1"/>
  <c r="I6815" i="3"/>
  <c r="J6806" i="3"/>
  <c r="I6806" i="3" s="1"/>
  <c r="I6833" i="3"/>
  <c r="J6824" i="3"/>
  <c r="I6824" i="3" s="1"/>
  <c r="I8281" i="3"/>
  <c r="J8275" i="3"/>
  <c r="I8777" i="3"/>
  <c r="I3800" i="3"/>
  <c r="J3791" i="3"/>
  <c r="J3537" i="3"/>
  <c r="I3872" i="3"/>
  <c r="J3609" i="3"/>
  <c r="I3900" i="3"/>
  <c r="J3637" i="3"/>
  <c r="I3637" i="3" s="1"/>
  <c r="I4063" i="3"/>
  <c r="K3609" i="3"/>
  <c r="K2820" i="3" s="1"/>
  <c r="I4319" i="3"/>
  <c r="J4318" i="3"/>
  <c r="I4390" i="3"/>
  <c r="I4574" i="3"/>
  <c r="J4573" i="3"/>
  <c r="I4606" i="3"/>
  <c r="I4649" i="3"/>
  <c r="J4643" i="3"/>
  <c r="I4684" i="3"/>
  <c r="J3632" i="3"/>
  <c r="K3514" i="3"/>
  <c r="K2725" i="3" s="1"/>
  <c r="K4844" i="3"/>
  <c r="K3530" i="3"/>
  <c r="K2741" i="3" s="1"/>
  <c r="I2741" i="3" s="1"/>
  <c r="K3558" i="3"/>
  <c r="K2769" i="3" s="1"/>
  <c r="I4882" i="3"/>
  <c r="J4881" i="3"/>
  <c r="I5002" i="3"/>
  <c r="I5022" i="3"/>
  <c r="J5018" i="3"/>
  <c r="K5144" i="3"/>
  <c r="K5142" i="3" s="1"/>
  <c r="K3564" i="3" s="1"/>
  <c r="I3564" i="3" s="1"/>
  <c r="K3567" i="3"/>
  <c r="I3567" i="3" s="1"/>
  <c r="I5402" i="3"/>
  <c r="J5395" i="3"/>
  <c r="I5395" i="3" s="1"/>
  <c r="J5428" i="3"/>
  <c r="I5625" i="3"/>
  <c r="I5934" i="3"/>
  <c r="J5933" i="3"/>
  <c r="I7004" i="3"/>
  <c r="J6986" i="3"/>
  <c r="I8174" i="3"/>
  <c r="J8169" i="3"/>
  <c r="I8169" i="3" s="1"/>
  <c r="I3427" i="3"/>
  <c r="I3432" i="3"/>
  <c r="I3439" i="3"/>
  <c r="I3445" i="3"/>
  <c r="I3450" i="3"/>
  <c r="I3453" i="3"/>
  <c r="I3469" i="3"/>
  <c r="I3471" i="3"/>
  <c r="I3476" i="3"/>
  <c r="I3479" i="3"/>
  <c r="I3490" i="3"/>
  <c r="I3495" i="3"/>
  <c r="I3498" i="3"/>
  <c r="I3505" i="3"/>
  <c r="I3510" i="3"/>
  <c r="I3515" i="3"/>
  <c r="I3519" i="3"/>
  <c r="I3535" i="3"/>
  <c r="I3576" i="3"/>
  <c r="I3607" i="3"/>
  <c r="I3615" i="3"/>
  <c r="I3639" i="3"/>
  <c r="I3647" i="3"/>
  <c r="I3768" i="3"/>
  <c r="J3767" i="3"/>
  <c r="J3803" i="3"/>
  <c r="I3814" i="3"/>
  <c r="J3551" i="3"/>
  <c r="K3864" i="3"/>
  <c r="K3602" i="3"/>
  <c r="K2813" i="3" s="1"/>
  <c r="I3895" i="3"/>
  <c r="J3898" i="3"/>
  <c r="K3966" i="3"/>
  <c r="K3444" i="3"/>
  <c r="I3444" i="3" s="1"/>
  <c r="I4031" i="3"/>
  <c r="J4030" i="3"/>
  <c r="I4030" i="3" s="1"/>
  <c r="J4066" i="3"/>
  <c r="I4066" i="3" s="1"/>
  <c r="K4161" i="3"/>
  <c r="K3635" i="3" s="1"/>
  <c r="K2846" i="3" s="1"/>
  <c r="I4172" i="3"/>
  <c r="J4169" i="3"/>
  <c r="I4169" i="3" s="1"/>
  <c r="K4194" i="3"/>
  <c r="K3677" i="3"/>
  <c r="K2888" i="3" s="1"/>
  <c r="I4269" i="3"/>
  <c r="J3480" i="3"/>
  <c r="I3480" i="3" s="1"/>
  <c r="K3504" i="3"/>
  <c r="K2715" i="3" s="1"/>
  <c r="I4311" i="3"/>
  <c r="J4310" i="3"/>
  <c r="I4340" i="3"/>
  <c r="I4391" i="3"/>
  <c r="I4566" i="3"/>
  <c r="I4589" i="3"/>
  <c r="I4607" i="3"/>
  <c r="J4682" i="3"/>
  <c r="I4703" i="3"/>
  <c r="K4740" i="3"/>
  <c r="K4739" i="3" s="1"/>
  <c r="K3426" i="3"/>
  <c r="K2637" i="3" s="1"/>
  <c r="I4781" i="3"/>
  <c r="I4837" i="3"/>
  <c r="I4840" i="3"/>
  <c r="J3525" i="3"/>
  <c r="I4862" i="3"/>
  <c r="J3547" i="3"/>
  <c r="J4856" i="3"/>
  <c r="I4947" i="3"/>
  <c r="J4950" i="3"/>
  <c r="I4950" i="3" s="1"/>
  <c r="I5103" i="3"/>
  <c r="I5125" i="3"/>
  <c r="K5132" i="3"/>
  <c r="K3561" i="3"/>
  <c r="K2772" i="3" s="1"/>
  <c r="I5180" i="3"/>
  <c r="J5179" i="3"/>
  <c r="I5247" i="3"/>
  <c r="I5442" i="3"/>
  <c r="J5632" i="3"/>
  <c r="I5633" i="3"/>
  <c r="I5888" i="3"/>
  <c r="I6219" i="3"/>
  <c r="J6218" i="3"/>
  <c r="K6273" i="3"/>
  <c r="K3643" i="3" s="1"/>
  <c r="K2854" i="3" s="1"/>
  <c r="K3646" i="3"/>
  <c r="K2857" i="3" s="1"/>
  <c r="I6457" i="3"/>
  <c r="I6940" i="3"/>
  <c r="J3966" i="3"/>
  <c r="J4487" i="3"/>
  <c r="J4492" i="3"/>
  <c r="I4492" i="3" s="1"/>
  <c r="J4695" i="3"/>
  <c r="I4695" i="3" s="1"/>
  <c r="J5221" i="3"/>
  <c r="I5221" i="3" s="1"/>
  <c r="I5307" i="3"/>
  <c r="I5355" i="3"/>
  <c r="I5358" i="3"/>
  <c r="I5363" i="3"/>
  <c r="I5366" i="3"/>
  <c r="I5371" i="3"/>
  <c r="I5374" i="3"/>
  <c r="I5408" i="3"/>
  <c r="I5430" i="3"/>
  <c r="K5429" i="3"/>
  <c r="K5428" i="3" s="1"/>
  <c r="I5473" i="3"/>
  <c r="I5530" i="3"/>
  <c r="I5584" i="3"/>
  <c r="I5618" i="3"/>
  <c r="I5626" i="3"/>
  <c r="I5634" i="3"/>
  <c r="I5651" i="3"/>
  <c r="I5659" i="3"/>
  <c r="I5662" i="3"/>
  <c r="I5773" i="3"/>
  <c r="I5889" i="3"/>
  <c r="I5914" i="3"/>
  <c r="J5908" i="3"/>
  <c r="I6013" i="3"/>
  <c r="I6134" i="3"/>
  <c r="I6144" i="3"/>
  <c r="I6160" i="3"/>
  <c r="I6188" i="3"/>
  <c r="I6191" i="3"/>
  <c r="J6184" i="3"/>
  <c r="I6184" i="3" s="1"/>
  <c r="I6281" i="3"/>
  <c r="J6280" i="3"/>
  <c r="I6299" i="3"/>
  <c r="J6298" i="3"/>
  <c r="I6298" i="3" s="1"/>
  <c r="I6397" i="3"/>
  <c r="I6430" i="3"/>
  <c r="J6421" i="3"/>
  <c r="I6494" i="3"/>
  <c r="I6539" i="3"/>
  <c r="J6536" i="3"/>
  <c r="I6693" i="3"/>
  <c r="J6684" i="3"/>
  <c r="J6757" i="3"/>
  <c r="I6799" i="3"/>
  <c r="I6941" i="3"/>
  <c r="I6966" i="3"/>
  <c r="J6960" i="3"/>
  <c r="I7049" i="3"/>
  <c r="I7078" i="3"/>
  <c r="J7069" i="3"/>
  <c r="I7069" i="3" s="1"/>
  <c r="I7096" i="3"/>
  <c r="J7087" i="3"/>
  <c r="I7087" i="3" s="1"/>
  <c r="I7199" i="3"/>
  <c r="I7211" i="3"/>
  <c r="J7223" i="3"/>
  <c r="I7229" i="3"/>
  <c r="I7283" i="3"/>
  <c r="I7614" i="3"/>
  <c r="J7613" i="3"/>
  <c r="J7632" i="3"/>
  <c r="I7632" i="3" s="1"/>
  <c r="I7633" i="3"/>
  <c r="I7993" i="3"/>
  <c r="J7992" i="3"/>
  <c r="I8160" i="3"/>
  <c r="J8159" i="3"/>
  <c r="I8259" i="3"/>
  <c r="J8255" i="3"/>
  <c r="I9303" i="3"/>
  <c r="J9040" i="3"/>
  <c r="I9040" i="3" s="1"/>
  <c r="J4176" i="3"/>
  <c r="I4176" i="3" s="1"/>
  <c r="J4194" i="3"/>
  <c r="I4194" i="3" s="1"/>
  <c r="J4750" i="3"/>
  <c r="J5132" i="3"/>
  <c r="J5276" i="3"/>
  <c r="I5297" i="3"/>
  <c r="J5382" i="3"/>
  <c r="I5471" i="3"/>
  <c r="I5492" i="3"/>
  <c r="I5509" i="3"/>
  <c r="K5632" i="3"/>
  <c r="K5624" i="3" s="1"/>
  <c r="K5617" i="3" s="1"/>
  <c r="K5527" i="3" s="1"/>
  <c r="I5706" i="3"/>
  <c r="I5750" i="3"/>
  <c r="I5792" i="3"/>
  <c r="J5791" i="3"/>
  <c r="I5791" i="3" s="1"/>
  <c r="I5811" i="3"/>
  <c r="K5887" i="3"/>
  <c r="K5880" i="3" s="1"/>
  <c r="K5790" i="3" s="1"/>
  <c r="J5896" i="3"/>
  <c r="I5956" i="3"/>
  <c r="J5955" i="3"/>
  <c r="I6056" i="3"/>
  <c r="J6055" i="3"/>
  <c r="I6067" i="3"/>
  <c r="J6070" i="3"/>
  <c r="I6070" i="3" s="1"/>
  <c r="I6096" i="3"/>
  <c r="J6065" i="3"/>
  <c r="J6151" i="3"/>
  <c r="I6197" i="3"/>
  <c r="J6196" i="3"/>
  <c r="I6398" i="3"/>
  <c r="I6405" i="3"/>
  <c r="J5616" i="3"/>
  <c r="I6434" i="3"/>
  <c r="J6433" i="3"/>
  <c r="I6433" i="3" s="1"/>
  <c r="I6661" i="3"/>
  <c r="J6660" i="3"/>
  <c r="I6660" i="3" s="1"/>
  <c r="I6697" i="3"/>
  <c r="J6696" i="3"/>
  <c r="I6696" i="3" s="1"/>
  <c r="I6758" i="3"/>
  <c r="I6863" i="3"/>
  <c r="J6859" i="3"/>
  <c r="I6859" i="3" s="1"/>
  <c r="K6939" i="3"/>
  <c r="K6932" i="3" s="1"/>
  <c r="K6842" i="3" s="1"/>
  <c r="J6948" i="3"/>
  <c r="J7020" i="3"/>
  <c r="I7203" i="3"/>
  <c r="I7236" i="3"/>
  <c r="I7482" i="3"/>
  <c r="J7473" i="3"/>
  <c r="I7730" i="3"/>
  <c r="J7729" i="3"/>
  <c r="I7854" i="3"/>
  <c r="J7851" i="3"/>
  <c r="I7851" i="3" s="1"/>
  <c r="I8519" i="3"/>
  <c r="J8518" i="3"/>
  <c r="I8793" i="3"/>
  <c r="K8789" i="3"/>
  <c r="I5345" i="3"/>
  <c r="I5362" i="3"/>
  <c r="I5370" i="3"/>
  <c r="I5443" i="3"/>
  <c r="I5529" i="3"/>
  <c r="I5641" i="3"/>
  <c r="I5655" i="3"/>
  <c r="I5658" i="3"/>
  <c r="I5693" i="3"/>
  <c r="I5793" i="3"/>
  <c r="I5871" i="3"/>
  <c r="I5881" i="3"/>
  <c r="I5897" i="3"/>
  <c r="I5925" i="3"/>
  <c r="I5928" i="3"/>
  <c r="J5921" i="3"/>
  <c r="I6018" i="3"/>
  <c r="J6017" i="3"/>
  <c r="I6017" i="3" s="1"/>
  <c r="I6036" i="3"/>
  <c r="J6035" i="3"/>
  <c r="I6035" i="3" s="1"/>
  <c r="I6152" i="3"/>
  <c r="I6177" i="3"/>
  <c r="J6171" i="3"/>
  <c r="I6276" i="3"/>
  <c r="I6435" i="3"/>
  <c r="I6448" i="3"/>
  <c r="J6447" i="3"/>
  <c r="I6459" i="3"/>
  <c r="I6502" i="3"/>
  <c r="I6530" i="3"/>
  <c r="I6580" i="3"/>
  <c r="I6644" i="3"/>
  <c r="I6698" i="3"/>
  <c r="I6711" i="3"/>
  <c r="J6710" i="3"/>
  <c r="I6710" i="3" s="1"/>
  <c r="I6788" i="3"/>
  <c r="I6923" i="3"/>
  <c r="I6933" i="3"/>
  <c r="I6949" i="3"/>
  <c r="I6977" i="3"/>
  <c r="I6980" i="3"/>
  <c r="J6973" i="3"/>
  <c r="I6973" i="3" s="1"/>
  <c r="I7021" i="3"/>
  <c r="I7126" i="3"/>
  <c r="J7122" i="3"/>
  <c r="K7202" i="3"/>
  <c r="K7195" i="3" s="1"/>
  <c r="I7215" i="3"/>
  <c r="I7802" i="3"/>
  <c r="J7799" i="3"/>
  <c r="I8629" i="3"/>
  <c r="J8627" i="3"/>
  <c r="I8627" i="3" s="1"/>
  <c r="J5747" i="3"/>
  <c r="I5747" i="3" s="1"/>
  <c r="J5833" i="3"/>
  <c r="J6596" i="3"/>
  <c r="I7249" i="3"/>
  <c r="J7271" i="3"/>
  <c r="J7325" i="3"/>
  <c r="I7325" i="3" s="1"/>
  <c r="I7433" i="3"/>
  <c r="I7470" i="3"/>
  <c r="I7492" i="3"/>
  <c r="I7511" i="3"/>
  <c r="I7634" i="3"/>
  <c r="I7652" i="3"/>
  <c r="I7722" i="3"/>
  <c r="I7745" i="3"/>
  <c r="I7763" i="3"/>
  <c r="I7897" i="3"/>
  <c r="J7896" i="3"/>
  <c r="I7908" i="3"/>
  <c r="J7911" i="3"/>
  <c r="I7985" i="3"/>
  <c r="I8008" i="3"/>
  <c r="I8026" i="3"/>
  <c r="I8122" i="3"/>
  <c r="J8121" i="3"/>
  <c r="I8121" i="3" s="1"/>
  <c r="I8140" i="3"/>
  <c r="J8139" i="3"/>
  <c r="J8263" i="3"/>
  <c r="I8323" i="3"/>
  <c r="J8322" i="3"/>
  <c r="I8423" i="3"/>
  <c r="J8422" i="3"/>
  <c r="I8434" i="3"/>
  <c r="J8437" i="3"/>
  <c r="I8511" i="3"/>
  <c r="I8534" i="3"/>
  <c r="I8537" i="3"/>
  <c r="I8552" i="3"/>
  <c r="I8648" i="3"/>
  <c r="I8665" i="3"/>
  <c r="I8726" i="3"/>
  <c r="J8781" i="3"/>
  <c r="I8782" i="3"/>
  <c r="I8801" i="3"/>
  <c r="J8800" i="3"/>
  <c r="I8800" i="3" s="1"/>
  <c r="I8897" i="3"/>
  <c r="J8895" i="3"/>
  <c r="I8895" i="3" s="1"/>
  <c r="J9044" i="3"/>
  <c r="I9319" i="3"/>
  <c r="J9056" i="3"/>
  <c r="J9315" i="3"/>
  <c r="I9347" i="3"/>
  <c r="J9340" i="3"/>
  <c r="J9084" i="3"/>
  <c r="I9455" i="3"/>
  <c r="J9192" i="3"/>
  <c r="I9192" i="3" s="1"/>
  <c r="J9454" i="3"/>
  <c r="K8960" i="3"/>
  <c r="I8960" i="3" s="1"/>
  <c r="K9484" i="3"/>
  <c r="K8958" i="3" s="1"/>
  <c r="K9866" i="3"/>
  <c r="K9077" i="3" s="1"/>
  <c r="K9084" i="3"/>
  <c r="J6010" i="3"/>
  <c r="I6010" i="3" s="1"/>
  <c r="J6273" i="3"/>
  <c r="J6543" i="3"/>
  <c r="I6543" i="3" s="1"/>
  <c r="J6561" i="3"/>
  <c r="I7284" i="3"/>
  <c r="I7291" i="3"/>
  <c r="I7319" i="3"/>
  <c r="I7341" i="3"/>
  <c r="J7332" i="3"/>
  <c r="I7332" i="3" s="1"/>
  <c r="I7389" i="3"/>
  <c r="J7385" i="3"/>
  <c r="I7466" i="3"/>
  <c r="I7478" i="3"/>
  <c r="I7506" i="3"/>
  <c r="I7509" i="3"/>
  <c r="I7545" i="3"/>
  <c r="I7547" i="3"/>
  <c r="I7596" i="3"/>
  <c r="J7643" i="3"/>
  <c r="I7648" i="3"/>
  <c r="I7674" i="3"/>
  <c r="I7712" i="3"/>
  <c r="I7749" i="3"/>
  <c r="I7817" i="3"/>
  <c r="I7845" i="3"/>
  <c r="I7975" i="3"/>
  <c r="I8012" i="3"/>
  <c r="I8065" i="3"/>
  <c r="K7893" i="3"/>
  <c r="I8248" i="3"/>
  <c r="I8295" i="3"/>
  <c r="J8288" i="3"/>
  <c r="I8288" i="3" s="1"/>
  <c r="I8385" i="3"/>
  <c r="J8384" i="3"/>
  <c r="I8403" i="3"/>
  <c r="J8402" i="3"/>
  <c r="I8402" i="3" s="1"/>
  <c r="I8501" i="3"/>
  <c r="I8588" i="3"/>
  <c r="J8585" i="3"/>
  <c r="I8599" i="3"/>
  <c r="J8598" i="3"/>
  <c r="I8598" i="3" s="1"/>
  <c r="I8666" i="3"/>
  <c r="I8869" i="3"/>
  <c r="J8861" i="3"/>
  <c r="I9437" i="3"/>
  <c r="J9436" i="3"/>
  <c r="I7237" i="3"/>
  <c r="I7240" i="3"/>
  <c r="I7314" i="3"/>
  <c r="I7317" i="3"/>
  <c r="I7359" i="3"/>
  <c r="J7350" i="3"/>
  <c r="I7350" i="3" s="1"/>
  <c r="I7474" i="3"/>
  <c r="I7487" i="3"/>
  <c r="I7512" i="3"/>
  <c r="I7591" i="3"/>
  <c r="I7664" i="3"/>
  <c r="I7713" i="3"/>
  <c r="I7738" i="3"/>
  <c r="J7737" i="3"/>
  <c r="I7843" i="3"/>
  <c r="I7867" i="3"/>
  <c r="I7885" i="3"/>
  <c r="I7976" i="3"/>
  <c r="I8001" i="3"/>
  <c r="J8000" i="3"/>
  <c r="I8117" i="3"/>
  <c r="I8214" i="3"/>
  <c r="J8157" i="3"/>
  <c r="I8218" i="3"/>
  <c r="I8301" i="3"/>
  <c r="J8300" i="3"/>
  <c r="I8502" i="3"/>
  <c r="I8527" i="3"/>
  <c r="J8526" i="3"/>
  <c r="I8685" i="3"/>
  <c r="J8684" i="3"/>
  <c r="I8700" i="3"/>
  <c r="I8764" i="3"/>
  <c r="I8906" i="3"/>
  <c r="J8903" i="3"/>
  <c r="I8903" i="3" s="1"/>
  <c r="I8919" i="3"/>
  <c r="J8910" i="3"/>
  <c r="I8910" i="3" s="1"/>
  <c r="I9679" i="3"/>
  <c r="J8640" i="3"/>
  <c r="I8640" i="3" s="1"/>
  <c r="I8765" i="3"/>
  <c r="I8790" i="3"/>
  <c r="I8892" i="3"/>
  <c r="I8937" i="3"/>
  <c r="J8928" i="3"/>
  <c r="I8928" i="3" s="1"/>
  <c r="I8951" i="3"/>
  <c r="I8956" i="3"/>
  <c r="I8987" i="3"/>
  <c r="I8991" i="3"/>
  <c r="I9015" i="3"/>
  <c r="I9039" i="3"/>
  <c r="I9075" i="3"/>
  <c r="I9091" i="3"/>
  <c r="I9107" i="3"/>
  <c r="I9119" i="3"/>
  <c r="I9127" i="3"/>
  <c r="I9143" i="3"/>
  <c r="I9187" i="3"/>
  <c r="I9195" i="3"/>
  <c r="K9037" i="3"/>
  <c r="I9037" i="3" s="1"/>
  <c r="K9053" i="3"/>
  <c r="I9053" i="3" s="1"/>
  <c r="K9315" i="3"/>
  <c r="I9353" i="3"/>
  <c r="J9352" i="3"/>
  <c r="I9561" i="3"/>
  <c r="I9591" i="3"/>
  <c r="K9065" i="3"/>
  <c r="I9065" i="3" s="1"/>
  <c r="K9590" i="3"/>
  <c r="I9590" i="3" s="1"/>
  <c r="I9604" i="3"/>
  <c r="J9603" i="3"/>
  <c r="I9603" i="3" s="1"/>
  <c r="J9613" i="3"/>
  <c r="I9613" i="3" s="1"/>
  <c r="I9615" i="3"/>
  <c r="I9650" i="3"/>
  <c r="I9686" i="3"/>
  <c r="J9160" i="3"/>
  <c r="K9056" i="3"/>
  <c r="K9841" i="3"/>
  <c r="K9840" i="3" s="1"/>
  <c r="I9840" i="3" s="1"/>
  <c r="J7858" i="3"/>
  <c r="I7858" i="3" s="1"/>
  <c r="J7876" i="3"/>
  <c r="J8114" i="3"/>
  <c r="I8114" i="3" s="1"/>
  <c r="J8377" i="3"/>
  <c r="I8377" i="3" s="1"/>
  <c r="J8695" i="3"/>
  <c r="I8695" i="3" s="1"/>
  <c r="I8802" i="3"/>
  <c r="I8890" i="3"/>
  <c r="I8971" i="3"/>
  <c r="I8995" i="3"/>
  <c r="I9019" i="3"/>
  <c r="I9047" i="3"/>
  <c r="I9059" i="3"/>
  <c r="I9095" i="3"/>
  <c r="I9123" i="3"/>
  <c r="I9131" i="3"/>
  <c r="I9147" i="3"/>
  <c r="I9155" i="3"/>
  <c r="I9175" i="3"/>
  <c r="I9199" i="3"/>
  <c r="I9308" i="3"/>
  <c r="I9311" i="3"/>
  <c r="J9048" i="3"/>
  <c r="I9048" i="3" s="1"/>
  <c r="I9333" i="3"/>
  <c r="J9327" i="3"/>
  <c r="I9432" i="3"/>
  <c r="I9529" i="3"/>
  <c r="J9003" i="3"/>
  <c r="I9003" i="3" s="1"/>
  <c r="K9028" i="3"/>
  <c r="I9028" i="3" s="1"/>
  <c r="I9554" i="3"/>
  <c r="K9553" i="3"/>
  <c r="K9027" i="3" s="1"/>
  <c r="I9586" i="3"/>
  <c r="J9060" i="3"/>
  <c r="I9060" i="3" s="1"/>
  <c r="I9914" i="3"/>
  <c r="J9913" i="3"/>
  <c r="J9124" i="3" s="1"/>
  <c r="J9125" i="3"/>
  <c r="I9125" i="3" s="1"/>
  <c r="I8826" i="3"/>
  <c r="I8952" i="3"/>
  <c r="I8955" i="3"/>
  <c r="I8975" i="3"/>
  <c r="I8999" i="3"/>
  <c r="I9023" i="3"/>
  <c r="I9031" i="3"/>
  <c r="I9055" i="3"/>
  <c r="I9067" i="3"/>
  <c r="I9099" i="3"/>
  <c r="I9135" i="3"/>
  <c r="I9151" i="3"/>
  <c r="I9159" i="3"/>
  <c r="I9163" i="3"/>
  <c r="I9167" i="3"/>
  <c r="I9171" i="3"/>
  <c r="I9179" i="3"/>
  <c r="I9203" i="3"/>
  <c r="I9230" i="3"/>
  <c r="J8967" i="3"/>
  <c r="I8967" i="3" s="1"/>
  <c r="J9226" i="3"/>
  <c r="I9274" i="3"/>
  <c r="J9011" i="3"/>
  <c r="I9011" i="3" s="1"/>
  <c r="K9045" i="3"/>
  <c r="I9045" i="3" s="1"/>
  <c r="K9307" i="3"/>
  <c r="I9375" i="3"/>
  <c r="J9112" i="3"/>
  <c r="I9112" i="3" s="1"/>
  <c r="J9374" i="3"/>
  <c r="K9429" i="3"/>
  <c r="K9166" i="3" s="1"/>
  <c r="K9169" i="3"/>
  <c r="I9169" i="3" s="1"/>
  <c r="I9475" i="3"/>
  <c r="J9474" i="3"/>
  <c r="J8949" i="3"/>
  <c r="I8949" i="3" s="1"/>
  <c r="I9486" i="3"/>
  <c r="I9515" i="3"/>
  <c r="J8989" i="3"/>
  <c r="J9589" i="3"/>
  <c r="I9570" i="3"/>
  <c r="I9578" i="3"/>
  <c r="I9616" i="3"/>
  <c r="I9638" i="3"/>
  <c r="I9651" i="3"/>
  <c r="I9726" i="3"/>
  <c r="J9717" i="3"/>
  <c r="I9829" i="3"/>
  <c r="I9878" i="3"/>
  <c r="I9901" i="3"/>
  <c r="I9981" i="3"/>
  <c r="I10030" i="3"/>
  <c r="I10034" i="3"/>
  <c r="I10065" i="3"/>
  <c r="I10069" i="3"/>
  <c r="I10087" i="3"/>
  <c r="I10111" i="3"/>
  <c r="J9429" i="3"/>
  <c r="I9854" i="3"/>
  <c r="J9853" i="3"/>
  <c r="I10395" i="3"/>
  <c r="J10132" i="3"/>
  <c r="I10132" i="3" s="1"/>
  <c r="I10399" i="3"/>
  <c r="J10136" i="3"/>
  <c r="I10136" i="3" s="1"/>
  <c r="I10405" i="3"/>
  <c r="I10416" i="3"/>
  <c r="J10153" i="3"/>
  <c r="K10541" i="3"/>
  <c r="I10541" i="3" s="1"/>
  <c r="K10294" i="3"/>
  <c r="I9681" i="3"/>
  <c r="I9756" i="3"/>
  <c r="J9752" i="3"/>
  <c r="I9845" i="3"/>
  <c r="I9873" i="3"/>
  <c r="J9942" i="3"/>
  <c r="I9942" i="3" s="1"/>
  <c r="I10005" i="3"/>
  <c r="I10050" i="3"/>
  <c r="I10091" i="3"/>
  <c r="I10301" i="3"/>
  <c r="J10038" i="3"/>
  <c r="I10038" i="3" s="1"/>
  <c r="I10306" i="3"/>
  <c r="K10043" i="3"/>
  <c r="K49" i="3" s="1"/>
  <c r="I10317" i="3"/>
  <c r="J10054" i="3"/>
  <c r="I10322" i="3"/>
  <c r="K10059" i="3"/>
  <c r="I10059" i="3" s="1"/>
  <c r="I10329" i="3"/>
  <c r="K10066" i="3"/>
  <c r="I10066" i="3" s="1"/>
  <c r="I10339" i="3"/>
  <c r="J10076" i="3"/>
  <c r="I10344" i="3"/>
  <c r="K10081" i="3"/>
  <c r="I10232" i="3"/>
  <c r="I10236" i="3"/>
  <c r="I10526" i="3"/>
  <c r="J10525" i="3"/>
  <c r="I10659" i="3"/>
  <c r="J10396" i="3"/>
  <c r="J10655" i="3"/>
  <c r="K10689" i="3"/>
  <c r="J9866" i="3"/>
  <c r="J10439" i="3"/>
  <c r="J10184" i="3"/>
  <c r="I10154" i="3"/>
  <c r="I10204" i="3"/>
  <c r="I10615" i="3"/>
  <c r="J10352" i="3"/>
  <c r="I10353" i="3"/>
  <c r="I10356" i="3"/>
  <c r="I10365" i="3"/>
  <c r="I10380" i="3"/>
  <c r="I10389" i="3"/>
  <c r="I10413" i="3"/>
  <c r="I10424" i="3"/>
  <c r="I10444" i="3"/>
  <c r="I10448" i="3"/>
  <c r="I10459" i="3"/>
  <c r="I10479" i="3"/>
  <c r="I10495" i="3"/>
  <c r="I10499" i="3"/>
  <c r="I10519" i="3"/>
  <c r="I10527" i="3"/>
  <c r="I10581" i="3"/>
  <c r="K10629" i="3"/>
  <c r="K10375" i="3"/>
  <c r="K10112" i="3" s="1"/>
  <c r="I10642" i="3"/>
  <c r="K10393" i="3"/>
  <c r="K10130" i="3" s="1"/>
  <c r="K10655" i="3"/>
  <c r="I10710" i="3"/>
  <c r="I10738" i="3"/>
  <c r="J10788" i="3"/>
  <c r="I10788" i="3" s="1"/>
  <c r="I10789" i="3"/>
  <c r="I10631" i="3"/>
  <c r="J10368" i="3"/>
  <c r="J10630" i="3"/>
  <c r="K10641" i="3"/>
  <c r="I10736" i="3"/>
  <c r="I10769" i="3"/>
  <c r="I10357" i="3"/>
  <c r="I10361" i="3"/>
  <c r="I10364" i="3"/>
  <c r="I10372" i="3"/>
  <c r="I10376" i="3"/>
  <c r="I10388" i="3"/>
  <c r="I10421" i="3"/>
  <c r="I10432" i="3"/>
  <c r="I10451" i="3"/>
  <c r="I10467" i="3"/>
  <c r="I10511" i="3"/>
  <c r="I10557" i="3"/>
  <c r="I10623" i="3"/>
  <c r="J10622" i="3"/>
  <c r="I10652" i="3"/>
  <c r="I10702" i="3"/>
  <c r="I10747" i="3"/>
  <c r="J10744" i="3"/>
  <c r="J10484" i="3"/>
  <c r="I10760" i="3"/>
  <c r="I10778" i="3"/>
  <c r="J10536" i="3"/>
  <c r="J10689" i="3"/>
  <c r="J10892" i="3"/>
  <c r="I11067" i="3"/>
  <c r="J11062" i="3"/>
  <c r="I11062" i="3" s="1"/>
  <c r="I11536" i="3"/>
  <c r="J11533" i="3"/>
  <c r="I11533" i="3" s="1"/>
  <c r="J10904" i="3"/>
  <c r="K11052" i="3"/>
  <c r="K11051" i="3" s="1"/>
  <c r="J11148" i="3"/>
  <c r="J11156" i="3"/>
  <c r="I11330" i="3"/>
  <c r="J11325" i="3"/>
  <c r="I12018" i="3"/>
  <c r="J12017" i="3"/>
  <c r="J11755" i="3"/>
  <c r="K10868" i="3"/>
  <c r="J10918" i="3"/>
  <c r="I10918" i="3" s="1"/>
  <c r="K11014" i="3"/>
  <c r="I11014" i="3" s="1"/>
  <c r="K11032" i="3"/>
  <c r="I11032" i="3" s="1"/>
  <c r="J11191" i="3"/>
  <c r="I11191" i="3" s="1"/>
  <c r="I11456" i="3"/>
  <c r="K11540" i="3"/>
  <c r="I11540" i="3" s="1"/>
  <c r="I11549" i="3"/>
  <c r="J11168" i="3"/>
  <c r="J10379" i="3" s="1"/>
  <c r="K11181" i="3"/>
  <c r="K11270" i="3"/>
  <c r="I11270" i="3" s="1"/>
  <c r="I11273" i="3"/>
  <c r="K11418" i="3"/>
  <c r="I11418" i="3" s="1"/>
  <c r="K11840" i="3"/>
  <c r="K11578" i="3"/>
  <c r="I11188" i="3"/>
  <c r="J11181" i="3"/>
  <c r="I11958" i="3"/>
  <c r="J11695" i="3"/>
  <c r="J11957" i="3"/>
  <c r="K10905" i="3"/>
  <c r="K10904" i="3" s="1"/>
  <c r="J11051" i="3"/>
  <c r="I11670" i="3"/>
  <c r="K12066" i="3"/>
  <c r="K11803" i="3" s="1"/>
  <c r="K11804" i="3"/>
  <c r="J10973" i="3"/>
  <c r="I10973" i="3" s="1"/>
  <c r="J11277" i="3"/>
  <c r="I11277" i="3" s="1"/>
  <c r="J11315" i="3"/>
  <c r="J10263" i="3" s="1"/>
  <c r="I11346" i="3"/>
  <c r="I11419" i="3"/>
  <c r="I11427" i="3"/>
  <c r="I11441" i="3"/>
  <c r="J11444" i="3"/>
  <c r="I11444" i="3" s="1"/>
  <c r="I11457" i="3"/>
  <c r="I11479" i="3"/>
  <c r="I11559" i="3"/>
  <c r="I11581" i="3"/>
  <c r="I11584" i="3"/>
  <c r="I11589" i="3"/>
  <c r="I11592" i="3"/>
  <c r="I11660" i="3"/>
  <c r="I11663" i="3"/>
  <c r="I11793" i="3"/>
  <c r="I11797" i="3"/>
  <c r="I11809" i="3"/>
  <c r="I11945" i="3"/>
  <c r="K11957" i="3"/>
  <c r="K11700" i="3"/>
  <c r="J11980" i="3"/>
  <c r="I11646" i="3"/>
  <c r="I11656" i="3"/>
  <c r="I11659" i="3"/>
  <c r="I11664" i="3"/>
  <c r="I11671" i="3"/>
  <c r="I11698" i="3"/>
  <c r="I11731" i="3"/>
  <c r="I11753" i="3"/>
  <c r="I11761" i="3"/>
  <c r="I11777" i="3"/>
  <c r="I11817" i="3"/>
  <c r="I11860" i="3"/>
  <c r="J11856" i="3"/>
  <c r="I11949" i="3"/>
  <c r="I11983" i="3"/>
  <c r="K11742" i="3"/>
  <c r="K12004" i="3"/>
  <c r="I12048" i="3"/>
  <c r="J11785" i="3"/>
  <c r="K11822" i="3"/>
  <c r="K12084" i="3"/>
  <c r="I11675" i="3"/>
  <c r="I11690" i="3"/>
  <c r="I11706" i="3"/>
  <c r="I11710" i="3"/>
  <c r="I11735" i="3"/>
  <c r="I11765" i="3"/>
  <c r="I11781" i="3"/>
  <c r="I11789" i="3"/>
  <c r="I11805" i="3"/>
  <c r="I11829" i="3"/>
  <c r="I11841" i="3"/>
  <c r="I11941" i="3"/>
  <c r="I11944" i="3"/>
  <c r="I11963" i="3"/>
  <c r="I11977" i="3"/>
  <c r="K11720" i="3"/>
  <c r="I11720" i="3" s="1"/>
  <c r="K11982" i="3"/>
  <c r="I12046" i="3"/>
  <c r="I12367" i="3"/>
  <c r="I12508" i="3"/>
  <c r="J12506" i="3"/>
  <c r="J12219" i="3"/>
  <c r="I12219" i="3" s="1"/>
  <c r="I12220" i="3"/>
  <c r="I12329" i="3"/>
  <c r="I12347" i="3"/>
  <c r="I12530" i="3"/>
  <c r="K12529" i="3"/>
  <c r="I12529" i="3" s="1"/>
  <c r="J12207" i="3"/>
  <c r="J12288" i="3"/>
  <c r="J12463" i="3"/>
  <c r="J12471" i="3"/>
  <c r="K12496" i="3"/>
  <c r="I12496" i="3" s="1"/>
  <c r="I12193" i="3"/>
  <c r="I12201" i="3"/>
  <c r="I12209" i="3"/>
  <c r="I12268" i="3"/>
  <c r="I12316" i="3"/>
  <c r="I12356" i="3"/>
  <c r="J12322" i="3"/>
  <c r="I12322" i="3" s="1"/>
  <c r="J12629" i="3"/>
  <c r="I12629" i="3" s="1"/>
  <c r="I12630" i="3"/>
  <c r="K12640" i="3"/>
  <c r="K12628" i="3" s="1"/>
  <c r="I12645" i="3"/>
  <c r="I12726" i="3"/>
  <c r="J12733" i="3"/>
  <c r="I12733" i="3" s="1"/>
  <c r="I12734" i="3"/>
  <c r="I12997" i="3"/>
  <c r="J12996" i="3"/>
  <c r="I12996" i="3" s="1"/>
  <c r="I13057" i="3"/>
  <c r="J13056" i="3"/>
  <c r="I13253" i="3"/>
  <c r="J13252" i="3"/>
  <c r="I13366" i="3"/>
  <c r="I13697" i="3"/>
  <c r="I13119" i="3"/>
  <c r="J13118" i="3"/>
  <c r="I13118" i="3" s="1"/>
  <c r="I13137" i="3"/>
  <c r="J13136" i="3"/>
  <c r="I13157" i="3"/>
  <c r="J13156" i="3"/>
  <c r="I13245" i="3"/>
  <c r="I13332" i="3"/>
  <c r="I13377" i="3"/>
  <c r="J13374" i="3"/>
  <c r="I13523" i="3"/>
  <c r="I13596" i="3"/>
  <c r="J13595" i="3"/>
  <c r="K13680" i="3"/>
  <c r="K13679" i="3" s="1"/>
  <c r="I12874" i="3"/>
  <c r="I12989" i="3"/>
  <c r="I13035" i="3"/>
  <c r="J13034" i="3"/>
  <c r="K13055" i="3"/>
  <c r="I13235" i="3"/>
  <c r="I13319" i="3"/>
  <c r="I13408" i="3"/>
  <c r="I13431" i="3"/>
  <c r="I13474" i="3"/>
  <c r="I13536" i="3"/>
  <c r="J13535" i="3"/>
  <c r="I13548" i="3"/>
  <c r="I13560" i="3"/>
  <c r="I13583" i="3"/>
  <c r="I13663" i="3"/>
  <c r="J12759" i="3"/>
  <c r="I12759" i="3" s="1"/>
  <c r="I12893" i="3"/>
  <c r="J12892" i="3"/>
  <c r="I12892" i="3" s="1"/>
  <c r="I13029" i="3"/>
  <c r="J13022" i="3"/>
  <c r="I13022" i="3" s="1"/>
  <c r="I13171" i="3"/>
  <c r="J13166" i="3"/>
  <c r="J12855" i="3"/>
  <c r="I12855" i="3" s="1"/>
  <c r="I12934" i="3"/>
  <c r="I12990" i="3"/>
  <c r="I13015" i="3"/>
  <c r="J13009" i="3"/>
  <c r="I13114" i="3"/>
  <c r="I13236" i="3"/>
  <c r="I13261" i="3"/>
  <c r="J13260" i="3"/>
  <c r="K13271" i="3"/>
  <c r="K13251" i="3" s="1"/>
  <c r="K13244" i="3" s="1"/>
  <c r="I13340" i="3"/>
  <c r="I13368" i="3"/>
  <c r="I13460" i="3"/>
  <c r="I13527" i="3"/>
  <c r="I13561" i="3"/>
  <c r="K13581" i="3"/>
  <c r="I13682" i="3"/>
  <c r="J13681" i="3"/>
  <c r="I13713" i="3"/>
  <c r="J12848" i="3"/>
  <c r="I12848" i="3" s="1"/>
  <c r="J13111" i="3"/>
  <c r="I13111" i="3" s="1"/>
  <c r="I14304" i="3"/>
  <c r="I14041" i="3"/>
  <c r="I14207" i="3"/>
  <c r="I14061" i="3"/>
  <c r="I14049" i="3"/>
  <c r="J14311" i="3"/>
  <c r="I14311" i="3" s="1"/>
  <c r="I14312" i="3"/>
  <c r="J13945" i="3"/>
  <c r="J14008" i="3"/>
  <c r="J13955" i="3" s="1"/>
  <c r="J14048" i="3"/>
  <c r="J14223" i="3"/>
  <c r="I14223" i="3" s="1"/>
  <c r="J14287" i="3"/>
  <c r="I14287" i="3" s="1"/>
  <c r="J14337" i="3"/>
  <c r="I14337" i="3" s="1"/>
  <c r="I14850" i="3"/>
  <c r="J14849" i="3"/>
  <c r="I14550" i="3"/>
  <c r="I14647" i="3"/>
  <c r="I14471" i="3"/>
  <c r="J14470" i="3"/>
  <c r="I14470" i="3" s="1"/>
  <c r="I14486" i="3"/>
  <c r="I14472" i="3"/>
  <c r="J14481" i="3"/>
  <c r="K14567" i="3"/>
  <c r="J14574" i="3"/>
  <c r="K14575" i="3"/>
  <c r="K14574" i="3" s="1"/>
  <c r="I14601" i="3"/>
  <c r="J14612" i="3"/>
  <c r="J14634" i="3"/>
  <c r="J14696" i="3"/>
  <c r="I14696" i="3" s="1"/>
  <c r="J14714" i="3"/>
  <c r="I14714" i="3" s="1"/>
  <c r="J14734" i="3"/>
  <c r="K14813" i="3"/>
  <c r="J14830" i="3"/>
  <c r="J14838" i="3"/>
  <c r="I14851" i="3"/>
  <c r="K14863" i="3"/>
  <c r="I14863" i="3" s="1"/>
  <c r="J14587" i="3"/>
  <c r="I14692" i="3"/>
  <c r="J14744" i="3"/>
  <c r="I14744" i="3" s="1"/>
  <c r="K14995" i="3"/>
  <c r="K14994" i="3" s="1"/>
  <c r="J15007" i="3"/>
  <c r="I15007" i="3" s="1"/>
  <c r="I5003" i="3" l="1"/>
  <c r="I2598" i="3"/>
  <c r="J15092" i="3"/>
  <c r="I293" i="3"/>
  <c r="J117" i="3"/>
  <c r="I6447" i="3"/>
  <c r="I7613" i="3"/>
  <c r="I10027" i="3"/>
  <c r="I3303" i="3"/>
  <c r="I30" i="3"/>
  <c r="I16059" i="3"/>
  <c r="I15927" i="3"/>
  <c r="I16225" i="3"/>
  <c r="K10952" i="3"/>
  <c r="I7369" i="3"/>
  <c r="I6844" i="3"/>
  <c r="I1809" i="3"/>
  <c r="I153" i="3"/>
  <c r="I17589" i="3"/>
  <c r="I16064" i="3"/>
  <c r="K16409" i="3"/>
  <c r="I16409" i="3" s="1"/>
  <c r="J16367" i="3"/>
  <c r="I16367" i="3" s="1"/>
  <c r="I9182" i="3"/>
  <c r="I8989" i="3"/>
  <c r="I7370" i="3"/>
  <c r="K10063" i="3"/>
  <c r="I10063" i="3" s="1"/>
  <c r="I9962" i="3"/>
  <c r="I43" i="3"/>
  <c r="I708" i="3"/>
  <c r="J695" i="3"/>
  <c r="J694" i="3" s="1"/>
  <c r="I15889" i="3"/>
  <c r="J9636" i="3"/>
  <c r="I194" i="3"/>
  <c r="I12483" i="3"/>
  <c r="I9637" i="3"/>
  <c r="I6596" i="3"/>
  <c r="I3950" i="3"/>
  <c r="J1986" i="3"/>
  <c r="K494" i="3"/>
  <c r="J1951" i="3"/>
  <c r="I1951" i="3" s="1"/>
  <c r="J14" i="3"/>
  <c r="I18006" i="3"/>
  <c r="J10164" i="3"/>
  <c r="K6150" i="3"/>
  <c r="K6143" i="3" s="1"/>
  <c r="K6053" i="3" s="1"/>
  <c r="I7485" i="3"/>
  <c r="I4836" i="3"/>
  <c r="J12482" i="3"/>
  <c r="I12482" i="3" s="1"/>
  <c r="I99" i="3"/>
  <c r="I3326" i="3"/>
  <c r="I354" i="3"/>
  <c r="I17969" i="3"/>
  <c r="I14188" i="3"/>
  <c r="I3002" i="3"/>
  <c r="K9191" i="3"/>
  <c r="I10" i="3"/>
  <c r="I3437" i="3"/>
  <c r="I4229" i="3"/>
  <c r="I2667" i="3"/>
  <c r="J4353" i="3"/>
  <c r="I4353" i="3" s="1"/>
  <c r="I51" i="3"/>
  <c r="I11491" i="3"/>
  <c r="I16476" i="3"/>
  <c r="I16489" i="3"/>
  <c r="I10012" i="3"/>
  <c r="I12908" i="3"/>
  <c r="K13942" i="3"/>
  <c r="I163" i="3"/>
  <c r="I11295" i="3"/>
  <c r="I288" i="3"/>
  <c r="I4329" i="3"/>
  <c r="I8011" i="3"/>
  <c r="K12988" i="3"/>
  <c r="K12981" i="3" s="1"/>
  <c r="K12891" i="3" s="1"/>
  <c r="K1747" i="3"/>
  <c r="K1746" i="3" s="1"/>
  <c r="I15093" i="3"/>
  <c r="I1038" i="3"/>
  <c r="I4067" i="3"/>
  <c r="I11181" i="3"/>
  <c r="J1976" i="3"/>
  <c r="I1687" i="3"/>
  <c r="K3650" i="3"/>
  <c r="K2861" i="3" s="1"/>
  <c r="I11711" i="3"/>
  <c r="I10080" i="3"/>
  <c r="J10019" i="3"/>
  <c r="I10019" i="3" s="1"/>
  <c r="K13514" i="3"/>
  <c r="K13507" i="3" s="1"/>
  <c r="I12745" i="3"/>
  <c r="I14060" i="3"/>
  <c r="I14048" i="3"/>
  <c r="K13154" i="3"/>
  <c r="I13136" i="3"/>
  <c r="K13429" i="3"/>
  <c r="I13429" i="3" s="1"/>
  <c r="K11821" i="3"/>
  <c r="I9841" i="3"/>
  <c r="I9124" i="3"/>
  <c r="I5276" i="3"/>
  <c r="K5264" i="3"/>
  <c r="K5263" i="3" s="1"/>
  <c r="I4330" i="3"/>
  <c r="I4224" i="3"/>
  <c r="K512" i="3"/>
  <c r="I131" i="3"/>
  <c r="K474" i="3"/>
  <c r="I551" i="3"/>
  <c r="J13" i="3"/>
  <c r="I13" i="3" s="1"/>
  <c r="J17" i="3"/>
  <c r="I17" i="3" s="1"/>
  <c r="I18256" i="3"/>
  <c r="K17043" i="3"/>
  <c r="K16517" i="3" s="1"/>
  <c r="J17043" i="3"/>
  <c r="J16517" i="3" s="1"/>
  <c r="J12167" i="3"/>
  <c r="I12167" i="3" s="1"/>
  <c r="I18029" i="3"/>
  <c r="J17497" i="3"/>
  <c r="I17497" i="3" s="1"/>
  <c r="I209" i="3"/>
  <c r="I11597" i="3"/>
  <c r="J32" i="3"/>
  <c r="I32" i="3" s="1"/>
  <c r="I11590" i="3"/>
  <c r="I16998" i="3"/>
  <c r="I16420" i="3"/>
  <c r="I13381" i="3"/>
  <c r="I15101" i="3"/>
  <c r="I12382" i="3"/>
  <c r="I14849" i="3"/>
  <c r="J12903" i="3"/>
  <c r="I12903" i="3" s="1"/>
  <c r="I13515" i="3"/>
  <c r="J11783" i="3"/>
  <c r="J11430" i="3"/>
  <c r="I11430" i="3" s="1"/>
  <c r="I11051" i="3"/>
  <c r="I7876" i="3"/>
  <c r="K7532" i="3"/>
  <c r="I7532" i="3" s="1"/>
  <c r="I8384" i="3"/>
  <c r="K18" i="3"/>
  <c r="I8139" i="3"/>
  <c r="I7486" i="3"/>
  <c r="I6722" i="3"/>
  <c r="I5921" i="3"/>
  <c r="I6280" i="3"/>
  <c r="I3966" i="3"/>
  <c r="K3554" i="3"/>
  <c r="K2765" i="3" s="1"/>
  <c r="I1977" i="3"/>
  <c r="I2489" i="3"/>
  <c r="I4080" i="3"/>
  <c r="J411" i="3"/>
  <c r="I1497" i="3"/>
  <c r="J348" i="3"/>
  <c r="K18248" i="3"/>
  <c r="K18241" i="3" s="1"/>
  <c r="K18151" i="3" s="1"/>
  <c r="K18150" i="3" s="1"/>
  <c r="I15748" i="3"/>
  <c r="J10866" i="3"/>
  <c r="I10866" i="3" s="1"/>
  <c r="J15399" i="3"/>
  <c r="I15399" i="3" s="1"/>
  <c r="K16555" i="3"/>
  <c r="K10055" i="3"/>
  <c r="I10055" i="3" s="1"/>
  <c r="I15112" i="3"/>
  <c r="J11478" i="3"/>
  <c r="J11477" i="3" s="1"/>
  <c r="I2722" i="3"/>
  <c r="I9980" i="3"/>
  <c r="I14481" i="3"/>
  <c r="I13166" i="3"/>
  <c r="I13272" i="3"/>
  <c r="I9866" i="3"/>
  <c r="K9832" i="3"/>
  <c r="K9825" i="3" s="1"/>
  <c r="K9735" i="3" s="1"/>
  <c r="I9717" i="3"/>
  <c r="I9307" i="3"/>
  <c r="I9636" i="3"/>
  <c r="I6561" i="3"/>
  <c r="I4750" i="3"/>
  <c r="K3668" i="3"/>
  <c r="K2879" i="3" s="1"/>
  <c r="J4054" i="3"/>
  <c r="I810" i="3"/>
  <c r="K18316" i="3"/>
  <c r="K18315" i="3" s="1"/>
  <c r="J18053" i="3"/>
  <c r="I18053" i="3" s="1"/>
  <c r="I16397" i="3"/>
  <c r="I117" i="3"/>
  <c r="I10257" i="3"/>
  <c r="K9900" i="3"/>
  <c r="K9899" i="3" s="1"/>
  <c r="K9734" i="3" s="1"/>
  <c r="K10951" i="3"/>
  <c r="K166" i="3" s="1"/>
  <c r="K148" i="3" s="1"/>
  <c r="K147" i="3" s="1"/>
  <c r="K145" i="3" s="1"/>
  <c r="I11579" i="3"/>
  <c r="I15113" i="3"/>
  <c r="I14074" i="3"/>
  <c r="I7008" i="3"/>
  <c r="I3651" i="3"/>
  <c r="I5772" i="3"/>
  <c r="I3669" i="3"/>
  <c r="K5789" i="3"/>
  <c r="J794" i="3"/>
  <c r="I794" i="3" s="1"/>
  <c r="I7748" i="3"/>
  <c r="K7728" i="3"/>
  <c r="K7721" i="3" s="1"/>
  <c r="K7631" i="3" s="1"/>
  <c r="K7630" i="3" s="1"/>
  <c r="I13399" i="3"/>
  <c r="K8517" i="3"/>
  <c r="K8510" i="3" s="1"/>
  <c r="K8420" i="3" s="1"/>
  <c r="K8419" i="3" s="1"/>
  <c r="I141" i="3"/>
  <c r="I11830" i="3"/>
  <c r="K10252" i="3"/>
  <c r="K10439" i="3"/>
  <c r="I10439" i="3" s="1"/>
  <c r="I11228" i="3"/>
  <c r="K11215" i="3"/>
  <c r="I11215" i="3" s="1"/>
  <c r="I10248" i="3"/>
  <c r="I10375" i="3"/>
  <c r="I5132" i="3"/>
  <c r="K3440" i="3"/>
  <c r="I3440" i="3" s="1"/>
  <c r="J10252" i="3"/>
  <c r="I4755" i="3"/>
  <c r="I15159" i="3"/>
  <c r="I15160" i="3"/>
  <c r="I203" i="3"/>
  <c r="I10197" i="3"/>
  <c r="I33" i="3"/>
  <c r="K7105" i="3"/>
  <c r="K7104" i="3" s="1"/>
  <c r="K2699" i="3"/>
  <c r="I2699" i="3" s="1"/>
  <c r="J88" i="3"/>
  <c r="I88" i="3" s="1"/>
  <c r="I134" i="3"/>
  <c r="I11558" i="3"/>
  <c r="I247" i="3"/>
  <c r="K263" i="3"/>
  <c r="I263" i="3" s="1"/>
  <c r="I10489" i="3"/>
  <c r="J256" i="3"/>
  <c r="I256" i="3" s="1"/>
  <c r="I12066" i="3"/>
  <c r="J2468" i="3"/>
  <c r="I2468" i="3" s="1"/>
  <c r="K17722" i="3"/>
  <c r="K17715" i="3" s="1"/>
  <c r="K17625" i="3" s="1"/>
  <c r="K17624" i="3" s="1"/>
  <c r="I10994" i="3"/>
  <c r="J11788" i="3"/>
  <c r="I456" i="3"/>
  <c r="K12199" i="3"/>
  <c r="K12192" i="3" s="1"/>
  <c r="J16709" i="3"/>
  <c r="J16708" i="3" s="1"/>
  <c r="I189" i="3"/>
  <c r="K183" i="3"/>
  <c r="I9160" i="3"/>
  <c r="I222" i="3"/>
  <c r="K9173" i="3"/>
  <c r="K10097" i="3"/>
  <c r="K103" i="3" s="1"/>
  <c r="I12207" i="3"/>
  <c r="J12199" i="3"/>
  <c r="K11681" i="3"/>
  <c r="I12208" i="3"/>
  <c r="I11714" i="3"/>
  <c r="I120" i="3"/>
  <c r="I11678" i="3"/>
  <c r="I157" i="3"/>
  <c r="J229" i="3"/>
  <c r="I229" i="3" s="1"/>
  <c r="I16556" i="3"/>
  <c r="I17045" i="3"/>
  <c r="I17002" i="3"/>
  <c r="I16519" i="3"/>
  <c r="I18115" i="3"/>
  <c r="K17063" i="3"/>
  <c r="J262" i="3"/>
  <c r="I262" i="3" s="1"/>
  <c r="I223" i="3"/>
  <c r="I10233" i="3"/>
  <c r="I3324" i="3"/>
  <c r="I3325" i="3"/>
  <c r="I16717" i="3"/>
  <c r="I16716" i="3"/>
  <c r="I18269" i="3"/>
  <c r="K243" i="3"/>
  <c r="I243" i="3" s="1"/>
  <c r="K17888" i="3"/>
  <c r="I7774" i="3"/>
  <c r="J7772" i="3"/>
  <c r="I7772" i="3" s="1"/>
  <c r="I16547" i="3"/>
  <c r="I298" i="3"/>
  <c r="J35" i="3"/>
  <c r="I35" i="3" s="1"/>
  <c r="J17487" i="3"/>
  <c r="J16962" i="3"/>
  <c r="J12246" i="3"/>
  <c r="J10949" i="3"/>
  <c r="J148" i="3" s="1"/>
  <c r="I15173" i="3"/>
  <c r="J12725" i="3"/>
  <c r="I12725" i="3" s="1"/>
  <c r="J11214" i="3"/>
  <c r="J11049" i="3" s="1"/>
  <c r="I17015" i="3"/>
  <c r="J1437" i="3"/>
  <c r="J386" i="3"/>
  <c r="I386" i="3" s="1"/>
  <c r="I3065" i="3"/>
  <c r="J3062" i="3"/>
  <c r="J3061" i="3" s="1"/>
  <c r="J177" i="3"/>
  <c r="I177" i="3" s="1"/>
  <c r="J10226" i="3"/>
  <c r="J10234" i="3"/>
  <c r="I14170" i="3"/>
  <c r="K106" i="3"/>
  <c r="I16938" i="3"/>
  <c r="I18005" i="3"/>
  <c r="I10427" i="3"/>
  <c r="K10184" i="3"/>
  <c r="I10184" i="3" s="1"/>
  <c r="J10506" i="3"/>
  <c r="I10216" i="3"/>
  <c r="I133" i="3"/>
  <c r="K11754" i="3"/>
  <c r="I12793" i="3"/>
  <c r="K398" i="3"/>
  <c r="I11478" i="3"/>
  <c r="K14732" i="3"/>
  <c r="K14731" i="3" s="1"/>
  <c r="I9084" i="3"/>
  <c r="K12365" i="3"/>
  <c r="K12364" i="3" s="1"/>
  <c r="I10667" i="3"/>
  <c r="J10665" i="3"/>
  <c r="I10665" i="3" s="1"/>
  <c r="K14566" i="3"/>
  <c r="K14559" i="3" s="1"/>
  <c r="K14469" i="3" s="1"/>
  <c r="K14468" i="3" s="1"/>
  <c r="I6685" i="3"/>
  <c r="K16961" i="3"/>
  <c r="K17486" i="3"/>
  <c r="I10343" i="3"/>
  <c r="K6676" i="3"/>
  <c r="K6669" i="3" s="1"/>
  <c r="K6579" i="3" s="1"/>
  <c r="K6578" i="3" s="1"/>
  <c r="I14324" i="3"/>
  <c r="K12266" i="3"/>
  <c r="J1068" i="3"/>
  <c r="I1068" i="3" s="1"/>
  <c r="I5571" i="3"/>
  <c r="K258" i="3"/>
  <c r="I258" i="3" s="1"/>
  <c r="K11674" i="3"/>
  <c r="K11682" i="3"/>
  <c r="K10142" i="3"/>
  <c r="I10142" i="3" s="1"/>
  <c r="I5632" i="3"/>
  <c r="J4903" i="3"/>
  <c r="J4902" i="3" s="1"/>
  <c r="I4902" i="3" s="1"/>
  <c r="J2848" i="3"/>
  <c r="I2848" i="3" s="1"/>
  <c r="J2870" i="3"/>
  <c r="I2870" i="3" s="1"/>
  <c r="I1976" i="3"/>
  <c r="J1679" i="3"/>
  <c r="K10506" i="3"/>
  <c r="I16869" i="3"/>
  <c r="K11657" i="3"/>
  <c r="K15881" i="3"/>
  <c r="K15874" i="3" s="1"/>
  <c r="K15784" i="3" s="1"/>
  <c r="I15652" i="3"/>
  <c r="I15901" i="3"/>
  <c r="K10481" i="3"/>
  <c r="K10218" i="3" s="1"/>
  <c r="I9737" i="3"/>
  <c r="J9736" i="3"/>
  <c r="I9736" i="3" s="1"/>
  <c r="K10262" i="3"/>
  <c r="I7499" i="3"/>
  <c r="I9211" i="3"/>
  <c r="J9210" i="3"/>
  <c r="I9210" i="3" s="1"/>
  <c r="I4593" i="3"/>
  <c r="J4592" i="3"/>
  <c r="I4592" i="3" s="1"/>
  <c r="I10470" i="3"/>
  <c r="J10126" i="3"/>
  <c r="I11704" i="3"/>
  <c r="I14121" i="3"/>
  <c r="J14108" i="3"/>
  <c r="K10207" i="3"/>
  <c r="K10041" i="3"/>
  <c r="K10105" i="3"/>
  <c r="K11410" i="3"/>
  <c r="K11403" i="3" s="1"/>
  <c r="K11313" i="3" s="1"/>
  <c r="I11313" i="3" s="1"/>
  <c r="K10392" i="3"/>
  <c r="I5429" i="3"/>
  <c r="I4740" i="3"/>
  <c r="K3425" i="3"/>
  <c r="K2636" i="3" s="1"/>
  <c r="K3257" i="3"/>
  <c r="K3250" i="3" s="1"/>
  <c r="I1020" i="3"/>
  <c r="K218" i="3"/>
  <c r="K957" i="3"/>
  <c r="K16853" i="3"/>
  <c r="K16327" i="3" s="1"/>
  <c r="I16048" i="3"/>
  <c r="I17890" i="3"/>
  <c r="K6316" i="3"/>
  <c r="K6315" i="3" s="1"/>
  <c r="I7107" i="3"/>
  <c r="J7106" i="3"/>
  <c r="I7106" i="3" s="1"/>
  <c r="I2320" i="3"/>
  <c r="K2057" i="3"/>
  <c r="I2057" i="3" s="1"/>
  <c r="I4092" i="3"/>
  <c r="J4090" i="3"/>
  <c r="I4090" i="3" s="1"/>
  <c r="I10475" i="3"/>
  <c r="J10212" i="3"/>
  <c r="I10212" i="3" s="1"/>
  <c r="K10892" i="3"/>
  <c r="K10884" i="3" s="1"/>
  <c r="K10877" i="3" s="1"/>
  <c r="K10787" i="3" s="1"/>
  <c r="K10367" i="3"/>
  <c r="I3456" i="3"/>
  <c r="I10468" i="3"/>
  <c r="J10488" i="3"/>
  <c r="K10359" i="3"/>
  <c r="I11193" i="3"/>
  <c r="I11790" i="3"/>
  <c r="J15085" i="3"/>
  <c r="I15085" i="3" s="1"/>
  <c r="I15092" i="3"/>
  <c r="J11821" i="3"/>
  <c r="I11821" i="3" s="1"/>
  <c r="I10868" i="3"/>
  <c r="K10342" i="3"/>
  <c r="I10342" i="3" s="1"/>
  <c r="I11325" i="3"/>
  <c r="K10379" i="3"/>
  <c r="I10379" i="3" s="1"/>
  <c r="J6591" i="3"/>
  <c r="K2072" i="3"/>
  <c r="I2072" i="3" s="1"/>
  <c r="K10488" i="3"/>
  <c r="K10225" i="3" s="1"/>
  <c r="I9027" i="3"/>
  <c r="K17014" i="3"/>
  <c r="K16488" i="3" s="1"/>
  <c r="K16441" i="3"/>
  <c r="I16441" i="3" s="1"/>
  <c r="I16049" i="3"/>
  <c r="I18329" i="3"/>
  <c r="I9699" i="3"/>
  <c r="I9421" i="3"/>
  <c r="J9158" i="3"/>
  <c r="I9158" i="3" s="1"/>
  <c r="I5645" i="3"/>
  <c r="J5644" i="3"/>
  <c r="I5644" i="3" s="1"/>
  <c r="I2315" i="3"/>
  <c r="J2052" i="3"/>
  <c r="I2052" i="3" s="1"/>
  <c r="I3829" i="3"/>
  <c r="J3827" i="3"/>
  <c r="I3827" i="3" s="1"/>
  <c r="I3688" i="3"/>
  <c r="J3687" i="3"/>
  <c r="I3687" i="3" s="1"/>
  <c r="I10999" i="3"/>
  <c r="J10473" i="3"/>
  <c r="K2205" i="3"/>
  <c r="K2198" i="3" s="1"/>
  <c r="I12314" i="3"/>
  <c r="K11788" i="3"/>
  <c r="K10126" i="3"/>
  <c r="K132" i="3" s="1"/>
  <c r="J10097" i="3"/>
  <c r="J10112" i="3"/>
  <c r="I10112" i="3" s="1"/>
  <c r="I14995" i="3"/>
  <c r="K10001" i="3"/>
  <c r="I10001" i="3" s="1"/>
  <c r="I11799" i="3"/>
  <c r="I14994" i="3"/>
  <c r="I14813" i="3"/>
  <c r="J11803" i="3"/>
  <c r="I11052" i="3"/>
  <c r="K10378" i="3"/>
  <c r="K9373" i="3"/>
  <c r="I9056" i="3"/>
  <c r="K7367" i="3"/>
  <c r="I3646" i="3"/>
  <c r="K890" i="3"/>
  <c r="K883" i="3" s="1"/>
  <c r="K793" i="3" s="1"/>
  <c r="I10751" i="3"/>
  <c r="I17326" i="3"/>
  <c r="I16425" i="3"/>
  <c r="I10098" i="3"/>
  <c r="I15602" i="3"/>
  <c r="K11707" i="3"/>
  <c r="I15902" i="3"/>
  <c r="J18434" i="3"/>
  <c r="I18435" i="3"/>
  <c r="I18434" i="3" s="1"/>
  <c r="I18433" i="3" s="1"/>
  <c r="I18432" i="3" s="1"/>
  <c r="K10263" i="3"/>
  <c r="I10263" i="3" s="1"/>
  <c r="I7809" i="3"/>
  <c r="I1000" i="3"/>
  <c r="J474" i="3"/>
  <c r="I474" i="3" s="1"/>
  <c r="J11840" i="3"/>
  <c r="J11578" i="3"/>
  <c r="J10000" i="3" s="1"/>
  <c r="K10404" i="3"/>
  <c r="I10092" i="3"/>
  <c r="K12102" i="3"/>
  <c r="K10205" i="3"/>
  <c r="J10130" i="3"/>
  <c r="I10130" i="3" s="1"/>
  <c r="J11657" i="3"/>
  <c r="J10079" i="3" s="1"/>
  <c r="I12746" i="3"/>
  <c r="I971" i="3"/>
  <c r="I304" i="3"/>
  <c r="J41" i="3"/>
  <c r="I41" i="3" s="1"/>
  <c r="I312" i="3"/>
  <c r="I49" i="3"/>
  <c r="J63" i="3"/>
  <c r="I63" i="3" s="1"/>
  <c r="I193" i="3"/>
  <c r="J2120" i="3"/>
  <c r="I2120" i="3" s="1"/>
  <c r="I3729" i="3"/>
  <c r="J3703" i="3"/>
  <c r="J2678" i="3"/>
  <c r="J2677" i="3" s="1"/>
  <c r="J3467" i="3"/>
  <c r="I3467" i="3" s="1"/>
  <c r="I10864" i="3"/>
  <c r="I14910" i="3"/>
  <c r="J14897" i="3"/>
  <c r="I12288" i="3"/>
  <c r="I11762" i="3"/>
  <c r="J10965" i="3"/>
  <c r="I11783" i="3"/>
  <c r="J10205" i="3"/>
  <c r="K72" i="3"/>
  <c r="I72" i="3" s="1"/>
  <c r="I17506" i="3"/>
  <c r="J16980" i="3"/>
  <c r="I16980" i="3" s="1"/>
  <c r="J17505" i="3"/>
  <c r="I16964" i="3"/>
  <c r="J16438" i="3"/>
  <c r="I16438" i="3" s="1"/>
  <c r="I15741" i="3"/>
  <c r="J11796" i="3"/>
  <c r="I11796" i="3" s="1"/>
  <c r="I10258" i="3"/>
  <c r="J264" i="3"/>
  <c r="I264" i="3" s="1"/>
  <c r="I10119" i="3"/>
  <c r="J125" i="3"/>
  <c r="I125" i="3" s="1"/>
  <c r="I16590" i="3"/>
  <c r="I10186" i="3"/>
  <c r="J192" i="3"/>
  <c r="I10214" i="3"/>
  <c r="J220" i="3"/>
  <c r="I220" i="3" s="1"/>
  <c r="I10144" i="3"/>
  <c r="J150" i="3"/>
  <c r="I150" i="3" s="1"/>
  <c r="I17022" i="3"/>
  <c r="J16496" i="3"/>
  <c r="I16496" i="3" s="1"/>
  <c r="I16458" i="3"/>
  <c r="I15639" i="3"/>
  <c r="J15638" i="3"/>
  <c r="I16365" i="3"/>
  <c r="I10245" i="3"/>
  <c r="J251" i="3"/>
  <c r="I251" i="3" s="1"/>
  <c r="I10159" i="3"/>
  <c r="J165" i="3"/>
  <c r="I165" i="3" s="1"/>
  <c r="I10137" i="3"/>
  <c r="J143" i="3"/>
  <c r="I143" i="3" s="1"/>
  <c r="I11667" i="3"/>
  <c r="I15389" i="3"/>
  <c r="I10191" i="3"/>
  <c r="J197" i="3"/>
  <c r="I197" i="3" s="1"/>
  <c r="I10127" i="3"/>
  <c r="I17072" i="3"/>
  <c r="J16546" i="3"/>
  <c r="I16546" i="3" s="1"/>
  <c r="J257" i="3"/>
  <c r="I257" i="3" s="1"/>
  <c r="I10185" i="3"/>
  <c r="J191" i="3"/>
  <c r="I191" i="3" s="1"/>
  <c r="I10156" i="3"/>
  <c r="J162" i="3"/>
  <c r="I162" i="3" s="1"/>
  <c r="I10101" i="3"/>
  <c r="J107" i="3"/>
  <c r="I107" i="3" s="1"/>
  <c r="J18150" i="3"/>
  <c r="I11686" i="3"/>
  <c r="J10108" i="3"/>
  <c r="I10108" i="3" s="1"/>
  <c r="K15270" i="3"/>
  <c r="K11593" i="3"/>
  <c r="I11593" i="3" s="1"/>
  <c r="I10028" i="3"/>
  <c r="J34" i="3"/>
  <c r="I34" i="3" s="1"/>
  <c r="I11822" i="3"/>
  <c r="K10244" i="3"/>
  <c r="I10244" i="3" s="1"/>
  <c r="I11742" i="3"/>
  <c r="K10164" i="3"/>
  <c r="I10164" i="3" s="1"/>
  <c r="K118" i="3"/>
  <c r="J26" i="3"/>
  <c r="I127" i="3"/>
  <c r="I18031" i="3"/>
  <c r="I17460" i="3"/>
  <c r="K17363" i="3"/>
  <c r="K16838" i="3"/>
  <c r="K16312" i="3" s="1"/>
  <c r="I17277" i="3"/>
  <c r="J17264" i="3"/>
  <c r="I16955" i="3"/>
  <c r="J16429" i="3"/>
  <c r="I16429" i="3" s="1"/>
  <c r="I16691" i="3"/>
  <c r="J16690" i="3"/>
  <c r="I17467" i="3"/>
  <c r="I17064" i="3"/>
  <c r="J16538" i="3"/>
  <c r="J17100" i="3"/>
  <c r="I17101" i="3"/>
  <c r="J16838" i="3"/>
  <c r="I16325" i="3"/>
  <c r="I15356" i="3"/>
  <c r="J11674" i="3"/>
  <c r="I11674" i="3" s="1"/>
  <c r="I10259" i="3"/>
  <c r="J265" i="3"/>
  <c r="I265" i="3" s="1"/>
  <c r="I10161" i="3"/>
  <c r="K167" i="3"/>
  <c r="I167" i="3" s="1"/>
  <c r="J18248" i="3"/>
  <c r="J16211" i="3"/>
  <c r="J16046" i="3" s="1"/>
  <c r="I16212" i="3"/>
  <c r="I15538" i="3"/>
  <c r="J15533" i="3"/>
  <c r="J15375" i="3"/>
  <c r="I15375" i="3" s="1"/>
  <c r="I15376" i="3"/>
  <c r="I15260" i="3"/>
  <c r="I10174" i="3"/>
  <c r="J180" i="3"/>
  <c r="I180" i="3" s="1"/>
  <c r="I17803" i="3"/>
  <c r="J17790" i="3"/>
  <c r="I16850" i="3"/>
  <c r="J16324" i="3"/>
  <c r="I16324" i="3" s="1"/>
  <c r="J17048" i="3"/>
  <c r="J17196" i="3"/>
  <c r="I16322" i="3"/>
  <c r="J16310" i="3"/>
  <c r="I10102" i="3"/>
  <c r="J108" i="3"/>
  <c r="I108" i="3" s="1"/>
  <c r="I10053" i="3"/>
  <c r="J59" i="3"/>
  <c r="I59" i="3" s="1"/>
  <c r="I10180" i="3"/>
  <c r="J186" i="3"/>
  <c r="I186" i="3" s="1"/>
  <c r="I10209" i="3"/>
  <c r="K215" i="3"/>
  <c r="I215" i="3" s="1"/>
  <c r="I16412" i="3"/>
  <c r="I10235" i="3"/>
  <c r="J241" i="3"/>
  <c r="I241" i="3" s="1"/>
  <c r="I16145" i="3"/>
  <c r="I15962" i="3"/>
  <c r="J15949" i="3"/>
  <c r="I15882" i="3"/>
  <c r="J15785" i="3"/>
  <c r="I15785" i="3" s="1"/>
  <c r="I15786" i="3"/>
  <c r="I10208" i="3"/>
  <c r="J214" i="3"/>
  <c r="I214" i="3" s="1"/>
  <c r="I10099" i="3"/>
  <c r="J105" i="3"/>
  <c r="I105" i="3" s="1"/>
  <c r="I239" i="3"/>
  <c r="I10213" i="3"/>
  <c r="J219" i="3"/>
  <c r="I219" i="3" s="1"/>
  <c r="I10198" i="3"/>
  <c r="J204" i="3"/>
  <c r="I204" i="3" s="1"/>
  <c r="J200" i="3"/>
  <c r="I200" i="3" s="1"/>
  <c r="I10194" i="3"/>
  <c r="K83" i="3"/>
  <c r="I10070" i="3"/>
  <c r="J76" i="3"/>
  <c r="I76" i="3" s="1"/>
  <c r="I15801" i="3"/>
  <c r="I10876" i="3"/>
  <c r="K207" i="3"/>
  <c r="I207" i="3" s="1"/>
  <c r="K11" i="3"/>
  <c r="I11" i="3" s="1"/>
  <c r="I11700" i="3"/>
  <c r="K10122" i="3"/>
  <c r="I10122" i="3" s="1"/>
  <c r="I16738" i="3"/>
  <c r="J16737" i="3"/>
  <c r="J18019" i="3"/>
  <c r="J17888" i="3" s="1"/>
  <c r="I18023" i="3"/>
  <c r="K17056" i="3"/>
  <c r="K16530" i="3" s="1"/>
  <c r="J18152" i="3"/>
  <c r="I18152" i="3" s="1"/>
  <c r="I18153" i="3"/>
  <c r="I17059" i="3"/>
  <c r="J16533" i="3"/>
  <c r="I16533" i="3" s="1"/>
  <c r="J17063" i="3"/>
  <c r="K17048" i="3"/>
  <c r="K16522" i="3" s="1"/>
  <c r="I17574" i="3"/>
  <c r="K17526" i="3"/>
  <c r="I17468" i="3"/>
  <c r="I17050" i="3"/>
  <c r="K16537" i="3"/>
  <c r="I16974" i="3"/>
  <c r="I16879" i="3"/>
  <c r="K16353" i="3"/>
  <c r="I16353" i="3" s="1"/>
  <c r="I16381" i="3"/>
  <c r="K75" i="3"/>
  <c r="I75" i="3" s="1"/>
  <c r="J16577" i="3"/>
  <c r="J16315" i="3"/>
  <c r="I16578" i="3"/>
  <c r="K17503" i="3"/>
  <c r="K16977" i="3" s="1"/>
  <c r="I16451" i="3" s="1"/>
  <c r="K16979" i="3"/>
  <c r="I16453" i="3" s="1"/>
  <c r="J16524" i="3"/>
  <c r="I16524" i="3" s="1"/>
  <c r="K16047" i="3"/>
  <c r="I10224" i="3"/>
  <c r="J230" i="3"/>
  <c r="I230" i="3" s="1"/>
  <c r="I16918" i="3"/>
  <c r="J16392" i="3"/>
  <c r="I16392" i="3" s="1"/>
  <c r="I16331" i="3"/>
  <c r="J16152" i="3"/>
  <c r="I16152" i="3" s="1"/>
  <c r="I16153" i="3"/>
  <c r="I15796" i="3"/>
  <c r="J236" i="3"/>
  <c r="I236" i="3" s="1"/>
  <c r="I10230" i="3"/>
  <c r="I10246" i="3"/>
  <c r="J252" i="3"/>
  <c r="I252" i="3" s="1"/>
  <c r="I10071" i="3"/>
  <c r="I77" i="3"/>
  <c r="J16442" i="3"/>
  <c r="I16442" i="3" s="1"/>
  <c r="I16968" i="3"/>
  <c r="K16670" i="3"/>
  <c r="I10202" i="3"/>
  <c r="J208" i="3"/>
  <c r="I208" i="3" s="1"/>
  <c r="I16857" i="3"/>
  <c r="I16178" i="3"/>
  <c r="K15521" i="3"/>
  <c r="K15520" i="3" s="1"/>
  <c r="I10090" i="3"/>
  <c r="J96" i="3"/>
  <c r="I96" i="3" s="1"/>
  <c r="J221" i="3"/>
  <c r="I221" i="3" s="1"/>
  <c r="K187" i="3"/>
  <c r="I187" i="3" s="1"/>
  <c r="I10140" i="3"/>
  <c r="J146" i="3"/>
  <c r="I146" i="3" s="1"/>
  <c r="K67" i="3"/>
  <c r="K31" i="3"/>
  <c r="I16259" i="3"/>
  <c r="K16211" i="3"/>
  <c r="I10025" i="3"/>
  <c r="J31" i="3"/>
  <c r="I10229" i="3"/>
  <c r="K235" i="3"/>
  <c r="I235" i="3" s="1"/>
  <c r="I10149" i="3"/>
  <c r="J155" i="3"/>
  <c r="I155" i="3" s="1"/>
  <c r="I10110" i="3"/>
  <c r="J116" i="3"/>
  <c r="I116" i="3" s="1"/>
  <c r="I10064" i="3"/>
  <c r="J70" i="3"/>
  <c r="I70" i="3" s="1"/>
  <c r="J245" i="3"/>
  <c r="I245" i="3" s="1"/>
  <c r="J237" i="3"/>
  <c r="I237" i="3" s="1"/>
  <c r="J217" i="3"/>
  <c r="I217" i="3" s="1"/>
  <c r="I10158" i="3"/>
  <c r="J151" i="3"/>
  <c r="I151" i="3" s="1"/>
  <c r="I10145" i="3"/>
  <c r="I10107" i="3"/>
  <c r="J113" i="3"/>
  <c r="I113" i="3" s="1"/>
  <c r="J10340" i="3"/>
  <c r="I10340" i="3" s="1"/>
  <c r="J10852" i="3"/>
  <c r="I10852" i="3" s="1"/>
  <c r="J15881" i="3"/>
  <c r="I11695" i="3"/>
  <c r="J10117" i="3"/>
  <c r="I10117" i="3" s="1"/>
  <c r="I18316" i="3"/>
  <c r="J18315" i="3"/>
  <c r="I18315" i="3" s="1"/>
  <c r="I17642" i="3"/>
  <c r="J17637" i="3"/>
  <c r="I17637" i="3" s="1"/>
  <c r="K17216" i="3"/>
  <c r="K16942" i="3"/>
  <c r="K16416" i="3" s="1"/>
  <c r="K17204" i="3"/>
  <c r="J16678" i="3"/>
  <c r="J16670" i="3" s="1"/>
  <c r="I16679" i="3"/>
  <c r="I15364" i="3"/>
  <c r="J11682" i="3"/>
  <c r="J15363" i="3"/>
  <c r="I11785" i="3"/>
  <c r="J10207" i="3"/>
  <c r="I11804" i="3"/>
  <c r="K10226" i="3"/>
  <c r="I10188" i="3"/>
  <c r="I11755" i="3"/>
  <c r="J10177" i="3"/>
  <c r="I10177" i="3" s="1"/>
  <c r="I10026" i="3"/>
  <c r="K95" i="3"/>
  <c r="I160" i="3"/>
  <c r="J66" i="3"/>
  <c r="I66" i="3" s="1"/>
  <c r="I161" i="3"/>
  <c r="I18268" i="3"/>
  <c r="K18052" i="3"/>
  <c r="K17887" i="3" s="1"/>
  <c r="J17730" i="3"/>
  <c r="I17730" i="3" s="1"/>
  <c r="I17731" i="3"/>
  <c r="J16942" i="3"/>
  <c r="J16416" i="3" s="1"/>
  <c r="J17526" i="3"/>
  <c r="I17527" i="3"/>
  <c r="I17723" i="3"/>
  <c r="I17582" i="3"/>
  <c r="J17056" i="3"/>
  <c r="J17985" i="3"/>
  <c r="I17043" i="3"/>
  <c r="I17344" i="3"/>
  <c r="J17081" i="3"/>
  <c r="I17081" i="3" s="1"/>
  <c r="J16934" i="3"/>
  <c r="J16408" i="3" s="1"/>
  <c r="I16671" i="3"/>
  <c r="I17756" i="3"/>
  <c r="J17625" i="3"/>
  <c r="I16539" i="3"/>
  <c r="J233" i="3"/>
  <c r="I233" i="3" s="1"/>
  <c r="I16818" i="3"/>
  <c r="J16188" i="3"/>
  <c r="I16190" i="3"/>
  <c r="J16585" i="3"/>
  <c r="I16585" i="3" s="1"/>
  <c r="I16848" i="3"/>
  <c r="J16564" i="3"/>
  <c r="I16564" i="3" s="1"/>
  <c r="I16785" i="3"/>
  <c r="J16522" i="3"/>
  <c r="K15258" i="3"/>
  <c r="K15257" i="3" s="1"/>
  <c r="I15259" i="3"/>
  <c r="I10220" i="3"/>
  <c r="J226" i="3"/>
  <c r="I226" i="3" s="1"/>
  <c r="I10160" i="3"/>
  <c r="I18232" i="3"/>
  <c r="J16917" i="3"/>
  <c r="I15270" i="3"/>
  <c r="I10206" i="3"/>
  <c r="J212" i="3"/>
  <c r="I212" i="3" s="1"/>
  <c r="I10049" i="3"/>
  <c r="J55" i="3"/>
  <c r="I55" i="3" s="1"/>
  <c r="I10195" i="3"/>
  <c r="J201" i="3"/>
  <c r="I201" i="3" s="1"/>
  <c r="J16853" i="3"/>
  <c r="I17379" i="3"/>
  <c r="I17363" i="3"/>
  <c r="K17001" i="3"/>
  <c r="K16475" i="3" s="1"/>
  <c r="K16934" i="3"/>
  <c r="K16408" i="3" s="1"/>
  <c r="I15890" i="3"/>
  <c r="I10075" i="3"/>
  <c r="K81" i="3"/>
  <c r="I10254" i="3"/>
  <c r="J260" i="3"/>
  <c r="I260" i="3" s="1"/>
  <c r="I10228" i="3"/>
  <c r="J234" i="3"/>
  <c r="I234" i="3" s="1"/>
  <c r="K23" i="3"/>
  <c r="I10182" i="3"/>
  <c r="I11619" i="3"/>
  <c r="J10041" i="3"/>
  <c r="J11707" i="3"/>
  <c r="I15436" i="3"/>
  <c r="J15423" i="3"/>
  <c r="I10242" i="3"/>
  <c r="J248" i="3"/>
  <c r="I248" i="3" s="1"/>
  <c r="I10178" i="3"/>
  <c r="J184" i="3"/>
  <c r="J115" i="3"/>
  <c r="I115" i="3" s="1"/>
  <c r="I10109" i="3"/>
  <c r="J15685" i="3"/>
  <c r="I15685" i="3" s="1"/>
  <c r="I15686" i="3"/>
  <c r="I10200" i="3"/>
  <c r="J206" i="3"/>
  <c r="I206" i="3" s="1"/>
  <c r="I202" i="3"/>
  <c r="I10152" i="3"/>
  <c r="J158" i="3"/>
  <c r="I158" i="3" s="1"/>
  <c r="I10135" i="3"/>
  <c r="I10072" i="3"/>
  <c r="I78" i="3"/>
  <c r="J15662" i="3"/>
  <c r="I15662" i="3" s="1"/>
  <c r="I15664" i="3"/>
  <c r="K184" i="3"/>
  <c r="I1153" i="3"/>
  <c r="J1146" i="3"/>
  <c r="I1146" i="3" s="1"/>
  <c r="J10688" i="3"/>
  <c r="I10689" i="3"/>
  <c r="I10368" i="3"/>
  <c r="J10105" i="3"/>
  <c r="K10536" i="3"/>
  <c r="I10536" i="3" s="1"/>
  <c r="K10278" i="3"/>
  <c r="I9429" i="3"/>
  <c r="J9166" i="3"/>
  <c r="I9166" i="3" s="1"/>
  <c r="I8437" i="3"/>
  <c r="J8432" i="3"/>
  <c r="I7271" i="3"/>
  <c r="J7270" i="3"/>
  <c r="J5907" i="3"/>
  <c r="I5907" i="3" s="1"/>
  <c r="I5908" i="3"/>
  <c r="I3961" i="3"/>
  <c r="I3949" i="3" s="1"/>
  <c r="J5931" i="3"/>
  <c r="I5931" i="3" s="1"/>
  <c r="I5933" i="3"/>
  <c r="I5018" i="3"/>
  <c r="J5013" i="3"/>
  <c r="K4843" i="3"/>
  <c r="K4835" i="3" s="1"/>
  <c r="K4828" i="3" s="1"/>
  <c r="K4738" i="3" s="1"/>
  <c r="K4737" i="3" s="1"/>
  <c r="K3529" i="3"/>
  <c r="K2740" i="3" s="1"/>
  <c r="J4641" i="3"/>
  <c r="I4643" i="3"/>
  <c r="J5118" i="3"/>
  <c r="I5119" i="3"/>
  <c r="I4903" i="3"/>
  <c r="I2697" i="3"/>
  <c r="J67" i="3"/>
  <c r="K3014" i="3"/>
  <c r="K2994" i="3" s="1"/>
  <c r="I3677" i="3"/>
  <c r="J2371" i="3"/>
  <c r="I2452" i="3"/>
  <c r="I6591" i="3"/>
  <c r="I4844" i="3"/>
  <c r="I346" i="3"/>
  <c r="J332" i="3"/>
  <c r="I332" i="3" s="1"/>
  <c r="J1583" i="3"/>
  <c r="I1583" i="3" s="1"/>
  <c r="I1584" i="3"/>
  <c r="I476" i="3"/>
  <c r="J1057" i="3"/>
  <c r="I1058" i="3"/>
  <c r="I10744" i="3"/>
  <c r="J10481" i="3"/>
  <c r="J10359" i="3"/>
  <c r="I10622" i="3"/>
  <c r="I10655" i="3"/>
  <c r="J10392" i="3"/>
  <c r="I10525" i="3"/>
  <c r="I10076" i="3"/>
  <c r="I82" i="3"/>
  <c r="I10515" i="3"/>
  <c r="J9350" i="3"/>
  <c r="J9089" i="3"/>
  <c r="I9089" i="3" s="1"/>
  <c r="I9352" i="3"/>
  <c r="J7736" i="3"/>
  <c r="I7736" i="3" s="1"/>
  <c r="I7737" i="3"/>
  <c r="J9173" i="3"/>
  <c r="I9436" i="3"/>
  <c r="J8584" i="3"/>
  <c r="I8585" i="3"/>
  <c r="J7631" i="3"/>
  <c r="I7643" i="3"/>
  <c r="J9191" i="3"/>
  <c r="I9191" i="3" s="1"/>
  <c r="I9454" i="3"/>
  <c r="I9340" i="3"/>
  <c r="J9077" i="3"/>
  <c r="I9077" i="3" s="1"/>
  <c r="J7895" i="3"/>
  <c r="I7895" i="3" s="1"/>
  <c r="I7896" i="3"/>
  <c r="J6170" i="3"/>
  <c r="I6170" i="3" s="1"/>
  <c r="I6171" i="3"/>
  <c r="I7729" i="3"/>
  <c r="I7020" i="3"/>
  <c r="J7007" i="3"/>
  <c r="I6151" i="3"/>
  <c r="J5954" i="3"/>
  <c r="I5955" i="3"/>
  <c r="J5381" i="3"/>
  <c r="I5382" i="3"/>
  <c r="J8158" i="3"/>
  <c r="I8158" i="3" s="1"/>
  <c r="I8159" i="3"/>
  <c r="J6217" i="3"/>
  <c r="I6218" i="3"/>
  <c r="J4855" i="3"/>
  <c r="I4856" i="3"/>
  <c r="K3601" i="3"/>
  <c r="K2812" i="3" s="1"/>
  <c r="K3851" i="3"/>
  <c r="K3850" i="3" s="1"/>
  <c r="I3530" i="3"/>
  <c r="I6921" i="3"/>
  <c r="J6907" i="3"/>
  <c r="I6907" i="3" s="1"/>
  <c r="I5428" i="3"/>
  <c r="I4161" i="3"/>
  <c r="I3609" i="3"/>
  <c r="I3537" i="3"/>
  <c r="J2748" i="3"/>
  <c r="I2748" i="3" s="1"/>
  <c r="K4309" i="3"/>
  <c r="K4302" i="3" s="1"/>
  <c r="K4212" i="3" s="1"/>
  <c r="I4212" i="3" s="1"/>
  <c r="J3854" i="3"/>
  <c r="J2802" i="3"/>
  <c r="I3860" i="3"/>
  <c r="K3566" i="3"/>
  <c r="I3566" i="3" s="1"/>
  <c r="K3528" i="3"/>
  <c r="J3277" i="3"/>
  <c r="I3277" i="3" s="1"/>
  <c r="I3278" i="3"/>
  <c r="K3521" i="3"/>
  <c r="K2732" i="3" s="1"/>
  <c r="I3931" i="3"/>
  <c r="J3668" i="3"/>
  <c r="I3555" i="3"/>
  <c r="J2766" i="3"/>
  <c r="I2766" i="3" s="1"/>
  <c r="J4213" i="3"/>
  <c r="J3425" i="3"/>
  <c r="I4214" i="3"/>
  <c r="J3160" i="3"/>
  <c r="K3063" i="3"/>
  <c r="I3068" i="3"/>
  <c r="K2805" i="3"/>
  <c r="J2065" i="3"/>
  <c r="I2065" i="3" s="1"/>
  <c r="I2328" i="3"/>
  <c r="I5265" i="3"/>
  <c r="I2753" i="3"/>
  <c r="I123" i="3"/>
  <c r="I2239" i="3"/>
  <c r="K86" i="3"/>
  <c r="K139" i="3"/>
  <c r="I139" i="3" s="1"/>
  <c r="I481" i="3"/>
  <c r="I429" i="3"/>
  <c r="J532" i="3"/>
  <c r="I533" i="3"/>
  <c r="J138" i="3"/>
  <c r="I138" i="3" s="1"/>
  <c r="J433" i="3"/>
  <c r="J171" i="3"/>
  <c r="I171" i="3" s="1"/>
  <c r="I434" i="3"/>
  <c r="I2353" i="3"/>
  <c r="I391" i="3"/>
  <c r="I311" i="3"/>
  <c r="I1760" i="3"/>
  <c r="J1747" i="3"/>
  <c r="J46" i="3"/>
  <c r="I46" i="3" s="1"/>
  <c r="I309" i="3"/>
  <c r="I9553" i="3"/>
  <c r="I5107" i="3"/>
  <c r="I3265" i="3"/>
  <c r="K1679" i="3"/>
  <c r="K1672" i="3" s="1"/>
  <c r="K98" i="3"/>
  <c r="K365" i="3"/>
  <c r="I10484" i="3"/>
  <c r="J10221" i="3"/>
  <c r="I10221" i="3" s="1"/>
  <c r="K10426" i="3"/>
  <c r="K10688" i="3"/>
  <c r="J8321" i="3"/>
  <c r="I8321" i="3" s="1"/>
  <c r="I8322" i="3"/>
  <c r="J6676" i="3"/>
  <c r="I6684" i="3"/>
  <c r="J2736" i="3"/>
  <c r="I2736" i="3" s="1"/>
  <c r="I3525" i="3"/>
  <c r="J3541" i="3"/>
  <c r="J2752" i="3" s="1"/>
  <c r="J5691" i="3"/>
  <c r="J4879" i="3"/>
  <c r="I4879" i="3" s="1"/>
  <c r="I4881" i="3"/>
  <c r="J2461" i="3"/>
  <c r="I2461" i="3" s="1"/>
  <c r="I3817" i="3"/>
  <c r="J3554" i="3"/>
  <c r="I4378" i="3"/>
  <c r="J4377" i="3"/>
  <c r="J2888" i="3"/>
  <c r="I2888" i="3" s="1"/>
  <c r="I1302" i="3"/>
  <c r="J1301" i="3"/>
  <c r="I1301" i="3" s="1"/>
  <c r="J270" i="3"/>
  <c r="I271" i="3"/>
  <c r="J8" i="3"/>
  <c r="K122" i="3"/>
  <c r="K384" i="3"/>
  <c r="I395" i="3"/>
  <c r="J308" i="3"/>
  <c r="I571" i="3"/>
  <c r="J547" i="3"/>
  <c r="I547" i="3" s="1"/>
  <c r="I10393" i="3"/>
  <c r="J9473" i="3"/>
  <c r="J8948" i="3"/>
  <c r="I8948" i="3" s="1"/>
  <c r="I9474" i="3"/>
  <c r="J9373" i="3"/>
  <c r="I9374" i="3"/>
  <c r="K9044" i="3"/>
  <c r="I9044" i="3" s="1"/>
  <c r="J8963" i="3"/>
  <c r="I8963" i="3" s="1"/>
  <c r="I9226" i="3"/>
  <c r="J9221" i="3"/>
  <c r="I9035" i="3"/>
  <c r="I9298" i="3"/>
  <c r="J9153" i="3"/>
  <c r="I9153" i="3" s="1"/>
  <c r="J9569" i="3"/>
  <c r="I8684" i="3"/>
  <c r="J7380" i="3"/>
  <c r="I7385" i="3"/>
  <c r="J8780" i="3"/>
  <c r="I8781" i="3"/>
  <c r="J8421" i="3"/>
  <c r="I8422" i="3"/>
  <c r="I8263" i="3"/>
  <c r="J8262" i="3"/>
  <c r="I8262" i="3" s="1"/>
  <c r="I8789" i="3"/>
  <c r="K8788" i="3"/>
  <c r="I6948" i="3"/>
  <c r="J6947" i="3"/>
  <c r="K6217" i="3"/>
  <c r="K6052" i="3" s="1"/>
  <c r="I7223" i="3"/>
  <c r="J7222" i="3"/>
  <c r="I7222" i="3" s="1"/>
  <c r="J6413" i="3"/>
  <c r="I6421" i="3"/>
  <c r="J4475" i="3"/>
  <c r="I4487" i="3"/>
  <c r="I3547" i="3"/>
  <c r="J2758" i="3"/>
  <c r="I2758" i="3" s="1"/>
  <c r="I3898" i="3"/>
  <c r="J3635" i="3"/>
  <c r="I3551" i="3"/>
  <c r="J2762" i="3"/>
  <c r="I2762" i="3" s="1"/>
  <c r="I6986" i="3"/>
  <c r="J6985" i="3"/>
  <c r="I6985" i="3" s="1"/>
  <c r="I3632" i="3"/>
  <c r="J2843" i="3"/>
  <c r="I2843" i="3" s="1"/>
  <c r="J3783" i="3"/>
  <c r="I3791" i="3"/>
  <c r="J5668" i="3"/>
  <c r="I5668" i="3" s="1"/>
  <c r="I5670" i="3"/>
  <c r="I3517" i="3"/>
  <c r="J2728" i="3"/>
  <c r="J4580" i="3"/>
  <c r="I4580" i="3" s="1"/>
  <c r="I4581" i="3"/>
  <c r="J4114" i="3"/>
  <c r="I4115" i="3"/>
  <c r="K3435" i="3"/>
  <c r="I3435" i="3" s="1"/>
  <c r="K3424" i="3"/>
  <c r="K2635" i="3" s="1"/>
  <c r="I2733" i="3"/>
  <c r="J2820" i="3"/>
  <c r="I2820" i="3" s="1"/>
  <c r="J2023" i="3"/>
  <c r="I2023" i="3" s="1"/>
  <c r="J2273" i="3"/>
  <c r="I2286" i="3"/>
  <c r="I5142" i="3"/>
  <c r="J3601" i="3"/>
  <c r="K3038" i="3"/>
  <c r="I2775" i="3" s="1"/>
  <c r="K114" i="3"/>
  <c r="I2335" i="3"/>
  <c r="K2655" i="3"/>
  <c r="I2655" i="3" s="1"/>
  <c r="I2125" i="3"/>
  <c r="K1862" i="3"/>
  <c r="I1862" i="3" s="1"/>
  <c r="I1959" i="3"/>
  <c r="I1336" i="3"/>
  <c r="K227" i="3"/>
  <c r="I2857" i="3"/>
  <c r="J3014" i="3"/>
  <c r="I3015" i="3"/>
  <c r="J2535" i="3"/>
  <c r="I2535" i="3" s="1"/>
  <c r="I2536" i="3"/>
  <c r="I1424" i="3"/>
  <c r="I1005" i="3"/>
  <c r="K479" i="3"/>
  <c r="I316" i="3"/>
  <c r="J53" i="3"/>
  <c r="I53" i="3" s="1"/>
  <c r="I1173" i="3"/>
  <c r="I696" i="3"/>
  <c r="I1187" i="3"/>
  <c r="J661" i="3"/>
  <c r="I405" i="3"/>
  <c r="J487" i="3"/>
  <c r="J647" i="3"/>
  <c r="I648" i="3"/>
  <c r="J385" i="3"/>
  <c r="I349" i="3"/>
  <c r="J86" i="3"/>
  <c r="I2769" i="3"/>
  <c r="I1484" i="3"/>
  <c r="J1483" i="3"/>
  <c r="I1483" i="3" s="1"/>
  <c r="J1221" i="3"/>
  <c r="J1220" i="3" s="1"/>
  <c r="I1222" i="3"/>
  <c r="K213" i="3"/>
  <c r="I377" i="3"/>
  <c r="I14" i="3"/>
  <c r="K10234" i="3"/>
  <c r="I10497" i="3"/>
  <c r="I9489" i="3"/>
  <c r="J9484" i="3"/>
  <c r="I9484" i="3" s="1"/>
  <c r="K5098" i="3"/>
  <c r="K5091" i="3" s="1"/>
  <c r="K5001" i="3" s="1"/>
  <c r="K5000" i="3" s="1"/>
  <c r="K2249" i="3"/>
  <c r="K1988" i="3"/>
  <c r="J8525" i="3"/>
  <c r="I8525" i="3" s="1"/>
  <c r="I8526" i="3"/>
  <c r="K8059" i="3"/>
  <c r="I8059" i="3" s="1"/>
  <c r="I8060" i="3"/>
  <c r="I8518" i="3"/>
  <c r="I5570" i="3"/>
  <c r="J5539" i="3"/>
  <c r="J6317" i="3"/>
  <c r="I6318" i="3"/>
  <c r="K3803" i="3"/>
  <c r="K3541" i="3"/>
  <c r="K2752" i="3" s="1"/>
  <c r="I3602" i="3"/>
  <c r="J2813" i="3"/>
  <c r="I2813" i="3" s="1"/>
  <c r="I3913" i="3"/>
  <c r="J3650" i="3"/>
  <c r="J2637" i="3"/>
  <c r="I2637" i="3" s="1"/>
  <c r="I3426" i="3"/>
  <c r="J673" i="3"/>
  <c r="I674" i="3"/>
  <c r="J40" i="3"/>
  <c r="I40" i="3" s="1"/>
  <c r="I303" i="3"/>
  <c r="J300" i="3"/>
  <c r="K4113" i="3"/>
  <c r="K3948" i="3" s="1"/>
  <c r="K635" i="3"/>
  <c r="K372" i="3" s="1"/>
  <c r="K373" i="3"/>
  <c r="I573" i="3"/>
  <c r="J310" i="3"/>
  <c r="I310" i="3" s="1"/>
  <c r="J479" i="3"/>
  <c r="J152" i="3"/>
  <c r="I152" i="3" s="1"/>
  <c r="I2749" i="3"/>
  <c r="J119" i="3"/>
  <c r="I119" i="3" s="1"/>
  <c r="I336" i="3"/>
  <c r="J85" i="3"/>
  <c r="I91" i="3"/>
  <c r="I10641" i="3"/>
  <c r="I10396" i="3"/>
  <c r="J10133" i="3"/>
  <c r="I10133" i="3" s="1"/>
  <c r="I9752" i="3"/>
  <c r="J9747" i="3"/>
  <c r="I10153" i="3"/>
  <c r="J159" i="3"/>
  <c r="I159" i="3" s="1"/>
  <c r="J9852" i="3"/>
  <c r="I9853" i="3"/>
  <c r="J10629" i="3"/>
  <c r="J10367" i="3"/>
  <c r="I10630" i="3"/>
  <c r="K10621" i="3"/>
  <c r="I10352" i="3"/>
  <c r="J10089" i="3"/>
  <c r="I10089" i="3" s="1"/>
  <c r="J10176" i="3"/>
  <c r="I10081" i="3"/>
  <c r="K87" i="3"/>
  <c r="I87" i="3" s="1"/>
  <c r="I10054" i="3"/>
  <c r="I60" i="3"/>
  <c r="I10294" i="3"/>
  <c r="K10031" i="3"/>
  <c r="I10031" i="3" s="1"/>
  <c r="I10043" i="3"/>
  <c r="I9913" i="3"/>
  <c r="J9900" i="3"/>
  <c r="J9326" i="3"/>
  <c r="J9064" i="3"/>
  <c r="I9327" i="3"/>
  <c r="K9064" i="3"/>
  <c r="K9589" i="3"/>
  <c r="K9052" i="3"/>
  <c r="K9314" i="3"/>
  <c r="K9051" i="3" s="1"/>
  <c r="J8298" i="3"/>
  <c r="I8298" i="3" s="1"/>
  <c r="I8300" i="3"/>
  <c r="I8157" i="3"/>
  <c r="J8156" i="3"/>
  <c r="I8156" i="3" s="1"/>
  <c r="J7999" i="3"/>
  <c r="I7999" i="3" s="1"/>
  <c r="I8000" i="3"/>
  <c r="I8861" i="3"/>
  <c r="J8848" i="3"/>
  <c r="I6273" i="3"/>
  <c r="I9315" i="3"/>
  <c r="J9052" i="3"/>
  <c r="J9314" i="3"/>
  <c r="I7911" i="3"/>
  <c r="J7906" i="3"/>
  <c r="J5802" i="3"/>
  <c r="I5833" i="3"/>
  <c r="I7799" i="3"/>
  <c r="I7796" i="3" s="1"/>
  <c r="I7795" i="3" s="1"/>
  <c r="J7796" i="3"/>
  <c r="J7795" i="3" s="1"/>
  <c r="I7122" i="3"/>
  <c r="J7117" i="3"/>
  <c r="I7473" i="3"/>
  <c r="J7465" i="3"/>
  <c r="I5616" i="3"/>
  <c r="J2723" i="3"/>
  <c r="J6194" i="3"/>
  <c r="I6194" i="3" s="1"/>
  <c r="I6196" i="3"/>
  <c r="J6053" i="3"/>
  <c r="I6065" i="3"/>
  <c r="J6054" i="3"/>
  <c r="I6054" i="3" s="1"/>
  <c r="I6055" i="3"/>
  <c r="I5896" i="3"/>
  <c r="J5895" i="3"/>
  <c r="I8255" i="3"/>
  <c r="I7992" i="3"/>
  <c r="J6959" i="3"/>
  <c r="I6959" i="3" s="1"/>
  <c r="I6960" i="3"/>
  <c r="I6757" i="3"/>
  <c r="J6744" i="3"/>
  <c r="I6536" i="3"/>
  <c r="J6480" i="3"/>
  <c r="I6480" i="3" s="1"/>
  <c r="I7210" i="3"/>
  <c r="J5166" i="3"/>
  <c r="I5179" i="3"/>
  <c r="I4682" i="3"/>
  <c r="J3630" i="3"/>
  <c r="J3521" i="3"/>
  <c r="I4310" i="3"/>
  <c r="J3504" i="3"/>
  <c r="I3767" i="3"/>
  <c r="I4573" i="3"/>
  <c r="J4317" i="3"/>
  <c r="I4317" i="3" s="1"/>
  <c r="J3529" i="3"/>
  <c r="I4318" i="3"/>
  <c r="J4046" i="3"/>
  <c r="I4054" i="3"/>
  <c r="J8274" i="3"/>
  <c r="I8274" i="3" s="1"/>
  <c r="I8275" i="3"/>
  <c r="J2772" i="3"/>
  <c r="I2772" i="3" s="1"/>
  <c r="I3561" i="3"/>
  <c r="J2744" i="3"/>
  <c r="I2744" i="3" s="1"/>
  <c r="I3533" i="3"/>
  <c r="I4739" i="3"/>
  <c r="J3643" i="3"/>
  <c r="I3643" i="3" s="1"/>
  <c r="I3542" i="3"/>
  <c r="I3466" i="3"/>
  <c r="K2677" i="3"/>
  <c r="I3522" i="3"/>
  <c r="I2811" i="3"/>
  <c r="I181" i="3"/>
  <c r="I2373" i="3"/>
  <c r="J2372" i="3"/>
  <c r="I2372" i="3" s="1"/>
  <c r="I2110" i="3"/>
  <c r="J2109" i="3"/>
  <c r="I5144" i="3"/>
  <c r="I3864" i="3"/>
  <c r="I2778" i="3"/>
  <c r="I4843" i="3"/>
  <c r="K2909" i="3"/>
  <c r="I2914" i="3"/>
  <c r="I1988" i="3"/>
  <c r="I2011" i="3"/>
  <c r="I1952" i="3"/>
  <c r="K111" i="3"/>
  <c r="I453" i="3"/>
  <c r="I3893" i="3"/>
  <c r="K3172" i="3"/>
  <c r="K3160" i="3" s="1"/>
  <c r="K3159" i="3" s="1"/>
  <c r="I3177" i="3"/>
  <c r="I3117" i="3"/>
  <c r="K2383" i="3"/>
  <c r="I2388" i="3"/>
  <c r="I779" i="3"/>
  <c r="J776" i="3"/>
  <c r="J934" i="3"/>
  <c r="I934" i="3" s="1"/>
  <c r="I936" i="3"/>
  <c r="J910" i="3"/>
  <c r="I910" i="3" s="1"/>
  <c r="I911" i="3"/>
  <c r="I891" i="3"/>
  <c r="J365" i="3"/>
  <c r="J324" i="3"/>
  <c r="I324" i="3" s="1"/>
  <c r="J62" i="3"/>
  <c r="I325" i="3"/>
  <c r="J494" i="3"/>
  <c r="I29" i="3"/>
  <c r="J1845" i="3"/>
  <c r="I1688" i="3"/>
  <c r="I1174" i="3"/>
  <c r="J1950" i="3"/>
  <c r="I1950" i="3" s="1"/>
  <c r="I2213" i="3"/>
  <c r="I399" i="3"/>
  <c r="K136" i="3"/>
  <c r="I136" i="3" s="1"/>
  <c r="I305" i="3"/>
  <c r="J42" i="3"/>
  <c r="I42" i="3" s="1"/>
  <c r="J281" i="3"/>
  <c r="I281" i="3" s="1"/>
  <c r="I282" i="3"/>
  <c r="J19" i="3"/>
  <c r="I369" i="3"/>
  <c r="K142" i="3"/>
  <c r="I636" i="3"/>
  <c r="I3514" i="3"/>
  <c r="J2725" i="3"/>
  <c r="I3558" i="3"/>
  <c r="I1234" i="3"/>
  <c r="I899" i="3"/>
  <c r="J898" i="3"/>
  <c r="I898" i="3" s="1"/>
  <c r="J320" i="3"/>
  <c r="I583" i="3"/>
  <c r="I503" i="3"/>
  <c r="I709" i="3"/>
  <c r="I446" i="3"/>
  <c r="J64" i="3"/>
  <c r="I64" i="3" s="1"/>
  <c r="I327" i="3"/>
  <c r="I495" i="3"/>
  <c r="I348" i="3"/>
  <c r="I10022" i="3"/>
  <c r="J28" i="3"/>
  <c r="J2205" i="3"/>
  <c r="J185" i="3"/>
  <c r="J183" i="3" s="1"/>
  <c r="I448" i="3"/>
  <c r="K11312" i="3"/>
  <c r="J11167" i="3"/>
  <c r="I11167" i="3" s="1"/>
  <c r="I11168" i="3"/>
  <c r="K12003" i="3"/>
  <c r="K11741" i="3"/>
  <c r="I11856" i="3"/>
  <c r="J11851" i="3"/>
  <c r="K11956" i="3"/>
  <c r="K11694" i="3"/>
  <c r="K10116" i="3" s="1"/>
  <c r="J11410" i="3"/>
  <c r="K11577" i="3"/>
  <c r="I11148" i="3"/>
  <c r="I10905" i="3"/>
  <c r="J11694" i="3"/>
  <c r="J11956" i="3"/>
  <c r="I11957" i="3"/>
  <c r="J11155" i="3"/>
  <c r="I11155" i="3" s="1"/>
  <c r="I11156" i="3"/>
  <c r="K11980" i="3"/>
  <c r="K11717" i="3" s="1"/>
  <c r="K11719" i="3"/>
  <c r="K11050" i="3"/>
  <c r="I11982" i="3"/>
  <c r="J11314" i="3"/>
  <c r="I11314" i="3" s="1"/>
  <c r="I11315" i="3"/>
  <c r="I12084" i="3"/>
  <c r="I12017" i="3"/>
  <c r="J12004" i="3"/>
  <c r="I10904" i="3"/>
  <c r="J10884" i="3"/>
  <c r="J12470" i="3"/>
  <c r="I12470" i="3" s="1"/>
  <c r="I12471" i="3"/>
  <c r="I12463" i="3"/>
  <c r="J12280" i="3"/>
  <c r="J12267" i="3" s="1"/>
  <c r="I12506" i="3"/>
  <c r="J12365" i="3"/>
  <c r="K12890" i="3"/>
  <c r="I12890" i="3" s="1"/>
  <c r="I12891" i="3"/>
  <c r="K13153" i="3"/>
  <c r="I13154" i="3"/>
  <c r="K12627" i="3"/>
  <c r="I12628" i="3"/>
  <c r="J13534" i="3"/>
  <c r="I13535" i="3"/>
  <c r="J13008" i="3"/>
  <c r="I13009" i="3"/>
  <c r="I13271" i="3"/>
  <c r="J12792" i="3"/>
  <c r="I13252" i="3"/>
  <c r="I12640" i="3"/>
  <c r="J13032" i="3"/>
  <c r="I13032" i="3" s="1"/>
  <c r="I13034" i="3"/>
  <c r="J13055" i="3"/>
  <c r="I13055" i="3" s="1"/>
  <c r="I13056" i="3"/>
  <c r="J13318" i="3"/>
  <c r="I13374" i="3"/>
  <c r="J13259" i="3"/>
  <c r="I13259" i="3" s="1"/>
  <c r="I13260" i="3"/>
  <c r="J13680" i="3"/>
  <c r="I13681" i="3"/>
  <c r="I13595" i="3"/>
  <c r="J13582" i="3"/>
  <c r="J13155" i="3"/>
  <c r="I13155" i="3" s="1"/>
  <c r="I13156" i="3"/>
  <c r="J12718" i="3"/>
  <c r="I12718" i="3" s="1"/>
  <c r="I14008" i="3"/>
  <c r="J12114" i="3"/>
  <c r="J14040" i="3"/>
  <c r="I14218" i="3"/>
  <c r="J14206" i="3"/>
  <c r="I13945" i="3"/>
  <c r="J13944" i="3"/>
  <c r="I13944" i="3" s="1"/>
  <c r="J14303" i="3"/>
  <c r="I14469" i="3"/>
  <c r="J14733" i="3"/>
  <c r="I14734" i="3"/>
  <c r="J14837" i="3"/>
  <c r="I14837" i="3" s="1"/>
  <c r="I14838" i="3"/>
  <c r="I14612" i="3"/>
  <c r="J14610" i="3"/>
  <c r="I14610" i="3" s="1"/>
  <c r="J14586" i="3"/>
  <c r="I14587" i="3"/>
  <c r="I14830" i="3"/>
  <c r="I14567" i="3"/>
  <c r="I14575" i="3"/>
  <c r="I14634" i="3"/>
  <c r="J14633" i="3"/>
  <c r="I14633" i="3" s="1"/>
  <c r="I14574" i="3"/>
  <c r="J7728" i="3" l="1"/>
  <c r="J3257" i="3"/>
  <c r="K10129" i="3"/>
  <c r="K17196" i="3"/>
  <c r="K11214" i="3"/>
  <c r="I7906" i="3"/>
  <c r="J7894" i="3"/>
  <c r="K9111" i="3"/>
  <c r="K10786" i="3"/>
  <c r="J69" i="3"/>
  <c r="J17493" i="3"/>
  <c r="J17362" i="3" s="1"/>
  <c r="J17361" i="3" s="1"/>
  <c r="K2651" i="3"/>
  <c r="K211" i="3"/>
  <c r="I18150" i="3"/>
  <c r="I15258" i="3"/>
  <c r="K47" i="3"/>
  <c r="J118" i="3"/>
  <c r="I118" i="3" s="1"/>
  <c r="J18052" i="3"/>
  <c r="I18052" i="3" s="1"/>
  <c r="K10000" i="3"/>
  <c r="K6" i="3" s="1"/>
  <c r="I18151" i="3"/>
  <c r="I10097" i="3"/>
  <c r="I10041" i="3"/>
  <c r="I16853" i="3"/>
  <c r="I1679" i="3"/>
  <c r="I3038" i="3"/>
  <c r="J6854" i="3"/>
  <c r="J6842" i="3" s="1"/>
  <c r="J12627" i="3"/>
  <c r="I12627" i="3" s="1"/>
  <c r="J1672" i="3"/>
  <c r="I8432" i="3"/>
  <c r="J8420" i="3"/>
  <c r="I16709" i="3"/>
  <c r="I11578" i="3"/>
  <c r="K11588" i="3"/>
  <c r="J25" i="3"/>
  <c r="K13417" i="3"/>
  <c r="K61" i="3"/>
  <c r="K10366" i="3"/>
  <c r="K10103" i="3" s="1"/>
  <c r="J5624" i="3"/>
  <c r="I16517" i="3"/>
  <c r="J15257" i="3"/>
  <c r="I15257" i="3" s="1"/>
  <c r="I5954" i="3"/>
  <c r="I5691" i="3"/>
  <c r="I13318" i="3"/>
  <c r="J13153" i="3"/>
  <c r="I13153" i="3" s="1"/>
  <c r="I10252" i="3"/>
  <c r="I67" i="3"/>
  <c r="I86" i="3"/>
  <c r="J8517" i="3"/>
  <c r="J8510" i="3" s="1"/>
  <c r="I8510" i="3" s="1"/>
  <c r="K69" i="3"/>
  <c r="K2646" i="3"/>
  <c r="K2634" i="3" s="1"/>
  <c r="K10176" i="3"/>
  <c r="I10176" i="3" s="1"/>
  <c r="J12462" i="3"/>
  <c r="J240" i="3"/>
  <c r="K6841" i="3"/>
  <c r="J106" i="3"/>
  <c r="I106" i="3" s="1"/>
  <c r="I10226" i="3"/>
  <c r="I10234" i="3"/>
  <c r="I11214" i="3"/>
  <c r="I10506" i="3"/>
  <c r="I192" i="3"/>
  <c r="I10205" i="3"/>
  <c r="J16446" i="3"/>
  <c r="I16446" i="3" s="1"/>
  <c r="I2777" i="3"/>
  <c r="J14829" i="3"/>
  <c r="I6" i="9"/>
  <c r="J9" i="1"/>
  <c r="I16838" i="3"/>
  <c r="K9110" i="3"/>
  <c r="I9173" i="3"/>
  <c r="I11682" i="3"/>
  <c r="K10096" i="3"/>
  <c r="K102" i="3" s="1"/>
  <c r="K10104" i="3"/>
  <c r="I10892" i="3"/>
  <c r="J103" i="3"/>
  <c r="I103" i="3" s="1"/>
  <c r="I11707" i="3"/>
  <c r="K135" i="3"/>
  <c r="J8" i="9" s="1"/>
  <c r="K792" i="3"/>
  <c r="J17887" i="3"/>
  <c r="I16522" i="3"/>
  <c r="I184" i="3"/>
  <c r="J4309" i="3"/>
  <c r="I4309" i="3" s="1"/>
  <c r="I10949" i="3"/>
  <c r="J10931" i="3"/>
  <c r="J10928" i="3"/>
  <c r="J1436" i="3"/>
  <c r="I1437" i="3"/>
  <c r="J48" i="3"/>
  <c r="I48" i="3" s="1"/>
  <c r="I12246" i="3"/>
  <c r="J12245" i="3"/>
  <c r="I12245" i="3" s="1"/>
  <c r="K10079" i="3"/>
  <c r="K85" i="3" s="1"/>
  <c r="J6" i="9" s="1"/>
  <c r="J16436" i="3"/>
  <c r="I16962" i="3"/>
  <c r="K231" i="3"/>
  <c r="J17486" i="3"/>
  <c r="J16961" i="3"/>
  <c r="J16435" i="3" s="1"/>
  <c r="J129" i="3" s="1"/>
  <c r="I17487" i="3"/>
  <c r="K190" i="3"/>
  <c r="K10425" i="3"/>
  <c r="J10225" i="3"/>
  <c r="I10225" i="3" s="1"/>
  <c r="I188" i="3"/>
  <c r="I11803" i="3"/>
  <c r="K240" i="3"/>
  <c r="I16416" i="3"/>
  <c r="I11477" i="3"/>
  <c r="J11312" i="3"/>
  <c r="I11312" i="3" s="1"/>
  <c r="I10207" i="3"/>
  <c r="J218" i="3"/>
  <c r="I218" i="3" s="1"/>
  <c r="K232" i="3"/>
  <c r="K250" i="3"/>
  <c r="L27" i="1" s="1"/>
  <c r="K10243" i="3"/>
  <c r="K249" i="3" s="1"/>
  <c r="J10243" i="3"/>
  <c r="J7202" i="3"/>
  <c r="J7195" i="3" s="1"/>
  <c r="I11657" i="3"/>
  <c r="I11754" i="3"/>
  <c r="K11740" i="3"/>
  <c r="K12101" i="3"/>
  <c r="J793" i="3"/>
  <c r="J792" i="3" s="1"/>
  <c r="I81" i="3"/>
  <c r="I9064" i="3"/>
  <c r="K16435" i="3"/>
  <c r="J7991" i="3"/>
  <c r="I10000" i="3"/>
  <c r="I10488" i="3"/>
  <c r="K16960" i="3"/>
  <c r="I17486" i="3"/>
  <c r="K17480" i="3"/>
  <c r="J132" i="3"/>
  <c r="I132" i="3" s="1"/>
  <c r="I10126" i="3"/>
  <c r="I11980" i="3"/>
  <c r="J890" i="3"/>
  <c r="I890" i="3" s="1"/>
  <c r="K2739" i="3"/>
  <c r="J17722" i="3"/>
  <c r="J17715" i="3" s="1"/>
  <c r="I17715" i="3" s="1"/>
  <c r="K17000" i="3"/>
  <c r="K16474" i="3" s="1"/>
  <c r="K224" i="3"/>
  <c r="J18433" i="3"/>
  <c r="J18416" i="3"/>
  <c r="K7" i="3"/>
  <c r="I14108" i="3"/>
  <c r="J14107" i="3"/>
  <c r="I14107" i="3" s="1"/>
  <c r="J16941" i="3"/>
  <c r="J16415" i="3" s="1"/>
  <c r="I11788" i="3"/>
  <c r="K10210" i="3"/>
  <c r="K216" i="3" s="1"/>
  <c r="I10473" i="3"/>
  <c r="J10210" i="3"/>
  <c r="K627" i="3"/>
  <c r="K620" i="3" s="1"/>
  <c r="J10262" i="3"/>
  <c r="J11577" i="3"/>
  <c r="I11840" i="3"/>
  <c r="J10378" i="3"/>
  <c r="I10378" i="3" s="1"/>
  <c r="I445" i="3"/>
  <c r="I959" i="3"/>
  <c r="J1594" i="3"/>
  <c r="J1582" i="3" s="1"/>
  <c r="I3703" i="3"/>
  <c r="J3698" i="3"/>
  <c r="I2678" i="3"/>
  <c r="J2651" i="3"/>
  <c r="J2634" i="3" s="1"/>
  <c r="I12114" i="3"/>
  <c r="J10799" i="3"/>
  <c r="I14897" i="3"/>
  <c r="J14896" i="3"/>
  <c r="I10965" i="3"/>
  <c r="J10952" i="3"/>
  <c r="I16408" i="3"/>
  <c r="I17985" i="3"/>
  <c r="J17978" i="3"/>
  <c r="I17978" i="3" s="1"/>
  <c r="I17722" i="3"/>
  <c r="I15881" i="3"/>
  <c r="J15874" i="3"/>
  <c r="I15874" i="3" s="1"/>
  <c r="I16708" i="3"/>
  <c r="J16445" i="3"/>
  <c r="I16445" i="3" s="1"/>
  <c r="J16704" i="3"/>
  <c r="I16704" i="3" s="1"/>
  <c r="I16737" i="3"/>
  <c r="I15533" i="3"/>
  <c r="I18248" i="3"/>
  <c r="J18241" i="3"/>
  <c r="I18241" i="3" s="1"/>
  <c r="K15783" i="3"/>
  <c r="I15784" i="3"/>
  <c r="I17100" i="3"/>
  <c r="J16837" i="3"/>
  <c r="I17264" i="3"/>
  <c r="J17263" i="3"/>
  <c r="I11719" i="3"/>
  <c r="K10141" i="3"/>
  <c r="I11717" i="3"/>
  <c r="K10139" i="3"/>
  <c r="J16391" i="3"/>
  <c r="I16391" i="3" s="1"/>
  <c r="I16917" i="3"/>
  <c r="I17056" i="3"/>
  <c r="J16530" i="3"/>
  <c r="I16530" i="3" s="1"/>
  <c r="I16942" i="3"/>
  <c r="J11681" i="3"/>
  <c r="I11681" i="3" s="1"/>
  <c r="I15363" i="3"/>
  <c r="I31" i="3"/>
  <c r="I16315" i="3"/>
  <c r="J9" i="3"/>
  <c r="I9" i="3" s="1"/>
  <c r="I17196" i="3"/>
  <c r="J17189" i="3"/>
  <c r="I17790" i="3"/>
  <c r="J17789" i="3"/>
  <c r="I17789" i="3" s="1"/>
  <c r="J15355" i="3"/>
  <c r="I16538" i="3"/>
  <c r="J232" i="3"/>
  <c r="I17493" i="3"/>
  <c r="J15422" i="3"/>
  <c r="I15422" i="3" s="1"/>
  <c r="I15423" i="3"/>
  <c r="I11694" i="3"/>
  <c r="J10116" i="3"/>
  <c r="I10116" i="3" s="1"/>
  <c r="J227" i="3"/>
  <c r="I227" i="3" s="1"/>
  <c r="K10163" i="3"/>
  <c r="J16555" i="3"/>
  <c r="I16555" i="3" s="1"/>
  <c r="J17624" i="3"/>
  <c r="I17624" i="3" s="1"/>
  <c r="I17625" i="3"/>
  <c r="I16670" i="3"/>
  <c r="J16663" i="3"/>
  <c r="I17526" i="3"/>
  <c r="I16678" i="3"/>
  <c r="K16663" i="3"/>
  <c r="I16577" i="3"/>
  <c r="J16576" i="3"/>
  <c r="J16314" i="3"/>
  <c r="I16314" i="3" s="1"/>
  <c r="I18019" i="3"/>
  <c r="J16144" i="3"/>
  <c r="I17048" i="3"/>
  <c r="I15638" i="3"/>
  <c r="J15618" i="3"/>
  <c r="J16327" i="3"/>
  <c r="I16327" i="3" s="1"/>
  <c r="J17503" i="3"/>
  <c r="I17505" i="3"/>
  <c r="J16979" i="3"/>
  <c r="I16979" i="3" s="1"/>
  <c r="I16188" i="3"/>
  <c r="J10139" i="3"/>
  <c r="I11577" i="3"/>
  <c r="K9999" i="3"/>
  <c r="I83" i="3"/>
  <c r="K17189" i="3"/>
  <c r="I16934" i="3"/>
  <c r="K16941" i="3"/>
  <c r="K16415" i="3" s="1"/>
  <c r="I17204" i="3"/>
  <c r="I16047" i="3"/>
  <c r="K16046" i="3"/>
  <c r="I16046" i="3" s="1"/>
  <c r="J16537" i="3"/>
  <c r="I16537" i="3" s="1"/>
  <c r="I17063" i="3"/>
  <c r="I15949" i="3"/>
  <c r="J15948" i="3"/>
  <c r="J16309" i="3"/>
  <c r="I17216" i="3"/>
  <c r="I16211" i="3"/>
  <c r="I16690" i="3"/>
  <c r="I17014" i="3"/>
  <c r="J16488" i="3"/>
  <c r="I16488" i="3" s="1"/>
  <c r="K16837" i="3"/>
  <c r="K16311" i="3" s="1"/>
  <c r="I494" i="3"/>
  <c r="I516" i="3"/>
  <c r="J513" i="3"/>
  <c r="I3529" i="3"/>
  <c r="J2740" i="3"/>
  <c r="I3650" i="3"/>
  <c r="J2861" i="3"/>
  <c r="I2861" i="3" s="1"/>
  <c r="J5527" i="3"/>
  <c r="J5526" i="3" s="1"/>
  <c r="I5539" i="3"/>
  <c r="I647" i="3"/>
  <c r="J627" i="3"/>
  <c r="I2752" i="3"/>
  <c r="J8958" i="3"/>
  <c r="I8958" i="3" s="1"/>
  <c r="I9221" i="3"/>
  <c r="I3554" i="3"/>
  <c r="J2765" i="3"/>
  <c r="I2765" i="3" s="1"/>
  <c r="I6676" i="3"/>
  <c r="J6669" i="3"/>
  <c r="J542" i="3"/>
  <c r="I805" i="3"/>
  <c r="K2799" i="3"/>
  <c r="K2798" i="3" s="1"/>
  <c r="K175" i="3"/>
  <c r="K172" i="3" s="1"/>
  <c r="K170" i="3" s="1"/>
  <c r="I2805" i="3"/>
  <c r="I7631" i="3"/>
  <c r="J7630" i="3"/>
  <c r="I7630" i="3" s="1"/>
  <c r="I10481" i="3"/>
  <c r="J10218" i="3"/>
  <c r="I10218" i="3" s="1"/>
  <c r="I185" i="3"/>
  <c r="I38" i="3"/>
  <c r="J37" i="3"/>
  <c r="I365" i="3"/>
  <c r="J775" i="3"/>
  <c r="I775" i="3" s="1"/>
  <c r="I776" i="3"/>
  <c r="J2715" i="3"/>
  <c r="I2715" i="3" s="1"/>
  <c r="I3504" i="3"/>
  <c r="I3630" i="3"/>
  <c r="J2841" i="3"/>
  <c r="I6744" i="3"/>
  <c r="J6743" i="3"/>
  <c r="I6743" i="3" s="1"/>
  <c r="I5895" i="3"/>
  <c r="J5887" i="3"/>
  <c r="I2723" i="3"/>
  <c r="J93" i="3"/>
  <c r="I7" i="9" s="1"/>
  <c r="H7" i="9" s="1"/>
  <c r="I7117" i="3"/>
  <c r="K9569" i="3"/>
  <c r="K9562" i="3" s="1"/>
  <c r="K9472" i="3" s="1"/>
  <c r="K9471" i="3" s="1"/>
  <c r="K9063" i="3"/>
  <c r="J9063" i="3"/>
  <c r="I9326" i="3"/>
  <c r="J10163" i="3"/>
  <c r="K10614" i="3"/>
  <c r="K10351" i="3" s="1"/>
  <c r="K10358" i="3"/>
  <c r="I9747" i="3"/>
  <c r="I300" i="3"/>
  <c r="J284" i="3"/>
  <c r="I284" i="3" s="1"/>
  <c r="J671" i="3"/>
  <c r="I671" i="3" s="1"/>
  <c r="I673" i="3"/>
  <c r="K3540" i="3"/>
  <c r="K2751" i="3" s="1"/>
  <c r="K3783" i="3"/>
  <c r="I3783" i="3" s="1"/>
  <c r="K8058" i="3"/>
  <c r="I8058" i="3" s="1"/>
  <c r="J114" i="3"/>
  <c r="I114" i="3" s="1"/>
  <c r="I1221" i="3"/>
  <c r="I1220" i="3"/>
  <c r="I635" i="3"/>
  <c r="I661" i="3"/>
  <c r="J403" i="3"/>
  <c r="I3014" i="3"/>
  <c r="J2994" i="3"/>
  <c r="I1331" i="3"/>
  <c r="J1319" i="3"/>
  <c r="I2728" i="3"/>
  <c r="J98" i="3"/>
  <c r="I98" i="3" s="1"/>
  <c r="J3528" i="3"/>
  <c r="I8421" i="3"/>
  <c r="I7380" i="3"/>
  <c r="I532" i="3"/>
  <c r="J531" i="3"/>
  <c r="K4211" i="3"/>
  <c r="J6150" i="3"/>
  <c r="I10392" i="3"/>
  <c r="J10129" i="3"/>
  <c r="I10129" i="3" s="1"/>
  <c r="I5013" i="3"/>
  <c r="J7269" i="3"/>
  <c r="I7269" i="3" s="1"/>
  <c r="I7270" i="3"/>
  <c r="I9589" i="3"/>
  <c r="K10273" i="3"/>
  <c r="K10524" i="3"/>
  <c r="I4475" i="3"/>
  <c r="I3541" i="3"/>
  <c r="J47" i="3"/>
  <c r="I10278" i="3"/>
  <c r="K10015" i="3"/>
  <c r="I10015" i="3" s="1"/>
  <c r="I2205" i="3"/>
  <c r="J2198" i="3"/>
  <c r="I2198" i="3" s="1"/>
  <c r="I2725" i="3"/>
  <c r="J95" i="3"/>
  <c r="I95" i="3" s="1"/>
  <c r="I19" i="3"/>
  <c r="J18" i="3"/>
  <c r="I18" i="3" s="1"/>
  <c r="I62" i="3"/>
  <c r="J61" i="3"/>
  <c r="J2854" i="3"/>
  <c r="I2854" i="3" s="1"/>
  <c r="I2109" i="3"/>
  <c r="J1846" i="3"/>
  <c r="I1846" i="3" s="1"/>
  <c r="I4046" i="3"/>
  <c r="J4039" i="3"/>
  <c r="I4039" i="3" s="1"/>
  <c r="I7991" i="3"/>
  <c r="J7984" i="3"/>
  <c r="I7984" i="3" s="1"/>
  <c r="I6053" i="3"/>
  <c r="J6052" i="3"/>
  <c r="I6052" i="3" s="1"/>
  <c r="J5790" i="3"/>
  <c r="J5789" i="3" s="1"/>
  <c r="I5802" i="3"/>
  <c r="J9051" i="3"/>
  <c r="I9051" i="3" s="1"/>
  <c r="I9314" i="3"/>
  <c r="J9306" i="3"/>
  <c r="I9900" i="3"/>
  <c r="J9899" i="3"/>
  <c r="I9899" i="3" s="1"/>
  <c r="I9852" i="3"/>
  <c r="J9832" i="3"/>
  <c r="I479" i="3"/>
  <c r="K110" i="3"/>
  <c r="K1986" i="3"/>
  <c r="I2249" i="3"/>
  <c r="J372" i="3"/>
  <c r="I385" i="3"/>
  <c r="J384" i="3"/>
  <c r="I487" i="3"/>
  <c r="I694" i="3"/>
  <c r="I695" i="3"/>
  <c r="I2273" i="3"/>
  <c r="J2010" i="3"/>
  <c r="I2010" i="3" s="1"/>
  <c r="J2272" i="3"/>
  <c r="I4114" i="3"/>
  <c r="J4113" i="3"/>
  <c r="I4113" i="3" s="1"/>
  <c r="I5624" i="3"/>
  <c r="J5617" i="3"/>
  <c r="I5617" i="3" s="1"/>
  <c r="I6413" i="3"/>
  <c r="J6406" i="3"/>
  <c r="I6406" i="3" s="1"/>
  <c r="I6947" i="3"/>
  <c r="J6939" i="3"/>
  <c r="I9373" i="3"/>
  <c r="I9473" i="3"/>
  <c r="J8947" i="3"/>
  <c r="I8947" i="3" s="1"/>
  <c r="I308" i="3"/>
  <c r="J45" i="3"/>
  <c r="I45" i="3" s="1"/>
  <c r="K364" i="3"/>
  <c r="K357" i="3" s="1"/>
  <c r="K267" i="3" s="1"/>
  <c r="K121" i="3"/>
  <c r="J269" i="3"/>
  <c r="I270" i="3"/>
  <c r="J4376" i="3"/>
  <c r="J4211" i="3" s="1"/>
  <c r="I4377" i="3"/>
  <c r="I3257" i="3"/>
  <c r="J3250" i="3"/>
  <c r="I3250" i="3" s="1"/>
  <c r="K25" i="3"/>
  <c r="I25" i="3" s="1"/>
  <c r="I433" i="3"/>
  <c r="I411" i="3"/>
  <c r="J410" i="3"/>
  <c r="I3063" i="3"/>
  <c r="K3062" i="3"/>
  <c r="J2636" i="3"/>
  <c r="I2636" i="3" s="1"/>
  <c r="I3425" i="3"/>
  <c r="I3668" i="3"/>
  <c r="J2879" i="3"/>
  <c r="I2879" i="3" s="1"/>
  <c r="I3803" i="3"/>
  <c r="I6217" i="3"/>
  <c r="I5381" i="3"/>
  <c r="J5361" i="3"/>
  <c r="I7728" i="3"/>
  <c r="J7721" i="3"/>
  <c r="I7721" i="3" s="1"/>
  <c r="I8584" i="3"/>
  <c r="J9087" i="3"/>
  <c r="I9087" i="3" s="1"/>
  <c r="I9350" i="3"/>
  <c r="J9999" i="3"/>
  <c r="I9999" i="3" s="1"/>
  <c r="I10262" i="3"/>
  <c r="I10359" i="3"/>
  <c r="J10096" i="3"/>
  <c r="I1057" i="3"/>
  <c r="J1056" i="3"/>
  <c r="J2370" i="3"/>
  <c r="I2370" i="3" s="1"/>
  <c r="I2371" i="3"/>
  <c r="J4640" i="3"/>
  <c r="I4641" i="3"/>
  <c r="J10425" i="3"/>
  <c r="I10426" i="3"/>
  <c r="I320" i="3"/>
  <c r="J57" i="3"/>
  <c r="I57" i="3" s="1"/>
  <c r="J1844" i="3"/>
  <c r="I1844" i="3" s="1"/>
  <c r="I1845" i="3"/>
  <c r="K1857" i="3"/>
  <c r="I2383" i="3"/>
  <c r="I5166" i="3"/>
  <c r="J5165" i="3"/>
  <c r="I5165" i="3" s="1"/>
  <c r="I10629" i="3"/>
  <c r="J10366" i="3"/>
  <c r="I73" i="3"/>
  <c r="K8780" i="3"/>
  <c r="K8773" i="3" s="1"/>
  <c r="K8683" i="3" s="1"/>
  <c r="K8682" i="3" s="1"/>
  <c r="I8788" i="3"/>
  <c r="I9569" i="3"/>
  <c r="J9562" i="3"/>
  <c r="I9562" i="3" s="1"/>
  <c r="I8" i="3"/>
  <c r="J7" i="3"/>
  <c r="K2987" i="3"/>
  <c r="I3172" i="3"/>
  <c r="J3852" i="3"/>
  <c r="I3854" i="3"/>
  <c r="I4855" i="3"/>
  <c r="J4835" i="3"/>
  <c r="J213" i="3"/>
  <c r="I213" i="3" s="1"/>
  <c r="I10105" i="3"/>
  <c r="J111" i="3"/>
  <c r="I111" i="3" s="1"/>
  <c r="I210" i="3"/>
  <c r="J4572" i="3"/>
  <c r="I3521" i="3"/>
  <c r="J2732" i="3"/>
  <c r="I2732" i="3" s="1"/>
  <c r="J8254" i="3"/>
  <c r="I7465" i="3"/>
  <c r="J7458" i="3"/>
  <c r="I7458" i="3" s="1"/>
  <c r="I9052" i="3"/>
  <c r="I8848" i="3"/>
  <c r="J8847" i="3"/>
  <c r="I8847" i="3" s="1"/>
  <c r="I10367" i="3"/>
  <c r="J10104" i="3"/>
  <c r="I10104" i="3" s="1"/>
  <c r="I6317" i="3"/>
  <c r="I8517" i="3"/>
  <c r="J142" i="3"/>
  <c r="I142" i="3" s="1"/>
  <c r="I3601" i="3"/>
  <c r="J2812" i="3"/>
  <c r="I2812" i="3" s="1"/>
  <c r="J3776" i="3"/>
  <c r="I3635" i="3"/>
  <c r="J2846" i="3"/>
  <c r="I2846" i="3" s="1"/>
  <c r="I8780" i="3"/>
  <c r="J8773" i="3"/>
  <c r="K9306" i="3"/>
  <c r="J9111" i="3"/>
  <c r="I1672" i="3"/>
  <c r="I2909" i="3"/>
  <c r="J1746" i="3"/>
  <c r="I1746" i="3" s="1"/>
  <c r="I1747" i="3"/>
  <c r="I3160" i="3"/>
  <c r="J3159" i="3"/>
  <c r="I3159" i="3" s="1"/>
  <c r="I4213" i="3"/>
  <c r="J3424" i="3"/>
  <c r="J178" i="3"/>
  <c r="I178" i="3" s="1"/>
  <c r="I2808" i="3"/>
  <c r="J170" i="3"/>
  <c r="J3540" i="3"/>
  <c r="J7006" i="3"/>
  <c r="I7006" i="3" s="1"/>
  <c r="I7007" i="3"/>
  <c r="J10621" i="3"/>
  <c r="K37" i="3"/>
  <c r="I5118" i="3"/>
  <c r="J5098" i="3"/>
  <c r="I10688" i="3"/>
  <c r="I373" i="3"/>
  <c r="I10884" i="3"/>
  <c r="J10877" i="3"/>
  <c r="I10877" i="3" s="1"/>
  <c r="K11693" i="3"/>
  <c r="K10115" i="3" s="1"/>
  <c r="K11936" i="3"/>
  <c r="I12004" i="3"/>
  <c r="J12003" i="3"/>
  <c r="J11838" i="3" s="1"/>
  <c r="K11049" i="3"/>
  <c r="I11049" i="3" s="1"/>
  <c r="I11050" i="3"/>
  <c r="I11956" i="3"/>
  <c r="J11693" i="3"/>
  <c r="J11936" i="3"/>
  <c r="I11851" i="3"/>
  <c r="J11588" i="3"/>
  <c r="I11588" i="3" s="1"/>
  <c r="J11147" i="3"/>
  <c r="I11410" i="3"/>
  <c r="J11403" i="3"/>
  <c r="I11403" i="3" s="1"/>
  <c r="I12462" i="3"/>
  <c r="J12455" i="3"/>
  <c r="I12455" i="3" s="1"/>
  <c r="I12199" i="3"/>
  <c r="J12192" i="3"/>
  <c r="I12192" i="3" s="1"/>
  <c r="I12365" i="3"/>
  <c r="J12364" i="3"/>
  <c r="I12364" i="3" s="1"/>
  <c r="I12280" i="3"/>
  <c r="I11741" i="3"/>
  <c r="I13534" i="3"/>
  <c r="J13514" i="3"/>
  <c r="J13679" i="3"/>
  <c r="I13679" i="3" s="1"/>
  <c r="I13680" i="3"/>
  <c r="J13251" i="3"/>
  <c r="I13582" i="3"/>
  <c r="J13581" i="3"/>
  <c r="I13581" i="3" s="1"/>
  <c r="I13008" i="3"/>
  <c r="J12988" i="3"/>
  <c r="I14040" i="3"/>
  <c r="J14033" i="3"/>
  <c r="I13955" i="3"/>
  <c r="I14303" i="3"/>
  <c r="J14296" i="3"/>
  <c r="I14296" i="3" s="1"/>
  <c r="I14206" i="3"/>
  <c r="J14205" i="3"/>
  <c r="I14205" i="3" s="1"/>
  <c r="I14733" i="3"/>
  <c r="I14829" i="3"/>
  <c r="J14822" i="3"/>
  <c r="I14822" i="3" s="1"/>
  <c r="I14586" i="3"/>
  <c r="J14566" i="3"/>
  <c r="I10096" i="3" l="1"/>
  <c r="J6316" i="3"/>
  <c r="I7894" i="3"/>
  <c r="J7893" i="3"/>
  <c r="I7893" i="3" s="1"/>
  <c r="J883" i="3"/>
  <c r="I883" i="3" s="1"/>
  <c r="I61" i="3"/>
  <c r="I16961" i="3"/>
  <c r="I69" i="3"/>
  <c r="I2651" i="3"/>
  <c r="I47" i="3"/>
  <c r="J4302" i="3"/>
  <c r="I4302" i="3" s="1"/>
  <c r="I9111" i="3"/>
  <c r="L26" i="1"/>
  <c r="K27" i="1"/>
  <c r="I13417" i="3"/>
  <c r="K13416" i="3"/>
  <c r="I13416" i="3" s="1"/>
  <c r="I1594" i="3"/>
  <c r="I240" i="3"/>
  <c r="K2633" i="3"/>
  <c r="K182" i="3"/>
  <c r="K169" i="3" s="1"/>
  <c r="I15948" i="3"/>
  <c r="J15783" i="3"/>
  <c r="I15783" i="3" s="1"/>
  <c r="K10162" i="3"/>
  <c r="I10079" i="3"/>
  <c r="J10787" i="3"/>
  <c r="I10787" i="3" s="1"/>
  <c r="H6" i="9"/>
  <c r="J21" i="3"/>
  <c r="J12102" i="3"/>
  <c r="I12102" i="3" s="1"/>
  <c r="J9110" i="3"/>
  <c r="I14033" i="3"/>
  <c r="J13943" i="3"/>
  <c r="I85" i="3"/>
  <c r="I190" i="3"/>
  <c r="J130" i="3"/>
  <c r="I130" i="3" s="1"/>
  <c r="I16436" i="3"/>
  <c r="I10931" i="3"/>
  <c r="J10930" i="3"/>
  <c r="J16960" i="3"/>
  <c r="J16434" i="3" s="1"/>
  <c r="J128" i="3" s="1"/>
  <c r="J17480" i="3"/>
  <c r="I17480" i="3" s="1"/>
  <c r="I1436" i="3"/>
  <c r="J1416" i="3"/>
  <c r="I10928" i="3"/>
  <c r="J182" i="3"/>
  <c r="J168" i="3" s="1"/>
  <c r="I232" i="3"/>
  <c r="K109" i="3"/>
  <c r="I10243" i="3"/>
  <c r="I7202" i="3"/>
  <c r="I3540" i="3"/>
  <c r="I7195" i="3"/>
  <c r="J7105" i="3"/>
  <c r="J7104" i="3" s="1"/>
  <c r="I10163" i="3"/>
  <c r="K16434" i="3"/>
  <c r="K17479" i="3"/>
  <c r="K16954" i="3"/>
  <c r="I16435" i="3"/>
  <c r="K129" i="3"/>
  <c r="I129" i="3" s="1"/>
  <c r="J2108" i="3"/>
  <c r="I2108" i="3" s="1"/>
  <c r="J18432" i="3"/>
  <c r="J18414" i="3" s="1"/>
  <c r="I18414" i="3" s="1"/>
  <c r="J18415" i="3"/>
  <c r="I18415" i="3" s="1"/>
  <c r="J231" i="3"/>
  <c r="I231" i="3" s="1"/>
  <c r="I10210" i="3"/>
  <c r="I93" i="3"/>
  <c r="J10" i="1"/>
  <c r="I2677" i="3"/>
  <c r="I957" i="3"/>
  <c r="I958" i="3"/>
  <c r="I3698" i="3"/>
  <c r="J3686" i="3"/>
  <c r="I10799" i="3"/>
  <c r="J10951" i="3"/>
  <c r="I10952" i="3"/>
  <c r="I14896" i="3"/>
  <c r="J14468" i="3"/>
  <c r="I14468" i="3" s="1"/>
  <c r="I17189" i="3"/>
  <c r="I17263" i="3"/>
  <c r="I16144" i="3"/>
  <c r="J16137" i="3"/>
  <c r="I16137" i="3" s="1"/>
  <c r="J16575" i="3"/>
  <c r="I16576" i="3"/>
  <c r="J16313" i="3"/>
  <c r="I16313" i="3" s="1"/>
  <c r="I15355" i="3"/>
  <c r="J15348" i="3"/>
  <c r="J17099" i="3"/>
  <c r="K17099" i="3"/>
  <c r="I15618" i="3"/>
  <c r="J15611" i="3"/>
  <c r="I16663" i="3"/>
  <c r="I37" i="3"/>
  <c r="I17503" i="3"/>
  <c r="J16977" i="3"/>
  <c r="I16977" i="3" s="1"/>
  <c r="I16415" i="3"/>
  <c r="I16941" i="3"/>
  <c r="I11693" i="3"/>
  <c r="J10115" i="3"/>
  <c r="I10115" i="3" s="1"/>
  <c r="K5" i="3"/>
  <c r="I17887" i="3"/>
  <c r="I17888" i="3"/>
  <c r="K16573" i="3"/>
  <c r="I10139" i="3"/>
  <c r="I17001" i="3"/>
  <c r="J16475" i="3"/>
  <c r="I16475" i="3" s="1"/>
  <c r="J16836" i="3"/>
  <c r="I16837" i="3"/>
  <c r="I2802" i="3"/>
  <c r="J2800" i="3"/>
  <c r="I172" i="3"/>
  <c r="I10366" i="3"/>
  <c r="J10103" i="3"/>
  <c r="I10103" i="3" s="1"/>
  <c r="I432" i="3"/>
  <c r="J431" i="3"/>
  <c r="J364" i="3"/>
  <c r="I384" i="3"/>
  <c r="I3528" i="3"/>
  <c r="J2739" i="3"/>
  <c r="I2739" i="3" s="1"/>
  <c r="I5887" i="3"/>
  <c r="J5880" i="3"/>
  <c r="I5880" i="3" s="1"/>
  <c r="J102" i="3"/>
  <c r="I102" i="3" s="1"/>
  <c r="I5098" i="3"/>
  <c r="J5091" i="3"/>
  <c r="I8254" i="3"/>
  <c r="J8247" i="3"/>
  <c r="I8247" i="3" s="1"/>
  <c r="I1857" i="3"/>
  <c r="J3948" i="3"/>
  <c r="I3948" i="3" s="1"/>
  <c r="I4376" i="3"/>
  <c r="I4211" i="3"/>
  <c r="K2897" i="3"/>
  <c r="K21" i="3"/>
  <c r="I6150" i="3"/>
  <c r="J6143" i="3"/>
  <c r="I6143" i="3" s="1"/>
  <c r="I2994" i="3"/>
  <c r="J2987" i="3"/>
  <c r="I9063" i="3"/>
  <c r="I175" i="3"/>
  <c r="I2740" i="3"/>
  <c r="J110" i="3"/>
  <c r="I110" i="3" s="1"/>
  <c r="I6316" i="3"/>
  <c r="J6315" i="3"/>
  <c r="I6315" i="3" s="1"/>
  <c r="I4572" i="3"/>
  <c r="J4565" i="3"/>
  <c r="I4565" i="3" s="1"/>
  <c r="I4835" i="3"/>
  <c r="J4828" i="3"/>
  <c r="I1986" i="3"/>
  <c r="J9043" i="3"/>
  <c r="I9306" i="3"/>
  <c r="J9299" i="3"/>
  <c r="I6842" i="3"/>
  <c r="I6854" i="3"/>
  <c r="I403" i="3"/>
  <c r="J402" i="3"/>
  <c r="J140" i="3"/>
  <c r="K3776" i="3"/>
  <c r="I3776" i="3" s="1"/>
  <c r="K3520" i="3"/>
  <c r="K2731" i="3" s="1"/>
  <c r="I1056" i="3"/>
  <c r="J1055" i="3"/>
  <c r="I1055" i="3" s="1"/>
  <c r="J5354" i="3"/>
  <c r="I5361" i="3"/>
  <c r="K3061" i="3"/>
  <c r="K2896" i="3"/>
  <c r="I3062" i="3"/>
  <c r="I3061" i="3" s="1"/>
  <c r="I6939" i="3"/>
  <c r="J6932" i="3"/>
  <c r="I6932" i="3" s="1"/>
  <c r="J2009" i="3"/>
  <c r="I2009" i="3" s="1"/>
  <c r="I2272" i="3"/>
  <c r="J224" i="3"/>
  <c r="I224" i="3" s="1"/>
  <c r="I372" i="3"/>
  <c r="I2841" i="3"/>
  <c r="J211" i="3"/>
  <c r="I211" i="3" s="1"/>
  <c r="I1582" i="3"/>
  <c r="J1581" i="3"/>
  <c r="I1581" i="3" s="1"/>
  <c r="I183" i="3"/>
  <c r="J279" i="3"/>
  <c r="J16" i="3" s="1"/>
  <c r="I542" i="3"/>
  <c r="I5526" i="3"/>
  <c r="I5527" i="3"/>
  <c r="I10621" i="3"/>
  <c r="J10358" i="3"/>
  <c r="J10614" i="3"/>
  <c r="J408" i="3"/>
  <c r="I408" i="3" s="1"/>
  <c r="I410" i="3"/>
  <c r="I9832" i="3"/>
  <c r="J9825" i="3"/>
  <c r="I5789" i="3"/>
  <c r="I5790" i="3"/>
  <c r="I10273" i="3"/>
  <c r="K10010" i="3"/>
  <c r="I10010" i="3" s="1"/>
  <c r="I531" i="3"/>
  <c r="K9043" i="3"/>
  <c r="K9299" i="3"/>
  <c r="I3424" i="3"/>
  <c r="J2635" i="3"/>
  <c r="I2635" i="3" s="1"/>
  <c r="I8773" i="3"/>
  <c r="J8683" i="3"/>
  <c r="J3520" i="3"/>
  <c r="I793" i="3"/>
  <c r="J3851" i="3"/>
  <c r="I3852" i="3"/>
  <c r="I7" i="3"/>
  <c r="J6" i="3"/>
  <c r="I10425" i="3"/>
  <c r="J10162" i="3"/>
  <c r="J10260" i="3"/>
  <c r="J4639" i="3"/>
  <c r="I4640" i="3"/>
  <c r="I269" i="3"/>
  <c r="J268" i="3"/>
  <c r="I268" i="3" s="1"/>
  <c r="J9472" i="3"/>
  <c r="J9471" i="3" s="1"/>
  <c r="J216" i="3"/>
  <c r="I216" i="3" s="1"/>
  <c r="K10261" i="3"/>
  <c r="K10523" i="3"/>
  <c r="K10260" i="3" s="1"/>
  <c r="J7368" i="3"/>
  <c r="I1319" i="3"/>
  <c r="J1318" i="3"/>
  <c r="I1318" i="3" s="1"/>
  <c r="J2751" i="3"/>
  <c r="I2751" i="3" s="1"/>
  <c r="I6669" i="3"/>
  <c r="J6579" i="3"/>
  <c r="J620" i="3"/>
  <c r="I620" i="3" s="1"/>
  <c r="I627" i="3"/>
  <c r="J512" i="3"/>
  <c r="I513" i="3"/>
  <c r="I12003" i="3"/>
  <c r="I11936" i="3"/>
  <c r="J11929" i="3"/>
  <c r="J11673" i="3"/>
  <c r="K11673" i="3"/>
  <c r="K10095" i="3" s="1"/>
  <c r="K11929" i="3"/>
  <c r="I11147" i="3"/>
  <c r="J11140" i="3"/>
  <c r="I11140" i="3" s="1"/>
  <c r="I12267" i="3"/>
  <c r="J12266" i="3"/>
  <c r="I11740" i="3" s="1"/>
  <c r="I13514" i="3"/>
  <c r="J13507" i="3"/>
  <c r="I13507" i="3" s="1"/>
  <c r="I12988" i="3"/>
  <c r="J12981" i="3"/>
  <c r="I12981" i="3" s="1"/>
  <c r="I13251" i="3"/>
  <c r="J13244" i="3"/>
  <c r="I13244" i="3" s="1"/>
  <c r="J13942" i="3"/>
  <c r="I13942" i="3" s="1"/>
  <c r="I13943" i="3"/>
  <c r="I14566" i="3"/>
  <c r="J14559" i="3"/>
  <c r="I14559" i="3" s="1"/>
  <c r="J14732" i="3"/>
  <c r="I16960" i="3" l="1"/>
  <c r="J4" i="9"/>
  <c r="L7" i="1"/>
  <c r="K168" i="3"/>
  <c r="U98" i="5" s="1"/>
  <c r="L25" i="1"/>
  <c r="K26" i="1"/>
  <c r="I8420" i="3"/>
  <c r="J8419" i="3"/>
  <c r="I8419" i="3" s="1"/>
  <c r="I182" i="3"/>
  <c r="J9" i="9"/>
  <c r="I13" i="1"/>
  <c r="I21" i="3"/>
  <c r="I9110" i="3"/>
  <c r="J8945" i="3"/>
  <c r="I512" i="3"/>
  <c r="J253" i="3"/>
  <c r="I1416" i="3"/>
  <c r="J1409" i="3"/>
  <c r="I1409" i="3" s="1"/>
  <c r="I10930" i="3"/>
  <c r="J10404" i="3"/>
  <c r="I166" i="3"/>
  <c r="J16954" i="3"/>
  <c r="J16428" i="3" s="1"/>
  <c r="I122" i="3" s="1"/>
  <c r="J17479" i="3"/>
  <c r="I7105" i="3"/>
  <c r="J109" i="3"/>
  <c r="I109" i="3" s="1"/>
  <c r="I3520" i="3"/>
  <c r="K16428" i="3"/>
  <c r="I16434" i="3"/>
  <c r="K128" i="3"/>
  <c r="I128" i="3" s="1"/>
  <c r="K17459" i="3"/>
  <c r="K16953" i="3"/>
  <c r="J529" i="3"/>
  <c r="J2107" i="3"/>
  <c r="I2107" i="3" s="1"/>
  <c r="J530" i="3"/>
  <c r="I10951" i="3"/>
  <c r="J10786" i="3"/>
  <c r="I10786" i="3" s="1"/>
  <c r="I12266" i="3"/>
  <c r="J12101" i="3"/>
  <c r="I12101" i="3" s="1"/>
  <c r="K17098" i="3"/>
  <c r="I15348" i="3"/>
  <c r="J16574" i="3"/>
  <c r="J16312" i="3"/>
  <c r="I16312" i="3" s="1"/>
  <c r="I16575" i="3"/>
  <c r="I17000" i="3"/>
  <c r="J16474" i="3"/>
  <c r="I16474" i="3" s="1"/>
  <c r="I15611" i="3"/>
  <c r="J15521" i="3"/>
  <c r="J16835" i="3"/>
  <c r="K16572" i="3"/>
  <c r="I17099" i="3"/>
  <c r="J17098" i="3"/>
  <c r="I17098" i="3" s="1"/>
  <c r="I10260" i="3"/>
  <c r="I9825" i="3"/>
  <c r="J9735" i="3"/>
  <c r="I10614" i="3"/>
  <c r="J10351" i="3"/>
  <c r="J10524" i="3"/>
  <c r="I2646" i="3"/>
  <c r="I4828" i="3"/>
  <c r="J4738" i="3"/>
  <c r="I6579" i="3"/>
  <c r="J6578" i="3"/>
  <c r="I6578" i="3" s="1"/>
  <c r="I10261" i="3"/>
  <c r="I10162" i="3"/>
  <c r="J9997" i="3"/>
  <c r="I7104" i="3"/>
  <c r="I10358" i="3"/>
  <c r="J10095" i="3"/>
  <c r="I10095" i="3" s="1"/>
  <c r="I5354" i="3"/>
  <c r="J5264" i="3"/>
  <c r="K3513" i="3"/>
  <c r="K2724" i="3" s="1"/>
  <c r="K3686" i="3"/>
  <c r="I9043" i="3"/>
  <c r="I2987" i="3"/>
  <c r="J2897" i="3"/>
  <c r="K16" i="3"/>
  <c r="I5091" i="3"/>
  <c r="J5001" i="3"/>
  <c r="I364" i="3"/>
  <c r="J357" i="3"/>
  <c r="I3851" i="3"/>
  <c r="J3850" i="3"/>
  <c r="J8682" i="3"/>
  <c r="I8682" i="3" s="1"/>
  <c r="I8683" i="3"/>
  <c r="K9036" i="3"/>
  <c r="K9209" i="3"/>
  <c r="I279" i="3"/>
  <c r="I5" i="9"/>
  <c r="I140" i="3"/>
  <c r="J135" i="3"/>
  <c r="I8" i="9" s="1"/>
  <c r="H8" i="9" s="1"/>
  <c r="J2731" i="3"/>
  <c r="I2731" i="3" s="1"/>
  <c r="J2799" i="3"/>
  <c r="I2800" i="3"/>
  <c r="J7367" i="3"/>
  <c r="I7367" i="3" s="1"/>
  <c r="I7368" i="3"/>
  <c r="I9472" i="3"/>
  <c r="I9471" i="3"/>
  <c r="I4639" i="3"/>
  <c r="J4474" i="3"/>
  <c r="I4474" i="3" s="1"/>
  <c r="J5" i="3"/>
  <c r="I4" i="9" s="1"/>
  <c r="H4" i="9" s="1"/>
  <c r="I6" i="3"/>
  <c r="J398" i="3"/>
  <c r="I398" i="3" s="1"/>
  <c r="I402" i="3"/>
  <c r="I9299" i="3"/>
  <c r="J9036" i="3"/>
  <c r="I9036" i="3" s="1"/>
  <c r="J9209" i="3"/>
  <c r="I431" i="3"/>
  <c r="J3513" i="3"/>
  <c r="I11929" i="3"/>
  <c r="J11666" i="3"/>
  <c r="K11666" i="3"/>
  <c r="K10088" i="3" s="1"/>
  <c r="K11839" i="3"/>
  <c r="I11673" i="3"/>
  <c r="I14732" i="3"/>
  <c r="J14731" i="3"/>
  <c r="I14731" i="3" s="1"/>
  <c r="I16" i="1" l="1"/>
  <c r="L6" i="1"/>
  <c r="K6" i="1" s="1"/>
  <c r="K7" i="1"/>
  <c r="L24" i="1"/>
  <c r="K24" i="1" s="1"/>
  <c r="K25" i="1"/>
  <c r="J5" i="9"/>
  <c r="H5" i="9" s="1"/>
  <c r="K4" i="3"/>
  <c r="I16428" i="3"/>
  <c r="I253" i="3"/>
  <c r="J250" i="3"/>
  <c r="J17459" i="3"/>
  <c r="I17459" i="3" s="1"/>
  <c r="J16953" i="3"/>
  <c r="J16427" i="3" s="1"/>
  <c r="I121" i="3" s="1"/>
  <c r="I10404" i="3"/>
  <c r="J10141" i="3"/>
  <c r="I10141" i="3" s="1"/>
  <c r="J147" i="3"/>
  <c r="I148" i="3"/>
  <c r="I17479" i="3"/>
  <c r="I16954" i="3"/>
  <c r="I530" i="3"/>
  <c r="J267" i="3"/>
  <c r="K17452" i="3"/>
  <c r="K16933" i="3"/>
  <c r="K16427" i="3"/>
  <c r="I792" i="3"/>
  <c r="I11666" i="3"/>
  <c r="J6841" i="3"/>
  <c r="I6841" i="3" s="1"/>
  <c r="I3513" i="3"/>
  <c r="I8" i="1"/>
  <c r="I5" i="3"/>
  <c r="J7" i="1"/>
  <c r="J8" i="1"/>
  <c r="I135" i="3"/>
  <c r="J12" i="1"/>
  <c r="J16572" i="3"/>
  <c r="I16572" i="3" s="1"/>
  <c r="I16574" i="3"/>
  <c r="J16311" i="3"/>
  <c r="I16311" i="3" s="1"/>
  <c r="J16573" i="3"/>
  <c r="I16573" i="3" s="1"/>
  <c r="I15521" i="3"/>
  <c r="J15520" i="3"/>
  <c r="I15520" i="3" s="1"/>
  <c r="I2634" i="3"/>
  <c r="J9734" i="3"/>
  <c r="I9734" i="3" s="1"/>
  <c r="I9735" i="3"/>
  <c r="I16" i="3"/>
  <c r="K9208" i="3"/>
  <c r="K8945" i="3" s="1"/>
  <c r="K8946" i="3"/>
  <c r="I3850" i="3"/>
  <c r="J3685" i="3"/>
  <c r="I2897" i="3"/>
  <c r="J2896" i="3"/>
  <c r="I2896" i="3" s="1"/>
  <c r="K3685" i="3"/>
  <c r="K3423" i="3"/>
  <c r="I3686" i="3"/>
  <c r="J4737" i="3"/>
  <c r="I4737" i="3" s="1"/>
  <c r="I4738" i="3"/>
  <c r="J3423" i="3"/>
  <c r="J10523" i="3"/>
  <c r="I10523" i="3" s="1"/>
  <c r="I10524" i="3"/>
  <c r="I170" i="3"/>
  <c r="I2799" i="3"/>
  <c r="J2798" i="3"/>
  <c r="J5000" i="3"/>
  <c r="I5000" i="3" s="1"/>
  <c r="I5001" i="3"/>
  <c r="J2724" i="3"/>
  <c r="I2724" i="3" s="1"/>
  <c r="I10351" i="3"/>
  <c r="J10088" i="3"/>
  <c r="I10088" i="3" s="1"/>
  <c r="J9208" i="3"/>
  <c r="I9209" i="3"/>
  <c r="I357" i="3"/>
  <c r="J5263" i="3"/>
  <c r="I5263" i="3" s="1"/>
  <c r="I5264" i="3"/>
  <c r="J266" i="3"/>
  <c r="I266" i="3" s="1"/>
  <c r="I529" i="3"/>
  <c r="K11838" i="3"/>
  <c r="I11839" i="3"/>
  <c r="K11576" i="3"/>
  <c r="D18" i="3"/>
  <c r="D16" i="3" s="1"/>
  <c r="D190" i="3"/>
  <c r="D182" i="3" s="1"/>
  <c r="I16427" i="3" l="1"/>
  <c r="J4" i="3"/>
  <c r="J3" i="9"/>
  <c r="U97" i="5"/>
  <c r="K3" i="3"/>
  <c r="U96" i="5" s="1"/>
  <c r="I16953" i="3"/>
  <c r="J27" i="1"/>
  <c r="I250" i="3"/>
  <c r="J249" i="3"/>
  <c r="I147" i="3"/>
  <c r="J145" i="3"/>
  <c r="I9" i="9" s="1"/>
  <c r="H9" i="9" s="1"/>
  <c r="J16933" i="3"/>
  <c r="J16407" i="3" s="1"/>
  <c r="J101" i="3" s="1"/>
  <c r="I101" i="3" s="1"/>
  <c r="J17452" i="3"/>
  <c r="J16926" i="3" s="1"/>
  <c r="J16400" i="3" s="1"/>
  <c r="I169" i="3"/>
  <c r="I3423" i="3"/>
  <c r="I267" i="3"/>
  <c r="K16407" i="3"/>
  <c r="K17362" i="3"/>
  <c r="K16926" i="3"/>
  <c r="I11576" i="3"/>
  <c r="K9998" i="3"/>
  <c r="I9998" i="3" s="1"/>
  <c r="I94" i="3"/>
  <c r="I8945" i="3"/>
  <c r="I8946" i="3"/>
  <c r="I2798" i="3"/>
  <c r="I9208" i="3"/>
  <c r="I3685" i="3"/>
  <c r="J2633" i="3"/>
  <c r="I2633" i="3" s="1"/>
  <c r="K11575" i="3"/>
  <c r="I11838" i="3"/>
  <c r="I16933" i="3" l="1"/>
  <c r="I16407" i="3"/>
  <c r="T97" i="5"/>
  <c r="S97" i="5" s="1"/>
  <c r="I3" i="9"/>
  <c r="H3" i="9" s="1"/>
  <c r="I249" i="3"/>
  <c r="T99" i="5"/>
  <c r="S99" i="5" s="1"/>
  <c r="I17452" i="3"/>
  <c r="I145" i="3"/>
  <c r="J13" i="1"/>
  <c r="K17361" i="3"/>
  <c r="I17362" i="3"/>
  <c r="K16400" i="3"/>
  <c r="I16400" i="3" s="1"/>
  <c r="I16926" i="3"/>
  <c r="I168" i="3"/>
  <c r="T98" i="5"/>
  <c r="S98" i="5" s="1"/>
  <c r="J16" i="1"/>
  <c r="I4" i="3"/>
  <c r="I11575" i="3"/>
  <c r="K9997" i="3"/>
  <c r="I9997" i="3" s="1"/>
  <c r="J3" i="3"/>
  <c r="D346" i="3"/>
  <c r="D433" i="3"/>
  <c r="D453" i="3"/>
  <c r="D454" i="3"/>
  <c r="D456" i="3"/>
  <c r="D513" i="3"/>
  <c r="D512" i="3" s="1"/>
  <c r="D534" i="3"/>
  <c r="D271" i="3" s="1"/>
  <c r="D270" i="3" s="1"/>
  <c r="D269" i="3" s="1"/>
  <c r="D268" i="3" s="1"/>
  <c r="D618" i="3"/>
  <c r="D979" i="3"/>
  <c r="D1059" i="3"/>
  <c r="E2695" i="3"/>
  <c r="E2691" i="3" s="1"/>
  <c r="D2804" i="3"/>
  <c r="D2805" i="3"/>
  <c r="D2800" i="3" l="1"/>
  <c r="I3" i="3"/>
  <c r="T96" i="5"/>
  <c r="T100" i="5" s="1"/>
  <c r="I16836" i="3"/>
  <c r="I16310" i="3"/>
  <c r="I17361" i="3"/>
  <c r="D2799" i="3"/>
  <c r="D2798" i="3" s="1"/>
  <c r="E3067" i="3"/>
  <c r="E3068" i="3"/>
  <c r="E3069" i="3"/>
  <c r="E3071" i="3"/>
  <c r="E3074" i="3"/>
  <c r="D3074" i="3"/>
  <c r="D3063" i="3" s="1"/>
  <c r="D3062" i="3" s="1"/>
  <c r="D3326" i="3"/>
  <c r="E3326" i="3"/>
  <c r="D3589" i="3"/>
  <c r="D3588" i="3" s="1"/>
  <c r="D3587" i="3" s="1"/>
  <c r="E3589" i="3"/>
  <c r="E3588" i="3" s="1"/>
  <c r="E3587" i="3" s="1"/>
  <c r="D3733" i="3"/>
  <c r="D2681" i="3" s="1"/>
  <c r="E3765" i="3"/>
  <c r="E2713" i="3" s="1"/>
  <c r="E3860" i="3"/>
  <c r="E2808" i="3" s="1"/>
  <c r="E2800" i="3" s="1"/>
  <c r="E2799" i="3" s="1"/>
  <c r="D5616" i="3"/>
  <c r="D2723" i="3" s="1"/>
  <c r="D5834" i="3"/>
  <c r="D5571" i="3" s="1"/>
  <c r="D2678" i="3" s="1"/>
  <c r="D2677" i="3" s="1"/>
  <c r="D7004" i="3"/>
  <c r="D7019" i="3"/>
  <c r="E7019" i="3"/>
  <c r="E3063" i="3" l="1"/>
  <c r="I16835" i="3"/>
  <c r="I16309" i="3"/>
  <c r="D6854" i="3"/>
  <c r="D6842" i="3" s="1"/>
  <c r="D10184" i="3"/>
  <c r="D10176" i="3" s="1"/>
  <c r="D10163" i="3" s="1"/>
  <c r="D10162" i="3" s="1"/>
  <c r="D10396" i="3"/>
  <c r="D10261" i="3" s="1"/>
  <c r="D10439" i="3"/>
  <c r="D10426" i="3" s="1"/>
  <c r="D10425" i="3" s="1"/>
  <c r="D10952" i="3"/>
  <c r="D11139" i="3"/>
  <c r="D12181" i="3"/>
  <c r="D10866" i="3" s="1"/>
  <c r="D12243" i="3"/>
  <c r="D10928" i="3" s="1"/>
  <c r="D12179" i="3"/>
  <c r="D10864" i="3" s="1"/>
  <c r="D12191" i="3"/>
  <c r="D14008" i="3"/>
  <c r="D17498" i="3"/>
  <c r="D16709" i="3" s="1"/>
  <c r="D17524" i="3"/>
  <c r="D16735" i="3" s="1"/>
  <c r="D18032" i="3"/>
  <c r="D10260" i="3" l="1"/>
  <c r="D10392" i="3"/>
  <c r="G18" i="8" l="1"/>
  <c r="G21" i="8"/>
  <c r="G25" i="8"/>
  <c r="G30" i="8"/>
  <c r="G29" i="8"/>
  <c r="D148" i="3" l="1"/>
  <c r="D147" i="3" s="1"/>
  <c r="D145" i="3" s="1"/>
  <c r="D7" i="3"/>
  <c r="D6" i="3" s="1"/>
  <c r="D5" i="3" s="1"/>
  <c r="D250" i="3" l="1"/>
  <c r="D249" i="3" s="1"/>
  <c r="D617" i="3"/>
  <c r="D611" i="3" s="1"/>
  <c r="D354" i="3" s="1"/>
  <c r="D348" i="3" s="1"/>
  <c r="D708" i="3"/>
  <c r="D445" i="3" s="1"/>
  <c r="D432" i="3" s="1"/>
  <c r="D431" i="3" s="1"/>
  <c r="D776" i="3"/>
  <c r="D1058" i="3"/>
  <c r="D1099" i="3"/>
  <c r="D858" i="3"/>
  <c r="D971" i="3"/>
  <c r="D958" i="3" s="1"/>
  <c r="D2691" i="3"/>
  <c r="E2699" i="3"/>
  <c r="E2646" i="3" s="1"/>
  <c r="E2634" i="3" s="1"/>
  <c r="E2798" i="3"/>
  <c r="D4487" i="3"/>
  <c r="D11576" i="3"/>
  <c r="D11575" i="3" s="1"/>
  <c r="D13154" i="3"/>
  <c r="D13417" i="3"/>
  <c r="D16047" i="3"/>
  <c r="D16310" i="3"/>
  <c r="D16309" i="3" s="1"/>
  <c r="D16453" i="3"/>
  <c r="D16971" i="3"/>
  <c r="D16967" i="3" s="1"/>
  <c r="D18444" i="3"/>
  <c r="D18443" i="3" s="1"/>
  <c r="D18151" i="3" s="1"/>
  <c r="D18150" i="3" s="1"/>
  <c r="E2633" i="3" l="1"/>
  <c r="D4378" i="3" l="1"/>
  <c r="E4378" i="3"/>
  <c r="C4378" i="3" l="1"/>
  <c r="S77" i="2" l="1"/>
  <c r="G32" i="8" l="1"/>
  <c r="E32" i="8" s="1"/>
  <c r="G23" i="6" l="1"/>
  <c r="G9" i="6"/>
  <c r="D11" i="8" l="1"/>
  <c r="B9" i="6" l="1"/>
  <c r="E9" i="6"/>
  <c r="E23" i="6" l="1"/>
  <c r="B6" i="6"/>
  <c r="G6" i="6" l="1"/>
  <c r="G5" i="6"/>
  <c r="E6" i="6" l="1"/>
  <c r="H23" i="1" l="1"/>
  <c r="G12" i="8" l="1"/>
  <c r="G13" i="8"/>
  <c r="G33" i="8"/>
  <c r="E33" i="8" s="1"/>
  <c r="G8" i="6"/>
  <c r="E8" i="6" s="1"/>
  <c r="R18" i="2"/>
  <c r="R25" i="2"/>
  <c r="R28" i="2"/>
  <c r="Q18" i="2"/>
  <c r="S25" i="2"/>
  <c r="R51" i="2"/>
  <c r="R48" i="2"/>
  <c r="R56" i="2"/>
  <c r="R67" i="2"/>
  <c r="S56" i="2"/>
  <c r="S67" i="2"/>
  <c r="Q67" i="2" s="1"/>
  <c r="S41" i="2"/>
  <c r="S36" i="2" s="1"/>
  <c r="S33" i="2" s="1"/>
  <c r="S73" i="2"/>
  <c r="S81" i="2"/>
  <c r="S88" i="2"/>
  <c r="S95" i="2"/>
  <c r="S10" i="2" s="1"/>
  <c r="H77" i="2"/>
  <c r="H73" i="2" s="1"/>
  <c r="H8" i="2" s="1"/>
  <c r="H6" i="5" s="1"/>
  <c r="C7457" i="3"/>
  <c r="C5441" i="3"/>
  <c r="D97" i="2"/>
  <c r="D96" i="2"/>
  <c r="F95" i="2"/>
  <c r="E95" i="2"/>
  <c r="E10" i="2" s="1"/>
  <c r="D94" i="2"/>
  <c r="D93" i="2"/>
  <c r="D92" i="2"/>
  <c r="D91" i="2"/>
  <c r="D90" i="2"/>
  <c r="D89" i="2"/>
  <c r="F88" i="2"/>
  <c r="E88" i="2"/>
  <c r="D87" i="2"/>
  <c r="D86" i="2"/>
  <c r="D85" i="2"/>
  <c r="D84" i="2"/>
  <c r="D83" i="2"/>
  <c r="D82" i="2"/>
  <c r="F81" i="2"/>
  <c r="E81" i="2"/>
  <c r="D79" i="2"/>
  <c r="D78" i="2"/>
  <c r="F77" i="2"/>
  <c r="F73" i="2" s="1"/>
  <c r="F8" i="2" s="1"/>
  <c r="E77" i="2"/>
  <c r="E73" i="2" s="1"/>
  <c r="D76" i="2"/>
  <c r="D75" i="2"/>
  <c r="D74" i="2"/>
  <c r="D72" i="2"/>
  <c r="D71" i="2"/>
  <c r="D70" i="2"/>
  <c r="D69" i="2"/>
  <c r="D68" i="2"/>
  <c r="F67" i="2"/>
  <c r="E67" i="2"/>
  <c r="D67" i="2" s="1"/>
  <c r="D66" i="2"/>
  <c r="D65" i="2"/>
  <c r="D64" i="2"/>
  <c r="D63" i="2"/>
  <c r="D62" i="2"/>
  <c r="D61" i="2"/>
  <c r="D60" i="2"/>
  <c r="D59" i="2"/>
  <c r="D58" i="2"/>
  <c r="D57" i="2"/>
  <c r="F56" i="2"/>
  <c r="F55" i="2" s="1"/>
  <c r="E56" i="2"/>
  <c r="D54" i="2"/>
  <c r="D53" i="2"/>
  <c r="D52" i="2"/>
  <c r="F51" i="2"/>
  <c r="F48" i="2" s="1"/>
  <c r="E51" i="2"/>
  <c r="D50" i="2"/>
  <c r="D49" i="2"/>
  <c r="E48" i="2"/>
  <c r="D46" i="2"/>
  <c r="D45" i="2"/>
  <c r="D44" i="2"/>
  <c r="D43" i="2"/>
  <c r="D42" i="2"/>
  <c r="F41" i="2"/>
  <c r="E41" i="2"/>
  <c r="D40" i="2"/>
  <c r="D39" i="2"/>
  <c r="D38" i="2"/>
  <c r="F37" i="2"/>
  <c r="E37" i="2"/>
  <c r="D35" i="2"/>
  <c r="D34" i="2"/>
  <c r="D32" i="2"/>
  <c r="D31" i="2"/>
  <c r="D30" i="2"/>
  <c r="D29" i="2"/>
  <c r="F28" i="2"/>
  <c r="E28" i="2"/>
  <c r="D27" i="2"/>
  <c r="D26" i="2"/>
  <c r="F25" i="2"/>
  <c r="E25" i="2"/>
  <c r="D24" i="2"/>
  <c r="D23" i="2"/>
  <c r="D22" i="2"/>
  <c r="D21" i="2"/>
  <c r="D20" i="2"/>
  <c r="D19" i="2"/>
  <c r="E18" i="2"/>
  <c r="D18" i="2" s="1"/>
  <c r="D17" i="2"/>
  <c r="D16" i="2"/>
  <c r="D14" i="2"/>
  <c r="D13" i="2"/>
  <c r="F10" i="2"/>
  <c r="AB6" i="5"/>
  <c r="AB5" i="5"/>
  <c r="AA5" i="5" s="1"/>
  <c r="D204" i="4"/>
  <c r="D205" i="4"/>
  <c r="D206" i="4"/>
  <c r="D207" i="4"/>
  <c r="D208" i="4"/>
  <c r="D209" i="4"/>
  <c r="D210" i="4"/>
  <c r="I22" i="1"/>
  <c r="H21" i="1"/>
  <c r="J20" i="1"/>
  <c r="I20" i="1"/>
  <c r="Q14" i="2"/>
  <c r="Q97" i="2"/>
  <c r="Q96" i="2"/>
  <c r="R95" i="2"/>
  <c r="R10" i="2" s="1"/>
  <c r="Q10" i="2" s="1"/>
  <c r="Q94" i="2"/>
  <c r="Q93" i="2"/>
  <c r="Q92" i="2"/>
  <c r="Q91" i="2"/>
  <c r="Q90" i="2"/>
  <c r="Q89" i="2"/>
  <c r="R88" i="2"/>
  <c r="Q87" i="2"/>
  <c r="Q86" i="2"/>
  <c r="Q85" i="2"/>
  <c r="Q84" i="2"/>
  <c r="Q83" i="2"/>
  <c r="Q82" i="2"/>
  <c r="R81" i="2"/>
  <c r="Q81" i="2" s="1"/>
  <c r="Q79" i="2"/>
  <c r="Q78" i="2"/>
  <c r="R77" i="2"/>
  <c r="R73" i="2" s="1"/>
  <c r="R8" i="2" s="1"/>
  <c r="Q76" i="2"/>
  <c r="Q75" i="2"/>
  <c r="Q74" i="2"/>
  <c r="Q72" i="2"/>
  <c r="Q71" i="2"/>
  <c r="Q70" i="2"/>
  <c r="Q69" i="2"/>
  <c r="Q68" i="2"/>
  <c r="Q66" i="2"/>
  <c r="Q65" i="2"/>
  <c r="Q64" i="2"/>
  <c r="Q63" i="2"/>
  <c r="Q62" i="2"/>
  <c r="Q61" i="2"/>
  <c r="Q60" i="2"/>
  <c r="Q59" i="2"/>
  <c r="Q58" i="2"/>
  <c r="Q57" i="2"/>
  <c r="Q54" i="2"/>
  <c r="Q53" i="2"/>
  <c r="Q52" i="2"/>
  <c r="Q50" i="2"/>
  <c r="Q49" i="2"/>
  <c r="Q46" i="2"/>
  <c r="Q45" i="2"/>
  <c r="Q44" i="2"/>
  <c r="Q43" i="2"/>
  <c r="Q42" i="2"/>
  <c r="R41" i="2"/>
  <c r="Q41" i="2" s="1"/>
  <c r="Q40" i="2"/>
  <c r="Q39" i="2"/>
  <c r="Q38" i="2"/>
  <c r="R37" i="2"/>
  <c r="Q37" i="2" s="1"/>
  <c r="Q35" i="2"/>
  <c r="Q34" i="2"/>
  <c r="Q32" i="2"/>
  <c r="Q31" i="2"/>
  <c r="Q30" i="2"/>
  <c r="Q29" i="2"/>
  <c r="Q27" i="2"/>
  <c r="Q26" i="2"/>
  <c r="Q24" i="2"/>
  <c r="Q23" i="2"/>
  <c r="Q22" i="2"/>
  <c r="Q21" i="2"/>
  <c r="Q20" i="2"/>
  <c r="Q19" i="2"/>
  <c r="Q17" i="2"/>
  <c r="Q16" i="2"/>
  <c r="Q13" i="2"/>
  <c r="Q88" i="2"/>
  <c r="H20" i="1"/>
  <c r="Q51" i="2"/>
  <c r="Q95" i="2"/>
  <c r="Q25" i="2"/>
  <c r="J22" i="1"/>
  <c r="Q48" i="2"/>
  <c r="B33" i="8"/>
  <c r="E31" i="8"/>
  <c r="B31" i="8"/>
  <c r="E30" i="8"/>
  <c r="B30" i="8"/>
  <c r="E29" i="8"/>
  <c r="B29" i="8"/>
  <c r="E28" i="8"/>
  <c r="B28" i="8"/>
  <c r="G27" i="8"/>
  <c r="F27" i="8"/>
  <c r="D27" i="8"/>
  <c r="C27" i="8"/>
  <c r="E26" i="8"/>
  <c r="B26" i="8"/>
  <c r="E25" i="8"/>
  <c r="B25" i="8"/>
  <c r="E24" i="8"/>
  <c r="B24" i="8"/>
  <c r="E23" i="8"/>
  <c r="B23" i="8"/>
  <c r="E22" i="8"/>
  <c r="B22" i="8"/>
  <c r="E21" i="8"/>
  <c r="B21" i="8"/>
  <c r="E20" i="8"/>
  <c r="B20" i="8"/>
  <c r="E19" i="8"/>
  <c r="B19" i="8"/>
  <c r="E18" i="8"/>
  <c r="B18" i="8"/>
  <c r="E17" i="8"/>
  <c r="B17" i="8"/>
  <c r="G16" i="8"/>
  <c r="F16" i="8"/>
  <c r="F15" i="8" s="1"/>
  <c r="D16" i="8"/>
  <c r="C16" i="8"/>
  <c r="C15" i="8" s="1"/>
  <c r="E14" i="8"/>
  <c r="B14" i="8"/>
  <c r="E13" i="8"/>
  <c r="B13" i="8"/>
  <c r="E12" i="8"/>
  <c r="B12" i="8"/>
  <c r="G11" i="8"/>
  <c r="G8" i="8" s="1"/>
  <c r="F11" i="8"/>
  <c r="F8" i="8" s="1"/>
  <c r="C11" i="8"/>
  <c r="B11" i="8" s="1"/>
  <c r="E10" i="8"/>
  <c r="B10" i="8"/>
  <c r="E9" i="8"/>
  <c r="B9" i="8"/>
  <c r="B23" i="6"/>
  <c r="E22" i="6"/>
  <c r="B22" i="6"/>
  <c r="G21" i="6"/>
  <c r="F21" i="6"/>
  <c r="D21" i="6"/>
  <c r="C21" i="6"/>
  <c r="E20" i="6"/>
  <c r="B20" i="6"/>
  <c r="E19" i="6"/>
  <c r="B19" i="6"/>
  <c r="G18" i="6"/>
  <c r="F18" i="6"/>
  <c r="D18" i="6"/>
  <c r="C18" i="6"/>
  <c r="E17" i="6"/>
  <c r="B17" i="6"/>
  <c r="E16" i="6"/>
  <c r="B16" i="6"/>
  <c r="E15" i="6"/>
  <c r="B15" i="6"/>
  <c r="E14" i="6"/>
  <c r="B14" i="6"/>
  <c r="E13" i="6"/>
  <c r="B13" i="6"/>
  <c r="E12" i="6"/>
  <c r="B12" i="6"/>
  <c r="G11" i="6"/>
  <c r="F11" i="6"/>
  <c r="C11" i="6"/>
  <c r="E10" i="6"/>
  <c r="B10" i="6"/>
  <c r="B8" i="6"/>
  <c r="R100" i="5"/>
  <c r="D8" i="8"/>
  <c r="C11" i="5"/>
  <c r="F11" i="5"/>
  <c r="I11" i="5"/>
  <c r="C13" i="5"/>
  <c r="F13" i="5"/>
  <c r="K13" i="5"/>
  <c r="K12" i="5" s="1"/>
  <c r="K10" i="5" s="1"/>
  <c r="C14" i="5"/>
  <c r="F14" i="5"/>
  <c r="I14" i="5"/>
  <c r="D15" i="5"/>
  <c r="E15" i="5"/>
  <c r="G15" i="5"/>
  <c r="H15" i="5"/>
  <c r="J15" i="5"/>
  <c r="K15" i="5"/>
  <c r="L15" i="5"/>
  <c r="M15" i="5"/>
  <c r="N15" i="5"/>
  <c r="O15" i="5"/>
  <c r="P15" i="5"/>
  <c r="Q15" i="5"/>
  <c r="C16" i="5"/>
  <c r="F16" i="5"/>
  <c r="I16" i="5"/>
  <c r="C17" i="5"/>
  <c r="F17" i="5"/>
  <c r="I17" i="5"/>
  <c r="C18" i="5"/>
  <c r="A18" i="5" s="1"/>
  <c r="F18" i="5"/>
  <c r="I18" i="5"/>
  <c r="C19" i="5"/>
  <c r="F19" i="5"/>
  <c r="I19" i="5"/>
  <c r="C20" i="5"/>
  <c r="F20" i="5"/>
  <c r="I20" i="5"/>
  <c r="C21" i="5"/>
  <c r="F21" i="5"/>
  <c r="I21" i="5"/>
  <c r="D22" i="5"/>
  <c r="D12" i="5" s="1"/>
  <c r="E22" i="5"/>
  <c r="G22" i="5"/>
  <c r="G12" i="5" s="1"/>
  <c r="G10" i="5" s="1"/>
  <c r="H22" i="5"/>
  <c r="J22" i="5"/>
  <c r="K22" i="5"/>
  <c r="L22" i="5"/>
  <c r="M22" i="5"/>
  <c r="N22" i="5"/>
  <c r="O22" i="5"/>
  <c r="P22" i="5"/>
  <c r="Q22" i="5"/>
  <c r="C23" i="5"/>
  <c r="F23" i="5"/>
  <c r="I23" i="5"/>
  <c r="A23" i="5" s="1"/>
  <c r="C24" i="5"/>
  <c r="F24" i="5"/>
  <c r="I24" i="5"/>
  <c r="D25" i="5"/>
  <c r="E25" i="5"/>
  <c r="G25" i="5"/>
  <c r="H25" i="5"/>
  <c r="J25" i="5"/>
  <c r="K25" i="5"/>
  <c r="L25" i="5"/>
  <c r="L12" i="5" s="1"/>
  <c r="L10" i="5" s="1"/>
  <c r="M25" i="5"/>
  <c r="N25" i="5"/>
  <c r="N12" i="5" s="1"/>
  <c r="N10" i="5" s="1"/>
  <c r="O25" i="5"/>
  <c r="P25" i="5"/>
  <c r="Q25" i="5"/>
  <c r="C26" i="5"/>
  <c r="F26" i="5"/>
  <c r="I26" i="5"/>
  <c r="C27" i="5"/>
  <c r="F27" i="5"/>
  <c r="I27" i="5"/>
  <c r="C28" i="5"/>
  <c r="A28" i="5" s="1"/>
  <c r="F28" i="5"/>
  <c r="I28" i="5"/>
  <c r="C29" i="5"/>
  <c r="F29" i="5"/>
  <c r="I29" i="5"/>
  <c r="C31" i="5"/>
  <c r="F31" i="5"/>
  <c r="I31" i="5"/>
  <c r="C32" i="5"/>
  <c r="F32" i="5"/>
  <c r="I32" i="5"/>
  <c r="D34" i="5"/>
  <c r="C34" i="5" s="1"/>
  <c r="E34" i="5"/>
  <c r="G34" i="5"/>
  <c r="F34" i="5" s="1"/>
  <c r="H34" i="5"/>
  <c r="L34" i="5"/>
  <c r="M34" i="5"/>
  <c r="N34" i="5"/>
  <c r="O34" i="5"/>
  <c r="O33" i="5" s="1"/>
  <c r="O30" i="5" s="1"/>
  <c r="P34" i="5"/>
  <c r="Q34" i="5"/>
  <c r="C35" i="5"/>
  <c r="F35" i="5"/>
  <c r="K35" i="5"/>
  <c r="K34" i="5" s="1"/>
  <c r="K33" i="5" s="1"/>
  <c r="K30" i="5" s="1"/>
  <c r="C36" i="5"/>
  <c r="F36" i="5"/>
  <c r="J36" i="5"/>
  <c r="I36" i="5" s="1"/>
  <c r="C37" i="5"/>
  <c r="F37" i="5"/>
  <c r="J37" i="5"/>
  <c r="D38" i="5"/>
  <c r="E38" i="5"/>
  <c r="G38" i="5"/>
  <c r="H38" i="5"/>
  <c r="J38" i="5"/>
  <c r="K38" i="5"/>
  <c r="L38" i="5"/>
  <c r="M38" i="5"/>
  <c r="M33" i="5" s="1"/>
  <c r="M30" i="5" s="1"/>
  <c r="N38" i="5"/>
  <c r="O38" i="5"/>
  <c r="P38" i="5"/>
  <c r="P33" i="5" s="1"/>
  <c r="P30" i="5" s="1"/>
  <c r="Q38" i="5"/>
  <c r="C39" i="5"/>
  <c r="F39" i="5"/>
  <c r="I39" i="5"/>
  <c r="C40" i="5"/>
  <c r="F40" i="5"/>
  <c r="I40" i="5"/>
  <c r="C41" i="5"/>
  <c r="F41" i="5"/>
  <c r="I41" i="5"/>
  <c r="C42" i="5"/>
  <c r="F42" i="5"/>
  <c r="A42" i="5" s="1"/>
  <c r="I42" i="5"/>
  <c r="C43" i="5"/>
  <c r="F43" i="5"/>
  <c r="I43" i="5"/>
  <c r="C46" i="5"/>
  <c r="F46" i="5"/>
  <c r="K46" i="5"/>
  <c r="I46" i="5" s="1"/>
  <c r="C47" i="5"/>
  <c r="F47" i="5"/>
  <c r="I47" i="5"/>
  <c r="D48" i="5"/>
  <c r="D45" i="5" s="1"/>
  <c r="E48" i="5"/>
  <c r="G48" i="5"/>
  <c r="G45" i="5" s="1"/>
  <c r="H48" i="5"/>
  <c r="H45" i="5" s="1"/>
  <c r="J48" i="5"/>
  <c r="J45" i="5" s="1"/>
  <c r="L48" i="5"/>
  <c r="L45" i="5" s="1"/>
  <c r="M48" i="5"/>
  <c r="M45" i="5" s="1"/>
  <c r="N48" i="5"/>
  <c r="N45" i="5" s="1"/>
  <c r="O48" i="5"/>
  <c r="O45" i="5" s="1"/>
  <c r="P48" i="5"/>
  <c r="P45" i="5" s="1"/>
  <c r="Q48" i="5"/>
  <c r="Q45" i="5" s="1"/>
  <c r="C49" i="5"/>
  <c r="F49" i="5"/>
  <c r="K49" i="5"/>
  <c r="I49" i="5" s="1"/>
  <c r="C50" i="5"/>
  <c r="F50" i="5"/>
  <c r="K50" i="5"/>
  <c r="I50" i="5" s="1"/>
  <c r="C51" i="5"/>
  <c r="F51" i="5"/>
  <c r="I51" i="5"/>
  <c r="D53" i="5"/>
  <c r="C53" i="5" s="1"/>
  <c r="E53" i="5"/>
  <c r="G53" i="5"/>
  <c r="H53" i="5"/>
  <c r="J53" i="5"/>
  <c r="L53" i="5"/>
  <c r="M53" i="5"/>
  <c r="N53" i="5"/>
  <c r="N52" i="5" s="1"/>
  <c r="O53" i="5"/>
  <c r="P53" i="5"/>
  <c r="Q53" i="5"/>
  <c r="C54" i="5"/>
  <c r="F54" i="5"/>
  <c r="I54" i="5"/>
  <c r="C55" i="5"/>
  <c r="F55" i="5"/>
  <c r="K55" i="5"/>
  <c r="I55" i="5" s="1"/>
  <c r="C56" i="5"/>
  <c r="F56" i="5"/>
  <c r="I56" i="5"/>
  <c r="C57" i="5"/>
  <c r="F57" i="5"/>
  <c r="I57" i="5"/>
  <c r="C58" i="5"/>
  <c r="F58" i="5"/>
  <c r="I58" i="5"/>
  <c r="C59" i="5"/>
  <c r="F59" i="5"/>
  <c r="I59" i="5"/>
  <c r="C60" i="5"/>
  <c r="F60" i="5"/>
  <c r="I60" i="5"/>
  <c r="C61" i="5"/>
  <c r="F61" i="5"/>
  <c r="I61" i="5"/>
  <c r="C62" i="5"/>
  <c r="F62" i="5"/>
  <c r="K62" i="5"/>
  <c r="I62" i="5" s="1"/>
  <c r="C63" i="5"/>
  <c r="F63" i="5"/>
  <c r="K63" i="5"/>
  <c r="I63" i="5" s="1"/>
  <c r="D64" i="5"/>
  <c r="C64" i="5" s="1"/>
  <c r="E64" i="5"/>
  <c r="G64" i="5"/>
  <c r="H64" i="5"/>
  <c r="J64" i="5"/>
  <c r="L64" i="5"/>
  <c r="M64" i="5"/>
  <c r="M52" i="5" s="1"/>
  <c r="N64" i="5"/>
  <c r="O64" i="5"/>
  <c r="P64" i="5"/>
  <c r="P52" i="5" s="1"/>
  <c r="Q64" i="5"/>
  <c r="C65" i="5"/>
  <c r="F65" i="5"/>
  <c r="A65" i="5" s="1"/>
  <c r="I65" i="5"/>
  <c r="C66" i="5"/>
  <c r="F66" i="5"/>
  <c r="K66" i="5"/>
  <c r="K64" i="5" s="1"/>
  <c r="C67" i="5"/>
  <c r="F67" i="5"/>
  <c r="K67" i="5"/>
  <c r="I67" i="5" s="1"/>
  <c r="C68" i="5"/>
  <c r="F68" i="5"/>
  <c r="I68" i="5"/>
  <c r="C69" i="5"/>
  <c r="F69" i="5"/>
  <c r="I69" i="5"/>
  <c r="C71" i="5"/>
  <c r="F71" i="5"/>
  <c r="I71" i="5"/>
  <c r="C72" i="5"/>
  <c r="F72" i="5"/>
  <c r="I72" i="5"/>
  <c r="C73" i="5"/>
  <c r="F73" i="5"/>
  <c r="I73" i="5"/>
  <c r="D74" i="5"/>
  <c r="E74" i="5"/>
  <c r="E70" i="5" s="1"/>
  <c r="G74" i="5"/>
  <c r="G70" i="5" s="1"/>
  <c r="H74" i="5"/>
  <c r="H70" i="5" s="1"/>
  <c r="J74" i="5"/>
  <c r="K74" i="5"/>
  <c r="K70" i="5" s="1"/>
  <c r="K6" i="5" s="1"/>
  <c r="L74" i="5"/>
  <c r="L70" i="5" s="1"/>
  <c r="L6" i="5" s="1"/>
  <c r="M74" i="5"/>
  <c r="M70" i="5" s="1"/>
  <c r="M6" i="5" s="1"/>
  <c r="N74" i="5"/>
  <c r="N70" i="5" s="1"/>
  <c r="N6" i="5" s="1"/>
  <c r="O74" i="5"/>
  <c r="O70" i="5" s="1"/>
  <c r="O6" i="5" s="1"/>
  <c r="P74" i="5"/>
  <c r="P70" i="5" s="1"/>
  <c r="P6" i="5" s="1"/>
  <c r="Q74" i="5"/>
  <c r="Q70" i="5" s="1"/>
  <c r="Q6" i="5" s="1"/>
  <c r="C75" i="5"/>
  <c r="F75" i="5"/>
  <c r="I75" i="5"/>
  <c r="C76" i="5"/>
  <c r="A76" i="5" s="1"/>
  <c r="F76" i="5"/>
  <c r="I76" i="5"/>
  <c r="D78" i="5"/>
  <c r="E78" i="5"/>
  <c r="G78" i="5"/>
  <c r="F78" i="5" s="1"/>
  <c r="H78" i="5"/>
  <c r="J78" i="5"/>
  <c r="J77" i="5" s="1"/>
  <c r="J7" i="5" s="1"/>
  <c r="K78" i="5"/>
  <c r="L78" i="5"/>
  <c r="M78" i="5"/>
  <c r="N78" i="5"/>
  <c r="O78" i="5"/>
  <c r="P78" i="5"/>
  <c r="Q78" i="5"/>
  <c r="C79" i="5"/>
  <c r="F79" i="5"/>
  <c r="I79" i="5"/>
  <c r="C80" i="5"/>
  <c r="F80" i="5"/>
  <c r="I80" i="5"/>
  <c r="C81" i="5"/>
  <c r="F81" i="5"/>
  <c r="I81" i="5"/>
  <c r="C82" i="5"/>
  <c r="F82" i="5"/>
  <c r="I82" i="5"/>
  <c r="C83" i="5"/>
  <c r="F83" i="5"/>
  <c r="I83" i="5"/>
  <c r="C84" i="5"/>
  <c r="F84" i="5"/>
  <c r="I84" i="5"/>
  <c r="D85" i="5"/>
  <c r="E85" i="5"/>
  <c r="G85" i="5"/>
  <c r="H85" i="5"/>
  <c r="F85" i="5" s="1"/>
  <c r="J85" i="5"/>
  <c r="K85" i="5"/>
  <c r="L85" i="5"/>
  <c r="M85" i="5"/>
  <c r="N85" i="5"/>
  <c r="O85" i="5"/>
  <c r="P85" i="5"/>
  <c r="P77" i="5" s="1"/>
  <c r="P7" i="5" s="1"/>
  <c r="Q85" i="5"/>
  <c r="C86" i="5"/>
  <c r="F86" i="5"/>
  <c r="I86" i="5"/>
  <c r="C87" i="5"/>
  <c r="F87" i="5"/>
  <c r="I87" i="5"/>
  <c r="C88" i="5"/>
  <c r="F88" i="5"/>
  <c r="I88" i="5"/>
  <c r="C89" i="5"/>
  <c r="F89" i="5"/>
  <c r="I89" i="5"/>
  <c r="C90" i="5"/>
  <c r="F90" i="5"/>
  <c r="I90" i="5"/>
  <c r="C91" i="5"/>
  <c r="F91" i="5"/>
  <c r="I91" i="5"/>
  <c r="D92" i="5"/>
  <c r="E92" i="5"/>
  <c r="E8" i="5" s="1"/>
  <c r="G92" i="5"/>
  <c r="G8" i="5" s="1"/>
  <c r="H92" i="5"/>
  <c r="J92" i="5"/>
  <c r="K92" i="5"/>
  <c r="K8" i="5" s="1"/>
  <c r="L92" i="5"/>
  <c r="L8" i="5" s="1"/>
  <c r="M92" i="5"/>
  <c r="M8" i="5" s="1"/>
  <c r="N92" i="5"/>
  <c r="N8" i="5" s="1"/>
  <c r="O92" i="5"/>
  <c r="O8" i="5" s="1"/>
  <c r="P92" i="5"/>
  <c r="P8" i="5" s="1"/>
  <c r="Q92" i="5"/>
  <c r="Q8" i="5" s="1"/>
  <c r="C93" i="5"/>
  <c r="F93" i="5"/>
  <c r="I93" i="5"/>
  <c r="C94" i="5"/>
  <c r="F94" i="5"/>
  <c r="I94" i="5"/>
  <c r="I22" i="5"/>
  <c r="E33" i="5"/>
  <c r="E30" i="5" s="1"/>
  <c r="F25" i="5"/>
  <c r="A17" i="5"/>
  <c r="J12" i="5"/>
  <c r="J10" i="5" s="1"/>
  <c r="F38" i="5"/>
  <c r="F15" i="5"/>
  <c r="Q33" i="5"/>
  <c r="Q30" i="5" s="1"/>
  <c r="E12" i="5"/>
  <c r="E10" i="5" s="1"/>
  <c r="N77" i="5"/>
  <c r="N7" i="5" s="1"/>
  <c r="F64" i="5"/>
  <c r="I15" i="5"/>
  <c r="O52" i="5"/>
  <c r="J52" i="5"/>
  <c r="L33" i="5"/>
  <c r="L30" i="5" s="1"/>
  <c r="O12" i="5"/>
  <c r="O10" i="5" s="1"/>
  <c r="J70" i="5"/>
  <c r="J6" i="5" s="1"/>
  <c r="E45" i="5"/>
  <c r="N33" i="5"/>
  <c r="N30" i="5" s="1"/>
  <c r="H33" i="5"/>
  <c r="H30" i="5" s="1"/>
  <c r="A26" i="5"/>
  <c r="A24" i="5"/>
  <c r="Q12" i="5"/>
  <c r="Q10" i="5" s="1"/>
  <c r="M12" i="5"/>
  <c r="M10" i="5" s="1"/>
  <c r="D33" i="5"/>
  <c r="C33" i="5" s="1"/>
  <c r="J34" i="5"/>
  <c r="J33" i="5" s="1"/>
  <c r="I37" i="5"/>
  <c r="A37" i="5" s="1"/>
  <c r="K53" i="5"/>
  <c r="I53" i="5" s="1"/>
  <c r="E52" i="5"/>
  <c r="C25" i="5"/>
  <c r="A20" i="5"/>
  <c r="A16" i="5"/>
  <c r="A14" i="5"/>
  <c r="C15" i="5"/>
  <c r="H12" i="5"/>
  <c r="H10" i="5" s="1"/>
  <c r="H8" i="5"/>
  <c r="G97" i="2"/>
  <c r="G96" i="2"/>
  <c r="O95" i="2"/>
  <c r="N95" i="2"/>
  <c r="N10" i="2" s="1"/>
  <c r="M95" i="2"/>
  <c r="M10" i="2" s="1"/>
  <c r="L95" i="2"/>
  <c r="L10" i="2" s="1"/>
  <c r="K95" i="2"/>
  <c r="K10" i="2" s="1"/>
  <c r="J95" i="2"/>
  <c r="J10" i="2" s="1"/>
  <c r="I95" i="2"/>
  <c r="I10" i="2" s="1"/>
  <c r="H95" i="2"/>
  <c r="G94" i="2"/>
  <c r="G93" i="2"/>
  <c r="A93" i="2" s="1"/>
  <c r="G92" i="2"/>
  <c r="A92" i="2" s="1"/>
  <c r="G91" i="2"/>
  <c r="G90" i="2"/>
  <c r="A90" i="2" s="1"/>
  <c r="G89" i="2"/>
  <c r="O88" i="2"/>
  <c r="N88" i="2"/>
  <c r="M88" i="2"/>
  <c r="L88" i="2"/>
  <c r="L81" i="2"/>
  <c r="K88" i="2"/>
  <c r="J88" i="2"/>
  <c r="I88" i="2"/>
  <c r="H88" i="2"/>
  <c r="G87" i="2"/>
  <c r="G86" i="2"/>
  <c r="G85" i="2"/>
  <c r="G84" i="2"/>
  <c r="A84" i="2" s="1"/>
  <c r="G83" i="2"/>
  <c r="G82" i="2"/>
  <c r="O81" i="2"/>
  <c r="N81" i="2"/>
  <c r="M81" i="2"/>
  <c r="K81" i="2"/>
  <c r="J81" i="2"/>
  <c r="I81" i="2"/>
  <c r="I80" i="2" s="1"/>
  <c r="I9" i="2" s="1"/>
  <c r="H81" i="2"/>
  <c r="G79" i="2"/>
  <c r="A79" i="2" s="1"/>
  <c r="G78" i="2"/>
  <c r="A78" i="2" s="1"/>
  <c r="O77" i="2"/>
  <c r="O73" i="2" s="1"/>
  <c r="O8" i="2" s="1"/>
  <c r="N77" i="2"/>
  <c r="N73" i="2" s="1"/>
  <c r="N8" i="2" s="1"/>
  <c r="M77" i="2"/>
  <c r="M73" i="2" s="1"/>
  <c r="M8" i="2" s="1"/>
  <c r="L77" i="2"/>
  <c r="L73" i="2" s="1"/>
  <c r="L8" i="2" s="1"/>
  <c r="K77" i="2"/>
  <c r="K73" i="2" s="1"/>
  <c r="J77" i="2"/>
  <c r="J73" i="2" s="1"/>
  <c r="J8" i="2" s="1"/>
  <c r="I77" i="2"/>
  <c r="G77" i="2" s="1"/>
  <c r="C17" i="1"/>
  <c r="G76" i="2"/>
  <c r="G75" i="2"/>
  <c r="G74" i="2"/>
  <c r="A74" i="2" s="1"/>
  <c r="G72" i="2"/>
  <c r="G71" i="2"/>
  <c r="A71" i="2" s="1"/>
  <c r="I70" i="2"/>
  <c r="G70" i="2" s="1"/>
  <c r="A70" i="2" s="1"/>
  <c r="I69" i="2"/>
  <c r="I67" i="2" s="1"/>
  <c r="G68" i="2"/>
  <c r="A68" i="2" s="1"/>
  <c r="O67" i="2"/>
  <c r="N67" i="2"/>
  <c r="M67" i="2"/>
  <c r="L67" i="2"/>
  <c r="K67" i="2"/>
  <c r="J67" i="2"/>
  <c r="H67" i="2"/>
  <c r="I66" i="2"/>
  <c r="G66" i="2" s="1"/>
  <c r="A66" i="2" s="1"/>
  <c r="I65" i="2"/>
  <c r="G65" i="2" s="1"/>
  <c r="G64" i="2"/>
  <c r="G63" i="2"/>
  <c r="A63" i="2" s="1"/>
  <c r="G62" i="2"/>
  <c r="A62" i="2" s="1"/>
  <c r="G61" i="2"/>
  <c r="G60" i="2"/>
  <c r="A60" i="2" s="1"/>
  <c r="G59" i="2"/>
  <c r="I58" i="2"/>
  <c r="G57" i="2"/>
  <c r="O56" i="2"/>
  <c r="N56" i="2"/>
  <c r="M56" i="2"/>
  <c r="L56" i="2"/>
  <c r="K56" i="2"/>
  <c r="J56" i="2"/>
  <c r="H56" i="2"/>
  <c r="G54" i="2"/>
  <c r="A54" i="2" s="1"/>
  <c r="I53" i="2"/>
  <c r="G53" i="2" s="1"/>
  <c r="I52" i="2"/>
  <c r="G52" i="2" s="1"/>
  <c r="O51" i="2"/>
  <c r="O48" i="2" s="1"/>
  <c r="N51" i="2"/>
  <c r="N48" i="2" s="1"/>
  <c r="M51" i="2"/>
  <c r="M48" i="2" s="1"/>
  <c r="L51" i="2"/>
  <c r="L48" i="2" s="1"/>
  <c r="K51" i="2"/>
  <c r="J51" i="2"/>
  <c r="J48" i="2" s="1"/>
  <c r="H51" i="2"/>
  <c r="H48" i="2" s="1"/>
  <c r="G50" i="2"/>
  <c r="I49" i="2"/>
  <c r="G49" i="2" s="1"/>
  <c r="K48" i="2"/>
  <c r="G46" i="2"/>
  <c r="G45" i="2"/>
  <c r="G44" i="2"/>
  <c r="A44" i="2" s="1"/>
  <c r="G43" i="2"/>
  <c r="A43" i="2" s="1"/>
  <c r="G42" i="2"/>
  <c r="O41" i="2"/>
  <c r="N41" i="2"/>
  <c r="M41" i="2"/>
  <c r="L41" i="2"/>
  <c r="K41" i="2"/>
  <c r="J41" i="2"/>
  <c r="I41" i="2"/>
  <c r="H41" i="2"/>
  <c r="H40" i="2"/>
  <c r="G40" i="2" s="1"/>
  <c r="A40" i="2" s="1"/>
  <c r="H39" i="2"/>
  <c r="G39" i="2" s="1"/>
  <c r="I38" i="2"/>
  <c r="G38" i="2" s="1"/>
  <c r="A38" i="2" s="1"/>
  <c r="O37" i="2"/>
  <c r="N37" i="2"/>
  <c r="N36" i="2" s="1"/>
  <c r="N33" i="2" s="1"/>
  <c r="M37" i="2"/>
  <c r="L37" i="2"/>
  <c r="K37" i="2"/>
  <c r="J37" i="2"/>
  <c r="G35" i="2"/>
  <c r="G34" i="2"/>
  <c r="A34" i="2" s="1"/>
  <c r="G32" i="2"/>
  <c r="A32" i="2" s="1"/>
  <c r="G31" i="2"/>
  <c r="A31" i="2" s="1"/>
  <c r="G30" i="2"/>
  <c r="G29" i="2"/>
  <c r="A29" i="2" s="1"/>
  <c r="O28" i="2"/>
  <c r="N28" i="2"/>
  <c r="M28" i="2"/>
  <c r="L28" i="2"/>
  <c r="K28" i="2"/>
  <c r="J28" i="2"/>
  <c r="I28" i="2"/>
  <c r="H28" i="2"/>
  <c r="G27" i="2"/>
  <c r="G26" i="2"/>
  <c r="O25" i="2"/>
  <c r="N25" i="2"/>
  <c r="M25" i="2"/>
  <c r="L25" i="2"/>
  <c r="K25" i="2"/>
  <c r="J25" i="2"/>
  <c r="I25" i="2"/>
  <c r="H25" i="2"/>
  <c r="G24" i="2"/>
  <c r="A24" i="2" s="1"/>
  <c r="G23" i="2"/>
  <c r="A23" i="2" s="1"/>
  <c r="G22" i="2"/>
  <c r="A22" i="2" s="1"/>
  <c r="G21" i="2"/>
  <c r="A21" i="2" s="1"/>
  <c r="G20" i="2"/>
  <c r="G19" i="2"/>
  <c r="A19" i="2" s="1"/>
  <c r="O18" i="2"/>
  <c r="N18" i="2"/>
  <c r="M18" i="2"/>
  <c r="L18" i="2"/>
  <c r="K18" i="2"/>
  <c r="J18" i="2"/>
  <c r="I18" i="2"/>
  <c r="H18" i="2"/>
  <c r="G17" i="2"/>
  <c r="A17" i="2" s="1"/>
  <c r="I16" i="2"/>
  <c r="G16" i="2" s="1"/>
  <c r="A16" i="2" s="1"/>
  <c r="G13" i="2"/>
  <c r="O10" i="2"/>
  <c r="I17" i="1"/>
  <c r="A20" i="2"/>
  <c r="I73" i="2"/>
  <c r="I8" i="2" s="1"/>
  <c r="G8" i="2" s="1"/>
  <c r="A83" i="2"/>
  <c r="A89" i="2"/>
  <c r="D17" i="1"/>
  <c r="B17" i="1" s="1"/>
  <c r="A59" i="2"/>
  <c r="A85" i="2"/>
  <c r="D4" i="1"/>
  <c r="A82" i="2"/>
  <c r="A94" i="2"/>
  <c r="B23" i="1"/>
  <c r="D22" i="1"/>
  <c r="C22" i="1"/>
  <c r="B21" i="1"/>
  <c r="D20" i="1"/>
  <c r="C20" i="1"/>
  <c r="C18412" i="3"/>
  <c r="C18411" i="3"/>
  <c r="C18410" i="3"/>
  <c r="C18409" i="3"/>
  <c r="C18408" i="3"/>
  <c r="C18407" i="3"/>
  <c r="C18406" i="3"/>
  <c r="E18405" i="3"/>
  <c r="D18405" i="3"/>
  <c r="C18404" i="3"/>
  <c r="C18403" i="3"/>
  <c r="C18402" i="3"/>
  <c r="C18401" i="3"/>
  <c r="C18400" i="3"/>
  <c r="C18399" i="3"/>
  <c r="C18398" i="3"/>
  <c r="E18397" i="3"/>
  <c r="D18397" i="3"/>
  <c r="C18395" i="3"/>
  <c r="C18394" i="3"/>
  <c r="C18393" i="3"/>
  <c r="C18392" i="3"/>
  <c r="C18391" i="3"/>
  <c r="C18390" i="3"/>
  <c r="C18389" i="3"/>
  <c r="C18388" i="3"/>
  <c r="E18387" i="3"/>
  <c r="D18387" i="3"/>
  <c r="C18386" i="3"/>
  <c r="C18385" i="3"/>
  <c r="C18384" i="3"/>
  <c r="C18383" i="3"/>
  <c r="C18382" i="3"/>
  <c r="C18381" i="3"/>
  <c r="C18380" i="3"/>
  <c r="E18379" i="3"/>
  <c r="D18379" i="3"/>
  <c r="C18377" i="3"/>
  <c r="C18376" i="3"/>
  <c r="C18375" i="3"/>
  <c r="E18374" i="3"/>
  <c r="D18374" i="3"/>
  <c r="D18371" i="3" s="1"/>
  <c r="C18373" i="3"/>
  <c r="C18372" i="3"/>
  <c r="C18370" i="3"/>
  <c r="C18369" i="3"/>
  <c r="C18368" i="3"/>
  <c r="C18367" i="3"/>
  <c r="C18366" i="3"/>
  <c r="E18365" i="3"/>
  <c r="E18363" i="3" s="1"/>
  <c r="D18365" i="3"/>
  <c r="D18363" i="3" s="1"/>
  <c r="C18364" i="3"/>
  <c r="C18362" i="3"/>
  <c r="C18361" i="3"/>
  <c r="E18360" i="3"/>
  <c r="E18358" i="3" s="1"/>
  <c r="D18360" i="3"/>
  <c r="C18359" i="3"/>
  <c r="C18357" i="3"/>
  <c r="C18356" i="3"/>
  <c r="C18355" i="3"/>
  <c r="C18354" i="3"/>
  <c r="C18353" i="3"/>
  <c r="C18352" i="3"/>
  <c r="C18351" i="3"/>
  <c r="C18350" i="3"/>
  <c r="C18349" i="3"/>
  <c r="C18348" i="3"/>
  <c r="C18347" i="3"/>
  <c r="C18346" i="3"/>
  <c r="C18345" i="3"/>
  <c r="C18344" i="3"/>
  <c r="C18343" i="3"/>
  <c r="C18342" i="3"/>
  <c r="C18341" i="3"/>
  <c r="C18340" i="3"/>
  <c r="C18339" i="3"/>
  <c r="C18338" i="3"/>
  <c r="E18337" i="3"/>
  <c r="D18337" i="3"/>
  <c r="C18336" i="3"/>
  <c r="C18335" i="3"/>
  <c r="C18334" i="3"/>
  <c r="C18333" i="3"/>
  <c r="C18332" i="3"/>
  <c r="C18331" i="3"/>
  <c r="E18330" i="3"/>
  <c r="D18330" i="3"/>
  <c r="C18328" i="3"/>
  <c r="C18327" i="3"/>
  <c r="C18326" i="3"/>
  <c r="C18325" i="3"/>
  <c r="C18324" i="3"/>
  <c r="C18323" i="3"/>
  <c r="C18322" i="3"/>
  <c r="C18321" i="3"/>
  <c r="C18320" i="3"/>
  <c r="C18319" i="3"/>
  <c r="C18318" i="3"/>
  <c r="E18317" i="3"/>
  <c r="D18317" i="3"/>
  <c r="C18314" i="3"/>
  <c r="C18313" i="3"/>
  <c r="C18312" i="3"/>
  <c r="C18311" i="3"/>
  <c r="C18310" i="3"/>
  <c r="C18309" i="3"/>
  <c r="C18308" i="3"/>
  <c r="C18307" i="3"/>
  <c r="C18306" i="3"/>
  <c r="C18305" i="3"/>
  <c r="C18304" i="3"/>
  <c r="C18303" i="3"/>
  <c r="C18302" i="3"/>
  <c r="C18301" i="3"/>
  <c r="C18300" i="3"/>
  <c r="C18299" i="3"/>
  <c r="C18298" i="3"/>
  <c r="C18297" i="3"/>
  <c r="C18296" i="3"/>
  <c r="E18295" i="3"/>
  <c r="D18295" i="3"/>
  <c r="D18294" i="3" s="1"/>
  <c r="C18293" i="3"/>
  <c r="C18291" i="3"/>
  <c r="C18290" i="3"/>
  <c r="E18289" i="3"/>
  <c r="D18289" i="3"/>
  <c r="C18288" i="3"/>
  <c r="C18287" i="3"/>
  <c r="E18286" i="3"/>
  <c r="D18286" i="3"/>
  <c r="C18285" i="3"/>
  <c r="C18284" i="3"/>
  <c r="E18283" i="3"/>
  <c r="D18283" i="3"/>
  <c r="C18281" i="3"/>
  <c r="C18280" i="3"/>
  <c r="E18279" i="3"/>
  <c r="D18279" i="3"/>
  <c r="C18278" i="3"/>
  <c r="C18277" i="3"/>
  <c r="C18276" i="3"/>
  <c r="E18275" i="3"/>
  <c r="D18275" i="3"/>
  <c r="C18274" i="3"/>
  <c r="C18273" i="3"/>
  <c r="C18272" i="3"/>
  <c r="C18271" i="3"/>
  <c r="E18270" i="3"/>
  <c r="D18270" i="3"/>
  <c r="C18267" i="3"/>
  <c r="C18266" i="3"/>
  <c r="E18265" i="3"/>
  <c r="D18265" i="3"/>
  <c r="C18264" i="3"/>
  <c r="C18263" i="3"/>
  <c r="C18262" i="3"/>
  <c r="E18261" i="3"/>
  <c r="D18261" i="3"/>
  <c r="C18260" i="3"/>
  <c r="C18259" i="3"/>
  <c r="E18258" i="3"/>
  <c r="D18258" i="3"/>
  <c r="C18255" i="3"/>
  <c r="C18254" i="3"/>
  <c r="E18253" i="3"/>
  <c r="D18253" i="3"/>
  <c r="C18252" i="3"/>
  <c r="C18251" i="3"/>
  <c r="E18250" i="3"/>
  <c r="D18250" i="3"/>
  <c r="C18247" i="3"/>
  <c r="C18246" i="3"/>
  <c r="E18245" i="3"/>
  <c r="D18245" i="3"/>
  <c r="C18244" i="3"/>
  <c r="C18243" i="3"/>
  <c r="E18242" i="3"/>
  <c r="D18242" i="3"/>
  <c r="C18240" i="3"/>
  <c r="C18239" i="3"/>
  <c r="C18238" i="3"/>
  <c r="C18237" i="3"/>
  <c r="C18236" i="3"/>
  <c r="C18235" i="3"/>
  <c r="C18234" i="3"/>
  <c r="E18233" i="3"/>
  <c r="E18232" i="3" s="1"/>
  <c r="D18233" i="3"/>
  <c r="C18231" i="3"/>
  <c r="C18230" i="3"/>
  <c r="C18229" i="3"/>
  <c r="C18228" i="3"/>
  <c r="C18227" i="3"/>
  <c r="C18226" i="3"/>
  <c r="C18225" i="3"/>
  <c r="C18224" i="3"/>
  <c r="C18223" i="3"/>
  <c r="C18222" i="3"/>
  <c r="C18221" i="3"/>
  <c r="C18220" i="3"/>
  <c r="C18219" i="3"/>
  <c r="C18218" i="3"/>
  <c r="C18217" i="3"/>
  <c r="E18216" i="3"/>
  <c r="C18215" i="3"/>
  <c r="C18214" i="3"/>
  <c r="C18213" i="3"/>
  <c r="C18212" i="3"/>
  <c r="C18211" i="3"/>
  <c r="C18210" i="3"/>
  <c r="C18209" i="3"/>
  <c r="E18208" i="3"/>
  <c r="D18208" i="3"/>
  <c r="C18207" i="3"/>
  <c r="C18206" i="3"/>
  <c r="C18205" i="3"/>
  <c r="C18204" i="3"/>
  <c r="C18203" i="3"/>
  <c r="C18202" i="3"/>
  <c r="C18201" i="3"/>
  <c r="C18200" i="3"/>
  <c r="C18199" i="3"/>
  <c r="C18198" i="3"/>
  <c r="C18197" i="3"/>
  <c r="C18196" i="3"/>
  <c r="C18195" i="3"/>
  <c r="E18194" i="3"/>
  <c r="D18194" i="3"/>
  <c r="C18193" i="3"/>
  <c r="C18192" i="3"/>
  <c r="C18191" i="3"/>
  <c r="C18190" i="3"/>
  <c r="C18189" i="3"/>
  <c r="C18188" i="3"/>
  <c r="C18187" i="3"/>
  <c r="C18186" i="3"/>
  <c r="C18185" i="3"/>
  <c r="E18184" i="3"/>
  <c r="D18184" i="3"/>
  <c r="C18183" i="3"/>
  <c r="C18182" i="3"/>
  <c r="C18181" i="3"/>
  <c r="C18180" i="3"/>
  <c r="C18179" i="3"/>
  <c r="C18178" i="3"/>
  <c r="C18177" i="3"/>
  <c r="C18176" i="3"/>
  <c r="C18175" i="3"/>
  <c r="C18174" i="3"/>
  <c r="C18173" i="3"/>
  <c r="E18172" i="3"/>
  <c r="D18172" i="3"/>
  <c r="C18171" i="3"/>
  <c r="C18170" i="3"/>
  <c r="C18169" i="3"/>
  <c r="C18167" i="3"/>
  <c r="C18166" i="3"/>
  <c r="E18165" i="3"/>
  <c r="D18165" i="3"/>
  <c r="C18164" i="3"/>
  <c r="C18162" i="3"/>
  <c r="C18161" i="3"/>
  <c r="C18160" i="3"/>
  <c r="C18159" i="3"/>
  <c r="C18158" i="3"/>
  <c r="C18157" i="3"/>
  <c r="C18156" i="3"/>
  <c r="C18155" i="3"/>
  <c r="E18154" i="3"/>
  <c r="E18153" i="3" s="1"/>
  <c r="E18152" i="3" s="1"/>
  <c r="D18154" i="3"/>
  <c r="D18153" i="3" s="1"/>
  <c r="C18149" i="3"/>
  <c r="C18148" i="3"/>
  <c r="C18147" i="3"/>
  <c r="C18146" i="3"/>
  <c r="C18145" i="3"/>
  <c r="C18144" i="3"/>
  <c r="C18143" i="3"/>
  <c r="E18142" i="3"/>
  <c r="D18142" i="3"/>
  <c r="C18141" i="3"/>
  <c r="C18140" i="3"/>
  <c r="C18139" i="3"/>
  <c r="C18138" i="3"/>
  <c r="C18137" i="3"/>
  <c r="C18136" i="3"/>
  <c r="C18135" i="3"/>
  <c r="E18134" i="3"/>
  <c r="D18134" i="3"/>
  <c r="C18132" i="3"/>
  <c r="C18131" i="3"/>
  <c r="C18130" i="3"/>
  <c r="C18129" i="3"/>
  <c r="C18128" i="3"/>
  <c r="C18127" i="3"/>
  <c r="C18126" i="3"/>
  <c r="C18125" i="3"/>
  <c r="E18124" i="3"/>
  <c r="D18124" i="3"/>
  <c r="C18123" i="3"/>
  <c r="C18122" i="3"/>
  <c r="C18121" i="3"/>
  <c r="C18120" i="3"/>
  <c r="C18119" i="3"/>
  <c r="C18118" i="3"/>
  <c r="C18117" i="3"/>
  <c r="E18116" i="3"/>
  <c r="D18116" i="3"/>
  <c r="C18114" i="3"/>
  <c r="C18113" i="3"/>
  <c r="C18112" i="3"/>
  <c r="E18111" i="3"/>
  <c r="E18108" i="3" s="1"/>
  <c r="D18111" i="3"/>
  <c r="C18110" i="3"/>
  <c r="C18109" i="3"/>
  <c r="C18107" i="3"/>
  <c r="C18106" i="3"/>
  <c r="C18105" i="3"/>
  <c r="C18104" i="3"/>
  <c r="C18103" i="3"/>
  <c r="E18102" i="3"/>
  <c r="E18100" i="3" s="1"/>
  <c r="D18102" i="3"/>
  <c r="D18100" i="3" s="1"/>
  <c r="C18101" i="3"/>
  <c r="C18099" i="3"/>
  <c r="C18098" i="3"/>
  <c r="E18097" i="3"/>
  <c r="E18095" i="3" s="1"/>
  <c r="D18097" i="3"/>
  <c r="D18095" i="3" s="1"/>
  <c r="C18096" i="3"/>
  <c r="C18094" i="3"/>
  <c r="C18093" i="3"/>
  <c r="C18092" i="3"/>
  <c r="C18091" i="3"/>
  <c r="C18090" i="3"/>
  <c r="C18089" i="3"/>
  <c r="C18088" i="3"/>
  <c r="C18087" i="3"/>
  <c r="C18086" i="3"/>
  <c r="C18085" i="3"/>
  <c r="C18084" i="3"/>
  <c r="C18083" i="3"/>
  <c r="C18082" i="3"/>
  <c r="C18081" i="3"/>
  <c r="C18080" i="3"/>
  <c r="C18079" i="3"/>
  <c r="C18078" i="3"/>
  <c r="C18077" i="3"/>
  <c r="C18076" i="3"/>
  <c r="C18075" i="3"/>
  <c r="E18074" i="3"/>
  <c r="D18074" i="3"/>
  <c r="C18073" i="3"/>
  <c r="C18072" i="3"/>
  <c r="C18071" i="3"/>
  <c r="C18070" i="3"/>
  <c r="C18069" i="3"/>
  <c r="C18068" i="3"/>
  <c r="E18067" i="3"/>
  <c r="D18067" i="3"/>
  <c r="C18065" i="3"/>
  <c r="C18064" i="3"/>
  <c r="C18063" i="3"/>
  <c r="C18062" i="3"/>
  <c r="C18061" i="3"/>
  <c r="C18060" i="3"/>
  <c r="C18059" i="3"/>
  <c r="C18058" i="3"/>
  <c r="C18057" i="3"/>
  <c r="C18056" i="3"/>
  <c r="C18055" i="3"/>
  <c r="E18054" i="3"/>
  <c r="D18054" i="3"/>
  <c r="C18051" i="3"/>
  <c r="C18050" i="3"/>
  <c r="C18049" i="3"/>
  <c r="C18048" i="3"/>
  <c r="C18047" i="3"/>
  <c r="C18046" i="3"/>
  <c r="C18045" i="3"/>
  <c r="C18044" i="3"/>
  <c r="C18043" i="3"/>
  <c r="C18042" i="3"/>
  <c r="C18041" i="3"/>
  <c r="C18040" i="3"/>
  <c r="C18039" i="3"/>
  <c r="C18038" i="3"/>
  <c r="C18037" i="3"/>
  <c r="C18036" i="3"/>
  <c r="C18035" i="3"/>
  <c r="C18034" i="3"/>
  <c r="C18033" i="3"/>
  <c r="E18032" i="3"/>
  <c r="E18031" i="3" s="1"/>
  <c r="D18031" i="3"/>
  <c r="D18029" i="3" s="1"/>
  <c r="C18030" i="3"/>
  <c r="C18028" i="3"/>
  <c r="C18027" i="3"/>
  <c r="E18026" i="3"/>
  <c r="D18026" i="3"/>
  <c r="C18025" i="3"/>
  <c r="C18024" i="3"/>
  <c r="E18023" i="3"/>
  <c r="D18023" i="3"/>
  <c r="C18022" i="3"/>
  <c r="C18021" i="3"/>
  <c r="E18020" i="3"/>
  <c r="D18020" i="3"/>
  <c r="C18018" i="3"/>
  <c r="C18017" i="3"/>
  <c r="E18016" i="3"/>
  <c r="D18016" i="3"/>
  <c r="C18015" i="3"/>
  <c r="C18014" i="3"/>
  <c r="C18013" i="3"/>
  <c r="E18012" i="3"/>
  <c r="D18012" i="3"/>
  <c r="C18011" i="3"/>
  <c r="C18010" i="3"/>
  <c r="C18009" i="3"/>
  <c r="C18008" i="3"/>
  <c r="E18007" i="3"/>
  <c r="D18007" i="3"/>
  <c r="C18004" i="3"/>
  <c r="C18003" i="3"/>
  <c r="E18002" i="3"/>
  <c r="D18002" i="3"/>
  <c r="C18001" i="3"/>
  <c r="C18000" i="3"/>
  <c r="C17999" i="3"/>
  <c r="E17998" i="3"/>
  <c r="D17998" i="3"/>
  <c r="C17997" i="3"/>
  <c r="C17996" i="3"/>
  <c r="E17995" i="3"/>
  <c r="D17995" i="3"/>
  <c r="C17992" i="3"/>
  <c r="C17991" i="3"/>
  <c r="E17990" i="3"/>
  <c r="D17990" i="3"/>
  <c r="C17989" i="3"/>
  <c r="C17988" i="3"/>
  <c r="E17987" i="3"/>
  <c r="D17987" i="3"/>
  <c r="C17984" i="3"/>
  <c r="C17983" i="3"/>
  <c r="E17982" i="3"/>
  <c r="D17982" i="3"/>
  <c r="C17981" i="3"/>
  <c r="C17980" i="3"/>
  <c r="E17979" i="3"/>
  <c r="D17979" i="3"/>
  <c r="C17977" i="3"/>
  <c r="C17976" i="3"/>
  <c r="C17975" i="3"/>
  <c r="C17974" i="3"/>
  <c r="C17973" i="3"/>
  <c r="C17972" i="3"/>
  <c r="C17971" i="3"/>
  <c r="E17970" i="3"/>
  <c r="E17969" i="3" s="1"/>
  <c r="D17970" i="3"/>
  <c r="D17969" i="3" s="1"/>
  <c r="C17968" i="3"/>
  <c r="C17967" i="3"/>
  <c r="C17966" i="3"/>
  <c r="C17965" i="3"/>
  <c r="C17964" i="3"/>
  <c r="C17963" i="3"/>
  <c r="C17962" i="3"/>
  <c r="C17961" i="3"/>
  <c r="C17960" i="3"/>
  <c r="C17959" i="3"/>
  <c r="C17958" i="3"/>
  <c r="C17957" i="3"/>
  <c r="C17956" i="3"/>
  <c r="C17955" i="3"/>
  <c r="C17954" i="3"/>
  <c r="E17953" i="3"/>
  <c r="D17953" i="3"/>
  <c r="C17952" i="3"/>
  <c r="C17951" i="3"/>
  <c r="C17950" i="3"/>
  <c r="C17949" i="3"/>
  <c r="C17948" i="3"/>
  <c r="C17947" i="3"/>
  <c r="C17946" i="3"/>
  <c r="E17945" i="3"/>
  <c r="D17945" i="3"/>
  <c r="C17944" i="3"/>
  <c r="C17943" i="3"/>
  <c r="C17942" i="3"/>
  <c r="C17941" i="3"/>
  <c r="C17940" i="3"/>
  <c r="C17939" i="3"/>
  <c r="C17938" i="3"/>
  <c r="C17937" i="3"/>
  <c r="C17936" i="3"/>
  <c r="C17935" i="3"/>
  <c r="C17934" i="3"/>
  <c r="C17933" i="3"/>
  <c r="C17932" i="3"/>
  <c r="E17931" i="3"/>
  <c r="D17931" i="3"/>
  <c r="C17930" i="3"/>
  <c r="C17929" i="3"/>
  <c r="C17928" i="3"/>
  <c r="C17927" i="3"/>
  <c r="C17926" i="3"/>
  <c r="C17925" i="3"/>
  <c r="C17924" i="3"/>
  <c r="C17923" i="3"/>
  <c r="C17922" i="3"/>
  <c r="E17921" i="3"/>
  <c r="D17921" i="3"/>
  <c r="C17920" i="3"/>
  <c r="C17919" i="3"/>
  <c r="C17918" i="3"/>
  <c r="C17917" i="3"/>
  <c r="C17916" i="3"/>
  <c r="C17915" i="3"/>
  <c r="C17914" i="3"/>
  <c r="C17913" i="3"/>
  <c r="C17912" i="3"/>
  <c r="C17911" i="3"/>
  <c r="C17910" i="3"/>
  <c r="E17909" i="3"/>
  <c r="D17909" i="3"/>
  <c r="C17908" i="3"/>
  <c r="C17907" i="3"/>
  <c r="C17906" i="3"/>
  <c r="C17904" i="3"/>
  <c r="C17903" i="3"/>
  <c r="E17902" i="3"/>
  <c r="D17902" i="3"/>
  <c r="C17901" i="3"/>
  <c r="C17899" i="3"/>
  <c r="C17898" i="3"/>
  <c r="C17897" i="3"/>
  <c r="C17896" i="3"/>
  <c r="C17895" i="3"/>
  <c r="C17894" i="3"/>
  <c r="C17893" i="3"/>
  <c r="C17892" i="3"/>
  <c r="E17891" i="3"/>
  <c r="E17890" i="3" s="1"/>
  <c r="E17889" i="3" s="1"/>
  <c r="D17891" i="3"/>
  <c r="C17886" i="3"/>
  <c r="C17885" i="3"/>
  <c r="C17884" i="3"/>
  <c r="C17883" i="3"/>
  <c r="C17882" i="3"/>
  <c r="C17881" i="3"/>
  <c r="C17880" i="3"/>
  <c r="E17879" i="3"/>
  <c r="D17879" i="3"/>
  <c r="C17878" i="3"/>
  <c r="C17877" i="3"/>
  <c r="C17876" i="3"/>
  <c r="C17875" i="3"/>
  <c r="C17874" i="3"/>
  <c r="C17873" i="3"/>
  <c r="C17872" i="3"/>
  <c r="E17871" i="3"/>
  <c r="D17871" i="3"/>
  <c r="C17869" i="3"/>
  <c r="C17868" i="3"/>
  <c r="C17867" i="3"/>
  <c r="C17866" i="3"/>
  <c r="C17865" i="3"/>
  <c r="C17864" i="3"/>
  <c r="C17863" i="3"/>
  <c r="C17862" i="3"/>
  <c r="E17861" i="3"/>
  <c r="D17861" i="3"/>
  <c r="C17860" i="3"/>
  <c r="C17859" i="3"/>
  <c r="C17858" i="3"/>
  <c r="C17857" i="3"/>
  <c r="C17856" i="3"/>
  <c r="C17855" i="3"/>
  <c r="C17854" i="3"/>
  <c r="E17853" i="3"/>
  <c r="D17853" i="3"/>
  <c r="C17851" i="3"/>
  <c r="C17850" i="3"/>
  <c r="C17849" i="3"/>
  <c r="E17848" i="3"/>
  <c r="E17845" i="3" s="1"/>
  <c r="D17848" i="3"/>
  <c r="C17847" i="3"/>
  <c r="C17846" i="3"/>
  <c r="C17844" i="3"/>
  <c r="C17843" i="3"/>
  <c r="C17842" i="3"/>
  <c r="C17841" i="3"/>
  <c r="C17840" i="3"/>
  <c r="E17839" i="3"/>
  <c r="E17837" i="3" s="1"/>
  <c r="D17839" i="3"/>
  <c r="C17838" i="3"/>
  <c r="C17836" i="3"/>
  <c r="C17835" i="3"/>
  <c r="E17834" i="3"/>
  <c r="E17832" i="3" s="1"/>
  <c r="D17834" i="3"/>
  <c r="D17832" i="3" s="1"/>
  <c r="C17833" i="3"/>
  <c r="C17831" i="3"/>
  <c r="C17830" i="3"/>
  <c r="C17829" i="3"/>
  <c r="C17828" i="3"/>
  <c r="C17827" i="3"/>
  <c r="C17826" i="3"/>
  <c r="C17825" i="3"/>
  <c r="C17824" i="3"/>
  <c r="C17823" i="3"/>
  <c r="C17822" i="3"/>
  <c r="C17821" i="3"/>
  <c r="C17820" i="3"/>
  <c r="C17819" i="3"/>
  <c r="C17818" i="3"/>
  <c r="C17817" i="3"/>
  <c r="C17816" i="3"/>
  <c r="C17815" i="3"/>
  <c r="C17814" i="3"/>
  <c r="C17813" i="3"/>
  <c r="C17812" i="3"/>
  <c r="E17811" i="3"/>
  <c r="D17811" i="3"/>
  <c r="C17810" i="3"/>
  <c r="C17809" i="3"/>
  <c r="C17808" i="3"/>
  <c r="C17807" i="3"/>
  <c r="C17806" i="3"/>
  <c r="C17805" i="3"/>
  <c r="E17804" i="3"/>
  <c r="D17804" i="3"/>
  <c r="C17802" i="3"/>
  <c r="C17801" i="3"/>
  <c r="C17800" i="3"/>
  <c r="C17799" i="3"/>
  <c r="C17798" i="3"/>
  <c r="C17797" i="3"/>
  <c r="C17796" i="3"/>
  <c r="C17795" i="3"/>
  <c r="C17794" i="3"/>
  <c r="C17793" i="3"/>
  <c r="C17792" i="3"/>
  <c r="E17791" i="3"/>
  <c r="D17791" i="3"/>
  <c r="C17788" i="3"/>
  <c r="C17787" i="3"/>
  <c r="C17786" i="3"/>
  <c r="C17785" i="3"/>
  <c r="C17784" i="3"/>
  <c r="C17783" i="3"/>
  <c r="C17782" i="3"/>
  <c r="C17781" i="3"/>
  <c r="C17780" i="3"/>
  <c r="C17779" i="3"/>
  <c r="C17778" i="3"/>
  <c r="C17777" i="3"/>
  <c r="C17776" i="3"/>
  <c r="C17775" i="3"/>
  <c r="C17774" i="3"/>
  <c r="C17773" i="3"/>
  <c r="C17772" i="3"/>
  <c r="C17771" i="3"/>
  <c r="C17770" i="3"/>
  <c r="E17769" i="3"/>
  <c r="E17768" i="3" s="1"/>
  <c r="D17769" i="3"/>
  <c r="C17767" i="3"/>
  <c r="C17765" i="3"/>
  <c r="C17764" i="3"/>
  <c r="E17763" i="3"/>
  <c r="D17763" i="3"/>
  <c r="C17762" i="3"/>
  <c r="C17761" i="3"/>
  <c r="E17760" i="3"/>
  <c r="D17760" i="3"/>
  <c r="C17759" i="3"/>
  <c r="C17758" i="3"/>
  <c r="E17757" i="3"/>
  <c r="D17757" i="3"/>
  <c r="C17755" i="3"/>
  <c r="C17754" i="3"/>
  <c r="E17753" i="3"/>
  <c r="D17753" i="3"/>
  <c r="C17752" i="3"/>
  <c r="C17751" i="3"/>
  <c r="C17750" i="3"/>
  <c r="E17749" i="3"/>
  <c r="D17749" i="3"/>
  <c r="C17748" i="3"/>
  <c r="C17747" i="3"/>
  <c r="C17746" i="3"/>
  <c r="C17745" i="3"/>
  <c r="E17744" i="3"/>
  <c r="D17744" i="3"/>
  <c r="C17741" i="3"/>
  <c r="C17740" i="3"/>
  <c r="E17739" i="3"/>
  <c r="D17739" i="3"/>
  <c r="C17738" i="3"/>
  <c r="C17737" i="3"/>
  <c r="C17736" i="3"/>
  <c r="E17735" i="3"/>
  <c r="D17735" i="3"/>
  <c r="C17734" i="3"/>
  <c r="C17733" i="3"/>
  <c r="E17732" i="3"/>
  <c r="D17732" i="3"/>
  <c r="C17729" i="3"/>
  <c r="C17728" i="3"/>
  <c r="E17727" i="3"/>
  <c r="D17727" i="3"/>
  <c r="C17726" i="3"/>
  <c r="C17725" i="3"/>
  <c r="E17724" i="3"/>
  <c r="E17723" i="3" s="1"/>
  <c r="D17724" i="3"/>
  <c r="C17721" i="3"/>
  <c r="C17720" i="3"/>
  <c r="E17719" i="3"/>
  <c r="D17719" i="3"/>
  <c r="C17718" i="3"/>
  <c r="C17717" i="3"/>
  <c r="E17716" i="3"/>
  <c r="D17716" i="3"/>
  <c r="C17714" i="3"/>
  <c r="C17713" i="3"/>
  <c r="C17712" i="3"/>
  <c r="C17711" i="3"/>
  <c r="C17710" i="3"/>
  <c r="C17709" i="3"/>
  <c r="C17708" i="3"/>
  <c r="E17707" i="3"/>
  <c r="D17707" i="3"/>
  <c r="D17706" i="3" s="1"/>
  <c r="C17705" i="3"/>
  <c r="C17704" i="3"/>
  <c r="C17703" i="3"/>
  <c r="C17702" i="3"/>
  <c r="C17701" i="3"/>
  <c r="C17700" i="3"/>
  <c r="C17699" i="3"/>
  <c r="C17698" i="3"/>
  <c r="C17697" i="3"/>
  <c r="C17696" i="3"/>
  <c r="C17695" i="3"/>
  <c r="C17694" i="3"/>
  <c r="C17693" i="3"/>
  <c r="C17692" i="3"/>
  <c r="C17691" i="3"/>
  <c r="E17690" i="3"/>
  <c r="D17690" i="3"/>
  <c r="C17689" i="3"/>
  <c r="C17688" i="3"/>
  <c r="C17687" i="3"/>
  <c r="C17686" i="3"/>
  <c r="C17685" i="3"/>
  <c r="C17684" i="3"/>
  <c r="C17683" i="3"/>
  <c r="E17682" i="3"/>
  <c r="D17682" i="3"/>
  <c r="C17681" i="3"/>
  <c r="C17680" i="3"/>
  <c r="C17679" i="3"/>
  <c r="C17678" i="3"/>
  <c r="C17677" i="3"/>
  <c r="C17676" i="3"/>
  <c r="C17675" i="3"/>
  <c r="C17674" i="3"/>
  <c r="C17673" i="3"/>
  <c r="C17672" i="3"/>
  <c r="C17671" i="3"/>
  <c r="C17670" i="3"/>
  <c r="C17669" i="3"/>
  <c r="E17668" i="3"/>
  <c r="D17668" i="3"/>
  <c r="C17667" i="3"/>
  <c r="C17666" i="3"/>
  <c r="C17665" i="3"/>
  <c r="C17664" i="3"/>
  <c r="C17663" i="3"/>
  <c r="C17662" i="3"/>
  <c r="C17661" i="3"/>
  <c r="C17660" i="3"/>
  <c r="C17659" i="3"/>
  <c r="E17658" i="3"/>
  <c r="D17658" i="3"/>
  <c r="C17657" i="3"/>
  <c r="C17656" i="3"/>
  <c r="C17655" i="3"/>
  <c r="C17654" i="3"/>
  <c r="C17653" i="3"/>
  <c r="C17652" i="3"/>
  <c r="C17651" i="3"/>
  <c r="C17650" i="3"/>
  <c r="C17649" i="3"/>
  <c r="C17648" i="3"/>
  <c r="C17647" i="3"/>
  <c r="E17646" i="3"/>
  <c r="D17646" i="3"/>
  <c r="C17645" i="3"/>
  <c r="C17644" i="3"/>
  <c r="C17643" i="3"/>
  <c r="C17641" i="3"/>
  <c r="C17640" i="3"/>
  <c r="E17639" i="3"/>
  <c r="D17639" i="3"/>
  <c r="C17638" i="3"/>
  <c r="C17636" i="3"/>
  <c r="C17635" i="3"/>
  <c r="C17634" i="3"/>
  <c r="C17633" i="3"/>
  <c r="C17632" i="3"/>
  <c r="C17631" i="3"/>
  <c r="C17630" i="3"/>
  <c r="C17629" i="3"/>
  <c r="E17628" i="3"/>
  <c r="E17627" i="3" s="1"/>
  <c r="E17626" i="3" s="1"/>
  <c r="D17628" i="3"/>
  <c r="C17623" i="3"/>
  <c r="C17622" i="3"/>
  <c r="C17621" i="3"/>
  <c r="C17620" i="3"/>
  <c r="C17619" i="3"/>
  <c r="C17618" i="3"/>
  <c r="C17617" i="3"/>
  <c r="E17616" i="3"/>
  <c r="D17616" i="3"/>
  <c r="C17615" i="3"/>
  <c r="C17614" i="3"/>
  <c r="C17613" i="3"/>
  <c r="C17612" i="3"/>
  <c r="C17611" i="3"/>
  <c r="C17610" i="3"/>
  <c r="C17609" i="3"/>
  <c r="E17608" i="3"/>
  <c r="D17608" i="3"/>
  <c r="C17606" i="3"/>
  <c r="C17605" i="3"/>
  <c r="C17604" i="3"/>
  <c r="C17603" i="3"/>
  <c r="C17602" i="3"/>
  <c r="C17601" i="3"/>
  <c r="C17600" i="3"/>
  <c r="C17599" i="3"/>
  <c r="E17598" i="3"/>
  <c r="D17598" i="3"/>
  <c r="C17597" i="3"/>
  <c r="C17596" i="3"/>
  <c r="C17595" i="3"/>
  <c r="C17594" i="3"/>
  <c r="C17593" i="3"/>
  <c r="C17592" i="3"/>
  <c r="C17591" i="3"/>
  <c r="E17590" i="3"/>
  <c r="D17590" i="3"/>
  <c r="C17588" i="3"/>
  <c r="C17587" i="3"/>
  <c r="C17586" i="3"/>
  <c r="E17585" i="3"/>
  <c r="E17582" i="3" s="1"/>
  <c r="D17585" i="3"/>
  <c r="C17584" i="3"/>
  <c r="C17583" i="3"/>
  <c r="C17581" i="3"/>
  <c r="C17580" i="3"/>
  <c r="C17579" i="3"/>
  <c r="C17578" i="3"/>
  <c r="C17577" i="3"/>
  <c r="E17576" i="3"/>
  <c r="D17576" i="3"/>
  <c r="D17574" i="3" s="1"/>
  <c r="C17575" i="3"/>
  <c r="C17573" i="3"/>
  <c r="C17572" i="3"/>
  <c r="E17571" i="3"/>
  <c r="E17569" i="3" s="1"/>
  <c r="D17571" i="3"/>
  <c r="C17570" i="3"/>
  <c r="C17568" i="3"/>
  <c r="C17567" i="3"/>
  <c r="C17566" i="3"/>
  <c r="C17565" i="3"/>
  <c r="C17564" i="3"/>
  <c r="C17563" i="3"/>
  <c r="C17562" i="3"/>
  <c r="C17561" i="3"/>
  <c r="C17560" i="3"/>
  <c r="C17559" i="3"/>
  <c r="C17558" i="3"/>
  <c r="C17557" i="3"/>
  <c r="C17556" i="3"/>
  <c r="C17555" i="3"/>
  <c r="C17554" i="3"/>
  <c r="C17553" i="3"/>
  <c r="C17552" i="3"/>
  <c r="C17551" i="3"/>
  <c r="C17550" i="3"/>
  <c r="C17549" i="3"/>
  <c r="E17548" i="3"/>
  <c r="D17548" i="3"/>
  <c r="C17547" i="3"/>
  <c r="C17546" i="3"/>
  <c r="C17545" i="3"/>
  <c r="C17544" i="3"/>
  <c r="C17543" i="3"/>
  <c r="C17542" i="3"/>
  <c r="E17541" i="3"/>
  <c r="D17541" i="3"/>
  <c r="C17539" i="3"/>
  <c r="C17538" i="3"/>
  <c r="C17537" i="3"/>
  <c r="C17536" i="3"/>
  <c r="C17535" i="3"/>
  <c r="C17534" i="3"/>
  <c r="C17533" i="3"/>
  <c r="C17532" i="3"/>
  <c r="C17531" i="3"/>
  <c r="C17530" i="3"/>
  <c r="C17529" i="3"/>
  <c r="E17528" i="3"/>
  <c r="D17528" i="3"/>
  <c r="C17525" i="3"/>
  <c r="C17524" i="3"/>
  <c r="C17523" i="3"/>
  <c r="C17522" i="3"/>
  <c r="C17521" i="3"/>
  <c r="C17520" i="3"/>
  <c r="C17519" i="3"/>
  <c r="C17518" i="3"/>
  <c r="C17517" i="3"/>
  <c r="C17516" i="3"/>
  <c r="C17515" i="3"/>
  <c r="C17514" i="3"/>
  <c r="C17513" i="3"/>
  <c r="C17512" i="3"/>
  <c r="C17511" i="3"/>
  <c r="C17510" i="3"/>
  <c r="C17509" i="3"/>
  <c r="C17508" i="3"/>
  <c r="C17507" i="3"/>
  <c r="E17506" i="3"/>
  <c r="D17506" i="3"/>
  <c r="C17504" i="3"/>
  <c r="C17502" i="3"/>
  <c r="C17501" i="3"/>
  <c r="E17500" i="3"/>
  <c r="D17500" i="3"/>
  <c r="C17499" i="3"/>
  <c r="C17498" i="3"/>
  <c r="E17497" i="3"/>
  <c r="D17497" i="3"/>
  <c r="C17496" i="3"/>
  <c r="C17495" i="3"/>
  <c r="E17494" i="3"/>
  <c r="D17494" i="3"/>
  <c r="C17492" i="3"/>
  <c r="C17491" i="3"/>
  <c r="E17490" i="3"/>
  <c r="E17488" i="3" s="1"/>
  <c r="D17490" i="3"/>
  <c r="D17488" i="3" s="1"/>
  <c r="C17489" i="3"/>
  <c r="C17485" i="3"/>
  <c r="C17484" i="3"/>
  <c r="C17483" i="3"/>
  <c r="C17482" i="3"/>
  <c r="E17481" i="3"/>
  <c r="D17481" i="3"/>
  <c r="C17478" i="3"/>
  <c r="C17477" i="3"/>
  <c r="E17476" i="3"/>
  <c r="D17476" i="3"/>
  <c r="C17475" i="3"/>
  <c r="C17474" i="3"/>
  <c r="C17473" i="3"/>
  <c r="E17472" i="3"/>
  <c r="D17472" i="3"/>
  <c r="C17471" i="3"/>
  <c r="C17470" i="3"/>
  <c r="E17469" i="3"/>
  <c r="E17468" i="3" s="1"/>
  <c r="D17469" i="3"/>
  <c r="C17466" i="3"/>
  <c r="C17465" i="3"/>
  <c r="E17464" i="3"/>
  <c r="D17464" i="3"/>
  <c r="C17463" i="3"/>
  <c r="C17462" i="3"/>
  <c r="E17461" i="3"/>
  <c r="D17461" i="3"/>
  <c r="C17458" i="3"/>
  <c r="C17457" i="3"/>
  <c r="E17456" i="3"/>
  <c r="D17456" i="3"/>
  <c r="C17455" i="3"/>
  <c r="C17454" i="3"/>
  <c r="E17453" i="3"/>
  <c r="D17453" i="3"/>
  <c r="C17451" i="3"/>
  <c r="C17450" i="3"/>
  <c r="C17449" i="3"/>
  <c r="C17448" i="3"/>
  <c r="C17447" i="3"/>
  <c r="C17446" i="3"/>
  <c r="C17445" i="3"/>
  <c r="E17444" i="3"/>
  <c r="D17444" i="3"/>
  <c r="C17442" i="3"/>
  <c r="C17441" i="3"/>
  <c r="C17440" i="3"/>
  <c r="C17439" i="3"/>
  <c r="C17438" i="3"/>
  <c r="C17437" i="3"/>
  <c r="C17436" i="3"/>
  <c r="C17435" i="3"/>
  <c r="C17434" i="3"/>
  <c r="C17433" i="3"/>
  <c r="C17432" i="3"/>
  <c r="C17431" i="3"/>
  <c r="C17430" i="3"/>
  <c r="C17429" i="3"/>
  <c r="C17428" i="3"/>
  <c r="E17427" i="3"/>
  <c r="D17427" i="3"/>
  <c r="C17426" i="3"/>
  <c r="C17425" i="3"/>
  <c r="C17424" i="3"/>
  <c r="C17423" i="3"/>
  <c r="C17422" i="3"/>
  <c r="C17421" i="3"/>
  <c r="C17420" i="3"/>
  <c r="E17419" i="3"/>
  <c r="D17419" i="3"/>
  <c r="C17418" i="3"/>
  <c r="C17417" i="3"/>
  <c r="C17416" i="3"/>
  <c r="C17415" i="3"/>
  <c r="C17414" i="3"/>
  <c r="C17413" i="3"/>
  <c r="C17412" i="3"/>
  <c r="C17411" i="3"/>
  <c r="C17410" i="3"/>
  <c r="C17409" i="3"/>
  <c r="C17408" i="3"/>
  <c r="C17407" i="3"/>
  <c r="C17406" i="3"/>
  <c r="E17405" i="3"/>
  <c r="D17405" i="3"/>
  <c r="C17404" i="3"/>
  <c r="C17403" i="3"/>
  <c r="C17402" i="3"/>
  <c r="C17401" i="3"/>
  <c r="C17400" i="3"/>
  <c r="C17399" i="3"/>
  <c r="C17398" i="3"/>
  <c r="C17397" i="3"/>
  <c r="C17396" i="3"/>
  <c r="E17395" i="3"/>
  <c r="D17395" i="3"/>
  <c r="C17394" i="3"/>
  <c r="C17393" i="3"/>
  <c r="C17392" i="3"/>
  <c r="C17391" i="3"/>
  <c r="C17390" i="3"/>
  <c r="C17389" i="3"/>
  <c r="C17388" i="3"/>
  <c r="C17387" i="3"/>
  <c r="C17386" i="3"/>
  <c r="C17385" i="3"/>
  <c r="C17384" i="3"/>
  <c r="E17383" i="3"/>
  <c r="D17383" i="3"/>
  <c r="C17382" i="3"/>
  <c r="C17381" i="3"/>
  <c r="C17380" i="3"/>
  <c r="C17378" i="3"/>
  <c r="C17377" i="3"/>
  <c r="E17376" i="3"/>
  <c r="D17376" i="3"/>
  <c r="C17375" i="3"/>
  <c r="C17373" i="3"/>
  <c r="C17372" i="3"/>
  <c r="C17371" i="3"/>
  <c r="C17370" i="3"/>
  <c r="C17369" i="3"/>
  <c r="C17368" i="3"/>
  <c r="C17367" i="3"/>
  <c r="C17366" i="3"/>
  <c r="E17365" i="3"/>
  <c r="E17364" i="3"/>
  <c r="E17363" i="3" s="1"/>
  <c r="D17365" i="3"/>
  <c r="C17360" i="3"/>
  <c r="C17359" i="3"/>
  <c r="C17358" i="3"/>
  <c r="C17357" i="3"/>
  <c r="C17356" i="3"/>
  <c r="C17355" i="3"/>
  <c r="C17354" i="3"/>
  <c r="E17353" i="3"/>
  <c r="D17353" i="3"/>
  <c r="C17352" i="3"/>
  <c r="C17351" i="3"/>
  <c r="C17350" i="3"/>
  <c r="C17349" i="3"/>
  <c r="C17348" i="3"/>
  <c r="C17347" i="3"/>
  <c r="C17346" i="3"/>
  <c r="E17345" i="3"/>
  <c r="D17345" i="3"/>
  <c r="C17343" i="3"/>
  <c r="C17342" i="3"/>
  <c r="C17341" i="3"/>
  <c r="C17340" i="3"/>
  <c r="C17339" i="3"/>
  <c r="C17338" i="3"/>
  <c r="C17337" i="3"/>
  <c r="C17336" i="3"/>
  <c r="E17335" i="3"/>
  <c r="D17335" i="3"/>
  <c r="C17334" i="3"/>
  <c r="C17333" i="3"/>
  <c r="C17332" i="3"/>
  <c r="C17331" i="3"/>
  <c r="C17330" i="3"/>
  <c r="C17329" i="3"/>
  <c r="C17328" i="3"/>
  <c r="E17327" i="3"/>
  <c r="D17327" i="3"/>
  <c r="C17325" i="3"/>
  <c r="C17324" i="3"/>
  <c r="C17323" i="3"/>
  <c r="E17322" i="3"/>
  <c r="D17322" i="3"/>
  <c r="C17321" i="3"/>
  <c r="C17320" i="3"/>
  <c r="C17318" i="3"/>
  <c r="C17317" i="3"/>
  <c r="C17316" i="3"/>
  <c r="C17315" i="3"/>
  <c r="C17314" i="3"/>
  <c r="E17313" i="3"/>
  <c r="E17311" i="3" s="1"/>
  <c r="D17313" i="3"/>
  <c r="D17311" i="3" s="1"/>
  <c r="C17312" i="3"/>
  <c r="C17310" i="3"/>
  <c r="C17309" i="3"/>
  <c r="E17308" i="3"/>
  <c r="E17306" i="3" s="1"/>
  <c r="D17308" i="3"/>
  <c r="D17306" i="3" s="1"/>
  <c r="C17307" i="3"/>
  <c r="C17305" i="3"/>
  <c r="C17304" i="3"/>
  <c r="C17303" i="3"/>
  <c r="C17302" i="3"/>
  <c r="C17301" i="3"/>
  <c r="C17300" i="3"/>
  <c r="C17299" i="3"/>
  <c r="C17298" i="3"/>
  <c r="C17297" i="3"/>
  <c r="C17296" i="3"/>
  <c r="C17295" i="3"/>
  <c r="C17294" i="3"/>
  <c r="C17293" i="3"/>
  <c r="C17292" i="3"/>
  <c r="C17291" i="3"/>
  <c r="C17290" i="3"/>
  <c r="C17289" i="3"/>
  <c r="C17288" i="3"/>
  <c r="C17287" i="3"/>
  <c r="C17286" i="3"/>
  <c r="E17285" i="3"/>
  <c r="D17285" i="3"/>
  <c r="C17284" i="3"/>
  <c r="C17283" i="3"/>
  <c r="C17282" i="3"/>
  <c r="C17281" i="3"/>
  <c r="C17280" i="3"/>
  <c r="C17279" i="3"/>
  <c r="E17278" i="3"/>
  <c r="D17278" i="3"/>
  <c r="C17276" i="3"/>
  <c r="C17275" i="3"/>
  <c r="C17274" i="3"/>
  <c r="C17273" i="3"/>
  <c r="C17272" i="3"/>
  <c r="C17271" i="3"/>
  <c r="C17270" i="3"/>
  <c r="C17269" i="3"/>
  <c r="C17268" i="3"/>
  <c r="C17267" i="3"/>
  <c r="C17266" i="3"/>
  <c r="E17265" i="3"/>
  <c r="D17265" i="3"/>
  <c r="C17262" i="3"/>
  <c r="C17261" i="3"/>
  <c r="C17260" i="3"/>
  <c r="C17259" i="3"/>
  <c r="C17258" i="3"/>
  <c r="C17257" i="3"/>
  <c r="C17256" i="3"/>
  <c r="C17255" i="3"/>
  <c r="C17254" i="3"/>
  <c r="C17253" i="3"/>
  <c r="C17252" i="3"/>
  <c r="C17251" i="3"/>
  <c r="C17250" i="3"/>
  <c r="C17249" i="3"/>
  <c r="C17248" i="3"/>
  <c r="C17247" i="3"/>
  <c r="C17246" i="3"/>
  <c r="C17245" i="3"/>
  <c r="C17244" i="3"/>
  <c r="E17243" i="3"/>
  <c r="D17243" i="3"/>
  <c r="D17242" i="3" s="1"/>
  <c r="D17240" i="3" s="1"/>
  <c r="C17241" i="3"/>
  <c r="C17239" i="3"/>
  <c r="C17238" i="3"/>
  <c r="E17237" i="3"/>
  <c r="D17237" i="3"/>
  <c r="C17236" i="3"/>
  <c r="C17235" i="3"/>
  <c r="E17234" i="3"/>
  <c r="D17234" i="3"/>
  <c r="C17233" i="3"/>
  <c r="C17232" i="3"/>
  <c r="E17231" i="3"/>
  <c r="D17231" i="3"/>
  <c r="C17229" i="3"/>
  <c r="C17228" i="3"/>
  <c r="E17227" i="3"/>
  <c r="D17227" i="3"/>
  <c r="C17226" i="3"/>
  <c r="C17225" i="3"/>
  <c r="C17224" i="3"/>
  <c r="E17223" i="3"/>
  <c r="D17223" i="3"/>
  <c r="C17222" i="3"/>
  <c r="C17221" i="3"/>
  <c r="C17220" i="3"/>
  <c r="C17219" i="3"/>
  <c r="E17218" i="3"/>
  <c r="D17218" i="3"/>
  <c r="C17215" i="3"/>
  <c r="C17214" i="3"/>
  <c r="E17213" i="3"/>
  <c r="D17213" i="3"/>
  <c r="C17212" i="3"/>
  <c r="C17211" i="3"/>
  <c r="C17210" i="3"/>
  <c r="E17209" i="3"/>
  <c r="D17209" i="3"/>
  <c r="C17208" i="3"/>
  <c r="C17207" i="3"/>
  <c r="E17206" i="3"/>
  <c r="D17206" i="3"/>
  <c r="C17203" i="3"/>
  <c r="C17202" i="3"/>
  <c r="E17201" i="3"/>
  <c r="D17201" i="3"/>
  <c r="C17200" i="3"/>
  <c r="C17199" i="3"/>
  <c r="E17198" i="3"/>
  <c r="D17198" i="3"/>
  <c r="C17195" i="3"/>
  <c r="C17194" i="3"/>
  <c r="E17193" i="3"/>
  <c r="D17193" i="3"/>
  <c r="C17192" i="3"/>
  <c r="C17191" i="3"/>
  <c r="E17190" i="3"/>
  <c r="D17190" i="3"/>
  <c r="C17188" i="3"/>
  <c r="C17187" i="3"/>
  <c r="C17186" i="3"/>
  <c r="C17185" i="3"/>
  <c r="C17184" i="3"/>
  <c r="C17183" i="3"/>
  <c r="C17182" i="3"/>
  <c r="E17181" i="3"/>
  <c r="E17180" i="3" s="1"/>
  <c r="D17181" i="3"/>
  <c r="D17180" i="3" s="1"/>
  <c r="C17179" i="3"/>
  <c r="C17178" i="3"/>
  <c r="C17177" i="3"/>
  <c r="C17176" i="3"/>
  <c r="C17175" i="3"/>
  <c r="C17174" i="3"/>
  <c r="C17173" i="3"/>
  <c r="C17172" i="3"/>
  <c r="C17171" i="3"/>
  <c r="C17170" i="3"/>
  <c r="C17169" i="3"/>
  <c r="C17168" i="3"/>
  <c r="C17167" i="3"/>
  <c r="C17166" i="3"/>
  <c r="C17165" i="3"/>
  <c r="E17164" i="3"/>
  <c r="D17164" i="3"/>
  <c r="C17163" i="3"/>
  <c r="C17162" i="3"/>
  <c r="C17161" i="3"/>
  <c r="C17160" i="3"/>
  <c r="C17159" i="3"/>
  <c r="C17158" i="3"/>
  <c r="C17157" i="3"/>
  <c r="E17156" i="3"/>
  <c r="D17156" i="3"/>
  <c r="C17155" i="3"/>
  <c r="C17154" i="3"/>
  <c r="C17153" i="3"/>
  <c r="C17152" i="3"/>
  <c r="C17151" i="3"/>
  <c r="C17150" i="3"/>
  <c r="C17149" i="3"/>
  <c r="C17148" i="3"/>
  <c r="C17147" i="3"/>
  <c r="C17146" i="3"/>
  <c r="C17145" i="3"/>
  <c r="C17144" i="3"/>
  <c r="C17143" i="3"/>
  <c r="E17142" i="3"/>
  <c r="D17142" i="3"/>
  <c r="C17141" i="3"/>
  <c r="C17140" i="3"/>
  <c r="C17139" i="3"/>
  <c r="C17138" i="3"/>
  <c r="C17137" i="3"/>
  <c r="C17136" i="3"/>
  <c r="C17135" i="3"/>
  <c r="C17134" i="3"/>
  <c r="C17133" i="3"/>
  <c r="E17132" i="3"/>
  <c r="D17132" i="3"/>
  <c r="C17131" i="3"/>
  <c r="C17130" i="3"/>
  <c r="C17129" i="3"/>
  <c r="C17128" i="3"/>
  <c r="C17127" i="3"/>
  <c r="C17126" i="3"/>
  <c r="C17125" i="3"/>
  <c r="C17124" i="3"/>
  <c r="C17123" i="3"/>
  <c r="C17122" i="3"/>
  <c r="C17121" i="3"/>
  <c r="E17120" i="3"/>
  <c r="D17120" i="3"/>
  <c r="C17119" i="3"/>
  <c r="C17118" i="3"/>
  <c r="C17117" i="3"/>
  <c r="C17115" i="3"/>
  <c r="C17114" i="3"/>
  <c r="E17113" i="3"/>
  <c r="D17113" i="3"/>
  <c r="C17112" i="3"/>
  <c r="C17110" i="3"/>
  <c r="C17109" i="3"/>
  <c r="C17108" i="3"/>
  <c r="C17107" i="3"/>
  <c r="C17106" i="3"/>
  <c r="C17105" i="3"/>
  <c r="C17104" i="3"/>
  <c r="C17103" i="3"/>
  <c r="E17102" i="3"/>
  <c r="E17101" i="3" s="1"/>
  <c r="E17100" i="3" s="1"/>
  <c r="D17102" i="3"/>
  <c r="E17097" i="3"/>
  <c r="E16571" i="3" s="1"/>
  <c r="D17097" i="3"/>
  <c r="D16571" i="3" s="1"/>
  <c r="E17096" i="3"/>
  <c r="E16570" i="3" s="1"/>
  <c r="D17096" i="3"/>
  <c r="E17095" i="3"/>
  <c r="E16569" i="3" s="1"/>
  <c r="D17095" i="3"/>
  <c r="D16569" i="3" s="1"/>
  <c r="E17094" i="3"/>
  <c r="E16568" i="3" s="1"/>
  <c r="D17094" i="3"/>
  <c r="E17093" i="3"/>
  <c r="D17093" i="3"/>
  <c r="D16567" i="3" s="1"/>
  <c r="E17092" i="3"/>
  <c r="E16566" i="3" s="1"/>
  <c r="D17092" i="3"/>
  <c r="E17091" i="3"/>
  <c r="E16565" i="3" s="1"/>
  <c r="D17091" i="3"/>
  <c r="D16565" i="3" s="1"/>
  <c r="E17089" i="3"/>
  <c r="E16563" i="3" s="1"/>
  <c r="D17089" i="3"/>
  <c r="E17088" i="3"/>
  <c r="E16562" i="3" s="1"/>
  <c r="D17088" i="3"/>
  <c r="D16562" i="3" s="1"/>
  <c r="E17087" i="3"/>
  <c r="D17087" i="3"/>
  <c r="D16561" i="3" s="1"/>
  <c r="E17086" i="3"/>
  <c r="E16560" i="3" s="1"/>
  <c r="D17086" i="3"/>
  <c r="E17085" i="3"/>
  <c r="E16559" i="3" s="1"/>
  <c r="D17085" i="3"/>
  <c r="D16559" i="3" s="1"/>
  <c r="E17084" i="3"/>
  <c r="E16558" i="3" s="1"/>
  <c r="D17084" i="3"/>
  <c r="D16558" i="3" s="1"/>
  <c r="E17083" i="3"/>
  <c r="E16557" i="3" s="1"/>
  <c r="D17083" i="3"/>
  <c r="E17080" i="3"/>
  <c r="E16554" i="3" s="1"/>
  <c r="D17080" i="3"/>
  <c r="D16554" i="3" s="1"/>
  <c r="E17079" i="3"/>
  <c r="E16553" i="3" s="1"/>
  <c r="D17079" i="3"/>
  <c r="D16553" i="3" s="1"/>
  <c r="E17078" i="3"/>
  <c r="E16552" i="3" s="1"/>
  <c r="D17078" i="3"/>
  <c r="E17077" i="3"/>
  <c r="D17077" i="3"/>
  <c r="D16551" i="3" s="1"/>
  <c r="E17076" i="3"/>
  <c r="E16550" i="3" s="1"/>
  <c r="D17076" i="3"/>
  <c r="D16550" i="3" s="1"/>
  <c r="E17075" i="3"/>
  <c r="E16549" i="3" s="1"/>
  <c r="D17075" i="3"/>
  <c r="D16549" i="3" s="1"/>
  <c r="E17074" i="3"/>
  <c r="E16548" i="3" s="1"/>
  <c r="D17074" i="3"/>
  <c r="E17073" i="3"/>
  <c r="E16547" i="3" s="1"/>
  <c r="D17073" i="3"/>
  <c r="D16547" i="3" s="1"/>
  <c r="E17071" i="3"/>
  <c r="E16545" i="3" s="1"/>
  <c r="D17071" i="3"/>
  <c r="E17070" i="3"/>
  <c r="E16544" i="3" s="1"/>
  <c r="D17070" i="3"/>
  <c r="E17069" i="3"/>
  <c r="E16543" i="3" s="1"/>
  <c r="D17069" i="3"/>
  <c r="D16543" i="3" s="1"/>
  <c r="E17068" i="3"/>
  <c r="E16542" i="3" s="1"/>
  <c r="D17068" i="3"/>
  <c r="D16542" i="3" s="1"/>
  <c r="E17067" i="3"/>
  <c r="D17067" i="3"/>
  <c r="D16541" i="3" s="1"/>
  <c r="E17066" i="3"/>
  <c r="E16540" i="3" s="1"/>
  <c r="D17066" i="3"/>
  <c r="E17065" i="3"/>
  <c r="E16539" i="3" s="1"/>
  <c r="D17065" i="3"/>
  <c r="E17062" i="3"/>
  <c r="E16536" i="3" s="1"/>
  <c r="D17062" i="3"/>
  <c r="E17061" i="3"/>
  <c r="D17061" i="3"/>
  <c r="D16535" i="3" s="1"/>
  <c r="E17060" i="3"/>
  <c r="E16534" i="3" s="1"/>
  <c r="D17060" i="3"/>
  <c r="D16534" i="3" s="1"/>
  <c r="E17058" i="3"/>
  <c r="E16532" i="3" s="1"/>
  <c r="D17058" i="3"/>
  <c r="E17057" i="3"/>
  <c r="E16531" i="3" s="1"/>
  <c r="D17057" i="3"/>
  <c r="D16531" i="3" s="1"/>
  <c r="E17055" i="3"/>
  <c r="E16529" i="3" s="1"/>
  <c r="D17055" i="3"/>
  <c r="D16529" i="3" s="1"/>
  <c r="E17054" i="3"/>
  <c r="E16528" i="3" s="1"/>
  <c r="D17054" i="3"/>
  <c r="E17053" i="3"/>
  <c r="D17053" i="3"/>
  <c r="D16527" i="3" s="1"/>
  <c r="E17052" i="3"/>
  <c r="E16526" i="3" s="1"/>
  <c r="D17052" i="3"/>
  <c r="D16526" i="3" s="1"/>
  <c r="E17051" i="3"/>
  <c r="E16525" i="3" s="1"/>
  <c r="D17051" i="3"/>
  <c r="E17049" i="3"/>
  <c r="E16523" i="3" s="1"/>
  <c r="D17049" i="3"/>
  <c r="D16523" i="3" s="1"/>
  <c r="E17047" i="3"/>
  <c r="D17047" i="3"/>
  <c r="D16521" i="3" s="1"/>
  <c r="E17046" i="3"/>
  <c r="E16520" i="3" s="1"/>
  <c r="D17046" i="3"/>
  <c r="D16520" i="3" s="1"/>
  <c r="E17044" i="3"/>
  <c r="E16518" i="3" s="1"/>
  <c r="D17044" i="3"/>
  <c r="E17042" i="3"/>
  <c r="E16516" i="3" s="1"/>
  <c r="D17042" i="3"/>
  <c r="E17041" i="3"/>
  <c r="E16515" i="3" s="1"/>
  <c r="D17041" i="3"/>
  <c r="D16515" i="3" s="1"/>
  <c r="E17040" i="3"/>
  <c r="E16514" i="3" s="1"/>
  <c r="D17040" i="3"/>
  <c r="D16514" i="3" s="1"/>
  <c r="E17039" i="3"/>
  <c r="E16513" i="3" s="1"/>
  <c r="D17039" i="3"/>
  <c r="E17038" i="3"/>
  <c r="E16512" i="3" s="1"/>
  <c r="D17038" i="3"/>
  <c r="E17037" i="3"/>
  <c r="E16511" i="3" s="1"/>
  <c r="D17037" i="3"/>
  <c r="E17036" i="3"/>
  <c r="E16510" i="3" s="1"/>
  <c r="D17036" i="3"/>
  <c r="D16510" i="3" s="1"/>
  <c r="E17035" i="3"/>
  <c r="E16509" i="3" s="1"/>
  <c r="D17035" i="3"/>
  <c r="D16509" i="3" s="1"/>
  <c r="E17034" i="3"/>
  <c r="E16508" i="3" s="1"/>
  <c r="D17034" i="3"/>
  <c r="E17033" i="3"/>
  <c r="E16507" i="3" s="1"/>
  <c r="D17033" i="3"/>
  <c r="D16507" i="3" s="1"/>
  <c r="E17032" i="3"/>
  <c r="E16506" i="3" s="1"/>
  <c r="D17032" i="3"/>
  <c r="D16506" i="3" s="1"/>
  <c r="E17031" i="3"/>
  <c r="E16505" i="3" s="1"/>
  <c r="D17031" i="3"/>
  <c r="D16505" i="3" s="1"/>
  <c r="E17030" i="3"/>
  <c r="E16504" i="3" s="1"/>
  <c r="D17030" i="3"/>
  <c r="E17029" i="3"/>
  <c r="E16503" i="3" s="1"/>
  <c r="D17029" i="3"/>
  <c r="D16503" i="3" s="1"/>
  <c r="E17028" i="3"/>
  <c r="E16502" i="3" s="1"/>
  <c r="D17028" i="3"/>
  <c r="D16502" i="3" s="1"/>
  <c r="E17027" i="3"/>
  <c r="E16501" i="3" s="1"/>
  <c r="D17027" i="3"/>
  <c r="D16501" i="3" s="1"/>
  <c r="E17026" i="3"/>
  <c r="E16500" i="3" s="1"/>
  <c r="D17026" i="3"/>
  <c r="E17025" i="3"/>
  <c r="D17025" i="3"/>
  <c r="D16499" i="3" s="1"/>
  <c r="E17024" i="3"/>
  <c r="E16498" i="3" s="1"/>
  <c r="C16498" i="3" s="1"/>
  <c r="D17024" i="3"/>
  <c r="D16498" i="3" s="1"/>
  <c r="E17023" i="3"/>
  <c r="E16497" i="3" s="1"/>
  <c r="D17023" i="3"/>
  <c r="D16497" i="3" s="1"/>
  <c r="E17021" i="3"/>
  <c r="E16495" i="3" s="1"/>
  <c r="D17021" i="3"/>
  <c r="D16495" i="3" s="1"/>
  <c r="E17020" i="3"/>
  <c r="E16494" i="3" s="1"/>
  <c r="D17020" i="3"/>
  <c r="E17019" i="3"/>
  <c r="E16493" i="3" s="1"/>
  <c r="D17019" i="3"/>
  <c r="D16493" i="3" s="1"/>
  <c r="E17018" i="3"/>
  <c r="E16492" i="3" s="1"/>
  <c r="D17018" i="3"/>
  <c r="D16492" i="3" s="1"/>
  <c r="E17017" i="3"/>
  <c r="E16491" i="3" s="1"/>
  <c r="D17017" i="3"/>
  <c r="D16491" i="3" s="1"/>
  <c r="E17016" i="3"/>
  <c r="E16490" i="3" s="1"/>
  <c r="D17016" i="3"/>
  <c r="E17013" i="3"/>
  <c r="E16487" i="3" s="1"/>
  <c r="D17013" i="3"/>
  <c r="E17012" i="3"/>
  <c r="E16486" i="3" s="1"/>
  <c r="D17012" i="3"/>
  <c r="E17011" i="3"/>
  <c r="E16485" i="3" s="1"/>
  <c r="D17011" i="3"/>
  <c r="D16485" i="3" s="1"/>
  <c r="E17010" i="3"/>
  <c r="E16484" i="3" s="1"/>
  <c r="D17010" i="3"/>
  <c r="D16484" i="3" s="1"/>
  <c r="E17009" i="3"/>
  <c r="E16483" i="3" s="1"/>
  <c r="D17009" i="3"/>
  <c r="E17008" i="3"/>
  <c r="E16482" i="3" s="1"/>
  <c r="D17008" i="3"/>
  <c r="E17007" i="3"/>
  <c r="E16481" i="3" s="1"/>
  <c r="D17007" i="3"/>
  <c r="E17006" i="3"/>
  <c r="E16480" i="3" s="1"/>
  <c r="D17006" i="3"/>
  <c r="D16480" i="3" s="1"/>
  <c r="E17005" i="3"/>
  <c r="E16479" i="3" s="1"/>
  <c r="D17005" i="3"/>
  <c r="D16479" i="3" s="1"/>
  <c r="E17004" i="3"/>
  <c r="E16478" i="3" s="1"/>
  <c r="D17004" i="3"/>
  <c r="E17003" i="3"/>
  <c r="E16477" i="3" s="1"/>
  <c r="D17003" i="3"/>
  <c r="E16999" i="3"/>
  <c r="E16473" i="3" s="1"/>
  <c r="D16999" i="3"/>
  <c r="D16473" i="3" s="1"/>
  <c r="E16998" i="3"/>
  <c r="E16472" i="3" s="1"/>
  <c r="D16998" i="3"/>
  <c r="D16472" i="3" s="1"/>
  <c r="E16997" i="3"/>
  <c r="D16997" i="3"/>
  <c r="D16471" i="3" s="1"/>
  <c r="E16996" i="3"/>
  <c r="E16470" i="3" s="1"/>
  <c r="D16996" i="3"/>
  <c r="D16470" i="3" s="1"/>
  <c r="E16995" i="3"/>
  <c r="E16469" i="3" s="1"/>
  <c r="D16995" i="3"/>
  <c r="D16469" i="3" s="1"/>
  <c r="E16994" i="3"/>
  <c r="E16468" i="3" s="1"/>
  <c r="D16994" i="3"/>
  <c r="D16468" i="3" s="1"/>
  <c r="E16993" i="3"/>
  <c r="E16467" i="3" s="1"/>
  <c r="D16993" i="3"/>
  <c r="D16467" i="3" s="1"/>
  <c r="E16992" i="3"/>
  <c r="E16466" i="3" s="1"/>
  <c r="D16992" i="3"/>
  <c r="D16466" i="3" s="1"/>
  <c r="E16991" i="3"/>
  <c r="E16465" i="3" s="1"/>
  <c r="D16991" i="3"/>
  <c r="D16465" i="3" s="1"/>
  <c r="E16990" i="3"/>
  <c r="E16464" i="3" s="1"/>
  <c r="D16990" i="3"/>
  <c r="D16464" i="3" s="1"/>
  <c r="E16989" i="3"/>
  <c r="E16463" i="3" s="1"/>
  <c r="D16989" i="3"/>
  <c r="D16463" i="3" s="1"/>
  <c r="E16988" i="3"/>
  <c r="E16462" i="3" s="1"/>
  <c r="D16988" i="3"/>
  <c r="E16987" i="3"/>
  <c r="E16461" i="3" s="1"/>
  <c r="D16987" i="3"/>
  <c r="D16461" i="3" s="1"/>
  <c r="E16986" i="3"/>
  <c r="E16460" i="3" s="1"/>
  <c r="D16986" i="3"/>
  <c r="D16460" i="3" s="1"/>
  <c r="E16985" i="3"/>
  <c r="E16459" i="3" s="1"/>
  <c r="D16985" i="3"/>
  <c r="D16459" i="3" s="1"/>
  <c r="E16984" i="3"/>
  <c r="E16458" i="3" s="1"/>
  <c r="D16984" i="3"/>
  <c r="D16458" i="3" s="1"/>
  <c r="E16983" i="3"/>
  <c r="E16457" i="3" s="1"/>
  <c r="D16983" i="3"/>
  <c r="D16457" i="3" s="1"/>
  <c r="E16982" i="3"/>
  <c r="E16456" i="3" s="1"/>
  <c r="D16982" i="3"/>
  <c r="D16456" i="3" s="1"/>
  <c r="E16981" i="3"/>
  <c r="E16455" i="3" s="1"/>
  <c r="D16981" i="3"/>
  <c r="D16455" i="3" s="1"/>
  <c r="E16978" i="3"/>
  <c r="E16452" i="3" s="1"/>
  <c r="D16978" i="3"/>
  <c r="E16976" i="3"/>
  <c r="E16450" i="3" s="1"/>
  <c r="D16976" i="3"/>
  <c r="D16450" i="3" s="1"/>
  <c r="E16975" i="3"/>
  <c r="E16449" i="3" s="1"/>
  <c r="D16975" i="3"/>
  <c r="E16973" i="3"/>
  <c r="E16447" i="3" s="1"/>
  <c r="D16973" i="3"/>
  <c r="D16447" i="3" s="1"/>
  <c r="E16972" i="3"/>
  <c r="E16446" i="3" s="1"/>
  <c r="D16446" i="3"/>
  <c r="E16970" i="3"/>
  <c r="E16444" i="3" s="1"/>
  <c r="D16970" i="3"/>
  <c r="D16444" i="3" s="1"/>
  <c r="E16969" i="3"/>
  <c r="E16443" i="3" s="1"/>
  <c r="D16969" i="3"/>
  <c r="E16966" i="3"/>
  <c r="E16440" i="3" s="1"/>
  <c r="D16966" i="3"/>
  <c r="D16440" i="3" s="1"/>
  <c r="E16965" i="3"/>
  <c r="E16439" i="3" s="1"/>
  <c r="D16965" i="3"/>
  <c r="D16439" i="3" s="1"/>
  <c r="E16963" i="3"/>
  <c r="E16437" i="3" s="1"/>
  <c r="D16963" i="3"/>
  <c r="D16437" i="3" s="1"/>
  <c r="D16962" i="3"/>
  <c r="D16436" i="3" s="1"/>
  <c r="E16959" i="3"/>
  <c r="E16433" i="3" s="1"/>
  <c r="D16959" i="3"/>
  <c r="D16433" i="3" s="1"/>
  <c r="E16958" i="3"/>
  <c r="E16432" i="3" s="1"/>
  <c r="D16958" i="3"/>
  <c r="E16957" i="3"/>
  <c r="E16431" i="3" s="1"/>
  <c r="D16957" i="3"/>
  <c r="D16431" i="3" s="1"/>
  <c r="E16956" i="3"/>
  <c r="E16430" i="3" s="1"/>
  <c r="D16956" i="3"/>
  <c r="D16430" i="3" s="1"/>
  <c r="E16952" i="3"/>
  <c r="E16426" i="3" s="1"/>
  <c r="D16952" i="3"/>
  <c r="D16426" i="3" s="1"/>
  <c r="E16951" i="3"/>
  <c r="E16425" i="3" s="1"/>
  <c r="D16951" i="3"/>
  <c r="D16425" i="3" s="1"/>
  <c r="E16949" i="3"/>
  <c r="E16423" i="3" s="1"/>
  <c r="D16949" i="3"/>
  <c r="D16423" i="3" s="1"/>
  <c r="E16948" i="3"/>
  <c r="E16422" i="3" s="1"/>
  <c r="D16948" i="3"/>
  <c r="D16422" i="3" s="1"/>
  <c r="E16947" i="3"/>
  <c r="E16421" i="3" s="1"/>
  <c r="D16947" i="3"/>
  <c r="E16945" i="3"/>
  <c r="E16419" i="3" s="1"/>
  <c r="D16945" i="3"/>
  <c r="D16419" i="3" s="1"/>
  <c r="E16944" i="3"/>
  <c r="E16418" i="3" s="1"/>
  <c r="D16944" i="3"/>
  <c r="E16940" i="3"/>
  <c r="E16414" i="3" s="1"/>
  <c r="D16940" i="3"/>
  <c r="D16414" i="3" s="1"/>
  <c r="E16939" i="3"/>
  <c r="E16413" i="3" s="1"/>
  <c r="D16939" i="3"/>
  <c r="D16413" i="3" s="1"/>
  <c r="E16937" i="3"/>
  <c r="E16411" i="3" s="1"/>
  <c r="D16937" i="3"/>
  <c r="D16411" i="3" s="1"/>
  <c r="E16936" i="3"/>
  <c r="E16410" i="3" s="1"/>
  <c r="D16936" i="3"/>
  <c r="D16410" i="3" s="1"/>
  <c r="E16932" i="3"/>
  <c r="E16406" i="3" s="1"/>
  <c r="D16932" i="3"/>
  <c r="E16931" i="3"/>
  <c r="E16405" i="3" s="1"/>
  <c r="D16931" i="3"/>
  <c r="D16405" i="3" s="1"/>
  <c r="E16929" i="3"/>
  <c r="E16403" i="3" s="1"/>
  <c r="D16929" i="3"/>
  <c r="D16403" i="3" s="1"/>
  <c r="E16928" i="3"/>
  <c r="E16402" i="3" s="1"/>
  <c r="D16928" i="3"/>
  <c r="E16925" i="3"/>
  <c r="E16399" i="3" s="1"/>
  <c r="D16925" i="3"/>
  <c r="E16924" i="3"/>
  <c r="E16398" i="3" s="1"/>
  <c r="D16924" i="3"/>
  <c r="D16398" i="3" s="1"/>
  <c r="E16923" i="3"/>
  <c r="E16397" i="3" s="1"/>
  <c r="D16923" i="3"/>
  <c r="D16397" i="3" s="1"/>
  <c r="E16922" i="3"/>
  <c r="E16396" i="3" s="1"/>
  <c r="D16922" i="3"/>
  <c r="E16921" i="3"/>
  <c r="E16395" i="3" s="1"/>
  <c r="D16921" i="3"/>
  <c r="E16920" i="3"/>
  <c r="E16394" i="3" s="1"/>
  <c r="D16920" i="3"/>
  <c r="D16394" i="3" s="1"/>
  <c r="E16919" i="3"/>
  <c r="E16393" i="3" s="1"/>
  <c r="D16919" i="3"/>
  <c r="D16393" i="3" s="1"/>
  <c r="E16916" i="3"/>
  <c r="E16390" i="3" s="1"/>
  <c r="D16916" i="3"/>
  <c r="D16390" i="3" s="1"/>
  <c r="E16915" i="3"/>
  <c r="E16389" i="3" s="1"/>
  <c r="D16389" i="3"/>
  <c r="E16914" i="3"/>
  <c r="E16388" i="3" s="1"/>
  <c r="D16914" i="3"/>
  <c r="D16388" i="3" s="1"/>
  <c r="E16913" i="3"/>
  <c r="E16387" i="3" s="1"/>
  <c r="D16913" i="3"/>
  <c r="E16912" i="3"/>
  <c r="E16386" i="3" s="1"/>
  <c r="D16912" i="3"/>
  <c r="E16911" i="3"/>
  <c r="E16385" i="3" s="1"/>
  <c r="D16911" i="3"/>
  <c r="D16385" i="3" s="1"/>
  <c r="E16910" i="3"/>
  <c r="D16910" i="3"/>
  <c r="D16384" i="3" s="1"/>
  <c r="E16909" i="3"/>
  <c r="E16383" i="3" s="1"/>
  <c r="D16909" i="3"/>
  <c r="E16908" i="3"/>
  <c r="E16382" i="3" s="1"/>
  <c r="D16908" i="3"/>
  <c r="D16382" i="3" s="1"/>
  <c r="E16907" i="3"/>
  <c r="D16907" i="3"/>
  <c r="D16381" i="3" s="1"/>
  <c r="E16906" i="3"/>
  <c r="E16380" i="3" s="1"/>
  <c r="D16906" i="3"/>
  <c r="E16905" i="3"/>
  <c r="E16379" i="3" s="1"/>
  <c r="D16905" i="3"/>
  <c r="D16379" i="3" s="1"/>
  <c r="E16904" i="3"/>
  <c r="E16378" i="3" s="1"/>
  <c r="D16904" i="3"/>
  <c r="D16378" i="3" s="1"/>
  <c r="E16903" i="3"/>
  <c r="E16377" i="3" s="1"/>
  <c r="D16903" i="3"/>
  <c r="D16377" i="3" s="1"/>
  <c r="E16902" i="3"/>
  <c r="E16376" i="3" s="1"/>
  <c r="D16902" i="3"/>
  <c r="E16900" i="3"/>
  <c r="E16374" i="3" s="1"/>
  <c r="D16900" i="3"/>
  <c r="D16374" i="3" s="1"/>
  <c r="E16899" i="3"/>
  <c r="E16373" i="3" s="1"/>
  <c r="D16899" i="3"/>
  <c r="D16373" i="3" s="1"/>
  <c r="E16898" i="3"/>
  <c r="D16898" i="3"/>
  <c r="D16372" i="3" s="1"/>
  <c r="E16897" i="3"/>
  <c r="E16371" i="3" s="1"/>
  <c r="D16897" i="3"/>
  <c r="E16896" i="3"/>
  <c r="E16370" i="3" s="1"/>
  <c r="D16896" i="3"/>
  <c r="D16370" i="3" s="1"/>
  <c r="E16895" i="3"/>
  <c r="E16369" i="3" s="1"/>
  <c r="D16895" i="3"/>
  <c r="D16369" i="3" s="1"/>
  <c r="E16894" i="3"/>
  <c r="E16368" i="3" s="1"/>
  <c r="D16894" i="3"/>
  <c r="D16368" i="3" s="1"/>
  <c r="E16892" i="3"/>
  <c r="E16366" i="3" s="1"/>
  <c r="D16892" i="3"/>
  <c r="E16891" i="3"/>
  <c r="E16365" i="3" s="1"/>
  <c r="D16891" i="3"/>
  <c r="D16365" i="3" s="1"/>
  <c r="E16890" i="3"/>
  <c r="E16364" i="3" s="1"/>
  <c r="D16890" i="3"/>
  <c r="E16889" i="3"/>
  <c r="E16363" i="3" s="1"/>
  <c r="D16889" i="3"/>
  <c r="D16363" i="3" s="1"/>
  <c r="E16888" i="3"/>
  <c r="D16888" i="3"/>
  <c r="D16362" i="3" s="1"/>
  <c r="E16887" i="3"/>
  <c r="E16361" i="3" s="1"/>
  <c r="D16887" i="3"/>
  <c r="D16361" i="3" s="1"/>
  <c r="E16886" i="3"/>
  <c r="E16360" i="3" s="1"/>
  <c r="D16886" i="3"/>
  <c r="D16360" i="3" s="1"/>
  <c r="E16885" i="3"/>
  <c r="E16359" i="3" s="1"/>
  <c r="D16885" i="3"/>
  <c r="D16359" i="3" s="1"/>
  <c r="E16884" i="3"/>
  <c r="E16358" i="3" s="1"/>
  <c r="D16884" i="3"/>
  <c r="D16358" i="3" s="1"/>
  <c r="E16883" i="3"/>
  <c r="E16357" i="3" s="1"/>
  <c r="D16883" i="3"/>
  <c r="D16357" i="3" s="1"/>
  <c r="E16882" i="3"/>
  <c r="E16356" i="3" s="1"/>
  <c r="D16882" i="3"/>
  <c r="D16356" i="3" s="1"/>
  <c r="E16881" i="3"/>
  <c r="E16355" i="3" s="1"/>
  <c r="D16881" i="3"/>
  <c r="E16880" i="3"/>
  <c r="E16354" i="3" s="1"/>
  <c r="D16880" i="3"/>
  <c r="E16878" i="3"/>
  <c r="E16352" i="3" s="1"/>
  <c r="D16878" i="3"/>
  <c r="E16877" i="3"/>
  <c r="E16351" i="3" s="1"/>
  <c r="D16877" i="3"/>
  <c r="D16351" i="3" s="1"/>
  <c r="E16876" i="3"/>
  <c r="D16876" i="3"/>
  <c r="D16350" i="3" s="1"/>
  <c r="E16875" i="3"/>
  <c r="E16349" i="3" s="1"/>
  <c r="D16875" i="3"/>
  <c r="D16349" i="3" s="1"/>
  <c r="E16874" i="3"/>
  <c r="E16348" i="3" s="1"/>
  <c r="D16874" i="3"/>
  <c r="D16348" i="3" s="1"/>
  <c r="E16873" i="3"/>
  <c r="E16347" i="3" s="1"/>
  <c r="D16873" i="3"/>
  <c r="E16872" i="3"/>
  <c r="E16346" i="3" s="1"/>
  <c r="D16872" i="3"/>
  <c r="E16871" i="3"/>
  <c r="E16345" i="3" s="1"/>
  <c r="D16871" i="3"/>
  <c r="D16345" i="3" s="1"/>
  <c r="E16870" i="3"/>
  <c r="D16870" i="3"/>
  <c r="D16344" i="3" s="1"/>
  <c r="E16868" i="3"/>
  <c r="E16342" i="3" s="1"/>
  <c r="D16868" i="3"/>
  <c r="D16342" i="3" s="1"/>
  <c r="E16867" i="3"/>
  <c r="E16341" i="3" s="1"/>
  <c r="D16867" i="3"/>
  <c r="D16341" i="3" s="1"/>
  <c r="E16866" i="3"/>
  <c r="E16340" i="3" s="1"/>
  <c r="D16866" i="3"/>
  <c r="D16340" i="3" s="1"/>
  <c r="E16865" i="3"/>
  <c r="E16339" i="3" s="1"/>
  <c r="D16865" i="3"/>
  <c r="D16339" i="3" s="1"/>
  <c r="E16864" i="3"/>
  <c r="D16864" i="3"/>
  <c r="D16338" i="3" s="1"/>
  <c r="E16863" i="3"/>
  <c r="E16337" i="3" s="1"/>
  <c r="D16863" i="3"/>
  <c r="D16337" i="3" s="1"/>
  <c r="E16862" i="3"/>
  <c r="E16336" i="3" s="1"/>
  <c r="D16862" i="3"/>
  <c r="D16336" i="3" s="1"/>
  <c r="E16861" i="3"/>
  <c r="E16335" i="3" s="1"/>
  <c r="D16861" i="3"/>
  <c r="E16860" i="3"/>
  <c r="E16334" i="3" s="1"/>
  <c r="D16860" i="3"/>
  <c r="D16334" i="3" s="1"/>
  <c r="E16859" i="3"/>
  <c r="E16333" i="3" s="1"/>
  <c r="D16859" i="3"/>
  <c r="D16333" i="3" s="1"/>
  <c r="E16858" i="3"/>
  <c r="E16332" i="3" s="1"/>
  <c r="D16858" i="3"/>
  <c r="D16332" i="3" s="1"/>
  <c r="E16856" i="3"/>
  <c r="E16330" i="3" s="1"/>
  <c r="D16856" i="3"/>
  <c r="D16330" i="3" s="1"/>
  <c r="E16855" i="3"/>
  <c r="E16329" i="3" s="1"/>
  <c r="D16855" i="3"/>
  <c r="D16329" i="3" s="1"/>
  <c r="E16854" i="3"/>
  <c r="E16328" i="3" s="1"/>
  <c r="D16854" i="3"/>
  <c r="D16328" i="3" s="1"/>
  <c r="E16852" i="3"/>
  <c r="E16326" i="3" s="1"/>
  <c r="D16852" i="3"/>
  <c r="D16326" i="3" s="1"/>
  <c r="E16851" i="3"/>
  <c r="E16325" i="3" s="1"/>
  <c r="D16851" i="3"/>
  <c r="D16325" i="3" s="1"/>
  <c r="E16849" i="3"/>
  <c r="E16323" i="3" s="1"/>
  <c r="D16849" i="3"/>
  <c r="D16323" i="3" s="1"/>
  <c r="E16847" i="3"/>
  <c r="E16321" i="3" s="1"/>
  <c r="D16847" i="3"/>
  <c r="D16321" i="3" s="1"/>
  <c r="E16846" i="3"/>
  <c r="E16320" i="3" s="1"/>
  <c r="D16846" i="3"/>
  <c r="E16845" i="3"/>
  <c r="E16319" i="3" s="1"/>
  <c r="D16845" i="3"/>
  <c r="D16319" i="3" s="1"/>
  <c r="E16844" i="3"/>
  <c r="E16318" i="3" s="1"/>
  <c r="D16844" i="3"/>
  <c r="D16318" i="3" s="1"/>
  <c r="E16843" i="3"/>
  <c r="E16317" i="3" s="1"/>
  <c r="D16843" i="3"/>
  <c r="D16317" i="3" s="1"/>
  <c r="E16842" i="3"/>
  <c r="E16316" i="3" s="1"/>
  <c r="D16842" i="3"/>
  <c r="D16316" i="3" s="1"/>
  <c r="E16841" i="3"/>
  <c r="E16315" i="3" s="1"/>
  <c r="D16841" i="3"/>
  <c r="D16315" i="3" s="1"/>
  <c r="E16840" i="3"/>
  <c r="E16314" i="3" s="1"/>
  <c r="D16840" i="3"/>
  <c r="C16834" i="3"/>
  <c r="C16833" i="3"/>
  <c r="C16832" i="3"/>
  <c r="C16831" i="3"/>
  <c r="C16830" i="3"/>
  <c r="C16829" i="3"/>
  <c r="C16828" i="3"/>
  <c r="E16827" i="3"/>
  <c r="D16827" i="3"/>
  <c r="C16826" i="3"/>
  <c r="C16825" i="3"/>
  <c r="C16824" i="3"/>
  <c r="C16823" i="3"/>
  <c r="C16822" i="3"/>
  <c r="C16821" i="3"/>
  <c r="C16820" i="3"/>
  <c r="E16819" i="3"/>
  <c r="D16819" i="3"/>
  <c r="C16817" i="3"/>
  <c r="C16816" i="3"/>
  <c r="C16815" i="3"/>
  <c r="C16814" i="3"/>
  <c r="C16813" i="3"/>
  <c r="C16812" i="3"/>
  <c r="C16811" i="3"/>
  <c r="C16810" i="3"/>
  <c r="E16809" i="3"/>
  <c r="D16809" i="3"/>
  <c r="C16808" i="3"/>
  <c r="C16807" i="3"/>
  <c r="C16806" i="3"/>
  <c r="C16805" i="3"/>
  <c r="C16804" i="3"/>
  <c r="C16803" i="3"/>
  <c r="C16802" i="3"/>
  <c r="E16801" i="3"/>
  <c r="D16801" i="3"/>
  <c r="C16799" i="3"/>
  <c r="C16798" i="3"/>
  <c r="C16797" i="3"/>
  <c r="E16796" i="3"/>
  <c r="E16793" i="3" s="1"/>
  <c r="D16796" i="3"/>
  <c r="D16793" i="3" s="1"/>
  <c r="C16795" i="3"/>
  <c r="C16794" i="3"/>
  <c r="C16792" i="3"/>
  <c r="C16791" i="3"/>
  <c r="C16790" i="3"/>
  <c r="C16789" i="3"/>
  <c r="C16788" i="3"/>
  <c r="E16787" i="3"/>
  <c r="D16787" i="3"/>
  <c r="D16785" i="3" s="1"/>
  <c r="C16786" i="3"/>
  <c r="C16784" i="3"/>
  <c r="C16783" i="3"/>
  <c r="E16782" i="3"/>
  <c r="D16782" i="3"/>
  <c r="D16780" i="3" s="1"/>
  <c r="C16781" i="3"/>
  <c r="C16779" i="3"/>
  <c r="C16778" i="3"/>
  <c r="C16777" i="3"/>
  <c r="C16776" i="3"/>
  <c r="C16775" i="3"/>
  <c r="C16774" i="3"/>
  <c r="C16773" i="3"/>
  <c r="C16772" i="3"/>
  <c r="C16771" i="3"/>
  <c r="C16770" i="3"/>
  <c r="C16769" i="3"/>
  <c r="C16768" i="3"/>
  <c r="C16767" i="3"/>
  <c r="C16766" i="3"/>
  <c r="C16765" i="3"/>
  <c r="C16764" i="3"/>
  <c r="C16763" i="3"/>
  <c r="C16762" i="3"/>
  <c r="C16761" i="3"/>
  <c r="C16760" i="3"/>
  <c r="E16759" i="3"/>
  <c r="D16759" i="3"/>
  <c r="C16758" i="3"/>
  <c r="C16757" i="3"/>
  <c r="C16756" i="3"/>
  <c r="C16755" i="3"/>
  <c r="C16754" i="3"/>
  <c r="C16753" i="3"/>
  <c r="E16752" i="3"/>
  <c r="D16752" i="3"/>
  <c r="C16750" i="3"/>
  <c r="C16749" i="3"/>
  <c r="C16748" i="3"/>
  <c r="C16747" i="3"/>
  <c r="C16746" i="3"/>
  <c r="C16745" i="3"/>
  <c r="C16744" i="3"/>
  <c r="C16743" i="3"/>
  <c r="C16742" i="3"/>
  <c r="C16741" i="3"/>
  <c r="C16740" i="3"/>
  <c r="E16739" i="3"/>
  <c r="D16739" i="3"/>
  <c r="C16736" i="3"/>
  <c r="C16735" i="3"/>
  <c r="C16734" i="3"/>
  <c r="C16733" i="3"/>
  <c r="C16732" i="3"/>
  <c r="C16731" i="3"/>
  <c r="C16730" i="3"/>
  <c r="C16729" i="3"/>
  <c r="C16728" i="3"/>
  <c r="C16727" i="3"/>
  <c r="C16726" i="3"/>
  <c r="C16725" i="3"/>
  <c r="C16724" i="3"/>
  <c r="C16723" i="3"/>
  <c r="C16722" i="3"/>
  <c r="C16721" i="3"/>
  <c r="C16720" i="3"/>
  <c r="C16719" i="3"/>
  <c r="C16718" i="3"/>
  <c r="E16717" i="3"/>
  <c r="D16717" i="3"/>
  <c r="C16715" i="3"/>
  <c r="C16713" i="3"/>
  <c r="C16712" i="3"/>
  <c r="E16711" i="3"/>
  <c r="D16711" i="3"/>
  <c r="C16710" i="3"/>
  <c r="C16709" i="3"/>
  <c r="E16708" i="3"/>
  <c r="D16708" i="3"/>
  <c r="C16707" i="3"/>
  <c r="C16706" i="3"/>
  <c r="E16705" i="3"/>
  <c r="D16705" i="3"/>
  <c r="C16703" i="3"/>
  <c r="C16702" i="3"/>
  <c r="E16701" i="3"/>
  <c r="D16701" i="3"/>
  <c r="C16700" i="3"/>
  <c r="C16699" i="3"/>
  <c r="C16698" i="3"/>
  <c r="E16697" i="3"/>
  <c r="D16697" i="3"/>
  <c r="C16696" i="3"/>
  <c r="C16695" i="3"/>
  <c r="C16694" i="3"/>
  <c r="C16693" i="3"/>
  <c r="E16692" i="3"/>
  <c r="D16692" i="3"/>
  <c r="C16689" i="3"/>
  <c r="C16688" i="3"/>
  <c r="E16687" i="3"/>
  <c r="D16687" i="3"/>
  <c r="C16686" i="3"/>
  <c r="C16685" i="3"/>
  <c r="C16684" i="3"/>
  <c r="E16683" i="3"/>
  <c r="D16683" i="3"/>
  <c r="C16682" i="3"/>
  <c r="C16681" i="3"/>
  <c r="E16680" i="3"/>
  <c r="D16680" i="3"/>
  <c r="C16677" i="3"/>
  <c r="C16676" i="3"/>
  <c r="E16675" i="3"/>
  <c r="D16675" i="3"/>
  <c r="C16674" i="3"/>
  <c r="C16673" i="3"/>
  <c r="E16672" i="3"/>
  <c r="D16672" i="3"/>
  <c r="C16669" i="3"/>
  <c r="C16668" i="3"/>
  <c r="E16667" i="3"/>
  <c r="D16667" i="3"/>
  <c r="C16666" i="3"/>
  <c r="C16665" i="3"/>
  <c r="E16664" i="3"/>
  <c r="D16664" i="3"/>
  <c r="C16661" i="3"/>
  <c r="C16660" i="3"/>
  <c r="C16659" i="3"/>
  <c r="C16658" i="3"/>
  <c r="C16657" i="3"/>
  <c r="C16656" i="3"/>
  <c r="E16655" i="3"/>
  <c r="D16655" i="3"/>
  <c r="C16653" i="3"/>
  <c r="C16652" i="3"/>
  <c r="C16651" i="3"/>
  <c r="C16650" i="3"/>
  <c r="C16649" i="3"/>
  <c r="C16648" i="3"/>
  <c r="C16647" i="3"/>
  <c r="C16646" i="3"/>
  <c r="C16645" i="3"/>
  <c r="C16644" i="3"/>
  <c r="C16643" i="3"/>
  <c r="C16642" i="3"/>
  <c r="C16641" i="3"/>
  <c r="C16640" i="3"/>
  <c r="C16639" i="3"/>
  <c r="E16638" i="3"/>
  <c r="D16638" i="3"/>
  <c r="C16637" i="3"/>
  <c r="C16636" i="3"/>
  <c r="C16635" i="3"/>
  <c r="C16634" i="3"/>
  <c r="C16633" i="3"/>
  <c r="C16632" i="3"/>
  <c r="C16631" i="3"/>
  <c r="E16630" i="3"/>
  <c r="D16630" i="3"/>
  <c r="C16629" i="3"/>
  <c r="C16628" i="3"/>
  <c r="C16627" i="3"/>
  <c r="C16626" i="3"/>
  <c r="C16625" i="3"/>
  <c r="C16624" i="3"/>
  <c r="C16623" i="3"/>
  <c r="C16622" i="3"/>
  <c r="C16621" i="3"/>
  <c r="C16620" i="3"/>
  <c r="C16619" i="3"/>
  <c r="C16618" i="3"/>
  <c r="C16617" i="3"/>
  <c r="E16616" i="3"/>
  <c r="D16616" i="3"/>
  <c r="C16615" i="3"/>
  <c r="C16614" i="3"/>
  <c r="C16613" i="3"/>
  <c r="C16612" i="3"/>
  <c r="C16611" i="3"/>
  <c r="C16610" i="3"/>
  <c r="C16609" i="3"/>
  <c r="C16608" i="3"/>
  <c r="C16607" i="3"/>
  <c r="E16606" i="3"/>
  <c r="D16606" i="3"/>
  <c r="C16605" i="3"/>
  <c r="C16604" i="3"/>
  <c r="C16603" i="3"/>
  <c r="C16602" i="3"/>
  <c r="C16601" i="3"/>
  <c r="C16600" i="3"/>
  <c r="C16599" i="3"/>
  <c r="C16598" i="3"/>
  <c r="C16597" i="3"/>
  <c r="C16596" i="3"/>
  <c r="C16595" i="3"/>
  <c r="E16594" i="3"/>
  <c r="D16594" i="3"/>
  <c r="C16593" i="3"/>
  <c r="C16592" i="3"/>
  <c r="C16591" i="3"/>
  <c r="C16589" i="3"/>
  <c r="C16588" i="3"/>
  <c r="E16587" i="3"/>
  <c r="D16587" i="3"/>
  <c r="C16586" i="3"/>
  <c r="C16584" i="3"/>
  <c r="C16583" i="3"/>
  <c r="C16582" i="3"/>
  <c r="C16581" i="3"/>
  <c r="C16580" i="3"/>
  <c r="C16579" i="3"/>
  <c r="C16578" i="3"/>
  <c r="C16577" i="3"/>
  <c r="E16576" i="3"/>
  <c r="E16575" i="3" s="1"/>
  <c r="E16574" i="3" s="1"/>
  <c r="D16576" i="3"/>
  <c r="D16575" i="3" s="1"/>
  <c r="C16308" i="3"/>
  <c r="C16307" i="3"/>
  <c r="C16306" i="3"/>
  <c r="C16305" i="3"/>
  <c r="C16304" i="3"/>
  <c r="C16303" i="3"/>
  <c r="C16302" i="3"/>
  <c r="E16301" i="3"/>
  <c r="D16301" i="3"/>
  <c r="C16300" i="3"/>
  <c r="C16299" i="3"/>
  <c r="C16298" i="3"/>
  <c r="C16297" i="3"/>
  <c r="C16296" i="3"/>
  <c r="C16295" i="3"/>
  <c r="C16294" i="3"/>
  <c r="E16293" i="3"/>
  <c r="E16292" i="3" s="1"/>
  <c r="D16293" i="3"/>
  <c r="C16291" i="3"/>
  <c r="C16290" i="3"/>
  <c r="C16289" i="3"/>
  <c r="C16288" i="3"/>
  <c r="C16287" i="3"/>
  <c r="C16286" i="3"/>
  <c r="C16285" i="3"/>
  <c r="C16284" i="3"/>
  <c r="E16283" i="3"/>
  <c r="D16283" i="3"/>
  <c r="C16282" i="3"/>
  <c r="C16281" i="3"/>
  <c r="C16280" i="3"/>
  <c r="C16279" i="3"/>
  <c r="C16278" i="3"/>
  <c r="C16277" i="3"/>
  <c r="C16276" i="3"/>
  <c r="E16275" i="3"/>
  <c r="D16275" i="3"/>
  <c r="C16273" i="3"/>
  <c r="C16272" i="3"/>
  <c r="C16271" i="3"/>
  <c r="E16270" i="3"/>
  <c r="E16267" i="3" s="1"/>
  <c r="D16270" i="3"/>
  <c r="D16267" i="3" s="1"/>
  <c r="C16269" i="3"/>
  <c r="C16268" i="3"/>
  <c r="C16266" i="3"/>
  <c r="C16265" i="3"/>
  <c r="C16264" i="3"/>
  <c r="C16263" i="3"/>
  <c r="C16262" i="3"/>
  <c r="E16261" i="3"/>
  <c r="E16259" i="3" s="1"/>
  <c r="D16261" i="3"/>
  <c r="D16259" i="3" s="1"/>
  <c r="C16260" i="3"/>
  <c r="C16258" i="3"/>
  <c r="C16257" i="3"/>
  <c r="E16256" i="3"/>
  <c r="E16254" i="3" s="1"/>
  <c r="D16256" i="3"/>
  <c r="C16255" i="3"/>
  <c r="C16253" i="3"/>
  <c r="C16252" i="3"/>
  <c r="C16251" i="3"/>
  <c r="C16250" i="3"/>
  <c r="C16249" i="3"/>
  <c r="C16248" i="3"/>
  <c r="C16247" i="3"/>
  <c r="C16246" i="3"/>
  <c r="C16245" i="3"/>
  <c r="C16244" i="3"/>
  <c r="C16243" i="3"/>
  <c r="C16242" i="3"/>
  <c r="C16241" i="3"/>
  <c r="C16240" i="3"/>
  <c r="C16239" i="3"/>
  <c r="C16238" i="3"/>
  <c r="C16237" i="3"/>
  <c r="C16236" i="3"/>
  <c r="C16235" i="3"/>
  <c r="C16234" i="3"/>
  <c r="E16233" i="3"/>
  <c r="D16233" i="3"/>
  <c r="C16232" i="3"/>
  <c r="C16231" i="3"/>
  <c r="C16230" i="3"/>
  <c r="C16229" i="3"/>
  <c r="C16228" i="3"/>
  <c r="C16227" i="3"/>
  <c r="E16226" i="3"/>
  <c r="D16226" i="3"/>
  <c r="C16224" i="3"/>
  <c r="C16223" i="3"/>
  <c r="C16222" i="3"/>
  <c r="C16221" i="3"/>
  <c r="C16220" i="3"/>
  <c r="C16219" i="3"/>
  <c r="C16218" i="3"/>
  <c r="C16217" i="3"/>
  <c r="C16216" i="3"/>
  <c r="C16215" i="3"/>
  <c r="C16214" i="3"/>
  <c r="E16213" i="3"/>
  <c r="D16213" i="3"/>
  <c r="C16210" i="3"/>
  <c r="C16209" i="3"/>
  <c r="C16208" i="3"/>
  <c r="C16207" i="3"/>
  <c r="C16206" i="3"/>
  <c r="C16205" i="3"/>
  <c r="C16204" i="3"/>
  <c r="C16203" i="3"/>
  <c r="C16202" i="3"/>
  <c r="C16201" i="3"/>
  <c r="C16200" i="3"/>
  <c r="C16199" i="3"/>
  <c r="C16198" i="3"/>
  <c r="C16197" i="3"/>
  <c r="C16196" i="3"/>
  <c r="C16195" i="3"/>
  <c r="C16194" i="3"/>
  <c r="C16193" i="3"/>
  <c r="C16192" i="3"/>
  <c r="E16191" i="3"/>
  <c r="E16190" i="3" s="1"/>
  <c r="D16191" i="3"/>
  <c r="C16189" i="3"/>
  <c r="C16187" i="3"/>
  <c r="C16186" i="3"/>
  <c r="E16185" i="3"/>
  <c r="D16185" i="3"/>
  <c r="C16184" i="3"/>
  <c r="C16183" i="3"/>
  <c r="E16182" i="3"/>
  <c r="D16182" i="3"/>
  <c r="C16181" i="3"/>
  <c r="C16180" i="3"/>
  <c r="E16179" i="3"/>
  <c r="D16179" i="3"/>
  <c r="C16177" i="3"/>
  <c r="C16176" i="3"/>
  <c r="E16175" i="3"/>
  <c r="D16175" i="3"/>
  <c r="C16174" i="3"/>
  <c r="C16173" i="3"/>
  <c r="C16172" i="3"/>
  <c r="E16171" i="3"/>
  <c r="D16171" i="3"/>
  <c r="C16170" i="3"/>
  <c r="C16169" i="3"/>
  <c r="C16168" i="3"/>
  <c r="C16167" i="3"/>
  <c r="E16166" i="3"/>
  <c r="D16166" i="3"/>
  <c r="C16163" i="3"/>
  <c r="C16162" i="3"/>
  <c r="E16161" i="3"/>
  <c r="D16161" i="3"/>
  <c r="C16160" i="3"/>
  <c r="C16159" i="3"/>
  <c r="C16158" i="3"/>
  <c r="E16157" i="3"/>
  <c r="D16157" i="3"/>
  <c r="C16156" i="3"/>
  <c r="C16155" i="3"/>
  <c r="E16154" i="3"/>
  <c r="D16154" i="3"/>
  <c r="C16151" i="3"/>
  <c r="C16150" i="3"/>
  <c r="E16149" i="3"/>
  <c r="D16149" i="3"/>
  <c r="C16148" i="3"/>
  <c r="C16147" i="3"/>
  <c r="E16146" i="3"/>
  <c r="D16146" i="3"/>
  <c r="C16143" i="3"/>
  <c r="C16142" i="3"/>
  <c r="E16141" i="3"/>
  <c r="D16141" i="3"/>
  <c r="C16140" i="3"/>
  <c r="C16139" i="3"/>
  <c r="E16138" i="3"/>
  <c r="D16138" i="3"/>
  <c r="C16136" i="3"/>
  <c r="C16135" i="3"/>
  <c r="C16134" i="3"/>
  <c r="C16133" i="3"/>
  <c r="C16132" i="3"/>
  <c r="C16131" i="3"/>
  <c r="C16130" i="3"/>
  <c r="E16129" i="3"/>
  <c r="E16128" i="3" s="1"/>
  <c r="D16129" i="3"/>
  <c r="C16127" i="3"/>
  <c r="C16126" i="3"/>
  <c r="C16125" i="3"/>
  <c r="C16124" i="3"/>
  <c r="C16123" i="3"/>
  <c r="C16122" i="3"/>
  <c r="C16121" i="3"/>
  <c r="C16120" i="3"/>
  <c r="C16119" i="3"/>
  <c r="C16118" i="3"/>
  <c r="C16117" i="3"/>
  <c r="C16116" i="3"/>
  <c r="C16115" i="3"/>
  <c r="C16114" i="3"/>
  <c r="C16113" i="3"/>
  <c r="E16112" i="3"/>
  <c r="D16112" i="3"/>
  <c r="C16111" i="3"/>
  <c r="C16110" i="3"/>
  <c r="C16109" i="3"/>
  <c r="C16108" i="3"/>
  <c r="C16107" i="3"/>
  <c r="C16106" i="3"/>
  <c r="C16105" i="3"/>
  <c r="E16104" i="3"/>
  <c r="D16104" i="3"/>
  <c r="C16103" i="3"/>
  <c r="C16102" i="3"/>
  <c r="C16101" i="3"/>
  <c r="C16100" i="3"/>
  <c r="C16099" i="3"/>
  <c r="C16098" i="3"/>
  <c r="C16097" i="3"/>
  <c r="C16096" i="3"/>
  <c r="C16095" i="3"/>
  <c r="C16094" i="3"/>
  <c r="C16093" i="3"/>
  <c r="C16092" i="3"/>
  <c r="C16091" i="3"/>
  <c r="E16090" i="3"/>
  <c r="D16090" i="3"/>
  <c r="C16089" i="3"/>
  <c r="C16088" i="3"/>
  <c r="C16087" i="3"/>
  <c r="C16086" i="3"/>
  <c r="C16085" i="3"/>
  <c r="C16084" i="3"/>
  <c r="C16083" i="3"/>
  <c r="C16082" i="3"/>
  <c r="C16081" i="3"/>
  <c r="E16080" i="3"/>
  <c r="D16080" i="3"/>
  <c r="C16079" i="3"/>
  <c r="C16078" i="3"/>
  <c r="C16077" i="3"/>
  <c r="C16076" i="3"/>
  <c r="C16075" i="3"/>
  <c r="C16074" i="3"/>
  <c r="C16073" i="3"/>
  <c r="C16072" i="3"/>
  <c r="C16071" i="3"/>
  <c r="C16070" i="3"/>
  <c r="C16069" i="3"/>
  <c r="E16068" i="3"/>
  <c r="D16068" i="3"/>
  <c r="C16067" i="3"/>
  <c r="C16066" i="3"/>
  <c r="C16065" i="3"/>
  <c r="C16063" i="3"/>
  <c r="C16062" i="3"/>
  <c r="E16061" i="3"/>
  <c r="D16061" i="3"/>
  <c r="C16060" i="3"/>
  <c r="C16058" i="3"/>
  <c r="C16057" i="3"/>
  <c r="C16056" i="3"/>
  <c r="C16055" i="3"/>
  <c r="C16054" i="3"/>
  <c r="C16053" i="3"/>
  <c r="C16052" i="3"/>
  <c r="C16051" i="3"/>
  <c r="E16050" i="3"/>
  <c r="D16050" i="3"/>
  <c r="D16049" i="3" s="1"/>
  <c r="C16045" i="3"/>
  <c r="C16044" i="3"/>
  <c r="C16043" i="3"/>
  <c r="C16042" i="3"/>
  <c r="C16041" i="3"/>
  <c r="C16040" i="3"/>
  <c r="C16039" i="3"/>
  <c r="E16038" i="3"/>
  <c r="D16038" i="3"/>
  <c r="C16037" i="3"/>
  <c r="C16036" i="3"/>
  <c r="C16035" i="3"/>
  <c r="C16034" i="3"/>
  <c r="C16033" i="3"/>
  <c r="C16032" i="3"/>
  <c r="C16031" i="3"/>
  <c r="E16030" i="3"/>
  <c r="D16030" i="3"/>
  <c r="C16028" i="3"/>
  <c r="C16027" i="3"/>
  <c r="C16026" i="3"/>
  <c r="C16025" i="3"/>
  <c r="C16024" i="3"/>
  <c r="C16023" i="3"/>
  <c r="C16022" i="3"/>
  <c r="C16021" i="3"/>
  <c r="E16020" i="3"/>
  <c r="D16020" i="3"/>
  <c r="C16019" i="3"/>
  <c r="C16018" i="3"/>
  <c r="C16017" i="3"/>
  <c r="C16016" i="3"/>
  <c r="C16015" i="3"/>
  <c r="C16014" i="3"/>
  <c r="C16013" i="3"/>
  <c r="E16012" i="3"/>
  <c r="D16012" i="3"/>
  <c r="C16010" i="3"/>
  <c r="C16009" i="3"/>
  <c r="C16008" i="3"/>
  <c r="E16007" i="3"/>
  <c r="E16004" i="3" s="1"/>
  <c r="D16007" i="3"/>
  <c r="C16006" i="3"/>
  <c r="C16005" i="3"/>
  <c r="C16003" i="3"/>
  <c r="C16002" i="3"/>
  <c r="C16001" i="3"/>
  <c r="C16000" i="3"/>
  <c r="C15999" i="3"/>
  <c r="E15998" i="3"/>
  <c r="E15996" i="3" s="1"/>
  <c r="D15998" i="3"/>
  <c r="C15997" i="3"/>
  <c r="C15995" i="3"/>
  <c r="C15994" i="3"/>
  <c r="E15993" i="3"/>
  <c r="E15991" i="3" s="1"/>
  <c r="D15993" i="3"/>
  <c r="C15992" i="3"/>
  <c r="C15990" i="3"/>
  <c r="C15989" i="3"/>
  <c r="C15988" i="3"/>
  <c r="C15987" i="3"/>
  <c r="C15986" i="3"/>
  <c r="C15985" i="3"/>
  <c r="C15984" i="3"/>
  <c r="C15983" i="3"/>
  <c r="C15982" i="3"/>
  <c r="C15981" i="3"/>
  <c r="C15980" i="3"/>
  <c r="C15979" i="3"/>
  <c r="C15978" i="3"/>
  <c r="C15977" i="3"/>
  <c r="C15976" i="3"/>
  <c r="C15975" i="3"/>
  <c r="C15974" i="3"/>
  <c r="C15973" i="3"/>
  <c r="C15972" i="3"/>
  <c r="C15971" i="3"/>
  <c r="E15970" i="3"/>
  <c r="D15970" i="3"/>
  <c r="C15969" i="3"/>
  <c r="C15968" i="3"/>
  <c r="C15967" i="3"/>
  <c r="C15966" i="3"/>
  <c r="C15965" i="3"/>
  <c r="C15964" i="3"/>
  <c r="E15963" i="3"/>
  <c r="D15963" i="3"/>
  <c r="C15961" i="3"/>
  <c r="C15960" i="3"/>
  <c r="C15959" i="3"/>
  <c r="C15958" i="3"/>
  <c r="C15957" i="3"/>
  <c r="C15956" i="3"/>
  <c r="C15955" i="3"/>
  <c r="C15954" i="3"/>
  <c r="C15953" i="3"/>
  <c r="C15952" i="3"/>
  <c r="C15951" i="3"/>
  <c r="E15950" i="3"/>
  <c r="D15950" i="3"/>
  <c r="C15947" i="3"/>
  <c r="C15946" i="3"/>
  <c r="C15945" i="3"/>
  <c r="C15944" i="3"/>
  <c r="C15943" i="3"/>
  <c r="C15942" i="3"/>
  <c r="C15941" i="3"/>
  <c r="C15940" i="3"/>
  <c r="C15939" i="3"/>
  <c r="C15938" i="3"/>
  <c r="C15937" i="3"/>
  <c r="C15936" i="3"/>
  <c r="C15935" i="3"/>
  <c r="C15934" i="3"/>
  <c r="C15933" i="3"/>
  <c r="C15932" i="3"/>
  <c r="C15931" i="3"/>
  <c r="C15930" i="3"/>
  <c r="C15929" i="3"/>
  <c r="E15928" i="3"/>
  <c r="D15928" i="3"/>
  <c r="C15926" i="3"/>
  <c r="C15924" i="3"/>
  <c r="C15923" i="3"/>
  <c r="E15922" i="3"/>
  <c r="D15922" i="3"/>
  <c r="C15921" i="3"/>
  <c r="C15920" i="3"/>
  <c r="E15919" i="3"/>
  <c r="D15919" i="3"/>
  <c r="C15918" i="3"/>
  <c r="C15917" i="3"/>
  <c r="E15916" i="3"/>
  <c r="D15916" i="3"/>
  <c r="C15914" i="3"/>
  <c r="C15913" i="3"/>
  <c r="E15912" i="3"/>
  <c r="D15912" i="3"/>
  <c r="C15911" i="3"/>
  <c r="C15910" i="3"/>
  <c r="C15909" i="3"/>
  <c r="E15908" i="3"/>
  <c r="D15908" i="3"/>
  <c r="C15907" i="3"/>
  <c r="C15906" i="3"/>
  <c r="C15905" i="3"/>
  <c r="C15904" i="3"/>
  <c r="E15903" i="3"/>
  <c r="D15903" i="3"/>
  <c r="C15900" i="3"/>
  <c r="C15899" i="3"/>
  <c r="E15898" i="3"/>
  <c r="D15898" i="3"/>
  <c r="C15897" i="3"/>
  <c r="C15896" i="3"/>
  <c r="C15895" i="3"/>
  <c r="E15894" i="3"/>
  <c r="D15894" i="3"/>
  <c r="C15893" i="3"/>
  <c r="C15892" i="3"/>
  <c r="E15891" i="3"/>
  <c r="D15891" i="3"/>
  <c r="C15888" i="3"/>
  <c r="C15887" i="3"/>
  <c r="E15886" i="3"/>
  <c r="D15886" i="3"/>
  <c r="C15885" i="3"/>
  <c r="C15884" i="3"/>
  <c r="E15883" i="3"/>
  <c r="D15883" i="3"/>
  <c r="C15880" i="3"/>
  <c r="C15879" i="3"/>
  <c r="E15878" i="3"/>
  <c r="D15878" i="3"/>
  <c r="C15877" i="3"/>
  <c r="C15876" i="3"/>
  <c r="E15875" i="3"/>
  <c r="D15875" i="3"/>
  <c r="C15873" i="3"/>
  <c r="C15872" i="3"/>
  <c r="C15871" i="3"/>
  <c r="C15870" i="3"/>
  <c r="C15869" i="3"/>
  <c r="C15868" i="3"/>
  <c r="C15867" i="3"/>
  <c r="E15866" i="3"/>
  <c r="E15865" i="3" s="1"/>
  <c r="D15866" i="3"/>
  <c r="C15864" i="3"/>
  <c r="C15863" i="3"/>
  <c r="C15862" i="3"/>
  <c r="C15861" i="3"/>
  <c r="C15860" i="3"/>
  <c r="C15859" i="3"/>
  <c r="C15858" i="3"/>
  <c r="C15857" i="3"/>
  <c r="C15856" i="3"/>
  <c r="C15855" i="3"/>
  <c r="C15854" i="3"/>
  <c r="C15853" i="3"/>
  <c r="C15852" i="3"/>
  <c r="C15851" i="3"/>
  <c r="C15850" i="3"/>
  <c r="E15849" i="3"/>
  <c r="D15849" i="3"/>
  <c r="C15848" i="3"/>
  <c r="C15847" i="3"/>
  <c r="C15846" i="3"/>
  <c r="C15845" i="3"/>
  <c r="C15844" i="3"/>
  <c r="C15843" i="3"/>
  <c r="C15842" i="3"/>
  <c r="E15841" i="3"/>
  <c r="D15841" i="3"/>
  <c r="C15840" i="3"/>
  <c r="C15839" i="3"/>
  <c r="C15838" i="3"/>
  <c r="C15837" i="3"/>
  <c r="C15836" i="3"/>
  <c r="C15835" i="3"/>
  <c r="C15834" i="3"/>
  <c r="C15833" i="3"/>
  <c r="C15832" i="3"/>
  <c r="C15831" i="3"/>
  <c r="C15830" i="3"/>
  <c r="C15829" i="3"/>
  <c r="C15828" i="3"/>
  <c r="E15827" i="3"/>
  <c r="D15827" i="3"/>
  <c r="C15826" i="3"/>
  <c r="C15825" i="3"/>
  <c r="C15824" i="3"/>
  <c r="C15823" i="3"/>
  <c r="C15822" i="3"/>
  <c r="C15821" i="3"/>
  <c r="C15820" i="3"/>
  <c r="C15819" i="3"/>
  <c r="C15818" i="3"/>
  <c r="E15817" i="3"/>
  <c r="D15817" i="3"/>
  <c r="C15816" i="3"/>
  <c r="C15815" i="3"/>
  <c r="C15814" i="3"/>
  <c r="C15813" i="3"/>
  <c r="C15812" i="3"/>
  <c r="C15811" i="3"/>
  <c r="C15810" i="3"/>
  <c r="C15809" i="3"/>
  <c r="C15808" i="3"/>
  <c r="C15807" i="3"/>
  <c r="C15806" i="3"/>
  <c r="E15805" i="3"/>
  <c r="D15805" i="3"/>
  <c r="C15804" i="3"/>
  <c r="C15803" i="3"/>
  <c r="C15802" i="3"/>
  <c r="C15800" i="3"/>
  <c r="C15799" i="3"/>
  <c r="E15798" i="3"/>
  <c r="D15798" i="3"/>
  <c r="C15797" i="3"/>
  <c r="C15795" i="3"/>
  <c r="C15794" i="3"/>
  <c r="C15793" i="3"/>
  <c r="C15792" i="3"/>
  <c r="C15791" i="3"/>
  <c r="C15790" i="3"/>
  <c r="C15789" i="3"/>
  <c r="C15788" i="3"/>
  <c r="E15787" i="3"/>
  <c r="E15786" i="3" s="1"/>
  <c r="D15787" i="3"/>
  <c r="D15786" i="3" s="1"/>
  <c r="C15782" i="3"/>
  <c r="C15781" i="3"/>
  <c r="C15780" i="3"/>
  <c r="C15779" i="3"/>
  <c r="C15778" i="3"/>
  <c r="C15777" i="3"/>
  <c r="C15776" i="3"/>
  <c r="E15775" i="3"/>
  <c r="D15775" i="3"/>
  <c r="C15774" i="3"/>
  <c r="C15773" i="3"/>
  <c r="C15772" i="3"/>
  <c r="C15771" i="3"/>
  <c r="C15770" i="3"/>
  <c r="C15769" i="3"/>
  <c r="C15768" i="3"/>
  <c r="E15767" i="3"/>
  <c r="D15767" i="3"/>
  <c r="C15765" i="3"/>
  <c r="C15764" i="3"/>
  <c r="C15763" i="3"/>
  <c r="C15762" i="3"/>
  <c r="C15761" i="3"/>
  <c r="C15760" i="3"/>
  <c r="C15759" i="3"/>
  <c r="C15758" i="3"/>
  <c r="E15757" i="3"/>
  <c r="D15757" i="3"/>
  <c r="C15756" i="3"/>
  <c r="C15755" i="3"/>
  <c r="C15754" i="3"/>
  <c r="C15753" i="3"/>
  <c r="C15752" i="3"/>
  <c r="C15751" i="3"/>
  <c r="C15750" i="3"/>
  <c r="E15749" i="3"/>
  <c r="D15749" i="3"/>
  <c r="C15747" i="3"/>
  <c r="C15746" i="3"/>
  <c r="C15745" i="3"/>
  <c r="E15744" i="3"/>
  <c r="E15741" i="3" s="1"/>
  <c r="D15744" i="3"/>
  <c r="C15743" i="3"/>
  <c r="C15742" i="3"/>
  <c r="C15740" i="3"/>
  <c r="C15739" i="3"/>
  <c r="C15738" i="3"/>
  <c r="C15737" i="3"/>
  <c r="C15736" i="3"/>
  <c r="E15735" i="3"/>
  <c r="E15733" i="3" s="1"/>
  <c r="D15735" i="3"/>
  <c r="D15733" i="3" s="1"/>
  <c r="C15734" i="3"/>
  <c r="C15732" i="3"/>
  <c r="C15731" i="3"/>
  <c r="E15730" i="3"/>
  <c r="E15728" i="3" s="1"/>
  <c r="D15730" i="3"/>
  <c r="D15728" i="3" s="1"/>
  <c r="C15729" i="3"/>
  <c r="C15727" i="3"/>
  <c r="C15726" i="3"/>
  <c r="C15725" i="3"/>
  <c r="C15724" i="3"/>
  <c r="C15723" i="3"/>
  <c r="C15722" i="3"/>
  <c r="C15721" i="3"/>
  <c r="C15720" i="3"/>
  <c r="C15719" i="3"/>
  <c r="C15718" i="3"/>
  <c r="C15717" i="3"/>
  <c r="C15716" i="3"/>
  <c r="C15715" i="3"/>
  <c r="C15714" i="3"/>
  <c r="C15713" i="3"/>
  <c r="C15712" i="3"/>
  <c r="C15711" i="3"/>
  <c r="C15710" i="3"/>
  <c r="C15709" i="3"/>
  <c r="C15708" i="3"/>
  <c r="E15707" i="3"/>
  <c r="D15707" i="3"/>
  <c r="C15706" i="3"/>
  <c r="C15705" i="3"/>
  <c r="C15704" i="3"/>
  <c r="C15703" i="3"/>
  <c r="C15702" i="3"/>
  <c r="C15701" i="3"/>
  <c r="E15700" i="3"/>
  <c r="E15699" i="3" s="1"/>
  <c r="D15700" i="3"/>
  <c r="C15698" i="3"/>
  <c r="C15697" i="3"/>
  <c r="C15696" i="3"/>
  <c r="C15695" i="3"/>
  <c r="C15694" i="3"/>
  <c r="C15693" i="3"/>
  <c r="C15692" i="3"/>
  <c r="C15691" i="3"/>
  <c r="C15690" i="3"/>
  <c r="C15689" i="3"/>
  <c r="C15688" i="3"/>
  <c r="E15687" i="3"/>
  <c r="D15687" i="3"/>
  <c r="C15684" i="3"/>
  <c r="C15683" i="3"/>
  <c r="C15682" i="3"/>
  <c r="C15681" i="3"/>
  <c r="C15680" i="3"/>
  <c r="C15679" i="3"/>
  <c r="C15678" i="3"/>
  <c r="C15677" i="3"/>
  <c r="C15676" i="3"/>
  <c r="C15675" i="3"/>
  <c r="C15674" i="3"/>
  <c r="C15673" i="3"/>
  <c r="C15672" i="3"/>
  <c r="C15671" i="3"/>
  <c r="C15670" i="3"/>
  <c r="C15669" i="3"/>
  <c r="C15668" i="3"/>
  <c r="C15667" i="3"/>
  <c r="C15666" i="3"/>
  <c r="E15665" i="3"/>
  <c r="E15664" i="3" s="1"/>
  <c r="D15665" i="3"/>
  <c r="D15664" i="3" s="1"/>
  <c r="D15662" i="3" s="1"/>
  <c r="C15663" i="3"/>
  <c r="C15661" i="3"/>
  <c r="C15660" i="3"/>
  <c r="E15659" i="3"/>
  <c r="D15659" i="3"/>
  <c r="C15658" i="3"/>
  <c r="C15657" i="3"/>
  <c r="E15656" i="3"/>
  <c r="D15656" i="3"/>
  <c r="C15655" i="3"/>
  <c r="C15654" i="3"/>
  <c r="E15653" i="3"/>
  <c r="D15653" i="3"/>
  <c r="C15651" i="3"/>
  <c r="C15650" i="3"/>
  <c r="E15649" i="3"/>
  <c r="D15649" i="3"/>
  <c r="C15648" i="3"/>
  <c r="C15647" i="3"/>
  <c r="C15646" i="3"/>
  <c r="E15645" i="3"/>
  <c r="D15645" i="3"/>
  <c r="C15644" i="3"/>
  <c r="C15643" i="3"/>
  <c r="C15642" i="3"/>
  <c r="C15641" i="3"/>
  <c r="E15640" i="3"/>
  <c r="D15640" i="3"/>
  <c r="C15637" i="3"/>
  <c r="C15636" i="3"/>
  <c r="E15635" i="3"/>
  <c r="D15635" i="3"/>
  <c r="C15634" i="3"/>
  <c r="C15633" i="3"/>
  <c r="C15632" i="3"/>
  <c r="E15631" i="3"/>
  <c r="D15631" i="3"/>
  <c r="C15630" i="3"/>
  <c r="C15629" i="3"/>
  <c r="E15628" i="3"/>
  <c r="D15628" i="3"/>
  <c r="C15625" i="3"/>
  <c r="C15624" i="3"/>
  <c r="E15623" i="3"/>
  <c r="D15623" i="3"/>
  <c r="C15622" i="3"/>
  <c r="C15621" i="3"/>
  <c r="E15620" i="3"/>
  <c r="D15620" i="3"/>
  <c r="C15617" i="3"/>
  <c r="C15616" i="3"/>
  <c r="E15615" i="3"/>
  <c r="D15615" i="3"/>
  <c r="C15614" i="3"/>
  <c r="C15613" i="3"/>
  <c r="E15612" i="3"/>
  <c r="D15612" i="3"/>
  <c r="C15610" i="3"/>
  <c r="C15609" i="3"/>
  <c r="C15608" i="3"/>
  <c r="C15607" i="3"/>
  <c r="C15606" i="3"/>
  <c r="C15605" i="3"/>
  <c r="C15604" i="3"/>
  <c r="E15603" i="3"/>
  <c r="E15602" i="3" s="1"/>
  <c r="D15603" i="3"/>
  <c r="D15602" i="3" s="1"/>
  <c r="C15601" i="3"/>
  <c r="C15600" i="3"/>
  <c r="C15599" i="3"/>
  <c r="C15598" i="3"/>
  <c r="C15597" i="3"/>
  <c r="C15596" i="3"/>
  <c r="C15595" i="3"/>
  <c r="C15594" i="3"/>
  <c r="C15593" i="3"/>
  <c r="C15592" i="3"/>
  <c r="C15591" i="3"/>
  <c r="C15590" i="3"/>
  <c r="C15589" i="3"/>
  <c r="C15588" i="3"/>
  <c r="C15587" i="3"/>
  <c r="E15586" i="3"/>
  <c r="D15586" i="3"/>
  <c r="C15585" i="3"/>
  <c r="C15584" i="3"/>
  <c r="C15583" i="3"/>
  <c r="C15582" i="3"/>
  <c r="C15581" i="3"/>
  <c r="C15580" i="3"/>
  <c r="C15579" i="3"/>
  <c r="E15578" i="3"/>
  <c r="D15578" i="3"/>
  <c r="C15577" i="3"/>
  <c r="C15576" i="3"/>
  <c r="C15575" i="3"/>
  <c r="C15574" i="3"/>
  <c r="C15573" i="3"/>
  <c r="C15572" i="3"/>
  <c r="C15571" i="3"/>
  <c r="C15570" i="3"/>
  <c r="C15569" i="3"/>
  <c r="C15568" i="3"/>
  <c r="C15567" i="3"/>
  <c r="C15566" i="3"/>
  <c r="C15565" i="3"/>
  <c r="E15564" i="3"/>
  <c r="D15564" i="3"/>
  <c r="C15563" i="3"/>
  <c r="C15562" i="3"/>
  <c r="C15561" i="3"/>
  <c r="C15560" i="3"/>
  <c r="C15559" i="3"/>
  <c r="C15558" i="3"/>
  <c r="C15557" i="3"/>
  <c r="C15556" i="3"/>
  <c r="C15555" i="3"/>
  <c r="E15554" i="3"/>
  <c r="D15554" i="3"/>
  <c r="C15553" i="3"/>
  <c r="C15552" i="3"/>
  <c r="C15551" i="3"/>
  <c r="C15550" i="3"/>
  <c r="C15549" i="3"/>
  <c r="C15548" i="3"/>
  <c r="C15547" i="3"/>
  <c r="C15546" i="3"/>
  <c r="C15545" i="3"/>
  <c r="C15544" i="3"/>
  <c r="C15543" i="3"/>
  <c r="E15542" i="3"/>
  <c r="D15542" i="3"/>
  <c r="C15541" i="3"/>
  <c r="C15540" i="3"/>
  <c r="C15539" i="3"/>
  <c r="C15537" i="3"/>
  <c r="C15536" i="3"/>
  <c r="E15535" i="3"/>
  <c r="D15535" i="3"/>
  <c r="C15534" i="3"/>
  <c r="C15532" i="3"/>
  <c r="C15531" i="3"/>
  <c r="C15530" i="3"/>
  <c r="C15529" i="3"/>
  <c r="C15528" i="3"/>
  <c r="C15527" i="3"/>
  <c r="C15526" i="3"/>
  <c r="C15525" i="3"/>
  <c r="E15524" i="3"/>
  <c r="E15523" i="3" s="1"/>
  <c r="E15522" i="3" s="1"/>
  <c r="D15524" i="3"/>
  <c r="C15519" i="3"/>
  <c r="C15518" i="3"/>
  <c r="C15517" i="3"/>
  <c r="C15516" i="3"/>
  <c r="C15515" i="3"/>
  <c r="C15514" i="3"/>
  <c r="C15513" i="3"/>
  <c r="E15512" i="3"/>
  <c r="D15512" i="3"/>
  <c r="C15511" i="3"/>
  <c r="C15510" i="3"/>
  <c r="C15509" i="3"/>
  <c r="C15508" i="3"/>
  <c r="C15507" i="3"/>
  <c r="C15506" i="3"/>
  <c r="C15505" i="3"/>
  <c r="E15504" i="3"/>
  <c r="D15504" i="3"/>
  <c r="C15502" i="3"/>
  <c r="C15501" i="3"/>
  <c r="C15500" i="3"/>
  <c r="C15499" i="3"/>
  <c r="C15498" i="3"/>
  <c r="C15497" i="3"/>
  <c r="C15496" i="3"/>
  <c r="C15495" i="3"/>
  <c r="E15494" i="3"/>
  <c r="D15494" i="3"/>
  <c r="C15493" i="3"/>
  <c r="C15492" i="3"/>
  <c r="C15491" i="3"/>
  <c r="C15490" i="3"/>
  <c r="C15489" i="3"/>
  <c r="C15488" i="3"/>
  <c r="C15487" i="3"/>
  <c r="E15486" i="3"/>
  <c r="D15486" i="3"/>
  <c r="C15484" i="3"/>
  <c r="C15483" i="3"/>
  <c r="C15482" i="3"/>
  <c r="E15481" i="3"/>
  <c r="E15478" i="3" s="1"/>
  <c r="D15481" i="3"/>
  <c r="C15480" i="3"/>
  <c r="C15479" i="3"/>
  <c r="C15477" i="3"/>
  <c r="C15476" i="3"/>
  <c r="C15475" i="3"/>
  <c r="C15474" i="3"/>
  <c r="C15473" i="3"/>
  <c r="E15472" i="3"/>
  <c r="E15470" i="3" s="1"/>
  <c r="D15472" i="3"/>
  <c r="D15470" i="3" s="1"/>
  <c r="C15471" i="3"/>
  <c r="C15469" i="3"/>
  <c r="C15468" i="3"/>
  <c r="E15467" i="3"/>
  <c r="E15465" i="3" s="1"/>
  <c r="D15467" i="3"/>
  <c r="C15466" i="3"/>
  <c r="C15464" i="3"/>
  <c r="C15463" i="3"/>
  <c r="C15462" i="3"/>
  <c r="C15461" i="3"/>
  <c r="C15460" i="3"/>
  <c r="C15459" i="3"/>
  <c r="C15458" i="3"/>
  <c r="C15457" i="3"/>
  <c r="C15456" i="3"/>
  <c r="C15455" i="3"/>
  <c r="C15454" i="3"/>
  <c r="C15453" i="3"/>
  <c r="C15452" i="3"/>
  <c r="C15451" i="3"/>
  <c r="C15450" i="3"/>
  <c r="C15449" i="3"/>
  <c r="C15448" i="3"/>
  <c r="C15447" i="3"/>
  <c r="C15446" i="3"/>
  <c r="C15445" i="3"/>
  <c r="E15444" i="3"/>
  <c r="D15444" i="3"/>
  <c r="C15443" i="3"/>
  <c r="C15442" i="3"/>
  <c r="C15441" i="3"/>
  <c r="C15440" i="3"/>
  <c r="C15439" i="3"/>
  <c r="C15438" i="3"/>
  <c r="E15437" i="3"/>
  <c r="D15437" i="3"/>
  <c r="D15436" i="3" s="1"/>
  <c r="C15435" i="3"/>
  <c r="C15434" i="3"/>
  <c r="C15433" i="3"/>
  <c r="C15432" i="3"/>
  <c r="C15431" i="3"/>
  <c r="C15430" i="3"/>
  <c r="C15429" i="3"/>
  <c r="C15428" i="3"/>
  <c r="C15427" i="3"/>
  <c r="C15426" i="3"/>
  <c r="C15425" i="3"/>
  <c r="E15424" i="3"/>
  <c r="D15424" i="3"/>
  <c r="C15421" i="3"/>
  <c r="C15420" i="3"/>
  <c r="C15419" i="3"/>
  <c r="C15418" i="3"/>
  <c r="C15417" i="3"/>
  <c r="C15416" i="3"/>
  <c r="C15415" i="3"/>
  <c r="C15414" i="3"/>
  <c r="C15413" i="3"/>
  <c r="C15412" i="3"/>
  <c r="C15411" i="3"/>
  <c r="C15410" i="3"/>
  <c r="C15409" i="3"/>
  <c r="C15408" i="3"/>
  <c r="C15407" i="3"/>
  <c r="C15406" i="3"/>
  <c r="C15405" i="3"/>
  <c r="C15404" i="3"/>
  <c r="C15403" i="3"/>
  <c r="E15402" i="3"/>
  <c r="E15401" i="3" s="1"/>
  <c r="E15399" i="3" s="1"/>
  <c r="D15402" i="3"/>
  <c r="C15400" i="3"/>
  <c r="C15398" i="3"/>
  <c r="C15397" i="3"/>
  <c r="E15396" i="3"/>
  <c r="D15396" i="3"/>
  <c r="C15395" i="3"/>
  <c r="C15394" i="3"/>
  <c r="E15393" i="3"/>
  <c r="D15393" i="3"/>
  <c r="C15392" i="3"/>
  <c r="C15391" i="3"/>
  <c r="E15390" i="3"/>
  <c r="D15390" i="3"/>
  <c r="C15388" i="3"/>
  <c r="C15387" i="3"/>
  <c r="E15386" i="3"/>
  <c r="D15386" i="3"/>
  <c r="C15385" i="3"/>
  <c r="C15384" i="3"/>
  <c r="C15383" i="3"/>
  <c r="E15382" i="3"/>
  <c r="D15382" i="3"/>
  <c r="C15381" i="3"/>
  <c r="C15380" i="3"/>
  <c r="C15379" i="3"/>
  <c r="C15378" i="3"/>
  <c r="E15377" i="3"/>
  <c r="D15377" i="3"/>
  <c r="C15374" i="3"/>
  <c r="C15373" i="3"/>
  <c r="E15372" i="3"/>
  <c r="D15372" i="3"/>
  <c r="C15371" i="3"/>
  <c r="C15370" i="3"/>
  <c r="C15369" i="3"/>
  <c r="E15368" i="3"/>
  <c r="D15368" i="3"/>
  <c r="C15367" i="3"/>
  <c r="C15366" i="3"/>
  <c r="E15365" i="3"/>
  <c r="D15365" i="3"/>
  <c r="C15362" i="3"/>
  <c r="C15361" i="3"/>
  <c r="E15360" i="3"/>
  <c r="D15360" i="3"/>
  <c r="C15359" i="3"/>
  <c r="C15358" i="3"/>
  <c r="E15357" i="3"/>
  <c r="D15357" i="3"/>
  <c r="C15354" i="3"/>
  <c r="C15353" i="3"/>
  <c r="E15352" i="3"/>
  <c r="D15352" i="3"/>
  <c r="C15351" i="3"/>
  <c r="C15350" i="3"/>
  <c r="E15349" i="3"/>
  <c r="D15349" i="3"/>
  <c r="C15347" i="3"/>
  <c r="C15346" i="3"/>
  <c r="C15345" i="3"/>
  <c r="C15344" i="3"/>
  <c r="C15343" i="3"/>
  <c r="C15342" i="3"/>
  <c r="C15341" i="3"/>
  <c r="E15340" i="3"/>
  <c r="E15339" i="3" s="1"/>
  <c r="D15340" i="3"/>
  <c r="C15338" i="3"/>
  <c r="C15337" i="3"/>
  <c r="C15336" i="3"/>
  <c r="C15335" i="3"/>
  <c r="C15334" i="3"/>
  <c r="C15333" i="3"/>
  <c r="C15332" i="3"/>
  <c r="C15331" i="3"/>
  <c r="C15330" i="3"/>
  <c r="C15329" i="3"/>
  <c r="C15328" i="3"/>
  <c r="C15327" i="3"/>
  <c r="C15326" i="3"/>
  <c r="C15325" i="3"/>
  <c r="C15324" i="3"/>
  <c r="E15323" i="3"/>
  <c r="D15323" i="3"/>
  <c r="C15322" i="3"/>
  <c r="C15321" i="3"/>
  <c r="C15320" i="3"/>
  <c r="C15319" i="3"/>
  <c r="C15318" i="3"/>
  <c r="C15317" i="3"/>
  <c r="C15316" i="3"/>
  <c r="E15315" i="3"/>
  <c r="D15315" i="3"/>
  <c r="C15314" i="3"/>
  <c r="C15313" i="3"/>
  <c r="C15312" i="3"/>
  <c r="C15311" i="3"/>
  <c r="C15310" i="3"/>
  <c r="C15309" i="3"/>
  <c r="C15308" i="3"/>
  <c r="C15307" i="3"/>
  <c r="C15306" i="3"/>
  <c r="C15305" i="3"/>
  <c r="C15304" i="3"/>
  <c r="C15303" i="3"/>
  <c r="C15302" i="3"/>
  <c r="E15301" i="3"/>
  <c r="D15301" i="3"/>
  <c r="C15300" i="3"/>
  <c r="C15299" i="3"/>
  <c r="C15298" i="3"/>
  <c r="C15297" i="3"/>
  <c r="C15296" i="3"/>
  <c r="C15295" i="3"/>
  <c r="C15294" i="3"/>
  <c r="C15293" i="3"/>
  <c r="C15292" i="3"/>
  <c r="E15291" i="3"/>
  <c r="D15291" i="3"/>
  <c r="C15290" i="3"/>
  <c r="C15289" i="3"/>
  <c r="C15288" i="3"/>
  <c r="C15287" i="3"/>
  <c r="C15286" i="3"/>
  <c r="C15285" i="3"/>
  <c r="C15284" i="3"/>
  <c r="C15283" i="3"/>
  <c r="C15282" i="3"/>
  <c r="C15281" i="3"/>
  <c r="C15280" i="3"/>
  <c r="E15279" i="3"/>
  <c r="D15279" i="3"/>
  <c r="C15278" i="3"/>
  <c r="C15277" i="3"/>
  <c r="C15276" i="3"/>
  <c r="C15274" i="3"/>
  <c r="C15273" i="3"/>
  <c r="E15272" i="3"/>
  <c r="D15272" i="3"/>
  <c r="C15271" i="3"/>
  <c r="C15269" i="3"/>
  <c r="C15268" i="3"/>
  <c r="C15267" i="3"/>
  <c r="C15266" i="3"/>
  <c r="C15265" i="3"/>
  <c r="C15264" i="3"/>
  <c r="C15263" i="3"/>
  <c r="C15262" i="3"/>
  <c r="E15261" i="3"/>
  <c r="E15260" i="3" s="1"/>
  <c r="E15259" i="3" s="1"/>
  <c r="D15261" i="3"/>
  <c r="D15260" i="3" s="1"/>
  <c r="C15256" i="3"/>
  <c r="C15255" i="3"/>
  <c r="C15254" i="3"/>
  <c r="C15253" i="3"/>
  <c r="C15252" i="3"/>
  <c r="C15251" i="3"/>
  <c r="C15250" i="3"/>
  <c r="E15249" i="3"/>
  <c r="D15249" i="3"/>
  <c r="C15248" i="3"/>
  <c r="C15247" i="3"/>
  <c r="C15246" i="3"/>
  <c r="C15245" i="3"/>
  <c r="C15244" i="3"/>
  <c r="C15243" i="3"/>
  <c r="C15242" i="3"/>
  <c r="E15241" i="3"/>
  <c r="D15241" i="3"/>
  <c r="C15239" i="3"/>
  <c r="C15238" i="3"/>
  <c r="C15237" i="3"/>
  <c r="C15236" i="3"/>
  <c r="C15235" i="3"/>
  <c r="C15234" i="3"/>
  <c r="C15233" i="3"/>
  <c r="C15232" i="3"/>
  <c r="E15231" i="3"/>
  <c r="D15231" i="3"/>
  <c r="C15230" i="3"/>
  <c r="C15229" i="3"/>
  <c r="C15228" i="3"/>
  <c r="C15227" i="3"/>
  <c r="C15226" i="3"/>
  <c r="C15225" i="3"/>
  <c r="C15224" i="3"/>
  <c r="E15223" i="3"/>
  <c r="D15223" i="3"/>
  <c r="C15221" i="3"/>
  <c r="C15220" i="3"/>
  <c r="C15219" i="3"/>
  <c r="E15218" i="3"/>
  <c r="E15215" i="3" s="1"/>
  <c r="D15218" i="3"/>
  <c r="C15217" i="3"/>
  <c r="C15216" i="3"/>
  <c r="C15214" i="3"/>
  <c r="C15213" i="3"/>
  <c r="C15212" i="3"/>
  <c r="C15211" i="3"/>
  <c r="C15210" i="3"/>
  <c r="E15209" i="3"/>
  <c r="E15207" i="3" s="1"/>
  <c r="D15209" i="3"/>
  <c r="D15207" i="3" s="1"/>
  <c r="C15208" i="3"/>
  <c r="C15206" i="3"/>
  <c r="C15205" i="3"/>
  <c r="E15204" i="3"/>
  <c r="E15202" i="3" s="1"/>
  <c r="D15204" i="3"/>
  <c r="C15203" i="3"/>
  <c r="C15201" i="3"/>
  <c r="C15200" i="3"/>
  <c r="C15199" i="3"/>
  <c r="C15198" i="3"/>
  <c r="C15197" i="3"/>
  <c r="C15196" i="3"/>
  <c r="C15195" i="3"/>
  <c r="C15194" i="3"/>
  <c r="C15193" i="3"/>
  <c r="C15192" i="3"/>
  <c r="C15191" i="3"/>
  <c r="C15190" i="3"/>
  <c r="C15189" i="3"/>
  <c r="C15188" i="3"/>
  <c r="C15187" i="3"/>
  <c r="C15186" i="3"/>
  <c r="C15185" i="3"/>
  <c r="C15184" i="3"/>
  <c r="C15183" i="3"/>
  <c r="C15182" i="3"/>
  <c r="E15181" i="3"/>
  <c r="C15180" i="3"/>
  <c r="C15179" i="3"/>
  <c r="C15178" i="3"/>
  <c r="C15177" i="3"/>
  <c r="C15176" i="3"/>
  <c r="C15175" i="3"/>
  <c r="E15174" i="3"/>
  <c r="D15174" i="3"/>
  <c r="C15172" i="3"/>
  <c r="C15171" i="3"/>
  <c r="C15170" i="3"/>
  <c r="C15169" i="3"/>
  <c r="C15168" i="3"/>
  <c r="C15167" i="3"/>
  <c r="C15166" i="3"/>
  <c r="C15165" i="3"/>
  <c r="C15164" i="3"/>
  <c r="C15163" i="3"/>
  <c r="C15162" i="3"/>
  <c r="E15161" i="3"/>
  <c r="D15161" i="3"/>
  <c r="C15158" i="3"/>
  <c r="C15157" i="3"/>
  <c r="C15156" i="3"/>
  <c r="C15155" i="3"/>
  <c r="C15154" i="3"/>
  <c r="C15153" i="3"/>
  <c r="C15152" i="3"/>
  <c r="C15151" i="3"/>
  <c r="C15150" i="3"/>
  <c r="C15149" i="3"/>
  <c r="C15148" i="3"/>
  <c r="C15147" i="3"/>
  <c r="C15146" i="3"/>
  <c r="C15145" i="3"/>
  <c r="C15144" i="3"/>
  <c r="C15143" i="3"/>
  <c r="C15142" i="3"/>
  <c r="C15141" i="3"/>
  <c r="C15140" i="3"/>
  <c r="E15139" i="3"/>
  <c r="E15138" i="3" s="1"/>
  <c r="E15136" i="3" s="1"/>
  <c r="D15139" i="3"/>
  <c r="D15138" i="3" s="1"/>
  <c r="C15137" i="3"/>
  <c r="C15135" i="3"/>
  <c r="C15134" i="3"/>
  <c r="E15133" i="3"/>
  <c r="D15133" i="3"/>
  <c r="C15132" i="3"/>
  <c r="C15131" i="3"/>
  <c r="E15130" i="3"/>
  <c r="D15130" i="3"/>
  <c r="C15129" i="3"/>
  <c r="C15128" i="3"/>
  <c r="E15127" i="3"/>
  <c r="D15127" i="3"/>
  <c r="C15125" i="3"/>
  <c r="C15124" i="3"/>
  <c r="E15123" i="3"/>
  <c r="D15123" i="3"/>
  <c r="C15122" i="3"/>
  <c r="C15121" i="3"/>
  <c r="C15120" i="3"/>
  <c r="E15119" i="3"/>
  <c r="D15119" i="3"/>
  <c r="C15118" i="3"/>
  <c r="C15117" i="3"/>
  <c r="C15116" i="3"/>
  <c r="C15115" i="3"/>
  <c r="E15114" i="3"/>
  <c r="D15114" i="3"/>
  <c r="C15111" i="3"/>
  <c r="C15110" i="3"/>
  <c r="E15109" i="3"/>
  <c r="D15109" i="3"/>
  <c r="C15108" i="3"/>
  <c r="C15107" i="3"/>
  <c r="C15106" i="3"/>
  <c r="E15105" i="3"/>
  <c r="D15105" i="3"/>
  <c r="C15104" i="3"/>
  <c r="C15103" i="3"/>
  <c r="E15102" i="3"/>
  <c r="D15102" i="3"/>
  <c r="C15099" i="3"/>
  <c r="C15098" i="3"/>
  <c r="E15097" i="3"/>
  <c r="D15097" i="3"/>
  <c r="C15096" i="3"/>
  <c r="C15095" i="3"/>
  <c r="E15094" i="3"/>
  <c r="E15093" i="3" s="1"/>
  <c r="D15094" i="3"/>
  <c r="C15091" i="3"/>
  <c r="C15090" i="3"/>
  <c r="E15089" i="3"/>
  <c r="D15089" i="3"/>
  <c r="C15088" i="3"/>
  <c r="C15087" i="3"/>
  <c r="E15086" i="3"/>
  <c r="D15086" i="3"/>
  <c r="C15084" i="3"/>
  <c r="C15083" i="3"/>
  <c r="C15082" i="3"/>
  <c r="C15081" i="3"/>
  <c r="C15080" i="3"/>
  <c r="C15079" i="3"/>
  <c r="C15078" i="3"/>
  <c r="E15077" i="3"/>
  <c r="E15076" i="3" s="1"/>
  <c r="D15077" i="3"/>
  <c r="D15076" i="3" s="1"/>
  <c r="C15075" i="3"/>
  <c r="C15074" i="3"/>
  <c r="C15073" i="3"/>
  <c r="C15072" i="3"/>
  <c r="C15071" i="3"/>
  <c r="C15070" i="3"/>
  <c r="C15069" i="3"/>
  <c r="C15068" i="3"/>
  <c r="C15067" i="3"/>
  <c r="C15066" i="3"/>
  <c r="C15065" i="3"/>
  <c r="C15064" i="3"/>
  <c r="C15063" i="3"/>
  <c r="C15062" i="3"/>
  <c r="C15061" i="3"/>
  <c r="E15060" i="3"/>
  <c r="D15060" i="3"/>
  <c r="C15059" i="3"/>
  <c r="C15058" i="3"/>
  <c r="C15057" i="3"/>
  <c r="C15056" i="3"/>
  <c r="C15055" i="3"/>
  <c r="C15054" i="3"/>
  <c r="C15053" i="3"/>
  <c r="E15052" i="3"/>
  <c r="D15052" i="3"/>
  <c r="C15051" i="3"/>
  <c r="C15050" i="3"/>
  <c r="C15049" i="3"/>
  <c r="C15048" i="3"/>
  <c r="C15047" i="3"/>
  <c r="C15046" i="3"/>
  <c r="C15045" i="3"/>
  <c r="C15044" i="3"/>
  <c r="C15043" i="3"/>
  <c r="C15042" i="3"/>
  <c r="C15041" i="3"/>
  <c r="C15040" i="3"/>
  <c r="C15039" i="3"/>
  <c r="E15038" i="3"/>
  <c r="D15038" i="3"/>
  <c r="C15037" i="3"/>
  <c r="C15036" i="3"/>
  <c r="C15035" i="3"/>
  <c r="C15034" i="3"/>
  <c r="C15033" i="3"/>
  <c r="C15032" i="3"/>
  <c r="C15031" i="3"/>
  <c r="C15030" i="3"/>
  <c r="C15029" i="3"/>
  <c r="E15028" i="3"/>
  <c r="D15028" i="3"/>
  <c r="C15027" i="3"/>
  <c r="C15026" i="3"/>
  <c r="C15025" i="3"/>
  <c r="C15024" i="3"/>
  <c r="C15023" i="3"/>
  <c r="C15022" i="3"/>
  <c r="C15021" i="3"/>
  <c r="C15020" i="3"/>
  <c r="C15019" i="3"/>
  <c r="C15018" i="3"/>
  <c r="C15017" i="3"/>
  <c r="E15016" i="3"/>
  <c r="D15016" i="3"/>
  <c r="C15015" i="3"/>
  <c r="C15014" i="3"/>
  <c r="C15013" i="3"/>
  <c r="C15011" i="3"/>
  <c r="C15010" i="3"/>
  <c r="E15009" i="3"/>
  <c r="D15009" i="3"/>
  <c r="C15008" i="3"/>
  <c r="C15006" i="3"/>
  <c r="C15005" i="3"/>
  <c r="C15004" i="3"/>
  <c r="C15003" i="3"/>
  <c r="C15002" i="3"/>
  <c r="C15001" i="3"/>
  <c r="C15000" i="3"/>
  <c r="C14999" i="3"/>
  <c r="E14998" i="3"/>
  <c r="E14997" i="3" s="1"/>
  <c r="D14998" i="3"/>
  <c r="C14993" i="3"/>
  <c r="C14992" i="3"/>
  <c r="C14991" i="3"/>
  <c r="C14990" i="3"/>
  <c r="C14989" i="3"/>
  <c r="C14988" i="3"/>
  <c r="C14987" i="3"/>
  <c r="E14986" i="3"/>
  <c r="D14986" i="3"/>
  <c r="C14985" i="3"/>
  <c r="C14984" i="3"/>
  <c r="C14983" i="3"/>
  <c r="C14982" i="3"/>
  <c r="C14981" i="3"/>
  <c r="C14980" i="3"/>
  <c r="C14979" i="3"/>
  <c r="E14978" i="3"/>
  <c r="D14978" i="3"/>
  <c r="C14976" i="3"/>
  <c r="C14975" i="3"/>
  <c r="C14974" i="3"/>
  <c r="C14973" i="3"/>
  <c r="C14972" i="3"/>
  <c r="C14971" i="3"/>
  <c r="C14970" i="3"/>
  <c r="C14969" i="3"/>
  <c r="E14968" i="3"/>
  <c r="D14968" i="3"/>
  <c r="C14967" i="3"/>
  <c r="C14966" i="3"/>
  <c r="C14965" i="3"/>
  <c r="C14964" i="3"/>
  <c r="C14963" i="3"/>
  <c r="C14962" i="3"/>
  <c r="C14961" i="3"/>
  <c r="E14960" i="3"/>
  <c r="D14960" i="3"/>
  <c r="C14958" i="3"/>
  <c r="C14957" i="3"/>
  <c r="C14956" i="3"/>
  <c r="E14955" i="3"/>
  <c r="E14952" i="3" s="1"/>
  <c r="D14955" i="3"/>
  <c r="C14954" i="3"/>
  <c r="C14953" i="3"/>
  <c r="C14951" i="3"/>
  <c r="C14950" i="3"/>
  <c r="C14949" i="3"/>
  <c r="C14948" i="3"/>
  <c r="C14947" i="3"/>
  <c r="E14946" i="3"/>
  <c r="E14944" i="3" s="1"/>
  <c r="D14946" i="3"/>
  <c r="C14945" i="3"/>
  <c r="C14943" i="3"/>
  <c r="C14942" i="3"/>
  <c r="E14941" i="3"/>
  <c r="D14941" i="3"/>
  <c r="D14939" i="3" s="1"/>
  <c r="C14940" i="3"/>
  <c r="C14938" i="3"/>
  <c r="C14937" i="3"/>
  <c r="C14936" i="3"/>
  <c r="C14935" i="3"/>
  <c r="C14934" i="3"/>
  <c r="C14933" i="3"/>
  <c r="C14932" i="3"/>
  <c r="C14931" i="3"/>
  <c r="C14930" i="3"/>
  <c r="C14929" i="3"/>
  <c r="C14928" i="3"/>
  <c r="C14927" i="3"/>
  <c r="C14926" i="3"/>
  <c r="C14925" i="3"/>
  <c r="C14924" i="3"/>
  <c r="C14923" i="3"/>
  <c r="C14922" i="3"/>
  <c r="C14921" i="3"/>
  <c r="C14920" i="3"/>
  <c r="C14919" i="3"/>
  <c r="E14918" i="3"/>
  <c r="D14918" i="3"/>
  <c r="C14917" i="3"/>
  <c r="C14916" i="3"/>
  <c r="C14915" i="3"/>
  <c r="C14914" i="3"/>
  <c r="C14913" i="3"/>
  <c r="C14912" i="3"/>
  <c r="E14911" i="3"/>
  <c r="E14910" i="3" s="1"/>
  <c r="D14911" i="3"/>
  <c r="C14909" i="3"/>
  <c r="C14908" i="3"/>
  <c r="C14907" i="3"/>
  <c r="C14906" i="3"/>
  <c r="C14905" i="3"/>
  <c r="C14904" i="3"/>
  <c r="C14903" i="3"/>
  <c r="C14902" i="3"/>
  <c r="C14901" i="3"/>
  <c r="C14900" i="3"/>
  <c r="C14899" i="3"/>
  <c r="E14898" i="3"/>
  <c r="D14898" i="3"/>
  <c r="C14895" i="3"/>
  <c r="C14894" i="3"/>
  <c r="C14893" i="3"/>
  <c r="C14892" i="3"/>
  <c r="C14891" i="3"/>
  <c r="C14890" i="3"/>
  <c r="C14889" i="3"/>
  <c r="C14888" i="3"/>
  <c r="C14887" i="3"/>
  <c r="C14886" i="3"/>
  <c r="C14885" i="3"/>
  <c r="C14884" i="3"/>
  <c r="C14883" i="3"/>
  <c r="C14882" i="3"/>
  <c r="C14881" i="3"/>
  <c r="C14880" i="3"/>
  <c r="C14879" i="3"/>
  <c r="C14878" i="3"/>
  <c r="C14877" i="3"/>
  <c r="E14876" i="3"/>
  <c r="E14875" i="3" s="1"/>
  <c r="D14876" i="3"/>
  <c r="C14874" i="3"/>
  <c r="C14872" i="3"/>
  <c r="C14871" i="3"/>
  <c r="E14870" i="3"/>
  <c r="D14870" i="3"/>
  <c r="C14869" i="3"/>
  <c r="C14868" i="3"/>
  <c r="E14867" i="3"/>
  <c r="D14867" i="3"/>
  <c r="C14866" i="3"/>
  <c r="C14865" i="3"/>
  <c r="E14864" i="3"/>
  <c r="D14864" i="3"/>
  <c r="C14862" i="3"/>
  <c r="C14861" i="3"/>
  <c r="E14860" i="3"/>
  <c r="D14860" i="3"/>
  <c r="C14859" i="3"/>
  <c r="C14858" i="3"/>
  <c r="C14857" i="3"/>
  <c r="E14856" i="3"/>
  <c r="D14856" i="3"/>
  <c r="C14855" i="3"/>
  <c r="C14854" i="3"/>
  <c r="C14853" i="3"/>
  <c r="C14852" i="3"/>
  <c r="E14851" i="3"/>
  <c r="D14851" i="3"/>
  <c r="C14848" i="3"/>
  <c r="C14847" i="3"/>
  <c r="E14846" i="3"/>
  <c r="D14846" i="3"/>
  <c r="C14845" i="3"/>
  <c r="C14844" i="3"/>
  <c r="C14843" i="3"/>
  <c r="E14842" i="3"/>
  <c r="D14842" i="3"/>
  <c r="C14841" i="3"/>
  <c r="C14840" i="3"/>
  <c r="E14839" i="3"/>
  <c r="C14839" i="3" s="1"/>
  <c r="D14839" i="3"/>
  <c r="C14836" i="3"/>
  <c r="C14835" i="3"/>
  <c r="E14834" i="3"/>
  <c r="D14834" i="3"/>
  <c r="C14833" i="3"/>
  <c r="C14832" i="3"/>
  <c r="E14831" i="3"/>
  <c r="D14831" i="3"/>
  <c r="C14828" i="3"/>
  <c r="C14827" i="3"/>
  <c r="E14826" i="3"/>
  <c r="D14826" i="3"/>
  <c r="C14825" i="3"/>
  <c r="C14824" i="3"/>
  <c r="E14823" i="3"/>
  <c r="C14823" i="3" s="1"/>
  <c r="D14823" i="3"/>
  <c r="C14821" i="3"/>
  <c r="C14820" i="3"/>
  <c r="C14819" i="3"/>
  <c r="C14818" i="3"/>
  <c r="C14817" i="3"/>
  <c r="C14816" i="3"/>
  <c r="C14815" i="3"/>
  <c r="E14814" i="3"/>
  <c r="E14813" i="3" s="1"/>
  <c r="D14814" i="3"/>
  <c r="C14812" i="3"/>
  <c r="C14811" i="3"/>
  <c r="C14810" i="3"/>
  <c r="C14809" i="3"/>
  <c r="C14808" i="3"/>
  <c r="C14807" i="3"/>
  <c r="C14806" i="3"/>
  <c r="C14805" i="3"/>
  <c r="C14804" i="3"/>
  <c r="C14803" i="3"/>
  <c r="C14802" i="3"/>
  <c r="C14801" i="3"/>
  <c r="C14800" i="3"/>
  <c r="C14799" i="3"/>
  <c r="C14798" i="3"/>
  <c r="E14797" i="3"/>
  <c r="D14797" i="3"/>
  <c r="C14796" i="3"/>
  <c r="C14795" i="3"/>
  <c r="C14794" i="3"/>
  <c r="C14793" i="3"/>
  <c r="C14792" i="3"/>
  <c r="C14791" i="3"/>
  <c r="C14790" i="3"/>
  <c r="E14789" i="3"/>
  <c r="D14789" i="3"/>
  <c r="C14788" i="3"/>
  <c r="C14787" i="3"/>
  <c r="C14786" i="3"/>
  <c r="C14785" i="3"/>
  <c r="C14784" i="3"/>
  <c r="C14783" i="3"/>
  <c r="C14782" i="3"/>
  <c r="C14781" i="3"/>
  <c r="C14780" i="3"/>
  <c r="C14779" i="3"/>
  <c r="C14778" i="3"/>
  <c r="C14777" i="3"/>
  <c r="C14776" i="3"/>
  <c r="E14775" i="3"/>
  <c r="D14775" i="3"/>
  <c r="C14774" i="3"/>
  <c r="C14773" i="3"/>
  <c r="C14772" i="3"/>
  <c r="C14771" i="3"/>
  <c r="C14770" i="3"/>
  <c r="C14769" i="3"/>
  <c r="C14768" i="3"/>
  <c r="C14767" i="3"/>
  <c r="C14766" i="3"/>
  <c r="E14765" i="3"/>
  <c r="D14765" i="3"/>
  <c r="C14764" i="3"/>
  <c r="C14763" i="3"/>
  <c r="C14762" i="3"/>
  <c r="C14761" i="3"/>
  <c r="C14760" i="3"/>
  <c r="C14759" i="3"/>
  <c r="C14758" i="3"/>
  <c r="C14757" i="3"/>
  <c r="C14756" i="3"/>
  <c r="C14755" i="3"/>
  <c r="C14754" i="3"/>
  <c r="E14753" i="3"/>
  <c r="D14753" i="3"/>
  <c r="C14752" i="3"/>
  <c r="C14751" i="3"/>
  <c r="C14750" i="3"/>
  <c r="C14748" i="3"/>
  <c r="C14747" i="3"/>
  <c r="E14746" i="3"/>
  <c r="D14746" i="3"/>
  <c r="C14745" i="3"/>
  <c r="C14743" i="3"/>
  <c r="C14742" i="3"/>
  <c r="C14741" i="3"/>
  <c r="C14740" i="3"/>
  <c r="C14739" i="3"/>
  <c r="C14738" i="3"/>
  <c r="C14737" i="3"/>
  <c r="C14736" i="3"/>
  <c r="E14735" i="3"/>
  <c r="D14735" i="3"/>
  <c r="D14734" i="3" s="1"/>
  <c r="C14730" i="3"/>
  <c r="C14729" i="3"/>
  <c r="C14728" i="3"/>
  <c r="C14727" i="3"/>
  <c r="C14726" i="3"/>
  <c r="C14725" i="3"/>
  <c r="C14724" i="3"/>
  <c r="E14723" i="3"/>
  <c r="D14723" i="3"/>
  <c r="C14722" i="3"/>
  <c r="C14721" i="3"/>
  <c r="C14720" i="3"/>
  <c r="C14719" i="3"/>
  <c r="C14718" i="3"/>
  <c r="C14717" i="3"/>
  <c r="C14716" i="3"/>
  <c r="E14715" i="3"/>
  <c r="D14715" i="3"/>
  <c r="C14713" i="3"/>
  <c r="C14712" i="3"/>
  <c r="C14711" i="3"/>
  <c r="C14710" i="3"/>
  <c r="C14709" i="3"/>
  <c r="C14708" i="3"/>
  <c r="C14707" i="3"/>
  <c r="C14706" i="3"/>
  <c r="E14705" i="3"/>
  <c r="D14705" i="3"/>
  <c r="C14704" i="3"/>
  <c r="C14703" i="3"/>
  <c r="C14702" i="3"/>
  <c r="C14701" i="3"/>
  <c r="C14700" i="3"/>
  <c r="C14699" i="3"/>
  <c r="C14698" i="3"/>
  <c r="E14697" i="3"/>
  <c r="D14697" i="3"/>
  <c r="C14695" i="3"/>
  <c r="C14694" i="3"/>
  <c r="C14693" i="3"/>
  <c r="E14692" i="3"/>
  <c r="E14689" i="3" s="1"/>
  <c r="D14692" i="3"/>
  <c r="C14691" i="3"/>
  <c r="C14690" i="3"/>
  <c r="C14688" i="3"/>
  <c r="C14687" i="3"/>
  <c r="C14686" i="3"/>
  <c r="C14685" i="3"/>
  <c r="C14684" i="3"/>
  <c r="E14683" i="3"/>
  <c r="E14681" i="3" s="1"/>
  <c r="D14683" i="3"/>
  <c r="D14681" i="3" s="1"/>
  <c r="C14682" i="3"/>
  <c r="C14680" i="3"/>
  <c r="C14679" i="3"/>
  <c r="E14678" i="3"/>
  <c r="E14676" i="3" s="1"/>
  <c r="D14678" i="3"/>
  <c r="D14676" i="3" s="1"/>
  <c r="C14677" i="3"/>
  <c r="C14675" i="3"/>
  <c r="C14674" i="3"/>
  <c r="C14673" i="3"/>
  <c r="C14672" i="3"/>
  <c r="C14671" i="3"/>
  <c r="C14670" i="3"/>
  <c r="C14669" i="3"/>
  <c r="C14668" i="3"/>
  <c r="C14667" i="3"/>
  <c r="C14666" i="3"/>
  <c r="C14665" i="3"/>
  <c r="C14664" i="3"/>
  <c r="C14663" i="3"/>
  <c r="C14662" i="3"/>
  <c r="C14661" i="3"/>
  <c r="C14660" i="3"/>
  <c r="C14659" i="3"/>
  <c r="C14658" i="3"/>
  <c r="C14657" i="3"/>
  <c r="C14656" i="3"/>
  <c r="E14655" i="3"/>
  <c r="D14655" i="3"/>
  <c r="C14654" i="3"/>
  <c r="C14653" i="3"/>
  <c r="C14652" i="3"/>
  <c r="C14651" i="3"/>
  <c r="C14650" i="3"/>
  <c r="C14649" i="3"/>
  <c r="E14648" i="3"/>
  <c r="E14647" i="3" s="1"/>
  <c r="D14648" i="3"/>
  <c r="C14646" i="3"/>
  <c r="C14645" i="3"/>
  <c r="C14644" i="3"/>
  <c r="C14643" i="3"/>
  <c r="C14642" i="3"/>
  <c r="C14641" i="3"/>
  <c r="C14640" i="3"/>
  <c r="C14639" i="3"/>
  <c r="C14638" i="3"/>
  <c r="C14637" i="3"/>
  <c r="C14636" i="3"/>
  <c r="E14635" i="3"/>
  <c r="D14635" i="3"/>
  <c r="C14632" i="3"/>
  <c r="C14631" i="3"/>
  <c r="C14630" i="3"/>
  <c r="C14629" i="3"/>
  <c r="C14628" i="3"/>
  <c r="C14627" i="3"/>
  <c r="C14626" i="3"/>
  <c r="C14625" i="3"/>
  <c r="C14624" i="3"/>
  <c r="C14623" i="3"/>
  <c r="C14622" i="3"/>
  <c r="C14621" i="3"/>
  <c r="C14620" i="3"/>
  <c r="C14619" i="3"/>
  <c r="C14618" i="3"/>
  <c r="C14617" i="3"/>
  <c r="C14616" i="3"/>
  <c r="C14615" i="3"/>
  <c r="C14614" i="3"/>
  <c r="E14613" i="3"/>
  <c r="D14613" i="3"/>
  <c r="D14612" i="3" s="1"/>
  <c r="D14610" i="3" s="1"/>
  <c r="C14611" i="3"/>
  <c r="C14609" i="3"/>
  <c r="C14608" i="3"/>
  <c r="E14607" i="3"/>
  <c r="D14607" i="3"/>
  <c r="C14606" i="3"/>
  <c r="C14605" i="3"/>
  <c r="E14604" i="3"/>
  <c r="D14604" i="3"/>
  <c r="C14603" i="3"/>
  <c r="C14602" i="3"/>
  <c r="E14601" i="3"/>
  <c r="D14601" i="3"/>
  <c r="C14599" i="3"/>
  <c r="C14598" i="3"/>
  <c r="E14597" i="3"/>
  <c r="D14597" i="3"/>
  <c r="C14596" i="3"/>
  <c r="C14595" i="3"/>
  <c r="C14594" i="3"/>
  <c r="E14593" i="3"/>
  <c r="D14593" i="3"/>
  <c r="C14592" i="3"/>
  <c r="C14591" i="3"/>
  <c r="C14590" i="3"/>
  <c r="C14589" i="3"/>
  <c r="E14588" i="3"/>
  <c r="D14588" i="3"/>
  <c r="C14585" i="3"/>
  <c r="C14584" i="3"/>
  <c r="E14583" i="3"/>
  <c r="D14583" i="3"/>
  <c r="C14582" i="3"/>
  <c r="C14581" i="3"/>
  <c r="C14580" i="3"/>
  <c r="E14579" i="3"/>
  <c r="D14579" i="3"/>
  <c r="C14578" i="3"/>
  <c r="C14577" i="3"/>
  <c r="E14576" i="3"/>
  <c r="E14575" i="3" s="1"/>
  <c r="D14576" i="3"/>
  <c r="C14573" i="3"/>
  <c r="C14572" i="3"/>
  <c r="E14571" i="3"/>
  <c r="D14571" i="3"/>
  <c r="C14570" i="3"/>
  <c r="C14569" i="3"/>
  <c r="E14568" i="3"/>
  <c r="D14568" i="3"/>
  <c r="C14565" i="3"/>
  <c r="C14564" i="3"/>
  <c r="E14563" i="3"/>
  <c r="D14563" i="3"/>
  <c r="C14562" i="3"/>
  <c r="C14561" i="3"/>
  <c r="E14560" i="3"/>
  <c r="D14560" i="3"/>
  <c r="C14558" i="3"/>
  <c r="C14557" i="3"/>
  <c r="C14556" i="3"/>
  <c r="C14555" i="3"/>
  <c r="C14554" i="3"/>
  <c r="C14553" i="3"/>
  <c r="C14552" i="3"/>
  <c r="E14551" i="3"/>
  <c r="E14550" i="3" s="1"/>
  <c r="D14551" i="3"/>
  <c r="C14549" i="3"/>
  <c r="C14548" i="3"/>
  <c r="C14547" i="3"/>
  <c r="C14546" i="3"/>
  <c r="C14545" i="3"/>
  <c r="C14544" i="3"/>
  <c r="C14543" i="3"/>
  <c r="C14542" i="3"/>
  <c r="C14541" i="3"/>
  <c r="C14540" i="3"/>
  <c r="C14539" i="3"/>
  <c r="C14538" i="3"/>
  <c r="C14537" i="3"/>
  <c r="C14536" i="3"/>
  <c r="C14535" i="3"/>
  <c r="E14534" i="3"/>
  <c r="D14534" i="3"/>
  <c r="C14533" i="3"/>
  <c r="C14532" i="3"/>
  <c r="C14531" i="3"/>
  <c r="C14530" i="3"/>
  <c r="C14529" i="3"/>
  <c r="C14528" i="3"/>
  <c r="C14527" i="3"/>
  <c r="E14526" i="3"/>
  <c r="D14526" i="3"/>
  <c r="C14525" i="3"/>
  <c r="C14524" i="3"/>
  <c r="C14523" i="3"/>
  <c r="C14522" i="3"/>
  <c r="C14521" i="3"/>
  <c r="C14520" i="3"/>
  <c r="C14519" i="3"/>
  <c r="C14518" i="3"/>
  <c r="C14517" i="3"/>
  <c r="C14516" i="3"/>
  <c r="C14515" i="3"/>
  <c r="C14514" i="3"/>
  <c r="C14513" i="3"/>
  <c r="E14512" i="3"/>
  <c r="D14512" i="3"/>
  <c r="C14511" i="3"/>
  <c r="C14510" i="3"/>
  <c r="C14509" i="3"/>
  <c r="C14508" i="3"/>
  <c r="C14507" i="3"/>
  <c r="C14506" i="3"/>
  <c r="C14505" i="3"/>
  <c r="C14504" i="3"/>
  <c r="C14503" i="3"/>
  <c r="E14502" i="3"/>
  <c r="D14502" i="3"/>
  <c r="C14501" i="3"/>
  <c r="C14500" i="3"/>
  <c r="C14499" i="3"/>
  <c r="C14498" i="3"/>
  <c r="C14497" i="3"/>
  <c r="C14496" i="3"/>
  <c r="C14495" i="3"/>
  <c r="C14494" i="3"/>
  <c r="C14493" i="3"/>
  <c r="C14492" i="3"/>
  <c r="C14491" i="3"/>
  <c r="E14490" i="3"/>
  <c r="D14490" i="3"/>
  <c r="C14489" i="3"/>
  <c r="C14488" i="3"/>
  <c r="C14487" i="3"/>
  <c r="C14485" i="3"/>
  <c r="C14484" i="3"/>
  <c r="E14483" i="3"/>
  <c r="D14483" i="3"/>
  <c r="C14482" i="3"/>
  <c r="C14480" i="3"/>
  <c r="C14479" i="3"/>
  <c r="C14478" i="3"/>
  <c r="C14477" i="3"/>
  <c r="C14476" i="3"/>
  <c r="C14475" i="3"/>
  <c r="C14474" i="3"/>
  <c r="C14473" i="3"/>
  <c r="E14472" i="3"/>
  <c r="E14471" i="3" s="1"/>
  <c r="E14470" i="3" s="1"/>
  <c r="D14472" i="3"/>
  <c r="C14467" i="3"/>
  <c r="C14466" i="3"/>
  <c r="C14465" i="3"/>
  <c r="C14464" i="3"/>
  <c r="C14463" i="3"/>
  <c r="C14462" i="3"/>
  <c r="C14461" i="3"/>
  <c r="E14460" i="3"/>
  <c r="D14460" i="3"/>
  <c r="C14459" i="3"/>
  <c r="C14458" i="3"/>
  <c r="C14457" i="3"/>
  <c r="C14456" i="3"/>
  <c r="C14455" i="3"/>
  <c r="C14454" i="3"/>
  <c r="C14453" i="3"/>
  <c r="E14452" i="3"/>
  <c r="D14452" i="3"/>
  <c r="C14450" i="3"/>
  <c r="C14449" i="3"/>
  <c r="C14448" i="3"/>
  <c r="C14447" i="3"/>
  <c r="C14446" i="3"/>
  <c r="C14445" i="3"/>
  <c r="C14444" i="3"/>
  <c r="C14443" i="3"/>
  <c r="E14442" i="3"/>
  <c r="D14442" i="3"/>
  <c r="C14441" i="3"/>
  <c r="C14440" i="3"/>
  <c r="C14439" i="3"/>
  <c r="C14438" i="3"/>
  <c r="C14437" i="3"/>
  <c r="C14436" i="3"/>
  <c r="C14435" i="3"/>
  <c r="E14434" i="3"/>
  <c r="D14434" i="3"/>
  <c r="C14432" i="3"/>
  <c r="C14431" i="3"/>
  <c r="C14430" i="3"/>
  <c r="E14429" i="3"/>
  <c r="E14426" i="3" s="1"/>
  <c r="D14429" i="3"/>
  <c r="D14426" i="3" s="1"/>
  <c r="C14428" i="3"/>
  <c r="C14427" i="3"/>
  <c r="C14425" i="3"/>
  <c r="C14424" i="3"/>
  <c r="C14423" i="3"/>
  <c r="C14422" i="3"/>
  <c r="C14421" i="3"/>
  <c r="E14420" i="3"/>
  <c r="E14418" i="3" s="1"/>
  <c r="D14420" i="3"/>
  <c r="D14418" i="3" s="1"/>
  <c r="C14419" i="3"/>
  <c r="C14417" i="3"/>
  <c r="C14416" i="3"/>
  <c r="E14415" i="3"/>
  <c r="D14415" i="3"/>
  <c r="D14413" i="3" s="1"/>
  <c r="C14414" i="3"/>
  <c r="C14412" i="3"/>
  <c r="C14411" i="3"/>
  <c r="C14410" i="3"/>
  <c r="C14409" i="3"/>
  <c r="C14408" i="3"/>
  <c r="C14407" i="3"/>
  <c r="C14406" i="3"/>
  <c r="C14405" i="3"/>
  <c r="C14404" i="3"/>
  <c r="C14403" i="3"/>
  <c r="C14402" i="3"/>
  <c r="C14401" i="3"/>
  <c r="C14400" i="3"/>
  <c r="C14399" i="3"/>
  <c r="C14398" i="3"/>
  <c r="C14397" i="3"/>
  <c r="C14396" i="3"/>
  <c r="C14395" i="3"/>
  <c r="C14394" i="3"/>
  <c r="C14393" i="3"/>
  <c r="E14392" i="3"/>
  <c r="D14392" i="3"/>
  <c r="C14391" i="3"/>
  <c r="C14390" i="3"/>
  <c r="C14389" i="3"/>
  <c r="C14388" i="3"/>
  <c r="C14387" i="3"/>
  <c r="C14386" i="3"/>
  <c r="E14385" i="3"/>
  <c r="D14385" i="3"/>
  <c r="C14383" i="3"/>
  <c r="C14382" i="3"/>
  <c r="C14381" i="3"/>
  <c r="C14380" i="3"/>
  <c r="C14379" i="3"/>
  <c r="C14378" i="3"/>
  <c r="C14377" i="3"/>
  <c r="C14376" i="3"/>
  <c r="C14375" i="3"/>
  <c r="C14374" i="3"/>
  <c r="C14373" i="3"/>
  <c r="E14372" i="3"/>
  <c r="D14372" i="3"/>
  <c r="C14369" i="3"/>
  <c r="C14368" i="3"/>
  <c r="C14367" i="3"/>
  <c r="C14366" i="3"/>
  <c r="C14365" i="3"/>
  <c r="C14364" i="3"/>
  <c r="C14363" i="3"/>
  <c r="C14362" i="3"/>
  <c r="C14361" i="3"/>
  <c r="C14360" i="3"/>
  <c r="C14359" i="3"/>
  <c r="C14358" i="3"/>
  <c r="C14357" i="3"/>
  <c r="C14356" i="3"/>
  <c r="C14355" i="3"/>
  <c r="C14354" i="3"/>
  <c r="C14353" i="3"/>
  <c r="C14352" i="3"/>
  <c r="C14351" i="3"/>
  <c r="E14350" i="3"/>
  <c r="E14349" i="3" s="1"/>
  <c r="D14350" i="3"/>
  <c r="C14348" i="3"/>
  <c r="C14346" i="3"/>
  <c r="C14345" i="3"/>
  <c r="E14344" i="3"/>
  <c r="D14344" i="3"/>
  <c r="C14343" i="3"/>
  <c r="C14342" i="3"/>
  <c r="E14341" i="3"/>
  <c r="D14341" i="3"/>
  <c r="C14340" i="3"/>
  <c r="C14339" i="3"/>
  <c r="E14338" i="3"/>
  <c r="D14338" i="3"/>
  <c r="C14336" i="3"/>
  <c r="C14335" i="3"/>
  <c r="E14334" i="3"/>
  <c r="D14334" i="3"/>
  <c r="C14333" i="3"/>
  <c r="C14332" i="3"/>
  <c r="C14331" i="3"/>
  <c r="E14330" i="3"/>
  <c r="D14330" i="3"/>
  <c r="C14329" i="3"/>
  <c r="C14328" i="3"/>
  <c r="C14327" i="3"/>
  <c r="C14326" i="3"/>
  <c r="E14325" i="3"/>
  <c r="D14325" i="3"/>
  <c r="C14322" i="3"/>
  <c r="C14321" i="3"/>
  <c r="E14320" i="3"/>
  <c r="D14320" i="3"/>
  <c r="C14319" i="3"/>
  <c r="C14318" i="3"/>
  <c r="C14317" i="3"/>
  <c r="E14316" i="3"/>
  <c r="D14316" i="3"/>
  <c r="C14315" i="3"/>
  <c r="C14314" i="3"/>
  <c r="E14313" i="3"/>
  <c r="D14313" i="3"/>
  <c r="C14310" i="3"/>
  <c r="C14309" i="3"/>
  <c r="E14308" i="3"/>
  <c r="D14308" i="3"/>
  <c r="C14307" i="3"/>
  <c r="C14306" i="3"/>
  <c r="E14305" i="3"/>
  <c r="D14305" i="3"/>
  <c r="C14302" i="3"/>
  <c r="C14301" i="3"/>
  <c r="E14300" i="3"/>
  <c r="D14300" i="3"/>
  <c r="C14299" i="3"/>
  <c r="C14298" i="3"/>
  <c r="E14297" i="3"/>
  <c r="C14297" i="3" s="1"/>
  <c r="D14297" i="3"/>
  <c r="C14295" i="3"/>
  <c r="C14294" i="3"/>
  <c r="C14293" i="3"/>
  <c r="C14292" i="3"/>
  <c r="C14291" i="3"/>
  <c r="C14290" i="3"/>
  <c r="C14289" i="3"/>
  <c r="E14288" i="3"/>
  <c r="E14287" i="3" s="1"/>
  <c r="D14288" i="3"/>
  <c r="C14286" i="3"/>
  <c r="C14285" i="3"/>
  <c r="C14284" i="3"/>
  <c r="C14283" i="3"/>
  <c r="C14282" i="3"/>
  <c r="C14281" i="3"/>
  <c r="C14280" i="3"/>
  <c r="C14279" i="3"/>
  <c r="C14278" i="3"/>
  <c r="C14277" i="3"/>
  <c r="C14276" i="3"/>
  <c r="C14275" i="3"/>
  <c r="C14274" i="3"/>
  <c r="C14273" i="3"/>
  <c r="C14272" i="3"/>
  <c r="E14271" i="3"/>
  <c r="D14271" i="3"/>
  <c r="C14270" i="3"/>
  <c r="C14269" i="3"/>
  <c r="C14268" i="3"/>
  <c r="C14267" i="3"/>
  <c r="C14266" i="3"/>
  <c r="C14265" i="3"/>
  <c r="C14264" i="3"/>
  <c r="E14263" i="3"/>
  <c r="D14263" i="3"/>
  <c r="C14262" i="3"/>
  <c r="C14261" i="3"/>
  <c r="C14260" i="3"/>
  <c r="C14259" i="3"/>
  <c r="C14258" i="3"/>
  <c r="C14257" i="3"/>
  <c r="C14256" i="3"/>
  <c r="C14255" i="3"/>
  <c r="C14254" i="3"/>
  <c r="C14253" i="3"/>
  <c r="C14252" i="3"/>
  <c r="C14251" i="3"/>
  <c r="C14250" i="3"/>
  <c r="E14249" i="3"/>
  <c r="D14249" i="3"/>
  <c r="C14248" i="3"/>
  <c r="C14247" i="3"/>
  <c r="C14246" i="3"/>
  <c r="C14245" i="3"/>
  <c r="C14244" i="3"/>
  <c r="C14243" i="3"/>
  <c r="C14242" i="3"/>
  <c r="C14241" i="3"/>
  <c r="C14240" i="3"/>
  <c r="E14239" i="3"/>
  <c r="D14239" i="3"/>
  <c r="C14238" i="3"/>
  <c r="C14237" i="3"/>
  <c r="C14236" i="3"/>
  <c r="C14235" i="3"/>
  <c r="C14234" i="3"/>
  <c r="C14233" i="3"/>
  <c r="C14232" i="3"/>
  <c r="C14231" i="3"/>
  <c r="C14230" i="3"/>
  <c r="C14229" i="3"/>
  <c r="C14228" i="3"/>
  <c r="E14227" i="3"/>
  <c r="D14227" i="3"/>
  <c r="C14226" i="3"/>
  <c r="C14225" i="3"/>
  <c r="C14224" i="3"/>
  <c r="C14222" i="3"/>
  <c r="C14221" i="3"/>
  <c r="E14220" i="3"/>
  <c r="D14220" i="3"/>
  <c r="C14219" i="3"/>
  <c r="C14217" i="3"/>
  <c r="C14216" i="3"/>
  <c r="C14215" i="3"/>
  <c r="C14214" i="3"/>
  <c r="C14213" i="3"/>
  <c r="C14212" i="3"/>
  <c r="C14211" i="3"/>
  <c r="C14210" i="3"/>
  <c r="E14209" i="3"/>
  <c r="E14208" i="3" s="1"/>
  <c r="E14207" i="3" s="1"/>
  <c r="D14209" i="3"/>
  <c r="D14208" i="3" s="1"/>
  <c r="C14204" i="3"/>
  <c r="C14203" i="3"/>
  <c r="C14202" i="3"/>
  <c r="C14201" i="3"/>
  <c r="C14200" i="3"/>
  <c r="C14199" i="3"/>
  <c r="C14198" i="3"/>
  <c r="E14197" i="3"/>
  <c r="D14197" i="3"/>
  <c r="C14196" i="3"/>
  <c r="C14195" i="3"/>
  <c r="C14194" i="3"/>
  <c r="C14193" i="3"/>
  <c r="C14192" i="3"/>
  <c r="C14191" i="3"/>
  <c r="C14190" i="3"/>
  <c r="E14189" i="3"/>
  <c r="D14189" i="3"/>
  <c r="C14187" i="3"/>
  <c r="C14186" i="3"/>
  <c r="C14185" i="3"/>
  <c r="C14184" i="3"/>
  <c r="C14183" i="3"/>
  <c r="C14182" i="3"/>
  <c r="C14181" i="3"/>
  <c r="C14180" i="3"/>
  <c r="E14179" i="3"/>
  <c r="D14179" i="3"/>
  <c r="C14178" i="3"/>
  <c r="C14177" i="3"/>
  <c r="C14176" i="3"/>
  <c r="C14175" i="3"/>
  <c r="C14174" i="3"/>
  <c r="C14173" i="3"/>
  <c r="C14172" i="3"/>
  <c r="E14171" i="3"/>
  <c r="D14171" i="3"/>
  <c r="C14169" i="3"/>
  <c r="C14168" i="3"/>
  <c r="C14167" i="3"/>
  <c r="E14166" i="3"/>
  <c r="E14163" i="3" s="1"/>
  <c r="D14166" i="3"/>
  <c r="C14165" i="3"/>
  <c r="C14164" i="3"/>
  <c r="C14162" i="3"/>
  <c r="C14161" i="3"/>
  <c r="C14160" i="3"/>
  <c r="C14159" i="3"/>
  <c r="C14158" i="3"/>
  <c r="E14157" i="3"/>
  <c r="D14157" i="3"/>
  <c r="D14155" i="3" s="1"/>
  <c r="C14156" i="3"/>
  <c r="C14154" i="3"/>
  <c r="C14153" i="3"/>
  <c r="E14152" i="3"/>
  <c r="E14150" i="3" s="1"/>
  <c r="D14152" i="3"/>
  <c r="C14151" i="3"/>
  <c r="C14149" i="3"/>
  <c r="C14148" i="3"/>
  <c r="C14147" i="3"/>
  <c r="C14146" i="3"/>
  <c r="C14145" i="3"/>
  <c r="C14144" i="3"/>
  <c r="C14143" i="3"/>
  <c r="C14142" i="3"/>
  <c r="C14141" i="3"/>
  <c r="C14140" i="3"/>
  <c r="C14139" i="3"/>
  <c r="C14138" i="3"/>
  <c r="C14137" i="3"/>
  <c r="C14136" i="3"/>
  <c r="C14135" i="3"/>
  <c r="C14134" i="3"/>
  <c r="C14133" i="3"/>
  <c r="C14132" i="3"/>
  <c r="C14131" i="3"/>
  <c r="C14130" i="3"/>
  <c r="E14129" i="3"/>
  <c r="D14129" i="3"/>
  <c r="C14128" i="3"/>
  <c r="C14127" i="3"/>
  <c r="C14126" i="3"/>
  <c r="C14125" i="3"/>
  <c r="C14124" i="3"/>
  <c r="C14123" i="3"/>
  <c r="E14122" i="3"/>
  <c r="D14122" i="3"/>
  <c r="C14120" i="3"/>
  <c r="C14119" i="3"/>
  <c r="C14118" i="3"/>
  <c r="C14117" i="3"/>
  <c r="C14116" i="3"/>
  <c r="C14115" i="3"/>
  <c r="C14114" i="3"/>
  <c r="C14113" i="3"/>
  <c r="C14112" i="3"/>
  <c r="C14111" i="3"/>
  <c r="C14110" i="3"/>
  <c r="E14109" i="3"/>
  <c r="C14109" i="3" s="1"/>
  <c r="D14109" i="3"/>
  <c r="C14106" i="3"/>
  <c r="C14105" i="3"/>
  <c r="C14104" i="3"/>
  <c r="C14103" i="3"/>
  <c r="C14102" i="3"/>
  <c r="C14101" i="3"/>
  <c r="C14100" i="3"/>
  <c r="C14099" i="3"/>
  <c r="C14098" i="3"/>
  <c r="C14097" i="3"/>
  <c r="C14096" i="3"/>
  <c r="C14095" i="3"/>
  <c r="C14094" i="3"/>
  <c r="C14093" i="3"/>
  <c r="C14092" i="3"/>
  <c r="C14091" i="3"/>
  <c r="C14090" i="3"/>
  <c r="C14089" i="3"/>
  <c r="C14088" i="3"/>
  <c r="E14087" i="3"/>
  <c r="E14086" i="3" s="1"/>
  <c r="E14084" i="3" s="1"/>
  <c r="D14087" i="3"/>
  <c r="C14085" i="3"/>
  <c r="C14083" i="3"/>
  <c r="C14082" i="3"/>
  <c r="E14081" i="3"/>
  <c r="D14081" i="3"/>
  <c r="C14080" i="3"/>
  <c r="C14079" i="3"/>
  <c r="E14078" i="3"/>
  <c r="D14078" i="3"/>
  <c r="C14077" i="3"/>
  <c r="C14076" i="3"/>
  <c r="E14075" i="3"/>
  <c r="D14075" i="3"/>
  <c r="D14074" i="3" s="1"/>
  <c r="C14073" i="3"/>
  <c r="C14072" i="3"/>
  <c r="E14071" i="3"/>
  <c r="D14071" i="3"/>
  <c r="C14070" i="3"/>
  <c r="C14069" i="3"/>
  <c r="C14068" i="3"/>
  <c r="E14067" i="3"/>
  <c r="D14067" i="3"/>
  <c r="C14066" i="3"/>
  <c r="C14065" i="3"/>
  <c r="C14064" i="3"/>
  <c r="C14063" i="3"/>
  <c r="E14062" i="3"/>
  <c r="D14062" i="3"/>
  <c r="C14059" i="3"/>
  <c r="C14058" i="3"/>
  <c r="E14057" i="3"/>
  <c r="D14057" i="3"/>
  <c r="C14056" i="3"/>
  <c r="C14055" i="3"/>
  <c r="C14054" i="3"/>
  <c r="E14053" i="3"/>
  <c r="D14053" i="3"/>
  <c r="C14052" i="3"/>
  <c r="C14051" i="3"/>
  <c r="E14050" i="3"/>
  <c r="E14049" i="3" s="1"/>
  <c r="D14050" i="3"/>
  <c r="C14047" i="3"/>
  <c r="C14046" i="3"/>
  <c r="E14045" i="3"/>
  <c r="D14045" i="3"/>
  <c r="C14044" i="3"/>
  <c r="C14043" i="3"/>
  <c r="E14042" i="3"/>
  <c r="D14042" i="3"/>
  <c r="C14039" i="3"/>
  <c r="C14038" i="3"/>
  <c r="E14037" i="3"/>
  <c r="C14037" i="3" s="1"/>
  <c r="D14037" i="3"/>
  <c r="C14036" i="3"/>
  <c r="C14035" i="3"/>
  <c r="E14034" i="3"/>
  <c r="D14034" i="3"/>
  <c r="C14032" i="3"/>
  <c r="C14031" i="3"/>
  <c r="C14030" i="3"/>
  <c r="C14029" i="3"/>
  <c r="C14028" i="3"/>
  <c r="C14027" i="3"/>
  <c r="C14026" i="3"/>
  <c r="E14025" i="3"/>
  <c r="E14024" i="3" s="1"/>
  <c r="D14025" i="3"/>
  <c r="D14024" i="3" s="1"/>
  <c r="C14023" i="3"/>
  <c r="C14022" i="3"/>
  <c r="C14021" i="3"/>
  <c r="C14020" i="3"/>
  <c r="C14019" i="3"/>
  <c r="C14018" i="3"/>
  <c r="C14017" i="3"/>
  <c r="C14016" i="3"/>
  <c r="C14015" i="3"/>
  <c r="C14014" i="3"/>
  <c r="C14013" i="3"/>
  <c r="C14012" i="3"/>
  <c r="C14011" i="3"/>
  <c r="C14010" i="3"/>
  <c r="C14009" i="3"/>
  <c r="E14008" i="3"/>
  <c r="C14007" i="3"/>
  <c r="C14006" i="3"/>
  <c r="C14005" i="3"/>
  <c r="C14004" i="3"/>
  <c r="C14003" i="3"/>
  <c r="C14002" i="3"/>
  <c r="C14001" i="3"/>
  <c r="E14000" i="3"/>
  <c r="D14000" i="3"/>
  <c r="C13999" i="3"/>
  <c r="C13998" i="3"/>
  <c r="C13997" i="3"/>
  <c r="C13996" i="3"/>
  <c r="C13995" i="3"/>
  <c r="C13994" i="3"/>
  <c r="C13993" i="3"/>
  <c r="C13992" i="3"/>
  <c r="C13991" i="3"/>
  <c r="C13990" i="3"/>
  <c r="C13989" i="3"/>
  <c r="C13988" i="3"/>
  <c r="C13987" i="3"/>
  <c r="E13986" i="3"/>
  <c r="D13986" i="3"/>
  <c r="C13985" i="3"/>
  <c r="C13984" i="3"/>
  <c r="C13983" i="3"/>
  <c r="C13982" i="3"/>
  <c r="C13981" i="3"/>
  <c r="C13980" i="3"/>
  <c r="C13979" i="3"/>
  <c r="C13978" i="3"/>
  <c r="C13977" i="3"/>
  <c r="E13976" i="3"/>
  <c r="D13976" i="3"/>
  <c r="C13975" i="3"/>
  <c r="C13974" i="3"/>
  <c r="C13973" i="3"/>
  <c r="C13972" i="3"/>
  <c r="C13971" i="3"/>
  <c r="C13970" i="3"/>
  <c r="C13969" i="3"/>
  <c r="C13968" i="3"/>
  <c r="C13967" i="3"/>
  <c r="C13966" i="3"/>
  <c r="C13965" i="3"/>
  <c r="E13964" i="3"/>
  <c r="D13964" i="3"/>
  <c r="C13963" i="3"/>
  <c r="C13962" i="3"/>
  <c r="C13961" i="3"/>
  <c r="C13959" i="3"/>
  <c r="C13958" i="3"/>
  <c r="E13957" i="3"/>
  <c r="D13957" i="3"/>
  <c r="C13956" i="3"/>
  <c r="C13954" i="3"/>
  <c r="C13953" i="3"/>
  <c r="C13952" i="3"/>
  <c r="C13951" i="3"/>
  <c r="C13950" i="3"/>
  <c r="C13949" i="3"/>
  <c r="C13948" i="3"/>
  <c r="C13947" i="3"/>
  <c r="E13946" i="3"/>
  <c r="E13945" i="3" s="1"/>
  <c r="E13944" i="3" s="1"/>
  <c r="D13946" i="3"/>
  <c r="C13941" i="3"/>
  <c r="C13940" i="3"/>
  <c r="C13939" i="3"/>
  <c r="C13938" i="3"/>
  <c r="C13937" i="3"/>
  <c r="C13936" i="3"/>
  <c r="C13935" i="3"/>
  <c r="E13934" i="3"/>
  <c r="D13934" i="3"/>
  <c r="C13933" i="3"/>
  <c r="C13932" i="3"/>
  <c r="C13931" i="3"/>
  <c r="C13930" i="3"/>
  <c r="C13929" i="3"/>
  <c r="C13928" i="3"/>
  <c r="C13927" i="3"/>
  <c r="E13926" i="3"/>
  <c r="D13926" i="3"/>
  <c r="C13924" i="3"/>
  <c r="C13923" i="3"/>
  <c r="C13922" i="3"/>
  <c r="C13921" i="3"/>
  <c r="C13920" i="3"/>
  <c r="C13919" i="3"/>
  <c r="C13918" i="3"/>
  <c r="C13917" i="3"/>
  <c r="E13916" i="3"/>
  <c r="D13916" i="3"/>
  <c r="C13915" i="3"/>
  <c r="C13914" i="3"/>
  <c r="C13913" i="3"/>
  <c r="C13912" i="3"/>
  <c r="C13911" i="3"/>
  <c r="C13910" i="3"/>
  <c r="C13909" i="3"/>
  <c r="E13908" i="3"/>
  <c r="D13908" i="3"/>
  <c r="C13906" i="3"/>
  <c r="C13905" i="3"/>
  <c r="C13904" i="3"/>
  <c r="E13903" i="3"/>
  <c r="E13900" i="3" s="1"/>
  <c r="D13903" i="3"/>
  <c r="D13900" i="3" s="1"/>
  <c r="C13902" i="3"/>
  <c r="C13901" i="3"/>
  <c r="C13899" i="3"/>
  <c r="C13898" i="3"/>
  <c r="C13897" i="3"/>
  <c r="C13896" i="3"/>
  <c r="C13895" i="3"/>
  <c r="E13894" i="3"/>
  <c r="E13892" i="3" s="1"/>
  <c r="D13894" i="3"/>
  <c r="D13892" i="3" s="1"/>
  <c r="C13893" i="3"/>
  <c r="C13891" i="3"/>
  <c r="C13890" i="3"/>
  <c r="E13889" i="3"/>
  <c r="D13889" i="3"/>
  <c r="D13887" i="3" s="1"/>
  <c r="C13888" i="3"/>
  <c r="C13886" i="3"/>
  <c r="C13885" i="3"/>
  <c r="C13884" i="3"/>
  <c r="C13883" i="3"/>
  <c r="C13882" i="3"/>
  <c r="C13881" i="3"/>
  <c r="C13880" i="3"/>
  <c r="C13879" i="3"/>
  <c r="C13878" i="3"/>
  <c r="C13877" i="3"/>
  <c r="C13876" i="3"/>
  <c r="C13875" i="3"/>
  <c r="C13874" i="3"/>
  <c r="C13873" i="3"/>
  <c r="C13872" i="3"/>
  <c r="C13871" i="3"/>
  <c r="C13870" i="3"/>
  <c r="C13869" i="3"/>
  <c r="C13868" i="3"/>
  <c r="C13867" i="3"/>
  <c r="E13866" i="3"/>
  <c r="D13866" i="3"/>
  <c r="C13865" i="3"/>
  <c r="C13864" i="3"/>
  <c r="C13863" i="3"/>
  <c r="C13862" i="3"/>
  <c r="C13861" i="3"/>
  <c r="C13860" i="3"/>
  <c r="E13859" i="3"/>
  <c r="D13859" i="3"/>
  <c r="C13857" i="3"/>
  <c r="C13856" i="3"/>
  <c r="C13855" i="3"/>
  <c r="C13854" i="3"/>
  <c r="C13853" i="3"/>
  <c r="C13852" i="3"/>
  <c r="C13851" i="3"/>
  <c r="C13850" i="3"/>
  <c r="C13849" i="3"/>
  <c r="C13848" i="3"/>
  <c r="C13847" i="3"/>
  <c r="E13846" i="3"/>
  <c r="D13846" i="3"/>
  <c r="C13843" i="3"/>
  <c r="C13842" i="3"/>
  <c r="C13841" i="3"/>
  <c r="C13840" i="3"/>
  <c r="C13839" i="3"/>
  <c r="C13838" i="3"/>
  <c r="C13837" i="3"/>
  <c r="C13836" i="3"/>
  <c r="C13835" i="3"/>
  <c r="C13834" i="3"/>
  <c r="C13833" i="3"/>
  <c r="C13832" i="3"/>
  <c r="C13831" i="3"/>
  <c r="C13830" i="3"/>
  <c r="C13829" i="3"/>
  <c r="C13828" i="3"/>
  <c r="C13827" i="3"/>
  <c r="C13826" i="3"/>
  <c r="C13825" i="3"/>
  <c r="E13824" i="3"/>
  <c r="E13823" i="3" s="1"/>
  <c r="E13821" i="3" s="1"/>
  <c r="D13824" i="3"/>
  <c r="C13822" i="3"/>
  <c r="C13820" i="3"/>
  <c r="C13819" i="3"/>
  <c r="E13818" i="3"/>
  <c r="D13818" i="3"/>
  <c r="C13818" i="3" s="1"/>
  <c r="C13817" i="3"/>
  <c r="C13816" i="3"/>
  <c r="E13815" i="3"/>
  <c r="D13815" i="3"/>
  <c r="C13814" i="3"/>
  <c r="C13813" i="3"/>
  <c r="E13812" i="3"/>
  <c r="D13812" i="3"/>
  <c r="C13810" i="3"/>
  <c r="C13809" i="3"/>
  <c r="E13808" i="3"/>
  <c r="D13808" i="3"/>
  <c r="C13807" i="3"/>
  <c r="C13806" i="3"/>
  <c r="C13805" i="3"/>
  <c r="E13804" i="3"/>
  <c r="C13804" i="3" s="1"/>
  <c r="D13804" i="3"/>
  <c r="C13803" i="3"/>
  <c r="C13802" i="3"/>
  <c r="C13801" i="3"/>
  <c r="C13800" i="3"/>
  <c r="E13799" i="3"/>
  <c r="D13799" i="3"/>
  <c r="C13796" i="3"/>
  <c r="C13795" i="3"/>
  <c r="E13794" i="3"/>
  <c r="D13794" i="3"/>
  <c r="C13793" i="3"/>
  <c r="C13792" i="3"/>
  <c r="C13791" i="3"/>
  <c r="E13790" i="3"/>
  <c r="D13790" i="3"/>
  <c r="C13789" i="3"/>
  <c r="C13788" i="3"/>
  <c r="E13787" i="3"/>
  <c r="E13786" i="3" s="1"/>
  <c r="D13787" i="3"/>
  <c r="C13784" i="3"/>
  <c r="C13783" i="3"/>
  <c r="E13782" i="3"/>
  <c r="D13782" i="3"/>
  <c r="C13781" i="3"/>
  <c r="C13780" i="3"/>
  <c r="E13779" i="3"/>
  <c r="D13779" i="3"/>
  <c r="C13776" i="3"/>
  <c r="C13775" i="3"/>
  <c r="E13774" i="3"/>
  <c r="D13774" i="3"/>
  <c r="C13773" i="3"/>
  <c r="C13772" i="3"/>
  <c r="E13771" i="3"/>
  <c r="D13771" i="3"/>
  <c r="C13769" i="3"/>
  <c r="C13768" i="3"/>
  <c r="C13767" i="3"/>
  <c r="C13766" i="3"/>
  <c r="C13765" i="3"/>
  <c r="C13764" i="3"/>
  <c r="C13763" i="3"/>
  <c r="E13762" i="3"/>
  <c r="E13761" i="3" s="1"/>
  <c r="D13762" i="3"/>
  <c r="D13761" i="3" s="1"/>
  <c r="C13760" i="3"/>
  <c r="C13759" i="3"/>
  <c r="C13758" i="3"/>
  <c r="C13757" i="3"/>
  <c r="C13756" i="3"/>
  <c r="C13755" i="3"/>
  <c r="C13754" i="3"/>
  <c r="C13753" i="3"/>
  <c r="C13752" i="3"/>
  <c r="C13751" i="3"/>
  <c r="C13750" i="3"/>
  <c r="C13749" i="3"/>
  <c r="C13748" i="3"/>
  <c r="C13747" i="3"/>
  <c r="C13746" i="3"/>
  <c r="E13745" i="3"/>
  <c r="D13745" i="3"/>
  <c r="C13744" i="3"/>
  <c r="C13743" i="3"/>
  <c r="C13742" i="3"/>
  <c r="C13741" i="3"/>
  <c r="C13740" i="3"/>
  <c r="C13739" i="3"/>
  <c r="C13738" i="3"/>
  <c r="E13737" i="3"/>
  <c r="D13737" i="3"/>
  <c r="C13736" i="3"/>
  <c r="C13735" i="3"/>
  <c r="C13734" i="3"/>
  <c r="C13733" i="3"/>
  <c r="C13732" i="3"/>
  <c r="C13731" i="3"/>
  <c r="C13730" i="3"/>
  <c r="C13729" i="3"/>
  <c r="C13728" i="3"/>
  <c r="C13727" i="3"/>
  <c r="C13726" i="3"/>
  <c r="C13725" i="3"/>
  <c r="C13724" i="3"/>
  <c r="E13723" i="3"/>
  <c r="D13723" i="3"/>
  <c r="C13722" i="3"/>
  <c r="C13721" i="3"/>
  <c r="C13720" i="3"/>
  <c r="C13719" i="3"/>
  <c r="C13718" i="3"/>
  <c r="C13717" i="3"/>
  <c r="C13716" i="3"/>
  <c r="C13715" i="3"/>
  <c r="C13714" i="3"/>
  <c r="E13713" i="3"/>
  <c r="D13713" i="3"/>
  <c r="C13712" i="3"/>
  <c r="C13711" i="3"/>
  <c r="C13710" i="3"/>
  <c r="C13709" i="3"/>
  <c r="C13708" i="3"/>
  <c r="C13707" i="3"/>
  <c r="C13706" i="3"/>
  <c r="C13705" i="3"/>
  <c r="C13704" i="3"/>
  <c r="C13703" i="3"/>
  <c r="C13702" i="3"/>
  <c r="E13701" i="3"/>
  <c r="D13701" i="3"/>
  <c r="C13700" i="3"/>
  <c r="C13699" i="3"/>
  <c r="C13698" i="3"/>
  <c r="C13696" i="3"/>
  <c r="C13695" i="3"/>
  <c r="E13694" i="3"/>
  <c r="D13694" i="3"/>
  <c r="C13693" i="3"/>
  <c r="C13691" i="3"/>
  <c r="C13690" i="3"/>
  <c r="C13689" i="3"/>
  <c r="C13688" i="3"/>
  <c r="C13687" i="3"/>
  <c r="C13686" i="3"/>
  <c r="C13685" i="3"/>
  <c r="C13684" i="3"/>
  <c r="E13683" i="3"/>
  <c r="D13683" i="3"/>
  <c r="D13682" i="3" s="1"/>
  <c r="D13681" i="3" s="1"/>
  <c r="C13678" i="3"/>
  <c r="C13677" i="3"/>
  <c r="C13676" i="3"/>
  <c r="C13675" i="3"/>
  <c r="C13674" i="3"/>
  <c r="C13673" i="3"/>
  <c r="C13672" i="3"/>
  <c r="E13671" i="3"/>
  <c r="D13671" i="3"/>
  <c r="C13670" i="3"/>
  <c r="C13669" i="3"/>
  <c r="C13668" i="3"/>
  <c r="C13667" i="3"/>
  <c r="C13666" i="3"/>
  <c r="C13665" i="3"/>
  <c r="C13664" i="3"/>
  <c r="E13663" i="3"/>
  <c r="D13663" i="3"/>
  <c r="C13661" i="3"/>
  <c r="C13660" i="3"/>
  <c r="C13659" i="3"/>
  <c r="C13658" i="3"/>
  <c r="C13657" i="3"/>
  <c r="C13656" i="3"/>
  <c r="C13655" i="3"/>
  <c r="C13654" i="3"/>
  <c r="E13653" i="3"/>
  <c r="D13653" i="3"/>
  <c r="C13652" i="3"/>
  <c r="C13651" i="3"/>
  <c r="C13650" i="3"/>
  <c r="C13649" i="3"/>
  <c r="C13648" i="3"/>
  <c r="C13647" i="3"/>
  <c r="C13646" i="3"/>
  <c r="E13645" i="3"/>
  <c r="D13645" i="3"/>
  <c r="C13643" i="3"/>
  <c r="C13642" i="3"/>
  <c r="C13641" i="3"/>
  <c r="E13640" i="3"/>
  <c r="E13637" i="3" s="1"/>
  <c r="D13640" i="3"/>
  <c r="C13639" i="3"/>
  <c r="C13638" i="3"/>
  <c r="C13636" i="3"/>
  <c r="C13635" i="3"/>
  <c r="C13634" i="3"/>
  <c r="C13633" i="3"/>
  <c r="C13632" i="3"/>
  <c r="E13631" i="3"/>
  <c r="E13629" i="3" s="1"/>
  <c r="D13631" i="3"/>
  <c r="C13630" i="3"/>
  <c r="C13628" i="3"/>
  <c r="C13627" i="3"/>
  <c r="E13626" i="3"/>
  <c r="D13626" i="3"/>
  <c r="C13625" i="3"/>
  <c r="C13623" i="3"/>
  <c r="C13622" i="3"/>
  <c r="C13621" i="3"/>
  <c r="C13620" i="3"/>
  <c r="C13619" i="3"/>
  <c r="C13618" i="3"/>
  <c r="C13617" i="3"/>
  <c r="C13616" i="3"/>
  <c r="C13615" i="3"/>
  <c r="C13614" i="3"/>
  <c r="C13613" i="3"/>
  <c r="C13612" i="3"/>
  <c r="C13611" i="3"/>
  <c r="C13610" i="3"/>
  <c r="C13609" i="3"/>
  <c r="C13608" i="3"/>
  <c r="C13607" i="3"/>
  <c r="C13606" i="3"/>
  <c r="C13605" i="3"/>
  <c r="C13604" i="3"/>
  <c r="E13603" i="3"/>
  <c r="D13603" i="3"/>
  <c r="C13602" i="3"/>
  <c r="C13601" i="3"/>
  <c r="C13600" i="3"/>
  <c r="C13599" i="3"/>
  <c r="C13598" i="3"/>
  <c r="C13597" i="3"/>
  <c r="E13596" i="3"/>
  <c r="D13596" i="3"/>
  <c r="D13595" i="3" s="1"/>
  <c r="C13594" i="3"/>
  <c r="C13593" i="3"/>
  <c r="C13592" i="3"/>
  <c r="C13591" i="3"/>
  <c r="C13590" i="3"/>
  <c r="C13589" i="3"/>
  <c r="C13588" i="3"/>
  <c r="C13587" i="3"/>
  <c r="C13586" i="3"/>
  <c r="C13585" i="3"/>
  <c r="C13584" i="3"/>
  <c r="E13583" i="3"/>
  <c r="D13583" i="3"/>
  <c r="C13580" i="3"/>
  <c r="C13579" i="3"/>
  <c r="C13578" i="3"/>
  <c r="C13577" i="3"/>
  <c r="C13576" i="3"/>
  <c r="C13575" i="3"/>
  <c r="C13574" i="3"/>
  <c r="C13573" i="3"/>
  <c r="C13572" i="3"/>
  <c r="C13571" i="3"/>
  <c r="C13570" i="3"/>
  <c r="C13569" i="3"/>
  <c r="C13568" i="3"/>
  <c r="C13567" i="3"/>
  <c r="C13566" i="3"/>
  <c r="C13565" i="3"/>
  <c r="C13564" i="3"/>
  <c r="C13563" i="3"/>
  <c r="C13562" i="3"/>
  <c r="E13561" i="3"/>
  <c r="E13560" i="3" s="1"/>
  <c r="D13561" i="3"/>
  <c r="D13560" i="3" s="1"/>
  <c r="D13558" i="3" s="1"/>
  <c r="C13559" i="3"/>
  <c r="C13557" i="3"/>
  <c r="C13556" i="3"/>
  <c r="E13555" i="3"/>
  <c r="D13555" i="3"/>
  <c r="C13554" i="3"/>
  <c r="C13553" i="3"/>
  <c r="E13552" i="3"/>
  <c r="D13552" i="3"/>
  <c r="C13551" i="3"/>
  <c r="C13550" i="3"/>
  <c r="E13549" i="3"/>
  <c r="D13549" i="3"/>
  <c r="C13547" i="3"/>
  <c r="C13546" i="3"/>
  <c r="E13545" i="3"/>
  <c r="D13545" i="3"/>
  <c r="C13544" i="3"/>
  <c r="C13543" i="3"/>
  <c r="C13542" i="3"/>
  <c r="E13541" i="3"/>
  <c r="D13541" i="3"/>
  <c r="C13541" i="3" s="1"/>
  <c r="C13540" i="3"/>
  <c r="C13539" i="3"/>
  <c r="C13538" i="3"/>
  <c r="C13537" i="3"/>
  <c r="E13536" i="3"/>
  <c r="E13535" i="3" s="1"/>
  <c r="D13536" i="3"/>
  <c r="C13533" i="3"/>
  <c r="C13532" i="3"/>
  <c r="E13531" i="3"/>
  <c r="D13531" i="3"/>
  <c r="C13530" i="3"/>
  <c r="C13529" i="3"/>
  <c r="C13528" i="3"/>
  <c r="E13527" i="3"/>
  <c r="D13527" i="3"/>
  <c r="C13526" i="3"/>
  <c r="C13525" i="3"/>
  <c r="E13524" i="3"/>
  <c r="E13523" i="3" s="1"/>
  <c r="D13524" i="3"/>
  <c r="C13521" i="3"/>
  <c r="C13520" i="3"/>
  <c r="E13519" i="3"/>
  <c r="D13519" i="3"/>
  <c r="C13518" i="3"/>
  <c r="C13517" i="3"/>
  <c r="E13516" i="3"/>
  <c r="D13516" i="3"/>
  <c r="C13513" i="3"/>
  <c r="C13512" i="3"/>
  <c r="E13511" i="3"/>
  <c r="D13511" i="3"/>
  <c r="C13510" i="3"/>
  <c r="C13509" i="3"/>
  <c r="E13508" i="3"/>
  <c r="D13508" i="3"/>
  <c r="C13506" i="3"/>
  <c r="C13505" i="3"/>
  <c r="C13504" i="3"/>
  <c r="C13503" i="3"/>
  <c r="C13502" i="3"/>
  <c r="C13501" i="3"/>
  <c r="C13500" i="3"/>
  <c r="E13499" i="3"/>
  <c r="E13498" i="3" s="1"/>
  <c r="D13499" i="3"/>
  <c r="C13497" i="3"/>
  <c r="C13496" i="3"/>
  <c r="C13495" i="3"/>
  <c r="C13494" i="3"/>
  <c r="C13493" i="3"/>
  <c r="C13492" i="3"/>
  <c r="C13491" i="3"/>
  <c r="C13490" i="3"/>
  <c r="C13489" i="3"/>
  <c r="C13488" i="3"/>
  <c r="C13487" i="3"/>
  <c r="C13486" i="3"/>
  <c r="C13485" i="3"/>
  <c r="C13484" i="3"/>
  <c r="C13483" i="3"/>
  <c r="E13482" i="3"/>
  <c r="D13482" i="3"/>
  <c r="C13481" i="3"/>
  <c r="C13480" i="3"/>
  <c r="C13479" i="3"/>
  <c r="C13478" i="3"/>
  <c r="C13477" i="3"/>
  <c r="C13476" i="3"/>
  <c r="C13475" i="3"/>
  <c r="E13474" i="3"/>
  <c r="D13474" i="3"/>
  <c r="C13473" i="3"/>
  <c r="C13472" i="3"/>
  <c r="C13471" i="3"/>
  <c r="C13470" i="3"/>
  <c r="C13469" i="3"/>
  <c r="C13468" i="3"/>
  <c r="C13467" i="3"/>
  <c r="C13466" i="3"/>
  <c r="C13465" i="3"/>
  <c r="C13464" i="3"/>
  <c r="C13463" i="3"/>
  <c r="C13462" i="3"/>
  <c r="C13461" i="3"/>
  <c r="E13460" i="3"/>
  <c r="D13460" i="3"/>
  <c r="C13459" i="3"/>
  <c r="C13458" i="3"/>
  <c r="C13457" i="3"/>
  <c r="C13456" i="3"/>
  <c r="C13455" i="3"/>
  <c r="C13454" i="3"/>
  <c r="C13453" i="3"/>
  <c r="C13452" i="3"/>
  <c r="C13451" i="3"/>
  <c r="E13450" i="3"/>
  <c r="D13450" i="3"/>
  <c r="C13450" i="3" s="1"/>
  <c r="C13449" i="3"/>
  <c r="C13448" i="3"/>
  <c r="C13447" i="3"/>
  <c r="C13446" i="3"/>
  <c r="C13445" i="3"/>
  <c r="C13444" i="3"/>
  <c r="C13443" i="3"/>
  <c r="C13442" i="3"/>
  <c r="C13441" i="3"/>
  <c r="C13440" i="3"/>
  <c r="C13439" i="3"/>
  <c r="E13438" i="3"/>
  <c r="D13438" i="3"/>
  <c r="C13437" i="3"/>
  <c r="C13436" i="3"/>
  <c r="C13435" i="3"/>
  <c r="C13433" i="3"/>
  <c r="C13432" i="3"/>
  <c r="E13431" i="3"/>
  <c r="D13431" i="3"/>
  <c r="C13430" i="3"/>
  <c r="C13428" i="3"/>
  <c r="C13427" i="3"/>
  <c r="C13426" i="3"/>
  <c r="C13425" i="3"/>
  <c r="C13424" i="3"/>
  <c r="C13423" i="3"/>
  <c r="C13422" i="3"/>
  <c r="C13421" i="3"/>
  <c r="E13420" i="3"/>
  <c r="E13419" i="3" s="1"/>
  <c r="D13420" i="3"/>
  <c r="D13419" i="3" s="1"/>
  <c r="D13418" i="3" s="1"/>
  <c r="C13415" i="3"/>
  <c r="C13414" i="3"/>
  <c r="C13413" i="3"/>
  <c r="C13412" i="3"/>
  <c r="C13411" i="3"/>
  <c r="C13410" i="3"/>
  <c r="C13409" i="3"/>
  <c r="E13408" i="3"/>
  <c r="D13408" i="3"/>
  <c r="C13407" i="3"/>
  <c r="C13406" i="3"/>
  <c r="C13405" i="3"/>
  <c r="C13404" i="3"/>
  <c r="C13403" i="3"/>
  <c r="C13402" i="3"/>
  <c r="C13401" i="3"/>
  <c r="E13400" i="3"/>
  <c r="E13399" i="3" s="1"/>
  <c r="D13400" i="3"/>
  <c r="C13398" i="3"/>
  <c r="C13397" i="3"/>
  <c r="C13396" i="3"/>
  <c r="C13395" i="3"/>
  <c r="C13394" i="3"/>
  <c r="C13393" i="3"/>
  <c r="C13392" i="3"/>
  <c r="C13391" i="3"/>
  <c r="E13390" i="3"/>
  <c r="D13390" i="3"/>
  <c r="C13389" i="3"/>
  <c r="C13388" i="3"/>
  <c r="C13387" i="3"/>
  <c r="C13386" i="3"/>
  <c r="C13385" i="3"/>
  <c r="C13384" i="3"/>
  <c r="C13383" i="3"/>
  <c r="E13382" i="3"/>
  <c r="D13382" i="3"/>
  <c r="C13380" i="3"/>
  <c r="C13379" i="3"/>
  <c r="C13378" i="3"/>
  <c r="E13377" i="3"/>
  <c r="E13374" i="3" s="1"/>
  <c r="D13377" i="3"/>
  <c r="D13374" i="3" s="1"/>
  <c r="C13376" i="3"/>
  <c r="C13375" i="3"/>
  <c r="C13373" i="3"/>
  <c r="C13372" i="3"/>
  <c r="C13371" i="3"/>
  <c r="C13370" i="3"/>
  <c r="C13369" i="3"/>
  <c r="E13368" i="3"/>
  <c r="E13366" i="3" s="1"/>
  <c r="D13368" i="3"/>
  <c r="C13367" i="3"/>
  <c r="C13365" i="3"/>
  <c r="C13364" i="3"/>
  <c r="E13363" i="3"/>
  <c r="E13361" i="3" s="1"/>
  <c r="D13363" i="3"/>
  <c r="C13362" i="3"/>
  <c r="C13360" i="3"/>
  <c r="C13359" i="3"/>
  <c r="C13358" i="3"/>
  <c r="C13357" i="3"/>
  <c r="C13356" i="3"/>
  <c r="C13355" i="3"/>
  <c r="C13354" i="3"/>
  <c r="C13353" i="3"/>
  <c r="C13352" i="3"/>
  <c r="C13351" i="3"/>
  <c r="C13350" i="3"/>
  <c r="C13349" i="3"/>
  <c r="C13348" i="3"/>
  <c r="C13347" i="3"/>
  <c r="C13346" i="3"/>
  <c r="C13345" i="3"/>
  <c r="C13344" i="3"/>
  <c r="C13343" i="3"/>
  <c r="C13342" i="3"/>
  <c r="C13341" i="3"/>
  <c r="E13340" i="3"/>
  <c r="D13340" i="3"/>
  <c r="C13339" i="3"/>
  <c r="C13338" i="3"/>
  <c r="C13337" i="3"/>
  <c r="C13336" i="3"/>
  <c r="C13335" i="3"/>
  <c r="C13334" i="3"/>
  <c r="E13333" i="3"/>
  <c r="E13332" i="3" s="1"/>
  <c r="D13333" i="3"/>
  <c r="C13331" i="3"/>
  <c r="C13330" i="3"/>
  <c r="C13329" i="3"/>
  <c r="C13328" i="3"/>
  <c r="C13327" i="3"/>
  <c r="C13326" i="3"/>
  <c r="C13325" i="3"/>
  <c r="C13324" i="3"/>
  <c r="C13323" i="3"/>
  <c r="C13322" i="3"/>
  <c r="C13321" i="3"/>
  <c r="E13320" i="3"/>
  <c r="D13320" i="3"/>
  <c r="C13317" i="3"/>
  <c r="C13316" i="3"/>
  <c r="C13315" i="3"/>
  <c r="C13314" i="3"/>
  <c r="C13313" i="3"/>
  <c r="C13312" i="3"/>
  <c r="C13311" i="3"/>
  <c r="C13310" i="3"/>
  <c r="C13309" i="3"/>
  <c r="C13308" i="3"/>
  <c r="C13307" i="3"/>
  <c r="C13306" i="3"/>
  <c r="C13305" i="3"/>
  <c r="C13304" i="3"/>
  <c r="C13303" i="3"/>
  <c r="C13302" i="3"/>
  <c r="C13301" i="3"/>
  <c r="C13300" i="3"/>
  <c r="C13299" i="3"/>
  <c r="E13298" i="3"/>
  <c r="E13297" i="3" s="1"/>
  <c r="E13295" i="3" s="1"/>
  <c r="D13298" i="3"/>
  <c r="C13296" i="3"/>
  <c r="C13294" i="3"/>
  <c r="C13293" i="3"/>
  <c r="E13292" i="3"/>
  <c r="D13292" i="3"/>
  <c r="C13291" i="3"/>
  <c r="C13290" i="3"/>
  <c r="E13289" i="3"/>
  <c r="D13289" i="3"/>
  <c r="C13288" i="3"/>
  <c r="C13287" i="3"/>
  <c r="E13286" i="3"/>
  <c r="D13286" i="3"/>
  <c r="C13284" i="3"/>
  <c r="C13283" i="3"/>
  <c r="E13282" i="3"/>
  <c r="D13282" i="3"/>
  <c r="C13281" i="3"/>
  <c r="C13280" i="3"/>
  <c r="C13279" i="3"/>
  <c r="E13278" i="3"/>
  <c r="D13278" i="3"/>
  <c r="C13277" i="3"/>
  <c r="C13276" i="3"/>
  <c r="C13275" i="3"/>
  <c r="C13274" i="3"/>
  <c r="E13273" i="3"/>
  <c r="D13273" i="3"/>
  <c r="C13270" i="3"/>
  <c r="C13269" i="3"/>
  <c r="E13268" i="3"/>
  <c r="D13268" i="3"/>
  <c r="C13268" i="3" s="1"/>
  <c r="C13267" i="3"/>
  <c r="C13266" i="3"/>
  <c r="C13265" i="3"/>
  <c r="E13264" i="3"/>
  <c r="D13264" i="3"/>
  <c r="C13263" i="3"/>
  <c r="C13262" i="3"/>
  <c r="E13261" i="3"/>
  <c r="E13260" i="3" s="1"/>
  <c r="E13259" i="3" s="1"/>
  <c r="D13261" i="3"/>
  <c r="C13258" i="3"/>
  <c r="C13257" i="3"/>
  <c r="E13256" i="3"/>
  <c r="D13256" i="3"/>
  <c r="C13255" i="3"/>
  <c r="C13254" i="3"/>
  <c r="E13253" i="3"/>
  <c r="D13253" i="3"/>
  <c r="D13252" i="3" s="1"/>
  <c r="C13250" i="3"/>
  <c r="C13249" i="3"/>
  <c r="E13248" i="3"/>
  <c r="D13248" i="3"/>
  <c r="C13247" i="3"/>
  <c r="C13246" i="3"/>
  <c r="E13245" i="3"/>
  <c r="D13245" i="3"/>
  <c r="C13243" i="3"/>
  <c r="C13242" i="3"/>
  <c r="C13241" i="3"/>
  <c r="C13240" i="3"/>
  <c r="C13239" i="3"/>
  <c r="C13238" i="3"/>
  <c r="C13237" i="3"/>
  <c r="E13236" i="3"/>
  <c r="E13235" i="3" s="1"/>
  <c r="D13236" i="3"/>
  <c r="D13235" i="3" s="1"/>
  <c r="C13234" i="3"/>
  <c r="C13233" i="3"/>
  <c r="C13232" i="3"/>
  <c r="C13231" i="3"/>
  <c r="C13230" i="3"/>
  <c r="C13229" i="3"/>
  <c r="C13228" i="3"/>
  <c r="C13227" i="3"/>
  <c r="C13226" i="3"/>
  <c r="C13225" i="3"/>
  <c r="C13224" i="3"/>
  <c r="C13223" i="3"/>
  <c r="C13222" i="3"/>
  <c r="C13221" i="3"/>
  <c r="C13220" i="3"/>
  <c r="E13219" i="3"/>
  <c r="D13219" i="3"/>
  <c r="C13218" i="3"/>
  <c r="C13217" i="3"/>
  <c r="C13216" i="3"/>
  <c r="C13215" i="3"/>
  <c r="C13214" i="3"/>
  <c r="C13213" i="3"/>
  <c r="C13212" i="3"/>
  <c r="E13211" i="3"/>
  <c r="D13211" i="3"/>
  <c r="C13210" i="3"/>
  <c r="C13209" i="3"/>
  <c r="C13208" i="3"/>
  <c r="C13207" i="3"/>
  <c r="C13206" i="3"/>
  <c r="C13205" i="3"/>
  <c r="C13204" i="3"/>
  <c r="C13203" i="3"/>
  <c r="C13202" i="3"/>
  <c r="C13201" i="3"/>
  <c r="C13200" i="3"/>
  <c r="C13199" i="3"/>
  <c r="C13198" i="3"/>
  <c r="E13197" i="3"/>
  <c r="D13197" i="3"/>
  <c r="C13196" i="3"/>
  <c r="C13195" i="3"/>
  <c r="C13194" i="3"/>
  <c r="C13193" i="3"/>
  <c r="C13192" i="3"/>
  <c r="C13191" i="3"/>
  <c r="C13190" i="3"/>
  <c r="C13189" i="3"/>
  <c r="C13188" i="3"/>
  <c r="E13187" i="3"/>
  <c r="D13187" i="3"/>
  <c r="C13186" i="3"/>
  <c r="C13185" i="3"/>
  <c r="C13184" i="3"/>
  <c r="C13183" i="3"/>
  <c r="C13182" i="3"/>
  <c r="C13181" i="3"/>
  <c r="C13180" i="3"/>
  <c r="C13179" i="3"/>
  <c r="C13178" i="3"/>
  <c r="C13177" i="3"/>
  <c r="C13176" i="3"/>
  <c r="E13175" i="3"/>
  <c r="D13175" i="3"/>
  <c r="C13174" i="3"/>
  <c r="C13173" i="3"/>
  <c r="C13172" i="3"/>
  <c r="C13170" i="3"/>
  <c r="C13169" i="3"/>
  <c r="E13168" i="3"/>
  <c r="D13168" i="3"/>
  <c r="C13167" i="3"/>
  <c r="C13165" i="3"/>
  <c r="C13164" i="3"/>
  <c r="C13163" i="3"/>
  <c r="C13162" i="3"/>
  <c r="C13161" i="3"/>
  <c r="C13160" i="3"/>
  <c r="C13159" i="3"/>
  <c r="C13158" i="3"/>
  <c r="E13157" i="3"/>
  <c r="E13156" i="3" s="1"/>
  <c r="E13155" i="3" s="1"/>
  <c r="D13157" i="3"/>
  <c r="D13156" i="3" s="1"/>
  <c r="C13152" i="3"/>
  <c r="C13151" i="3"/>
  <c r="C13150" i="3"/>
  <c r="C13149" i="3"/>
  <c r="C13148" i="3"/>
  <c r="C13147" i="3"/>
  <c r="C13146" i="3"/>
  <c r="E13145" i="3"/>
  <c r="D13145" i="3"/>
  <c r="C13144" i="3"/>
  <c r="C13143" i="3"/>
  <c r="C13142" i="3"/>
  <c r="C13141" i="3"/>
  <c r="C13140" i="3"/>
  <c r="C13139" i="3"/>
  <c r="C13138" i="3"/>
  <c r="E13137" i="3"/>
  <c r="D13137" i="3"/>
  <c r="C13135" i="3"/>
  <c r="C13134" i="3"/>
  <c r="C13133" i="3"/>
  <c r="C13132" i="3"/>
  <c r="C13131" i="3"/>
  <c r="C13130" i="3"/>
  <c r="C13129" i="3"/>
  <c r="C13128" i="3"/>
  <c r="E13127" i="3"/>
  <c r="D13127" i="3"/>
  <c r="C13126" i="3"/>
  <c r="C13125" i="3"/>
  <c r="C13124" i="3"/>
  <c r="C13123" i="3"/>
  <c r="C13122" i="3"/>
  <c r="C13121" i="3"/>
  <c r="C13120" i="3"/>
  <c r="E13119" i="3"/>
  <c r="D13119" i="3"/>
  <c r="C13117" i="3"/>
  <c r="C13116" i="3"/>
  <c r="C13115" i="3"/>
  <c r="E13114" i="3"/>
  <c r="E13111" i="3" s="1"/>
  <c r="D13114" i="3"/>
  <c r="D13111" i="3" s="1"/>
  <c r="C13113" i="3"/>
  <c r="C13112" i="3"/>
  <c r="C13110" i="3"/>
  <c r="C13109" i="3"/>
  <c r="C13108" i="3"/>
  <c r="C13107" i="3"/>
  <c r="C13106" i="3"/>
  <c r="E13105" i="3"/>
  <c r="E13103" i="3" s="1"/>
  <c r="D13105" i="3"/>
  <c r="D13103" i="3" s="1"/>
  <c r="C13104" i="3"/>
  <c r="C13102" i="3"/>
  <c r="C13101" i="3"/>
  <c r="E13100" i="3"/>
  <c r="D13100" i="3"/>
  <c r="C13099" i="3"/>
  <c r="C13097" i="3"/>
  <c r="C13096" i="3"/>
  <c r="C13095" i="3"/>
  <c r="C13094" i="3"/>
  <c r="C13093" i="3"/>
  <c r="C13092" i="3"/>
  <c r="C13091" i="3"/>
  <c r="C13090" i="3"/>
  <c r="C13089" i="3"/>
  <c r="C13088" i="3"/>
  <c r="C13087" i="3"/>
  <c r="C13086" i="3"/>
  <c r="C13085" i="3"/>
  <c r="C13084" i="3"/>
  <c r="C13083" i="3"/>
  <c r="C13082" i="3"/>
  <c r="C13081" i="3"/>
  <c r="C13080" i="3"/>
  <c r="C13079" i="3"/>
  <c r="C13078" i="3"/>
  <c r="E13077" i="3"/>
  <c r="D13077" i="3"/>
  <c r="C13076" i="3"/>
  <c r="C13075" i="3"/>
  <c r="C13074" i="3"/>
  <c r="C13073" i="3"/>
  <c r="C13072" i="3"/>
  <c r="C13071" i="3"/>
  <c r="E13070" i="3"/>
  <c r="D13070" i="3"/>
  <c r="C13068" i="3"/>
  <c r="C13067" i="3"/>
  <c r="C13066" i="3"/>
  <c r="C13065" i="3"/>
  <c r="C13064" i="3"/>
  <c r="C13063" i="3"/>
  <c r="C13062" i="3"/>
  <c r="C13061" i="3"/>
  <c r="C13060" i="3"/>
  <c r="C13059" i="3"/>
  <c r="C13058" i="3"/>
  <c r="E13057" i="3"/>
  <c r="D13057" i="3"/>
  <c r="C13054" i="3"/>
  <c r="C13053" i="3"/>
  <c r="C13052" i="3"/>
  <c r="C13051" i="3"/>
  <c r="C13050" i="3"/>
  <c r="C13049" i="3"/>
  <c r="C13048" i="3"/>
  <c r="C13047" i="3"/>
  <c r="C13046" i="3"/>
  <c r="C13045" i="3"/>
  <c r="C13044" i="3"/>
  <c r="C13043" i="3"/>
  <c r="C13042" i="3"/>
  <c r="C13041" i="3"/>
  <c r="C13040" i="3"/>
  <c r="C13039" i="3"/>
  <c r="C13038" i="3"/>
  <c r="C13037" i="3"/>
  <c r="C13036" i="3"/>
  <c r="E13035" i="3"/>
  <c r="E13034" i="3" s="1"/>
  <c r="E13032" i="3" s="1"/>
  <c r="D13035" i="3"/>
  <c r="C13033" i="3"/>
  <c r="C13031" i="3"/>
  <c r="C13030" i="3"/>
  <c r="E13029" i="3"/>
  <c r="D13029" i="3"/>
  <c r="D13022" i="3" s="1"/>
  <c r="C13028" i="3"/>
  <c r="C13027" i="3"/>
  <c r="E13026" i="3"/>
  <c r="D13026" i="3"/>
  <c r="C13025" i="3"/>
  <c r="C13024" i="3"/>
  <c r="E13023" i="3"/>
  <c r="D13023" i="3"/>
  <c r="C13021" i="3"/>
  <c r="C13020" i="3"/>
  <c r="E13019" i="3"/>
  <c r="D13019" i="3"/>
  <c r="C13018" i="3"/>
  <c r="C13017" i="3"/>
  <c r="C13016" i="3"/>
  <c r="E13015" i="3"/>
  <c r="D13015" i="3"/>
  <c r="C13014" i="3"/>
  <c r="C13013" i="3"/>
  <c r="C13012" i="3"/>
  <c r="C13011" i="3"/>
  <c r="E13010" i="3"/>
  <c r="D13010" i="3"/>
  <c r="C13007" i="3"/>
  <c r="C13006" i="3"/>
  <c r="E13005" i="3"/>
  <c r="D13005" i="3"/>
  <c r="C13004" i="3"/>
  <c r="C13003" i="3"/>
  <c r="C13002" i="3"/>
  <c r="E13001" i="3"/>
  <c r="D13001" i="3"/>
  <c r="C13000" i="3"/>
  <c r="C12999" i="3"/>
  <c r="E12998" i="3"/>
  <c r="D12998" i="3"/>
  <c r="D12997" i="3" s="1"/>
  <c r="C12995" i="3"/>
  <c r="C12994" i="3"/>
  <c r="E12993" i="3"/>
  <c r="D12993" i="3"/>
  <c r="C12992" i="3"/>
  <c r="C12991" i="3"/>
  <c r="E12990" i="3"/>
  <c r="E12989" i="3" s="1"/>
  <c r="D12990" i="3"/>
  <c r="C12987" i="3"/>
  <c r="C12986" i="3"/>
  <c r="E12985" i="3"/>
  <c r="D12985" i="3"/>
  <c r="C12984" i="3"/>
  <c r="C12983" i="3"/>
  <c r="E12982" i="3"/>
  <c r="D12982" i="3"/>
  <c r="C12980" i="3"/>
  <c r="C12979" i="3"/>
  <c r="C12978" i="3"/>
  <c r="C12977" i="3"/>
  <c r="C12976" i="3"/>
  <c r="C12975" i="3"/>
  <c r="C12974" i="3"/>
  <c r="E12973" i="3"/>
  <c r="E12972" i="3" s="1"/>
  <c r="D12973" i="3"/>
  <c r="D12972" i="3" s="1"/>
  <c r="C12971" i="3"/>
  <c r="C12970" i="3"/>
  <c r="C12969" i="3"/>
  <c r="C12968" i="3"/>
  <c r="C12967" i="3"/>
  <c r="C12966" i="3"/>
  <c r="C12965" i="3"/>
  <c r="C12964" i="3"/>
  <c r="C12963" i="3"/>
  <c r="C12962" i="3"/>
  <c r="C12961" i="3"/>
  <c r="C12960" i="3"/>
  <c r="C12959" i="3"/>
  <c r="C12958" i="3"/>
  <c r="C12957" i="3"/>
  <c r="E12956" i="3"/>
  <c r="D12956" i="3"/>
  <c r="C12955" i="3"/>
  <c r="C12954" i="3"/>
  <c r="C12953" i="3"/>
  <c r="C12952" i="3"/>
  <c r="C12951" i="3"/>
  <c r="C12950" i="3"/>
  <c r="C12949" i="3"/>
  <c r="E12948" i="3"/>
  <c r="D12948" i="3"/>
  <c r="C12947" i="3"/>
  <c r="C12946" i="3"/>
  <c r="C12945" i="3"/>
  <c r="C12944" i="3"/>
  <c r="C12943" i="3"/>
  <c r="C12942" i="3"/>
  <c r="C12941" i="3"/>
  <c r="C12940" i="3"/>
  <c r="C12939" i="3"/>
  <c r="C12938" i="3"/>
  <c r="C12937" i="3"/>
  <c r="C12936" i="3"/>
  <c r="C12935" i="3"/>
  <c r="E12934" i="3"/>
  <c r="D12934" i="3"/>
  <c r="C12933" i="3"/>
  <c r="C12932" i="3"/>
  <c r="C12931" i="3"/>
  <c r="C12930" i="3"/>
  <c r="C12929" i="3"/>
  <c r="C12928" i="3"/>
  <c r="C12927" i="3"/>
  <c r="C12926" i="3"/>
  <c r="C12925" i="3"/>
  <c r="E12924" i="3"/>
  <c r="D12924" i="3"/>
  <c r="C12923" i="3"/>
  <c r="C12922" i="3"/>
  <c r="C12921" i="3"/>
  <c r="C12920" i="3"/>
  <c r="C12919" i="3"/>
  <c r="C12918" i="3"/>
  <c r="C12917" i="3"/>
  <c r="C12916" i="3"/>
  <c r="C12915" i="3"/>
  <c r="C12914" i="3"/>
  <c r="C12913" i="3"/>
  <c r="E12912" i="3"/>
  <c r="D12912" i="3"/>
  <c r="C12911" i="3"/>
  <c r="C12910" i="3"/>
  <c r="C12909" i="3"/>
  <c r="C12907" i="3"/>
  <c r="C12906" i="3"/>
  <c r="E12905" i="3"/>
  <c r="D12905" i="3"/>
  <c r="C12904" i="3"/>
  <c r="C12902" i="3"/>
  <c r="C12901" i="3"/>
  <c r="C12900" i="3"/>
  <c r="C12899" i="3"/>
  <c r="C12898" i="3"/>
  <c r="C12897" i="3"/>
  <c r="C12896" i="3"/>
  <c r="C12895" i="3"/>
  <c r="E12894" i="3"/>
  <c r="E12893" i="3" s="1"/>
  <c r="E12892" i="3" s="1"/>
  <c r="D12894" i="3"/>
  <c r="C12889" i="3"/>
  <c r="C12888" i="3"/>
  <c r="C12887" i="3"/>
  <c r="C12886" i="3"/>
  <c r="C12885" i="3"/>
  <c r="C12884" i="3"/>
  <c r="C12883" i="3"/>
  <c r="E12882" i="3"/>
  <c r="D12882" i="3"/>
  <c r="C12881" i="3"/>
  <c r="C12880" i="3"/>
  <c r="C12879" i="3"/>
  <c r="C12878" i="3"/>
  <c r="C12877" i="3"/>
  <c r="C12876" i="3"/>
  <c r="C12875" i="3"/>
  <c r="E12874" i="3"/>
  <c r="D12874" i="3"/>
  <c r="C12872" i="3"/>
  <c r="C12871" i="3"/>
  <c r="C12870" i="3"/>
  <c r="C12869" i="3"/>
  <c r="C12868" i="3"/>
  <c r="C12867" i="3"/>
  <c r="C12866" i="3"/>
  <c r="C12865" i="3"/>
  <c r="E12864" i="3"/>
  <c r="D12864" i="3"/>
  <c r="C12863" i="3"/>
  <c r="C12862" i="3"/>
  <c r="C12861" i="3"/>
  <c r="C12860" i="3"/>
  <c r="C12859" i="3"/>
  <c r="C12858" i="3"/>
  <c r="C12857" i="3"/>
  <c r="E12856" i="3"/>
  <c r="D12856" i="3"/>
  <c r="C12854" i="3"/>
  <c r="C12853" i="3"/>
  <c r="C12852" i="3"/>
  <c r="E12851" i="3"/>
  <c r="E12848" i="3" s="1"/>
  <c r="D12851" i="3"/>
  <c r="C12850" i="3"/>
  <c r="C12849" i="3"/>
  <c r="C12847" i="3"/>
  <c r="C12846" i="3"/>
  <c r="C12845" i="3"/>
  <c r="C12844" i="3"/>
  <c r="C12843" i="3"/>
  <c r="E12842" i="3"/>
  <c r="E12840" i="3" s="1"/>
  <c r="D12842" i="3"/>
  <c r="C12841" i="3"/>
  <c r="C12839" i="3"/>
  <c r="C12838" i="3"/>
  <c r="E12837" i="3"/>
  <c r="E12835" i="3" s="1"/>
  <c r="D12837" i="3"/>
  <c r="D12835" i="3" s="1"/>
  <c r="C12836" i="3"/>
  <c r="C12834" i="3"/>
  <c r="C12833" i="3"/>
  <c r="C12832" i="3"/>
  <c r="C12831" i="3"/>
  <c r="C12830" i="3"/>
  <c r="C12829" i="3"/>
  <c r="C12828" i="3"/>
  <c r="C12827" i="3"/>
  <c r="C12826" i="3"/>
  <c r="C12825" i="3"/>
  <c r="C12824" i="3"/>
  <c r="C12823" i="3"/>
  <c r="C12822" i="3"/>
  <c r="C12821" i="3"/>
  <c r="C12820" i="3"/>
  <c r="C12819" i="3"/>
  <c r="C12818" i="3"/>
  <c r="C12817" i="3"/>
  <c r="C12816" i="3"/>
  <c r="C12815" i="3"/>
  <c r="E12814" i="3"/>
  <c r="D12814" i="3"/>
  <c r="C12813" i="3"/>
  <c r="C12812" i="3"/>
  <c r="C12811" i="3"/>
  <c r="C12810" i="3"/>
  <c r="C12809" i="3"/>
  <c r="C12808" i="3"/>
  <c r="E12807" i="3"/>
  <c r="D12807" i="3"/>
  <c r="C12805" i="3"/>
  <c r="C12804" i="3"/>
  <c r="C12803" i="3"/>
  <c r="C12802" i="3"/>
  <c r="C12801" i="3"/>
  <c r="C12800" i="3"/>
  <c r="C12799" i="3"/>
  <c r="C12798" i="3"/>
  <c r="C12797" i="3"/>
  <c r="C12796" i="3"/>
  <c r="C12795" i="3"/>
  <c r="E12794" i="3"/>
  <c r="D12794" i="3"/>
  <c r="C12791" i="3"/>
  <c r="C12790" i="3"/>
  <c r="C12789" i="3"/>
  <c r="C12788" i="3"/>
  <c r="C12787" i="3"/>
  <c r="C12786" i="3"/>
  <c r="C12785" i="3"/>
  <c r="C12784" i="3"/>
  <c r="C12783" i="3"/>
  <c r="C12782" i="3"/>
  <c r="C12781" i="3"/>
  <c r="C12780" i="3"/>
  <c r="C12779" i="3"/>
  <c r="C12778" i="3"/>
  <c r="C12777" i="3"/>
  <c r="C12776" i="3"/>
  <c r="C12775" i="3"/>
  <c r="C12774" i="3"/>
  <c r="C12773" i="3"/>
  <c r="E12772" i="3"/>
  <c r="E12771" i="3" s="1"/>
  <c r="D12772" i="3"/>
  <c r="C12770" i="3"/>
  <c r="C12768" i="3"/>
  <c r="C12767" i="3"/>
  <c r="E12766" i="3"/>
  <c r="D12766" i="3"/>
  <c r="C12765" i="3"/>
  <c r="C12764" i="3"/>
  <c r="E12763" i="3"/>
  <c r="D12763" i="3"/>
  <c r="C12762" i="3"/>
  <c r="C12761" i="3"/>
  <c r="E12760" i="3"/>
  <c r="D12760" i="3"/>
  <c r="D12759" i="3" s="1"/>
  <c r="C12758" i="3"/>
  <c r="C12757" i="3"/>
  <c r="E12756" i="3"/>
  <c r="D12756" i="3"/>
  <c r="C12755" i="3"/>
  <c r="C12754" i="3"/>
  <c r="C12753" i="3"/>
  <c r="E12752" i="3"/>
  <c r="D12752" i="3"/>
  <c r="C12751" i="3"/>
  <c r="C12750" i="3"/>
  <c r="C12749" i="3"/>
  <c r="C12748" i="3"/>
  <c r="E12747" i="3"/>
  <c r="E12746" i="3" s="1"/>
  <c r="E12745" i="3" s="1"/>
  <c r="D12747" i="3"/>
  <c r="C12744" i="3"/>
  <c r="C12743" i="3"/>
  <c r="E12742" i="3"/>
  <c r="D12742" i="3"/>
  <c r="C12741" i="3"/>
  <c r="C12740" i="3"/>
  <c r="C12739" i="3"/>
  <c r="E12738" i="3"/>
  <c r="D12738" i="3"/>
  <c r="C12737" i="3"/>
  <c r="C12736" i="3"/>
  <c r="E12735" i="3"/>
  <c r="D12735" i="3"/>
  <c r="C12732" i="3"/>
  <c r="C12731" i="3"/>
  <c r="E12730" i="3"/>
  <c r="D12730" i="3"/>
  <c r="C12729" i="3"/>
  <c r="C12728" i="3"/>
  <c r="E12727" i="3"/>
  <c r="D12727" i="3"/>
  <c r="C12724" i="3"/>
  <c r="C12723" i="3"/>
  <c r="E12722" i="3"/>
  <c r="D12722" i="3"/>
  <c r="C12721" i="3"/>
  <c r="C12720" i="3"/>
  <c r="E12719" i="3"/>
  <c r="D12719" i="3"/>
  <c r="C12717" i="3"/>
  <c r="C12716" i="3"/>
  <c r="C12715" i="3"/>
  <c r="C12714" i="3"/>
  <c r="C12713" i="3"/>
  <c r="C12712" i="3"/>
  <c r="C12711" i="3"/>
  <c r="E12710" i="3"/>
  <c r="E12709" i="3" s="1"/>
  <c r="D12710" i="3"/>
  <c r="C12708" i="3"/>
  <c r="C12707" i="3"/>
  <c r="C12706" i="3"/>
  <c r="C12705" i="3"/>
  <c r="C12704" i="3"/>
  <c r="C12703" i="3"/>
  <c r="C12702" i="3"/>
  <c r="C12701" i="3"/>
  <c r="C12700" i="3"/>
  <c r="C12699" i="3"/>
  <c r="C12698" i="3"/>
  <c r="C12697" i="3"/>
  <c r="C12696" i="3"/>
  <c r="C12695" i="3"/>
  <c r="C12694" i="3"/>
  <c r="E12693" i="3"/>
  <c r="D12693" i="3"/>
  <c r="C12692" i="3"/>
  <c r="C12691" i="3"/>
  <c r="C12690" i="3"/>
  <c r="C12689" i="3"/>
  <c r="C12688" i="3"/>
  <c r="C12687" i="3"/>
  <c r="C12686" i="3"/>
  <c r="E12685" i="3"/>
  <c r="D12685" i="3"/>
  <c r="C12684" i="3"/>
  <c r="C12683" i="3"/>
  <c r="C12682" i="3"/>
  <c r="C12681" i="3"/>
  <c r="C12680" i="3"/>
  <c r="C12679" i="3"/>
  <c r="C12678" i="3"/>
  <c r="C12677" i="3"/>
  <c r="C12676" i="3"/>
  <c r="C12675" i="3"/>
  <c r="C12674" i="3"/>
  <c r="C12673" i="3"/>
  <c r="C12672" i="3"/>
  <c r="E12671" i="3"/>
  <c r="D12671" i="3"/>
  <c r="C12670" i="3"/>
  <c r="C12669" i="3"/>
  <c r="C12668" i="3"/>
  <c r="C12667" i="3"/>
  <c r="C12666" i="3"/>
  <c r="C12665" i="3"/>
  <c r="C12664" i="3"/>
  <c r="C12663" i="3"/>
  <c r="C12662" i="3"/>
  <c r="E12661" i="3"/>
  <c r="D12661" i="3"/>
  <c r="C12660" i="3"/>
  <c r="C12659" i="3"/>
  <c r="C12658" i="3"/>
  <c r="C12657" i="3"/>
  <c r="C12656" i="3"/>
  <c r="C12655" i="3"/>
  <c r="C12654" i="3"/>
  <c r="C12653" i="3"/>
  <c r="C12652" i="3"/>
  <c r="C12651" i="3"/>
  <c r="C12650" i="3"/>
  <c r="E12649" i="3"/>
  <c r="D12649" i="3"/>
  <c r="C12648" i="3"/>
  <c r="C12647" i="3"/>
  <c r="C12646" i="3"/>
  <c r="C12644" i="3"/>
  <c r="C12643" i="3"/>
  <c r="E12642" i="3"/>
  <c r="D12642" i="3"/>
  <c r="C12641" i="3"/>
  <c r="C12639" i="3"/>
  <c r="C12638" i="3"/>
  <c r="C12637" i="3"/>
  <c r="C12636" i="3"/>
  <c r="C12635" i="3"/>
  <c r="C12634" i="3"/>
  <c r="C12633" i="3"/>
  <c r="C12632" i="3"/>
  <c r="E12631" i="3"/>
  <c r="E12630" i="3" s="1"/>
  <c r="E12629" i="3" s="1"/>
  <c r="D12631" i="3"/>
  <c r="D12630" i="3" s="1"/>
  <c r="C12626" i="3"/>
  <c r="C12625" i="3"/>
  <c r="C12624" i="3"/>
  <c r="C12623" i="3"/>
  <c r="C12622" i="3"/>
  <c r="C12621" i="3"/>
  <c r="C12620" i="3"/>
  <c r="E12619" i="3"/>
  <c r="D12619" i="3"/>
  <c r="C12618" i="3"/>
  <c r="C12617" i="3"/>
  <c r="C12616" i="3"/>
  <c r="C12615" i="3"/>
  <c r="C12614" i="3"/>
  <c r="C12613" i="3"/>
  <c r="C12612" i="3"/>
  <c r="E12611" i="3"/>
  <c r="D12611" i="3"/>
  <c r="C12609" i="3"/>
  <c r="C12608" i="3"/>
  <c r="C12607" i="3"/>
  <c r="C12606" i="3"/>
  <c r="C12605" i="3"/>
  <c r="C12604" i="3"/>
  <c r="C12603" i="3"/>
  <c r="C12602" i="3"/>
  <c r="E12601" i="3"/>
  <c r="D12601" i="3"/>
  <c r="C12600" i="3"/>
  <c r="C12599" i="3"/>
  <c r="C12598" i="3"/>
  <c r="C12597" i="3"/>
  <c r="C12596" i="3"/>
  <c r="C12595" i="3"/>
  <c r="C12594" i="3"/>
  <c r="E12593" i="3"/>
  <c r="D12593" i="3"/>
  <c r="C12591" i="3"/>
  <c r="C12590" i="3"/>
  <c r="C12589" i="3"/>
  <c r="E12588" i="3"/>
  <c r="E12585" i="3" s="1"/>
  <c r="D12588" i="3"/>
  <c r="C12587" i="3"/>
  <c r="C12586" i="3"/>
  <c r="C12584" i="3"/>
  <c r="C12583" i="3"/>
  <c r="C12582" i="3"/>
  <c r="C12581" i="3"/>
  <c r="C12580" i="3"/>
  <c r="E12579" i="3"/>
  <c r="E12577" i="3" s="1"/>
  <c r="D12579" i="3"/>
  <c r="C12578" i="3"/>
  <c r="C12576" i="3"/>
  <c r="C12575" i="3"/>
  <c r="E12574" i="3"/>
  <c r="E12572" i="3" s="1"/>
  <c r="D12574" i="3"/>
  <c r="C12573" i="3"/>
  <c r="C12571" i="3"/>
  <c r="C12570" i="3"/>
  <c r="C12569" i="3"/>
  <c r="C12568" i="3"/>
  <c r="C12567" i="3"/>
  <c r="C12566" i="3"/>
  <c r="C12565" i="3"/>
  <c r="C12564" i="3"/>
  <c r="C12563" i="3"/>
  <c r="C12562" i="3"/>
  <c r="C12561" i="3"/>
  <c r="C12560" i="3"/>
  <c r="C12559" i="3"/>
  <c r="C12558" i="3"/>
  <c r="C12557" i="3"/>
  <c r="C12556" i="3"/>
  <c r="C12555" i="3"/>
  <c r="C12554" i="3"/>
  <c r="C12553" i="3"/>
  <c r="C12552" i="3"/>
  <c r="E12551" i="3"/>
  <c r="D12551" i="3"/>
  <c r="C12550" i="3"/>
  <c r="C12549" i="3"/>
  <c r="C12548" i="3"/>
  <c r="C12547" i="3"/>
  <c r="C12546" i="3"/>
  <c r="C12545" i="3"/>
  <c r="E12544" i="3"/>
  <c r="E12543" i="3" s="1"/>
  <c r="D12544" i="3"/>
  <c r="D12543" i="3" s="1"/>
  <c r="C12542" i="3"/>
  <c r="C12541" i="3"/>
  <c r="C12540" i="3"/>
  <c r="C12539" i="3"/>
  <c r="C12538" i="3"/>
  <c r="C12537" i="3"/>
  <c r="C12536" i="3"/>
  <c r="C12535" i="3"/>
  <c r="C12534" i="3"/>
  <c r="C12533" i="3"/>
  <c r="C12532" i="3"/>
  <c r="E12531" i="3"/>
  <c r="D12531" i="3"/>
  <c r="C12528" i="3"/>
  <c r="C12527" i="3"/>
  <c r="C12526" i="3"/>
  <c r="C12525" i="3"/>
  <c r="C12524" i="3"/>
  <c r="C12523" i="3"/>
  <c r="C12522" i="3"/>
  <c r="C12521" i="3"/>
  <c r="C12520" i="3"/>
  <c r="C12519" i="3"/>
  <c r="C12518" i="3"/>
  <c r="C12517" i="3"/>
  <c r="C12516" i="3"/>
  <c r="C12515" i="3"/>
  <c r="C12514" i="3"/>
  <c r="C12513" i="3"/>
  <c r="C12512" i="3"/>
  <c r="C12511" i="3"/>
  <c r="C12510" i="3"/>
  <c r="E12509" i="3"/>
  <c r="E12508" i="3" s="1"/>
  <c r="E12506" i="3" s="1"/>
  <c r="D12509" i="3"/>
  <c r="C12507" i="3"/>
  <c r="C12505" i="3"/>
  <c r="C12504" i="3"/>
  <c r="E12503" i="3"/>
  <c r="D12503" i="3"/>
  <c r="C12502" i="3"/>
  <c r="C12501" i="3"/>
  <c r="E12500" i="3"/>
  <c r="D12500" i="3"/>
  <c r="C12499" i="3"/>
  <c r="C12498" i="3"/>
  <c r="E12497" i="3"/>
  <c r="D12497" i="3"/>
  <c r="D12496" i="3" s="1"/>
  <c r="C12495" i="3"/>
  <c r="C12494" i="3"/>
  <c r="E12493" i="3"/>
  <c r="D12493" i="3"/>
  <c r="C12492" i="3"/>
  <c r="C12491" i="3"/>
  <c r="C12490" i="3"/>
  <c r="E12489" i="3"/>
  <c r="D12489" i="3"/>
  <c r="C12488" i="3"/>
  <c r="C12487" i="3"/>
  <c r="C12486" i="3"/>
  <c r="C12485" i="3"/>
  <c r="E12484" i="3"/>
  <c r="D12484" i="3"/>
  <c r="C12481" i="3"/>
  <c r="C12480" i="3"/>
  <c r="E12479" i="3"/>
  <c r="D12479" i="3"/>
  <c r="C12478" i="3"/>
  <c r="C12477" i="3"/>
  <c r="C12476" i="3"/>
  <c r="E12475" i="3"/>
  <c r="D12475" i="3"/>
  <c r="C12474" i="3"/>
  <c r="C12473" i="3"/>
  <c r="E12472" i="3"/>
  <c r="E12471" i="3" s="1"/>
  <c r="D12472" i="3"/>
  <c r="C12469" i="3"/>
  <c r="C12468" i="3"/>
  <c r="E12467" i="3"/>
  <c r="D12467" i="3"/>
  <c r="C12466" i="3"/>
  <c r="C12465" i="3"/>
  <c r="E12464" i="3"/>
  <c r="D12464" i="3"/>
  <c r="C12461" i="3"/>
  <c r="C12460" i="3"/>
  <c r="E12459" i="3"/>
  <c r="D12459" i="3"/>
  <c r="C12458" i="3"/>
  <c r="C12457" i="3"/>
  <c r="E12456" i="3"/>
  <c r="D12456" i="3"/>
  <c r="C12454" i="3"/>
  <c r="C12453" i="3"/>
  <c r="C12452" i="3"/>
  <c r="C12451" i="3"/>
  <c r="C12450" i="3"/>
  <c r="C12449" i="3"/>
  <c r="C12448" i="3"/>
  <c r="E12447" i="3"/>
  <c r="D12447" i="3"/>
  <c r="D12446" i="3" s="1"/>
  <c r="C12445" i="3"/>
  <c r="C12444" i="3"/>
  <c r="C12443" i="3"/>
  <c r="C12442" i="3"/>
  <c r="C12441" i="3"/>
  <c r="C12440" i="3"/>
  <c r="C12439" i="3"/>
  <c r="C12438" i="3"/>
  <c r="C12437" i="3"/>
  <c r="C12436" i="3"/>
  <c r="C12435" i="3"/>
  <c r="C12434" i="3"/>
  <c r="C12433" i="3"/>
  <c r="C12432" i="3"/>
  <c r="C12431" i="3"/>
  <c r="E12430" i="3"/>
  <c r="D12430" i="3"/>
  <c r="C12429" i="3"/>
  <c r="C12428" i="3"/>
  <c r="C12427" i="3"/>
  <c r="C12426" i="3"/>
  <c r="C12425" i="3"/>
  <c r="C12424" i="3"/>
  <c r="C12423" i="3"/>
  <c r="E12422" i="3"/>
  <c r="D12422" i="3"/>
  <c r="C12421" i="3"/>
  <c r="C12420" i="3"/>
  <c r="C12419" i="3"/>
  <c r="C12418" i="3"/>
  <c r="C12417" i="3"/>
  <c r="C12416" i="3"/>
  <c r="C12415" i="3"/>
  <c r="C12414" i="3"/>
  <c r="C12413" i="3"/>
  <c r="C12412" i="3"/>
  <c r="C12411" i="3"/>
  <c r="C12410" i="3"/>
  <c r="C12409" i="3"/>
  <c r="E12408" i="3"/>
  <c r="D12408" i="3"/>
  <c r="C12407" i="3"/>
  <c r="C12406" i="3"/>
  <c r="C12405" i="3"/>
  <c r="C12404" i="3"/>
  <c r="C12403" i="3"/>
  <c r="C12402" i="3"/>
  <c r="C12401" i="3"/>
  <c r="C12400" i="3"/>
  <c r="C12399" i="3"/>
  <c r="E12398" i="3"/>
  <c r="D12398" i="3"/>
  <c r="C12397" i="3"/>
  <c r="C12396" i="3"/>
  <c r="C12395" i="3"/>
  <c r="C12394" i="3"/>
  <c r="C12393" i="3"/>
  <c r="C12392" i="3"/>
  <c r="C12391" i="3"/>
  <c r="C12390" i="3"/>
  <c r="C12389" i="3"/>
  <c r="C12388" i="3"/>
  <c r="C12387" i="3"/>
  <c r="E12386" i="3"/>
  <c r="D12386" i="3"/>
  <c r="C12385" i="3"/>
  <c r="C12384" i="3"/>
  <c r="C12383" i="3"/>
  <c r="C12381" i="3"/>
  <c r="C12380" i="3"/>
  <c r="E12379" i="3"/>
  <c r="D12379" i="3"/>
  <c r="C12378" i="3"/>
  <c r="C12376" i="3"/>
  <c r="C12375" i="3"/>
  <c r="C12374" i="3"/>
  <c r="C12373" i="3"/>
  <c r="C12372" i="3"/>
  <c r="C12371" i="3"/>
  <c r="C12370" i="3"/>
  <c r="C12369" i="3"/>
  <c r="E12368" i="3"/>
  <c r="E12367" i="3" s="1"/>
  <c r="E12366" i="3" s="1"/>
  <c r="D12368" i="3"/>
  <c r="D12367" i="3" s="1"/>
  <c r="D12366" i="3" s="1"/>
  <c r="C12363" i="3"/>
  <c r="C12362" i="3"/>
  <c r="C12361" i="3"/>
  <c r="C12360" i="3"/>
  <c r="C12359" i="3"/>
  <c r="C12358" i="3"/>
  <c r="C12357" i="3"/>
  <c r="E12356" i="3"/>
  <c r="D12356" i="3"/>
  <c r="C12355" i="3"/>
  <c r="C12354" i="3"/>
  <c r="C12353" i="3"/>
  <c r="C12352" i="3"/>
  <c r="C12351" i="3"/>
  <c r="C12350" i="3"/>
  <c r="C12349" i="3"/>
  <c r="E12348" i="3"/>
  <c r="D12348" i="3"/>
  <c r="C12346" i="3"/>
  <c r="C12345" i="3"/>
  <c r="C12344" i="3"/>
  <c r="C12343" i="3"/>
  <c r="C12342" i="3"/>
  <c r="C12341" i="3"/>
  <c r="C12340" i="3"/>
  <c r="C12339" i="3"/>
  <c r="E12338" i="3"/>
  <c r="D12338" i="3"/>
  <c r="C12337" i="3"/>
  <c r="C12336" i="3"/>
  <c r="C12335" i="3"/>
  <c r="C12334" i="3"/>
  <c r="C12333" i="3"/>
  <c r="C12332" i="3"/>
  <c r="C12331" i="3"/>
  <c r="E12330" i="3"/>
  <c r="D12330" i="3"/>
  <c r="C12328" i="3"/>
  <c r="C12327" i="3"/>
  <c r="C12326" i="3"/>
  <c r="E12325" i="3"/>
  <c r="D12325" i="3"/>
  <c r="D12322" i="3" s="1"/>
  <c r="C12324" i="3"/>
  <c r="C12323" i="3"/>
  <c r="C12321" i="3"/>
  <c r="C12320" i="3"/>
  <c r="C12319" i="3"/>
  <c r="C12318" i="3"/>
  <c r="C12317" i="3"/>
  <c r="E12316" i="3"/>
  <c r="E12314" i="3" s="1"/>
  <c r="D12316" i="3"/>
  <c r="C12315" i="3"/>
  <c r="C12313" i="3"/>
  <c r="C12312" i="3"/>
  <c r="E12311" i="3"/>
  <c r="D12311" i="3"/>
  <c r="D12309" i="3" s="1"/>
  <c r="C12310" i="3"/>
  <c r="C12308" i="3"/>
  <c r="C12307" i="3"/>
  <c r="C12306" i="3"/>
  <c r="C12305" i="3"/>
  <c r="C12304" i="3"/>
  <c r="C12303" i="3"/>
  <c r="C12302" i="3"/>
  <c r="C12301" i="3"/>
  <c r="C12300" i="3"/>
  <c r="C12299" i="3"/>
  <c r="C12298" i="3"/>
  <c r="C12297" i="3"/>
  <c r="C12296" i="3"/>
  <c r="C12295" i="3"/>
  <c r="C12294" i="3"/>
  <c r="C12293" i="3"/>
  <c r="C12292" i="3"/>
  <c r="C12291" i="3"/>
  <c r="C12290" i="3"/>
  <c r="C12289" i="3"/>
  <c r="E12288" i="3"/>
  <c r="D12288" i="3"/>
  <c r="C12287" i="3"/>
  <c r="C12286" i="3"/>
  <c r="C12285" i="3"/>
  <c r="C12284" i="3"/>
  <c r="C12283" i="3"/>
  <c r="C12282" i="3"/>
  <c r="E12281" i="3"/>
  <c r="D12281" i="3"/>
  <c r="C12279" i="3"/>
  <c r="C12278" i="3"/>
  <c r="C12277" i="3"/>
  <c r="C12276" i="3"/>
  <c r="C12275" i="3"/>
  <c r="C12274" i="3"/>
  <c r="C12273" i="3"/>
  <c r="C12272" i="3"/>
  <c r="C12271" i="3"/>
  <c r="C12270" i="3"/>
  <c r="C12269" i="3"/>
  <c r="E12268" i="3"/>
  <c r="D12268" i="3"/>
  <c r="C12265" i="3"/>
  <c r="C12264" i="3"/>
  <c r="C12263" i="3"/>
  <c r="C12262" i="3"/>
  <c r="C12261" i="3"/>
  <c r="C12260" i="3"/>
  <c r="C12259" i="3"/>
  <c r="C12258" i="3"/>
  <c r="C12257" i="3"/>
  <c r="C12256" i="3"/>
  <c r="C12255" i="3"/>
  <c r="C12254" i="3"/>
  <c r="C12253" i="3"/>
  <c r="C12252" i="3"/>
  <c r="C12251" i="3"/>
  <c r="C12250" i="3"/>
  <c r="C12249" i="3"/>
  <c r="C12248" i="3"/>
  <c r="C12247" i="3"/>
  <c r="E12246" i="3"/>
  <c r="E12245" i="3" s="1"/>
  <c r="D12246" i="3"/>
  <c r="C12244" i="3"/>
  <c r="C12242" i="3"/>
  <c r="C12241" i="3"/>
  <c r="E12240" i="3"/>
  <c r="D12240" i="3"/>
  <c r="C12239" i="3"/>
  <c r="C12238" i="3"/>
  <c r="E12237" i="3"/>
  <c r="D12237" i="3"/>
  <c r="C12236" i="3"/>
  <c r="C12235" i="3"/>
  <c r="E12234" i="3"/>
  <c r="E12233" i="3" s="1"/>
  <c r="D12234" i="3"/>
  <c r="C12232" i="3"/>
  <c r="C12231" i="3"/>
  <c r="E12230" i="3"/>
  <c r="D12230" i="3"/>
  <c r="C12229" i="3"/>
  <c r="C12228" i="3"/>
  <c r="C12227" i="3"/>
  <c r="E12226" i="3"/>
  <c r="D12226" i="3"/>
  <c r="C12225" i="3"/>
  <c r="C12224" i="3"/>
  <c r="C12223" i="3"/>
  <c r="C12222" i="3"/>
  <c r="E12221" i="3"/>
  <c r="D12221" i="3"/>
  <c r="C12218" i="3"/>
  <c r="C12217" i="3"/>
  <c r="E12216" i="3"/>
  <c r="D12216" i="3"/>
  <c r="C12215" i="3"/>
  <c r="C12214" i="3"/>
  <c r="C12213" i="3"/>
  <c r="E12212" i="3"/>
  <c r="D12212" i="3"/>
  <c r="C12211" i="3"/>
  <c r="C12210" i="3"/>
  <c r="E12209" i="3"/>
  <c r="D12209" i="3"/>
  <c r="C12206" i="3"/>
  <c r="C12205" i="3"/>
  <c r="E12204" i="3"/>
  <c r="D12204" i="3"/>
  <c r="C12203" i="3"/>
  <c r="C12202" i="3"/>
  <c r="E12201" i="3"/>
  <c r="D12201" i="3"/>
  <c r="D12200" i="3" s="1"/>
  <c r="C12198" i="3"/>
  <c r="C12197" i="3"/>
  <c r="E12196" i="3"/>
  <c r="D12196" i="3"/>
  <c r="C12195" i="3"/>
  <c r="C12194" i="3"/>
  <c r="E12193" i="3"/>
  <c r="D12193" i="3"/>
  <c r="C12191" i="3"/>
  <c r="C12190" i="3"/>
  <c r="C12189" i="3"/>
  <c r="C12188" i="3"/>
  <c r="C12187" i="3"/>
  <c r="C12186" i="3"/>
  <c r="C12185" i="3"/>
  <c r="E12184" i="3"/>
  <c r="E12183" i="3" s="1"/>
  <c r="D12184" i="3"/>
  <c r="C12182" i="3"/>
  <c r="C12181" i="3"/>
  <c r="C12180" i="3"/>
  <c r="C12179" i="3"/>
  <c r="C12178" i="3"/>
  <c r="C12177" i="3"/>
  <c r="C12176" i="3"/>
  <c r="C12175" i="3"/>
  <c r="C12174" i="3"/>
  <c r="C12173" i="3"/>
  <c r="C12172" i="3"/>
  <c r="C12171" i="3"/>
  <c r="C12170" i="3"/>
  <c r="C12169" i="3"/>
  <c r="C12168" i="3"/>
  <c r="E12167" i="3"/>
  <c r="D12167" i="3"/>
  <c r="C12166" i="3"/>
  <c r="C12165" i="3"/>
  <c r="C12164" i="3"/>
  <c r="C12163" i="3"/>
  <c r="C12162" i="3"/>
  <c r="C12161" i="3"/>
  <c r="C12160" i="3"/>
  <c r="E12159" i="3"/>
  <c r="D12159" i="3"/>
  <c r="C12158" i="3"/>
  <c r="C12157" i="3"/>
  <c r="C12156" i="3"/>
  <c r="C12155" i="3"/>
  <c r="C12154" i="3"/>
  <c r="C12153" i="3"/>
  <c r="C12152" i="3"/>
  <c r="C12151" i="3"/>
  <c r="C12150" i="3"/>
  <c r="C12149" i="3"/>
  <c r="C12148" i="3"/>
  <c r="C12147" i="3"/>
  <c r="C12146" i="3"/>
  <c r="E12145" i="3"/>
  <c r="D12145" i="3"/>
  <c r="C12144" i="3"/>
  <c r="C12143" i="3"/>
  <c r="C12142" i="3"/>
  <c r="C12141" i="3"/>
  <c r="C12140" i="3"/>
  <c r="C12139" i="3"/>
  <c r="C12138" i="3"/>
  <c r="C12137" i="3"/>
  <c r="C12136" i="3"/>
  <c r="E12135" i="3"/>
  <c r="D12135" i="3"/>
  <c r="C12134" i="3"/>
  <c r="C12133" i="3"/>
  <c r="C12132" i="3"/>
  <c r="C12131" i="3"/>
  <c r="C12130" i="3"/>
  <c r="C12129" i="3"/>
  <c r="C12128" i="3"/>
  <c r="C12127" i="3"/>
  <c r="C12126" i="3"/>
  <c r="C12125" i="3"/>
  <c r="C12124" i="3"/>
  <c r="E12123" i="3"/>
  <c r="D12123" i="3"/>
  <c r="C12122" i="3"/>
  <c r="C12121" i="3"/>
  <c r="C12120" i="3"/>
  <c r="C12118" i="3"/>
  <c r="C12117" i="3"/>
  <c r="E12116" i="3"/>
  <c r="D12116" i="3"/>
  <c r="C12115" i="3"/>
  <c r="C12113" i="3"/>
  <c r="C12112" i="3"/>
  <c r="C12111" i="3"/>
  <c r="C12110" i="3"/>
  <c r="C12109" i="3"/>
  <c r="C12108" i="3"/>
  <c r="C12107" i="3"/>
  <c r="C12106" i="3"/>
  <c r="E12105" i="3"/>
  <c r="D12105" i="3"/>
  <c r="C12100" i="3"/>
  <c r="C12099" i="3"/>
  <c r="C12098" i="3"/>
  <c r="C12097" i="3"/>
  <c r="C12096" i="3"/>
  <c r="C12095" i="3"/>
  <c r="C12094" i="3"/>
  <c r="E12093" i="3"/>
  <c r="D12093" i="3"/>
  <c r="C12092" i="3"/>
  <c r="C12091" i="3"/>
  <c r="C12090" i="3"/>
  <c r="C12089" i="3"/>
  <c r="C12088" i="3"/>
  <c r="C12087" i="3"/>
  <c r="C12086" i="3"/>
  <c r="E12085" i="3"/>
  <c r="E12084" i="3" s="1"/>
  <c r="D12085" i="3"/>
  <c r="C12083" i="3"/>
  <c r="C12082" i="3"/>
  <c r="C12081" i="3"/>
  <c r="C12080" i="3"/>
  <c r="C12079" i="3"/>
  <c r="C12078" i="3"/>
  <c r="C12077" i="3"/>
  <c r="C12076" i="3"/>
  <c r="E12075" i="3"/>
  <c r="D12075" i="3"/>
  <c r="C12074" i="3"/>
  <c r="C12073" i="3"/>
  <c r="C12072" i="3"/>
  <c r="C12071" i="3"/>
  <c r="C12070" i="3"/>
  <c r="C12069" i="3"/>
  <c r="C12068" i="3"/>
  <c r="E12067" i="3"/>
  <c r="D12067" i="3"/>
  <c r="D12066" i="3" s="1"/>
  <c r="C12065" i="3"/>
  <c r="C12064" i="3"/>
  <c r="C12063" i="3"/>
  <c r="E12062" i="3"/>
  <c r="E12059" i="3" s="1"/>
  <c r="D12062" i="3"/>
  <c r="C12061" i="3"/>
  <c r="C12060" i="3"/>
  <c r="C12058" i="3"/>
  <c r="C12057" i="3"/>
  <c r="C12056" i="3"/>
  <c r="C12055" i="3"/>
  <c r="C12054" i="3"/>
  <c r="E12053" i="3"/>
  <c r="E12051" i="3" s="1"/>
  <c r="D12053" i="3"/>
  <c r="D12051" i="3" s="1"/>
  <c r="C12052" i="3"/>
  <c r="C12050" i="3"/>
  <c r="C12049" i="3"/>
  <c r="E12048" i="3"/>
  <c r="E12046" i="3" s="1"/>
  <c r="D12048" i="3"/>
  <c r="C12047" i="3"/>
  <c r="C12045" i="3"/>
  <c r="C12044" i="3"/>
  <c r="C12043" i="3"/>
  <c r="C12042" i="3"/>
  <c r="C12041" i="3"/>
  <c r="C12040" i="3"/>
  <c r="C12039" i="3"/>
  <c r="C12038" i="3"/>
  <c r="C12037" i="3"/>
  <c r="C12036" i="3"/>
  <c r="C12035" i="3"/>
  <c r="C12034" i="3"/>
  <c r="C12033" i="3"/>
  <c r="C12032" i="3"/>
  <c r="C12031" i="3"/>
  <c r="C12030" i="3"/>
  <c r="C12029" i="3"/>
  <c r="C12028" i="3"/>
  <c r="C12027" i="3"/>
  <c r="C12026" i="3"/>
  <c r="E12025" i="3"/>
  <c r="D12025" i="3"/>
  <c r="C12024" i="3"/>
  <c r="C12023" i="3"/>
  <c r="C12022" i="3"/>
  <c r="C12021" i="3"/>
  <c r="C12020" i="3"/>
  <c r="C12019" i="3"/>
  <c r="E12018" i="3"/>
  <c r="D12018" i="3"/>
  <c r="D12017" i="3" s="1"/>
  <c r="C12016" i="3"/>
  <c r="C12015" i="3"/>
  <c r="C12014" i="3"/>
  <c r="C12013" i="3"/>
  <c r="C12012" i="3"/>
  <c r="C12011" i="3"/>
  <c r="C12010" i="3"/>
  <c r="C12009" i="3"/>
  <c r="C12008" i="3"/>
  <c r="C12007" i="3"/>
  <c r="C12006" i="3"/>
  <c r="E12005" i="3"/>
  <c r="D12005" i="3"/>
  <c r="C12002" i="3"/>
  <c r="C12001" i="3"/>
  <c r="C12000" i="3"/>
  <c r="C11999" i="3"/>
  <c r="C11998" i="3"/>
  <c r="C11997" i="3"/>
  <c r="C11996" i="3"/>
  <c r="C11995" i="3"/>
  <c r="C11994" i="3"/>
  <c r="C11993" i="3"/>
  <c r="C11992" i="3"/>
  <c r="C11991" i="3"/>
  <c r="C11990" i="3"/>
  <c r="C11989" i="3"/>
  <c r="C11988" i="3"/>
  <c r="C11987" i="3"/>
  <c r="C11986" i="3"/>
  <c r="C11985" i="3"/>
  <c r="C11984" i="3"/>
  <c r="E11983" i="3"/>
  <c r="D11983" i="3"/>
  <c r="D11982" i="3" s="1"/>
  <c r="C11981" i="3"/>
  <c r="C11979" i="3"/>
  <c r="C11978" i="3"/>
  <c r="E11977" i="3"/>
  <c r="D11977" i="3"/>
  <c r="C11976" i="3"/>
  <c r="C11975" i="3"/>
  <c r="E11974" i="3"/>
  <c r="D11974" i="3"/>
  <c r="C11973" i="3"/>
  <c r="C11972" i="3"/>
  <c r="E11971" i="3"/>
  <c r="D11971" i="3"/>
  <c r="D11970" i="3" s="1"/>
  <c r="C11969" i="3"/>
  <c r="C11968" i="3"/>
  <c r="E11967" i="3"/>
  <c r="D11967" i="3"/>
  <c r="C11966" i="3"/>
  <c r="C11965" i="3"/>
  <c r="C11964" i="3"/>
  <c r="E11963" i="3"/>
  <c r="D11963" i="3"/>
  <c r="C11962" i="3"/>
  <c r="C11961" i="3"/>
  <c r="C11960" i="3"/>
  <c r="C11959" i="3"/>
  <c r="E11958" i="3"/>
  <c r="D11958" i="3"/>
  <c r="C11955" i="3"/>
  <c r="C11954" i="3"/>
  <c r="E11953" i="3"/>
  <c r="D11953" i="3"/>
  <c r="C11952" i="3"/>
  <c r="C11951" i="3"/>
  <c r="C11950" i="3"/>
  <c r="E11949" i="3"/>
  <c r="D11949" i="3"/>
  <c r="C11948" i="3"/>
  <c r="C11947" i="3"/>
  <c r="E11946" i="3"/>
  <c r="E11945" i="3" s="1"/>
  <c r="D11946" i="3"/>
  <c r="C11943" i="3"/>
  <c r="C11942" i="3"/>
  <c r="E11941" i="3"/>
  <c r="D11941" i="3"/>
  <c r="C11940" i="3"/>
  <c r="C11939" i="3"/>
  <c r="E11938" i="3"/>
  <c r="E11937" i="3" s="1"/>
  <c r="D11938" i="3"/>
  <c r="D11937" i="3" s="1"/>
  <c r="C11935" i="3"/>
  <c r="C11934" i="3"/>
  <c r="E11933" i="3"/>
  <c r="D11933" i="3"/>
  <c r="C11932" i="3"/>
  <c r="C11931" i="3"/>
  <c r="E11930" i="3"/>
  <c r="D11930" i="3"/>
  <c r="C11928" i="3"/>
  <c r="C11927" i="3"/>
  <c r="C11926" i="3"/>
  <c r="C11925" i="3"/>
  <c r="C11924" i="3"/>
  <c r="C11923" i="3"/>
  <c r="C11922" i="3"/>
  <c r="E11921" i="3"/>
  <c r="E11920" i="3" s="1"/>
  <c r="D11921" i="3"/>
  <c r="C11919" i="3"/>
  <c r="C11918" i="3"/>
  <c r="C11917" i="3"/>
  <c r="C11916" i="3"/>
  <c r="C11915" i="3"/>
  <c r="C11914" i="3"/>
  <c r="C11913" i="3"/>
  <c r="C11912" i="3"/>
  <c r="C11911" i="3"/>
  <c r="C11910" i="3"/>
  <c r="C11909" i="3"/>
  <c r="C11908" i="3"/>
  <c r="C11907" i="3"/>
  <c r="C11906" i="3"/>
  <c r="C11905" i="3"/>
  <c r="E11904" i="3"/>
  <c r="D11904" i="3"/>
  <c r="C11903" i="3"/>
  <c r="C11902" i="3"/>
  <c r="C11901" i="3"/>
  <c r="C11900" i="3"/>
  <c r="C11899" i="3"/>
  <c r="C11898" i="3"/>
  <c r="C11897" i="3"/>
  <c r="E11896" i="3"/>
  <c r="D11896" i="3"/>
  <c r="C11895" i="3"/>
  <c r="C11894" i="3"/>
  <c r="C11893" i="3"/>
  <c r="C11892" i="3"/>
  <c r="C11891" i="3"/>
  <c r="C11890" i="3"/>
  <c r="C11889" i="3"/>
  <c r="C11888" i="3"/>
  <c r="C11887" i="3"/>
  <c r="C11886" i="3"/>
  <c r="C11885" i="3"/>
  <c r="C11884" i="3"/>
  <c r="C11883" i="3"/>
  <c r="E11882" i="3"/>
  <c r="D11882" i="3"/>
  <c r="C11881" i="3"/>
  <c r="C11880" i="3"/>
  <c r="C11879" i="3"/>
  <c r="C11878" i="3"/>
  <c r="C11877" i="3"/>
  <c r="C11876" i="3"/>
  <c r="C11875" i="3"/>
  <c r="C11874" i="3"/>
  <c r="C11873" i="3"/>
  <c r="E11872" i="3"/>
  <c r="D11872" i="3"/>
  <c r="C11871" i="3"/>
  <c r="C11870" i="3"/>
  <c r="C11869" i="3"/>
  <c r="C11868" i="3"/>
  <c r="C11867" i="3"/>
  <c r="C11866" i="3"/>
  <c r="C11865" i="3"/>
  <c r="C11864" i="3"/>
  <c r="C11863" i="3"/>
  <c r="C11862" i="3"/>
  <c r="C11861" i="3"/>
  <c r="E11860" i="3"/>
  <c r="D11860" i="3"/>
  <c r="C11859" i="3"/>
  <c r="C11858" i="3"/>
  <c r="C11857" i="3"/>
  <c r="C11855" i="3"/>
  <c r="C11854" i="3"/>
  <c r="E11853" i="3"/>
  <c r="D11853" i="3"/>
  <c r="C11852" i="3"/>
  <c r="C11850" i="3"/>
  <c r="C11849" i="3"/>
  <c r="C11848" i="3"/>
  <c r="C11847" i="3"/>
  <c r="C11846" i="3"/>
  <c r="C11845" i="3"/>
  <c r="C11844" i="3"/>
  <c r="C11843" i="3"/>
  <c r="E11842" i="3"/>
  <c r="E11841" i="3" s="1"/>
  <c r="E11840" i="3" s="1"/>
  <c r="D11842" i="3"/>
  <c r="E11837" i="3"/>
  <c r="D11837" i="3"/>
  <c r="E11836" i="3"/>
  <c r="D11836" i="3"/>
  <c r="E11835" i="3"/>
  <c r="D11835" i="3"/>
  <c r="E11834" i="3"/>
  <c r="D11834" i="3"/>
  <c r="E11833" i="3"/>
  <c r="D11833" i="3"/>
  <c r="E11832" i="3"/>
  <c r="D11832" i="3"/>
  <c r="E11831" i="3"/>
  <c r="D11831" i="3"/>
  <c r="E11829" i="3"/>
  <c r="D11829" i="3"/>
  <c r="E11828" i="3"/>
  <c r="D11828" i="3"/>
  <c r="E11827" i="3"/>
  <c r="D11827" i="3"/>
  <c r="E11826" i="3"/>
  <c r="D11826" i="3"/>
  <c r="E11825" i="3"/>
  <c r="D11825" i="3"/>
  <c r="E11824" i="3"/>
  <c r="D11824" i="3"/>
  <c r="E11823" i="3"/>
  <c r="D11823" i="3"/>
  <c r="E11820" i="3"/>
  <c r="D11820" i="3"/>
  <c r="E11819" i="3"/>
  <c r="D11819" i="3"/>
  <c r="E11818" i="3"/>
  <c r="D11818" i="3"/>
  <c r="E11817" i="3"/>
  <c r="D11817" i="3"/>
  <c r="E11816" i="3"/>
  <c r="D11816" i="3"/>
  <c r="E11815" i="3"/>
  <c r="D11815" i="3"/>
  <c r="E11814" i="3"/>
  <c r="D11814" i="3"/>
  <c r="E11813" i="3"/>
  <c r="D11813" i="3"/>
  <c r="E11811" i="3"/>
  <c r="D11811" i="3"/>
  <c r="E11810" i="3"/>
  <c r="D11810" i="3"/>
  <c r="E11809" i="3"/>
  <c r="D11809" i="3"/>
  <c r="E11808" i="3"/>
  <c r="D11808" i="3"/>
  <c r="E11807" i="3"/>
  <c r="D11807" i="3"/>
  <c r="E11806" i="3"/>
  <c r="D11806" i="3"/>
  <c r="E11805" i="3"/>
  <c r="D11805" i="3"/>
  <c r="E11802" i="3"/>
  <c r="D11802" i="3"/>
  <c r="E11801" i="3"/>
  <c r="D11801" i="3"/>
  <c r="E11800" i="3"/>
  <c r="D11800" i="3"/>
  <c r="E11798" i="3"/>
  <c r="D11798" i="3"/>
  <c r="E11797" i="3"/>
  <c r="D11797" i="3"/>
  <c r="E11795" i="3"/>
  <c r="D11795" i="3"/>
  <c r="E11794" i="3"/>
  <c r="D11794" i="3"/>
  <c r="E11793" i="3"/>
  <c r="D11793" i="3"/>
  <c r="E11792" i="3"/>
  <c r="D11792" i="3"/>
  <c r="E11791" i="3"/>
  <c r="D11791" i="3"/>
  <c r="E11789" i="3"/>
  <c r="D11789" i="3"/>
  <c r="E11787" i="3"/>
  <c r="D11787" i="3"/>
  <c r="E11786" i="3"/>
  <c r="D11786" i="3"/>
  <c r="E11784" i="3"/>
  <c r="D11784" i="3"/>
  <c r="E11782" i="3"/>
  <c r="D11782" i="3"/>
  <c r="E11781" i="3"/>
  <c r="D11781" i="3"/>
  <c r="E11780" i="3"/>
  <c r="D11780" i="3"/>
  <c r="E11779" i="3"/>
  <c r="D11779" i="3"/>
  <c r="E11778" i="3"/>
  <c r="D11778" i="3"/>
  <c r="E11777" i="3"/>
  <c r="D11777" i="3"/>
  <c r="E11776" i="3"/>
  <c r="D11776" i="3"/>
  <c r="E11775" i="3"/>
  <c r="D11775" i="3"/>
  <c r="E11774" i="3"/>
  <c r="D11774" i="3"/>
  <c r="E11773" i="3"/>
  <c r="D11773" i="3"/>
  <c r="E11772" i="3"/>
  <c r="D11772" i="3"/>
  <c r="E11771" i="3"/>
  <c r="D11771" i="3"/>
  <c r="E11770" i="3"/>
  <c r="D11770" i="3"/>
  <c r="E11769" i="3"/>
  <c r="D11769" i="3"/>
  <c r="E11768" i="3"/>
  <c r="D11768" i="3"/>
  <c r="E11767" i="3"/>
  <c r="D11767" i="3"/>
  <c r="E11766" i="3"/>
  <c r="D11766" i="3"/>
  <c r="E11765" i="3"/>
  <c r="D11765" i="3"/>
  <c r="E11764" i="3"/>
  <c r="D11764" i="3"/>
  <c r="E11763" i="3"/>
  <c r="D11763" i="3"/>
  <c r="E11761" i="3"/>
  <c r="D11761" i="3"/>
  <c r="E11760" i="3"/>
  <c r="D11760" i="3"/>
  <c r="E11759" i="3"/>
  <c r="D11759" i="3"/>
  <c r="E11758" i="3"/>
  <c r="D11758" i="3"/>
  <c r="E11757" i="3"/>
  <c r="D11757" i="3"/>
  <c r="E11756" i="3"/>
  <c r="D11756" i="3"/>
  <c r="E11753" i="3"/>
  <c r="D11753" i="3"/>
  <c r="E11752" i="3"/>
  <c r="D11752" i="3"/>
  <c r="E11751" i="3"/>
  <c r="D11751" i="3"/>
  <c r="E11750" i="3"/>
  <c r="D11750" i="3"/>
  <c r="E11749" i="3"/>
  <c r="D11749" i="3"/>
  <c r="E11748" i="3"/>
  <c r="D11748" i="3"/>
  <c r="E11747" i="3"/>
  <c r="D11747" i="3"/>
  <c r="E11746" i="3"/>
  <c r="D11746" i="3"/>
  <c r="E11745" i="3"/>
  <c r="D11745" i="3"/>
  <c r="E11744" i="3"/>
  <c r="D11744" i="3"/>
  <c r="E11743" i="3"/>
  <c r="D11743" i="3"/>
  <c r="E11739" i="3"/>
  <c r="D11739" i="3"/>
  <c r="E11738" i="3"/>
  <c r="D11738" i="3"/>
  <c r="D10160" i="3" s="1"/>
  <c r="E11737" i="3"/>
  <c r="D11737" i="3"/>
  <c r="E11736" i="3"/>
  <c r="D11736" i="3"/>
  <c r="E11735" i="3"/>
  <c r="D11735" i="3"/>
  <c r="E11734" i="3"/>
  <c r="D11734" i="3"/>
  <c r="E11733" i="3"/>
  <c r="D11733" i="3"/>
  <c r="E11732" i="3"/>
  <c r="D11732" i="3"/>
  <c r="E11731" i="3"/>
  <c r="D11731" i="3"/>
  <c r="E11730" i="3"/>
  <c r="D11730" i="3"/>
  <c r="E11729" i="3"/>
  <c r="D11729" i="3"/>
  <c r="E11728" i="3"/>
  <c r="D11728" i="3"/>
  <c r="E11727" i="3"/>
  <c r="D11727" i="3"/>
  <c r="E11726" i="3"/>
  <c r="D11726" i="3"/>
  <c r="E11725" i="3"/>
  <c r="D11725" i="3"/>
  <c r="E11724" i="3"/>
  <c r="D11724" i="3"/>
  <c r="E11723" i="3"/>
  <c r="D11723" i="3"/>
  <c r="E11722" i="3"/>
  <c r="D11722" i="3"/>
  <c r="E11721" i="3"/>
  <c r="D11721" i="3"/>
  <c r="E11718" i="3"/>
  <c r="D11718" i="3"/>
  <c r="E11716" i="3"/>
  <c r="D11716" i="3"/>
  <c r="E11715" i="3"/>
  <c r="D11715" i="3"/>
  <c r="D10137" i="3" s="1"/>
  <c r="D10136" i="3" s="1"/>
  <c r="E11713" i="3"/>
  <c r="D11713" i="3"/>
  <c r="E11712" i="3"/>
  <c r="D11712" i="3"/>
  <c r="E11710" i="3"/>
  <c r="D11710" i="3"/>
  <c r="E11709" i="3"/>
  <c r="D11709" i="3"/>
  <c r="E11706" i="3"/>
  <c r="D11706" i="3"/>
  <c r="E11705" i="3"/>
  <c r="D11705" i="3"/>
  <c r="E11703" i="3"/>
  <c r="D11703" i="3"/>
  <c r="E11702" i="3"/>
  <c r="D11702" i="3"/>
  <c r="E11701" i="3"/>
  <c r="D11701" i="3"/>
  <c r="E11699" i="3"/>
  <c r="D11699" i="3"/>
  <c r="E11698" i="3"/>
  <c r="D11698" i="3"/>
  <c r="E11697" i="3"/>
  <c r="D11697" i="3"/>
  <c r="E11696" i="3"/>
  <c r="D11696" i="3"/>
  <c r="E11692" i="3"/>
  <c r="D11692" i="3"/>
  <c r="E11691" i="3"/>
  <c r="D11691" i="3"/>
  <c r="E11689" i="3"/>
  <c r="D11689" i="3"/>
  <c r="E11688" i="3"/>
  <c r="D11688" i="3"/>
  <c r="E11687" i="3"/>
  <c r="D11687" i="3"/>
  <c r="E11685" i="3"/>
  <c r="D11685" i="3"/>
  <c r="E11684" i="3"/>
  <c r="D11684" i="3"/>
  <c r="E11680" i="3"/>
  <c r="D11680" i="3"/>
  <c r="E11679" i="3"/>
  <c r="D11679" i="3"/>
  <c r="E11677" i="3"/>
  <c r="D11677" i="3"/>
  <c r="E11676" i="3"/>
  <c r="D11676" i="3"/>
  <c r="E11672" i="3"/>
  <c r="D11672" i="3"/>
  <c r="E11671" i="3"/>
  <c r="D11671" i="3"/>
  <c r="E11669" i="3"/>
  <c r="D11669" i="3"/>
  <c r="E11668" i="3"/>
  <c r="D11668" i="3"/>
  <c r="E11665" i="3"/>
  <c r="E11664" i="3"/>
  <c r="D11664" i="3"/>
  <c r="E11663" i="3"/>
  <c r="D11663" i="3"/>
  <c r="E11662" i="3"/>
  <c r="D11662" i="3"/>
  <c r="E11661" i="3"/>
  <c r="D11661" i="3"/>
  <c r="E11660" i="3"/>
  <c r="D11660" i="3"/>
  <c r="E11659" i="3"/>
  <c r="D11659" i="3"/>
  <c r="E11656" i="3"/>
  <c r="D11656" i="3"/>
  <c r="E11655" i="3"/>
  <c r="D11655" i="3"/>
  <c r="E11654" i="3"/>
  <c r="D11654" i="3"/>
  <c r="E11653" i="3"/>
  <c r="D11653" i="3"/>
  <c r="E11652" i="3"/>
  <c r="D11652" i="3"/>
  <c r="E11651" i="3"/>
  <c r="D11651" i="3"/>
  <c r="E11650" i="3"/>
  <c r="D11650" i="3"/>
  <c r="E11649" i="3"/>
  <c r="D11649" i="3"/>
  <c r="E11648" i="3"/>
  <c r="D11648" i="3"/>
  <c r="E11647" i="3"/>
  <c r="D11647" i="3"/>
  <c r="E11646" i="3"/>
  <c r="D11646" i="3"/>
  <c r="E11645" i="3"/>
  <c r="D11645" i="3"/>
  <c r="E11644" i="3"/>
  <c r="D11644" i="3"/>
  <c r="E11643" i="3"/>
  <c r="D11643" i="3"/>
  <c r="E11642" i="3"/>
  <c r="D11642" i="3"/>
  <c r="E11640" i="3"/>
  <c r="D11640" i="3"/>
  <c r="E11639" i="3"/>
  <c r="D11639" i="3"/>
  <c r="E11638" i="3"/>
  <c r="D11638" i="3"/>
  <c r="E11637" i="3"/>
  <c r="D11637" i="3"/>
  <c r="E11636" i="3"/>
  <c r="D11636" i="3"/>
  <c r="E11635" i="3"/>
  <c r="D11635" i="3"/>
  <c r="E11634" i="3"/>
  <c r="D11634" i="3"/>
  <c r="E11632" i="3"/>
  <c r="D11632" i="3"/>
  <c r="E11631" i="3"/>
  <c r="D11631" i="3"/>
  <c r="E11630" i="3"/>
  <c r="D11630" i="3"/>
  <c r="E11629" i="3"/>
  <c r="D11629" i="3"/>
  <c r="E11628" i="3"/>
  <c r="D11628" i="3"/>
  <c r="E11627" i="3"/>
  <c r="D11627" i="3"/>
  <c r="E11626" i="3"/>
  <c r="D11626" i="3"/>
  <c r="E11625" i="3"/>
  <c r="D11625" i="3"/>
  <c r="E11624" i="3"/>
  <c r="D11624" i="3"/>
  <c r="E11623" i="3"/>
  <c r="D11623" i="3"/>
  <c r="E11622" i="3"/>
  <c r="D11622" i="3"/>
  <c r="E11621" i="3"/>
  <c r="D11621" i="3"/>
  <c r="E11620" i="3"/>
  <c r="D11620" i="3"/>
  <c r="E11618" i="3"/>
  <c r="D11618" i="3"/>
  <c r="E11617" i="3"/>
  <c r="D11617" i="3"/>
  <c r="E11616" i="3"/>
  <c r="D11616" i="3"/>
  <c r="E11615" i="3"/>
  <c r="D11615" i="3"/>
  <c r="E11614" i="3"/>
  <c r="D11614" i="3"/>
  <c r="E11613" i="3"/>
  <c r="D11613" i="3"/>
  <c r="E11612" i="3"/>
  <c r="D11612" i="3"/>
  <c r="E11611" i="3"/>
  <c r="D11611" i="3"/>
  <c r="E11610" i="3"/>
  <c r="D11610" i="3"/>
  <c r="E11608" i="3"/>
  <c r="D11608" i="3"/>
  <c r="E11607" i="3"/>
  <c r="D11607" i="3"/>
  <c r="E11606" i="3"/>
  <c r="D11606" i="3"/>
  <c r="E11605" i="3"/>
  <c r="D11605" i="3"/>
  <c r="E11604" i="3"/>
  <c r="D11604" i="3"/>
  <c r="E11603" i="3"/>
  <c r="D11603" i="3"/>
  <c r="E11602" i="3"/>
  <c r="D11602" i="3"/>
  <c r="E11601" i="3"/>
  <c r="D11601" i="3"/>
  <c r="E11600" i="3"/>
  <c r="D11600" i="3"/>
  <c r="E11599" i="3"/>
  <c r="D11599" i="3"/>
  <c r="E11598" i="3"/>
  <c r="D11598" i="3"/>
  <c r="E11596" i="3"/>
  <c r="D11596" i="3"/>
  <c r="E11595" i="3"/>
  <c r="D11595" i="3"/>
  <c r="E11594" i="3"/>
  <c r="D11594" i="3"/>
  <c r="E11592" i="3"/>
  <c r="D11592" i="3"/>
  <c r="E11591" i="3"/>
  <c r="D11591" i="3"/>
  <c r="E11589" i="3"/>
  <c r="D11589" i="3"/>
  <c r="E11587" i="3"/>
  <c r="D11587" i="3"/>
  <c r="E11586" i="3"/>
  <c r="D11586" i="3"/>
  <c r="E11585" i="3"/>
  <c r="D11585" i="3"/>
  <c r="E11584" i="3"/>
  <c r="D11584" i="3"/>
  <c r="E11583" i="3"/>
  <c r="D11583" i="3"/>
  <c r="E11582" i="3"/>
  <c r="D11582" i="3"/>
  <c r="E11581" i="3"/>
  <c r="D11581" i="3"/>
  <c r="E11580" i="3"/>
  <c r="D11580" i="3"/>
  <c r="C11574" i="3"/>
  <c r="C11573" i="3"/>
  <c r="C11572" i="3"/>
  <c r="C11571" i="3"/>
  <c r="C11570" i="3"/>
  <c r="C11569" i="3"/>
  <c r="C11568" i="3"/>
  <c r="E11567" i="3"/>
  <c r="D11567" i="3"/>
  <c r="C11566" i="3"/>
  <c r="C11565" i="3"/>
  <c r="C11564" i="3"/>
  <c r="C11563" i="3"/>
  <c r="C11562" i="3"/>
  <c r="C11561" i="3"/>
  <c r="C11560" i="3"/>
  <c r="E11559" i="3"/>
  <c r="D11559" i="3"/>
  <c r="C11557" i="3"/>
  <c r="C11556" i="3"/>
  <c r="C11555" i="3"/>
  <c r="C11554" i="3"/>
  <c r="C11553" i="3"/>
  <c r="C11552" i="3"/>
  <c r="C11551" i="3"/>
  <c r="C11550" i="3"/>
  <c r="E11549" i="3"/>
  <c r="D11549" i="3"/>
  <c r="C11548" i="3"/>
  <c r="C11547" i="3"/>
  <c r="C11546" i="3"/>
  <c r="C11545" i="3"/>
  <c r="C11544" i="3"/>
  <c r="C11543" i="3"/>
  <c r="C11542" i="3"/>
  <c r="E11541" i="3"/>
  <c r="D11541" i="3"/>
  <c r="C11539" i="3"/>
  <c r="C11538" i="3"/>
  <c r="C11537" i="3"/>
  <c r="E11536" i="3"/>
  <c r="E11533" i="3" s="1"/>
  <c r="D11536" i="3"/>
  <c r="C11535" i="3"/>
  <c r="C11534" i="3"/>
  <c r="C11532" i="3"/>
  <c r="C11531" i="3"/>
  <c r="C11530" i="3"/>
  <c r="C11529" i="3"/>
  <c r="C11528" i="3"/>
  <c r="E11527" i="3"/>
  <c r="D11527" i="3"/>
  <c r="C11526" i="3"/>
  <c r="C11524" i="3"/>
  <c r="C11523" i="3"/>
  <c r="E11522" i="3"/>
  <c r="D11522" i="3"/>
  <c r="D11520" i="3" s="1"/>
  <c r="C11521" i="3"/>
  <c r="C11519" i="3"/>
  <c r="C11518" i="3"/>
  <c r="C11517" i="3"/>
  <c r="C11516" i="3"/>
  <c r="C11515" i="3"/>
  <c r="C11514" i="3"/>
  <c r="C11513" i="3"/>
  <c r="C11512" i="3"/>
  <c r="C11511" i="3"/>
  <c r="C11510" i="3"/>
  <c r="C11509" i="3"/>
  <c r="C11508" i="3"/>
  <c r="C11507" i="3"/>
  <c r="C11506" i="3"/>
  <c r="C11505" i="3"/>
  <c r="C11504" i="3"/>
  <c r="C11503" i="3"/>
  <c r="C11502" i="3"/>
  <c r="C11501" i="3"/>
  <c r="C11500" i="3"/>
  <c r="E11499" i="3"/>
  <c r="D11499" i="3"/>
  <c r="D11491" i="3" s="1"/>
  <c r="C11498" i="3"/>
  <c r="C11497" i="3"/>
  <c r="C11496" i="3"/>
  <c r="C11495" i="3"/>
  <c r="C11494" i="3"/>
  <c r="C11493" i="3"/>
  <c r="E11492" i="3"/>
  <c r="D11492" i="3"/>
  <c r="C11490" i="3"/>
  <c r="C11489" i="3"/>
  <c r="C11488" i="3"/>
  <c r="C11487" i="3"/>
  <c r="C11486" i="3"/>
  <c r="C11485" i="3"/>
  <c r="C11484" i="3"/>
  <c r="C11483" i="3"/>
  <c r="C11482" i="3"/>
  <c r="C11481" i="3"/>
  <c r="C11480" i="3"/>
  <c r="E11479" i="3"/>
  <c r="D11479" i="3"/>
  <c r="C11476" i="3"/>
  <c r="C11475" i="3"/>
  <c r="C11474" i="3"/>
  <c r="C11473" i="3"/>
  <c r="C11472" i="3"/>
  <c r="C11471" i="3"/>
  <c r="C11470" i="3"/>
  <c r="C11469" i="3"/>
  <c r="C11468" i="3"/>
  <c r="C11467" i="3"/>
  <c r="C11466" i="3"/>
  <c r="C11465" i="3"/>
  <c r="C11464" i="3"/>
  <c r="C11463" i="3"/>
  <c r="C11462" i="3"/>
  <c r="C11461" i="3"/>
  <c r="C11460" i="3"/>
  <c r="C11459" i="3"/>
  <c r="C11458" i="3"/>
  <c r="E11457" i="3"/>
  <c r="D11457" i="3"/>
  <c r="D11456" i="3" s="1"/>
  <c r="C11455" i="3"/>
  <c r="C11453" i="3"/>
  <c r="C11452" i="3"/>
  <c r="E11451" i="3"/>
  <c r="D11451" i="3"/>
  <c r="C11450" i="3"/>
  <c r="C11449" i="3"/>
  <c r="E11448" i="3"/>
  <c r="D11448" i="3"/>
  <c r="C11447" i="3"/>
  <c r="C11446" i="3"/>
  <c r="E11445" i="3"/>
  <c r="D11445" i="3"/>
  <c r="C11443" i="3"/>
  <c r="C11442" i="3"/>
  <c r="E11441" i="3"/>
  <c r="D11441" i="3"/>
  <c r="C11440" i="3"/>
  <c r="C11439" i="3"/>
  <c r="C11438" i="3"/>
  <c r="E11437" i="3"/>
  <c r="D11437" i="3"/>
  <c r="C11436" i="3"/>
  <c r="C11435" i="3"/>
  <c r="C11434" i="3"/>
  <c r="C11433" i="3"/>
  <c r="E11432" i="3"/>
  <c r="D11432" i="3"/>
  <c r="C11429" i="3"/>
  <c r="C11428" i="3"/>
  <c r="E11427" i="3"/>
  <c r="D11427" i="3"/>
  <c r="C11426" i="3"/>
  <c r="C11425" i="3"/>
  <c r="C11424" i="3"/>
  <c r="E11423" i="3"/>
  <c r="D11423" i="3"/>
  <c r="C11422" i="3"/>
  <c r="C11421" i="3"/>
  <c r="E11420" i="3"/>
  <c r="D11420" i="3"/>
  <c r="C11417" i="3"/>
  <c r="C11416" i="3"/>
  <c r="E11415" i="3"/>
  <c r="D11415" i="3"/>
  <c r="C11414" i="3"/>
  <c r="C11413" i="3"/>
  <c r="E11412" i="3"/>
  <c r="D11412" i="3"/>
  <c r="C11409" i="3"/>
  <c r="C11408" i="3"/>
  <c r="E11407" i="3"/>
  <c r="D11407" i="3"/>
  <c r="C11406" i="3"/>
  <c r="C11405" i="3"/>
  <c r="E11404" i="3"/>
  <c r="D11404" i="3"/>
  <c r="C11402" i="3"/>
  <c r="C11401" i="3"/>
  <c r="C11400" i="3"/>
  <c r="C11399" i="3"/>
  <c r="C11398" i="3"/>
  <c r="C11397" i="3"/>
  <c r="C11396" i="3"/>
  <c r="E11395" i="3"/>
  <c r="E11394" i="3" s="1"/>
  <c r="D11395" i="3"/>
  <c r="C11393" i="3"/>
  <c r="C11392" i="3"/>
  <c r="C11391" i="3"/>
  <c r="C11390" i="3"/>
  <c r="C11389" i="3"/>
  <c r="C11388" i="3"/>
  <c r="C11387" i="3"/>
  <c r="C11386" i="3"/>
  <c r="C11385" i="3"/>
  <c r="C11384" i="3"/>
  <c r="C11383" i="3"/>
  <c r="C11382" i="3"/>
  <c r="C11381" i="3"/>
  <c r="C11380" i="3"/>
  <c r="C11379" i="3"/>
  <c r="E11378" i="3"/>
  <c r="D11378" i="3"/>
  <c r="C11377" i="3"/>
  <c r="C11376" i="3"/>
  <c r="C11375" i="3"/>
  <c r="C11374" i="3"/>
  <c r="C11373" i="3"/>
  <c r="C11372" i="3"/>
  <c r="C11371" i="3"/>
  <c r="E11370" i="3"/>
  <c r="D11370" i="3"/>
  <c r="C11369" i="3"/>
  <c r="C11368" i="3"/>
  <c r="C11367" i="3"/>
  <c r="C11366" i="3"/>
  <c r="C11365" i="3"/>
  <c r="C11364" i="3"/>
  <c r="C11363" i="3"/>
  <c r="C11362" i="3"/>
  <c r="C11361" i="3"/>
  <c r="C11360" i="3"/>
  <c r="C11359" i="3"/>
  <c r="C11358" i="3"/>
  <c r="C11357" i="3"/>
  <c r="E11356" i="3"/>
  <c r="D11356" i="3"/>
  <c r="C11355" i="3"/>
  <c r="C11354" i="3"/>
  <c r="C11353" i="3"/>
  <c r="C11352" i="3"/>
  <c r="C11351" i="3"/>
  <c r="C11350" i="3"/>
  <c r="C11349" i="3"/>
  <c r="C11348" i="3"/>
  <c r="C11347" i="3"/>
  <c r="E11346" i="3"/>
  <c r="D11346" i="3"/>
  <c r="C11345" i="3"/>
  <c r="C11344" i="3"/>
  <c r="C11343" i="3"/>
  <c r="C11342" i="3"/>
  <c r="C11341" i="3"/>
  <c r="C11340" i="3"/>
  <c r="C11339" i="3"/>
  <c r="C11338" i="3"/>
  <c r="C11337" i="3"/>
  <c r="C11336" i="3"/>
  <c r="C11335" i="3"/>
  <c r="E11334" i="3"/>
  <c r="D11334" i="3"/>
  <c r="C11333" i="3"/>
  <c r="C11332" i="3"/>
  <c r="C11331" i="3"/>
  <c r="C11329" i="3"/>
  <c r="C11328" i="3"/>
  <c r="E11327" i="3"/>
  <c r="D11327" i="3"/>
  <c r="C11326" i="3"/>
  <c r="C11324" i="3"/>
  <c r="C11323" i="3"/>
  <c r="C11322" i="3"/>
  <c r="C11321" i="3"/>
  <c r="C11320" i="3"/>
  <c r="C11319" i="3"/>
  <c r="C11318" i="3"/>
  <c r="C11317" i="3"/>
  <c r="E11316" i="3"/>
  <c r="E11315" i="3" s="1"/>
  <c r="D11316" i="3"/>
  <c r="C11311" i="3"/>
  <c r="C11310" i="3"/>
  <c r="C11309" i="3"/>
  <c r="C11308" i="3"/>
  <c r="C11307" i="3"/>
  <c r="C11306" i="3"/>
  <c r="C11305" i="3"/>
  <c r="E11304" i="3"/>
  <c r="D11304" i="3"/>
  <c r="C11303" i="3"/>
  <c r="C11302" i="3"/>
  <c r="C11301" i="3"/>
  <c r="C11300" i="3"/>
  <c r="C11299" i="3"/>
  <c r="C11298" i="3"/>
  <c r="C11297" i="3"/>
  <c r="E11296" i="3"/>
  <c r="D11296" i="3"/>
  <c r="C11294" i="3"/>
  <c r="C11293" i="3"/>
  <c r="C11292" i="3"/>
  <c r="C11291" i="3"/>
  <c r="C11290" i="3"/>
  <c r="C11289" i="3"/>
  <c r="C11288" i="3"/>
  <c r="C11287" i="3"/>
  <c r="E11286" i="3"/>
  <c r="D11286" i="3"/>
  <c r="C11285" i="3"/>
  <c r="C11284" i="3"/>
  <c r="C11283" i="3"/>
  <c r="C11282" i="3"/>
  <c r="C11281" i="3"/>
  <c r="C11280" i="3"/>
  <c r="C11279" i="3"/>
  <c r="E11278" i="3"/>
  <c r="D11278" i="3"/>
  <c r="C11276" i="3"/>
  <c r="C11275" i="3"/>
  <c r="C11274" i="3"/>
  <c r="E11273" i="3"/>
  <c r="E11270" i="3" s="1"/>
  <c r="D11273" i="3"/>
  <c r="D11270" i="3" s="1"/>
  <c r="C11272" i="3"/>
  <c r="C11271" i="3"/>
  <c r="C11269" i="3"/>
  <c r="C11268" i="3"/>
  <c r="C11267" i="3"/>
  <c r="C11266" i="3"/>
  <c r="C11265" i="3"/>
  <c r="E11264" i="3"/>
  <c r="E11262" i="3" s="1"/>
  <c r="D11264" i="3"/>
  <c r="C11263" i="3"/>
  <c r="C11261" i="3"/>
  <c r="C11260" i="3"/>
  <c r="E11259" i="3"/>
  <c r="E11257" i="3" s="1"/>
  <c r="D11259" i="3"/>
  <c r="C11258" i="3"/>
  <c r="C11256" i="3"/>
  <c r="C11255" i="3"/>
  <c r="C11254" i="3"/>
  <c r="C11253" i="3"/>
  <c r="C11252" i="3"/>
  <c r="C11251" i="3"/>
  <c r="C11250" i="3"/>
  <c r="C11249" i="3"/>
  <c r="C11248" i="3"/>
  <c r="C11247" i="3"/>
  <c r="C11246" i="3"/>
  <c r="C11245" i="3"/>
  <c r="C11244" i="3"/>
  <c r="C11243" i="3"/>
  <c r="C11242" i="3"/>
  <c r="C11241" i="3"/>
  <c r="C11240" i="3"/>
  <c r="C11239" i="3"/>
  <c r="C11238" i="3"/>
  <c r="C11237" i="3"/>
  <c r="E11236" i="3"/>
  <c r="D11236" i="3"/>
  <c r="C11235" i="3"/>
  <c r="C11234" i="3"/>
  <c r="C11233" i="3"/>
  <c r="C11232" i="3"/>
  <c r="C11231" i="3"/>
  <c r="C11230" i="3"/>
  <c r="E11229" i="3"/>
  <c r="D11229" i="3"/>
  <c r="C11227" i="3"/>
  <c r="C11226" i="3"/>
  <c r="C11225" i="3"/>
  <c r="C11224" i="3"/>
  <c r="C11223" i="3"/>
  <c r="C11222" i="3"/>
  <c r="C11221" i="3"/>
  <c r="C11220" i="3"/>
  <c r="C11219" i="3"/>
  <c r="C11218" i="3"/>
  <c r="C11217" i="3"/>
  <c r="E11216" i="3"/>
  <c r="D11216" i="3"/>
  <c r="C11213" i="3"/>
  <c r="C11212" i="3"/>
  <c r="C11211" i="3"/>
  <c r="C11210" i="3"/>
  <c r="C11209" i="3"/>
  <c r="C11208" i="3"/>
  <c r="C11207" i="3"/>
  <c r="C11206" i="3"/>
  <c r="C11205" i="3"/>
  <c r="C11204" i="3"/>
  <c r="C11203" i="3"/>
  <c r="C11202" i="3"/>
  <c r="C11201" i="3"/>
  <c r="C11200" i="3"/>
  <c r="C11199" i="3"/>
  <c r="C11198" i="3"/>
  <c r="C11197" i="3"/>
  <c r="C11196" i="3"/>
  <c r="C11195" i="3"/>
  <c r="E11194" i="3"/>
  <c r="E11193" i="3" s="1"/>
  <c r="D11194" i="3"/>
  <c r="D11193" i="3" s="1"/>
  <c r="C11192" i="3"/>
  <c r="C11190" i="3"/>
  <c r="C11189" i="3"/>
  <c r="E11188" i="3"/>
  <c r="D11188" i="3"/>
  <c r="C11187" i="3"/>
  <c r="C11186" i="3"/>
  <c r="E11185" i="3"/>
  <c r="D11185" i="3"/>
  <c r="C11184" i="3"/>
  <c r="C11183" i="3"/>
  <c r="E11182" i="3"/>
  <c r="D11182" i="3"/>
  <c r="C11180" i="3"/>
  <c r="C11179" i="3"/>
  <c r="E11178" i="3"/>
  <c r="D11178" i="3"/>
  <c r="C11177" i="3"/>
  <c r="C11176" i="3"/>
  <c r="C11175" i="3"/>
  <c r="E11174" i="3"/>
  <c r="D11174" i="3"/>
  <c r="C11173" i="3"/>
  <c r="C11172" i="3"/>
  <c r="C11171" i="3"/>
  <c r="C11170" i="3"/>
  <c r="E11169" i="3"/>
  <c r="D11169" i="3"/>
  <c r="C11166" i="3"/>
  <c r="C11165" i="3"/>
  <c r="E11164" i="3"/>
  <c r="D11164" i="3"/>
  <c r="C11163" i="3"/>
  <c r="C11162" i="3"/>
  <c r="C11161" i="3"/>
  <c r="E11160" i="3"/>
  <c r="D11160" i="3"/>
  <c r="C11159" i="3"/>
  <c r="C11158" i="3"/>
  <c r="E11157" i="3"/>
  <c r="D11157" i="3"/>
  <c r="C11154" i="3"/>
  <c r="C11153" i="3"/>
  <c r="E11152" i="3"/>
  <c r="D11152" i="3"/>
  <c r="C11151" i="3"/>
  <c r="C11150" i="3"/>
  <c r="E11149" i="3"/>
  <c r="D11149" i="3"/>
  <c r="C11146" i="3"/>
  <c r="C11145" i="3"/>
  <c r="E11144" i="3"/>
  <c r="D11144" i="3"/>
  <c r="C11143" i="3"/>
  <c r="C11142" i="3"/>
  <c r="E11141" i="3"/>
  <c r="D11141" i="3"/>
  <c r="C11139" i="3"/>
  <c r="C11138" i="3"/>
  <c r="C11137" i="3"/>
  <c r="C11136" i="3"/>
  <c r="C11135" i="3"/>
  <c r="C11134" i="3"/>
  <c r="C11133" i="3"/>
  <c r="E11132" i="3"/>
  <c r="E11131" i="3" s="1"/>
  <c r="D11132" i="3"/>
  <c r="C11130" i="3"/>
  <c r="C11129" i="3"/>
  <c r="C11128" i="3"/>
  <c r="C11127" i="3"/>
  <c r="C11126" i="3"/>
  <c r="C11125" i="3"/>
  <c r="C11124" i="3"/>
  <c r="C11123" i="3"/>
  <c r="C11122" i="3"/>
  <c r="C11121" i="3"/>
  <c r="C11120" i="3"/>
  <c r="C11119" i="3"/>
  <c r="C11118" i="3"/>
  <c r="C11117" i="3"/>
  <c r="C11116" i="3"/>
  <c r="E11115" i="3"/>
  <c r="D11115" i="3"/>
  <c r="C11114" i="3"/>
  <c r="C11113" i="3"/>
  <c r="C11112" i="3"/>
  <c r="C11111" i="3"/>
  <c r="C11110" i="3"/>
  <c r="C11109" i="3"/>
  <c r="C11108" i="3"/>
  <c r="E11107" i="3"/>
  <c r="D11107" i="3"/>
  <c r="C11106" i="3"/>
  <c r="C11105" i="3"/>
  <c r="C11104" i="3"/>
  <c r="C11103" i="3"/>
  <c r="C11102" i="3"/>
  <c r="C11101" i="3"/>
  <c r="C11100" i="3"/>
  <c r="C11099" i="3"/>
  <c r="C11098" i="3"/>
  <c r="C11097" i="3"/>
  <c r="C11096" i="3"/>
  <c r="C11095" i="3"/>
  <c r="C11094" i="3"/>
  <c r="E11093" i="3"/>
  <c r="D11093" i="3"/>
  <c r="C11092" i="3"/>
  <c r="C11091" i="3"/>
  <c r="C11090" i="3"/>
  <c r="C11089" i="3"/>
  <c r="C11088" i="3"/>
  <c r="C11087" i="3"/>
  <c r="C11086" i="3"/>
  <c r="C11085" i="3"/>
  <c r="C11084" i="3"/>
  <c r="E11083" i="3"/>
  <c r="D11083" i="3"/>
  <c r="C11082" i="3"/>
  <c r="C11081" i="3"/>
  <c r="C11080" i="3"/>
  <c r="C11079" i="3"/>
  <c r="C11078" i="3"/>
  <c r="C11077" i="3"/>
  <c r="C11076" i="3"/>
  <c r="C11075" i="3"/>
  <c r="C11074" i="3"/>
  <c r="C11073" i="3"/>
  <c r="C11072" i="3"/>
  <c r="E11071" i="3"/>
  <c r="D11071" i="3"/>
  <c r="C11070" i="3"/>
  <c r="C11069" i="3"/>
  <c r="C11068" i="3"/>
  <c r="C11066" i="3"/>
  <c r="C11065" i="3"/>
  <c r="E11064" i="3"/>
  <c r="D11064" i="3"/>
  <c r="C11063" i="3"/>
  <c r="C11061" i="3"/>
  <c r="C11060" i="3"/>
  <c r="C11059" i="3"/>
  <c r="C11058" i="3"/>
  <c r="C11057" i="3"/>
  <c r="C11056" i="3"/>
  <c r="C11055" i="3"/>
  <c r="C11054" i="3"/>
  <c r="E11053" i="3"/>
  <c r="E11052" i="3" s="1"/>
  <c r="E11051" i="3" s="1"/>
  <c r="D11053" i="3"/>
  <c r="C11048" i="3"/>
  <c r="C11047" i="3"/>
  <c r="C11046" i="3"/>
  <c r="C11045" i="3"/>
  <c r="C11044" i="3"/>
  <c r="C11043" i="3"/>
  <c r="C11042" i="3"/>
  <c r="E11041" i="3"/>
  <c r="D11041" i="3"/>
  <c r="C11040" i="3"/>
  <c r="C11039" i="3"/>
  <c r="C11038" i="3"/>
  <c r="C11037" i="3"/>
  <c r="C11036" i="3"/>
  <c r="C11035" i="3"/>
  <c r="C11034" i="3"/>
  <c r="E11033" i="3"/>
  <c r="D11033" i="3"/>
  <c r="C11031" i="3"/>
  <c r="C11030" i="3"/>
  <c r="C11029" i="3"/>
  <c r="C11028" i="3"/>
  <c r="C11027" i="3"/>
  <c r="C11026" i="3"/>
  <c r="C11025" i="3"/>
  <c r="C11024" i="3"/>
  <c r="E11023" i="3"/>
  <c r="D11023" i="3"/>
  <c r="C11022" i="3"/>
  <c r="C11021" i="3"/>
  <c r="C11020" i="3"/>
  <c r="C11019" i="3"/>
  <c r="C11018" i="3"/>
  <c r="C11017" i="3"/>
  <c r="C11016" i="3"/>
  <c r="E11015" i="3"/>
  <c r="D11015" i="3"/>
  <c r="C11013" i="3"/>
  <c r="C11012" i="3"/>
  <c r="C11011" i="3"/>
  <c r="E11010" i="3"/>
  <c r="D11010" i="3"/>
  <c r="D11007" i="3" s="1"/>
  <c r="C11009" i="3"/>
  <c r="C11008" i="3"/>
  <c r="C11006" i="3"/>
  <c r="C11005" i="3"/>
  <c r="C11004" i="3"/>
  <c r="C11003" i="3"/>
  <c r="C11002" i="3"/>
  <c r="E11001" i="3"/>
  <c r="D11001" i="3"/>
  <c r="D10999" i="3" s="1"/>
  <c r="C11000" i="3"/>
  <c r="C10998" i="3"/>
  <c r="C10997" i="3"/>
  <c r="E10996" i="3"/>
  <c r="E10994" i="3" s="1"/>
  <c r="D10996" i="3"/>
  <c r="C10995" i="3"/>
  <c r="C10993" i="3"/>
  <c r="C10992" i="3"/>
  <c r="C10991" i="3"/>
  <c r="C10990" i="3"/>
  <c r="C10989" i="3"/>
  <c r="C10988" i="3"/>
  <c r="C10987" i="3"/>
  <c r="C10986" i="3"/>
  <c r="C10985" i="3"/>
  <c r="C10984" i="3"/>
  <c r="C10983" i="3"/>
  <c r="C10982" i="3"/>
  <c r="C10981" i="3"/>
  <c r="C10980" i="3"/>
  <c r="C10979" i="3"/>
  <c r="C10978" i="3"/>
  <c r="C10977" i="3"/>
  <c r="C10976" i="3"/>
  <c r="C10975" i="3"/>
  <c r="C10974" i="3"/>
  <c r="E10973" i="3"/>
  <c r="C10972" i="3"/>
  <c r="C10971" i="3"/>
  <c r="C10970" i="3"/>
  <c r="C10969" i="3"/>
  <c r="C10968" i="3"/>
  <c r="C10967" i="3"/>
  <c r="E10966" i="3"/>
  <c r="D10966" i="3"/>
  <c r="C10964" i="3"/>
  <c r="C10963" i="3"/>
  <c r="C10962" i="3"/>
  <c r="C10961" i="3"/>
  <c r="C10960" i="3"/>
  <c r="C10959" i="3"/>
  <c r="C10958" i="3"/>
  <c r="C10957" i="3"/>
  <c r="C10956" i="3"/>
  <c r="C10955" i="3"/>
  <c r="C10954" i="3"/>
  <c r="E10953" i="3"/>
  <c r="D10953" i="3"/>
  <c r="C10950" i="3"/>
  <c r="C10949" i="3"/>
  <c r="C10948" i="3"/>
  <c r="C10947" i="3"/>
  <c r="C10946" i="3"/>
  <c r="C10945" i="3"/>
  <c r="C10944" i="3"/>
  <c r="C10943" i="3"/>
  <c r="C10942" i="3"/>
  <c r="C10941" i="3"/>
  <c r="C10940" i="3"/>
  <c r="C10939" i="3"/>
  <c r="C10938" i="3"/>
  <c r="C10937" i="3"/>
  <c r="C10936" i="3"/>
  <c r="C10935" i="3"/>
  <c r="C10934" i="3"/>
  <c r="C10933" i="3"/>
  <c r="C10932" i="3"/>
  <c r="E10931" i="3"/>
  <c r="E10930" i="3" s="1"/>
  <c r="D10931" i="3"/>
  <c r="D10930" i="3" s="1"/>
  <c r="C10929" i="3"/>
  <c r="C10927" i="3"/>
  <c r="C10926" i="3"/>
  <c r="E10925" i="3"/>
  <c r="D10925" i="3"/>
  <c r="C10924" i="3"/>
  <c r="C10923" i="3"/>
  <c r="E10922" i="3"/>
  <c r="D10922" i="3"/>
  <c r="C10921" i="3"/>
  <c r="C10920" i="3"/>
  <c r="E10919" i="3"/>
  <c r="D10919" i="3"/>
  <c r="D10918" i="3" s="1"/>
  <c r="C10917" i="3"/>
  <c r="C10916" i="3"/>
  <c r="E10915" i="3"/>
  <c r="D10915" i="3"/>
  <c r="C10914" i="3"/>
  <c r="C10913" i="3"/>
  <c r="C10912" i="3"/>
  <c r="E10911" i="3"/>
  <c r="D10911" i="3"/>
  <c r="C10910" i="3"/>
  <c r="C10909" i="3"/>
  <c r="C10908" i="3"/>
  <c r="C10907" i="3"/>
  <c r="E10906" i="3"/>
  <c r="D10906" i="3"/>
  <c r="C10903" i="3"/>
  <c r="C10902" i="3"/>
  <c r="E10901" i="3"/>
  <c r="D10901" i="3"/>
  <c r="C10900" i="3"/>
  <c r="C10899" i="3"/>
  <c r="C10898" i="3"/>
  <c r="E10897" i="3"/>
  <c r="D10897" i="3"/>
  <c r="C10896" i="3"/>
  <c r="C10895" i="3"/>
  <c r="E10894" i="3"/>
  <c r="D10894" i="3"/>
  <c r="C10891" i="3"/>
  <c r="C10890" i="3"/>
  <c r="E10889" i="3"/>
  <c r="D10889" i="3"/>
  <c r="C10888" i="3"/>
  <c r="C10887" i="3"/>
  <c r="E10886" i="3"/>
  <c r="D10886" i="3"/>
  <c r="C10883" i="3"/>
  <c r="C10882" i="3"/>
  <c r="E10881" i="3"/>
  <c r="D10881" i="3"/>
  <c r="C10880" i="3"/>
  <c r="C10879" i="3"/>
  <c r="E10878" i="3"/>
  <c r="D10878" i="3"/>
  <c r="C10876" i="3"/>
  <c r="C10875" i="3"/>
  <c r="C10874" i="3"/>
  <c r="C10873" i="3"/>
  <c r="C10872" i="3"/>
  <c r="C10871" i="3"/>
  <c r="C10870" i="3"/>
  <c r="E10869" i="3"/>
  <c r="D10869" i="3"/>
  <c r="D10868" i="3" s="1"/>
  <c r="C10867" i="3"/>
  <c r="C10866" i="3"/>
  <c r="C10865" i="3"/>
  <c r="C10864" i="3"/>
  <c r="C10863" i="3"/>
  <c r="C10862" i="3"/>
  <c r="C10861" i="3"/>
  <c r="C10860" i="3"/>
  <c r="C10859" i="3"/>
  <c r="C10858" i="3"/>
  <c r="C10857" i="3"/>
  <c r="C10856" i="3"/>
  <c r="C10855" i="3"/>
  <c r="C10854" i="3"/>
  <c r="C10853" i="3"/>
  <c r="E10852" i="3"/>
  <c r="D10852" i="3"/>
  <c r="C10851" i="3"/>
  <c r="C10850" i="3"/>
  <c r="C10849" i="3"/>
  <c r="C10848" i="3"/>
  <c r="C10847" i="3"/>
  <c r="C10846" i="3"/>
  <c r="C10845" i="3"/>
  <c r="E10844" i="3"/>
  <c r="D10844" i="3"/>
  <c r="C10843" i="3"/>
  <c r="C10842" i="3"/>
  <c r="C10841" i="3"/>
  <c r="C10840" i="3"/>
  <c r="C10839" i="3"/>
  <c r="C10838" i="3"/>
  <c r="C10837" i="3"/>
  <c r="C10836" i="3"/>
  <c r="C10835" i="3"/>
  <c r="C10834" i="3"/>
  <c r="C10833" i="3"/>
  <c r="C10832" i="3"/>
  <c r="C10831" i="3"/>
  <c r="E10830" i="3"/>
  <c r="D10830" i="3"/>
  <c r="C10829" i="3"/>
  <c r="C10828" i="3"/>
  <c r="C10827" i="3"/>
  <c r="C10826" i="3"/>
  <c r="C10825" i="3"/>
  <c r="C10824" i="3"/>
  <c r="C10823" i="3"/>
  <c r="C10822" i="3"/>
  <c r="C10821" i="3"/>
  <c r="E10820" i="3"/>
  <c r="D10820" i="3"/>
  <c r="C10819" i="3"/>
  <c r="C10818" i="3"/>
  <c r="C10817" i="3"/>
  <c r="C10816" i="3"/>
  <c r="C10815" i="3"/>
  <c r="C10814" i="3"/>
  <c r="C10813" i="3"/>
  <c r="C10812" i="3"/>
  <c r="C10811" i="3"/>
  <c r="C10810" i="3"/>
  <c r="C10809" i="3"/>
  <c r="E10808" i="3"/>
  <c r="D10808" i="3"/>
  <c r="C10807" i="3"/>
  <c r="C10806" i="3"/>
  <c r="C10805" i="3"/>
  <c r="C10803" i="3"/>
  <c r="C10802" i="3"/>
  <c r="E10801" i="3"/>
  <c r="D10801" i="3"/>
  <c r="C10800" i="3"/>
  <c r="C10798" i="3"/>
  <c r="C10797" i="3"/>
  <c r="C10796" i="3"/>
  <c r="C10795" i="3"/>
  <c r="C10794" i="3"/>
  <c r="C10793" i="3"/>
  <c r="C10792" i="3"/>
  <c r="C10791" i="3"/>
  <c r="E10790" i="3"/>
  <c r="E10789" i="3" s="1"/>
  <c r="E10788" i="3" s="1"/>
  <c r="D10790" i="3"/>
  <c r="C10785" i="3"/>
  <c r="C10784" i="3"/>
  <c r="C10783" i="3"/>
  <c r="C10782" i="3"/>
  <c r="C10781" i="3"/>
  <c r="C10780" i="3"/>
  <c r="C10779" i="3"/>
  <c r="E10778" i="3"/>
  <c r="D10778" i="3"/>
  <c r="C10777" i="3"/>
  <c r="C10776" i="3"/>
  <c r="C10775" i="3"/>
  <c r="C10774" i="3"/>
  <c r="C10773" i="3"/>
  <c r="C10772" i="3"/>
  <c r="C10771" i="3"/>
  <c r="E10770" i="3"/>
  <c r="D10770" i="3"/>
  <c r="C10768" i="3"/>
  <c r="C10767" i="3"/>
  <c r="C10766" i="3"/>
  <c r="C10765" i="3"/>
  <c r="C10764" i="3"/>
  <c r="C10763" i="3"/>
  <c r="C10762" i="3"/>
  <c r="C10761" i="3"/>
  <c r="E10760" i="3"/>
  <c r="D10760" i="3"/>
  <c r="C10759" i="3"/>
  <c r="C10758" i="3"/>
  <c r="C10757" i="3"/>
  <c r="C10756" i="3"/>
  <c r="C10755" i="3"/>
  <c r="C10754" i="3"/>
  <c r="C10753" i="3"/>
  <c r="E10752" i="3"/>
  <c r="D10752" i="3"/>
  <c r="C10750" i="3"/>
  <c r="C10749" i="3"/>
  <c r="C10748" i="3"/>
  <c r="E10747" i="3"/>
  <c r="D10747" i="3"/>
  <c r="D10744" i="3" s="1"/>
  <c r="C10746" i="3"/>
  <c r="C10745" i="3"/>
  <c r="C10743" i="3"/>
  <c r="C10742" i="3"/>
  <c r="C10741" i="3"/>
  <c r="C10740" i="3"/>
  <c r="C10739" i="3"/>
  <c r="E10738" i="3"/>
  <c r="E10736" i="3" s="1"/>
  <c r="D10738" i="3"/>
  <c r="D10736" i="3" s="1"/>
  <c r="C10737" i="3"/>
  <c r="C10735" i="3"/>
  <c r="C10734" i="3"/>
  <c r="E10733" i="3"/>
  <c r="D10733" i="3"/>
  <c r="D10731" i="3" s="1"/>
  <c r="C10732" i="3"/>
  <c r="C10730" i="3"/>
  <c r="C10729" i="3"/>
  <c r="C10728" i="3"/>
  <c r="C10727" i="3"/>
  <c r="C10726" i="3"/>
  <c r="C10725" i="3"/>
  <c r="C10724" i="3"/>
  <c r="C10723" i="3"/>
  <c r="C10722" i="3"/>
  <c r="C10721" i="3"/>
  <c r="C10720" i="3"/>
  <c r="C10719" i="3"/>
  <c r="C10718" i="3"/>
  <c r="C10717" i="3"/>
  <c r="C10716" i="3"/>
  <c r="C10715" i="3"/>
  <c r="C10714" i="3"/>
  <c r="C10713" i="3"/>
  <c r="C10712" i="3"/>
  <c r="C10711" i="3"/>
  <c r="E10710" i="3"/>
  <c r="D10710" i="3"/>
  <c r="C10709" i="3"/>
  <c r="C10708" i="3"/>
  <c r="C10707" i="3"/>
  <c r="C10706" i="3"/>
  <c r="C10705" i="3"/>
  <c r="C10704" i="3"/>
  <c r="E10703" i="3"/>
  <c r="D10703" i="3"/>
  <c r="C10701" i="3"/>
  <c r="C10700" i="3"/>
  <c r="C10699" i="3"/>
  <c r="C10698" i="3"/>
  <c r="C10697" i="3"/>
  <c r="C10696" i="3"/>
  <c r="C10695" i="3"/>
  <c r="C10694" i="3"/>
  <c r="C10693" i="3"/>
  <c r="C10692" i="3"/>
  <c r="C10691" i="3"/>
  <c r="E10690" i="3"/>
  <c r="D10690" i="3"/>
  <c r="C10687" i="3"/>
  <c r="C10686" i="3"/>
  <c r="C10685" i="3"/>
  <c r="C10684" i="3"/>
  <c r="C10683" i="3"/>
  <c r="C10682" i="3"/>
  <c r="C10681" i="3"/>
  <c r="C10680" i="3"/>
  <c r="C10679" i="3"/>
  <c r="C10678" i="3"/>
  <c r="C10677" i="3"/>
  <c r="C10676" i="3"/>
  <c r="C10675" i="3"/>
  <c r="C10674" i="3"/>
  <c r="C10673" i="3"/>
  <c r="C10672" i="3"/>
  <c r="C10671" i="3"/>
  <c r="C10670" i="3"/>
  <c r="C10669" i="3"/>
  <c r="E10668" i="3"/>
  <c r="D10668" i="3"/>
  <c r="C10666" i="3"/>
  <c r="C10664" i="3"/>
  <c r="C10663" i="3"/>
  <c r="E10662" i="3"/>
  <c r="D10662" i="3"/>
  <c r="C10661" i="3"/>
  <c r="C10660" i="3"/>
  <c r="E10659" i="3"/>
  <c r="D10659" i="3"/>
  <c r="C10658" i="3"/>
  <c r="C10657" i="3"/>
  <c r="E10656" i="3"/>
  <c r="D10656" i="3"/>
  <c r="C10654" i="3"/>
  <c r="C10653" i="3"/>
  <c r="E10652" i="3"/>
  <c r="D10652" i="3"/>
  <c r="C10651" i="3"/>
  <c r="C10650" i="3"/>
  <c r="C10649" i="3"/>
  <c r="E10648" i="3"/>
  <c r="D10648" i="3"/>
  <c r="C10647" i="3"/>
  <c r="C10646" i="3"/>
  <c r="C10645" i="3"/>
  <c r="C10644" i="3"/>
  <c r="E10643" i="3"/>
  <c r="D10643" i="3"/>
  <c r="C10640" i="3"/>
  <c r="C10639" i="3"/>
  <c r="E10638" i="3"/>
  <c r="D10638" i="3"/>
  <c r="C10637" i="3"/>
  <c r="C10636" i="3"/>
  <c r="C10635" i="3"/>
  <c r="E10634" i="3"/>
  <c r="D10634" i="3"/>
  <c r="C10633" i="3"/>
  <c r="C10632" i="3"/>
  <c r="E10631" i="3"/>
  <c r="D10631" i="3"/>
  <c r="C10628" i="3"/>
  <c r="C10627" i="3"/>
  <c r="E10626" i="3"/>
  <c r="D10626" i="3"/>
  <c r="C10625" i="3"/>
  <c r="C10624" i="3"/>
  <c r="E10623" i="3"/>
  <c r="D10623" i="3"/>
  <c r="C10620" i="3"/>
  <c r="C10619" i="3"/>
  <c r="E10618" i="3"/>
  <c r="D10618" i="3"/>
  <c r="C10617" i="3"/>
  <c r="C10616" i="3"/>
  <c r="E10615" i="3"/>
  <c r="D10615" i="3"/>
  <c r="C10613" i="3"/>
  <c r="C10612" i="3"/>
  <c r="C10611" i="3"/>
  <c r="C10610" i="3"/>
  <c r="C10609" i="3"/>
  <c r="C10608" i="3"/>
  <c r="C10607" i="3"/>
  <c r="E10606" i="3"/>
  <c r="E10605" i="3" s="1"/>
  <c r="D10606" i="3"/>
  <c r="C10604" i="3"/>
  <c r="C10603" i="3"/>
  <c r="C10602" i="3"/>
  <c r="C10601" i="3"/>
  <c r="C10600" i="3"/>
  <c r="C10599" i="3"/>
  <c r="C10598" i="3"/>
  <c r="C10597" i="3"/>
  <c r="C10596" i="3"/>
  <c r="C10595" i="3"/>
  <c r="C10594" i="3"/>
  <c r="C10593" i="3"/>
  <c r="C10592" i="3"/>
  <c r="C10591" i="3"/>
  <c r="C10590" i="3"/>
  <c r="E10589" i="3"/>
  <c r="D10589" i="3"/>
  <c r="C10588" i="3"/>
  <c r="C10587" i="3"/>
  <c r="C10586" i="3"/>
  <c r="C10585" i="3"/>
  <c r="C10584" i="3"/>
  <c r="C10583" i="3"/>
  <c r="C10582" i="3"/>
  <c r="E10581" i="3"/>
  <c r="D10581" i="3"/>
  <c r="C10580" i="3"/>
  <c r="C10579" i="3"/>
  <c r="C10578" i="3"/>
  <c r="C10577" i="3"/>
  <c r="C10576" i="3"/>
  <c r="C10575" i="3"/>
  <c r="C10574" i="3"/>
  <c r="C10573" i="3"/>
  <c r="C10572" i="3"/>
  <c r="C10571" i="3"/>
  <c r="C10570" i="3"/>
  <c r="C10569" i="3"/>
  <c r="C10568" i="3"/>
  <c r="E10567" i="3"/>
  <c r="D10567" i="3"/>
  <c r="C10566" i="3"/>
  <c r="C10565" i="3"/>
  <c r="C10564" i="3"/>
  <c r="C10563" i="3"/>
  <c r="C10562" i="3"/>
  <c r="C10561" i="3"/>
  <c r="C10560" i="3"/>
  <c r="C10559" i="3"/>
  <c r="C10558" i="3"/>
  <c r="E10557" i="3"/>
  <c r="D10557" i="3"/>
  <c r="C10556" i="3"/>
  <c r="C10555" i="3"/>
  <c r="C10554" i="3"/>
  <c r="C10553" i="3"/>
  <c r="C10552" i="3"/>
  <c r="C10551" i="3"/>
  <c r="C10550" i="3"/>
  <c r="C10549" i="3"/>
  <c r="C10548" i="3"/>
  <c r="C10547" i="3"/>
  <c r="C10546" i="3"/>
  <c r="E10545" i="3"/>
  <c r="D10545" i="3"/>
  <c r="C10544" i="3"/>
  <c r="C10543" i="3"/>
  <c r="C10542" i="3"/>
  <c r="C10540" i="3"/>
  <c r="C10539" i="3"/>
  <c r="E10538" i="3"/>
  <c r="D10538" i="3"/>
  <c r="C10537" i="3"/>
  <c r="C10535" i="3"/>
  <c r="C10534" i="3"/>
  <c r="C10533" i="3"/>
  <c r="C10532" i="3"/>
  <c r="C10531" i="3"/>
  <c r="C10530" i="3"/>
  <c r="C10529" i="3"/>
  <c r="C10528" i="3"/>
  <c r="E10527" i="3"/>
  <c r="D10527" i="3"/>
  <c r="D10526" i="3" s="1"/>
  <c r="E10522" i="3"/>
  <c r="D10522" i="3"/>
  <c r="E10521" i="3"/>
  <c r="E10258" i="3" s="1"/>
  <c r="D10521" i="3"/>
  <c r="E10520" i="3"/>
  <c r="D10520" i="3"/>
  <c r="E10519" i="3"/>
  <c r="D10519" i="3"/>
  <c r="E10518" i="3"/>
  <c r="D10518" i="3"/>
  <c r="E10517" i="3"/>
  <c r="D10517" i="3"/>
  <c r="E10516" i="3"/>
  <c r="D10516" i="3"/>
  <c r="E10514" i="3"/>
  <c r="D10514" i="3"/>
  <c r="E10513" i="3"/>
  <c r="D10513" i="3"/>
  <c r="E10512" i="3"/>
  <c r="D10512" i="3"/>
  <c r="E10511" i="3"/>
  <c r="D10511" i="3"/>
  <c r="E10510" i="3"/>
  <c r="D10510" i="3"/>
  <c r="E10509" i="3"/>
  <c r="D10509" i="3"/>
  <c r="E10508" i="3"/>
  <c r="D10508" i="3"/>
  <c r="E10505" i="3"/>
  <c r="D10505" i="3"/>
  <c r="E10504" i="3"/>
  <c r="D10504" i="3"/>
  <c r="E10503" i="3"/>
  <c r="D10503" i="3"/>
  <c r="D10240" i="3" s="1"/>
  <c r="E10502" i="3"/>
  <c r="D10502" i="3"/>
  <c r="E10501" i="3"/>
  <c r="D10501" i="3"/>
  <c r="E10500" i="3"/>
  <c r="D10500" i="3"/>
  <c r="E10499" i="3"/>
  <c r="D10499" i="3"/>
  <c r="E10498" i="3"/>
  <c r="D10498" i="3"/>
  <c r="E10496" i="3"/>
  <c r="D10496" i="3"/>
  <c r="E10495" i="3"/>
  <c r="D10495" i="3"/>
  <c r="E10494" i="3"/>
  <c r="D10494" i="3"/>
  <c r="E10493" i="3"/>
  <c r="D10493" i="3"/>
  <c r="E10492" i="3"/>
  <c r="D10492" i="3"/>
  <c r="E10491" i="3"/>
  <c r="D10491" i="3"/>
  <c r="E10490" i="3"/>
  <c r="D10490" i="3"/>
  <c r="D10227" i="3" s="1"/>
  <c r="E10487" i="3"/>
  <c r="D10487" i="3"/>
  <c r="E10486" i="3"/>
  <c r="D10486" i="3"/>
  <c r="E10485" i="3"/>
  <c r="D10485" i="3"/>
  <c r="E10483" i="3"/>
  <c r="D10483" i="3"/>
  <c r="E10482" i="3"/>
  <c r="D10482" i="3"/>
  <c r="E10480" i="3"/>
  <c r="D10480" i="3"/>
  <c r="E10479" i="3"/>
  <c r="D10479" i="3"/>
  <c r="E10478" i="3"/>
  <c r="D10478" i="3"/>
  <c r="E10477" i="3"/>
  <c r="D10477" i="3"/>
  <c r="E10476" i="3"/>
  <c r="D10476" i="3"/>
  <c r="E10474" i="3"/>
  <c r="D10474" i="3"/>
  <c r="E10472" i="3"/>
  <c r="D10472" i="3"/>
  <c r="E10471" i="3"/>
  <c r="D10471" i="3"/>
  <c r="E10469" i="3"/>
  <c r="D10469" i="3"/>
  <c r="E10467" i="3"/>
  <c r="D10467" i="3"/>
  <c r="E10466" i="3"/>
  <c r="D10466" i="3"/>
  <c r="E10465" i="3"/>
  <c r="D10465" i="3"/>
  <c r="E10464" i="3"/>
  <c r="D10464" i="3"/>
  <c r="E10463" i="3"/>
  <c r="D10463" i="3"/>
  <c r="E10462" i="3"/>
  <c r="D10462" i="3"/>
  <c r="E10461" i="3"/>
  <c r="D10461" i="3"/>
  <c r="E10460" i="3"/>
  <c r="D10460" i="3"/>
  <c r="E10459" i="3"/>
  <c r="D10459" i="3"/>
  <c r="E10458" i="3"/>
  <c r="E10195" i="3" s="1"/>
  <c r="D10458" i="3"/>
  <c r="E10457" i="3"/>
  <c r="D10457" i="3"/>
  <c r="E10456" i="3"/>
  <c r="D10456" i="3"/>
  <c r="E10455" i="3"/>
  <c r="D10455" i="3"/>
  <c r="E10454" i="3"/>
  <c r="E10191" i="3" s="1"/>
  <c r="D10454" i="3"/>
  <c r="E10453" i="3"/>
  <c r="D10453" i="3"/>
  <c r="E10452" i="3"/>
  <c r="E10189" i="3" s="1"/>
  <c r="D10452" i="3"/>
  <c r="E10451" i="3"/>
  <c r="D10451" i="3"/>
  <c r="E10450" i="3"/>
  <c r="D10450" i="3"/>
  <c r="E10449" i="3"/>
  <c r="E10186" i="3" s="1"/>
  <c r="D10449" i="3"/>
  <c r="E10448" i="3"/>
  <c r="E10185" i="3" s="1"/>
  <c r="D10448" i="3"/>
  <c r="E10446" i="3"/>
  <c r="E10183" i="3" s="1"/>
  <c r="D10446" i="3"/>
  <c r="E10445" i="3"/>
  <c r="D10445" i="3"/>
  <c r="E10444" i="3"/>
  <c r="D10444" i="3"/>
  <c r="E10443" i="3"/>
  <c r="D10443" i="3"/>
  <c r="E10442" i="3"/>
  <c r="D10442" i="3"/>
  <c r="E10441" i="3"/>
  <c r="D10441" i="3"/>
  <c r="D10178" i="3" s="1"/>
  <c r="E10438" i="3"/>
  <c r="D10438" i="3"/>
  <c r="E10437" i="3"/>
  <c r="E10174" i="3" s="1"/>
  <c r="D10437" i="3"/>
  <c r="D10174" i="3" s="1"/>
  <c r="E10436" i="3"/>
  <c r="D10436" i="3"/>
  <c r="E10435" i="3"/>
  <c r="E10172" i="3" s="1"/>
  <c r="D10435" i="3"/>
  <c r="D10172" i="3" s="1"/>
  <c r="E10434" i="3"/>
  <c r="D10434" i="3"/>
  <c r="E10433" i="3"/>
  <c r="D10433" i="3"/>
  <c r="E10432" i="3"/>
  <c r="D10432" i="3"/>
  <c r="E10431" i="3"/>
  <c r="D10431" i="3"/>
  <c r="E10430" i="3"/>
  <c r="D10430" i="3"/>
  <c r="E10429" i="3"/>
  <c r="D10429" i="3"/>
  <c r="E10428" i="3"/>
  <c r="D10428" i="3"/>
  <c r="E10424" i="3"/>
  <c r="D10424" i="3"/>
  <c r="E10423" i="3"/>
  <c r="E10422" i="3"/>
  <c r="D10422" i="3"/>
  <c r="E10421" i="3"/>
  <c r="D10421" i="3"/>
  <c r="E10420" i="3"/>
  <c r="D10420" i="3"/>
  <c r="E10419" i="3"/>
  <c r="D10419" i="3"/>
  <c r="E10418" i="3"/>
  <c r="D10418" i="3"/>
  <c r="E10417" i="3"/>
  <c r="D10417" i="3"/>
  <c r="E10416" i="3"/>
  <c r="D10416" i="3"/>
  <c r="E10415" i="3"/>
  <c r="D10415" i="3"/>
  <c r="E10414" i="3"/>
  <c r="D10414" i="3"/>
  <c r="E10413" i="3"/>
  <c r="D10413" i="3"/>
  <c r="E10412" i="3"/>
  <c r="D10412" i="3"/>
  <c r="E10411" i="3"/>
  <c r="D10411" i="3"/>
  <c r="E10410" i="3"/>
  <c r="D10410" i="3"/>
  <c r="E10409" i="3"/>
  <c r="D10409" i="3"/>
  <c r="E10408" i="3"/>
  <c r="D10408" i="3"/>
  <c r="E10407" i="3"/>
  <c r="D10407" i="3"/>
  <c r="E10406" i="3"/>
  <c r="D10406" i="3"/>
  <c r="E10403" i="3"/>
  <c r="E10140" i="3" s="1"/>
  <c r="D10403" i="3"/>
  <c r="E10401" i="3"/>
  <c r="D10401" i="3"/>
  <c r="E10400" i="3"/>
  <c r="E10398" i="3"/>
  <c r="D10398" i="3"/>
  <c r="E10397" i="3"/>
  <c r="D10397" i="3"/>
  <c r="D10134" i="3" s="1"/>
  <c r="E10395" i="3"/>
  <c r="D10395" i="3"/>
  <c r="E10394" i="3"/>
  <c r="D10394" i="3"/>
  <c r="E10391" i="3"/>
  <c r="D10391" i="3"/>
  <c r="E10390" i="3"/>
  <c r="D10390" i="3"/>
  <c r="D10127" i="3" s="1"/>
  <c r="E10388" i="3"/>
  <c r="D10388" i="3"/>
  <c r="E10387" i="3"/>
  <c r="D10387" i="3"/>
  <c r="D10124" i="3" s="1"/>
  <c r="E10386" i="3"/>
  <c r="D10386" i="3"/>
  <c r="E10384" i="3"/>
  <c r="E10121" i="3" s="1"/>
  <c r="D10384" i="3"/>
  <c r="D10121" i="3" s="1"/>
  <c r="E10383" i="3"/>
  <c r="D10383" i="3"/>
  <c r="E10382" i="3"/>
  <c r="D10382" i="3"/>
  <c r="E10381" i="3"/>
  <c r="D10381" i="3"/>
  <c r="E10377" i="3"/>
  <c r="D10377" i="3"/>
  <c r="D10114" i="3" s="1"/>
  <c r="E10376" i="3"/>
  <c r="D10376" i="3"/>
  <c r="E10374" i="3"/>
  <c r="D10374" i="3"/>
  <c r="D10111" i="3" s="1"/>
  <c r="E10373" i="3"/>
  <c r="D10373" i="3"/>
  <c r="E10372" i="3"/>
  <c r="D10372" i="3"/>
  <c r="E10370" i="3"/>
  <c r="D10370" i="3"/>
  <c r="E10369" i="3"/>
  <c r="D10369" i="3"/>
  <c r="E10365" i="3"/>
  <c r="D10365" i="3"/>
  <c r="E10364" i="3"/>
  <c r="E10101" i="3" s="1"/>
  <c r="D10364" i="3"/>
  <c r="E10362" i="3"/>
  <c r="D10362" i="3"/>
  <c r="E10361" i="3"/>
  <c r="D10361" i="3"/>
  <c r="E10357" i="3"/>
  <c r="D10357" i="3"/>
  <c r="E10356" i="3"/>
  <c r="D10356" i="3"/>
  <c r="E10354" i="3"/>
  <c r="D10354" i="3"/>
  <c r="E10353" i="3"/>
  <c r="D10353" i="3"/>
  <c r="E10350" i="3"/>
  <c r="E10349" i="3"/>
  <c r="D10349" i="3"/>
  <c r="E10348" i="3"/>
  <c r="D10348" i="3"/>
  <c r="E10347" i="3"/>
  <c r="D10347" i="3"/>
  <c r="D10084" i="3" s="1"/>
  <c r="E10346" i="3"/>
  <c r="D10346" i="3"/>
  <c r="E10345" i="3"/>
  <c r="D10345" i="3"/>
  <c r="E10344" i="3"/>
  <c r="D10344" i="3"/>
  <c r="E10341" i="3"/>
  <c r="D10341" i="3"/>
  <c r="D10078" i="3" s="1"/>
  <c r="E10340" i="3"/>
  <c r="D10340" i="3"/>
  <c r="E10339" i="3"/>
  <c r="D10339" i="3"/>
  <c r="E10338" i="3"/>
  <c r="D10338" i="3"/>
  <c r="E10337" i="3"/>
  <c r="D10337" i="3"/>
  <c r="E10336" i="3"/>
  <c r="D10336" i="3"/>
  <c r="E10335" i="3"/>
  <c r="D10335" i="3"/>
  <c r="E10334" i="3"/>
  <c r="D10334" i="3"/>
  <c r="E10333" i="3"/>
  <c r="D10333" i="3"/>
  <c r="E10332" i="3"/>
  <c r="D10332" i="3"/>
  <c r="E10331" i="3"/>
  <c r="D10331" i="3"/>
  <c r="E10330" i="3"/>
  <c r="D10330" i="3"/>
  <c r="E10329" i="3"/>
  <c r="D10329" i="3"/>
  <c r="D10066" i="3" s="1"/>
  <c r="E10328" i="3"/>
  <c r="D10328" i="3"/>
  <c r="E10327" i="3"/>
  <c r="D10327" i="3"/>
  <c r="D10064" i="3" s="1"/>
  <c r="E10325" i="3"/>
  <c r="D10325" i="3"/>
  <c r="E10324" i="3"/>
  <c r="D10324" i="3"/>
  <c r="E10323" i="3"/>
  <c r="D10323" i="3"/>
  <c r="E10322" i="3"/>
  <c r="D10322" i="3"/>
  <c r="E10321" i="3"/>
  <c r="D10321" i="3"/>
  <c r="E10320" i="3"/>
  <c r="D10320" i="3"/>
  <c r="D10057" i="3" s="1"/>
  <c r="E10319" i="3"/>
  <c r="D10319" i="3"/>
  <c r="E10317" i="3"/>
  <c r="D10317" i="3"/>
  <c r="E10316" i="3"/>
  <c r="D10316" i="3"/>
  <c r="E10315" i="3"/>
  <c r="D10315" i="3"/>
  <c r="D10052" i="3" s="1"/>
  <c r="E10314" i="3"/>
  <c r="D10314" i="3"/>
  <c r="E10313" i="3"/>
  <c r="D10313" i="3"/>
  <c r="E10312" i="3"/>
  <c r="D10312" i="3"/>
  <c r="E10311" i="3"/>
  <c r="D10311" i="3"/>
  <c r="E10310" i="3"/>
  <c r="D10310" i="3"/>
  <c r="E10309" i="3"/>
  <c r="D10309" i="3"/>
  <c r="E10308" i="3"/>
  <c r="D10308" i="3"/>
  <c r="E10307" i="3"/>
  <c r="D10307" i="3"/>
  <c r="E10306" i="3"/>
  <c r="D10306" i="3"/>
  <c r="E10305" i="3"/>
  <c r="D10305" i="3"/>
  <c r="E10303" i="3"/>
  <c r="D10303" i="3"/>
  <c r="E10302" i="3"/>
  <c r="D10302" i="3"/>
  <c r="E10301" i="3"/>
  <c r="D10301" i="3"/>
  <c r="E10300" i="3"/>
  <c r="D10300" i="3"/>
  <c r="E10299" i="3"/>
  <c r="D10299" i="3"/>
  <c r="E10298" i="3"/>
  <c r="D10298" i="3"/>
  <c r="E10297" i="3"/>
  <c r="D10297" i="3"/>
  <c r="E10296" i="3"/>
  <c r="D10296" i="3"/>
  <c r="E10295" i="3"/>
  <c r="D10295" i="3"/>
  <c r="E10293" i="3"/>
  <c r="D10293" i="3"/>
  <c r="E10292" i="3"/>
  <c r="D10292" i="3"/>
  <c r="E10291" i="3"/>
  <c r="D10291" i="3"/>
  <c r="E10290" i="3"/>
  <c r="D10290" i="3"/>
  <c r="E10289" i="3"/>
  <c r="D10289" i="3"/>
  <c r="E10288" i="3"/>
  <c r="D10288" i="3"/>
  <c r="E10287" i="3"/>
  <c r="D10287" i="3"/>
  <c r="D10024" i="3" s="1"/>
  <c r="E10286" i="3"/>
  <c r="D10286" i="3"/>
  <c r="E10285" i="3"/>
  <c r="D10285" i="3"/>
  <c r="D10022" i="3" s="1"/>
  <c r="E10284" i="3"/>
  <c r="D10284" i="3"/>
  <c r="E10283" i="3"/>
  <c r="D10283" i="3"/>
  <c r="E10281" i="3"/>
  <c r="D10281" i="3"/>
  <c r="E10280" i="3"/>
  <c r="D10280" i="3"/>
  <c r="E10279" i="3"/>
  <c r="D10279" i="3"/>
  <c r="E10277" i="3"/>
  <c r="D10277" i="3"/>
  <c r="E10276" i="3"/>
  <c r="D10276" i="3"/>
  <c r="E10274" i="3"/>
  <c r="D10274" i="3"/>
  <c r="E10272" i="3"/>
  <c r="D10272" i="3"/>
  <c r="E10271" i="3"/>
  <c r="D10271" i="3"/>
  <c r="E10270" i="3"/>
  <c r="D10270" i="3"/>
  <c r="E10269" i="3"/>
  <c r="D10269" i="3"/>
  <c r="D10006" i="3" s="1"/>
  <c r="E10268" i="3"/>
  <c r="D10268" i="3"/>
  <c r="E10267" i="3"/>
  <c r="D10267" i="3"/>
  <c r="E10266" i="3"/>
  <c r="D10266" i="3"/>
  <c r="E10265" i="3"/>
  <c r="D10265" i="3"/>
  <c r="D10002" i="3" s="1"/>
  <c r="C9996" i="3"/>
  <c r="C9995" i="3"/>
  <c r="C9994" i="3"/>
  <c r="C9993" i="3"/>
  <c r="C9992" i="3"/>
  <c r="C9991" i="3"/>
  <c r="C9990" i="3"/>
  <c r="E9989" i="3"/>
  <c r="D9989" i="3"/>
  <c r="C9988" i="3"/>
  <c r="C9987" i="3"/>
  <c r="C9986" i="3"/>
  <c r="C9985" i="3"/>
  <c r="C9984" i="3"/>
  <c r="C9983" i="3"/>
  <c r="C9982" i="3"/>
  <c r="E9981" i="3"/>
  <c r="D9981" i="3"/>
  <c r="C9979" i="3"/>
  <c r="C9978" i="3"/>
  <c r="C9977" i="3"/>
  <c r="C9976" i="3"/>
  <c r="C9975" i="3"/>
  <c r="C9974" i="3"/>
  <c r="C9973" i="3"/>
  <c r="C9972" i="3"/>
  <c r="E9971" i="3"/>
  <c r="D9971" i="3"/>
  <c r="C9970" i="3"/>
  <c r="C9969" i="3"/>
  <c r="C9968" i="3"/>
  <c r="C9967" i="3"/>
  <c r="C9966" i="3"/>
  <c r="C9965" i="3"/>
  <c r="C9964" i="3"/>
  <c r="E9963" i="3"/>
  <c r="D9963" i="3"/>
  <c r="C9961" i="3"/>
  <c r="C9960" i="3"/>
  <c r="C9959" i="3"/>
  <c r="E9958" i="3"/>
  <c r="E9955" i="3" s="1"/>
  <c r="D9958" i="3"/>
  <c r="C9957" i="3"/>
  <c r="C9956" i="3"/>
  <c r="C9954" i="3"/>
  <c r="C9953" i="3"/>
  <c r="C9952" i="3"/>
  <c r="C9951" i="3"/>
  <c r="C9950" i="3"/>
  <c r="E9949" i="3"/>
  <c r="E9947" i="3" s="1"/>
  <c r="D9949" i="3"/>
  <c r="C9948" i="3"/>
  <c r="C9946" i="3"/>
  <c r="C9945" i="3"/>
  <c r="E9944" i="3"/>
  <c r="E9942" i="3" s="1"/>
  <c r="D9944" i="3"/>
  <c r="C9943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E9921" i="3"/>
  <c r="D9921" i="3"/>
  <c r="C9920" i="3"/>
  <c r="C9919" i="3"/>
  <c r="C9918" i="3"/>
  <c r="C9917" i="3"/>
  <c r="C9916" i="3"/>
  <c r="C9915" i="3"/>
  <c r="E9914" i="3"/>
  <c r="D9914" i="3"/>
  <c r="C9912" i="3"/>
  <c r="C9911" i="3"/>
  <c r="C9910" i="3"/>
  <c r="C9909" i="3"/>
  <c r="C9908" i="3"/>
  <c r="C9907" i="3"/>
  <c r="C9906" i="3"/>
  <c r="C9905" i="3"/>
  <c r="C9904" i="3"/>
  <c r="C9903" i="3"/>
  <c r="C9902" i="3"/>
  <c r="E9901" i="3"/>
  <c r="D9901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E9879" i="3"/>
  <c r="E9878" i="3" s="1"/>
  <c r="E9876" i="3" s="1"/>
  <c r="D9879" i="3"/>
  <c r="D9878" i="3" s="1"/>
  <c r="C9877" i="3"/>
  <c r="C9875" i="3"/>
  <c r="C9874" i="3"/>
  <c r="E9873" i="3"/>
  <c r="D9873" i="3"/>
  <c r="C9872" i="3"/>
  <c r="C9871" i="3"/>
  <c r="E9870" i="3"/>
  <c r="D9870" i="3"/>
  <c r="C9869" i="3"/>
  <c r="C9868" i="3"/>
  <c r="E9867" i="3"/>
  <c r="D9867" i="3"/>
  <c r="C9865" i="3"/>
  <c r="C9864" i="3"/>
  <c r="E9863" i="3"/>
  <c r="C9863" i="3" s="1"/>
  <c r="D9863" i="3"/>
  <c r="C9862" i="3"/>
  <c r="C9861" i="3"/>
  <c r="C9860" i="3"/>
  <c r="E9859" i="3"/>
  <c r="D9859" i="3"/>
  <c r="C9858" i="3"/>
  <c r="C9857" i="3"/>
  <c r="C9856" i="3"/>
  <c r="C9855" i="3"/>
  <c r="E9854" i="3"/>
  <c r="D9854" i="3"/>
  <c r="C9851" i="3"/>
  <c r="C9850" i="3"/>
  <c r="E9849" i="3"/>
  <c r="D9849" i="3"/>
  <c r="C9848" i="3"/>
  <c r="C9847" i="3"/>
  <c r="C9846" i="3"/>
  <c r="E9845" i="3"/>
  <c r="D9845" i="3"/>
  <c r="C9844" i="3"/>
  <c r="C9843" i="3"/>
  <c r="E9842" i="3"/>
  <c r="D9842" i="3"/>
  <c r="C9839" i="3"/>
  <c r="C9838" i="3"/>
  <c r="E9837" i="3"/>
  <c r="D9837" i="3"/>
  <c r="C9836" i="3"/>
  <c r="C9835" i="3"/>
  <c r="E9834" i="3"/>
  <c r="D9834" i="3"/>
  <c r="C9831" i="3"/>
  <c r="C9830" i="3"/>
  <c r="E9829" i="3"/>
  <c r="D9829" i="3"/>
  <c r="C9828" i="3"/>
  <c r="C9827" i="3"/>
  <c r="E9826" i="3"/>
  <c r="D9826" i="3"/>
  <c r="C9824" i="3"/>
  <c r="C9823" i="3"/>
  <c r="C9822" i="3"/>
  <c r="C9821" i="3"/>
  <c r="C9820" i="3"/>
  <c r="C9819" i="3"/>
  <c r="C9818" i="3"/>
  <c r="E9817" i="3"/>
  <c r="E9816" i="3" s="1"/>
  <c r="D9817" i="3"/>
  <c r="D9816" i="3" s="1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E9800" i="3"/>
  <c r="D9800" i="3"/>
  <c r="C9799" i="3"/>
  <c r="C9798" i="3"/>
  <c r="C9797" i="3"/>
  <c r="C9796" i="3"/>
  <c r="C9795" i="3"/>
  <c r="C9794" i="3"/>
  <c r="C9793" i="3"/>
  <c r="E9792" i="3"/>
  <c r="D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E9778" i="3"/>
  <c r="D9778" i="3"/>
  <c r="C9777" i="3"/>
  <c r="C9776" i="3"/>
  <c r="C9775" i="3"/>
  <c r="C9774" i="3"/>
  <c r="C9773" i="3"/>
  <c r="C9772" i="3"/>
  <c r="C9771" i="3"/>
  <c r="C9770" i="3"/>
  <c r="C9769" i="3"/>
  <c r="E9768" i="3"/>
  <c r="D9768" i="3"/>
  <c r="C9767" i="3"/>
  <c r="C9766" i="3"/>
  <c r="C9765" i="3"/>
  <c r="C9764" i="3"/>
  <c r="C9763" i="3"/>
  <c r="C9762" i="3"/>
  <c r="C9761" i="3"/>
  <c r="C9760" i="3"/>
  <c r="C9759" i="3"/>
  <c r="C9758" i="3"/>
  <c r="C9757" i="3"/>
  <c r="E9756" i="3"/>
  <c r="D9756" i="3"/>
  <c r="C9755" i="3"/>
  <c r="C9754" i="3"/>
  <c r="C9753" i="3"/>
  <c r="C9751" i="3"/>
  <c r="C9750" i="3"/>
  <c r="E9749" i="3"/>
  <c r="D9749" i="3"/>
  <c r="C9748" i="3"/>
  <c r="C9746" i="3"/>
  <c r="C9745" i="3"/>
  <c r="C9744" i="3"/>
  <c r="C9743" i="3"/>
  <c r="C9742" i="3"/>
  <c r="C9741" i="3"/>
  <c r="C9740" i="3"/>
  <c r="C9739" i="3"/>
  <c r="E9738" i="3"/>
  <c r="E9737" i="3" s="1"/>
  <c r="E9736" i="3" s="1"/>
  <c r="D9738" i="3"/>
  <c r="C9733" i="3"/>
  <c r="C9732" i="3"/>
  <c r="C9731" i="3"/>
  <c r="C9730" i="3"/>
  <c r="C9729" i="3"/>
  <c r="C9728" i="3"/>
  <c r="C9727" i="3"/>
  <c r="E9726" i="3"/>
  <c r="D9726" i="3"/>
  <c r="C9725" i="3"/>
  <c r="C9724" i="3"/>
  <c r="C9723" i="3"/>
  <c r="C9722" i="3"/>
  <c r="C9721" i="3"/>
  <c r="C9720" i="3"/>
  <c r="C9719" i="3"/>
  <c r="E9718" i="3"/>
  <c r="D9718" i="3"/>
  <c r="C9716" i="3"/>
  <c r="C9715" i="3"/>
  <c r="C9714" i="3"/>
  <c r="C9713" i="3"/>
  <c r="C9712" i="3"/>
  <c r="C9711" i="3"/>
  <c r="C9710" i="3"/>
  <c r="C9709" i="3"/>
  <c r="E9708" i="3"/>
  <c r="D9708" i="3"/>
  <c r="C9707" i="3"/>
  <c r="C9706" i="3"/>
  <c r="C9705" i="3"/>
  <c r="C9704" i="3"/>
  <c r="C9703" i="3"/>
  <c r="C9702" i="3"/>
  <c r="C9701" i="3"/>
  <c r="E9700" i="3"/>
  <c r="D9700" i="3"/>
  <c r="C9698" i="3"/>
  <c r="C9697" i="3"/>
  <c r="C9696" i="3"/>
  <c r="E9695" i="3"/>
  <c r="E9692" i="3" s="1"/>
  <c r="D9695" i="3"/>
  <c r="C9694" i="3"/>
  <c r="C9693" i="3"/>
  <c r="C9691" i="3"/>
  <c r="C9690" i="3"/>
  <c r="C9689" i="3"/>
  <c r="C9688" i="3"/>
  <c r="C9687" i="3"/>
  <c r="E9686" i="3"/>
  <c r="E9684" i="3" s="1"/>
  <c r="D9686" i="3"/>
  <c r="C9685" i="3"/>
  <c r="C9683" i="3"/>
  <c r="C9682" i="3"/>
  <c r="E9681" i="3"/>
  <c r="E9679" i="3" s="1"/>
  <c r="D9681" i="3"/>
  <c r="D9679" i="3" s="1"/>
  <c r="C9680" i="3"/>
  <c r="C9678" i="3"/>
  <c r="C9677" i="3"/>
  <c r="C9676" i="3"/>
  <c r="C9675" i="3"/>
  <c r="C9674" i="3"/>
  <c r="C9673" i="3"/>
  <c r="C9672" i="3"/>
  <c r="C9671" i="3"/>
  <c r="C9670" i="3"/>
  <c r="C9669" i="3"/>
  <c r="C9668" i="3"/>
  <c r="C9667" i="3"/>
  <c r="C9666" i="3"/>
  <c r="C9665" i="3"/>
  <c r="C9664" i="3"/>
  <c r="C9663" i="3"/>
  <c r="C9662" i="3"/>
  <c r="C9661" i="3"/>
  <c r="C9660" i="3"/>
  <c r="C9659" i="3"/>
  <c r="E9658" i="3"/>
  <c r="D9658" i="3"/>
  <c r="C9657" i="3"/>
  <c r="C9656" i="3"/>
  <c r="C9655" i="3"/>
  <c r="C9654" i="3"/>
  <c r="C9653" i="3"/>
  <c r="C9652" i="3"/>
  <c r="E9651" i="3"/>
  <c r="D9651" i="3"/>
  <c r="C9649" i="3"/>
  <c r="C9648" i="3"/>
  <c r="C9647" i="3"/>
  <c r="C9646" i="3"/>
  <c r="C9645" i="3"/>
  <c r="C9644" i="3"/>
  <c r="C9643" i="3"/>
  <c r="C9642" i="3"/>
  <c r="C9641" i="3"/>
  <c r="C9640" i="3"/>
  <c r="C9639" i="3"/>
  <c r="E9638" i="3"/>
  <c r="D9638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E9616" i="3"/>
  <c r="E9615" i="3" s="1"/>
  <c r="D9616" i="3"/>
  <c r="C9614" i="3"/>
  <c r="C9612" i="3"/>
  <c r="C9611" i="3"/>
  <c r="E9610" i="3"/>
  <c r="D9610" i="3"/>
  <c r="C9609" i="3"/>
  <c r="C9608" i="3"/>
  <c r="E9607" i="3"/>
  <c r="D9607" i="3"/>
  <c r="C9606" i="3"/>
  <c r="C9605" i="3"/>
  <c r="E9604" i="3"/>
  <c r="D9604" i="3"/>
  <c r="C9602" i="3"/>
  <c r="C9601" i="3"/>
  <c r="E9600" i="3"/>
  <c r="D9600" i="3"/>
  <c r="C9599" i="3"/>
  <c r="C9598" i="3"/>
  <c r="C9597" i="3"/>
  <c r="E9596" i="3"/>
  <c r="D9596" i="3"/>
  <c r="C9595" i="3"/>
  <c r="C9594" i="3"/>
  <c r="C9593" i="3"/>
  <c r="C9592" i="3"/>
  <c r="E9591" i="3"/>
  <c r="D9591" i="3"/>
  <c r="C9588" i="3"/>
  <c r="C9587" i="3"/>
  <c r="E9586" i="3"/>
  <c r="D9586" i="3"/>
  <c r="C9585" i="3"/>
  <c r="C9584" i="3"/>
  <c r="C9583" i="3"/>
  <c r="E9582" i="3"/>
  <c r="D9582" i="3"/>
  <c r="C9581" i="3"/>
  <c r="C9580" i="3"/>
  <c r="E9579" i="3"/>
  <c r="E9578" i="3" s="1"/>
  <c r="D9579" i="3"/>
  <c r="C9576" i="3"/>
  <c r="C9575" i="3"/>
  <c r="E9574" i="3"/>
  <c r="D9574" i="3"/>
  <c r="C9573" i="3"/>
  <c r="C9572" i="3"/>
  <c r="E9571" i="3"/>
  <c r="E9570" i="3" s="1"/>
  <c r="D9571" i="3"/>
  <c r="C9568" i="3"/>
  <c r="C9567" i="3"/>
  <c r="E9566" i="3"/>
  <c r="D9566" i="3"/>
  <c r="C9565" i="3"/>
  <c r="C9564" i="3"/>
  <c r="E9563" i="3"/>
  <c r="D9563" i="3"/>
  <c r="C9561" i="3"/>
  <c r="C9560" i="3"/>
  <c r="C9559" i="3"/>
  <c r="C9558" i="3"/>
  <c r="C9557" i="3"/>
  <c r="C9556" i="3"/>
  <c r="C9555" i="3"/>
  <c r="E9554" i="3"/>
  <c r="E9553" i="3" s="1"/>
  <c r="D9554" i="3"/>
  <c r="C9552" i="3"/>
  <c r="C9551" i="3"/>
  <c r="C9550" i="3"/>
  <c r="C9549" i="3"/>
  <c r="C9548" i="3"/>
  <c r="C9547" i="3"/>
  <c r="C9546" i="3"/>
  <c r="C9545" i="3"/>
  <c r="C9544" i="3"/>
  <c r="C9543" i="3"/>
  <c r="C9542" i="3"/>
  <c r="C9541" i="3"/>
  <c r="C9540" i="3"/>
  <c r="C9539" i="3"/>
  <c r="C9538" i="3"/>
  <c r="E9537" i="3"/>
  <c r="D9537" i="3"/>
  <c r="C9536" i="3"/>
  <c r="C9535" i="3"/>
  <c r="C9534" i="3"/>
  <c r="C9533" i="3"/>
  <c r="C9532" i="3"/>
  <c r="C9531" i="3"/>
  <c r="C9530" i="3"/>
  <c r="E9529" i="3"/>
  <c r="D9529" i="3"/>
  <c r="C9528" i="3"/>
  <c r="C9527" i="3"/>
  <c r="C9526" i="3"/>
  <c r="C9525" i="3"/>
  <c r="C9524" i="3"/>
  <c r="C9523" i="3"/>
  <c r="C9522" i="3"/>
  <c r="C9521" i="3"/>
  <c r="C9520" i="3"/>
  <c r="C9519" i="3"/>
  <c r="C9518" i="3"/>
  <c r="C9517" i="3"/>
  <c r="C9516" i="3"/>
  <c r="E9515" i="3"/>
  <c r="D9515" i="3"/>
  <c r="C9514" i="3"/>
  <c r="C9513" i="3"/>
  <c r="C9512" i="3"/>
  <c r="C9511" i="3"/>
  <c r="C9510" i="3"/>
  <c r="C9509" i="3"/>
  <c r="C9508" i="3"/>
  <c r="C9507" i="3"/>
  <c r="C9506" i="3"/>
  <c r="E9505" i="3"/>
  <c r="D9505" i="3"/>
  <c r="C9504" i="3"/>
  <c r="C9503" i="3"/>
  <c r="C9502" i="3"/>
  <c r="C9501" i="3"/>
  <c r="C9500" i="3"/>
  <c r="C9499" i="3"/>
  <c r="C9498" i="3"/>
  <c r="C9497" i="3"/>
  <c r="C9496" i="3"/>
  <c r="C9495" i="3"/>
  <c r="C9494" i="3"/>
  <c r="E9493" i="3"/>
  <c r="D9493" i="3"/>
  <c r="C9492" i="3"/>
  <c r="C9491" i="3"/>
  <c r="C9490" i="3"/>
  <c r="C9488" i="3"/>
  <c r="C9487" i="3"/>
  <c r="E9486" i="3"/>
  <c r="D9486" i="3"/>
  <c r="C9485" i="3"/>
  <c r="C9483" i="3"/>
  <c r="C9482" i="3"/>
  <c r="C9481" i="3"/>
  <c r="C9480" i="3"/>
  <c r="C9479" i="3"/>
  <c r="C9478" i="3"/>
  <c r="C9477" i="3"/>
  <c r="C9476" i="3"/>
  <c r="E9475" i="3"/>
  <c r="D9475" i="3"/>
  <c r="D9474" i="3" s="1"/>
  <c r="C9470" i="3"/>
  <c r="C9469" i="3"/>
  <c r="C9468" i="3"/>
  <c r="C9467" i="3"/>
  <c r="C9466" i="3"/>
  <c r="C9465" i="3"/>
  <c r="C9464" i="3"/>
  <c r="E9463" i="3"/>
  <c r="D9463" i="3"/>
  <c r="C9462" i="3"/>
  <c r="C9461" i="3"/>
  <c r="C9460" i="3"/>
  <c r="C9459" i="3"/>
  <c r="C9458" i="3"/>
  <c r="C9457" i="3"/>
  <c r="C9456" i="3"/>
  <c r="E9455" i="3"/>
  <c r="D9455" i="3"/>
  <c r="C9453" i="3"/>
  <c r="C9452" i="3"/>
  <c r="C9451" i="3"/>
  <c r="C9450" i="3"/>
  <c r="C9449" i="3"/>
  <c r="C9448" i="3"/>
  <c r="C9447" i="3"/>
  <c r="C9446" i="3"/>
  <c r="E9445" i="3"/>
  <c r="D9445" i="3"/>
  <c r="C9444" i="3"/>
  <c r="C9443" i="3"/>
  <c r="C9442" i="3"/>
  <c r="C9441" i="3"/>
  <c r="C9440" i="3"/>
  <c r="C9439" i="3"/>
  <c r="C9438" i="3"/>
  <c r="E9437" i="3"/>
  <c r="D9437" i="3"/>
  <c r="C9435" i="3"/>
  <c r="C9434" i="3"/>
  <c r="C9433" i="3"/>
  <c r="E9432" i="3"/>
  <c r="D9432" i="3"/>
  <c r="C9431" i="3"/>
  <c r="C9430" i="3"/>
  <c r="C9428" i="3"/>
  <c r="C9427" i="3"/>
  <c r="C9426" i="3"/>
  <c r="C9425" i="3"/>
  <c r="C9424" i="3"/>
  <c r="E9423" i="3"/>
  <c r="E9421" i="3" s="1"/>
  <c r="D9423" i="3"/>
  <c r="C9422" i="3"/>
  <c r="C9420" i="3"/>
  <c r="C9419" i="3"/>
  <c r="E9418" i="3"/>
  <c r="D9418" i="3"/>
  <c r="D9416" i="3" s="1"/>
  <c r="C9417" i="3"/>
  <c r="C9415" i="3"/>
  <c r="C9414" i="3"/>
  <c r="C9413" i="3"/>
  <c r="C9412" i="3"/>
  <c r="C9411" i="3"/>
  <c r="C9410" i="3"/>
  <c r="C9409" i="3"/>
  <c r="C9408" i="3"/>
  <c r="C9407" i="3"/>
  <c r="C9406" i="3"/>
  <c r="C9405" i="3"/>
  <c r="C9404" i="3"/>
  <c r="C9403" i="3"/>
  <c r="C9402" i="3"/>
  <c r="C9401" i="3"/>
  <c r="C9400" i="3"/>
  <c r="C9399" i="3"/>
  <c r="C9398" i="3"/>
  <c r="C9397" i="3"/>
  <c r="C9396" i="3"/>
  <c r="E9395" i="3"/>
  <c r="D9395" i="3"/>
  <c r="C9394" i="3"/>
  <c r="C9393" i="3"/>
  <c r="C9392" i="3"/>
  <c r="C9391" i="3"/>
  <c r="C9390" i="3"/>
  <c r="C9389" i="3"/>
  <c r="E9388" i="3"/>
  <c r="D9388" i="3"/>
  <c r="C9386" i="3"/>
  <c r="C9385" i="3"/>
  <c r="C9384" i="3"/>
  <c r="C9383" i="3"/>
  <c r="C9382" i="3"/>
  <c r="C9381" i="3"/>
  <c r="C9380" i="3"/>
  <c r="C9379" i="3"/>
  <c r="C9378" i="3"/>
  <c r="C9377" i="3"/>
  <c r="C9376" i="3"/>
  <c r="E9375" i="3"/>
  <c r="D9375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E9353" i="3"/>
  <c r="E9352" i="3" s="1"/>
  <c r="D9353" i="3"/>
  <c r="D9352" i="3" s="1"/>
  <c r="C9351" i="3"/>
  <c r="C9349" i="3"/>
  <c r="C9348" i="3"/>
  <c r="E9347" i="3"/>
  <c r="D9347" i="3"/>
  <c r="C9346" i="3"/>
  <c r="C9345" i="3"/>
  <c r="E9344" i="3"/>
  <c r="D9344" i="3"/>
  <c r="C9343" i="3"/>
  <c r="C9342" i="3"/>
  <c r="E9341" i="3"/>
  <c r="D9341" i="3"/>
  <c r="C9339" i="3"/>
  <c r="C9338" i="3"/>
  <c r="E9337" i="3"/>
  <c r="D9337" i="3"/>
  <c r="C9336" i="3"/>
  <c r="C9335" i="3"/>
  <c r="C9334" i="3"/>
  <c r="E9333" i="3"/>
  <c r="D9333" i="3"/>
  <c r="C9332" i="3"/>
  <c r="C9331" i="3"/>
  <c r="C9330" i="3"/>
  <c r="C9329" i="3"/>
  <c r="E9328" i="3"/>
  <c r="D9328" i="3"/>
  <c r="C9325" i="3"/>
  <c r="C9324" i="3"/>
  <c r="E9323" i="3"/>
  <c r="D9323" i="3"/>
  <c r="C9322" i="3"/>
  <c r="C9321" i="3"/>
  <c r="C9320" i="3"/>
  <c r="E9319" i="3"/>
  <c r="D9319" i="3"/>
  <c r="C9318" i="3"/>
  <c r="C9317" i="3"/>
  <c r="E9316" i="3"/>
  <c r="D9316" i="3"/>
  <c r="C9313" i="3"/>
  <c r="C9312" i="3"/>
  <c r="E9311" i="3"/>
  <c r="D9311" i="3"/>
  <c r="C9310" i="3"/>
  <c r="C9309" i="3"/>
  <c r="E9308" i="3"/>
  <c r="D9308" i="3"/>
  <c r="C9305" i="3"/>
  <c r="C9304" i="3"/>
  <c r="E9303" i="3"/>
  <c r="D9303" i="3"/>
  <c r="C9302" i="3"/>
  <c r="C9301" i="3"/>
  <c r="E9300" i="3"/>
  <c r="D9300" i="3"/>
  <c r="C9298" i="3"/>
  <c r="C9297" i="3"/>
  <c r="C9296" i="3"/>
  <c r="C9295" i="3"/>
  <c r="C9294" i="3"/>
  <c r="C9293" i="3"/>
  <c r="C9292" i="3"/>
  <c r="E9291" i="3"/>
  <c r="E9290" i="3" s="1"/>
  <c r="D9291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E9274" i="3"/>
  <c r="D9274" i="3"/>
  <c r="C9273" i="3"/>
  <c r="C9272" i="3"/>
  <c r="C9271" i="3"/>
  <c r="C9270" i="3"/>
  <c r="C9269" i="3"/>
  <c r="C9268" i="3"/>
  <c r="C9267" i="3"/>
  <c r="E9266" i="3"/>
  <c r="D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E9252" i="3"/>
  <c r="D9252" i="3"/>
  <c r="C9251" i="3"/>
  <c r="C9250" i="3"/>
  <c r="C9249" i="3"/>
  <c r="C9248" i="3"/>
  <c r="C9247" i="3"/>
  <c r="C9246" i="3"/>
  <c r="C9245" i="3"/>
  <c r="C9244" i="3"/>
  <c r="C9243" i="3"/>
  <c r="E9242" i="3"/>
  <c r="D9242" i="3"/>
  <c r="C9241" i="3"/>
  <c r="C9240" i="3"/>
  <c r="C9239" i="3"/>
  <c r="C9238" i="3"/>
  <c r="C9237" i="3"/>
  <c r="C9236" i="3"/>
  <c r="C9235" i="3"/>
  <c r="C9234" i="3"/>
  <c r="C9233" i="3"/>
  <c r="C9232" i="3"/>
  <c r="C9231" i="3"/>
  <c r="E9230" i="3"/>
  <c r="D9230" i="3"/>
  <c r="C9229" i="3"/>
  <c r="C9228" i="3"/>
  <c r="C9227" i="3"/>
  <c r="C9225" i="3"/>
  <c r="C9224" i="3"/>
  <c r="E9223" i="3"/>
  <c r="D9223" i="3"/>
  <c r="C9222" i="3"/>
  <c r="C9220" i="3"/>
  <c r="C9219" i="3"/>
  <c r="C9218" i="3"/>
  <c r="C9217" i="3"/>
  <c r="C9216" i="3"/>
  <c r="C9215" i="3"/>
  <c r="C9214" i="3"/>
  <c r="C9213" i="3"/>
  <c r="E9212" i="3"/>
  <c r="D9212" i="3"/>
  <c r="E9207" i="3"/>
  <c r="D9207" i="3"/>
  <c r="E9206" i="3"/>
  <c r="D9206" i="3"/>
  <c r="E9205" i="3"/>
  <c r="D9205" i="3"/>
  <c r="C9205" i="3" s="1"/>
  <c r="E9204" i="3"/>
  <c r="D9204" i="3"/>
  <c r="E9203" i="3"/>
  <c r="D9203" i="3"/>
  <c r="E9202" i="3"/>
  <c r="D9202" i="3"/>
  <c r="E9201" i="3"/>
  <c r="D9201" i="3"/>
  <c r="E9199" i="3"/>
  <c r="D9199" i="3"/>
  <c r="E9198" i="3"/>
  <c r="D9198" i="3"/>
  <c r="E9197" i="3"/>
  <c r="D9197" i="3"/>
  <c r="E9196" i="3"/>
  <c r="D9196" i="3"/>
  <c r="E9195" i="3"/>
  <c r="D9195" i="3"/>
  <c r="E9194" i="3"/>
  <c r="D9194" i="3"/>
  <c r="E9193" i="3"/>
  <c r="D9193" i="3"/>
  <c r="E9190" i="3"/>
  <c r="D9190" i="3"/>
  <c r="E9189" i="3"/>
  <c r="D9189" i="3"/>
  <c r="E9188" i="3"/>
  <c r="D9188" i="3"/>
  <c r="E9187" i="3"/>
  <c r="D9187" i="3"/>
  <c r="E9186" i="3"/>
  <c r="D9186" i="3"/>
  <c r="E9185" i="3"/>
  <c r="D9185" i="3"/>
  <c r="E9184" i="3"/>
  <c r="D9184" i="3"/>
  <c r="E9183" i="3"/>
  <c r="D9183" i="3"/>
  <c r="E9181" i="3"/>
  <c r="D9181" i="3"/>
  <c r="E9180" i="3"/>
  <c r="D9180" i="3"/>
  <c r="E9179" i="3"/>
  <c r="D9179" i="3"/>
  <c r="E9178" i="3"/>
  <c r="D9178" i="3"/>
  <c r="E9177" i="3"/>
  <c r="D9177" i="3"/>
  <c r="C9177" i="3" s="1"/>
  <c r="E9176" i="3"/>
  <c r="D9176" i="3"/>
  <c r="E9175" i="3"/>
  <c r="D9175" i="3"/>
  <c r="C9175" i="3" s="1"/>
  <c r="E9172" i="3"/>
  <c r="D9172" i="3"/>
  <c r="E9171" i="3"/>
  <c r="D9171" i="3"/>
  <c r="E9170" i="3"/>
  <c r="D9170" i="3"/>
  <c r="E9168" i="3"/>
  <c r="D9168" i="3"/>
  <c r="E9167" i="3"/>
  <c r="D9167" i="3"/>
  <c r="E9165" i="3"/>
  <c r="D9165" i="3"/>
  <c r="E9164" i="3"/>
  <c r="D9164" i="3"/>
  <c r="E9163" i="3"/>
  <c r="D9163" i="3"/>
  <c r="E9162" i="3"/>
  <c r="D9162" i="3"/>
  <c r="E9161" i="3"/>
  <c r="D9161" i="3"/>
  <c r="C9161" i="3" s="1"/>
  <c r="E9159" i="3"/>
  <c r="D9159" i="3"/>
  <c r="E9157" i="3"/>
  <c r="D9157" i="3"/>
  <c r="E9156" i="3"/>
  <c r="D9156" i="3"/>
  <c r="E9154" i="3"/>
  <c r="D9154" i="3"/>
  <c r="C9154" i="3" s="1"/>
  <c r="E9152" i="3"/>
  <c r="D9152" i="3"/>
  <c r="E9151" i="3"/>
  <c r="D9151" i="3"/>
  <c r="E9150" i="3"/>
  <c r="D9150" i="3"/>
  <c r="E9149" i="3"/>
  <c r="D9149" i="3"/>
  <c r="E9148" i="3"/>
  <c r="D9148" i="3"/>
  <c r="E9147" i="3"/>
  <c r="D9147" i="3"/>
  <c r="C9147" i="3" s="1"/>
  <c r="E9146" i="3"/>
  <c r="D9146" i="3"/>
  <c r="E9145" i="3"/>
  <c r="D9145" i="3"/>
  <c r="C9145" i="3" s="1"/>
  <c r="E9144" i="3"/>
  <c r="D9144" i="3"/>
  <c r="E9143" i="3"/>
  <c r="D9143" i="3"/>
  <c r="C9143" i="3" s="1"/>
  <c r="E9142" i="3"/>
  <c r="D9142" i="3"/>
  <c r="E9141" i="3"/>
  <c r="D9141" i="3"/>
  <c r="E9140" i="3"/>
  <c r="D9140" i="3"/>
  <c r="E9139" i="3"/>
  <c r="D9139" i="3"/>
  <c r="E9138" i="3"/>
  <c r="D9138" i="3"/>
  <c r="E9137" i="3"/>
  <c r="D9137" i="3"/>
  <c r="E9136" i="3"/>
  <c r="D9136" i="3"/>
  <c r="E9135" i="3"/>
  <c r="D9135" i="3"/>
  <c r="E9134" i="3"/>
  <c r="D9134" i="3"/>
  <c r="E9133" i="3"/>
  <c r="D9133" i="3"/>
  <c r="E9131" i="3"/>
  <c r="D9131" i="3"/>
  <c r="E9130" i="3"/>
  <c r="D9130" i="3"/>
  <c r="E9129" i="3"/>
  <c r="D9129" i="3"/>
  <c r="E9128" i="3"/>
  <c r="D9128" i="3"/>
  <c r="E9127" i="3"/>
  <c r="D9127" i="3"/>
  <c r="E9126" i="3"/>
  <c r="D9126" i="3"/>
  <c r="E9123" i="3"/>
  <c r="D9123" i="3"/>
  <c r="E9122" i="3"/>
  <c r="D9122" i="3"/>
  <c r="C9122" i="3" s="1"/>
  <c r="E9121" i="3"/>
  <c r="D9121" i="3"/>
  <c r="E9120" i="3"/>
  <c r="D9120" i="3"/>
  <c r="E9119" i="3"/>
  <c r="D9119" i="3"/>
  <c r="E9118" i="3"/>
  <c r="D9118" i="3"/>
  <c r="E9117" i="3"/>
  <c r="D9117" i="3"/>
  <c r="E9116" i="3"/>
  <c r="D9116" i="3"/>
  <c r="E9115" i="3"/>
  <c r="D9115" i="3"/>
  <c r="E9114" i="3"/>
  <c r="D9114" i="3"/>
  <c r="E9113" i="3"/>
  <c r="D9113" i="3"/>
  <c r="E9109" i="3"/>
  <c r="D9109" i="3"/>
  <c r="E9108" i="3"/>
  <c r="D9108" i="3"/>
  <c r="E9107" i="3"/>
  <c r="D9107" i="3"/>
  <c r="E9106" i="3"/>
  <c r="D9106" i="3"/>
  <c r="E9105" i="3"/>
  <c r="D9105" i="3"/>
  <c r="E9104" i="3"/>
  <c r="D9104" i="3"/>
  <c r="E9103" i="3"/>
  <c r="D9103" i="3"/>
  <c r="E9102" i="3"/>
  <c r="D9102" i="3"/>
  <c r="E9101" i="3"/>
  <c r="D9101" i="3"/>
  <c r="C9101" i="3" s="1"/>
  <c r="E9100" i="3"/>
  <c r="D9100" i="3"/>
  <c r="E9099" i="3"/>
  <c r="D9099" i="3"/>
  <c r="C9099" i="3" s="1"/>
  <c r="E9098" i="3"/>
  <c r="D9098" i="3"/>
  <c r="E9097" i="3"/>
  <c r="D9097" i="3"/>
  <c r="E9096" i="3"/>
  <c r="D9096" i="3"/>
  <c r="E9095" i="3"/>
  <c r="D9095" i="3"/>
  <c r="E9094" i="3"/>
  <c r="D9094" i="3"/>
  <c r="E9093" i="3"/>
  <c r="D9093" i="3"/>
  <c r="E9092" i="3"/>
  <c r="D9092" i="3"/>
  <c r="E9091" i="3"/>
  <c r="D9091" i="3"/>
  <c r="E9088" i="3"/>
  <c r="D9088" i="3"/>
  <c r="E9086" i="3"/>
  <c r="D9086" i="3"/>
  <c r="E9085" i="3"/>
  <c r="D9085" i="3"/>
  <c r="E9083" i="3"/>
  <c r="D9083" i="3"/>
  <c r="C9083" i="3" s="1"/>
  <c r="E9082" i="3"/>
  <c r="D9082" i="3"/>
  <c r="E9080" i="3"/>
  <c r="D9080" i="3"/>
  <c r="E9079" i="3"/>
  <c r="D9079" i="3"/>
  <c r="E9076" i="3"/>
  <c r="D9076" i="3"/>
  <c r="E9075" i="3"/>
  <c r="D9075" i="3"/>
  <c r="E9073" i="3"/>
  <c r="D9073" i="3"/>
  <c r="E9072" i="3"/>
  <c r="D9072" i="3"/>
  <c r="E9071" i="3"/>
  <c r="D9071" i="3"/>
  <c r="E9069" i="3"/>
  <c r="D9069" i="3"/>
  <c r="E9068" i="3"/>
  <c r="D9068" i="3"/>
  <c r="C9068" i="3" s="1"/>
  <c r="E9067" i="3"/>
  <c r="D9067" i="3"/>
  <c r="E9066" i="3"/>
  <c r="D9066" i="3"/>
  <c r="E9062" i="3"/>
  <c r="D9062" i="3"/>
  <c r="E9061" i="3"/>
  <c r="D9061" i="3"/>
  <c r="E9059" i="3"/>
  <c r="D9059" i="3"/>
  <c r="E9058" i="3"/>
  <c r="D9058" i="3"/>
  <c r="E9057" i="3"/>
  <c r="D9057" i="3"/>
  <c r="E9055" i="3"/>
  <c r="D9055" i="3"/>
  <c r="E9054" i="3"/>
  <c r="D9054" i="3"/>
  <c r="E9050" i="3"/>
  <c r="D9050" i="3"/>
  <c r="E9049" i="3"/>
  <c r="D9049" i="3"/>
  <c r="E9047" i="3"/>
  <c r="D9047" i="3"/>
  <c r="E9046" i="3"/>
  <c r="D9046" i="3"/>
  <c r="E9042" i="3"/>
  <c r="D9042" i="3"/>
  <c r="E9041" i="3"/>
  <c r="D9041" i="3"/>
  <c r="E9039" i="3"/>
  <c r="D9039" i="3"/>
  <c r="E9038" i="3"/>
  <c r="D9038" i="3"/>
  <c r="E9035" i="3"/>
  <c r="C9035" i="3" s="1"/>
  <c r="E9034" i="3"/>
  <c r="D9034" i="3"/>
  <c r="E9033" i="3"/>
  <c r="D9033" i="3"/>
  <c r="E9032" i="3"/>
  <c r="D9032" i="3"/>
  <c r="E9031" i="3"/>
  <c r="D9031" i="3"/>
  <c r="E9030" i="3"/>
  <c r="D9030" i="3"/>
  <c r="E9029" i="3"/>
  <c r="D9029" i="3"/>
  <c r="E9026" i="3"/>
  <c r="D9026" i="3"/>
  <c r="E9025" i="3"/>
  <c r="D9025" i="3"/>
  <c r="E9024" i="3"/>
  <c r="D9024" i="3"/>
  <c r="E9023" i="3"/>
  <c r="D9023" i="3"/>
  <c r="E9022" i="3"/>
  <c r="D9022" i="3"/>
  <c r="E9021" i="3"/>
  <c r="D9021" i="3"/>
  <c r="E9020" i="3"/>
  <c r="D9020" i="3"/>
  <c r="E9019" i="3"/>
  <c r="D9019" i="3"/>
  <c r="E9018" i="3"/>
  <c r="D9018" i="3"/>
  <c r="E9017" i="3"/>
  <c r="D9017" i="3"/>
  <c r="E9016" i="3"/>
  <c r="D9016" i="3"/>
  <c r="E9015" i="3"/>
  <c r="D9015" i="3"/>
  <c r="E9014" i="3"/>
  <c r="D9014" i="3"/>
  <c r="E9013" i="3"/>
  <c r="D9013" i="3"/>
  <c r="E9012" i="3"/>
  <c r="D9012" i="3"/>
  <c r="E9010" i="3"/>
  <c r="D9010" i="3"/>
  <c r="E9009" i="3"/>
  <c r="C9009" i="3" s="1"/>
  <c r="D9009" i="3"/>
  <c r="E9008" i="3"/>
  <c r="D9008" i="3"/>
  <c r="E9007" i="3"/>
  <c r="C9007" i="3" s="1"/>
  <c r="D9007" i="3"/>
  <c r="E9006" i="3"/>
  <c r="D9006" i="3"/>
  <c r="E9005" i="3"/>
  <c r="D9005" i="3"/>
  <c r="E9004" i="3"/>
  <c r="D9004" i="3"/>
  <c r="E9002" i="3"/>
  <c r="D9002" i="3"/>
  <c r="E9001" i="3"/>
  <c r="D9001" i="3"/>
  <c r="E9000" i="3"/>
  <c r="D9000" i="3"/>
  <c r="E8999" i="3"/>
  <c r="D8999" i="3"/>
  <c r="E8998" i="3"/>
  <c r="D8998" i="3"/>
  <c r="E8997" i="3"/>
  <c r="D8997" i="3"/>
  <c r="E8996" i="3"/>
  <c r="D8996" i="3"/>
  <c r="E8995" i="3"/>
  <c r="D8995" i="3"/>
  <c r="E8994" i="3"/>
  <c r="D8994" i="3"/>
  <c r="E8993" i="3"/>
  <c r="D8993" i="3"/>
  <c r="E8992" i="3"/>
  <c r="D8992" i="3"/>
  <c r="E8991" i="3"/>
  <c r="D8991" i="3"/>
  <c r="E8990" i="3"/>
  <c r="D8990" i="3"/>
  <c r="E8988" i="3"/>
  <c r="D8988" i="3"/>
  <c r="E8987" i="3"/>
  <c r="C8987" i="3" s="1"/>
  <c r="D8987" i="3"/>
  <c r="E8986" i="3"/>
  <c r="D8986" i="3"/>
  <c r="E8985" i="3"/>
  <c r="C8985" i="3" s="1"/>
  <c r="D8985" i="3"/>
  <c r="E8984" i="3"/>
  <c r="D8984" i="3"/>
  <c r="E8983" i="3"/>
  <c r="C8983" i="3" s="1"/>
  <c r="D8983" i="3"/>
  <c r="E8982" i="3"/>
  <c r="D8982" i="3"/>
  <c r="E8981" i="3"/>
  <c r="C8981" i="3" s="1"/>
  <c r="D8981" i="3"/>
  <c r="E8980" i="3"/>
  <c r="D8980" i="3"/>
  <c r="E8978" i="3"/>
  <c r="D8978" i="3"/>
  <c r="E8977" i="3"/>
  <c r="D8977" i="3"/>
  <c r="E8976" i="3"/>
  <c r="D8976" i="3"/>
  <c r="E8975" i="3"/>
  <c r="D8975" i="3"/>
  <c r="E8974" i="3"/>
  <c r="D8974" i="3"/>
  <c r="E8973" i="3"/>
  <c r="D8973" i="3"/>
  <c r="E8972" i="3"/>
  <c r="D8972" i="3"/>
  <c r="E8971" i="3"/>
  <c r="D8971" i="3"/>
  <c r="E8970" i="3"/>
  <c r="D8970" i="3"/>
  <c r="E8969" i="3"/>
  <c r="D8969" i="3"/>
  <c r="E8968" i="3"/>
  <c r="D8968" i="3"/>
  <c r="E8966" i="3"/>
  <c r="D8966" i="3"/>
  <c r="E8965" i="3"/>
  <c r="D8965" i="3"/>
  <c r="E8964" i="3"/>
  <c r="D8964" i="3"/>
  <c r="E8962" i="3"/>
  <c r="D8962" i="3"/>
  <c r="E8961" i="3"/>
  <c r="D8961" i="3"/>
  <c r="E8959" i="3"/>
  <c r="C8959" i="3" s="1"/>
  <c r="D8959" i="3"/>
  <c r="E8957" i="3"/>
  <c r="D8957" i="3"/>
  <c r="E8956" i="3"/>
  <c r="D8956" i="3"/>
  <c r="E8955" i="3"/>
  <c r="D8955" i="3"/>
  <c r="E8954" i="3"/>
  <c r="D8954" i="3"/>
  <c r="E8953" i="3"/>
  <c r="D8953" i="3"/>
  <c r="E8952" i="3"/>
  <c r="D8952" i="3"/>
  <c r="E8951" i="3"/>
  <c r="D8951" i="3"/>
  <c r="E8950" i="3"/>
  <c r="D8950" i="3"/>
  <c r="C8944" i="3"/>
  <c r="C8943" i="3"/>
  <c r="C8942" i="3"/>
  <c r="C8941" i="3"/>
  <c r="C8940" i="3"/>
  <c r="C8939" i="3"/>
  <c r="C8938" i="3"/>
  <c r="E8937" i="3"/>
  <c r="D8937" i="3"/>
  <c r="C8936" i="3"/>
  <c r="C8935" i="3"/>
  <c r="C8934" i="3"/>
  <c r="C8933" i="3"/>
  <c r="C8932" i="3"/>
  <c r="C8931" i="3"/>
  <c r="C8930" i="3"/>
  <c r="E8929" i="3"/>
  <c r="D8929" i="3"/>
  <c r="C8927" i="3"/>
  <c r="C8926" i="3"/>
  <c r="C8925" i="3"/>
  <c r="C8924" i="3"/>
  <c r="C8923" i="3"/>
  <c r="C8922" i="3"/>
  <c r="C8921" i="3"/>
  <c r="C8920" i="3"/>
  <c r="E8919" i="3"/>
  <c r="D8919" i="3"/>
  <c r="C8918" i="3"/>
  <c r="C8917" i="3"/>
  <c r="C8916" i="3"/>
  <c r="C8915" i="3"/>
  <c r="C8914" i="3"/>
  <c r="C8913" i="3"/>
  <c r="C8912" i="3"/>
  <c r="E8911" i="3"/>
  <c r="D8911" i="3"/>
  <c r="C8909" i="3"/>
  <c r="C8908" i="3"/>
  <c r="C8907" i="3"/>
  <c r="E8906" i="3"/>
  <c r="E8903" i="3" s="1"/>
  <c r="D8906" i="3"/>
  <c r="C8905" i="3"/>
  <c r="C8904" i="3"/>
  <c r="C8902" i="3"/>
  <c r="C8901" i="3"/>
  <c r="C8900" i="3"/>
  <c r="C8899" i="3"/>
  <c r="C8898" i="3"/>
  <c r="E8897" i="3"/>
  <c r="E8895" i="3" s="1"/>
  <c r="D8897" i="3"/>
  <c r="D8895" i="3" s="1"/>
  <c r="C8896" i="3"/>
  <c r="C8894" i="3"/>
  <c r="C8893" i="3"/>
  <c r="E8892" i="3"/>
  <c r="E8890" i="3" s="1"/>
  <c r="D8892" i="3"/>
  <c r="C8891" i="3"/>
  <c r="C8889" i="3"/>
  <c r="C8888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E8869" i="3"/>
  <c r="D8869" i="3"/>
  <c r="C8868" i="3"/>
  <c r="C8867" i="3"/>
  <c r="C8866" i="3"/>
  <c r="C8865" i="3"/>
  <c r="C8864" i="3"/>
  <c r="C8863" i="3"/>
  <c r="E8862" i="3"/>
  <c r="E8861" i="3" s="1"/>
  <c r="D8862" i="3"/>
  <c r="C8860" i="3"/>
  <c r="C8859" i="3"/>
  <c r="C8858" i="3"/>
  <c r="C8857" i="3"/>
  <c r="C8856" i="3"/>
  <c r="C8855" i="3"/>
  <c r="C8854" i="3"/>
  <c r="C8853" i="3"/>
  <c r="C8852" i="3"/>
  <c r="C8851" i="3"/>
  <c r="C8850" i="3"/>
  <c r="E8849" i="3"/>
  <c r="D8849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E8827" i="3"/>
  <c r="E8826" i="3" s="1"/>
  <c r="E8824" i="3" s="1"/>
  <c r="D8827" i="3"/>
  <c r="D8826" i="3" s="1"/>
  <c r="C8825" i="3"/>
  <c r="C8823" i="3"/>
  <c r="C8822" i="3"/>
  <c r="E8821" i="3"/>
  <c r="D8821" i="3"/>
  <c r="C8820" i="3"/>
  <c r="C8819" i="3"/>
  <c r="E8818" i="3"/>
  <c r="D8818" i="3"/>
  <c r="C8817" i="3"/>
  <c r="C8816" i="3"/>
  <c r="E8815" i="3"/>
  <c r="D8815" i="3"/>
  <c r="C8813" i="3"/>
  <c r="C8812" i="3"/>
  <c r="E8811" i="3"/>
  <c r="D8811" i="3"/>
  <c r="C8810" i="3"/>
  <c r="C8809" i="3"/>
  <c r="C8808" i="3"/>
  <c r="E8807" i="3"/>
  <c r="D8807" i="3"/>
  <c r="C8806" i="3"/>
  <c r="C8805" i="3"/>
  <c r="C8804" i="3"/>
  <c r="C8803" i="3"/>
  <c r="E8802" i="3"/>
  <c r="D8802" i="3"/>
  <c r="C8799" i="3"/>
  <c r="C8798" i="3"/>
  <c r="E8797" i="3"/>
  <c r="D8797" i="3"/>
  <c r="C8796" i="3"/>
  <c r="C8795" i="3"/>
  <c r="C8794" i="3"/>
  <c r="E8793" i="3"/>
  <c r="D8793" i="3"/>
  <c r="C8792" i="3"/>
  <c r="C8791" i="3"/>
  <c r="E8790" i="3"/>
  <c r="D8790" i="3"/>
  <c r="C8787" i="3"/>
  <c r="C8786" i="3"/>
  <c r="E8785" i="3"/>
  <c r="D8785" i="3"/>
  <c r="C8784" i="3"/>
  <c r="C8783" i="3"/>
  <c r="E8782" i="3"/>
  <c r="E8781" i="3" s="1"/>
  <c r="D8782" i="3"/>
  <c r="C8779" i="3"/>
  <c r="C8778" i="3"/>
  <c r="E8777" i="3"/>
  <c r="D8777" i="3"/>
  <c r="C8776" i="3"/>
  <c r="C8775" i="3"/>
  <c r="E8774" i="3"/>
  <c r="D8774" i="3"/>
  <c r="C8772" i="3"/>
  <c r="C8771" i="3"/>
  <c r="C8770" i="3"/>
  <c r="C8769" i="3"/>
  <c r="C8768" i="3"/>
  <c r="C8767" i="3"/>
  <c r="C8766" i="3"/>
  <c r="E8765" i="3"/>
  <c r="D8765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E8748" i="3"/>
  <c r="D8748" i="3"/>
  <c r="C8747" i="3"/>
  <c r="C8746" i="3"/>
  <c r="C8745" i="3"/>
  <c r="C8744" i="3"/>
  <c r="C8743" i="3"/>
  <c r="C8742" i="3"/>
  <c r="C8741" i="3"/>
  <c r="E8740" i="3"/>
  <c r="D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E8726" i="3"/>
  <c r="D8726" i="3"/>
  <c r="C8725" i="3"/>
  <c r="C8724" i="3"/>
  <c r="C8723" i="3"/>
  <c r="C8722" i="3"/>
  <c r="C8721" i="3"/>
  <c r="C8720" i="3"/>
  <c r="C8719" i="3"/>
  <c r="C8718" i="3"/>
  <c r="C8717" i="3"/>
  <c r="E8716" i="3"/>
  <c r="D8716" i="3"/>
  <c r="C8715" i="3"/>
  <c r="C8714" i="3"/>
  <c r="C8713" i="3"/>
  <c r="C8712" i="3"/>
  <c r="C8711" i="3"/>
  <c r="C8710" i="3"/>
  <c r="C8709" i="3"/>
  <c r="C8708" i="3"/>
  <c r="C8707" i="3"/>
  <c r="C8706" i="3"/>
  <c r="C8705" i="3"/>
  <c r="E8704" i="3"/>
  <c r="D8704" i="3"/>
  <c r="C8703" i="3"/>
  <c r="C8702" i="3"/>
  <c r="C8701" i="3"/>
  <c r="C8699" i="3"/>
  <c r="C8698" i="3"/>
  <c r="E8697" i="3"/>
  <c r="D8697" i="3"/>
  <c r="C8696" i="3"/>
  <c r="C8694" i="3"/>
  <c r="C8693" i="3"/>
  <c r="C8692" i="3"/>
  <c r="C8691" i="3"/>
  <c r="C8690" i="3"/>
  <c r="C8689" i="3"/>
  <c r="C8688" i="3"/>
  <c r="C8687" i="3"/>
  <c r="E8686" i="3"/>
  <c r="E8685" i="3" s="1"/>
  <c r="E8684" i="3" s="1"/>
  <c r="D8686" i="3"/>
  <c r="C8681" i="3"/>
  <c r="C8680" i="3"/>
  <c r="C8679" i="3"/>
  <c r="C8678" i="3"/>
  <c r="C8677" i="3"/>
  <c r="C8676" i="3"/>
  <c r="C8675" i="3"/>
  <c r="E8674" i="3"/>
  <c r="D8674" i="3"/>
  <c r="C8673" i="3"/>
  <c r="C8672" i="3"/>
  <c r="C8671" i="3"/>
  <c r="C8670" i="3"/>
  <c r="C8669" i="3"/>
  <c r="C8668" i="3"/>
  <c r="C8667" i="3"/>
  <c r="E8666" i="3"/>
  <c r="D8666" i="3"/>
  <c r="C8664" i="3"/>
  <c r="C8663" i="3"/>
  <c r="C8662" i="3"/>
  <c r="C8661" i="3"/>
  <c r="C8660" i="3"/>
  <c r="C8659" i="3"/>
  <c r="C8658" i="3"/>
  <c r="C8657" i="3"/>
  <c r="E8656" i="3"/>
  <c r="D8656" i="3"/>
  <c r="C8655" i="3"/>
  <c r="C8654" i="3"/>
  <c r="C8653" i="3"/>
  <c r="C8652" i="3"/>
  <c r="C8651" i="3"/>
  <c r="C8650" i="3"/>
  <c r="C8649" i="3"/>
  <c r="E8648" i="3"/>
  <c r="D8648" i="3"/>
  <c r="C8646" i="3"/>
  <c r="C8645" i="3"/>
  <c r="C8644" i="3"/>
  <c r="E8643" i="3"/>
  <c r="E8640" i="3" s="1"/>
  <c r="D8643" i="3"/>
  <c r="D8640" i="3" s="1"/>
  <c r="C8642" i="3"/>
  <c r="C8641" i="3"/>
  <c r="C8639" i="3"/>
  <c r="C8638" i="3"/>
  <c r="C8637" i="3"/>
  <c r="C8636" i="3"/>
  <c r="C8635" i="3"/>
  <c r="E8634" i="3"/>
  <c r="E8632" i="3" s="1"/>
  <c r="D8634" i="3"/>
  <c r="C8633" i="3"/>
  <c r="C8631" i="3"/>
  <c r="C8630" i="3"/>
  <c r="E8629" i="3"/>
  <c r="E8627" i="3" s="1"/>
  <c r="D8629" i="3"/>
  <c r="D8627" i="3" s="1"/>
  <c r="C8628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E8606" i="3"/>
  <c r="D8606" i="3"/>
  <c r="C8605" i="3"/>
  <c r="C8604" i="3"/>
  <c r="C8603" i="3"/>
  <c r="C8602" i="3"/>
  <c r="C8601" i="3"/>
  <c r="C8600" i="3"/>
  <c r="E8599" i="3"/>
  <c r="D8599" i="3"/>
  <c r="C8597" i="3"/>
  <c r="C8596" i="3"/>
  <c r="C8595" i="3"/>
  <c r="C8594" i="3"/>
  <c r="C8593" i="3"/>
  <c r="C8592" i="3"/>
  <c r="C8591" i="3"/>
  <c r="C8590" i="3"/>
  <c r="C8589" i="3"/>
  <c r="C8588" i="3"/>
  <c r="C8587" i="3"/>
  <c r="E8586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E8564" i="3"/>
  <c r="E8563" i="3" s="1"/>
  <c r="E8561" i="3" s="1"/>
  <c r="D8564" i="3"/>
  <c r="C8562" i="3"/>
  <c r="C8560" i="3"/>
  <c r="C8559" i="3"/>
  <c r="E8558" i="3"/>
  <c r="D8558" i="3"/>
  <c r="C8557" i="3"/>
  <c r="C8556" i="3"/>
  <c r="E8555" i="3"/>
  <c r="D8555" i="3"/>
  <c r="C8554" i="3"/>
  <c r="C8553" i="3"/>
  <c r="E8552" i="3"/>
  <c r="D8552" i="3"/>
  <c r="C8550" i="3"/>
  <c r="C8549" i="3"/>
  <c r="E8548" i="3"/>
  <c r="D8548" i="3"/>
  <c r="C8547" i="3"/>
  <c r="C8546" i="3"/>
  <c r="C8545" i="3"/>
  <c r="E8544" i="3"/>
  <c r="D8544" i="3"/>
  <c r="C8543" i="3"/>
  <c r="C8542" i="3"/>
  <c r="C8541" i="3"/>
  <c r="C8540" i="3"/>
  <c r="E8539" i="3"/>
  <c r="D8539" i="3"/>
  <c r="C8536" i="3"/>
  <c r="C8535" i="3"/>
  <c r="E8534" i="3"/>
  <c r="D8534" i="3"/>
  <c r="C8533" i="3"/>
  <c r="C8532" i="3"/>
  <c r="C8531" i="3"/>
  <c r="E8530" i="3"/>
  <c r="D8530" i="3"/>
  <c r="C8529" i="3"/>
  <c r="C8528" i="3"/>
  <c r="E8527" i="3"/>
  <c r="D8527" i="3"/>
  <c r="C8524" i="3"/>
  <c r="C8523" i="3"/>
  <c r="E8522" i="3"/>
  <c r="D8522" i="3"/>
  <c r="C8521" i="3"/>
  <c r="C8520" i="3"/>
  <c r="E8519" i="3"/>
  <c r="D8519" i="3"/>
  <c r="C8516" i="3"/>
  <c r="C8515" i="3"/>
  <c r="E8514" i="3"/>
  <c r="D8514" i="3"/>
  <c r="C8513" i="3"/>
  <c r="C8512" i="3"/>
  <c r="E8511" i="3"/>
  <c r="D8511" i="3"/>
  <c r="C8509" i="3"/>
  <c r="C8508" i="3"/>
  <c r="C8507" i="3"/>
  <c r="C8506" i="3"/>
  <c r="C8505" i="3"/>
  <c r="C8504" i="3"/>
  <c r="C8503" i="3"/>
  <c r="E8502" i="3"/>
  <c r="E8501" i="3" s="1"/>
  <c r="D8502" i="3"/>
  <c r="C8502" i="3" s="1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E8485" i="3"/>
  <c r="D8485" i="3"/>
  <c r="C8484" i="3"/>
  <c r="C8483" i="3"/>
  <c r="C8482" i="3"/>
  <c r="C8481" i="3"/>
  <c r="C8480" i="3"/>
  <c r="C8479" i="3"/>
  <c r="C8478" i="3"/>
  <c r="E8477" i="3"/>
  <c r="D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E8463" i="3"/>
  <c r="D8463" i="3"/>
  <c r="C8462" i="3"/>
  <c r="C8461" i="3"/>
  <c r="C8460" i="3"/>
  <c r="C8459" i="3"/>
  <c r="C8458" i="3"/>
  <c r="C8457" i="3"/>
  <c r="C8456" i="3"/>
  <c r="C8455" i="3"/>
  <c r="C8454" i="3"/>
  <c r="E8453" i="3"/>
  <c r="D8453" i="3"/>
  <c r="C8452" i="3"/>
  <c r="C8451" i="3"/>
  <c r="C8450" i="3"/>
  <c r="C8449" i="3"/>
  <c r="C8448" i="3"/>
  <c r="C8447" i="3"/>
  <c r="C8446" i="3"/>
  <c r="C8445" i="3"/>
  <c r="C8444" i="3"/>
  <c r="C8443" i="3"/>
  <c r="C8442" i="3"/>
  <c r="E8441" i="3"/>
  <c r="E8437" i="3" s="1"/>
  <c r="D8441" i="3"/>
  <c r="C8440" i="3"/>
  <c r="C8439" i="3"/>
  <c r="C8438" i="3"/>
  <c r="C8436" i="3"/>
  <c r="C8435" i="3"/>
  <c r="E8434" i="3"/>
  <c r="D8434" i="3"/>
  <c r="C8433" i="3"/>
  <c r="C8431" i="3"/>
  <c r="C8430" i="3"/>
  <c r="C8429" i="3"/>
  <c r="C8428" i="3"/>
  <c r="C8427" i="3"/>
  <c r="C8426" i="3"/>
  <c r="C8425" i="3"/>
  <c r="C8424" i="3"/>
  <c r="E8423" i="3"/>
  <c r="E8422" i="3" s="1"/>
  <c r="D8423" i="3"/>
  <c r="D8422" i="3" s="1"/>
  <c r="C8418" i="3"/>
  <c r="C8417" i="3"/>
  <c r="C8416" i="3"/>
  <c r="C8415" i="3"/>
  <c r="C8414" i="3"/>
  <c r="C8413" i="3"/>
  <c r="C8412" i="3"/>
  <c r="E8411" i="3"/>
  <c r="D8411" i="3"/>
  <c r="C8410" i="3"/>
  <c r="C8409" i="3"/>
  <c r="C8408" i="3"/>
  <c r="C8407" i="3"/>
  <c r="C8406" i="3"/>
  <c r="C8405" i="3"/>
  <c r="C8404" i="3"/>
  <c r="E8403" i="3"/>
  <c r="D8403" i="3"/>
  <c r="C8401" i="3"/>
  <c r="C8400" i="3"/>
  <c r="C8399" i="3"/>
  <c r="C8398" i="3"/>
  <c r="C8397" i="3"/>
  <c r="C8396" i="3"/>
  <c r="C8395" i="3"/>
  <c r="C8394" i="3"/>
  <c r="E8393" i="3"/>
  <c r="D8393" i="3"/>
  <c r="C8392" i="3"/>
  <c r="C8391" i="3"/>
  <c r="C8390" i="3"/>
  <c r="C8389" i="3"/>
  <c r="C8388" i="3"/>
  <c r="C8387" i="3"/>
  <c r="C8386" i="3"/>
  <c r="E8385" i="3"/>
  <c r="D8385" i="3"/>
  <c r="C8383" i="3"/>
  <c r="C8382" i="3"/>
  <c r="C8381" i="3"/>
  <c r="E8380" i="3"/>
  <c r="E8377" i="3" s="1"/>
  <c r="D8380" i="3"/>
  <c r="C8379" i="3"/>
  <c r="C8378" i="3"/>
  <c r="C8376" i="3"/>
  <c r="C8375" i="3"/>
  <c r="C8374" i="3"/>
  <c r="C8373" i="3"/>
  <c r="C8372" i="3"/>
  <c r="E8371" i="3"/>
  <c r="E8369" i="3" s="1"/>
  <c r="D8371" i="3"/>
  <c r="D8369" i="3" s="1"/>
  <c r="C8370" i="3"/>
  <c r="C8368" i="3"/>
  <c r="C8367" i="3"/>
  <c r="E8366" i="3"/>
  <c r="E8364" i="3" s="1"/>
  <c r="D8366" i="3"/>
  <c r="D8364" i="3" s="1"/>
  <c r="C8365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E8343" i="3"/>
  <c r="D8343" i="3"/>
  <c r="C8342" i="3"/>
  <c r="C8341" i="3"/>
  <c r="C8340" i="3"/>
  <c r="C8339" i="3"/>
  <c r="C8338" i="3"/>
  <c r="C8337" i="3"/>
  <c r="E8336" i="3"/>
  <c r="D8336" i="3"/>
  <c r="C8334" i="3"/>
  <c r="C8333" i="3"/>
  <c r="C8332" i="3"/>
  <c r="C8331" i="3"/>
  <c r="C8330" i="3"/>
  <c r="C8329" i="3"/>
  <c r="C8328" i="3"/>
  <c r="C8327" i="3"/>
  <c r="C8326" i="3"/>
  <c r="C8325" i="3"/>
  <c r="C8324" i="3"/>
  <c r="E8323" i="3"/>
  <c r="D8323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E8301" i="3"/>
  <c r="E8300" i="3" s="1"/>
  <c r="D8301" i="3"/>
  <c r="D8300" i="3" s="1"/>
  <c r="D8298" i="3" s="1"/>
  <c r="C8299" i="3"/>
  <c r="C8297" i="3"/>
  <c r="C8296" i="3"/>
  <c r="E8295" i="3"/>
  <c r="D8295" i="3"/>
  <c r="C8294" i="3"/>
  <c r="C8293" i="3"/>
  <c r="E8292" i="3"/>
  <c r="D8292" i="3"/>
  <c r="C8291" i="3"/>
  <c r="C8290" i="3"/>
  <c r="E8289" i="3"/>
  <c r="D8289" i="3"/>
  <c r="C8287" i="3"/>
  <c r="C8286" i="3"/>
  <c r="E8285" i="3"/>
  <c r="D8285" i="3"/>
  <c r="C8284" i="3"/>
  <c r="C8283" i="3"/>
  <c r="C8282" i="3"/>
  <c r="E8281" i="3"/>
  <c r="D8281" i="3"/>
  <c r="C8280" i="3"/>
  <c r="C8279" i="3"/>
  <c r="C8278" i="3"/>
  <c r="C8277" i="3"/>
  <c r="E8276" i="3"/>
  <c r="D8276" i="3"/>
  <c r="C8273" i="3"/>
  <c r="C8272" i="3"/>
  <c r="E8271" i="3"/>
  <c r="D8271" i="3"/>
  <c r="C8270" i="3"/>
  <c r="C8269" i="3"/>
  <c r="C8268" i="3"/>
  <c r="E8267" i="3"/>
  <c r="D8267" i="3"/>
  <c r="C8266" i="3"/>
  <c r="C8265" i="3"/>
  <c r="E8264" i="3"/>
  <c r="D8264" i="3"/>
  <c r="C8261" i="3"/>
  <c r="C8260" i="3"/>
  <c r="E8259" i="3"/>
  <c r="D8259" i="3"/>
  <c r="C8258" i="3"/>
  <c r="C8257" i="3"/>
  <c r="E8256" i="3"/>
  <c r="D8256" i="3"/>
  <c r="C8253" i="3"/>
  <c r="C8252" i="3"/>
  <c r="E8251" i="3"/>
  <c r="D8251" i="3"/>
  <c r="C8250" i="3"/>
  <c r="C8249" i="3"/>
  <c r="E8248" i="3"/>
  <c r="D8248" i="3"/>
  <c r="C8246" i="3"/>
  <c r="C8245" i="3"/>
  <c r="C8244" i="3"/>
  <c r="C8243" i="3"/>
  <c r="C8242" i="3"/>
  <c r="C8241" i="3"/>
  <c r="C8240" i="3"/>
  <c r="E8239" i="3"/>
  <c r="D8239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E8222" i="3"/>
  <c r="D8222" i="3"/>
  <c r="C8221" i="3"/>
  <c r="C8220" i="3"/>
  <c r="C8219" i="3"/>
  <c r="C8218" i="3"/>
  <c r="C8217" i="3"/>
  <c r="C8216" i="3"/>
  <c r="C8215" i="3"/>
  <c r="E8214" i="3"/>
  <c r="E8169" i="3" s="1"/>
  <c r="D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E8200" i="3"/>
  <c r="D8200" i="3"/>
  <c r="C8199" i="3"/>
  <c r="C8198" i="3"/>
  <c r="C8197" i="3"/>
  <c r="C8196" i="3"/>
  <c r="C8195" i="3"/>
  <c r="C8194" i="3"/>
  <c r="C8193" i="3"/>
  <c r="C8192" i="3"/>
  <c r="C8191" i="3"/>
  <c r="E8190" i="3"/>
  <c r="D8190" i="3"/>
  <c r="C8189" i="3"/>
  <c r="C8188" i="3"/>
  <c r="C8187" i="3"/>
  <c r="C8186" i="3"/>
  <c r="C8185" i="3"/>
  <c r="C8184" i="3"/>
  <c r="C8183" i="3"/>
  <c r="C8182" i="3"/>
  <c r="C8181" i="3"/>
  <c r="C8180" i="3"/>
  <c r="C8179" i="3"/>
  <c r="E8178" i="3"/>
  <c r="D8178" i="3"/>
  <c r="C8177" i="3"/>
  <c r="C8176" i="3"/>
  <c r="C8175" i="3"/>
  <c r="C8173" i="3"/>
  <c r="C8172" i="3"/>
  <c r="E8171" i="3"/>
  <c r="D8171" i="3"/>
  <c r="C8170" i="3"/>
  <c r="C8168" i="3"/>
  <c r="C8167" i="3"/>
  <c r="C8166" i="3"/>
  <c r="C8165" i="3"/>
  <c r="C8164" i="3"/>
  <c r="C8163" i="3"/>
  <c r="C8162" i="3"/>
  <c r="C8161" i="3"/>
  <c r="E8160" i="3"/>
  <c r="E8159" i="3" s="1"/>
  <c r="E8158" i="3" s="1"/>
  <c r="D8160" i="3"/>
  <c r="C8155" i="3"/>
  <c r="C8154" i="3"/>
  <c r="C8153" i="3"/>
  <c r="C8152" i="3"/>
  <c r="C8151" i="3"/>
  <c r="C8150" i="3"/>
  <c r="C8149" i="3"/>
  <c r="E8148" i="3"/>
  <c r="D8148" i="3"/>
  <c r="C8147" i="3"/>
  <c r="C8146" i="3"/>
  <c r="C8145" i="3"/>
  <c r="C8144" i="3"/>
  <c r="C8143" i="3"/>
  <c r="C8142" i="3"/>
  <c r="C8141" i="3"/>
  <c r="E8140" i="3"/>
  <c r="D8140" i="3"/>
  <c r="C8138" i="3"/>
  <c r="C8137" i="3"/>
  <c r="C8136" i="3"/>
  <c r="C8135" i="3"/>
  <c r="C8134" i="3"/>
  <c r="C8133" i="3"/>
  <c r="C8132" i="3"/>
  <c r="C8131" i="3"/>
  <c r="E8130" i="3"/>
  <c r="D8130" i="3"/>
  <c r="C8129" i="3"/>
  <c r="C8128" i="3"/>
  <c r="C8127" i="3"/>
  <c r="C8126" i="3"/>
  <c r="C8125" i="3"/>
  <c r="C8124" i="3"/>
  <c r="C8123" i="3"/>
  <c r="E8122" i="3"/>
  <c r="D8122" i="3"/>
  <c r="C8120" i="3"/>
  <c r="C8119" i="3"/>
  <c r="C8118" i="3"/>
  <c r="E8117" i="3"/>
  <c r="E8114" i="3" s="1"/>
  <c r="D8117" i="3"/>
  <c r="D8114" i="3" s="1"/>
  <c r="C8116" i="3"/>
  <c r="C8115" i="3"/>
  <c r="C8113" i="3"/>
  <c r="C8112" i="3"/>
  <c r="C8111" i="3"/>
  <c r="C8110" i="3"/>
  <c r="C8109" i="3"/>
  <c r="E8108" i="3"/>
  <c r="E8106" i="3" s="1"/>
  <c r="D8108" i="3"/>
  <c r="D8106" i="3" s="1"/>
  <c r="C8107" i="3"/>
  <c r="C8105" i="3"/>
  <c r="C8104" i="3"/>
  <c r="E8103" i="3"/>
  <c r="E8101" i="3" s="1"/>
  <c r="D8103" i="3"/>
  <c r="C8102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E8080" i="3"/>
  <c r="D8080" i="3"/>
  <c r="C8079" i="3"/>
  <c r="C8078" i="3"/>
  <c r="C8077" i="3"/>
  <c r="C8076" i="3"/>
  <c r="C8075" i="3"/>
  <c r="C8074" i="3"/>
  <c r="E8073" i="3"/>
  <c r="D8073" i="3"/>
  <c r="D8072" i="3" s="1"/>
  <c r="C8071" i="3"/>
  <c r="C8070" i="3"/>
  <c r="C8069" i="3"/>
  <c r="C8068" i="3"/>
  <c r="C8067" i="3"/>
  <c r="C8066" i="3"/>
  <c r="C8065" i="3"/>
  <c r="C8064" i="3"/>
  <c r="C8063" i="3"/>
  <c r="C8062" i="3"/>
  <c r="C8061" i="3"/>
  <c r="D8060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E8038" i="3"/>
  <c r="E8037" i="3" s="1"/>
  <c r="E8035" i="3" s="1"/>
  <c r="D8038" i="3"/>
  <c r="D8037" i="3" s="1"/>
  <c r="D8035" i="3" s="1"/>
  <c r="C8036" i="3"/>
  <c r="C8034" i="3"/>
  <c r="C8033" i="3"/>
  <c r="E8032" i="3"/>
  <c r="D8032" i="3"/>
  <c r="C8031" i="3"/>
  <c r="C8030" i="3"/>
  <c r="E8029" i="3"/>
  <c r="C8029" i="3" s="1"/>
  <c r="D8029" i="3"/>
  <c r="C8028" i="3"/>
  <c r="C8027" i="3"/>
  <c r="E8026" i="3"/>
  <c r="D8026" i="3"/>
  <c r="C8024" i="3"/>
  <c r="C8023" i="3"/>
  <c r="E8022" i="3"/>
  <c r="D8022" i="3"/>
  <c r="C8021" i="3"/>
  <c r="C8020" i="3"/>
  <c r="C8019" i="3"/>
  <c r="E8018" i="3"/>
  <c r="D8018" i="3"/>
  <c r="C8017" i="3"/>
  <c r="C8016" i="3"/>
  <c r="C8015" i="3"/>
  <c r="C8014" i="3"/>
  <c r="E8013" i="3"/>
  <c r="E8012" i="3" s="1"/>
  <c r="D8013" i="3"/>
  <c r="C8010" i="3"/>
  <c r="C8009" i="3"/>
  <c r="E8008" i="3"/>
  <c r="D8008" i="3"/>
  <c r="C8007" i="3"/>
  <c r="C8006" i="3"/>
  <c r="C8005" i="3"/>
  <c r="E8004" i="3"/>
  <c r="D8004" i="3"/>
  <c r="C8003" i="3"/>
  <c r="C8002" i="3"/>
  <c r="E8001" i="3"/>
  <c r="D8001" i="3"/>
  <c r="C7998" i="3"/>
  <c r="C7997" i="3"/>
  <c r="E7996" i="3"/>
  <c r="D7996" i="3"/>
  <c r="C7995" i="3"/>
  <c r="C7994" i="3"/>
  <c r="E7993" i="3"/>
  <c r="D7993" i="3"/>
  <c r="D7992" i="3" s="1"/>
  <c r="C7990" i="3"/>
  <c r="C7989" i="3"/>
  <c r="E7988" i="3"/>
  <c r="D7988" i="3"/>
  <c r="C7987" i="3"/>
  <c r="C7986" i="3"/>
  <c r="E7985" i="3"/>
  <c r="D7985" i="3"/>
  <c r="C7983" i="3"/>
  <c r="C7982" i="3"/>
  <c r="C7981" i="3"/>
  <c r="C7980" i="3"/>
  <c r="C7979" i="3"/>
  <c r="C7978" i="3"/>
  <c r="C7977" i="3"/>
  <c r="E7976" i="3"/>
  <c r="E7975" i="3" s="1"/>
  <c r="D7976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E7959" i="3"/>
  <c r="D7959" i="3"/>
  <c r="C7958" i="3"/>
  <c r="C7957" i="3"/>
  <c r="C7956" i="3"/>
  <c r="C7955" i="3"/>
  <c r="C7954" i="3"/>
  <c r="C7953" i="3"/>
  <c r="C7952" i="3"/>
  <c r="E7951" i="3"/>
  <c r="D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E7937" i="3"/>
  <c r="D7937" i="3"/>
  <c r="C7936" i="3"/>
  <c r="C7935" i="3"/>
  <c r="C7934" i="3"/>
  <c r="C7933" i="3"/>
  <c r="C7932" i="3"/>
  <c r="C7931" i="3"/>
  <c r="C7930" i="3"/>
  <c r="C7929" i="3"/>
  <c r="C7928" i="3"/>
  <c r="E7927" i="3"/>
  <c r="D7927" i="3"/>
  <c r="C7926" i="3"/>
  <c r="C7925" i="3"/>
  <c r="C7924" i="3"/>
  <c r="C7923" i="3"/>
  <c r="C7922" i="3"/>
  <c r="C7921" i="3"/>
  <c r="C7920" i="3"/>
  <c r="C7919" i="3"/>
  <c r="C7918" i="3"/>
  <c r="C7917" i="3"/>
  <c r="C7916" i="3"/>
  <c r="E7915" i="3"/>
  <c r="D7915" i="3"/>
  <c r="C7914" i="3"/>
  <c r="C7913" i="3"/>
  <c r="C7912" i="3"/>
  <c r="C7910" i="3"/>
  <c r="C7909" i="3"/>
  <c r="E7908" i="3"/>
  <c r="D7908" i="3"/>
  <c r="C7907" i="3"/>
  <c r="C7905" i="3"/>
  <c r="C7904" i="3"/>
  <c r="C7903" i="3"/>
  <c r="C7902" i="3"/>
  <c r="C7901" i="3"/>
  <c r="C7900" i="3"/>
  <c r="C7899" i="3"/>
  <c r="C7898" i="3"/>
  <c r="E7897" i="3"/>
  <c r="E7896" i="3" s="1"/>
  <c r="E7895" i="3" s="1"/>
  <c r="D7897" i="3"/>
  <c r="C7892" i="3"/>
  <c r="C7891" i="3"/>
  <c r="C7890" i="3"/>
  <c r="C7889" i="3"/>
  <c r="C7888" i="3"/>
  <c r="C7887" i="3"/>
  <c r="C7886" i="3"/>
  <c r="E7885" i="3"/>
  <c r="D7885" i="3"/>
  <c r="C7884" i="3"/>
  <c r="C7883" i="3"/>
  <c r="C7882" i="3"/>
  <c r="C7881" i="3"/>
  <c r="C7880" i="3"/>
  <c r="C7879" i="3"/>
  <c r="C7878" i="3"/>
  <c r="E7877" i="3"/>
  <c r="D7877" i="3"/>
  <c r="C7875" i="3"/>
  <c r="C7874" i="3"/>
  <c r="C7873" i="3"/>
  <c r="C7872" i="3"/>
  <c r="C7871" i="3"/>
  <c r="C7870" i="3"/>
  <c r="C7869" i="3"/>
  <c r="C7868" i="3"/>
  <c r="E7867" i="3"/>
  <c r="D7867" i="3"/>
  <c r="C7866" i="3"/>
  <c r="C7865" i="3"/>
  <c r="C7864" i="3"/>
  <c r="C7863" i="3"/>
  <c r="C7862" i="3"/>
  <c r="C7861" i="3"/>
  <c r="C7860" i="3"/>
  <c r="E7859" i="3"/>
  <c r="D7859" i="3"/>
  <c r="C7857" i="3"/>
  <c r="C7856" i="3"/>
  <c r="C7855" i="3"/>
  <c r="E7854" i="3"/>
  <c r="E7851" i="3" s="1"/>
  <c r="D7854" i="3"/>
  <c r="C7853" i="3"/>
  <c r="C7852" i="3"/>
  <c r="C7850" i="3"/>
  <c r="C7849" i="3"/>
  <c r="C7848" i="3"/>
  <c r="C7847" i="3"/>
  <c r="C7846" i="3"/>
  <c r="E7845" i="3"/>
  <c r="E7843" i="3" s="1"/>
  <c r="D7845" i="3"/>
  <c r="D7843" i="3" s="1"/>
  <c r="C7844" i="3"/>
  <c r="C7842" i="3"/>
  <c r="C7841" i="3"/>
  <c r="E7840" i="3"/>
  <c r="E7838" i="3" s="1"/>
  <c r="D7840" i="3"/>
  <c r="C7839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E7817" i="3"/>
  <c r="D7817" i="3"/>
  <c r="C7816" i="3"/>
  <c r="C7815" i="3"/>
  <c r="C7814" i="3"/>
  <c r="C7813" i="3"/>
  <c r="C7812" i="3"/>
  <c r="C7811" i="3"/>
  <c r="E7810" i="3"/>
  <c r="D7810" i="3"/>
  <c r="C7808" i="3"/>
  <c r="C7807" i="3"/>
  <c r="C7806" i="3"/>
  <c r="C7805" i="3"/>
  <c r="C7804" i="3"/>
  <c r="C7803" i="3"/>
  <c r="C7802" i="3"/>
  <c r="C7801" i="3"/>
  <c r="C7800" i="3"/>
  <c r="C7799" i="3"/>
  <c r="C7798" i="3"/>
  <c r="E7797" i="3"/>
  <c r="D7797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E7775" i="3"/>
  <c r="E7774" i="3" s="1"/>
  <c r="D7775" i="3"/>
  <c r="D7774" i="3" s="1"/>
  <c r="C7773" i="3"/>
  <c r="C7771" i="3"/>
  <c r="C7770" i="3"/>
  <c r="E7769" i="3"/>
  <c r="D7769" i="3"/>
  <c r="C7768" i="3"/>
  <c r="C7767" i="3"/>
  <c r="E7766" i="3"/>
  <c r="D7766" i="3"/>
  <c r="C7765" i="3"/>
  <c r="C7764" i="3"/>
  <c r="E7763" i="3"/>
  <c r="E7762" i="3" s="1"/>
  <c r="D7763" i="3"/>
  <c r="C7761" i="3"/>
  <c r="C7760" i="3"/>
  <c r="E7759" i="3"/>
  <c r="D7759" i="3"/>
  <c r="C7758" i="3"/>
  <c r="C7757" i="3"/>
  <c r="C7756" i="3"/>
  <c r="E7755" i="3"/>
  <c r="D7755" i="3"/>
  <c r="C7754" i="3"/>
  <c r="C7753" i="3"/>
  <c r="C7752" i="3"/>
  <c r="C7751" i="3"/>
  <c r="E7750" i="3"/>
  <c r="D7750" i="3"/>
  <c r="C7747" i="3"/>
  <c r="C7746" i="3"/>
  <c r="E7745" i="3"/>
  <c r="D7745" i="3"/>
  <c r="C7744" i="3"/>
  <c r="C7743" i="3"/>
  <c r="C7742" i="3"/>
  <c r="E7741" i="3"/>
  <c r="D7741" i="3"/>
  <c r="C7741" i="3" s="1"/>
  <c r="C7740" i="3"/>
  <c r="C7739" i="3"/>
  <c r="E7738" i="3"/>
  <c r="E7737" i="3" s="1"/>
  <c r="D7738" i="3"/>
  <c r="C7735" i="3"/>
  <c r="C7734" i="3"/>
  <c r="E7733" i="3"/>
  <c r="D7733" i="3"/>
  <c r="C7732" i="3"/>
  <c r="C7731" i="3"/>
  <c r="E7730" i="3"/>
  <c r="D7730" i="3"/>
  <c r="C7727" i="3"/>
  <c r="C7726" i="3"/>
  <c r="E7725" i="3"/>
  <c r="D7725" i="3"/>
  <c r="C7724" i="3"/>
  <c r="C7723" i="3"/>
  <c r="E7722" i="3"/>
  <c r="D7722" i="3"/>
  <c r="C7720" i="3"/>
  <c r="C7719" i="3"/>
  <c r="C7718" i="3"/>
  <c r="C7717" i="3"/>
  <c r="C7716" i="3"/>
  <c r="C7715" i="3"/>
  <c r="C7714" i="3"/>
  <c r="E7713" i="3"/>
  <c r="D7713" i="3"/>
  <c r="D7712" i="3" s="1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E7696" i="3"/>
  <c r="C7695" i="3"/>
  <c r="C7694" i="3"/>
  <c r="C7693" i="3"/>
  <c r="C7692" i="3"/>
  <c r="C7691" i="3"/>
  <c r="C7690" i="3"/>
  <c r="C7689" i="3"/>
  <c r="E7688" i="3"/>
  <c r="D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E7674" i="3"/>
  <c r="D7674" i="3"/>
  <c r="C7673" i="3"/>
  <c r="C7672" i="3"/>
  <c r="C7671" i="3"/>
  <c r="C7670" i="3"/>
  <c r="C7669" i="3"/>
  <c r="C7668" i="3"/>
  <c r="C7667" i="3"/>
  <c r="C7666" i="3"/>
  <c r="C7665" i="3"/>
  <c r="E7664" i="3"/>
  <c r="D7664" i="3"/>
  <c r="C7663" i="3"/>
  <c r="C7662" i="3"/>
  <c r="C7661" i="3"/>
  <c r="C7660" i="3"/>
  <c r="C7659" i="3"/>
  <c r="C7658" i="3"/>
  <c r="C7657" i="3"/>
  <c r="C7656" i="3"/>
  <c r="C7655" i="3"/>
  <c r="C7654" i="3"/>
  <c r="C7653" i="3"/>
  <c r="E7652" i="3"/>
  <c r="D7652" i="3"/>
  <c r="C7651" i="3"/>
  <c r="C7650" i="3"/>
  <c r="C7649" i="3"/>
  <c r="C7647" i="3"/>
  <c r="C7646" i="3"/>
  <c r="E7645" i="3"/>
  <c r="D7645" i="3"/>
  <c r="C7644" i="3"/>
  <c r="C7642" i="3"/>
  <c r="C7641" i="3"/>
  <c r="C7640" i="3"/>
  <c r="C7639" i="3"/>
  <c r="C7638" i="3"/>
  <c r="C7637" i="3"/>
  <c r="C7636" i="3"/>
  <c r="C7635" i="3"/>
  <c r="E7634" i="3"/>
  <c r="E7633" i="3" s="1"/>
  <c r="E7632" i="3" s="1"/>
  <c r="D7634" i="3"/>
  <c r="C7629" i="3"/>
  <c r="C7628" i="3"/>
  <c r="C7627" i="3"/>
  <c r="C7626" i="3"/>
  <c r="C7625" i="3"/>
  <c r="C7624" i="3"/>
  <c r="C7623" i="3"/>
  <c r="E7622" i="3"/>
  <c r="D7622" i="3"/>
  <c r="C7621" i="3"/>
  <c r="C7620" i="3"/>
  <c r="C7619" i="3"/>
  <c r="C7618" i="3"/>
  <c r="C7617" i="3"/>
  <c r="C7616" i="3"/>
  <c r="C7615" i="3"/>
  <c r="E7614" i="3"/>
  <c r="D7614" i="3"/>
  <c r="C7612" i="3"/>
  <c r="C7611" i="3"/>
  <c r="C7610" i="3"/>
  <c r="C7609" i="3"/>
  <c r="C7608" i="3"/>
  <c r="C7607" i="3"/>
  <c r="C7606" i="3"/>
  <c r="C7605" i="3"/>
  <c r="E7604" i="3"/>
  <c r="D7604" i="3"/>
  <c r="C7603" i="3"/>
  <c r="C7602" i="3"/>
  <c r="C7601" i="3"/>
  <c r="C7600" i="3"/>
  <c r="C7599" i="3"/>
  <c r="C7598" i="3"/>
  <c r="C7597" i="3"/>
  <c r="E7596" i="3"/>
  <c r="D7596" i="3"/>
  <c r="C7594" i="3"/>
  <c r="C7593" i="3"/>
  <c r="C7592" i="3"/>
  <c r="E7591" i="3"/>
  <c r="E7588" i="3" s="1"/>
  <c r="D7591" i="3"/>
  <c r="D7588" i="3" s="1"/>
  <c r="C7590" i="3"/>
  <c r="C7589" i="3"/>
  <c r="C7587" i="3"/>
  <c r="C7586" i="3"/>
  <c r="C7585" i="3"/>
  <c r="C7584" i="3"/>
  <c r="C7583" i="3"/>
  <c r="E7582" i="3"/>
  <c r="E7580" i="3" s="1"/>
  <c r="D7582" i="3"/>
  <c r="C7581" i="3"/>
  <c r="C7579" i="3"/>
  <c r="C7578" i="3"/>
  <c r="E7577" i="3"/>
  <c r="E7575" i="3" s="1"/>
  <c r="D7577" i="3"/>
  <c r="C7576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E7554" i="3"/>
  <c r="D7554" i="3"/>
  <c r="C7553" i="3"/>
  <c r="C7552" i="3"/>
  <c r="C7551" i="3"/>
  <c r="C7550" i="3"/>
  <c r="C7549" i="3"/>
  <c r="C7548" i="3"/>
  <c r="E7547" i="3"/>
  <c r="E7546" i="3" s="1"/>
  <c r="D7547" i="3"/>
  <c r="C7545" i="3"/>
  <c r="C7544" i="3"/>
  <c r="C7543" i="3"/>
  <c r="C7542" i="3"/>
  <c r="C7541" i="3"/>
  <c r="C7540" i="3"/>
  <c r="C7539" i="3"/>
  <c r="C7538" i="3"/>
  <c r="C7537" i="3"/>
  <c r="C7536" i="3"/>
  <c r="C7535" i="3"/>
  <c r="E7534" i="3"/>
  <c r="D7534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E7512" i="3"/>
  <c r="E7511" i="3" s="1"/>
  <c r="E7509" i="3" s="1"/>
  <c r="D7512" i="3"/>
  <c r="C7510" i="3"/>
  <c r="C7508" i="3"/>
  <c r="C7507" i="3"/>
  <c r="E7506" i="3"/>
  <c r="D7506" i="3"/>
  <c r="C7505" i="3"/>
  <c r="C7504" i="3"/>
  <c r="E7503" i="3"/>
  <c r="D7503" i="3"/>
  <c r="C7502" i="3"/>
  <c r="C7501" i="3"/>
  <c r="E7500" i="3"/>
  <c r="D7500" i="3"/>
  <c r="C7498" i="3"/>
  <c r="C7497" i="3"/>
  <c r="E7496" i="3"/>
  <c r="D7496" i="3"/>
  <c r="C7495" i="3"/>
  <c r="C7494" i="3"/>
  <c r="C7493" i="3"/>
  <c r="E7492" i="3"/>
  <c r="D7492" i="3"/>
  <c r="C7491" i="3"/>
  <c r="C7490" i="3"/>
  <c r="C7489" i="3"/>
  <c r="C7488" i="3"/>
  <c r="E7487" i="3"/>
  <c r="D7487" i="3"/>
  <c r="C7484" i="3"/>
  <c r="C7483" i="3"/>
  <c r="E7482" i="3"/>
  <c r="D7482" i="3"/>
  <c r="C7481" i="3"/>
  <c r="C7480" i="3"/>
  <c r="C7479" i="3"/>
  <c r="E7478" i="3"/>
  <c r="D7478" i="3"/>
  <c r="C7477" i="3"/>
  <c r="C7476" i="3"/>
  <c r="E7475" i="3"/>
  <c r="D7475" i="3"/>
  <c r="C7475" i="3" s="1"/>
  <c r="C7472" i="3"/>
  <c r="C7471" i="3"/>
  <c r="E7470" i="3"/>
  <c r="D7470" i="3"/>
  <c r="C7469" i="3"/>
  <c r="C7468" i="3"/>
  <c r="E7467" i="3"/>
  <c r="D7467" i="3"/>
  <c r="C7464" i="3"/>
  <c r="C7463" i="3"/>
  <c r="E7462" i="3"/>
  <c r="D7462" i="3"/>
  <c r="C7461" i="3"/>
  <c r="C7460" i="3"/>
  <c r="E7459" i="3"/>
  <c r="D7459" i="3"/>
  <c r="C7456" i="3"/>
  <c r="C7455" i="3"/>
  <c r="C7454" i="3"/>
  <c r="C7453" i="3"/>
  <c r="C7452" i="3"/>
  <c r="C7451" i="3"/>
  <c r="E7450" i="3"/>
  <c r="E7449" i="3" s="1"/>
  <c r="D7450" i="3"/>
  <c r="D7449" i="3" s="1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E7433" i="3"/>
  <c r="D7433" i="3"/>
  <c r="C7432" i="3"/>
  <c r="C7431" i="3"/>
  <c r="C7430" i="3"/>
  <c r="C7429" i="3"/>
  <c r="C7428" i="3"/>
  <c r="C7427" i="3"/>
  <c r="C7426" i="3"/>
  <c r="E7425" i="3"/>
  <c r="D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E7411" i="3"/>
  <c r="D7411" i="3"/>
  <c r="C7410" i="3"/>
  <c r="C7409" i="3"/>
  <c r="C7408" i="3"/>
  <c r="C7407" i="3"/>
  <c r="C7406" i="3"/>
  <c r="C7405" i="3"/>
  <c r="C7404" i="3"/>
  <c r="C7403" i="3"/>
  <c r="C7402" i="3"/>
  <c r="E7401" i="3"/>
  <c r="D7401" i="3"/>
  <c r="C7400" i="3"/>
  <c r="C7399" i="3"/>
  <c r="C7398" i="3"/>
  <c r="C7397" i="3"/>
  <c r="C7396" i="3"/>
  <c r="C7395" i="3"/>
  <c r="C7394" i="3"/>
  <c r="C7393" i="3"/>
  <c r="C7392" i="3"/>
  <c r="C7391" i="3"/>
  <c r="C7390" i="3"/>
  <c r="E7389" i="3"/>
  <c r="D7389" i="3"/>
  <c r="C7388" i="3"/>
  <c r="C7387" i="3"/>
  <c r="C7386" i="3"/>
  <c r="C7384" i="3"/>
  <c r="C7383" i="3"/>
  <c r="E7382" i="3"/>
  <c r="D7382" i="3"/>
  <c r="C7381" i="3"/>
  <c r="C7379" i="3"/>
  <c r="C7378" i="3"/>
  <c r="C7377" i="3"/>
  <c r="C7376" i="3"/>
  <c r="C7375" i="3"/>
  <c r="C7374" i="3"/>
  <c r="C7373" i="3"/>
  <c r="C7372" i="3"/>
  <c r="E7371" i="3"/>
  <c r="E7370" i="3" s="1"/>
  <c r="E7369" i="3" s="1"/>
  <c r="D7371" i="3"/>
  <c r="D7370" i="3" s="1"/>
  <c r="D7369" i="3" s="1"/>
  <c r="C7366" i="3"/>
  <c r="C7365" i="3"/>
  <c r="C7364" i="3"/>
  <c r="C7363" i="3"/>
  <c r="C7362" i="3"/>
  <c r="C7361" i="3"/>
  <c r="C7360" i="3"/>
  <c r="E7359" i="3"/>
  <c r="D7359" i="3"/>
  <c r="C7358" i="3"/>
  <c r="C7357" i="3"/>
  <c r="C7356" i="3"/>
  <c r="C7355" i="3"/>
  <c r="C7354" i="3"/>
  <c r="C7353" i="3"/>
  <c r="C7352" i="3"/>
  <c r="E7351" i="3"/>
  <c r="D7351" i="3"/>
  <c r="C7349" i="3"/>
  <c r="C7348" i="3"/>
  <c r="C7347" i="3"/>
  <c r="C7346" i="3"/>
  <c r="C7345" i="3"/>
  <c r="C7344" i="3"/>
  <c r="C7343" i="3"/>
  <c r="C7342" i="3"/>
  <c r="E7341" i="3"/>
  <c r="D7341" i="3"/>
  <c r="C7340" i="3"/>
  <c r="C7339" i="3"/>
  <c r="C7338" i="3"/>
  <c r="C7337" i="3"/>
  <c r="C7336" i="3"/>
  <c r="C7335" i="3"/>
  <c r="C7334" i="3"/>
  <c r="E7333" i="3"/>
  <c r="D7333" i="3"/>
  <c r="C7331" i="3"/>
  <c r="C7330" i="3"/>
  <c r="C7329" i="3"/>
  <c r="E7328" i="3"/>
  <c r="E7325" i="3" s="1"/>
  <c r="D7328" i="3"/>
  <c r="C7327" i="3"/>
  <c r="C7326" i="3"/>
  <c r="C7324" i="3"/>
  <c r="C7323" i="3"/>
  <c r="C7322" i="3"/>
  <c r="C7321" i="3"/>
  <c r="C7320" i="3"/>
  <c r="E7319" i="3"/>
  <c r="E7317" i="3" s="1"/>
  <c r="D7319" i="3"/>
  <c r="D7317" i="3" s="1"/>
  <c r="C7318" i="3"/>
  <c r="C7316" i="3"/>
  <c r="C7315" i="3"/>
  <c r="E7314" i="3"/>
  <c r="E7312" i="3" s="1"/>
  <c r="D7314" i="3"/>
  <c r="D7312" i="3" s="1"/>
  <c r="C7313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E7291" i="3"/>
  <c r="D7291" i="3"/>
  <c r="C7290" i="3"/>
  <c r="C7289" i="3"/>
  <c r="C7288" i="3"/>
  <c r="C7287" i="3"/>
  <c r="C7286" i="3"/>
  <c r="C7285" i="3"/>
  <c r="E7284" i="3"/>
  <c r="D7284" i="3"/>
  <c r="C7282" i="3"/>
  <c r="C7281" i="3"/>
  <c r="C7280" i="3"/>
  <c r="C7279" i="3"/>
  <c r="C7278" i="3"/>
  <c r="C7277" i="3"/>
  <c r="C7276" i="3"/>
  <c r="C7275" i="3"/>
  <c r="C7274" i="3"/>
  <c r="C7273" i="3"/>
  <c r="C7272" i="3"/>
  <c r="E7271" i="3"/>
  <c r="D7271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E7249" i="3"/>
  <c r="D7249" i="3"/>
  <c r="C7247" i="3"/>
  <c r="C7245" i="3"/>
  <c r="C7244" i="3"/>
  <c r="E7243" i="3"/>
  <c r="D7243" i="3"/>
  <c r="C7242" i="3"/>
  <c r="C7241" i="3"/>
  <c r="E7240" i="3"/>
  <c r="C7240" i="3" s="1"/>
  <c r="D7240" i="3"/>
  <c r="C7239" i="3"/>
  <c r="C7238" i="3"/>
  <c r="E7237" i="3"/>
  <c r="D7237" i="3"/>
  <c r="C7235" i="3"/>
  <c r="C7234" i="3"/>
  <c r="E7233" i="3"/>
  <c r="D7233" i="3"/>
  <c r="C7232" i="3"/>
  <c r="C7231" i="3"/>
  <c r="C7230" i="3"/>
  <c r="E7229" i="3"/>
  <c r="D7229" i="3"/>
  <c r="C7228" i="3"/>
  <c r="C7227" i="3"/>
  <c r="C7226" i="3"/>
  <c r="C7225" i="3"/>
  <c r="E7224" i="3"/>
  <c r="D7224" i="3"/>
  <c r="C7221" i="3"/>
  <c r="C7220" i="3"/>
  <c r="E7219" i="3"/>
  <c r="D7219" i="3"/>
  <c r="C7218" i="3"/>
  <c r="C7217" i="3"/>
  <c r="C7216" i="3"/>
  <c r="E7215" i="3"/>
  <c r="D7215" i="3"/>
  <c r="C7214" i="3"/>
  <c r="C7213" i="3"/>
  <c r="E7212" i="3"/>
  <c r="E7211" i="3" s="1"/>
  <c r="D7212" i="3"/>
  <c r="C7209" i="3"/>
  <c r="C7208" i="3"/>
  <c r="E7207" i="3"/>
  <c r="D7207" i="3"/>
  <c r="C7206" i="3"/>
  <c r="C7205" i="3"/>
  <c r="E7204" i="3"/>
  <c r="D7204" i="3"/>
  <c r="C7201" i="3"/>
  <c r="C7200" i="3"/>
  <c r="E7199" i="3"/>
  <c r="C7199" i="3" s="1"/>
  <c r="D7199" i="3"/>
  <c r="C7198" i="3"/>
  <c r="C7197" i="3"/>
  <c r="E7196" i="3"/>
  <c r="D7196" i="3"/>
  <c r="C7194" i="3"/>
  <c r="C7193" i="3"/>
  <c r="C7192" i="3"/>
  <c r="C7191" i="3"/>
  <c r="C7190" i="3"/>
  <c r="C7189" i="3"/>
  <c r="C7188" i="3"/>
  <c r="E7187" i="3"/>
  <c r="E7186" i="3" s="1"/>
  <c r="D7187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E7170" i="3"/>
  <c r="D7170" i="3"/>
  <c r="C7169" i="3"/>
  <c r="C7168" i="3"/>
  <c r="C7167" i="3"/>
  <c r="C7166" i="3"/>
  <c r="C7165" i="3"/>
  <c r="C7164" i="3"/>
  <c r="C7163" i="3"/>
  <c r="E7162" i="3"/>
  <c r="D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E7148" i="3"/>
  <c r="D7148" i="3"/>
  <c r="C7147" i="3"/>
  <c r="C7146" i="3"/>
  <c r="C7145" i="3"/>
  <c r="C7144" i="3"/>
  <c r="C7143" i="3"/>
  <c r="C7142" i="3"/>
  <c r="C7141" i="3"/>
  <c r="C7140" i="3"/>
  <c r="C7139" i="3"/>
  <c r="E7138" i="3"/>
  <c r="D7138" i="3"/>
  <c r="C7137" i="3"/>
  <c r="C7136" i="3"/>
  <c r="C7135" i="3"/>
  <c r="C7134" i="3"/>
  <c r="C7133" i="3"/>
  <c r="C7132" i="3"/>
  <c r="C7131" i="3"/>
  <c r="C7130" i="3"/>
  <c r="C7129" i="3"/>
  <c r="C7128" i="3"/>
  <c r="C7127" i="3"/>
  <c r="E7126" i="3"/>
  <c r="D7126" i="3"/>
  <c r="D7122" i="3" s="1"/>
  <c r="C7125" i="3"/>
  <c r="C7124" i="3"/>
  <c r="C7123" i="3"/>
  <c r="C7121" i="3"/>
  <c r="C7120" i="3"/>
  <c r="E7119" i="3"/>
  <c r="D7119" i="3"/>
  <c r="C7118" i="3"/>
  <c r="C7116" i="3"/>
  <c r="C7115" i="3"/>
  <c r="C7114" i="3"/>
  <c r="C7113" i="3"/>
  <c r="C7112" i="3"/>
  <c r="C7111" i="3"/>
  <c r="C7110" i="3"/>
  <c r="C7109" i="3"/>
  <c r="E7108" i="3"/>
  <c r="E7107" i="3" s="1"/>
  <c r="E7106" i="3" s="1"/>
  <c r="D7108" i="3"/>
  <c r="C7103" i="3"/>
  <c r="C7102" i="3"/>
  <c r="C7101" i="3"/>
  <c r="C7100" i="3"/>
  <c r="C7099" i="3"/>
  <c r="C7098" i="3"/>
  <c r="C7097" i="3"/>
  <c r="E7096" i="3"/>
  <c r="D7096" i="3"/>
  <c r="C7095" i="3"/>
  <c r="C7094" i="3"/>
  <c r="C7093" i="3"/>
  <c r="C7092" i="3"/>
  <c r="C7091" i="3"/>
  <c r="C7090" i="3"/>
  <c r="C7089" i="3"/>
  <c r="E7088" i="3"/>
  <c r="D7088" i="3"/>
  <c r="D7087" i="3" s="1"/>
  <c r="C7086" i="3"/>
  <c r="C7085" i="3"/>
  <c r="C7084" i="3"/>
  <c r="C7083" i="3"/>
  <c r="C7082" i="3"/>
  <c r="C7081" i="3"/>
  <c r="C7080" i="3"/>
  <c r="C7079" i="3"/>
  <c r="E7078" i="3"/>
  <c r="D7078" i="3"/>
  <c r="C7077" i="3"/>
  <c r="C7076" i="3"/>
  <c r="C7075" i="3"/>
  <c r="C7074" i="3"/>
  <c r="C7073" i="3"/>
  <c r="C7072" i="3"/>
  <c r="C7071" i="3"/>
  <c r="E7070" i="3"/>
  <c r="D7070" i="3"/>
  <c r="C7068" i="3"/>
  <c r="C7067" i="3"/>
  <c r="C7066" i="3"/>
  <c r="E7065" i="3"/>
  <c r="E7062" i="3" s="1"/>
  <c r="D7065" i="3"/>
  <c r="C7064" i="3"/>
  <c r="C7063" i="3"/>
  <c r="C7061" i="3"/>
  <c r="C7060" i="3"/>
  <c r="C7059" i="3"/>
  <c r="C7058" i="3"/>
  <c r="C7057" i="3"/>
  <c r="E7056" i="3"/>
  <c r="E7054" i="3" s="1"/>
  <c r="D7056" i="3"/>
  <c r="D7054" i="3" s="1"/>
  <c r="C7055" i="3"/>
  <c r="C7053" i="3"/>
  <c r="C7052" i="3"/>
  <c r="E7051" i="3"/>
  <c r="E7049" i="3" s="1"/>
  <c r="D7051" i="3"/>
  <c r="C7050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E7028" i="3"/>
  <c r="D7028" i="3"/>
  <c r="C7027" i="3"/>
  <c r="C7026" i="3"/>
  <c r="C7025" i="3"/>
  <c r="C7024" i="3"/>
  <c r="C7023" i="3"/>
  <c r="C7022" i="3"/>
  <c r="E7021" i="3"/>
  <c r="E7020" i="3" s="1"/>
  <c r="D7021" i="3"/>
  <c r="C7019" i="3"/>
  <c r="C7018" i="3"/>
  <c r="C7017" i="3"/>
  <c r="C7016" i="3"/>
  <c r="C7015" i="3"/>
  <c r="C7014" i="3"/>
  <c r="C7013" i="3"/>
  <c r="C7012" i="3"/>
  <c r="C7011" i="3"/>
  <c r="C7010" i="3"/>
  <c r="C7009" i="3"/>
  <c r="E7008" i="3"/>
  <c r="D7008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E6986" i="3"/>
  <c r="E6985" i="3" s="1"/>
  <c r="D6986" i="3"/>
  <c r="C6984" i="3"/>
  <c r="C6982" i="3"/>
  <c r="C6981" i="3"/>
  <c r="E6980" i="3"/>
  <c r="D6980" i="3"/>
  <c r="C6979" i="3"/>
  <c r="C6978" i="3"/>
  <c r="E6977" i="3"/>
  <c r="D6977" i="3"/>
  <c r="C6976" i="3"/>
  <c r="C6975" i="3"/>
  <c r="E6974" i="3"/>
  <c r="D6974" i="3"/>
  <c r="C6972" i="3"/>
  <c r="C6971" i="3"/>
  <c r="E6970" i="3"/>
  <c r="D6970" i="3"/>
  <c r="C6969" i="3"/>
  <c r="C6968" i="3"/>
  <c r="C6967" i="3"/>
  <c r="E6966" i="3"/>
  <c r="D6966" i="3"/>
  <c r="C6965" i="3"/>
  <c r="C6964" i="3"/>
  <c r="C6963" i="3"/>
  <c r="C6962" i="3"/>
  <c r="E6961" i="3"/>
  <c r="D6961" i="3"/>
  <c r="C6958" i="3"/>
  <c r="C6957" i="3"/>
  <c r="E6956" i="3"/>
  <c r="D6956" i="3"/>
  <c r="C6955" i="3"/>
  <c r="C6954" i="3"/>
  <c r="C6953" i="3"/>
  <c r="E6952" i="3"/>
  <c r="D6952" i="3"/>
  <c r="C6951" i="3"/>
  <c r="C6950" i="3"/>
  <c r="E6949" i="3"/>
  <c r="E6948" i="3" s="1"/>
  <c r="D6949" i="3"/>
  <c r="C6946" i="3"/>
  <c r="C6945" i="3"/>
  <c r="E6944" i="3"/>
  <c r="D6944" i="3"/>
  <c r="C6943" i="3"/>
  <c r="C6942" i="3"/>
  <c r="E6941" i="3"/>
  <c r="E6940" i="3" s="1"/>
  <c r="D6941" i="3"/>
  <c r="C6938" i="3"/>
  <c r="C6937" i="3"/>
  <c r="E6936" i="3"/>
  <c r="D6936" i="3"/>
  <c r="C6935" i="3"/>
  <c r="C6934" i="3"/>
  <c r="E6933" i="3"/>
  <c r="D6933" i="3"/>
  <c r="C6931" i="3"/>
  <c r="C6930" i="3"/>
  <c r="C6929" i="3"/>
  <c r="C6928" i="3"/>
  <c r="C6927" i="3"/>
  <c r="C6926" i="3"/>
  <c r="C6925" i="3"/>
  <c r="E6924" i="3"/>
  <c r="E6923" i="3" s="1"/>
  <c r="D6924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E6907" i="3"/>
  <c r="D6907" i="3"/>
  <c r="C6906" i="3"/>
  <c r="C6905" i="3"/>
  <c r="C6904" i="3"/>
  <c r="C6903" i="3"/>
  <c r="C6902" i="3"/>
  <c r="C6901" i="3"/>
  <c r="C6900" i="3"/>
  <c r="E6899" i="3"/>
  <c r="D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E6885" i="3"/>
  <c r="D6885" i="3"/>
  <c r="C6884" i="3"/>
  <c r="C6883" i="3"/>
  <c r="C6882" i="3"/>
  <c r="C6881" i="3"/>
  <c r="C6880" i="3"/>
  <c r="C6879" i="3"/>
  <c r="C6878" i="3"/>
  <c r="C6877" i="3"/>
  <c r="C6876" i="3"/>
  <c r="E6875" i="3"/>
  <c r="D6875" i="3"/>
  <c r="C6874" i="3"/>
  <c r="C6873" i="3"/>
  <c r="C6872" i="3"/>
  <c r="C6871" i="3"/>
  <c r="C6870" i="3"/>
  <c r="C6869" i="3"/>
  <c r="C6868" i="3"/>
  <c r="C6867" i="3"/>
  <c r="C6866" i="3"/>
  <c r="C6865" i="3"/>
  <c r="C6864" i="3"/>
  <c r="E6863" i="3"/>
  <c r="D6863" i="3"/>
  <c r="C6862" i="3"/>
  <c r="C6861" i="3"/>
  <c r="C6860" i="3"/>
  <c r="C6858" i="3"/>
  <c r="C6857" i="3"/>
  <c r="E6856" i="3"/>
  <c r="D6856" i="3"/>
  <c r="C6855" i="3"/>
  <c r="C6853" i="3"/>
  <c r="C6852" i="3"/>
  <c r="C6851" i="3"/>
  <c r="C6850" i="3"/>
  <c r="C6849" i="3"/>
  <c r="C6848" i="3"/>
  <c r="C6847" i="3"/>
  <c r="C6846" i="3"/>
  <c r="E6845" i="3"/>
  <c r="E6844" i="3" s="1"/>
  <c r="E6843" i="3" s="1"/>
  <c r="D6845" i="3"/>
  <c r="C6840" i="3"/>
  <c r="C6839" i="3"/>
  <c r="C6838" i="3"/>
  <c r="C6837" i="3"/>
  <c r="C6836" i="3"/>
  <c r="C6835" i="3"/>
  <c r="C6834" i="3"/>
  <c r="E6833" i="3"/>
  <c r="D6833" i="3"/>
  <c r="C6832" i="3"/>
  <c r="C6831" i="3"/>
  <c r="C6830" i="3"/>
  <c r="C6829" i="3"/>
  <c r="C6828" i="3"/>
  <c r="C6827" i="3"/>
  <c r="C6826" i="3"/>
  <c r="E6825" i="3"/>
  <c r="D6825" i="3"/>
  <c r="C6823" i="3"/>
  <c r="C6822" i="3"/>
  <c r="C6821" i="3"/>
  <c r="C6820" i="3"/>
  <c r="C6819" i="3"/>
  <c r="C6818" i="3"/>
  <c r="C6817" i="3"/>
  <c r="C6816" i="3"/>
  <c r="E6815" i="3"/>
  <c r="D6815" i="3"/>
  <c r="C6814" i="3"/>
  <c r="C6813" i="3"/>
  <c r="C6812" i="3"/>
  <c r="C6811" i="3"/>
  <c r="C6810" i="3"/>
  <c r="C6809" i="3"/>
  <c r="C6808" i="3"/>
  <c r="E6807" i="3"/>
  <c r="D6807" i="3"/>
  <c r="C6805" i="3"/>
  <c r="C6804" i="3"/>
  <c r="C6803" i="3"/>
  <c r="E6802" i="3"/>
  <c r="E6799" i="3" s="1"/>
  <c r="D6802" i="3"/>
  <c r="D6799" i="3" s="1"/>
  <c r="C6801" i="3"/>
  <c r="C6800" i="3"/>
  <c r="C6798" i="3"/>
  <c r="C6797" i="3"/>
  <c r="C6796" i="3"/>
  <c r="C6795" i="3"/>
  <c r="C6794" i="3"/>
  <c r="E6793" i="3"/>
  <c r="E6791" i="3" s="1"/>
  <c r="D6793" i="3"/>
  <c r="D6791" i="3" s="1"/>
  <c r="C6792" i="3"/>
  <c r="C6790" i="3"/>
  <c r="C6789" i="3"/>
  <c r="E6788" i="3"/>
  <c r="E6786" i="3" s="1"/>
  <c r="D6788" i="3"/>
  <c r="C6787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E6765" i="3"/>
  <c r="D6765" i="3"/>
  <c r="C6764" i="3"/>
  <c r="C6763" i="3"/>
  <c r="C6762" i="3"/>
  <c r="C6761" i="3"/>
  <c r="C6760" i="3"/>
  <c r="C6759" i="3"/>
  <c r="E6758" i="3"/>
  <c r="E6757" i="3" s="1"/>
  <c r="D6758" i="3"/>
  <c r="C6756" i="3"/>
  <c r="C6755" i="3"/>
  <c r="C6754" i="3"/>
  <c r="C6753" i="3"/>
  <c r="C6752" i="3"/>
  <c r="C6751" i="3"/>
  <c r="C6750" i="3"/>
  <c r="C6749" i="3"/>
  <c r="C6748" i="3"/>
  <c r="C6747" i="3"/>
  <c r="C6746" i="3"/>
  <c r="E6745" i="3"/>
  <c r="D6745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E6723" i="3"/>
  <c r="E6722" i="3" s="1"/>
  <c r="E6720" i="3" s="1"/>
  <c r="D6723" i="3"/>
  <c r="C6721" i="3"/>
  <c r="C6719" i="3"/>
  <c r="C6718" i="3"/>
  <c r="E6717" i="3"/>
  <c r="D6717" i="3"/>
  <c r="C6716" i="3"/>
  <c r="C6715" i="3"/>
  <c r="E6714" i="3"/>
  <c r="D6714" i="3"/>
  <c r="C6713" i="3"/>
  <c r="C6712" i="3"/>
  <c r="E6711" i="3"/>
  <c r="D6711" i="3"/>
  <c r="C6709" i="3"/>
  <c r="C6708" i="3"/>
  <c r="E6707" i="3"/>
  <c r="D6707" i="3"/>
  <c r="C6706" i="3"/>
  <c r="C6705" i="3"/>
  <c r="C6704" i="3"/>
  <c r="E6703" i="3"/>
  <c r="D6703" i="3"/>
  <c r="C6702" i="3"/>
  <c r="C6701" i="3"/>
  <c r="C6700" i="3"/>
  <c r="C6699" i="3"/>
  <c r="E6698" i="3"/>
  <c r="E6697" i="3" s="1"/>
  <c r="D6698" i="3"/>
  <c r="C6695" i="3"/>
  <c r="C6694" i="3"/>
  <c r="E6693" i="3"/>
  <c r="D6693" i="3"/>
  <c r="C6692" i="3"/>
  <c r="C6691" i="3"/>
  <c r="C6690" i="3"/>
  <c r="E6689" i="3"/>
  <c r="D6689" i="3"/>
  <c r="C6688" i="3"/>
  <c r="C6687" i="3"/>
  <c r="E6686" i="3"/>
  <c r="D6686" i="3"/>
  <c r="C6683" i="3"/>
  <c r="C6682" i="3"/>
  <c r="E6681" i="3"/>
  <c r="D6681" i="3"/>
  <c r="C6680" i="3"/>
  <c r="C6679" i="3"/>
  <c r="E6678" i="3"/>
  <c r="D6678" i="3"/>
  <c r="C6675" i="3"/>
  <c r="C6674" i="3"/>
  <c r="E6673" i="3"/>
  <c r="D6673" i="3"/>
  <c r="C6672" i="3"/>
  <c r="C6671" i="3"/>
  <c r="E6670" i="3"/>
  <c r="D6670" i="3"/>
  <c r="C6668" i="3"/>
  <c r="C6667" i="3"/>
  <c r="C6666" i="3"/>
  <c r="C6665" i="3"/>
  <c r="C6664" i="3"/>
  <c r="C6663" i="3"/>
  <c r="C6662" i="3"/>
  <c r="E6661" i="3"/>
  <c r="E6660" i="3" s="1"/>
  <c r="D6661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E6644" i="3"/>
  <c r="D6644" i="3"/>
  <c r="C6643" i="3"/>
  <c r="C6642" i="3"/>
  <c r="C6641" i="3"/>
  <c r="C6640" i="3"/>
  <c r="C6639" i="3"/>
  <c r="C6638" i="3"/>
  <c r="C6637" i="3"/>
  <c r="E6636" i="3"/>
  <c r="D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E6622" i="3"/>
  <c r="D6622" i="3"/>
  <c r="C6621" i="3"/>
  <c r="C6620" i="3"/>
  <c r="C6619" i="3"/>
  <c r="C6618" i="3"/>
  <c r="C6617" i="3"/>
  <c r="C6616" i="3"/>
  <c r="C6615" i="3"/>
  <c r="C6614" i="3"/>
  <c r="C6613" i="3"/>
  <c r="E6612" i="3"/>
  <c r="D6612" i="3"/>
  <c r="C6611" i="3"/>
  <c r="C6610" i="3"/>
  <c r="C6609" i="3"/>
  <c r="C6608" i="3"/>
  <c r="C6607" i="3"/>
  <c r="C6606" i="3"/>
  <c r="C6605" i="3"/>
  <c r="C6604" i="3"/>
  <c r="C6603" i="3"/>
  <c r="C6602" i="3"/>
  <c r="C6601" i="3"/>
  <c r="E6600" i="3"/>
  <c r="D6600" i="3"/>
  <c r="C6599" i="3"/>
  <c r="C6598" i="3"/>
  <c r="C6597" i="3"/>
  <c r="C6595" i="3"/>
  <c r="C6594" i="3"/>
  <c r="E6593" i="3"/>
  <c r="D6593" i="3"/>
  <c r="C6592" i="3"/>
  <c r="C6590" i="3"/>
  <c r="C6589" i="3"/>
  <c r="C6588" i="3"/>
  <c r="C6587" i="3"/>
  <c r="C6586" i="3"/>
  <c r="C6585" i="3"/>
  <c r="C6584" i="3"/>
  <c r="C6583" i="3"/>
  <c r="E6582" i="3"/>
  <c r="E6581" i="3" s="1"/>
  <c r="E6580" i="3" s="1"/>
  <c r="D6582" i="3"/>
  <c r="D6581" i="3" s="1"/>
  <c r="C6577" i="3"/>
  <c r="C6576" i="3"/>
  <c r="C6575" i="3"/>
  <c r="C6574" i="3"/>
  <c r="C6573" i="3"/>
  <c r="C6572" i="3"/>
  <c r="C6571" i="3"/>
  <c r="E6570" i="3"/>
  <c r="D6570" i="3"/>
  <c r="C6569" i="3"/>
  <c r="C6568" i="3"/>
  <c r="C6567" i="3"/>
  <c r="C6566" i="3"/>
  <c r="C6565" i="3"/>
  <c r="C6564" i="3"/>
  <c r="C6563" i="3"/>
  <c r="E6562" i="3"/>
  <c r="D6562" i="3"/>
  <c r="D6561" i="3" s="1"/>
  <c r="C6560" i="3"/>
  <c r="C6559" i="3"/>
  <c r="C6558" i="3"/>
  <c r="C6557" i="3"/>
  <c r="C6556" i="3"/>
  <c r="C6555" i="3"/>
  <c r="C6554" i="3"/>
  <c r="C6553" i="3"/>
  <c r="E6552" i="3"/>
  <c r="D6552" i="3"/>
  <c r="C6551" i="3"/>
  <c r="C6550" i="3"/>
  <c r="C6549" i="3"/>
  <c r="C6548" i="3"/>
  <c r="C6547" i="3"/>
  <c r="C6546" i="3"/>
  <c r="C6545" i="3"/>
  <c r="E6544" i="3"/>
  <c r="D6544" i="3"/>
  <c r="C6542" i="3"/>
  <c r="C6541" i="3"/>
  <c r="C6540" i="3"/>
  <c r="E6539" i="3"/>
  <c r="E6536" i="3" s="1"/>
  <c r="D6539" i="3"/>
  <c r="D6536" i="3" s="1"/>
  <c r="C6538" i="3"/>
  <c r="C6537" i="3"/>
  <c r="C6535" i="3"/>
  <c r="C6534" i="3"/>
  <c r="C6533" i="3"/>
  <c r="C6532" i="3"/>
  <c r="C6531" i="3"/>
  <c r="E6530" i="3"/>
  <c r="E6528" i="3" s="1"/>
  <c r="D6530" i="3"/>
  <c r="C6529" i="3"/>
  <c r="C6527" i="3"/>
  <c r="C6526" i="3"/>
  <c r="E6525" i="3"/>
  <c r="D6525" i="3"/>
  <c r="D6523" i="3" s="1"/>
  <c r="C6524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E6502" i="3"/>
  <c r="D6502" i="3"/>
  <c r="C6501" i="3"/>
  <c r="C6500" i="3"/>
  <c r="C6499" i="3"/>
  <c r="C6498" i="3"/>
  <c r="C6497" i="3"/>
  <c r="C6496" i="3"/>
  <c r="E6495" i="3"/>
  <c r="D6495" i="3"/>
  <c r="D6494" i="3" s="1"/>
  <c r="C6493" i="3"/>
  <c r="C6492" i="3"/>
  <c r="C6491" i="3"/>
  <c r="C6490" i="3"/>
  <c r="C6489" i="3"/>
  <c r="C6488" i="3"/>
  <c r="C6487" i="3"/>
  <c r="C6486" i="3"/>
  <c r="C6485" i="3"/>
  <c r="C6484" i="3"/>
  <c r="C6483" i="3"/>
  <c r="E6482" i="3"/>
  <c r="D6482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E6460" i="3"/>
  <c r="E6459" i="3" s="1"/>
  <c r="E6457" i="3" s="1"/>
  <c r="D6460" i="3"/>
  <c r="D6459" i="3" s="1"/>
  <c r="C6458" i="3"/>
  <c r="C6456" i="3"/>
  <c r="C6455" i="3"/>
  <c r="E6454" i="3"/>
  <c r="D6454" i="3"/>
  <c r="C6453" i="3"/>
  <c r="C6452" i="3"/>
  <c r="E6451" i="3"/>
  <c r="D6451" i="3"/>
  <c r="C6450" i="3"/>
  <c r="C6449" i="3"/>
  <c r="E6448" i="3"/>
  <c r="D6448" i="3"/>
  <c r="C6446" i="3"/>
  <c r="C6445" i="3"/>
  <c r="E6444" i="3"/>
  <c r="D6444" i="3"/>
  <c r="C6443" i="3"/>
  <c r="C6442" i="3"/>
  <c r="C6441" i="3"/>
  <c r="E6440" i="3"/>
  <c r="D6440" i="3"/>
  <c r="C6439" i="3"/>
  <c r="C6438" i="3"/>
  <c r="C6437" i="3"/>
  <c r="C6436" i="3"/>
  <c r="E6435" i="3"/>
  <c r="D6435" i="3"/>
  <c r="C6432" i="3"/>
  <c r="C6431" i="3"/>
  <c r="E6430" i="3"/>
  <c r="D6430" i="3"/>
  <c r="C6429" i="3"/>
  <c r="C6428" i="3"/>
  <c r="C6427" i="3"/>
  <c r="E6426" i="3"/>
  <c r="D6426" i="3"/>
  <c r="C6425" i="3"/>
  <c r="C6424" i="3"/>
  <c r="E6423" i="3"/>
  <c r="D6423" i="3"/>
  <c r="D6422" i="3" s="1"/>
  <c r="C6420" i="3"/>
  <c r="C6419" i="3"/>
  <c r="E6418" i="3"/>
  <c r="D6418" i="3"/>
  <c r="C6417" i="3"/>
  <c r="C6416" i="3"/>
  <c r="E6415" i="3"/>
  <c r="D6415" i="3"/>
  <c r="C6412" i="3"/>
  <c r="C6411" i="3"/>
  <c r="E6410" i="3"/>
  <c r="D6410" i="3"/>
  <c r="C6409" i="3"/>
  <c r="C6408" i="3"/>
  <c r="E6407" i="3"/>
  <c r="D6407" i="3"/>
  <c r="C6405" i="3"/>
  <c r="C6404" i="3"/>
  <c r="C6403" i="3"/>
  <c r="C6402" i="3"/>
  <c r="C6401" i="3"/>
  <c r="C6400" i="3"/>
  <c r="C6399" i="3"/>
  <c r="E6398" i="3"/>
  <c r="E6397" i="3" s="1"/>
  <c r="D6398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E6381" i="3"/>
  <c r="D6381" i="3"/>
  <c r="C6380" i="3"/>
  <c r="C6379" i="3"/>
  <c r="C6378" i="3"/>
  <c r="C6377" i="3"/>
  <c r="C6376" i="3"/>
  <c r="C6375" i="3"/>
  <c r="C6374" i="3"/>
  <c r="E6373" i="3"/>
  <c r="D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E6359" i="3"/>
  <c r="D6359" i="3"/>
  <c r="C6358" i="3"/>
  <c r="C6357" i="3"/>
  <c r="C6356" i="3"/>
  <c r="C6355" i="3"/>
  <c r="C6354" i="3"/>
  <c r="C6353" i="3"/>
  <c r="C6352" i="3"/>
  <c r="C6351" i="3"/>
  <c r="C6350" i="3"/>
  <c r="E6349" i="3"/>
  <c r="D6349" i="3"/>
  <c r="C6348" i="3"/>
  <c r="C6347" i="3"/>
  <c r="C6346" i="3"/>
  <c r="C6345" i="3"/>
  <c r="C6344" i="3"/>
  <c r="C6343" i="3"/>
  <c r="C6342" i="3"/>
  <c r="C6341" i="3"/>
  <c r="C6340" i="3"/>
  <c r="C6339" i="3"/>
  <c r="C6338" i="3"/>
  <c r="E6337" i="3"/>
  <c r="D6337" i="3"/>
  <c r="C6336" i="3"/>
  <c r="C6335" i="3"/>
  <c r="C6334" i="3"/>
  <c r="C6332" i="3"/>
  <c r="C6331" i="3"/>
  <c r="E6330" i="3"/>
  <c r="D6330" i="3"/>
  <c r="C6329" i="3"/>
  <c r="C6327" i="3"/>
  <c r="C6326" i="3"/>
  <c r="C6325" i="3"/>
  <c r="C6324" i="3"/>
  <c r="C6323" i="3"/>
  <c r="C6322" i="3"/>
  <c r="C6321" i="3"/>
  <c r="C6320" i="3"/>
  <c r="E6319" i="3"/>
  <c r="E6318" i="3" s="1"/>
  <c r="E6317" i="3" s="1"/>
  <c r="D6319" i="3"/>
  <c r="C6314" i="3"/>
  <c r="C6313" i="3"/>
  <c r="C6312" i="3"/>
  <c r="C6311" i="3"/>
  <c r="C6310" i="3"/>
  <c r="C6309" i="3"/>
  <c r="C6308" i="3"/>
  <c r="E6307" i="3"/>
  <c r="D6307" i="3"/>
  <c r="C6306" i="3"/>
  <c r="C6305" i="3"/>
  <c r="C6304" i="3"/>
  <c r="C6303" i="3"/>
  <c r="C6302" i="3"/>
  <c r="C6301" i="3"/>
  <c r="C6300" i="3"/>
  <c r="E6299" i="3"/>
  <c r="D6299" i="3"/>
  <c r="C6297" i="3"/>
  <c r="C6296" i="3"/>
  <c r="C6295" i="3"/>
  <c r="C6294" i="3"/>
  <c r="C6293" i="3"/>
  <c r="C6292" i="3"/>
  <c r="C6291" i="3"/>
  <c r="C6290" i="3"/>
  <c r="E6289" i="3"/>
  <c r="D6289" i="3"/>
  <c r="C6288" i="3"/>
  <c r="C6287" i="3"/>
  <c r="C6286" i="3"/>
  <c r="C6285" i="3"/>
  <c r="C6284" i="3"/>
  <c r="C6283" i="3"/>
  <c r="C6282" i="3"/>
  <c r="E6281" i="3"/>
  <c r="E6280" i="3" s="1"/>
  <c r="D6281" i="3"/>
  <c r="C6279" i="3"/>
  <c r="C6278" i="3"/>
  <c r="C6277" i="3"/>
  <c r="E6276" i="3"/>
  <c r="E6273" i="3" s="1"/>
  <c r="D6276" i="3"/>
  <c r="D6273" i="3" s="1"/>
  <c r="C6275" i="3"/>
  <c r="C6274" i="3"/>
  <c r="C6272" i="3"/>
  <c r="C6271" i="3"/>
  <c r="C6270" i="3"/>
  <c r="C6269" i="3"/>
  <c r="C6268" i="3"/>
  <c r="E6267" i="3"/>
  <c r="E6265" i="3" s="1"/>
  <c r="D6267" i="3"/>
  <c r="D6265" i="3" s="1"/>
  <c r="C6266" i="3"/>
  <c r="C6264" i="3"/>
  <c r="C6263" i="3"/>
  <c r="E6262" i="3"/>
  <c r="E6260" i="3" s="1"/>
  <c r="D6262" i="3"/>
  <c r="D6260" i="3" s="1"/>
  <c r="C6261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E6239" i="3"/>
  <c r="D6239" i="3"/>
  <c r="C6238" i="3"/>
  <c r="C6237" i="3"/>
  <c r="C6236" i="3"/>
  <c r="C6235" i="3"/>
  <c r="C6234" i="3"/>
  <c r="C6233" i="3"/>
  <c r="E6232" i="3"/>
  <c r="D6232" i="3"/>
  <c r="C6230" i="3"/>
  <c r="C6229" i="3"/>
  <c r="C6228" i="3"/>
  <c r="C6227" i="3"/>
  <c r="C6226" i="3"/>
  <c r="C6225" i="3"/>
  <c r="C6224" i="3"/>
  <c r="C6223" i="3"/>
  <c r="C6222" i="3"/>
  <c r="C6221" i="3"/>
  <c r="C6220" i="3"/>
  <c r="E6219" i="3"/>
  <c r="D6219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E6197" i="3"/>
  <c r="E6196" i="3" s="1"/>
  <c r="D6197" i="3"/>
  <c r="C6195" i="3"/>
  <c r="C6193" i="3"/>
  <c r="C6192" i="3"/>
  <c r="E6191" i="3"/>
  <c r="D6191" i="3"/>
  <c r="C6190" i="3"/>
  <c r="C6189" i="3"/>
  <c r="E6188" i="3"/>
  <c r="D6188" i="3"/>
  <c r="C6187" i="3"/>
  <c r="C6186" i="3"/>
  <c r="E6185" i="3"/>
  <c r="E6184" i="3" s="1"/>
  <c r="D6185" i="3"/>
  <c r="C6183" i="3"/>
  <c r="C6182" i="3"/>
  <c r="E6181" i="3"/>
  <c r="C6181" i="3" s="1"/>
  <c r="D6181" i="3"/>
  <c r="C6180" i="3"/>
  <c r="C6179" i="3"/>
  <c r="C6178" i="3"/>
  <c r="E6177" i="3"/>
  <c r="D6177" i="3"/>
  <c r="C6176" i="3"/>
  <c r="C6175" i="3"/>
  <c r="C6174" i="3"/>
  <c r="C6173" i="3"/>
  <c r="E6172" i="3"/>
  <c r="D6172" i="3"/>
  <c r="C6169" i="3"/>
  <c r="C6168" i="3"/>
  <c r="E6167" i="3"/>
  <c r="D6167" i="3"/>
  <c r="C6166" i="3"/>
  <c r="C6165" i="3"/>
  <c r="C6164" i="3"/>
  <c r="E6163" i="3"/>
  <c r="D6163" i="3"/>
  <c r="C6162" i="3"/>
  <c r="C6161" i="3"/>
  <c r="E6160" i="3"/>
  <c r="E6159" i="3" s="1"/>
  <c r="D6160" i="3"/>
  <c r="C6157" i="3"/>
  <c r="C6156" i="3"/>
  <c r="E6155" i="3"/>
  <c r="D6155" i="3"/>
  <c r="C6154" i="3"/>
  <c r="C6153" i="3"/>
  <c r="E6152" i="3"/>
  <c r="D6152" i="3"/>
  <c r="C6149" i="3"/>
  <c r="C6148" i="3"/>
  <c r="E6147" i="3"/>
  <c r="D6147" i="3"/>
  <c r="C6146" i="3"/>
  <c r="C6145" i="3"/>
  <c r="E6144" i="3"/>
  <c r="D6144" i="3"/>
  <c r="C6142" i="3"/>
  <c r="C6141" i="3"/>
  <c r="C6140" i="3"/>
  <c r="C6139" i="3"/>
  <c r="C6138" i="3"/>
  <c r="C6137" i="3"/>
  <c r="C6136" i="3"/>
  <c r="E6135" i="3"/>
  <c r="E6134" i="3" s="1"/>
  <c r="D6135" i="3"/>
  <c r="D6134" i="3" s="1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E6118" i="3"/>
  <c r="D6118" i="3"/>
  <c r="C6117" i="3"/>
  <c r="C6116" i="3"/>
  <c r="C6115" i="3"/>
  <c r="C6114" i="3"/>
  <c r="C6113" i="3"/>
  <c r="C6112" i="3"/>
  <c r="C6111" i="3"/>
  <c r="E6110" i="3"/>
  <c r="D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E6096" i="3"/>
  <c r="D6096" i="3"/>
  <c r="C6095" i="3"/>
  <c r="C6094" i="3"/>
  <c r="C6093" i="3"/>
  <c r="C6092" i="3"/>
  <c r="C6091" i="3"/>
  <c r="C6090" i="3"/>
  <c r="C6089" i="3"/>
  <c r="C6088" i="3"/>
  <c r="C6087" i="3"/>
  <c r="E6086" i="3"/>
  <c r="D6086" i="3"/>
  <c r="C6085" i="3"/>
  <c r="C6084" i="3"/>
  <c r="C6083" i="3"/>
  <c r="C6082" i="3"/>
  <c r="C6081" i="3"/>
  <c r="C6080" i="3"/>
  <c r="C6079" i="3"/>
  <c r="C6078" i="3"/>
  <c r="C6077" i="3"/>
  <c r="C6076" i="3"/>
  <c r="C6075" i="3"/>
  <c r="E6074" i="3"/>
  <c r="D6074" i="3"/>
  <c r="C6073" i="3"/>
  <c r="C6072" i="3"/>
  <c r="C6071" i="3"/>
  <c r="C6069" i="3"/>
  <c r="C6068" i="3"/>
  <c r="E6067" i="3"/>
  <c r="D6067" i="3"/>
  <c r="C6066" i="3"/>
  <c r="C6064" i="3"/>
  <c r="C6063" i="3"/>
  <c r="C6062" i="3"/>
  <c r="C6061" i="3"/>
  <c r="C6060" i="3"/>
  <c r="C6059" i="3"/>
  <c r="C6058" i="3"/>
  <c r="C6057" i="3"/>
  <c r="E6056" i="3"/>
  <c r="E6055" i="3" s="1"/>
  <c r="E6054" i="3" s="1"/>
  <c r="D6056" i="3"/>
  <c r="D6055" i="3" s="1"/>
  <c r="D6054" i="3" s="1"/>
  <c r="C6051" i="3"/>
  <c r="C6050" i="3"/>
  <c r="C6049" i="3"/>
  <c r="C6048" i="3"/>
  <c r="C6047" i="3"/>
  <c r="C6046" i="3"/>
  <c r="C6045" i="3"/>
  <c r="E6044" i="3"/>
  <c r="D6044" i="3"/>
  <c r="C6043" i="3"/>
  <c r="C6042" i="3"/>
  <c r="C6041" i="3"/>
  <c r="C6040" i="3"/>
  <c r="C6039" i="3"/>
  <c r="C6038" i="3"/>
  <c r="C6037" i="3"/>
  <c r="E6036" i="3"/>
  <c r="D6036" i="3"/>
  <c r="C6034" i="3"/>
  <c r="C6033" i="3"/>
  <c r="C6032" i="3"/>
  <c r="C6031" i="3"/>
  <c r="C6030" i="3"/>
  <c r="C6029" i="3"/>
  <c r="C6028" i="3"/>
  <c r="C6027" i="3"/>
  <c r="E6026" i="3"/>
  <c r="D6026" i="3"/>
  <c r="C6025" i="3"/>
  <c r="C6024" i="3"/>
  <c r="C6023" i="3"/>
  <c r="C6022" i="3"/>
  <c r="C6021" i="3"/>
  <c r="C6020" i="3"/>
  <c r="C6019" i="3"/>
  <c r="E6018" i="3"/>
  <c r="D6018" i="3"/>
  <c r="C6016" i="3"/>
  <c r="C6015" i="3"/>
  <c r="C6014" i="3"/>
  <c r="E6013" i="3"/>
  <c r="E6010" i="3" s="1"/>
  <c r="D6013" i="3"/>
  <c r="D6010" i="3" s="1"/>
  <c r="C6012" i="3"/>
  <c r="C6011" i="3"/>
  <c r="C6009" i="3"/>
  <c r="C6008" i="3"/>
  <c r="C6007" i="3"/>
  <c r="C6006" i="3"/>
  <c r="C6005" i="3"/>
  <c r="E6004" i="3"/>
  <c r="E6002" i="3" s="1"/>
  <c r="D6004" i="3"/>
  <c r="D6002" i="3" s="1"/>
  <c r="C6003" i="3"/>
  <c r="C6001" i="3"/>
  <c r="C6000" i="3"/>
  <c r="E5999" i="3"/>
  <c r="E5997" i="3" s="1"/>
  <c r="D5999" i="3"/>
  <c r="D5997" i="3" s="1"/>
  <c r="C5998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E5976" i="3"/>
  <c r="D5976" i="3"/>
  <c r="C5975" i="3"/>
  <c r="C5974" i="3"/>
  <c r="C5973" i="3"/>
  <c r="C5972" i="3"/>
  <c r="C5971" i="3"/>
  <c r="C5970" i="3"/>
  <c r="E5969" i="3"/>
  <c r="D5969" i="3"/>
  <c r="C5967" i="3"/>
  <c r="C5966" i="3"/>
  <c r="C5965" i="3"/>
  <c r="C5964" i="3"/>
  <c r="C5963" i="3"/>
  <c r="C5962" i="3"/>
  <c r="C5961" i="3"/>
  <c r="C5960" i="3"/>
  <c r="C5959" i="3"/>
  <c r="C5958" i="3"/>
  <c r="C5957" i="3"/>
  <c r="E5956" i="3"/>
  <c r="D5956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E5934" i="3"/>
  <c r="E5933" i="3" s="1"/>
  <c r="E5931" i="3" s="1"/>
  <c r="D5934" i="3"/>
  <c r="C5934" i="3" s="1"/>
  <c r="C5932" i="3"/>
  <c r="C5930" i="3"/>
  <c r="C5929" i="3"/>
  <c r="E5928" i="3"/>
  <c r="D5928" i="3"/>
  <c r="C5927" i="3"/>
  <c r="C5926" i="3"/>
  <c r="E5925" i="3"/>
  <c r="D5925" i="3"/>
  <c r="C5924" i="3"/>
  <c r="C5923" i="3"/>
  <c r="E5922" i="3"/>
  <c r="D5922" i="3"/>
  <c r="C5920" i="3"/>
  <c r="C5919" i="3"/>
  <c r="E5918" i="3"/>
  <c r="D5918" i="3"/>
  <c r="C5917" i="3"/>
  <c r="C5916" i="3"/>
  <c r="C5915" i="3"/>
  <c r="E5914" i="3"/>
  <c r="D5914" i="3"/>
  <c r="C5913" i="3"/>
  <c r="C5912" i="3"/>
  <c r="C5911" i="3"/>
  <c r="C5910" i="3"/>
  <c r="E5909" i="3"/>
  <c r="D5909" i="3"/>
  <c r="C5906" i="3"/>
  <c r="C5905" i="3"/>
  <c r="E5904" i="3"/>
  <c r="D5904" i="3"/>
  <c r="C5903" i="3"/>
  <c r="C5902" i="3"/>
  <c r="C5901" i="3"/>
  <c r="E5900" i="3"/>
  <c r="D5900" i="3"/>
  <c r="C5899" i="3"/>
  <c r="C5898" i="3"/>
  <c r="E5897" i="3"/>
  <c r="D5897" i="3"/>
  <c r="C5894" i="3"/>
  <c r="C5893" i="3"/>
  <c r="E5892" i="3"/>
  <c r="D5892" i="3"/>
  <c r="C5891" i="3"/>
  <c r="C5890" i="3"/>
  <c r="E5889" i="3"/>
  <c r="D5889" i="3"/>
  <c r="D5888" i="3" s="1"/>
  <c r="C5886" i="3"/>
  <c r="C5885" i="3"/>
  <c r="E5884" i="3"/>
  <c r="D5884" i="3"/>
  <c r="C5883" i="3"/>
  <c r="C5882" i="3"/>
  <c r="E5881" i="3"/>
  <c r="D5881" i="3"/>
  <c r="C5879" i="3"/>
  <c r="C5878" i="3"/>
  <c r="C5877" i="3"/>
  <c r="C5876" i="3"/>
  <c r="C5875" i="3"/>
  <c r="C5874" i="3"/>
  <c r="C5873" i="3"/>
  <c r="E5872" i="3"/>
  <c r="E5871" i="3" s="1"/>
  <c r="D5872" i="3"/>
  <c r="D5871" i="3" s="1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E5855" i="3"/>
  <c r="C5855" i="3" s="1"/>
  <c r="D5855" i="3"/>
  <c r="C5854" i="3"/>
  <c r="C5853" i="3"/>
  <c r="C5852" i="3"/>
  <c r="C5851" i="3"/>
  <c r="C5850" i="3"/>
  <c r="C5849" i="3"/>
  <c r="C5848" i="3"/>
  <c r="E5847" i="3"/>
  <c r="D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E5833" i="3"/>
  <c r="D5833" i="3"/>
  <c r="C5832" i="3"/>
  <c r="C5831" i="3"/>
  <c r="C5830" i="3"/>
  <c r="C5829" i="3"/>
  <c r="C5828" i="3"/>
  <c r="C5827" i="3"/>
  <c r="C5826" i="3"/>
  <c r="C5825" i="3"/>
  <c r="C5824" i="3"/>
  <c r="E5823" i="3"/>
  <c r="D5823" i="3"/>
  <c r="C5822" i="3"/>
  <c r="C5821" i="3"/>
  <c r="C5820" i="3"/>
  <c r="C5819" i="3"/>
  <c r="C5818" i="3"/>
  <c r="C5817" i="3"/>
  <c r="C5816" i="3"/>
  <c r="C5815" i="3"/>
  <c r="C5814" i="3"/>
  <c r="C5813" i="3"/>
  <c r="C5812" i="3"/>
  <c r="E5811" i="3"/>
  <c r="D5811" i="3"/>
  <c r="C5810" i="3"/>
  <c r="C5809" i="3"/>
  <c r="C5808" i="3"/>
  <c r="C5806" i="3"/>
  <c r="C5805" i="3"/>
  <c r="E5804" i="3"/>
  <c r="D5804" i="3"/>
  <c r="C5803" i="3"/>
  <c r="C5801" i="3"/>
  <c r="C5800" i="3"/>
  <c r="C5799" i="3"/>
  <c r="C5798" i="3"/>
  <c r="C5797" i="3"/>
  <c r="C5796" i="3"/>
  <c r="C5795" i="3"/>
  <c r="C5794" i="3"/>
  <c r="E5793" i="3"/>
  <c r="E5792" i="3" s="1"/>
  <c r="E5791" i="3" s="1"/>
  <c r="D5793" i="3"/>
  <c r="C5788" i="3"/>
  <c r="C5787" i="3"/>
  <c r="C5786" i="3"/>
  <c r="C5785" i="3"/>
  <c r="C5784" i="3"/>
  <c r="C5783" i="3"/>
  <c r="C5782" i="3"/>
  <c r="E5781" i="3"/>
  <c r="D5781" i="3"/>
  <c r="C5780" i="3"/>
  <c r="C5779" i="3"/>
  <c r="C5778" i="3"/>
  <c r="C5777" i="3"/>
  <c r="C5776" i="3"/>
  <c r="C5775" i="3"/>
  <c r="C5774" i="3"/>
  <c r="E5773" i="3"/>
  <c r="D5773" i="3"/>
  <c r="C5771" i="3"/>
  <c r="C5770" i="3"/>
  <c r="C5769" i="3"/>
  <c r="C5768" i="3"/>
  <c r="C5767" i="3"/>
  <c r="C5766" i="3"/>
  <c r="C5765" i="3"/>
  <c r="C5764" i="3"/>
  <c r="E5763" i="3"/>
  <c r="D5763" i="3"/>
  <c r="C5762" i="3"/>
  <c r="C5761" i="3"/>
  <c r="C5760" i="3"/>
  <c r="C5759" i="3"/>
  <c r="C5758" i="3"/>
  <c r="C5757" i="3"/>
  <c r="C5756" i="3"/>
  <c r="E5755" i="3"/>
  <c r="D5755" i="3"/>
  <c r="C5753" i="3"/>
  <c r="C5752" i="3"/>
  <c r="C5751" i="3"/>
  <c r="E5750" i="3"/>
  <c r="E5747" i="3" s="1"/>
  <c r="D5750" i="3"/>
  <c r="D5747" i="3" s="1"/>
  <c r="C5749" i="3"/>
  <c r="C5748" i="3"/>
  <c r="C5746" i="3"/>
  <c r="C5745" i="3"/>
  <c r="C5744" i="3"/>
  <c r="C5743" i="3"/>
  <c r="C5742" i="3"/>
  <c r="E5741" i="3"/>
  <c r="E5739" i="3" s="1"/>
  <c r="D5741" i="3"/>
  <c r="D5739" i="3" s="1"/>
  <c r="C5740" i="3"/>
  <c r="C5738" i="3"/>
  <c r="C5737" i="3"/>
  <c r="E5736" i="3"/>
  <c r="E5734" i="3" s="1"/>
  <c r="D5736" i="3"/>
  <c r="D5734" i="3" s="1"/>
  <c r="C5735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E5713" i="3"/>
  <c r="D5713" i="3"/>
  <c r="C5712" i="3"/>
  <c r="C5711" i="3"/>
  <c r="C5710" i="3"/>
  <c r="C5709" i="3"/>
  <c r="C5708" i="3"/>
  <c r="C5707" i="3"/>
  <c r="E5706" i="3"/>
  <c r="D5706" i="3"/>
  <c r="C5704" i="3"/>
  <c r="C5703" i="3"/>
  <c r="C5702" i="3"/>
  <c r="C5701" i="3"/>
  <c r="C5700" i="3"/>
  <c r="C5699" i="3"/>
  <c r="C5698" i="3"/>
  <c r="C5697" i="3"/>
  <c r="C5696" i="3"/>
  <c r="C5695" i="3"/>
  <c r="C5694" i="3"/>
  <c r="E5693" i="3"/>
  <c r="D5693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E5671" i="3"/>
  <c r="E5670" i="3" s="1"/>
  <c r="E5668" i="3" s="1"/>
  <c r="D5671" i="3"/>
  <c r="D5670" i="3" s="1"/>
  <c r="C5669" i="3"/>
  <c r="C5667" i="3"/>
  <c r="C5666" i="3"/>
  <c r="E5665" i="3"/>
  <c r="D5665" i="3"/>
  <c r="C5664" i="3"/>
  <c r="C5663" i="3"/>
  <c r="E5662" i="3"/>
  <c r="D5662" i="3"/>
  <c r="C5661" i="3"/>
  <c r="C5660" i="3"/>
  <c r="E5659" i="3"/>
  <c r="D5659" i="3"/>
  <c r="C5657" i="3"/>
  <c r="C5656" i="3"/>
  <c r="E5655" i="3"/>
  <c r="D5655" i="3"/>
  <c r="C5654" i="3"/>
  <c r="C5653" i="3"/>
  <c r="C5652" i="3"/>
  <c r="E5651" i="3"/>
  <c r="D5651" i="3"/>
  <c r="C5650" i="3"/>
  <c r="C5649" i="3"/>
  <c r="C5648" i="3"/>
  <c r="C5647" i="3"/>
  <c r="E5646" i="3"/>
  <c r="D5646" i="3"/>
  <c r="C5643" i="3"/>
  <c r="C5642" i="3"/>
  <c r="E5641" i="3"/>
  <c r="D5641" i="3"/>
  <c r="C5641" i="3" s="1"/>
  <c r="C5640" i="3"/>
  <c r="C5639" i="3"/>
  <c r="C5638" i="3"/>
  <c r="E5637" i="3"/>
  <c r="D5637" i="3"/>
  <c r="C5636" i="3"/>
  <c r="C5635" i="3"/>
  <c r="E5634" i="3"/>
  <c r="D5634" i="3"/>
  <c r="C5631" i="3"/>
  <c r="C5630" i="3"/>
  <c r="E5629" i="3"/>
  <c r="D5629" i="3"/>
  <c r="C5628" i="3"/>
  <c r="C5627" i="3"/>
  <c r="E5626" i="3"/>
  <c r="E5625" i="3" s="1"/>
  <c r="D5626" i="3"/>
  <c r="D5625" i="3" s="1"/>
  <c r="C5623" i="3"/>
  <c r="C5622" i="3"/>
  <c r="E5621" i="3"/>
  <c r="D5621" i="3"/>
  <c r="C5620" i="3"/>
  <c r="C5619" i="3"/>
  <c r="E5618" i="3"/>
  <c r="D5618" i="3"/>
  <c r="C5616" i="3"/>
  <c r="C5615" i="3"/>
  <c r="C5614" i="3"/>
  <c r="C5613" i="3"/>
  <c r="C5612" i="3"/>
  <c r="C5611" i="3"/>
  <c r="C5610" i="3"/>
  <c r="E5609" i="3"/>
  <c r="E5608" i="3" s="1"/>
  <c r="D5609" i="3"/>
  <c r="D5608" i="3" s="1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E5592" i="3"/>
  <c r="D5592" i="3"/>
  <c r="C5591" i="3"/>
  <c r="C5590" i="3"/>
  <c r="C5589" i="3"/>
  <c r="C5588" i="3"/>
  <c r="C5587" i="3"/>
  <c r="C5586" i="3"/>
  <c r="C5585" i="3"/>
  <c r="E5584" i="3"/>
  <c r="D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E5570" i="3"/>
  <c r="D5570" i="3"/>
  <c r="C5569" i="3"/>
  <c r="C5568" i="3"/>
  <c r="C5567" i="3"/>
  <c r="C5566" i="3"/>
  <c r="C5565" i="3"/>
  <c r="C5564" i="3"/>
  <c r="C5563" i="3"/>
  <c r="C5562" i="3"/>
  <c r="C5561" i="3"/>
  <c r="E5560" i="3"/>
  <c r="D5560" i="3"/>
  <c r="C5559" i="3"/>
  <c r="C5558" i="3"/>
  <c r="C5557" i="3"/>
  <c r="C5556" i="3"/>
  <c r="C5555" i="3"/>
  <c r="C5554" i="3"/>
  <c r="C5553" i="3"/>
  <c r="C5552" i="3"/>
  <c r="C5551" i="3"/>
  <c r="C5550" i="3"/>
  <c r="C5549" i="3"/>
  <c r="E5548" i="3"/>
  <c r="D5548" i="3"/>
  <c r="C5547" i="3"/>
  <c r="C5546" i="3"/>
  <c r="C5545" i="3"/>
  <c r="C5543" i="3"/>
  <c r="C5542" i="3"/>
  <c r="E5541" i="3"/>
  <c r="D5541" i="3"/>
  <c r="C5540" i="3"/>
  <c r="C5538" i="3"/>
  <c r="C5537" i="3"/>
  <c r="C5536" i="3"/>
  <c r="C5535" i="3"/>
  <c r="C5534" i="3"/>
  <c r="C5533" i="3"/>
  <c r="C5532" i="3"/>
  <c r="C5531" i="3"/>
  <c r="E5530" i="3"/>
  <c r="E5529" i="3" s="1"/>
  <c r="E5528" i="3" s="1"/>
  <c r="D5530" i="3"/>
  <c r="D5529" i="3" s="1"/>
  <c r="C5525" i="3"/>
  <c r="C5524" i="3"/>
  <c r="C5523" i="3"/>
  <c r="C5522" i="3"/>
  <c r="C5521" i="3"/>
  <c r="C5520" i="3"/>
  <c r="C5519" i="3"/>
  <c r="E5518" i="3"/>
  <c r="D5518" i="3"/>
  <c r="C5517" i="3"/>
  <c r="C5516" i="3"/>
  <c r="C5515" i="3"/>
  <c r="C5514" i="3"/>
  <c r="C5513" i="3"/>
  <c r="C5512" i="3"/>
  <c r="C5511" i="3"/>
  <c r="E5510" i="3"/>
  <c r="D5510" i="3"/>
  <c r="C5508" i="3"/>
  <c r="C5507" i="3"/>
  <c r="C5506" i="3"/>
  <c r="C5505" i="3"/>
  <c r="C5504" i="3"/>
  <c r="C5503" i="3"/>
  <c r="C5502" i="3"/>
  <c r="C5501" i="3"/>
  <c r="E5500" i="3"/>
  <c r="D5500" i="3"/>
  <c r="C5499" i="3"/>
  <c r="C5498" i="3"/>
  <c r="C5497" i="3"/>
  <c r="C5496" i="3"/>
  <c r="C5495" i="3"/>
  <c r="C5494" i="3"/>
  <c r="C5493" i="3"/>
  <c r="E5492" i="3"/>
  <c r="D5492" i="3"/>
  <c r="C5490" i="3"/>
  <c r="C5489" i="3"/>
  <c r="C5488" i="3"/>
  <c r="E5487" i="3"/>
  <c r="E5484" i="3" s="1"/>
  <c r="D5487" i="3"/>
  <c r="C5486" i="3"/>
  <c r="C5485" i="3"/>
  <c r="C5483" i="3"/>
  <c r="C5482" i="3"/>
  <c r="C5481" i="3"/>
  <c r="C5480" i="3"/>
  <c r="C5479" i="3"/>
  <c r="E5478" i="3"/>
  <c r="E5476" i="3" s="1"/>
  <c r="D5478" i="3"/>
  <c r="D5476" i="3" s="1"/>
  <c r="C5477" i="3"/>
  <c r="C5475" i="3"/>
  <c r="C5474" i="3"/>
  <c r="E5473" i="3"/>
  <c r="E5471" i="3" s="1"/>
  <c r="D5473" i="3"/>
  <c r="D5471" i="3" s="1"/>
  <c r="C5472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E5450" i="3"/>
  <c r="D5450" i="3"/>
  <c r="C5449" i="3"/>
  <c r="C5448" i="3"/>
  <c r="C5447" i="3"/>
  <c r="C5446" i="3"/>
  <c r="C5445" i="3"/>
  <c r="C5444" i="3"/>
  <c r="E5443" i="3"/>
  <c r="D5443" i="3"/>
  <c r="C5440" i="3"/>
  <c r="C5439" i="3"/>
  <c r="C5438" i="3"/>
  <c r="C5437" i="3"/>
  <c r="C5436" i="3"/>
  <c r="C5435" i="3"/>
  <c r="C5434" i="3"/>
  <c r="C5433" i="3"/>
  <c r="C5432" i="3"/>
  <c r="C5431" i="3"/>
  <c r="E5430" i="3"/>
  <c r="D5430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E5408" i="3"/>
  <c r="E5407" i="3" s="1"/>
  <c r="E5405" i="3" s="1"/>
  <c r="D5408" i="3"/>
  <c r="D5407" i="3" s="1"/>
  <c r="C5406" i="3"/>
  <c r="C5404" i="3"/>
  <c r="C5403" i="3"/>
  <c r="E5402" i="3"/>
  <c r="D5402" i="3"/>
  <c r="C5401" i="3"/>
  <c r="C5400" i="3"/>
  <c r="E5399" i="3"/>
  <c r="D5399" i="3"/>
  <c r="C5398" i="3"/>
  <c r="C5397" i="3"/>
  <c r="E5396" i="3"/>
  <c r="D5396" i="3"/>
  <c r="C5394" i="3"/>
  <c r="C5393" i="3"/>
  <c r="E5392" i="3"/>
  <c r="D5392" i="3"/>
  <c r="C5391" i="3"/>
  <c r="C5390" i="3"/>
  <c r="C5389" i="3"/>
  <c r="E5388" i="3"/>
  <c r="D5388" i="3"/>
  <c r="C5387" i="3"/>
  <c r="C5386" i="3"/>
  <c r="C5385" i="3"/>
  <c r="C5384" i="3"/>
  <c r="E5383" i="3"/>
  <c r="D5383" i="3"/>
  <c r="C5380" i="3"/>
  <c r="C5379" i="3"/>
  <c r="E5378" i="3"/>
  <c r="D5378" i="3"/>
  <c r="C5377" i="3"/>
  <c r="C5376" i="3"/>
  <c r="C5375" i="3"/>
  <c r="E5374" i="3"/>
  <c r="D5374" i="3"/>
  <c r="C5373" i="3"/>
  <c r="C5372" i="3"/>
  <c r="E5371" i="3"/>
  <c r="D5371" i="3"/>
  <c r="C5368" i="3"/>
  <c r="C5367" i="3"/>
  <c r="E5366" i="3"/>
  <c r="D5366" i="3"/>
  <c r="C5365" i="3"/>
  <c r="C5364" i="3"/>
  <c r="E5363" i="3"/>
  <c r="D5363" i="3"/>
  <c r="C5360" i="3"/>
  <c r="C5359" i="3"/>
  <c r="E5358" i="3"/>
  <c r="D5358" i="3"/>
  <c r="C5357" i="3"/>
  <c r="C5356" i="3"/>
  <c r="E5355" i="3"/>
  <c r="D5355" i="3"/>
  <c r="C5353" i="3"/>
  <c r="C5352" i="3"/>
  <c r="C5351" i="3"/>
  <c r="C5350" i="3"/>
  <c r="C5349" i="3"/>
  <c r="C5348" i="3"/>
  <c r="C5347" i="3"/>
  <c r="E5346" i="3"/>
  <c r="E5345" i="3" s="1"/>
  <c r="D5346" i="3"/>
  <c r="D5345" i="3" s="1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E5329" i="3"/>
  <c r="D5329" i="3"/>
  <c r="C5328" i="3"/>
  <c r="C5327" i="3"/>
  <c r="C5326" i="3"/>
  <c r="C5325" i="3"/>
  <c r="C5324" i="3"/>
  <c r="C5323" i="3"/>
  <c r="C5322" i="3"/>
  <c r="E5321" i="3"/>
  <c r="D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E5307" i="3"/>
  <c r="D5307" i="3"/>
  <c r="C5306" i="3"/>
  <c r="C5305" i="3"/>
  <c r="C5304" i="3"/>
  <c r="C5303" i="3"/>
  <c r="C5302" i="3"/>
  <c r="C5301" i="3"/>
  <c r="C5300" i="3"/>
  <c r="C5299" i="3"/>
  <c r="C5298" i="3"/>
  <c r="E5297" i="3"/>
  <c r="D5297" i="3"/>
  <c r="C5296" i="3"/>
  <c r="C5295" i="3"/>
  <c r="C5294" i="3"/>
  <c r="C5293" i="3"/>
  <c r="C5292" i="3"/>
  <c r="C5291" i="3"/>
  <c r="C5290" i="3"/>
  <c r="C5289" i="3"/>
  <c r="C5288" i="3"/>
  <c r="C5287" i="3"/>
  <c r="C5286" i="3"/>
  <c r="E5285" i="3"/>
  <c r="D5285" i="3"/>
  <c r="C5284" i="3"/>
  <c r="C5283" i="3"/>
  <c r="C5282" i="3"/>
  <c r="C5280" i="3"/>
  <c r="C5279" i="3"/>
  <c r="E5278" i="3"/>
  <c r="D5278" i="3"/>
  <c r="C5277" i="3"/>
  <c r="C5275" i="3"/>
  <c r="C5274" i="3"/>
  <c r="C5273" i="3"/>
  <c r="C5272" i="3"/>
  <c r="C5271" i="3"/>
  <c r="C5270" i="3"/>
  <c r="C5269" i="3"/>
  <c r="C5268" i="3"/>
  <c r="E5267" i="3"/>
  <c r="E5266" i="3" s="1"/>
  <c r="E5265" i="3" s="1"/>
  <c r="D5267" i="3"/>
  <c r="C5262" i="3"/>
  <c r="C5261" i="3"/>
  <c r="C5260" i="3"/>
  <c r="C5259" i="3"/>
  <c r="C5258" i="3"/>
  <c r="C5257" i="3"/>
  <c r="C5256" i="3"/>
  <c r="E5255" i="3"/>
  <c r="D5255" i="3"/>
  <c r="C5254" i="3"/>
  <c r="C5253" i="3"/>
  <c r="C5252" i="3"/>
  <c r="C5251" i="3"/>
  <c r="C5250" i="3"/>
  <c r="C5249" i="3"/>
  <c r="C5248" i="3"/>
  <c r="E5247" i="3"/>
  <c r="E5246" i="3" s="1"/>
  <c r="D5247" i="3"/>
  <c r="C5245" i="3"/>
  <c r="C5244" i="3"/>
  <c r="C5243" i="3"/>
  <c r="C5242" i="3"/>
  <c r="C5241" i="3"/>
  <c r="C5240" i="3"/>
  <c r="C5239" i="3"/>
  <c r="C5238" i="3"/>
  <c r="E5237" i="3"/>
  <c r="D5237" i="3"/>
  <c r="C5236" i="3"/>
  <c r="C5235" i="3"/>
  <c r="C5234" i="3"/>
  <c r="C5233" i="3"/>
  <c r="C5232" i="3"/>
  <c r="C5231" i="3"/>
  <c r="C5230" i="3"/>
  <c r="E5229" i="3"/>
  <c r="D5229" i="3"/>
  <c r="C5227" i="3"/>
  <c r="C5226" i="3"/>
  <c r="C5225" i="3"/>
  <c r="E5224" i="3"/>
  <c r="E5221" i="3" s="1"/>
  <c r="D5224" i="3"/>
  <c r="C5223" i="3"/>
  <c r="C5222" i="3"/>
  <c r="C5220" i="3"/>
  <c r="C5219" i="3"/>
  <c r="C5218" i="3"/>
  <c r="C5217" i="3"/>
  <c r="C5216" i="3"/>
  <c r="E5215" i="3"/>
  <c r="E5213" i="3" s="1"/>
  <c r="D5215" i="3"/>
  <c r="D5213" i="3" s="1"/>
  <c r="C5214" i="3"/>
  <c r="C5212" i="3"/>
  <c r="C5211" i="3"/>
  <c r="E5210" i="3"/>
  <c r="E5208" i="3" s="1"/>
  <c r="D5210" i="3"/>
  <c r="D5208" i="3" s="1"/>
  <c r="C5209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E5187" i="3"/>
  <c r="D5187" i="3"/>
  <c r="C5186" i="3"/>
  <c r="C5185" i="3"/>
  <c r="C5184" i="3"/>
  <c r="C5183" i="3"/>
  <c r="C5182" i="3"/>
  <c r="C5181" i="3"/>
  <c r="E5180" i="3"/>
  <c r="D5180" i="3"/>
  <c r="C5178" i="3"/>
  <c r="C5177" i="3"/>
  <c r="C5176" i="3"/>
  <c r="C5175" i="3"/>
  <c r="C5174" i="3"/>
  <c r="C5173" i="3"/>
  <c r="C5172" i="3"/>
  <c r="C5171" i="3"/>
  <c r="C5170" i="3"/>
  <c r="C5169" i="3"/>
  <c r="C5168" i="3"/>
  <c r="E5167" i="3"/>
  <c r="D5167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E5145" i="3"/>
  <c r="E5144" i="3" s="1"/>
  <c r="D5145" i="3"/>
  <c r="C5143" i="3"/>
  <c r="C5141" i="3"/>
  <c r="C5140" i="3"/>
  <c r="E5139" i="3"/>
  <c r="D5139" i="3"/>
  <c r="C5138" i="3"/>
  <c r="C5137" i="3"/>
  <c r="E5136" i="3"/>
  <c r="D5136" i="3"/>
  <c r="C5135" i="3"/>
  <c r="C5134" i="3"/>
  <c r="E5133" i="3"/>
  <c r="D5133" i="3"/>
  <c r="C5131" i="3"/>
  <c r="C5130" i="3"/>
  <c r="E5129" i="3"/>
  <c r="C5129" i="3" s="1"/>
  <c r="D5129" i="3"/>
  <c r="C5128" i="3"/>
  <c r="C5127" i="3"/>
  <c r="C5126" i="3"/>
  <c r="E5125" i="3"/>
  <c r="D5125" i="3"/>
  <c r="C5124" i="3"/>
  <c r="C5123" i="3"/>
  <c r="C5122" i="3"/>
  <c r="C5121" i="3"/>
  <c r="E5120" i="3"/>
  <c r="D5120" i="3"/>
  <c r="C5120" i="3" s="1"/>
  <c r="C5117" i="3"/>
  <c r="C5116" i="3"/>
  <c r="E5115" i="3"/>
  <c r="D5115" i="3"/>
  <c r="C5114" i="3"/>
  <c r="C5113" i="3"/>
  <c r="C5112" i="3"/>
  <c r="E5111" i="3"/>
  <c r="D5111" i="3"/>
  <c r="C5110" i="3"/>
  <c r="C5109" i="3"/>
  <c r="E5108" i="3"/>
  <c r="E5107" i="3" s="1"/>
  <c r="E5106" i="3" s="1"/>
  <c r="D5108" i="3"/>
  <c r="C5105" i="3"/>
  <c r="C5104" i="3"/>
  <c r="E5103" i="3"/>
  <c r="D5103" i="3"/>
  <c r="C5102" i="3"/>
  <c r="C5101" i="3"/>
  <c r="E5100" i="3"/>
  <c r="D5100" i="3"/>
  <c r="C5097" i="3"/>
  <c r="C5096" i="3"/>
  <c r="E5095" i="3"/>
  <c r="D5095" i="3"/>
  <c r="C5094" i="3"/>
  <c r="C5093" i="3"/>
  <c r="E5092" i="3"/>
  <c r="D5092" i="3"/>
  <c r="C5090" i="3"/>
  <c r="C5089" i="3"/>
  <c r="C5088" i="3"/>
  <c r="C5087" i="3"/>
  <c r="C5086" i="3"/>
  <c r="C5085" i="3"/>
  <c r="C5084" i="3"/>
  <c r="E5083" i="3"/>
  <c r="E5082" i="3" s="1"/>
  <c r="D5083" i="3"/>
  <c r="D5082" i="3" s="1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E5066" i="3"/>
  <c r="D5066" i="3"/>
  <c r="C5065" i="3"/>
  <c r="C5064" i="3"/>
  <c r="C5063" i="3"/>
  <c r="C5062" i="3"/>
  <c r="C5061" i="3"/>
  <c r="C5060" i="3"/>
  <c r="C5059" i="3"/>
  <c r="E5058" i="3"/>
  <c r="D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E5044" i="3"/>
  <c r="D5044" i="3"/>
  <c r="C5043" i="3"/>
  <c r="C5042" i="3"/>
  <c r="C5041" i="3"/>
  <c r="C5040" i="3"/>
  <c r="C5039" i="3"/>
  <c r="C5038" i="3"/>
  <c r="C5037" i="3"/>
  <c r="C5036" i="3"/>
  <c r="C5035" i="3"/>
  <c r="E5034" i="3"/>
  <c r="D5034" i="3"/>
  <c r="C5033" i="3"/>
  <c r="C5032" i="3"/>
  <c r="C5031" i="3"/>
  <c r="C5030" i="3"/>
  <c r="C5029" i="3"/>
  <c r="C5028" i="3"/>
  <c r="C5027" i="3"/>
  <c r="C5026" i="3"/>
  <c r="C5025" i="3"/>
  <c r="C5024" i="3"/>
  <c r="C5023" i="3"/>
  <c r="E5022" i="3"/>
  <c r="D5022" i="3"/>
  <c r="C5021" i="3"/>
  <c r="C5020" i="3"/>
  <c r="C5019" i="3"/>
  <c r="C5017" i="3"/>
  <c r="C5016" i="3"/>
  <c r="E5015" i="3"/>
  <c r="D5015" i="3"/>
  <c r="C5014" i="3"/>
  <c r="C5012" i="3"/>
  <c r="C5011" i="3"/>
  <c r="C5010" i="3"/>
  <c r="C5009" i="3"/>
  <c r="C5008" i="3"/>
  <c r="C5007" i="3"/>
  <c r="C5006" i="3"/>
  <c r="C5005" i="3"/>
  <c r="E5004" i="3"/>
  <c r="E5003" i="3" s="1"/>
  <c r="E5002" i="3" s="1"/>
  <c r="D5004" i="3"/>
  <c r="D5003" i="3" s="1"/>
  <c r="D5002" i="3" s="1"/>
  <c r="C4999" i="3"/>
  <c r="C4998" i="3"/>
  <c r="C4997" i="3"/>
  <c r="C4996" i="3"/>
  <c r="C4995" i="3"/>
  <c r="C4994" i="3"/>
  <c r="C4993" i="3"/>
  <c r="E4992" i="3"/>
  <c r="D4992" i="3"/>
  <c r="C4991" i="3"/>
  <c r="C4990" i="3"/>
  <c r="C4989" i="3"/>
  <c r="C4988" i="3"/>
  <c r="C4987" i="3"/>
  <c r="C4986" i="3"/>
  <c r="C4985" i="3"/>
  <c r="E4984" i="3"/>
  <c r="D4984" i="3"/>
  <c r="D4983" i="3" s="1"/>
  <c r="C4982" i="3"/>
  <c r="C4981" i="3"/>
  <c r="C4980" i="3"/>
  <c r="C4979" i="3"/>
  <c r="C4978" i="3"/>
  <c r="C4977" i="3"/>
  <c r="C4976" i="3"/>
  <c r="C4975" i="3"/>
  <c r="E4974" i="3"/>
  <c r="D4974" i="3"/>
  <c r="C4973" i="3"/>
  <c r="C4972" i="3"/>
  <c r="C4971" i="3"/>
  <c r="C4970" i="3"/>
  <c r="C4969" i="3"/>
  <c r="C4968" i="3"/>
  <c r="C4967" i="3"/>
  <c r="E4966" i="3"/>
  <c r="D4966" i="3"/>
  <c r="C4964" i="3"/>
  <c r="C4963" i="3"/>
  <c r="C4962" i="3"/>
  <c r="E4961" i="3"/>
  <c r="E4958" i="3"/>
  <c r="D4961" i="3"/>
  <c r="C4960" i="3"/>
  <c r="C4959" i="3"/>
  <c r="C4957" i="3"/>
  <c r="C4956" i="3"/>
  <c r="C4955" i="3"/>
  <c r="C4954" i="3"/>
  <c r="C4953" i="3"/>
  <c r="E4952" i="3"/>
  <c r="E4950" i="3" s="1"/>
  <c r="D4952" i="3"/>
  <c r="D4950" i="3" s="1"/>
  <c r="C4951" i="3"/>
  <c r="C4949" i="3"/>
  <c r="C4948" i="3"/>
  <c r="E4947" i="3"/>
  <c r="E4945" i="3" s="1"/>
  <c r="D4947" i="3"/>
  <c r="D4945" i="3" s="1"/>
  <c r="C4946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E4924" i="3"/>
  <c r="D4924" i="3"/>
  <c r="C4923" i="3"/>
  <c r="C4922" i="3"/>
  <c r="C4921" i="3"/>
  <c r="C4920" i="3"/>
  <c r="C4919" i="3"/>
  <c r="C4918" i="3"/>
  <c r="E4917" i="3"/>
  <c r="D4917" i="3"/>
  <c r="C4915" i="3"/>
  <c r="C4914" i="3"/>
  <c r="C4913" i="3"/>
  <c r="C4912" i="3"/>
  <c r="C4911" i="3"/>
  <c r="C4910" i="3"/>
  <c r="C4909" i="3"/>
  <c r="C4908" i="3"/>
  <c r="C4907" i="3"/>
  <c r="C4906" i="3"/>
  <c r="C4905" i="3"/>
  <c r="E4904" i="3"/>
  <c r="D4904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E4882" i="3"/>
  <c r="E4881" i="3" s="1"/>
  <c r="E4879" i="3" s="1"/>
  <c r="D4882" i="3"/>
  <c r="D4881" i="3" s="1"/>
  <c r="C4880" i="3"/>
  <c r="C4878" i="3"/>
  <c r="C4877" i="3"/>
  <c r="E4876" i="3"/>
  <c r="D4876" i="3"/>
  <c r="C4875" i="3"/>
  <c r="C4874" i="3"/>
  <c r="E4873" i="3"/>
  <c r="D4873" i="3"/>
  <c r="C4872" i="3"/>
  <c r="C4871" i="3"/>
  <c r="E4870" i="3"/>
  <c r="D4870" i="3"/>
  <c r="C4868" i="3"/>
  <c r="C4867" i="3"/>
  <c r="E4866" i="3"/>
  <c r="D4866" i="3"/>
  <c r="C4865" i="3"/>
  <c r="C4864" i="3"/>
  <c r="C4863" i="3"/>
  <c r="E4862" i="3"/>
  <c r="C4862" i="3" s="1"/>
  <c r="D4862" i="3"/>
  <c r="C4861" i="3"/>
  <c r="C4860" i="3"/>
  <c r="C4859" i="3"/>
  <c r="C4858" i="3"/>
  <c r="E4857" i="3"/>
  <c r="D4857" i="3"/>
  <c r="C4854" i="3"/>
  <c r="C4853" i="3"/>
  <c r="E4852" i="3"/>
  <c r="D4852" i="3"/>
  <c r="C4851" i="3"/>
  <c r="C4850" i="3"/>
  <c r="C4849" i="3"/>
  <c r="E4848" i="3"/>
  <c r="D4848" i="3"/>
  <c r="C4847" i="3"/>
  <c r="C4846" i="3"/>
  <c r="E4845" i="3"/>
  <c r="D4845" i="3"/>
  <c r="D4844" i="3" s="1"/>
  <c r="C4842" i="3"/>
  <c r="C4841" i="3"/>
  <c r="E4840" i="3"/>
  <c r="D4840" i="3"/>
  <c r="C4839" i="3"/>
  <c r="C4838" i="3"/>
  <c r="E4837" i="3"/>
  <c r="E4836" i="3" s="1"/>
  <c r="D4837" i="3"/>
  <c r="C4834" i="3"/>
  <c r="C4833" i="3"/>
  <c r="E4832" i="3"/>
  <c r="D4832" i="3"/>
  <c r="C4831" i="3"/>
  <c r="C4830" i="3"/>
  <c r="E4829" i="3"/>
  <c r="D4829" i="3"/>
  <c r="C4827" i="3"/>
  <c r="C4826" i="3"/>
  <c r="C4825" i="3"/>
  <c r="C4824" i="3"/>
  <c r="C4823" i="3"/>
  <c r="C4822" i="3"/>
  <c r="C4821" i="3"/>
  <c r="E4820" i="3"/>
  <c r="E4819" i="3" s="1"/>
  <c r="D4820" i="3"/>
  <c r="D4819" i="3" s="1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E4803" i="3"/>
  <c r="D4803" i="3"/>
  <c r="C4802" i="3"/>
  <c r="C4801" i="3"/>
  <c r="C4800" i="3"/>
  <c r="C4799" i="3"/>
  <c r="C4798" i="3"/>
  <c r="C4797" i="3"/>
  <c r="C4796" i="3"/>
  <c r="E4795" i="3"/>
  <c r="D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E4781" i="3"/>
  <c r="D4781" i="3"/>
  <c r="C4780" i="3"/>
  <c r="C4779" i="3"/>
  <c r="C4778" i="3"/>
  <c r="C4777" i="3"/>
  <c r="C4776" i="3"/>
  <c r="C4775" i="3"/>
  <c r="C4774" i="3"/>
  <c r="C4773" i="3"/>
  <c r="C4772" i="3"/>
  <c r="E4771" i="3"/>
  <c r="D4771" i="3"/>
  <c r="C4770" i="3"/>
  <c r="C4769" i="3"/>
  <c r="C4768" i="3"/>
  <c r="C4767" i="3"/>
  <c r="C4766" i="3"/>
  <c r="C4765" i="3"/>
  <c r="C4764" i="3"/>
  <c r="C4763" i="3"/>
  <c r="C4762" i="3"/>
  <c r="C4761" i="3"/>
  <c r="C4760" i="3"/>
  <c r="E4759" i="3"/>
  <c r="D4759" i="3"/>
  <c r="C4758" i="3"/>
  <c r="C4757" i="3"/>
  <c r="C4756" i="3"/>
  <c r="C4754" i="3"/>
  <c r="C4753" i="3"/>
  <c r="E4752" i="3"/>
  <c r="D4752" i="3"/>
  <c r="C4751" i="3"/>
  <c r="C4749" i="3"/>
  <c r="C4748" i="3"/>
  <c r="C4747" i="3"/>
  <c r="C4746" i="3"/>
  <c r="C4745" i="3"/>
  <c r="C4744" i="3"/>
  <c r="C4743" i="3"/>
  <c r="C4742" i="3"/>
  <c r="E4741" i="3"/>
  <c r="E4740" i="3" s="1"/>
  <c r="E4739" i="3" s="1"/>
  <c r="D4741" i="3"/>
  <c r="C4736" i="3"/>
  <c r="C4735" i="3"/>
  <c r="C4734" i="3"/>
  <c r="C4733" i="3"/>
  <c r="C4732" i="3"/>
  <c r="C4731" i="3"/>
  <c r="C4730" i="3"/>
  <c r="E4729" i="3"/>
  <c r="D4729" i="3"/>
  <c r="C4728" i="3"/>
  <c r="C4727" i="3"/>
  <c r="C4726" i="3"/>
  <c r="C4725" i="3"/>
  <c r="C4724" i="3"/>
  <c r="C4723" i="3"/>
  <c r="C4722" i="3"/>
  <c r="E4721" i="3"/>
  <c r="D4721" i="3"/>
  <c r="C4719" i="3"/>
  <c r="C4718" i="3"/>
  <c r="C4717" i="3"/>
  <c r="C4716" i="3"/>
  <c r="C4715" i="3"/>
  <c r="C4714" i="3"/>
  <c r="C4713" i="3"/>
  <c r="C4712" i="3"/>
  <c r="E4711" i="3"/>
  <c r="D4711" i="3"/>
  <c r="C4710" i="3"/>
  <c r="C4709" i="3"/>
  <c r="C4708" i="3"/>
  <c r="C4707" i="3"/>
  <c r="C4706" i="3"/>
  <c r="C4705" i="3"/>
  <c r="C4704" i="3"/>
  <c r="E4703" i="3"/>
  <c r="D4703" i="3"/>
  <c r="C4701" i="3"/>
  <c r="C4700" i="3"/>
  <c r="C4699" i="3"/>
  <c r="E4698" i="3"/>
  <c r="E4695" i="3" s="1"/>
  <c r="D4698" i="3"/>
  <c r="D4695" i="3" s="1"/>
  <c r="C4697" i="3"/>
  <c r="C4696" i="3"/>
  <c r="C4694" i="3"/>
  <c r="C4693" i="3"/>
  <c r="C4692" i="3"/>
  <c r="C4691" i="3"/>
  <c r="C4690" i="3"/>
  <c r="E4689" i="3"/>
  <c r="E4687" i="3" s="1"/>
  <c r="D4689" i="3"/>
  <c r="C4688" i="3"/>
  <c r="C4686" i="3"/>
  <c r="C4685" i="3"/>
  <c r="E4684" i="3"/>
  <c r="E4682" i="3" s="1"/>
  <c r="D4684" i="3"/>
  <c r="D4682" i="3" s="1"/>
  <c r="C4683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E4661" i="3"/>
  <c r="D4661" i="3"/>
  <c r="C4660" i="3"/>
  <c r="C4659" i="3"/>
  <c r="C4658" i="3"/>
  <c r="C4657" i="3"/>
  <c r="C4656" i="3"/>
  <c r="C4655" i="3"/>
  <c r="E4654" i="3"/>
  <c r="D4654" i="3"/>
  <c r="C4652" i="3"/>
  <c r="C4651" i="3"/>
  <c r="C4650" i="3"/>
  <c r="C4649" i="3"/>
  <c r="C4648" i="3"/>
  <c r="C4647" i="3"/>
  <c r="C4646" i="3"/>
  <c r="C4645" i="3"/>
  <c r="C4644" i="3"/>
  <c r="C4643" i="3"/>
  <c r="C4642" i="3"/>
  <c r="E4641" i="3"/>
  <c r="D4641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E4619" i="3"/>
  <c r="E4618" i="3" s="1"/>
  <c r="E4616" i="3" s="1"/>
  <c r="D4619" i="3"/>
  <c r="D4618" i="3" s="1"/>
  <c r="C4617" i="3"/>
  <c r="C4615" i="3"/>
  <c r="C4614" i="3"/>
  <c r="E4613" i="3"/>
  <c r="D4613" i="3"/>
  <c r="C4612" i="3"/>
  <c r="C4611" i="3"/>
  <c r="E4610" i="3"/>
  <c r="D4610" i="3"/>
  <c r="C4609" i="3"/>
  <c r="C4608" i="3"/>
  <c r="E4607" i="3"/>
  <c r="C4607" i="3" s="1"/>
  <c r="D4607" i="3"/>
  <c r="C4605" i="3"/>
  <c r="C4604" i="3"/>
  <c r="E4603" i="3"/>
  <c r="D4603" i="3"/>
  <c r="C4602" i="3"/>
  <c r="C4601" i="3"/>
  <c r="C4600" i="3"/>
  <c r="E4599" i="3"/>
  <c r="D4599" i="3"/>
  <c r="C4598" i="3"/>
  <c r="C4597" i="3"/>
  <c r="C4596" i="3"/>
  <c r="C4595" i="3"/>
  <c r="E4594" i="3"/>
  <c r="E4593" i="3" s="1"/>
  <c r="E4592" i="3" s="1"/>
  <c r="D4594" i="3"/>
  <c r="C4591" i="3"/>
  <c r="C4590" i="3"/>
  <c r="E4589" i="3"/>
  <c r="D4589" i="3"/>
  <c r="C4588" i="3"/>
  <c r="C4587" i="3"/>
  <c r="C4586" i="3"/>
  <c r="E4585" i="3"/>
  <c r="D4585" i="3"/>
  <c r="C4584" i="3"/>
  <c r="C4583" i="3"/>
  <c r="E4582" i="3"/>
  <c r="D4582" i="3"/>
  <c r="D4581" i="3" s="1"/>
  <c r="C4579" i="3"/>
  <c r="C4578" i="3"/>
  <c r="E4577" i="3"/>
  <c r="D4577" i="3"/>
  <c r="C4576" i="3"/>
  <c r="C4575" i="3"/>
  <c r="E4574" i="3"/>
  <c r="D4574" i="3"/>
  <c r="D4573" i="3" s="1"/>
  <c r="C4571" i="3"/>
  <c r="C4570" i="3"/>
  <c r="E4569" i="3"/>
  <c r="D4569" i="3"/>
  <c r="C4568" i="3"/>
  <c r="C4567" i="3"/>
  <c r="E4566" i="3"/>
  <c r="D4566" i="3"/>
  <c r="C4564" i="3"/>
  <c r="C4563" i="3"/>
  <c r="C4562" i="3"/>
  <c r="C4561" i="3"/>
  <c r="C4560" i="3"/>
  <c r="C4559" i="3"/>
  <c r="C4558" i="3"/>
  <c r="E4557" i="3"/>
  <c r="E4556" i="3" s="1"/>
  <c r="D4557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E4540" i="3"/>
  <c r="D4540" i="3"/>
  <c r="C4539" i="3"/>
  <c r="C4538" i="3"/>
  <c r="C4537" i="3"/>
  <c r="C4536" i="3"/>
  <c r="C4535" i="3"/>
  <c r="C4534" i="3"/>
  <c r="C4533" i="3"/>
  <c r="E4532" i="3"/>
  <c r="D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E4518" i="3"/>
  <c r="D4518" i="3"/>
  <c r="C4517" i="3"/>
  <c r="C4516" i="3"/>
  <c r="C4515" i="3"/>
  <c r="C4514" i="3"/>
  <c r="C4513" i="3"/>
  <c r="C4512" i="3"/>
  <c r="C4511" i="3"/>
  <c r="C4510" i="3"/>
  <c r="C4509" i="3"/>
  <c r="E4508" i="3"/>
  <c r="D4508" i="3"/>
  <c r="C4507" i="3"/>
  <c r="C4506" i="3"/>
  <c r="C4505" i="3"/>
  <c r="C4504" i="3"/>
  <c r="C4503" i="3"/>
  <c r="C4502" i="3"/>
  <c r="C4501" i="3"/>
  <c r="C4500" i="3"/>
  <c r="C4499" i="3"/>
  <c r="C4498" i="3"/>
  <c r="C4497" i="3"/>
  <c r="E4496" i="3"/>
  <c r="D4496" i="3"/>
  <c r="C4495" i="3"/>
  <c r="C4494" i="3"/>
  <c r="C4493" i="3"/>
  <c r="C4491" i="3"/>
  <c r="C4490" i="3"/>
  <c r="E4489" i="3"/>
  <c r="D4489" i="3"/>
  <c r="C4488" i="3"/>
  <c r="C4486" i="3"/>
  <c r="C4485" i="3"/>
  <c r="C4484" i="3"/>
  <c r="C4483" i="3"/>
  <c r="C4482" i="3"/>
  <c r="C4481" i="3"/>
  <c r="C4480" i="3"/>
  <c r="C4479" i="3"/>
  <c r="E4478" i="3"/>
  <c r="E4477" i="3" s="1"/>
  <c r="E4476" i="3" s="1"/>
  <c r="D4478" i="3"/>
  <c r="D4477" i="3" s="1"/>
  <c r="D4476" i="3" s="1"/>
  <c r="C4473" i="3"/>
  <c r="C4472" i="3"/>
  <c r="C4471" i="3"/>
  <c r="C4470" i="3"/>
  <c r="C4469" i="3"/>
  <c r="C4468" i="3"/>
  <c r="C4467" i="3"/>
  <c r="E4466" i="3"/>
  <c r="D4466" i="3"/>
  <c r="C4465" i="3"/>
  <c r="C4464" i="3"/>
  <c r="C4463" i="3"/>
  <c r="C4462" i="3"/>
  <c r="C4461" i="3"/>
  <c r="C4460" i="3"/>
  <c r="C4459" i="3"/>
  <c r="E4458" i="3"/>
  <c r="D4458" i="3"/>
  <c r="C4456" i="3"/>
  <c r="C4455" i="3"/>
  <c r="C4454" i="3"/>
  <c r="C4453" i="3"/>
  <c r="C4452" i="3"/>
  <c r="C4451" i="3"/>
  <c r="C4450" i="3"/>
  <c r="C4449" i="3"/>
  <c r="E4448" i="3"/>
  <c r="D4448" i="3"/>
  <c r="C4447" i="3"/>
  <c r="C4446" i="3"/>
  <c r="C4445" i="3"/>
  <c r="C4444" i="3"/>
  <c r="C4443" i="3"/>
  <c r="C4442" i="3"/>
  <c r="C4441" i="3"/>
  <c r="E4440" i="3"/>
  <c r="E4439" i="3" s="1"/>
  <c r="D4440" i="3"/>
  <c r="D4439" i="3" s="1"/>
  <c r="C4438" i="3"/>
  <c r="C4437" i="3"/>
  <c r="C4436" i="3"/>
  <c r="E4435" i="3"/>
  <c r="E4432" i="3" s="1"/>
  <c r="D4435" i="3"/>
  <c r="C4434" i="3"/>
  <c r="C4433" i="3"/>
  <c r="C4431" i="3"/>
  <c r="C4430" i="3"/>
  <c r="C4429" i="3"/>
  <c r="C4428" i="3"/>
  <c r="C4427" i="3"/>
  <c r="E4426" i="3"/>
  <c r="E4424" i="3" s="1"/>
  <c r="D4426" i="3"/>
  <c r="D4424" i="3" s="1"/>
  <c r="C4425" i="3"/>
  <c r="C4423" i="3"/>
  <c r="C4422" i="3"/>
  <c r="E4421" i="3"/>
  <c r="E4419" i="3" s="1"/>
  <c r="D4421" i="3"/>
  <c r="D4419" i="3" s="1"/>
  <c r="C4420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E4398" i="3"/>
  <c r="D4398" i="3"/>
  <c r="C4398" i="3" s="1"/>
  <c r="C4397" i="3"/>
  <c r="C4396" i="3"/>
  <c r="C4395" i="3"/>
  <c r="C4394" i="3"/>
  <c r="C4393" i="3"/>
  <c r="C4392" i="3"/>
  <c r="E4391" i="3"/>
  <c r="D4391" i="3"/>
  <c r="C4389" i="3"/>
  <c r="C4388" i="3"/>
  <c r="C4387" i="3"/>
  <c r="C4386" i="3"/>
  <c r="C4385" i="3"/>
  <c r="C4384" i="3"/>
  <c r="C4383" i="3"/>
  <c r="C4382" i="3"/>
  <c r="C4381" i="3"/>
  <c r="C4380" i="3"/>
  <c r="C4379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E4356" i="3"/>
  <c r="E4355" i="3" s="1"/>
  <c r="E4353" i="3" s="1"/>
  <c r="D4356" i="3"/>
  <c r="D4355" i="3" s="1"/>
  <c r="C4354" i="3"/>
  <c r="C4352" i="3"/>
  <c r="C4351" i="3"/>
  <c r="E4350" i="3"/>
  <c r="D4350" i="3"/>
  <c r="C4349" i="3"/>
  <c r="C4348" i="3"/>
  <c r="E4347" i="3"/>
  <c r="D4347" i="3"/>
  <c r="C4346" i="3"/>
  <c r="C4345" i="3"/>
  <c r="E4344" i="3"/>
  <c r="D4344" i="3"/>
  <c r="C4342" i="3"/>
  <c r="C4341" i="3"/>
  <c r="E4340" i="3"/>
  <c r="D4340" i="3"/>
  <c r="C4339" i="3"/>
  <c r="C4338" i="3"/>
  <c r="C4337" i="3"/>
  <c r="E4336" i="3"/>
  <c r="D4336" i="3"/>
  <c r="C4335" i="3"/>
  <c r="C4334" i="3"/>
  <c r="C4333" i="3"/>
  <c r="C4332" i="3"/>
  <c r="E4331" i="3"/>
  <c r="D4331" i="3"/>
  <c r="C4328" i="3"/>
  <c r="C4327" i="3"/>
  <c r="E4326" i="3"/>
  <c r="D4326" i="3"/>
  <c r="C4325" i="3"/>
  <c r="C4324" i="3"/>
  <c r="C4323" i="3"/>
  <c r="E4322" i="3"/>
  <c r="D4322" i="3"/>
  <c r="C4321" i="3"/>
  <c r="C4320" i="3"/>
  <c r="E4319" i="3"/>
  <c r="D4319" i="3"/>
  <c r="C4316" i="3"/>
  <c r="C4315" i="3"/>
  <c r="E4314" i="3"/>
  <c r="D4314" i="3"/>
  <c r="C4313" i="3"/>
  <c r="C4312" i="3"/>
  <c r="E4311" i="3"/>
  <c r="D4311" i="3"/>
  <c r="D4310" i="3" s="1"/>
  <c r="C4308" i="3"/>
  <c r="C4307" i="3"/>
  <c r="E4306" i="3"/>
  <c r="D4306" i="3"/>
  <c r="C4305" i="3"/>
  <c r="C4304" i="3"/>
  <c r="E4303" i="3"/>
  <c r="D4303" i="3"/>
  <c r="C4301" i="3"/>
  <c r="C4300" i="3"/>
  <c r="C4299" i="3"/>
  <c r="C4298" i="3"/>
  <c r="C4297" i="3"/>
  <c r="C4296" i="3"/>
  <c r="C4295" i="3"/>
  <c r="E4294" i="3"/>
  <c r="E4293" i="3" s="1"/>
  <c r="D4294" i="3"/>
  <c r="D4293" i="3" s="1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E4277" i="3"/>
  <c r="D4277" i="3"/>
  <c r="C4276" i="3"/>
  <c r="C4275" i="3"/>
  <c r="C4274" i="3"/>
  <c r="C4273" i="3"/>
  <c r="C4272" i="3"/>
  <c r="C4271" i="3"/>
  <c r="C4270" i="3"/>
  <c r="E4269" i="3"/>
  <c r="D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E4255" i="3"/>
  <c r="D4255" i="3"/>
  <c r="C4254" i="3"/>
  <c r="C4253" i="3"/>
  <c r="C4252" i="3"/>
  <c r="C4251" i="3"/>
  <c r="C4250" i="3"/>
  <c r="C4249" i="3"/>
  <c r="C4248" i="3"/>
  <c r="C4247" i="3"/>
  <c r="C4246" i="3"/>
  <c r="E4245" i="3"/>
  <c r="D4245" i="3"/>
  <c r="C4244" i="3"/>
  <c r="C4243" i="3"/>
  <c r="C4242" i="3"/>
  <c r="C4241" i="3"/>
  <c r="C4240" i="3"/>
  <c r="C4239" i="3"/>
  <c r="C4238" i="3"/>
  <c r="C4237" i="3"/>
  <c r="C4236" i="3"/>
  <c r="C4235" i="3"/>
  <c r="C4234" i="3"/>
  <c r="E4233" i="3"/>
  <c r="D4233" i="3"/>
  <c r="C4232" i="3"/>
  <c r="C4231" i="3"/>
  <c r="C4230" i="3"/>
  <c r="C4228" i="3"/>
  <c r="C4227" i="3"/>
  <c r="E4226" i="3"/>
  <c r="D4226" i="3"/>
  <c r="C4225" i="3"/>
  <c r="C4223" i="3"/>
  <c r="C4222" i="3"/>
  <c r="C4221" i="3"/>
  <c r="C4220" i="3"/>
  <c r="C4219" i="3"/>
  <c r="C4218" i="3"/>
  <c r="C4217" i="3"/>
  <c r="C4216" i="3"/>
  <c r="E4215" i="3"/>
  <c r="E4214" i="3" s="1"/>
  <c r="E4213" i="3" s="1"/>
  <c r="D4215" i="3"/>
  <c r="D4214" i="3" s="1"/>
  <c r="D4213" i="3" s="1"/>
  <c r="C4210" i="3"/>
  <c r="C4209" i="3"/>
  <c r="C4208" i="3"/>
  <c r="C4207" i="3"/>
  <c r="C4206" i="3"/>
  <c r="C4205" i="3"/>
  <c r="C4204" i="3"/>
  <c r="E4203" i="3"/>
  <c r="D4203" i="3"/>
  <c r="C4202" i="3"/>
  <c r="C4201" i="3"/>
  <c r="C4200" i="3"/>
  <c r="C4199" i="3"/>
  <c r="C4198" i="3"/>
  <c r="C4197" i="3"/>
  <c r="C4196" i="3"/>
  <c r="E4195" i="3"/>
  <c r="D4195" i="3"/>
  <c r="C4193" i="3"/>
  <c r="C4192" i="3"/>
  <c r="C4191" i="3"/>
  <c r="C4190" i="3"/>
  <c r="C4189" i="3"/>
  <c r="C4188" i="3"/>
  <c r="C4187" i="3"/>
  <c r="C4186" i="3"/>
  <c r="E4185" i="3"/>
  <c r="D4185" i="3"/>
  <c r="C4184" i="3"/>
  <c r="C4183" i="3"/>
  <c r="C4182" i="3"/>
  <c r="C4181" i="3"/>
  <c r="C4180" i="3"/>
  <c r="C4179" i="3"/>
  <c r="C4178" i="3"/>
  <c r="E4177" i="3"/>
  <c r="D4177" i="3"/>
  <c r="C4175" i="3"/>
  <c r="C4174" i="3"/>
  <c r="C4173" i="3"/>
  <c r="E4172" i="3"/>
  <c r="E4169" i="3" s="1"/>
  <c r="D4172" i="3"/>
  <c r="D4169" i="3" s="1"/>
  <c r="C4171" i="3"/>
  <c r="C4170" i="3"/>
  <c r="C4168" i="3"/>
  <c r="C4167" i="3"/>
  <c r="C4166" i="3"/>
  <c r="C4165" i="3"/>
  <c r="C4164" i="3"/>
  <c r="E4163" i="3"/>
  <c r="E4161" i="3" s="1"/>
  <c r="D4163" i="3"/>
  <c r="C4162" i="3"/>
  <c r="C4160" i="3"/>
  <c r="C4159" i="3"/>
  <c r="E4158" i="3"/>
  <c r="D4158" i="3"/>
  <c r="D4156" i="3" s="1"/>
  <c r="C4157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E4135" i="3"/>
  <c r="D4135" i="3"/>
  <c r="C4134" i="3"/>
  <c r="C4133" i="3"/>
  <c r="C4132" i="3"/>
  <c r="C4131" i="3"/>
  <c r="C4130" i="3"/>
  <c r="C4129" i="3"/>
  <c r="E4128" i="3"/>
  <c r="D4128" i="3"/>
  <c r="C4126" i="3"/>
  <c r="C4125" i="3"/>
  <c r="C4124" i="3"/>
  <c r="C4123" i="3"/>
  <c r="C4122" i="3"/>
  <c r="C4121" i="3"/>
  <c r="C4120" i="3"/>
  <c r="C4119" i="3"/>
  <c r="C4118" i="3"/>
  <c r="C4117" i="3"/>
  <c r="C4116" i="3"/>
  <c r="E4115" i="3"/>
  <c r="D4115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E4093" i="3"/>
  <c r="E4092" i="3" s="1"/>
  <c r="E4090" i="3" s="1"/>
  <c r="D4093" i="3"/>
  <c r="D4092" i="3" s="1"/>
  <c r="D4090" i="3" s="1"/>
  <c r="C4091" i="3"/>
  <c r="C4089" i="3"/>
  <c r="C4088" i="3"/>
  <c r="E4087" i="3"/>
  <c r="C4087" i="3" s="1"/>
  <c r="D4087" i="3"/>
  <c r="C4086" i="3"/>
  <c r="C4085" i="3"/>
  <c r="E4084" i="3"/>
  <c r="D4084" i="3"/>
  <c r="C4083" i="3"/>
  <c r="C4082" i="3"/>
  <c r="E4081" i="3"/>
  <c r="E4080" i="3" s="1"/>
  <c r="D4081" i="3"/>
  <c r="C4079" i="3"/>
  <c r="C4078" i="3"/>
  <c r="E4077" i="3"/>
  <c r="D4077" i="3"/>
  <c r="C4076" i="3"/>
  <c r="C4075" i="3"/>
  <c r="C4074" i="3"/>
  <c r="E4073" i="3"/>
  <c r="D4073" i="3"/>
  <c r="C4072" i="3"/>
  <c r="C4071" i="3"/>
  <c r="C4070" i="3"/>
  <c r="C4069" i="3"/>
  <c r="E4068" i="3"/>
  <c r="D4068" i="3"/>
  <c r="C4065" i="3"/>
  <c r="C4064" i="3"/>
  <c r="E4063" i="3"/>
  <c r="D4063" i="3"/>
  <c r="C4062" i="3"/>
  <c r="C4061" i="3"/>
  <c r="C4060" i="3"/>
  <c r="E4059" i="3"/>
  <c r="C4059" i="3" s="1"/>
  <c r="D4059" i="3"/>
  <c r="C4058" i="3"/>
  <c r="C4057" i="3"/>
  <c r="E4056" i="3"/>
  <c r="E4055" i="3" s="1"/>
  <c r="D4056" i="3"/>
  <c r="C4053" i="3"/>
  <c r="C4052" i="3"/>
  <c r="E4051" i="3"/>
  <c r="D4051" i="3"/>
  <c r="C4050" i="3"/>
  <c r="C4049" i="3"/>
  <c r="E4048" i="3"/>
  <c r="D4048" i="3"/>
  <c r="C4045" i="3"/>
  <c r="C4044" i="3"/>
  <c r="E4043" i="3"/>
  <c r="C4043" i="3" s="1"/>
  <c r="D4043" i="3"/>
  <c r="C4042" i="3"/>
  <c r="C4041" i="3"/>
  <c r="E4040" i="3"/>
  <c r="D4040" i="3"/>
  <c r="C4038" i="3"/>
  <c r="C4037" i="3"/>
  <c r="C4036" i="3"/>
  <c r="C4035" i="3"/>
  <c r="C4034" i="3"/>
  <c r="C4033" i="3"/>
  <c r="C4032" i="3"/>
  <c r="E4031" i="3"/>
  <c r="E4030" i="3" s="1"/>
  <c r="D4031" i="3"/>
  <c r="D4030" i="3" s="1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E4014" i="3"/>
  <c r="C4013" i="3"/>
  <c r="C4012" i="3"/>
  <c r="C4011" i="3"/>
  <c r="C4010" i="3"/>
  <c r="C4009" i="3"/>
  <c r="C4008" i="3"/>
  <c r="C4007" i="3"/>
  <c r="E4006" i="3"/>
  <c r="D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E3992" i="3"/>
  <c r="D3992" i="3"/>
  <c r="C3991" i="3"/>
  <c r="C3990" i="3"/>
  <c r="C3989" i="3"/>
  <c r="C3988" i="3"/>
  <c r="C3987" i="3"/>
  <c r="C3986" i="3"/>
  <c r="C3985" i="3"/>
  <c r="C3984" i="3"/>
  <c r="C3983" i="3"/>
  <c r="E3982" i="3"/>
  <c r="D3982" i="3"/>
  <c r="C3981" i="3"/>
  <c r="C3980" i="3"/>
  <c r="C3979" i="3"/>
  <c r="C3978" i="3"/>
  <c r="C3977" i="3"/>
  <c r="C3976" i="3"/>
  <c r="C3975" i="3"/>
  <c r="C3974" i="3"/>
  <c r="C3973" i="3"/>
  <c r="C3972" i="3"/>
  <c r="C3971" i="3"/>
  <c r="E3970" i="3"/>
  <c r="D3970" i="3"/>
  <c r="D3966" i="3" s="1"/>
  <c r="C3969" i="3"/>
  <c r="C3968" i="3"/>
  <c r="C3967" i="3"/>
  <c r="C3965" i="3"/>
  <c r="C3964" i="3"/>
  <c r="E3963" i="3"/>
  <c r="D3963" i="3"/>
  <c r="C3962" i="3"/>
  <c r="C3960" i="3"/>
  <c r="C3959" i="3"/>
  <c r="C3958" i="3"/>
  <c r="C3957" i="3"/>
  <c r="C3956" i="3"/>
  <c r="C3955" i="3"/>
  <c r="C3954" i="3"/>
  <c r="C3953" i="3"/>
  <c r="E3952" i="3"/>
  <c r="E3951" i="3" s="1"/>
  <c r="E3950" i="3" s="1"/>
  <c r="D3952" i="3"/>
  <c r="D3951" i="3" s="1"/>
  <c r="D3950" i="3" s="1"/>
  <c r="C3947" i="3"/>
  <c r="C3946" i="3"/>
  <c r="C3945" i="3"/>
  <c r="C3944" i="3"/>
  <c r="C3943" i="3"/>
  <c r="C3942" i="3"/>
  <c r="C3941" i="3"/>
  <c r="E3940" i="3"/>
  <c r="D3940" i="3"/>
  <c r="C3939" i="3"/>
  <c r="C3938" i="3"/>
  <c r="C3937" i="3"/>
  <c r="C3936" i="3"/>
  <c r="C3935" i="3"/>
  <c r="C3934" i="3"/>
  <c r="C3933" i="3"/>
  <c r="E3932" i="3"/>
  <c r="D3932" i="3"/>
  <c r="C3930" i="3"/>
  <c r="C3929" i="3"/>
  <c r="C3928" i="3"/>
  <c r="C3927" i="3"/>
  <c r="C3926" i="3"/>
  <c r="C3925" i="3"/>
  <c r="C3924" i="3"/>
  <c r="C3923" i="3"/>
  <c r="E3922" i="3"/>
  <c r="D3922" i="3"/>
  <c r="C3921" i="3"/>
  <c r="C3920" i="3"/>
  <c r="C3919" i="3"/>
  <c r="C3918" i="3"/>
  <c r="C3917" i="3"/>
  <c r="C3916" i="3"/>
  <c r="C3915" i="3"/>
  <c r="E3914" i="3"/>
  <c r="D3914" i="3"/>
  <c r="C3912" i="3"/>
  <c r="C3911" i="3"/>
  <c r="C3910" i="3"/>
  <c r="E3909" i="3"/>
  <c r="E3906" i="3"/>
  <c r="D3909" i="3"/>
  <c r="C3908" i="3"/>
  <c r="C3907" i="3"/>
  <c r="C3905" i="3"/>
  <c r="C3904" i="3"/>
  <c r="C3903" i="3"/>
  <c r="C3902" i="3"/>
  <c r="C3901" i="3"/>
  <c r="E3900" i="3"/>
  <c r="D3900" i="3"/>
  <c r="D3898" i="3" s="1"/>
  <c r="C3899" i="3"/>
  <c r="C3897" i="3"/>
  <c r="C3896" i="3"/>
  <c r="E3895" i="3"/>
  <c r="E3893" i="3" s="1"/>
  <c r="D3895" i="3"/>
  <c r="C3894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E3872" i="3"/>
  <c r="D3872" i="3"/>
  <c r="C3871" i="3"/>
  <c r="C3870" i="3"/>
  <c r="C3869" i="3"/>
  <c r="C3868" i="3"/>
  <c r="C3867" i="3"/>
  <c r="C3866" i="3"/>
  <c r="E3865" i="3"/>
  <c r="D3865" i="3"/>
  <c r="C3863" i="3"/>
  <c r="C3862" i="3"/>
  <c r="C3861" i="3"/>
  <c r="C3860" i="3"/>
  <c r="C3859" i="3"/>
  <c r="C3858" i="3"/>
  <c r="C3857" i="3"/>
  <c r="C3856" i="3"/>
  <c r="C3855" i="3"/>
  <c r="C3854" i="3"/>
  <c r="C3853" i="3"/>
  <c r="E3852" i="3"/>
  <c r="D3852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E3830" i="3"/>
  <c r="D3830" i="3"/>
  <c r="D3829" i="3" s="1"/>
  <c r="D3827" i="3" s="1"/>
  <c r="C3828" i="3"/>
  <c r="C3826" i="3"/>
  <c r="C3825" i="3"/>
  <c r="E3824" i="3"/>
  <c r="D3824" i="3"/>
  <c r="C3823" i="3"/>
  <c r="C3822" i="3"/>
  <c r="E3821" i="3"/>
  <c r="D3821" i="3"/>
  <c r="C3820" i="3"/>
  <c r="C3819" i="3"/>
  <c r="E3818" i="3"/>
  <c r="D3818" i="3"/>
  <c r="C3816" i="3"/>
  <c r="C3815" i="3"/>
  <c r="E3814" i="3"/>
  <c r="D3814" i="3"/>
  <c r="C3813" i="3"/>
  <c r="C3812" i="3"/>
  <c r="C3811" i="3"/>
  <c r="E3810" i="3"/>
  <c r="D3810" i="3"/>
  <c r="C3810" i="3" s="1"/>
  <c r="C3809" i="3"/>
  <c r="C3808" i="3"/>
  <c r="C3807" i="3"/>
  <c r="C3806" i="3"/>
  <c r="E3805" i="3"/>
  <c r="D3805" i="3"/>
  <c r="C3802" i="3"/>
  <c r="C3801" i="3"/>
  <c r="E3800" i="3"/>
  <c r="D3800" i="3"/>
  <c r="C3799" i="3"/>
  <c r="C3798" i="3"/>
  <c r="C3797" i="3"/>
  <c r="E3796" i="3"/>
  <c r="D3796" i="3"/>
  <c r="C3795" i="3"/>
  <c r="C3794" i="3"/>
  <c r="E3793" i="3"/>
  <c r="D3793" i="3"/>
  <c r="C3790" i="3"/>
  <c r="C3789" i="3"/>
  <c r="E3788" i="3"/>
  <c r="D3788" i="3"/>
  <c r="C3787" i="3"/>
  <c r="C3786" i="3"/>
  <c r="E3785" i="3"/>
  <c r="D3785" i="3"/>
  <c r="C3782" i="3"/>
  <c r="C3781" i="3"/>
  <c r="E3780" i="3"/>
  <c r="D3780" i="3"/>
  <c r="C3779" i="3"/>
  <c r="C3778" i="3"/>
  <c r="E3777" i="3"/>
  <c r="D3777" i="3"/>
  <c r="C3775" i="3"/>
  <c r="C3774" i="3"/>
  <c r="C3773" i="3"/>
  <c r="C3772" i="3"/>
  <c r="C3771" i="3"/>
  <c r="C3770" i="3"/>
  <c r="C3769" i="3"/>
  <c r="E3768" i="3"/>
  <c r="D3768" i="3"/>
  <c r="D3767" i="3" s="1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E3751" i="3"/>
  <c r="D3751" i="3"/>
  <c r="C3750" i="3"/>
  <c r="C3749" i="3"/>
  <c r="C3748" i="3"/>
  <c r="C3747" i="3"/>
  <c r="C3746" i="3"/>
  <c r="C3745" i="3"/>
  <c r="C3744" i="3"/>
  <c r="E3743" i="3"/>
  <c r="D3743" i="3"/>
  <c r="C3743" i="3" s="1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E3729" i="3"/>
  <c r="D3729" i="3"/>
  <c r="C3728" i="3"/>
  <c r="C3727" i="3"/>
  <c r="C3726" i="3"/>
  <c r="C3725" i="3"/>
  <c r="C3724" i="3"/>
  <c r="C3723" i="3"/>
  <c r="C3722" i="3"/>
  <c r="C3721" i="3"/>
  <c r="C3720" i="3"/>
  <c r="E3719" i="3"/>
  <c r="D3719" i="3"/>
  <c r="C3718" i="3"/>
  <c r="C3717" i="3"/>
  <c r="C3716" i="3"/>
  <c r="C3715" i="3"/>
  <c r="C3714" i="3"/>
  <c r="C3713" i="3"/>
  <c r="C3712" i="3"/>
  <c r="C3711" i="3"/>
  <c r="C3710" i="3"/>
  <c r="C3709" i="3"/>
  <c r="C3708" i="3"/>
  <c r="E3707" i="3"/>
  <c r="D3707" i="3"/>
  <c r="C3706" i="3"/>
  <c r="C3705" i="3"/>
  <c r="C3704" i="3"/>
  <c r="C3702" i="3"/>
  <c r="C3701" i="3"/>
  <c r="E3700" i="3"/>
  <c r="D3700" i="3"/>
  <c r="C3699" i="3"/>
  <c r="C3697" i="3"/>
  <c r="C3696" i="3"/>
  <c r="C3695" i="3"/>
  <c r="C3694" i="3"/>
  <c r="C3693" i="3"/>
  <c r="C3692" i="3"/>
  <c r="C3691" i="3"/>
  <c r="C3690" i="3"/>
  <c r="E3689" i="3"/>
  <c r="E3688" i="3" s="1"/>
  <c r="D3689" i="3"/>
  <c r="E3684" i="3"/>
  <c r="E2895" i="3" s="1"/>
  <c r="D3684" i="3"/>
  <c r="D2895" i="3" s="1"/>
  <c r="E3683" i="3"/>
  <c r="E2894" i="3" s="1"/>
  <c r="D3683" i="3"/>
  <c r="D2894" i="3" s="1"/>
  <c r="E3682" i="3"/>
  <c r="E2893" i="3" s="1"/>
  <c r="D3682" i="3"/>
  <c r="D2893" i="3" s="1"/>
  <c r="E3681" i="3"/>
  <c r="E2892" i="3" s="1"/>
  <c r="D3681" i="3"/>
  <c r="D2892" i="3" s="1"/>
  <c r="E3680" i="3"/>
  <c r="E2891" i="3" s="1"/>
  <c r="D3680" i="3"/>
  <c r="D2891" i="3" s="1"/>
  <c r="E3679" i="3"/>
  <c r="E2890" i="3" s="1"/>
  <c r="D3679" i="3"/>
  <c r="E3678" i="3"/>
  <c r="E2889" i="3" s="1"/>
  <c r="D3678" i="3"/>
  <c r="D2889" i="3" s="1"/>
  <c r="E3676" i="3"/>
  <c r="E2887" i="3" s="1"/>
  <c r="D3676" i="3"/>
  <c r="D2887" i="3" s="1"/>
  <c r="E3675" i="3"/>
  <c r="E2886" i="3" s="1"/>
  <c r="D3675" i="3"/>
  <c r="D2886" i="3" s="1"/>
  <c r="E3674" i="3"/>
  <c r="E2885" i="3" s="1"/>
  <c r="D3674" i="3"/>
  <c r="D2885" i="3" s="1"/>
  <c r="E3673" i="3"/>
  <c r="E2884" i="3" s="1"/>
  <c r="D3673" i="3"/>
  <c r="D2884" i="3" s="1"/>
  <c r="E3672" i="3"/>
  <c r="E2883" i="3" s="1"/>
  <c r="D3672" i="3"/>
  <c r="D2883" i="3" s="1"/>
  <c r="E3671" i="3"/>
  <c r="E2882" i="3" s="1"/>
  <c r="D3671" i="3"/>
  <c r="D2882" i="3" s="1"/>
  <c r="E3670" i="3"/>
  <c r="E2881" i="3" s="1"/>
  <c r="D3670" i="3"/>
  <c r="D2881" i="3" s="1"/>
  <c r="E3667" i="3"/>
  <c r="E2878" i="3" s="1"/>
  <c r="D3667" i="3"/>
  <c r="D2878" i="3" s="1"/>
  <c r="E3666" i="3"/>
  <c r="E2877" i="3" s="1"/>
  <c r="D3666" i="3"/>
  <c r="D2877" i="3" s="1"/>
  <c r="E3665" i="3"/>
  <c r="E2876" i="3" s="1"/>
  <c r="D3665" i="3"/>
  <c r="D2876" i="3" s="1"/>
  <c r="E3664" i="3"/>
  <c r="E2875" i="3" s="1"/>
  <c r="D3664" i="3"/>
  <c r="D2875" i="3" s="1"/>
  <c r="E3663" i="3"/>
  <c r="E2874" i="3" s="1"/>
  <c r="D3663" i="3"/>
  <c r="D2874" i="3" s="1"/>
  <c r="E3662" i="3"/>
  <c r="E2873" i="3" s="1"/>
  <c r="D3662" i="3"/>
  <c r="D2873" i="3" s="1"/>
  <c r="E3661" i="3"/>
  <c r="D3661" i="3"/>
  <c r="D2872" i="3" s="1"/>
  <c r="E3660" i="3"/>
  <c r="E2871" i="3" s="1"/>
  <c r="D3660" i="3"/>
  <c r="D2871" i="3" s="1"/>
  <c r="E3658" i="3"/>
  <c r="E2869" i="3" s="1"/>
  <c r="D3658" i="3"/>
  <c r="D2869" i="3" s="1"/>
  <c r="E3657" i="3"/>
  <c r="E2868" i="3" s="1"/>
  <c r="D3657" i="3"/>
  <c r="D2868" i="3" s="1"/>
  <c r="E3656" i="3"/>
  <c r="E2867" i="3" s="1"/>
  <c r="D3656" i="3"/>
  <c r="D2867" i="3" s="1"/>
  <c r="E3655" i="3"/>
  <c r="E2866" i="3" s="1"/>
  <c r="D3655" i="3"/>
  <c r="D2866" i="3" s="1"/>
  <c r="E3654" i="3"/>
  <c r="E2865" i="3" s="1"/>
  <c r="D3654" i="3"/>
  <c r="D2865" i="3" s="1"/>
  <c r="E3653" i="3"/>
  <c r="E2864" i="3" s="1"/>
  <c r="D3653" i="3"/>
  <c r="E3652" i="3"/>
  <c r="E2863" i="3" s="1"/>
  <c r="D3652" i="3"/>
  <c r="D2863" i="3" s="1"/>
  <c r="E3649" i="3"/>
  <c r="E2860" i="3" s="1"/>
  <c r="D3649" i="3"/>
  <c r="E3648" i="3"/>
  <c r="E2859" i="3" s="1"/>
  <c r="D3648" i="3"/>
  <c r="D2859" i="3" s="1"/>
  <c r="E3647" i="3"/>
  <c r="E2858" i="3" s="1"/>
  <c r="D3647" i="3"/>
  <c r="E3645" i="3"/>
  <c r="D3645" i="3"/>
  <c r="D2856" i="3" s="1"/>
  <c r="E3644" i="3"/>
  <c r="E2855" i="3" s="1"/>
  <c r="D3644" i="3"/>
  <c r="D2855" i="3" s="1"/>
  <c r="E3642" i="3"/>
  <c r="E2853" i="3" s="1"/>
  <c r="D3642" i="3"/>
  <c r="D2853" i="3" s="1"/>
  <c r="E3641" i="3"/>
  <c r="E2852" i="3" s="1"/>
  <c r="D3641" i="3"/>
  <c r="D2852" i="3" s="1"/>
  <c r="E3640" i="3"/>
  <c r="E2851" i="3" s="1"/>
  <c r="D3640" i="3"/>
  <c r="D2851" i="3" s="1"/>
  <c r="E3639" i="3"/>
  <c r="E2850" i="3" s="1"/>
  <c r="D3639" i="3"/>
  <c r="E3638" i="3"/>
  <c r="E2849" i="3" s="1"/>
  <c r="D3638" i="3"/>
  <c r="D2849" i="3" s="1"/>
  <c r="E3636" i="3"/>
  <c r="E2847" i="3" s="1"/>
  <c r="D3636" i="3"/>
  <c r="E3634" i="3"/>
  <c r="E2845" i="3" s="1"/>
  <c r="D3634" i="3"/>
  <c r="D2845" i="3" s="1"/>
  <c r="E3633" i="3"/>
  <c r="E2844" i="3" s="1"/>
  <c r="D3633" i="3"/>
  <c r="D2844" i="3" s="1"/>
  <c r="E3631" i="3"/>
  <c r="E2842" i="3" s="1"/>
  <c r="D3631" i="3"/>
  <c r="E3629" i="3"/>
  <c r="E2840" i="3" s="1"/>
  <c r="D3629" i="3"/>
  <c r="E3628" i="3"/>
  <c r="E2839" i="3" s="1"/>
  <c r="D3628" i="3"/>
  <c r="D2839" i="3" s="1"/>
  <c r="E3627" i="3"/>
  <c r="E2838" i="3" s="1"/>
  <c r="D3627" i="3"/>
  <c r="D2838" i="3" s="1"/>
  <c r="E3626" i="3"/>
  <c r="E2837" i="3" s="1"/>
  <c r="D3626" i="3"/>
  <c r="D2837" i="3" s="1"/>
  <c r="E3625" i="3"/>
  <c r="D3625" i="3"/>
  <c r="D2836" i="3" s="1"/>
  <c r="E3624" i="3"/>
  <c r="E2835" i="3" s="1"/>
  <c r="D3624" i="3"/>
  <c r="D2835" i="3" s="1"/>
  <c r="E3623" i="3"/>
  <c r="E2834" i="3" s="1"/>
  <c r="D3623" i="3"/>
  <c r="D2834" i="3" s="1"/>
  <c r="E3622" i="3"/>
  <c r="E2833" i="3" s="1"/>
  <c r="D3622" i="3"/>
  <c r="D2833" i="3" s="1"/>
  <c r="E3621" i="3"/>
  <c r="E2832" i="3" s="1"/>
  <c r="D3621" i="3"/>
  <c r="D2832" i="3" s="1"/>
  <c r="E3620" i="3"/>
  <c r="E2831" i="3" s="1"/>
  <c r="D3620" i="3"/>
  <c r="D2831" i="3" s="1"/>
  <c r="E3619" i="3"/>
  <c r="E2830" i="3" s="1"/>
  <c r="D3619" i="3"/>
  <c r="E3618" i="3"/>
  <c r="E2829" i="3" s="1"/>
  <c r="D3618" i="3"/>
  <c r="D2829" i="3" s="1"/>
  <c r="E3617" i="3"/>
  <c r="E2828" i="3" s="1"/>
  <c r="D3617" i="3"/>
  <c r="E3616" i="3"/>
  <c r="E2827" i="3" s="1"/>
  <c r="D3616" i="3"/>
  <c r="D2827" i="3" s="1"/>
  <c r="E3615" i="3"/>
  <c r="E2826" i="3" s="1"/>
  <c r="D3615" i="3"/>
  <c r="E3614" i="3"/>
  <c r="E2825" i="3" s="1"/>
  <c r="D3614" i="3"/>
  <c r="D2825" i="3" s="1"/>
  <c r="E3613" i="3"/>
  <c r="E2824" i="3" s="1"/>
  <c r="D3613" i="3"/>
  <c r="D2824" i="3" s="1"/>
  <c r="E3612" i="3"/>
  <c r="E2823" i="3" s="1"/>
  <c r="D3612" i="3"/>
  <c r="D2823" i="3" s="1"/>
  <c r="E3611" i="3"/>
  <c r="E2822" i="3" s="1"/>
  <c r="D3611" i="3"/>
  <c r="E3610" i="3"/>
  <c r="E2821" i="3" s="1"/>
  <c r="D3610" i="3"/>
  <c r="D2821" i="3" s="1"/>
  <c r="E3608" i="3"/>
  <c r="E2819" i="3" s="1"/>
  <c r="D3608" i="3"/>
  <c r="D2819" i="3" s="1"/>
  <c r="E3607" i="3"/>
  <c r="E2818" i="3" s="1"/>
  <c r="D3607" i="3"/>
  <c r="D2818" i="3" s="1"/>
  <c r="E3606" i="3"/>
  <c r="E2817" i="3" s="1"/>
  <c r="D3606" i="3"/>
  <c r="D2817" i="3" s="1"/>
  <c r="E3605" i="3"/>
  <c r="E2816" i="3" s="1"/>
  <c r="D3605" i="3"/>
  <c r="D2816" i="3" s="1"/>
  <c r="E3604" i="3"/>
  <c r="E2815" i="3" s="1"/>
  <c r="D3604" i="3"/>
  <c r="D2815" i="3" s="1"/>
  <c r="E3603" i="3"/>
  <c r="E2814" i="3" s="1"/>
  <c r="D3603" i="3"/>
  <c r="D2814" i="3" s="1"/>
  <c r="E3599" i="3"/>
  <c r="E2810" i="3" s="1"/>
  <c r="D3599" i="3"/>
  <c r="D2810" i="3" s="1"/>
  <c r="E3598" i="3"/>
  <c r="E2809" i="3" s="1"/>
  <c r="D3598" i="3"/>
  <c r="D2809" i="3" s="1"/>
  <c r="E3596" i="3"/>
  <c r="E2807" i="3" s="1"/>
  <c r="D3596" i="3"/>
  <c r="D2807" i="3" s="1"/>
  <c r="D2806" i="3"/>
  <c r="D3593" i="3"/>
  <c r="E3592" i="3"/>
  <c r="E2803" i="3" s="1"/>
  <c r="D3592" i="3"/>
  <c r="D2803" i="3" s="1"/>
  <c r="E3590" i="3"/>
  <c r="E2801" i="3" s="1"/>
  <c r="D3590" i="3"/>
  <c r="D2801" i="3" s="1"/>
  <c r="E3586" i="3"/>
  <c r="E2797" i="3" s="1"/>
  <c r="D3586" i="3"/>
  <c r="E3585" i="3"/>
  <c r="E2796" i="3" s="1"/>
  <c r="D3585" i="3"/>
  <c r="E3584" i="3"/>
  <c r="E2795" i="3" s="1"/>
  <c r="D3584" i="3"/>
  <c r="D2795" i="3" s="1"/>
  <c r="E3583" i="3"/>
  <c r="E2794" i="3" s="1"/>
  <c r="D3583" i="3"/>
  <c r="D2794" i="3" s="1"/>
  <c r="E3582" i="3"/>
  <c r="E2793" i="3" s="1"/>
  <c r="D3582" i="3"/>
  <c r="D2793" i="3" s="1"/>
  <c r="E3581" i="3"/>
  <c r="E2792" i="3" s="1"/>
  <c r="D3581" i="3"/>
  <c r="E3580" i="3"/>
  <c r="E2791" i="3" s="1"/>
  <c r="D3580" i="3"/>
  <c r="D2791" i="3" s="1"/>
  <c r="E3579" i="3"/>
  <c r="D3579" i="3"/>
  <c r="E3578" i="3"/>
  <c r="E2789" i="3" s="1"/>
  <c r="D3578" i="3"/>
  <c r="E3577" i="3"/>
  <c r="E2788" i="3" s="1"/>
  <c r="D3577" i="3"/>
  <c r="E3576" i="3"/>
  <c r="E2787" i="3" s="1"/>
  <c r="D3576" i="3"/>
  <c r="D2787" i="3" s="1"/>
  <c r="E3575" i="3"/>
  <c r="E2786" i="3" s="1"/>
  <c r="D3575" i="3"/>
  <c r="D2786" i="3" s="1"/>
  <c r="E3574" i="3"/>
  <c r="E2785" i="3" s="1"/>
  <c r="D3574" i="3"/>
  <c r="D2785" i="3" s="1"/>
  <c r="E3573" i="3"/>
  <c r="E2784" i="3" s="1"/>
  <c r="D3573" i="3"/>
  <c r="D2784" i="3" s="1"/>
  <c r="E3572" i="3"/>
  <c r="E2783" i="3" s="1"/>
  <c r="D3572" i="3"/>
  <c r="D2783" i="3" s="1"/>
  <c r="E3571" i="3"/>
  <c r="E2782" i="3" s="1"/>
  <c r="D3571" i="3"/>
  <c r="E3570" i="3"/>
  <c r="E2781" i="3" s="1"/>
  <c r="D3570" i="3"/>
  <c r="D2781" i="3" s="1"/>
  <c r="E3569" i="3"/>
  <c r="E2780" i="3" s="1"/>
  <c r="D3569" i="3"/>
  <c r="D2780" i="3" s="1"/>
  <c r="E3568" i="3"/>
  <c r="E2779" i="3" s="1"/>
  <c r="D3568" i="3"/>
  <c r="D2779" i="3" s="1"/>
  <c r="E3565" i="3"/>
  <c r="E2776" i="3" s="1"/>
  <c r="D3565" i="3"/>
  <c r="E3563" i="3"/>
  <c r="E2774" i="3" s="1"/>
  <c r="D3563" i="3"/>
  <c r="E3562" i="3"/>
  <c r="E2773" i="3" s="1"/>
  <c r="D3562" i="3"/>
  <c r="D2773" i="3" s="1"/>
  <c r="E3560" i="3"/>
  <c r="E2771" i="3" s="1"/>
  <c r="D3560" i="3"/>
  <c r="D2771" i="3" s="1"/>
  <c r="E3559" i="3"/>
  <c r="E2770" i="3" s="1"/>
  <c r="D3559" i="3"/>
  <c r="E3557" i="3"/>
  <c r="E2768" i="3" s="1"/>
  <c r="D3557" i="3"/>
  <c r="D2768" i="3" s="1"/>
  <c r="E3556" i="3"/>
  <c r="E2767" i="3" s="1"/>
  <c r="D3556" i="3"/>
  <c r="D2767" i="3" s="1"/>
  <c r="E3553" i="3"/>
  <c r="E2764" i="3" s="1"/>
  <c r="D3553" i="3"/>
  <c r="D2764" i="3" s="1"/>
  <c r="E3552" i="3"/>
  <c r="E2763" i="3" s="1"/>
  <c r="D3552" i="3"/>
  <c r="D2763" i="3" s="1"/>
  <c r="E3550" i="3"/>
  <c r="E2761" i="3" s="1"/>
  <c r="D3550" i="3"/>
  <c r="D2761" i="3" s="1"/>
  <c r="E3549" i="3"/>
  <c r="D3549" i="3"/>
  <c r="E3548" i="3"/>
  <c r="E2759" i="3" s="1"/>
  <c r="D3548" i="3"/>
  <c r="D2759" i="3" s="1"/>
  <c r="E3546" i="3"/>
  <c r="E2757" i="3" s="1"/>
  <c r="D3546" i="3"/>
  <c r="D2757" i="3" s="1"/>
  <c r="E3545" i="3"/>
  <c r="E2756" i="3" s="1"/>
  <c r="D3545" i="3"/>
  <c r="D2756" i="3" s="1"/>
  <c r="E3544" i="3"/>
  <c r="E2755" i="3" s="1"/>
  <c r="D3544" i="3"/>
  <c r="D2755" i="3" s="1"/>
  <c r="E3543" i="3"/>
  <c r="E2754" i="3" s="1"/>
  <c r="D3543" i="3"/>
  <c r="E3539" i="3"/>
  <c r="E2750" i="3" s="1"/>
  <c r="D3539" i="3"/>
  <c r="E3538" i="3"/>
  <c r="E2749" i="3" s="1"/>
  <c r="D3538" i="3"/>
  <c r="D2749" i="3" s="1"/>
  <c r="E3536" i="3"/>
  <c r="E2747" i="3" s="1"/>
  <c r="D3536" i="3"/>
  <c r="D2747" i="3" s="1"/>
  <c r="E3535" i="3"/>
  <c r="E2746" i="3" s="1"/>
  <c r="D3535" i="3"/>
  <c r="D2746" i="3" s="1"/>
  <c r="E3534" i="3"/>
  <c r="E2745" i="3" s="1"/>
  <c r="D3534" i="3"/>
  <c r="E3532" i="3"/>
  <c r="E2743" i="3" s="1"/>
  <c r="D3532" i="3"/>
  <c r="E3531" i="3"/>
  <c r="E2742" i="3" s="1"/>
  <c r="D3531" i="3"/>
  <c r="D2742" i="3" s="1"/>
  <c r="E3527" i="3"/>
  <c r="E2738" i="3" s="1"/>
  <c r="D3527" i="3"/>
  <c r="E3526" i="3"/>
  <c r="E2737" i="3" s="1"/>
  <c r="D3526" i="3"/>
  <c r="D2737" i="3" s="1"/>
  <c r="E3524" i="3"/>
  <c r="E2735" i="3" s="1"/>
  <c r="D3524" i="3"/>
  <c r="D2735" i="3" s="1"/>
  <c r="E3523" i="3"/>
  <c r="E2734" i="3" s="1"/>
  <c r="D3523" i="3"/>
  <c r="E3519" i="3"/>
  <c r="E2730" i="3" s="1"/>
  <c r="D3519" i="3"/>
  <c r="D2730" i="3" s="1"/>
  <c r="E3518" i="3"/>
  <c r="E2729" i="3" s="1"/>
  <c r="D3518" i="3"/>
  <c r="D2729" i="3" s="1"/>
  <c r="E3516" i="3"/>
  <c r="E2727" i="3" s="1"/>
  <c r="D3516" i="3"/>
  <c r="D2727" i="3" s="1"/>
  <c r="E3515" i="3"/>
  <c r="E2726" i="3" s="1"/>
  <c r="D3515" i="3"/>
  <c r="E3512" i="3"/>
  <c r="D3512" i="3"/>
  <c r="E3511" i="3"/>
  <c r="E2722" i="3" s="1"/>
  <c r="D3511" i="3"/>
  <c r="D2722" i="3" s="1"/>
  <c r="E3510" i="3"/>
  <c r="E2721" i="3" s="1"/>
  <c r="C2721" i="3" s="1"/>
  <c r="D3510" i="3"/>
  <c r="D2721" i="3" s="1"/>
  <c r="E3509" i="3"/>
  <c r="C3509" i="3" s="1"/>
  <c r="D3509" i="3"/>
  <c r="D2720" i="3" s="1"/>
  <c r="E3508" i="3"/>
  <c r="E2719" i="3" s="1"/>
  <c r="D3508" i="3"/>
  <c r="D2719" i="3" s="1"/>
  <c r="E3507" i="3"/>
  <c r="E2718" i="3" s="1"/>
  <c r="D3507" i="3"/>
  <c r="E3506" i="3"/>
  <c r="E2717" i="3" s="1"/>
  <c r="D3506" i="3"/>
  <c r="D2717" i="3" s="1"/>
  <c r="E3503" i="3"/>
  <c r="E2714" i="3" s="1"/>
  <c r="D3503" i="3"/>
  <c r="E3502" i="3"/>
  <c r="D3502" i="3"/>
  <c r="E3501" i="3"/>
  <c r="E2712" i="3" s="1"/>
  <c r="D3501" i="3"/>
  <c r="D2712" i="3" s="1"/>
  <c r="E3500" i="3"/>
  <c r="E2711" i="3" s="1"/>
  <c r="D3500" i="3"/>
  <c r="D2711" i="3" s="1"/>
  <c r="E3499" i="3"/>
  <c r="E2710" i="3" s="1"/>
  <c r="D3499" i="3"/>
  <c r="D2710" i="3" s="1"/>
  <c r="E3498" i="3"/>
  <c r="E2709" i="3" s="1"/>
  <c r="D3498" i="3"/>
  <c r="E3497" i="3"/>
  <c r="E2708" i="3" s="1"/>
  <c r="D3497" i="3"/>
  <c r="D2708" i="3" s="1"/>
  <c r="E3496" i="3"/>
  <c r="E2707" i="3" s="1"/>
  <c r="D3496" i="3"/>
  <c r="E3495" i="3"/>
  <c r="D3495" i="3"/>
  <c r="D2706" i="3" s="1"/>
  <c r="E3494" i="3"/>
  <c r="E2705" i="3" s="1"/>
  <c r="D3494" i="3"/>
  <c r="D2705" i="3" s="1"/>
  <c r="E3493" i="3"/>
  <c r="E2704" i="3" s="1"/>
  <c r="D3493" i="3"/>
  <c r="E3492" i="3"/>
  <c r="E2703" i="3" s="1"/>
  <c r="D3492" i="3"/>
  <c r="D2703" i="3" s="1"/>
  <c r="E3491" i="3"/>
  <c r="E2702" i="3" s="1"/>
  <c r="D3491" i="3"/>
  <c r="D2702" i="3" s="1"/>
  <c r="E3490" i="3"/>
  <c r="E2701" i="3" s="1"/>
  <c r="D3490" i="3"/>
  <c r="D2701" i="3" s="1"/>
  <c r="E3489" i="3"/>
  <c r="E2700" i="3" s="1"/>
  <c r="D3489" i="3"/>
  <c r="D2700" i="3" s="1"/>
  <c r="E3487" i="3"/>
  <c r="E2698" i="3" s="1"/>
  <c r="D3487" i="3"/>
  <c r="D2698" i="3" s="1"/>
  <c r="E3486" i="3"/>
  <c r="D3486" i="3"/>
  <c r="D2697" i="3" s="1"/>
  <c r="E3485" i="3"/>
  <c r="E2696" i="3" s="1"/>
  <c r="D3485" i="3"/>
  <c r="E3484" i="3"/>
  <c r="D3484" i="3"/>
  <c r="E3483" i="3"/>
  <c r="E2694" i="3" s="1"/>
  <c r="D3483" i="3"/>
  <c r="D2694" i="3" s="1"/>
  <c r="E3482" i="3"/>
  <c r="E2693" i="3" s="1"/>
  <c r="D3482" i="3"/>
  <c r="E3481" i="3"/>
  <c r="E2692" i="3" s="1"/>
  <c r="D3481" i="3"/>
  <c r="E3479" i="3"/>
  <c r="E2690" i="3" s="1"/>
  <c r="D3479" i="3"/>
  <c r="D2690" i="3" s="1"/>
  <c r="E3478" i="3"/>
  <c r="E2689" i="3" s="1"/>
  <c r="D3478" i="3"/>
  <c r="D2689" i="3" s="1"/>
  <c r="E3477" i="3"/>
  <c r="E2688" i="3" s="1"/>
  <c r="D3477" i="3"/>
  <c r="D2688" i="3" s="1"/>
  <c r="E3476" i="3"/>
  <c r="E2687" i="3" s="1"/>
  <c r="D3476" i="3"/>
  <c r="D2687" i="3" s="1"/>
  <c r="E3475" i="3"/>
  <c r="E2686" i="3" s="1"/>
  <c r="D3475" i="3"/>
  <c r="D2686" i="3" s="1"/>
  <c r="E3474" i="3"/>
  <c r="E2685" i="3" s="1"/>
  <c r="D3474" i="3"/>
  <c r="D2685" i="3" s="1"/>
  <c r="E3473" i="3"/>
  <c r="E2684" i="3" s="1"/>
  <c r="D3473" i="3"/>
  <c r="E3472" i="3"/>
  <c r="E2683" i="3" s="1"/>
  <c r="D3472" i="3"/>
  <c r="D2683" i="3" s="1"/>
  <c r="E3471" i="3"/>
  <c r="D3471" i="3"/>
  <c r="E3470" i="3"/>
  <c r="D3470" i="3"/>
  <c r="E3469" i="3"/>
  <c r="E2680" i="3" s="1"/>
  <c r="D3469" i="3"/>
  <c r="E3468" i="3"/>
  <c r="E2679" i="3" s="1"/>
  <c r="D3468" i="3"/>
  <c r="D2679" i="3" s="1"/>
  <c r="E3467" i="3"/>
  <c r="E2678" i="3" s="1"/>
  <c r="C2678" i="3" s="1"/>
  <c r="D3467" i="3"/>
  <c r="E3465" i="3"/>
  <c r="E2676" i="3" s="1"/>
  <c r="D3465" i="3"/>
  <c r="D2676" i="3" s="1"/>
  <c r="E3464" i="3"/>
  <c r="D3464" i="3"/>
  <c r="D2675" i="3" s="1"/>
  <c r="E3463" i="3"/>
  <c r="E2674" i="3" s="1"/>
  <c r="D3463" i="3"/>
  <c r="E3462" i="3"/>
  <c r="E2673" i="3" s="1"/>
  <c r="D3462" i="3"/>
  <c r="D2673" i="3" s="1"/>
  <c r="E3461" i="3"/>
  <c r="E2672" i="3" s="1"/>
  <c r="D3461" i="3"/>
  <c r="D2672" i="3" s="1"/>
  <c r="E3460" i="3"/>
  <c r="E2671" i="3" s="1"/>
  <c r="D3460" i="3"/>
  <c r="D2671" i="3" s="1"/>
  <c r="E3459" i="3"/>
  <c r="E2670" i="3" s="1"/>
  <c r="D3459" i="3"/>
  <c r="D2670" i="3" s="1"/>
  <c r="E3458" i="3"/>
  <c r="E2669" i="3" s="1"/>
  <c r="D3458" i="3"/>
  <c r="D2669" i="3" s="1"/>
  <c r="E3457" i="3"/>
  <c r="E2668" i="3" s="1"/>
  <c r="D3457" i="3"/>
  <c r="E3455" i="3"/>
  <c r="D3455" i="3"/>
  <c r="E3454" i="3"/>
  <c r="E2665" i="3" s="1"/>
  <c r="D3454" i="3"/>
  <c r="D2665" i="3" s="1"/>
  <c r="E3453" i="3"/>
  <c r="E2664" i="3" s="1"/>
  <c r="D3453" i="3"/>
  <c r="D2664" i="3" s="1"/>
  <c r="E3452" i="3"/>
  <c r="E2663" i="3" s="1"/>
  <c r="D3452" i="3"/>
  <c r="E3451" i="3"/>
  <c r="E2662" i="3" s="1"/>
  <c r="D3451" i="3"/>
  <c r="E3450" i="3"/>
  <c r="E2661" i="3" s="1"/>
  <c r="D3450" i="3"/>
  <c r="D2661" i="3" s="1"/>
  <c r="E3449" i="3"/>
  <c r="E2660" i="3" s="1"/>
  <c r="D3449" i="3"/>
  <c r="D2660" i="3" s="1"/>
  <c r="E3448" i="3"/>
  <c r="E2659" i="3" s="1"/>
  <c r="D3448" i="3"/>
  <c r="D2659" i="3" s="1"/>
  <c r="E3447" i="3"/>
  <c r="E2658" i="3" s="1"/>
  <c r="D3447" i="3"/>
  <c r="D2658" i="3" s="1"/>
  <c r="E3446" i="3"/>
  <c r="E2657" i="3" s="1"/>
  <c r="D3446" i="3"/>
  <c r="D2657" i="3" s="1"/>
  <c r="E3445" i="3"/>
  <c r="E2656" i="3" s="1"/>
  <c r="D3445" i="3"/>
  <c r="E3443" i="3"/>
  <c r="E2654" i="3" s="1"/>
  <c r="D3443" i="3"/>
  <c r="D2654" i="3" s="1"/>
  <c r="E3442" i="3"/>
  <c r="E2653" i="3" s="1"/>
  <c r="D3442" i="3"/>
  <c r="E3441" i="3"/>
  <c r="D3441" i="3"/>
  <c r="E3439" i="3"/>
  <c r="E2650" i="3" s="1"/>
  <c r="D3439" i="3"/>
  <c r="D2650" i="3" s="1"/>
  <c r="E3438" i="3"/>
  <c r="E2649" i="3" s="1"/>
  <c r="D3438" i="3"/>
  <c r="D2649" i="3" s="1"/>
  <c r="E3436" i="3"/>
  <c r="E2647" i="3" s="1"/>
  <c r="D3436" i="3"/>
  <c r="E3434" i="3"/>
  <c r="E2645" i="3" s="1"/>
  <c r="D3434" i="3"/>
  <c r="D2645" i="3" s="1"/>
  <c r="E3433" i="3"/>
  <c r="E2644" i="3" s="1"/>
  <c r="D3433" i="3"/>
  <c r="D2644" i="3" s="1"/>
  <c r="E3432" i="3"/>
  <c r="E2643" i="3" s="1"/>
  <c r="D3432" i="3"/>
  <c r="E3431" i="3"/>
  <c r="E2642" i="3" s="1"/>
  <c r="D3431" i="3"/>
  <c r="D2642" i="3" s="1"/>
  <c r="E3430" i="3"/>
  <c r="E2641" i="3" s="1"/>
  <c r="D3430" i="3"/>
  <c r="D2641" i="3" s="1"/>
  <c r="E3429" i="3"/>
  <c r="E2640" i="3" s="1"/>
  <c r="D3429" i="3"/>
  <c r="E3428" i="3"/>
  <c r="E2639" i="3" s="1"/>
  <c r="C2639" i="3" s="1"/>
  <c r="D3428" i="3"/>
  <c r="D2639" i="3" s="1"/>
  <c r="E3427" i="3"/>
  <c r="E2638" i="3" s="1"/>
  <c r="D3427" i="3"/>
  <c r="C3421" i="3"/>
  <c r="C3420" i="3"/>
  <c r="C3419" i="3"/>
  <c r="C3418" i="3"/>
  <c r="C3417" i="3"/>
  <c r="C3416" i="3"/>
  <c r="C3415" i="3"/>
  <c r="E3414" i="3"/>
  <c r="D3414" i="3"/>
  <c r="C3413" i="3"/>
  <c r="C3412" i="3"/>
  <c r="C3411" i="3"/>
  <c r="C3410" i="3"/>
  <c r="C3409" i="3"/>
  <c r="C3408" i="3"/>
  <c r="C3407" i="3"/>
  <c r="E3406" i="3"/>
  <c r="D3406" i="3"/>
  <c r="C3404" i="3"/>
  <c r="C3403" i="3"/>
  <c r="C3402" i="3"/>
  <c r="C3401" i="3"/>
  <c r="C3400" i="3"/>
  <c r="C3399" i="3"/>
  <c r="C3398" i="3"/>
  <c r="C3397" i="3"/>
  <c r="E3396" i="3"/>
  <c r="D3396" i="3"/>
  <c r="C3395" i="3"/>
  <c r="C3394" i="3"/>
  <c r="C3393" i="3"/>
  <c r="C3392" i="3"/>
  <c r="C3391" i="3"/>
  <c r="C3390" i="3"/>
  <c r="C3389" i="3"/>
  <c r="E3388" i="3"/>
  <c r="D3388" i="3"/>
  <c r="C3386" i="3"/>
  <c r="C3385" i="3"/>
  <c r="C3384" i="3"/>
  <c r="E3383" i="3"/>
  <c r="D3383" i="3"/>
  <c r="C3382" i="3"/>
  <c r="C3381" i="3"/>
  <c r="C3379" i="3"/>
  <c r="C3378" i="3"/>
  <c r="C3377" i="3"/>
  <c r="C3376" i="3"/>
  <c r="C3375" i="3"/>
  <c r="E3374" i="3"/>
  <c r="E3372" i="3" s="1"/>
  <c r="D3374" i="3"/>
  <c r="D3372" i="3" s="1"/>
  <c r="C3373" i="3"/>
  <c r="C3371" i="3"/>
  <c r="C3370" i="3"/>
  <c r="E3369" i="3"/>
  <c r="E3367" i="3" s="1"/>
  <c r="D3369" i="3"/>
  <c r="D3367" i="3" s="1"/>
  <c r="C3368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E3346" i="3"/>
  <c r="D3346" i="3"/>
  <c r="C3345" i="3"/>
  <c r="C3344" i="3"/>
  <c r="C3343" i="3"/>
  <c r="C3342" i="3"/>
  <c r="C3341" i="3"/>
  <c r="C3340" i="3"/>
  <c r="E3339" i="3"/>
  <c r="E3338" i="3" s="1"/>
  <c r="D3339" i="3"/>
  <c r="C3337" i="3"/>
  <c r="C3336" i="3"/>
  <c r="C3335" i="3"/>
  <c r="C3334" i="3"/>
  <c r="C3333" i="3"/>
  <c r="C3332" i="3"/>
  <c r="C3331" i="3"/>
  <c r="C3330" i="3"/>
  <c r="C3329" i="3"/>
  <c r="C3328" i="3"/>
  <c r="C3327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E3304" i="3"/>
  <c r="E3303" i="3" s="1"/>
  <c r="D3304" i="3"/>
  <c r="D3303" i="3" s="1"/>
  <c r="C3302" i="3"/>
  <c r="C3300" i="3"/>
  <c r="C3299" i="3"/>
  <c r="E3298" i="3"/>
  <c r="D3298" i="3"/>
  <c r="C3297" i="3"/>
  <c r="C3296" i="3"/>
  <c r="E3295" i="3"/>
  <c r="C3295" i="3" s="1"/>
  <c r="D3295" i="3"/>
  <c r="C3294" i="3"/>
  <c r="C3293" i="3"/>
  <c r="E3292" i="3"/>
  <c r="E3291" i="3" s="1"/>
  <c r="D3292" i="3"/>
  <c r="C3290" i="3"/>
  <c r="C3289" i="3"/>
  <c r="E3288" i="3"/>
  <c r="D3288" i="3"/>
  <c r="C3287" i="3"/>
  <c r="C3286" i="3"/>
  <c r="C3285" i="3"/>
  <c r="E3284" i="3"/>
  <c r="D3284" i="3"/>
  <c r="C3283" i="3"/>
  <c r="C3282" i="3"/>
  <c r="C3281" i="3"/>
  <c r="C3280" i="3"/>
  <c r="E3279" i="3"/>
  <c r="D3279" i="3"/>
  <c r="C3276" i="3"/>
  <c r="C3275" i="3"/>
  <c r="E3274" i="3"/>
  <c r="D3274" i="3"/>
  <c r="C3273" i="3"/>
  <c r="C3272" i="3"/>
  <c r="C3271" i="3"/>
  <c r="E3270" i="3"/>
  <c r="D3270" i="3"/>
  <c r="C3269" i="3"/>
  <c r="C3268" i="3"/>
  <c r="E3267" i="3"/>
  <c r="D3267" i="3"/>
  <c r="C3264" i="3"/>
  <c r="C3263" i="3"/>
  <c r="E3262" i="3"/>
  <c r="D3262" i="3"/>
  <c r="C3261" i="3"/>
  <c r="C3260" i="3"/>
  <c r="E3259" i="3"/>
  <c r="E3258" i="3" s="1"/>
  <c r="D3259" i="3"/>
  <c r="C3256" i="3"/>
  <c r="C3255" i="3"/>
  <c r="E3254" i="3"/>
  <c r="C3254" i="3" s="1"/>
  <c r="D3254" i="3"/>
  <c r="C3253" i="3"/>
  <c r="C3252" i="3"/>
  <c r="E3251" i="3"/>
  <c r="C3251" i="3" s="1"/>
  <c r="D3251" i="3"/>
  <c r="C3249" i="3"/>
  <c r="C3248" i="3"/>
  <c r="C3247" i="3"/>
  <c r="C3246" i="3"/>
  <c r="C3245" i="3"/>
  <c r="C3244" i="3"/>
  <c r="C3243" i="3"/>
  <c r="E3242" i="3"/>
  <c r="D3242" i="3"/>
  <c r="D3241" i="3" s="1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E3225" i="3"/>
  <c r="D3225" i="3"/>
  <c r="C3224" i="3"/>
  <c r="C3223" i="3"/>
  <c r="C3222" i="3"/>
  <c r="C3221" i="3"/>
  <c r="C3220" i="3"/>
  <c r="C3219" i="3"/>
  <c r="C3218" i="3"/>
  <c r="E3217" i="3"/>
  <c r="D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E3203" i="3"/>
  <c r="D3203" i="3"/>
  <c r="C3202" i="3"/>
  <c r="C3201" i="3"/>
  <c r="C3200" i="3"/>
  <c r="C3199" i="3"/>
  <c r="C3198" i="3"/>
  <c r="C3197" i="3"/>
  <c r="C3196" i="3"/>
  <c r="C3195" i="3"/>
  <c r="C3194" i="3"/>
  <c r="E3193" i="3"/>
  <c r="D3193" i="3"/>
  <c r="C3193" i="3" s="1"/>
  <c r="C3192" i="3"/>
  <c r="C3191" i="3"/>
  <c r="C3190" i="3"/>
  <c r="C3189" i="3"/>
  <c r="C3188" i="3"/>
  <c r="C3187" i="3"/>
  <c r="C3186" i="3"/>
  <c r="C3185" i="3"/>
  <c r="C3184" i="3"/>
  <c r="C3183" i="3"/>
  <c r="C3182" i="3"/>
  <c r="E3181" i="3"/>
  <c r="D3181" i="3"/>
  <c r="C3180" i="3"/>
  <c r="C3179" i="3"/>
  <c r="C3178" i="3"/>
  <c r="C3176" i="3"/>
  <c r="C3175" i="3"/>
  <c r="E3174" i="3"/>
  <c r="D3174" i="3"/>
  <c r="C3173" i="3"/>
  <c r="C3171" i="3"/>
  <c r="C3170" i="3"/>
  <c r="C3169" i="3"/>
  <c r="C3168" i="3"/>
  <c r="C3167" i="3"/>
  <c r="C3166" i="3"/>
  <c r="C3165" i="3"/>
  <c r="C3164" i="3"/>
  <c r="E3163" i="3"/>
  <c r="E3162" i="3" s="1"/>
  <c r="D3163" i="3"/>
  <c r="D3162" i="3" s="1"/>
  <c r="D3161" i="3" s="1"/>
  <c r="C3158" i="3"/>
  <c r="C3157" i="3"/>
  <c r="C3156" i="3"/>
  <c r="C3155" i="3"/>
  <c r="C3154" i="3"/>
  <c r="C3153" i="3"/>
  <c r="C3152" i="3"/>
  <c r="E3151" i="3"/>
  <c r="D3151" i="3"/>
  <c r="C3150" i="3"/>
  <c r="C3149" i="3"/>
  <c r="C3148" i="3"/>
  <c r="C3147" i="3"/>
  <c r="C3146" i="3"/>
  <c r="C3145" i="3"/>
  <c r="C3144" i="3"/>
  <c r="E3143" i="3"/>
  <c r="E3142" i="3" s="1"/>
  <c r="D3143" i="3"/>
  <c r="C3141" i="3"/>
  <c r="C3140" i="3"/>
  <c r="C3139" i="3"/>
  <c r="C3138" i="3"/>
  <c r="C3137" i="3"/>
  <c r="C3136" i="3"/>
  <c r="C3135" i="3"/>
  <c r="C3134" i="3"/>
  <c r="E3133" i="3"/>
  <c r="D3133" i="3"/>
  <c r="C3132" i="3"/>
  <c r="C3131" i="3"/>
  <c r="C3130" i="3"/>
  <c r="C3129" i="3"/>
  <c r="C3128" i="3"/>
  <c r="C3127" i="3"/>
  <c r="C3126" i="3"/>
  <c r="E3125" i="3"/>
  <c r="D3125" i="3"/>
  <c r="C3123" i="3"/>
  <c r="C3122" i="3"/>
  <c r="C3121" i="3"/>
  <c r="E3120" i="3"/>
  <c r="D3120" i="3"/>
  <c r="D3117" i="3" s="1"/>
  <c r="C3119" i="3"/>
  <c r="C3118" i="3"/>
  <c r="C3116" i="3"/>
  <c r="C3115" i="3"/>
  <c r="C3114" i="3"/>
  <c r="C3113" i="3"/>
  <c r="C3112" i="3"/>
  <c r="E3111" i="3"/>
  <c r="E3109" i="3" s="1"/>
  <c r="D3111" i="3"/>
  <c r="D3109" i="3" s="1"/>
  <c r="C3110" i="3"/>
  <c r="C3108" i="3"/>
  <c r="C3107" i="3"/>
  <c r="E3106" i="3"/>
  <c r="D3106" i="3"/>
  <c r="D3104" i="3" s="1"/>
  <c r="C3105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E3083" i="3"/>
  <c r="D3083" i="3"/>
  <c r="C3083" i="3" s="1"/>
  <c r="C3082" i="3"/>
  <c r="C3081" i="3"/>
  <c r="C3080" i="3"/>
  <c r="C3079" i="3"/>
  <c r="C3078" i="3"/>
  <c r="C3077" i="3"/>
  <c r="E3076" i="3"/>
  <c r="D3076" i="3"/>
  <c r="C3074" i="3"/>
  <c r="C3073" i="3"/>
  <c r="C3072" i="3"/>
  <c r="C3071" i="3"/>
  <c r="C3070" i="3"/>
  <c r="C3069" i="3"/>
  <c r="C3068" i="3"/>
  <c r="C3067" i="3"/>
  <c r="C3066" i="3"/>
  <c r="C3065" i="3"/>
  <c r="C3064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E3041" i="3"/>
  <c r="E3040" i="3" s="1"/>
  <c r="D3041" i="3"/>
  <c r="C3039" i="3"/>
  <c r="C3037" i="3"/>
  <c r="C3036" i="3"/>
  <c r="E3035" i="3"/>
  <c r="D3035" i="3"/>
  <c r="C3034" i="3"/>
  <c r="C3033" i="3"/>
  <c r="E3032" i="3"/>
  <c r="D3032" i="3"/>
  <c r="C3031" i="3"/>
  <c r="C3030" i="3"/>
  <c r="E3029" i="3"/>
  <c r="D3029" i="3"/>
  <c r="C3027" i="3"/>
  <c r="C3026" i="3"/>
  <c r="E3025" i="3"/>
  <c r="D3025" i="3"/>
  <c r="C3024" i="3"/>
  <c r="C3023" i="3"/>
  <c r="C3022" i="3"/>
  <c r="E3021" i="3"/>
  <c r="D3021" i="3"/>
  <c r="C3020" i="3"/>
  <c r="C3019" i="3"/>
  <c r="C3018" i="3"/>
  <c r="C3017" i="3"/>
  <c r="E3016" i="3"/>
  <c r="D3016" i="3"/>
  <c r="C3013" i="3"/>
  <c r="C3012" i="3"/>
  <c r="E3011" i="3"/>
  <c r="D3011" i="3"/>
  <c r="C3011" i="3" s="1"/>
  <c r="C3010" i="3"/>
  <c r="C3009" i="3"/>
  <c r="C3008" i="3"/>
  <c r="E3007" i="3"/>
  <c r="D3007" i="3"/>
  <c r="C3006" i="3"/>
  <c r="C3005" i="3"/>
  <c r="E3004" i="3"/>
  <c r="D3004" i="3"/>
  <c r="C3001" i="3"/>
  <c r="C3000" i="3"/>
  <c r="E2999" i="3"/>
  <c r="D2999" i="3"/>
  <c r="C2998" i="3"/>
  <c r="C2997" i="3"/>
  <c r="E2996" i="3"/>
  <c r="D2996" i="3"/>
  <c r="C2993" i="3"/>
  <c r="C2992" i="3"/>
  <c r="E2991" i="3"/>
  <c r="D2991" i="3"/>
  <c r="C2990" i="3"/>
  <c r="C2989" i="3"/>
  <c r="E2988" i="3"/>
  <c r="C2988" i="3" s="1"/>
  <c r="D2988" i="3"/>
  <c r="C2986" i="3"/>
  <c r="C2985" i="3"/>
  <c r="C2984" i="3"/>
  <c r="C2983" i="3"/>
  <c r="C2982" i="3"/>
  <c r="C2981" i="3"/>
  <c r="C2980" i="3"/>
  <c r="E2979" i="3"/>
  <c r="E2978" i="3" s="1"/>
  <c r="D2979" i="3"/>
  <c r="D2978" i="3" s="1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E2962" i="3"/>
  <c r="D2962" i="3"/>
  <c r="C2961" i="3"/>
  <c r="C2960" i="3"/>
  <c r="C2959" i="3"/>
  <c r="C2958" i="3"/>
  <c r="C2957" i="3"/>
  <c r="C2956" i="3"/>
  <c r="C2955" i="3"/>
  <c r="E2954" i="3"/>
  <c r="D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E2940" i="3"/>
  <c r="D2940" i="3"/>
  <c r="C2939" i="3"/>
  <c r="C2938" i="3"/>
  <c r="C2937" i="3"/>
  <c r="C2936" i="3"/>
  <c r="C2935" i="3"/>
  <c r="C2934" i="3"/>
  <c r="C2933" i="3"/>
  <c r="C2932" i="3"/>
  <c r="C2931" i="3"/>
  <c r="E2930" i="3"/>
  <c r="D2930" i="3"/>
  <c r="C2929" i="3"/>
  <c r="C2928" i="3"/>
  <c r="C2927" i="3"/>
  <c r="C2926" i="3"/>
  <c r="C2925" i="3"/>
  <c r="C2924" i="3"/>
  <c r="C2923" i="3"/>
  <c r="C2922" i="3"/>
  <c r="C2921" i="3"/>
  <c r="C2920" i="3"/>
  <c r="C2919" i="3"/>
  <c r="E2918" i="3"/>
  <c r="D2918" i="3"/>
  <c r="C2917" i="3"/>
  <c r="C2916" i="3"/>
  <c r="C2915" i="3"/>
  <c r="C2913" i="3"/>
  <c r="C2912" i="3"/>
  <c r="E2911" i="3"/>
  <c r="D2911" i="3"/>
  <c r="C2911" i="3" s="1"/>
  <c r="C2910" i="3"/>
  <c r="C2908" i="3"/>
  <c r="C2907" i="3"/>
  <c r="C2906" i="3"/>
  <c r="C2905" i="3"/>
  <c r="C2904" i="3"/>
  <c r="C2903" i="3"/>
  <c r="C2902" i="3"/>
  <c r="C2901" i="3"/>
  <c r="E2900" i="3"/>
  <c r="E2899" i="3" s="1"/>
  <c r="E2898" i="3" s="1"/>
  <c r="D2900" i="3"/>
  <c r="C2632" i="3"/>
  <c r="C2631" i="3"/>
  <c r="C2630" i="3"/>
  <c r="C2629" i="3"/>
  <c r="C2628" i="3"/>
  <c r="C2627" i="3"/>
  <c r="C2626" i="3"/>
  <c r="E2625" i="3"/>
  <c r="D2625" i="3"/>
  <c r="C2624" i="3"/>
  <c r="C2623" i="3"/>
  <c r="C2622" i="3"/>
  <c r="C2621" i="3"/>
  <c r="C2620" i="3"/>
  <c r="C2619" i="3"/>
  <c r="C2618" i="3"/>
  <c r="E2617" i="3"/>
  <c r="D2617" i="3"/>
  <c r="C2615" i="3"/>
  <c r="C2614" i="3"/>
  <c r="C2613" i="3"/>
  <c r="C2612" i="3"/>
  <c r="C2611" i="3"/>
  <c r="C2610" i="3"/>
  <c r="C2609" i="3"/>
  <c r="C2608" i="3"/>
  <c r="E2607" i="3"/>
  <c r="C2607" i="3" s="1"/>
  <c r="D2607" i="3"/>
  <c r="C2606" i="3"/>
  <c r="C2605" i="3"/>
  <c r="C2604" i="3"/>
  <c r="C2603" i="3"/>
  <c r="C2602" i="3"/>
  <c r="C2601" i="3"/>
  <c r="C2600" i="3"/>
  <c r="E2599" i="3"/>
  <c r="D2599" i="3"/>
  <c r="C2599" i="3" s="1"/>
  <c r="C2597" i="3"/>
  <c r="C2596" i="3"/>
  <c r="C2595" i="3"/>
  <c r="E2594" i="3"/>
  <c r="D2594" i="3"/>
  <c r="C2593" i="3"/>
  <c r="C2592" i="3"/>
  <c r="C2590" i="3"/>
  <c r="C2589" i="3"/>
  <c r="C2588" i="3"/>
  <c r="C2587" i="3"/>
  <c r="C2586" i="3"/>
  <c r="E2585" i="3"/>
  <c r="E2583" i="3" s="1"/>
  <c r="D2585" i="3"/>
  <c r="D2583" i="3" s="1"/>
  <c r="C2584" i="3"/>
  <c r="C2582" i="3"/>
  <c r="C2581" i="3"/>
  <c r="E2580" i="3"/>
  <c r="D2580" i="3"/>
  <c r="D2578" i="3" s="1"/>
  <c r="C2579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E2557" i="3"/>
  <c r="D2557" i="3"/>
  <c r="C2556" i="3"/>
  <c r="C2555" i="3"/>
  <c r="C2554" i="3"/>
  <c r="C2553" i="3"/>
  <c r="C2552" i="3"/>
  <c r="C2551" i="3"/>
  <c r="E2550" i="3"/>
  <c r="D2550" i="3"/>
  <c r="D2549" i="3" s="1"/>
  <c r="C2548" i="3"/>
  <c r="C2547" i="3"/>
  <c r="C2546" i="3"/>
  <c r="C2545" i="3"/>
  <c r="C2544" i="3"/>
  <c r="C2543" i="3"/>
  <c r="C2542" i="3"/>
  <c r="C2541" i="3"/>
  <c r="C2540" i="3"/>
  <c r="C2539" i="3"/>
  <c r="C2538" i="3"/>
  <c r="E2537" i="3"/>
  <c r="C2537" i="3" s="1"/>
  <c r="D2537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E2515" i="3"/>
  <c r="E2514" i="3" s="1"/>
  <c r="E2512" i="3" s="1"/>
  <c r="D2515" i="3"/>
  <c r="C2515" i="3" s="1"/>
  <c r="C2513" i="3"/>
  <c r="C2511" i="3"/>
  <c r="C2510" i="3"/>
  <c r="E2509" i="3"/>
  <c r="D2509" i="3"/>
  <c r="C2508" i="3"/>
  <c r="C2507" i="3"/>
  <c r="E2506" i="3"/>
  <c r="D2506" i="3"/>
  <c r="C2505" i="3"/>
  <c r="C2504" i="3"/>
  <c r="E2503" i="3"/>
  <c r="E1977" i="3" s="1"/>
  <c r="D2503" i="3"/>
  <c r="C2501" i="3"/>
  <c r="C2500" i="3"/>
  <c r="E2499" i="3"/>
  <c r="D2499" i="3"/>
  <c r="C2498" i="3"/>
  <c r="C2497" i="3"/>
  <c r="C2496" i="3"/>
  <c r="E2495" i="3"/>
  <c r="D2495" i="3"/>
  <c r="C2494" i="3"/>
  <c r="C2493" i="3"/>
  <c r="C2492" i="3"/>
  <c r="C2491" i="3"/>
  <c r="E2490" i="3"/>
  <c r="D2490" i="3"/>
  <c r="C2487" i="3"/>
  <c r="C2486" i="3"/>
  <c r="E2485" i="3"/>
  <c r="D2485" i="3"/>
  <c r="C2485" i="3" s="1"/>
  <c r="C2484" i="3"/>
  <c r="C2483" i="3"/>
  <c r="C2482" i="3"/>
  <c r="E2481" i="3"/>
  <c r="E1955" i="3" s="1"/>
  <c r="D2481" i="3"/>
  <c r="C2480" i="3"/>
  <c r="C2479" i="3"/>
  <c r="E2478" i="3"/>
  <c r="D2478" i="3"/>
  <c r="C2475" i="3"/>
  <c r="C2474" i="3"/>
  <c r="E2473" i="3"/>
  <c r="D2473" i="3"/>
  <c r="C2472" i="3"/>
  <c r="C2471" i="3"/>
  <c r="E2470" i="3"/>
  <c r="E2469" i="3" s="1"/>
  <c r="C2469" i="3" s="1"/>
  <c r="D2470" i="3"/>
  <c r="C2467" i="3"/>
  <c r="C2466" i="3"/>
  <c r="E2465" i="3"/>
  <c r="D2465" i="3"/>
  <c r="C2464" i="3"/>
  <c r="C2463" i="3"/>
  <c r="E2462" i="3"/>
  <c r="D2462" i="3"/>
  <c r="C2460" i="3"/>
  <c r="C2459" i="3"/>
  <c r="C2458" i="3"/>
  <c r="C2457" i="3"/>
  <c r="C2456" i="3"/>
  <c r="C2455" i="3"/>
  <c r="C2454" i="3"/>
  <c r="E2453" i="3"/>
  <c r="E2452" i="3" s="1"/>
  <c r="D2453" i="3"/>
  <c r="D2452" i="3" s="1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E2436" i="3"/>
  <c r="D2436" i="3"/>
  <c r="C2435" i="3"/>
  <c r="C2434" i="3"/>
  <c r="C2433" i="3"/>
  <c r="C2432" i="3"/>
  <c r="C2431" i="3"/>
  <c r="C2430" i="3"/>
  <c r="C2429" i="3"/>
  <c r="E2428" i="3"/>
  <c r="D2428" i="3"/>
  <c r="C2428" i="3" s="1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E2414" i="3"/>
  <c r="D2414" i="3"/>
  <c r="C2413" i="3"/>
  <c r="C2412" i="3"/>
  <c r="C2411" i="3"/>
  <c r="C2410" i="3"/>
  <c r="C2409" i="3"/>
  <c r="C2408" i="3"/>
  <c r="C2407" i="3"/>
  <c r="C2406" i="3"/>
  <c r="C2405" i="3"/>
  <c r="E2404" i="3"/>
  <c r="D2404" i="3"/>
  <c r="C2404" i="3" s="1"/>
  <c r="C2403" i="3"/>
  <c r="C2402" i="3"/>
  <c r="C2401" i="3"/>
  <c r="C2400" i="3"/>
  <c r="C2399" i="3"/>
  <c r="C2398" i="3"/>
  <c r="C2397" i="3"/>
  <c r="C2396" i="3"/>
  <c r="C2395" i="3"/>
  <c r="C2394" i="3"/>
  <c r="C2393" i="3"/>
  <c r="E2392" i="3"/>
  <c r="E2388" i="3" s="1"/>
  <c r="E2383" i="3" s="1"/>
  <c r="D2392" i="3"/>
  <c r="C2391" i="3"/>
  <c r="C2390" i="3"/>
  <c r="C2389" i="3"/>
  <c r="C2387" i="3"/>
  <c r="C2386" i="3"/>
  <c r="E2385" i="3"/>
  <c r="D2385" i="3"/>
  <c r="C2384" i="3"/>
  <c r="C2382" i="3"/>
  <c r="C2381" i="3"/>
  <c r="C2380" i="3"/>
  <c r="C2379" i="3"/>
  <c r="C2378" i="3"/>
  <c r="C2377" i="3"/>
  <c r="C2376" i="3"/>
  <c r="C2375" i="3"/>
  <c r="E2374" i="3"/>
  <c r="D2374" i="3"/>
  <c r="D2373" i="3" s="1"/>
  <c r="C2369" i="3"/>
  <c r="C2368" i="3"/>
  <c r="C2367" i="3"/>
  <c r="C2366" i="3"/>
  <c r="C2365" i="3"/>
  <c r="C2364" i="3"/>
  <c r="C2363" i="3"/>
  <c r="E2362" i="3"/>
  <c r="D2362" i="3"/>
  <c r="C2361" i="3"/>
  <c r="C2360" i="3"/>
  <c r="C2359" i="3"/>
  <c r="C2358" i="3"/>
  <c r="C2357" i="3"/>
  <c r="C2356" i="3"/>
  <c r="C2355" i="3"/>
  <c r="E2354" i="3"/>
  <c r="D2354" i="3"/>
  <c r="C2352" i="3"/>
  <c r="C2351" i="3"/>
  <c r="C2350" i="3"/>
  <c r="C2349" i="3"/>
  <c r="C2348" i="3"/>
  <c r="C2347" i="3"/>
  <c r="C2346" i="3"/>
  <c r="C2345" i="3"/>
  <c r="E2344" i="3"/>
  <c r="D2344" i="3"/>
  <c r="C2343" i="3"/>
  <c r="C2342" i="3"/>
  <c r="C2341" i="3"/>
  <c r="C2340" i="3"/>
  <c r="C2339" i="3"/>
  <c r="C2338" i="3"/>
  <c r="C2337" i="3"/>
  <c r="E2336" i="3"/>
  <c r="D2336" i="3"/>
  <c r="C2334" i="3"/>
  <c r="C2333" i="3"/>
  <c r="C2332" i="3"/>
  <c r="E2331" i="3"/>
  <c r="E2328" i="3" s="1"/>
  <c r="D2331" i="3"/>
  <c r="C2330" i="3"/>
  <c r="C2329" i="3"/>
  <c r="C2327" i="3"/>
  <c r="C2326" i="3"/>
  <c r="C2325" i="3"/>
  <c r="C2324" i="3"/>
  <c r="C2323" i="3"/>
  <c r="E2322" i="3"/>
  <c r="E2320" i="3" s="1"/>
  <c r="D2322" i="3"/>
  <c r="C2321" i="3"/>
  <c r="C2319" i="3"/>
  <c r="C2318" i="3"/>
  <c r="E2317" i="3"/>
  <c r="C2317" i="3" s="1"/>
  <c r="D2317" i="3"/>
  <c r="C2316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E2294" i="3"/>
  <c r="D2294" i="3"/>
  <c r="C2293" i="3"/>
  <c r="C2292" i="3"/>
  <c r="C2291" i="3"/>
  <c r="C2290" i="3"/>
  <c r="C2289" i="3"/>
  <c r="C2288" i="3"/>
  <c r="E2287" i="3"/>
  <c r="D2287" i="3"/>
  <c r="C2285" i="3"/>
  <c r="C2284" i="3"/>
  <c r="C2283" i="3"/>
  <c r="C2282" i="3"/>
  <c r="C2281" i="3"/>
  <c r="C2280" i="3"/>
  <c r="C2279" i="3"/>
  <c r="C2278" i="3"/>
  <c r="C2277" i="3"/>
  <c r="C2276" i="3"/>
  <c r="C2275" i="3"/>
  <c r="E2274" i="3"/>
  <c r="D2274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E2252" i="3"/>
  <c r="D2252" i="3"/>
  <c r="C2250" i="3"/>
  <c r="C2248" i="3"/>
  <c r="C2247" i="3"/>
  <c r="E2246" i="3"/>
  <c r="D2246" i="3"/>
  <c r="C2245" i="3"/>
  <c r="C2244" i="3"/>
  <c r="E2243" i="3"/>
  <c r="D2243" i="3"/>
  <c r="C2242" i="3"/>
  <c r="C2241" i="3"/>
  <c r="E2240" i="3"/>
  <c r="D2240" i="3"/>
  <c r="C2238" i="3"/>
  <c r="C2237" i="3"/>
  <c r="E2236" i="3"/>
  <c r="D2236" i="3"/>
  <c r="C2235" i="3"/>
  <c r="C2234" i="3"/>
  <c r="C2233" i="3"/>
  <c r="E2232" i="3"/>
  <c r="D2232" i="3"/>
  <c r="C2231" i="3"/>
  <c r="C2230" i="3"/>
  <c r="C2229" i="3"/>
  <c r="C2228" i="3"/>
  <c r="E2227" i="3"/>
  <c r="E1964" i="3" s="1"/>
  <c r="D2227" i="3"/>
  <c r="C2224" i="3"/>
  <c r="C2223" i="3"/>
  <c r="E2222" i="3"/>
  <c r="D2222" i="3"/>
  <c r="C2221" i="3"/>
  <c r="C2220" i="3"/>
  <c r="C2219" i="3"/>
  <c r="E2218" i="3"/>
  <c r="D2218" i="3"/>
  <c r="C2217" i="3"/>
  <c r="C2216" i="3"/>
  <c r="E2215" i="3"/>
  <c r="C2215" i="3" s="1"/>
  <c r="D2215" i="3"/>
  <c r="C2212" i="3"/>
  <c r="C2211" i="3"/>
  <c r="E2210" i="3"/>
  <c r="D2210" i="3"/>
  <c r="C2209" i="3"/>
  <c r="C2208" i="3"/>
  <c r="E2207" i="3"/>
  <c r="C2207" i="3" s="1"/>
  <c r="D2207" i="3"/>
  <c r="C2204" i="3"/>
  <c r="C2203" i="3"/>
  <c r="E2202" i="3"/>
  <c r="D2202" i="3"/>
  <c r="C2201" i="3"/>
  <c r="C2200" i="3"/>
  <c r="E2199" i="3"/>
  <c r="D2199" i="3"/>
  <c r="C2197" i="3"/>
  <c r="C2196" i="3"/>
  <c r="C2195" i="3"/>
  <c r="C2194" i="3"/>
  <c r="C2193" i="3"/>
  <c r="C2192" i="3"/>
  <c r="C2191" i="3"/>
  <c r="E2190" i="3"/>
  <c r="D2190" i="3"/>
  <c r="D2189" i="3" s="1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E2173" i="3"/>
  <c r="D2173" i="3"/>
  <c r="C2172" i="3"/>
  <c r="C2171" i="3"/>
  <c r="C2170" i="3"/>
  <c r="C2169" i="3"/>
  <c r="C2168" i="3"/>
  <c r="C2167" i="3"/>
  <c r="C2166" i="3"/>
  <c r="E2165" i="3"/>
  <c r="D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E2151" i="3"/>
  <c r="D2151" i="3"/>
  <c r="C2150" i="3"/>
  <c r="C2149" i="3"/>
  <c r="C2148" i="3"/>
  <c r="C2147" i="3"/>
  <c r="C2146" i="3"/>
  <c r="C2145" i="3"/>
  <c r="C2144" i="3"/>
  <c r="C2143" i="3"/>
  <c r="C2142" i="3"/>
  <c r="E2141" i="3"/>
  <c r="D2141" i="3"/>
  <c r="C2140" i="3"/>
  <c r="C2139" i="3"/>
  <c r="C2138" i="3"/>
  <c r="C2137" i="3"/>
  <c r="C2136" i="3"/>
  <c r="C2135" i="3"/>
  <c r="C2134" i="3"/>
  <c r="C2133" i="3"/>
  <c r="C2132" i="3"/>
  <c r="C2131" i="3"/>
  <c r="C2130" i="3"/>
  <c r="E2129" i="3"/>
  <c r="D2129" i="3"/>
  <c r="C2128" i="3"/>
  <c r="C2127" i="3"/>
  <c r="C2126" i="3"/>
  <c r="C2124" i="3"/>
  <c r="C2123" i="3"/>
  <c r="E2122" i="3"/>
  <c r="D2122" i="3"/>
  <c r="C2122" i="3" s="1"/>
  <c r="C2121" i="3"/>
  <c r="C2119" i="3"/>
  <c r="C2118" i="3"/>
  <c r="C2117" i="3"/>
  <c r="C2116" i="3"/>
  <c r="C2115" i="3"/>
  <c r="C2114" i="3"/>
  <c r="C2113" i="3"/>
  <c r="C2112" i="3"/>
  <c r="E2111" i="3"/>
  <c r="E2110" i="3" s="1"/>
  <c r="D2111" i="3"/>
  <c r="E2106" i="3"/>
  <c r="D2106" i="3"/>
  <c r="E2105" i="3"/>
  <c r="C2105" i="3" s="1"/>
  <c r="D2105" i="3"/>
  <c r="E2104" i="3"/>
  <c r="D2104" i="3"/>
  <c r="E2103" i="3"/>
  <c r="D2103" i="3"/>
  <c r="E2102" i="3"/>
  <c r="D2102" i="3"/>
  <c r="E2101" i="3"/>
  <c r="D2101" i="3"/>
  <c r="E2100" i="3"/>
  <c r="D2100" i="3"/>
  <c r="E2098" i="3"/>
  <c r="C2098" i="3" s="1"/>
  <c r="D2098" i="3"/>
  <c r="E2097" i="3"/>
  <c r="D2097" i="3"/>
  <c r="E2096" i="3"/>
  <c r="D2096" i="3"/>
  <c r="E2095" i="3"/>
  <c r="D2095" i="3"/>
  <c r="E2094" i="3"/>
  <c r="D2094" i="3"/>
  <c r="E2093" i="3"/>
  <c r="D2093" i="3"/>
  <c r="E2092" i="3"/>
  <c r="D2092" i="3"/>
  <c r="E2089" i="3"/>
  <c r="D2089" i="3"/>
  <c r="E2088" i="3"/>
  <c r="D2088" i="3"/>
  <c r="E2087" i="3"/>
  <c r="D2087" i="3"/>
  <c r="E2086" i="3"/>
  <c r="D2086" i="3"/>
  <c r="E2085" i="3"/>
  <c r="C2085" i="3" s="1"/>
  <c r="D2085" i="3"/>
  <c r="E2084" i="3"/>
  <c r="D2084" i="3"/>
  <c r="E2083" i="3"/>
  <c r="D2083" i="3"/>
  <c r="E2082" i="3"/>
  <c r="C2082" i="3" s="1"/>
  <c r="D2082" i="3"/>
  <c r="E2080" i="3"/>
  <c r="D2080" i="3"/>
  <c r="E2079" i="3"/>
  <c r="D2079" i="3"/>
  <c r="E2078" i="3"/>
  <c r="D2078" i="3"/>
  <c r="E2077" i="3"/>
  <c r="D2077" i="3"/>
  <c r="E2076" i="3"/>
  <c r="D2076" i="3"/>
  <c r="E2075" i="3"/>
  <c r="D2075" i="3"/>
  <c r="E2074" i="3"/>
  <c r="D2074" i="3"/>
  <c r="E2071" i="3"/>
  <c r="D2071" i="3"/>
  <c r="E2070" i="3"/>
  <c r="D2070" i="3"/>
  <c r="E2069" i="3"/>
  <c r="D2069" i="3"/>
  <c r="E2067" i="3"/>
  <c r="D2067" i="3"/>
  <c r="E2066" i="3"/>
  <c r="D2066" i="3"/>
  <c r="E2064" i="3"/>
  <c r="D2064" i="3"/>
  <c r="E2063" i="3"/>
  <c r="D2063" i="3"/>
  <c r="E2062" i="3"/>
  <c r="C2062" i="3" s="1"/>
  <c r="D2062" i="3"/>
  <c r="E2061" i="3"/>
  <c r="D2061" i="3"/>
  <c r="E2060" i="3"/>
  <c r="D2060" i="3"/>
  <c r="E2058" i="3"/>
  <c r="D2058" i="3"/>
  <c r="E2056" i="3"/>
  <c r="D2056" i="3"/>
  <c r="E2055" i="3"/>
  <c r="C2055" i="3" s="1"/>
  <c r="D2055" i="3"/>
  <c r="E2053" i="3"/>
  <c r="D2053" i="3"/>
  <c r="E2051" i="3"/>
  <c r="D2051" i="3"/>
  <c r="E2050" i="3"/>
  <c r="D2050" i="3"/>
  <c r="E2049" i="3"/>
  <c r="D2049" i="3"/>
  <c r="E2048" i="3"/>
  <c r="D2048" i="3"/>
  <c r="E2047" i="3"/>
  <c r="C2047" i="3" s="1"/>
  <c r="D2047" i="3"/>
  <c r="E2046" i="3"/>
  <c r="D2046" i="3"/>
  <c r="E2045" i="3"/>
  <c r="D2045" i="3"/>
  <c r="E2044" i="3"/>
  <c r="D2044" i="3"/>
  <c r="E2043" i="3"/>
  <c r="D2043" i="3"/>
  <c r="E2042" i="3"/>
  <c r="D2042" i="3"/>
  <c r="E2041" i="3"/>
  <c r="D2041" i="3"/>
  <c r="E2040" i="3"/>
  <c r="D2040" i="3"/>
  <c r="E2039" i="3"/>
  <c r="D2039" i="3"/>
  <c r="E2038" i="3"/>
  <c r="D2038" i="3"/>
  <c r="E2037" i="3"/>
  <c r="D2037" i="3"/>
  <c r="E2036" i="3"/>
  <c r="D2036" i="3"/>
  <c r="E2035" i="3"/>
  <c r="C2035" i="3" s="1"/>
  <c r="D2035" i="3"/>
  <c r="E2034" i="3"/>
  <c r="D2034" i="3"/>
  <c r="E2033" i="3"/>
  <c r="C2033" i="3" s="1"/>
  <c r="D2033" i="3"/>
  <c r="E2032" i="3"/>
  <c r="D2032" i="3"/>
  <c r="E2030" i="3"/>
  <c r="D2030" i="3"/>
  <c r="E2029" i="3"/>
  <c r="D2029" i="3"/>
  <c r="E2028" i="3"/>
  <c r="D2028" i="3"/>
  <c r="E2027" i="3"/>
  <c r="C2027" i="3" s="1"/>
  <c r="D2027" i="3"/>
  <c r="E2026" i="3"/>
  <c r="D2026" i="3"/>
  <c r="E2025" i="3"/>
  <c r="D2025" i="3"/>
  <c r="E2022" i="3"/>
  <c r="D2022" i="3"/>
  <c r="E2021" i="3"/>
  <c r="D2021" i="3"/>
  <c r="E2020" i="3"/>
  <c r="D2020" i="3"/>
  <c r="E2019" i="3"/>
  <c r="D2019" i="3"/>
  <c r="E2018" i="3"/>
  <c r="D2018" i="3"/>
  <c r="E2017" i="3"/>
  <c r="D2017" i="3"/>
  <c r="E2016" i="3"/>
  <c r="D2016" i="3"/>
  <c r="E2015" i="3"/>
  <c r="D2015" i="3"/>
  <c r="E2014" i="3"/>
  <c r="D2014" i="3"/>
  <c r="E2013" i="3"/>
  <c r="D2013" i="3"/>
  <c r="E2012" i="3"/>
  <c r="D2012" i="3"/>
  <c r="E2008" i="3"/>
  <c r="D2008" i="3"/>
  <c r="E2007" i="3"/>
  <c r="D2007" i="3"/>
  <c r="E2006" i="3"/>
  <c r="D2006" i="3"/>
  <c r="E2005" i="3"/>
  <c r="C2005" i="3" s="1"/>
  <c r="D2005" i="3"/>
  <c r="E2004" i="3"/>
  <c r="D2004" i="3"/>
  <c r="E2003" i="3"/>
  <c r="C2003" i="3" s="1"/>
  <c r="D2003" i="3"/>
  <c r="E2002" i="3"/>
  <c r="D2002" i="3"/>
  <c r="E2001" i="3"/>
  <c r="D2001" i="3"/>
  <c r="E2000" i="3"/>
  <c r="D2000" i="3"/>
  <c r="E1999" i="3"/>
  <c r="D1999" i="3"/>
  <c r="E1998" i="3"/>
  <c r="D1998" i="3"/>
  <c r="E1997" i="3"/>
  <c r="C1997" i="3" s="1"/>
  <c r="D1997" i="3"/>
  <c r="E1996" i="3"/>
  <c r="D1996" i="3"/>
  <c r="E1995" i="3"/>
  <c r="C1995" i="3" s="1"/>
  <c r="D1995" i="3"/>
  <c r="E1994" i="3"/>
  <c r="D1994" i="3"/>
  <c r="E1993" i="3"/>
  <c r="D1993" i="3"/>
  <c r="E1992" i="3"/>
  <c r="D1992" i="3"/>
  <c r="E1991" i="3"/>
  <c r="D1991" i="3"/>
  <c r="E1990" i="3"/>
  <c r="D1990" i="3"/>
  <c r="E1987" i="3"/>
  <c r="D1987" i="3"/>
  <c r="E1985" i="3"/>
  <c r="D1985" i="3"/>
  <c r="E1984" i="3"/>
  <c r="D1984" i="3"/>
  <c r="E1982" i="3"/>
  <c r="D1982" i="3"/>
  <c r="E1981" i="3"/>
  <c r="D1981" i="3"/>
  <c r="E1979" i="3"/>
  <c r="D1979" i="3"/>
  <c r="E1978" i="3"/>
  <c r="D1978" i="3"/>
  <c r="E1975" i="3"/>
  <c r="D1975" i="3"/>
  <c r="E1974" i="3"/>
  <c r="D1974" i="3"/>
  <c r="E1972" i="3"/>
  <c r="D1972" i="3"/>
  <c r="E1971" i="3"/>
  <c r="D1971" i="3"/>
  <c r="E1970" i="3"/>
  <c r="D1970" i="3"/>
  <c r="E1968" i="3"/>
  <c r="D1968" i="3"/>
  <c r="E1967" i="3"/>
  <c r="D1967" i="3"/>
  <c r="E1966" i="3"/>
  <c r="D1966" i="3"/>
  <c r="E1965" i="3"/>
  <c r="C1965" i="3" s="1"/>
  <c r="D1965" i="3"/>
  <c r="E1961" i="3"/>
  <c r="D1961" i="3"/>
  <c r="E1960" i="3"/>
  <c r="D1960" i="3"/>
  <c r="E1958" i="3"/>
  <c r="D1958" i="3"/>
  <c r="E1957" i="3"/>
  <c r="D1957" i="3"/>
  <c r="E1956" i="3"/>
  <c r="D1956" i="3"/>
  <c r="E1954" i="3"/>
  <c r="D1954" i="3"/>
  <c r="E1953" i="3"/>
  <c r="D1953" i="3"/>
  <c r="E1949" i="3"/>
  <c r="D1949" i="3"/>
  <c r="E1948" i="3"/>
  <c r="D1948" i="3"/>
  <c r="E1946" i="3"/>
  <c r="D1946" i="3"/>
  <c r="E1945" i="3"/>
  <c r="D1945" i="3"/>
  <c r="E1941" i="3"/>
  <c r="C1941" i="3" s="1"/>
  <c r="D1941" i="3"/>
  <c r="E1940" i="3"/>
  <c r="D1940" i="3"/>
  <c r="E1938" i="3"/>
  <c r="D1938" i="3"/>
  <c r="E1937" i="3"/>
  <c r="D1937" i="3"/>
  <c r="E1934" i="3"/>
  <c r="D1934" i="3"/>
  <c r="E1933" i="3"/>
  <c r="D1933" i="3"/>
  <c r="E1932" i="3"/>
  <c r="D1932" i="3"/>
  <c r="E1931" i="3"/>
  <c r="D1931" i="3"/>
  <c r="E1930" i="3"/>
  <c r="D1930" i="3"/>
  <c r="E1929" i="3"/>
  <c r="D1929" i="3"/>
  <c r="E1928" i="3"/>
  <c r="D1928" i="3"/>
  <c r="E1925" i="3"/>
  <c r="D1925" i="3"/>
  <c r="E1924" i="3"/>
  <c r="E1923" i="3"/>
  <c r="D1923" i="3"/>
  <c r="E1922" i="3"/>
  <c r="D1922" i="3"/>
  <c r="E1921" i="3"/>
  <c r="D1921" i="3"/>
  <c r="E1920" i="3"/>
  <c r="D1920" i="3"/>
  <c r="E1919" i="3"/>
  <c r="D1919" i="3"/>
  <c r="E1918" i="3"/>
  <c r="D1918" i="3"/>
  <c r="E1917" i="3"/>
  <c r="D1917" i="3"/>
  <c r="C1917" i="3" s="1"/>
  <c r="E1916" i="3"/>
  <c r="D1916" i="3"/>
  <c r="E1915" i="3"/>
  <c r="D1915" i="3"/>
  <c r="E1914" i="3"/>
  <c r="D1914" i="3"/>
  <c r="E1913" i="3"/>
  <c r="D1913" i="3"/>
  <c r="E1912" i="3"/>
  <c r="D1912" i="3"/>
  <c r="E1911" i="3"/>
  <c r="D1911" i="3"/>
  <c r="C1911" i="3" s="1"/>
  <c r="E1909" i="3"/>
  <c r="D1909" i="3"/>
  <c r="E1908" i="3"/>
  <c r="D1908" i="3"/>
  <c r="E1907" i="3"/>
  <c r="D1907" i="3"/>
  <c r="E1906" i="3"/>
  <c r="D1906" i="3"/>
  <c r="C1906" i="3" s="1"/>
  <c r="E1905" i="3"/>
  <c r="D1905" i="3"/>
  <c r="E1904" i="3"/>
  <c r="D1904" i="3"/>
  <c r="E1903" i="3"/>
  <c r="D1903" i="3"/>
  <c r="C1903" i="3" s="1"/>
  <c r="E1901" i="3"/>
  <c r="D1901" i="3"/>
  <c r="C1901" i="3" s="1"/>
  <c r="E1900" i="3"/>
  <c r="D1900" i="3"/>
  <c r="E1899" i="3"/>
  <c r="D1899" i="3"/>
  <c r="C1899" i="3" s="1"/>
  <c r="E1898" i="3"/>
  <c r="D1898" i="3"/>
  <c r="E1897" i="3"/>
  <c r="D1897" i="3"/>
  <c r="E1896" i="3"/>
  <c r="D1896" i="3"/>
  <c r="E1895" i="3"/>
  <c r="D1895" i="3"/>
  <c r="E1894" i="3"/>
  <c r="D1894" i="3"/>
  <c r="E1893" i="3"/>
  <c r="D1893" i="3"/>
  <c r="E1892" i="3"/>
  <c r="D1892" i="3"/>
  <c r="E1891" i="3"/>
  <c r="D1891" i="3"/>
  <c r="E1890" i="3"/>
  <c r="D1890" i="3"/>
  <c r="E1889" i="3"/>
  <c r="D1889" i="3"/>
  <c r="E1887" i="3"/>
  <c r="D1887" i="3"/>
  <c r="E1886" i="3"/>
  <c r="D1886" i="3"/>
  <c r="C1886" i="3" s="1"/>
  <c r="E1885" i="3"/>
  <c r="D1885" i="3"/>
  <c r="E1884" i="3"/>
  <c r="D1884" i="3"/>
  <c r="E1883" i="3"/>
  <c r="D1883" i="3"/>
  <c r="E1882" i="3"/>
  <c r="D1882" i="3"/>
  <c r="E1881" i="3"/>
  <c r="D1881" i="3"/>
  <c r="E1880" i="3"/>
  <c r="D1880" i="3"/>
  <c r="E1879" i="3"/>
  <c r="D1879" i="3"/>
  <c r="E1877" i="3"/>
  <c r="D1877" i="3"/>
  <c r="C1877" i="3" s="1"/>
  <c r="E1876" i="3"/>
  <c r="D1876" i="3"/>
  <c r="E1875" i="3"/>
  <c r="D1875" i="3"/>
  <c r="E1874" i="3"/>
  <c r="D1874" i="3"/>
  <c r="E1873" i="3"/>
  <c r="D1873" i="3"/>
  <c r="E1872" i="3"/>
  <c r="D1872" i="3"/>
  <c r="E1871" i="3"/>
  <c r="D1871" i="3"/>
  <c r="E1870" i="3"/>
  <c r="D1870" i="3"/>
  <c r="E1869" i="3"/>
  <c r="D1869" i="3"/>
  <c r="C1869" i="3" s="1"/>
  <c r="E1868" i="3"/>
  <c r="D1868" i="3"/>
  <c r="E1867" i="3"/>
  <c r="D1867" i="3"/>
  <c r="E1865" i="3"/>
  <c r="D1865" i="3"/>
  <c r="E1864" i="3"/>
  <c r="D1864" i="3"/>
  <c r="E1863" i="3"/>
  <c r="D1863" i="3"/>
  <c r="E1861" i="3"/>
  <c r="D1861" i="3"/>
  <c r="C1861" i="3" s="1"/>
  <c r="E1860" i="3"/>
  <c r="D1860" i="3"/>
  <c r="E1858" i="3"/>
  <c r="D1858" i="3"/>
  <c r="E1856" i="3"/>
  <c r="D1856" i="3"/>
  <c r="E1855" i="3"/>
  <c r="D1855" i="3"/>
  <c r="C1855" i="3" s="1"/>
  <c r="E1854" i="3"/>
  <c r="D1854" i="3"/>
  <c r="E1853" i="3"/>
  <c r="D1853" i="3"/>
  <c r="E1852" i="3"/>
  <c r="D1852" i="3"/>
  <c r="E1851" i="3"/>
  <c r="D1851" i="3"/>
  <c r="C1851" i="3" s="1"/>
  <c r="E1850" i="3"/>
  <c r="D1850" i="3"/>
  <c r="E1849" i="3"/>
  <c r="D1849" i="3"/>
  <c r="C1843" i="3"/>
  <c r="C1842" i="3"/>
  <c r="C1841" i="3"/>
  <c r="C1840" i="3"/>
  <c r="C1839" i="3"/>
  <c r="C1838" i="3"/>
  <c r="C1837" i="3"/>
  <c r="E1836" i="3"/>
  <c r="D1836" i="3"/>
  <c r="C1835" i="3"/>
  <c r="C1834" i="3"/>
  <c r="C1833" i="3"/>
  <c r="C1832" i="3"/>
  <c r="C1831" i="3"/>
  <c r="C1830" i="3"/>
  <c r="C1829" i="3"/>
  <c r="E1828" i="3"/>
  <c r="D1828" i="3"/>
  <c r="C1826" i="3"/>
  <c r="C1825" i="3"/>
  <c r="C1824" i="3"/>
  <c r="C1823" i="3"/>
  <c r="C1822" i="3"/>
  <c r="C1821" i="3"/>
  <c r="C1820" i="3"/>
  <c r="C1819" i="3"/>
  <c r="E1818" i="3"/>
  <c r="D1818" i="3"/>
  <c r="C1817" i="3"/>
  <c r="C1816" i="3"/>
  <c r="C1815" i="3"/>
  <c r="C1814" i="3"/>
  <c r="C1813" i="3"/>
  <c r="C1812" i="3"/>
  <c r="C1811" i="3"/>
  <c r="E1810" i="3"/>
  <c r="C1810" i="3" s="1"/>
  <c r="D1810" i="3"/>
  <c r="C1808" i="3"/>
  <c r="C1807" i="3"/>
  <c r="C1806" i="3"/>
  <c r="E1805" i="3"/>
  <c r="E1802" i="3" s="1"/>
  <c r="D1805" i="3"/>
  <c r="D1802" i="3" s="1"/>
  <c r="C1804" i="3"/>
  <c r="C1803" i="3"/>
  <c r="C1801" i="3"/>
  <c r="C1800" i="3"/>
  <c r="C1799" i="3"/>
  <c r="C1798" i="3"/>
  <c r="C1797" i="3"/>
  <c r="E1796" i="3"/>
  <c r="D1796" i="3"/>
  <c r="D1794" i="3" s="1"/>
  <c r="C1795" i="3"/>
  <c r="C1793" i="3"/>
  <c r="C1792" i="3"/>
  <c r="E1791" i="3"/>
  <c r="D1791" i="3"/>
  <c r="D1789" i="3" s="1"/>
  <c r="C1790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E1768" i="3"/>
  <c r="D1768" i="3"/>
  <c r="C1767" i="3"/>
  <c r="C1766" i="3"/>
  <c r="C1765" i="3"/>
  <c r="C1764" i="3"/>
  <c r="C1763" i="3"/>
  <c r="C1762" i="3"/>
  <c r="E1761" i="3"/>
  <c r="D1761" i="3"/>
  <c r="C1759" i="3"/>
  <c r="C1758" i="3"/>
  <c r="C1757" i="3"/>
  <c r="C1756" i="3"/>
  <c r="C1755" i="3"/>
  <c r="C1754" i="3"/>
  <c r="C1753" i="3"/>
  <c r="C1752" i="3"/>
  <c r="C1751" i="3"/>
  <c r="C1750" i="3"/>
  <c r="C1749" i="3"/>
  <c r="E1748" i="3"/>
  <c r="D1748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E1726" i="3"/>
  <c r="E1725" i="3" s="1"/>
  <c r="E1723" i="3" s="1"/>
  <c r="D1726" i="3"/>
  <c r="D1725" i="3" s="1"/>
  <c r="C1724" i="3"/>
  <c r="C1722" i="3"/>
  <c r="C1721" i="3"/>
  <c r="E1720" i="3"/>
  <c r="D1720" i="3"/>
  <c r="C1719" i="3"/>
  <c r="C1718" i="3"/>
  <c r="E1717" i="3"/>
  <c r="D1717" i="3"/>
  <c r="C1717" i="3" s="1"/>
  <c r="C1716" i="3"/>
  <c r="C1715" i="3"/>
  <c r="E1714" i="3"/>
  <c r="D1714" i="3"/>
  <c r="C1712" i="3"/>
  <c r="C1711" i="3"/>
  <c r="E1710" i="3"/>
  <c r="D1710" i="3"/>
  <c r="C1709" i="3"/>
  <c r="C1708" i="3"/>
  <c r="C1707" i="3"/>
  <c r="E1706" i="3"/>
  <c r="D1706" i="3"/>
  <c r="C1705" i="3"/>
  <c r="C1704" i="3"/>
  <c r="C1703" i="3"/>
  <c r="C1702" i="3"/>
  <c r="E1701" i="3"/>
  <c r="C1701" i="3" s="1"/>
  <c r="D1701" i="3"/>
  <c r="C1698" i="3"/>
  <c r="C1697" i="3"/>
  <c r="E1696" i="3"/>
  <c r="D1696" i="3"/>
  <c r="C1695" i="3"/>
  <c r="C1694" i="3"/>
  <c r="C1693" i="3"/>
  <c r="E1692" i="3"/>
  <c r="D1692" i="3"/>
  <c r="C1691" i="3"/>
  <c r="C1690" i="3"/>
  <c r="E1689" i="3"/>
  <c r="D1689" i="3"/>
  <c r="D1688" i="3" s="1"/>
  <c r="C1686" i="3"/>
  <c r="C1685" i="3"/>
  <c r="E1684" i="3"/>
  <c r="D1684" i="3"/>
  <c r="C1684" i="3" s="1"/>
  <c r="C1683" i="3"/>
  <c r="C1682" i="3"/>
  <c r="E1681" i="3"/>
  <c r="D1681" i="3"/>
  <c r="C1678" i="3"/>
  <c r="C1677" i="3"/>
  <c r="E1676" i="3"/>
  <c r="D1676" i="3"/>
  <c r="C1675" i="3"/>
  <c r="C1674" i="3"/>
  <c r="E1673" i="3"/>
  <c r="D1673" i="3"/>
  <c r="C1673" i="3" s="1"/>
  <c r="C1671" i="3"/>
  <c r="C1670" i="3"/>
  <c r="C1669" i="3"/>
  <c r="C1668" i="3"/>
  <c r="C1667" i="3"/>
  <c r="C1666" i="3"/>
  <c r="C1665" i="3"/>
  <c r="E1664" i="3"/>
  <c r="D1664" i="3"/>
  <c r="D1663" i="3" s="1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E1647" i="3"/>
  <c r="D1647" i="3"/>
  <c r="C1646" i="3"/>
  <c r="C1645" i="3"/>
  <c r="C1644" i="3"/>
  <c r="C1643" i="3"/>
  <c r="C1642" i="3"/>
  <c r="C1641" i="3"/>
  <c r="C1640" i="3"/>
  <c r="E1639" i="3"/>
  <c r="C1639" i="3" s="1"/>
  <c r="D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E1625" i="3"/>
  <c r="D1625" i="3"/>
  <c r="C1624" i="3"/>
  <c r="C1623" i="3"/>
  <c r="C1622" i="3"/>
  <c r="C1621" i="3"/>
  <c r="C1620" i="3"/>
  <c r="C1619" i="3"/>
  <c r="C1618" i="3"/>
  <c r="C1617" i="3"/>
  <c r="C1616" i="3"/>
  <c r="E1615" i="3"/>
  <c r="E1599" i="3" s="1"/>
  <c r="D1615" i="3"/>
  <c r="C1614" i="3"/>
  <c r="C1613" i="3"/>
  <c r="C1612" i="3"/>
  <c r="C1611" i="3"/>
  <c r="C1610" i="3"/>
  <c r="C1609" i="3"/>
  <c r="C1608" i="3"/>
  <c r="C1607" i="3"/>
  <c r="C1606" i="3"/>
  <c r="C1605" i="3"/>
  <c r="C1604" i="3"/>
  <c r="E1603" i="3"/>
  <c r="D1603" i="3"/>
  <c r="C1602" i="3"/>
  <c r="C1601" i="3"/>
  <c r="C1600" i="3"/>
  <c r="C1598" i="3"/>
  <c r="C1597" i="3"/>
  <c r="E1596" i="3"/>
  <c r="D1596" i="3"/>
  <c r="C1595" i="3"/>
  <c r="C1593" i="3"/>
  <c r="C1592" i="3"/>
  <c r="C1591" i="3"/>
  <c r="C1590" i="3"/>
  <c r="C1589" i="3"/>
  <c r="C1588" i="3"/>
  <c r="C1587" i="3"/>
  <c r="C1586" i="3"/>
  <c r="E1585" i="3"/>
  <c r="E1584" i="3" s="1"/>
  <c r="E1583" i="3" s="1"/>
  <c r="D1585" i="3"/>
  <c r="D1584" i="3" s="1"/>
  <c r="C1580" i="3"/>
  <c r="C1579" i="3"/>
  <c r="C1578" i="3"/>
  <c r="C1577" i="3"/>
  <c r="C1576" i="3"/>
  <c r="C1575" i="3"/>
  <c r="C1574" i="3"/>
  <c r="E1573" i="3"/>
  <c r="D1573" i="3"/>
  <c r="C1572" i="3"/>
  <c r="C1571" i="3"/>
  <c r="C1570" i="3"/>
  <c r="C1569" i="3"/>
  <c r="C1568" i="3"/>
  <c r="C1567" i="3"/>
  <c r="C1566" i="3"/>
  <c r="E1565" i="3"/>
  <c r="D1565" i="3"/>
  <c r="C1563" i="3"/>
  <c r="C1562" i="3"/>
  <c r="C1561" i="3"/>
  <c r="C1560" i="3"/>
  <c r="C1559" i="3"/>
  <c r="C1558" i="3"/>
  <c r="C1557" i="3"/>
  <c r="C1556" i="3"/>
  <c r="E1555" i="3"/>
  <c r="D1555" i="3"/>
  <c r="C1554" i="3"/>
  <c r="C1553" i="3"/>
  <c r="C1552" i="3"/>
  <c r="C1551" i="3"/>
  <c r="C1550" i="3"/>
  <c r="C1549" i="3"/>
  <c r="C1548" i="3"/>
  <c r="E1547" i="3"/>
  <c r="D1547" i="3"/>
  <c r="C1545" i="3"/>
  <c r="C1544" i="3"/>
  <c r="C1543" i="3"/>
  <c r="E1542" i="3"/>
  <c r="E1539" i="3" s="1"/>
  <c r="D1542" i="3"/>
  <c r="D1539" i="3" s="1"/>
  <c r="C1541" i="3"/>
  <c r="C1540" i="3"/>
  <c r="C1538" i="3"/>
  <c r="C1537" i="3"/>
  <c r="C1536" i="3"/>
  <c r="C1535" i="3"/>
  <c r="C1534" i="3"/>
  <c r="E1533" i="3"/>
  <c r="E1531" i="3" s="1"/>
  <c r="D1533" i="3"/>
  <c r="D1531" i="3" s="1"/>
  <c r="C1532" i="3"/>
  <c r="C1530" i="3"/>
  <c r="C1529" i="3"/>
  <c r="E1528" i="3"/>
  <c r="E1526" i="3" s="1"/>
  <c r="D1528" i="3"/>
  <c r="D1526" i="3" s="1"/>
  <c r="C1527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E1505" i="3"/>
  <c r="D1505" i="3"/>
  <c r="C1504" i="3"/>
  <c r="C1503" i="3"/>
  <c r="C1502" i="3"/>
  <c r="C1501" i="3"/>
  <c r="C1500" i="3"/>
  <c r="C1499" i="3"/>
  <c r="E1498" i="3"/>
  <c r="E1497" i="3" s="1"/>
  <c r="D1498" i="3"/>
  <c r="C1496" i="3"/>
  <c r="C1495" i="3"/>
  <c r="C1494" i="3"/>
  <c r="C1493" i="3"/>
  <c r="C1492" i="3"/>
  <c r="C1491" i="3"/>
  <c r="C1490" i="3"/>
  <c r="C1489" i="3"/>
  <c r="C1488" i="3"/>
  <c r="C1487" i="3"/>
  <c r="C1486" i="3"/>
  <c r="E1485" i="3"/>
  <c r="D1485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E1463" i="3"/>
  <c r="E1462" i="3" s="1"/>
  <c r="D1463" i="3"/>
  <c r="D1462" i="3" s="1"/>
  <c r="C1461" i="3"/>
  <c r="C1459" i="3"/>
  <c r="C1458" i="3"/>
  <c r="E1457" i="3"/>
  <c r="D1457" i="3"/>
  <c r="C1456" i="3"/>
  <c r="C1455" i="3"/>
  <c r="E1454" i="3"/>
  <c r="D1454" i="3"/>
  <c r="C1453" i="3"/>
  <c r="C1452" i="3"/>
  <c r="E1451" i="3"/>
  <c r="D1451" i="3"/>
  <c r="D1450" i="3" s="1"/>
  <c r="C1449" i="3"/>
  <c r="C1448" i="3"/>
  <c r="E1447" i="3"/>
  <c r="D1447" i="3"/>
  <c r="C1447" i="3" s="1"/>
  <c r="C1446" i="3"/>
  <c r="C1445" i="3"/>
  <c r="C1444" i="3"/>
  <c r="E1443" i="3"/>
  <c r="D1443" i="3"/>
  <c r="C1442" i="3"/>
  <c r="C1441" i="3"/>
  <c r="C1440" i="3"/>
  <c r="C1439" i="3"/>
  <c r="E1438" i="3"/>
  <c r="C1438" i="3" s="1"/>
  <c r="D1438" i="3"/>
  <c r="C1435" i="3"/>
  <c r="C1434" i="3"/>
  <c r="E1433" i="3"/>
  <c r="D1433" i="3"/>
  <c r="C1432" i="3"/>
  <c r="C1431" i="3"/>
  <c r="C1430" i="3"/>
  <c r="E1429" i="3"/>
  <c r="D1429" i="3"/>
  <c r="C1428" i="3"/>
  <c r="C1427" i="3"/>
  <c r="E1426" i="3"/>
  <c r="E1425" i="3" s="1"/>
  <c r="D1426" i="3"/>
  <c r="D1425" i="3" s="1"/>
  <c r="D1424" i="3" s="1"/>
  <c r="C1423" i="3"/>
  <c r="C1422" i="3"/>
  <c r="E1421" i="3"/>
  <c r="D1421" i="3"/>
  <c r="C1420" i="3"/>
  <c r="C1419" i="3"/>
  <c r="E1418" i="3"/>
  <c r="D1418" i="3"/>
  <c r="D1417" i="3" s="1"/>
  <c r="C1415" i="3"/>
  <c r="C1414" i="3"/>
  <c r="E1413" i="3"/>
  <c r="D1413" i="3"/>
  <c r="C1413" i="3" s="1"/>
  <c r="C1412" i="3"/>
  <c r="C1411" i="3"/>
  <c r="E1410" i="3"/>
  <c r="D1410" i="3"/>
  <c r="C1408" i="3"/>
  <c r="C1407" i="3"/>
  <c r="C1406" i="3"/>
  <c r="C1405" i="3"/>
  <c r="C1404" i="3"/>
  <c r="C1403" i="3"/>
  <c r="C1402" i="3"/>
  <c r="E1401" i="3"/>
  <c r="E1400" i="3" s="1"/>
  <c r="D1401" i="3"/>
  <c r="D1400" i="3" s="1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E1384" i="3"/>
  <c r="D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E1362" i="3"/>
  <c r="D1362" i="3"/>
  <c r="C1361" i="3"/>
  <c r="C1360" i="3"/>
  <c r="C1359" i="3"/>
  <c r="C1358" i="3"/>
  <c r="C1357" i="3"/>
  <c r="C1356" i="3"/>
  <c r="C1355" i="3"/>
  <c r="C1354" i="3"/>
  <c r="C1353" i="3"/>
  <c r="E1352" i="3"/>
  <c r="D1352" i="3"/>
  <c r="C1351" i="3"/>
  <c r="C1350" i="3"/>
  <c r="C1349" i="3"/>
  <c r="C1348" i="3"/>
  <c r="C1347" i="3"/>
  <c r="C1346" i="3"/>
  <c r="C1345" i="3"/>
  <c r="C1344" i="3"/>
  <c r="C1343" i="3"/>
  <c r="C1342" i="3"/>
  <c r="C1341" i="3"/>
  <c r="E1340" i="3"/>
  <c r="D1340" i="3"/>
  <c r="C1339" i="3"/>
  <c r="C1338" i="3"/>
  <c r="C1337" i="3"/>
  <c r="C1335" i="3"/>
  <c r="C1334" i="3"/>
  <c r="E1333" i="3"/>
  <c r="D1333" i="3"/>
  <c r="C1332" i="3"/>
  <c r="C1330" i="3"/>
  <c r="C1329" i="3"/>
  <c r="C1328" i="3"/>
  <c r="C1327" i="3"/>
  <c r="C1326" i="3"/>
  <c r="C1325" i="3"/>
  <c r="C1324" i="3"/>
  <c r="C1323" i="3"/>
  <c r="E1322" i="3"/>
  <c r="E1321" i="3" s="1"/>
  <c r="E1320" i="3" s="1"/>
  <c r="D1322" i="3"/>
  <c r="C1317" i="3"/>
  <c r="C1316" i="3"/>
  <c r="C1315" i="3"/>
  <c r="C1314" i="3"/>
  <c r="C1313" i="3"/>
  <c r="C1312" i="3"/>
  <c r="C1311" i="3"/>
  <c r="E1310" i="3"/>
  <c r="D1310" i="3"/>
  <c r="C1309" i="3"/>
  <c r="C1308" i="3"/>
  <c r="C1307" i="3"/>
  <c r="C1306" i="3"/>
  <c r="C1305" i="3"/>
  <c r="C1304" i="3"/>
  <c r="C1303" i="3"/>
  <c r="E1302" i="3"/>
  <c r="E1301" i="3" s="1"/>
  <c r="D1302" i="3"/>
  <c r="C1300" i="3"/>
  <c r="C1299" i="3"/>
  <c r="C1298" i="3"/>
  <c r="C1297" i="3"/>
  <c r="C1296" i="3"/>
  <c r="C1295" i="3"/>
  <c r="C1294" i="3"/>
  <c r="C1293" i="3"/>
  <c r="E1292" i="3"/>
  <c r="D1292" i="3"/>
  <c r="C1291" i="3"/>
  <c r="C1290" i="3"/>
  <c r="C1289" i="3"/>
  <c r="C1288" i="3"/>
  <c r="C1287" i="3"/>
  <c r="C1286" i="3"/>
  <c r="C1285" i="3"/>
  <c r="E1284" i="3"/>
  <c r="D1284" i="3"/>
  <c r="C1284" i="3" s="1"/>
  <c r="C1282" i="3"/>
  <c r="C1281" i="3"/>
  <c r="C1280" i="3"/>
  <c r="E1279" i="3"/>
  <c r="E1276" i="3" s="1"/>
  <c r="D1279" i="3"/>
  <c r="D1276" i="3" s="1"/>
  <c r="C1278" i="3"/>
  <c r="C1277" i="3"/>
  <c r="C1275" i="3"/>
  <c r="C1274" i="3"/>
  <c r="C1273" i="3"/>
  <c r="C1272" i="3"/>
  <c r="C1271" i="3"/>
  <c r="E1270" i="3"/>
  <c r="E1268" i="3" s="1"/>
  <c r="D1270" i="3"/>
  <c r="D1268" i="3" s="1"/>
  <c r="C1269" i="3"/>
  <c r="C1267" i="3"/>
  <c r="C1266" i="3"/>
  <c r="E1265" i="3"/>
  <c r="E1263" i="3" s="1"/>
  <c r="D1265" i="3"/>
  <c r="D1263" i="3" s="1"/>
  <c r="C1264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D1242" i="3"/>
  <c r="C1241" i="3"/>
  <c r="C1240" i="3"/>
  <c r="C1239" i="3"/>
  <c r="C1238" i="3"/>
  <c r="C1237" i="3"/>
  <c r="C1236" i="3"/>
  <c r="E1235" i="3"/>
  <c r="D1235" i="3"/>
  <c r="C1233" i="3"/>
  <c r="C1232" i="3"/>
  <c r="C1231" i="3"/>
  <c r="C1230" i="3"/>
  <c r="C1229" i="3"/>
  <c r="C1228" i="3"/>
  <c r="C1227" i="3"/>
  <c r="C1226" i="3"/>
  <c r="C1225" i="3"/>
  <c r="C1224" i="3"/>
  <c r="C1223" i="3"/>
  <c r="E1222" i="3"/>
  <c r="D1222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E1200" i="3"/>
  <c r="E1199" i="3" s="1"/>
  <c r="D1200" i="3"/>
  <c r="D1199" i="3" s="1"/>
  <c r="D1197" i="3" s="1"/>
  <c r="C1198" i="3"/>
  <c r="C1196" i="3"/>
  <c r="C1195" i="3"/>
  <c r="E1194" i="3"/>
  <c r="D1194" i="3"/>
  <c r="C1193" i="3"/>
  <c r="C1192" i="3"/>
  <c r="E1191" i="3"/>
  <c r="D1191" i="3"/>
  <c r="C1190" i="3"/>
  <c r="C1189" i="3"/>
  <c r="E1188" i="3"/>
  <c r="D1188" i="3"/>
  <c r="D1187" i="3" s="1"/>
  <c r="C1186" i="3"/>
  <c r="C1185" i="3"/>
  <c r="E1184" i="3"/>
  <c r="D1184" i="3"/>
  <c r="C1183" i="3"/>
  <c r="C1182" i="3"/>
  <c r="C1181" i="3"/>
  <c r="E1180" i="3"/>
  <c r="D1180" i="3"/>
  <c r="C1179" i="3"/>
  <c r="C1178" i="3"/>
  <c r="C1177" i="3"/>
  <c r="C1176" i="3"/>
  <c r="E1175" i="3"/>
  <c r="D1175" i="3"/>
  <c r="C1172" i="3"/>
  <c r="C1171" i="3"/>
  <c r="E1170" i="3"/>
  <c r="D1170" i="3"/>
  <c r="C1169" i="3"/>
  <c r="C1168" i="3"/>
  <c r="C1167" i="3"/>
  <c r="E1166" i="3"/>
  <c r="D1166" i="3"/>
  <c r="C1165" i="3"/>
  <c r="C1164" i="3"/>
  <c r="E1163" i="3"/>
  <c r="D1163" i="3"/>
  <c r="C1163" i="3" s="1"/>
  <c r="C1160" i="3"/>
  <c r="C1159" i="3"/>
  <c r="E1158" i="3"/>
  <c r="D1158" i="3"/>
  <c r="C1157" i="3"/>
  <c r="C1156" i="3"/>
  <c r="E1155" i="3"/>
  <c r="D1155" i="3"/>
  <c r="C1152" i="3"/>
  <c r="C1151" i="3"/>
  <c r="E1150" i="3"/>
  <c r="D1150" i="3"/>
  <c r="C1150" i="3" s="1"/>
  <c r="C1149" i="3"/>
  <c r="C1148" i="3"/>
  <c r="E1147" i="3"/>
  <c r="D1147" i="3"/>
  <c r="C1145" i="3"/>
  <c r="C1144" i="3"/>
  <c r="C1143" i="3"/>
  <c r="C1142" i="3"/>
  <c r="C1141" i="3"/>
  <c r="C1140" i="3"/>
  <c r="C1139" i="3"/>
  <c r="E1138" i="3"/>
  <c r="E1137" i="3" s="1"/>
  <c r="D1138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E1121" i="3"/>
  <c r="D1121" i="3"/>
  <c r="C1120" i="3"/>
  <c r="C1119" i="3"/>
  <c r="C1118" i="3"/>
  <c r="C1116" i="3"/>
  <c r="C1115" i="3"/>
  <c r="C1114" i="3"/>
  <c r="E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E1099" i="3"/>
  <c r="C1098" i="3"/>
  <c r="C1097" i="3"/>
  <c r="C1096" i="3"/>
  <c r="C1095" i="3"/>
  <c r="C1094" i="3"/>
  <c r="C1093" i="3"/>
  <c r="C1092" i="3"/>
  <c r="C1091" i="3"/>
  <c r="C1090" i="3"/>
  <c r="E1089" i="3"/>
  <c r="D1089" i="3"/>
  <c r="C1088" i="3"/>
  <c r="C1087" i="3"/>
  <c r="C1086" i="3"/>
  <c r="C1085" i="3"/>
  <c r="C1084" i="3"/>
  <c r="C1083" i="3"/>
  <c r="C1082" i="3"/>
  <c r="C1081" i="3"/>
  <c r="C1080" i="3"/>
  <c r="C1079" i="3"/>
  <c r="C1078" i="3"/>
  <c r="D1077" i="3"/>
  <c r="C1076" i="3"/>
  <c r="C1075" i="3"/>
  <c r="C1074" i="3"/>
  <c r="C1072" i="3"/>
  <c r="C1071" i="3"/>
  <c r="E1070" i="3"/>
  <c r="D1070" i="3"/>
  <c r="C1069" i="3"/>
  <c r="C1067" i="3"/>
  <c r="C1066" i="3"/>
  <c r="C1065" i="3"/>
  <c r="C1064" i="3"/>
  <c r="C1063" i="3"/>
  <c r="C1062" i="3"/>
  <c r="C1061" i="3"/>
  <c r="C1060" i="3"/>
  <c r="E1059" i="3"/>
  <c r="E1058" i="3" s="1"/>
  <c r="E1057" i="3" s="1"/>
  <c r="C1054" i="3"/>
  <c r="C1053" i="3"/>
  <c r="C1052" i="3"/>
  <c r="C1051" i="3"/>
  <c r="C1050" i="3"/>
  <c r="C1049" i="3"/>
  <c r="C1048" i="3"/>
  <c r="E1047" i="3"/>
  <c r="D1047" i="3"/>
  <c r="C1046" i="3"/>
  <c r="C1045" i="3"/>
  <c r="C1044" i="3"/>
  <c r="C1043" i="3"/>
  <c r="C1042" i="3"/>
  <c r="C1041" i="3"/>
  <c r="C1040" i="3"/>
  <c r="E1039" i="3"/>
  <c r="D1039" i="3"/>
  <c r="C1037" i="3"/>
  <c r="C1036" i="3"/>
  <c r="C1035" i="3"/>
  <c r="C1034" i="3"/>
  <c r="C1033" i="3"/>
  <c r="C1032" i="3"/>
  <c r="C1031" i="3"/>
  <c r="C1030" i="3"/>
  <c r="E1029" i="3"/>
  <c r="D1029" i="3"/>
  <c r="C1028" i="3"/>
  <c r="C1027" i="3"/>
  <c r="C1026" i="3"/>
  <c r="C1025" i="3"/>
  <c r="C1024" i="3"/>
  <c r="C1023" i="3"/>
  <c r="C1022" i="3"/>
  <c r="E1021" i="3"/>
  <c r="D1021" i="3"/>
  <c r="C1019" i="3"/>
  <c r="C1018" i="3"/>
  <c r="C1017" i="3"/>
  <c r="E1016" i="3"/>
  <c r="E1013" i="3" s="1"/>
  <c r="D1016" i="3"/>
  <c r="C1015" i="3"/>
  <c r="C1014" i="3"/>
  <c r="C1012" i="3"/>
  <c r="C1011" i="3"/>
  <c r="C1010" i="3"/>
  <c r="C1009" i="3"/>
  <c r="C1008" i="3"/>
  <c r="E1007" i="3"/>
  <c r="E1005" i="3" s="1"/>
  <c r="D1007" i="3"/>
  <c r="D1005" i="3" s="1"/>
  <c r="C1006" i="3"/>
  <c r="C1004" i="3"/>
  <c r="C1003" i="3"/>
  <c r="E1002" i="3"/>
  <c r="E1000" i="3" s="1"/>
  <c r="D1002" i="3"/>
  <c r="C1001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E979" i="3"/>
  <c r="C978" i="3"/>
  <c r="C977" i="3"/>
  <c r="C976" i="3"/>
  <c r="C975" i="3"/>
  <c r="C974" i="3"/>
  <c r="C973" i="3"/>
  <c r="E972" i="3"/>
  <c r="D972" i="3"/>
  <c r="C970" i="3"/>
  <c r="C969" i="3"/>
  <c r="C968" i="3"/>
  <c r="C967" i="3"/>
  <c r="C966" i="3"/>
  <c r="C965" i="3"/>
  <c r="C964" i="3"/>
  <c r="C963" i="3"/>
  <c r="C962" i="3"/>
  <c r="C961" i="3"/>
  <c r="C960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E937" i="3"/>
  <c r="E936" i="3" s="1"/>
  <c r="E934" i="3" s="1"/>
  <c r="D937" i="3"/>
  <c r="C935" i="3"/>
  <c r="C933" i="3"/>
  <c r="C932" i="3"/>
  <c r="E931" i="3"/>
  <c r="D931" i="3"/>
  <c r="C930" i="3"/>
  <c r="C929" i="3"/>
  <c r="E928" i="3"/>
  <c r="D928" i="3"/>
  <c r="C927" i="3"/>
  <c r="C926" i="3"/>
  <c r="E925" i="3"/>
  <c r="E924" i="3" s="1"/>
  <c r="D925" i="3"/>
  <c r="C925" i="3" s="1"/>
  <c r="C923" i="3"/>
  <c r="C922" i="3"/>
  <c r="E921" i="3"/>
  <c r="D921" i="3"/>
  <c r="C920" i="3"/>
  <c r="C919" i="3"/>
  <c r="C918" i="3"/>
  <c r="E917" i="3"/>
  <c r="D917" i="3"/>
  <c r="C916" i="3"/>
  <c r="C915" i="3"/>
  <c r="C914" i="3"/>
  <c r="C913" i="3"/>
  <c r="E912" i="3"/>
  <c r="E911" i="3" s="1"/>
  <c r="E910" i="3" s="1"/>
  <c r="D912" i="3"/>
  <c r="C909" i="3"/>
  <c r="C908" i="3"/>
  <c r="E907" i="3"/>
  <c r="D907" i="3"/>
  <c r="C906" i="3"/>
  <c r="C905" i="3"/>
  <c r="C904" i="3"/>
  <c r="E903" i="3"/>
  <c r="D903" i="3"/>
  <c r="D899" i="3" s="1"/>
  <c r="C902" i="3"/>
  <c r="C901" i="3"/>
  <c r="E900" i="3"/>
  <c r="D900" i="3"/>
  <c r="C897" i="3"/>
  <c r="C896" i="3"/>
  <c r="E895" i="3"/>
  <c r="D895" i="3"/>
  <c r="C894" i="3"/>
  <c r="C893" i="3"/>
  <c r="E892" i="3"/>
  <c r="D892" i="3"/>
  <c r="C892" i="3" s="1"/>
  <c r="C889" i="3"/>
  <c r="C888" i="3"/>
  <c r="E887" i="3"/>
  <c r="D887" i="3"/>
  <c r="C886" i="3"/>
  <c r="C885" i="3"/>
  <c r="E884" i="3"/>
  <c r="D884" i="3"/>
  <c r="C882" i="3"/>
  <c r="C881" i="3"/>
  <c r="C880" i="3"/>
  <c r="C879" i="3"/>
  <c r="C878" i="3"/>
  <c r="C877" i="3"/>
  <c r="C876" i="3"/>
  <c r="E875" i="3"/>
  <c r="E874" i="3" s="1"/>
  <c r="D875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E858" i="3"/>
  <c r="C857" i="3"/>
  <c r="C856" i="3"/>
  <c r="C855" i="3"/>
  <c r="C854" i="3"/>
  <c r="C853" i="3"/>
  <c r="C852" i="3"/>
  <c r="C851" i="3"/>
  <c r="E850" i="3"/>
  <c r="D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E836" i="3"/>
  <c r="D836" i="3"/>
  <c r="C835" i="3"/>
  <c r="C834" i="3"/>
  <c r="C833" i="3"/>
  <c r="C832" i="3"/>
  <c r="C831" i="3"/>
  <c r="C830" i="3"/>
  <c r="C829" i="3"/>
  <c r="C828" i="3"/>
  <c r="C827" i="3"/>
  <c r="E826" i="3"/>
  <c r="D826" i="3"/>
  <c r="C825" i="3"/>
  <c r="C824" i="3"/>
  <c r="C823" i="3"/>
  <c r="C822" i="3"/>
  <c r="C821" i="3"/>
  <c r="C820" i="3"/>
  <c r="C819" i="3"/>
  <c r="C818" i="3"/>
  <c r="C817" i="3"/>
  <c r="C816" i="3"/>
  <c r="C815" i="3"/>
  <c r="E814" i="3"/>
  <c r="D814" i="3"/>
  <c r="C813" i="3"/>
  <c r="C812" i="3"/>
  <c r="C811" i="3"/>
  <c r="C809" i="3"/>
  <c r="C808" i="3"/>
  <c r="E807" i="3"/>
  <c r="D807" i="3"/>
  <c r="C807" i="3" s="1"/>
  <c r="C806" i="3"/>
  <c r="C804" i="3"/>
  <c r="C803" i="3"/>
  <c r="C802" i="3"/>
  <c r="C801" i="3"/>
  <c r="C800" i="3"/>
  <c r="C799" i="3"/>
  <c r="C798" i="3"/>
  <c r="C797" i="3"/>
  <c r="E796" i="3"/>
  <c r="E795" i="3" s="1"/>
  <c r="D796" i="3"/>
  <c r="C791" i="3"/>
  <c r="C790" i="3"/>
  <c r="C789" i="3"/>
  <c r="C788" i="3"/>
  <c r="C787" i="3"/>
  <c r="C786" i="3"/>
  <c r="C785" i="3"/>
  <c r="E784" i="3"/>
  <c r="D784" i="3"/>
  <c r="D775" i="3" s="1"/>
  <c r="C783" i="3"/>
  <c r="C782" i="3"/>
  <c r="C781" i="3"/>
  <c r="C780" i="3"/>
  <c r="C779" i="3"/>
  <c r="C778" i="3"/>
  <c r="C777" i="3"/>
  <c r="E776" i="3"/>
  <c r="C774" i="3"/>
  <c r="C773" i="3"/>
  <c r="C772" i="3"/>
  <c r="C771" i="3"/>
  <c r="C770" i="3"/>
  <c r="C769" i="3"/>
  <c r="C768" i="3"/>
  <c r="C767" i="3"/>
  <c r="E766" i="3"/>
  <c r="D766" i="3"/>
  <c r="C765" i="3"/>
  <c r="C764" i="3"/>
  <c r="C763" i="3"/>
  <c r="C762" i="3"/>
  <c r="C761" i="3"/>
  <c r="C760" i="3"/>
  <c r="C759" i="3"/>
  <c r="E758" i="3"/>
  <c r="E757" i="3" s="1"/>
  <c r="D758" i="3"/>
  <c r="C756" i="3"/>
  <c r="C755" i="3"/>
  <c r="C754" i="3"/>
  <c r="E753" i="3"/>
  <c r="E750" i="3" s="1"/>
  <c r="D753" i="3"/>
  <c r="D750" i="3" s="1"/>
  <c r="C752" i="3"/>
  <c r="C751" i="3"/>
  <c r="C749" i="3"/>
  <c r="C748" i="3"/>
  <c r="C747" i="3"/>
  <c r="C746" i="3"/>
  <c r="C745" i="3"/>
  <c r="E744" i="3"/>
  <c r="E742" i="3" s="1"/>
  <c r="D744" i="3"/>
  <c r="D742" i="3" s="1"/>
  <c r="C743" i="3"/>
  <c r="C741" i="3"/>
  <c r="C740" i="3"/>
  <c r="E739" i="3"/>
  <c r="E737" i="3" s="1"/>
  <c r="D739" i="3"/>
  <c r="D737" i="3" s="1"/>
  <c r="C738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E716" i="3"/>
  <c r="C715" i="3"/>
  <c r="C714" i="3"/>
  <c r="C713" i="3"/>
  <c r="C712" i="3"/>
  <c r="C711" i="3"/>
  <c r="C710" i="3"/>
  <c r="E709" i="3"/>
  <c r="D709" i="3"/>
  <c r="C707" i="3"/>
  <c r="C706" i="3"/>
  <c r="C705" i="3"/>
  <c r="C704" i="3"/>
  <c r="C703" i="3"/>
  <c r="C702" i="3"/>
  <c r="C701" i="3"/>
  <c r="C700" i="3"/>
  <c r="C699" i="3"/>
  <c r="C698" i="3"/>
  <c r="C697" i="3"/>
  <c r="E696" i="3"/>
  <c r="D696" i="3"/>
  <c r="C693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E674" i="3"/>
  <c r="E673" i="3" s="1"/>
  <c r="E671" i="3" s="1"/>
  <c r="C672" i="3"/>
  <c r="C670" i="3"/>
  <c r="C669" i="3"/>
  <c r="E668" i="3"/>
  <c r="D668" i="3"/>
  <c r="C667" i="3"/>
  <c r="C666" i="3"/>
  <c r="E665" i="3"/>
  <c r="D665" i="3"/>
  <c r="C664" i="3"/>
  <c r="C663" i="3"/>
  <c r="E662" i="3"/>
  <c r="E661" i="3" s="1"/>
  <c r="D662" i="3"/>
  <c r="C660" i="3"/>
  <c r="C659" i="3"/>
  <c r="E658" i="3"/>
  <c r="D658" i="3"/>
  <c r="C657" i="3"/>
  <c r="C656" i="3"/>
  <c r="C655" i="3"/>
  <c r="E654" i="3"/>
  <c r="D654" i="3"/>
  <c r="C653" i="3"/>
  <c r="C652" i="3"/>
  <c r="C651" i="3"/>
  <c r="C650" i="3"/>
  <c r="E649" i="3"/>
  <c r="D649" i="3"/>
  <c r="C646" i="3"/>
  <c r="C645" i="3"/>
  <c r="E644" i="3"/>
  <c r="D644" i="3"/>
  <c r="C643" i="3"/>
  <c r="C642" i="3"/>
  <c r="C641" i="3"/>
  <c r="E640" i="3"/>
  <c r="D640" i="3"/>
  <c r="C639" i="3"/>
  <c r="C638" i="3"/>
  <c r="E637" i="3"/>
  <c r="D637" i="3"/>
  <c r="C634" i="3"/>
  <c r="C633" i="3"/>
  <c r="E632" i="3"/>
  <c r="D632" i="3"/>
  <c r="C631" i="3"/>
  <c r="C630" i="3"/>
  <c r="E629" i="3"/>
  <c r="D629" i="3"/>
  <c r="C626" i="3"/>
  <c r="C625" i="3"/>
  <c r="E624" i="3"/>
  <c r="D624" i="3"/>
  <c r="C623" i="3"/>
  <c r="C622" i="3"/>
  <c r="E621" i="3"/>
  <c r="D621" i="3"/>
  <c r="C619" i="3"/>
  <c r="C618" i="3"/>
  <c r="C617" i="3"/>
  <c r="C616" i="3"/>
  <c r="C615" i="3"/>
  <c r="C614" i="3"/>
  <c r="C613" i="3"/>
  <c r="E612" i="3"/>
  <c r="E611" i="3" s="1"/>
  <c r="D612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E595" i="3"/>
  <c r="C594" i="3"/>
  <c r="C593" i="3"/>
  <c r="C592" i="3"/>
  <c r="C591" i="3"/>
  <c r="C590" i="3"/>
  <c r="C589" i="3"/>
  <c r="C588" i="3"/>
  <c r="E587" i="3"/>
  <c r="E324" i="3" s="1"/>
  <c r="D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E573" i="3"/>
  <c r="D573" i="3"/>
  <c r="C572" i="3"/>
  <c r="C571" i="3"/>
  <c r="C570" i="3"/>
  <c r="C569" i="3"/>
  <c r="C568" i="3"/>
  <c r="C567" i="3"/>
  <c r="C566" i="3"/>
  <c r="C565" i="3"/>
  <c r="C564" i="3"/>
  <c r="E563" i="3"/>
  <c r="D563" i="3"/>
  <c r="C562" i="3"/>
  <c r="C561" i="3"/>
  <c r="C560" i="3"/>
  <c r="C559" i="3"/>
  <c r="C558" i="3"/>
  <c r="C557" i="3"/>
  <c r="C556" i="3"/>
  <c r="C555" i="3"/>
  <c r="C554" i="3"/>
  <c r="C553" i="3"/>
  <c r="C552" i="3"/>
  <c r="E551" i="3"/>
  <c r="C550" i="3"/>
  <c r="C549" i="3"/>
  <c r="C548" i="3"/>
  <c r="C546" i="3"/>
  <c r="C545" i="3"/>
  <c r="E544" i="3"/>
  <c r="D544" i="3"/>
  <c r="C543" i="3"/>
  <c r="C541" i="3"/>
  <c r="C540" i="3"/>
  <c r="C539" i="3"/>
  <c r="C538" i="3"/>
  <c r="C537" i="3"/>
  <c r="C536" i="3"/>
  <c r="C535" i="3"/>
  <c r="C534" i="3"/>
  <c r="E533" i="3"/>
  <c r="D533" i="3"/>
  <c r="E528" i="3"/>
  <c r="D528" i="3"/>
  <c r="E527" i="3"/>
  <c r="D527" i="3"/>
  <c r="E526" i="3"/>
  <c r="D526" i="3"/>
  <c r="E525" i="3"/>
  <c r="D525" i="3"/>
  <c r="E524" i="3"/>
  <c r="D524" i="3"/>
  <c r="E523" i="3"/>
  <c r="C523" i="3" s="1"/>
  <c r="D523" i="3"/>
  <c r="E522" i="3"/>
  <c r="D522" i="3"/>
  <c r="E520" i="3"/>
  <c r="D520" i="3"/>
  <c r="E519" i="3"/>
  <c r="D519" i="3"/>
  <c r="E518" i="3"/>
  <c r="D518" i="3"/>
  <c r="E517" i="3"/>
  <c r="D517" i="3"/>
  <c r="E516" i="3"/>
  <c r="E515" i="3"/>
  <c r="D515" i="3"/>
  <c r="E514" i="3"/>
  <c r="D514" i="3"/>
  <c r="E511" i="3"/>
  <c r="D511" i="3"/>
  <c r="E510" i="3"/>
  <c r="D510" i="3"/>
  <c r="E509" i="3"/>
  <c r="D509" i="3"/>
  <c r="E508" i="3"/>
  <c r="D508" i="3"/>
  <c r="E507" i="3"/>
  <c r="D507" i="3"/>
  <c r="E506" i="3"/>
  <c r="D506" i="3"/>
  <c r="E505" i="3"/>
  <c r="D505" i="3"/>
  <c r="E504" i="3"/>
  <c r="D504" i="3"/>
  <c r="E502" i="3"/>
  <c r="D502" i="3"/>
  <c r="E501" i="3"/>
  <c r="D501" i="3"/>
  <c r="E500" i="3"/>
  <c r="D500" i="3"/>
  <c r="E499" i="3"/>
  <c r="D499" i="3"/>
  <c r="E498" i="3"/>
  <c r="C498" i="3" s="1"/>
  <c r="D498" i="3"/>
  <c r="E497" i="3"/>
  <c r="D497" i="3"/>
  <c r="E496" i="3"/>
  <c r="D496" i="3"/>
  <c r="E493" i="3"/>
  <c r="D493" i="3"/>
  <c r="E492" i="3"/>
  <c r="D492" i="3"/>
  <c r="E491" i="3"/>
  <c r="D491" i="3"/>
  <c r="E489" i="3"/>
  <c r="D489" i="3"/>
  <c r="E488" i="3"/>
  <c r="D488" i="3"/>
  <c r="E486" i="3"/>
  <c r="D486" i="3"/>
  <c r="E485" i="3"/>
  <c r="D485" i="3"/>
  <c r="E484" i="3"/>
  <c r="C484" i="3" s="1"/>
  <c r="D484" i="3"/>
  <c r="E483" i="3"/>
  <c r="D483" i="3"/>
  <c r="E482" i="3"/>
  <c r="D482" i="3"/>
  <c r="E480" i="3"/>
  <c r="D480" i="3"/>
  <c r="E478" i="3"/>
  <c r="D478" i="3"/>
  <c r="E477" i="3"/>
  <c r="D477" i="3"/>
  <c r="E475" i="3"/>
  <c r="D475" i="3"/>
  <c r="E473" i="3"/>
  <c r="E472" i="3"/>
  <c r="D472" i="3"/>
  <c r="E471" i="3"/>
  <c r="D471" i="3"/>
  <c r="E470" i="3"/>
  <c r="D470" i="3"/>
  <c r="E469" i="3"/>
  <c r="D469" i="3"/>
  <c r="E468" i="3"/>
  <c r="D468" i="3"/>
  <c r="E467" i="3"/>
  <c r="D467" i="3"/>
  <c r="E466" i="3"/>
  <c r="D466" i="3"/>
  <c r="E465" i="3"/>
  <c r="D465" i="3"/>
  <c r="E464" i="3"/>
  <c r="D464" i="3"/>
  <c r="E463" i="3"/>
  <c r="D463" i="3"/>
  <c r="E462" i="3"/>
  <c r="D462" i="3"/>
  <c r="E461" i="3"/>
  <c r="D461" i="3"/>
  <c r="C461" i="3" s="1"/>
  <c r="E460" i="3"/>
  <c r="D460" i="3"/>
  <c r="E459" i="3"/>
  <c r="D459" i="3"/>
  <c r="E458" i="3"/>
  <c r="D458" i="3"/>
  <c r="E457" i="3"/>
  <c r="C457" i="3" s="1"/>
  <c r="D457" i="3"/>
  <c r="E456" i="3"/>
  <c r="C456" i="3" s="1"/>
  <c r="E455" i="3"/>
  <c r="D455" i="3"/>
  <c r="E454" i="3"/>
  <c r="E452" i="3"/>
  <c r="D452" i="3"/>
  <c r="E451" i="3"/>
  <c r="D451" i="3"/>
  <c r="E450" i="3"/>
  <c r="D450" i="3"/>
  <c r="E449" i="3"/>
  <c r="D449" i="3"/>
  <c r="E448" i="3"/>
  <c r="D448" i="3"/>
  <c r="E447" i="3"/>
  <c r="D447" i="3"/>
  <c r="E444" i="3"/>
  <c r="D444" i="3"/>
  <c r="E443" i="3"/>
  <c r="D443" i="3"/>
  <c r="E442" i="3"/>
  <c r="D442" i="3"/>
  <c r="E441" i="3"/>
  <c r="D441" i="3"/>
  <c r="E440" i="3"/>
  <c r="D440" i="3"/>
  <c r="E439" i="3"/>
  <c r="D439" i="3"/>
  <c r="E438" i="3"/>
  <c r="D438" i="3"/>
  <c r="E437" i="3"/>
  <c r="D437" i="3"/>
  <c r="E436" i="3"/>
  <c r="D436" i="3"/>
  <c r="E435" i="3"/>
  <c r="C435" i="3" s="1"/>
  <c r="E434" i="3"/>
  <c r="D434" i="3"/>
  <c r="E430" i="3"/>
  <c r="C430" i="3" s="1"/>
  <c r="D430" i="3"/>
  <c r="E429" i="3"/>
  <c r="E428" i="3"/>
  <c r="D428" i="3"/>
  <c r="E427" i="3"/>
  <c r="D427" i="3"/>
  <c r="E426" i="3"/>
  <c r="D426" i="3"/>
  <c r="E425" i="3"/>
  <c r="D425" i="3"/>
  <c r="E424" i="3"/>
  <c r="D424" i="3"/>
  <c r="E423" i="3"/>
  <c r="D423" i="3"/>
  <c r="E422" i="3"/>
  <c r="D422" i="3"/>
  <c r="E421" i="3"/>
  <c r="D421" i="3"/>
  <c r="E420" i="3"/>
  <c r="D420" i="3"/>
  <c r="E419" i="3"/>
  <c r="D419" i="3"/>
  <c r="E418" i="3"/>
  <c r="D418" i="3"/>
  <c r="E417" i="3"/>
  <c r="C417" i="3" s="1"/>
  <c r="D417" i="3"/>
  <c r="E416" i="3"/>
  <c r="D416" i="3"/>
  <c r="E415" i="3"/>
  <c r="D415" i="3"/>
  <c r="E414" i="3"/>
  <c r="D414" i="3"/>
  <c r="E413" i="3"/>
  <c r="D413" i="3"/>
  <c r="E412" i="3"/>
  <c r="D412" i="3"/>
  <c r="E409" i="3"/>
  <c r="D409" i="3"/>
  <c r="E407" i="3"/>
  <c r="D407" i="3"/>
  <c r="E406" i="3"/>
  <c r="D406" i="3"/>
  <c r="E404" i="3"/>
  <c r="C404" i="3" s="1"/>
  <c r="D404" i="3"/>
  <c r="E403" i="3"/>
  <c r="D403" i="3"/>
  <c r="E401" i="3"/>
  <c r="C401" i="3" s="1"/>
  <c r="D401" i="3"/>
  <c r="E400" i="3"/>
  <c r="D400" i="3"/>
  <c r="E397" i="3"/>
  <c r="D397" i="3"/>
  <c r="E396" i="3"/>
  <c r="D396" i="3"/>
  <c r="E394" i="3"/>
  <c r="D394" i="3"/>
  <c r="E393" i="3"/>
  <c r="C393" i="3" s="1"/>
  <c r="D393" i="3"/>
  <c r="E392" i="3"/>
  <c r="D392" i="3"/>
  <c r="E390" i="3"/>
  <c r="D390" i="3"/>
  <c r="E389" i="3"/>
  <c r="D389" i="3"/>
  <c r="E388" i="3"/>
  <c r="D388" i="3"/>
  <c r="E387" i="3"/>
  <c r="D387" i="3"/>
  <c r="E383" i="3"/>
  <c r="D383" i="3"/>
  <c r="E382" i="3"/>
  <c r="C382" i="3" s="1"/>
  <c r="D382" i="3"/>
  <c r="E380" i="3"/>
  <c r="D380" i="3"/>
  <c r="E379" i="3"/>
  <c r="D379" i="3"/>
  <c r="E378" i="3"/>
  <c r="D378" i="3"/>
  <c r="E376" i="3"/>
  <c r="D376" i="3"/>
  <c r="E375" i="3"/>
  <c r="D375" i="3"/>
  <c r="E371" i="3"/>
  <c r="D371" i="3"/>
  <c r="E370" i="3"/>
  <c r="D370" i="3"/>
  <c r="E368" i="3"/>
  <c r="D368" i="3"/>
  <c r="E367" i="3"/>
  <c r="D367" i="3"/>
  <c r="E363" i="3"/>
  <c r="D363" i="3"/>
  <c r="E362" i="3"/>
  <c r="D362" i="3"/>
  <c r="E360" i="3"/>
  <c r="D360" i="3"/>
  <c r="E359" i="3"/>
  <c r="D359" i="3"/>
  <c r="E356" i="3"/>
  <c r="D356" i="3"/>
  <c r="E355" i="3"/>
  <c r="D355" i="3"/>
  <c r="E354" i="3"/>
  <c r="E353" i="3"/>
  <c r="D353" i="3"/>
  <c r="E352" i="3"/>
  <c r="D352" i="3"/>
  <c r="E351" i="3"/>
  <c r="D351" i="3"/>
  <c r="E350" i="3"/>
  <c r="D350" i="3"/>
  <c r="E347" i="3"/>
  <c r="D347" i="3"/>
  <c r="E346" i="3"/>
  <c r="E345" i="3"/>
  <c r="D345" i="3"/>
  <c r="E344" i="3"/>
  <c r="C344" i="3" s="1"/>
  <c r="D344" i="3"/>
  <c r="E343" i="3"/>
  <c r="D343" i="3"/>
  <c r="E342" i="3"/>
  <c r="D342" i="3"/>
  <c r="E341" i="3"/>
  <c r="D341" i="3"/>
  <c r="E340" i="3"/>
  <c r="D340" i="3"/>
  <c r="E339" i="3"/>
  <c r="D339" i="3"/>
  <c r="E338" i="3"/>
  <c r="C338" i="3" s="1"/>
  <c r="D338" i="3"/>
  <c r="E337" i="3"/>
  <c r="D337" i="3"/>
  <c r="E336" i="3"/>
  <c r="D336" i="3"/>
  <c r="E335" i="3"/>
  <c r="D335" i="3"/>
  <c r="E334" i="3"/>
  <c r="D334" i="3"/>
  <c r="E333" i="3"/>
  <c r="D333" i="3"/>
  <c r="E331" i="3"/>
  <c r="D331" i="3"/>
  <c r="E330" i="3"/>
  <c r="D330" i="3"/>
  <c r="E329" i="3"/>
  <c r="D329" i="3"/>
  <c r="E328" i="3"/>
  <c r="D328" i="3"/>
  <c r="E327" i="3"/>
  <c r="D327" i="3"/>
  <c r="E326" i="3"/>
  <c r="D326" i="3"/>
  <c r="E325" i="3"/>
  <c r="C325" i="3" s="1"/>
  <c r="D325" i="3"/>
  <c r="E323" i="3"/>
  <c r="D323" i="3"/>
  <c r="E322" i="3"/>
  <c r="D322" i="3"/>
  <c r="E321" i="3"/>
  <c r="D321" i="3"/>
  <c r="E320" i="3"/>
  <c r="D320" i="3"/>
  <c r="E319" i="3"/>
  <c r="D319" i="3"/>
  <c r="E318" i="3"/>
  <c r="C318" i="3" s="1"/>
  <c r="D318" i="3"/>
  <c r="E317" i="3"/>
  <c r="D317" i="3"/>
  <c r="E316" i="3"/>
  <c r="D316" i="3"/>
  <c r="E315" i="3"/>
  <c r="D315" i="3"/>
  <c r="E314" i="3"/>
  <c r="D314" i="3"/>
  <c r="E313" i="3"/>
  <c r="D313" i="3"/>
  <c r="E312" i="3"/>
  <c r="C312" i="3" s="1"/>
  <c r="D312" i="3"/>
  <c r="E311" i="3"/>
  <c r="D311" i="3"/>
  <c r="E309" i="3"/>
  <c r="D309" i="3"/>
  <c r="E308" i="3"/>
  <c r="D308" i="3"/>
  <c r="E307" i="3"/>
  <c r="D307" i="3"/>
  <c r="E306" i="3"/>
  <c r="D306" i="3"/>
  <c r="E305" i="3"/>
  <c r="C305" i="3" s="1"/>
  <c r="D305" i="3"/>
  <c r="E304" i="3"/>
  <c r="D304" i="3"/>
  <c r="E303" i="3"/>
  <c r="D303" i="3"/>
  <c r="E302" i="3"/>
  <c r="C302" i="3" s="1"/>
  <c r="D302" i="3"/>
  <c r="E301" i="3"/>
  <c r="D301" i="3"/>
  <c r="E299" i="3"/>
  <c r="D299" i="3"/>
  <c r="E298" i="3"/>
  <c r="D298" i="3"/>
  <c r="E297" i="3"/>
  <c r="D297" i="3"/>
  <c r="E296" i="3"/>
  <c r="D296" i="3"/>
  <c r="E295" i="3"/>
  <c r="D295" i="3"/>
  <c r="E294" i="3"/>
  <c r="D294" i="3"/>
  <c r="E293" i="3"/>
  <c r="D293" i="3"/>
  <c r="E292" i="3"/>
  <c r="C292" i="3" s="1"/>
  <c r="D292" i="3"/>
  <c r="E291" i="3"/>
  <c r="D291" i="3"/>
  <c r="E290" i="3"/>
  <c r="C290" i="3" s="1"/>
  <c r="D290" i="3"/>
  <c r="E289" i="3"/>
  <c r="D289" i="3"/>
  <c r="E287" i="3"/>
  <c r="D287" i="3"/>
  <c r="E286" i="3"/>
  <c r="D286" i="3"/>
  <c r="E285" i="3"/>
  <c r="D285" i="3"/>
  <c r="E283" i="3"/>
  <c r="C283" i="3" s="1"/>
  <c r="D283" i="3"/>
  <c r="E282" i="3"/>
  <c r="D282" i="3"/>
  <c r="E280" i="3"/>
  <c r="D280" i="3"/>
  <c r="E278" i="3"/>
  <c r="D278" i="3"/>
  <c r="E277" i="3"/>
  <c r="D277" i="3"/>
  <c r="E276" i="3"/>
  <c r="D276" i="3"/>
  <c r="E275" i="3"/>
  <c r="C275" i="3" s="1"/>
  <c r="D275" i="3"/>
  <c r="E274" i="3"/>
  <c r="D274" i="3"/>
  <c r="E273" i="3"/>
  <c r="C273" i="3" s="1"/>
  <c r="D273" i="3"/>
  <c r="E272" i="3"/>
  <c r="D272" i="3"/>
  <c r="E271" i="3"/>
  <c r="D17487" i="3"/>
  <c r="C17488" i="3"/>
  <c r="E11411" i="3"/>
  <c r="E8551" i="3"/>
  <c r="E15101" i="3"/>
  <c r="E15100" i="3" s="1"/>
  <c r="D15915" i="3"/>
  <c r="E6414" i="3"/>
  <c r="E2489" i="3"/>
  <c r="E2488" i="3" s="1"/>
  <c r="E7499" i="3"/>
  <c r="D9866" i="3"/>
  <c r="E3792" i="3"/>
  <c r="E3791" i="3" s="1"/>
  <c r="E12017" i="3"/>
  <c r="E12280" i="3"/>
  <c r="E4606" i="3"/>
  <c r="C4606" i="3" s="1"/>
  <c r="E12759" i="3"/>
  <c r="C12759" i="3" s="1"/>
  <c r="E8526" i="3"/>
  <c r="E1680" i="3"/>
  <c r="E8335" i="3"/>
  <c r="E8322" i="3" s="1"/>
  <c r="E13595" i="3"/>
  <c r="E10004" i="3"/>
  <c r="E10033" i="3"/>
  <c r="E10159" i="3"/>
  <c r="C8973" i="3"/>
  <c r="C9829" i="3"/>
  <c r="C16388" i="3"/>
  <c r="C5187" i="3"/>
  <c r="E10090" i="3"/>
  <c r="E10093" i="3"/>
  <c r="E10102" i="3"/>
  <c r="E10109" i="3"/>
  <c r="E10114" i="3"/>
  <c r="E10119" i="3"/>
  <c r="E10124" i="3"/>
  <c r="E10128" i="3"/>
  <c r="E10143" i="3"/>
  <c r="E10161" i="3"/>
  <c r="E10178" i="3"/>
  <c r="E10196" i="3"/>
  <c r="E10197" i="3"/>
  <c r="E10202" i="3"/>
  <c r="E10216" i="3"/>
  <c r="D10102" i="3"/>
  <c r="C5237" i="3"/>
  <c r="D3387" i="3"/>
  <c r="C8114" i="3"/>
  <c r="C10482" i="3"/>
  <c r="C7927" i="3"/>
  <c r="D10070" i="3"/>
  <c r="C7187" i="3"/>
  <c r="C12766" i="3"/>
  <c r="C5297" i="3"/>
  <c r="E7122" i="3"/>
  <c r="E7117" i="3" s="1"/>
  <c r="E7332" i="3"/>
  <c r="E7648" i="3"/>
  <c r="D10074" i="3"/>
  <c r="D10082" i="3"/>
  <c r="D10083" i="3"/>
  <c r="D10091" i="3"/>
  <c r="D10099" i="3"/>
  <c r="D10107" i="3"/>
  <c r="D10110" i="3"/>
  <c r="D10125" i="3"/>
  <c r="D10157" i="3"/>
  <c r="D10167" i="3"/>
  <c r="D10190" i="3"/>
  <c r="D10228" i="3"/>
  <c r="D10247" i="3"/>
  <c r="C13812" i="3"/>
  <c r="C17223" i="3"/>
  <c r="C14860" i="3"/>
  <c r="C17982" i="3"/>
  <c r="D5362" i="3"/>
  <c r="D5370" i="3"/>
  <c r="D5369" i="3" s="1"/>
  <c r="C895" i="3"/>
  <c r="E5509" i="3"/>
  <c r="D7186" i="3"/>
  <c r="D1939" i="3"/>
  <c r="E5228" i="3"/>
  <c r="E5179" i="3"/>
  <c r="E5166" i="3" s="1"/>
  <c r="C16495" i="3"/>
  <c r="C8997" i="3"/>
  <c r="C8999" i="3"/>
  <c r="C9023" i="3"/>
  <c r="D10004" i="3"/>
  <c r="D10038" i="3"/>
  <c r="C11896" i="3"/>
  <c r="C13737" i="3"/>
  <c r="D16029" i="3"/>
  <c r="C17285" i="3"/>
  <c r="C931" i="3"/>
  <c r="E1959" i="3"/>
  <c r="E1969" i="3"/>
  <c r="C4721" i="3"/>
  <c r="C8519" i="3"/>
  <c r="D16483" i="3"/>
  <c r="C16483" i="3" s="1"/>
  <c r="C17009" i="3"/>
  <c r="C6703" i="3"/>
  <c r="C7503" i="3"/>
  <c r="E15748" i="3"/>
  <c r="D10044" i="3"/>
  <c r="D10048" i="3"/>
  <c r="D10059" i="3"/>
  <c r="D10061" i="3"/>
  <c r="C10652" i="3"/>
  <c r="C11144" i="3"/>
  <c r="C11188" i="3"/>
  <c r="C11820" i="3"/>
  <c r="C12386" i="3"/>
  <c r="E14188" i="3"/>
  <c r="C16464" i="3"/>
  <c r="C17209" i="3"/>
  <c r="C17231" i="3"/>
  <c r="E1878" i="3"/>
  <c r="D13297" i="3"/>
  <c r="C13297" i="3" s="1"/>
  <c r="E7466" i="3"/>
  <c r="E1989" i="3"/>
  <c r="C4518" i="3"/>
  <c r="D6017" i="3"/>
  <c r="D7911" i="3"/>
  <c r="D7069" i="3"/>
  <c r="C10362" i="3"/>
  <c r="D16513" i="3"/>
  <c r="C17075" i="3"/>
  <c r="C18208" i="3"/>
  <c r="E8384" i="3"/>
  <c r="E8402" i="3"/>
  <c r="C9031" i="3"/>
  <c r="C9069" i="3"/>
  <c r="C10270" i="3"/>
  <c r="C12368" i="3"/>
  <c r="C16708" i="3"/>
  <c r="E9112" i="3"/>
  <c r="C9537" i="3"/>
  <c r="E10231" i="3"/>
  <c r="E10245" i="3"/>
  <c r="E10249" i="3"/>
  <c r="E10250" i="3"/>
  <c r="E10257" i="3"/>
  <c r="C12204" i="3"/>
  <c r="D12208" i="3"/>
  <c r="D12207" i="3" s="1"/>
  <c r="C15393" i="3"/>
  <c r="C16414" i="3"/>
  <c r="C11334" i="3"/>
  <c r="C12719" i="3"/>
  <c r="C13663" i="3"/>
  <c r="C14635" i="3"/>
  <c r="C15123" i="3"/>
  <c r="C15133" i="3"/>
  <c r="C15279" i="3"/>
  <c r="C15615" i="3"/>
  <c r="C15659" i="3"/>
  <c r="D15748" i="3"/>
  <c r="D15766" i="3"/>
  <c r="C17921" i="3"/>
  <c r="C15109" i="3"/>
  <c r="C15119" i="3"/>
  <c r="C15291" i="3"/>
  <c r="C15315" i="3"/>
  <c r="C15767" i="3"/>
  <c r="D18168" i="3"/>
  <c r="C1676" i="3"/>
  <c r="E2549" i="3"/>
  <c r="E6806" i="3"/>
  <c r="E9028" i="3"/>
  <c r="D10138" i="3"/>
  <c r="D10145" i="3"/>
  <c r="E1902" i="3"/>
  <c r="D3028" i="3"/>
  <c r="C9311" i="3"/>
  <c r="C10438" i="3"/>
  <c r="C11107" i="3"/>
  <c r="C3681" i="3"/>
  <c r="D6035" i="3"/>
  <c r="C6373" i="3"/>
  <c r="C7859" i="3"/>
  <c r="C8106" i="3"/>
  <c r="C9005" i="3"/>
  <c r="C9059" i="3"/>
  <c r="C9067" i="3"/>
  <c r="C9075" i="3"/>
  <c r="C9079" i="3"/>
  <c r="C9188" i="3"/>
  <c r="C6086" i="3"/>
  <c r="C6289" i="3"/>
  <c r="C6815" i="3"/>
  <c r="E7595" i="3"/>
  <c r="D7648" i="3"/>
  <c r="D7762" i="3"/>
  <c r="C7762" i="3" s="1"/>
  <c r="C7766" i="3"/>
  <c r="C8961" i="3"/>
  <c r="C9091" i="3"/>
  <c r="C9119" i="3"/>
  <c r="C9121" i="3"/>
  <c r="C9849" i="3"/>
  <c r="C10514" i="3"/>
  <c r="D11540" i="3"/>
  <c r="D10120" i="3"/>
  <c r="D10131" i="3"/>
  <c r="D10132" i="3"/>
  <c r="E10222" i="3"/>
  <c r="E10224" i="3"/>
  <c r="C10953" i="3"/>
  <c r="C10996" i="3"/>
  <c r="C11668" i="3"/>
  <c r="E10153" i="3"/>
  <c r="C11735" i="3"/>
  <c r="D10173" i="3"/>
  <c r="C12422" i="3"/>
  <c r="D13778" i="3"/>
  <c r="C16430" i="3"/>
  <c r="C14683" i="3"/>
  <c r="C15735" i="3"/>
  <c r="D16445" i="3"/>
  <c r="C13026" i="3"/>
  <c r="C13245" i="3"/>
  <c r="C13508" i="3"/>
  <c r="C13545" i="3"/>
  <c r="C15161" i="3"/>
  <c r="C16422" i="3"/>
  <c r="C16431" i="3"/>
  <c r="D16943" i="3"/>
  <c r="D16417" i="3" s="1"/>
  <c r="D16946" i="3"/>
  <c r="D16420" i="3" s="1"/>
  <c r="C12934" i="3"/>
  <c r="C12956" i="3"/>
  <c r="C13745" i="3"/>
  <c r="C15357" i="3"/>
  <c r="C15841" i="3"/>
  <c r="E16011" i="3"/>
  <c r="C16080" i="3"/>
  <c r="C16491" i="3"/>
  <c r="C16664" i="3"/>
  <c r="C16904" i="3"/>
  <c r="C18194" i="3"/>
  <c r="E16901" i="3"/>
  <c r="C16523" i="3"/>
  <c r="C16885" i="3"/>
  <c r="C16989" i="3"/>
  <c r="C17023" i="3"/>
  <c r="C17027" i="3"/>
  <c r="C17029" i="3"/>
  <c r="E17344" i="3"/>
  <c r="C17739" i="3"/>
  <c r="C18023" i="3"/>
  <c r="C18026" i="3"/>
  <c r="C16852" i="3"/>
  <c r="C16924" i="3"/>
  <c r="C16936" i="3"/>
  <c r="C16937" i="3"/>
  <c r="C16939" i="3"/>
  <c r="C17193" i="3"/>
  <c r="C1860" i="3"/>
  <c r="D1955" i="3"/>
  <c r="C3125" i="3"/>
  <c r="C3439" i="3"/>
  <c r="D2652" i="3"/>
  <c r="D5896" i="3"/>
  <c r="C15481" i="3"/>
  <c r="D15478" i="3"/>
  <c r="C15478" i="3" s="1"/>
  <c r="C6239" i="3"/>
  <c r="C9183" i="3"/>
  <c r="E7474" i="3"/>
  <c r="C7474" i="3" s="1"/>
  <c r="D874" i="3"/>
  <c r="C320" i="3"/>
  <c r="C753" i="3"/>
  <c r="C1979" i="3"/>
  <c r="D2782" i="3"/>
  <c r="D5382" i="3"/>
  <c r="C7119" i="3"/>
  <c r="C7148" i="3"/>
  <c r="C7170" i="3"/>
  <c r="C7229" i="3"/>
  <c r="D8764" i="3"/>
  <c r="C2077" i="3"/>
  <c r="C2509" i="3"/>
  <c r="C3600" i="3"/>
  <c r="C3608" i="3"/>
  <c r="C3796" i="3"/>
  <c r="C4759" i="3"/>
  <c r="C4781" i="3"/>
  <c r="C4947" i="3"/>
  <c r="C5066" i="3"/>
  <c r="C6711" i="3"/>
  <c r="C7577" i="3"/>
  <c r="D7575" i="3"/>
  <c r="C10462" i="3"/>
  <c r="C10634" i="3"/>
  <c r="C15365" i="3"/>
  <c r="C4245" i="3"/>
  <c r="C4569" i="3"/>
  <c r="E7911" i="3"/>
  <c r="C8271" i="3"/>
  <c r="C8849" i="3"/>
  <c r="C8993" i="3"/>
  <c r="C9817" i="3"/>
  <c r="C5213" i="3"/>
  <c r="C6961" i="3"/>
  <c r="C6974" i="3"/>
  <c r="C6977" i="3"/>
  <c r="C7401" i="3"/>
  <c r="C8511" i="3"/>
  <c r="C8599" i="3"/>
  <c r="E9340" i="3"/>
  <c r="C9749" i="3"/>
  <c r="C9859" i="3"/>
  <c r="C10459" i="3"/>
  <c r="C11751" i="3"/>
  <c r="C14613" i="3"/>
  <c r="E14612" i="3"/>
  <c r="E14610" i="3" s="1"/>
  <c r="C14610" i="3" s="1"/>
  <c r="C15535" i="3"/>
  <c r="E7385" i="3"/>
  <c r="D8700" i="3"/>
  <c r="E8910" i="3"/>
  <c r="C10412" i="3"/>
  <c r="D10149" i="3"/>
  <c r="C10413" i="3"/>
  <c r="C10428" i="3"/>
  <c r="D12572" i="3"/>
  <c r="C12572" i="3" s="1"/>
  <c r="C12574" i="3"/>
  <c r="D14952" i="3"/>
  <c r="C14952" i="3" s="1"/>
  <c r="C14955" i="3"/>
  <c r="C10303" i="3"/>
  <c r="C10305" i="3"/>
  <c r="C10491" i="3"/>
  <c r="C11115" i="3"/>
  <c r="C14765" i="3"/>
  <c r="C15912" i="3"/>
  <c r="C16880" i="3"/>
  <c r="D16354" i="3"/>
  <c r="C16354" i="3" s="1"/>
  <c r="C16881" i="3"/>
  <c r="D16355" i="3"/>
  <c r="C16355" i="3" s="1"/>
  <c r="C9030" i="3"/>
  <c r="C9041" i="3"/>
  <c r="C9054" i="3"/>
  <c r="C9137" i="3"/>
  <c r="C9167" i="3"/>
  <c r="C9319" i="3"/>
  <c r="C9337" i="3"/>
  <c r="C9347" i="3"/>
  <c r="C9515" i="3"/>
  <c r="C9901" i="3"/>
  <c r="E10148" i="3"/>
  <c r="E10160" i="3"/>
  <c r="C10424" i="3"/>
  <c r="E10166" i="3"/>
  <c r="C14045" i="3"/>
  <c r="C14209" i="3"/>
  <c r="C14911" i="3"/>
  <c r="C15097" i="3"/>
  <c r="C15105" i="3"/>
  <c r="C16090" i="3"/>
  <c r="C16112" i="3"/>
  <c r="C11164" i="3"/>
  <c r="C11663" i="3"/>
  <c r="E10135" i="3"/>
  <c r="E10193" i="3"/>
  <c r="C14075" i="3"/>
  <c r="C14081" i="3"/>
  <c r="C15635" i="3"/>
  <c r="C15787" i="3"/>
  <c r="C16426" i="3"/>
  <c r="D16320" i="3"/>
  <c r="C16902" i="3"/>
  <c r="D16376" i="3"/>
  <c r="C17727" i="3"/>
  <c r="D16938" i="3"/>
  <c r="D16412" i="3" s="1"/>
  <c r="C17945" i="3"/>
  <c r="E10254" i="3"/>
  <c r="C11053" i="3"/>
  <c r="C11178" i="3"/>
  <c r="C11185" i="3"/>
  <c r="C11549" i="3"/>
  <c r="C11826" i="3"/>
  <c r="C12948" i="3"/>
  <c r="C13420" i="3"/>
  <c r="C13653" i="3"/>
  <c r="C13794" i="3"/>
  <c r="C14025" i="3"/>
  <c r="E14696" i="3"/>
  <c r="C14753" i="3"/>
  <c r="E14749" i="3"/>
  <c r="E14744" i="3" s="1"/>
  <c r="C14797" i="3"/>
  <c r="C15077" i="3"/>
  <c r="C15272" i="3"/>
  <c r="C15372" i="3"/>
  <c r="C15382" i="3"/>
  <c r="C15623" i="3"/>
  <c r="C15649" i="3"/>
  <c r="C15894" i="3"/>
  <c r="E16145" i="3"/>
  <c r="C16145" i="3" s="1"/>
  <c r="C16226" i="3"/>
  <c r="C16576" i="3"/>
  <c r="D16443" i="3"/>
  <c r="C16443" i="3" s="1"/>
  <c r="C16969" i="3"/>
  <c r="C17327" i="3"/>
  <c r="D16930" i="3"/>
  <c r="D16404" i="3" s="1"/>
  <c r="C18253" i="3"/>
  <c r="C18279" i="3"/>
  <c r="C18387" i="3"/>
  <c r="C15908" i="3"/>
  <c r="C15922" i="3"/>
  <c r="C15950" i="3"/>
  <c r="C16012" i="3"/>
  <c r="C16146" i="3"/>
  <c r="C16154" i="3"/>
  <c r="C16866" i="3"/>
  <c r="C16480" i="3"/>
  <c r="E17002" i="3"/>
  <c r="E16476" i="3" s="1"/>
  <c r="D17890" i="3"/>
  <c r="D17889" i="3" s="1"/>
  <c r="C17889" i="3" s="1"/>
  <c r="C17891" i="3"/>
  <c r="C17909" i="3"/>
  <c r="D17905" i="3"/>
  <c r="D17900" i="3" s="1"/>
  <c r="C18012" i="3"/>
  <c r="C16680" i="3"/>
  <c r="C16752" i="3"/>
  <c r="C16914" i="3"/>
  <c r="C16945" i="3"/>
  <c r="C16965" i="3"/>
  <c r="C16995" i="3"/>
  <c r="C16996" i="3"/>
  <c r="C17017" i="3"/>
  <c r="C17031" i="3"/>
  <c r="C17041" i="3"/>
  <c r="C17049" i="3"/>
  <c r="C17073" i="3"/>
  <c r="C17079" i="3"/>
  <c r="C17085" i="3"/>
  <c r="C17091" i="3"/>
  <c r="C17113" i="3"/>
  <c r="D16927" i="3"/>
  <c r="D16401" i="3" s="1"/>
  <c r="C17265" i="3"/>
  <c r="D17344" i="3"/>
  <c r="C17453" i="3"/>
  <c r="C17732" i="3"/>
  <c r="C17735" i="3"/>
  <c r="E17905" i="3"/>
  <c r="E17900" i="3" s="1"/>
  <c r="C17931" i="3"/>
  <c r="C17953" i="3"/>
  <c r="C18054" i="3"/>
  <c r="C18405" i="3"/>
  <c r="C16868" i="3"/>
  <c r="C16999" i="3"/>
  <c r="C17095" i="3"/>
  <c r="E16869" i="3"/>
  <c r="E16343" i="3" s="1"/>
  <c r="C17719" i="3"/>
  <c r="E17870" i="3"/>
  <c r="D18133" i="3"/>
  <c r="C18154" i="3"/>
  <c r="D2591" i="3"/>
  <c r="C16166" i="3"/>
  <c r="D16165" i="3"/>
  <c r="C314" i="3"/>
  <c r="C316" i="3"/>
  <c r="E891" i="3"/>
  <c r="C959" i="3"/>
  <c r="C1059" i="3"/>
  <c r="D2707" i="3"/>
  <c r="D2774" i="3"/>
  <c r="C8001" i="3"/>
  <c r="C8929" i="3"/>
  <c r="C11157" i="3"/>
  <c r="D11156" i="3"/>
  <c r="D11155" i="3" s="1"/>
  <c r="D2477" i="3"/>
  <c r="D2476" i="3" s="1"/>
  <c r="D2682" i="3"/>
  <c r="E7248" i="3"/>
  <c r="E7246" i="3" s="1"/>
  <c r="D1174" i="3"/>
  <c r="E402" i="3"/>
  <c r="D2860" i="3"/>
  <c r="D5921" i="3"/>
  <c r="E7736" i="3"/>
  <c r="C10316" i="3"/>
  <c r="D8238" i="3"/>
  <c r="C16606" i="3"/>
  <c r="E16590" i="3"/>
  <c r="C16840" i="3"/>
  <c r="D16314" i="3"/>
  <c r="D16477" i="3"/>
  <c r="C16477" i="3" s="1"/>
  <c r="C17003" i="3"/>
  <c r="D18358" i="3"/>
  <c r="C18358" i="3" s="1"/>
  <c r="C18360" i="3"/>
  <c r="C274" i="3"/>
  <c r="C415" i="3"/>
  <c r="C917" i="3"/>
  <c r="C7745" i="3"/>
  <c r="C7775" i="3"/>
  <c r="C8937" i="3"/>
  <c r="E8928" i="3"/>
  <c r="E10052" i="3"/>
  <c r="C10397" i="3"/>
  <c r="D10008" i="3"/>
  <c r="D14" i="3" s="1"/>
  <c r="E14600" i="3"/>
  <c r="D14714" i="3"/>
  <c r="C14723" i="3"/>
  <c r="D2081" i="3"/>
  <c r="D1973" i="3"/>
  <c r="C6536" i="3"/>
  <c r="C9437" i="3"/>
  <c r="C2095" i="3"/>
  <c r="C4852" i="3"/>
  <c r="C5034" i="3"/>
  <c r="D5179" i="3"/>
  <c r="C5329" i="3"/>
  <c r="E5754" i="3"/>
  <c r="E6158" i="3"/>
  <c r="E7729" i="3"/>
  <c r="C7993" i="3"/>
  <c r="C8371" i="3"/>
  <c r="C8393" i="3"/>
  <c r="C8453" i="3"/>
  <c r="C8477" i="3"/>
  <c r="E8518" i="3"/>
  <c r="E8814" i="3"/>
  <c r="C8827" i="3"/>
  <c r="C8992" i="3"/>
  <c r="C9201" i="3"/>
  <c r="C9837" i="3"/>
  <c r="D9876" i="3"/>
  <c r="C10296" i="3"/>
  <c r="D10033" i="3"/>
  <c r="C10334" i="3"/>
  <c r="C10335" i="3"/>
  <c r="D10072" i="3"/>
  <c r="D10113" i="3"/>
  <c r="D10222" i="3"/>
  <c r="C9563" i="3"/>
  <c r="E9590" i="3"/>
  <c r="E10134" i="3"/>
  <c r="C10134" i="3" s="1"/>
  <c r="C10400" i="3"/>
  <c r="C13419" i="3"/>
  <c r="E13418" i="3"/>
  <c r="C13418" i="3" s="1"/>
  <c r="C9057" i="3"/>
  <c r="C9095" i="3"/>
  <c r="C9117" i="3"/>
  <c r="C9157" i="3"/>
  <c r="C9159" i="3"/>
  <c r="E9160" i="3"/>
  <c r="C9185" i="3"/>
  <c r="C9199" i="3"/>
  <c r="C9341" i="3"/>
  <c r="D9084" i="3"/>
  <c r="D9112" i="3"/>
  <c r="C10287" i="3"/>
  <c r="C10325" i="3"/>
  <c r="C10421" i="3"/>
  <c r="C10581" i="3"/>
  <c r="C10606" i="3"/>
  <c r="E10769" i="3"/>
  <c r="D11330" i="3"/>
  <c r="D12771" i="3"/>
  <c r="D12769" i="3" s="1"/>
  <c r="C12772" i="3"/>
  <c r="E9084" i="3"/>
  <c r="C9084" i="3" s="1"/>
  <c r="E9833" i="3"/>
  <c r="C10295" i="3"/>
  <c r="C10346" i="3"/>
  <c r="C10395" i="3"/>
  <c r="C10446" i="3"/>
  <c r="D11131" i="3"/>
  <c r="C11132" i="3"/>
  <c r="C11958" i="3"/>
  <c r="D11957" i="3"/>
  <c r="D11956" i="3" s="1"/>
  <c r="C10830" i="3"/>
  <c r="C11286" i="3"/>
  <c r="D10352" i="3"/>
  <c r="C10352" i="3" s="1"/>
  <c r="C11427" i="3"/>
  <c r="C11699" i="3"/>
  <c r="C11729" i="3"/>
  <c r="C11733" i="3"/>
  <c r="C11815" i="3"/>
  <c r="C11818" i="3"/>
  <c r="C12459" i="3"/>
  <c r="C12642" i="3"/>
  <c r="C15467" i="3"/>
  <c r="D15465" i="3"/>
  <c r="C12998" i="3"/>
  <c r="E12997" i="3"/>
  <c r="C12997" i="3" s="1"/>
  <c r="C15998" i="3"/>
  <c r="D15996" i="3"/>
  <c r="C10361" i="3"/>
  <c r="C10386" i="3"/>
  <c r="C10430" i="3"/>
  <c r="C10432" i="3"/>
  <c r="E10182" i="3"/>
  <c r="E10188" i="3"/>
  <c r="E10190" i="3"/>
  <c r="D10199" i="3"/>
  <c r="C10495" i="3"/>
  <c r="D10630" i="3"/>
  <c r="D10629" i="3" s="1"/>
  <c r="C10643" i="3"/>
  <c r="E10804" i="3"/>
  <c r="E10375" i="3"/>
  <c r="C10925" i="3"/>
  <c r="C11152" i="3"/>
  <c r="E11330" i="3"/>
  <c r="E11325" i="3" s="1"/>
  <c r="C11680" i="3"/>
  <c r="C11689" i="3"/>
  <c r="C11692" i="3"/>
  <c r="C11709" i="3"/>
  <c r="C11712" i="3"/>
  <c r="C11768" i="3"/>
  <c r="C11772" i="3"/>
  <c r="C11938" i="3"/>
  <c r="C11967" i="3"/>
  <c r="C12379" i="3"/>
  <c r="C14775" i="3"/>
  <c r="C14941" i="3"/>
  <c r="E14939" i="3"/>
  <c r="C14939" i="3" s="1"/>
  <c r="C13035" i="3"/>
  <c r="C13482" i="3"/>
  <c r="C13511" i="3"/>
  <c r="C14385" i="3"/>
  <c r="E14433" i="3"/>
  <c r="C14705" i="3"/>
  <c r="E14838" i="3"/>
  <c r="E14837" i="3" s="1"/>
  <c r="C14867" i="3"/>
  <c r="C15009" i="3"/>
  <c r="C15301" i="3"/>
  <c r="E15364" i="3"/>
  <c r="E15363" i="3" s="1"/>
  <c r="C15603" i="3"/>
  <c r="C15631" i="3"/>
  <c r="C15687" i="3"/>
  <c r="C15757" i="3"/>
  <c r="C15775" i="3"/>
  <c r="C16256" i="3"/>
  <c r="D16254" i="3"/>
  <c r="C16254" i="3" s="1"/>
  <c r="C16870" i="3"/>
  <c r="E16344" i="3"/>
  <c r="C16876" i="3"/>
  <c r="E16350" i="3"/>
  <c r="C17476" i="3"/>
  <c r="E17467" i="3"/>
  <c r="E16946" i="3"/>
  <c r="E16420" i="3" s="1"/>
  <c r="C18261" i="3"/>
  <c r="D13171" i="3"/>
  <c r="D13166" i="3" s="1"/>
  <c r="C13916" i="3"/>
  <c r="C14067" i="3"/>
  <c r="E14384" i="3"/>
  <c r="C14426" i="3"/>
  <c r="E14486" i="3"/>
  <c r="E14481" i="3" s="1"/>
  <c r="E15222" i="3"/>
  <c r="E15275" i="3"/>
  <c r="E15270" i="3" s="1"/>
  <c r="E15356" i="3"/>
  <c r="E15503" i="3"/>
  <c r="E15538" i="3"/>
  <c r="E15533" i="3" s="1"/>
  <c r="E15766" i="3"/>
  <c r="E16780" i="3"/>
  <c r="C16780" i="3" s="1"/>
  <c r="C16782" i="3"/>
  <c r="C16892" i="3"/>
  <c r="D16366" i="3"/>
  <c r="E16950" i="3"/>
  <c r="E16424" i="3" s="1"/>
  <c r="D12592" i="3"/>
  <c r="C12738" i="3"/>
  <c r="C12985" i="3"/>
  <c r="C13001" i="3"/>
  <c r="D13498" i="3"/>
  <c r="C13498" i="3" s="1"/>
  <c r="E13515" i="3"/>
  <c r="C13527" i="3"/>
  <c r="E14121" i="3"/>
  <c r="E14108" i="3" s="1"/>
  <c r="C14271" i="3"/>
  <c r="C14305" i="3"/>
  <c r="C14512" i="3"/>
  <c r="C14534" i="3"/>
  <c r="D14749" i="3"/>
  <c r="D14744" i="3" s="1"/>
  <c r="C15209" i="3"/>
  <c r="C15261" i="3"/>
  <c r="C15512" i="3"/>
  <c r="C15564" i="3"/>
  <c r="C15586" i="3"/>
  <c r="C15645" i="3"/>
  <c r="C15665" i="3"/>
  <c r="C15817" i="3"/>
  <c r="C16910" i="3"/>
  <c r="E16384" i="3"/>
  <c r="C17053" i="3"/>
  <c r="E16527" i="3"/>
  <c r="D16064" i="3"/>
  <c r="D16059" i="3" s="1"/>
  <c r="D16145" i="3"/>
  <c r="E16274" i="3"/>
  <c r="C16455" i="3"/>
  <c r="C16594" i="3"/>
  <c r="C16692" i="3"/>
  <c r="C16842" i="3"/>
  <c r="C16844" i="3"/>
  <c r="C18002" i="3"/>
  <c r="C16267" i="3"/>
  <c r="C16138" i="3"/>
  <c r="D16153" i="3"/>
  <c r="C16466" i="3"/>
  <c r="C16505" i="3"/>
  <c r="C16856" i="3"/>
  <c r="C16874" i="3"/>
  <c r="E17443" i="3"/>
  <c r="E16918" i="3"/>
  <c r="E16392" i="3" s="1"/>
  <c r="E16930" i="3"/>
  <c r="E16404" i="3" s="1"/>
  <c r="E16938" i="3"/>
  <c r="E16412" i="3" s="1"/>
  <c r="E17852" i="3"/>
  <c r="C16920" i="3"/>
  <c r="C16925" i="3"/>
  <c r="C16951" i="3"/>
  <c r="D16857" i="3"/>
  <c r="D16331" i="3" s="1"/>
  <c r="D16879" i="3"/>
  <c r="D16353" i="3" s="1"/>
  <c r="E17756" i="3"/>
  <c r="C17848" i="3"/>
  <c r="C18016" i="3"/>
  <c r="C16858" i="3"/>
  <c r="C16882" i="3"/>
  <c r="C16896" i="3"/>
  <c r="C16981" i="3"/>
  <c r="C16987" i="3"/>
  <c r="C17035" i="3"/>
  <c r="C17057" i="3"/>
  <c r="E16893" i="3"/>
  <c r="C17201" i="3"/>
  <c r="C17313" i="3"/>
  <c r="E17022" i="3"/>
  <c r="C17658" i="3"/>
  <c r="C17990" i="3"/>
  <c r="C18365" i="3"/>
  <c r="D2796" i="3"/>
  <c r="D2797" i="3"/>
  <c r="C2797" i="3" s="1"/>
  <c r="C4163" i="3"/>
  <c r="D4161" i="3"/>
  <c r="C4161" i="3" s="1"/>
  <c r="D7385" i="3"/>
  <c r="C7389" i="3"/>
  <c r="C17571" i="3"/>
  <c r="D17569" i="3"/>
  <c r="C17569" i="3" s="1"/>
  <c r="C17598" i="3"/>
  <c r="D18108" i="3"/>
  <c r="C18108" i="3" s="1"/>
  <c r="C18258" i="3"/>
  <c r="E18257" i="3"/>
  <c r="E18256" i="3" s="1"/>
  <c r="C3625" i="3"/>
  <c r="E2836" i="3"/>
  <c r="D7896" i="3"/>
  <c r="C7897" i="3"/>
  <c r="C10442" i="3"/>
  <c r="D10179" i="3"/>
  <c r="C309" i="3"/>
  <c r="D532" i="3"/>
  <c r="D531" i="3" s="1"/>
  <c r="D2469" i="3"/>
  <c r="D2890" i="3"/>
  <c r="D2847" i="3"/>
  <c r="C4984" i="3"/>
  <c r="D5933" i="3"/>
  <c r="C8103" i="3"/>
  <c r="D8101" i="3"/>
  <c r="D11315" i="3"/>
  <c r="D11314" i="3" s="1"/>
  <c r="C11316" i="3"/>
  <c r="D10026" i="3"/>
  <c r="C3914" i="3"/>
  <c r="D3913" i="3"/>
  <c r="C4391" i="3"/>
  <c r="C5518" i="3"/>
  <c r="D5509" i="3"/>
  <c r="D6580" i="3"/>
  <c r="C6580" i="3" s="1"/>
  <c r="C6581" i="3"/>
  <c r="C18116" i="3"/>
  <c r="E18115" i="3"/>
  <c r="D1321" i="3"/>
  <c r="C2336" i="3"/>
  <c r="D2638" i="3"/>
  <c r="C4331" i="3"/>
  <c r="C4966" i="3"/>
  <c r="D4965" i="3"/>
  <c r="D5281" i="3"/>
  <c r="C5307" i="3"/>
  <c r="D6298" i="3"/>
  <c r="C9505" i="3"/>
  <c r="D9489" i="3"/>
  <c r="C10308" i="3"/>
  <c r="D10046" i="3"/>
  <c r="C10322" i="3"/>
  <c r="C10354" i="3"/>
  <c r="C10370" i="3"/>
  <c r="E10107" i="3"/>
  <c r="D10180" i="3"/>
  <c r="C10450" i="3"/>
  <c r="C287" i="3"/>
  <c r="C665" i="3"/>
  <c r="C884" i="3"/>
  <c r="C1418" i="3"/>
  <c r="E1417" i="3"/>
  <c r="E2373" i="3"/>
  <c r="C3452" i="3"/>
  <c r="D2663" i="3"/>
  <c r="D2754" i="3"/>
  <c r="C3970" i="3"/>
  <c r="D5528" i="3"/>
  <c r="C5528" i="3" s="1"/>
  <c r="C6267" i="3"/>
  <c r="C6622" i="3"/>
  <c r="D6596" i="3"/>
  <c r="D6591" i="3" s="1"/>
  <c r="C7845" i="3"/>
  <c r="E8288" i="3"/>
  <c r="C8815" i="3"/>
  <c r="D8814" i="3"/>
  <c r="C327" i="3"/>
  <c r="C416" i="3"/>
  <c r="C814" i="3"/>
  <c r="C903" i="3"/>
  <c r="C1429" i="3"/>
  <c r="C1596" i="3"/>
  <c r="C1796" i="3"/>
  <c r="C2008" i="3"/>
  <c r="E2024" i="3"/>
  <c r="C2374" i="3"/>
  <c r="C3577" i="3"/>
  <c r="D2788" i="3"/>
  <c r="C3578" i="3"/>
  <c r="D2789" i="3"/>
  <c r="E3437" i="3"/>
  <c r="C4073" i="3"/>
  <c r="E4156" i="3"/>
  <c r="C4156" i="3" s="1"/>
  <c r="E3632" i="3"/>
  <c r="C4177" i="3"/>
  <c r="C4870" i="3"/>
  <c r="D4869" i="3"/>
  <c r="C4873" i="3"/>
  <c r="D5144" i="3"/>
  <c r="C5145" i="3"/>
  <c r="D6677" i="3"/>
  <c r="C6681" i="3"/>
  <c r="C6745" i="3"/>
  <c r="C6825" i="3"/>
  <c r="D6824" i="3"/>
  <c r="C8697" i="3"/>
  <c r="C8895" i="3"/>
  <c r="C8897" i="3"/>
  <c r="C9047" i="3"/>
  <c r="D13637" i="3"/>
  <c r="C13637" i="3" s="1"/>
  <c r="C13640" i="3"/>
  <c r="C13723" i="3"/>
  <c r="D13697" i="3"/>
  <c r="D13692" i="3" s="1"/>
  <c r="C14087" i="3"/>
  <c r="D14086" i="3"/>
  <c r="D16011" i="3"/>
  <c r="C16020" i="3"/>
  <c r="C16068" i="3"/>
  <c r="E16064" i="3"/>
  <c r="C350" i="3"/>
  <c r="C563" i="3"/>
  <c r="D628" i="3"/>
  <c r="C921" i="3"/>
  <c r="C1002" i="3"/>
  <c r="D1000" i="3"/>
  <c r="C1433" i="3"/>
  <c r="C1451" i="3"/>
  <c r="C1895" i="3"/>
  <c r="C1967" i="3"/>
  <c r="E2226" i="3"/>
  <c r="E2251" i="3"/>
  <c r="C2506" i="3"/>
  <c r="D2790" i="3"/>
  <c r="D2828" i="3"/>
  <c r="D3291" i="3"/>
  <c r="D2647" i="3"/>
  <c r="C3481" i="3"/>
  <c r="D2696" i="3"/>
  <c r="C2696" i="3" s="1"/>
  <c r="C3485" i="3"/>
  <c r="C3527" i="3"/>
  <c r="D2738" i="3"/>
  <c r="C2738" i="3" s="1"/>
  <c r="E3537" i="3"/>
  <c r="E2748" i="3" s="1"/>
  <c r="C5108" i="3"/>
  <c r="D5266" i="3"/>
  <c r="D5265" i="3" s="1"/>
  <c r="C5267" i="3"/>
  <c r="E5362" i="3"/>
  <c r="E6494" i="3"/>
  <c r="C7319" i="3"/>
  <c r="C7645" i="3"/>
  <c r="C7915" i="3"/>
  <c r="C7951" i="3"/>
  <c r="C8289" i="3"/>
  <c r="C8323" i="3"/>
  <c r="D8384" i="3"/>
  <c r="C8811" i="3"/>
  <c r="C9015" i="3"/>
  <c r="C9291" i="3"/>
  <c r="D9290" i="3"/>
  <c r="C9290" i="3" s="1"/>
  <c r="C9353" i="3"/>
  <c r="C9571" i="3"/>
  <c r="D9947" i="3"/>
  <c r="C9947" i="3" s="1"/>
  <c r="C9949" i="3"/>
  <c r="C10281" i="3"/>
  <c r="D10018" i="3"/>
  <c r="C10290" i="3"/>
  <c r="C282" i="3"/>
  <c r="C308" i="3"/>
  <c r="C438" i="3"/>
  <c r="C668" i="3"/>
  <c r="C1170" i="3"/>
  <c r="C1894" i="3"/>
  <c r="C2080" i="3"/>
  <c r="D1980" i="3"/>
  <c r="C2495" i="3"/>
  <c r="E2616" i="3"/>
  <c r="D2668" i="3"/>
  <c r="D2674" i="3"/>
  <c r="C3029" i="3"/>
  <c r="C3665" i="3"/>
  <c r="C3674" i="3"/>
  <c r="E3551" i="3"/>
  <c r="C3982" i="3"/>
  <c r="D3551" i="3"/>
  <c r="E4310" i="3"/>
  <c r="C4310" i="3" s="1"/>
  <c r="C4557" i="3"/>
  <c r="C4585" i="3"/>
  <c r="C4795" i="3"/>
  <c r="C4819" i="3"/>
  <c r="D4958" i="3"/>
  <c r="C4958" i="3" s="1"/>
  <c r="C4961" i="3"/>
  <c r="C5115" i="3"/>
  <c r="D5119" i="3"/>
  <c r="D5118" i="3" s="1"/>
  <c r="C5167" i="3"/>
  <c r="C5215" i="3"/>
  <c r="C5224" i="3"/>
  <c r="D5221" i="3"/>
  <c r="E5370" i="3"/>
  <c r="E5369" i="3" s="1"/>
  <c r="C5392" i="3"/>
  <c r="C5443" i="3"/>
  <c r="C5609" i="3"/>
  <c r="C5637" i="3"/>
  <c r="C5773" i="3"/>
  <c r="C5823" i="3"/>
  <c r="C5925" i="3"/>
  <c r="C6067" i="3"/>
  <c r="C6147" i="3"/>
  <c r="C6177" i="3"/>
  <c r="C6539" i="3"/>
  <c r="C6544" i="3"/>
  <c r="D6543" i="3"/>
  <c r="C6593" i="3"/>
  <c r="C6707" i="3"/>
  <c r="E6824" i="3"/>
  <c r="C7021" i="3"/>
  <c r="C7233" i="3"/>
  <c r="C7459" i="3"/>
  <c r="C7763" i="3"/>
  <c r="C7877" i="3"/>
  <c r="C7959" i="3"/>
  <c r="E7992" i="3"/>
  <c r="C7992" i="3" s="1"/>
  <c r="C8073" i="3"/>
  <c r="C8148" i="3"/>
  <c r="C8171" i="3"/>
  <c r="C8267" i="3"/>
  <c r="C8423" i="3"/>
  <c r="C8527" i="3"/>
  <c r="C8785" i="3"/>
  <c r="C8807" i="3"/>
  <c r="C8971" i="3"/>
  <c r="C8991" i="3"/>
  <c r="C9025" i="3"/>
  <c r="C9049" i="3"/>
  <c r="C9073" i="3"/>
  <c r="C9109" i="3"/>
  <c r="C9129" i="3"/>
  <c r="C9130" i="3"/>
  <c r="C9303" i="3"/>
  <c r="E9056" i="3"/>
  <c r="C9423" i="3"/>
  <c r="D9421" i="3"/>
  <c r="D8960" i="3"/>
  <c r="C8960" i="3" s="1"/>
  <c r="C9651" i="3"/>
  <c r="E9866" i="3"/>
  <c r="E10215" i="3"/>
  <c r="D10242" i="3"/>
  <c r="C11149" i="3"/>
  <c r="D11148" i="3"/>
  <c r="C11229" i="3"/>
  <c r="D11228" i="3"/>
  <c r="E12104" i="3"/>
  <c r="E12103" i="3" s="1"/>
  <c r="D12585" i="3"/>
  <c r="C12588" i="3"/>
  <c r="D13034" i="3"/>
  <c r="C13034" i="3" s="1"/>
  <c r="C368" i="3"/>
  <c r="C400" i="3"/>
  <c r="C522" i="3"/>
  <c r="C716" i="3"/>
  <c r="C900" i="3"/>
  <c r="C1158" i="3"/>
  <c r="E1187" i="3"/>
  <c r="E476" i="3"/>
  <c r="D1866" i="3"/>
  <c r="E2598" i="3"/>
  <c r="C2671" i="3"/>
  <c r="C3406" i="3"/>
  <c r="C3497" i="3"/>
  <c r="C3800" i="3"/>
  <c r="C3821" i="3"/>
  <c r="C3830" i="3"/>
  <c r="C4063" i="3"/>
  <c r="D4229" i="3"/>
  <c r="C4340" i="3"/>
  <c r="D4457" i="3"/>
  <c r="C4829" i="3"/>
  <c r="C4882" i="3"/>
  <c r="C5015" i="3"/>
  <c r="C5022" i="3"/>
  <c r="D5018" i="3"/>
  <c r="D5013" i="3" s="1"/>
  <c r="C5095" i="3"/>
  <c r="C5125" i="3"/>
  <c r="C5139" i="3"/>
  <c r="C5210" i="3"/>
  <c r="C6018" i="3"/>
  <c r="C6160" i="3"/>
  <c r="C6307" i="3"/>
  <c r="C6337" i="3"/>
  <c r="C6381" i="3"/>
  <c r="C6398" i="3"/>
  <c r="C6415" i="3"/>
  <c r="D6414" i="3"/>
  <c r="C6693" i="3"/>
  <c r="C6717" i="3"/>
  <c r="C6793" i="3"/>
  <c r="C7467" i="3"/>
  <c r="C7591" i="3"/>
  <c r="E8072" i="3"/>
  <c r="E8059" i="3" s="1"/>
  <c r="E8058" i="3" s="1"/>
  <c r="C8117" i="3"/>
  <c r="C8441" i="3"/>
  <c r="C8463" i="3"/>
  <c r="C8555" i="3"/>
  <c r="C8643" i="3"/>
  <c r="C8793" i="3"/>
  <c r="C8869" i="3"/>
  <c r="C8911" i="3"/>
  <c r="C8965" i="3"/>
  <c r="C8975" i="3"/>
  <c r="C8977" i="3"/>
  <c r="C8995" i="3"/>
  <c r="C9001" i="3"/>
  <c r="C9034" i="3"/>
  <c r="C9061" i="3"/>
  <c r="E9040" i="3"/>
  <c r="C9040" i="3" s="1"/>
  <c r="C9323" i="3"/>
  <c r="C9493" i="3"/>
  <c r="C9607" i="3"/>
  <c r="C9971" i="3"/>
  <c r="C10300" i="3"/>
  <c r="C10353" i="3"/>
  <c r="D10090" i="3"/>
  <c r="C10090" i="3" s="1"/>
  <c r="D10106" i="3"/>
  <c r="C10381" i="3"/>
  <c r="D10118" i="3"/>
  <c r="D10154" i="3"/>
  <c r="C10502" i="3"/>
  <c r="C11479" i="3"/>
  <c r="C11904" i="3"/>
  <c r="C11921" i="3"/>
  <c r="D11920" i="3"/>
  <c r="C11920" i="3" s="1"/>
  <c r="C12093" i="3"/>
  <c r="D12084" i="3"/>
  <c r="C12579" i="3"/>
  <c r="D12577" i="3"/>
  <c r="C12577" i="3" s="1"/>
  <c r="C13278" i="3"/>
  <c r="D13272" i="3"/>
  <c r="D13271" i="3" s="1"/>
  <c r="D14170" i="3"/>
  <c r="C14171" i="3"/>
  <c r="C14325" i="3"/>
  <c r="E14324" i="3"/>
  <c r="E14323" i="3" s="1"/>
  <c r="C3460" i="3"/>
  <c r="C3535" i="3"/>
  <c r="C3597" i="3"/>
  <c r="C3634" i="3"/>
  <c r="C3647" i="3"/>
  <c r="C3671" i="3"/>
  <c r="C3788" i="3"/>
  <c r="C3818" i="3"/>
  <c r="C3872" i="3"/>
  <c r="C3900" i="3"/>
  <c r="E4047" i="3"/>
  <c r="C4051" i="3"/>
  <c r="E4067" i="3"/>
  <c r="C4128" i="3"/>
  <c r="C4203" i="3"/>
  <c r="C4233" i="3"/>
  <c r="C4294" i="3"/>
  <c r="C4448" i="3"/>
  <c r="E4573" i="3"/>
  <c r="D3525" i="3"/>
  <c r="D2736" i="3" s="1"/>
  <c r="E4581" i="3"/>
  <c r="E4580" i="3" s="1"/>
  <c r="C4613" i="3"/>
  <c r="C4803" i="3"/>
  <c r="C4840" i="3"/>
  <c r="C4848" i="3"/>
  <c r="E4869" i="3"/>
  <c r="C4869" i="3" s="1"/>
  <c r="E5099" i="3"/>
  <c r="C5103" i="3"/>
  <c r="E5119" i="3"/>
  <c r="E5118" i="3" s="1"/>
  <c r="C5355" i="3"/>
  <c r="C5500" i="3"/>
  <c r="E5633" i="3"/>
  <c r="E5632" i="3" s="1"/>
  <c r="C5665" i="3"/>
  <c r="D5807" i="3"/>
  <c r="C5900" i="3"/>
  <c r="E5921" i="3"/>
  <c r="C5976" i="3"/>
  <c r="C6013" i="3"/>
  <c r="E6151" i="3"/>
  <c r="C6155" i="3"/>
  <c r="E6171" i="3"/>
  <c r="C6197" i="3"/>
  <c r="E6231" i="3"/>
  <c r="C6430" i="3"/>
  <c r="E6447" i="3"/>
  <c r="C6454" i="3"/>
  <c r="E6561" i="3"/>
  <c r="C6661" i="3"/>
  <c r="E6685" i="3"/>
  <c r="E6684" i="3" s="1"/>
  <c r="D6697" i="3"/>
  <c r="C6697" i="3" s="1"/>
  <c r="C6807" i="3"/>
  <c r="C6845" i="3"/>
  <c r="C6944" i="3"/>
  <c r="E6960" i="3"/>
  <c r="E6959" i="3" s="1"/>
  <c r="C6980" i="3"/>
  <c r="E8000" i="3"/>
  <c r="E7999" i="3" s="1"/>
  <c r="E8255" i="3"/>
  <c r="E8538" i="3"/>
  <c r="C8974" i="3"/>
  <c r="C8982" i="3"/>
  <c r="C9018" i="3"/>
  <c r="C9038" i="3"/>
  <c r="C9085" i="3"/>
  <c r="C9086" i="3"/>
  <c r="D9090" i="3"/>
  <c r="C9113" i="3"/>
  <c r="C9114" i="3"/>
  <c r="C9151" i="3"/>
  <c r="C9171" i="3"/>
  <c r="C9195" i="3"/>
  <c r="C9196" i="3"/>
  <c r="C9579" i="3"/>
  <c r="C9681" i="3"/>
  <c r="C10410" i="3"/>
  <c r="E10181" i="3"/>
  <c r="C10510" i="3"/>
  <c r="E10247" i="3"/>
  <c r="E10470" i="3"/>
  <c r="E10731" i="3"/>
  <c r="E11181" i="3"/>
  <c r="C11346" i="3"/>
  <c r="C11404" i="3"/>
  <c r="C13264" i="3"/>
  <c r="D11686" i="3"/>
  <c r="D13260" i="3"/>
  <c r="C13519" i="3"/>
  <c r="C13531" i="3"/>
  <c r="C13631" i="3"/>
  <c r="D13629" i="3"/>
  <c r="C13629" i="3" s="1"/>
  <c r="C14697" i="3"/>
  <c r="D14696" i="3"/>
  <c r="C14696" i="3" s="1"/>
  <c r="C14715" i="3"/>
  <c r="E14714" i="3"/>
  <c r="C3932" i="3"/>
  <c r="C4040" i="3"/>
  <c r="C4158" i="3"/>
  <c r="C4172" i="3"/>
  <c r="E4318" i="3"/>
  <c r="C4421" i="3"/>
  <c r="C4532" i="3"/>
  <c r="C4603" i="3"/>
  <c r="C4771" i="3"/>
  <c r="C4832" i="3"/>
  <c r="C4924" i="3"/>
  <c r="C4952" i="3"/>
  <c r="C5092" i="3"/>
  <c r="E5132" i="3"/>
  <c r="C5180" i="3"/>
  <c r="C5285" i="3"/>
  <c r="C5321" i="3"/>
  <c r="C5346" i="3"/>
  <c r="C5473" i="3"/>
  <c r="C5655" i="3"/>
  <c r="C5741" i="3"/>
  <c r="C5892" i="3"/>
  <c r="E5968" i="3"/>
  <c r="C6036" i="3"/>
  <c r="C6144" i="3"/>
  <c r="C6188" i="3"/>
  <c r="C6191" i="3"/>
  <c r="C6359" i="3"/>
  <c r="C6552" i="3"/>
  <c r="C6636" i="3"/>
  <c r="E6677" i="3"/>
  <c r="C6677" i="3" s="1"/>
  <c r="E6710" i="3"/>
  <c r="C6875" i="3"/>
  <c r="C6899" i="3"/>
  <c r="C6936" i="3"/>
  <c r="C7056" i="3"/>
  <c r="E8139" i="3"/>
  <c r="C8200" i="3"/>
  <c r="C8222" i="3"/>
  <c r="E8263" i="3"/>
  <c r="E8262" i="3" s="1"/>
  <c r="E8275" i="3"/>
  <c r="E8274" i="3" s="1"/>
  <c r="C8548" i="3"/>
  <c r="E8647" i="3"/>
  <c r="E8700" i="3"/>
  <c r="E8695" i="3" s="1"/>
  <c r="C8964" i="3"/>
  <c r="C9008" i="3"/>
  <c r="C9014" i="3"/>
  <c r="C9072" i="3"/>
  <c r="C9103" i="3"/>
  <c r="C9127" i="3"/>
  <c r="C9141" i="3"/>
  <c r="C9146" i="3"/>
  <c r="C9165" i="3"/>
  <c r="E9027" i="3"/>
  <c r="E9200" i="3"/>
  <c r="C9867" i="3"/>
  <c r="C10266" i="3"/>
  <c r="D10003" i="3"/>
  <c r="D10211" i="3"/>
  <c r="C10656" i="3"/>
  <c r="C10659" i="3"/>
  <c r="C10901" i="3"/>
  <c r="C11010" i="3"/>
  <c r="E11007" i="3"/>
  <c r="C11412" i="3"/>
  <c r="C11492" i="3"/>
  <c r="E11520" i="3"/>
  <c r="C11522" i="3"/>
  <c r="D10098" i="3"/>
  <c r="C12661" i="3"/>
  <c r="D12645" i="3"/>
  <c r="D12640" i="3" s="1"/>
  <c r="D13535" i="3"/>
  <c r="D13534" i="3" s="1"/>
  <c r="C13536" i="3"/>
  <c r="D13662" i="3"/>
  <c r="C13671" i="3"/>
  <c r="C14583" i="3"/>
  <c r="E15962" i="3"/>
  <c r="D16048" i="3"/>
  <c r="C16864" i="3"/>
  <c r="E16338" i="3"/>
  <c r="D16364" i="3"/>
  <c r="C16364" i="3" s="1"/>
  <c r="C16890" i="3"/>
  <c r="C16898" i="3"/>
  <c r="E16372" i="3"/>
  <c r="C16906" i="3"/>
  <c r="D16380" i="3"/>
  <c r="C16380" i="3" s="1"/>
  <c r="C10338" i="3"/>
  <c r="C10339" i="3"/>
  <c r="C10350" i="3"/>
  <c r="C10391" i="3"/>
  <c r="C10403" i="3"/>
  <c r="D10209" i="3"/>
  <c r="C10472" i="3"/>
  <c r="C10486" i="3"/>
  <c r="C10487" i="3"/>
  <c r="D10224" i="3"/>
  <c r="D10235" i="3"/>
  <c r="C10498" i="3"/>
  <c r="D10238" i="3"/>
  <c r="C10881" i="3"/>
  <c r="E10497" i="3"/>
  <c r="C11160" i="3"/>
  <c r="E11277" i="3"/>
  <c r="C11445" i="3"/>
  <c r="C11752" i="3"/>
  <c r="C12005" i="3"/>
  <c r="C12105" i="3"/>
  <c r="D12104" i="3"/>
  <c r="C12234" i="3"/>
  <c r="E12645" i="3"/>
  <c r="E12640" i="3" s="1"/>
  <c r="C13114" i="3"/>
  <c r="E13319" i="3"/>
  <c r="E13318" i="3" s="1"/>
  <c r="C13363" i="3"/>
  <c r="D13361" i="3"/>
  <c r="C13361" i="3" s="1"/>
  <c r="C14189" i="3"/>
  <c r="C14344" i="3"/>
  <c r="C14551" i="3"/>
  <c r="D14550" i="3"/>
  <c r="C14831" i="3"/>
  <c r="E14830" i="3"/>
  <c r="C16872" i="3"/>
  <c r="D16346" i="3"/>
  <c r="C16346" i="3" s="1"/>
  <c r="C16873" i="3"/>
  <c r="D16347" i="3"/>
  <c r="C16932" i="3"/>
  <c r="D16406" i="3"/>
  <c r="C16406" i="3" s="1"/>
  <c r="C16975" i="3"/>
  <c r="D16449" i="3"/>
  <c r="C17013" i="3"/>
  <c r="D16487" i="3"/>
  <c r="C17037" i="3"/>
  <c r="D16511" i="3"/>
  <c r="C16511" i="3" s="1"/>
  <c r="C17585" i="3"/>
  <c r="D17582" i="3"/>
  <c r="C17707" i="3"/>
  <c r="E17706" i="3"/>
  <c r="C17749" i="3"/>
  <c r="C17791" i="3"/>
  <c r="C17871" i="3"/>
  <c r="D17870" i="3"/>
  <c r="C9096" i="3"/>
  <c r="C9126" i="3"/>
  <c r="C9184" i="3"/>
  <c r="E9081" i="3"/>
  <c r="E9060" i="3"/>
  <c r="D9174" i="3"/>
  <c r="E9841" i="3"/>
  <c r="E9840" i="3" s="1"/>
  <c r="E9853" i="3"/>
  <c r="E9852" i="3" s="1"/>
  <c r="D10076" i="3"/>
  <c r="D10123" i="3"/>
  <c r="E10167" i="3"/>
  <c r="C10384" i="3"/>
  <c r="C10466" i="3"/>
  <c r="D10355" i="3"/>
  <c r="C10703" i="3"/>
  <c r="C10770" i="3"/>
  <c r="C11071" i="3"/>
  <c r="D11067" i="3"/>
  <c r="D11062" i="3" s="1"/>
  <c r="C11141" i="3"/>
  <c r="C11259" i="3"/>
  <c r="D11257" i="3"/>
  <c r="C11278" i="3"/>
  <c r="C11395" i="3"/>
  <c r="D11394" i="3"/>
  <c r="E10363" i="3"/>
  <c r="C11614" i="3"/>
  <c r="C11734" i="3"/>
  <c r="E10235" i="3"/>
  <c r="E11633" i="3"/>
  <c r="C12184" i="3"/>
  <c r="D12463" i="3"/>
  <c r="C12464" i="3"/>
  <c r="C12467" i="3"/>
  <c r="D11678" i="3"/>
  <c r="C13005" i="3"/>
  <c r="C13168" i="3"/>
  <c r="C13256" i="3"/>
  <c r="D13366" i="3"/>
  <c r="C13366" i="3" s="1"/>
  <c r="C13368" i="3"/>
  <c r="C13859" i="3"/>
  <c r="E13858" i="3"/>
  <c r="C14429" i="3"/>
  <c r="C14483" i="3"/>
  <c r="C15241" i="3"/>
  <c r="D15240" i="3"/>
  <c r="C15437" i="3"/>
  <c r="E15801" i="3"/>
  <c r="E10144" i="3"/>
  <c r="E10154" i="3"/>
  <c r="E10246" i="3"/>
  <c r="E10318" i="3"/>
  <c r="D10371" i="3"/>
  <c r="E11148" i="3"/>
  <c r="D10304" i="3"/>
  <c r="E10355" i="3"/>
  <c r="C11697" i="3"/>
  <c r="D11700" i="3"/>
  <c r="C12226" i="3"/>
  <c r="D12471" i="3"/>
  <c r="D12470" i="3" s="1"/>
  <c r="C12472" i="3"/>
  <c r="C12851" i="3"/>
  <c r="D12848" i="3"/>
  <c r="C12848" i="3" s="1"/>
  <c r="C13374" i="3"/>
  <c r="C13889" i="3"/>
  <c r="E13887" i="3"/>
  <c r="D14304" i="3"/>
  <c r="C14415" i="3"/>
  <c r="E14413" i="3"/>
  <c r="C14413" i="3" s="1"/>
  <c r="D15222" i="3"/>
  <c r="D15376" i="3"/>
  <c r="C15377" i="3"/>
  <c r="E15927" i="3"/>
  <c r="E15925" i="3" s="1"/>
  <c r="C10271" i="3"/>
  <c r="C10283" i="3"/>
  <c r="C10299" i="3"/>
  <c r="C10313" i="3"/>
  <c r="C10327" i="3"/>
  <c r="C10357" i="3"/>
  <c r="C10365" i="3"/>
  <c r="C10373" i="3"/>
  <c r="E10132" i="3"/>
  <c r="C10435" i="3"/>
  <c r="C10479" i="3"/>
  <c r="C10557" i="3"/>
  <c r="C10747" i="3"/>
  <c r="C10911" i="3"/>
  <c r="E10389" i="3"/>
  <c r="D11052" i="3"/>
  <c r="E11156" i="3"/>
  <c r="E11155" i="3" s="1"/>
  <c r="C11273" i="3"/>
  <c r="C11327" i="3"/>
  <c r="D11525" i="3"/>
  <c r="D11558" i="3"/>
  <c r="C11582" i="3"/>
  <c r="C11679" i="3"/>
  <c r="C11710" i="3"/>
  <c r="C11732" i="3"/>
  <c r="C11792" i="3"/>
  <c r="E10223" i="3"/>
  <c r="E11675" i="3"/>
  <c r="E11678" i="3"/>
  <c r="C11977" i="3"/>
  <c r="D11714" i="3"/>
  <c r="C12196" i="3"/>
  <c r="D12220" i="3"/>
  <c r="D12219" i="3" s="1"/>
  <c r="C12430" i="3"/>
  <c r="C12509" i="3"/>
  <c r="D12508" i="3"/>
  <c r="C12671" i="3"/>
  <c r="C12756" i="3"/>
  <c r="C12763" i="3"/>
  <c r="C12864" i="3"/>
  <c r="C12924" i="3"/>
  <c r="D12908" i="3"/>
  <c r="D12903" i="3" s="1"/>
  <c r="D13118" i="3"/>
  <c r="E13136" i="3"/>
  <c r="D13155" i="3"/>
  <c r="C13155" i="3" s="1"/>
  <c r="C13156" i="3"/>
  <c r="C13282" i="3"/>
  <c r="C13333" i="3"/>
  <c r="C13382" i="3"/>
  <c r="C13903" i="3"/>
  <c r="E14048" i="3"/>
  <c r="C14071" i="3"/>
  <c r="C14179" i="3"/>
  <c r="C14263" i="3"/>
  <c r="E14304" i="3"/>
  <c r="C14571" i="3"/>
  <c r="C14735" i="3"/>
  <c r="C11671" i="3"/>
  <c r="C11702" i="3"/>
  <c r="C11705" i="3"/>
  <c r="C11713" i="3"/>
  <c r="C11725" i="3"/>
  <c r="C11750" i="3"/>
  <c r="C11756" i="3"/>
  <c r="C11833" i="3"/>
  <c r="C12075" i="3"/>
  <c r="E12200" i="3"/>
  <c r="C12230" i="3"/>
  <c r="C12408" i="3"/>
  <c r="E11714" i="3"/>
  <c r="C12649" i="3"/>
  <c r="C12693" i="3"/>
  <c r="E12734" i="3"/>
  <c r="E12733" i="3" s="1"/>
  <c r="C12912" i="3"/>
  <c r="C12993" i="3"/>
  <c r="E13022" i="3"/>
  <c r="E13118" i="3"/>
  <c r="C13175" i="3"/>
  <c r="E11609" i="3"/>
  <c r="C13219" i="3"/>
  <c r="C13236" i="3"/>
  <c r="C13253" i="3"/>
  <c r="C13273" i="3"/>
  <c r="C13408" i="3"/>
  <c r="C13762" i="3"/>
  <c r="C13774" i="3"/>
  <c r="C13782" i="3"/>
  <c r="C13790" i="3"/>
  <c r="E13811" i="3"/>
  <c r="C13815" i="3"/>
  <c r="C13894" i="3"/>
  <c r="C13934" i="3"/>
  <c r="C14000" i="3"/>
  <c r="C14024" i="3"/>
  <c r="E14041" i="3"/>
  <c r="C14220" i="3"/>
  <c r="D14312" i="3"/>
  <c r="D14311" i="3" s="1"/>
  <c r="C14579" i="3"/>
  <c r="C14607" i="3"/>
  <c r="C14851" i="3"/>
  <c r="D14850" i="3"/>
  <c r="C15127" i="3"/>
  <c r="D15126" i="3"/>
  <c r="C15231" i="3"/>
  <c r="C15349" i="3"/>
  <c r="C15653" i="3"/>
  <c r="C15749" i="3"/>
  <c r="C16270" i="3"/>
  <c r="C11722" i="3"/>
  <c r="C11738" i="3"/>
  <c r="C11758" i="3"/>
  <c r="C11779" i="3"/>
  <c r="C11834" i="3"/>
  <c r="C11835" i="3"/>
  <c r="C11933" i="3"/>
  <c r="C11941" i="3"/>
  <c r="E11700" i="3"/>
  <c r="C12048" i="3"/>
  <c r="C12311" i="3"/>
  <c r="C12479" i="3"/>
  <c r="C12497" i="3"/>
  <c r="C12747" i="3"/>
  <c r="C13015" i="3"/>
  <c r="C13029" i="3"/>
  <c r="C13057" i="3"/>
  <c r="C13157" i="3"/>
  <c r="C13211" i="3"/>
  <c r="E13252" i="3"/>
  <c r="C13261" i="3"/>
  <c r="E13272" i="3"/>
  <c r="C13289" i="3"/>
  <c r="C13377" i="3"/>
  <c r="E13381" i="3"/>
  <c r="D13523" i="3"/>
  <c r="C13694" i="3"/>
  <c r="E13907" i="3"/>
  <c r="C13964" i="3"/>
  <c r="C14341" i="3"/>
  <c r="C14563" i="3"/>
  <c r="C14597" i="3"/>
  <c r="C14789" i="3"/>
  <c r="E14850" i="3"/>
  <c r="E14849" i="3" s="1"/>
  <c r="D15275" i="3"/>
  <c r="D15270" i="3" s="1"/>
  <c r="C15733" i="3"/>
  <c r="C15886" i="3"/>
  <c r="C15898" i="3"/>
  <c r="E16049" i="3"/>
  <c r="E16048" i="3" s="1"/>
  <c r="C16050" i="3"/>
  <c r="C16185" i="3"/>
  <c r="E16471" i="3"/>
  <c r="E16499" i="3"/>
  <c r="C16499" i="3" s="1"/>
  <c r="C17047" i="3"/>
  <c r="E16521" i="3"/>
  <c r="E15012" i="3"/>
  <c r="E15007" i="3" s="1"/>
  <c r="E15436" i="3"/>
  <c r="E15485" i="3"/>
  <c r="E15652" i="3"/>
  <c r="C15728" i="3"/>
  <c r="C16038" i="3"/>
  <c r="E16029" i="3"/>
  <c r="C16447" i="3"/>
  <c r="C16616" i="3"/>
  <c r="D16590" i="3"/>
  <c r="D16585" i="3" s="1"/>
  <c r="D16386" i="3"/>
  <c r="C16928" i="3"/>
  <c r="D16402" i="3"/>
  <c r="C16444" i="3"/>
  <c r="C17071" i="3"/>
  <c r="D16545" i="3"/>
  <c r="C16545" i="3" s="1"/>
  <c r="C17089" i="3"/>
  <c r="D16563" i="3"/>
  <c r="C16563" i="3" s="1"/>
  <c r="C17213" i="3"/>
  <c r="D16950" i="3"/>
  <c r="D16424" i="3" s="1"/>
  <c r="D17326" i="3"/>
  <c r="C17335" i="3"/>
  <c r="C17461" i="3"/>
  <c r="E17460" i="3"/>
  <c r="E14312" i="3"/>
  <c r="E14311" i="3" s="1"/>
  <c r="D14384" i="3"/>
  <c r="D14371" i="3" s="1"/>
  <c r="D14370" i="3" s="1"/>
  <c r="C14442" i="3"/>
  <c r="C14842" i="3"/>
  <c r="E14863" i="3"/>
  <c r="C15028" i="3"/>
  <c r="C15052" i="3"/>
  <c r="C15076" i="3"/>
  <c r="E15113" i="3"/>
  <c r="E15112" i="3" s="1"/>
  <c r="D15364" i="3"/>
  <c r="C15396" i="3"/>
  <c r="C15494" i="3"/>
  <c r="E15627" i="3"/>
  <c r="E15626" i="3" s="1"/>
  <c r="C15919" i="3"/>
  <c r="E16153" i="3"/>
  <c r="E16152" i="3" s="1"/>
  <c r="C16182" i="3"/>
  <c r="C16638" i="3"/>
  <c r="D16751" i="3"/>
  <c r="D16738" i="3" s="1"/>
  <c r="C16878" i="3"/>
  <c r="D16352" i="3"/>
  <c r="C16888" i="3"/>
  <c r="E16362" i="3"/>
  <c r="C17007" i="3"/>
  <c r="D16481" i="3"/>
  <c r="C16481" i="3" s="1"/>
  <c r="C17051" i="3"/>
  <c r="D16525" i="3"/>
  <c r="C16525" i="3" s="1"/>
  <c r="C17067" i="3"/>
  <c r="E16541" i="3"/>
  <c r="C17087" i="3"/>
  <c r="E16561" i="3"/>
  <c r="C16030" i="3"/>
  <c r="C16161" i="3"/>
  <c r="C16171" i="3"/>
  <c r="D16225" i="3"/>
  <c r="C16283" i="3"/>
  <c r="C16423" i="3"/>
  <c r="C16473" i="3"/>
  <c r="C16796" i="3"/>
  <c r="C16854" i="3"/>
  <c r="C16860" i="3"/>
  <c r="C16884" i="3"/>
  <c r="C16894" i="3"/>
  <c r="C16983" i="3"/>
  <c r="C16991" i="3"/>
  <c r="C16992" i="3"/>
  <c r="C17365" i="3"/>
  <c r="D17364" i="3"/>
  <c r="C17364" i="3" s="1"/>
  <c r="D16839" i="3"/>
  <c r="C17998" i="3"/>
  <c r="E17994" i="3"/>
  <c r="E17993" i="3" s="1"/>
  <c r="D18329" i="3"/>
  <c r="C18337" i="3"/>
  <c r="C16433" i="3"/>
  <c r="C16439" i="3"/>
  <c r="C16900" i="3"/>
  <c r="C16973" i="3"/>
  <c r="C17083" i="3"/>
  <c r="D16557" i="3"/>
  <c r="E16567" i="3"/>
  <c r="C16567" i="3" s="1"/>
  <c r="C17227" i="3"/>
  <c r="D16964" i="3"/>
  <c r="D16438" i="3" s="1"/>
  <c r="E16974" i="3"/>
  <c r="E17045" i="3"/>
  <c r="E16519" i="3" s="1"/>
  <c r="C17353" i="3"/>
  <c r="C17548" i="3"/>
  <c r="E16818" i="3"/>
  <c r="C16847" i="3"/>
  <c r="C16949" i="3"/>
  <c r="C16957" i="3"/>
  <c r="C16959" i="3"/>
  <c r="C16963" i="3"/>
  <c r="C17069" i="3"/>
  <c r="C17181" i="3"/>
  <c r="C17237" i="3"/>
  <c r="E17064" i="3"/>
  <c r="C17395" i="3"/>
  <c r="D17379" i="3"/>
  <c r="C17456" i="3"/>
  <c r="C17481" i="3"/>
  <c r="C17804" i="3"/>
  <c r="D17803" i="3"/>
  <c r="D18269" i="3"/>
  <c r="D18268" i="3" s="1"/>
  <c r="C18275" i="3"/>
  <c r="D16679" i="3"/>
  <c r="D16678" i="3" s="1"/>
  <c r="C17345" i="3"/>
  <c r="D17082" i="3"/>
  <c r="D16556" i="3" s="1"/>
  <c r="D17852" i="3"/>
  <c r="C17853" i="3"/>
  <c r="E17116" i="3"/>
  <c r="E17111" i="3" s="1"/>
  <c r="D17230" i="3"/>
  <c r="C17427" i="3"/>
  <c r="C17472" i="3"/>
  <c r="E16879" i="3"/>
  <c r="E16353" i="3" s="1"/>
  <c r="C17753" i="3"/>
  <c r="C17861" i="3"/>
  <c r="C17879" i="3"/>
  <c r="C18097" i="3"/>
  <c r="C18165" i="3"/>
  <c r="C18245" i="3"/>
  <c r="C18265" i="3"/>
  <c r="C17419" i="3"/>
  <c r="C17464" i="3"/>
  <c r="C17490" i="3"/>
  <c r="C18102" i="3"/>
  <c r="C18286" i="3"/>
  <c r="C18289" i="3"/>
  <c r="C17497" i="3"/>
  <c r="E17589" i="3"/>
  <c r="C17628" i="3"/>
  <c r="D17731" i="3"/>
  <c r="D17730" i="3" s="1"/>
  <c r="E17986" i="3"/>
  <c r="D18019" i="3"/>
  <c r="D17888" i="3" s="1"/>
  <c r="C18134" i="3"/>
  <c r="C18216" i="3"/>
  <c r="C18242" i="3"/>
  <c r="E16964" i="3"/>
  <c r="C18283" i="3"/>
  <c r="C18184" i="3"/>
  <c r="D18249" i="3"/>
  <c r="D18257" i="3"/>
  <c r="D2110" i="3"/>
  <c r="D2109" i="3" s="1"/>
  <c r="D1936" i="3"/>
  <c r="D2206" i="3"/>
  <c r="D1944" i="3"/>
  <c r="D2214" i="3"/>
  <c r="D2213" i="3" s="1"/>
  <c r="D1950" i="3" s="1"/>
  <c r="D1952" i="3"/>
  <c r="D2328" i="3"/>
  <c r="D2068" i="3"/>
  <c r="C2453" i="3"/>
  <c r="D3142" i="3"/>
  <c r="C3174" i="3"/>
  <c r="C3515" i="3"/>
  <c r="D2726" i="3"/>
  <c r="C3523" i="3"/>
  <c r="D2734" i="3"/>
  <c r="D104" i="3" s="1"/>
  <c r="D3703" i="3"/>
  <c r="D3698" i="3" s="1"/>
  <c r="D3686" i="3" s="1"/>
  <c r="C4599" i="3"/>
  <c r="D4593" i="3"/>
  <c r="D5246" i="3"/>
  <c r="C5246" i="3" s="1"/>
  <c r="C5247" i="3"/>
  <c r="D5968" i="3"/>
  <c r="C5969" i="3"/>
  <c r="C6788" i="3"/>
  <c r="D6786" i="3"/>
  <c r="C6933" i="3"/>
  <c r="C6949" i="3"/>
  <c r="D6948" i="3"/>
  <c r="D6947" i="3" s="1"/>
  <c r="C9944" i="3"/>
  <c r="D9942" i="3"/>
  <c r="C9942" i="3" s="1"/>
  <c r="D10101" i="3"/>
  <c r="C10364" i="3"/>
  <c r="C10456" i="3"/>
  <c r="D10193" i="3"/>
  <c r="C10736" i="3"/>
  <c r="C11370" i="3"/>
  <c r="D10318" i="3"/>
  <c r="E1789" i="3"/>
  <c r="E1947" i="3"/>
  <c r="E2059" i="3"/>
  <c r="C2287" i="3"/>
  <c r="D2024" i="3"/>
  <c r="C2583" i="3"/>
  <c r="D2643" i="3"/>
  <c r="D3075" i="3"/>
  <c r="C3339" i="3"/>
  <c r="D2653" i="3"/>
  <c r="C3507" i="3"/>
  <c r="D2718" i="3"/>
  <c r="D4080" i="3"/>
  <c r="C4080" i="3" s="1"/>
  <c r="C4081" i="3"/>
  <c r="D3555" i="3"/>
  <c r="D2766" i="3" s="1"/>
  <c r="C4347" i="3"/>
  <c r="D4343" i="3"/>
  <c r="D6685" i="3"/>
  <c r="C6689" i="3"/>
  <c r="C8178" i="3"/>
  <c r="D8174" i="3"/>
  <c r="C8586" i="3"/>
  <c r="E9070" i="3"/>
  <c r="C9574" i="3"/>
  <c r="D9048" i="3"/>
  <c r="D10249" i="3"/>
  <c r="C10512" i="3"/>
  <c r="D10255" i="3"/>
  <c r="C10518" i="3"/>
  <c r="D10385" i="3"/>
  <c r="C10648" i="3"/>
  <c r="D10642" i="3"/>
  <c r="D10641" i="3" s="1"/>
  <c r="D10885" i="3"/>
  <c r="C10886" i="3"/>
  <c r="D11454" i="3"/>
  <c r="C16739" i="3"/>
  <c r="E16927" i="3"/>
  <c r="E16401" i="3" s="1"/>
  <c r="C16401" i="3" s="1"/>
  <c r="E17574" i="3"/>
  <c r="C17574" i="3" s="1"/>
  <c r="E17050" i="3"/>
  <c r="E16524" i="3" s="1"/>
  <c r="E17082" i="3"/>
  <c r="E16556" i="3" s="1"/>
  <c r="E18329" i="3"/>
  <c r="C18330" i="3"/>
  <c r="D361" i="3"/>
  <c r="D381" i="3"/>
  <c r="D1137" i="3"/>
  <c r="C1333" i="3"/>
  <c r="C1585" i="3"/>
  <c r="C1681" i="3"/>
  <c r="C1689" i="3"/>
  <c r="C1714" i="3"/>
  <c r="C1828" i="3"/>
  <c r="C1881" i="3"/>
  <c r="C1893" i="3"/>
  <c r="C1949" i="3"/>
  <c r="C1957" i="3"/>
  <c r="C1981" i="3"/>
  <c r="D1983" i="3"/>
  <c r="C2037" i="3"/>
  <c r="C2061" i="3"/>
  <c r="E2073" i="3"/>
  <c r="C2097" i="3"/>
  <c r="D2502" i="3"/>
  <c r="E2914" i="3"/>
  <c r="E2909" i="3" s="1"/>
  <c r="E3028" i="3"/>
  <c r="C3151" i="3"/>
  <c r="E3241" i="3"/>
  <c r="D3561" i="3"/>
  <c r="D2772" i="3" s="1"/>
  <c r="D3456" i="3"/>
  <c r="C3719" i="3"/>
  <c r="D4194" i="3"/>
  <c r="E4492" i="3"/>
  <c r="E4487" i="3" s="1"/>
  <c r="C4682" i="3"/>
  <c r="D4702" i="3"/>
  <c r="C4703" i="3"/>
  <c r="D4740" i="3"/>
  <c r="C4740" i="3" s="1"/>
  <c r="C4741" i="3"/>
  <c r="D4755" i="3"/>
  <c r="D4750" i="3" s="1"/>
  <c r="D4856" i="3"/>
  <c r="D4855" i="3" s="1"/>
  <c r="C4857" i="3"/>
  <c r="D4916" i="3"/>
  <c r="C4917" i="3"/>
  <c r="C5651" i="3"/>
  <c r="D6397" i="3"/>
  <c r="C6530" i="3"/>
  <c r="D6528" i="3"/>
  <c r="C6673" i="3"/>
  <c r="C7328" i="3"/>
  <c r="D7325" i="3"/>
  <c r="C7478" i="3"/>
  <c r="D7474" i="3"/>
  <c r="D7473" i="3" s="1"/>
  <c r="C7614" i="3"/>
  <c r="D7613" i="3"/>
  <c r="C8026" i="3"/>
  <c r="D8025" i="3"/>
  <c r="C8380" i="3"/>
  <c r="D8377" i="3"/>
  <c r="C8377" i="3" s="1"/>
  <c r="C8530" i="3"/>
  <c r="D8526" i="3"/>
  <c r="D8525" i="3" s="1"/>
  <c r="C8666" i="3"/>
  <c r="C9212" i="3"/>
  <c r="D9211" i="3"/>
  <c r="E9387" i="3"/>
  <c r="E8960" i="3"/>
  <c r="D9570" i="3"/>
  <c r="E9603" i="3"/>
  <c r="E9078" i="3"/>
  <c r="C10272" i="3"/>
  <c r="D10009" i="3"/>
  <c r="D10155" i="3"/>
  <c r="D10363" i="3"/>
  <c r="C10363" i="3" s="1"/>
  <c r="C10626" i="3"/>
  <c r="D10622" i="3"/>
  <c r="E10630" i="3"/>
  <c r="E10368" i="3"/>
  <c r="E10275" i="3"/>
  <c r="C10878" i="3"/>
  <c r="D10905" i="3"/>
  <c r="C10906" i="3"/>
  <c r="D10380" i="3"/>
  <c r="C11083" i="3"/>
  <c r="E10371" i="3"/>
  <c r="E11419" i="3"/>
  <c r="E11418" i="3" s="1"/>
  <c r="D10068" i="3"/>
  <c r="D13624" i="3"/>
  <c r="C2617" i="3"/>
  <c r="D2616" i="3"/>
  <c r="D3688" i="3"/>
  <c r="D3687" i="3" s="1"/>
  <c r="C3689" i="3"/>
  <c r="E3767" i="3"/>
  <c r="C3767" i="3" s="1"/>
  <c r="D3784" i="3"/>
  <c r="D3522" i="3"/>
  <c r="D3804" i="3"/>
  <c r="C3805" i="3"/>
  <c r="D3864" i="3"/>
  <c r="C3865" i="3"/>
  <c r="D3632" i="3"/>
  <c r="D3893" i="3"/>
  <c r="C4476" i="3"/>
  <c r="D5705" i="3"/>
  <c r="D5692" i="3" s="1"/>
  <c r="C5734" i="3"/>
  <c r="D5754" i="3"/>
  <c r="D5792" i="3"/>
  <c r="C5792" i="3" s="1"/>
  <c r="C5793" i="3"/>
  <c r="D5908" i="3"/>
  <c r="C5909" i="3"/>
  <c r="C6319" i="3"/>
  <c r="D6318" i="3"/>
  <c r="C6941" i="3"/>
  <c r="D6940" i="3"/>
  <c r="C10504" i="3"/>
  <c r="C10522" i="3"/>
  <c r="E10999" i="3"/>
  <c r="D13285" i="3"/>
  <c r="C13286" i="3"/>
  <c r="D11708" i="3"/>
  <c r="E374" i="3"/>
  <c r="E1794" i="3"/>
  <c r="E1939" i="3"/>
  <c r="C1939" i="3" s="1"/>
  <c r="D2054" i="3"/>
  <c r="D2826" i="3"/>
  <c r="D2899" i="3"/>
  <c r="C2899" i="3" s="1"/>
  <c r="C2999" i="3"/>
  <c r="D2995" i="3"/>
  <c r="C3581" i="3"/>
  <c r="D2792" i="3"/>
  <c r="D2822" i="3"/>
  <c r="D4432" i="3"/>
  <c r="C4432" i="3" s="1"/>
  <c r="C4435" i="3"/>
  <c r="C4489" i="3"/>
  <c r="D4556" i="3"/>
  <c r="C4556" i="3" s="1"/>
  <c r="D4580" i="3"/>
  <c r="C4641" i="3"/>
  <c r="C4689" i="3"/>
  <c r="E4965" i="3"/>
  <c r="E4983" i="3"/>
  <c r="E5018" i="3"/>
  <c r="E5013" i="3" s="1"/>
  <c r="D6973" i="3"/>
  <c r="C7051" i="3"/>
  <c r="D7049" i="3"/>
  <c r="C7049" i="3" s="1"/>
  <c r="C7065" i="3"/>
  <c r="D7062" i="3"/>
  <c r="C7062" i="3" s="1"/>
  <c r="C7126" i="3"/>
  <c r="E9226" i="3"/>
  <c r="C9308" i="3"/>
  <c r="D9307" i="3"/>
  <c r="D9045" i="3"/>
  <c r="C9344" i="3"/>
  <c r="D9081" i="3"/>
  <c r="D9340" i="3"/>
  <c r="C9566" i="3"/>
  <c r="D9040" i="3"/>
  <c r="C9582" i="3"/>
  <c r="D9056" i="3"/>
  <c r="D9578" i="3"/>
  <c r="C9700" i="3"/>
  <c r="D9699" i="3"/>
  <c r="D10109" i="3"/>
  <c r="C10372" i="3"/>
  <c r="C10500" i="3"/>
  <c r="C10778" i="3"/>
  <c r="E10918" i="3"/>
  <c r="E10393" i="3"/>
  <c r="D11181" i="3"/>
  <c r="C11182" i="3"/>
  <c r="E11456" i="3"/>
  <c r="E11454" i="3" s="1"/>
  <c r="C1805" i="3"/>
  <c r="C2111" i="3"/>
  <c r="C2199" i="3"/>
  <c r="D2239" i="3"/>
  <c r="D1976" i="3" s="1"/>
  <c r="D2315" i="3"/>
  <c r="D2052" i="3" s="1"/>
  <c r="D2372" i="3"/>
  <c r="C2465" i="3"/>
  <c r="C2473" i="3"/>
  <c r="C2499" i="3"/>
  <c r="E2502" i="3"/>
  <c r="C2502" i="3" s="1"/>
  <c r="C2557" i="3"/>
  <c r="C2585" i="3"/>
  <c r="D2666" i="3"/>
  <c r="D2692" i="3"/>
  <c r="D2714" i="3"/>
  <c r="D2842" i="3"/>
  <c r="D2850" i="3"/>
  <c r="D2858" i="3"/>
  <c r="D3003" i="3"/>
  <c r="D3002" i="3" s="1"/>
  <c r="C3021" i="3"/>
  <c r="C3292" i="3"/>
  <c r="D3301" i="3"/>
  <c r="D3405" i="3"/>
  <c r="E3405" i="3"/>
  <c r="D2640" i="3"/>
  <c r="C2640" i="3" s="1"/>
  <c r="D2680" i="3"/>
  <c r="C2680" i="3" s="1"/>
  <c r="E3522" i="3"/>
  <c r="E2733" i="3" s="1"/>
  <c r="D2760" i="3"/>
  <c r="D130" i="3" s="1"/>
  <c r="D2776" i="3"/>
  <c r="C3573" i="3"/>
  <c r="C3574" i="3"/>
  <c r="C3619" i="3"/>
  <c r="D2830" i="3"/>
  <c r="C3620" i="3"/>
  <c r="D3651" i="3"/>
  <c r="D3677" i="3"/>
  <c r="E3687" i="3"/>
  <c r="D3514" i="3"/>
  <c r="D2725" i="3" s="1"/>
  <c r="C3785" i="3"/>
  <c r="E3804" i="3"/>
  <c r="E3803" i="3" s="1"/>
  <c r="E3817" i="3"/>
  <c r="E3555" i="3"/>
  <c r="E3864" i="3"/>
  <c r="E3851" i="3" s="1"/>
  <c r="C3895" i="3"/>
  <c r="E3637" i="3"/>
  <c r="E2848" i="3" s="1"/>
  <c r="E3898" i="3"/>
  <c r="E3913" i="3"/>
  <c r="C4068" i="3"/>
  <c r="C4077" i="3"/>
  <c r="E4127" i="3"/>
  <c r="E4114" i="3" s="1"/>
  <c r="C4477" i="3"/>
  <c r="C4478" i="3"/>
  <c r="D3517" i="3"/>
  <c r="C4577" i="3"/>
  <c r="D4687" i="3"/>
  <c r="C4687" i="3" s="1"/>
  <c r="D4843" i="3"/>
  <c r="D5132" i="3"/>
  <c r="C5133" i="3"/>
  <c r="C5136" i="3"/>
  <c r="C5399" i="3"/>
  <c r="D5395" i="3"/>
  <c r="C5402" i="3"/>
  <c r="D5484" i="3"/>
  <c r="C5484" i="3" s="1"/>
  <c r="C5487" i="3"/>
  <c r="C5541" i="3"/>
  <c r="C5584" i="3"/>
  <c r="C5693" i="3"/>
  <c r="C5811" i="3"/>
  <c r="C5889" i="3"/>
  <c r="C5999" i="3"/>
  <c r="E6017" i="3"/>
  <c r="E6035" i="3"/>
  <c r="C6035" i="3" s="1"/>
  <c r="E6070" i="3"/>
  <c r="E6065" i="3" s="1"/>
  <c r="E6053" i="3" s="1"/>
  <c r="C6172" i="3"/>
  <c r="C6349" i="3"/>
  <c r="C6407" i="3"/>
  <c r="C6435" i="3"/>
  <c r="D6434" i="3"/>
  <c r="D6433" i="3" s="1"/>
  <c r="D6757" i="3"/>
  <c r="C6765" i="3"/>
  <c r="C6986" i="3"/>
  <c r="D6985" i="3"/>
  <c r="D6983" i="3" s="1"/>
  <c r="C7008" i="3"/>
  <c r="D7211" i="3"/>
  <c r="C7462" i="3"/>
  <c r="C7596" i="3"/>
  <c r="D7595" i="3"/>
  <c r="D7772" i="3"/>
  <c r="C8264" i="3"/>
  <c r="D8263" i="3"/>
  <c r="D8262" i="3" s="1"/>
  <c r="C8514" i="3"/>
  <c r="D8647" i="3"/>
  <c r="C8978" i="3"/>
  <c r="E9211" i="3"/>
  <c r="E8949" i="3"/>
  <c r="C9300" i="3"/>
  <c r="D9037" i="3"/>
  <c r="C9658" i="3"/>
  <c r="C12216" i="3"/>
  <c r="D11690" i="3"/>
  <c r="E12220" i="3"/>
  <c r="E12219" i="3" s="1"/>
  <c r="E11695" i="3"/>
  <c r="C2918" i="3"/>
  <c r="C2996" i="3"/>
  <c r="C3004" i="3"/>
  <c r="C3076" i="3"/>
  <c r="C3120" i="3"/>
  <c r="D3258" i="3"/>
  <c r="C3258" i="3" s="1"/>
  <c r="C3288" i="3"/>
  <c r="D3380" i="3"/>
  <c r="C3396" i="3"/>
  <c r="C3450" i="3"/>
  <c r="C3468" i="3"/>
  <c r="C3472" i="3"/>
  <c r="C3476" i="3"/>
  <c r="C3490" i="3"/>
  <c r="C3502" i="3"/>
  <c r="C3572" i="3"/>
  <c r="C3576" i="3"/>
  <c r="C3580" i="3"/>
  <c r="C3618" i="3"/>
  <c r="C3638" i="3"/>
  <c r="C3654" i="3"/>
  <c r="C3658" i="3"/>
  <c r="D3558" i="3"/>
  <c r="D2769" i="3" s="1"/>
  <c r="C3824" i="3"/>
  <c r="E3829" i="3"/>
  <c r="D3906" i="3"/>
  <c r="C4031" i="3"/>
  <c r="D4047" i="3"/>
  <c r="C4226" i="3"/>
  <c r="C4311" i="3"/>
  <c r="C4319" i="3"/>
  <c r="C4326" i="3"/>
  <c r="C4336" i="3"/>
  <c r="C4344" i="3"/>
  <c r="C4426" i="3"/>
  <c r="C4440" i="3"/>
  <c r="C4458" i="3"/>
  <c r="C4508" i="3"/>
  <c r="C4594" i="3"/>
  <c r="D4606" i="3"/>
  <c r="C4610" i="3"/>
  <c r="C4654" i="3"/>
  <c r="C4698" i="3"/>
  <c r="D4720" i="3"/>
  <c r="C4876" i="3"/>
  <c r="C4904" i="3"/>
  <c r="C5003" i="3"/>
  <c r="C5004" i="3"/>
  <c r="C5058" i="3"/>
  <c r="C5083" i="3"/>
  <c r="D5099" i="3"/>
  <c r="C5099" i="3" s="1"/>
  <c r="D5107" i="3"/>
  <c r="C5208" i="3"/>
  <c r="D5228" i="3"/>
  <c r="C5278" i="3"/>
  <c r="C5363" i="3"/>
  <c r="C5371" i="3"/>
  <c r="C5378" i="3"/>
  <c r="C5396" i="3"/>
  <c r="C5478" i="3"/>
  <c r="C5492" i="3"/>
  <c r="C5510" i="3"/>
  <c r="C5560" i="3"/>
  <c r="C5646" i="3"/>
  <c r="D5658" i="3"/>
  <c r="C5662" i="3"/>
  <c r="C5928" i="3"/>
  <c r="C6010" i="3"/>
  <c r="C6056" i="3"/>
  <c r="C6135" i="3"/>
  <c r="D6151" i="3"/>
  <c r="D6159" i="3"/>
  <c r="C6159" i="3" s="1"/>
  <c r="C6444" i="3"/>
  <c r="D6447" i="3"/>
  <c r="C6451" i="3"/>
  <c r="E6947" i="3"/>
  <c r="C6956" i="3"/>
  <c r="C7070" i="3"/>
  <c r="C7204" i="3"/>
  <c r="D7203" i="3"/>
  <c r="C7470" i="3"/>
  <c r="D7466" i="3"/>
  <c r="C7554" i="3"/>
  <c r="D7546" i="3"/>
  <c r="C7546" i="3" s="1"/>
  <c r="C7582" i="3"/>
  <c r="D7580" i="3"/>
  <c r="C7580" i="3" s="1"/>
  <c r="C7634" i="3"/>
  <c r="D7633" i="3"/>
  <c r="C7633" i="3" s="1"/>
  <c r="C7810" i="3"/>
  <c r="D7809" i="3"/>
  <c r="C8018" i="3"/>
  <c r="D8012" i="3"/>
  <c r="C8012" i="3" s="1"/>
  <c r="C8130" i="3"/>
  <c r="C8256" i="3"/>
  <c r="D8255" i="3"/>
  <c r="D8421" i="3"/>
  <c r="C8634" i="3"/>
  <c r="D8632" i="3"/>
  <c r="C8686" i="3"/>
  <c r="D8685" i="3"/>
  <c r="C8685" i="3" s="1"/>
  <c r="C8862" i="3"/>
  <c r="D8861" i="3"/>
  <c r="C8954" i="3"/>
  <c r="C8970" i="3"/>
  <c r="C9000" i="3"/>
  <c r="C9026" i="3"/>
  <c r="C9046" i="3"/>
  <c r="C9092" i="3"/>
  <c r="C9108" i="3"/>
  <c r="C9142" i="3"/>
  <c r="C9178" i="3"/>
  <c r="C9204" i="3"/>
  <c r="C9230" i="3"/>
  <c r="D9226" i="3"/>
  <c r="C9252" i="3"/>
  <c r="D8989" i="3"/>
  <c r="C9274" i="3"/>
  <c r="C9316" i="3"/>
  <c r="D9315" i="3"/>
  <c r="D9053" i="3"/>
  <c r="E9155" i="3"/>
  <c r="E9416" i="3"/>
  <c r="C9600" i="3"/>
  <c r="D9074" i="3"/>
  <c r="C9686" i="3"/>
  <c r="D9684" i="3"/>
  <c r="D9160" i="3"/>
  <c r="C9726" i="3"/>
  <c r="C10292" i="3"/>
  <c r="D10039" i="3"/>
  <c r="C10302" i="3"/>
  <c r="C10306" i="3"/>
  <c r="C10307" i="3"/>
  <c r="C10320" i="3"/>
  <c r="C10324" i="3"/>
  <c r="C10332" i="3"/>
  <c r="D10069" i="3"/>
  <c r="C10333" i="3"/>
  <c r="C10348" i="3"/>
  <c r="D10085" i="3"/>
  <c r="D10229" i="3"/>
  <c r="C10493" i="3"/>
  <c r="D10245" i="3"/>
  <c r="C10245" i="3" s="1"/>
  <c r="C10508" i="3"/>
  <c r="C10527" i="3"/>
  <c r="E10282" i="3"/>
  <c r="E10541" i="3"/>
  <c r="E10536" i="3" s="1"/>
  <c r="D10605" i="3"/>
  <c r="D10343" i="3"/>
  <c r="D10282" i="3"/>
  <c r="D10804" i="3"/>
  <c r="C10808" i="3"/>
  <c r="D10994" i="3"/>
  <c r="D10470" i="3"/>
  <c r="C10470" i="3" s="1"/>
  <c r="D11533" i="3"/>
  <c r="C11536" i="3"/>
  <c r="D10484" i="3"/>
  <c r="C11634" i="3"/>
  <c r="D10056" i="3"/>
  <c r="E10165" i="3"/>
  <c r="C11828" i="3"/>
  <c r="D10250" i="3"/>
  <c r="C11872" i="3"/>
  <c r="D11609" i="3"/>
  <c r="D11667" i="3"/>
  <c r="C11930" i="3"/>
  <c r="C12842" i="3"/>
  <c r="D12840" i="3"/>
  <c r="C12840" i="3" s="1"/>
  <c r="E13285" i="3"/>
  <c r="E11711" i="3"/>
  <c r="C2954" i="3"/>
  <c r="E2995" i="3"/>
  <c r="C2995" i="3" s="1"/>
  <c r="E3015" i="3"/>
  <c r="C3032" i="3"/>
  <c r="E3075" i="3"/>
  <c r="E3117" i="3"/>
  <c r="C3274" i="3"/>
  <c r="C3284" i="3"/>
  <c r="C3298" i="3"/>
  <c r="C3414" i="3"/>
  <c r="C3438" i="3"/>
  <c r="C3458" i="3"/>
  <c r="C3462" i="3"/>
  <c r="C3562" i="3"/>
  <c r="C3590" i="3"/>
  <c r="C3606" i="3"/>
  <c r="C3660" i="3"/>
  <c r="C3664" i="3"/>
  <c r="C3768" i="3"/>
  <c r="C3814" i="3"/>
  <c r="C3922" i="3"/>
  <c r="C4030" i="3"/>
  <c r="C4314" i="3"/>
  <c r="C4322" i="3"/>
  <c r="E4343" i="3"/>
  <c r="C4424" i="3"/>
  <c r="C4496" i="3"/>
  <c r="C4540" i="3"/>
  <c r="C4566" i="3"/>
  <c r="C4574" i="3"/>
  <c r="C4582" i="3"/>
  <c r="D4616" i="3"/>
  <c r="C4684" i="3"/>
  <c r="C4820" i="3"/>
  <c r="C4866" i="3"/>
  <c r="C4974" i="3"/>
  <c r="C4992" i="3"/>
  <c r="C5002" i="3"/>
  <c r="C5044" i="3"/>
  <c r="C5082" i="3"/>
  <c r="C5358" i="3"/>
  <c r="C5366" i="3"/>
  <c r="C5374" i="3"/>
  <c r="E5395" i="3"/>
  <c r="C5408" i="3"/>
  <c r="C5548" i="3"/>
  <c r="C5618" i="3"/>
  <c r="C5626" i="3"/>
  <c r="C5634" i="3"/>
  <c r="C5736" i="3"/>
  <c r="C5872" i="3"/>
  <c r="C5918" i="3"/>
  <c r="C6026" i="3"/>
  <c r="C6044" i="3"/>
  <c r="C6096" i="3"/>
  <c r="C6185" i="3"/>
  <c r="D6184" i="3"/>
  <c r="C6276" i="3"/>
  <c r="C6281" i="3"/>
  <c r="D6280" i="3"/>
  <c r="C6570" i="3"/>
  <c r="C6714" i="3"/>
  <c r="E7069" i="3"/>
  <c r="C7096" i="3"/>
  <c r="C7196" i="3"/>
  <c r="C7512" i="3"/>
  <c r="D7511" i="3"/>
  <c r="D7509" i="3" s="1"/>
  <c r="C7509" i="3" s="1"/>
  <c r="C7664" i="3"/>
  <c r="C7688" i="3"/>
  <c r="C8008" i="3"/>
  <c r="C8248" i="3"/>
  <c r="C8276" i="3"/>
  <c r="D8275" i="3"/>
  <c r="D8274" i="3" s="1"/>
  <c r="C8364" i="3"/>
  <c r="D8563" i="3"/>
  <c r="C8563" i="3" s="1"/>
  <c r="C8716" i="3"/>
  <c r="C8740" i="3"/>
  <c r="C8892" i="3"/>
  <c r="D8890" i="3"/>
  <c r="C8996" i="3"/>
  <c r="C9022" i="3"/>
  <c r="C9088" i="3"/>
  <c r="C9104" i="3"/>
  <c r="C9138" i="3"/>
  <c r="C9156" i="3"/>
  <c r="C9162" i="3"/>
  <c r="C9170" i="3"/>
  <c r="C9328" i="3"/>
  <c r="D9327" i="3"/>
  <c r="D9065" i="3"/>
  <c r="E9577" i="3"/>
  <c r="C9604" i="3"/>
  <c r="D9603" i="3"/>
  <c r="D9078" i="3"/>
  <c r="C9914" i="3"/>
  <c r="D9913" i="3"/>
  <c r="D9900" i="3" s="1"/>
  <c r="C9958" i="3"/>
  <c r="D9955" i="3"/>
  <c r="D10035" i="3"/>
  <c r="C10298" i="3"/>
  <c r="D10093" i="3"/>
  <c r="C10356" i="3"/>
  <c r="C10406" i="3"/>
  <c r="D10143" i="3"/>
  <c r="C10143" i="3" s="1"/>
  <c r="C10407" i="3"/>
  <c r="C10422" i="3"/>
  <c r="D10159" i="3"/>
  <c r="C10423" i="3"/>
  <c r="D10197" i="3"/>
  <c r="C10460" i="3"/>
  <c r="C10485" i="3"/>
  <c r="D10525" i="3"/>
  <c r="E10526" i="3"/>
  <c r="E10264" i="3"/>
  <c r="D10275" i="3"/>
  <c r="C10538" i="3"/>
  <c r="C10710" i="3"/>
  <c r="D10702" i="3"/>
  <c r="D10689" i="3" s="1"/>
  <c r="D10789" i="3"/>
  <c r="D10788" i="3" s="1"/>
  <c r="C10790" i="3"/>
  <c r="D10264" i="3"/>
  <c r="C10801" i="3"/>
  <c r="C11448" i="3"/>
  <c r="D11444" i="3"/>
  <c r="C11677" i="3"/>
  <c r="C11703" i="3"/>
  <c r="E10125" i="3"/>
  <c r="E11667" i="3"/>
  <c r="D12314" i="3"/>
  <c r="D11790" i="3"/>
  <c r="C12316" i="3"/>
  <c r="C12722" i="3"/>
  <c r="D11670" i="3"/>
  <c r="C6330" i="3"/>
  <c r="C6502" i="3"/>
  <c r="C6600" i="3"/>
  <c r="C6644" i="3"/>
  <c r="C6670" i="3"/>
  <c r="C6678" i="3"/>
  <c r="C6686" i="3"/>
  <c r="C6698" i="3"/>
  <c r="C6758" i="3"/>
  <c r="C6802" i="3"/>
  <c r="C6970" i="3"/>
  <c r="C7078" i="3"/>
  <c r="C7108" i="3"/>
  <c r="D7107" i="3"/>
  <c r="C7500" i="3"/>
  <c r="D7499" i="3"/>
  <c r="C7622" i="3"/>
  <c r="C7854" i="3"/>
  <c r="D7851" i="3"/>
  <c r="C7976" i="3"/>
  <c r="D7975" i="3"/>
  <c r="C7975" i="3" s="1"/>
  <c r="C8032" i="3"/>
  <c r="E8121" i="3"/>
  <c r="C8140" i="3"/>
  <c r="D8139" i="3"/>
  <c r="C8160" i="3"/>
  <c r="D8159" i="3"/>
  <c r="D8158" i="3" s="1"/>
  <c r="C8158" i="3" s="1"/>
  <c r="C8292" i="3"/>
  <c r="C8552" i="3"/>
  <c r="C8906" i="3"/>
  <c r="D8903" i="3"/>
  <c r="C8903" i="3" s="1"/>
  <c r="C8966" i="3"/>
  <c r="C8980" i="3"/>
  <c r="C8984" i="3"/>
  <c r="C8988" i="3"/>
  <c r="C9006" i="3"/>
  <c r="C9010" i="3"/>
  <c r="C9042" i="3"/>
  <c r="C9050" i="3"/>
  <c r="C9058" i="3"/>
  <c r="C9066" i="3"/>
  <c r="C9076" i="3"/>
  <c r="C9080" i="3"/>
  <c r="C9116" i="3"/>
  <c r="C9120" i="3"/>
  <c r="C9128" i="3"/>
  <c r="C9186" i="3"/>
  <c r="C9190" i="3"/>
  <c r="C9194" i="3"/>
  <c r="C9198" i="3"/>
  <c r="C9242" i="3"/>
  <c r="D8979" i="3"/>
  <c r="C9266" i="3"/>
  <c r="C9388" i="3"/>
  <c r="D9125" i="3"/>
  <c r="C9418" i="3"/>
  <c r="D9155" i="3"/>
  <c r="E9429" i="3"/>
  <c r="E9169" i="3"/>
  <c r="C9486" i="3"/>
  <c r="C9586" i="3"/>
  <c r="C9596" i="3"/>
  <c r="C9708" i="3"/>
  <c r="E9717" i="3"/>
  <c r="C9778" i="3"/>
  <c r="C9826" i="3"/>
  <c r="C9834" i="3"/>
  <c r="D9833" i="3"/>
  <c r="D9044" i="3" s="1"/>
  <c r="C9842" i="3"/>
  <c r="D9841" i="3"/>
  <c r="D9840" i="3" s="1"/>
  <c r="C9854" i="3"/>
  <c r="D9853" i="3"/>
  <c r="C9853" i="3" s="1"/>
  <c r="C10265" i="3"/>
  <c r="C10284" i="3"/>
  <c r="D10021" i="3"/>
  <c r="C10285" i="3"/>
  <c r="C10310" i="3"/>
  <c r="D10047" i="3"/>
  <c r="C10311" i="3"/>
  <c r="C10337" i="3"/>
  <c r="C10387" i="3"/>
  <c r="C10411" i="3"/>
  <c r="C10465" i="3"/>
  <c r="C10476" i="3"/>
  <c r="D10233" i="3"/>
  <c r="C10496" i="3"/>
  <c r="E10622" i="3"/>
  <c r="C10622" i="3" s="1"/>
  <c r="E10360" i="3"/>
  <c r="D10375" i="3"/>
  <c r="C10375" i="3" s="1"/>
  <c r="C10638" i="3"/>
  <c r="D10399" i="3"/>
  <c r="C10662" i="3"/>
  <c r="D10427" i="3"/>
  <c r="C10690" i="3"/>
  <c r="D10751" i="3"/>
  <c r="C10752" i="3"/>
  <c r="C10919" i="3"/>
  <c r="C11001" i="3"/>
  <c r="D11191" i="3"/>
  <c r="C11625" i="3"/>
  <c r="D10140" i="3"/>
  <c r="C10140" i="3" s="1"/>
  <c r="E10149" i="3"/>
  <c r="E10187" i="3"/>
  <c r="D12483" i="3"/>
  <c r="D12482" i="3" s="1"/>
  <c r="D11695" i="3"/>
  <c r="C12484" i="3"/>
  <c r="C12601" i="3"/>
  <c r="D13823" i="3"/>
  <c r="D13821" i="3" s="1"/>
  <c r="C13821" i="3" s="1"/>
  <c r="C13824" i="3"/>
  <c r="D6196" i="3"/>
  <c r="D6194" i="3" s="1"/>
  <c r="C6262" i="3"/>
  <c r="C6410" i="3"/>
  <c r="C6418" i="3"/>
  <c r="C6426" i="3"/>
  <c r="C6448" i="3"/>
  <c r="C6482" i="3"/>
  <c r="E6543" i="3"/>
  <c r="C6543" i="3" s="1"/>
  <c r="C6582" i="3"/>
  <c r="C6612" i="3"/>
  <c r="D6660" i="3"/>
  <c r="C6660" i="3" s="1"/>
  <c r="D6710" i="3"/>
  <c r="D6806" i="3"/>
  <c r="C6806" i="3" s="1"/>
  <c r="D6844" i="3"/>
  <c r="C6844" i="3" s="1"/>
  <c r="C6856" i="3"/>
  <c r="D6960" i="3"/>
  <c r="C6960" i="3" s="1"/>
  <c r="E6973" i="3"/>
  <c r="E7087" i="3"/>
  <c r="C7138" i="3"/>
  <c r="C7162" i="3"/>
  <c r="D7236" i="3"/>
  <c r="C7284" i="3"/>
  <c r="C7314" i="3"/>
  <c r="C7492" i="3"/>
  <c r="C7604" i="3"/>
  <c r="E7613" i="3"/>
  <c r="C7652" i="3"/>
  <c r="C7674" i="3"/>
  <c r="C7696" i="3"/>
  <c r="C7722" i="3"/>
  <c r="C7730" i="3"/>
  <c r="D7729" i="3"/>
  <c r="C7729" i="3" s="1"/>
  <c r="C7738" i="3"/>
  <c r="D7737" i="3"/>
  <c r="D7736" i="3" s="1"/>
  <c r="C7736" i="3" s="1"/>
  <c r="C7750" i="3"/>
  <c r="C7996" i="3"/>
  <c r="C8022" i="3"/>
  <c r="E8025" i="3"/>
  <c r="C8080" i="3"/>
  <c r="C8108" i="3"/>
  <c r="C8122" i="3"/>
  <c r="D8121" i="3"/>
  <c r="C8190" i="3"/>
  <c r="D8288" i="3"/>
  <c r="C8336" i="3"/>
  <c r="D8335" i="3"/>
  <c r="C8335" i="3" s="1"/>
  <c r="C8366" i="3"/>
  <c r="C8434" i="3"/>
  <c r="C8534" i="3"/>
  <c r="C8544" i="3"/>
  <c r="C8656" i="3"/>
  <c r="E8665" i="3"/>
  <c r="C8704" i="3"/>
  <c r="C8726" i="3"/>
  <c r="C8748" i="3"/>
  <c r="C8774" i="3"/>
  <c r="C8782" i="3"/>
  <c r="D8781" i="3"/>
  <c r="C8790" i="3"/>
  <c r="D8789" i="3"/>
  <c r="C8802" i="3"/>
  <c r="D8801" i="3"/>
  <c r="C8952" i="3"/>
  <c r="C8956" i="3"/>
  <c r="C8962" i="3"/>
  <c r="C8968" i="3"/>
  <c r="C8972" i="3"/>
  <c r="C8976" i="3"/>
  <c r="C8990" i="3"/>
  <c r="C8994" i="3"/>
  <c r="C8998" i="3"/>
  <c r="C9002" i="3"/>
  <c r="C9012" i="3"/>
  <c r="C9016" i="3"/>
  <c r="C9020" i="3"/>
  <c r="C9024" i="3"/>
  <c r="C9032" i="3"/>
  <c r="C9082" i="3"/>
  <c r="C9094" i="3"/>
  <c r="C9098" i="3"/>
  <c r="C9102" i="3"/>
  <c r="C9106" i="3"/>
  <c r="C9140" i="3"/>
  <c r="C9144" i="3"/>
  <c r="C9148" i="3"/>
  <c r="C9152" i="3"/>
  <c r="C9164" i="3"/>
  <c r="C9176" i="3"/>
  <c r="C9180" i="3"/>
  <c r="C9206" i="3"/>
  <c r="E8967" i="3"/>
  <c r="E8989" i="3"/>
  <c r="E9011" i="3"/>
  <c r="E9037" i="3"/>
  <c r="E9307" i="3"/>
  <c r="C9307" i="3" s="1"/>
  <c r="E9045" i="3"/>
  <c r="E9315" i="3"/>
  <c r="E9314" i="3" s="1"/>
  <c r="E9053" i="3"/>
  <c r="E9327" i="3"/>
  <c r="E9326" i="3" s="1"/>
  <c r="E9065" i="3"/>
  <c r="D9350" i="3"/>
  <c r="C9432" i="3"/>
  <c r="D9429" i="3"/>
  <c r="D9169" i="3"/>
  <c r="C9554" i="3"/>
  <c r="D9553" i="3"/>
  <c r="D9590" i="3"/>
  <c r="D9589" i="3" s="1"/>
  <c r="C9610" i="3"/>
  <c r="D9615" i="3"/>
  <c r="D9613" i="3" s="1"/>
  <c r="C9638" i="3"/>
  <c r="E9699" i="3"/>
  <c r="C9699" i="3" s="1"/>
  <c r="C9718" i="3"/>
  <c r="D9717" i="3"/>
  <c r="C9738" i="3"/>
  <c r="C9870" i="3"/>
  <c r="C10268" i="3"/>
  <c r="D10005" i="3"/>
  <c r="C10269" i="3"/>
  <c r="C10280" i="3"/>
  <c r="C10288" i="3"/>
  <c r="D10025" i="3"/>
  <c r="C10289" i="3"/>
  <c r="C10314" i="3"/>
  <c r="D10051" i="3"/>
  <c r="C10315" i="3"/>
  <c r="C10340" i="3"/>
  <c r="D10077" i="3"/>
  <c r="C10341" i="3"/>
  <c r="C10344" i="3"/>
  <c r="D10081" i="3"/>
  <c r="C10345" i="3"/>
  <c r="C10398" i="3"/>
  <c r="D10135" i="3"/>
  <c r="C10135" i="3" s="1"/>
  <c r="C10414" i="3"/>
  <c r="D10151" i="3"/>
  <c r="C10415" i="3"/>
  <c r="C10452" i="3"/>
  <c r="D10189" i="3"/>
  <c r="C10453" i="3"/>
  <c r="D10217" i="3"/>
  <c r="E10352" i="3"/>
  <c r="C10618" i="3"/>
  <c r="C10738" i="3"/>
  <c r="C10820" i="3"/>
  <c r="D10294" i="3"/>
  <c r="E11067" i="3"/>
  <c r="E11062" i="3" s="1"/>
  <c r="C11169" i="3"/>
  <c r="C11194" i="3"/>
  <c r="C11356" i="3"/>
  <c r="C11659" i="3"/>
  <c r="D10148" i="3"/>
  <c r="E11590" i="3"/>
  <c r="E12446" i="3"/>
  <c r="C12730" i="3"/>
  <c r="D12726" i="3"/>
  <c r="C12794" i="3"/>
  <c r="E10304" i="3"/>
  <c r="D10655" i="3"/>
  <c r="D10393" i="3"/>
  <c r="D10769" i="3"/>
  <c r="C10769" i="3" s="1"/>
  <c r="D11277" i="3"/>
  <c r="D11683" i="3"/>
  <c r="C11946" i="3"/>
  <c r="E11982" i="3"/>
  <c r="E11980" i="3" s="1"/>
  <c r="E12066" i="3"/>
  <c r="D13009" i="3"/>
  <c r="D13008" i="3" s="1"/>
  <c r="C13010" i="3"/>
  <c r="C13808" i="3"/>
  <c r="D11704" i="3"/>
  <c r="D14733" i="3"/>
  <c r="C15620" i="3"/>
  <c r="D15619" i="3"/>
  <c r="C10279" i="3"/>
  <c r="C10297" i="3"/>
  <c r="C10301" i="3"/>
  <c r="C10319" i="3"/>
  <c r="C10323" i="3"/>
  <c r="C10383" i="3"/>
  <c r="C10401" i="3"/>
  <c r="C10429" i="3"/>
  <c r="C10433" i="3"/>
  <c r="C10437" i="3"/>
  <c r="C10445" i="3"/>
  <c r="C10483" i="3"/>
  <c r="C10499" i="3"/>
  <c r="C10503" i="3"/>
  <c r="C10545" i="3"/>
  <c r="E10294" i="3"/>
  <c r="C10294" i="3" s="1"/>
  <c r="C10589" i="3"/>
  <c r="C10615" i="3"/>
  <c r="C10623" i="3"/>
  <c r="C10631" i="3"/>
  <c r="E10642" i="3"/>
  <c r="E10641" i="3" s="1"/>
  <c r="E10380" i="3"/>
  <c r="E10396" i="3"/>
  <c r="D10667" i="3"/>
  <c r="D10665" i="3" s="1"/>
  <c r="E10702" i="3"/>
  <c r="E10440" i="3"/>
  <c r="C10733" i="3"/>
  <c r="E10744" i="3"/>
  <c r="C10744" i="3" s="1"/>
  <c r="E10484" i="3"/>
  <c r="D10497" i="3"/>
  <c r="C10869" i="3"/>
  <c r="C10915" i="3"/>
  <c r="C11023" i="3"/>
  <c r="C11093" i="3"/>
  <c r="C11407" i="3"/>
  <c r="C11423" i="3"/>
  <c r="C11457" i="3"/>
  <c r="C11585" i="3"/>
  <c r="C11601" i="3"/>
  <c r="C11622" i="3"/>
  <c r="C11842" i="3"/>
  <c r="D11841" i="3"/>
  <c r="D11840" i="3" s="1"/>
  <c r="C11840" i="3" s="1"/>
  <c r="D11579" i="3"/>
  <c r="D10001" i="3" s="1"/>
  <c r="D11856" i="3"/>
  <c r="D12245" i="3"/>
  <c r="C12338" i="3"/>
  <c r="D13098" i="3"/>
  <c r="D11785" i="3"/>
  <c r="C13103" i="3"/>
  <c r="C14288" i="3"/>
  <c r="D14287" i="3"/>
  <c r="C11773" i="3"/>
  <c r="C11801" i="3"/>
  <c r="C11823" i="3"/>
  <c r="C11937" i="3"/>
  <c r="C12051" i="3"/>
  <c r="E11790" i="3"/>
  <c r="D12059" i="3"/>
  <c r="C12059" i="3" s="1"/>
  <c r="C12193" i="3"/>
  <c r="C12201" i="3"/>
  <c r="C12209" i="3"/>
  <c r="E12322" i="3"/>
  <c r="C12322" i="3" s="1"/>
  <c r="E11799" i="3"/>
  <c r="D12329" i="3"/>
  <c r="C12447" i="3"/>
  <c r="D12629" i="3"/>
  <c r="C12629" i="3" s="1"/>
  <c r="C12630" i="3"/>
  <c r="D12709" i="3"/>
  <c r="C12709" i="3" s="1"/>
  <c r="C12710" i="3"/>
  <c r="C12982" i="3"/>
  <c r="C13187" i="3"/>
  <c r="D13434" i="3"/>
  <c r="D13429" i="3" s="1"/>
  <c r="C13438" i="3"/>
  <c r="C13460" i="3"/>
  <c r="C14350" i="3"/>
  <c r="D14349" i="3"/>
  <c r="D14347" i="3" s="1"/>
  <c r="C14472" i="3"/>
  <c r="D14471" i="3"/>
  <c r="C14471" i="3" s="1"/>
  <c r="C14834" i="3"/>
  <c r="D14830" i="3"/>
  <c r="C14830" i="3" s="1"/>
  <c r="C14864" i="3"/>
  <c r="D14863" i="3"/>
  <c r="D15902" i="3"/>
  <c r="C15903" i="3"/>
  <c r="C11882" i="3"/>
  <c r="E11970" i="3"/>
  <c r="C11970" i="3" s="1"/>
  <c r="C11974" i="3"/>
  <c r="D12046" i="3"/>
  <c r="C12062" i="3"/>
  <c r="C12116" i="3"/>
  <c r="E12119" i="3"/>
  <c r="E12309" i="3"/>
  <c r="D12382" i="3"/>
  <c r="D12377" i="3" s="1"/>
  <c r="C12760" i="3"/>
  <c r="C13070" i="3"/>
  <c r="D13515" i="3"/>
  <c r="C13515" i="3" s="1"/>
  <c r="C13516" i="3"/>
  <c r="E13682" i="3"/>
  <c r="E13681" i="3" s="1"/>
  <c r="C13681" i="3" s="1"/>
  <c r="C13683" i="3"/>
  <c r="D13907" i="3"/>
  <c r="C13908" i="3"/>
  <c r="C11775" i="3"/>
  <c r="C11787" i="3"/>
  <c r="C11825" i="3"/>
  <c r="C11853" i="3"/>
  <c r="C11963" i="3"/>
  <c r="C11971" i="3"/>
  <c r="C12025" i="3"/>
  <c r="C12053" i="3"/>
  <c r="C12067" i="3"/>
  <c r="C12135" i="3"/>
  <c r="C12221" i="3"/>
  <c r="D12233" i="3"/>
  <c r="C12233" i="3" s="1"/>
  <c r="C12237" i="3"/>
  <c r="C12281" i="3"/>
  <c r="C12325" i="3"/>
  <c r="E12470" i="3"/>
  <c r="C12503" i="3"/>
  <c r="C12631" i="3"/>
  <c r="C12685" i="3"/>
  <c r="C12752" i="3"/>
  <c r="D12746" i="3"/>
  <c r="D12745" i="3" s="1"/>
  <c r="D12855" i="3"/>
  <c r="C12856" i="3"/>
  <c r="D12893" i="3"/>
  <c r="C12894" i="3"/>
  <c r="C12905" i="3"/>
  <c r="C13023" i="3"/>
  <c r="C13105" i="3"/>
  <c r="C13119" i="3"/>
  <c r="C13137" i="3"/>
  <c r="D13399" i="3"/>
  <c r="C13399" i="3" s="1"/>
  <c r="C13400" i="3"/>
  <c r="C13799" i="3"/>
  <c r="E13798" i="3"/>
  <c r="E13797" i="3" s="1"/>
  <c r="C13900" i="3"/>
  <c r="D13925" i="3"/>
  <c r="C13926" i="3"/>
  <c r="C14034" i="3"/>
  <c r="C14330" i="3"/>
  <c r="D14324" i="3"/>
  <c r="C14588" i="3"/>
  <c r="D14587" i="3"/>
  <c r="D14586" i="3" s="1"/>
  <c r="C15628" i="3"/>
  <c r="D15627" i="3"/>
  <c r="E12496" i="3"/>
  <c r="C12835" i="3"/>
  <c r="D12996" i="3"/>
  <c r="E13171" i="3"/>
  <c r="E13166" i="3" s="1"/>
  <c r="D14041" i="3"/>
  <c r="C14042" i="3"/>
  <c r="C14152" i="3"/>
  <c r="D14150" i="3"/>
  <c r="C14150" i="3" s="1"/>
  <c r="C14372" i="3"/>
  <c r="C14826" i="3"/>
  <c r="D15882" i="3"/>
  <c r="C15883" i="3"/>
  <c r="C12727" i="3"/>
  <c r="C12735" i="3"/>
  <c r="C12837" i="3"/>
  <c r="C12973" i="3"/>
  <c r="C13019" i="3"/>
  <c r="C13127" i="3"/>
  <c r="C13197" i="3"/>
  <c r="C13431" i="3"/>
  <c r="E13434" i="3"/>
  <c r="E13429" i="3" s="1"/>
  <c r="E14074" i="3"/>
  <c r="C14074" i="3" s="1"/>
  <c r="C14122" i="3"/>
  <c r="D14121" i="3"/>
  <c r="C14166" i="3"/>
  <c r="D14163" i="3"/>
  <c r="C14163" i="3" s="1"/>
  <c r="C14560" i="3"/>
  <c r="C14918" i="3"/>
  <c r="D14910" i="3"/>
  <c r="C14910" i="3" s="1"/>
  <c r="C14960" i="3"/>
  <c r="D14959" i="3"/>
  <c r="C15340" i="3"/>
  <c r="D15339" i="3"/>
  <c r="C15656" i="3"/>
  <c r="D15652" i="3"/>
  <c r="C15916" i="3"/>
  <c r="E15915" i="3"/>
  <c r="C15915" i="3" s="1"/>
  <c r="C16978" i="3"/>
  <c r="D16452" i="3"/>
  <c r="C17078" i="3"/>
  <c r="D16552" i="3"/>
  <c r="C13583" i="3"/>
  <c r="C13846" i="3"/>
  <c r="D13945" i="3"/>
  <c r="D13944" i="3" s="1"/>
  <c r="C13944" i="3" s="1"/>
  <c r="C13946" i="3"/>
  <c r="D14049" i="3"/>
  <c r="C14049" i="3" s="1"/>
  <c r="C14050" i="3"/>
  <c r="D14061" i="3"/>
  <c r="C14062" i="3"/>
  <c r="C15204" i="3"/>
  <c r="D15202" i="3"/>
  <c r="C15202" i="3" s="1"/>
  <c r="C15542" i="3"/>
  <c r="D15538" i="3"/>
  <c r="D15533" i="3" s="1"/>
  <c r="C17096" i="3"/>
  <c r="D16570" i="3"/>
  <c r="C14490" i="3"/>
  <c r="D14486" i="3"/>
  <c r="C14486" i="3" s="1"/>
  <c r="C14576" i="3"/>
  <c r="D14575" i="3"/>
  <c r="D14574" i="3" s="1"/>
  <c r="C14946" i="3"/>
  <c r="D14944" i="3"/>
  <c r="C14944" i="3" s="1"/>
  <c r="C14986" i="3"/>
  <c r="C15174" i="3"/>
  <c r="D15173" i="3"/>
  <c r="C15218" i="3"/>
  <c r="D15215" i="3"/>
  <c r="C15402" i="3"/>
  <c r="D15401" i="3"/>
  <c r="D15399" i="3" s="1"/>
  <c r="C15399" i="3" s="1"/>
  <c r="C15424" i="3"/>
  <c r="C15470" i="3"/>
  <c r="C15504" i="3"/>
  <c r="D15503" i="3"/>
  <c r="C15503" i="3" s="1"/>
  <c r="C15524" i="3"/>
  <c r="D15523" i="3"/>
  <c r="D15522" i="3" s="1"/>
  <c r="C15612" i="3"/>
  <c r="D15785" i="3"/>
  <c r="D15890" i="3"/>
  <c r="D15889" i="3" s="1"/>
  <c r="C15891" i="3"/>
  <c r="C16191" i="3"/>
  <c r="D16190" i="3"/>
  <c r="D16188" i="3" s="1"/>
  <c r="C16293" i="3"/>
  <c r="D16292" i="3"/>
  <c r="C16717" i="3"/>
  <c r="D16716" i="3"/>
  <c r="D16714" i="3" s="1"/>
  <c r="E18396" i="3"/>
  <c r="C18397" i="3"/>
  <c r="C14418" i="3"/>
  <c r="C14452" i="3"/>
  <c r="D14451" i="3"/>
  <c r="C14568" i="3"/>
  <c r="D14567" i="3"/>
  <c r="C14604" i="3"/>
  <c r="D14600" i="3"/>
  <c r="C14600" i="3" s="1"/>
  <c r="C15640" i="3"/>
  <c r="D15639" i="3"/>
  <c r="D15638" i="3" s="1"/>
  <c r="C15993" i="3"/>
  <c r="D15991" i="3"/>
  <c r="C16587" i="3"/>
  <c r="C16687" i="3"/>
  <c r="C16697" i="3"/>
  <c r="D16691" i="3"/>
  <c r="C16809" i="3"/>
  <c r="D16395" i="3"/>
  <c r="D16421" i="3"/>
  <c r="C16421" i="3" s="1"/>
  <c r="C16947" i="3"/>
  <c r="C17074" i="3"/>
  <c r="D16548" i="3"/>
  <c r="C16548" i="3" s="1"/>
  <c r="C17092" i="3"/>
  <c r="D16566" i="3"/>
  <c r="D13811" i="3"/>
  <c r="C13811" i="3" s="1"/>
  <c r="C14338" i="3"/>
  <c r="D14337" i="3"/>
  <c r="C14460" i="3"/>
  <c r="C14692" i="3"/>
  <c r="D14689" i="3"/>
  <c r="C14814" i="3"/>
  <c r="D14813" i="3"/>
  <c r="C14813" i="3" s="1"/>
  <c r="C14870" i="3"/>
  <c r="C14876" i="3"/>
  <c r="D14875" i="3"/>
  <c r="D14873" i="3" s="1"/>
  <c r="C14898" i="3"/>
  <c r="E14959" i="3"/>
  <c r="C14978" i="3"/>
  <c r="D14977" i="3"/>
  <c r="C14998" i="3"/>
  <c r="D14997" i="3"/>
  <c r="C15130" i="3"/>
  <c r="C15390" i="3"/>
  <c r="D15389" i="3"/>
  <c r="C15744" i="3"/>
  <c r="D15741" i="3"/>
  <c r="C15741" i="3" s="1"/>
  <c r="D16128" i="3"/>
  <c r="C16128" i="3" s="1"/>
  <c r="C16129" i="3"/>
  <c r="E16785" i="3"/>
  <c r="C16861" i="3"/>
  <c r="D16335" i="3"/>
  <c r="C16913" i="3"/>
  <c r="D16387" i="3"/>
  <c r="C17008" i="3"/>
  <c r="D16482" i="3"/>
  <c r="C16482" i="3" s="1"/>
  <c r="C17030" i="3"/>
  <c r="D16504" i="3"/>
  <c r="C16504" i="3" s="1"/>
  <c r="D17460" i="3"/>
  <c r="C17460" i="3" s="1"/>
  <c r="D16935" i="3"/>
  <c r="D16409" i="3" s="1"/>
  <c r="D14207" i="3"/>
  <c r="C14300" i="3"/>
  <c r="C14308" i="3"/>
  <c r="C14316" i="3"/>
  <c r="C14334" i="3"/>
  <c r="E14337" i="3"/>
  <c r="C14392" i="3"/>
  <c r="C14420" i="3"/>
  <c r="C14434" i="3"/>
  <c r="D14433" i="3"/>
  <c r="C14502" i="3"/>
  <c r="C14526" i="3"/>
  <c r="C14648" i="3"/>
  <c r="D14647" i="3"/>
  <c r="C14647" i="3" s="1"/>
  <c r="C14678" i="3"/>
  <c r="C14746" i="3"/>
  <c r="C14846" i="3"/>
  <c r="C14856" i="3"/>
  <c r="C14968" i="3"/>
  <c r="E14977" i="3"/>
  <c r="C15016" i="3"/>
  <c r="C15038" i="3"/>
  <c r="C15060" i="3"/>
  <c r="C15086" i="3"/>
  <c r="C15094" i="3"/>
  <c r="D15093" i="3"/>
  <c r="C15102" i="3"/>
  <c r="D15101" i="3"/>
  <c r="C15101" i="3" s="1"/>
  <c r="C15114" i="3"/>
  <c r="D15113" i="3"/>
  <c r="C15260" i="3"/>
  <c r="D15259" i="3"/>
  <c r="C15259" i="3" s="1"/>
  <c r="C15352" i="3"/>
  <c r="C15360" i="3"/>
  <c r="C15368" i="3"/>
  <c r="C15386" i="3"/>
  <c r="E15389" i="3"/>
  <c r="C15444" i="3"/>
  <c r="C15472" i="3"/>
  <c r="C15486" i="3"/>
  <c r="D15485" i="3"/>
  <c r="C15554" i="3"/>
  <c r="C15578" i="3"/>
  <c r="C15602" i="3"/>
  <c r="C15700" i="3"/>
  <c r="D15699" i="3"/>
  <c r="C15699" i="3" s="1"/>
  <c r="C15730" i="3"/>
  <c r="C15798" i="3"/>
  <c r="C15866" i="3"/>
  <c r="D15865" i="3"/>
  <c r="C15865" i="3" s="1"/>
  <c r="C15875" i="3"/>
  <c r="C16061" i="3"/>
  <c r="C16459" i="3"/>
  <c r="E16654" i="3"/>
  <c r="C16793" i="3"/>
  <c r="C16897" i="3"/>
  <c r="D16371" i="3"/>
  <c r="C16909" i="3"/>
  <c r="D16383" i="3"/>
  <c r="C16944" i="3"/>
  <c r="D16418" i="3"/>
  <c r="C16418" i="3" s="1"/>
  <c r="C16988" i="3"/>
  <c r="D16462" i="3"/>
  <c r="C17004" i="3"/>
  <c r="D16478" i="3"/>
  <c r="C16478" i="3" s="1"/>
  <c r="C17026" i="3"/>
  <c r="D16500" i="3"/>
  <c r="C16500" i="3" s="1"/>
  <c r="C17190" i="3"/>
  <c r="C17218" i="3"/>
  <c r="D17217" i="3"/>
  <c r="D17216" i="3" s="1"/>
  <c r="D16955" i="3"/>
  <c r="D16429" i="3" s="1"/>
  <c r="E16971" i="3"/>
  <c r="E16445" i="3" s="1"/>
  <c r="E17230" i="3"/>
  <c r="C16179" i="3"/>
  <c r="D16178" i="3"/>
  <c r="C16301" i="3"/>
  <c r="C16399" i="3"/>
  <c r="C16463" i="3"/>
  <c r="C16571" i="3"/>
  <c r="E16671" i="3"/>
  <c r="E16716" i="3"/>
  <c r="C16819" i="3"/>
  <c r="D16818" i="3"/>
  <c r="C16843" i="3"/>
  <c r="C16905" i="3"/>
  <c r="E17217" i="3"/>
  <c r="E17216" i="3" s="1"/>
  <c r="E16955" i="3"/>
  <c r="E16429" i="3" s="1"/>
  <c r="C17639" i="3"/>
  <c r="D16850" i="3"/>
  <c r="D16324" i="3" s="1"/>
  <c r="C17646" i="3"/>
  <c r="D17642" i="3"/>
  <c r="C16141" i="3"/>
  <c r="C16149" i="3"/>
  <c r="C16157" i="3"/>
  <c r="C16175" i="3"/>
  <c r="E16178" i="3"/>
  <c r="C16233" i="3"/>
  <c r="C16261" i="3"/>
  <c r="C16275" i="3"/>
  <c r="D16274" i="3"/>
  <c r="C16437" i="3"/>
  <c r="C16465" i="3"/>
  <c r="C16655" i="3"/>
  <c r="D16654" i="3"/>
  <c r="E16679" i="3"/>
  <c r="C16711" i="3"/>
  <c r="C16865" i="3"/>
  <c r="C16889" i="3"/>
  <c r="C16931" i="3"/>
  <c r="C16958" i="3"/>
  <c r="D16432" i="3"/>
  <c r="C16432" i="3" s="1"/>
  <c r="C17042" i="3"/>
  <c r="D16516" i="3"/>
  <c r="C16516" i="3" s="1"/>
  <c r="C17054" i="3"/>
  <c r="D16528" i="3"/>
  <c r="C16528" i="3" s="1"/>
  <c r="E17197" i="3"/>
  <c r="E16935" i="3"/>
  <c r="E16409" i="3" s="1"/>
  <c r="E17505" i="3"/>
  <c r="E17503" i="3" s="1"/>
  <c r="E16980" i="3"/>
  <c r="C17757" i="3"/>
  <c r="D17756" i="3"/>
  <c r="C17756" i="3" s="1"/>
  <c r="D16968" i="3"/>
  <c r="D16442" i="3" s="1"/>
  <c r="D17994" i="3"/>
  <c r="C17995" i="3"/>
  <c r="C16705" i="3"/>
  <c r="D16704" i="3"/>
  <c r="C16841" i="3"/>
  <c r="C16851" i="3"/>
  <c r="C16855" i="3"/>
  <c r="C16859" i="3"/>
  <c r="C16863" i="3"/>
  <c r="C16867" i="3"/>
  <c r="C16871" i="3"/>
  <c r="C16875" i="3"/>
  <c r="C16883" i="3"/>
  <c r="C16887" i="3"/>
  <c r="C16891" i="3"/>
  <c r="C16895" i="3"/>
  <c r="C16899" i="3"/>
  <c r="C16903" i="3"/>
  <c r="C16911" i="3"/>
  <c r="C16915" i="3"/>
  <c r="C16929" i="3"/>
  <c r="C17020" i="3"/>
  <c r="D16494" i="3"/>
  <c r="C16494" i="3" s="1"/>
  <c r="C17038" i="3"/>
  <c r="D16512" i="3"/>
  <c r="C17044" i="3"/>
  <c r="D16518" i="3"/>
  <c r="C16518" i="3" s="1"/>
  <c r="C17058" i="3"/>
  <c r="D16532" i="3"/>
  <c r="C16532" i="3" s="1"/>
  <c r="D16536" i="3"/>
  <c r="C16536" i="3" s="1"/>
  <c r="C17070" i="3"/>
  <c r="D16544" i="3"/>
  <c r="C17120" i="3"/>
  <c r="D17116" i="3"/>
  <c r="D17111" i="3" s="1"/>
  <c r="C17142" i="3"/>
  <c r="C17164" i="3"/>
  <c r="C17206" i="3"/>
  <c r="D17205" i="3"/>
  <c r="D17204" i="3" s="1"/>
  <c r="C17322" i="3"/>
  <c r="D17319" i="3"/>
  <c r="D17059" i="3"/>
  <c r="D17468" i="3"/>
  <c r="D17467" i="3" s="1"/>
  <c r="C17467" i="3" s="1"/>
  <c r="C17469" i="3"/>
  <c r="E17493" i="3"/>
  <c r="E16968" i="3"/>
  <c r="E16442" i="3" s="1"/>
  <c r="C16667" i="3"/>
  <c r="C16675" i="3"/>
  <c r="C16683" i="3"/>
  <c r="C16701" i="3"/>
  <c r="E16704" i="3"/>
  <c r="C16787" i="3"/>
  <c r="D16800" i="3"/>
  <c r="C16849" i="3"/>
  <c r="C16919" i="3"/>
  <c r="C16923" i="3"/>
  <c r="C16982" i="3"/>
  <c r="C17012" i="3"/>
  <c r="D16486" i="3"/>
  <c r="C17016" i="3"/>
  <c r="D16490" i="3"/>
  <c r="C16490" i="3" s="1"/>
  <c r="C17034" i="3"/>
  <c r="D16508" i="3"/>
  <c r="C16508" i="3" s="1"/>
  <c r="C17066" i="3"/>
  <c r="D16540" i="3"/>
  <c r="C17086" i="3"/>
  <c r="D16560" i="3"/>
  <c r="C16560" i="3" s="1"/>
  <c r="C17198" i="3"/>
  <c r="D17197" i="3"/>
  <c r="E17205" i="3"/>
  <c r="E17204" i="3" s="1"/>
  <c r="E16943" i="3"/>
  <c r="E16417" i="3" s="1"/>
  <c r="C17444" i="3"/>
  <c r="D17443" i="3"/>
  <c r="D16918" i="3"/>
  <c r="C16918" i="3" s="1"/>
  <c r="C17506" i="3"/>
  <c r="D17505" i="3"/>
  <c r="D16980" i="3"/>
  <c r="C17716" i="3"/>
  <c r="C17724" i="3"/>
  <c r="D17723" i="3"/>
  <c r="C17723" i="3" s="1"/>
  <c r="C17839" i="3"/>
  <c r="D17837" i="3"/>
  <c r="C17837" i="3" s="1"/>
  <c r="D17050" i="3"/>
  <c r="E16850" i="3"/>
  <c r="E18269" i="3"/>
  <c r="E18268" i="3" s="1"/>
  <c r="C18270" i="3"/>
  <c r="C16940" i="3"/>
  <c r="C16948" i="3"/>
  <c r="C16956" i="3"/>
  <c r="C16986" i="3"/>
  <c r="C17006" i="3"/>
  <c r="C17010" i="3"/>
  <c r="C17018" i="3"/>
  <c r="C17076" i="3"/>
  <c r="C17080" i="3"/>
  <c r="C17084" i="3"/>
  <c r="C17088" i="3"/>
  <c r="C17132" i="3"/>
  <c r="C17156" i="3"/>
  <c r="C17180" i="3"/>
  <c r="C17278" i="3"/>
  <c r="D17277" i="3"/>
  <c r="D17264" i="3" s="1"/>
  <c r="D17015" i="3"/>
  <c r="D16489" i="3" s="1"/>
  <c r="C17308" i="3"/>
  <c r="D17045" i="3"/>
  <c r="C17045" i="3" s="1"/>
  <c r="E17319" i="3"/>
  <c r="E17059" i="3"/>
  <c r="E16533" i="3" s="1"/>
  <c r="C17376" i="3"/>
  <c r="E18294" i="3"/>
  <c r="E18292" i="3" s="1"/>
  <c r="C18295" i="3"/>
  <c r="C16952" i="3"/>
  <c r="C16966" i="3"/>
  <c r="C16970" i="3"/>
  <c r="C16984" i="3"/>
  <c r="C16990" i="3"/>
  <c r="C16994" i="3"/>
  <c r="C16998" i="3"/>
  <c r="C17024" i="3"/>
  <c r="C17028" i="3"/>
  <c r="C17036" i="3"/>
  <c r="C17040" i="3"/>
  <c r="C17046" i="3"/>
  <c r="C17052" i="3"/>
  <c r="C17060" i="3"/>
  <c r="C17068" i="3"/>
  <c r="D17101" i="3"/>
  <c r="C17234" i="3"/>
  <c r="E17277" i="3"/>
  <c r="E17015" i="3"/>
  <c r="C17608" i="3"/>
  <c r="C17744" i="3"/>
  <c r="D17743" i="3"/>
  <c r="D17742" i="3" s="1"/>
  <c r="C18172" i="3"/>
  <c r="E18168" i="3"/>
  <c r="C18168" i="3" s="1"/>
  <c r="C18020" i="3"/>
  <c r="E18019" i="3"/>
  <c r="D18152" i="3"/>
  <c r="C18152" i="3" s="1"/>
  <c r="C18153" i="3"/>
  <c r="C18250" i="3"/>
  <c r="E18249" i="3"/>
  <c r="C17494" i="3"/>
  <c r="C17541" i="3"/>
  <c r="D17540" i="3"/>
  <c r="D17627" i="3"/>
  <c r="D17626" i="3" s="1"/>
  <c r="E17642" i="3"/>
  <c r="C17769" i="3"/>
  <c r="D17768" i="3"/>
  <c r="D17766" i="3" s="1"/>
  <c r="D17845" i="3"/>
  <c r="C17845" i="3" s="1"/>
  <c r="C17902" i="3"/>
  <c r="C17979" i="3"/>
  <c r="C17682" i="3"/>
  <c r="C17760" i="3"/>
  <c r="C17970" i="3"/>
  <c r="D18006" i="3"/>
  <c r="D18005" i="3" s="1"/>
  <c r="C18007" i="3"/>
  <c r="D18232" i="3"/>
  <c r="C18233" i="3"/>
  <c r="E18371" i="3"/>
  <c r="C18371" i="3" s="1"/>
  <c r="C18374" i="3"/>
  <c r="C17500" i="3"/>
  <c r="C17576" i="3"/>
  <c r="D17589" i="3"/>
  <c r="C17589" i="3" s="1"/>
  <c r="C17590" i="3"/>
  <c r="C17616" i="3"/>
  <c r="C17668" i="3"/>
  <c r="C17834" i="3"/>
  <c r="D17986" i="3"/>
  <c r="C17987" i="3"/>
  <c r="C18074" i="3"/>
  <c r="E18066" i="3"/>
  <c r="E18053" i="3" s="1"/>
  <c r="E18052" i="3" s="1"/>
  <c r="D18282" i="3"/>
  <c r="C18317" i="3"/>
  <c r="C18363" i="3"/>
  <c r="E18378" i="3"/>
  <c r="C18379" i="3"/>
  <c r="D18378" i="3"/>
  <c r="D18396" i="3"/>
  <c r="D17486" i="3"/>
  <c r="D17480" i="3" s="1"/>
  <c r="D17479" i="3" s="1"/>
  <c r="D16961" i="3"/>
  <c r="D16435" i="3" s="1"/>
  <c r="D6421" i="3"/>
  <c r="C6414" i="3"/>
  <c r="C9866" i="3"/>
  <c r="C2549" i="3"/>
  <c r="C6184" i="3"/>
  <c r="C7595" i="3"/>
  <c r="C10004" i="3"/>
  <c r="C8384" i="3"/>
  <c r="D13295" i="3"/>
  <c r="C13295" i="3" s="1"/>
  <c r="C17890" i="3"/>
  <c r="C15364" i="3"/>
  <c r="C10102" i="3"/>
  <c r="C5362" i="3"/>
  <c r="C10124" i="3"/>
  <c r="D7895" i="3"/>
  <c r="C7895" i="3" s="1"/>
  <c r="C7896" i="3"/>
  <c r="C18257" i="3"/>
  <c r="C5625" i="3"/>
  <c r="C5228" i="3"/>
  <c r="C5369" i="3"/>
  <c r="C16927" i="3"/>
  <c r="C10121" i="3"/>
  <c r="C5179" i="3"/>
  <c r="E9077" i="3"/>
  <c r="C14863" i="3"/>
  <c r="E8537" i="3"/>
  <c r="D15363" i="3"/>
  <c r="C12367" i="3"/>
  <c r="C7648" i="3"/>
  <c r="D7643" i="3"/>
  <c r="E2372" i="3"/>
  <c r="C2372" i="3" s="1"/>
  <c r="C7911" i="3"/>
  <c r="C2373" i="3"/>
  <c r="D5895" i="3"/>
  <c r="D9473" i="3"/>
  <c r="C5921" i="3"/>
  <c r="D18316" i="3"/>
  <c r="D18315" i="3" s="1"/>
  <c r="C8700" i="3"/>
  <c r="C14612" i="3"/>
  <c r="D6696" i="3"/>
  <c r="C5119" i="3"/>
  <c r="C18329" i="3"/>
  <c r="C14208" i="3"/>
  <c r="D16164" i="3"/>
  <c r="C10193" i="3"/>
  <c r="D5166" i="3"/>
  <c r="D5165" i="3" s="1"/>
  <c r="D18256" i="3"/>
  <c r="D18248" i="3" s="1"/>
  <c r="C16449" i="3"/>
  <c r="D9153" i="3"/>
  <c r="D8695" i="3"/>
  <c r="C8695" i="3" s="1"/>
  <c r="C14304" i="3"/>
  <c r="C11520" i="3"/>
  <c r="C16930" i="3"/>
  <c r="C14384" i="3"/>
  <c r="C2616" i="3"/>
  <c r="C11148" i="3"/>
  <c r="C15652" i="3"/>
  <c r="D9484" i="3"/>
  <c r="C8072" i="3"/>
  <c r="C4581" i="3"/>
  <c r="C5370" i="3"/>
  <c r="C9160" i="3"/>
  <c r="C1417" i="3"/>
  <c r="C6824" i="3"/>
  <c r="C15275" i="3"/>
  <c r="D17363" i="3"/>
  <c r="C17363" i="3" s="1"/>
  <c r="D14849" i="3"/>
  <c r="D13522" i="3"/>
  <c r="E14371" i="3"/>
  <c r="E14370" i="3" s="1"/>
  <c r="D15375" i="3"/>
  <c r="C10731" i="3"/>
  <c r="C8989" i="3"/>
  <c r="C5266" i="3"/>
  <c r="C13252" i="3"/>
  <c r="D12103" i="3"/>
  <c r="C11156" i="3"/>
  <c r="E1963" i="3"/>
  <c r="D1320" i="3"/>
  <c r="C8139" i="3"/>
  <c r="C9065" i="3"/>
  <c r="D12506" i="3"/>
  <c r="C12506" i="3" s="1"/>
  <c r="C12508" i="3"/>
  <c r="E18316" i="3"/>
  <c r="C15485" i="3"/>
  <c r="C13118" i="3"/>
  <c r="D11051" i="3"/>
  <c r="C11051" i="3" s="1"/>
  <c r="C11052" i="3"/>
  <c r="C12471" i="3"/>
  <c r="D13259" i="3"/>
  <c r="C13259" i="3" s="1"/>
  <c r="C13260" i="3"/>
  <c r="C10107" i="3"/>
  <c r="D11851" i="3"/>
  <c r="C9833" i="3"/>
  <c r="C10275" i="3"/>
  <c r="E10629" i="3"/>
  <c r="D14470" i="3"/>
  <c r="C14470" i="3" s="1"/>
  <c r="D8788" i="3"/>
  <c r="D9326" i="3"/>
  <c r="D8684" i="3"/>
  <c r="C8684" i="3" s="1"/>
  <c r="D5106" i="3"/>
  <c r="C5106" i="3" s="1"/>
  <c r="C5107" i="3"/>
  <c r="C6940" i="3"/>
  <c r="C17994" i="3"/>
  <c r="D17993" i="3"/>
  <c r="D14048" i="3"/>
  <c r="D5907" i="3"/>
  <c r="C17627" i="3"/>
  <c r="C15538" i="3"/>
  <c r="C13945" i="3"/>
  <c r="C7737" i="3"/>
  <c r="D6843" i="3"/>
  <c r="C6843" i="3" s="1"/>
  <c r="C8275" i="3"/>
  <c r="C9226" i="3"/>
  <c r="D9221" i="3"/>
  <c r="C5395" i="3"/>
  <c r="D4592" i="3"/>
  <c r="C4592" i="3" s="1"/>
  <c r="C4593" i="3"/>
  <c r="E9153" i="3"/>
  <c r="C9416" i="3"/>
  <c r="C8255" i="3"/>
  <c r="D7632" i="3"/>
  <c r="C7632" i="3" s="1"/>
  <c r="D6684" i="3"/>
  <c r="D6676" i="3" s="1"/>
  <c r="D6669" i="3" s="1"/>
  <c r="D15626" i="3"/>
  <c r="D14323" i="3"/>
  <c r="D14303" i="3" s="1"/>
  <c r="D14296" i="3" s="1"/>
  <c r="C12893" i="3"/>
  <c r="C12366" i="3"/>
  <c r="E10689" i="3"/>
  <c r="D8800" i="3"/>
  <c r="C8781" i="3"/>
  <c r="C9603" i="3"/>
  <c r="C9315" i="3"/>
  <c r="D9314" i="3"/>
  <c r="C9314" i="3" s="1"/>
  <c r="C7466" i="3"/>
  <c r="C5018" i="3"/>
  <c r="C4047" i="3"/>
  <c r="C3804" i="3"/>
  <c r="D3803" i="3"/>
  <c r="E9210" i="3"/>
  <c r="C2692" i="3"/>
  <c r="E9221" i="3"/>
  <c r="C3688" i="3"/>
  <c r="D9210" i="3"/>
  <c r="C9211" i="3"/>
  <c r="C611" i="3"/>
  <c r="D88" i="3"/>
  <c r="C3913" i="3"/>
  <c r="C2776" i="3"/>
  <c r="C9570" i="3"/>
  <c r="C7613" i="3"/>
  <c r="C10642" i="3"/>
  <c r="C9340" i="3"/>
  <c r="D9077" i="3"/>
  <c r="C6973" i="3"/>
  <c r="C6318" i="3"/>
  <c r="D6317" i="3"/>
  <c r="C6317" i="3" s="1"/>
  <c r="C3893" i="3"/>
  <c r="D4903" i="3"/>
  <c r="C2328" i="3"/>
  <c r="D2065" i="3"/>
  <c r="C3142" i="3"/>
  <c r="D8254" i="3"/>
  <c r="D8247" i="3" s="1"/>
  <c r="C10789" i="3" l="1"/>
  <c r="D1713" i="3"/>
  <c r="C3484" i="3"/>
  <c r="C5100" i="3"/>
  <c r="C5111" i="3"/>
  <c r="C5229" i="3"/>
  <c r="C5804" i="3"/>
  <c r="C6152" i="3"/>
  <c r="C6163" i="3"/>
  <c r="C7333" i="3"/>
  <c r="C7496" i="3"/>
  <c r="E14061" i="3"/>
  <c r="L80" i="2"/>
  <c r="L9" i="2" s="1"/>
  <c r="F7" i="6"/>
  <c r="F4" i="6" s="1"/>
  <c r="Q77" i="2"/>
  <c r="C11456" i="3"/>
  <c r="C16445" i="3"/>
  <c r="C14061" i="3"/>
  <c r="C2481" i="3"/>
  <c r="C2503" i="3"/>
  <c r="I13" i="5"/>
  <c r="A13" i="5" s="1"/>
  <c r="D52" i="5"/>
  <c r="D891" i="3"/>
  <c r="C9873" i="3"/>
  <c r="C10276" i="3"/>
  <c r="C10330" i="3"/>
  <c r="C12742" i="3"/>
  <c r="D12989" i="3"/>
  <c r="C12989" i="3" s="1"/>
  <c r="J36" i="2"/>
  <c r="J33" i="2" s="1"/>
  <c r="A83" i="5"/>
  <c r="E10688" i="3"/>
  <c r="C16049" i="3"/>
  <c r="C14433" i="3"/>
  <c r="D10089" i="3"/>
  <c r="D399" i="3"/>
  <c r="C2470" i="3"/>
  <c r="E3517" i="3"/>
  <c r="E10175" i="3"/>
  <c r="E12463" i="3"/>
  <c r="E15126" i="3"/>
  <c r="A64" i="2"/>
  <c r="L77" i="5"/>
  <c r="L7" i="5" s="1"/>
  <c r="L52" i="5"/>
  <c r="D7" i="6"/>
  <c r="D4" i="6" s="1"/>
  <c r="C14311" i="3"/>
  <c r="C15376" i="3"/>
  <c r="C3604" i="3"/>
  <c r="C2754" i="3"/>
  <c r="E4390" i="3"/>
  <c r="C4589" i="3"/>
  <c r="C5255" i="3"/>
  <c r="D12734" i="3"/>
  <c r="C12645" i="3"/>
  <c r="E12996" i="3"/>
  <c r="C12996" i="3" s="1"/>
  <c r="C3143" i="3"/>
  <c r="C3543" i="3"/>
  <c r="C3457" i="3"/>
  <c r="C612" i="3"/>
  <c r="C907" i="3"/>
  <c r="C1039" i="3"/>
  <c r="E1437" i="3"/>
  <c r="E1436" i="3" s="1"/>
  <c r="D2073" i="3"/>
  <c r="E10203" i="3"/>
  <c r="E15376" i="3"/>
  <c r="E15375" i="3" s="1"/>
  <c r="C15375" i="3" s="1"/>
  <c r="D17493" i="3"/>
  <c r="C17493" i="3" s="1"/>
  <c r="E17540" i="3"/>
  <c r="D2514" i="3"/>
  <c r="D2512" i="3" s="1"/>
  <c r="E5888" i="3"/>
  <c r="C5888" i="3" s="1"/>
  <c r="C10286" i="3"/>
  <c r="C10312" i="3"/>
  <c r="C12500" i="3"/>
  <c r="G52" i="5"/>
  <c r="A60" i="5"/>
  <c r="D2598" i="3"/>
  <c r="C12463" i="3"/>
  <c r="E636" i="3"/>
  <c r="D1680" i="3"/>
  <c r="E3784" i="3"/>
  <c r="D5633" i="3"/>
  <c r="A87" i="2"/>
  <c r="C22" i="5"/>
  <c r="G77" i="5"/>
  <c r="D4739" i="3"/>
  <c r="C4739" i="3" s="1"/>
  <c r="E648" i="3"/>
  <c r="E899" i="3"/>
  <c r="C899" i="3" s="1"/>
  <c r="D6171" i="3"/>
  <c r="D6170" i="3" s="1"/>
  <c r="A76" i="2"/>
  <c r="A97" i="2"/>
  <c r="C15522" i="3"/>
  <c r="D1927" i="3"/>
  <c r="E270" i="3"/>
  <c r="C13892" i="3"/>
  <c r="C14676" i="3"/>
  <c r="C17061" i="3"/>
  <c r="I35" i="5"/>
  <c r="C6948" i="3"/>
  <c r="C10630" i="3"/>
  <c r="D15100" i="3"/>
  <c r="C15100" i="3" s="1"/>
  <c r="E399" i="3"/>
  <c r="C13022" i="3"/>
  <c r="C14714" i="3"/>
  <c r="C3443" i="3"/>
  <c r="C5904" i="3"/>
  <c r="C10321" i="3"/>
  <c r="E10152" i="3"/>
  <c r="E10158" i="3"/>
  <c r="C11687" i="3"/>
  <c r="D11945" i="3"/>
  <c r="D11944" i="3" s="1"/>
  <c r="C13298" i="3"/>
  <c r="C13499" i="3"/>
  <c r="Q77" i="5"/>
  <c r="Q7" i="5" s="1"/>
  <c r="I78" i="5"/>
  <c r="Q52" i="5"/>
  <c r="C443" i="3"/>
  <c r="H22" i="1"/>
  <c r="E2728" i="3"/>
  <c r="E3003" i="3"/>
  <c r="E3002" i="3" s="1"/>
  <c r="C3007" i="3"/>
  <c r="E3014" i="3"/>
  <c r="C3028" i="3"/>
  <c r="C3428" i="3"/>
  <c r="C3446" i="3"/>
  <c r="C2663" i="3"/>
  <c r="C3454" i="3"/>
  <c r="C3459" i="3"/>
  <c r="C3461" i="3"/>
  <c r="C4255" i="3"/>
  <c r="C3492" i="3"/>
  <c r="C3519" i="3"/>
  <c r="C3584" i="3"/>
  <c r="C2796" i="3"/>
  <c r="C3585" i="3"/>
  <c r="E10213" i="3"/>
  <c r="C12593" i="3"/>
  <c r="E10253" i="3"/>
  <c r="C17032" i="3"/>
  <c r="S8" i="2"/>
  <c r="F17" i="1"/>
  <c r="AE6" i="5"/>
  <c r="G4" i="1"/>
  <c r="C420" i="3"/>
  <c r="C299" i="3"/>
  <c r="C424" i="3"/>
  <c r="C10449" i="3"/>
  <c r="C390" i="3"/>
  <c r="C3777" i="3"/>
  <c r="C9150" i="3"/>
  <c r="C9172" i="3"/>
  <c r="C9187" i="3"/>
  <c r="C9189" i="3"/>
  <c r="C9193" i="3"/>
  <c r="C9197" i="3"/>
  <c r="C9202" i="3"/>
  <c r="C9679" i="3"/>
  <c r="C10376" i="3"/>
  <c r="C14313" i="3"/>
  <c r="C15401" i="3"/>
  <c r="C12489" i="3"/>
  <c r="C511" i="3"/>
  <c r="C3559" i="3"/>
  <c r="D8928" i="3"/>
  <c r="C8928" i="3" s="1"/>
  <c r="C8951" i="3"/>
  <c r="C8953" i="3"/>
  <c r="C8955" i="3"/>
  <c r="C8957" i="3"/>
  <c r="C8969" i="3"/>
  <c r="C8986" i="3"/>
  <c r="C9013" i="3"/>
  <c r="C9017" i="3"/>
  <c r="C9019" i="3"/>
  <c r="C9021" i="3"/>
  <c r="C9029" i="3"/>
  <c r="C9223" i="3"/>
  <c r="C9591" i="3"/>
  <c r="C10267" i="3"/>
  <c r="C10274" i="3"/>
  <c r="C10291" i="3"/>
  <c r="C10309" i="3"/>
  <c r="C10331" i="3"/>
  <c r="C10408" i="3"/>
  <c r="C10494" i="3"/>
  <c r="C3106" i="3"/>
  <c r="C3109" i="3"/>
  <c r="E3651" i="3"/>
  <c r="E2862" i="3" s="1"/>
  <c r="C9131" i="3"/>
  <c r="C13713" i="3"/>
  <c r="C13771" i="3"/>
  <c r="C11774" i="3"/>
  <c r="C4752" i="3"/>
  <c r="C5621" i="3"/>
  <c r="E3533" i="3"/>
  <c r="E2744" i="3" s="1"/>
  <c r="C10501" i="3"/>
  <c r="E10156" i="3"/>
  <c r="E10171" i="3"/>
  <c r="E10214" i="3"/>
  <c r="E10241" i="3"/>
  <c r="C13957" i="3"/>
  <c r="O80" i="2"/>
  <c r="O9" i="2" s="1"/>
  <c r="A72" i="2"/>
  <c r="I56" i="2"/>
  <c r="E15" i="2"/>
  <c r="K8" i="2"/>
  <c r="L17" i="1"/>
  <c r="I37" i="2"/>
  <c r="A30" i="2"/>
  <c r="A35" i="2"/>
  <c r="M36" i="2"/>
  <c r="M33" i="2" s="1"/>
  <c r="A39" i="2"/>
  <c r="A52" i="2"/>
  <c r="G69" i="2"/>
  <c r="A69" i="2" s="1"/>
  <c r="Q56" i="2"/>
  <c r="A26" i="2"/>
  <c r="A45" i="2"/>
  <c r="A49" i="2"/>
  <c r="A86" i="2"/>
  <c r="G58" i="2"/>
  <c r="A58" i="2" s="1"/>
  <c r="A27" i="2"/>
  <c r="K36" i="2"/>
  <c r="K33" i="2" s="1"/>
  <c r="O36" i="2"/>
  <c r="O33" i="2" s="1"/>
  <c r="A50" i="2"/>
  <c r="A57" i="2"/>
  <c r="A61" i="2"/>
  <c r="A65" i="2"/>
  <c r="K55" i="2"/>
  <c r="O55" i="2"/>
  <c r="A75" i="2"/>
  <c r="A91" i="2"/>
  <c r="A96" i="2"/>
  <c r="C3615" i="3"/>
  <c r="C3624" i="3"/>
  <c r="C5750" i="3"/>
  <c r="E3646" i="3"/>
  <c r="E2857" i="3" s="1"/>
  <c r="C3652" i="3"/>
  <c r="C5755" i="3"/>
  <c r="C3667" i="3"/>
  <c r="C3673" i="3"/>
  <c r="D5772" i="3"/>
  <c r="C5956" i="3"/>
  <c r="E5955" i="3"/>
  <c r="C3610" i="3"/>
  <c r="C6004" i="3"/>
  <c r="C3645" i="3"/>
  <c r="C6017" i="3"/>
  <c r="C3656" i="3"/>
  <c r="C7215" i="3"/>
  <c r="E3558" i="3"/>
  <c r="D2770" i="3"/>
  <c r="D140" i="3" s="1"/>
  <c r="D7749" i="3"/>
  <c r="C7755" i="3"/>
  <c r="E12855" i="3"/>
  <c r="D11812" i="3"/>
  <c r="E10255" i="3"/>
  <c r="C10255" i="3" s="1"/>
  <c r="C13320" i="3"/>
  <c r="C11749" i="3"/>
  <c r="D13332" i="3"/>
  <c r="C13332" i="3" s="1"/>
  <c r="E10228" i="3"/>
  <c r="D13381" i="3"/>
  <c r="C13381" i="3" s="1"/>
  <c r="C11819" i="3"/>
  <c r="C13390" i="3"/>
  <c r="D2733" i="3"/>
  <c r="C8564" i="3"/>
  <c r="C11724" i="3"/>
  <c r="D10161" i="3"/>
  <c r="C10161" i="3" s="1"/>
  <c r="E10199" i="3"/>
  <c r="E10200" i="3"/>
  <c r="E10201" i="3"/>
  <c r="C15748" i="3"/>
  <c r="E10242" i="3"/>
  <c r="C10242" i="3" s="1"/>
  <c r="C15766" i="3"/>
  <c r="C10464" i="3"/>
  <c r="E10194" i="3"/>
  <c r="C2664" i="3"/>
  <c r="C4729" i="3"/>
  <c r="C6863" i="3"/>
  <c r="C6966" i="3"/>
  <c r="C7411" i="3"/>
  <c r="E11228" i="3"/>
  <c r="E11215" i="3" s="1"/>
  <c r="E11214" i="3" s="1"/>
  <c r="C13976" i="3"/>
  <c r="C436" i="3"/>
  <c r="C850" i="3"/>
  <c r="C3700" i="3"/>
  <c r="C4195" i="3"/>
  <c r="C7725" i="3"/>
  <c r="C7937" i="3"/>
  <c r="C8385" i="3"/>
  <c r="C8797" i="3"/>
  <c r="C9136" i="3"/>
  <c r="C10471" i="3"/>
  <c r="C10477" i="3"/>
  <c r="C3463" i="3"/>
  <c r="C2759" i="3"/>
  <c r="C413" i="3"/>
  <c r="C7425" i="3"/>
  <c r="C9845" i="3"/>
  <c r="C11836" i="3"/>
  <c r="C12356" i="3"/>
  <c r="E6859" i="3"/>
  <c r="C6885" i="3"/>
  <c r="C7122" i="3"/>
  <c r="D7117" i="3"/>
  <c r="C7117" i="3" s="1"/>
  <c r="C2719" i="3"/>
  <c r="C7212" i="3"/>
  <c r="C3546" i="3"/>
  <c r="E7236" i="3"/>
  <c r="C7236" i="3" s="1"/>
  <c r="E3561" i="3"/>
  <c r="E2772" i="3" s="1"/>
  <c r="C2772" i="3" s="1"/>
  <c r="D10475" i="3"/>
  <c r="C10224" i="3"/>
  <c r="D11215" i="3"/>
  <c r="C11277" i="3"/>
  <c r="C10505" i="3"/>
  <c r="C10516" i="3"/>
  <c r="C10519" i="3"/>
  <c r="D10168" i="3"/>
  <c r="C12018" i="3"/>
  <c r="E10204" i="3"/>
  <c r="D10206" i="3"/>
  <c r="E10209" i="3"/>
  <c r="C10209" i="3" s="1"/>
  <c r="C11802" i="3"/>
  <c r="D11804" i="3"/>
  <c r="C12066" i="3"/>
  <c r="D10236" i="3"/>
  <c r="C12085" i="3"/>
  <c r="D10248" i="3"/>
  <c r="C6907" i="3"/>
  <c r="C6947" i="3"/>
  <c r="C2703" i="3"/>
  <c r="C4350" i="3"/>
  <c r="C6118" i="3"/>
  <c r="C7733" i="3"/>
  <c r="C9717" i="3"/>
  <c r="C9037" i="3"/>
  <c r="D6413" i="3"/>
  <c r="D6406" i="3" s="1"/>
  <c r="C3075" i="3"/>
  <c r="C5847" i="3"/>
  <c r="C13779" i="3"/>
  <c r="E14170" i="3"/>
  <c r="O47" i="2"/>
  <c r="A53" i="2"/>
  <c r="S80" i="2"/>
  <c r="S9" i="2" s="1"/>
  <c r="C17197" i="3"/>
  <c r="C9053" i="3"/>
  <c r="D9052" i="3"/>
  <c r="C13285" i="3"/>
  <c r="C11181" i="3"/>
  <c r="C6447" i="3"/>
  <c r="C2598" i="3"/>
  <c r="C5706" i="3"/>
  <c r="E9489" i="3"/>
  <c r="C9489" i="3" s="1"/>
  <c r="C10448" i="3"/>
  <c r="C10458" i="3"/>
  <c r="D10389" i="3"/>
  <c r="D10156" i="3"/>
  <c r="D10169" i="3"/>
  <c r="D10181" i="3"/>
  <c r="D10192" i="3"/>
  <c r="D10230" i="3"/>
  <c r="D10232" i="3"/>
  <c r="D10239" i="3"/>
  <c r="D10251" i="3"/>
  <c r="D10256" i="3"/>
  <c r="C12456" i="3"/>
  <c r="A58" i="5"/>
  <c r="A54" i="5"/>
  <c r="A47" i="5"/>
  <c r="A40" i="5"/>
  <c r="E9374" i="3"/>
  <c r="C14170" i="3"/>
  <c r="C341" i="3"/>
  <c r="D757" i="3"/>
  <c r="D369" i="3"/>
  <c r="D395" i="3"/>
  <c r="D402" i="3"/>
  <c r="D405" i="3"/>
  <c r="E288" i="3"/>
  <c r="C1362" i="3"/>
  <c r="C1454" i="3"/>
  <c r="C1603" i="3"/>
  <c r="C2073" i="3"/>
  <c r="C3025" i="3"/>
  <c r="E3124" i="3"/>
  <c r="C3217" i="3"/>
  <c r="C3279" i="3"/>
  <c r="C3291" i="3"/>
  <c r="C3372" i="3"/>
  <c r="E3387" i="3"/>
  <c r="C3387" i="3" s="1"/>
  <c r="D4492" i="3"/>
  <c r="C4492" i="3" s="1"/>
  <c r="D6333" i="3"/>
  <c r="C7506" i="3"/>
  <c r="C7985" i="3"/>
  <c r="E8174" i="3"/>
  <c r="C8174" i="3" s="1"/>
  <c r="C8281" i="3"/>
  <c r="C8777" i="3"/>
  <c r="E8801" i="3"/>
  <c r="C8818" i="3"/>
  <c r="A42" i="2"/>
  <c r="Q73" i="2"/>
  <c r="C1222" i="3"/>
  <c r="C440" i="3"/>
  <c r="E7210" i="3"/>
  <c r="C7219" i="3"/>
  <c r="D661" i="3"/>
  <c r="C661" i="3" s="1"/>
  <c r="C1187" i="3"/>
  <c r="D398" i="3"/>
  <c r="C402" i="3"/>
  <c r="D16960" i="3"/>
  <c r="D16434" i="3" s="1"/>
  <c r="D2898" i="3"/>
  <c r="C2898" i="3" s="1"/>
  <c r="D898" i="3"/>
  <c r="C5968" i="3"/>
  <c r="C10702" i="3"/>
  <c r="E9064" i="3"/>
  <c r="C15627" i="3"/>
  <c r="C9590" i="3"/>
  <c r="C12104" i="3"/>
  <c r="C9169" i="3"/>
  <c r="E131" i="3"/>
  <c r="D10468" i="3"/>
  <c r="C1401" i="3"/>
  <c r="E490" i="3"/>
  <c r="C16048" i="3"/>
  <c r="C766" i="3"/>
  <c r="C1188" i="3"/>
  <c r="E1809" i="3"/>
  <c r="E9174" i="3"/>
  <c r="C9174" i="3" s="1"/>
  <c r="E9436" i="3"/>
  <c r="D9436" i="3"/>
  <c r="C9445" i="3"/>
  <c r="D9692" i="3"/>
  <c r="C9695" i="3"/>
  <c r="E9980" i="3"/>
  <c r="C9981" i="3"/>
  <c r="D10119" i="3"/>
  <c r="C10119" i="3" s="1"/>
  <c r="C10382" i="3"/>
  <c r="D10246" i="3"/>
  <c r="C10246" i="3" s="1"/>
  <c r="C10509" i="3"/>
  <c r="E10667" i="3"/>
  <c r="C10668" i="3"/>
  <c r="E10343" i="3"/>
  <c r="E10868" i="3"/>
  <c r="D10368" i="3"/>
  <c r="D10893" i="3"/>
  <c r="D10892" i="3" s="1"/>
  <c r="D11431" i="3"/>
  <c r="C11432" i="3"/>
  <c r="D10152" i="3"/>
  <c r="C10152" i="3" s="1"/>
  <c r="C11730" i="3"/>
  <c r="C11736" i="3"/>
  <c r="D10158" i="3"/>
  <c r="E12382" i="3"/>
  <c r="C12398" i="3"/>
  <c r="D2251" i="3"/>
  <c r="C2252" i="3"/>
  <c r="D1859" i="3"/>
  <c r="C2385" i="3"/>
  <c r="E2578" i="3"/>
  <c r="C2580" i="3"/>
  <c r="D3040" i="3"/>
  <c r="D3038" i="3" s="1"/>
  <c r="C3041" i="3"/>
  <c r="E2675" i="3"/>
  <c r="C2675" i="3" s="1"/>
  <c r="C3464" i="3"/>
  <c r="E2682" i="3"/>
  <c r="C3471" i="3"/>
  <c r="E2706" i="3"/>
  <c r="C3495" i="3"/>
  <c r="E2790" i="3"/>
  <c r="C2790" i="3" s="1"/>
  <c r="C3579" i="3"/>
  <c r="E2872" i="3"/>
  <c r="C3661" i="3"/>
  <c r="D4836" i="3"/>
  <c r="C4837" i="3"/>
  <c r="E5382" i="3"/>
  <c r="E5381" i="3" s="1"/>
  <c r="C5383" i="3"/>
  <c r="D6328" i="3"/>
  <c r="E6523" i="3"/>
  <c r="C6523" i="3" s="1"/>
  <c r="C6525" i="3"/>
  <c r="D6722" i="3"/>
  <c r="C6723" i="3"/>
  <c r="D7248" i="3"/>
  <c r="D7105" i="3" s="1"/>
  <c r="C7249" i="3"/>
  <c r="C7359" i="3"/>
  <c r="D7350" i="3"/>
  <c r="E7858" i="3"/>
  <c r="C7867" i="3"/>
  <c r="E8238" i="3"/>
  <c r="C8239" i="3"/>
  <c r="E8764" i="3"/>
  <c r="C8765" i="3"/>
  <c r="C18316" i="3"/>
  <c r="D1951" i="3"/>
  <c r="D5791" i="3"/>
  <c r="C5791" i="3" s="1"/>
  <c r="D9577" i="3"/>
  <c r="C9577" i="3" s="1"/>
  <c r="C11841" i="3"/>
  <c r="C6685" i="3"/>
  <c r="D14060" i="3"/>
  <c r="D13319" i="3"/>
  <c r="D13318" i="3" s="1"/>
  <c r="C13318" i="3" s="1"/>
  <c r="C16064" i="3"/>
  <c r="C8025" i="3"/>
  <c r="E2011" i="3"/>
  <c r="C9056" i="3"/>
  <c r="E2769" i="3"/>
  <c r="D349" i="3"/>
  <c r="C16424" i="3"/>
  <c r="E10100" i="3"/>
  <c r="E5098" i="3"/>
  <c r="E5091" i="3" s="1"/>
  <c r="C3447" i="3"/>
  <c r="C3503" i="3"/>
  <c r="C3436" i="3"/>
  <c r="D2335" i="3"/>
  <c r="C739" i="3"/>
  <c r="C2550" i="3"/>
  <c r="C3449" i="3"/>
  <c r="C3631" i="3"/>
  <c r="E160" i="3"/>
  <c r="D5098" i="3"/>
  <c r="D5091" i="3" s="1"/>
  <c r="C9578" i="3"/>
  <c r="D10263" i="3"/>
  <c r="C14324" i="3"/>
  <c r="D9064" i="3"/>
  <c r="C11067" i="3"/>
  <c r="C14850" i="3"/>
  <c r="C14312" i="3"/>
  <c r="C16946" i="3"/>
  <c r="D17722" i="3"/>
  <c r="C15113" i="3"/>
  <c r="E2766" i="3"/>
  <c r="C2766" i="3" s="1"/>
  <c r="E3104" i="3"/>
  <c r="C2653" i="3"/>
  <c r="C2331" i="3"/>
  <c r="C17852" i="3"/>
  <c r="C3552" i="3"/>
  <c r="E2762" i="3"/>
  <c r="D1162" i="3"/>
  <c r="D1161" i="3" s="1"/>
  <c r="C2788" i="3"/>
  <c r="C1279" i="3"/>
  <c r="C3453" i="3"/>
  <c r="E2720" i="3"/>
  <c r="C2392" i="3"/>
  <c r="C8238" i="3"/>
  <c r="D13786" i="3"/>
  <c r="C13787" i="3"/>
  <c r="E8525" i="3"/>
  <c r="C1089" i="3"/>
  <c r="C1990" i="3"/>
  <c r="C1996" i="3"/>
  <c r="C1998" i="3"/>
  <c r="C2019" i="3"/>
  <c r="C2040" i="3"/>
  <c r="C2056" i="3"/>
  <c r="D2031" i="3"/>
  <c r="C2462" i="3"/>
  <c r="C5881" i="3"/>
  <c r="C5884" i="3"/>
  <c r="C5922" i="3"/>
  <c r="C6952" i="3"/>
  <c r="C16405" i="3"/>
  <c r="I36" i="2"/>
  <c r="I33" i="2" s="1"/>
  <c r="D95" i="2"/>
  <c r="C321" i="3"/>
  <c r="C418" i="3"/>
  <c r="C758" i="3"/>
  <c r="C937" i="3"/>
  <c r="C1016" i="3"/>
  <c r="E1827" i="3"/>
  <c r="C2991" i="3"/>
  <c r="C5629" i="3"/>
  <c r="C6799" i="3"/>
  <c r="C7547" i="3"/>
  <c r="C8343" i="3"/>
  <c r="E9192" i="3"/>
  <c r="C9463" i="3"/>
  <c r="C11643" i="3"/>
  <c r="C11685" i="3"/>
  <c r="C11688" i="3"/>
  <c r="C11721" i="3"/>
  <c r="C11723" i="3"/>
  <c r="C11737" i="3"/>
  <c r="C11824" i="3"/>
  <c r="C12246" i="3"/>
  <c r="C13248" i="3"/>
  <c r="C13292" i="3"/>
  <c r="C13340" i="3"/>
  <c r="C13474" i="3"/>
  <c r="D13644" i="3"/>
  <c r="E13662" i="3"/>
  <c r="C13662" i="3" s="1"/>
  <c r="K47" i="2"/>
  <c r="L5" i="1" s="1"/>
  <c r="K5" i="1" s="1"/>
  <c r="A39" i="5"/>
  <c r="I38" i="5"/>
  <c r="C38" i="5"/>
  <c r="A36" i="5"/>
  <c r="A32" i="5"/>
  <c r="A31" i="5"/>
  <c r="A29" i="5"/>
  <c r="I25" i="5"/>
  <c r="E16165" i="3"/>
  <c r="E16164" i="3" s="1"/>
  <c r="C16164" i="3" s="1"/>
  <c r="C16403" i="3"/>
  <c r="N80" i="2"/>
  <c r="N9" i="2" s="1"/>
  <c r="H80" i="2"/>
  <c r="G80" i="2" s="1"/>
  <c r="D56" i="2"/>
  <c r="E166" i="3"/>
  <c r="C8764" i="3"/>
  <c r="D97" i="3"/>
  <c r="E7643" i="3"/>
  <c r="C7643" i="3" s="1"/>
  <c r="D695" i="3"/>
  <c r="C1155" i="3"/>
  <c r="C5871" i="3"/>
  <c r="C6440" i="3"/>
  <c r="E6696" i="3"/>
  <c r="C6696" i="3" s="1"/>
  <c r="E8011" i="3"/>
  <c r="C8251" i="3"/>
  <c r="C8259" i="3"/>
  <c r="C8285" i="3"/>
  <c r="C8295" i="3"/>
  <c r="C8403" i="3"/>
  <c r="C9039" i="3"/>
  <c r="C9055" i="3"/>
  <c r="C9071" i="3"/>
  <c r="C9093" i="3"/>
  <c r="C9105" i="3"/>
  <c r="C9107" i="3"/>
  <c r="C9118" i="3"/>
  <c r="C9149" i="3"/>
  <c r="C9163" i="3"/>
  <c r="C9179" i="3"/>
  <c r="C9181" i="3"/>
  <c r="C10377" i="3"/>
  <c r="C10567" i="3"/>
  <c r="C10844" i="3"/>
  <c r="C10922" i="3"/>
  <c r="C11759" i="3"/>
  <c r="E11944" i="3"/>
  <c r="C11944" i="3" s="1"/>
  <c r="C11953" i="3"/>
  <c r="C12288" i="3"/>
  <c r="E12610" i="3"/>
  <c r="C14078" i="3"/>
  <c r="C14249" i="3"/>
  <c r="C14320" i="3"/>
  <c r="C14593" i="3"/>
  <c r="C16326" i="3"/>
  <c r="M55" i="2"/>
  <c r="A49" i="5"/>
  <c r="C48" i="5"/>
  <c r="C9115" i="3"/>
  <c r="C9112" i="3"/>
  <c r="C9375" i="3"/>
  <c r="D9387" i="3"/>
  <c r="D9374" i="3" s="1"/>
  <c r="C9139" i="3"/>
  <c r="D9132" i="3"/>
  <c r="C9395" i="3"/>
  <c r="C9429" i="3"/>
  <c r="C9455" i="3"/>
  <c r="E9454" i="3"/>
  <c r="E9191" i="3" s="1"/>
  <c r="D9454" i="3"/>
  <c r="D9200" i="3"/>
  <c r="C9123" i="3"/>
  <c r="C9133" i="3"/>
  <c r="C9134" i="3"/>
  <c r="C9135" i="3"/>
  <c r="D9158" i="3"/>
  <c r="C9168" i="3"/>
  <c r="D9962" i="3"/>
  <c r="C14041" i="3"/>
  <c r="C14057" i="3"/>
  <c r="D14040" i="3"/>
  <c r="D14033" i="3" s="1"/>
  <c r="E10097" i="3"/>
  <c r="C10889" i="3"/>
  <c r="D10105" i="3"/>
  <c r="C10897" i="3"/>
  <c r="D10112" i="3"/>
  <c r="C10380" i="3"/>
  <c r="D10117" i="3"/>
  <c r="C10389" i="3"/>
  <c r="D10904" i="3"/>
  <c r="D10884" i="3" s="1"/>
  <c r="D10877" i="3" s="1"/>
  <c r="D11720" i="3"/>
  <c r="C10159" i="3"/>
  <c r="D10122" i="3"/>
  <c r="E12208" i="3"/>
  <c r="C12208" i="3" s="1"/>
  <c r="E11686" i="3"/>
  <c r="C12212" i="3"/>
  <c r="C12220" i="3"/>
  <c r="E11690" i="3"/>
  <c r="E10112" i="3" s="1"/>
  <c r="C14048" i="3"/>
  <c r="C421" i="3"/>
  <c r="C414" i="3"/>
  <c r="C425" i="3"/>
  <c r="E708" i="3"/>
  <c r="C708" i="3" s="1"/>
  <c r="D1013" i="3"/>
  <c r="C1013" i="3" s="1"/>
  <c r="D17527" i="3"/>
  <c r="D17526" i="3" s="1"/>
  <c r="C16487" i="3"/>
  <c r="C17093" i="3"/>
  <c r="C17005" i="3"/>
  <c r="C11753" i="3"/>
  <c r="D13858" i="3"/>
  <c r="C13858" i="3" s="1"/>
  <c r="D196" i="3"/>
  <c r="C13866" i="3"/>
  <c r="C11789" i="3"/>
  <c r="C13907" i="3"/>
  <c r="C11829" i="3"/>
  <c r="E13925" i="3"/>
  <c r="C13925" i="3" s="1"/>
  <c r="D12462" i="3"/>
  <c r="D12455" i="3" s="1"/>
  <c r="C7575" i="3"/>
  <c r="C3442" i="3"/>
  <c r="C3451" i="3"/>
  <c r="C5659" i="3"/>
  <c r="C7237" i="3"/>
  <c r="C10434" i="3"/>
  <c r="C10451" i="3"/>
  <c r="C10517" i="3"/>
  <c r="C11270" i="3"/>
  <c r="E12329" i="3"/>
  <c r="C12475" i="3"/>
  <c r="E14451" i="3"/>
  <c r="C14451" i="3" s="1"/>
  <c r="C14601" i="3"/>
  <c r="E14634" i="3"/>
  <c r="C14655" i="3"/>
  <c r="F22" i="5"/>
  <c r="A21" i="5"/>
  <c r="A19" i="5"/>
  <c r="C17204" i="3"/>
  <c r="C1070" i="3"/>
  <c r="E5491" i="3"/>
  <c r="E10507" i="3"/>
  <c r="C14053" i="3"/>
  <c r="C18111" i="3"/>
  <c r="E44" i="5"/>
  <c r="D77" i="5"/>
  <c r="D7" i="5" s="1"/>
  <c r="A68" i="5"/>
  <c r="A61" i="5"/>
  <c r="A59" i="5"/>
  <c r="F53" i="5"/>
  <c r="C3639" i="3"/>
  <c r="C3780" i="3"/>
  <c r="E4229" i="3"/>
  <c r="C4229" i="3" s="1"/>
  <c r="E6333" i="3"/>
  <c r="C6333" i="3" s="1"/>
  <c r="C10178" i="3"/>
  <c r="D10360" i="3"/>
  <c r="C10360" i="3" s="1"/>
  <c r="E10385" i="3"/>
  <c r="C10385" i="3" s="1"/>
  <c r="D10007" i="3"/>
  <c r="D10023" i="3"/>
  <c r="D10034" i="3"/>
  <c r="D10040" i="3"/>
  <c r="D10045" i="3"/>
  <c r="D10058" i="3"/>
  <c r="D10067" i="3"/>
  <c r="D10071" i="3"/>
  <c r="D10075" i="3"/>
  <c r="E10094" i="3"/>
  <c r="E10110" i="3"/>
  <c r="C10110" i="3" s="1"/>
  <c r="E10147" i="3"/>
  <c r="E10151" i="3"/>
  <c r="C10151" i="3" s="1"/>
  <c r="E10157" i="3"/>
  <c r="C10157" i="3" s="1"/>
  <c r="I15" i="2"/>
  <c r="I12" i="2" s="1"/>
  <c r="O15" i="2"/>
  <c r="O12" i="2" s="1"/>
  <c r="M47" i="2"/>
  <c r="A38" i="5"/>
  <c r="C18378" i="3"/>
  <c r="C11131" i="3"/>
  <c r="C10918" i="3"/>
  <c r="C2151" i="3"/>
  <c r="D2099" i="3"/>
  <c r="C7759" i="3"/>
  <c r="C7769" i="3"/>
  <c r="D8437" i="3"/>
  <c r="E9048" i="3"/>
  <c r="C9048" i="3" s="1"/>
  <c r="D9060" i="3"/>
  <c r="E9074" i="3"/>
  <c r="C9074" i="3" s="1"/>
  <c r="D9192" i="3"/>
  <c r="C9192" i="3" s="1"/>
  <c r="D10541" i="3"/>
  <c r="C11064" i="3"/>
  <c r="G73" i="2"/>
  <c r="G41" i="2"/>
  <c r="C74" i="5"/>
  <c r="C10228" i="3"/>
  <c r="D10171" i="3"/>
  <c r="C11216" i="3"/>
  <c r="C10441" i="3"/>
  <c r="C11236" i="3"/>
  <c r="C11257" i="3"/>
  <c r="E10475" i="3"/>
  <c r="C10478" i="3"/>
  <c r="E11295" i="3"/>
  <c r="C10521" i="3"/>
  <c r="C11304" i="3"/>
  <c r="C14129" i="3"/>
  <c r="C16935" i="3"/>
  <c r="C17993" i="3"/>
  <c r="E18006" i="3"/>
  <c r="E18005" i="3" s="1"/>
  <c r="C18005" i="3" s="1"/>
  <c r="D11478" i="3"/>
  <c r="C10463" i="3"/>
  <c r="C10513" i="3"/>
  <c r="C11559" i="3"/>
  <c r="C11567" i="3"/>
  <c r="E10256" i="3"/>
  <c r="E262" i="3" s="1"/>
  <c r="E11558" i="3"/>
  <c r="C11558" i="3" s="1"/>
  <c r="E7203" i="3"/>
  <c r="C7203" i="3" s="1"/>
  <c r="C2737" i="3"/>
  <c r="C3526" i="3"/>
  <c r="E3525" i="3"/>
  <c r="E2736" i="3" s="1"/>
  <c r="C7207" i="3"/>
  <c r="C7211" i="3"/>
  <c r="D7210" i="3"/>
  <c r="D3537" i="3"/>
  <c r="C3537" i="3" s="1"/>
  <c r="C7224" i="3"/>
  <c r="D7223" i="3"/>
  <c r="D7222" i="3" s="1"/>
  <c r="C3545" i="3"/>
  <c r="C3548" i="3"/>
  <c r="C3551" i="3"/>
  <c r="D2762" i="3"/>
  <c r="C7243" i="3"/>
  <c r="C10393" i="3"/>
  <c r="D12280" i="3"/>
  <c r="C12807" i="3"/>
  <c r="D11755" i="3"/>
  <c r="D12806" i="3"/>
  <c r="R36" i="2"/>
  <c r="Q36" i="2" s="1"/>
  <c r="C17468" i="3"/>
  <c r="E16934" i="3"/>
  <c r="E16408" i="3" s="1"/>
  <c r="C9078" i="3"/>
  <c r="D2840" i="3"/>
  <c r="C3629" i="3"/>
  <c r="D2864" i="3"/>
  <c r="C3653" i="3"/>
  <c r="C4711" i="3"/>
  <c r="E4702" i="3"/>
  <c r="C4702" i="3" s="1"/>
  <c r="E4844" i="3"/>
  <c r="C4845" i="3"/>
  <c r="D4879" i="3"/>
  <c r="C4879" i="3" s="1"/>
  <c r="C4881" i="3"/>
  <c r="E6328" i="3"/>
  <c r="C6328" i="3" s="1"/>
  <c r="E14155" i="3"/>
  <c r="E14107" i="3" s="1"/>
  <c r="C14157" i="3"/>
  <c r="C9077" i="3"/>
  <c r="C10641" i="3"/>
  <c r="D14634" i="3"/>
  <c r="C14634" i="3" s="1"/>
  <c r="C17205" i="3"/>
  <c r="D15160" i="3"/>
  <c r="C9155" i="3"/>
  <c r="C6684" i="3"/>
  <c r="C280" i="3"/>
  <c r="C319" i="3"/>
  <c r="C363" i="3"/>
  <c r="C371" i="3"/>
  <c r="C394" i="3"/>
  <c r="E2315" i="3"/>
  <c r="E2054" i="3"/>
  <c r="C2054" i="3" s="1"/>
  <c r="C2478" i="3"/>
  <c r="E2477" i="3"/>
  <c r="D2489" i="3"/>
  <c r="C2490" i="3"/>
  <c r="E2591" i="3"/>
  <c r="C2594" i="3"/>
  <c r="E3380" i="3"/>
  <c r="C3383" i="3"/>
  <c r="E2652" i="3"/>
  <c r="C3441" i="3"/>
  <c r="E5896" i="3"/>
  <c r="E5895" i="3" s="1"/>
  <c r="C5897" i="3"/>
  <c r="E12483" i="3"/>
  <c r="C12483" i="3" s="1"/>
  <c r="E532" i="3"/>
  <c r="C533" i="3"/>
  <c r="E7712" i="3"/>
  <c r="C7712" i="3" s="1"/>
  <c r="C7713" i="3"/>
  <c r="D8402" i="3"/>
  <c r="C8402" i="3" s="1"/>
  <c r="C8411" i="3"/>
  <c r="D9070" i="3"/>
  <c r="C9070" i="3" s="1"/>
  <c r="C9333" i="3"/>
  <c r="E9474" i="3"/>
  <c r="E9473" i="3" s="1"/>
  <c r="C9473" i="3" s="1"/>
  <c r="C9475" i="3"/>
  <c r="E9962" i="3"/>
  <c r="C9963" i="3"/>
  <c r="D10014" i="3"/>
  <c r="C10277" i="3"/>
  <c r="D10030" i="3"/>
  <c r="C10293" i="3"/>
  <c r="C10317" i="3"/>
  <c r="D10054" i="3"/>
  <c r="C10349" i="3"/>
  <c r="D10086" i="3"/>
  <c r="C10374" i="3"/>
  <c r="E10111" i="3"/>
  <c r="C10111" i="3" s="1"/>
  <c r="E10131" i="3"/>
  <c r="C10131" i="3" s="1"/>
  <c r="C10394" i="3"/>
  <c r="E10180" i="3"/>
  <c r="C10180" i="3" s="1"/>
  <c r="C10443" i="3"/>
  <c r="C10490" i="3"/>
  <c r="E10227" i="3"/>
  <c r="C10227" i="3" s="1"/>
  <c r="D10536" i="3"/>
  <c r="E10751" i="3"/>
  <c r="C10751" i="3" s="1"/>
  <c r="C10760" i="3"/>
  <c r="E10893" i="3"/>
  <c r="C10893" i="3" s="1"/>
  <c r="C10894" i="3"/>
  <c r="C11174" i="3"/>
  <c r="D11168" i="3"/>
  <c r="D11262" i="3"/>
  <c r="C11262" i="3" s="1"/>
  <c r="C11264" i="3"/>
  <c r="D11419" i="3"/>
  <c r="C11420" i="3"/>
  <c r="E11525" i="3"/>
  <c r="C11525" i="3" s="1"/>
  <c r="C11527" i="3"/>
  <c r="C11669" i="3"/>
  <c r="E10091" i="3"/>
  <c r="C10091" i="3" s="1"/>
  <c r="C11691" i="3"/>
  <c r="E10113" i="3"/>
  <c r="C10113" i="3" s="1"/>
  <c r="E10120" i="3"/>
  <c r="C10120" i="3" s="1"/>
  <c r="C11698" i="3"/>
  <c r="E10138" i="3"/>
  <c r="C11716" i="3"/>
  <c r="C11860" i="3"/>
  <c r="E11856" i="3"/>
  <c r="E11851" i="3" s="1"/>
  <c r="C13701" i="3"/>
  <c r="E13697" i="3"/>
  <c r="C5895" i="3"/>
  <c r="D9569" i="3"/>
  <c r="E17196" i="3"/>
  <c r="E17189" i="3" s="1"/>
  <c r="C16971" i="3"/>
  <c r="C13171" i="3"/>
  <c r="C17319" i="3"/>
  <c r="D9166" i="3"/>
  <c r="E10473" i="3"/>
  <c r="C587" i="3"/>
  <c r="C5530" i="3"/>
  <c r="C6924" i="3"/>
  <c r="D6923" i="3"/>
  <c r="C6923" i="3" s="1"/>
  <c r="E13098" i="3"/>
  <c r="C13100" i="3"/>
  <c r="C16404" i="3"/>
  <c r="E9589" i="3"/>
  <c r="E9569" i="3" s="1"/>
  <c r="E9562" i="3" s="1"/>
  <c r="C14155" i="3"/>
  <c r="C10052" i="3"/>
  <c r="C2591" i="3"/>
  <c r="C9474" i="3"/>
  <c r="C5382" i="3"/>
  <c r="C9692" i="3"/>
  <c r="C875" i="3"/>
  <c r="C501" i="3"/>
  <c r="C510" i="3"/>
  <c r="C514" i="3"/>
  <c r="D1700" i="3"/>
  <c r="E1859" i="3"/>
  <c r="D1947" i="3"/>
  <c r="D2091" i="3"/>
  <c r="C2727" i="3"/>
  <c r="D4330" i="3"/>
  <c r="E4856" i="3"/>
  <c r="C6423" i="3"/>
  <c r="C8522" i="3"/>
  <c r="C8558" i="3"/>
  <c r="E11957" i="3"/>
  <c r="E11956" i="3" s="1"/>
  <c r="C15089" i="3"/>
  <c r="C16213" i="3"/>
  <c r="E16691" i="3"/>
  <c r="E16690" i="3" s="1"/>
  <c r="C16520" i="3"/>
  <c r="C17077" i="3"/>
  <c r="E16837" i="3"/>
  <c r="C19" i="1"/>
  <c r="I51" i="2"/>
  <c r="G51" i="2" s="1"/>
  <c r="P44" i="5"/>
  <c r="C8101" i="3"/>
  <c r="E7380" i="3"/>
  <c r="C347" i="3"/>
  <c r="D366" i="3"/>
  <c r="C836" i="3"/>
  <c r="D3015" i="3"/>
  <c r="C3015" i="3" s="1"/>
  <c r="D3278" i="3"/>
  <c r="C2780" i="3"/>
  <c r="C3963" i="3"/>
  <c r="E4330" i="3"/>
  <c r="E5807" i="3"/>
  <c r="E7223" i="3"/>
  <c r="E7222" i="3" s="1"/>
  <c r="D7486" i="3"/>
  <c r="D7485" i="3" s="1"/>
  <c r="E7749" i="3"/>
  <c r="E7748" i="3" s="1"/>
  <c r="E8848" i="3"/>
  <c r="E8847" i="3" s="1"/>
  <c r="C12159" i="3"/>
  <c r="D13798" i="3"/>
  <c r="E14587" i="3"/>
  <c r="E14586" i="3" s="1"/>
  <c r="C14586" i="3" s="1"/>
  <c r="E15902" i="3"/>
  <c r="E15901" i="3" s="1"/>
  <c r="J15" i="2"/>
  <c r="J12" i="2" s="1"/>
  <c r="I92" i="5"/>
  <c r="C92" i="5"/>
  <c r="A89" i="5"/>
  <c r="A88" i="5"/>
  <c r="A80" i="5"/>
  <c r="A79" i="5"/>
  <c r="A62" i="5"/>
  <c r="K48" i="5"/>
  <c r="I48" i="5" s="1"/>
  <c r="G33" i="5"/>
  <c r="A27" i="5"/>
  <c r="D10" i="2"/>
  <c r="E361" i="3"/>
  <c r="E369" i="3"/>
  <c r="C369" i="3" s="1"/>
  <c r="E810" i="3"/>
  <c r="C1615" i="3"/>
  <c r="E4054" i="3"/>
  <c r="C6167" i="3"/>
  <c r="C8035" i="3"/>
  <c r="C9203" i="3"/>
  <c r="C9207" i="3"/>
  <c r="C9792" i="3"/>
  <c r="E13522" i="3"/>
  <c r="C16337" i="3"/>
  <c r="H37" i="2"/>
  <c r="M80" i="2"/>
  <c r="M9" i="2" s="1"/>
  <c r="A15" i="5"/>
  <c r="C12" i="5"/>
  <c r="H77" i="5"/>
  <c r="H7" i="5" s="1"/>
  <c r="F48" i="5"/>
  <c r="A48" i="5" s="1"/>
  <c r="A63" i="5"/>
  <c r="Q28" i="2"/>
  <c r="I74" i="5"/>
  <c r="A93" i="5"/>
  <c r="A73" i="5"/>
  <c r="A71" i="5"/>
  <c r="E8" i="8"/>
  <c r="B16" i="8"/>
  <c r="C5997" i="3"/>
  <c r="D5955" i="3"/>
  <c r="D5954" i="3" s="1"/>
  <c r="C8826" i="3"/>
  <c r="D8824" i="3"/>
  <c r="C8824" i="3" s="1"/>
  <c r="O11" i="2"/>
  <c r="O7" i="2" s="1"/>
  <c r="O6" i="2" s="1"/>
  <c r="C9210" i="3"/>
  <c r="D16934" i="3"/>
  <c r="C10264" i="3"/>
  <c r="C4616" i="3"/>
  <c r="C16402" i="3"/>
  <c r="C463" i="3"/>
  <c r="C464" i="3"/>
  <c r="C826" i="3"/>
  <c r="D936" i="3"/>
  <c r="D934" i="3" s="1"/>
  <c r="C934" i="3" s="1"/>
  <c r="D692" i="3"/>
  <c r="D1699" i="3"/>
  <c r="D3014" i="3"/>
  <c r="C3014" i="3" s="1"/>
  <c r="C3617" i="3"/>
  <c r="C4048" i="3"/>
  <c r="C4306" i="3"/>
  <c r="C4618" i="3"/>
  <c r="C4945" i="3"/>
  <c r="C6110" i="3"/>
  <c r="E6596" i="3"/>
  <c r="E7007" i="3"/>
  <c r="E7006" i="3" s="1"/>
  <c r="D3437" i="3"/>
  <c r="D2648" i="3" s="1"/>
  <c r="C7449" i="3"/>
  <c r="C7840" i="3"/>
  <c r="D8059" i="3"/>
  <c r="C8539" i="3"/>
  <c r="D8910" i="3"/>
  <c r="C9004" i="3"/>
  <c r="C10336" i="3"/>
  <c r="D10515" i="3"/>
  <c r="E13785" i="3"/>
  <c r="E14060" i="3"/>
  <c r="E14223" i="3"/>
  <c r="E14218" i="3" s="1"/>
  <c r="E15240" i="3"/>
  <c r="D15356" i="3"/>
  <c r="C16007" i="3"/>
  <c r="F10" i="5"/>
  <c r="A35" i="5"/>
  <c r="P12" i="5"/>
  <c r="P10" i="5" s="1"/>
  <c r="I19" i="1"/>
  <c r="D9306" i="3"/>
  <c r="C15339" i="3"/>
  <c r="E5165" i="3"/>
  <c r="C361" i="3"/>
  <c r="C270" i="3"/>
  <c r="C3534" i="3"/>
  <c r="C10454" i="3"/>
  <c r="C10455" i="3"/>
  <c r="D10440" i="3"/>
  <c r="E11014" i="3"/>
  <c r="D10166" i="3"/>
  <c r="D172" i="3" s="1"/>
  <c r="D10215" i="3"/>
  <c r="C10215" i="3" s="1"/>
  <c r="K15" i="2"/>
  <c r="K12" i="2" s="1"/>
  <c r="L3" i="1" s="1"/>
  <c r="G28" i="2"/>
  <c r="M15" i="2"/>
  <c r="M12" i="2" s="1"/>
  <c r="L55" i="2"/>
  <c r="G88" i="2"/>
  <c r="I12" i="5"/>
  <c r="D10" i="5"/>
  <c r="C10" i="5" s="1"/>
  <c r="J8" i="5"/>
  <c r="A94" i="5"/>
  <c r="A91" i="5"/>
  <c r="A87" i="5"/>
  <c r="A86" i="5"/>
  <c r="O77" i="5"/>
  <c r="O7" i="5" s="1"/>
  <c r="K77" i="5"/>
  <c r="E77" i="5"/>
  <c r="C77" i="5" s="1"/>
  <c r="A82" i="5"/>
  <c r="A81" i="5"/>
  <c r="M77" i="5"/>
  <c r="M7" i="5" s="1"/>
  <c r="F74" i="5"/>
  <c r="A74" i="5" s="1"/>
  <c r="L44" i="5"/>
  <c r="C5" i="1"/>
  <c r="R15" i="2"/>
  <c r="R12" i="2" s="1"/>
  <c r="D8780" i="3"/>
  <c r="D8773" i="3" s="1"/>
  <c r="C14689" i="3"/>
  <c r="C8890" i="3"/>
  <c r="C5221" i="3"/>
  <c r="C7186" i="3"/>
  <c r="C3117" i="3"/>
  <c r="D6481" i="3"/>
  <c r="D6480" i="3" s="1"/>
  <c r="C10444" i="3"/>
  <c r="E10170" i="3"/>
  <c r="C11784" i="3"/>
  <c r="C13549" i="3"/>
  <c r="D16836" i="3"/>
  <c r="D16835" i="3" s="1"/>
  <c r="D16662" i="3"/>
  <c r="C16662" i="3" s="1"/>
  <c r="D17090" i="3"/>
  <c r="D16564" i="3" s="1"/>
  <c r="I48" i="2"/>
  <c r="H9" i="2"/>
  <c r="G9" i="2" s="1"/>
  <c r="L15" i="2"/>
  <c r="L12" i="2" s="1"/>
  <c r="K80" i="2"/>
  <c r="K9" i="2" s="1"/>
  <c r="J80" i="2"/>
  <c r="J9" i="2" s="1"/>
  <c r="D8" i="5"/>
  <c r="C8" i="5" s="1"/>
  <c r="A25" i="5"/>
  <c r="C78" i="5"/>
  <c r="A78" i="5" s="1"/>
  <c r="B27" i="8"/>
  <c r="C17216" i="3"/>
  <c r="C13887" i="3"/>
  <c r="C441" i="3"/>
  <c r="C469" i="3"/>
  <c r="C472" i="3"/>
  <c r="C525" i="3"/>
  <c r="C887" i="3"/>
  <c r="D1068" i="3"/>
  <c r="C1270" i="3"/>
  <c r="C1720" i="3"/>
  <c r="C3035" i="3"/>
  <c r="C3388" i="3"/>
  <c r="E4377" i="3"/>
  <c r="C4695" i="3"/>
  <c r="E7350" i="3"/>
  <c r="C7350" i="3" s="1"/>
  <c r="C7885" i="3"/>
  <c r="C8821" i="3"/>
  <c r="E10905" i="3"/>
  <c r="D10049" i="3"/>
  <c r="E14574" i="3"/>
  <c r="E15639" i="3"/>
  <c r="E15638" i="3" s="1"/>
  <c r="C15638" i="3" s="1"/>
  <c r="G81" i="2"/>
  <c r="G95" i="2"/>
  <c r="I70" i="5"/>
  <c r="F12" i="5"/>
  <c r="A22" i="5"/>
  <c r="A67" i="5"/>
  <c r="E8" i="2"/>
  <c r="C16630" i="3"/>
  <c r="E16367" i="3"/>
  <c r="E16585" i="3"/>
  <c r="C462" i="3"/>
  <c r="C465" i="3"/>
  <c r="C470" i="3"/>
  <c r="C451" i="3"/>
  <c r="C3626" i="3"/>
  <c r="C7028" i="3"/>
  <c r="C7054" i="3"/>
  <c r="C3642" i="3"/>
  <c r="C7069" i="3"/>
  <c r="C3663" i="3"/>
  <c r="C7088" i="3"/>
  <c r="D3669" i="3"/>
  <c r="D2880" i="3" s="1"/>
  <c r="C7087" i="3"/>
  <c r="E7283" i="3"/>
  <c r="C3612" i="3"/>
  <c r="C3655" i="3"/>
  <c r="C3657" i="3"/>
  <c r="C3666" i="3"/>
  <c r="C3670" i="3"/>
  <c r="C7351" i="3"/>
  <c r="D8598" i="3"/>
  <c r="E8598" i="3"/>
  <c r="C2822" i="3"/>
  <c r="C8606" i="3"/>
  <c r="C8629" i="3"/>
  <c r="C8640" i="3"/>
  <c r="C8648" i="3"/>
  <c r="C8647" i="3"/>
  <c r="D2862" i="3"/>
  <c r="C2862" i="3" s="1"/>
  <c r="D10020" i="3"/>
  <c r="E10062" i="3"/>
  <c r="C10966" i="3"/>
  <c r="E10965" i="3"/>
  <c r="C10965" i="3" s="1"/>
  <c r="E10239" i="3"/>
  <c r="C10239" i="3" s="1"/>
  <c r="D11014" i="3"/>
  <c r="D10488" i="3" s="1"/>
  <c r="C10511" i="3"/>
  <c r="E11032" i="3"/>
  <c r="D10254" i="3"/>
  <c r="C10254" i="3" s="1"/>
  <c r="C11041" i="3"/>
  <c r="D11032" i="3"/>
  <c r="D11633" i="3"/>
  <c r="C11745" i="3"/>
  <c r="C11766" i="3"/>
  <c r="E10198" i="3"/>
  <c r="E204" i="3" s="1"/>
  <c r="C12585" i="3"/>
  <c r="C12611" i="3"/>
  <c r="C10250" i="3"/>
  <c r="E11822" i="3"/>
  <c r="C14227" i="3"/>
  <c r="E11597" i="3"/>
  <c r="D14223" i="3"/>
  <c r="D14218" i="3" s="1"/>
  <c r="C14239" i="3"/>
  <c r="E16225" i="3"/>
  <c r="E16212" i="3" s="1"/>
  <c r="D16212" i="3"/>
  <c r="D16211" i="3" s="1"/>
  <c r="C16274" i="3"/>
  <c r="C16292" i="3"/>
  <c r="C796" i="3"/>
  <c r="D795" i="3"/>
  <c r="D794" i="3" s="1"/>
  <c r="C3512" i="3"/>
  <c r="E8421" i="3"/>
  <c r="C8421" i="3" s="1"/>
  <c r="C8422" i="3"/>
  <c r="D8432" i="3"/>
  <c r="D2713" i="3" s="1"/>
  <c r="D2699" i="3" s="1"/>
  <c r="D2646" i="3" s="1"/>
  <c r="D2634" i="3" s="1"/>
  <c r="C8485" i="3"/>
  <c r="C2711" i="3"/>
  <c r="D8501" i="3"/>
  <c r="C8501" i="3" s="1"/>
  <c r="D8518" i="3"/>
  <c r="C8518" i="3" s="1"/>
  <c r="C8526" i="3"/>
  <c r="D129" i="3"/>
  <c r="D8551" i="3"/>
  <c r="C8551" i="3" s="1"/>
  <c r="D8561" i="3"/>
  <c r="C8561" i="3" s="1"/>
  <c r="C10132" i="3"/>
  <c r="C10467" i="3"/>
  <c r="C11744" i="3"/>
  <c r="C10167" i="3"/>
  <c r="D12793" i="3"/>
  <c r="D12792" i="3" s="1"/>
  <c r="C12814" i="3"/>
  <c r="E12806" i="3"/>
  <c r="D10188" i="3"/>
  <c r="C10199" i="3"/>
  <c r="C12855" i="3"/>
  <c r="C12874" i="3"/>
  <c r="E12873" i="3"/>
  <c r="C11832" i="3"/>
  <c r="C12882" i="3"/>
  <c r="D12873" i="3"/>
  <c r="D10203" i="3"/>
  <c r="C10203" i="3" s="1"/>
  <c r="C13077" i="3"/>
  <c r="E13069" i="3"/>
  <c r="D13069" i="3"/>
  <c r="E10206" i="3"/>
  <c r="C10206" i="3" s="1"/>
  <c r="C11817" i="3"/>
  <c r="C742" i="3"/>
  <c r="C744" i="3"/>
  <c r="D694" i="3"/>
  <c r="C507" i="3"/>
  <c r="C757" i="3"/>
  <c r="C488" i="3"/>
  <c r="E446" i="3"/>
  <c r="C8004" i="3"/>
  <c r="C8013" i="3"/>
  <c r="D8011" i="3"/>
  <c r="C8011" i="3" s="1"/>
  <c r="E7991" i="3"/>
  <c r="C16321" i="3"/>
  <c r="C16845" i="3"/>
  <c r="E16839" i="3"/>
  <c r="E16313" i="3" s="1"/>
  <c r="C17102" i="3"/>
  <c r="C7450" i="3"/>
  <c r="D3505" i="3"/>
  <c r="D2716" i="3" s="1"/>
  <c r="E6854" i="3"/>
  <c r="C3508" i="3"/>
  <c r="D2745" i="3"/>
  <c r="D6959" i="3"/>
  <c r="D6939" i="3" s="1"/>
  <c r="C3558" i="3"/>
  <c r="C2770" i="3"/>
  <c r="C3563" i="3"/>
  <c r="C2774" i="3"/>
  <c r="C7371" i="3"/>
  <c r="C7369" i="3"/>
  <c r="C2643" i="3"/>
  <c r="C3432" i="3"/>
  <c r="C7370" i="3"/>
  <c r="C7382" i="3"/>
  <c r="D2667" i="3"/>
  <c r="C7385" i="3"/>
  <c r="C7433" i="3"/>
  <c r="D7380" i="3"/>
  <c r="C3510" i="3"/>
  <c r="C7482" i="3"/>
  <c r="E7473" i="3"/>
  <c r="C7487" i="3"/>
  <c r="E3542" i="3"/>
  <c r="E7486" i="3"/>
  <c r="C3549" i="3"/>
  <c r="C7499" i="3"/>
  <c r="C3557" i="3"/>
  <c r="C3569" i="3"/>
  <c r="C3586" i="3"/>
  <c r="C10457" i="3"/>
  <c r="E10447" i="3"/>
  <c r="C12280" i="3"/>
  <c r="C11780" i="3"/>
  <c r="E10229" i="3"/>
  <c r="E235" i="3" s="1"/>
  <c r="D10237" i="3"/>
  <c r="C11831" i="3"/>
  <c r="C891" i="3"/>
  <c r="C370" i="3"/>
  <c r="E898" i="3"/>
  <c r="E381" i="3"/>
  <c r="C2641" i="3"/>
  <c r="D2914" i="3"/>
  <c r="D2909" i="3" s="1"/>
  <c r="C2930" i="3"/>
  <c r="C2940" i="3"/>
  <c r="C2978" i="3"/>
  <c r="D2728" i="3"/>
  <c r="C2728" i="3" s="1"/>
  <c r="D2994" i="3"/>
  <c r="D2987" i="3" s="1"/>
  <c r="C3016" i="3"/>
  <c r="D10175" i="3"/>
  <c r="C10175" i="3" s="1"/>
  <c r="D10185" i="3"/>
  <c r="D10186" i="3"/>
  <c r="C10186" i="3" s="1"/>
  <c r="C10189" i="3"/>
  <c r="D10201" i="3"/>
  <c r="C10201" i="3" s="1"/>
  <c r="D10207" i="3"/>
  <c r="D10208" i="3"/>
  <c r="D10216" i="3"/>
  <c r="C10484" i="3"/>
  <c r="C11015" i="3"/>
  <c r="D10489" i="3"/>
  <c r="D10234" i="3"/>
  <c r="C11033" i="3"/>
  <c r="C10520" i="3"/>
  <c r="C11748" i="3"/>
  <c r="E10173" i="3"/>
  <c r="C10173" i="3" s="1"/>
  <c r="C10174" i="3"/>
  <c r="C10247" i="3"/>
  <c r="C11763" i="3"/>
  <c r="C11764" i="3"/>
  <c r="C11765" i="3"/>
  <c r="C15249" i="3"/>
  <c r="D10202" i="3"/>
  <c r="C11781" i="3"/>
  <c r="C15223" i="3"/>
  <c r="C10249" i="3"/>
  <c r="C644" i="3"/>
  <c r="E635" i="3"/>
  <c r="E386" i="3"/>
  <c r="C649" i="3"/>
  <c r="C654" i="3"/>
  <c r="D1154" i="3"/>
  <c r="E1154" i="3"/>
  <c r="D108" i="3"/>
  <c r="C1166" i="3"/>
  <c r="E1162" i="3"/>
  <c r="E1174" i="3"/>
  <c r="E1173" i="3" s="1"/>
  <c r="C1180" i="3"/>
  <c r="C16458" i="3"/>
  <c r="C16469" i="3"/>
  <c r="C16472" i="3"/>
  <c r="E16751" i="3"/>
  <c r="E16738" i="3" s="1"/>
  <c r="E16737" i="3" s="1"/>
  <c r="C16759" i="3"/>
  <c r="E16496" i="3"/>
  <c r="E16800" i="3"/>
  <c r="C16827" i="3"/>
  <c r="C17097" i="3"/>
  <c r="D17607" i="3"/>
  <c r="D17081" i="3" s="1"/>
  <c r="D16555" i="3" s="1"/>
  <c r="C17033" i="3"/>
  <c r="C17062" i="3"/>
  <c r="D17064" i="3"/>
  <c r="D16538" i="3" s="1"/>
  <c r="C16985" i="3"/>
  <c r="C17021" i="3"/>
  <c r="E16535" i="3"/>
  <c r="E16551" i="3"/>
  <c r="D1173" i="3"/>
  <c r="J19" i="1"/>
  <c r="H19" i="1" s="1"/>
  <c r="D2843" i="3"/>
  <c r="D7838" i="3"/>
  <c r="C7838" i="3" s="1"/>
  <c r="D7858" i="3"/>
  <c r="C7858" i="3" s="1"/>
  <c r="E27" i="8"/>
  <c r="E281" i="3"/>
  <c r="C346" i="3"/>
  <c r="C1191" i="3"/>
  <c r="D300" i="3"/>
  <c r="E971" i="3"/>
  <c r="E958" i="3" s="1"/>
  <c r="D1057" i="3"/>
  <c r="C1057" i="3" s="1"/>
  <c r="C1058" i="3"/>
  <c r="C271" i="3"/>
  <c r="C8060" i="3"/>
  <c r="E11" i="8"/>
  <c r="C12745" i="3"/>
  <c r="C10788" i="3"/>
  <c r="D10262" i="3"/>
  <c r="D17459" i="3"/>
  <c r="D17452" i="3" s="1"/>
  <c r="D13251" i="3"/>
  <c r="D13244" i="3" s="1"/>
  <c r="D5887" i="3"/>
  <c r="D5880" i="3" s="1"/>
  <c r="D4572" i="3"/>
  <c r="D4565" i="3" s="1"/>
  <c r="C18269" i="3"/>
  <c r="D16942" i="3"/>
  <c r="D16416" i="3" s="1"/>
  <c r="C9327" i="3"/>
  <c r="D14481" i="3"/>
  <c r="C16943" i="3"/>
  <c r="C15639" i="3"/>
  <c r="C12470" i="3"/>
  <c r="E18315" i="3"/>
  <c r="C8121" i="3"/>
  <c r="D10621" i="3"/>
  <c r="C15523" i="3"/>
  <c r="C8159" i="3"/>
  <c r="C17217" i="3"/>
  <c r="C18249" i="3"/>
  <c r="D14108" i="3"/>
  <c r="D14107" i="3" s="1"/>
  <c r="E10221" i="3"/>
  <c r="C7851" i="3"/>
  <c r="E7772" i="3"/>
  <c r="C7772" i="3" s="1"/>
  <c r="C7774" i="3"/>
  <c r="C13823" i="3"/>
  <c r="C13682" i="3"/>
  <c r="C12746" i="3"/>
  <c r="D16954" i="3"/>
  <c r="D16941" i="3"/>
  <c r="C5166" i="3"/>
  <c r="D157" i="3"/>
  <c r="C16716" i="3"/>
  <c r="E6744" i="3"/>
  <c r="E6743" i="3" s="1"/>
  <c r="C6786" i="3"/>
  <c r="C6528" i="3"/>
  <c r="C18268" i="3"/>
  <c r="E15423" i="3"/>
  <c r="E13845" i="3"/>
  <c r="C5265" i="3"/>
  <c r="E15355" i="3"/>
  <c r="E15348" i="3" s="1"/>
  <c r="C16314" i="3"/>
  <c r="E1038" i="3"/>
  <c r="C2222" i="3"/>
  <c r="C3482" i="3"/>
  <c r="C2710" i="3"/>
  <c r="C3591" i="3"/>
  <c r="E3426" i="3"/>
  <c r="E2637" i="3" s="1"/>
  <c r="E3659" i="3"/>
  <c r="E2870" i="3" s="1"/>
  <c r="C6459" i="3"/>
  <c r="C10369" i="3"/>
  <c r="C10388" i="3"/>
  <c r="E10489" i="3"/>
  <c r="C11739" i="3"/>
  <c r="D10182" i="3"/>
  <c r="D188" i="3" s="1"/>
  <c r="D10183" i="3"/>
  <c r="C10183" i="3" s="1"/>
  <c r="D10231" i="3"/>
  <c r="C10231" i="3" s="1"/>
  <c r="D11590" i="3"/>
  <c r="C11590" i="3" s="1"/>
  <c r="D11658" i="3"/>
  <c r="D10080" i="3" s="1"/>
  <c r="A53" i="5"/>
  <c r="C9684" i="3"/>
  <c r="C14550" i="3"/>
  <c r="C447" i="3"/>
  <c r="C468" i="3"/>
  <c r="D391" i="3"/>
  <c r="C1761" i="3"/>
  <c r="C6002" i="3"/>
  <c r="E9182" i="3"/>
  <c r="D10011" i="3"/>
  <c r="D10027" i="3"/>
  <c r="E10168" i="3"/>
  <c r="C10168" i="3" s="1"/>
  <c r="E10192" i="3"/>
  <c r="C10192" i="3" s="1"/>
  <c r="E10208" i="3"/>
  <c r="E214" i="3" s="1"/>
  <c r="C16316" i="3"/>
  <c r="C14207" i="3"/>
  <c r="E521" i="3"/>
  <c r="C3270" i="3"/>
  <c r="C5608" i="3"/>
  <c r="D9650" i="3"/>
  <c r="D9637" i="3" s="1"/>
  <c r="D9636" i="3" s="1"/>
  <c r="C11599" i="3"/>
  <c r="C11604" i="3"/>
  <c r="C11608" i="3"/>
  <c r="C11611" i="3"/>
  <c r="C11618" i="3"/>
  <c r="C11630" i="3"/>
  <c r="E10053" i="3"/>
  <c r="E59" i="3" s="1"/>
  <c r="C11644" i="3"/>
  <c r="C11662" i="3"/>
  <c r="C11949" i="3"/>
  <c r="C15707" i="3"/>
  <c r="F33" i="5"/>
  <c r="G30" i="5"/>
  <c r="F30" i="5" s="1"/>
  <c r="C7325" i="3"/>
  <c r="C15465" i="3"/>
  <c r="E513" i="3"/>
  <c r="D3533" i="3"/>
  <c r="C4084" i="3"/>
  <c r="C4185" i="3"/>
  <c r="C4419" i="3"/>
  <c r="C6232" i="3"/>
  <c r="E9650" i="3"/>
  <c r="D11295" i="3"/>
  <c r="C12240" i="3"/>
  <c r="D13548" i="3"/>
  <c r="C13761" i="3"/>
  <c r="C16259" i="3"/>
  <c r="C16457" i="3"/>
  <c r="C16503" i="3"/>
  <c r="N15" i="2"/>
  <c r="N12" i="2" s="1"/>
  <c r="L36" i="2"/>
  <c r="L33" i="2" s="1"/>
  <c r="L47" i="2"/>
  <c r="AI96" i="5" s="1"/>
  <c r="AG96" i="5" s="1"/>
  <c r="G67" i="2"/>
  <c r="A67" i="2" s="1"/>
  <c r="F70" i="5"/>
  <c r="D70" i="5"/>
  <c r="H52" i="5"/>
  <c r="H44" i="5" s="1"/>
  <c r="H9" i="5" s="1"/>
  <c r="A51" i="5"/>
  <c r="O44" i="5"/>
  <c r="O9" i="5" s="1"/>
  <c r="O5" i="5" s="1"/>
  <c r="C16410" i="3"/>
  <c r="C16411" i="3"/>
  <c r="E16857" i="3"/>
  <c r="C18095" i="3"/>
  <c r="P9" i="5"/>
  <c r="P5" i="5" s="1"/>
  <c r="P4" i="5" s="1"/>
  <c r="P100" i="5" s="1"/>
  <c r="N44" i="5"/>
  <c r="L9" i="5"/>
  <c r="L5" i="5" s="1"/>
  <c r="L4" i="5" s="1"/>
  <c r="L100" i="5" s="1"/>
  <c r="A57" i="5"/>
  <c r="A56" i="5"/>
  <c r="Q44" i="5"/>
  <c r="Q9" i="5" s="1"/>
  <c r="Q5" i="5" s="1"/>
  <c r="Q4" i="5" s="1"/>
  <c r="Q100" i="5" s="1"/>
  <c r="A46" i="5"/>
  <c r="A41" i="5"/>
  <c r="C8" i="8"/>
  <c r="D16893" i="3"/>
  <c r="D16367" i="3" s="1"/>
  <c r="J55" i="2"/>
  <c r="J47" i="2" s="1"/>
  <c r="J11" i="2" s="1"/>
  <c r="J7" i="2" s="1"/>
  <c r="J6" i="2" s="1"/>
  <c r="N55" i="2"/>
  <c r="N47" i="2" s="1"/>
  <c r="C45" i="5"/>
  <c r="I6" i="5"/>
  <c r="D44" i="5"/>
  <c r="C44" i="5" s="1"/>
  <c r="E9" i="5"/>
  <c r="F8" i="5"/>
  <c r="A90" i="5"/>
  <c r="A84" i="5"/>
  <c r="A75" i="5"/>
  <c r="D48" i="2"/>
  <c r="F47" i="2"/>
  <c r="C16349" i="3"/>
  <c r="C16907" i="3"/>
  <c r="D16974" i="3"/>
  <c r="D16448" i="3" s="1"/>
  <c r="B20" i="1"/>
  <c r="G25" i="2"/>
  <c r="I85" i="5"/>
  <c r="I8" i="5"/>
  <c r="C85" i="5"/>
  <c r="C70" i="5"/>
  <c r="A70" i="5" s="1"/>
  <c r="A72" i="5"/>
  <c r="A69" i="5"/>
  <c r="A55" i="5"/>
  <c r="A50" i="5"/>
  <c r="M44" i="5"/>
  <c r="M9" i="5" s="1"/>
  <c r="M5" i="5" s="1"/>
  <c r="M4" i="5" s="1"/>
  <c r="M100" i="5" s="1"/>
  <c r="R80" i="2"/>
  <c r="D51" i="2"/>
  <c r="A51" i="2" s="1"/>
  <c r="D41" i="2"/>
  <c r="E55" i="2"/>
  <c r="E47" i="2" s="1"/>
  <c r="S55" i="2"/>
  <c r="S47" i="2" s="1"/>
  <c r="D77" i="2"/>
  <c r="A77" i="2" s="1"/>
  <c r="D88" i="2"/>
  <c r="A88" i="2" s="1"/>
  <c r="D28" i="2"/>
  <c r="A28" i="2" s="1"/>
  <c r="C406" i="3"/>
  <c r="E12243" i="3"/>
  <c r="C12243" i="3" s="1"/>
  <c r="C12245" i="3"/>
  <c r="C17763" i="3"/>
  <c r="C16467" i="3"/>
  <c r="C16492" i="3"/>
  <c r="D212" i="3"/>
  <c r="C16550" i="3"/>
  <c r="C17094" i="3"/>
  <c r="C502" i="3"/>
  <c r="C1680" i="3"/>
  <c r="D365" i="3"/>
  <c r="C1696" i="3"/>
  <c r="E1713" i="3"/>
  <c r="C1713" i="3" s="1"/>
  <c r="D141" i="3"/>
  <c r="C493" i="3"/>
  <c r="C496" i="3"/>
  <c r="C520" i="3"/>
  <c r="C1836" i="3"/>
  <c r="C524" i="3"/>
  <c r="C527" i="3"/>
  <c r="C16446" i="3"/>
  <c r="C16497" i="3"/>
  <c r="C16549" i="3"/>
  <c r="C17230" i="3"/>
  <c r="C16479" i="3"/>
  <c r="E17043" i="3"/>
  <c r="E16517" i="3" s="1"/>
  <c r="C17306" i="3"/>
  <c r="E17264" i="3"/>
  <c r="E17263" i="3" s="1"/>
  <c r="C16534" i="3"/>
  <c r="E17326" i="3"/>
  <c r="C17326" i="3" s="1"/>
  <c r="E17072" i="3"/>
  <c r="E16546" i="3" s="1"/>
  <c r="C17344" i="3"/>
  <c r="C16972" i="3"/>
  <c r="D16441" i="3"/>
  <c r="C16460" i="3"/>
  <c r="D17002" i="3"/>
  <c r="D16476" i="3" s="1"/>
  <c r="C16476" i="3" s="1"/>
  <c r="C17025" i="3"/>
  <c r="C16506" i="3"/>
  <c r="C17811" i="3"/>
  <c r="C17870" i="3"/>
  <c r="C16559" i="3"/>
  <c r="C18232" i="3"/>
  <c r="C16862" i="3"/>
  <c r="E17379" i="3"/>
  <c r="E17374" i="3" s="1"/>
  <c r="C17383" i="3"/>
  <c r="D16869" i="3"/>
  <c r="C17405" i="3"/>
  <c r="C16395" i="3"/>
  <c r="C16921" i="3"/>
  <c r="C17443" i="3"/>
  <c r="E16917" i="3"/>
  <c r="C17505" i="3"/>
  <c r="C16968" i="3"/>
  <c r="C16993" i="3"/>
  <c r="D17503" i="3"/>
  <c r="C17503" i="3" s="1"/>
  <c r="C17528" i="3"/>
  <c r="C17055" i="3"/>
  <c r="C16542" i="3"/>
  <c r="C16543" i="3"/>
  <c r="C17082" i="3"/>
  <c r="C16562" i="3"/>
  <c r="E17607" i="3"/>
  <c r="E17090" i="3"/>
  <c r="E16564" i="3" s="1"/>
  <c r="C16964" i="3"/>
  <c r="C17969" i="3"/>
  <c r="D17985" i="3"/>
  <c r="D17978" i="3" s="1"/>
  <c r="C16547" i="3"/>
  <c r="C18032" i="3"/>
  <c r="C18019" i="3"/>
  <c r="C16461" i="3"/>
  <c r="E155" i="3"/>
  <c r="C17011" i="3"/>
  <c r="C18067" i="3"/>
  <c r="C17019" i="3"/>
  <c r="D17022" i="3"/>
  <c r="D16496" i="3" s="1"/>
  <c r="C16513" i="3"/>
  <c r="D16519" i="3"/>
  <c r="C16519" i="3" s="1"/>
  <c r="C18100" i="3"/>
  <c r="C16529" i="3"/>
  <c r="C17065" i="3"/>
  <c r="C16552" i="3"/>
  <c r="C16557" i="3"/>
  <c r="C18142" i="3"/>
  <c r="E18133" i="3"/>
  <c r="C18133" i="3" s="1"/>
  <c r="C1565" i="3"/>
  <c r="C480" i="3"/>
  <c r="C1542" i="3"/>
  <c r="C3427" i="3"/>
  <c r="C3430" i="3"/>
  <c r="D3426" i="3"/>
  <c r="C3952" i="3"/>
  <c r="C3951" i="3"/>
  <c r="C2649" i="3"/>
  <c r="D3961" i="3"/>
  <c r="C2661" i="3"/>
  <c r="E3966" i="3"/>
  <c r="C3966" i="3" s="1"/>
  <c r="C3992" i="3"/>
  <c r="C3470" i="3"/>
  <c r="D2693" i="3"/>
  <c r="C2693" i="3" s="1"/>
  <c r="C4006" i="3"/>
  <c r="C4014" i="3"/>
  <c r="C2701" i="3"/>
  <c r="C2707" i="3"/>
  <c r="C3499" i="3"/>
  <c r="E3505" i="3"/>
  <c r="C3516" i="3"/>
  <c r="C3517" i="3"/>
  <c r="C3525" i="3"/>
  <c r="C4056" i="3"/>
  <c r="C3531" i="3"/>
  <c r="D4055" i="3"/>
  <c r="C3536" i="3"/>
  <c r="D4067" i="3"/>
  <c r="D4066" i="3" s="1"/>
  <c r="C3556" i="3"/>
  <c r="C3560" i="3"/>
  <c r="C3571" i="3"/>
  <c r="C3582" i="3"/>
  <c r="C4090" i="3"/>
  <c r="C4092" i="3"/>
  <c r="C4093" i="3"/>
  <c r="C4169" i="3"/>
  <c r="C4115" i="3"/>
  <c r="D4127" i="3"/>
  <c r="D4114" i="3" s="1"/>
  <c r="D4113" i="3" s="1"/>
  <c r="C3616" i="3"/>
  <c r="C3622" i="3"/>
  <c r="C4135" i="3"/>
  <c r="C3640" i="3"/>
  <c r="C3641" i="3"/>
  <c r="D3646" i="3"/>
  <c r="D2857" i="3" s="1"/>
  <c r="C2857" i="3" s="1"/>
  <c r="D4176" i="3"/>
  <c r="C3662" i="3"/>
  <c r="E4176" i="3"/>
  <c r="E4194" i="3"/>
  <c r="C4194" i="3" s="1"/>
  <c r="E7533" i="3"/>
  <c r="E7532" i="3" s="1"/>
  <c r="C7534" i="3"/>
  <c r="D7533" i="3"/>
  <c r="C3598" i="3"/>
  <c r="E10217" i="3"/>
  <c r="C10217" i="3" s="1"/>
  <c r="E10259" i="3"/>
  <c r="E265" i="3" s="1"/>
  <c r="D10012" i="3"/>
  <c r="C12123" i="3"/>
  <c r="C11605" i="3"/>
  <c r="D11597" i="3"/>
  <c r="C12145" i="3"/>
  <c r="D11619" i="3"/>
  <c r="D10041" i="3" s="1"/>
  <c r="C12167" i="3"/>
  <c r="E12114" i="3"/>
  <c r="E11641" i="3"/>
  <c r="C11656" i="3"/>
  <c r="D12183" i="3"/>
  <c r="C12268" i="3"/>
  <c r="E11742" i="3"/>
  <c r="C10182" i="3"/>
  <c r="D10065" i="3"/>
  <c r="E12377" i="3"/>
  <c r="C12531" i="3"/>
  <c r="D10170" i="3"/>
  <c r="D11742" i="3"/>
  <c r="D10164" i="3" s="1"/>
  <c r="C11760" i="3"/>
  <c r="C12330" i="3"/>
  <c r="C12329" i="3"/>
  <c r="E11812" i="3"/>
  <c r="C11812" i="3" s="1"/>
  <c r="E12347" i="3"/>
  <c r="D10253" i="3"/>
  <c r="C10253" i="3" s="1"/>
  <c r="E11830" i="3"/>
  <c r="C11746" i="3"/>
  <c r="C12543" i="3"/>
  <c r="E12530" i="3"/>
  <c r="E12529" i="3" s="1"/>
  <c r="C12544" i="3"/>
  <c r="E11755" i="3"/>
  <c r="C10187" i="3"/>
  <c r="C12551" i="3"/>
  <c r="C11770" i="3"/>
  <c r="D12530" i="3"/>
  <c r="D12529" i="3" s="1"/>
  <c r="C11786" i="3"/>
  <c r="E10211" i="3"/>
  <c r="E12592" i="3"/>
  <c r="C12592" i="3" s="1"/>
  <c r="D12610" i="3"/>
  <c r="C12619" i="3"/>
  <c r="C11589" i="3"/>
  <c r="E10012" i="3"/>
  <c r="D13960" i="3"/>
  <c r="D13955" i="3" s="1"/>
  <c r="C13955" i="3" s="1"/>
  <c r="E13960" i="3"/>
  <c r="E13955" i="3" s="1"/>
  <c r="C13986" i="3"/>
  <c r="C11624" i="3"/>
  <c r="C14008" i="3"/>
  <c r="C11718" i="3"/>
  <c r="E164" i="3"/>
  <c r="C10171" i="3"/>
  <c r="C11806" i="3"/>
  <c r="C11809" i="3"/>
  <c r="C11813" i="3"/>
  <c r="E10240" i="3"/>
  <c r="D10241" i="3"/>
  <c r="C10241" i="3" s="1"/>
  <c r="C14197" i="3"/>
  <c r="D14188" i="3"/>
  <c r="C14188" i="3" s="1"/>
  <c r="C11655" i="3"/>
  <c r="C14287" i="3"/>
  <c r="E11658" i="3"/>
  <c r="E10080" i="3" s="1"/>
  <c r="C11805" i="3"/>
  <c r="C11761" i="3"/>
  <c r="D18241" i="3"/>
  <c r="C18256" i="3"/>
  <c r="E18248" i="3"/>
  <c r="E18241" i="3" s="1"/>
  <c r="C750" i="3"/>
  <c r="E487" i="3"/>
  <c r="E794" i="3"/>
  <c r="C795" i="3"/>
  <c r="D1583" i="3"/>
  <c r="C1584" i="3"/>
  <c r="E8254" i="3"/>
  <c r="E8247" i="3" s="1"/>
  <c r="C8247" i="3" s="1"/>
  <c r="C8274" i="3"/>
  <c r="C12103" i="3"/>
  <c r="C15363" i="3"/>
  <c r="C16178" i="3"/>
  <c r="D16428" i="3"/>
  <c r="D8848" i="3"/>
  <c r="E6939" i="3"/>
  <c r="E6932" i="3" s="1"/>
  <c r="D9173" i="3"/>
  <c r="E9044" i="3"/>
  <c r="C326" i="3"/>
  <c r="C419" i="3"/>
  <c r="C423" i="3"/>
  <c r="C928" i="3"/>
  <c r="E405" i="3"/>
  <c r="C2190" i="3"/>
  <c r="D9051" i="3"/>
  <c r="E10089" i="3"/>
  <c r="C10089" i="3" s="1"/>
  <c r="D3521" i="3"/>
  <c r="D2732" i="3" s="1"/>
  <c r="C11686" i="3"/>
  <c r="C874" i="3"/>
  <c r="C8525" i="3"/>
  <c r="C4965" i="3"/>
  <c r="C8814" i="3"/>
  <c r="C272" i="3"/>
  <c r="C276" i="3"/>
  <c r="C289" i="3"/>
  <c r="C296" i="3"/>
  <c r="C301" i="3"/>
  <c r="C307" i="3"/>
  <c r="C315" i="3"/>
  <c r="C362" i="3"/>
  <c r="C378" i="3"/>
  <c r="C387" i="3"/>
  <c r="C389" i="3"/>
  <c r="C407" i="3"/>
  <c r="C409" i="3"/>
  <c r="E647" i="3"/>
  <c r="C709" i="3"/>
  <c r="C1113" i="3"/>
  <c r="C1194" i="3"/>
  <c r="E495" i="3"/>
  <c r="C1748" i="3"/>
  <c r="C1849" i="3"/>
  <c r="C1850" i="3"/>
  <c r="C1852" i="3"/>
  <c r="C1853" i="3"/>
  <c r="C1854" i="3"/>
  <c r="C1856" i="3"/>
  <c r="C1858" i="3"/>
  <c r="C1863" i="3"/>
  <c r="C1864" i="3"/>
  <c r="C1867" i="3"/>
  <c r="C1870" i="3"/>
  <c r="C1871" i="3"/>
  <c r="C1872" i="3"/>
  <c r="C1873" i="3"/>
  <c r="C1874" i="3"/>
  <c r="C1875" i="3"/>
  <c r="C1876" i="3"/>
  <c r="C1879" i="3"/>
  <c r="C1880" i="3"/>
  <c r="C1882" i="3"/>
  <c r="C1883" i="3"/>
  <c r="C1884" i="3"/>
  <c r="C1885" i="3"/>
  <c r="C1887" i="3"/>
  <c r="C1889" i="3"/>
  <c r="C1896" i="3"/>
  <c r="C1897" i="3"/>
  <c r="C1898" i="3"/>
  <c r="C1900" i="3"/>
  <c r="C1904" i="3"/>
  <c r="C1907" i="3"/>
  <c r="C1908" i="3"/>
  <c r="C1909" i="3"/>
  <c r="C1912" i="3"/>
  <c r="C1914" i="3"/>
  <c r="C1915" i="3"/>
  <c r="C1916" i="3"/>
  <c r="C1918" i="3"/>
  <c r="C1919" i="3"/>
  <c r="C1920" i="3"/>
  <c r="C1921" i="3"/>
  <c r="C1922" i="3"/>
  <c r="C1924" i="3"/>
  <c r="C1928" i="3"/>
  <c r="C1929" i="3"/>
  <c r="C1930" i="3"/>
  <c r="C1931" i="3"/>
  <c r="C1932" i="3"/>
  <c r="C1937" i="3"/>
  <c r="C1938" i="3"/>
  <c r="C1940" i="3"/>
  <c r="C1945" i="3"/>
  <c r="C1948" i="3"/>
  <c r="C1953" i="3"/>
  <c r="C1954" i="3"/>
  <c r="C2512" i="3"/>
  <c r="E8517" i="3"/>
  <c r="E8510" i="3" s="1"/>
  <c r="E17985" i="3"/>
  <c r="C12219" i="3"/>
  <c r="C442" i="3"/>
  <c r="C455" i="3"/>
  <c r="C544" i="3"/>
  <c r="C551" i="3"/>
  <c r="C621" i="3"/>
  <c r="C624" i="3"/>
  <c r="C632" i="3"/>
  <c r="C640" i="3"/>
  <c r="C658" i="3"/>
  <c r="C662" i="3"/>
  <c r="C737" i="3"/>
  <c r="C1021" i="3"/>
  <c r="D1038" i="3"/>
  <c r="C1038" i="3" s="1"/>
  <c r="D1336" i="3"/>
  <c r="D1977" i="3"/>
  <c r="C1977" i="3" s="1"/>
  <c r="C2742" i="3"/>
  <c r="C3950" i="3"/>
  <c r="E6591" i="3"/>
  <c r="C6591" i="3" s="1"/>
  <c r="D8538" i="3"/>
  <c r="C8538" i="3" s="1"/>
  <c r="C8910" i="3"/>
  <c r="E9166" i="3"/>
  <c r="C9166" i="3" s="1"/>
  <c r="C2644" i="3"/>
  <c r="D4653" i="3"/>
  <c r="D4640" i="3" s="1"/>
  <c r="D4639" i="3" s="1"/>
  <c r="C8369" i="3"/>
  <c r="C8950" i="3"/>
  <c r="C9033" i="3"/>
  <c r="C9100" i="3"/>
  <c r="E8979" i="3"/>
  <c r="C8979" i="3" s="1"/>
  <c r="C1956" i="3"/>
  <c r="C1958" i="3"/>
  <c r="C1960" i="3"/>
  <c r="C1966" i="3"/>
  <c r="C1968" i="3"/>
  <c r="C1970" i="3"/>
  <c r="C1971" i="3"/>
  <c r="C1972" i="3"/>
  <c r="C1974" i="3"/>
  <c r="C1978" i="3"/>
  <c r="C1982" i="3"/>
  <c r="C1985" i="3"/>
  <c r="C1987" i="3"/>
  <c r="C1991" i="3"/>
  <c r="C1992" i="3"/>
  <c r="C1993" i="3"/>
  <c r="C1999" i="3"/>
  <c r="C2000" i="3"/>
  <c r="C2001" i="3"/>
  <c r="C2002" i="3"/>
  <c r="C2004" i="3"/>
  <c r="C2006" i="3"/>
  <c r="C2007" i="3"/>
  <c r="C2012" i="3"/>
  <c r="C2015" i="3"/>
  <c r="C2016" i="3"/>
  <c r="C2018" i="3"/>
  <c r="C2020" i="3"/>
  <c r="C2021" i="3"/>
  <c r="C2022" i="3"/>
  <c r="C2026" i="3"/>
  <c r="C2028" i="3"/>
  <c r="C2030" i="3"/>
  <c r="C2032" i="3"/>
  <c r="C2034" i="3"/>
  <c r="C2036" i="3"/>
  <c r="C2042" i="3"/>
  <c r="C2043" i="3"/>
  <c r="C2045" i="3"/>
  <c r="C2048" i="3"/>
  <c r="C2049" i="3"/>
  <c r="C2050" i="3"/>
  <c r="C2051" i="3"/>
  <c r="C2053" i="3"/>
  <c r="C2058" i="3"/>
  <c r="C2060" i="3"/>
  <c r="C2063" i="3"/>
  <c r="C2066" i="3"/>
  <c r="C2067" i="3"/>
  <c r="C2069" i="3"/>
  <c r="C2070" i="3"/>
  <c r="C2071" i="3"/>
  <c r="C2074" i="3"/>
  <c r="C2075" i="3"/>
  <c r="C2076" i="3"/>
  <c r="C2078" i="3"/>
  <c r="C2083" i="3"/>
  <c r="C2084" i="3"/>
  <c r="C2086" i="3"/>
  <c r="C2087" i="3"/>
  <c r="C2088" i="3"/>
  <c r="C2092" i="3"/>
  <c r="C2093" i="3"/>
  <c r="C2094" i="3"/>
  <c r="C2096" i="3"/>
  <c r="C2101" i="3"/>
  <c r="C2102" i="3"/>
  <c r="C2103" i="3"/>
  <c r="C2104" i="3"/>
  <c r="E1866" i="3"/>
  <c r="C1866" i="3" s="1"/>
  <c r="E1910" i="3"/>
  <c r="E1936" i="3"/>
  <c r="C1936" i="3" s="1"/>
  <c r="C2202" i="3"/>
  <c r="E1944" i="3"/>
  <c r="C1944" i="3" s="1"/>
  <c r="C2210" i="3"/>
  <c r="E1952" i="3"/>
  <c r="C1952" i="3" s="1"/>
  <c r="C2218" i="3"/>
  <c r="C2240" i="3"/>
  <c r="E1980" i="3"/>
  <c r="E2065" i="3"/>
  <c r="C2065" i="3" s="1"/>
  <c r="C2344" i="3"/>
  <c r="E2091" i="3"/>
  <c r="D2388" i="3"/>
  <c r="C2414" i="3"/>
  <c r="C2436" i="3"/>
  <c r="C2900" i="3"/>
  <c r="D3277" i="3"/>
  <c r="C3455" i="3"/>
  <c r="C2700" i="3"/>
  <c r="C3493" i="3"/>
  <c r="C2705" i="3"/>
  <c r="C3593" i="3"/>
  <c r="C3649" i="3"/>
  <c r="C2881" i="3"/>
  <c r="C4303" i="3"/>
  <c r="C5388" i="3"/>
  <c r="E5544" i="3"/>
  <c r="E5539" i="3" s="1"/>
  <c r="C6074" i="3"/>
  <c r="E6434" i="3"/>
  <c r="C7988" i="3"/>
  <c r="D8949" i="3"/>
  <c r="D9752" i="3"/>
  <c r="D9011" i="3"/>
  <c r="C9011" i="3" s="1"/>
  <c r="E9125" i="3"/>
  <c r="E9132" i="3"/>
  <c r="C10419" i="3"/>
  <c r="D2536" i="3"/>
  <c r="C2962" i="3"/>
  <c r="D3124" i="3"/>
  <c r="C3500" i="3"/>
  <c r="D87" i="3"/>
  <c r="C2730" i="3"/>
  <c r="C2735" i="3"/>
  <c r="C3539" i="3"/>
  <c r="C2755" i="3"/>
  <c r="C2785" i="3"/>
  <c r="E3444" i="3"/>
  <c r="E2655" i="3" s="1"/>
  <c r="C3852" i="3"/>
  <c r="C3909" i="3"/>
  <c r="D4329" i="3"/>
  <c r="E4916" i="3"/>
  <c r="E5281" i="3"/>
  <c r="E5276" i="3" s="1"/>
  <c r="C6791" i="3"/>
  <c r="D7020" i="3"/>
  <c r="C8038" i="3"/>
  <c r="D9182" i="3"/>
  <c r="D10146" i="3"/>
  <c r="E16962" i="3"/>
  <c r="E17487" i="3"/>
  <c r="C17487" i="3" s="1"/>
  <c r="E10655" i="3"/>
  <c r="C10655" i="3" s="1"/>
  <c r="E10003" i="3"/>
  <c r="C10003" i="3" s="1"/>
  <c r="E10006" i="3"/>
  <c r="E12" i="3" s="1"/>
  <c r="E10007" i="3"/>
  <c r="E10008" i="3"/>
  <c r="E14" i="3" s="1"/>
  <c r="C14" i="3" s="1"/>
  <c r="E10009" i="3"/>
  <c r="C10009" i="3" s="1"/>
  <c r="E10013" i="3"/>
  <c r="E10014" i="3"/>
  <c r="E10016" i="3"/>
  <c r="E22" i="3" s="1"/>
  <c r="E10017" i="3"/>
  <c r="E10020" i="3"/>
  <c r="C10020" i="3" s="1"/>
  <c r="E10023" i="3"/>
  <c r="C10023" i="3" s="1"/>
  <c r="E10024" i="3"/>
  <c r="E10028" i="3"/>
  <c r="E10029" i="3"/>
  <c r="E10032" i="3"/>
  <c r="E10035" i="3"/>
  <c r="C10035" i="3" s="1"/>
  <c r="E10036" i="3"/>
  <c r="E10039" i="3"/>
  <c r="E10042" i="3"/>
  <c r="E10043" i="3"/>
  <c r="E10044" i="3"/>
  <c r="C10044" i="3" s="1"/>
  <c r="E10049" i="3"/>
  <c r="E10056" i="3"/>
  <c r="E10057" i="3"/>
  <c r="E10059" i="3"/>
  <c r="E10060" i="3"/>
  <c r="E10064" i="3"/>
  <c r="C10064" i="3" s="1"/>
  <c r="E10069" i="3"/>
  <c r="C10069" i="3" s="1"/>
  <c r="E10072" i="3"/>
  <c r="E10076" i="3"/>
  <c r="E10081" i="3"/>
  <c r="C10081" i="3" s="1"/>
  <c r="E10083" i="3"/>
  <c r="C10083" i="3" s="1"/>
  <c r="E10085" i="3"/>
  <c r="C10085" i="3" s="1"/>
  <c r="C12972" i="3"/>
  <c r="E11785" i="3"/>
  <c r="C11785" i="3" s="1"/>
  <c r="E13778" i="3"/>
  <c r="C13778" i="3" s="1"/>
  <c r="C16672" i="3"/>
  <c r="C16493" i="3"/>
  <c r="C16509" i="3"/>
  <c r="C16510" i="3"/>
  <c r="C17039" i="3"/>
  <c r="C16515" i="3"/>
  <c r="C16531" i="3"/>
  <c r="C16565" i="3"/>
  <c r="C17243" i="3"/>
  <c r="E17743" i="3"/>
  <c r="D18066" i="3"/>
  <c r="D17014" i="3" s="1"/>
  <c r="D16488" i="3" s="1"/>
  <c r="E18282" i="3"/>
  <c r="C18282" i="3" s="1"/>
  <c r="B22" i="1"/>
  <c r="D19" i="1"/>
  <c r="B19" i="1" s="1"/>
  <c r="H36" i="2"/>
  <c r="G37" i="2"/>
  <c r="M11" i="2"/>
  <c r="M7" i="2" s="1"/>
  <c r="M6" i="2" s="1"/>
  <c r="N9" i="5"/>
  <c r="N5" i="5" s="1"/>
  <c r="N4" i="5" s="1"/>
  <c r="N100" i="5" s="1"/>
  <c r="K52" i="5"/>
  <c r="I52" i="5" s="1"/>
  <c r="I64" i="5"/>
  <c r="A64" i="5" s="1"/>
  <c r="F52" i="5"/>
  <c r="O4" i="5"/>
  <c r="O100" i="5" s="1"/>
  <c r="C11441" i="3"/>
  <c r="E10481" i="3"/>
  <c r="C12496" i="3"/>
  <c r="E12726" i="3"/>
  <c r="E11804" i="3"/>
  <c r="C11804" i="3" s="1"/>
  <c r="D15423" i="3"/>
  <c r="D15422" i="3" s="1"/>
  <c r="E15686" i="3"/>
  <c r="E15685" i="3" s="1"/>
  <c r="C16997" i="3"/>
  <c r="C16484" i="3"/>
  <c r="C16512" i="3"/>
  <c r="E17048" i="3"/>
  <c r="E16522" i="3" s="1"/>
  <c r="E17731" i="3"/>
  <c r="G56" i="2"/>
  <c r="A56" i="2" s="1"/>
  <c r="I55" i="2"/>
  <c r="I47" i="2" s="1"/>
  <c r="J30" i="5"/>
  <c r="I30" i="5" s="1"/>
  <c r="I33" i="5"/>
  <c r="A33" i="5" s="1"/>
  <c r="I10" i="5"/>
  <c r="A10" i="5" s="1"/>
  <c r="F77" i="5"/>
  <c r="G7" i="5"/>
  <c r="F7" i="5" s="1"/>
  <c r="F45" i="5"/>
  <c r="G44" i="5"/>
  <c r="D10214" i="3"/>
  <c r="D220" i="3" s="1"/>
  <c r="D10258" i="3"/>
  <c r="C10258" i="3" s="1"/>
  <c r="D10259" i="3"/>
  <c r="E11704" i="3"/>
  <c r="E10126" i="3" s="1"/>
  <c r="E13009" i="3"/>
  <c r="C13235" i="3"/>
  <c r="E11762" i="3"/>
  <c r="E15619" i="3"/>
  <c r="C15619" i="3" s="1"/>
  <c r="D12" i="3"/>
  <c r="C16378" i="3"/>
  <c r="C16922" i="3"/>
  <c r="C16398" i="3"/>
  <c r="C16450" i="3"/>
  <c r="C16485" i="3"/>
  <c r="C16526" i="3"/>
  <c r="C16553" i="3"/>
  <c r="C16569" i="3"/>
  <c r="D18115" i="3"/>
  <c r="C18115" i="3" s="1"/>
  <c r="K11" i="2"/>
  <c r="K7" i="2" s="1"/>
  <c r="K6" i="2" s="1"/>
  <c r="H15" i="2"/>
  <c r="G18" i="2"/>
  <c r="I77" i="5"/>
  <c r="K7" i="5"/>
  <c r="I7" i="5" s="1"/>
  <c r="E7" i="5"/>
  <c r="C7" i="5" s="1"/>
  <c r="J44" i="5"/>
  <c r="C10328" i="3"/>
  <c r="E10885" i="3"/>
  <c r="C10885" i="3" s="1"/>
  <c r="E11168" i="3"/>
  <c r="E10515" i="3"/>
  <c r="C10515" i="3" s="1"/>
  <c r="D10017" i="3"/>
  <c r="D10032" i="3"/>
  <c r="C10032" i="3" s="1"/>
  <c r="D10062" i="3"/>
  <c r="C10062" i="3" s="1"/>
  <c r="C11696" i="3"/>
  <c r="C11701" i="3"/>
  <c r="C11715" i="3"/>
  <c r="C11727" i="3"/>
  <c r="E10169" i="3"/>
  <c r="C10169" i="3" s="1"/>
  <c r="E10219" i="3"/>
  <c r="E225" i="3" s="1"/>
  <c r="E10220" i="3"/>
  <c r="E10233" i="3"/>
  <c r="C10233" i="3" s="1"/>
  <c r="E10237" i="3"/>
  <c r="C12348" i="3"/>
  <c r="E12908" i="3"/>
  <c r="C13555" i="3"/>
  <c r="C15323" i="3"/>
  <c r="C16486" i="3"/>
  <c r="C16501" i="3"/>
  <c r="C16502" i="3"/>
  <c r="G48" i="2"/>
  <c r="A48" i="2" s="1"/>
  <c r="H55" i="2"/>
  <c r="H10" i="2"/>
  <c r="G10" i="2" s="1"/>
  <c r="D30" i="5"/>
  <c r="C30" i="5" s="1"/>
  <c r="C52" i="5"/>
  <c r="I66" i="5"/>
  <c r="A66" i="5" s="1"/>
  <c r="I34" i="5"/>
  <c r="A34" i="5" s="1"/>
  <c r="C7" i="6"/>
  <c r="C4" i="6" s="1"/>
  <c r="F7" i="8"/>
  <c r="E16" i="8"/>
  <c r="D9" i="5"/>
  <c r="C9" i="5" s="1"/>
  <c r="K45" i="5"/>
  <c r="K44" i="5" s="1"/>
  <c r="K9" i="5" s="1"/>
  <c r="K5" i="5" s="1"/>
  <c r="F92" i="5"/>
  <c r="A92" i="5" s="1"/>
  <c r="H17" i="1"/>
  <c r="E11" i="6"/>
  <c r="E18" i="6"/>
  <c r="D25" i="2"/>
  <c r="F15" i="2"/>
  <c r="F12" i="2" s="1"/>
  <c r="D47" i="2"/>
  <c r="D55" i="2"/>
  <c r="E80" i="2"/>
  <c r="D81" i="2"/>
  <c r="R55" i="2"/>
  <c r="Q55" i="2" s="1"/>
  <c r="E12" i="2"/>
  <c r="F3" i="1" s="1"/>
  <c r="F36" i="2"/>
  <c r="F80" i="2"/>
  <c r="F9" i="2" s="1"/>
  <c r="H96" i="5"/>
  <c r="D8" i="2"/>
  <c r="A95" i="2"/>
  <c r="D73" i="2"/>
  <c r="Q8" i="2"/>
  <c r="C16540" i="3"/>
  <c r="C16558" i="3"/>
  <c r="D11" i="3"/>
  <c r="C16317" i="3"/>
  <c r="C16318" i="3"/>
  <c r="E14873" i="3"/>
  <c r="C14873" i="3" s="1"/>
  <c r="C14875" i="3"/>
  <c r="C11665" i="3"/>
  <c r="C3429" i="3"/>
  <c r="C4215" i="3"/>
  <c r="C3431" i="3"/>
  <c r="E3424" i="3"/>
  <c r="C4213" i="3"/>
  <c r="C4214" i="3"/>
  <c r="D3425" i="3"/>
  <c r="D2636" i="3" s="1"/>
  <c r="C3433" i="3"/>
  <c r="C3437" i="3"/>
  <c r="C2654" i="3"/>
  <c r="C2670" i="3"/>
  <c r="C2672" i="3"/>
  <c r="C2673" i="3"/>
  <c r="C3479" i="3"/>
  <c r="C4269" i="3"/>
  <c r="C3496" i="3"/>
  <c r="C4277" i="3"/>
  <c r="C2708" i="3"/>
  <c r="D4224" i="3"/>
  <c r="C3506" i="3"/>
  <c r="C4293" i="3"/>
  <c r="E3514" i="3"/>
  <c r="E2725" i="3" s="1"/>
  <c r="C2725" i="3" s="1"/>
  <c r="C3518" i="3"/>
  <c r="C2734" i="3"/>
  <c r="D3530" i="3"/>
  <c r="D2741" i="3" s="1"/>
  <c r="D4318" i="3"/>
  <c r="D4317" i="3" s="1"/>
  <c r="D3542" i="3"/>
  <c r="D2753" i="3" s="1"/>
  <c r="C4330" i="3"/>
  <c r="E4329" i="3"/>
  <c r="C4343" i="3"/>
  <c r="C3565" i="3"/>
  <c r="C3568" i="3"/>
  <c r="C4356" i="3"/>
  <c r="C4355" i="3"/>
  <c r="D4353" i="3"/>
  <c r="C4353" i="3" s="1"/>
  <c r="C17101" i="3"/>
  <c r="E16838" i="3"/>
  <c r="E16312" i="3" s="1"/>
  <c r="C16315" i="3"/>
  <c r="D9" i="3"/>
  <c r="E9" i="3"/>
  <c r="D10" i="3"/>
  <c r="D17100" i="3"/>
  <c r="C17100" i="3" s="1"/>
  <c r="D16838" i="3"/>
  <c r="D16312" i="3" s="1"/>
  <c r="C16319" i="3"/>
  <c r="D13" i="3"/>
  <c r="E13" i="3"/>
  <c r="C16320" i="3"/>
  <c r="C16846" i="3"/>
  <c r="C16323" i="3"/>
  <c r="D89" i="3"/>
  <c r="C16336" i="3"/>
  <c r="C16338" i="3"/>
  <c r="C16342" i="3"/>
  <c r="D16343" i="3"/>
  <c r="C16869" i="3"/>
  <c r="C17116" i="3"/>
  <c r="C16886" i="3"/>
  <c r="C16366" i="3"/>
  <c r="C17050" i="3"/>
  <c r="D16524" i="3"/>
  <c r="C16524" i="3" s="1"/>
  <c r="C16527" i="3"/>
  <c r="D17048" i="3"/>
  <c r="D16522" i="3" s="1"/>
  <c r="C17311" i="3"/>
  <c r="C16535" i="3"/>
  <c r="E17056" i="3"/>
  <c r="E16530" i="3" s="1"/>
  <c r="C16544" i="3"/>
  <c r="C16551" i="3"/>
  <c r="D16568" i="3"/>
  <c r="C16568" i="3" s="1"/>
  <c r="C16575" i="3"/>
  <c r="D16574" i="3"/>
  <c r="C16574" i="3" s="1"/>
  <c r="E16311" i="3"/>
  <c r="D58" i="3"/>
  <c r="E66" i="3"/>
  <c r="E16375" i="3"/>
  <c r="E16391" i="3"/>
  <c r="C16654" i="3"/>
  <c r="D16671" i="3"/>
  <c r="C16419" i="3"/>
  <c r="C16679" i="3"/>
  <c r="C16429" i="3"/>
  <c r="D16690" i="3"/>
  <c r="C16691" i="3"/>
  <c r="C16440" i="3"/>
  <c r="C16442" i="3"/>
  <c r="C16704" i="3"/>
  <c r="C16470" i="3"/>
  <c r="C16507" i="3"/>
  <c r="C16521" i="3"/>
  <c r="C16785" i="3"/>
  <c r="C16800" i="3"/>
  <c r="E16538" i="3"/>
  <c r="C16538" i="3" s="1"/>
  <c r="C16801" i="3"/>
  <c r="C16561" i="3"/>
  <c r="C16570" i="3"/>
  <c r="E15785" i="3"/>
  <c r="C15785" i="3" s="1"/>
  <c r="C15786" i="3"/>
  <c r="C15805" i="3"/>
  <c r="C15827" i="3"/>
  <c r="D15801" i="3"/>
  <c r="C15849" i="3"/>
  <c r="E15796" i="3"/>
  <c r="C10076" i="3"/>
  <c r="C15878" i="3"/>
  <c r="E15882" i="3"/>
  <c r="C15882" i="3" s="1"/>
  <c r="C10101" i="3"/>
  <c r="E15890" i="3"/>
  <c r="C15890" i="3" s="1"/>
  <c r="D15901" i="3"/>
  <c r="C15901" i="3" s="1"/>
  <c r="C15928" i="3"/>
  <c r="D15927" i="3"/>
  <c r="C15963" i="3"/>
  <c r="C15970" i="3"/>
  <c r="D15962" i="3"/>
  <c r="C15962" i="3" s="1"/>
  <c r="C15996" i="3"/>
  <c r="C10222" i="3"/>
  <c r="D16004" i="3"/>
  <c r="C16004" i="3" s="1"/>
  <c r="C16011" i="3"/>
  <c r="C10235" i="3"/>
  <c r="C16029" i="3"/>
  <c r="C11640" i="3"/>
  <c r="E10018" i="3"/>
  <c r="C10018" i="3" s="1"/>
  <c r="C11596" i="3"/>
  <c r="E10022" i="3"/>
  <c r="C11600" i="3"/>
  <c r="C11603" i="3"/>
  <c r="E10025" i="3"/>
  <c r="C10025" i="3" s="1"/>
  <c r="C11623" i="3"/>
  <c r="E10045" i="3"/>
  <c r="C10045" i="3" s="1"/>
  <c r="E10054" i="3"/>
  <c r="C10054" i="3" s="1"/>
  <c r="C11632" i="3"/>
  <c r="E10061" i="3"/>
  <c r="C10061" i="3" s="1"/>
  <c r="C11639" i="3"/>
  <c r="E10068" i="3"/>
  <c r="C11646" i="3"/>
  <c r="C11649" i="3"/>
  <c r="E10071" i="3"/>
  <c r="C10071" i="3" s="1"/>
  <c r="E14734" i="3"/>
  <c r="E11578" i="3" s="1"/>
  <c r="E11579" i="3"/>
  <c r="C11579" i="3" s="1"/>
  <c r="C14587" i="3"/>
  <c r="C11595" i="3"/>
  <c r="C11584" i="3"/>
  <c r="E10027" i="3"/>
  <c r="C11592" i="3"/>
  <c r="C11617" i="3"/>
  <c r="E10087" i="3"/>
  <c r="E10026" i="3"/>
  <c r="C10026" i="3" s="1"/>
  <c r="C11580" i="3"/>
  <c r="E10002" i="3"/>
  <c r="C10002" i="3" s="1"/>
  <c r="E10050" i="3"/>
  <c r="E56" i="3" s="1"/>
  <c r="C11628" i="3"/>
  <c r="C11645" i="3"/>
  <c r="E10067" i="3"/>
  <c r="C10067" i="3" s="1"/>
  <c r="C11648" i="3"/>
  <c r="E10070" i="3"/>
  <c r="C10070" i="3" s="1"/>
  <c r="E10073" i="3"/>
  <c r="E79" i="3" s="1"/>
  <c r="C11651" i="3"/>
  <c r="C10149" i="3"/>
  <c r="C11581" i="3"/>
  <c r="C11637" i="3"/>
  <c r="C11642" i="3"/>
  <c r="C11602" i="3"/>
  <c r="E10077" i="3"/>
  <c r="C10077" i="3" s="1"/>
  <c r="E10040" i="3"/>
  <c r="C10040" i="3" s="1"/>
  <c r="E10021" i="3"/>
  <c r="C10021" i="3" s="1"/>
  <c r="E10005" i="3"/>
  <c r="C10005" i="3" s="1"/>
  <c r="C11583" i="3"/>
  <c r="E10034" i="3"/>
  <c r="C10034" i="3" s="1"/>
  <c r="C11612" i="3"/>
  <c r="C11615" i="3"/>
  <c r="E10037" i="3"/>
  <c r="E43" i="3" s="1"/>
  <c r="E10051" i="3"/>
  <c r="C10051" i="3" s="1"/>
  <c r="C11629" i="3"/>
  <c r="E10058" i="3"/>
  <c r="C11636" i="3"/>
  <c r="E10075" i="3"/>
  <c r="C10075" i="3" s="1"/>
  <c r="C11653" i="3"/>
  <c r="E10082" i="3"/>
  <c r="C10082" i="3" s="1"/>
  <c r="C11660" i="3"/>
  <c r="C10007" i="3"/>
  <c r="C11613" i="3"/>
  <c r="C10056" i="3"/>
  <c r="C11661" i="3"/>
  <c r="C11598" i="3"/>
  <c r="C11654" i="3"/>
  <c r="C10033" i="3"/>
  <c r="C11647" i="3"/>
  <c r="C11650" i="3"/>
  <c r="C11587" i="3"/>
  <c r="E10011" i="3"/>
  <c r="C10011" i="3" s="1"/>
  <c r="D11803" i="3"/>
  <c r="D10036" i="3"/>
  <c r="D10037" i="3"/>
  <c r="D43" i="3" s="1"/>
  <c r="E10127" i="3"/>
  <c r="C10127" i="3" s="1"/>
  <c r="E10145" i="3"/>
  <c r="E10146" i="3"/>
  <c r="C11706" i="3"/>
  <c r="C11726" i="3"/>
  <c r="C11731" i="3"/>
  <c r="C11767" i="3"/>
  <c r="C11771" i="3"/>
  <c r="C11776" i="3"/>
  <c r="C11777" i="3"/>
  <c r="C10008" i="3"/>
  <c r="E10078" i="3"/>
  <c r="E10084" i="3"/>
  <c r="C11586" i="3"/>
  <c r="C11606" i="3"/>
  <c r="C11621" i="3"/>
  <c r="C11638" i="3"/>
  <c r="D14838" i="3"/>
  <c r="D11682" i="3" s="1"/>
  <c r="E14567" i="3"/>
  <c r="C14567" i="3" s="1"/>
  <c r="C11778" i="3"/>
  <c r="C11782" i="3"/>
  <c r="C11793" i="3"/>
  <c r="C11795" i="3"/>
  <c r="E11796" i="3"/>
  <c r="C14977" i="3"/>
  <c r="E14996" i="3"/>
  <c r="C14997" i="3"/>
  <c r="C11594" i="3"/>
  <c r="D15012" i="3"/>
  <c r="D15007" i="3" s="1"/>
  <c r="C11610" i="3"/>
  <c r="D10043" i="3"/>
  <c r="E10066" i="3"/>
  <c r="C10087" i="3"/>
  <c r="E97" i="3"/>
  <c r="C11676" i="3"/>
  <c r="E15092" i="3"/>
  <c r="E15085" i="3" s="1"/>
  <c r="C15093" i="3"/>
  <c r="C10109" i="3"/>
  <c r="C10112" i="3"/>
  <c r="C11700" i="3"/>
  <c r="D15112" i="3"/>
  <c r="C15112" i="3" s="1"/>
  <c r="D10130" i="3"/>
  <c r="C15126" i="3"/>
  <c r="E10133" i="3"/>
  <c r="C15139" i="3"/>
  <c r="D15136" i="3"/>
  <c r="C15136" i="3" s="1"/>
  <c r="C15138" i="3"/>
  <c r="C11747" i="3"/>
  <c r="C15181" i="3"/>
  <c r="C11790" i="3"/>
  <c r="D15159" i="3"/>
  <c r="C15207" i="3"/>
  <c r="C11794" i="3"/>
  <c r="C11797" i="3"/>
  <c r="C15215" i="3"/>
  <c r="C11807" i="3"/>
  <c r="C11816" i="3"/>
  <c r="C15222" i="3"/>
  <c r="C11827" i="3"/>
  <c r="D10013" i="3"/>
  <c r="E32" i="3"/>
  <c r="D10029" i="3"/>
  <c r="E10030" i="3"/>
  <c r="C10030" i="3" s="1"/>
  <c r="D10042" i="3"/>
  <c r="C10042" i="3" s="1"/>
  <c r="E10046" i="3"/>
  <c r="C10046" i="3" s="1"/>
  <c r="E10047" i="3"/>
  <c r="E10048" i="3"/>
  <c r="C10048" i="3" s="1"/>
  <c r="D10053" i="3"/>
  <c r="E10055" i="3"/>
  <c r="E10065" i="3"/>
  <c r="C10065" i="3" s="1"/>
  <c r="C11378" i="3"/>
  <c r="D11325" i="3"/>
  <c r="C11325" i="3" s="1"/>
  <c r="D10073" i="3"/>
  <c r="E10074" i="3"/>
  <c r="E80" i="3" s="1"/>
  <c r="C80" i="3" s="1"/>
  <c r="C10078" i="3"/>
  <c r="C11394" i="3"/>
  <c r="E10342" i="3"/>
  <c r="E10086" i="3"/>
  <c r="C10086" i="3" s="1"/>
  <c r="C10355" i="3"/>
  <c r="D10092" i="3"/>
  <c r="C10093" i="3"/>
  <c r="D10094" i="3"/>
  <c r="C10094" i="3" s="1"/>
  <c r="D11411" i="3"/>
  <c r="D10359" i="3" s="1"/>
  <c r="E10099" i="3"/>
  <c r="C10099" i="3" s="1"/>
  <c r="C11415" i="3"/>
  <c r="D10100" i="3"/>
  <c r="D106" i="3" s="1"/>
  <c r="E10106" i="3"/>
  <c r="E112" i="3" s="1"/>
  <c r="C11419" i="3"/>
  <c r="E10108" i="3"/>
  <c r="C11437" i="3"/>
  <c r="E10123" i="3"/>
  <c r="C10123" i="3" s="1"/>
  <c r="C10125" i="3"/>
  <c r="E11431" i="3"/>
  <c r="C10390" i="3"/>
  <c r="D11430" i="3"/>
  <c r="E140" i="3"/>
  <c r="C140" i="3" s="1"/>
  <c r="C10396" i="3"/>
  <c r="E11444" i="3"/>
  <c r="C11444" i="3" s="1"/>
  <c r="C11451" i="3"/>
  <c r="E10399" i="3"/>
  <c r="C10399" i="3" s="1"/>
  <c r="D10147" i="3"/>
  <c r="C10147" i="3" s="1"/>
  <c r="C11454" i="3"/>
  <c r="E10150" i="3"/>
  <c r="E156" i="3" s="1"/>
  <c r="C10158" i="3"/>
  <c r="D10165" i="3"/>
  <c r="C10436" i="3"/>
  <c r="E10179" i="3"/>
  <c r="C10179" i="3" s="1"/>
  <c r="C11499" i="3"/>
  <c r="D10191" i="3"/>
  <c r="C10191" i="3" s="1"/>
  <c r="D10194" i="3"/>
  <c r="D200" i="3" s="1"/>
  <c r="D10195" i="3"/>
  <c r="C10195" i="3" s="1"/>
  <c r="D10196" i="3"/>
  <c r="E11491" i="3"/>
  <c r="C11491" i="3" s="1"/>
  <c r="C10469" i="3"/>
  <c r="D11477" i="3"/>
  <c r="D10213" i="3"/>
  <c r="C10213" i="3" s="1"/>
  <c r="D10219" i="3"/>
  <c r="D225" i="3" s="1"/>
  <c r="D10220" i="3"/>
  <c r="D226" i="3" s="1"/>
  <c r="D10223" i="3"/>
  <c r="C10223" i="3" s="1"/>
  <c r="C11533" i="3"/>
  <c r="D230" i="3"/>
  <c r="C10229" i="3"/>
  <c r="C10492" i="3"/>
  <c r="E10230" i="3"/>
  <c r="C10230" i="3" s="1"/>
  <c r="C11541" i="3"/>
  <c r="E10232" i="3"/>
  <c r="C10232" i="3" s="1"/>
  <c r="E11540" i="3"/>
  <c r="C11540" i="3" s="1"/>
  <c r="E10236" i="3"/>
  <c r="C10236" i="3" s="1"/>
  <c r="D246" i="3"/>
  <c r="E10248" i="3"/>
  <c r="C10248" i="3" s="1"/>
  <c r="E10251" i="3"/>
  <c r="C10251" i="3" s="1"/>
  <c r="E8947" i="3"/>
  <c r="E8948" i="3"/>
  <c r="D9737" i="3"/>
  <c r="D8948" i="3" s="1"/>
  <c r="D9747" i="3"/>
  <c r="D8958" i="3" s="1"/>
  <c r="D8967" i="3"/>
  <c r="C8967" i="3" s="1"/>
  <c r="C9756" i="3"/>
  <c r="E9752" i="3"/>
  <c r="E8963" i="3" s="1"/>
  <c r="C9768" i="3"/>
  <c r="D8963" i="3"/>
  <c r="D9003" i="3"/>
  <c r="C9003" i="3" s="1"/>
  <c r="E9003" i="3"/>
  <c r="C9800" i="3"/>
  <c r="C9816" i="3"/>
  <c r="D9028" i="3"/>
  <c r="C9028" i="3" s="1"/>
  <c r="C9045" i="3"/>
  <c r="C9841" i="3"/>
  <c r="C9062" i="3"/>
  <c r="C9064" i="3"/>
  <c r="D9852" i="3"/>
  <c r="C9097" i="3"/>
  <c r="C9876" i="3"/>
  <c r="D9087" i="3"/>
  <c r="C9879" i="3"/>
  <c r="C9878" i="3"/>
  <c r="C9125" i="3"/>
  <c r="D9124" i="3"/>
  <c r="C9132" i="3"/>
  <c r="E9913" i="3"/>
  <c r="E9124" i="3" s="1"/>
  <c r="C9921" i="3"/>
  <c r="D9899" i="3"/>
  <c r="C9955" i="3"/>
  <c r="C9962" i="3"/>
  <c r="E9173" i="3"/>
  <c r="D9980" i="3"/>
  <c r="C9980" i="3" s="1"/>
  <c r="C9989" i="3"/>
  <c r="C3678" i="3"/>
  <c r="C6833" i="3"/>
  <c r="C6054" i="3"/>
  <c r="E3425" i="3"/>
  <c r="E2636" i="3" s="1"/>
  <c r="C6055" i="3"/>
  <c r="C3448" i="3"/>
  <c r="D6070" i="3"/>
  <c r="C2659" i="3"/>
  <c r="D2662" i="3"/>
  <c r="D32" i="3" s="1"/>
  <c r="C2668" i="3"/>
  <c r="C3475" i="3"/>
  <c r="C2688" i="3"/>
  <c r="D2704" i="3"/>
  <c r="C2704" i="3" s="1"/>
  <c r="C3498" i="3"/>
  <c r="C2723" i="3"/>
  <c r="C6151" i="3"/>
  <c r="C3522" i="3"/>
  <c r="C3524" i="3"/>
  <c r="C3532" i="3"/>
  <c r="D2748" i="3"/>
  <c r="C2748" i="3" s="1"/>
  <c r="D6158" i="3"/>
  <c r="C6158" i="3" s="1"/>
  <c r="C3538" i="3"/>
  <c r="C2749" i="3"/>
  <c r="D2750" i="3"/>
  <c r="C2750" i="3" s="1"/>
  <c r="C3544" i="3"/>
  <c r="C3555" i="3"/>
  <c r="C2781" i="3"/>
  <c r="C2802" i="3"/>
  <c r="C6219" i="3"/>
  <c r="D6231" i="3"/>
  <c r="D6218" i="3" s="1"/>
  <c r="D6217" i="3" s="1"/>
  <c r="C5570" i="3"/>
  <c r="D3466" i="3"/>
  <c r="D5544" i="3"/>
  <c r="C5544" i="3" s="1"/>
  <c r="C3494" i="3"/>
  <c r="C5592" i="3"/>
  <c r="D2709" i="3"/>
  <c r="C2709" i="3" s="1"/>
  <c r="D3488" i="3"/>
  <c r="D5645" i="3"/>
  <c r="D5644" i="3" s="1"/>
  <c r="C2757" i="3"/>
  <c r="E5645" i="3"/>
  <c r="E5644" i="3" s="1"/>
  <c r="C2763" i="3"/>
  <c r="E5658" i="3"/>
  <c r="C5658" i="3" s="1"/>
  <c r="C5671" i="3"/>
  <c r="C3570" i="3"/>
  <c r="C2782" i="3"/>
  <c r="E3567" i="3"/>
  <c r="E2778" i="3" s="1"/>
  <c r="C3575" i="3"/>
  <c r="C5670" i="3"/>
  <c r="C3583" i="3"/>
  <c r="D5668" i="3"/>
  <c r="C5668" i="3" s="1"/>
  <c r="C2794" i="3"/>
  <c r="C2795" i="3"/>
  <c r="E3602" i="3"/>
  <c r="E2813" i="3" s="1"/>
  <c r="C3603" i="3"/>
  <c r="C3607" i="3"/>
  <c r="E5705" i="3"/>
  <c r="E5692" i="3" s="1"/>
  <c r="E5691" i="3" s="1"/>
  <c r="C5713" i="3"/>
  <c r="C5739" i="3"/>
  <c r="C2852" i="3"/>
  <c r="C5747" i="3"/>
  <c r="D5691" i="3"/>
  <c r="C5754" i="3"/>
  <c r="C5763" i="3"/>
  <c r="C2882" i="3"/>
  <c r="C2885" i="3"/>
  <c r="E5772" i="3"/>
  <c r="C5772" i="3" s="1"/>
  <c r="C3473" i="3"/>
  <c r="C3477" i="3"/>
  <c r="C3478" i="3"/>
  <c r="C3486" i="3"/>
  <c r="C2698" i="3"/>
  <c r="C2712" i="3"/>
  <c r="C5781" i="3"/>
  <c r="C2642" i="3"/>
  <c r="C2683" i="3"/>
  <c r="C5833" i="3"/>
  <c r="C3474" i="3"/>
  <c r="D5802" i="3"/>
  <c r="E3480" i="3"/>
  <c r="C3487" i="3"/>
  <c r="C3636" i="3"/>
  <c r="C6265" i="3"/>
  <c r="D3637" i="3"/>
  <c r="C3637" i="3" s="1"/>
  <c r="C6273" i="3"/>
  <c r="E3643" i="3"/>
  <c r="E2854" i="3" s="1"/>
  <c r="C6280" i="3"/>
  <c r="C6299" i="3"/>
  <c r="E3669" i="3"/>
  <c r="E2880" i="3" s="1"/>
  <c r="C2880" i="3" s="1"/>
  <c r="E6298" i="3"/>
  <c r="C6298" i="3" s="1"/>
  <c r="C3676" i="3"/>
  <c r="C2890" i="3"/>
  <c r="C3679" i="3"/>
  <c r="D4390" i="3"/>
  <c r="D195" i="3"/>
  <c r="C3623" i="3"/>
  <c r="C3621" i="3"/>
  <c r="E4376" i="3"/>
  <c r="C3644" i="3"/>
  <c r="E2856" i="3"/>
  <c r="C4439" i="3"/>
  <c r="C3672" i="3"/>
  <c r="E4457" i="3"/>
  <c r="C4457" i="3" s="1"/>
  <c r="C2638" i="3"/>
  <c r="E8" i="3"/>
  <c r="C8" i="3" s="1"/>
  <c r="C2652" i="3"/>
  <c r="C3707" i="3"/>
  <c r="E2666" i="3"/>
  <c r="C2666" i="3" s="1"/>
  <c r="D3444" i="3"/>
  <c r="E38" i="3"/>
  <c r="E3703" i="3"/>
  <c r="E3698" i="3" s="1"/>
  <c r="C3698" i="3" s="1"/>
  <c r="C3467" i="3"/>
  <c r="C3729" i="3"/>
  <c r="C2679" i="3"/>
  <c r="E3466" i="3"/>
  <c r="C3469" i="3"/>
  <c r="D2684" i="3"/>
  <c r="C2684" i="3" s="1"/>
  <c r="C2686" i="3"/>
  <c r="C2687" i="3"/>
  <c r="C2689" i="3"/>
  <c r="C2690" i="3"/>
  <c r="E2697" i="3"/>
  <c r="C2697" i="3" s="1"/>
  <c r="D3480" i="3"/>
  <c r="C3491" i="3"/>
  <c r="C3751" i="3"/>
  <c r="C3501" i="3"/>
  <c r="E3488" i="3"/>
  <c r="C2729" i="3"/>
  <c r="D99" i="3"/>
  <c r="D3792" i="3"/>
  <c r="C3793" i="3"/>
  <c r="D2743" i="3"/>
  <c r="C2743" i="3" s="1"/>
  <c r="C2747" i="3"/>
  <c r="C3803" i="3"/>
  <c r="C2756" i="3"/>
  <c r="E3783" i="3"/>
  <c r="E3776" i="3" s="1"/>
  <c r="D133" i="3"/>
  <c r="D3817" i="3"/>
  <c r="C3817" i="3" s="1"/>
  <c r="C2801" i="3"/>
  <c r="C3592" i="3"/>
  <c r="D3602" i="3"/>
  <c r="C3864" i="3"/>
  <c r="D3851" i="3"/>
  <c r="D3850" i="3" s="1"/>
  <c r="E3850" i="3"/>
  <c r="C3898" i="3"/>
  <c r="C3906" i="3"/>
  <c r="D3931" i="3"/>
  <c r="C3940" i="3"/>
  <c r="E3161" i="3"/>
  <c r="C3162" i="3"/>
  <c r="C3163" i="3"/>
  <c r="C2650" i="3"/>
  <c r="E2648" i="3"/>
  <c r="C3181" i="3"/>
  <c r="D3177" i="3"/>
  <c r="D3172" i="3" s="1"/>
  <c r="E3177" i="3"/>
  <c r="E3172" i="3" s="1"/>
  <c r="C2674" i="3"/>
  <c r="C3203" i="3"/>
  <c r="C3225" i="3"/>
  <c r="C2714" i="3"/>
  <c r="C3241" i="3"/>
  <c r="C3262" i="3"/>
  <c r="D3266" i="3"/>
  <c r="D3265" i="3" s="1"/>
  <c r="D3257" i="3" s="1"/>
  <c r="D3250" i="3" s="1"/>
  <c r="E3278" i="3"/>
  <c r="C3278" i="3" s="1"/>
  <c r="C2764" i="3"/>
  <c r="C2783" i="3"/>
  <c r="C2786" i="3"/>
  <c r="C3304" i="3"/>
  <c r="C3326" i="3"/>
  <c r="D3338" i="3"/>
  <c r="C3338" i="3" s="1"/>
  <c r="D198" i="3"/>
  <c r="C2830" i="3"/>
  <c r="C3346" i="3"/>
  <c r="C3374" i="3"/>
  <c r="C3380" i="3"/>
  <c r="C3405" i="3"/>
  <c r="C329" i="3"/>
  <c r="E1424" i="3"/>
  <c r="C1425" i="3"/>
  <c r="C1426" i="3"/>
  <c r="D377" i="3"/>
  <c r="E1450" i="3"/>
  <c r="C1457" i="3"/>
  <c r="C1485" i="3"/>
  <c r="C482" i="3"/>
  <c r="C483" i="3"/>
  <c r="C485" i="3"/>
  <c r="C491" i="3"/>
  <c r="C505" i="3"/>
  <c r="C509" i="3"/>
  <c r="C1573" i="3"/>
  <c r="C1235" i="3"/>
  <c r="C449" i="3"/>
  <c r="D1234" i="3"/>
  <c r="C1242" i="3"/>
  <c r="G6" i="5"/>
  <c r="F6" i="5" s="1"/>
  <c r="E3931" i="3"/>
  <c r="C18315" i="3"/>
  <c r="D18292" i="3"/>
  <c r="D16977" i="3" s="1"/>
  <c r="C18294" i="3"/>
  <c r="C16471" i="3"/>
  <c r="C16934" i="3"/>
  <c r="C16372" i="3"/>
  <c r="E18163" i="3"/>
  <c r="C18163" i="3" s="1"/>
  <c r="D17072" i="3"/>
  <c r="C18124" i="3"/>
  <c r="D16539" i="3"/>
  <c r="C16539" i="3" s="1"/>
  <c r="E18029" i="3"/>
  <c r="C18029" i="3" s="1"/>
  <c r="C18031" i="3"/>
  <c r="D154" i="3"/>
  <c r="C16955" i="3"/>
  <c r="C16425" i="3"/>
  <c r="C16950" i="3"/>
  <c r="C16420" i="3"/>
  <c r="C17986" i="3"/>
  <c r="D16396" i="3"/>
  <c r="C16396" i="3" s="1"/>
  <c r="C17905" i="3"/>
  <c r="C17900" i="3"/>
  <c r="C16554" i="3"/>
  <c r="D248" i="3"/>
  <c r="D17043" i="3"/>
  <c r="C17832" i="3"/>
  <c r="D17790" i="3"/>
  <c r="D17789" i="3" s="1"/>
  <c r="E17803" i="3"/>
  <c r="E17790" i="3" s="1"/>
  <c r="E17789" i="3" s="1"/>
  <c r="E17766" i="3"/>
  <c r="C17766" i="3" s="1"/>
  <c r="C17768" i="3"/>
  <c r="C16976" i="3"/>
  <c r="D144" i="3"/>
  <c r="E16438" i="3"/>
  <c r="C16438" i="3" s="1"/>
  <c r="C16938" i="3"/>
  <c r="D16392" i="3"/>
  <c r="C16392" i="3" s="1"/>
  <c r="C16370" i="3"/>
  <c r="C17626" i="3"/>
  <c r="E260" i="3"/>
  <c r="C16514" i="3"/>
  <c r="E17527" i="3"/>
  <c r="C17540" i="3"/>
  <c r="C16468" i="3"/>
  <c r="D16979" i="3"/>
  <c r="C16452" i="3"/>
  <c r="C16413" i="3"/>
  <c r="D107" i="3"/>
  <c r="C16373" i="3"/>
  <c r="C16356" i="3"/>
  <c r="D17374" i="3"/>
  <c r="E16853" i="3"/>
  <c r="E16327" i="3" s="1"/>
  <c r="C17059" i="3"/>
  <c r="D17263" i="3"/>
  <c r="C17277" i="3"/>
  <c r="E17242" i="3"/>
  <c r="C16456" i="3"/>
  <c r="D16953" i="3"/>
  <c r="D16427" i="3" s="1"/>
  <c r="D17196" i="3"/>
  <c r="C16417" i="3"/>
  <c r="D16415" i="3"/>
  <c r="C16409" i="3"/>
  <c r="C16908" i="3"/>
  <c r="C17111" i="3"/>
  <c r="D158" i="3"/>
  <c r="C16818" i="3"/>
  <c r="C16556" i="3"/>
  <c r="D16737" i="3"/>
  <c r="E16714" i="3"/>
  <c r="C16714" i="3" s="1"/>
  <c r="E78" i="3"/>
  <c r="C78" i="3" s="1"/>
  <c r="C16590" i="3"/>
  <c r="E16211" i="3"/>
  <c r="C10190" i="3"/>
  <c r="C16225" i="3"/>
  <c r="E16188" i="3"/>
  <c r="C16188" i="3" s="1"/>
  <c r="C16190" i="3"/>
  <c r="E16059" i="3"/>
  <c r="C16059" i="3" s="1"/>
  <c r="C16104" i="3"/>
  <c r="D10204" i="3"/>
  <c r="C10204" i="3" s="1"/>
  <c r="D15686" i="3"/>
  <c r="E15662" i="3"/>
  <c r="C15662" i="3" s="1"/>
  <c r="C15664" i="3"/>
  <c r="C15533" i="3"/>
  <c r="D11830" i="3"/>
  <c r="C15436" i="3"/>
  <c r="C15389" i="3"/>
  <c r="E15258" i="3"/>
  <c r="C15356" i="3"/>
  <c r="D15355" i="3"/>
  <c r="C11652" i="3"/>
  <c r="D11641" i="3"/>
  <c r="C11641" i="3" s="1"/>
  <c r="C15270" i="3"/>
  <c r="C15240" i="3"/>
  <c r="D11783" i="3"/>
  <c r="E15173" i="3"/>
  <c r="C11672" i="3"/>
  <c r="E11670" i="3"/>
  <c r="D14996" i="3"/>
  <c r="C10256" i="3"/>
  <c r="C14959" i="3"/>
  <c r="D14897" i="3"/>
  <c r="D14896" i="3" s="1"/>
  <c r="C14849" i="3"/>
  <c r="C11635" i="3"/>
  <c r="C11631" i="3"/>
  <c r="C14744" i="3"/>
  <c r="C14749" i="3"/>
  <c r="D10028" i="3"/>
  <c r="C10028" i="3" s="1"/>
  <c r="C14681" i="3"/>
  <c r="D11788" i="3"/>
  <c r="D14633" i="3"/>
  <c r="E14633" i="3"/>
  <c r="E10155" i="3"/>
  <c r="C11728" i="3"/>
  <c r="E14566" i="3"/>
  <c r="E14559" i="3" s="1"/>
  <c r="E14469" i="3" s="1"/>
  <c r="C14574" i="3"/>
  <c r="D14566" i="3"/>
  <c r="C14575" i="3"/>
  <c r="C14481" i="3"/>
  <c r="C14370" i="3"/>
  <c r="C14371" i="3"/>
  <c r="C10160" i="3"/>
  <c r="E14347" i="3"/>
  <c r="C14347" i="3" s="1"/>
  <c r="C14349" i="3"/>
  <c r="C14337" i="3"/>
  <c r="C11627" i="3"/>
  <c r="C14121" i="3"/>
  <c r="C11626" i="3"/>
  <c r="C11757" i="3"/>
  <c r="C11800" i="3"/>
  <c r="C10197" i="3"/>
  <c r="C10188" i="3"/>
  <c r="D10153" i="3"/>
  <c r="D10016" i="3"/>
  <c r="C11667" i="3"/>
  <c r="C13522" i="3"/>
  <c r="C13523" i="3"/>
  <c r="C13524" i="3"/>
  <c r="C11684" i="3"/>
  <c r="E11683" i="3"/>
  <c r="E10105" i="3" s="1"/>
  <c r="C10105" i="3" s="1"/>
  <c r="E11682" i="3"/>
  <c r="D10108" i="3"/>
  <c r="E10118" i="3"/>
  <c r="C10118" i="3" s="1"/>
  <c r="C13535" i="3"/>
  <c r="E13534" i="3"/>
  <c r="E13514" i="3" s="1"/>
  <c r="E13507" i="3" s="1"/>
  <c r="C11695" i="3"/>
  <c r="C13552" i="3"/>
  <c r="D11711" i="3"/>
  <c r="E11708" i="3"/>
  <c r="E13548" i="3"/>
  <c r="C13548" i="3" s="1"/>
  <c r="D151" i="3"/>
  <c r="E138" i="3"/>
  <c r="D10144" i="3"/>
  <c r="D10150" i="3"/>
  <c r="D156" i="3" s="1"/>
  <c r="E13558" i="3"/>
  <c r="C13558" i="3" s="1"/>
  <c r="C13560" i="3"/>
  <c r="E11720" i="3"/>
  <c r="C11720" i="3" s="1"/>
  <c r="C13561" i="3"/>
  <c r="C10172" i="3"/>
  <c r="C13596" i="3"/>
  <c r="E206" i="3"/>
  <c r="D10200" i="3"/>
  <c r="C10200" i="3" s="1"/>
  <c r="C13429" i="3"/>
  <c r="C11769" i="3"/>
  <c r="C13603" i="3"/>
  <c r="C13626" i="3"/>
  <c r="E13624" i="3"/>
  <c r="E13582" i="3" s="1"/>
  <c r="E13581" i="3" s="1"/>
  <c r="D11762" i="3"/>
  <c r="C10214" i="3"/>
  <c r="C11791" i="3"/>
  <c r="C11798" i="3"/>
  <c r="D228" i="3"/>
  <c r="C11811" i="3"/>
  <c r="C13645" i="3"/>
  <c r="C11814" i="3"/>
  <c r="C11808" i="3"/>
  <c r="E10238" i="3"/>
  <c r="C10238" i="3" s="1"/>
  <c r="D235" i="3"/>
  <c r="C11810" i="3"/>
  <c r="E13644" i="3"/>
  <c r="C13644" i="3" s="1"/>
  <c r="C13595" i="3"/>
  <c r="C11690" i="3"/>
  <c r="D13514" i="3"/>
  <c r="C11607" i="3"/>
  <c r="C13434" i="3"/>
  <c r="E10019" i="3"/>
  <c r="E159" i="3"/>
  <c r="C10114" i="3"/>
  <c r="C13166" i="3"/>
  <c r="C11837" i="3"/>
  <c r="C13145" i="3"/>
  <c r="D13136" i="3"/>
  <c r="C13136" i="3" s="1"/>
  <c r="C13111" i="3"/>
  <c r="D11796" i="3"/>
  <c r="D11799" i="3"/>
  <c r="C11799" i="3" s="1"/>
  <c r="C13098" i="3"/>
  <c r="D12988" i="3"/>
  <c r="D12981" i="3" s="1"/>
  <c r="D11675" i="3"/>
  <c r="C12990" i="3"/>
  <c r="E10098" i="3"/>
  <c r="C10098" i="3" s="1"/>
  <c r="C11620" i="3"/>
  <c r="E11619" i="3"/>
  <c r="C10029" i="3"/>
  <c r="C11591" i="3"/>
  <c r="C10013" i="3"/>
  <c r="E12769" i="3"/>
  <c r="C12769" i="3" s="1"/>
  <c r="E11719" i="3"/>
  <c r="C12771" i="3"/>
  <c r="D131" i="3"/>
  <c r="C131" i="3" s="1"/>
  <c r="C11678" i="3"/>
  <c r="C10068" i="3"/>
  <c r="D10050" i="3"/>
  <c r="C10050" i="3" s="1"/>
  <c r="C10039" i="3"/>
  <c r="C10240" i="3"/>
  <c r="C11714" i="3"/>
  <c r="D10128" i="3"/>
  <c r="C10128" i="3" s="1"/>
  <c r="E12482" i="3"/>
  <c r="C12493" i="3"/>
  <c r="C11664" i="3"/>
  <c r="C12377" i="3"/>
  <c r="D12365" i="3"/>
  <c r="C12382" i="3"/>
  <c r="D12347" i="3"/>
  <c r="D11822" i="3"/>
  <c r="C11822" i="3" s="1"/>
  <c r="E11788" i="3"/>
  <c r="C12314" i="3"/>
  <c r="E10212" i="3"/>
  <c r="D12266" i="3"/>
  <c r="E10137" i="3"/>
  <c r="C10137" i="3" s="1"/>
  <c r="D12199" i="3"/>
  <c r="E12207" i="3"/>
  <c r="E12199" i="3" s="1"/>
  <c r="E12192" i="3" s="1"/>
  <c r="D10060" i="3"/>
  <c r="D12119" i="3"/>
  <c r="D12114" i="3" s="1"/>
  <c r="D12102" i="3" s="1"/>
  <c r="C12084" i="3"/>
  <c r="E12004" i="3"/>
  <c r="E12003" i="3" s="1"/>
  <c r="C12046" i="3"/>
  <c r="D11754" i="3"/>
  <c r="D12004" i="3"/>
  <c r="D12003" i="3" s="1"/>
  <c r="C12017" i="3"/>
  <c r="C11743" i="3"/>
  <c r="D11980" i="3"/>
  <c r="C11980" i="3" s="1"/>
  <c r="C11982" i="3"/>
  <c r="C11983" i="3"/>
  <c r="E11936" i="3"/>
  <c r="E11929" i="3" s="1"/>
  <c r="E11839" i="3" s="1"/>
  <c r="C11945" i="3"/>
  <c r="C11851" i="3"/>
  <c r="C10497" i="3"/>
  <c r="C10181" i="3"/>
  <c r="C10368" i="3"/>
  <c r="E11314" i="3"/>
  <c r="C11315" i="3"/>
  <c r="E10001" i="3"/>
  <c r="C10001" i="3" s="1"/>
  <c r="D10507" i="3"/>
  <c r="C11296" i="3"/>
  <c r="E221" i="3"/>
  <c r="E11191" i="3"/>
  <c r="C11191" i="3" s="1"/>
  <c r="C11193" i="3"/>
  <c r="C11155" i="3"/>
  <c r="D244" i="3"/>
  <c r="C10474" i="3"/>
  <c r="E165" i="3"/>
  <c r="D146" i="3"/>
  <c r="D126" i="3"/>
  <c r="C10371" i="3"/>
  <c r="D10688" i="3"/>
  <c r="C10688" i="3" s="1"/>
  <c r="C10689" i="3"/>
  <c r="E10665" i="3"/>
  <c r="C10665" i="3" s="1"/>
  <c r="C10667" i="3"/>
  <c r="D10126" i="3"/>
  <c r="D132" i="3" s="1"/>
  <c r="E10621" i="3"/>
  <c r="E10614" i="3" s="1"/>
  <c r="C10629" i="3"/>
  <c r="C10605" i="3"/>
  <c r="C10347" i="3"/>
  <c r="C10059" i="3"/>
  <c r="C10304" i="3"/>
  <c r="C10541" i="3"/>
  <c r="D10278" i="3"/>
  <c r="D10031" i="3"/>
  <c r="C10536" i="3"/>
  <c r="C10072" i="3"/>
  <c r="C10074" i="3"/>
  <c r="E74" i="3"/>
  <c r="D60" i="3"/>
  <c r="E9832" i="3"/>
  <c r="E9825" i="3" s="1"/>
  <c r="E9051" i="3"/>
  <c r="C9051" i="3" s="1"/>
  <c r="C9840" i="3"/>
  <c r="C9060" i="3"/>
  <c r="C9200" i="3"/>
  <c r="C9650" i="3"/>
  <c r="E9637" i="3"/>
  <c r="E9613" i="3"/>
  <c r="C9613" i="3" s="1"/>
  <c r="C9615" i="3"/>
  <c r="C9616" i="3"/>
  <c r="E9090" i="3"/>
  <c r="C9090" i="3" s="1"/>
  <c r="D155" i="3"/>
  <c r="D9089" i="3"/>
  <c r="D136" i="3"/>
  <c r="C9044" i="3"/>
  <c r="C9529" i="3"/>
  <c r="E9484" i="3"/>
  <c r="E9373" i="3"/>
  <c r="E9158" i="3"/>
  <c r="C9158" i="3" s="1"/>
  <c r="C9421" i="3"/>
  <c r="E9089" i="3"/>
  <c r="E9350" i="3"/>
  <c r="C9352" i="3"/>
  <c r="C9081" i="3"/>
  <c r="E9306" i="3"/>
  <c r="C9306" i="3" s="1"/>
  <c r="C9326" i="3"/>
  <c r="C8919" i="3"/>
  <c r="D8847" i="3"/>
  <c r="C8847" i="3" s="1"/>
  <c r="C8848" i="3"/>
  <c r="C8861" i="3"/>
  <c r="C2784" i="3"/>
  <c r="C2771" i="3"/>
  <c r="C2702" i="3"/>
  <c r="E8432" i="3"/>
  <c r="C8432" i="3" s="1"/>
  <c r="D8322" i="3"/>
  <c r="D8321" i="3" s="1"/>
  <c r="E8321" i="3"/>
  <c r="E8298" i="3"/>
  <c r="C8298" i="3" s="1"/>
  <c r="C8300" i="3"/>
  <c r="C8301" i="3"/>
  <c r="C8288" i="3"/>
  <c r="C8262" i="3"/>
  <c r="C8254" i="3"/>
  <c r="C2660" i="3"/>
  <c r="C8059" i="3"/>
  <c r="D8058" i="3"/>
  <c r="C8058" i="3" s="1"/>
  <c r="C8037" i="3"/>
  <c r="D8000" i="3"/>
  <c r="D100" i="3"/>
  <c r="E7984" i="3"/>
  <c r="E7894" i="3" s="1"/>
  <c r="E7893" i="3" s="1"/>
  <c r="C7908" i="3"/>
  <c r="D7906" i="3"/>
  <c r="C2893" i="3"/>
  <c r="C2787" i="3"/>
  <c r="E7728" i="3"/>
  <c r="E7721" i="3" s="1"/>
  <c r="C2726" i="3"/>
  <c r="C7588" i="3"/>
  <c r="D7532" i="3"/>
  <c r="D3643" i="3"/>
  <c r="D2854" i="3" s="1"/>
  <c r="C3599" i="3"/>
  <c r="C7511" i="3"/>
  <c r="C2768" i="3"/>
  <c r="C2657" i="3"/>
  <c r="C3651" i="3"/>
  <c r="C7248" i="3"/>
  <c r="D7246" i="3"/>
  <c r="C7246" i="3" s="1"/>
  <c r="C7020" i="3"/>
  <c r="D7007" i="3"/>
  <c r="D7006" i="3" s="1"/>
  <c r="C7006" i="3" s="1"/>
  <c r="E6983" i="3"/>
  <c r="C6983" i="3" s="1"/>
  <c r="C6985" i="3"/>
  <c r="E3554" i="3"/>
  <c r="E2765" i="3" s="1"/>
  <c r="C6959" i="3"/>
  <c r="C6939" i="3"/>
  <c r="D6932" i="3"/>
  <c r="C6932" i="3" s="1"/>
  <c r="C3483" i="3"/>
  <c r="D6859" i="3"/>
  <c r="C3434" i="3"/>
  <c r="C2865" i="3"/>
  <c r="C6722" i="3"/>
  <c r="D6720" i="3"/>
  <c r="C6720" i="3" s="1"/>
  <c r="C6710" i="3"/>
  <c r="E6676" i="3"/>
  <c r="C2681" i="3"/>
  <c r="C2669" i="3"/>
  <c r="C6596" i="3"/>
  <c r="E3456" i="3"/>
  <c r="E2667" i="3" s="1"/>
  <c r="C6561" i="3"/>
  <c r="C6460" i="3"/>
  <c r="D6457" i="3"/>
  <c r="C6457" i="3" s="1"/>
  <c r="C6495" i="3"/>
  <c r="C6494" i="3"/>
  <c r="E259" i="3"/>
  <c r="C6562" i="3"/>
  <c r="C3682" i="3"/>
  <c r="C3605" i="3"/>
  <c r="C2793" i="3"/>
  <c r="E154" i="3"/>
  <c r="E3547" i="3"/>
  <c r="E2758" i="3" s="1"/>
  <c r="E3530" i="3"/>
  <c r="E6422" i="3"/>
  <c r="E3529" i="3" s="1"/>
  <c r="C3511" i="3"/>
  <c r="C2722" i="3"/>
  <c r="C2718" i="3"/>
  <c r="C6397" i="3"/>
  <c r="C3489" i="3"/>
  <c r="C2676" i="3"/>
  <c r="C2658" i="3"/>
  <c r="C6260" i="3"/>
  <c r="C3632" i="3"/>
  <c r="C3633" i="3"/>
  <c r="C2791" i="3"/>
  <c r="C6196" i="3"/>
  <c r="E6194" i="3"/>
  <c r="C6194" i="3" s="1"/>
  <c r="C6134" i="3"/>
  <c r="D3504" i="3"/>
  <c r="D2715" i="3" s="1"/>
  <c r="C2706" i="3"/>
  <c r="C3465" i="3"/>
  <c r="C2647" i="3"/>
  <c r="E5954" i="3"/>
  <c r="E2760" i="3"/>
  <c r="E5908" i="3"/>
  <c r="C5914" i="3"/>
  <c r="E5802" i="3"/>
  <c r="C5807" i="3"/>
  <c r="C2821" i="3"/>
  <c r="C2767" i="3"/>
  <c r="D137" i="3"/>
  <c r="E162" i="3"/>
  <c r="C2792" i="3"/>
  <c r="C5407" i="3"/>
  <c r="D5405" i="3"/>
  <c r="C5405" i="3" s="1"/>
  <c r="C2773" i="3"/>
  <c r="D3541" i="3"/>
  <c r="D3547" i="3"/>
  <c r="D5381" i="3"/>
  <c r="D3540" i="3" s="1"/>
  <c r="C3550" i="3"/>
  <c r="E5361" i="3"/>
  <c r="E5354" i="3" s="1"/>
  <c r="E5264" i="3" s="1"/>
  <c r="C2746" i="3"/>
  <c r="D116" i="3"/>
  <c r="C5345" i="3"/>
  <c r="E3504" i="3"/>
  <c r="C5165" i="3"/>
  <c r="C3611" i="3"/>
  <c r="E5142" i="3"/>
  <c r="E5001" i="3" s="1"/>
  <c r="E5000" i="3" s="1"/>
  <c r="E3566" i="3"/>
  <c r="E2777" i="3" s="1"/>
  <c r="C2789" i="3"/>
  <c r="C2769" i="3"/>
  <c r="C5132" i="3"/>
  <c r="C5098" i="3"/>
  <c r="C5118" i="3"/>
  <c r="C5091" i="3"/>
  <c r="C2713" i="3"/>
  <c r="C5013" i="3"/>
  <c r="C2665" i="3"/>
  <c r="C4983" i="3"/>
  <c r="D4902" i="3"/>
  <c r="C4950" i="3"/>
  <c r="C2834" i="3"/>
  <c r="C2682" i="3"/>
  <c r="E4755" i="3"/>
  <c r="C3684" i="3"/>
  <c r="E4720" i="3"/>
  <c r="C4720" i="3" s="1"/>
  <c r="C4661" i="3"/>
  <c r="E4653" i="3"/>
  <c r="D3567" i="3"/>
  <c r="C4619" i="3"/>
  <c r="C3553" i="3"/>
  <c r="C4580" i="3"/>
  <c r="D119" i="3"/>
  <c r="D4475" i="3"/>
  <c r="C2695" i="3"/>
  <c r="C4487" i="3"/>
  <c r="D15" i="3"/>
  <c r="C2645" i="3"/>
  <c r="E3677" i="3"/>
  <c r="C3677" i="3" s="1"/>
  <c r="C4466" i="3"/>
  <c r="C3648" i="3"/>
  <c r="C2733" i="3"/>
  <c r="D105" i="3"/>
  <c r="C3683" i="3"/>
  <c r="C2779" i="3"/>
  <c r="D149" i="3"/>
  <c r="C3784" i="3"/>
  <c r="C2736" i="3"/>
  <c r="D50" i="3"/>
  <c r="C3703" i="3"/>
  <c r="E20" i="3"/>
  <c r="D120" i="3"/>
  <c r="E3325" i="3"/>
  <c r="E3301" i="3"/>
  <c r="C3301" i="3" s="1"/>
  <c r="C3303" i="3"/>
  <c r="E3266" i="3"/>
  <c r="C3242" i="3"/>
  <c r="C3124" i="3"/>
  <c r="E3038" i="3"/>
  <c r="C3038" i="3" s="1"/>
  <c r="C3040" i="3"/>
  <c r="C2685" i="3"/>
  <c r="C2914" i="3"/>
  <c r="C2625" i="3"/>
  <c r="D2072" i="3"/>
  <c r="C2039" i="3"/>
  <c r="C2514" i="3"/>
  <c r="E1973" i="3"/>
  <c r="C2106" i="3"/>
  <c r="E118" i="3"/>
  <c r="D1959" i="3"/>
  <c r="C1923" i="3"/>
  <c r="C1905" i="3"/>
  <c r="C383" i="3"/>
  <c r="E120" i="3"/>
  <c r="D446" i="3"/>
  <c r="C446" i="3" s="1"/>
  <c r="C353" i="3"/>
  <c r="C1138" i="3"/>
  <c r="C936" i="3"/>
  <c r="C924" i="3"/>
  <c r="E805" i="3"/>
  <c r="C810" i="3"/>
  <c r="E126" i="3"/>
  <c r="C573" i="3"/>
  <c r="C3687" i="3"/>
  <c r="D17715" i="3"/>
  <c r="C7473" i="3"/>
  <c r="D7465" i="3"/>
  <c r="C9221" i="3"/>
  <c r="D8683" i="3"/>
  <c r="D8682" i="3" s="1"/>
  <c r="C9153" i="3"/>
  <c r="C15626" i="3"/>
  <c r="D15618" i="3"/>
  <c r="D9299" i="3"/>
  <c r="E106" i="3"/>
  <c r="E4113" i="3"/>
  <c r="C4114" i="3"/>
  <c r="C14323" i="3"/>
  <c r="C16690" i="3"/>
  <c r="D16670" i="3"/>
  <c r="C8263" i="3"/>
  <c r="D11674" i="3"/>
  <c r="D11694" i="3"/>
  <c r="D15881" i="3"/>
  <c r="C15991" i="3"/>
  <c r="D251" i="3"/>
  <c r="E9052" i="3"/>
  <c r="C9052" i="3" s="1"/>
  <c r="E16489" i="3"/>
  <c r="C16489" i="3" s="1"/>
  <c r="C17015" i="3"/>
  <c r="D11707" i="3"/>
  <c r="D260" i="3"/>
  <c r="C16566" i="3"/>
  <c r="C9553" i="3"/>
  <c r="D9027" i="3"/>
  <c r="C9027" i="3" s="1"/>
  <c r="D13582" i="3"/>
  <c r="C11062" i="3"/>
  <c r="E12793" i="3"/>
  <c r="C12806" i="3"/>
  <c r="E6218" i="3"/>
  <c r="C6231" i="3"/>
  <c r="E4066" i="3"/>
  <c r="C4067" i="3"/>
  <c r="E1988" i="3"/>
  <c r="E2249" i="3"/>
  <c r="E1986" i="3" s="1"/>
  <c r="C14086" i="3"/>
  <c r="E12267" i="3"/>
  <c r="C12309" i="3"/>
  <c r="E10392" i="3"/>
  <c r="C10440" i="3"/>
  <c r="E10117" i="3"/>
  <c r="C10117" i="3" s="1"/>
  <c r="C10475" i="3"/>
  <c r="D10212" i="3"/>
  <c r="C9737" i="3"/>
  <c r="D9736" i="3"/>
  <c r="E171" i="3"/>
  <c r="C6757" i="3"/>
  <c r="D6744" i="3"/>
  <c r="C2452" i="3"/>
  <c r="D1926" i="3"/>
  <c r="E16448" i="3"/>
  <c r="C16448" i="3" s="1"/>
  <c r="C16974" i="3"/>
  <c r="C12183" i="3"/>
  <c r="D11657" i="3"/>
  <c r="C12640" i="3"/>
  <c r="C4573" i="3"/>
  <c r="E4572" i="3"/>
  <c r="E3521" i="3"/>
  <c r="C5144" i="3"/>
  <c r="D3566" i="3"/>
  <c r="D5142" i="3"/>
  <c r="C16153" i="3"/>
  <c r="D16152" i="3"/>
  <c r="E16678" i="3"/>
  <c r="C16462" i="3"/>
  <c r="C16387" i="3"/>
  <c r="D12892" i="3"/>
  <c r="D11578" i="3"/>
  <c r="E11657" i="3"/>
  <c r="C12446" i="3"/>
  <c r="C10526" i="3"/>
  <c r="E10525" i="3"/>
  <c r="E10263" i="3"/>
  <c r="C16585" i="3"/>
  <c r="C17582" i="3"/>
  <c r="D17056" i="3"/>
  <c r="E4317" i="3"/>
  <c r="E6170" i="3"/>
  <c r="E6150" i="3" s="1"/>
  <c r="C6171" i="3"/>
  <c r="D11719" i="3"/>
  <c r="D13032" i="3"/>
  <c r="D5276" i="3"/>
  <c r="C5281" i="3"/>
  <c r="C2720" i="3"/>
  <c r="D11936" i="3"/>
  <c r="C11956" i="3"/>
  <c r="C2388" i="3"/>
  <c r="D2383" i="3"/>
  <c r="C18396" i="3"/>
  <c r="E16454" i="3"/>
  <c r="C16454" i="3" s="1"/>
  <c r="C16980" i="3"/>
  <c r="C7749" i="3"/>
  <c r="D7748" i="3"/>
  <c r="C7107" i="3"/>
  <c r="D7106" i="3"/>
  <c r="D3424" i="3" s="1"/>
  <c r="C3829" i="3"/>
  <c r="E3827" i="3"/>
  <c r="C8949" i="3"/>
  <c r="C16839" i="3"/>
  <c r="D16313" i="3"/>
  <c r="C16313" i="3" s="1"/>
  <c r="C16541" i="3"/>
  <c r="C16352" i="3"/>
  <c r="E15422" i="3"/>
  <c r="C15423" i="3"/>
  <c r="E13271" i="3"/>
  <c r="C13272" i="3"/>
  <c r="E11694" i="3"/>
  <c r="C12200" i="3"/>
  <c r="E11674" i="3"/>
  <c r="E14303" i="3"/>
  <c r="E15949" i="3"/>
  <c r="C12610" i="3"/>
  <c r="D124" i="3"/>
  <c r="C5933" i="3"/>
  <c r="D5931" i="3"/>
  <c r="C5931" i="3" s="1"/>
  <c r="E14829" i="3"/>
  <c r="C16412" i="3"/>
  <c r="D142" i="3"/>
  <c r="E2225" i="3"/>
  <c r="C1047" i="3"/>
  <c r="E113" i="3"/>
  <c r="D3668" i="3"/>
  <c r="C3111" i="3"/>
  <c r="C972" i="3"/>
  <c r="C3267" i="3"/>
  <c r="E2081" i="3"/>
  <c r="C2081" i="3" s="1"/>
  <c r="C2236" i="3"/>
  <c r="C2243" i="3"/>
  <c r="E141" i="3"/>
  <c r="E117" i="3"/>
  <c r="D14206" i="3"/>
  <c r="D14205" i="3" s="1"/>
  <c r="E157" i="3"/>
  <c r="C164" i="3"/>
  <c r="E167" i="3"/>
  <c r="C167" i="3" s="1"/>
  <c r="E172" i="3"/>
  <c r="D16533" i="3"/>
  <c r="C16533" i="3" s="1"/>
  <c r="C8437" i="3"/>
  <c r="E14897" i="3"/>
  <c r="C381" i="3"/>
  <c r="C1955" i="3"/>
  <c r="D1846" i="3"/>
  <c r="E150" i="3"/>
  <c r="C3369" i="3"/>
  <c r="C3259" i="3"/>
  <c r="C3133" i="3"/>
  <c r="C1980" i="3"/>
  <c r="C5529" i="3"/>
  <c r="E2068" i="3"/>
  <c r="C2068" i="3" s="1"/>
  <c r="E2206" i="3"/>
  <c r="E1943" i="3" s="1"/>
  <c r="E158" i="3"/>
  <c r="E251" i="3"/>
  <c r="C10036" i="3"/>
  <c r="E107" i="3"/>
  <c r="E310" i="3"/>
  <c r="E1760" i="3"/>
  <c r="E445" i="3" s="1"/>
  <c r="E10" i="3"/>
  <c r="C10" i="3" s="1"/>
  <c r="C3445" i="3"/>
  <c r="D2656" i="3"/>
  <c r="C2656" i="3" s="1"/>
  <c r="C11330" i="3"/>
  <c r="C11957" i="3"/>
  <c r="D16853" i="3"/>
  <c r="D16327" i="3" s="1"/>
  <c r="C10447" i="3"/>
  <c r="E10244" i="3"/>
  <c r="E2843" i="3"/>
  <c r="C3367" i="3"/>
  <c r="E1848" i="3"/>
  <c r="D217" i="3"/>
  <c r="C2979" i="3"/>
  <c r="C1007" i="3"/>
  <c r="C1961" i="3"/>
  <c r="D67" i="3"/>
  <c r="E146" i="3"/>
  <c r="E93" i="3"/>
  <c r="C10" i="1" s="1"/>
  <c r="E108" i="3"/>
  <c r="C108" i="3" s="1"/>
  <c r="E115" i="3"/>
  <c r="E116" i="3"/>
  <c r="E119" i="3"/>
  <c r="E125" i="3"/>
  <c r="E127" i="3"/>
  <c r="E134" i="3"/>
  <c r="E137" i="3"/>
  <c r="E149" i="3"/>
  <c r="C2694" i="3"/>
  <c r="C2717" i="3"/>
  <c r="C2761" i="3"/>
  <c r="E695" i="3"/>
  <c r="E694" i="3" s="1"/>
  <c r="C694" i="3" s="1"/>
  <c r="D521" i="3"/>
  <c r="C521" i="3" s="1"/>
  <c r="D1827" i="3"/>
  <c r="C1827" i="3" s="1"/>
  <c r="E2099" i="3"/>
  <c r="C2099" i="3" s="1"/>
  <c r="E188" i="3"/>
  <c r="C2851" i="3"/>
  <c r="D256" i="3"/>
  <c r="C10138" i="3"/>
  <c r="C277" i="3"/>
  <c r="C278" i="3"/>
  <c r="C328" i="3"/>
  <c r="C331" i="3"/>
  <c r="C340" i="3"/>
  <c r="C437" i="3"/>
  <c r="C452" i="3"/>
  <c r="C460" i="3"/>
  <c r="C471" i="3"/>
  <c r="C473" i="3"/>
  <c r="C477" i="3"/>
  <c r="C492" i="3"/>
  <c r="C504" i="3"/>
  <c r="C515" i="3"/>
  <c r="E1688" i="3"/>
  <c r="E1687" i="3" s="1"/>
  <c r="C1791" i="3"/>
  <c r="C1934" i="3"/>
  <c r="C1946" i="3"/>
  <c r="C1975" i="3"/>
  <c r="C1984" i="3"/>
  <c r="C2013" i="3"/>
  <c r="C2017" i="3"/>
  <c r="C2025" i="3"/>
  <c r="C2029" i="3"/>
  <c r="C2041" i="3"/>
  <c r="C2046" i="3"/>
  <c r="C2064" i="3"/>
  <c r="C2079" i="3"/>
  <c r="C2100" i="3"/>
  <c r="D1848" i="3"/>
  <c r="D1888" i="3"/>
  <c r="D1910" i="3"/>
  <c r="D1857" i="3" s="1"/>
  <c r="D1845" i="3" s="1"/>
  <c r="D1844" i="3" s="1"/>
  <c r="D2011" i="3"/>
  <c r="E180" i="3"/>
  <c r="E181" i="3"/>
  <c r="C2829" i="3"/>
  <c r="C2838" i="3"/>
  <c r="E210" i="3"/>
  <c r="E215" i="3"/>
  <c r="C2864" i="3"/>
  <c r="E238" i="3"/>
  <c r="C2886" i="3"/>
  <c r="C2892" i="3"/>
  <c r="E17486" i="3"/>
  <c r="E16961" i="3"/>
  <c r="C2858" i="3"/>
  <c r="E230" i="3"/>
  <c r="E8789" i="3"/>
  <c r="E10427" i="3"/>
  <c r="C16350" i="3"/>
  <c r="C10024" i="3"/>
  <c r="C285" i="3"/>
  <c r="C291" i="3"/>
  <c r="C306" i="3"/>
  <c r="C352" i="3"/>
  <c r="D96" i="3"/>
  <c r="C360" i="3"/>
  <c r="D112" i="3"/>
  <c r="D117" i="3"/>
  <c r="D127" i="3"/>
  <c r="D138" i="3"/>
  <c r="C403" i="3"/>
  <c r="E547" i="3"/>
  <c r="E542" i="3" s="1"/>
  <c r="C629" i="3"/>
  <c r="C912" i="3"/>
  <c r="C1410" i="3"/>
  <c r="C1664" i="3"/>
  <c r="C1891" i="3"/>
  <c r="C1892" i="3"/>
  <c r="C1913" i="3"/>
  <c r="D1878" i="3"/>
  <c r="C1878" i="3" s="1"/>
  <c r="C2165" i="3"/>
  <c r="D1964" i="3"/>
  <c r="D2059" i="3"/>
  <c r="C2059" i="3" s="1"/>
  <c r="C2815" i="3"/>
  <c r="C2818" i="3"/>
  <c r="E193" i="3"/>
  <c r="D207" i="3"/>
  <c r="C10145" i="3"/>
  <c r="C10417" i="3"/>
  <c r="C10420" i="3"/>
  <c r="C10431" i="3"/>
  <c r="D10198" i="3"/>
  <c r="C10480" i="3"/>
  <c r="D10326" i="3"/>
  <c r="C16361" i="3"/>
  <c r="C16363" i="3"/>
  <c r="C16376" i="3"/>
  <c r="C16382" i="3"/>
  <c r="C16384" i="3"/>
  <c r="C16389" i="3"/>
  <c r="C16393" i="3"/>
  <c r="D16901" i="3"/>
  <c r="D16375" i="3" s="1"/>
  <c r="C16375" i="3" s="1"/>
  <c r="C5430" i="3"/>
  <c r="C3596" i="3"/>
  <c r="C3594" i="3"/>
  <c r="C3595" i="3"/>
  <c r="C2811" i="3"/>
  <c r="C2814" i="3"/>
  <c r="D184" i="3"/>
  <c r="C2816" i="3"/>
  <c r="D186" i="3"/>
  <c r="E189" i="3"/>
  <c r="C2819" i="3"/>
  <c r="D5442" i="3"/>
  <c r="E5442" i="3"/>
  <c r="E191" i="3"/>
  <c r="C2823" i="3"/>
  <c r="C3613" i="3"/>
  <c r="D3609" i="3"/>
  <c r="D2820" i="3" s="1"/>
  <c r="C5450" i="3"/>
  <c r="D194" i="3"/>
  <c r="C2826" i="3"/>
  <c r="E196" i="3"/>
  <c r="C196" i="3" s="1"/>
  <c r="D205" i="3"/>
  <c r="C2835" i="3"/>
  <c r="E205" i="3"/>
  <c r="C2837" i="3"/>
  <c r="C3627" i="3"/>
  <c r="C2840" i="3"/>
  <c r="C2842" i="3"/>
  <c r="C2844" i="3"/>
  <c r="C2845" i="3"/>
  <c r="C5471" i="3"/>
  <c r="D3630" i="3"/>
  <c r="D2841" i="3" s="1"/>
  <c r="C5476" i="3"/>
  <c r="D3635" i="3"/>
  <c r="D2846" i="3" s="1"/>
  <c r="E228" i="3"/>
  <c r="D233" i="3"/>
  <c r="C2863" i="3"/>
  <c r="E233" i="3"/>
  <c r="C2866" i="3"/>
  <c r="D236" i="3"/>
  <c r="C2868" i="3"/>
  <c r="D238" i="3"/>
  <c r="D5491" i="3"/>
  <c r="C5491" i="3" s="1"/>
  <c r="D241" i="3"/>
  <c r="C2871" i="3"/>
  <c r="E241" i="3"/>
  <c r="C2872" i="3"/>
  <c r="D242" i="3"/>
  <c r="C2874" i="3"/>
  <c r="C2876" i="3"/>
  <c r="C2877" i="3"/>
  <c r="E247" i="3"/>
  <c r="C2878" i="3"/>
  <c r="E252" i="3"/>
  <c r="D254" i="3"/>
  <c r="C2884" i="3"/>
  <c r="C3675" i="3"/>
  <c r="C5509" i="3"/>
  <c r="C3680" i="3"/>
  <c r="C595" i="3"/>
  <c r="C342" i="3"/>
  <c r="C335" i="3"/>
  <c r="C776" i="3"/>
  <c r="C354" i="3"/>
  <c r="C526" i="3"/>
  <c r="C784" i="3"/>
  <c r="D1301" i="3"/>
  <c r="C1301" i="3" s="1"/>
  <c r="C1310" i="3"/>
  <c r="C1137" i="3"/>
  <c r="D68" i="3"/>
  <c r="C7271" i="3"/>
  <c r="C16360" i="3"/>
  <c r="G15" i="8"/>
  <c r="G7" i="8" s="1"/>
  <c r="E176" i="3"/>
  <c r="C10014" i="3"/>
  <c r="C10804" i="3"/>
  <c r="E10278" i="3"/>
  <c r="C10282" i="3"/>
  <c r="E10031" i="3"/>
  <c r="E40" i="3"/>
  <c r="C40" i="3" s="1"/>
  <c r="D10799" i="3"/>
  <c r="E10038" i="3"/>
  <c r="E44" i="3" s="1"/>
  <c r="C44" i="3" s="1"/>
  <c r="C10049" i="3"/>
  <c r="C10318" i="3"/>
  <c r="E10799" i="3"/>
  <c r="E10273" i="3" s="1"/>
  <c r="C10066" i="3"/>
  <c r="C10329" i="3"/>
  <c r="C10852" i="3"/>
  <c r="E10326" i="3"/>
  <c r="E10063" i="3" s="1"/>
  <c r="C10343" i="3"/>
  <c r="E81" i="3"/>
  <c r="D82" i="3"/>
  <c r="D10342" i="3"/>
  <c r="C10868" i="3"/>
  <c r="E91" i="3"/>
  <c r="E19" i="3"/>
  <c r="C19" i="3" s="1"/>
  <c r="E23" i="3"/>
  <c r="E30" i="3"/>
  <c r="C30" i="3" s="1"/>
  <c r="E33" i="3"/>
  <c r="E11593" i="3"/>
  <c r="C14223" i="3"/>
  <c r="E35" i="3"/>
  <c r="C11609" i="3"/>
  <c r="E39" i="3"/>
  <c r="E42" i="3"/>
  <c r="C42" i="3" s="1"/>
  <c r="C11616" i="3"/>
  <c r="E45" i="3"/>
  <c r="E46" i="3"/>
  <c r="E48" i="3"/>
  <c r="E55" i="3"/>
  <c r="E57" i="3"/>
  <c r="E58" i="3"/>
  <c r="C58" i="3" s="1"/>
  <c r="E60" i="3"/>
  <c r="E62" i="3"/>
  <c r="C14218" i="3"/>
  <c r="C2887" i="3"/>
  <c r="C2850" i="3"/>
  <c r="E220" i="3"/>
  <c r="C2810" i="3"/>
  <c r="D180" i="3"/>
  <c r="D237" i="3"/>
  <c r="C2867" i="3"/>
  <c r="E237" i="3"/>
  <c r="E3609" i="3"/>
  <c r="E2820" i="3" s="1"/>
  <c r="C2832" i="3"/>
  <c r="E202" i="3"/>
  <c r="C428" i="3"/>
  <c r="C16325" i="3"/>
  <c r="C16850" i="3"/>
  <c r="E16324" i="3"/>
  <c r="C16324" i="3" s="1"/>
  <c r="C16328" i="3"/>
  <c r="C16329" i="3"/>
  <c r="D23" i="3"/>
  <c r="C16330" i="3"/>
  <c r="E26" i="3"/>
  <c r="C16332" i="3"/>
  <c r="C16333" i="3"/>
  <c r="D27" i="3"/>
  <c r="D28" i="3"/>
  <c r="C16334" i="3"/>
  <c r="E29" i="3"/>
  <c r="C29" i="3" s="1"/>
  <c r="C16335" i="3"/>
  <c r="E31" i="3"/>
  <c r="C16339" i="3"/>
  <c r="D33" i="3"/>
  <c r="C16340" i="3"/>
  <c r="D34" i="3"/>
  <c r="E34" i="3"/>
  <c r="C16341" i="3"/>
  <c r="D38" i="3"/>
  <c r="C38" i="3" s="1"/>
  <c r="C16344" i="3"/>
  <c r="D39" i="3"/>
  <c r="C16345" i="3"/>
  <c r="C16343" i="3"/>
  <c r="C16347" i="3"/>
  <c r="C16348" i="3"/>
  <c r="C16351" i="3"/>
  <c r="C16877" i="3"/>
  <c r="D17637" i="3"/>
  <c r="C16357" i="3"/>
  <c r="E51" i="3"/>
  <c r="C16358" i="3"/>
  <c r="C16879" i="3"/>
  <c r="C16359" i="3"/>
  <c r="D53" i="3"/>
  <c r="C16353" i="3"/>
  <c r="C17642" i="3"/>
  <c r="C16362" i="3"/>
  <c r="E17637" i="3"/>
  <c r="D59" i="3"/>
  <c r="C16365" i="3"/>
  <c r="C16368" i="3"/>
  <c r="C16893" i="3"/>
  <c r="C16369" i="3"/>
  <c r="C16371" i="3"/>
  <c r="E65" i="3"/>
  <c r="C65" i="3" s="1"/>
  <c r="C16367" i="3"/>
  <c r="E68" i="3"/>
  <c r="C16374" i="3"/>
  <c r="D71" i="3"/>
  <c r="C16377" i="3"/>
  <c r="E71" i="3"/>
  <c r="C16379" i="3"/>
  <c r="E73" i="3"/>
  <c r="D75" i="3"/>
  <c r="E16381" i="3"/>
  <c r="E75" i="3" s="1"/>
  <c r="E77" i="3"/>
  <c r="C16383" i="3"/>
  <c r="C16385" i="3"/>
  <c r="D79" i="3"/>
  <c r="C16386" i="3"/>
  <c r="C16912" i="3"/>
  <c r="C17690" i="3"/>
  <c r="E83" i="3"/>
  <c r="D84" i="3"/>
  <c r="C16390" i="3"/>
  <c r="C16916" i="3"/>
  <c r="E87" i="3"/>
  <c r="C87" i="3" s="1"/>
  <c r="E88" i="3"/>
  <c r="C88" i="3" s="1"/>
  <c r="C16394" i="3"/>
  <c r="D16917" i="3"/>
  <c r="C17706" i="3"/>
  <c r="E89" i="3"/>
  <c r="C16397" i="3"/>
  <c r="D92" i="3"/>
  <c r="D91" i="3" s="1"/>
  <c r="D85" i="3" s="1"/>
  <c r="C696" i="3"/>
  <c r="C2804" i="3"/>
  <c r="C528" i="3"/>
  <c r="D252" i="3"/>
  <c r="D165" i="3"/>
  <c r="D160" i="3"/>
  <c r="D161" i="3"/>
  <c r="D162" i="3"/>
  <c r="C1706" i="3"/>
  <c r="C1692" i="3"/>
  <c r="E377" i="3"/>
  <c r="C377" i="3" s="1"/>
  <c r="C1647" i="3"/>
  <c r="C1625" i="3"/>
  <c r="C379" i="3"/>
  <c r="C1421" i="3"/>
  <c r="C355" i="3"/>
  <c r="C322" i="3"/>
  <c r="C313" i="3"/>
  <c r="C297" i="3"/>
  <c r="C434" i="3"/>
  <c r="C303" i="3"/>
  <c r="D358" i="3"/>
  <c r="D95" i="3" s="1"/>
  <c r="E366" i="3"/>
  <c r="E103" i="3" s="1"/>
  <c r="E628" i="3"/>
  <c r="C367" i="3"/>
  <c r="C637" i="3"/>
  <c r="D636" i="3"/>
  <c r="D635" i="3" s="1"/>
  <c r="C635" i="3" s="1"/>
  <c r="D374" i="3"/>
  <c r="C374" i="3" s="1"/>
  <c r="D648" i="3"/>
  <c r="D647" i="3" s="1"/>
  <c r="C518" i="3"/>
  <c r="E775" i="3"/>
  <c r="C775" i="3" s="1"/>
  <c r="C293" i="3"/>
  <c r="C295" i="3"/>
  <c r="C1077" i="3"/>
  <c r="C298" i="3"/>
  <c r="C304" i="3"/>
  <c r="C311" i="3"/>
  <c r="E1073" i="3"/>
  <c r="C1099" i="3"/>
  <c r="C317" i="3"/>
  <c r="D310" i="3"/>
  <c r="D324" i="3"/>
  <c r="C324" i="3" s="1"/>
  <c r="C333" i="3"/>
  <c r="C334" i="3"/>
  <c r="C336" i="3"/>
  <c r="C1121" i="3"/>
  <c r="E332" i="3"/>
  <c r="C351" i="3"/>
  <c r="C359" i="3"/>
  <c r="C1147" i="3"/>
  <c r="C97" i="3"/>
  <c r="E358" i="3"/>
  <c r="D1153" i="3"/>
  <c r="D1146" i="3" s="1"/>
  <c r="C1175" i="3"/>
  <c r="C396" i="3"/>
  <c r="C1184" i="3"/>
  <c r="E398" i="3"/>
  <c r="C398" i="3" s="1"/>
  <c r="C422" i="3"/>
  <c r="C1200" i="3"/>
  <c r="E1197" i="3"/>
  <c r="C1199" i="3"/>
  <c r="C450" i="3"/>
  <c r="E1221" i="3"/>
  <c r="E1220" i="3" s="1"/>
  <c r="C454" i="3"/>
  <c r="C458" i="3"/>
  <c r="C466" i="3"/>
  <c r="C1263" i="3"/>
  <c r="C1265" i="3"/>
  <c r="C1268" i="3"/>
  <c r="C489" i="3"/>
  <c r="C1276" i="3"/>
  <c r="D490" i="3"/>
  <c r="C490" i="3" s="1"/>
  <c r="C500" i="3"/>
  <c r="D1283" i="3"/>
  <c r="E1283" i="3"/>
  <c r="D503" i="3"/>
  <c r="C1292" i="3"/>
  <c r="C1302" i="3"/>
  <c r="C1322" i="3"/>
  <c r="C1321" i="3"/>
  <c r="E269" i="3"/>
  <c r="C269" i="3" s="1"/>
  <c r="C1320" i="3"/>
  <c r="C286" i="3"/>
  <c r="C1340" i="3"/>
  <c r="D288" i="3"/>
  <c r="E1336" i="3"/>
  <c r="C1352" i="3"/>
  <c r="E300" i="3"/>
  <c r="C343" i="3"/>
  <c r="C375" i="3"/>
  <c r="C1424" i="3"/>
  <c r="C380" i="3"/>
  <c r="C388" i="3"/>
  <c r="C1450" i="3"/>
  <c r="C405" i="3"/>
  <c r="E144" i="3"/>
  <c r="C427" i="3"/>
  <c r="C439" i="3"/>
  <c r="C444" i="3"/>
  <c r="C448" i="3"/>
  <c r="C475" i="3"/>
  <c r="D476" i="3"/>
  <c r="D213" i="3" s="1"/>
  <c r="C1528" i="3"/>
  <c r="E222" i="3"/>
  <c r="D1546" i="3"/>
  <c r="C508" i="3"/>
  <c r="C516" i="3"/>
  <c r="C517" i="3"/>
  <c r="E1564" i="3"/>
  <c r="E349" i="3"/>
  <c r="C349" i="3" s="1"/>
  <c r="E1663" i="3"/>
  <c r="C1663" i="3" s="1"/>
  <c r="E92" i="3"/>
  <c r="C356" i="3"/>
  <c r="C376" i="3"/>
  <c r="D1687" i="3"/>
  <c r="E1700" i="3"/>
  <c r="E1699" i="3" s="1"/>
  <c r="C392" i="3"/>
  <c r="E391" i="3"/>
  <c r="C1710" i="3"/>
  <c r="E395" i="3"/>
  <c r="C395" i="3" s="1"/>
  <c r="C397" i="3"/>
  <c r="C412" i="3"/>
  <c r="C1726" i="3"/>
  <c r="E163" i="3"/>
  <c r="D1723" i="3"/>
  <c r="C1723" i="3" s="1"/>
  <c r="C1725" i="3"/>
  <c r="C166" i="3"/>
  <c r="E1747" i="3"/>
  <c r="E1746" i="3" s="1"/>
  <c r="E433" i="3"/>
  <c r="C433" i="3" s="1"/>
  <c r="C459" i="3"/>
  <c r="C1768" i="3"/>
  <c r="D1760" i="3"/>
  <c r="C1789" i="3"/>
  <c r="C1794" i="3"/>
  <c r="C486" i="3"/>
  <c r="C1802" i="3"/>
  <c r="D1809" i="3"/>
  <c r="C1809" i="3" s="1"/>
  <c r="C1818" i="3"/>
  <c r="E2189" i="3"/>
  <c r="E1926" i="3" s="1"/>
  <c r="E1927" i="3"/>
  <c r="C1927" i="3" s="1"/>
  <c r="C1933" i="3"/>
  <c r="E184" i="3"/>
  <c r="C478" i="3"/>
  <c r="C1539" i="3"/>
  <c r="D487" i="3"/>
  <c r="C499" i="3"/>
  <c r="D495" i="3"/>
  <c r="C495" i="3" s="1"/>
  <c r="E503" i="3"/>
  <c r="C1555" i="3"/>
  <c r="C1384" i="3"/>
  <c r="D1331" i="3"/>
  <c r="E17" i="3"/>
  <c r="C17" i="3" s="1"/>
  <c r="E24" i="3"/>
  <c r="E27" i="3"/>
  <c r="D1599" i="3"/>
  <c r="C294" i="3"/>
  <c r="E1594" i="3"/>
  <c r="E49" i="3"/>
  <c r="C337" i="3"/>
  <c r="D332" i="3"/>
  <c r="C2014" i="3"/>
  <c r="E177" i="3"/>
  <c r="D178" i="3"/>
  <c r="D179" i="3"/>
  <c r="E186" i="3"/>
  <c r="E187" i="3"/>
  <c r="D2286" i="3"/>
  <c r="D2273" i="3" s="1"/>
  <c r="E2286" i="3"/>
  <c r="E2023" i="3" s="1"/>
  <c r="E2031" i="3"/>
  <c r="C2031" i="3" s="1"/>
  <c r="E248" i="3"/>
  <c r="C2089" i="3"/>
  <c r="E255" i="3"/>
  <c r="D2353" i="3"/>
  <c r="D2090" i="3" s="1"/>
  <c r="C2354" i="3"/>
  <c r="D257" i="3"/>
  <c r="E261" i="3"/>
  <c r="E264" i="3"/>
  <c r="C1000" i="3"/>
  <c r="C467" i="3"/>
  <c r="E96" i="3"/>
  <c r="E99" i="3"/>
  <c r="E100" i="3"/>
  <c r="E890" i="3"/>
  <c r="E883" i="3" s="1"/>
  <c r="C898" i="3"/>
  <c r="D911" i="3"/>
  <c r="D386" i="3"/>
  <c r="C386" i="3" s="1"/>
  <c r="D134" i="3"/>
  <c r="C858" i="3"/>
  <c r="E70" i="3"/>
  <c r="D805" i="3"/>
  <c r="D70" i="3"/>
  <c r="E198" i="3"/>
  <c r="E199" i="3"/>
  <c r="E200" i="3"/>
  <c r="C971" i="3"/>
  <c r="E201" i="3"/>
  <c r="C979" i="3"/>
  <c r="E208" i="3"/>
  <c r="E453" i="3"/>
  <c r="D957" i="3"/>
  <c r="E219" i="3"/>
  <c r="C1005" i="3"/>
  <c r="D1020" i="3"/>
  <c r="E1020" i="3"/>
  <c r="E239" i="3"/>
  <c r="C506" i="3"/>
  <c r="E245" i="3"/>
  <c r="C1029" i="3"/>
  <c r="E246" i="3"/>
  <c r="E192" i="3"/>
  <c r="C513" i="3"/>
  <c r="E209" i="3"/>
  <c r="C1443" i="3"/>
  <c r="C1547" i="3"/>
  <c r="E234" i="3"/>
  <c r="E152" i="3"/>
  <c r="E21" i="6"/>
  <c r="G7" i="6"/>
  <c r="R33" i="2"/>
  <c r="D281" i="3"/>
  <c r="C323" i="3"/>
  <c r="C339" i="3"/>
  <c r="C330" i="3"/>
  <c r="C345" i="3"/>
  <c r="C3063" i="3"/>
  <c r="D3061" i="3"/>
  <c r="E174" i="3"/>
  <c r="C2805" i="3"/>
  <c r="D175" i="3"/>
  <c r="D176" i="3"/>
  <c r="C2806" i="3"/>
  <c r="C2807" i="3"/>
  <c r="D177" i="3"/>
  <c r="C2808" i="3"/>
  <c r="E178" i="3"/>
  <c r="C3602" i="3"/>
  <c r="D2813" i="3"/>
  <c r="E185" i="3"/>
  <c r="C2817" i="3"/>
  <c r="D187" i="3"/>
  <c r="D7283" i="3"/>
  <c r="D3601" i="3" s="1"/>
  <c r="D2812" i="3" s="1"/>
  <c r="C7291" i="3"/>
  <c r="E194" i="3"/>
  <c r="C2824" i="3"/>
  <c r="C2825" i="3"/>
  <c r="E195" i="3"/>
  <c r="C3614" i="3"/>
  <c r="C2827" i="3"/>
  <c r="E197" i="3"/>
  <c r="C2828" i="3"/>
  <c r="D201" i="3"/>
  <c r="C2831" i="3"/>
  <c r="D203" i="3"/>
  <c r="C2833" i="3"/>
  <c r="C2836" i="3"/>
  <c r="C2839" i="3"/>
  <c r="C3628" i="3"/>
  <c r="E3630" i="3"/>
  <c r="E7270" i="3"/>
  <c r="E7269" i="3" s="1"/>
  <c r="C7312" i="3"/>
  <c r="C2847" i="3"/>
  <c r="C2849" i="3"/>
  <c r="D219" i="3"/>
  <c r="E3635" i="3"/>
  <c r="C7317" i="3"/>
  <c r="D223" i="3"/>
  <c r="C2853" i="3"/>
  <c r="C2855" i="3"/>
  <c r="C2856" i="3"/>
  <c r="C2859" i="3"/>
  <c r="E229" i="3"/>
  <c r="C2869" i="3"/>
  <c r="D239" i="3"/>
  <c r="C2873" i="3"/>
  <c r="C7341" i="3"/>
  <c r="E3650" i="3"/>
  <c r="E2861" i="3" s="1"/>
  <c r="D7332" i="3"/>
  <c r="D245" i="3"/>
  <c r="C2875" i="3"/>
  <c r="D3659" i="3"/>
  <c r="E253" i="3"/>
  <c r="C2883" i="3"/>
  <c r="C2889" i="3"/>
  <c r="C2891" i="3"/>
  <c r="D261" i="3"/>
  <c r="E263" i="3"/>
  <c r="C2894" i="3"/>
  <c r="D265" i="3"/>
  <c r="C2895" i="3"/>
  <c r="C2803" i="3"/>
  <c r="E7809" i="3"/>
  <c r="E7796" i="3" s="1"/>
  <c r="E7795" i="3" s="1"/>
  <c r="C7797" i="3"/>
  <c r="C2809" i="3"/>
  <c r="C7817" i="3"/>
  <c r="D7795" i="3"/>
  <c r="D215" i="3"/>
  <c r="C7843" i="3"/>
  <c r="C2860" i="3"/>
  <c r="E7876" i="3"/>
  <c r="D7876" i="3"/>
  <c r="E8585" i="3"/>
  <c r="C8627" i="3"/>
  <c r="D8585" i="3"/>
  <c r="D8584" i="3" s="1"/>
  <c r="C8632" i="3"/>
  <c r="D8665" i="3"/>
  <c r="C8665" i="3" s="1"/>
  <c r="D2888" i="3"/>
  <c r="C8674" i="3"/>
  <c r="E173" i="3"/>
  <c r="D174" i="3"/>
  <c r="C10144" i="3"/>
  <c r="D150" i="3"/>
  <c r="C10409" i="3"/>
  <c r="D152" i="3"/>
  <c r="C10148" i="3"/>
  <c r="C10153" i="3"/>
  <c r="D159" i="3"/>
  <c r="C10416" i="3"/>
  <c r="C10154" i="3"/>
  <c r="E161" i="3"/>
  <c r="C10155" i="3"/>
  <c r="C10418" i="3"/>
  <c r="C10156" i="3"/>
  <c r="E10928" i="3"/>
  <c r="E10404" i="3"/>
  <c r="C10931" i="3"/>
  <c r="E10405" i="3"/>
  <c r="D163" i="3"/>
  <c r="C10930" i="3"/>
  <c r="C10461" i="3"/>
  <c r="E207" i="3"/>
  <c r="C10973" i="3"/>
  <c r="D214" i="3"/>
  <c r="E10468" i="3"/>
  <c r="C10994" i="3"/>
  <c r="D10473" i="3"/>
  <c r="C10999" i="3"/>
  <c r="E223" i="3"/>
  <c r="D10481" i="3"/>
  <c r="C11007" i="3"/>
  <c r="D234" i="3"/>
  <c r="E243" i="3"/>
  <c r="E256" i="3"/>
  <c r="C11032" i="3"/>
  <c r="D10257" i="3"/>
  <c r="D15" i="8"/>
  <c r="B15" i="8" s="1"/>
  <c r="D37" i="2"/>
  <c r="A37" i="2" s="1"/>
  <c r="E36" i="2"/>
  <c r="B11" i="6"/>
  <c r="B18" i="6"/>
  <c r="G4" i="6"/>
  <c r="E4" i="6" s="1"/>
  <c r="B21" i="6"/>
  <c r="E5" i="6"/>
  <c r="D125" i="3"/>
  <c r="E1416" i="3"/>
  <c r="D1437" i="3"/>
  <c r="E153" i="3"/>
  <c r="E410" i="3"/>
  <c r="E1460" i="3"/>
  <c r="E411" i="3"/>
  <c r="C426" i="3"/>
  <c r="C1463" i="3"/>
  <c r="D1460" i="3"/>
  <c r="C1462" i="3"/>
  <c r="E76" i="3"/>
  <c r="E82" i="3"/>
  <c r="D185" i="3"/>
  <c r="C1498" i="3"/>
  <c r="D1497" i="3"/>
  <c r="C1505" i="3"/>
  <c r="D197" i="3"/>
  <c r="D199" i="3"/>
  <c r="E203" i="3"/>
  <c r="E474" i="3"/>
  <c r="E1484" i="3"/>
  <c r="D474" i="3"/>
  <c r="C1526" i="3"/>
  <c r="C1533" i="3"/>
  <c r="E479" i="3"/>
  <c r="E481" i="3"/>
  <c r="D221" i="3"/>
  <c r="D479" i="3"/>
  <c r="C1531" i="3"/>
  <c r="D481" i="3"/>
  <c r="C497" i="3"/>
  <c r="E1546" i="3"/>
  <c r="D243" i="3"/>
  <c r="D1564" i="3"/>
  <c r="D255" i="3"/>
  <c r="C519" i="3"/>
  <c r="C1400" i="3"/>
  <c r="E84" i="3"/>
  <c r="D1847" i="3"/>
  <c r="E2109" i="3"/>
  <c r="E1846" i="3" s="1"/>
  <c r="E1847" i="3"/>
  <c r="C2110" i="3"/>
  <c r="C1859" i="3"/>
  <c r="C1865" i="3"/>
  <c r="C1868" i="3"/>
  <c r="D31" i="3"/>
  <c r="C2129" i="3"/>
  <c r="C2141" i="3"/>
  <c r="E2125" i="3"/>
  <c r="E1862" i="3" s="1"/>
  <c r="D2125" i="3"/>
  <c r="D1862" i="3" s="1"/>
  <c r="C1890" i="3"/>
  <c r="E1888" i="3"/>
  <c r="E50" i="3"/>
  <c r="D55" i="3"/>
  <c r="D1902" i="3"/>
  <c r="C1902" i="3" s="1"/>
  <c r="E72" i="3"/>
  <c r="C2173" i="3"/>
  <c r="C1910" i="3"/>
  <c r="C1925" i="3"/>
  <c r="C1947" i="3"/>
  <c r="D1943" i="3"/>
  <c r="E2214" i="3"/>
  <c r="E2213" i="3" s="1"/>
  <c r="C2227" i="3"/>
  <c r="C2232" i="3"/>
  <c r="E1962" i="3"/>
  <c r="D2226" i="3"/>
  <c r="D1969" i="3"/>
  <c r="C1973" i="3"/>
  <c r="E2239" i="3"/>
  <c r="C2239" i="3" s="1"/>
  <c r="D143" i="3"/>
  <c r="C2246" i="3"/>
  <c r="E1983" i="3"/>
  <c r="E151" i="3"/>
  <c r="D1989" i="3"/>
  <c r="C1994" i="3"/>
  <c r="D2249" i="3"/>
  <c r="D1988" i="3"/>
  <c r="C2251" i="3"/>
  <c r="C2011" i="3"/>
  <c r="D173" i="3"/>
  <c r="C2274" i="3"/>
  <c r="C2024" i="3"/>
  <c r="C2038" i="3"/>
  <c r="C2044" i="3"/>
  <c r="C2294" i="3"/>
  <c r="E2052" i="3"/>
  <c r="C2315" i="3"/>
  <c r="D2320" i="3"/>
  <c r="C2320" i="3" s="1"/>
  <c r="C2322" i="3"/>
  <c r="E2057" i="3"/>
  <c r="E2335" i="3"/>
  <c r="C2335" i="3" s="1"/>
  <c r="C2091" i="3"/>
  <c r="C2362" i="3"/>
  <c r="E2353" i="3"/>
  <c r="D8169" i="3"/>
  <c r="C8214" i="3"/>
  <c r="E139" i="3" l="1"/>
  <c r="C7532" i="3"/>
  <c r="K4" i="5"/>
  <c r="K100" i="5" s="1"/>
  <c r="D6316" i="3"/>
  <c r="D6315" i="3" s="1"/>
  <c r="C7533" i="3"/>
  <c r="C5633" i="3"/>
  <c r="D5632" i="3"/>
  <c r="E61" i="3"/>
  <c r="C9436" i="3"/>
  <c r="C12734" i="3"/>
  <c r="D12733" i="3"/>
  <c r="D56" i="3"/>
  <c r="C3426" i="3"/>
  <c r="E3601" i="3"/>
  <c r="C13624" i="3"/>
  <c r="E14995" i="3"/>
  <c r="C794" i="3"/>
  <c r="A12" i="5"/>
  <c r="A30" i="5"/>
  <c r="E18151" i="3"/>
  <c r="C399" i="3"/>
  <c r="C3002" i="3"/>
  <c r="E2994" i="3"/>
  <c r="C3003" i="3"/>
  <c r="D2637" i="3"/>
  <c r="C2637" i="3" s="1"/>
  <c r="E4224" i="3"/>
  <c r="C4224" i="3" s="1"/>
  <c r="C4318" i="3"/>
  <c r="D3529" i="3"/>
  <c r="C4329" i="3"/>
  <c r="C157" i="3"/>
  <c r="C10166" i="3"/>
  <c r="C18066" i="3"/>
  <c r="AE96" i="5"/>
  <c r="G5" i="1"/>
  <c r="AF6" i="5"/>
  <c r="F4" i="1"/>
  <c r="E4" i="1" s="1"/>
  <c r="C16738" i="3"/>
  <c r="C17264" i="3"/>
  <c r="E17063" i="3"/>
  <c r="C18006" i="3"/>
  <c r="D11214" i="3"/>
  <c r="D13845" i="3"/>
  <c r="D13844" i="3" s="1"/>
  <c r="D10177" i="3"/>
  <c r="K3" i="1"/>
  <c r="L2" i="1"/>
  <c r="L15" i="1"/>
  <c r="K17" i="1"/>
  <c r="C2813" i="3"/>
  <c r="D2848" i="3"/>
  <c r="C2848" i="3" s="1"/>
  <c r="C5955" i="3"/>
  <c r="C5954" i="3"/>
  <c r="C3646" i="3"/>
  <c r="C3561" i="3"/>
  <c r="C89" i="3"/>
  <c r="D113" i="3"/>
  <c r="C113" i="3" s="1"/>
  <c r="E7631" i="3"/>
  <c r="E7630" i="3" s="1"/>
  <c r="E11821" i="3"/>
  <c r="C13319" i="3"/>
  <c r="D13153" i="3"/>
  <c r="D8537" i="3"/>
  <c r="C160" i="3"/>
  <c r="C11755" i="3"/>
  <c r="D10226" i="3"/>
  <c r="D232" i="3" s="1"/>
  <c r="E10952" i="3"/>
  <c r="C11228" i="3"/>
  <c r="D206" i="3"/>
  <c r="C206" i="3" s="1"/>
  <c r="D15949" i="3"/>
  <c r="D15948" i="3" s="1"/>
  <c r="D247" i="3"/>
  <c r="C247" i="3" s="1"/>
  <c r="D259" i="3"/>
  <c r="C259" i="3" s="1"/>
  <c r="E6842" i="3"/>
  <c r="E6841" i="3" s="1"/>
  <c r="D54" i="3"/>
  <c r="C100" i="3"/>
  <c r="C7210" i="3"/>
  <c r="C7222" i="3"/>
  <c r="D10205" i="3"/>
  <c r="D10225" i="3"/>
  <c r="C10507" i="3"/>
  <c r="E10506" i="3"/>
  <c r="E212" i="3"/>
  <c r="C212" i="3" s="1"/>
  <c r="C10489" i="3"/>
  <c r="C11295" i="3"/>
  <c r="E175" i="3"/>
  <c r="C175" i="3" s="1"/>
  <c r="C7380" i="3"/>
  <c r="D5" i="1"/>
  <c r="B5" i="1" s="1"/>
  <c r="AB96" i="5"/>
  <c r="AA96" i="5" s="1"/>
  <c r="E8800" i="3"/>
  <c r="C8800" i="3" s="1"/>
  <c r="C8801" i="3"/>
  <c r="C1848" i="3"/>
  <c r="C2762" i="3"/>
  <c r="E7202" i="3"/>
  <c r="E7195" i="3" s="1"/>
  <c r="E7" i="3"/>
  <c r="C7" i="3" s="1"/>
  <c r="D111" i="3"/>
  <c r="E257" i="3"/>
  <c r="C257" i="3" s="1"/>
  <c r="E54" i="3"/>
  <c r="E11" i="3"/>
  <c r="C11" i="3" s="1"/>
  <c r="E11707" i="3"/>
  <c r="D6150" i="3"/>
  <c r="D6143" i="3" s="1"/>
  <c r="A10" i="2"/>
  <c r="E16144" i="3"/>
  <c r="E16137" i="3" s="1"/>
  <c r="E16047" i="3" s="1"/>
  <c r="E16046" i="3" s="1"/>
  <c r="E3062" i="3"/>
  <c r="C3104" i="3"/>
  <c r="C2578" i="3"/>
  <c r="E2536" i="3"/>
  <c r="E2535" i="3" s="1"/>
  <c r="E227" i="3"/>
  <c r="C10106" i="3"/>
  <c r="C18292" i="3"/>
  <c r="D5539" i="3"/>
  <c r="C5539" i="3" s="1"/>
  <c r="C16165" i="3"/>
  <c r="D13785" i="3"/>
  <c r="C13785" i="3" s="1"/>
  <c r="C13786" i="3"/>
  <c r="E3541" i="3"/>
  <c r="C3541" i="3" s="1"/>
  <c r="A18" i="2"/>
  <c r="D4835" i="3"/>
  <c r="D4828" i="3" s="1"/>
  <c r="D4738" i="3" s="1"/>
  <c r="C4836" i="3"/>
  <c r="E6481" i="3"/>
  <c r="D9373" i="3"/>
  <c r="D9110" i="3" s="1"/>
  <c r="D9111" i="3"/>
  <c r="C9374" i="3"/>
  <c r="C9387" i="3"/>
  <c r="C9182" i="3"/>
  <c r="C9454" i="3"/>
  <c r="C9173" i="3"/>
  <c r="C10108" i="3"/>
  <c r="C10100" i="3"/>
  <c r="E10359" i="3"/>
  <c r="E124" i="3"/>
  <c r="C124" i="3" s="1"/>
  <c r="E133" i="3"/>
  <c r="C133" i="3" s="1"/>
  <c r="C144" i="3"/>
  <c r="E104" i="3"/>
  <c r="C104" i="3" s="1"/>
  <c r="E11681" i="3"/>
  <c r="C11704" i="3"/>
  <c r="C487" i="3"/>
  <c r="C16751" i="3"/>
  <c r="C17064" i="3"/>
  <c r="C17607" i="3"/>
  <c r="C16212" i="3"/>
  <c r="C16211" i="3"/>
  <c r="E179" i="3"/>
  <c r="C179" i="3" s="1"/>
  <c r="E10122" i="3"/>
  <c r="C10122" i="3" s="1"/>
  <c r="A7" i="5"/>
  <c r="C18241" i="3"/>
  <c r="E9063" i="3"/>
  <c r="S96" i="5"/>
  <c r="U100" i="5"/>
  <c r="S100" i="5" s="1"/>
  <c r="C9589" i="3"/>
  <c r="C11856" i="3"/>
  <c r="C11215" i="3"/>
  <c r="C11214" i="3"/>
  <c r="E218" i="3"/>
  <c r="E244" i="3"/>
  <c r="C244" i="3" s="1"/>
  <c r="D10506" i="3"/>
  <c r="D264" i="3"/>
  <c r="C264" i="3" s="1"/>
  <c r="E10142" i="3"/>
  <c r="C10142" i="3" s="1"/>
  <c r="C14108" i="3"/>
  <c r="C14107" i="3"/>
  <c r="C107" i="3"/>
  <c r="D16933" i="3"/>
  <c r="D189" i="3"/>
  <c r="C189" i="3" s="1"/>
  <c r="D7202" i="3"/>
  <c r="D7195" i="3" s="1"/>
  <c r="C7223" i="3"/>
  <c r="C141" i="3"/>
  <c r="D209" i="3"/>
  <c r="C209" i="3" s="1"/>
  <c r="C10198" i="3"/>
  <c r="C10170" i="3"/>
  <c r="E5624" i="3"/>
  <c r="E5617" i="3" s="1"/>
  <c r="E5527" i="3" s="1"/>
  <c r="E5526" i="3" s="1"/>
  <c r="C5644" i="3"/>
  <c r="C9569" i="3"/>
  <c r="D9562" i="3"/>
  <c r="D11167" i="3"/>
  <c r="D10379" i="3"/>
  <c r="D10116" i="3" s="1"/>
  <c r="E9472" i="3"/>
  <c r="C5645" i="3"/>
  <c r="C9752" i="3"/>
  <c r="C13" i="3"/>
  <c r="D4309" i="3"/>
  <c r="D4302" i="3" s="1"/>
  <c r="D4212" i="3" s="1"/>
  <c r="C15902" i="3"/>
  <c r="D11418" i="3"/>
  <c r="D11410" i="3" s="1"/>
  <c r="D10367" i="3"/>
  <c r="D10104" i="3" s="1"/>
  <c r="D2488" i="3"/>
  <c r="C2489" i="3"/>
  <c r="C10012" i="3"/>
  <c r="A8" i="5"/>
  <c r="C4856" i="3"/>
  <c r="E4855" i="3"/>
  <c r="C4855" i="3" s="1"/>
  <c r="E13692" i="3"/>
  <c r="C13692" i="3" s="1"/>
  <c r="C13697" i="3"/>
  <c r="E531" i="3"/>
  <c r="C532" i="3"/>
  <c r="E2476" i="3"/>
  <c r="C2477" i="3"/>
  <c r="C13798" i="3"/>
  <c r="D13797" i="3"/>
  <c r="E10892" i="3"/>
  <c r="E10367" i="3"/>
  <c r="E10104" i="3" s="1"/>
  <c r="C5896" i="3"/>
  <c r="E4843" i="3"/>
  <c r="C4844" i="3"/>
  <c r="C2909" i="3"/>
  <c r="D2897" i="3"/>
  <c r="D2896" i="3" s="1"/>
  <c r="C10080" i="3"/>
  <c r="C1688" i="3"/>
  <c r="E373" i="3"/>
  <c r="E53" i="3"/>
  <c r="C53" i="3" s="1"/>
  <c r="C10047" i="3"/>
  <c r="C11682" i="3"/>
  <c r="E90" i="3"/>
  <c r="C10084" i="3"/>
  <c r="C10022" i="3"/>
  <c r="E28" i="3"/>
  <c r="C2214" i="3"/>
  <c r="C84" i="3"/>
  <c r="C310" i="3"/>
  <c r="C10058" i="3"/>
  <c r="E64" i="3"/>
  <c r="C64" i="3" s="1"/>
  <c r="E12903" i="3"/>
  <c r="C12903" i="3" s="1"/>
  <c r="C12908" i="3"/>
  <c r="E226" i="3"/>
  <c r="C226" i="3" s="1"/>
  <c r="C10220" i="3"/>
  <c r="C11597" i="3"/>
  <c r="D10019" i="3"/>
  <c r="E16331" i="3"/>
  <c r="C16331" i="3" s="1"/>
  <c r="C16857" i="3"/>
  <c r="C3533" i="3"/>
  <c r="D2744" i="3"/>
  <c r="C2744" i="3" s="1"/>
  <c r="D10055" i="3"/>
  <c r="C10055" i="3" s="1"/>
  <c r="C11633" i="3"/>
  <c r="C1687" i="3"/>
  <c r="C3266" i="3"/>
  <c r="E3265" i="3"/>
  <c r="C3931" i="3"/>
  <c r="C6070" i="3"/>
  <c r="D6065" i="3"/>
  <c r="C10057" i="3"/>
  <c r="E63" i="3"/>
  <c r="E4903" i="3"/>
  <c r="C4916" i="3"/>
  <c r="E17978" i="3"/>
  <c r="C17978" i="3" s="1"/>
  <c r="C17985" i="3"/>
  <c r="E217" i="3"/>
  <c r="C217" i="3" s="1"/>
  <c r="C10211" i="3"/>
  <c r="C10202" i="3"/>
  <c r="D208" i="3"/>
  <c r="C208" i="3" s="1"/>
  <c r="C10216" i="3"/>
  <c r="D222" i="3"/>
  <c r="C222" i="3" s="1"/>
  <c r="C10185" i="3"/>
  <c r="D191" i="3"/>
  <c r="C191" i="3" s="1"/>
  <c r="E2753" i="3"/>
  <c r="C2753" i="3" s="1"/>
  <c r="C3542" i="3"/>
  <c r="C2745" i="3"/>
  <c r="D115" i="3"/>
  <c r="C115" i="3" s="1"/>
  <c r="E13056" i="3"/>
  <c r="E13055" i="3" s="1"/>
  <c r="E11754" i="3"/>
  <c r="E14040" i="3"/>
  <c r="C14060" i="3"/>
  <c r="E10439" i="3"/>
  <c r="C10439" i="3" s="1"/>
  <c r="E11478" i="3"/>
  <c r="E11477" i="3" s="1"/>
  <c r="C11477" i="3" s="1"/>
  <c r="C10196" i="3"/>
  <c r="D202" i="3"/>
  <c r="C202" i="3" s="1"/>
  <c r="D171" i="3"/>
  <c r="C171" i="3" s="1"/>
  <c r="C10165" i="3"/>
  <c r="C13009" i="3"/>
  <c r="E13008" i="3"/>
  <c r="E12988" i="3" s="1"/>
  <c r="E12981" i="3" s="1"/>
  <c r="C12981" i="3" s="1"/>
  <c r="D10614" i="3"/>
  <c r="D10524" i="3" s="1"/>
  <c r="D10523" i="3" s="1"/>
  <c r="C10621" i="3"/>
  <c r="C12347" i="3"/>
  <c r="C10016" i="3"/>
  <c r="C10053" i="3"/>
  <c r="E10218" i="3"/>
  <c r="E224" i="3" s="1"/>
  <c r="N11" i="2"/>
  <c r="N7" i="2" s="1"/>
  <c r="N6" i="2" s="1"/>
  <c r="L11" i="2"/>
  <c r="L7" i="2" s="1"/>
  <c r="L6" i="2" s="1"/>
  <c r="D2010" i="3"/>
  <c r="C10342" i="3"/>
  <c r="C138" i="3"/>
  <c r="E3277" i="3"/>
  <c r="C3277" i="3" s="1"/>
  <c r="D3440" i="3"/>
  <c r="D2651" i="3" s="1"/>
  <c r="D90" i="3"/>
  <c r="E105" i="3"/>
  <c r="C105" i="3" s="1"/>
  <c r="E11838" i="3"/>
  <c r="D153" i="3"/>
  <c r="C153" i="3" s="1"/>
  <c r="C12003" i="3"/>
  <c r="C10219" i="3"/>
  <c r="C10043" i="3"/>
  <c r="A25" i="2"/>
  <c r="C10237" i="3"/>
  <c r="C2634" i="3"/>
  <c r="D2633" i="3"/>
  <c r="E10904" i="3"/>
  <c r="C10905" i="3"/>
  <c r="D411" i="3"/>
  <c r="D410" i="3" s="1"/>
  <c r="D408" i="3" s="1"/>
  <c r="D674" i="3"/>
  <c r="C692" i="3"/>
  <c r="D429" i="3"/>
  <c r="C429" i="3" s="1"/>
  <c r="D6579" i="3"/>
  <c r="C2662" i="3"/>
  <c r="C12004" i="3"/>
  <c r="C11619" i="3"/>
  <c r="E16967" i="3"/>
  <c r="C16967" i="3" s="1"/>
  <c r="C8948" i="3"/>
  <c r="C11411" i="3"/>
  <c r="A81" i="2"/>
  <c r="D15" i="2"/>
  <c r="A52" i="5"/>
  <c r="I11" i="2"/>
  <c r="I7" i="2" s="1"/>
  <c r="I6" i="2" s="1"/>
  <c r="C16564" i="3"/>
  <c r="C1154" i="3"/>
  <c r="C695" i="3"/>
  <c r="C32" i="3"/>
  <c r="E793" i="3"/>
  <c r="D542" i="3"/>
  <c r="D279" i="3" s="1"/>
  <c r="E250" i="3"/>
  <c r="C8598" i="3"/>
  <c r="C10017" i="3"/>
  <c r="E41" i="3"/>
  <c r="C43" i="3"/>
  <c r="C10037" i="3"/>
  <c r="C11014" i="3"/>
  <c r="C10027" i="3"/>
  <c r="E10177" i="3"/>
  <c r="E183" i="3" s="1"/>
  <c r="D12364" i="3"/>
  <c r="C12530" i="3"/>
  <c r="E236" i="3"/>
  <c r="C236" i="3" s="1"/>
  <c r="E10234" i="3"/>
  <c r="E240" i="3" s="1"/>
  <c r="D170" i="3"/>
  <c r="D169" i="3" s="1"/>
  <c r="D168" i="3" s="1"/>
  <c r="C10208" i="3"/>
  <c r="D1221" i="3"/>
  <c r="D1220" i="3" s="1"/>
  <c r="C1220" i="3" s="1"/>
  <c r="C12" i="3"/>
  <c r="C2667" i="3"/>
  <c r="E8420" i="3"/>
  <c r="D98" i="3"/>
  <c r="C99" i="3"/>
  <c r="C134" i="3"/>
  <c r="C146" i="3"/>
  <c r="C10006" i="3"/>
  <c r="E15" i="3"/>
  <c r="C15" i="3" s="1"/>
  <c r="E10164" i="3"/>
  <c r="C10164" i="3" s="1"/>
  <c r="C11742" i="3"/>
  <c r="C210" i="3"/>
  <c r="C12873" i="3"/>
  <c r="E10252" i="3"/>
  <c r="C13069" i="3"/>
  <c r="D13056" i="3"/>
  <c r="D13055" i="3" s="1"/>
  <c r="C13055" i="3" s="1"/>
  <c r="E494" i="3"/>
  <c r="D2740" i="3"/>
  <c r="C155" i="3"/>
  <c r="D16837" i="3"/>
  <c r="C16837" i="3" s="1"/>
  <c r="C3514" i="3"/>
  <c r="C3444" i="3"/>
  <c r="E7485" i="3"/>
  <c r="C7486" i="3"/>
  <c r="E10184" i="3"/>
  <c r="E190" i="3" s="1"/>
  <c r="E10207" i="3"/>
  <c r="C10207" i="3" s="1"/>
  <c r="E10226" i="3"/>
  <c r="C11830" i="3"/>
  <c r="C31" i="3"/>
  <c r="C184" i="3"/>
  <c r="C251" i="3"/>
  <c r="C10194" i="3"/>
  <c r="D10221" i="3"/>
  <c r="C10221" i="3" s="1"/>
  <c r="E254" i="3"/>
  <c r="C254" i="3" s="1"/>
  <c r="C10259" i="3"/>
  <c r="C198" i="3"/>
  <c r="C11762" i="3"/>
  <c r="C10212" i="3"/>
  <c r="C11796" i="3"/>
  <c r="E1161" i="3"/>
  <c r="C1161" i="3" s="1"/>
  <c r="C1162" i="3"/>
  <c r="C1173" i="3"/>
  <c r="C1174" i="3"/>
  <c r="C150" i="3"/>
  <c r="C16737" i="3"/>
  <c r="C16496" i="3"/>
  <c r="C151" i="3"/>
  <c r="C2843" i="3"/>
  <c r="C56" i="3"/>
  <c r="D10" i="1"/>
  <c r="B10" i="1" s="1"/>
  <c r="C958" i="3"/>
  <c r="A77" i="5"/>
  <c r="C18248" i="3"/>
  <c r="C4176" i="3"/>
  <c r="C8321" i="3"/>
  <c r="A73" i="2"/>
  <c r="A85" i="5"/>
  <c r="I44" i="5"/>
  <c r="S12" i="2"/>
  <c r="Q15" i="2"/>
  <c r="B8" i="8"/>
  <c r="C7" i="8"/>
  <c r="E13844" i="3"/>
  <c r="C13844" i="3" s="1"/>
  <c r="C13845" i="3"/>
  <c r="E1951" i="3"/>
  <c r="E5429" i="3"/>
  <c r="E5428" i="3" s="1"/>
  <c r="E5263" i="3" s="1"/>
  <c r="C5442" i="3"/>
  <c r="C4390" i="3"/>
  <c r="D4377" i="3"/>
  <c r="C4377" i="3" s="1"/>
  <c r="Q80" i="2"/>
  <c r="R9" i="2"/>
  <c r="Q9" i="2" s="1"/>
  <c r="C195" i="3"/>
  <c r="E114" i="3"/>
  <c r="C117" i="3"/>
  <c r="E67" i="3"/>
  <c r="C67" i="3" s="1"/>
  <c r="C22" i="3"/>
  <c r="C230" i="3"/>
  <c r="C137" i="3"/>
  <c r="C17002" i="3"/>
  <c r="D262" i="3"/>
  <c r="C262" i="3" s="1"/>
  <c r="C172" i="3"/>
  <c r="C165" i="3"/>
  <c r="E17014" i="3"/>
  <c r="C17014" i="3" s="1"/>
  <c r="C17022" i="3"/>
  <c r="C17048" i="3"/>
  <c r="E18" i="3"/>
  <c r="C18" i="3" s="1"/>
  <c r="C17379" i="3"/>
  <c r="D16848" i="3"/>
  <c r="D16322" i="3" s="1"/>
  <c r="C57" i="3"/>
  <c r="E17081" i="3"/>
  <c r="E16555" i="3" s="1"/>
  <c r="C16555" i="3" s="1"/>
  <c r="C260" i="3"/>
  <c r="C17090" i="3"/>
  <c r="D18053" i="3"/>
  <c r="D18052" i="3" s="1"/>
  <c r="C18052" i="3" s="1"/>
  <c r="C16522" i="3"/>
  <c r="D17063" i="3"/>
  <c r="D16537" i="3" s="1"/>
  <c r="C221" i="3"/>
  <c r="C248" i="3"/>
  <c r="C220" i="3"/>
  <c r="C2636" i="3"/>
  <c r="E2635" i="3"/>
  <c r="E3961" i="3"/>
  <c r="C3961" i="3" s="1"/>
  <c r="C3456" i="3"/>
  <c r="C3466" i="3"/>
  <c r="C2677" i="3"/>
  <c r="C62" i="3"/>
  <c r="C3488" i="3"/>
  <c r="E2716" i="3"/>
  <c r="C2716" i="3" s="1"/>
  <c r="C3505" i="3"/>
  <c r="C96" i="3"/>
  <c r="D4054" i="3"/>
  <c r="C4054" i="3" s="1"/>
  <c r="C4055" i="3"/>
  <c r="C181" i="3"/>
  <c r="C4127" i="3"/>
  <c r="C4113" i="3"/>
  <c r="C3643" i="3"/>
  <c r="E12102" i="3"/>
  <c r="E52" i="3"/>
  <c r="C52" i="3" s="1"/>
  <c r="D11593" i="3"/>
  <c r="D10015" i="3" s="1"/>
  <c r="C12119" i="3"/>
  <c r="C68" i="3"/>
  <c r="C200" i="3"/>
  <c r="D10063" i="3"/>
  <c r="C10146" i="3"/>
  <c r="D229" i="3"/>
  <c r="C229" i="3" s="1"/>
  <c r="D11821" i="3"/>
  <c r="C12529" i="3"/>
  <c r="C246" i="3"/>
  <c r="C253" i="3"/>
  <c r="E36" i="3"/>
  <c r="C36" i="3" s="1"/>
  <c r="C13960" i="3"/>
  <c r="C49" i="3"/>
  <c r="C76" i="3"/>
  <c r="C10073" i="3"/>
  <c r="C11658" i="3"/>
  <c r="C149" i="3"/>
  <c r="C11788" i="3"/>
  <c r="E242" i="3"/>
  <c r="C242" i="3" s="1"/>
  <c r="C188" i="3"/>
  <c r="C176" i="3"/>
  <c r="D12" i="2"/>
  <c r="A8" i="2"/>
  <c r="E6" i="5"/>
  <c r="C6" i="5" s="1"/>
  <c r="A6" i="5" s="1"/>
  <c r="I45" i="5"/>
  <c r="A45" i="5" s="1"/>
  <c r="E12725" i="3"/>
  <c r="C12726" i="3"/>
  <c r="R47" i="2"/>
  <c r="C17731" i="3"/>
  <c r="E17730" i="3"/>
  <c r="E17742" i="3"/>
  <c r="C17743" i="3"/>
  <c r="D2535" i="3"/>
  <c r="C1583" i="3"/>
  <c r="D3" i="1"/>
  <c r="D2" i="1" s="1"/>
  <c r="A41" i="2"/>
  <c r="E11167" i="3"/>
  <c r="C11168" i="3"/>
  <c r="G9" i="5"/>
  <c r="F9" i="5" s="1"/>
  <c r="F44" i="5"/>
  <c r="A44" i="5" s="1"/>
  <c r="E13777" i="3"/>
  <c r="E15618" i="3"/>
  <c r="E15611" i="3" s="1"/>
  <c r="E15521" i="3" s="1"/>
  <c r="E15520" i="3" s="1"/>
  <c r="D5429" i="3"/>
  <c r="D5428" i="3" s="1"/>
  <c r="C5428" i="3" s="1"/>
  <c r="D80" i="2"/>
  <c r="E9" i="2"/>
  <c r="D9" i="2" s="1"/>
  <c r="A9" i="2" s="1"/>
  <c r="F11" i="2"/>
  <c r="F7" i="2" s="1"/>
  <c r="F6" i="2" s="1"/>
  <c r="G55" i="2"/>
  <c r="A55" i="2" s="1"/>
  <c r="H47" i="2"/>
  <c r="G15" i="2"/>
  <c r="H12" i="2"/>
  <c r="J9" i="5"/>
  <c r="H33" i="2"/>
  <c r="G33" i="2" s="1"/>
  <c r="G36" i="2"/>
  <c r="E16436" i="3"/>
  <c r="C16436" i="3" s="1"/>
  <c r="C16962" i="3"/>
  <c r="E6433" i="3"/>
  <c r="C6433" i="3" s="1"/>
  <c r="C6434" i="3"/>
  <c r="E16942" i="3"/>
  <c r="C158" i="3"/>
  <c r="C9" i="3"/>
  <c r="C3425" i="3"/>
  <c r="C79" i="3"/>
  <c r="C16838" i="3"/>
  <c r="C83" i="3"/>
  <c r="C186" i="3"/>
  <c r="C193" i="3"/>
  <c r="C199" i="3"/>
  <c r="C16312" i="3"/>
  <c r="D16408" i="3"/>
  <c r="C16408" i="3" s="1"/>
  <c r="C16671" i="3"/>
  <c r="C125" i="3"/>
  <c r="C10019" i="3"/>
  <c r="D15796" i="3"/>
  <c r="C15796" i="3" s="1"/>
  <c r="C15801" i="3"/>
  <c r="E15889" i="3"/>
  <c r="E15881" i="3" s="1"/>
  <c r="E15874" i="3" s="1"/>
  <c r="E15784" i="3" s="1"/>
  <c r="D15925" i="3"/>
  <c r="C15925" i="3" s="1"/>
  <c r="C15927" i="3"/>
  <c r="C162" i="3"/>
  <c r="D14837" i="3"/>
  <c r="C14838" i="3"/>
  <c r="D204" i="3"/>
  <c r="C204" i="3" s="1"/>
  <c r="C233" i="3"/>
  <c r="C235" i="3"/>
  <c r="C256" i="3"/>
  <c r="C72" i="3"/>
  <c r="C23" i="3"/>
  <c r="C127" i="3"/>
  <c r="C20" i="3"/>
  <c r="C14633" i="3"/>
  <c r="E14733" i="3"/>
  <c r="C14733" i="3" s="1"/>
  <c r="C14734" i="3"/>
  <c r="C15012" i="3"/>
  <c r="C15007" i="3"/>
  <c r="D11588" i="3"/>
  <c r="D15092" i="3"/>
  <c r="D15085" i="3" s="1"/>
  <c r="C15085" i="3" s="1"/>
  <c r="E123" i="3"/>
  <c r="D10252" i="3"/>
  <c r="C10278" i="3"/>
  <c r="C10031" i="3"/>
  <c r="C48" i="3"/>
  <c r="D10273" i="3"/>
  <c r="E10079" i="3"/>
  <c r="E10096" i="3"/>
  <c r="C10359" i="3"/>
  <c r="E11430" i="3"/>
  <c r="C11430" i="3" s="1"/>
  <c r="E10379" i="3"/>
  <c r="C11431" i="3"/>
  <c r="E10136" i="3"/>
  <c r="C10136" i="3" s="1"/>
  <c r="C10150" i="3"/>
  <c r="C159" i="3"/>
  <c r="C228" i="3"/>
  <c r="E10488" i="3"/>
  <c r="C10488" i="3" s="1"/>
  <c r="C8963" i="3"/>
  <c r="E9747" i="3"/>
  <c r="C9747" i="3" s="1"/>
  <c r="C77" i="3"/>
  <c r="C9852" i="3"/>
  <c r="D9063" i="3"/>
  <c r="C9063" i="3" s="1"/>
  <c r="D9832" i="3"/>
  <c r="C9124" i="3"/>
  <c r="E9900" i="3"/>
  <c r="C9913" i="3"/>
  <c r="C214" i="3"/>
  <c r="D9191" i="3"/>
  <c r="C9191" i="3" s="1"/>
  <c r="D2655" i="3"/>
  <c r="C2655" i="3" s="1"/>
  <c r="C74" i="3"/>
  <c r="C119" i="3"/>
  <c r="C120" i="3"/>
  <c r="C126" i="3"/>
  <c r="C185" i="3"/>
  <c r="C73" i="3"/>
  <c r="C2699" i="3"/>
  <c r="C81" i="3"/>
  <c r="C5692" i="3"/>
  <c r="C5705" i="3"/>
  <c r="C201" i="3"/>
  <c r="C207" i="3"/>
  <c r="C5691" i="3"/>
  <c r="C2854" i="3"/>
  <c r="C3480" i="3"/>
  <c r="C194" i="3"/>
  <c r="C3630" i="3"/>
  <c r="E2841" i="3"/>
  <c r="C2841" i="3" s="1"/>
  <c r="C3669" i="3"/>
  <c r="C205" i="3"/>
  <c r="C215" i="3"/>
  <c r="C225" i="3"/>
  <c r="C238" i="3"/>
  <c r="C2648" i="3"/>
  <c r="C33" i="3"/>
  <c r="C45" i="3"/>
  <c r="C3792" i="3"/>
  <c r="D3791" i="3"/>
  <c r="C3529" i="3"/>
  <c r="D3554" i="3"/>
  <c r="D2765" i="3" s="1"/>
  <c r="C2765" i="3" s="1"/>
  <c r="C154" i="3"/>
  <c r="C3851" i="3"/>
  <c r="C3850" i="3"/>
  <c r="E3668" i="3"/>
  <c r="E2879" i="3" s="1"/>
  <c r="E2888" i="3"/>
  <c r="C3161" i="3"/>
  <c r="D3160" i="3"/>
  <c r="C3172" i="3"/>
  <c r="C3177" i="3"/>
  <c r="C60" i="3"/>
  <c r="C156" i="3"/>
  <c r="D3325" i="3"/>
  <c r="D3324" i="3" s="1"/>
  <c r="C237" i="3"/>
  <c r="D123" i="3"/>
  <c r="C192" i="3"/>
  <c r="C252" i="3"/>
  <c r="C1234" i="3"/>
  <c r="C261" i="3"/>
  <c r="C16327" i="3"/>
  <c r="C17072" i="3"/>
  <c r="D16546" i="3"/>
  <c r="C16546" i="3" s="1"/>
  <c r="C16901" i="3"/>
  <c r="C16853" i="3"/>
  <c r="C17789" i="3"/>
  <c r="D16517" i="3"/>
  <c r="C16517" i="3" s="1"/>
  <c r="C17043" i="3"/>
  <c r="E17001" i="3"/>
  <c r="E16475" i="3" s="1"/>
  <c r="C17790" i="3"/>
  <c r="C17803" i="3"/>
  <c r="E17526" i="3"/>
  <c r="C17526" i="3" s="1"/>
  <c r="C17527" i="3"/>
  <c r="C50" i="3"/>
  <c r="C17374" i="3"/>
  <c r="D17362" i="3"/>
  <c r="D17361" i="3" s="1"/>
  <c r="C17263" i="3"/>
  <c r="E17240" i="3"/>
  <c r="C17242" i="3"/>
  <c r="E16979" i="3"/>
  <c r="D17189" i="3"/>
  <c r="C17196" i="3"/>
  <c r="C35" i="3"/>
  <c r="C241" i="3"/>
  <c r="C10038" i="3"/>
  <c r="E25" i="3"/>
  <c r="C245" i="3"/>
  <c r="C15686" i="3"/>
  <c r="D15685" i="3"/>
  <c r="C15685" i="3" s="1"/>
  <c r="C11719" i="3"/>
  <c r="C15355" i="3"/>
  <c r="D15348" i="3"/>
  <c r="E15160" i="3"/>
  <c r="C15173" i="3"/>
  <c r="E10092" i="3"/>
  <c r="C11670" i="3"/>
  <c r="C14996" i="3"/>
  <c r="C14566" i="3"/>
  <c r="D14559" i="3"/>
  <c r="E10210" i="3"/>
  <c r="C180" i="3"/>
  <c r="C27" i="3"/>
  <c r="E10041" i="3"/>
  <c r="C10041" i="3" s="1"/>
  <c r="C51" i="3"/>
  <c r="E11803" i="3"/>
  <c r="E13417" i="3"/>
  <c r="E13416" i="3" s="1"/>
  <c r="C11683" i="3"/>
  <c r="C13534" i="3"/>
  <c r="E143" i="3"/>
  <c r="C143" i="3" s="1"/>
  <c r="C11711" i="3"/>
  <c r="D10133" i="3"/>
  <c r="D9998" i="3" s="1"/>
  <c r="D9997" i="3" s="1"/>
  <c r="E11717" i="3"/>
  <c r="C11708" i="3"/>
  <c r="E10130" i="3"/>
  <c r="E11783" i="3"/>
  <c r="C11783" i="3" s="1"/>
  <c r="E10141" i="3"/>
  <c r="D13507" i="3"/>
  <c r="C13514" i="3"/>
  <c r="C12988" i="3"/>
  <c r="C13008" i="3"/>
  <c r="C11675" i="3"/>
  <c r="D10097" i="3"/>
  <c r="C59" i="3"/>
  <c r="E12891" i="3"/>
  <c r="D10244" i="3"/>
  <c r="C10244" i="3" s="1"/>
  <c r="C239" i="3"/>
  <c r="C92" i="3"/>
  <c r="C12482" i="3"/>
  <c r="E12462" i="3"/>
  <c r="C12207" i="3"/>
  <c r="C12199" i="3"/>
  <c r="D12192" i="3"/>
  <c r="D12101" i="3" s="1"/>
  <c r="C10060" i="3"/>
  <c r="D66" i="3"/>
  <c r="C66" i="3" s="1"/>
  <c r="C12114" i="3"/>
  <c r="C28" i="3"/>
  <c r="C11314" i="3"/>
  <c r="C243" i="3"/>
  <c r="C10126" i="3"/>
  <c r="E69" i="3"/>
  <c r="C41" i="3"/>
  <c r="C9089" i="3"/>
  <c r="E9636" i="3"/>
  <c r="C9636" i="3" s="1"/>
  <c r="C9637" i="3"/>
  <c r="C9484" i="3"/>
  <c r="C9373" i="3"/>
  <c r="E9087" i="3"/>
  <c r="C9087" i="3" s="1"/>
  <c r="C9350" i="3"/>
  <c r="E9299" i="3"/>
  <c r="C9299" i="3" s="1"/>
  <c r="E9043" i="3"/>
  <c r="C255" i="3"/>
  <c r="C163" i="3"/>
  <c r="C8537" i="3"/>
  <c r="D8517" i="3"/>
  <c r="C8322" i="3"/>
  <c r="D7999" i="3"/>
  <c r="C8000" i="3"/>
  <c r="C7906" i="3"/>
  <c r="C106" i="3"/>
  <c r="C7007" i="3"/>
  <c r="C116" i="3"/>
  <c r="C6859" i="3"/>
  <c r="E6669" i="3"/>
  <c r="C6676" i="3"/>
  <c r="C2691" i="3"/>
  <c r="E2741" i="3"/>
  <c r="C3530" i="3"/>
  <c r="C6422" i="3"/>
  <c r="E6421" i="3"/>
  <c r="E3528" i="3" s="1"/>
  <c r="D86" i="3"/>
  <c r="C3635" i="3"/>
  <c r="E5907" i="3"/>
  <c r="C5908" i="3"/>
  <c r="C2760" i="3"/>
  <c r="C5802" i="3"/>
  <c r="C5381" i="3"/>
  <c r="D5361" i="3"/>
  <c r="D2752" i="3"/>
  <c r="C3547" i="3"/>
  <c r="D2758" i="3"/>
  <c r="C2758" i="3" s="1"/>
  <c r="E2715" i="3"/>
  <c r="C2715" i="3" s="1"/>
  <c r="C3504" i="3"/>
  <c r="E4902" i="3"/>
  <c r="C4902" i="3" s="1"/>
  <c r="C4903" i="3"/>
  <c r="E4750" i="3"/>
  <c r="C4755" i="3"/>
  <c r="E3440" i="3"/>
  <c r="D4737" i="3"/>
  <c r="C4653" i="3"/>
  <c r="E4640" i="3"/>
  <c r="D4474" i="3"/>
  <c r="C3589" i="3"/>
  <c r="C2800" i="3"/>
  <c r="C3567" i="3"/>
  <c r="D2778" i="3"/>
  <c r="C2778" i="3" s="1"/>
  <c r="C46" i="3"/>
  <c r="C55" i="3"/>
  <c r="E3324" i="3"/>
  <c r="C71" i="3"/>
  <c r="C2994" i="3"/>
  <c r="E2987" i="3"/>
  <c r="C1926" i="3"/>
  <c r="D218" i="3"/>
  <c r="E2273" i="3"/>
  <c r="E2272" i="3" s="1"/>
  <c r="C2286" i="3"/>
  <c r="D2023" i="3"/>
  <c r="C2023" i="3" s="1"/>
  <c r="E1976" i="3"/>
  <c r="C1976" i="3" s="1"/>
  <c r="C1964" i="3"/>
  <c r="C1959" i="3"/>
  <c r="D118" i="3"/>
  <c r="C118" i="3" s="1"/>
  <c r="C82" i="3"/>
  <c r="C3424" i="3"/>
  <c r="D2635" i="3"/>
  <c r="E8788" i="3"/>
  <c r="C8789" i="3"/>
  <c r="E13251" i="3"/>
  <c r="E11693" i="3"/>
  <c r="C11936" i="3"/>
  <c r="D11929" i="3"/>
  <c r="C5276" i="3"/>
  <c r="E6143" i="3"/>
  <c r="C10525" i="3"/>
  <c r="E10262" i="3"/>
  <c r="E10524" i="3"/>
  <c r="C5142" i="3"/>
  <c r="D3564" i="3"/>
  <c r="D5001" i="3"/>
  <c r="C11657" i="3"/>
  <c r="D10096" i="3"/>
  <c r="C11674" i="3"/>
  <c r="D16663" i="3"/>
  <c r="D16407" i="3"/>
  <c r="D2751" i="3"/>
  <c r="E348" i="3"/>
  <c r="C63" i="3"/>
  <c r="C39" i="3"/>
  <c r="E16435" i="3"/>
  <c r="C16961" i="3"/>
  <c r="D26" i="3"/>
  <c r="C26" i="3" s="1"/>
  <c r="E14896" i="3"/>
  <c r="C14896" i="3" s="1"/>
  <c r="C14897" i="3"/>
  <c r="C10427" i="3"/>
  <c r="E15948" i="3"/>
  <c r="E14296" i="3"/>
  <c r="C14303" i="3"/>
  <c r="C3827" i="3"/>
  <c r="E3564" i="3"/>
  <c r="E2775" i="3" s="1"/>
  <c r="D7728" i="3"/>
  <c r="C7748" i="3"/>
  <c r="E14468" i="3"/>
  <c r="C13032" i="3"/>
  <c r="D11717" i="3"/>
  <c r="C11578" i="3"/>
  <c r="D10000" i="3"/>
  <c r="C16152" i="3"/>
  <c r="D16144" i="3"/>
  <c r="C3566" i="3"/>
  <c r="D2777" i="3"/>
  <c r="C2777" i="3" s="1"/>
  <c r="E2732" i="3"/>
  <c r="C2732" i="3" s="1"/>
  <c r="C3521" i="3"/>
  <c r="C14084" i="3"/>
  <c r="D13943" i="3"/>
  <c r="E4046" i="3"/>
  <c r="C4066" i="3"/>
  <c r="E3540" i="3"/>
  <c r="E2751" i="3" s="1"/>
  <c r="E6217" i="3"/>
  <c r="C6217" i="3" s="1"/>
  <c r="C6218" i="3"/>
  <c r="C15881" i="3"/>
  <c r="D15874" i="3"/>
  <c r="E2120" i="3"/>
  <c r="E1857" i="3" s="1"/>
  <c r="C1857" i="3" s="1"/>
  <c r="C636" i="3"/>
  <c r="C112" i="3"/>
  <c r="E17480" i="3"/>
  <c r="E16960" i="3"/>
  <c r="C17486" i="3"/>
  <c r="E15257" i="3"/>
  <c r="C15422" i="3"/>
  <c r="C2383" i="3"/>
  <c r="E16537" i="3"/>
  <c r="D16530" i="3"/>
  <c r="C16530" i="3" s="1"/>
  <c r="C17056" i="3"/>
  <c r="D11577" i="3"/>
  <c r="D12891" i="3"/>
  <c r="C12892" i="3"/>
  <c r="E16670" i="3"/>
  <c r="C16678" i="3"/>
  <c r="E4565" i="3"/>
  <c r="C4572" i="3"/>
  <c r="D8947" i="3"/>
  <c r="C8947" i="3" s="1"/>
  <c r="C9736" i="3"/>
  <c r="E12266" i="3"/>
  <c r="C12267" i="3"/>
  <c r="E12792" i="3"/>
  <c r="C12792" i="3" s="1"/>
  <c r="C12793" i="3"/>
  <c r="C6170" i="3"/>
  <c r="C11694" i="3"/>
  <c r="D5790" i="3"/>
  <c r="D15611" i="3"/>
  <c r="C3265" i="3"/>
  <c r="E3686" i="3"/>
  <c r="C16381" i="3"/>
  <c r="E14822" i="3"/>
  <c r="C7106" i="3"/>
  <c r="C4317" i="3"/>
  <c r="E4309" i="3"/>
  <c r="C10263" i="3"/>
  <c r="E10000" i="3"/>
  <c r="E6" i="3" s="1"/>
  <c r="E2740" i="3"/>
  <c r="C2206" i="3"/>
  <c r="D6743" i="3"/>
  <c r="C6743" i="3" s="1"/>
  <c r="C6744" i="3"/>
  <c r="E10129" i="3"/>
  <c r="C10392" i="3"/>
  <c r="C13582" i="3"/>
  <c r="D13581" i="3"/>
  <c r="C11707" i="3"/>
  <c r="D10129" i="3"/>
  <c r="E18150" i="3"/>
  <c r="C13271" i="3"/>
  <c r="D7458" i="3"/>
  <c r="D16926" i="3"/>
  <c r="C187" i="3"/>
  <c r="C3609" i="3"/>
  <c r="C2820" i="3"/>
  <c r="C75" i="3"/>
  <c r="C91" i="3"/>
  <c r="I9" i="1"/>
  <c r="H9" i="1" s="1"/>
  <c r="C265" i="3"/>
  <c r="D17624" i="3"/>
  <c r="C34" i="3"/>
  <c r="E7" i="8"/>
  <c r="E15" i="8"/>
  <c r="C173" i="3"/>
  <c r="C178" i="3"/>
  <c r="E10015" i="3"/>
  <c r="E37" i="3"/>
  <c r="C37" i="3" s="1"/>
  <c r="C10799" i="3"/>
  <c r="C10326" i="3"/>
  <c r="D10079" i="3"/>
  <c r="C24" i="3"/>
  <c r="E8157" i="3"/>
  <c r="E8156" i="3" s="1"/>
  <c r="C61" i="3"/>
  <c r="C197" i="3"/>
  <c r="C161" i="3"/>
  <c r="C17637" i="3"/>
  <c r="E16848" i="3"/>
  <c r="E16322" i="3" s="1"/>
  <c r="C70" i="3"/>
  <c r="D16391" i="3"/>
  <c r="C16391" i="3" s="1"/>
  <c r="C16917" i="3"/>
  <c r="D1056" i="3"/>
  <c r="C223" i="3"/>
  <c r="E132" i="3"/>
  <c r="C132" i="3" s="1"/>
  <c r="C174" i="3"/>
  <c r="C288" i="3"/>
  <c r="C547" i="3"/>
  <c r="C628" i="3"/>
  <c r="E365" i="3"/>
  <c r="E627" i="3"/>
  <c r="E620" i="3" s="1"/>
  <c r="E530" i="3" s="1"/>
  <c r="E529" i="3" s="1"/>
  <c r="C366" i="3"/>
  <c r="D373" i="3"/>
  <c r="D627" i="3"/>
  <c r="D620" i="3" s="1"/>
  <c r="C648" i="3"/>
  <c r="C647" i="3"/>
  <c r="E512" i="3"/>
  <c r="E284" i="3"/>
  <c r="C1073" i="3"/>
  <c r="C1068" i="3"/>
  <c r="C332" i="3"/>
  <c r="E95" i="3"/>
  <c r="C95" i="3" s="1"/>
  <c r="C358" i="3"/>
  <c r="E408" i="3"/>
  <c r="C1197" i="3"/>
  <c r="C203" i="3"/>
  <c r="C1221" i="3"/>
  <c r="C219" i="3"/>
  <c r="C1283" i="3"/>
  <c r="C503" i="3"/>
  <c r="E1331" i="3"/>
  <c r="C1331" i="3" s="1"/>
  <c r="C1336" i="3"/>
  <c r="C300" i="3"/>
  <c r="C476" i="3"/>
  <c r="C234" i="3"/>
  <c r="D372" i="3"/>
  <c r="D1679" i="3"/>
  <c r="D1672" i="3" s="1"/>
  <c r="E1679" i="3"/>
  <c r="E1672" i="3" s="1"/>
  <c r="E384" i="3"/>
  <c r="C1699" i="3"/>
  <c r="C1700" i="3"/>
  <c r="E385" i="3"/>
  <c r="C391" i="3"/>
  <c r="C445" i="3"/>
  <c r="D1747" i="3"/>
  <c r="C1760" i="3"/>
  <c r="C2189" i="3"/>
  <c r="C177" i="3"/>
  <c r="D1594" i="3"/>
  <c r="C1599" i="3"/>
  <c r="D284" i="3"/>
  <c r="C911" i="3"/>
  <c r="D910" i="3"/>
  <c r="C805" i="3"/>
  <c r="E432" i="3"/>
  <c r="E957" i="3"/>
  <c r="C474" i="3"/>
  <c r="C1020" i="3"/>
  <c r="D494" i="3"/>
  <c r="C1546" i="3"/>
  <c r="C152" i="3"/>
  <c r="R11" i="2"/>
  <c r="AF4" i="5" s="1"/>
  <c r="Q33" i="2"/>
  <c r="AD6" i="5" s="1"/>
  <c r="C281" i="3"/>
  <c r="C7283" i="3"/>
  <c r="D7270" i="3"/>
  <c r="C3601" i="3"/>
  <c r="E2846" i="3"/>
  <c r="C2846" i="3" s="1"/>
  <c r="C7332" i="3"/>
  <c r="D3650" i="3"/>
  <c r="D2870" i="3"/>
  <c r="C3659" i="3"/>
  <c r="C7809" i="3"/>
  <c r="E2812" i="3"/>
  <c r="C7796" i="3"/>
  <c r="C7795" i="3"/>
  <c r="C7876" i="3"/>
  <c r="D2879" i="3"/>
  <c r="E8584" i="3"/>
  <c r="C8584" i="3" s="1"/>
  <c r="C8585" i="3"/>
  <c r="G99" i="5"/>
  <c r="E10402" i="3"/>
  <c r="C10405" i="3"/>
  <c r="C10404" i="3"/>
  <c r="D10787" i="3"/>
  <c r="C10928" i="3"/>
  <c r="D10951" i="3"/>
  <c r="E10951" i="3"/>
  <c r="C10952" i="3"/>
  <c r="C10468" i="3"/>
  <c r="C10473" i="3"/>
  <c r="D10210" i="3"/>
  <c r="D10218" i="3"/>
  <c r="C10481" i="3"/>
  <c r="C10257" i="3"/>
  <c r="D263" i="3"/>
  <c r="C263" i="3" s="1"/>
  <c r="D7" i="8"/>
  <c r="B7" i="8" s="1"/>
  <c r="D36" i="2"/>
  <c r="E33" i="2"/>
  <c r="B4" i="6"/>
  <c r="B7" i="6"/>
  <c r="E7" i="6"/>
  <c r="D385" i="3"/>
  <c r="C1437" i="3"/>
  <c r="D1436" i="3"/>
  <c r="E1409" i="3"/>
  <c r="C1460" i="3"/>
  <c r="C1497" i="3"/>
  <c r="D1484" i="3"/>
  <c r="D1483" i="3" s="1"/>
  <c r="C453" i="3"/>
  <c r="E1483" i="3"/>
  <c r="C479" i="3"/>
  <c r="C481" i="3"/>
  <c r="C1564" i="3"/>
  <c r="C348" i="3"/>
  <c r="C2109" i="3"/>
  <c r="C1847" i="3"/>
  <c r="C1846" i="3"/>
  <c r="D2120" i="3"/>
  <c r="C2125" i="3"/>
  <c r="C1862" i="3"/>
  <c r="C1888" i="3"/>
  <c r="C1943" i="3"/>
  <c r="E1950" i="3"/>
  <c r="E2205" i="3"/>
  <c r="E2198" i="3" s="1"/>
  <c r="C1951" i="3"/>
  <c r="C2213" i="3"/>
  <c r="C1969" i="3"/>
  <c r="D2225" i="3"/>
  <c r="D1963" i="3"/>
  <c r="C2226" i="3"/>
  <c r="C1983" i="3"/>
  <c r="C1989" i="3"/>
  <c r="D1986" i="3"/>
  <c r="C1986" i="3" s="1"/>
  <c r="C2249" i="3"/>
  <c r="C1988" i="3"/>
  <c r="C2052" i="3"/>
  <c r="C2273" i="3"/>
  <c r="D2057" i="3"/>
  <c r="D2272" i="3"/>
  <c r="E2072" i="3"/>
  <c r="J26" i="1"/>
  <c r="C2353" i="3"/>
  <c r="E2090" i="3"/>
  <c r="H10" i="1"/>
  <c r="C8169" i="3"/>
  <c r="D8157" i="3"/>
  <c r="C15618" i="3" l="1"/>
  <c r="C12733" i="3"/>
  <c r="D12725" i="3"/>
  <c r="D12718" i="3" s="1"/>
  <c r="D12628" i="3" s="1"/>
  <c r="D12627" i="3" s="1"/>
  <c r="Q47" i="2"/>
  <c r="AD96" i="5" s="1"/>
  <c r="F5" i="1"/>
  <c r="F2" i="1" s="1"/>
  <c r="E148" i="3"/>
  <c r="C5632" i="3"/>
  <c r="D5624" i="3"/>
  <c r="E11588" i="3"/>
  <c r="E10010" i="3" s="1"/>
  <c r="E12890" i="3"/>
  <c r="E11741" i="3"/>
  <c r="AE5" i="5"/>
  <c r="G3" i="1"/>
  <c r="E3" i="1" s="1"/>
  <c r="C411" i="3"/>
  <c r="E792" i="3"/>
  <c r="C410" i="3"/>
  <c r="E2739" i="3"/>
  <c r="C54" i="3"/>
  <c r="D3435" i="3"/>
  <c r="C15949" i="3"/>
  <c r="C2536" i="3"/>
  <c r="K15" i="1"/>
  <c r="L14" i="1"/>
  <c r="K14" i="1" s="1"/>
  <c r="K2" i="1"/>
  <c r="E86" i="3"/>
  <c r="C86" i="3" s="1"/>
  <c r="C90" i="3"/>
  <c r="E10243" i="3"/>
  <c r="E249" i="3" s="1"/>
  <c r="D114" i="3"/>
  <c r="C114" i="3" s="1"/>
  <c r="C10226" i="3"/>
  <c r="E16441" i="3"/>
  <c r="C16441" i="3" s="1"/>
  <c r="C6150" i="3"/>
  <c r="C2535" i="3"/>
  <c r="E2009" i="3"/>
  <c r="E130" i="3"/>
  <c r="C130" i="3" s="1"/>
  <c r="C10614" i="3"/>
  <c r="C10506" i="3"/>
  <c r="D10243" i="3"/>
  <c r="AB4" i="5"/>
  <c r="C7202" i="3"/>
  <c r="E2752" i="3"/>
  <c r="C2752" i="3" s="1"/>
  <c r="E6480" i="3"/>
  <c r="C6480" i="3" s="1"/>
  <c r="C6481" i="3"/>
  <c r="E3061" i="3"/>
  <c r="C3061" i="3" s="1"/>
  <c r="C3062" i="3"/>
  <c r="C10379" i="3"/>
  <c r="C494" i="3"/>
  <c r="E16488" i="3"/>
  <c r="C16488" i="3" s="1"/>
  <c r="C218" i="3"/>
  <c r="C10104" i="3"/>
  <c r="E17888" i="3"/>
  <c r="E17887" i="3" s="1"/>
  <c r="E10176" i="3"/>
  <c r="C10176" i="3" s="1"/>
  <c r="E10426" i="3"/>
  <c r="C10426" i="3" s="1"/>
  <c r="C2740" i="3"/>
  <c r="E170" i="3"/>
  <c r="C170" i="3" s="1"/>
  <c r="A15" i="2"/>
  <c r="D267" i="3"/>
  <c r="D266" i="3" s="1"/>
  <c r="E268" i="3"/>
  <c r="C268" i="3" s="1"/>
  <c r="C531" i="3"/>
  <c r="D2468" i="3"/>
  <c r="C2488" i="3"/>
  <c r="D10786" i="3"/>
  <c r="E2010" i="3"/>
  <c r="C2010" i="3" s="1"/>
  <c r="C5429" i="3"/>
  <c r="C10367" i="3"/>
  <c r="C10892" i="3"/>
  <c r="E10366" i="3"/>
  <c r="E10103" i="3" s="1"/>
  <c r="C2476" i="3"/>
  <c r="E2468" i="3"/>
  <c r="E2461" i="3" s="1"/>
  <c r="E2371" i="3" s="1"/>
  <c r="E2370" i="3" s="1"/>
  <c r="D10366" i="3"/>
  <c r="C11418" i="3"/>
  <c r="D11147" i="3"/>
  <c r="D11140" i="3" s="1"/>
  <c r="D11050" i="3" s="1"/>
  <c r="D11049" i="3" s="1"/>
  <c r="D10378" i="3"/>
  <c r="C2120" i="3"/>
  <c r="C10096" i="3"/>
  <c r="C11478" i="3"/>
  <c r="A80" i="2"/>
  <c r="C10234" i="3"/>
  <c r="C4843" i="3"/>
  <c r="E4835" i="3"/>
  <c r="D13777" i="3"/>
  <c r="D13770" i="3" s="1"/>
  <c r="D13680" i="3" s="1"/>
  <c r="D13679" i="3" s="1"/>
  <c r="D11693" i="3"/>
  <c r="C13797" i="3"/>
  <c r="C9562" i="3"/>
  <c r="D9472" i="3"/>
  <c r="C11754" i="3"/>
  <c r="F26" i="1"/>
  <c r="G2" i="1"/>
  <c r="E2" i="1" s="1"/>
  <c r="C10904" i="3"/>
  <c r="E10884" i="3"/>
  <c r="E14033" i="3"/>
  <c r="C14040" i="3"/>
  <c r="C6065" i="3"/>
  <c r="D6053" i="3"/>
  <c r="D6052" i="3" s="1"/>
  <c r="D673" i="3"/>
  <c r="C674" i="3"/>
  <c r="E3257" i="3"/>
  <c r="G6" i="1"/>
  <c r="D16311" i="3"/>
  <c r="C16311" i="3" s="1"/>
  <c r="C10177" i="3"/>
  <c r="D227" i="3"/>
  <c r="C227" i="3" s="1"/>
  <c r="E258" i="3"/>
  <c r="C10252" i="3"/>
  <c r="C10184" i="3"/>
  <c r="D11741" i="3"/>
  <c r="C13056" i="3"/>
  <c r="C7485" i="3"/>
  <c r="E7465" i="3"/>
  <c r="E232" i="3"/>
  <c r="C232" i="3" s="1"/>
  <c r="E213" i="3"/>
  <c r="C213" i="3" s="1"/>
  <c r="C10951" i="3"/>
  <c r="E1153" i="3"/>
  <c r="E372" i="3"/>
  <c r="C372" i="3" s="1"/>
  <c r="D17887" i="3"/>
  <c r="D17001" i="3"/>
  <c r="D16475" i="3" s="1"/>
  <c r="C16475" i="3" s="1"/>
  <c r="D211" i="3"/>
  <c r="C93" i="3"/>
  <c r="Q12" i="2"/>
  <c r="AD5" i="5" s="1"/>
  <c r="G96" i="5"/>
  <c r="S11" i="2"/>
  <c r="C17063" i="3"/>
  <c r="C183" i="3"/>
  <c r="E17000" i="3"/>
  <c r="E16474" i="3" s="1"/>
  <c r="C16537" i="3"/>
  <c r="C17081" i="3"/>
  <c r="D17000" i="3"/>
  <c r="D16474" i="3" s="1"/>
  <c r="C18053" i="3"/>
  <c r="D4046" i="3"/>
  <c r="D4039" i="3" s="1"/>
  <c r="D3949" i="3" s="1"/>
  <c r="D3948" i="3" s="1"/>
  <c r="C11593" i="3"/>
  <c r="C10015" i="3"/>
  <c r="C10063" i="3"/>
  <c r="E10139" i="3"/>
  <c r="C10139" i="3" s="1"/>
  <c r="C11821" i="3"/>
  <c r="D258" i="3"/>
  <c r="C16942" i="3"/>
  <c r="E16416" i="3"/>
  <c r="C16416" i="3" s="1"/>
  <c r="H3" i="1"/>
  <c r="H11" i="2"/>
  <c r="G12" i="2"/>
  <c r="E12718" i="3"/>
  <c r="C12725" i="3"/>
  <c r="C12192" i="3"/>
  <c r="C3" i="1"/>
  <c r="E13770" i="3"/>
  <c r="A36" i="2"/>
  <c r="E9471" i="3"/>
  <c r="H5" i="1"/>
  <c r="G47" i="2"/>
  <c r="A47" i="2" s="1"/>
  <c r="E17722" i="3"/>
  <c r="C17742" i="3"/>
  <c r="J5" i="5"/>
  <c r="I9" i="5"/>
  <c r="A9" i="5" s="1"/>
  <c r="C11167" i="3"/>
  <c r="E11147" i="3"/>
  <c r="C17730" i="3"/>
  <c r="E16941" i="3"/>
  <c r="E11577" i="3"/>
  <c r="C25" i="3"/>
  <c r="D10010" i="3"/>
  <c r="C10010" i="3" s="1"/>
  <c r="C15889" i="3"/>
  <c r="E142" i="3"/>
  <c r="C142" i="3" s="1"/>
  <c r="C123" i="3"/>
  <c r="D14829" i="3"/>
  <c r="D11681" i="3"/>
  <c r="C14837" i="3"/>
  <c r="E47" i="3"/>
  <c r="C47" i="3" s="1"/>
  <c r="C10079" i="3"/>
  <c r="D14995" i="3"/>
  <c r="D14994" i="3" s="1"/>
  <c r="C15092" i="3"/>
  <c r="E10205" i="3"/>
  <c r="C10205" i="3" s="1"/>
  <c r="C10273" i="3"/>
  <c r="E10116" i="3"/>
  <c r="C10116" i="3" s="1"/>
  <c r="E10378" i="3"/>
  <c r="C10378" i="3" s="1"/>
  <c r="E11410" i="3"/>
  <c r="D11403" i="3"/>
  <c r="D10358" i="3"/>
  <c r="C190" i="3"/>
  <c r="E9735" i="3"/>
  <c r="E8958" i="3"/>
  <c r="C8958" i="3" s="1"/>
  <c r="D9825" i="3"/>
  <c r="D9043" i="3"/>
  <c r="C9043" i="3" s="1"/>
  <c r="C9832" i="3"/>
  <c r="C9900" i="3"/>
  <c r="E9111" i="3"/>
  <c r="C9111" i="3" s="1"/>
  <c r="E9899" i="3"/>
  <c r="E9110" i="3" s="1"/>
  <c r="C9110" i="3" s="1"/>
  <c r="D128" i="3"/>
  <c r="D4376" i="3"/>
  <c r="G26" i="1"/>
  <c r="G25" i="1" s="1"/>
  <c r="G24" i="1" s="1"/>
  <c r="C3668" i="3"/>
  <c r="C2879" i="3"/>
  <c r="C2888" i="3"/>
  <c r="C3791" i="3"/>
  <c r="D3528" i="3"/>
  <c r="D2739" i="3" s="1"/>
  <c r="D3783" i="3"/>
  <c r="C3554" i="3"/>
  <c r="C6" i="3"/>
  <c r="D3159" i="3"/>
  <c r="C3324" i="3"/>
  <c r="C3325" i="3"/>
  <c r="E16453" i="3"/>
  <c r="C16453" i="3" s="1"/>
  <c r="C16979" i="3"/>
  <c r="C17240" i="3"/>
  <c r="E16977" i="3"/>
  <c r="E17099" i="3"/>
  <c r="E17098" i="3" s="1"/>
  <c r="C17189" i="3"/>
  <c r="D17099" i="3"/>
  <c r="C15348" i="3"/>
  <c r="D15258" i="3"/>
  <c r="E15159" i="3"/>
  <c r="E11740" i="3" s="1"/>
  <c r="C15160" i="3"/>
  <c r="C10092" i="3"/>
  <c r="E98" i="3"/>
  <c r="C98" i="3" s="1"/>
  <c r="C69" i="3"/>
  <c r="D14469" i="3"/>
  <c r="C14559" i="3"/>
  <c r="C10210" i="3"/>
  <c r="C11717" i="3"/>
  <c r="C11803" i="3"/>
  <c r="E10225" i="3"/>
  <c r="C10225" i="3" s="1"/>
  <c r="D102" i="3"/>
  <c r="C10133" i="3"/>
  <c r="D139" i="3"/>
  <c r="C10130" i="3"/>
  <c r="E136" i="3"/>
  <c r="C136" i="3" s="1"/>
  <c r="C10141" i="3"/>
  <c r="C11693" i="3"/>
  <c r="C13507" i="3"/>
  <c r="C13417" i="3"/>
  <c r="C250" i="3"/>
  <c r="D103" i="3"/>
  <c r="C103" i="3" s="1"/>
  <c r="C10097" i="3"/>
  <c r="E12455" i="3"/>
  <c r="C12462" i="3"/>
  <c r="D216" i="3"/>
  <c r="C12102" i="3"/>
  <c r="E9036" i="3"/>
  <c r="E9209" i="3"/>
  <c r="D8510" i="3"/>
  <c r="C8517" i="3"/>
  <c r="C7999" i="3"/>
  <c r="D7991" i="3"/>
  <c r="E7105" i="3"/>
  <c r="E7104" i="3" s="1"/>
  <c r="C7195" i="3"/>
  <c r="C6854" i="3"/>
  <c r="E6579" i="3"/>
  <c r="C6669" i="3"/>
  <c r="E6413" i="3"/>
  <c r="C6421" i="3"/>
  <c r="C2741" i="3"/>
  <c r="E111" i="3"/>
  <c r="C111" i="3" s="1"/>
  <c r="E85" i="3"/>
  <c r="C148" i="3"/>
  <c r="C5907" i="3"/>
  <c r="E5887" i="3"/>
  <c r="D5354" i="3"/>
  <c r="C5361" i="3"/>
  <c r="E2651" i="3"/>
  <c r="C2651" i="3" s="1"/>
  <c r="C3440" i="3"/>
  <c r="E3435" i="3"/>
  <c r="C4750" i="3"/>
  <c r="I27" i="1"/>
  <c r="I26" i="1" s="1"/>
  <c r="I25" i="1" s="1"/>
  <c r="I24" i="1" s="1"/>
  <c r="E4639" i="3"/>
  <c r="C4640" i="3"/>
  <c r="E2897" i="3"/>
  <c r="C2987" i="3"/>
  <c r="E364" i="3"/>
  <c r="D1582" i="3"/>
  <c r="C13581" i="3"/>
  <c r="D11740" i="3"/>
  <c r="D5789" i="3"/>
  <c r="C12266" i="3"/>
  <c r="E12101" i="3"/>
  <c r="C12101" i="3" s="1"/>
  <c r="D12890" i="3"/>
  <c r="C12890" i="3" s="1"/>
  <c r="C12891" i="3"/>
  <c r="D2370" i="3"/>
  <c r="C16435" i="3"/>
  <c r="E129" i="3"/>
  <c r="C129" i="3" s="1"/>
  <c r="C3540" i="3"/>
  <c r="D16400" i="3"/>
  <c r="C5001" i="3"/>
  <c r="D5000" i="3"/>
  <c r="C5000" i="3" s="1"/>
  <c r="D7368" i="3"/>
  <c r="E14732" i="3"/>
  <c r="E4475" i="3"/>
  <c r="C4565" i="3"/>
  <c r="D9999" i="3"/>
  <c r="C11577" i="3"/>
  <c r="E16434" i="3"/>
  <c r="C16960" i="3"/>
  <c r="C15874" i="3"/>
  <c r="D15784" i="3"/>
  <c r="E15783" i="3"/>
  <c r="C15948" i="3"/>
  <c r="D6578" i="3"/>
  <c r="C2751" i="3"/>
  <c r="D2775" i="3"/>
  <c r="C2775" i="3" s="1"/>
  <c r="C3564" i="3"/>
  <c r="C10129" i="3"/>
  <c r="C15611" i="3"/>
  <c r="D15521" i="3"/>
  <c r="E16663" i="3"/>
  <c r="E17479" i="3"/>
  <c r="E16954" i="3"/>
  <c r="C17480" i="3"/>
  <c r="E4039" i="3"/>
  <c r="C10000" i="3"/>
  <c r="C16670" i="3"/>
  <c r="E10523" i="3"/>
  <c r="C10523" i="3" s="1"/>
  <c r="C10524" i="3"/>
  <c r="C6143" i="3"/>
  <c r="D11839" i="3"/>
  <c r="C11929" i="3"/>
  <c r="E4302" i="3"/>
  <c r="C4309" i="3"/>
  <c r="E3685" i="3"/>
  <c r="D13942" i="3"/>
  <c r="D16137" i="3"/>
  <c r="C16144" i="3"/>
  <c r="C7728" i="3"/>
  <c r="D7721" i="3"/>
  <c r="C14296" i="3"/>
  <c r="E14206" i="3"/>
  <c r="E9999" i="3"/>
  <c r="E5" i="3" s="1"/>
  <c r="C7" i="1" s="1"/>
  <c r="C10262" i="3"/>
  <c r="E13244" i="3"/>
  <c r="E11673" i="3"/>
  <c r="C13251" i="3"/>
  <c r="E8780" i="3"/>
  <c r="C8788" i="3"/>
  <c r="C2635" i="3"/>
  <c r="J2" i="1"/>
  <c r="C16322" i="3"/>
  <c r="C16848" i="3"/>
  <c r="E1942" i="3"/>
  <c r="E1319" i="3"/>
  <c r="E1318" i="3" s="1"/>
  <c r="C284" i="3"/>
  <c r="C365" i="3"/>
  <c r="E102" i="3"/>
  <c r="C627" i="3"/>
  <c r="C620" i="3"/>
  <c r="C373" i="3"/>
  <c r="D110" i="3"/>
  <c r="C408" i="3"/>
  <c r="E279" i="3"/>
  <c r="C385" i="3"/>
  <c r="C1672" i="3"/>
  <c r="C1679" i="3"/>
  <c r="E1582" i="3"/>
  <c r="E1581" i="3" s="1"/>
  <c r="C1747" i="3"/>
  <c r="D1746" i="3"/>
  <c r="C1746" i="3" s="1"/>
  <c r="C1594" i="3"/>
  <c r="C2057" i="3"/>
  <c r="C957" i="3"/>
  <c r="E431" i="3"/>
  <c r="D890" i="3"/>
  <c r="C910" i="3"/>
  <c r="R7" i="2"/>
  <c r="H4" i="1"/>
  <c r="C3588" i="3"/>
  <c r="D7269" i="3"/>
  <c r="C7270" i="3"/>
  <c r="C2799" i="3"/>
  <c r="E216" i="3"/>
  <c r="C3650" i="3"/>
  <c r="D2861" i="3"/>
  <c r="D240" i="3"/>
  <c r="C240" i="3" s="1"/>
  <c r="C2870" i="3"/>
  <c r="C2812" i="3"/>
  <c r="E8419" i="3"/>
  <c r="C10402" i="3"/>
  <c r="E10425" i="3"/>
  <c r="C10218" i="3"/>
  <c r="D224" i="3"/>
  <c r="C224" i="3" s="1"/>
  <c r="D33" i="2"/>
  <c r="E11" i="2"/>
  <c r="C1436" i="3"/>
  <c r="D384" i="3"/>
  <c r="C384" i="3" s="1"/>
  <c r="D1416" i="3"/>
  <c r="C1484" i="3"/>
  <c r="C1483" i="3"/>
  <c r="C512" i="3"/>
  <c r="E2108" i="3"/>
  <c r="E1845" i="3" s="1"/>
  <c r="C1845" i="3" s="1"/>
  <c r="C1950" i="3"/>
  <c r="C1963" i="3"/>
  <c r="D122" i="3"/>
  <c r="D1962" i="3"/>
  <c r="D2205" i="3"/>
  <c r="C2225" i="3"/>
  <c r="D2009" i="3"/>
  <c r="C2272" i="3"/>
  <c r="C2072" i="3"/>
  <c r="J25" i="1"/>
  <c r="C2090" i="3"/>
  <c r="C8157" i="3"/>
  <c r="D8156" i="3"/>
  <c r="C11588" i="3" l="1"/>
  <c r="D5617" i="3"/>
  <c r="C5624" i="3"/>
  <c r="E5" i="1"/>
  <c r="C10243" i="3"/>
  <c r="C4046" i="3"/>
  <c r="E110" i="3"/>
  <c r="C110" i="3" s="1"/>
  <c r="E135" i="3"/>
  <c r="C12" i="1" s="1"/>
  <c r="L18" i="1"/>
  <c r="C2371" i="3"/>
  <c r="C2370" i="3"/>
  <c r="C13777" i="3"/>
  <c r="AC4" i="5"/>
  <c r="AA4" i="5" s="1"/>
  <c r="AC6" i="5"/>
  <c r="D4" i="5"/>
  <c r="D5" i="5"/>
  <c r="I2" i="1"/>
  <c r="H2" i="1" s="1"/>
  <c r="Q11" i="2"/>
  <c r="AD4" i="5" s="1"/>
  <c r="AE4" i="5"/>
  <c r="C10366" i="3"/>
  <c r="D10115" i="3"/>
  <c r="D121" i="3" s="1"/>
  <c r="E182" i="3"/>
  <c r="C182" i="3" s="1"/>
  <c r="C17888" i="3"/>
  <c r="C17887" i="3"/>
  <c r="E10163" i="3"/>
  <c r="E169" i="3" s="1"/>
  <c r="D9471" i="3"/>
  <c r="C9471" i="3" s="1"/>
  <c r="C9472" i="3"/>
  <c r="E4828" i="3"/>
  <c r="C4835" i="3"/>
  <c r="C2468" i="3"/>
  <c r="D2461" i="3"/>
  <c r="C2461" i="3" s="1"/>
  <c r="E1935" i="3"/>
  <c r="D671" i="3"/>
  <c r="C671" i="3" s="1"/>
  <c r="C673" i="3"/>
  <c r="G15" i="1"/>
  <c r="G18" i="1" s="1"/>
  <c r="C3257" i="3"/>
  <c r="E3250" i="3"/>
  <c r="C14033" i="3"/>
  <c r="E13943" i="3"/>
  <c r="E10877" i="3"/>
  <c r="C10884" i="3"/>
  <c r="E27" i="1"/>
  <c r="E3520" i="3"/>
  <c r="E2731" i="3" s="1"/>
  <c r="F25" i="1"/>
  <c r="E26" i="1"/>
  <c r="C258" i="3"/>
  <c r="C11741" i="3"/>
  <c r="E7458" i="3"/>
  <c r="C7465" i="3"/>
  <c r="C139" i="3"/>
  <c r="D135" i="3"/>
  <c r="E1146" i="3"/>
  <c r="C1153" i="3"/>
  <c r="C17001" i="3"/>
  <c r="F96" i="5"/>
  <c r="S7" i="2"/>
  <c r="Q7" i="2" s="1"/>
  <c r="C17000" i="3"/>
  <c r="C16474" i="3"/>
  <c r="E11140" i="3"/>
  <c r="C11147" i="3"/>
  <c r="E17715" i="3"/>
  <c r="C17722" i="3"/>
  <c r="B3" i="1"/>
  <c r="G11" i="2"/>
  <c r="H7" i="2"/>
  <c r="E12628" i="3"/>
  <c r="C12718" i="3"/>
  <c r="A12" i="2"/>
  <c r="C16941" i="3"/>
  <c r="E16415" i="3"/>
  <c r="I5" i="5"/>
  <c r="J4" i="5"/>
  <c r="A33" i="2"/>
  <c r="C4" i="1"/>
  <c r="B4" i="1" s="1"/>
  <c r="E13680" i="3"/>
  <c r="C13770" i="3"/>
  <c r="E211" i="3"/>
  <c r="C211" i="3" s="1"/>
  <c r="D14822" i="3"/>
  <c r="C14829" i="3"/>
  <c r="D11673" i="3"/>
  <c r="D10095" i="3" s="1"/>
  <c r="C11681" i="3"/>
  <c r="D10103" i="3"/>
  <c r="C10103" i="3" s="1"/>
  <c r="C14995" i="3"/>
  <c r="E10115" i="3"/>
  <c r="C11410" i="3"/>
  <c r="E11403" i="3"/>
  <c r="C11403" i="3" s="1"/>
  <c r="E10358" i="3"/>
  <c r="C10358" i="3" s="1"/>
  <c r="D10351" i="3"/>
  <c r="D11313" i="3"/>
  <c r="C9825" i="3"/>
  <c r="D9735" i="3"/>
  <c r="D9036" i="3"/>
  <c r="C9036" i="3" s="1"/>
  <c r="C9899" i="3"/>
  <c r="E9734" i="3"/>
  <c r="D4211" i="3"/>
  <c r="C4376" i="3"/>
  <c r="C2739" i="3"/>
  <c r="D3776" i="3"/>
  <c r="D3513" i="3" s="1"/>
  <c r="C3783" i="3"/>
  <c r="D3520" i="3"/>
  <c r="D2731" i="3" s="1"/>
  <c r="C3528" i="3"/>
  <c r="C102" i="3"/>
  <c r="E147" i="3"/>
  <c r="C147" i="3" s="1"/>
  <c r="C16977" i="3"/>
  <c r="E16451" i="3"/>
  <c r="C17099" i="3"/>
  <c r="D17098" i="3"/>
  <c r="C15258" i="3"/>
  <c r="D15257" i="3"/>
  <c r="C15257" i="3" s="1"/>
  <c r="C15159" i="3"/>
  <c r="E14994" i="3"/>
  <c r="C14994" i="3" s="1"/>
  <c r="D14468" i="3"/>
  <c r="C14468" i="3" s="1"/>
  <c r="C14469" i="3"/>
  <c r="E231" i="3"/>
  <c r="D13416" i="3"/>
  <c r="C13416" i="3" s="1"/>
  <c r="C216" i="3"/>
  <c r="E10162" i="3"/>
  <c r="C10162" i="3" s="1"/>
  <c r="C12455" i="3"/>
  <c r="E12365" i="3"/>
  <c r="E9208" i="3"/>
  <c r="E8946" i="3"/>
  <c r="C9209" i="3"/>
  <c r="C8510" i="3"/>
  <c r="D8420" i="3"/>
  <c r="D8419" i="3" s="1"/>
  <c r="C7991" i="3"/>
  <c r="D7984" i="3"/>
  <c r="C7105" i="3"/>
  <c r="C6842" i="3"/>
  <c r="D6841" i="3"/>
  <c r="C6841" i="3" s="1"/>
  <c r="E6578" i="3"/>
  <c r="C6578" i="3" s="1"/>
  <c r="C6579" i="3"/>
  <c r="C85" i="3"/>
  <c r="E6406" i="3"/>
  <c r="C6413" i="3"/>
  <c r="C5887" i="3"/>
  <c r="E5880" i="3"/>
  <c r="H26" i="1"/>
  <c r="H27" i="1"/>
  <c r="C5354" i="3"/>
  <c r="D5264" i="3"/>
  <c r="E16" i="3"/>
  <c r="C8" i="1" s="1"/>
  <c r="E21" i="3"/>
  <c r="C21" i="3" s="1"/>
  <c r="C2646" i="3"/>
  <c r="C3435" i="3"/>
  <c r="C4639" i="3"/>
  <c r="E2896" i="3"/>
  <c r="C2896" i="3" s="1"/>
  <c r="C2897" i="3"/>
  <c r="C16434" i="3"/>
  <c r="E128" i="3"/>
  <c r="C128" i="3" s="1"/>
  <c r="E14731" i="3"/>
  <c r="C11740" i="3"/>
  <c r="C5" i="3"/>
  <c r="D7" i="1"/>
  <c r="B7" i="1" s="1"/>
  <c r="E14205" i="3"/>
  <c r="C14206" i="3"/>
  <c r="E4212" i="3"/>
  <c r="C4302" i="3"/>
  <c r="C11839" i="3"/>
  <c r="D11838" i="3"/>
  <c r="E3949" i="3"/>
  <c r="C4039" i="3"/>
  <c r="E16428" i="3"/>
  <c r="C16954" i="3"/>
  <c r="D16572" i="3"/>
  <c r="E8773" i="3"/>
  <c r="C8780" i="3"/>
  <c r="E13154" i="3"/>
  <c r="C13244" i="3"/>
  <c r="E11666" i="3"/>
  <c r="C16137" i="3"/>
  <c r="E17459" i="3"/>
  <c r="E16953" i="3"/>
  <c r="C17479" i="3"/>
  <c r="E16573" i="3"/>
  <c r="E16572" i="3" s="1"/>
  <c r="C15521" i="3"/>
  <c r="D15520" i="3"/>
  <c r="C15520" i="3" s="1"/>
  <c r="D15783" i="3"/>
  <c r="C15783" i="3" s="1"/>
  <c r="C15784" i="3"/>
  <c r="C9999" i="3"/>
  <c r="E4474" i="3"/>
  <c r="C4474" i="3" s="1"/>
  <c r="C4475" i="3"/>
  <c r="D7367" i="3"/>
  <c r="D7631" i="3"/>
  <c r="C7721" i="3"/>
  <c r="E6052" i="3"/>
  <c r="C6052" i="3" s="1"/>
  <c r="C6053" i="3"/>
  <c r="C16663" i="3"/>
  <c r="C1582" i="3"/>
  <c r="C431" i="3"/>
  <c r="D1581" i="3"/>
  <c r="C1581" i="3" s="1"/>
  <c r="D883" i="3"/>
  <c r="C890" i="3"/>
  <c r="H5" i="5"/>
  <c r="R6" i="2"/>
  <c r="C7269" i="3"/>
  <c r="D7104" i="3"/>
  <c r="C7104" i="3" s="1"/>
  <c r="C2861" i="3"/>
  <c r="D231" i="3"/>
  <c r="C10425" i="3"/>
  <c r="E7" i="2"/>
  <c r="D11" i="2"/>
  <c r="C1416" i="3"/>
  <c r="D1409" i="3"/>
  <c r="D364" i="3"/>
  <c r="C364" i="3" s="1"/>
  <c r="C432" i="3"/>
  <c r="D27" i="1"/>
  <c r="D26" i="1" s="1"/>
  <c r="D25" i="1" s="1"/>
  <c r="D24" i="1" s="1"/>
  <c r="H99" i="5"/>
  <c r="F99" i="5"/>
  <c r="E2107" i="3"/>
  <c r="E1844" i="3" s="1"/>
  <c r="C1844" i="3" s="1"/>
  <c r="D1942" i="3"/>
  <c r="C2205" i="3"/>
  <c r="D2198" i="3"/>
  <c r="C1962" i="3"/>
  <c r="C2009" i="3"/>
  <c r="J24" i="1"/>
  <c r="H24" i="1" s="1"/>
  <c r="H25" i="1"/>
  <c r="C27" i="1"/>
  <c r="E99" i="5"/>
  <c r="C249" i="3"/>
  <c r="C99" i="5" s="1"/>
  <c r="C8156" i="3"/>
  <c r="C5617" i="3" l="1"/>
  <c r="D5527" i="3"/>
  <c r="K18" i="1"/>
  <c r="L28" i="1"/>
  <c r="K28" i="1" s="1"/>
  <c r="A11" i="2"/>
  <c r="C10115" i="3"/>
  <c r="C10163" i="3"/>
  <c r="C4828" i="3"/>
  <c r="E4738" i="3"/>
  <c r="G28" i="1"/>
  <c r="E25" i="1"/>
  <c r="F24" i="1"/>
  <c r="E24" i="1" s="1"/>
  <c r="E3160" i="3"/>
  <c r="C3250" i="3"/>
  <c r="C135" i="3"/>
  <c r="D4" i="3"/>
  <c r="D3" i="3" s="1"/>
  <c r="F6" i="1"/>
  <c r="E6" i="1" s="1"/>
  <c r="C10877" i="3"/>
  <c r="E10787" i="3"/>
  <c r="E13942" i="3"/>
  <c r="C13942" i="3" s="1"/>
  <c r="C13943" i="3"/>
  <c r="D12" i="1"/>
  <c r="B12" i="1" s="1"/>
  <c r="E3513" i="3"/>
  <c r="C3513" i="3" s="1"/>
  <c r="E7368" i="3"/>
  <c r="C7458" i="3"/>
  <c r="C1146" i="3"/>
  <c r="E1056" i="3"/>
  <c r="E357" i="3"/>
  <c r="C169" i="3"/>
  <c r="S6" i="2"/>
  <c r="G4" i="5" s="1"/>
  <c r="G100" i="5" s="1"/>
  <c r="G5" i="5"/>
  <c r="F5" i="5" s="1"/>
  <c r="E13679" i="3"/>
  <c r="C13679" i="3" s="1"/>
  <c r="C13680" i="3"/>
  <c r="J100" i="5"/>
  <c r="I4" i="5"/>
  <c r="I100" i="5" s="1"/>
  <c r="C2" i="1"/>
  <c r="B2" i="1" s="1"/>
  <c r="C11140" i="3"/>
  <c r="E11050" i="3"/>
  <c r="C11673" i="3"/>
  <c r="G7" i="2"/>
  <c r="H6" i="2"/>
  <c r="G6" i="2" s="1"/>
  <c r="D2724" i="3"/>
  <c r="C16415" i="3"/>
  <c r="E109" i="3"/>
  <c r="C12628" i="3"/>
  <c r="E12627" i="3"/>
  <c r="C12627" i="3" s="1"/>
  <c r="E17625" i="3"/>
  <c r="C17715" i="3"/>
  <c r="E5" i="5"/>
  <c r="C5" i="5" s="1"/>
  <c r="D109" i="3"/>
  <c r="D14732" i="3"/>
  <c r="C14822" i="3"/>
  <c r="D11666" i="3"/>
  <c r="C11666" i="3" s="1"/>
  <c r="E10095" i="3"/>
  <c r="C10095" i="3" s="1"/>
  <c r="E11313" i="3"/>
  <c r="E10351" i="3"/>
  <c r="C10351" i="3" s="1"/>
  <c r="D11312" i="3"/>
  <c r="C8946" i="3"/>
  <c r="C9735" i="3"/>
  <c r="D9734" i="3"/>
  <c r="E8945" i="3"/>
  <c r="C3776" i="3"/>
  <c r="C3520" i="3"/>
  <c r="C231" i="3"/>
  <c r="C16451" i="3"/>
  <c r="C13" i="1"/>
  <c r="C6" i="1" s="1"/>
  <c r="C17098" i="3"/>
  <c r="E168" i="3"/>
  <c r="C16" i="1" s="1"/>
  <c r="C15" i="1" s="1"/>
  <c r="E12364" i="3"/>
  <c r="C12364" i="3" s="1"/>
  <c r="C12365" i="3"/>
  <c r="C9208" i="3"/>
  <c r="C8420" i="3"/>
  <c r="C8419" i="3"/>
  <c r="C7984" i="3"/>
  <c r="D7894" i="3"/>
  <c r="E6316" i="3"/>
  <c r="E6315" i="3" s="1"/>
  <c r="C6406" i="3"/>
  <c r="C5880" i="3"/>
  <c r="E5790" i="3"/>
  <c r="C5264" i="3"/>
  <c r="D5263" i="3"/>
  <c r="C5263" i="3" s="1"/>
  <c r="C16" i="3"/>
  <c r="C2798" i="3"/>
  <c r="C3587" i="3"/>
  <c r="D13" i="1"/>
  <c r="I7" i="1"/>
  <c r="H7" i="1" s="1"/>
  <c r="E13153" i="3"/>
  <c r="C13153" i="3" s="1"/>
  <c r="C13154" i="3"/>
  <c r="E11576" i="3"/>
  <c r="E4211" i="3"/>
  <c r="C4211" i="3" s="1"/>
  <c r="C4212" i="3"/>
  <c r="C7631" i="3"/>
  <c r="D7630" i="3"/>
  <c r="C7630" i="3" s="1"/>
  <c r="E16427" i="3"/>
  <c r="C16953" i="3"/>
  <c r="C16047" i="3"/>
  <c r="D16046" i="3"/>
  <c r="C16046" i="3" s="1"/>
  <c r="C16428" i="3"/>
  <c r="E122" i="3"/>
  <c r="C122" i="3" s="1"/>
  <c r="E17452" i="3"/>
  <c r="E16933" i="3"/>
  <c r="C17459" i="3"/>
  <c r="C8773" i="3"/>
  <c r="E8683" i="3"/>
  <c r="C16573" i="3"/>
  <c r="C3949" i="3"/>
  <c r="E3948" i="3"/>
  <c r="C11838" i="3"/>
  <c r="C2731" i="3"/>
  <c r="C14205" i="3"/>
  <c r="C16572" i="3"/>
  <c r="D8" i="1"/>
  <c r="C883" i="3"/>
  <c r="D793" i="3"/>
  <c r="D792" i="3" s="1"/>
  <c r="H4" i="5"/>
  <c r="D7" i="2"/>
  <c r="E6" i="2"/>
  <c r="D6" i="2" s="1"/>
  <c r="D1319" i="3"/>
  <c r="C1409" i="3"/>
  <c r="D357" i="3"/>
  <c r="C357" i="3" s="1"/>
  <c r="C1942" i="3"/>
  <c r="D101" i="3"/>
  <c r="C2198" i="3"/>
  <c r="D1935" i="3"/>
  <c r="D2108" i="3"/>
  <c r="B27" i="1"/>
  <c r="C26" i="1"/>
  <c r="D5526" i="3" l="1"/>
  <c r="C5526" i="3" s="1"/>
  <c r="C5527" i="3"/>
  <c r="E4737" i="3"/>
  <c r="C4737" i="3" s="1"/>
  <c r="C4738" i="3"/>
  <c r="A7" i="2"/>
  <c r="C14" i="1"/>
  <c r="C18" i="1" s="1"/>
  <c r="E14" i="1"/>
  <c r="E3159" i="3"/>
  <c r="C3159" i="3" s="1"/>
  <c r="C3160" i="3"/>
  <c r="E10786" i="3"/>
  <c r="C10786" i="3" s="1"/>
  <c r="C10787" i="3"/>
  <c r="E2724" i="3"/>
  <c r="C2724" i="3" s="1"/>
  <c r="E7367" i="3"/>
  <c r="C7367" i="3" s="1"/>
  <c r="C7368" i="3"/>
  <c r="C109" i="3"/>
  <c r="C1056" i="3"/>
  <c r="E267" i="3"/>
  <c r="E1055" i="3"/>
  <c r="Q6" i="2"/>
  <c r="A5" i="5"/>
  <c r="A6" i="2"/>
  <c r="E4" i="5"/>
  <c r="C4" i="5" s="1"/>
  <c r="E17624" i="3"/>
  <c r="C17624" i="3" s="1"/>
  <c r="C17625" i="3"/>
  <c r="C11050" i="3"/>
  <c r="E11049" i="3"/>
  <c r="C11049" i="3" s="1"/>
  <c r="D14731" i="3"/>
  <c r="C14732" i="3"/>
  <c r="D10088" i="3"/>
  <c r="D94" i="3" s="1"/>
  <c r="E10088" i="3"/>
  <c r="E11312" i="3"/>
  <c r="E10261" i="3"/>
  <c r="C10261" i="3" s="1"/>
  <c r="C11313" i="3"/>
  <c r="C8945" i="3"/>
  <c r="C9734" i="3"/>
  <c r="E3423" i="3"/>
  <c r="D3685" i="3"/>
  <c r="C3686" i="3"/>
  <c r="D3423" i="3"/>
  <c r="B13" i="1"/>
  <c r="C145" i="3"/>
  <c r="H98" i="5"/>
  <c r="E11575" i="3"/>
  <c r="D7893" i="3"/>
  <c r="C7893" i="3" s="1"/>
  <c r="C7894" i="3"/>
  <c r="D6" i="1"/>
  <c r="B6" i="1" s="1"/>
  <c r="C6315" i="3"/>
  <c r="C6316" i="3"/>
  <c r="E5789" i="3"/>
  <c r="C5789" i="3" s="1"/>
  <c r="C5790" i="3"/>
  <c r="C16427" i="3"/>
  <c r="E121" i="3"/>
  <c r="C121" i="3" s="1"/>
  <c r="H8" i="1"/>
  <c r="C3948" i="3"/>
  <c r="C16933" i="3"/>
  <c r="E16407" i="3"/>
  <c r="C8682" i="3"/>
  <c r="C8683" i="3"/>
  <c r="E17362" i="3"/>
  <c r="E16926" i="3"/>
  <c r="C17452" i="3"/>
  <c r="B8" i="1"/>
  <c r="C793" i="3"/>
  <c r="C792" i="3"/>
  <c r="G98" i="5"/>
  <c r="J15" i="1"/>
  <c r="F4" i="5"/>
  <c r="H100" i="5"/>
  <c r="D16" i="1"/>
  <c r="D15" i="1" s="1"/>
  <c r="B15" i="1" s="1"/>
  <c r="C168" i="3"/>
  <c r="C98" i="5" s="1"/>
  <c r="C1319" i="3"/>
  <c r="D1318" i="3"/>
  <c r="C1935" i="3"/>
  <c r="C2108" i="3"/>
  <c r="D2107" i="3"/>
  <c r="C2107" i="3" s="1"/>
  <c r="C25" i="1"/>
  <c r="B26" i="1"/>
  <c r="E10260" i="3" l="1"/>
  <c r="C10260" i="3" s="1"/>
  <c r="F15" i="1"/>
  <c r="F18" i="1" s="1"/>
  <c r="C1055" i="3"/>
  <c r="E266" i="3"/>
  <c r="C11576" i="3"/>
  <c r="C10088" i="3"/>
  <c r="C14731" i="3"/>
  <c r="C11312" i="3"/>
  <c r="E9998" i="3"/>
  <c r="C9998" i="3" s="1"/>
  <c r="H16" i="1"/>
  <c r="C3685" i="3"/>
  <c r="C3423" i="3"/>
  <c r="F98" i="5"/>
  <c r="D14" i="1"/>
  <c r="B14" i="1" s="1"/>
  <c r="I6" i="1"/>
  <c r="I14" i="1" s="1"/>
  <c r="C16926" i="3"/>
  <c r="E16400" i="3"/>
  <c r="C16407" i="3"/>
  <c r="E101" i="3"/>
  <c r="C101" i="3" s="1"/>
  <c r="E17361" i="3"/>
  <c r="C17362" i="3"/>
  <c r="E16836" i="3"/>
  <c r="H12" i="1"/>
  <c r="A4" i="5"/>
  <c r="F100" i="5"/>
  <c r="B16" i="1"/>
  <c r="C1318" i="3"/>
  <c r="B25" i="1"/>
  <c r="C24" i="1"/>
  <c r="B24" i="1" s="1"/>
  <c r="E9997" i="3" l="1"/>
  <c r="C9997" i="3" s="1"/>
  <c r="E15" i="1"/>
  <c r="C11575" i="3"/>
  <c r="I15" i="1"/>
  <c r="I18" i="1" s="1"/>
  <c r="D18" i="1"/>
  <c r="B18" i="1" s="1"/>
  <c r="C2633" i="3"/>
  <c r="C3422" i="3"/>
  <c r="C17361" i="3"/>
  <c r="E16835" i="3"/>
  <c r="C16400" i="3"/>
  <c r="E94" i="3"/>
  <c r="C94" i="3" s="1"/>
  <c r="E16310" i="3"/>
  <c r="I15" i="10" l="1"/>
  <c r="F28" i="1"/>
  <c r="E18" i="1"/>
  <c r="E28" i="1" s="1"/>
  <c r="H15" i="1"/>
  <c r="E4" i="3"/>
  <c r="E16309" i="3"/>
  <c r="I28" i="1"/>
  <c r="H13" i="1" l="1"/>
  <c r="J6" i="1"/>
  <c r="E3" i="3"/>
  <c r="G97" i="5"/>
  <c r="H6" i="1" l="1"/>
  <c r="J14" i="1"/>
  <c r="E100" i="5"/>
  <c r="J18" i="1" l="1"/>
  <c r="H14" i="1"/>
  <c r="J15" i="10" l="1"/>
  <c r="H15" i="10" s="1"/>
  <c r="H18" i="1"/>
  <c r="J28" i="1"/>
  <c r="H28" i="1" s="1"/>
  <c r="F97" i="5" l="1"/>
  <c r="H97" i="5"/>
  <c r="C18151" i="3" l="1"/>
  <c r="C18150" i="3"/>
  <c r="C16835" i="3"/>
  <c r="C16310" i="3" l="1"/>
  <c r="C16836" i="3"/>
  <c r="C16309" i="3" l="1"/>
  <c r="C96" i="5" l="1"/>
  <c r="C100" i="5" s="1"/>
  <c r="C542" i="3" l="1"/>
  <c r="C279" i="3"/>
  <c r="D530" i="3"/>
  <c r="C267" i="3" l="1"/>
  <c r="D529" i="3"/>
  <c r="C530" i="3"/>
  <c r="C529" i="3" l="1"/>
  <c r="C4" i="3"/>
  <c r="C97" i="5" s="1"/>
  <c r="C266" i="3" l="1"/>
  <c r="D100" i="5"/>
</calcChain>
</file>

<file path=xl/sharedStrings.xml><?xml version="1.0" encoding="utf-8"?>
<sst xmlns="http://schemas.openxmlformats.org/spreadsheetml/2006/main" count="37846" uniqueCount="585">
  <si>
    <t/>
  </si>
  <si>
    <t>ორგანიზაციული კოდი</t>
  </si>
  <si>
    <t>დასახელება</t>
  </si>
  <si>
    <t>სულ</t>
  </si>
  <si>
    <t>საბიუჯეტო სახსრები</t>
  </si>
  <si>
    <t>სხვა დონის ბიუჯეტიდან გამოყოფილი სახსრები</t>
  </si>
  <si>
    <t>სახელმწიფო ბიუჯეტიდან გამოყოფილი</t>
  </si>
  <si>
    <t>სულ ჯამი</t>
  </si>
  <si>
    <t>ხარჯები</t>
  </si>
  <si>
    <t>შრომის ანაზღაურება</t>
  </si>
  <si>
    <t>ხელფასები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</si>
  <si>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</si>
  <si>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</si>
  <si>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</si>
  <si>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</si>
  <si>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</si>
  <si>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</si>
  <si>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</si>
  <si>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</si>
  <si>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</si>
  <si>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</si>
  <si>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</si>
  <si>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მივლინება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</si>
  <si>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</si>
  <si>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</si>
  <si>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</si>
  <si>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საკანცელარიო, საწერ-სახაზავი ქაღალდის, საბუღალტრო ბლანკების, ბიულეტენების, საკანცელარიო წიგნების და სხვა ანალოგიური მასალების შეძენა</t>
  </si>
  <si>
    <t>კომპიუტერული პროგრამების შეძენის და განახლების ხარჯი</t>
  </si>
  <si>
    <t>ნორმატიული აქტების, საცნობარო და სპეციალური ლიტერატურის, ჟურნალ-გაზეთების შეძენა და ამავე მიზნებთან დაკავშირებული საგამომცემლო-სასტამბო (არაძირითადი საქმიანობის) ხარჯები</t>
  </si>
  <si>
    <t>მცირეფასიანი საოფისე ტექნიკის შეძენა და დამონტაჟების / დემონტაჟის ხარჯი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</si>
  <si>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</si>
  <si>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</si>
  <si>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</si>
  <si>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</si>
  <si>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</si>
  <si>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</si>
  <si>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</si>
  <si>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ტელეფონის,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</si>
  <si>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</si>
  <si>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</si>
  <si>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სხვა მცირეფასიანი საოფისე ტექნიკის შეძენასა და დამონტაჟებასთან / დემონტაჟთან დაკავშირებული ხარჯი</t>
  </si>
  <si>
    <t>საოფისე ინვენტარის შეძენა და დამონტაჟების ხარჯი</t>
  </si>
  <si>
    <t>საოფისე ავეჯი</t>
  </si>
  <si>
    <t>რბილი ავეჯი</t>
  </si>
  <si>
    <t>სხვა საოფისე მცირეფასიანი ინვენტარის შეძენასა და დამონტაჟებასთან დაკავშირებული ხარჯი</t>
  </si>
  <si>
    <t>ოფისისათვის საჭირო საგნებისა და მასალების შეძენის ხარჯი</t>
  </si>
  <si>
    <t>რეცხვის, ქიმწმენდის და სანიტარული საგნების შეძენის ხარჯი</t>
  </si>
  <si>
    <t>შენობა-ნაგებობების და მათი მიმდებარე ტერიტორიების მიმდინარე რემონტის ხარჯი</t>
  </si>
  <si>
    <t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</t>
  </si>
  <si>
    <t>კავშირგაბმულობის ხარჯი</t>
  </si>
  <si>
    <t>საფოსტო მომსახურების ხარჯი</t>
  </si>
  <si>
    <t>კომუნალური ხარჯი</t>
  </si>
  <si>
    <t>ელექტროენერგიის ხარჯი</t>
  </si>
  <si>
    <t>წყლის ხარჯი</t>
  </si>
  <si>
    <t>ბუნებრივი და თხევადი აირის ხარჯი</t>
  </si>
  <si>
    <t>კანალიზაციისა და ასინილიზაციის ხარჯი</t>
  </si>
  <si>
    <t>გათბობისა და გათბობის მიზნით სხვა საწვავისა და ნედლეულის, ასევე გენერატორის საწვავის შეძენის ხარჯი</t>
  </si>
  <si>
    <t>შენობა-ნაგებობების და მათი მიმდებარე ტერიტორიების მოვლა/დასუფთავების ხარჯი</t>
  </si>
  <si>
    <t>სამსახურებრივ მოვალეობასთან დაკავშირებული ბინით სარგებლობის კომუნალური ხარჯი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</si>
  <si>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</si>
  <si>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>ოფისის ხარჯი რომელიც არ არის კლასიფიცირებული</t>
  </si>
  <si>
    <t xml:space="preserve">წარმომადგენლობითი ხარჯები </t>
  </si>
  <si>
    <t xml:space="preserve">კვების ხარჯები </t>
  </si>
  <si>
    <t>სამედიცინო ხარჯები</t>
  </si>
  <si>
    <t xml:space="preserve">რბილი ინვენტარისა და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</si>
  <si>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</si>
  <si>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>საწვავ/საპოხი მასალების შეძენის ხარჯი</t>
  </si>
  <si>
    <t>მიმდინარე რემონტის ხარჯი</t>
  </si>
  <si>
    <t>ექსპლუატაციის, მოვლა-შენახვის და სათადარიგო ნაწილების შეძენის ხარჯი</t>
  </si>
  <si>
    <t>ტრანსპორტის დაქირავების (გადაზიდვა-გადაყვანის) ხარჯი</t>
  </si>
  <si>
    <t>მცირეფასიანი ინსტრუმენტებისა და ხელსაწყოების შეძენა შენახვის ხარჯი</t>
  </si>
  <si>
    <t>ტრანსპორტის, ტექნიკისა და იარაღის ექსპლოატაციის და მოვლა-შენახვის არაკლასიფიცირებული ხარჯები</t>
  </si>
  <si>
    <t>სამხედრო ტექნიკისა და ტყვია-წამლის შეძენის ხარჯები</t>
  </si>
  <si>
    <t xml:space="preserve">სხვა დანარჩენი საქონელი და მომსახურება </t>
  </si>
  <si>
    <t>ბანკის მომსახურების ხარჯი</t>
  </si>
  <si>
    <t>დიპლომატიური დაწესებულებების შენახვისა და ატაშატის ხარჯი</t>
  </si>
  <si>
    <t>ექსპერტიზის და შემოწმებების ხარჯი</t>
  </si>
  <si>
    <t>კადრების მომზადება-გადამზადებასთან, კვალიფიკაციის ამაღლებასა და სტაჟირებასთან დაკავშირებული ხარჯი</t>
  </si>
  <si>
    <t>რეკლამის ხარჯი</t>
  </si>
  <si>
    <t>სესიების, კონფერენციების, ყრილობების, სემინარების და სხვა სამუშაო შეხვედრების ორგანიზების ხარჯი</t>
  </si>
  <si>
    <t>საკონსულტაციო, სანოტარო, თარჯიმნის და თარგმნის მომსახურების ხარჯი</t>
  </si>
  <si>
    <t>აუდიტორიული მომსახურების ხარჯი</t>
  </si>
  <si>
    <t>საარქივო მომსახურების ხარჯი</t>
  </si>
  <si>
    <t>შენობა-ნაგებობების დაცვის ხარჯი</t>
  </si>
  <si>
    <t>ბინის ქირა</t>
  </si>
  <si>
    <t>კულტურული, სპორტული, საგანმანათლებლო და საგამოფენო ღონისძიებების ხარჯები</t>
  </si>
  <si>
    <t>მაუწყებლობის ხარჯები</t>
  </si>
  <si>
    <t>სხვა დანარჩენ საქონელსა და მომსახურებაზე გაწეული დანარჩენი ხარჯი</t>
  </si>
  <si>
    <t>ძირითადი კაპიტალის მოხმარება*</t>
  </si>
  <si>
    <t>პროცენტი</t>
  </si>
  <si>
    <t>საგარეო ვალდებულებებზე</t>
  </si>
  <si>
    <t>ორმხრივ კრედიტორებზე</t>
  </si>
  <si>
    <t>მრავალმხრივ კრედიტორებზე</t>
  </si>
  <si>
    <t>კომერციულ ორგანიზაციებზე</t>
  </si>
  <si>
    <t>სხვა საგარეო ვალდებულებებზე</t>
  </si>
  <si>
    <t>საშინაო ერთეულებზე გარდა სახელმწიფო ერთეულებისა</t>
  </si>
  <si>
    <t>სახელმწიფო ერთეულებიდან აღებულ საშინაო ვალდებულებებზე</t>
  </si>
  <si>
    <t>სუბსიდიები</t>
  </si>
  <si>
    <t>გრანტები</t>
  </si>
  <si>
    <t>გრანტები უცხო სახელმწიფოთა მთავრობებს</t>
  </si>
  <si>
    <t>მიმდინარე</t>
  </si>
  <si>
    <t>კაპიტალური</t>
  </si>
  <si>
    <t>გრანტები საერთაშორისო ორგანიზაციებს</t>
  </si>
  <si>
    <t>გრანტები სხვა დონის სახელმწიფო ერთეულებს</t>
  </si>
  <si>
    <t>გრანტები ცენტრალურ ბიუჯეტს</t>
  </si>
  <si>
    <t>გრანტები  სახელმწიფო ბიუჯეტს</t>
  </si>
  <si>
    <t>გრანტები ცენტრალურ სსიპ(ებ)-ს</t>
  </si>
  <si>
    <t>გრანტები ავტონომიური რესპუბლიკის ერთიან ბიუჯეტს</t>
  </si>
  <si>
    <t>გრანტები ავტონომიური რესპუბლიკის ბიუჯეტს</t>
  </si>
  <si>
    <t>სპეციალური ტრანსფერი</t>
  </si>
  <si>
    <t>სხვა</t>
  </si>
  <si>
    <t>კაპიტალური ტრანსფერი</t>
  </si>
  <si>
    <t>გრანტები ავტონომიური რესპუბლიკის სსიპ(ებ)-ს</t>
  </si>
  <si>
    <t>გრანტები ერთიან მუნიციპალურ ბიუჯეტს</t>
  </si>
  <si>
    <t>გრანტები ადგილობრივი თვითმმართველი ერთეულის ბიუჯეტს</t>
  </si>
  <si>
    <t>გათანაბრებითი ტრანსფერი</t>
  </si>
  <si>
    <t>მიზნობრივი ტრანსფერი</t>
  </si>
  <si>
    <t>გრანტები მუნიციპალურ სსიპ(ებ)-ს</t>
  </si>
  <si>
    <t>სოციალური უზრუნველყოფა</t>
  </si>
  <si>
    <t>სოციალური დაზღვევა</t>
  </si>
  <si>
    <t>ფულადი ფორმით</t>
  </si>
  <si>
    <t>სასაქონლო ფორმით</t>
  </si>
  <si>
    <t>სოციალური დახმარება</t>
  </si>
  <si>
    <t>დამქირავებლის მიერ გაწეული სოციალური დახმარება</t>
  </si>
  <si>
    <t>სხვა ხარჯები</t>
  </si>
  <si>
    <t>ქონებასთან დაკავშირებული ხარჯები, გარდა პროცენტისა</t>
  </si>
  <si>
    <t>სხვადასხვა ხარჯები</t>
  </si>
  <si>
    <t>სხვადასხვა მიმდინარე ხარჯები</t>
  </si>
  <si>
    <t>სასამართლოებისა და სხვა კვაზი-სასამართლო ორგანოების გადაწყვეტილებით დაკისრებული სააღსრულებო ხარჯი</t>
  </si>
  <si>
    <t>შენობა-ნაგებობების დაზღვევის ხარჯი</t>
  </si>
  <si>
    <t>დანადგარების დაზღვევის ხარჯი</t>
  </si>
  <si>
    <t>სატრანსპორტო საშუალებების დაზღვევის ხარჯი</t>
  </si>
  <si>
    <t>პერსონალის დაზღვევის ხარჯი</t>
  </si>
  <si>
    <t>დაზღვევის სხვა ხარჯები</t>
  </si>
  <si>
    <t xml:space="preserve">მოსწავლეთა ვაუჩერების ხარჯი </t>
  </si>
  <si>
    <t>სახელმწიფო სასწავლო გრანტების ხარჯი</t>
  </si>
  <si>
    <t>სახელმწიფო სასწავლო სტიპენდიების ხარჯი</t>
  </si>
  <si>
    <t>პრეზიდენტის სახელობის გრანტების ხარჯი</t>
  </si>
  <si>
    <t>პრეზიდენტის სახელობის სტიპენდიების ხარჯი</t>
  </si>
  <si>
    <t>პრეზიდენტის სახელობის სამეცნიერო გრანტების ხარჯი</t>
  </si>
  <si>
    <t>სხვა სახელობის სტიპენდიებისა და გრანტების ხარჯი</t>
  </si>
  <si>
    <t>სტიქიური უბედურებების შედეგად მიყენებული ზიანის ხარჯი</t>
  </si>
  <si>
    <t>გადასახადები (გარდა საშემომოსავლო და საქონლის ღირებულებაში აღრიცხული დღგ-ის)</t>
  </si>
  <si>
    <t>მოსაკრებლები</t>
  </si>
  <si>
    <t>საკომისიოები</t>
  </si>
  <si>
    <t>სხვადასხვა მიმდინარე ხარჯების სხვა დანარჩენი მიმდინარე ხარჯი</t>
  </si>
  <si>
    <t>სხვადასხვა კაპიტალური ხარჯები</t>
  </si>
  <si>
    <t>არაფინანსური აქტივების ზრდა</t>
  </si>
  <si>
    <t>ძირითადი აქტივები</t>
  </si>
  <si>
    <t xml:space="preserve">შენობა ნაგებობები </t>
  </si>
  <si>
    <t>საცხოვრებელი შენობები</t>
  </si>
  <si>
    <t>არასაცხოვრებელი შენობები</t>
  </si>
  <si>
    <t>საგზაო მაგისტრალები</t>
  </si>
  <si>
    <t>ქუჩები</t>
  </si>
  <si>
    <t>გზები</t>
  </si>
  <si>
    <t>ხიდები</t>
  </si>
  <si>
    <t>გვირაბები</t>
  </si>
  <si>
    <t>საკანალიზაციო და წყლის მომარაგების სისტემები</t>
  </si>
  <si>
    <t>ელექტრო გადამცემი ხაზები</t>
  </si>
  <si>
    <t>მილსადენები</t>
  </si>
  <si>
    <t>სხვა შენობა-ნაგებობები</t>
  </si>
  <si>
    <t xml:space="preserve">მანქანა დანადგარები და ინვენტარი </t>
  </si>
  <si>
    <t>სატრანსპორტო საშუალებები</t>
  </si>
  <si>
    <t>სატვირთო ავტომობილი</t>
  </si>
  <si>
    <t>მაღალი გამავლობის მსუბუქი ავტომობილი</t>
  </si>
  <si>
    <t>მსუბუქი ავტომობილი</t>
  </si>
  <si>
    <t>ტრაქტორები, კომბაინები და სხვა სასოფლო-სამეურნეო ტექნიკა</t>
  </si>
  <si>
    <t>ბულდოზერები და სხვა დანარჩენი სპეციალური ტექნიკა</t>
  </si>
  <si>
    <t>სხვა სატრანსპორტო საშუალებები</t>
  </si>
  <si>
    <t>სხვა მანქანა-დანადგარები და ინვენტარი</t>
  </si>
  <si>
    <t>კომპიუტერი</t>
  </si>
  <si>
    <t>პრინტერი, სკანერი, ასლგადამღები</t>
  </si>
  <si>
    <t>უწყვეტი კვების წყარო</t>
  </si>
  <si>
    <t>ხმის ჩამწერი აპარატურა</t>
  </si>
  <si>
    <t>ფოტოაპარატი</t>
  </si>
  <si>
    <t>ვიდეო-აუდიო აპარატურა</t>
  </si>
  <si>
    <t>სამედიცინო აპარატურა და ხელსაწყოები</t>
  </si>
  <si>
    <t>ოპტიკური ხელსაწყო</t>
  </si>
  <si>
    <t>ავეჯი</t>
  </si>
  <si>
    <t>მაჯის და სხვა ტიპის საათი</t>
  </si>
  <si>
    <t>სპორტული საქონელი</t>
  </si>
  <si>
    <t>ნახატი, ქანდაკება, ხელოვნების სხვა ნიმუშები, ანტიკვარიატი და ძვირადღირებული კოლექციები</t>
  </si>
  <si>
    <t>კოსტიუმები</t>
  </si>
  <si>
    <t>სხვა მანქანა-დანადგარები და ინვენტარი, რომელიც არ არის კლასიფიცირებული</t>
  </si>
  <si>
    <t>სხვა ძირითადი აქტივები</t>
  </si>
  <si>
    <t xml:space="preserve">კულტივირებული აქტივები </t>
  </si>
  <si>
    <t>არამატერიალური ძირითადი აქტივები</t>
  </si>
  <si>
    <t>ლიცენზიები</t>
  </si>
  <si>
    <t>სხვა არამატერიალური ძირითადი აქტივები</t>
  </si>
  <si>
    <t xml:space="preserve">მატერიალური მარაგები </t>
  </si>
  <si>
    <t>სტრატეგიული მარაგები</t>
  </si>
  <si>
    <t>სხვა მატერიალური მარაგები</t>
  </si>
  <si>
    <t>ნედლეული და მასალები</t>
  </si>
  <si>
    <t>დაუმთავრებელი წარმოება</t>
  </si>
  <si>
    <t>მზა პროდუქცია</t>
  </si>
  <si>
    <t>შემდგომი რეალიზაციისათვის შეძენილი საქონელი</t>
  </si>
  <si>
    <t>ფასეულობები</t>
  </si>
  <si>
    <t xml:space="preserve">არაწარმოებული აქტივები </t>
  </si>
  <si>
    <t>მიწა</t>
  </si>
  <si>
    <t>წიაღისეული</t>
  </si>
  <si>
    <t>სხვა ბუნებრივი აქტივები</t>
  </si>
  <si>
    <t>რადიოსიხშირული სპექტრით სარგებლობის ლიცენზია</t>
  </si>
  <si>
    <t>სხვა დანარჩენი ბუნებრივი აქტივები</t>
  </si>
  <si>
    <t>არაწარმოებული არამატერიალური აქტივები</t>
  </si>
  <si>
    <t>ფინანსური აქტივების ზრდა</t>
  </si>
  <si>
    <t>საშინაო</t>
  </si>
  <si>
    <t xml:space="preserve">ვალუტა და დეპოზიტები </t>
  </si>
  <si>
    <t xml:space="preserve">ფასიანი ქაღალდები, გარდა აქციებისა </t>
  </si>
  <si>
    <t xml:space="preserve">სესხები </t>
  </si>
  <si>
    <t xml:space="preserve">აქციები და სხვა კაპიტალი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</si>
  <si>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</si>
  <si>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</si>
  <si>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>სხვა დებიტორული დავალიანებები</t>
  </si>
  <si>
    <t xml:space="preserve">საგარეო </t>
  </si>
  <si>
    <t>სესხები</t>
  </si>
  <si>
    <t>აქციები და სხვა კაპიტალი</t>
  </si>
  <si>
    <t xml:space="preserve">დაზღვევის ტექნიკური რეზერვები </t>
  </si>
  <si>
    <t>წარმოებული ფინანსური ინსტრუმენტები</t>
  </si>
  <si>
    <t>მონეტარული ოქრო და ნასესხობის სპეციალური უფლება</t>
  </si>
  <si>
    <t>ვალდებულებების კლება</t>
  </si>
  <si>
    <t>ფასიანი ქაღალდები, გარდა აქციებისა</t>
  </si>
  <si>
    <t>აქციები და სხვა კაპიტალი (მხოლოდ სახელმწიფო საწარმოები და ორგანიზაციები)</t>
  </si>
  <si>
    <t>სადაზღვევო ტექნიკური რეზერვები</t>
  </si>
  <si>
    <t>სხვა კრედიტორული დავალიანებები</t>
  </si>
  <si>
    <t>საგარეო</t>
  </si>
  <si>
    <t>ვალუტა და დეპოზიტები</t>
  </si>
  <si>
    <t>დაზღვევის ტექნიკური რეზერვები</t>
  </si>
  <si>
    <t>01 00</t>
  </si>
  <si>
    <t>წარმომადგენლობითი და აღმასრულებელი ორგანოების დაფინანსება</t>
  </si>
  <si>
    <t>მუნიციპალიტეტის საკრებულო</t>
  </si>
  <si>
    <t>01 02</t>
  </si>
  <si>
    <t>სარეზერვო ფონდი</t>
  </si>
  <si>
    <t>02 01</t>
  </si>
  <si>
    <t>03 00</t>
  </si>
  <si>
    <t>03 01</t>
  </si>
  <si>
    <t>სოფლის მხარდაჭერის პროგრამა</t>
  </si>
  <si>
    <t>04 00</t>
  </si>
  <si>
    <t>განათლება</t>
  </si>
  <si>
    <t>04 01</t>
  </si>
  <si>
    <t>04 03</t>
  </si>
  <si>
    <t>ა(ა)იპ ლეჩხუმის განათლების მუზეუმი</t>
  </si>
  <si>
    <t>05 00</t>
  </si>
  <si>
    <t>05 01</t>
  </si>
  <si>
    <t>ა(ა)იპ საფეხბურთო კლუბი ხვამლი</t>
  </si>
  <si>
    <t>05 02 02</t>
  </si>
  <si>
    <t>ა(ა)იპ ცაგერის ისტორიული მუზეუმი</t>
  </si>
  <si>
    <t>05 02 03</t>
  </si>
  <si>
    <t>მუსიკალური სკოლის დაფინანსება</t>
  </si>
  <si>
    <t>05 02 04</t>
  </si>
  <si>
    <t>05 02 05</t>
  </si>
  <si>
    <t>05 02 06</t>
  </si>
  <si>
    <t>კულტურული ღონისძიებების დაფინანსება</t>
  </si>
  <si>
    <t>05 02 07</t>
  </si>
  <si>
    <t>05 02 08</t>
  </si>
  <si>
    <t>ა(ა)იპ საერთაშორისო თანამშრომლობისა და საზოგადოებასთან ურთიერთობის ცანტრი</t>
  </si>
  <si>
    <t>06 00</t>
  </si>
  <si>
    <t>06 01</t>
  </si>
  <si>
    <t>საზოგადოებრივი ჯანდაცვის მომსახურება</t>
  </si>
  <si>
    <t>06 02 01</t>
  </si>
  <si>
    <t>ოჯახებისა და ბავშვების სოციალური დაცვა</t>
  </si>
  <si>
    <t>მ.შ. საბიუჯეტო სახსრები ფონდების გარეშე</t>
  </si>
  <si>
    <t>მ.შ სხვა დონის ბიუჯეტით გათვალისწინებული ტრანსფერი</t>
  </si>
  <si>
    <t>მ.შ საბიუჯეტო სახსრები ფონდების გარეშე</t>
  </si>
  <si>
    <t>2018 წლის გეგმა</t>
  </si>
  <si>
    <t>მ.შ. სხვა დონის ბიუჯეტით გათვალისწინებული ტრანსფერი</t>
  </si>
  <si>
    <t>შემოსავლები</t>
  </si>
  <si>
    <t>გადასახადები</t>
  </si>
  <si>
    <t>სხვა შემოსავლები</t>
  </si>
  <si>
    <t>ზრდა (ა)</t>
  </si>
  <si>
    <t>კლება (ა)</t>
  </si>
  <si>
    <t>მთლიანი სალდო</t>
  </si>
  <si>
    <t>ზრდა (ფ)</t>
  </si>
  <si>
    <t>კლება (ფ)</t>
  </si>
  <si>
    <t>კლება (ვ)</t>
  </si>
  <si>
    <t>კოდი</t>
  </si>
  <si>
    <t>2017 წლის 9 თვის ფაქტიური</t>
  </si>
  <si>
    <t>2018 წლის პროგნოზი</t>
  </si>
  <si>
    <t>განხილვის შედეგი</t>
  </si>
  <si>
    <t>გადახრა</t>
  </si>
  <si>
    <t>2019 წლის პროგნოზი</t>
  </si>
  <si>
    <t>2020 წლის პროგნოზი</t>
  </si>
  <si>
    <t>2021 წლის პროგნოზი</t>
  </si>
  <si>
    <t>მათ შორის</t>
  </si>
  <si>
    <t>სახელმწიფო ბიუჯეტის ფონდებიდან გამოყოფილი ტრანსფერები</t>
  </si>
  <si>
    <t>საკუთარი შემოსავლები</t>
  </si>
  <si>
    <t>2013 wlis prognozi</t>
  </si>
  <si>
    <t>2014 wlis prognozi</t>
  </si>
  <si>
    <t>2015 wlis prognozi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</si>
  <si>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</si>
  <si>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</si>
  <si>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</si>
  <si>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</si>
  <si>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საშემოსავლო გადასახადი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</si>
  <si>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</si>
  <si>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</si>
  <si>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</si>
  <si>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</si>
  <si>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ეკონომიკური საქმიანობისთვის გამოყენებულ ქონებაზე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</si>
  <si>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</si>
  <si>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</si>
  <si>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</si>
  <si>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</si>
  <si>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</si>
  <si>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</si>
  <si>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</si>
  <si>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</si>
  <si>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</si>
  <si>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</si>
  <si>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</si>
  <si>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</si>
  <si>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</si>
  <si>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</si>
  <si>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</si>
  <si>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</si>
  <si>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</si>
  <si>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</si>
  <si>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 xml:space="preserve">რეგიონების ფონდის </t>
  </si>
  <si>
    <t>პრეზიდენტის სარეზერვო ფონდი</t>
  </si>
  <si>
    <t>მთავრობის მთავრობის სარეზერვო ფონდი</t>
  </si>
  <si>
    <t>სტიქიის შედეგების სალიკვიდაციო თანხები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</si>
  <si>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</si>
  <si>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</si>
  <si>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</si>
  <si>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</si>
  <si>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</si>
  <si>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</si>
  <si>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</si>
  <si>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</si>
  <si>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</si>
  <si>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</si>
  <si>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</si>
  <si>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</si>
  <si>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</si>
  <si>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</si>
  <si>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</si>
  <si>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</si>
  <si>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</si>
  <si>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</si>
  <si>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</si>
  <si>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</si>
  <si>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</si>
  <si>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</si>
  <si>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</si>
  <si>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</si>
  <si>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</si>
  <si>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 xml:space="preserve">ფასეულობები </t>
  </si>
  <si>
    <t>არაწარმოებული აქტივები</t>
  </si>
  <si>
    <t xml:space="preserve">საშინაო 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</si>
  <si>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</si>
  <si>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</si>
  <si>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</si>
  <si>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</si>
  <si>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თავდაცვა</t>
  </si>
  <si>
    <t>ეკონომიკური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</si>
  <si>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</si>
  <si>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</si>
  <si>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ტრანსპორტი</t>
  </si>
  <si>
    <t>საავტომობილო ტრანსპორტი და გზები</t>
  </si>
  <si>
    <t>გარემოს დაცვა</t>
  </si>
  <si>
    <t>ჩამდინარე წყლების მართვა</t>
  </si>
  <si>
    <t>საბინაო-კომუნალური მეურნეობა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</si>
  <si>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</si>
  <si>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</si>
  <si>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</si>
  <si>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</si>
  <si>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</si>
  <si>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</si>
  <si>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</si>
  <si>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</si>
  <si>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</si>
  <si>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</si>
  <si>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სკოლამდელი აღზრდა</t>
  </si>
  <si>
    <t>სხვა არაკლასიფიცირებული საქმიანობა განათლების სფეროში</t>
  </si>
  <si>
    <t>სოციალური დაცვა</t>
  </si>
  <si>
    <t>მარჩენალდაკარგულ პირთა სოციალური დაცვა</t>
  </si>
  <si>
    <t>სოციალური გაუცხოების საკითხები, რომლებიც არ ექვემდებარება კლასიფიკაციას</t>
  </si>
  <si>
    <t>სხვა არაკლასიფიცირებული საქმიანობა სოციალური დაცვის სფეროში</t>
  </si>
  <si>
    <t>მუნიციპალიტეტის მერია</t>
  </si>
  <si>
    <t>გადასახდელები</t>
  </si>
  <si>
    <t>არაფინანსურიაქტივებისზრდა</t>
  </si>
  <si>
    <t>ვალდებულებებისკლება</t>
  </si>
  <si>
    <t>ნაშთისცვლილება</t>
  </si>
  <si>
    <t>სხვაშემოსავლები</t>
  </si>
  <si>
    <t>დ ა ს ა ხ ე ლ ე ბ ა</t>
  </si>
  <si>
    <t>00</t>
  </si>
  <si>
    <t>ჯამური</t>
  </si>
  <si>
    <t xml:space="preserve">  ჯამური</t>
  </si>
  <si>
    <t>2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</si>
  <si>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</si>
  <si>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</si>
  <si>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</si>
  <si>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</si>
  <si>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2.5</t>
  </si>
  <si>
    <t xml:space="preserve">   სუბსიდიები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</si>
  <si>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</si>
  <si>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</si>
  <si>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</si>
  <si>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</si>
  <si>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2.8.2</t>
  </si>
  <si>
    <t xml:space="preserve">      სხვადასხვა ხარჯები</t>
  </si>
  <si>
    <t>2.8.2.1</t>
  </si>
  <si>
    <t xml:space="preserve">         სხვადასხვა მიმდინარე ხარჯები</t>
  </si>
  <si>
    <t>2.8.2.2</t>
  </si>
  <si>
    <t xml:space="preserve">         სხვადასხვა კაპიტალური ხარჯები</t>
  </si>
  <si>
    <t>31</t>
  </si>
  <si>
    <t xml:space="preserve">  არაფინანსური აქტივების ზრდა</t>
  </si>
  <si>
    <t>7</t>
  </si>
  <si>
    <t>მთლიანი ხარჯები</t>
  </si>
  <si>
    <t>7.1</t>
  </si>
  <si>
    <t>7.1.1</t>
  </si>
  <si>
    <t>7.1.1.1</t>
  </si>
  <si>
    <t>7.1.1.2</t>
  </si>
  <si>
    <t>7.2</t>
  </si>
  <si>
    <t>7.2.5</t>
  </si>
  <si>
    <t>სხვა არაკლასიფიცირებული საქმიანობა თავდაცვის სფეროში</t>
  </si>
  <si>
    <t>7.4</t>
  </si>
  <si>
    <t>7.4.2</t>
  </si>
  <si>
    <t>7.4.2.1</t>
  </si>
  <si>
    <t>7.4.5</t>
  </si>
  <si>
    <t>7.4.5.1</t>
  </si>
  <si>
    <t>7.4.9</t>
  </si>
  <si>
    <t>სხვა არაკლასიფიცირებული საქმიანობა ეკონომიკის სფეროში</t>
  </si>
  <si>
    <t>7.5</t>
  </si>
  <si>
    <t>7.5.2</t>
  </si>
  <si>
    <t>7.6</t>
  </si>
  <si>
    <t>7.6.2</t>
  </si>
  <si>
    <t>7.6.3</t>
  </si>
  <si>
    <t>7.6.4</t>
  </si>
  <si>
    <t>7.6.6</t>
  </si>
  <si>
    <t>7.7</t>
  </si>
  <si>
    <t>7.7.4</t>
  </si>
  <si>
    <t>7.8</t>
  </si>
  <si>
    <t>7.8.1</t>
  </si>
  <si>
    <t>7.8.2</t>
  </si>
  <si>
    <t>7.8.3</t>
  </si>
  <si>
    <t>7.8.4</t>
  </si>
  <si>
    <t>7.9</t>
  </si>
  <si>
    <t>7.9.1</t>
  </si>
  <si>
    <t>7.9.8</t>
  </si>
  <si>
    <t>7.10</t>
  </si>
  <si>
    <t>7.10.3</t>
  </si>
  <si>
    <t>7.10.4</t>
  </si>
  <si>
    <t>7.10.7</t>
  </si>
  <si>
    <t>7.10.9</t>
  </si>
  <si>
    <t>2017  წლის ფაქტი</t>
  </si>
  <si>
    <t xml:space="preserve">ფუნქციონალ.
 კოდი   </t>
  </si>
  <si>
    <t>I. შემოსავლები</t>
  </si>
  <si>
    <t>II. ხარჯები</t>
  </si>
  <si>
    <t>III. საოპერაციო სალდო</t>
  </si>
  <si>
    <t>IV. არაფინანსური აქტივების ცვლილება</t>
  </si>
  <si>
    <t>V. მთლიანი სალდო</t>
  </si>
  <si>
    <t>VI. ფინანსური აქტივების ცვლილება</t>
  </si>
  <si>
    <t>VII. ვალდებულებების ცვლილება</t>
  </si>
  <si>
    <t>VIII. ბალანსი</t>
  </si>
  <si>
    <t>.2.4</t>
  </si>
  <si>
    <t>დღგ</t>
  </si>
  <si>
    <t>7.1.6</t>
  </si>
  <si>
    <t>ვალთან დაკავშირებული ოპერაციები</t>
  </si>
  <si>
    <t>2018 წლის ფაქტი</t>
  </si>
  <si>
    <t>01 01 02</t>
  </si>
  <si>
    <t>01 01 03</t>
  </si>
  <si>
    <t>სამხედრო აღრიცხვისა და გაწვევის სამსახური</t>
  </si>
  <si>
    <t>საერთო დანიშნულების ხარჯები</t>
  </si>
  <si>
    <t xml:space="preserve">     წინა წლებში წარმოქმნილი დავალიანებების დაფარვა და სასამართლოს  გადაწყვეტილებების აღსრულების ფინანსური უზრუნველყოფა </t>
  </si>
  <si>
    <t xml:space="preserve"> მუნიციპალიტეტის ვალდებულებების მომსახურება და დაფარვა </t>
  </si>
  <si>
    <t>010203</t>
  </si>
  <si>
    <t xml:space="preserve"> ინფრასტრუქტურის განვითარება </t>
  </si>
  <si>
    <t>02 00</t>
  </si>
  <si>
    <t xml:space="preserve">   საგზაო ინფრასტრუქტურის განვითარება </t>
  </si>
  <si>
    <t>02 01 02</t>
  </si>
  <si>
    <t>02 01 01</t>
  </si>
  <si>
    <t>02 02 01</t>
  </si>
  <si>
    <t>02 07</t>
  </si>
  <si>
    <t>02 09</t>
  </si>
  <si>
    <t>02 10</t>
  </si>
  <si>
    <t xml:space="preserve">   სკოლამდელი დაწესებულებების ხელშეწყობა </t>
  </si>
  <si>
    <t>მოსწავლე-ახალგაზრდობის სახლი</t>
  </si>
  <si>
    <t>კუტურა,ახალგაზრდობა, სპორტი</t>
  </si>
  <si>
    <t xml:space="preserve">   სპორტის სფეროს განვითარება </t>
  </si>
  <si>
    <t>ა(ა)იპ ფრენბურთის კლუბი ცაგერი</t>
  </si>
  <si>
    <t xml:space="preserve">05 02 </t>
  </si>
  <si>
    <t>კულტურის სფეროს განვითარება</t>
  </si>
  <si>
    <t>სამხატვრო სკოლის დაფინანსება</t>
  </si>
  <si>
    <t>ა(ა)იპ ესთეთიკური აღზრდის ცენტრი</t>
  </si>
  <si>
    <t>ა(ა)იპ ტურიზმის განვითარების  და ძეგლთა დაცვის ხელშეწყობის ცენტრი</t>
  </si>
  <si>
    <t>ცაგერის კულტურის ცენტრი</t>
  </si>
  <si>
    <t>06 01 01</t>
  </si>
  <si>
    <t>02 02 02</t>
  </si>
  <si>
    <t>გარე განათების ქსელი მოხმარებული ელექტროენერგიის ხარჯის ანაზღაურება</t>
  </si>
  <si>
    <t xml:space="preserve">02 03 </t>
  </si>
  <si>
    <t xml:space="preserve">02 03 01 </t>
  </si>
  <si>
    <t>გარე განათების ექსპლუატაცია</t>
  </si>
  <si>
    <t>02 03 01 01</t>
  </si>
  <si>
    <t>02 03  02</t>
  </si>
  <si>
    <t>ა(ა)იპ ცაგერის კომუნალური მომსახურება</t>
  </si>
  <si>
    <t>ა(ა)იპ ადმინისტრაციულ ერთეულებში ადგილობრივი თვითმმართველობის დაფერმერული მეურნეობის განვითარებისა და ხელშეწყობის ცენტრი</t>
  </si>
  <si>
    <t>02 06</t>
  </si>
  <si>
    <t>საკანალიზაციო  სისტემების მოწყობა რეაბილიტაციის ღონისძიებები</t>
  </si>
  <si>
    <t>მუნიციპალური ტრანსპორტის სუბსიდირება</t>
  </si>
  <si>
    <t>დონორ ორგანიზაციებთან ერთად ერთობლივი ინფრასტრუქტურუკი პროექტების თანადაფინანსება</t>
  </si>
  <si>
    <t>გარემოს დაცვა და დასუფთავება</t>
  </si>
  <si>
    <t>დასუფთავება და ნარჩენების გატანა</t>
  </si>
  <si>
    <t>04 02</t>
  </si>
  <si>
    <t>ა(ა)იპ მთავარი ბიბლიოთეკა"</t>
  </si>
  <si>
    <t xml:space="preserve">06 02 </t>
  </si>
  <si>
    <t xml:space="preserve">06 02 02 </t>
  </si>
  <si>
    <t>06 02 03</t>
  </si>
  <si>
    <t xml:space="preserve">ომისა და სამხედრო ძალების ვეტერანთა  ერთჯერადი ფინანსური  დახმარება </t>
  </si>
  <si>
    <t>სოციალურად დაუცველი მოსახლეობის კვებით უზრუნველყოფა(უფასო სასადილო)</t>
  </si>
  <si>
    <t xml:space="preserve"> ოჯახების დაბავშვების სოციალური დაცვა</t>
  </si>
  <si>
    <t xml:space="preserve">რეგიონალური პროექტების პროექტირებისა და ტექინკური ზედამხედველობის დაფინანსება </t>
  </si>
  <si>
    <t>2019 წლის ფაქტი</t>
  </si>
  <si>
    <t>02 12</t>
  </si>
  <si>
    <t>02 05 01</t>
  </si>
  <si>
    <t>მუნიციპალიტეტის კეთილმოწყობის სამუშაოები (ფასადები და სკვერები)</t>
  </si>
  <si>
    <t>02 05 04</t>
  </si>
  <si>
    <t>სანიაღვრე არხების მშენებლობა, ექსპლუატაცია და რეაბილიტაცია</t>
  </si>
  <si>
    <t xml:space="preserve"> სარწყავი არხების და ნაპირსამაგრი ნაგებობების მშენებლობა/რეაბილიტაცია</t>
  </si>
  <si>
    <t xml:space="preserve">02 05 </t>
  </si>
  <si>
    <t>კეთილმოწყობის ღონისძიებები</t>
  </si>
  <si>
    <t>03 03</t>
  </si>
  <si>
    <t>ტელე რადიო მააუწყებლობა და საგამომცემლო საქმიანობა</t>
  </si>
  <si>
    <t>05 02 09</t>
  </si>
  <si>
    <t>05 02 11</t>
  </si>
  <si>
    <t>05 02 15</t>
  </si>
  <si>
    <t>05 04</t>
  </si>
  <si>
    <t>დასუფთვების ღონისძიებებია(ა)იპ 'კომუნალური სამსახური"</t>
  </si>
  <si>
    <t xml:space="preserve">              დღგ</t>
  </si>
  <si>
    <t>სოფლის მხაარდაჭერის პროგრამა</t>
  </si>
  <si>
    <t xml:space="preserve">         სხვადასხვა ხარჯები</t>
  </si>
  <si>
    <t xml:space="preserve">      სხვა ხარჯები</t>
  </si>
  <si>
    <t>2.8.1</t>
  </si>
  <si>
    <t>2.7.2</t>
  </si>
  <si>
    <t>2.7.2.1</t>
  </si>
  <si>
    <t>010201</t>
  </si>
  <si>
    <t>01 02 02</t>
  </si>
  <si>
    <t>01 01 01</t>
  </si>
  <si>
    <t>0101</t>
  </si>
  <si>
    <t>02 02</t>
  </si>
  <si>
    <t>02  02 03</t>
  </si>
  <si>
    <t>02 03</t>
  </si>
  <si>
    <t>02 03 01</t>
  </si>
  <si>
    <t>02 03 02</t>
  </si>
  <si>
    <t>02 05</t>
  </si>
  <si>
    <t>05 01 01</t>
  </si>
  <si>
    <t>ა(ა)იპ საპორტო სკოლა</t>
  </si>
  <si>
    <t xml:space="preserve">05 01 02 </t>
  </si>
  <si>
    <t>05 01 03</t>
  </si>
  <si>
    <t xml:space="preserve">05 02 01 </t>
  </si>
  <si>
    <t>06 02</t>
  </si>
  <si>
    <t>06 02 02</t>
  </si>
  <si>
    <t>ა(ა)იპ-"საზოგადოებრივი ჯანდაცვა"</t>
  </si>
  <si>
    <t xml:space="preserve">ა(ა)იპ საზოგადოებასთან ურთიერთობის და ახალგაზრდობის </t>
  </si>
  <si>
    <t>ა(ა)იპ ქალთა უფლებების და გენდერული თანასწორობის ცენტრი</t>
  </si>
  <si>
    <t>ჯანმრთელობის დაცვა და სოციალური უზრუნველყოფა</t>
  </si>
  <si>
    <t>რელიგიური ორგანიზაციების ხელშეწობა</t>
  </si>
  <si>
    <t>საგზაო ინფრასტრუქტურის მშენებლობა, რეაბილიტაცია და მოვლა-შენახვა(გზები და ხიდები)</t>
  </si>
  <si>
    <t>გზების კაპიტალური შეკეთება</t>
  </si>
  <si>
    <t>წყლის სისტემების განვითარება</t>
  </si>
  <si>
    <t>წყლის სისტემების რეაბილიტაცია და ექსპლუატაცია</t>
  </si>
  <si>
    <t>საკანალიზაციო სისტემების მოწყობა რეაბილიტაციის ღონისძიებები</t>
  </si>
  <si>
    <t>2020 წლის ფაქტი 9 თვე</t>
  </si>
  <si>
    <t xml:space="preserve">   სუბსიდია</t>
  </si>
  <si>
    <t>2022 წლის გეგმა</t>
  </si>
  <si>
    <t>2023 წლის გეგმა</t>
  </si>
  <si>
    <t>2023 წლის პროგნოზი</t>
  </si>
  <si>
    <t xml:space="preserve">ა(ა)იპ დეხვირის ღია მუზეუმი </t>
  </si>
  <si>
    <t>02 05 16</t>
  </si>
  <si>
    <t>05 02 14</t>
  </si>
  <si>
    <t>გრანტი</t>
  </si>
  <si>
    <t>2024 წლის პროექტი</t>
  </si>
  <si>
    <t>2022 წლის ფაქტი</t>
  </si>
  <si>
    <t>2022 წლის ფაქტიური</t>
  </si>
  <si>
    <t>2022წლის ფაქტი</t>
  </si>
  <si>
    <t>2023წლის პროგნოზი</t>
  </si>
  <si>
    <t>2024წლის პროექტი</t>
  </si>
  <si>
    <t>2024 წლის გეგმა</t>
  </si>
  <si>
    <t xml:space="preserve">2023  წლის გეგმა </t>
  </si>
  <si>
    <t>2026წლის გეგმა პროექტი</t>
  </si>
  <si>
    <t>2026 წლის პროექტი</t>
  </si>
  <si>
    <t>2024 წლის ფაქტი</t>
  </si>
  <si>
    <t>2025 წლის გეგმა</t>
  </si>
  <si>
    <t>2024წლის ფაქტი</t>
  </si>
  <si>
    <t xml:space="preserve">2025 წლის გეგმა </t>
  </si>
  <si>
    <t xml:space="preserve">2026 წლის გეგმის პროექტი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</si>
</sst>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\ &quot;Lari&quot;_-;\-* #,##0\ &quot;Lari&quot;_-;_-* &quot;-&quot;\ &quot;Lari&quot;_-;_-@_-"/>
    <numFmt numFmtId="166" formatCode="_-* #,##0\ _L_a_r_i_-;\-* #,##0\ _L_a_r_i_-;_-* &quot;-&quot;\ _L_a_r_i_-;_-@_-"/>
    <numFmt numFmtId="167" formatCode="_-* #,##0.00\ &quot;Lari&quot;_-;\-* #,##0.00\ &quot;Lari&quot;_-;_-* &quot;-&quot;??\ &quot;Lari&quot;_-;_-@_-"/>
    <numFmt numFmtId="168" formatCode="_-* #,##0.00\ _L_a_r_i_-;\-* #,##0.00\ _L_a_r_i_-;_-* &quot;-&quot;??\ _L_a_r_i_-;_-@_-"/>
    <numFmt numFmtId="169" formatCode="#,##0.0"/>
    <numFmt numFmtId="170" formatCode="0.0"/>
    <numFmt numFmtId="171" formatCode="[$-10409]#,##0.00"/>
  </numFmts>
  <fonts count="60" x14ac:knownFonts="1">
    <font>
      <sz val="11"/>
      <color rgb="FF000000"/>
      <name val="Sylfaen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1"/>
      <color rgb="FF000000"/>
      <name val="Sylfaen"/>
      <family val="2"/>
    </font>
    <font>
      <b/>
      <sz val="10"/>
      <color rgb="FF000000"/>
      <name val="Arial"/>
      <family val="2"/>
    </font>
    <font>
      <sz val="10"/>
      <color rgb="FF000000"/>
      <name val="Sylfaen"/>
      <family val="2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</font>
    <font>
      <b/>
      <sz val="9"/>
      <name val="LitNusx"/>
      <family val="2"/>
    </font>
    <font>
      <b/>
      <sz val="9"/>
      <name val="Sylfaen"/>
      <family val="1"/>
    </font>
    <font>
      <sz val="10"/>
      <name val="Arial"/>
      <family val="2"/>
    </font>
    <font>
      <sz val="9"/>
      <name val="Sylfaen"/>
      <family val="2"/>
      <scheme val="minor"/>
    </font>
    <font>
      <sz val="9"/>
      <name val="Sylfaen"/>
      <family val="1"/>
    </font>
    <font>
      <sz val="9"/>
      <name val="LitNusx"/>
      <family val="2"/>
    </font>
    <font>
      <sz val="11"/>
      <name val="Sylfaen"/>
      <family val="2"/>
      <scheme val="minor"/>
    </font>
    <font>
      <b/>
      <sz val="8"/>
      <name val="Sylfaen"/>
      <family val="1"/>
    </font>
    <font>
      <sz val="8"/>
      <name val="Sylfaen"/>
      <family val="1"/>
    </font>
    <font>
      <sz val="8"/>
      <name val="Sylfaen"/>
      <family val="2"/>
      <scheme val="minor"/>
    </font>
    <font>
      <b/>
      <sz val="8"/>
      <color rgb="FF000000"/>
      <name val="Sylfaen"/>
      <family val="1"/>
    </font>
    <font>
      <sz val="8"/>
      <color rgb="FF000000"/>
      <name val="Sylfaen"/>
      <family val="2"/>
      <scheme val="minor"/>
    </font>
    <font>
      <sz val="8"/>
      <color rgb="FF000000"/>
      <name val="Sylfaen"/>
      <family val="1"/>
    </font>
    <font>
      <sz val="8"/>
      <name val="Arial"/>
      <family val="2"/>
      <charset val="204"/>
    </font>
    <font>
      <b/>
      <sz val="8"/>
      <name val="LitNusx"/>
      <family val="2"/>
    </font>
    <font>
      <b/>
      <sz val="8"/>
      <name val="Arial"/>
      <family val="2"/>
    </font>
    <font>
      <sz val="8"/>
      <name val="LitNusx"/>
      <family val="2"/>
    </font>
    <font>
      <sz val="8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Sylfaen"/>
      <family val="2"/>
    </font>
    <font>
      <sz val="8"/>
      <color rgb="FF000000"/>
      <name val="Sylfaen"/>
      <family val="2"/>
    </font>
    <font>
      <sz val="9"/>
      <name val="Calibri"/>
      <family val="2"/>
    </font>
    <font>
      <b/>
      <sz val="9"/>
      <color rgb="FF000000"/>
      <name val="Sylfaen"/>
      <family val="2"/>
    </font>
    <font>
      <b/>
      <sz val="9"/>
      <color rgb="FF000000"/>
      <name val="Arial"/>
      <family val="2"/>
    </font>
    <font>
      <sz val="9"/>
      <color rgb="FF000000"/>
      <name val="Sylfaen"/>
      <family val="2"/>
    </font>
    <font>
      <b/>
      <sz val="8"/>
      <color rgb="FF000000"/>
      <name val="Arial"/>
      <family val="2"/>
    </font>
    <font>
      <b/>
      <sz val="8"/>
      <name val="Sylfaen"/>
      <family val="2"/>
      <scheme val="minor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rgb="FF000000"/>
      <name val="Sylfaen"/>
      <family val="1"/>
      <charset val="204"/>
    </font>
    <font>
      <sz val="11"/>
      <name val="Calibri"/>
      <family val="2"/>
      <charset val="204"/>
    </font>
    <font>
      <sz val="8"/>
      <color rgb="FF000000"/>
      <name val="Sylfaen"/>
      <family val="1"/>
      <charset val="204"/>
    </font>
    <font>
      <b/>
      <sz val="8"/>
      <color rgb="FF000000"/>
      <name val="Sylfaen"/>
      <family val="1"/>
      <charset val="204"/>
    </font>
    <font>
      <b/>
      <sz val="10"/>
      <color rgb="FFFF0000"/>
      <name val="Arial"/>
      <family val="2"/>
    </font>
    <font>
      <sz val="10"/>
      <color rgb="FFFF0000"/>
      <name val="Sylfaen"/>
      <family val="2"/>
    </font>
    <font>
      <b/>
      <sz val="9"/>
      <color rgb="FFFF0000"/>
      <name val="Arial"/>
      <family val="2"/>
    </font>
    <font>
      <sz val="9"/>
      <color rgb="FFFF0000"/>
      <name val="Sylfaen"/>
      <family val="2"/>
    </font>
    <font>
      <sz val="8"/>
      <color rgb="FFFF0000"/>
      <name val="Sylfaen"/>
      <family val="2"/>
    </font>
    <font>
      <b/>
      <sz val="8"/>
      <name val="Calibri"/>
      <family val="2"/>
    </font>
    <font>
      <sz val="8"/>
      <name val="Sylfaen"/>
      <family val="2"/>
    </font>
    <font>
      <sz val="8"/>
      <color rgb="FF000000"/>
      <name val="Arial"/>
      <family val="2"/>
    </font>
    <font>
      <sz val="8"/>
      <name val="Arial"/>
      <family val="2"/>
    </font>
    <font>
      <b/>
      <sz val="8"/>
      <color rgb="FF00B050"/>
      <name val="Sylfaen"/>
      <family val="1"/>
    </font>
    <font>
      <b/>
      <sz val="10"/>
      <color rgb="FF000000"/>
      <name val="Sylfaen"/>
      <family val="1"/>
    </font>
    <font>
      <b/>
      <sz val="9"/>
      <color rgb="FF000000"/>
      <name val="Sylfaen"/>
      <family val="1"/>
    </font>
    <font>
      <b/>
      <sz val="10"/>
      <color rgb="FF00B050"/>
      <name val="Sylfaen"/>
      <family val="1"/>
    </font>
    <font>
      <b/>
      <sz val="8"/>
      <color rgb="FFC00000"/>
      <name val="Sylfaen"/>
      <family val="1"/>
    </font>
    <font>
      <b/>
      <sz val="10"/>
      <color rgb="FFC00000"/>
      <name val="Sylfaen"/>
      <family val="1"/>
    </font>
    <font>
      <sz val="10"/>
      <color rgb="FFC00000"/>
      <name val="Sylfaen"/>
      <family val="2"/>
    </font>
    <font>
      <sz val="11"/>
      <name val="Sylfae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5F5F5"/>
        <bgColor rgb="FFF5F5F5"/>
      </patternFill>
    </fill>
    <fill>
      <patternFill patternType="solid">
        <fgColor rgb="FFFFFF00"/>
        <bgColor rgb="FFF5F5F5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D3D3D3"/>
      </left>
      <right/>
      <top/>
      <bottom style="double">
        <color rgb="FFD3D3D3"/>
      </bottom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 style="thin">
        <color rgb="FFD3D3D3"/>
      </top>
      <bottom style="double">
        <color rgb="FFD3D3D3"/>
      </bottom>
      <diagonal/>
    </border>
    <border>
      <left/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D3D3D3"/>
      </right>
      <top/>
      <bottom style="double">
        <color rgb="FFD3D3D3"/>
      </bottom>
      <diagonal/>
    </border>
    <border>
      <left/>
      <right style="thin">
        <color rgb="FFD3D3D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11" fillId="0" borderId="0" applyFont="0" applyFill="0" applyBorder="0" applyAlignment="0" applyProtection="0"/>
  </cellStyleXfs>
  <cellXfs count="671">
    <xf numFmtId="0" fontId="2" fillId="0" borderId="0" xfId="0" applyFont="1"/>
    <xf numFmtId="0" fontId="4" fillId="0" borderId="2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left" vertical="center" wrapText="1" indent="1" readingOrder="1"/>
    </xf>
    <xf numFmtId="0" fontId="5" fillId="0" borderId="2" xfId="0" applyFont="1" applyBorder="1" applyAlignment="1">
      <alignment horizontal="left" vertical="center" wrapText="1" indent="2" readingOrder="1"/>
    </xf>
    <xf numFmtId="0" fontId="5" fillId="0" borderId="2" xfId="0" applyFont="1" applyBorder="1" applyAlignment="1">
      <alignment horizontal="left" vertical="center" wrapText="1" indent="3" readingOrder="1"/>
    </xf>
    <xf numFmtId="0" fontId="5" fillId="0" borderId="2" xfId="0" applyFont="1" applyBorder="1" applyAlignment="1">
      <alignment horizontal="left" vertical="center" wrapText="1" indent="4" readingOrder="1"/>
    </xf>
    <xf numFmtId="0" fontId="5" fillId="0" borderId="2" xfId="0" applyFont="1" applyBorder="1" applyAlignment="1">
      <alignment horizontal="left" vertical="center" wrapText="1" indent="6" readingOrder="1"/>
    </xf>
    <xf numFmtId="0" fontId="5" fillId="0" borderId="2" xfId="0" applyFont="1" applyBorder="1" applyAlignment="1">
      <alignment horizontal="left" vertical="center" wrapText="1" indent="7" readingOrder="1"/>
    </xf>
    <xf numFmtId="0" fontId="5" fillId="0" borderId="2" xfId="0" applyFont="1" applyBorder="1" applyAlignment="1">
      <alignment horizontal="left" vertical="center" wrapText="1" indent="8" readingOrder="1"/>
    </xf>
    <xf numFmtId="2" fontId="5" fillId="0" borderId="2" xfId="0" applyNumberFormat="1" applyFont="1" applyBorder="1" applyAlignment="1">
      <alignment horizontal="right" vertical="center" wrapText="1" readingOrder="1"/>
    </xf>
    <xf numFmtId="0" fontId="7" fillId="0" borderId="0" xfId="6" applyFont="1" applyProtection="1">
      <protection locked="0"/>
    </xf>
    <xf numFmtId="169" fontId="7" fillId="0" borderId="0" xfId="6" applyNumberFormat="1" applyFont="1" applyAlignment="1" applyProtection="1">
      <alignment horizontal="center" vertical="center"/>
      <protection locked="0"/>
    </xf>
    <xf numFmtId="0" fontId="7" fillId="0" borderId="0" xfId="6" applyFont="1"/>
    <xf numFmtId="169" fontId="7" fillId="2" borderId="0" xfId="6" applyNumberFormat="1" applyFont="1" applyFill="1" applyAlignment="1">
      <alignment horizontal="center" vertical="center"/>
    </xf>
    <xf numFmtId="169" fontId="7" fillId="0" borderId="0" xfId="6" applyNumberFormat="1" applyFont="1" applyAlignment="1">
      <alignment horizontal="center" vertical="center"/>
    </xf>
    <xf numFmtId="0" fontId="7" fillId="0" borderId="3" xfId="6" applyFont="1" applyBorder="1" applyProtection="1">
      <protection locked="0"/>
    </xf>
    <xf numFmtId="169" fontId="10" fillId="0" borderId="16" xfId="0" applyNumberFormat="1" applyFont="1" applyBorder="1" applyAlignment="1" applyProtection="1">
      <alignment horizontal="center" vertical="center" wrapText="1"/>
      <protection locked="0"/>
    </xf>
    <xf numFmtId="169" fontId="10" fillId="0" borderId="17" xfId="0" applyNumberFormat="1" applyFont="1" applyBorder="1" applyAlignment="1" applyProtection="1">
      <alignment horizontal="center" vertical="center" wrapText="1"/>
      <protection locked="0"/>
    </xf>
    <xf numFmtId="169" fontId="10" fillId="0" borderId="15" xfId="0" applyNumberFormat="1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/>
    </xf>
    <xf numFmtId="0" fontId="10" fillId="0" borderId="8" xfId="0" applyFont="1" applyBorder="1" applyAlignment="1">
      <alignment horizontal="center" vertical="center" wrapText="1"/>
    </xf>
    <xf numFmtId="0" fontId="10" fillId="0" borderId="10" xfId="6" applyFont="1" applyBorder="1" applyAlignment="1">
      <alignment horizontal="center" vertical="center" wrapText="1"/>
    </xf>
    <xf numFmtId="169" fontId="10" fillId="0" borderId="9" xfId="6" applyNumberFormat="1" applyFont="1" applyBorder="1" applyAlignment="1">
      <alignment horizontal="center" vertical="center" wrapText="1"/>
    </xf>
    <xf numFmtId="169" fontId="10" fillId="0" borderId="11" xfId="6" applyNumberFormat="1" applyFont="1" applyBorder="1" applyAlignment="1">
      <alignment horizontal="center" vertical="center" wrapText="1"/>
    </xf>
    <xf numFmtId="169" fontId="10" fillId="0" borderId="12" xfId="6" applyNumberFormat="1" applyFont="1" applyBorder="1" applyAlignment="1">
      <alignment horizontal="center" vertical="center" wrapText="1"/>
    </xf>
    <xf numFmtId="169" fontId="10" fillId="0" borderId="10" xfId="6" applyNumberFormat="1" applyFont="1" applyBorder="1" applyAlignment="1">
      <alignment horizontal="center" vertical="center" wrapText="1"/>
    </xf>
    <xf numFmtId="169" fontId="10" fillId="0" borderId="13" xfId="6" applyNumberFormat="1" applyFont="1" applyBorder="1" applyAlignment="1">
      <alignment horizontal="center" vertical="center" wrapText="1"/>
    </xf>
    <xf numFmtId="169" fontId="10" fillId="2" borderId="13" xfId="6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vertical="center" wrapText="1"/>
    </xf>
    <xf numFmtId="0" fontId="10" fillId="0" borderId="10" xfId="6" applyFont="1" applyBorder="1" applyAlignment="1">
      <alignment horizontal="left" vertical="center" wrapText="1"/>
    </xf>
    <xf numFmtId="169" fontId="10" fillId="0" borderId="11" xfId="6" applyNumberFormat="1" applyFont="1" applyBorder="1" applyAlignment="1">
      <alignment horizontal="center" vertical="center"/>
    </xf>
    <xf numFmtId="169" fontId="10" fillId="0" borderId="12" xfId="6" applyNumberFormat="1" applyFont="1" applyBorder="1" applyAlignment="1">
      <alignment horizontal="center" vertical="center"/>
    </xf>
    <xf numFmtId="169" fontId="10" fillId="0" borderId="10" xfId="6" applyNumberFormat="1" applyFont="1" applyBorder="1" applyAlignment="1">
      <alignment horizontal="center" vertical="center"/>
    </xf>
    <xf numFmtId="169" fontId="10" fillId="0" borderId="13" xfId="6" applyNumberFormat="1" applyFont="1" applyBorder="1" applyAlignment="1">
      <alignment horizontal="center" vertical="center"/>
    </xf>
    <xf numFmtId="169" fontId="10" fillId="2" borderId="13" xfId="6" applyNumberFormat="1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69" fontId="10" fillId="0" borderId="9" xfId="6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 indent="1"/>
    </xf>
    <xf numFmtId="0" fontId="10" fillId="0" borderId="10" xfId="8" applyFont="1" applyBorder="1" applyAlignment="1">
      <alignment horizontal="left" vertical="center" wrapText="1"/>
    </xf>
    <xf numFmtId="169" fontId="10" fillId="0" borderId="9" xfId="4" applyNumberFormat="1" applyFont="1" applyFill="1" applyBorder="1" applyAlignment="1" applyProtection="1">
      <alignment horizontal="center" vertical="center" wrapText="1"/>
    </xf>
    <xf numFmtId="169" fontId="10" fillId="0" borderId="11" xfId="4" applyNumberFormat="1" applyFont="1" applyFill="1" applyBorder="1" applyAlignment="1" applyProtection="1">
      <alignment horizontal="center" vertical="center" wrapText="1"/>
    </xf>
    <xf numFmtId="169" fontId="10" fillId="0" borderId="9" xfId="9" applyNumberFormat="1" applyFont="1" applyFill="1" applyBorder="1" applyAlignment="1" applyProtection="1">
      <alignment horizontal="center" vertical="center" wrapText="1"/>
    </xf>
    <xf numFmtId="169" fontId="10" fillId="0" borderId="10" xfId="4" applyNumberFormat="1" applyFont="1" applyFill="1" applyBorder="1" applyAlignment="1" applyProtection="1">
      <alignment horizontal="center" vertical="center" wrapText="1"/>
    </xf>
    <xf numFmtId="169" fontId="10" fillId="0" borderId="13" xfId="4" applyNumberFormat="1" applyFont="1" applyFill="1" applyBorder="1" applyAlignment="1" applyProtection="1">
      <alignment horizontal="center" vertical="center" wrapText="1"/>
    </xf>
    <xf numFmtId="169" fontId="10" fillId="2" borderId="13" xfId="4" applyNumberFormat="1" applyFont="1" applyFill="1" applyBorder="1" applyAlignment="1" applyProtection="1">
      <alignment horizontal="center" vertical="center" wrapText="1"/>
    </xf>
    <xf numFmtId="0" fontId="10" fillId="0" borderId="13" xfId="0" applyFont="1" applyBorder="1" applyAlignment="1">
      <alignment horizontal="left" vertical="center" wrapText="1" indent="2"/>
    </xf>
    <xf numFmtId="169" fontId="10" fillId="0" borderId="12" xfId="4" applyNumberFormat="1" applyFont="1" applyFill="1" applyBorder="1" applyAlignment="1" applyProtection="1">
      <alignment horizontal="center" vertical="center" wrapText="1"/>
    </xf>
    <xf numFmtId="169" fontId="10" fillId="0" borderId="9" xfId="7" applyNumberFormat="1" applyFont="1" applyFill="1" applyBorder="1" applyAlignment="1" applyProtection="1">
      <alignment horizontal="center" vertical="center" wrapText="1"/>
    </xf>
    <xf numFmtId="169" fontId="10" fillId="0" borderId="11" xfId="7" applyNumberFormat="1" applyFont="1" applyFill="1" applyBorder="1" applyAlignment="1" applyProtection="1">
      <alignment horizontal="center" vertical="center" wrapText="1"/>
    </xf>
    <xf numFmtId="169" fontId="10" fillId="0" borderId="12" xfId="7" applyNumberFormat="1" applyFont="1" applyFill="1" applyBorder="1" applyAlignment="1" applyProtection="1">
      <alignment horizontal="center" vertical="center" wrapText="1"/>
    </xf>
    <xf numFmtId="169" fontId="10" fillId="0" borderId="10" xfId="7" applyNumberFormat="1" applyFont="1" applyFill="1" applyBorder="1" applyAlignment="1" applyProtection="1">
      <alignment horizontal="center" vertical="center" wrapText="1"/>
    </xf>
    <xf numFmtId="169" fontId="10" fillId="0" borderId="13" xfId="7" applyNumberFormat="1" applyFont="1" applyFill="1" applyBorder="1" applyAlignment="1" applyProtection="1">
      <alignment horizontal="center" vertical="center" wrapText="1"/>
    </xf>
    <xf numFmtId="169" fontId="10" fillId="2" borderId="13" xfId="7" applyNumberFormat="1" applyFont="1" applyFill="1" applyBorder="1" applyAlignment="1" applyProtection="1">
      <alignment horizontal="center" vertical="center" wrapText="1"/>
    </xf>
    <xf numFmtId="0" fontId="12" fillId="0" borderId="0" xfId="0" applyFont="1" applyProtection="1">
      <protection locked="0"/>
    </xf>
    <xf numFmtId="0" fontId="10" fillId="0" borderId="13" xfId="0" applyFont="1" applyBorder="1" applyAlignment="1">
      <alignment horizontal="left" vertical="center" wrapText="1" indent="4"/>
    </xf>
    <xf numFmtId="0" fontId="10" fillId="0" borderId="10" xfId="0" applyFont="1" applyBorder="1" applyAlignment="1">
      <alignment horizontal="left" vertical="center" wrapText="1"/>
    </xf>
    <xf numFmtId="169" fontId="10" fillId="0" borderId="9" xfId="4" applyNumberFormat="1" applyFont="1" applyFill="1" applyBorder="1" applyAlignment="1" applyProtection="1">
      <alignment horizontal="center" wrapText="1"/>
    </xf>
    <xf numFmtId="169" fontId="10" fillId="0" borderId="11" xfId="4" applyNumberFormat="1" applyFont="1" applyFill="1" applyBorder="1" applyAlignment="1" applyProtection="1">
      <alignment horizontal="center" wrapText="1"/>
      <protection locked="0"/>
    </xf>
    <xf numFmtId="169" fontId="10" fillId="0" borderId="10" xfId="4" applyNumberFormat="1" applyFont="1" applyFill="1" applyBorder="1" applyAlignment="1" applyProtection="1">
      <alignment horizontal="center" wrapText="1"/>
      <protection locked="0"/>
    </xf>
    <xf numFmtId="169" fontId="10" fillId="0" borderId="9" xfId="9" applyNumberFormat="1" applyFont="1" applyFill="1" applyBorder="1" applyAlignment="1" applyProtection="1">
      <alignment horizontal="center" wrapText="1"/>
    </xf>
    <xf numFmtId="169" fontId="10" fillId="0" borderId="11" xfId="9" applyNumberFormat="1" applyFont="1" applyFill="1" applyBorder="1" applyAlignment="1" applyProtection="1">
      <alignment horizontal="center" wrapText="1"/>
      <protection locked="0"/>
    </xf>
    <xf numFmtId="169" fontId="10" fillId="0" borderId="12" xfId="9" applyNumberFormat="1" applyFont="1" applyFill="1" applyBorder="1" applyAlignment="1" applyProtection="1">
      <alignment horizontal="center" wrapText="1"/>
      <protection locked="0"/>
    </xf>
    <xf numFmtId="169" fontId="10" fillId="0" borderId="13" xfId="4" applyNumberFormat="1" applyFont="1" applyFill="1" applyBorder="1" applyAlignment="1" applyProtection="1">
      <alignment horizontal="center" wrapText="1"/>
      <protection locked="0"/>
    </xf>
    <xf numFmtId="169" fontId="10" fillId="2" borderId="13" xfId="4" applyNumberFormat="1" applyFont="1" applyFill="1" applyBorder="1" applyAlignment="1" applyProtection="1">
      <alignment horizontal="center" wrapText="1"/>
      <protection locked="0"/>
    </xf>
    <xf numFmtId="169" fontId="10" fillId="0" borderId="11" xfId="4" applyNumberFormat="1" applyFont="1" applyFill="1" applyBorder="1" applyAlignment="1" applyProtection="1">
      <alignment horizontal="center" wrapText="1"/>
    </xf>
    <xf numFmtId="169" fontId="10" fillId="0" borderId="12" xfId="4" applyNumberFormat="1" applyFont="1" applyFill="1" applyBorder="1" applyAlignment="1" applyProtection="1">
      <alignment horizontal="center" wrapText="1"/>
    </xf>
    <xf numFmtId="169" fontId="10" fillId="0" borderId="10" xfId="4" applyNumberFormat="1" applyFont="1" applyFill="1" applyBorder="1" applyAlignment="1" applyProtection="1">
      <alignment horizontal="center" wrapText="1"/>
    </xf>
    <xf numFmtId="169" fontId="10" fillId="0" borderId="13" xfId="4" applyNumberFormat="1" applyFont="1" applyFill="1" applyBorder="1" applyAlignment="1" applyProtection="1">
      <alignment horizontal="center" wrapText="1"/>
    </xf>
    <xf numFmtId="169" fontId="10" fillId="2" borderId="13" xfId="4" applyNumberFormat="1" applyFont="1" applyFill="1" applyBorder="1" applyAlignment="1" applyProtection="1">
      <alignment horizontal="center" wrapText="1"/>
    </xf>
    <xf numFmtId="0" fontId="10" fillId="0" borderId="13" xfId="0" applyFont="1" applyBorder="1" applyAlignment="1">
      <alignment horizontal="left" vertical="center" wrapText="1" indent="6"/>
    </xf>
    <xf numFmtId="169" fontId="13" fillId="0" borderId="9" xfId="4" applyNumberFormat="1" applyFont="1" applyFill="1" applyBorder="1" applyAlignment="1" applyProtection="1">
      <alignment horizontal="center" wrapText="1"/>
    </xf>
    <xf numFmtId="169" fontId="13" fillId="0" borderId="11" xfId="4" applyNumberFormat="1" applyFont="1" applyFill="1" applyBorder="1" applyAlignment="1" applyProtection="1">
      <alignment horizontal="center" wrapText="1"/>
      <protection locked="0"/>
    </xf>
    <xf numFmtId="169" fontId="13" fillId="0" borderId="10" xfId="4" applyNumberFormat="1" applyFont="1" applyFill="1" applyBorder="1" applyAlignment="1" applyProtection="1">
      <alignment horizontal="center" wrapText="1"/>
      <protection locked="0"/>
    </xf>
    <xf numFmtId="169" fontId="13" fillId="0" borderId="9" xfId="9" applyNumberFormat="1" applyFont="1" applyFill="1" applyBorder="1" applyAlignment="1" applyProtection="1">
      <alignment horizontal="center" wrapText="1"/>
    </xf>
    <xf numFmtId="169" fontId="13" fillId="0" borderId="11" xfId="9" applyNumberFormat="1" applyFont="1" applyFill="1" applyBorder="1" applyAlignment="1" applyProtection="1">
      <alignment horizontal="center" wrapText="1"/>
      <protection locked="0"/>
    </xf>
    <xf numFmtId="169" fontId="13" fillId="0" borderId="12" xfId="9" applyNumberFormat="1" applyFont="1" applyFill="1" applyBorder="1" applyAlignment="1" applyProtection="1">
      <alignment horizontal="center" wrapText="1"/>
      <protection locked="0"/>
    </xf>
    <xf numFmtId="169" fontId="13" fillId="0" borderId="13" xfId="4" applyNumberFormat="1" applyFont="1" applyFill="1" applyBorder="1" applyAlignment="1" applyProtection="1">
      <alignment horizontal="center" wrapText="1"/>
      <protection locked="0"/>
    </xf>
    <xf numFmtId="169" fontId="13" fillId="2" borderId="13" xfId="4" applyNumberFormat="1" applyFont="1" applyFill="1" applyBorder="1" applyAlignment="1" applyProtection="1">
      <alignment horizontal="center" wrapText="1"/>
      <protection locked="0"/>
    </xf>
    <xf numFmtId="169" fontId="10" fillId="0" borderId="11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10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13" xfId="7" applyNumberFormat="1" applyFont="1" applyFill="1" applyBorder="1" applyAlignment="1" applyProtection="1">
      <alignment horizontal="center" vertical="center" wrapText="1"/>
      <protection locked="0"/>
    </xf>
    <xf numFmtId="169" fontId="10" fillId="2" borderId="13" xfId="7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0" applyFont="1" applyBorder="1" applyAlignment="1">
      <alignment horizontal="left" vertical="center" wrapText="1" indent="5"/>
    </xf>
    <xf numFmtId="0" fontId="13" fillId="0" borderId="10" xfId="0" applyFont="1" applyBorder="1" applyAlignment="1">
      <alignment horizontal="left" vertical="center" wrapText="1" indent="5"/>
    </xf>
    <xf numFmtId="169" fontId="13" fillId="0" borderId="9" xfId="0" applyNumberFormat="1" applyFont="1" applyBorder="1" applyAlignment="1">
      <alignment horizontal="center" vertical="center" wrapText="1"/>
    </xf>
    <xf numFmtId="169" fontId="13" fillId="0" borderId="11" xfId="0" applyNumberFormat="1" applyFont="1" applyBorder="1" applyAlignment="1" applyProtection="1">
      <alignment horizontal="center" vertical="center" wrapText="1"/>
      <protection locked="0"/>
    </xf>
    <xf numFmtId="169" fontId="13" fillId="0" borderId="12" xfId="0" applyNumberFormat="1" applyFont="1" applyBorder="1" applyAlignment="1" applyProtection="1">
      <alignment horizontal="center" vertical="center" wrapText="1"/>
      <protection locked="0"/>
    </xf>
    <xf numFmtId="169" fontId="13" fillId="0" borderId="10" xfId="0" applyNumberFormat="1" applyFont="1" applyBorder="1" applyAlignment="1" applyProtection="1">
      <alignment horizontal="center" vertical="center" wrapText="1"/>
      <protection locked="0"/>
    </xf>
    <xf numFmtId="169" fontId="13" fillId="0" borderId="13" xfId="0" applyNumberFormat="1" applyFont="1" applyBorder="1" applyAlignment="1" applyProtection="1">
      <alignment horizontal="center" vertical="center" wrapText="1"/>
      <protection locked="0"/>
    </xf>
    <xf numFmtId="169" fontId="13" fillId="2" borderId="13" xfId="0" applyNumberFormat="1" applyFont="1" applyFill="1" applyBorder="1" applyAlignment="1" applyProtection="1">
      <alignment horizontal="center" vertical="center" wrapText="1"/>
      <protection locked="0"/>
    </xf>
    <xf numFmtId="169" fontId="13" fillId="0" borderId="11" xfId="4" applyNumberFormat="1" applyFont="1" applyFill="1" applyBorder="1" applyAlignment="1" applyProtection="1">
      <alignment horizontal="center" wrapText="1"/>
    </xf>
    <xf numFmtId="169" fontId="13" fillId="0" borderId="10" xfId="4" applyNumberFormat="1" applyFont="1" applyFill="1" applyBorder="1" applyAlignment="1" applyProtection="1">
      <alignment horizontal="center" wrapText="1"/>
    </xf>
    <xf numFmtId="169" fontId="13" fillId="0" borderId="13" xfId="4" applyNumberFormat="1" applyFont="1" applyFill="1" applyBorder="1" applyAlignment="1" applyProtection="1">
      <alignment horizontal="center" wrapText="1"/>
    </xf>
    <xf numFmtId="169" fontId="13" fillId="2" borderId="13" xfId="4" applyNumberFormat="1" applyFont="1" applyFill="1" applyBorder="1" applyAlignment="1" applyProtection="1">
      <alignment horizontal="center" wrapText="1"/>
    </xf>
    <xf numFmtId="0" fontId="10" fillId="0" borderId="13" xfId="0" applyFont="1" applyBorder="1" applyAlignment="1">
      <alignment horizontal="left" vertical="center" wrapText="1" indent="3"/>
    </xf>
    <xf numFmtId="169" fontId="10" fillId="0" borderId="11" xfId="4" applyNumberFormat="1" applyFont="1" applyFill="1" applyBorder="1" applyAlignment="1" applyProtection="1">
      <alignment horizontal="center" vertical="center" wrapText="1"/>
      <protection locked="0"/>
    </xf>
    <xf numFmtId="169" fontId="10" fillId="0" borderId="11" xfId="9" applyNumberFormat="1" applyFont="1" applyFill="1" applyBorder="1" applyAlignment="1" applyProtection="1">
      <alignment horizontal="center" vertical="center" wrapText="1"/>
      <protection locked="0"/>
    </xf>
    <xf numFmtId="169" fontId="10" fillId="0" borderId="12" xfId="9" applyNumberFormat="1" applyFont="1" applyFill="1" applyBorder="1" applyAlignment="1" applyProtection="1">
      <alignment horizontal="center" vertical="center" wrapText="1"/>
      <protection locked="0"/>
    </xf>
    <xf numFmtId="169" fontId="10" fillId="0" borderId="10" xfId="4" applyNumberFormat="1" applyFont="1" applyFill="1" applyBorder="1" applyAlignment="1" applyProtection="1">
      <alignment horizontal="center" vertical="center" wrapText="1"/>
      <protection locked="0"/>
    </xf>
    <xf numFmtId="169" fontId="10" fillId="0" borderId="13" xfId="4" applyNumberFormat="1" applyFont="1" applyFill="1" applyBorder="1" applyAlignment="1" applyProtection="1">
      <alignment horizontal="center" vertical="center" wrapText="1"/>
      <protection locked="0"/>
    </xf>
    <xf numFmtId="169" fontId="10" fillId="2" borderId="13" xfId="4" applyNumberFormat="1" applyFont="1" applyFill="1" applyBorder="1" applyAlignment="1" applyProtection="1">
      <alignment horizontal="center" vertical="center" wrapText="1"/>
      <protection locked="0"/>
    </xf>
    <xf numFmtId="169" fontId="10" fillId="0" borderId="9" xfId="0" applyNumberFormat="1" applyFont="1" applyBorder="1" applyAlignment="1">
      <alignment horizontal="center" vertical="center" wrapText="1"/>
    </xf>
    <xf numFmtId="169" fontId="10" fillId="0" borderId="11" xfId="0" applyNumberFormat="1" applyFont="1" applyBorder="1" applyAlignment="1">
      <alignment horizontal="center" vertical="center" wrapText="1"/>
    </xf>
    <xf numFmtId="169" fontId="10" fillId="0" borderId="12" xfId="0" applyNumberFormat="1" applyFont="1" applyBorder="1" applyAlignment="1">
      <alignment horizontal="center" vertical="center" wrapText="1"/>
    </xf>
    <xf numFmtId="169" fontId="10" fillId="0" borderId="10" xfId="0" applyNumberFormat="1" applyFont="1" applyBorder="1" applyAlignment="1">
      <alignment horizontal="center" vertical="center" wrapText="1"/>
    </xf>
    <xf numFmtId="169" fontId="10" fillId="0" borderId="13" xfId="0" applyNumberFormat="1" applyFont="1" applyBorder="1" applyAlignment="1">
      <alignment horizontal="center" vertical="center" wrapText="1"/>
    </xf>
    <xf numFmtId="169" fontId="10" fillId="2" borderId="13" xfId="0" applyNumberFormat="1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center" wrapText="1" indent="4"/>
    </xf>
    <xf numFmtId="0" fontId="13" fillId="0" borderId="10" xfId="0" applyFont="1" applyBorder="1" applyAlignment="1">
      <alignment horizontal="left" vertical="center" wrapText="1"/>
    </xf>
    <xf numFmtId="169" fontId="10" fillId="0" borderId="9" xfId="6" applyNumberFormat="1" applyFont="1" applyBorder="1" applyAlignment="1">
      <alignment horizontal="center"/>
    </xf>
    <xf numFmtId="169" fontId="10" fillId="0" borderId="11" xfId="6" applyNumberFormat="1" applyFont="1" applyBorder="1" applyAlignment="1">
      <alignment horizontal="center"/>
    </xf>
    <xf numFmtId="169" fontId="10" fillId="0" borderId="12" xfId="6" applyNumberFormat="1" applyFont="1" applyBorder="1" applyAlignment="1">
      <alignment horizontal="center"/>
    </xf>
    <xf numFmtId="169" fontId="10" fillId="0" borderId="10" xfId="6" applyNumberFormat="1" applyFont="1" applyBorder="1" applyAlignment="1">
      <alignment horizontal="center"/>
    </xf>
    <xf numFmtId="169" fontId="10" fillId="0" borderId="13" xfId="6" applyNumberFormat="1" applyFont="1" applyBorder="1" applyAlignment="1">
      <alignment horizontal="center"/>
    </xf>
    <xf numFmtId="169" fontId="10" fillId="2" borderId="13" xfId="6" applyNumberFormat="1" applyFont="1" applyFill="1" applyBorder="1" applyAlignment="1">
      <alignment horizontal="center"/>
    </xf>
    <xf numFmtId="169" fontId="10" fillId="0" borderId="11" xfId="6" applyNumberFormat="1" applyFont="1" applyBorder="1" applyAlignment="1" applyProtection="1">
      <alignment horizontal="center" vertical="center"/>
      <protection locked="0"/>
    </xf>
    <xf numFmtId="169" fontId="10" fillId="0" borderId="12" xfId="6" applyNumberFormat="1" applyFont="1" applyBorder="1" applyAlignment="1" applyProtection="1">
      <alignment horizontal="center" vertical="center"/>
      <protection locked="0"/>
    </xf>
    <xf numFmtId="169" fontId="10" fillId="0" borderId="10" xfId="6" applyNumberFormat="1" applyFont="1" applyBorder="1" applyAlignment="1" applyProtection="1">
      <alignment horizontal="center" vertical="center"/>
      <protection locked="0"/>
    </xf>
    <xf numFmtId="169" fontId="10" fillId="0" borderId="13" xfId="6" applyNumberFormat="1" applyFont="1" applyBorder="1" applyAlignment="1" applyProtection="1">
      <alignment horizontal="center" vertical="center"/>
      <protection locked="0"/>
    </xf>
    <xf numFmtId="169" fontId="10" fillId="2" borderId="13" xfId="6" applyNumberFormat="1" applyFont="1" applyFill="1" applyBorder="1" applyAlignment="1" applyProtection="1">
      <alignment horizontal="center" vertical="center"/>
      <protection locked="0"/>
    </xf>
    <xf numFmtId="169" fontId="13" fillId="0" borderId="11" xfId="7" applyNumberFormat="1" applyFont="1" applyFill="1" applyBorder="1" applyAlignment="1" applyProtection="1">
      <alignment horizontal="center" vertical="center" wrapText="1"/>
      <protection locked="0"/>
    </xf>
    <xf numFmtId="169" fontId="13" fillId="0" borderId="12" xfId="7" applyNumberFormat="1" applyFont="1" applyFill="1" applyBorder="1" applyAlignment="1" applyProtection="1">
      <alignment horizontal="center" vertical="center" wrapText="1"/>
      <protection locked="0"/>
    </xf>
    <xf numFmtId="169" fontId="13" fillId="0" borderId="10" xfId="7" applyNumberFormat="1" applyFont="1" applyFill="1" applyBorder="1" applyAlignment="1" applyProtection="1">
      <alignment horizontal="center" vertical="center" wrapText="1"/>
      <protection locked="0"/>
    </xf>
    <xf numFmtId="169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169" fontId="13" fillId="2" borderId="13" xfId="7" applyNumberFormat="1" applyFont="1" applyFill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>
      <alignment horizontal="left" vertical="center" wrapText="1" indent="2"/>
    </xf>
    <xf numFmtId="0" fontId="10" fillId="0" borderId="15" xfId="6" applyFont="1" applyBorder="1" applyAlignment="1">
      <alignment horizontal="left" vertical="center" wrapText="1"/>
    </xf>
    <xf numFmtId="169" fontId="10" fillId="0" borderId="14" xfId="7" applyNumberFormat="1" applyFont="1" applyFill="1" applyBorder="1" applyAlignment="1" applyProtection="1">
      <alignment horizontal="center" vertical="center" wrapText="1"/>
    </xf>
    <xf numFmtId="169" fontId="13" fillId="0" borderId="16" xfId="7" applyNumberFormat="1" applyFont="1" applyFill="1" applyBorder="1" applyAlignment="1" applyProtection="1">
      <alignment horizontal="center" vertical="center" wrapText="1"/>
      <protection locked="0"/>
    </xf>
    <xf numFmtId="169" fontId="13" fillId="0" borderId="17" xfId="7" applyNumberFormat="1" applyFont="1" applyFill="1" applyBorder="1" applyAlignment="1" applyProtection="1">
      <alignment horizontal="center" vertical="center" wrapText="1"/>
      <protection locked="0"/>
    </xf>
    <xf numFmtId="169" fontId="13" fillId="0" borderId="15" xfId="7" applyNumberFormat="1" applyFont="1" applyFill="1" applyBorder="1" applyAlignment="1" applyProtection="1">
      <alignment horizontal="center" vertical="center" wrapText="1"/>
      <protection locked="0"/>
    </xf>
    <xf numFmtId="169" fontId="13" fillId="0" borderId="18" xfId="7" applyNumberFormat="1" applyFont="1" applyFill="1" applyBorder="1" applyAlignment="1" applyProtection="1">
      <alignment horizontal="center" vertical="center" wrapText="1"/>
      <protection locked="0"/>
    </xf>
    <xf numFmtId="169" fontId="13" fillId="2" borderId="18" xfId="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indent="3" readingOrder="1"/>
    </xf>
    <xf numFmtId="2" fontId="5" fillId="0" borderId="1" xfId="0" applyNumberFormat="1" applyFont="1" applyBorder="1" applyAlignment="1">
      <alignment horizontal="right" vertical="center" wrapText="1" readingOrder="1"/>
    </xf>
    <xf numFmtId="0" fontId="5" fillId="0" borderId="1" xfId="0" applyFont="1" applyBorder="1" applyAlignment="1">
      <alignment horizontal="left" vertical="center" wrapText="1" indent="4" readingOrder="1"/>
    </xf>
    <xf numFmtId="0" fontId="5" fillId="0" borderId="1" xfId="0" applyFont="1" applyBorder="1" applyAlignment="1">
      <alignment horizontal="left" vertical="center" wrapText="1" indent="6" readingOrder="1"/>
    </xf>
    <xf numFmtId="0" fontId="5" fillId="0" borderId="1" xfId="0" applyFont="1" applyBorder="1" applyAlignment="1">
      <alignment horizontal="left" vertical="center" wrapText="1" indent="7" readingOrder="1"/>
    </xf>
    <xf numFmtId="0" fontId="5" fillId="0" borderId="1" xfId="0" applyFont="1" applyBorder="1" applyAlignment="1">
      <alignment horizontal="left" vertical="center" wrapText="1" indent="2" readingOrder="1"/>
    </xf>
    <xf numFmtId="0" fontId="4" fillId="0" borderId="19" xfId="0" applyFont="1" applyBorder="1" applyAlignment="1">
      <alignment horizontal="center" vertical="center" wrapText="1" readingOrder="1"/>
    </xf>
    <xf numFmtId="0" fontId="5" fillId="0" borderId="19" xfId="0" applyFont="1" applyBorder="1" applyAlignment="1">
      <alignment horizontal="left" vertical="center" wrapText="1" indent="6" readingOrder="1"/>
    </xf>
    <xf numFmtId="2" fontId="5" fillId="0" borderId="19" xfId="0" applyNumberFormat="1" applyFont="1" applyBorder="1" applyAlignment="1">
      <alignment horizontal="right" vertical="center" wrapText="1" readingOrder="1"/>
    </xf>
    <xf numFmtId="0" fontId="4" fillId="0" borderId="20" xfId="0" applyFont="1" applyBorder="1" applyAlignment="1">
      <alignment horizontal="center" vertical="center" wrapText="1" readingOrder="1"/>
    </xf>
    <xf numFmtId="0" fontId="5" fillId="0" borderId="20" xfId="0" applyFont="1" applyBorder="1" applyAlignment="1">
      <alignment horizontal="left" vertical="center" wrapText="1" indent="4" readingOrder="1"/>
    </xf>
    <xf numFmtId="2" fontId="5" fillId="0" borderId="20" xfId="0" applyNumberFormat="1" applyFont="1" applyBorder="1" applyAlignment="1">
      <alignment horizontal="right" vertical="center" wrapText="1" readingOrder="1"/>
    </xf>
    <xf numFmtId="0" fontId="5" fillId="0" borderId="20" xfId="0" applyFont="1" applyBorder="1" applyAlignment="1">
      <alignment horizontal="left" vertical="center" wrapText="1" indent="6" readingOrder="1"/>
    </xf>
    <xf numFmtId="0" fontId="5" fillId="0" borderId="19" xfId="0" applyFont="1" applyBorder="1" applyAlignment="1">
      <alignment horizontal="left" vertical="center" wrapText="1" indent="3" readingOrder="1"/>
    </xf>
    <xf numFmtId="0" fontId="5" fillId="0" borderId="19" xfId="0" applyFont="1" applyBorder="1" applyAlignment="1">
      <alignment horizontal="left" vertical="center" wrapText="1" indent="4" readingOrder="1"/>
    </xf>
    <xf numFmtId="0" fontId="5" fillId="0" borderId="19" xfId="0" applyFont="1" applyBorder="1" applyAlignment="1">
      <alignment horizontal="left" vertical="center" wrapText="1" indent="2" readingOrder="1"/>
    </xf>
    <xf numFmtId="0" fontId="5" fillId="0" borderId="20" xfId="0" applyFont="1" applyBorder="1" applyAlignment="1">
      <alignment horizontal="left" vertical="center" wrapText="1" indent="3" readingOrder="1"/>
    </xf>
    <xf numFmtId="0" fontId="4" fillId="0" borderId="11" xfId="0" applyFont="1" applyBorder="1" applyAlignment="1">
      <alignment horizontal="center" vertical="center" wrapText="1" readingOrder="1"/>
    </xf>
    <xf numFmtId="0" fontId="3" fillId="0" borderId="11" xfId="0" applyFont="1" applyBorder="1" applyAlignment="1">
      <alignment vertical="center" wrapText="1" readingOrder="1"/>
    </xf>
    <xf numFmtId="2" fontId="3" fillId="0" borderId="11" xfId="0" applyNumberFormat="1" applyFont="1" applyBorder="1" applyAlignment="1">
      <alignment horizontal="right" vertical="center" wrapText="1" readingOrder="1"/>
    </xf>
    <xf numFmtId="0" fontId="5" fillId="0" borderId="11" xfId="0" applyFont="1" applyBorder="1" applyAlignment="1">
      <alignment horizontal="left" vertical="center" wrapText="1" indent="1" readingOrder="1"/>
    </xf>
    <xf numFmtId="2" fontId="5" fillId="0" borderId="11" xfId="0" applyNumberFormat="1" applyFont="1" applyBorder="1" applyAlignment="1">
      <alignment horizontal="right" vertical="center" wrapText="1" readingOrder="1"/>
    </xf>
    <xf numFmtId="0" fontId="5" fillId="0" borderId="11" xfId="0" applyFont="1" applyBorder="1" applyAlignment="1">
      <alignment horizontal="left" vertical="center" wrapText="1" indent="2" readingOrder="1"/>
    </xf>
    <xf numFmtId="0" fontId="5" fillId="0" borderId="11" xfId="0" applyFont="1" applyBorder="1" applyAlignment="1">
      <alignment horizontal="left" vertical="center" wrapText="1" indent="3" readingOrder="1"/>
    </xf>
    <xf numFmtId="0" fontId="5" fillId="0" borderId="11" xfId="0" applyFont="1" applyBorder="1" applyAlignment="1">
      <alignment horizontal="left" vertical="center" wrapText="1" indent="4" readingOrder="1"/>
    </xf>
    <xf numFmtId="0" fontId="5" fillId="0" borderId="11" xfId="0" applyFont="1" applyBorder="1" applyAlignment="1">
      <alignment horizontal="left" vertical="center" wrapText="1" indent="6" readingOrder="1"/>
    </xf>
    <xf numFmtId="2" fontId="3" fillId="2" borderId="11" xfId="0" applyNumberFormat="1" applyFont="1" applyFill="1" applyBorder="1" applyAlignment="1">
      <alignment horizontal="right" vertical="center" wrapText="1" readingOrder="1"/>
    </xf>
    <xf numFmtId="2" fontId="5" fillId="2" borderId="11" xfId="0" applyNumberFormat="1" applyFont="1" applyFill="1" applyBorder="1" applyAlignment="1">
      <alignment horizontal="right" vertical="center" wrapText="1" readingOrder="1"/>
    </xf>
    <xf numFmtId="0" fontId="4" fillId="0" borderId="25" xfId="0" applyFont="1" applyBorder="1" applyAlignment="1">
      <alignment horizontal="center" vertical="center" wrapText="1" readingOrder="1"/>
    </xf>
    <xf numFmtId="0" fontId="5" fillId="0" borderId="25" xfId="0" applyFont="1" applyBorder="1" applyAlignment="1">
      <alignment horizontal="left" vertical="center" wrapText="1" indent="6" readingOrder="1"/>
    </xf>
    <xf numFmtId="2" fontId="5" fillId="0" borderId="25" xfId="0" applyNumberFormat="1" applyFont="1" applyBorder="1" applyAlignment="1">
      <alignment horizontal="right" vertical="center" wrapText="1" readingOrder="1"/>
    </xf>
    <xf numFmtId="2" fontId="5" fillId="2" borderId="25" xfId="0" applyNumberFormat="1" applyFont="1" applyFill="1" applyBorder="1" applyAlignment="1">
      <alignment horizontal="right" vertical="center" wrapText="1" readingOrder="1"/>
    </xf>
    <xf numFmtId="0" fontId="5" fillId="0" borderId="25" xfId="0" applyFont="1" applyBorder="1" applyAlignment="1">
      <alignment horizontal="left" vertical="center" wrapText="1" indent="4" readingOrder="1"/>
    </xf>
    <xf numFmtId="0" fontId="4" fillId="0" borderId="26" xfId="0" applyFont="1" applyBorder="1" applyAlignment="1">
      <alignment horizontal="center" vertical="center" wrapText="1" readingOrder="1"/>
    </xf>
    <xf numFmtId="0" fontId="5" fillId="0" borderId="26" xfId="0" applyFont="1" applyBorder="1" applyAlignment="1">
      <alignment horizontal="left" vertical="center" wrapText="1" indent="4" readingOrder="1"/>
    </xf>
    <xf numFmtId="2" fontId="5" fillId="0" borderId="26" xfId="0" applyNumberFormat="1" applyFont="1" applyBorder="1" applyAlignment="1">
      <alignment horizontal="right" vertical="center" wrapText="1" readingOrder="1"/>
    </xf>
    <xf numFmtId="2" fontId="5" fillId="2" borderId="26" xfId="0" applyNumberFormat="1" applyFont="1" applyFill="1" applyBorder="1" applyAlignment="1">
      <alignment horizontal="right" vertical="center" wrapText="1" readingOrder="1"/>
    </xf>
    <xf numFmtId="0" fontId="4" fillId="0" borderId="27" xfId="0" applyFont="1" applyBorder="1" applyAlignment="1">
      <alignment horizontal="center" vertical="center" wrapText="1" readingOrder="1"/>
    </xf>
    <xf numFmtId="0" fontId="5" fillId="0" borderId="27" xfId="0" applyFont="1" applyBorder="1" applyAlignment="1">
      <alignment horizontal="left" vertical="center" wrapText="1" indent="4" readingOrder="1"/>
    </xf>
    <xf numFmtId="2" fontId="5" fillId="0" borderId="27" xfId="0" applyNumberFormat="1" applyFont="1" applyBorder="1" applyAlignment="1">
      <alignment horizontal="right" vertical="center" wrapText="1" readingOrder="1"/>
    </xf>
    <xf numFmtId="2" fontId="5" fillId="2" borderId="27" xfId="0" applyNumberFormat="1" applyFont="1" applyFill="1" applyBorder="1" applyAlignment="1">
      <alignment horizontal="right" vertical="center" wrapText="1" readingOrder="1"/>
    </xf>
    <xf numFmtId="0" fontId="5" fillId="0" borderId="27" xfId="0" applyFont="1" applyBorder="1" applyAlignment="1">
      <alignment horizontal="left" vertical="center" wrapText="1" indent="6" readingOrder="1"/>
    </xf>
    <xf numFmtId="0" fontId="5" fillId="0" borderId="27" xfId="0" applyFont="1" applyBorder="1" applyAlignment="1">
      <alignment horizontal="left" vertical="center" wrapText="1" indent="3" readingOrder="1"/>
    </xf>
    <xf numFmtId="0" fontId="15" fillId="0" borderId="0" xfId="0" applyFont="1"/>
    <xf numFmtId="0" fontId="16" fillId="0" borderId="11" xfId="0" applyFont="1" applyBorder="1" applyAlignment="1">
      <alignment horizontal="center" vertical="center" wrapText="1" readingOrder="1"/>
    </xf>
    <xf numFmtId="0" fontId="16" fillId="0" borderId="11" xfId="0" applyFont="1" applyBorder="1" applyAlignment="1">
      <alignment vertical="center" wrapText="1" readingOrder="1"/>
    </xf>
    <xf numFmtId="2" fontId="16" fillId="0" borderId="11" xfId="0" applyNumberFormat="1" applyFont="1" applyBorder="1" applyAlignment="1">
      <alignment horizontal="right" vertical="center" wrapText="1" readingOrder="1"/>
    </xf>
    <xf numFmtId="0" fontId="17" fillId="0" borderId="11" xfId="0" applyFont="1" applyBorder="1" applyAlignment="1">
      <alignment horizontal="left" vertical="center" wrapText="1" indent="1" readingOrder="1"/>
    </xf>
    <xf numFmtId="2" fontId="17" fillId="0" borderId="11" xfId="0" applyNumberFormat="1" applyFont="1" applyBorder="1" applyAlignment="1">
      <alignment horizontal="right" vertical="center" wrapText="1" readingOrder="1"/>
    </xf>
    <xf numFmtId="0" fontId="16" fillId="0" borderId="11" xfId="0" applyFont="1" applyBorder="1" applyAlignment="1">
      <alignment horizontal="left" vertical="center" wrapText="1" indent="1" readingOrder="1"/>
    </xf>
    <xf numFmtId="0" fontId="17" fillId="0" borderId="11" xfId="0" applyFont="1" applyBorder="1" applyAlignment="1">
      <alignment horizontal="left" vertical="center" wrapText="1" indent="2" readingOrder="1"/>
    </xf>
    <xf numFmtId="0" fontId="16" fillId="0" borderId="11" xfId="0" applyFont="1" applyBorder="1" applyAlignment="1">
      <alignment horizontal="left" vertical="center" wrapText="1" indent="2" readingOrder="1"/>
    </xf>
    <xf numFmtId="0" fontId="17" fillId="0" borderId="11" xfId="0" applyFont="1" applyBorder="1" applyAlignment="1">
      <alignment horizontal="left" vertical="center" wrapText="1" indent="3" readingOrder="1"/>
    </xf>
    <xf numFmtId="0" fontId="19" fillId="0" borderId="11" xfId="0" applyFont="1" applyBorder="1" applyAlignment="1">
      <alignment vertical="center"/>
    </xf>
    <xf numFmtId="0" fontId="19" fillId="0" borderId="11" xfId="0" applyFont="1" applyBorder="1" applyAlignment="1">
      <alignment vertical="center" wrapText="1"/>
    </xf>
    <xf numFmtId="0" fontId="22" fillId="0" borderId="0" xfId="6" applyFont="1" applyProtection="1">
      <protection locked="0"/>
    </xf>
    <xf numFmtId="169" fontId="16" fillId="0" borderId="28" xfId="0" applyNumberFormat="1" applyFont="1" applyBorder="1" applyAlignment="1" applyProtection="1">
      <alignment horizontal="center" vertical="center" wrapText="1"/>
      <protection locked="0"/>
    </xf>
    <xf numFmtId="169" fontId="16" fillId="2" borderId="8" xfId="0" applyNumberFormat="1" applyFont="1" applyFill="1" applyBorder="1" applyAlignment="1" applyProtection="1">
      <alignment horizontal="center" vertical="center" wrapText="1"/>
      <protection locked="0"/>
    </xf>
    <xf numFmtId="169" fontId="16" fillId="0" borderId="8" xfId="0" applyNumberFormat="1" applyFont="1" applyBorder="1" applyAlignment="1" applyProtection="1">
      <alignment horizontal="center" vertical="center" wrapText="1"/>
      <protection locked="0"/>
    </xf>
    <xf numFmtId="169" fontId="16" fillId="0" borderId="24" xfId="0" applyNumberFormat="1" applyFont="1" applyBorder="1" applyAlignment="1" applyProtection="1">
      <alignment horizontal="center" vertical="center" wrapText="1"/>
      <protection locked="0"/>
    </xf>
    <xf numFmtId="169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169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0" xfId="6" applyFont="1"/>
    <xf numFmtId="169" fontId="16" fillId="0" borderId="11" xfId="0" applyNumberFormat="1" applyFont="1" applyBorder="1" applyAlignment="1" applyProtection="1">
      <alignment horizontal="center" vertical="center" wrapText="1"/>
      <protection locked="0"/>
    </xf>
    <xf numFmtId="169" fontId="16" fillId="0" borderId="29" xfId="0" applyNumberFormat="1" applyFont="1" applyBorder="1" applyAlignment="1" applyProtection="1">
      <alignment horizontal="center" vertical="center" wrapText="1"/>
      <protection locked="0"/>
    </xf>
    <xf numFmtId="169" fontId="16" fillId="2" borderId="18" xfId="0" applyNumberFormat="1" applyFont="1" applyFill="1" applyBorder="1" applyAlignment="1" applyProtection="1">
      <alignment horizontal="center" vertical="center" wrapText="1"/>
      <protection locked="0"/>
    </xf>
    <xf numFmtId="169" fontId="16" fillId="0" borderId="18" xfId="0" applyNumberFormat="1" applyFont="1" applyBorder="1" applyAlignment="1" applyProtection="1">
      <alignment horizontal="center" vertical="center" wrapText="1"/>
      <protection locked="0"/>
    </xf>
    <xf numFmtId="0" fontId="24" fillId="0" borderId="0" xfId="0" applyFont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169" fontId="16" fillId="0" borderId="11" xfId="6" applyNumberFormat="1" applyFont="1" applyBorder="1" applyAlignment="1">
      <alignment horizontal="center" vertical="center" wrapText="1"/>
    </xf>
    <xf numFmtId="169" fontId="16" fillId="0" borderId="24" xfId="6" applyNumberFormat="1" applyFont="1" applyBorder="1" applyAlignment="1">
      <alignment horizontal="center" vertical="center" wrapText="1"/>
    </xf>
    <xf numFmtId="169" fontId="16" fillId="2" borderId="13" xfId="6" applyNumberFormat="1" applyFont="1" applyFill="1" applyBorder="1" applyAlignment="1">
      <alignment horizontal="center" vertical="center" wrapText="1"/>
    </xf>
    <xf numFmtId="169" fontId="16" fillId="0" borderId="13" xfId="6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vertical="center" wrapText="1"/>
    </xf>
    <xf numFmtId="169" fontId="16" fillId="0" borderId="11" xfId="6" applyNumberFormat="1" applyFont="1" applyBorder="1" applyAlignment="1">
      <alignment horizontal="center" vertical="center"/>
    </xf>
    <xf numFmtId="169" fontId="16" fillId="0" borderId="24" xfId="6" applyNumberFormat="1" applyFont="1" applyBorder="1" applyAlignment="1">
      <alignment horizontal="center" vertical="center"/>
    </xf>
    <xf numFmtId="169" fontId="16" fillId="2" borderId="13" xfId="6" applyNumberFormat="1" applyFont="1" applyFill="1" applyBorder="1" applyAlignment="1">
      <alignment horizontal="center" vertical="center"/>
    </xf>
    <xf numFmtId="169" fontId="16" fillId="0" borderId="13" xfId="6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 indent="1"/>
    </xf>
    <xf numFmtId="169" fontId="16" fillId="0" borderId="11" xfId="4" applyNumberFormat="1" applyFont="1" applyFill="1" applyBorder="1" applyAlignment="1" applyProtection="1">
      <alignment horizontal="center" vertical="center" wrapText="1"/>
    </xf>
    <xf numFmtId="169" fontId="16" fillId="0" borderId="11" xfId="9" applyNumberFormat="1" applyFont="1" applyFill="1" applyBorder="1" applyAlignment="1" applyProtection="1">
      <alignment horizontal="center" vertical="center" wrapText="1"/>
    </xf>
    <xf numFmtId="169" fontId="16" fillId="0" borderId="24" xfId="4" applyNumberFormat="1" applyFont="1" applyFill="1" applyBorder="1" applyAlignment="1" applyProtection="1">
      <alignment horizontal="center" vertical="center" wrapText="1"/>
    </xf>
    <xf numFmtId="169" fontId="16" fillId="2" borderId="13" xfId="4" applyNumberFormat="1" applyFont="1" applyFill="1" applyBorder="1" applyAlignment="1" applyProtection="1">
      <alignment horizontal="center" vertical="center" wrapText="1"/>
    </xf>
    <xf numFmtId="169" fontId="16" fillId="0" borderId="13" xfId="4" applyNumberFormat="1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>
      <alignment horizontal="left" vertical="center" wrapText="1" indent="2"/>
    </xf>
    <xf numFmtId="169" fontId="16" fillId="0" borderId="11" xfId="7" applyNumberFormat="1" applyFont="1" applyFill="1" applyBorder="1" applyAlignment="1" applyProtection="1">
      <alignment horizontal="center" vertical="center" wrapText="1"/>
    </xf>
    <xf numFmtId="169" fontId="16" fillId="0" borderId="24" xfId="7" applyNumberFormat="1" applyFont="1" applyFill="1" applyBorder="1" applyAlignment="1" applyProtection="1">
      <alignment horizontal="center" vertical="center" wrapText="1"/>
    </xf>
    <xf numFmtId="169" fontId="16" fillId="2" borderId="13" xfId="7" applyNumberFormat="1" applyFont="1" applyFill="1" applyBorder="1" applyAlignment="1" applyProtection="1">
      <alignment horizontal="center" vertical="center" wrapText="1"/>
    </xf>
    <xf numFmtId="169" fontId="16" fillId="0" borderId="13" xfId="7" applyNumberFormat="1" applyFont="1" applyFill="1" applyBorder="1" applyAlignment="1" applyProtection="1">
      <alignment horizontal="center" vertical="center" wrapText="1"/>
    </xf>
    <xf numFmtId="0" fontId="18" fillId="0" borderId="0" xfId="0" applyFont="1" applyProtection="1">
      <protection locked="0"/>
    </xf>
    <xf numFmtId="0" fontId="16" fillId="0" borderId="11" xfId="0" applyFont="1" applyBorder="1" applyAlignment="1">
      <alignment horizontal="left" vertical="center" wrapText="1" indent="4"/>
    </xf>
    <xf numFmtId="169" fontId="16" fillId="0" borderId="11" xfId="4" applyNumberFormat="1" applyFont="1" applyFill="1" applyBorder="1" applyAlignment="1" applyProtection="1">
      <alignment horizontal="center" wrapText="1"/>
    </xf>
    <xf numFmtId="169" fontId="16" fillId="0" borderId="11" xfId="4" applyNumberFormat="1" applyFont="1" applyFill="1" applyBorder="1" applyAlignment="1" applyProtection="1">
      <alignment horizontal="center" wrapText="1"/>
      <protection locked="0"/>
    </xf>
    <xf numFmtId="169" fontId="16" fillId="0" borderId="11" xfId="9" applyNumberFormat="1" applyFont="1" applyFill="1" applyBorder="1" applyAlignment="1" applyProtection="1">
      <alignment horizontal="center" wrapText="1"/>
    </xf>
    <xf numFmtId="169" fontId="16" fillId="0" borderId="11" xfId="9" applyNumberFormat="1" applyFont="1" applyFill="1" applyBorder="1" applyAlignment="1" applyProtection="1">
      <alignment horizontal="center" wrapText="1"/>
      <protection locked="0"/>
    </xf>
    <xf numFmtId="169" fontId="16" fillId="0" borderId="24" xfId="4" applyNumberFormat="1" applyFont="1" applyFill="1" applyBorder="1" applyAlignment="1" applyProtection="1">
      <alignment horizontal="center" wrapText="1"/>
      <protection locked="0"/>
    </xf>
    <xf numFmtId="169" fontId="16" fillId="2" borderId="13" xfId="4" applyNumberFormat="1" applyFont="1" applyFill="1" applyBorder="1" applyAlignment="1" applyProtection="1">
      <alignment horizontal="center" wrapText="1"/>
      <protection locked="0"/>
    </xf>
    <xf numFmtId="169" fontId="16" fillId="0" borderId="13" xfId="4" applyNumberFormat="1" applyFont="1" applyFill="1" applyBorder="1" applyAlignment="1" applyProtection="1">
      <alignment horizontal="center" wrapText="1"/>
      <protection locked="0"/>
    </xf>
    <xf numFmtId="169" fontId="16" fillId="0" borderId="24" xfId="4" applyNumberFormat="1" applyFont="1" applyFill="1" applyBorder="1" applyAlignment="1" applyProtection="1">
      <alignment horizontal="center" wrapText="1"/>
    </xf>
    <xf numFmtId="169" fontId="16" fillId="2" borderId="13" xfId="4" applyNumberFormat="1" applyFont="1" applyFill="1" applyBorder="1" applyAlignment="1" applyProtection="1">
      <alignment horizontal="center" wrapText="1"/>
    </xf>
    <xf numFmtId="169" fontId="16" fillId="0" borderId="13" xfId="4" applyNumberFormat="1" applyFont="1" applyFill="1" applyBorder="1" applyAlignment="1" applyProtection="1">
      <alignment horizontal="center" wrapText="1"/>
    </xf>
    <xf numFmtId="0" fontId="16" fillId="0" borderId="11" xfId="0" applyFont="1" applyBorder="1" applyAlignment="1">
      <alignment horizontal="left" vertical="center" wrapText="1" indent="6"/>
    </xf>
    <xf numFmtId="169" fontId="17" fillId="0" borderId="11" xfId="4" applyNumberFormat="1" applyFont="1" applyFill="1" applyBorder="1" applyAlignment="1" applyProtection="1">
      <alignment horizontal="center" wrapText="1"/>
    </xf>
    <xf numFmtId="169" fontId="17" fillId="0" borderId="11" xfId="4" applyNumberFormat="1" applyFont="1" applyFill="1" applyBorder="1" applyAlignment="1" applyProtection="1">
      <alignment horizontal="center" wrapText="1"/>
      <protection locked="0"/>
    </xf>
    <xf numFmtId="169" fontId="17" fillId="0" borderId="11" xfId="9" applyNumberFormat="1" applyFont="1" applyFill="1" applyBorder="1" applyAlignment="1" applyProtection="1">
      <alignment horizontal="center" wrapText="1"/>
    </xf>
    <xf numFmtId="169" fontId="17" fillId="0" borderId="11" xfId="9" applyNumberFormat="1" applyFont="1" applyFill="1" applyBorder="1" applyAlignment="1" applyProtection="1">
      <alignment horizontal="center" wrapText="1"/>
      <protection locked="0"/>
    </xf>
    <xf numFmtId="169" fontId="17" fillId="0" borderId="24" xfId="4" applyNumberFormat="1" applyFont="1" applyFill="1" applyBorder="1" applyAlignment="1" applyProtection="1">
      <alignment horizontal="center" wrapText="1"/>
      <protection locked="0"/>
    </xf>
    <xf numFmtId="169" fontId="17" fillId="2" borderId="13" xfId="4" applyNumberFormat="1" applyFont="1" applyFill="1" applyBorder="1" applyAlignment="1" applyProtection="1">
      <alignment horizontal="center" wrapText="1"/>
      <protection locked="0"/>
    </xf>
    <xf numFmtId="169" fontId="17" fillId="0" borderId="13" xfId="4" applyNumberFormat="1" applyFont="1" applyFill="1" applyBorder="1" applyAlignment="1" applyProtection="1">
      <alignment horizontal="center" wrapText="1"/>
      <protection locked="0"/>
    </xf>
    <xf numFmtId="169" fontId="16" fillId="0" borderId="11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24" xfId="7" applyNumberFormat="1" applyFont="1" applyFill="1" applyBorder="1" applyAlignment="1" applyProtection="1">
      <alignment horizontal="center" vertical="center" wrapText="1"/>
      <protection locked="0"/>
    </xf>
    <xf numFmtId="169" fontId="16" fillId="2" borderId="13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17" fillId="0" borderId="11" xfId="0" applyFont="1" applyBorder="1" applyAlignment="1">
      <alignment horizontal="left" vertical="center" wrapText="1" indent="5"/>
    </xf>
    <xf numFmtId="169" fontId="17" fillId="0" borderId="11" xfId="0" applyNumberFormat="1" applyFont="1" applyBorder="1" applyAlignment="1">
      <alignment horizontal="center" vertical="center" wrapText="1"/>
    </xf>
    <xf numFmtId="169" fontId="17" fillId="0" borderId="11" xfId="0" applyNumberFormat="1" applyFont="1" applyBorder="1" applyAlignment="1" applyProtection="1">
      <alignment horizontal="center" vertical="center" wrapText="1"/>
      <protection locked="0"/>
    </xf>
    <xf numFmtId="169" fontId="17" fillId="0" borderId="24" xfId="0" applyNumberFormat="1" applyFont="1" applyBorder="1" applyAlignment="1" applyProtection="1">
      <alignment horizontal="center" vertical="center" wrapText="1"/>
      <protection locked="0"/>
    </xf>
    <xf numFmtId="169" fontId="17" fillId="2" borderId="13" xfId="0" applyNumberFormat="1" applyFont="1" applyFill="1" applyBorder="1" applyAlignment="1" applyProtection="1">
      <alignment horizontal="center" vertical="center" wrapText="1"/>
      <protection locked="0"/>
    </xf>
    <xf numFmtId="169" fontId="17" fillId="0" borderId="13" xfId="0" applyNumberFormat="1" applyFont="1" applyBorder="1" applyAlignment="1" applyProtection="1">
      <alignment horizontal="center" vertical="center" wrapText="1"/>
      <protection locked="0"/>
    </xf>
    <xf numFmtId="169" fontId="17" fillId="0" borderId="24" xfId="4" applyNumberFormat="1" applyFont="1" applyFill="1" applyBorder="1" applyAlignment="1" applyProtection="1">
      <alignment horizontal="center" wrapText="1"/>
    </xf>
    <xf numFmtId="169" fontId="17" fillId="2" borderId="13" xfId="4" applyNumberFormat="1" applyFont="1" applyFill="1" applyBorder="1" applyAlignment="1" applyProtection="1">
      <alignment horizontal="center" wrapText="1"/>
    </xf>
    <xf numFmtId="169" fontId="17" fillId="0" borderId="13" xfId="4" applyNumberFormat="1" applyFont="1" applyFill="1" applyBorder="1" applyAlignment="1" applyProtection="1">
      <alignment horizontal="center" wrapText="1"/>
    </xf>
    <xf numFmtId="0" fontId="16" fillId="0" borderId="11" xfId="0" applyFont="1" applyBorder="1" applyAlignment="1">
      <alignment horizontal="left" vertical="center" wrapText="1" indent="3"/>
    </xf>
    <xf numFmtId="169" fontId="16" fillId="0" borderId="11" xfId="4" applyNumberFormat="1" applyFont="1" applyFill="1" applyBorder="1" applyAlignment="1" applyProtection="1">
      <alignment horizontal="center" vertical="center" wrapText="1"/>
      <protection locked="0"/>
    </xf>
    <xf numFmtId="169" fontId="16" fillId="0" borderId="11" xfId="9" applyNumberFormat="1" applyFont="1" applyFill="1" applyBorder="1" applyAlignment="1" applyProtection="1">
      <alignment horizontal="center" vertical="center" wrapText="1"/>
      <protection locked="0"/>
    </xf>
    <xf numFmtId="169" fontId="16" fillId="0" borderId="24" xfId="4" applyNumberFormat="1" applyFont="1" applyFill="1" applyBorder="1" applyAlignment="1" applyProtection="1">
      <alignment horizontal="center" vertical="center" wrapText="1"/>
      <protection locked="0"/>
    </xf>
    <xf numFmtId="169" fontId="16" fillId="2" borderId="13" xfId="4" applyNumberFormat="1" applyFont="1" applyFill="1" applyBorder="1" applyAlignment="1" applyProtection="1">
      <alignment horizontal="center" vertical="center" wrapText="1"/>
      <protection locked="0"/>
    </xf>
    <xf numFmtId="169" fontId="16" fillId="0" borderId="13" xfId="4" applyNumberFormat="1" applyFont="1" applyFill="1" applyBorder="1" applyAlignment="1" applyProtection="1">
      <alignment horizontal="center" vertical="center" wrapText="1"/>
      <protection locked="0"/>
    </xf>
    <xf numFmtId="169" fontId="16" fillId="0" borderId="11" xfId="0" applyNumberFormat="1" applyFont="1" applyBorder="1" applyAlignment="1">
      <alignment horizontal="center" vertical="center" wrapText="1"/>
    </xf>
    <xf numFmtId="169" fontId="16" fillId="0" borderId="24" xfId="0" applyNumberFormat="1" applyFont="1" applyBorder="1" applyAlignment="1">
      <alignment horizontal="center" vertical="center" wrapText="1"/>
    </xf>
    <xf numFmtId="169" fontId="16" fillId="2" borderId="13" xfId="0" applyNumberFormat="1" applyFont="1" applyFill="1" applyBorder="1" applyAlignment="1">
      <alignment horizontal="center" vertical="center" wrapText="1"/>
    </xf>
    <xf numFmtId="169" fontId="16" fillId="0" borderId="13" xfId="0" applyNumberFormat="1" applyFont="1" applyBorder="1" applyAlignment="1">
      <alignment horizontal="center" vertical="center" wrapText="1"/>
    </xf>
    <xf numFmtId="0" fontId="17" fillId="0" borderId="11" xfId="0" applyFont="1" applyBorder="1" applyAlignment="1">
      <alignment horizontal="left" vertical="center" wrapText="1" indent="4"/>
    </xf>
    <xf numFmtId="169" fontId="16" fillId="0" borderId="11" xfId="6" applyNumberFormat="1" applyFont="1" applyBorder="1" applyAlignment="1">
      <alignment horizontal="center"/>
    </xf>
    <xf numFmtId="169" fontId="16" fillId="0" borderId="24" xfId="6" applyNumberFormat="1" applyFont="1" applyBorder="1" applyAlignment="1">
      <alignment horizontal="center"/>
    </xf>
    <xf numFmtId="169" fontId="16" fillId="2" borderId="13" xfId="6" applyNumberFormat="1" applyFont="1" applyFill="1" applyBorder="1" applyAlignment="1">
      <alignment horizontal="center"/>
    </xf>
    <xf numFmtId="169" fontId="16" fillId="0" borderId="13" xfId="6" applyNumberFormat="1" applyFont="1" applyBorder="1" applyAlignment="1">
      <alignment horizontal="center"/>
    </xf>
    <xf numFmtId="169" fontId="16" fillId="0" borderId="11" xfId="6" applyNumberFormat="1" applyFont="1" applyBorder="1" applyAlignment="1" applyProtection="1">
      <alignment horizontal="center" vertical="center"/>
      <protection locked="0"/>
    </xf>
    <xf numFmtId="169" fontId="16" fillId="0" borderId="24" xfId="6" applyNumberFormat="1" applyFont="1" applyBorder="1" applyAlignment="1" applyProtection="1">
      <alignment horizontal="center" vertical="center"/>
      <protection locked="0"/>
    </xf>
    <xf numFmtId="169" fontId="16" fillId="2" borderId="13" xfId="6" applyNumberFormat="1" applyFont="1" applyFill="1" applyBorder="1" applyAlignment="1" applyProtection="1">
      <alignment horizontal="center" vertical="center"/>
      <protection locked="0"/>
    </xf>
    <xf numFmtId="169" fontId="16" fillId="0" borderId="13" xfId="6" applyNumberFormat="1" applyFont="1" applyBorder="1" applyAlignment="1" applyProtection="1">
      <alignment horizontal="center" vertical="center"/>
      <protection locked="0"/>
    </xf>
    <xf numFmtId="169" fontId="17" fillId="0" borderId="11" xfId="7" applyNumberFormat="1" applyFont="1" applyFill="1" applyBorder="1" applyAlignment="1" applyProtection="1">
      <alignment horizontal="center" vertical="center" wrapText="1"/>
      <protection locked="0"/>
    </xf>
    <xf numFmtId="169" fontId="17" fillId="0" borderId="24" xfId="7" applyNumberFormat="1" applyFont="1" applyFill="1" applyBorder="1" applyAlignment="1" applyProtection="1">
      <alignment horizontal="center" vertical="center" wrapText="1"/>
      <protection locked="0"/>
    </xf>
    <xf numFmtId="169" fontId="17" fillId="2" borderId="13" xfId="7" applyNumberFormat="1" applyFont="1" applyFill="1" applyBorder="1" applyAlignment="1" applyProtection="1">
      <alignment horizontal="center" vertical="center" wrapText="1"/>
      <protection locked="0"/>
    </xf>
    <xf numFmtId="169" fontId="17" fillId="0" borderId="13" xfId="7" applyNumberFormat="1" applyFont="1" applyFill="1" applyBorder="1" applyAlignment="1" applyProtection="1">
      <alignment horizontal="center" vertical="center" wrapText="1"/>
      <protection locked="0"/>
    </xf>
    <xf numFmtId="169" fontId="17" fillId="0" borderId="29" xfId="7" applyNumberFormat="1" applyFont="1" applyFill="1" applyBorder="1" applyAlignment="1" applyProtection="1">
      <alignment horizontal="center" vertical="center" wrapText="1"/>
      <protection locked="0"/>
    </xf>
    <xf numFmtId="169" fontId="17" fillId="2" borderId="18" xfId="7" applyNumberFormat="1" applyFont="1" applyFill="1" applyBorder="1" applyAlignment="1" applyProtection="1">
      <alignment horizontal="center" vertical="center" wrapText="1"/>
      <protection locked="0"/>
    </xf>
    <xf numFmtId="169" fontId="17" fillId="0" borderId="18" xfId="7" applyNumberFormat="1" applyFont="1" applyFill="1" applyBorder="1" applyAlignment="1" applyProtection="1">
      <alignment horizontal="center" vertical="center" wrapText="1"/>
      <protection locked="0"/>
    </xf>
    <xf numFmtId="2" fontId="20" fillId="0" borderId="11" xfId="0" applyNumberFormat="1" applyFont="1" applyBorder="1" applyAlignment="1">
      <alignment vertical="center" wrapText="1"/>
    </xf>
    <xf numFmtId="0" fontId="25" fillId="0" borderId="11" xfId="6" applyFont="1" applyBorder="1" applyAlignment="1" applyProtection="1">
      <alignment vertical="center" wrapText="1"/>
      <protection locked="0"/>
    </xf>
    <xf numFmtId="169" fontId="22" fillId="0" borderId="11" xfId="6" applyNumberFormat="1" applyFont="1" applyBorder="1" applyAlignment="1" applyProtection="1">
      <alignment horizontal="center" vertical="center"/>
      <protection locked="0"/>
    </xf>
    <xf numFmtId="169" fontId="22" fillId="2" borderId="0" xfId="6" applyNumberFormat="1" applyFont="1" applyFill="1" applyAlignment="1">
      <alignment horizontal="center" vertical="center"/>
    </xf>
    <xf numFmtId="169" fontId="22" fillId="0" borderId="0" xfId="6" applyNumberFormat="1" applyFont="1" applyAlignment="1">
      <alignment horizontal="center" vertical="center"/>
    </xf>
    <xf numFmtId="169" fontId="22" fillId="0" borderId="0" xfId="6" applyNumberFormat="1" applyFont="1" applyAlignment="1" applyProtection="1">
      <alignment horizontal="center" vertical="center"/>
      <protection locked="0"/>
    </xf>
    <xf numFmtId="169" fontId="17" fillId="0" borderId="9" xfId="4" applyNumberFormat="1" applyFont="1" applyFill="1" applyBorder="1" applyAlignment="1" applyProtection="1">
      <alignment horizontal="center" wrapText="1"/>
    </xf>
    <xf numFmtId="169" fontId="17" fillId="0" borderId="9" xfId="9" applyNumberFormat="1" applyFont="1" applyFill="1" applyBorder="1" applyAlignment="1" applyProtection="1">
      <alignment horizontal="center" wrapText="1"/>
    </xf>
    <xf numFmtId="170" fontId="17" fillId="0" borderId="11" xfId="6" applyNumberFormat="1" applyFont="1" applyBorder="1" applyAlignment="1">
      <alignment horizontal="center" vertical="center" wrapText="1"/>
    </xf>
    <xf numFmtId="170" fontId="17" fillId="0" borderId="11" xfId="6" applyNumberFormat="1" applyFont="1" applyBorder="1" applyAlignment="1">
      <alignment horizontal="center" vertical="center"/>
    </xf>
    <xf numFmtId="170" fontId="17" fillId="0" borderId="11" xfId="4" applyNumberFormat="1" applyFont="1" applyFill="1" applyBorder="1" applyAlignment="1" applyProtection="1">
      <alignment horizontal="center" vertical="center" wrapText="1"/>
    </xf>
    <xf numFmtId="170" fontId="21" fillId="0" borderId="11" xfId="0" applyNumberFormat="1" applyFont="1" applyBorder="1" applyAlignment="1">
      <alignment horizontal="center" vertical="center"/>
    </xf>
    <xf numFmtId="170" fontId="17" fillId="0" borderId="11" xfId="9" applyNumberFormat="1" applyFont="1" applyFill="1" applyBorder="1" applyAlignment="1" applyProtection="1">
      <alignment horizontal="center" vertical="center" wrapText="1"/>
    </xf>
    <xf numFmtId="170" fontId="20" fillId="0" borderId="11" xfId="0" applyNumberFormat="1" applyFont="1" applyBorder="1" applyAlignment="1">
      <alignment horizontal="center" vertical="center"/>
    </xf>
    <xf numFmtId="170" fontId="22" fillId="0" borderId="11" xfId="6" applyNumberFormat="1" applyFont="1" applyBorder="1" applyAlignment="1" applyProtection="1">
      <alignment horizontal="center" vertical="center"/>
      <protection locked="0"/>
    </xf>
    <xf numFmtId="170" fontId="18" fillId="0" borderId="11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/>
    <xf numFmtId="169" fontId="16" fillId="0" borderId="16" xfId="0" applyNumberFormat="1" applyFont="1" applyBorder="1" applyAlignment="1" applyProtection="1">
      <alignment horizontal="center" vertical="center" wrapText="1"/>
      <protection locked="0"/>
    </xf>
    <xf numFmtId="169" fontId="16" fillId="0" borderId="17" xfId="0" applyNumberFormat="1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>
      <alignment horizontal="left" vertical="center" wrapText="1" indent="1"/>
    </xf>
    <xf numFmtId="169" fontId="16" fillId="0" borderId="9" xfId="4" applyNumberFormat="1" applyFont="1" applyFill="1" applyBorder="1" applyAlignment="1" applyProtection="1">
      <alignment horizontal="center" wrapText="1"/>
    </xf>
    <xf numFmtId="169" fontId="16" fillId="0" borderId="12" xfId="4" applyNumberFormat="1" applyFont="1" applyFill="1" applyBorder="1" applyAlignment="1" applyProtection="1">
      <alignment horizontal="center" wrapText="1"/>
    </xf>
    <xf numFmtId="169" fontId="16" fillId="0" borderId="9" xfId="9" applyNumberFormat="1" applyFont="1" applyFill="1" applyBorder="1" applyAlignment="1" applyProtection="1">
      <alignment horizontal="center" wrapText="1"/>
    </xf>
    <xf numFmtId="0" fontId="16" fillId="0" borderId="13" xfId="0" applyFont="1" applyBorder="1" applyAlignment="1">
      <alignment horizontal="left" vertical="center" wrapText="1" indent="2"/>
    </xf>
    <xf numFmtId="169" fontId="16" fillId="0" borderId="9" xfId="7" applyNumberFormat="1" applyFont="1" applyFill="1" applyBorder="1" applyAlignment="1" applyProtection="1">
      <alignment horizontal="center" vertical="center" wrapText="1"/>
    </xf>
    <xf numFmtId="169" fontId="16" fillId="0" borderId="12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12" xfId="7" applyNumberFormat="1" applyFont="1" applyFill="1" applyBorder="1" applyAlignment="1" applyProtection="1">
      <alignment horizontal="center" vertical="center" wrapText="1"/>
    </xf>
    <xf numFmtId="0" fontId="16" fillId="0" borderId="13" xfId="0" applyFont="1" applyBorder="1" applyAlignment="1">
      <alignment horizontal="left" vertical="center" wrapText="1" indent="4"/>
    </xf>
    <xf numFmtId="0" fontId="17" fillId="0" borderId="13" xfId="0" applyFont="1" applyBorder="1" applyAlignment="1">
      <alignment horizontal="left" vertical="center" wrapText="1" indent="5"/>
    </xf>
    <xf numFmtId="169" fontId="17" fillId="0" borderId="12" xfId="4" applyNumberFormat="1" applyFont="1" applyFill="1" applyBorder="1" applyAlignment="1" applyProtection="1">
      <alignment horizontal="center" wrapText="1"/>
      <protection locked="0"/>
    </xf>
    <xf numFmtId="169" fontId="17" fillId="0" borderId="12" xfId="9" applyNumberFormat="1" applyFont="1" applyFill="1" applyBorder="1" applyAlignment="1" applyProtection="1">
      <alignment horizontal="center" wrapText="1"/>
      <protection locked="0"/>
    </xf>
    <xf numFmtId="169" fontId="17" fillId="0" borderId="9" xfId="0" applyNumberFormat="1" applyFont="1" applyBorder="1" applyAlignment="1">
      <alignment horizontal="center" vertical="center" wrapText="1"/>
    </xf>
    <xf numFmtId="169" fontId="17" fillId="0" borderId="12" xfId="0" applyNumberFormat="1" applyFont="1" applyBorder="1" applyAlignment="1" applyProtection="1">
      <alignment horizontal="center" vertical="center" wrapText="1"/>
      <protection locked="0"/>
    </xf>
    <xf numFmtId="169" fontId="16" fillId="0" borderId="9" xfId="4" applyNumberFormat="1" applyFont="1" applyFill="1" applyBorder="1" applyAlignment="1" applyProtection="1">
      <alignment horizontal="center" vertical="center" wrapText="1"/>
    </xf>
    <xf numFmtId="169" fontId="16" fillId="0" borderId="12" xfId="4" applyNumberFormat="1" applyFont="1" applyFill="1" applyBorder="1" applyAlignment="1" applyProtection="1">
      <alignment horizontal="center" vertical="center" wrapText="1"/>
    </xf>
    <xf numFmtId="169" fontId="16" fillId="0" borderId="9" xfId="9" applyNumberFormat="1" applyFont="1" applyFill="1" applyBorder="1" applyAlignment="1" applyProtection="1">
      <alignment horizontal="center" vertical="center" wrapText="1"/>
    </xf>
    <xf numFmtId="0" fontId="16" fillId="0" borderId="13" xfId="0" applyFont="1" applyBorder="1" applyAlignment="1">
      <alignment horizontal="left" vertical="center" wrapText="1" indent="3"/>
    </xf>
    <xf numFmtId="169" fontId="16" fillId="0" borderId="12" xfId="4" applyNumberFormat="1" applyFont="1" applyFill="1" applyBorder="1" applyAlignment="1" applyProtection="1">
      <alignment horizontal="center" vertical="center" wrapText="1"/>
      <protection locked="0"/>
    </xf>
    <xf numFmtId="169" fontId="16" fillId="0" borderId="12" xfId="9" applyNumberFormat="1" applyFont="1" applyFill="1" applyBorder="1" applyAlignment="1" applyProtection="1">
      <alignment horizontal="center" vertical="center" wrapText="1"/>
      <protection locked="0"/>
    </xf>
    <xf numFmtId="169" fontId="16" fillId="0" borderId="9" xfId="0" applyNumberFormat="1" applyFont="1" applyBorder="1" applyAlignment="1">
      <alignment horizontal="center" vertical="center" wrapText="1"/>
    </xf>
    <xf numFmtId="169" fontId="16" fillId="0" borderId="12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4"/>
    </xf>
    <xf numFmtId="169" fontId="17" fillId="0" borderId="10" xfId="0" applyNumberFormat="1" applyFont="1" applyBorder="1" applyAlignment="1" applyProtection="1">
      <alignment horizontal="center" vertical="center" wrapText="1"/>
      <protection locked="0"/>
    </xf>
    <xf numFmtId="169" fontId="16" fillId="0" borderId="10" xfId="7" applyNumberFormat="1" applyFont="1" applyFill="1" applyBorder="1" applyAlignment="1" applyProtection="1">
      <alignment horizontal="center" vertical="center" wrapText="1"/>
      <protection locked="0"/>
    </xf>
    <xf numFmtId="0" fontId="27" fillId="0" borderId="11" xfId="0" applyFont="1" applyBorder="1" applyAlignment="1">
      <alignment vertical="top" wrapText="1" readingOrder="1"/>
    </xf>
    <xf numFmtId="0" fontId="28" fillId="0" borderId="11" xfId="0" applyFont="1" applyBorder="1" applyAlignment="1">
      <alignment horizontal="center" vertical="top" wrapText="1" readingOrder="1"/>
    </xf>
    <xf numFmtId="0" fontId="29" fillId="0" borderId="11" xfId="0" applyFont="1" applyBorder="1" applyAlignment="1">
      <alignment horizontal="left" vertical="center" wrapText="1" indent="1" readingOrder="1"/>
    </xf>
    <xf numFmtId="2" fontId="29" fillId="0" borderId="11" xfId="0" applyNumberFormat="1" applyFont="1" applyBorder="1" applyAlignment="1">
      <alignment horizontal="right" vertical="center" wrapText="1" readingOrder="1"/>
    </xf>
    <xf numFmtId="0" fontId="29" fillId="0" borderId="11" xfId="0" applyFont="1" applyBorder="1" applyAlignment="1">
      <alignment horizontal="left" vertical="center" wrapText="1" indent="2" readingOrder="1"/>
    </xf>
    <xf numFmtId="0" fontId="26" fillId="0" borderId="11" xfId="0" applyFont="1" applyBorder="1"/>
    <xf numFmtId="0" fontId="5" fillId="0" borderId="27" xfId="0" applyFont="1" applyBorder="1" applyAlignment="1">
      <alignment horizontal="left" vertical="center" wrapText="1" indent="2" readingOrder="1"/>
    </xf>
    <xf numFmtId="0" fontId="30" fillId="0" borderId="0" xfId="0" applyFont="1"/>
    <xf numFmtId="0" fontId="32" fillId="0" borderId="11" xfId="0" applyFont="1" applyBorder="1" applyAlignment="1">
      <alignment horizontal="center" vertical="center" wrapText="1" readingOrder="1"/>
    </xf>
    <xf numFmtId="0" fontId="31" fillId="0" borderId="11" xfId="0" applyFont="1" applyBorder="1" applyAlignment="1">
      <alignment vertical="center" wrapText="1" readingOrder="1"/>
    </xf>
    <xf numFmtId="2" fontId="31" fillId="0" borderId="11" xfId="0" applyNumberFormat="1" applyFont="1" applyBorder="1" applyAlignment="1">
      <alignment horizontal="right" vertical="center" wrapText="1" readingOrder="1"/>
    </xf>
    <xf numFmtId="0" fontId="33" fillId="0" borderId="11" xfId="0" applyFont="1" applyBorder="1" applyAlignment="1">
      <alignment horizontal="left" vertical="center" wrapText="1" indent="1" readingOrder="1"/>
    </xf>
    <xf numFmtId="2" fontId="33" fillId="0" borderId="11" xfId="0" applyNumberFormat="1" applyFont="1" applyBorder="1" applyAlignment="1">
      <alignment horizontal="right" vertical="center" wrapText="1" readingOrder="1"/>
    </xf>
    <xf numFmtId="0" fontId="33" fillId="0" borderId="11" xfId="0" applyFont="1" applyBorder="1" applyAlignment="1">
      <alignment horizontal="left" vertical="center" wrapText="1" indent="2" readingOrder="1"/>
    </xf>
    <xf numFmtId="0" fontId="26" fillId="0" borderId="0" xfId="0" applyFont="1" applyAlignment="1">
      <alignment horizontal="center" vertical="center" readingOrder="1"/>
    </xf>
    <xf numFmtId="0" fontId="35" fillId="0" borderId="11" xfId="0" applyFont="1" applyBorder="1"/>
    <xf numFmtId="2" fontId="35" fillId="0" borderId="11" xfId="0" applyNumberFormat="1" applyFont="1" applyBorder="1"/>
    <xf numFmtId="0" fontId="5" fillId="0" borderId="20" xfId="0" applyFont="1" applyBorder="1" applyAlignment="1">
      <alignment horizontal="left" vertical="center" wrapText="1" indent="2" readingOrder="1"/>
    </xf>
    <xf numFmtId="0" fontId="32" fillId="0" borderId="27" xfId="0" applyFont="1" applyBorder="1" applyAlignment="1">
      <alignment horizontal="center" vertical="center" wrapText="1" readingOrder="1"/>
    </xf>
    <xf numFmtId="0" fontId="33" fillId="0" borderId="27" xfId="0" applyFont="1" applyBorder="1" applyAlignment="1">
      <alignment horizontal="left" vertical="center" wrapText="1" indent="2" readingOrder="1"/>
    </xf>
    <xf numFmtId="2" fontId="33" fillId="0" borderId="27" xfId="0" applyNumberFormat="1" applyFont="1" applyBorder="1" applyAlignment="1">
      <alignment horizontal="right" vertical="center" wrapText="1" readingOrder="1"/>
    </xf>
    <xf numFmtId="0" fontId="33" fillId="0" borderId="27" xfId="0" applyFont="1" applyBorder="1" applyAlignment="1">
      <alignment horizontal="left" vertical="center" wrapText="1" indent="1" readingOrder="1"/>
    </xf>
    <xf numFmtId="0" fontId="5" fillId="0" borderId="26" xfId="0" applyFont="1" applyBorder="1" applyAlignment="1">
      <alignment horizontal="left" vertical="center" wrapText="1" indent="6" readingOrder="1"/>
    </xf>
    <xf numFmtId="171" fontId="36" fillId="0" borderId="30" xfId="0" applyNumberFormat="1" applyFont="1" applyBorder="1" applyAlignment="1">
      <alignment vertical="top" wrapText="1" readingOrder="1"/>
    </xf>
    <xf numFmtId="0" fontId="40" fillId="0" borderId="0" xfId="0" applyFont="1"/>
    <xf numFmtId="0" fontId="26" fillId="2" borderId="0" xfId="0" applyFont="1" applyFill="1"/>
    <xf numFmtId="0" fontId="19" fillId="0" borderId="11" xfId="0" applyFont="1" applyBorder="1" applyAlignment="1">
      <alignment horizontal="center" vertical="top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34" fillId="3" borderId="11" xfId="0" applyFont="1" applyFill="1" applyBorder="1" applyAlignment="1">
      <alignment vertical="top" wrapText="1" readingOrder="1"/>
    </xf>
    <xf numFmtId="0" fontId="19" fillId="3" borderId="11" xfId="0" applyFont="1" applyFill="1" applyBorder="1" applyAlignment="1">
      <alignment vertical="top" wrapText="1" readingOrder="1"/>
    </xf>
    <xf numFmtId="0" fontId="19" fillId="3" borderId="11" xfId="0" applyFont="1" applyFill="1" applyBorder="1" applyAlignment="1">
      <alignment horizontal="center" vertical="center" wrapText="1" readingOrder="1"/>
    </xf>
    <xf numFmtId="0" fontId="34" fillId="3" borderId="11" xfId="0" applyFont="1" applyFill="1" applyBorder="1" applyAlignment="1">
      <alignment horizontal="center" vertical="center" wrapText="1" readingOrder="1"/>
    </xf>
    <xf numFmtId="0" fontId="27" fillId="0" borderId="11" xfId="0" applyFont="1" applyBorder="1" applyAlignment="1">
      <alignment horizontal="center" vertical="top" wrapText="1" readingOrder="1"/>
    </xf>
    <xf numFmtId="0" fontId="21" fillId="0" borderId="11" xfId="0" applyFont="1" applyBorder="1" applyAlignment="1">
      <alignment vertical="top" wrapText="1" readingOrder="1"/>
    </xf>
    <xf numFmtId="171" fontId="27" fillId="0" borderId="11" xfId="0" applyNumberFormat="1" applyFont="1" applyBorder="1" applyAlignment="1">
      <alignment horizontal="center" vertical="top" wrapText="1" readingOrder="1"/>
    </xf>
    <xf numFmtId="171" fontId="36" fillId="0" borderId="11" xfId="0" applyNumberFormat="1" applyFont="1" applyBorder="1" applyAlignment="1">
      <alignment vertical="top" wrapText="1" readingOrder="1"/>
    </xf>
    <xf numFmtId="0" fontId="19" fillId="0" borderId="11" xfId="0" applyFont="1" applyBorder="1" applyAlignment="1">
      <alignment vertical="top" wrapText="1" readingOrder="1"/>
    </xf>
    <xf numFmtId="16" fontId="27" fillId="0" borderId="11" xfId="0" applyNumberFormat="1" applyFont="1" applyBorder="1" applyAlignment="1">
      <alignment horizontal="center" vertical="top" wrapText="1" readingOrder="1"/>
    </xf>
    <xf numFmtId="171" fontId="27" fillId="0" borderId="11" xfId="0" applyNumberFormat="1" applyFont="1" applyBorder="1" applyAlignment="1">
      <alignment horizontal="center" vertical="center" wrapText="1" readingOrder="1"/>
    </xf>
    <xf numFmtId="0" fontId="37" fillId="3" borderId="11" xfId="0" applyFont="1" applyFill="1" applyBorder="1" applyAlignment="1">
      <alignment vertical="top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38" fillId="3" borderId="11" xfId="0" applyFont="1" applyFill="1" applyBorder="1" applyAlignment="1">
      <alignment vertical="top" wrapText="1" readingOrder="1"/>
    </xf>
    <xf numFmtId="0" fontId="39" fillId="3" borderId="11" xfId="0" applyFont="1" applyFill="1" applyBorder="1" applyAlignment="1">
      <alignment vertical="top" wrapText="1" readingOrder="1"/>
    </xf>
    <xf numFmtId="0" fontId="36" fillId="0" borderId="11" xfId="0" applyFont="1" applyBorder="1" applyAlignment="1">
      <alignment horizontal="center" vertical="top" wrapText="1" readingOrder="1"/>
    </xf>
    <xf numFmtId="0" fontId="41" fillId="0" borderId="11" xfId="0" applyFont="1" applyBorder="1" applyAlignment="1">
      <alignment vertical="top" wrapText="1" readingOrder="1"/>
    </xf>
    <xf numFmtId="0" fontId="42" fillId="0" borderId="11" xfId="0" applyFont="1" applyBorder="1" applyAlignment="1">
      <alignment vertical="top" wrapText="1" readingOrder="1"/>
    </xf>
    <xf numFmtId="0" fontId="34" fillId="4" borderId="11" xfId="0" applyFont="1" applyFill="1" applyBorder="1" applyAlignment="1">
      <alignment vertical="top" wrapText="1" readingOrder="1"/>
    </xf>
    <xf numFmtId="0" fontId="19" fillId="4" borderId="11" xfId="0" applyFont="1" applyFill="1" applyBorder="1" applyAlignment="1">
      <alignment vertical="top" wrapText="1" readingOrder="1"/>
    </xf>
    <xf numFmtId="0" fontId="19" fillId="4" borderId="11" xfId="0" applyFont="1" applyFill="1" applyBorder="1" applyAlignment="1">
      <alignment horizontal="center" vertical="center" wrapText="1" readingOrder="1"/>
    </xf>
    <xf numFmtId="0" fontId="34" fillId="4" borderId="11" xfId="0" applyFont="1" applyFill="1" applyBorder="1" applyAlignment="1">
      <alignment horizontal="center" vertical="center" wrapText="1" readingOrder="1"/>
    </xf>
    <xf numFmtId="169" fontId="10" fillId="0" borderId="12" xfId="7" applyNumberFormat="1" applyFont="1" applyFill="1" applyBorder="1" applyAlignment="1" applyProtection="1">
      <alignment horizontal="center" vertical="center" wrapText="1"/>
      <protection locked="0"/>
    </xf>
    <xf numFmtId="0" fontId="43" fillId="0" borderId="11" xfId="0" applyFont="1" applyBorder="1" applyAlignment="1">
      <alignment horizontal="center" vertical="center" wrapText="1" readingOrder="1"/>
    </xf>
    <xf numFmtId="0" fontId="44" fillId="0" borderId="11" xfId="0" applyFont="1" applyBorder="1" applyAlignment="1">
      <alignment horizontal="left" vertical="center" wrapText="1" indent="2" readingOrder="1"/>
    </xf>
    <xf numFmtId="2" fontId="44" fillId="0" borderId="11" xfId="0" applyNumberFormat="1" applyFont="1" applyBorder="1" applyAlignment="1">
      <alignment horizontal="right" vertical="center" wrapText="1" readingOrder="1"/>
    </xf>
    <xf numFmtId="0" fontId="44" fillId="0" borderId="11" xfId="0" applyFont="1" applyBorder="1" applyAlignment="1">
      <alignment horizontal="left" vertical="center" wrapText="1" indent="3" readingOrder="1"/>
    </xf>
    <xf numFmtId="0" fontId="45" fillId="0" borderId="11" xfId="0" applyFont="1" applyBorder="1" applyAlignment="1">
      <alignment horizontal="center" vertical="center" wrapText="1" readingOrder="1"/>
    </xf>
    <xf numFmtId="0" fontId="46" fillId="0" borderId="11" xfId="0" applyFont="1" applyBorder="1" applyAlignment="1">
      <alignment horizontal="left" vertical="center" wrapText="1" indent="1" readingOrder="1"/>
    </xf>
    <xf numFmtId="2" fontId="46" fillId="0" borderId="11" xfId="0" applyNumberFormat="1" applyFont="1" applyBorder="1" applyAlignment="1">
      <alignment horizontal="right" vertical="center" wrapText="1" readingOrder="1"/>
    </xf>
    <xf numFmtId="0" fontId="30" fillId="0" borderId="11" xfId="0" applyFont="1" applyBorder="1"/>
    <xf numFmtId="0" fontId="8" fillId="0" borderId="11" xfId="0" applyFont="1" applyBorder="1"/>
    <xf numFmtId="0" fontId="4" fillId="0" borderId="34" xfId="0" applyFont="1" applyBorder="1" applyAlignment="1">
      <alignment horizontal="center" vertical="center" wrapText="1" readingOrder="1"/>
    </xf>
    <xf numFmtId="0" fontId="28" fillId="0" borderId="11" xfId="0" applyFont="1" applyBorder="1" applyAlignment="1">
      <alignment horizontal="center" vertical="center" wrapText="1" readingOrder="1"/>
    </xf>
    <xf numFmtId="0" fontId="34" fillId="0" borderId="11" xfId="0" applyFont="1" applyBorder="1" applyAlignment="1">
      <alignment horizontal="center" vertical="center" wrapText="1" readingOrder="1"/>
    </xf>
    <xf numFmtId="0" fontId="28" fillId="0" borderId="11" xfId="0" applyFont="1" applyBorder="1" applyAlignment="1">
      <alignment vertical="center" wrapText="1" readingOrder="1"/>
    </xf>
    <xf numFmtId="2" fontId="28" fillId="0" borderId="11" xfId="0" applyNumberFormat="1" applyFont="1" applyBorder="1" applyAlignment="1">
      <alignment horizontal="right" vertical="center" wrapText="1" readingOrder="1"/>
    </xf>
    <xf numFmtId="0" fontId="29" fillId="0" borderId="11" xfId="0" applyFont="1" applyBorder="1" applyAlignment="1">
      <alignment horizontal="left" vertical="center" wrapText="1" indent="3" readingOrder="1"/>
    </xf>
    <xf numFmtId="2" fontId="29" fillId="2" borderId="11" xfId="0" applyNumberFormat="1" applyFont="1" applyFill="1" applyBorder="1" applyAlignment="1">
      <alignment horizontal="right" vertical="center" wrapText="1" readingOrder="1"/>
    </xf>
    <xf numFmtId="0" fontId="29" fillId="0" borderId="11" xfId="0" applyFont="1" applyBorder="1" applyAlignment="1">
      <alignment horizontal="left" vertical="center" wrapText="1" indent="4" readingOrder="1"/>
    </xf>
    <xf numFmtId="0" fontId="29" fillId="0" borderId="11" xfId="0" applyFont="1" applyBorder="1" applyAlignment="1">
      <alignment horizontal="left" vertical="center" wrapText="1" indent="6" readingOrder="1"/>
    </xf>
    <xf numFmtId="0" fontId="34" fillId="0" borderId="35" xfId="0" applyFont="1" applyBorder="1" applyAlignment="1">
      <alignment horizontal="center" vertical="center" wrapText="1" readingOrder="1"/>
    </xf>
    <xf numFmtId="0" fontId="34" fillId="0" borderId="25" xfId="0" applyFont="1" applyBorder="1" applyAlignment="1">
      <alignment horizontal="center" vertical="center" wrapText="1" readingOrder="1"/>
    </xf>
    <xf numFmtId="0" fontId="29" fillId="0" borderId="25" xfId="0" applyFont="1" applyBorder="1" applyAlignment="1">
      <alignment horizontal="left" vertical="center" wrapText="1" indent="6" readingOrder="1"/>
    </xf>
    <xf numFmtId="2" fontId="29" fillId="0" borderId="25" xfId="0" applyNumberFormat="1" applyFont="1" applyBorder="1" applyAlignment="1">
      <alignment horizontal="right" vertical="center" wrapText="1" readingOrder="1"/>
    </xf>
    <xf numFmtId="2" fontId="29" fillId="2" borderId="25" xfId="0" applyNumberFormat="1" applyFont="1" applyFill="1" applyBorder="1" applyAlignment="1">
      <alignment horizontal="right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29" fillId="0" borderId="26" xfId="0" applyFont="1" applyBorder="1" applyAlignment="1">
      <alignment horizontal="left" vertical="center" wrapText="1" indent="6" readingOrder="1"/>
    </xf>
    <xf numFmtId="2" fontId="29" fillId="0" borderId="26" xfId="0" applyNumberFormat="1" applyFont="1" applyBorder="1" applyAlignment="1">
      <alignment horizontal="right" vertical="center" wrapText="1" readingOrder="1"/>
    </xf>
    <xf numFmtId="2" fontId="29" fillId="2" borderId="26" xfId="0" applyNumberFormat="1" applyFont="1" applyFill="1" applyBorder="1" applyAlignment="1">
      <alignment horizontal="right" vertical="center" wrapText="1" readingOrder="1"/>
    </xf>
    <xf numFmtId="0" fontId="29" fillId="0" borderId="26" xfId="0" applyFont="1" applyBorder="1" applyAlignment="1">
      <alignment horizontal="left" vertical="center" wrapText="1" indent="4" readingOrder="1"/>
    </xf>
    <xf numFmtId="0" fontId="34" fillId="0" borderId="20" xfId="0" applyFont="1" applyBorder="1" applyAlignment="1">
      <alignment horizontal="center" vertical="center" wrapText="1" readingOrder="1"/>
    </xf>
    <xf numFmtId="0" fontId="29" fillId="0" borderId="20" xfId="0" applyFont="1" applyBorder="1" applyAlignment="1">
      <alignment horizontal="left" vertical="center" wrapText="1" indent="4" readingOrder="1"/>
    </xf>
    <xf numFmtId="2" fontId="29" fillId="0" borderId="20" xfId="0" applyNumberFormat="1" applyFont="1" applyBorder="1" applyAlignment="1">
      <alignment horizontal="right" vertical="center" wrapText="1" readingOrder="1"/>
    </xf>
    <xf numFmtId="0" fontId="29" fillId="0" borderId="20" xfId="0" applyFont="1" applyBorder="1" applyAlignment="1">
      <alignment horizontal="left" vertical="center" wrapText="1" indent="2" readingOrder="1"/>
    </xf>
    <xf numFmtId="0" fontId="34" fillId="0" borderId="27" xfId="0" applyFont="1" applyBorder="1" applyAlignment="1">
      <alignment horizontal="center" vertical="center" wrapText="1" readingOrder="1"/>
    </xf>
    <xf numFmtId="0" fontId="29" fillId="0" borderId="27" xfId="0" applyFont="1" applyBorder="1" applyAlignment="1">
      <alignment horizontal="left" vertical="center" wrapText="1" indent="2" readingOrder="1"/>
    </xf>
    <xf numFmtId="2" fontId="29" fillId="0" borderId="27" xfId="0" applyNumberFormat="1" applyFont="1" applyBorder="1" applyAlignment="1">
      <alignment horizontal="right" vertical="center" wrapText="1" readingOrder="1"/>
    </xf>
    <xf numFmtId="2" fontId="29" fillId="2" borderId="27" xfId="0" applyNumberFormat="1" applyFont="1" applyFill="1" applyBorder="1" applyAlignment="1">
      <alignment horizontal="right" vertical="center" wrapText="1" readingOrder="1"/>
    </xf>
    <xf numFmtId="0" fontId="29" fillId="0" borderId="27" xfId="0" applyFont="1" applyBorder="1" applyAlignment="1">
      <alignment horizontal="left" vertical="center" wrapText="1" indent="4" readingOrder="1"/>
    </xf>
    <xf numFmtId="0" fontId="34" fillId="0" borderId="1" xfId="0" applyFont="1" applyBorder="1" applyAlignment="1">
      <alignment horizontal="center" vertical="center" wrapText="1" readingOrder="1"/>
    </xf>
    <xf numFmtId="0" fontId="29" fillId="0" borderId="1" xfId="0" applyFont="1" applyBorder="1" applyAlignment="1">
      <alignment horizontal="left" vertical="center" wrapText="1" indent="4" readingOrder="1"/>
    </xf>
    <xf numFmtId="2" fontId="29" fillId="0" borderId="1" xfId="0" applyNumberFormat="1" applyFont="1" applyBorder="1" applyAlignment="1">
      <alignment horizontal="right" vertical="center" wrapText="1" readingOrder="1"/>
    </xf>
    <xf numFmtId="0" fontId="29" fillId="0" borderId="25" xfId="0" applyFont="1" applyBorder="1" applyAlignment="1">
      <alignment horizontal="left" vertical="center" wrapText="1" indent="1" readingOrder="1"/>
    </xf>
    <xf numFmtId="49" fontId="34" fillId="0" borderId="11" xfId="0" applyNumberFormat="1" applyFont="1" applyBorder="1" applyAlignment="1">
      <alignment horizontal="center" vertical="center" wrapText="1" readingOrder="1"/>
    </xf>
    <xf numFmtId="0" fontId="34" fillId="0" borderId="31" xfId="0" applyFont="1" applyBorder="1" applyAlignment="1">
      <alignment horizontal="center" vertical="center" wrapText="1" readingOrder="1"/>
    </xf>
    <xf numFmtId="0" fontId="29" fillId="0" borderId="25" xfId="0" applyFont="1" applyBorder="1" applyAlignment="1">
      <alignment horizontal="left" vertical="center" wrapText="1" indent="4" readingOrder="1"/>
    </xf>
    <xf numFmtId="0" fontId="29" fillId="0" borderId="26" xfId="0" applyFont="1" applyBorder="1" applyAlignment="1">
      <alignment horizontal="left" vertical="center" wrapText="1" indent="2" readingOrder="1"/>
    </xf>
    <xf numFmtId="49" fontId="19" fillId="0" borderId="0" xfId="0" applyNumberFormat="1" applyFont="1" applyAlignment="1">
      <alignment wrapText="1"/>
    </xf>
    <xf numFmtId="49" fontId="34" fillId="0" borderId="25" xfId="0" applyNumberFormat="1" applyFont="1" applyBorder="1" applyAlignment="1">
      <alignment horizontal="center" vertical="center" wrapText="1" readingOrder="1"/>
    </xf>
    <xf numFmtId="2" fontId="28" fillId="0" borderId="25" xfId="0" applyNumberFormat="1" applyFont="1" applyBorder="1" applyAlignment="1">
      <alignment horizontal="right" vertical="center" wrapText="1" readingOrder="1"/>
    </xf>
    <xf numFmtId="0" fontId="47" fillId="0" borderId="11" xfId="0" applyFont="1" applyBorder="1" applyAlignment="1">
      <alignment horizontal="left" vertical="center" wrapText="1" indent="1" readingOrder="1"/>
    </xf>
    <xf numFmtId="2" fontId="47" fillId="0" borderId="11" xfId="0" applyNumberFormat="1" applyFont="1" applyBorder="1" applyAlignment="1">
      <alignment horizontal="right" vertical="center" wrapText="1" readingOrder="1"/>
    </xf>
    <xf numFmtId="0" fontId="47" fillId="0" borderId="11" xfId="0" applyFont="1" applyBorder="1" applyAlignment="1">
      <alignment horizontal="left" vertical="center" wrapText="1" indent="2" readingOrder="1"/>
    </xf>
    <xf numFmtId="2" fontId="47" fillId="2" borderId="11" xfId="0" applyNumberFormat="1" applyFont="1" applyFill="1" applyBorder="1" applyAlignment="1">
      <alignment horizontal="right" vertical="center" wrapText="1" readingOrder="1"/>
    </xf>
    <xf numFmtId="0" fontId="47" fillId="0" borderId="11" xfId="0" applyFont="1" applyBorder="1" applyAlignment="1">
      <alignment horizontal="left" vertical="center" wrapText="1" indent="3" readingOrder="1"/>
    </xf>
    <xf numFmtId="0" fontId="47" fillId="0" borderId="11" xfId="0" applyFont="1" applyBorder="1" applyAlignment="1">
      <alignment horizontal="left" vertical="center" wrapText="1" indent="4" readingOrder="1"/>
    </xf>
    <xf numFmtId="0" fontId="27" fillId="0" borderId="11" xfId="0" applyFont="1" applyBorder="1" applyAlignment="1">
      <alignment horizontal="center" vertical="center" wrapText="1" readingOrder="1"/>
    </xf>
    <xf numFmtId="0" fontId="19" fillId="5" borderId="32" xfId="0" applyFont="1" applyFill="1" applyBorder="1" applyAlignment="1">
      <alignment horizontal="center" vertical="center" wrapText="1"/>
    </xf>
    <xf numFmtId="0" fontId="19" fillId="0" borderId="0" xfId="0" applyFont="1"/>
    <xf numFmtId="0" fontId="34" fillId="0" borderId="19" xfId="0" applyFont="1" applyBorder="1" applyAlignment="1">
      <alignment horizontal="center" vertical="center" wrapText="1" readingOrder="1"/>
    </xf>
    <xf numFmtId="0" fontId="29" fillId="0" borderId="19" xfId="0" applyFont="1" applyBorder="1" applyAlignment="1">
      <alignment horizontal="left" vertical="center" wrapText="1" indent="3" readingOrder="1"/>
    </xf>
    <xf numFmtId="2" fontId="29" fillId="0" borderId="19" xfId="0" applyNumberFormat="1" applyFont="1" applyBorder="1" applyAlignment="1">
      <alignment horizontal="right" vertical="center" wrapText="1" readingOrder="1"/>
    </xf>
    <xf numFmtId="0" fontId="19" fillId="0" borderId="11" xfId="0" applyFont="1" applyBorder="1"/>
    <xf numFmtId="49" fontId="19" fillId="0" borderId="11" xfId="0" applyNumberFormat="1" applyFont="1" applyBorder="1" applyAlignment="1">
      <alignment wrapText="1"/>
    </xf>
    <xf numFmtId="0" fontId="19" fillId="5" borderId="33" xfId="0" applyFont="1" applyFill="1" applyBorder="1" applyAlignment="1">
      <alignment horizontal="center" wrapText="1"/>
    </xf>
    <xf numFmtId="0" fontId="29" fillId="0" borderId="27" xfId="0" applyFont="1" applyBorder="1" applyAlignment="1">
      <alignment horizontal="left" vertical="center" wrapText="1" indent="1" readingOrder="1"/>
    </xf>
    <xf numFmtId="0" fontId="34" fillId="0" borderId="2" xfId="0" applyFont="1" applyBorder="1" applyAlignment="1">
      <alignment horizontal="center" vertical="center" wrapText="1" readingOrder="1"/>
    </xf>
    <xf numFmtId="0" fontId="29" fillId="0" borderId="2" xfId="0" applyFont="1" applyBorder="1" applyAlignment="1">
      <alignment horizontal="left" vertical="center" wrapText="1" indent="4" readingOrder="1"/>
    </xf>
    <xf numFmtId="2" fontId="29" fillId="0" borderId="2" xfId="0" applyNumberFormat="1" applyFont="1" applyBorder="1" applyAlignment="1">
      <alignment horizontal="right" vertical="center" wrapText="1" readingOrder="1"/>
    </xf>
    <xf numFmtId="0" fontId="29" fillId="0" borderId="1" xfId="0" applyFont="1" applyBorder="1" applyAlignment="1">
      <alignment horizontal="left" vertical="center" wrapText="1" indent="3" readingOrder="1"/>
    </xf>
    <xf numFmtId="0" fontId="29" fillId="0" borderId="2" xfId="0" applyFont="1" applyBorder="1" applyAlignment="1">
      <alignment horizontal="left" vertical="center" wrapText="1" indent="2" readingOrder="1"/>
    </xf>
    <xf numFmtId="2" fontId="29" fillId="0" borderId="10" xfId="0" applyNumberFormat="1" applyFont="1" applyBorder="1" applyAlignment="1">
      <alignment horizontal="right" vertical="center" wrapText="1" readingOrder="1"/>
    </xf>
    <xf numFmtId="0" fontId="29" fillId="0" borderId="20" xfId="0" applyFont="1" applyBorder="1" applyAlignment="1">
      <alignment horizontal="left" vertical="center" wrapText="1" indent="3" readingOrder="1"/>
    </xf>
    <xf numFmtId="0" fontId="34" fillId="0" borderId="10" xfId="0" applyFont="1" applyBorder="1" applyAlignment="1">
      <alignment horizontal="center" vertical="center" wrapText="1" readingOrder="1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Border="1"/>
    <xf numFmtId="0" fontId="32" fillId="0" borderId="25" xfId="0" applyFont="1" applyBorder="1" applyAlignment="1">
      <alignment horizontal="center" vertical="center" wrapText="1" readingOrder="1"/>
    </xf>
    <xf numFmtId="0" fontId="33" fillId="0" borderId="25" xfId="0" applyFont="1" applyBorder="1" applyAlignment="1">
      <alignment horizontal="left" vertical="center" wrapText="1" indent="1" readingOrder="1"/>
    </xf>
    <xf numFmtId="2" fontId="33" fillId="0" borderId="25" xfId="0" applyNumberFormat="1" applyFont="1" applyBorder="1" applyAlignment="1">
      <alignment horizontal="right" vertical="center" wrapText="1" readingOrder="1"/>
    </xf>
    <xf numFmtId="0" fontId="4" fillId="0" borderId="36" xfId="0" applyFont="1" applyBorder="1" applyAlignment="1">
      <alignment horizontal="center" vertical="center" wrapText="1" readingOrder="1"/>
    </xf>
    <xf numFmtId="0" fontId="16" fillId="0" borderId="11" xfId="0" applyFont="1" applyBorder="1"/>
    <xf numFmtId="0" fontId="48" fillId="0" borderId="11" xfId="0" applyFont="1" applyBorder="1"/>
    <xf numFmtId="0" fontId="16" fillId="0" borderId="11" xfId="0" applyFont="1" applyBorder="1" applyAlignment="1">
      <alignment horizontal="center" vertical="center"/>
    </xf>
    <xf numFmtId="170" fontId="26" fillId="0" borderId="11" xfId="0" applyNumberFormat="1" applyFont="1" applyBorder="1" applyAlignment="1">
      <alignment horizontal="center" vertical="center" wrapText="1"/>
    </xf>
    <xf numFmtId="170" fontId="26" fillId="0" borderId="11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wrapText="1"/>
    </xf>
    <xf numFmtId="0" fontId="48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0" fontId="26" fillId="0" borderId="11" xfId="0" applyFont="1" applyBorder="1" applyAlignment="1">
      <alignment horizontal="center" vertical="center"/>
    </xf>
    <xf numFmtId="0" fontId="17" fillId="0" borderId="11" xfId="0" applyFont="1" applyBorder="1"/>
    <xf numFmtId="49" fontId="27" fillId="0" borderId="11" xfId="0" applyNumberFormat="1" applyFont="1" applyBorder="1" applyAlignment="1">
      <alignment horizontal="center" vertical="top" wrapText="1" readingOrder="1"/>
    </xf>
    <xf numFmtId="2" fontId="21" fillId="0" borderId="11" xfId="0" applyNumberFormat="1" applyFont="1" applyBorder="1" applyAlignment="1">
      <alignment vertical="top" wrapText="1" readingOrder="1"/>
    </xf>
    <xf numFmtId="2" fontId="5" fillId="0" borderId="36" xfId="0" applyNumberFormat="1" applyFont="1" applyBorder="1" applyAlignment="1">
      <alignment horizontal="right" vertical="center" wrapText="1" readingOrder="1"/>
    </xf>
    <xf numFmtId="2" fontId="5" fillId="0" borderId="37" xfId="0" applyNumberFormat="1" applyFont="1" applyBorder="1" applyAlignment="1">
      <alignment horizontal="right" vertical="center" wrapText="1" readingOrder="1"/>
    </xf>
    <xf numFmtId="0" fontId="5" fillId="0" borderId="19" xfId="0" applyFont="1" applyBorder="1" applyAlignment="1">
      <alignment horizontal="left" vertical="center" wrapText="1" indent="8" readingOrder="1"/>
    </xf>
    <xf numFmtId="0" fontId="5" fillId="0" borderId="11" xfId="0" applyFont="1" applyBorder="1" applyAlignment="1">
      <alignment horizontal="left" vertical="center" wrapText="1" indent="7" readingOrder="1"/>
    </xf>
    <xf numFmtId="0" fontId="5" fillId="0" borderId="11" xfId="0" applyFont="1" applyBorder="1" applyAlignment="1">
      <alignment horizontal="left" vertical="center" wrapText="1" indent="8" readingOrder="1"/>
    </xf>
    <xf numFmtId="0" fontId="5" fillId="0" borderId="25" xfId="0" applyFont="1" applyBorder="1" applyAlignment="1">
      <alignment horizontal="left" vertical="center" wrapText="1" indent="8" readingOrder="1"/>
    </xf>
    <xf numFmtId="2" fontId="5" fillId="0" borderId="38" xfId="0" applyNumberFormat="1" applyFont="1" applyBorder="1" applyAlignment="1">
      <alignment horizontal="right" vertical="center" wrapText="1" readingOrder="1"/>
    </xf>
    <xf numFmtId="2" fontId="3" fillId="0" borderId="39" xfId="0" applyNumberFormat="1" applyFont="1" applyBorder="1" applyAlignment="1">
      <alignment horizontal="right" vertical="center" wrapText="1" readingOrder="1"/>
    </xf>
    <xf numFmtId="0" fontId="5" fillId="0" borderId="27" xfId="0" applyFont="1" applyBorder="1" applyAlignment="1">
      <alignment horizontal="left" vertical="center" wrapText="1" indent="1" readingOrder="1"/>
    </xf>
    <xf numFmtId="2" fontId="5" fillId="0" borderId="31" xfId="0" applyNumberFormat="1" applyFont="1" applyBorder="1" applyAlignment="1">
      <alignment horizontal="right" vertical="center" wrapText="1" readingOrder="1"/>
    </xf>
    <xf numFmtId="2" fontId="5" fillId="0" borderId="34" xfId="0" applyNumberFormat="1" applyFont="1" applyBorder="1" applyAlignment="1">
      <alignment horizontal="right" vertical="center" wrapText="1" readingOrder="1"/>
    </xf>
    <xf numFmtId="2" fontId="5" fillId="0" borderId="40" xfId="0" applyNumberFormat="1" applyFont="1" applyBorder="1" applyAlignment="1">
      <alignment horizontal="right" vertical="center" wrapText="1" readingOrder="1"/>
    </xf>
    <xf numFmtId="2" fontId="29" fillId="0" borderId="39" xfId="0" applyNumberFormat="1" applyFont="1" applyBorder="1" applyAlignment="1">
      <alignment horizontal="right" vertical="center" wrapText="1" readingOrder="1"/>
    </xf>
    <xf numFmtId="0" fontId="33" fillId="0" borderId="25" xfId="0" applyFont="1" applyBorder="1" applyAlignment="1">
      <alignment horizontal="left" vertical="center" wrapText="1" indent="2" readingOrder="1"/>
    </xf>
    <xf numFmtId="0" fontId="5" fillId="0" borderId="20" xfId="0" applyFont="1" applyBorder="1" applyAlignment="1">
      <alignment horizontal="left" vertical="center" wrapText="1" indent="8" readingOrder="1"/>
    </xf>
    <xf numFmtId="0" fontId="29" fillId="0" borderId="25" xfId="0" applyFont="1" applyBorder="1" applyAlignment="1">
      <alignment horizontal="left" vertical="center" wrapText="1" indent="2" readingOrder="1"/>
    </xf>
    <xf numFmtId="2" fontId="33" fillId="0" borderId="10" xfId="0" applyNumberFormat="1" applyFont="1" applyBorder="1" applyAlignment="1">
      <alignment horizontal="right" vertical="center" wrapText="1" readingOrder="1"/>
    </xf>
    <xf numFmtId="2" fontId="33" fillId="0" borderId="39" xfId="0" applyNumberFormat="1" applyFont="1" applyBorder="1" applyAlignment="1">
      <alignment horizontal="right" vertical="center" wrapText="1" readingOrder="1"/>
    </xf>
    <xf numFmtId="2" fontId="5" fillId="0" borderId="35" xfId="0" applyNumberFormat="1" applyFont="1" applyBorder="1" applyAlignment="1">
      <alignment horizontal="right" vertical="center" wrapText="1" readingOrder="1"/>
    </xf>
    <xf numFmtId="2" fontId="5" fillId="0" borderId="41" xfId="0" applyNumberFormat="1" applyFont="1" applyBorder="1" applyAlignment="1">
      <alignment horizontal="right" vertical="center" wrapText="1" readingOrder="1"/>
    </xf>
    <xf numFmtId="0" fontId="4" fillId="0" borderId="31" xfId="0" applyFont="1" applyBorder="1" applyAlignment="1">
      <alignment horizontal="center" vertical="center" wrapText="1" readingOrder="1"/>
    </xf>
    <xf numFmtId="0" fontId="5" fillId="0" borderId="25" xfId="0" applyFont="1" applyBorder="1" applyAlignment="1">
      <alignment horizontal="left" vertical="center" wrapText="1" indent="3" readingOrder="1"/>
    </xf>
    <xf numFmtId="0" fontId="32" fillId="0" borderId="26" xfId="0" applyFont="1" applyBorder="1" applyAlignment="1">
      <alignment horizontal="center" vertical="center" wrapText="1" readingOrder="1"/>
    </xf>
    <xf numFmtId="0" fontId="33" fillId="0" borderId="26" xfId="0" applyFont="1" applyBorder="1" applyAlignment="1">
      <alignment horizontal="left" vertical="center" wrapText="1" indent="2" readingOrder="1"/>
    </xf>
    <xf numFmtId="2" fontId="33" fillId="0" borderId="26" xfId="0" applyNumberFormat="1" applyFont="1" applyBorder="1" applyAlignment="1">
      <alignment horizontal="right" vertical="center" wrapText="1" readingOrder="1"/>
    </xf>
    <xf numFmtId="2" fontId="5" fillId="0" borderId="39" xfId="0" applyNumberFormat="1" applyFont="1" applyBorder="1" applyAlignment="1">
      <alignment horizontal="right" vertical="center" wrapText="1" readingOrder="1"/>
    </xf>
    <xf numFmtId="2" fontId="49" fillId="2" borderId="11" xfId="0" applyNumberFormat="1" applyFont="1" applyFill="1" applyBorder="1" applyAlignment="1">
      <alignment horizontal="right" vertical="center" wrapText="1" readingOrder="1"/>
    </xf>
    <xf numFmtId="169" fontId="10" fillId="0" borderId="0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0" xfId="7" applyNumberFormat="1" applyFont="1" applyFill="1" applyBorder="1" applyAlignment="1" applyProtection="1">
      <alignment horizontal="center" vertical="center" wrapText="1"/>
    </xf>
    <xf numFmtId="169" fontId="10" fillId="2" borderId="0" xfId="7" applyNumberFormat="1" applyFont="1" applyFill="1" applyBorder="1" applyAlignment="1" applyProtection="1">
      <alignment horizontal="center" vertical="center" wrapText="1"/>
      <protection locked="0"/>
    </xf>
    <xf numFmtId="2" fontId="10" fillId="0" borderId="10" xfId="6" applyNumberFormat="1" applyFont="1" applyBorder="1" applyAlignment="1">
      <alignment horizontal="center" vertical="center" wrapText="1"/>
    </xf>
    <xf numFmtId="2" fontId="29" fillId="0" borderId="41" xfId="0" applyNumberFormat="1" applyFont="1" applyBorder="1" applyAlignment="1">
      <alignment horizontal="right" vertical="center" wrapText="1" readingOrder="1"/>
    </xf>
    <xf numFmtId="0" fontId="32" fillId="0" borderId="42" xfId="0" applyFont="1" applyBorder="1" applyAlignment="1">
      <alignment horizontal="center" vertical="center" wrapText="1" readingOrder="1"/>
    </xf>
    <xf numFmtId="0" fontId="29" fillId="0" borderId="27" xfId="0" applyFont="1" applyBorder="1" applyAlignment="1">
      <alignment horizontal="left" vertical="center" wrapText="1" indent="6" readingOrder="1"/>
    </xf>
    <xf numFmtId="0" fontId="42" fillId="0" borderId="11" xfId="0" applyFont="1" applyBorder="1"/>
    <xf numFmtId="0" fontId="19" fillId="0" borderId="11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 wrapText="1" readingOrder="1"/>
    </xf>
    <xf numFmtId="0" fontId="2" fillId="0" borderId="11" xfId="0" applyFont="1" applyBorder="1"/>
    <xf numFmtId="2" fontId="5" fillId="0" borderId="10" xfId="0" applyNumberFormat="1" applyFont="1" applyBorder="1" applyAlignment="1">
      <alignment horizontal="right" vertical="center" wrapText="1" readingOrder="1"/>
    </xf>
    <xf numFmtId="0" fontId="2" fillId="0" borderId="49" xfId="0" applyFont="1" applyBorder="1"/>
    <xf numFmtId="0" fontId="4" fillId="0" borderId="10" xfId="0" applyFont="1" applyBorder="1" applyAlignment="1">
      <alignment horizontal="center" vertical="center" wrapText="1" readingOrder="1"/>
    </xf>
    <xf numFmtId="0" fontId="32" fillId="0" borderId="10" xfId="0" applyFont="1" applyBorder="1" applyAlignment="1">
      <alignment horizontal="center" vertical="center" wrapText="1" readingOrder="1"/>
    </xf>
    <xf numFmtId="2" fontId="5" fillId="0" borderId="42" xfId="0" applyNumberFormat="1" applyFont="1" applyBorder="1" applyAlignment="1">
      <alignment horizontal="right" vertical="center" wrapText="1" readingOrder="1"/>
    </xf>
    <xf numFmtId="171" fontId="50" fillId="0" borderId="30" xfId="0" applyNumberFormat="1" applyFont="1" applyBorder="1" applyAlignment="1">
      <alignment vertical="top" wrapText="1" readingOrder="1"/>
    </xf>
    <xf numFmtId="2" fontId="51" fillId="0" borderId="0" xfId="0" applyNumberFormat="1" applyFont="1" applyAlignment="1">
      <alignment wrapText="1"/>
    </xf>
    <xf numFmtId="171" fontId="50" fillId="0" borderId="50" xfId="0" applyNumberFormat="1" applyFont="1" applyBorder="1" applyAlignment="1">
      <alignment vertical="top" wrapText="1" readingOrder="1"/>
    </xf>
    <xf numFmtId="171" fontId="50" fillId="0" borderId="51" xfId="0" applyNumberFormat="1" applyFont="1" applyBorder="1" applyAlignment="1">
      <alignment vertical="top" wrapText="1" readingOrder="1"/>
    </xf>
    <xf numFmtId="2" fontId="51" fillId="0" borderId="11" xfId="0" applyNumberFormat="1" applyFont="1" applyBorder="1" applyAlignment="1">
      <alignment wrapText="1"/>
    </xf>
    <xf numFmtId="171" fontId="27" fillId="0" borderId="30" xfId="0" applyNumberFormat="1" applyFont="1" applyBorder="1" applyAlignment="1">
      <alignment vertical="top" wrapText="1" readingOrder="1"/>
    </xf>
    <xf numFmtId="4" fontId="51" fillId="0" borderId="11" xfId="0" applyNumberFormat="1" applyFont="1" applyBorder="1"/>
    <xf numFmtId="171" fontId="27" fillId="0" borderId="51" xfId="0" applyNumberFormat="1" applyFont="1" applyBorder="1" applyAlignment="1">
      <alignment vertical="top" wrapText="1" readingOrder="1"/>
    </xf>
    <xf numFmtId="171" fontId="27" fillId="0" borderId="50" xfId="0" applyNumberFormat="1" applyFont="1" applyBorder="1" applyAlignment="1">
      <alignment vertical="top" wrapText="1" readingOrder="1"/>
    </xf>
    <xf numFmtId="171" fontId="27" fillId="0" borderId="11" xfId="0" applyNumberFormat="1" applyFont="1" applyBorder="1" applyAlignment="1">
      <alignment vertical="top" wrapText="1" readingOrder="1"/>
    </xf>
    <xf numFmtId="0" fontId="51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2" fontId="51" fillId="0" borderId="11" xfId="0" applyNumberFormat="1" applyFont="1" applyBorder="1" applyAlignment="1">
      <alignment horizontal="right" vertical="center" wrapText="1"/>
    </xf>
    <xf numFmtId="170" fontId="21" fillId="0" borderId="11" xfId="0" applyNumberFormat="1" applyFont="1" applyBorder="1" applyAlignment="1">
      <alignment horizontal="center" vertical="center" wrapText="1"/>
    </xf>
    <xf numFmtId="0" fontId="5" fillId="0" borderId="20" xfId="0" applyFont="1" applyBorder="1" applyAlignment="1">
      <alignment horizontal="left" vertical="center" wrapText="1" indent="7" readingOrder="1"/>
    </xf>
    <xf numFmtId="0" fontId="5" fillId="0" borderId="1" xfId="0" applyFont="1" applyBorder="1" applyAlignment="1">
      <alignment horizontal="left" vertical="center" wrapText="1" indent="8" readingOrder="1"/>
    </xf>
    <xf numFmtId="0" fontId="28" fillId="0" borderId="10" xfId="0" applyFont="1" applyBorder="1" applyAlignment="1">
      <alignment horizontal="center" vertical="center" wrapText="1" readingOrder="1"/>
    </xf>
    <xf numFmtId="2" fontId="28" fillId="0" borderId="10" xfId="0" applyNumberFormat="1" applyFont="1" applyBorder="1" applyAlignment="1">
      <alignment horizontal="right" vertical="center" wrapText="1" readingOrder="1"/>
    </xf>
    <xf numFmtId="2" fontId="29" fillId="2" borderId="10" xfId="0" applyNumberFormat="1" applyFont="1" applyFill="1" applyBorder="1" applyAlignment="1">
      <alignment horizontal="right" vertical="center" wrapText="1" readingOrder="1"/>
    </xf>
    <xf numFmtId="2" fontId="5" fillId="2" borderId="10" xfId="0" applyNumberFormat="1" applyFont="1" applyFill="1" applyBorder="1" applyAlignment="1">
      <alignment horizontal="right" vertical="center" wrapText="1" readingOrder="1"/>
    </xf>
    <xf numFmtId="2" fontId="5" fillId="2" borderId="42" xfId="0" applyNumberFormat="1" applyFont="1" applyFill="1" applyBorder="1" applyAlignment="1">
      <alignment horizontal="right" vertical="center" wrapText="1" readingOrder="1"/>
    </xf>
    <xf numFmtId="2" fontId="5" fillId="2" borderId="52" xfId="0" applyNumberFormat="1" applyFont="1" applyFill="1" applyBorder="1" applyAlignment="1">
      <alignment horizontal="right" vertical="center" wrapText="1" readingOrder="1"/>
    </xf>
    <xf numFmtId="2" fontId="29" fillId="2" borderId="52" xfId="0" applyNumberFormat="1" applyFont="1" applyFill="1" applyBorder="1" applyAlignment="1">
      <alignment horizontal="right" vertical="center" wrapText="1" readingOrder="1"/>
    </xf>
    <xf numFmtId="2" fontId="29" fillId="2" borderId="48" xfId="0" applyNumberFormat="1" applyFont="1" applyFill="1" applyBorder="1" applyAlignment="1">
      <alignment horizontal="right" vertical="center" wrapText="1" readingOrder="1"/>
    </xf>
    <xf numFmtId="2" fontId="5" fillId="2" borderId="48" xfId="0" applyNumberFormat="1" applyFont="1" applyFill="1" applyBorder="1" applyAlignment="1">
      <alignment horizontal="right" vertical="center" wrapText="1" readingOrder="1"/>
    </xf>
    <xf numFmtId="2" fontId="29" fillId="0" borderId="35" xfId="0" applyNumberFormat="1" applyFont="1" applyBorder="1" applyAlignment="1">
      <alignment horizontal="right" vertical="center" wrapText="1" readingOrder="1"/>
    </xf>
    <xf numFmtId="2" fontId="29" fillId="0" borderId="52" xfId="0" applyNumberFormat="1" applyFont="1" applyBorder="1" applyAlignment="1">
      <alignment horizontal="right" vertical="center" wrapText="1" readingOrder="1"/>
    </xf>
    <xf numFmtId="2" fontId="29" fillId="2" borderId="42" xfId="0" applyNumberFormat="1" applyFont="1" applyFill="1" applyBorder="1" applyAlignment="1">
      <alignment horizontal="right" vertical="center" wrapText="1" readingOrder="1"/>
    </xf>
    <xf numFmtId="2" fontId="33" fillId="0" borderId="52" xfId="0" applyNumberFormat="1" applyFont="1" applyBorder="1" applyAlignment="1">
      <alignment horizontal="right" vertical="center" wrapText="1" readingOrder="1"/>
    </xf>
    <xf numFmtId="2" fontId="5" fillId="0" borderId="52" xfId="0" applyNumberFormat="1" applyFont="1" applyBorder="1" applyAlignment="1">
      <alignment horizontal="right" vertical="center" wrapText="1" readingOrder="1"/>
    </xf>
    <xf numFmtId="2" fontId="33" fillId="0" borderId="42" xfId="0" applyNumberFormat="1" applyFont="1" applyBorder="1" applyAlignment="1">
      <alignment horizontal="right" vertical="center" wrapText="1" readingOrder="1"/>
    </xf>
    <xf numFmtId="2" fontId="29" fillId="0" borderId="48" xfId="0" applyNumberFormat="1" applyFont="1" applyBorder="1" applyAlignment="1">
      <alignment horizontal="right" vertical="center" wrapText="1" readingOrder="1"/>
    </xf>
    <xf numFmtId="2" fontId="33" fillId="0" borderId="48" xfId="0" applyNumberFormat="1" applyFont="1" applyBorder="1" applyAlignment="1">
      <alignment horizontal="right" vertical="center" wrapText="1" readingOrder="1"/>
    </xf>
    <xf numFmtId="2" fontId="3" fillId="0" borderId="10" xfId="0" applyNumberFormat="1" applyFont="1" applyBorder="1" applyAlignment="1">
      <alignment horizontal="right" vertical="center" wrapText="1" readingOrder="1"/>
    </xf>
    <xf numFmtId="2" fontId="28" fillId="0" borderId="52" xfId="0" applyNumberFormat="1" applyFont="1" applyBorder="1" applyAlignment="1">
      <alignment horizontal="right" vertical="center" wrapText="1" readingOrder="1"/>
    </xf>
    <xf numFmtId="2" fontId="44" fillId="0" borderId="10" xfId="0" applyNumberFormat="1" applyFont="1" applyBorder="1" applyAlignment="1">
      <alignment horizontal="right" vertical="center" wrapText="1" readingOrder="1"/>
    </xf>
    <xf numFmtId="2" fontId="46" fillId="0" borderId="10" xfId="0" applyNumberFormat="1" applyFont="1" applyBorder="1" applyAlignment="1">
      <alignment horizontal="right" vertical="center" wrapText="1" readingOrder="1"/>
    </xf>
    <xf numFmtId="2" fontId="47" fillId="0" borderId="10" xfId="0" applyNumberFormat="1" applyFont="1" applyBorder="1" applyAlignment="1">
      <alignment horizontal="right" vertical="center" wrapText="1" readingOrder="1"/>
    </xf>
    <xf numFmtId="2" fontId="47" fillId="2" borderId="10" xfId="0" applyNumberFormat="1" applyFont="1" applyFill="1" applyBorder="1" applyAlignment="1">
      <alignment horizontal="right" vertical="center" wrapText="1" readingOrder="1"/>
    </xf>
    <xf numFmtId="2" fontId="31" fillId="0" borderId="10" xfId="0" applyNumberFormat="1" applyFont="1" applyBorder="1" applyAlignment="1">
      <alignment horizontal="right" vertical="center" wrapText="1" readingOrder="1"/>
    </xf>
    <xf numFmtId="2" fontId="29" fillId="0" borderId="42" xfId="0" applyNumberFormat="1" applyFont="1" applyBorder="1" applyAlignment="1">
      <alignment horizontal="right" vertical="center" wrapText="1" readingOrder="1"/>
    </xf>
    <xf numFmtId="2" fontId="29" fillId="0" borderId="34" xfId="0" applyNumberFormat="1" applyFont="1" applyBorder="1" applyAlignment="1">
      <alignment horizontal="right" vertical="center" wrapText="1" readingOrder="1"/>
    </xf>
    <xf numFmtId="2" fontId="29" fillId="0" borderId="36" xfId="0" applyNumberFormat="1" applyFont="1" applyBorder="1" applyAlignment="1">
      <alignment horizontal="right" vertical="center" wrapText="1" readingOrder="1"/>
    </xf>
    <xf numFmtId="2" fontId="29" fillId="0" borderId="31" xfId="0" applyNumberFormat="1" applyFont="1" applyBorder="1" applyAlignment="1">
      <alignment horizontal="right" vertical="center" wrapText="1" readingOrder="1"/>
    </xf>
    <xf numFmtId="2" fontId="3" fillId="2" borderId="10" xfId="0" applyNumberFormat="1" applyFont="1" applyFill="1" applyBorder="1" applyAlignment="1">
      <alignment horizontal="right" vertical="center" wrapText="1" readingOrder="1"/>
    </xf>
    <xf numFmtId="169" fontId="10" fillId="0" borderId="10" xfId="9" applyNumberFormat="1" applyFont="1" applyFill="1" applyBorder="1" applyAlignment="1" applyProtection="1">
      <alignment horizontal="center" wrapText="1"/>
      <protection locked="0"/>
    </xf>
    <xf numFmtId="169" fontId="13" fillId="0" borderId="10" xfId="9" applyNumberFormat="1" applyFont="1" applyFill="1" applyBorder="1" applyAlignment="1" applyProtection="1">
      <alignment horizontal="center" wrapText="1"/>
      <protection locked="0"/>
    </xf>
    <xf numFmtId="169" fontId="10" fillId="0" borderId="53" xfId="4" applyNumberFormat="1" applyFont="1" applyFill="1" applyBorder="1" applyAlignment="1" applyProtection="1">
      <alignment horizontal="center" wrapText="1"/>
    </xf>
    <xf numFmtId="169" fontId="10" fillId="0" borderId="10" xfId="9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" applyFont="1" applyBorder="1" applyProtection="1">
      <protection locked="0"/>
    </xf>
    <xf numFmtId="169" fontId="10" fillId="0" borderId="11" xfId="0" applyNumberFormat="1" applyFont="1" applyBorder="1" applyAlignment="1" applyProtection="1">
      <alignment horizontal="center" vertical="center" wrapText="1"/>
      <protection locked="0"/>
    </xf>
    <xf numFmtId="170" fontId="21" fillId="0" borderId="25" xfId="0" applyNumberFormat="1" applyFont="1" applyBorder="1" applyAlignment="1">
      <alignment horizontal="center" vertical="center" wrapText="1"/>
    </xf>
    <xf numFmtId="170" fontId="21" fillId="0" borderId="27" xfId="0" applyNumberFormat="1" applyFont="1" applyBorder="1" applyAlignment="1">
      <alignment horizontal="center" vertical="center" wrapText="1"/>
    </xf>
    <xf numFmtId="170" fontId="21" fillId="0" borderId="10" xfId="0" applyNumberFormat="1" applyFont="1" applyBorder="1" applyAlignment="1">
      <alignment horizontal="center" vertical="center" wrapText="1"/>
    </xf>
    <xf numFmtId="170" fontId="21" fillId="0" borderId="39" xfId="0" applyNumberFormat="1" applyFont="1" applyBorder="1" applyAlignment="1">
      <alignment horizontal="center" vertical="center" wrapText="1"/>
    </xf>
    <xf numFmtId="170" fontId="21" fillId="0" borderId="47" xfId="0" applyNumberFormat="1" applyFont="1" applyBorder="1" applyAlignment="1">
      <alignment horizontal="center" vertical="center" wrapText="1"/>
    </xf>
    <xf numFmtId="169" fontId="22" fillId="0" borderId="10" xfId="6" applyNumberFormat="1" applyFont="1" applyBorder="1" applyAlignment="1" applyProtection="1">
      <alignment horizontal="center" vertical="center"/>
      <protection locked="0"/>
    </xf>
    <xf numFmtId="0" fontId="22" fillId="0" borderId="11" xfId="6" applyFont="1" applyBorder="1" applyProtection="1">
      <protection locked="0"/>
    </xf>
    <xf numFmtId="0" fontId="18" fillId="0" borderId="11" xfId="0" applyFont="1" applyBorder="1" applyProtection="1">
      <protection locked="0"/>
    </xf>
    <xf numFmtId="169" fontId="22" fillId="0" borderId="11" xfId="6" applyNumberFormat="1" applyFont="1" applyBorder="1" applyProtection="1">
      <protection locked="0"/>
    </xf>
    <xf numFmtId="169" fontId="16" fillId="0" borderId="10" xfId="0" applyNumberFormat="1" applyFont="1" applyBorder="1" applyAlignment="1" applyProtection="1">
      <alignment horizontal="center" vertical="center" wrapText="1"/>
      <protection locked="0"/>
    </xf>
    <xf numFmtId="169" fontId="16" fillId="0" borderId="10" xfId="6" applyNumberFormat="1" applyFont="1" applyBorder="1" applyAlignment="1">
      <alignment horizontal="center" vertical="center" wrapText="1"/>
    </xf>
    <xf numFmtId="169" fontId="16" fillId="0" borderId="10" xfId="6" applyNumberFormat="1" applyFont="1" applyBorder="1" applyAlignment="1">
      <alignment horizontal="center" vertical="center"/>
    </xf>
    <xf numFmtId="0" fontId="22" fillId="0" borderId="10" xfId="6" applyFont="1" applyBorder="1" applyProtection="1">
      <protection locked="0"/>
    </xf>
    <xf numFmtId="0" fontId="18" fillId="0" borderId="10" xfId="0" applyFont="1" applyBorder="1" applyProtection="1">
      <protection locked="0"/>
    </xf>
    <xf numFmtId="2" fontId="20" fillId="0" borderId="10" xfId="0" applyNumberFormat="1" applyFont="1" applyBorder="1" applyAlignment="1">
      <alignment vertical="center" wrapText="1"/>
    </xf>
    <xf numFmtId="170" fontId="21" fillId="0" borderId="0" xfId="0" applyNumberFormat="1" applyFont="1" applyAlignment="1">
      <alignment horizontal="center" vertical="center" wrapText="1"/>
    </xf>
    <xf numFmtId="170" fontId="21" fillId="0" borderId="0" xfId="0" applyNumberFormat="1" applyFont="1" applyAlignment="1">
      <alignment horizontal="center" vertical="center"/>
    </xf>
    <xf numFmtId="170" fontId="17" fillId="0" borderId="0" xfId="6" applyNumberFormat="1" applyFont="1" applyAlignment="1">
      <alignment horizontal="center" vertical="center" wrapText="1"/>
    </xf>
    <xf numFmtId="170" fontId="17" fillId="0" borderId="0" xfId="6" applyNumberFormat="1" applyFont="1" applyAlignment="1">
      <alignment horizontal="center" vertical="center"/>
    </xf>
    <xf numFmtId="170" fontId="17" fillId="0" borderId="0" xfId="4" applyNumberFormat="1" applyFont="1" applyFill="1" applyBorder="1" applyAlignment="1" applyProtection="1">
      <alignment horizontal="center" vertical="center" wrapText="1"/>
    </xf>
    <xf numFmtId="170" fontId="20" fillId="0" borderId="0" xfId="0" applyNumberFormat="1" applyFont="1" applyAlignment="1">
      <alignment horizontal="center" vertical="center"/>
    </xf>
    <xf numFmtId="170" fontId="22" fillId="0" borderId="0" xfId="6" applyNumberFormat="1" applyFont="1" applyAlignment="1" applyProtection="1">
      <alignment horizontal="center" vertical="center"/>
      <protection locked="0"/>
    </xf>
    <xf numFmtId="170" fontId="18" fillId="0" borderId="0" xfId="0" applyNumberFormat="1" applyFont="1" applyAlignment="1" applyProtection="1">
      <alignment horizontal="center" vertical="center"/>
      <protection locked="0"/>
    </xf>
    <xf numFmtId="0" fontId="19" fillId="0" borderId="11" xfId="0" applyFont="1" applyBorder="1" applyAlignment="1">
      <alignment horizontal="left" vertical="center" wrapText="1" indent="2" readingOrder="1"/>
    </xf>
    <xf numFmtId="2" fontId="19" fillId="0" borderId="11" xfId="0" applyNumberFormat="1" applyFont="1" applyBorder="1" applyAlignment="1">
      <alignment horizontal="right" vertical="center" wrapText="1" readingOrder="1"/>
    </xf>
    <xf numFmtId="2" fontId="19" fillId="0" borderId="10" xfId="0" applyNumberFormat="1" applyFont="1" applyBorder="1" applyAlignment="1">
      <alignment horizontal="right" vertical="center" wrapText="1" readingOrder="1"/>
    </xf>
    <xf numFmtId="0" fontId="52" fillId="0" borderId="11" xfId="0" applyFont="1" applyBorder="1" applyAlignment="1">
      <alignment horizontal="left" vertical="center" wrapText="1" indent="3" readingOrder="1"/>
    </xf>
    <xf numFmtId="0" fontId="19" fillId="0" borderId="11" xfId="0" applyFont="1" applyBorder="1" applyAlignment="1">
      <alignment horizontal="left" vertical="center" wrapText="1" indent="1" readingOrder="1"/>
    </xf>
    <xf numFmtId="0" fontId="44" fillId="0" borderId="26" xfId="0" applyFont="1" applyBorder="1" applyAlignment="1">
      <alignment horizontal="left" vertical="center" wrapText="1" indent="4" readingOrder="1"/>
    </xf>
    <xf numFmtId="0" fontId="21" fillId="0" borderId="11" xfId="0" applyFont="1" applyBorder="1" applyAlignment="1">
      <alignment horizontal="left" vertical="center" wrapText="1" indent="3" readingOrder="1"/>
    </xf>
    <xf numFmtId="0" fontId="19" fillId="0" borderId="26" xfId="0" applyFont="1" applyBorder="1" applyAlignment="1">
      <alignment horizontal="left" vertical="center" wrapText="1" indent="2" readingOrder="1"/>
    </xf>
    <xf numFmtId="0" fontId="53" fillId="0" borderId="11" xfId="0" applyFont="1" applyBorder="1" applyAlignment="1">
      <alignment horizontal="left" vertical="center" wrapText="1" indent="2" readingOrder="1"/>
    </xf>
    <xf numFmtId="0" fontId="54" fillId="0" borderId="11" xfId="0" applyFont="1" applyBorder="1" applyAlignment="1">
      <alignment horizontal="left" vertical="center" wrapText="1" indent="2" readingOrder="1"/>
    </xf>
    <xf numFmtId="0" fontId="53" fillId="0" borderId="11" xfId="0" applyFont="1" applyBorder="1" applyAlignment="1">
      <alignment horizontal="left" vertical="center" wrapText="1" indent="3" readingOrder="1"/>
    </xf>
    <xf numFmtId="0" fontId="54" fillId="0" borderId="27" xfId="0" applyFont="1" applyBorder="1" applyAlignment="1">
      <alignment horizontal="left" vertical="center" wrapText="1" indent="1" readingOrder="1"/>
    </xf>
    <xf numFmtId="2" fontId="5" fillId="0" borderId="48" xfId="0" applyNumberFormat="1" applyFont="1" applyBorder="1" applyAlignment="1">
      <alignment horizontal="right" vertical="center" wrapText="1" readingOrder="1"/>
    </xf>
    <xf numFmtId="0" fontId="55" fillId="0" borderId="11" xfId="0" applyFont="1" applyBorder="1" applyAlignment="1">
      <alignment horizontal="left" vertical="center" wrapText="1" indent="3" readingOrder="1"/>
    </xf>
    <xf numFmtId="0" fontId="56" fillId="0" borderId="11" xfId="0" applyFont="1" applyBorder="1" applyAlignment="1">
      <alignment horizontal="left" vertical="center" wrapText="1" indent="4" readingOrder="1"/>
    </xf>
    <xf numFmtId="0" fontId="57" fillId="0" borderId="11" xfId="0" applyFont="1" applyBorder="1" applyAlignment="1">
      <alignment horizontal="left" vertical="center" wrapText="1" indent="4" readingOrder="1"/>
    </xf>
    <xf numFmtId="0" fontId="58" fillId="0" borderId="11" xfId="0" applyFont="1" applyBorder="1" applyAlignment="1">
      <alignment horizontal="left" vertical="center" wrapText="1" indent="4" readingOrder="1"/>
    </xf>
    <xf numFmtId="2" fontId="58" fillId="0" borderId="11" xfId="0" applyNumberFormat="1" applyFont="1" applyBorder="1" applyAlignment="1">
      <alignment horizontal="right" vertical="center" wrapText="1" readingOrder="1"/>
    </xf>
    <xf numFmtId="2" fontId="17" fillId="0" borderId="11" xfId="0" applyNumberFormat="1" applyFont="1" applyBorder="1" applyAlignment="1">
      <alignment vertical="center" wrapText="1"/>
    </xf>
    <xf numFmtId="2" fontId="13" fillId="0" borderId="11" xfId="0" applyNumberFormat="1" applyFont="1" applyBorder="1" applyAlignment="1">
      <alignment vertical="center" wrapText="1"/>
    </xf>
    <xf numFmtId="2" fontId="59" fillId="0" borderId="11" xfId="0" applyNumberFormat="1" applyFont="1" applyBorder="1" applyAlignment="1">
      <alignment vertical="center" wrapText="1"/>
    </xf>
    <xf numFmtId="0" fontId="7" fillId="0" borderId="49" xfId="6" applyFont="1" applyBorder="1" applyProtection="1">
      <protection locked="0"/>
    </xf>
    <xf numFmtId="0" fontId="44" fillId="0" borderId="11" xfId="0" applyFont="1" applyBorder="1" applyAlignment="1">
      <alignment horizontal="left" vertical="center" wrapText="1" indent="4" readingOrder="1"/>
    </xf>
    <xf numFmtId="2" fontId="15" fillId="0" borderId="0" xfId="0" applyNumberFormat="1" applyFont="1"/>
    <xf numFmtId="169" fontId="10" fillId="2" borderId="8" xfId="0" applyNumberFormat="1" applyFont="1" applyFill="1" applyBorder="1" applyAlignment="1" applyProtection="1">
      <alignment horizontal="center" vertical="center" wrapText="1"/>
      <protection locked="0"/>
    </xf>
    <xf numFmtId="169" fontId="10" fillId="2" borderId="13" xfId="0" applyNumberFormat="1" applyFont="1" applyFill="1" applyBorder="1" applyAlignment="1" applyProtection="1">
      <alignment horizontal="center" vertical="center" wrapText="1"/>
      <protection locked="0"/>
    </xf>
    <xf numFmtId="169" fontId="10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6" applyFont="1" applyAlignment="1" applyProtection="1">
      <alignment horizontal="center" vertical="center" wrapText="1"/>
      <protection locked="0"/>
    </xf>
    <xf numFmtId="0" fontId="7" fillId="0" borderId="3" xfId="6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 applyProtection="1">
      <alignment horizontal="center" vertical="center" wrapText="1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169" fontId="10" fillId="0" borderId="5" xfId="0" applyNumberFormat="1" applyFont="1" applyBorder="1" applyAlignment="1" applyProtection="1">
      <alignment horizontal="center" vertical="center" wrapText="1"/>
      <protection locked="0"/>
    </xf>
    <xf numFmtId="169" fontId="10" fillId="0" borderId="10" xfId="0" applyNumberFormat="1" applyFont="1" applyBorder="1" applyAlignment="1" applyProtection="1">
      <alignment horizontal="center" vertical="center" wrapText="1"/>
      <protection locked="0"/>
    </xf>
    <xf numFmtId="169" fontId="10" fillId="0" borderId="15" xfId="0" applyNumberFormat="1" applyFont="1" applyBorder="1" applyAlignment="1" applyProtection="1">
      <alignment horizontal="center" vertical="center" wrapText="1"/>
      <protection locked="0"/>
    </xf>
    <xf numFmtId="169" fontId="10" fillId="0" borderId="4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6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7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9" xfId="0" applyNumberFormat="1" applyFont="1" applyBorder="1" applyAlignment="1" applyProtection="1">
      <alignment horizontal="center" vertical="center" wrapText="1"/>
      <protection locked="0"/>
    </xf>
    <xf numFmtId="169" fontId="10" fillId="0" borderId="14" xfId="0" applyNumberFormat="1" applyFont="1" applyBorder="1" applyAlignment="1" applyProtection="1">
      <alignment horizontal="center" vertical="center" wrapText="1"/>
      <protection locked="0"/>
    </xf>
    <xf numFmtId="169" fontId="10" fillId="0" borderId="11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12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6" applyFont="1" applyAlignment="1" applyProtection="1">
      <alignment horizontal="center" vertical="center" wrapText="1"/>
      <protection locked="0"/>
    </xf>
    <xf numFmtId="169" fontId="10" fillId="0" borderId="8" xfId="0" applyNumberFormat="1" applyFont="1" applyBorder="1" applyAlignment="1" applyProtection="1">
      <alignment horizontal="center" vertical="center" wrapText="1"/>
      <protection locked="0"/>
    </xf>
    <xf numFmtId="169" fontId="10" fillId="0" borderId="13" xfId="0" applyNumberFormat="1" applyFont="1" applyBorder="1" applyAlignment="1" applyProtection="1">
      <alignment horizontal="center" vertical="center" wrapText="1"/>
      <protection locked="0"/>
    </xf>
    <xf numFmtId="169" fontId="10" fillId="0" borderId="18" xfId="0" applyNumberFormat="1" applyFont="1" applyBorder="1" applyAlignment="1" applyProtection="1">
      <alignment horizontal="center" vertical="center" wrapText="1"/>
      <protection locked="0"/>
    </xf>
    <xf numFmtId="169" fontId="10" fillId="0" borderId="5" xfId="7" applyNumberFormat="1" applyFont="1" applyFill="1" applyBorder="1" applyAlignment="1" applyProtection="1">
      <alignment horizontal="center" vertical="center" wrapText="1"/>
      <protection locked="0"/>
    </xf>
    <xf numFmtId="169" fontId="10" fillId="0" borderId="10" xfId="7" applyNumberFormat="1" applyFont="1" applyFill="1" applyBorder="1" applyAlignment="1" applyProtection="1">
      <alignment horizontal="center" vertical="center" wrapText="1"/>
      <protection locked="0"/>
    </xf>
    <xf numFmtId="0" fontId="28" fillId="0" borderId="11" xfId="0" applyFont="1" applyBorder="1" applyAlignment="1">
      <alignment horizontal="center" vertical="center" wrapText="1" readingOrder="1"/>
    </xf>
    <xf numFmtId="0" fontId="26" fillId="0" borderId="11" xfId="0" applyFont="1" applyBorder="1" applyAlignment="1">
      <alignment vertical="top" wrapText="1"/>
    </xf>
    <xf numFmtId="170" fontId="21" fillId="0" borderId="10" xfId="0" applyNumberFormat="1" applyFont="1" applyBorder="1" applyAlignment="1">
      <alignment horizontal="center" vertical="center" wrapText="1"/>
    </xf>
    <xf numFmtId="170" fontId="21" fillId="0" borderId="39" xfId="0" applyNumberFormat="1" applyFont="1" applyBorder="1" applyAlignment="1">
      <alignment horizontal="center" vertical="center" wrapText="1"/>
    </xf>
    <xf numFmtId="170" fontId="21" fillId="0" borderId="25" xfId="0" applyNumberFormat="1" applyFont="1" applyBorder="1" applyAlignment="1">
      <alignment horizontal="center" vertical="center" wrapText="1"/>
    </xf>
    <xf numFmtId="170" fontId="21" fillId="0" borderId="27" xfId="0" applyNumberFormat="1" applyFont="1" applyBorder="1" applyAlignment="1">
      <alignment horizontal="center" vertical="center" wrapText="1"/>
    </xf>
    <xf numFmtId="170" fontId="21" fillId="0" borderId="47" xfId="0" applyNumberFormat="1" applyFont="1" applyBorder="1" applyAlignment="1">
      <alignment horizontal="center" vertical="center" wrapText="1"/>
    </xf>
    <xf numFmtId="0" fontId="25" fillId="0" borderId="11" xfId="6" applyFont="1" applyBorder="1" applyAlignment="1" applyProtection="1">
      <alignment horizontal="center" vertical="center" wrapText="1"/>
      <protection locked="0"/>
    </xf>
    <xf numFmtId="169" fontId="16" fillId="0" borderId="11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11" xfId="0" applyNumberFormat="1" applyFont="1" applyBorder="1" applyAlignment="1" applyProtection="1">
      <alignment horizontal="center" vertical="center" wrapText="1"/>
      <protection locked="0"/>
    </xf>
    <xf numFmtId="170" fontId="21" fillId="0" borderId="0" xfId="0" applyNumberFormat="1" applyFont="1" applyAlignment="1">
      <alignment horizontal="center" vertical="center" wrapText="1"/>
    </xf>
    <xf numFmtId="0" fontId="23" fillId="0" borderId="11" xfId="0" applyFont="1" applyBorder="1" applyAlignment="1" applyProtection="1">
      <alignment horizontal="center" vertical="center" wrapText="1"/>
      <protection locked="0"/>
    </xf>
    <xf numFmtId="169" fontId="16" fillId="2" borderId="21" xfId="0" applyNumberFormat="1" applyFont="1" applyFill="1" applyBorder="1" applyAlignment="1" applyProtection="1">
      <alignment horizontal="center" vertical="center" wrapText="1"/>
      <protection locked="0"/>
    </xf>
    <xf numFmtId="16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169" fontId="16" fillId="2" borderId="23" xfId="0" applyNumberFormat="1" applyFont="1" applyFill="1" applyBorder="1" applyAlignment="1" applyProtection="1">
      <alignment horizontal="center" vertical="center" wrapText="1"/>
      <protection locked="0"/>
    </xf>
    <xf numFmtId="170" fontId="21" fillId="0" borderId="11" xfId="0" applyNumberFormat="1" applyFont="1" applyBorder="1" applyAlignment="1">
      <alignment horizontal="center" vertical="center" wrapText="1"/>
    </xf>
    <xf numFmtId="169" fontId="16" fillId="0" borderId="10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45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46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28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43" xfId="0" applyNumberFormat="1" applyFont="1" applyBorder="1" applyAlignment="1" applyProtection="1">
      <alignment horizontal="center" vertical="center" wrapText="1"/>
      <protection locked="0"/>
    </xf>
    <xf numFmtId="169" fontId="16" fillId="0" borderId="44" xfId="0" applyNumberFormat="1" applyFont="1" applyBorder="1" applyAlignment="1" applyProtection="1">
      <alignment horizontal="center" vertical="center" wrapText="1"/>
      <protection locked="0"/>
    </xf>
    <xf numFmtId="169" fontId="16" fillId="0" borderId="24" xfId="7" applyNumberFormat="1" applyFont="1" applyFill="1" applyBorder="1" applyAlignment="1" applyProtection="1">
      <alignment horizontal="center" vertical="center" wrapText="1"/>
      <protection locked="0"/>
    </xf>
    <xf numFmtId="0" fontId="23" fillId="0" borderId="21" xfId="0" applyFont="1" applyBorder="1" applyAlignment="1" applyProtection="1">
      <alignment horizontal="center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0" fontId="23" fillId="0" borderId="23" xfId="0" applyFont="1" applyBorder="1" applyAlignment="1" applyProtection="1">
      <alignment horizontal="center" vertical="center" wrapText="1"/>
      <protection locked="0"/>
    </xf>
    <xf numFmtId="169" fontId="16" fillId="0" borderId="4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6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7" xfId="7" applyNumberFormat="1" applyFont="1" applyFill="1" applyBorder="1" applyAlignment="1" applyProtection="1">
      <alignment horizontal="center" vertical="center" wrapText="1"/>
      <protection locked="0"/>
    </xf>
    <xf numFmtId="169" fontId="16" fillId="0" borderId="9" xfId="0" applyNumberFormat="1" applyFont="1" applyBorder="1" applyAlignment="1" applyProtection="1">
      <alignment horizontal="center" vertical="center" wrapText="1"/>
      <protection locked="0"/>
    </xf>
    <xf numFmtId="169" fontId="16" fillId="0" borderId="14" xfId="0" applyNumberFormat="1" applyFont="1" applyBorder="1" applyAlignment="1" applyProtection="1">
      <alignment horizontal="center" vertical="center" wrapText="1"/>
      <protection locked="0"/>
    </xf>
    <xf numFmtId="169" fontId="16" fillId="0" borderId="12" xfId="7" applyNumberFormat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0" fontId="23" fillId="0" borderId="9" xfId="0" applyFont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 applyProtection="1">
      <alignment horizontal="center" vertical="center" wrapText="1"/>
      <protection locked="0"/>
    </xf>
    <xf numFmtId="0" fontId="28" fillId="0" borderId="10" xfId="0" applyFont="1" applyBorder="1" applyAlignment="1">
      <alignment horizontal="center" vertical="center" wrapText="1" readingOrder="1"/>
    </xf>
    <xf numFmtId="0" fontId="28" fillId="0" borderId="47" xfId="0" applyFont="1" applyBorder="1" applyAlignment="1">
      <alignment horizontal="center" vertical="center" wrapText="1" readingOrder="1"/>
    </xf>
    <xf numFmtId="0" fontId="28" fillId="0" borderId="39" xfId="0" applyFont="1" applyBorder="1" applyAlignment="1">
      <alignment horizontal="center" vertical="center" wrapText="1" readingOrder="1"/>
    </xf>
  </cellXfs>
  <cellStyles count="10">
    <cellStyle name="Comma" xfId="4" xr:uid="{00000000-0005-0000-0000-000000000000}"/>
    <cellStyle name="Comma [0]" xfId="5" xr:uid="{00000000-0005-0000-0000-000001000000}"/>
    <cellStyle name="Comma 2" xfId="7" xr:uid="{00000000-0005-0000-0000-000002000000}"/>
    <cellStyle name="Comma 7" xfId="9" xr:uid="{00000000-0005-0000-0000-000003000000}"/>
    <cellStyle name="Currency" xfId="2" xr:uid="{00000000-0005-0000-0000-000004000000}"/>
    <cellStyle name="Currency [0]" xfId="3" xr:uid="{00000000-0005-0000-0000-000005000000}"/>
    <cellStyle name="Normal" xfId="0" builtinId="0"/>
    <cellStyle name="Normal 2" xfId="6" xr:uid="{00000000-0005-0000-0000-000007000000}"/>
    <cellStyle name="Normal_cxrili 30.12.2008 BOLOOOOO" xfId="8" xr:uid="{00000000-0005-0000-0000-000008000000}"/>
    <cellStyle name="Percent" xfId="1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81"/>
  <sheetViews>
    <sheetView topLeftCell="A92" zoomScaleNormal="100" workbookViewId="0">
      <selection activeCell="Z12" sqref="Z12"/>
    </sheetView>
  </sheetViews>
  <sheetFormatPr defaultRowHeight="12" x14ac:dyDescent="0.2"/>
  <cols>
    <col min="1" max="1" width="0.375" style="10" customWidth="1"/>
    <col min="2" max="2" width="27.875" style="10" customWidth="1"/>
    <col min="3" max="3" width="9.625" style="10" customWidth="1"/>
    <col min="4" max="6" width="11.125" style="11" hidden="1" customWidth="1"/>
    <col min="7" max="9" width="7.375" style="11" hidden="1" customWidth="1"/>
    <col min="10" max="10" width="0.375" style="12" hidden="1" customWidth="1"/>
    <col min="11" max="11" width="8.875" style="13" hidden="1" customWidth="1"/>
    <col min="12" max="12" width="13.625" style="13" hidden="1" customWidth="1"/>
    <col min="13" max="13" width="9.875" style="14" hidden="1" customWidth="1"/>
    <col min="14" max="14" width="11.625" style="10" hidden="1" customWidth="1"/>
    <col min="15" max="15" width="12" style="10" hidden="1" customWidth="1"/>
    <col min="16" max="16" width="15.375" style="10" hidden="1" customWidth="1"/>
    <col min="17" max="19" width="11.125" style="11" customWidth="1"/>
    <col min="20" max="21" width="9.125" style="560"/>
    <col min="22" max="22" width="9.875" style="560" customWidth="1"/>
    <col min="23" max="24" width="9.125" style="560"/>
    <col min="25" max="25" width="10.625" style="560" customWidth="1"/>
    <col min="26" max="224" width="9.125" style="10"/>
    <col min="225" max="225" width="4.875" style="10" customWidth="1"/>
    <col min="226" max="226" width="64.25" style="10" customWidth="1"/>
    <col min="227" max="227" width="10.375" style="10" customWidth="1"/>
    <col min="228" max="228" width="14" style="10" customWidth="1"/>
    <col min="229" max="230" width="11.75" style="10" customWidth="1"/>
    <col min="231" max="231" width="14.125" style="10" customWidth="1"/>
    <col min="232" max="232" width="13.25" style="10" customWidth="1"/>
    <col min="233" max="236" width="11.75" style="10" customWidth="1"/>
    <col min="237" max="242" width="0" style="10" hidden="1" customWidth="1"/>
    <col min="243" max="243" width="9.125" style="10"/>
    <col min="244" max="244" width="30.75" style="10" customWidth="1"/>
    <col min="245" max="246" width="13" style="10" customWidth="1"/>
    <col min="247" max="480" width="9.125" style="10"/>
    <col min="481" max="481" width="4.875" style="10" customWidth="1"/>
    <col min="482" max="482" width="64.25" style="10" customWidth="1"/>
    <col min="483" max="483" width="10.375" style="10" customWidth="1"/>
    <col min="484" max="484" width="14" style="10" customWidth="1"/>
    <col min="485" max="486" width="11.75" style="10" customWidth="1"/>
    <col min="487" max="487" width="14.125" style="10" customWidth="1"/>
    <col min="488" max="488" width="13.25" style="10" customWidth="1"/>
    <col min="489" max="492" width="11.75" style="10" customWidth="1"/>
    <col min="493" max="498" width="0" style="10" hidden="1" customWidth="1"/>
    <col min="499" max="499" width="9.125" style="10"/>
    <col min="500" max="500" width="30.75" style="10" customWidth="1"/>
    <col min="501" max="502" width="13" style="10" customWidth="1"/>
    <col min="503" max="736" width="9.125" style="10"/>
    <col min="737" max="737" width="4.875" style="10" customWidth="1"/>
    <col min="738" max="738" width="64.25" style="10" customWidth="1"/>
    <col min="739" max="739" width="10.375" style="10" customWidth="1"/>
    <col min="740" max="740" width="14" style="10" customWidth="1"/>
    <col min="741" max="742" width="11.75" style="10" customWidth="1"/>
    <col min="743" max="743" width="14.125" style="10" customWidth="1"/>
    <col min="744" max="744" width="13.25" style="10" customWidth="1"/>
    <col min="745" max="748" width="11.75" style="10" customWidth="1"/>
    <col min="749" max="754" width="0" style="10" hidden="1" customWidth="1"/>
    <col min="755" max="755" width="9.125" style="10"/>
    <col min="756" max="756" width="30.75" style="10" customWidth="1"/>
    <col min="757" max="758" width="13" style="10" customWidth="1"/>
    <col min="759" max="992" width="9.125" style="10"/>
    <col min="993" max="993" width="4.875" style="10" customWidth="1"/>
    <col min="994" max="994" width="64.25" style="10" customWidth="1"/>
    <col min="995" max="995" width="10.375" style="10" customWidth="1"/>
    <col min="996" max="996" width="14" style="10" customWidth="1"/>
    <col min="997" max="998" width="11.75" style="10" customWidth="1"/>
    <col min="999" max="999" width="14.125" style="10" customWidth="1"/>
    <col min="1000" max="1000" width="13.25" style="10" customWidth="1"/>
    <col min="1001" max="1004" width="11.75" style="10" customWidth="1"/>
    <col min="1005" max="1010" width="0" style="10" hidden="1" customWidth="1"/>
    <col min="1011" max="1011" width="9.125" style="10"/>
    <col min="1012" max="1012" width="30.75" style="10" customWidth="1"/>
    <col min="1013" max="1014" width="13" style="10" customWidth="1"/>
    <col min="1015" max="1248" width="9.125" style="10"/>
    <col min="1249" max="1249" width="4.875" style="10" customWidth="1"/>
    <col min="1250" max="1250" width="64.25" style="10" customWidth="1"/>
    <col min="1251" max="1251" width="10.375" style="10" customWidth="1"/>
    <col min="1252" max="1252" width="14" style="10" customWidth="1"/>
    <col min="1253" max="1254" width="11.75" style="10" customWidth="1"/>
    <col min="1255" max="1255" width="14.125" style="10" customWidth="1"/>
    <col min="1256" max="1256" width="13.25" style="10" customWidth="1"/>
    <col min="1257" max="1260" width="11.75" style="10" customWidth="1"/>
    <col min="1261" max="1266" width="0" style="10" hidden="1" customWidth="1"/>
    <col min="1267" max="1267" width="9.125" style="10"/>
    <col min="1268" max="1268" width="30.75" style="10" customWidth="1"/>
    <col min="1269" max="1270" width="13" style="10" customWidth="1"/>
    <col min="1271" max="1504" width="9.125" style="10"/>
    <col min="1505" max="1505" width="4.875" style="10" customWidth="1"/>
    <col min="1506" max="1506" width="64.25" style="10" customWidth="1"/>
    <col min="1507" max="1507" width="10.375" style="10" customWidth="1"/>
    <col min="1508" max="1508" width="14" style="10" customWidth="1"/>
    <col min="1509" max="1510" width="11.75" style="10" customWidth="1"/>
    <col min="1511" max="1511" width="14.125" style="10" customWidth="1"/>
    <col min="1512" max="1512" width="13.25" style="10" customWidth="1"/>
    <col min="1513" max="1516" width="11.75" style="10" customWidth="1"/>
    <col min="1517" max="1522" width="0" style="10" hidden="1" customWidth="1"/>
    <col min="1523" max="1523" width="9.125" style="10"/>
    <col min="1524" max="1524" width="30.75" style="10" customWidth="1"/>
    <col min="1525" max="1526" width="13" style="10" customWidth="1"/>
    <col min="1527" max="1760" width="9.125" style="10"/>
    <col min="1761" max="1761" width="4.875" style="10" customWidth="1"/>
    <col min="1762" max="1762" width="64.25" style="10" customWidth="1"/>
    <col min="1763" max="1763" width="10.375" style="10" customWidth="1"/>
    <col min="1764" max="1764" width="14" style="10" customWidth="1"/>
    <col min="1765" max="1766" width="11.75" style="10" customWidth="1"/>
    <col min="1767" max="1767" width="14.125" style="10" customWidth="1"/>
    <col min="1768" max="1768" width="13.25" style="10" customWidth="1"/>
    <col min="1769" max="1772" width="11.75" style="10" customWidth="1"/>
    <col min="1773" max="1778" width="0" style="10" hidden="1" customWidth="1"/>
    <col min="1779" max="1779" width="9.125" style="10"/>
    <col min="1780" max="1780" width="30.75" style="10" customWidth="1"/>
    <col min="1781" max="1782" width="13" style="10" customWidth="1"/>
    <col min="1783" max="2016" width="9.125" style="10"/>
    <col min="2017" max="2017" width="4.875" style="10" customWidth="1"/>
    <col min="2018" max="2018" width="64.25" style="10" customWidth="1"/>
    <col min="2019" max="2019" width="10.375" style="10" customWidth="1"/>
    <col min="2020" max="2020" width="14" style="10" customWidth="1"/>
    <col min="2021" max="2022" width="11.75" style="10" customWidth="1"/>
    <col min="2023" max="2023" width="14.125" style="10" customWidth="1"/>
    <col min="2024" max="2024" width="13.25" style="10" customWidth="1"/>
    <col min="2025" max="2028" width="11.75" style="10" customWidth="1"/>
    <col min="2029" max="2034" width="0" style="10" hidden="1" customWidth="1"/>
    <col min="2035" max="2035" width="9.125" style="10"/>
    <col min="2036" max="2036" width="30.75" style="10" customWidth="1"/>
    <col min="2037" max="2038" width="13" style="10" customWidth="1"/>
    <col min="2039" max="2272" width="9.125" style="10"/>
    <col min="2273" max="2273" width="4.875" style="10" customWidth="1"/>
    <col min="2274" max="2274" width="64.25" style="10" customWidth="1"/>
    <col min="2275" max="2275" width="10.375" style="10" customWidth="1"/>
    <col min="2276" max="2276" width="14" style="10" customWidth="1"/>
    <col min="2277" max="2278" width="11.75" style="10" customWidth="1"/>
    <col min="2279" max="2279" width="14.125" style="10" customWidth="1"/>
    <col min="2280" max="2280" width="13.25" style="10" customWidth="1"/>
    <col min="2281" max="2284" width="11.75" style="10" customWidth="1"/>
    <col min="2285" max="2290" width="0" style="10" hidden="1" customWidth="1"/>
    <col min="2291" max="2291" width="9.125" style="10"/>
    <col min="2292" max="2292" width="30.75" style="10" customWidth="1"/>
    <col min="2293" max="2294" width="13" style="10" customWidth="1"/>
    <col min="2295" max="2528" width="9.125" style="10"/>
    <col min="2529" max="2529" width="4.875" style="10" customWidth="1"/>
    <col min="2530" max="2530" width="64.25" style="10" customWidth="1"/>
    <col min="2531" max="2531" width="10.375" style="10" customWidth="1"/>
    <col min="2532" max="2532" width="14" style="10" customWidth="1"/>
    <col min="2533" max="2534" width="11.75" style="10" customWidth="1"/>
    <col min="2535" max="2535" width="14.125" style="10" customWidth="1"/>
    <col min="2536" max="2536" width="13.25" style="10" customWidth="1"/>
    <col min="2537" max="2540" width="11.75" style="10" customWidth="1"/>
    <col min="2541" max="2546" width="0" style="10" hidden="1" customWidth="1"/>
    <col min="2547" max="2547" width="9.125" style="10"/>
    <col min="2548" max="2548" width="30.75" style="10" customWidth="1"/>
    <col min="2549" max="2550" width="13" style="10" customWidth="1"/>
    <col min="2551" max="2784" width="9.125" style="10"/>
    <col min="2785" max="2785" width="4.875" style="10" customWidth="1"/>
    <col min="2786" max="2786" width="64.25" style="10" customWidth="1"/>
    <col min="2787" max="2787" width="10.375" style="10" customWidth="1"/>
    <col min="2788" max="2788" width="14" style="10" customWidth="1"/>
    <col min="2789" max="2790" width="11.75" style="10" customWidth="1"/>
    <col min="2791" max="2791" width="14.125" style="10" customWidth="1"/>
    <col min="2792" max="2792" width="13.25" style="10" customWidth="1"/>
    <col min="2793" max="2796" width="11.75" style="10" customWidth="1"/>
    <col min="2797" max="2802" width="0" style="10" hidden="1" customWidth="1"/>
    <col min="2803" max="2803" width="9.125" style="10"/>
    <col min="2804" max="2804" width="30.75" style="10" customWidth="1"/>
    <col min="2805" max="2806" width="13" style="10" customWidth="1"/>
    <col min="2807" max="3040" width="9.125" style="10"/>
    <col min="3041" max="3041" width="4.875" style="10" customWidth="1"/>
    <col min="3042" max="3042" width="64.25" style="10" customWidth="1"/>
    <col min="3043" max="3043" width="10.375" style="10" customWidth="1"/>
    <col min="3044" max="3044" width="14" style="10" customWidth="1"/>
    <col min="3045" max="3046" width="11.75" style="10" customWidth="1"/>
    <col min="3047" max="3047" width="14.125" style="10" customWidth="1"/>
    <col min="3048" max="3048" width="13.25" style="10" customWidth="1"/>
    <col min="3049" max="3052" width="11.75" style="10" customWidth="1"/>
    <col min="3053" max="3058" width="0" style="10" hidden="1" customWidth="1"/>
    <col min="3059" max="3059" width="9.125" style="10"/>
    <col min="3060" max="3060" width="30.75" style="10" customWidth="1"/>
    <col min="3061" max="3062" width="13" style="10" customWidth="1"/>
    <col min="3063" max="3296" width="9.125" style="10"/>
    <col min="3297" max="3297" width="4.875" style="10" customWidth="1"/>
    <col min="3298" max="3298" width="64.25" style="10" customWidth="1"/>
    <col min="3299" max="3299" width="10.375" style="10" customWidth="1"/>
    <col min="3300" max="3300" width="14" style="10" customWidth="1"/>
    <col min="3301" max="3302" width="11.75" style="10" customWidth="1"/>
    <col min="3303" max="3303" width="14.125" style="10" customWidth="1"/>
    <col min="3304" max="3304" width="13.25" style="10" customWidth="1"/>
    <col min="3305" max="3308" width="11.75" style="10" customWidth="1"/>
    <col min="3309" max="3314" width="0" style="10" hidden="1" customWidth="1"/>
    <col min="3315" max="3315" width="9.125" style="10"/>
    <col min="3316" max="3316" width="30.75" style="10" customWidth="1"/>
    <col min="3317" max="3318" width="13" style="10" customWidth="1"/>
    <col min="3319" max="3552" width="9.125" style="10"/>
    <col min="3553" max="3553" width="4.875" style="10" customWidth="1"/>
    <col min="3554" max="3554" width="64.25" style="10" customWidth="1"/>
    <col min="3555" max="3555" width="10.375" style="10" customWidth="1"/>
    <col min="3556" max="3556" width="14" style="10" customWidth="1"/>
    <col min="3557" max="3558" width="11.75" style="10" customWidth="1"/>
    <col min="3559" max="3559" width="14.125" style="10" customWidth="1"/>
    <col min="3560" max="3560" width="13.25" style="10" customWidth="1"/>
    <col min="3561" max="3564" width="11.75" style="10" customWidth="1"/>
    <col min="3565" max="3570" width="0" style="10" hidden="1" customWidth="1"/>
    <col min="3571" max="3571" width="9.125" style="10"/>
    <col min="3572" max="3572" width="30.75" style="10" customWidth="1"/>
    <col min="3573" max="3574" width="13" style="10" customWidth="1"/>
    <col min="3575" max="3808" width="9.125" style="10"/>
    <col min="3809" max="3809" width="4.875" style="10" customWidth="1"/>
    <col min="3810" max="3810" width="64.25" style="10" customWidth="1"/>
    <col min="3811" max="3811" width="10.375" style="10" customWidth="1"/>
    <col min="3812" max="3812" width="14" style="10" customWidth="1"/>
    <col min="3813" max="3814" width="11.75" style="10" customWidth="1"/>
    <col min="3815" max="3815" width="14.125" style="10" customWidth="1"/>
    <col min="3816" max="3816" width="13.25" style="10" customWidth="1"/>
    <col min="3817" max="3820" width="11.75" style="10" customWidth="1"/>
    <col min="3821" max="3826" width="0" style="10" hidden="1" customWidth="1"/>
    <col min="3827" max="3827" width="9.125" style="10"/>
    <col min="3828" max="3828" width="30.75" style="10" customWidth="1"/>
    <col min="3829" max="3830" width="13" style="10" customWidth="1"/>
    <col min="3831" max="4064" width="9.125" style="10"/>
    <col min="4065" max="4065" width="4.875" style="10" customWidth="1"/>
    <col min="4066" max="4066" width="64.25" style="10" customWidth="1"/>
    <col min="4067" max="4067" width="10.375" style="10" customWidth="1"/>
    <col min="4068" max="4068" width="14" style="10" customWidth="1"/>
    <col min="4069" max="4070" width="11.75" style="10" customWidth="1"/>
    <col min="4071" max="4071" width="14.125" style="10" customWidth="1"/>
    <col min="4072" max="4072" width="13.25" style="10" customWidth="1"/>
    <col min="4073" max="4076" width="11.75" style="10" customWidth="1"/>
    <col min="4077" max="4082" width="0" style="10" hidden="1" customWidth="1"/>
    <col min="4083" max="4083" width="9.125" style="10"/>
    <col min="4084" max="4084" width="30.75" style="10" customWidth="1"/>
    <col min="4085" max="4086" width="13" style="10" customWidth="1"/>
    <col min="4087" max="4320" width="9.125" style="10"/>
    <col min="4321" max="4321" width="4.875" style="10" customWidth="1"/>
    <col min="4322" max="4322" width="64.25" style="10" customWidth="1"/>
    <col min="4323" max="4323" width="10.375" style="10" customWidth="1"/>
    <col min="4324" max="4324" width="14" style="10" customWidth="1"/>
    <col min="4325" max="4326" width="11.75" style="10" customWidth="1"/>
    <col min="4327" max="4327" width="14.125" style="10" customWidth="1"/>
    <col min="4328" max="4328" width="13.25" style="10" customWidth="1"/>
    <col min="4329" max="4332" width="11.75" style="10" customWidth="1"/>
    <col min="4333" max="4338" width="0" style="10" hidden="1" customWidth="1"/>
    <col min="4339" max="4339" width="9.125" style="10"/>
    <col min="4340" max="4340" width="30.75" style="10" customWidth="1"/>
    <col min="4341" max="4342" width="13" style="10" customWidth="1"/>
    <col min="4343" max="4576" width="9.125" style="10"/>
    <col min="4577" max="4577" width="4.875" style="10" customWidth="1"/>
    <col min="4578" max="4578" width="64.25" style="10" customWidth="1"/>
    <col min="4579" max="4579" width="10.375" style="10" customWidth="1"/>
    <col min="4580" max="4580" width="14" style="10" customWidth="1"/>
    <col min="4581" max="4582" width="11.75" style="10" customWidth="1"/>
    <col min="4583" max="4583" width="14.125" style="10" customWidth="1"/>
    <col min="4584" max="4584" width="13.25" style="10" customWidth="1"/>
    <col min="4585" max="4588" width="11.75" style="10" customWidth="1"/>
    <col min="4589" max="4594" width="0" style="10" hidden="1" customWidth="1"/>
    <col min="4595" max="4595" width="9.125" style="10"/>
    <col min="4596" max="4596" width="30.75" style="10" customWidth="1"/>
    <col min="4597" max="4598" width="13" style="10" customWidth="1"/>
    <col min="4599" max="4832" width="9.125" style="10"/>
    <col min="4833" max="4833" width="4.875" style="10" customWidth="1"/>
    <col min="4834" max="4834" width="64.25" style="10" customWidth="1"/>
    <col min="4835" max="4835" width="10.375" style="10" customWidth="1"/>
    <col min="4836" max="4836" width="14" style="10" customWidth="1"/>
    <col min="4837" max="4838" width="11.75" style="10" customWidth="1"/>
    <col min="4839" max="4839" width="14.125" style="10" customWidth="1"/>
    <col min="4840" max="4840" width="13.25" style="10" customWidth="1"/>
    <col min="4841" max="4844" width="11.75" style="10" customWidth="1"/>
    <col min="4845" max="4850" width="0" style="10" hidden="1" customWidth="1"/>
    <col min="4851" max="4851" width="9.125" style="10"/>
    <col min="4852" max="4852" width="30.75" style="10" customWidth="1"/>
    <col min="4853" max="4854" width="13" style="10" customWidth="1"/>
    <col min="4855" max="5088" width="9.125" style="10"/>
    <col min="5089" max="5089" width="4.875" style="10" customWidth="1"/>
    <col min="5090" max="5090" width="64.25" style="10" customWidth="1"/>
    <col min="5091" max="5091" width="10.375" style="10" customWidth="1"/>
    <col min="5092" max="5092" width="14" style="10" customWidth="1"/>
    <col min="5093" max="5094" width="11.75" style="10" customWidth="1"/>
    <col min="5095" max="5095" width="14.125" style="10" customWidth="1"/>
    <col min="5096" max="5096" width="13.25" style="10" customWidth="1"/>
    <col min="5097" max="5100" width="11.75" style="10" customWidth="1"/>
    <col min="5101" max="5106" width="0" style="10" hidden="1" customWidth="1"/>
    <col min="5107" max="5107" width="9.125" style="10"/>
    <col min="5108" max="5108" width="30.75" style="10" customWidth="1"/>
    <col min="5109" max="5110" width="13" style="10" customWidth="1"/>
    <col min="5111" max="5344" width="9.125" style="10"/>
    <col min="5345" max="5345" width="4.875" style="10" customWidth="1"/>
    <col min="5346" max="5346" width="64.25" style="10" customWidth="1"/>
    <col min="5347" max="5347" width="10.375" style="10" customWidth="1"/>
    <col min="5348" max="5348" width="14" style="10" customWidth="1"/>
    <col min="5349" max="5350" width="11.75" style="10" customWidth="1"/>
    <col min="5351" max="5351" width="14.125" style="10" customWidth="1"/>
    <col min="5352" max="5352" width="13.25" style="10" customWidth="1"/>
    <col min="5353" max="5356" width="11.75" style="10" customWidth="1"/>
    <col min="5357" max="5362" width="0" style="10" hidden="1" customWidth="1"/>
    <col min="5363" max="5363" width="9.125" style="10"/>
    <col min="5364" max="5364" width="30.75" style="10" customWidth="1"/>
    <col min="5365" max="5366" width="13" style="10" customWidth="1"/>
    <col min="5367" max="5600" width="9.125" style="10"/>
    <col min="5601" max="5601" width="4.875" style="10" customWidth="1"/>
    <col min="5602" max="5602" width="64.25" style="10" customWidth="1"/>
    <col min="5603" max="5603" width="10.375" style="10" customWidth="1"/>
    <col min="5604" max="5604" width="14" style="10" customWidth="1"/>
    <col min="5605" max="5606" width="11.75" style="10" customWidth="1"/>
    <col min="5607" max="5607" width="14.125" style="10" customWidth="1"/>
    <col min="5608" max="5608" width="13.25" style="10" customWidth="1"/>
    <col min="5609" max="5612" width="11.75" style="10" customWidth="1"/>
    <col min="5613" max="5618" width="0" style="10" hidden="1" customWidth="1"/>
    <col min="5619" max="5619" width="9.125" style="10"/>
    <col min="5620" max="5620" width="30.75" style="10" customWidth="1"/>
    <col min="5621" max="5622" width="13" style="10" customWidth="1"/>
    <col min="5623" max="5856" width="9.125" style="10"/>
    <col min="5857" max="5857" width="4.875" style="10" customWidth="1"/>
    <col min="5858" max="5858" width="64.25" style="10" customWidth="1"/>
    <col min="5859" max="5859" width="10.375" style="10" customWidth="1"/>
    <col min="5860" max="5860" width="14" style="10" customWidth="1"/>
    <col min="5861" max="5862" width="11.75" style="10" customWidth="1"/>
    <col min="5863" max="5863" width="14.125" style="10" customWidth="1"/>
    <col min="5864" max="5864" width="13.25" style="10" customWidth="1"/>
    <col min="5865" max="5868" width="11.75" style="10" customWidth="1"/>
    <col min="5869" max="5874" width="0" style="10" hidden="1" customWidth="1"/>
    <col min="5875" max="5875" width="9.125" style="10"/>
    <col min="5876" max="5876" width="30.75" style="10" customWidth="1"/>
    <col min="5877" max="5878" width="13" style="10" customWidth="1"/>
    <col min="5879" max="6112" width="9.125" style="10"/>
    <col min="6113" max="6113" width="4.875" style="10" customWidth="1"/>
    <col min="6114" max="6114" width="64.25" style="10" customWidth="1"/>
    <col min="6115" max="6115" width="10.375" style="10" customWidth="1"/>
    <col min="6116" max="6116" width="14" style="10" customWidth="1"/>
    <col min="6117" max="6118" width="11.75" style="10" customWidth="1"/>
    <col min="6119" max="6119" width="14.125" style="10" customWidth="1"/>
    <col min="6120" max="6120" width="13.25" style="10" customWidth="1"/>
    <col min="6121" max="6124" width="11.75" style="10" customWidth="1"/>
    <col min="6125" max="6130" width="0" style="10" hidden="1" customWidth="1"/>
    <col min="6131" max="6131" width="9.125" style="10"/>
    <col min="6132" max="6132" width="30.75" style="10" customWidth="1"/>
    <col min="6133" max="6134" width="13" style="10" customWidth="1"/>
    <col min="6135" max="6368" width="9.125" style="10"/>
    <col min="6369" max="6369" width="4.875" style="10" customWidth="1"/>
    <col min="6370" max="6370" width="64.25" style="10" customWidth="1"/>
    <col min="6371" max="6371" width="10.375" style="10" customWidth="1"/>
    <col min="6372" max="6372" width="14" style="10" customWidth="1"/>
    <col min="6373" max="6374" width="11.75" style="10" customWidth="1"/>
    <col min="6375" max="6375" width="14.125" style="10" customWidth="1"/>
    <col min="6376" max="6376" width="13.25" style="10" customWidth="1"/>
    <col min="6377" max="6380" width="11.75" style="10" customWidth="1"/>
    <col min="6381" max="6386" width="0" style="10" hidden="1" customWidth="1"/>
    <col min="6387" max="6387" width="9.125" style="10"/>
    <col min="6388" max="6388" width="30.75" style="10" customWidth="1"/>
    <col min="6389" max="6390" width="13" style="10" customWidth="1"/>
    <col min="6391" max="6624" width="9.125" style="10"/>
    <col min="6625" max="6625" width="4.875" style="10" customWidth="1"/>
    <col min="6626" max="6626" width="64.25" style="10" customWidth="1"/>
    <col min="6627" max="6627" width="10.375" style="10" customWidth="1"/>
    <col min="6628" max="6628" width="14" style="10" customWidth="1"/>
    <col min="6629" max="6630" width="11.75" style="10" customWidth="1"/>
    <col min="6631" max="6631" width="14.125" style="10" customWidth="1"/>
    <col min="6632" max="6632" width="13.25" style="10" customWidth="1"/>
    <col min="6633" max="6636" width="11.75" style="10" customWidth="1"/>
    <col min="6637" max="6642" width="0" style="10" hidden="1" customWidth="1"/>
    <col min="6643" max="6643" width="9.125" style="10"/>
    <col min="6644" max="6644" width="30.75" style="10" customWidth="1"/>
    <col min="6645" max="6646" width="13" style="10" customWidth="1"/>
    <col min="6647" max="6880" width="9.125" style="10"/>
    <col min="6881" max="6881" width="4.875" style="10" customWidth="1"/>
    <col min="6882" max="6882" width="64.25" style="10" customWidth="1"/>
    <col min="6883" max="6883" width="10.375" style="10" customWidth="1"/>
    <col min="6884" max="6884" width="14" style="10" customWidth="1"/>
    <col min="6885" max="6886" width="11.75" style="10" customWidth="1"/>
    <col min="6887" max="6887" width="14.125" style="10" customWidth="1"/>
    <col min="6888" max="6888" width="13.25" style="10" customWidth="1"/>
    <col min="6889" max="6892" width="11.75" style="10" customWidth="1"/>
    <col min="6893" max="6898" width="0" style="10" hidden="1" customWidth="1"/>
    <col min="6899" max="6899" width="9.125" style="10"/>
    <col min="6900" max="6900" width="30.75" style="10" customWidth="1"/>
    <col min="6901" max="6902" width="13" style="10" customWidth="1"/>
    <col min="6903" max="7136" width="9.125" style="10"/>
    <col min="7137" max="7137" width="4.875" style="10" customWidth="1"/>
    <col min="7138" max="7138" width="64.25" style="10" customWidth="1"/>
    <col min="7139" max="7139" width="10.375" style="10" customWidth="1"/>
    <col min="7140" max="7140" width="14" style="10" customWidth="1"/>
    <col min="7141" max="7142" width="11.75" style="10" customWidth="1"/>
    <col min="7143" max="7143" width="14.125" style="10" customWidth="1"/>
    <col min="7144" max="7144" width="13.25" style="10" customWidth="1"/>
    <col min="7145" max="7148" width="11.75" style="10" customWidth="1"/>
    <col min="7149" max="7154" width="0" style="10" hidden="1" customWidth="1"/>
    <col min="7155" max="7155" width="9.125" style="10"/>
    <col min="7156" max="7156" width="30.75" style="10" customWidth="1"/>
    <col min="7157" max="7158" width="13" style="10" customWidth="1"/>
    <col min="7159" max="7392" width="9.125" style="10"/>
    <col min="7393" max="7393" width="4.875" style="10" customWidth="1"/>
    <col min="7394" max="7394" width="64.25" style="10" customWidth="1"/>
    <col min="7395" max="7395" width="10.375" style="10" customWidth="1"/>
    <col min="7396" max="7396" width="14" style="10" customWidth="1"/>
    <col min="7397" max="7398" width="11.75" style="10" customWidth="1"/>
    <col min="7399" max="7399" width="14.125" style="10" customWidth="1"/>
    <col min="7400" max="7400" width="13.25" style="10" customWidth="1"/>
    <col min="7401" max="7404" width="11.75" style="10" customWidth="1"/>
    <col min="7405" max="7410" width="0" style="10" hidden="1" customWidth="1"/>
    <col min="7411" max="7411" width="9.125" style="10"/>
    <col min="7412" max="7412" width="30.75" style="10" customWidth="1"/>
    <col min="7413" max="7414" width="13" style="10" customWidth="1"/>
    <col min="7415" max="7648" width="9.125" style="10"/>
    <col min="7649" max="7649" width="4.875" style="10" customWidth="1"/>
    <col min="7650" max="7650" width="64.25" style="10" customWidth="1"/>
    <col min="7651" max="7651" width="10.375" style="10" customWidth="1"/>
    <col min="7652" max="7652" width="14" style="10" customWidth="1"/>
    <col min="7653" max="7654" width="11.75" style="10" customWidth="1"/>
    <col min="7655" max="7655" width="14.125" style="10" customWidth="1"/>
    <col min="7656" max="7656" width="13.25" style="10" customWidth="1"/>
    <col min="7657" max="7660" width="11.75" style="10" customWidth="1"/>
    <col min="7661" max="7666" width="0" style="10" hidden="1" customWidth="1"/>
    <col min="7667" max="7667" width="9.125" style="10"/>
    <col min="7668" max="7668" width="30.75" style="10" customWidth="1"/>
    <col min="7669" max="7670" width="13" style="10" customWidth="1"/>
    <col min="7671" max="7904" width="9.125" style="10"/>
    <col min="7905" max="7905" width="4.875" style="10" customWidth="1"/>
    <col min="7906" max="7906" width="64.25" style="10" customWidth="1"/>
    <col min="7907" max="7907" width="10.375" style="10" customWidth="1"/>
    <col min="7908" max="7908" width="14" style="10" customWidth="1"/>
    <col min="7909" max="7910" width="11.75" style="10" customWidth="1"/>
    <col min="7911" max="7911" width="14.125" style="10" customWidth="1"/>
    <col min="7912" max="7912" width="13.25" style="10" customWidth="1"/>
    <col min="7913" max="7916" width="11.75" style="10" customWidth="1"/>
    <col min="7917" max="7922" width="0" style="10" hidden="1" customWidth="1"/>
    <col min="7923" max="7923" width="9.125" style="10"/>
    <col min="7924" max="7924" width="30.75" style="10" customWidth="1"/>
    <col min="7925" max="7926" width="13" style="10" customWidth="1"/>
    <col min="7927" max="8160" width="9.125" style="10"/>
    <col min="8161" max="8161" width="4.875" style="10" customWidth="1"/>
    <col min="8162" max="8162" width="64.25" style="10" customWidth="1"/>
    <col min="8163" max="8163" width="10.375" style="10" customWidth="1"/>
    <col min="8164" max="8164" width="14" style="10" customWidth="1"/>
    <col min="8165" max="8166" width="11.75" style="10" customWidth="1"/>
    <col min="8167" max="8167" width="14.125" style="10" customWidth="1"/>
    <col min="8168" max="8168" width="13.25" style="10" customWidth="1"/>
    <col min="8169" max="8172" width="11.75" style="10" customWidth="1"/>
    <col min="8173" max="8178" width="0" style="10" hidden="1" customWidth="1"/>
    <col min="8179" max="8179" width="9.125" style="10"/>
    <col min="8180" max="8180" width="30.75" style="10" customWidth="1"/>
    <col min="8181" max="8182" width="13" style="10" customWidth="1"/>
    <col min="8183" max="8416" width="9.125" style="10"/>
    <col min="8417" max="8417" width="4.875" style="10" customWidth="1"/>
    <col min="8418" max="8418" width="64.25" style="10" customWidth="1"/>
    <col min="8419" max="8419" width="10.375" style="10" customWidth="1"/>
    <col min="8420" max="8420" width="14" style="10" customWidth="1"/>
    <col min="8421" max="8422" width="11.75" style="10" customWidth="1"/>
    <col min="8423" max="8423" width="14.125" style="10" customWidth="1"/>
    <col min="8424" max="8424" width="13.25" style="10" customWidth="1"/>
    <col min="8425" max="8428" width="11.75" style="10" customWidth="1"/>
    <col min="8429" max="8434" width="0" style="10" hidden="1" customWidth="1"/>
    <col min="8435" max="8435" width="9.125" style="10"/>
    <col min="8436" max="8436" width="30.75" style="10" customWidth="1"/>
    <col min="8437" max="8438" width="13" style="10" customWidth="1"/>
    <col min="8439" max="8672" width="9.125" style="10"/>
    <col min="8673" max="8673" width="4.875" style="10" customWidth="1"/>
    <col min="8674" max="8674" width="64.25" style="10" customWidth="1"/>
    <col min="8675" max="8675" width="10.375" style="10" customWidth="1"/>
    <col min="8676" max="8676" width="14" style="10" customWidth="1"/>
    <col min="8677" max="8678" width="11.75" style="10" customWidth="1"/>
    <col min="8679" max="8679" width="14.125" style="10" customWidth="1"/>
    <col min="8680" max="8680" width="13.25" style="10" customWidth="1"/>
    <col min="8681" max="8684" width="11.75" style="10" customWidth="1"/>
    <col min="8685" max="8690" width="0" style="10" hidden="1" customWidth="1"/>
    <col min="8691" max="8691" width="9.125" style="10"/>
    <col min="8692" max="8692" width="30.75" style="10" customWidth="1"/>
    <col min="8693" max="8694" width="13" style="10" customWidth="1"/>
    <col min="8695" max="8928" width="9.125" style="10"/>
    <col min="8929" max="8929" width="4.875" style="10" customWidth="1"/>
    <col min="8930" max="8930" width="64.25" style="10" customWidth="1"/>
    <col min="8931" max="8931" width="10.375" style="10" customWidth="1"/>
    <col min="8932" max="8932" width="14" style="10" customWidth="1"/>
    <col min="8933" max="8934" width="11.75" style="10" customWidth="1"/>
    <col min="8935" max="8935" width="14.125" style="10" customWidth="1"/>
    <col min="8936" max="8936" width="13.25" style="10" customWidth="1"/>
    <col min="8937" max="8940" width="11.75" style="10" customWidth="1"/>
    <col min="8941" max="8946" width="0" style="10" hidden="1" customWidth="1"/>
    <col min="8947" max="8947" width="9.125" style="10"/>
    <col min="8948" max="8948" width="30.75" style="10" customWidth="1"/>
    <col min="8949" max="8950" width="13" style="10" customWidth="1"/>
    <col min="8951" max="9184" width="9.125" style="10"/>
    <col min="9185" max="9185" width="4.875" style="10" customWidth="1"/>
    <col min="9186" max="9186" width="64.25" style="10" customWidth="1"/>
    <col min="9187" max="9187" width="10.375" style="10" customWidth="1"/>
    <col min="9188" max="9188" width="14" style="10" customWidth="1"/>
    <col min="9189" max="9190" width="11.75" style="10" customWidth="1"/>
    <col min="9191" max="9191" width="14.125" style="10" customWidth="1"/>
    <col min="9192" max="9192" width="13.25" style="10" customWidth="1"/>
    <col min="9193" max="9196" width="11.75" style="10" customWidth="1"/>
    <col min="9197" max="9202" width="0" style="10" hidden="1" customWidth="1"/>
    <col min="9203" max="9203" width="9.125" style="10"/>
    <col min="9204" max="9204" width="30.75" style="10" customWidth="1"/>
    <col min="9205" max="9206" width="13" style="10" customWidth="1"/>
    <col min="9207" max="9440" width="9.125" style="10"/>
    <col min="9441" max="9441" width="4.875" style="10" customWidth="1"/>
    <col min="9442" max="9442" width="64.25" style="10" customWidth="1"/>
    <col min="9443" max="9443" width="10.375" style="10" customWidth="1"/>
    <col min="9444" max="9444" width="14" style="10" customWidth="1"/>
    <col min="9445" max="9446" width="11.75" style="10" customWidth="1"/>
    <col min="9447" max="9447" width="14.125" style="10" customWidth="1"/>
    <col min="9448" max="9448" width="13.25" style="10" customWidth="1"/>
    <col min="9449" max="9452" width="11.75" style="10" customWidth="1"/>
    <col min="9453" max="9458" width="0" style="10" hidden="1" customWidth="1"/>
    <col min="9459" max="9459" width="9.125" style="10"/>
    <col min="9460" max="9460" width="30.75" style="10" customWidth="1"/>
    <col min="9461" max="9462" width="13" style="10" customWidth="1"/>
    <col min="9463" max="9696" width="9.125" style="10"/>
    <col min="9697" max="9697" width="4.875" style="10" customWidth="1"/>
    <col min="9698" max="9698" width="64.25" style="10" customWidth="1"/>
    <col min="9699" max="9699" width="10.375" style="10" customWidth="1"/>
    <col min="9700" max="9700" width="14" style="10" customWidth="1"/>
    <col min="9701" max="9702" width="11.75" style="10" customWidth="1"/>
    <col min="9703" max="9703" width="14.125" style="10" customWidth="1"/>
    <col min="9704" max="9704" width="13.25" style="10" customWidth="1"/>
    <col min="9705" max="9708" width="11.75" style="10" customWidth="1"/>
    <col min="9709" max="9714" width="0" style="10" hidden="1" customWidth="1"/>
    <col min="9715" max="9715" width="9.125" style="10"/>
    <col min="9716" max="9716" width="30.75" style="10" customWidth="1"/>
    <col min="9717" max="9718" width="13" style="10" customWidth="1"/>
    <col min="9719" max="9952" width="9.125" style="10"/>
    <col min="9953" max="9953" width="4.875" style="10" customWidth="1"/>
    <col min="9954" max="9954" width="64.25" style="10" customWidth="1"/>
    <col min="9955" max="9955" width="10.375" style="10" customWidth="1"/>
    <col min="9956" max="9956" width="14" style="10" customWidth="1"/>
    <col min="9957" max="9958" width="11.75" style="10" customWidth="1"/>
    <col min="9959" max="9959" width="14.125" style="10" customWidth="1"/>
    <col min="9960" max="9960" width="13.25" style="10" customWidth="1"/>
    <col min="9961" max="9964" width="11.75" style="10" customWidth="1"/>
    <col min="9965" max="9970" width="0" style="10" hidden="1" customWidth="1"/>
    <col min="9971" max="9971" width="9.125" style="10"/>
    <col min="9972" max="9972" width="30.75" style="10" customWidth="1"/>
    <col min="9973" max="9974" width="13" style="10" customWidth="1"/>
    <col min="9975" max="10208" width="9.125" style="10"/>
    <col min="10209" max="10209" width="4.875" style="10" customWidth="1"/>
    <col min="10210" max="10210" width="64.25" style="10" customWidth="1"/>
    <col min="10211" max="10211" width="10.375" style="10" customWidth="1"/>
    <col min="10212" max="10212" width="14" style="10" customWidth="1"/>
    <col min="10213" max="10214" width="11.75" style="10" customWidth="1"/>
    <col min="10215" max="10215" width="14.125" style="10" customWidth="1"/>
    <col min="10216" max="10216" width="13.25" style="10" customWidth="1"/>
    <col min="10217" max="10220" width="11.75" style="10" customWidth="1"/>
    <col min="10221" max="10226" width="0" style="10" hidden="1" customWidth="1"/>
    <col min="10227" max="10227" width="9.125" style="10"/>
    <col min="10228" max="10228" width="30.75" style="10" customWidth="1"/>
    <col min="10229" max="10230" width="13" style="10" customWidth="1"/>
    <col min="10231" max="10464" width="9.125" style="10"/>
    <col min="10465" max="10465" width="4.875" style="10" customWidth="1"/>
    <col min="10466" max="10466" width="64.25" style="10" customWidth="1"/>
    <col min="10467" max="10467" width="10.375" style="10" customWidth="1"/>
    <col min="10468" max="10468" width="14" style="10" customWidth="1"/>
    <col min="10469" max="10470" width="11.75" style="10" customWidth="1"/>
    <col min="10471" max="10471" width="14.125" style="10" customWidth="1"/>
    <col min="10472" max="10472" width="13.25" style="10" customWidth="1"/>
    <col min="10473" max="10476" width="11.75" style="10" customWidth="1"/>
    <col min="10477" max="10482" width="0" style="10" hidden="1" customWidth="1"/>
    <col min="10483" max="10483" width="9.125" style="10"/>
    <col min="10484" max="10484" width="30.75" style="10" customWidth="1"/>
    <col min="10485" max="10486" width="13" style="10" customWidth="1"/>
    <col min="10487" max="10720" width="9.125" style="10"/>
    <col min="10721" max="10721" width="4.875" style="10" customWidth="1"/>
    <col min="10722" max="10722" width="64.25" style="10" customWidth="1"/>
    <col min="10723" max="10723" width="10.375" style="10" customWidth="1"/>
    <col min="10724" max="10724" width="14" style="10" customWidth="1"/>
    <col min="10725" max="10726" width="11.75" style="10" customWidth="1"/>
    <col min="10727" max="10727" width="14.125" style="10" customWidth="1"/>
    <col min="10728" max="10728" width="13.25" style="10" customWidth="1"/>
    <col min="10729" max="10732" width="11.75" style="10" customWidth="1"/>
    <col min="10733" max="10738" width="0" style="10" hidden="1" customWidth="1"/>
    <col min="10739" max="10739" width="9.125" style="10"/>
    <col min="10740" max="10740" width="30.75" style="10" customWidth="1"/>
    <col min="10741" max="10742" width="13" style="10" customWidth="1"/>
    <col min="10743" max="10976" width="9.125" style="10"/>
    <col min="10977" max="10977" width="4.875" style="10" customWidth="1"/>
    <col min="10978" max="10978" width="64.25" style="10" customWidth="1"/>
    <col min="10979" max="10979" width="10.375" style="10" customWidth="1"/>
    <col min="10980" max="10980" width="14" style="10" customWidth="1"/>
    <col min="10981" max="10982" width="11.75" style="10" customWidth="1"/>
    <col min="10983" max="10983" width="14.125" style="10" customWidth="1"/>
    <col min="10984" max="10984" width="13.25" style="10" customWidth="1"/>
    <col min="10985" max="10988" width="11.75" style="10" customWidth="1"/>
    <col min="10989" max="10994" width="0" style="10" hidden="1" customWidth="1"/>
    <col min="10995" max="10995" width="9.125" style="10"/>
    <col min="10996" max="10996" width="30.75" style="10" customWidth="1"/>
    <col min="10997" max="10998" width="13" style="10" customWidth="1"/>
    <col min="10999" max="11232" width="9.125" style="10"/>
    <col min="11233" max="11233" width="4.875" style="10" customWidth="1"/>
    <col min="11234" max="11234" width="64.25" style="10" customWidth="1"/>
    <col min="11235" max="11235" width="10.375" style="10" customWidth="1"/>
    <col min="11236" max="11236" width="14" style="10" customWidth="1"/>
    <col min="11237" max="11238" width="11.75" style="10" customWidth="1"/>
    <col min="11239" max="11239" width="14.125" style="10" customWidth="1"/>
    <col min="11240" max="11240" width="13.25" style="10" customWidth="1"/>
    <col min="11241" max="11244" width="11.75" style="10" customWidth="1"/>
    <col min="11245" max="11250" width="0" style="10" hidden="1" customWidth="1"/>
    <col min="11251" max="11251" width="9.125" style="10"/>
    <col min="11252" max="11252" width="30.75" style="10" customWidth="1"/>
    <col min="11253" max="11254" width="13" style="10" customWidth="1"/>
    <col min="11255" max="11488" width="9.125" style="10"/>
    <col min="11489" max="11489" width="4.875" style="10" customWidth="1"/>
    <col min="11490" max="11490" width="64.25" style="10" customWidth="1"/>
    <col min="11491" max="11491" width="10.375" style="10" customWidth="1"/>
    <col min="11492" max="11492" width="14" style="10" customWidth="1"/>
    <col min="11493" max="11494" width="11.75" style="10" customWidth="1"/>
    <col min="11495" max="11495" width="14.125" style="10" customWidth="1"/>
    <col min="11496" max="11496" width="13.25" style="10" customWidth="1"/>
    <col min="11497" max="11500" width="11.75" style="10" customWidth="1"/>
    <col min="11501" max="11506" width="0" style="10" hidden="1" customWidth="1"/>
    <col min="11507" max="11507" width="9.125" style="10"/>
    <col min="11508" max="11508" width="30.75" style="10" customWidth="1"/>
    <col min="11509" max="11510" width="13" style="10" customWidth="1"/>
    <col min="11511" max="11744" width="9.125" style="10"/>
    <col min="11745" max="11745" width="4.875" style="10" customWidth="1"/>
    <col min="11746" max="11746" width="64.25" style="10" customWidth="1"/>
    <col min="11747" max="11747" width="10.375" style="10" customWidth="1"/>
    <col min="11748" max="11748" width="14" style="10" customWidth="1"/>
    <col min="11749" max="11750" width="11.75" style="10" customWidth="1"/>
    <col min="11751" max="11751" width="14.125" style="10" customWidth="1"/>
    <col min="11752" max="11752" width="13.25" style="10" customWidth="1"/>
    <col min="11753" max="11756" width="11.75" style="10" customWidth="1"/>
    <col min="11757" max="11762" width="0" style="10" hidden="1" customWidth="1"/>
    <col min="11763" max="11763" width="9.125" style="10"/>
    <col min="11764" max="11764" width="30.75" style="10" customWidth="1"/>
    <col min="11765" max="11766" width="13" style="10" customWidth="1"/>
    <col min="11767" max="12000" width="9.125" style="10"/>
    <col min="12001" max="12001" width="4.875" style="10" customWidth="1"/>
    <col min="12002" max="12002" width="64.25" style="10" customWidth="1"/>
    <col min="12003" max="12003" width="10.375" style="10" customWidth="1"/>
    <col min="12004" max="12004" width="14" style="10" customWidth="1"/>
    <col min="12005" max="12006" width="11.75" style="10" customWidth="1"/>
    <col min="12007" max="12007" width="14.125" style="10" customWidth="1"/>
    <col min="12008" max="12008" width="13.25" style="10" customWidth="1"/>
    <col min="12009" max="12012" width="11.75" style="10" customWidth="1"/>
    <col min="12013" max="12018" width="0" style="10" hidden="1" customWidth="1"/>
    <col min="12019" max="12019" width="9.125" style="10"/>
    <col min="12020" max="12020" width="30.75" style="10" customWidth="1"/>
    <col min="12021" max="12022" width="13" style="10" customWidth="1"/>
    <col min="12023" max="12256" width="9.125" style="10"/>
    <col min="12257" max="12257" width="4.875" style="10" customWidth="1"/>
    <col min="12258" max="12258" width="64.25" style="10" customWidth="1"/>
    <col min="12259" max="12259" width="10.375" style="10" customWidth="1"/>
    <col min="12260" max="12260" width="14" style="10" customWidth="1"/>
    <col min="12261" max="12262" width="11.75" style="10" customWidth="1"/>
    <col min="12263" max="12263" width="14.125" style="10" customWidth="1"/>
    <col min="12264" max="12264" width="13.25" style="10" customWidth="1"/>
    <col min="12265" max="12268" width="11.75" style="10" customWidth="1"/>
    <col min="12269" max="12274" width="0" style="10" hidden="1" customWidth="1"/>
    <col min="12275" max="12275" width="9.125" style="10"/>
    <col min="12276" max="12276" width="30.75" style="10" customWidth="1"/>
    <col min="12277" max="12278" width="13" style="10" customWidth="1"/>
    <col min="12279" max="12512" width="9.125" style="10"/>
    <col min="12513" max="12513" width="4.875" style="10" customWidth="1"/>
    <col min="12514" max="12514" width="64.25" style="10" customWidth="1"/>
    <col min="12515" max="12515" width="10.375" style="10" customWidth="1"/>
    <col min="12516" max="12516" width="14" style="10" customWidth="1"/>
    <col min="12517" max="12518" width="11.75" style="10" customWidth="1"/>
    <col min="12519" max="12519" width="14.125" style="10" customWidth="1"/>
    <col min="12520" max="12520" width="13.25" style="10" customWidth="1"/>
    <col min="12521" max="12524" width="11.75" style="10" customWidth="1"/>
    <col min="12525" max="12530" width="0" style="10" hidden="1" customWidth="1"/>
    <col min="12531" max="12531" width="9.125" style="10"/>
    <col min="12532" max="12532" width="30.75" style="10" customWidth="1"/>
    <col min="12533" max="12534" width="13" style="10" customWidth="1"/>
    <col min="12535" max="12768" width="9.125" style="10"/>
    <col min="12769" max="12769" width="4.875" style="10" customWidth="1"/>
    <col min="12770" max="12770" width="64.25" style="10" customWidth="1"/>
    <col min="12771" max="12771" width="10.375" style="10" customWidth="1"/>
    <col min="12772" max="12772" width="14" style="10" customWidth="1"/>
    <col min="12773" max="12774" width="11.75" style="10" customWidth="1"/>
    <col min="12775" max="12775" width="14.125" style="10" customWidth="1"/>
    <col min="12776" max="12776" width="13.25" style="10" customWidth="1"/>
    <col min="12777" max="12780" width="11.75" style="10" customWidth="1"/>
    <col min="12781" max="12786" width="0" style="10" hidden="1" customWidth="1"/>
    <col min="12787" max="12787" width="9.125" style="10"/>
    <col min="12788" max="12788" width="30.75" style="10" customWidth="1"/>
    <col min="12789" max="12790" width="13" style="10" customWidth="1"/>
    <col min="12791" max="13024" width="9.125" style="10"/>
    <col min="13025" max="13025" width="4.875" style="10" customWidth="1"/>
    <col min="13026" max="13026" width="64.25" style="10" customWidth="1"/>
    <col min="13027" max="13027" width="10.375" style="10" customWidth="1"/>
    <col min="13028" max="13028" width="14" style="10" customWidth="1"/>
    <col min="13029" max="13030" width="11.75" style="10" customWidth="1"/>
    <col min="13031" max="13031" width="14.125" style="10" customWidth="1"/>
    <col min="13032" max="13032" width="13.25" style="10" customWidth="1"/>
    <col min="13033" max="13036" width="11.75" style="10" customWidth="1"/>
    <col min="13037" max="13042" width="0" style="10" hidden="1" customWidth="1"/>
    <col min="13043" max="13043" width="9.125" style="10"/>
    <col min="13044" max="13044" width="30.75" style="10" customWidth="1"/>
    <col min="13045" max="13046" width="13" style="10" customWidth="1"/>
    <col min="13047" max="13280" width="9.125" style="10"/>
    <col min="13281" max="13281" width="4.875" style="10" customWidth="1"/>
    <col min="13282" max="13282" width="64.25" style="10" customWidth="1"/>
    <col min="13283" max="13283" width="10.375" style="10" customWidth="1"/>
    <col min="13284" max="13284" width="14" style="10" customWidth="1"/>
    <col min="13285" max="13286" width="11.75" style="10" customWidth="1"/>
    <col min="13287" max="13287" width="14.125" style="10" customWidth="1"/>
    <col min="13288" max="13288" width="13.25" style="10" customWidth="1"/>
    <col min="13289" max="13292" width="11.75" style="10" customWidth="1"/>
    <col min="13293" max="13298" width="0" style="10" hidden="1" customWidth="1"/>
    <col min="13299" max="13299" width="9.125" style="10"/>
    <col min="13300" max="13300" width="30.75" style="10" customWidth="1"/>
    <col min="13301" max="13302" width="13" style="10" customWidth="1"/>
    <col min="13303" max="13536" width="9.125" style="10"/>
    <col min="13537" max="13537" width="4.875" style="10" customWidth="1"/>
    <col min="13538" max="13538" width="64.25" style="10" customWidth="1"/>
    <col min="13539" max="13539" width="10.375" style="10" customWidth="1"/>
    <col min="13540" max="13540" width="14" style="10" customWidth="1"/>
    <col min="13541" max="13542" width="11.75" style="10" customWidth="1"/>
    <col min="13543" max="13543" width="14.125" style="10" customWidth="1"/>
    <col min="13544" max="13544" width="13.25" style="10" customWidth="1"/>
    <col min="13545" max="13548" width="11.75" style="10" customWidth="1"/>
    <col min="13549" max="13554" width="0" style="10" hidden="1" customWidth="1"/>
    <col min="13555" max="13555" width="9.125" style="10"/>
    <col min="13556" max="13556" width="30.75" style="10" customWidth="1"/>
    <col min="13557" max="13558" width="13" style="10" customWidth="1"/>
    <col min="13559" max="13792" width="9.125" style="10"/>
    <col min="13793" max="13793" width="4.875" style="10" customWidth="1"/>
    <col min="13794" max="13794" width="64.25" style="10" customWidth="1"/>
    <col min="13795" max="13795" width="10.375" style="10" customWidth="1"/>
    <col min="13796" max="13796" width="14" style="10" customWidth="1"/>
    <col min="13797" max="13798" width="11.75" style="10" customWidth="1"/>
    <col min="13799" max="13799" width="14.125" style="10" customWidth="1"/>
    <col min="13800" max="13800" width="13.25" style="10" customWidth="1"/>
    <col min="13801" max="13804" width="11.75" style="10" customWidth="1"/>
    <col min="13805" max="13810" width="0" style="10" hidden="1" customWidth="1"/>
    <col min="13811" max="13811" width="9.125" style="10"/>
    <col min="13812" max="13812" width="30.75" style="10" customWidth="1"/>
    <col min="13813" max="13814" width="13" style="10" customWidth="1"/>
    <col min="13815" max="14048" width="9.125" style="10"/>
    <col min="14049" max="14049" width="4.875" style="10" customWidth="1"/>
    <col min="14050" max="14050" width="64.25" style="10" customWidth="1"/>
    <col min="14051" max="14051" width="10.375" style="10" customWidth="1"/>
    <col min="14052" max="14052" width="14" style="10" customWidth="1"/>
    <col min="14053" max="14054" width="11.75" style="10" customWidth="1"/>
    <col min="14055" max="14055" width="14.125" style="10" customWidth="1"/>
    <col min="14056" max="14056" width="13.25" style="10" customWidth="1"/>
    <col min="14057" max="14060" width="11.75" style="10" customWidth="1"/>
    <col min="14061" max="14066" width="0" style="10" hidden="1" customWidth="1"/>
    <col min="14067" max="14067" width="9.125" style="10"/>
    <col min="14068" max="14068" width="30.75" style="10" customWidth="1"/>
    <col min="14069" max="14070" width="13" style="10" customWidth="1"/>
    <col min="14071" max="14304" width="9.125" style="10"/>
    <col min="14305" max="14305" width="4.875" style="10" customWidth="1"/>
    <col min="14306" max="14306" width="64.25" style="10" customWidth="1"/>
    <col min="14307" max="14307" width="10.375" style="10" customWidth="1"/>
    <col min="14308" max="14308" width="14" style="10" customWidth="1"/>
    <col min="14309" max="14310" width="11.75" style="10" customWidth="1"/>
    <col min="14311" max="14311" width="14.125" style="10" customWidth="1"/>
    <col min="14312" max="14312" width="13.25" style="10" customWidth="1"/>
    <col min="14313" max="14316" width="11.75" style="10" customWidth="1"/>
    <col min="14317" max="14322" width="0" style="10" hidden="1" customWidth="1"/>
    <col min="14323" max="14323" width="9.125" style="10"/>
    <col min="14324" max="14324" width="30.75" style="10" customWidth="1"/>
    <col min="14325" max="14326" width="13" style="10" customWidth="1"/>
    <col min="14327" max="14560" width="9.125" style="10"/>
    <col min="14561" max="14561" width="4.875" style="10" customWidth="1"/>
    <col min="14562" max="14562" width="64.25" style="10" customWidth="1"/>
    <col min="14563" max="14563" width="10.375" style="10" customWidth="1"/>
    <col min="14564" max="14564" width="14" style="10" customWidth="1"/>
    <col min="14565" max="14566" width="11.75" style="10" customWidth="1"/>
    <col min="14567" max="14567" width="14.125" style="10" customWidth="1"/>
    <col min="14568" max="14568" width="13.25" style="10" customWidth="1"/>
    <col min="14569" max="14572" width="11.75" style="10" customWidth="1"/>
    <col min="14573" max="14578" width="0" style="10" hidden="1" customWidth="1"/>
    <col min="14579" max="14579" width="9.125" style="10"/>
    <col min="14580" max="14580" width="30.75" style="10" customWidth="1"/>
    <col min="14581" max="14582" width="13" style="10" customWidth="1"/>
    <col min="14583" max="14816" width="9.125" style="10"/>
    <col min="14817" max="14817" width="4.875" style="10" customWidth="1"/>
    <col min="14818" max="14818" width="64.25" style="10" customWidth="1"/>
    <col min="14819" max="14819" width="10.375" style="10" customWidth="1"/>
    <col min="14820" max="14820" width="14" style="10" customWidth="1"/>
    <col min="14821" max="14822" width="11.75" style="10" customWidth="1"/>
    <col min="14823" max="14823" width="14.125" style="10" customWidth="1"/>
    <col min="14824" max="14824" width="13.25" style="10" customWidth="1"/>
    <col min="14825" max="14828" width="11.75" style="10" customWidth="1"/>
    <col min="14829" max="14834" width="0" style="10" hidden="1" customWidth="1"/>
    <col min="14835" max="14835" width="9.125" style="10"/>
    <col min="14836" max="14836" width="30.75" style="10" customWidth="1"/>
    <col min="14837" max="14838" width="13" style="10" customWidth="1"/>
    <col min="14839" max="15072" width="9.125" style="10"/>
    <col min="15073" max="15073" width="4.875" style="10" customWidth="1"/>
    <col min="15074" max="15074" width="64.25" style="10" customWidth="1"/>
    <col min="15075" max="15075" width="10.375" style="10" customWidth="1"/>
    <col min="15076" max="15076" width="14" style="10" customWidth="1"/>
    <col min="15077" max="15078" width="11.75" style="10" customWidth="1"/>
    <col min="15079" max="15079" width="14.125" style="10" customWidth="1"/>
    <col min="15080" max="15080" width="13.25" style="10" customWidth="1"/>
    <col min="15081" max="15084" width="11.75" style="10" customWidth="1"/>
    <col min="15085" max="15090" width="0" style="10" hidden="1" customWidth="1"/>
    <col min="15091" max="15091" width="9.125" style="10"/>
    <col min="15092" max="15092" width="30.75" style="10" customWidth="1"/>
    <col min="15093" max="15094" width="13" style="10" customWidth="1"/>
    <col min="15095" max="15328" width="9.125" style="10"/>
    <col min="15329" max="15329" width="4.875" style="10" customWidth="1"/>
    <col min="15330" max="15330" width="64.25" style="10" customWidth="1"/>
    <col min="15331" max="15331" width="10.375" style="10" customWidth="1"/>
    <col min="15332" max="15332" width="14" style="10" customWidth="1"/>
    <col min="15333" max="15334" width="11.75" style="10" customWidth="1"/>
    <col min="15335" max="15335" width="14.125" style="10" customWidth="1"/>
    <col min="15336" max="15336" width="13.25" style="10" customWidth="1"/>
    <col min="15337" max="15340" width="11.75" style="10" customWidth="1"/>
    <col min="15341" max="15346" width="0" style="10" hidden="1" customWidth="1"/>
    <col min="15347" max="15347" width="9.125" style="10"/>
    <col min="15348" max="15348" width="30.75" style="10" customWidth="1"/>
    <col min="15349" max="15350" width="13" style="10" customWidth="1"/>
    <col min="15351" max="15584" width="9.125" style="10"/>
    <col min="15585" max="15585" width="4.875" style="10" customWidth="1"/>
    <col min="15586" max="15586" width="64.25" style="10" customWidth="1"/>
    <col min="15587" max="15587" width="10.375" style="10" customWidth="1"/>
    <col min="15588" max="15588" width="14" style="10" customWidth="1"/>
    <col min="15589" max="15590" width="11.75" style="10" customWidth="1"/>
    <col min="15591" max="15591" width="14.125" style="10" customWidth="1"/>
    <col min="15592" max="15592" width="13.25" style="10" customWidth="1"/>
    <col min="15593" max="15596" width="11.75" style="10" customWidth="1"/>
    <col min="15597" max="15602" width="0" style="10" hidden="1" customWidth="1"/>
    <col min="15603" max="15603" width="9.125" style="10"/>
    <col min="15604" max="15604" width="30.75" style="10" customWidth="1"/>
    <col min="15605" max="15606" width="13" style="10" customWidth="1"/>
    <col min="15607" max="15840" width="9.125" style="10"/>
    <col min="15841" max="15841" width="4.875" style="10" customWidth="1"/>
    <col min="15842" max="15842" width="64.25" style="10" customWidth="1"/>
    <col min="15843" max="15843" width="10.375" style="10" customWidth="1"/>
    <col min="15844" max="15844" width="14" style="10" customWidth="1"/>
    <col min="15845" max="15846" width="11.75" style="10" customWidth="1"/>
    <col min="15847" max="15847" width="14.125" style="10" customWidth="1"/>
    <col min="15848" max="15848" width="13.25" style="10" customWidth="1"/>
    <col min="15849" max="15852" width="11.75" style="10" customWidth="1"/>
    <col min="15853" max="15858" width="0" style="10" hidden="1" customWidth="1"/>
    <col min="15859" max="15859" width="9.125" style="10"/>
    <col min="15860" max="15860" width="30.75" style="10" customWidth="1"/>
    <col min="15861" max="15862" width="13" style="10" customWidth="1"/>
    <col min="15863" max="16096" width="9.125" style="10"/>
    <col min="16097" max="16097" width="4.875" style="10" customWidth="1"/>
    <col min="16098" max="16098" width="64.25" style="10" customWidth="1"/>
    <col min="16099" max="16099" width="10.375" style="10" customWidth="1"/>
    <col min="16100" max="16100" width="14" style="10" customWidth="1"/>
    <col min="16101" max="16102" width="11.75" style="10" customWidth="1"/>
    <col min="16103" max="16103" width="14.125" style="10" customWidth="1"/>
    <col min="16104" max="16104" width="13.25" style="10" customWidth="1"/>
    <col min="16105" max="16108" width="11.75" style="10" customWidth="1"/>
    <col min="16109" max="16114" width="0" style="10" hidden="1" customWidth="1"/>
    <col min="16115" max="16115" width="9.125" style="10"/>
    <col min="16116" max="16116" width="30.75" style="10" customWidth="1"/>
    <col min="16117" max="16118" width="13" style="10" customWidth="1"/>
    <col min="16119" max="16384" width="9.125" style="10"/>
  </cols>
  <sheetData>
    <row r="1" spans="1:25" x14ac:dyDescent="0.2">
      <c r="D1" s="612"/>
      <c r="E1" s="612"/>
      <c r="F1" s="612"/>
      <c r="Q1" s="10"/>
      <c r="R1" s="10"/>
      <c r="S1" s="10"/>
    </row>
    <row r="2" spans="1:25" ht="12.75" thickBot="1" x14ac:dyDescent="0.25">
      <c r="D2" s="613"/>
      <c r="E2" s="613"/>
      <c r="F2" s="613"/>
      <c r="G2" s="15"/>
      <c r="H2" s="15"/>
      <c r="I2" s="15"/>
      <c r="Q2" s="10"/>
      <c r="R2" s="10"/>
      <c r="S2" s="10"/>
    </row>
    <row r="3" spans="1:25" ht="12.75" customHeight="1" x14ac:dyDescent="0.2">
      <c r="B3" s="614" t="s">
        <v>2</v>
      </c>
      <c r="C3" s="617" t="s">
        <v>274</v>
      </c>
      <c r="D3" s="620" t="s">
        <v>561</v>
      </c>
      <c r="E3" s="621"/>
      <c r="F3" s="622"/>
      <c r="G3" s="620" t="s">
        <v>275</v>
      </c>
      <c r="H3" s="621"/>
      <c r="I3" s="631"/>
      <c r="J3" s="628" t="s">
        <v>276</v>
      </c>
      <c r="K3" s="609" t="s">
        <v>277</v>
      </c>
      <c r="L3" s="609" t="s">
        <v>278</v>
      </c>
      <c r="M3" s="628" t="s">
        <v>279</v>
      </c>
      <c r="N3" s="628" t="s">
        <v>280</v>
      </c>
      <c r="O3" s="628" t="s">
        <v>281</v>
      </c>
      <c r="Q3" s="620" t="s">
        <v>580</v>
      </c>
      <c r="R3" s="621"/>
      <c r="S3" s="622"/>
      <c r="T3" s="620" t="s">
        <v>581</v>
      </c>
      <c r="U3" s="621"/>
      <c r="V3" s="622"/>
      <c r="W3" s="620" t="s">
        <v>579</v>
      </c>
      <c r="X3" s="621"/>
      <c r="Y3" s="622"/>
    </row>
    <row r="4" spans="1:25" ht="12.75" customHeight="1" x14ac:dyDescent="0.2">
      <c r="B4" s="615"/>
      <c r="C4" s="618"/>
      <c r="D4" s="623" t="s">
        <v>3</v>
      </c>
      <c r="E4" s="625" t="s">
        <v>282</v>
      </c>
      <c r="F4" s="626"/>
      <c r="G4" s="623" t="s">
        <v>3</v>
      </c>
      <c r="H4" s="625" t="s">
        <v>282</v>
      </c>
      <c r="I4" s="632"/>
      <c r="J4" s="629"/>
      <c r="K4" s="610"/>
      <c r="L4" s="610"/>
      <c r="M4" s="629"/>
      <c r="N4" s="629"/>
      <c r="O4" s="629"/>
      <c r="Q4" s="623" t="s">
        <v>3</v>
      </c>
      <c r="R4" s="625" t="s">
        <v>282</v>
      </c>
      <c r="S4" s="626"/>
      <c r="T4" s="623" t="s">
        <v>3</v>
      </c>
      <c r="U4" s="625" t="s">
        <v>282</v>
      </c>
      <c r="V4" s="626"/>
      <c r="W4" s="623" t="s">
        <v>3</v>
      </c>
      <c r="X4" s="625" t="s">
        <v>282</v>
      </c>
      <c r="Y4" s="626"/>
    </row>
    <row r="5" spans="1:25" ht="128.25" thickBot="1" x14ac:dyDescent="0.25">
      <c r="A5" s="12"/>
      <c r="B5" s="616"/>
      <c r="C5" s="619"/>
      <c r="D5" s="624"/>
      <c r="E5" s="16" t="s">
        <v>283</v>
      </c>
      <c r="F5" s="17" t="s">
        <v>284</v>
      </c>
      <c r="G5" s="624"/>
      <c r="H5" s="16" t="s">
        <v>283</v>
      </c>
      <c r="I5" s="18" t="s">
        <v>284</v>
      </c>
      <c r="J5" s="630" t="s">
        <v>285</v>
      </c>
      <c r="K5" s="611" t="s">
        <v>286</v>
      </c>
      <c r="L5" s="611" t="s">
        <v>286</v>
      </c>
      <c r="M5" s="630" t="s">
        <v>286</v>
      </c>
      <c r="N5" s="630" t="s">
        <v>287</v>
      </c>
      <c r="O5" s="630" t="s">
        <v>287</v>
      </c>
      <c r="Q5" s="624"/>
      <c r="R5" s="16" t="s">
        <v>283</v>
      </c>
      <c r="S5" s="18" t="s">
        <v>284</v>
      </c>
      <c r="T5" s="624"/>
      <c r="U5" s="18" t="s">
        <v>283</v>
      </c>
      <c r="V5" s="561" t="s">
        <v>284</v>
      </c>
      <c r="W5" s="624"/>
      <c r="X5" s="18" t="s">
        <v>283</v>
      </c>
      <c r="Y5" s="561" t="s">
        <v>284</v>
      </c>
    </row>
    <row r="6" spans="1:25" ht="12.75" x14ac:dyDescent="0.2">
      <c r="A6" s="19" t="e">
        <f>IF((#REF!+D6+G6)&lt;&gt;0,"a","b")</f>
        <v>#REF!</v>
      </c>
      <c r="B6" s="20" t="s">
        <v>288</v>
      </c>
      <c r="C6" s="21"/>
      <c r="D6" s="22">
        <f>E6+F6</f>
        <v>13784.1</v>
      </c>
      <c r="E6" s="23">
        <f>E7+E8+E9+E10</f>
        <v>6659.2999999999993</v>
      </c>
      <c r="F6" s="24">
        <f>F7+F8+F9+F10</f>
        <v>7124.8000000000011</v>
      </c>
      <c r="G6" s="22">
        <f>H6+I6</f>
        <v>4929.3590000000004</v>
      </c>
      <c r="H6" s="23">
        <f t="shared" ref="H6:O6" si="0">H7+H8+H9+H10</f>
        <v>1271.1090000000002</v>
      </c>
      <c r="I6" s="25">
        <f t="shared" si="0"/>
        <v>3658.25</v>
      </c>
      <c r="J6" s="26">
        <f t="shared" si="0"/>
        <v>7830.9</v>
      </c>
      <c r="K6" s="27">
        <f t="shared" si="0"/>
        <v>0</v>
      </c>
      <c r="L6" s="27">
        <f t="shared" si="0"/>
        <v>0</v>
      </c>
      <c r="M6" s="26">
        <f t="shared" si="0"/>
        <v>5424.7</v>
      </c>
      <c r="N6" s="26">
        <f t="shared" si="0"/>
        <v>5624.7</v>
      </c>
      <c r="O6" s="26">
        <f t="shared" si="0"/>
        <v>5824.7</v>
      </c>
      <c r="P6" s="10">
        <v>5300.4</v>
      </c>
      <c r="Q6" s="22">
        <f>R6+S6</f>
        <v>21581.8</v>
      </c>
      <c r="R6" s="23">
        <f>R7+R8+R9+R10</f>
        <v>9610.2999999999993</v>
      </c>
      <c r="S6" s="25">
        <f>S7+S8+S9+S10</f>
        <v>11971.5</v>
      </c>
      <c r="T6" s="22">
        <f>U6+V6</f>
        <v>23067.399999999998</v>
      </c>
      <c r="U6" s="25">
        <f>U7+U8+U9+U10</f>
        <v>8034.5999999999995</v>
      </c>
      <c r="V6" s="23">
        <f>V7+V8+V9+V10</f>
        <v>15032.8</v>
      </c>
      <c r="W6" s="22">
        <f>X6+Y6</f>
        <v>17265.34</v>
      </c>
      <c r="X6" s="25">
        <f>X7+X8+X9+X10</f>
        <v>0</v>
      </c>
      <c r="Y6" s="23">
        <f>Y7+Y8+Y9+Y10</f>
        <v>17265.34</v>
      </c>
    </row>
    <row r="7" spans="1:25" ht="12.75" x14ac:dyDescent="0.2">
      <c r="A7" s="19" t="e">
        <f>IF((#REF!+D7+G7)&lt;&gt;0,"a","b")</f>
        <v>#REF!</v>
      </c>
      <c r="B7" s="28" t="s">
        <v>265</v>
      </c>
      <c r="C7" s="29">
        <v>1</v>
      </c>
      <c r="D7" s="22">
        <f>E7+F7</f>
        <v>13748.3</v>
      </c>
      <c r="E7" s="30">
        <f>E11</f>
        <v>6659.2999999999993</v>
      </c>
      <c r="F7" s="31">
        <f>F11</f>
        <v>7089.0000000000009</v>
      </c>
      <c r="G7" s="22">
        <f>H7+I7</f>
        <v>4823.6350000000002</v>
      </c>
      <c r="H7" s="30">
        <f t="shared" ref="H7:O7" si="1">H11</f>
        <v>1271.1090000000002</v>
      </c>
      <c r="I7" s="32">
        <f t="shared" si="1"/>
        <v>3552.5259999999998</v>
      </c>
      <c r="J7" s="33">
        <f t="shared" si="1"/>
        <v>7800.9</v>
      </c>
      <c r="K7" s="34">
        <f t="shared" si="1"/>
        <v>0</v>
      </c>
      <c r="L7" s="34">
        <f t="shared" si="1"/>
        <v>0</v>
      </c>
      <c r="M7" s="33">
        <f t="shared" si="1"/>
        <v>5414.7</v>
      </c>
      <c r="N7" s="33">
        <f t="shared" si="1"/>
        <v>5614.7</v>
      </c>
      <c r="O7" s="33">
        <f t="shared" si="1"/>
        <v>5814.7</v>
      </c>
      <c r="Q7" s="22">
        <f>R7+S7</f>
        <v>21559.5</v>
      </c>
      <c r="R7" s="30">
        <f>R11</f>
        <v>9610.2999999999993</v>
      </c>
      <c r="S7" s="32">
        <f>S11</f>
        <v>11949.2</v>
      </c>
      <c r="T7" s="22">
        <f>U7+V7</f>
        <v>22987.399999999998</v>
      </c>
      <c r="U7" s="32">
        <f>U11</f>
        <v>8034.5999999999995</v>
      </c>
      <c r="V7" s="30">
        <f>V11</f>
        <v>14952.8</v>
      </c>
      <c r="W7" s="22">
        <f>X7+Y7</f>
        <v>17185.34</v>
      </c>
      <c r="X7" s="32">
        <f>X11</f>
        <v>0</v>
      </c>
      <c r="Y7" s="30">
        <f>Y11</f>
        <v>17185.34</v>
      </c>
    </row>
    <row r="8" spans="1:25" ht="12.75" x14ac:dyDescent="0.2">
      <c r="A8" s="19" t="e">
        <f>IF((#REF!+D8+G8)&lt;&gt;0,"a","b")</f>
        <v>#REF!</v>
      </c>
      <c r="B8" s="28" t="s">
        <v>289</v>
      </c>
      <c r="C8" s="29">
        <v>31</v>
      </c>
      <c r="D8" s="22">
        <f>E8+F8</f>
        <v>35.799999999999997</v>
      </c>
      <c r="E8" s="30">
        <f>E73</f>
        <v>0</v>
      </c>
      <c r="F8" s="31">
        <f>F73</f>
        <v>35.799999999999997</v>
      </c>
      <c r="G8" s="22">
        <f>H8+I8</f>
        <v>105.724</v>
      </c>
      <c r="H8" s="30">
        <f t="shared" ref="H8:O8" si="2">H73</f>
        <v>0</v>
      </c>
      <c r="I8" s="32">
        <f t="shared" si="2"/>
        <v>105.724</v>
      </c>
      <c r="J8" s="33">
        <f t="shared" si="2"/>
        <v>30</v>
      </c>
      <c r="K8" s="34">
        <f t="shared" si="2"/>
        <v>0</v>
      </c>
      <c r="L8" s="34">
        <f t="shared" si="2"/>
        <v>0</v>
      </c>
      <c r="M8" s="33">
        <f t="shared" si="2"/>
        <v>10</v>
      </c>
      <c r="N8" s="33">
        <f t="shared" si="2"/>
        <v>10</v>
      </c>
      <c r="O8" s="33">
        <f t="shared" si="2"/>
        <v>10</v>
      </c>
      <c r="Q8" s="22">
        <f>R8+S8</f>
        <v>22.3</v>
      </c>
      <c r="R8" s="30">
        <f>R73</f>
        <v>0</v>
      </c>
      <c r="S8" s="32">
        <f>S73</f>
        <v>22.3</v>
      </c>
      <c r="T8" s="22">
        <f>U8+V8</f>
        <v>80</v>
      </c>
      <c r="U8" s="32">
        <f>U73</f>
        <v>0</v>
      </c>
      <c r="V8" s="30">
        <f>V73</f>
        <v>80</v>
      </c>
      <c r="W8" s="22">
        <f>X8+Y8</f>
        <v>80</v>
      </c>
      <c r="X8" s="32">
        <f>X73</f>
        <v>0</v>
      </c>
      <c r="Y8" s="30">
        <f>Y73</f>
        <v>80</v>
      </c>
    </row>
    <row r="9" spans="1:25" ht="12.75" x14ac:dyDescent="0.2">
      <c r="A9" s="19" t="e">
        <f>IF((#REF!+D9+G9)&lt;&gt;0,"a","b")</f>
        <v>#REF!</v>
      </c>
      <c r="B9" s="28" t="s">
        <v>290</v>
      </c>
      <c r="C9" s="29">
        <v>32</v>
      </c>
      <c r="D9" s="22">
        <f>E9+F9</f>
        <v>0</v>
      </c>
      <c r="E9" s="30">
        <f>E80</f>
        <v>0</v>
      </c>
      <c r="F9" s="31">
        <f>F80</f>
        <v>0</v>
      </c>
      <c r="G9" s="22">
        <f>H9+I9</f>
        <v>0</v>
      </c>
      <c r="H9" s="30">
        <f t="shared" ref="H9:O9" si="3">H80</f>
        <v>0</v>
      </c>
      <c r="I9" s="32">
        <f t="shared" si="3"/>
        <v>0</v>
      </c>
      <c r="J9" s="33">
        <f t="shared" si="3"/>
        <v>0</v>
      </c>
      <c r="K9" s="34">
        <f t="shared" si="3"/>
        <v>0</v>
      </c>
      <c r="L9" s="34">
        <f t="shared" si="3"/>
        <v>0</v>
      </c>
      <c r="M9" s="33">
        <f t="shared" si="3"/>
        <v>0</v>
      </c>
      <c r="N9" s="33">
        <f t="shared" si="3"/>
        <v>0</v>
      </c>
      <c r="O9" s="33">
        <f t="shared" si="3"/>
        <v>0</v>
      </c>
      <c r="Q9" s="22">
        <f>R9+S9</f>
        <v>0</v>
      </c>
      <c r="R9" s="30">
        <f>R80</f>
        <v>0</v>
      </c>
      <c r="S9" s="32">
        <f>S80</f>
        <v>0</v>
      </c>
      <c r="T9" s="22">
        <f>U9+V9</f>
        <v>0</v>
      </c>
      <c r="U9" s="32">
        <f>U80</f>
        <v>0</v>
      </c>
      <c r="V9" s="30">
        <f>V80</f>
        <v>0</v>
      </c>
      <c r="W9" s="22">
        <f>X9+Y9</f>
        <v>0</v>
      </c>
      <c r="X9" s="32">
        <f>X80</f>
        <v>0</v>
      </c>
      <c r="Y9" s="30">
        <f>Y80</f>
        <v>0</v>
      </c>
    </row>
    <row r="10" spans="1:25" ht="12.75" x14ac:dyDescent="0.2">
      <c r="A10" s="19" t="e">
        <f>IF((#REF!+D10+G10)&lt;&gt;0,"a","b")</f>
        <v>#REF!</v>
      </c>
      <c r="B10" s="28" t="s">
        <v>291</v>
      </c>
      <c r="C10" s="29">
        <v>33</v>
      </c>
      <c r="D10" s="22">
        <f>E10+F10</f>
        <v>0</v>
      </c>
      <c r="E10" s="30">
        <f>E95</f>
        <v>0</v>
      </c>
      <c r="F10" s="31">
        <f>F95</f>
        <v>0</v>
      </c>
      <c r="G10" s="22">
        <f>H10+I10</f>
        <v>0</v>
      </c>
      <c r="H10" s="30">
        <f t="shared" ref="H10:O10" si="4">H95</f>
        <v>0</v>
      </c>
      <c r="I10" s="32">
        <f t="shared" si="4"/>
        <v>0</v>
      </c>
      <c r="J10" s="33">
        <f t="shared" si="4"/>
        <v>0</v>
      </c>
      <c r="K10" s="34">
        <f t="shared" si="4"/>
        <v>0</v>
      </c>
      <c r="L10" s="34">
        <f t="shared" si="4"/>
        <v>0</v>
      </c>
      <c r="M10" s="33">
        <f t="shared" si="4"/>
        <v>0</v>
      </c>
      <c r="N10" s="33">
        <f t="shared" si="4"/>
        <v>0</v>
      </c>
      <c r="O10" s="33">
        <f t="shared" si="4"/>
        <v>0</v>
      </c>
      <c r="Q10" s="22">
        <f>R10+S10</f>
        <v>0</v>
      </c>
      <c r="R10" s="30">
        <f>R95</f>
        <v>0</v>
      </c>
      <c r="S10" s="32">
        <f>S95</f>
        <v>0</v>
      </c>
      <c r="T10" s="22">
        <f>U10+V10</f>
        <v>0</v>
      </c>
      <c r="U10" s="32">
        <f>U95</f>
        <v>0</v>
      </c>
      <c r="V10" s="30">
        <f>V95</f>
        <v>0</v>
      </c>
      <c r="W10" s="22">
        <f>X10+Y10</f>
        <v>0</v>
      </c>
      <c r="X10" s="32">
        <f>X95</f>
        <v>0</v>
      </c>
      <c r="Y10" s="30">
        <f>Y95</f>
        <v>0</v>
      </c>
    </row>
    <row r="11" spans="1:25" ht="12.75" x14ac:dyDescent="0.2">
      <c r="A11" s="19" t="e">
        <f>IF((#REF!+D11+G11)&lt;&gt;0,"a","b")</f>
        <v>#REF!</v>
      </c>
      <c r="B11" s="35" t="s">
        <v>265</v>
      </c>
      <c r="C11" s="29">
        <v>1</v>
      </c>
      <c r="D11" s="36">
        <f t="shared" ref="D11:D46" si="5">E11+F11</f>
        <v>13748.3</v>
      </c>
      <c r="E11" s="30">
        <f>E12+E33+E47</f>
        <v>6659.2999999999993</v>
      </c>
      <c r="F11" s="31">
        <f>F12+F33+F47</f>
        <v>7089.0000000000009</v>
      </c>
      <c r="G11" s="36">
        <f t="shared" ref="G11:G46" si="6">H11+I11</f>
        <v>4823.6350000000002</v>
      </c>
      <c r="H11" s="30">
        <f t="shared" ref="H11:O11" si="7">H12+H33+H47</f>
        <v>1271.1090000000002</v>
      </c>
      <c r="I11" s="32">
        <f t="shared" si="7"/>
        <v>3552.5259999999998</v>
      </c>
      <c r="J11" s="33">
        <f t="shared" si="7"/>
        <v>7800.9</v>
      </c>
      <c r="K11" s="34">
        <f t="shared" si="7"/>
        <v>0</v>
      </c>
      <c r="L11" s="34">
        <f t="shared" si="7"/>
        <v>0</v>
      </c>
      <c r="M11" s="33">
        <f t="shared" si="7"/>
        <v>5414.7</v>
      </c>
      <c r="N11" s="33">
        <f t="shared" si="7"/>
        <v>5614.7</v>
      </c>
      <c r="O11" s="33">
        <f t="shared" si="7"/>
        <v>5814.7</v>
      </c>
      <c r="Q11" s="36">
        <f t="shared" ref="Q11:Q46" si="8">R11+S11</f>
        <v>21559.5</v>
      </c>
      <c r="R11" s="30">
        <f>R12+R33+R47</f>
        <v>9610.2999999999993</v>
      </c>
      <c r="S11" s="32">
        <f>S12+S33+S47</f>
        <v>11949.2</v>
      </c>
      <c r="T11" s="36">
        <f t="shared" ref="T11:T46" si="9">U11+V11</f>
        <v>22987.399999999998</v>
      </c>
      <c r="U11" s="32">
        <f>U12+U33+U47</f>
        <v>8034.5999999999995</v>
      </c>
      <c r="V11" s="30">
        <f>V12+V33+V47</f>
        <v>14952.8</v>
      </c>
      <c r="W11" s="36">
        <f t="shared" ref="W11:W46" si="10">X11+Y11</f>
        <v>17185.34</v>
      </c>
      <c r="X11" s="32">
        <f>X12+X33+X47</f>
        <v>0</v>
      </c>
      <c r="Y11" s="30">
        <f>Y12+Y33+Y47</f>
        <v>17185.34</v>
      </c>
    </row>
    <row r="12" spans="1:25" ht="12.75" x14ac:dyDescent="0.2">
      <c r="A12" s="19" t="e">
        <f>IF((#REF!+D12+G12)&lt;&gt;0,"a","b")</f>
        <v>#REF!</v>
      </c>
      <c r="B12" s="37" t="s">
        <v>266</v>
      </c>
      <c r="C12" s="38">
        <v>11</v>
      </c>
      <c r="D12" s="41">
        <f t="shared" si="5"/>
        <v>6622.7000000000007</v>
      </c>
      <c r="E12" s="40">
        <f>E13+E15+E32</f>
        <v>0</v>
      </c>
      <c r="F12" s="40">
        <f>F13+F15+F32+F14</f>
        <v>6622.7000000000007</v>
      </c>
      <c r="G12" s="39">
        <f t="shared" si="6"/>
        <v>368.12699999999995</v>
      </c>
      <c r="H12" s="40">
        <f t="shared" ref="H12:O12" si="11">H13+H15+H32</f>
        <v>0</v>
      </c>
      <c r="I12" s="42">
        <f t="shared" si="11"/>
        <v>368.12699999999995</v>
      </c>
      <c r="J12" s="43">
        <f t="shared" si="11"/>
        <v>410</v>
      </c>
      <c r="K12" s="44">
        <f t="shared" si="11"/>
        <v>0</v>
      </c>
      <c r="L12" s="44">
        <f t="shared" si="11"/>
        <v>0</v>
      </c>
      <c r="M12" s="43">
        <f t="shared" si="11"/>
        <v>410</v>
      </c>
      <c r="N12" s="43">
        <f t="shared" si="11"/>
        <v>410</v>
      </c>
      <c r="O12" s="43">
        <f t="shared" si="11"/>
        <v>410</v>
      </c>
      <c r="Q12" s="41">
        <f t="shared" si="8"/>
        <v>11264.7</v>
      </c>
      <c r="R12" s="40">
        <f>R13+R15+R32</f>
        <v>0</v>
      </c>
      <c r="S12" s="42">
        <f>S13+S15+S32+S14</f>
        <v>11264.7</v>
      </c>
      <c r="T12" s="41">
        <f t="shared" si="9"/>
        <v>12655</v>
      </c>
      <c r="U12" s="42">
        <f>U13+U15+U32</f>
        <v>0</v>
      </c>
      <c r="V12" s="40">
        <f>V13+V14+V15</f>
        <v>12655</v>
      </c>
      <c r="W12" s="41">
        <f t="shared" si="10"/>
        <v>13519</v>
      </c>
      <c r="X12" s="42">
        <f>X13+X15+X32</f>
        <v>0</v>
      </c>
      <c r="Y12" s="40">
        <f>Y13+Y14+Y15</f>
        <v>13519</v>
      </c>
    </row>
    <row r="13" spans="1:25" ht="12.75" x14ac:dyDescent="0.2">
      <c r="A13" s="19"/>
      <c r="B13" s="45" t="s">
        <v>292</v>
      </c>
      <c r="C13" s="38"/>
      <c r="D13" s="41">
        <f t="shared" si="5"/>
        <v>0</v>
      </c>
      <c r="E13" s="40"/>
      <c r="F13" s="46">
        <v>0</v>
      </c>
      <c r="G13" s="39">
        <f t="shared" si="6"/>
        <v>71.400000000000006</v>
      </c>
      <c r="H13" s="40"/>
      <c r="I13" s="42">
        <v>71.400000000000006</v>
      </c>
      <c r="J13" s="43">
        <v>80</v>
      </c>
      <c r="K13" s="44"/>
      <c r="L13" s="44"/>
      <c r="M13" s="43">
        <v>80</v>
      </c>
      <c r="N13" s="43">
        <v>80</v>
      </c>
      <c r="O13" s="43">
        <v>80</v>
      </c>
      <c r="Q13" s="41">
        <f t="shared" si="8"/>
        <v>0</v>
      </c>
      <c r="R13" s="40"/>
      <c r="S13" s="42">
        <v>0</v>
      </c>
      <c r="T13" s="41">
        <f t="shared" si="9"/>
        <v>0</v>
      </c>
      <c r="U13" s="42"/>
      <c r="V13" s="40">
        <v>0</v>
      </c>
      <c r="W13" s="41">
        <f t="shared" si="10"/>
        <v>0</v>
      </c>
      <c r="X13" s="42"/>
      <c r="Y13" s="40">
        <v>0</v>
      </c>
    </row>
    <row r="14" spans="1:25" ht="12.75" x14ac:dyDescent="0.2">
      <c r="A14" s="19"/>
      <c r="B14" s="45" t="s">
        <v>455</v>
      </c>
      <c r="C14" s="38"/>
      <c r="D14" s="41">
        <f t="shared" si="5"/>
        <v>6171.6</v>
      </c>
      <c r="E14" s="40"/>
      <c r="F14" s="46">
        <v>6171.6</v>
      </c>
      <c r="G14" s="39"/>
      <c r="H14" s="40"/>
      <c r="I14" s="42"/>
      <c r="J14" s="43"/>
      <c r="K14" s="44"/>
      <c r="L14" s="44"/>
      <c r="M14" s="43"/>
      <c r="N14" s="43"/>
      <c r="O14" s="43"/>
      <c r="Q14" s="41">
        <f t="shared" si="8"/>
        <v>10283.700000000001</v>
      </c>
      <c r="R14" s="40"/>
      <c r="S14" s="42">
        <v>10283.700000000001</v>
      </c>
      <c r="T14" s="41">
        <f t="shared" si="9"/>
        <v>11705</v>
      </c>
      <c r="U14" s="42"/>
      <c r="V14" s="40">
        <v>11705</v>
      </c>
      <c r="W14" s="41">
        <f t="shared" si="10"/>
        <v>12369</v>
      </c>
      <c r="X14" s="42"/>
      <c r="Y14" s="40">
        <v>12369</v>
      </c>
    </row>
    <row r="15" spans="1:25" s="53" customFormat="1" ht="12.75" x14ac:dyDescent="0.25">
      <c r="A15" s="19" t="e">
        <f>IF((#REF!+D15+G15)&lt;&gt;0,"a","b")</f>
        <v>#REF!</v>
      </c>
      <c r="B15" s="45" t="s">
        <v>293</v>
      </c>
      <c r="C15" s="29">
        <v>113</v>
      </c>
      <c r="D15" s="47">
        <f t="shared" si="5"/>
        <v>451.1</v>
      </c>
      <c r="E15" s="48">
        <f>E16+E17+E18+E25+E28+E31</f>
        <v>0</v>
      </c>
      <c r="F15" s="49">
        <f>F16+F17+F18+F25+F28+F31</f>
        <v>451.1</v>
      </c>
      <c r="G15" s="47">
        <f t="shared" si="6"/>
        <v>296.72699999999998</v>
      </c>
      <c r="H15" s="48">
        <f t="shared" ref="H15:O15" si="12">H16+H17+H18+H25+H28+H31</f>
        <v>0</v>
      </c>
      <c r="I15" s="50">
        <f t="shared" si="12"/>
        <v>296.72699999999998</v>
      </c>
      <c r="J15" s="51">
        <f t="shared" si="12"/>
        <v>330</v>
      </c>
      <c r="K15" s="52">
        <f t="shared" si="12"/>
        <v>0</v>
      </c>
      <c r="L15" s="52">
        <f t="shared" si="12"/>
        <v>0</v>
      </c>
      <c r="M15" s="51">
        <f t="shared" si="12"/>
        <v>330</v>
      </c>
      <c r="N15" s="51">
        <f t="shared" si="12"/>
        <v>330</v>
      </c>
      <c r="O15" s="51">
        <f t="shared" si="12"/>
        <v>330</v>
      </c>
      <c r="Q15" s="47">
        <f t="shared" si="8"/>
        <v>981</v>
      </c>
      <c r="R15" s="48">
        <f>R16+R17+R18+R25+R28+R31</f>
        <v>0</v>
      </c>
      <c r="S15" s="50">
        <v>981</v>
      </c>
      <c r="T15" s="47">
        <f t="shared" si="9"/>
        <v>950</v>
      </c>
      <c r="U15" s="50">
        <f>U16+U17+U18+U25+U28+U31</f>
        <v>0</v>
      </c>
      <c r="V15" s="48">
        <f>V16+V17+V18+V25+V28+V31</f>
        <v>950</v>
      </c>
      <c r="W15" s="47">
        <f t="shared" si="10"/>
        <v>1150</v>
      </c>
      <c r="X15" s="50">
        <f>X16+X17+X18+X25+X28+X31</f>
        <v>0</v>
      </c>
      <c r="Y15" s="48">
        <f>Y16+Y17+Y18+Y25+Y28+Y31</f>
        <v>1150</v>
      </c>
    </row>
    <row r="16" spans="1:25" s="53" customFormat="1" ht="25.5" x14ac:dyDescent="0.25">
      <c r="A16" s="19" t="e">
        <f>IF((#REF!+D16+G16)&lt;&gt;0,"a","b")</f>
        <v>#REF!</v>
      </c>
      <c r="B16" s="54" t="s">
        <v>294</v>
      </c>
      <c r="C16" s="55">
        <v>113111</v>
      </c>
      <c r="D16" s="59">
        <f t="shared" si="5"/>
        <v>393.8</v>
      </c>
      <c r="E16" s="60"/>
      <c r="F16" s="61">
        <v>393.8</v>
      </c>
      <c r="G16" s="56">
        <f t="shared" si="6"/>
        <v>296.72699999999998</v>
      </c>
      <c r="H16" s="57"/>
      <c r="I16" s="58">
        <f>0.018+1.633+1.957+1.045+0.042-4.483+8.155+21.162+26.359+231.542+6.638-7.888-16.848+51.804+24.324+2.079+20.77-0.182-71.4</f>
        <v>296.72699999999998</v>
      </c>
      <c r="J16" s="62">
        <v>300</v>
      </c>
      <c r="K16" s="63"/>
      <c r="L16" s="63"/>
      <c r="M16" s="62">
        <v>300</v>
      </c>
      <c r="N16" s="62">
        <v>300</v>
      </c>
      <c r="O16" s="62">
        <v>300</v>
      </c>
      <c r="Q16" s="59">
        <f t="shared" si="8"/>
        <v>888.4</v>
      </c>
      <c r="R16" s="60"/>
      <c r="S16" s="556">
        <v>888.4</v>
      </c>
      <c r="T16" s="59">
        <f t="shared" si="9"/>
        <v>900</v>
      </c>
      <c r="U16" s="556"/>
      <c r="V16" s="60">
        <v>900</v>
      </c>
      <c r="W16" s="59">
        <f t="shared" si="10"/>
        <v>1050</v>
      </c>
      <c r="X16" s="556"/>
      <c r="Y16" s="60">
        <v>1050</v>
      </c>
    </row>
    <row r="17" spans="1:25" s="53" customFormat="1" ht="25.5" x14ac:dyDescent="0.25">
      <c r="A17" s="19" t="e">
        <f>IF((#REF!+D17+G17)&lt;&gt;0,"a","b")</f>
        <v>#REF!</v>
      </c>
      <c r="B17" s="54" t="s">
        <v>295</v>
      </c>
      <c r="C17" s="55">
        <v>113112</v>
      </c>
      <c r="D17" s="59">
        <f t="shared" si="5"/>
        <v>0</v>
      </c>
      <c r="E17" s="60"/>
      <c r="F17" s="61"/>
      <c r="G17" s="56">
        <f t="shared" si="6"/>
        <v>0</v>
      </c>
      <c r="H17" s="57"/>
      <c r="I17" s="58"/>
      <c r="J17" s="62"/>
      <c r="K17" s="63"/>
      <c r="L17" s="63"/>
      <c r="M17" s="62"/>
      <c r="N17" s="62"/>
      <c r="O17" s="62"/>
      <c r="Q17" s="59">
        <f t="shared" si="8"/>
        <v>0</v>
      </c>
      <c r="R17" s="60"/>
      <c r="S17" s="556"/>
      <c r="T17" s="59">
        <f t="shared" si="9"/>
        <v>0</v>
      </c>
      <c r="U17" s="556"/>
      <c r="V17" s="60"/>
      <c r="W17" s="59">
        <f t="shared" si="10"/>
        <v>0</v>
      </c>
      <c r="X17" s="556"/>
      <c r="Y17" s="60"/>
    </row>
    <row r="18" spans="1:25" s="53" customFormat="1" ht="25.5" x14ac:dyDescent="0.25">
      <c r="A18" s="19" t="e">
        <f>IF((#REF!+D18+G18)&lt;&gt;0,"a","b")</f>
        <v>#REF!</v>
      </c>
      <c r="B18" s="54" t="s">
        <v>296</v>
      </c>
      <c r="C18" s="55">
        <v>113113</v>
      </c>
      <c r="D18" s="59">
        <f t="shared" si="5"/>
        <v>1.8</v>
      </c>
      <c r="E18" s="64">
        <f>SUM(E19:E24)</f>
        <v>0</v>
      </c>
      <c r="F18" s="65">
        <v>1.8</v>
      </c>
      <c r="G18" s="56">
        <f t="shared" si="6"/>
        <v>0</v>
      </c>
      <c r="H18" s="64">
        <f t="shared" ref="H18:O18" si="13">SUM(H19:H24)</f>
        <v>0</v>
      </c>
      <c r="I18" s="66">
        <f t="shared" si="13"/>
        <v>0</v>
      </c>
      <c r="J18" s="67">
        <f t="shared" si="13"/>
        <v>0</v>
      </c>
      <c r="K18" s="68">
        <f t="shared" si="13"/>
        <v>0</v>
      </c>
      <c r="L18" s="68">
        <f t="shared" si="13"/>
        <v>0</v>
      </c>
      <c r="M18" s="67">
        <f t="shared" si="13"/>
        <v>0</v>
      </c>
      <c r="N18" s="67">
        <f t="shared" si="13"/>
        <v>0</v>
      </c>
      <c r="O18" s="67">
        <f t="shared" si="13"/>
        <v>0</v>
      </c>
      <c r="Q18" s="59">
        <f t="shared" si="8"/>
        <v>0</v>
      </c>
      <c r="R18" s="64">
        <f>SUM(R19:R24)</f>
        <v>0</v>
      </c>
      <c r="S18" s="66">
        <v>0</v>
      </c>
      <c r="T18" s="59">
        <f t="shared" si="9"/>
        <v>0</v>
      </c>
      <c r="U18" s="66">
        <f>SUM(U19:U24)</f>
        <v>0</v>
      </c>
      <c r="V18" s="64">
        <f>SUM(V19:V24)</f>
        <v>0</v>
      </c>
      <c r="W18" s="59">
        <f t="shared" si="10"/>
        <v>0</v>
      </c>
      <c r="X18" s="66">
        <f>SUM(X19:X24)</f>
        <v>0</v>
      </c>
      <c r="Y18" s="64">
        <f>SUM(Y19:Y24)</f>
        <v>0</v>
      </c>
    </row>
    <row r="19" spans="1:25" s="53" customFormat="1" ht="51" x14ac:dyDescent="0.25">
      <c r="A19" s="19" t="e">
        <f>IF((#REF!+D19+G19)&lt;&gt;0,"a","b")</f>
        <v>#REF!</v>
      </c>
      <c r="B19" s="69" t="s">
        <v>297</v>
      </c>
      <c r="C19" s="55">
        <v>1131131</v>
      </c>
      <c r="D19" s="73">
        <f t="shared" si="5"/>
        <v>0</v>
      </c>
      <c r="E19" s="74"/>
      <c r="F19" s="75"/>
      <c r="G19" s="70">
        <f t="shared" si="6"/>
        <v>0</v>
      </c>
      <c r="H19" s="71"/>
      <c r="I19" s="72"/>
      <c r="J19" s="76"/>
      <c r="K19" s="77"/>
      <c r="L19" s="77"/>
      <c r="M19" s="76"/>
      <c r="N19" s="76"/>
      <c r="O19" s="76"/>
      <c r="Q19" s="73">
        <f t="shared" si="8"/>
        <v>0</v>
      </c>
      <c r="R19" s="74"/>
      <c r="S19" s="557"/>
      <c r="T19" s="73">
        <f t="shared" si="9"/>
        <v>0</v>
      </c>
      <c r="U19" s="557"/>
      <c r="V19" s="74"/>
      <c r="W19" s="73">
        <f t="shared" si="10"/>
        <v>0</v>
      </c>
      <c r="X19" s="557"/>
      <c r="Y19" s="74"/>
    </row>
    <row r="20" spans="1:25" s="53" customFormat="1" ht="51" x14ac:dyDescent="0.25">
      <c r="A20" s="19" t="e">
        <f>IF((#REF!+D20+G20)&lt;&gt;0,"a","b")</f>
        <v>#REF!</v>
      </c>
      <c r="B20" s="69" t="s">
        <v>298</v>
      </c>
      <c r="C20" s="55">
        <v>1131132</v>
      </c>
      <c r="D20" s="73">
        <f t="shared" si="5"/>
        <v>0</v>
      </c>
      <c r="E20" s="74"/>
      <c r="F20" s="75"/>
      <c r="G20" s="70">
        <f t="shared" si="6"/>
        <v>0</v>
      </c>
      <c r="H20" s="71"/>
      <c r="I20" s="72"/>
      <c r="J20" s="76"/>
      <c r="K20" s="77"/>
      <c r="L20" s="77"/>
      <c r="M20" s="76"/>
      <c r="N20" s="76"/>
      <c r="O20" s="76"/>
      <c r="Q20" s="73">
        <f t="shared" si="8"/>
        <v>4.8</v>
      </c>
      <c r="R20" s="74"/>
      <c r="S20" s="557">
        <v>4.8</v>
      </c>
      <c r="T20" s="73">
        <f t="shared" si="9"/>
        <v>0</v>
      </c>
      <c r="U20" s="557"/>
      <c r="V20" s="74"/>
      <c r="W20" s="73">
        <f t="shared" si="10"/>
        <v>0</v>
      </c>
      <c r="X20" s="557"/>
      <c r="Y20" s="74"/>
    </row>
    <row r="21" spans="1:25" s="53" customFormat="1" ht="51" x14ac:dyDescent="0.25">
      <c r="A21" s="19" t="e">
        <f>IF((#REF!+D21+G21)&lt;&gt;0,"a","b")</f>
        <v>#REF!</v>
      </c>
      <c r="B21" s="69" t="s">
        <v>299</v>
      </c>
      <c r="C21" s="55">
        <v>1131133</v>
      </c>
      <c r="D21" s="73">
        <f t="shared" si="5"/>
        <v>0</v>
      </c>
      <c r="E21" s="74"/>
      <c r="F21" s="75"/>
      <c r="G21" s="70">
        <f t="shared" si="6"/>
        <v>0</v>
      </c>
      <c r="H21" s="71"/>
      <c r="I21" s="72"/>
      <c r="J21" s="76"/>
      <c r="K21" s="77"/>
      <c r="L21" s="77"/>
      <c r="M21" s="76"/>
      <c r="N21" s="76"/>
      <c r="O21" s="76"/>
      <c r="Q21" s="73">
        <f t="shared" si="8"/>
        <v>0</v>
      </c>
      <c r="R21" s="74"/>
      <c r="S21" s="557"/>
      <c r="T21" s="73">
        <f t="shared" si="9"/>
        <v>0</v>
      </c>
      <c r="U21" s="557"/>
      <c r="V21" s="74"/>
      <c r="W21" s="73">
        <f t="shared" si="10"/>
        <v>0</v>
      </c>
      <c r="X21" s="557"/>
      <c r="Y21" s="74"/>
    </row>
    <row r="22" spans="1:25" s="53" customFormat="1" ht="51" x14ac:dyDescent="0.25">
      <c r="A22" s="19" t="e">
        <f>IF((#REF!+D22+G22)&lt;&gt;0,"a","b")</f>
        <v>#REF!</v>
      </c>
      <c r="B22" s="69" t="s">
        <v>300</v>
      </c>
      <c r="C22" s="55">
        <v>1131134</v>
      </c>
      <c r="D22" s="73">
        <f t="shared" si="5"/>
        <v>0</v>
      </c>
      <c r="E22" s="74"/>
      <c r="F22" s="75"/>
      <c r="G22" s="70">
        <f t="shared" si="6"/>
        <v>0</v>
      </c>
      <c r="H22" s="71"/>
      <c r="I22" s="72"/>
      <c r="J22" s="76"/>
      <c r="K22" s="77"/>
      <c r="L22" s="77"/>
      <c r="M22" s="76"/>
      <c r="N22" s="76"/>
      <c r="O22" s="76"/>
      <c r="Q22" s="73">
        <f t="shared" si="8"/>
        <v>0</v>
      </c>
      <c r="R22" s="74"/>
      <c r="S22" s="557"/>
      <c r="T22" s="73">
        <f t="shared" si="9"/>
        <v>0</v>
      </c>
      <c r="U22" s="557"/>
      <c r="V22" s="74"/>
      <c r="W22" s="73">
        <f t="shared" si="10"/>
        <v>0</v>
      </c>
      <c r="X22" s="557"/>
      <c r="Y22" s="74"/>
    </row>
    <row r="23" spans="1:25" s="53" customFormat="1" ht="38.25" x14ac:dyDescent="0.25">
      <c r="A23" s="19" t="e">
        <f>IF((#REF!+D23+G23)&lt;&gt;0,"a","b")</f>
        <v>#REF!</v>
      </c>
      <c r="B23" s="69" t="s">
        <v>301</v>
      </c>
      <c r="C23" s="55">
        <v>1131135</v>
      </c>
      <c r="D23" s="73">
        <f t="shared" si="5"/>
        <v>0</v>
      </c>
      <c r="E23" s="74"/>
      <c r="F23" s="75"/>
      <c r="G23" s="70">
        <f t="shared" si="6"/>
        <v>0</v>
      </c>
      <c r="H23" s="71"/>
      <c r="I23" s="72"/>
      <c r="J23" s="76"/>
      <c r="K23" s="77"/>
      <c r="L23" s="77"/>
      <c r="M23" s="76"/>
      <c r="N23" s="76"/>
      <c r="O23" s="76"/>
      <c r="Q23" s="73">
        <f t="shared" si="8"/>
        <v>0</v>
      </c>
      <c r="R23" s="74"/>
      <c r="S23" s="557"/>
      <c r="T23" s="73">
        <f t="shared" si="9"/>
        <v>0</v>
      </c>
      <c r="U23" s="557"/>
      <c r="V23" s="74"/>
      <c r="W23" s="73">
        <f t="shared" si="10"/>
        <v>0</v>
      </c>
      <c r="X23" s="557"/>
      <c r="Y23" s="74"/>
    </row>
    <row r="24" spans="1:25" s="53" customFormat="1" ht="38.25" x14ac:dyDescent="0.25">
      <c r="A24" s="19" t="e">
        <f>IF((#REF!+D24+G24)&lt;&gt;0,"a","b")</f>
        <v>#REF!</v>
      </c>
      <c r="B24" s="69" t="s">
        <v>302</v>
      </c>
      <c r="C24" s="55">
        <v>1131136</v>
      </c>
      <c r="D24" s="73">
        <f t="shared" si="5"/>
        <v>0</v>
      </c>
      <c r="E24" s="74"/>
      <c r="F24" s="75"/>
      <c r="G24" s="70">
        <f t="shared" si="6"/>
        <v>0</v>
      </c>
      <c r="H24" s="71"/>
      <c r="I24" s="72"/>
      <c r="J24" s="76"/>
      <c r="K24" s="77"/>
      <c r="L24" s="77"/>
      <c r="M24" s="76"/>
      <c r="N24" s="76"/>
      <c r="O24" s="76"/>
      <c r="Q24" s="73">
        <f t="shared" si="8"/>
        <v>0</v>
      </c>
      <c r="R24" s="74"/>
      <c r="S24" s="557"/>
      <c r="T24" s="73">
        <f t="shared" si="9"/>
        <v>0</v>
      </c>
      <c r="U24" s="557"/>
      <c r="V24" s="74"/>
      <c r="W24" s="73">
        <f t="shared" si="10"/>
        <v>0</v>
      </c>
      <c r="X24" s="557"/>
      <c r="Y24" s="74"/>
    </row>
    <row r="25" spans="1:25" s="53" customFormat="1" ht="25.5" x14ac:dyDescent="0.25">
      <c r="A25" s="19" t="e">
        <f>IF((#REF!+D25+G25)&lt;&gt;0,"a","b")</f>
        <v>#REF!</v>
      </c>
      <c r="B25" s="54" t="s">
        <v>303</v>
      </c>
      <c r="C25" s="55">
        <v>113114</v>
      </c>
      <c r="D25" s="59">
        <f t="shared" si="5"/>
        <v>4.3</v>
      </c>
      <c r="E25" s="64">
        <f>SUM(E26:E27)</f>
        <v>0</v>
      </c>
      <c r="F25" s="65">
        <f>SUM(F26:F27)</f>
        <v>4.3</v>
      </c>
      <c r="G25" s="56">
        <f t="shared" si="6"/>
        <v>0</v>
      </c>
      <c r="H25" s="64">
        <f t="shared" ref="H25:O25" si="14">SUM(H26:H27)</f>
        <v>0</v>
      </c>
      <c r="I25" s="66">
        <f t="shared" si="14"/>
        <v>0</v>
      </c>
      <c r="J25" s="67">
        <f t="shared" si="14"/>
        <v>0</v>
      </c>
      <c r="K25" s="68">
        <f t="shared" si="14"/>
        <v>0</v>
      </c>
      <c r="L25" s="68">
        <f t="shared" si="14"/>
        <v>0</v>
      </c>
      <c r="M25" s="67">
        <f t="shared" si="14"/>
        <v>0</v>
      </c>
      <c r="N25" s="67">
        <f t="shared" si="14"/>
        <v>0</v>
      </c>
      <c r="O25" s="67">
        <f t="shared" si="14"/>
        <v>0</v>
      </c>
      <c r="Q25" s="59">
        <f t="shared" si="8"/>
        <v>16.5</v>
      </c>
      <c r="R25" s="64">
        <f>SUM(R26:R27)</f>
        <v>0</v>
      </c>
      <c r="S25" s="66">
        <f>SUM(S26:S27)</f>
        <v>16.5</v>
      </c>
      <c r="T25" s="59">
        <f t="shared" si="9"/>
        <v>0</v>
      </c>
      <c r="U25" s="66">
        <f>SUM(U26:U27)</f>
        <v>0</v>
      </c>
      <c r="V25" s="64">
        <f>SUM(V26:V27)</f>
        <v>0</v>
      </c>
      <c r="W25" s="59">
        <f t="shared" si="10"/>
        <v>0</v>
      </c>
      <c r="X25" s="66">
        <f>SUM(X26:X27)</f>
        <v>0</v>
      </c>
      <c r="Y25" s="64">
        <f>SUM(Y26:Y27)</f>
        <v>0</v>
      </c>
    </row>
    <row r="26" spans="1:25" s="53" customFormat="1" ht="12.75" x14ac:dyDescent="0.25">
      <c r="A26" s="19" t="e">
        <f>IF((#REF!+D26+G26)&lt;&gt;0,"a","b")</f>
        <v>#REF!</v>
      </c>
      <c r="B26" s="69" t="s">
        <v>304</v>
      </c>
      <c r="C26" s="55">
        <v>1131141</v>
      </c>
      <c r="D26" s="73">
        <f t="shared" si="5"/>
        <v>3.1</v>
      </c>
      <c r="E26" s="74"/>
      <c r="F26" s="75">
        <v>3.1</v>
      </c>
      <c r="G26" s="70">
        <f t="shared" si="6"/>
        <v>0</v>
      </c>
      <c r="H26" s="71"/>
      <c r="I26" s="72"/>
      <c r="J26" s="76"/>
      <c r="K26" s="77"/>
      <c r="L26" s="77"/>
      <c r="M26" s="76"/>
      <c r="N26" s="76"/>
      <c r="O26" s="76"/>
      <c r="Q26" s="73">
        <f t="shared" si="8"/>
        <v>1.7</v>
      </c>
      <c r="R26" s="74"/>
      <c r="S26" s="557">
        <v>1.7</v>
      </c>
      <c r="T26" s="73">
        <f t="shared" si="9"/>
        <v>0</v>
      </c>
      <c r="U26" s="557"/>
      <c r="V26" s="74"/>
      <c r="W26" s="73">
        <f t="shared" si="10"/>
        <v>0</v>
      </c>
      <c r="X26" s="557"/>
      <c r="Y26" s="74"/>
    </row>
    <row r="27" spans="1:25" s="53" customFormat="1" ht="25.5" x14ac:dyDescent="0.25">
      <c r="A27" s="19" t="e">
        <f>IF((#REF!+D27+G27)&lt;&gt;0,"a","b")</f>
        <v>#REF!</v>
      </c>
      <c r="B27" s="69" t="s">
        <v>305</v>
      </c>
      <c r="C27" s="55">
        <v>1131142</v>
      </c>
      <c r="D27" s="73">
        <f t="shared" si="5"/>
        <v>1.2</v>
      </c>
      <c r="E27" s="74"/>
      <c r="F27" s="75">
        <v>1.2</v>
      </c>
      <c r="G27" s="70">
        <f t="shared" si="6"/>
        <v>0</v>
      </c>
      <c r="H27" s="71"/>
      <c r="I27" s="72"/>
      <c r="J27" s="76"/>
      <c r="K27" s="77"/>
      <c r="L27" s="77"/>
      <c r="M27" s="76"/>
      <c r="N27" s="76"/>
      <c r="O27" s="76"/>
      <c r="Q27" s="73">
        <f t="shared" si="8"/>
        <v>14.8</v>
      </c>
      <c r="R27" s="74"/>
      <c r="S27" s="557">
        <v>14.8</v>
      </c>
      <c r="T27" s="73">
        <f t="shared" si="9"/>
        <v>0</v>
      </c>
      <c r="U27" s="557"/>
      <c r="V27" s="74">
        <v>0</v>
      </c>
      <c r="W27" s="73">
        <f t="shared" si="10"/>
        <v>0</v>
      </c>
      <c r="X27" s="557"/>
      <c r="Y27" s="74">
        <v>0</v>
      </c>
    </row>
    <row r="28" spans="1:25" s="53" customFormat="1" ht="25.5" x14ac:dyDescent="0.25">
      <c r="A28" s="19" t="e">
        <f>IF((#REF!+D28+G28)&lt;&gt;0,"a","b")</f>
        <v>#REF!</v>
      </c>
      <c r="B28" s="54" t="s">
        <v>306</v>
      </c>
      <c r="C28" s="55">
        <v>113115</v>
      </c>
      <c r="D28" s="59">
        <f t="shared" si="5"/>
        <v>51.199999999999996</v>
      </c>
      <c r="E28" s="64">
        <f>SUM(E29:E30)</f>
        <v>0</v>
      </c>
      <c r="F28" s="65">
        <f>SUM(F29:F30)</f>
        <v>51.199999999999996</v>
      </c>
      <c r="G28" s="56">
        <f t="shared" si="6"/>
        <v>0</v>
      </c>
      <c r="H28" s="64">
        <f t="shared" ref="H28:O28" si="15">SUM(H29:H30)</f>
        <v>0</v>
      </c>
      <c r="I28" s="66">
        <f t="shared" si="15"/>
        <v>0</v>
      </c>
      <c r="J28" s="67">
        <f t="shared" si="15"/>
        <v>30</v>
      </c>
      <c r="K28" s="68">
        <f t="shared" si="15"/>
        <v>0</v>
      </c>
      <c r="L28" s="68">
        <f t="shared" si="15"/>
        <v>0</v>
      </c>
      <c r="M28" s="67">
        <f t="shared" si="15"/>
        <v>30</v>
      </c>
      <c r="N28" s="67">
        <f t="shared" si="15"/>
        <v>30</v>
      </c>
      <c r="O28" s="67">
        <f t="shared" si="15"/>
        <v>30</v>
      </c>
      <c r="Q28" s="59">
        <f t="shared" si="8"/>
        <v>71.3</v>
      </c>
      <c r="R28" s="64">
        <f>SUM(R29:R30)</f>
        <v>0</v>
      </c>
      <c r="S28" s="66">
        <f>S29+S30</f>
        <v>71.3</v>
      </c>
      <c r="T28" s="59">
        <f t="shared" si="9"/>
        <v>50</v>
      </c>
      <c r="U28" s="66">
        <f>SUM(U29:U30)</f>
        <v>0</v>
      </c>
      <c r="V28" s="64">
        <f>SUM(V29:V30)</f>
        <v>50</v>
      </c>
      <c r="W28" s="59">
        <f t="shared" si="10"/>
        <v>100</v>
      </c>
      <c r="X28" s="66">
        <f>SUM(X29:X30)</f>
        <v>0</v>
      </c>
      <c r="Y28" s="64">
        <f>SUM(Y29:Y30)</f>
        <v>100</v>
      </c>
    </row>
    <row r="29" spans="1:25" s="53" customFormat="1" ht="12.75" x14ac:dyDescent="0.25">
      <c r="A29" s="19" t="e">
        <f>IF((#REF!+D29+G29)&lt;&gt;0,"a","b")</f>
        <v>#REF!</v>
      </c>
      <c r="B29" s="69" t="s">
        <v>304</v>
      </c>
      <c r="C29" s="55">
        <v>1131151</v>
      </c>
      <c r="D29" s="73">
        <f t="shared" si="5"/>
        <v>1.3</v>
      </c>
      <c r="E29" s="74"/>
      <c r="F29" s="75">
        <v>1.3</v>
      </c>
      <c r="G29" s="70">
        <f t="shared" si="6"/>
        <v>0</v>
      </c>
      <c r="H29" s="71"/>
      <c r="I29" s="72"/>
      <c r="J29" s="76"/>
      <c r="K29" s="77"/>
      <c r="L29" s="77"/>
      <c r="M29" s="76"/>
      <c r="N29" s="76"/>
      <c r="O29" s="76"/>
      <c r="Q29" s="73">
        <f t="shared" si="8"/>
        <v>2.6</v>
      </c>
      <c r="R29" s="74"/>
      <c r="S29" s="557">
        <v>2.6</v>
      </c>
      <c r="T29" s="73">
        <f t="shared" si="9"/>
        <v>0</v>
      </c>
      <c r="U29" s="557"/>
      <c r="V29" s="74"/>
      <c r="W29" s="73">
        <f t="shared" si="10"/>
        <v>0</v>
      </c>
      <c r="X29" s="557"/>
      <c r="Y29" s="74"/>
    </row>
    <row r="30" spans="1:25" s="53" customFormat="1" ht="25.5" x14ac:dyDescent="0.25">
      <c r="A30" s="19" t="e">
        <f>IF((#REF!+D30+G30)&lt;&gt;0,"a","b")</f>
        <v>#REF!</v>
      </c>
      <c r="B30" s="69" t="s">
        <v>305</v>
      </c>
      <c r="C30" s="55">
        <v>1131152</v>
      </c>
      <c r="D30" s="73">
        <f t="shared" si="5"/>
        <v>49.9</v>
      </c>
      <c r="E30" s="74"/>
      <c r="F30" s="75">
        <v>49.9</v>
      </c>
      <c r="G30" s="70">
        <f t="shared" si="6"/>
        <v>0</v>
      </c>
      <c r="H30" s="71"/>
      <c r="I30" s="72"/>
      <c r="J30" s="76">
        <v>30</v>
      </c>
      <c r="K30" s="77"/>
      <c r="L30" s="77"/>
      <c r="M30" s="76">
        <v>30</v>
      </c>
      <c r="N30" s="76">
        <v>30</v>
      </c>
      <c r="O30" s="76">
        <v>30</v>
      </c>
      <c r="Q30" s="73">
        <f t="shared" si="8"/>
        <v>68.7</v>
      </c>
      <c r="R30" s="74"/>
      <c r="S30" s="557">
        <v>68.7</v>
      </c>
      <c r="T30" s="73">
        <f t="shared" si="9"/>
        <v>50</v>
      </c>
      <c r="U30" s="557"/>
      <c r="V30" s="74">
        <v>50</v>
      </c>
      <c r="W30" s="73">
        <f t="shared" si="10"/>
        <v>100</v>
      </c>
      <c r="X30" s="557"/>
      <c r="Y30" s="74">
        <v>100</v>
      </c>
    </row>
    <row r="31" spans="1:25" s="53" customFormat="1" ht="25.5" x14ac:dyDescent="0.25">
      <c r="A31" s="19" t="e">
        <f>IF((#REF!+D31+G31)&lt;&gt;0,"a","b")</f>
        <v>#REF!</v>
      </c>
      <c r="B31" s="54" t="s">
        <v>307</v>
      </c>
      <c r="C31" s="55">
        <v>1136</v>
      </c>
      <c r="D31" s="59">
        <f t="shared" si="5"/>
        <v>0</v>
      </c>
      <c r="E31" s="60"/>
      <c r="F31" s="61"/>
      <c r="G31" s="56">
        <f t="shared" si="6"/>
        <v>0</v>
      </c>
      <c r="H31" s="57"/>
      <c r="I31" s="58"/>
      <c r="J31" s="62"/>
      <c r="K31" s="63"/>
      <c r="L31" s="63"/>
      <c r="M31" s="62"/>
      <c r="N31" s="62"/>
      <c r="O31" s="62"/>
      <c r="Q31" s="59">
        <f t="shared" si="8"/>
        <v>0</v>
      </c>
      <c r="R31" s="60"/>
      <c r="S31" s="556"/>
      <c r="T31" s="59">
        <f t="shared" si="9"/>
        <v>0</v>
      </c>
      <c r="U31" s="556"/>
      <c r="V31" s="60"/>
      <c r="W31" s="59">
        <f t="shared" si="10"/>
        <v>0</v>
      </c>
      <c r="X31" s="556"/>
      <c r="Y31" s="60"/>
    </row>
    <row r="32" spans="1:25" s="53" customFormat="1" ht="12.75" x14ac:dyDescent="0.25">
      <c r="A32" s="19" t="e">
        <f>IF((#REF!+D32+G32)&lt;&gt;0,"a","b")</f>
        <v>#REF!</v>
      </c>
      <c r="B32" s="45" t="s">
        <v>308</v>
      </c>
      <c r="C32" s="29">
        <v>116</v>
      </c>
      <c r="D32" s="47">
        <f t="shared" si="5"/>
        <v>0</v>
      </c>
      <c r="E32" s="48"/>
      <c r="F32" s="49"/>
      <c r="G32" s="47">
        <f t="shared" si="6"/>
        <v>0</v>
      </c>
      <c r="H32" s="78"/>
      <c r="I32" s="79"/>
      <c r="J32" s="80"/>
      <c r="K32" s="81"/>
      <c r="L32" s="81"/>
      <c r="M32" s="80"/>
      <c r="N32" s="80"/>
      <c r="O32" s="80"/>
      <c r="Q32" s="47">
        <f t="shared" si="8"/>
        <v>0</v>
      </c>
      <c r="R32" s="48"/>
      <c r="S32" s="50"/>
      <c r="T32" s="47">
        <f t="shared" si="9"/>
        <v>0</v>
      </c>
      <c r="U32" s="50"/>
      <c r="V32" s="48"/>
      <c r="W32" s="47">
        <f t="shared" si="10"/>
        <v>0</v>
      </c>
      <c r="X32" s="50"/>
      <c r="Y32" s="48"/>
    </row>
    <row r="33" spans="1:25" ht="12.75" x14ac:dyDescent="0.25">
      <c r="A33" s="19" t="e">
        <f>IF((#REF!+D33+G33)&lt;&gt;0,"a","b")</f>
        <v>#REF!</v>
      </c>
      <c r="B33" s="37" t="s">
        <v>98</v>
      </c>
      <c r="C33" s="38">
        <v>13</v>
      </c>
      <c r="D33" s="59">
        <f t="shared" si="5"/>
        <v>6816.4999999999991</v>
      </c>
      <c r="E33" s="64">
        <f>E34+E35+E36</f>
        <v>6659.2999999999993</v>
      </c>
      <c r="F33" s="65">
        <v>157.19999999999999</v>
      </c>
      <c r="G33" s="56">
        <f t="shared" si="6"/>
        <v>4328.4089999999997</v>
      </c>
      <c r="H33" s="64">
        <f t="shared" ref="H33:O33" si="16">H34+H35+H36</f>
        <v>1271.1090000000002</v>
      </c>
      <c r="I33" s="66">
        <f t="shared" si="16"/>
        <v>3057.2999999999997</v>
      </c>
      <c r="J33" s="67">
        <f t="shared" si="16"/>
        <v>7280.9</v>
      </c>
      <c r="K33" s="68">
        <f t="shared" si="16"/>
        <v>0</v>
      </c>
      <c r="L33" s="68">
        <f t="shared" si="16"/>
        <v>0</v>
      </c>
      <c r="M33" s="67">
        <f t="shared" si="16"/>
        <v>4933.7</v>
      </c>
      <c r="N33" s="67">
        <f t="shared" si="16"/>
        <v>5133.7</v>
      </c>
      <c r="O33" s="67">
        <f t="shared" si="16"/>
        <v>5333.7</v>
      </c>
      <c r="Q33" s="59">
        <f t="shared" si="8"/>
        <v>9887.6999999999989</v>
      </c>
      <c r="R33" s="64">
        <f>R34+R35+R36</f>
        <v>9610.2999999999993</v>
      </c>
      <c r="S33" s="66">
        <f>S34+S35+S36</f>
        <v>277.39999999999998</v>
      </c>
      <c r="T33" s="59">
        <f t="shared" si="9"/>
        <v>9650.5</v>
      </c>
      <c r="U33" s="66">
        <f>U34+U35+U36</f>
        <v>8034.5999999999995</v>
      </c>
      <c r="V33" s="64">
        <f>V34+V35+V36</f>
        <v>1615.9</v>
      </c>
      <c r="W33" s="59">
        <f t="shared" si="10"/>
        <v>3201.3399999999997</v>
      </c>
      <c r="X33" s="66">
        <f>X34+X35+X36</f>
        <v>0</v>
      </c>
      <c r="Y33" s="64">
        <f>Y34+Y35+Y36</f>
        <v>3201.3399999999997</v>
      </c>
    </row>
    <row r="34" spans="1:25" s="53" customFormat="1" ht="51" x14ac:dyDescent="0.25">
      <c r="A34" s="19" t="e">
        <f>IF((#REF!+D34+G34)&lt;&gt;0,"a","b")</f>
        <v>#REF!</v>
      </c>
      <c r="B34" s="45" t="s">
        <v>309</v>
      </c>
      <c r="C34" s="29">
        <v>131</v>
      </c>
      <c r="D34" s="47">
        <f t="shared" si="5"/>
        <v>65</v>
      </c>
      <c r="E34" s="78">
        <v>65</v>
      </c>
      <c r="F34" s="376"/>
      <c r="G34" s="47">
        <f t="shared" si="6"/>
        <v>0</v>
      </c>
      <c r="H34" s="78"/>
      <c r="I34" s="79"/>
      <c r="J34" s="80"/>
      <c r="K34" s="81"/>
      <c r="L34" s="81"/>
      <c r="M34" s="80"/>
      <c r="N34" s="80"/>
      <c r="O34" s="80"/>
      <c r="Q34" s="47">
        <f t="shared" si="8"/>
        <v>83</v>
      </c>
      <c r="R34" s="78"/>
      <c r="S34" s="79">
        <v>83</v>
      </c>
      <c r="T34" s="47">
        <f t="shared" si="9"/>
        <v>0</v>
      </c>
      <c r="U34" s="79"/>
      <c r="V34" s="78">
        <v>0</v>
      </c>
      <c r="W34" s="47">
        <f t="shared" si="10"/>
        <v>0</v>
      </c>
      <c r="X34" s="79"/>
      <c r="Y34" s="78">
        <v>0</v>
      </c>
    </row>
    <row r="35" spans="1:25" s="53" customFormat="1" ht="38.25" x14ac:dyDescent="0.25">
      <c r="A35" s="19" t="e">
        <f>IF((#REF!+D35+G35)&lt;&gt;0,"a","b")</f>
        <v>#REF!</v>
      </c>
      <c r="B35" s="45" t="s">
        <v>310</v>
      </c>
      <c r="C35" s="29">
        <v>133</v>
      </c>
      <c r="D35" s="47">
        <f t="shared" si="5"/>
        <v>0</v>
      </c>
      <c r="E35" s="78"/>
      <c r="F35" s="376"/>
      <c r="G35" s="47">
        <f t="shared" si="6"/>
        <v>0</v>
      </c>
      <c r="H35" s="78"/>
      <c r="I35" s="79"/>
      <c r="J35" s="80"/>
      <c r="K35" s="81"/>
      <c r="L35" s="81"/>
      <c r="M35" s="80"/>
      <c r="N35" s="80"/>
      <c r="O35" s="80"/>
      <c r="Q35" s="47">
        <f t="shared" si="8"/>
        <v>0</v>
      </c>
      <c r="R35" s="78"/>
      <c r="S35" s="79"/>
      <c r="T35" s="47">
        <f t="shared" si="9"/>
        <v>0</v>
      </c>
      <c r="U35" s="79"/>
      <c r="V35" s="78"/>
      <c r="W35" s="47">
        <f t="shared" si="10"/>
        <v>0</v>
      </c>
      <c r="X35" s="79"/>
      <c r="Y35" s="78"/>
    </row>
    <row r="36" spans="1:25" s="53" customFormat="1" ht="25.5" x14ac:dyDescent="0.25">
      <c r="A36" s="19" t="e">
        <f>IF((#REF!+D36+G36)&lt;&gt;0,"a","b")</f>
        <v>#REF!</v>
      </c>
      <c r="B36" s="45" t="s">
        <v>311</v>
      </c>
      <c r="C36" s="29">
        <v>133</v>
      </c>
      <c r="D36" s="47">
        <f t="shared" si="5"/>
        <v>6752.2999999999993</v>
      </c>
      <c r="E36" s="48">
        <f>E37+E41</f>
        <v>6594.2999999999993</v>
      </c>
      <c r="F36" s="49">
        <f>F37+F41</f>
        <v>158</v>
      </c>
      <c r="G36" s="47">
        <f t="shared" si="6"/>
        <v>4328.4089999999997</v>
      </c>
      <c r="H36" s="48">
        <f t="shared" ref="H36:O36" si="17">H37+H41</f>
        <v>1271.1090000000002</v>
      </c>
      <c r="I36" s="50">
        <f t="shared" si="17"/>
        <v>3057.2999999999997</v>
      </c>
      <c r="J36" s="51">
        <f t="shared" si="17"/>
        <v>7280.9</v>
      </c>
      <c r="K36" s="52">
        <f t="shared" si="17"/>
        <v>0</v>
      </c>
      <c r="L36" s="52">
        <f t="shared" si="17"/>
        <v>0</v>
      </c>
      <c r="M36" s="51">
        <f t="shared" si="17"/>
        <v>4933.7</v>
      </c>
      <c r="N36" s="51">
        <f t="shared" si="17"/>
        <v>5133.7</v>
      </c>
      <c r="O36" s="51">
        <f t="shared" si="17"/>
        <v>5333.7</v>
      </c>
      <c r="Q36" s="47">
        <f t="shared" si="8"/>
        <v>9804.6999999999989</v>
      </c>
      <c r="R36" s="48">
        <f>R37+R41</f>
        <v>9610.2999999999993</v>
      </c>
      <c r="S36" s="50">
        <f>S37+S41</f>
        <v>194.4</v>
      </c>
      <c r="T36" s="47">
        <f t="shared" si="9"/>
        <v>9650.5</v>
      </c>
      <c r="U36" s="50">
        <f>U37+U41</f>
        <v>8034.5999999999995</v>
      </c>
      <c r="V36" s="48">
        <f>V37+V41</f>
        <v>1615.9</v>
      </c>
      <c r="W36" s="47">
        <f t="shared" si="10"/>
        <v>3201.3399999999997</v>
      </c>
      <c r="X36" s="50">
        <f>X37+X41</f>
        <v>0</v>
      </c>
      <c r="Y36" s="48">
        <f>Y37+Y41</f>
        <v>3201.3399999999997</v>
      </c>
    </row>
    <row r="37" spans="1:25" s="53" customFormat="1" ht="38.25" x14ac:dyDescent="0.25">
      <c r="A37" s="19" t="e">
        <f>IF((#REF!+D37+G37)&lt;&gt;0,"a","b")</f>
        <v>#REF!</v>
      </c>
      <c r="B37" s="54" t="s">
        <v>312</v>
      </c>
      <c r="C37" s="55">
        <v>1311</v>
      </c>
      <c r="D37" s="59">
        <f t="shared" si="5"/>
        <v>1442.4</v>
      </c>
      <c r="E37" s="64">
        <f>E38+E39+E40</f>
        <v>1284.4000000000001</v>
      </c>
      <c r="F37" s="65">
        <f>F38+F39+F40</f>
        <v>158</v>
      </c>
      <c r="G37" s="56">
        <f t="shared" si="6"/>
        <v>4328.4089999999997</v>
      </c>
      <c r="H37" s="64">
        <f t="shared" ref="H37:O37" si="18">H38+H39+H40</f>
        <v>1271.1090000000002</v>
      </c>
      <c r="I37" s="66">
        <f t="shared" si="18"/>
        <v>3057.2999999999997</v>
      </c>
      <c r="J37" s="67">
        <f t="shared" si="18"/>
        <v>4750.3999999999996</v>
      </c>
      <c r="K37" s="68">
        <f t="shared" si="18"/>
        <v>0</v>
      </c>
      <c r="L37" s="68">
        <f t="shared" si="18"/>
        <v>0</v>
      </c>
      <c r="M37" s="67">
        <f t="shared" si="18"/>
        <v>4933.7</v>
      </c>
      <c r="N37" s="67">
        <f t="shared" si="18"/>
        <v>5133.7</v>
      </c>
      <c r="O37" s="67">
        <f t="shared" si="18"/>
        <v>5333.7</v>
      </c>
      <c r="Q37" s="59">
        <f t="shared" si="8"/>
        <v>1027.9000000000001</v>
      </c>
      <c r="R37" s="64">
        <f>R38+R39+R40</f>
        <v>833.5</v>
      </c>
      <c r="S37" s="66">
        <f>S38+S39+S40</f>
        <v>194.4</v>
      </c>
      <c r="T37" s="59">
        <f t="shared" si="9"/>
        <v>3476.6000000000004</v>
      </c>
      <c r="U37" s="66">
        <f>U39+U40</f>
        <v>1860.7</v>
      </c>
      <c r="V37" s="64">
        <f>V39+V40</f>
        <v>1615.9</v>
      </c>
      <c r="W37" s="59">
        <f t="shared" si="10"/>
        <v>3201.3399999999997</v>
      </c>
      <c r="X37" s="66">
        <f>X39+X40</f>
        <v>0</v>
      </c>
      <c r="Y37" s="64">
        <f>Y39+Y40</f>
        <v>3201.3399999999997</v>
      </c>
    </row>
    <row r="38" spans="1:25" s="53" customFormat="1" ht="25.5" x14ac:dyDescent="0.25">
      <c r="A38" s="19" t="e">
        <f>IF((#REF!+D38+G38)&lt;&gt;0,"a","b")</f>
        <v>#REF!</v>
      </c>
      <c r="B38" s="82" t="s">
        <v>115</v>
      </c>
      <c r="C38" s="83"/>
      <c r="D38" s="73">
        <f t="shared" si="5"/>
        <v>0</v>
      </c>
      <c r="E38" s="74"/>
      <c r="F38" s="75">
        <v>0</v>
      </c>
      <c r="G38" s="70">
        <f t="shared" si="6"/>
        <v>3057.2999999999997</v>
      </c>
      <c r="H38" s="71"/>
      <c r="I38" s="72">
        <f>339.7+339.7+339.7+339.7+339.7+339.7+339.7+339.7+339.7</f>
        <v>3057.2999999999997</v>
      </c>
      <c r="J38" s="76">
        <v>4592.3999999999996</v>
      </c>
      <c r="K38" s="77"/>
      <c r="L38" s="77"/>
      <c r="M38" s="76">
        <v>4775.7</v>
      </c>
      <c r="N38" s="76">
        <v>4975.7</v>
      </c>
      <c r="O38" s="76">
        <v>5175.7</v>
      </c>
      <c r="P38" s="53">
        <v>4592.3999999999996</v>
      </c>
      <c r="Q38" s="73">
        <f t="shared" si="8"/>
        <v>0</v>
      </c>
      <c r="R38" s="74"/>
      <c r="S38" s="557">
        <v>0</v>
      </c>
      <c r="T38" s="73">
        <f t="shared" si="9"/>
        <v>0</v>
      </c>
      <c r="U38" s="557"/>
      <c r="V38" s="74">
        <v>0</v>
      </c>
      <c r="W38" s="73">
        <f t="shared" si="10"/>
        <v>0</v>
      </c>
      <c r="X38" s="557"/>
      <c r="Y38" s="74">
        <v>0</v>
      </c>
    </row>
    <row r="39" spans="1:25" ht="51" x14ac:dyDescent="0.25">
      <c r="A39" s="19" t="e">
        <f>IF((#REF!+D39+G39)&lt;&gt;0,"a","b")</f>
        <v>#REF!</v>
      </c>
      <c r="B39" s="82" t="s">
        <v>313</v>
      </c>
      <c r="C39" s="83"/>
      <c r="D39" s="73">
        <f t="shared" si="5"/>
        <v>744.5</v>
      </c>
      <c r="E39" s="74">
        <v>586.5</v>
      </c>
      <c r="F39" s="75">
        <v>158</v>
      </c>
      <c r="G39" s="70">
        <f t="shared" si="6"/>
        <v>118.80000000000001</v>
      </c>
      <c r="H39" s="71">
        <f>13.2+13.2+13.2+13.2+13.2+13.2+13.2+13.2+13.2</f>
        <v>118.80000000000001</v>
      </c>
      <c r="I39" s="72"/>
      <c r="J39" s="76">
        <v>158</v>
      </c>
      <c r="K39" s="77"/>
      <c r="L39" s="77"/>
      <c r="M39" s="76">
        <v>158</v>
      </c>
      <c r="N39" s="76">
        <v>158</v>
      </c>
      <c r="O39" s="76">
        <v>158</v>
      </c>
      <c r="Q39" s="73">
        <f t="shared" si="8"/>
        <v>577.9</v>
      </c>
      <c r="R39" s="74">
        <v>383.5</v>
      </c>
      <c r="S39" s="557">
        <v>194.4</v>
      </c>
      <c r="T39" s="73">
        <f t="shared" si="9"/>
        <v>770.1</v>
      </c>
      <c r="U39" s="557">
        <v>554.20000000000005</v>
      </c>
      <c r="V39" s="74">
        <v>215.9</v>
      </c>
      <c r="W39" s="73">
        <f t="shared" si="10"/>
        <v>220.7</v>
      </c>
      <c r="X39" s="557">
        <v>0</v>
      </c>
      <c r="Y39" s="74">
        <v>220.7</v>
      </c>
    </row>
    <row r="40" spans="1:25" ht="63.75" x14ac:dyDescent="0.2">
      <c r="A40" s="19" t="e">
        <f>IF((#REF!+D40+G40)&lt;&gt;0,"a","b")</f>
        <v>#REF!</v>
      </c>
      <c r="B40" s="82" t="s">
        <v>314</v>
      </c>
      <c r="C40" s="83"/>
      <c r="D40" s="84">
        <f t="shared" si="5"/>
        <v>697.9</v>
      </c>
      <c r="E40" s="85">
        <v>697.9</v>
      </c>
      <c r="F40" s="86"/>
      <c r="G40" s="84">
        <f t="shared" si="6"/>
        <v>1152.3090000000002</v>
      </c>
      <c r="H40" s="85">
        <f>251.4+198.605+406.783+271.744+23.777</f>
        <v>1152.3090000000002</v>
      </c>
      <c r="I40" s="87"/>
      <c r="J40" s="88"/>
      <c r="K40" s="89"/>
      <c r="L40" s="89"/>
      <c r="M40" s="88"/>
      <c r="N40" s="88"/>
      <c r="O40" s="88"/>
      <c r="Q40" s="84">
        <f t="shared" si="8"/>
        <v>450</v>
      </c>
      <c r="R40" s="85">
        <v>450</v>
      </c>
      <c r="S40" s="87"/>
      <c r="T40" s="84">
        <f t="shared" si="9"/>
        <v>2706.5</v>
      </c>
      <c r="U40" s="87">
        <v>1306.5</v>
      </c>
      <c r="V40" s="85">
        <v>1400</v>
      </c>
      <c r="W40" s="84">
        <f t="shared" si="10"/>
        <v>2980.64</v>
      </c>
      <c r="X40" s="87">
        <v>0</v>
      </c>
      <c r="Y40" s="85">
        <v>2980.64</v>
      </c>
    </row>
    <row r="41" spans="1:25" s="53" customFormat="1" ht="38.25" x14ac:dyDescent="0.25">
      <c r="A41" s="19" t="e">
        <f>IF((#REF!+D41+G41)&lt;&gt;0,"a","b")</f>
        <v>#REF!</v>
      </c>
      <c r="B41" s="54" t="s">
        <v>315</v>
      </c>
      <c r="C41" s="55">
        <v>1312</v>
      </c>
      <c r="D41" s="59">
        <f t="shared" si="5"/>
        <v>5309.9</v>
      </c>
      <c r="E41" s="67">
        <f>E42+E43+E44+E45+E46</f>
        <v>5309.9</v>
      </c>
      <c r="F41" s="67">
        <f>F42+F43+F44+F45+F46</f>
        <v>0</v>
      </c>
      <c r="G41" s="56">
        <f t="shared" si="6"/>
        <v>0</v>
      </c>
      <c r="H41" s="67">
        <f>H42+H43+H44+H45+H46</f>
        <v>0</v>
      </c>
      <c r="I41" s="67">
        <f>I42+I43+I44+I45+I46</f>
        <v>0</v>
      </c>
      <c r="J41" s="67">
        <f t="shared" ref="J41:O41" si="19">J42+J43+J44+J45</f>
        <v>2530.5</v>
      </c>
      <c r="K41" s="68">
        <f t="shared" si="19"/>
        <v>0</v>
      </c>
      <c r="L41" s="68">
        <f t="shared" si="19"/>
        <v>0</v>
      </c>
      <c r="M41" s="67">
        <f t="shared" si="19"/>
        <v>0</v>
      </c>
      <c r="N41" s="67">
        <f t="shared" si="19"/>
        <v>0</v>
      </c>
      <c r="O41" s="67">
        <f t="shared" si="19"/>
        <v>0</v>
      </c>
      <c r="Q41" s="59">
        <f t="shared" si="8"/>
        <v>8776.7999999999993</v>
      </c>
      <c r="R41" s="67">
        <f>R42+R43+R44+R45+R46</f>
        <v>8776.7999999999993</v>
      </c>
      <c r="S41" s="558">
        <f>S42+S43+S44+S45+S46</f>
        <v>0</v>
      </c>
      <c r="T41" s="59">
        <f t="shared" si="9"/>
        <v>6173.9</v>
      </c>
      <c r="U41" s="558">
        <f>U42+U43+U44+U45+U46</f>
        <v>6173.9</v>
      </c>
      <c r="V41" s="64">
        <f>V42+V43+V44+V45+V46</f>
        <v>0</v>
      </c>
      <c r="W41" s="59">
        <f t="shared" si="10"/>
        <v>0</v>
      </c>
      <c r="X41" s="558">
        <f>X42+X43+X44+X45+X46</f>
        <v>0</v>
      </c>
      <c r="Y41" s="64">
        <f>Y42+Y43+Y44+Y45+Y46</f>
        <v>0</v>
      </c>
    </row>
    <row r="42" spans="1:25" s="53" customFormat="1" ht="12.75" x14ac:dyDescent="0.25">
      <c r="A42" s="19" t="e">
        <f>IF((#REF!+D42+G42)&lt;&gt;0,"a","b")</f>
        <v>#REF!</v>
      </c>
      <c r="B42" s="82" t="s">
        <v>316</v>
      </c>
      <c r="C42" s="83"/>
      <c r="D42" s="73">
        <f t="shared" si="5"/>
        <v>4094.9</v>
      </c>
      <c r="E42" s="85">
        <v>4094.9</v>
      </c>
      <c r="F42" s="75"/>
      <c r="G42" s="70">
        <f t="shared" si="6"/>
        <v>0</v>
      </c>
      <c r="H42" s="85"/>
      <c r="I42" s="72"/>
      <c r="J42" s="76">
        <v>2530.5</v>
      </c>
      <c r="K42" s="77"/>
      <c r="L42" s="77"/>
      <c r="M42" s="76"/>
      <c r="N42" s="76"/>
      <c r="O42" s="76"/>
      <c r="Q42" s="73">
        <f t="shared" si="8"/>
        <v>7537.8</v>
      </c>
      <c r="R42" s="85">
        <v>7537.8</v>
      </c>
      <c r="S42" s="557">
        <v>0</v>
      </c>
      <c r="T42" s="73">
        <f t="shared" si="9"/>
        <v>5493.9</v>
      </c>
      <c r="U42" s="87">
        <v>5493.9</v>
      </c>
      <c r="V42" s="74">
        <v>0</v>
      </c>
      <c r="W42" s="73">
        <f t="shared" si="10"/>
        <v>0</v>
      </c>
      <c r="X42" s="87">
        <v>0</v>
      </c>
      <c r="Y42" s="74">
        <v>0</v>
      </c>
    </row>
    <row r="43" spans="1:25" s="53" customFormat="1" ht="25.5" x14ac:dyDescent="0.25">
      <c r="A43" s="19" t="e">
        <f>IF((#REF!+D43+G43)&lt;&gt;0,"a","b")</f>
        <v>#REF!</v>
      </c>
      <c r="B43" s="82" t="s">
        <v>235</v>
      </c>
      <c r="C43" s="83"/>
      <c r="D43" s="73">
        <f t="shared" si="5"/>
        <v>620</v>
      </c>
      <c r="E43" s="74">
        <v>620</v>
      </c>
      <c r="F43" s="75"/>
      <c r="G43" s="70">
        <f t="shared" si="6"/>
        <v>0</v>
      </c>
      <c r="H43" s="71"/>
      <c r="I43" s="72"/>
      <c r="J43" s="76"/>
      <c r="K43" s="77"/>
      <c r="L43" s="77"/>
      <c r="M43" s="76"/>
      <c r="N43" s="76"/>
      <c r="O43" s="76"/>
      <c r="Q43" s="73">
        <f t="shared" si="8"/>
        <v>620</v>
      </c>
      <c r="R43" s="74">
        <v>620</v>
      </c>
      <c r="S43" s="557"/>
      <c r="T43" s="73">
        <f t="shared" si="9"/>
        <v>620</v>
      </c>
      <c r="U43" s="557">
        <v>620</v>
      </c>
      <c r="V43" s="74">
        <v>0</v>
      </c>
      <c r="W43" s="73">
        <f t="shared" si="10"/>
        <v>0</v>
      </c>
      <c r="X43" s="557">
        <v>0</v>
      </c>
      <c r="Y43" s="74">
        <v>0</v>
      </c>
    </row>
    <row r="44" spans="1:25" s="53" customFormat="1" ht="25.5" x14ac:dyDescent="0.25">
      <c r="A44" s="19" t="e">
        <f>IF((#REF!+D44+G44)&lt;&gt;0,"a","b")</f>
        <v>#REF!</v>
      </c>
      <c r="B44" s="82" t="s">
        <v>317</v>
      </c>
      <c r="C44" s="83"/>
      <c r="D44" s="73">
        <f t="shared" si="5"/>
        <v>0</v>
      </c>
      <c r="E44" s="74"/>
      <c r="F44" s="75"/>
      <c r="G44" s="70">
        <f t="shared" si="6"/>
        <v>0</v>
      </c>
      <c r="H44" s="71"/>
      <c r="I44" s="72"/>
      <c r="J44" s="76"/>
      <c r="K44" s="77"/>
      <c r="L44" s="77"/>
      <c r="M44" s="76"/>
      <c r="N44" s="76"/>
      <c r="O44" s="76"/>
      <c r="Q44" s="73">
        <f t="shared" si="8"/>
        <v>0</v>
      </c>
      <c r="R44" s="74"/>
      <c r="S44" s="557"/>
      <c r="T44" s="73">
        <f t="shared" si="9"/>
        <v>0</v>
      </c>
      <c r="U44" s="557"/>
      <c r="V44" s="74"/>
      <c r="W44" s="73">
        <f t="shared" si="10"/>
        <v>0</v>
      </c>
      <c r="X44" s="557"/>
      <c r="Y44" s="74"/>
    </row>
    <row r="45" spans="1:25" s="53" customFormat="1" ht="25.5" x14ac:dyDescent="0.25">
      <c r="A45" s="19" t="e">
        <f>IF((#REF!+D45+G45)&lt;&gt;0,"a","b")</f>
        <v>#REF!</v>
      </c>
      <c r="B45" s="82" t="s">
        <v>318</v>
      </c>
      <c r="C45" s="83"/>
      <c r="D45" s="73">
        <f t="shared" si="5"/>
        <v>0</v>
      </c>
      <c r="E45" s="74"/>
      <c r="F45" s="75"/>
      <c r="G45" s="70">
        <f t="shared" si="6"/>
        <v>0</v>
      </c>
      <c r="H45" s="90"/>
      <c r="I45" s="91"/>
      <c r="J45" s="92"/>
      <c r="K45" s="93"/>
      <c r="L45" s="93"/>
      <c r="M45" s="92"/>
      <c r="N45" s="92"/>
      <c r="O45" s="92"/>
      <c r="Q45" s="73">
        <f t="shared" si="8"/>
        <v>0</v>
      </c>
      <c r="R45" s="74"/>
      <c r="S45" s="557"/>
      <c r="T45" s="73">
        <f t="shared" si="9"/>
        <v>0</v>
      </c>
      <c r="U45" s="557"/>
      <c r="V45" s="74"/>
      <c r="W45" s="73">
        <f t="shared" si="10"/>
        <v>0</v>
      </c>
      <c r="X45" s="557"/>
      <c r="Y45" s="74"/>
    </row>
    <row r="46" spans="1:25" s="53" customFormat="1" ht="25.5" x14ac:dyDescent="0.25">
      <c r="A46" s="19"/>
      <c r="B46" s="82" t="s">
        <v>319</v>
      </c>
      <c r="C46" s="83"/>
      <c r="D46" s="73">
        <f t="shared" si="5"/>
        <v>595</v>
      </c>
      <c r="E46" s="74">
        <v>595</v>
      </c>
      <c r="F46" s="75"/>
      <c r="G46" s="70">
        <f t="shared" si="6"/>
        <v>0</v>
      </c>
      <c r="H46" s="90"/>
      <c r="I46" s="91"/>
      <c r="J46" s="92"/>
      <c r="K46" s="93"/>
      <c r="L46" s="93"/>
      <c r="M46" s="92"/>
      <c r="N46" s="92"/>
      <c r="O46" s="92"/>
      <c r="Q46" s="73">
        <f t="shared" si="8"/>
        <v>619</v>
      </c>
      <c r="R46" s="74">
        <v>619</v>
      </c>
      <c r="S46" s="557"/>
      <c r="T46" s="73">
        <f t="shared" si="9"/>
        <v>60</v>
      </c>
      <c r="U46" s="557">
        <v>60</v>
      </c>
      <c r="V46" s="74">
        <v>0</v>
      </c>
      <c r="W46" s="73">
        <f t="shared" si="10"/>
        <v>0</v>
      </c>
      <c r="X46" s="557">
        <v>0</v>
      </c>
      <c r="Y46" s="74">
        <v>0</v>
      </c>
    </row>
    <row r="47" spans="1:25" ht="12.75" x14ac:dyDescent="0.2">
      <c r="A47" s="19" t="e">
        <f>IF((#REF!+D47+G47)&lt;&gt;0,"a","b")</f>
        <v>#REF!</v>
      </c>
      <c r="B47" s="37" t="s">
        <v>267</v>
      </c>
      <c r="C47" s="38">
        <v>14</v>
      </c>
      <c r="D47" s="41">
        <f>E47+F47</f>
        <v>309.10000000000002</v>
      </c>
      <c r="E47" s="40">
        <f>E48+E55+E70+E71+E72</f>
        <v>0</v>
      </c>
      <c r="F47" s="46">
        <f>F48+F55+F70+F71+F72</f>
        <v>309.10000000000002</v>
      </c>
      <c r="G47" s="39">
        <f>H47+I47</f>
        <v>127.099</v>
      </c>
      <c r="H47" s="40">
        <f t="shared" ref="H47:O47" si="20">H48+H55+H70+H71+H72</f>
        <v>0</v>
      </c>
      <c r="I47" s="42">
        <f t="shared" si="20"/>
        <v>127.099</v>
      </c>
      <c r="J47" s="43">
        <f t="shared" si="20"/>
        <v>110</v>
      </c>
      <c r="K47" s="44">
        <f t="shared" si="20"/>
        <v>0</v>
      </c>
      <c r="L47" s="44">
        <f t="shared" si="20"/>
        <v>0</v>
      </c>
      <c r="M47" s="43">
        <f t="shared" si="20"/>
        <v>71</v>
      </c>
      <c r="N47" s="43">
        <f t="shared" si="20"/>
        <v>71</v>
      </c>
      <c r="O47" s="43">
        <f t="shared" si="20"/>
        <v>71</v>
      </c>
      <c r="Q47" s="41">
        <f>R47+S47</f>
        <v>407.1</v>
      </c>
      <c r="R47" s="40">
        <f>R48+R55+R70+R71+R72</f>
        <v>0</v>
      </c>
      <c r="S47" s="42">
        <f>S48+S55+S70+S72</f>
        <v>407.1</v>
      </c>
      <c r="T47" s="41">
        <f>U47+V47</f>
        <v>681.9</v>
      </c>
      <c r="U47" s="42">
        <f>U48+U55+U70+U71+U72</f>
        <v>0</v>
      </c>
      <c r="V47" s="40">
        <f>V48+V55+V70+V71+V72</f>
        <v>681.9</v>
      </c>
      <c r="W47" s="41">
        <f>X47+Y47</f>
        <v>465</v>
      </c>
      <c r="X47" s="42">
        <f>X48+X55+X70+X71+X72</f>
        <v>0</v>
      </c>
      <c r="Y47" s="40">
        <f>Y48+Y55+Y70+Y71+Y72</f>
        <v>465</v>
      </c>
    </row>
    <row r="48" spans="1:25" ht="12.75" x14ac:dyDescent="0.2">
      <c r="A48" s="19" t="e">
        <f>IF((#REF!+D48+G48)&lt;&gt;0,"a","b")</f>
        <v>#REF!</v>
      </c>
      <c r="B48" s="45" t="s">
        <v>320</v>
      </c>
      <c r="C48" s="29">
        <v>141</v>
      </c>
      <c r="D48" s="47">
        <f t="shared" ref="D48:D94" si="21">E48+F48</f>
        <v>114.9</v>
      </c>
      <c r="E48" s="48">
        <f>SUM(E49,E50,E51)</f>
        <v>0</v>
      </c>
      <c r="F48" s="49">
        <f>SUM(F49,F50,F51)</f>
        <v>114.9</v>
      </c>
      <c r="G48" s="47">
        <f t="shared" ref="G48:G94" si="22">H48+I48</f>
        <v>24.753999999999998</v>
      </c>
      <c r="H48" s="48">
        <f t="shared" ref="H48:O48" si="23">SUM(H49,H50,H51)</f>
        <v>0</v>
      </c>
      <c r="I48" s="50">
        <f t="shared" si="23"/>
        <v>24.753999999999998</v>
      </c>
      <c r="J48" s="51">
        <f t="shared" si="23"/>
        <v>47</v>
      </c>
      <c r="K48" s="52">
        <f t="shared" si="23"/>
        <v>0</v>
      </c>
      <c r="L48" s="52">
        <f t="shared" si="23"/>
        <v>0</v>
      </c>
      <c r="M48" s="51">
        <f t="shared" si="23"/>
        <v>35</v>
      </c>
      <c r="N48" s="51">
        <f t="shared" si="23"/>
        <v>35</v>
      </c>
      <c r="O48" s="51">
        <f t="shared" si="23"/>
        <v>35</v>
      </c>
      <c r="Q48" s="47">
        <f t="shared" ref="Q48:Q94" si="24">R48+S48</f>
        <v>225.7</v>
      </c>
      <c r="R48" s="48">
        <f>SUM(R49,R50,R51)</f>
        <v>0</v>
      </c>
      <c r="S48" s="50">
        <f>S49+S51</f>
        <v>225.7</v>
      </c>
      <c r="T48" s="47">
        <f t="shared" ref="T48:T94" si="25">U48+V48</f>
        <v>404.9</v>
      </c>
      <c r="U48" s="50">
        <f>SUM(U49,U50,U51)</f>
        <v>0</v>
      </c>
      <c r="V48" s="48">
        <f>SUM(V49,V50,V51)</f>
        <v>404.9</v>
      </c>
      <c r="W48" s="47">
        <f t="shared" ref="W48:W94" si="26">X48+Y48</f>
        <v>235</v>
      </c>
      <c r="X48" s="50">
        <f>SUM(X49,X50,X51)</f>
        <v>0</v>
      </c>
      <c r="Y48" s="48">
        <f>SUM(Y49,Y50,Y51)</f>
        <v>235</v>
      </c>
    </row>
    <row r="49" spans="1:25" ht="12.75" x14ac:dyDescent="0.2">
      <c r="A49" s="19" t="e">
        <f>IF((#REF!+D49+G49)&lt;&gt;0,"a","b")</f>
        <v>#REF!</v>
      </c>
      <c r="B49" s="94" t="s">
        <v>321</v>
      </c>
      <c r="C49" s="55">
        <v>1411</v>
      </c>
      <c r="D49" s="84">
        <f t="shared" si="21"/>
        <v>1</v>
      </c>
      <c r="E49" s="85"/>
      <c r="F49" s="86">
        <v>1</v>
      </c>
      <c r="G49" s="84">
        <f t="shared" si="22"/>
        <v>5.0200000000000005</v>
      </c>
      <c r="H49" s="85"/>
      <c r="I49" s="87">
        <f>0.852+0.719+0.879+1.678+0.892</f>
        <v>5.0200000000000005</v>
      </c>
      <c r="J49" s="88">
        <v>5</v>
      </c>
      <c r="K49" s="89"/>
      <c r="L49" s="89"/>
      <c r="M49" s="88">
        <v>5</v>
      </c>
      <c r="N49" s="88">
        <v>5</v>
      </c>
      <c r="O49" s="88">
        <v>5</v>
      </c>
      <c r="Q49" s="84">
        <f t="shared" si="24"/>
        <v>56.7</v>
      </c>
      <c r="R49" s="85"/>
      <c r="S49" s="87">
        <v>56.7</v>
      </c>
      <c r="T49" s="84">
        <f t="shared" si="25"/>
        <v>150</v>
      </c>
      <c r="U49" s="87"/>
      <c r="V49" s="85">
        <v>150</v>
      </c>
      <c r="W49" s="84">
        <f t="shared" si="26"/>
        <v>60</v>
      </c>
      <c r="X49" s="87"/>
      <c r="Y49" s="85">
        <v>60</v>
      </c>
    </row>
    <row r="50" spans="1:25" ht="12.75" x14ac:dyDescent="0.2">
      <c r="A50" s="19" t="e">
        <f>IF((#REF!+D50+G50)&lt;&gt;0,"a","b")</f>
        <v>#REF!</v>
      </c>
      <c r="B50" s="94" t="s">
        <v>322</v>
      </c>
      <c r="C50" s="55">
        <v>1412</v>
      </c>
      <c r="D50" s="41">
        <f t="shared" si="21"/>
        <v>0</v>
      </c>
      <c r="E50" s="96"/>
      <c r="F50" s="97"/>
      <c r="G50" s="39">
        <f t="shared" si="22"/>
        <v>0</v>
      </c>
      <c r="H50" s="95"/>
      <c r="I50" s="98"/>
      <c r="J50" s="99"/>
      <c r="K50" s="100"/>
      <c r="L50" s="100"/>
      <c r="M50" s="99"/>
      <c r="N50" s="99"/>
      <c r="O50" s="99"/>
      <c r="Q50" s="41">
        <f t="shared" si="24"/>
        <v>0</v>
      </c>
      <c r="R50" s="96"/>
      <c r="S50" s="559"/>
      <c r="T50" s="41">
        <f t="shared" si="25"/>
        <v>0</v>
      </c>
      <c r="U50" s="559"/>
      <c r="V50" s="96"/>
      <c r="W50" s="41">
        <f t="shared" si="26"/>
        <v>0</v>
      </c>
      <c r="X50" s="559"/>
      <c r="Y50" s="96"/>
    </row>
    <row r="51" spans="1:25" ht="12.75" x14ac:dyDescent="0.2">
      <c r="A51" s="19" t="e">
        <f>IF((#REF!+D51+G51)&lt;&gt;0,"a","b")</f>
        <v>#REF!</v>
      </c>
      <c r="B51" s="94" t="s">
        <v>323</v>
      </c>
      <c r="C51" s="55">
        <v>1415</v>
      </c>
      <c r="D51" s="101">
        <f t="shared" si="21"/>
        <v>113.9</v>
      </c>
      <c r="E51" s="102">
        <f>SUM(E52:E54)</f>
        <v>0</v>
      </c>
      <c r="F51" s="103">
        <f>SUM(F52:F54)</f>
        <v>113.9</v>
      </c>
      <c r="G51" s="101">
        <f t="shared" si="22"/>
        <v>19.733999999999998</v>
      </c>
      <c r="H51" s="102">
        <f t="shared" ref="H51:O51" si="27">SUM(H52:H54)</f>
        <v>0</v>
      </c>
      <c r="I51" s="104">
        <f t="shared" si="27"/>
        <v>19.733999999999998</v>
      </c>
      <c r="J51" s="105">
        <f t="shared" si="27"/>
        <v>42</v>
      </c>
      <c r="K51" s="106">
        <f t="shared" si="27"/>
        <v>0</v>
      </c>
      <c r="L51" s="106">
        <f t="shared" si="27"/>
        <v>0</v>
      </c>
      <c r="M51" s="105">
        <f t="shared" si="27"/>
        <v>30</v>
      </c>
      <c r="N51" s="105">
        <f t="shared" si="27"/>
        <v>30</v>
      </c>
      <c r="O51" s="105">
        <f t="shared" si="27"/>
        <v>30</v>
      </c>
      <c r="Q51" s="101">
        <f t="shared" si="24"/>
        <v>169</v>
      </c>
      <c r="R51" s="102">
        <f>SUM(R52:R54)</f>
        <v>0</v>
      </c>
      <c r="S51" s="104">
        <f>S52+S53</f>
        <v>169</v>
      </c>
      <c r="T51" s="101">
        <f t="shared" si="25"/>
        <v>254.9</v>
      </c>
      <c r="U51" s="104">
        <f>SUM(U52:U54)</f>
        <v>0</v>
      </c>
      <c r="V51" s="102">
        <f>V52+V53</f>
        <v>254.9</v>
      </c>
      <c r="W51" s="101">
        <f t="shared" si="26"/>
        <v>175</v>
      </c>
      <c r="X51" s="104">
        <f>SUM(X52:X54)</f>
        <v>0</v>
      </c>
      <c r="Y51" s="102">
        <f>Y52+Y53</f>
        <v>175</v>
      </c>
    </row>
    <row r="52" spans="1:25" ht="38.25" x14ac:dyDescent="0.2">
      <c r="A52" s="19" t="e">
        <f>IF((#REF!+D52+G52)&lt;&gt;0,"a","b")</f>
        <v>#REF!</v>
      </c>
      <c r="B52" s="107" t="s">
        <v>324</v>
      </c>
      <c r="C52" s="108">
        <v>14151</v>
      </c>
      <c r="D52" s="84">
        <f t="shared" si="21"/>
        <v>47.1</v>
      </c>
      <c r="E52" s="85"/>
      <c r="F52" s="86">
        <v>47.1</v>
      </c>
      <c r="G52" s="84">
        <f t="shared" si="22"/>
        <v>16.951999999999998</v>
      </c>
      <c r="H52" s="85"/>
      <c r="I52" s="87">
        <f>0.321+0.122+0.182+0.066+0.215+2.328+0.335+5.727+7.656</f>
        <v>16.951999999999998</v>
      </c>
      <c r="J52" s="88">
        <v>40</v>
      </c>
      <c r="K52" s="89"/>
      <c r="L52" s="89"/>
      <c r="M52" s="88">
        <v>30</v>
      </c>
      <c r="N52" s="88">
        <v>30</v>
      </c>
      <c r="O52" s="88">
        <v>30</v>
      </c>
      <c r="Q52" s="84">
        <f t="shared" si="24"/>
        <v>159.1</v>
      </c>
      <c r="R52" s="85"/>
      <c r="S52" s="87">
        <v>159.1</v>
      </c>
      <c r="T52" s="84">
        <f t="shared" si="25"/>
        <v>239.9</v>
      </c>
      <c r="U52" s="87"/>
      <c r="V52" s="85">
        <v>239.9</v>
      </c>
      <c r="W52" s="84">
        <f t="shared" si="26"/>
        <v>160</v>
      </c>
      <c r="X52" s="87"/>
      <c r="Y52" s="85">
        <v>160</v>
      </c>
    </row>
    <row r="53" spans="1:25" ht="51" x14ac:dyDescent="0.2">
      <c r="A53" s="19" t="e">
        <f>IF((#REF!+D53+G53)&lt;&gt;0,"a","b")</f>
        <v>#REF!</v>
      </c>
      <c r="B53" s="107" t="s">
        <v>325</v>
      </c>
      <c r="C53" s="108">
        <v>14154</v>
      </c>
      <c r="D53" s="84">
        <f t="shared" si="21"/>
        <v>66.8</v>
      </c>
      <c r="E53" s="85"/>
      <c r="F53" s="86">
        <v>66.8</v>
      </c>
      <c r="G53" s="84">
        <f t="shared" si="22"/>
        <v>2.782</v>
      </c>
      <c r="H53" s="85"/>
      <c r="I53" s="87">
        <f>1.7+0.955+0.127</f>
        <v>2.782</v>
      </c>
      <c r="J53" s="88">
        <v>2</v>
      </c>
      <c r="K53" s="89"/>
      <c r="L53" s="89"/>
      <c r="M53" s="88"/>
      <c r="N53" s="88"/>
      <c r="O53" s="88"/>
      <c r="Q53" s="84">
        <f t="shared" si="24"/>
        <v>9.9</v>
      </c>
      <c r="R53" s="85"/>
      <c r="S53" s="87">
        <v>9.9</v>
      </c>
      <c r="T53" s="84">
        <f t="shared" si="25"/>
        <v>15</v>
      </c>
      <c r="U53" s="87"/>
      <c r="V53" s="85">
        <v>15</v>
      </c>
      <c r="W53" s="84">
        <f t="shared" si="26"/>
        <v>15</v>
      </c>
      <c r="X53" s="87"/>
      <c r="Y53" s="85">
        <v>15</v>
      </c>
    </row>
    <row r="54" spans="1:25" ht="25.5" x14ac:dyDescent="0.2">
      <c r="A54" s="19" t="e">
        <f>IF((#REF!+D54+G54)&lt;&gt;0,"a","b")</f>
        <v>#REF!</v>
      </c>
      <c r="B54" s="107" t="s">
        <v>326</v>
      </c>
      <c r="C54" s="108">
        <v>14159</v>
      </c>
      <c r="D54" s="84">
        <f t="shared" si="21"/>
        <v>0</v>
      </c>
      <c r="E54" s="85"/>
      <c r="F54" s="86"/>
      <c r="G54" s="84">
        <f t="shared" si="22"/>
        <v>0</v>
      </c>
      <c r="H54" s="85"/>
      <c r="I54" s="87">
        <v>0</v>
      </c>
      <c r="J54" s="88"/>
      <c r="K54" s="89"/>
      <c r="L54" s="89"/>
      <c r="M54" s="88"/>
      <c r="N54" s="88"/>
      <c r="O54" s="88"/>
      <c r="Q54" s="84">
        <f t="shared" si="24"/>
        <v>0</v>
      </c>
      <c r="R54" s="85"/>
      <c r="S54" s="87"/>
      <c r="T54" s="84">
        <f t="shared" si="25"/>
        <v>0</v>
      </c>
      <c r="U54" s="87"/>
      <c r="V54" s="85"/>
      <c r="W54" s="84">
        <f t="shared" si="26"/>
        <v>0</v>
      </c>
      <c r="X54" s="87"/>
      <c r="Y54" s="85"/>
    </row>
    <row r="55" spans="1:25" ht="25.5" x14ac:dyDescent="0.2">
      <c r="A55" s="19" t="e">
        <f>IF((#REF!+D55+G55)&lt;&gt;0,"a","b")</f>
        <v>#REF!</v>
      </c>
      <c r="B55" s="45" t="s">
        <v>327</v>
      </c>
      <c r="C55" s="29">
        <v>142</v>
      </c>
      <c r="D55" s="47">
        <f t="shared" si="21"/>
        <v>33.900000000000006</v>
      </c>
      <c r="E55" s="48">
        <f>E56+E67</f>
        <v>0</v>
      </c>
      <c r="F55" s="49">
        <f>F56+F67</f>
        <v>33.900000000000006</v>
      </c>
      <c r="G55" s="47">
        <f t="shared" si="22"/>
        <v>64.997</v>
      </c>
      <c r="H55" s="48">
        <f t="shared" ref="H55:O55" si="28">H56+H67</f>
        <v>0</v>
      </c>
      <c r="I55" s="50">
        <f t="shared" si="28"/>
        <v>64.997</v>
      </c>
      <c r="J55" s="51">
        <f t="shared" si="28"/>
        <v>23</v>
      </c>
      <c r="K55" s="52">
        <f t="shared" si="28"/>
        <v>0</v>
      </c>
      <c r="L55" s="52">
        <f t="shared" si="28"/>
        <v>0</v>
      </c>
      <c r="M55" s="51">
        <f t="shared" si="28"/>
        <v>6</v>
      </c>
      <c r="N55" s="51">
        <f t="shared" si="28"/>
        <v>6</v>
      </c>
      <c r="O55" s="51">
        <f t="shared" si="28"/>
        <v>6</v>
      </c>
      <c r="Q55" s="47">
        <f t="shared" si="24"/>
        <v>68.900000000000006</v>
      </c>
      <c r="R55" s="48">
        <f>R56+R67</f>
        <v>0</v>
      </c>
      <c r="S55" s="50">
        <f>S56+S67</f>
        <v>68.900000000000006</v>
      </c>
      <c r="T55" s="47">
        <f t="shared" si="25"/>
        <v>102</v>
      </c>
      <c r="U55" s="50">
        <f>U56+U67</f>
        <v>0</v>
      </c>
      <c r="V55" s="48">
        <f>V56+V67</f>
        <v>102</v>
      </c>
      <c r="W55" s="47">
        <f t="shared" si="26"/>
        <v>95</v>
      </c>
      <c r="X55" s="50">
        <f>X56+X67</f>
        <v>0</v>
      </c>
      <c r="Y55" s="48">
        <f>Y56+Y67</f>
        <v>95</v>
      </c>
    </row>
    <row r="56" spans="1:25" ht="38.25" x14ac:dyDescent="0.25">
      <c r="A56" s="19" t="e">
        <f>IF((#REF!+D56+G56)&lt;&gt;0,"a","b")</f>
        <v>#REF!</v>
      </c>
      <c r="B56" s="94" t="s">
        <v>328</v>
      </c>
      <c r="C56" s="55">
        <v>1422</v>
      </c>
      <c r="D56" s="59">
        <f t="shared" si="21"/>
        <v>9.6000000000000014</v>
      </c>
      <c r="E56" s="64">
        <f>SUM(E57:E66)</f>
        <v>0</v>
      </c>
      <c r="F56" s="65">
        <f>SUM(F57:F66)</f>
        <v>9.6000000000000014</v>
      </c>
      <c r="G56" s="56">
        <f t="shared" si="22"/>
        <v>52.526000000000003</v>
      </c>
      <c r="H56" s="64">
        <f t="shared" ref="H56:O56" si="29">SUM(H57:H66)</f>
        <v>0</v>
      </c>
      <c r="I56" s="66">
        <f t="shared" si="29"/>
        <v>52.526000000000003</v>
      </c>
      <c r="J56" s="67">
        <f t="shared" si="29"/>
        <v>8</v>
      </c>
      <c r="K56" s="68">
        <f t="shared" si="29"/>
        <v>0</v>
      </c>
      <c r="L56" s="68">
        <f t="shared" si="29"/>
        <v>0</v>
      </c>
      <c r="M56" s="67">
        <f t="shared" si="29"/>
        <v>6</v>
      </c>
      <c r="N56" s="67">
        <f t="shared" si="29"/>
        <v>6</v>
      </c>
      <c r="O56" s="67">
        <f t="shared" si="29"/>
        <v>6</v>
      </c>
      <c r="Q56" s="59">
        <f t="shared" si="24"/>
        <v>46.7</v>
      </c>
      <c r="R56" s="64">
        <f>SUM(R57:R66)</f>
        <v>0</v>
      </c>
      <c r="S56" s="66">
        <f>SUM(S57:S66)</f>
        <v>46.7</v>
      </c>
      <c r="T56" s="59">
        <f t="shared" si="25"/>
        <v>37</v>
      </c>
      <c r="U56" s="66">
        <f>SUM(U57:U66)</f>
        <v>0</v>
      </c>
      <c r="V56" s="64">
        <v>37</v>
      </c>
      <c r="W56" s="59">
        <f t="shared" si="26"/>
        <v>30</v>
      </c>
      <c r="X56" s="66">
        <f>SUM(X57:X66)</f>
        <v>0</v>
      </c>
      <c r="Y56" s="64">
        <v>30</v>
      </c>
    </row>
    <row r="57" spans="1:25" ht="25.5" x14ac:dyDescent="0.2">
      <c r="A57" s="19" t="e">
        <f>IF((#REF!+D57+G57)&lt;&gt;0,"a","b")</f>
        <v>#REF!</v>
      </c>
      <c r="B57" s="107" t="s">
        <v>329</v>
      </c>
      <c r="C57" s="108">
        <v>14222</v>
      </c>
      <c r="D57" s="84">
        <f t="shared" si="21"/>
        <v>0</v>
      </c>
      <c r="E57" s="85"/>
      <c r="F57" s="86"/>
      <c r="G57" s="84">
        <f t="shared" si="22"/>
        <v>0</v>
      </c>
      <c r="H57" s="85"/>
      <c r="I57" s="87"/>
      <c r="J57" s="88"/>
      <c r="K57" s="89"/>
      <c r="L57" s="89"/>
      <c r="M57" s="88"/>
      <c r="N57" s="88"/>
      <c r="O57" s="88"/>
      <c r="Q57" s="84">
        <f t="shared" si="24"/>
        <v>0</v>
      </c>
      <c r="R57" s="85"/>
      <c r="S57" s="87"/>
      <c r="T57" s="84">
        <f t="shared" si="25"/>
        <v>0</v>
      </c>
      <c r="U57" s="87"/>
      <c r="V57" s="85"/>
      <c r="W57" s="84">
        <f t="shared" si="26"/>
        <v>0</v>
      </c>
      <c r="X57" s="87"/>
      <c r="Y57" s="85"/>
    </row>
    <row r="58" spans="1:25" ht="12.75" x14ac:dyDescent="0.2">
      <c r="A58" s="19" t="e">
        <f>IF((#REF!+D58+G58)&lt;&gt;0,"a","b")</f>
        <v>#REF!</v>
      </c>
      <c r="B58" s="107" t="s">
        <v>330</v>
      </c>
      <c r="C58" s="108">
        <v>14223</v>
      </c>
      <c r="D58" s="84">
        <f t="shared" si="21"/>
        <v>0.3</v>
      </c>
      <c r="E58" s="85"/>
      <c r="F58" s="86">
        <v>0.3</v>
      </c>
      <c r="G58" s="84">
        <f t="shared" si="22"/>
        <v>0.11599999999999999</v>
      </c>
      <c r="H58" s="85"/>
      <c r="I58" s="87">
        <f>0.044+0.04+0.032</f>
        <v>0.11599999999999999</v>
      </c>
      <c r="J58" s="88">
        <v>1</v>
      </c>
      <c r="K58" s="89"/>
      <c r="L58" s="89"/>
      <c r="M58" s="88"/>
      <c r="N58" s="88"/>
      <c r="O58" s="88"/>
      <c r="Q58" s="84">
        <f t="shared" si="24"/>
        <v>31.6</v>
      </c>
      <c r="R58" s="85"/>
      <c r="S58" s="87">
        <v>31.6</v>
      </c>
      <c r="T58" s="84">
        <f t="shared" si="25"/>
        <v>5</v>
      </c>
      <c r="U58" s="87"/>
      <c r="V58" s="85">
        <v>5</v>
      </c>
      <c r="W58" s="84">
        <f t="shared" si="26"/>
        <v>5</v>
      </c>
      <c r="X58" s="87"/>
      <c r="Y58" s="85">
        <v>5</v>
      </c>
    </row>
    <row r="59" spans="1:25" ht="12.75" x14ac:dyDescent="0.2">
      <c r="A59" s="19" t="e">
        <f>IF((#REF!+D59+G59)&lt;&gt;0,"a","b")</f>
        <v>#REF!</v>
      </c>
      <c r="B59" s="107" t="s">
        <v>331</v>
      </c>
      <c r="C59" s="108">
        <v>14227</v>
      </c>
      <c r="D59" s="84">
        <f t="shared" si="21"/>
        <v>0</v>
      </c>
      <c r="E59" s="85"/>
      <c r="F59" s="86"/>
      <c r="G59" s="84">
        <f t="shared" si="22"/>
        <v>0</v>
      </c>
      <c r="H59" s="85"/>
      <c r="I59" s="87"/>
      <c r="J59" s="88"/>
      <c r="K59" s="89"/>
      <c r="L59" s="89"/>
      <c r="M59" s="88"/>
      <c r="N59" s="88"/>
      <c r="O59" s="88"/>
      <c r="Q59" s="84">
        <f t="shared" si="24"/>
        <v>0</v>
      </c>
      <c r="R59" s="85"/>
      <c r="S59" s="87"/>
      <c r="T59" s="84">
        <f t="shared" si="25"/>
        <v>0</v>
      </c>
      <c r="U59" s="87"/>
      <c r="V59" s="85"/>
      <c r="W59" s="84">
        <f t="shared" si="26"/>
        <v>0</v>
      </c>
      <c r="X59" s="87"/>
      <c r="Y59" s="85"/>
    </row>
    <row r="60" spans="1:25" ht="25.5" x14ac:dyDescent="0.2">
      <c r="A60" s="19" t="e">
        <f>IF((#REF!+D60+G60)&lt;&gt;0,"a","b")</f>
        <v>#REF!</v>
      </c>
      <c r="B60" s="107" t="s">
        <v>332</v>
      </c>
      <c r="C60" s="108">
        <v>14229</v>
      </c>
      <c r="D60" s="84">
        <f t="shared" si="21"/>
        <v>0</v>
      </c>
      <c r="E60" s="85"/>
      <c r="F60" s="86"/>
      <c r="G60" s="84">
        <f t="shared" si="22"/>
        <v>0</v>
      </c>
      <c r="H60" s="85"/>
      <c r="I60" s="87"/>
      <c r="J60" s="88"/>
      <c r="K60" s="89"/>
      <c r="L60" s="89"/>
      <c r="M60" s="88"/>
      <c r="N60" s="88"/>
      <c r="O60" s="88"/>
      <c r="Q60" s="84">
        <f t="shared" si="24"/>
        <v>0</v>
      </c>
      <c r="R60" s="85"/>
      <c r="S60" s="87"/>
      <c r="T60" s="84">
        <f t="shared" si="25"/>
        <v>0</v>
      </c>
      <c r="U60" s="87"/>
      <c r="V60" s="85"/>
      <c r="W60" s="84">
        <f t="shared" si="26"/>
        <v>0</v>
      </c>
      <c r="X60" s="87"/>
      <c r="Y60" s="85"/>
    </row>
    <row r="61" spans="1:25" ht="38.25" x14ac:dyDescent="0.2">
      <c r="A61" s="19" t="e">
        <f>IF((#REF!+D61+G61)&lt;&gt;0,"a","b")</f>
        <v>#REF!</v>
      </c>
      <c r="B61" s="107" t="s">
        <v>333</v>
      </c>
      <c r="C61" s="108">
        <v>142212</v>
      </c>
      <c r="D61" s="84">
        <f t="shared" si="21"/>
        <v>0</v>
      </c>
      <c r="E61" s="85"/>
      <c r="F61" s="86">
        <v>0</v>
      </c>
      <c r="G61" s="84">
        <f t="shared" si="22"/>
        <v>2.585</v>
      </c>
      <c r="H61" s="85"/>
      <c r="I61" s="87">
        <v>2.585</v>
      </c>
      <c r="J61" s="88">
        <v>2</v>
      </c>
      <c r="K61" s="89"/>
      <c r="L61" s="89"/>
      <c r="M61" s="88">
        <v>1</v>
      </c>
      <c r="N61" s="88">
        <v>1</v>
      </c>
      <c r="O61" s="88">
        <v>1</v>
      </c>
      <c r="Q61" s="84">
        <f t="shared" si="24"/>
        <v>0</v>
      </c>
      <c r="R61" s="85"/>
      <c r="S61" s="87">
        <v>0</v>
      </c>
      <c r="T61" s="84">
        <f t="shared" si="25"/>
        <v>2</v>
      </c>
      <c r="U61" s="87"/>
      <c r="V61" s="85">
        <v>2</v>
      </c>
      <c r="W61" s="84">
        <f t="shared" si="26"/>
        <v>2</v>
      </c>
      <c r="X61" s="87"/>
      <c r="Y61" s="85">
        <v>2</v>
      </c>
    </row>
    <row r="62" spans="1:25" ht="25.5" x14ac:dyDescent="0.2">
      <c r="A62" s="19" t="e">
        <f>IF((#REF!+D62+G62)&lt;&gt;0,"a","b")</f>
        <v>#REF!</v>
      </c>
      <c r="B62" s="107" t="s">
        <v>334</v>
      </c>
      <c r="C62" s="108">
        <v>142213</v>
      </c>
      <c r="D62" s="84">
        <f t="shared" si="21"/>
        <v>0</v>
      </c>
      <c r="E62" s="85"/>
      <c r="F62" s="86"/>
      <c r="G62" s="84">
        <f t="shared" si="22"/>
        <v>0</v>
      </c>
      <c r="H62" s="85"/>
      <c r="I62" s="87"/>
      <c r="J62" s="88"/>
      <c r="K62" s="89"/>
      <c r="L62" s="89"/>
      <c r="M62" s="88"/>
      <c r="N62" s="88"/>
      <c r="O62" s="88"/>
      <c r="Q62" s="84">
        <f t="shared" si="24"/>
        <v>0</v>
      </c>
      <c r="R62" s="85"/>
      <c r="S62" s="87"/>
      <c r="T62" s="84">
        <f t="shared" si="25"/>
        <v>0</v>
      </c>
      <c r="U62" s="87"/>
      <c r="V62" s="85"/>
      <c r="W62" s="84">
        <f t="shared" si="26"/>
        <v>0</v>
      </c>
      <c r="X62" s="87"/>
      <c r="Y62" s="85"/>
    </row>
    <row r="63" spans="1:25" ht="63.75" x14ac:dyDescent="0.2">
      <c r="A63" s="19" t="e">
        <f>IF((#REF!+D63+G63)&lt;&gt;0,"a","b")</f>
        <v>#REF!</v>
      </c>
      <c r="B63" s="107" t="s">
        <v>335</v>
      </c>
      <c r="C63" s="108">
        <v>142215</v>
      </c>
      <c r="D63" s="84">
        <f t="shared" si="21"/>
        <v>0</v>
      </c>
      <c r="E63" s="85"/>
      <c r="F63" s="86"/>
      <c r="G63" s="84">
        <f t="shared" si="22"/>
        <v>0</v>
      </c>
      <c r="H63" s="85"/>
      <c r="I63" s="87"/>
      <c r="J63" s="88"/>
      <c r="K63" s="89"/>
      <c r="L63" s="89"/>
      <c r="M63" s="88"/>
      <c r="N63" s="88"/>
      <c r="O63" s="88"/>
      <c r="Q63" s="84">
        <f t="shared" si="24"/>
        <v>0</v>
      </c>
      <c r="R63" s="85"/>
      <c r="S63" s="87"/>
      <c r="T63" s="84">
        <f t="shared" si="25"/>
        <v>0</v>
      </c>
      <c r="U63" s="87"/>
      <c r="V63" s="85"/>
      <c r="W63" s="84">
        <f t="shared" si="26"/>
        <v>0</v>
      </c>
      <c r="X63" s="87"/>
      <c r="Y63" s="85"/>
    </row>
    <row r="64" spans="1:25" ht="38.25" x14ac:dyDescent="0.2">
      <c r="A64" s="19" t="e">
        <f>IF((#REF!+D64+G64)&lt;&gt;0,"a","b")</f>
        <v>#REF!</v>
      </c>
      <c r="B64" s="107" t="s">
        <v>336</v>
      </c>
      <c r="C64" s="108">
        <v>142216</v>
      </c>
      <c r="D64" s="84">
        <f t="shared" si="21"/>
        <v>0</v>
      </c>
      <c r="E64" s="85"/>
      <c r="F64" s="86"/>
      <c r="G64" s="84">
        <f t="shared" si="22"/>
        <v>0</v>
      </c>
      <c r="H64" s="85"/>
      <c r="I64" s="87"/>
      <c r="J64" s="88"/>
      <c r="K64" s="89"/>
      <c r="L64" s="89"/>
      <c r="M64" s="88"/>
      <c r="N64" s="88"/>
      <c r="O64" s="88"/>
      <c r="Q64" s="84">
        <f t="shared" si="24"/>
        <v>0</v>
      </c>
      <c r="R64" s="85"/>
      <c r="S64" s="87"/>
      <c r="T64" s="84">
        <f t="shared" si="25"/>
        <v>0</v>
      </c>
      <c r="U64" s="87"/>
      <c r="V64" s="85"/>
      <c r="W64" s="84">
        <f t="shared" si="26"/>
        <v>0</v>
      </c>
      <c r="X64" s="87"/>
      <c r="Y64" s="85"/>
    </row>
    <row r="65" spans="1:25" ht="38.25" x14ac:dyDescent="0.2">
      <c r="A65" s="19" t="e">
        <f>IF((#REF!+D65+G65)&lt;&gt;0,"a","b")</f>
        <v>#REF!</v>
      </c>
      <c r="B65" s="107" t="s">
        <v>337</v>
      </c>
      <c r="C65" s="108">
        <v>142214</v>
      </c>
      <c r="D65" s="84">
        <f t="shared" si="21"/>
        <v>9.3000000000000007</v>
      </c>
      <c r="E65" s="85"/>
      <c r="F65" s="86">
        <v>9.3000000000000007</v>
      </c>
      <c r="G65" s="84">
        <f t="shared" si="22"/>
        <v>2.0030000000000001</v>
      </c>
      <c r="H65" s="85"/>
      <c r="I65" s="87">
        <f>0.954+0.111+0.185+0.141+0.073+0.08+0.149+0.027+0.283</f>
        <v>2.0030000000000001</v>
      </c>
      <c r="J65" s="88">
        <v>5</v>
      </c>
      <c r="K65" s="89"/>
      <c r="L65" s="89"/>
      <c r="M65" s="88">
        <v>5</v>
      </c>
      <c r="N65" s="88">
        <v>5</v>
      </c>
      <c r="O65" s="88">
        <v>5</v>
      </c>
      <c r="Q65" s="84">
        <f t="shared" si="24"/>
        <v>15.1</v>
      </c>
      <c r="R65" s="85"/>
      <c r="S65" s="87">
        <v>15.1</v>
      </c>
      <c r="T65" s="84">
        <f t="shared" si="25"/>
        <v>30</v>
      </c>
      <c r="U65" s="87"/>
      <c r="V65" s="85">
        <v>30</v>
      </c>
      <c r="W65" s="84">
        <f t="shared" si="26"/>
        <v>30</v>
      </c>
      <c r="X65" s="87"/>
      <c r="Y65" s="85">
        <v>30</v>
      </c>
    </row>
    <row r="66" spans="1:25" ht="25.5" x14ac:dyDescent="0.2">
      <c r="A66" s="19" t="e">
        <f>IF((#REF!+D66+G66)&lt;&gt;0,"a","b")</f>
        <v>#REF!</v>
      </c>
      <c r="B66" s="107" t="s">
        <v>338</v>
      </c>
      <c r="C66" s="108">
        <v>142299</v>
      </c>
      <c r="D66" s="84">
        <f t="shared" si="21"/>
        <v>0</v>
      </c>
      <c r="E66" s="85"/>
      <c r="F66" s="86"/>
      <c r="G66" s="84">
        <f t="shared" si="22"/>
        <v>47.822000000000003</v>
      </c>
      <c r="H66" s="85"/>
      <c r="I66" s="87">
        <f>24.25+23.494+0.078</f>
        <v>47.822000000000003</v>
      </c>
      <c r="J66" s="88"/>
      <c r="K66" s="89"/>
      <c r="L66" s="89"/>
      <c r="M66" s="88"/>
      <c r="N66" s="88"/>
      <c r="O66" s="88"/>
      <c r="Q66" s="84">
        <f t="shared" si="24"/>
        <v>0</v>
      </c>
      <c r="R66" s="85"/>
      <c r="S66" s="87"/>
      <c r="T66" s="84">
        <f t="shared" si="25"/>
        <v>0</v>
      </c>
      <c r="U66" s="87"/>
      <c r="V66" s="85"/>
      <c r="W66" s="84">
        <f t="shared" si="26"/>
        <v>0</v>
      </c>
      <c r="X66" s="87"/>
      <c r="Y66" s="85"/>
    </row>
    <row r="67" spans="1:25" ht="38.25" x14ac:dyDescent="0.25">
      <c r="A67" s="19" t="e">
        <f>IF((#REF!+D67+G67)&lt;&gt;0,"a","b")</f>
        <v>#REF!</v>
      </c>
      <c r="B67" s="94" t="s">
        <v>339</v>
      </c>
      <c r="C67" s="55">
        <v>1423</v>
      </c>
      <c r="D67" s="59">
        <f t="shared" si="21"/>
        <v>24.3</v>
      </c>
      <c r="E67" s="64">
        <f>E68+E69</f>
        <v>0</v>
      </c>
      <c r="F67" s="65">
        <f>F68+F69</f>
        <v>24.3</v>
      </c>
      <c r="G67" s="56">
        <f t="shared" si="22"/>
        <v>12.470999999999998</v>
      </c>
      <c r="H67" s="64">
        <f t="shared" ref="H67:O67" si="30">H68+H69</f>
        <v>0</v>
      </c>
      <c r="I67" s="66">
        <f t="shared" si="30"/>
        <v>12.470999999999998</v>
      </c>
      <c r="J67" s="67">
        <f t="shared" si="30"/>
        <v>15</v>
      </c>
      <c r="K67" s="68">
        <f t="shared" si="30"/>
        <v>0</v>
      </c>
      <c r="L67" s="68">
        <f t="shared" si="30"/>
        <v>0</v>
      </c>
      <c r="M67" s="67">
        <f t="shared" si="30"/>
        <v>0</v>
      </c>
      <c r="N67" s="67">
        <f t="shared" si="30"/>
        <v>0</v>
      </c>
      <c r="O67" s="67">
        <f t="shared" si="30"/>
        <v>0</v>
      </c>
      <c r="Q67" s="59">
        <f t="shared" si="24"/>
        <v>22.2</v>
      </c>
      <c r="R67" s="64">
        <f>R68+R69</f>
        <v>0</v>
      </c>
      <c r="S67" s="66">
        <f>S68+S69</f>
        <v>22.2</v>
      </c>
      <c r="T67" s="59">
        <f t="shared" si="25"/>
        <v>65</v>
      </c>
      <c r="U67" s="66">
        <f>U68+U69</f>
        <v>0</v>
      </c>
      <c r="V67" s="64">
        <f>V68+V69</f>
        <v>65</v>
      </c>
      <c r="W67" s="59">
        <f t="shared" si="26"/>
        <v>65</v>
      </c>
      <c r="X67" s="66">
        <f>X68+X69</f>
        <v>0</v>
      </c>
      <c r="Y67" s="64">
        <f>Y68+Y69</f>
        <v>65</v>
      </c>
    </row>
    <row r="68" spans="1:25" ht="25.5" x14ac:dyDescent="0.2">
      <c r="A68" s="19" t="e">
        <f>IF((#REF!+D68+G68)&lt;&gt;0,"a","b")</f>
        <v>#REF!</v>
      </c>
      <c r="B68" s="107" t="s">
        <v>340</v>
      </c>
      <c r="C68" s="108">
        <v>14231</v>
      </c>
      <c r="D68" s="84">
        <f t="shared" si="21"/>
        <v>0</v>
      </c>
      <c r="E68" s="85"/>
      <c r="F68" s="86"/>
      <c r="G68" s="84">
        <f t="shared" si="22"/>
        <v>0</v>
      </c>
      <c r="H68" s="85"/>
      <c r="I68" s="87"/>
      <c r="J68" s="88"/>
      <c r="K68" s="89"/>
      <c r="L68" s="89"/>
      <c r="M68" s="88"/>
      <c r="N68" s="88"/>
      <c r="O68" s="88"/>
      <c r="Q68" s="84">
        <f t="shared" si="24"/>
        <v>0</v>
      </c>
      <c r="R68" s="85"/>
      <c r="S68" s="87"/>
      <c r="T68" s="84">
        <f t="shared" si="25"/>
        <v>0</v>
      </c>
      <c r="U68" s="87"/>
      <c r="V68" s="85"/>
      <c r="W68" s="84">
        <f t="shared" si="26"/>
        <v>0</v>
      </c>
      <c r="X68" s="87"/>
      <c r="Y68" s="85"/>
    </row>
    <row r="69" spans="1:25" ht="25.5" x14ac:dyDescent="0.2">
      <c r="A69" s="19" t="e">
        <f>IF((#REF!+D69+G69)&lt;&gt;0,"a","b")</f>
        <v>#REF!</v>
      </c>
      <c r="B69" s="107" t="s">
        <v>341</v>
      </c>
      <c r="C69" s="108">
        <v>14232</v>
      </c>
      <c r="D69" s="84">
        <f t="shared" si="21"/>
        <v>24.3</v>
      </c>
      <c r="E69" s="85"/>
      <c r="F69" s="86">
        <v>24.3</v>
      </c>
      <c r="G69" s="84">
        <f t="shared" si="22"/>
        <v>12.470999999999998</v>
      </c>
      <c r="H69" s="85"/>
      <c r="I69" s="87">
        <f>1.019+1.218+1.591+1.029+2.993+1.539+1.048+0.929+0.014+1.091</f>
        <v>12.470999999999998</v>
      </c>
      <c r="J69" s="88">
        <v>15</v>
      </c>
      <c r="K69" s="89"/>
      <c r="L69" s="89"/>
      <c r="M69" s="88"/>
      <c r="N69" s="88"/>
      <c r="O69" s="88"/>
      <c r="Q69" s="84">
        <f t="shared" si="24"/>
        <v>22.2</v>
      </c>
      <c r="R69" s="85"/>
      <c r="S69" s="87">
        <v>22.2</v>
      </c>
      <c r="T69" s="84">
        <f t="shared" si="25"/>
        <v>65</v>
      </c>
      <c r="U69" s="87"/>
      <c r="V69" s="85">
        <v>65</v>
      </c>
      <c r="W69" s="84">
        <f t="shared" si="26"/>
        <v>65</v>
      </c>
      <c r="X69" s="87"/>
      <c r="Y69" s="85">
        <v>65</v>
      </c>
    </row>
    <row r="70" spans="1:25" ht="25.5" x14ac:dyDescent="0.2">
      <c r="A70" s="19" t="e">
        <f>IF((#REF!+D70+G70)&lt;&gt;0,"a","b")</f>
        <v>#REF!</v>
      </c>
      <c r="B70" s="45" t="s">
        <v>342</v>
      </c>
      <c r="C70" s="29">
        <v>143</v>
      </c>
      <c r="D70" s="47">
        <f t="shared" si="21"/>
        <v>12.7</v>
      </c>
      <c r="E70" s="78"/>
      <c r="F70" s="376">
        <v>12.7</v>
      </c>
      <c r="G70" s="47">
        <f t="shared" si="22"/>
        <v>37.347999999999999</v>
      </c>
      <c r="H70" s="78"/>
      <c r="I70" s="79">
        <f>1.431+9.85+1.812+0.146+0.964+10.333+1.946+8.902+1.964</f>
        <v>37.347999999999999</v>
      </c>
      <c r="J70" s="80">
        <v>40</v>
      </c>
      <c r="K70" s="81"/>
      <c r="L70" s="81"/>
      <c r="M70" s="80">
        <v>30</v>
      </c>
      <c r="N70" s="80">
        <v>30</v>
      </c>
      <c r="O70" s="80">
        <v>30</v>
      </c>
      <c r="Q70" s="47">
        <f t="shared" si="24"/>
        <v>40.5</v>
      </c>
      <c r="R70" s="78"/>
      <c r="S70" s="79">
        <v>40.5</v>
      </c>
      <c r="T70" s="47">
        <f t="shared" si="25"/>
        <v>75</v>
      </c>
      <c r="U70" s="79"/>
      <c r="V70" s="78">
        <v>75</v>
      </c>
      <c r="W70" s="47">
        <f t="shared" si="26"/>
        <v>55</v>
      </c>
      <c r="X70" s="79"/>
      <c r="Y70" s="78">
        <f>20+35</f>
        <v>55</v>
      </c>
    </row>
    <row r="71" spans="1:25" ht="38.25" x14ac:dyDescent="0.2">
      <c r="A71" s="19" t="e">
        <f>IF((#REF!+D71+G71)&lt;&gt;0,"a","b")</f>
        <v>#REF!</v>
      </c>
      <c r="B71" s="45" t="s">
        <v>343</v>
      </c>
      <c r="C71" s="29">
        <v>144</v>
      </c>
      <c r="D71" s="47">
        <f t="shared" si="21"/>
        <v>0</v>
      </c>
      <c r="E71" s="78"/>
      <c r="F71" s="376"/>
      <c r="G71" s="47">
        <f t="shared" si="22"/>
        <v>0</v>
      </c>
      <c r="H71" s="78"/>
      <c r="I71" s="79"/>
      <c r="J71" s="80"/>
      <c r="K71" s="81"/>
      <c r="L71" s="81"/>
      <c r="M71" s="80"/>
      <c r="N71" s="80"/>
      <c r="O71" s="80"/>
      <c r="Q71" s="47">
        <f t="shared" si="24"/>
        <v>0</v>
      </c>
      <c r="R71" s="78"/>
      <c r="S71" s="79">
        <v>0</v>
      </c>
      <c r="T71" s="47">
        <f t="shared" si="25"/>
        <v>0</v>
      </c>
      <c r="U71" s="79"/>
      <c r="V71" s="78">
        <v>0</v>
      </c>
      <c r="W71" s="47">
        <f t="shared" si="26"/>
        <v>0</v>
      </c>
      <c r="X71" s="79"/>
      <c r="Y71" s="78">
        <v>0</v>
      </c>
    </row>
    <row r="72" spans="1:25" ht="38.25" x14ac:dyDescent="0.2">
      <c r="A72" s="19" t="e">
        <f>IF((#REF!+D72+G72)&lt;&gt;0,"a","b")</f>
        <v>#REF!</v>
      </c>
      <c r="B72" s="45" t="s">
        <v>344</v>
      </c>
      <c r="C72" s="29">
        <v>145</v>
      </c>
      <c r="D72" s="47">
        <f t="shared" si="21"/>
        <v>147.6</v>
      </c>
      <c r="E72" s="78"/>
      <c r="F72" s="376">
        <v>147.6</v>
      </c>
      <c r="G72" s="47">
        <f t="shared" si="22"/>
        <v>0</v>
      </c>
      <c r="H72" s="78"/>
      <c r="I72" s="79"/>
      <c r="J72" s="80"/>
      <c r="K72" s="81"/>
      <c r="L72" s="81"/>
      <c r="M72" s="80"/>
      <c r="N72" s="80"/>
      <c r="O72" s="80"/>
      <c r="Q72" s="47">
        <f t="shared" si="24"/>
        <v>72</v>
      </c>
      <c r="R72" s="78"/>
      <c r="S72" s="79">
        <v>72</v>
      </c>
      <c r="T72" s="47">
        <f t="shared" si="25"/>
        <v>100</v>
      </c>
      <c r="U72" s="79"/>
      <c r="V72" s="78">
        <v>100</v>
      </c>
      <c r="W72" s="47">
        <f t="shared" si="26"/>
        <v>80</v>
      </c>
      <c r="X72" s="79"/>
      <c r="Y72" s="78">
        <v>80</v>
      </c>
    </row>
    <row r="73" spans="1:25" ht="12.75" x14ac:dyDescent="0.25">
      <c r="A73" s="19" t="e">
        <f>IF((#REF!+D73+G73)&lt;&gt;0,"a","b")</f>
        <v>#REF!</v>
      </c>
      <c r="B73" s="35" t="s">
        <v>289</v>
      </c>
      <c r="C73" s="29">
        <v>31</v>
      </c>
      <c r="D73" s="109">
        <f t="shared" si="21"/>
        <v>35.799999999999997</v>
      </c>
      <c r="E73" s="110">
        <f>E74+E75+E76+E77</f>
        <v>0</v>
      </c>
      <c r="F73" s="111">
        <f>F74+F75+F76+F77</f>
        <v>35.799999999999997</v>
      </c>
      <c r="G73" s="109">
        <f t="shared" si="22"/>
        <v>105.724</v>
      </c>
      <c r="H73" s="110">
        <f t="shared" ref="H73:O73" si="31">H74+H75+H76+H77</f>
        <v>0</v>
      </c>
      <c r="I73" s="112">
        <f t="shared" si="31"/>
        <v>105.724</v>
      </c>
      <c r="J73" s="113">
        <f t="shared" si="31"/>
        <v>30</v>
      </c>
      <c r="K73" s="114">
        <f t="shared" si="31"/>
        <v>0</v>
      </c>
      <c r="L73" s="114">
        <f t="shared" si="31"/>
        <v>0</v>
      </c>
      <c r="M73" s="113">
        <f t="shared" si="31"/>
        <v>10</v>
      </c>
      <c r="N73" s="113">
        <f t="shared" si="31"/>
        <v>10</v>
      </c>
      <c r="O73" s="113">
        <f t="shared" si="31"/>
        <v>10</v>
      </c>
      <c r="Q73" s="109">
        <f t="shared" si="24"/>
        <v>22.3</v>
      </c>
      <c r="R73" s="110">
        <f>R74+R75+R76+R77</f>
        <v>0</v>
      </c>
      <c r="S73" s="112">
        <f>S74+S75+S76+S77</f>
        <v>22.3</v>
      </c>
      <c r="T73" s="109">
        <f t="shared" si="25"/>
        <v>80</v>
      </c>
      <c r="U73" s="112">
        <f>U74+U75+U76+U77</f>
        <v>0</v>
      </c>
      <c r="V73" s="110">
        <f>V74+V75+V76+V77</f>
        <v>80</v>
      </c>
      <c r="W73" s="109">
        <f t="shared" si="26"/>
        <v>80</v>
      </c>
      <c r="X73" s="112">
        <f>X74+X75+X76+X77</f>
        <v>0</v>
      </c>
      <c r="Y73" s="110">
        <f>Y74+Y75+Y76+Y77</f>
        <v>80</v>
      </c>
    </row>
    <row r="74" spans="1:25" ht="12.75" x14ac:dyDescent="0.2">
      <c r="A74" s="19" t="e">
        <f>IF((#REF!+D74+G74)&lt;&gt;0,"a","b")</f>
        <v>#REF!</v>
      </c>
      <c r="B74" s="45" t="s">
        <v>148</v>
      </c>
      <c r="C74" s="29">
        <v>311</v>
      </c>
      <c r="D74" s="47">
        <f t="shared" si="21"/>
        <v>0</v>
      </c>
      <c r="E74" s="78"/>
      <c r="F74" s="376"/>
      <c r="G74" s="47">
        <f t="shared" si="22"/>
        <v>23.262</v>
      </c>
      <c r="H74" s="78"/>
      <c r="I74" s="79">
        <v>23.262</v>
      </c>
      <c r="J74" s="80"/>
      <c r="K74" s="81"/>
      <c r="L74" s="81"/>
      <c r="M74" s="80"/>
      <c r="N74" s="80"/>
      <c r="O74" s="80"/>
      <c r="Q74" s="47">
        <f t="shared" si="24"/>
        <v>0</v>
      </c>
      <c r="R74" s="78"/>
      <c r="S74" s="79">
        <v>0</v>
      </c>
      <c r="T74" s="47">
        <f t="shared" si="25"/>
        <v>50</v>
      </c>
      <c r="U74" s="79"/>
      <c r="V74" s="78">
        <v>50</v>
      </c>
      <c r="W74" s="47">
        <f t="shared" si="26"/>
        <v>50</v>
      </c>
      <c r="X74" s="79"/>
      <c r="Y74" s="78">
        <v>50</v>
      </c>
    </row>
    <row r="75" spans="1:25" ht="12.75" x14ac:dyDescent="0.2">
      <c r="A75" s="19" t="e">
        <f>IF((#REF!+D75+G75)&lt;&gt;0,"a","b")</f>
        <v>#REF!</v>
      </c>
      <c r="B75" s="45" t="s">
        <v>189</v>
      </c>
      <c r="C75" s="29">
        <v>312</v>
      </c>
      <c r="D75" s="47">
        <f t="shared" si="21"/>
        <v>0</v>
      </c>
      <c r="E75" s="78"/>
      <c r="F75" s="376"/>
      <c r="G75" s="47">
        <f t="shared" si="22"/>
        <v>0</v>
      </c>
      <c r="H75" s="78"/>
      <c r="I75" s="79"/>
      <c r="J75" s="80"/>
      <c r="K75" s="81"/>
      <c r="L75" s="81"/>
      <c r="M75" s="80"/>
      <c r="N75" s="80"/>
      <c r="O75" s="80"/>
      <c r="Q75" s="47">
        <f t="shared" si="24"/>
        <v>0</v>
      </c>
      <c r="R75" s="78"/>
      <c r="S75" s="79"/>
      <c r="T75" s="47">
        <f t="shared" si="25"/>
        <v>0</v>
      </c>
      <c r="U75" s="79"/>
      <c r="V75" s="78"/>
      <c r="W75" s="47">
        <f t="shared" si="26"/>
        <v>0</v>
      </c>
      <c r="X75" s="79"/>
      <c r="Y75" s="78"/>
    </row>
    <row r="76" spans="1:25" ht="12.75" x14ac:dyDescent="0.2">
      <c r="A76" s="19" t="e">
        <f>IF((#REF!+D76+G76)&lt;&gt;0,"a","b")</f>
        <v>#REF!</v>
      </c>
      <c r="B76" s="45" t="s">
        <v>345</v>
      </c>
      <c r="C76" s="29">
        <v>313</v>
      </c>
      <c r="D76" s="47">
        <f t="shared" si="21"/>
        <v>0</v>
      </c>
      <c r="E76" s="78"/>
      <c r="F76" s="376"/>
      <c r="G76" s="47">
        <f t="shared" si="22"/>
        <v>0</v>
      </c>
      <c r="H76" s="78"/>
      <c r="I76" s="79"/>
      <c r="J76" s="80"/>
      <c r="K76" s="81"/>
      <c r="L76" s="81"/>
      <c r="M76" s="80"/>
      <c r="N76" s="80"/>
      <c r="O76" s="80"/>
      <c r="Q76" s="47">
        <f t="shared" si="24"/>
        <v>0</v>
      </c>
      <c r="R76" s="78"/>
      <c r="S76" s="79"/>
      <c r="T76" s="47">
        <f t="shared" si="25"/>
        <v>0</v>
      </c>
      <c r="U76" s="79"/>
      <c r="V76" s="78"/>
      <c r="W76" s="47">
        <f t="shared" si="26"/>
        <v>0</v>
      </c>
      <c r="X76" s="79"/>
      <c r="Y76" s="78"/>
    </row>
    <row r="77" spans="1:25" ht="12.75" x14ac:dyDescent="0.2">
      <c r="A77" s="19" t="e">
        <f>IF((#REF!+D77+G77)&lt;&gt;0,"a","b")</f>
        <v>#REF!</v>
      </c>
      <c r="B77" s="45" t="s">
        <v>346</v>
      </c>
      <c r="C77" s="29">
        <v>314</v>
      </c>
      <c r="D77" s="47">
        <f t="shared" si="21"/>
        <v>35.799999999999997</v>
      </c>
      <c r="E77" s="48">
        <f>E78+E79</f>
        <v>0</v>
      </c>
      <c r="F77" s="49">
        <f>F78+F79</f>
        <v>35.799999999999997</v>
      </c>
      <c r="G77" s="47">
        <f t="shared" si="22"/>
        <v>82.462000000000003</v>
      </c>
      <c r="H77" s="48">
        <f t="shared" ref="H77:O77" si="32">H78+H79</f>
        <v>0</v>
      </c>
      <c r="I77" s="50">
        <f t="shared" si="32"/>
        <v>82.462000000000003</v>
      </c>
      <c r="J77" s="51">
        <f t="shared" si="32"/>
        <v>30</v>
      </c>
      <c r="K77" s="52">
        <f t="shared" si="32"/>
        <v>0</v>
      </c>
      <c r="L77" s="52">
        <f t="shared" si="32"/>
        <v>0</v>
      </c>
      <c r="M77" s="51">
        <f t="shared" si="32"/>
        <v>10</v>
      </c>
      <c r="N77" s="51">
        <f t="shared" si="32"/>
        <v>10</v>
      </c>
      <c r="O77" s="51">
        <f t="shared" si="32"/>
        <v>10</v>
      </c>
      <c r="Q77" s="47">
        <f t="shared" si="24"/>
        <v>22.3</v>
      </c>
      <c r="R77" s="48">
        <f>R78+R79</f>
        <v>0</v>
      </c>
      <c r="S77" s="50">
        <f>S78+S79</f>
        <v>22.3</v>
      </c>
      <c r="T77" s="47">
        <f t="shared" si="25"/>
        <v>30</v>
      </c>
      <c r="U77" s="50">
        <f>U78+U79</f>
        <v>0</v>
      </c>
      <c r="V77" s="48">
        <f>V78+V79</f>
        <v>30</v>
      </c>
      <c r="W77" s="47">
        <f t="shared" si="26"/>
        <v>30</v>
      </c>
      <c r="X77" s="50">
        <f>X78+X79</f>
        <v>0</v>
      </c>
      <c r="Y77" s="48">
        <f>Y78+Y79</f>
        <v>30</v>
      </c>
    </row>
    <row r="78" spans="1:25" ht="12.75" x14ac:dyDescent="0.25">
      <c r="A78" s="19" t="e">
        <f>IF((#REF!+D78+G78)&lt;&gt;0,"a","b")</f>
        <v>#REF!</v>
      </c>
      <c r="B78" s="94" t="s">
        <v>198</v>
      </c>
      <c r="C78" s="55">
        <v>3141</v>
      </c>
      <c r="D78" s="73">
        <f t="shared" si="21"/>
        <v>10.3</v>
      </c>
      <c r="E78" s="74"/>
      <c r="F78" s="75">
        <v>10.3</v>
      </c>
      <c r="G78" s="70">
        <f t="shared" si="22"/>
        <v>82.462000000000003</v>
      </c>
      <c r="H78" s="71"/>
      <c r="I78" s="72">
        <v>82.462000000000003</v>
      </c>
      <c r="J78" s="76">
        <v>30</v>
      </c>
      <c r="K78" s="77"/>
      <c r="L78" s="77"/>
      <c r="M78" s="76">
        <v>10</v>
      </c>
      <c r="N78" s="76">
        <v>10</v>
      </c>
      <c r="O78" s="76">
        <v>10</v>
      </c>
      <c r="Q78" s="73">
        <f t="shared" si="24"/>
        <v>22.3</v>
      </c>
      <c r="R78" s="74"/>
      <c r="S78" s="557">
        <v>22.3</v>
      </c>
      <c r="T78" s="73">
        <f t="shared" si="25"/>
        <v>30</v>
      </c>
      <c r="U78" s="557"/>
      <c r="V78" s="74">
        <f>50-20</f>
        <v>30</v>
      </c>
      <c r="W78" s="73">
        <f t="shared" si="26"/>
        <v>30</v>
      </c>
      <c r="X78" s="557"/>
      <c r="Y78" s="74">
        <f>50-20</f>
        <v>30</v>
      </c>
    </row>
    <row r="79" spans="1:25" ht="12.75" x14ac:dyDescent="0.25">
      <c r="A79" s="19" t="e">
        <f>IF((#REF!+D79+G79)&lt;&gt;0,"a","b")</f>
        <v>#REF!</v>
      </c>
      <c r="B79" s="94" t="s">
        <v>200</v>
      </c>
      <c r="C79" s="55">
        <v>3143</v>
      </c>
      <c r="D79" s="73">
        <f t="shared" si="21"/>
        <v>25.5</v>
      </c>
      <c r="E79" s="74"/>
      <c r="F79" s="75">
        <v>25.5</v>
      </c>
      <c r="G79" s="70">
        <f t="shared" si="22"/>
        <v>0</v>
      </c>
      <c r="H79" s="71"/>
      <c r="I79" s="72"/>
      <c r="J79" s="76"/>
      <c r="K79" s="77"/>
      <c r="L79" s="77"/>
      <c r="M79" s="76"/>
      <c r="N79" s="76"/>
      <c r="O79" s="76"/>
      <c r="Q79" s="73">
        <f t="shared" si="24"/>
        <v>0</v>
      </c>
      <c r="R79" s="74"/>
      <c r="S79" s="557">
        <v>0</v>
      </c>
      <c r="T79" s="73">
        <f t="shared" si="25"/>
        <v>0</v>
      </c>
      <c r="U79" s="557"/>
      <c r="V79" s="74">
        <v>0</v>
      </c>
      <c r="W79" s="73">
        <f t="shared" si="26"/>
        <v>0</v>
      </c>
      <c r="X79" s="557"/>
      <c r="Y79" s="74">
        <v>0</v>
      </c>
    </row>
    <row r="80" spans="1:25" ht="12.75" x14ac:dyDescent="0.2">
      <c r="A80" s="19" t="e">
        <f>IF((#REF!+D80+G80)&lt;&gt;0,"a","b")</f>
        <v>#REF!</v>
      </c>
      <c r="B80" s="35" t="s">
        <v>290</v>
      </c>
      <c r="C80" s="29">
        <v>32</v>
      </c>
      <c r="D80" s="36">
        <f t="shared" si="21"/>
        <v>0</v>
      </c>
      <c r="E80" s="30">
        <f>E81+E88</f>
        <v>0</v>
      </c>
      <c r="F80" s="31">
        <f>F81+F88</f>
        <v>0</v>
      </c>
      <c r="G80" s="36">
        <f t="shared" si="22"/>
        <v>0</v>
      </c>
      <c r="H80" s="30">
        <f t="shared" ref="H80:O80" si="33">H81+H88</f>
        <v>0</v>
      </c>
      <c r="I80" s="32">
        <f t="shared" si="33"/>
        <v>0</v>
      </c>
      <c r="J80" s="33">
        <f t="shared" si="33"/>
        <v>0</v>
      </c>
      <c r="K80" s="34">
        <f t="shared" si="33"/>
        <v>0</v>
      </c>
      <c r="L80" s="34">
        <f t="shared" si="33"/>
        <v>0</v>
      </c>
      <c r="M80" s="33">
        <f t="shared" si="33"/>
        <v>0</v>
      </c>
      <c r="N80" s="33">
        <f t="shared" si="33"/>
        <v>0</v>
      </c>
      <c r="O80" s="33">
        <f t="shared" si="33"/>
        <v>0</v>
      </c>
      <c r="Q80" s="36">
        <f t="shared" si="24"/>
        <v>0</v>
      </c>
      <c r="R80" s="30">
        <f>R81+R88</f>
        <v>0</v>
      </c>
      <c r="S80" s="32">
        <f>S81+S88</f>
        <v>0</v>
      </c>
      <c r="T80" s="36">
        <f t="shared" si="25"/>
        <v>0</v>
      </c>
      <c r="U80" s="32">
        <f>U81+U88</f>
        <v>0</v>
      </c>
      <c r="V80" s="30">
        <f>V81+V88</f>
        <v>0</v>
      </c>
      <c r="W80" s="36">
        <f t="shared" si="26"/>
        <v>0</v>
      </c>
      <c r="X80" s="32">
        <f>X81+X88</f>
        <v>0</v>
      </c>
      <c r="Y80" s="30">
        <f>Y81+Y88</f>
        <v>0</v>
      </c>
    </row>
    <row r="81" spans="1:25" ht="12.75" x14ac:dyDescent="0.2">
      <c r="A81" s="19" t="e">
        <f>IF((#REF!+D81+G81)&lt;&gt;0,"a","b")</f>
        <v>#REF!</v>
      </c>
      <c r="B81" s="45" t="s">
        <v>347</v>
      </c>
      <c r="C81" s="29">
        <v>321</v>
      </c>
      <c r="D81" s="47">
        <f t="shared" si="21"/>
        <v>0</v>
      </c>
      <c r="E81" s="48">
        <f>SUM(E82:E87)</f>
        <v>0</v>
      </c>
      <c r="F81" s="49">
        <f>SUM(F82:F87)</f>
        <v>0</v>
      </c>
      <c r="G81" s="47">
        <f t="shared" si="22"/>
        <v>0</v>
      </c>
      <c r="H81" s="48">
        <f t="shared" ref="H81:O81" si="34">SUM(H82:H87)</f>
        <v>0</v>
      </c>
      <c r="I81" s="50">
        <f t="shared" si="34"/>
        <v>0</v>
      </c>
      <c r="J81" s="51">
        <f t="shared" si="34"/>
        <v>0</v>
      </c>
      <c r="K81" s="52">
        <f t="shared" si="34"/>
        <v>0</v>
      </c>
      <c r="L81" s="52">
        <f t="shared" si="34"/>
        <v>0</v>
      </c>
      <c r="M81" s="51">
        <f t="shared" si="34"/>
        <v>0</v>
      </c>
      <c r="N81" s="51">
        <f t="shared" si="34"/>
        <v>0</v>
      </c>
      <c r="O81" s="51">
        <f t="shared" si="34"/>
        <v>0</v>
      </c>
      <c r="Q81" s="47">
        <f t="shared" si="24"/>
        <v>0</v>
      </c>
      <c r="R81" s="48">
        <f>SUM(R82:R87)</f>
        <v>0</v>
      </c>
      <c r="S81" s="50">
        <f>SUM(S82:S87)</f>
        <v>0</v>
      </c>
      <c r="T81" s="47">
        <f t="shared" si="25"/>
        <v>0</v>
      </c>
      <c r="U81" s="50">
        <f>SUM(U82:U87)</f>
        <v>0</v>
      </c>
      <c r="V81" s="48">
        <f>SUM(V82:V87)</f>
        <v>0</v>
      </c>
      <c r="W81" s="47">
        <f t="shared" si="26"/>
        <v>0</v>
      </c>
      <c r="X81" s="50">
        <f>SUM(X82:X87)</f>
        <v>0</v>
      </c>
      <c r="Y81" s="48">
        <f>SUM(Y82:Y87)</f>
        <v>0</v>
      </c>
    </row>
    <row r="82" spans="1:25" ht="25.5" x14ac:dyDescent="0.2">
      <c r="A82" s="19" t="e">
        <f>IF((#REF!+D82+G82)&lt;&gt;0,"a","b")</f>
        <v>#REF!</v>
      </c>
      <c r="B82" s="54" t="s">
        <v>207</v>
      </c>
      <c r="C82" s="55">
        <v>3213</v>
      </c>
      <c r="D82" s="47">
        <f t="shared" si="21"/>
        <v>0</v>
      </c>
      <c r="E82" s="115"/>
      <c r="F82" s="116"/>
      <c r="G82" s="47">
        <f t="shared" si="22"/>
        <v>0</v>
      </c>
      <c r="H82" s="115"/>
      <c r="I82" s="117"/>
      <c r="J82" s="118"/>
      <c r="K82" s="119"/>
      <c r="L82" s="119"/>
      <c r="M82" s="118"/>
      <c r="N82" s="118"/>
      <c r="O82" s="118"/>
      <c r="Q82" s="47">
        <f t="shared" si="24"/>
        <v>0</v>
      </c>
      <c r="R82" s="115"/>
      <c r="S82" s="117"/>
      <c r="T82" s="47">
        <f t="shared" si="25"/>
        <v>0</v>
      </c>
      <c r="U82" s="117"/>
      <c r="V82" s="115"/>
      <c r="W82" s="47">
        <f t="shared" si="26"/>
        <v>0</v>
      </c>
      <c r="X82" s="117"/>
      <c r="Y82" s="115"/>
    </row>
    <row r="83" spans="1:25" ht="12.75" x14ac:dyDescent="0.2">
      <c r="A83" s="19" t="e">
        <f>IF((#REF!+D83+G83)&lt;&gt;0,"a","b")</f>
        <v>#REF!</v>
      </c>
      <c r="B83" s="54" t="s">
        <v>214</v>
      </c>
      <c r="C83" s="55">
        <v>3214</v>
      </c>
      <c r="D83" s="47">
        <f t="shared" si="21"/>
        <v>0</v>
      </c>
      <c r="E83" s="78"/>
      <c r="F83" s="376"/>
      <c r="G83" s="47">
        <f t="shared" si="22"/>
        <v>0</v>
      </c>
      <c r="H83" s="78"/>
      <c r="I83" s="79"/>
      <c r="J83" s="80"/>
      <c r="K83" s="81"/>
      <c r="L83" s="81"/>
      <c r="M83" s="80"/>
      <c r="N83" s="80"/>
      <c r="O83" s="80"/>
      <c r="Q83" s="47">
        <f t="shared" si="24"/>
        <v>0</v>
      </c>
      <c r="R83" s="78"/>
      <c r="S83" s="79"/>
      <c r="T83" s="47">
        <f t="shared" si="25"/>
        <v>0</v>
      </c>
      <c r="U83" s="79"/>
      <c r="V83" s="78"/>
      <c r="W83" s="47">
        <f t="shared" si="26"/>
        <v>0</v>
      </c>
      <c r="X83" s="79"/>
      <c r="Y83" s="78"/>
    </row>
    <row r="84" spans="1:25" ht="25.5" x14ac:dyDescent="0.2">
      <c r="A84" s="19" t="e">
        <f>IF((#REF!+D84+G84)&lt;&gt;0,"a","b")</f>
        <v>#REF!</v>
      </c>
      <c r="B84" s="54" t="s">
        <v>215</v>
      </c>
      <c r="C84" s="55">
        <v>3215</v>
      </c>
      <c r="D84" s="47">
        <f t="shared" si="21"/>
        <v>0</v>
      </c>
      <c r="E84" s="78"/>
      <c r="F84" s="376"/>
      <c r="G84" s="47">
        <f t="shared" si="22"/>
        <v>0</v>
      </c>
      <c r="H84" s="78"/>
      <c r="I84" s="79"/>
      <c r="J84" s="80"/>
      <c r="K84" s="81"/>
      <c r="L84" s="81"/>
      <c r="M84" s="80"/>
      <c r="N84" s="80"/>
      <c r="O84" s="80"/>
      <c r="Q84" s="47">
        <f t="shared" si="24"/>
        <v>0</v>
      </c>
      <c r="R84" s="78"/>
      <c r="S84" s="79"/>
      <c r="T84" s="47">
        <f t="shared" si="25"/>
        <v>0</v>
      </c>
      <c r="U84" s="79"/>
      <c r="V84" s="78"/>
      <c r="W84" s="47">
        <f t="shared" si="26"/>
        <v>0</v>
      </c>
      <c r="X84" s="79"/>
      <c r="Y84" s="78"/>
    </row>
    <row r="85" spans="1:25" ht="25.5" x14ac:dyDescent="0.2">
      <c r="A85" s="19" t="e">
        <f>IF((#REF!+D85+G85)&lt;&gt;0,"a","b")</f>
        <v>#REF!</v>
      </c>
      <c r="B85" s="54" t="s">
        <v>210</v>
      </c>
      <c r="C85" s="55">
        <v>3216</v>
      </c>
      <c r="D85" s="47">
        <f t="shared" si="21"/>
        <v>0</v>
      </c>
      <c r="E85" s="78"/>
      <c r="F85" s="376"/>
      <c r="G85" s="47">
        <f t="shared" si="22"/>
        <v>0</v>
      </c>
      <c r="H85" s="78"/>
      <c r="I85" s="79"/>
      <c r="J85" s="80"/>
      <c r="K85" s="81"/>
      <c r="L85" s="81"/>
      <c r="M85" s="80"/>
      <c r="N85" s="80"/>
      <c r="O85" s="80"/>
      <c r="Q85" s="47">
        <f t="shared" si="24"/>
        <v>0</v>
      </c>
      <c r="R85" s="78"/>
      <c r="S85" s="79"/>
      <c r="T85" s="47">
        <f t="shared" si="25"/>
        <v>0</v>
      </c>
      <c r="U85" s="79"/>
      <c r="V85" s="78"/>
      <c r="W85" s="47">
        <f t="shared" si="26"/>
        <v>0</v>
      </c>
      <c r="X85" s="79"/>
      <c r="Y85" s="78"/>
    </row>
    <row r="86" spans="1:25" ht="25.5" x14ac:dyDescent="0.2">
      <c r="A86" s="19" t="e">
        <f>IF((#REF!+D86+G86)&lt;&gt;0,"a","b")</f>
        <v>#REF!</v>
      </c>
      <c r="B86" s="54" t="s">
        <v>211</v>
      </c>
      <c r="C86" s="55">
        <v>3217</v>
      </c>
      <c r="D86" s="47">
        <f t="shared" si="21"/>
        <v>0</v>
      </c>
      <c r="E86" s="78"/>
      <c r="F86" s="376"/>
      <c r="G86" s="47">
        <f t="shared" si="22"/>
        <v>0</v>
      </c>
      <c r="H86" s="78"/>
      <c r="I86" s="79"/>
      <c r="J86" s="80"/>
      <c r="K86" s="81"/>
      <c r="L86" s="81"/>
      <c r="M86" s="80"/>
      <c r="N86" s="80"/>
      <c r="O86" s="80"/>
      <c r="Q86" s="47">
        <f t="shared" si="24"/>
        <v>0</v>
      </c>
      <c r="R86" s="78"/>
      <c r="S86" s="79"/>
      <c r="T86" s="47">
        <f t="shared" si="25"/>
        <v>0</v>
      </c>
      <c r="U86" s="79"/>
      <c r="V86" s="78"/>
      <c r="W86" s="47">
        <f t="shared" si="26"/>
        <v>0</v>
      </c>
      <c r="X86" s="79"/>
      <c r="Y86" s="78"/>
    </row>
    <row r="87" spans="1:25" ht="25.5" x14ac:dyDescent="0.2">
      <c r="A87" s="19" t="e">
        <f>IF((#REF!+D87+G87)&lt;&gt;0,"a","b")</f>
        <v>#REF!</v>
      </c>
      <c r="B87" s="54" t="s">
        <v>212</v>
      </c>
      <c r="C87" s="55">
        <v>3218</v>
      </c>
      <c r="D87" s="47">
        <f t="shared" si="21"/>
        <v>0</v>
      </c>
      <c r="E87" s="78"/>
      <c r="F87" s="376"/>
      <c r="G87" s="47">
        <f t="shared" si="22"/>
        <v>0</v>
      </c>
      <c r="H87" s="78"/>
      <c r="I87" s="79"/>
      <c r="J87" s="80"/>
      <c r="K87" s="81"/>
      <c r="L87" s="81"/>
      <c r="M87" s="80"/>
      <c r="N87" s="80"/>
      <c r="O87" s="80"/>
      <c r="Q87" s="47">
        <f t="shared" si="24"/>
        <v>0</v>
      </c>
      <c r="R87" s="78"/>
      <c r="S87" s="79"/>
      <c r="T87" s="47">
        <f t="shared" si="25"/>
        <v>0</v>
      </c>
      <c r="U87" s="79"/>
      <c r="V87" s="78"/>
      <c r="W87" s="47">
        <f t="shared" si="26"/>
        <v>0</v>
      </c>
      <c r="X87" s="79"/>
      <c r="Y87" s="78"/>
    </row>
    <row r="88" spans="1:25" ht="12.75" x14ac:dyDescent="0.2">
      <c r="A88" s="19" t="e">
        <f>IF((#REF!+D88+G88)&lt;&gt;0,"a","b")</f>
        <v>#REF!</v>
      </c>
      <c r="B88" s="45" t="s">
        <v>213</v>
      </c>
      <c r="C88" s="29">
        <v>322</v>
      </c>
      <c r="D88" s="47">
        <f t="shared" si="21"/>
        <v>0</v>
      </c>
      <c r="E88" s="48">
        <f>SUM(E89:E94)</f>
        <v>0</v>
      </c>
      <c r="F88" s="49">
        <f>SUM(F89:F94)</f>
        <v>0</v>
      </c>
      <c r="G88" s="47">
        <f t="shared" si="22"/>
        <v>0</v>
      </c>
      <c r="H88" s="48">
        <f t="shared" ref="H88:O88" si="35">SUM(H89:H94)</f>
        <v>0</v>
      </c>
      <c r="I88" s="50">
        <f t="shared" si="35"/>
        <v>0</v>
      </c>
      <c r="J88" s="51">
        <f t="shared" si="35"/>
        <v>0</v>
      </c>
      <c r="K88" s="52">
        <f t="shared" si="35"/>
        <v>0</v>
      </c>
      <c r="L88" s="52">
        <f t="shared" si="35"/>
        <v>0</v>
      </c>
      <c r="M88" s="51">
        <f t="shared" si="35"/>
        <v>0</v>
      </c>
      <c r="N88" s="51">
        <f t="shared" si="35"/>
        <v>0</v>
      </c>
      <c r="O88" s="51">
        <f t="shared" si="35"/>
        <v>0</v>
      </c>
      <c r="Q88" s="47">
        <f t="shared" si="24"/>
        <v>0</v>
      </c>
      <c r="R88" s="48">
        <f>SUM(R89:R94)</f>
        <v>0</v>
      </c>
      <c r="S88" s="50">
        <f>SUM(S89:S94)</f>
        <v>0</v>
      </c>
      <c r="T88" s="47">
        <f t="shared" si="25"/>
        <v>0</v>
      </c>
      <c r="U88" s="50">
        <f>SUM(U89:U94)</f>
        <v>0</v>
      </c>
      <c r="V88" s="48">
        <f>SUM(V89:V94)</f>
        <v>0</v>
      </c>
      <c r="W88" s="47">
        <f t="shared" si="26"/>
        <v>0</v>
      </c>
      <c r="X88" s="50">
        <f>SUM(X89:X94)</f>
        <v>0</v>
      </c>
      <c r="Y88" s="48">
        <f>SUM(Y89:Y94)</f>
        <v>0</v>
      </c>
    </row>
    <row r="89" spans="1:25" ht="25.5" x14ac:dyDescent="0.2">
      <c r="A89" s="19" t="e">
        <f>IF((#REF!+D89+G89)&lt;&gt;0,"a","b")</f>
        <v>#REF!</v>
      </c>
      <c r="B89" s="54" t="s">
        <v>207</v>
      </c>
      <c r="C89" s="55">
        <v>3223</v>
      </c>
      <c r="D89" s="47">
        <f t="shared" si="21"/>
        <v>0</v>
      </c>
      <c r="E89" s="78"/>
      <c r="F89" s="376"/>
      <c r="G89" s="47">
        <f t="shared" si="22"/>
        <v>0</v>
      </c>
      <c r="H89" s="78"/>
      <c r="I89" s="79"/>
      <c r="J89" s="80"/>
      <c r="K89" s="81"/>
      <c r="L89" s="81"/>
      <c r="M89" s="80"/>
      <c r="N89" s="80"/>
      <c r="O89" s="80"/>
      <c r="Q89" s="47">
        <f t="shared" si="24"/>
        <v>0</v>
      </c>
      <c r="R89" s="78"/>
      <c r="S89" s="79"/>
      <c r="T89" s="47">
        <f t="shared" si="25"/>
        <v>0</v>
      </c>
      <c r="U89" s="79"/>
      <c r="V89" s="78"/>
      <c r="W89" s="47">
        <f t="shared" si="26"/>
        <v>0</v>
      </c>
      <c r="X89" s="79"/>
      <c r="Y89" s="78"/>
    </row>
    <row r="90" spans="1:25" ht="12.75" x14ac:dyDescent="0.2">
      <c r="A90" s="19" t="e">
        <f>IF((#REF!+D90+G90)&lt;&gt;0,"a","b")</f>
        <v>#REF!</v>
      </c>
      <c r="B90" s="54" t="s">
        <v>214</v>
      </c>
      <c r="C90" s="55">
        <v>3224</v>
      </c>
      <c r="D90" s="47">
        <f t="shared" si="21"/>
        <v>0</v>
      </c>
      <c r="E90" s="78"/>
      <c r="F90" s="376"/>
      <c r="G90" s="47">
        <f t="shared" si="22"/>
        <v>0</v>
      </c>
      <c r="H90" s="78"/>
      <c r="I90" s="79"/>
      <c r="J90" s="80"/>
      <c r="K90" s="81"/>
      <c r="L90" s="81"/>
      <c r="M90" s="80"/>
      <c r="N90" s="80"/>
      <c r="O90" s="80"/>
      <c r="Q90" s="47">
        <f t="shared" si="24"/>
        <v>0</v>
      </c>
      <c r="R90" s="78"/>
      <c r="S90" s="79"/>
      <c r="T90" s="47">
        <f t="shared" si="25"/>
        <v>0</v>
      </c>
      <c r="U90" s="79"/>
      <c r="V90" s="78"/>
      <c r="W90" s="47">
        <f t="shared" si="26"/>
        <v>0</v>
      </c>
      <c r="X90" s="79"/>
      <c r="Y90" s="78"/>
    </row>
    <row r="91" spans="1:25" ht="25.5" x14ac:dyDescent="0.2">
      <c r="A91" s="19" t="e">
        <f>IF((#REF!+D91+G91)&lt;&gt;0,"a","b")</f>
        <v>#REF!</v>
      </c>
      <c r="B91" s="54" t="s">
        <v>215</v>
      </c>
      <c r="C91" s="55">
        <v>3225</v>
      </c>
      <c r="D91" s="47">
        <f t="shared" si="21"/>
        <v>0</v>
      </c>
      <c r="E91" s="78"/>
      <c r="F91" s="376"/>
      <c r="G91" s="47">
        <f t="shared" si="22"/>
        <v>0</v>
      </c>
      <c r="H91" s="78"/>
      <c r="I91" s="79"/>
      <c r="J91" s="80"/>
      <c r="K91" s="81"/>
      <c r="L91" s="81"/>
      <c r="M91" s="80"/>
      <c r="N91" s="80"/>
      <c r="O91" s="80"/>
      <c r="Q91" s="47">
        <f t="shared" si="24"/>
        <v>0</v>
      </c>
      <c r="R91" s="78"/>
      <c r="S91" s="79"/>
      <c r="T91" s="47">
        <f t="shared" si="25"/>
        <v>0</v>
      </c>
      <c r="U91" s="79"/>
      <c r="V91" s="78"/>
      <c r="W91" s="47">
        <f t="shared" si="26"/>
        <v>0</v>
      </c>
      <c r="X91" s="79"/>
      <c r="Y91" s="78"/>
    </row>
    <row r="92" spans="1:25" ht="25.5" x14ac:dyDescent="0.2">
      <c r="A92" s="19" t="e">
        <f>IF((#REF!+D92+G92)&lt;&gt;0,"a","b")</f>
        <v>#REF!</v>
      </c>
      <c r="B92" s="54" t="s">
        <v>210</v>
      </c>
      <c r="C92" s="55">
        <v>3226</v>
      </c>
      <c r="D92" s="47">
        <f t="shared" si="21"/>
        <v>0</v>
      </c>
      <c r="E92" s="78"/>
      <c r="F92" s="376"/>
      <c r="G92" s="47">
        <f t="shared" si="22"/>
        <v>0</v>
      </c>
      <c r="H92" s="78"/>
      <c r="I92" s="79"/>
      <c r="J92" s="80"/>
      <c r="K92" s="81"/>
      <c r="L92" s="81"/>
      <c r="M92" s="80"/>
      <c r="N92" s="80"/>
      <c r="O92" s="80"/>
      <c r="Q92" s="47">
        <f t="shared" si="24"/>
        <v>0</v>
      </c>
      <c r="R92" s="78"/>
      <c r="S92" s="79"/>
      <c r="T92" s="47">
        <f t="shared" si="25"/>
        <v>0</v>
      </c>
      <c r="U92" s="79"/>
      <c r="V92" s="78"/>
      <c r="W92" s="47">
        <f t="shared" si="26"/>
        <v>0</v>
      </c>
      <c r="X92" s="79"/>
      <c r="Y92" s="78"/>
    </row>
    <row r="93" spans="1:25" ht="25.5" x14ac:dyDescent="0.2">
      <c r="A93" s="19" t="e">
        <f>IF((#REF!+D93+G93)&lt;&gt;0,"a","b")</f>
        <v>#REF!</v>
      </c>
      <c r="B93" s="54" t="s">
        <v>211</v>
      </c>
      <c r="C93" s="55">
        <v>3227</v>
      </c>
      <c r="D93" s="47">
        <f t="shared" si="21"/>
        <v>0</v>
      </c>
      <c r="E93" s="78"/>
      <c r="F93" s="376"/>
      <c r="G93" s="47">
        <f t="shared" si="22"/>
        <v>0</v>
      </c>
      <c r="H93" s="78"/>
      <c r="I93" s="79"/>
      <c r="J93" s="80"/>
      <c r="K93" s="81"/>
      <c r="L93" s="81"/>
      <c r="M93" s="80"/>
      <c r="N93" s="80"/>
      <c r="O93" s="80"/>
      <c r="Q93" s="47">
        <f t="shared" si="24"/>
        <v>0</v>
      </c>
      <c r="R93" s="78"/>
      <c r="S93" s="79"/>
      <c r="T93" s="47">
        <f t="shared" si="25"/>
        <v>0</v>
      </c>
      <c r="U93" s="79"/>
      <c r="V93" s="78"/>
      <c r="W93" s="47">
        <f t="shared" si="26"/>
        <v>0</v>
      </c>
      <c r="X93" s="79"/>
      <c r="Y93" s="78"/>
    </row>
    <row r="94" spans="1:25" ht="25.5" x14ac:dyDescent="0.2">
      <c r="A94" s="19" t="e">
        <f>IF((#REF!+D94+G94)&lt;&gt;0,"a","b")</f>
        <v>#REF!</v>
      </c>
      <c r="B94" s="54" t="s">
        <v>212</v>
      </c>
      <c r="C94" s="55">
        <v>3228</v>
      </c>
      <c r="D94" s="47">
        <f t="shared" si="21"/>
        <v>0</v>
      </c>
      <c r="E94" s="78"/>
      <c r="F94" s="376"/>
      <c r="G94" s="47">
        <f t="shared" si="22"/>
        <v>0</v>
      </c>
      <c r="H94" s="78"/>
      <c r="I94" s="79"/>
      <c r="J94" s="80"/>
      <c r="K94" s="81"/>
      <c r="L94" s="81"/>
      <c r="M94" s="80"/>
      <c r="N94" s="80"/>
      <c r="O94" s="80"/>
      <c r="Q94" s="47">
        <f t="shared" si="24"/>
        <v>0</v>
      </c>
      <c r="R94" s="78"/>
      <c r="S94" s="79"/>
      <c r="T94" s="47">
        <f t="shared" si="25"/>
        <v>0</v>
      </c>
      <c r="U94" s="79"/>
      <c r="V94" s="78"/>
      <c r="W94" s="47">
        <f t="shared" si="26"/>
        <v>0</v>
      </c>
      <c r="X94" s="79"/>
      <c r="Y94" s="78"/>
    </row>
    <row r="95" spans="1:25" ht="12.75" x14ac:dyDescent="0.2">
      <c r="A95" s="19" t="e">
        <f>IF((#REF!+D95+G95)&lt;&gt;0,"a","b")</f>
        <v>#REF!</v>
      </c>
      <c r="B95" s="35" t="s">
        <v>291</v>
      </c>
      <c r="C95" s="29">
        <v>33</v>
      </c>
      <c r="D95" s="36">
        <f>E95+F95</f>
        <v>0</v>
      </c>
      <c r="E95" s="30">
        <f>E96+E97</f>
        <v>0</v>
      </c>
      <c r="F95" s="31">
        <f>F96+F97</f>
        <v>0</v>
      </c>
      <c r="G95" s="36">
        <f>H95+I95</f>
        <v>0</v>
      </c>
      <c r="H95" s="30">
        <f t="shared" ref="H95:O95" si="36">H96+H97</f>
        <v>0</v>
      </c>
      <c r="I95" s="32">
        <f t="shared" si="36"/>
        <v>0</v>
      </c>
      <c r="J95" s="33">
        <f t="shared" si="36"/>
        <v>0</v>
      </c>
      <c r="K95" s="34">
        <f t="shared" si="36"/>
        <v>0</v>
      </c>
      <c r="L95" s="34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Q95" s="36">
        <f>R95+S95</f>
        <v>0</v>
      </c>
      <c r="R95" s="30">
        <f>R96+R97</f>
        <v>0</v>
      </c>
      <c r="S95" s="32">
        <f>S96+S97</f>
        <v>0</v>
      </c>
      <c r="T95" s="36">
        <f>U95+V95</f>
        <v>0</v>
      </c>
      <c r="U95" s="32">
        <f>U96+U97</f>
        <v>0</v>
      </c>
      <c r="V95" s="30">
        <f>V96+V97</f>
        <v>0</v>
      </c>
      <c r="W95" s="36">
        <f>X95+Y95</f>
        <v>0</v>
      </c>
      <c r="X95" s="32">
        <f>X96+X97</f>
        <v>0</v>
      </c>
      <c r="Y95" s="30">
        <f>Y96+Y97</f>
        <v>0</v>
      </c>
    </row>
    <row r="96" spans="1:25" ht="12.75" x14ac:dyDescent="0.2">
      <c r="A96" s="19" t="e">
        <f>IF((#REF!+D96+G96)&lt;&gt;0,"a","b")</f>
        <v>#REF!</v>
      </c>
      <c r="B96" s="45" t="s">
        <v>224</v>
      </c>
      <c r="C96" s="29">
        <v>331</v>
      </c>
      <c r="D96" s="47">
        <f>E96+F96</f>
        <v>0</v>
      </c>
      <c r="E96" s="120"/>
      <c r="F96" s="121"/>
      <c r="G96" s="47">
        <f>H96+I96</f>
        <v>0</v>
      </c>
      <c r="H96" s="120"/>
      <c r="I96" s="122"/>
      <c r="J96" s="123"/>
      <c r="K96" s="124"/>
      <c r="L96" s="124"/>
      <c r="M96" s="123"/>
      <c r="N96" s="123"/>
      <c r="O96" s="123"/>
      <c r="Q96" s="47">
        <f>R96+S96</f>
        <v>0</v>
      </c>
      <c r="R96" s="120"/>
      <c r="S96" s="122"/>
      <c r="T96" s="47">
        <f>U96+V96</f>
        <v>0</v>
      </c>
      <c r="U96" s="122"/>
      <c r="V96" s="120"/>
      <c r="W96" s="47">
        <f>X96+Y96</f>
        <v>0</v>
      </c>
      <c r="X96" s="122"/>
      <c r="Y96" s="120"/>
    </row>
    <row r="97" spans="1:25" ht="13.5" thickBot="1" x14ac:dyDescent="0.25">
      <c r="A97" s="19" t="e">
        <f>IF((#REF!+D97+G97)&lt;&gt;0,"a","b")</f>
        <v>#REF!</v>
      </c>
      <c r="B97" s="125" t="s">
        <v>205</v>
      </c>
      <c r="C97" s="126">
        <v>332</v>
      </c>
      <c r="D97" s="127">
        <f>E97+F97</f>
        <v>0</v>
      </c>
      <c r="E97" s="128"/>
      <c r="F97" s="129"/>
      <c r="G97" s="127">
        <f>H97+I97</f>
        <v>0</v>
      </c>
      <c r="H97" s="128"/>
      <c r="I97" s="130"/>
      <c r="J97" s="131"/>
      <c r="K97" s="132"/>
      <c r="L97" s="132"/>
      <c r="M97" s="131"/>
      <c r="N97" s="131"/>
      <c r="O97" s="131"/>
      <c r="Q97" s="127">
        <f>R97+S97</f>
        <v>0</v>
      </c>
      <c r="R97" s="128"/>
      <c r="S97" s="130"/>
      <c r="T97" s="127">
        <f>U97+V97</f>
        <v>0</v>
      </c>
      <c r="U97" s="122"/>
      <c r="V97" s="120"/>
      <c r="W97" s="47">
        <f>X97+Y97</f>
        <v>0</v>
      </c>
      <c r="X97" s="122"/>
      <c r="Y97" s="120"/>
    </row>
    <row r="98" spans="1:25" x14ac:dyDescent="0.2">
      <c r="B98" s="627"/>
      <c r="C98" s="627"/>
      <c r="D98" s="627"/>
      <c r="E98" s="627"/>
      <c r="F98" s="627"/>
      <c r="G98" s="627"/>
      <c r="H98" s="627"/>
      <c r="I98" s="627"/>
      <c r="J98" s="10"/>
      <c r="K98" s="10"/>
      <c r="L98" s="10"/>
      <c r="M98" s="10"/>
      <c r="Q98" s="10"/>
      <c r="R98" s="10"/>
      <c r="S98" s="10"/>
      <c r="T98" s="10"/>
      <c r="U98" s="10"/>
      <c r="V98" s="10"/>
      <c r="W98" s="10"/>
      <c r="X98" s="10"/>
      <c r="Y98" s="606"/>
    </row>
    <row r="99" spans="1:25" x14ac:dyDescent="0.2">
      <c r="B99" s="627"/>
      <c r="C99" s="627"/>
      <c r="D99" s="627"/>
      <c r="E99" s="627"/>
      <c r="F99" s="627"/>
      <c r="G99" s="627"/>
      <c r="H99" s="627"/>
      <c r="I99" s="627"/>
      <c r="J99" s="10"/>
      <c r="K99" s="10"/>
      <c r="L99" s="10"/>
      <c r="M99" s="10"/>
      <c r="Q99" s="10"/>
      <c r="R99" s="10"/>
      <c r="S99" s="10"/>
      <c r="T99" s="10"/>
      <c r="U99" s="10"/>
      <c r="V99" s="10"/>
      <c r="W99" s="10"/>
      <c r="X99" s="10"/>
      <c r="Y99" s="606"/>
    </row>
    <row r="100" spans="1:25" x14ac:dyDescent="0.2">
      <c r="J100" s="10"/>
      <c r="K100" s="10"/>
      <c r="L100" s="10"/>
      <c r="M100" s="10"/>
      <c r="S100" s="10"/>
      <c r="T100" s="10"/>
      <c r="U100" s="10"/>
      <c r="V100" s="10"/>
      <c r="W100" s="10"/>
      <c r="X100" s="10"/>
      <c r="Y100" s="606"/>
    </row>
    <row r="101" spans="1:25" x14ac:dyDescent="0.2">
      <c r="S101" s="10"/>
      <c r="T101" s="10"/>
      <c r="U101" s="10"/>
      <c r="V101" s="10"/>
      <c r="W101" s="10"/>
      <c r="X101" s="10"/>
      <c r="Y101" s="606"/>
    </row>
    <row r="102" spans="1:25" x14ac:dyDescent="0.2">
      <c r="S102" s="10"/>
      <c r="T102" s="10"/>
      <c r="U102" s="10"/>
      <c r="V102" s="10"/>
      <c r="W102" s="10"/>
      <c r="X102" s="10"/>
      <c r="Y102" s="606"/>
    </row>
    <row r="103" spans="1:25" x14ac:dyDescent="0.2">
      <c r="S103" s="10"/>
      <c r="T103" s="10"/>
      <c r="U103" s="10"/>
      <c r="V103" s="10"/>
      <c r="W103" s="10"/>
      <c r="X103" s="10"/>
      <c r="Y103" s="606"/>
    </row>
    <row r="104" spans="1:25" x14ac:dyDescent="0.2">
      <c r="S104" s="10"/>
      <c r="T104" s="10"/>
      <c r="U104" s="10"/>
      <c r="V104" s="10"/>
      <c r="W104" s="10"/>
      <c r="X104" s="10"/>
      <c r="Y104" s="606"/>
    </row>
    <row r="105" spans="1:25" x14ac:dyDescent="0.2">
      <c r="S105" s="10"/>
      <c r="T105" s="10"/>
      <c r="U105" s="10"/>
      <c r="V105" s="10"/>
      <c r="W105" s="10"/>
      <c r="X105" s="10"/>
      <c r="Y105" s="606"/>
    </row>
    <row r="106" spans="1:25" x14ac:dyDescent="0.2">
      <c r="S106" s="10"/>
      <c r="T106" s="10"/>
      <c r="U106" s="10"/>
      <c r="V106" s="10"/>
      <c r="W106" s="10"/>
      <c r="X106" s="10"/>
      <c r="Y106" s="606"/>
    </row>
    <row r="107" spans="1:25" x14ac:dyDescent="0.2">
      <c r="S107" s="10"/>
      <c r="T107" s="10"/>
      <c r="U107" s="10"/>
      <c r="V107" s="10"/>
      <c r="W107" s="10"/>
      <c r="X107" s="10"/>
      <c r="Y107" s="606"/>
    </row>
    <row r="108" spans="1:25" x14ac:dyDescent="0.2">
      <c r="S108" s="10"/>
      <c r="T108" s="10"/>
      <c r="U108" s="10"/>
      <c r="V108" s="10"/>
      <c r="W108" s="10"/>
      <c r="X108" s="10"/>
      <c r="Y108" s="606"/>
    </row>
    <row r="109" spans="1:25" x14ac:dyDescent="0.2">
      <c r="S109" s="10"/>
      <c r="T109" s="10"/>
      <c r="U109" s="10"/>
      <c r="V109" s="10"/>
      <c r="W109" s="10"/>
      <c r="X109" s="10"/>
      <c r="Y109" s="606"/>
    </row>
    <row r="110" spans="1:25" x14ac:dyDescent="0.2">
      <c r="S110" s="10"/>
      <c r="T110" s="10"/>
      <c r="U110" s="10"/>
      <c r="V110" s="10"/>
      <c r="W110" s="10"/>
      <c r="X110" s="10"/>
      <c r="Y110" s="606"/>
    </row>
    <row r="111" spans="1:25" x14ac:dyDescent="0.2">
      <c r="S111" s="10"/>
      <c r="T111" s="10"/>
      <c r="U111" s="10"/>
      <c r="V111" s="10"/>
      <c r="W111" s="10"/>
      <c r="X111" s="10"/>
      <c r="Y111" s="606"/>
    </row>
    <row r="112" spans="1:25" x14ac:dyDescent="0.2">
      <c r="S112" s="10"/>
      <c r="T112" s="10"/>
      <c r="U112" s="10"/>
      <c r="V112" s="10"/>
      <c r="W112" s="10"/>
      <c r="X112" s="10"/>
      <c r="Y112" s="606"/>
    </row>
    <row r="113" spans="19:25" x14ac:dyDescent="0.2">
      <c r="S113" s="10"/>
      <c r="T113" s="10"/>
      <c r="U113" s="10"/>
      <c r="V113" s="10"/>
      <c r="W113" s="10"/>
      <c r="X113" s="10"/>
      <c r="Y113" s="606"/>
    </row>
    <row r="114" spans="19:25" x14ac:dyDescent="0.2">
      <c r="S114" s="10"/>
      <c r="T114" s="10"/>
      <c r="U114" s="10"/>
      <c r="V114" s="10"/>
      <c r="W114" s="10"/>
      <c r="X114" s="10"/>
      <c r="Y114" s="606"/>
    </row>
    <row r="115" spans="19:25" x14ac:dyDescent="0.2">
      <c r="S115" s="10"/>
      <c r="T115" s="10"/>
      <c r="U115" s="10"/>
      <c r="V115" s="10"/>
      <c r="W115" s="10"/>
      <c r="X115" s="10"/>
      <c r="Y115" s="606"/>
    </row>
    <row r="116" spans="19:25" x14ac:dyDescent="0.2">
      <c r="S116" s="10"/>
      <c r="T116" s="10"/>
      <c r="U116" s="10"/>
      <c r="V116" s="10"/>
      <c r="W116" s="10"/>
      <c r="X116" s="10"/>
      <c r="Y116" s="606"/>
    </row>
    <row r="117" spans="19:25" x14ac:dyDescent="0.2">
      <c r="S117" s="10"/>
      <c r="T117" s="10"/>
      <c r="U117" s="10"/>
      <c r="V117" s="10"/>
      <c r="W117" s="10"/>
      <c r="X117" s="10"/>
      <c r="Y117" s="606"/>
    </row>
    <row r="118" spans="19:25" x14ac:dyDescent="0.2">
      <c r="S118" s="10"/>
      <c r="T118" s="10"/>
      <c r="U118" s="10"/>
      <c r="V118" s="10"/>
      <c r="W118" s="10"/>
      <c r="X118" s="10"/>
      <c r="Y118" s="606"/>
    </row>
    <row r="119" spans="19:25" x14ac:dyDescent="0.2">
      <c r="S119" s="10"/>
      <c r="T119" s="10"/>
      <c r="U119" s="10"/>
      <c r="V119" s="10"/>
      <c r="W119" s="10"/>
      <c r="X119" s="10"/>
      <c r="Y119" s="606"/>
    </row>
    <row r="120" spans="19:25" x14ac:dyDescent="0.2">
      <c r="S120" s="10"/>
      <c r="T120" s="10"/>
      <c r="U120" s="10"/>
      <c r="V120" s="10"/>
      <c r="W120" s="10"/>
      <c r="X120" s="10"/>
      <c r="Y120" s="606"/>
    </row>
    <row r="121" spans="19:25" x14ac:dyDescent="0.2">
      <c r="S121" s="10"/>
      <c r="T121" s="10"/>
      <c r="U121" s="10"/>
      <c r="V121" s="10"/>
      <c r="W121" s="10"/>
      <c r="X121" s="10"/>
      <c r="Y121" s="606"/>
    </row>
    <row r="122" spans="19:25" x14ac:dyDescent="0.2">
      <c r="S122" s="10"/>
      <c r="T122" s="10"/>
      <c r="U122" s="10"/>
      <c r="V122" s="10"/>
      <c r="W122" s="10"/>
      <c r="X122" s="10"/>
      <c r="Y122" s="606"/>
    </row>
    <row r="123" spans="19:25" x14ac:dyDescent="0.2">
      <c r="S123" s="10"/>
      <c r="T123" s="10"/>
      <c r="U123" s="10"/>
      <c r="V123" s="10"/>
      <c r="W123" s="10"/>
      <c r="X123" s="10"/>
      <c r="Y123" s="606"/>
    </row>
    <row r="124" spans="19:25" x14ac:dyDescent="0.2">
      <c r="S124" s="10"/>
      <c r="T124" s="10"/>
      <c r="U124" s="10"/>
      <c r="V124" s="10"/>
      <c r="W124" s="10"/>
      <c r="X124" s="10"/>
      <c r="Y124" s="606"/>
    </row>
    <row r="125" spans="19:25" x14ac:dyDescent="0.2">
      <c r="S125" s="10"/>
      <c r="T125" s="10"/>
      <c r="U125" s="10"/>
      <c r="V125" s="10"/>
      <c r="W125" s="10"/>
      <c r="X125" s="10"/>
      <c r="Y125" s="606"/>
    </row>
    <row r="126" spans="19:25" x14ac:dyDescent="0.2">
      <c r="S126" s="10"/>
      <c r="T126" s="10"/>
      <c r="U126" s="10"/>
      <c r="V126" s="10"/>
      <c r="W126" s="10"/>
      <c r="X126" s="10"/>
      <c r="Y126" s="606"/>
    </row>
    <row r="127" spans="19:25" x14ac:dyDescent="0.2">
      <c r="S127" s="10"/>
      <c r="T127" s="10"/>
      <c r="U127" s="10"/>
      <c r="V127" s="10"/>
      <c r="W127" s="10"/>
      <c r="X127" s="10"/>
      <c r="Y127" s="606"/>
    </row>
    <row r="128" spans="19:25" x14ac:dyDescent="0.2">
      <c r="S128" s="10"/>
      <c r="T128" s="10"/>
      <c r="U128" s="10"/>
      <c r="V128" s="10"/>
      <c r="W128" s="10"/>
      <c r="X128" s="10"/>
      <c r="Y128" s="606"/>
    </row>
    <row r="129" spans="19:25" x14ac:dyDescent="0.2">
      <c r="S129" s="10"/>
      <c r="T129" s="10"/>
      <c r="U129" s="10"/>
      <c r="V129" s="10"/>
      <c r="W129" s="10"/>
      <c r="X129" s="10"/>
      <c r="Y129" s="606"/>
    </row>
    <row r="130" spans="19:25" x14ac:dyDescent="0.2">
      <c r="S130" s="10"/>
      <c r="T130" s="10"/>
      <c r="U130" s="10"/>
      <c r="V130" s="10"/>
      <c r="W130" s="10"/>
      <c r="X130" s="10"/>
      <c r="Y130" s="606"/>
    </row>
    <row r="131" spans="19:25" x14ac:dyDescent="0.2">
      <c r="S131" s="10"/>
      <c r="T131" s="10"/>
      <c r="U131" s="10"/>
      <c r="V131" s="10"/>
      <c r="W131" s="10"/>
      <c r="X131" s="10"/>
      <c r="Y131" s="606"/>
    </row>
    <row r="132" spans="19:25" x14ac:dyDescent="0.2">
      <c r="S132" s="10"/>
      <c r="T132" s="10"/>
      <c r="U132" s="10"/>
      <c r="V132" s="10"/>
      <c r="W132" s="10"/>
      <c r="X132" s="10"/>
      <c r="Y132" s="606"/>
    </row>
    <row r="133" spans="19:25" x14ac:dyDescent="0.2">
      <c r="S133" s="10"/>
      <c r="T133" s="10"/>
      <c r="U133" s="10"/>
      <c r="V133" s="10"/>
      <c r="W133" s="10"/>
      <c r="X133" s="10"/>
      <c r="Y133" s="606"/>
    </row>
    <row r="134" spans="19:25" x14ac:dyDescent="0.2">
      <c r="S134" s="10"/>
      <c r="T134" s="10"/>
      <c r="U134" s="10"/>
      <c r="V134" s="10"/>
      <c r="W134" s="10"/>
      <c r="X134" s="10"/>
      <c r="Y134" s="606"/>
    </row>
    <row r="135" spans="19:25" x14ac:dyDescent="0.2">
      <c r="S135" s="10"/>
      <c r="T135" s="10"/>
      <c r="U135" s="10"/>
      <c r="V135" s="10"/>
      <c r="W135" s="10"/>
      <c r="X135" s="10"/>
      <c r="Y135" s="606"/>
    </row>
    <row r="136" spans="19:25" x14ac:dyDescent="0.2">
      <c r="S136" s="10"/>
      <c r="T136" s="10"/>
      <c r="U136" s="10"/>
      <c r="V136" s="10"/>
      <c r="W136" s="10"/>
      <c r="X136" s="10"/>
      <c r="Y136" s="606"/>
    </row>
    <row r="137" spans="19:25" x14ac:dyDescent="0.2">
      <c r="S137" s="10"/>
      <c r="T137" s="10"/>
      <c r="U137" s="10"/>
      <c r="V137" s="10"/>
      <c r="W137" s="10"/>
      <c r="X137" s="10"/>
      <c r="Y137" s="606"/>
    </row>
    <row r="138" spans="19:25" x14ac:dyDescent="0.2">
      <c r="S138" s="10"/>
      <c r="T138" s="10"/>
      <c r="U138" s="10"/>
      <c r="V138" s="10"/>
      <c r="W138" s="10"/>
      <c r="X138" s="10"/>
      <c r="Y138" s="606"/>
    </row>
    <row r="139" spans="19:25" x14ac:dyDescent="0.2">
      <c r="S139" s="10"/>
      <c r="T139" s="10"/>
      <c r="U139" s="10"/>
      <c r="V139" s="10"/>
      <c r="W139" s="10"/>
      <c r="X139" s="10"/>
      <c r="Y139" s="606"/>
    </row>
    <row r="140" spans="19:25" x14ac:dyDescent="0.2">
      <c r="S140" s="10"/>
      <c r="T140" s="10"/>
      <c r="U140" s="10"/>
      <c r="V140" s="10"/>
      <c r="W140" s="10"/>
      <c r="X140" s="10"/>
      <c r="Y140" s="606"/>
    </row>
    <row r="141" spans="19:25" x14ac:dyDescent="0.2">
      <c r="S141" s="10"/>
      <c r="T141" s="10"/>
      <c r="U141" s="10"/>
      <c r="V141" s="10"/>
      <c r="W141" s="10"/>
      <c r="X141" s="10"/>
      <c r="Y141" s="606"/>
    </row>
    <row r="142" spans="19:25" x14ac:dyDescent="0.2">
      <c r="S142" s="10"/>
      <c r="T142" s="10"/>
      <c r="U142" s="10"/>
      <c r="V142" s="10"/>
      <c r="W142" s="10"/>
      <c r="X142" s="10"/>
      <c r="Y142" s="606"/>
    </row>
    <row r="143" spans="19:25" x14ac:dyDescent="0.2">
      <c r="S143" s="10"/>
      <c r="T143" s="10"/>
      <c r="U143" s="10"/>
      <c r="V143" s="10"/>
      <c r="W143" s="10"/>
      <c r="X143" s="10"/>
      <c r="Y143" s="606"/>
    </row>
    <row r="144" spans="19:25" x14ac:dyDescent="0.2">
      <c r="S144" s="10"/>
      <c r="T144" s="10"/>
      <c r="U144" s="10"/>
      <c r="V144" s="10"/>
      <c r="W144" s="10"/>
      <c r="X144" s="10"/>
      <c r="Y144" s="606"/>
    </row>
    <row r="145" spans="19:25" x14ac:dyDescent="0.2">
      <c r="S145" s="10"/>
      <c r="T145" s="10"/>
      <c r="U145" s="10"/>
      <c r="V145" s="10"/>
      <c r="W145" s="10"/>
      <c r="X145" s="10"/>
      <c r="Y145" s="606"/>
    </row>
    <row r="146" spans="19:25" x14ac:dyDescent="0.2">
      <c r="S146" s="10"/>
      <c r="T146" s="10"/>
      <c r="U146" s="10"/>
      <c r="V146" s="10"/>
      <c r="W146" s="10"/>
      <c r="X146" s="10"/>
      <c r="Y146" s="606"/>
    </row>
    <row r="147" spans="19:25" x14ac:dyDescent="0.2">
      <c r="S147" s="10"/>
      <c r="T147" s="10"/>
      <c r="U147" s="10"/>
      <c r="V147" s="10"/>
      <c r="W147" s="10"/>
      <c r="X147" s="10"/>
      <c r="Y147" s="606"/>
    </row>
    <row r="148" spans="19:25" x14ac:dyDescent="0.2">
      <c r="S148" s="10"/>
      <c r="T148" s="10"/>
      <c r="U148" s="10"/>
      <c r="V148" s="10"/>
      <c r="W148" s="10"/>
      <c r="X148" s="10"/>
      <c r="Y148" s="606"/>
    </row>
    <row r="149" spans="19:25" x14ac:dyDescent="0.2">
      <c r="S149" s="10"/>
      <c r="T149" s="10"/>
      <c r="U149" s="10"/>
      <c r="V149" s="10"/>
      <c r="W149" s="10"/>
      <c r="X149" s="10"/>
      <c r="Y149" s="606"/>
    </row>
    <row r="150" spans="19:25" x14ac:dyDescent="0.2">
      <c r="S150" s="10"/>
      <c r="T150" s="10"/>
      <c r="U150" s="10"/>
      <c r="V150" s="10"/>
      <c r="W150" s="10"/>
      <c r="X150" s="10"/>
      <c r="Y150" s="606"/>
    </row>
    <row r="151" spans="19:25" x14ac:dyDescent="0.2">
      <c r="S151" s="10"/>
      <c r="T151" s="10"/>
      <c r="U151" s="10"/>
      <c r="V151" s="10"/>
      <c r="W151" s="10"/>
      <c r="X151" s="10"/>
      <c r="Y151" s="606"/>
    </row>
    <row r="152" spans="19:25" x14ac:dyDescent="0.2">
      <c r="S152" s="10"/>
      <c r="T152" s="10"/>
      <c r="U152" s="10"/>
      <c r="V152" s="10"/>
      <c r="W152" s="10"/>
      <c r="X152" s="10"/>
      <c r="Y152" s="606"/>
    </row>
    <row r="153" spans="19:25" x14ac:dyDescent="0.2">
      <c r="S153" s="10"/>
      <c r="T153" s="10"/>
      <c r="U153" s="10"/>
      <c r="V153" s="10"/>
      <c r="W153" s="10"/>
      <c r="X153" s="10"/>
      <c r="Y153" s="606"/>
    </row>
    <row r="154" spans="19:25" x14ac:dyDescent="0.2">
      <c r="S154" s="10"/>
      <c r="T154" s="10"/>
      <c r="U154" s="10"/>
      <c r="V154" s="10"/>
      <c r="W154" s="10"/>
      <c r="X154" s="10"/>
      <c r="Y154" s="606"/>
    </row>
    <row r="155" spans="19:25" x14ac:dyDescent="0.2">
      <c r="S155" s="10"/>
      <c r="T155" s="10"/>
      <c r="U155" s="10"/>
      <c r="V155" s="10"/>
      <c r="W155" s="10"/>
      <c r="X155" s="10"/>
      <c r="Y155" s="606"/>
    </row>
    <row r="156" spans="19:25" x14ac:dyDescent="0.2">
      <c r="S156" s="10"/>
      <c r="T156" s="10"/>
      <c r="U156" s="10"/>
      <c r="V156" s="10"/>
      <c r="W156" s="10"/>
      <c r="X156" s="10"/>
      <c r="Y156" s="606"/>
    </row>
    <row r="157" spans="19:25" x14ac:dyDescent="0.2">
      <c r="S157" s="10"/>
      <c r="T157" s="10"/>
      <c r="U157" s="10"/>
      <c r="V157" s="10"/>
      <c r="W157" s="10"/>
      <c r="X157" s="10"/>
      <c r="Y157" s="606"/>
    </row>
    <row r="158" spans="19:25" x14ac:dyDescent="0.2">
      <c r="S158" s="10"/>
      <c r="T158" s="10"/>
      <c r="U158" s="10"/>
      <c r="V158" s="10"/>
      <c r="W158" s="10"/>
      <c r="X158" s="10"/>
      <c r="Y158" s="606"/>
    </row>
    <row r="159" spans="19:25" x14ac:dyDescent="0.2">
      <c r="S159" s="10"/>
      <c r="T159" s="10"/>
      <c r="U159" s="10"/>
      <c r="V159" s="10"/>
      <c r="W159" s="10"/>
      <c r="X159" s="10"/>
      <c r="Y159" s="606"/>
    </row>
    <row r="160" spans="19:25" x14ac:dyDescent="0.2">
      <c r="S160" s="10"/>
      <c r="T160" s="10"/>
      <c r="U160" s="10"/>
      <c r="V160" s="10"/>
      <c r="W160" s="10"/>
      <c r="X160" s="10"/>
      <c r="Y160" s="606"/>
    </row>
    <row r="161" spans="19:25" x14ac:dyDescent="0.2">
      <c r="S161" s="10"/>
      <c r="T161" s="10"/>
      <c r="U161" s="10"/>
      <c r="V161" s="10"/>
      <c r="W161" s="10"/>
      <c r="X161" s="10"/>
      <c r="Y161" s="606"/>
    </row>
    <row r="162" spans="19:25" x14ac:dyDescent="0.2">
      <c r="S162" s="10"/>
      <c r="T162" s="10"/>
      <c r="U162" s="10"/>
      <c r="V162" s="10"/>
      <c r="W162" s="10"/>
      <c r="X162" s="10"/>
      <c r="Y162" s="606"/>
    </row>
    <row r="163" spans="19:25" x14ac:dyDescent="0.2">
      <c r="S163" s="10"/>
      <c r="T163" s="10"/>
      <c r="U163" s="10"/>
      <c r="V163" s="10"/>
      <c r="W163" s="10"/>
      <c r="X163" s="10"/>
      <c r="Y163" s="606"/>
    </row>
    <row r="164" spans="19:25" x14ac:dyDescent="0.2">
      <c r="S164" s="10"/>
      <c r="T164" s="10"/>
      <c r="U164" s="10"/>
      <c r="V164" s="10"/>
      <c r="W164" s="10"/>
      <c r="X164" s="10"/>
      <c r="Y164" s="606"/>
    </row>
    <row r="165" spans="19:25" x14ac:dyDescent="0.2">
      <c r="S165" s="10"/>
      <c r="T165" s="10"/>
      <c r="U165" s="10"/>
      <c r="V165" s="10"/>
      <c r="W165" s="10"/>
      <c r="X165" s="10"/>
      <c r="Y165" s="606"/>
    </row>
    <row r="166" spans="19:25" x14ac:dyDescent="0.2">
      <c r="S166" s="10"/>
      <c r="T166" s="10"/>
      <c r="U166" s="10"/>
      <c r="V166" s="10"/>
      <c r="W166" s="10"/>
      <c r="X166" s="10"/>
      <c r="Y166" s="606"/>
    </row>
    <row r="167" spans="19:25" x14ac:dyDescent="0.2">
      <c r="S167" s="10"/>
      <c r="T167" s="10"/>
      <c r="U167" s="10"/>
      <c r="V167" s="10"/>
      <c r="W167" s="10"/>
      <c r="X167" s="10"/>
      <c r="Y167" s="606"/>
    </row>
    <row r="168" spans="19:25" x14ac:dyDescent="0.2">
      <c r="S168" s="10"/>
      <c r="T168" s="10"/>
      <c r="U168" s="10"/>
      <c r="V168" s="10"/>
      <c r="W168" s="10"/>
      <c r="X168" s="10"/>
      <c r="Y168" s="606"/>
    </row>
    <row r="169" spans="19:25" x14ac:dyDescent="0.2">
      <c r="S169" s="10"/>
      <c r="T169" s="10"/>
      <c r="U169" s="10"/>
      <c r="V169" s="10"/>
      <c r="W169" s="10"/>
      <c r="X169" s="10"/>
      <c r="Y169" s="606"/>
    </row>
    <row r="170" spans="19:25" x14ac:dyDescent="0.2">
      <c r="S170" s="10"/>
      <c r="T170" s="10"/>
      <c r="U170" s="10"/>
      <c r="V170" s="10"/>
      <c r="W170" s="10"/>
      <c r="X170" s="10"/>
      <c r="Y170" s="606"/>
    </row>
    <row r="171" spans="19:25" x14ac:dyDescent="0.2">
      <c r="S171" s="10"/>
      <c r="T171" s="10"/>
      <c r="U171" s="10"/>
      <c r="V171" s="10"/>
      <c r="W171" s="10"/>
      <c r="X171" s="10"/>
      <c r="Y171" s="606"/>
    </row>
    <row r="172" spans="19:25" x14ac:dyDescent="0.2">
      <c r="S172" s="10"/>
      <c r="T172" s="10"/>
      <c r="U172" s="10"/>
      <c r="V172" s="10"/>
      <c r="W172" s="10"/>
      <c r="X172" s="10"/>
      <c r="Y172" s="606"/>
    </row>
    <row r="173" spans="19:25" x14ac:dyDescent="0.2">
      <c r="S173" s="10"/>
      <c r="T173" s="10"/>
      <c r="U173" s="10"/>
      <c r="V173" s="10"/>
      <c r="W173" s="10"/>
      <c r="X173" s="10"/>
      <c r="Y173" s="606"/>
    </row>
    <row r="174" spans="19:25" x14ac:dyDescent="0.2">
      <c r="S174" s="10"/>
      <c r="T174" s="10"/>
      <c r="U174" s="10"/>
      <c r="V174" s="10"/>
      <c r="W174" s="10"/>
      <c r="X174" s="10"/>
      <c r="Y174" s="606"/>
    </row>
    <row r="175" spans="19:25" x14ac:dyDescent="0.2">
      <c r="S175" s="10"/>
      <c r="T175" s="10"/>
      <c r="U175" s="10"/>
      <c r="V175" s="10"/>
      <c r="W175" s="10"/>
      <c r="X175" s="10"/>
      <c r="Y175" s="606"/>
    </row>
    <row r="176" spans="19:25" x14ac:dyDescent="0.2">
      <c r="S176" s="10"/>
      <c r="T176" s="10"/>
      <c r="U176" s="10"/>
      <c r="V176" s="10"/>
      <c r="W176" s="10"/>
      <c r="X176" s="10"/>
      <c r="Y176" s="606"/>
    </row>
    <row r="177" spans="19:25" x14ac:dyDescent="0.2">
      <c r="S177" s="10"/>
      <c r="T177" s="10"/>
      <c r="U177" s="10"/>
      <c r="V177" s="10"/>
      <c r="W177" s="10"/>
      <c r="X177" s="10"/>
      <c r="Y177" s="606"/>
    </row>
    <row r="178" spans="19:25" x14ac:dyDescent="0.2">
      <c r="S178" s="10"/>
      <c r="T178" s="10"/>
      <c r="U178" s="10"/>
      <c r="V178" s="10"/>
      <c r="W178" s="10"/>
      <c r="X178" s="10"/>
      <c r="Y178" s="606"/>
    </row>
    <row r="179" spans="19:25" x14ac:dyDescent="0.2">
      <c r="S179" s="10"/>
      <c r="T179" s="10"/>
      <c r="U179" s="10"/>
      <c r="V179" s="10"/>
      <c r="W179" s="10"/>
      <c r="X179" s="10"/>
      <c r="Y179" s="606"/>
    </row>
    <row r="180" spans="19:25" x14ac:dyDescent="0.2">
      <c r="S180" s="10"/>
      <c r="T180" s="10"/>
      <c r="U180" s="10"/>
      <c r="V180" s="10"/>
      <c r="W180" s="10"/>
      <c r="X180" s="10"/>
      <c r="Y180" s="606"/>
    </row>
    <row r="181" spans="19:25" x14ac:dyDescent="0.2">
      <c r="S181" s="10"/>
      <c r="T181" s="10"/>
      <c r="U181" s="10"/>
      <c r="V181" s="10"/>
      <c r="W181" s="10"/>
      <c r="X181" s="10"/>
      <c r="Y181" s="606"/>
    </row>
    <row r="182" spans="19:25" x14ac:dyDescent="0.2">
      <c r="S182" s="10"/>
      <c r="T182" s="10"/>
      <c r="U182" s="10"/>
      <c r="V182" s="10"/>
      <c r="W182" s="10"/>
      <c r="X182" s="10"/>
      <c r="Y182" s="606"/>
    </row>
    <row r="183" spans="19:25" x14ac:dyDescent="0.2">
      <c r="S183" s="10"/>
      <c r="T183" s="10"/>
      <c r="U183" s="10"/>
      <c r="V183" s="10"/>
      <c r="W183" s="10"/>
      <c r="X183" s="10"/>
      <c r="Y183" s="606"/>
    </row>
    <row r="184" spans="19:25" x14ac:dyDescent="0.2">
      <c r="S184" s="10"/>
      <c r="T184" s="10"/>
      <c r="U184" s="10"/>
      <c r="V184" s="10"/>
      <c r="W184" s="10"/>
      <c r="X184" s="10"/>
      <c r="Y184" s="606"/>
    </row>
    <row r="185" spans="19:25" x14ac:dyDescent="0.2">
      <c r="S185" s="10"/>
      <c r="T185" s="10"/>
      <c r="U185" s="10"/>
      <c r="V185" s="10"/>
      <c r="W185" s="10"/>
      <c r="X185" s="10"/>
      <c r="Y185" s="606"/>
    </row>
    <row r="186" spans="19:25" x14ac:dyDescent="0.2">
      <c r="S186" s="10"/>
      <c r="T186" s="10"/>
      <c r="U186" s="10"/>
      <c r="V186" s="10"/>
      <c r="W186" s="10"/>
      <c r="X186" s="10"/>
      <c r="Y186" s="606"/>
    </row>
    <row r="187" spans="19:25" x14ac:dyDescent="0.2">
      <c r="S187" s="10"/>
      <c r="T187" s="10"/>
      <c r="U187" s="10"/>
      <c r="V187" s="10"/>
      <c r="W187" s="10"/>
      <c r="X187" s="10"/>
      <c r="Y187" s="606"/>
    </row>
    <row r="188" spans="19:25" x14ac:dyDescent="0.2">
      <c r="S188" s="10"/>
      <c r="T188" s="10"/>
      <c r="U188" s="10"/>
      <c r="V188" s="10"/>
      <c r="W188" s="10"/>
      <c r="X188" s="10"/>
      <c r="Y188" s="606"/>
    </row>
    <row r="189" spans="19:25" x14ac:dyDescent="0.2">
      <c r="S189" s="10"/>
      <c r="T189" s="10"/>
      <c r="U189" s="10"/>
      <c r="V189" s="10"/>
      <c r="W189" s="10"/>
      <c r="X189" s="10"/>
      <c r="Y189" s="606"/>
    </row>
    <row r="190" spans="19:25" x14ac:dyDescent="0.2">
      <c r="S190" s="10"/>
      <c r="T190" s="10"/>
      <c r="U190" s="10"/>
      <c r="V190" s="10"/>
      <c r="W190" s="10"/>
      <c r="X190" s="10"/>
      <c r="Y190" s="606"/>
    </row>
    <row r="191" spans="19:25" x14ac:dyDescent="0.2">
      <c r="S191" s="10"/>
      <c r="T191" s="10"/>
      <c r="U191" s="10"/>
      <c r="V191" s="10"/>
      <c r="W191" s="10"/>
      <c r="X191" s="10"/>
      <c r="Y191" s="606"/>
    </row>
    <row r="192" spans="19:25" x14ac:dyDescent="0.2">
      <c r="S192" s="10"/>
      <c r="T192" s="10"/>
      <c r="U192" s="10"/>
      <c r="V192" s="10"/>
      <c r="W192" s="10"/>
      <c r="X192" s="10"/>
      <c r="Y192" s="606"/>
    </row>
    <row r="193" spans="19:25" x14ac:dyDescent="0.2">
      <c r="S193" s="10"/>
      <c r="T193" s="10"/>
      <c r="U193" s="10"/>
      <c r="V193" s="10"/>
      <c r="W193" s="10"/>
      <c r="X193" s="10"/>
      <c r="Y193" s="606"/>
    </row>
    <row r="194" spans="19:25" x14ac:dyDescent="0.2">
      <c r="S194" s="10"/>
      <c r="T194" s="10"/>
      <c r="U194" s="10"/>
      <c r="V194" s="10"/>
      <c r="W194" s="10"/>
      <c r="X194" s="10"/>
      <c r="Y194" s="606"/>
    </row>
    <row r="195" spans="19:25" x14ac:dyDescent="0.2">
      <c r="S195" s="10"/>
      <c r="T195" s="10"/>
      <c r="U195" s="10"/>
      <c r="V195" s="10"/>
      <c r="W195" s="10"/>
      <c r="X195" s="10"/>
      <c r="Y195" s="606"/>
    </row>
    <row r="196" spans="19:25" x14ac:dyDescent="0.2">
      <c r="S196" s="10"/>
      <c r="T196" s="10"/>
      <c r="U196" s="10"/>
      <c r="V196" s="10"/>
      <c r="W196" s="10"/>
      <c r="X196" s="10"/>
      <c r="Y196" s="606"/>
    </row>
    <row r="197" spans="19:25" x14ac:dyDescent="0.2">
      <c r="S197" s="10"/>
      <c r="T197" s="10"/>
      <c r="U197" s="10"/>
      <c r="V197" s="10"/>
      <c r="W197" s="10"/>
      <c r="X197" s="10"/>
      <c r="Y197" s="606"/>
    </row>
    <row r="198" spans="19:25" x14ac:dyDescent="0.2">
      <c r="S198" s="10"/>
      <c r="T198" s="10"/>
      <c r="U198" s="10"/>
      <c r="V198" s="10"/>
      <c r="W198" s="10"/>
      <c r="X198" s="10"/>
      <c r="Y198" s="606"/>
    </row>
    <row r="199" spans="19:25" x14ac:dyDescent="0.2">
      <c r="S199" s="10"/>
      <c r="T199" s="10"/>
      <c r="U199" s="10"/>
      <c r="V199" s="10"/>
      <c r="W199" s="10"/>
      <c r="X199" s="10"/>
      <c r="Y199" s="606"/>
    </row>
    <row r="200" spans="19:25" x14ac:dyDescent="0.2">
      <c r="S200" s="10"/>
      <c r="T200" s="10"/>
      <c r="U200" s="10"/>
      <c r="V200" s="10"/>
      <c r="W200" s="10"/>
      <c r="X200" s="10"/>
      <c r="Y200" s="606"/>
    </row>
    <row r="201" spans="19:25" x14ac:dyDescent="0.2">
      <c r="S201" s="10"/>
      <c r="T201" s="10"/>
      <c r="U201" s="10"/>
      <c r="V201" s="10"/>
      <c r="W201" s="10"/>
      <c r="X201" s="10"/>
      <c r="Y201" s="606"/>
    </row>
    <row r="202" spans="19:25" x14ac:dyDescent="0.2">
      <c r="S202" s="10"/>
      <c r="T202" s="10"/>
      <c r="U202" s="10"/>
      <c r="V202" s="10"/>
      <c r="W202" s="10"/>
      <c r="X202" s="10"/>
      <c r="Y202" s="606"/>
    </row>
    <row r="203" spans="19:25" x14ac:dyDescent="0.2">
      <c r="S203" s="10"/>
      <c r="T203" s="10"/>
      <c r="U203" s="10"/>
      <c r="V203" s="10"/>
      <c r="W203" s="10"/>
      <c r="X203" s="10"/>
      <c r="Y203" s="606"/>
    </row>
    <row r="204" spans="19:25" x14ac:dyDescent="0.2">
      <c r="S204" s="10"/>
      <c r="T204" s="10"/>
      <c r="U204" s="10"/>
      <c r="V204" s="10"/>
      <c r="W204" s="10"/>
      <c r="X204" s="10"/>
      <c r="Y204" s="606"/>
    </row>
    <row r="205" spans="19:25" x14ac:dyDescent="0.2">
      <c r="S205" s="10"/>
      <c r="T205" s="10"/>
      <c r="U205" s="10"/>
      <c r="V205" s="10"/>
      <c r="W205" s="10"/>
      <c r="X205" s="10"/>
      <c r="Y205" s="606"/>
    </row>
    <row r="206" spans="19:25" x14ac:dyDescent="0.2">
      <c r="S206" s="10"/>
      <c r="T206" s="10"/>
      <c r="U206" s="10"/>
      <c r="V206" s="10"/>
      <c r="W206" s="10"/>
      <c r="X206" s="10"/>
      <c r="Y206" s="606"/>
    </row>
    <row r="207" spans="19:25" x14ac:dyDescent="0.2">
      <c r="S207" s="10"/>
      <c r="T207" s="10"/>
      <c r="U207" s="10"/>
      <c r="V207" s="10"/>
      <c r="W207" s="10"/>
      <c r="X207" s="10"/>
      <c r="Y207" s="606"/>
    </row>
    <row r="208" spans="19:25" x14ac:dyDescent="0.2">
      <c r="S208" s="10"/>
      <c r="T208" s="10"/>
      <c r="U208" s="10"/>
      <c r="V208" s="10"/>
      <c r="W208" s="10"/>
      <c r="X208" s="10"/>
      <c r="Y208" s="606"/>
    </row>
    <row r="209" spans="19:25" x14ac:dyDescent="0.2">
      <c r="S209" s="10"/>
      <c r="T209" s="10"/>
      <c r="U209" s="10"/>
      <c r="V209" s="10"/>
      <c r="W209" s="10"/>
      <c r="X209" s="10"/>
      <c r="Y209" s="606"/>
    </row>
    <row r="210" spans="19:25" x14ac:dyDescent="0.2">
      <c r="S210" s="10"/>
      <c r="T210" s="10"/>
      <c r="U210" s="10"/>
      <c r="V210" s="10"/>
      <c r="W210" s="10"/>
      <c r="X210" s="10"/>
      <c r="Y210" s="606"/>
    </row>
    <row r="211" spans="19:25" x14ac:dyDescent="0.2">
      <c r="S211" s="10"/>
      <c r="T211" s="10"/>
      <c r="U211" s="10"/>
      <c r="V211" s="10"/>
      <c r="W211" s="10"/>
      <c r="X211" s="10"/>
      <c r="Y211" s="606"/>
    </row>
    <row r="212" spans="19:25" x14ac:dyDescent="0.2">
      <c r="S212" s="10"/>
      <c r="T212" s="10"/>
      <c r="U212" s="10"/>
      <c r="V212" s="10"/>
      <c r="W212" s="10"/>
      <c r="X212" s="10"/>
      <c r="Y212" s="606"/>
    </row>
    <row r="213" spans="19:25" x14ac:dyDescent="0.2">
      <c r="S213" s="10"/>
      <c r="T213" s="10"/>
      <c r="U213" s="10"/>
      <c r="V213" s="10"/>
      <c r="W213" s="10"/>
      <c r="X213" s="10"/>
      <c r="Y213" s="606"/>
    </row>
    <row r="214" spans="19:25" x14ac:dyDescent="0.2">
      <c r="S214" s="10"/>
      <c r="T214" s="10"/>
      <c r="U214" s="10"/>
      <c r="V214" s="10"/>
      <c r="W214" s="10"/>
      <c r="X214" s="10"/>
      <c r="Y214" s="606"/>
    </row>
    <row r="215" spans="19:25" x14ac:dyDescent="0.2">
      <c r="S215" s="10"/>
      <c r="T215" s="10"/>
      <c r="U215" s="10"/>
      <c r="V215" s="10"/>
      <c r="W215" s="10"/>
      <c r="X215" s="10"/>
      <c r="Y215" s="606"/>
    </row>
    <row r="216" spans="19:25" x14ac:dyDescent="0.2">
      <c r="S216" s="10"/>
      <c r="T216" s="10"/>
      <c r="U216" s="10"/>
      <c r="V216" s="10"/>
      <c r="W216" s="10"/>
      <c r="X216" s="10"/>
      <c r="Y216" s="606"/>
    </row>
    <row r="217" spans="19:25" x14ac:dyDescent="0.2">
      <c r="S217" s="10"/>
      <c r="T217" s="10"/>
      <c r="U217" s="10"/>
      <c r="V217" s="10"/>
      <c r="W217" s="10"/>
      <c r="X217" s="10"/>
      <c r="Y217" s="606"/>
    </row>
    <row r="218" spans="19:25" x14ac:dyDescent="0.2">
      <c r="S218" s="10"/>
      <c r="T218" s="10"/>
      <c r="U218" s="10"/>
      <c r="V218" s="10"/>
      <c r="W218" s="10"/>
      <c r="X218" s="10"/>
      <c r="Y218" s="606"/>
    </row>
    <row r="219" spans="19:25" x14ac:dyDescent="0.2">
      <c r="S219" s="10"/>
      <c r="T219" s="10"/>
      <c r="U219" s="10"/>
      <c r="V219" s="10"/>
      <c r="W219" s="10"/>
      <c r="X219" s="10"/>
      <c r="Y219" s="606"/>
    </row>
    <row r="220" spans="19:25" x14ac:dyDescent="0.2">
      <c r="S220" s="10"/>
      <c r="T220" s="10"/>
      <c r="U220" s="10"/>
      <c r="V220" s="10"/>
      <c r="W220" s="10"/>
      <c r="X220" s="10"/>
      <c r="Y220" s="606"/>
    </row>
    <row r="221" spans="19:25" x14ac:dyDescent="0.2">
      <c r="S221" s="10"/>
      <c r="T221" s="10"/>
      <c r="U221" s="10"/>
      <c r="V221" s="10"/>
      <c r="W221" s="10"/>
      <c r="X221" s="10"/>
      <c r="Y221" s="606"/>
    </row>
    <row r="222" spans="19:25" x14ac:dyDescent="0.2">
      <c r="S222" s="10"/>
      <c r="T222" s="10"/>
      <c r="U222" s="10"/>
      <c r="V222" s="10"/>
      <c r="W222" s="10"/>
      <c r="X222" s="10"/>
      <c r="Y222" s="606"/>
    </row>
    <row r="223" spans="19:25" x14ac:dyDescent="0.2">
      <c r="S223" s="10"/>
      <c r="T223" s="10"/>
      <c r="U223" s="10"/>
      <c r="V223" s="10"/>
      <c r="W223" s="10"/>
      <c r="X223" s="10"/>
      <c r="Y223" s="606"/>
    </row>
    <row r="224" spans="19:25" x14ac:dyDescent="0.2">
      <c r="S224" s="10"/>
      <c r="T224" s="10"/>
      <c r="U224" s="10"/>
      <c r="V224" s="10"/>
      <c r="W224" s="10"/>
      <c r="X224" s="10"/>
      <c r="Y224" s="606"/>
    </row>
    <row r="225" spans="19:25" x14ac:dyDescent="0.2">
      <c r="S225" s="10"/>
      <c r="T225" s="10"/>
      <c r="U225" s="10"/>
      <c r="V225" s="10"/>
      <c r="W225" s="10"/>
      <c r="X225" s="10"/>
      <c r="Y225" s="606"/>
    </row>
    <row r="226" spans="19:25" x14ac:dyDescent="0.2">
      <c r="S226" s="10"/>
      <c r="T226" s="10"/>
      <c r="U226" s="10"/>
      <c r="V226" s="10"/>
      <c r="W226" s="10"/>
      <c r="X226" s="10"/>
      <c r="Y226" s="606"/>
    </row>
    <row r="227" spans="19:25" x14ac:dyDescent="0.2">
      <c r="S227" s="10"/>
      <c r="T227" s="10"/>
      <c r="U227" s="10"/>
      <c r="V227" s="10"/>
      <c r="W227" s="10"/>
      <c r="X227" s="10"/>
      <c r="Y227" s="606"/>
    </row>
    <row r="228" spans="19:25" x14ac:dyDescent="0.2">
      <c r="S228" s="10"/>
      <c r="T228" s="10"/>
      <c r="U228" s="10"/>
      <c r="V228" s="10"/>
      <c r="W228" s="10"/>
      <c r="X228" s="10"/>
      <c r="Y228" s="606"/>
    </row>
    <row r="229" spans="19:25" x14ac:dyDescent="0.2">
      <c r="S229" s="10"/>
      <c r="T229" s="10"/>
      <c r="U229" s="10"/>
      <c r="V229" s="10"/>
      <c r="W229" s="10"/>
      <c r="X229" s="10"/>
      <c r="Y229" s="606"/>
    </row>
    <row r="230" spans="19:25" x14ac:dyDescent="0.2">
      <c r="S230" s="10"/>
      <c r="T230" s="10"/>
      <c r="U230" s="10"/>
      <c r="V230" s="10"/>
      <c r="W230" s="10"/>
      <c r="X230" s="10"/>
      <c r="Y230" s="606"/>
    </row>
    <row r="231" spans="19:25" x14ac:dyDescent="0.2">
      <c r="S231" s="10"/>
      <c r="T231" s="10"/>
      <c r="U231" s="10"/>
      <c r="V231" s="10"/>
      <c r="W231" s="10"/>
      <c r="X231" s="10"/>
      <c r="Y231" s="606"/>
    </row>
    <row r="232" spans="19:25" x14ac:dyDescent="0.2">
      <c r="S232" s="10"/>
      <c r="T232" s="10"/>
      <c r="U232" s="10"/>
      <c r="V232" s="10"/>
      <c r="W232" s="10"/>
      <c r="X232" s="10"/>
      <c r="Y232" s="606"/>
    </row>
    <row r="233" spans="19:25" x14ac:dyDescent="0.2">
      <c r="S233" s="10"/>
      <c r="T233" s="10"/>
      <c r="U233" s="10"/>
      <c r="V233" s="10"/>
      <c r="W233" s="10"/>
      <c r="X233" s="10"/>
      <c r="Y233" s="606"/>
    </row>
    <row r="234" spans="19:25" x14ac:dyDescent="0.2">
      <c r="S234" s="10"/>
      <c r="T234" s="10"/>
      <c r="U234" s="10"/>
      <c r="V234" s="10"/>
      <c r="W234" s="10"/>
      <c r="X234" s="10"/>
      <c r="Y234" s="606"/>
    </row>
    <row r="235" spans="19:25" x14ac:dyDescent="0.2">
      <c r="S235" s="10"/>
      <c r="T235" s="10"/>
      <c r="U235" s="10"/>
      <c r="V235" s="10"/>
      <c r="W235" s="10"/>
      <c r="X235" s="10"/>
      <c r="Y235" s="606"/>
    </row>
    <row r="236" spans="19:25" x14ac:dyDescent="0.2">
      <c r="S236" s="10"/>
      <c r="T236" s="10"/>
      <c r="U236" s="10"/>
      <c r="V236" s="10"/>
      <c r="W236" s="10"/>
      <c r="X236" s="10"/>
      <c r="Y236" s="606"/>
    </row>
    <row r="237" spans="19:25" x14ac:dyDescent="0.2">
      <c r="S237" s="10"/>
      <c r="T237" s="10"/>
      <c r="U237" s="10"/>
      <c r="V237" s="10"/>
      <c r="W237" s="10"/>
      <c r="X237" s="10"/>
      <c r="Y237" s="606"/>
    </row>
    <row r="238" spans="19:25" x14ac:dyDescent="0.2">
      <c r="S238" s="10"/>
      <c r="T238" s="10"/>
      <c r="U238" s="10"/>
      <c r="V238" s="10"/>
      <c r="W238" s="10"/>
      <c r="X238" s="10"/>
      <c r="Y238" s="606"/>
    </row>
    <row r="239" spans="19:25" x14ac:dyDescent="0.2">
      <c r="S239" s="10"/>
      <c r="T239" s="10"/>
      <c r="U239" s="10"/>
      <c r="V239" s="10"/>
      <c r="W239" s="10"/>
      <c r="X239" s="10"/>
      <c r="Y239" s="606"/>
    </row>
    <row r="240" spans="19:25" x14ac:dyDescent="0.2">
      <c r="S240" s="10"/>
      <c r="T240" s="10"/>
      <c r="U240" s="10"/>
      <c r="V240" s="10"/>
      <c r="W240" s="10"/>
      <c r="X240" s="10"/>
      <c r="Y240" s="606"/>
    </row>
    <row r="241" spans="19:25" x14ac:dyDescent="0.2">
      <c r="S241" s="10"/>
      <c r="T241" s="10"/>
      <c r="U241" s="10"/>
      <c r="V241" s="10"/>
      <c r="W241" s="10"/>
      <c r="X241" s="10"/>
      <c r="Y241" s="606"/>
    </row>
    <row r="242" spans="19:25" x14ac:dyDescent="0.2">
      <c r="S242" s="10"/>
      <c r="T242" s="10"/>
      <c r="U242" s="10"/>
      <c r="V242" s="10"/>
      <c r="W242" s="10"/>
      <c r="X242" s="10"/>
      <c r="Y242" s="606"/>
    </row>
    <row r="243" spans="19:25" x14ac:dyDescent="0.2">
      <c r="S243" s="10"/>
      <c r="T243" s="10"/>
      <c r="U243" s="10"/>
      <c r="V243" s="10"/>
      <c r="W243" s="10"/>
      <c r="X243" s="10"/>
      <c r="Y243" s="606"/>
    </row>
    <row r="244" spans="19:25" x14ac:dyDescent="0.2">
      <c r="S244" s="10"/>
      <c r="T244" s="10"/>
      <c r="U244" s="10"/>
      <c r="V244" s="10"/>
      <c r="W244" s="10"/>
      <c r="X244" s="10"/>
      <c r="Y244" s="606"/>
    </row>
    <row r="245" spans="19:25" x14ac:dyDescent="0.2">
      <c r="S245" s="10"/>
      <c r="T245" s="10"/>
      <c r="U245" s="10"/>
      <c r="V245" s="10"/>
      <c r="W245" s="10"/>
      <c r="X245" s="10"/>
      <c r="Y245" s="606"/>
    </row>
    <row r="246" spans="19:25" x14ac:dyDescent="0.2">
      <c r="S246" s="10"/>
      <c r="T246" s="10"/>
      <c r="U246" s="10"/>
      <c r="V246" s="10"/>
      <c r="W246" s="10"/>
      <c r="X246" s="10"/>
      <c r="Y246" s="606"/>
    </row>
    <row r="247" spans="19:25" x14ac:dyDescent="0.2">
      <c r="S247" s="10"/>
      <c r="T247" s="10"/>
      <c r="U247" s="10"/>
      <c r="V247" s="10"/>
      <c r="W247" s="10"/>
      <c r="X247" s="10"/>
      <c r="Y247" s="606"/>
    </row>
    <row r="248" spans="19:25" x14ac:dyDescent="0.2">
      <c r="S248" s="10"/>
      <c r="T248" s="10"/>
      <c r="U248" s="10"/>
      <c r="V248" s="10"/>
      <c r="W248" s="10"/>
      <c r="X248" s="10"/>
      <c r="Y248" s="606"/>
    </row>
    <row r="249" spans="19:25" x14ac:dyDescent="0.2">
      <c r="S249" s="10"/>
      <c r="T249" s="10"/>
      <c r="U249" s="10"/>
      <c r="V249" s="10"/>
      <c r="W249" s="10"/>
      <c r="X249" s="10"/>
      <c r="Y249" s="606"/>
    </row>
    <row r="250" spans="19:25" x14ac:dyDescent="0.2">
      <c r="S250" s="10"/>
      <c r="T250" s="10"/>
      <c r="U250" s="10"/>
      <c r="V250" s="10"/>
      <c r="W250" s="10"/>
      <c r="X250" s="10"/>
      <c r="Y250" s="606"/>
    </row>
    <row r="251" spans="19:25" x14ac:dyDescent="0.2">
      <c r="S251" s="10"/>
      <c r="T251" s="10"/>
      <c r="U251" s="10"/>
      <c r="V251" s="10"/>
      <c r="W251" s="10"/>
      <c r="X251" s="10"/>
      <c r="Y251" s="606"/>
    </row>
    <row r="252" spans="19:25" x14ac:dyDescent="0.2">
      <c r="S252" s="10"/>
      <c r="T252" s="10"/>
      <c r="U252" s="10"/>
      <c r="V252" s="10"/>
      <c r="W252" s="10"/>
      <c r="X252" s="10"/>
      <c r="Y252" s="606"/>
    </row>
    <row r="253" spans="19:25" x14ac:dyDescent="0.2">
      <c r="S253" s="10"/>
      <c r="T253" s="10"/>
      <c r="U253" s="10"/>
      <c r="V253" s="10"/>
      <c r="W253" s="10"/>
      <c r="X253" s="10"/>
      <c r="Y253" s="606"/>
    </row>
    <row r="254" spans="19:25" x14ac:dyDescent="0.2">
      <c r="S254" s="10"/>
      <c r="T254" s="10"/>
      <c r="U254" s="10"/>
      <c r="V254" s="10"/>
      <c r="W254" s="10"/>
      <c r="X254" s="10"/>
      <c r="Y254" s="606"/>
    </row>
    <row r="255" spans="19:25" x14ac:dyDescent="0.2">
      <c r="S255" s="10"/>
      <c r="T255" s="10"/>
      <c r="U255" s="10"/>
      <c r="V255" s="10"/>
      <c r="W255" s="10"/>
      <c r="X255" s="10"/>
      <c r="Y255" s="606"/>
    </row>
    <row r="256" spans="19:25" x14ac:dyDescent="0.2">
      <c r="S256" s="10"/>
      <c r="T256" s="10"/>
      <c r="U256" s="10"/>
      <c r="V256" s="10"/>
      <c r="W256" s="10"/>
      <c r="X256" s="10"/>
      <c r="Y256" s="606"/>
    </row>
    <row r="257" spans="19:25" x14ac:dyDescent="0.2">
      <c r="S257" s="10"/>
      <c r="T257" s="10"/>
      <c r="U257" s="10"/>
      <c r="V257" s="10"/>
      <c r="W257" s="10"/>
      <c r="X257" s="10"/>
      <c r="Y257" s="606"/>
    </row>
    <row r="258" spans="19:25" x14ac:dyDescent="0.2">
      <c r="S258" s="10"/>
      <c r="T258" s="10"/>
      <c r="U258" s="10"/>
      <c r="V258" s="10"/>
      <c r="W258" s="10"/>
      <c r="X258" s="10"/>
      <c r="Y258" s="606"/>
    </row>
    <row r="259" spans="19:25" x14ac:dyDescent="0.2">
      <c r="S259" s="10"/>
      <c r="T259" s="10"/>
      <c r="U259" s="10"/>
      <c r="V259" s="10"/>
      <c r="W259" s="10"/>
      <c r="X259" s="10"/>
      <c r="Y259" s="606"/>
    </row>
    <row r="260" spans="19:25" x14ac:dyDescent="0.2">
      <c r="S260" s="10"/>
      <c r="T260" s="10"/>
      <c r="U260" s="10"/>
      <c r="V260" s="10"/>
      <c r="W260" s="10"/>
      <c r="X260" s="10"/>
      <c r="Y260" s="606"/>
    </row>
    <row r="261" spans="19:25" x14ac:dyDescent="0.2">
      <c r="S261" s="10"/>
      <c r="T261" s="10"/>
      <c r="U261" s="10"/>
      <c r="V261" s="10"/>
      <c r="W261" s="10"/>
      <c r="X261" s="10"/>
      <c r="Y261" s="606"/>
    </row>
    <row r="262" spans="19:25" x14ac:dyDescent="0.2">
      <c r="S262" s="10"/>
      <c r="T262" s="10"/>
      <c r="U262" s="10"/>
      <c r="V262" s="10"/>
      <c r="W262" s="10"/>
      <c r="X262" s="10"/>
      <c r="Y262" s="606"/>
    </row>
    <row r="263" spans="19:25" x14ac:dyDescent="0.2">
      <c r="S263" s="10"/>
      <c r="T263" s="10"/>
      <c r="U263" s="10"/>
      <c r="V263" s="10"/>
      <c r="W263" s="10"/>
      <c r="X263" s="10"/>
      <c r="Y263" s="606"/>
    </row>
    <row r="264" spans="19:25" x14ac:dyDescent="0.2">
      <c r="S264" s="10"/>
      <c r="T264" s="10"/>
      <c r="U264" s="10"/>
      <c r="V264" s="10"/>
      <c r="W264" s="10"/>
      <c r="X264" s="10"/>
      <c r="Y264" s="606"/>
    </row>
    <row r="265" spans="19:25" x14ac:dyDescent="0.2">
      <c r="S265" s="10"/>
      <c r="T265" s="10"/>
      <c r="U265" s="10"/>
      <c r="V265" s="10"/>
      <c r="W265" s="10"/>
      <c r="X265" s="10"/>
      <c r="Y265" s="606"/>
    </row>
    <row r="266" spans="19:25" x14ac:dyDescent="0.2">
      <c r="S266" s="10"/>
      <c r="T266" s="10"/>
      <c r="U266" s="10"/>
      <c r="V266" s="10"/>
      <c r="W266" s="10"/>
      <c r="X266" s="10"/>
      <c r="Y266" s="606"/>
    </row>
    <row r="267" spans="19:25" x14ac:dyDescent="0.2">
      <c r="S267" s="10"/>
      <c r="T267" s="10"/>
      <c r="U267" s="10"/>
      <c r="V267" s="10"/>
      <c r="W267" s="10"/>
      <c r="X267" s="10"/>
      <c r="Y267" s="606"/>
    </row>
    <row r="268" spans="19:25" x14ac:dyDescent="0.2">
      <c r="S268" s="10"/>
      <c r="T268" s="10"/>
      <c r="U268" s="10"/>
      <c r="V268" s="10"/>
      <c r="W268" s="10"/>
      <c r="X268" s="10"/>
      <c r="Y268" s="606"/>
    </row>
    <row r="269" spans="19:25" x14ac:dyDescent="0.2">
      <c r="S269" s="10"/>
      <c r="T269" s="10"/>
      <c r="U269" s="10"/>
      <c r="V269" s="10"/>
      <c r="W269" s="10"/>
      <c r="X269" s="10"/>
      <c r="Y269" s="606"/>
    </row>
    <row r="270" spans="19:25" x14ac:dyDescent="0.2">
      <c r="S270" s="10"/>
      <c r="T270" s="10"/>
      <c r="U270" s="10"/>
      <c r="V270" s="10"/>
      <c r="W270" s="10"/>
      <c r="X270" s="10"/>
      <c r="Y270" s="606"/>
    </row>
    <row r="271" spans="19:25" x14ac:dyDescent="0.2">
      <c r="S271" s="10"/>
      <c r="T271" s="10"/>
      <c r="U271" s="10"/>
      <c r="V271" s="10"/>
      <c r="W271" s="10"/>
      <c r="X271" s="10"/>
      <c r="Y271" s="606"/>
    </row>
    <row r="272" spans="19:25" x14ac:dyDescent="0.2">
      <c r="S272" s="10"/>
      <c r="T272" s="10"/>
      <c r="U272" s="10"/>
      <c r="V272" s="10"/>
      <c r="W272" s="10"/>
      <c r="X272" s="10"/>
      <c r="Y272" s="606"/>
    </row>
    <row r="273" spans="19:25" x14ac:dyDescent="0.2">
      <c r="S273" s="10"/>
      <c r="T273" s="10"/>
      <c r="U273" s="10"/>
      <c r="V273" s="10"/>
      <c r="W273" s="10"/>
      <c r="X273" s="10"/>
      <c r="Y273" s="606"/>
    </row>
    <row r="274" spans="19:25" x14ac:dyDescent="0.2">
      <c r="S274" s="10"/>
      <c r="T274" s="10"/>
      <c r="U274" s="10"/>
      <c r="V274" s="10"/>
      <c r="W274" s="10"/>
      <c r="X274" s="10"/>
      <c r="Y274" s="606"/>
    </row>
    <row r="275" spans="19:25" x14ac:dyDescent="0.2">
      <c r="S275" s="10"/>
      <c r="T275" s="10"/>
      <c r="U275" s="10"/>
      <c r="V275" s="10"/>
      <c r="W275" s="10"/>
      <c r="X275" s="10"/>
      <c r="Y275" s="606"/>
    </row>
    <row r="276" spans="19:25" x14ac:dyDescent="0.2">
      <c r="S276" s="10"/>
      <c r="T276" s="10"/>
      <c r="U276" s="10"/>
      <c r="V276" s="10"/>
      <c r="W276" s="10"/>
      <c r="X276" s="10"/>
      <c r="Y276" s="606"/>
    </row>
    <row r="277" spans="19:25" x14ac:dyDescent="0.2">
      <c r="S277" s="10"/>
      <c r="T277" s="10"/>
      <c r="U277" s="10"/>
      <c r="V277" s="10"/>
      <c r="W277" s="10"/>
      <c r="X277" s="10"/>
      <c r="Y277" s="606"/>
    </row>
    <row r="278" spans="19:25" x14ac:dyDescent="0.2">
      <c r="S278" s="10"/>
      <c r="T278" s="10"/>
      <c r="U278" s="10"/>
      <c r="V278" s="10"/>
      <c r="W278" s="10"/>
      <c r="X278" s="10"/>
      <c r="Y278" s="606"/>
    </row>
    <row r="279" spans="19:25" x14ac:dyDescent="0.2">
      <c r="S279" s="10"/>
      <c r="T279" s="10"/>
      <c r="U279" s="10"/>
      <c r="V279" s="10"/>
      <c r="W279" s="10"/>
      <c r="X279" s="10"/>
      <c r="Y279" s="606"/>
    </row>
    <row r="280" spans="19:25" x14ac:dyDescent="0.2">
      <c r="S280" s="10"/>
      <c r="T280" s="10"/>
      <c r="U280" s="10"/>
      <c r="V280" s="10"/>
      <c r="W280" s="10"/>
      <c r="X280" s="10"/>
      <c r="Y280" s="606"/>
    </row>
    <row r="281" spans="19:25" x14ac:dyDescent="0.2">
      <c r="S281" s="10"/>
      <c r="T281" s="10"/>
      <c r="U281" s="10"/>
      <c r="V281" s="10"/>
      <c r="W281" s="10"/>
      <c r="X281" s="10"/>
      <c r="Y281" s="606"/>
    </row>
    <row r="282" spans="19:25" x14ac:dyDescent="0.2">
      <c r="S282" s="10"/>
      <c r="T282" s="10"/>
      <c r="U282" s="10"/>
      <c r="V282" s="10"/>
      <c r="W282" s="10"/>
      <c r="X282" s="10"/>
      <c r="Y282" s="606"/>
    </row>
    <row r="283" spans="19:25" x14ac:dyDescent="0.2">
      <c r="S283" s="10"/>
      <c r="T283" s="10"/>
      <c r="U283" s="10"/>
      <c r="V283" s="10"/>
      <c r="W283" s="10"/>
      <c r="X283" s="10"/>
      <c r="Y283" s="606"/>
    </row>
    <row r="284" spans="19:25" x14ac:dyDescent="0.2">
      <c r="S284" s="10"/>
      <c r="T284" s="10"/>
      <c r="U284" s="10"/>
      <c r="V284" s="10"/>
      <c r="W284" s="10"/>
      <c r="X284" s="10"/>
      <c r="Y284" s="606"/>
    </row>
    <row r="285" spans="19:25" x14ac:dyDescent="0.2">
      <c r="S285" s="10"/>
      <c r="T285" s="10"/>
      <c r="U285" s="10"/>
      <c r="V285" s="10"/>
      <c r="W285" s="10"/>
      <c r="X285" s="10"/>
      <c r="Y285" s="606"/>
    </row>
    <row r="286" spans="19:25" x14ac:dyDescent="0.2">
      <c r="S286" s="10"/>
      <c r="T286" s="10"/>
      <c r="U286" s="10"/>
      <c r="V286" s="10"/>
      <c r="W286" s="10"/>
      <c r="X286" s="10"/>
      <c r="Y286" s="606"/>
    </row>
    <row r="287" spans="19:25" x14ac:dyDescent="0.2">
      <c r="S287" s="10"/>
      <c r="T287" s="10"/>
      <c r="U287" s="10"/>
      <c r="V287" s="10"/>
      <c r="W287" s="10"/>
      <c r="X287" s="10"/>
      <c r="Y287" s="606"/>
    </row>
    <row r="288" spans="19:25" x14ac:dyDescent="0.2">
      <c r="S288" s="10"/>
      <c r="T288" s="10"/>
      <c r="U288" s="10"/>
      <c r="V288" s="10"/>
      <c r="W288" s="10"/>
      <c r="X288" s="10"/>
      <c r="Y288" s="606"/>
    </row>
    <row r="289" spans="19:25" x14ac:dyDescent="0.2">
      <c r="S289" s="10"/>
      <c r="T289" s="10"/>
      <c r="U289" s="10"/>
      <c r="V289" s="10"/>
      <c r="W289" s="10"/>
      <c r="X289" s="10"/>
      <c r="Y289" s="606"/>
    </row>
    <row r="290" spans="19:25" x14ac:dyDescent="0.2">
      <c r="S290" s="10"/>
      <c r="T290" s="10"/>
      <c r="U290" s="10"/>
      <c r="V290" s="10"/>
      <c r="W290" s="10"/>
      <c r="X290" s="10"/>
      <c r="Y290" s="606"/>
    </row>
    <row r="291" spans="19:25" x14ac:dyDescent="0.2">
      <c r="S291" s="10"/>
      <c r="T291" s="10"/>
      <c r="U291" s="10"/>
      <c r="V291" s="10"/>
      <c r="W291" s="10"/>
      <c r="X291" s="10"/>
      <c r="Y291" s="606"/>
    </row>
    <row r="292" spans="19:25" x14ac:dyDescent="0.2">
      <c r="S292" s="10"/>
      <c r="T292" s="10"/>
      <c r="U292" s="10"/>
      <c r="V292" s="10"/>
      <c r="W292" s="10"/>
      <c r="X292" s="10"/>
      <c r="Y292" s="606"/>
    </row>
    <row r="293" spans="19:25" x14ac:dyDescent="0.2">
      <c r="S293" s="10"/>
      <c r="T293" s="10"/>
      <c r="U293" s="10"/>
      <c r="V293" s="10"/>
      <c r="W293" s="10"/>
      <c r="X293" s="10"/>
      <c r="Y293" s="606"/>
    </row>
    <row r="294" spans="19:25" x14ac:dyDescent="0.2">
      <c r="S294" s="10"/>
      <c r="T294" s="10"/>
      <c r="U294" s="10"/>
      <c r="V294" s="10"/>
      <c r="W294" s="10"/>
      <c r="X294" s="10"/>
      <c r="Y294" s="606"/>
    </row>
    <row r="295" spans="19:25" x14ac:dyDescent="0.2">
      <c r="S295" s="10"/>
      <c r="T295" s="10"/>
      <c r="U295" s="10"/>
      <c r="V295" s="10"/>
      <c r="W295" s="10"/>
      <c r="X295" s="10"/>
      <c r="Y295" s="606"/>
    </row>
    <row r="296" spans="19:25" x14ac:dyDescent="0.2">
      <c r="S296" s="10"/>
      <c r="T296" s="10"/>
      <c r="U296" s="10"/>
      <c r="V296" s="10"/>
      <c r="W296" s="10"/>
      <c r="X296" s="10"/>
      <c r="Y296" s="606"/>
    </row>
    <row r="297" spans="19:25" x14ac:dyDescent="0.2">
      <c r="S297" s="10"/>
      <c r="T297" s="10"/>
      <c r="U297" s="10"/>
      <c r="V297" s="10"/>
      <c r="W297" s="10"/>
      <c r="X297" s="10"/>
      <c r="Y297" s="606"/>
    </row>
    <row r="298" spans="19:25" x14ac:dyDescent="0.2">
      <c r="S298" s="10"/>
      <c r="T298" s="10"/>
      <c r="U298" s="10"/>
      <c r="V298" s="10"/>
      <c r="W298" s="10"/>
      <c r="X298" s="10"/>
      <c r="Y298" s="606"/>
    </row>
    <row r="299" spans="19:25" x14ac:dyDescent="0.2">
      <c r="S299" s="10"/>
      <c r="T299" s="10"/>
      <c r="U299" s="10"/>
      <c r="V299" s="10"/>
      <c r="W299" s="10"/>
      <c r="X299" s="10"/>
      <c r="Y299" s="606"/>
    </row>
    <row r="300" spans="19:25" x14ac:dyDescent="0.2">
      <c r="S300" s="10"/>
      <c r="T300" s="10"/>
      <c r="U300" s="10"/>
      <c r="V300" s="10"/>
      <c r="W300" s="10"/>
      <c r="X300" s="10"/>
      <c r="Y300" s="606"/>
    </row>
    <row r="301" spans="19:25" x14ac:dyDescent="0.2">
      <c r="S301" s="10"/>
      <c r="T301" s="10"/>
      <c r="U301" s="10"/>
      <c r="V301" s="10"/>
      <c r="W301" s="10"/>
      <c r="X301" s="10"/>
      <c r="Y301" s="606"/>
    </row>
    <row r="302" spans="19:25" x14ac:dyDescent="0.2">
      <c r="S302" s="10"/>
      <c r="T302" s="10"/>
      <c r="U302" s="10"/>
      <c r="V302" s="10"/>
      <c r="W302" s="10"/>
      <c r="X302" s="10"/>
      <c r="Y302" s="606"/>
    </row>
    <row r="303" spans="19:25" x14ac:dyDescent="0.2">
      <c r="S303" s="10"/>
      <c r="T303" s="10"/>
      <c r="U303" s="10"/>
      <c r="V303" s="10"/>
      <c r="W303" s="10"/>
      <c r="X303" s="10"/>
      <c r="Y303" s="606"/>
    </row>
    <row r="304" spans="19:25" x14ac:dyDescent="0.2">
      <c r="S304" s="10"/>
      <c r="T304" s="10"/>
      <c r="U304" s="10"/>
      <c r="V304" s="10"/>
      <c r="W304" s="10"/>
      <c r="X304" s="10"/>
      <c r="Y304" s="606"/>
    </row>
    <row r="305" spans="19:25" x14ac:dyDescent="0.2">
      <c r="S305" s="10"/>
      <c r="T305" s="10"/>
      <c r="U305" s="10"/>
      <c r="V305" s="10"/>
      <c r="W305" s="10"/>
      <c r="X305" s="10"/>
      <c r="Y305" s="606"/>
    </row>
    <row r="306" spans="19:25" x14ac:dyDescent="0.2">
      <c r="S306" s="10"/>
      <c r="T306" s="10"/>
      <c r="U306" s="10"/>
      <c r="V306" s="10"/>
      <c r="W306" s="10"/>
      <c r="X306" s="10"/>
      <c r="Y306" s="606"/>
    </row>
    <row r="307" spans="19:25" x14ac:dyDescent="0.2">
      <c r="S307" s="10"/>
      <c r="T307" s="10"/>
      <c r="U307" s="10"/>
      <c r="V307" s="10"/>
      <c r="W307" s="10"/>
      <c r="X307" s="10"/>
      <c r="Y307" s="606"/>
    </row>
    <row r="308" spans="19:25" x14ac:dyDescent="0.2">
      <c r="S308" s="10"/>
      <c r="T308" s="10"/>
      <c r="U308" s="10"/>
      <c r="V308" s="10"/>
      <c r="W308" s="10"/>
      <c r="X308" s="10"/>
      <c r="Y308" s="606"/>
    </row>
    <row r="309" spans="19:25" x14ac:dyDescent="0.2">
      <c r="S309" s="10"/>
      <c r="T309" s="10"/>
      <c r="U309" s="10"/>
      <c r="V309" s="10"/>
      <c r="W309" s="10"/>
      <c r="X309" s="10"/>
      <c r="Y309" s="606"/>
    </row>
    <row r="310" spans="19:25" x14ac:dyDescent="0.2">
      <c r="S310" s="10"/>
      <c r="T310" s="10"/>
      <c r="U310" s="10"/>
      <c r="V310" s="10"/>
      <c r="W310" s="10"/>
      <c r="X310" s="10"/>
      <c r="Y310" s="606"/>
    </row>
    <row r="311" spans="19:25" x14ac:dyDescent="0.2">
      <c r="S311" s="10"/>
      <c r="T311" s="10"/>
      <c r="U311" s="10"/>
      <c r="V311" s="10"/>
      <c r="W311" s="10"/>
      <c r="X311" s="10"/>
      <c r="Y311" s="606"/>
    </row>
    <row r="312" spans="19:25" x14ac:dyDescent="0.2">
      <c r="S312" s="10"/>
      <c r="T312" s="10"/>
      <c r="U312" s="10"/>
      <c r="V312" s="10"/>
      <c r="W312" s="10"/>
      <c r="X312" s="10"/>
      <c r="Y312" s="606"/>
    </row>
    <row r="313" spans="19:25" x14ac:dyDescent="0.2">
      <c r="S313" s="10"/>
      <c r="T313" s="10"/>
      <c r="U313" s="10"/>
      <c r="V313" s="10"/>
      <c r="W313" s="10"/>
      <c r="X313" s="10"/>
      <c r="Y313" s="606"/>
    </row>
    <row r="314" spans="19:25" x14ac:dyDescent="0.2">
      <c r="S314" s="10"/>
      <c r="T314" s="10"/>
      <c r="U314" s="10"/>
      <c r="V314" s="10"/>
      <c r="W314" s="10"/>
      <c r="X314" s="10"/>
      <c r="Y314" s="606"/>
    </row>
    <row r="315" spans="19:25" x14ac:dyDescent="0.2">
      <c r="S315" s="10"/>
      <c r="T315" s="10"/>
      <c r="U315" s="10"/>
      <c r="V315" s="10"/>
      <c r="W315" s="10"/>
      <c r="X315" s="10"/>
      <c r="Y315" s="606"/>
    </row>
    <row r="316" spans="19:25" x14ac:dyDescent="0.2">
      <c r="S316" s="10"/>
      <c r="T316" s="10"/>
      <c r="U316" s="10"/>
      <c r="V316" s="10"/>
      <c r="W316" s="10"/>
      <c r="X316" s="10"/>
      <c r="Y316" s="606"/>
    </row>
    <row r="317" spans="19:25" x14ac:dyDescent="0.2">
      <c r="S317" s="10"/>
      <c r="T317" s="10"/>
      <c r="U317" s="10"/>
      <c r="V317" s="10"/>
      <c r="W317" s="10"/>
      <c r="X317" s="10"/>
      <c r="Y317" s="606"/>
    </row>
    <row r="318" spans="19:25" x14ac:dyDescent="0.2">
      <c r="S318" s="10"/>
      <c r="T318" s="10"/>
      <c r="U318" s="10"/>
      <c r="V318" s="10"/>
      <c r="W318" s="10"/>
      <c r="X318" s="10"/>
      <c r="Y318" s="606"/>
    </row>
    <row r="319" spans="19:25" x14ac:dyDescent="0.2">
      <c r="S319" s="10"/>
      <c r="T319" s="10"/>
      <c r="U319" s="10"/>
      <c r="V319" s="10"/>
      <c r="W319" s="10"/>
      <c r="X319" s="10"/>
      <c r="Y319" s="606"/>
    </row>
    <row r="320" spans="19:25" x14ac:dyDescent="0.2">
      <c r="S320" s="10"/>
      <c r="T320" s="10"/>
      <c r="U320" s="10"/>
      <c r="V320" s="10"/>
      <c r="W320" s="10"/>
      <c r="X320" s="10"/>
      <c r="Y320" s="606"/>
    </row>
    <row r="321" spans="19:25" x14ac:dyDescent="0.2">
      <c r="S321" s="10"/>
      <c r="T321" s="10"/>
      <c r="U321" s="10"/>
      <c r="V321" s="10"/>
      <c r="W321" s="10"/>
      <c r="X321" s="10"/>
      <c r="Y321" s="606"/>
    </row>
    <row r="322" spans="19:25" x14ac:dyDescent="0.2">
      <c r="S322" s="10"/>
      <c r="T322" s="10"/>
      <c r="U322" s="10"/>
      <c r="V322" s="10"/>
      <c r="W322" s="10"/>
      <c r="X322" s="10"/>
      <c r="Y322" s="606"/>
    </row>
    <row r="323" spans="19:25" x14ac:dyDescent="0.2">
      <c r="S323" s="10"/>
      <c r="T323" s="10"/>
      <c r="U323" s="10"/>
      <c r="V323" s="10"/>
      <c r="W323" s="10"/>
      <c r="X323" s="10"/>
      <c r="Y323" s="606"/>
    </row>
    <row r="324" spans="19:25" x14ac:dyDescent="0.2">
      <c r="S324" s="10"/>
      <c r="T324" s="10"/>
      <c r="U324" s="10"/>
      <c r="V324" s="10"/>
      <c r="W324" s="10"/>
      <c r="X324" s="10"/>
      <c r="Y324" s="606"/>
    </row>
    <row r="325" spans="19:25" x14ac:dyDescent="0.2">
      <c r="S325" s="10"/>
      <c r="T325" s="10"/>
      <c r="U325" s="10"/>
      <c r="V325" s="10"/>
      <c r="W325" s="10"/>
      <c r="X325" s="10"/>
      <c r="Y325" s="606"/>
    </row>
    <row r="326" spans="19:25" x14ac:dyDescent="0.2">
      <c r="S326" s="10"/>
      <c r="T326" s="10"/>
      <c r="U326" s="10"/>
      <c r="V326" s="10"/>
      <c r="W326" s="10"/>
      <c r="X326" s="10"/>
      <c r="Y326" s="606"/>
    </row>
    <row r="327" spans="19:25" x14ac:dyDescent="0.2">
      <c r="S327" s="10"/>
      <c r="T327" s="10"/>
      <c r="U327" s="10"/>
      <c r="V327" s="10"/>
      <c r="W327" s="10"/>
      <c r="X327" s="10"/>
      <c r="Y327" s="606"/>
    </row>
    <row r="328" spans="19:25" x14ac:dyDescent="0.2">
      <c r="S328" s="10"/>
      <c r="T328" s="10"/>
      <c r="U328" s="10"/>
      <c r="V328" s="10"/>
      <c r="W328" s="10"/>
      <c r="X328" s="10"/>
      <c r="Y328" s="606"/>
    </row>
    <row r="329" spans="19:25" x14ac:dyDescent="0.2">
      <c r="S329" s="10"/>
      <c r="T329" s="10"/>
      <c r="U329" s="10"/>
      <c r="V329" s="10"/>
      <c r="W329" s="10"/>
      <c r="X329" s="10"/>
      <c r="Y329" s="606"/>
    </row>
    <row r="330" spans="19:25" x14ac:dyDescent="0.2">
      <c r="S330" s="10"/>
      <c r="T330" s="10"/>
      <c r="U330" s="10"/>
      <c r="V330" s="10"/>
      <c r="W330" s="10"/>
      <c r="X330" s="10"/>
      <c r="Y330" s="606"/>
    </row>
    <row r="331" spans="19:25" x14ac:dyDescent="0.2">
      <c r="S331" s="10"/>
      <c r="T331" s="10"/>
      <c r="U331" s="10"/>
      <c r="V331" s="10"/>
      <c r="W331" s="10"/>
      <c r="X331" s="10"/>
      <c r="Y331" s="606"/>
    </row>
    <row r="332" spans="19:25" x14ac:dyDescent="0.2">
      <c r="S332" s="10"/>
      <c r="T332" s="10"/>
      <c r="U332" s="10"/>
      <c r="V332" s="10"/>
      <c r="W332" s="10"/>
      <c r="X332" s="10"/>
      <c r="Y332" s="606"/>
    </row>
    <row r="333" spans="19:25" x14ac:dyDescent="0.2">
      <c r="S333" s="10"/>
      <c r="T333" s="10"/>
      <c r="U333" s="10"/>
      <c r="V333" s="10"/>
      <c r="W333" s="10"/>
      <c r="X333" s="10"/>
      <c r="Y333" s="606"/>
    </row>
    <row r="334" spans="19:25" x14ac:dyDescent="0.2">
      <c r="S334" s="10"/>
      <c r="T334" s="10"/>
      <c r="U334" s="10"/>
      <c r="V334" s="10"/>
      <c r="W334" s="10"/>
      <c r="X334" s="10"/>
      <c r="Y334" s="606"/>
    </row>
    <row r="335" spans="19:25" x14ac:dyDescent="0.2">
      <c r="S335" s="10"/>
      <c r="T335" s="10"/>
      <c r="U335" s="10"/>
      <c r="V335" s="10"/>
      <c r="W335" s="10"/>
      <c r="X335" s="10"/>
      <c r="Y335" s="606"/>
    </row>
    <row r="336" spans="19:25" x14ac:dyDescent="0.2">
      <c r="S336" s="10"/>
      <c r="T336" s="10"/>
      <c r="U336" s="10"/>
      <c r="V336" s="10"/>
      <c r="W336" s="10"/>
      <c r="X336" s="10"/>
      <c r="Y336" s="606"/>
    </row>
    <row r="337" spans="19:25" x14ac:dyDescent="0.2">
      <c r="S337" s="10"/>
      <c r="T337" s="10"/>
      <c r="U337" s="10"/>
      <c r="V337" s="10"/>
      <c r="W337" s="10"/>
      <c r="X337" s="10"/>
      <c r="Y337" s="606"/>
    </row>
    <row r="338" spans="19:25" x14ac:dyDescent="0.2">
      <c r="S338" s="10"/>
      <c r="T338" s="10"/>
      <c r="U338" s="10"/>
      <c r="V338" s="10"/>
      <c r="W338" s="10"/>
      <c r="X338" s="10"/>
      <c r="Y338" s="606"/>
    </row>
    <row r="339" spans="19:25" x14ac:dyDescent="0.2">
      <c r="S339" s="10"/>
      <c r="T339" s="10"/>
      <c r="U339" s="10"/>
      <c r="V339" s="10"/>
      <c r="W339" s="10"/>
      <c r="X339" s="10"/>
      <c r="Y339" s="606"/>
    </row>
    <row r="340" spans="19:25" x14ac:dyDescent="0.2">
      <c r="S340" s="10"/>
      <c r="T340" s="10"/>
      <c r="U340" s="10"/>
      <c r="V340" s="10"/>
      <c r="W340" s="10"/>
      <c r="X340" s="10"/>
      <c r="Y340" s="606"/>
    </row>
    <row r="341" spans="19:25" x14ac:dyDescent="0.2">
      <c r="S341" s="10"/>
      <c r="T341" s="10"/>
      <c r="U341" s="10"/>
      <c r="V341" s="10"/>
      <c r="W341" s="10"/>
      <c r="X341" s="10"/>
      <c r="Y341" s="606"/>
    </row>
    <row r="342" spans="19:25" x14ac:dyDescent="0.2">
      <c r="S342" s="10"/>
      <c r="T342" s="10"/>
      <c r="U342" s="10"/>
      <c r="V342" s="10"/>
      <c r="W342" s="10"/>
      <c r="X342" s="10"/>
      <c r="Y342" s="606"/>
    </row>
    <row r="343" spans="19:25" x14ac:dyDescent="0.2">
      <c r="S343" s="10"/>
      <c r="T343" s="10"/>
      <c r="U343" s="10"/>
      <c r="V343" s="10"/>
      <c r="W343" s="10"/>
      <c r="X343" s="10"/>
      <c r="Y343" s="606"/>
    </row>
    <row r="344" spans="19:25" x14ac:dyDescent="0.2">
      <c r="S344" s="10"/>
      <c r="T344" s="10"/>
      <c r="U344" s="10"/>
      <c r="V344" s="10"/>
      <c r="W344" s="10"/>
      <c r="X344" s="10"/>
      <c r="Y344" s="606"/>
    </row>
    <row r="345" spans="19:25" x14ac:dyDescent="0.2">
      <c r="S345" s="10"/>
      <c r="T345" s="10"/>
      <c r="U345" s="10"/>
      <c r="V345" s="10"/>
      <c r="W345" s="10"/>
      <c r="X345" s="10"/>
      <c r="Y345" s="606"/>
    </row>
    <row r="346" spans="19:25" x14ac:dyDescent="0.2">
      <c r="S346" s="10"/>
      <c r="T346" s="10"/>
      <c r="U346" s="10"/>
      <c r="V346" s="10"/>
      <c r="W346" s="10"/>
      <c r="X346" s="10"/>
      <c r="Y346" s="606"/>
    </row>
    <row r="347" spans="19:25" x14ac:dyDescent="0.2">
      <c r="S347" s="10"/>
      <c r="T347" s="10"/>
      <c r="U347" s="10"/>
      <c r="V347" s="10"/>
      <c r="W347" s="10"/>
      <c r="X347" s="10"/>
      <c r="Y347" s="606"/>
    </row>
    <row r="348" spans="19:25" x14ac:dyDescent="0.2">
      <c r="S348" s="10"/>
      <c r="T348" s="10"/>
      <c r="U348" s="10"/>
      <c r="V348" s="10"/>
      <c r="W348" s="10"/>
      <c r="X348" s="10"/>
      <c r="Y348" s="606"/>
    </row>
    <row r="349" spans="19:25" x14ac:dyDescent="0.2">
      <c r="S349" s="10"/>
      <c r="T349" s="10"/>
      <c r="U349" s="10"/>
      <c r="V349" s="10"/>
      <c r="W349" s="10"/>
      <c r="X349" s="10"/>
      <c r="Y349" s="606"/>
    </row>
    <row r="350" spans="19:25" x14ac:dyDescent="0.2">
      <c r="S350" s="10"/>
      <c r="T350" s="10"/>
      <c r="U350" s="10"/>
      <c r="V350" s="10"/>
      <c r="W350" s="10"/>
      <c r="X350" s="10"/>
      <c r="Y350" s="606"/>
    </row>
    <row r="351" spans="19:25" x14ac:dyDescent="0.2">
      <c r="S351" s="10"/>
      <c r="T351" s="10"/>
      <c r="U351" s="10"/>
      <c r="V351" s="10"/>
      <c r="W351" s="10"/>
      <c r="X351" s="10"/>
      <c r="Y351" s="606"/>
    </row>
    <row r="352" spans="19:25" x14ac:dyDescent="0.2">
      <c r="S352" s="10"/>
      <c r="T352" s="10"/>
      <c r="U352" s="10"/>
      <c r="V352" s="10"/>
      <c r="W352" s="10"/>
      <c r="X352" s="10"/>
      <c r="Y352" s="606"/>
    </row>
    <row r="353" spans="19:25" x14ac:dyDescent="0.2">
      <c r="S353" s="10"/>
      <c r="T353" s="10"/>
      <c r="U353" s="10"/>
      <c r="V353" s="10"/>
      <c r="W353" s="10"/>
      <c r="X353" s="10"/>
      <c r="Y353" s="606"/>
    </row>
    <row r="354" spans="19:25" x14ac:dyDescent="0.2">
      <c r="S354" s="10"/>
      <c r="T354" s="10"/>
      <c r="U354" s="10"/>
      <c r="V354" s="10"/>
      <c r="W354" s="10"/>
      <c r="X354" s="10"/>
      <c r="Y354" s="606"/>
    </row>
    <row r="355" spans="19:25" x14ac:dyDescent="0.2">
      <c r="S355" s="10"/>
      <c r="T355" s="10"/>
      <c r="U355" s="10"/>
      <c r="V355" s="10"/>
      <c r="W355" s="10"/>
      <c r="X355" s="10"/>
      <c r="Y355" s="606"/>
    </row>
    <row r="356" spans="19:25" x14ac:dyDescent="0.2">
      <c r="S356" s="10"/>
      <c r="T356" s="10"/>
      <c r="U356" s="10"/>
      <c r="V356" s="10"/>
      <c r="W356" s="10"/>
      <c r="X356" s="10"/>
      <c r="Y356" s="606"/>
    </row>
    <row r="357" spans="19:25" x14ac:dyDescent="0.2">
      <c r="S357" s="10"/>
      <c r="T357" s="10"/>
      <c r="U357" s="10"/>
      <c r="V357" s="10"/>
      <c r="W357" s="10"/>
      <c r="X357" s="10"/>
      <c r="Y357" s="606"/>
    </row>
    <row r="358" spans="19:25" x14ac:dyDescent="0.2">
      <c r="S358" s="10"/>
      <c r="T358" s="10"/>
      <c r="U358" s="10"/>
      <c r="V358" s="10"/>
      <c r="W358" s="10"/>
      <c r="X358" s="10"/>
      <c r="Y358" s="606"/>
    </row>
    <row r="359" spans="19:25" x14ac:dyDescent="0.2">
      <c r="S359" s="10"/>
      <c r="T359" s="10"/>
      <c r="U359" s="10"/>
      <c r="V359" s="10"/>
      <c r="W359" s="10"/>
      <c r="X359" s="10"/>
      <c r="Y359" s="606"/>
    </row>
    <row r="360" spans="19:25" x14ac:dyDescent="0.2">
      <c r="S360" s="10"/>
      <c r="T360" s="10"/>
      <c r="U360" s="10"/>
      <c r="V360" s="10"/>
      <c r="W360" s="10"/>
      <c r="X360" s="10"/>
      <c r="Y360" s="606"/>
    </row>
    <row r="361" spans="19:25" x14ac:dyDescent="0.2">
      <c r="S361" s="10"/>
      <c r="T361" s="10"/>
      <c r="U361" s="10"/>
      <c r="V361" s="10"/>
      <c r="W361" s="10"/>
      <c r="X361" s="10"/>
      <c r="Y361" s="606"/>
    </row>
    <row r="362" spans="19:25" x14ac:dyDescent="0.2">
      <c r="S362" s="10"/>
      <c r="T362" s="10"/>
      <c r="U362" s="10"/>
      <c r="V362" s="10"/>
      <c r="W362" s="10"/>
      <c r="X362" s="10"/>
      <c r="Y362" s="606"/>
    </row>
    <row r="363" spans="19:25" x14ac:dyDescent="0.2">
      <c r="S363" s="10"/>
      <c r="T363" s="10"/>
      <c r="U363" s="10"/>
      <c r="V363" s="10"/>
      <c r="W363" s="10"/>
      <c r="X363" s="10"/>
      <c r="Y363" s="606"/>
    </row>
    <row r="364" spans="19:25" x14ac:dyDescent="0.2">
      <c r="S364" s="10"/>
      <c r="T364" s="10"/>
      <c r="U364" s="10"/>
      <c r="V364" s="10"/>
      <c r="W364" s="10"/>
      <c r="X364" s="10"/>
      <c r="Y364" s="606"/>
    </row>
    <row r="365" spans="19:25" x14ac:dyDescent="0.2">
      <c r="S365" s="10"/>
      <c r="T365" s="10"/>
      <c r="U365" s="10"/>
      <c r="V365" s="10"/>
      <c r="W365" s="10"/>
      <c r="X365" s="10"/>
      <c r="Y365" s="606"/>
    </row>
    <row r="366" spans="19:25" x14ac:dyDescent="0.2">
      <c r="S366" s="10"/>
      <c r="T366" s="10"/>
      <c r="U366" s="10"/>
      <c r="V366" s="10"/>
      <c r="W366" s="10"/>
      <c r="X366" s="10"/>
      <c r="Y366" s="606"/>
    </row>
    <row r="367" spans="19:25" x14ac:dyDescent="0.2">
      <c r="S367" s="10"/>
      <c r="T367" s="10"/>
      <c r="U367" s="10"/>
      <c r="V367" s="10"/>
      <c r="W367" s="10"/>
      <c r="X367" s="10"/>
      <c r="Y367" s="606"/>
    </row>
    <row r="368" spans="19:25" x14ac:dyDescent="0.2">
      <c r="S368" s="10"/>
      <c r="T368" s="10"/>
      <c r="U368" s="10"/>
      <c r="V368" s="10"/>
      <c r="W368" s="10"/>
      <c r="X368" s="10"/>
      <c r="Y368" s="606"/>
    </row>
    <row r="369" spans="19:25" x14ac:dyDescent="0.2">
      <c r="S369" s="10"/>
      <c r="T369" s="10"/>
      <c r="U369" s="10"/>
      <c r="V369" s="10"/>
      <c r="W369" s="10"/>
      <c r="X369" s="10"/>
      <c r="Y369" s="606"/>
    </row>
    <row r="370" spans="19:25" x14ac:dyDescent="0.2">
      <c r="S370" s="10"/>
      <c r="T370" s="10"/>
      <c r="U370" s="10"/>
      <c r="V370" s="10"/>
      <c r="W370" s="10"/>
      <c r="X370" s="10"/>
      <c r="Y370" s="606"/>
    </row>
    <row r="371" spans="19:25" x14ac:dyDescent="0.2">
      <c r="S371" s="10"/>
      <c r="T371" s="10"/>
      <c r="U371" s="10"/>
      <c r="V371" s="10"/>
      <c r="W371" s="10"/>
      <c r="X371" s="10"/>
      <c r="Y371" s="606"/>
    </row>
    <row r="372" spans="19:25" x14ac:dyDescent="0.2">
      <c r="S372" s="10"/>
      <c r="T372" s="10"/>
      <c r="U372" s="10"/>
      <c r="V372" s="10"/>
      <c r="W372" s="10"/>
      <c r="X372" s="10"/>
      <c r="Y372" s="606"/>
    </row>
    <row r="373" spans="19:25" x14ac:dyDescent="0.2">
      <c r="S373" s="10"/>
      <c r="T373" s="10"/>
      <c r="U373" s="10"/>
      <c r="V373" s="10"/>
      <c r="W373" s="10"/>
      <c r="X373" s="10"/>
      <c r="Y373" s="606"/>
    </row>
    <row r="374" spans="19:25" x14ac:dyDescent="0.2">
      <c r="S374" s="10"/>
      <c r="T374" s="10"/>
      <c r="U374" s="10"/>
      <c r="V374" s="10"/>
      <c r="W374" s="10"/>
      <c r="X374" s="10"/>
      <c r="Y374" s="606"/>
    </row>
    <row r="375" spans="19:25" x14ac:dyDescent="0.2">
      <c r="S375" s="10"/>
      <c r="T375" s="10"/>
      <c r="U375" s="10"/>
      <c r="V375" s="10"/>
      <c r="W375" s="10"/>
      <c r="X375" s="10"/>
      <c r="Y375" s="606"/>
    </row>
    <row r="376" spans="19:25" x14ac:dyDescent="0.2">
      <c r="S376" s="10"/>
      <c r="T376" s="10"/>
      <c r="U376" s="10"/>
      <c r="V376" s="10"/>
      <c r="W376" s="10"/>
      <c r="X376" s="10"/>
      <c r="Y376" s="606"/>
    </row>
    <row r="377" spans="19:25" x14ac:dyDescent="0.2">
      <c r="S377" s="10"/>
      <c r="T377" s="10"/>
      <c r="U377" s="10"/>
      <c r="V377" s="10"/>
      <c r="W377" s="10"/>
      <c r="X377" s="10"/>
      <c r="Y377" s="606"/>
    </row>
    <row r="378" spans="19:25" x14ac:dyDescent="0.2">
      <c r="S378" s="10"/>
      <c r="T378" s="10"/>
      <c r="U378" s="10"/>
      <c r="V378" s="10"/>
      <c r="W378" s="10"/>
      <c r="X378" s="10"/>
      <c r="Y378" s="606"/>
    </row>
    <row r="379" spans="19:25" x14ac:dyDescent="0.2">
      <c r="S379" s="10"/>
      <c r="T379" s="10"/>
      <c r="U379" s="10"/>
      <c r="V379" s="10"/>
      <c r="W379" s="10"/>
      <c r="X379" s="10"/>
      <c r="Y379" s="606"/>
    </row>
    <row r="380" spans="19:25" x14ac:dyDescent="0.2">
      <c r="S380" s="10"/>
      <c r="T380" s="10"/>
      <c r="U380" s="10"/>
      <c r="V380" s="10"/>
      <c r="W380" s="10"/>
      <c r="X380" s="10"/>
      <c r="Y380" s="606"/>
    </row>
    <row r="381" spans="19:25" x14ac:dyDescent="0.2">
      <c r="S381" s="10"/>
      <c r="T381" s="10"/>
      <c r="U381" s="10"/>
      <c r="V381" s="10"/>
      <c r="W381" s="10"/>
      <c r="X381" s="10"/>
      <c r="Y381" s="606"/>
    </row>
  </sheetData>
  <mergeCells count="26">
    <mergeCell ref="W3:Y3"/>
    <mergeCell ref="W4:W5"/>
    <mergeCell ref="X4:Y4"/>
    <mergeCell ref="M3:M5"/>
    <mergeCell ref="N3:N5"/>
    <mergeCell ref="O3:O5"/>
    <mergeCell ref="T3:V3"/>
    <mergeCell ref="T4:T5"/>
    <mergeCell ref="U4:V4"/>
    <mergeCell ref="Q3:S3"/>
    <mergeCell ref="Q4:Q5"/>
    <mergeCell ref="R4:S4"/>
    <mergeCell ref="B98:I98"/>
    <mergeCell ref="B99:I99"/>
    <mergeCell ref="J3:J5"/>
    <mergeCell ref="G3:I3"/>
    <mergeCell ref="K3:K5"/>
    <mergeCell ref="G4:G5"/>
    <mergeCell ref="H4:I4"/>
    <mergeCell ref="L3:L5"/>
    <mergeCell ref="D1:F2"/>
    <mergeCell ref="B3:B5"/>
    <mergeCell ref="C3:C5"/>
    <mergeCell ref="D3:F3"/>
    <mergeCell ref="D4:D5"/>
    <mergeCell ref="E4:F4"/>
  </mergeCells>
  <pageMargins left="0.25" right="0.25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4:J15"/>
  <sheetViews>
    <sheetView workbookViewId="0">
      <selection activeCell="AB17" sqref="AB17"/>
    </sheetView>
  </sheetViews>
  <sheetFormatPr defaultRowHeight="15" x14ac:dyDescent="0.25"/>
  <cols>
    <col min="1" max="1" width="18.125" customWidth="1"/>
  </cols>
  <sheetData>
    <row r="14" spans="1:10" ht="78.75" x14ac:dyDescent="0.25">
      <c r="A14" s="178" t="s">
        <v>2</v>
      </c>
      <c r="B14" s="178" t="s">
        <v>573</v>
      </c>
      <c r="C14" s="178" t="s">
        <v>261</v>
      </c>
      <c r="D14" s="178" t="s">
        <v>262</v>
      </c>
      <c r="E14" s="178" t="s">
        <v>574</v>
      </c>
      <c r="F14" s="178" t="s">
        <v>264</v>
      </c>
      <c r="G14" s="178" t="s">
        <v>260</v>
      </c>
      <c r="H14" s="178" t="s">
        <v>570</v>
      </c>
      <c r="I14" s="178" t="s">
        <v>264</v>
      </c>
      <c r="J14" s="178" t="s">
        <v>260</v>
      </c>
    </row>
    <row r="15" spans="1:10" x14ac:dyDescent="0.25">
      <c r="A15" s="331" t="s">
        <v>270</v>
      </c>
      <c r="B15" s="331">
        <v>1788.9</v>
      </c>
      <c r="C15" s="331">
        <v>-6534.41</v>
      </c>
      <c r="D15" s="331">
        <v>-900.45</v>
      </c>
      <c r="E15" s="180">
        <v>-1631.8</v>
      </c>
      <c r="F15" s="180">
        <v>-1303.26</v>
      </c>
      <c r="G15" s="180">
        <v>-328.55</v>
      </c>
      <c r="H15" s="180">
        <f>I15+J15</f>
        <v>-2410.3380000000043</v>
      </c>
      <c r="I15" s="180">
        <f>ბალანსი!I18</f>
        <v>-2092.9680000000017</v>
      </c>
      <c r="J15" s="180">
        <f>ბალანსი!J18</f>
        <v>-317.37000000000285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9030"/>
  <sheetViews>
    <sheetView topLeftCell="A18216" zoomScale="110" zoomScaleNormal="110" workbookViewId="0">
      <selection activeCell="T2370" sqref="T2370"/>
    </sheetView>
  </sheetViews>
  <sheetFormatPr defaultColWidth="9.125" defaultRowHeight="11.25" x14ac:dyDescent="0.2"/>
  <cols>
    <col min="1" max="1" width="5.875" style="298" customWidth="1"/>
    <col min="2" max="2" width="27" style="298" customWidth="1"/>
    <col min="3" max="3" width="8.875" style="298" hidden="1" customWidth="1"/>
    <col min="4" max="4" width="0.125" style="298" customWidth="1"/>
    <col min="5" max="5" width="9" style="298" hidden="1" customWidth="1"/>
    <col min="6" max="14" width="9.125" style="331"/>
    <col min="15" max="16384" width="9.125" style="298"/>
  </cols>
  <sheetData>
    <row r="1" spans="1:14" ht="15" customHeight="1" x14ac:dyDescent="0.2">
      <c r="A1" s="326" t="s">
        <v>0</v>
      </c>
      <c r="B1" s="326" t="s">
        <v>0</v>
      </c>
      <c r="C1" s="633" t="s">
        <v>511</v>
      </c>
      <c r="D1" s="634"/>
      <c r="E1" s="634"/>
      <c r="F1" s="633" t="s">
        <v>580</v>
      </c>
      <c r="G1" s="634"/>
      <c r="H1" s="634"/>
      <c r="I1" s="633" t="s">
        <v>581</v>
      </c>
      <c r="J1" s="634"/>
      <c r="K1" s="634"/>
      <c r="L1" s="633" t="s">
        <v>578</v>
      </c>
      <c r="M1" s="634"/>
      <c r="N1" s="634"/>
    </row>
    <row r="2" spans="1:14" ht="60" customHeight="1" x14ac:dyDescent="0.2">
      <c r="A2" s="327" t="s">
        <v>1</v>
      </c>
      <c r="B2" s="327" t="s">
        <v>2</v>
      </c>
      <c r="C2" s="387" t="s">
        <v>3</v>
      </c>
      <c r="D2" s="387" t="s">
        <v>4</v>
      </c>
      <c r="E2" s="387" t="s">
        <v>5</v>
      </c>
      <c r="F2" s="387" t="s">
        <v>3</v>
      </c>
      <c r="G2" s="387" t="s">
        <v>4</v>
      </c>
      <c r="H2" s="527" t="s">
        <v>6</v>
      </c>
      <c r="I2" s="387" t="s">
        <v>3</v>
      </c>
      <c r="J2" s="387" t="s">
        <v>4</v>
      </c>
      <c r="K2" s="527" t="s">
        <v>6</v>
      </c>
      <c r="L2" s="387" t="s">
        <v>3</v>
      </c>
      <c r="M2" s="387" t="s">
        <v>4</v>
      </c>
      <c r="N2" s="527" t="s">
        <v>6</v>
      </c>
    </row>
    <row r="3" spans="1:14" x14ac:dyDescent="0.2">
      <c r="A3" s="388" t="s">
        <v>0</v>
      </c>
      <c r="B3" s="389" t="s">
        <v>7</v>
      </c>
      <c r="C3" s="390">
        <v>15020.7</v>
      </c>
      <c r="D3" s="390">
        <f>D4+D168+D249</f>
        <v>7023.75</v>
      </c>
      <c r="E3" s="390">
        <f t="shared" ref="D3:E18" si="0">SUM(E266,E1844,E2633,E8945,E9997,E16309)</f>
        <v>7996.9900000000007</v>
      </c>
      <c r="F3" s="390">
        <f>G3+H3</f>
        <v>22910.149999999998</v>
      </c>
      <c r="G3" s="390">
        <f>G4+G168+G249</f>
        <v>14090.749999999996</v>
      </c>
      <c r="H3" s="528">
        <f>H4+H168</f>
        <v>8819.4000000000015</v>
      </c>
      <c r="I3" s="390">
        <f>J3+K3</f>
        <v>25533.338000000003</v>
      </c>
      <c r="J3" s="390">
        <f>J4+J168+J249</f>
        <v>15405.77</v>
      </c>
      <c r="K3" s="528">
        <f>K4+K168</f>
        <v>10127.568000000001</v>
      </c>
      <c r="L3" s="390">
        <f>M3+N3</f>
        <v>17265.34</v>
      </c>
      <c r="M3" s="390">
        <f>M4+M168+M249</f>
        <v>17265.34</v>
      </c>
      <c r="N3" s="528">
        <f>N4+N168</f>
        <v>0</v>
      </c>
    </row>
    <row r="4" spans="1:14" x14ac:dyDescent="0.2">
      <c r="A4" s="388" t="s">
        <v>0</v>
      </c>
      <c r="B4" s="328" t="s">
        <v>8</v>
      </c>
      <c r="C4" s="329">
        <f t="shared" ref="C4:C66" si="1">SUM(D4:E4)</f>
        <v>6473.15</v>
      </c>
      <c r="D4" s="329">
        <f>D5+D16+D85+D93+D135+D145</f>
        <v>6113.54</v>
      </c>
      <c r="E4" s="329">
        <f t="shared" si="0"/>
        <v>359.61</v>
      </c>
      <c r="F4" s="329">
        <f>G4+H4</f>
        <v>12332.849999999997</v>
      </c>
      <c r="G4" s="329">
        <f>G267+G2634+G8946+G9998+G10787+G16573</f>
        <v>11951.749999999996</v>
      </c>
      <c r="H4" s="446">
        <v>381.1</v>
      </c>
      <c r="I4" s="329">
        <f>J4+K4</f>
        <v>14693.42</v>
      </c>
      <c r="J4" s="329">
        <f>J267+J2634+J8946+J9998+J10787+J16573</f>
        <v>14319.51</v>
      </c>
      <c r="K4" s="446">
        <f>K16+K135+K145</f>
        <v>373.91</v>
      </c>
      <c r="L4" s="329">
        <f>M4+N4</f>
        <v>16197.54</v>
      </c>
      <c r="M4" s="329">
        <f>M267+M2634+M8946+M9998+M10787+M16573</f>
        <v>16197.54</v>
      </c>
      <c r="N4" s="446">
        <f>N16+N135+N145</f>
        <v>0</v>
      </c>
    </row>
    <row r="5" spans="1:14" x14ac:dyDescent="0.2">
      <c r="A5" s="388" t="s">
        <v>0</v>
      </c>
      <c r="B5" s="330" t="s">
        <v>9</v>
      </c>
      <c r="C5" s="329">
        <f t="shared" si="1"/>
        <v>1504.19</v>
      </c>
      <c r="D5" s="329">
        <f>D6</f>
        <v>1504.19</v>
      </c>
      <c r="E5" s="329">
        <f t="shared" si="0"/>
        <v>0</v>
      </c>
      <c r="F5" s="329">
        <f t="shared" ref="F5:F22" si="2">SUM(G5:H5)</f>
        <v>2986.9</v>
      </c>
      <c r="G5" s="329">
        <f>G6</f>
        <v>2986.9</v>
      </c>
      <c r="H5" s="446">
        <f t="shared" ref="H5:H68" si="3">SUM(H268,H1846,H2635,H8947,H9999,H16311)</f>
        <v>0</v>
      </c>
      <c r="I5" s="329">
        <f t="shared" ref="I5:I22" si="4">SUM(J5:K5)</f>
        <v>3413.92</v>
      </c>
      <c r="J5" s="329">
        <f>J6</f>
        <v>3413.92</v>
      </c>
      <c r="K5" s="446">
        <f t="shared" ref="K5:K68" si="5">SUM(K268,K1846,K2635,K8947,K9999,K16311)</f>
        <v>0</v>
      </c>
      <c r="L5" s="329">
        <f t="shared" ref="L5:L22" si="6">SUM(M5:N5)</f>
        <v>4031</v>
      </c>
      <c r="M5" s="329">
        <f>M6</f>
        <v>4031</v>
      </c>
      <c r="N5" s="446">
        <f t="shared" ref="N5:N68" si="7">SUM(N268,N1846,N2635,N8947,N9999,N16311)</f>
        <v>0</v>
      </c>
    </row>
    <row r="6" spans="1:14" ht="0.75" customHeight="1" x14ac:dyDescent="0.2">
      <c r="A6" s="388" t="s">
        <v>0</v>
      </c>
      <c r="B6" s="391" t="s">
        <v>10</v>
      </c>
      <c r="C6" s="329">
        <f t="shared" si="1"/>
        <v>1504.19</v>
      </c>
      <c r="D6" s="329">
        <f>D7</f>
        <v>1504.19</v>
      </c>
      <c r="E6" s="329">
        <f t="shared" si="0"/>
        <v>0</v>
      </c>
      <c r="F6" s="392">
        <f t="shared" si="2"/>
        <v>2986.9</v>
      </c>
      <c r="G6" s="392">
        <f>G7</f>
        <v>2986.9</v>
      </c>
      <c r="H6" s="529">
        <f t="shared" si="3"/>
        <v>0</v>
      </c>
      <c r="I6" s="392">
        <f t="shared" si="4"/>
        <v>3413.92</v>
      </c>
      <c r="J6" s="392">
        <f>J7</f>
        <v>3413.92</v>
      </c>
      <c r="K6" s="529">
        <f t="shared" si="5"/>
        <v>0</v>
      </c>
      <c r="L6" s="392">
        <f t="shared" si="6"/>
        <v>4031</v>
      </c>
      <c r="M6" s="392">
        <f>M7</f>
        <v>4031</v>
      </c>
      <c r="N6" s="529">
        <f t="shared" si="7"/>
        <v>0</v>
      </c>
    </row>
    <row r="7" spans="1:14" ht="22.5" hidden="1" x14ac:dyDescent="0.2">
      <c r="A7" s="388" t="s">
        <v>0</v>
      </c>
      <c r="B7" s="393" t="s">
        <v>11</v>
      </c>
      <c r="C7" s="329">
        <f t="shared" si="1"/>
        <v>1504.19</v>
      </c>
      <c r="D7" s="329">
        <f>D8</f>
        <v>1504.19</v>
      </c>
      <c r="E7" s="329">
        <f t="shared" si="0"/>
        <v>0</v>
      </c>
      <c r="F7" s="392">
        <f t="shared" si="2"/>
        <v>2986.9</v>
      </c>
      <c r="G7" s="392">
        <f>G8</f>
        <v>2986.9</v>
      </c>
      <c r="H7" s="529">
        <f t="shared" si="3"/>
        <v>0</v>
      </c>
      <c r="I7" s="392">
        <f t="shared" si="4"/>
        <v>3413.92</v>
      </c>
      <c r="J7" s="392">
        <f>J8</f>
        <v>3413.92</v>
      </c>
      <c r="K7" s="529">
        <f t="shared" si="5"/>
        <v>0</v>
      </c>
      <c r="L7" s="392">
        <f t="shared" si="6"/>
        <v>4031</v>
      </c>
      <c r="M7" s="392">
        <f>M8</f>
        <v>4031</v>
      </c>
      <c r="N7" s="529">
        <f t="shared" si="7"/>
        <v>0</v>
      </c>
    </row>
    <row r="8" spans="1:14" ht="25.5" hidden="1" customHeight="1" x14ac:dyDescent="0.2">
      <c r="A8" s="388" t="s">
        <v>0</v>
      </c>
      <c r="B8" s="394" t="s">
        <v>12</v>
      </c>
      <c r="C8" s="329">
        <f t="shared" si="1"/>
        <v>1504.19</v>
      </c>
      <c r="D8" s="329">
        <v>1504.19</v>
      </c>
      <c r="E8" s="329">
        <f t="shared" si="0"/>
        <v>0</v>
      </c>
      <c r="F8" s="392">
        <f t="shared" si="2"/>
        <v>2986.9</v>
      </c>
      <c r="G8" s="392">
        <f>G271</f>
        <v>2986.9</v>
      </c>
      <c r="H8" s="529">
        <f t="shared" si="3"/>
        <v>0</v>
      </c>
      <c r="I8" s="392">
        <f t="shared" si="4"/>
        <v>3413.92</v>
      </c>
      <c r="J8" s="392">
        <f>J271</f>
        <v>3413.92</v>
      </c>
      <c r="K8" s="529">
        <f t="shared" si="5"/>
        <v>0</v>
      </c>
      <c r="L8" s="392">
        <f t="shared" si="6"/>
        <v>4031</v>
      </c>
      <c r="M8" s="392">
        <f>M271</f>
        <v>4031</v>
      </c>
      <c r="N8" s="529">
        <f t="shared" si="7"/>
        <v>0</v>
      </c>
    </row>
    <row r="9" spans="1:14" customFormat="1" ht="15" hidden="1" customHeight="1" x14ac:dyDescent="0.25">
      <c r="A9" s="143" t="s">
        <v>0</v>
      </c>
      <c r="B9" s="146" t="s">
        <v>13</v>
      </c>
      <c r="C9" s="145">
        <f t="shared" si="1"/>
        <v>0</v>
      </c>
      <c r="D9" s="145">
        <f t="shared" si="0"/>
        <v>0</v>
      </c>
      <c r="E9" s="145">
        <f t="shared" si="0"/>
        <v>0</v>
      </c>
      <c r="F9" s="145">
        <f t="shared" si="2"/>
        <v>0</v>
      </c>
      <c r="G9" s="145">
        <f t="shared" ref="G9:G15" si="8">SUM(G272,G1850,G2639,G8951,G10003,G16315)</f>
        <v>0</v>
      </c>
      <c r="H9" s="485">
        <f t="shared" si="3"/>
        <v>0</v>
      </c>
      <c r="I9" s="145">
        <f t="shared" si="4"/>
        <v>0</v>
      </c>
      <c r="J9" s="145">
        <f t="shared" ref="J9:J15" si="9">SUM(J272,J1850,J2639,J8951,J10003,J16315)</f>
        <v>0</v>
      </c>
      <c r="K9" s="485">
        <f t="shared" si="5"/>
        <v>0</v>
      </c>
      <c r="L9" s="145">
        <f t="shared" si="6"/>
        <v>0</v>
      </c>
      <c r="M9" s="145">
        <f t="shared" ref="M9:M15" si="10">SUM(M272,M1850,M2639,M8951,M10003,M16315)</f>
        <v>0</v>
      </c>
      <c r="N9" s="485">
        <f t="shared" si="7"/>
        <v>0</v>
      </c>
    </row>
    <row r="10" spans="1:14" customFormat="1" ht="15" hidden="1" customHeight="1" x14ac:dyDescent="0.25">
      <c r="A10" s="151" t="s">
        <v>0</v>
      </c>
      <c r="B10" s="159" t="s">
        <v>14</v>
      </c>
      <c r="C10" s="155">
        <f t="shared" si="1"/>
        <v>0</v>
      </c>
      <c r="D10" s="155">
        <f t="shared" si="0"/>
        <v>0</v>
      </c>
      <c r="E10" s="155">
        <f t="shared" si="0"/>
        <v>0</v>
      </c>
      <c r="F10" s="161">
        <f t="shared" si="2"/>
        <v>0</v>
      </c>
      <c r="G10" s="161">
        <f t="shared" si="8"/>
        <v>0</v>
      </c>
      <c r="H10" s="530">
        <f t="shared" si="3"/>
        <v>0</v>
      </c>
      <c r="I10" s="161">
        <f t="shared" si="4"/>
        <v>0</v>
      </c>
      <c r="J10" s="161">
        <f t="shared" si="9"/>
        <v>0</v>
      </c>
      <c r="K10" s="530">
        <f t="shared" si="5"/>
        <v>0</v>
      </c>
      <c r="L10" s="161">
        <f t="shared" si="6"/>
        <v>0</v>
      </c>
      <c r="M10" s="161">
        <f t="shared" si="10"/>
        <v>0</v>
      </c>
      <c r="N10" s="530">
        <f t="shared" si="7"/>
        <v>0</v>
      </c>
    </row>
    <row r="11" spans="1:14" customFormat="1" ht="15.75" hidden="1" customHeight="1" thickBot="1" x14ac:dyDescent="0.3">
      <c r="A11" s="140" t="s">
        <v>0</v>
      </c>
      <c r="B11" s="141" t="s">
        <v>15</v>
      </c>
      <c r="C11" s="142">
        <f t="shared" si="1"/>
        <v>0</v>
      </c>
      <c r="D11" s="142">
        <f t="shared" si="0"/>
        <v>0</v>
      </c>
      <c r="E11" s="142">
        <f t="shared" si="0"/>
        <v>0</v>
      </c>
      <c r="F11" s="142">
        <f t="shared" si="2"/>
        <v>0</v>
      </c>
      <c r="G11" s="142">
        <f t="shared" si="8"/>
        <v>0</v>
      </c>
      <c r="H11" s="477">
        <f t="shared" si="3"/>
        <v>0</v>
      </c>
      <c r="I11" s="142">
        <f t="shared" si="4"/>
        <v>0</v>
      </c>
      <c r="J11" s="142">
        <f t="shared" si="9"/>
        <v>0</v>
      </c>
      <c r="K11" s="477">
        <f t="shared" si="5"/>
        <v>0</v>
      </c>
      <c r="L11" s="142">
        <f t="shared" si="6"/>
        <v>0</v>
      </c>
      <c r="M11" s="142">
        <f t="shared" si="10"/>
        <v>0</v>
      </c>
      <c r="N11" s="477">
        <f t="shared" si="7"/>
        <v>0</v>
      </c>
    </row>
    <row r="12" spans="1:14" customFormat="1" ht="15.75" hidden="1" customHeight="1" thickBot="1" x14ac:dyDescent="0.3">
      <c r="A12" s="1" t="s">
        <v>0</v>
      </c>
      <c r="B12" s="6" t="s">
        <v>16</v>
      </c>
      <c r="C12" s="9">
        <f t="shared" si="1"/>
        <v>0</v>
      </c>
      <c r="D12" s="9">
        <f t="shared" si="0"/>
        <v>0</v>
      </c>
      <c r="E12" s="9">
        <f t="shared" si="0"/>
        <v>0</v>
      </c>
      <c r="F12" s="9">
        <f t="shared" si="2"/>
        <v>0</v>
      </c>
      <c r="G12" s="9">
        <f t="shared" si="8"/>
        <v>0</v>
      </c>
      <c r="H12" s="467">
        <f t="shared" si="3"/>
        <v>0</v>
      </c>
      <c r="I12" s="9">
        <f t="shared" si="4"/>
        <v>0</v>
      </c>
      <c r="J12" s="9">
        <f t="shared" si="9"/>
        <v>0</v>
      </c>
      <c r="K12" s="467">
        <f t="shared" si="5"/>
        <v>0</v>
      </c>
      <c r="L12" s="9">
        <f t="shared" si="6"/>
        <v>0</v>
      </c>
      <c r="M12" s="9">
        <f t="shared" si="10"/>
        <v>0</v>
      </c>
      <c r="N12" s="467">
        <f t="shared" si="7"/>
        <v>0</v>
      </c>
    </row>
    <row r="13" spans="1:14" customFormat="1" ht="15.75" hidden="1" customHeight="1" thickBot="1" x14ac:dyDescent="0.3">
      <c r="A13" s="1" t="s">
        <v>0</v>
      </c>
      <c r="B13" s="6" t="s">
        <v>17</v>
      </c>
      <c r="C13" s="9">
        <f t="shared" si="1"/>
        <v>0</v>
      </c>
      <c r="D13" s="9">
        <f t="shared" si="0"/>
        <v>0</v>
      </c>
      <c r="E13" s="9">
        <f t="shared" si="0"/>
        <v>0</v>
      </c>
      <c r="F13" s="9">
        <f t="shared" si="2"/>
        <v>0</v>
      </c>
      <c r="G13" s="9">
        <f t="shared" si="8"/>
        <v>0</v>
      </c>
      <c r="H13" s="467">
        <f t="shared" si="3"/>
        <v>0</v>
      </c>
      <c r="I13" s="9">
        <f t="shared" si="4"/>
        <v>0</v>
      </c>
      <c r="J13" s="9">
        <f t="shared" si="9"/>
        <v>0</v>
      </c>
      <c r="K13" s="467">
        <f t="shared" si="5"/>
        <v>0</v>
      </c>
      <c r="L13" s="9">
        <f t="shared" si="6"/>
        <v>0</v>
      </c>
      <c r="M13" s="9">
        <f t="shared" si="10"/>
        <v>0</v>
      </c>
      <c r="N13" s="467">
        <f t="shared" si="7"/>
        <v>0</v>
      </c>
    </row>
    <row r="14" spans="1:14" customFormat="1" ht="30.75" hidden="1" customHeight="1" thickBot="1" x14ac:dyDescent="0.3">
      <c r="A14" s="1" t="s">
        <v>0</v>
      </c>
      <c r="B14" s="5" t="s">
        <v>18</v>
      </c>
      <c r="C14" s="9">
        <f t="shared" si="1"/>
        <v>0</v>
      </c>
      <c r="D14" s="9">
        <f t="shared" si="0"/>
        <v>0</v>
      </c>
      <c r="E14" s="9">
        <f t="shared" si="0"/>
        <v>0</v>
      </c>
      <c r="F14" s="9">
        <f t="shared" si="2"/>
        <v>0</v>
      </c>
      <c r="G14" s="9">
        <f t="shared" si="8"/>
        <v>0</v>
      </c>
      <c r="H14" s="467">
        <f t="shared" si="3"/>
        <v>0</v>
      </c>
      <c r="I14" s="9">
        <f t="shared" si="4"/>
        <v>0</v>
      </c>
      <c r="J14" s="9">
        <f t="shared" si="9"/>
        <v>0</v>
      </c>
      <c r="K14" s="467">
        <f t="shared" si="5"/>
        <v>0</v>
      </c>
      <c r="L14" s="9">
        <f t="shared" si="6"/>
        <v>0</v>
      </c>
      <c r="M14" s="9">
        <f t="shared" si="10"/>
        <v>0</v>
      </c>
      <c r="N14" s="467">
        <f t="shared" si="7"/>
        <v>0</v>
      </c>
    </row>
    <row r="15" spans="1:14" customFormat="1" ht="2.25" hidden="1" customHeight="1" thickTop="1" x14ac:dyDescent="0.25">
      <c r="A15" s="133" t="s">
        <v>0</v>
      </c>
      <c r="B15" s="134" t="s">
        <v>19</v>
      </c>
      <c r="C15" s="135">
        <f t="shared" si="1"/>
        <v>0</v>
      </c>
      <c r="D15" s="135">
        <f t="shared" si="0"/>
        <v>0</v>
      </c>
      <c r="E15" s="135">
        <f t="shared" si="0"/>
        <v>0</v>
      </c>
      <c r="F15" s="135">
        <f t="shared" si="2"/>
        <v>0</v>
      </c>
      <c r="G15" s="135">
        <f t="shared" si="8"/>
        <v>0</v>
      </c>
      <c r="H15" s="476">
        <f t="shared" si="3"/>
        <v>0</v>
      </c>
      <c r="I15" s="135">
        <f t="shared" si="4"/>
        <v>0</v>
      </c>
      <c r="J15" s="135">
        <f t="shared" si="9"/>
        <v>0</v>
      </c>
      <c r="K15" s="476">
        <f t="shared" si="5"/>
        <v>0</v>
      </c>
      <c r="L15" s="135">
        <f t="shared" si="6"/>
        <v>0</v>
      </c>
      <c r="M15" s="135">
        <f t="shared" si="10"/>
        <v>0</v>
      </c>
      <c r="N15" s="476">
        <f t="shared" si="7"/>
        <v>0</v>
      </c>
    </row>
    <row r="16" spans="1:14" x14ac:dyDescent="0.2">
      <c r="A16" s="388" t="s">
        <v>0</v>
      </c>
      <c r="B16" s="330" t="s">
        <v>20</v>
      </c>
      <c r="C16" s="329">
        <f t="shared" si="1"/>
        <v>1236.5300000000002</v>
      </c>
      <c r="D16" s="329">
        <f>D17++D18+D21+D57+D61+D69</f>
        <v>876.92000000000007</v>
      </c>
      <c r="E16" s="329">
        <f t="shared" si="0"/>
        <v>359.61</v>
      </c>
      <c r="F16" s="329">
        <f t="shared" si="2"/>
        <v>2092.1</v>
      </c>
      <c r="G16" s="329">
        <v>1711</v>
      </c>
      <c r="H16" s="446">
        <v>381.1</v>
      </c>
      <c r="I16" s="329">
        <f t="shared" si="4"/>
        <v>2329.9500000000003</v>
      </c>
      <c r="J16" s="329">
        <f>J279+J2646+J10799+J16585</f>
        <v>1972.5300000000002</v>
      </c>
      <c r="K16" s="446">
        <f t="shared" si="5"/>
        <v>357.42</v>
      </c>
      <c r="L16" s="329">
        <f t="shared" si="6"/>
        <v>2785.45</v>
      </c>
      <c r="M16" s="329">
        <f>M279+M2646+M10799+M16585</f>
        <v>2785.45</v>
      </c>
      <c r="N16" s="446">
        <f t="shared" si="7"/>
        <v>0</v>
      </c>
    </row>
    <row r="17" spans="1:14" ht="22.5" x14ac:dyDescent="0.2">
      <c r="A17" s="388" t="s">
        <v>0</v>
      </c>
      <c r="B17" s="391" t="s">
        <v>21</v>
      </c>
      <c r="C17" s="329">
        <f t="shared" si="1"/>
        <v>297.85000000000002</v>
      </c>
      <c r="D17" s="329">
        <v>297.85000000000002</v>
      </c>
      <c r="E17" s="329">
        <f t="shared" si="0"/>
        <v>0</v>
      </c>
      <c r="F17" s="392">
        <f t="shared" si="2"/>
        <v>577.20000000000005</v>
      </c>
      <c r="G17" s="392">
        <f>G280</f>
        <v>577.20000000000005</v>
      </c>
      <c r="H17" s="529">
        <f t="shared" si="3"/>
        <v>0</v>
      </c>
      <c r="I17" s="392">
        <f t="shared" si="4"/>
        <v>636.29999999999995</v>
      </c>
      <c r="J17" s="392">
        <f>J280</f>
        <v>636.29999999999995</v>
      </c>
      <c r="K17" s="529">
        <f t="shared" si="5"/>
        <v>0</v>
      </c>
      <c r="L17" s="392">
        <f t="shared" si="6"/>
        <v>774.1</v>
      </c>
      <c r="M17" s="392">
        <f>M280</f>
        <v>774.1</v>
      </c>
      <c r="N17" s="529">
        <f t="shared" si="7"/>
        <v>0</v>
      </c>
    </row>
    <row r="18" spans="1:14" x14ac:dyDescent="0.2">
      <c r="A18" s="388" t="s">
        <v>0</v>
      </c>
      <c r="B18" s="391" t="s">
        <v>22</v>
      </c>
      <c r="C18" s="329">
        <f t="shared" si="1"/>
        <v>18.03</v>
      </c>
      <c r="D18" s="329">
        <f>D19+D20</f>
        <v>18.03</v>
      </c>
      <c r="E18" s="329">
        <f t="shared" si="0"/>
        <v>0</v>
      </c>
      <c r="F18" s="392">
        <f t="shared" si="2"/>
        <v>4.5</v>
      </c>
      <c r="G18" s="392">
        <f>G19+G20</f>
        <v>4.5</v>
      </c>
      <c r="H18" s="529">
        <f t="shared" si="3"/>
        <v>0</v>
      </c>
      <c r="I18" s="392">
        <f t="shared" si="4"/>
        <v>11</v>
      </c>
      <c r="J18" s="392">
        <f>J19+J20</f>
        <v>11</v>
      </c>
      <c r="K18" s="529">
        <f t="shared" si="5"/>
        <v>0</v>
      </c>
      <c r="L18" s="392">
        <f t="shared" si="6"/>
        <v>11</v>
      </c>
      <c r="M18" s="392">
        <f>M19+M20</f>
        <v>11</v>
      </c>
      <c r="N18" s="529">
        <f t="shared" si="7"/>
        <v>0</v>
      </c>
    </row>
    <row r="19" spans="1:14" x14ac:dyDescent="0.2">
      <c r="A19" s="388" t="s">
        <v>0</v>
      </c>
      <c r="B19" s="393" t="s">
        <v>23</v>
      </c>
      <c r="C19" s="329">
        <f t="shared" si="1"/>
        <v>8.1999999999999993</v>
      </c>
      <c r="D19" s="329">
        <v>8.1999999999999993</v>
      </c>
      <c r="E19" s="329">
        <f t="shared" ref="D19:E34" si="11">SUM(E282,E1860,E2649,E8961,E10013,E16325)</f>
        <v>0</v>
      </c>
      <c r="F19" s="392">
        <f t="shared" si="2"/>
        <v>4.3</v>
      </c>
      <c r="G19" s="392">
        <f>G282</f>
        <v>4.3</v>
      </c>
      <c r="H19" s="529">
        <f t="shared" si="3"/>
        <v>0</v>
      </c>
      <c r="I19" s="392">
        <f t="shared" si="4"/>
        <v>11</v>
      </c>
      <c r="J19" s="392">
        <f>J282</f>
        <v>11</v>
      </c>
      <c r="K19" s="529">
        <f t="shared" si="5"/>
        <v>0</v>
      </c>
      <c r="L19" s="392">
        <f t="shared" si="6"/>
        <v>11</v>
      </c>
      <c r="M19" s="392">
        <f>M282</f>
        <v>11</v>
      </c>
      <c r="N19" s="529">
        <f t="shared" si="7"/>
        <v>0</v>
      </c>
    </row>
    <row r="20" spans="1:14" ht="14.25" customHeight="1" x14ac:dyDescent="0.2">
      <c r="A20" s="395" t="s">
        <v>0</v>
      </c>
      <c r="B20" s="393" t="s">
        <v>24</v>
      </c>
      <c r="C20" s="329">
        <f t="shared" si="1"/>
        <v>9.83</v>
      </c>
      <c r="D20" s="329">
        <v>9.83</v>
      </c>
      <c r="E20" s="329">
        <f t="shared" si="11"/>
        <v>0</v>
      </c>
      <c r="F20" s="329">
        <f t="shared" si="2"/>
        <v>0.2</v>
      </c>
      <c r="G20" s="329">
        <f>G283</f>
        <v>0.2</v>
      </c>
      <c r="H20" s="446">
        <f t="shared" si="3"/>
        <v>0</v>
      </c>
      <c r="I20" s="329">
        <f t="shared" si="4"/>
        <v>0</v>
      </c>
      <c r="J20" s="329">
        <f>J283</f>
        <v>0</v>
      </c>
      <c r="K20" s="446">
        <f t="shared" si="5"/>
        <v>0</v>
      </c>
      <c r="L20" s="329">
        <f t="shared" si="6"/>
        <v>0</v>
      </c>
      <c r="M20" s="329">
        <f>M283</f>
        <v>0</v>
      </c>
      <c r="N20" s="446">
        <f t="shared" si="7"/>
        <v>0</v>
      </c>
    </row>
    <row r="21" spans="1:14" ht="15.75" customHeight="1" x14ac:dyDescent="0.2">
      <c r="A21" s="388" t="s">
        <v>0</v>
      </c>
      <c r="B21" s="391" t="s">
        <v>25</v>
      </c>
      <c r="C21" s="329">
        <f t="shared" si="1"/>
        <v>267.50441000000001</v>
      </c>
      <c r="D21" s="329">
        <v>206.47</v>
      </c>
      <c r="E21" s="329">
        <f t="shared" si="11"/>
        <v>61.034410000000001</v>
      </c>
      <c r="F21" s="392">
        <f t="shared" si="2"/>
        <v>177.5</v>
      </c>
      <c r="G21" s="392">
        <v>177.5</v>
      </c>
      <c r="H21" s="529">
        <f t="shared" si="3"/>
        <v>0</v>
      </c>
      <c r="I21" s="392">
        <f t="shared" si="4"/>
        <v>463.19999999999993</v>
      </c>
      <c r="J21" s="392">
        <f>J22+J24+J25+J37+J41+J42+J43+J45+J46+J47</f>
        <v>463.19999999999993</v>
      </c>
      <c r="K21" s="529">
        <f t="shared" si="5"/>
        <v>0</v>
      </c>
      <c r="L21" s="392">
        <f t="shared" si="6"/>
        <v>0</v>
      </c>
      <c r="M21" s="392">
        <v>0</v>
      </c>
      <c r="N21" s="529">
        <f t="shared" si="7"/>
        <v>0</v>
      </c>
    </row>
    <row r="22" spans="1:14" ht="87.75" customHeight="1" x14ac:dyDescent="0.2">
      <c r="A22" s="388" t="s">
        <v>0</v>
      </c>
      <c r="B22" s="393" t="s">
        <v>26</v>
      </c>
      <c r="C22" s="329">
        <f t="shared" si="1"/>
        <v>8.6999999999999993</v>
      </c>
      <c r="D22" s="329">
        <v>8.6999999999999993</v>
      </c>
      <c r="E22" s="329">
        <f t="shared" si="11"/>
        <v>0</v>
      </c>
      <c r="F22" s="392">
        <f t="shared" si="2"/>
        <v>9.4</v>
      </c>
      <c r="G22" s="428">
        <f>G285</f>
        <v>9.4</v>
      </c>
      <c r="H22" s="529">
        <f t="shared" si="3"/>
        <v>0</v>
      </c>
      <c r="I22" s="392">
        <f t="shared" si="4"/>
        <v>16.399999999999999</v>
      </c>
      <c r="J22" s="428">
        <f>J285</f>
        <v>16.399999999999999</v>
      </c>
      <c r="K22" s="529">
        <f t="shared" si="5"/>
        <v>0</v>
      </c>
      <c r="L22" s="392">
        <f t="shared" si="6"/>
        <v>16.399999999999999</v>
      </c>
      <c r="M22" s="428">
        <f>M285</f>
        <v>16.399999999999999</v>
      </c>
      <c r="N22" s="529">
        <f t="shared" si="7"/>
        <v>0</v>
      </c>
    </row>
    <row r="23" spans="1:14" ht="39" hidden="1" customHeight="1" x14ac:dyDescent="0.2">
      <c r="A23" s="388" t="s">
        <v>0</v>
      </c>
      <c r="B23" s="393" t="s">
        <v>27</v>
      </c>
      <c r="C23" s="329">
        <f t="shared" si="1"/>
        <v>0</v>
      </c>
      <c r="D23" s="329">
        <f t="shared" si="11"/>
        <v>0</v>
      </c>
      <c r="E23" s="329">
        <f t="shared" si="11"/>
        <v>0</v>
      </c>
      <c r="F23" s="392">
        <v>0</v>
      </c>
      <c r="G23" s="392">
        <f>SUM(G286,G1864,G2653,G8965,G10017,G16329)</f>
        <v>0</v>
      </c>
      <c r="H23" s="529">
        <f t="shared" si="3"/>
        <v>0</v>
      </c>
      <c r="I23" s="392">
        <v>0</v>
      </c>
      <c r="J23" s="392">
        <f>SUM(J286,J1864,J2653,J8965,J10017,J16329)</f>
        <v>0</v>
      </c>
      <c r="K23" s="529">
        <f t="shared" si="5"/>
        <v>0</v>
      </c>
      <c r="L23" s="392">
        <v>0</v>
      </c>
      <c r="M23" s="392">
        <f>SUM(M286,M1864,M2653,M8965,M10017,M16329)</f>
        <v>0</v>
      </c>
      <c r="N23" s="529">
        <f t="shared" si="7"/>
        <v>0</v>
      </c>
    </row>
    <row r="24" spans="1:14" ht="98.25" hidden="1" customHeight="1" x14ac:dyDescent="0.2">
      <c r="A24" s="388" t="s">
        <v>0</v>
      </c>
      <c r="B24" s="393" t="s">
        <v>28</v>
      </c>
      <c r="C24" s="329">
        <f t="shared" si="1"/>
        <v>11.88</v>
      </c>
      <c r="D24" s="329">
        <v>11.88</v>
      </c>
      <c r="E24" s="329">
        <f t="shared" si="11"/>
        <v>0</v>
      </c>
      <c r="F24" s="392">
        <f t="shared" ref="F24:F25" si="12">SUM(G24:H24)</f>
        <v>14.6</v>
      </c>
      <c r="G24" s="392">
        <v>14.6</v>
      </c>
      <c r="H24" s="529">
        <f t="shared" si="3"/>
        <v>0</v>
      </c>
      <c r="I24" s="392">
        <f t="shared" ref="I24:I25" si="13">SUM(J24:K24)</f>
        <v>18.21</v>
      </c>
      <c r="J24" s="392">
        <f>J287+J12385</f>
        <v>18.21</v>
      </c>
      <c r="K24" s="529">
        <f t="shared" si="5"/>
        <v>0</v>
      </c>
      <c r="L24" s="392">
        <f t="shared" ref="L24:L25" si="14">SUM(M24:N24)</f>
        <v>18.21</v>
      </c>
      <c r="M24" s="392">
        <f>M287+M12385</f>
        <v>18.21</v>
      </c>
      <c r="N24" s="529">
        <f t="shared" si="7"/>
        <v>0</v>
      </c>
    </row>
    <row r="25" spans="1:14" ht="54" customHeight="1" x14ac:dyDescent="0.2">
      <c r="A25" s="388" t="s">
        <v>0</v>
      </c>
      <c r="B25" s="393" t="s">
        <v>29</v>
      </c>
      <c r="C25" s="329">
        <f t="shared" si="1"/>
        <v>3.44</v>
      </c>
      <c r="D25" s="329">
        <v>3.44</v>
      </c>
      <c r="E25" s="329">
        <f t="shared" si="11"/>
        <v>0</v>
      </c>
      <c r="F25" s="392">
        <f t="shared" si="12"/>
        <v>10.9</v>
      </c>
      <c r="G25" s="392">
        <v>10.9</v>
      </c>
      <c r="H25" s="529">
        <f t="shared" si="3"/>
        <v>0</v>
      </c>
      <c r="I25" s="392">
        <f t="shared" si="13"/>
        <v>6</v>
      </c>
      <c r="J25" s="392">
        <f>J29+J30+J35</f>
        <v>6</v>
      </c>
      <c r="K25" s="529">
        <f t="shared" si="5"/>
        <v>0</v>
      </c>
      <c r="L25" s="392">
        <f t="shared" si="14"/>
        <v>6</v>
      </c>
      <c r="M25" s="392">
        <f>M29+M30+M35</f>
        <v>6</v>
      </c>
      <c r="N25" s="529">
        <f t="shared" si="7"/>
        <v>0</v>
      </c>
    </row>
    <row r="26" spans="1:14" customFormat="1" ht="14.25" customHeight="1" x14ac:dyDescent="0.25">
      <c r="A26" s="171" t="s">
        <v>0</v>
      </c>
      <c r="B26" s="175" t="s">
        <v>30</v>
      </c>
      <c r="C26" s="173">
        <f t="shared" si="1"/>
        <v>0</v>
      </c>
      <c r="D26" s="173">
        <f t="shared" si="11"/>
        <v>0</v>
      </c>
      <c r="E26" s="173">
        <f t="shared" si="11"/>
        <v>0</v>
      </c>
      <c r="F26" s="174">
        <v>0</v>
      </c>
      <c r="G26" s="174">
        <f t="shared" ref="G26:G58" si="15">SUM(G289,G1867,G2656,G8968,G10020,G16332)</f>
        <v>0</v>
      </c>
      <c r="H26" s="531">
        <f t="shared" si="3"/>
        <v>0</v>
      </c>
      <c r="I26" s="174">
        <v>0</v>
      </c>
      <c r="J26" s="174">
        <f t="shared" ref="J26:J59" si="16">SUM(J289,J1867,J2656,J8968,J10020,J16332)</f>
        <v>0</v>
      </c>
      <c r="K26" s="531">
        <f t="shared" si="5"/>
        <v>0</v>
      </c>
      <c r="L26" s="174">
        <v>0</v>
      </c>
      <c r="M26" s="174">
        <f t="shared" ref="M26:M59" si="17">SUM(M289,M1867,M2656,M8968,M10020,M16332)</f>
        <v>0</v>
      </c>
      <c r="N26" s="531">
        <f t="shared" si="7"/>
        <v>0</v>
      </c>
    </row>
    <row r="27" spans="1:14" customFormat="1" ht="20.25" customHeight="1" thickBot="1" x14ac:dyDescent="0.3">
      <c r="A27" s="143" t="s">
        <v>0</v>
      </c>
      <c r="B27" s="146" t="s">
        <v>31</v>
      </c>
      <c r="C27" s="145">
        <f t="shared" si="1"/>
        <v>0</v>
      </c>
      <c r="D27" s="145">
        <f t="shared" si="11"/>
        <v>0</v>
      </c>
      <c r="E27" s="145">
        <f t="shared" si="11"/>
        <v>0</v>
      </c>
      <c r="F27" s="142">
        <f t="shared" ref="F27" si="18">SUM(G27:H27)</f>
        <v>0.4</v>
      </c>
      <c r="G27" s="142">
        <f t="shared" si="15"/>
        <v>0.4</v>
      </c>
      <c r="H27" s="477">
        <f t="shared" si="3"/>
        <v>0</v>
      </c>
      <c r="I27" s="142">
        <f t="shared" ref="I27" si="19">SUM(J27:K27)</f>
        <v>0</v>
      </c>
      <c r="J27" s="142">
        <f t="shared" si="16"/>
        <v>0</v>
      </c>
      <c r="K27" s="477">
        <f t="shared" si="5"/>
        <v>0</v>
      </c>
      <c r="L27" s="142">
        <f t="shared" ref="L27" si="20">SUM(M27:N27)</f>
        <v>0</v>
      </c>
      <c r="M27" s="142">
        <f t="shared" si="17"/>
        <v>0</v>
      </c>
      <c r="N27" s="477">
        <f t="shared" si="7"/>
        <v>0</v>
      </c>
    </row>
    <row r="28" spans="1:14" customFormat="1" ht="13.5" customHeight="1" thickTop="1" x14ac:dyDescent="0.25">
      <c r="A28" s="162" t="s">
        <v>0</v>
      </c>
      <c r="B28" s="163" t="s">
        <v>32</v>
      </c>
      <c r="C28" s="164">
        <f t="shared" si="1"/>
        <v>0</v>
      </c>
      <c r="D28" s="164">
        <f t="shared" si="11"/>
        <v>0</v>
      </c>
      <c r="E28" s="164">
        <f t="shared" si="11"/>
        <v>0</v>
      </c>
      <c r="F28" s="165">
        <v>0</v>
      </c>
      <c r="G28" s="165">
        <f t="shared" si="15"/>
        <v>0.1</v>
      </c>
      <c r="H28" s="532">
        <f t="shared" si="3"/>
        <v>0</v>
      </c>
      <c r="I28" s="165">
        <v>0</v>
      </c>
      <c r="J28" s="165">
        <f t="shared" si="16"/>
        <v>0</v>
      </c>
      <c r="K28" s="532">
        <f t="shared" si="5"/>
        <v>0</v>
      </c>
      <c r="L28" s="165">
        <v>0</v>
      </c>
      <c r="M28" s="165">
        <f t="shared" si="17"/>
        <v>0</v>
      </c>
      <c r="N28" s="532">
        <f t="shared" si="7"/>
        <v>0</v>
      </c>
    </row>
    <row r="29" spans="1:14" ht="17.25" customHeight="1" x14ac:dyDescent="0.2">
      <c r="A29" s="396" t="s">
        <v>0</v>
      </c>
      <c r="B29" s="397" t="s">
        <v>33</v>
      </c>
      <c r="C29" s="398">
        <f t="shared" si="1"/>
        <v>0.62</v>
      </c>
      <c r="D29" s="398">
        <v>0.62</v>
      </c>
      <c r="E29" s="398">
        <f t="shared" si="11"/>
        <v>0</v>
      </c>
      <c r="F29" s="399">
        <f t="shared" ref="F29:F92" si="21">SUM(G29:H29)</f>
        <v>0</v>
      </c>
      <c r="G29" s="399">
        <f>G292</f>
        <v>0</v>
      </c>
      <c r="H29" s="533">
        <f t="shared" si="3"/>
        <v>0</v>
      </c>
      <c r="I29" s="399">
        <f t="shared" ref="I29:I92" si="22">SUM(J29:K29)</f>
        <v>0</v>
      </c>
      <c r="J29" s="399">
        <f>J292</f>
        <v>0</v>
      </c>
      <c r="K29" s="533">
        <f t="shared" si="5"/>
        <v>0</v>
      </c>
      <c r="L29" s="399">
        <f t="shared" ref="L29:L92" si="23">SUM(M29:N29)</f>
        <v>0</v>
      </c>
      <c r="M29" s="399">
        <f>M292</f>
        <v>0</v>
      </c>
      <c r="N29" s="533">
        <f t="shared" si="7"/>
        <v>0</v>
      </c>
    </row>
    <row r="30" spans="1:14" ht="38.25" customHeight="1" x14ac:dyDescent="0.2">
      <c r="A30" s="388" t="s">
        <v>0</v>
      </c>
      <c r="B30" s="394" t="s">
        <v>34</v>
      </c>
      <c r="C30" s="329">
        <f t="shared" si="1"/>
        <v>3.29</v>
      </c>
      <c r="D30" s="329">
        <v>3.29</v>
      </c>
      <c r="E30" s="329">
        <f t="shared" si="11"/>
        <v>0</v>
      </c>
      <c r="F30" s="392">
        <f t="shared" si="21"/>
        <v>8.6999999999999993</v>
      </c>
      <c r="G30" s="392">
        <f>G293</f>
        <v>8.6999999999999993</v>
      </c>
      <c r="H30" s="529">
        <f t="shared" si="3"/>
        <v>0</v>
      </c>
      <c r="I30" s="392">
        <f t="shared" si="22"/>
        <v>6</v>
      </c>
      <c r="J30" s="392">
        <f>J293</f>
        <v>6</v>
      </c>
      <c r="K30" s="529">
        <f t="shared" si="5"/>
        <v>0</v>
      </c>
      <c r="L30" s="392">
        <f t="shared" si="23"/>
        <v>6</v>
      </c>
      <c r="M30" s="392">
        <f>M293</f>
        <v>6</v>
      </c>
      <c r="N30" s="529">
        <f t="shared" si="7"/>
        <v>0</v>
      </c>
    </row>
    <row r="31" spans="1:14" customFormat="1" ht="18" hidden="1" customHeight="1" x14ac:dyDescent="0.25">
      <c r="A31" s="143" t="s">
        <v>0</v>
      </c>
      <c r="B31" s="146" t="s">
        <v>35</v>
      </c>
      <c r="C31" s="145">
        <f t="shared" si="1"/>
        <v>0</v>
      </c>
      <c r="D31" s="145">
        <f t="shared" si="11"/>
        <v>0</v>
      </c>
      <c r="E31" s="145">
        <f t="shared" si="11"/>
        <v>0</v>
      </c>
      <c r="F31" s="145">
        <f t="shared" si="21"/>
        <v>0</v>
      </c>
      <c r="G31" s="145">
        <f t="shared" si="15"/>
        <v>0</v>
      </c>
      <c r="H31" s="485">
        <f t="shared" si="3"/>
        <v>0</v>
      </c>
      <c r="I31" s="145">
        <f t="shared" si="22"/>
        <v>0</v>
      </c>
      <c r="J31" s="145">
        <f t="shared" si="16"/>
        <v>0</v>
      </c>
      <c r="K31" s="485">
        <f t="shared" si="5"/>
        <v>0</v>
      </c>
      <c r="L31" s="145">
        <f t="shared" si="23"/>
        <v>0</v>
      </c>
      <c r="M31" s="145">
        <f t="shared" si="17"/>
        <v>0</v>
      </c>
      <c r="N31" s="485">
        <f t="shared" si="7"/>
        <v>0</v>
      </c>
    </row>
    <row r="32" spans="1:14" customFormat="1" ht="27.75" customHeight="1" x14ac:dyDescent="0.25">
      <c r="A32" s="151" t="s">
        <v>0</v>
      </c>
      <c r="B32" s="159" t="s">
        <v>36</v>
      </c>
      <c r="C32" s="155">
        <f t="shared" si="1"/>
        <v>0.39500000000000002</v>
      </c>
      <c r="D32" s="155">
        <f t="shared" si="11"/>
        <v>0.39500000000000002</v>
      </c>
      <c r="E32" s="155">
        <f t="shared" si="11"/>
        <v>0</v>
      </c>
      <c r="F32" s="161">
        <f t="shared" si="21"/>
        <v>0</v>
      </c>
      <c r="G32" s="161">
        <f t="shared" si="15"/>
        <v>0</v>
      </c>
      <c r="H32" s="530">
        <f t="shared" si="3"/>
        <v>0</v>
      </c>
      <c r="I32" s="161">
        <f t="shared" si="22"/>
        <v>0</v>
      </c>
      <c r="J32" s="161">
        <f t="shared" si="16"/>
        <v>0</v>
      </c>
      <c r="K32" s="530">
        <f t="shared" si="5"/>
        <v>0</v>
      </c>
      <c r="L32" s="161">
        <f t="shared" si="23"/>
        <v>0</v>
      </c>
      <c r="M32" s="161">
        <f t="shared" si="17"/>
        <v>0</v>
      </c>
      <c r="N32" s="530">
        <f t="shared" si="7"/>
        <v>0</v>
      </c>
    </row>
    <row r="33" spans="1:14" customFormat="1" ht="22.5" hidden="1" customHeight="1" thickBot="1" x14ac:dyDescent="0.3">
      <c r="A33" s="140" t="s">
        <v>0</v>
      </c>
      <c r="B33" s="141" t="s">
        <v>37</v>
      </c>
      <c r="C33" s="142">
        <f t="shared" si="1"/>
        <v>0</v>
      </c>
      <c r="D33" s="142">
        <f t="shared" si="11"/>
        <v>0</v>
      </c>
      <c r="E33" s="142">
        <f t="shared" si="11"/>
        <v>0</v>
      </c>
      <c r="F33" s="142">
        <f t="shared" si="21"/>
        <v>0</v>
      </c>
      <c r="G33" s="142">
        <f t="shared" si="15"/>
        <v>0</v>
      </c>
      <c r="H33" s="477">
        <f t="shared" si="3"/>
        <v>0</v>
      </c>
      <c r="I33" s="142">
        <f t="shared" si="22"/>
        <v>0</v>
      </c>
      <c r="J33" s="142">
        <f t="shared" si="16"/>
        <v>0</v>
      </c>
      <c r="K33" s="477">
        <f t="shared" si="5"/>
        <v>0</v>
      </c>
      <c r="L33" s="142">
        <f t="shared" si="23"/>
        <v>0</v>
      </c>
      <c r="M33" s="142">
        <f t="shared" si="17"/>
        <v>0</v>
      </c>
      <c r="N33" s="477">
        <f t="shared" si="7"/>
        <v>0</v>
      </c>
    </row>
    <row r="34" spans="1:14" customFormat="1" ht="14.25" hidden="1" customHeight="1" x14ac:dyDescent="0.25">
      <c r="A34" s="133" t="s">
        <v>0</v>
      </c>
      <c r="B34" s="137" t="s">
        <v>38</v>
      </c>
      <c r="C34" s="135">
        <f t="shared" si="1"/>
        <v>0</v>
      </c>
      <c r="D34" s="135">
        <f t="shared" si="11"/>
        <v>0</v>
      </c>
      <c r="E34" s="135">
        <f t="shared" si="11"/>
        <v>0</v>
      </c>
      <c r="F34" s="135">
        <f t="shared" si="21"/>
        <v>0</v>
      </c>
      <c r="G34" s="135">
        <f t="shared" si="15"/>
        <v>0</v>
      </c>
      <c r="H34" s="476">
        <f t="shared" si="3"/>
        <v>0</v>
      </c>
      <c r="I34" s="135">
        <f t="shared" si="22"/>
        <v>0</v>
      </c>
      <c r="J34" s="135">
        <f t="shared" si="16"/>
        <v>0</v>
      </c>
      <c r="K34" s="476">
        <f t="shared" si="5"/>
        <v>0</v>
      </c>
      <c r="L34" s="135">
        <f t="shared" si="23"/>
        <v>0</v>
      </c>
      <c r="M34" s="135">
        <f t="shared" si="17"/>
        <v>0</v>
      </c>
      <c r="N34" s="476">
        <f t="shared" si="7"/>
        <v>0</v>
      </c>
    </row>
    <row r="35" spans="1:14" ht="31.5" customHeight="1" x14ac:dyDescent="0.2">
      <c r="A35" s="388" t="s">
        <v>0</v>
      </c>
      <c r="B35" s="394" t="s">
        <v>39</v>
      </c>
      <c r="C35" s="329">
        <f t="shared" si="1"/>
        <v>0.9</v>
      </c>
      <c r="D35" s="329">
        <v>0.9</v>
      </c>
      <c r="E35" s="329">
        <f t="shared" ref="D35:E50" si="24">SUM(E298,E1876,E2665,E8977,E10029,E16341)</f>
        <v>0</v>
      </c>
      <c r="F35" s="392">
        <f t="shared" si="21"/>
        <v>1.7</v>
      </c>
      <c r="G35" s="392">
        <f>G298</f>
        <v>1.7</v>
      </c>
      <c r="H35" s="529">
        <f t="shared" si="3"/>
        <v>0</v>
      </c>
      <c r="I35" s="392">
        <f t="shared" si="22"/>
        <v>0</v>
      </c>
      <c r="J35" s="392">
        <f>J298</f>
        <v>0</v>
      </c>
      <c r="K35" s="529">
        <f t="shared" si="5"/>
        <v>0</v>
      </c>
      <c r="L35" s="392">
        <f t="shared" si="23"/>
        <v>0</v>
      </c>
      <c r="M35" s="392">
        <f>M298</f>
        <v>0</v>
      </c>
      <c r="N35" s="529">
        <f t="shared" si="7"/>
        <v>0</v>
      </c>
    </row>
    <row r="36" spans="1:14" ht="72" customHeight="1" x14ac:dyDescent="0.2">
      <c r="A36" s="388" t="s">
        <v>0</v>
      </c>
      <c r="B36" s="394" t="s">
        <v>40</v>
      </c>
      <c r="C36" s="329">
        <f t="shared" si="1"/>
        <v>6.09</v>
      </c>
      <c r="D36" s="329">
        <v>6.09</v>
      </c>
      <c r="E36" s="329">
        <f t="shared" si="24"/>
        <v>0</v>
      </c>
      <c r="F36" s="392">
        <f t="shared" si="21"/>
        <v>0</v>
      </c>
      <c r="G36" s="392">
        <f>G299</f>
        <v>0</v>
      </c>
      <c r="H36" s="529">
        <f t="shared" si="3"/>
        <v>0</v>
      </c>
      <c r="I36" s="392">
        <f t="shared" si="22"/>
        <v>0</v>
      </c>
      <c r="J36" s="392">
        <f>J299</f>
        <v>0</v>
      </c>
      <c r="K36" s="529">
        <f t="shared" si="5"/>
        <v>0</v>
      </c>
      <c r="L36" s="392">
        <f t="shared" si="23"/>
        <v>0</v>
      </c>
      <c r="M36" s="392">
        <f>M299</f>
        <v>0</v>
      </c>
      <c r="N36" s="529">
        <f t="shared" si="7"/>
        <v>0</v>
      </c>
    </row>
    <row r="37" spans="1:14" ht="41.25" customHeight="1" x14ac:dyDescent="0.2">
      <c r="A37" s="388" t="s">
        <v>0</v>
      </c>
      <c r="B37" s="393" t="s">
        <v>41</v>
      </c>
      <c r="C37" s="329">
        <f t="shared" si="1"/>
        <v>6.09</v>
      </c>
      <c r="D37" s="329">
        <v>6.09</v>
      </c>
      <c r="E37" s="329">
        <f t="shared" si="24"/>
        <v>0</v>
      </c>
      <c r="F37" s="392">
        <f t="shared" si="21"/>
        <v>13.3</v>
      </c>
      <c r="G37" s="392">
        <f>G38+G39+G40</f>
        <v>13.3</v>
      </c>
      <c r="H37" s="529">
        <f t="shared" si="3"/>
        <v>0</v>
      </c>
      <c r="I37" s="392">
        <f t="shared" si="22"/>
        <v>6</v>
      </c>
      <c r="J37" s="392">
        <f>J38+J39+J40</f>
        <v>6</v>
      </c>
      <c r="K37" s="529">
        <f t="shared" si="5"/>
        <v>0</v>
      </c>
      <c r="L37" s="392">
        <f t="shared" si="23"/>
        <v>6</v>
      </c>
      <c r="M37" s="392">
        <f>M38+M39+M40</f>
        <v>6</v>
      </c>
      <c r="N37" s="529">
        <f t="shared" si="7"/>
        <v>0</v>
      </c>
    </row>
    <row r="38" spans="1:14" ht="13.5" customHeight="1" x14ac:dyDescent="0.2">
      <c r="A38" s="388" t="s">
        <v>0</v>
      </c>
      <c r="B38" s="394" t="s">
        <v>42</v>
      </c>
      <c r="C38" s="329">
        <f t="shared" si="1"/>
        <v>0</v>
      </c>
      <c r="D38" s="329">
        <f t="shared" si="24"/>
        <v>0</v>
      </c>
      <c r="E38" s="329">
        <f t="shared" si="24"/>
        <v>0</v>
      </c>
      <c r="F38" s="392">
        <f t="shared" si="21"/>
        <v>1.6</v>
      </c>
      <c r="G38" s="392">
        <f>G301</f>
        <v>1.6</v>
      </c>
      <c r="H38" s="529">
        <f t="shared" si="3"/>
        <v>0</v>
      </c>
      <c r="I38" s="392">
        <f t="shared" si="22"/>
        <v>4</v>
      </c>
      <c r="J38" s="392">
        <f>J301</f>
        <v>4</v>
      </c>
      <c r="K38" s="529">
        <f t="shared" si="5"/>
        <v>0</v>
      </c>
      <c r="L38" s="392">
        <f t="shared" si="23"/>
        <v>4</v>
      </c>
      <c r="M38" s="392">
        <f>M301</f>
        <v>4</v>
      </c>
      <c r="N38" s="529">
        <f t="shared" si="7"/>
        <v>0</v>
      </c>
    </row>
    <row r="39" spans="1:14" ht="9.75" customHeight="1" x14ac:dyDescent="0.2">
      <c r="A39" s="400" t="s">
        <v>0</v>
      </c>
      <c r="B39" s="401" t="s">
        <v>43</v>
      </c>
      <c r="C39" s="402">
        <f t="shared" si="1"/>
        <v>0</v>
      </c>
      <c r="D39" s="402">
        <f t="shared" si="24"/>
        <v>0</v>
      </c>
      <c r="E39" s="402">
        <f t="shared" si="24"/>
        <v>0</v>
      </c>
      <c r="F39" s="403">
        <f t="shared" si="21"/>
        <v>0</v>
      </c>
      <c r="G39" s="403">
        <f>G302</f>
        <v>0</v>
      </c>
      <c r="H39" s="534">
        <f t="shared" si="3"/>
        <v>0</v>
      </c>
      <c r="I39" s="403">
        <f t="shared" si="22"/>
        <v>0</v>
      </c>
      <c r="J39" s="403">
        <f>J302</f>
        <v>0</v>
      </c>
      <c r="K39" s="534">
        <f t="shared" si="5"/>
        <v>0</v>
      </c>
      <c r="L39" s="403">
        <f t="shared" si="23"/>
        <v>0</v>
      </c>
      <c r="M39" s="403">
        <f>M302</f>
        <v>0</v>
      </c>
      <c r="N39" s="534">
        <f t="shared" si="7"/>
        <v>0</v>
      </c>
    </row>
    <row r="40" spans="1:14" ht="62.25" customHeight="1" x14ac:dyDescent="0.2">
      <c r="A40" s="388" t="s">
        <v>0</v>
      </c>
      <c r="B40" s="394" t="s">
        <v>44</v>
      </c>
      <c r="C40" s="329">
        <f t="shared" si="1"/>
        <v>6.09</v>
      </c>
      <c r="D40" s="329">
        <v>6.09</v>
      </c>
      <c r="E40" s="329">
        <f t="shared" si="24"/>
        <v>0</v>
      </c>
      <c r="F40" s="392">
        <f t="shared" si="21"/>
        <v>11.700000000000001</v>
      </c>
      <c r="G40" s="392">
        <f>G303</f>
        <v>11.700000000000001</v>
      </c>
      <c r="H40" s="529">
        <f t="shared" si="3"/>
        <v>0</v>
      </c>
      <c r="I40" s="392">
        <f t="shared" si="22"/>
        <v>2</v>
      </c>
      <c r="J40" s="392">
        <f>J303</f>
        <v>2</v>
      </c>
      <c r="K40" s="529">
        <f t="shared" si="5"/>
        <v>0</v>
      </c>
      <c r="L40" s="392">
        <f t="shared" si="23"/>
        <v>2</v>
      </c>
      <c r="M40" s="392">
        <f>M303</f>
        <v>2</v>
      </c>
      <c r="N40" s="529">
        <f t="shared" si="7"/>
        <v>0</v>
      </c>
    </row>
    <row r="41" spans="1:14" ht="42.75" customHeight="1" x14ac:dyDescent="0.2">
      <c r="A41" s="388" t="s">
        <v>0</v>
      </c>
      <c r="B41" s="393" t="s">
        <v>45</v>
      </c>
      <c r="C41" s="329">
        <f t="shared" si="1"/>
        <v>3.7</v>
      </c>
      <c r="D41" s="329">
        <v>3.7</v>
      </c>
      <c r="E41" s="329">
        <f t="shared" si="24"/>
        <v>0</v>
      </c>
      <c r="F41" s="392">
        <f t="shared" si="21"/>
        <v>8</v>
      </c>
      <c r="G41" s="392">
        <f>G304</f>
        <v>8</v>
      </c>
      <c r="H41" s="529">
        <f t="shared" si="3"/>
        <v>0</v>
      </c>
      <c r="I41" s="392">
        <f t="shared" si="22"/>
        <v>6</v>
      </c>
      <c r="J41" s="392">
        <f>J304</f>
        <v>6</v>
      </c>
      <c r="K41" s="529">
        <f t="shared" si="5"/>
        <v>0</v>
      </c>
      <c r="L41" s="392">
        <f t="shared" si="23"/>
        <v>6</v>
      </c>
      <c r="M41" s="392">
        <f>M304</f>
        <v>6</v>
      </c>
      <c r="N41" s="529">
        <f t="shared" si="7"/>
        <v>0</v>
      </c>
    </row>
    <row r="42" spans="1:14" ht="34.5" customHeight="1" x14ac:dyDescent="0.2">
      <c r="A42" s="388" t="s">
        <v>0</v>
      </c>
      <c r="B42" s="393" t="s">
        <v>46</v>
      </c>
      <c r="C42" s="329">
        <f t="shared" si="1"/>
        <v>2.6</v>
      </c>
      <c r="D42" s="329">
        <v>2.6</v>
      </c>
      <c r="E42" s="329">
        <f t="shared" si="24"/>
        <v>0</v>
      </c>
      <c r="F42" s="392">
        <f t="shared" si="21"/>
        <v>2.9000000000000004</v>
      </c>
      <c r="G42" s="392">
        <f>G305</f>
        <v>2.9000000000000004</v>
      </c>
      <c r="H42" s="529">
        <f t="shared" si="3"/>
        <v>0</v>
      </c>
      <c r="I42" s="392">
        <f t="shared" si="22"/>
        <v>6</v>
      </c>
      <c r="J42" s="392">
        <f>J305</f>
        <v>6</v>
      </c>
      <c r="K42" s="529">
        <f t="shared" si="5"/>
        <v>0</v>
      </c>
      <c r="L42" s="392">
        <f t="shared" si="23"/>
        <v>6</v>
      </c>
      <c r="M42" s="392">
        <f>M305</f>
        <v>6</v>
      </c>
      <c r="N42" s="529">
        <f t="shared" si="7"/>
        <v>0</v>
      </c>
    </row>
    <row r="43" spans="1:14" customFormat="1" ht="42" customHeight="1" x14ac:dyDescent="0.25">
      <c r="A43" s="167" t="s">
        <v>0</v>
      </c>
      <c r="B43" s="168" t="s">
        <v>47</v>
      </c>
      <c r="C43" s="169">
        <f t="shared" si="1"/>
        <v>62.266159999999999</v>
      </c>
      <c r="D43" s="169">
        <f t="shared" si="24"/>
        <v>7.9447499999999991</v>
      </c>
      <c r="E43" s="169">
        <f t="shared" si="24"/>
        <v>54.32141</v>
      </c>
      <c r="F43" s="170">
        <f t="shared" si="21"/>
        <v>1.7</v>
      </c>
      <c r="G43" s="170">
        <f t="shared" si="15"/>
        <v>1.7</v>
      </c>
      <c r="H43" s="535">
        <f t="shared" si="3"/>
        <v>0</v>
      </c>
      <c r="I43" s="170">
        <f t="shared" si="22"/>
        <v>34.299999999999997</v>
      </c>
      <c r="J43" s="170">
        <f t="shared" si="16"/>
        <v>34.299999999999997</v>
      </c>
      <c r="K43" s="535">
        <f t="shared" si="5"/>
        <v>0</v>
      </c>
      <c r="L43" s="170">
        <f t="shared" si="23"/>
        <v>0</v>
      </c>
      <c r="M43" s="170">
        <f t="shared" si="17"/>
        <v>0</v>
      </c>
      <c r="N43" s="535">
        <f t="shared" si="7"/>
        <v>0</v>
      </c>
    </row>
    <row r="44" spans="1:14" ht="57.75" customHeight="1" x14ac:dyDescent="0.2">
      <c r="A44" s="388" t="s">
        <v>0</v>
      </c>
      <c r="B44" s="393" t="s">
        <v>48</v>
      </c>
      <c r="C44" s="329">
        <f t="shared" si="1"/>
        <v>52.54</v>
      </c>
      <c r="D44" s="329">
        <v>52.54</v>
      </c>
      <c r="E44" s="329">
        <f t="shared" si="24"/>
        <v>0</v>
      </c>
      <c r="F44" s="392">
        <f t="shared" si="21"/>
        <v>4.3</v>
      </c>
      <c r="G44" s="392">
        <f>G307</f>
        <v>4.3</v>
      </c>
      <c r="H44" s="529">
        <f t="shared" si="3"/>
        <v>0</v>
      </c>
      <c r="I44" s="392">
        <f t="shared" si="22"/>
        <v>0</v>
      </c>
      <c r="J44" s="392">
        <f>J307</f>
        <v>0</v>
      </c>
      <c r="K44" s="529">
        <f t="shared" si="5"/>
        <v>0</v>
      </c>
      <c r="L44" s="392">
        <f t="shared" si="23"/>
        <v>0</v>
      </c>
      <c r="M44" s="392">
        <f>M307</f>
        <v>0</v>
      </c>
      <c r="N44" s="529">
        <f t="shared" si="7"/>
        <v>0</v>
      </c>
    </row>
    <row r="45" spans="1:14" x14ac:dyDescent="0.2">
      <c r="A45" s="388" t="s">
        <v>0</v>
      </c>
      <c r="B45" s="393" t="s">
        <v>49</v>
      </c>
      <c r="C45" s="329">
        <f t="shared" si="1"/>
        <v>11.14</v>
      </c>
      <c r="D45" s="329">
        <v>11.14</v>
      </c>
      <c r="E45" s="329">
        <f t="shared" si="24"/>
        <v>0</v>
      </c>
      <c r="F45" s="392">
        <f t="shared" si="21"/>
        <v>6.1999999999999993</v>
      </c>
      <c r="G45" s="392">
        <f>G308</f>
        <v>6.1999999999999993</v>
      </c>
      <c r="H45" s="529">
        <f t="shared" si="3"/>
        <v>0</v>
      </c>
      <c r="I45" s="392">
        <f t="shared" si="22"/>
        <v>7</v>
      </c>
      <c r="J45" s="392">
        <f>J308</f>
        <v>7</v>
      </c>
      <c r="K45" s="529">
        <f t="shared" si="5"/>
        <v>0</v>
      </c>
      <c r="L45" s="392">
        <f t="shared" si="23"/>
        <v>7</v>
      </c>
      <c r="M45" s="392">
        <f>M308</f>
        <v>7</v>
      </c>
      <c r="N45" s="529">
        <f t="shared" si="7"/>
        <v>0</v>
      </c>
    </row>
    <row r="46" spans="1:14" ht="22.5" x14ac:dyDescent="0.2">
      <c r="A46" s="388" t="s">
        <v>0</v>
      </c>
      <c r="B46" s="393" t="s">
        <v>50</v>
      </c>
      <c r="C46" s="329">
        <f t="shared" si="1"/>
        <v>0.36</v>
      </c>
      <c r="D46" s="329">
        <v>0.36</v>
      </c>
      <c r="E46" s="329">
        <f t="shared" si="24"/>
        <v>0</v>
      </c>
      <c r="F46" s="392">
        <f t="shared" si="21"/>
        <v>1.2</v>
      </c>
      <c r="G46" s="392">
        <f>G309</f>
        <v>1.2</v>
      </c>
      <c r="H46" s="529">
        <f t="shared" si="3"/>
        <v>0</v>
      </c>
      <c r="I46" s="392">
        <f t="shared" si="22"/>
        <v>0.5</v>
      </c>
      <c r="J46" s="392">
        <f>J309</f>
        <v>0.5</v>
      </c>
      <c r="K46" s="529">
        <f t="shared" si="5"/>
        <v>0</v>
      </c>
      <c r="L46" s="392">
        <f t="shared" si="23"/>
        <v>0.5</v>
      </c>
      <c r="M46" s="392">
        <f>M309</f>
        <v>0.5</v>
      </c>
      <c r="N46" s="529">
        <f t="shared" si="7"/>
        <v>0</v>
      </c>
    </row>
    <row r="47" spans="1:14" x14ac:dyDescent="0.2">
      <c r="A47" s="388" t="s">
        <v>0</v>
      </c>
      <c r="B47" s="393" t="s">
        <v>51</v>
      </c>
      <c r="C47" s="329">
        <f t="shared" si="1"/>
        <v>106</v>
      </c>
      <c r="D47" s="329">
        <v>106</v>
      </c>
      <c r="E47" s="329">
        <f t="shared" si="24"/>
        <v>0</v>
      </c>
      <c r="F47" s="392">
        <f t="shared" si="21"/>
        <v>104.99999999999999</v>
      </c>
      <c r="G47" s="392">
        <f>G48+G49+G51+G52+G53</f>
        <v>104.99999999999999</v>
      </c>
      <c r="H47" s="529">
        <f t="shared" si="3"/>
        <v>0</v>
      </c>
      <c r="I47" s="392">
        <f t="shared" si="22"/>
        <v>362.78999999999996</v>
      </c>
      <c r="J47" s="392">
        <f>J48+J49+J51+J52+J53</f>
        <v>362.78999999999996</v>
      </c>
      <c r="K47" s="529">
        <f t="shared" si="5"/>
        <v>0</v>
      </c>
      <c r="L47" s="392">
        <f t="shared" si="23"/>
        <v>381.32</v>
      </c>
      <c r="M47" s="392">
        <f>M48+M49+M51+M52+M53</f>
        <v>381.32</v>
      </c>
      <c r="N47" s="529">
        <f t="shared" si="7"/>
        <v>0</v>
      </c>
    </row>
    <row r="48" spans="1:14" ht="22.5" x14ac:dyDescent="0.2">
      <c r="A48" s="388" t="s">
        <v>0</v>
      </c>
      <c r="B48" s="394" t="s">
        <v>52</v>
      </c>
      <c r="C48" s="329">
        <f t="shared" si="1"/>
        <v>26.69</v>
      </c>
      <c r="D48" s="329">
        <v>26.69</v>
      </c>
      <c r="E48" s="329">
        <f t="shared" si="24"/>
        <v>0</v>
      </c>
      <c r="F48" s="392">
        <f t="shared" si="21"/>
        <v>48.599999999999994</v>
      </c>
      <c r="G48" s="392">
        <f>G311+G2678</f>
        <v>48.599999999999994</v>
      </c>
      <c r="H48" s="529">
        <f t="shared" si="3"/>
        <v>0</v>
      </c>
      <c r="I48" s="392">
        <f t="shared" si="22"/>
        <v>254</v>
      </c>
      <c r="J48" s="392">
        <f>J311+J2678</f>
        <v>254</v>
      </c>
      <c r="K48" s="529">
        <f t="shared" si="5"/>
        <v>0</v>
      </c>
      <c r="L48" s="392">
        <f t="shared" si="23"/>
        <v>279</v>
      </c>
      <c r="M48" s="392">
        <f>M311+M2678</f>
        <v>279</v>
      </c>
      <c r="N48" s="529">
        <f t="shared" si="7"/>
        <v>0</v>
      </c>
    </row>
    <row r="49" spans="1:14" x14ac:dyDescent="0.2">
      <c r="A49" s="388" t="s">
        <v>0</v>
      </c>
      <c r="B49" s="394" t="s">
        <v>53</v>
      </c>
      <c r="C49" s="329">
        <f t="shared" si="1"/>
        <v>57.46</v>
      </c>
      <c r="D49" s="329">
        <v>57.46</v>
      </c>
      <c r="E49" s="329">
        <f t="shared" si="24"/>
        <v>0</v>
      </c>
      <c r="F49" s="392">
        <f t="shared" si="21"/>
        <v>39.799999999999997</v>
      </c>
      <c r="G49" s="392">
        <f>G312+G2679</f>
        <v>39.799999999999997</v>
      </c>
      <c r="H49" s="529">
        <f t="shared" si="3"/>
        <v>0</v>
      </c>
      <c r="I49" s="392">
        <f t="shared" si="22"/>
        <v>86.240000000000009</v>
      </c>
      <c r="J49" s="392">
        <f>J312+J2679</f>
        <v>86.240000000000009</v>
      </c>
      <c r="K49" s="529">
        <f t="shared" si="5"/>
        <v>0</v>
      </c>
      <c r="L49" s="392">
        <f t="shared" si="23"/>
        <v>56.17</v>
      </c>
      <c r="M49" s="392">
        <f>M312+M2679</f>
        <v>56.17</v>
      </c>
      <c r="N49" s="529">
        <f t="shared" si="7"/>
        <v>0</v>
      </c>
    </row>
    <row r="50" spans="1:14" customFormat="1" ht="45" hidden="1" customHeight="1" x14ac:dyDescent="0.25">
      <c r="A50" s="143" t="s">
        <v>0</v>
      </c>
      <c r="B50" s="146" t="s">
        <v>54</v>
      </c>
      <c r="C50" s="145">
        <f t="shared" si="1"/>
        <v>0</v>
      </c>
      <c r="D50" s="145">
        <f t="shared" si="24"/>
        <v>0</v>
      </c>
      <c r="E50" s="145">
        <f t="shared" si="24"/>
        <v>0</v>
      </c>
      <c r="F50" s="145">
        <f t="shared" si="21"/>
        <v>0</v>
      </c>
      <c r="G50" s="145">
        <f t="shared" si="15"/>
        <v>0</v>
      </c>
      <c r="H50" s="485">
        <f t="shared" si="3"/>
        <v>0</v>
      </c>
      <c r="I50" s="145">
        <f t="shared" si="22"/>
        <v>0</v>
      </c>
      <c r="J50" s="145">
        <f t="shared" si="16"/>
        <v>0</v>
      </c>
      <c r="K50" s="485">
        <f t="shared" si="5"/>
        <v>0</v>
      </c>
      <c r="L50" s="145">
        <f t="shared" si="23"/>
        <v>0</v>
      </c>
      <c r="M50" s="145">
        <f t="shared" si="17"/>
        <v>0</v>
      </c>
      <c r="N50" s="485">
        <f t="shared" si="7"/>
        <v>0</v>
      </c>
    </row>
    <row r="51" spans="1:14" ht="22.5" x14ac:dyDescent="0.2">
      <c r="A51" s="388" t="s">
        <v>0</v>
      </c>
      <c r="B51" s="394" t="s">
        <v>55</v>
      </c>
      <c r="C51" s="329">
        <f t="shared" si="1"/>
        <v>9.6199999999999992</v>
      </c>
      <c r="D51" s="329">
        <v>9.6199999999999992</v>
      </c>
      <c r="E51" s="329">
        <f t="shared" ref="D51:E66" si="25">SUM(E314,E1892,E2681,E8993,E10045,E16357)</f>
        <v>0</v>
      </c>
      <c r="F51" s="392">
        <f t="shared" si="21"/>
        <v>12.8</v>
      </c>
      <c r="G51" s="392">
        <f>G2681</f>
        <v>12.8</v>
      </c>
      <c r="H51" s="529">
        <f t="shared" si="3"/>
        <v>0</v>
      </c>
      <c r="I51" s="392">
        <f t="shared" si="22"/>
        <v>16.399999999999999</v>
      </c>
      <c r="J51" s="392">
        <f>J2681</f>
        <v>16.399999999999999</v>
      </c>
      <c r="K51" s="529">
        <f t="shared" si="5"/>
        <v>0</v>
      </c>
      <c r="L51" s="392">
        <f t="shared" si="23"/>
        <v>40</v>
      </c>
      <c r="M51" s="392">
        <f>M2681</f>
        <v>40</v>
      </c>
      <c r="N51" s="529">
        <f t="shared" si="7"/>
        <v>0</v>
      </c>
    </row>
    <row r="52" spans="1:14" ht="69.75" customHeight="1" x14ac:dyDescent="0.2">
      <c r="A52" s="388" t="s">
        <v>0</v>
      </c>
      <c r="B52" s="394" t="s">
        <v>56</v>
      </c>
      <c r="C52" s="329">
        <f t="shared" si="1"/>
        <v>12.22</v>
      </c>
      <c r="D52" s="329">
        <v>12.22</v>
      </c>
      <c r="E52" s="329">
        <f t="shared" si="25"/>
        <v>0</v>
      </c>
      <c r="F52" s="392">
        <f t="shared" si="21"/>
        <v>3.8</v>
      </c>
      <c r="G52" s="428">
        <f>G315</f>
        <v>3.8</v>
      </c>
      <c r="H52" s="529">
        <f t="shared" si="3"/>
        <v>0</v>
      </c>
      <c r="I52" s="392">
        <f t="shared" si="22"/>
        <v>3.65</v>
      </c>
      <c r="J52" s="428">
        <f>J315</f>
        <v>3.65</v>
      </c>
      <c r="K52" s="529">
        <f t="shared" si="5"/>
        <v>0</v>
      </c>
      <c r="L52" s="392">
        <f t="shared" si="23"/>
        <v>3.65</v>
      </c>
      <c r="M52" s="428">
        <f>M315</f>
        <v>3.65</v>
      </c>
      <c r="N52" s="529">
        <f t="shared" si="7"/>
        <v>0</v>
      </c>
    </row>
    <row r="53" spans="1:14" ht="58.5" customHeight="1" x14ac:dyDescent="0.2">
      <c r="A53" s="388" t="s">
        <v>0</v>
      </c>
      <c r="B53" s="394" t="s">
        <v>57</v>
      </c>
      <c r="C53" s="329">
        <f t="shared" si="1"/>
        <v>0</v>
      </c>
      <c r="D53" s="329">
        <f t="shared" si="25"/>
        <v>0</v>
      </c>
      <c r="E53" s="329">
        <f t="shared" si="25"/>
        <v>0</v>
      </c>
      <c r="F53" s="392">
        <f t="shared" si="21"/>
        <v>0</v>
      </c>
      <c r="G53" s="392">
        <f>G316</f>
        <v>0</v>
      </c>
      <c r="H53" s="529">
        <f t="shared" si="3"/>
        <v>0</v>
      </c>
      <c r="I53" s="392">
        <f t="shared" si="22"/>
        <v>2.5</v>
      </c>
      <c r="J53" s="392">
        <f>J316</f>
        <v>2.5</v>
      </c>
      <c r="K53" s="529">
        <f t="shared" si="5"/>
        <v>0</v>
      </c>
      <c r="L53" s="392">
        <f t="shared" si="23"/>
        <v>2.5</v>
      </c>
      <c r="M53" s="392">
        <f>M316</f>
        <v>2.5</v>
      </c>
      <c r="N53" s="529">
        <f t="shared" si="7"/>
        <v>0</v>
      </c>
    </row>
    <row r="54" spans="1:14" customFormat="1" ht="0.75" hidden="1" customHeight="1" thickBot="1" x14ac:dyDescent="0.3">
      <c r="A54" s="140" t="s">
        <v>0</v>
      </c>
      <c r="B54" s="141" t="s">
        <v>58</v>
      </c>
      <c r="C54" s="142">
        <f t="shared" si="1"/>
        <v>0</v>
      </c>
      <c r="D54" s="142">
        <f t="shared" si="25"/>
        <v>0</v>
      </c>
      <c r="E54" s="142">
        <f t="shared" si="25"/>
        <v>0</v>
      </c>
      <c r="F54" s="142">
        <f t="shared" si="21"/>
        <v>0</v>
      </c>
      <c r="G54" s="142">
        <f t="shared" si="15"/>
        <v>0</v>
      </c>
      <c r="H54" s="477">
        <f t="shared" si="3"/>
        <v>0</v>
      </c>
      <c r="I54" s="142">
        <f t="shared" si="22"/>
        <v>0</v>
      </c>
      <c r="J54" s="142">
        <f t="shared" si="16"/>
        <v>0</v>
      </c>
      <c r="K54" s="477">
        <f t="shared" si="5"/>
        <v>0</v>
      </c>
      <c r="L54" s="142">
        <f t="shared" si="23"/>
        <v>0</v>
      </c>
      <c r="M54" s="142">
        <f t="shared" si="17"/>
        <v>0</v>
      </c>
      <c r="N54" s="477">
        <f t="shared" si="7"/>
        <v>0</v>
      </c>
    </row>
    <row r="55" spans="1:14" customFormat="1" ht="75.75" hidden="1" customHeight="1" thickBot="1" x14ac:dyDescent="0.3">
      <c r="A55" s="1" t="s">
        <v>0</v>
      </c>
      <c r="B55" s="5" t="s">
        <v>59</v>
      </c>
      <c r="C55" s="9">
        <f t="shared" si="1"/>
        <v>0</v>
      </c>
      <c r="D55" s="9">
        <f t="shared" si="25"/>
        <v>0</v>
      </c>
      <c r="E55" s="9">
        <f t="shared" si="25"/>
        <v>0</v>
      </c>
      <c r="F55" s="9">
        <f t="shared" si="21"/>
        <v>0</v>
      </c>
      <c r="G55" s="9">
        <f t="shared" si="15"/>
        <v>0</v>
      </c>
      <c r="H55" s="467">
        <f t="shared" si="3"/>
        <v>0</v>
      </c>
      <c r="I55" s="9">
        <f t="shared" si="22"/>
        <v>0</v>
      </c>
      <c r="J55" s="9">
        <f t="shared" si="16"/>
        <v>0</v>
      </c>
      <c r="K55" s="467">
        <f t="shared" si="5"/>
        <v>0</v>
      </c>
      <c r="L55" s="9">
        <f t="shared" si="23"/>
        <v>0</v>
      </c>
      <c r="M55" s="9">
        <f t="shared" si="17"/>
        <v>0</v>
      </c>
      <c r="N55" s="467">
        <f t="shared" si="7"/>
        <v>0</v>
      </c>
    </row>
    <row r="56" spans="1:14" customFormat="1" ht="45" hidden="1" customHeight="1" x14ac:dyDescent="0.25">
      <c r="A56" s="133" t="s">
        <v>0</v>
      </c>
      <c r="B56" s="136" t="s">
        <v>60</v>
      </c>
      <c r="C56" s="135">
        <f t="shared" si="1"/>
        <v>0</v>
      </c>
      <c r="D56" s="135">
        <f t="shared" si="25"/>
        <v>0</v>
      </c>
      <c r="E56" s="135">
        <f t="shared" si="25"/>
        <v>0</v>
      </c>
      <c r="F56" s="135">
        <f t="shared" si="21"/>
        <v>0</v>
      </c>
      <c r="G56" s="135">
        <f t="shared" si="15"/>
        <v>0</v>
      </c>
      <c r="H56" s="476">
        <f t="shared" si="3"/>
        <v>0</v>
      </c>
      <c r="I56" s="135">
        <f t="shared" si="22"/>
        <v>0</v>
      </c>
      <c r="J56" s="135">
        <f t="shared" si="16"/>
        <v>0</v>
      </c>
      <c r="K56" s="476">
        <f t="shared" si="5"/>
        <v>0</v>
      </c>
      <c r="L56" s="135">
        <f t="shared" si="23"/>
        <v>0</v>
      </c>
      <c r="M56" s="135">
        <f t="shared" si="17"/>
        <v>0</v>
      </c>
      <c r="N56" s="476">
        <f t="shared" si="7"/>
        <v>0</v>
      </c>
    </row>
    <row r="57" spans="1:14" ht="18" customHeight="1" x14ac:dyDescent="0.2">
      <c r="A57" s="388" t="s">
        <v>0</v>
      </c>
      <c r="B57" s="391" t="s">
        <v>61</v>
      </c>
      <c r="C57" s="329">
        <f t="shared" si="1"/>
        <v>22.53</v>
      </c>
      <c r="D57" s="329">
        <v>22.53</v>
      </c>
      <c r="E57" s="329">
        <f t="shared" si="25"/>
        <v>0</v>
      </c>
      <c r="F57" s="392">
        <f t="shared" si="21"/>
        <v>19</v>
      </c>
      <c r="G57" s="392">
        <f>G320</f>
        <v>19</v>
      </c>
      <c r="H57" s="529">
        <f t="shared" si="3"/>
        <v>0</v>
      </c>
      <c r="I57" s="392">
        <f t="shared" si="22"/>
        <v>15.7</v>
      </c>
      <c r="J57" s="392">
        <f>J320</f>
        <v>15.7</v>
      </c>
      <c r="K57" s="529">
        <f t="shared" si="5"/>
        <v>0</v>
      </c>
      <c r="L57" s="392">
        <f t="shared" si="23"/>
        <v>28.6</v>
      </c>
      <c r="M57" s="392">
        <f>M320</f>
        <v>28.6</v>
      </c>
      <c r="N57" s="529">
        <f t="shared" si="7"/>
        <v>0</v>
      </c>
    </row>
    <row r="58" spans="1:14" customFormat="1" ht="15.75" hidden="1" customHeight="1" thickBot="1" x14ac:dyDescent="0.3">
      <c r="A58" s="140" t="s">
        <v>0</v>
      </c>
      <c r="B58" s="147" t="s">
        <v>62</v>
      </c>
      <c r="C58" s="142">
        <f t="shared" si="1"/>
        <v>0</v>
      </c>
      <c r="D58" s="142">
        <f t="shared" si="25"/>
        <v>0</v>
      </c>
      <c r="E58" s="142">
        <f t="shared" si="25"/>
        <v>0</v>
      </c>
      <c r="F58" s="142">
        <f t="shared" si="21"/>
        <v>0</v>
      </c>
      <c r="G58" s="142">
        <f t="shared" si="15"/>
        <v>0</v>
      </c>
      <c r="H58" s="477">
        <f t="shared" si="3"/>
        <v>0</v>
      </c>
      <c r="I58" s="142">
        <f t="shared" si="22"/>
        <v>0</v>
      </c>
      <c r="J58" s="142">
        <f t="shared" si="16"/>
        <v>0</v>
      </c>
      <c r="K58" s="477">
        <f t="shared" si="5"/>
        <v>0</v>
      </c>
      <c r="L58" s="142">
        <f t="shared" si="23"/>
        <v>0</v>
      </c>
      <c r="M58" s="142">
        <f t="shared" si="17"/>
        <v>0</v>
      </c>
      <c r="N58" s="477">
        <f t="shared" si="7"/>
        <v>0</v>
      </c>
    </row>
    <row r="59" spans="1:14" customFormat="1" ht="22.5" customHeight="1" thickBot="1" x14ac:dyDescent="0.3">
      <c r="A59" s="1" t="s">
        <v>0</v>
      </c>
      <c r="B59" s="4" t="s">
        <v>63</v>
      </c>
      <c r="C59" s="9">
        <f t="shared" si="1"/>
        <v>0</v>
      </c>
      <c r="D59" s="9">
        <f t="shared" si="25"/>
        <v>0</v>
      </c>
      <c r="E59" s="9">
        <f t="shared" si="25"/>
        <v>0</v>
      </c>
      <c r="F59" s="9">
        <f t="shared" si="21"/>
        <v>0.3</v>
      </c>
      <c r="G59" s="9">
        <v>0.3</v>
      </c>
      <c r="H59" s="467">
        <f t="shared" si="3"/>
        <v>0</v>
      </c>
      <c r="I59" s="9">
        <f t="shared" si="22"/>
        <v>0</v>
      </c>
      <c r="J59" s="9">
        <f t="shared" si="16"/>
        <v>0</v>
      </c>
      <c r="K59" s="467">
        <f t="shared" si="5"/>
        <v>0</v>
      </c>
      <c r="L59" s="9">
        <f t="shared" si="23"/>
        <v>0</v>
      </c>
      <c r="M59" s="9">
        <f t="shared" si="17"/>
        <v>0</v>
      </c>
      <c r="N59" s="467">
        <f t="shared" si="7"/>
        <v>0</v>
      </c>
    </row>
    <row r="60" spans="1:14" customFormat="1" ht="39" customHeight="1" thickTop="1" x14ac:dyDescent="0.25">
      <c r="A60" s="133" t="s">
        <v>0</v>
      </c>
      <c r="B60" s="134" t="s">
        <v>64</v>
      </c>
      <c r="C60" s="135">
        <f t="shared" si="1"/>
        <v>0</v>
      </c>
      <c r="D60" s="135">
        <f t="shared" si="25"/>
        <v>0</v>
      </c>
      <c r="E60" s="135">
        <f t="shared" si="25"/>
        <v>0</v>
      </c>
      <c r="F60" s="135">
        <f t="shared" si="21"/>
        <v>0</v>
      </c>
      <c r="G60" s="135">
        <f>G323</f>
        <v>0</v>
      </c>
      <c r="H60" s="476">
        <f t="shared" si="3"/>
        <v>0</v>
      </c>
      <c r="I60" s="135">
        <f t="shared" si="22"/>
        <v>0</v>
      </c>
      <c r="J60" s="135">
        <f>J323</f>
        <v>0</v>
      </c>
      <c r="K60" s="476">
        <f t="shared" si="5"/>
        <v>0</v>
      </c>
      <c r="L60" s="135">
        <f t="shared" si="23"/>
        <v>0</v>
      </c>
      <c r="M60" s="135">
        <f>M323</f>
        <v>0</v>
      </c>
      <c r="N60" s="476">
        <f t="shared" si="7"/>
        <v>0</v>
      </c>
    </row>
    <row r="61" spans="1:14" ht="37.5" customHeight="1" x14ac:dyDescent="0.2">
      <c r="A61" s="388" t="s">
        <v>0</v>
      </c>
      <c r="B61" s="391" t="s">
        <v>65</v>
      </c>
      <c r="C61" s="329">
        <f t="shared" si="1"/>
        <v>367.90999999999997</v>
      </c>
      <c r="D61" s="329">
        <v>138.81</v>
      </c>
      <c r="E61" s="329">
        <f t="shared" si="25"/>
        <v>229.1</v>
      </c>
      <c r="F61" s="392">
        <f t="shared" si="21"/>
        <v>679.40000000000009</v>
      </c>
      <c r="G61" s="392">
        <f>G62+G63+G64+G65</f>
        <v>298.60000000000002</v>
      </c>
      <c r="H61" s="529">
        <f>SUM(H324,H1902,H2691,H9003,H10055,H16367)</f>
        <v>380.8</v>
      </c>
      <c r="I61" s="392">
        <f t="shared" si="22"/>
        <v>735.53</v>
      </c>
      <c r="J61" s="392">
        <f>J62+J63+J64+J65</f>
        <v>378.11</v>
      </c>
      <c r="K61" s="529">
        <f>SUM(K324,K1902,K2691,K9003,K10055,K16367)</f>
        <v>357.42</v>
      </c>
      <c r="L61" s="392">
        <f t="shared" si="23"/>
        <v>297.21000000000004</v>
      </c>
      <c r="M61" s="392">
        <f>M62+M63+M64+M65</f>
        <v>297.21000000000004</v>
      </c>
      <c r="N61" s="529">
        <f>SUM(N324,N1902,N2691,N9003,N10055,N16367)</f>
        <v>0</v>
      </c>
    </row>
    <row r="62" spans="1:14" ht="22.5" x14ac:dyDescent="0.2">
      <c r="A62" s="388" t="s">
        <v>0</v>
      </c>
      <c r="B62" s="393" t="s">
        <v>66</v>
      </c>
      <c r="C62" s="329">
        <f t="shared" si="1"/>
        <v>110.18</v>
      </c>
      <c r="D62" s="329">
        <v>110.18</v>
      </c>
      <c r="E62" s="329">
        <f t="shared" si="25"/>
        <v>0</v>
      </c>
      <c r="F62" s="392">
        <f t="shared" si="21"/>
        <v>131.80000000000001</v>
      </c>
      <c r="G62" s="392">
        <f>G325+G2692</f>
        <v>131.80000000000001</v>
      </c>
      <c r="H62" s="529">
        <f t="shared" si="3"/>
        <v>0</v>
      </c>
      <c r="I62" s="392">
        <f t="shared" si="22"/>
        <v>166.91000000000003</v>
      </c>
      <c r="J62" s="392">
        <f>J325+J2692</f>
        <v>166.91000000000003</v>
      </c>
      <c r="K62" s="529">
        <f t="shared" si="5"/>
        <v>0</v>
      </c>
      <c r="L62" s="392">
        <f t="shared" si="23"/>
        <v>166.91000000000003</v>
      </c>
      <c r="M62" s="392">
        <f>M325+M2692</f>
        <v>166.91000000000003</v>
      </c>
      <c r="N62" s="529">
        <f t="shared" si="7"/>
        <v>0</v>
      </c>
    </row>
    <row r="63" spans="1:14" x14ac:dyDescent="0.2">
      <c r="A63" s="388" t="s">
        <v>0</v>
      </c>
      <c r="B63" s="393" t="s">
        <v>67</v>
      </c>
      <c r="C63" s="329">
        <f t="shared" si="1"/>
        <v>18.41</v>
      </c>
      <c r="D63" s="329">
        <v>18.41</v>
      </c>
      <c r="E63" s="329">
        <f t="shared" si="25"/>
        <v>0</v>
      </c>
      <c r="F63" s="392">
        <f t="shared" si="21"/>
        <v>0</v>
      </c>
      <c r="G63" s="392">
        <f>G326</f>
        <v>0</v>
      </c>
      <c r="H63" s="529">
        <f t="shared" si="3"/>
        <v>0</v>
      </c>
      <c r="I63" s="392">
        <f t="shared" si="22"/>
        <v>5</v>
      </c>
      <c r="J63" s="392">
        <f>J326</f>
        <v>5</v>
      </c>
      <c r="K63" s="529">
        <f t="shared" si="5"/>
        <v>0</v>
      </c>
      <c r="L63" s="392">
        <f t="shared" si="23"/>
        <v>5</v>
      </c>
      <c r="M63" s="392">
        <f>M326</f>
        <v>5</v>
      </c>
      <c r="N63" s="529">
        <f t="shared" si="7"/>
        <v>0</v>
      </c>
    </row>
    <row r="64" spans="1:14" ht="38.25" customHeight="1" x14ac:dyDescent="0.2">
      <c r="A64" s="388" t="s">
        <v>0</v>
      </c>
      <c r="B64" s="393" t="s">
        <v>68</v>
      </c>
      <c r="C64" s="329">
        <f t="shared" si="1"/>
        <v>9.26</v>
      </c>
      <c r="D64" s="329">
        <v>9.26</v>
      </c>
      <c r="E64" s="329">
        <f t="shared" si="25"/>
        <v>0</v>
      </c>
      <c r="F64" s="392">
        <f t="shared" si="21"/>
        <v>35</v>
      </c>
      <c r="G64" s="392">
        <f>G327</f>
        <v>35</v>
      </c>
      <c r="H64" s="529">
        <f t="shared" si="3"/>
        <v>0</v>
      </c>
      <c r="I64" s="392">
        <f t="shared" si="22"/>
        <v>35.299999999999997</v>
      </c>
      <c r="J64" s="392">
        <f>J327</f>
        <v>35.299999999999997</v>
      </c>
      <c r="K64" s="529">
        <f t="shared" si="5"/>
        <v>0</v>
      </c>
      <c r="L64" s="392">
        <f t="shared" si="23"/>
        <v>35.299999999999997</v>
      </c>
      <c r="M64" s="392">
        <f>M327</f>
        <v>35.299999999999997</v>
      </c>
      <c r="N64" s="529">
        <f t="shared" si="7"/>
        <v>0</v>
      </c>
    </row>
    <row r="65" spans="1:14" ht="33.75" customHeight="1" x14ac:dyDescent="0.2">
      <c r="A65" s="388" t="s">
        <v>0</v>
      </c>
      <c r="B65" s="393" t="s">
        <v>69</v>
      </c>
      <c r="C65" s="329">
        <f t="shared" si="1"/>
        <v>230.06</v>
      </c>
      <c r="D65" s="329">
        <v>0.96</v>
      </c>
      <c r="E65" s="329">
        <f t="shared" si="25"/>
        <v>229.1</v>
      </c>
      <c r="F65" s="392">
        <f t="shared" si="21"/>
        <v>512.90000000000009</v>
      </c>
      <c r="G65" s="392">
        <f>G328+G2695</f>
        <v>131.80000000000001</v>
      </c>
      <c r="H65" s="529">
        <v>381.1</v>
      </c>
      <c r="I65" s="392">
        <f t="shared" si="22"/>
        <v>528.32000000000005</v>
      </c>
      <c r="J65" s="392">
        <f>J328+J2695+J16634</f>
        <v>170.9</v>
      </c>
      <c r="K65" s="529">
        <f>K2695</f>
        <v>357.42</v>
      </c>
      <c r="L65" s="392">
        <f t="shared" si="23"/>
        <v>90</v>
      </c>
      <c r="M65" s="392">
        <f>M328+M2695+M16634</f>
        <v>90</v>
      </c>
      <c r="N65" s="529">
        <f>N2695</f>
        <v>0</v>
      </c>
    </row>
    <row r="66" spans="1:14" customFormat="1" ht="16.5" hidden="1" customHeight="1" thickBot="1" x14ac:dyDescent="0.3">
      <c r="A66" s="151" t="s">
        <v>0</v>
      </c>
      <c r="B66" s="158" t="s">
        <v>70</v>
      </c>
      <c r="C66" s="155">
        <f t="shared" si="1"/>
        <v>0</v>
      </c>
      <c r="D66" s="478">
        <f t="shared" si="25"/>
        <v>0</v>
      </c>
      <c r="E66" s="477">
        <f t="shared" si="25"/>
        <v>0</v>
      </c>
      <c r="F66" s="155">
        <f t="shared" si="21"/>
        <v>0</v>
      </c>
      <c r="G66" s="155">
        <f>SUM(G329,G1907,G2696,G9008,G10060,G16372)</f>
        <v>0</v>
      </c>
      <c r="H66" s="505">
        <f t="shared" si="3"/>
        <v>0</v>
      </c>
      <c r="I66" s="155">
        <f t="shared" si="22"/>
        <v>0</v>
      </c>
      <c r="J66" s="155">
        <f>SUM(J329,J1907,J2696,J9008,J10060,J16372)</f>
        <v>0</v>
      </c>
      <c r="K66" s="505">
        <f t="shared" si="5"/>
        <v>0</v>
      </c>
      <c r="L66" s="155">
        <f t="shared" si="23"/>
        <v>0</v>
      </c>
      <c r="M66" s="155">
        <f>SUM(M329,M1907,M2696,M9008,M10060,M16372)</f>
        <v>0</v>
      </c>
      <c r="N66" s="505">
        <f t="shared" si="7"/>
        <v>0</v>
      </c>
    </row>
    <row r="67" spans="1:14" customFormat="1" ht="30" customHeight="1" thickBot="1" x14ac:dyDescent="0.3">
      <c r="A67" s="151" t="s">
        <v>0</v>
      </c>
      <c r="B67" s="158" t="s">
        <v>71</v>
      </c>
      <c r="C67" s="155">
        <f t="shared" ref="C67:C130" si="26">SUM(D67:E67)</f>
        <v>0</v>
      </c>
      <c r="D67" s="468">
        <f t="shared" ref="D67:E82" si="27">SUM(D330,D1908,D2697,D9009,D10061,D16373)</f>
        <v>0</v>
      </c>
      <c r="E67" s="467">
        <f t="shared" si="27"/>
        <v>0</v>
      </c>
      <c r="F67" s="155">
        <f t="shared" si="21"/>
        <v>0.1</v>
      </c>
      <c r="G67" s="155">
        <f>SUM(G330,G1908,G2697,G9009,G10061,G16373)</f>
        <v>0.1</v>
      </c>
      <c r="H67" s="505">
        <f t="shared" si="3"/>
        <v>0</v>
      </c>
      <c r="I67" s="155">
        <f t="shared" si="22"/>
        <v>0</v>
      </c>
      <c r="J67" s="155">
        <f>SUM(J330,J1908,J2697,J9009,J10061,J16373)</f>
        <v>0</v>
      </c>
      <c r="K67" s="505">
        <f t="shared" si="5"/>
        <v>0</v>
      </c>
      <c r="L67" s="155">
        <f t="shared" si="23"/>
        <v>0</v>
      </c>
      <c r="M67" s="155">
        <f>SUM(M330,M1908,M2697,M9009,M10061,M16373)</f>
        <v>0</v>
      </c>
      <c r="N67" s="505">
        <f t="shared" si="7"/>
        <v>0</v>
      </c>
    </row>
    <row r="68" spans="1:14" customFormat="1" ht="18" customHeight="1" thickTop="1" x14ac:dyDescent="0.25">
      <c r="A68" s="151" t="s">
        <v>0</v>
      </c>
      <c r="B68" s="157" t="s">
        <v>72</v>
      </c>
      <c r="C68" s="155">
        <f t="shared" si="26"/>
        <v>0</v>
      </c>
      <c r="D68" s="473">
        <f t="shared" si="27"/>
        <v>0</v>
      </c>
      <c r="E68" s="476">
        <f t="shared" si="27"/>
        <v>0</v>
      </c>
      <c r="F68" s="155">
        <f t="shared" si="21"/>
        <v>0</v>
      </c>
      <c r="G68" s="155">
        <f>SUM(G331,G1909,G2698,G9010,G10062,G16374)</f>
        <v>0</v>
      </c>
      <c r="H68" s="505">
        <f t="shared" si="3"/>
        <v>0</v>
      </c>
      <c r="I68" s="155">
        <f t="shared" si="22"/>
        <v>0</v>
      </c>
      <c r="J68" s="155">
        <f>SUM(J331,J1909,J2698,J9010,J10062,J16374)</f>
        <v>0</v>
      </c>
      <c r="K68" s="505">
        <f t="shared" si="5"/>
        <v>0</v>
      </c>
      <c r="L68" s="155">
        <f t="shared" si="23"/>
        <v>0</v>
      </c>
      <c r="M68" s="155">
        <f>SUM(M331,M1909,M2698,M9010,M10062,M16374)</f>
        <v>0</v>
      </c>
      <c r="N68" s="505">
        <f t="shared" si="7"/>
        <v>0</v>
      </c>
    </row>
    <row r="69" spans="1:14" ht="22.5" x14ac:dyDescent="0.2">
      <c r="A69" s="388" t="s">
        <v>0</v>
      </c>
      <c r="B69" s="391" t="s">
        <v>73</v>
      </c>
      <c r="C69" s="329">
        <f t="shared" si="26"/>
        <v>323.74</v>
      </c>
      <c r="D69" s="329">
        <v>193.23</v>
      </c>
      <c r="E69" s="329">
        <f t="shared" si="27"/>
        <v>130.51</v>
      </c>
      <c r="F69" s="392">
        <f t="shared" si="21"/>
        <v>633.5</v>
      </c>
      <c r="G69" s="392">
        <f>G72+G73+G77+G78+G80+G81+G83</f>
        <v>633.5</v>
      </c>
      <c r="H69" s="529">
        <f t="shared" ref="H69:H100" si="28">SUM(H332,H1910,H2699,H9011,H10063,H16375)</f>
        <v>0</v>
      </c>
      <c r="I69" s="392">
        <f t="shared" si="22"/>
        <v>803.95</v>
      </c>
      <c r="J69" s="392">
        <f>J72+J73+J77+J78+J80+J81+J83</f>
        <v>803.95</v>
      </c>
      <c r="K69" s="529">
        <f t="shared" ref="K69:K100" si="29">SUM(K332,K1910,K2699,K9011,K10063,K16375)</f>
        <v>0</v>
      </c>
      <c r="L69" s="392">
        <f t="shared" si="23"/>
        <v>1220.3699999999999</v>
      </c>
      <c r="M69" s="392">
        <f>M72+M73+M77+M78+M80+M81+M83</f>
        <v>1220.3699999999999</v>
      </c>
      <c r="N69" s="529">
        <f t="shared" ref="N69:N100" si="30">SUM(N332,N1910,N2699,N9011,N10063,N16375)</f>
        <v>0</v>
      </c>
    </row>
    <row r="70" spans="1:14" ht="14.25" customHeight="1" x14ac:dyDescent="0.2">
      <c r="A70" s="388" t="s">
        <v>0</v>
      </c>
      <c r="B70" s="393" t="s">
        <v>74</v>
      </c>
      <c r="C70" s="329">
        <f t="shared" si="26"/>
        <v>0</v>
      </c>
      <c r="D70" s="329">
        <f t="shared" si="27"/>
        <v>0</v>
      </c>
      <c r="E70" s="329">
        <f t="shared" si="27"/>
        <v>0</v>
      </c>
      <c r="F70" s="329">
        <f t="shared" si="21"/>
        <v>0</v>
      </c>
      <c r="G70" s="329">
        <f t="shared" ref="G70:G76" si="31">SUM(G333,G1911,G2700,G9012,G10064,G16376)</f>
        <v>0</v>
      </c>
      <c r="H70" s="446">
        <f t="shared" si="28"/>
        <v>0</v>
      </c>
      <c r="I70" s="329">
        <f t="shared" si="22"/>
        <v>0</v>
      </c>
      <c r="J70" s="329">
        <f t="shared" ref="J70:J76" si="32">SUM(J333,J1911,J2700,J9012,J10064,J16376)</f>
        <v>0</v>
      </c>
      <c r="K70" s="446">
        <f t="shared" si="29"/>
        <v>0</v>
      </c>
      <c r="L70" s="329">
        <f t="shared" si="23"/>
        <v>0</v>
      </c>
      <c r="M70" s="329">
        <f t="shared" ref="M70:M76" si="33">SUM(M333,M1911,M2700,M9012,M10064,M16376)</f>
        <v>0</v>
      </c>
      <c r="N70" s="446">
        <f t="shared" si="30"/>
        <v>0</v>
      </c>
    </row>
    <row r="71" spans="1:14" ht="11.25" customHeight="1" x14ac:dyDescent="0.2">
      <c r="A71" s="388" t="s">
        <v>0</v>
      </c>
      <c r="B71" s="393" t="s">
        <v>75</v>
      </c>
      <c r="C71" s="329">
        <f t="shared" si="26"/>
        <v>0</v>
      </c>
      <c r="D71" s="329">
        <f t="shared" si="27"/>
        <v>0</v>
      </c>
      <c r="E71" s="329">
        <f t="shared" si="27"/>
        <v>0</v>
      </c>
      <c r="F71" s="329">
        <f t="shared" si="21"/>
        <v>0</v>
      </c>
      <c r="G71" s="329">
        <f t="shared" si="31"/>
        <v>0</v>
      </c>
      <c r="H71" s="446">
        <f t="shared" si="28"/>
        <v>0</v>
      </c>
      <c r="I71" s="329">
        <f t="shared" si="22"/>
        <v>0</v>
      </c>
      <c r="J71" s="329">
        <f t="shared" si="32"/>
        <v>0</v>
      </c>
      <c r="K71" s="446">
        <f t="shared" si="29"/>
        <v>0</v>
      </c>
      <c r="L71" s="329">
        <f t="shared" si="23"/>
        <v>0</v>
      </c>
      <c r="M71" s="329">
        <f t="shared" si="33"/>
        <v>0</v>
      </c>
      <c r="N71" s="446">
        <f t="shared" si="30"/>
        <v>0</v>
      </c>
    </row>
    <row r="72" spans="1:14" ht="27" customHeight="1" x14ac:dyDescent="0.2">
      <c r="A72" s="400" t="s">
        <v>0</v>
      </c>
      <c r="B72" s="404" t="s">
        <v>76</v>
      </c>
      <c r="C72" s="402">
        <f t="shared" si="26"/>
        <v>0.69</v>
      </c>
      <c r="D72" s="402">
        <v>0.69</v>
      </c>
      <c r="E72" s="402">
        <f t="shared" si="27"/>
        <v>0</v>
      </c>
      <c r="F72" s="403">
        <f t="shared" si="21"/>
        <v>15.9</v>
      </c>
      <c r="G72" s="403">
        <v>15.9</v>
      </c>
      <c r="H72" s="534">
        <f t="shared" si="28"/>
        <v>0</v>
      </c>
      <c r="I72" s="403">
        <f t="shared" si="22"/>
        <v>1.9</v>
      </c>
      <c r="J72" s="403">
        <f>J335</f>
        <v>1.9</v>
      </c>
      <c r="K72" s="534">
        <f t="shared" si="29"/>
        <v>0</v>
      </c>
      <c r="L72" s="403">
        <f t="shared" si="23"/>
        <v>1.9</v>
      </c>
      <c r="M72" s="403">
        <f>M335</f>
        <v>1.9</v>
      </c>
      <c r="N72" s="534">
        <f t="shared" si="30"/>
        <v>0</v>
      </c>
    </row>
    <row r="73" spans="1:14" ht="19.5" customHeight="1" x14ac:dyDescent="0.2">
      <c r="A73" s="388" t="s">
        <v>0</v>
      </c>
      <c r="B73" s="393" t="s">
        <v>77</v>
      </c>
      <c r="C73" s="329">
        <f t="shared" si="26"/>
        <v>2.5</v>
      </c>
      <c r="D73" s="329">
        <v>2.5</v>
      </c>
      <c r="E73" s="329">
        <f t="shared" si="27"/>
        <v>0</v>
      </c>
      <c r="F73" s="392">
        <f t="shared" si="21"/>
        <v>1.6</v>
      </c>
      <c r="G73" s="392">
        <f>G336</f>
        <v>1.6</v>
      </c>
      <c r="H73" s="529">
        <f t="shared" si="28"/>
        <v>0</v>
      </c>
      <c r="I73" s="392">
        <f t="shared" si="22"/>
        <v>10</v>
      </c>
      <c r="J73" s="392">
        <f>J336</f>
        <v>10</v>
      </c>
      <c r="K73" s="529">
        <f t="shared" si="29"/>
        <v>0</v>
      </c>
      <c r="L73" s="392">
        <f t="shared" si="23"/>
        <v>10</v>
      </c>
      <c r="M73" s="392">
        <f>M336</f>
        <v>10</v>
      </c>
      <c r="N73" s="529">
        <f t="shared" si="30"/>
        <v>0</v>
      </c>
    </row>
    <row r="74" spans="1:14" ht="16.5" customHeight="1" x14ac:dyDescent="0.2">
      <c r="A74" s="388" t="s">
        <v>0</v>
      </c>
      <c r="B74" s="393" t="s">
        <v>78</v>
      </c>
      <c r="C74" s="329">
        <f t="shared" si="26"/>
        <v>2.7</v>
      </c>
      <c r="D74" s="329">
        <v>2.7</v>
      </c>
      <c r="E74" s="329">
        <f t="shared" si="27"/>
        <v>0</v>
      </c>
      <c r="F74" s="392">
        <f t="shared" si="21"/>
        <v>0</v>
      </c>
      <c r="G74" s="392">
        <f>G337</f>
        <v>0</v>
      </c>
      <c r="H74" s="529">
        <f t="shared" si="28"/>
        <v>0</v>
      </c>
      <c r="I74" s="392">
        <f t="shared" si="22"/>
        <v>0</v>
      </c>
      <c r="J74" s="392">
        <f>J337</f>
        <v>0</v>
      </c>
      <c r="K74" s="529">
        <f t="shared" si="29"/>
        <v>0</v>
      </c>
      <c r="L74" s="392">
        <f t="shared" si="23"/>
        <v>0</v>
      </c>
      <c r="M74" s="392">
        <f>M337</f>
        <v>0</v>
      </c>
      <c r="N74" s="529">
        <f t="shared" si="30"/>
        <v>0</v>
      </c>
    </row>
    <row r="75" spans="1:14" customFormat="1" ht="14.25" hidden="1" customHeight="1" x14ac:dyDescent="0.25">
      <c r="A75" s="143" t="s">
        <v>0</v>
      </c>
      <c r="B75" s="144" t="s">
        <v>79</v>
      </c>
      <c r="C75" s="145">
        <f t="shared" si="26"/>
        <v>0</v>
      </c>
      <c r="D75" s="145">
        <f t="shared" si="27"/>
        <v>0</v>
      </c>
      <c r="E75" s="145">
        <f t="shared" si="27"/>
        <v>0</v>
      </c>
      <c r="F75" s="145">
        <f t="shared" si="21"/>
        <v>0</v>
      </c>
      <c r="G75" s="145">
        <f t="shared" si="31"/>
        <v>0</v>
      </c>
      <c r="H75" s="485">
        <f t="shared" si="28"/>
        <v>0</v>
      </c>
      <c r="I75" s="145">
        <f t="shared" si="22"/>
        <v>0</v>
      </c>
      <c r="J75" s="145">
        <f t="shared" si="32"/>
        <v>0</v>
      </c>
      <c r="K75" s="485">
        <f t="shared" si="29"/>
        <v>0</v>
      </c>
      <c r="L75" s="145">
        <f t="shared" si="23"/>
        <v>0</v>
      </c>
      <c r="M75" s="145">
        <f t="shared" si="33"/>
        <v>0</v>
      </c>
      <c r="N75" s="485">
        <f t="shared" si="30"/>
        <v>0</v>
      </c>
    </row>
    <row r="76" spans="1:14" customFormat="1" ht="65.25" customHeight="1" x14ac:dyDescent="0.25">
      <c r="A76" s="151" t="s">
        <v>0</v>
      </c>
      <c r="B76" s="158" t="s">
        <v>80</v>
      </c>
      <c r="C76" s="155">
        <f t="shared" si="26"/>
        <v>0</v>
      </c>
      <c r="D76" s="155">
        <v>0</v>
      </c>
      <c r="E76" s="155">
        <f t="shared" si="27"/>
        <v>0</v>
      </c>
      <c r="F76" s="161">
        <f t="shared" si="21"/>
        <v>0</v>
      </c>
      <c r="G76" s="161">
        <f t="shared" si="31"/>
        <v>0</v>
      </c>
      <c r="H76" s="530">
        <f t="shared" si="28"/>
        <v>0</v>
      </c>
      <c r="I76" s="161">
        <f t="shared" si="22"/>
        <v>0</v>
      </c>
      <c r="J76" s="161">
        <f t="shared" si="32"/>
        <v>0</v>
      </c>
      <c r="K76" s="530">
        <f t="shared" si="29"/>
        <v>0</v>
      </c>
      <c r="L76" s="161">
        <f t="shared" si="23"/>
        <v>0</v>
      </c>
      <c r="M76" s="161">
        <f t="shared" si="33"/>
        <v>0</v>
      </c>
      <c r="N76" s="530">
        <f t="shared" si="30"/>
        <v>0</v>
      </c>
    </row>
    <row r="77" spans="1:14" customFormat="1" ht="32.25" customHeight="1" x14ac:dyDescent="0.25">
      <c r="A77" s="167" t="s">
        <v>0</v>
      </c>
      <c r="B77" s="168" t="s">
        <v>81</v>
      </c>
      <c r="C77" s="169">
        <f t="shared" si="26"/>
        <v>2.1</v>
      </c>
      <c r="D77" s="169">
        <v>2.1</v>
      </c>
      <c r="E77" s="169">
        <f t="shared" si="27"/>
        <v>0</v>
      </c>
      <c r="F77" s="170">
        <f t="shared" si="21"/>
        <v>0</v>
      </c>
      <c r="G77" s="170">
        <f>G340</f>
        <v>0</v>
      </c>
      <c r="H77" s="535">
        <f t="shared" si="28"/>
        <v>0</v>
      </c>
      <c r="I77" s="170">
        <f t="shared" si="22"/>
        <v>4.3600000000000003</v>
      </c>
      <c r="J77" s="170">
        <f>J340</f>
        <v>4.3600000000000003</v>
      </c>
      <c r="K77" s="535">
        <f t="shared" si="29"/>
        <v>0</v>
      </c>
      <c r="L77" s="170">
        <f t="shared" si="23"/>
        <v>4.3600000000000003</v>
      </c>
      <c r="M77" s="170">
        <f>M340</f>
        <v>4.3600000000000003</v>
      </c>
      <c r="N77" s="535">
        <f t="shared" si="30"/>
        <v>0</v>
      </c>
    </row>
    <row r="78" spans="1:14" ht="27.75" customHeight="1" x14ac:dyDescent="0.2">
      <c r="A78" s="388" t="s">
        <v>0</v>
      </c>
      <c r="B78" s="393" t="s">
        <v>82</v>
      </c>
      <c r="C78" s="329">
        <f t="shared" si="26"/>
        <v>4</v>
      </c>
      <c r="D78" s="329">
        <v>4</v>
      </c>
      <c r="E78" s="329">
        <f t="shared" si="27"/>
        <v>0</v>
      </c>
      <c r="F78" s="392">
        <f t="shared" si="21"/>
        <v>6.6</v>
      </c>
      <c r="G78" s="392">
        <f>G341</f>
        <v>6.6</v>
      </c>
      <c r="H78" s="529">
        <f t="shared" si="28"/>
        <v>0</v>
      </c>
      <c r="I78" s="392">
        <f t="shared" si="22"/>
        <v>5</v>
      </c>
      <c r="J78" s="392">
        <f>J341</f>
        <v>5</v>
      </c>
      <c r="K78" s="529">
        <f t="shared" si="29"/>
        <v>0</v>
      </c>
      <c r="L78" s="392">
        <f t="shared" si="23"/>
        <v>5</v>
      </c>
      <c r="M78" s="392">
        <f>M341</f>
        <v>5</v>
      </c>
      <c r="N78" s="529">
        <f t="shared" si="30"/>
        <v>0</v>
      </c>
    </row>
    <row r="79" spans="1:14" ht="32.25" customHeight="1" x14ac:dyDescent="0.2">
      <c r="A79" s="405" t="s">
        <v>0</v>
      </c>
      <c r="B79" s="406" t="s">
        <v>83</v>
      </c>
      <c r="C79" s="407">
        <f t="shared" si="26"/>
        <v>0</v>
      </c>
      <c r="D79" s="407">
        <f t="shared" si="27"/>
        <v>0</v>
      </c>
      <c r="E79" s="407">
        <f t="shared" si="27"/>
        <v>0</v>
      </c>
      <c r="F79" s="407">
        <f t="shared" si="21"/>
        <v>0</v>
      </c>
      <c r="G79" s="407">
        <v>0</v>
      </c>
      <c r="H79" s="536">
        <f t="shared" si="28"/>
        <v>0</v>
      </c>
      <c r="I79" s="407">
        <f t="shared" si="22"/>
        <v>0</v>
      </c>
      <c r="J79" s="407">
        <v>0</v>
      </c>
      <c r="K79" s="536">
        <f t="shared" si="29"/>
        <v>0</v>
      </c>
      <c r="L79" s="407">
        <f t="shared" si="23"/>
        <v>0</v>
      </c>
      <c r="M79" s="407">
        <v>0</v>
      </c>
      <c r="N79" s="536">
        <f t="shared" si="30"/>
        <v>0</v>
      </c>
    </row>
    <row r="80" spans="1:14" ht="15" customHeight="1" x14ac:dyDescent="0.2">
      <c r="A80" s="388" t="s">
        <v>0</v>
      </c>
      <c r="B80" s="393" t="s">
        <v>84</v>
      </c>
      <c r="C80" s="329">
        <f t="shared" si="26"/>
        <v>5.22</v>
      </c>
      <c r="D80" s="329">
        <v>5.22</v>
      </c>
      <c r="E80" s="329">
        <f t="shared" si="27"/>
        <v>0</v>
      </c>
      <c r="F80" s="392">
        <f t="shared" si="21"/>
        <v>22.3</v>
      </c>
      <c r="G80" s="392">
        <f>G343</f>
        <v>22.3</v>
      </c>
      <c r="H80" s="529">
        <f t="shared" si="28"/>
        <v>0</v>
      </c>
      <c r="I80" s="392">
        <f t="shared" si="22"/>
        <v>20</v>
      </c>
      <c r="J80" s="392">
        <f>J343</f>
        <v>20</v>
      </c>
      <c r="K80" s="529">
        <f t="shared" si="29"/>
        <v>0</v>
      </c>
      <c r="L80" s="392">
        <f t="shared" si="23"/>
        <v>20</v>
      </c>
      <c r="M80" s="392">
        <f>M343</f>
        <v>20</v>
      </c>
      <c r="N80" s="529">
        <f t="shared" si="30"/>
        <v>0</v>
      </c>
    </row>
    <row r="81" spans="1:14" ht="51" customHeight="1" x14ac:dyDescent="0.2">
      <c r="A81" s="388" t="s">
        <v>0</v>
      </c>
      <c r="B81" s="393" t="s">
        <v>85</v>
      </c>
      <c r="C81" s="329">
        <f t="shared" si="26"/>
        <v>35.049999999999997</v>
      </c>
      <c r="D81" s="329">
        <v>35.049999999999997</v>
      </c>
      <c r="E81" s="329">
        <f t="shared" si="27"/>
        <v>0</v>
      </c>
      <c r="F81" s="392">
        <f t="shared" si="21"/>
        <v>19.7</v>
      </c>
      <c r="G81" s="392">
        <f>G344+G10864</f>
        <v>19.7</v>
      </c>
      <c r="H81" s="529">
        <f t="shared" si="28"/>
        <v>0</v>
      </c>
      <c r="I81" s="392">
        <f t="shared" si="22"/>
        <v>35.29</v>
      </c>
      <c r="J81" s="392">
        <f>J344+J10864</f>
        <v>35.29</v>
      </c>
      <c r="K81" s="529">
        <f t="shared" si="29"/>
        <v>0</v>
      </c>
      <c r="L81" s="392">
        <f t="shared" si="23"/>
        <v>191.51</v>
      </c>
      <c r="M81" s="392">
        <f>M344+M10864</f>
        <v>191.51</v>
      </c>
      <c r="N81" s="529">
        <f t="shared" si="30"/>
        <v>0</v>
      </c>
    </row>
    <row r="82" spans="1:14" ht="12" customHeight="1" x14ac:dyDescent="0.2">
      <c r="A82" s="405" t="s">
        <v>0</v>
      </c>
      <c r="B82" s="406" t="s">
        <v>86</v>
      </c>
      <c r="C82" s="407">
        <f t="shared" si="26"/>
        <v>0</v>
      </c>
      <c r="D82" s="407">
        <f t="shared" si="27"/>
        <v>0</v>
      </c>
      <c r="E82" s="407">
        <f t="shared" si="27"/>
        <v>0</v>
      </c>
      <c r="F82" s="407">
        <f t="shared" si="21"/>
        <v>0</v>
      </c>
      <c r="G82" s="407">
        <v>0</v>
      </c>
      <c r="H82" s="536">
        <f t="shared" si="28"/>
        <v>0</v>
      </c>
      <c r="I82" s="407">
        <f t="shared" si="22"/>
        <v>0</v>
      </c>
      <c r="J82" s="407">
        <v>0</v>
      </c>
      <c r="K82" s="536">
        <f t="shared" si="29"/>
        <v>0</v>
      </c>
      <c r="L82" s="407">
        <f t="shared" si="23"/>
        <v>0</v>
      </c>
      <c r="M82" s="407">
        <v>0</v>
      </c>
      <c r="N82" s="536">
        <f t="shared" si="30"/>
        <v>0</v>
      </c>
    </row>
    <row r="83" spans="1:14" ht="38.25" customHeight="1" x14ac:dyDescent="0.2">
      <c r="A83" s="388" t="s">
        <v>0</v>
      </c>
      <c r="B83" s="393" t="s">
        <v>87</v>
      </c>
      <c r="C83" s="329">
        <f t="shared" si="26"/>
        <v>271.5</v>
      </c>
      <c r="D83" s="329">
        <v>140.99</v>
      </c>
      <c r="E83" s="329">
        <f t="shared" ref="D83:E98" si="34">SUM(E346,E1924,E2713,E9025,E10077,E16389)</f>
        <v>130.51</v>
      </c>
      <c r="F83" s="392">
        <f t="shared" si="21"/>
        <v>567.4</v>
      </c>
      <c r="G83" s="392">
        <f>G346+G2713+G10866</f>
        <v>567.4</v>
      </c>
      <c r="H83" s="529">
        <f t="shared" si="28"/>
        <v>0</v>
      </c>
      <c r="I83" s="392">
        <f t="shared" si="22"/>
        <v>727.4</v>
      </c>
      <c r="J83" s="392">
        <v>727.4</v>
      </c>
      <c r="K83" s="529">
        <f t="shared" si="29"/>
        <v>0</v>
      </c>
      <c r="L83" s="392">
        <f t="shared" si="23"/>
        <v>987.6</v>
      </c>
      <c r="M83" s="392">
        <f>M346+M2713+M10866</f>
        <v>987.6</v>
      </c>
      <c r="N83" s="529">
        <f t="shared" si="30"/>
        <v>0</v>
      </c>
    </row>
    <row r="84" spans="1:14" ht="0.75" customHeight="1" x14ac:dyDescent="0.2">
      <c r="A84" s="405" t="s">
        <v>0</v>
      </c>
      <c r="B84" s="408" t="s">
        <v>88</v>
      </c>
      <c r="C84" s="407">
        <f t="shared" si="26"/>
        <v>0</v>
      </c>
      <c r="D84" s="407">
        <f t="shared" si="34"/>
        <v>0</v>
      </c>
      <c r="E84" s="407">
        <f t="shared" si="34"/>
        <v>0</v>
      </c>
      <c r="F84" s="407">
        <f t="shared" si="21"/>
        <v>0</v>
      </c>
      <c r="G84" s="407">
        <v>0</v>
      </c>
      <c r="H84" s="536">
        <f t="shared" si="28"/>
        <v>0</v>
      </c>
      <c r="I84" s="407">
        <f t="shared" si="22"/>
        <v>0</v>
      </c>
      <c r="J84" s="407">
        <v>0</v>
      </c>
      <c r="K84" s="536">
        <f t="shared" si="29"/>
        <v>0</v>
      </c>
      <c r="L84" s="407">
        <f t="shared" si="23"/>
        <v>0</v>
      </c>
      <c r="M84" s="407">
        <v>0</v>
      </c>
      <c r="N84" s="536">
        <f t="shared" si="30"/>
        <v>0</v>
      </c>
    </row>
    <row r="85" spans="1:14" ht="18" customHeight="1" x14ac:dyDescent="0.2">
      <c r="A85" s="388" t="s">
        <v>0</v>
      </c>
      <c r="B85" s="330" t="s">
        <v>89</v>
      </c>
      <c r="C85" s="329">
        <f t="shared" si="26"/>
        <v>27.77</v>
      </c>
      <c r="D85" s="329">
        <f>D91</f>
        <v>27.77</v>
      </c>
      <c r="E85" s="329">
        <f t="shared" si="34"/>
        <v>0</v>
      </c>
      <c r="F85" s="329">
        <f t="shared" si="21"/>
        <v>11</v>
      </c>
      <c r="G85" s="329">
        <f>G91</f>
        <v>11</v>
      </c>
      <c r="H85" s="446">
        <f t="shared" si="28"/>
        <v>0</v>
      </c>
      <c r="I85" s="329">
        <f t="shared" si="22"/>
        <v>6.4</v>
      </c>
      <c r="J85" s="329">
        <f>J91</f>
        <v>6.4</v>
      </c>
      <c r="K85" s="446">
        <f t="shared" si="29"/>
        <v>0</v>
      </c>
      <c r="L85" s="329">
        <f t="shared" si="23"/>
        <v>3</v>
      </c>
      <c r="M85" s="329">
        <f>M91</f>
        <v>3</v>
      </c>
      <c r="N85" s="446">
        <f t="shared" si="30"/>
        <v>0</v>
      </c>
    </row>
    <row r="86" spans="1:14" customFormat="1" ht="42.75" hidden="1" customHeight="1" thickBot="1" x14ac:dyDescent="0.3">
      <c r="A86" s="140" t="s">
        <v>0</v>
      </c>
      <c r="B86" s="147" t="s">
        <v>90</v>
      </c>
      <c r="C86" s="142">
        <f t="shared" si="26"/>
        <v>0</v>
      </c>
      <c r="D86" s="142">
        <f t="shared" si="34"/>
        <v>0</v>
      </c>
      <c r="E86" s="142">
        <f t="shared" si="34"/>
        <v>0</v>
      </c>
      <c r="F86" s="142">
        <f t="shared" si="21"/>
        <v>0</v>
      </c>
      <c r="G86" s="142">
        <f>SUM(G349,G1927,G2716,G9028,G10080,G16392)</f>
        <v>0</v>
      </c>
      <c r="H86" s="477">
        <f t="shared" si="28"/>
        <v>0</v>
      </c>
      <c r="I86" s="142">
        <f t="shared" si="22"/>
        <v>0</v>
      </c>
      <c r="J86" s="142">
        <f>SUM(J349,J1927,J2716,J9028,J10080,J16392)</f>
        <v>0</v>
      </c>
      <c r="K86" s="477">
        <f t="shared" si="29"/>
        <v>0</v>
      </c>
      <c r="L86" s="142">
        <f t="shared" si="23"/>
        <v>0</v>
      </c>
      <c r="M86" s="142">
        <f>SUM(M349,M1927,M2716,M9028,M10080,M16392)</f>
        <v>0</v>
      </c>
      <c r="N86" s="477">
        <f t="shared" si="30"/>
        <v>0</v>
      </c>
    </row>
    <row r="87" spans="1:14" customFormat="1" ht="57.75" hidden="1" customHeight="1" thickTop="1" thickBot="1" x14ac:dyDescent="0.3">
      <c r="A87" s="1" t="s">
        <v>0</v>
      </c>
      <c r="B87" s="5" t="s">
        <v>91</v>
      </c>
      <c r="C87" s="9">
        <f t="shared" si="26"/>
        <v>0</v>
      </c>
      <c r="D87" s="9">
        <f t="shared" si="34"/>
        <v>0</v>
      </c>
      <c r="E87" s="9">
        <f t="shared" si="34"/>
        <v>0</v>
      </c>
      <c r="F87" s="9">
        <f t="shared" si="21"/>
        <v>0</v>
      </c>
      <c r="G87" s="9">
        <f>SUM(G350,G1928,G2717,G9029,G10081,G16393)</f>
        <v>0</v>
      </c>
      <c r="H87" s="467">
        <f t="shared" si="28"/>
        <v>0</v>
      </c>
      <c r="I87" s="9">
        <f t="shared" si="22"/>
        <v>0</v>
      </c>
      <c r="J87" s="9">
        <f>SUM(J350,J1928,J2717,J9029,J10081,J16393)</f>
        <v>0</v>
      </c>
      <c r="K87" s="467">
        <f t="shared" si="29"/>
        <v>0</v>
      </c>
      <c r="L87" s="9">
        <f t="shared" si="23"/>
        <v>0</v>
      </c>
      <c r="M87" s="9">
        <f>SUM(M350,M1928,M2717,M9029,M10081,M16393)</f>
        <v>0</v>
      </c>
      <c r="N87" s="467">
        <f t="shared" si="30"/>
        <v>0</v>
      </c>
    </row>
    <row r="88" spans="1:14" customFormat="1" ht="56.25" hidden="1" customHeight="1" thickTop="1" thickBot="1" x14ac:dyDescent="0.3">
      <c r="A88" s="1" t="s">
        <v>0</v>
      </c>
      <c r="B88" s="5" t="s">
        <v>92</v>
      </c>
      <c r="C88" s="9">
        <f t="shared" si="26"/>
        <v>0</v>
      </c>
      <c r="D88" s="9">
        <f t="shared" si="34"/>
        <v>0</v>
      </c>
      <c r="E88" s="9">
        <f t="shared" si="34"/>
        <v>0</v>
      </c>
      <c r="F88" s="9">
        <f t="shared" si="21"/>
        <v>0</v>
      </c>
      <c r="G88" s="9">
        <f>SUM(G351,G1929,G2718,G9030,G10082,G16394)</f>
        <v>0</v>
      </c>
      <c r="H88" s="467">
        <f t="shared" si="28"/>
        <v>0</v>
      </c>
      <c r="I88" s="9">
        <f t="shared" si="22"/>
        <v>0</v>
      </c>
      <c r="J88" s="9">
        <f>SUM(J351,J1929,J2718,J9030,J10082,J16394)</f>
        <v>0</v>
      </c>
      <c r="K88" s="467">
        <f t="shared" si="29"/>
        <v>0</v>
      </c>
      <c r="L88" s="9">
        <f t="shared" si="23"/>
        <v>0</v>
      </c>
      <c r="M88" s="9">
        <f>SUM(M351,M1929,M2718,M9030,M10082,M16394)</f>
        <v>0</v>
      </c>
      <c r="N88" s="467">
        <f t="shared" si="30"/>
        <v>0</v>
      </c>
    </row>
    <row r="89" spans="1:14" customFormat="1" ht="43.5" hidden="1" customHeight="1" thickTop="1" thickBot="1" x14ac:dyDescent="0.3">
      <c r="A89" s="1" t="s">
        <v>0</v>
      </c>
      <c r="B89" s="5" t="s">
        <v>93</v>
      </c>
      <c r="C89" s="9">
        <f t="shared" si="26"/>
        <v>0</v>
      </c>
      <c r="D89" s="9">
        <f t="shared" si="34"/>
        <v>0</v>
      </c>
      <c r="E89" s="9">
        <f t="shared" si="34"/>
        <v>0</v>
      </c>
      <c r="F89" s="9">
        <f t="shared" si="21"/>
        <v>0</v>
      </c>
      <c r="G89" s="9">
        <f>SUM(G352,G1930,G2719,G9031,G10083,G16395)</f>
        <v>0</v>
      </c>
      <c r="H89" s="467">
        <f t="shared" si="28"/>
        <v>0</v>
      </c>
      <c r="I89" s="9">
        <f t="shared" si="22"/>
        <v>0</v>
      </c>
      <c r="J89" s="9">
        <f>SUM(J352,J1930,J2719,J9031,J10083,J16395)</f>
        <v>0</v>
      </c>
      <c r="K89" s="467">
        <f t="shared" si="29"/>
        <v>0</v>
      </c>
      <c r="L89" s="9">
        <f t="shared" si="23"/>
        <v>0</v>
      </c>
      <c r="M89" s="9">
        <f>SUM(M352,M1930,M2719,M9031,M10083,M16395)</f>
        <v>0</v>
      </c>
      <c r="N89" s="467">
        <f t="shared" si="30"/>
        <v>0</v>
      </c>
    </row>
    <row r="90" spans="1:14" customFormat="1" ht="10.5" hidden="1" customHeight="1" x14ac:dyDescent="0.25">
      <c r="A90" s="133" t="s">
        <v>0</v>
      </c>
      <c r="B90" s="136" t="s">
        <v>94</v>
      </c>
      <c r="C90" s="135">
        <f t="shared" si="26"/>
        <v>0</v>
      </c>
      <c r="D90" s="135">
        <f t="shared" si="34"/>
        <v>0</v>
      </c>
      <c r="E90" s="135">
        <f t="shared" si="34"/>
        <v>0</v>
      </c>
      <c r="F90" s="135">
        <f t="shared" si="21"/>
        <v>0</v>
      </c>
      <c r="G90" s="135">
        <f>SUM(G353,G1931,G2720,G9032,G10084,G16396)</f>
        <v>0</v>
      </c>
      <c r="H90" s="476">
        <f t="shared" si="28"/>
        <v>0</v>
      </c>
      <c r="I90" s="135">
        <f t="shared" si="22"/>
        <v>0</v>
      </c>
      <c r="J90" s="135">
        <f>SUM(J353,J1931,J2720,J9032,J10084,J16396)</f>
        <v>0</v>
      </c>
      <c r="K90" s="476">
        <f t="shared" si="29"/>
        <v>0</v>
      </c>
      <c r="L90" s="135">
        <f t="shared" si="23"/>
        <v>0</v>
      </c>
      <c r="M90" s="135">
        <f>SUM(M353,M1931,M2720,M9032,M10084,M16396)</f>
        <v>0</v>
      </c>
      <c r="N90" s="476">
        <f t="shared" si="30"/>
        <v>0</v>
      </c>
    </row>
    <row r="91" spans="1:14" ht="32.25" customHeight="1" x14ac:dyDescent="0.2">
      <c r="A91" s="388" t="s">
        <v>0</v>
      </c>
      <c r="B91" s="391" t="s">
        <v>95</v>
      </c>
      <c r="C91" s="329">
        <f t="shared" si="26"/>
        <v>27.77</v>
      </c>
      <c r="D91" s="329">
        <f>D92</f>
        <v>27.77</v>
      </c>
      <c r="E91" s="329">
        <f t="shared" si="34"/>
        <v>0</v>
      </c>
      <c r="F91" s="392">
        <f t="shared" si="21"/>
        <v>11</v>
      </c>
      <c r="G91" s="392">
        <f>G354</f>
        <v>11</v>
      </c>
      <c r="H91" s="529">
        <f t="shared" si="28"/>
        <v>0</v>
      </c>
      <c r="I91" s="392">
        <f t="shared" si="22"/>
        <v>6.4</v>
      </c>
      <c r="J91" s="392">
        <f>J354</f>
        <v>6.4</v>
      </c>
      <c r="K91" s="529">
        <f t="shared" si="29"/>
        <v>0</v>
      </c>
      <c r="L91" s="392">
        <f t="shared" si="23"/>
        <v>3</v>
      </c>
      <c r="M91" s="392">
        <f>M354</f>
        <v>3</v>
      </c>
      <c r="N91" s="529">
        <f t="shared" si="30"/>
        <v>0</v>
      </c>
    </row>
    <row r="92" spans="1:14" customFormat="1" ht="27.75" customHeight="1" x14ac:dyDescent="0.25">
      <c r="A92" s="151" t="s">
        <v>0</v>
      </c>
      <c r="B92" s="157" t="s">
        <v>96</v>
      </c>
      <c r="C92" s="155">
        <f t="shared" si="26"/>
        <v>27.77</v>
      </c>
      <c r="D92" s="486">
        <f t="shared" si="34"/>
        <v>27.77</v>
      </c>
      <c r="E92" s="485">
        <f t="shared" si="34"/>
        <v>0</v>
      </c>
      <c r="F92" s="155">
        <f t="shared" si="21"/>
        <v>0</v>
      </c>
      <c r="G92" s="155">
        <f>G355</f>
        <v>0</v>
      </c>
      <c r="H92" s="505">
        <f t="shared" si="28"/>
        <v>0</v>
      </c>
      <c r="I92" s="155">
        <f t="shared" si="22"/>
        <v>0</v>
      </c>
      <c r="J92" s="155">
        <f>J355</f>
        <v>0</v>
      </c>
      <c r="K92" s="505">
        <f t="shared" si="29"/>
        <v>0</v>
      </c>
      <c r="L92" s="155">
        <f t="shared" si="23"/>
        <v>0</v>
      </c>
      <c r="M92" s="155">
        <f>M355</f>
        <v>0</v>
      </c>
      <c r="N92" s="505">
        <f t="shared" si="30"/>
        <v>0</v>
      </c>
    </row>
    <row r="93" spans="1:14" ht="22.5" customHeight="1" x14ac:dyDescent="0.2">
      <c r="A93" s="396" t="s">
        <v>0</v>
      </c>
      <c r="B93" s="482" t="s">
        <v>97</v>
      </c>
      <c r="C93" s="398">
        <f t="shared" si="26"/>
        <v>3257.6</v>
      </c>
      <c r="D93" s="329">
        <v>3257.6</v>
      </c>
      <c r="E93" s="329">
        <f t="shared" si="34"/>
        <v>0</v>
      </c>
      <c r="F93" s="398">
        <f t="shared" ref="F93:F156" si="35">SUM(G93:H93)</f>
        <v>5865.3</v>
      </c>
      <c r="G93" s="398">
        <f>G356+G2723+G9035+G10087+G10876+G16662</f>
        <v>5865.3</v>
      </c>
      <c r="H93" s="537">
        <f t="shared" si="28"/>
        <v>0</v>
      </c>
      <c r="I93" s="398">
        <f t="shared" ref="I93:I156" si="36">SUM(J93:K93)</f>
        <v>7677.7900000000009</v>
      </c>
      <c r="J93" s="398">
        <f>J356+J2723+J9035+J10087+J10876+J16662</f>
        <v>7677.7900000000009</v>
      </c>
      <c r="K93" s="537">
        <f t="shared" si="29"/>
        <v>0</v>
      </c>
      <c r="L93" s="398">
        <f t="shared" ref="L93:L156" si="37">SUM(M93:N93)</f>
        <v>8416.9000000000015</v>
      </c>
      <c r="M93" s="398">
        <f>M356+M2723+M9035+M10087+M10876+M16662</f>
        <v>8416.9000000000015</v>
      </c>
      <c r="N93" s="537">
        <f t="shared" si="30"/>
        <v>0</v>
      </c>
    </row>
    <row r="94" spans="1:14" customFormat="1" ht="24" customHeight="1" x14ac:dyDescent="0.25">
      <c r="A94" s="151" t="s">
        <v>0</v>
      </c>
      <c r="B94" s="156" t="s">
        <v>98</v>
      </c>
      <c r="C94" s="505">
        <f t="shared" si="26"/>
        <v>0</v>
      </c>
      <c r="D94" s="155">
        <f t="shared" si="34"/>
        <v>0</v>
      </c>
      <c r="E94" s="155">
        <f t="shared" si="34"/>
        <v>0</v>
      </c>
      <c r="F94" s="155">
        <f t="shared" si="35"/>
        <v>50</v>
      </c>
      <c r="G94" s="155">
        <f>G121</f>
        <v>50</v>
      </c>
      <c r="H94" s="505">
        <v>0</v>
      </c>
      <c r="I94" s="155">
        <f t="shared" si="36"/>
        <v>75</v>
      </c>
      <c r="J94" s="155">
        <f>J121</f>
        <v>75</v>
      </c>
      <c r="K94" s="505">
        <v>0</v>
      </c>
      <c r="L94" s="155">
        <f t="shared" si="37"/>
        <v>0</v>
      </c>
      <c r="M94" s="155">
        <f>M121</f>
        <v>0</v>
      </c>
      <c r="N94" s="505">
        <v>0</v>
      </c>
    </row>
    <row r="95" spans="1:14" customFormat="1" ht="42" hidden="1" customHeight="1" thickTop="1" thickBot="1" x14ac:dyDescent="0.3">
      <c r="A95" s="140" t="s">
        <v>0</v>
      </c>
      <c r="B95" s="147" t="s">
        <v>99</v>
      </c>
      <c r="C95" s="477">
        <f t="shared" si="26"/>
        <v>0</v>
      </c>
      <c r="D95" s="155">
        <f t="shared" si="34"/>
        <v>0</v>
      </c>
      <c r="E95" s="155">
        <f t="shared" si="34"/>
        <v>0</v>
      </c>
      <c r="F95" s="142">
        <f t="shared" si="35"/>
        <v>0</v>
      </c>
      <c r="G95" s="142">
        <f t="shared" ref="G95" si="38">SUM(G358,G1936,G2725,G9037,G10089,G16401)</f>
        <v>0</v>
      </c>
      <c r="H95" s="477">
        <f t="shared" si="28"/>
        <v>0</v>
      </c>
      <c r="I95" s="142">
        <f t="shared" si="36"/>
        <v>0</v>
      </c>
      <c r="J95" s="142">
        <f t="shared" ref="J95:K109" si="39">SUM(J358,J1936,J2725,J9037,J10089,J16401)</f>
        <v>0</v>
      </c>
      <c r="K95" s="477">
        <f t="shared" si="29"/>
        <v>0</v>
      </c>
      <c r="L95" s="142">
        <f t="shared" si="37"/>
        <v>0</v>
      </c>
      <c r="M95" s="142">
        <f t="shared" ref="M95" si="40">SUM(M358,M1936,M2725,M9037,M10089,M16401)</f>
        <v>0</v>
      </c>
      <c r="N95" s="477">
        <f t="shared" si="30"/>
        <v>0</v>
      </c>
    </row>
    <row r="96" spans="1:14" customFormat="1" ht="49.5" hidden="1" customHeight="1" thickTop="1" thickBot="1" x14ac:dyDescent="0.3">
      <c r="A96" s="1" t="s">
        <v>0</v>
      </c>
      <c r="B96" s="5" t="s">
        <v>100</v>
      </c>
      <c r="C96" s="467">
        <f t="shared" si="26"/>
        <v>0</v>
      </c>
      <c r="D96" s="155">
        <f t="shared" si="34"/>
        <v>0</v>
      </c>
      <c r="E96" s="155">
        <f t="shared" si="34"/>
        <v>0</v>
      </c>
      <c r="F96" s="9">
        <f t="shared" si="35"/>
        <v>0</v>
      </c>
      <c r="G96" s="9">
        <f t="shared" ref="G96" si="41">SUM(G359,G1937,G2726,G9038,G10090,G16402)</f>
        <v>0</v>
      </c>
      <c r="H96" s="467">
        <f t="shared" si="28"/>
        <v>0</v>
      </c>
      <c r="I96" s="9">
        <f t="shared" si="36"/>
        <v>0</v>
      </c>
      <c r="J96" s="9">
        <f t="shared" si="39"/>
        <v>0</v>
      </c>
      <c r="K96" s="467">
        <f t="shared" si="29"/>
        <v>0</v>
      </c>
      <c r="L96" s="9">
        <f t="shared" si="37"/>
        <v>0</v>
      </c>
      <c r="M96" s="9">
        <f t="shared" ref="M96" si="42">SUM(M359,M1937,M2726,M9038,M10090,M16402)</f>
        <v>0</v>
      </c>
      <c r="N96" s="467">
        <f t="shared" si="30"/>
        <v>0</v>
      </c>
    </row>
    <row r="97" spans="1:14" customFormat="1" ht="47.25" hidden="1" customHeight="1" thickTop="1" thickBot="1" x14ac:dyDescent="0.3">
      <c r="A97" s="1" t="s">
        <v>0</v>
      </c>
      <c r="B97" s="5" t="s">
        <v>101</v>
      </c>
      <c r="C97" s="467">
        <f t="shared" si="26"/>
        <v>0</v>
      </c>
      <c r="D97" s="155">
        <f t="shared" si="34"/>
        <v>0</v>
      </c>
      <c r="E97" s="155">
        <f t="shared" si="34"/>
        <v>0</v>
      </c>
      <c r="F97" s="9">
        <f t="shared" si="35"/>
        <v>0</v>
      </c>
      <c r="G97" s="9">
        <f t="shared" ref="G97" si="43">SUM(G360,G1938,G2727,G9039,G10091,G16403)</f>
        <v>0</v>
      </c>
      <c r="H97" s="467">
        <f t="shared" si="28"/>
        <v>0</v>
      </c>
      <c r="I97" s="9">
        <f t="shared" si="36"/>
        <v>0</v>
      </c>
      <c r="J97" s="9">
        <f t="shared" si="39"/>
        <v>0</v>
      </c>
      <c r="K97" s="467">
        <f t="shared" si="29"/>
        <v>0</v>
      </c>
      <c r="L97" s="9">
        <f t="shared" si="37"/>
        <v>0</v>
      </c>
      <c r="M97" s="9">
        <f t="shared" ref="M97" si="44">SUM(M360,M1938,M2727,M9039,M10091,M16403)</f>
        <v>0</v>
      </c>
      <c r="N97" s="467">
        <f t="shared" si="30"/>
        <v>0</v>
      </c>
    </row>
    <row r="98" spans="1:14" customFormat="1" ht="42.75" hidden="1" customHeight="1" thickTop="1" thickBot="1" x14ac:dyDescent="0.3">
      <c r="A98" s="1" t="s">
        <v>0</v>
      </c>
      <c r="B98" s="4" t="s">
        <v>102</v>
      </c>
      <c r="C98" s="467">
        <f t="shared" si="26"/>
        <v>0</v>
      </c>
      <c r="D98" s="155">
        <f t="shared" si="34"/>
        <v>0</v>
      </c>
      <c r="E98" s="155">
        <f t="shared" si="34"/>
        <v>0</v>
      </c>
      <c r="F98" s="9">
        <f t="shared" si="35"/>
        <v>0</v>
      </c>
      <c r="G98" s="9">
        <f t="shared" ref="G98" si="45">SUM(G361,G1939,G2728,G9040,G10092,G16404)</f>
        <v>0</v>
      </c>
      <c r="H98" s="467">
        <f t="shared" si="28"/>
        <v>0</v>
      </c>
      <c r="I98" s="9">
        <f t="shared" si="36"/>
        <v>0</v>
      </c>
      <c r="J98" s="9">
        <f t="shared" si="39"/>
        <v>0</v>
      </c>
      <c r="K98" s="467">
        <f t="shared" si="29"/>
        <v>0</v>
      </c>
      <c r="L98" s="9">
        <f t="shared" si="37"/>
        <v>0</v>
      </c>
      <c r="M98" s="9">
        <f t="shared" ref="M98" si="46">SUM(M361,M1939,M2728,M9040,M10092,M16404)</f>
        <v>0</v>
      </c>
      <c r="N98" s="467">
        <f t="shared" si="30"/>
        <v>0</v>
      </c>
    </row>
    <row r="99" spans="1:14" customFormat="1" ht="51" hidden="1" customHeight="1" thickTop="1" thickBot="1" x14ac:dyDescent="0.3">
      <c r="A99" s="1" t="s">
        <v>0</v>
      </c>
      <c r="B99" s="5" t="s">
        <v>100</v>
      </c>
      <c r="C99" s="467">
        <f t="shared" si="26"/>
        <v>0</v>
      </c>
      <c r="D99" s="155">
        <f t="shared" ref="D99:E114" si="47">SUM(D362,D1940,D2729,D9041,D10093,D16405)</f>
        <v>0</v>
      </c>
      <c r="E99" s="155">
        <f t="shared" si="47"/>
        <v>0</v>
      </c>
      <c r="F99" s="9">
        <f t="shared" si="35"/>
        <v>0</v>
      </c>
      <c r="G99" s="9">
        <f t="shared" ref="G99" si="48">SUM(G362,G1940,G2729,G9041,G10093,G16405)</f>
        <v>0</v>
      </c>
      <c r="H99" s="467">
        <f t="shared" si="28"/>
        <v>0</v>
      </c>
      <c r="I99" s="9">
        <f t="shared" si="36"/>
        <v>0</v>
      </c>
      <c r="J99" s="9">
        <f t="shared" si="39"/>
        <v>0</v>
      </c>
      <c r="K99" s="467">
        <f t="shared" si="29"/>
        <v>0</v>
      </c>
      <c r="L99" s="9">
        <f t="shared" si="37"/>
        <v>0</v>
      </c>
      <c r="M99" s="9">
        <f t="shared" ref="M99" si="49">SUM(M362,M1940,M2729,M9041,M10093,M16405)</f>
        <v>0</v>
      </c>
      <c r="N99" s="467">
        <f t="shared" si="30"/>
        <v>0</v>
      </c>
    </row>
    <row r="100" spans="1:14" customFormat="1" ht="48" hidden="1" customHeight="1" thickTop="1" thickBot="1" x14ac:dyDescent="0.3">
      <c r="A100" s="133" t="s">
        <v>0</v>
      </c>
      <c r="B100" s="136" t="s">
        <v>101</v>
      </c>
      <c r="C100" s="476">
        <f t="shared" si="26"/>
        <v>0</v>
      </c>
      <c r="D100" s="155">
        <f t="shared" si="47"/>
        <v>0</v>
      </c>
      <c r="E100" s="155">
        <f t="shared" si="47"/>
        <v>0</v>
      </c>
      <c r="F100" s="135">
        <f t="shared" si="35"/>
        <v>0</v>
      </c>
      <c r="G100" s="135">
        <f t="shared" ref="G100" si="50">SUM(G363,G1941,G2730,G9042,G10094,G16406)</f>
        <v>0</v>
      </c>
      <c r="H100" s="476">
        <f t="shared" si="28"/>
        <v>0</v>
      </c>
      <c r="I100" s="135">
        <f t="shared" si="36"/>
        <v>0</v>
      </c>
      <c r="J100" s="135">
        <f t="shared" si="39"/>
        <v>0</v>
      </c>
      <c r="K100" s="476">
        <f t="shared" si="29"/>
        <v>0</v>
      </c>
      <c r="L100" s="135">
        <f t="shared" si="37"/>
        <v>0</v>
      </c>
      <c r="M100" s="135">
        <f t="shared" ref="M100" si="51">SUM(M363,M1941,M2730,M9042,M10094,M16406)</f>
        <v>0</v>
      </c>
      <c r="N100" s="476">
        <f t="shared" si="30"/>
        <v>0</v>
      </c>
    </row>
    <row r="101" spans="1:14" customFormat="1" ht="0.75" hidden="1" customHeight="1" thickTop="1" thickBot="1" x14ac:dyDescent="0.3">
      <c r="A101" s="151" t="s">
        <v>0</v>
      </c>
      <c r="B101" s="157" t="s">
        <v>103</v>
      </c>
      <c r="C101" s="505">
        <f t="shared" si="26"/>
        <v>0</v>
      </c>
      <c r="D101" s="155">
        <f t="shared" si="47"/>
        <v>0</v>
      </c>
      <c r="E101" s="155">
        <f t="shared" si="47"/>
        <v>0</v>
      </c>
      <c r="F101" s="155">
        <f t="shared" si="35"/>
        <v>150</v>
      </c>
      <c r="G101" s="155">
        <f t="shared" ref="G101" si="52">SUM(G364,G1942,G2731,G9043,G10095,G16407)</f>
        <v>150</v>
      </c>
      <c r="H101" s="505">
        <v>0</v>
      </c>
      <c r="I101" s="155">
        <f t="shared" si="36"/>
        <v>225</v>
      </c>
      <c r="J101" s="155">
        <f t="shared" si="39"/>
        <v>225</v>
      </c>
      <c r="K101" s="505">
        <v>0</v>
      </c>
      <c r="L101" s="155">
        <f t="shared" si="37"/>
        <v>0</v>
      </c>
      <c r="M101" s="155">
        <f t="shared" ref="M101" si="53">SUM(M364,M1942,M2731,M9043,M10095,M16407)</f>
        <v>0</v>
      </c>
      <c r="N101" s="505">
        <v>0</v>
      </c>
    </row>
    <row r="102" spans="1:14" customFormat="1" ht="48" hidden="1" customHeight="1" thickTop="1" thickBot="1" x14ac:dyDescent="0.3">
      <c r="A102" s="140" t="s">
        <v>0</v>
      </c>
      <c r="B102" s="148" t="s">
        <v>104</v>
      </c>
      <c r="C102" s="477">
        <f t="shared" si="26"/>
        <v>0</v>
      </c>
      <c r="D102" s="155">
        <f t="shared" si="47"/>
        <v>0</v>
      </c>
      <c r="E102" s="155">
        <f t="shared" si="47"/>
        <v>0</v>
      </c>
      <c r="F102" s="142">
        <f t="shared" si="35"/>
        <v>0</v>
      </c>
      <c r="G102" s="142">
        <f t="shared" ref="G102:H102" si="54">SUM(G365,G1943,G2732,G9044,G10096,G16408)</f>
        <v>0</v>
      </c>
      <c r="H102" s="477">
        <f t="shared" si="54"/>
        <v>0</v>
      </c>
      <c r="I102" s="142">
        <f t="shared" si="36"/>
        <v>0</v>
      </c>
      <c r="J102" s="142">
        <f t="shared" si="39"/>
        <v>0</v>
      </c>
      <c r="K102" s="477">
        <f t="shared" si="39"/>
        <v>0</v>
      </c>
      <c r="L102" s="142">
        <f t="shared" si="37"/>
        <v>0</v>
      </c>
      <c r="M102" s="142">
        <f t="shared" ref="M102:N102" si="55">SUM(M365,M1943,M2732,M9044,M10096,M16408)</f>
        <v>0</v>
      </c>
      <c r="N102" s="477">
        <f t="shared" si="55"/>
        <v>0</v>
      </c>
    </row>
    <row r="103" spans="1:14" customFormat="1" ht="40.5" hidden="1" customHeight="1" thickTop="1" thickBot="1" x14ac:dyDescent="0.3">
      <c r="A103" s="1" t="s">
        <v>0</v>
      </c>
      <c r="B103" s="6" t="s">
        <v>105</v>
      </c>
      <c r="C103" s="467">
        <f t="shared" si="26"/>
        <v>0</v>
      </c>
      <c r="D103" s="155">
        <f t="shared" si="47"/>
        <v>0</v>
      </c>
      <c r="E103" s="155">
        <f t="shared" si="47"/>
        <v>0</v>
      </c>
      <c r="F103" s="9">
        <f t="shared" si="35"/>
        <v>0</v>
      </c>
      <c r="G103" s="9">
        <f t="shared" ref="G103:H103" si="56">SUM(G366,G1944,G2733,G9045,G10097,G16409)</f>
        <v>0</v>
      </c>
      <c r="H103" s="467">
        <f t="shared" si="56"/>
        <v>0</v>
      </c>
      <c r="I103" s="9">
        <f t="shared" si="36"/>
        <v>0</v>
      </c>
      <c r="J103" s="9">
        <f t="shared" si="39"/>
        <v>0</v>
      </c>
      <c r="K103" s="467">
        <f t="shared" si="39"/>
        <v>0</v>
      </c>
      <c r="L103" s="9">
        <f t="shared" si="37"/>
        <v>0</v>
      </c>
      <c r="M103" s="9">
        <f t="shared" ref="M103:N103" si="57">SUM(M366,M1944,M2733,M9045,M10097,M16409)</f>
        <v>0</v>
      </c>
      <c r="N103" s="467">
        <f t="shared" si="57"/>
        <v>0</v>
      </c>
    </row>
    <row r="104" spans="1:14" customFormat="1" ht="52.5" hidden="1" customHeight="1" thickTop="1" thickBot="1" x14ac:dyDescent="0.3">
      <c r="A104" s="1" t="s">
        <v>0</v>
      </c>
      <c r="B104" s="7" t="s">
        <v>100</v>
      </c>
      <c r="C104" s="467">
        <f t="shared" si="26"/>
        <v>0</v>
      </c>
      <c r="D104" s="155">
        <f t="shared" si="47"/>
        <v>0</v>
      </c>
      <c r="E104" s="155">
        <f t="shared" si="47"/>
        <v>0</v>
      </c>
      <c r="F104" s="9">
        <f t="shared" si="35"/>
        <v>0</v>
      </c>
      <c r="G104" s="9">
        <f t="shared" ref="G104:H104" si="58">SUM(G367,G1945,G2734,G9046,G10098,G16410)</f>
        <v>0</v>
      </c>
      <c r="H104" s="467">
        <f t="shared" si="58"/>
        <v>0</v>
      </c>
      <c r="I104" s="9">
        <f t="shared" si="36"/>
        <v>0</v>
      </c>
      <c r="J104" s="9">
        <f t="shared" si="39"/>
        <v>0</v>
      </c>
      <c r="K104" s="467">
        <f t="shared" si="39"/>
        <v>0</v>
      </c>
      <c r="L104" s="9">
        <f t="shared" si="37"/>
        <v>0</v>
      </c>
      <c r="M104" s="9">
        <f t="shared" ref="M104:N104" si="59">SUM(M367,M1945,M2734,M9046,M10098,M16410)</f>
        <v>0</v>
      </c>
      <c r="N104" s="467">
        <f t="shared" si="59"/>
        <v>0</v>
      </c>
    </row>
    <row r="105" spans="1:14" customFormat="1" ht="36.75" hidden="1" customHeight="1" thickTop="1" thickBot="1" x14ac:dyDescent="0.3">
      <c r="A105" s="1" t="s">
        <v>0</v>
      </c>
      <c r="B105" s="7" t="s">
        <v>101</v>
      </c>
      <c r="C105" s="467">
        <f t="shared" si="26"/>
        <v>0</v>
      </c>
      <c r="D105" s="155">
        <f t="shared" si="47"/>
        <v>0</v>
      </c>
      <c r="E105" s="155">
        <f t="shared" si="47"/>
        <v>0</v>
      </c>
      <c r="F105" s="9">
        <f t="shared" si="35"/>
        <v>0</v>
      </c>
      <c r="G105" s="9">
        <f t="shared" ref="G105:H105" si="60">SUM(G368,G1946,G2735,G9047,G10099,G16411)</f>
        <v>0</v>
      </c>
      <c r="H105" s="467">
        <f t="shared" si="60"/>
        <v>0</v>
      </c>
      <c r="I105" s="9">
        <f t="shared" si="36"/>
        <v>0</v>
      </c>
      <c r="J105" s="9">
        <f t="shared" si="39"/>
        <v>0</v>
      </c>
      <c r="K105" s="467">
        <f t="shared" si="39"/>
        <v>0</v>
      </c>
      <c r="L105" s="9">
        <f t="shared" si="37"/>
        <v>0</v>
      </c>
      <c r="M105" s="9">
        <f t="shared" ref="M105:N105" si="61">SUM(M368,M1946,M2735,M9047,M10099,M16411)</f>
        <v>0</v>
      </c>
      <c r="N105" s="467">
        <f t="shared" si="61"/>
        <v>0</v>
      </c>
    </row>
    <row r="106" spans="1:14" customFormat="1" ht="43.5" hidden="1" customHeight="1" thickTop="1" thickBot="1" x14ac:dyDescent="0.3">
      <c r="A106" s="1" t="s">
        <v>0</v>
      </c>
      <c r="B106" s="6" t="s">
        <v>106</v>
      </c>
      <c r="C106" s="467">
        <f t="shared" si="26"/>
        <v>0</v>
      </c>
      <c r="D106" s="155">
        <f t="shared" si="47"/>
        <v>0</v>
      </c>
      <c r="E106" s="155">
        <f t="shared" si="47"/>
        <v>0</v>
      </c>
      <c r="F106" s="9">
        <f t="shared" si="35"/>
        <v>0</v>
      </c>
      <c r="G106" s="9">
        <f t="shared" ref="G106:H106" si="62">SUM(G369,G1947,G2736,G9048,G10100,G16412)</f>
        <v>0</v>
      </c>
      <c r="H106" s="467">
        <f t="shared" si="62"/>
        <v>0</v>
      </c>
      <c r="I106" s="9">
        <f t="shared" si="36"/>
        <v>0</v>
      </c>
      <c r="J106" s="9">
        <f t="shared" si="39"/>
        <v>0</v>
      </c>
      <c r="K106" s="467">
        <f t="shared" si="39"/>
        <v>0</v>
      </c>
      <c r="L106" s="9">
        <f t="shared" si="37"/>
        <v>0</v>
      </c>
      <c r="M106" s="9">
        <f t="shared" ref="M106:N106" si="63">SUM(M369,M1947,M2736,M9048,M10100,M16412)</f>
        <v>0</v>
      </c>
      <c r="N106" s="467">
        <f t="shared" si="63"/>
        <v>0</v>
      </c>
    </row>
    <row r="107" spans="1:14" customFormat="1" ht="42.75" hidden="1" customHeight="1" thickTop="1" thickBot="1" x14ac:dyDescent="0.3">
      <c r="A107" s="1" t="s">
        <v>0</v>
      </c>
      <c r="B107" s="7" t="s">
        <v>100</v>
      </c>
      <c r="C107" s="467">
        <f t="shared" si="26"/>
        <v>0</v>
      </c>
      <c r="D107" s="155">
        <f t="shared" si="47"/>
        <v>0</v>
      </c>
      <c r="E107" s="155">
        <f t="shared" si="47"/>
        <v>0</v>
      </c>
      <c r="F107" s="9">
        <f t="shared" si="35"/>
        <v>0</v>
      </c>
      <c r="G107" s="9">
        <f t="shared" ref="G107:H107" si="64">SUM(G370,G1948,G2737,G9049,G10101,G16413)</f>
        <v>0</v>
      </c>
      <c r="H107" s="467">
        <f t="shared" si="64"/>
        <v>0</v>
      </c>
      <c r="I107" s="9">
        <f t="shared" si="36"/>
        <v>0</v>
      </c>
      <c r="J107" s="9">
        <f t="shared" si="39"/>
        <v>0</v>
      </c>
      <c r="K107" s="467">
        <f t="shared" si="39"/>
        <v>0</v>
      </c>
      <c r="L107" s="9">
        <f t="shared" si="37"/>
        <v>0</v>
      </c>
      <c r="M107" s="9">
        <f t="shared" ref="M107:N107" si="65">SUM(M370,M1948,M2737,M9049,M10101,M16413)</f>
        <v>0</v>
      </c>
      <c r="N107" s="467">
        <f t="shared" si="65"/>
        <v>0</v>
      </c>
    </row>
    <row r="108" spans="1:14" customFormat="1" ht="45" hidden="1" customHeight="1" thickTop="1" thickBot="1" x14ac:dyDescent="0.3">
      <c r="A108" s="1" t="s">
        <v>0</v>
      </c>
      <c r="B108" s="7" t="s">
        <v>101</v>
      </c>
      <c r="C108" s="467">
        <f t="shared" si="26"/>
        <v>0</v>
      </c>
      <c r="D108" s="155">
        <f t="shared" si="47"/>
        <v>0</v>
      </c>
      <c r="E108" s="155">
        <f t="shared" si="47"/>
        <v>0</v>
      </c>
      <c r="F108" s="9">
        <f t="shared" si="35"/>
        <v>0</v>
      </c>
      <c r="G108" s="9">
        <f t="shared" ref="G108:H108" si="66">SUM(G371,G1949,G2738,G9050,G10102,G16414)</f>
        <v>0</v>
      </c>
      <c r="H108" s="467">
        <f t="shared" si="66"/>
        <v>0</v>
      </c>
      <c r="I108" s="9">
        <f t="shared" si="36"/>
        <v>0</v>
      </c>
      <c r="J108" s="9">
        <f t="shared" si="39"/>
        <v>0</v>
      </c>
      <c r="K108" s="467">
        <f t="shared" si="39"/>
        <v>0</v>
      </c>
      <c r="L108" s="9">
        <f t="shared" si="37"/>
        <v>0</v>
      </c>
      <c r="M108" s="9">
        <f t="shared" ref="M108:N108" si="67">SUM(M371,M1949,M2738,M9050,M10102,M16414)</f>
        <v>0</v>
      </c>
      <c r="N108" s="467">
        <f t="shared" si="67"/>
        <v>0</v>
      </c>
    </row>
    <row r="109" spans="1:14" customFormat="1" ht="40.5" hidden="1" customHeight="1" thickTop="1" thickBot="1" x14ac:dyDescent="0.3">
      <c r="A109" s="1" t="s">
        <v>0</v>
      </c>
      <c r="B109" s="5" t="s">
        <v>107</v>
      </c>
      <c r="C109" s="467">
        <f t="shared" si="26"/>
        <v>0</v>
      </c>
      <c r="D109" s="155">
        <f t="shared" si="47"/>
        <v>0</v>
      </c>
      <c r="E109" s="155">
        <f t="shared" si="47"/>
        <v>0</v>
      </c>
      <c r="F109" s="9">
        <f t="shared" si="35"/>
        <v>0</v>
      </c>
      <c r="G109" s="9">
        <f t="shared" ref="G109:H109" si="68">SUM(G372,G1950,G2739,G9051,G10103,G16415)</f>
        <v>0</v>
      </c>
      <c r="H109" s="467">
        <f t="shared" si="68"/>
        <v>0</v>
      </c>
      <c r="I109" s="9">
        <f t="shared" si="36"/>
        <v>0</v>
      </c>
      <c r="J109" s="9">
        <f t="shared" si="39"/>
        <v>0</v>
      </c>
      <c r="K109" s="467">
        <f t="shared" si="39"/>
        <v>0</v>
      </c>
      <c r="L109" s="9">
        <f t="shared" si="37"/>
        <v>0</v>
      </c>
      <c r="M109" s="9">
        <f t="shared" ref="M109:N109" si="69">SUM(M372,M1950,M2739,M9051,M10103,M16415)</f>
        <v>0</v>
      </c>
      <c r="N109" s="467">
        <f t="shared" si="69"/>
        <v>0</v>
      </c>
    </row>
    <row r="110" spans="1:14" customFormat="1" ht="33.75" hidden="1" customHeight="1" thickTop="1" thickBot="1" x14ac:dyDescent="0.3">
      <c r="A110" s="1" t="s">
        <v>0</v>
      </c>
      <c r="B110" s="6" t="s">
        <v>108</v>
      </c>
      <c r="C110" s="467">
        <f t="shared" si="26"/>
        <v>0</v>
      </c>
      <c r="D110" s="155">
        <f t="shared" si="47"/>
        <v>0</v>
      </c>
      <c r="E110" s="155">
        <f t="shared" si="47"/>
        <v>0</v>
      </c>
      <c r="F110" s="9">
        <f t="shared" si="35"/>
        <v>0</v>
      </c>
      <c r="G110" s="9">
        <f t="shared" ref="G110:H110" si="70">SUM(G373,G1951,G2740,G9052,G10104,G16416)</f>
        <v>0</v>
      </c>
      <c r="H110" s="467">
        <f t="shared" si="70"/>
        <v>0</v>
      </c>
      <c r="I110" s="9">
        <f t="shared" si="36"/>
        <v>0</v>
      </c>
      <c r="J110" s="9">
        <f t="shared" ref="J110:K125" si="71">SUM(J373,J1951,J2740,J9052,J10104,J16416)</f>
        <v>0</v>
      </c>
      <c r="K110" s="467">
        <f t="shared" si="71"/>
        <v>0</v>
      </c>
      <c r="L110" s="9">
        <f t="shared" si="37"/>
        <v>0</v>
      </c>
      <c r="M110" s="9">
        <f t="shared" ref="M110:N110" si="72">SUM(M373,M1951,M2740,M9052,M10104,M16416)</f>
        <v>0</v>
      </c>
      <c r="N110" s="467">
        <f t="shared" si="72"/>
        <v>0</v>
      </c>
    </row>
    <row r="111" spans="1:14" customFormat="1" ht="1.5" hidden="1" customHeight="1" thickTop="1" thickBot="1" x14ac:dyDescent="0.3">
      <c r="A111" s="1" t="s">
        <v>0</v>
      </c>
      <c r="B111" s="7" t="s">
        <v>100</v>
      </c>
      <c r="C111" s="467">
        <f t="shared" si="26"/>
        <v>0</v>
      </c>
      <c r="D111" s="155">
        <f t="shared" si="47"/>
        <v>0</v>
      </c>
      <c r="E111" s="155">
        <f t="shared" si="47"/>
        <v>0</v>
      </c>
      <c r="F111" s="9">
        <f t="shared" si="35"/>
        <v>0</v>
      </c>
      <c r="G111" s="9">
        <f t="shared" ref="G111:H111" si="73">SUM(G374,G1952,G2741,G9053,G10105,G16417)</f>
        <v>0</v>
      </c>
      <c r="H111" s="467">
        <f t="shared" si="73"/>
        <v>0</v>
      </c>
      <c r="I111" s="9">
        <f t="shared" si="36"/>
        <v>0</v>
      </c>
      <c r="J111" s="9">
        <f t="shared" si="71"/>
        <v>0</v>
      </c>
      <c r="K111" s="467">
        <f t="shared" si="71"/>
        <v>0</v>
      </c>
      <c r="L111" s="9">
        <f t="shared" si="37"/>
        <v>0</v>
      </c>
      <c r="M111" s="9">
        <f t="shared" ref="M111:N111" si="74">SUM(M374,M1952,M2741,M9053,M10105,M16417)</f>
        <v>0</v>
      </c>
      <c r="N111" s="467">
        <f t="shared" si="74"/>
        <v>0</v>
      </c>
    </row>
    <row r="112" spans="1:14" customFormat="1" ht="45" hidden="1" customHeight="1" thickTop="1" thickBot="1" x14ac:dyDescent="0.3">
      <c r="A112" s="1" t="s">
        <v>0</v>
      </c>
      <c r="B112" s="8" t="s">
        <v>109</v>
      </c>
      <c r="C112" s="467">
        <f t="shared" si="26"/>
        <v>0</v>
      </c>
      <c r="D112" s="155">
        <f t="shared" si="47"/>
        <v>0</v>
      </c>
      <c r="E112" s="155">
        <f t="shared" si="47"/>
        <v>0</v>
      </c>
      <c r="F112" s="9">
        <f t="shared" si="35"/>
        <v>0</v>
      </c>
      <c r="G112" s="9">
        <f t="shared" ref="G112:H112" si="75">SUM(G375,G1953,G2742,G9054,G10106,G16418)</f>
        <v>0</v>
      </c>
      <c r="H112" s="467">
        <f t="shared" si="75"/>
        <v>0</v>
      </c>
      <c r="I112" s="9">
        <f t="shared" si="36"/>
        <v>0</v>
      </c>
      <c r="J112" s="9">
        <f t="shared" si="71"/>
        <v>0</v>
      </c>
      <c r="K112" s="467">
        <f t="shared" si="71"/>
        <v>0</v>
      </c>
      <c r="L112" s="9">
        <f t="shared" si="37"/>
        <v>0</v>
      </c>
      <c r="M112" s="9">
        <f t="shared" ref="M112:N112" si="76">SUM(M375,M1953,M2742,M9054,M10106,M16418)</f>
        <v>0</v>
      </c>
      <c r="N112" s="467">
        <f t="shared" si="76"/>
        <v>0</v>
      </c>
    </row>
    <row r="113" spans="1:14" customFormat="1" ht="38.25" hidden="1" customHeight="1" thickTop="1" thickBot="1" x14ac:dyDescent="0.3">
      <c r="A113" s="1" t="s">
        <v>0</v>
      </c>
      <c r="B113" s="8" t="s">
        <v>110</v>
      </c>
      <c r="C113" s="467">
        <f t="shared" si="26"/>
        <v>0</v>
      </c>
      <c r="D113" s="155">
        <f t="shared" si="47"/>
        <v>0</v>
      </c>
      <c r="E113" s="155">
        <f t="shared" si="47"/>
        <v>0</v>
      </c>
      <c r="F113" s="9">
        <f t="shared" si="35"/>
        <v>0</v>
      </c>
      <c r="G113" s="9">
        <f t="shared" ref="G113:H113" si="77">SUM(G376,G1954,G2743,G9055,G10107,G16419)</f>
        <v>0</v>
      </c>
      <c r="H113" s="467">
        <f t="shared" si="77"/>
        <v>0</v>
      </c>
      <c r="I113" s="9">
        <f t="shared" si="36"/>
        <v>0</v>
      </c>
      <c r="J113" s="9">
        <f t="shared" si="71"/>
        <v>0</v>
      </c>
      <c r="K113" s="467">
        <f t="shared" si="71"/>
        <v>0</v>
      </c>
      <c r="L113" s="9">
        <f t="shared" si="37"/>
        <v>0</v>
      </c>
      <c r="M113" s="9">
        <f t="shared" ref="M113:N113" si="78">SUM(M376,M1954,M2743,M9055,M10107,M16419)</f>
        <v>0</v>
      </c>
      <c r="N113" s="467">
        <f t="shared" si="78"/>
        <v>0</v>
      </c>
    </row>
    <row r="114" spans="1:14" customFormat="1" ht="39.75" hidden="1" customHeight="1" thickTop="1" thickBot="1" x14ac:dyDescent="0.3">
      <c r="A114" s="1" t="s">
        <v>0</v>
      </c>
      <c r="B114" s="7" t="s">
        <v>101</v>
      </c>
      <c r="C114" s="467">
        <f t="shared" si="26"/>
        <v>0</v>
      </c>
      <c r="D114" s="155">
        <f t="shared" si="47"/>
        <v>0</v>
      </c>
      <c r="E114" s="155">
        <f t="shared" si="47"/>
        <v>0</v>
      </c>
      <c r="F114" s="9">
        <f t="shared" si="35"/>
        <v>0</v>
      </c>
      <c r="G114" s="9">
        <f t="shared" ref="G114:H114" si="79">SUM(G377,G1955,G2744,G9056,G10108,G16420)</f>
        <v>0</v>
      </c>
      <c r="H114" s="467">
        <f t="shared" si="79"/>
        <v>0</v>
      </c>
      <c r="I114" s="9">
        <f t="shared" si="36"/>
        <v>0</v>
      </c>
      <c r="J114" s="9">
        <f t="shared" si="71"/>
        <v>0</v>
      </c>
      <c r="K114" s="467">
        <f t="shared" si="71"/>
        <v>0</v>
      </c>
      <c r="L114" s="9">
        <f t="shared" si="37"/>
        <v>0</v>
      </c>
      <c r="M114" s="9">
        <f t="shared" ref="M114:N114" si="80">SUM(M377,M1955,M2744,M9056,M10108,M16420)</f>
        <v>0</v>
      </c>
      <c r="N114" s="467">
        <f t="shared" si="80"/>
        <v>0</v>
      </c>
    </row>
    <row r="115" spans="1:14" customFormat="1" ht="35.25" hidden="1" customHeight="1" thickTop="1" thickBot="1" x14ac:dyDescent="0.3">
      <c r="A115" s="1" t="s">
        <v>0</v>
      </c>
      <c r="B115" s="8" t="s">
        <v>109</v>
      </c>
      <c r="C115" s="467">
        <f t="shared" si="26"/>
        <v>0</v>
      </c>
      <c r="D115" s="155">
        <f t="shared" ref="D115:E130" si="81">SUM(D378,D1956,D2745,D9057,D10109,D16421)</f>
        <v>0</v>
      </c>
      <c r="E115" s="155">
        <f t="shared" si="81"/>
        <v>0</v>
      </c>
      <c r="F115" s="9">
        <f t="shared" si="35"/>
        <v>0</v>
      </c>
      <c r="G115" s="9">
        <f t="shared" ref="G115:H115" si="82">SUM(G378,G1956,G2745,G9057,G10109,G16421)</f>
        <v>0</v>
      </c>
      <c r="H115" s="467">
        <f t="shared" si="82"/>
        <v>0</v>
      </c>
      <c r="I115" s="9">
        <f t="shared" si="36"/>
        <v>0</v>
      </c>
      <c r="J115" s="9">
        <f t="shared" si="71"/>
        <v>0</v>
      </c>
      <c r="K115" s="467">
        <f t="shared" si="71"/>
        <v>0</v>
      </c>
      <c r="L115" s="9">
        <f t="shared" si="37"/>
        <v>0</v>
      </c>
      <c r="M115" s="9">
        <f t="shared" ref="M115:N115" si="83">SUM(M378,M1956,M2745,M9057,M10109,M16421)</f>
        <v>0</v>
      </c>
      <c r="N115" s="467">
        <f t="shared" si="83"/>
        <v>0</v>
      </c>
    </row>
    <row r="116" spans="1:14" customFormat="1" ht="38.25" hidden="1" customHeight="1" thickTop="1" thickBot="1" x14ac:dyDescent="0.3">
      <c r="A116" s="1" t="s">
        <v>0</v>
      </c>
      <c r="B116" s="8" t="s">
        <v>111</v>
      </c>
      <c r="C116" s="467">
        <f t="shared" si="26"/>
        <v>0</v>
      </c>
      <c r="D116" s="155">
        <f t="shared" si="81"/>
        <v>0</v>
      </c>
      <c r="E116" s="155">
        <f t="shared" si="81"/>
        <v>0</v>
      </c>
      <c r="F116" s="9">
        <f t="shared" si="35"/>
        <v>0</v>
      </c>
      <c r="G116" s="9">
        <f t="shared" ref="G116:H116" si="84">SUM(G379,G1957,G2746,G9058,G10110,G16422)</f>
        <v>0</v>
      </c>
      <c r="H116" s="467">
        <f t="shared" si="84"/>
        <v>0</v>
      </c>
      <c r="I116" s="9">
        <f t="shared" si="36"/>
        <v>0</v>
      </c>
      <c r="J116" s="9">
        <f t="shared" si="71"/>
        <v>0</v>
      </c>
      <c r="K116" s="467">
        <f t="shared" si="71"/>
        <v>0</v>
      </c>
      <c r="L116" s="9">
        <f t="shared" si="37"/>
        <v>0</v>
      </c>
      <c r="M116" s="9">
        <f t="shared" ref="M116:N116" si="85">SUM(M379,M1957,M2746,M9058,M10110,M16422)</f>
        <v>0</v>
      </c>
      <c r="N116" s="467">
        <f t="shared" si="85"/>
        <v>0</v>
      </c>
    </row>
    <row r="117" spans="1:14" customFormat="1" ht="36.75" hidden="1" customHeight="1" thickTop="1" thickBot="1" x14ac:dyDescent="0.3">
      <c r="A117" s="1" t="s">
        <v>0</v>
      </c>
      <c r="B117" s="8" t="s">
        <v>110</v>
      </c>
      <c r="C117" s="467">
        <f t="shared" si="26"/>
        <v>0</v>
      </c>
      <c r="D117" s="155">
        <f t="shared" si="81"/>
        <v>0</v>
      </c>
      <c r="E117" s="155">
        <f t="shared" si="81"/>
        <v>0</v>
      </c>
      <c r="F117" s="9">
        <f t="shared" si="35"/>
        <v>0</v>
      </c>
      <c r="G117" s="9">
        <f t="shared" ref="G117:H117" si="86">SUM(G380,G1958,G2747,G9059,G10111,G16423)</f>
        <v>0</v>
      </c>
      <c r="H117" s="467">
        <f t="shared" si="86"/>
        <v>0</v>
      </c>
      <c r="I117" s="9">
        <f t="shared" si="36"/>
        <v>0</v>
      </c>
      <c r="J117" s="9">
        <f t="shared" si="71"/>
        <v>0</v>
      </c>
      <c r="K117" s="467">
        <f t="shared" si="71"/>
        <v>0</v>
      </c>
      <c r="L117" s="9">
        <f t="shared" si="37"/>
        <v>0</v>
      </c>
      <c r="M117" s="9">
        <f t="shared" ref="M117:N117" si="87">SUM(M380,M1958,M2747,M9059,M10111,M16423)</f>
        <v>0</v>
      </c>
      <c r="N117" s="467">
        <f t="shared" si="87"/>
        <v>0</v>
      </c>
    </row>
    <row r="118" spans="1:14" customFormat="1" ht="35.25" hidden="1" customHeight="1" thickTop="1" thickBot="1" x14ac:dyDescent="0.3">
      <c r="A118" s="1" t="s">
        <v>0</v>
      </c>
      <c r="B118" s="6" t="s">
        <v>112</v>
      </c>
      <c r="C118" s="467">
        <f t="shared" si="26"/>
        <v>0</v>
      </c>
      <c r="D118" s="155">
        <f t="shared" si="81"/>
        <v>0</v>
      </c>
      <c r="E118" s="155">
        <f t="shared" si="81"/>
        <v>0</v>
      </c>
      <c r="F118" s="9">
        <f t="shared" si="35"/>
        <v>0</v>
      </c>
      <c r="G118" s="9">
        <f t="shared" ref="G118:H118" si="88">SUM(G381,G1959,G2748,G9060,G10112,G16424)</f>
        <v>0</v>
      </c>
      <c r="H118" s="467">
        <f t="shared" si="88"/>
        <v>0</v>
      </c>
      <c r="I118" s="9">
        <f t="shared" si="36"/>
        <v>0</v>
      </c>
      <c r="J118" s="9">
        <f t="shared" si="71"/>
        <v>0</v>
      </c>
      <c r="K118" s="467">
        <f t="shared" si="71"/>
        <v>0</v>
      </c>
      <c r="L118" s="9">
        <f t="shared" si="37"/>
        <v>0</v>
      </c>
      <c r="M118" s="9">
        <f t="shared" ref="M118:N118" si="89">SUM(M381,M1959,M2748,M9060,M10112,M16424)</f>
        <v>0</v>
      </c>
      <c r="N118" s="467">
        <f t="shared" si="89"/>
        <v>0</v>
      </c>
    </row>
    <row r="119" spans="1:14" customFormat="1" ht="33.75" hidden="1" customHeight="1" thickTop="1" thickBot="1" x14ac:dyDescent="0.3">
      <c r="A119" s="1" t="s">
        <v>0</v>
      </c>
      <c r="B119" s="7" t="s">
        <v>100</v>
      </c>
      <c r="C119" s="467">
        <f t="shared" si="26"/>
        <v>0</v>
      </c>
      <c r="D119" s="155">
        <f t="shared" si="81"/>
        <v>0</v>
      </c>
      <c r="E119" s="155">
        <f t="shared" si="81"/>
        <v>0</v>
      </c>
      <c r="F119" s="9">
        <f t="shared" si="35"/>
        <v>0</v>
      </c>
      <c r="G119" s="9">
        <f t="shared" ref="G119:H119" si="90">SUM(G382,G1960,G2749,G9061,G10113,G16425)</f>
        <v>0</v>
      </c>
      <c r="H119" s="467">
        <f t="shared" si="90"/>
        <v>0</v>
      </c>
      <c r="I119" s="9">
        <f t="shared" si="36"/>
        <v>0</v>
      </c>
      <c r="J119" s="9">
        <f t="shared" si="71"/>
        <v>0</v>
      </c>
      <c r="K119" s="467">
        <f t="shared" si="71"/>
        <v>0</v>
      </c>
      <c r="L119" s="9">
        <f t="shared" si="37"/>
        <v>0</v>
      </c>
      <c r="M119" s="9">
        <f t="shared" ref="M119:N119" si="91">SUM(M382,M1960,M2749,M9061,M10113,M16425)</f>
        <v>0</v>
      </c>
      <c r="N119" s="467">
        <f t="shared" si="91"/>
        <v>0</v>
      </c>
    </row>
    <row r="120" spans="1:14" customFormat="1" ht="32.25" hidden="1" customHeight="1" thickTop="1" thickBot="1" x14ac:dyDescent="0.3">
      <c r="A120" s="133" t="s">
        <v>0</v>
      </c>
      <c r="B120" s="138" t="s">
        <v>101</v>
      </c>
      <c r="C120" s="476">
        <f t="shared" si="26"/>
        <v>0</v>
      </c>
      <c r="D120" s="155">
        <f t="shared" si="81"/>
        <v>0</v>
      </c>
      <c r="E120" s="155">
        <f t="shared" si="81"/>
        <v>0</v>
      </c>
      <c r="F120" s="135">
        <f t="shared" si="35"/>
        <v>0</v>
      </c>
      <c r="G120" s="135">
        <f t="shared" ref="G120:H120" si="92">SUM(G383,G1961,G2750,G9062,G10114,G16426)</f>
        <v>0</v>
      </c>
      <c r="H120" s="476">
        <f t="shared" si="92"/>
        <v>0</v>
      </c>
      <c r="I120" s="135">
        <f t="shared" si="36"/>
        <v>0</v>
      </c>
      <c r="J120" s="135">
        <f t="shared" si="71"/>
        <v>0</v>
      </c>
      <c r="K120" s="476">
        <f t="shared" si="71"/>
        <v>0</v>
      </c>
      <c r="L120" s="135">
        <f t="shared" si="37"/>
        <v>0</v>
      </c>
      <c r="M120" s="135">
        <f t="shared" ref="M120:N120" si="93">SUM(M383,M1961,M2750,M9062,M10114,M16426)</f>
        <v>0</v>
      </c>
      <c r="N120" s="476">
        <f t="shared" si="93"/>
        <v>0</v>
      </c>
    </row>
    <row r="121" spans="1:14" customFormat="1" ht="48.75" customHeight="1" x14ac:dyDescent="0.25">
      <c r="A121" s="151" t="s">
        <v>0</v>
      </c>
      <c r="B121" s="158" t="s">
        <v>113</v>
      </c>
      <c r="C121" s="505">
        <f t="shared" si="26"/>
        <v>0</v>
      </c>
      <c r="D121" s="155">
        <f t="shared" si="81"/>
        <v>0</v>
      </c>
      <c r="E121" s="155">
        <f t="shared" si="81"/>
        <v>0</v>
      </c>
      <c r="F121" s="155">
        <f t="shared" si="35"/>
        <v>50</v>
      </c>
      <c r="G121" s="155">
        <f>G122</f>
        <v>50</v>
      </c>
      <c r="H121" s="505">
        <f>H384</f>
        <v>0</v>
      </c>
      <c r="I121" s="155">
        <f t="shared" si="36"/>
        <v>75</v>
      </c>
      <c r="J121" s="155">
        <f>J122</f>
        <v>75</v>
      </c>
      <c r="K121" s="505">
        <f>K384</f>
        <v>0</v>
      </c>
      <c r="L121" s="155">
        <f t="shared" si="37"/>
        <v>0</v>
      </c>
      <c r="M121" s="155">
        <f>M122</f>
        <v>0</v>
      </c>
      <c r="N121" s="505">
        <f>N384</f>
        <v>0</v>
      </c>
    </row>
    <row r="122" spans="1:14" customFormat="1" ht="82.5" customHeight="1" x14ac:dyDescent="0.25">
      <c r="A122" s="151" t="s">
        <v>0</v>
      </c>
      <c r="B122" s="159" t="s">
        <v>114</v>
      </c>
      <c r="C122" s="505">
        <f t="shared" si="26"/>
        <v>0</v>
      </c>
      <c r="D122" s="155">
        <f t="shared" si="81"/>
        <v>0</v>
      </c>
      <c r="E122" s="155">
        <f t="shared" si="81"/>
        <v>0</v>
      </c>
      <c r="F122" s="155">
        <f t="shared" si="35"/>
        <v>50</v>
      </c>
      <c r="G122" s="155">
        <f>G123</f>
        <v>50</v>
      </c>
      <c r="H122" s="505">
        <f>H385</f>
        <v>0</v>
      </c>
      <c r="I122" s="155">
        <f t="shared" si="36"/>
        <v>75</v>
      </c>
      <c r="J122" s="155">
        <f>J123</f>
        <v>75</v>
      </c>
      <c r="K122" s="505">
        <f>K385</f>
        <v>0</v>
      </c>
      <c r="L122" s="155">
        <f t="shared" si="37"/>
        <v>0</v>
      </c>
      <c r="M122" s="155">
        <f>M123</f>
        <v>0</v>
      </c>
      <c r="N122" s="505">
        <f>N385</f>
        <v>0</v>
      </c>
    </row>
    <row r="123" spans="1:14" customFormat="1" ht="21" customHeight="1" x14ac:dyDescent="0.25">
      <c r="A123" s="151" t="s">
        <v>0</v>
      </c>
      <c r="B123" s="470" t="s">
        <v>100</v>
      </c>
      <c r="C123" s="505">
        <f t="shared" si="26"/>
        <v>0</v>
      </c>
      <c r="D123" s="155">
        <f t="shared" si="81"/>
        <v>0</v>
      </c>
      <c r="E123" s="155">
        <f t="shared" si="81"/>
        <v>0</v>
      </c>
      <c r="F123" s="155">
        <f t="shared" si="35"/>
        <v>50</v>
      </c>
      <c r="G123" s="155">
        <f>G10906</f>
        <v>50</v>
      </c>
      <c r="H123" s="505">
        <v>0</v>
      </c>
      <c r="I123" s="155">
        <f t="shared" si="36"/>
        <v>75</v>
      </c>
      <c r="J123" s="155">
        <f>J10906</f>
        <v>75</v>
      </c>
      <c r="K123" s="505">
        <v>0</v>
      </c>
      <c r="L123" s="155">
        <f t="shared" si="37"/>
        <v>0</v>
      </c>
      <c r="M123" s="155">
        <f>M10906</f>
        <v>0</v>
      </c>
      <c r="N123" s="505">
        <v>0</v>
      </c>
    </row>
    <row r="124" spans="1:14" customFormat="1" ht="1.5" hidden="1" customHeight="1" x14ac:dyDescent="0.25">
      <c r="A124" s="151" t="s">
        <v>0</v>
      </c>
      <c r="B124" s="471" t="s">
        <v>115</v>
      </c>
      <c r="C124" s="505">
        <f t="shared" si="26"/>
        <v>0</v>
      </c>
      <c r="D124" s="155">
        <f t="shared" si="81"/>
        <v>0</v>
      </c>
      <c r="E124" s="155">
        <f t="shared" si="81"/>
        <v>0</v>
      </c>
      <c r="F124" s="155">
        <f t="shared" si="35"/>
        <v>0</v>
      </c>
      <c r="G124" s="155">
        <v>0</v>
      </c>
      <c r="H124" s="505">
        <f t="shared" ref="H124" si="94">SUM(H387,H1965,H2754,H9066,H10118,H16430)</f>
        <v>0</v>
      </c>
      <c r="I124" s="155">
        <f t="shared" si="36"/>
        <v>0</v>
      </c>
      <c r="J124" s="155">
        <v>0</v>
      </c>
      <c r="K124" s="505">
        <f t="shared" si="71"/>
        <v>0</v>
      </c>
      <c r="L124" s="155">
        <f t="shared" si="37"/>
        <v>0</v>
      </c>
      <c r="M124" s="155">
        <v>0</v>
      </c>
      <c r="N124" s="505">
        <f t="shared" ref="N124" si="95">SUM(N387,N1965,N2754,N9066,N10118,N16430)</f>
        <v>0</v>
      </c>
    </row>
    <row r="125" spans="1:14" customFormat="1" ht="27" hidden="1" customHeight="1" x14ac:dyDescent="0.25">
      <c r="A125" s="151" t="s">
        <v>0</v>
      </c>
      <c r="B125" s="471" t="s">
        <v>116</v>
      </c>
      <c r="C125" s="505">
        <f t="shared" si="26"/>
        <v>0</v>
      </c>
      <c r="D125" s="155">
        <f t="shared" si="81"/>
        <v>0</v>
      </c>
      <c r="E125" s="155">
        <f t="shared" si="81"/>
        <v>0</v>
      </c>
      <c r="F125" s="155">
        <f t="shared" si="35"/>
        <v>0</v>
      </c>
      <c r="G125" s="155">
        <f t="shared" ref="G125" si="96">SUM(G388,G1966,G2755,G9067,G10119,G16431)</f>
        <v>0</v>
      </c>
      <c r="H125" s="505">
        <v>0</v>
      </c>
      <c r="I125" s="155">
        <f t="shared" si="36"/>
        <v>0</v>
      </c>
      <c r="J125" s="155">
        <f t="shared" si="71"/>
        <v>0</v>
      </c>
      <c r="K125" s="505">
        <v>0</v>
      </c>
      <c r="L125" s="155">
        <f t="shared" si="37"/>
        <v>0</v>
      </c>
      <c r="M125" s="155">
        <f t="shared" ref="M125" si="97">SUM(M388,M1966,M2755,M9067,M10119,M16431)</f>
        <v>0</v>
      </c>
      <c r="N125" s="505">
        <v>0</v>
      </c>
    </row>
    <row r="126" spans="1:14" customFormat="1" ht="0.75" hidden="1" customHeight="1" thickTop="1" thickBot="1" x14ac:dyDescent="0.3">
      <c r="A126" s="140" t="s">
        <v>0</v>
      </c>
      <c r="B126" s="469" t="s">
        <v>109</v>
      </c>
      <c r="C126" s="142">
        <f t="shared" si="26"/>
        <v>0</v>
      </c>
      <c r="D126" s="142">
        <f t="shared" si="81"/>
        <v>0</v>
      </c>
      <c r="E126" s="142">
        <f t="shared" si="81"/>
        <v>0</v>
      </c>
      <c r="F126" s="142">
        <f t="shared" si="35"/>
        <v>0</v>
      </c>
      <c r="G126" s="142">
        <f t="shared" ref="G126:H126" si="98">SUM(G389,G1967,G2756,G9068,G10120,G16432)</f>
        <v>0</v>
      </c>
      <c r="H126" s="477">
        <f t="shared" si="98"/>
        <v>0</v>
      </c>
      <c r="I126" s="142">
        <f t="shared" si="36"/>
        <v>0</v>
      </c>
      <c r="J126" s="142">
        <f t="shared" ref="J126:K141" si="99">SUM(J389,J1967,J2756,J9068,J10120,J16432)</f>
        <v>0</v>
      </c>
      <c r="K126" s="477">
        <f t="shared" si="99"/>
        <v>0</v>
      </c>
      <c r="L126" s="142">
        <f t="shared" si="37"/>
        <v>0</v>
      </c>
      <c r="M126" s="142">
        <f t="shared" ref="M126:N126" si="100">SUM(M389,M1967,M2756,M9068,M10120,M16432)</f>
        <v>0</v>
      </c>
      <c r="N126" s="477">
        <f t="shared" si="100"/>
        <v>0</v>
      </c>
    </row>
    <row r="127" spans="1:14" customFormat="1" ht="45" hidden="1" customHeight="1" thickTop="1" thickBot="1" x14ac:dyDescent="0.3">
      <c r="A127" s="1" t="s">
        <v>0</v>
      </c>
      <c r="B127" s="8" t="s">
        <v>110</v>
      </c>
      <c r="C127" s="9">
        <f t="shared" si="26"/>
        <v>0</v>
      </c>
      <c r="D127" s="9">
        <f t="shared" si="81"/>
        <v>0</v>
      </c>
      <c r="E127" s="9">
        <f t="shared" si="81"/>
        <v>0</v>
      </c>
      <c r="F127" s="9">
        <f t="shared" si="35"/>
        <v>0</v>
      </c>
      <c r="G127" s="9">
        <f t="shared" ref="G127:H127" si="101">SUM(G390,G1968,G2757,G9069,G10121,G16433)</f>
        <v>0</v>
      </c>
      <c r="H127" s="467">
        <f t="shared" si="101"/>
        <v>0</v>
      </c>
      <c r="I127" s="9">
        <f t="shared" si="36"/>
        <v>0</v>
      </c>
      <c r="J127" s="9">
        <f t="shared" si="99"/>
        <v>0</v>
      </c>
      <c r="K127" s="467">
        <f t="shared" si="99"/>
        <v>0</v>
      </c>
      <c r="L127" s="9">
        <f t="shared" si="37"/>
        <v>0</v>
      </c>
      <c r="M127" s="9">
        <f t="shared" ref="M127:N127" si="102">SUM(M390,M1968,M2757,M9069,M10121,M16433)</f>
        <v>0</v>
      </c>
      <c r="N127" s="467">
        <f t="shared" si="102"/>
        <v>0</v>
      </c>
    </row>
    <row r="128" spans="1:14" customFormat="1" ht="37.5" hidden="1" customHeight="1" thickTop="1" thickBot="1" x14ac:dyDescent="0.3">
      <c r="A128" s="1" t="s">
        <v>0</v>
      </c>
      <c r="B128" s="7" t="s">
        <v>101</v>
      </c>
      <c r="C128" s="9">
        <f t="shared" si="26"/>
        <v>0</v>
      </c>
      <c r="D128" s="9">
        <f t="shared" si="81"/>
        <v>0</v>
      </c>
      <c r="E128" s="9">
        <f t="shared" si="81"/>
        <v>0</v>
      </c>
      <c r="F128" s="9">
        <f t="shared" si="35"/>
        <v>0</v>
      </c>
      <c r="G128" s="9">
        <f t="shared" ref="G128:H128" si="103">SUM(G391,G1969,G2758,G9070,G10122,G16434)</f>
        <v>0</v>
      </c>
      <c r="H128" s="467">
        <f t="shared" si="103"/>
        <v>0</v>
      </c>
      <c r="I128" s="9">
        <f t="shared" si="36"/>
        <v>0</v>
      </c>
      <c r="J128" s="9">
        <f t="shared" si="99"/>
        <v>0</v>
      </c>
      <c r="K128" s="467">
        <f t="shared" si="99"/>
        <v>0</v>
      </c>
      <c r="L128" s="9">
        <f t="shared" si="37"/>
        <v>0</v>
      </c>
      <c r="M128" s="9">
        <f t="shared" ref="M128:N128" si="104">SUM(M391,M1969,M2758,M9070,M10122,M16434)</f>
        <v>0</v>
      </c>
      <c r="N128" s="467">
        <f t="shared" si="104"/>
        <v>0</v>
      </c>
    </row>
    <row r="129" spans="1:14" customFormat="1" ht="36.75" hidden="1" customHeight="1" thickTop="1" thickBot="1" x14ac:dyDescent="0.3">
      <c r="A129" s="1" t="s">
        <v>0</v>
      </c>
      <c r="B129" s="8" t="s">
        <v>109</v>
      </c>
      <c r="C129" s="9">
        <f t="shared" si="26"/>
        <v>0</v>
      </c>
      <c r="D129" s="9">
        <f t="shared" si="81"/>
        <v>0</v>
      </c>
      <c r="E129" s="9">
        <f t="shared" si="81"/>
        <v>0</v>
      </c>
      <c r="F129" s="9">
        <f t="shared" si="35"/>
        <v>0</v>
      </c>
      <c r="G129" s="9">
        <f t="shared" ref="G129:H129" si="105">SUM(G392,G1970,G2759,G9071,G10123,G16435)</f>
        <v>0</v>
      </c>
      <c r="H129" s="467">
        <f t="shared" si="105"/>
        <v>0</v>
      </c>
      <c r="I129" s="9">
        <f t="shared" si="36"/>
        <v>0</v>
      </c>
      <c r="J129" s="9">
        <f t="shared" si="99"/>
        <v>0</v>
      </c>
      <c r="K129" s="467">
        <f t="shared" si="99"/>
        <v>0</v>
      </c>
      <c r="L129" s="9">
        <f t="shared" si="37"/>
        <v>0</v>
      </c>
      <c r="M129" s="9">
        <f t="shared" ref="M129:N129" si="106">SUM(M392,M1970,M2759,M9071,M10123,M16435)</f>
        <v>0</v>
      </c>
      <c r="N129" s="467">
        <f t="shared" si="106"/>
        <v>0</v>
      </c>
    </row>
    <row r="130" spans="1:14" customFormat="1" ht="50.25" hidden="1" customHeight="1" thickTop="1" thickBot="1" x14ac:dyDescent="0.3">
      <c r="A130" s="1" t="s">
        <v>0</v>
      </c>
      <c r="B130" s="8" t="s">
        <v>111</v>
      </c>
      <c r="C130" s="9">
        <f t="shared" si="26"/>
        <v>0</v>
      </c>
      <c r="D130" s="9">
        <f t="shared" si="81"/>
        <v>0</v>
      </c>
      <c r="E130" s="9">
        <f t="shared" si="81"/>
        <v>0</v>
      </c>
      <c r="F130" s="9">
        <f t="shared" si="35"/>
        <v>0</v>
      </c>
      <c r="G130" s="9">
        <f t="shared" ref="G130:H130" si="107">SUM(G393,G1971,G2760,G9072,G10124,G16436)</f>
        <v>0</v>
      </c>
      <c r="H130" s="467">
        <f t="shared" si="107"/>
        <v>0</v>
      </c>
      <c r="I130" s="9">
        <f t="shared" si="36"/>
        <v>0</v>
      </c>
      <c r="J130" s="9">
        <f t="shared" si="99"/>
        <v>0</v>
      </c>
      <c r="K130" s="467">
        <f t="shared" si="99"/>
        <v>0</v>
      </c>
      <c r="L130" s="9">
        <f t="shared" si="37"/>
        <v>0</v>
      </c>
      <c r="M130" s="9">
        <f t="shared" ref="M130:N130" si="108">SUM(M393,M1971,M2760,M9072,M10124,M16436)</f>
        <v>0</v>
      </c>
      <c r="N130" s="467">
        <f t="shared" si="108"/>
        <v>0</v>
      </c>
    </row>
    <row r="131" spans="1:14" customFormat="1" ht="36" hidden="1" customHeight="1" thickTop="1" thickBot="1" x14ac:dyDescent="0.3">
      <c r="A131" s="1" t="s">
        <v>0</v>
      </c>
      <c r="B131" s="8" t="s">
        <v>110</v>
      </c>
      <c r="C131" s="9">
        <f t="shared" ref="C131:C194" si="109">SUM(D131:E131)</f>
        <v>0</v>
      </c>
      <c r="D131" s="9">
        <f t="shared" ref="D131:E146" si="110">SUM(D394,D1972,D2761,D9073,D10125,D16437)</f>
        <v>0</v>
      </c>
      <c r="E131" s="9">
        <f t="shared" si="110"/>
        <v>0</v>
      </c>
      <c r="F131" s="9">
        <f t="shared" si="35"/>
        <v>0</v>
      </c>
      <c r="G131" s="9">
        <f t="shared" ref="G131:H131" si="111">SUM(G394,G1972,G2761,G9073,G10125,G16437)</f>
        <v>0</v>
      </c>
      <c r="H131" s="467">
        <f t="shared" si="111"/>
        <v>0</v>
      </c>
      <c r="I131" s="9">
        <f t="shared" si="36"/>
        <v>0</v>
      </c>
      <c r="J131" s="9">
        <f t="shared" si="99"/>
        <v>0</v>
      </c>
      <c r="K131" s="467">
        <f t="shared" si="99"/>
        <v>0</v>
      </c>
      <c r="L131" s="9">
        <f t="shared" si="37"/>
        <v>0</v>
      </c>
      <c r="M131" s="9">
        <f t="shared" ref="M131:N131" si="112">SUM(M394,M1972,M2761,M9073,M10125,M16437)</f>
        <v>0</v>
      </c>
      <c r="N131" s="467">
        <f t="shared" si="112"/>
        <v>0</v>
      </c>
    </row>
    <row r="132" spans="1:14" customFormat="1" ht="33" hidden="1" customHeight="1" thickTop="1" thickBot="1" x14ac:dyDescent="0.3">
      <c r="A132" s="1" t="s">
        <v>0</v>
      </c>
      <c r="B132" s="6" t="s">
        <v>117</v>
      </c>
      <c r="C132" s="9">
        <f t="shared" si="109"/>
        <v>0</v>
      </c>
      <c r="D132" s="9">
        <f t="shared" si="110"/>
        <v>0</v>
      </c>
      <c r="E132" s="9">
        <f t="shared" si="110"/>
        <v>0</v>
      </c>
      <c r="F132" s="9">
        <f t="shared" si="35"/>
        <v>0</v>
      </c>
      <c r="G132" s="9">
        <f t="shared" ref="G132:H132" si="113">SUM(G395,G1973,G2762,G9074,G10126,G16438)</f>
        <v>0</v>
      </c>
      <c r="H132" s="467">
        <f t="shared" si="113"/>
        <v>0</v>
      </c>
      <c r="I132" s="9">
        <f t="shared" si="36"/>
        <v>0</v>
      </c>
      <c r="J132" s="9">
        <f t="shared" si="99"/>
        <v>0</v>
      </c>
      <c r="K132" s="467">
        <f t="shared" si="99"/>
        <v>0</v>
      </c>
      <c r="L132" s="9">
        <f t="shared" si="37"/>
        <v>0</v>
      </c>
      <c r="M132" s="9">
        <f t="shared" ref="M132:N132" si="114">SUM(M395,M1973,M2762,M9074,M10126,M16438)</f>
        <v>0</v>
      </c>
      <c r="N132" s="467">
        <f t="shared" si="114"/>
        <v>0</v>
      </c>
    </row>
    <row r="133" spans="1:14" customFormat="1" ht="29.25" hidden="1" customHeight="1" thickTop="1" thickBot="1" x14ac:dyDescent="0.3">
      <c r="A133" s="1" t="s">
        <v>0</v>
      </c>
      <c r="B133" s="7" t="s">
        <v>100</v>
      </c>
      <c r="C133" s="9">
        <f t="shared" si="109"/>
        <v>0</v>
      </c>
      <c r="D133" s="9">
        <f t="shared" si="110"/>
        <v>0</v>
      </c>
      <c r="E133" s="9">
        <f t="shared" si="110"/>
        <v>0</v>
      </c>
      <c r="F133" s="9">
        <f t="shared" si="35"/>
        <v>0</v>
      </c>
      <c r="G133" s="9">
        <f t="shared" ref="G133:H133" si="115">SUM(G396,G1974,G2763,G9075,G10127,G16439)</f>
        <v>0</v>
      </c>
      <c r="H133" s="467">
        <f t="shared" si="115"/>
        <v>0</v>
      </c>
      <c r="I133" s="9">
        <f t="shared" si="36"/>
        <v>0</v>
      </c>
      <c r="J133" s="9">
        <f t="shared" si="99"/>
        <v>0</v>
      </c>
      <c r="K133" s="467">
        <f t="shared" si="99"/>
        <v>0</v>
      </c>
      <c r="L133" s="9">
        <f t="shared" si="37"/>
        <v>0</v>
      </c>
      <c r="M133" s="9">
        <f t="shared" ref="M133:N133" si="116">SUM(M396,M1974,M2763,M9075,M10127,M16439)</f>
        <v>0</v>
      </c>
      <c r="N133" s="467">
        <f t="shared" si="116"/>
        <v>0</v>
      </c>
    </row>
    <row r="134" spans="1:14" customFormat="1" ht="27" hidden="1" customHeight="1" thickTop="1" x14ac:dyDescent="0.25">
      <c r="A134" s="133" t="s">
        <v>0</v>
      </c>
      <c r="B134" s="138" t="s">
        <v>101</v>
      </c>
      <c r="C134" s="135">
        <f t="shared" si="109"/>
        <v>0</v>
      </c>
      <c r="D134" s="135">
        <f t="shared" si="110"/>
        <v>0</v>
      </c>
      <c r="E134" s="135">
        <f t="shared" si="110"/>
        <v>0</v>
      </c>
      <c r="F134" s="135">
        <f t="shared" si="35"/>
        <v>0</v>
      </c>
      <c r="G134" s="135">
        <f t="shared" ref="G134:H134" si="117">SUM(G397,G1975,G2764,G9076,G10128,G16440)</f>
        <v>0</v>
      </c>
      <c r="H134" s="476">
        <f t="shared" si="117"/>
        <v>0</v>
      </c>
      <c r="I134" s="135">
        <f t="shared" si="36"/>
        <v>0</v>
      </c>
      <c r="J134" s="135">
        <f t="shared" si="99"/>
        <v>0</v>
      </c>
      <c r="K134" s="476">
        <f t="shared" si="99"/>
        <v>0</v>
      </c>
      <c r="L134" s="135">
        <f t="shared" si="37"/>
        <v>0</v>
      </c>
      <c r="M134" s="135">
        <f t="shared" ref="M134:N134" si="118">SUM(M397,M1975,M2764,M9076,M10128,M16440)</f>
        <v>0</v>
      </c>
      <c r="N134" s="476">
        <f t="shared" si="118"/>
        <v>0</v>
      </c>
    </row>
    <row r="135" spans="1:14" x14ac:dyDescent="0.2">
      <c r="A135" s="388" t="s">
        <v>0</v>
      </c>
      <c r="B135" s="330" t="s">
        <v>118</v>
      </c>
      <c r="C135" s="329">
        <f t="shared" si="109"/>
        <v>356.76</v>
      </c>
      <c r="D135" s="329">
        <f>D139</f>
        <v>356.76</v>
      </c>
      <c r="E135" s="329">
        <f t="shared" si="110"/>
        <v>0</v>
      </c>
      <c r="F135" s="329">
        <f t="shared" si="35"/>
        <v>633.80000000000007</v>
      </c>
      <c r="G135" s="329">
        <f>G139+G140</f>
        <v>633.80000000000007</v>
      </c>
      <c r="H135" s="446">
        <f t="shared" ref="H135" si="119">SUM(H398,H1976,H2765,H9077,H10129,H16441)</f>
        <v>0</v>
      </c>
      <c r="I135" s="329">
        <f t="shared" si="36"/>
        <v>708.93000000000006</v>
      </c>
      <c r="J135" s="329">
        <f>J139+J140</f>
        <v>708.93000000000006</v>
      </c>
      <c r="K135" s="446">
        <f t="shared" si="99"/>
        <v>0</v>
      </c>
      <c r="L135" s="329">
        <f t="shared" si="37"/>
        <v>862.59</v>
      </c>
      <c r="M135" s="329">
        <f>M139+M140</f>
        <v>862.59</v>
      </c>
      <c r="N135" s="446">
        <f t="shared" ref="N135" si="120">SUM(N398,N1976,N2765,N9077,N10129,N16441)</f>
        <v>0</v>
      </c>
    </row>
    <row r="136" spans="1:14" customFormat="1" ht="17.25" hidden="1" customHeight="1" thickBot="1" x14ac:dyDescent="0.3">
      <c r="A136" s="140" t="s">
        <v>0</v>
      </c>
      <c r="B136" s="147" t="s">
        <v>119</v>
      </c>
      <c r="C136" s="142">
        <f t="shared" si="109"/>
        <v>0</v>
      </c>
      <c r="D136" s="142">
        <f t="shared" si="110"/>
        <v>0</v>
      </c>
      <c r="E136" s="142">
        <f t="shared" si="110"/>
        <v>0</v>
      </c>
      <c r="F136" s="142">
        <f t="shared" si="35"/>
        <v>0</v>
      </c>
      <c r="G136" s="142">
        <v>0</v>
      </c>
      <c r="H136" s="477">
        <f t="shared" ref="H136" si="121">SUM(H399,H1977,H2766,H9078,H10130,H16442)</f>
        <v>0</v>
      </c>
      <c r="I136" s="142">
        <f t="shared" si="36"/>
        <v>0</v>
      </c>
      <c r="J136" s="142">
        <v>0</v>
      </c>
      <c r="K136" s="477">
        <f t="shared" si="99"/>
        <v>0</v>
      </c>
      <c r="L136" s="142">
        <f t="shared" si="37"/>
        <v>0</v>
      </c>
      <c r="M136" s="142">
        <v>0</v>
      </c>
      <c r="N136" s="477">
        <f t="shared" ref="N136" si="122">SUM(N399,N1977,N2766,N9078,N10130,N16442)</f>
        <v>0</v>
      </c>
    </row>
    <row r="137" spans="1:14" customFormat="1" ht="17.25" hidden="1" customHeight="1" thickTop="1" thickBot="1" x14ac:dyDescent="0.3">
      <c r="A137" s="1" t="s">
        <v>0</v>
      </c>
      <c r="B137" s="5" t="s">
        <v>120</v>
      </c>
      <c r="C137" s="9">
        <f t="shared" si="109"/>
        <v>0</v>
      </c>
      <c r="D137" s="9">
        <f t="shared" si="110"/>
        <v>0</v>
      </c>
      <c r="E137" s="9">
        <f t="shared" si="110"/>
        <v>0</v>
      </c>
      <c r="F137" s="9">
        <f t="shared" si="35"/>
        <v>0</v>
      </c>
      <c r="G137" s="9">
        <v>0</v>
      </c>
      <c r="H137" s="467">
        <f t="shared" ref="H137" si="123">SUM(H400,H1978,H2767,H9079,H10131,H16443)</f>
        <v>0</v>
      </c>
      <c r="I137" s="9">
        <f t="shared" si="36"/>
        <v>0</v>
      </c>
      <c r="J137" s="9">
        <v>0</v>
      </c>
      <c r="K137" s="467">
        <f t="shared" si="99"/>
        <v>0</v>
      </c>
      <c r="L137" s="9">
        <f t="shared" si="37"/>
        <v>0</v>
      </c>
      <c r="M137" s="9">
        <v>0</v>
      </c>
      <c r="N137" s="467">
        <f t="shared" ref="N137" si="124">SUM(N400,N1978,N2767,N9079,N10131,N16443)</f>
        <v>0</v>
      </c>
    </row>
    <row r="138" spans="1:14" customFormat="1" ht="18" hidden="1" customHeight="1" thickTop="1" x14ac:dyDescent="0.25">
      <c r="A138" s="133" t="s">
        <v>0</v>
      </c>
      <c r="B138" s="136" t="s">
        <v>121</v>
      </c>
      <c r="C138" s="135">
        <f t="shared" si="109"/>
        <v>0</v>
      </c>
      <c r="D138" s="135">
        <f t="shared" si="110"/>
        <v>0</v>
      </c>
      <c r="E138" s="135">
        <f t="shared" si="110"/>
        <v>0</v>
      </c>
      <c r="F138" s="135">
        <f t="shared" si="35"/>
        <v>0</v>
      </c>
      <c r="G138" s="135">
        <f>SUM(G401,G1979,G2768,G9080,G10132,G16444)</f>
        <v>0</v>
      </c>
      <c r="H138" s="476">
        <f t="shared" ref="H138" si="125">SUM(H401,H1979,H2768,H9080,H10132,H16444)</f>
        <v>0</v>
      </c>
      <c r="I138" s="135">
        <f t="shared" si="36"/>
        <v>0</v>
      </c>
      <c r="J138" s="135">
        <f>SUM(J401,J1979,J2768,J9080,J10132,J16444)</f>
        <v>0</v>
      </c>
      <c r="K138" s="476">
        <f t="shared" si="99"/>
        <v>0</v>
      </c>
      <c r="L138" s="135">
        <f t="shared" si="37"/>
        <v>0</v>
      </c>
      <c r="M138" s="135">
        <f>SUM(M401,M1979,M2768,M9080,M10132,M16444)</f>
        <v>0</v>
      </c>
      <c r="N138" s="476">
        <f t="shared" ref="N138" si="126">SUM(N401,N1979,N2768,N9080,N10132,N16444)</f>
        <v>0</v>
      </c>
    </row>
    <row r="139" spans="1:14" x14ac:dyDescent="0.2">
      <c r="A139" s="388" t="s">
        <v>0</v>
      </c>
      <c r="B139" s="391" t="s">
        <v>122</v>
      </c>
      <c r="C139" s="329">
        <f t="shared" si="109"/>
        <v>356.76</v>
      </c>
      <c r="D139" s="329">
        <f t="shared" si="110"/>
        <v>356.76</v>
      </c>
      <c r="E139" s="329">
        <f t="shared" si="110"/>
        <v>0</v>
      </c>
      <c r="F139" s="392">
        <f t="shared" si="35"/>
        <v>0</v>
      </c>
      <c r="G139" s="392">
        <v>0</v>
      </c>
      <c r="H139" s="529">
        <f t="shared" ref="H139" si="127">SUM(H402,H1980,H2769,H9081,H10133,H16445)</f>
        <v>0</v>
      </c>
      <c r="I139" s="392">
        <f t="shared" si="36"/>
        <v>0</v>
      </c>
      <c r="J139" s="392">
        <v>0</v>
      </c>
      <c r="K139" s="529">
        <f t="shared" si="99"/>
        <v>0</v>
      </c>
      <c r="L139" s="392">
        <f t="shared" si="37"/>
        <v>0</v>
      </c>
      <c r="M139" s="392">
        <v>0</v>
      </c>
      <c r="N139" s="529">
        <f t="shared" ref="N139" si="128">SUM(N402,N1980,N2769,N9081,N10133,N16445)</f>
        <v>0</v>
      </c>
    </row>
    <row r="140" spans="1:14" x14ac:dyDescent="0.2">
      <c r="A140" s="388" t="s">
        <v>0</v>
      </c>
      <c r="B140" s="393" t="s">
        <v>120</v>
      </c>
      <c r="C140" s="329">
        <f t="shared" si="109"/>
        <v>356.35</v>
      </c>
      <c r="D140" s="329">
        <f t="shared" si="110"/>
        <v>356.35</v>
      </c>
      <c r="E140" s="329">
        <f t="shared" si="110"/>
        <v>0</v>
      </c>
      <c r="F140" s="392">
        <f t="shared" si="35"/>
        <v>633.80000000000007</v>
      </c>
      <c r="G140" s="392">
        <f>G403+G16709</f>
        <v>633.80000000000007</v>
      </c>
      <c r="H140" s="529">
        <f t="shared" ref="H140" si="129">SUM(H403,H1981,H2770,H9082,H10134,H16446)</f>
        <v>0</v>
      </c>
      <c r="I140" s="392">
        <f t="shared" si="36"/>
        <v>708.93000000000006</v>
      </c>
      <c r="J140" s="392">
        <f>J403+J16709</f>
        <v>708.93000000000006</v>
      </c>
      <c r="K140" s="529">
        <f t="shared" si="99"/>
        <v>0</v>
      </c>
      <c r="L140" s="392">
        <f t="shared" si="37"/>
        <v>862.59</v>
      </c>
      <c r="M140" s="392">
        <f>M403+M16709</f>
        <v>862.59</v>
      </c>
      <c r="N140" s="529">
        <f t="shared" ref="N140" si="130">SUM(N403,N1981,N2770,N9082,N10134,N16446)</f>
        <v>0</v>
      </c>
    </row>
    <row r="141" spans="1:14" customFormat="1" ht="15.75" hidden="1" customHeight="1" thickBot="1" x14ac:dyDescent="0.3">
      <c r="A141" s="143" t="s">
        <v>0</v>
      </c>
      <c r="B141" s="144" t="s">
        <v>121</v>
      </c>
      <c r="C141" s="145">
        <f t="shared" si="109"/>
        <v>0</v>
      </c>
      <c r="D141" s="145">
        <f t="shared" si="110"/>
        <v>0</v>
      </c>
      <c r="E141" s="145">
        <f t="shared" si="110"/>
        <v>0</v>
      </c>
      <c r="F141" s="142">
        <f t="shared" si="35"/>
        <v>0</v>
      </c>
      <c r="G141" s="142">
        <f>SUM(G404,G1982,G2771,G9083,G10135,G16447)</f>
        <v>0</v>
      </c>
      <c r="H141" s="477">
        <f t="shared" ref="H141:H164" si="131">SUM(H404,H1982,H2771,H9083,H10135,H16447)</f>
        <v>0</v>
      </c>
      <c r="I141" s="142">
        <f t="shared" si="36"/>
        <v>0</v>
      </c>
      <c r="J141" s="142">
        <f>SUM(J404,J1982,J2771,J9083,J10135,J16447)</f>
        <v>0</v>
      </c>
      <c r="K141" s="477">
        <f t="shared" si="99"/>
        <v>0</v>
      </c>
      <c r="L141" s="142">
        <f t="shared" si="37"/>
        <v>0</v>
      </c>
      <c r="M141" s="142">
        <f>SUM(M404,M1982,M2771,M9083,M10135,M16447)</f>
        <v>0</v>
      </c>
      <c r="N141" s="477">
        <f t="shared" ref="N141:N164" si="132">SUM(N404,N1982,N2771,N9083,N10135,N16447)</f>
        <v>0</v>
      </c>
    </row>
    <row r="142" spans="1:14" customFormat="1" ht="45" hidden="1" customHeight="1" x14ac:dyDescent="0.25">
      <c r="A142" s="151" t="s">
        <v>0</v>
      </c>
      <c r="B142" s="157" t="s">
        <v>123</v>
      </c>
      <c r="C142" s="155">
        <f t="shared" si="109"/>
        <v>5.5342200000000004</v>
      </c>
      <c r="D142" s="155">
        <f t="shared" si="110"/>
        <v>5.5342200000000004</v>
      </c>
      <c r="E142" s="155">
        <f t="shared" si="110"/>
        <v>0</v>
      </c>
      <c r="F142" s="161">
        <f t="shared" si="35"/>
        <v>0</v>
      </c>
      <c r="G142" s="161">
        <f>SUM(G405,G1983,G2772,G9084,G10136,G16448)</f>
        <v>0</v>
      </c>
      <c r="H142" s="530">
        <f t="shared" si="131"/>
        <v>0</v>
      </c>
      <c r="I142" s="161">
        <f t="shared" si="36"/>
        <v>0</v>
      </c>
      <c r="J142" s="161">
        <f>SUM(J405,J1983,J2772,J9084,J10136,J16448)</f>
        <v>0</v>
      </c>
      <c r="K142" s="530">
        <f t="shared" ref="K142:K164" si="133">SUM(K405,K1983,K2772,K9084,K10136,K16448)</f>
        <v>0</v>
      </c>
      <c r="L142" s="161">
        <f t="shared" si="37"/>
        <v>0</v>
      </c>
      <c r="M142" s="161">
        <f>SUM(M405,M1983,M2772,M9084,M10136,M16448)</f>
        <v>0</v>
      </c>
      <c r="N142" s="530">
        <f t="shared" si="132"/>
        <v>0</v>
      </c>
    </row>
    <row r="143" spans="1:14" customFormat="1" ht="15" hidden="1" customHeight="1" x14ac:dyDescent="0.25">
      <c r="A143" s="151" t="s">
        <v>0</v>
      </c>
      <c r="B143" s="158" t="s">
        <v>120</v>
      </c>
      <c r="C143" s="155">
        <f t="shared" si="109"/>
        <v>5.5342200000000004</v>
      </c>
      <c r="D143" s="155">
        <f t="shared" si="110"/>
        <v>5.5342200000000004</v>
      </c>
      <c r="E143" s="155">
        <f t="shared" si="110"/>
        <v>0</v>
      </c>
      <c r="F143" s="161">
        <f t="shared" si="35"/>
        <v>0</v>
      </c>
      <c r="G143" s="161">
        <f>SUM(G406,G1984,G2773,G9085,G10137,G16449)</f>
        <v>0</v>
      </c>
      <c r="H143" s="530">
        <f t="shared" si="131"/>
        <v>0</v>
      </c>
      <c r="I143" s="161">
        <f t="shared" si="36"/>
        <v>0</v>
      </c>
      <c r="J143" s="161">
        <f>SUM(J406,J1984,J2773,J9085,J10137,J16449)</f>
        <v>0</v>
      </c>
      <c r="K143" s="530">
        <f t="shared" si="133"/>
        <v>0</v>
      </c>
      <c r="L143" s="161">
        <f t="shared" si="37"/>
        <v>0</v>
      </c>
      <c r="M143" s="161">
        <f>SUM(M406,M1984,M2773,M9085,M10137,M16449)</f>
        <v>0</v>
      </c>
      <c r="N143" s="530">
        <f t="shared" si="132"/>
        <v>0</v>
      </c>
    </row>
    <row r="144" spans="1:14" customFormat="1" ht="15" hidden="1" customHeight="1" x14ac:dyDescent="0.25">
      <c r="A144" s="143" t="s">
        <v>0</v>
      </c>
      <c r="B144" s="144" t="s">
        <v>121</v>
      </c>
      <c r="C144" s="145">
        <f t="shared" si="109"/>
        <v>0</v>
      </c>
      <c r="D144" s="145">
        <f t="shared" si="110"/>
        <v>0</v>
      </c>
      <c r="E144" s="145">
        <f t="shared" si="110"/>
        <v>0</v>
      </c>
      <c r="F144" s="145">
        <f t="shared" si="35"/>
        <v>0</v>
      </c>
      <c r="G144" s="145">
        <f>SUM(G407,G1985,G2774,G9086,G10138,G16450)</f>
        <v>0</v>
      </c>
      <c r="H144" s="485">
        <f t="shared" si="131"/>
        <v>0</v>
      </c>
      <c r="I144" s="145">
        <f t="shared" si="36"/>
        <v>0</v>
      </c>
      <c r="J144" s="145">
        <f>SUM(J407,J1985,J2774,J9086,J10138,J16450)</f>
        <v>0</v>
      </c>
      <c r="K144" s="485">
        <f t="shared" si="133"/>
        <v>0</v>
      </c>
      <c r="L144" s="145">
        <f t="shared" si="37"/>
        <v>0</v>
      </c>
      <c r="M144" s="145">
        <f>SUM(M407,M1985,M2774,M9086,M10138,M16450)</f>
        <v>0</v>
      </c>
      <c r="N144" s="485">
        <f t="shared" si="132"/>
        <v>0</v>
      </c>
    </row>
    <row r="145" spans="1:14" x14ac:dyDescent="0.2">
      <c r="A145" s="388" t="s">
        <v>0</v>
      </c>
      <c r="B145" s="330" t="s">
        <v>124</v>
      </c>
      <c r="C145" s="329">
        <f t="shared" si="109"/>
        <v>90.3</v>
      </c>
      <c r="D145" s="329">
        <f>D147</f>
        <v>90.3</v>
      </c>
      <c r="E145" s="329">
        <v>0</v>
      </c>
      <c r="F145" s="329">
        <f t="shared" si="35"/>
        <v>693.6</v>
      </c>
      <c r="G145" s="329">
        <f>G147</f>
        <v>693.6</v>
      </c>
      <c r="H145" s="446">
        <f t="shared" si="131"/>
        <v>0</v>
      </c>
      <c r="I145" s="329">
        <f t="shared" si="36"/>
        <v>481.43000000000006</v>
      </c>
      <c r="J145" s="329">
        <f>J147</f>
        <v>464.94000000000005</v>
      </c>
      <c r="K145" s="446">
        <f>K147</f>
        <v>16.489999999999998</v>
      </c>
      <c r="L145" s="329">
        <f t="shared" si="37"/>
        <v>98.6</v>
      </c>
      <c r="M145" s="329">
        <f>M147</f>
        <v>98.6</v>
      </c>
      <c r="N145" s="446">
        <f>N147</f>
        <v>0</v>
      </c>
    </row>
    <row r="146" spans="1:14" customFormat="1" ht="0.75" hidden="1" customHeight="1" x14ac:dyDescent="0.25">
      <c r="A146" s="143" t="s">
        <v>0</v>
      </c>
      <c r="B146" s="150" t="s">
        <v>125</v>
      </c>
      <c r="C146" s="145">
        <f t="shared" si="109"/>
        <v>0</v>
      </c>
      <c r="D146" s="145">
        <f t="shared" si="110"/>
        <v>0</v>
      </c>
      <c r="E146" s="145">
        <f t="shared" si="110"/>
        <v>0</v>
      </c>
      <c r="F146" s="145">
        <f t="shared" si="35"/>
        <v>0</v>
      </c>
      <c r="G146" s="145">
        <f>SUM(G409,G1987,G2776,G9088,G10140,G16452)</f>
        <v>0</v>
      </c>
      <c r="H146" s="485">
        <f t="shared" si="131"/>
        <v>0</v>
      </c>
      <c r="I146" s="145">
        <f t="shared" si="36"/>
        <v>0</v>
      </c>
      <c r="J146" s="145">
        <f>SUM(J409,J1987,J2776,J9088,J10140,J16452)</f>
        <v>0</v>
      </c>
      <c r="K146" s="485">
        <f t="shared" si="133"/>
        <v>0</v>
      </c>
      <c r="L146" s="145">
        <f t="shared" si="37"/>
        <v>0</v>
      </c>
      <c r="M146" s="145">
        <f>SUM(M409,M1987,M2776,M9088,M10140,M16452)</f>
        <v>0</v>
      </c>
      <c r="N146" s="485">
        <f t="shared" si="132"/>
        <v>0</v>
      </c>
    </row>
    <row r="147" spans="1:14" x14ac:dyDescent="0.2">
      <c r="A147" s="388" t="s">
        <v>0</v>
      </c>
      <c r="B147" s="391" t="s">
        <v>126</v>
      </c>
      <c r="C147" s="329">
        <f t="shared" si="109"/>
        <v>91.182000000000002</v>
      </c>
      <c r="D147" s="329">
        <f>D148</f>
        <v>90.3</v>
      </c>
      <c r="E147" s="329">
        <f t="shared" ref="D147:E162" si="134">SUM(E410,E1988,E2777,E9089,E10141,E16453)</f>
        <v>0.88200000000000001</v>
      </c>
      <c r="F147" s="392">
        <f t="shared" si="35"/>
        <v>693.6</v>
      </c>
      <c r="G147" s="392">
        <f>G148</f>
        <v>693.6</v>
      </c>
      <c r="H147" s="529">
        <f t="shared" si="131"/>
        <v>0</v>
      </c>
      <c r="I147" s="392">
        <f t="shared" si="36"/>
        <v>481.43000000000006</v>
      </c>
      <c r="J147" s="392">
        <f>J148</f>
        <v>464.94000000000005</v>
      </c>
      <c r="K147" s="529">
        <f>K148</f>
        <v>16.489999999999998</v>
      </c>
      <c r="L147" s="392">
        <f t="shared" si="37"/>
        <v>98.6</v>
      </c>
      <c r="M147" s="392">
        <f>M148</f>
        <v>98.6</v>
      </c>
      <c r="N147" s="529">
        <f>N148</f>
        <v>0</v>
      </c>
    </row>
    <row r="148" spans="1:14" ht="33" customHeight="1" x14ac:dyDescent="0.2">
      <c r="A148" s="388" t="s">
        <v>0</v>
      </c>
      <c r="B148" s="393" t="s">
        <v>127</v>
      </c>
      <c r="C148" s="329">
        <f t="shared" si="109"/>
        <v>91.182000000000002</v>
      </c>
      <c r="D148" s="329">
        <f>D166</f>
        <v>90.3</v>
      </c>
      <c r="E148" s="329">
        <f t="shared" si="134"/>
        <v>0.88200000000000001</v>
      </c>
      <c r="F148" s="392">
        <f t="shared" si="35"/>
        <v>693.6</v>
      </c>
      <c r="G148" s="392">
        <v>693.6</v>
      </c>
      <c r="H148" s="529">
        <f t="shared" si="131"/>
        <v>0</v>
      </c>
      <c r="I148" s="392">
        <f t="shared" si="36"/>
        <v>481.43000000000006</v>
      </c>
      <c r="J148" s="392">
        <f>J429+J2796+J10949+J16716</f>
        <v>464.94000000000005</v>
      </c>
      <c r="K148" s="529">
        <f>K166</f>
        <v>16.489999999999998</v>
      </c>
      <c r="L148" s="392">
        <f t="shared" si="37"/>
        <v>98.6</v>
      </c>
      <c r="M148" s="392">
        <f>M429+M2796+M10949+M16716</f>
        <v>98.6</v>
      </c>
      <c r="N148" s="529">
        <f>N166</f>
        <v>0</v>
      </c>
    </row>
    <row r="149" spans="1:14" ht="21" customHeight="1" x14ac:dyDescent="0.2">
      <c r="A149" s="388" t="s">
        <v>0</v>
      </c>
      <c r="B149" s="394" t="s">
        <v>128</v>
      </c>
      <c r="C149" s="329">
        <f t="shared" si="109"/>
        <v>40.362900000000003</v>
      </c>
      <c r="D149" s="329">
        <f t="shared" si="134"/>
        <v>40.362900000000003</v>
      </c>
      <c r="E149" s="329">
        <f t="shared" si="134"/>
        <v>0</v>
      </c>
      <c r="F149" s="392">
        <f t="shared" si="35"/>
        <v>0</v>
      </c>
      <c r="G149" s="392">
        <f>G412</f>
        <v>0</v>
      </c>
      <c r="H149" s="529">
        <f t="shared" si="131"/>
        <v>0</v>
      </c>
      <c r="I149" s="392">
        <f t="shared" si="36"/>
        <v>0</v>
      </c>
      <c r="J149" s="392">
        <f>J412</f>
        <v>0</v>
      </c>
      <c r="K149" s="529">
        <f t="shared" si="133"/>
        <v>0</v>
      </c>
      <c r="L149" s="392">
        <f t="shared" si="37"/>
        <v>0</v>
      </c>
      <c r="M149" s="392">
        <f>M412</f>
        <v>0</v>
      </c>
      <c r="N149" s="529">
        <f t="shared" si="132"/>
        <v>0</v>
      </c>
    </row>
    <row r="150" spans="1:14" customFormat="1" ht="27.75" hidden="1" customHeight="1" thickBot="1" x14ac:dyDescent="0.3">
      <c r="A150" s="140" t="s">
        <v>0</v>
      </c>
      <c r="B150" s="141" t="s">
        <v>129</v>
      </c>
      <c r="C150" s="142">
        <f t="shared" si="109"/>
        <v>0</v>
      </c>
      <c r="D150" s="142">
        <f t="shared" si="134"/>
        <v>0</v>
      </c>
      <c r="E150" s="142">
        <f t="shared" si="134"/>
        <v>0</v>
      </c>
      <c r="F150" s="142">
        <f t="shared" si="35"/>
        <v>0</v>
      </c>
      <c r="G150" s="142">
        <f t="shared" ref="G150:G165" si="135">SUM(G413,G1991,G2780,G9092,G10144,G16456)</f>
        <v>0</v>
      </c>
      <c r="H150" s="477">
        <f t="shared" si="131"/>
        <v>0</v>
      </c>
      <c r="I150" s="142">
        <f t="shared" si="36"/>
        <v>0</v>
      </c>
      <c r="J150" s="142">
        <f t="shared" ref="J150:J165" si="136">SUM(J413,J1991,J2780,J9092,J10144,J16456)</f>
        <v>0</v>
      </c>
      <c r="K150" s="477">
        <f t="shared" si="133"/>
        <v>0</v>
      </c>
      <c r="L150" s="142">
        <f t="shared" si="37"/>
        <v>0</v>
      </c>
      <c r="M150" s="142">
        <f t="shared" ref="M150:M165" si="137">SUM(M413,M1991,M2780,M9092,M10144,M16456)</f>
        <v>0</v>
      </c>
      <c r="N150" s="477">
        <f t="shared" si="132"/>
        <v>0</v>
      </c>
    </row>
    <row r="151" spans="1:14" customFormat="1" ht="32.25" hidden="1" customHeight="1" thickTop="1" thickBot="1" x14ac:dyDescent="0.3">
      <c r="A151" s="1" t="s">
        <v>0</v>
      </c>
      <c r="B151" s="6" t="s">
        <v>130</v>
      </c>
      <c r="C151" s="9">
        <f t="shared" si="109"/>
        <v>0</v>
      </c>
      <c r="D151" s="9">
        <f t="shared" si="134"/>
        <v>0</v>
      </c>
      <c r="E151" s="9">
        <f t="shared" si="134"/>
        <v>0</v>
      </c>
      <c r="F151" s="9">
        <f t="shared" si="35"/>
        <v>0</v>
      </c>
      <c r="G151" s="9">
        <f t="shared" si="135"/>
        <v>0</v>
      </c>
      <c r="H151" s="467">
        <f t="shared" si="131"/>
        <v>0</v>
      </c>
      <c r="I151" s="9">
        <f t="shared" si="36"/>
        <v>0</v>
      </c>
      <c r="J151" s="9">
        <f t="shared" si="136"/>
        <v>0</v>
      </c>
      <c r="K151" s="467">
        <f t="shared" si="133"/>
        <v>0</v>
      </c>
      <c r="L151" s="9">
        <f t="shared" si="37"/>
        <v>0</v>
      </c>
      <c r="M151" s="9">
        <f t="shared" si="137"/>
        <v>0</v>
      </c>
      <c r="N151" s="467">
        <f t="shared" si="132"/>
        <v>0</v>
      </c>
    </row>
    <row r="152" spans="1:14" customFormat="1" ht="21" customHeight="1" thickBot="1" x14ac:dyDescent="0.3">
      <c r="A152" s="1" t="s">
        <v>0</v>
      </c>
      <c r="B152" s="6" t="s">
        <v>131</v>
      </c>
      <c r="C152" s="9">
        <f t="shared" si="109"/>
        <v>0</v>
      </c>
      <c r="D152" s="9">
        <f t="shared" si="134"/>
        <v>0</v>
      </c>
      <c r="E152" s="9">
        <f t="shared" si="134"/>
        <v>0</v>
      </c>
      <c r="F152" s="9">
        <f t="shared" si="35"/>
        <v>18.600000000000001</v>
      </c>
      <c r="G152" s="9">
        <f t="shared" si="135"/>
        <v>18.600000000000001</v>
      </c>
      <c r="H152" s="467">
        <f t="shared" si="131"/>
        <v>0</v>
      </c>
      <c r="I152" s="9">
        <f t="shared" si="36"/>
        <v>0</v>
      </c>
      <c r="J152" s="9">
        <f t="shared" si="136"/>
        <v>0</v>
      </c>
      <c r="K152" s="467">
        <f t="shared" si="133"/>
        <v>0</v>
      </c>
      <c r="L152" s="9">
        <f t="shared" si="37"/>
        <v>0</v>
      </c>
      <c r="M152" s="9">
        <f t="shared" si="137"/>
        <v>0</v>
      </c>
      <c r="N152" s="467">
        <f t="shared" si="132"/>
        <v>0</v>
      </c>
    </row>
    <row r="153" spans="1:14" customFormat="1" ht="28.5" customHeight="1" thickTop="1" thickBot="1" x14ac:dyDescent="0.3">
      <c r="A153" s="1" t="s">
        <v>0</v>
      </c>
      <c r="B153" s="6" t="s">
        <v>132</v>
      </c>
      <c r="C153" s="9">
        <f t="shared" si="109"/>
        <v>0</v>
      </c>
      <c r="D153" s="9">
        <f t="shared" si="134"/>
        <v>0</v>
      </c>
      <c r="E153" s="9">
        <f t="shared" si="134"/>
        <v>0</v>
      </c>
      <c r="F153" s="9">
        <f t="shared" si="35"/>
        <v>0</v>
      </c>
      <c r="G153" s="9">
        <f t="shared" si="135"/>
        <v>0</v>
      </c>
      <c r="H153" s="467">
        <f t="shared" si="131"/>
        <v>0</v>
      </c>
      <c r="I153" s="9">
        <f t="shared" si="36"/>
        <v>0</v>
      </c>
      <c r="J153" s="9">
        <f t="shared" si="136"/>
        <v>0</v>
      </c>
      <c r="K153" s="467">
        <f t="shared" si="133"/>
        <v>0</v>
      </c>
      <c r="L153" s="9">
        <f t="shared" si="37"/>
        <v>0</v>
      </c>
      <c r="M153" s="9">
        <f t="shared" si="137"/>
        <v>0</v>
      </c>
      <c r="N153" s="467">
        <f t="shared" si="132"/>
        <v>0</v>
      </c>
    </row>
    <row r="154" spans="1:14" customFormat="1" ht="33.75" customHeight="1" thickTop="1" thickBot="1" x14ac:dyDescent="0.3">
      <c r="A154" s="1" t="s">
        <v>0</v>
      </c>
      <c r="B154" s="6" t="s">
        <v>133</v>
      </c>
      <c r="C154" s="9">
        <f t="shared" si="109"/>
        <v>0</v>
      </c>
      <c r="D154" s="9">
        <f t="shared" si="134"/>
        <v>0</v>
      </c>
      <c r="E154" s="9">
        <f t="shared" si="134"/>
        <v>0</v>
      </c>
      <c r="F154" s="9">
        <f t="shared" si="35"/>
        <v>0</v>
      </c>
      <c r="G154" s="9">
        <f t="shared" si="135"/>
        <v>0</v>
      </c>
      <c r="H154" s="467">
        <f t="shared" si="131"/>
        <v>0</v>
      </c>
      <c r="I154" s="9">
        <f t="shared" si="36"/>
        <v>0</v>
      </c>
      <c r="J154" s="9">
        <f t="shared" si="136"/>
        <v>0</v>
      </c>
      <c r="K154" s="467">
        <f t="shared" si="133"/>
        <v>0</v>
      </c>
      <c r="L154" s="9">
        <f t="shared" si="37"/>
        <v>0</v>
      </c>
      <c r="M154" s="9">
        <f t="shared" si="137"/>
        <v>0</v>
      </c>
      <c r="N154" s="467">
        <f t="shared" si="132"/>
        <v>0</v>
      </c>
    </row>
    <row r="155" spans="1:14" customFormat="1" ht="27.75" customHeight="1" thickTop="1" thickBot="1" x14ac:dyDescent="0.3">
      <c r="A155" s="1" t="s">
        <v>0</v>
      </c>
      <c r="B155" s="6" t="s">
        <v>134</v>
      </c>
      <c r="C155" s="9">
        <f t="shared" si="109"/>
        <v>0</v>
      </c>
      <c r="D155" s="9">
        <f t="shared" si="134"/>
        <v>0</v>
      </c>
      <c r="E155" s="9">
        <f t="shared" si="134"/>
        <v>0</v>
      </c>
      <c r="F155" s="9">
        <f t="shared" si="35"/>
        <v>0</v>
      </c>
      <c r="G155" s="9">
        <f t="shared" si="135"/>
        <v>0</v>
      </c>
      <c r="H155" s="467">
        <f t="shared" si="131"/>
        <v>0</v>
      </c>
      <c r="I155" s="9">
        <f t="shared" si="36"/>
        <v>0</v>
      </c>
      <c r="J155" s="9">
        <f t="shared" si="136"/>
        <v>0</v>
      </c>
      <c r="K155" s="467">
        <f t="shared" si="133"/>
        <v>0</v>
      </c>
      <c r="L155" s="9">
        <f t="shared" si="37"/>
        <v>0</v>
      </c>
      <c r="M155" s="9">
        <f t="shared" si="137"/>
        <v>0</v>
      </c>
      <c r="N155" s="467">
        <f t="shared" si="132"/>
        <v>0</v>
      </c>
    </row>
    <row r="156" spans="1:14" customFormat="1" ht="25.5" customHeight="1" thickTop="1" thickBot="1" x14ac:dyDescent="0.3">
      <c r="A156" s="1" t="s">
        <v>0</v>
      </c>
      <c r="B156" s="6" t="s">
        <v>135</v>
      </c>
      <c r="C156" s="9">
        <f t="shared" si="109"/>
        <v>0</v>
      </c>
      <c r="D156" s="9">
        <f t="shared" si="134"/>
        <v>0</v>
      </c>
      <c r="E156" s="9">
        <f t="shared" si="134"/>
        <v>0</v>
      </c>
      <c r="F156" s="9">
        <f t="shared" si="35"/>
        <v>0</v>
      </c>
      <c r="G156" s="9">
        <f t="shared" si="135"/>
        <v>0</v>
      </c>
      <c r="H156" s="467">
        <f t="shared" si="131"/>
        <v>0</v>
      </c>
      <c r="I156" s="9">
        <f t="shared" si="36"/>
        <v>0</v>
      </c>
      <c r="J156" s="9">
        <f t="shared" si="136"/>
        <v>0</v>
      </c>
      <c r="K156" s="467">
        <f t="shared" si="133"/>
        <v>0</v>
      </c>
      <c r="L156" s="9">
        <f t="shared" si="37"/>
        <v>0</v>
      </c>
      <c r="M156" s="9">
        <f t="shared" si="137"/>
        <v>0</v>
      </c>
      <c r="N156" s="467">
        <f t="shared" si="132"/>
        <v>0</v>
      </c>
    </row>
    <row r="157" spans="1:14" customFormat="1" ht="24" customHeight="1" thickTop="1" thickBot="1" x14ac:dyDescent="0.3">
      <c r="A157" s="1" t="s">
        <v>0</v>
      </c>
      <c r="B157" s="6" t="s">
        <v>136</v>
      </c>
      <c r="C157" s="9">
        <f t="shared" si="109"/>
        <v>0</v>
      </c>
      <c r="D157" s="9">
        <f t="shared" si="134"/>
        <v>0</v>
      </c>
      <c r="E157" s="9">
        <f t="shared" si="134"/>
        <v>0</v>
      </c>
      <c r="F157" s="9">
        <f t="shared" ref="F157:F169" si="138">SUM(G157:H157)</f>
        <v>0</v>
      </c>
      <c r="G157" s="9">
        <f t="shared" si="135"/>
        <v>0</v>
      </c>
      <c r="H157" s="467">
        <f t="shared" si="131"/>
        <v>0</v>
      </c>
      <c r="I157" s="9">
        <f t="shared" ref="I157:I169" si="139">SUM(J157:K157)</f>
        <v>0</v>
      </c>
      <c r="J157" s="9">
        <f t="shared" si="136"/>
        <v>0</v>
      </c>
      <c r="K157" s="467">
        <f t="shared" si="133"/>
        <v>0</v>
      </c>
      <c r="L157" s="9">
        <f t="shared" ref="L157:L169" si="140">SUM(M157:N157)</f>
        <v>0</v>
      </c>
      <c r="M157" s="9">
        <f t="shared" si="137"/>
        <v>0</v>
      </c>
      <c r="N157" s="467">
        <f t="shared" si="132"/>
        <v>0</v>
      </c>
    </row>
    <row r="158" spans="1:14" customFormat="1" ht="24" customHeight="1" thickTop="1" thickBot="1" x14ac:dyDescent="0.3">
      <c r="A158" s="1" t="s">
        <v>0</v>
      </c>
      <c r="B158" s="6" t="s">
        <v>137</v>
      </c>
      <c r="C158" s="9">
        <f t="shared" si="109"/>
        <v>0</v>
      </c>
      <c r="D158" s="9">
        <f t="shared" si="134"/>
        <v>0</v>
      </c>
      <c r="E158" s="9">
        <f t="shared" si="134"/>
        <v>0</v>
      </c>
      <c r="F158" s="9">
        <f t="shared" si="138"/>
        <v>0</v>
      </c>
      <c r="G158" s="9">
        <f t="shared" si="135"/>
        <v>0</v>
      </c>
      <c r="H158" s="467">
        <f t="shared" si="131"/>
        <v>0</v>
      </c>
      <c r="I158" s="9">
        <f t="shared" si="139"/>
        <v>0</v>
      </c>
      <c r="J158" s="9">
        <f t="shared" si="136"/>
        <v>0</v>
      </c>
      <c r="K158" s="467">
        <f t="shared" si="133"/>
        <v>0</v>
      </c>
      <c r="L158" s="9">
        <f t="shared" si="140"/>
        <v>0</v>
      </c>
      <c r="M158" s="9">
        <f t="shared" si="137"/>
        <v>0</v>
      </c>
      <c r="N158" s="467">
        <f t="shared" si="132"/>
        <v>0</v>
      </c>
    </row>
    <row r="159" spans="1:14" customFormat="1" ht="27" customHeight="1" thickTop="1" thickBot="1" x14ac:dyDescent="0.3">
      <c r="A159" s="1" t="s">
        <v>0</v>
      </c>
      <c r="B159" s="6" t="s">
        <v>138</v>
      </c>
      <c r="C159" s="9">
        <f t="shared" si="109"/>
        <v>0</v>
      </c>
      <c r="D159" s="9">
        <f t="shared" si="134"/>
        <v>0</v>
      </c>
      <c r="E159" s="9">
        <f t="shared" si="134"/>
        <v>0</v>
      </c>
      <c r="F159" s="9">
        <f t="shared" si="138"/>
        <v>0</v>
      </c>
      <c r="G159" s="9">
        <f t="shared" si="135"/>
        <v>0</v>
      </c>
      <c r="H159" s="467">
        <f t="shared" si="131"/>
        <v>0</v>
      </c>
      <c r="I159" s="9">
        <f t="shared" si="139"/>
        <v>0</v>
      </c>
      <c r="J159" s="9">
        <f t="shared" si="136"/>
        <v>0</v>
      </c>
      <c r="K159" s="467">
        <f t="shared" si="133"/>
        <v>0</v>
      </c>
      <c r="L159" s="9">
        <f t="shared" si="140"/>
        <v>0</v>
      </c>
      <c r="M159" s="9">
        <f t="shared" si="137"/>
        <v>0</v>
      </c>
      <c r="N159" s="467">
        <f t="shared" si="132"/>
        <v>0</v>
      </c>
    </row>
    <row r="160" spans="1:14" customFormat="1" ht="32.25" customHeight="1" thickTop="1" thickBot="1" x14ac:dyDescent="0.3">
      <c r="A160" s="1" t="s">
        <v>0</v>
      </c>
      <c r="B160" s="6" t="s">
        <v>139</v>
      </c>
      <c r="C160" s="9">
        <f t="shared" si="109"/>
        <v>0</v>
      </c>
      <c r="D160" s="9">
        <f t="shared" si="134"/>
        <v>0</v>
      </c>
      <c r="E160" s="9">
        <f t="shared" si="134"/>
        <v>0</v>
      </c>
      <c r="F160" s="9">
        <f t="shared" si="138"/>
        <v>0</v>
      </c>
      <c r="G160" s="9">
        <f t="shared" si="135"/>
        <v>0</v>
      </c>
      <c r="H160" s="467">
        <f t="shared" si="131"/>
        <v>0</v>
      </c>
      <c r="I160" s="9">
        <f t="shared" si="139"/>
        <v>0</v>
      </c>
      <c r="J160" s="9">
        <f t="shared" si="136"/>
        <v>0</v>
      </c>
      <c r="K160" s="467">
        <f t="shared" si="133"/>
        <v>0</v>
      </c>
      <c r="L160" s="9">
        <f t="shared" si="140"/>
        <v>0</v>
      </c>
      <c r="M160" s="9">
        <f t="shared" si="137"/>
        <v>0</v>
      </c>
      <c r="N160" s="467">
        <f t="shared" si="132"/>
        <v>0</v>
      </c>
    </row>
    <row r="161" spans="1:14" customFormat="1" ht="31.5" customHeight="1" thickTop="1" thickBot="1" x14ac:dyDescent="0.3">
      <c r="A161" s="133" t="s">
        <v>0</v>
      </c>
      <c r="B161" s="137" t="s">
        <v>140</v>
      </c>
      <c r="C161" s="135">
        <f t="shared" si="109"/>
        <v>0</v>
      </c>
      <c r="D161" s="135">
        <f t="shared" si="134"/>
        <v>0</v>
      </c>
      <c r="E161" s="135">
        <f t="shared" si="134"/>
        <v>0</v>
      </c>
      <c r="F161" s="9">
        <f t="shared" si="138"/>
        <v>0</v>
      </c>
      <c r="G161" s="9">
        <f t="shared" si="135"/>
        <v>0</v>
      </c>
      <c r="H161" s="467">
        <f t="shared" si="131"/>
        <v>0</v>
      </c>
      <c r="I161" s="9">
        <f t="shared" si="139"/>
        <v>0</v>
      </c>
      <c r="J161" s="9">
        <f t="shared" si="136"/>
        <v>0</v>
      </c>
      <c r="K161" s="467">
        <f t="shared" si="133"/>
        <v>0</v>
      </c>
      <c r="L161" s="9">
        <f t="shared" si="140"/>
        <v>0</v>
      </c>
      <c r="M161" s="9">
        <f t="shared" si="137"/>
        <v>0</v>
      </c>
      <c r="N161" s="467">
        <f t="shared" si="132"/>
        <v>0</v>
      </c>
    </row>
    <row r="162" spans="1:14" customFormat="1" ht="18.75" customHeight="1" thickTop="1" x14ac:dyDescent="0.25">
      <c r="A162" s="151" t="s">
        <v>0</v>
      </c>
      <c r="B162" s="159" t="s">
        <v>141</v>
      </c>
      <c r="C162" s="155">
        <f t="shared" si="109"/>
        <v>16.07</v>
      </c>
      <c r="D162" s="155">
        <f t="shared" si="134"/>
        <v>16.07</v>
      </c>
      <c r="E162" s="155">
        <f t="shared" si="134"/>
        <v>0</v>
      </c>
      <c r="F162" s="161">
        <f t="shared" si="138"/>
        <v>93.3</v>
      </c>
      <c r="G162" s="161">
        <v>93.3</v>
      </c>
      <c r="H162" s="530">
        <f t="shared" si="131"/>
        <v>0</v>
      </c>
      <c r="I162" s="161">
        <f t="shared" si="139"/>
        <v>0</v>
      </c>
      <c r="J162" s="161">
        <f t="shared" si="136"/>
        <v>0</v>
      </c>
      <c r="K162" s="530">
        <f t="shared" si="133"/>
        <v>0</v>
      </c>
      <c r="L162" s="161">
        <f t="shared" si="140"/>
        <v>0</v>
      </c>
      <c r="M162" s="161">
        <f t="shared" si="137"/>
        <v>0</v>
      </c>
      <c r="N162" s="530">
        <f t="shared" si="132"/>
        <v>0</v>
      </c>
    </row>
    <row r="163" spans="1:14" customFormat="1" ht="16.5" customHeight="1" thickBot="1" x14ac:dyDescent="0.3">
      <c r="A163" s="143" t="s">
        <v>0</v>
      </c>
      <c r="B163" s="146" t="s">
        <v>142</v>
      </c>
      <c r="C163" s="145">
        <f t="shared" si="109"/>
        <v>3.0000000000000001E-3</v>
      </c>
      <c r="D163" s="145">
        <f t="shared" ref="D163:E178" si="141">SUM(D426,D2004,D2793,D9105,D10157,D16469)</f>
        <v>3.0000000000000001E-3</v>
      </c>
      <c r="E163" s="145">
        <f t="shared" si="141"/>
        <v>0</v>
      </c>
      <c r="F163" s="142">
        <f t="shared" si="138"/>
        <v>0</v>
      </c>
      <c r="G163" s="142">
        <f t="shared" si="135"/>
        <v>0</v>
      </c>
      <c r="H163" s="477">
        <f t="shared" si="131"/>
        <v>0</v>
      </c>
      <c r="I163" s="142">
        <f t="shared" si="139"/>
        <v>0</v>
      </c>
      <c r="J163" s="142">
        <f t="shared" si="136"/>
        <v>0</v>
      </c>
      <c r="K163" s="477">
        <f t="shared" si="133"/>
        <v>0</v>
      </c>
      <c r="L163" s="142">
        <f t="shared" si="140"/>
        <v>0</v>
      </c>
      <c r="M163" s="142">
        <f t="shared" si="137"/>
        <v>0</v>
      </c>
      <c r="N163" s="477">
        <f t="shared" si="132"/>
        <v>0</v>
      </c>
    </row>
    <row r="164" spans="1:14" customFormat="1" ht="18" customHeight="1" thickTop="1" x14ac:dyDescent="0.25">
      <c r="A164" s="151" t="s">
        <v>0</v>
      </c>
      <c r="B164" s="159" t="s">
        <v>143</v>
      </c>
      <c r="C164" s="155">
        <f t="shared" si="109"/>
        <v>0</v>
      </c>
      <c r="D164" s="155">
        <v>0</v>
      </c>
      <c r="E164" s="155">
        <f t="shared" si="141"/>
        <v>0</v>
      </c>
      <c r="F164" s="161">
        <f t="shared" si="138"/>
        <v>1.5</v>
      </c>
      <c r="G164" s="161">
        <v>1.5</v>
      </c>
      <c r="H164" s="530">
        <f t="shared" si="131"/>
        <v>0</v>
      </c>
      <c r="I164" s="161">
        <f t="shared" si="139"/>
        <v>0</v>
      </c>
      <c r="J164" s="161">
        <v>0</v>
      </c>
      <c r="K164" s="530">
        <f t="shared" si="133"/>
        <v>0</v>
      </c>
      <c r="L164" s="161">
        <f t="shared" si="140"/>
        <v>0</v>
      </c>
      <c r="M164" s="161">
        <v>0</v>
      </c>
      <c r="N164" s="530">
        <f t="shared" si="132"/>
        <v>0</v>
      </c>
    </row>
    <row r="165" spans="1:14" customFormat="1" ht="12.75" customHeight="1" x14ac:dyDescent="0.25">
      <c r="A165" s="143" t="s">
        <v>0</v>
      </c>
      <c r="B165" s="146" t="s">
        <v>144</v>
      </c>
      <c r="C165" s="145">
        <f t="shared" si="109"/>
        <v>0</v>
      </c>
      <c r="D165" s="145">
        <f t="shared" si="141"/>
        <v>0</v>
      </c>
      <c r="E165" s="145">
        <f t="shared" si="141"/>
        <v>0</v>
      </c>
      <c r="F165" s="145">
        <f t="shared" si="138"/>
        <v>0</v>
      </c>
      <c r="G165" s="145">
        <f t="shared" si="135"/>
        <v>0</v>
      </c>
      <c r="H165" s="485">
        <f>SUM(H428,H2006,H2795,H9107,H10159,H16471)</f>
        <v>0</v>
      </c>
      <c r="I165" s="145">
        <f t="shared" si="139"/>
        <v>0</v>
      </c>
      <c r="J165" s="145">
        <f t="shared" si="136"/>
        <v>0</v>
      </c>
      <c r="K165" s="485">
        <f>SUM(K428,K2006,K2795,K9107,K10159,K16471)</f>
        <v>0</v>
      </c>
      <c r="L165" s="145">
        <f t="shared" si="140"/>
        <v>0</v>
      </c>
      <c r="M165" s="145">
        <f t="shared" si="137"/>
        <v>0</v>
      </c>
      <c r="N165" s="485">
        <f>SUM(N428,N2006,N2795,N9107,N10159,N16471)</f>
        <v>0</v>
      </c>
    </row>
    <row r="166" spans="1:14" ht="33.75" customHeight="1" x14ac:dyDescent="0.2">
      <c r="A166" s="388" t="s">
        <v>0</v>
      </c>
      <c r="B166" s="394" t="s">
        <v>145</v>
      </c>
      <c r="C166" s="329">
        <f t="shared" si="109"/>
        <v>91.182000000000002</v>
      </c>
      <c r="D166" s="329">
        <v>90.3</v>
      </c>
      <c r="E166" s="329">
        <f t="shared" si="141"/>
        <v>0.88200000000000001</v>
      </c>
      <c r="F166" s="392">
        <f t="shared" si="138"/>
        <v>580.20000000000005</v>
      </c>
      <c r="G166" s="493">
        <v>580.20000000000005</v>
      </c>
      <c r="H166" s="529">
        <f>SUM(H429,H2007,H2796,H9108,H10160,H16472)</f>
        <v>0</v>
      </c>
      <c r="I166" s="392">
        <f t="shared" si="139"/>
        <v>476.16</v>
      </c>
      <c r="J166" s="493">
        <v>459.67</v>
      </c>
      <c r="K166" s="529">
        <f>K429+K2796+K10951+K16735</f>
        <v>16.489999999999998</v>
      </c>
      <c r="L166" s="392">
        <f t="shared" si="140"/>
        <v>98.6</v>
      </c>
      <c r="M166" s="493">
        <f>M429+M10928+M16716</f>
        <v>98.6</v>
      </c>
      <c r="N166" s="529">
        <f>N429+N2796+N10951+N16735</f>
        <v>0</v>
      </c>
    </row>
    <row r="167" spans="1:14" customFormat="1" ht="37.5" hidden="1" customHeight="1" x14ac:dyDescent="0.25">
      <c r="A167" s="167" t="s">
        <v>0</v>
      </c>
      <c r="B167" s="168" t="s">
        <v>146</v>
      </c>
      <c r="C167" s="169">
        <f t="shared" si="109"/>
        <v>0</v>
      </c>
      <c r="D167" s="169">
        <v>0</v>
      </c>
      <c r="E167" s="169">
        <f t="shared" si="141"/>
        <v>0</v>
      </c>
      <c r="F167" s="170">
        <f t="shared" si="138"/>
        <v>0</v>
      </c>
      <c r="G167" s="170">
        <v>0</v>
      </c>
      <c r="H167" s="535">
        <f>SUM(H430,H2008,H2797,H9109,H10161,H16473)</f>
        <v>0</v>
      </c>
      <c r="I167" s="170">
        <f t="shared" si="139"/>
        <v>0</v>
      </c>
      <c r="J167" s="170">
        <v>0</v>
      </c>
      <c r="K167" s="535">
        <f>SUM(K430,K2008,K2797,K9109,K10161,K16473)</f>
        <v>0</v>
      </c>
      <c r="L167" s="170">
        <f t="shared" si="140"/>
        <v>0</v>
      </c>
      <c r="M167" s="170">
        <v>0</v>
      </c>
      <c r="N167" s="535">
        <f>SUM(N430,N2008,N2797,N9109,N10161,N16473)</f>
        <v>0</v>
      </c>
    </row>
    <row r="168" spans="1:14" x14ac:dyDescent="0.2">
      <c r="A168" s="388" t="s">
        <v>0</v>
      </c>
      <c r="B168" s="328" t="s">
        <v>147</v>
      </c>
      <c r="C168" s="329">
        <f t="shared" si="109"/>
        <v>8519.7900000000009</v>
      </c>
      <c r="D168" s="329">
        <f>D169</f>
        <v>882.41000000000008</v>
      </c>
      <c r="E168" s="329">
        <f t="shared" si="141"/>
        <v>7637.380000000001</v>
      </c>
      <c r="F168" s="329">
        <f t="shared" si="138"/>
        <v>10521.7</v>
      </c>
      <c r="G168" s="329">
        <f>G169</f>
        <v>2083.4</v>
      </c>
      <c r="H168" s="446">
        <f>H169</f>
        <v>8438.3000000000011</v>
      </c>
      <c r="I168" s="329">
        <f t="shared" si="139"/>
        <v>10784.318000000001</v>
      </c>
      <c r="J168" s="329">
        <f>J169+J182</f>
        <v>1030.6600000000001</v>
      </c>
      <c r="K168" s="446">
        <f>K169</f>
        <v>9753.6580000000013</v>
      </c>
      <c r="L168" s="329">
        <f t="shared" si="140"/>
        <v>1040</v>
      </c>
      <c r="M168" s="329">
        <f>M169</f>
        <v>1040</v>
      </c>
      <c r="N168" s="446">
        <f>N169</f>
        <v>0</v>
      </c>
    </row>
    <row r="169" spans="1:14" x14ac:dyDescent="0.2">
      <c r="A169" s="388" t="s">
        <v>0</v>
      </c>
      <c r="B169" s="330" t="s">
        <v>148</v>
      </c>
      <c r="C169" s="329">
        <f t="shared" si="109"/>
        <v>8519.7900000000009</v>
      </c>
      <c r="D169" s="329">
        <f>D170+D182</f>
        <v>882.41000000000008</v>
      </c>
      <c r="E169" s="329">
        <f t="shared" si="141"/>
        <v>7637.380000000001</v>
      </c>
      <c r="F169" s="392">
        <f t="shared" si="138"/>
        <v>10521.7</v>
      </c>
      <c r="G169" s="392">
        <f>G170+G182</f>
        <v>2083.4</v>
      </c>
      <c r="H169" s="529">
        <f>H170+H182</f>
        <v>8438.3000000000011</v>
      </c>
      <c r="I169" s="392">
        <f t="shared" si="139"/>
        <v>10567.158000000001</v>
      </c>
      <c r="J169" s="392">
        <v>813.5</v>
      </c>
      <c r="K169" s="529">
        <f>K170+K182</f>
        <v>9753.6580000000013</v>
      </c>
      <c r="L169" s="392">
        <f t="shared" si="140"/>
        <v>1040</v>
      </c>
      <c r="M169" s="392">
        <f>M170+M182</f>
        <v>1040</v>
      </c>
      <c r="N169" s="529">
        <f>N170+N182</f>
        <v>0</v>
      </c>
    </row>
    <row r="170" spans="1:14" ht="21.75" customHeight="1" x14ac:dyDescent="0.2">
      <c r="A170" s="388" t="s">
        <v>0</v>
      </c>
      <c r="B170" s="391" t="s">
        <v>149</v>
      </c>
      <c r="C170" s="329">
        <f t="shared" si="109"/>
        <v>8339.35</v>
      </c>
      <c r="D170" s="329">
        <f>D172+D174+D175+D176+D178+D181</f>
        <v>701.97</v>
      </c>
      <c r="E170" s="329">
        <f t="shared" si="141"/>
        <v>7637.380000000001</v>
      </c>
      <c r="F170" s="392">
        <f>G170+H170</f>
        <v>9890.7000000000007</v>
      </c>
      <c r="G170" s="392">
        <f>G433+G2800</f>
        <v>1658.5</v>
      </c>
      <c r="H170" s="529">
        <v>8232.2000000000007</v>
      </c>
      <c r="I170" s="392">
        <f>J170+K170</f>
        <v>9547.5580000000009</v>
      </c>
      <c r="J170" s="392">
        <f>J172</f>
        <v>0</v>
      </c>
      <c r="K170" s="529">
        <f>K172</f>
        <v>9547.5580000000009</v>
      </c>
      <c r="L170" s="392">
        <f>M170+N170</f>
        <v>1030</v>
      </c>
      <c r="M170" s="392">
        <f>M172</f>
        <v>1030</v>
      </c>
      <c r="N170" s="529">
        <f>N172</f>
        <v>0</v>
      </c>
    </row>
    <row r="171" spans="1:14" customFormat="1" ht="36" customHeight="1" x14ac:dyDescent="0.25">
      <c r="A171" s="143" t="s">
        <v>0</v>
      </c>
      <c r="B171" s="144" t="s">
        <v>150</v>
      </c>
      <c r="C171" s="145">
        <f t="shared" si="109"/>
        <v>0</v>
      </c>
      <c r="D171" s="145">
        <f t="shared" si="141"/>
        <v>0</v>
      </c>
      <c r="E171" s="145">
        <f t="shared" si="141"/>
        <v>0</v>
      </c>
      <c r="F171" s="145">
        <f t="shared" ref="F171:F234" si="142">SUM(G171:H171)</f>
        <v>0</v>
      </c>
      <c r="G171" s="145">
        <f>SUM(G434,G2012,G2801,G9113,G10165,G16477)</f>
        <v>0</v>
      </c>
      <c r="H171" s="485">
        <f t="shared" ref="H171:H234" si="143">SUM(H434,H2012,H2801,H9113,H10165,H16477)</f>
        <v>0</v>
      </c>
      <c r="I171" s="145">
        <f t="shared" ref="I171:I234" si="144">SUM(J171:K171)</f>
        <v>0</v>
      </c>
      <c r="J171" s="145">
        <f>SUM(J434,J2012,J2801,J9113,J10165,J16477)</f>
        <v>0</v>
      </c>
      <c r="K171" s="485">
        <f t="shared" ref="K171:K234" si="145">SUM(K434,K2012,K2801,K9113,K10165,K16477)</f>
        <v>0</v>
      </c>
      <c r="L171" s="145">
        <f t="shared" ref="L171:L234" si="146">SUM(M171:N171)</f>
        <v>0</v>
      </c>
      <c r="M171" s="145">
        <f>SUM(M434,M2012,M2801,M9113,M10165,M16477)</f>
        <v>0</v>
      </c>
      <c r="N171" s="485">
        <f t="shared" ref="N171:N234" si="147">SUM(N434,N2012,N2801,N9113,N10165,N16477)</f>
        <v>0</v>
      </c>
    </row>
    <row r="172" spans="1:14" ht="19.5" customHeight="1" x14ac:dyDescent="0.2">
      <c r="A172" s="388" t="s">
        <v>0</v>
      </c>
      <c r="B172" s="393" t="s">
        <v>151</v>
      </c>
      <c r="C172" s="329">
        <f t="shared" si="109"/>
        <v>799.56999999999994</v>
      </c>
      <c r="D172" s="329">
        <f t="shared" si="141"/>
        <v>103.64</v>
      </c>
      <c r="E172" s="329">
        <f t="shared" si="141"/>
        <v>695.93</v>
      </c>
      <c r="F172" s="392">
        <f t="shared" si="142"/>
        <v>673</v>
      </c>
      <c r="G172" s="392">
        <v>673</v>
      </c>
      <c r="H172" s="529">
        <f t="shared" si="143"/>
        <v>0</v>
      </c>
      <c r="I172" s="392">
        <f t="shared" si="144"/>
        <v>9547.5580000000009</v>
      </c>
      <c r="J172" s="392">
        <v>0</v>
      </c>
      <c r="K172" s="529">
        <f>K175+K178+K179+K181</f>
        <v>9547.5580000000009</v>
      </c>
      <c r="L172" s="392">
        <f t="shared" si="146"/>
        <v>1030</v>
      </c>
      <c r="M172" s="392">
        <f>M181</f>
        <v>1030</v>
      </c>
      <c r="N172" s="529">
        <f>N175+N178+N179+N181</f>
        <v>0</v>
      </c>
    </row>
    <row r="173" spans="1:14" customFormat="1" ht="23.25" customHeight="1" thickBot="1" x14ac:dyDescent="0.3">
      <c r="A173" s="151" t="s">
        <v>0</v>
      </c>
      <c r="B173" s="158" t="s">
        <v>152</v>
      </c>
      <c r="C173" s="155">
        <f t="shared" si="109"/>
        <v>0</v>
      </c>
      <c r="D173" s="478">
        <f t="shared" si="141"/>
        <v>0</v>
      </c>
      <c r="E173" s="477">
        <f t="shared" si="141"/>
        <v>0</v>
      </c>
      <c r="F173" s="155">
        <f t="shared" si="142"/>
        <v>0</v>
      </c>
      <c r="G173" s="155">
        <v>0</v>
      </c>
      <c r="H173" s="505">
        <f t="shared" si="143"/>
        <v>0</v>
      </c>
      <c r="I173" s="155">
        <f t="shared" si="144"/>
        <v>0</v>
      </c>
      <c r="J173" s="155">
        <v>0</v>
      </c>
      <c r="K173" s="505">
        <f t="shared" si="145"/>
        <v>0</v>
      </c>
      <c r="L173" s="155">
        <f t="shared" si="146"/>
        <v>0</v>
      </c>
      <c r="M173" s="155">
        <v>0</v>
      </c>
      <c r="N173" s="505">
        <f t="shared" si="147"/>
        <v>0</v>
      </c>
    </row>
    <row r="174" spans="1:14" customFormat="1" ht="18" customHeight="1" thickTop="1" x14ac:dyDescent="0.25">
      <c r="A174" s="151" t="s">
        <v>0</v>
      </c>
      <c r="B174" s="158" t="s">
        <v>153</v>
      </c>
      <c r="C174" s="155">
        <f t="shared" si="109"/>
        <v>1308.92</v>
      </c>
      <c r="D174" s="473">
        <f t="shared" si="141"/>
        <v>65.44</v>
      </c>
      <c r="E174" s="476">
        <f t="shared" si="141"/>
        <v>1243.48</v>
      </c>
      <c r="F174" s="155">
        <f t="shared" si="142"/>
        <v>0</v>
      </c>
      <c r="G174" s="155">
        <v>0</v>
      </c>
      <c r="H174" s="505">
        <f t="shared" si="143"/>
        <v>0</v>
      </c>
      <c r="I174" s="155">
        <f t="shared" si="144"/>
        <v>0</v>
      </c>
      <c r="J174" s="155">
        <v>0</v>
      </c>
      <c r="K174" s="505">
        <f t="shared" si="145"/>
        <v>0</v>
      </c>
      <c r="L174" s="155">
        <f t="shared" si="146"/>
        <v>0</v>
      </c>
      <c r="M174" s="155">
        <v>0</v>
      </c>
      <c r="N174" s="505">
        <f t="shared" si="147"/>
        <v>0</v>
      </c>
    </row>
    <row r="175" spans="1:14" x14ac:dyDescent="0.2">
      <c r="A175" s="388" t="s">
        <v>0</v>
      </c>
      <c r="B175" s="393" t="s">
        <v>154</v>
      </c>
      <c r="C175" s="329">
        <f t="shared" si="109"/>
        <v>3064.5629999999996</v>
      </c>
      <c r="D175" s="329">
        <f t="shared" si="141"/>
        <v>65.790000000000006</v>
      </c>
      <c r="E175" s="329">
        <f t="shared" si="141"/>
        <v>2998.7729999999997</v>
      </c>
      <c r="F175" s="392">
        <f t="shared" si="142"/>
        <v>6955.3</v>
      </c>
      <c r="G175" s="392">
        <f>G2805</f>
        <v>223.3</v>
      </c>
      <c r="H175" s="529">
        <f>H2805</f>
        <v>6732</v>
      </c>
      <c r="I175" s="392">
        <f t="shared" si="144"/>
        <v>6337.53</v>
      </c>
      <c r="J175" s="392">
        <f>J2805</f>
        <v>95.8</v>
      </c>
      <c r="K175" s="529">
        <f>K2805</f>
        <v>6241.73</v>
      </c>
      <c r="L175" s="392">
        <f t="shared" si="146"/>
        <v>0</v>
      </c>
      <c r="M175" s="392">
        <f>M2805</f>
        <v>0</v>
      </c>
      <c r="N175" s="529">
        <f>N2805</f>
        <v>0</v>
      </c>
    </row>
    <row r="176" spans="1:14" customFormat="1" ht="24.75" customHeight="1" x14ac:dyDescent="0.25">
      <c r="A176" s="171" t="s">
        <v>0</v>
      </c>
      <c r="B176" s="172" t="s">
        <v>155</v>
      </c>
      <c r="C176" s="173">
        <f t="shared" si="109"/>
        <v>298.98</v>
      </c>
      <c r="D176" s="173">
        <f t="shared" si="141"/>
        <v>0</v>
      </c>
      <c r="E176" s="173">
        <f t="shared" si="141"/>
        <v>298.98</v>
      </c>
      <c r="F176" s="174">
        <f t="shared" si="142"/>
        <v>30.4</v>
      </c>
      <c r="G176" s="174">
        <v>0</v>
      </c>
      <c r="H176" s="531">
        <f>H2806</f>
        <v>30.4</v>
      </c>
      <c r="I176" s="174">
        <f t="shared" si="144"/>
        <v>0</v>
      </c>
      <c r="J176" s="174">
        <v>0</v>
      </c>
      <c r="K176" s="531">
        <f>K2806</f>
        <v>0</v>
      </c>
      <c r="L176" s="174">
        <f t="shared" si="146"/>
        <v>0</v>
      </c>
      <c r="M176" s="174">
        <v>0</v>
      </c>
      <c r="N176" s="531">
        <f>N2806</f>
        <v>0</v>
      </c>
    </row>
    <row r="177" spans="1:14" customFormat="1" ht="17.25" customHeight="1" x14ac:dyDescent="0.25">
      <c r="A177" s="151" t="s">
        <v>0</v>
      </c>
      <c r="B177" s="158" t="s">
        <v>156</v>
      </c>
      <c r="C177" s="155">
        <f t="shared" si="109"/>
        <v>0</v>
      </c>
      <c r="D177" s="486">
        <f t="shared" si="141"/>
        <v>0</v>
      </c>
      <c r="E177" s="485">
        <f t="shared" si="141"/>
        <v>0</v>
      </c>
      <c r="F177" s="155">
        <f t="shared" si="142"/>
        <v>0</v>
      </c>
      <c r="G177" s="155">
        <f>SUM(G440,G2018,G2807,G9119,G10171,G16483)</f>
        <v>0</v>
      </c>
      <c r="H177" s="505">
        <f t="shared" si="143"/>
        <v>0</v>
      </c>
      <c r="I177" s="155">
        <f t="shared" si="144"/>
        <v>0</v>
      </c>
      <c r="J177" s="155">
        <f>SUM(J440,J2018,J2807,J9119,J10171,J16483)</f>
        <v>0</v>
      </c>
      <c r="K177" s="505">
        <f t="shared" si="145"/>
        <v>0</v>
      </c>
      <c r="L177" s="155">
        <f t="shared" si="146"/>
        <v>0</v>
      </c>
      <c r="M177" s="155">
        <f>SUM(M440,M2018,M2807,M9119,M10171,M16483)</f>
        <v>0</v>
      </c>
      <c r="N177" s="505">
        <f t="shared" si="147"/>
        <v>0</v>
      </c>
    </row>
    <row r="178" spans="1:14" ht="27" customHeight="1" x14ac:dyDescent="0.2">
      <c r="A178" s="388" t="s">
        <v>0</v>
      </c>
      <c r="B178" s="393" t="s">
        <v>157</v>
      </c>
      <c r="C178" s="329">
        <f t="shared" si="109"/>
        <v>140.84</v>
      </c>
      <c r="D178" s="329">
        <f t="shared" si="141"/>
        <v>0</v>
      </c>
      <c r="E178" s="329">
        <f t="shared" si="141"/>
        <v>140.84</v>
      </c>
      <c r="F178" s="392">
        <f t="shared" si="142"/>
        <v>1522.6</v>
      </c>
      <c r="G178" s="392">
        <f>G2808</f>
        <v>57.6</v>
      </c>
      <c r="H178" s="529">
        <f>H2808</f>
        <v>1465</v>
      </c>
      <c r="I178" s="392">
        <f t="shared" si="144"/>
        <v>972.52</v>
      </c>
      <c r="J178" s="392">
        <f>J2808</f>
        <v>86.8</v>
      </c>
      <c r="K178" s="529">
        <f>K2808</f>
        <v>885.72</v>
      </c>
      <c r="L178" s="392">
        <f t="shared" si="146"/>
        <v>0</v>
      </c>
      <c r="M178" s="392">
        <f>M2808</f>
        <v>0</v>
      </c>
      <c r="N178" s="529">
        <f>N2808</f>
        <v>0</v>
      </c>
    </row>
    <row r="179" spans="1:14" customFormat="1" ht="24" customHeight="1" x14ac:dyDescent="0.25">
      <c r="A179" s="171" t="s">
        <v>0</v>
      </c>
      <c r="B179" s="172" t="s">
        <v>158</v>
      </c>
      <c r="C179" s="173">
        <f t="shared" si="109"/>
        <v>270.59899999999999</v>
      </c>
      <c r="D179" s="173">
        <f t="shared" ref="D179:E194" si="148">SUM(D442,D2020,D2809,D9121,D10173,D16485)</f>
        <v>0</v>
      </c>
      <c r="E179" s="173">
        <f t="shared" si="148"/>
        <v>270.59899999999999</v>
      </c>
      <c r="F179" s="174">
        <f t="shared" si="142"/>
        <v>143</v>
      </c>
      <c r="G179" s="174">
        <v>143</v>
      </c>
      <c r="H179" s="531">
        <f t="shared" si="143"/>
        <v>0</v>
      </c>
      <c r="I179" s="174">
        <f t="shared" si="144"/>
        <v>10.050000000000001</v>
      </c>
      <c r="J179" s="174">
        <v>10.050000000000001</v>
      </c>
      <c r="K179" s="531">
        <f t="shared" si="145"/>
        <v>0</v>
      </c>
      <c r="L179" s="174">
        <f t="shared" si="146"/>
        <v>0</v>
      </c>
      <c r="M179" s="174">
        <f>M2809</f>
        <v>0</v>
      </c>
      <c r="N179" s="531">
        <f t="shared" si="147"/>
        <v>0</v>
      </c>
    </row>
    <row r="180" spans="1:14" customFormat="1" ht="14.25" customHeight="1" x14ac:dyDescent="0.25">
      <c r="A180" s="143" t="s">
        <v>0</v>
      </c>
      <c r="B180" s="144" t="s">
        <v>159</v>
      </c>
      <c r="C180" s="145">
        <f t="shared" si="109"/>
        <v>0</v>
      </c>
      <c r="D180" s="145">
        <f t="shared" si="148"/>
        <v>0</v>
      </c>
      <c r="E180" s="145">
        <f t="shared" si="148"/>
        <v>0</v>
      </c>
      <c r="F180" s="145">
        <f t="shared" si="142"/>
        <v>0</v>
      </c>
      <c r="G180" s="145">
        <f>SUM(G443,G2021,G2810,G9122,G10174,G16486)</f>
        <v>0</v>
      </c>
      <c r="H180" s="485">
        <f t="shared" si="143"/>
        <v>0</v>
      </c>
      <c r="I180" s="145">
        <f t="shared" si="144"/>
        <v>0</v>
      </c>
      <c r="J180" s="145">
        <f>SUM(J443,J2021,J2810,J9122,J10174,J16486)</f>
        <v>0</v>
      </c>
      <c r="K180" s="485">
        <f t="shared" si="145"/>
        <v>0</v>
      </c>
      <c r="L180" s="145">
        <f t="shared" si="146"/>
        <v>0</v>
      </c>
      <c r="M180" s="145">
        <f>SUM(M443,M2021,M2810,M9122,M10174,M16486)</f>
        <v>0</v>
      </c>
      <c r="N180" s="485">
        <f t="shared" si="147"/>
        <v>0</v>
      </c>
    </row>
    <row r="181" spans="1:14" ht="27" customHeight="1" x14ac:dyDescent="0.2">
      <c r="A181" s="388" t="s">
        <v>0</v>
      </c>
      <c r="B181" s="393" t="s">
        <v>160</v>
      </c>
      <c r="C181" s="329">
        <f t="shared" si="109"/>
        <v>2741.13</v>
      </c>
      <c r="D181" s="329">
        <v>467.1</v>
      </c>
      <c r="E181" s="329">
        <f t="shared" si="148"/>
        <v>2274.0300000000002</v>
      </c>
      <c r="F181" s="392">
        <f t="shared" si="142"/>
        <v>566.29999999999995</v>
      </c>
      <c r="G181" s="392">
        <f>G2811</f>
        <v>566.29999999999995</v>
      </c>
      <c r="H181" s="529">
        <f>H2811</f>
        <v>0</v>
      </c>
      <c r="I181" s="392">
        <f t="shared" si="144"/>
        <v>3040.9580000000001</v>
      </c>
      <c r="J181" s="392">
        <v>620.85</v>
      </c>
      <c r="K181" s="529">
        <f>K2811</f>
        <v>2420.1080000000002</v>
      </c>
      <c r="L181" s="392">
        <f t="shared" si="146"/>
        <v>1030</v>
      </c>
      <c r="M181" s="392">
        <f>M444+M2802</f>
        <v>1030</v>
      </c>
      <c r="N181" s="529">
        <f>N2811</f>
        <v>0</v>
      </c>
    </row>
    <row r="182" spans="1:14" ht="30.75" customHeight="1" x14ac:dyDescent="0.2">
      <c r="A182" s="388" t="s">
        <v>0</v>
      </c>
      <c r="B182" s="391" t="s">
        <v>161</v>
      </c>
      <c r="C182" s="329">
        <f t="shared" si="109"/>
        <v>180.44</v>
      </c>
      <c r="D182" s="329">
        <f>D183+D190</f>
        <v>180.44</v>
      </c>
      <c r="E182" s="329">
        <f t="shared" si="148"/>
        <v>0</v>
      </c>
      <c r="F182" s="392">
        <f t="shared" si="142"/>
        <v>631</v>
      </c>
      <c r="G182" s="392">
        <f>G183+G190</f>
        <v>424.9</v>
      </c>
      <c r="H182" s="529">
        <f t="shared" si="143"/>
        <v>206.1</v>
      </c>
      <c r="I182" s="392">
        <f t="shared" si="144"/>
        <v>423.26</v>
      </c>
      <c r="J182" s="392">
        <f>J183+J190</f>
        <v>217.16000000000003</v>
      </c>
      <c r="K182" s="529">
        <f t="shared" si="145"/>
        <v>206.1</v>
      </c>
      <c r="L182" s="392">
        <f t="shared" si="146"/>
        <v>10</v>
      </c>
      <c r="M182" s="392">
        <f>M183+M190</f>
        <v>10</v>
      </c>
      <c r="N182" s="529">
        <f t="shared" si="147"/>
        <v>0</v>
      </c>
    </row>
    <row r="183" spans="1:14" customFormat="1" ht="36.75" customHeight="1" x14ac:dyDescent="0.25">
      <c r="A183" s="171" t="s">
        <v>0</v>
      </c>
      <c r="B183" s="172" t="s">
        <v>162</v>
      </c>
      <c r="C183" s="173">
        <f t="shared" si="109"/>
        <v>0.1</v>
      </c>
      <c r="D183" s="173">
        <v>0.1</v>
      </c>
      <c r="E183" s="173">
        <f t="shared" si="148"/>
        <v>0</v>
      </c>
      <c r="F183" s="173">
        <f t="shared" si="142"/>
        <v>532.69999999999993</v>
      </c>
      <c r="G183" s="173">
        <f>G185+G187</f>
        <v>326.59999999999997</v>
      </c>
      <c r="H183" s="509">
        <f>H189</f>
        <v>206.1</v>
      </c>
      <c r="I183" s="173">
        <f t="shared" si="144"/>
        <v>360.46000000000004</v>
      </c>
      <c r="J183" s="173">
        <f>J185+J187</f>
        <v>154.36000000000001</v>
      </c>
      <c r="K183" s="509">
        <f>K189</f>
        <v>206.1</v>
      </c>
      <c r="L183" s="173">
        <f t="shared" si="146"/>
        <v>0</v>
      </c>
      <c r="M183" s="173">
        <f>M185+M187</f>
        <v>0</v>
      </c>
      <c r="N183" s="509">
        <f>N189</f>
        <v>0</v>
      </c>
    </row>
    <row r="184" spans="1:14" customFormat="1" ht="32.25" hidden="1" customHeight="1" x14ac:dyDescent="0.25">
      <c r="A184" s="143" t="s">
        <v>0</v>
      </c>
      <c r="B184" s="146" t="s">
        <v>163</v>
      </c>
      <c r="C184" s="145">
        <f t="shared" si="109"/>
        <v>0</v>
      </c>
      <c r="D184" s="145">
        <f t="shared" si="148"/>
        <v>0</v>
      </c>
      <c r="E184" s="145">
        <f t="shared" si="148"/>
        <v>0</v>
      </c>
      <c r="F184" s="145">
        <f t="shared" si="142"/>
        <v>0</v>
      </c>
      <c r="G184" s="145">
        <f t="shared" ref="G184" si="149">SUM(G447,G2025,G2814,G9126,G10178,G16490)</f>
        <v>0</v>
      </c>
      <c r="H184" s="485">
        <f t="shared" si="143"/>
        <v>0</v>
      </c>
      <c r="I184" s="145">
        <f t="shared" si="144"/>
        <v>0</v>
      </c>
      <c r="J184" s="145">
        <f t="shared" ref="J184:K235" si="150">SUM(J447,J2025,J2814,J9126,J10178,J16490)</f>
        <v>0</v>
      </c>
      <c r="K184" s="485">
        <f t="shared" si="145"/>
        <v>0</v>
      </c>
      <c r="L184" s="145">
        <f t="shared" si="146"/>
        <v>0</v>
      </c>
      <c r="M184" s="145">
        <f t="shared" ref="M184" si="151">SUM(M447,M2025,M2814,M9126,M10178,M16490)</f>
        <v>0</v>
      </c>
      <c r="N184" s="485">
        <f t="shared" si="147"/>
        <v>0</v>
      </c>
    </row>
    <row r="185" spans="1:14" customFormat="1" ht="25.5" customHeight="1" x14ac:dyDescent="0.25">
      <c r="A185" s="151" t="s">
        <v>0</v>
      </c>
      <c r="B185" s="159" t="s">
        <v>164</v>
      </c>
      <c r="C185" s="155">
        <f t="shared" si="109"/>
        <v>0</v>
      </c>
      <c r="D185" s="155">
        <f t="shared" si="148"/>
        <v>0</v>
      </c>
      <c r="E185" s="155">
        <f t="shared" si="148"/>
        <v>0</v>
      </c>
      <c r="F185" s="155">
        <f t="shared" si="142"/>
        <v>68.2</v>
      </c>
      <c r="G185" s="155">
        <f t="shared" ref="G185" si="152">SUM(G448,G2026,G2815,G9127,G10179,G16491)</f>
        <v>68.2</v>
      </c>
      <c r="H185" s="505">
        <f t="shared" si="143"/>
        <v>0</v>
      </c>
      <c r="I185" s="155">
        <f t="shared" si="144"/>
        <v>0</v>
      </c>
      <c r="J185" s="155">
        <f t="shared" si="150"/>
        <v>0</v>
      </c>
      <c r="K185" s="505">
        <f t="shared" si="145"/>
        <v>0</v>
      </c>
      <c r="L185" s="155">
        <f t="shared" si="146"/>
        <v>0</v>
      </c>
      <c r="M185" s="155">
        <f t="shared" ref="M185" si="153">SUM(M448,M2026,M2815,M9127,M10179,M16491)</f>
        <v>0</v>
      </c>
      <c r="N185" s="505">
        <f t="shared" si="147"/>
        <v>0</v>
      </c>
    </row>
    <row r="186" spans="1:14" customFormat="1" ht="13.5" customHeight="1" thickBot="1" x14ac:dyDescent="0.3">
      <c r="A186" s="140" t="s">
        <v>0</v>
      </c>
      <c r="B186" s="141" t="s">
        <v>165</v>
      </c>
      <c r="C186" s="142">
        <f t="shared" si="109"/>
        <v>0</v>
      </c>
      <c r="D186" s="142">
        <f t="shared" si="148"/>
        <v>0</v>
      </c>
      <c r="E186" s="142">
        <f t="shared" si="148"/>
        <v>0</v>
      </c>
      <c r="F186" s="142">
        <f t="shared" si="142"/>
        <v>0</v>
      </c>
      <c r="G186" s="142">
        <f t="shared" ref="G186" si="154">SUM(G449,G2027,G2816,G9128,G10180,G16492)</f>
        <v>0</v>
      </c>
      <c r="H186" s="477">
        <f t="shared" si="143"/>
        <v>0</v>
      </c>
      <c r="I186" s="142">
        <f t="shared" si="144"/>
        <v>0</v>
      </c>
      <c r="J186" s="142">
        <f t="shared" si="150"/>
        <v>0</v>
      </c>
      <c r="K186" s="477">
        <f t="shared" si="145"/>
        <v>0</v>
      </c>
      <c r="L186" s="142">
        <f t="shared" si="146"/>
        <v>0</v>
      </c>
      <c r="M186" s="142">
        <f t="shared" ref="M186" si="155">SUM(M449,M2027,M2816,M9128,M10180,M16492)</f>
        <v>0</v>
      </c>
      <c r="N186" s="477">
        <f t="shared" si="147"/>
        <v>0</v>
      </c>
    </row>
    <row r="187" spans="1:14" customFormat="1" ht="19.5" customHeight="1" thickTop="1" thickBot="1" x14ac:dyDescent="0.3">
      <c r="A187" s="133" t="s">
        <v>0</v>
      </c>
      <c r="B187" s="137" t="s">
        <v>166</v>
      </c>
      <c r="C187" s="135">
        <f t="shared" si="109"/>
        <v>0</v>
      </c>
      <c r="D187" s="135">
        <f t="shared" si="148"/>
        <v>0</v>
      </c>
      <c r="E187" s="135">
        <f t="shared" si="148"/>
        <v>0</v>
      </c>
      <c r="F187" s="9">
        <f t="shared" si="142"/>
        <v>258.39999999999998</v>
      </c>
      <c r="G187" s="9">
        <f t="shared" ref="G187" si="156">SUM(G450,G2028,G2817,G9129,G10181,G16493)</f>
        <v>258.39999999999998</v>
      </c>
      <c r="H187" s="467">
        <f t="shared" si="143"/>
        <v>0</v>
      </c>
      <c r="I187" s="9">
        <f t="shared" si="144"/>
        <v>154.36000000000001</v>
      </c>
      <c r="J187" s="9">
        <f t="shared" si="150"/>
        <v>154.36000000000001</v>
      </c>
      <c r="K187" s="467">
        <f t="shared" si="145"/>
        <v>0</v>
      </c>
      <c r="L187" s="9">
        <f t="shared" si="146"/>
        <v>0</v>
      </c>
      <c r="M187" s="9">
        <f t="shared" ref="M187" si="157">SUM(M450,M2028,M2817,M9129,M10181,M16493)</f>
        <v>0</v>
      </c>
      <c r="N187" s="467">
        <f t="shared" si="147"/>
        <v>0</v>
      </c>
    </row>
    <row r="188" spans="1:14" customFormat="1" ht="27.75" customHeight="1" thickTop="1" x14ac:dyDescent="0.25">
      <c r="A188" s="151" t="s">
        <v>0</v>
      </c>
      <c r="B188" s="159" t="s">
        <v>167</v>
      </c>
      <c r="C188" s="155">
        <f t="shared" si="109"/>
        <v>0.19500000000000001</v>
      </c>
      <c r="D188" s="155">
        <f t="shared" si="148"/>
        <v>0.19500000000000001</v>
      </c>
      <c r="E188" s="155">
        <f t="shared" si="148"/>
        <v>0</v>
      </c>
      <c r="F188" s="161">
        <f t="shared" si="142"/>
        <v>0</v>
      </c>
      <c r="G188" s="161">
        <v>0</v>
      </c>
      <c r="H188" s="530">
        <f t="shared" si="143"/>
        <v>0</v>
      </c>
      <c r="I188" s="161">
        <f t="shared" si="144"/>
        <v>0</v>
      </c>
      <c r="J188" s="161">
        <v>0</v>
      </c>
      <c r="K188" s="530">
        <f t="shared" si="145"/>
        <v>0</v>
      </c>
      <c r="L188" s="161">
        <f t="shared" si="146"/>
        <v>0</v>
      </c>
      <c r="M188" s="161">
        <v>0</v>
      </c>
      <c r="N188" s="530">
        <f t="shared" si="147"/>
        <v>0</v>
      </c>
    </row>
    <row r="189" spans="1:14" customFormat="1" ht="29.25" customHeight="1" x14ac:dyDescent="0.25">
      <c r="A189" s="143" t="s">
        <v>0</v>
      </c>
      <c r="B189" s="146" t="s">
        <v>168</v>
      </c>
      <c r="C189" s="145">
        <f t="shared" si="109"/>
        <v>0</v>
      </c>
      <c r="D189" s="145">
        <f t="shared" si="148"/>
        <v>0</v>
      </c>
      <c r="E189" s="145">
        <f t="shared" si="148"/>
        <v>0</v>
      </c>
      <c r="F189" s="145">
        <f t="shared" si="142"/>
        <v>206.1</v>
      </c>
      <c r="G189" s="145">
        <f t="shared" ref="G189" si="158">SUM(G452,G2030,G2819,G9131,G10183,G16495)</f>
        <v>0</v>
      </c>
      <c r="H189" s="485">
        <f t="shared" si="143"/>
        <v>206.1</v>
      </c>
      <c r="I189" s="145">
        <f t="shared" si="144"/>
        <v>206.1</v>
      </c>
      <c r="J189" s="145">
        <v>0</v>
      </c>
      <c r="K189" s="485">
        <f t="shared" si="145"/>
        <v>206.1</v>
      </c>
      <c r="L189" s="145">
        <f t="shared" si="146"/>
        <v>0</v>
      </c>
      <c r="M189" s="145">
        <f t="shared" ref="M189" si="159">SUM(M452,M2030,M2819,M9131,M10183,M16495)</f>
        <v>0</v>
      </c>
      <c r="N189" s="485">
        <f t="shared" si="147"/>
        <v>0</v>
      </c>
    </row>
    <row r="190" spans="1:14" ht="24.75" customHeight="1" x14ac:dyDescent="0.2">
      <c r="A190" s="388" t="s">
        <v>0</v>
      </c>
      <c r="B190" s="393" t="s">
        <v>169</v>
      </c>
      <c r="C190" s="329">
        <f t="shared" si="109"/>
        <v>180.34</v>
      </c>
      <c r="D190" s="329">
        <f>D192+D193+D210</f>
        <v>180.34</v>
      </c>
      <c r="E190" s="329">
        <f t="shared" si="148"/>
        <v>0</v>
      </c>
      <c r="F190" s="392">
        <f t="shared" si="142"/>
        <v>98.3</v>
      </c>
      <c r="G190" s="392">
        <v>98.3</v>
      </c>
      <c r="H190" s="529">
        <f t="shared" si="143"/>
        <v>0</v>
      </c>
      <c r="I190" s="392">
        <f t="shared" si="144"/>
        <v>62.8</v>
      </c>
      <c r="J190" s="392">
        <v>62.8</v>
      </c>
      <c r="K190" s="529">
        <f t="shared" si="145"/>
        <v>0</v>
      </c>
      <c r="L190" s="392">
        <f t="shared" si="146"/>
        <v>10</v>
      </c>
      <c r="M190" s="392">
        <f>M192+M193+M195+M199+M210</f>
        <v>10</v>
      </c>
      <c r="N190" s="529">
        <f t="shared" si="147"/>
        <v>0</v>
      </c>
    </row>
    <row r="191" spans="1:14" customFormat="1" ht="25.5" customHeight="1" thickBot="1" x14ac:dyDescent="0.3">
      <c r="A191" s="143" t="s">
        <v>0</v>
      </c>
      <c r="B191" s="146" t="s">
        <v>30</v>
      </c>
      <c r="C191" s="145">
        <f t="shared" si="109"/>
        <v>3.8</v>
      </c>
      <c r="D191" s="145">
        <f t="shared" si="148"/>
        <v>3.8</v>
      </c>
      <c r="E191" s="145">
        <f t="shared" si="148"/>
        <v>0</v>
      </c>
      <c r="F191" s="142">
        <f t="shared" si="142"/>
        <v>0</v>
      </c>
      <c r="G191" s="142">
        <f t="shared" ref="G191" si="160">SUM(G454,G2032,G2821,G9133,G10185,G16497)</f>
        <v>0</v>
      </c>
      <c r="H191" s="477">
        <f t="shared" si="143"/>
        <v>0</v>
      </c>
      <c r="I191" s="142">
        <f t="shared" si="144"/>
        <v>0.95</v>
      </c>
      <c r="J191" s="142">
        <f t="shared" si="150"/>
        <v>0.95</v>
      </c>
      <c r="K191" s="477">
        <f t="shared" si="145"/>
        <v>0</v>
      </c>
      <c r="L191" s="142">
        <f t="shared" si="146"/>
        <v>0</v>
      </c>
      <c r="M191" s="142">
        <f t="shared" ref="M191" si="161">SUM(M454,M2032,M2821,M9133,M10185,M16497)</f>
        <v>0</v>
      </c>
      <c r="N191" s="477">
        <f t="shared" si="147"/>
        <v>0</v>
      </c>
    </row>
    <row r="192" spans="1:14" customFormat="1" ht="17.25" customHeight="1" thickTop="1" x14ac:dyDescent="0.25">
      <c r="A192" s="162" t="s">
        <v>0</v>
      </c>
      <c r="B192" s="163" t="s">
        <v>31</v>
      </c>
      <c r="C192" s="164">
        <f t="shared" si="109"/>
        <v>0.8</v>
      </c>
      <c r="D192" s="164">
        <v>0.8</v>
      </c>
      <c r="E192" s="164">
        <f t="shared" si="148"/>
        <v>0</v>
      </c>
      <c r="F192" s="165">
        <f t="shared" si="142"/>
        <v>0.4</v>
      </c>
      <c r="G192" s="165">
        <v>0.4</v>
      </c>
      <c r="H192" s="532">
        <f t="shared" si="143"/>
        <v>0</v>
      </c>
      <c r="I192" s="165">
        <f t="shared" si="144"/>
        <v>0</v>
      </c>
      <c r="J192" s="165">
        <f t="shared" si="150"/>
        <v>0</v>
      </c>
      <c r="K192" s="532">
        <f t="shared" si="145"/>
        <v>0</v>
      </c>
      <c r="L192" s="165">
        <f t="shared" si="146"/>
        <v>0</v>
      </c>
      <c r="M192" s="165">
        <f t="shared" ref="M192" si="162">SUM(M455,M2033,M2822,M9134,M10186,M16498)</f>
        <v>0</v>
      </c>
      <c r="N192" s="532">
        <f t="shared" si="147"/>
        <v>0</v>
      </c>
    </row>
    <row r="193" spans="1:14" ht="21.75" customHeight="1" x14ac:dyDescent="0.2">
      <c r="A193" s="388" t="s">
        <v>0</v>
      </c>
      <c r="B193" s="394" t="s">
        <v>170</v>
      </c>
      <c r="C193" s="329">
        <f t="shared" si="109"/>
        <v>15.98</v>
      </c>
      <c r="D193" s="329">
        <v>15.98</v>
      </c>
      <c r="E193" s="329">
        <f t="shared" si="148"/>
        <v>0</v>
      </c>
      <c r="F193" s="392">
        <f t="shared" si="142"/>
        <v>18.399999999999999</v>
      </c>
      <c r="G193" s="392">
        <v>18.399999999999999</v>
      </c>
      <c r="H193" s="529">
        <f t="shared" si="143"/>
        <v>0</v>
      </c>
      <c r="I193" s="392">
        <f t="shared" si="144"/>
        <v>35.629999999999995</v>
      </c>
      <c r="J193" s="392">
        <f>J456+J9924+J10187+J10976</f>
        <v>35.629999999999995</v>
      </c>
      <c r="K193" s="529">
        <f t="shared" si="145"/>
        <v>0</v>
      </c>
      <c r="L193" s="392">
        <f t="shared" si="146"/>
        <v>10</v>
      </c>
      <c r="M193" s="392">
        <f>M456+M9924+M10187+M10976</f>
        <v>10</v>
      </c>
      <c r="N193" s="529">
        <f t="shared" si="147"/>
        <v>0</v>
      </c>
    </row>
    <row r="194" spans="1:14" customFormat="1" ht="33.75" hidden="1" customHeight="1" x14ac:dyDescent="0.25">
      <c r="A194" s="143" t="s">
        <v>0</v>
      </c>
      <c r="B194" s="146" t="s">
        <v>36</v>
      </c>
      <c r="C194" s="145">
        <f t="shared" si="109"/>
        <v>0</v>
      </c>
      <c r="D194" s="145">
        <f t="shared" si="148"/>
        <v>0</v>
      </c>
      <c r="E194" s="145">
        <f t="shared" si="148"/>
        <v>0</v>
      </c>
      <c r="F194" s="145">
        <f t="shared" si="142"/>
        <v>0</v>
      </c>
      <c r="G194" s="145">
        <f t="shared" ref="G194" si="163">SUM(G457,G2035,G2824,G9136,G10188,G16500)</f>
        <v>0</v>
      </c>
      <c r="H194" s="485">
        <f t="shared" si="143"/>
        <v>0</v>
      </c>
      <c r="I194" s="145">
        <f t="shared" si="144"/>
        <v>0</v>
      </c>
      <c r="J194" s="145">
        <f t="shared" si="150"/>
        <v>0</v>
      </c>
      <c r="K194" s="485">
        <f t="shared" si="145"/>
        <v>0</v>
      </c>
      <c r="L194" s="145">
        <f t="shared" si="146"/>
        <v>0</v>
      </c>
      <c r="M194" s="145">
        <f t="shared" ref="M194" si="164">SUM(M457,M2035,M2824,M9136,M10188,M16500)</f>
        <v>0</v>
      </c>
      <c r="N194" s="485">
        <f t="shared" si="147"/>
        <v>0</v>
      </c>
    </row>
    <row r="195" spans="1:14" ht="24.75" customHeight="1" x14ac:dyDescent="0.2">
      <c r="A195" s="388" t="s">
        <v>0</v>
      </c>
      <c r="B195" s="394" t="s">
        <v>171</v>
      </c>
      <c r="C195" s="329">
        <f t="shared" ref="C195:C258" si="165">SUM(D195:E195)</f>
        <v>0.85</v>
      </c>
      <c r="D195" s="329">
        <f t="shared" ref="D195:E210" si="166">SUM(D458,D2036,D2825,D9137,D10189,D16501)</f>
        <v>0.85</v>
      </c>
      <c r="E195" s="329">
        <f t="shared" si="166"/>
        <v>0</v>
      </c>
      <c r="F195" s="392">
        <f t="shared" si="142"/>
        <v>8.1</v>
      </c>
      <c r="G195" s="392">
        <v>8.1</v>
      </c>
      <c r="H195" s="529">
        <f t="shared" si="143"/>
        <v>0</v>
      </c>
      <c r="I195" s="392">
        <f t="shared" si="144"/>
        <v>4</v>
      </c>
      <c r="J195" s="392">
        <f>J458+J10978</f>
        <v>4</v>
      </c>
      <c r="K195" s="529">
        <f t="shared" si="145"/>
        <v>0</v>
      </c>
      <c r="L195" s="392">
        <f t="shared" si="146"/>
        <v>0</v>
      </c>
      <c r="M195" s="392">
        <f>M458+M10978</f>
        <v>0</v>
      </c>
      <c r="N195" s="529">
        <f t="shared" si="147"/>
        <v>0</v>
      </c>
    </row>
    <row r="196" spans="1:14" customFormat="1" ht="27.75" hidden="1" customHeight="1" thickBot="1" x14ac:dyDescent="0.3">
      <c r="A196" s="140" t="s">
        <v>0</v>
      </c>
      <c r="B196" s="141" t="s">
        <v>172</v>
      </c>
      <c r="C196" s="142">
        <f t="shared" si="165"/>
        <v>0</v>
      </c>
      <c r="D196" s="142">
        <f t="shared" si="166"/>
        <v>0</v>
      </c>
      <c r="E196" s="142">
        <f t="shared" si="166"/>
        <v>0</v>
      </c>
      <c r="F196" s="142">
        <f t="shared" si="142"/>
        <v>0</v>
      </c>
      <c r="G196" s="142">
        <f t="shared" ref="G196" si="167">SUM(G459,G2037,G2826,G9138,G10190,G16502)</f>
        <v>0</v>
      </c>
      <c r="H196" s="477">
        <f t="shared" si="143"/>
        <v>0</v>
      </c>
      <c r="I196" s="142">
        <f t="shared" si="144"/>
        <v>0</v>
      </c>
      <c r="J196" s="142">
        <f t="shared" si="150"/>
        <v>0</v>
      </c>
      <c r="K196" s="477">
        <f t="shared" si="145"/>
        <v>0</v>
      </c>
      <c r="L196" s="142">
        <f t="shared" si="146"/>
        <v>0</v>
      </c>
      <c r="M196" s="142">
        <f t="shared" ref="M196" si="168">SUM(M459,M2037,M2826,M9138,M10190,M16502)</f>
        <v>0</v>
      </c>
      <c r="N196" s="477">
        <f t="shared" si="147"/>
        <v>0</v>
      </c>
    </row>
    <row r="197" spans="1:14" customFormat="1" ht="19.5" hidden="1" customHeight="1" thickTop="1" thickBot="1" x14ac:dyDescent="0.3">
      <c r="A197" s="1" t="s">
        <v>0</v>
      </c>
      <c r="B197" s="6" t="s">
        <v>173</v>
      </c>
      <c r="C197" s="9">
        <f t="shared" si="165"/>
        <v>0</v>
      </c>
      <c r="D197" s="9">
        <f t="shared" si="166"/>
        <v>0</v>
      </c>
      <c r="E197" s="9">
        <f t="shared" si="166"/>
        <v>0</v>
      </c>
      <c r="F197" s="9">
        <f t="shared" si="142"/>
        <v>0</v>
      </c>
      <c r="G197" s="9">
        <f t="shared" ref="G197" si="169">SUM(G460,G2038,G2827,G9139,G10191,G16503)</f>
        <v>0</v>
      </c>
      <c r="H197" s="467">
        <f t="shared" si="143"/>
        <v>0</v>
      </c>
      <c r="I197" s="9">
        <f t="shared" si="144"/>
        <v>0</v>
      </c>
      <c r="J197" s="9">
        <f t="shared" si="150"/>
        <v>0</v>
      </c>
      <c r="K197" s="467">
        <f t="shared" si="145"/>
        <v>0</v>
      </c>
      <c r="L197" s="9">
        <f t="shared" si="146"/>
        <v>0</v>
      </c>
      <c r="M197" s="9">
        <f t="shared" ref="M197" si="170">SUM(M460,M2038,M2827,M9139,M10191,M16503)</f>
        <v>0</v>
      </c>
      <c r="N197" s="467">
        <f t="shared" si="147"/>
        <v>0</v>
      </c>
    </row>
    <row r="198" spans="1:14" customFormat="1" ht="16.5" hidden="1" customHeight="1" thickTop="1" thickBot="1" x14ac:dyDescent="0.3">
      <c r="A198" s="1" t="s">
        <v>0</v>
      </c>
      <c r="B198" s="6" t="s">
        <v>174</v>
      </c>
      <c r="C198" s="9">
        <f t="shared" si="165"/>
        <v>0</v>
      </c>
      <c r="D198" s="9">
        <f t="shared" si="166"/>
        <v>0</v>
      </c>
      <c r="E198" s="9">
        <f t="shared" si="166"/>
        <v>0</v>
      </c>
      <c r="F198" s="9">
        <f t="shared" si="142"/>
        <v>0</v>
      </c>
      <c r="G198" s="9">
        <f t="shared" ref="G198" si="171">SUM(G461,G2039,G2828,G9140,G10192,G16504)</f>
        <v>0</v>
      </c>
      <c r="H198" s="467">
        <f t="shared" si="143"/>
        <v>0</v>
      </c>
      <c r="I198" s="9">
        <f t="shared" si="144"/>
        <v>0</v>
      </c>
      <c r="J198" s="9">
        <f t="shared" si="150"/>
        <v>0</v>
      </c>
      <c r="K198" s="467">
        <f t="shared" si="145"/>
        <v>0</v>
      </c>
      <c r="L198" s="9">
        <f t="shared" si="146"/>
        <v>0</v>
      </c>
      <c r="M198" s="9">
        <f t="shared" ref="M198" si="172">SUM(M461,M2039,M2828,M9140,M10192,M16504)</f>
        <v>0</v>
      </c>
      <c r="N198" s="467">
        <f t="shared" si="147"/>
        <v>0</v>
      </c>
    </row>
    <row r="199" spans="1:14" customFormat="1" ht="33.75" customHeight="1" thickBot="1" x14ac:dyDescent="0.3">
      <c r="A199" s="1" t="s">
        <v>0</v>
      </c>
      <c r="B199" s="6" t="s">
        <v>175</v>
      </c>
      <c r="C199" s="9">
        <f t="shared" si="165"/>
        <v>0</v>
      </c>
      <c r="D199" s="9">
        <f t="shared" si="166"/>
        <v>0</v>
      </c>
      <c r="E199" s="9">
        <f t="shared" si="166"/>
        <v>0</v>
      </c>
      <c r="F199" s="9">
        <f t="shared" si="142"/>
        <v>13.4</v>
      </c>
      <c r="G199" s="9">
        <v>13.4</v>
      </c>
      <c r="H199" s="467">
        <f t="shared" si="143"/>
        <v>0</v>
      </c>
      <c r="I199" s="9">
        <f t="shared" si="144"/>
        <v>0</v>
      </c>
      <c r="J199" s="9">
        <f>J10982</f>
        <v>0</v>
      </c>
      <c r="K199" s="467">
        <f t="shared" si="145"/>
        <v>0</v>
      </c>
      <c r="L199" s="9">
        <f t="shared" si="146"/>
        <v>0</v>
      </c>
      <c r="M199" s="9">
        <f>M10982</f>
        <v>0</v>
      </c>
      <c r="N199" s="467">
        <f t="shared" si="147"/>
        <v>0</v>
      </c>
    </row>
    <row r="200" spans="1:14" customFormat="1" ht="34.5" customHeight="1" thickTop="1" thickBot="1" x14ac:dyDescent="0.3">
      <c r="A200" s="1" t="s">
        <v>0</v>
      </c>
      <c r="B200" s="6" t="s">
        <v>37</v>
      </c>
      <c r="C200" s="9">
        <f t="shared" si="165"/>
        <v>0</v>
      </c>
      <c r="D200" s="9">
        <f t="shared" si="166"/>
        <v>0</v>
      </c>
      <c r="E200" s="9">
        <f t="shared" si="166"/>
        <v>0</v>
      </c>
      <c r="F200" s="9">
        <f t="shared" si="142"/>
        <v>0</v>
      </c>
      <c r="G200" s="9">
        <f t="shared" ref="G200" si="173">SUM(G463,G2041,G2830,G9142,G10194,G16506)</f>
        <v>0</v>
      </c>
      <c r="H200" s="467">
        <f t="shared" si="143"/>
        <v>0</v>
      </c>
      <c r="I200" s="9">
        <f t="shared" si="144"/>
        <v>0</v>
      </c>
      <c r="J200" s="9">
        <f t="shared" si="150"/>
        <v>0</v>
      </c>
      <c r="K200" s="467">
        <f t="shared" si="145"/>
        <v>0</v>
      </c>
      <c r="L200" s="9">
        <f t="shared" si="146"/>
        <v>0</v>
      </c>
      <c r="M200" s="9">
        <f t="shared" ref="M200" si="174">SUM(M463,M2041,M2830,M9142,M10194,M16506)</f>
        <v>0</v>
      </c>
      <c r="N200" s="467">
        <f t="shared" si="147"/>
        <v>0</v>
      </c>
    </row>
    <row r="201" spans="1:14" customFormat="1" ht="23.25" customHeight="1" thickTop="1" x14ac:dyDescent="0.25">
      <c r="A201" s="133" t="s">
        <v>0</v>
      </c>
      <c r="B201" s="137" t="s">
        <v>38</v>
      </c>
      <c r="C201" s="135">
        <f t="shared" si="165"/>
        <v>0</v>
      </c>
      <c r="D201" s="135">
        <f t="shared" si="166"/>
        <v>0</v>
      </c>
      <c r="E201" s="135">
        <f t="shared" si="166"/>
        <v>0</v>
      </c>
      <c r="F201" s="135">
        <f t="shared" si="142"/>
        <v>0</v>
      </c>
      <c r="G201" s="135">
        <f t="shared" ref="G201" si="175">SUM(G464,G2042,G2831,G9143,G10195,G16507)</f>
        <v>0</v>
      </c>
      <c r="H201" s="476">
        <f t="shared" si="143"/>
        <v>0</v>
      </c>
      <c r="I201" s="135">
        <f t="shared" si="144"/>
        <v>0</v>
      </c>
      <c r="J201" s="135">
        <f t="shared" si="150"/>
        <v>0</v>
      </c>
      <c r="K201" s="476">
        <f t="shared" si="145"/>
        <v>0</v>
      </c>
      <c r="L201" s="135">
        <f t="shared" si="146"/>
        <v>0</v>
      </c>
      <c r="M201" s="135">
        <f t="shared" ref="M201" si="176">SUM(M464,M2042,M2831,M9143,M10195,M16507)</f>
        <v>0</v>
      </c>
      <c r="N201" s="476">
        <f t="shared" si="147"/>
        <v>0</v>
      </c>
    </row>
    <row r="202" spans="1:14" customFormat="1" ht="33" customHeight="1" x14ac:dyDescent="0.25">
      <c r="A202" s="151" t="s">
        <v>0</v>
      </c>
      <c r="B202" s="159" t="s">
        <v>176</v>
      </c>
      <c r="C202" s="155">
        <f t="shared" si="165"/>
        <v>0</v>
      </c>
      <c r="D202" s="155">
        <f t="shared" si="166"/>
        <v>0</v>
      </c>
      <c r="E202" s="155">
        <f t="shared" si="166"/>
        <v>0</v>
      </c>
      <c r="F202" s="155">
        <f t="shared" si="142"/>
        <v>0</v>
      </c>
      <c r="G202" s="155">
        <f>G16771</f>
        <v>0</v>
      </c>
      <c r="H202" s="155">
        <f t="shared" si="143"/>
        <v>0</v>
      </c>
      <c r="I202" s="155">
        <f t="shared" si="144"/>
        <v>0.64</v>
      </c>
      <c r="J202" s="155">
        <f>J16771</f>
        <v>0.64</v>
      </c>
      <c r="K202" s="155">
        <f t="shared" si="145"/>
        <v>0</v>
      </c>
      <c r="L202" s="155">
        <f t="shared" si="146"/>
        <v>0</v>
      </c>
      <c r="M202" s="155">
        <f>M16771</f>
        <v>0</v>
      </c>
      <c r="N202" s="155">
        <f t="shared" si="147"/>
        <v>0</v>
      </c>
    </row>
    <row r="203" spans="1:14" customFormat="1" ht="34.5" customHeight="1" thickBot="1" x14ac:dyDescent="0.3">
      <c r="A203" s="140" t="s">
        <v>0</v>
      </c>
      <c r="B203" s="141" t="s">
        <v>177</v>
      </c>
      <c r="C203" s="142">
        <f t="shared" si="165"/>
        <v>0</v>
      </c>
      <c r="D203" s="142">
        <f t="shared" si="166"/>
        <v>0</v>
      </c>
      <c r="E203" s="142">
        <f t="shared" si="166"/>
        <v>0</v>
      </c>
      <c r="F203" s="142">
        <f t="shared" si="142"/>
        <v>0</v>
      </c>
      <c r="G203" s="142">
        <f t="shared" ref="G203" si="177">SUM(G466,G2044,G2833,G9145,G10197,G16509)</f>
        <v>0</v>
      </c>
      <c r="H203" s="477">
        <f t="shared" si="143"/>
        <v>0</v>
      </c>
      <c r="I203" s="142">
        <f t="shared" si="144"/>
        <v>0</v>
      </c>
      <c r="J203" s="142">
        <f t="shared" si="150"/>
        <v>0</v>
      </c>
      <c r="K203" s="477">
        <f t="shared" si="145"/>
        <v>0</v>
      </c>
      <c r="L203" s="142">
        <f t="shared" si="146"/>
        <v>0</v>
      </c>
      <c r="M203" s="142">
        <f t="shared" ref="M203" si="178">SUM(M466,M2044,M2833,M9145,M10197,M16509)</f>
        <v>0</v>
      </c>
      <c r="N203" s="477">
        <f t="shared" si="147"/>
        <v>0</v>
      </c>
    </row>
    <row r="204" spans="1:14" customFormat="1" ht="36" customHeight="1" thickTop="1" thickBot="1" x14ac:dyDescent="0.3">
      <c r="A204" s="1" t="s">
        <v>0</v>
      </c>
      <c r="B204" s="6" t="s">
        <v>178</v>
      </c>
      <c r="C204" s="9">
        <f t="shared" si="165"/>
        <v>4.95</v>
      </c>
      <c r="D204" s="9">
        <f t="shared" si="166"/>
        <v>4.95</v>
      </c>
      <c r="E204" s="9">
        <f t="shared" si="166"/>
        <v>0</v>
      </c>
      <c r="F204" s="9">
        <f t="shared" si="142"/>
        <v>6.8</v>
      </c>
      <c r="G204" s="9">
        <v>6.8</v>
      </c>
      <c r="H204" s="467">
        <f t="shared" si="143"/>
        <v>0</v>
      </c>
      <c r="I204" s="9">
        <f t="shared" si="144"/>
        <v>0</v>
      </c>
      <c r="J204" s="9">
        <f t="shared" si="150"/>
        <v>0</v>
      </c>
      <c r="K204" s="467">
        <f t="shared" si="145"/>
        <v>0</v>
      </c>
      <c r="L204" s="9">
        <f t="shared" si="146"/>
        <v>0</v>
      </c>
      <c r="M204" s="9">
        <f t="shared" ref="M204" si="179">SUM(M467,M2045,M2834,M9146,M10198,M16510)</f>
        <v>0</v>
      </c>
      <c r="N204" s="467">
        <f t="shared" si="147"/>
        <v>0</v>
      </c>
    </row>
    <row r="205" spans="1:14" customFormat="1" ht="33.75" customHeight="1" thickTop="1" thickBot="1" x14ac:dyDescent="0.3">
      <c r="A205" s="1" t="s">
        <v>0</v>
      </c>
      <c r="B205" s="6" t="s">
        <v>43</v>
      </c>
      <c r="C205" s="9">
        <f t="shared" si="165"/>
        <v>0</v>
      </c>
      <c r="D205" s="9">
        <f t="shared" si="166"/>
        <v>0</v>
      </c>
      <c r="E205" s="9">
        <f t="shared" si="166"/>
        <v>0</v>
      </c>
      <c r="F205" s="9">
        <f t="shared" si="142"/>
        <v>0</v>
      </c>
      <c r="G205" s="9">
        <f t="shared" ref="G205" si="180">SUM(G468,G2046,G2835,G9147,G10199,G16511)</f>
        <v>0</v>
      </c>
      <c r="H205" s="467">
        <f t="shared" si="143"/>
        <v>0</v>
      </c>
      <c r="I205" s="9">
        <f t="shared" si="144"/>
        <v>0</v>
      </c>
      <c r="J205" s="9">
        <f t="shared" si="150"/>
        <v>0</v>
      </c>
      <c r="K205" s="467">
        <f t="shared" si="145"/>
        <v>0</v>
      </c>
      <c r="L205" s="9">
        <f t="shared" si="146"/>
        <v>0</v>
      </c>
      <c r="M205" s="9">
        <f t="shared" ref="M205" si="181">SUM(M468,M2046,M2835,M9147,M10199,M16511)</f>
        <v>0</v>
      </c>
      <c r="N205" s="467">
        <f t="shared" si="147"/>
        <v>0</v>
      </c>
    </row>
    <row r="206" spans="1:14" customFormat="1" ht="42" customHeight="1" thickTop="1" thickBot="1" x14ac:dyDescent="0.3">
      <c r="A206" s="1" t="s">
        <v>0</v>
      </c>
      <c r="B206" s="6" t="s">
        <v>179</v>
      </c>
      <c r="C206" s="9">
        <f t="shared" si="165"/>
        <v>0</v>
      </c>
      <c r="D206" s="9">
        <f t="shared" si="166"/>
        <v>0</v>
      </c>
      <c r="E206" s="9">
        <f t="shared" si="166"/>
        <v>0</v>
      </c>
      <c r="F206" s="9">
        <f t="shared" si="142"/>
        <v>0</v>
      </c>
      <c r="G206" s="9">
        <f t="shared" ref="G206" si="182">SUM(G469,G2047,G2836,G9148,G10200,G16512)</f>
        <v>0</v>
      </c>
      <c r="H206" s="467">
        <f t="shared" si="143"/>
        <v>0</v>
      </c>
      <c r="I206" s="9">
        <f t="shared" si="144"/>
        <v>0</v>
      </c>
      <c r="J206" s="9">
        <f t="shared" si="150"/>
        <v>0</v>
      </c>
      <c r="K206" s="467">
        <f t="shared" si="145"/>
        <v>0</v>
      </c>
      <c r="L206" s="9">
        <f t="shared" si="146"/>
        <v>0</v>
      </c>
      <c r="M206" s="9">
        <f t="shared" ref="M206" si="183">SUM(M469,M2047,M2836,M9148,M10200,M16512)</f>
        <v>0</v>
      </c>
      <c r="N206" s="467">
        <f t="shared" si="147"/>
        <v>0</v>
      </c>
    </row>
    <row r="207" spans="1:14" customFormat="1" ht="37.5" customHeight="1" thickTop="1" thickBot="1" x14ac:dyDescent="0.3">
      <c r="A207" s="1" t="s">
        <v>0</v>
      </c>
      <c r="B207" s="6" t="s">
        <v>180</v>
      </c>
      <c r="C207" s="9">
        <f t="shared" si="165"/>
        <v>0</v>
      </c>
      <c r="D207" s="9">
        <f t="shared" si="166"/>
        <v>0</v>
      </c>
      <c r="E207" s="9">
        <f t="shared" si="166"/>
        <v>0</v>
      </c>
      <c r="F207" s="9">
        <f t="shared" si="142"/>
        <v>2.4</v>
      </c>
      <c r="G207" s="9">
        <v>2.4</v>
      </c>
      <c r="H207" s="467">
        <f t="shared" si="143"/>
        <v>0</v>
      </c>
      <c r="I207" s="9">
        <f t="shared" si="144"/>
        <v>0</v>
      </c>
      <c r="J207" s="9">
        <f t="shared" si="150"/>
        <v>0</v>
      </c>
      <c r="K207" s="467">
        <f t="shared" si="145"/>
        <v>0</v>
      </c>
      <c r="L207" s="9">
        <f t="shared" si="146"/>
        <v>0</v>
      </c>
      <c r="M207" s="9">
        <f t="shared" ref="M207" si="184">SUM(M470,M2048,M2837,M9149,M10201,M16513)</f>
        <v>0</v>
      </c>
      <c r="N207" s="467">
        <f t="shared" si="147"/>
        <v>0</v>
      </c>
    </row>
    <row r="208" spans="1:14" customFormat="1" ht="31.5" customHeight="1" thickTop="1" thickBot="1" x14ac:dyDescent="0.3">
      <c r="A208" s="1" t="s">
        <v>0</v>
      </c>
      <c r="B208" s="6" t="s">
        <v>181</v>
      </c>
      <c r="C208" s="9">
        <f t="shared" si="165"/>
        <v>0</v>
      </c>
      <c r="D208" s="9">
        <f t="shared" si="166"/>
        <v>0</v>
      </c>
      <c r="E208" s="9">
        <f t="shared" si="166"/>
        <v>0</v>
      </c>
      <c r="F208" s="9">
        <f t="shared" si="142"/>
        <v>0</v>
      </c>
      <c r="G208" s="9">
        <f t="shared" ref="G208" si="185">SUM(G471,G2049,G2838,G9150,G10202,G16514)</f>
        <v>0</v>
      </c>
      <c r="H208" s="467">
        <f t="shared" si="143"/>
        <v>0</v>
      </c>
      <c r="I208" s="9">
        <f t="shared" si="144"/>
        <v>1.5</v>
      </c>
      <c r="J208" s="9">
        <f t="shared" si="150"/>
        <v>1.5</v>
      </c>
      <c r="K208" s="467">
        <f t="shared" si="145"/>
        <v>0</v>
      </c>
      <c r="L208" s="9">
        <f t="shared" si="146"/>
        <v>0</v>
      </c>
      <c r="M208" s="9">
        <f t="shared" ref="M208" si="186">SUM(M471,M2049,M2838,M9150,M10202,M16514)</f>
        <v>0</v>
      </c>
      <c r="N208" s="467">
        <f t="shared" si="147"/>
        <v>0</v>
      </c>
    </row>
    <row r="209" spans="1:14" customFormat="1" ht="38.25" customHeight="1" thickTop="1" x14ac:dyDescent="0.25">
      <c r="A209" s="133" t="s">
        <v>0</v>
      </c>
      <c r="B209" s="137" t="s">
        <v>182</v>
      </c>
      <c r="C209" s="135">
        <f t="shared" si="165"/>
        <v>0</v>
      </c>
      <c r="D209" s="135">
        <f t="shared" si="166"/>
        <v>0</v>
      </c>
      <c r="E209" s="135">
        <f t="shared" si="166"/>
        <v>0</v>
      </c>
      <c r="F209" s="135">
        <f t="shared" si="142"/>
        <v>0</v>
      </c>
      <c r="G209" s="135">
        <f t="shared" ref="G209" si="187">SUM(G472,G2050,G2839,G9151,G10203,G16515)</f>
        <v>0</v>
      </c>
      <c r="H209" s="476">
        <f t="shared" si="143"/>
        <v>0</v>
      </c>
      <c r="I209" s="135">
        <f t="shared" si="144"/>
        <v>0</v>
      </c>
      <c r="J209" s="135">
        <f t="shared" si="150"/>
        <v>0</v>
      </c>
      <c r="K209" s="476">
        <f t="shared" si="145"/>
        <v>0</v>
      </c>
      <c r="L209" s="135">
        <f t="shared" si="146"/>
        <v>0</v>
      </c>
      <c r="M209" s="135">
        <f t="shared" ref="M209" si="188">SUM(M472,M2050,M2839,M9151,M10203,M16515)</f>
        <v>0</v>
      </c>
      <c r="N209" s="476">
        <f t="shared" si="147"/>
        <v>0</v>
      </c>
    </row>
    <row r="210" spans="1:14" customFormat="1" ht="25.5" customHeight="1" x14ac:dyDescent="0.25">
      <c r="A210" s="151" t="s">
        <v>0</v>
      </c>
      <c r="B210" s="159" t="s">
        <v>183</v>
      </c>
      <c r="C210" s="155">
        <f t="shared" si="165"/>
        <v>163.56</v>
      </c>
      <c r="D210" s="155">
        <v>163.56</v>
      </c>
      <c r="E210" s="155">
        <f t="shared" si="166"/>
        <v>0</v>
      </c>
      <c r="F210" s="161">
        <f t="shared" si="142"/>
        <v>46.8</v>
      </c>
      <c r="G210" s="161">
        <v>46.8</v>
      </c>
      <c r="H210" s="530">
        <f t="shared" si="143"/>
        <v>0</v>
      </c>
      <c r="I210" s="161">
        <f t="shared" si="144"/>
        <v>20.09</v>
      </c>
      <c r="J210" s="161">
        <f>J473+J10204+J10993</f>
        <v>20.09</v>
      </c>
      <c r="K210" s="530">
        <f t="shared" si="145"/>
        <v>0</v>
      </c>
      <c r="L210" s="161">
        <f t="shared" si="146"/>
        <v>0</v>
      </c>
      <c r="M210" s="161">
        <f>M473+M10204+M10993</f>
        <v>0</v>
      </c>
      <c r="N210" s="530">
        <f t="shared" si="147"/>
        <v>0</v>
      </c>
    </row>
    <row r="211" spans="1:14" customFormat="1" ht="24.75" hidden="1" customHeight="1" thickBot="1" x14ac:dyDescent="0.3">
      <c r="A211" s="140" t="s">
        <v>0</v>
      </c>
      <c r="B211" s="147" t="s">
        <v>184</v>
      </c>
      <c r="C211" s="142">
        <f t="shared" si="165"/>
        <v>0</v>
      </c>
      <c r="D211" s="142">
        <f t="shared" ref="D211:E226" si="189">SUM(D474,D2052,D2841,D9153,D10205,D16517)</f>
        <v>0</v>
      </c>
      <c r="E211" s="142">
        <f t="shared" si="189"/>
        <v>0</v>
      </c>
      <c r="F211" s="142">
        <f t="shared" si="142"/>
        <v>0</v>
      </c>
      <c r="G211" s="142">
        <f t="shared" ref="G211" si="190">SUM(G474,G2052,G2841,G9153,G10205,G16517)</f>
        <v>0</v>
      </c>
      <c r="H211" s="477">
        <f t="shared" si="143"/>
        <v>0</v>
      </c>
      <c r="I211" s="142">
        <f t="shared" si="144"/>
        <v>0</v>
      </c>
      <c r="J211" s="142">
        <f t="shared" si="150"/>
        <v>0</v>
      </c>
      <c r="K211" s="477">
        <f t="shared" si="145"/>
        <v>0</v>
      </c>
      <c r="L211" s="142">
        <f t="shared" si="146"/>
        <v>0</v>
      </c>
      <c r="M211" s="142">
        <f t="shared" ref="M211" si="191">SUM(M474,M2052,M2841,M9153,M10205,M16517)</f>
        <v>0</v>
      </c>
      <c r="N211" s="477">
        <f t="shared" si="147"/>
        <v>0</v>
      </c>
    </row>
    <row r="212" spans="1:14" customFormat="1" ht="26.25" hidden="1" customHeight="1" thickTop="1" thickBot="1" x14ac:dyDescent="0.3">
      <c r="A212" s="1" t="s">
        <v>0</v>
      </c>
      <c r="B212" s="5" t="s">
        <v>185</v>
      </c>
      <c r="C212" s="9">
        <f t="shared" si="165"/>
        <v>0</v>
      </c>
      <c r="D212" s="9">
        <f t="shared" si="189"/>
        <v>0</v>
      </c>
      <c r="E212" s="9">
        <f t="shared" si="189"/>
        <v>0</v>
      </c>
      <c r="F212" s="9">
        <f t="shared" si="142"/>
        <v>0</v>
      </c>
      <c r="G212" s="9">
        <f t="shared" ref="G212" si="192">SUM(G475,G2053,G2842,G9154,G10206,G16518)</f>
        <v>0</v>
      </c>
      <c r="H212" s="467">
        <f t="shared" si="143"/>
        <v>0</v>
      </c>
      <c r="I212" s="9">
        <f t="shared" si="144"/>
        <v>0</v>
      </c>
      <c r="J212" s="9">
        <f t="shared" si="150"/>
        <v>0</v>
      </c>
      <c r="K212" s="467">
        <f t="shared" si="145"/>
        <v>0</v>
      </c>
      <c r="L212" s="9">
        <f t="shared" si="146"/>
        <v>0</v>
      </c>
      <c r="M212" s="9">
        <f t="shared" ref="M212" si="193">SUM(M475,M2053,M2842,M9154,M10206,M16518)</f>
        <v>0</v>
      </c>
      <c r="N212" s="467">
        <f t="shared" si="147"/>
        <v>0</v>
      </c>
    </row>
    <row r="213" spans="1:14" customFormat="1" ht="27.75" hidden="1" customHeight="1" thickTop="1" thickBot="1" x14ac:dyDescent="0.3">
      <c r="A213" s="1" t="s">
        <v>0</v>
      </c>
      <c r="B213" s="5" t="s">
        <v>186</v>
      </c>
      <c r="C213" s="9">
        <f t="shared" si="165"/>
        <v>0</v>
      </c>
      <c r="D213" s="9">
        <f t="shared" si="189"/>
        <v>0</v>
      </c>
      <c r="E213" s="9">
        <f t="shared" si="189"/>
        <v>0</v>
      </c>
      <c r="F213" s="9">
        <f t="shared" si="142"/>
        <v>0</v>
      </c>
      <c r="G213" s="9">
        <f t="shared" ref="G213" si="194">SUM(G476,G2054,G2843,G9155,G10207,G16519)</f>
        <v>0</v>
      </c>
      <c r="H213" s="467">
        <f t="shared" si="143"/>
        <v>0</v>
      </c>
      <c r="I213" s="9">
        <f t="shared" si="144"/>
        <v>0</v>
      </c>
      <c r="J213" s="9">
        <f t="shared" si="150"/>
        <v>0</v>
      </c>
      <c r="K213" s="467">
        <f t="shared" si="145"/>
        <v>0</v>
      </c>
      <c r="L213" s="9">
        <f t="shared" si="146"/>
        <v>0</v>
      </c>
      <c r="M213" s="9">
        <f t="shared" ref="M213" si="195">SUM(M476,M2054,M2843,M9155,M10207,M16519)</f>
        <v>0</v>
      </c>
      <c r="N213" s="467">
        <f t="shared" si="147"/>
        <v>0</v>
      </c>
    </row>
    <row r="214" spans="1:14" customFormat="1" ht="24" hidden="1" customHeight="1" thickTop="1" thickBot="1" x14ac:dyDescent="0.3">
      <c r="A214" s="1" t="s">
        <v>0</v>
      </c>
      <c r="B214" s="6" t="s">
        <v>187</v>
      </c>
      <c r="C214" s="9">
        <f t="shared" si="165"/>
        <v>0</v>
      </c>
      <c r="D214" s="9">
        <f t="shared" si="189"/>
        <v>0</v>
      </c>
      <c r="E214" s="9">
        <f t="shared" si="189"/>
        <v>0</v>
      </c>
      <c r="F214" s="9">
        <f t="shared" si="142"/>
        <v>0</v>
      </c>
      <c r="G214" s="9">
        <f t="shared" ref="G214" si="196">SUM(G477,G2055,G2844,G9156,G10208,G16520)</f>
        <v>0</v>
      </c>
      <c r="H214" s="467">
        <f t="shared" si="143"/>
        <v>0</v>
      </c>
      <c r="I214" s="9">
        <f t="shared" si="144"/>
        <v>0</v>
      </c>
      <c r="J214" s="9">
        <f t="shared" si="150"/>
        <v>0</v>
      </c>
      <c r="K214" s="467">
        <f t="shared" si="145"/>
        <v>0</v>
      </c>
      <c r="L214" s="9">
        <f t="shared" si="146"/>
        <v>0</v>
      </c>
      <c r="M214" s="9">
        <f t="shared" ref="M214" si="197">SUM(M477,M2055,M2844,M9156,M10208,M16520)</f>
        <v>0</v>
      </c>
      <c r="N214" s="467">
        <f t="shared" si="147"/>
        <v>0</v>
      </c>
    </row>
    <row r="215" spans="1:14" customFormat="1" ht="24.75" hidden="1" customHeight="1" thickTop="1" thickBot="1" x14ac:dyDescent="0.3">
      <c r="A215" s="1" t="s">
        <v>0</v>
      </c>
      <c r="B215" s="6" t="s">
        <v>188</v>
      </c>
      <c r="C215" s="9">
        <f t="shared" si="165"/>
        <v>0</v>
      </c>
      <c r="D215" s="9">
        <f t="shared" si="189"/>
        <v>0</v>
      </c>
      <c r="E215" s="9">
        <f t="shared" si="189"/>
        <v>0</v>
      </c>
      <c r="F215" s="9">
        <f t="shared" si="142"/>
        <v>0</v>
      </c>
      <c r="G215" s="9">
        <f t="shared" ref="G215" si="198">SUM(G478,G2056,G2845,G9157,G10209,G16521)</f>
        <v>0</v>
      </c>
      <c r="H215" s="467">
        <f t="shared" si="143"/>
        <v>0</v>
      </c>
      <c r="I215" s="9">
        <f t="shared" si="144"/>
        <v>0</v>
      </c>
      <c r="J215" s="9">
        <f t="shared" si="150"/>
        <v>0</v>
      </c>
      <c r="K215" s="467">
        <f t="shared" si="145"/>
        <v>0</v>
      </c>
      <c r="L215" s="9">
        <f t="shared" si="146"/>
        <v>0</v>
      </c>
      <c r="M215" s="9">
        <f t="shared" ref="M215" si="199">SUM(M478,M2056,M2845,M9157,M10209,M16521)</f>
        <v>0</v>
      </c>
      <c r="N215" s="467">
        <f t="shared" si="147"/>
        <v>0</v>
      </c>
    </row>
    <row r="216" spans="1:14" customFormat="1" ht="21.75" hidden="1" customHeight="1" thickTop="1" thickBot="1" x14ac:dyDescent="0.3">
      <c r="A216" s="1" t="s">
        <v>0</v>
      </c>
      <c r="B216" s="3" t="s">
        <v>189</v>
      </c>
      <c r="C216" s="9">
        <f t="shared" si="165"/>
        <v>0</v>
      </c>
      <c r="D216" s="9">
        <f t="shared" si="189"/>
        <v>0</v>
      </c>
      <c r="E216" s="9">
        <f t="shared" si="189"/>
        <v>0</v>
      </c>
      <c r="F216" s="9">
        <f t="shared" si="142"/>
        <v>0</v>
      </c>
      <c r="G216" s="9">
        <f t="shared" ref="G216" si="200">SUM(G479,G2057,G2846,G9158,G10210,G16522)</f>
        <v>0</v>
      </c>
      <c r="H216" s="467">
        <f t="shared" si="143"/>
        <v>0</v>
      </c>
      <c r="I216" s="9">
        <f t="shared" si="144"/>
        <v>0</v>
      </c>
      <c r="J216" s="9">
        <f t="shared" si="150"/>
        <v>0</v>
      </c>
      <c r="K216" s="467">
        <f t="shared" si="145"/>
        <v>0</v>
      </c>
      <c r="L216" s="9">
        <f t="shared" si="146"/>
        <v>0</v>
      </c>
      <c r="M216" s="9">
        <f t="shared" ref="M216" si="201">SUM(M479,M2057,M2846,M9158,M10210,M16522)</f>
        <v>0</v>
      </c>
      <c r="N216" s="467">
        <f t="shared" si="147"/>
        <v>0</v>
      </c>
    </row>
    <row r="217" spans="1:14" customFormat="1" ht="25.5" hidden="1" customHeight="1" thickTop="1" thickBot="1" x14ac:dyDescent="0.3">
      <c r="A217" s="1" t="s">
        <v>0</v>
      </c>
      <c r="B217" s="4" t="s">
        <v>190</v>
      </c>
      <c r="C217" s="9">
        <f t="shared" si="165"/>
        <v>0</v>
      </c>
      <c r="D217" s="9">
        <f t="shared" si="189"/>
        <v>0</v>
      </c>
      <c r="E217" s="9">
        <f t="shared" si="189"/>
        <v>0</v>
      </c>
      <c r="F217" s="9">
        <f t="shared" si="142"/>
        <v>0</v>
      </c>
      <c r="G217" s="9">
        <f t="shared" ref="G217" si="202">SUM(G480,G2058,G2847,G9159,G10211,G16523)</f>
        <v>0</v>
      </c>
      <c r="H217" s="467">
        <f t="shared" si="143"/>
        <v>0</v>
      </c>
      <c r="I217" s="9">
        <f t="shared" si="144"/>
        <v>0</v>
      </c>
      <c r="J217" s="9">
        <f t="shared" si="150"/>
        <v>0</v>
      </c>
      <c r="K217" s="467">
        <f t="shared" si="145"/>
        <v>0</v>
      </c>
      <c r="L217" s="9">
        <f t="shared" si="146"/>
        <v>0</v>
      </c>
      <c r="M217" s="9">
        <f t="shared" ref="M217" si="203">SUM(M480,M2058,M2847,M9159,M10211,M16523)</f>
        <v>0</v>
      </c>
      <c r="N217" s="467">
        <f t="shared" si="147"/>
        <v>0</v>
      </c>
    </row>
    <row r="218" spans="1:14" customFormat="1" ht="24" hidden="1" customHeight="1" thickTop="1" thickBot="1" x14ac:dyDescent="0.3">
      <c r="A218" s="1" t="s">
        <v>0</v>
      </c>
      <c r="B218" s="4" t="s">
        <v>191</v>
      </c>
      <c r="C218" s="9">
        <f t="shared" si="165"/>
        <v>0</v>
      </c>
      <c r="D218" s="9">
        <f t="shared" si="189"/>
        <v>0</v>
      </c>
      <c r="E218" s="9">
        <f t="shared" si="189"/>
        <v>0</v>
      </c>
      <c r="F218" s="9">
        <f t="shared" si="142"/>
        <v>0</v>
      </c>
      <c r="G218" s="9">
        <f t="shared" ref="G218" si="204">SUM(G481,G2059,G2848,G9160,G10212,G16524)</f>
        <v>0</v>
      </c>
      <c r="H218" s="467">
        <f t="shared" si="143"/>
        <v>0</v>
      </c>
      <c r="I218" s="9">
        <f t="shared" si="144"/>
        <v>0</v>
      </c>
      <c r="J218" s="9">
        <f t="shared" si="150"/>
        <v>0</v>
      </c>
      <c r="K218" s="467">
        <f t="shared" si="145"/>
        <v>0</v>
      </c>
      <c r="L218" s="9">
        <f t="shared" si="146"/>
        <v>0</v>
      </c>
      <c r="M218" s="9">
        <f t="shared" ref="M218" si="205">SUM(M481,M2059,M2848,M9160,M10212,M16524)</f>
        <v>0</v>
      </c>
      <c r="N218" s="467">
        <f t="shared" si="147"/>
        <v>0</v>
      </c>
    </row>
    <row r="219" spans="1:14" customFormat="1" ht="26.25" hidden="1" customHeight="1" thickTop="1" thickBot="1" x14ac:dyDescent="0.3">
      <c r="A219" s="1" t="s">
        <v>0</v>
      </c>
      <c r="B219" s="5" t="s">
        <v>192</v>
      </c>
      <c r="C219" s="9">
        <f t="shared" si="165"/>
        <v>0</v>
      </c>
      <c r="D219" s="9">
        <f t="shared" si="189"/>
        <v>0</v>
      </c>
      <c r="E219" s="9">
        <f t="shared" si="189"/>
        <v>0</v>
      </c>
      <c r="F219" s="9">
        <f t="shared" si="142"/>
        <v>0</v>
      </c>
      <c r="G219" s="9">
        <f t="shared" ref="G219" si="206">SUM(G482,G2060,G2849,G9161,G10213,G16525)</f>
        <v>0</v>
      </c>
      <c r="H219" s="467">
        <f t="shared" si="143"/>
        <v>0</v>
      </c>
      <c r="I219" s="9">
        <f t="shared" si="144"/>
        <v>0</v>
      </c>
      <c r="J219" s="9">
        <f t="shared" si="150"/>
        <v>0</v>
      </c>
      <c r="K219" s="467">
        <f t="shared" si="145"/>
        <v>0</v>
      </c>
      <c r="L219" s="9">
        <f t="shared" si="146"/>
        <v>0</v>
      </c>
      <c r="M219" s="9">
        <f t="shared" ref="M219" si="207">SUM(M482,M2060,M2849,M9161,M10213,M16525)</f>
        <v>0</v>
      </c>
      <c r="N219" s="467">
        <f t="shared" si="147"/>
        <v>0</v>
      </c>
    </row>
    <row r="220" spans="1:14" customFormat="1" ht="30.75" hidden="1" customHeight="1" thickTop="1" thickBot="1" x14ac:dyDescent="0.3">
      <c r="A220" s="1" t="s">
        <v>0</v>
      </c>
      <c r="B220" s="5" t="s">
        <v>193</v>
      </c>
      <c r="C220" s="9">
        <f t="shared" si="165"/>
        <v>0</v>
      </c>
      <c r="D220" s="9">
        <f t="shared" si="189"/>
        <v>0</v>
      </c>
      <c r="E220" s="9">
        <f t="shared" si="189"/>
        <v>0</v>
      </c>
      <c r="F220" s="9">
        <f t="shared" si="142"/>
        <v>0</v>
      </c>
      <c r="G220" s="9">
        <f t="shared" ref="G220" si="208">SUM(G483,G2061,G2850,G9162,G10214,G16526)</f>
        <v>0</v>
      </c>
      <c r="H220" s="467">
        <f t="shared" si="143"/>
        <v>0</v>
      </c>
      <c r="I220" s="9">
        <f t="shared" si="144"/>
        <v>0</v>
      </c>
      <c r="J220" s="9">
        <f t="shared" si="150"/>
        <v>0</v>
      </c>
      <c r="K220" s="467">
        <f t="shared" si="145"/>
        <v>0</v>
      </c>
      <c r="L220" s="9">
        <f t="shared" si="146"/>
        <v>0</v>
      </c>
      <c r="M220" s="9">
        <f t="shared" ref="M220" si="209">SUM(M483,M2061,M2850,M9162,M10214,M16526)</f>
        <v>0</v>
      </c>
      <c r="N220" s="467">
        <f t="shared" si="147"/>
        <v>0</v>
      </c>
    </row>
    <row r="221" spans="1:14" customFormat="1" ht="27.75" hidden="1" customHeight="1" thickTop="1" thickBot="1" x14ac:dyDescent="0.3">
      <c r="A221" s="1" t="s">
        <v>0</v>
      </c>
      <c r="B221" s="5" t="s">
        <v>194</v>
      </c>
      <c r="C221" s="9">
        <f t="shared" si="165"/>
        <v>0</v>
      </c>
      <c r="D221" s="9">
        <f t="shared" si="189"/>
        <v>0</v>
      </c>
      <c r="E221" s="9">
        <f t="shared" si="189"/>
        <v>0</v>
      </c>
      <c r="F221" s="9">
        <f t="shared" si="142"/>
        <v>0</v>
      </c>
      <c r="G221" s="9">
        <f t="shared" ref="G221" si="210">SUM(G484,G2062,G2851,G9163,G10215,G16527)</f>
        <v>0</v>
      </c>
      <c r="H221" s="467">
        <f t="shared" si="143"/>
        <v>0</v>
      </c>
      <c r="I221" s="9">
        <f t="shared" si="144"/>
        <v>0</v>
      </c>
      <c r="J221" s="9">
        <f t="shared" si="150"/>
        <v>0</v>
      </c>
      <c r="K221" s="467">
        <f t="shared" si="145"/>
        <v>0</v>
      </c>
      <c r="L221" s="9">
        <f t="shared" si="146"/>
        <v>0</v>
      </c>
      <c r="M221" s="9">
        <f t="shared" ref="M221" si="211">SUM(M484,M2062,M2851,M9163,M10215,M16527)</f>
        <v>0</v>
      </c>
      <c r="N221" s="467">
        <f t="shared" si="147"/>
        <v>0</v>
      </c>
    </row>
    <row r="222" spans="1:14" customFormat="1" ht="27.75" hidden="1" customHeight="1" thickTop="1" thickBot="1" x14ac:dyDescent="0.3">
      <c r="A222" s="1" t="s">
        <v>0</v>
      </c>
      <c r="B222" s="5" t="s">
        <v>195</v>
      </c>
      <c r="C222" s="9">
        <f t="shared" si="165"/>
        <v>0</v>
      </c>
      <c r="D222" s="9">
        <f t="shared" si="189"/>
        <v>0</v>
      </c>
      <c r="E222" s="9">
        <f t="shared" si="189"/>
        <v>0</v>
      </c>
      <c r="F222" s="9">
        <f t="shared" si="142"/>
        <v>0</v>
      </c>
      <c r="G222" s="9">
        <f t="shared" ref="G222" si="212">SUM(G485,G2063,G2852,G9164,G10216,G16528)</f>
        <v>0</v>
      </c>
      <c r="H222" s="467">
        <f t="shared" si="143"/>
        <v>0</v>
      </c>
      <c r="I222" s="9">
        <f t="shared" si="144"/>
        <v>0</v>
      </c>
      <c r="J222" s="9">
        <f t="shared" si="150"/>
        <v>0</v>
      </c>
      <c r="K222" s="467">
        <f t="shared" si="145"/>
        <v>0</v>
      </c>
      <c r="L222" s="9">
        <f t="shared" si="146"/>
        <v>0</v>
      </c>
      <c r="M222" s="9">
        <f t="shared" ref="M222" si="213">SUM(M485,M2063,M2852,M9164,M10216,M16528)</f>
        <v>0</v>
      </c>
      <c r="N222" s="467">
        <f t="shared" si="147"/>
        <v>0</v>
      </c>
    </row>
    <row r="223" spans="1:14" customFormat="1" ht="12.75" hidden="1" customHeight="1" x14ac:dyDescent="0.25">
      <c r="A223" s="133" t="s">
        <v>0</v>
      </c>
      <c r="B223" s="139" t="s">
        <v>196</v>
      </c>
      <c r="C223" s="135">
        <f t="shared" si="165"/>
        <v>0</v>
      </c>
      <c r="D223" s="135">
        <f t="shared" si="189"/>
        <v>0</v>
      </c>
      <c r="E223" s="135">
        <f t="shared" si="189"/>
        <v>0</v>
      </c>
      <c r="F223" s="135">
        <f t="shared" si="142"/>
        <v>0</v>
      </c>
      <c r="G223" s="135">
        <f t="shared" ref="G223" si="214">SUM(G486,G2064,G2853,G9165,G10217,G16529)</f>
        <v>0</v>
      </c>
      <c r="H223" s="476">
        <f t="shared" si="143"/>
        <v>0</v>
      </c>
      <c r="I223" s="135">
        <f t="shared" si="144"/>
        <v>0</v>
      </c>
      <c r="J223" s="135">
        <f t="shared" si="150"/>
        <v>0</v>
      </c>
      <c r="K223" s="476">
        <f t="shared" si="145"/>
        <v>0</v>
      </c>
      <c r="L223" s="135">
        <f t="shared" si="146"/>
        <v>0</v>
      </c>
      <c r="M223" s="135">
        <f t="shared" ref="M223" si="215">SUM(M486,M2064,M2853,M9165,M10217,M16529)</f>
        <v>0</v>
      </c>
      <c r="N223" s="476">
        <f t="shared" si="147"/>
        <v>0</v>
      </c>
    </row>
    <row r="224" spans="1:14" customFormat="1" ht="18.75" hidden="1" customHeight="1" x14ac:dyDescent="0.25">
      <c r="A224" s="151" t="s">
        <v>0</v>
      </c>
      <c r="B224" s="156" t="s">
        <v>197</v>
      </c>
      <c r="C224" s="155">
        <f t="shared" si="165"/>
        <v>0</v>
      </c>
      <c r="D224" s="155">
        <f t="shared" si="189"/>
        <v>0</v>
      </c>
      <c r="E224" s="155">
        <f t="shared" si="189"/>
        <v>0</v>
      </c>
      <c r="F224" s="155">
        <f t="shared" si="142"/>
        <v>0</v>
      </c>
      <c r="G224" s="155">
        <f t="shared" ref="G224" si="216">SUM(G487,G2065,G2854,G9166,G10218,G16530)</f>
        <v>0</v>
      </c>
      <c r="H224" s="505">
        <f t="shared" si="143"/>
        <v>0</v>
      </c>
      <c r="I224" s="155">
        <f t="shared" si="144"/>
        <v>0</v>
      </c>
      <c r="J224" s="155">
        <f t="shared" si="150"/>
        <v>0</v>
      </c>
      <c r="K224" s="505">
        <f t="shared" si="145"/>
        <v>0</v>
      </c>
      <c r="L224" s="155">
        <f t="shared" si="146"/>
        <v>0</v>
      </c>
      <c r="M224" s="155">
        <f t="shared" ref="M224" si="217">SUM(M487,M2065,M2854,M9166,M10218,M16530)</f>
        <v>0</v>
      </c>
      <c r="N224" s="505">
        <f t="shared" si="147"/>
        <v>0</v>
      </c>
    </row>
    <row r="225" spans="1:14" customFormat="1" ht="22.5" hidden="1" customHeight="1" x14ac:dyDescent="0.25">
      <c r="A225" s="151" t="s">
        <v>0</v>
      </c>
      <c r="B225" s="157" t="s">
        <v>198</v>
      </c>
      <c r="C225" s="155">
        <f t="shared" si="165"/>
        <v>0</v>
      </c>
      <c r="D225" s="155">
        <f t="shared" si="189"/>
        <v>0</v>
      </c>
      <c r="E225" s="155">
        <f t="shared" si="189"/>
        <v>0</v>
      </c>
      <c r="F225" s="155">
        <f t="shared" si="142"/>
        <v>0</v>
      </c>
      <c r="G225" s="155">
        <f t="shared" ref="G225" si="218">SUM(G488,G2066,G2855,G9167,G10219,G16531)</f>
        <v>0</v>
      </c>
      <c r="H225" s="505">
        <f t="shared" si="143"/>
        <v>0</v>
      </c>
      <c r="I225" s="155">
        <f t="shared" si="144"/>
        <v>0</v>
      </c>
      <c r="J225" s="155">
        <f t="shared" si="150"/>
        <v>0</v>
      </c>
      <c r="K225" s="505">
        <f t="shared" si="145"/>
        <v>0</v>
      </c>
      <c r="L225" s="155">
        <f t="shared" si="146"/>
        <v>0</v>
      </c>
      <c r="M225" s="155">
        <f t="shared" ref="M225" si="219">SUM(M488,M2066,M2855,M9167,M10219,M16531)</f>
        <v>0</v>
      </c>
      <c r="N225" s="505">
        <f t="shared" si="147"/>
        <v>0</v>
      </c>
    </row>
    <row r="226" spans="1:14" customFormat="1" ht="23.25" hidden="1" customHeight="1" thickTop="1" thickBot="1" x14ac:dyDescent="0.3">
      <c r="A226" s="140" t="s">
        <v>0</v>
      </c>
      <c r="B226" s="147" t="s">
        <v>199</v>
      </c>
      <c r="C226" s="142">
        <f t="shared" si="165"/>
        <v>0</v>
      </c>
      <c r="D226" s="142">
        <f t="shared" si="189"/>
        <v>0</v>
      </c>
      <c r="E226" s="142">
        <f t="shared" si="189"/>
        <v>0</v>
      </c>
      <c r="F226" s="142">
        <f t="shared" si="142"/>
        <v>0</v>
      </c>
      <c r="G226" s="142">
        <f t="shared" ref="G226" si="220">SUM(G489,G2067,G2856,G9168,G10220,G16532)</f>
        <v>0</v>
      </c>
      <c r="H226" s="477">
        <f t="shared" si="143"/>
        <v>0</v>
      </c>
      <c r="I226" s="142">
        <f t="shared" si="144"/>
        <v>0</v>
      </c>
      <c r="J226" s="142">
        <f t="shared" si="150"/>
        <v>0</v>
      </c>
      <c r="K226" s="477">
        <f t="shared" si="145"/>
        <v>0</v>
      </c>
      <c r="L226" s="142">
        <f t="shared" si="146"/>
        <v>0</v>
      </c>
      <c r="M226" s="142">
        <f t="shared" ref="M226" si="221">SUM(M489,M2067,M2856,M9168,M10220,M16532)</f>
        <v>0</v>
      </c>
      <c r="N226" s="477">
        <f t="shared" si="147"/>
        <v>0</v>
      </c>
    </row>
    <row r="227" spans="1:14" customFormat="1" ht="27.75" hidden="1" customHeight="1" thickTop="1" thickBot="1" x14ac:dyDescent="0.3">
      <c r="A227" s="1" t="s">
        <v>0</v>
      </c>
      <c r="B227" s="4" t="s">
        <v>200</v>
      </c>
      <c r="C227" s="9">
        <f t="shared" si="165"/>
        <v>0</v>
      </c>
      <c r="D227" s="9">
        <f t="shared" ref="D227:E242" si="222">SUM(D490,D2068,D2857,D9169,D10221,D16533)</f>
        <v>0</v>
      </c>
      <c r="E227" s="9">
        <f t="shared" si="222"/>
        <v>0</v>
      </c>
      <c r="F227" s="9">
        <f t="shared" si="142"/>
        <v>0</v>
      </c>
      <c r="G227" s="9">
        <f t="shared" ref="G227" si="223">SUM(G490,G2068,G2857,G9169,G10221,G16533)</f>
        <v>0</v>
      </c>
      <c r="H227" s="467">
        <f t="shared" si="143"/>
        <v>0</v>
      </c>
      <c r="I227" s="9">
        <f t="shared" si="144"/>
        <v>0</v>
      </c>
      <c r="J227" s="9">
        <f t="shared" si="150"/>
        <v>0</v>
      </c>
      <c r="K227" s="467">
        <f t="shared" si="145"/>
        <v>0</v>
      </c>
      <c r="L227" s="9">
        <f t="shared" si="146"/>
        <v>0</v>
      </c>
      <c r="M227" s="9">
        <f t="shared" ref="M227" si="224">SUM(M490,M2068,M2857,M9169,M10221,M16533)</f>
        <v>0</v>
      </c>
      <c r="N227" s="467">
        <f t="shared" si="147"/>
        <v>0</v>
      </c>
    </row>
    <row r="228" spans="1:14" customFormat="1" ht="22.5" hidden="1" customHeight="1" thickTop="1" thickBot="1" x14ac:dyDescent="0.3">
      <c r="A228" s="1" t="s">
        <v>0</v>
      </c>
      <c r="B228" s="5" t="s">
        <v>201</v>
      </c>
      <c r="C228" s="9">
        <f t="shared" si="165"/>
        <v>0</v>
      </c>
      <c r="D228" s="9">
        <f t="shared" si="222"/>
        <v>0</v>
      </c>
      <c r="E228" s="9">
        <f t="shared" si="222"/>
        <v>0</v>
      </c>
      <c r="F228" s="9">
        <f t="shared" si="142"/>
        <v>0</v>
      </c>
      <c r="G228" s="9">
        <f t="shared" ref="G228" si="225">SUM(G491,G2069,G2858,G9170,G10222,G16534)</f>
        <v>0</v>
      </c>
      <c r="H228" s="467">
        <f t="shared" si="143"/>
        <v>0</v>
      </c>
      <c r="I228" s="9">
        <f t="shared" si="144"/>
        <v>0</v>
      </c>
      <c r="J228" s="9">
        <f t="shared" si="150"/>
        <v>0</v>
      </c>
      <c r="K228" s="467">
        <f t="shared" si="145"/>
        <v>0</v>
      </c>
      <c r="L228" s="9">
        <f t="shared" si="146"/>
        <v>0</v>
      </c>
      <c r="M228" s="9">
        <f t="shared" ref="M228" si="226">SUM(M491,M2069,M2858,M9170,M10222,M16534)</f>
        <v>0</v>
      </c>
      <c r="N228" s="467">
        <f t="shared" si="147"/>
        <v>0</v>
      </c>
    </row>
    <row r="229" spans="1:14" customFormat="1" ht="20.25" hidden="1" customHeight="1" thickTop="1" thickBot="1" x14ac:dyDescent="0.3">
      <c r="A229" s="1" t="s">
        <v>0</v>
      </c>
      <c r="B229" s="5" t="s">
        <v>202</v>
      </c>
      <c r="C229" s="9">
        <f t="shared" si="165"/>
        <v>0</v>
      </c>
      <c r="D229" s="9">
        <f t="shared" si="222"/>
        <v>0</v>
      </c>
      <c r="E229" s="9">
        <f t="shared" si="222"/>
        <v>0</v>
      </c>
      <c r="F229" s="9">
        <f t="shared" si="142"/>
        <v>0</v>
      </c>
      <c r="G229" s="9">
        <f t="shared" ref="G229" si="227">SUM(G492,G2070,G2859,G9171,G10223,G16535)</f>
        <v>0</v>
      </c>
      <c r="H229" s="467">
        <f t="shared" si="143"/>
        <v>0</v>
      </c>
      <c r="I229" s="9">
        <f t="shared" si="144"/>
        <v>0</v>
      </c>
      <c r="J229" s="9">
        <f t="shared" si="150"/>
        <v>0</v>
      </c>
      <c r="K229" s="467">
        <f t="shared" si="145"/>
        <v>0</v>
      </c>
      <c r="L229" s="9">
        <f t="shared" si="146"/>
        <v>0</v>
      </c>
      <c r="M229" s="9">
        <f t="shared" ref="M229" si="228">SUM(M492,M2070,M2859,M9171,M10223,M16535)</f>
        <v>0</v>
      </c>
      <c r="N229" s="467">
        <f t="shared" si="147"/>
        <v>0</v>
      </c>
    </row>
    <row r="230" spans="1:14" customFormat="1" ht="21" hidden="1" customHeight="1" thickTop="1" thickBot="1" x14ac:dyDescent="0.3">
      <c r="A230" s="1" t="s">
        <v>0</v>
      </c>
      <c r="B230" s="4" t="s">
        <v>203</v>
      </c>
      <c r="C230" s="9">
        <f t="shared" si="165"/>
        <v>0</v>
      </c>
      <c r="D230" s="9">
        <f t="shared" si="222"/>
        <v>0</v>
      </c>
      <c r="E230" s="9">
        <f t="shared" si="222"/>
        <v>0</v>
      </c>
      <c r="F230" s="9">
        <f t="shared" si="142"/>
        <v>0</v>
      </c>
      <c r="G230" s="9">
        <f t="shared" ref="G230" si="229">SUM(G493,G2071,G2860,G9172,G10224,G16536)</f>
        <v>0</v>
      </c>
      <c r="H230" s="467">
        <f t="shared" si="143"/>
        <v>0</v>
      </c>
      <c r="I230" s="9">
        <f t="shared" si="144"/>
        <v>0</v>
      </c>
      <c r="J230" s="9">
        <f t="shared" si="150"/>
        <v>0</v>
      </c>
      <c r="K230" s="467">
        <f t="shared" si="145"/>
        <v>0</v>
      </c>
      <c r="L230" s="9">
        <f t="shared" si="146"/>
        <v>0</v>
      </c>
      <c r="M230" s="9">
        <f t="shared" ref="M230" si="230">SUM(M493,M2071,M2860,M9172,M10224,M16536)</f>
        <v>0</v>
      </c>
      <c r="N230" s="467">
        <f t="shared" si="147"/>
        <v>0</v>
      </c>
    </row>
    <row r="231" spans="1:14" customFormat="1" ht="21" hidden="1" customHeight="1" thickTop="1" thickBot="1" x14ac:dyDescent="0.3">
      <c r="A231" s="1" t="s">
        <v>0</v>
      </c>
      <c r="B231" s="2" t="s">
        <v>204</v>
      </c>
      <c r="C231" s="9">
        <f t="shared" si="165"/>
        <v>0</v>
      </c>
      <c r="D231" s="9">
        <f t="shared" si="222"/>
        <v>0</v>
      </c>
      <c r="E231" s="9">
        <f t="shared" si="222"/>
        <v>0</v>
      </c>
      <c r="F231" s="9">
        <f t="shared" si="142"/>
        <v>0</v>
      </c>
      <c r="G231" s="9">
        <f t="shared" ref="G231" si="231">SUM(G494,G2072,G2861,G9173,G10225,G16537)</f>
        <v>0</v>
      </c>
      <c r="H231" s="467">
        <f t="shared" si="143"/>
        <v>0</v>
      </c>
      <c r="I231" s="9">
        <f t="shared" si="144"/>
        <v>0</v>
      </c>
      <c r="J231" s="9">
        <f t="shared" si="150"/>
        <v>0</v>
      </c>
      <c r="K231" s="467">
        <f t="shared" si="145"/>
        <v>0</v>
      </c>
      <c r="L231" s="9">
        <f t="shared" si="146"/>
        <v>0</v>
      </c>
      <c r="M231" s="9">
        <f t="shared" ref="M231" si="232">SUM(M494,M2072,M2861,M9173,M10225,M16537)</f>
        <v>0</v>
      </c>
      <c r="N231" s="467">
        <f t="shared" si="147"/>
        <v>0</v>
      </c>
    </row>
    <row r="232" spans="1:14" customFormat="1" ht="21" hidden="1" customHeight="1" thickTop="1" thickBot="1" x14ac:dyDescent="0.3">
      <c r="A232" s="1" t="s">
        <v>0</v>
      </c>
      <c r="B232" s="3" t="s">
        <v>205</v>
      </c>
      <c r="C232" s="9">
        <f t="shared" si="165"/>
        <v>0</v>
      </c>
      <c r="D232" s="9">
        <f t="shared" si="222"/>
        <v>0</v>
      </c>
      <c r="E232" s="9">
        <f t="shared" si="222"/>
        <v>0</v>
      </c>
      <c r="F232" s="9">
        <f t="shared" si="142"/>
        <v>0</v>
      </c>
      <c r="G232" s="9">
        <f t="shared" ref="G232" si="233">SUM(G495,G2073,G2862,G9174,G10226,G16538)</f>
        <v>0</v>
      </c>
      <c r="H232" s="467">
        <f t="shared" si="143"/>
        <v>0</v>
      </c>
      <c r="I232" s="9">
        <f t="shared" si="144"/>
        <v>0</v>
      </c>
      <c r="J232" s="9">
        <f t="shared" si="150"/>
        <v>0</v>
      </c>
      <c r="K232" s="467">
        <f t="shared" si="145"/>
        <v>0</v>
      </c>
      <c r="L232" s="9">
        <f t="shared" si="146"/>
        <v>0</v>
      </c>
      <c r="M232" s="9">
        <f t="shared" ref="M232" si="234">SUM(M495,M2073,M2862,M9174,M10226,M16538)</f>
        <v>0</v>
      </c>
      <c r="N232" s="467">
        <f t="shared" si="147"/>
        <v>0</v>
      </c>
    </row>
    <row r="233" spans="1:14" customFormat="1" ht="21" hidden="1" customHeight="1" thickTop="1" thickBot="1" x14ac:dyDescent="0.3">
      <c r="A233" s="1" t="s">
        <v>0</v>
      </c>
      <c r="B233" s="4" t="s">
        <v>206</v>
      </c>
      <c r="C233" s="9">
        <f t="shared" si="165"/>
        <v>0</v>
      </c>
      <c r="D233" s="9">
        <f t="shared" si="222"/>
        <v>0</v>
      </c>
      <c r="E233" s="9">
        <f t="shared" si="222"/>
        <v>0</v>
      </c>
      <c r="F233" s="9">
        <f t="shared" si="142"/>
        <v>0</v>
      </c>
      <c r="G233" s="9">
        <f t="shared" ref="G233" si="235">SUM(G496,G2074,G2863,G9175,G10227,G16539)</f>
        <v>0</v>
      </c>
      <c r="H233" s="467">
        <f t="shared" si="143"/>
        <v>0</v>
      </c>
      <c r="I233" s="9">
        <f t="shared" si="144"/>
        <v>0</v>
      </c>
      <c r="J233" s="9">
        <f t="shared" si="150"/>
        <v>0</v>
      </c>
      <c r="K233" s="467">
        <f t="shared" si="145"/>
        <v>0</v>
      </c>
      <c r="L233" s="9">
        <f t="shared" si="146"/>
        <v>0</v>
      </c>
      <c r="M233" s="9">
        <f t="shared" ref="M233" si="236">SUM(M496,M2074,M2863,M9175,M10227,M16539)</f>
        <v>0</v>
      </c>
      <c r="N233" s="467">
        <f t="shared" si="147"/>
        <v>0</v>
      </c>
    </row>
    <row r="234" spans="1:14" customFormat="1" ht="26.25" hidden="1" customHeight="1" thickTop="1" thickBot="1" x14ac:dyDescent="0.3">
      <c r="A234" s="1" t="s">
        <v>0</v>
      </c>
      <c r="B234" s="4" t="s">
        <v>207</v>
      </c>
      <c r="C234" s="9">
        <f t="shared" si="165"/>
        <v>0</v>
      </c>
      <c r="D234" s="9">
        <f t="shared" si="222"/>
        <v>0</v>
      </c>
      <c r="E234" s="9">
        <f t="shared" si="222"/>
        <v>0</v>
      </c>
      <c r="F234" s="9">
        <f t="shared" si="142"/>
        <v>0</v>
      </c>
      <c r="G234" s="9">
        <f t="shared" ref="G234" si="237">SUM(G497,G2075,G2864,G9176,G10228,G16540)</f>
        <v>0</v>
      </c>
      <c r="H234" s="467">
        <f t="shared" si="143"/>
        <v>0</v>
      </c>
      <c r="I234" s="9">
        <f t="shared" si="144"/>
        <v>0</v>
      </c>
      <c r="J234" s="9">
        <f t="shared" si="150"/>
        <v>0</v>
      </c>
      <c r="K234" s="467">
        <f t="shared" si="145"/>
        <v>0</v>
      </c>
      <c r="L234" s="9">
        <f t="shared" si="146"/>
        <v>0</v>
      </c>
      <c r="M234" s="9">
        <f t="shared" ref="M234" si="238">SUM(M497,M2075,M2864,M9176,M10228,M16540)</f>
        <v>0</v>
      </c>
      <c r="N234" s="467">
        <f t="shared" si="147"/>
        <v>0</v>
      </c>
    </row>
    <row r="235" spans="1:14" customFormat="1" ht="27" hidden="1" customHeight="1" thickTop="1" thickBot="1" x14ac:dyDescent="0.3">
      <c r="A235" s="1" t="s">
        <v>0</v>
      </c>
      <c r="B235" s="4" t="s">
        <v>208</v>
      </c>
      <c r="C235" s="9">
        <f t="shared" si="165"/>
        <v>0</v>
      </c>
      <c r="D235" s="9">
        <f t="shared" si="222"/>
        <v>0</v>
      </c>
      <c r="E235" s="9">
        <f t="shared" si="222"/>
        <v>0</v>
      </c>
      <c r="F235" s="9">
        <f t="shared" ref="F235:F298" si="239">SUM(G235:H235)</f>
        <v>0</v>
      </c>
      <c r="G235" s="9">
        <f t="shared" ref="G235:H235" si="240">SUM(G498,G2076,G2865,G9177,G10229,G16541)</f>
        <v>0</v>
      </c>
      <c r="H235" s="467">
        <f t="shared" si="240"/>
        <v>0</v>
      </c>
      <c r="I235" s="9">
        <f t="shared" ref="I235:I298" si="241">SUM(J235:K235)</f>
        <v>0</v>
      </c>
      <c r="J235" s="9">
        <f t="shared" si="150"/>
        <v>0</v>
      </c>
      <c r="K235" s="467">
        <f t="shared" si="150"/>
        <v>0</v>
      </c>
      <c r="L235" s="9">
        <f t="shared" ref="L235:L298" si="242">SUM(M235:N235)</f>
        <v>0</v>
      </c>
      <c r="M235" s="9">
        <f t="shared" ref="M235:N235" si="243">SUM(M498,M2076,M2865,M9177,M10229,M16541)</f>
        <v>0</v>
      </c>
      <c r="N235" s="467">
        <f t="shared" si="243"/>
        <v>0</v>
      </c>
    </row>
    <row r="236" spans="1:14" customFormat="1" ht="17.25" hidden="1" customHeight="1" thickTop="1" thickBot="1" x14ac:dyDescent="0.3">
      <c r="A236" s="1" t="s">
        <v>0</v>
      </c>
      <c r="B236" s="4" t="s">
        <v>209</v>
      </c>
      <c r="C236" s="9">
        <f t="shared" si="165"/>
        <v>0</v>
      </c>
      <c r="D236" s="9">
        <f t="shared" si="222"/>
        <v>0</v>
      </c>
      <c r="E236" s="9">
        <f t="shared" si="222"/>
        <v>0</v>
      </c>
      <c r="F236" s="9">
        <f t="shared" si="239"/>
        <v>0</v>
      </c>
      <c r="G236" s="9">
        <f t="shared" ref="G236:H236" si="244">SUM(G499,G2077,G2866,G9178,G10230,G16542)</f>
        <v>0</v>
      </c>
      <c r="H236" s="467">
        <f t="shared" si="244"/>
        <v>0</v>
      </c>
      <c r="I236" s="9">
        <f t="shared" si="241"/>
        <v>0</v>
      </c>
      <c r="J236" s="9">
        <f t="shared" ref="J236:K251" si="245">SUM(J499,J2077,J2866,J9178,J10230,J16542)</f>
        <v>0</v>
      </c>
      <c r="K236" s="467">
        <f t="shared" si="245"/>
        <v>0</v>
      </c>
      <c r="L236" s="9">
        <f t="shared" si="242"/>
        <v>0</v>
      </c>
      <c r="M236" s="9">
        <f t="shared" ref="M236:N236" si="246">SUM(M499,M2077,M2866,M9178,M10230,M16542)</f>
        <v>0</v>
      </c>
      <c r="N236" s="467">
        <f t="shared" si="246"/>
        <v>0</v>
      </c>
    </row>
    <row r="237" spans="1:14" customFormat="1" ht="24.75" hidden="1" customHeight="1" thickTop="1" thickBot="1" x14ac:dyDescent="0.3">
      <c r="A237" s="1" t="s">
        <v>0</v>
      </c>
      <c r="B237" s="4" t="s">
        <v>210</v>
      </c>
      <c r="C237" s="9">
        <f t="shared" si="165"/>
        <v>0</v>
      </c>
      <c r="D237" s="9">
        <f t="shared" si="222"/>
        <v>0</v>
      </c>
      <c r="E237" s="9">
        <f t="shared" si="222"/>
        <v>0</v>
      </c>
      <c r="F237" s="9">
        <f t="shared" si="239"/>
        <v>0</v>
      </c>
      <c r="G237" s="9">
        <f t="shared" ref="G237:H237" si="247">SUM(G500,G2078,G2867,G9179,G10231,G16543)</f>
        <v>0</v>
      </c>
      <c r="H237" s="467">
        <f t="shared" si="247"/>
        <v>0</v>
      </c>
      <c r="I237" s="9">
        <f t="shared" si="241"/>
        <v>0</v>
      </c>
      <c r="J237" s="9">
        <f t="shared" si="245"/>
        <v>0</v>
      </c>
      <c r="K237" s="467">
        <f t="shared" si="245"/>
        <v>0</v>
      </c>
      <c r="L237" s="9">
        <f t="shared" si="242"/>
        <v>0</v>
      </c>
      <c r="M237" s="9">
        <f t="shared" ref="M237:N237" si="248">SUM(M500,M2078,M2867,M9179,M10231,M16543)</f>
        <v>0</v>
      </c>
      <c r="N237" s="467">
        <f t="shared" si="248"/>
        <v>0</v>
      </c>
    </row>
    <row r="238" spans="1:14" customFormat="1" ht="25.5" hidden="1" customHeight="1" thickTop="1" thickBot="1" x14ac:dyDescent="0.3">
      <c r="A238" s="1" t="s">
        <v>0</v>
      </c>
      <c r="B238" s="4" t="s">
        <v>211</v>
      </c>
      <c r="C238" s="9">
        <f t="shared" si="165"/>
        <v>0</v>
      </c>
      <c r="D238" s="9">
        <f t="shared" si="222"/>
        <v>0</v>
      </c>
      <c r="E238" s="9">
        <f t="shared" si="222"/>
        <v>0</v>
      </c>
      <c r="F238" s="9">
        <f t="shared" si="239"/>
        <v>0</v>
      </c>
      <c r="G238" s="9">
        <f t="shared" ref="G238:H238" si="249">SUM(G501,G2079,G2868,G9180,G10232,G16544)</f>
        <v>0</v>
      </c>
      <c r="H238" s="467">
        <f t="shared" si="249"/>
        <v>0</v>
      </c>
      <c r="I238" s="9">
        <f t="shared" si="241"/>
        <v>0</v>
      </c>
      <c r="J238" s="9">
        <f t="shared" si="245"/>
        <v>0</v>
      </c>
      <c r="K238" s="467">
        <f t="shared" si="245"/>
        <v>0</v>
      </c>
      <c r="L238" s="9">
        <f t="shared" si="242"/>
        <v>0</v>
      </c>
      <c r="M238" s="9">
        <f t="shared" ref="M238:N238" si="250">SUM(M501,M2079,M2868,M9180,M10232,M16544)</f>
        <v>0</v>
      </c>
      <c r="N238" s="467">
        <f t="shared" si="250"/>
        <v>0</v>
      </c>
    </row>
    <row r="239" spans="1:14" customFormat="1" ht="21.75" hidden="1" customHeight="1" thickTop="1" thickBot="1" x14ac:dyDescent="0.3">
      <c r="A239" s="1" t="s">
        <v>0</v>
      </c>
      <c r="B239" s="4" t="s">
        <v>212</v>
      </c>
      <c r="C239" s="9">
        <f t="shared" si="165"/>
        <v>0</v>
      </c>
      <c r="D239" s="9">
        <f t="shared" si="222"/>
        <v>0</v>
      </c>
      <c r="E239" s="9">
        <f t="shared" si="222"/>
        <v>0</v>
      </c>
      <c r="F239" s="9">
        <f t="shared" si="239"/>
        <v>0</v>
      </c>
      <c r="G239" s="9">
        <f t="shared" ref="G239:H239" si="251">SUM(G502,G2080,G2869,G9181,G10233,G16545)</f>
        <v>0</v>
      </c>
      <c r="H239" s="467">
        <f t="shared" si="251"/>
        <v>0</v>
      </c>
      <c r="I239" s="9">
        <f t="shared" si="241"/>
        <v>0</v>
      </c>
      <c r="J239" s="9">
        <f t="shared" si="245"/>
        <v>0</v>
      </c>
      <c r="K239" s="467">
        <f t="shared" si="245"/>
        <v>0</v>
      </c>
      <c r="L239" s="9">
        <f t="shared" si="242"/>
        <v>0</v>
      </c>
      <c r="M239" s="9">
        <f t="shared" ref="M239:N239" si="252">SUM(M502,M2080,M2869,M9181,M10233,M16545)</f>
        <v>0</v>
      </c>
      <c r="N239" s="467">
        <f t="shared" si="252"/>
        <v>0</v>
      </c>
    </row>
    <row r="240" spans="1:14" customFormat="1" ht="24.75" hidden="1" customHeight="1" thickTop="1" thickBot="1" x14ac:dyDescent="0.3">
      <c r="A240" s="1" t="s">
        <v>0</v>
      </c>
      <c r="B240" s="3" t="s">
        <v>213</v>
      </c>
      <c r="C240" s="9">
        <f t="shared" si="165"/>
        <v>0</v>
      </c>
      <c r="D240" s="9">
        <f t="shared" si="222"/>
        <v>0</v>
      </c>
      <c r="E240" s="9">
        <f t="shared" si="222"/>
        <v>0</v>
      </c>
      <c r="F240" s="9">
        <f t="shared" si="239"/>
        <v>0</v>
      </c>
      <c r="G240" s="9">
        <f t="shared" ref="G240:H240" si="253">SUM(G503,G2081,G2870,G9182,G10234,G16546)</f>
        <v>0</v>
      </c>
      <c r="H240" s="467">
        <f t="shared" si="253"/>
        <v>0</v>
      </c>
      <c r="I240" s="9">
        <f t="shared" si="241"/>
        <v>0</v>
      </c>
      <c r="J240" s="9">
        <f t="shared" si="245"/>
        <v>0</v>
      </c>
      <c r="K240" s="467">
        <f t="shared" si="245"/>
        <v>0</v>
      </c>
      <c r="L240" s="9">
        <f t="shared" si="242"/>
        <v>0</v>
      </c>
      <c r="M240" s="9">
        <f t="shared" ref="M240:N240" si="254">SUM(M503,M2081,M2870,M9182,M10234,M16546)</f>
        <v>0</v>
      </c>
      <c r="N240" s="467">
        <f t="shared" si="254"/>
        <v>0</v>
      </c>
    </row>
    <row r="241" spans="1:14" customFormat="1" ht="21.75" hidden="1" customHeight="1" thickTop="1" thickBot="1" x14ac:dyDescent="0.3">
      <c r="A241" s="1" t="s">
        <v>0</v>
      </c>
      <c r="B241" s="4" t="s">
        <v>206</v>
      </c>
      <c r="C241" s="9">
        <f t="shared" si="165"/>
        <v>0</v>
      </c>
      <c r="D241" s="9">
        <f t="shared" si="222"/>
        <v>0</v>
      </c>
      <c r="E241" s="9">
        <f t="shared" si="222"/>
        <v>0</v>
      </c>
      <c r="F241" s="9">
        <f t="shared" si="239"/>
        <v>0</v>
      </c>
      <c r="G241" s="9">
        <f t="shared" ref="G241:H241" si="255">SUM(G504,G2082,G2871,G9183,G10235,G16547)</f>
        <v>0</v>
      </c>
      <c r="H241" s="467">
        <f t="shared" si="255"/>
        <v>0</v>
      </c>
      <c r="I241" s="9">
        <f t="shared" si="241"/>
        <v>0</v>
      </c>
      <c r="J241" s="9">
        <f t="shared" si="245"/>
        <v>0</v>
      </c>
      <c r="K241" s="467">
        <f t="shared" si="245"/>
        <v>0</v>
      </c>
      <c r="L241" s="9">
        <f t="shared" si="242"/>
        <v>0</v>
      </c>
      <c r="M241" s="9">
        <f t="shared" ref="M241:N241" si="256">SUM(M504,M2082,M2871,M9183,M10235,M16547)</f>
        <v>0</v>
      </c>
      <c r="N241" s="467">
        <f t="shared" si="256"/>
        <v>0</v>
      </c>
    </row>
    <row r="242" spans="1:14" customFormat="1" ht="26.25" hidden="1" customHeight="1" thickTop="1" thickBot="1" x14ac:dyDescent="0.3">
      <c r="A242" s="1" t="s">
        <v>0</v>
      </c>
      <c r="B242" s="4" t="s">
        <v>207</v>
      </c>
      <c r="C242" s="9">
        <f t="shared" si="165"/>
        <v>0</v>
      </c>
      <c r="D242" s="9">
        <f t="shared" si="222"/>
        <v>0</v>
      </c>
      <c r="E242" s="9">
        <f t="shared" si="222"/>
        <v>0</v>
      </c>
      <c r="F242" s="9">
        <f t="shared" si="239"/>
        <v>0</v>
      </c>
      <c r="G242" s="9">
        <f t="shared" ref="G242:H242" si="257">SUM(G505,G2083,G2872,G9184,G10236,G16548)</f>
        <v>0</v>
      </c>
      <c r="H242" s="467">
        <f t="shared" si="257"/>
        <v>0</v>
      </c>
      <c r="I242" s="9">
        <f t="shared" si="241"/>
        <v>0</v>
      </c>
      <c r="J242" s="9">
        <f t="shared" si="245"/>
        <v>0</v>
      </c>
      <c r="K242" s="467">
        <f t="shared" si="245"/>
        <v>0</v>
      </c>
      <c r="L242" s="9">
        <f t="shared" si="242"/>
        <v>0</v>
      </c>
      <c r="M242" s="9">
        <f t="shared" ref="M242:N242" si="258">SUM(M505,M2083,M2872,M9184,M10236,M16548)</f>
        <v>0</v>
      </c>
      <c r="N242" s="467">
        <f t="shared" si="258"/>
        <v>0</v>
      </c>
    </row>
    <row r="243" spans="1:14" customFormat="1" ht="21" hidden="1" customHeight="1" thickTop="1" thickBot="1" x14ac:dyDescent="0.3">
      <c r="A243" s="1" t="s">
        <v>0</v>
      </c>
      <c r="B243" s="4" t="s">
        <v>214</v>
      </c>
      <c r="C243" s="9">
        <f t="shared" si="165"/>
        <v>0</v>
      </c>
      <c r="D243" s="9">
        <f t="shared" ref="D243:E258" si="259">SUM(D506,D2084,D2873,D9185,D10237,D16549)</f>
        <v>0</v>
      </c>
      <c r="E243" s="9">
        <f t="shared" si="259"/>
        <v>0</v>
      </c>
      <c r="F243" s="9">
        <f t="shared" si="239"/>
        <v>0</v>
      </c>
      <c r="G243" s="9">
        <f t="shared" ref="G243:H243" si="260">SUM(G506,G2084,G2873,G9185,G10237,G16549)</f>
        <v>0</v>
      </c>
      <c r="H243" s="467">
        <f t="shared" si="260"/>
        <v>0</v>
      </c>
      <c r="I243" s="9">
        <f t="shared" si="241"/>
        <v>0</v>
      </c>
      <c r="J243" s="9">
        <f t="shared" si="245"/>
        <v>0</v>
      </c>
      <c r="K243" s="467">
        <f t="shared" si="245"/>
        <v>0</v>
      </c>
      <c r="L243" s="9">
        <f t="shared" si="242"/>
        <v>0</v>
      </c>
      <c r="M243" s="9">
        <f t="shared" ref="M243:N243" si="261">SUM(M506,M2084,M2873,M9185,M10237,M16549)</f>
        <v>0</v>
      </c>
      <c r="N243" s="467">
        <f t="shared" si="261"/>
        <v>0</v>
      </c>
    </row>
    <row r="244" spans="1:14" customFormat="1" ht="26.25" hidden="1" customHeight="1" thickTop="1" thickBot="1" x14ac:dyDescent="0.3">
      <c r="A244" s="1" t="s">
        <v>0</v>
      </c>
      <c r="B244" s="4" t="s">
        <v>215</v>
      </c>
      <c r="C244" s="9">
        <f t="shared" si="165"/>
        <v>0</v>
      </c>
      <c r="D244" s="9">
        <f t="shared" si="259"/>
        <v>0</v>
      </c>
      <c r="E244" s="9">
        <f t="shared" si="259"/>
        <v>0</v>
      </c>
      <c r="F244" s="9">
        <f t="shared" si="239"/>
        <v>0</v>
      </c>
      <c r="G244" s="9">
        <f t="shared" ref="G244:H244" si="262">SUM(G507,G2085,G2874,G9186,G10238,G16550)</f>
        <v>0</v>
      </c>
      <c r="H244" s="467">
        <f t="shared" si="262"/>
        <v>0</v>
      </c>
      <c r="I244" s="9">
        <f t="shared" si="241"/>
        <v>0</v>
      </c>
      <c r="J244" s="9">
        <f t="shared" si="245"/>
        <v>0</v>
      </c>
      <c r="K244" s="467">
        <f t="shared" si="245"/>
        <v>0</v>
      </c>
      <c r="L244" s="9">
        <f t="shared" si="242"/>
        <v>0</v>
      </c>
      <c r="M244" s="9">
        <f t="shared" ref="M244:N244" si="263">SUM(M507,M2085,M2874,M9186,M10238,M16550)</f>
        <v>0</v>
      </c>
      <c r="N244" s="467">
        <f t="shared" si="263"/>
        <v>0</v>
      </c>
    </row>
    <row r="245" spans="1:14" customFormat="1" ht="21" hidden="1" customHeight="1" thickTop="1" thickBot="1" x14ac:dyDescent="0.3">
      <c r="A245" s="1" t="s">
        <v>0</v>
      </c>
      <c r="B245" s="4" t="s">
        <v>216</v>
      </c>
      <c r="C245" s="9">
        <f t="shared" si="165"/>
        <v>0</v>
      </c>
      <c r="D245" s="9">
        <f t="shared" si="259"/>
        <v>0</v>
      </c>
      <c r="E245" s="9">
        <f t="shared" si="259"/>
        <v>0</v>
      </c>
      <c r="F245" s="9">
        <f t="shared" si="239"/>
        <v>0</v>
      </c>
      <c r="G245" s="9">
        <f t="shared" ref="G245:H245" si="264">SUM(G508,G2086,G2875,G9187,G10239,G16551)</f>
        <v>0</v>
      </c>
      <c r="H245" s="467">
        <f t="shared" si="264"/>
        <v>0</v>
      </c>
      <c r="I245" s="9">
        <f t="shared" si="241"/>
        <v>0</v>
      </c>
      <c r="J245" s="9">
        <f t="shared" si="245"/>
        <v>0</v>
      </c>
      <c r="K245" s="467">
        <f t="shared" si="245"/>
        <v>0</v>
      </c>
      <c r="L245" s="9">
        <f t="shared" si="242"/>
        <v>0</v>
      </c>
      <c r="M245" s="9">
        <f t="shared" ref="M245:N245" si="265">SUM(M508,M2086,M2875,M9187,M10239,M16551)</f>
        <v>0</v>
      </c>
      <c r="N245" s="467">
        <f t="shared" si="265"/>
        <v>0</v>
      </c>
    </row>
    <row r="246" spans="1:14" customFormat="1" ht="21.75" hidden="1" customHeight="1" thickTop="1" thickBot="1" x14ac:dyDescent="0.3">
      <c r="A246" s="1" t="s">
        <v>0</v>
      </c>
      <c r="B246" s="4" t="s">
        <v>217</v>
      </c>
      <c r="C246" s="9">
        <f t="shared" si="165"/>
        <v>0</v>
      </c>
      <c r="D246" s="9">
        <f t="shared" si="259"/>
        <v>0</v>
      </c>
      <c r="E246" s="9">
        <f t="shared" si="259"/>
        <v>0</v>
      </c>
      <c r="F246" s="9">
        <f t="shared" si="239"/>
        <v>0</v>
      </c>
      <c r="G246" s="9">
        <f>SUM(G509,G2087,G2876,G9188,G10240,G16552)</f>
        <v>0</v>
      </c>
      <c r="H246" s="467">
        <f t="shared" ref="H246" si="266">SUM(H509,H2087,H2876,H9188,H10240,H16552)</f>
        <v>0</v>
      </c>
      <c r="I246" s="9">
        <f t="shared" si="241"/>
        <v>0</v>
      </c>
      <c r="J246" s="9">
        <f>SUM(J509,J2087,J2876,J9188,J10240,J16552)</f>
        <v>0</v>
      </c>
      <c r="K246" s="467">
        <f t="shared" si="245"/>
        <v>0</v>
      </c>
      <c r="L246" s="9">
        <f t="shared" si="242"/>
        <v>0</v>
      </c>
      <c r="M246" s="9">
        <f>SUM(M509,M2087,M2876,M9188,M10240,M16552)</f>
        <v>0</v>
      </c>
      <c r="N246" s="467">
        <f t="shared" ref="N246" si="267">SUM(N509,N2087,N2876,N9188,N10240,N16552)</f>
        <v>0</v>
      </c>
    </row>
    <row r="247" spans="1:14" customFormat="1" ht="17.25" hidden="1" customHeight="1" thickTop="1" thickBot="1" x14ac:dyDescent="0.3">
      <c r="A247" s="1" t="s">
        <v>0</v>
      </c>
      <c r="B247" s="4" t="s">
        <v>212</v>
      </c>
      <c r="C247" s="9">
        <f t="shared" si="165"/>
        <v>0</v>
      </c>
      <c r="D247" s="9">
        <f t="shared" si="259"/>
        <v>0</v>
      </c>
      <c r="E247" s="9">
        <f t="shared" si="259"/>
        <v>0</v>
      </c>
      <c r="F247" s="9">
        <f t="shared" si="239"/>
        <v>0</v>
      </c>
      <c r="G247" s="9">
        <f>SUM(G510,G2088,G2877,G9189,G10241,G16553)</f>
        <v>0</v>
      </c>
      <c r="H247" s="467">
        <f t="shared" ref="H247" si="268">SUM(H510,H2088,H2877,H9189,H10241,H16553)</f>
        <v>0</v>
      </c>
      <c r="I247" s="9">
        <f t="shared" si="241"/>
        <v>0</v>
      </c>
      <c r="J247" s="9">
        <f>SUM(J510,J2088,J2877,J9189,J10241,J16553)</f>
        <v>0</v>
      </c>
      <c r="K247" s="467">
        <f t="shared" si="245"/>
        <v>0</v>
      </c>
      <c r="L247" s="9">
        <f t="shared" si="242"/>
        <v>0</v>
      </c>
      <c r="M247" s="9">
        <f>SUM(M510,M2088,M2877,M9189,M10241,M16553)</f>
        <v>0</v>
      </c>
      <c r="N247" s="467">
        <f t="shared" ref="N247" si="269">SUM(N510,N2088,N2877,N9189,N10241,N16553)</f>
        <v>0</v>
      </c>
    </row>
    <row r="248" spans="1:14" customFormat="1" ht="21.75" hidden="1" customHeight="1" thickTop="1" x14ac:dyDescent="0.25">
      <c r="A248" s="133" t="s">
        <v>0</v>
      </c>
      <c r="B248" s="139" t="s">
        <v>218</v>
      </c>
      <c r="C248" s="135">
        <f t="shared" si="165"/>
        <v>0</v>
      </c>
      <c r="D248" s="135">
        <f t="shared" si="259"/>
        <v>0</v>
      </c>
      <c r="E248" s="135">
        <f t="shared" si="259"/>
        <v>0</v>
      </c>
      <c r="F248" s="135">
        <f t="shared" si="239"/>
        <v>0</v>
      </c>
      <c r="G248" s="135">
        <f>SUM(G511,G2089,G2878,G9190,G10242,G16554)</f>
        <v>0</v>
      </c>
      <c r="H248" s="476">
        <f t="shared" ref="H248" si="270">SUM(H511,H2089,H2878,H9190,H10242,H16554)</f>
        <v>0</v>
      </c>
      <c r="I248" s="135">
        <f t="shared" si="241"/>
        <v>0</v>
      </c>
      <c r="J248" s="135">
        <f>SUM(J511,J2089,J2878,J9190,J10242,J16554)</f>
        <v>0</v>
      </c>
      <c r="K248" s="476">
        <f t="shared" si="245"/>
        <v>0</v>
      </c>
      <c r="L248" s="135">
        <f t="shared" si="242"/>
        <v>0</v>
      </c>
      <c r="M248" s="135">
        <f>SUM(M511,M2089,M2878,M9190,M10242,M16554)</f>
        <v>0</v>
      </c>
      <c r="N248" s="476">
        <f t="shared" ref="N248" si="271">SUM(N511,N2089,N2878,N9190,N10242,N16554)</f>
        <v>0</v>
      </c>
    </row>
    <row r="249" spans="1:14" ht="25.5" customHeight="1" x14ac:dyDescent="0.2">
      <c r="A249" s="388" t="s">
        <v>0</v>
      </c>
      <c r="B249" s="328" t="s">
        <v>219</v>
      </c>
      <c r="C249" s="329">
        <f t="shared" si="165"/>
        <v>27.8</v>
      </c>
      <c r="D249" s="329">
        <f>D250</f>
        <v>27.8</v>
      </c>
      <c r="E249" s="329">
        <f t="shared" si="259"/>
        <v>0</v>
      </c>
      <c r="F249" s="329">
        <f t="shared" si="239"/>
        <v>55.6</v>
      </c>
      <c r="G249" s="329">
        <f>G250</f>
        <v>55.6</v>
      </c>
      <c r="H249" s="446">
        <f t="shared" ref="H249" si="272">SUM(H512,H2090,H2879,H9191,H10243,H16555)</f>
        <v>0</v>
      </c>
      <c r="I249" s="329">
        <f t="shared" si="241"/>
        <v>55.6</v>
      </c>
      <c r="J249" s="329">
        <f>J250</f>
        <v>55.6</v>
      </c>
      <c r="K249" s="446">
        <f t="shared" si="245"/>
        <v>0</v>
      </c>
      <c r="L249" s="329">
        <f t="shared" si="242"/>
        <v>27.8</v>
      </c>
      <c r="M249" s="329">
        <f>M250</f>
        <v>27.8</v>
      </c>
      <c r="N249" s="446">
        <f t="shared" ref="N249" si="273">SUM(N512,N2090,N2879,N9191,N10243,N16555)</f>
        <v>0</v>
      </c>
    </row>
    <row r="250" spans="1:14" ht="24.75" customHeight="1" x14ac:dyDescent="0.2">
      <c r="A250" s="409" t="s">
        <v>0</v>
      </c>
      <c r="B250" s="410" t="s">
        <v>205</v>
      </c>
      <c r="C250" s="411">
        <f t="shared" si="165"/>
        <v>27.8</v>
      </c>
      <c r="D250" s="411">
        <f>D253</f>
        <v>27.8</v>
      </c>
      <c r="E250" s="411">
        <f t="shared" si="259"/>
        <v>0</v>
      </c>
      <c r="F250" s="412">
        <f t="shared" si="239"/>
        <v>55.6</v>
      </c>
      <c r="G250" s="412">
        <f>G253</f>
        <v>55.6</v>
      </c>
      <c r="H250" s="538">
        <f t="shared" ref="H250" si="274">SUM(H513,H2091,H2880,H9192,H10244,H16556)</f>
        <v>0</v>
      </c>
      <c r="I250" s="412">
        <f t="shared" si="241"/>
        <v>55.6</v>
      </c>
      <c r="J250" s="412">
        <f>J253</f>
        <v>55.6</v>
      </c>
      <c r="K250" s="538">
        <f t="shared" si="245"/>
        <v>0</v>
      </c>
      <c r="L250" s="412">
        <f t="shared" si="242"/>
        <v>27.8</v>
      </c>
      <c r="M250" s="412">
        <f>M253</f>
        <v>27.8</v>
      </c>
      <c r="N250" s="538">
        <f t="shared" ref="N250" si="275">SUM(N513,N2091,N2880,N9192,N10244,N16556)</f>
        <v>0</v>
      </c>
    </row>
    <row r="251" spans="1:14" customFormat="1" ht="36" hidden="1" customHeight="1" thickBot="1" x14ac:dyDescent="0.3">
      <c r="A251" s="140" t="s">
        <v>0</v>
      </c>
      <c r="B251" s="147" t="s">
        <v>206</v>
      </c>
      <c r="C251" s="142">
        <f t="shared" si="165"/>
        <v>0</v>
      </c>
      <c r="D251" s="142">
        <f t="shared" si="259"/>
        <v>0</v>
      </c>
      <c r="E251" s="142">
        <f t="shared" si="259"/>
        <v>0</v>
      </c>
      <c r="F251" s="142">
        <f t="shared" si="239"/>
        <v>0</v>
      </c>
      <c r="G251" s="142">
        <f t="shared" ref="G251:H251" si="276">SUM(G514,G2092,G2881,G9193,G10245,G16557)</f>
        <v>0</v>
      </c>
      <c r="H251" s="477">
        <f t="shared" si="276"/>
        <v>0</v>
      </c>
      <c r="I251" s="142">
        <f t="shared" si="241"/>
        <v>0</v>
      </c>
      <c r="J251" s="142">
        <f t="shared" ref="J251:K265" si="277">SUM(J514,J2092,J2881,J9193,J10245,J16557)</f>
        <v>0</v>
      </c>
      <c r="K251" s="477">
        <f t="shared" si="245"/>
        <v>0</v>
      </c>
      <c r="L251" s="142">
        <f t="shared" si="242"/>
        <v>0</v>
      </c>
      <c r="M251" s="142">
        <f t="shared" ref="M251:N251" si="278">SUM(M514,M2092,M2881,M9193,M10245,M16557)</f>
        <v>0</v>
      </c>
      <c r="N251" s="477">
        <f t="shared" si="278"/>
        <v>0</v>
      </c>
    </row>
    <row r="252" spans="1:14" customFormat="1" ht="24.75" hidden="1" customHeight="1" thickTop="1" x14ac:dyDescent="0.25">
      <c r="A252" s="133" t="s">
        <v>0</v>
      </c>
      <c r="B252" s="134" t="s">
        <v>220</v>
      </c>
      <c r="C252" s="135">
        <f t="shared" si="165"/>
        <v>0</v>
      </c>
      <c r="D252" s="135">
        <f t="shared" si="259"/>
        <v>0</v>
      </c>
      <c r="E252" s="135">
        <f t="shared" si="259"/>
        <v>0</v>
      </c>
      <c r="F252" s="135">
        <f t="shared" si="239"/>
        <v>0</v>
      </c>
      <c r="G252" s="135">
        <f t="shared" ref="G252:H252" si="279">SUM(G515,G2093,G2882,G9194,G10246,G16558)</f>
        <v>0</v>
      </c>
      <c r="H252" s="476">
        <f t="shared" si="279"/>
        <v>0</v>
      </c>
      <c r="I252" s="135">
        <f t="shared" si="241"/>
        <v>0</v>
      </c>
      <c r="J252" s="135">
        <f t="shared" si="277"/>
        <v>0</v>
      </c>
      <c r="K252" s="476">
        <f t="shared" si="277"/>
        <v>0</v>
      </c>
      <c r="L252" s="135">
        <f t="shared" si="242"/>
        <v>0</v>
      </c>
      <c r="M252" s="135">
        <f t="shared" ref="M252:N252" si="280">SUM(M515,M2093,M2882,M9194,M10246,M16558)</f>
        <v>0</v>
      </c>
      <c r="N252" s="476">
        <f t="shared" si="280"/>
        <v>0</v>
      </c>
    </row>
    <row r="253" spans="1:14" ht="27" customHeight="1" x14ac:dyDescent="0.2">
      <c r="A253" s="388" t="s">
        <v>0</v>
      </c>
      <c r="B253" s="391" t="s">
        <v>214</v>
      </c>
      <c r="C253" s="329">
        <f t="shared" si="165"/>
        <v>27.8</v>
      </c>
      <c r="D253" s="329">
        <v>27.8</v>
      </c>
      <c r="E253" s="329">
        <f t="shared" si="259"/>
        <v>0</v>
      </c>
      <c r="F253" s="329">
        <f t="shared" si="239"/>
        <v>55.6</v>
      </c>
      <c r="G253" s="329">
        <f>G512</f>
        <v>55.6</v>
      </c>
      <c r="H253" s="446">
        <f t="shared" ref="H253" si="281">SUM(H516,H2094,H2883,H9195,H10247,H16559)</f>
        <v>0</v>
      </c>
      <c r="I253" s="329">
        <f t="shared" si="241"/>
        <v>55.6</v>
      </c>
      <c r="J253" s="329">
        <f>J512</f>
        <v>55.6</v>
      </c>
      <c r="K253" s="446">
        <f t="shared" si="277"/>
        <v>0</v>
      </c>
      <c r="L253" s="329">
        <f t="shared" si="242"/>
        <v>27.8</v>
      </c>
      <c r="M253" s="329">
        <f>M512</f>
        <v>27.8</v>
      </c>
      <c r="N253" s="446">
        <f t="shared" ref="N253" si="282">SUM(N516,N2094,N2883,N9195,N10247,N16559)</f>
        <v>0</v>
      </c>
    </row>
    <row r="254" spans="1:14" customFormat="1" ht="47.25" hidden="1" customHeight="1" thickBot="1" x14ac:dyDescent="0.3">
      <c r="A254" s="140" t="s">
        <v>0</v>
      </c>
      <c r="B254" s="147" t="s">
        <v>221</v>
      </c>
      <c r="C254" s="142">
        <f t="shared" si="165"/>
        <v>0</v>
      </c>
      <c r="D254" s="142">
        <f t="shared" si="259"/>
        <v>0</v>
      </c>
      <c r="E254" s="142">
        <f t="shared" si="259"/>
        <v>0</v>
      </c>
      <c r="F254" s="142">
        <f t="shared" si="239"/>
        <v>0</v>
      </c>
      <c r="G254" s="142">
        <f t="shared" ref="G254:H254" si="283">SUM(G517,G2095,G2884,G9196,G10248,G16560)</f>
        <v>0</v>
      </c>
      <c r="H254" s="477">
        <f t="shared" si="283"/>
        <v>0</v>
      </c>
      <c r="I254" s="142">
        <f t="shared" si="241"/>
        <v>0</v>
      </c>
      <c r="J254" s="142">
        <f t="shared" si="277"/>
        <v>0</v>
      </c>
      <c r="K254" s="477">
        <f t="shared" si="277"/>
        <v>0</v>
      </c>
      <c r="L254" s="142">
        <f t="shared" si="242"/>
        <v>0</v>
      </c>
      <c r="M254" s="142">
        <f t="shared" ref="M254:N254" si="284">SUM(M517,M2095,M2884,M9196,M10248,M16560)</f>
        <v>0</v>
      </c>
      <c r="N254" s="477">
        <f t="shared" si="284"/>
        <v>0</v>
      </c>
    </row>
    <row r="255" spans="1:14" customFormat="1" ht="27.75" hidden="1" customHeight="1" thickTop="1" thickBot="1" x14ac:dyDescent="0.3">
      <c r="A255" s="1" t="s">
        <v>0</v>
      </c>
      <c r="B255" s="4" t="s">
        <v>222</v>
      </c>
      <c r="C255" s="9">
        <f t="shared" si="165"/>
        <v>0</v>
      </c>
      <c r="D255" s="9">
        <f t="shared" si="259"/>
        <v>0</v>
      </c>
      <c r="E255" s="9">
        <f t="shared" si="259"/>
        <v>0</v>
      </c>
      <c r="F255" s="9">
        <f t="shared" si="239"/>
        <v>0</v>
      </c>
      <c r="G255" s="9">
        <f t="shared" ref="G255:H255" si="285">SUM(G518,G2096,G2885,G9197,G10249,G16561)</f>
        <v>0</v>
      </c>
      <c r="H255" s="467">
        <f t="shared" si="285"/>
        <v>0</v>
      </c>
      <c r="I255" s="9">
        <f t="shared" si="241"/>
        <v>0</v>
      </c>
      <c r="J255" s="9">
        <f t="shared" si="277"/>
        <v>0</v>
      </c>
      <c r="K255" s="467">
        <f t="shared" si="277"/>
        <v>0</v>
      </c>
      <c r="L255" s="9">
        <f t="shared" si="242"/>
        <v>0</v>
      </c>
      <c r="M255" s="9">
        <f t="shared" ref="M255:N255" si="286">SUM(M518,M2096,M2885,M9197,M10249,M16561)</f>
        <v>0</v>
      </c>
      <c r="N255" s="467">
        <f t="shared" si="286"/>
        <v>0</v>
      </c>
    </row>
    <row r="256" spans="1:14" customFormat="1" ht="57.75" hidden="1" customHeight="1" thickTop="1" thickBot="1" x14ac:dyDescent="0.3">
      <c r="A256" s="133" t="s">
        <v>0</v>
      </c>
      <c r="B256" s="134" t="s">
        <v>217</v>
      </c>
      <c r="C256" s="135">
        <f t="shared" si="165"/>
        <v>0</v>
      </c>
      <c r="D256" s="135">
        <f t="shared" si="259"/>
        <v>0</v>
      </c>
      <c r="E256" s="135">
        <f t="shared" si="259"/>
        <v>0</v>
      </c>
      <c r="F256" s="9">
        <f t="shared" si="239"/>
        <v>0</v>
      </c>
      <c r="G256" s="9">
        <f t="shared" ref="G256:H256" si="287">SUM(G519,G2097,G2886,G9198,G10250,G16562)</f>
        <v>0</v>
      </c>
      <c r="H256" s="467">
        <f t="shared" si="287"/>
        <v>0</v>
      </c>
      <c r="I256" s="9">
        <f t="shared" si="241"/>
        <v>0</v>
      </c>
      <c r="J256" s="9">
        <f t="shared" si="277"/>
        <v>0</v>
      </c>
      <c r="K256" s="467">
        <f t="shared" si="277"/>
        <v>0</v>
      </c>
      <c r="L256" s="9">
        <f t="shared" si="242"/>
        <v>0</v>
      </c>
      <c r="M256" s="9">
        <f t="shared" ref="M256:N256" si="288">SUM(M519,M2097,M2886,M9198,M10250,M16562)</f>
        <v>0</v>
      </c>
      <c r="N256" s="467">
        <f t="shared" si="288"/>
        <v>0</v>
      </c>
    </row>
    <row r="257" spans="1:14" customFormat="1" ht="0.75" customHeight="1" x14ac:dyDescent="0.25">
      <c r="A257" s="151" t="s">
        <v>0</v>
      </c>
      <c r="B257" s="157" t="s">
        <v>223</v>
      </c>
      <c r="C257" s="155">
        <f t="shared" si="165"/>
        <v>6.08</v>
      </c>
      <c r="D257" s="155">
        <f t="shared" si="259"/>
        <v>6.08</v>
      </c>
      <c r="E257" s="155">
        <f t="shared" si="259"/>
        <v>0</v>
      </c>
      <c r="F257" s="161">
        <f t="shared" si="239"/>
        <v>0</v>
      </c>
      <c r="G257" s="161">
        <f t="shared" ref="G257:H257" si="289">SUM(G520,G2098,G2887,G9199,G10251,G16563)</f>
        <v>0</v>
      </c>
      <c r="H257" s="530">
        <f t="shared" si="289"/>
        <v>0</v>
      </c>
      <c r="I257" s="161">
        <f t="shared" si="241"/>
        <v>0</v>
      </c>
      <c r="J257" s="161">
        <f t="shared" si="277"/>
        <v>0</v>
      </c>
      <c r="K257" s="530">
        <f t="shared" si="277"/>
        <v>0</v>
      </c>
      <c r="L257" s="161">
        <f t="shared" si="242"/>
        <v>0</v>
      </c>
      <c r="M257" s="161">
        <f t="shared" ref="M257:N257" si="290">SUM(M520,M2098,M2887,M9199,M10251,M16563)</f>
        <v>0</v>
      </c>
      <c r="N257" s="530">
        <f t="shared" si="290"/>
        <v>0</v>
      </c>
    </row>
    <row r="258" spans="1:14" customFormat="1" ht="28.5" hidden="1" customHeight="1" thickBot="1" x14ac:dyDescent="0.3">
      <c r="A258" s="140" t="s">
        <v>0</v>
      </c>
      <c r="B258" s="149" t="s">
        <v>224</v>
      </c>
      <c r="C258" s="142">
        <f t="shared" si="165"/>
        <v>0</v>
      </c>
      <c r="D258" s="142">
        <f t="shared" si="259"/>
        <v>0</v>
      </c>
      <c r="E258" s="142">
        <f t="shared" si="259"/>
        <v>0</v>
      </c>
      <c r="F258" s="142">
        <f t="shared" si="239"/>
        <v>0</v>
      </c>
      <c r="G258" s="142">
        <v>0</v>
      </c>
      <c r="H258" s="477">
        <f t="shared" ref="H258" si="291">SUM(H521,H2099,H2888,H9200,H10252,H16564)</f>
        <v>0</v>
      </c>
      <c r="I258" s="142">
        <f t="shared" si="241"/>
        <v>0</v>
      </c>
      <c r="J258" s="142">
        <v>0</v>
      </c>
      <c r="K258" s="477">
        <f t="shared" si="277"/>
        <v>0</v>
      </c>
      <c r="L258" s="142">
        <f t="shared" si="242"/>
        <v>0</v>
      </c>
      <c r="M258" s="142">
        <v>0</v>
      </c>
      <c r="N258" s="477">
        <f t="shared" ref="N258" si="292">SUM(N521,N2099,N2888,N9200,N10252,N16564)</f>
        <v>0</v>
      </c>
    </row>
    <row r="259" spans="1:14" customFormat="1" ht="23.25" hidden="1" customHeight="1" thickTop="1" thickBot="1" x14ac:dyDescent="0.3">
      <c r="A259" s="1" t="s">
        <v>0</v>
      </c>
      <c r="B259" s="4" t="s">
        <v>225</v>
      </c>
      <c r="C259" s="9">
        <f t="shared" ref="C259:C322" si="293">SUM(D259:E259)</f>
        <v>0</v>
      </c>
      <c r="D259" s="9">
        <f t="shared" ref="D259:E265" si="294">SUM(D522,D2100,D2889,D9201,D10253,D16565)</f>
        <v>0</v>
      </c>
      <c r="E259" s="9">
        <f t="shared" si="294"/>
        <v>0</v>
      </c>
      <c r="F259" s="9">
        <f t="shared" si="239"/>
        <v>0</v>
      </c>
      <c r="G259" s="9">
        <f>SUM(G522,G2100,G2889,G9201,G10253,G16565)</f>
        <v>0</v>
      </c>
      <c r="H259" s="467">
        <f t="shared" ref="H259" si="295">SUM(H522,H2100,H2889,H9201,H10253,H16565)</f>
        <v>0</v>
      </c>
      <c r="I259" s="9">
        <f t="shared" si="241"/>
        <v>0</v>
      </c>
      <c r="J259" s="9">
        <f>SUM(J522,J2100,J2889,J9201,J10253,J16565)</f>
        <v>0</v>
      </c>
      <c r="K259" s="467">
        <f t="shared" si="277"/>
        <v>0</v>
      </c>
      <c r="L259" s="9">
        <f t="shared" si="242"/>
        <v>0</v>
      </c>
      <c r="M259" s="9">
        <f>SUM(M522,M2100,M2889,M9201,M10253,M16565)</f>
        <v>0</v>
      </c>
      <c r="N259" s="467">
        <f t="shared" ref="N259" si="296">SUM(N522,N2100,N2889,N9201,N10253,N16565)</f>
        <v>0</v>
      </c>
    </row>
    <row r="260" spans="1:14" customFormat="1" ht="39.75" hidden="1" customHeight="1" thickTop="1" thickBot="1" x14ac:dyDescent="0.3">
      <c r="A260" s="1" t="s">
        <v>0</v>
      </c>
      <c r="B260" s="4" t="s">
        <v>220</v>
      </c>
      <c r="C260" s="9">
        <f t="shared" si="293"/>
        <v>0</v>
      </c>
      <c r="D260" s="9">
        <f t="shared" si="294"/>
        <v>0</v>
      </c>
      <c r="E260" s="9">
        <f t="shared" si="294"/>
        <v>0</v>
      </c>
      <c r="F260" s="9">
        <f t="shared" si="239"/>
        <v>0</v>
      </c>
      <c r="G260" s="9">
        <f>SUM(G523,G2101,G2890,G9202,G10254,G16566)</f>
        <v>0</v>
      </c>
      <c r="H260" s="467">
        <f t="shared" ref="H260" si="297">SUM(H523,H2101,H2890,H9202,H10254,H16566)</f>
        <v>0</v>
      </c>
      <c r="I260" s="9">
        <f t="shared" si="241"/>
        <v>0</v>
      </c>
      <c r="J260" s="9">
        <f>SUM(J523,J2101,J2890,J9202,J10254,J16566)</f>
        <v>0</v>
      </c>
      <c r="K260" s="467">
        <f t="shared" si="277"/>
        <v>0</v>
      </c>
      <c r="L260" s="9">
        <f t="shared" si="242"/>
        <v>0</v>
      </c>
      <c r="M260" s="9">
        <f>SUM(M523,M2101,M2890,M9202,M10254,M16566)</f>
        <v>0</v>
      </c>
      <c r="N260" s="467">
        <f t="shared" ref="N260" si="298">SUM(N523,N2101,N2890,N9202,N10254,N16566)</f>
        <v>0</v>
      </c>
    </row>
    <row r="261" spans="1:14" customFormat="1" ht="33" hidden="1" customHeight="1" thickTop="1" thickBot="1" x14ac:dyDescent="0.3">
      <c r="A261" s="1" t="s">
        <v>0</v>
      </c>
      <c r="B261" s="4" t="s">
        <v>214</v>
      </c>
      <c r="C261" s="9">
        <f t="shared" si="293"/>
        <v>0</v>
      </c>
      <c r="D261" s="9">
        <f t="shared" si="294"/>
        <v>0</v>
      </c>
      <c r="E261" s="9">
        <f t="shared" si="294"/>
        <v>0</v>
      </c>
      <c r="F261" s="9">
        <f t="shared" si="239"/>
        <v>0</v>
      </c>
      <c r="G261" s="9">
        <v>0</v>
      </c>
      <c r="H261" s="467">
        <f t="shared" ref="H261" si="299">SUM(H524,H2102,H2891,H9203,H10255,H16567)</f>
        <v>0</v>
      </c>
      <c r="I261" s="9">
        <f t="shared" si="241"/>
        <v>0</v>
      </c>
      <c r="J261" s="9">
        <v>0</v>
      </c>
      <c r="K261" s="467">
        <f t="shared" si="277"/>
        <v>0</v>
      </c>
      <c r="L261" s="9">
        <f t="shared" si="242"/>
        <v>0</v>
      </c>
      <c r="M261" s="9">
        <v>0</v>
      </c>
      <c r="N261" s="467">
        <f t="shared" ref="N261" si="300">SUM(N524,N2102,N2891,N9203,N10255,N16567)</f>
        <v>0</v>
      </c>
    </row>
    <row r="262" spans="1:14" customFormat="1" ht="23.25" hidden="1" customHeight="1" thickTop="1" thickBot="1" x14ac:dyDescent="0.3">
      <c r="A262" s="1" t="s">
        <v>0</v>
      </c>
      <c r="B262" s="4" t="s">
        <v>221</v>
      </c>
      <c r="C262" s="9">
        <f t="shared" si="293"/>
        <v>0</v>
      </c>
      <c r="D262" s="9">
        <f t="shared" si="294"/>
        <v>0</v>
      </c>
      <c r="E262" s="9">
        <f t="shared" si="294"/>
        <v>0</v>
      </c>
      <c r="F262" s="9">
        <f t="shared" si="239"/>
        <v>0</v>
      </c>
      <c r="G262" s="9">
        <f>SUM(G525,G2103,G2892,G9204,G10256,G16568)</f>
        <v>0</v>
      </c>
      <c r="H262" s="467">
        <f t="shared" ref="H262" si="301">SUM(H525,H2103,H2892,H9204,H10256,H16568)</f>
        <v>0</v>
      </c>
      <c r="I262" s="9">
        <f t="shared" si="241"/>
        <v>0</v>
      </c>
      <c r="J262" s="9">
        <f>SUM(J525,J2103,J2892,J9204,J10256,J16568)</f>
        <v>0</v>
      </c>
      <c r="K262" s="467">
        <f t="shared" si="277"/>
        <v>0</v>
      </c>
      <c r="L262" s="9">
        <f t="shared" si="242"/>
        <v>0</v>
      </c>
      <c r="M262" s="9">
        <f>SUM(M525,M2103,M2892,M9204,M10256,M16568)</f>
        <v>0</v>
      </c>
      <c r="N262" s="467">
        <f t="shared" ref="N262" si="302">SUM(N525,N2103,N2892,N9204,N10256,N16568)</f>
        <v>0</v>
      </c>
    </row>
    <row r="263" spans="1:14" customFormat="1" ht="35.25" hidden="1" customHeight="1" thickTop="1" thickBot="1" x14ac:dyDescent="0.3">
      <c r="A263" s="1" t="s">
        <v>0</v>
      </c>
      <c r="B263" s="4" t="s">
        <v>226</v>
      </c>
      <c r="C263" s="9">
        <f t="shared" si="293"/>
        <v>0</v>
      </c>
      <c r="D263" s="9">
        <f t="shared" si="294"/>
        <v>0</v>
      </c>
      <c r="E263" s="9">
        <f t="shared" si="294"/>
        <v>0</v>
      </c>
      <c r="F263" s="9">
        <f t="shared" si="239"/>
        <v>0</v>
      </c>
      <c r="G263" s="9">
        <f>SUM(G526,G2104,G2893,G9205,G10257,G16569)</f>
        <v>0</v>
      </c>
      <c r="H263" s="467">
        <f t="shared" ref="H263" si="303">SUM(H526,H2104,H2893,H9205,H10257,H16569)</f>
        <v>0</v>
      </c>
      <c r="I263" s="9">
        <f t="shared" si="241"/>
        <v>0</v>
      </c>
      <c r="J263" s="9">
        <f>SUM(J526,J2104,J2893,J9205,J10257,J16569)</f>
        <v>0</v>
      </c>
      <c r="K263" s="467">
        <f t="shared" si="277"/>
        <v>0</v>
      </c>
      <c r="L263" s="9">
        <f t="shared" si="242"/>
        <v>0</v>
      </c>
      <c r="M263" s="9">
        <f>SUM(M526,M2104,M2893,M9205,M10257,M16569)</f>
        <v>0</v>
      </c>
      <c r="N263" s="467">
        <f t="shared" ref="N263" si="304">SUM(N526,N2104,N2893,N9205,N10257,N16569)</f>
        <v>0</v>
      </c>
    </row>
    <row r="264" spans="1:14" customFormat="1" ht="9" hidden="1" customHeight="1" thickTop="1" thickBot="1" x14ac:dyDescent="0.3">
      <c r="A264" s="1" t="s">
        <v>0</v>
      </c>
      <c r="B264" s="4" t="s">
        <v>217</v>
      </c>
      <c r="C264" s="9">
        <f t="shared" si="293"/>
        <v>0</v>
      </c>
      <c r="D264" s="9">
        <f t="shared" si="294"/>
        <v>0</v>
      </c>
      <c r="E264" s="9">
        <f t="shared" si="294"/>
        <v>0</v>
      </c>
      <c r="F264" s="9">
        <f t="shared" si="239"/>
        <v>0</v>
      </c>
      <c r="G264" s="9">
        <f>SUM(G527,G2105,G2894,G9206,G10258,G16570)</f>
        <v>0</v>
      </c>
      <c r="H264" s="467">
        <f t="shared" ref="H264" si="305">SUM(H527,H2105,H2894,H9206,H10258,H16570)</f>
        <v>0</v>
      </c>
      <c r="I264" s="9">
        <f t="shared" si="241"/>
        <v>0</v>
      </c>
      <c r="J264" s="9">
        <f>SUM(J527,J2105,J2894,J9206,J10258,J16570)</f>
        <v>0</v>
      </c>
      <c r="K264" s="467">
        <f t="shared" si="277"/>
        <v>0</v>
      </c>
      <c r="L264" s="9">
        <f t="shared" si="242"/>
        <v>0</v>
      </c>
      <c r="M264" s="9">
        <f>SUM(M527,M2105,M2894,M9206,M10258,M16570)</f>
        <v>0</v>
      </c>
      <c r="N264" s="467">
        <f t="shared" ref="N264" si="306">SUM(N527,N2105,N2894,N9206,N10258,N16570)</f>
        <v>0</v>
      </c>
    </row>
    <row r="265" spans="1:14" customFormat="1" ht="8.25" hidden="1" customHeight="1" thickTop="1" x14ac:dyDescent="0.25">
      <c r="A265" s="133" t="s">
        <v>0</v>
      </c>
      <c r="B265" s="134" t="s">
        <v>223</v>
      </c>
      <c r="C265" s="135">
        <f t="shared" si="293"/>
        <v>0</v>
      </c>
      <c r="D265" s="135">
        <f t="shared" si="294"/>
        <v>0</v>
      </c>
      <c r="E265" s="135">
        <f t="shared" si="294"/>
        <v>0</v>
      </c>
      <c r="F265" s="135">
        <f t="shared" si="239"/>
        <v>0</v>
      </c>
      <c r="G265" s="135">
        <f>SUM(G528,G2106,G2895,G9207,G10259,G16571)</f>
        <v>0</v>
      </c>
      <c r="H265" s="476">
        <f t="shared" ref="H265" si="307">SUM(H528,H2106,H2895,H9207,H10259,H16571)</f>
        <v>0</v>
      </c>
      <c r="I265" s="135">
        <f t="shared" si="241"/>
        <v>0</v>
      </c>
      <c r="J265" s="135">
        <f>SUM(J528,J2106,J2895,J9207,J10259,J16571)</f>
        <v>0</v>
      </c>
      <c r="K265" s="476">
        <f t="shared" si="277"/>
        <v>0</v>
      </c>
      <c r="L265" s="135">
        <f t="shared" si="242"/>
        <v>0</v>
      </c>
      <c r="M265" s="135">
        <f>SUM(M528,M2106,M2895,M9207,M10259,M16571)</f>
        <v>0</v>
      </c>
      <c r="N265" s="476">
        <f t="shared" ref="N265" si="308">SUM(N528,N2106,N2895,N9207,N10259,N16571)</f>
        <v>0</v>
      </c>
    </row>
    <row r="266" spans="1:14" x14ac:dyDescent="0.2">
      <c r="A266" s="388" t="s">
        <v>227</v>
      </c>
      <c r="B266" s="389" t="s">
        <v>462</v>
      </c>
      <c r="C266" s="390">
        <f t="shared" si="293"/>
        <v>2333.04</v>
      </c>
      <c r="D266" s="390">
        <f>D267+D431+D512</f>
        <v>2333.04</v>
      </c>
      <c r="E266" s="390">
        <f t="shared" ref="D266:E281" si="309">SUM(E529,E792,E1055,E1318,E1581)</f>
        <v>0</v>
      </c>
      <c r="F266" s="390">
        <f t="shared" si="239"/>
        <v>4914.7000000000007</v>
      </c>
      <c r="G266" s="390">
        <f>G267+G431+G512</f>
        <v>4708.6000000000004</v>
      </c>
      <c r="H266" s="528">
        <f>H529+H1581</f>
        <v>206.1</v>
      </c>
      <c r="I266" s="390">
        <f t="shared" si="241"/>
        <v>5224.630000000001</v>
      </c>
      <c r="J266" s="390">
        <f>J529+J1581</f>
        <v>5018.5300000000007</v>
      </c>
      <c r="K266" s="528">
        <f>K529+K1581</f>
        <v>206.1</v>
      </c>
      <c r="L266" s="390">
        <f t="shared" si="242"/>
        <v>6148.44</v>
      </c>
      <c r="M266" s="390">
        <f>M529+M1581</f>
        <v>6148.44</v>
      </c>
      <c r="N266" s="528">
        <f>N529+N1581</f>
        <v>0</v>
      </c>
    </row>
    <row r="267" spans="1:14" x14ac:dyDescent="0.2">
      <c r="A267" s="388" t="s">
        <v>0</v>
      </c>
      <c r="B267" s="328" t="s">
        <v>8</v>
      </c>
      <c r="C267" s="329">
        <f t="shared" si="293"/>
        <v>2280.3399999999997</v>
      </c>
      <c r="D267" s="329">
        <f>D268+D279+D348+D398+D408</f>
        <v>2280.3399999999997</v>
      </c>
      <c r="E267" s="329">
        <f t="shared" si="309"/>
        <v>0</v>
      </c>
      <c r="F267" s="329">
        <f t="shared" si="239"/>
        <v>4270.8999999999996</v>
      </c>
      <c r="G267" s="329">
        <v>4270.8999999999996</v>
      </c>
      <c r="H267" s="446">
        <f>H357</f>
        <v>0</v>
      </c>
      <c r="I267" s="329">
        <f t="shared" si="241"/>
        <v>4770.7800000000007</v>
      </c>
      <c r="J267" s="329">
        <f>J530+J1582</f>
        <v>4770.7800000000007</v>
      </c>
      <c r="K267" s="446">
        <f>K357</f>
        <v>0</v>
      </c>
      <c r="L267" s="329">
        <f t="shared" si="242"/>
        <v>5640.64</v>
      </c>
      <c r="M267" s="329">
        <f>M530+M1582</f>
        <v>5640.64</v>
      </c>
      <c r="N267" s="446">
        <f>N357</f>
        <v>0</v>
      </c>
    </row>
    <row r="268" spans="1:14" x14ac:dyDescent="0.2">
      <c r="A268" s="388" t="s">
        <v>0</v>
      </c>
      <c r="B268" s="330" t="s">
        <v>9</v>
      </c>
      <c r="C268" s="329">
        <f t="shared" si="293"/>
        <v>1504.18</v>
      </c>
      <c r="D268" s="329">
        <f>D269</f>
        <v>1504.18</v>
      </c>
      <c r="E268" s="329">
        <f t="shared" si="309"/>
        <v>0</v>
      </c>
      <c r="F268" s="329">
        <f t="shared" si="239"/>
        <v>2986.9</v>
      </c>
      <c r="G268" s="329">
        <f>G269</f>
        <v>2986.9</v>
      </c>
      <c r="H268" s="446">
        <f t="shared" ref="H268:H331" si="310">SUM(H531,H794,H1057,H1320,H1583)</f>
        <v>0</v>
      </c>
      <c r="I268" s="329">
        <f t="shared" si="241"/>
        <v>3413.92</v>
      </c>
      <c r="J268" s="329">
        <f>J269</f>
        <v>3413.92</v>
      </c>
      <c r="K268" s="446">
        <f t="shared" ref="K268:K331" si="311">SUM(K531,K794,K1057,K1320,K1583)</f>
        <v>0</v>
      </c>
      <c r="L268" s="329">
        <f t="shared" si="242"/>
        <v>4031</v>
      </c>
      <c r="M268" s="329">
        <f>M269</f>
        <v>4031</v>
      </c>
      <c r="N268" s="446">
        <f t="shared" ref="N268:N331" si="312">SUM(N531,N794,N1057,N1320,N1583)</f>
        <v>0</v>
      </c>
    </row>
    <row r="269" spans="1:14" x14ac:dyDescent="0.2">
      <c r="A269" s="388" t="s">
        <v>0</v>
      </c>
      <c r="B269" s="391" t="s">
        <v>10</v>
      </c>
      <c r="C269" s="329">
        <f t="shared" si="293"/>
        <v>1504.18</v>
      </c>
      <c r="D269" s="329">
        <f>D270</f>
        <v>1504.18</v>
      </c>
      <c r="E269" s="329">
        <f t="shared" si="309"/>
        <v>0</v>
      </c>
      <c r="F269" s="392">
        <f t="shared" si="239"/>
        <v>2986.9</v>
      </c>
      <c r="G269" s="392">
        <f>G270</f>
        <v>2986.9</v>
      </c>
      <c r="H269" s="529">
        <f t="shared" si="310"/>
        <v>0</v>
      </c>
      <c r="I269" s="392">
        <f t="shared" si="241"/>
        <v>3413.92</v>
      </c>
      <c r="J269" s="392">
        <f>J270</f>
        <v>3413.92</v>
      </c>
      <c r="K269" s="529">
        <f t="shared" si="311"/>
        <v>0</v>
      </c>
      <c r="L269" s="392">
        <f t="shared" si="242"/>
        <v>4031</v>
      </c>
      <c r="M269" s="392">
        <f>M270</f>
        <v>4031</v>
      </c>
      <c r="N269" s="529">
        <f t="shared" si="312"/>
        <v>0</v>
      </c>
    </row>
    <row r="270" spans="1:14" ht="22.5" x14ac:dyDescent="0.2">
      <c r="A270" s="388" t="s">
        <v>0</v>
      </c>
      <c r="B270" s="393" t="s">
        <v>11</v>
      </c>
      <c r="C270" s="329">
        <f t="shared" si="293"/>
        <v>1504.18</v>
      </c>
      <c r="D270" s="329">
        <f>D271</f>
        <v>1504.18</v>
      </c>
      <c r="E270" s="329">
        <f t="shared" si="309"/>
        <v>0</v>
      </c>
      <c r="F270" s="392">
        <f t="shared" si="239"/>
        <v>2986.9</v>
      </c>
      <c r="G270" s="392">
        <f>G271</f>
        <v>2986.9</v>
      </c>
      <c r="H270" s="529">
        <f t="shared" si="310"/>
        <v>0</v>
      </c>
      <c r="I270" s="392">
        <f t="shared" si="241"/>
        <v>3413.92</v>
      </c>
      <c r="J270" s="392">
        <f>J271</f>
        <v>3413.92</v>
      </c>
      <c r="K270" s="529">
        <f t="shared" si="311"/>
        <v>0</v>
      </c>
      <c r="L270" s="392">
        <f t="shared" si="242"/>
        <v>4031</v>
      </c>
      <c r="M270" s="392">
        <f>M271</f>
        <v>4031</v>
      </c>
      <c r="N270" s="529">
        <f t="shared" si="312"/>
        <v>0</v>
      </c>
    </row>
    <row r="271" spans="1:14" ht="21.75" customHeight="1" x14ac:dyDescent="0.2">
      <c r="A271" s="388" t="s">
        <v>0</v>
      </c>
      <c r="B271" s="394" t="s">
        <v>12</v>
      </c>
      <c r="C271" s="329">
        <f t="shared" si="293"/>
        <v>1504.18</v>
      </c>
      <c r="D271" s="329">
        <f>D534</f>
        <v>1504.18</v>
      </c>
      <c r="E271" s="329">
        <f t="shared" si="309"/>
        <v>0</v>
      </c>
      <c r="F271" s="392">
        <f t="shared" si="239"/>
        <v>2986.9</v>
      </c>
      <c r="G271" s="392">
        <v>2986.9</v>
      </c>
      <c r="H271" s="529">
        <f t="shared" si="310"/>
        <v>0</v>
      </c>
      <c r="I271" s="392">
        <f t="shared" si="241"/>
        <v>3413.92</v>
      </c>
      <c r="J271" s="392">
        <f>J534</f>
        <v>3413.92</v>
      </c>
      <c r="K271" s="529">
        <f t="shared" si="311"/>
        <v>0</v>
      </c>
      <c r="L271" s="392">
        <f t="shared" si="242"/>
        <v>4031</v>
      </c>
      <c r="M271" s="392">
        <f>M534</f>
        <v>4031</v>
      </c>
      <c r="N271" s="529">
        <f t="shared" si="312"/>
        <v>0</v>
      </c>
    </row>
    <row r="272" spans="1:14" customFormat="1" ht="0.75" hidden="1" customHeight="1" thickBot="1" x14ac:dyDescent="0.3">
      <c r="A272" s="140" t="s">
        <v>0</v>
      </c>
      <c r="B272" s="141" t="s">
        <v>13</v>
      </c>
      <c r="C272" s="142">
        <f t="shared" si="293"/>
        <v>0</v>
      </c>
      <c r="D272" s="142">
        <f t="shared" si="309"/>
        <v>0</v>
      </c>
      <c r="E272" s="142">
        <f t="shared" si="309"/>
        <v>0</v>
      </c>
      <c r="F272" s="142">
        <f t="shared" si="239"/>
        <v>0</v>
      </c>
      <c r="G272" s="142">
        <f t="shared" ref="G272:G278" si="313">SUM(G535,G798,G1061,G1324,G1587)</f>
        <v>0</v>
      </c>
      <c r="H272" s="477">
        <f t="shared" si="310"/>
        <v>0</v>
      </c>
      <c r="I272" s="142">
        <f t="shared" si="241"/>
        <v>0</v>
      </c>
      <c r="J272" s="142">
        <f t="shared" ref="J272:J278" si="314">SUM(J535,J798,J1061,J1324,J1587)</f>
        <v>0</v>
      </c>
      <c r="K272" s="477">
        <f t="shared" si="311"/>
        <v>0</v>
      </c>
      <c r="L272" s="142">
        <f t="shared" si="242"/>
        <v>0</v>
      </c>
      <c r="M272" s="142">
        <f t="shared" ref="M272:M278" si="315">SUM(M535,M798,M1061,M1324,M1587)</f>
        <v>0</v>
      </c>
      <c r="N272" s="477">
        <f t="shared" si="312"/>
        <v>0</v>
      </c>
    </row>
    <row r="273" spans="1:14" customFormat="1" ht="15.75" hidden="1" customHeight="1" thickBot="1" x14ac:dyDescent="0.3">
      <c r="A273" s="1" t="s">
        <v>0</v>
      </c>
      <c r="B273" s="6" t="s">
        <v>14</v>
      </c>
      <c r="C273" s="9">
        <f t="shared" si="293"/>
        <v>0</v>
      </c>
      <c r="D273" s="9">
        <f t="shared" si="309"/>
        <v>0</v>
      </c>
      <c r="E273" s="9">
        <f t="shared" si="309"/>
        <v>0</v>
      </c>
      <c r="F273" s="9">
        <f t="shared" si="239"/>
        <v>0</v>
      </c>
      <c r="G273" s="9">
        <f t="shared" si="313"/>
        <v>0</v>
      </c>
      <c r="H273" s="467">
        <f t="shared" si="310"/>
        <v>0</v>
      </c>
      <c r="I273" s="9">
        <f t="shared" si="241"/>
        <v>0</v>
      </c>
      <c r="J273" s="9">
        <f t="shared" si="314"/>
        <v>0</v>
      </c>
      <c r="K273" s="467">
        <f t="shared" si="311"/>
        <v>0</v>
      </c>
      <c r="L273" s="9">
        <f t="shared" si="242"/>
        <v>0</v>
      </c>
      <c r="M273" s="9">
        <f t="shared" si="315"/>
        <v>0</v>
      </c>
      <c r="N273" s="467">
        <f t="shared" si="312"/>
        <v>0</v>
      </c>
    </row>
    <row r="274" spans="1:14" customFormat="1" ht="15.75" hidden="1" customHeight="1" thickBot="1" x14ac:dyDescent="0.3">
      <c r="A274" s="1" t="s">
        <v>0</v>
      </c>
      <c r="B274" s="6" t="s">
        <v>15</v>
      </c>
      <c r="C274" s="9">
        <f t="shared" si="293"/>
        <v>0</v>
      </c>
      <c r="D274" s="9">
        <f t="shared" si="309"/>
        <v>0</v>
      </c>
      <c r="E274" s="9">
        <f t="shared" si="309"/>
        <v>0</v>
      </c>
      <c r="F274" s="9">
        <f t="shared" si="239"/>
        <v>0</v>
      </c>
      <c r="G274" s="9">
        <f t="shared" si="313"/>
        <v>0</v>
      </c>
      <c r="H274" s="467">
        <f t="shared" si="310"/>
        <v>0</v>
      </c>
      <c r="I274" s="9">
        <f t="shared" si="241"/>
        <v>0</v>
      </c>
      <c r="J274" s="9">
        <f t="shared" si="314"/>
        <v>0</v>
      </c>
      <c r="K274" s="467">
        <f t="shared" si="311"/>
        <v>0</v>
      </c>
      <c r="L274" s="9">
        <f t="shared" si="242"/>
        <v>0</v>
      </c>
      <c r="M274" s="9">
        <f t="shared" si="315"/>
        <v>0</v>
      </c>
      <c r="N274" s="467">
        <f t="shared" si="312"/>
        <v>0</v>
      </c>
    </row>
    <row r="275" spans="1:14" customFormat="1" ht="15.75" hidden="1" customHeight="1" thickBot="1" x14ac:dyDescent="0.3">
      <c r="A275" s="1" t="s">
        <v>0</v>
      </c>
      <c r="B275" s="6" t="s">
        <v>16</v>
      </c>
      <c r="C275" s="9">
        <f t="shared" si="293"/>
        <v>0</v>
      </c>
      <c r="D275" s="9">
        <f t="shared" si="309"/>
        <v>0</v>
      </c>
      <c r="E275" s="9">
        <f t="shared" si="309"/>
        <v>0</v>
      </c>
      <c r="F275" s="9">
        <f t="shared" si="239"/>
        <v>0</v>
      </c>
      <c r="G275" s="9">
        <f t="shared" si="313"/>
        <v>0</v>
      </c>
      <c r="H275" s="467">
        <f t="shared" si="310"/>
        <v>0</v>
      </c>
      <c r="I275" s="9">
        <f t="shared" si="241"/>
        <v>0</v>
      </c>
      <c r="J275" s="9">
        <f t="shared" si="314"/>
        <v>0</v>
      </c>
      <c r="K275" s="467">
        <f t="shared" si="311"/>
        <v>0</v>
      </c>
      <c r="L275" s="9">
        <f t="shared" si="242"/>
        <v>0</v>
      </c>
      <c r="M275" s="9">
        <f t="shared" si="315"/>
        <v>0</v>
      </c>
      <c r="N275" s="467">
        <f t="shared" si="312"/>
        <v>0</v>
      </c>
    </row>
    <row r="276" spans="1:14" customFormat="1" ht="15.75" hidden="1" customHeight="1" thickBot="1" x14ac:dyDescent="0.3">
      <c r="A276" s="1" t="s">
        <v>0</v>
      </c>
      <c r="B276" s="6" t="s">
        <v>17</v>
      </c>
      <c r="C276" s="9">
        <f t="shared" si="293"/>
        <v>0</v>
      </c>
      <c r="D276" s="9">
        <f t="shared" si="309"/>
        <v>0</v>
      </c>
      <c r="E276" s="9">
        <f t="shared" si="309"/>
        <v>0</v>
      </c>
      <c r="F276" s="9">
        <f t="shared" si="239"/>
        <v>0</v>
      </c>
      <c r="G276" s="9">
        <f t="shared" si="313"/>
        <v>0</v>
      </c>
      <c r="H276" s="467">
        <f t="shared" si="310"/>
        <v>0</v>
      </c>
      <c r="I276" s="9">
        <f t="shared" si="241"/>
        <v>0</v>
      </c>
      <c r="J276" s="9">
        <f t="shared" si="314"/>
        <v>0</v>
      </c>
      <c r="K276" s="467">
        <f t="shared" si="311"/>
        <v>0</v>
      </c>
      <c r="L276" s="9">
        <f t="shared" si="242"/>
        <v>0</v>
      </c>
      <c r="M276" s="9">
        <f t="shared" si="315"/>
        <v>0</v>
      </c>
      <c r="N276" s="467">
        <f t="shared" si="312"/>
        <v>0</v>
      </c>
    </row>
    <row r="277" spans="1:14" customFormat="1" ht="30.75" hidden="1" customHeight="1" thickBot="1" x14ac:dyDescent="0.3">
      <c r="A277" s="1" t="s">
        <v>0</v>
      </c>
      <c r="B277" s="5" t="s">
        <v>18</v>
      </c>
      <c r="C277" s="9">
        <f t="shared" si="293"/>
        <v>0</v>
      </c>
      <c r="D277" s="9">
        <f t="shared" si="309"/>
        <v>0</v>
      </c>
      <c r="E277" s="9">
        <f t="shared" si="309"/>
        <v>0</v>
      </c>
      <c r="F277" s="9">
        <f t="shared" si="239"/>
        <v>0</v>
      </c>
      <c r="G277" s="9">
        <f t="shared" si="313"/>
        <v>0</v>
      </c>
      <c r="H277" s="467">
        <f t="shared" si="310"/>
        <v>0</v>
      </c>
      <c r="I277" s="9">
        <f t="shared" si="241"/>
        <v>0</v>
      </c>
      <c r="J277" s="9">
        <f t="shared" si="314"/>
        <v>0</v>
      </c>
      <c r="K277" s="467">
        <f t="shared" si="311"/>
        <v>0</v>
      </c>
      <c r="L277" s="9">
        <f t="shared" si="242"/>
        <v>0</v>
      </c>
      <c r="M277" s="9">
        <f t="shared" si="315"/>
        <v>0</v>
      </c>
      <c r="N277" s="467">
        <f t="shared" si="312"/>
        <v>0</v>
      </c>
    </row>
    <row r="278" spans="1:14" customFormat="1" ht="0.75" hidden="1" customHeight="1" thickTop="1" x14ac:dyDescent="0.25">
      <c r="A278" s="133" t="s">
        <v>0</v>
      </c>
      <c r="B278" s="134" t="s">
        <v>19</v>
      </c>
      <c r="C278" s="135">
        <f t="shared" si="293"/>
        <v>0</v>
      </c>
      <c r="D278" s="135">
        <f t="shared" si="309"/>
        <v>0</v>
      </c>
      <c r="E278" s="135">
        <f t="shared" si="309"/>
        <v>0</v>
      </c>
      <c r="F278" s="135">
        <f t="shared" si="239"/>
        <v>0</v>
      </c>
      <c r="G278" s="135">
        <f t="shared" si="313"/>
        <v>0</v>
      </c>
      <c r="H278" s="476">
        <f t="shared" si="310"/>
        <v>0</v>
      </c>
      <c r="I278" s="135">
        <f t="shared" si="241"/>
        <v>0</v>
      </c>
      <c r="J278" s="135">
        <f t="shared" si="314"/>
        <v>0</v>
      </c>
      <c r="K278" s="476">
        <f t="shared" si="311"/>
        <v>0</v>
      </c>
      <c r="L278" s="135">
        <f t="shared" si="242"/>
        <v>0</v>
      </c>
      <c r="M278" s="135">
        <f t="shared" si="315"/>
        <v>0</v>
      </c>
      <c r="N278" s="476">
        <f t="shared" si="312"/>
        <v>0</v>
      </c>
    </row>
    <row r="279" spans="1:14" x14ac:dyDescent="0.2">
      <c r="A279" s="388" t="s">
        <v>0</v>
      </c>
      <c r="B279" s="330" t="s">
        <v>20</v>
      </c>
      <c r="C279" s="329">
        <f t="shared" si="293"/>
        <v>662.95999999999992</v>
      </c>
      <c r="D279" s="329">
        <f>D542</f>
        <v>662.95999999999992</v>
      </c>
      <c r="E279" s="329">
        <f t="shared" si="309"/>
        <v>0</v>
      </c>
      <c r="F279" s="329">
        <f t="shared" si="239"/>
        <v>992.8</v>
      </c>
      <c r="G279" s="329">
        <v>992.8</v>
      </c>
      <c r="H279" s="446">
        <f t="shared" si="310"/>
        <v>0</v>
      </c>
      <c r="I279" s="329">
        <f t="shared" si="241"/>
        <v>1175.5700000000002</v>
      </c>
      <c r="J279" s="329">
        <f>J542+J1594</f>
        <v>1175.5700000000002</v>
      </c>
      <c r="K279" s="446">
        <f t="shared" si="311"/>
        <v>0</v>
      </c>
      <c r="L279" s="329">
        <f t="shared" si="242"/>
        <v>1425.4499999999998</v>
      </c>
      <c r="M279" s="329">
        <f>M542+M1594</f>
        <v>1425.4499999999998</v>
      </c>
      <c r="N279" s="446">
        <f t="shared" si="312"/>
        <v>0</v>
      </c>
    </row>
    <row r="280" spans="1:14" ht="32.25" customHeight="1" x14ac:dyDescent="0.2">
      <c r="A280" s="388" t="s">
        <v>0</v>
      </c>
      <c r="B280" s="391" t="s">
        <v>21</v>
      </c>
      <c r="C280" s="329">
        <f t="shared" si="293"/>
        <v>595.56999999999994</v>
      </c>
      <c r="D280" s="329">
        <f t="shared" si="309"/>
        <v>595.56999999999994</v>
      </c>
      <c r="E280" s="329">
        <f t="shared" si="309"/>
        <v>0</v>
      </c>
      <c r="F280" s="392">
        <f t="shared" si="239"/>
        <v>577.20000000000005</v>
      </c>
      <c r="G280" s="392">
        <f>G543</f>
        <v>577.20000000000005</v>
      </c>
      <c r="H280" s="529">
        <f t="shared" si="310"/>
        <v>0</v>
      </c>
      <c r="I280" s="392">
        <f t="shared" si="241"/>
        <v>636.29999999999995</v>
      </c>
      <c r="J280" s="392">
        <f>J543</f>
        <v>636.29999999999995</v>
      </c>
      <c r="K280" s="529">
        <f t="shared" si="311"/>
        <v>0</v>
      </c>
      <c r="L280" s="392">
        <f t="shared" si="242"/>
        <v>774.1</v>
      </c>
      <c r="M280" s="392">
        <f>M543</f>
        <v>774.1</v>
      </c>
      <c r="N280" s="529">
        <f t="shared" si="312"/>
        <v>0</v>
      </c>
    </row>
    <row r="281" spans="1:14" x14ac:dyDescent="0.2">
      <c r="A281" s="388" t="s">
        <v>0</v>
      </c>
      <c r="B281" s="391" t="s">
        <v>22</v>
      </c>
      <c r="C281" s="329">
        <f t="shared" si="293"/>
        <v>35.700000000000003</v>
      </c>
      <c r="D281" s="329">
        <f t="shared" si="309"/>
        <v>35.700000000000003</v>
      </c>
      <c r="E281" s="329">
        <f t="shared" si="309"/>
        <v>0</v>
      </c>
      <c r="F281" s="392">
        <f t="shared" si="239"/>
        <v>4.5</v>
      </c>
      <c r="G281" s="392">
        <f>G282+G283</f>
        <v>4.5</v>
      </c>
      <c r="H281" s="529">
        <f t="shared" si="310"/>
        <v>0</v>
      </c>
      <c r="I281" s="392">
        <f t="shared" si="241"/>
        <v>11</v>
      </c>
      <c r="J281" s="392">
        <f>J282+J283</f>
        <v>11</v>
      </c>
      <c r="K281" s="529">
        <f t="shared" si="311"/>
        <v>0</v>
      </c>
      <c r="L281" s="392">
        <f t="shared" si="242"/>
        <v>11</v>
      </c>
      <c r="M281" s="392">
        <f>M282+M283</f>
        <v>11</v>
      </c>
      <c r="N281" s="529">
        <f t="shared" si="312"/>
        <v>0</v>
      </c>
    </row>
    <row r="282" spans="1:14" x14ac:dyDescent="0.2">
      <c r="A282" s="388" t="s">
        <v>0</v>
      </c>
      <c r="B282" s="393" t="s">
        <v>23</v>
      </c>
      <c r="C282" s="329">
        <f t="shared" si="293"/>
        <v>16.100000000000001</v>
      </c>
      <c r="D282" s="329">
        <f t="shared" ref="D282:E297" si="316">SUM(D545,D808,D1071,D1334,D1597)</f>
        <v>16.100000000000001</v>
      </c>
      <c r="E282" s="329">
        <f t="shared" si="316"/>
        <v>0</v>
      </c>
      <c r="F282" s="392">
        <f t="shared" si="239"/>
        <v>4.3</v>
      </c>
      <c r="G282" s="392">
        <f>G545</f>
        <v>4.3</v>
      </c>
      <c r="H282" s="529">
        <f t="shared" si="310"/>
        <v>0</v>
      </c>
      <c r="I282" s="392">
        <f t="shared" si="241"/>
        <v>11</v>
      </c>
      <c r="J282" s="392">
        <f>J545</f>
        <v>11</v>
      </c>
      <c r="K282" s="529">
        <f t="shared" si="311"/>
        <v>0</v>
      </c>
      <c r="L282" s="392">
        <f t="shared" si="242"/>
        <v>11</v>
      </c>
      <c r="M282" s="392">
        <f>M545</f>
        <v>11</v>
      </c>
      <c r="N282" s="529">
        <f t="shared" si="312"/>
        <v>0</v>
      </c>
    </row>
    <row r="283" spans="1:14" ht="26.25" customHeight="1" x14ac:dyDescent="0.2">
      <c r="A283" s="388" t="s">
        <v>0</v>
      </c>
      <c r="B283" s="393" t="s">
        <v>24</v>
      </c>
      <c r="C283" s="329">
        <f t="shared" si="293"/>
        <v>19.600000000000001</v>
      </c>
      <c r="D283" s="329">
        <f t="shared" si="316"/>
        <v>19.600000000000001</v>
      </c>
      <c r="E283" s="329">
        <f t="shared" si="316"/>
        <v>0</v>
      </c>
      <c r="F283" s="329">
        <f t="shared" si="239"/>
        <v>0.2</v>
      </c>
      <c r="G283" s="329">
        <f>G546</f>
        <v>0.2</v>
      </c>
      <c r="H283" s="446">
        <f t="shared" si="310"/>
        <v>0</v>
      </c>
      <c r="I283" s="329">
        <f t="shared" si="241"/>
        <v>0</v>
      </c>
      <c r="J283" s="329">
        <f>J546</f>
        <v>0</v>
      </c>
      <c r="K283" s="446">
        <f t="shared" si="311"/>
        <v>0</v>
      </c>
      <c r="L283" s="329">
        <f t="shared" si="242"/>
        <v>0</v>
      </c>
      <c r="M283" s="329">
        <f>M546</f>
        <v>0</v>
      </c>
      <c r="N283" s="446">
        <f t="shared" si="312"/>
        <v>0</v>
      </c>
    </row>
    <row r="284" spans="1:14" x14ac:dyDescent="0.2">
      <c r="A284" s="388" t="s">
        <v>0</v>
      </c>
      <c r="B284" s="391" t="s">
        <v>25</v>
      </c>
      <c r="C284" s="329">
        <f t="shared" si="293"/>
        <v>251.23000000000002</v>
      </c>
      <c r="D284" s="329">
        <f t="shared" si="316"/>
        <v>251.23000000000002</v>
      </c>
      <c r="E284" s="329">
        <f t="shared" si="316"/>
        <v>0</v>
      </c>
      <c r="F284" s="392">
        <f t="shared" si="239"/>
        <v>144.1</v>
      </c>
      <c r="G284" s="392">
        <v>144.1</v>
      </c>
      <c r="H284" s="529">
        <f t="shared" si="310"/>
        <v>0</v>
      </c>
      <c r="I284" s="392">
        <f t="shared" si="241"/>
        <v>153.42000000000002</v>
      </c>
      <c r="J284" s="392">
        <f>J285+J287+J288+J300+J304+J305+J307+J308+J309+J310</f>
        <v>153.42000000000002</v>
      </c>
      <c r="K284" s="529">
        <f t="shared" si="311"/>
        <v>0</v>
      </c>
      <c r="L284" s="392">
        <f t="shared" si="242"/>
        <v>0</v>
      </c>
      <c r="M284" s="392">
        <v>0</v>
      </c>
      <c r="N284" s="529">
        <f t="shared" si="312"/>
        <v>0</v>
      </c>
    </row>
    <row r="285" spans="1:14" ht="83.25" customHeight="1" x14ac:dyDescent="0.2">
      <c r="A285" s="388" t="s">
        <v>0</v>
      </c>
      <c r="B285" s="393" t="s">
        <v>26</v>
      </c>
      <c r="C285" s="329">
        <f t="shared" si="293"/>
        <v>17.599999999999998</v>
      </c>
      <c r="D285" s="329">
        <f t="shared" si="316"/>
        <v>17.599999999999998</v>
      </c>
      <c r="E285" s="329">
        <f t="shared" si="316"/>
        <v>0</v>
      </c>
      <c r="F285" s="392">
        <f t="shared" si="239"/>
        <v>9.4</v>
      </c>
      <c r="G285" s="392">
        <f>G548</f>
        <v>9.4</v>
      </c>
      <c r="H285" s="529">
        <f t="shared" si="310"/>
        <v>0</v>
      </c>
      <c r="I285" s="392">
        <f t="shared" si="241"/>
        <v>16.399999999999999</v>
      </c>
      <c r="J285" s="392">
        <f>J548</f>
        <v>16.399999999999999</v>
      </c>
      <c r="K285" s="529">
        <f t="shared" si="311"/>
        <v>0</v>
      </c>
      <c r="L285" s="392">
        <f t="shared" si="242"/>
        <v>16.399999999999999</v>
      </c>
      <c r="M285" s="392">
        <f>M548</f>
        <v>16.399999999999999</v>
      </c>
      <c r="N285" s="529">
        <f t="shared" si="312"/>
        <v>0</v>
      </c>
    </row>
    <row r="286" spans="1:14" ht="36" hidden="1" customHeight="1" x14ac:dyDescent="0.2">
      <c r="A286" s="388" t="s">
        <v>0</v>
      </c>
      <c r="B286" s="393" t="s">
        <v>27</v>
      </c>
      <c r="C286" s="329">
        <f t="shared" si="293"/>
        <v>0</v>
      </c>
      <c r="D286" s="329">
        <f t="shared" si="316"/>
        <v>0</v>
      </c>
      <c r="E286" s="329">
        <f t="shared" si="316"/>
        <v>0</v>
      </c>
      <c r="F286" s="392">
        <f t="shared" si="239"/>
        <v>0</v>
      </c>
      <c r="G286" s="392">
        <f>SUM(G549,G812,G1075,G1338,G1601)</f>
        <v>0</v>
      </c>
      <c r="H286" s="529">
        <f t="shared" si="310"/>
        <v>0</v>
      </c>
      <c r="I286" s="392">
        <f t="shared" si="241"/>
        <v>0</v>
      </c>
      <c r="J286" s="392">
        <f>SUM(J549,J812,J1075,J1338,J1601)</f>
        <v>0</v>
      </c>
      <c r="K286" s="529">
        <f t="shared" si="311"/>
        <v>0</v>
      </c>
      <c r="L286" s="392">
        <f t="shared" si="242"/>
        <v>0</v>
      </c>
      <c r="M286" s="392">
        <f>SUM(M549,M812,M1075,M1338,M1601)</f>
        <v>0</v>
      </c>
      <c r="N286" s="529">
        <f t="shared" si="312"/>
        <v>0</v>
      </c>
    </row>
    <row r="287" spans="1:14" ht="56.25" customHeight="1" x14ac:dyDescent="0.2">
      <c r="A287" s="388" t="s">
        <v>0</v>
      </c>
      <c r="B287" s="393" t="s">
        <v>28</v>
      </c>
      <c r="C287" s="329">
        <f t="shared" si="293"/>
        <v>23.700000000000003</v>
      </c>
      <c r="D287" s="329">
        <f t="shared" si="316"/>
        <v>23.700000000000003</v>
      </c>
      <c r="E287" s="329">
        <f t="shared" si="316"/>
        <v>0</v>
      </c>
      <c r="F287" s="392">
        <f t="shared" si="239"/>
        <v>12.3</v>
      </c>
      <c r="G287" s="392">
        <f>G550</f>
        <v>12.3</v>
      </c>
      <c r="H287" s="529">
        <f t="shared" si="310"/>
        <v>0</v>
      </c>
      <c r="I287" s="392">
        <f t="shared" si="241"/>
        <v>14.2</v>
      </c>
      <c r="J287" s="392">
        <f>J550</f>
        <v>14.2</v>
      </c>
      <c r="K287" s="529">
        <f t="shared" si="311"/>
        <v>0</v>
      </c>
      <c r="L287" s="392">
        <f t="shared" si="242"/>
        <v>14.2</v>
      </c>
      <c r="M287" s="392">
        <f>M550</f>
        <v>14.2</v>
      </c>
      <c r="N287" s="529">
        <f t="shared" si="312"/>
        <v>0</v>
      </c>
    </row>
    <row r="288" spans="1:14" ht="50.25" customHeight="1" x14ac:dyDescent="0.2">
      <c r="A288" s="388" t="s">
        <v>0</v>
      </c>
      <c r="B288" s="393" t="s">
        <v>29</v>
      </c>
      <c r="C288" s="329">
        <f t="shared" si="293"/>
        <v>7.4</v>
      </c>
      <c r="D288" s="329">
        <f t="shared" si="316"/>
        <v>7.4</v>
      </c>
      <c r="E288" s="329">
        <f t="shared" si="316"/>
        <v>0</v>
      </c>
      <c r="F288" s="392">
        <f t="shared" si="239"/>
        <v>10.899999999999999</v>
      </c>
      <c r="G288" s="392">
        <f>G551</f>
        <v>10.899999999999999</v>
      </c>
      <c r="H288" s="529">
        <f t="shared" si="310"/>
        <v>0</v>
      </c>
      <c r="I288" s="392">
        <f t="shared" si="241"/>
        <v>6</v>
      </c>
      <c r="J288" s="392">
        <f>J551</f>
        <v>6</v>
      </c>
      <c r="K288" s="529">
        <f t="shared" si="311"/>
        <v>0</v>
      </c>
      <c r="L288" s="392">
        <f t="shared" si="242"/>
        <v>6</v>
      </c>
      <c r="M288" s="392">
        <f>M551</f>
        <v>6</v>
      </c>
      <c r="N288" s="529">
        <f t="shared" si="312"/>
        <v>0</v>
      </c>
    </row>
    <row r="289" spans="1:14" customFormat="1" ht="15" x14ac:dyDescent="0.25">
      <c r="A289" s="171" t="s">
        <v>0</v>
      </c>
      <c r="B289" s="175" t="s">
        <v>30</v>
      </c>
      <c r="C289" s="173">
        <f t="shared" si="293"/>
        <v>0</v>
      </c>
      <c r="D289" s="173">
        <f t="shared" si="316"/>
        <v>0</v>
      </c>
      <c r="E289" s="173">
        <f t="shared" si="316"/>
        <v>0</v>
      </c>
      <c r="F289" s="174">
        <f t="shared" si="239"/>
        <v>0</v>
      </c>
      <c r="G289" s="174">
        <f t="shared" ref="G289:G323" si="317">SUM(G552,G815,G1078,G1341,G1604)</f>
        <v>0</v>
      </c>
      <c r="H289" s="531">
        <f t="shared" si="310"/>
        <v>0</v>
      </c>
      <c r="I289" s="174">
        <f t="shared" si="241"/>
        <v>0</v>
      </c>
      <c r="J289" s="174">
        <f t="shared" ref="J289:J323" si="318">SUM(J552,J815,J1078,J1341,J1604)</f>
        <v>0</v>
      </c>
      <c r="K289" s="531">
        <f t="shared" si="311"/>
        <v>0</v>
      </c>
      <c r="L289" s="174">
        <f t="shared" si="242"/>
        <v>0</v>
      </c>
      <c r="M289" s="174">
        <f t="shared" ref="M289:M323" si="319">SUM(M552,M815,M1078,M1341,M1604)</f>
        <v>0</v>
      </c>
      <c r="N289" s="531">
        <f t="shared" si="312"/>
        <v>0</v>
      </c>
    </row>
    <row r="290" spans="1:14" customFormat="1" ht="15" x14ac:dyDescent="0.25">
      <c r="A290" s="151" t="s">
        <v>0</v>
      </c>
      <c r="B290" s="159" t="s">
        <v>31</v>
      </c>
      <c r="C290" s="155">
        <f t="shared" si="293"/>
        <v>0</v>
      </c>
      <c r="D290" s="155">
        <f t="shared" si="316"/>
        <v>0</v>
      </c>
      <c r="E290" s="155">
        <f t="shared" si="316"/>
        <v>0</v>
      </c>
      <c r="F290" s="155">
        <f t="shared" si="239"/>
        <v>0.4</v>
      </c>
      <c r="G290" s="155">
        <f t="shared" si="317"/>
        <v>0.4</v>
      </c>
      <c r="H290" s="505">
        <f t="shared" si="310"/>
        <v>0</v>
      </c>
      <c r="I290" s="155">
        <f t="shared" si="241"/>
        <v>0</v>
      </c>
      <c r="J290" s="155">
        <f t="shared" si="318"/>
        <v>0</v>
      </c>
      <c r="K290" s="505">
        <f t="shared" si="311"/>
        <v>0</v>
      </c>
      <c r="L290" s="155">
        <f t="shared" si="242"/>
        <v>0</v>
      </c>
      <c r="M290" s="155">
        <f t="shared" si="319"/>
        <v>0</v>
      </c>
      <c r="N290" s="505">
        <f t="shared" si="312"/>
        <v>0</v>
      </c>
    </row>
    <row r="291" spans="1:14" customFormat="1" ht="30" x14ac:dyDescent="0.25">
      <c r="A291" s="167" t="s">
        <v>0</v>
      </c>
      <c r="B291" s="348" t="s">
        <v>32</v>
      </c>
      <c r="C291" s="169">
        <f t="shared" si="293"/>
        <v>0</v>
      </c>
      <c r="D291" s="169">
        <f t="shared" si="316"/>
        <v>0</v>
      </c>
      <c r="E291" s="169">
        <f t="shared" si="316"/>
        <v>0</v>
      </c>
      <c r="F291" s="170">
        <f t="shared" si="239"/>
        <v>0.1</v>
      </c>
      <c r="G291" s="170">
        <v>0.1</v>
      </c>
      <c r="H291" s="535">
        <f t="shared" si="310"/>
        <v>0</v>
      </c>
      <c r="I291" s="170">
        <f t="shared" si="241"/>
        <v>0</v>
      </c>
      <c r="J291" s="170">
        <f t="shared" si="318"/>
        <v>0</v>
      </c>
      <c r="K291" s="535">
        <f t="shared" si="311"/>
        <v>0</v>
      </c>
      <c r="L291" s="170">
        <f t="shared" si="242"/>
        <v>0</v>
      </c>
      <c r="M291" s="170">
        <f t="shared" si="319"/>
        <v>0</v>
      </c>
      <c r="N291" s="535">
        <f t="shared" si="312"/>
        <v>0</v>
      </c>
    </row>
    <row r="292" spans="1:14" ht="17.25" customHeight="1" x14ac:dyDescent="0.2">
      <c r="A292" s="396" t="s">
        <v>0</v>
      </c>
      <c r="B292" s="397" t="s">
        <v>33</v>
      </c>
      <c r="C292" s="398">
        <f t="shared" si="293"/>
        <v>0.2</v>
      </c>
      <c r="D292" s="398">
        <f t="shared" si="316"/>
        <v>0.2</v>
      </c>
      <c r="E292" s="398">
        <f t="shared" si="316"/>
        <v>0</v>
      </c>
      <c r="F292" s="399">
        <f t="shared" si="239"/>
        <v>0</v>
      </c>
      <c r="G292" s="399">
        <f>G555</f>
        <v>0</v>
      </c>
      <c r="H292" s="533">
        <f t="shared" si="310"/>
        <v>0</v>
      </c>
      <c r="I292" s="399">
        <f t="shared" si="241"/>
        <v>0</v>
      </c>
      <c r="J292" s="399">
        <f>J555</f>
        <v>0</v>
      </c>
      <c r="K292" s="533">
        <f t="shared" si="311"/>
        <v>0</v>
      </c>
      <c r="L292" s="399">
        <f t="shared" si="242"/>
        <v>0</v>
      </c>
      <c r="M292" s="399">
        <f>M555</f>
        <v>0</v>
      </c>
      <c r="N292" s="533">
        <f t="shared" si="312"/>
        <v>0</v>
      </c>
    </row>
    <row r="293" spans="1:14" ht="28.5" customHeight="1" x14ac:dyDescent="0.2">
      <c r="A293" s="388" t="s">
        <v>0</v>
      </c>
      <c r="B293" s="394" t="s">
        <v>34</v>
      </c>
      <c r="C293" s="329">
        <f t="shared" si="293"/>
        <v>7.1</v>
      </c>
      <c r="D293" s="329">
        <f t="shared" si="316"/>
        <v>7.1</v>
      </c>
      <c r="E293" s="329">
        <f t="shared" si="316"/>
        <v>0</v>
      </c>
      <c r="F293" s="392">
        <f t="shared" si="239"/>
        <v>8.6999999999999993</v>
      </c>
      <c r="G293" s="392">
        <f>G556</f>
        <v>8.6999999999999993</v>
      </c>
      <c r="H293" s="529">
        <f t="shared" si="310"/>
        <v>0</v>
      </c>
      <c r="I293" s="392">
        <f t="shared" si="241"/>
        <v>6</v>
      </c>
      <c r="J293" s="392">
        <f>J556</f>
        <v>6</v>
      </c>
      <c r="K293" s="529">
        <f t="shared" si="311"/>
        <v>0</v>
      </c>
      <c r="L293" s="392">
        <f t="shared" si="242"/>
        <v>6</v>
      </c>
      <c r="M293" s="392">
        <f>M556</f>
        <v>6</v>
      </c>
      <c r="N293" s="529">
        <f t="shared" si="312"/>
        <v>0</v>
      </c>
    </row>
    <row r="294" spans="1:14" customFormat="1" ht="15.75" hidden="1" customHeight="1" x14ac:dyDescent="0.25">
      <c r="A294" s="143" t="s">
        <v>0</v>
      </c>
      <c r="B294" s="146" t="s">
        <v>35</v>
      </c>
      <c r="C294" s="145">
        <f t="shared" si="293"/>
        <v>0</v>
      </c>
      <c r="D294" s="145">
        <f t="shared" si="316"/>
        <v>0</v>
      </c>
      <c r="E294" s="145">
        <f t="shared" si="316"/>
        <v>0</v>
      </c>
      <c r="F294" s="145">
        <f t="shared" si="239"/>
        <v>0</v>
      </c>
      <c r="G294" s="145">
        <f t="shared" si="317"/>
        <v>0</v>
      </c>
      <c r="H294" s="485">
        <f t="shared" si="310"/>
        <v>0</v>
      </c>
      <c r="I294" s="145">
        <f t="shared" si="241"/>
        <v>0</v>
      </c>
      <c r="J294" s="145">
        <f t="shared" si="318"/>
        <v>0</v>
      </c>
      <c r="K294" s="485">
        <f t="shared" si="311"/>
        <v>0</v>
      </c>
      <c r="L294" s="145">
        <f t="shared" si="242"/>
        <v>0</v>
      </c>
      <c r="M294" s="145">
        <f t="shared" si="319"/>
        <v>0</v>
      </c>
      <c r="N294" s="485">
        <f t="shared" si="312"/>
        <v>0</v>
      </c>
    </row>
    <row r="295" spans="1:14" customFormat="1" ht="29.25" customHeight="1" x14ac:dyDescent="0.25">
      <c r="A295" s="151" t="s">
        <v>0</v>
      </c>
      <c r="B295" s="159" t="s">
        <v>36</v>
      </c>
      <c r="C295" s="155">
        <f t="shared" si="293"/>
        <v>0.39500000000000002</v>
      </c>
      <c r="D295" s="155">
        <f t="shared" si="316"/>
        <v>0.39500000000000002</v>
      </c>
      <c r="E295" s="155">
        <f t="shared" si="316"/>
        <v>0</v>
      </c>
      <c r="F295" s="161">
        <f t="shared" si="239"/>
        <v>0</v>
      </c>
      <c r="G295" s="161">
        <f t="shared" si="317"/>
        <v>0</v>
      </c>
      <c r="H295" s="530">
        <f t="shared" si="310"/>
        <v>0</v>
      </c>
      <c r="I295" s="161">
        <f t="shared" si="241"/>
        <v>0</v>
      </c>
      <c r="J295" s="161">
        <f t="shared" si="318"/>
        <v>0</v>
      </c>
      <c r="K295" s="530">
        <f t="shared" si="311"/>
        <v>0</v>
      </c>
      <c r="L295" s="161">
        <f t="shared" si="242"/>
        <v>0</v>
      </c>
      <c r="M295" s="161">
        <f t="shared" si="319"/>
        <v>0</v>
      </c>
      <c r="N295" s="530">
        <f t="shared" si="312"/>
        <v>0</v>
      </c>
    </row>
    <row r="296" spans="1:14" customFormat="1" ht="38.25" hidden="1" customHeight="1" thickBot="1" x14ac:dyDescent="0.3">
      <c r="A296" s="140" t="s">
        <v>0</v>
      </c>
      <c r="B296" s="141" t="s">
        <v>37</v>
      </c>
      <c r="C296" s="142">
        <f t="shared" si="293"/>
        <v>0</v>
      </c>
      <c r="D296" s="142">
        <f t="shared" si="316"/>
        <v>0</v>
      </c>
      <c r="E296" s="142">
        <f t="shared" si="316"/>
        <v>0</v>
      </c>
      <c r="F296" s="142">
        <f t="shared" si="239"/>
        <v>0</v>
      </c>
      <c r="G296" s="142">
        <f t="shared" si="317"/>
        <v>0</v>
      </c>
      <c r="H296" s="477">
        <f t="shared" si="310"/>
        <v>0</v>
      </c>
      <c r="I296" s="142">
        <f t="shared" si="241"/>
        <v>0</v>
      </c>
      <c r="J296" s="142">
        <f t="shared" si="318"/>
        <v>0</v>
      </c>
      <c r="K296" s="477">
        <f t="shared" si="311"/>
        <v>0</v>
      </c>
      <c r="L296" s="142">
        <f t="shared" si="242"/>
        <v>0</v>
      </c>
      <c r="M296" s="142">
        <f t="shared" si="319"/>
        <v>0</v>
      </c>
      <c r="N296" s="477">
        <f t="shared" si="312"/>
        <v>0</v>
      </c>
    </row>
    <row r="297" spans="1:14" customFormat="1" ht="39" hidden="1" customHeight="1" thickTop="1" x14ac:dyDescent="0.25">
      <c r="A297" s="133" t="s">
        <v>0</v>
      </c>
      <c r="B297" s="137" t="s">
        <v>38</v>
      </c>
      <c r="C297" s="135">
        <f t="shared" si="293"/>
        <v>0</v>
      </c>
      <c r="D297" s="135">
        <f t="shared" si="316"/>
        <v>0</v>
      </c>
      <c r="E297" s="135">
        <f t="shared" si="316"/>
        <v>0</v>
      </c>
      <c r="F297" s="135">
        <f t="shared" si="239"/>
        <v>0</v>
      </c>
      <c r="G297" s="135">
        <f t="shared" si="317"/>
        <v>0</v>
      </c>
      <c r="H297" s="476">
        <f t="shared" si="310"/>
        <v>0</v>
      </c>
      <c r="I297" s="135">
        <f t="shared" si="241"/>
        <v>0</v>
      </c>
      <c r="J297" s="135">
        <f t="shared" si="318"/>
        <v>0</v>
      </c>
      <c r="K297" s="476">
        <f t="shared" si="311"/>
        <v>0</v>
      </c>
      <c r="L297" s="135">
        <f t="shared" si="242"/>
        <v>0</v>
      </c>
      <c r="M297" s="135">
        <f t="shared" si="319"/>
        <v>0</v>
      </c>
      <c r="N297" s="476">
        <f t="shared" si="312"/>
        <v>0</v>
      </c>
    </row>
    <row r="298" spans="1:14" ht="22.5" x14ac:dyDescent="0.2">
      <c r="A298" s="388" t="s">
        <v>0</v>
      </c>
      <c r="B298" s="394" t="s">
        <v>39</v>
      </c>
      <c r="C298" s="329">
        <f t="shared" si="293"/>
        <v>0.1</v>
      </c>
      <c r="D298" s="329">
        <f t="shared" ref="D298:E313" si="320">SUM(D561,D824,D1087,D1350,D1613)</f>
        <v>0.1</v>
      </c>
      <c r="E298" s="329">
        <f t="shared" si="320"/>
        <v>0</v>
      </c>
      <c r="F298" s="392">
        <f t="shared" si="239"/>
        <v>1.7</v>
      </c>
      <c r="G298" s="392">
        <f>G561</f>
        <v>1.7</v>
      </c>
      <c r="H298" s="529">
        <f t="shared" si="310"/>
        <v>0</v>
      </c>
      <c r="I298" s="392">
        <f t="shared" si="241"/>
        <v>0</v>
      </c>
      <c r="J298" s="392">
        <f>J561</f>
        <v>0</v>
      </c>
      <c r="K298" s="529">
        <f t="shared" si="311"/>
        <v>0</v>
      </c>
      <c r="L298" s="392">
        <f t="shared" si="242"/>
        <v>0</v>
      </c>
      <c r="M298" s="392">
        <f>M561</f>
        <v>0</v>
      </c>
      <c r="N298" s="529">
        <f t="shared" si="312"/>
        <v>0</v>
      </c>
    </row>
    <row r="299" spans="1:14" ht="72.75" customHeight="1" x14ac:dyDescent="0.2">
      <c r="A299" s="388" t="s">
        <v>0</v>
      </c>
      <c r="B299" s="394" t="s">
        <v>40</v>
      </c>
      <c r="C299" s="329">
        <f t="shared" si="293"/>
        <v>0</v>
      </c>
      <c r="D299" s="329">
        <f t="shared" si="320"/>
        <v>0</v>
      </c>
      <c r="E299" s="329">
        <f t="shared" si="320"/>
        <v>0</v>
      </c>
      <c r="F299" s="392">
        <f t="shared" ref="F299:F362" si="321">SUM(G299:H299)</f>
        <v>0</v>
      </c>
      <c r="G299" s="392">
        <v>0</v>
      </c>
      <c r="H299" s="529">
        <f t="shared" si="310"/>
        <v>0</v>
      </c>
      <c r="I299" s="392">
        <f t="shared" ref="I299:I322" si="322">SUM(J299:K299)</f>
        <v>0</v>
      </c>
      <c r="J299" s="392">
        <f t="shared" si="318"/>
        <v>0</v>
      </c>
      <c r="K299" s="529">
        <f t="shared" si="311"/>
        <v>0</v>
      </c>
      <c r="L299" s="392">
        <f t="shared" ref="L299:L362" si="323">SUM(M299:N299)</f>
        <v>0</v>
      </c>
      <c r="M299" s="392">
        <f t="shared" si="319"/>
        <v>0</v>
      </c>
      <c r="N299" s="529">
        <f t="shared" si="312"/>
        <v>0</v>
      </c>
    </row>
    <row r="300" spans="1:14" ht="22.5" x14ac:dyDescent="0.2">
      <c r="A300" s="388" t="s">
        <v>0</v>
      </c>
      <c r="B300" s="393" t="s">
        <v>41</v>
      </c>
      <c r="C300" s="329">
        <f t="shared" si="293"/>
        <v>0.4</v>
      </c>
      <c r="D300" s="329">
        <f t="shared" si="320"/>
        <v>0.4</v>
      </c>
      <c r="E300" s="329">
        <f t="shared" si="320"/>
        <v>0</v>
      </c>
      <c r="F300" s="392">
        <f t="shared" si="321"/>
        <v>13.3</v>
      </c>
      <c r="G300" s="392">
        <f>G301+G302+G303</f>
        <v>13.3</v>
      </c>
      <c r="H300" s="529">
        <f t="shared" si="310"/>
        <v>0</v>
      </c>
      <c r="I300" s="392">
        <f t="shared" si="322"/>
        <v>6</v>
      </c>
      <c r="J300" s="392">
        <f>J301+J302+J303</f>
        <v>6</v>
      </c>
      <c r="K300" s="529">
        <f t="shared" si="311"/>
        <v>0</v>
      </c>
      <c r="L300" s="392">
        <f t="shared" si="323"/>
        <v>6</v>
      </c>
      <c r="M300" s="392">
        <f>M301+M302+M303</f>
        <v>6</v>
      </c>
      <c r="N300" s="529">
        <f t="shared" si="312"/>
        <v>0</v>
      </c>
    </row>
    <row r="301" spans="1:14" x14ac:dyDescent="0.2">
      <c r="A301" s="388" t="s">
        <v>0</v>
      </c>
      <c r="B301" s="394" t="s">
        <v>42</v>
      </c>
      <c r="C301" s="329">
        <f t="shared" si="293"/>
        <v>0</v>
      </c>
      <c r="D301" s="329">
        <f t="shared" si="320"/>
        <v>0</v>
      </c>
      <c r="E301" s="329">
        <f t="shared" si="320"/>
        <v>0</v>
      </c>
      <c r="F301" s="392">
        <f t="shared" si="321"/>
        <v>1.6</v>
      </c>
      <c r="G301" s="392">
        <v>1.6</v>
      </c>
      <c r="H301" s="529">
        <f t="shared" si="310"/>
        <v>0</v>
      </c>
      <c r="I301" s="392">
        <f t="shared" si="322"/>
        <v>4</v>
      </c>
      <c r="J301" s="392">
        <f t="shared" si="318"/>
        <v>4</v>
      </c>
      <c r="K301" s="529">
        <f t="shared" si="311"/>
        <v>0</v>
      </c>
      <c r="L301" s="392">
        <f t="shared" si="323"/>
        <v>4</v>
      </c>
      <c r="M301" s="392">
        <f t="shared" si="319"/>
        <v>4</v>
      </c>
      <c r="N301" s="529">
        <f t="shared" si="312"/>
        <v>0</v>
      </c>
    </row>
    <row r="302" spans="1:14" customFormat="1" ht="21" customHeight="1" x14ac:dyDescent="0.25">
      <c r="A302" s="167" t="s">
        <v>0</v>
      </c>
      <c r="B302" s="348" t="s">
        <v>43</v>
      </c>
      <c r="C302" s="169">
        <f t="shared" si="293"/>
        <v>0</v>
      </c>
      <c r="D302" s="169">
        <f t="shared" si="320"/>
        <v>0</v>
      </c>
      <c r="E302" s="169">
        <f t="shared" si="320"/>
        <v>0</v>
      </c>
      <c r="F302" s="170">
        <f t="shared" si="321"/>
        <v>0</v>
      </c>
      <c r="G302" s="170">
        <f t="shared" si="317"/>
        <v>0</v>
      </c>
      <c r="H302" s="535">
        <f t="shared" si="310"/>
        <v>0</v>
      </c>
      <c r="I302" s="170">
        <f t="shared" si="322"/>
        <v>0</v>
      </c>
      <c r="J302" s="170">
        <f t="shared" si="318"/>
        <v>0</v>
      </c>
      <c r="K302" s="535">
        <f t="shared" si="311"/>
        <v>0</v>
      </c>
      <c r="L302" s="170">
        <f t="shared" si="323"/>
        <v>0</v>
      </c>
      <c r="M302" s="170">
        <f t="shared" si="319"/>
        <v>0</v>
      </c>
      <c r="N302" s="535">
        <f t="shared" si="312"/>
        <v>0</v>
      </c>
    </row>
    <row r="303" spans="1:14" ht="45.75" customHeight="1" x14ac:dyDescent="0.2">
      <c r="A303" s="388" t="s">
        <v>0</v>
      </c>
      <c r="B303" s="394" t="s">
        <v>44</v>
      </c>
      <c r="C303" s="329">
        <f t="shared" si="293"/>
        <v>0.4</v>
      </c>
      <c r="D303" s="329">
        <f t="shared" si="320"/>
        <v>0.4</v>
      </c>
      <c r="E303" s="329">
        <f t="shared" si="320"/>
        <v>0</v>
      </c>
      <c r="F303" s="392">
        <f t="shared" si="321"/>
        <v>11.700000000000001</v>
      </c>
      <c r="G303" s="392">
        <f>G566</f>
        <v>11.700000000000001</v>
      </c>
      <c r="H303" s="529">
        <f t="shared" si="310"/>
        <v>0</v>
      </c>
      <c r="I303" s="392">
        <f t="shared" si="322"/>
        <v>2</v>
      </c>
      <c r="J303" s="392">
        <f>J566</f>
        <v>2</v>
      </c>
      <c r="K303" s="529">
        <f t="shared" si="311"/>
        <v>0</v>
      </c>
      <c r="L303" s="392">
        <f t="shared" si="323"/>
        <v>2</v>
      </c>
      <c r="M303" s="392">
        <f>M566</f>
        <v>2</v>
      </c>
      <c r="N303" s="529">
        <f t="shared" si="312"/>
        <v>0</v>
      </c>
    </row>
    <row r="304" spans="1:14" ht="39.75" customHeight="1" x14ac:dyDescent="0.2">
      <c r="A304" s="388" t="s">
        <v>0</v>
      </c>
      <c r="B304" s="393" t="s">
        <v>45</v>
      </c>
      <c r="C304" s="329">
        <f t="shared" si="293"/>
        <v>7.4</v>
      </c>
      <c r="D304" s="329">
        <f t="shared" si="320"/>
        <v>7.4</v>
      </c>
      <c r="E304" s="329">
        <f t="shared" si="320"/>
        <v>0</v>
      </c>
      <c r="F304" s="392">
        <f t="shared" si="321"/>
        <v>8</v>
      </c>
      <c r="G304" s="392">
        <f>G567</f>
        <v>8</v>
      </c>
      <c r="H304" s="529">
        <f t="shared" si="310"/>
        <v>0</v>
      </c>
      <c r="I304" s="392">
        <f t="shared" si="322"/>
        <v>6</v>
      </c>
      <c r="J304" s="392">
        <f>J567</f>
        <v>6</v>
      </c>
      <c r="K304" s="529">
        <f t="shared" si="311"/>
        <v>0</v>
      </c>
      <c r="L304" s="392">
        <f t="shared" si="323"/>
        <v>6</v>
      </c>
      <c r="M304" s="392">
        <f>M567</f>
        <v>6</v>
      </c>
      <c r="N304" s="529">
        <f t="shared" si="312"/>
        <v>0</v>
      </c>
    </row>
    <row r="305" spans="1:14" ht="44.25" customHeight="1" x14ac:dyDescent="0.2">
      <c r="A305" s="388" t="s">
        <v>0</v>
      </c>
      <c r="B305" s="393" t="s">
        <v>46</v>
      </c>
      <c r="C305" s="329">
        <f t="shared" si="293"/>
        <v>5.23</v>
      </c>
      <c r="D305" s="329">
        <f t="shared" si="320"/>
        <v>5.23</v>
      </c>
      <c r="E305" s="329">
        <f t="shared" si="320"/>
        <v>0</v>
      </c>
      <c r="F305" s="392">
        <f t="shared" si="321"/>
        <v>2.9000000000000004</v>
      </c>
      <c r="G305" s="392">
        <f>G568</f>
        <v>2.9000000000000004</v>
      </c>
      <c r="H305" s="529">
        <f t="shared" si="310"/>
        <v>0</v>
      </c>
      <c r="I305" s="392">
        <f t="shared" si="322"/>
        <v>6</v>
      </c>
      <c r="J305" s="392">
        <f>J568</f>
        <v>6</v>
      </c>
      <c r="K305" s="529">
        <f t="shared" si="311"/>
        <v>0</v>
      </c>
      <c r="L305" s="392">
        <f t="shared" si="323"/>
        <v>6</v>
      </c>
      <c r="M305" s="392">
        <f>M568</f>
        <v>6</v>
      </c>
      <c r="N305" s="529">
        <f t="shared" si="312"/>
        <v>0</v>
      </c>
    </row>
    <row r="306" spans="1:14" customFormat="1" ht="75" x14ac:dyDescent="0.25">
      <c r="A306" s="167" t="s">
        <v>0</v>
      </c>
      <c r="B306" s="168" t="s">
        <v>47</v>
      </c>
      <c r="C306" s="169">
        <f t="shared" si="293"/>
        <v>6.1</v>
      </c>
      <c r="D306" s="169">
        <f t="shared" si="320"/>
        <v>6.1</v>
      </c>
      <c r="E306" s="169">
        <f t="shared" si="320"/>
        <v>0</v>
      </c>
      <c r="F306" s="170">
        <f t="shared" si="321"/>
        <v>1.7</v>
      </c>
      <c r="G306" s="170">
        <v>1.7</v>
      </c>
      <c r="H306" s="535">
        <f t="shared" si="310"/>
        <v>0</v>
      </c>
      <c r="I306" s="170">
        <f t="shared" si="322"/>
        <v>34.299999999999997</v>
      </c>
      <c r="J306" s="170">
        <f>J569</f>
        <v>34.299999999999997</v>
      </c>
      <c r="K306" s="535">
        <f t="shared" si="311"/>
        <v>0</v>
      </c>
      <c r="L306" s="170">
        <f t="shared" si="323"/>
        <v>0</v>
      </c>
      <c r="M306" s="170">
        <f>M569</f>
        <v>0</v>
      </c>
      <c r="N306" s="535">
        <f t="shared" si="312"/>
        <v>0</v>
      </c>
    </row>
    <row r="307" spans="1:14" ht="69.75" customHeight="1" x14ac:dyDescent="0.2">
      <c r="A307" s="388" t="s">
        <v>0</v>
      </c>
      <c r="B307" s="393" t="s">
        <v>48</v>
      </c>
      <c r="C307" s="329">
        <f t="shared" si="293"/>
        <v>0</v>
      </c>
      <c r="D307" s="329">
        <f t="shared" si="320"/>
        <v>0</v>
      </c>
      <c r="E307" s="329">
        <f t="shared" si="320"/>
        <v>0</v>
      </c>
      <c r="F307" s="392">
        <f t="shared" si="321"/>
        <v>4.3</v>
      </c>
      <c r="G307" s="392">
        <v>4.3</v>
      </c>
      <c r="H307" s="529">
        <f t="shared" si="310"/>
        <v>0</v>
      </c>
      <c r="I307" s="392">
        <f t="shared" si="322"/>
        <v>0</v>
      </c>
      <c r="J307" s="392">
        <v>0</v>
      </c>
      <c r="K307" s="529">
        <f t="shared" si="311"/>
        <v>0</v>
      </c>
      <c r="L307" s="392">
        <f t="shared" si="323"/>
        <v>0</v>
      </c>
      <c r="M307" s="392">
        <v>0</v>
      </c>
      <c r="N307" s="529">
        <f t="shared" si="312"/>
        <v>0</v>
      </c>
    </row>
    <row r="308" spans="1:14" x14ac:dyDescent="0.2">
      <c r="A308" s="388" t="s">
        <v>0</v>
      </c>
      <c r="B308" s="393" t="s">
        <v>49</v>
      </c>
      <c r="C308" s="329">
        <f t="shared" si="293"/>
        <v>22.2</v>
      </c>
      <c r="D308" s="329">
        <f t="shared" si="320"/>
        <v>22.2</v>
      </c>
      <c r="E308" s="329">
        <f t="shared" si="320"/>
        <v>0</v>
      </c>
      <c r="F308" s="392">
        <f t="shared" si="321"/>
        <v>6.1999999999999993</v>
      </c>
      <c r="G308" s="392">
        <f>G571</f>
        <v>6.1999999999999993</v>
      </c>
      <c r="H308" s="529">
        <f t="shared" si="310"/>
        <v>0</v>
      </c>
      <c r="I308" s="392">
        <f t="shared" si="322"/>
        <v>7</v>
      </c>
      <c r="J308" s="392">
        <f>J571</f>
        <v>7</v>
      </c>
      <c r="K308" s="529">
        <f t="shared" si="311"/>
        <v>0</v>
      </c>
      <c r="L308" s="392">
        <f t="shared" si="323"/>
        <v>7</v>
      </c>
      <c r="M308" s="392">
        <f>M571</f>
        <v>7</v>
      </c>
      <c r="N308" s="529">
        <f t="shared" si="312"/>
        <v>0</v>
      </c>
    </row>
    <row r="309" spans="1:14" ht="22.5" x14ac:dyDescent="0.2">
      <c r="A309" s="388" t="s">
        <v>0</v>
      </c>
      <c r="B309" s="393" t="s">
        <v>50</v>
      </c>
      <c r="C309" s="329">
        <f t="shared" si="293"/>
        <v>0.8</v>
      </c>
      <c r="D309" s="329">
        <f t="shared" si="320"/>
        <v>0.8</v>
      </c>
      <c r="E309" s="329">
        <f t="shared" si="320"/>
        <v>0</v>
      </c>
      <c r="F309" s="392">
        <f t="shared" si="321"/>
        <v>1.2</v>
      </c>
      <c r="G309" s="392">
        <f>G572</f>
        <v>1.2</v>
      </c>
      <c r="H309" s="529">
        <f t="shared" si="310"/>
        <v>0</v>
      </c>
      <c r="I309" s="392">
        <f t="shared" si="322"/>
        <v>0.5</v>
      </c>
      <c r="J309" s="392">
        <f>J572</f>
        <v>0.5</v>
      </c>
      <c r="K309" s="529">
        <f t="shared" si="311"/>
        <v>0</v>
      </c>
      <c r="L309" s="392">
        <f t="shared" si="323"/>
        <v>0.5</v>
      </c>
      <c r="M309" s="392">
        <f>M572</f>
        <v>0.5</v>
      </c>
      <c r="N309" s="529">
        <f t="shared" si="312"/>
        <v>0</v>
      </c>
    </row>
    <row r="310" spans="1:14" x14ac:dyDescent="0.2">
      <c r="A310" s="388" t="s">
        <v>0</v>
      </c>
      <c r="B310" s="393" t="s">
        <v>51</v>
      </c>
      <c r="C310" s="329">
        <f t="shared" si="293"/>
        <v>160.82</v>
      </c>
      <c r="D310" s="329">
        <f t="shared" si="320"/>
        <v>160.82</v>
      </c>
      <c r="E310" s="329">
        <f t="shared" si="320"/>
        <v>0</v>
      </c>
      <c r="F310" s="392">
        <f t="shared" si="321"/>
        <v>73.899999999999991</v>
      </c>
      <c r="G310" s="392">
        <f>G573</f>
        <v>73.899999999999991</v>
      </c>
      <c r="H310" s="529">
        <f t="shared" si="310"/>
        <v>0</v>
      </c>
      <c r="I310" s="392">
        <f t="shared" si="322"/>
        <v>91.320000000000007</v>
      </c>
      <c r="J310" s="392">
        <f>J573</f>
        <v>91.320000000000007</v>
      </c>
      <c r="K310" s="529">
        <f t="shared" si="311"/>
        <v>0</v>
      </c>
      <c r="L310" s="392">
        <f t="shared" si="323"/>
        <v>91.320000000000007</v>
      </c>
      <c r="M310" s="392">
        <f>M573</f>
        <v>91.320000000000007</v>
      </c>
      <c r="N310" s="529">
        <f t="shared" si="312"/>
        <v>0</v>
      </c>
    </row>
    <row r="311" spans="1:14" ht="22.5" x14ac:dyDescent="0.2">
      <c r="A311" s="388" t="s">
        <v>0</v>
      </c>
      <c r="B311" s="394" t="s">
        <v>52</v>
      </c>
      <c r="C311" s="329">
        <f t="shared" si="293"/>
        <v>53.4</v>
      </c>
      <c r="D311" s="329">
        <f t="shared" si="320"/>
        <v>53.4</v>
      </c>
      <c r="E311" s="329">
        <f t="shared" si="320"/>
        <v>0</v>
      </c>
      <c r="F311" s="392">
        <f t="shared" si="321"/>
        <v>48.599999999999994</v>
      </c>
      <c r="G311" s="392">
        <f>G574</f>
        <v>48.599999999999994</v>
      </c>
      <c r="H311" s="529">
        <f t="shared" si="310"/>
        <v>0</v>
      </c>
      <c r="I311" s="392">
        <f t="shared" si="322"/>
        <v>49</v>
      </c>
      <c r="J311" s="392">
        <f>J574</f>
        <v>49</v>
      </c>
      <c r="K311" s="529">
        <f t="shared" si="311"/>
        <v>0</v>
      </c>
      <c r="L311" s="392">
        <f t="shared" si="323"/>
        <v>49</v>
      </c>
      <c r="M311" s="392">
        <f>M574</f>
        <v>49</v>
      </c>
      <c r="N311" s="529">
        <f t="shared" si="312"/>
        <v>0</v>
      </c>
    </row>
    <row r="312" spans="1:14" x14ac:dyDescent="0.2">
      <c r="A312" s="388" t="s">
        <v>0</v>
      </c>
      <c r="B312" s="394" t="s">
        <v>53</v>
      </c>
      <c r="C312" s="329">
        <f t="shared" si="293"/>
        <v>83</v>
      </c>
      <c r="D312" s="329">
        <f t="shared" si="320"/>
        <v>83</v>
      </c>
      <c r="E312" s="329">
        <f t="shared" si="320"/>
        <v>0</v>
      </c>
      <c r="F312" s="392">
        <f t="shared" si="321"/>
        <v>21.5</v>
      </c>
      <c r="G312" s="392">
        <f>G575</f>
        <v>21.5</v>
      </c>
      <c r="H312" s="529">
        <f t="shared" si="310"/>
        <v>0</v>
      </c>
      <c r="I312" s="392">
        <f t="shared" si="322"/>
        <v>36.17</v>
      </c>
      <c r="J312" s="392">
        <f>J575</f>
        <v>36.17</v>
      </c>
      <c r="K312" s="529">
        <f t="shared" si="311"/>
        <v>0</v>
      </c>
      <c r="L312" s="392">
        <f t="shared" si="323"/>
        <v>36.17</v>
      </c>
      <c r="M312" s="392">
        <f>M575</f>
        <v>36.17</v>
      </c>
      <c r="N312" s="529">
        <f t="shared" si="312"/>
        <v>0</v>
      </c>
    </row>
    <row r="313" spans="1:14" customFormat="1" ht="45.75" hidden="1" customHeight="1" thickBot="1" x14ac:dyDescent="0.3">
      <c r="A313" s="140" t="s">
        <v>0</v>
      </c>
      <c r="B313" s="141" t="s">
        <v>54</v>
      </c>
      <c r="C313" s="142">
        <f t="shared" si="293"/>
        <v>0</v>
      </c>
      <c r="D313" s="142">
        <f t="shared" si="320"/>
        <v>0</v>
      </c>
      <c r="E313" s="142">
        <f t="shared" si="320"/>
        <v>0</v>
      </c>
      <c r="F313" s="142">
        <f t="shared" si="321"/>
        <v>0</v>
      </c>
      <c r="G313" s="142">
        <f t="shared" si="317"/>
        <v>0</v>
      </c>
      <c r="H313" s="477">
        <f t="shared" si="310"/>
        <v>0</v>
      </c>
      <c r="I313" s="142">
        <f t="shared" si="322"/>
        <v>0</v>
      </c>
      <c r="J313" s="142">
        <f t="shared" si="318"/>
        <v>0</v>
      </c>
      <c r="K313" s="477">
        <f t="shared" si="311"/>
        <v>0</v>
      </c>
      <c r="L313" s="142">
        <f t="shared" si="323"/>
        <v>0</v>
      </c>
      <c r="M313" s="142">
        <f t="shared" si="319"/>
        <v>0</v>
      </c>
      <c r="N313" s="477">
        <f t="shared" si="312"/>
        <v>0</v>
      </c>
    </row>
    <row r="314" spans="1:14" customFormat="1" ht="45" hidden="1" customHeight="1" x14ac:dyDescent="0.25">
      <c r="A314" s="133" t="s">
        <v>0</v>
      </c>
      <c r="B314" s="137" t="s">
        <v>55</v>
      </c>
      <c r="C314" s="135">
        <f t="shared" si="293"/>
        <v>0</v>
      </c>
      <c r="D314" s="135">
        <f t="shared" ref="D314:E329" si="324">SUM(D577,D840,D1103,D1366,D1629)</f>
        <v>0</v>
      </c>
      <c r="E314" s="135">
        <f t="shared" si="324"/>
        <v>0</v>
      </c>
      <c r="F314" s="135">
        <f t="shared" si="321"/>
        <v>0</v>
      </c>
      <c r="G314" s="135">
        <f t="shared" si="317"/>
        <v>0</v>
      </c>
      <c r="H314" s="476">
        <f t="shared" si="310"/>
        <v>0</v>
      </c>
      <c r="I314" s="135">
        <f t="shared" si="322"/>
        <v>0</v>
      </c>
      <c r="J314" s="135">
        <f t="shared" si="318"/>
        <v>0</v>
      </c>
      <c r="K314" s="476">
        <f t="shared" si="311"/>
        <v>0</v>
      </c>
      <c r="L314" s="135">
        <f t="shared" si="323"/>
        <v>0</v>
      </c>
      <c r="M314" s="135">
        <f t="shared" si="319"/>
        <v>0</v>
      </c>
      <c r="N314" s="476">
        <f t="shared" si="312"/>
        <v>0</v>
      </c>
    </row>
    <row r="315" spans="1:14" ht="70.5" customHeight="1" x14ac:dyDescent="0.2">
      <c r="A315" s="388" t="s">
        <v>0</v>
      </c>
      <c r="B315" s="394" t="s">
        <v>56</v>
      </c>
      <c r="C315" s="329">
        <f t="shared" si="293"/>
        <v>24.42</v>
      </c>
      <c r="D315" s="329">
        <f t="shared" si="324"/>
        <v>24.42</v>
      </c>
      <c r="E315" s="329">
        <f t="shared" si="324"/>
        <v>0</v>
      </c>
      <c r="F315" s="392">
        <f t="shared" si="321"/>
        <v>3.8</v>
      </c>
      <c r="G315" s="392">
        <f>G578</f>
        <v>3.8</v>
      </c>
      <c r="H315" s="529">
        <f t="shared" si="310"/>
        <v>0</v>
      </c>
      <c r="I315" s="392">
        <f t="shared" si="322"/>
        <v>3.65</v>
      </c>
      <c r="J315" s="392">
        <f>J578</f>
        <v>3.65</v>
      </c>
      <c r="K315" s="529">
        <f t="shared" si="311"/>
        <v>0</v>
      </c>
      <c r="L315" s="392">
        <f t="shared" si="323"/>
        <v>3.65</v>
      </c>
      <c r="M315" s="392">
        <f>M578</f>
        <v>3.65</v>
      </c>
      <c r="N315" s="529">
        <f t="shared" si="312"/>
        <v>0</v>
      </c>
    </row>
    <row r="316" spans="1:14" ht="66" customHeight="1" x14ac:dyDescent="0.2">
      <c r="A316" s="388" t="s">
        <v>0</v>
      </c>
      <c r="B316" s="394" t="s">
        <v>57</v>
      </c>
      <c r="C316" s="329">
        <f t="shared" si="293"/>
        <v>0</v>
      </c>
      <c r="D316" s="329">
        <f t="shared" si="324"/>
        <v>0</v>
      </c>
      <c r="E316" s="329">
        <f t="shared" si="324"/>
        <v>0</v>
      </c>
      <c r="F316" s="392">
        <f t="shared" si="321"/>
        <v>0</v>
      </c>
      <c r="G316" s="392">
        <f>G579</f>
        <v>0</v>
      </c>
      <c r="H316" s="529">
        <f t="shared" si="310"/>
        <v>0</v>
      </c>
      <c r="I316" s="392">
        <f t="shared" si="322"/>
        <v>2.5</v>
      </c>
      <c r="J316" s="392">
        <f>J579</f>
        <v>2.5</v>
      </c>
      <c r="K316" s="529">
        <f t="shared" si="311"/>
        <v>0</v>
      </c>
      <c r="L316" s="392">
        <f t="shared" si="323"/>
        <v>2.5</v>
      </c>
      <c r="M316" s="392">
        <f>M579</f>
        <v>2.5</v>
      </c>
      <c r="N316" s="529">
        <f t="shared" si="312"/>
        <v>0</v>
      </c>
    </row>
    <row r="317" spans="1:14" customFormat="1" ht="75.75" hidden="1" customHeight="1" thickBot="1" x14ac:dyDescent="0.3">
      <c r="A317" s="140" t="s">
        <v>0</v>
      </c>
      <c r="B317" s="141" t="s">
        <v>58</v>
      </c>
      <c r="C317" s="142">
        <f t="shared" si="293"/>
        <v>0</v>
      </c>
      <c r="D317" s="142">
        <f t="shared" si="324"/>
        <v>0</v>
      </c>
      <c r="E317" s="142">
        <f t="shared" si="324"/>
        <v>0</v>
      </c>
      <c r="F317" s="142">
        <f t="shared" si="321"/>
        <v>0</v>
      </c>
      <c r="G317" s="142">
        <f t="shared" si="317"/>
        <v>0</v>
      </c>
      <c r="H317" s="477">
        <f t="shared" si="310"/>
        <v>0</v>
      </c>
      <c r="I317" s="142">
        <f t="shared" si="322"/>
        <v>0</v>
      </c>
      <c r="J317" s="142">
        <f t="shared" si="318"/>
        <v>0</v>
      </c>
      <c r="K317" s="477">
        <f t="shared" si="311"/>
        <v>0</v>
      </c>
      <c r="L317" s="142">
        <f t="shared" si="323"/>
        <v>0</v>
      </c>
      <c r="M317" s="142">
        <f t="shared" si="319"/>
        <v>0</v>
      </c>
      <c r="N317" s="477">
        <f t="shared" si="312"/>
        <v>0</v>
      </c>
    </row>
    <row r="318" spans="1:14" customFormat="1" ht="75.75" hidden="1" customHeight="1" thickBot="1" x14ac:dyDescent="0.3">
      <c r="A318" s="1" t="s">
        <v>0</v>
      </c>
      <c r="B318" s="5" t="s">
        <v>59</v>
      </c>
      <c r="C318" s="9">
        <f t="shared" si="293"/>
        <v>0</v>
      </c>
      <c r="D318" s="9">
        <f t="shared" si="324"/>
        <v>0</v>
      </c>
      <c r="E318" s="9">
        <f t="shared" si="324"/>
        <v>0</v>
      </c>
      <c r="F318" s="9">
        <f t="shared" si="321"/>
        <v>0</v>
      </c>
      <c r="G318" s="9">
        <f t="shared" si="317"/>
        <v>0</v>
      </c>
      <c r="H318" s="467">
        <f t="shared" si="310"/>
        <v>0</v>
      </c>
      <c r="I318" s="9">
        <f t="shared" si="322"/>
        <v>0</v>
      </c>
      <c r="J318" s="9">
        <f t="shared" si="318"/>
        <v>0</v>
      </c>
      <c r="K318" s="467">
        <f t="shared" si="311"/>
        <v>0</v>
      </c>
      <c r="L318" s="9">
        <f t="shared" si="323"/>
        <v>0</v>
      </c>
      <c r="M318" s="9">
        <f t="shared" si="319"/>
        <v>0</v>
      </c>
      <c r="N318" s="467">
        <f t="shared" si="312"/>
        <v>0</v>
      </c>
    </row>
    <row r="319" spans="1:14" customFormat="1" ht="14.25" hidden="1" customHeight="1" x14ac:dyDescent="0.25">
      <c r="A319" s="133" t="s">
        <v>0</v>
      </c>
      <c r="B319" s="136" t="s">
        <v>60</v>
      </c>
      <c r="C319" s="135">
        <f t="shared" si="293"/>
        <v>0</v>
      </c>
      <c r="D319" s="135">
        <f t="shared" si="324"/>
        <v>0</v>
      </c>
      <c r="E319" s="135">
        <f t="shared" si="324"/>
        <v>0</v>
      </c>
      <c r="F319" s="135">
        <f t="shared" si="321"/>
        <v>0</v>
      </c>
      <c r="G319" s="135">
        <f t="shared" si="317"/>
        <v>0</v>
      </c>
      <c r="H319" s="476">
        <f t="shared" si="310"/>
        <v>0</v>
      </c>
      <c r="I319" s="135">
        <f t="shared" si="322"/>
        <v>0</v>
      </c>
      <c r="J319" s="135">
        <f t="shared" si="318"/>
        <v>0</v>
      </c>
      <c r="K319" s="476">
        <f t="shared" si="311"/>
        <v>0</v>
      </c>
      <c r="L319" s="135">
        <f t="shared" si="323"/>
        <v>0</v>
      </c>
      <c r="M319" s="135">
        <f t="shared" si="319"/>
        <v>0</v>
      </c>
      <c r="N319" s="476">
        <f t="shared" si="312"/>
        <v>0</v>
      </c>
    </row>
    <row r="320" spans="1:14" ht="36" customHeight="1" x14ac:dyDescent="0.2">
      <c r="A320" s="388" t="s">
        <v>0</v>
      </c>
      <c r="B320" s="391" t="s">
        <v>61</v>
      </c>
      <c r="C320" s="329">
        <f t="shared" si="293"/>
        <v>45.019999999999996</v>
      </c>
      <c r="D320" s="329">
        <f t="shared" si="324"/>
        <v>45.019999999999996</v>
      </c>
      <c r="E320" s="329">
        <f t="shared" si="324"/>
        <v>0</v>
      </c>
      <c r="F320" s="392">
        <f t="shared" si="321"/>
        <v>19</v>
      </c>
      <c r="G320" s="392">
        <f>G583</f>
        <v>19</v>
      </c>
      <c r="H320" s="529">
        <f t="shared" si="310"/>
        <v>0</v>
      </c>
      <c r="I320" s="392">
        <f t="shared" si="322"/>
        <v>15.7</v>
      </c>
      <c r="J320" s="392">
        <f>J583</f>
        <v>15.7</v>
      </c>
      <c r="K320" s="529">
        <f t="shared" si="311"/>
        <v>0</v>
      </c>
      <c r="L320" s="392">
        <f t="shared" si="323"/>
        <v>28.6</v>
      </c>
      <c r="M320" s="392">
        <f>M583</f>
        <v>28.6</v>
      </c>
      <c r="N320" s="529">
        <f t="shared" si="312"/>
        <v>0</v>
      </c>
    </row>
    <row r="321" spans="1:14" customFormat="1" ht="0.75" hidden="1" customHeight="1" thickBot="1" x14ac:dyDescent="0.3">
      <c r="A321" s="140" t="s">
        <v>0</v>
      </c>
      <c r="B321" s="147" t="s">
        <v>62</v>
      </c>
      <c r="C321" s="142">
        <f t="shared" si="293"/>
        <v>0</v>
      </c>
      <c r="D321" s="142">
        <f t="shared" si="324"/>
        <v>0</v>
      </c>
      <c r="E321" s="142">
        <f t="shared" si="324"/>
        <v>0</v>
      </c>
      <c r="F321" s="142">
        <f t="shared" si="321"/>
        <v>0</v>
      </c>
      <c r="G321" s="142">
        <f t="shared" si="317"/>
        <v>0</v>
      </c>
      <c r="H321" s="477">
        <f t="shared" si="310"/>
        <v>0</v>
      </c>
      <c r="I321" s="142">
        <f t="shared" si="322"/>
        <v>0</v>
      </c>
      <c r="J321" s="142">
        <f t="shared" si="318"/>
        <v>0</v>
      </c>
      <c r="K321" s="477">
        <f t="shared" si="311"/>
        <v>0</v>
      </c>
      <c r="L321" s="142">
        <f t="shared" si="323"/>
        <v>0</v>
      </c>
      <c r="M321" s="142">
        <f t="shared" si="319"/>
        <v>0</v>
      </c>
      <c r="N321" s="477">
        <f t="shared" si="312"/>
        <v>0</v>
      </c>
    </row>
    <row r="322" spans="1:14" customFormat="1" ht="15.75" hidden="1" customHeight="1" thickBot="1" x14ac:dyDescent="0.3">
      <c r="A322" s="1" t="s">
        <v>0</v>
      </c>
      <c r="B322" s="4" t="s">
        <v>63</v>
      </c>
      <c r="C322" s="9">
        <f t="shared" si="293"/>
        <v>0</v>
      </c>
      <c r="D322" s="9">
        <f t="shared" si="324"/>
        <v>0</v>
      </c>
      <c r="E322" s="9">
        <f t="shared" si="324"/>
        <v>0</v>
      </c>
      <c r="F322" s="9">
        <f t="shared" si="321"/>
        <v>0.6</v>
      </c>
      <c r="G322" s="9">
        <f t="shared" si="317"/>
        <v>0.6</v>
      </c>
      <c r="H322" s="467">
        <f t="shared" si="310"/>
        <v>0</v>
      </c>
      <c r="I322" s="9">
        <f t="shared" si="322"/>
        <v>0</v>
      </c>
      <c r="J322" s="9">
        <f t="shared" si="318"/>
        <v>0</v>
      </c>
      <c r="K322" s="467">
        <f t="shared" si="311"/>
        <v>0</v>
      </c>
      <c r="L322" s="9">
        <f t="shared" si="323"/>
        <v>0</v>
      </c>
      <c r="M322" s="9">
        <f t="shared" si="319"/>
        <v>0</v>
      </c>
      <c r="N322" s="467">
        <f t="shared" si="312"/>
        <v>0</v>
      </c>
    </row>
    <row r="323" spans="1:14" customFormat="1" ht="44.25" customHeight="1" x14ac:dyDescent="0.25">
      <c r="A323" s="133" t="s">
        <v>0</v>
      </c>
      <c r="B323" s="134" t="s">
        <v>64</v>
      </c>
      <c r="C323" s="135">
        <f t="shared" ref="C323:C386" si="325">SUM(D323:E323)</f>
        <v>0</v>
      </c>
      <c r="D323" s="135">
        <f t="shared" si="324"/>
        <v>0</v>
      </c>
      <c r="E323" s="135">
        <f t="shared" si="324"/>
        <v>0</v>
      </c>
      <c r="F323" s="135">
        <f t="shared" si="321"/>
        <v>0</v>
      </c>
      <c r="G323" s="135">
        <f t="shared" si="317"/>
        <v>0</v>
      </c>
      <c r="H323" s="476">
        <f t="shared" si="310"/>
        <v>0</v>
      </c>
      <c r="I323" s="135">
        <f t="shared" ref="I323:I386" si="326">SUM(J323:K323)</f>
        <v>0</v>
      </c>
      <c r="J323" s="135">
        <f t="shared" si="318"/>
        <v>0</v>
      </c>
      <c r="K323" s="476">
        <f t="shared" si="311"/>
        <v>0</v>
      </c>
      <c r="L323" s="135">
        <f t="shared" si="323"/>
        <v>0</v>
      </c>
      <c r="M323" s="135">
        <f t="shared" si="319"/>
        <v>0</v>
      </c>
      <c r="N323" s="476">
        <f t="shared" si="312"/>
        <v>0</v>
      </c>
    </row>
    <row r="324" spans="1:14" ht="39.75" customHeight="1" x14ac:dyDescent="0.2">
      <c r="A324" s="388" t="s">
        <v>0</v>
      </c>
      <c r="B324" s="391" t="s">
        <v>65</v>
      </c>
      <c r="C324" s="329">
        <f t="shared" si="325"/>
        <v>161.30000000000001</v>
      </c>
      <c r="D324" s="329">
        <f t="shared" si="324"/>
        <v>161.30000000000001</v>
      </c>
      <c r="E324" s="329">
        <f t="shared" si="324"/>
        <v>0</v>
      </c>
      <c r="F324" s="392">
        <f t="shared" si="321"/>
        <v>167.20000000000002</v>
      </c>
      <c r="G324" s="392">
        <f>G325+G326+G327+G328</f>
        <v>167.20000000000002</v>
      </c>
      <c r="H324" s="529">
        <f t="shared" si="310"/>
        <v>0</v>
      </c>
      <c r="I324" s="392">
        <f t="shared" si="326"/>
        <v>207.21000000000004</v>
      </c>
      <c r="J324" s="392">
        <f>J325+J326+J327+J328</f>
        <v>207.21000000000004</v>
      </c>
      <c r="K324" s="529">
        <f t="shared" si="311"/>
        <v>0</v>
      </c>
      <c r="L324" s="392">
        <f t="shared" si="323"/>
        <v>207.21000000000004</v>
      </c>
      <c r="M324" s="392">
        <f>M325+M326+M327+M328</f>
        <v>207.21000000000004</v>
      </c>
      <c r="N324" s="529">
        <f t="shared" si="312"/>
        <v>0</v>
      </c>
    </row>
    <row r="325" spans="1:14" ht="22.5" x14ac:dyDescent="0.2">
      <c r="A325" s="388" t="s">
        <v>0</v>
      </c>
      <c r="B325" s="393" t="s">
        <v>66</v>
      </c>
      <c r="C325" s="329">
        <f t="shared" si="325"/>
        <v>129</v>
      </c>
      <c r="D325" s="329">
        <f t="shared" si="324"/>
        <v>129</v>
      </c>
      <c r="E325" s="329">
        <f t="shared" si="324"/>
        <v>0</v>
      </c>
      <c r="F325" s="392">
        <f t="shared" si="321"/>
        <v>131.80000000000001</v>
      </c>
      <c r="G325" s="392">
        <f>G588</f>
        <v>131.80000000000001</v>
      </c>
      <c r="H325" s="529">
        <f t="shared" si="310"/>
        <v>0</v>
      </c>
      <c r="I325" s="392">
        <f t="shared" si="326"/>
        <v>166.91000000000003</v>
      </c>
      <c r="J325" s="392">
        <f>J588</f>
        <v>166.91000000000003</v>
      </c>
      <c r="K325" s="529">
        <f t="shared" si="311"/>
        <v>0</v>
      </c>
      <c r="L325" s="392">
        <f t="shared" si="323"/>
        <v>166.91000000000003</v>
      </c>
      <c r="M325" s="392">
        <f>M588</f>
        <v>166.91000000000003</v>
      </c>
      <c r="N325" s="529">
        <f t="shared" si="312"/>
        <v>0</v>
      </c>
    </row>
    <row r="326" spans="1:14" x14ac:dyDescent="0.2">
      <c r="A326" s="388" t="s">
        <v>0</v>
      </c>
      <c r="B326" s="393" t="s">
        <v>67</v>
      </c>
      <c r="C326" s="329">
        <f t="shared" si="325"/>
        <v>18.399999999999999</v>
      </c>
      <c r="D326" s="329">
        <f t="shared" si="324"/>
        <v>18.399999999999999</v>
      </c>
      <c r="E326" s="329">
        <f t="shared" si="324"/>
        <v>0</v>
      </c>
      <c r="F326" s="392">
        <f t="shared" si="321"/>
        <v>0</v>
      </c>
      <c r="G326" s="392">
        <f>G589</f>
        <v>0</v>
      </c>
      <c r="H326" s="529">
        <f t="shared" si="310"/>
        <v>0</v>
      </c>
      <c r="I326" s="392">
        <f t="shared" si="326"/>
        <v>5</v>
      </c>
      <c r="J326" s="392">
        <f>J589</f>
        <v>5</v>
      </c>
      <c r="K326" s="529">
        <f t="shared" si="311"/>
        <v>0</v>
      </c>
      <c r="L326" s="392">
        <f t="shared" si="323"/>
        <v>5</v>
      </c>
      <c r="M326" s="392">
        <f>M589</f>
        <v>5</v>
      </c>
      <c r="N326" s="529">
        <f t="shared" si="312"/>
        <v>0</v>
      </c>
    </row>
    <row r="327" spans="1:14" ht="33" customHeight="1" x14ac:dyDescent="0.2">
      <c r="A327" s="388" t="s">
        <v>0</v>
      </c>
      <c r="B327" s="393" t="s">
        <v>68</v>
      </c>
      <c r="C327" s="329">
        <f t="shared" si="325"/>
        <v>121</v>
      </c>
      <c r="D327" s="329">
        <f t="shared" si="324"/>
        <v>121</v>
      </c>
      <c r="E327" s="329">
        <f t="shared" si="324"/>
        <v>0</v>
      </c>
      <c r="F327" s="392">
        <f t="shared" si="321"/>
        <v>35</v>
      </c>
      <c r="G327" s="392">
        <f>G590</f>
        <v>35</v>
      </c>
      <c r="H327" s="529">
        <f t="shared" si="310"/>
        <v>0</v>
      </c>
      <c r="I327" s="392">
        <f t="shared" si="326"/>
        <v>35.299999999999997</v>
      </c>
      <c r="J327" s="392">
        <f>J590</f>
        <v>35.299999999999997</v>
      </c>
      <c r="K327" s="529">
        <f t="shared" si="311"/>
        <v>0</v>
      </c>
      <c r="L327" s="392">
        <f t="shared" si="323"/>
        <v>35.299999999999997</v>
      </c>
      <c r="M327" s="392">
        <f>M590</f>
        <v>35.299999999999997</v>
      </c>
      <c r="N327" s="529">
        <f t="shared" si="312"/>
        <v>0</v>
      </c>
    </row>
    <row r="328" spans="1:14" ht="37.5" customHeight="1" x14ac:dyDescent="0.2">
      <c r="A328" s="409" t="s">
        <v>0</v>
      </c>
      <c r="B328" s="413" t="s">
        <v>69</v>
      </c>
      <c r="C328" s="411">
        <f t="shared" si="325"/>
        <v>1.6</v>
      </c>
      <c r="D328" s="411">
        <f t="shared" si="324"/>
        <v>1.6</v>
      </c>
      <c r="E328" s="411">
        <f t="shared" si="324"/>
        <v>0</v>
      </c>
      <c r="F328" s="412">
        <f t="shared" si="321"/>
        <v>0.4</v>
      </c>
      <c r="G328" s="412">
        <f>G591</f>
        <v>0.4</v>
      </c>
      <c r="H328" s="538">
        <f t="shared" si="310"/>
        <v>0</v>
      </c>
      <c r="I328" s="412">
        <f t="shared" si="326"/>
        <v>0</v>
      </c>
      <c r="J328" s="412">
        <f>J591</f>
        <v>0</v>
      </c>
      <c r="K328" s="538">
        <f t="shared" si="311"/>
        <v>0</v>
      </c>
      <c r="L328" s="412">
        <f t="shared" si="323"/>
        <v>0</v>
      </c>
      <c r="M328" s="412">
        <f>M591</f>
        <v>0</v>
      </c>
      <c r="N328" s="538">
        <f t="shared" si="312"/>
        <v>0</v>
      </c>
    </row>
    <row r="329" spans="1:14" customFormat="1" ht="22.5" hidden="1" customHeight="1" thickBot="1" x14ac:dyDescent="0.3">
      <c r="A329" s="140" t="s">
        <v>0</v>
      </c>
      <c r="B329" s="148" t="s">
        <v>70</v>
      </c>
      <c r="C329" s="142">
        <f t="shared" si="325"/>
        <v>0</v>
      </c>
      <c r="D329" s="142">
        <f t="shared" si="324"/>
        <v>0</v>
      </c>
      <c r="E329" s="142">
        <f t="shared" si="324"/>
        <v>0</v>
      </c>
      <c r="F329" s="142">
        <f t="shared" si="321"/>
        <v>0</v>
      </c>
      <c r="G329" s="142">
        <f>SUM(G592,G855,G1118,G1381,G1644)</f>
        <v>0</v>
      </c>
      <c r="H329" s="477">
        <f t="shared" si="310"/>
        <v>0</v>
      </c>
      <c r="I329" s="142">
        <f t="shared" si="326"/>
        <v>0</v>
      </c>
      <c r="J329" s="142">
        <f>SUM(J592,J855,J1118,J1381,J1644)</f>
        <v>0</v>
      </c>
      <c r="K329" s="477">
        <f t="shared" si="311"/>
        <v>0</v>
      </c>
      <c r="L329" s="142">
        <f t="shared" si="323"/>
        <v>0</v>
      </c>
      <c r="M329" s="142">
        <f>SUM(M592,M855,M1118,M1381,M1644)</f>
        <v>0</v>
      </c>
      <c r="N329" s="477">
        <f t="shared" si="312"/>
        <v>0</v>
      </c>
    </row>
    <row r="330" spans="1:14" customFormat="1" ht="28.5" customHeight="1" thickBot="1" x14ac:dyDescent="0.3">
      <c r="A330" s="1" t="s">
        <v>0</v>
      </c>
      <c r="B330" s="5" t="s">
        <v>71</v>
      </c>
      <c r="C330" s="9">
        <f t="shared" si="325"/>
        <v>0</v>
      </c>
      <c r="D330" s="9">
        <f t="shared" ref="D330:E345" si="327">SUM(D593,D856,D1119,D1382,D1645)</f>
        <v>0</v>
      </c>
      <c r="E330" s="9">
        <f t="shared" si="327"/>
        <v>0</v>
      </c>
      <c r="F330" s="9">
        <f t="shared" si="321"/>
        <v>0.1</v>
      </c>
      <c r="G330" s="9">
        <v>0.1</v>
      </c>
      <c r="H330" s="467">
        <f t="shared" si="310"/>
        <v>0</v>
      </c>
      <c r="I330" s="9">
        <f t="shared" si="326"/>
        <v>0</v>
      </c>
      <c r="J330" s="9">
        <f>SUM(J593,J856,J1119,J1382,J1645)</f>
        <v>0</v>
      </c>
      <c r="K330" s="467">
        <f t="shared" si="311"/>
        <v>0</v>
      </c>
      <c r="L330" s="9">
        <f t="shared" si="323"/>
        <v>0</v>
      </c>
      <c r="M330" s="9">
        <f>SUM(M593,M856,M1119,M1382,M1645)</f>
        <v>0</v>
      </c>
      <c r="N330" s="467">
        <f t="shared" si="312"/>
        <v>0</v>
      </c>
    </row>
    <row r="331" spans="1:14" customFormat="1" ht="27.75" customHeight="1" thickTop="1" x14ac:dyDescent="0.25">
      <c r="A331" s="133" t="s">
        <v>0</v>
      </c>
      <c r="B331" s="134" t="s">
        <v>72</v>
      </c>
      <c r="C331" s="135">
        <f t="shared" si="325"/>
        <v>0</v>
      </c>
      <c r="D331" s="135">
        <f t="shared" si="327"/>
        <v>0</v>
      </c>
      <c r="E331" s="135">
        <f t="shared" si="327"/>
        <v>0</v>
      </c>
      <c r="F331" s="135">
        <f t="shared" si="321"/>
        <v>0</v>
      </c>
      <c r="G331" s="135">
        <f>SUM(G594,G857,G1120,G1383,G1646)</f>
        <v>0</v>
      </c>
      <c r="H331" s="476">
        <f t="shared" si="310"/>
        <v>0</v>
      </c>
      <c r="I331" s="135">
        <f t="shared" si="326"/>
        <v>0</v>
      </c>
      <c r="J331" s="135">
        <f>SUM(J594,J857,J1120,J1383,J1646)</f>
        <v>0</v>
      </c>
      <c r="K331" s="476">
        <f t="shared" si="311"/>
        <v>0</v>
      </c>
      <c r="L331" s="135">
        <f t="shared" si="323"/>
        <v>0</v>
      </c>
      <c r="M331" s="135">
        <f>SUM(M594,M857,M1120,M1383,M1646)</f>
        <v>0</v>
      </c>
      <c r="N331" s="476">
        <f t="shared" si="312"/>
        <v>0</v>
      </c>
    </row>
    <row r="332" spans="1:14" ht="21.75" customHeight="1" x14ac:dyDescent="0.2">
      <c r="A332" s="388" t="s">
        <v>0</v>
      </c>
      <c r="B332" s="391" t="s">
        <v>73</v>
      </c>
      <c r="C332" s="329">
        <f t="shared" si="325"/>
        <v>120.53999999999999</v>
      </c>
      <c r="D332" s="329">
        <f t="shared" si="327"/>
        <v>120.53999999999999</v>
      </c>
      <c r="E332" s="329">
        <f t="shared" si="327"/>
        <v>0</v>
      </c>
      <c r="F332" s="392">
        <f t="shared" si="321"/>
        <v>80.2</v>
      </c>
      <c r="G332" s="392">
        <v>80.2</v>
      </c>
      <c r="H332" s="529">
        <f t="shared" ref="H332:H395" si="328">SUM(H595,H858,H1121,H1384,H1647)</f>
        <v>0</v>
      </c>
      <c r="I332" s="392">
        <f t="shared" si="326"/>
        <v>71.38</v>
      </c>
      <c r="J332" s="392">
        <f>J346</f>
        <v>71.38</v>
      </c>
      <c r="K332" s="529">
        <f t="shared" ref="K332:K395" si="329">SUM(K595,K858,K1121,K1384,K1647)</f>
        <v>0</v>
      </c>
      <c r="L332" s="392">
        <f t="shared" si="323"/>
        <v>177.6</v>
      </c>
      <c r="M332" s="392">
        <f>M346</f>
        <v>177.6</v>
      </c>
      <c r="N332" s="529">
        <f t="shared" ref="N332:N395" si="330">SUM(N595,N858,N1121,N1384,N1647)</f>
        <v>0</v>
      </c>
    </row>
    <row r="333" spans="1:14" customFormat="1" ht="0.75" hidden="1" customHeight="1" thickBot="1" x14ac:dyDescent="0.3">
      <c r="A333" s="140" t="s">
        <v>0</v>
      </c>
      <c r="B333" s="148" t="s">
        <v>74</v>
      </c>
      <c r="C333" s="142">
        <f t="shared" si="325"/>
        <v>0</v>
      </c>
      <c r="D333" s="142">
        <f t="shared" si="327"/>
        <v>0</v>
      </c>
      <c r="E333" s="142">
        <f t="shared" si="327"/>
        <v>0</v>
      </c>
      <c r="F333" s="142">
        <f t="shared" si="321"/>
        <v>0</v>
      </c>
      <c r="G333" s="142">
        <f t="shared" ref="G333:G345" si="331">SUM(G596,G859,G1122,G1385,G1648)</f>
        <v>0</v>
      </c>
      <c r="H333" s="477">
        <f t="shared" si="328"/>
        <v>0</v>
      </c>
      <c r="I333" s="142">
        <f t="shared" si="326"/>
        <v>0</v>
      </c>
      <c r="J333" s="142">
        <f t="shared" ref="J333:J345" si="332">SUM(J596,J859,J1122,J1385,J1648)</f>
        <v>0</v>
      </c>
      <c r="K333" s="477">
        <f t="shared" si="329"/>
        <v>0</v>
      </c>
      <c r="L333" s="142">
        <f t="shared" si="323"/>
        <v>0</v>
      </c>
      <c r="M333" s="142">
        <f t="shared" ref="M333:M345" si="333">SUM(M596,M859,M1122,M1385,M1648)</f>
        <v>0</v>
      </c>
      <c r="N333" s="477">
        <f t="shared" si="330"/>
        <v>0</v>
      </c>
    </row>
    <row r="334" spans="1:14" customFormat="1" ht="16.5" hidden="1" customHeight="1" thickTop="1" thickBot="1" x14ac:dyDescent="0.3">
      <c r="A334" s="133" t="s">
        <v>0</v>
      </c>
      <c r="B334" s="136" t="s">
        <v>75</v>
      </c>
      <c r="C334" s="135">
        <f t="shared" si="325"/>
        <v>0</v>
      </c>
      <c r="D334" s="135">
        <f t="shared" si="327"/>
        <v>0</v>
      </c>
      <c r="E334" s="135">
        <f t="shared" si="327"/>
        <v>0</v>
      </c>
      <c r="F334" s="135">
        <f t="shared" si="321"/>
        <v>0</v>
      </c>
      <c r="G334" s="135">
        <f t="shared" si="331"/>
        <v>0</v>
      </c>
      <c r="H334" s="476">
        <f t="shared" si="328"/>
        <v>0</v>
      </c>
      <c r="I334" s="135">
        <f t="shared" si="326"/>
        <v>0</v>
      </c>
      <c r="J334" s="135">
        <f t="shared" si="332"/>
        <v>0</v>
      </c>
      <c r="K334" s="476">
        <f t="shared" si="329"/>
        <v>0</v>
      </c>
      <c r="L334" s="135">
        <f t="shared" si="323"/>
        <v>0</v>
      </c>
      <c r="M334" s="135">
        <f t="shared" si="333"/>
        <v>0</v>
      </c>
      <c r="N334" s="476">
        <f t="shared" si="330"/>
        <v>0</v>
      </c>
    </row>
    <row r="335" spans="1:14" ht="36.75" customHeight="1" x14ac:dyDescent="0.2">
      <c r="A335" s="388" t="s">
        <v>0</v>
      </c>
      <c r="B335" s="393" t="s">
        <v>76</v>
      </c>
      <c r="C335" s="329">
        <f t="shared" si="325"/>
        <v>0</v>
      </c>
      <c r="D335" s="329">
        <f t="shared" si="327"/>
        <v>0</v>
      </c>
      <c r="E335" s="329">
        <f t="shared" si="327"/>
        <v>0</v>
      </c>
      <c r="F335" s="329">
        <f t="shared" si="321"/>
        <v>0</v>
      </c>
      <c r="G335" s="329">
        <f t="shared" si="331"/>
        <v>0</v>
      </c>
      <c r="H335" s="446">
        <f t="shared" si="328"/>
        <v>0</v>
      </c>
      <c r="I335" s="329">
        <f t="shared" si="326"/>
        <v>1.9</v>
      </c>
      <c r="J335" s="329">
        <f t="shared" si="332"/>
        <v>1.9</v>
      </c>
      <c r="K335" s="446">
        <f t="shared" si="329"/>
        <v>0</v>
      </c>
      <c r="L335" s="329">
        <f t="shared" si="323"/>
        <v>1.9</v>
      </c>
      <c r="M335" s="329">
        <f t="shared" si="333"/>
        <v>1.9</v>
      </c>
      <c r="N335" s="446">
        <f t="shared" si="330"/>
        <v>0</v>
      </c>
    </row>
    <row r="336" spans="1:14" ht="57" customHeight="1" x14ac:dyDescent="0.2">
      <c r="A336" s="388" t="s">
        <v>0</v>
      </c>
      <c r="B336" s="393" t="s">
        <v>77</v>
      </c>
      <c r="C336" s="329">
        <f t="shared" si="325"/>
        <v>3.5</v>
      </c>
      <c r="D336" s="329">
        <f t="shared" si="327"/>
        <v>3.5</v>
      </c>
      <c r="E336" s="329">
        <f t="shared" si="327"/>
        <v>0</v>
      </c>
      <c r="F336" s="392">
        <f t="shared" si="321"/>
        <v>1.6</v>
      </c>
      <c r="G336" s="392">
        <f>G599</f>
        <v>1.6</v>
      </c>
      <c r="H336" s="529">
        <f t="shared" si="328"/>
        <v>0</v>
      </c>
      <c r="I336" s="392">
        <f t="shared" si="326"/>
        <v>10</v>
      </c>
      <c r="J336" s="392">
        <f>J599</f>
        <v>10</v>
      </c>
      <c r="K336" s="529">
        <f t="shared" si="329"/>
        <v>0</v>
      </c>
      <c r="L336" s="392">
        <f t="shared" si="323"/>
        <v>10</v>
      </c>
      <c r="M336" s="392">
        <f>M599</f>
        <v>10</v>
      </c>
      <c r="N336" s="529">
        <f t="shared" si="330"/>
        <v>0</v>
      </c>
    </row>
    <row r="337" spans="1:14" ht="24" customHeight="1" x14ac:dyDescent="0.2">
      <c r="A337" s="388" t="s">
        <v>0</v>
      </c>
      <c r="B337" s="393" t="s">
        <v>78</v>
      </c>
      <c r="C337" s="329">
        <f t="shared" si="325"/>
        <v>2.7221600000000001</v>
      </c>
      <c r="D337" s="329">
        <f t="shared" si="327"/>
        <v>2.7221600000000001</v>
      </c>
      <c r="E337" s="329">
        <f t="shared" si="327"/>
        <v>0</v>
      </c>
      <c r="F337" s="392">
        <f t="shared" si="321"/>
        <v>0</v>
      </c>
      <c r="G337" s="392">
        <f t="shared" si="331"/>
        <v>0</v>
      </c>
      <c r="H337" s="529">
        <f t="shared" si="328"/>
        <v>0</v>
      </c>
      <c r="I337" s="392">
        <f t="shared" si="326"/>
        <v>0</v>
      </c>
      <c r="J337" s="392">
        <f t="shared" si="332"/>
        <v>0</v>
      </c>
      <c r="K337" s="529">
        <f t="shared" si="329"/>
        <v>0</v>
      </c>
      <c r="L337" s="392">
        <f t="shared" si="323"/>
        <v>0</v>
      </c>
      <c r="M337" s="392">
        <f t="shared" si="333"/>
        <v>0</v>
      </c>
      <c r="N337" s="529">
        <f t="shared" si="330"/>
        <v>0</v>
      </c>
    </row>
    <row r="338" spans="1:14" customFormat="1" ht="6" hidden="1" customHeight="1" x14ac:dyDescent="0.25">
      <c r="A338" s="151" t="s">
        <v>0</v>
      </c>
      <c r="B338" s="158" t="s">
        <v>79</v>
      </c>
      <c r="C338" s="155">
        <f t="shared" si="325"/>
        <v>0</v>
      </c>
      <c r="D338" s="486">
        <f t="shared" si="327"/>
        <v>0</v>
      </c>
      <c r="E338" s="145">
        <f t="shared" si="327"/>
        <v>0</v>
      </c>
      <c r="F338" s="155">
        <f t="shared" si="321"/>
        <v>0</v>
      </c>
      <c r="G338" s="155">
        <f t="shared" si="331"/>
        <v>0</v>
      </c>
      <c r="H338" s="505">
        <f t="shared" si="328"/>
        <v>0</v>
      </c>
      <c r="I338" s="155">
        <f t="shared" si="326"/>
        <v>0</v>
      </c>
      <c r="J338" s="155">
        <f t="shared" si="332"/>
        <v>0</v>
      </c>
      <c r="K338" s="505">
        <f t="shared" si="329"/>
        <v>0</v>
      </c>
      <c r="L338" s="155">
        <f t="shared" si="323"/>
        <v>0</v>
      </c>
      <c r="M338" s="155">
        <f t="shared" si="333"/>
        <v>0</v>
      </c>
      <c r="N338" s="505">
        <f t="shared" si="330"/>
        <v>0</v>
      </c>
    </row>
    <row r="339" spans="1:14" customFormat="1" ht="71.25" customHeight="1" x14ac:dyDescent="0.25">
      <c r="A339" s="151" t="s">
        <v>0</v>
      </c>
      <c r="B339" s="158" t="s">
        <v>80</v>
      </c>
      <c r="C339" s="155">
        <f t="shared" si="325"/>
        <v>4.8</v>
      </c>
      <c r="D339" s="492">
        <f t="shared" si="327"/>
        <v>4.8</v>
      </c>
      <c r="E339" s="155">
        <f t="shared" si="327"/>
        <v>0</v>
      </c>
      <c r="F339" s="161">
        <f t="shared" si="321"/>
        <v>0</v>
      </c>
      <c r="G339" s="161">
        <f t="shared" si="331"/>
        <v>0</v>
      </c>
      <c r="H339" s="530">
        <f t="shared" si="328"/>
        <v>0</v>
      </c>
      <c r="I339" s="161">
        <f t="shared" si="326"/>
        <v>0</v>
      </c>
      <c r="J339" s="161">
        <f t="shared" si="332"/>
        <v>0</v>
      </c>
      <c r="K339" s="530">
        <f t="shared" si="329"/>
        <v>0</v>
      </c>
      <c r="L339" s="161">
        <f t="shared" si="323"/>
        <v>0</v>
      </c>
      <c r="M339" s="161">
        <f t="shared" si="333"/>
        <v>0</v>
      </c>
      <c r="N339" s="530">
        <f t="shared" si="330"/>
        <v>0</v>
      </c>
    </row>
    <row r="340" spans="1:14" customFormat="1" ht="43.5" customHeight="1" x14ac:dyDescent="0.25">
      <c r="A340" s="167" t="s">
        <v>0</v>
      </c>
      <c r="B340" s="168" t="s">
        <v>81</v>
      </c>
      <c r="C340" s="169">
        <f t="shared" si="325"/>
        <v>1.5</v>
      </c>
      <c r="D340" s="169">
        <f t="shared" si="327"/>
        <v>1.5</v>
      </c>
      <c r="E340" s="169">
        <f t="shared" si="327"/>
        <v>0</v>
      </c>
      <c r="F340" s="170">
        <f t="shared" si="321"/>
        <v>0</v>
      </c>
      <c r="G340" s="170">
        <f t="shared" si="331"/>
        <v>0</v>
      </c>
      <c r="H340" s="535">
        <f t="shared" si="328"/>
        <v>0</v>
      </c>
      <c r="I340" s="170">
        <f t="shared" si="326"/>
        <v>4.3600000000000003</v>
      </c>
      <c r="J340" s="170">
        <f t="shared" si="332"/>
        <v>4.3600000000000003</v>
      </c>
      <c r="K340" s="535">
        <f t="shared" si="329"/>
        <v>0</v>
      </c>
      <c r="L340" s="170">
        <f t="shared" si="323"/>
        <v>4.3600000000000003</v>
      </c>
      <c r="M340" s="170">
        <f t="shared" si="333"/>
        <v>4.3600000000000003</v>
      </c>
      <c r="N340" s="535">
        <f t="shared" si="330"/>
        <v>0</v>
      </c>
    </row>
    <row r="341" spans="1:14" ht="28.5" customHeight="1" x14ac:dyDescent="0.2">
      <c r="A341" s="388" t="s">
        <v>0</v>
      </c>
      <c r="B341" s="393" t="s">
        <v>82</v>
      </c>
      <c r="C341" s="329">
        <f t="shared" si="325"/>
        <v>3.9860000000000002</v>
      </c>
      <c r="D341" s="329">
        <f t="shared" si="327"/>
        <v>3.9860000000000002</v>
      </c>
      <c r="E341" s="329">
        <f t="shared" si="327"/>
        <v>0</v>
      </c>
      <c r="F341" s="392">
        <f t="shared" si="321"/>
        <v>6.6</v>
      </c>
      <c r="G341" s="392">
        <v>6.6</v>
      </c>
      <c r="H341" s="529">
        <f t="shared" si="328"/>
        <v>0</v>
      </c>
      <c r="I341" s="392">
        <f t="shared" si="326"/>
        <v>5</v>
      </c>
      <c r="J341" s="392">
        <f t="shared" si="332"/>
        <v>5</v>
      </c>
      <c r="K341" s="529">
        <f t="shared" si="329"/>
        <v>0</v>
      </c>
      <c r="L341" s="392">
        <f t="shared" si="323"/>
        <v>5</v>
      </c>
      <c r="M341" s="392">
        <f t="shared" si="333"/>
        <v>5</v>
      </c>
      <c r="N341" s="529">
        <f t="shared" si="330"/>
        <v>0</v>
      </c>
    </row>
    <row r="342" spans="1:14" customFormat="1" ht="15" hidden="1" customHeight="1" thickBot="1" x14ac:dyDescent="0.3">
      <c r="A342" s="140" t="s">
        <v>0</v>
      </c>
      <c r="B342" s="148" t="s">
        <v>83</v>
      </c>
      <c r="C342" s="142">
        <f t="shared" si="325"/>
        <v>0</v>
      </c>
      <c r="D342" s="142">
        <f t="shared" si="327"/>
        <v>0</v>
      </c>
      <c r="E342" s="142">
        <f t="shared" si="327"/>
        <v>0</v>
      </c>
      <c r="F342" s="145">
        <f t="shared" si="321"/>
        <v>0</v>
      </c>
      <c r="G342" s="145">
        <f t="shared" si="331"/>
        <v>0</v>
      </c>
      <c r="H342" s="485">
        <f t="shared" si="328"/>
        <v>0</v>
      </c>
      <c r="I342" s="145">
        <f t="shared" si="326"/>
        <v>0</v>
      </c>
      <c r="J342" s="145">
        <f t="shared" si="332"/>
        <v>0</v>
      </c>
      <c r="K342" s="485">
        <f t="shared" si="329"/>
        <v>0</v>
      </c>
      <c r="L342" s="145">
        <f t="shared" si="323"/>
        <v>0</v>
      </c>
      <c r="M342" s="145">
        <f t="shared" si="333"/>
        <v>0</v>
      </c>
      <c r="N342" s="485">
        <f t="shared" si="330"/>
        <v>0</v>
      </c>
    </row>
    <row r="343" spans="1:14" customFormat="1" ht="17.25" customHeight="1" x14ac:dyDescent="0.25">
      <c r="A343" s="133" t="s">
        <v>0</v>
      </c>
      <c r="B343" s="136" t="s">
        <v>84</v>
      </c>
      <c r="C343" s="135">
        <f t="shared" si="325"/>
        <v>0</v>
      </c>
      <c r="D343" s="135">
        <f t="shared" si="327"/>
        <v>0</v>
      </c>
      <c r="E343" s="476">
        <f t="shared" si="327"/>
        <v>0</v>
      </c>
      <c r="F343" s="155">
        <f t="shared" si="321"/>
        <v>22.3</v>
      </c>
      <c r="G343" s="155">
        <v>22.3</v>
      </c>
      <c r="H343" s="505">
        <f t="shared" si="328"/>
        <v>0</v>
      </c>
      <c r="I343" s="155">
        <f t="shared" si="326"/>
        <v>20</v>
      </c>
      <c r="J343" s="155">
        <f t="shared" si="332"/>
        <v>20</v>
      </c>
      <c r="K343" s="505">
        <f t="shared" si="329"/>
        <v>0</v>
      </c>
      <c r="L343" s="155">
        <f t="shared" si="323"/>
        <v>20</v>
      </c>
      <c r="M343" s="155">
        <f t="shared" si="333"/>
        <v>20</v>
      </c>
      <c r="N343" s="505">
        <f t="shared" si="330"/>
        <v>0</v>
      </c>
    </row>
    <row r="344" spans="1:14" customFormat="1" ht="93.75" customHeight="1" x14ac:dyDescent="0.25">
      <c r="A344" s="151" t="s">
        <v>0</v>
      </c>
      <c r="B344" s="158" t="s">
        <v>85</v>
      </c>
      <c r="C344" s="155">
        <f t="shared" si="325"/>
        <v>0.254</v>
      </c>
      <c r="D344" s="155">
        <f t="shared" si="327"/>
        <v>0.254</v>
      </c>
      <c r="E344" s="155">
        <f t="shared" si="327"/>
        <v>0</v>
      </c>
      <c r="F344" s="174">
        <f t="shared" si="321"/>
        <v>2.9</v>
      </c>
      <c r="G344" s="174">
        <v>2.9</v>
      </c>
      <c r="H344" s="531">
        <f t="shared" si="328"/>
        <v>0</v>
      </c>
      <c r="I344" s="174">
        <f t="shared" si="326"/>
        <v>5</v>
      </c>
      <c r="J344" s="174">
        <f t="shared" si="332"/>
        <v>5</v>
      </c>
      <c r="K344" s="531">
        <f t="shared" si="329"/>
        <v>0</v>
      </c>
      <c r="L344" s="174">
        <f t="shared" si="323"/>
        <v>26.51</v>
      </c>
      <c r="M344" s="174">
        <f t="shared" si="333"/>
        <v>26.51</v>
      </c>
      <c r="N344" s="531">
        <f t="shared" si="330"/>
        <v>0</v>
      </c>
    </row>
    <row r="345" spans="1:14" customFormat="1" ht="37.5" customHeight="1" x14ac:dyDescent="0.25">
      <c r="A345" s="151" t="s">
        <v>0</v>
      </c>
      <c r="B345" s="158" t="s">
        <v>86</v>
      </c>
      <c r="C345" s="155">
        <f t="shared" si="325"/>
        <v>0</v>
      </c>
      <c r="D345" s="155">
        <f t="shared" si="327"/>
        <v>0</v>
      </c>
      <c r="E345" s="155">
        <f t="shared" si="327"/>
        <v>0</v>
      </c>
      <c r="F345" s="155">
        <f t="shared" si="321"/>
        <v>0</v>
      </c>
      <c r="G345" s="155">
        <f t="shared" si="331"/>
        <v>0</v>
      </c>
      <c r="H345" s="505">
        <f t="shared" si="328"/>
        <v>0</v>
      </c>
      <c r="I345" s="155">
        <f t="shared" si="326"/>
        <v>0</v>
      </c>
      <c r="J345" s="155">
        <f t="shared" si="332"/>
        <v>0</v>
      </c>
      <c r="K345" s="505">
        <f t="shared" si="329"/>
        <v>0</v>
      </c>
      <c r="L345" s="155">
        <f t="shared" si="323"/>
        <v>0</v>
      </c>
      <c r="M345" s="155">
        <f t="shared" si="333"/>
        <v>0</v>
      </c>
      <c r="N345" s="505">
        <f t="shared" si="330"/>
        <v>0</v>
      </c>
    </row>
    <row r="346" spans="1:14" ht="40.5" customHeight="1" x14ac:dyDescent="0.2">
      <c r="A346" s="388" t="s">
        <v>0</v>
      </c>
      <c r="B346" s="393" t="s">
        <v>87</v>
      </c>
      <c r="C346" s="329">
        <f t="shared" si="325"/>
        <v>60.2</v>
      </c>
      <c r="D346" s="329">
        <f>D595</f>
        <v>60.2</v>
      </c>
      <c r="E346" s="329">
        <f t="shared" ref="D346:E361" si="334">SUM(E609,E872,E1135,E1398,E1661)</f>
        <v>0</v>
      </c>
      <c r="F346" s="392">
        <f t="shared" si="321"/>
        <v>46.8</v>
      </c>
      <c r="G346" s="392">
        <v>46.8</v>
      </c>
      <c r="H346" s="529">
        <f t="shared" si="328"/>
        <v>0</v>
      </c>
      <c r="I346" s="392">
        <f t="shared" si="326"/>
        <v>71.38</v>
      </c>
      <c r="J346" s="392">
        <f>J609+J1661</f>
        <v>71.38</v>
      </c>
      <c r="K346" s="529">
        <f t="shared" si="329"/>
        <v>0</v>
      </c>
      <c r="L346" s="392">
        <f t="shared" si="323"/>
        <v>177.6</v>
      </c>
      <c r="M346" s="392">
        <f>M609+M1661</f>
        <v>177.6</v>
      </c>
      <c r="N346" s="529">
        <f t="shared" si="330"/>
        <v>0</v>
      </c>
    </row>
    <row r="347" spans="1:14" customFormat="1" ht="0.75" customHeight="1" x14ac:dyDescent="0.25">
      <c r="A347" s="143" t="s">
        <v>0</v>
      </c>
      <c r="B347" s="343" t="s">
        <v>88</v>
      </c>
      <c r="C347" s="145">
        <f t="shared" si="325"/>
        <v>0</v>
      </c>
      <c r="D347" s="145">
        <f t="shared" si="334"/>
        <v>0</v>
      </c>
      <c r="E347" s="145">
        <f t="shared" si="334"/>
        <v>0</v>
      </c>
      <c r="F347" s="145">
        <f t="shared" si="321"/>
        <v>0</v>
      </c>
      <c r="G347" s="145">
        <f>SUM(G610,G873,G1136,G1399,G1662)</f>
        <v>0</v>
      </c>
      <c r="H347" s="485">
        <f t="shared" si="328"/>
        <v>0</v>
      </c>
      <c r="I347" s="145">
        <f t="shared" si="326"/>
        <v>0</v>
      </c>
      <c r="J347" s="145">
        <f>SUM(J610,J873,J1136,J1399,J1662)</f>
        <v>0</v>
      </c>
      <c r="K347" s="485">
        <f t="shared" si="329"/>
        <v>0</v>
      </c>
      <c r="L347" s="145">
        <f t="shared" si="323"/>
        <v>0</v>
      </c>
      <c r="M347" s="145">
        <f>SUM(M610,M873,M1136,M1399,M1662)</f>
        <v>0</v>
      </c>
      <c r="N347" s="485">
        <f t="shared" si="330"/>
        <v>0</v>
      </c>
    </row>
    <row r="348" spans="1:14" ht="27" customHeight="1" x14ac:dyDescent="0.2">
      <c r="A348" s="388" t="s">
        <v>0</v>
      </c>
      <c r="B348" s="330" t="s">
        <v>89</v>
      </c>
      <c r="C348" s="329">
        <f t="shared" si="325"/>
        <v>27.77</v>
      </c>
      <c r="D348" s="329">
        <f>D354</f>
        <v>27.77</v>
      </c>
      <c r="E348" s="329">
        <f t="shared" si="334"/>
        <v>0</v>
      </c>
      <c r="F348" s="329">
        <f t="shared" si="321"/>
        <v>11</v>
      </c>
      <c r="G348" s="329">
        <f>G354</f>
        <v>11</v>
      </c>
      <c r="H348" s="446">
        <f t="shared" si="328"/>
        <v>0</v>
      </c>
      <c r="I348" s="329">
        <f t="shared" si="326"/>
        <v>6.4</v>
      </c>
      <c r="J348" s="329">
        <f>J354</f>
        <v>6.4</v>
      </c>
      <c r="K348" s="446">
        <f t="shared" si="329"/>
        <v>0</v>
      </c>
      <c r="L348" s="329">
        <f t="shared" si="323"/>
        <v>3</v>
      </c>
      <c r="M348" s="329">
        <f>M354</f>
        <v>3</v>
      </c>
      <c r="N348" s="446">
        <f t="shared" si="330"/>
        <v>0</v>
      </c>
    </row>
    <row r="349" spans="1:14" customFormat="1" ht="30.75" hidden="1" customHeight="1" thickBot="1" x14ac:dyDescent="0.3">
      <c r="A349" s="140" t="s">
        <v>0</v>
      </c>
      <c r="B349" s="147" t="s">
        <v>90</v>
      </c>
      <c r="C349" s="142">
        <f t="shared" si="325"/>
        <v>0</v>
      </c>
      <c r="D349" s="142">
        <f t="shared" si="334"/>
        <v>0</v>
      </c>
      <c r="E349" s="142">
        <f t="shared" si="334"/>
        <v>0</v>
      </c>
      <c r="F349" s="142">
        <f t="shared" si="321"/>
        <v>0</v>
      </c>
      <c r="G349" s="142">
        <f>SUM(G612,G875,G1138,G1401,G1664)</f>
        <v>0</v>
      </c>
      <c r="H349" s="477">
        <f t="shared" si="328"/>
        <v>0</v>
      </c>
      <c r="I349" s="142">
        <f t="shared" si="326"/>
        <v>0</v>
      </c>
      <c r="J349" s="142">
        <f>SUM(J612,J875,J1138,J1401,J1664)</f>
        <v>0</v>
      </c>
      <c r="K349" s="477">
        <f t="shared" si="329"/>
        <v>0</v>
      </c>
      <c r="L349" s="142">
        <f t="shared" si="323"/>
        <v>0</v>
      </c>
      <c r="M349" s="142">
        <f>SUM(M612,M875,M1138,M1401,M1664)</f>
        <v>0</v>
      </c>
      <c r="N349" s="477">
        <f t="shared" si="330"/>
        <v>0</v>
      </c>
    </row>
    <row r="350" spans="1:14" customFormat="1" ht="30.75" hidden="1" customHeight="1" thickBot="1" x14ac:dyDescent="0.3">
      <c r="A350" s="1" t="s">
        <v>0</v>
      </c>
      <c r="B350" s="5" t="s">
        <v>91</v>
      </c>
      <c r="C350" s="9">
        <f t="shared" si="325"/>
        <v>0</v>
      </c>
      <c r="D350" s="9">
        <f t="shared" si="334"/>
        <v>0</v>
      </c>
      <c r="E350" s="9">
        <f t="shared" si="334"/>
        <v>0</v>
      </c>
      <c r="F350" s="9">
        <f t="shared" si="321"/>
        <v>0</v>
      </c>
      <c r="G350" s="9">
        <f>SUM(G613,G876,G1139,G1402,G1665)</f>
        <v>0</v>
      </c>
      <c r="H350" s="467">
        <f t="shared" si="328"/>
        <v>0</v>
      </c>
      <c r="I350" s="9">
        <f t="shared" si="326"/>
        <v>0</v>
      </c>
      <c r="J350" s="9">
        <f>SUM(J613,J876,J1139,J1402,J1665)</f>
        <v>0</v>
      </c>
      <c r="K350" s="467">
        <f t="shared" si="329"/>
        <v>0</v>
      </c>
      <c r="L350" s="9">
        <f t="shared" si="323"/>
        <v>0</v>
      </c>
      <c r="M350" s="9">
        <f>SUM(M613,M876,M1139,M1402,M1665)</f>
        <v>0</v>
      </c>
      <c r="N350" s="467">
        <f t="shared" si="330"/>
        <v>0</v>
      </c>
    </row>
    <row r="351" spans="1:14" customFormat="1" ht="30.75" hidden="1" customHeight="1" thickBot="1" x14ac:dyDescent="0.3">
      <c r="A351" s="1" t="s">
        <v>0</v>
      </c>
      <c r="B351" s="5" t="s">
        <v>92</v>
      </c>
      <c r="C351" s="9">
        <f t="shared" si="325"/>
        <v>0</v>
      </c>
      <c r="D351" s="9">
        <f t="shared" si="334"/>
        <v>0</v>
      </c>
      <c r="E351" s="9">
        <f t="shared" si="334"/>
        <v>0</v>
      </c>
      <c r="F351" s="9">
        <f t="shared" si="321"/>
        <v>0</v>
      </c>
      <c r="G351" s="9">
        <f>SUM(G614,G877,G1140,G1403,G1666)</f>
        <v>0</v>
      </c>
      <c r="H351" s="467">
        <f t="shared" si="328"/>
        <v>0</v>
      </c>
      <c r="I351" s="9">
        <f t="shared" si="326"/>
        <v>0</v>
      </c>
      <c r="J351" s="9">
        <f>SUM(J614,J877,J1140,J1403,J1666)</f>
        <v>0</v>
      </c>
      <c r="K351" s="467">
        <f t="shared" si="329"/>
        <v>0</v>
      </c>
      <c r="L351" s="9">
        <f t="shared" si="323"/>
        <v>0</v>
      </c>
      <c r="M351" s="9">
        <f>SUM(M614,M877,M1140,M1403,M1666)</f>
        <v>0</v>
      </c>
      <c r="N351" s="467">
        <f t="shared" si="330"/>
        <v>0</v>
      </c>
    </row>
    <row r="352" spans="1:14" customFormat="1" ht="30.75" hidden="1" customHeight="1" thickBot="1" x14ac:dyDescent="0.3">
      <c r="A352" s="1" t="s">
        <v>0</v>
      </c>
      <c r="B352" s="5" t="s">
        <v>93</v>
      </c>
      <c r="C352" s="9">
        <f t="shared" si="325"/>
        <v>0</v>
      </c>
      <c r="D352" s="9">
        <f t="shared" si="334"/>
        <v>0</v>
      </c>
      <c r="E352" s="9">
        <f t="shared" si="334"/>
        <v>0</v>
      </c>
      <c r="F352" s="9">
        <f t="shared" si="321"/>
        <v>0</v>
      </c>
      <c r="G352" s="9">
        <f>SUM(G615,G878,G1141,G1404,G1667)</f>
        <v>0</v>
      </c>
      <c r="H352" s="467">
        <f t="shared" si="328"/>
        <v>0</v>
      </c>
      <c r="I352" s="9">
        <f t="shared" si="326"/>
        <v>0</v>
      </c>
      <c r="J352" s="9">
        <f>SUM(J615,J878,J1141,J1404,J1667)</f>
        <v>0</v>
      </c>
      <c r="K352" s="467">
        <f t="shared" si="329"/>
        <v>0</v>
      </c>
      <c r="L352" s="9">
        <f t="shared" si="323"/>
        <v>0</v>
      </c>
      <c r="M352" s="9">
        <f>SUM(M615,M878,M1141,M1404,M1667)</f>
        <v>0</v>
      </c>
      <c r="N352" s="467">
        <f t="shared" si="330"/>
        <v>0</v>
      </c>
    </row>
    <row r="353" spans="1:14" customFormat="1" ht="30" hidden="1" customHeight="1" x14ac:dyDescent="0.25">
      <c r="A353" s="133" t="s">
        <v>0</v>
      </c>
      <c r="B353" s="136" t="s">
        <v>94</v>
      </c>
      <c r="C353" s="135">
        <f t="shared" si="325"/>
        <v>0</v>
      </c>
      <c r="D353" s="135">
        <f t="shared" si="334"/>
        <v>0</v>
      </c>
      <c r="E353" s="135">
        <f t="shared" si="334"/>
        <v>0</v>
      </c>
      <c r="F353" s="135">
        <f t="shared" si="321"/>
        <v>0</v>
      </c>
      <c r="G353" s="135">
        <f>SUM(G616,G879,G1142,G1405,G1668)</f>
        <v>0</v>
      </c>
      <c r="H353" s="476">
        <f t="shared" si="328"/>
        <v>0</v>
      </c>
      <c r="I353" s="135">
        <f t="shared" si="326"/>
        <v>0</v>
      </c>
      <c r="J353" s="135">
        <f>SUM(J616,J879,J1142,J1405,J1668)</f>
        <v>0</v>
      </c>
      <c r="K353" s="476">
        <f t="shared" si="329"/>
        <v>0</v>
      </c>
      <c r="L353" s="135">
        <f t="shared" si="323"/>
        <v>0</v>
      </c>
      <c r="M353" s="135">
        <f>SUM(M616,M879,M1142,M1405,M1668)</f>
        <v>0</v>
      </c>
      <c r="N353" s="476">
        <f t="shared" si="330"/>
        <v>0</v>
      </c>
    </row>
    <row r="354" spans="1:14" ht="49.5" customHeight="1" x14ac:dyDescent="0.2">
      <c r="A354" s="388" t="s">
        <v>0</v>
      </c>
      <c r="B354" s="391" t="s">
        <v>95</v>
      </c>
      <c r="C354" s="329">
        <f t="shared" si="325"/>
        <v>27.77</v>
      </c>
      <c r="D354" s="329">
        <f>D611</f>
        <v>27.77</v>
      </c>
      <c r="E354" s="329">
        <f t="shared" si="334"/>
        <v>0</v>
      </c>
      <c r="F354" s="392">
        <f t="shared" si="321"/>
        <v>11</v>
      </c>
      <c r="G354" s="392">
        <f>G617+G1669</f>
        <v>11</v>
      </c>
      <c r="H354" s="529">
        <f t="shared" si="328"/>
        <v>0</v>
      </c>
      <c r="I354" s="392">
        <f t="shared" si="326"/>
        <v>6.4</v>
      </c>
      <c r="J354" s="392">
        <f>J617+J1669</f>
        <v>6.4</v>
      </c>
      <c r="K354" s="529">
        <f t="shared" si="329"/>
        <v>0</v>
      </c>
      <c r="L354" s="392">
        <f t="shared" si="323"/>
        <v>3</v>
      </c>
      <c r="M354" s="392">
        <f>M617+M1669</f>
        <v>3</v>
      </c>
      <c r="N354" s="529">
        <f t="shared" si="330"/>
        <v>0</v>
      </c>
    </row>
    <row r="355" spans="1:14" customFormat="1" ht="0.75" hidden="1" customHeight="1" x14ac:dyDescent="0.25">
      <c r="A355" s="143" t="s">
        <v>0</v>
      </c>
      <c r="B355" s="150" t="s">
        <v>96</v>
      </c>
      <c r="C355" s="145">
        <f t="shared" si="325"/>
        <v>27.77</v>
      </c>
      <c r="D355" s="145">
        <f t="shared" si="334"/>
        <v>27.77</v>
      </c>
      <c r="E355" s="145">
        <f t="shared" si="334"/>
        <v>0</v>
      </c>
      <c r="F355" s="145">
        <f t="shared" si="321"/>
        <v>0</v>
      </c>
      <c r="G355" s="145">
        <v>0</v>
      </c>
      <c r="H355" s="485">
        <f t="shared" si="328"/>
        <v>0</v>
      </c>
      <c r="I355" s="145">
        <f t="shared" si="326"/>
        <v>0</v>
      </c>
      <c r="J355" s="145">
        <v>0</v>
      </c>
      <c r="K355" s="485">
        <f t="shared" si="329"/>
        <v>0</v>
      </c>
      <c r="L355" s="145">
        <f t="shared" si="323"/>
        <v>0</v>
      </c>
      <c r="M355" s="145">
        <v>0</v>
      </c>
      <c r="N355" s="485">
        <f t="shared" si="330"/>
        <v>0</v>
      </c>
    </row>
    <row r="356" spans="1:14" s="333" customFormat="1" ht="24.75" customHeight="1" x14ac:dyDescent="0.2">
      <c r="A356" s="451" t="s">
        <v>0</v>
      </c>
      <c r="B356" s="480" t="s">
        <v>97</v>
      </c>
      <c r="C356" s="453">
        <f t="shared" si="325"/>
        <v>0</v>
      </c>
      <c r="D356" s="338">
        <f t="shared" si="334"/>
        <v>0</v>
      </c>
      <c r="E356" s="338">
        <f t="shared" si="334"/>
        <v>0</v>
      </c>
      <c r="F356" s="453">
        <f t="shared" si="321"/>
        <v>20</v>
      </c>
      <c r="G356" s="453">
        <f>G619</f>
        <v>20</v>
      </c>
      <c r="H356" s="539">
        <f t="shared" si="328"/>
        <v>0</v>
      </c>
      <c r="I356" s="453">
        <f t="shared" si="326"/>
        <v>20</v>
      </c>
      <c r="J356" s="453">
        <f>J619</f>
        <v>20</v>
      </c>
      <c r="K356" s="539">
        <f t="shared" si="329"/>
        <v>0</v>
      </c>
      <c r="L356" s="453">
        <f t="shared" si="323"/>
        <v>20</v>
      </c>
      <c r="M356" s="453">
        <f>M619</f>
        <v>20</v>
      </c>
      <c r="N356" s="539">
        <f t="shared" si="330"/>
        <v>0</v>
      </c>
    </row>
    <row r="357" spans="1:14" customFormat="1" ht="18" customHeight="1" thickBot="1" x14ac:dyDescent="0.3">
      <c r="A357" s="151" t="s">
        <v>0</v>
      </c>
      <c r="B357" s="156" t="s">
        <v>98</v>
      </c>
      <c r="C357" s="155">
        <f t="shared" si="325"/>
        <v>0</v>
      </c>
      <c r="D357" s="478">
        <f t="shared" si="334"/>
        <v>0</v>
      </c>
      <c r="E357" s="477">
        <f t="shared" si="334"/>
        <v>0</v>
      </c>
      <c r="F357" s="155">
        <f t="shared" si="321"/>
        <v>0</v>
      </c>
      <c r="G357" s="155">
        <f>G364</f>
        <v>0</v>
      </c>
      <c r="H357" s="505">
        <f>H364</f>
        <v>0</v>
      </c>
      <c r="I357" s="155">
        <f t="shared" si="326"/>
        <v>0</v>
      </c>
      <c r="J357" s="155">
        <f>J364</f>
        <v>0</v>
      </c>
      <c r="K357" s="505">
        <f>K364</f>
        <v>0</v>
      </c>
      <c r="L357" s="155">
        <f t="shared" si="323"/>
        <v>0</v>
      </c>
      <c r="M357" s="155">
        <f>M364</f>
        <v>0</v>
      </c>
      <c r="N357" s="505">
        <f>N364</f>
        <v>0</v>
      </c>
    </row>
    <row r="358" spans="1:14" customFormat="1" ht="21" hidden="1" customHeight="1" thickTop="1" thickBot="1" x14ac:dyDescent="0.3">
      <c r="A358" s="140" t="s">
        <v>0</v>
      </c>
      <c r="B358" s="147" t="s">
        <v>99</v>
      </c>
      <c r="C358" s="142">
        <f t="shared" si="325"/>
        <v>0</v>
      </c>
      <c r="D358" s="9">
        <f t="shared" si="334"/>
        <v>0</v>
      </c>
      <c r="E358" s="9">
        <f t="shared" si="334"/>
        <v>0</v>
      </c>
      <c r="F358" s="142">
        <f t="shared" si="321"/>
        <v>0</v>
      </c>
      <c r="G358" s="142">
        <f t="shared" ref="G358" si="335">SUM(G621,G884,G1147,G1410,G1673)</f>
        <v>0</v>
      </c>
      <c r="H358" s="477">
        <f t="shared" si="328"/>
        <v>0</v>
      </c>
      <c r="I358" s="142">
        <f t="shared" si="326"/>
        <v>0</v>
      </c>
      <c r="J358" s="142">
        <f t="shared" ref="J358:K396" si="336">SUM(J621,J884,J1147,J1410,J1673)</f>
        <v>0</v>
      </c>
      <c r="K358" s="477">
        <f t="shared" si="329"/>
        <v>0</v>
      </c>
      <c r="L358" s="142">
        <f t="shared" si="323"/>
        <v>0</v>
      </c>
      <c r="M358" s="142">
        <f t="shared" ref="M358" si="337">SUM(M621,M884,M1147,M1410,M1673)</f>
        <v>0</v>
      </c>
      <c r="N358" s="477">
        <f t="shared" si="330"/>
        <v>0</v>
      </c>
    </row>
    <row r="359" spans="1:14" customFormat="1" ht="33.75" hidden="1" customHeight="1" thickTop="1" thickBot="1" x14ac:dyDescent="0.3">
      <c r="A359" s="1" t="s">
        <v>0</v>
      </c>
      <c r="B359" s="5" t="s">
        <v>100</v>
      </c>
      <c r="C359" s="9">
        <f t="shared" si="325"/>
        <v>0</v>
      </c>
      <c r="D359" s="9">
        <f t="shared" si="334"/>
        <v>0</v>
      </c>
      <c r="E359" s="9">
        <f t="shared" si="334"/>
        <v>0</v>
      </c>
      <c r="F359" s="9">
        <f t="shared" si="321"/>
        <v>0</v>
      </c>
      <c r="G359" s="9">
        <f t="shared" ref="G359" si="338">SUM(G622,G885,G1148,G1411,G1674)</f>
        <v>0</v>
      </c>
      <c r="H359" s="467">
        <f t="shared" si="328"/>
        <v>0</v>
      </c>
      <c r="I359" s="9">
        <f t="shared" si="326"/>
        <v>0</v>
      </c>
      <c r="J359" s="9">
        <f t="shared" si="336"/>
        <v>0</v>
      </c>
      <c r="K359" s="467">
        <f t="shared" si="329"/>
        <v>0</v>
      </c>
      <c r="L359" s="9">
        <f t="shared" si="323"/>
        <v>0</v>
      </c>
      <c r="M359" s="9">
        <f t="shared" ref="M359" si="339">SUM(M622,M885,M1148,M1411,M1674)</f>
        <v>0</v>
      </c>
      <c r="N359" s="467">
        <f t="shared" si="330"/>
        <v>0</v>
      </c>
    </row>
    <row r="360" spans="1:14" customFormat="1" ht="31.5" hidden="1" customHeight="1" thickTop="1" thickBot="1" x14ac:dyDescent="0.3">
      <c r="A360" s="1" t="s">
        <v>0</v>
      </c>
      <c r="B360" s="5" t="s">
        <v>101</v>
      </c>
      <c r="C360" s="9">
        <f t="shared" si="325"/>
        <v>0</v>
      </c>
      <c r="D360" s="9">
        <f t="shared" si="334"/>
        <v>0</v>
      </c>
      <c r="E360" s="9">
        <f t="shared" si="334"/>
        <v>0</v>
      </c>
      <c r="F360" s="9">
        <f t="shared" si="321"/>
        <v>0</v>
      </c>
      <c r="G360" s="9">
        <f t="shared" ref="G360" si="340">SUM(G623,G886,G1149,G1412,G1675)</f>
        <v>0</v>
      </c>
      <c r="H360" s="467">
        <f t="shared" si="328"/>
        <v>0</v>
      </c>
      <c r="I360" s="9">
        <f t="shared" si="326"/>
        <v>0</v>
      </c>
      <c r="J360" s="9">
        <f t="shared" si="336"/>
        <v>0</v>
      </c>
      <c r="K360" s="467">
        <f t="shared" si="329"/>
        <v>0</v>
      </c>
      <c r="L360" s="9">
        <f t="shared" si="323"/>
        <v>0</v>
      </c>
      <c r="M360" s="9">
        <f t="shared" ref="M360" si="341">SUM(M623,M886,M1149,M1412,M1675)</f>
        <v>0</v>
      </c>
      <c r="N360" s="467">
        <f t="shared" si="330"/>
        <v>0</v>
      </c>
    </row>
    <row r="361" spans="1:14" customFormat="1" ht="30" hidden="1" customHeight="1" thickTop="1" thickBot="1" x14ac:dyDescent="0.3">
      <c r="A361" s="1" t="s">
        <v>0</v>
      </c>
      <c r="B361" s="4" t="s">
        <v>102</v>
      </c>
      <c r="C361" s="9">
        <f t="shared" si="325"/>
        <v>0</v>
      </c>
      <c r="D361" s="9">
        <f t="shared" si="334"/>
        <v>0</v>
      </c>
      <c r="E361" s="9">
        <f t="shared" si="334"/>
        <v>0</v>
      </c>
      <c r="F361" s="9">
        <f t="shared" si="321"/>
        <v>0</v>
      </c>
      <c r="G361" s="9">
        <f t="shared" ref="G361" si="342">SUM(G624,G887,G1150,G1413,G1676)</f>
        <v>0</v>
      </c>
      <c r="H361" s="467">
        <f t="shared" si="328"/>
        <v>0</v>
      </c>
      <c r="I361" s="9">
        <f t="shared" si="326"/>
        <v>0</v>
      </c>
      <c r="J361" s="9">
        <f t="shared" si="336"/>
        <v>0</v>
      </c>
      <c r="K361" s="467">
        <f t="shared" si="329"/>
        <v>0</v>
      </c>
      <c r="L361" s="9">
        <f t="shared" si="323"/>
        <v>0</v>
      </c>
      <c r="M361" s="9">
        <f t="shared" ref="M361" si="343">SUM(M624,M887,M1150,M1413,M1676)</f>
        <v>0</v>
      </c>
      <c r="N361" s="467">
        <f t="shared" si="330"/>
        <v>0</v>
      </c>
    </row>
    <row r="362" spans="1:14" customFormat="1" ht="23.25" hidden="1" customHeight="1" thickTop="1" thickBot="1" x14ac:dyDescent="0.3">
      <c r="A362" s="1" t="s">
        <v>0</v>
      </c>
      <c r="B362" s="5" t="s">
        <v>100</v>
      </c>
      <c r="C362" s="9">
        <f t="shared" si="325"/>
        <v>0</v>
      </c>
      <c r="D362" s="9">
        <f t="shared" ref="D362:E377" si="344">SUM(D625,D888,D1151,D1414,D1677)</f>
        <v>0</v>
      </c>
      <c r="E362" s="9">
        <f t="shared" si="344"/>
        <v>0</v>
      </c>
      <c r="F362" s="9">
        <f t="shared" si="321"/>
        <v>0</v>
      </c>
      <c r="G362" s="9">
        <f t="shared" ref="G362" si="345">SUM(G625,G888,G1151,G1414,G1677)</f>
        <v>0</v>
      </c>
      <c r="H362" s="467">
        <f t="shared" si="328"/>
        <v>0</v>
      </c>
      <c r="I362" s="9">
        <f t="shared" si="326"/>
        <v>0</v>
      </c>
      <c r="J362" s="9">
        <f t="shared" si="336"/>
        <v>0</v>
      </c>
      <c r="K362" s="467">
        <f t="shared" si="329"/>
        <v>0</v>
      </c>
      <c r="L362" s="9">
        <f t="shared" si="323"/>
        <v>0</v>
      </c>
      <c r="M362" s="9">
        <f t="shared" ref="M362" si="346">SUM(M625,M888,M1151,M1414,M1677)</f>
        <v>0</v>
      </c>
      <c r="N362" s="467">
        <f t="shared" si="330"/>
        <v>0</v>
      </c>
    </row>
    <row r="363" spans="1:14" customFormat="1" ht="20.25" hidden="1" customHeight="1" thickTop="1" thickBot="1" x14ac:dyDescent="0.3">
      <c r="A363" s="133" t="s">
        <v>0</v>
      </c>
      <c r="B363" s="136" t="s">
        <v>101</v>
      </c>
      <c r="C363" s="135">
        <f t="shared" si="325"/>
        <v>0</v>
      </c>
      <c r="D363" s="9">
        <f t="shared" si="344"/>
        <v>0</v>
      </c>
      <c r="E363" s="9">
        <f t="shared" si="344"/>
        <v>0</v>
      </c>
      <c r="F363" s="135">
        <f t="shared" ref="F363:F426" si="347">SUM(G363:H363)</f>
        <v>0</v>
      </c>
      <c r="G363" s="135">
        <f t="shared" ref="G363" si="348">SUM(G626,G889,G1152,G1415,G1678)</f>
        <v>0</v>
      </c>
      <c r="H363" s="476">
        <f t="shared" si="328"/>
        <v>0</v>
      </c>
      <c r="I363" s="135">
        <f t="shared" si="326"/>
        <v>0</v>
      </c>
      <c r="J363" s="135">
        <f t="shared" si="336"/>
        <v>0</v>
      </c>
      <c r="K363" s="476">
        <f t="shared" si="329"/>
        <v>0</v>
      </c>
      <c r="L363" s="135">
        <f t="shared" ref="L363:L386" si="349">SUM(M363:N363)</f>
        <v>0</v>
      </c>
      <c r="M363" s="135">
        <f t="shared" ref="M363" si="350">SUM(M626,M889,M1152,M1415,M1678)</f>
        <v>0</v>
      </c>
      <c r="N363" s="476">
        <f t="shared" si="330"/>
        <v>0</v>
      </c>
    </row>
    <row r="364" spans="1:14" customFormat="1" ht="51" customHeight="1" thickTop="1" thickBot="1" x14ac:dyDescent="0.3">
      <c r="A364" s="151" t="s">
        <v>0</v>
      </c>
      <c r="B364" s="157" t="s">
        <v>103</v>
      </c>
      <c r="C364" s="155">
        <f t="shared" si="325"/>
        <v>0</v>
      </c>
      <c r="D364" s="468">
        <f t="shared" si="344"/>
        <v>0</v>
      </c>
      <c r="E364" s="467">
        <f t="shared" si="344"/>
        <v>0</v>
      </c>
      <c r="F364" s="155">
        <f t="shared" si="347"/>
        <v>0</v>
      </c>
      <c r="G364" s="155">
        <f>G384</f>
        <v>0</v>
      </c>
      <c r="H364" s="505">
        <f>H384</f>
        <v>0</v>
      </c>
      <c r="I364" s="155">
        <f t="shared" si="326"/>
        <v>0</v>
      </c>
      <c r="J364" s="155">
        <f>J384</f>
        <v>0</v>
      </c>
      <c r="K364" s="505">
        <f>K384</f>
        <v>0</v>
      </c>
      <c r="L364" s="155">
        <f t="shared" si="349"/>
        <v>0</v>
      </c>
      <c r="M364" s="155">
        <f>M384</f>
        <v>0</v>
      </c>
      <c r="N364" s="505">
        <f>N384</f>
        <v>0</v>
      </c>
    </row>
    <row r="365" spans="1:14" customFormat="1" ht="26.25" hidden="1" customHeight="1" thickTop="1" thickBot="1" x14ac:dyDescent="0.3">
      <c r="A365" s="140" t="s">
        <v>0</v>
      </c>
      <c r="B365" s="148" t="s">
        <v>104</v>
      </c>
      <c r="C365" s="142">
        <f t="shared" si="325"/>
        <v>0</v>
      </c>
      <c r="D365" s="9">
        <f t="shared" si="344"/>
        <v>0</v>
      </c>
      <c r="E365" s="9">
        <f t="shared" si="344"/>
        <v>0</v>
      </c>
      <c r="F365" s="142">
        <f t="shared" si="347"/>
        <v>0</v>
      </c>
      <c r="G365" s="142">
        <f t="shared" ref="G365" si="351">SUM(G628,G891,G1154,G1417,G1680)</f>
        <v>0</v>
      </c>
      <c r="H365" s="477">
        <f t="shared" si="328"/>
        <v>0</v>
      </c>
      <c r="I365" s="142">
        <f t="shared" si="326"/>
        <v>0</v>
      </c>
      <c r="J365" s="142">
        <f t="shared" si="336"/>
        <v>0</v>
      </c>
      <c r="K365" s="477">
        <f t="shared" si="329"/>
        <v>0</v>
      </c>
      <c r="L365" s="142">
        <f t="shared" si="349"/>
        <v>0</v>
      </c>
      <c r="M365" s="142">
        <f t="shared" ref="M365" si="352">SUM(M628,M891,M1154,M1417,M1680)</f>
        <v>0</v>
      </c>
      <c r="N365" s="477">
        <f t="shared" si="330"/>
        <v>0</v>
      </c>
    </row>
    <row r="366" spans="1:14" customFormat="1" ht="21" hidden="1" customHeight="1" thickTop="1" thickBot="1" x14ac:dyDescent="0.3">
      <c r="A366" s="1" t="s">
        <v>0</v>
      </c>
      <c r="B366" s="6" t="s">
        <v>105</v>
      </c>
      <c r="C366" s="9">
        <f t="shared" si="325"/>
        <v>0</v>
      </c>
      <c r="D366" s="9">
        <f t="shared" si="344"/>
        <v>0</v>
      </c>
      <c r="E366" s="9">
        <f t="shared" si="344"/>
        <v>0</v>
      </c>
      <c r="F366" s="9">
        <f t="shared" si="347"/>
        <v>0</v>
      </c>
      <c r="G366" s="9">
        <f t="shared" ref="G366" si="353">SUM(G629,G892,G1155,G1418,G1681)</f>
        <v>0</v>
      </c>
      <c r="H366" s="467">
        <f t="shared" si="328"/>
        <v>0</v>
      </c>
      <c r="I366" s="9">
        <f t="shared" si="326"/>
        <v>0</v>
      </c>
      <c r="J366" s="9">
        <f t="shared" si="336"/>
        <v>0</v>
      </c>
      <c r="K366" s="467">
        <f t="shared" si="329"/>
        <v>0</v>
      </c>
      <c r="L366" s="9">
        <f t="shared" si="349"/>
        <v>0</v>
      </c>
      <c r="M366" s="9">
        <f t="shared" ref="M366" si="354">SUM(M629,M892,M1155,M1418,M1681)</f>
        <v>0</v>
      </c>
      <c r="N366" s="467">
        <f t="shared" si="330"/>
        <v>0</v>
      </c>
    </row>
    <row r="367" spans="1:14" customFormat="1" ht="29.25" hidden="1" customHeight="1" thickTop="1" thickBot="1" x14ac:dyDescent="0.3">
      <c r="A367" s="1" t="s">
        <v>0</v>
      </c>
      <c r="B367" s="7" t="s">
        <v>100</v>
      </c>
      <c r="C367" s="9">
        <f t="shared" si="325"/>
        <v>0</v>
      </c>
      <c r="D367" s="9">
        <f t="shared" si="344"/>
        <v>0</v>
      </c>
      <c r="E367" s="9">
        <f t="shared" si="344"/>
        <v>0</v>
      </c>
      <c r="F367" s="9">
        <f t="shared" si="347"/>
        <v>0</v>
      </c>
      <c r="G367" s="9">
        <f t="shared" ref="G367" si="355">SUM(G630,G893,G1156,G1419,G1682)</f>
        <v>0</v>
      </c>
      <c r="H367" s="467">
        <f t="shared" si="328"/>
        <v>0</v>
      </c>
      <c r="I367" s="9">
        <f t="shared" si="326"/>
        <v>0</v>
      </c>
      <c r="J367" s="9">
        <f t="shared" si="336"/>
        <v>0</v>
      </c>
      <c r="K367" s="467">
        <f t="shared" si="329"/>
        <v>0</v>
      </c>
      <c r="L367" s="9">
        <f t="shared" si="349"/>
        <v>0</v>
      </c>
      <c r="M367" s="9">
        <f t="shared" ref="M367" si="356">SUM(M630,M893,M1156,M1419,M1682)</f>
        <v>0</v>
      </c>
      <c r="N367" s="467">
        <f t="shared" si="330"/>
        <v>0</v>
      </c>
    </row>
    <row r="368" spans="1:14" customFormat="1" ht="24.75" hidden="1" customHeight="1" thickTop="1" thickBot="1" x14ac:dyDescent="0.3">
      <c r="A368" s="1" t="s">
        <v>0</v>
      </c>
      <c r="B368" s="7" t="s">
        <v>101</v>
      </c>
      <c r="C368" s="9">
        <f t="shared" si="325"/>
        <v>0</v>
      </c>
      <c r="D368" s="9">
        <f t="shared" si="344"/>
        <v>0</v>
      </c>
      <c r="E368" s="9">
        <f t="shared" si="344"/>
        <v>0</v>
      </c>
      <c r="F368" s="9">
        <f t="shared" si="347"/>
        <v>0</v>
      </c>
      <c r="G368" s="9">
        <f t="shared" ref="G368" si="357">SUM(G631,G894,G1157,G1420,G1683)</f>
        <v>0</v>
      </c>
      <c r="H368" s="467">
        <f t="shared" si="328"/>
        <v>0</v>
      </c>
      <c r="I368" s="9">
        <f t="shared" si="326"/>
        <v>0</v>
      </c>
      <c r="J368" s="9">
        <f t="shared" si="336"/>
        <v>0</v>
      </c>
      <c r="K368" s="467">
        <f t="shared" si="329"/>
        <v>0</v>
      </c>
      <c r="L368" s="9">
        <f t="shared" si="349"/>
        <v>0</v>
      </c>
      <c r="M368" s="9">
        <f t="shared" ref="M368" si="358">SUM(M631,M894,M1157,M1420,M1683)</f>
        <v>0</v>
      </c>
      <c r="N368" s="467">
        <f t="shared" si="330"/>
        <v>0</v>
      </c>
    </row>
    <row r="369" spans="1:14" customFormat="1" ht="30" hidden="1" customHeight="1" thickTop="1" thickBot="1" x14ac:dyDescent="0.3">
      <c r="A369" s="1" t="s">
        <v>0</v>
      </c>
      <c r="B369" s="6" t="s">
        <v>106</v>
      </c>
      <c r="C369" s="9">
        <f t="shared" si="325"/>
        <v>0</v>
      </c>
      <c r="D369" s="9">
        <f t="shared" si="344"/>
        <v>0</v>
      </c>
      <c r="E369" s="9">
        <f t="shared" si="344"/>
        <v>0</v>
      </c>
      <c r="F369" s="9">
        <f t="shared" si="347"/>
        <v>0</v>
      </c>
      <c r="G369" s="9">
        <f t="shared" ref="G369" si="359">SUM(G632,G895,G1158,G1421,G1684)</f>
        <v>0</v>
      </c>
      <c r="H369" s="467">
        <f t="shared" si="328"/>
        <v>0</v>
      </c>
      <c r="I369" s="9">
        <f t="shared" si="326"/>
        <v>0</v>
      </c>
      <c r="J369" s="9">
        <f t="shared" si="336"/>
        <v>0</v>
      </c>
      <c r="K369" s="467">
        <f t="shared" si="329"/>
        <v>0</v>
      </c>
      <c r="L369" s="9">
        <f t="shared" si="349"/>
        <v>0</v>
      </c>
      <c r="M369" s="9">
        <f t="shared" ref="M369" si="360">SUM(M632,M895,M1158,M1421,M1684)</f>
        <v>0</v>
      </c>
      <c r="N369" s="467">
        <f t="shared" si="330"/>
        <v>0</v>
      </c>
    </row>
    <row r="370" spans="1:14" customFormat="1" ht="24.75" hidden="1" customHeight="1" thickTop="1" thickBot="1" x14ac:dyDescent="0.3">
      <c r="A370" s="1" t="s">
        <v>0</v>
      </c>
      <c r="B370" s="7" t="s">
        <v>100</v>
      </c>
      <c r="C370" s="9">
        <f t="shared" si="325"/>
        <v>0</v>
      </c>
      <c r="D370" s="9">
        <f t="shared" si="344"/>
        <v>0</v>
      </c>
      <c r="E370" s="9">
        <f t="shared" si="344"/>
        <v>0</v>
      </c>
      <c r="F370" s="9">
        <f t="shared" si="347"/>
        <v>0</v>
      </c>
      <c r="G370" s="9">
        <f t="shared" ref="G370" si="361">SUM(G633,G896,G1159,G1422,G1685)</f>
        <v>0</v>
      </c>
      <c r="H370" s="467">
        <f t="shared" si="328"/>
        <v>0</v>
      </c>
      <c r="I370" s="9">
        <f t="shared" si="326"/>
        <v>0</v>
      </c>
      <c r="J370" s="9">
        <f t="shared" si="336"/>
        <v>0</v>
      </c>
      <c r="K370" s="467">
        <f t="shared" si="329"/>
        <v>0</v>
      </c>
      <c r="L370" s="9">
        <f t="shared" si="349"/>
        <v>0</v>
      </c>
      <c r="M370" s="9">
        <f t="shared" ref="M370" si="362">SUM(M633,M896,M1159,M1422,M1685)</f>
        <v>0</v>
      </c>
      <c r="N370" s="467">
        <f t="shared" si="330"/>
        <v>0</v>
      </c>
    </row>
    <row r="371" spans="1:14" customFormat="1" ht="27" hidden="1" customHeight="1" thickTop="1" thickBot="1" x14ac:dyDescent="0.3">
      <c r="A371" s="1" t="s">
        <v>0</v>
      </c>
      <c r="B371" s="7" t="s">
        <v>101</v>
      </c>
      <c r="C371" s="9">
        <f t="shared" si="325"/>
        <v>0</v>
      </c>
      <c r="D371" s="9">
        <f t="shared" si="344"/>
        <v>0</v>
      </c>
      <c r="E371" s="9">
        <f t="shared" si="344"/>
        <v>0</v>
      </c>
      <c r="F371" s="9">
        <f t="shared" si="347"/>
        <v>0</v>
      </c>
      <c r="G371" s="9">
        <f t="shared" ref="G371" si="363">SUM(G634,G897,G1160,G1423,G1686)</f>
        <v>0</v>
      </c>
      <c r="H371" s="467">
        <f t="shared" si="328"/>
        <v>0</v>
      </c>
      <c r="I371" s="9">
        <f t="shared" si="326"/>
        <v>0</v>
      </c>
      <c r="J371" s="9">
        <f t="shared" si="336"/>
        <v>0</v>
      </c>
      <c r="K371" s="467">
        <f t="shared" si="329"/>
        <v>0</v>
      </c>
      <c r="L371" s="9">
        <f t="shared" si="349"/>
        <v>0</v>
      </c>
      <c r="M371" s="9">
        <f t="shared" ref="M371" si="364">SUM(M634,M897,M1160,M1423,M1686)</f>
        <v>0</v>
      </c>
      <c r="N371" s="467">
        <f t="shared" si="330"/>
        <v>0</v>
      </c>
    </row>
    <row r="372" spans="1:14" customFormat="1" ht="28.5" hidden="1" customHeight="1" thickTop="1" thickBot="1" x14ac:dyDescent="0.3">
      <c r="A372" s="1" t="s">
        <v>0</v>
      </c>
      <c r="B372" s="5" t="s">
        <v>107</v>
      </c>
      <c r="C372" s="9">
        <f t="shared" si="325"/>
        <v>0</v>
      </c>
      <c r="D372" s="9">
        <f t="shared" si="344"/>
        <v>0</v>
      </c>
      <c r="E372" s="9">
        <f t="shared" si="344"/>
        <v>0</v>
      </c>
      <c r="F372" s="9">
        <f t="shared" si="347"/>
        <v>0</v>
      </c>
      <c r="G372" s="9">
        <f t="shared" ref="G372" si="365">SUM(G635,G898,G1161,G1424,G1687)</f>
        <v>0</v>
      </c>
      <c r="H372" s="467">
        <f t="shared" si="328"/>
        <v>0</v>
      </c>
      <c r="I372" s="9">
        <f t="shared" si="326"/>
        <v>0</v>
      </c>
      <c r="J372" s="9">
        <f t="shared" si="336"/>
        <v>0</v>
      </c>
      <c r="K372" s="467">
        <f t="shared" si="329"/>
        <v>0</v>
      </c>
      <c r="L372" s="9">
        <f t="shared" si="349"/>
        <v>0</v>
      </c>
      <c r="M372" s="9">
        <f t="shared" ref="M372" si="366">SUM(M635,M898,M1161,M1424,M1687)</f>
        <v>0</v>
      </c>
      <c r="N372" s="467">
        <f t="shared" si="330"/>
        <v>0</v>
      </c>
    </row>
    <row r="373" spans="1:14" customFormat="1" ht="26.25" hidden="1" customHeight="1" thickTop="1" thickBot="1" x14ac:dyDescent="0.3">
      <c r="A373" s="1" t="s">
        <v>0</v>
      </c>
      <c r="B373" s="6" t="s">
        <v>108</v>
      </c>
      <c r="C373" s="9">
        <f t="shared" si="325"/>
        <v>0</v>
      </c>
      <c r="D373" s="9">
        <f t="shared" si="344"/>
        <v>0</v>
      </c>
      <c r="E373" s="9">
        <f t="shared" si="344"/>
        <v>0</v>
      </c>
      <c r="F373" s="9">
        <f t="shared" si="347"/>
        <v>0</v>
      </c>
      <c r="G373" s="9">
        <f t="shared" ref="G373" si="367">SUM(G636,G899,G1162,G1425,G1688)</f>
        <v>0</v>
      </c>
      <c r="H373" s="467">
        <f t="shared" si="328"/>
        <v>0</v>
      </c>
      <c r="I373" s="9">
        <f t="shared" si="326"/>
        <v>0</v>
      </c>
      <c r="J373" s="9">
        <f t="shared" si="336"/>
        <v>0</v>
      </c>
      <c r="K373" s="467">
        <f t="shared" si="329"/>
        <v>0</v>
      </c>
      <c r="L373" s="9">
        <f t="shared" si="349"/>
        <v>0</v>
      </c>
      <c r="M373" s="9">
        <f t="shared" ref="M373" si="368">SUM(M636,M899,M1162,M1425,M1688)</f>
        <v>0</v>
      </c>
      <c r="N373" s="467">
        <f t="shared" si="330"/>
        <v>0</v>
      </c>
    </row>
    <row r="374" spans="1:14" customFormat="1" ht="23.25" hidden="1" customHeight="1" thickTop="1" thickBot="1" x14ac:dyDescent="0.3">
      <c r="A374" s="1" t="s">
        <v>0</v>
      </c>
      <c r="B374" s="7" t="s">
        <v>100</v>
      </c>
      <c r="C374" s="9">
        <f t="shared" si="325"/>
        <v>0</v>
      </c>
      <c r="D374" s="9">
        <f t="shared" si="344"/>
        <v>0</v>
      </c>
      <c r="E374" s="9">
        <f t="shared" si="344"/>
        <v>0</v>
      </c>
      <c r="F374" s="9">
        <f t="shared" si="347"/>
        <v>0</v>
      </c>
      <c r="G374" s="9">
        <f t="shared" ref="G374" si="369">SUM(G637,G900,G1163,G1426,G1689)</f>
        <v>0</v>
      </c>
      <c r="H374" s="467">
        <f t="shared" si="328"/>
        <v>0</v>
      </c>
      <c r="I374" s="9">
        <f t="shared" si="326"/>
        <v>0</v>
      </c>
      <c r="J374" s="9">
        <f t="shared" si="336"/>
        <v>0</v>
      </c>
      <c r="K374" s="467">
        <f t="shared" si="329"/>
        <v>0</v>
      </c>
      <c r="L374" s="9">
        <f t="shared" si="349"/>
        <v>0</v>
      </c>
      <c r="M374" s="9">
        <f t="shared" ref="M374" si="370">SUM(M637,M900,M1163,M1426,M1689)</f>
        <v>0</v>
      </c>
      <c r="N374" s="467">
        <f t="shared" si="330"/>
        <v>0</v>
      </c>
    </row>
    <row r="375" spans="1:14" customFormat="1" ht="27.75" hidden="1" customHeight="1" thickTop="1" thickBot="1" x14ac:dyDescent="0.3">
      <c r="A375" s="1" t="s">
        <v>0</v>
      </c>
      <c r="B375" s="8" t="s">
        <v>109</v>
      </c>
      <c r="C375" s="9">
        <f t="shared" si="325"/>
        <v>0</v>
      </c>
      <c r="D375" s="9">
        <f t="shared" si="344"/>
        <v>0</v>
      </c>
      <c r="E375" s="9">
        <f t="shared" si="344"/>
        <v>0</v>
      </c>
      <c r="F375" s="9">
        <f t="shared" si="347"/>
        <v>0</v>
      </c>
      <c r="G375" s="9">
        <f t="shared" ref="G375" si="371">SUM(G638,G901,G1164,G1427,G1690)</f>
        <v>0</v>
      </c>
      <c r="H375" s="467">
        <f t="shared" si="328"/>
        <v>0</v>
      </c>
      <c r="I375" s="9">
        <f t="shared" si="326"/>
        <v>0</v>
      </c>
      <c r="J375" s="9">
        <f t="shared" si="336"/>
        <v>0</v>
      </c>
      <c r="K375" s="467">
        <f t="shared" si="329"/>
        <v>0</v>
      </c>
      <c r="L375" s="9">
        <f t="shared" si="349"/>
        <v>0</v>
      </c>
      <c r="M375" s="9">
        <f t="shared" ref="M375" si="372">SUM(M638,M901,M1164,M1427,M1690)</f>
        <v>0</v>
      </c>
      <c r="N375" s="467">
        <f t="shared" si="330"/>
        <v>0</v>
      </c>
    </row>
    <row r="376" spans="1:14" customFormat="1" ht="26.25" hidden="1" customHeight="1" thickTop="1" thickBot="1" x14ac:dyDescent="0.3">
      <c r="A376" s="1" t="s">
        <v>0</v>
      </c>
      <c r="B376" s="8" t="s">
        <v>110</v>
      </c>
      <c r="C376" s="9">
        <f t="shared" si="325"/>
        <v>0</v>
      </c>
      <c r="D376" s="9">
        <f t="shared" si="344"/>
        <v>0</v>
      </c>
      <c r="E376" s="9">
        <f t="shared" si="344"/>
        <v>0</v>
      </c>
      <c r="F376" s="9">
        <f t="shared" si="347"/>
        <v>0</v>
      </c>
      <c r="G376" s="9">
        <f t="shared" ref="G376" si="373">SUM(G639,G902,G1165,G1428,G1691)</f>
        <v>0</v>
      </c>
      <c r="H376" s="467">
        <f t="shared" si="328"/>
        <v>0</v>
      </c>
      <c r="I376" s="9">
        <f t="shared" si="326"/>
        <v>0</v>
      </c>
      <c r="J376" s="9">
        <f t="shared" si="336"/>
        <v>0</v>
      </c>
      <c r="K376" s="467">
        <f t="shared" si="329"/>
        <v>0</v>
      </c>
      <c r="L376" s="9">
        <f t="shared" si="349"/>
        <v>0</v>
      </c>
      <c r="M376" s="9">
        <f t="shared" ref="M376" si="374">SUM(M639,M902,M1165,M1428,M1691)</f>
        <v>0</v>
      </c>
      <c r="N376" s="467">
        <f t="shared" si="330"/>
        <v>0</v>
      </c>
    </row>
    <row r="377" spans="1:14" customFormat="1" ht="26.25" hidden="1" customHeight="1" thickTop="1" thickBot="1" x14ac:dyDescent="0.3">
      <c r="A377" s="1" t="s">
        <v>0</v>
      </c>
      <c r="B377" s="7" t="s">
        <v>101</v>
      </c>
      <c r="C377" s="9">
        <f t="shared" si="325"/>
        <v>0</v>
      </c>
      <c r="D377" s="9">
        <f t="shared" si="344"/>
        <v>0</v>
      </c>
      <c r="E377" s="9">
        <f t="shared" si="344"/>
        <v>0</v>
      </c>
      <c r="F377" s="9">
        <f t="shared" si="347"/>
        <v>0</v>
      </c>
      <c r="G377" s="9">
        <f t="shared" ref="G377" si="375">SUM(G640,G903,G1166,G1429,G1692)</f>
        <v>0</v>
      </c>
      <c r="H377" s="467">
        <f t="shared" si="328"/>
        <v>0</v>
      </c>
      <c r="I377" s="9">
        <f t="shared" si="326"/>
        <v>0</v>
      </c>
      <c r="J377" s="9">
        <f t="shared" si="336"/>
        <v>0</v>
      </c>
      <c r="K377" s="467">
        <f t="shared" si="329"/>
        <v>0</v>
      </c>
      <c r="L377" s="9">
        <f t="shared" si="349"/>
        <v>0</v>
      </c>
      <c r="M377" s="9">
        <f t="shared" ref="M377" si="376">SUM(M640,M903,M1166,M1429,M1692)</f>
        <v>0</v>
      </c>
      <c r="N377" s="467">
        <f t="shared" si="330"/>
        <v>0</v>
      </c>
    </row>
    <row r="378" spans="1:14" customFormat="1" ht="33.75" hidden="1" customHeight="1" thickTop="1" thickBot="1" x14ac:dyDescent="0.3">
      <c r="A378" s="1" t="s">
        <v>0</v>
      </c>
      <c r="B378" s="8" t="s">
        <v>109</v>
      </c>
      <c r="C378" s="9">
        <f t="shared" si="325"/>
        <v>0</v>
      </c>
      <c r="D378" s="9">
        <f t="shared" ref="D378:E393" si="377">SUM(D641,D904,D1167,D1430,D1693)</f>
        <v>0</v>
      </c>
      <c r="E378" s="9">
        <f t="shared" si="377"/>
        <v>0</v>
      </c>
      <c r="F378" s="9">
        <f t="shared" si="347"/>
        <v>0</v>
      </c>
      <c r="G378" s="9">
        <f t="shared" ref="G378" si="378">SUM(G641,G904,G1167,G1430,G1693)</f>
        <v>0</v>
      </c>
      <c r="H378" s="467">
        <f t="shared" si="328"/>
        <v>0</v>
      </c>
      <c r="I378" s="9">
        <f t="shared" si="326"/>
        <v>0</v>
      </c>
      <c r="J378" s="9">
        <f t="shared" si="336"/>
        <v>0</v>
      </c>
      <c r="K378" s="467">
        <f t="shared" si="329"/>
        <v>0</v>
      </c>
      <c r="L378" s="9">
        <f t="shared" si="349"/>
        <v>0</v>
      </c>
      <c r="M378" s="9">
        <f t="shared" ref="M378" si="379">SUM(M641,M904,M1167,M1430,M1693)</f>
        <v>0</v>
      </c>
      <c r="N378" s="467">
        <f t="shared" si="330"/>
        <v>0</v>
      </c>
    </row>
    <row r="379" spans="1:14" customFormat="1" ht="29.25" hidden="1" customHeight="1" thickTop="1" thickBot="1" x14ac:dyDescent="0.3">
      <c r="A379" s="1" t="s">
        <v>0</v>
      </c>
      <c r="B379" s="8" t="s">
        <v>111</v>
      </c>
      <c r="C379" s="9">
        <f t="shared" si="325"/>
        <v>0</v>
      </c>
      <c r="D379" s="9">
        <f t="shared" si="377"/>
        <v>0</v>
      </c>
      <c r="E379" s="9">
        <f t="shared" si="377"/>
        <v>0</v>
      </c>
      <c r="F379" s="9">
        <f t="shared" si="347"/>
        <v>0</v>
      </c>
      <c r="G379" s="9">
        <f t="shared" ref="G379" si="380">SUM(G642,G905,G1168,G1431,G1694)</f>
        <v>0</v>
      </c>
      <c r="H379" s="467">
        <f t="shared" si="328"/>
        <v>0</v>
      </c>
      <c r="I379" s="9">
        <f t="shared" si="326"/>
        <v>0</v>
      </c>
      <c r="J379" s="9">
        <f t="shared" si="336"/>
        <v>0</v>
      </c>
      <c r="K379" s="467">
        <f t="shared" si="329"/>
        <v>0</v>
      </c>
      <c r="L379" s="9">
        <f t="shared" si="349"/>
        <v>0</v>
      </c>
      <c r="M379" s="9">
        <f t="shared" ref="M379" si="381">SUM(M642,M905,M1168,M1431,M1694)</f>
        <v>0</v>
      </c>
      <c r="N379" s="467">
        <f t="shared" si="330"/>
        <v>0</v>
      </c>
    </row>
    <row r="380" spans="1:14" customFormat="1" ht="29.25" hidden="1" customHeight="1" thickTop="1" thickBot="1" x14ac:dyDescent="0.3">
      <c r="A380" s="1" t="s">
        <v>0</v>
      </c>
      <c r="B380" s="8" t="s">
        <v>110</v>
      </c>
      <c r="C380" s="9">
        <f t="shared" si="325"/>
        <v>0</v>
      </c>
      <c r="D380" s="9">
        <f t="shared" si="377"/>
        <v>0</v>
      </c>
      <c r="E380" s="9">
        <f t="shared" si="377"/>
        <v>0</v>
      </c>
      <c r="F380" s="9">
        <f t="shared" si="347"/>
        <v>0</v>
      </c>
      <c r="G380" s="9">
        <f t="shared" ref="G380" si="382">SUM(G643,G906,G1169,G1432,G1695)</f>
        <v>0</v>
      </c>
      <c r="H380" s="467">
        <f t="shared" si="328"/>
        <v>0</v>
      </c>
      <c r="I380" s="9">
        <f t="shared" si="326"/>
        <v>0</v>
      </c>
      <c r="J380" s="9">
        <f t="shared" si="336"/>
        <v>0</v>
      </c>
      <c r="K380" s="467">
        <f t="shared" si="329"/>
        <v>0</v>
      </c>
      <c r="L380" s="9">
        <f t="shared" si="349"/>
        <v>0</v>
      </c>
      <c r="M380" s="9">
        <f t="shared" ref="M380" si="383">SUM(M643,M906,M1169,M1432,M1695)</f>
        <v>0</v>
      </c>
      <c r="N380" s="467">
        <f t="shared" si="330"/>
        <v>0</v>
      </c>
    </row>
    <row r="381" spans="1:14" customFormat="1" ht="30.75" hidden="1" customHeight="1" thickTop="1" thickBot="1" x14ac:dyDescent="0.3">
      <c r="A381" s="1" t="s">
        <v>0</v>
      </c>
      <c r="B381" s="6" t="s">
        <v>112</v>
      </c>
      <c r="C381" s="9">
        <f t="shared" si="325"/>
        <v>0</v>
      </c>
      <c r="D381" s="9">
        <f t="shared" si="377"/>
        <v>0</v>
      </c>
      <c r="E381" s="9">
        <f t="shared" si="377"/>
        <v>0</v>
      </c>
      <c r="F381" s="9">
        <f t="shared" si="347"/>
        <v>0</v>
      </c>
      <c r="G381" s="9">
        <f t="shared" ref="G381" si="384">SUM(G644,G907,G1170,G1433,G1696)</f>
        <v>0</v>
      </c>
      <c r="H381" s="467">
        <f t="shared" si="328"/>
        <v>0</v>
      </c>
      <c r="I381" s="9">
        <f t="shared" si="326"/>
        <v>0</v>
      </c>
      <c r="J381" s="9">
        <f t="shared" si="336"/>
        <v>0</v>
      </c>
      <c r="K381" s="467">
        <f t="shared" si="329"/>
        <v>0</v>
      </c>
      <c r="L381" s="9">
        <f t="shared" si="349"/>
        <v>0</v>
      </c>
      <c r="M381" s="9">
        <f t="shared" ref="M381" si="385">SUM(M644,M907,M1170,M1433,M1696)</f>
        <v>0</v>
      </c>
      <c r="N381" s="467">
        <f t="shared" si="330"/>
        <v>0</v>
      </c>
    </row>
    <row r="382" spans="1:14" customFormat="1" ht="28.5" hidden="1" customHeight="1" thickTop="1" thickBot="1" x14ac:dyDescent="0.3">
      <c r="A382" s="1" t="s">
        <v>0</v>
      </c>
      <c r="B382" s="7" t="s">
        <v>100</v>
      </c>
      <c r="C382" s="9">
        <f t="shared" si="325"/>
        <v>0</v>
      </c>
      <c r="D382" s="9">
        <f t="shared" si="377"/>
        <v>0</v>
      </c>
      <c r="E382" s="9">
        <f t="shared" si="377"/>
        <v>0</v>
      </c>
      <c r="F382" s="9">
        <f t="shared" si="347"/>
        <v>0</v>
      </c>
      <c r="G382" s="9">
        <f t="shared" ref="G382" si="386">SUM(G645,G908,G1171,G1434,G1697)</f>
        <v>0</v>
      </c>
      <c r="H382" s="467">
        <f t="shared" si="328"/>
        <v>0</v>
      </c>
      <c r="I382" s="9">
        <f t="shared" si="326"/>
        <v>0</v>
      </c>
      <c r="J382" s="9">
        <f t="shared" si="336"/>
        <v>0</v>
      </c>
      <c r="K382" s="467">
        <f t="shared" si="329"/>
        <v>0</v>
      </c>
      <c r="L382" s="9">
        <f t="shared" si="349"/>
        <v>0</v>
      </c>
      <c r="M382" s="9">
        <f t="shared" ref="M382" si="387">SUM(M645,M908,M1171,M1434,M1697)</f>
        <v>0</v>
      </c>
      <c r="N382" s="467">
        <f t="shared" si="330"/>
        <v>0</v>
      </c>
    </row>
    <row r="383" spans="1:14" customFormat="1" ht="27.75" hidden="1" customHeight="1" thickTop="1" thickBot="1" x14ac:dyDescent="0.3">
      <c r="A383" s="133" t="s">
        <v>0</v>
      </c>
      <c r="B383" s="138" t="s">
        <v>101</v>
      </c>
      <c r="C383" s="135">
        <f t="shared" si="325"/>
        <v>0</v>
      </c>
      <c r="D383" s="9">
        <f t="shared" si="377"/>
        <v>0</v>
      </c>
      <c r="E383" s="9">
        <f t="shared" si="377"/>
        <v>0</v>
      </c>
      <c r="F383" s="135">
        <f t="shared" si="347"/>
        <v>0</v>
      </c>
      <c r="G383" s="135">
        <f t="shared" ref="G383" si="388">SUM(G646,G909,G1172,G1435,G1698)</f>
        <v>0</v>
      </c>
      <c r="H383" s="476">
        <f t="shared" si="328"/>
        <v>0</v>
      </c>
      <c r="I383" s="135">
        <f t="shared" si="326"/>
        <v>0</v>
      </c>
      <c r="J383" s="135">
        <f t="shared" si="336"/>
        <v>0</v>
      </c>
      <c r="K383" s="476">
        <f t="shared" si="329"/>
        <v>0</v>
      </c>
      <c r="L383" s="135">
        <f t="shared" si="349"/>
        <v>0</v>
      </c>
      <c r="M383" s="135">
        <f t="shared" ref="M383" si="389">SUM(M646,M909,M1172,M1435,M1698)</f>
        <v>0</v>
      </c>
      <c r="N383" s="476">
        <f t="shared" si="330"/>
        <v>0</v>
      </c>
    </row>
    <row r="384" spans="1:14" customFormat="1" ht="48.75" customHeight="1" thickTop="1" thickBot="1" x14ac:dyDescent="0.3">
      <c r="A384" s="151" t="s">
        <v>0</v>
      </c>
      <c r="B384" s="158" t="s">
        <v>113</v>
      </c>
      <c r="C384" s="155">
        <f t="shared" si="325"/>
        <v>0</v>
      </c>
      <c r="D384" s="468">
        <f t="shared" si="377"/>
        <v>0</v>
      </c>
      <c r="E384" s="467">
        <f t="shared" si="377"/>
        <v>0</v>
      </c>
      <c r="F384" s="155">
        <f t="shared" si="347"/>
        <v>0</v>
      </c>
      <c r="G384" s="155">
        <f>G385</f>
        <v>0</v>
      </c>
      <c r="H384" s="505">
        <f>H385</f>
        <v>0</v>
      </c>
      <c r="I384" s="155">
        <f t="shared" si="326"/>
        <v>0</v>
      </c>
      <c r="J384" s="155">
        <f>J385</f>
        <v>0</v>
      </c>
      <c r="K384" s="505">
        <f>K385</f>
        <v>0</v>
      </c>
      <c r="L384" s="155">
        <f t="shared" si="349"/>
        <v>0</v>
      </c>
      <c r="M384" s="155">
        <f>M385</f>
        <v>0</v>
      </c>
      <c r="N384" s="505">
        <f>N385</f>
        <v>0</v>
      </c>
    </row>
    <row r="385" spans="1:14" customFormat="1" ht="29.25" customHeight="1" thickTop="1" thickBot="1" x14ac:dyDescent="0.3">
      <c r="A385" s="151" t="s">
        <v>0</v>
      </c>
      <c r="B385" s="159" t="s">
        <v>114</v>
      </c>
      <c r="C385" s="155">
        <f t="shared" si="325"/>
        <v>0</v>
      </c>
      <c r="D385" s="468">
        <f t="shared" si="377"/>
        <v>0</v>
      </c>
      <c r="E385" s="467">
        <f t="shared" si="377"/>
        <v>0</v>
      </c>
      <c r="F385" s="155">
        <f t="shared" si="347"/>
        <v>0</v>
      </c>
      <c r="G385" s="155">
        <f t="shared" ref="G385" si="390">SUM(G648,G911,G1174,G1437,G1700)</f>
        <v>0</v>
      </c>
      <c r="H385" s="505">
        <f>H386</f>
        <v>0</v>
      </c>
      <c r="I385" s="155">
        <f t="shared" si="326"/>
        <v>0</v>
      </c>
      <c r="J385" s="155">
        <f t="shared" si="336"/>
        <v>0</v>
      </c>
      <c r="K385" s="505">
        <f>K386</f>
        <v>0</v>
      </c>
      <c r="L385" s="155">
        <f t="shared" si="349"/>
        <v>0</v>
      </c>
      <c r="M385" s="155">
        <f t="shared" ref="M385" si="391">SUM(M648,M911,M1174,M1437,M1700)</f>
        <v>0</v>
      </c>
      <c r="N385" s="505">
        <f>N386</f>
        <v>0</v>
      </c>
    </row>
    <row r="386" spans="1:14" customFormat="1" ht="19.5" customHeight="1" thickTop="1" thickBot="1" x14ac:dyDescent="0.3">
      <c r="A386" s="151" t="s">
        <v>0</v>
      </c>
      <c r="B386" s="470" t="s">
        <v>100</v>
      </c>
      <c r="C386" s="155">
        <f t="shared" si="325"/>
        <v>0</v>
      </c>
      <c r="D386" s="468">
        <f t="shared" si="377"/>
        <v>0</v>
      </c>
      <c r="E386" s="467">
        <f t="shared" si="377"/>
        <v>0</v>
      </c>
      <c r="F386" s="155">
        <f t="shared" si="347"/>
        <v>0</v>
      </c>
      <c r="G386" s="155">
        <f t="shared" ref="G386" si="392">SUM(G649,G912,G1175,G1438,G1701)</f>
        <v>0</v>
      </c>
      <c r="H386" s="505">
        <f>H1701</f>
        <v>0</v>
      </c>
      <c r="I386" s="155">
        <f t="shared" si="326"/>
        <v>0</v>
      </c>
      <c r="J386" s="155">
        <f t="shared" si="336"/>
        <v>0</v>
      </c>
      <c r="K386" s="505">
        <f>K1701</f>
        <v>0</v>
      </c>
      <c r="L386" s="155">
        <f t="shared" si="349"/>
        <v>0</v>
      </c>
      <c r="M386" s="155">
        <f t="shared" ref="M386" si="393">SUM(M649,M912,M1175,M1438,M1701)</f>
        <v>0</v>
      </c>
      <c r="N386" s="505">
        <f>N1701</f>
        <v>0</v>
      </c>
    </row>
    <row r="387" spans="1:14" customFormat="1" ht="25.5" hidden="1" customHeight="1" thickTop="1" thickBot="1" x14ac:dyDescent="0.3">
      <c r="A387" s="143" t="s">
        <v>0</v>
      </c>
      <c r="B387" s="481" t="s">
        <v>115</v>
      </c>
      <c r="C387" s="145">
        <f t="shared" ref="C387:C450" si="394">SUM(D387:E387)</f>
        <v>0</v>
      </c>
      <c r="D387" s="9">
        <f t="shared" si="377"/>
        <v>0</v>
      </c>
      <c r="E387" s="9">
        <f t="shared" si="377"/>
        <v>0</v>
      </c>
      <c r="F387" s="145">
        <f t="shared" si="347"/>
        <v>0</v>
      </c>
      <c r="G387" s="145">
        <f t="shared" ref="G387" si="395">SUM(G650,G913,G1176,G1439,G1702)</f>
        <v>0</v>
      </c>
      <c r="H387" s="485">
        <f t="shared" si="328"/>
        <v>0</v>
      </c>
      <c r="I387" s="145">
        <f t="shared" ref="I387:I450" si="396">SUM(J387:K387)</f>
        <v>0</v>
      </c>
      <c r="J387" s="145">
        <f t="shared" si="336"/>
        <v>0</v>
      </c>
      <c r="K387" s="485">
        <f t="shared" si="329"/>
        <v>0</v>
      </c>
      <c r="L387" s="145">
        <f t="shared" ref="L387:L450" si="397">SUM(M387:N387)</f>
        <v>0</v>
      </c>
      <c r="M387" s="145">
        <f t="shared" ref="M387" si="398">SUM(M650,M913,M1176,M1439,M1702)</f>
        <v>0</v>
      </c>
      <c r="N387" s="485">
        <f t="shared" si="330"/>
        <v>0</v>
      </c>
    </row>
    <row r="388" spans="1:14" customFormat="1" ht="25.5" hidden="1" customHeight="1" thickTop="1" thickBot="1" x14ac:dyDescent="0.3">
      <c r="A388" s="151" t="s">
        <v>0</v>
      </c>
      <c r="B388" s="471" t="s">
        <v>116</v>
      </c>
      <c r="C388" s="155">
        <f t="shared" si="394"/>
        <v>0</v>
      </c>
      <c r="D388" s="468">
        <f t="shared" si="377"/>
        <v>0</v>
      </c>
      <c r="E388" s="467">
        <f t="shared" si="377"/>
        <v>0</v>
      </c>
      <c r="F388" s="155">
        <f t="shared" si="347"/>
        <v>0</v>
      </c>
      <c r="G388" s="155">
        <f t="shared" ref="G388" si="399">SUM(G651,G914,G1177,G1440,G1703)</f>
        <v>0</v>
      </c>
      <c r="H388" s="505">
        <f>H1703</f>
        <v>0</v>
      </c>
      <c r="I388" s="155">
        <f t="shared" si="396"/>
        <v>0</v>
      </c>
      <c r="J388" s="155">
        <f t="shared" si="336"/>
        <v>0</v>
      </c>
      <c r="K388" s="505">
        <f>K1703</f>
        <v>0</v>
      </c>
      <c r="L388" s="155">
        <f t="shared" si="397"/>
        <v>0</v>
      </c>
      <c r="M388" s="155">
        <f t="shared" ref="M388" si="400">SUM(M651,M914,M1177,M1440,M1703)</f>
        <v>0</v>
      </c>
      <c r="N388" s="505">
        <f>N1703</f>
        <v>0</v>
      </c>
    </row>
    <row r="389" spans="1:14" customFormat="1" ht="21" hidden="1" customHeight="1" thickTop="1" thickBot="1" x14ac:dyDescent="0.3">
      <c r="A389" s="140" t="s">
        <v>0</v>
      </c>
      <c r="B389" s="469" t="s">
        <v>109</v>
      </c>
      <c r="C389" s="142">
        <f t="shared" si="394"/>
        <v>0</v>
      </c>
      <c r="D389" s="9">
        <f t="shared" si="377"/>
        <v>0</v>
      </c>
      <c r="E389" s="9">
        <f t="shared" si="377"/>
        <v>0</v>
      </c>
      <c r="F389" s="142">
        <f t="shared" si="347"/>
        <v>0</v>
      </c>
      <c r="G389" s="142">
        <f t="shared" ref="G389" si="401">SUM(G652,G915,G1178,G1441,G1704)</f>
        <v>0</v>
      </c>
      <c r="H389" s="477">
        <f t="shared" si="328"/>
        <v>0</v>
      </c>
      <c r="I389" s="142">
        <f t="shared" si="396"/>
        <v>0</v>
      </c>
      <c r="J389" s="142">
        <f t="shared" si="336"/>
        <v>0</v>
      </c>
      <c r="K389" s="477">
        <f t="shared" si="329"/>
        <v>0</v>
      </c>
      <c r="L389" s="142">
        <f t="shared" si="397"/>
        <v>0</v>
      </c>
      <c r="M389" s="142">
        <f t="shared" ref="M389" si="402">SUM(M652,M915,M1178,M1441,M1704)</f>
        <v>0</v>
      </c>
      <c r="N389" s="477">
        <f t="shared" si="330"/>
        <v>0</v>
      </c>
    </row>
    <row r="390" spans="1:14" customFormat="1" ht="23.25" hidden="1" customHeight="1" thickTop="1" thickBot="1" x14ac:dyDescent="0.3">
      <c r="A390" s="1" t="s">
        <v>0</v>
      </c>
      <c r="B390" s="8" t="s">
        <v>110</v>
      </c>
      <c r="C390" s="9">
        <f t="shared" si="394"/>
        <v>0</v>
      </c>
      <c r="D390" s="9">
        <f t="shared" si="377"/>
        <v>0</v>
      </c>
      <c r="E390" s="9">
        <f t="shared" si="377"/>
        <v>0</v>
      </c>
      <c r="F390" s="9">
        <f t="shared" si="347"/>
        <v>0</v>
      </c>
      <c r="G390" s="9">
        <f t="shared" ref="G390" si="403">SUM(G653,G916,G1179,G1442,G1705)</f>
        <v>0</v>
      </c>
      <c r="H390" s="467">
        <f t="shared" si="328"/>
        <v>0</v>
      </c>
      <c r="I390" s="9">
        <f t="shared" si="396"/>
        <v>0</v>
      </c>
      <c r="J390" s="9">
        <f t="shared" si="336"/>
        <v>0</v>
      </c>
      <c r="K390" s="467">
        <f t="shared" si="329"/>
        <v>0</v>
      </c>
      <c r="L390" s="9">
        <f t="shared" si="397"/>
        <v>0</v>
      </c>
      <c r="M390" s="9">
        <f t="shared" ref="M390" si="404">SUM(M653,M916,M1179,M1442,M1705)</f>
        <v>0</v>
      </c>
      <c r="N390" s="467">
        <f t="shared" si="330"/>
        <v>0</v>
      </c>
    </row>
    <row r="391" spans="1:14" customFormat="1" ht="24.75" hidden="1" customHeight="1" thickTop="1" thickBot="1" x14ac:dyDescent="0.3">
      <c r="A391" s="1" t="s">
        <v>0</v>
      </c>
      <c r="B391" s="7" t="s">
        <v>101</v>
      </c>
      <c r="C391" s="9">
        <f t="shared" si="394"/>
        <v>0</v>
      </c>
      <c r="D391" s="9">
        <f t="shared" si="377"/>
        <v>0</v>
      </c>
      <c r="E391" s="9">
        <f t="shared" si="377"/>
        <v>0</v>
      </c>
      <c r="F391" s="9">
        <f t="shared" si="347"/>
        <v>0</v>
      </c>
      <c r="G391" s="9">
        <f t="shared" ref="G391" si="405">SUM(G654,G917,G1180,G1443,G1706)</f>
        <v>0</v>
      </c>
      <c r="H391" s="467">
        <f t="shared" si="328"/>
        <v>0</v>
      </c>
      <c r="I391" s="9">
        <f t="shared" si="396"/>
        <v>0</v>
      </c>
      <c r="J391" s="9">
        <f t="shared" si="336"/>
        <v>0</v>
      </c>
      <c r="K391" s="467">
        <f t="shared" si="329"/>
        <v>0</v>
      </c>
      <c r="L391" s="9">
        <f t="shared" si="397"/>
        <v>0</v>
      </c>
      <c r="M391" s="9">
        <f t="shared" ref="M391" si="406">SUM(M654,M917,M1180,M1443,M1706)</f>
        <v>0</v>
      </c>
      <c r="N391" s="467">
        <f t="shared" si="330"/>
        <v>0</v>
      </c>
    </row>
    <row r="392" spans="1:14" customFormat="1" ht="26.25" hidden="1" customHeight="1" thickTop="1" thickBot="1" x14ac:dyDescent="0.3">
      <c r="A392" s="1" t="s">
        <v>0</v>
      </c>
      <c r="B392" s="8" t="s">
        <v>109</v>
      </c>
      <c r="C392" s="9">
        <f t="shared" si="394"/>
        <v>0</v>
      </c>
      <c r="D392" s="9">
        <f t="shared" si="377"/>
        <v>0</v>
      </c>
      <c r="E392" s="9">
        <f t="shared" si="377"/>
        <v>0</v>
      </c>
      <c r="F392" s="9">
        <f t="shared" si="347"/>
        <v>0</v>
      </c>
      <c r="G392" s="9">
        <f t="shared" ref="G392" si="407">SUM(G655,G918,G1181,G1444,G1707)</f>
        <v>0</v>
      </c>
      <c r="H392" s="467">
        <f t="shared" si="328"/>
        <v>0</v>
      </c>
      <c r="I392" s="9">
        <f t="shared" si="396"/>
        <v>0</v>
      </c>
      <c r="J392" s="9">
        <f t="shared" si="336"/>
        <v>0</v>
      </c>
      <c r="K392" s="467">
        <f t="shared" si="329"/>
        <v>0</v>
      </c>
      <c r="L392" s="9">
        <f t="shared" si="397"/>
        <v>0</v>
      </c>
      <c r="M392" s="9">
        <f t="shared" ref="M392" si="408">SUM(M655,M918,M1181,M1444,M1707)</f>
        <v>0</v>
      </c>
      <c r="N392" s="467">
        <f t="shared" si="330"/>
        <v>0</v>
      </c>
    </row>
    <row r="393" spans="1:14" customFormat="1" ht="27" hidden="1" customHeight="1" thickTop="1" thickBot="1" x14ac:dyDescent="0.3">
      <c r="A393" s="1" t="s">
        <v>0</v>
      </c>
      <c r="B393" s="8" t="s">
        <v>111</v>
      </c>
      <c r="C393" s="9">
        <f t="shared" si="394"/>
        <v>0</v>
      </c>
      <c r="D393" s="9">
        <f t="shared" si="377"/>
        <v>0</v>
      </c>
      <c r="E393" s="9">
        <f t="shared" si="377"/>
        <v>0</v>
      </c>
      <c r="F393" s="9">
        <f t="shared" si="347"/>
        <v>0</v>
      </c>
      <c r="G393" s="9">
        <f t="shared" ref="G393" si="409">SUM(G656,G919,G1182,G1445,G1708)</f>
        <v>0</v>
      </c>
      <c r="H393" s="467">
        <f t="shared" si="328"/>
        <v>0</v>
      </c>
      <c r="I393" s="9">
        <f t="shared" si="396"/>
        <v>0</v>
      </c>
      <c r="J393" s="9">
        <f t="shared" si="336"/>
        <v>0</v>
      </c>
      <c r="K393" s="467">
        <f t="shared" si="329"/>
        <v>0</v>
      </c>
      <c r="L393" s="9">
        <f t="shared" si="397"/>
        <v>0</v>
      </c>
      <c r="M393" s="9">
        <f t="shared" ref="M393" si="410">SUM(M656,M919,M1182,M1445,M1708)</f>
        <v>0</v>
      </c>
      <c r="N393" s="467">
        <f t="shared" si="330"/>
        <v>0</v>
      </c>
    </row>
    <row r="394" spans="1:14" customFormat="1" ht="25.5" hidden="1" customHeight="1" thickTop="1" thickBot="1" x14ac:dyDescent="0.3">
      <c r="A394" s="133" t="s">
        <v>0</v>
      </c>
      <c r="B394" s="526" t="s">
        <v>110</v>
      </c>
      <c r="C394" s="135">
        <f t="shared" si="394"/>
        <v>0</v>
      </c>
      <c r="D394" s="135">
        <f t="shared" ref="D394:E409" si="411">SUM(D657,D920,D1183,D1446,D1709)</f>
        <v>0</v>
      </c>
      <c r="E394" s="135">
        <f t="shared" si="411"/>
        <v>0</v>
      </c>
      <c r="F394" s="135">
        <f t="shared" si="347"/>
        <v>0</v>
      </c>
      <c r="G394" s="135">
        <f t="shared" ref="G394" si="412">SUM(G657,G920,G1183,G1446,G1709)</f>
        <v>0</v>
      </c>
      <c r="H394" s="476">
        <f t="shared" si="328"/>
        <v>0</v>
      </c>
      <c r="I394" s="135">
        <f t="shared" si="396"/>
        <v>0</v>
      </c>
      <c r="J394" s="135">
        <f t="shared" si="336"/>
        <v>0</v>
      </c>
      <c r="K394" s="476">
        <f t="shared" si="329"/>
        <v>0</v>
      </c>
      <c r="L394" s="135">
        <f t="shared" si="397"/>
        <v>0</v>
      </c>
      <c r="M394" s="135">
        <f t="shared" ref="M394" si="413">SUM(M657,M920,M1183,M1446,M1709)</f>
        <v>0</v>
      </c>
      <c r="N394" s="476">
        <f t="shared" si="330"/>
        <v>0</v>
      </c>
    </row>
    <row r="395" spans="1:14" customFormat="1" ht="32.25" hidden="1" customHeight="1" thickTop="1" x14ac:dyDescent="0.25">
      <c r="A395" s="151" t="s">
        <v>0</v>
      </c>
      <c r="B395" s="159" t="s">
        <v>117</v>
      </c>
      <c r="C395" s="155">
        <f t="shared" si="394"/>
        <v>0</v>
      </c>
      <c r="D395" s="155">
        <f t="shared" si="411"/>
        <v>0</v>
      </c>
      <c r="E395" s="155">
        <f t="shared" si="411"/>
        <v>0</v>
      </c>
      <c r="F395" s="155">
        <f t="shared" si="347"/>
        <v>0</v>
      </c>
      <c r="G395" s="155">
        <f t="shared" ref="G395" si="414">SUM(G658,G921,G1184,G1447,G1710)</f>
        <v>0</v>
      </c>
      <c r="H395" s="505">
        <f t="shared" si="328"/>
        <v>0</v>
      </c>
      <c r="I395" s="155">
        <f t="shared" si="396"/>
        <v>0</v>
      </c>
      <c r="J395" s="155">
        <f t="shared" si="336"/>
        <v>0</v>
      </c>
      <c r="K395" s="505">
        <f t="shared" si="329"/>
        <v>0</v>
      </c>
      <c r="L395" s="155">
        <f t="shared" si="397"/>
        <v>0</v>
      </c>
      <c r="M395" s="155">
        <f t="shared" ref="M395" si="415">SUM(M658,M921,M1184,M1447,M1710)</f>
        <v>0</v>
      </c>
      <c r="N395" s="505">
        <f t="shared" si="330"/>
        <v>0</v>
      </c>
    </row>
    <row r="396" spans="1:14" customFormat="1" ht="21.75" hidden="1" customHeight="1" x14ac:dyDescent="0.25">
      <c r="A396" s="151" t="s">
        <v>0</v>
      </c>
      <c r="B396" s="470" t="s">
        <v>100</v>
      </c>
      <c r="C396" s="155">
        <f t="shared" si="394"/>
        <v>0</v>
      </c>
      <c r="D396" s="155">
        <f t="shared" si="411"/>
        <v>0</v>
      </c>
      <c r="E396" s="155">
        <f t="shared" si="411"/>
        <v>0</v>
      </c>
      <c r="F396" s="155">
        <f t="shared" si="347"/>
        <v>0</v>
      </c>
      <c r="G396" s="155">
        <f t="shared" ref="G396:H396" si="416">SUM(G659,G922,G1185,G1448,G1711)</f>
        <v>0</v>
      </c>
      <c r="H396" s="505">
        <f t="shared" si="416"/>
        <v>0</v>
      </c>
      <c r="I396" s="155">
        <f t="shared" si="396"/>
        <v>0</v>
      </c>
      <c r="J396" s="155">
        <f t="shared" si="336"/>
        <v>0</v>
      </c>
      <c r="K396" s="505">
        <f t="shared" si="336"/>
        <v>0</v>
      </c>
      <c r="L396" s="155">
        <f t="shared" si="397"/>
        <v>0</v>
      </c>
      <c r="M396" s="155">
        <f t="shared" ref="M396:N396" si="417">SUM(M659,M922,M1185,M1448,M1711)</f>
        <v>0</v>
      </c>
      <c r="N396" s="505">
        <f t="shared" si="417"/>
        <v>0</v>
      </c>
    </row>
    <row r="397" spans="1:14" customFormat="1" ht="21" hidden="1" customHeight="1" thickTop="1" x14ac:dyDescent="0.25">
      <c r="A397" s="151" t="s">
        <v>0</v>
      </c>
      <c r="B397" s="470" t="s">
        <v>101</v>
      </c>
      <c r="C397" s="155">
        <f t="shared" si="394"/>
        <v>0</v>
      </c>
      <c r="D397" s="155">
        <f t="shared" si="411"/>
        <v>0</v>
      </c>
      <c r="E397" s="155">
        <f t="shared" si="411"/>
        <v>0</v>
      </c>
      <c r="F397" s="155">
        <f t="shared" si="347"/>
        <v>0</v>
      </c>
      <c r="G397" s="155">
        <f t="shared" ref="G397:H397" si="418">SUM(G660,G923,G1186,G1449,G1712)</f>
        <v>0</v>
      </c>
      <c r="H397" s="505">
        <f t="shared" si="418"/>
        <v>0</v>
      </c>
      <c r="I397" s="155">
        <f t="shared" si="396"/>
        <v>0</v>
      </c>
      <c r="J397" s="155">
        <f t="shared" ref="J397:K412" si="419">SUM(J660,J923,J1186,J1449,J1712)</f>
        <v>0</v>
      </c>
      <c r="K397" s="505">
        <f t="shared" si="419"/>
        <v>0</v>
      </c>
      <c r="L397" s="155">
        <f t="shared" si="397"/>
        <v>0</v>
      </c>
      <c r="M397" s="155">
        <f t="shared" ref="M397:N397" si="420">SUM(M660,M923,M1186,M1449,M1712)</f>
        <v>0</v>
      </c>
      <c r="N397" s="505">
        <f t="shared" si="420"/>
        <v>0</v>
      </c>
    </row>
    <row r="398" spans="1:14" ht="25.5" customHeight="1" thickTop="1" x14ac:dyDescent="0.2">
      <c r="A398" s="388" t="s">
        <v>0</v>
      </c>
      <c r="B398" s="330" t="s">
        <v>118</v>
      </c>
      <c r="C398" s="329">
        <f t="shared" si="394"/>
        <v>12.54</v>
      </c>
      <c r="D398" s="329">
        <f>D402</f>
        <v>12.54</v>
      </c>
      <c r="E398" s="329">
        <f t="shared" si="411"/>
        <v>0</v>
      </c>
      <c r="F398" s="329">
        <f t="shared" si="347"/>
        <v>75.599999999999994</v>
      </c>
      <c r="G398" s="329">
        <f>G402</f>
        <v>75.599999999999994</v>
      </c>
      <c r="H398" s="446">
        <f t="shared" ref="H398" si="421">SUM(H661,H924,H1187,H1450,H1713)</f>
        <v>0</v>
      </c>
      <c r="I398" s="329">
        <f t="shared" si="396"/>
        <v>52.59</v>
      </c>
      <c r="J398" s="329">
        <f>J402</f>
        <v>52.59</v>
      </c>
      <c r="K398" s="446">
        <f t="shared" si="419"/>
        <v>0</v>
      </c>
      <c r="L398" s="329">
        <f t="shared" si="397"/>
        <v>62.59</v>
      </c>
      <c r="M398" s="329">
        <f>M402</f>
        <v>62.59</v>
      </c>
      <c r="N398" s="446">
        <f t="shared" ref="N398" si="422">SUM(N661,N924,N1187,N1450,N1713)</f>
        <v>0</v>
      </c>
    </row>
    <row r="399" spans="1:14" customFormat="1" ht="26.25" hidden="1" customHeight="1" thickBot="1" x14ac:dyDescent="0.3">
      <c r="A399" s="140" t="s">
        <v>0</v>
      </c>
      <c r="B399" s="147" t="s">
        <v>119</v>
      </c>
      <c r="C399" s="142">
        <f t="shared" si="394"/>
        <v>0</v>
      </c>
      <c r="D399" s="142">
        <f t="shared" si="411"/>
        <v>0</v>
      </c>
      <c r="E399" s="142">
        <f t="shared" si="411"/>
        <v>0</v>
      </c>
      <c r="F399" s="142">
        <f t="shared" si="347"/>
        <v>0</v>
      </c>
      <c r="G399" s="142">
        <v>0</v>
      </c>
      <c r="H399" s="477">
        <f t="shared" ref="H399" si="423">SUM(H662,H925,H1188,H1451,H1714)</f>
        <v>0</v>
      </c>
      <c r="I399" s="142">
        <f t="shared" si="396"/>
        <v>0</v>
      </c>
      <c r="J399" s="142">
        <v>0</v>
      </c>
      <c r="K399" s="477">
        <f t="shared" si="419"/>
        <v>0</v>
      </c>
      <c r="L399" s="142">
        <f t="shared" si="397"/>
        <v>0</v>
      </c>
      <c r="M399" s="142">
        <v>0</v>
      </c>
      <c r="N399" s="477">
        <f t="shared" ref="N399" si="424">SUM(N662,N925,N1188,N1451,N1714)</f>
        <v>0</v>
      </c>
    </row>
    <row r="400" spans="1:14" customFormat="1" ht="18.75" hidden="1" customHeight="1" thickTop="1" thickBot="1" x14ac:dyDescent="0.3">
      <c r="A400" s="1" t="s">
        <v>0</v>
      </c>
      <c r="B400" s="5" t="s">
        <v>120</v>
      </c>
      <c r="C400" s="9">
        <f t="shared" si="394"/>
        <v>0</v>
      </c>
      <c r="D400" s="9">
        <f t="shared" si="411"/>
        <v>0</v>
      </c>
      <c r="E400" s="9">
        <f t="shared" si="411"/>
        <v>0</v>
      </c>
      <c r="F400" s="9">
        <f t="shared" si="347"/>
        <v>0</v>
      </c>
      <c r="G400" s="9">
        <v>0</v>
      </c>
      <c r="H400" s="467">
        <f t="shared" ref="H400" si="425">SUM(H663,H926,H1189,H1452,H1715)</f>
        <v>0</v>
      </c>
      <c r="I400" s="9">
        <f t="shared" si="396"/>
        <v>0</v>
      </c>
      <c r="J400" s="9">
        <v>0</v>
      </c>
      <c r="K400" s="467">
        <f t="shared" si="419"/>
        <v>0</v>
      </c>
      <c r="L400" s="9">
        <f t="shared" si="397"/>
        <v>0</v>
      </c>
      <c r="M400" s="9">
        <v>0</v>
      </c>
      <c r="N400" s="467">
        <f t="shared" ref="N400" si="426">SUM(N663,N926,N1189,N1452,N1715)</f>
        <v>0</v>
      </c>
    </row>
    <row r="401" spans="1:14" customFormat="1" ht="20.25" hidden="1" customHeight="1" x14ac:dyDescent="0.25">
      <c r="A401" s="133" t="s">
        <v>0</v>
      </c>
      <c r="B401" s="136" t="s">
        <v>121</v>
      </c>
      <c r="C401" s="135">
        <f t="shared" si="394"/>
        <v>0</v>
      </c>
      <c r="D401" s="135">
        <f t="shared" si="411"/>
        <v>0</v>
      </c>
      <c r="E401" s="135">
        <f t="shared" si="411"/>
        <v>0</v>
      </c>
      <c r="F401" s="135">
        <f t="shared" si="347"/>
        <v>0</v>
      </c>
      <c r="G401" s="135">
        <f t="shared" ref="G401:H401" si="427">SUM(G664,G927,G1190,G1453,G1716)</f>
        <v>0</v>
      </c>
      <c r="H401" s="476">
        <f t="shared" si="427"/>
        <v>0</v>
      </c>
      <c r="I401" s="135">
        <f t="shared" si="396"/>
        <v>0</v>
      </c>
      <c r="J401" s="135">
        <f t="shared" si="419"/>
        <v>0</v>
      </c>
      <c r="K401" s="476">
        <f t="shared" si="419"/>
        <v>0</v>
      </c>
      <c r="L401" s="135">
        <f t="shared" si="397"/>
        <v>0</v>
      </c>
      <c r="M401" s="135">
        <f t="shared" ref="M401:N401" si="428">SUM(M664,M927,M1190,M1453,M1716)</f>
        <v>0</v>
      </c>
      <c r="N401" s="476">
        <f t="shared" si="428"/>
        <v>0</v>
      </c>
    </row>
    <row r="402" spans="1:14" ht="22.5" customHeight="1" x14ac:dyDescent="0.2">
      <c r="A402" s="388" t="s">
        <v>0</v>
      </c>
      <c r="B402" s="391" t="s">
        <v>122</v>
      </c>
      <c r="C402" s="329">
        <f t="shared" si="394"/>
        <v>12.54</v>
      </c>
      <c r="D402" s="329">
        <f t="shared" si="411"/>
        <v>12.54</v>
      </c>
      <c r="E402" s="329">
        <f t="shared" si="411"/>
        <v>0</v>
      </c>
      <c r="F402" s="392">
        <f t="shared" si="347"/>
        <v>75.599999999999994</v>
      </c>
      <c r="G402" s="392">
        <f>G403</f>
        <v>75.599999999999994</v>
      </c>
      <c r="H402" s="529">
        <f t="shared" ref="H402" si="429">SUM(H665,H928,H1191,H1454,H1717)</f>
        <v>0</v>
      </c>
      <c r="I402" s="392">
        <f t="shared" si="396"/>
        <v>52.59</v>
      </c>
      <c r="J402" s="392">
        <f>J403</f>
        <v>52.59</v>
      </c>
      <c r="K402" s="529">
        <f t="shared" si="419"/>
        <v>0</v>
      </c>
      <c r="L402" s="392">
        <f t="shared" si="397"/>
        <v>62.59</v>
      </c>
      <c r="M402" s="392">
        <f>M403</f>
        <v>62.59</v>
      </c>
      <c r="N402" s="529">
        <f t="shared" ref="N402" si="430">SUM(N665,N928,N1191,N1454,N1717)</f>
        <v>0</v>
      </c>
    </row>
    <row r="403" spans="1:14" ht="10.5" customHeight="1" x14ac:dyDescent="0.2">
      <c r="A403" s="388" t="s">
        <v>0</v>
      </c>
      <c r="B403" s="393" t="s">
        <v>120</v>
      </c>
      <c r="C403" s="329">
        <f t="shared" si="394"/>
        <v>12.54</v>
      </c>
      <c r="D403" s="329">
        <f t="shared" si="411"/>
        <v>12.54</v>
      </c>
      <c r="E403" s="329">
        <f t="shared" si="411"/>
        <v>0</v>
      </c>
      <c r="F403" s="392">
        <f t="shared" si="347"/>
        <v>75.599999999999994</v>
      </c>
      <c r="G403" s="392">
        <f>G661</f>
        <v>75.599999999999994</v>
      </c>
      <c r="H403" s="529">
        <f t="shared" ref="H403" si="431">SUM(H666,H929,H1192,H1455,H1718)</f>
        <v>0</v>
      </c>
      <c r="I403" s="392">
        <f t="shared" si="396"/>
        <v>52.59</v>
      </c>
      <c r="J403" s="392">
        <f>J661</f>
        <v>52.59</v>
      </c>
      <c r="K403" s="529">
        <f t="shared" si="419"/>
        <v>0</v>
      </c>
      <c r="L403" s="392">
        <f t="shared" si="397"/>
        <v>62.59</v>
      </c>
      <c r="M403" s="392">
        <f>M661</f>
        <v>62.59</v>
      </c>
      <c r="N403" s="529">
        <f t="shared" ref="N403" si="432">SUM(N666,N929,N1192,N1455,N1718)</f>
        <v>0</v>
      </c>
    </row>
    <row r="404" spans="1:14" customFormat="1" ht="0.75" hidden="1" customHeight="1" thickBot="1" x14ac:dyDescent="0.3">
      <c r="A404" s="143" t="s">
        <v>0</v>
      </c>
      <c r="B404" s="144" t="s">
        <v>121</v>
      </c>
      <c r="C404" s="145">
        <f t="shared" si="394"/>
        <v>0</v>
      </c>
      <c r="D404" s="145">
        <f t="shared" si="411"/>
        <v>0</v>
      </c>
      <c r="E404" s="145">
        <f t="shared" si="411"/>
        <v>0</v>
      </c>
      <c r="F404" s="142">
        <f t="shared" si="347"/>
        <v>0</v>
      </c>
      <c r="G404" s="142">
        <f t="shared" ref="G404:H404" si="433">SUM(G667,G930,G1193,G1456,G1719)</f>
        <v>0</v>
      </c>
      <c r="H404" s="477">
        <f t="shared" si="433"/>
        <v>0</v>
      </c>
      <c r="I404" s="142">
        <f t="shared" si="396"/>
        <v>0</v>
      </c>
      <c r="J404" s="142">
        <f t="shared" si="419"/>
        <v>0</v>
      </c>
      <c r="K404" s="477">
        <f t="shared" si="419"/>
        <v>0</v>
      </c>
      <c r="L404" s="142">
        <f t="shared" si="397"/>
        <v>0</v>
      </c>
      <c r="M404" s="142">
        <f t="shared" ref="M404:N404" si="434">SUM(M667,M930,M1193,M1456,M1719)</f>
        <v>0</v>
      </c>
      <c r="N404" s="477">
        <f t="shared" si="434"/>
        <v>0</v>
      </c>
    </row>
    <row r="405" spans="1:14" customFormat="1" ht="45" hidden="1" customHeight="1" x14ac:dyDescent="0.25">
      <c r="A405" s="151" t="s">
        <v>0</v>
      </c>
      <c r="B405" s="157" t="s">
        <v>123</v>
      </c>
      <c r="C405" s="155">
        <f t="shared" si="394"/>
        <v>4.1562200000000002</v>
      </c>
      <c r="D405" s="155">
        <f t="shared" si="411"/>
        <v>4.1562200000000002</v>
      </c>
      <c r="E405" s="155">
        <f t="shared" si="411"/>
        <v>0</v>
      </c>
      <c r="F405" s="161">
        <f t="shared" si="347"/>
        <v>0</v>
      </c>
      <c r="G405" s="161">
        <f t="shared" ref="G405:H405" si="435">SUM(G668,G931,G1194,G1457,G1720)</f>
        <v>0</v>
      </c>
      <c r="H405" s="530">
        <f t="shared" si="435"/>
        <v>0</v>
      </c>
      <c r="I405" s="161">
        <f t="shared" si="396"/>
        <v>0</v>
      </c>
      <c r="J405" s="161">
        <f t="shared" si="419"/>
        <v>0</v>
      </c>
      <c r="K405" s="530">
        <f t="shared" si="419"/>
        <v>0</v>
      </c>
      <c r="L405" s="161">
        <f t="shared" si="397"/>
        <v>0</v>
      </c>
      <c r="M405" s="161">
        <f t="shared" ref="M405:N405" si="436">SUM(M668,M931,M1194,M1457,M1720)</f>
        <v>0</v>
      </c>
      <c r="N405" s="530">
        <f t="shared" si="436"/>
        <v>0</v>
      </c>
    </row>
    <row r="406" spans="1:14" customFormat="1" ht="15" hidden="1" customHeight="1" x14ac:dyDescent="0.25">
      <c r="A406" s="151" t="s">
        <v>0</v>
      </c>
      <c r="B406" s="158" t="s">
        <v>120</v>
      </c>
      <c r="C406" s="155">
        <f t="shared" si="394"/>
        <v>4.1562200000000002</v>
      </c>
      <c r="D406" s="155">
        <f t="shared" si="411"/>
        <v>4.1562200000000002</v>
      </c>
      <c r="E406" s="155">
        <f t="shared" si="411"/>
        <v>0</v>
      </c>
      <c r="F406" s="161">
        <f t="shared" si="347"/>
        <v>0</v>
      </c>
      <c r="G406" s="161">
        <f t="shared" ref="G406:H406" si="437">SUM(G669,G932,G1195,G1458,G1721)</f>
        <v>0</v>
      </c>
      <c r="H406" s="530">
        <f t="shared" si="437"/>
        <v>0</v>
      </c>
      <c r="I406" s="161">
        <f t="shared" si="396"/>
        <v>0</v>
      </c>
      <c r="J406" s="161">
        <f t="shared" si="419"/>
        <v>0</v>
      </c>
      <c r="K406" s="530">
        <f t="shared" si="419"/>
        <v>0</v>
      </c>
      <c r="L406" s="161">
        <f t="shared" si="397"/>
        <v>0</v>
      </c>
      <c r="M406" s="161">
        <f t="shared" ref="M406:N406" si="438">SUM(M669,M932,M1195,M1458,M1721)</f>
        <v>0</v>
      </c>
      <c r="N406" s="530">
        <f t="shared" si="438"/>
        <v>0</v>
      </c>
    </row>
    <row r="407" spans="1:14" customFormat="1" ht="15" hidden="1" customHeight="1" x14ac:dyDescent="0.25">
      <c r="A407" s="143" t="s">
        <v>0</v>
      </c>
      <c r="B407" s="144" t="s">
        <v>121</v>
      </c>
      <c r="C407" s="145">
        <f t="shared" si="394"/>
        <v>0</v>
      </c>
      <c r="D407" s="145">
        <f t="shared" si="411"/>
        <v>0</v>
      </c>
      <c r="E407" s="145">
        <f t="shared" si="411"/>
        <v>0</v>
      </c>
      <c r="F407" s="145">
        <f t="shared" si="347"/>
        <v>0</v>
      </c>
      <c r="G407" s="145">
        <f t="shared" ref="G407:H407" si="439">SUM(G670,G933,G1196,G1459,G1722)</f>
        <v>0</v>
      </c>
      <c r="H407" s="485">
        <f t="shared" si="439"/>
        <v>0</v>
      </c>
      <c r="I407" s="145">
        <f t="shared" si="396"/>
        <v>0</v>
      </c>
      <c r="J407" s="145">
        <f t="shared" si="419"/>
        <v>0</v>
      </c>
      <c r="K407" s="485">
        <f t="shared" si="419"/>
        <v>0</v>
      </c>
      <c r="L407" s="145">
        <f t="shared" si="397"/>
        <v>0</v>
      </c>
      <c r="M407" s="145">
        <f t="shared" ref="M407:N407" si="440">SUM(M670,M933,M1196,M1459,M1722)</f>
        <v>0</v>
      </c>
      <c r="N407" s="485">
        <f t="shared" si="440"/>
        <v>0</v>
      </c>
    </row>
    <row r="408" spans="1:14" ht="20.25" customHeight="1" x14ac:dyDescent="0.2">
      <c r="A408" s="388" t="s">
        <v>0</v>
      </c>
      <c r="B408" s="330" t="s">
        <v>124</v>
      </c>
      <c r="C408" s="329">
        <f t="shared" si="394"/>
        <v>72.889999999999986</v>
      </c>
      <c r="D408" s="329">
        <f>D410</f>
        <v>72.889999999999986</v>
      </c>
      <c r="E408" s="329">
        <f t="shared" si="411"/>
        <v>0</v>
      </c>
      <c r="F408" s="329">
        <f t="shared" si="347"/>
        <v>184.8</v>
      </c>
      <c r="G408" s="329">
        <f>G410</f>
        <v>184.8</v>
      </c>
      <c r="H408" s="446">
        <f t="shared" ref="H408" si="441">SUM(H671,H934,H1197,H1460,H1723)</f>
        <v>0</v>
      </c>
      <c r="I408" s="329">
        <f t="shared" si="396"/>
        <v>102.3</v>
      </c>
      <c r="J408" s="329">
        <f>J410</f>
        <v>102.3</v>
      </c>
      <c r="K408" s="446">
        <f t="shared" si="419"/>
        <v>0</v>
      </c>
      <c r="L408" s="329">
        <f t="shared" si="397"/>
        <v>98.6</v>
      </c>
      <c r="M408" s="329">
        <f>M410</f>
        <v>98.6</v>
      </c>
      <c r="N408" s="446">
        <f t="shared" ref="N408" si="442">SUM(N671,N934,N1197,N1460,N1723)</f>
        <v>0</v>
      </c>
    </row>
    <row r="409" spans="1:14" customFormat="1" ht="18" hidden="1" customHeight="1" x14ac:dyDescent="0.25">
      <c r="A409" s="143" t="s">
        <v>0</v>
      </c>
      <c r="B409" s="150" t="s">
        <v>125</v>
      </c>
      <c r="C409" s="145">
        <f t="shared" si="394"/>
        <v>0</v>
      </c>
      <c r="D409" s="145">
        <f t="shared" si="411"/>
        <v>0</v>
      </c>
      <c r="E409" s="145">
        <f t="shared" si="411"/>
        <v>0</v>
      </c>
      <c r="F409" s="145">
        <f t="shared" si="347"/>
        <v>0</v>
      </c>
      <c r="G409" s="145">
        <f t="shared" ref="G409:H409" si="443">SUM(G672,G935,G1198,G1461,G1724)</f>
        <v>0</v>
      </c>
      <c r="H409" s="485">
        <f t="shared" si="443"/>
        <v>0</v>
      </c>
      <c r="I409" s="145">
        <f t="shared" si="396"/>
        <v>0</v>
      </c>
      <c r="J409" s="145">
        <f t="shared" si="419"/>
        <v>0</v>
      </c>
      <c r="K409" s="485">
        <f t="shared" si="419"/>
        <v>0</v>
      </c>
      <c r="L409" s="145">
        <f t="shared" si="397"/>
        <v>0</v>
      </c>
      <c r="M409" s="145">
        <f t="shared" ref="M409:N409" si="444">SUM(M672,M935,M1198,M1461,M1724)</f>
        <v>0</v>
      </c>
      <c r="N409" s="485">
        <f t="shared" si="444"/>
        <v>0</v>
      </c>
    </row>
    <row r="410" spans="1:14" x14ac:dyDescent="0.2">
      <c r="A410" s="388" t="s">
        <v>0</v>
      </c>
      <c r="B410" s="391" t="s">
        <v>126</v>
      </c>
      <c r="C410" s="329">
        <f t="shared" si="394"/>
        <v>72.889999999999986</v>
      </c>
      <c r="D410" s="329">
        <f>D411</f>
        <v>72.889999999999986</v>
      </c>
      <c r="E410" s="329">
        <f t="shared" ref="D410:E425" si="445">SUM(E673,E936,E1199,E1462,E1725)</f>
        <v>0</v>
      </c>
      <c r="F410" s="392">
        <f t="shared" si="347"/>
        <v>184.8</v>
      </c>
      <c r="G410" s="392">
        <f>G411</f>
        <v>184.8</v>
      </c>
      <c r="H410" s="529">
        <f t="shared" ref="H410" si="446">SUM(H673,H936,H1199,H1462,H1725)</f>
        <v>0</v>
      </c>
      <c r="I410" s="392">
        <f t="shared" si="396"/>
        <v>102.3</v>
      </c>
      <c r="J410" s="392">
        <f>J411</f>
        <v>102.3</v>
      </c>
      <c r="K410" s="529">
        <f t="shared" si="419"/>
        <v>0</v>
      </c>
      <c r="L410" s="392">
        <f t="shared" si="397"/>
        <v>98.6</v>
      </c>
      <c r="M410" s="392">
        <f>M411</f>
        <v>98.6</v>
      </c>
      <c r="N410" s="529">
        <f t="shared" ref="N410" si="447">SUM(N673,N936,N1199,N1462,N1725)</f>
        <v>0</v>
      </c>
    </row>
    <row r="411" spans="1:14" ht="23.25" customHeight="1" x14ac:dyDescent="0.2">
      <c r="A411" s="388" t="s">
        <v>0</v>
      </c>
      <c r="B411" s="393" t="s">
        <v>127</v>
      </c>
      <c r="C411" s="329">
        <f t="shared" si="394"/>
        <v>72.889999999999986</v>
      </c>
      <c r="D411" s="329">
        <f>D692+D1661</f>
        <v>72.889999999999986</v>
      </c>
      <c r="E411" s="329">
        <f t="shared" si="445"/>
        <v>0</v>
      </c>
      <c r="F411" s="392">
        <f t="shared" si="347"/>
        <v>184.8</v>
      </c>
      <c r="G411" s="392">
        <v>184.8</v>
      </c>
      <c r="H411" s="529">
        <f t="shared" ref="H411" si="448">SUM(H674,H937,H1200,H1463,H1726)</f>
        <v>0</v>
      </c>
      <c r="I411" s="392">
        <f t="shared" si="396"/>
        <v>102.3</v>
      </c>
      <c r="J411" s="392">
        <f>J412+J429</f>
        <v>102.3</v>
      </c>
      <c r="K411" s="529">
        <f t="shared" si="419"/>
        <v>0</v>
      </c>
      <c r="L411" s="392">
        <f t="shared" si="397"/>
        <v>98.6</v>
      </c>
      <c r="M411" s="392">
        <f>M412+M429</f>
        <v>98.6</v>
      </c>
      <c r="N411" s="529">
        <f t="shared" ref="N411" si="449">SUM(N674,N937,N1200,N1463,N1726)</f>
        <v>0</v>
      </c>
    </row>
    <row r="412" spans="1:14" ht="23.25" customHeight="1" x14ac:dyDescent="0.2">
      <c r="A412" s="388" t="s">
        <v>0</v>
      </c>
      <c r="B412" s="394" t="s">
        <v>128</v>
      </c>
      <c r="C412" s="329">
        <f t="shared" si="394"/>
        <v>0</v>
      </c>
      <c r="D412" s="329">
        <f t="shared" si="445"/>
        <v>0</v>
      </c>
      <c r="E412" s="329">
        <f t="shared" si="445"/>
        <v>0</v>
      </c>
      <c r="F412" s="392">
        <f t="shared" si="347"/>
        <v>0</v>
      </c>
      <c r="G412" s="392">
        <f>G675</f>
        <v>0</v>
      </c>
      <c r="H412" s="529">
        <f t="shared" ref="H412" si="450">SUM(H675,H938,H1201,H1464,H1727)</f>
        <v>0</v>
      </c>
      <c r="I412" s="392">
        <f t="shared" si="396"/>
        <v>0</v>
      </c>
      <c r="J412" s="392">
        <f>J675</f>
        <v>0</v>
      </c>
      <c r="K412" s="529">
        <f t="shared" si="419"/>
        <v>0</v>
      </c>
      <c r="L412" s="392">
        <f t="shared" si="397"/>
        <v>0</v>
      </c>
      <c r="M412" s="392">
        <f>M675</f>
        <v>0</v>
      </c>
      <c r="N412" s="529">
        <f t="shared" ref="N412" si="451">SUM(N675,N938,N1201,N1464,N1727)</f>
        <v>0</v>
      </c>
    </row>
    <row r="413" spans="1:14" customFormat="1" ht="29.25" hidden="1" customHeight="1" x14ac:dyDescent="0.25">
      <c r="A413" s="151" t="s">
        <v>0</v>
      </c>
      <c r="B413" s="159" t="s">
        <v>129</v>
      </c>
      <c r="C413" s="155">
        <f t="shared" si="394"/>
        <v>0</v>
      </c>
      <c r="D413" s="155">
        <f t="shared" si="445"/>
        <v>0</v>
      </c>
      <c r="E413" s="155">
        <f t="shared" si="445"/>
        <v>0</v>
      </c>
      <c r="F413" s="155">
        <f t="shared" si="347"/>
        <v>0</v>
      </c>
      <c r="G413" s="155">
        <f t="shared" ref="G413:H413" si="452">SUM(G676,G939,G1202,G1465,G1728)</f>
        <v>0</v>
      </c>
      <c r="H413" s="505">
        <f t="shared" si="452"/>
        <v>0</v>
      </c>
      <c r="I413" s="155">
        <f t="shared" si="396"/>
        <v>0</v>
      </c>
      <c r="J413" s="155">
        <f t="shared" ref="J413:K428" si="453">SUM(J676,J939,J1202,J1465,J1728)</f>
        <v>0</v>
      </c>
      <c r="K413" s="505">
        <f t="shared" si="453"/>
        <v>0</v>
      </c>
      <c r="L413" s="155">
        <f t="shared" si="397"/>
        <v>0</v>
      </c>
      <c r="M413" s="155">
        <f t="shared" ref="M413:N413" si="454">SUM(M676,M939,M1202,M1465,M1728)</f>
        <v>0</v>
      </c>
      <c r="N413" s="505">
        <f t="shared" si="454"/>
        <v>0</v>
      </c>
    </row>
    <row r="414" spans="1:14" customFormat="1" ht="20.25" hidden="1" customHeight="1" x14ac:dyDescent="0.25">
      <c r="A414" s="151" t="s">
        <v>0</v>
      </c>
      <c r="B414" s="159" t="s">
        <v>130</v>
      </c>
      <c r="C414" s="155">
        <f t="shared" si="394"/>
        <v>0</v>
      </c>
      <c r="D414" s="155">
        <f t="shared" si="445"/>
        <v>0</v>
      </c>
      <c r="E414" s="155">
        <f t="shared" si="445"/>
        <v>0</v>
      </c>
      <c r="F414" s="155">
        <f t="shared" si="347"/>
        <v>0</v>
      </c>
      <c r="G414" s="155">
        <f t="shared" ref="G414:H414" si="455">SUM(G677,G940,G1203,G1466,G1729)</f>
        <v>0</v>
      </c>
      <c r="H414" s="505">
        <f t="shared" si="455"/>
        <v>0</v>
      </c>
      <c r="I414" s="155">
        <f t="shared" si="396"/>
        <v>0</v>
      </c>
      <c r="J414" s="155">
        <f t="shared" si="453"/>
        <v>0</v>
      </c>
      <c r="K414" s="505">
        <f t="shared" si="453"/>
        <v>0</v>
      </c>
      <c r="L414" s="155">
        <f t="shared" si="397"/>
        <v>0</v>
      </c>
      <c r="M414" s="155">
        <f t="shared" ref="M414:N414" si="456">SUM(M677,M940,M1203,M1466,M1729)</f>
        <v>0</v>
      </c>
      <c r="N414" s="505">
        <f t="shared" si="456"/>
        <v>0</v>
      </c>
    </row>
    <row r="415" spans="1:14" customFormat="1" ht="23.25" customHeight="1" x14ac:dyDescent="0.25">
      <c r="A415" s="151" t="s">
        <v>0</v>
      </c>
      <c r="B415" s="159" t="s">
        <v>131</v>
      </c>
      <c r="C415" s="155">
        <f t="shared" si="394"/>
        <v>0</v>
      </c>
      <c r="D415" s="155">
        <f t="shared" si="445"/>
        <v>0</v>
      </c>
      <c r="E415" s="155">
        <f t="shared" si="445"/>
        <v>0</v>
      </c>
      <c r="F415" s="155">
        <f t="shared" si="347"/>
        <v>18.600000000000001</v>
      </c>
      <c r="G415" s="155">
        <v>18.600000000000001</v>
      </c>
      <c r="H415" s="505">
        <f t="shared" ref="H415" si="457">SUM(H678,H941,H1204,H1467,H1730)</f>
        <v>0</v>
      </c>
      <c r="I415" s="155">
        <f t="shared" si="396"/>
        <v>0</v>
      </c>
      <c r="J415" s="155">
        <f t="shared" si="453"/>
        <v>0</v>
      </c>
      <c r="K415" s="505">
        <f t="shared" si="453"/>
        <v>0</v>
      </c>
      <c r="L415" s="155">
        <f t="shared" si="397"/>
        <v>0</v>
      </c>
      <c r="M415" s="155">
        <f t="shared" ref="M415:N415" si="458">SUM(M678,M941,M1204,M1467,M1730)</f>
        <v>0</v>
      </c>
      <c r="N415" s="505">
        <f t="shared" si="458"/>
        <v>0</v>
      </c>
    </row>
    <row r="416" spans="1:14" customFormat="1" ht="22.5" customHeight="1" x14ac:dyDescent="0.25">
      <c r="A416" s="151" t="s">
        <v>0</v>
      </c>
      <c r="B416" s="159" t="s">
        <v>132</v>
      </c>
      <c r="C416" s="155">
        <f t="shared" si="394"/>
        <v>0</v>
      </c>
      <c r="D416" s="155">
        <f t="shared" si="445"/>
        <v>0</v>
      </c>
      <c r="E416" s="155">
        <f t="shared" si="445"/>
        <v>0</v>
      </c>
      <c r="F416" s="155">
        <f t="shared" si="347"/>
        <v>0</v>
      </c>
      <c r="G416" s="155">
        <f t="shared" ref="G416:H416" si="459">SUM(G679,G942,G1205,G1468,G1731)</f>
        <v>0</v>
      </c>
      <c r="H416" s="505">
        <f t="shared" si="459"/>
        <v>0</v>
      </c>
      <c r="I416" s="155">
        <f t="shared" si="396"/>
        <v>0</v>
      </c>
      <c r="J416" s="155">
        <f t="shared" si="453"/>
        <v>0</v>
      </c>
      <c r="K416" s="505">
        <f t="shared" si="453"/>
        <v>0</v>
      </c>
      <c r="L416" s="155">
        <f t="shared" si="397"/>
        <v>0</v>
      </c>
      <c r="M416" s="155">
        <f t="shared" ref="M416:N416" si="460">SUM(M679,M942,M1205,M1468,M1731)</f>
        <v>0</v>
      </c>
      <c r="N416" s="505">
        <f t="shared" si="460"/>
        <v>0</v>
      </c>
    </row>
    <row r="417" spans="1:14" customFormat="1" ht="29.25" customHeight="1" x14ac:dyDescent="0.25">
      <c r="A417" s="151" t="s">
        <v>0</v>
      </c>
      <c r="B417" s="159" t="s">
        <v>133</v>
      </c>
      <c r="C417" s="155">
        <f t="shared" si="394"/>
        <v>0</v>
      </c>
      <c r="D417" s="155">
        <f t="shared" si="445"/>
        <v>0</v>
      </c>
      <c r="E417" s="155">
        <f t="shared" si="445"/>
        <v>0</v>
      </c>
      <c r="F417" s="155">
        <f t="shared" si="347"/>
        <v>0</v>
      </c>
      <c r="G417" s="155">
        <f t="shared" ref="G417:H417" si="461">SUM(G680,G943,G1206,G1469,G1732)</f>
        <v>0</v>
      </c>
      <c r="H417" s="505">
        <f t="shared" si="461"/>
        <v>0</v>
      </c>
      <c r="I417" s="155">
        <f t="shared" si="396"/>
        <v>0</v>
      </c>
      <c r="J417" s="155">
        <f t="shared" si="453"/>
        <v>0</v>
      </c>
      <c r="K417" s="505">
        <f t="shared" si="453"/>
        <v>0</v>
      </c>
      <c r="L417" s="155">
        <f t="shared" si="397"/>
        <v>0</v>
      </c>
      <c r="M417" s="155">
        <f t="shared" ref="M417:N417" si="462">SUM(M680,M943,M1206,M1469,M1732)</f>
        <v>0</v>
      </c>
      <c r="N417" s="505">
        <f t="shared" si="462"/>
        <v>0</v>
      </c>
    </row>
    <row r="418" spans="1:14" customFormat="1" ht="24" customHeight="1" x14ac:dyDescent="0.25">
      <c r="A418" s="151" t="s">
        <v>0</v>
      </c>
      <c r="B418" s="159" t="s">
        <v>134</v>
      </c>
      <c r="C418" s="155">
        <f t="shared" si="394"/>
        <v>0</v>
      </c>
      <c r="D418" s="155">
        <f t="shared" si="445"/>
        <v>0</v>
      </c>
      <c r="E418" s="155">
        <f t="shared" si="445"/>
        <v>0</v>
      </c>
      <c r="F418" s="155">
        <f t="shared" si="347"/>
        <v>0</v>
      </c>
      <c r="G418" s="155">
        <f t="shared" ref="G418:H418" si="463">SUM(G681,G944,G1207,G1470,G1733)</f>
        <v>0</v>
      </c>
      <c r="H418" s="505">
        <f t="shared" si="463"/>
        <v>0</v>
      </c>
      <c r="I418" s="155">
        <f t="shared" si="396"/>
        <v>0</v>
      </c>
      <c r="J418" s="155">
        <f t="shared" si="453"/>
        <v>0</v>
      </c>
      <c r="K418" s="505">
        <f t="shared" si="453"/>
        <v>0</v>
      </c>
      <c r="L418" s="155">
        <f t="shared" si="397"/>
        <v>0</v>
      </c>
      <c r="M418" s="155">
        <f t="shared" ref="M418:N418" si="464">SUM(M681,M944,M1207,M1470,M1733)</f>
        <v>0</v>
      </c>
      <c r="N418" s="505">
        <f t="shared" si="464"/>
        <v>0</v>
      </c>
    </row>
    <row r="419" spans="1:14" customFormat="1" ht="17.25" customHeight="1" x14ac:dyDescent="0.25">
      <c r="A419" s="151" t="s">
        <v>0</v>
      </c>
      <c r="B419" s="159" t="s">
        <v>135</v>
      </c>
      <c r="C419" s="155">
        <f t="shared" si="394"/>
        <v>0</v>
      </c>
      <c r="D419" s="155">
        <f t="shared" si="445"/>
        <v>0</v>
      </c>
      <c r="E419" s="155">
        <f t="shared" si="445"/>
        <v>0</v>
      </c>
      <c r="F419" s="155">
        <f t="shared" si="347"/>
        <v>0</v>
      </c>
      <c r="G419" s="155">
        <f t="shared" ref="G419:H419" si="465">SUM(G682,G945,G1208,G1471,G1734)</f>
        <v>0</v>
      </c>
      <c r="H419" s="505">
        <f t="shared" si="465"/>
        <v>0</v>
      </c>
      <c r="I419" s="155">
        <f t="shared" si="396"/>
        <v>0</v>
      </c>
      <c r="J419" s="155">
        <f t="shared" si="453"/>
        <v>0</v>
      </c>
      <c r="K419" s="505">
        <f t="shared" si="453"/>
        <v>0</v>
      </c>
      <c r="L419" s="155">
        <f t="shared" si="397"/>
        <v>0</v>
      </c>
      <c r="M419" s="155">
        <f t="shared" ref="M419:N419" si="466">SUM(M682,M945,M1208,M1471,M1734)</f>
        <v>0</v>
      </c>
      <c r="N419" s="505">
        <f t="shared" si="466"/>
        <v>0</v>
      </c>
    </row>
    <row r="420" spans="1:14" customFormat="1" ht="24" customHeight="1" x14ac:dyDescent="0.25">
      <c r="A420" s="151" t="s">
        <v>0</v>
      </c>
      <c r="B420" s="159" t="s">
        <v>136</v>
      </c>
      <c r="C420" s="155">
        <f t="shared" si="394"/>
        <v>0</v>
      </c>
      <c r="D420" s="155">
        <f t="shared" si="445"/>
        <v>0</v>
      </c>
      <c r="E420" s="155">
        <f t="shared" si="445"/>
        <v>0</v>
      </c>
      <c r="F420" s="155">
        <f t="shared" si="347"/>
        <v>0</v>
      </c>
      <c r="G420" s="155">
        <f t="shared" ref="G420:H420" si="467">SUM(G683,G946,G1209,G1472,G1735)</f>
        <v>0</v>
      </c>
      <c r="H420" s="505">
        <f t="shared" si="467"/>
        <v>0</v>
      </c>
      <c r="I420" s="155">
        <f t="shared" si="396"/>
        <v>0</v>
      </c>
      <c r="J420" s="155">
        <f t="shared" si="453"/>
        <v>0</v>
      </c>
      <c r="K420" s="505">
        <f t="shared" si="453"/>
        <v>0</v>
      </c>
      <c r="L420" s="155">
        <f t="shared" si="397"/>
        <v>0</v>
      </c>
      <c r="M420" s="155">
        <f t="shared" ref="M420:N420" si="468">SUM(M683,M946,M1209,M1472,M1735)</f>
        <v>0</v>
      </c>
      <c r="N420" s="505">
        <f t="shared" si="468"/>
        <v>0</v>
      </c>
    </row>
    <row r="421" spans="1:14" customFormat="1" ht="20.25" customHeight="1" x14ac:dyDescent="0.25">
      <c r="A421" s="151" t="s">
        <v>0</v>
      </c>
      <c r="B421" s="159" t="s">
        <v>137</v>
      </c>
      <c r="C421" s="155">
        <f t="shared" si="394"/>
        <v>0</v>
      </c>
      <c r="D421" s="155">
        <f t="shared" si="445"/>
        <v>0</v>
      </c>
      <c r="E421" s="155">
        <f t="shared" si="445"/>
        <v>0</v>
      </c>
      <c r="F421" s="155">
        <f t="shared" si="347"/>
        <v>0</v>
      </c>
      <c r="G421" s="155">
        <f t="shared" ref="G421:H421" si="469">SUM(G684,G947,G1210,G1473,G1736)</f>
        <v>0</v>
      </c>
      <c r="H421" s="505">
        <f t="shared" si="469"/>
        <v>0</v>
      </c>
      <c r="I421" s="155">
        <f t="shared" si="396"/>
        <v>0</v>
      </c>
      <c r="J421" s="155">
        <f t="shared" si="453"/>
        <v>0</v>
      </c>
      <c r="K421" s="505">
        <f t="shared" si="453"/>
        <v>0</v>
      </c>
      <c r="L421" s="155">
        <f t="shared" si="397"/>
        <v>0</v>
      </c>
      <c r="M421" s="155">
        <f t="shared" ref="M421:N421" si="470">SUM(M684,M947,M1210,M1473,M1736)</f>
        <v>0</v>
      </c>
      <c r="N421" s="505">
        <f t="shared" si="470"/>
        <v>0</v>
      </c>
    </row>
    <row r="422" spans="1:14" customFormat="1" ht="24" customHeight="1" x14ac:dyDescent="0.25">
      <c r="A422" s="151" t="s">
        <v>0</v>
      </c>
      <c r="B422" s="159" t="s">
        <v>138</v>
      </c>
      <c r="C422" s="155">
        <f t="shared" si="394"/>
        <v>0</v>
      </c>
      <c r="D422" s="155">
        <f t="shared" si="445"/>
        <v>0</v>
      </c>
      <c r="E422" s="155">
        <f t="shared" si="445"/>
        <v>0</v>
      </c>
      <c r="F422" s="155">
        <f t="shared" si="347"/>
        <v>0</v>
      </c>
      <c r="G422" s="155">
        <f t="shared" ref="G422:H422" si="471">SUM(G685,G948,G1211,G1474,G1737)</f>
        <v>0</v>
      </c>
      <c r="H422" s="505">
        <f t="shared" si="471"/>
        <v>0</v>
      </c>
      <c r="I422" s="155">
        <f t="shared" si="396"/>
        <v>0</v>
      </c>
      <c r="J422" s="155">
        <f t="shared" si="453"/>
        <v>0</v>
      </c>
      <c r="K422" s="505">
        <f t="shared" si="453"/>
        <v>0</v>
      </c>
      <c r="L422" s="155">
        <f t="shared" si="397"/>
        <v>0</v>
      </c>
      <c r="M422" s="155">
        <f t="shared" ref="M422:N422" si="472">SUM(M685,M948,M1211,M1474,M1737)</f>
        <v>0</v>
      </c>
      <c r="N422" s="505">
        <f t="shared" si="472"/>
        <v>0</v>
      </c>
    </row>
    <row r="423" spans="1:14" customFormat="1" ht="31.5" customHeight="1" x14ac:dyDescent="0.25">
      <c r="A423" s="151" t="s">
        <v>0</v>
      </c>
      <c r="B423" s="159" t="s">
        <v>139</v>
      </c>
      <c r="C423" s="155">
        <f t="shared" si="394"/>
        <v>0</v>
      </c>
      <c r="D423" s="155">
        <f t="shared" si="445"/>
        <v>0</v>
      </c>
      <c r="E423" s="155">
        <f t="shared" si="445"/>
        <v>0</v>
      </c>
      <c r="F423" s="155">
        <f t="shared" si="347"/>
        <v>0</v>
      </c>
      <c r="G423" s="155">
        <f t="shared" ref="G423:H423" si="473">SUM(G686,G949,G1212,G1475,G1738)</f>
        <v>0</v>
      </c>
      <c r="H423" s="505">
        <f t="shared" si="473"/>
        <v>0</v>
      </c>
      <c r="I423" s="155">
        <f t="shared" si="396"/>
        <v>0</v>
      </c>
      <c r="J423" s="155">
        <f t="shared" si="453"/>
        <v>0</v>
      </c>
      <c r="K423" s="505">
        <f t="shared" si="453"/>
        <v>0</v>
      </c>
      <c r="L423" s="155">
        <f t="shared" si="397"/>
        <v>0</v>
      </c>
      <c r="M423" s="155">
        <f t="shared" ref="M423:N423" si="474">SUM(M686,M949,M1212,M1475,M1738)</f>
        <v>0</v>
      </c>
      <c r="N423" s="505">
        <f t="shared" si="474"/>
        <v>0</v>
      </c>
    </row>
    <row r="424" spans="1:14" customFormat="1" ht="18.75" customHeight="1" x14ac:dyDescent="0.25">
      <c r="A424" s="151" t="s">
        <v>0</v>
      </c>
      <c r="B424" s="159" t="s">
        <v>140</v>
      </c>
      <c r="C424" s="155">
        <f t="shared" si="394"/>
        <v>0</v>
      </c>
      <c r="D424" s="155">
        <f t="shared" si="445"/>
        <v>0</v>
      </c>
      <c r="E424" s="155">
        <f t="shared" si="445"/>
        <v>0</v>
      </c>
      <c r="F424" s="155">
        <f t="shared" si="347"/>
        <v>0</v>
      </c>
      <c r="G424" s="155">
        <f t="shared" ref="G424:H424" si="475">SUM(G687,G950,G1213,G1476,G1739)</f>
        <v>0</v>
      </c>
      <c r="H424" s="505">
        <f t="shared" si="475"/>
        <v>0</v>
      </c>
      <c r="I424" s="155">
        <f t="shared" si="396"/>
        <v>0</v>
      </c>
      <c r="J424" s="155">
        <f t="shared" si="453"/>
        <v>0</v>
      </c>
      <c r="K424" s="505">
        <f t="shared" si="453"/>
        <v>0</v>
      </c>
      <c r="L424" s="155">
        <f t="shared" si="397"/>
        <v>0</v>
      </c>
      <c r="M424" s="155">
        <f t="shared" ref="M424:N424" si="476">SUM(M687,M950,M1213,M1476,M1739)</f>
        <v>0</v>
      </c>
      <c r="N424" s="505">
        <f t="shared" si="476"/>
        <v>0</v>
      </c>
    </row>
    <row r="425" spans="1:14" customFormat="1" ht="23.25" customHeight="1" x14ac:dyDescent="0.25">
      <c r="A425" s="151" t="s">
        <v>0</v>
      </c>
      <c r="B425" s="159" t="s">
        <v>141</v>
      </c>
      <c r="C425" s="155">
        <f t="shared" si="394"/>
        <v>0</v>
      </c>
      <c r="D425" s="155">
        <f t="shared" si="445"/>
        <v>0</v>
      </c>
      <c r="E425" s="155">
        <f t="shared" si="445"/>
        <v>0</v>
      </c>
      <c r="F425" s="155">
        <f t="shared" si="347"/>
        <v>0</v>
      </c>
      <c r="G425" s="155">
        <f t="shared" ref="G425:H425" si="477">SUM(G688,G951,G1214,G1477,G1740)</f>
        <v>0</v>
      </c>
      <c r="H425" s="505">
        <f t="shared" si="477"/>
        <v>0</v>
      </c>
      <c r="I425" s="155">
        <f t="shared" si="396"/>
        <v>0</v>
      </c>
      <c r="J425" s="155">
        <f t="shared" si="453"/>
        <v>0</v>
      </c>
      <c r="K425" s="505">
        <f t="shared" si="453"/>
        <v>0</v>
      </c>
      <c r="L425" s="155">
        <f t="shared" si="397"/>
        <v>0</v>
      </c>
      <c r="M425" s="155">
        <f t="shared" ref="M425:N425" si="478">SUM(M688,M951,M1214,M1477,M1740)</f>
        <v>0</v>
      </c>
      <c r="N425" s="505">
        <f t="shared" si="478"/>
        <v>0</v>
      </c>
    </row>
    <row r="426" spans="1:14" customFormat="1" ht="26.25" customHeight="1" x14ac:dyDescent="0.25">
      <c r="A426" s="162" t="s">
        <v>0</v>
      </c>
      <c r="B426" s="163" t="s">
        <v>142</v>
      </c>
      <c r="C426" s="164">
        <f t="shared" si="394"/>
        <v>0</v>
      </c>
      <c r="D426" s="164">
        <f t="shared" ref="D426:E441" si="479">SUM(D689,D952,D1215,D1478,D1741)</f>
        <v>0</v>
      </c>
      <c r="E426" s="164">
        <f t="shared" si="479"/>
        <v>0</v>
      </c>
      <c r="F426" s="164">
        <f t="shared" si="347"/>
        <v>0</v>
      </c>
      <c r="G426" s="164">
        <f t="shared" ref="G426:H426" si="480">SUM(G689,G952,G1215,G1478,G1741)</f>
        <v>0</v>
      </c>
      <c r="H426" s="540">
        <f t="shared" si="480"/>
        <v>0</v>
      </c>
      <c r="I426" s="164">
        <f t="shared" si="396"/>
        <v>0</v>
      </c>
      <c r="J426" s="164">
        <f t="shared" si="453"/>
        <v>0</v>
      </c>
      <c r="K426" s="540">
        <f t="shared" si="453"/>
        <v>0</v>
      </c>
      <c r="L426" s="164">
        <f t="shared" si="397"/>
        <v>0</v>
      </c>
      <c r="M426" s="164">
        <f t="shared" ref="M426:N426" si="481">SUM(M689,M952,M1215,M1478,M1741)</f>
        <v>0</v>
      </c>
      <c r="N426" s="540">
        <f t="shared" si="481"/>
        <v>0</v>
      </c>
    </row>
    <row r="427" spans="1:14" customFormat="1" ht="18.75" customHeight="1" x14ac:dyDescent="0.25">
      <c r="A427" s="151" t="s">
        <v>0</v>
      </c>
      <c r="B427" s="159" t="s">
        <v>143</v>
      </c>
      <c r="C427" s="155">
        <f t="shared" si="394"/>
        <v>3.0640000000000001</v>
      </c>
      <c r="D427" s="155">
        <f t="shared" si="479"/>
        <v>3.0640000000000001</v>
      </c>
      <c r="E427" s="155">
        <f t="shared" si="479"/>
        <v>0</v>
      </c>
      <c r="F427" s="161">
        <f t="shared" ref="F427:F490" si="482">SUM(G427:H427)</f>
        <v>1.5</v>
      </c>
      <c r="G427" s="161">
        <v>1.5</v>
      </c>
      <c r="H427" s="530">
        <f t="shared" ref="H427" si="483">SUM(H690,H953,H1216,H1479,H1742)</f>
        <v>0</v>
      </c>
      <c r="I427" s="161">
        <f t="shared" si="396"/>
        <v>0</v>
      </c>
      <c r="J427" s="161">
        <f t="shared" si="453"/>
        <v>0</v>
      </c>
      <c r="K427" s="530">
        <f t="shared" si="453"/>
        <v>0</v>
      </c>
      <c r="L427" s="161">
        <f t="shared" si="397"/>
        <v>0</v>
      </c>
      <c r="M427" s="161">
        <f t="shared" ref="M427:N427" si="484">SUM(M690,M953,M1216,M1479,M1742)</f>
        <v>0</v>
      </c>
      <c r="N427" s="530">
        <f t="shared" si="484"/>
        <v>0</v>
      </c>
    </row>
    <row r="428" spans="1:14" customFormat="1" ht="17.25" customHeight="1" x14ac:dyDescent="0.25">
      <c r="A428" s="151" t="s">
        <v>0</v>
      </c>
      <c r="B428" s="159" t="s">
        <v>144</v>
      </c>
      <c r="C428" s="155">
        <f t="shared" si="394"/>
        <v>0</v>
      </c>
      <c r="D428" s="155">
        <f t="shared" si="479"/>
        <v>0</v>
      </c>
      <c r="E428" s="155">
        <f t="shared" si="479"/>
        <v>0</v>
      </c>
      <c r="F428" s="155">
        <f t="shared" si="482"/>
        <v>0</v>
      </c>
      <c r="G428" s="155">
        <f t="shared" ref="G428:H443" si="485">SUM(G691,G954,G1217,G1480,G1743)</f>
        <v>0</v>
      </c>
      <c r="H428" s="505">
        <f t="shared" si="485"/>
        <v>0</v>
      </c>
      <c r="I428" s="155">
        <f t="shared" si="396"/>
        <v>0</v>
      </c>
      <c r="J428" s="155">
        <f t="shared" si="453"/>
        <v>0</v>
      </c>
      <c r="K428" s="505">
        <f t="shared" si="453"/>
        <v>0</v>
      </c>
      <c r="L428" s="155">
        <f t="shared" si="397"/>
        <v>0</v>
      </c>
      <c r="M428" s="155">
        <f t="shared" ref="M428:N443" si="486">SUM(M691,M954,M1217,M1480,M1743)</f>
        <v>0</v>
      </c>
      <c r="N428" s="505">
        <f t="shared" si="486"/>
        <v>0</v>
      </c>
    </row>
    <row r="429" spans="1:14" ht="22.5" customHeight="1" x14ac:dyDescent="0.2">
      <c r="A429" s="388" t="s">
        <v>0</v>
      </c>
      <c r="B429" s="394" t="s">
        <v>145</v>
      </c>
      <c r="C429" s="329">
        <f t="shared" si="394"/>
        <v>144.57999999999998</v>
      </c>
      <c r="D429" s="329">
        <f t="shared" si="479"/>
        <v>144.57999999999998</v>
      </c>
      <c r="E429" s="329">
        <f t="shared" si="479"/>
        <v>0</v>
      </c>
      <c r="F429" s="392">
        <f t="shared" si="482"/>
        <v>164.7</v>
      </c>
      <c r="G429" s="392">
        <f>G692</f>
        <v>164.7</v>
      </c>
      <c r="H429" s="529">
        <f t="shared" si="485"/>
        <v>0</v>
      </c>
      <c r="I429" s="392">
        <f t="shared" si="396"/>
        <v>102.3</v>
      </c>
      <c r="J429" s="392">
        <f>J692</f>
        <v>102.3</v>
      </c>
      <c r="K429" s="529">
        <f t="shared" ref="K429:K492" si="487">SUM(K692,K955,K1218,K1481,K1744)</f>
        <v>0</v>
      </c>
      <c r="L429" s="392">
        <f t="shared" si="397"/>
        <v>98.6</v>
      </c>
      <c r="M429" s="392">
        <f>M692</f>
        <v>98.6</v>
      </c>
      <c r="N429" s="529">
        <f t="shared" si="486"/>
        <v>0</v>
      </c>
    </row>
    <row r="430" spans="1:14" customFormat="1" ht="23.25" hidden="1" customHeight="1" x14ac:dyDescent="0.25">
      <c r="A430" s="143" t="s">
        <v>0</v>
      </c>
      <c r="B430" s="144" t="s">
        <v>146</v>
      </c>
      <c r="C430" s="145">
        <f t="shared" si="394"/>
        <v>0</v>
      </c>
      <c r="D430" s="145">
        <f t="shared" si="479"/>
        <v>0</v>
      </c>
      <c r="E430" s="145">
        <f t="shared" si="479"/>
        <v>0</v>
      </c>
      <c r="F430" s="145">
        <f t="shared" si="482"/>
        <v>0</v>
      </c>
      <c r="G430" s="145">
        <f t="shared" ref="G430" si="488">SUM(G693,G956,G1219,G1482,G1745)</f>
        <v>0</v>
      </c>
      <c r="H430" s="485">
        <f t="shared" si="485"/>
        <v>0</v>
      </c>
      <c r="I430" s="145">
        <f t="shared" si="396"/>
        <v>0</v>
      </c>
      <c r="J430" s="145">
        <f t="shared" ref="J430:K493" si="489">SUM(J693,J956,J1219,J1482,J1745)</f>
        <v>0</v>
      </c>
      <c r="K430" s="485">
        <f t="shared" si="487"/>
        <v>0</v>
      </c>
      <c r="L430" s="145">
        <f t="shared" si="397"/>
        <v>0</v>
      </c>
      <c r="M430" s="145">
        <f t="shared" ref="M430" si="490">SUM(M693,M956,M1219,M1482,M1745)</f>
        <v>0</v>
      </c>
      <c r="N430" s="485">
        <f t="shared" si="486"/>
        <v>0</v>
      </c>
    </row>
    <row r="431" spans="1:14" ht="18.75" customHeight="1" x14ac:dyDescent="0.2">
      <c r="A431" s="388" t="s">
        <v>0</v>
      </c>
      <c r="B431" s="328" t="s">
        <v>147</v>
      </c>
      <c r="C431" s="329">
        <f t="shared" si="394"/>
        <v>24.900000000000002</v>
      </c>
      <c r="D431" s="329">
        <f>D432</f>
        <v>24.900000000000002</v>
      </c>
      <c r="E431" s="329">
        <f t="shared" si="479"/>
        <v>0</v>
      </c>
      <c r="F431" s="329">
        <f t="shared" si="482"/>
        <v>588.19999999999993</v>
      </c>
      <c r="G431" s="329">
        <f>G432</f>
        <v>382.09999999999997</v>
      </c>
      <c r="H431" s="446">
        <f>H445</f>
        <v>206.1</v>
      </c>
      <c r="I431" s="329">
        <f t="shared" si="396"/>
        <v>398.19</v>
      </c>
      <c r="J431" s="329">
        <f>J432</f>
        <v>192.09</v>
      </c>
      <c r="K431" s="446">
        <f>K445</f>
        <v>206.1</v>
      </c>
      <c r="L431" s="329">
        <f t="shared" si="397"/>
        <v>480</v>
      </c>
      <c r="M431" s="329">
        <f>M432+M445</f>
        <v>480</v>
      </c>
      <c r="N431" s="446">
        <f>N445</f>
        <v>0</v>
      </c>
    </row>
    <row r="432" spans="1:14" ht="19.5" customHeight="1" x14ac:dyDescent="0.2">
      <c r="A432" s="388" t="s">
        <v>0</v>
      </c>
      <c r="B432" s="410" t="s">
        <v>148</v>
      </c>
      <c r="C432" s="411">
        <f t="shared" si="394"/>
        <v>24.900000000000002</v>
      </c>
      <c r="D432" s="411">
        <f>D433+D445</f>
        <v>24.900000000000002</v>
      </c>
      <c r="E432" s="411">
        <f t="shared" si="479"/>
        <v>0</v>
      </c>
      <c r="F432" s="412">
        <f t="shared" si="482"/>
        <v>382.09999999999997</v>
      </c>
      <c r="G432" s="412">
        <f>G433+G445</f>
        <v>382.09999999999997</v>
      </c>
      <c r="H432" s="538">
        <f>H433</f>
        <v>0</v>
      </c>
      <c r="I432" s="412">
        <f t="shared" si="396"/>
        <v>192.09</v>
      </c>
      <c r="J432" s="412">
        <f>J444+J445</f>
        <v>192.09</v>
      </c>
      <c r="K432" s="538">
        <f>K433</f>
        <v>0</v>
      </c>
      <c r="L432" s="412">
        <f t="shared" si="397"/>
        <v>470</v>
      </c>
      <c r="M432" s="412">
        <f>M444</f>
        <v>470</v>
      </c>
      <c r="N432" s="538">
        <f>N433</f>
        <v>0</v>
      </c>
    </row>
    <row r="433" spans="1:14" ht="24" customHeight="1" x14ac:dyDescent="0.2">
      <c r="A433" s="388" t="s">
        <v>0</v>
      </c>
      <c r="B433" s="391" t="s">
        <v>149</v>
      </c>
      <c r="C433" s="329">
        <f t="shared" si="394"/>
        <v>0.1</v>
      </c>
      <c r="D433" s="329">
        <f>D435</f>
        <v>0.1</v>
      </c>
      <c r="E433" s="329">
        <f t="shared" si="479"/>
        <v>0</v>
      </c>
      <c r="F433" s="392">
        <f t="shared" si="482"/>
        <v>6.2</v>
      </c>
      <c r="G433" s="392">
        <f>G434+G435</f>
        <v>6.2</v>
      </c>
      <c r="H433" s="529">
        <f>H435</f>
        <v>0</v>
      </c>
      <c r="I433" s="392">
        <f t="shared" si="396"/>
        <v>0</v>
      </c>
      <c r="J433" s="392">
        <f>J434+J435</f>
        <v>0</v>
      </c>
      <c r="K433" s="529">
        <f>K435</f>
        <v>0</v>
      </c>
      <c r="L433" s="392">
        <f t="shared" si="397"/>
        <v>0</v>
      </c>
      <c r="M433" s="392">
        <f>M434+M435</f>
        <v>0</v>
      </c>
      <c r="N433" s="529">
        <f>N435</f>
        <v>0</v>
      </c>
    </row>
    <row r="434" spans="1:14" customFormat="1" ht="30" hidden="1" customHeight="1" x14ac:dyDescent="0.25">
      <c r="A434" s="151" t="s">
        <v>0</v>
      </c>
      <c r="B434" s="158" t="s">
        <v>150</v>
      </c>
      <c r="C434" s="155">
        <f t="shared" si="394"/>
        <v>0</v>
      </c>
      <c r="D434" s="155">
        <f t="shared" si="479"/>
        <v>0</v>
      </c>
      <c r="E434" s="155">
        <f t="shared" si="479"/>
        <v>0</v>
      </c>
      <c r="F434" s="155">
        <f t="shared" si="482"/>
        <v>0</v>
      </c>
      <c r="G434" s="155">
        <f>G697</f>
        <v>0</v>
      </c>
      <c r="H434" s="505">
        <f t="shared" si="485"/>
        <v>0</v>
      </c>
      <c r="I434" s="155">
        <f t="shared" si="396"/>
        <v>0</v>
      </c>
      <c r="J434" s="155">
        <f>J697</f>
        <v>0</v>
      </c>
      <c r="K434" s="505">
        <f t="shared" si="487"/>
        <v>0</v>
      </c>
      <c r="L434" s="155">
        <f t="shared" si="397"/>
        <v>0</v>
      </c>
      <c r="M434" s="155">
        <f>M697</f>
        <v>0</v>
      </c>
      <c r="N434" s="505">
        <f t="shared" si="486"/>
        <v>0</v>
      </c>
    </row>
    <row r="435" spans="1:14" x14ac:dyDescent="0.2">
      <c r="A435" s="388" t="s">
        <v>0</v>
      </c>
      <c r="B435" s="393" t="s">
        <v>151</v>
      </c>
      <c r="C435" s="329">
        <f t="shared" si="394"/>
        <v>0.1</v>
      </c>
      <c r="D435" s="329">
        <v>0.1</v>
      </c>
      <c r="E435" s="329">
        <f t="shared" si="479"/>
        <v>0</v>
      </c>
      <c r="F435" s="392">
        <f t="shared" si="482"/>
        <v>6.2</v>
      </c>
      <c r="G435" s="392">
        <f>G698</f>
        <v>6.2</v>
      </c>
      <c r="H435" s="529">
        <v>0</v>
      </c>
      <c r="I435" s="392">
        <f t="shared" si="396"/>
        <v>0</v>
      </c>
      <c r="J435" s="392">
        <f>J698</f>
        <v>0</v>
      </c>
      <c r="K435" s="529">
        <v>0</v>
      </c>
      <c r="L435" s="392">
        <f t="shared" si="397"/>
        <v>0</v>
      </c>
      <c r="M435" s="392">
        <f>M698</f>
        <v>0</v>
      </c>
      <c r="N435" s="529">
        <v>0</v>
      </c>
    </row>
    <row r="436" spans="1:14" customFormat="1" ht="0.75" hidden="1" customHeight="1" thickBot="1" x14ac:dyDescent="0.3">
      <c r="A436" s="140" t="s">
        <v>0</v>
      </c>
      <c r="B436" s="148" t="s">
        <v>152</v>
      </c>
      <c r="C436" s="142">
        <f t="shared" si="394"/>
        <v>0</v>
      </c>
      <c r="D436" s="142">
        <f t="shared" si="479"/>
        <v>0</v>
      </c>
      <c r="E436" s="142">
        <f t="shared" si="479"/>
        <v>0</v>
      </c>
      <c r="F436" s="142">
        <f t="shared" si="482"/>
        <v>0</v>
      </c>
      <c r="G436" s="142">
        <f t="shared" ref="G436" si="491">SUM(G699,G962,G1225,G1488,G1751)</f>
        <v>0</v>
      </c>
      <c r="H436" s="477">
        <f t="shared" si="485"/>
        <v>0</v>
      </c>
      <c r="I436" s="142">
        <f t="shared" si="396"/>
        <v>0</v>
      </c>
      <c r="J436" s="142">
        <f t="shared" si="489"/>
        <v>0</v>
      </c>
      <c r="K436" s="477">
        <f t="shared" si="487"/>
        <v>0</v>
      </c>
      <c r="L436" s="142">
        <f t="shared" si="397"/>
        <v>0</v>
      </c>
      <c r="M436" s="142">
        <f t="shared" ref="M436" si="492">SUM(M699,M962,M1225,M1488,M1751)</f>
        <v>0</v>
      </c>
      <c r="N436" s="477">
        <f t="shared" si="486"/>
        <v>0</v>
      </c>
    </row>
    <row r="437" spans="1:14" customFormat="1" ht="15.75" hidden="1" customHeight="1" thickBot="1" x14ac:dyDescent="0.3">
      <c r="A437" s="133" t="s">
        <v>0</v>
      </c>
      <c r="B437" s="136" t="s">
        <v>153</v>
      </c>
      <c r="C437" s="135">
        <f t="shared" si="394"/>
        <v>0</v>
      </c>
      <c r="D437" s="135">
        <f t="shared" si="479"/>
        <v>0</v>
      </c>
      <c r="E437" s="135">
        <f t="shared" si="479"/>
        <v>0</v>
      </c>
      <c r="F437" s="9">
        <f t="shared" si="482"/>
        <v>0</v>
      </c>
      <c r="G437" s="9">
        <f t="shared" ref="G437" si="493">SUM(G700,G963,G1226,G1489,G1752)</f>
        <v>0</v>
      </c>
      <c r="H437" s="467">
        <f t="shared" si="485"/>
        <v>0</v>
      </c>
      <c r="I437" s="9">
        <f t="shared" si="396"/>
        <v>0</v>
      </c>
      <c r="J437" s="9">
        <f t="shared" si="489"/>
        <v>0</v>
      </c>
      <c r="K437" s="467">
        <f t="shared" si="487"/>
        <v>0</v>
      </c>
      <c r="L437" s="9">
        <f t="shared" si="397"/>
        <v>0</v>
      </c>
      <c r="M437" s="9">
        <f t="shared" ref="M437" si="494">SUM(M700,M963,M1226,M1489,M1752)</f>
        <v>0</v>
      </c>
      <c r="N437" s="467">
        <f t="shared" si="486"/>
        <v>0</v>
      </c>
    </row>
    <row r="438" spans="1:14" customFormat="1" ht="15" hidden="1" customHeight="1" x14ac:dyDescent="0.25">
      <c r="A438" s="151" t="s">
        <v>0</v>
      </c>
      <c r="B438" s="158" t="s">
        <v>154</v>
      </c>
      <c r="C438" s="155">
        <f t="shared" si="394"/>
        <v>14.653</v>
      </c>
      <c r="D438" s="155">
        <f t="shared" si="479"/>
        <v>0</v>
      </c>
      <c r="E438" s="155">
        <f t="shared" si="479"/>
        <v>14.653</v>
      </c>
      <c r="F438" s="161">
        <f t="shared" si="482"/>
        <v>0</v>
      </c>
      <c r="G438" s="161">
        <f t="shared" ref="G438" si="495">SUM(G701,G964,G1227,G1490,G1753)</f>
        <v>0</v>
      </c>
      <c r="H438" s="530">
        <f t="shared" si="485"/>
        <v>0</v>
      </c>
      <c r="I438" s="161">
        <f t="shared" si="396"/>
        <v>0</v>
      </c>
      <c r="J438" s="161">
        <f t="shared" si="489"/>
        <v>0</v>
      </c>
      <c r="K438" s="530">
        <f t="shared" si="487"/>
        <v>0</v>
      </c>
      <c r="L438" s="161">
        <f t="shared" si="397"/>
        <v>0</v>
      </c>
      <c r="M438" s="161">
        <f t="shared" ref="M438" si="496">SUM(M701,M964,M1227,M1490,M1753)</f>
        <v>0</v>
      </c>
      <c r="N438" s="530">
        <f t="shared" si="486"/>
        <v>0</v>
      </c>
    </row>
    <row r="439" spans="1:14" customFormat="1" ht="15.75" hidden="1" customHeight="1" thickBot="1" x14ac:dyDescent="0.3">
      <c r="A439" s="140" t="s">
        <v>0</v>
      </c>
      <c r="B439" s="148" t="s">
        <v>155</v>
      </c>
      <c r="C439" s="142">
        <f t="shared" si="394"/>
        <v>0</v>
      </c>
      <c r="D439" s="142">
        <f t="shared" si="479"/>
        <v>0</v>
      </c>
      <c r="E439" s="142">
        <f t="shared" si="479"/>
        <v>0</v>
      </c>
      <c r="F439" s="142">
        <f t="shared" si="482"/>
        <v>0</v>
      </c>
      <c r="G439" s="142">
        <f t="shared" ref="G439" si="497">SUM(G702,G965,G1228,G1491,G1754)</f>
        <v>0</v>
      </c>
      <c r="H439" s="477">
        <f t="shared" si="485"/>
        <v>0</v>
      </c>
      <c r="I439" s="142">
        <f t="shared" si="396"/>
        <v>0</v>
      </c>
      <c r="J439" s="142">
        <f t="shared" si="489"/>
        <v>0</v>
      </c>
      <c r="K439" s="477">
        <f t="shared" si="487"/>
        <v>0</v>
      </c>
      <c r="L439" s="142">
        <f t="shared" si="397"/>
        <v>0</v>
      </c>
      <c r="M439" s="142">
        <f t="shared" ref="M439" si="498">SUM(M702,M965,M1228,M1491,M1754)</f>
        <v>0</v>
      </c>
      <c r="N439" s="477">
        <f t="shared" si="486"/>
        <v>0</v>
      </c>
    </row>
    <row r="440" spans="1:14" customFormat="1" ht="15.75" hidden="1" customHeight="1" thickBot="1" x14ac:dyDescent="0.3">
      <c r="A440" s="1" t="s">
        <v>0</v>
      </c>
      <c r="B440" s="5" t="s">
        <v>156</v>
      </c>
      <c r="C440" s="9">
        <f t="shared" si="394"/>
        <v>0</v>
      </c>
      <c r="D440" s="9">
        <f t="shared" si="479"/>
        <v>0</v>
      </c>
      <c r="E440" s="9">
        <f t="shared" si="479"/>
        <v>0</v>
      </c>
      <c r="F440" s="9">
        <f t="shared" si="482"/>
        <v>0</v>
      </c>
      <c r="G440" s="9">
        <f t="shared" ref="G440" si="499">SUM(G703,G966,G1229,G1492,G1755)</f>
        <v>0</v>
      </c>
      <c r="H440" s="467">
        <f t="shared" si="485"/>
        <v>0</v>
      </c>
      <c r="I440" s="9">
        <f t="shared" si="396"/>
        <v>0</v>
      </c>
      <c r="J440" s="9">
        <f t="shared" si="489"/>
        <v>0</v>
      </c>
      <c r="K440" s="467">
        <f t="shared" si="487"/>
        <v>0</v>
      </c>
      <c r="L440" s="9">
        <f t="shared" si="397"/>
        <v>0</v>
      </c>
      <c r="M440" s="9">
        <f t="shared" ref="M440" si="500">SUM(M703,M966,M1229,M1492,M1755)</f>
        <v>0</v>
      </c>
      <c r="N440" s="467">
        <f t="shared" si="486"/>
        <v>0</v>
      </c>
    </row>
    <row r="441" spans="1:14" customFormat="1" ht="45.75" hidden="1" customHeight="1" thickBot="1" x14ac:dyDescent="0.3">
      <c r="A441" s="1" t="s">
        <v>0</v>
      </c>
      <c r="B441" s="5" t="s">
        <v>157</v>
      </c>
      <c r="C441" s="9">
        <f t="shared" si="394"/>
        <v>0</v>
      </c>
      <c r="D441" s="9">
        <f t="shared" si="479"/>
        <v>0</v>
      </c>
      <c r="E441" s="9">
        <f t="shared" si="479"/>
        <v>0</v>
      </c>
      <c r="F441" s="9">
        <f t="shared" si="482"/>
        <v>0</v>
      </c>
      <c r="G441" s="9">
        <f t="shared" ref="G441" si="501">SUM(G704,G967,G1230,G1493,G1756)</f>
        <v>0</v>
      </c>
      <c r="H441" s="467">
        <f t="shared" si="485"/>
        <v>0</v>
      </c>
      <c r="I441" s="9">
        <f t="shared" si="396"/>
        <v>0</v>
      </c>
      <c r="J441" s="9">
        <f t="shared" si="489"/>
        <v>0</v>
      </c>
      <c r="K441" s="467">
        <f t="shared" si="487"/>
        <v>0</v>
      </c>
      <c r="L441" s="9">
        <f t="shared" si="397"/>
        <v>0</v>
      </c>
      <c r="M441" s="9">
        <f t="shared" ref="M441" si="502">SUM(M704,M967,M1230,M1493,M1756)</f>
        <v>0</v>
      </c>
      <c r="N441" s="467">
        <f t="shared" si="486"/>
        <v>0</v>
      </c>
    </row>
    <row r="442" spans="1:14" customFormat="1" ht="30.75" hidden="1" customHeight="1" thickBot="1" x14ac:dyDescent="0.3">
      <c r="A442" s="1" t="s">
        <v>0</v>
      </c>
      <c r="B442" s="5" t="s">
        <v>158</v>
      </c>
      <c r="C442" s="9">
        <f t="shared" si="394"/>
        <v>0</v>
      </c>
      <c r="D442" s="9">
        <f t="shared" ref="D442:E457" si="503">SUM(D705,D968,D1231,D1494,D1757)</f>
        <v>0</v>
      </c>
      <c r="E442" s="9">
        <f t="shared" si="503"/>
        <v>0</v>
      </c>
      <c r="F442" s="9">
        <f t="shared" si="482"/>
        <v>0</v>
      </c>
      <c r="G442" s="9">
        <f t="shared" ref="G442" si="504">SUM(G705,G968,G1231,G1494,G1757)</f>
        <v>0</v>
      </c>
      <c r="H442" s="467">
        <f t="shared" si="485"/>
        <v>0</v>
      </c>
      <c r="I442" s="9">
        <f t="shared" si="396"/>
        <v>0</v>
      </c>
      <c r="J442" s="9">
        <f t="shared" si="489"/>
        <v>0</v>
      </c>
      <c r="K442" s="467">
        <f t="shared" si="487"/>
        <v>0</v>
      </c>
      <c r="L442" s="9">
        <f t="shared" si="397"/>
        <v>0</v>
      </c>
      <c r="M442" s="9">
        <f t="shared" ref="M442" si="505">SUM(M705,M968,M1231,M1494,M1757)</f>
        <v>0</v>
      </c>
      <c r="N442" s="467">
        <f t="shared" si="486"/>
        <v>0</v>
      </c>
    </row>
    <row r="443" spans="1:14" customFormat="1" ht="15.75" hidden="1" customHeight="1" thickBot="1" x14ac:dyDescent="0.3">
      <c r="A443" s="133" t="s">
        <v>0</v>
      </c>
      <c r="B443" s="136" t="s">
        <v>159</v>
      </c>
      <c r="C443" s="135">
        <f t="shared" si="394"/>
        <v>0</v>
      </c>
      <c r="D443" s="135">
        <f t="shared" si="503"/>
        <v>0</v>
      </c>
      <c r="E443" s="135">
        <f t="shared" si="503"/>
        <v>0</v>
      </c>
      <c r="F443" s="9">
        <f t="shared" si="482"/>
        <v>0</v>
      </c>
      <c r="G443" s="9">
        <f t="shared" ref="G443" si="506">SUM(G706,G969,G1232,G1495,G1758)</f>
        <v>0</v>
      </c>
      <c r="H443" s="467">
        <f t="shared" si="485"/>
        <v>0</v>
      </c>
      <c r="I443" s="9">
        <f t="shared" si="396"/>
        <v>0</v>
      </c>
      <c r="J443" s="9">
        <f t="shared" si="489"/>
        <v>0</v>
      </c>
      <c r="K443" s="467">
        <f t="shared" si="487"/>
        <v>0</v>
      </c>
      <c r="L443" s="9">
        <f t="shared" si="397"/>
        <v>0</v>
      </c>
      <c r="M443" s="9">
        <f t="shared" ref="M443" si="507">SUM(M706,M969,M1232,M1495,M1758)</f>
        <v>0</v>
      </c>
      <c r="N443" s="467">
        <f t="shared" si="486"/>
        <v>0</v>
      </c>
    </row>
    <row r="444" spans="1:14" customFormat="1" ht="25.5" customHeight="1" x14ac:dyDescent="0.25">
      <c r="A444" s="162" t="s">
        <v>0</v>
      </c>
      <c r="B444" s="166" t="s">
        <v>160</v>
      </c>
      <c r="C444" s="164">
        <f t="shared" si="394"/>
        <v>0.1</v>
      </c>
      <c r="D444" s="164">
        <f t="shared" si="503"/>
        <v>0.1</v>
      </c>
      <c r="E444" s="164">
        <f t="shared" si="503"/>
        <v>0</v>
      </c>
      <c r="F444" s="165">
        <f t="shared" si="482"/>
        <v>0</v>
      </c>
      <c r="G444" s="165">
        <f t="shared" ref="G444:H459" si="508">SUM(G707,G970,G1233,G1496,G1759)</f>
        <v>0</v>
      </c>
      <c r="H444" s="532">
        <f t="shared" si="508"/>
        <v>0</v>
      </c>
      <c r="I444" s="165">
        <f t="shared" si="396"/>
        <v>15</v>
      </c>
      <c r="J444" s="165">
        <v>15</v>
      </c>
      <c r="K444" s="532">
        <f t="shared" si="487"/>
        <v>0</v>
      </c>
      <c r="L444" s="165">
        <f t="shared" si="397"/>
        <v>470</v>
      </c>
      <c r="M444" s="165">
        <f>M707</f>
        <v>470</v>
      </c>
      <c r="N444" s="532">
        <f t="shared" ref="N444:N459" si="509">SUM(N707,N970,N1233,N1496,N1759)</f>
        <v>0</v>
      </c>
    </row>
    <row r="445" spans="1:14" ht="22.5" x14ac:dyDescent="0.2">
      <c r="A445" s="388" t="s">
        <v>0</v>
      </c>
      <c r="B445" s="391" t="s">
        <v>161</v>
      </c>
      <c r="C445" s="329">
        <f t="shared" si="394"/>
        <v>24.8</v>
      </c>
      <c r="D445" s="329">
        <f>D708</f>
        <v>24.8</v>
      </c>
      <c r="E445" s="329">
        <f t="shared" si="503"/>
        <v>0</v>
      </c>
      <c r="F445" s="392">
        <f t="shared" si="482"/>
        <v>582</v>
      </c>
      <c r="G445" s="392">
        <f>G448+G450+G452+G453</f>
        <v>375.9</v>
      </c>
      <c r="H445" s="529">
        <f>H452</f>
        <v>206.1</v>
      </c>
      <c r="I445" s="392">
        <f t="shared" si="396"/>
        <v>383.19</v>
      </c>
      <c r="J445" s="392">
        <v>177.09</v>
      </c>
      <c r="K445" s="529">
        <f>K452</f>
        <v>206.1</v>
      </c>
      <c r="L445" s="392">
        <f t="shared" si="397"/>
        <v>10</v>
      </c>
      <c r="M445" s="392">
        <f>M448+M450+M452+M453</f>
        <v>10</v>
      </c>
      <c r="N445" s="529">
        <f>N452</f>
        <v>0</v>
      </c>
    </row>
    <row r="446" spans="1:14" customFormat="1" ht="24.75" customHeight="1" x14ac:dyDescent="0.25">
      <c r="A446" s="171" t="s">
        <v>0</v>
      </c>
      <c r="B446" s="172" t="s">
        <v>162</v>
      </c>
      <c r="C446" s="173">
        <f t="shared" si="394"/>
        <v>0.19500000000000001</v>
      </c>
      <c r="D446" s="173">
        <f t="shared" si="503"/>
        <v>0.19500000000000001</v>
      </c>
      <c r="E446" s="173">
        <f t="shared" si="503"/>
        <v>0</v>
      </c>
      <c r="F446" s="173">
        <f t="shared" si="482"/>
        <v>859.30000000000007</v>
      </c>
      <c r="G446" s="173">
        <f t="shared" ref="G446" si="510">SUM(G709,G972,G1235,G1498,G1761)</f>
        <v>653.20000000000005</v>
      </c>
      <c r="H446" s="509">
        <f>H452</f>
        <v>206.1</v>
      </c>
      <c r="I446" s="173">
        <f t="shared" si="396"/>
        <v>383.19</v>
      </c>
      <c r="J446" s="173">
        <v>177.09</v>
      </c>
      <c r="K446" s="509">
        <f t="shared" si="487"/>
        <v>206.1</v>
      </c>
      <c r="L446" s="173">
        <f t="shared" si="397"/>
        <v>0</v>
      </c>
      <c r="M446" s="173">
        <f t="shared" ref="M446" si="511">SUM(M709,M972,M1235,M1498,M1761)</f>
        <v>0</v>
      </c>
      <c r="N446" s="509">
        <f t="shared" si="509"/>
        <v>0</v>
      </c>
    </row>
    <row r="447" spans="1:14" customFormat="1" ht="18" customHeight="1" x14ac:dyDescent="0.25">
      <c r="A447" s="143" t="s">
        <v>0</v>
      </c>
      <c r="B447" s="146" t="s">
        <v>163</v>
      </c>
      <c r="C447" s="145">
        <f t="shared" si="394"/>
        <v>0</v>
      </c>
      <c r="D447" s="145">
        <f t="shared" si="503"/>
        <v>0</v>
      </c>
      <c r="E447" s="145">
        <f t="shared" si="503"/>
        <v>0</v>
      </c>
      <c r="F447" s="145">
        <f t="shared" si="482"/>
        <v>0</v>
      </c>
      <c r="G447" s="145">
        <f t="shared" ref="G447" si="512">SUM(G710,G973,G1236,G1499,G1762)</f>
        <v>0</v>
      </c>
      <c r="H447" s="485">
        <f t="shared" si="508"/>
        <v>0</v>
      </c>
      <c r="I447" s="145">
        <f t="shared" si="396"/>
        <v>0</v>
      </c>
      <c r="J447" s="145">
        <f t="shared" si="489"/>
        <v>0</v>
      </c>
      <c r="K447" s="485">
        <f t="shared" si="487"/>
        <v>0</v>
      </c>
      <c r="L447" s="145">
        <f t="shared" si="397"/>
        <v>0</v>
      </c>
      <c r="M447" s="145">
        <f t="shared" ref="M447" si="513">SUM(M710,M973,M1236,M1499,M1762)</f>
        <v>0</v>
      </c>
      <c r="N447" s="485">
        <f t="shared" si="509"/>
        <v>0</v>
      </c>
    </row>
    <row r="448" spans="1:14" customFormat="1" ht="23.25" customHeight="1" x14ac:dyDescent="0.25">
      <c r="A448" s="151" t="s">
        <v>0</v>
      </c>
      <c r="B448" s="159" t="s">
        <v>164</v>
      </c>
      <c r="C448" s="155">
        <f t="shared" si="394"/>
        <v>0</v>
      </c>
      <c r="D448" s="155">
        <f t="shared" si="503"/>
        <v>0</v>
      </c>
      <c r="E448" s="155">
        <f t="shared" si="503"/>
        <v>0</v>
      </c>
      <c r="F448" s="155">
        <f t="shared" si="482"/>
        <v>68.2</v>
      </c>
      <c r="G448" s="155">
        <f>G711</f>
        <v>68.2</v>
      </c>
      <c r="H448" s="505">
        <f t="shared" si="508"/>
        <v>0</v>
      </c>
      <c r="I448" s="155">
        <f t="shared" si="396"/>
        <v>0</v>
      </c>
      <c r="J448" s="155">
        <f>J711</f>
        <v>0</v>
      </c>
      <c r="K448" s="505">
        <f t="shared" si="487"/>
        <v>0</v>
      </c>
      <c r="L448" s="155">
        <f t="shared" si="397"/>
        <v>0</v>
      </c>
      <c r="M448" s="155">
        <f>M711</f>
        <v>0</v>
      </c>
      <c r="N448" s="505">
        <f t="shared" si="509"/>
        <v>0</v>
      </c>
    </row>
    <row r="449" spans="1:14" customFormat="1" ht="29.25" customHeight="1" x14ac:dyDescent="0.25">
      <c r="A449" s="151" t="s">
        <v>0</v>
      </c>
      <c r="B449" s="159" t="s">
        <v>165</v>
      </c>
      <c r="C449" s="155">
        <f t="shared" si="394"/>
        <v>0</v>
      </c>
      <c r="D449" s="155">
        <f t="shared" si="503"/>
        <v>0</v>
      </c>
      <c r="E449" s="155">
        <f t="shared" si="503"/>
        <v>0</v>
      </c>
      <c r="F449" s="155">
        <f t="shared" si="482"/>
        <v>0</v>
      </c>
      <c r="G449" s="155">
        <f t="shared" ref="G449" si="514">SUM(G712,G975,G1238,G1501,G1764)</f>
        <v>0</v>
      </c>
      <c r="H449" s="505">
        <f t="shared" si="508"/>
        <v>0</v>
      </c>
      <c r="I449" s="155">
        <f t="shared" si="396"/>
        <v>0</v>
      </c>
      <c r="J449" s="155">
        <f t="shared" si="489"/>
        <v>0</v>
      </c>
      <c r="K449" s="505">
        <f t="shared" si="487"/>
        <v>0</v>
      </c>
      <c r="L449" s="155">
        <f t="shared" si="397"/>
        <v>0</v>
      </c>
      <c r="M449" s="155">
        <f t="shared" ref="M449" si="515">SUM(M712,M975,M1238,M1501,M1764)</f>
        <v>0</v>
      </c>
      <c r="N449" s="505">
        <f t="shared" si="509"/>
        <v>0</v>
      </c>
    </row>
    <row r="450" spans="1:14" customFormat="1" ht="23.25" customHeight="1" x14ac:dyDescent="0.25">
      <c r="A450" s="151" t="s">
        <v>0</v>
      </c>
      <c r="B450" s="159" t="s">
        <v>166</v>
      </c>
      <c r="C450" s="155">
        <f t="shared" si="394"/>
        <v>0</v>
      </c>
      <c r="D450" s="155">
        <f t="shared" si="503"/>
        <v>0</v>
      </c>
      <c r="E450" s="155">
        <f t="shared" si="503"/>
        <v>0</v>
      </c>
      <c r="F450" s="155">
        <f t="shared" si="482"/>
        <v>258.39999999999998</v>
      </c>
      <c r="G450" s="155">
        <f>G713</f>
        <v>258.39999999999998</v>
      </c>
      <c r="H450" s="505">
        <f t="shared" si="508"/>
        <v>0</v>
      </c>
      <c r="I450" s="155">
        <f t="shared" si="396"/>
        <v>154.36000000000001</v>
      </c>
      <c r="J450" s="155">
        <f>J713</f>
        <v>154.36000000000001</v>
      </c>
      <c r="K450" s="505">
        <f t="shared" si="487"/>
        <v>0</v>
      </c>
      <c r="L450" s="155">
        <f t="shared" si="397"/>
        <v>0</v>
      </c>
      <c r="M450" s="155">
        <f>M713</f>
        <v>0</v>
      </c>
      <c r="N450" s="505">
        <f t="shared" si="509"/>
        <v>0</v>
      </c>
    </row>
    <row r="451" spans="1:14" customFormat="1" ht="22.5" customHeight="1" x14ac:dyDescent="0.25">
      <c r="A451" s="151" t="s">
        <v>0</v>
      </c>
      <c r="B451" s="159" t="s">
        <v>167</v>
      </c>
      <c r="C451" s="155">
        <f t="shared" ref="C451:C514" si="516">SUM(D451:E451)</f>
        <v>0.19500000000000001</v>
      </c>
      <c r="D451" s="155">
        <f t="shared" si="503"/>
        <v>0.19500000000000001</v>
      </c>
      <c r="E451" s="155">
        <f t="shared" si="503"/>
        <v>0</v>
      </c>
      <c r="F451" s="161">
        <f t="shared" si="482"/>
        <v>0</v>
      </c>
      <c r="G451" s="161">
        <v>0</v>
      </c>
      <c r="H451" s="530">
        <f t="shared" si="508"/>
        <v>0</v>
      </c>
      <c r="I451" s="161">
        <f t="shared" ref="I451:I514" si="517">SUM(J451:K451)</f>
        <v>0</v>
      </c>
      <c r="J451" s="161">
        <v>0</v>
      </c>
      <c r="K451" s="530">
        <f t="shared" si="487"/>
        <v>0</v>
      </c>
      <c r="L451" s="161">
        <f t="shared" ref="L451:L514" si="518">SUM(M451:N451)</f>
        <v>0</v>
      </c>
      <c r="M451" s="161">
        <v>0</v>
      </c>
      <c r="N451" s="530">
        <f t="shared" si="509"/>
        <v>0</v>
      </c>
    </row>
    <row r="452" spans="1:14" customFormat="1" ht="27" customHeight="1" x14ac:dyDescent="0.25">
      <c r="A452" s="151" t="s">
        <v>0</v>
      </c>
      <c r="B452" s="159" t="s">
        <v>168</v>
      </c>
      <c r="C452" s="155">
        <f t="shared" si="516"/>
        <v>0</v>
      </c>
      <c r="D452" s="155">
        <f t="shared" si="503"/>
        <v>0</v>
      </c>
      <c r="E452" s="155">
        <f t="shared" si="503"/>
        <v>0</v>
      </c>
      <c r="F452" s="155">
        <f t="shared" si="482"/>
        <v>206.1</v>
      </c>
      <c r="G452" s="155">
        <f>G715</f>
        <v>0</v>
      </c>
      <c r="H452" s="505">
        <f>H715</f>
        <v>206.1</v>
      </c>
      <c r="I452" s="155">
        <f t="shared" si="517"/>
        <v>206.1</v>
      </c>
      <c r="J452" s="155">
        <f>J715</f>
        <v>0</v>
      </c>
      <c r="K452" s="505">
        <f>K715</f>
        <v>206.1</v>
      </c>
      <c r="L452" s="155">
        <f t="shared" si="518"/>
        <v>0</v>
      </c>
      <c r="M452" s="155">
        <f>M715</f>
        <v>0</v>
      </c>
      <c r="N452" s="505">
        <f>N715</f>
        <v>0</v>
      </c>
    </row>
    <row r="453" spans="1:14" ht="32.25" customHeight="1" x14ac:dyDescent="0.2">
      <c r="A453" s="388" t="s">
        <v>0</v>
      </c>
      <c r="B453" s="393" t="s">
        <v>169</v>
      </c>
      <c r="C453" s="329">
        <f t="shared" si="516"/>
        <v>19.5</v>
      </c>
      <c r="D453" s="329">
        <f>D716</f>
        <v>19.5</v>
      </c>
      <c r="E453" s="329">
        <f t="shared" si="503"/>
        <v>0</v>
      </c>
      <c r="F453" s="392">
        <f t="shared" si="482"/>
        <v>49.3</v>
      </c>
      <c r="G453" s="392">
        <f>G716</f>
        <v>49.3</v>
      </c>
      <c r="H453" s="529">
        <f t="shared" si="508"/>
        <v>0</v>
      </c>
      <c r="I453" s="392">
        <f t="shared" si="517"/>
        <v>22.79</v>
      </c>
      <c r="J453" s="392">
        <f>J716</f>
        <v>22.79</v>
      </c>
      <c r="K453" s="529">
        <f t="shared" si="487"/>
        <v>0</v>
      </c>
      <c r="L453" s="392">
        <f t="shared" si="518"/>
        <v>10</v>
      </c>
      <c r="M453" s="392">
        <f>M716</f>
        <v>10</v>
      </c>
      <c r="N453" s="529">
        <f t="shared" si="509"/>
        <v>0</v>
      </c>
    </row>
    <row r="454" spans="1:14" customFormat="1" ht="29.25" customHeight="1" x14ac:dyDescent="0.25">
      <c r="A454" s="151" t="s">
        <v>0</v>
      </c>
      <c r="B454" s="159" t="s">
        <v>30</v>
      </c>
      <c r="C454" s="155">
        <f t="shared" si="516"/>
        <v>3.8</v>
      </c>
      <c r="D454" s="155">
        <f>D717</f>
        <v>3.8</v>
      </c>
      <c r="E454" s="155">
        <f t="shared" si="503"/>
        <v>0</v>
      </c>
      <c r="F454" s="155">
        <f t="shared" si="482"/>
        <v>0</v>
      </c>
      <c r="G454" s="155">
        <f t="shared" ref="G454" si="519">SUM(G717,G980,G1243,G1506,G1769)</f>
        <v>0</v>
      </c>
      <c r="H454" s="505">
        <f t="shared" si="508"/>
        <v>0</v>
      </c>
      <c r="I454" s="155">
        <f t="shared" si="517"/>
        <v>0</v>
      </c>
      <c r="J454" s="155">
        <f t="shared" si="489"/>
        <v>0</v>
      </c>
      <c r="K454" s="505">
        <f t="shared" si="487"/>
        <v>0</v>
      </c>
      <c r="L454" s="155">
        <f t="shared" si="518"/>
        <v>0</v>
      </c>
      <c r="M454" s="155">
        <f t="shared" ref="M454" si="520">SUM(M717,M980,M1243,M1506,M1769)</f>
        <v>0</v>
      </c>
      <c r="N454" s="505">
        <f t="shared" si="509"/>
        <v>0</v>
      </c>
    </row>
    <row r="455" spans="1:14" customFormat="1" ht="22.5" customHeight="1" x14ac:dyDescent="0.25">
      <c r="A455" s="151" t="s">
        <v>0</v>
      </c>
      <c r="B455" s="159" t="s">
        <v>31</v>
      </c>
      <c r="C455" s="155">
        <f t="shared" si="516"/>
        <v>0</v>
      </c>
      <c r="D455" s="155">
        <f t="shared" si="503"/>
        <v>0</v>
      </c>
      <c r="E455" s="155">
        <f t="shared" si="503"/>
        <v>0</v>
      </c>
      <c r="F455" s="155">
        <f t="shared" si="482"/>
        <v>0</v>
      </c>
      <c r="G455" s="155">
        <f t="shared" ref="G455" si="521">SUM(G718,G981,G1244,G1507,G1770)</f>
        <v>0</v>
      </c>
      <c r="H455" s="505">
        <f t="shared" si="508"/>
        <v>0</v>
      </c>
      <c r="I455" s="155">
        <f t="shared" si="517"/>
        <v>0</v>
      </c>
      <c r="J455" s="155">
        <f t="shared" si="489"/>
        <v>0</v>
      </c>
      <c r="K455" s="505">
        <f t="shared" si="487"/>
        <v>0</v>
      </c>
      <c r="L455" s="155">
        <f t="shared" si="518"/>
        <v>0</v>
      </c>
      <c r="M455" s="155">
        <f t="shared" ref="M455" si="522">SUM(M718,M981,M1244,M1507,M1770)</f>
        <v>0</v>
      </c>
      <c r="N455" s="505">
        <f t="shared" si="509"/>
        <v>0</v>
      </c>
    </row>
    <row r="456" spans="1:14" ht="18" customHeight="1" x14ac:dyDescent="0.2">
      <c r="A456" s="388" t="s">
        <v>0</v>
      </c>
      <c r="B456" s="394" t="s">
        <v>170</v>
      </c>
      <c r="C456" s="329">
        <f t="shared" si="516"/>
        <v>1.5</v>
      </c>
      <c r="D456" s="329">
        <f>D719</f>
        <v>1.5</v>
      </c>
      <c r="E456" s="329">
        <f t="shared" si="503"/>
        <v>0</v>
      </c>
      <c r="F456" s="392">
        <f t="shared" si="482"/>
        <v>10.1</v>
      </c>
      <c r="G456" s="392">
        <f>G719</f>
        <v>10.1</v>
      </c>
      <c r="H456" s="529">
        <f t="shared" si="508"/>
        <v>0</v>
      </c>
      <c r="I456" s="392">
        <f t="shared" si="517"/>
        <v>12.7</v>
      </c>
      <c r="J456" s="392">
        <f>J719</f>
        <v>12.7</v>
      </c>
      <c r="K456" s="529">
        <f t="shared" si="487"/>
        <v>0</v>
      </c>
      <c r="L456" s="392">
        <f t="shared" si="518"/>
        <v>10</v>
      </c>
      <c r="M456" s="392">
        <f>M719</f>
        <v>10</v>
      </c>
      <c r="N456" s="529">
        <f t="shared" si="509"/>
        <v>0</v>
      </c>
    </row>
    <row r="457" spans="1:14" customFormat="1" ht="26.25" customHeight="1" x14ac:dyDescent="0.25">
      <c r="A457" s="151" t="s">
        <v>0</v>
      </c>
      <c r="B457" s="159" t="s">
        <v>36</v>
      </c>
      <c r="C457" s="155">
        <f t="shared" si="516"/>
        <v>0</v>
      </c>
      <c r="D457" s="155">
        <f t="shared" si="503"/>
        <v>0</v>
      </c>
      <c r="E457" s="155">
        <f t="shared" si="503"/>
        <v>0</v>
      </c>
      <c r="F457" s="155">
        <f t="shared" si="482"/>
        <v>0</v>
      </c>
      <c r="G457" s="155">
        <f t="shared" ref="G457" si="523">SUM(G720,G983,G1246,G1509,G1772)</f>
        <v>0</v>
      </c>
      <c r="H457" s="505">
        <f t="shared" si="508"/>
        <v>0</v>
      </c>
      <c r="I457" s="155">
        <f t="shared" si="517"/>
        <v>0</v>
      </c>
      <c r="J457" s="155">
        <f t="shared" si="489"/>
        <v>0</v>
      </c>
      <c r="K457" s="505">
        <f t="shared" si="487"/>
        <v>0</v>
      </c>
      <c r="L457" s="155">
        <f t="shared" si="518"/>
        <v>0</v>
      </c>
      <c r="M457" s="155">
        <f t="shared" ref="M457" si="524">SUM(M720,M983,M1246,M1509,M1772)</f>
        <v>0</v>
      </c>
      <c r="N457" s="505">
        <f t="shared" si="509"/>
        <v>0</v>
      </c>
    </row>
    <row r="458" spans="1:14" ht="32.25" customHeight="1" x14ac:dyDescent="0.2">
      <c r="A458" s="388" t="s">
        <v>0</v>
      </c>
      <c r="B458" s="394" t="s">
        <v>171</v>
      </c>
      <c r="C458" s="329">
        <f t="shared" si="516"/>
        <v>0.85</v>
      </c>
      <c r="D458" s="329">
        <f t="shared" ref="D458:E473" si="525">SUM(D721,D984,D1247,D1510,D1773)</f>
        <v>0.85</v>
      </c>
      <c r="E458" s="329">
        <f t="shared" si="525"/>
        <v>0</v>
      </c>
      <c r="F458" s="392">
        <f t="shared" si="482"/>
        <v>3.1</v>
      </c>
      <c r="G458" s="392">
        <v>3.1</v>
      </c>
      <c r="H458" s="529">
        <f t="shared" si="508"/>
        <v>0</v>
      </c>
      <c r="I458" s="392">
        <f t="shared" si="517"/>
        <v>4</v>
      </c>
      <c r="J458" s="392">
        <f>J721</f>
        <v>4</v>
      </c>
      <c r="K458" s="529">
        <f t="shared" si="487"/>
        <v>0</v>
      </c>
      <c r="L458" s="392">
        <f t="shared" si="518"/>
        <v>0</v>
      </c>
      <c r="M458" s="392">
        <f>M721</f>
        <v>0</v>
      </c>
      <c r="N458" s="529">
        <f t="shared" si="509"/>
        <v>0</v>
      </c>
    </row>
    <row r="459" spans="1:14" customFormat="1" ht="21.75" hidden="1" customHeight="1" thickBot="1" x14ac:dyDescent="0.3">
      <c r="A459" s="151" t="s">
        <v>0</v>
      </c>
      <c r="B459" s="159" t="s">
        <v>172</v>
      </c>
      <c r="C459" s="155">
        <f t="shared" si="516"/>
        <v>0</v>
      </c>
      <c r="D459" s="155">
        <f t="shared" si="525"/>
        <v>0</v>
      </c>
      <c r="E459" s="155">
        <f t="shared" si="525"/>
        <v>0</v>
      </c>
      <c r="F459" s="155">
        <f t="shared" si="482"/>
        <v>0</v>
      </c>
      <c r="G459" s="155">
        <f t="shared" ref="G459" si="526">SUM(G722,G985,G1248,G1511,G1774)</f>
        <v>0</v>
      </c>
      <c r="H459" s="505">
        <f t="shared" si="508"/>
        <v>0</v>
      </c>
      <c r="I459" s="155">
        <f t="shared" si="517"/>
        <v>0</v>
      </c>
      <c r="J459" s="155">
        <f t="shared" si="489"/>
        <v>0</v>
      </c>
      <c r="K459" s="505">
        <f t="shared" si="487"/>
        <v>0</v>
      </c>
      <c r="L459" s="155">
        <f t="shared" si="518"/>
        <v>0</v>
      </c>
      <c r="M459" s="155">
        <f t="shared" ref="M459" si="527">SUM(M722,M985,M1248,M1511,M1774)</f>
        <v>0</v>
      </c>
      <c r="N459" s="505">
        <f t="shared" si="509"/>
        <v>0</v>
      </c>
    </row>
    <row r="460" spans="1:14" customFormat="1" ht="19.5" hidden="1" customHeight="1" thickTop="1" thickBot="1" x14ac:dyDescent="0.3">
      <c r="A460" s="151" t="s">
        <v>0</v>
      </c>
      <c r="B460" s="159" t="s">
        <v>173</v>
      </c>
      <c r="C460" s="155">
        <f t="shared" si="516"/>
        <v>0</v>
      </c>
      <c r="D460" s="155">
        <f t="shared" si="525"/>
        <v>0</v>
      </c>
      <c r="E460" s="155">
        <f t="shared" si="525"/>
        <v>0</v>
      </c>
      <c r="F460" s="155">
        <f t="shared" si="482"/>
        <v>0</v>
      </c>
      <c r="G460" s="155">
        <f t="shared" ref="G460:H475" si="528">SUM(G723,G986,G1249,G1512,G1775)</f>
        <v>0</v>
      </c>
      <c r="H460" s="505">
        <f t="shared" si="528"/>
        <v>0</v>
      </c>
      <c r="I460" s="155">
        <f t="shared" si="517"/>
        <v>0</v>
      </c>
      <c r="J460" s="155">
        <f t="shared" si="489"/>
        <v>0</v>
      </c>
      <c r="K460" s="505">
        <f t="shared" si="487"/>
        <v>0</v>
      </c>
      <c r="L460" s="155">
        <f t="shared" si="518"/>
        <v>0</v>
      </c>
      <c r="M460" s="155">
        <f t="shared" ref="M460:N475" si="529">SUM(M723,M986,M1249,M1512,M1775)</f>
        <v>0</v>
      </c>
      <c r="N460" s="505">
        <f t="shared" si="529"/>
        <v>0</v>
      </c>
    </row>
    <row r="461" spans="1:14" customFormat="1" ht="21" hidden="1" customHeight="1" thickTop="1" thickBot="1" x14ac:dyDescent="0.3">
      <c r="A461" s="151" t="s">
        <v>0</v>
      </c>
      <c r="B461" s="159" t="s">
        <v>174</v>
      </c>
      <c r="C461" s="155">
        <f t="shared" si="516"/>
        <v>0</v>
      </c>
      <c r="D461" s="155">
        <f t="shared" si="525"/>
        <v>0</v>
      </c>
      <c r="E461" s="155">
        <f t="shared" si="525"/>
        <v>0</v>
      </c>
      <c r="F461" s="155">
        <f t="shared" si="482"/>
        <v>0</v>
      </c>
      <c r="G461" s="155">
        <f t="shared" ref="G461" si="530">SUM(G724,G987,G1250,G1513,G1776)</f>
        <v>0</v>
      </c>
      <c r="H461" s="505">
        <f t="shared" si="528"/>
        <v>0</v>
      </c>
      <c r="I461" s="155">
        <f t="shared" si="517"/>
        <v>0</v>
      </c>
      <c r="J461" s="155">
        <f t="shared" si="489"/>
        <v>0</v>
      </c>
      <c r="K461" s="505">
        <f t="shared" si="487"/>
        <v>0</v>
      </c>
      <c r="L461" s="155">
        <f t="shared" si="518"/>
        <v>0</v>
      </c>
      <c r="M461" s="155">
        <f t="shared" ref="M461" si="531">SUM(M724,M987,M1250,M1513,M1776)</f>
        <v>0</v>
      </c>
      <c r="N461" s="505">
        <f t="shared" si="529"/>
        <v>0</v>
      </c>
    </row>
    <row r="462" spans="1:14" customFormat="1" ht="27" customHeight="1" x14ac:dyDescent="0.25">
      <c r="A462" s="151" t="s">
        <v>0</v>
      </c>
      <c r="B462" s="159" t="s">
        <v>175</v>
      </c>
      <c r="C462" s="155">
        <f t="shared" si="516"/>
        <v>0</v>
      </c>
      <c r="D462" s="155">
        <f t="shared" si="525"/>
        <v>0</v>
      </c>
      <c r="E462" s="155">
        <f t="shared" si="525"/>
        <v>0</v>
      </c>
      <c r="F462" s="155">
        <f t="shared" si="482"/>
        <v>7.6</v>
      </c>
      <c r="G462" s="155">
        <v>7.6</v>
      </c>
      <c r="H462" s="505">
        <f t="shared" si="528"/>
        <v>0</v>
      </c>
      <c r="I462" s="155">
        <f t="shared" si="517"/>
        <v>0</v>
      </c>
      <c r="J462" s="155">
        <f t="shared" si="489"/>
        <v>0</v>
      </c>
      <c r="K462" s="505">
        <f t="shared" si="487"/>
        <v>0</v>
      </c>
      <c r="L462" s="155">
        <f t="shared" si="518"/>
        <v>0</v>
      </c>
      <c r="M462" s="155">
        <f t="shared" ref="M462" si="532">SUM(M725,M988,M1251,M1514,M1777)</f>
        <v>0</v>
      </c>
      <c r="N462" s="505">
        <f t="shared" si="529"/>
        <v>0</v>
      </c>
    </row>
    <row r="463" spans="1:14" customFormat="1" ht="21.75" customHeight="1" x14ac:dyDescent="0.25">
      <c r="A463" s="151" t="s">
        <v>0</v>
      </c>
      <c r="B463" s="159" t="s">
        <v>37</v>
      </c>
      <c r="C463" s="155">
        <f t="shared" si="516"/>
        <v>0</v>
      </c>
      <c r="D463" s="155">
        <f t="shared" si="525"/>
        <v>0</v>
      </c>
      <c r="E463" s="155">
        <f t="shared" si="525"/>
        <v>0</v>
      </c>
      <c r="F463" s="155">
        <f t="shared" si="482"/>
        <v>0</v>
      </c>
      <c r="G463" s="155">
        <f t="shared" ref="G463" si="533">SUM(G726,G989,G1252,G1515,G1778)</f>
        <v>0</v>
      </c>
      <c r="H463" s="505">
        <f t="shared" si="528"/>
        <v>0</v>
      </c>
      <c r="I463" s="155">
        <f t="shared" si="517"/>
        <v>0</v>
      </c>
      <c r="J463" s="155">
        <f t="shared" si="489"/>
        <v>0</v>
      </c>
      <c r="K463" s="505">
        <f t="shared" si="487"/>
        <v>0</v>
      </c>
      <c r="L463" s="155">
        <f t="shared" si="518"/>
        <v>0</v>
      </c>
      <c r="M463" s="155">
        <f t="shared" ref="M463" si="534">SUM(M726,M989,M1252,M1515,M1778)</f>
        <v>0</v>
      </c>
      <c r="N463" s="505">
        <f t="shared" si="529"/>
        <v>0</v>
      </c>
    </row>
    <row r="464" spans="1:14" customFormat="1" ht="27" customHeight="1" x14ac:dyDescent="0.25">
      <c r="A464" s="151" t="s">
        <v>0</v>
      </c>
      <c r="B464" s="159" t="s">
        <v>38</v>
      </c>
      <c r="C464" s="155">
        <f t="shared" si="516"/>
        <v>0</v>
      </c>
      <c r="D464" s="155">
        <f t="shared" si="525"/>
        <v>0</v>
      </c>
      <c r="E464" s="155">
        <f t="shared" si="525"/>
        <v>0</v>
      </c>
      <c r="F464" s="155">
        <f t="shared" si="482"/>
        <v>0</v>
      </c>
      <c r="G464" s="155">
        <f t="shared" ref="G464" si="535">SUM(G727,G990,G1253,G1516,G1779)</f>
        <v>0</v>
      </c>
      <c r="H464" s="505">
        <f t="shared" si="528"/>
        <v>0</v>
      </c>
      <c r="I464" s="155">
        <f t="shared" si="517"/>
        <v>0</v>
      </c>
      <c r="J464" s="155">
        <f t="shared" si="489"/>
        <v>0</v>
      </c>
      <c r="K464" s="505">
        <f t="shared" si="487"/>
        <v>0</v>
      </c>
      <c r="L464" s="155">
        <f t="shared" si="518"/>
        <v>0</v>
      </c>
      <c r="M464" s="155">
        <f t="shared" ref="M464" si="536">SUM(M727,M990,M1253,M1516,M1779)</f>
        <v>0</v>
      </c>
      <c r="N464" s="505">
        <f t="shared" si="529"/>
        <v>0</v>
      </c>
    </row>
    <row r="465" spans="1:14" customFormat="1" ht="24" customHeight="1" x14ac:dyDescent="0.25">
      <c r="A465" s="151" t="s">
        <v>0</v>
      </c>
      <c r="B465" s="159" t="s">
        <v>176</v>
      </c>
      <c r="C465" s="155">
        <f t="shared" si="516"/>
        <v>0</v>
      </c>
      <c r="D465" s="155">
        <f t="shared" si="525"/>
        <v>0</v>
      </c>
      <c r="E465" s="155">
        <f t="shared" si="525"/>
        <v>0</v>
      </c>
      <c r="F465" s="155">
        <f t="shared" si="482"/>
        <v>0</v>
      </c>
      <c r="G465" s="155">
        <f t="shared" ref="G465" si="537">SUM(G728,G991,G1254,G1517,G1780)</f>
        <v>0</v>
      </c>
      <c r="H465" s="505">
        <f t="shared" si="528"/>
        <v>0</v>
      </c>
      <c r="I465" s="155">
        <f t="shared" si="517"/>
        <v>0</v>
      </c>
      <c r="J465" s="155">
        <f t="shared" si="489"/>
        <v>0</v>
      </c>
      <c r="K465" s="505">
        <f t="shared" si="487"/>
        <v>0</v>
      </c>
      <c r="L465" s="155">
        <f t="shared" si="518"/>
        <v>0</v>
      </c>
      <c r="M465" s="155">
        <f t="shared" ref="M465" si="538">SUM(M728,M991,M1254,M1517,M1780)</f>
        <v>0</v>
      </c>
      <c r="N465" s="505">
        <f t="shared" si="529"/>
        <v>0</v>
      </c>
    </row>
    <row r="466" spans="1:14" customFormat="1" ht="34.5" customHeight="1" x14ac:dyDescent="0.25">
      <c r="A466" s="151" t="s">
        <v>0</v>
      </c>
      <c r="B466" s="159" t="s">
        <v>177</v>
      </c>
      <c r="C466" s="155">
        <f t="shared" si="516"/>
        <v>0</v>
      </c>
      <c r="D466" s="155">
        <f t="shared" si="525"/>
        <v>0</v>
      </c>
      <c r="E466" s="155">
        <f t="shared" si="525"/>
        <v>0</v>
      </c>
      <c r="F466" s="155">
        <f t="shared" si="482"/>
        <v>0</v>
      </c>
      <c r="G466" s="155">
        <f t="shared" ref="G466" si="539">SUM(G729,G992,G1255,G1518,G1781)</f>
        <v>0</v>
      </c>
      <c r="H466" s="505">
        <f t="shared" si="528"/>
        <v>0</v>
      </c>
      <c r="I466" s="155">
        <f t="shared" si="517"/>
        <v>0</v>
      </c>
      <c r="J466" s="155">
        <f t="shared" si="489"/>
        <v>0</v>
      </c>
      <c r="K466" s="505">
        <f t="shared" si="487"/>
        <v>0</v>
      </c>
      <c r="L466" s="155">
        <f t="shared" si="518"/>
        <v>0</v>
      </c>
      <c r="M466" s="155">
        <f t="shared" ref="M466" si="540">SUM(M729,M992,M1255,M1518,M1781)</f>
        <v>0</v>
      </c>
      <c r="N466" s="505">
        <f t="shared" si="529"/>
        <v>0</v>
      </c>
    </row>
    <row r="467" spans="1:14" customFormat="1" ht="23.25" customHeight="1" x14ac:dyDescent="0.25">
      <c r="A467" s="151" t="s">
        <v>0</v>
      </c>
      <c r="B467" s="159" t="s">
        <v>178</v>
      </c>
      <c r="C467" s="155">
        <f t="shared" si="516"/>
        <v>4.95</v>
      </c>
      <c r="D467" s="155">
        <f t="shared" si="525"/>
        <v>4.95</v>
      </c>
      <c r="E467" s="155">
        <f t="shared" si="525"/>
        <v>0</v>
      </c>
      <c r="F467" s="155">
        <f t="shared" si="482"/>
        <v>5.3</v>
      </c>
      <c r="G467" s="155">
        <v>5.3</v>
      </c>
      <c r="H467" s="505">
        <f t="shared" si="528"/>
        <v>0</v>
      </c>
      <c r="I467" s="155">
        <f t="shared" si="517"/>
        <v>0</v>
      </c>
      <c r="J467" s="155">
        <f t="shared" si="489"/>
        <v>0</v>
      </c>
      <c r="K467" s="505">
        <f t="shared" si="487"/>
        <v>0</v>
      </c>
      <c r="L467" s="155">
        <f t="shared" si="518"/>
        <v>0</v>
      </c>
      <c r="M467" s="155">
        <f t="shared" ref="M467" si="541">SUM(M730,M993,M1256,M1519,M1782)</f>
        <v>0</v>
      </c>
      <c r="N467" s="505">
        <f t="shared" si="529"/>
        <v>0</v>
      </c>
    </row>
    <row r="468" spans="1:14" customFormat="1" ht="27.75" customHeight="1" x14ac:dyDescent="0.25">
      <c r="A468" s="151" t="s">
        <v>0</v>
      </c>
      <c r="B468" s="159" t="s">
        <v>43</v>
      </c>
      <c r="C468" s="155">
        <f t="shared" si="516"/>
        <v>0</v>
      </c>
      <c r="D468" s="155">
        <f t="shared" si="525"/>
        <v>0</v>
      </c>
      <c r="E468" s="155">
        <f t="shared" si="525"/>
        <v>0</v>
      </c>
      <c r="F468" s="155">
        <f t="shared" si="482"/>
        <v>0</v>
      </c>
      <c r="G468" s="155">
        <f t="shared" ref="G468" si="542">SUM(G731,G994,G1257,G1520,G1783)</f>
        <v>0</v>
      </c>
      <c r="H468" s="505">
        <f t="shared" si="528"/>
        <v>0</v>
      </c>
      <c r="I468" s="155">
        <f t="shared" si="517"/>
        <v>0</v>
      </c>
      <c r="J468" s="155">
        <f t="shared" si="489"/>
        <v>0</v>
      </c>
      <c r="K468" s="505">
        <f t="shared" si="487"/>
        <v>0</v>
      </c>
      <c r="L468" s="155">
        <f t="shared" si="518"/>
        <v>0</v>
      </c>
      <c r="M468" s="155">
        <f t="shared" ref="M468" si="543">SUM(M731,M994,M1257,M1520,M1783)</f>
        <v>0</v>
      </c>
      <c r="N468" s="505">
        <f t="shared" si="529"/>
        <v>0</v>
      </c>
    </row>
    <row r="469" spans="1:14" customFormat="1" ht="26.25" customHeight="1" x14ac:dyDescent="0.25">
      <c r="A469" s="151" t="s">
        <v>0</v>
      </c>
      <c r="B469" s="159" t="s">
        <v>179</v>
      </c>
      <c r="C469" s="155">
        <f t="shared" si="516"/>
        <v>0</v>
      </c>
      <c r="D469" s="155">
        <f t="shared" si="525"/>
        <v>0</v>
      </c>
      <c r="E469" s="155">
        <f t="shared" si="525"/>
        <v>0</v>
      </c>
      <c r="F469" s="155">
        <f t="shared" si="482"/>
        <v>0</v>
      </c>
      <c r="G469" s="155">
        <f t="shared" ref="G469" si="544">SUM(G732,G995,G1258,G1521,G1784)</f>
        <v>0</v>
      </c>
      <c r="H469" s="505">
        <f t="shared" si="528"/>
        <v>0</v>
      </c>
      <c r="I469" s="155">
        <f t="shared" si="517"/>
        <v>0</v>
      </c>
      <c r="J469" s="155">
        <f t="shared" si="489"/>
        <v>0</v>
      </c>
      <c r="K469" s="505">
        <f t="shared" si="487"/>
        <v>0</v>
      </c>
      <c r="L469" s="155">
        <f t="shared" si="518"/>
        <v>0</v>
      </c>
      <c r="M469" s="155">
        <f t="shared" ref="M469" si="545">SUM(M732,M995,M1258,M1521,M1784)</f>
        <v>0</v>
      </c>
      <c r="N469" s="505">
        <f t="shared" si="529"/>
        <v>0</v>
      </c>
    </row>
    <row r="470" spans="1:14" customFormat="1" ht="21.75" customHeight="1" x14ac:dyDescent="0.25">
      <c r="A470" s="151" t="s">
        <v>0</v>
      </c>
      <c r="B470" s="159" t="s">
        <v>180</v>
      </c>
      <c r="C470" s="155">
        <f t="shared" si="516"/>
        <v>0</v>
      </c>
      <c r="D470" s="155">
        <f t="shared" si="525"/>
        <v>0</v>
      </c>
      <c r="E470" s="155">
        <f t="shared" si="525"/>
        <v>0</v>
      </c>
      <c r="F470" s="155">
        <f t="shared" si="482"/>
        <v>0</v>
      </c>
      <c r="G470" s="155">
        <f t="shared" ref="G470" si="546">SUM(G733,G996,G1259,G1522,G1785)</f>
        <v>0</v>
      </c>
      <c r="H470" s="505">
        <f t="shared" si="528"/>
        <v>0</v>
      </c>
      <c r="I470" s="155">
        <f t="shared" si="517"/>
        <v>0</v>
      </c>
      <c r="J470" s="155">
        <f t="shared" si="489"/>
        <v>0</v>
      </c>
      <c r="K470" s="505">
        <f t="shared" si="487"/>
        <v>0</v>
      </c>
      <c r="L470" s="155">
        <f t="shared" si="518"/>
        <v>0</v>
      </c>
      <c r="M470" s="155">
        <f t="shared" ref="M470" si="547">SUM(M733,M996,M1259,M1522,M1785)</f>
        <v>0</v>
      </c>
      <c r="N470" s="505">
        <f t="shared" si="529"/>
        <v>0</v>
      </c>
    </row>
    <row r="471" spans="1:14" customFormat="1" ht="29.25" customHeight="1" x14ac:dyDescent="0.25">
      <c r="A471" s="151" t="s">
        <v>0</v>
      </c>
      <c r="B471" s="159" t="s">
        <v>181</v>
      </c>
      <c r="C471" s="155">
        <f t="shared" si="516"/>
        <v>0</v>
      </c>
      <c r="D471" s="155">
        <f t="shared" si="525"/>
        <v>0</v>
      </c>
      <c r="E471" s="155">
        <f t="shared" si="525"/>
        <v>0</v>
      </c>
      <c r="F471" s="155">
        <f t="shared" si="482"/>
        <v>0</v>
      </c>
      <c r="G471" s="155">
        <f t="shared" ref="G471" si="548">SUM(G734,G997,G1260,G1523,G1786)</f>
        <v>0</v>
      </c>
      <c r="H471" s="505">
        <f t="shared" si="528"/>
        <v>0</v>
      </c>
      <c r="I471" s="155">
        <f t="shared" si="517"/>
        <v>0</v>
      </c>
      <c r="J471" s="155">
        <f t="shared" si="489"/>
        <v>0</v>
      </c>
      <c r="K471" s="505">
        <f t="shared" si="487"/>
        <v>0</v>
      </c>
      <c r="L471" s="155">
        <f t="shared" si="518"/>
        <v>0</v>
      </c>
      <c r="M471" s="155">
        <f t="shared" ref="M471" si="549">SUM(M734,M997,M1260,M1523,M1786)</f>
        <v>0</v>
      </c>
      <c r="N471" s="505">
        <f t="shared" si="529"/>
        <v>0</v>
      </c>
    </row>
    <row r="472" spans="1:14" customFormat="1" ht="33" customHeight="1" x14ac:dyDescent="0.25">
      <c r="A472" s="151" t="s">
        <v>0</v>
      </c>
      <c r="B472" s="159" t="s">
        <v>182</v>
      </c>
      <c r="C472" s="155">
        <f t="shared" si="516"/>
        <v>0</v>
      </c>
      <c r="D472" s="155">
        <f t="shared" si="525"/>
        <v>0</v>
      </c>
      <c r="E472" s="155">
        <f t="shared" si="525"/>
        <v>0</v>
      </c>
      <c r="F472" s="155">
        <f t="shared" si="482"/>
        <v>0</v>
      </c>
      <c r="G472" s="155">
        <f t="shared" ref="G472" si="550">SUM(G735,G998,G1261,G1524,G1787)</f>
        <v>0</v>
      </c>
      <c r="H472" s="505">
        <f t="shared" si="528"/>
        <v>0</v>
      </c>
      <c r="I472" s="155">
        <f t="shared" si="517"/>
        <v>0</v>
      </c>
      <c r="J472" s="155">
        <f t="shared" si="489"/>
        <v>0</v>
      </c>
      <c r="K472" s="505">
        <f t="shared" si="487"/>
        <v>0</v>
      </c>
      <c r="L472" s="155">
        <f t="shared" si="518"/>
        <v>0</v>
      </c>
      <c r="M472" s="155">
        <f t="shared" ref="M472" si="551">SUM(M735,M998,M1261,M1524,M1787)</f>
        <v>0</v>
      </c>
      <c r="N472" s="505">
        <f t="shared" si="529"/>
        <v>0</v>
      </c>
    </row>
    <row r="473" spans="1:14" customFormat="1" ht="77.25" customHeight="1" x14ac:dyDescent="0.25">
      <c r="A473" s="151" t="s">
        <v>0</v>
      </c>
      <c r="B473" s="159" t="s">
        <v>183</v>
      </c>
      <c r="C473" s="155">
        <f t="shared" si="516"/>
        <v>0</v>
      </c>
      <c r="D473" s="155">
        <v>0</v>
      </c>
      <c r="E473" s="155">
        <f t="shared" si="525"/>
        <v>0</v>
      </c>
      <c r="F473" s="161">
        <f t="shared" si="482"/>
        <v>23</v>
      </c>
      <c r="G473" s="161">
        <f>G736</f>
        <v>23</v>
      </c>
      <c r="H473" s="530">
        <f t="shared" si="528"/>
        <v>0</v>
      </c>
      <c r="I473" s="161">
        <f t="shared" si="517"/>
        <v>6.09</v>
      </c>
      <c r="J473" s="161">
        <f>J736</f>
        <v>6.09</v>
      </c>
      <c r="K473" s="530">
        <f t="shared" si="487"/>
        <v>0</v>
      </c>
      <c r="L473" s="161">
        <f t="shared" si="518"/>
        <v>0</v>
      </c>
      <c r="M473" s="161">
        <f>M736</f>
        <v>0</v>
      </c>
      <c r="N473" s="530">
        <f t="shared" si="529"/>
        <v>0</v>
      </c>
    </row>
    <row r="474" spans="1:14" customFormat="1" ht="23.25" hidden="1" customHeight="1" thickBot="1" x14ac:dyDescent="0.3">
      <c r="A474" s="151" t="s">
        <v>0</v>
      </c>
      <c r="B474" s="157" t="s">
        <v>184</v>
      </c>
      <c r="C474" s="155">
        <f t="shared" si="516"/>
        <v>0</v>
      </c>
      <c r="D474" s="155">
        <f t="shared" ref="D474:E489" si="552">SUM(D737,D1000,D1263,D1526,D1789)</f>
        <v>0</v>
      </c>
      <c r="E474" s="155">
        <f t="shared" si="552"/>
        <v>0</v>
      </c>
      <c r="F474" s="155">
        <f t="shared" si="482"/>
        <v>0</v>
      </c>
      <c r="G474" s="155">
        <f t="shared" ref="G474" si="553">SUM(G737,G1000,G1263,G1526,G1789)</f>
        <v>0</v>
      </c>
      <c r="H474" s="505">
        <f t="shared" si="528"/>
        <v>0</v>
      </c>
      <c r="I474" s="155">
        <f t="shared" si="517"/>
        <v>0</v>
      </c>
      <c r="J474" s="155">
        <f t="shared" si="489"/>
        <v>0</v>
      </c>
      <c r="K474" s="505">
        <f t="shared" si="487"/>
        <v>0</v>
      </c>
      <c r="L474" s="155">
        <f t="shared" si="518"/>
        <v>0</v>
      </c>
      <c r="M474" s="155">
        <f t="shared" ref="M474" si="554">SUM(M737,M1000,M1263,M1526,M1789)</f>
        <v>0</v>
      </c>
      <c r="N474" s="505">
        <f t="shared" si="529"/>
        <v>0</v>
      </c>
    </row>
    <row r="475" spans="1:14" customFormat="1" ht="18.75" hidden="1" customHeight="1" thickTop="1" thickBot="1" x14ac:dyDescent="0.3">
      <c r="A475" s="151" t="s">
        <v>0</v>
      </c>
      <c r="B475" s="158" t="s">
        <v>185</v>
      </c>
      <c r="C475" s="155">
        <f t="shared" si="516"/>
        <v>0</v>
      </c>
      <c r="D475" s="155">
        <f t="shared" si="552"/>
        <v>0</v>
      </c>
      <c r="E475" s="155">
        <f t="shared" si="552"/>
        <v>0</v>
      </c>
      <c r="F475" s="155">
        <f t="shared" si="482"/>
        <v>0</v>
      </c>
      <c r="G475" s="155">
        <f t="shared" ref="G475" si="555">SUM(G738,G1001,G1264,G1527,G1790)</f>
        <v>0</v>
      </c>
      <c r="H475" s="505">
        <f t="shared" si="528"/>
        <v>0</v>
      </c>
      <c r="I475" s="155">
        <f t="shared" si="517"/>
        <v>0</v>
      </c>
      <c r="J475" s="155">
        <f t="shared" si="489"/>
        <v>0</v>
      </c>
      <c r="K475" s="505">
        <f t="shared" si="487"/>
        <v>0</v>
      </c>
      <c r="L475" s="155">
        <f t="shared" si="518"/>
        <v>0</v>
      </c>
      <c r="M475" s="155">
        <f t="shared" ref="M475" si="556">SUM(M738,M1001,M1264,M1527,M1790)</f>
        <v>0</v>
      </c>
      <c r="N475" s="505">
        <f t="shared" si="529"/>
        <v>0</v>
      </c>
    </row>
    <row r="476" spans="1:14" customFormat="1" ht="21.75" hidden="1" customHeight="1" thickTop="1" thickBot="1" x14ac:dyDescent="0.3">
      <c r="A476" s="151" t="s">
        <v>0</v>
      </c>
      <c r="B476" s="158" t="s">
        <v>186</v>
      </c>
      <c r="C476" s="155">
        <f t="shared" si="516"/>
        <v>0</v>
      </c>
      <c r="D476" s="155">
        <f t="shared" si="552"/>
        <v>0</v>
      </c>
      <c r="E476" s="155">
        <f t="shared" si="552"/>
        <v>0</v>
      </c>
      <c r="F476" s="155">
        <f t="shared" si="482"/>
        <v>0</v>
      </c>
      <c r="G476" s="155">
        <f t="shared" ref="G476:H491" si="557">SUM(G739,G1002,G1265,G1528,G1791)</f>
        <v>0</v>
      </c>
      <c r="H476" s="505">
        <f t="shared" si="557"/>
        <v>0</v>
      </c>
      <c r="I476" s="155">
        <f t="shared" si="517"/>
        <v>0</v>
      </c>
      <c r="J476" s="155">
        <f t="shared" si="489"/>
        <v>0</v>
      </c>
      <c r="K476" s="505">
        <f t="shared" si="487"/>
        <v>0</v>
      </c>
      <c r="L476" s="155">
        <f t="shared" si="518"/>
        <v>0</v>
      </c>
      <c r="M476" s="155">
        <f t="shared" ref="M476:N491" si="558">SUM(M739,M1002,M1265,M1528,M1791)</f>
        <v>0</v>
      </c>
      <c r="N476" s="505">
        <f t="shared" si="558"/>
        <v>0</v>
      </c>
    </row>
    <row r="477" spans="1:14" customFormat="1" ht="15" hidden="1" customHeight="1" thickTop="1" thickBot="1" x14ac:dyDescent="0.3">
      <c r="A477" s="151" t="s">
        <v>0</v>
      </c>
      <c r="B477" s="159" t="s">
        <v>187</v>
      </c>
      <c r="C477" s="155">
        <f t="shared" si="516"/>
        <v>0</v>
      </c>
      <c r="D477" s="155">
        <f t="shared" si="552"/>
        <v>0</v>
      </c>
      <c r="E477" s="155">
        <f t="shared" si="552"/>
        <v>0</v>
      </c>
      <c r="F477" s="155">
        <f t="shared" si="482"/>
        <v>0</v>
      </c>
      <c r="G477" s="155">
        <f t="shared" ref="G477" si="559">SUM(G740,G1003,G1266,G1529,G1792)</f>
        <v>0</v>
      </c>
      <c r="H477" s="505">
        <f t="shared" si="557"/>
        <v>0</v>
      </c>
      <c r="I477" s="155">
        <f t="shared" si="517"/>
        <v>0</v>
      </c>
      <c r="J477" s="155">
        <f t="shared" si="489"/>
        <v>0</v>
      </c>
      <c r="K477" s="505">
        <f t="shared" si="487"/>
        <v>0</v>
      </c>
      <c r="L477" s="155">
        <f t="shared" si="518"/>
        <v>0</v>
      </c>
      <c r="M477" s="155">
        <f t="shared" ref="M477" si="560">SUM(M740,M1003,M1266,M1529,M1792)</f>
        <v>0</v>
      </c>
      <c r="N477" s="505">
        <f t="shared" si="558"/>
        <v>0</v>
      </c>
    </row>
    <row r="478" spans="1:14" customFormat="1" ht="24" hidden="1" customHeight="1" thickTop="1" thickBot="1" x14ac:dyDescent="0.3">
      <c r="A478" s="151" t="s">
        <v>0</v>
      </c>
      <c r="B478" s="159" t="s">
        <v>188</v>
      </c>
      <c r="C478" s="155">
        <f t="shared" si="516"/>
        <v>0</v>
      </c>
      <c r="D478" s="155">
        <f t="shared" si="552"/>
        <v>0</v>
      </c>
      <c r="E478" s="155">
        <f t="shared" si="552"/>
        <v>0</v>
      </c>
      <c r="F478" s="155">
        <f t="shared" si="482"/>
        <v>0</v>
      </c>
      <c r="G478" s="155">
        <f t="shared" ref="G478" si="561">SUM(G741,G1004,G1267,G1530,G1793)</f>
        <v>0</v>
      </c>
      <c r="H478" s="505">
        <f t="shared" si="557"/>
        <v>0</v>
      </c>
      <c r="I478" s="155">
        <f t="shared" si="517"/>
        <v>0</v>
      </c>
      <c r="J478" s="155">
        <f t="shared" si="489"/>
        <v>0</v>
      </c>
      <c r="K478" s="505">
        <f t="shared" si="487"/>
        <v>0</v>
      </c>
      <c r="L478" s="155">
        <f t="shared" si="518"/>
        <v>0</v>
      </c>
      <c r="M478" s="155">
        <f t="shared" ref="M478" si="562">SUM(M741,M1004,M1267,M1530,M1793)</f>
        <v>0</v>
      </c>
      <c r="N478" s="505">
        <f t="shared" si="558"/>
        <v>0</v>
      </c>
    </row>
    <row r="479" spans="1:14" customFormat="1" ht="31.5" hidden="1" customHeight="1" thickTop="1" thickBot="1" x14ac:dyDescent="0.3">
      <c r="A479" s="151" t="s">
        <v>0</v>
      </c>
      <c r="B479" s="156" t="s">
        <v>189</v>
      </c>
      <c r="C479" s="155">
        <f t="shared" si="516"/>
        <v>0</v>
      </c>
      <c r="D479" s="155">
        <f t="shared" si="552"/>
        <v>0</v>
      </c>
      <c r="E479" s="155">
        <f t="shared" si="552"/>
        <v>0</v>
      </c>
      <c r="F479" s="155">
        <f t="shared" si="482"/>
        <v>0</v>
      </c>
      <c r="G479" s="155">
        <f t="shared" ref="G479" si="563">SUM(G742,G1005,G1268,G1531,G1794)</f>
        <v>0</v>
      </c>
      <c r="H479" s="505">
        <f t="shared" si="557"/>
        <v>0</v>
      </c>
      <c r="I479" s="155">
        <f t="shared" si="517"/>
        <v>0</v>
      </c>
      <c r="J479" s="155">
        <f t="shared" si="489"/>
        <v>0</v>
      </c>
      <c r="K479" s="505">
        <f t="shared" si="487"/>
        <v>0</v>
      </c>
      <c r="L479" s="155">
        <f t="shared" si="518"/>
        <v>0</v>
      </c>
      <c r="M479" s="155">
        <f t="shared" ref="M479" si="564">SUM(M742,M1005,M1268,M1531,M1794)</f>
        <v>0</v>
      </c>
      <c r="N479" s="505">
        <f t="shared" si="558"/>
        <v>0</v>
      </c>
    </row>
    <row r="480" spans="1:14" customFormat="1" ht="24" hidden="1" customHeight="1" thickTop="1" thickBot="1" x14ac:dyDescent="0.3">
      <c r="A480" s="151" t="s">
        <v>0</v>
      </c>
      <c r="B480" s="157" t="s">
        <v>190</v>
      </c>
      <c r="C480" s="155">
        <f t="shared" si="516"/>
        <v>0</v>
      </c>
      <c r="D480" s="155">
        <f t="shared" si="552"/>
        <v>0</v>
      </c>
      <c r="E480" s="155">
        <f t="shared" si="552"/>
        <v>0</v>
      </c>
      <c r="F480" s="155">
        <f t="shared" si="482"/>
        <v>0</v>
      </c>
      <c r="G480" s="155">
        <f t="shared" ref="G480" si="565">SUM(G743,G1006,G1269,G1532,G1795)</f>
        <v>0</v>
      </c>
      <c r="H480" s="505">
        <f t="shared" si="557"/>
        <v>0</v>
      </c>
      <c r="I480" s="155">
        <f t="shared" si="517"/>
        <v>0</v>
      </c>
      <c r="J480" s="155">
        <f t="shared" si="489"/>
        <v>0</v>
      </c>
      <c r="K480" s="505">
        <f t="shared" si="487"/>
        <v>0</v>
      </c>
      <c r="L480" s="155">
        <f t="shared" si="518"/>
        <v>0</v>
      </c>
      <c r="M480" s="155">
        <f t="shared" ref="M480" si="566">SUM(M743,M1006,M1269,M1532,M1795)</f>
        <v>0</v>
      </c>
      <c r="N480" s="505">
        <f t="shared" si="558"/>
        <v>0</v>
      </c>
    </row>
    <row r="481" spans="1:14" customFormat="1" ht="30.75" hidden="1" customHeight="1" thickTop="1" thickBot="1" x14ac:dyDescent="0.3">
      <c r="A481" s="151" t="s">
        <v>0</v>
      </c>
      <c r="B481" s="157" t="s">
        <v>191</v>
      </c>
      <c r="C481" s="155">
        <f t="shared" si="516"/>
        <v>0</v>
      </c>
      <c r="D481" s="155">
        <f t="shared" si="552"/>
        <v>0</v>
      </c>
      <c r="E481" s="155">
        <f t="shared" si="552"/>
        <v>0</v>
      </c>
      <c r="F481" s="155">
        <f t="shared" si="482"/>
        <v>0</v>
      </c>
      <c r="G481" s="155">
        <f t="shared" ref="G481" si="567">SUM(G744,G1007,G1270,G1533,G1796)</f>
        <v>0</v>
      </c>
      <c r="H481" s="505">
        <f t="shared" si="557"/>
        <v>0</v>
      </c>
      <c r="I481" s="155">
        <f t="shared" si="517"/>
        <v>0</v>
      </c>
      <c r="J481" s="155">
        <f t="shared" si="489"/>
        <v>0</v>
      </c>
      <c r="K481" s="505">
        <f t="shared" si="487"/>
        <v>0</v>
      </c>
      <c r="L481" s="155">
        <f t="shared" si="518"/>
        <v>0</v>
      </c>
      <c r="M481" s="155">
        <f t="shared" ref="M481" si="568">SUM(M744,M1007,M1270,M1533,M1796)</f>
        <v>0</v>
      </c>
      <c r="N481" s="505">
        <f t="shared" si="558"/>
        <v>0</v>
      </c>
    </row>
    <row r="482" spans="1:14" customFormat="1" ht="22.5" hidden="1" customHeight="1" thickTop="1" thickBot="1" x14ac:dyDescent="0.3">
      <c r="A482" s="151" t="s">
        <v>0</v>
      </c>
      <c r="B482" s="158" t="s">
        <v>192</v>
      </c>
      <c r="C482" s="155">
        <f t="shared" si="516"/>
        <v>0</v>
      </c>
      <c r="D482" s="155">
        <f t="shared" si="552"/>
        <v>0</v>
      </c>
      <c r="E482" s="155">
        <f t="shared" si="552"/>
        <v>0</v>
      </c>
      <c r="F482" s="155">
        <f t="shared" si="482"/>
        <v>0</v>
      </c>
      <c r="G482" s="155">
        <f t="shared" ref="G482" si="569">SUM(G745,G1008,G1271,G1534,G1797)</f>
        <v>0</v>
      </c>
      <c r="H482" s="505">
        <f t="shared" si="557"/>
        <v>0</v>
      </c>
      <c r="I482" s="155">
        <f t="shared" si="517"/>
        <v>0</v>
      </c>
      <c r="J482" s="155">
        <f t="shared" si="489"/>
        <v>0</v>
      </c>
      <c r="K482" s="505">
        <f t="shared" si="487"/>
        <v>0</v>
      </c>
      <c r="L482" s="155">
        <f t="shared" si="518"/>
        <v>0</v>
      </c>
      <c r="M482" s="155">
        <f t="shared" ref="M482" si="570">SUM(M745,M1008,M1271,M1534,M1797)</f>
        <v>0</v>
      </c>
      <c r="N482" s="505">
        <f t="shared" si="558"/>
        <v>0</v>
      </c>
    </row>
    <row r="483" spans="1:14" customFormat="1" ht="27" hidden="1" customHeight="1" thickTop="1" thickBot="1" x14ac:dyDescent="0.3">
      <c r="A483" s="151" t="s">
        <v>0</v>
      </c>
      <c r="B483" s="158" t="s">
        <v>193</v>
      </c>
      <c r="C483" s="155">
        <f t="shared" si="516"/>
        <v>0</v>
      </c>
      <c r="D483" s="155">
        <f t="shared" si="552"/>
        <v>0</v>
      </c>
      <c r="E483" s="155">
        <f t="shared" si="552"/>
        <v>0</v>
      </c>
      <c r="F483" s="155">
        <f t="shared" si="482"/>
        <v>0</v>
      </c>
      <c r="G483" s="155">
        <f t="shared" ref="G483" si="571">SUM(G746,G1009,G1272,G1535,G1798)</f>
        <v>0</v>
      </c>
      <c r="H483" s="505">
        <f t="shared" si="557"/>
        <v>0</v>
      </c>
      <c r="I483" s="155">
        <f t="shared" si="517"/>
        <v>0</v>
      </c>
      <c r="J483" s="155">
        <f t="shared" si="489"/>
        <v>0</v>
      </c>
      <c r="K483" s="505">
        <f t="shared" si="487"/>
        <v>0</v>
      </c>
      <c r="L483" s="155">
        <f t="shared" si="518"/>
        <v>0</v>
      </c>
      <c r="M483" s="155">
        <f t="shared" ref="M483" si="572">SUM(M746,M1009,M1272,M1535,M1798)</f>
        <v>0</v>
      </c>
      <c r="N483" s="505">
        <f t="shared" si="558"/>
        <v>0</v>
      </c>
    </row>
    <row r="484" spans="1:14" customFormat="1" ht="31.5" hidden="1" customHeight="1" thickTop="1" thickBot="1" x14ac:dyDescent="0.3">
      <c r="A484" s="151" t="s">
        <v>0</v>
      </c>
      <c r="B484" s="158" t="s">
        <v>194</v>
      </c>
      <c r="C484" s="155">
        <f t="shared" si="516"/>
        <v>0</v>
      </c>
      <c r="D484" s="155">
        <f t="shared" si="552"/>
        <v>0</v>
      </c>
      <c r="E484" s="155">
        <f t="shared" si="552"/>
        <v>0</v>
      </c>
      <c r="F484" s="155">
        <f t="shared" si="482"/>
        <v>0</v>
      </c>
      <c r="G484" s="155">
        <f t="shared" ref="G484" si="573">SUM(G747,G1010,G1273,G1536,G1799)</f>
        <v>0</v>
      </c>
      <c r="H484" s="505">
        <f t="shared" si="557"/>
        <v>0</v>
      </c>
      <c r="I484" s="155">
        <f t="shared" si="517"/>
        <v>0</v>
      </c>
      <c r="J484" s="155">
        <f t="shared" si="489"/>
        <v>0</v>
      </c>
      <c r="K484" s="505">
        <f t="shared" si="487"/>
        <v>0</v>
      </c>
      <c r="L484" s="155">
        <f t="shared" si="518"/>
        <v>0</v>
      </c>
      <c r="M484" s="155">
        <f t="shared" ref="M484" si="574">SUM(M747,M1010,M1273,M1536,M1799)</f>
        <v>0</v>
      </c>
      <c r="N484" s="505">
        <f t="shared" si="558"/>
        <v>0</v>
      </c>
    </row>
    <row r="485" spans="1:14" customFormat="1" ht="23.25" hidden="1" customHeight="1" thickTop="1" thickBot="1" x14ac:dyDescent="0.3">
      <c r="A485" s="151" t="s">
        <v>0</v>
      </c>
      <c r="B485" s="158" t="s">
        <v>195</v>
      </c>
      <c r="C485" s="155">
        <f t="shared" si="516"/>
        <v>0</v>
      </c>
      <c r="D485" s="155">
        <f t="shared" si="552"/>
        <v>0</v>
      </c>
      <c r="E485" s="155">
        <f t="shared" si="552"/>
        <v>0</v>
      </c>
      <c r="F485" s="155">
        <f t="shared" si="482"/>
        <v>0</v>
      </c>
      <c r="G485" s="155">
        <f t="shared" ref="G485" si="575">SUM(G748,G1011,G1274,G1537,G1800)</f>
        <v>0</v>
      </c>
      <c r="H485" s="505">
        <f t="shared" si="557"/>
        <v>0</v>
      </c>
      <c r="I485" s="155">
        <f t="shared" si="517"/>
        <v>0</v>
      </c>
      <c r="J485" s="155">
        <f t="shared" si="489"/>
        <v>0</v>
      </c>
      <c r="K485" s="505">
        <f t="shared" si="487"/>
        <v>0</v>
      </c>
      <c r="L485" s="155">
        <f t="shared" si="518"/>
        <v>0</v>
      </c>
      <c r="M485" s="155">
        <f t="shared" ref="M485" si="576">SUM(M748,M1011,M1274,M1537,M1800)</f>
        <v>0</v>
      </c>
      <c r="N485" s="505">
        <f t="shared" si="558"/>
        <v>0</v>
      </c>
    </row>
    <row r="486" spans="1:14" customFormat="1" ht="23.25" hidden="1" customHeight="1" thickTop="1" thickBot="1" x14ac:dyDescent="0.3">
      <c r="A486" s="151" t="s">
        <v>0</v>
      </c>
      <c r="B486" s="156" t="s">
        <v>196</v>
      </c>
      <c r="C486" s="155">
        <f t="shared" si="516"/>
        <v>0</v>
      </c>
      <c r="D486" s="155">
        <f t="shared" si="552"/>
        <v>0</v>
      </c>
      <c r="E486" s="155">
        <f t="shared" si="552"/>
        <v>0</v>
      </c>
      <c r="F486" s="155">
        <f t="shared" si="482"/>
        <v>0</v>
      </c>
      <c r="G486" s="155">
        <f t="shared" ref="G486" si="577">SUM(G749,G1012,G1275,G1538,G1801)</f>
        <v>0</v>
      </c>
      <c r="H486" s="505">
        <f t="shared" si="557"/>
        <v>0</v>
      </c>
      <c r="I486" s="155">
        <f t="shared" si="517"/>
        <v>0</v>
      </c>
      <c r="J486" s="155">
        <f t="shared" si="489"/>
        <v>0</v>
      </c>
      <c r="K486" s="505">
        <f t="shared" si="487"/>
        <v>0</v>
      </c>
      <c r="L486" s="155">
        <f t="shared" si="518"/>
        <v>0</v>
      </c>
      <c r="M486" s="155">
        <f t="shared" ref="M486" si="578">SUM(M749,M1012,M1275,M1538,M1801)</f>
        <v>0</v>
      </c>
      <c r="N486" s="505">
        <f t="shared" si="558"/>
        <v>0</v>
      </c>
    </row>
    <row r="487" spans="1:14" customFormat="1" ht="27.75" hidden="1" customHeight="1" x14ac:dyDescent="0.25">
      <c r="A487" s="151" t="s">
        <v>0</v>
      </c>
      <c r="B487" s="156" t="s">
        <v>197</v>
      </c>
      <c r="C487" s="155">
        <f t="shared" si="516"/>
        <v>0</v>
      </c>
      <c r="D487" s="155">
        <f t="shared" si="552"/>
        <v>0</v>
      </c>
      <c r="E487" s="155">
        <f t="shared" si="552"/>
        <v>0</v>
      </c>
      <c r="F487" s="155">
        <f t="shared" si="482"/>
        <v>0</v>
      </c>
      <c r="G487" s="155">
        <f t="shared" ref="G487" si="579">SUM(G750,G1013,G1276,G1539,G1802)</f>
        <v>0</v>
      </c>
      <c r="H487" s="505">
        <f t="shared" si="557"/>
        <v>0</v>
      </c>
      <c r="I487" s="155">
        <f t="shared" si="517"/>
        <v>0</v>
      </c>
      <c r="J487" s="155">
        <f t="shared" si="489"/>
        <v>0</v>
      </c>
      <c r="K487" s="505">
        <f t="shared" si="487"/>
        <v>0</v>
      </c>
      <c r="L487" s="155">
        <f t="shared" si="518"/>
        <v>0</v>
      </c>
      <c r="M487" s="155">
        <f t="shared" ref="M487" si="580">SUM(M750,M1013,M1276,M1539,M1802)</f>
        <v>0</v>
      </c>
      <c r="N487" s="505">
        <f t="shared" si="558"/>
        <v>0</v>
      </c>
    </row>
    <row r="488" spans="1:14" customFormat="1" ht="22.5" hidden="1" customHeight="1" x14ac:dyDescent="0.25">
      <c r="A488" s="151" t="s">
        <v>0</v>
      </c>
      <c r="B488" s="157" t="s">
        <v>198</v>
      </c>
      <c r="C488" s="155">
        <f t="shared" si="516"/>
        <v>0</v>
      </c>
      <c r="D488" s="155">
        <f t="shared" si="552"/>
        <v>0</v>
      </c>
      <c r="E488" s="155">
        <f t="shared" si="552"/>
        <v>0</v>
      </c>
      <c r="F488" s="155">
        <f t="shared" si="482"/>
        <v>0</v>
      </c>
      <c r="G488" s="155">
        <f t="shared" ref="G488" si="581">SUM(G751,G1014,G1277,G1540,G1803)</f>
        <v>0</v>
      </c>
      <c r="H488" s="505">
        <f t="shared" si="557"/>
        <v>0</v>
      </c>
      <c r="I488" s="155">
        <f t="shared" si="517"/>
        <v>0</v>
      </c>
      <c r="J488" s="155">
        <f t="shared" si="489"/>
        <v>0</v>
      </c>
      <c r="K488" s="505">
        <f t="shared" si="487"/>
        <v>0</v>
      </c>
      <c r="L488" s="155">
        <f t="shared" si="518"/>
        <v>0</v>
      </c>
      <c r="M488" s="155">
        <f t="shared" ref="M488" si="582">SUM(M751,M1014,M1277,M1540,M1803)</f>
        <v>0</v>
      </c>
      <c r="N488" s="505">
        <f t="shared" si="558"/>
        <v>0</v>
      </c>
    </row>
    <row r="489" spans="1:14" customFormat="1" ht="24" hidden="1" customHeight="1" thickTop="1" thickBot="1" x14ac:dyDescent="0.3">
      <c r="A489" s="151" t="s">
        <v>0</v>
      </c>
      <c r="B489" s="157" t="s">
        <v>199</v>
      </c>
      <c r="C489" s="155">
        <f t="shared" si="516"/>
        <v>0</v>
      </c>
      <c r="D489" s="155">
        <f t="shared" si="552"/>
        <v>0</v>
      </c>
      <c r="E489" s="155">
        <f t="shared" si="552"/>
        <v>0</v>
      </c>
      <c r="F489" s="155">
        <f t="shared" si="482"/>
        <v>0</v>
      </c>
      <c r="G489" s="155">
        <f t="shared" ref="G489" si="583">SUM(G752,G1015,G1278,G1541,G1804)</f>
        <v>0</v>
      </c>
      <c r="H489" s="505">
        <f t="shared" si="557"/>
        <v>0</v>
      </c>
      <c r="I489" s="155">
        <f t="shared" si="517"/>
        <v>0</v>
      </c>
      <c r="J489" s="155">
        <f t="shared" si="489"/>
        <v>0</v>
      </c>
      <c r="K489" s="505">
        <f t="shared" si="487"/>
        <v>0</v>
      </c>
      <c r="L489" s="155">
        <f t="shared" si="518"/>
        <v>0</v>
      </c>
      <c r="M489" s="155">
        <f t="shared" ref="M489" si="584">SUM(M752,M1015,M1278,M1541,M1804)</f>
        <v>0</v>
      </c>
      <c r="N489" s="505">
        <f t="shared" si="558"/>
        <v>0</v>
      </c>
    </row>
    <row r="490" spans="1:14" customFormat="1" ht="5.25" hidden="1" customHeight="1" thickTop="1" thickBot="1" x14ac:dyDescent="0.3">
      <c r="A490" s="151" t="s">
        <v>0</v>
      </c>
      <c r="B490" s="157" t="s">
        <v>200</v>
      </c>
      <c r="C490" s="155">
        <f t="shared" si="516"/>
        <v>0</v>
      </c>
      <c r="D490" s="155">
        <f t="shared" ref="D490:E505" si="585">SUM(D753,D1016,D1279,D1542,D1805)</f>
        <v>0</v>
      </c>
      <c r="E490" s="155">
        <f t="shared" si="585"/>
        <v>0</v>
      </c>
      <c r="F490" s="155">
        <f t="shared" si="482"/>
        <v>0</v>
      </c>
      <c r="G490" s="155">
        <f t="shared" ref="G490" si="586">SUM(G753,G1016,G1279,G1542,G1805)</f>
        <v>0</v>
      </c>
      <c r="H490" s="505">
        <f t="shared" si="557"/>
        <v>0</v>
      </c>
      <c r="I490" s="155">
        <f t="shared" si="517"/>
        <v>0</v>
      </c>
      <c r="J490" s="155">
        <f t="shared" si="489"/>
        <v>0</v>
      </c>
      <c r="K490" s="505">
        <f t="shared" si="487"/>
        <v>0</v>
      </c>
      <c r="L490" s="155">
        <f t="shared" si="518"/>
        <v>0</v>
      </c>
      <c r="M490" s="155">
        <f t="shared" ref="M490" si="587">SUM(M753,M1016,M1279,M1542,M1805)</f>
        <v>0</v>
      </c>
      <c r="N490" s="505">
        <f t="shared" si="558"/>
        <v>0</v>
      </c>
    </row>
    <row r="491" spans="1:14" customFormat="1" ht="25.5" hidden="1" customHeight="1" thickTop="1" thickBot="1" x14ac:dyDescent="0.3">
      <c r="A491" s="151" t="s">
        <v>0</v>
      </c>
      <c r="B491" s="158" t="s">
        <v>201</v>
      </c>
      <c r="C491" s="155">
        <f t="shared" si="516"/>
        <v>0</v>
      </c>
      <c r="D491" s="155">
        <f t="shared" si="585"/>
        <v>0</v>
      </c>
      <c r="E491" s="155">
        <f t="shared" si="585"/>
        <v>0</v>
      </c>
      <c r="F491" s="155">
        <f t="shared" ref="F491:F554" si="588">SUM(G491:H491)</f>
        <v>0</v>
      </c>
      <c r="G491" s="155">
        <f t="shared" ref="G491" si="589">SUM(G754,G1017,G1280,G1543,G1806)</f>
        <v>0</v>
      </c>
      <c r="H491" s="505">
        <f t="shared" si="557"/>
        <v>0</v>
      </c>
      <c r="I491" s="155">
        <f t="shared" si="517"/>
        <v>0</v>
      </c>
      <c r="J491" s="155">
        <f t="shared" si="489"/>
        <v>0</v>
      </c>
      <c r="K491" s="505">
        <f t="shared" si="487"/>
        <v>0</v>
      </c>
      <c r="L491" s="155">
        <f t="shared" si="518"/>
        <v>0</v>
      </c>
      <c r="M491" s="155">
        <f t="shared" ref="M491" si="590">SUM(M754,M1017,M1280,M1543,M1806)</f>
        <v>0</v>
      </c>
      <c r="N491" s="505">
        <f t="shared" si="558"/>
        <v>0</v>
      </c>
    </row>
    <row r="492" spans="1:14" customFormat="1" ht="23.25" hidden="1" customHeight="1" thickTop="1" thickBot="1" x14ac:dyDescent="0.3">
      <c r="A492" s="151" t="s">
        <v>0</v>
      </c>
      <c r="B492" s="158" t="s">
        <v>202</v>
      </c>
      <c r="C492" s="155">
        <f t="shared" si="516"/>
        <v>0</v>
      </c>
      <c r="D492" s="155">
        <f t="shared" si="585"/>
        <v>0</v>
      </c>
      <c r="E492" s="155">
        <f t="shared" si="585"/>
        <v>0</v>
      </c>
      <c r="F492" s="155">
        <f t="shared" si="588"/>
        <v>0</v>
      </c>
      <c r="G492" s="155">
        <f t="shared" ref="G492:H492" si="591">SUM(G755,G1018,G1281,G1544,G1807)</f>
        <v>0</v>
      </c>
      <c r="H492" s="505">
        <f t="shared" si="591"/>
        <v>0</v>
      </c>
      <c r="I492" s="155">
        <f t="shared" si="517"/>
        <v>0</v>
      </c>
      <c r="J492" s="155">
        <f t="shared" si="489"/>
        <v>0</v>
      </c>
      <c r="K492" s="505">
        <f t="shared" si="487"/>
        <v>0</v>
      </c>
      <c r="L492" s="155">
        <f t="shared" si="518"/>
        <v>0</v>
      </c>
      <c r="M492" s="155">
        <f t="shared" ref="M492:N492" si="592">SUM(M755,M1018,M1281,M1544,M1807)</f>
        <v>0</v>
      </c>
      <c r="N492" s="505">
        <f t="shared" si="592"/>
        <v>0</v>
      </c>
    </row>
    <row r="493" spans="1:14" customFormat="1" ht="30.75" hidden="1" customHeight="1" thickTop="1" thickBot="1" x14ac:dyDescent="0.3">
      <c r="A493" s="151" t="s">
        <v>0</v>
      </c>
      <c r="B493" s="157" t="s">
        <v>203</v>
      </c>
      <c r="C493" s="155">
        <f t="shared" si="516"/>
        <v>0</v>
      </c>
      <c r="D493" s="155">
        <f t="shared" si="585"/>
        <v>0</v>
      </c>
      <c r="E493" s="155">
        <f t="shared" si="585"/>
        <v>0</v>
      </c>
      <c r="F493" s="155">
        <f t="shared" si="588"/>
        <v>0</v>
      </c>
      <c r="G493" s="155">
        <f t="shared" ref="G493:H493" si="593">SUM(G756,G1019,G1282,G1545,G1808)</f>
        <v>0</v>
      </c>
      <c r="H493" s="505">
        <f t="shared" si="593"/>
        <v>0</v>
      </c>
      <c r="I493" s="155">
        <f t="shared" si="517"/>
        <v>0</v>
      </c>
      <c r="J493" s="155">
        <f t="shared" si="489"/>
        <v>0</v>
      </c>
      <c r="K493" s="505">
        <f t="shared" si="489"/>
        <v>0</v>
      </c>
      <c r="L493" s="155">
        <f t="shared" si="518"/>
        <v>0</v>
      </c>
      <c r="M493" s="155">
        <f t="shared" ref="M493:N493" si="594">SUM(M756,M1019,M1282,M1545,M1808)</f>
        <v>0</v>
      </c>
      <c r="N493" s="505">
        <f t="shared" si="594"/>
        <v>0</v>
      </c>
    </row>
    <row r="494" spans="1:14" customFormat="1" ht="26.25" hidden="1" customHeight="1" thickTop="1" thickBot="1" x14ac:dyDescent="0.3">
      <c r="A494" s="151" t="s">
        <v>0</v>
      </c>
      <c r="B494" s="154" t="s">
        <v>204</v>
      </c>
      <c r="C494" s="155">
        <f t="shared" si="516"/>
        <v>0</v>
      </c>
      <c r="D494" s="155">
        <f t="shared" si="585"/>
        <v>0</v>
      </c>
      <c r="E494" s="155">
        <f t="shared" si="585"/>
        <v>0</v>
      </c>
      <c r="F494" s="155">
        <f t="shared" si="588"/>
        <v>0</v>
      </c>
      <c r="G494" s="155">
        <f t="shared" ref="G494:H494" si="595">SUM(G757,G1020,G1283,G1546,G1809)</f>
        <v>0</v>
      </c>
      <c r="H494" s="505">
        <f t="shared" si="595"/>
        <v>0</v>
      </c>
      <c r="I494" s="155">
        <f t="shared" si="517"/>
        <v>0</v>
      </c>
      <c r="J494" s="155">
        <f t="shared" ref="J494:K509" si="596">SUM(J757,J1020,J1283,J1546,J1809)</f>
        <v>0</v>
      </c>
      <c r="K494" s="505">
        <f t="shared" si="596"/>
        <v>0</v>
      </c>
      <c r="L494" s="155">
        <f t="shared" si="518"/>
        <v>0</v>
      </c>
      <c r="M494" s="155">
        <f t="shared" ref="M494:N494" si="597">SUM(M757,M1020,M1283,M1546,M1809)</f>
        <v>0</v>
      </c>
      <c r="N494" s="505">
        <f t="shared" si="597"/>
        <v>0</v>
      </c>
    </row>
    <row r="495" spans="1:14" customFormat="1" ht="25.5" hidden="1" customHeight="1" thickTop="1" thickBot="1" x14ac:dyDescent="0.3">
      <c r="A495" s="151" t="s">
        <v>0</v>
      </c>
      <c r="B495" s="156" t="s">
        <v>205</v>
      </c>
      <c r="C495" s="155">
        <f t="shared" si="516"/>
        <v>0</v>
      </c>
      <c r="D495" s="155">
        <f t="shared" si="585"/>
        <v>0</v>
      </c>
      <c r="E495" s="155">
        <f t="shared" si="585"/>
        <v>0</v>
      </c>
      <c r="F495" s="155">
        <f t="shared" si="588"/>
        <v>0</v>
      </c>
      <c r="G495" s="155">
        <f t="shared" ref="G495:H495" si="598">SUM(G758,G1021,G1284,G1547,G1810)</f>
        <v>0</v>
      </c>
      <c r="H495" s="505">
        <f t="shared" si="598"/>
        <v>0</v>
      </c>
      <c r="I495" s="155">
        <f t="shared" si="517"/>
        <v>0</v>
      </c>
      <c r="J495" s="155">
        <f t="shared" si="596"/>
        <v>0</v>
      </c>
      <c r="K495" s="505">
        <f t="shared" si="596"/>
        <v>0</v>
      </c>
      <c r="L495" s="155">
        <f t="shared" si="518"/>
        <v>0</v>
      </c>
      <c r="M495" s="155">
        <f t="shared" ref="M495:N495" si="599">SUM(M758,M1021,M1284,M1547,M1810)</f>
        <v>0</v>
      </c>
      <c r="N495" s="505">
        <f t="shared" si="599"/>
        <v>0</v>
      </c>
    </row>
    <row r="496" spans="1:14" customFormat="1" ht="24" hidden="1" customHeight="1" thickTop="1" thickBot="1" x14ac:dyDescent="0.3">
      <c r="A496" s="151" t="s">
        <v>0</v>
      </c>
      <c r="B496" s="157" t="s">
        <v>206</v>
      </c>
      <c r="C496" s="155">
        <f t="shared" si="516"/>
        <v>0</v>
      </c>
      <c r="D496" s="155">
        <f t="shared" si="585"/>
        <v>0</v>
      </c>
      <c r="E496" s="155">
        <f t="shared" si="585"/>
        <v>0</v>
      </c>
      <c r="F496" s="155">
        <f t="shared" si="588"/>
        <v>0</v>
      </c>
      <c r="G496" s="155">
        <f t="shared" ref="G496:H496" si="600">SUM(G759,G1022,G1285,G1548,G1811)</f>
        <v>0</v>
      </c>
      <c r="H496" s="505">
        <f t="shared" si="600"/>
        <v>0</v>
      </c>
      <c r="I496" s="155">
        <f t="shared" si="517"/>
        <v>0</v>
      </c>
      <c r="J496" s="155">
        <f t="shared" si="596"/>
        <v>0</v>
      </c>
      <c r="K496" s="505">
        <f t="shared" si="596"/>
        <v>0</v>
      </c>
      <c r="L496" s="155">
        <f t="shared" si="518"/>
        <v>0</v>
      </c>
      <c r="M496" s="155">
        <f t="shared" ref="M496:N496" si="601">SUM(M759,M1022,M1285,M1548,M1811)</f>
        <v>0</v>
      </c>
      <c r="N496" s="505">
        <f t="shared" si="601"/>
        <v>0</v>
      </c>
    </row>
    <row r="497" spans="1:14" customFormat="1" ht="21.75" hidden="1" customHeight="1" thickTop="1" thickBot="1" x14ac:dyDescent="0.3">
      <c r="A497" s="151" t="s">
        <v>0</v>
      </c>
      <c r="B497" s="157" t="s">
        <v>207</v>
      </c>
      <c r="C497" s="155">
        <f t="shared" si="516"/>
        <v>0</v>
      </c>
      <c r="D497" s="155">
        <f t="shared" si="585"/>
        <v>0</v>
      </c>
      <c r="E497" s="155">
        <f t="shared" si="585"/>
        <v>0</v>
      </c>
      <c r="F497" s="155">
        <f t="shared" si="588"/>
        <v>0</v>
      </c>
      <c r="G497" s="155">
        <f t="shared" ref="G497:H497" si="602">SUM(G760,G1023,G1286,G1549,G1812)</f>
        <v>0</v>
      </c>
      <c r="H497" s="505">
        <f t="shared" si="602"/>
        <v>0</v>
      </c>
      <c r="I497" s="155">
        <f t="shared" si="517"/>
        <v>0</v>
      </c>
      <c r="J497" s="155">
        <f t="shared" si="596"/>
        <v>0</v>
      </c>
      <c r="K497" s="505">
        <f t="shared" si="596"/>
        <v>0</v>
      </c>
      <c r="L497" s="155">
        <f t="shared" si="518"/>
        <v>0</v>
      </c>
      <c r="M497" s="155">
        <f t="shared" ref="M497:N497" si="603">SUM(M760,M1023,M1286,M1549,M1812)</f>
        <v>0</v>
      </c>
      <c r="N497" s="505">
        <f t="shared" si="603"/>
        <v>0</v>
      </c>
    </row>
    <row r="498" spans="1:14" customFormat="1" ht="33.75" hidden="1" customHeight="1" thickTop="1" thickBot="1" x14ac:dyDescent="0.3">
      <c r="A498" s="151" t="s">
        <v>0</v>
      </c>
      <c r="B498" s="157" t="s">
        <v>208</v>
      </c>
      <c r="C498" s="155">
        <f t="shared" si="516"/>
        <v>0</v>
      </c>
      <c r="D498" s="155">
        <f t="shared" si="585"/>
        <v>0</v>
      </c>
      <c r="E498" s="155">
        <f t="shared" si="585"/>
        <v>0</v>
      </c>
      <c r="F498" s="155">
        <f t="shared" si="588"/>
        <v>0</v>
      </c>
      <c r="G498" s="155">
        <f t="shared" ref="G498:H498" si="604">SUM(G761,G1024,G1287,G1550,G1813)</f>
        <v>0</v>
      </c>
      <c r="H498" s="505">
        <f t="shared" si="604"/>
        <v>0</v>
      </c>
      <c r="I498" s="155">
        <f t="shared" si="517"/>
        <v>0</v>
      </c>
      <c r="J498" s="155">
        <f t="shared" si="596"/>
        <v>0</v>
      </c>
      <c r="K498" s="505">
        <f t="shared" si="596"/>
        <v>0</v>
      </c>
      <c r="L498" s="155">
        <f t="shared" si="518"/>
        <v>0</v>
      </c>
      <c r="M498" s="155">
        <f t="shared" ref="M498:N498" si="605">SUM(M761,M1024,M1287,M1550,M1813)</f>
        <v>0</v>
      </c>
      <c r="N498" s="505">
        <f t="shared" si="605"/>
        <v>0</v>
      </c>
    </row>
    <row r="499" spans="1:14" customFormat="1" ht="24" hidden="1" customHeight="1" thickTop="1" thickBot="1" x14ac:dyDescent="0.3">
      <c r="A499" s="151" t="s">
        <v>0</v>
      </c>
      <c r="B499" s="157" t="s">
        <v>209</v>
      </c>
      <c r="C499" s="155">
        <f t="shared" si="516"/>
        <v>0</v>
      </c>
      <c r="D499" s="155">
        <f t="shared" si="585"/>
        <v>0</v>
      </c>
      <c r="E499" s="155">
        <f t="shared" si="585"/>
        <v>0</v>
      </c>
      <c r="F499" s="155">
        <f t="shared" si="588"/>
        <v>0</v>
      </c>
      <c r="G499" s="155">
        <f t="shared" ref="G499:H499" si="606">SUM(G762,G1025,G1288,G1551,G1814)</f>
        <v>0</v>
      </c>
      <c r="H499" s="505">
        <f t="shared" si="606"/>
        <v>0</v>
      </c>
      <c r="I499" s="155">
        <f t="shared" si="517"/>
        <v>0</v>
      </c>
      <c r="J499" s="155">
        <f t="shared" si="596"/>
        <v>0</v>
      </c>
      <c r="K499" s="505">
        <f t="shared" si="596"/>
        <v>0</v>
      </c>
      <c r="L499" s="155">
        <f t="shared" si="518"/>
        <v>0</v>
      </c>
      <c r="M499" s="155">
        <f t="shared" ref="M499:N499" si="607">SUM(M762,M1025,M1288,M1551,M1814)</f>
        <v>0</v>
      </c>
      <c r="N499" s="505">
        <f t="shared" si="607"/>
        <v>0</v>
      </c>
    </row>
    <row r="500" spans="1:14" customFormat="1" ht="24.75" hidden="1" customHeight="1" thickTop="1" thickBot="1" x14ac:dyDescent="0.3">
      <c r="A500" s="151" t="s">
        <v>0</v>
      </c>
      <c r="B500" s="157" t="s">
        <v>210</v>
      </c>
      <c r="C500" s="155">
        <f t="shared" si="516"/>
        <v>0</v>
      </c>
      <c r="D500" s="155">
        <f t="shared" si="585"/>
        <v>0</v>
      </c>
      <c r="E500" s="155">
        <f t="shared" si="585"/>
        <v>0</v>
      </c>
      <c r="F500" s="155">
        <f t="shared" si="588"/>
        <v>0</v>
      </c>
      <c r="G500" s="155">
        <f t="shared" ref="G500:H500" si="608">SUM(G763,G1026,G1289,G1552,G1815)</f>
        <v>0</v>
      </c>
      <c r="H500" s="505">
        <f t="shared" si="608"/>
        <v>0</v>
      </c>
      <c r="I500" s="155">
        <f t="shared" si="517"/>
        <v>0</v>
      </c>
      <c r="J500" s="155">
        <f t="shared" si="596"/>
        <v>0</v>
      </c>
      <c r="K500" s="505">
        <f t="shared" si="596"/>
        <v>0</v>
      </c>
      <c r="L500" s="155">
        <f t="shared" si="518"/>
        <v>0</v>
      </c>
      <c r="M500" s="155">
        <f t="shared" ref="M500:N500" si="609">SUM(M763,M1026,M1289,M1552,M1815)</f>
        <v>0</v>
      </c>
      <c r="N500" s="505">
        <f t="shared" si="609"/>
        <v>0</v>
      </c>
    </row>
    <row r="501" spans="1:14" customFormat="1" ht="27.75" hidden="1" customHeight="1" thickTop="1" thickBot="1" x14ac:dyDescent="0.3">
      <c r="A501" s="151" t="s">
        <v>0</v>
      </c>
      <c r="B501" s="157" t="s">
        <v>211</v>
      </c>
      <c r="C501" s="155">
        <f t="shared" si="516"/>
        <v>0</v>
      </c>
      <c r="D501" s="155">
        <f t="shared" si="585"/>
        <v>0</v>
      </c>
      <c r="E501" s="155">
        <f t="shared" si="585"/>
        <v>0</v>
      </c>
      <c r="F501" s="155">
        <f t="shared" si="588"/>
        <v>0</v>
      </c>
      <c r="G501" s="155">
        <f t="shared" ref="G501:H501" si="610">SUM(G764,G1027,G1290,G1553,G1816)</f>
        <v>0</v>
      </c>
      <c r="H501" s="505">
        <f t="shared" si="610"/>
        <v>0</v>
      </c>
      <c r="I501" s="155">
        <f t="shared" si="517"/>
        <v>0</v>
      </c>
      <c r="J501" s="155">
        <f t="shared" si="596"/>
        <v>0</v>
      </c>
      <c r="K501" s="505">
        <f t="shared" si="596"/>
        <v>0</v>
      </c>
      <c r="L501" s="155">
        <f t="shared" si="518"/>
        <v>0</v>
      </c>
      <c r="M501" s="155">
        <f t="shared" ref="M501:N501" si="611">SUM(M764,M1027,M1290,M1553,M1816)</f>
        <v>0</v>
      </c>
      <c r="N501" s="505">
        <f t="shared" si="611"/>
        <v>0</v>
      </c>
    </row>
    <row r="502" spans="1:14" customFormat="1" ht="32.25" hidden="1" customHeight="1" thickTop="1" thickBot="1" x14ac:dyDescent="0.3">
      <c r="A502" s="151" t="s">
        <v>0</v>
      </c>
      <c r="B502" s="157" t="s">
        <v>212</v>
      </c>
      <c r="C502" s="155">
        <f t="shared" si="516"/>
        <v>0</v>
      </c>
      <c r="D502" s="155">
        <f t="shared" si="585"/>
        <v>0</v>
      </c>
      <c r="E502" s="155">
        <f t="shared" si="585"/>
        <v>0</v>
      </c>
      <c r="F502" s="155">
        <f t="shared" si="588"/>
        <v>0</v>
      </c>
      <c r="G502" s="155">
        <f t="shared" ref="G502:H502" si="612">SUM(G765,G1028,G1291,G1554,G1817)</f>
        <v>0</v>
      </c>
      <c r="H502" s="505">
        <f t="shared" si="612"/>
        <v>0</v>
      </c>
      <c r="I502" s="155">
        <f t="shared" si="517"/>
        <v>0</v>
      </c>
      <c r="J502" s="155">
        <f t="shared" si="596"/>
        <v>0</v>
      </c>
      <c r="K502" s="505">
        <f t="shared" si="596"/>
        <v>0</v>
      </c>
      <c r="L502" s="155">
        <f t="shared" si="518"/>
        <v>0</v>
      </c>
      <c r="M502" s="155">
        <f t="shared" ref="M502:N502" si="613">SUM(M765,M1028,M1291,M1554,M1817)</f>
        <v>0</v>
      </c>
      <c r="N502" s="505">
        <f t="shared" si="613"/>
        <v>0</v>
      </c>
    </row>
    <row r="503" spans="1:14" customFormat="1" ht="7.5" hidden="1" customHeight="1" thickTop="1" thickBot="1" x14ac:dyDescent="0.3">
      <c r="A503" s="151" t="s">
        <v>0</v>
      </c>
      <c r="B503" s="156" t="s">
        <v>213</v>
      </c>
      <c r="C503" s="155">
        <f t="shared" si="516"/>
        <v>0</v>
      </c>
      <c r="D503" s="155">
        <f t="shared" si="585"/>
        <v>0</v>
      </c>
      <c r="E503" s="155">
        <f t="shared" si="585"/>
        <v>0</v>
      </c>
      <c r="F503" s="155">
        <f t="shared" si="588"/>
        <v>0</v>
      </c>
      <c r="G503" s="155">
        <f t="shared" ref="G503:H503" si="614">SUM(G766,G1029,G1292,G1555,G1818)</f>
        <v>0</v>
      </c>
      <c r="H503" s="505">
        <f t="shared" si="614"/>
        <v>0</v>
      </c>
      <c r="I503" s="155">
        <f t="shared" si="517"/>
        <v>0</v>
      </c>
      <c r="J503" s="155">
        <f t="shared" si="596"/>
        <v>0</v>
      </c>
      <c r="K503" s="505">
        <f t="shared" si="596"/>
        <v>0</v>
      </c>
      <c r="L503" s="155">
        <f t="shared" si="518"/>
        <v>0</v>
      </c>
      <c r="M503" s="155">
        <f t="shared" ref="M503:N503" si="615">SUM(M766,M1029,M1292,M1555,M1818)</f>
        <v>0</v>
      </c>
      <c r="N503" s="505">
        <f t="shared" si="615"/>
        <v>0</v>
      </c>
    </row>
    <row r="504" spans="1:14" customFormat="1" ht="35.25" hidden="1" customHeight="1" thickTop="1" thickBot="1" x14ac:dyDescent="0.3">
      <c r="A504" s="151" t="s">
        <v>0</v>
      </c>
      <c r="B504" s="157" t="s">
        <v>206</v>
      </c>
      <c r="C504" s="155">
        <f t="shared" si="516"/>
        <v>0</v>
      </c>
      <c r="D504" s="155">
        <f t="shared" si="585"/>
        <v>0</v>
      </c>
      <c r="E504" s="155">
        <f t="shared" si="585"/>
        <v>0</v>
      </c>
      <c r="F504" s="155">
        <f t="shared" si="588"/>
        <v>0</v>
      </c>
      <c r="G504" s="155">
        <f t="shared" ref="G504:H504" si="616">SUM(G767,G1030,G1293,G1556,G1819)</f>
        <v>0</v>
      </c>
      <c r="H504" s="505">
        <f t="shared" si="616"/>
        <v>0</v>
      </c>
      <c r="I504" s="155">
        <f t="shared" si="517"/>
        <v>0</v>
      </c>
      <c r="J504" s="155">
        <f t="shared" si="596"/>
        <v>0</v>
      </c>
      <c r="K504" s="505">
        <f t="shared" si="596"/>
        <v>0</v>
      </c>
      <c r="L504" s="155">
        <f t="shared" si="518"/>
        <v>0</v>
      </c>
      <c r="M504" s="155">
        <f t="shared" ref="M504:N504" si="617">SUM(M767,M1030,M1293,M1556,M1819)</f>
        <v>0</v>
      </c>
      <c r="N504" s="505">
        <f t="shared" si="617"/>
        <v>0</v>
      </c>
    </row>
    <row r="505" spans="1:14" customFormat="1" ht="31.5" hidden="1" customHeight="1" thickTop="1" thickBot="1" x14ac:dyDescent="0.3">
      <c r="A505" s="151" t="s">
        <v>0</v>
      </c>
      <c r="B505" s="157" t="s">
        <v>207</v>
      </c>
      <c r="C505" s="155">
        <f t="shared" si="516"/>
        <v>0</v>
      </c>
      <c r="D505" s="155">
        <f t="shared" si="585"/>
        <v>0</v>
      </c>
      <c r="E505" s="155">
        <f t="shared" si="585"/>
        <v>0</v>
      </c>
      <c r="F505" s="155">
        <f t="shared" si="588"/>
        <v>0</v>
      </c>
      <c r="G505" s="155">
        <f t="shared" ref="G505:H505" si="618">SUM(G768,G1031,G1294,G1557,G1820)</f>
        <v>0</v>
      </c>
      <c r="H505" s="505">
        <f t="shared" si="618"/>
        <v>0</v>
      </c>
      <c r="I505" s="155">
        <f t="shared" si="517"/>
        <v>0</v>
      </c>
      <c r="J505" s="155">
        <f t="shared" si="596"/>
        <v>0</v>
      </c>
      <c r="K505" s="505">
        <f t="shared" si="596"/>
        <v>0</v>
      </c>
      <c r="L505" s="155">
        <f t="shared" si="518"/>
        <v>0</v>
      </c>
      <c r="M505" s="155">
        <f t="shared" ref="M505:N505" si="619">SUM(M768,M1031,M1294,M1557,M1820)</f>
        <v>0</v>
      </c>
      <c r="N505" s="505">
        <f t="shared" si="619"/>
        <v>0</v>
      </c>
    </row>
    <row r="506" spans="1:14" customFormat="1" ht="31.5" hidden="1" customHeight="1" thickTop="1" thickBot="1" x14ac:dyDescent="0.3">
      <c r="A506" s="151" t="s">
        <v>0</v>
      </c>
      <c r="B506" s="157" t="s">
        <v>214</v>
      </c>
      <c r="C506" s="155">
        <f t="shared" si="516"/>
        <v>0</v>
      </c>
      <c r="D506" s="155">
        <f t="shared" ref="D506:E521" si="620">SUM(D769,D1032,D1295,D1558,D1821)</f>
        <v>0</v>
      </c>
      <c r="E506" s="155">
        <f t="shared" si="620"/>
        <v>0</v>
      </c>
      <c r="F506" s="155">
        <f t="shared" si="588"/>
        <v>0</v>
      </c>
      <c r="G506" s="155">
        <f t="shared" ref="G506:H506" si="621">SUM(G769,G1032,G1295,G1558,G1821)</f>
        <v>0</v>
      </c>
      <c r="H506" s="505">
        <f t="shared" si="621"/>
        <v>0</v>
      </c>
      <c r="I506" s="155">
        <f t="shared" si="517"/>
        <v>0</v>
      </c>
      <c r="J506" s="155">
        <f t="shared" si="596"/>
        <v>0</v>
      </c>
      <c r="K506" s="505">
        <f t="shared" si="596"/>
        <v>0</v>
      </c>
      <c r="L506" s="155">
        <f t="shared" si="518"/>
        <v>0</v>
      </c>
      <c r="M506" s="155">
        <f t="shared" ref="M506:N506" si="622">SUM(M769,M1032,M1295,M1558,M1821)</f>
        <v>0</v>
      </c>
      <c r="N506" s="505">
        <f t="shared" si="622"/>
        <v>0</v>
      </c>
    </row>
    <row r="507" spans="1:14" customFormat="1" ht="39" hidden="1" customHeight="1" thickTop="1" thickBot="1" x14ac:dyDescent="0.3">
      <c r="A507" s="151" t="s">
        <v>0</v>
      </c>
      <c r="B507" s="157" t="s">
        <v>215</v>
      </c>
      <c r="C507" s="155">
        <f t="shared" si="516"/>
        <v>0</v>
      </c>
      <c r="D507" s="155">
        <f t="shared" si="620"/>
        <v>0</v>
      </c>
      <c r="E507" s="155">
        <f t="shared" si="620"/>
        <v>0</v>
      </c>
      <c r="F507" s="155">
        <f t="shared" si="588"/>
        <v>0</v>
      </c>
      <c r="G507" s="155">
        <f t="shared" ref="G507:H507" si="623">SUM(G770,G1033,G1296,G1559,G1822)</f>
        <v>0</v>
      </c>
      <c r="H507" s="505">
        <f t="shared" si="623"/>
        <v>0</v>
      </c>
      <c r="I507" s="155">
        <f t="shared" si="517"/>
        <v>0</v>
      </c>
      <c r="J507" s="155">
        <f t="shared" si="596"/>
        <v>0</v>
      </c>
      <c r="K507" s="505">
        <f t="shared" si="596"/>
        <v>0</v>
      </c>
      <c r="L507" s="155">
        <f t="shared" si="518"/>
        <v>0</v>
      </c>
      <c r="M507" s="155">
        <f t="shared" ref="M507:N507" si="624">SUM(M770,M1033,M1296,M1559,M1822)</f>
        <v>0</v>
      </c>
      <c r="N507" s="505">
        <f t="shared" si="624"/>
        <v>0</v>
      </c>
    </row>
    <row r="508" spans="1:14" customFormat="1" ht="48" hidden="1" customHeight="1" thickTop="1" thickBot="1" x14ac:dyDescent="0.3">
      <c r="A508" s="151" t="s">
        <v>0</v>
      </c>
      <c r="B508" s="157" t="s">
        <v>216</v>
      </c>
      <c r="C508" s="155">
        <f t="shared" si="516"/>
        <v>0</v>
      </c>
      <c r="D508" s="155">
        <f t="shared" si="620"/>
        <v>0</v>
      </c>
      <c r="E508" s="155">
        <f t="shared" si="620"/>
        <v>0</v>
      </c>
      <c r="F508" s="155">
        <f t="shared" si="588"/>
        <v>0</v>
      </c>
      <c r="G508" s="155">
        <f t="shared" ref="G508:H508" si="625">SUM(G771,G1034,G1297,G1560,G1823)</f>
        <v>0</v>
      </c>
      <c r="H508" s="505">
        <f t="shared" si="625"/>
        <v>0</v>
      </c>
      <c r="I508" s="155">
        <f t="shared" si="517"/>
        <v>0</v>
      </c>
      <c r="J508" s="155">
        <f t="shared" si="596"/>
        <v>0</v>
      </c>
      <c r="K508" s="505">
        <f t="shared" si="596"/>
        <v>0</v>
      </c>
      <c r="L508" s="155">
        <f t="shared" si="518"/>
        <v>0</v>
      </c>
      <c r="M508" s="155">
        <f t="shared" ref="M508:N508" si="626">SUM(M771,M1034,M1297,M1560,M1823)</f>
        <v>0</v>
      </c>
      <c r="N508" s="505">
        <f t="shared" si="626"/>
        <v>0</v>
      </c>
    </row>
    <row r="509" spans="1:14" customFormat="1" ht="41.25" hidden="1" customHeight="1" thickTop="1" thickBot="1" x14ac:dyDescent="0.3">
      <c r="A509" s="151" t="s">
        <v>0</v>
      </c>
      <c r="B509" s="157" t="s">
        <v>217</v>
      </c>
      <c r="C509" s="155">
        <f t="shared" si="516"/>
        <v>0</v>
      </c>
      <c r="D509" s="155">
        <f t="shared" si="620"/>
        <v>0</v>
      </c>
      <c r="E509" s="155">
        <f t="shared" si="620"/>
        <v>0</v>
      </c>
      <c r="F509" s="155">
        <f t="shared" si="588"/>
        <v>0</v>
      </c>
      <c r="G509" s="155">
        <f t="shared" ref="G509:H509" si="627">SUM(G772,G1035,G1298,G1561,G1824)</f>
        <v>0</v>
      </c>
      <c r="H509" s="505">
        <f t="shared" si="627"/>
        <v>0</v>
      </c>
      <c r="I509" s="155">
        <f t="shared" si="517"/>
        <v>0</v>
      </c>
      <c r="J509" s="155">
        <f t="shared" si="596"/>
        <v>0</v>
      </c>
      <c r="K509" s="505">
        <f t="shared" si="596"/>
        <v>0</v>
      </c>
      <c r="L509" s="155">
        <f t="shared" si="518"/>
        <v>0</v>
      </c>
      <c r="M509" s="155">
        <f t="shared" ref="M509:N509" si="628">SUM(M772,M1035,M1298,M1561,M1824)</f>
        <v>0</v>
      </c>
      <c r="N509" s="505">
        <f t="shared" si="628"/>
        <v>0</v>
      </c>
    </row>
    <row r="510" spans="1:14" customFormat="1" ht="32.25" hidden="1" customHeight="1" thickTop="1" thickBot="1" x14ac:dyDescent="0.3">
      <c r="A510" s="151" t="s">
        <v>0</v>
      </c>
      <c r="B510" s="157" t="s">
        <v>212</v>
      </c>
      <c r="C510" s="155">
        <f t="shared" si="516"/>
        <v>0</v>
      </c>
      <c r="D510" s="155">
        <f t="shared" si="620"/>
        <v>0</v>
      </c>
      <c r="E510" s="155">
        <f t="shared" si="620"/>
        <v>0</v>
      </c>
      <c r="F510" s="155">
        <f t="shared" si="588"/>
        <v>0</v>
      </c>
      <c r="G510" s="155">
        <f t="shared" ref="G510:H510" si="629">SUM(G773,G1036,G1299,G1562,G1825)</f>
        <v>0</v>
      </c>
      <c r="H510" s="505">
        <f t="shared" si="629"/>
        <v>0</v>
      </c>
      <c r="I510" s="155">
        <f t="shared" si="517"/>
        <v>0</v>
      </c>
      <c r="J510" s="155">
        <f t="shared" ref="J510:K525" si="630">SUM(J773,J1036,J1299,J1562,J1825)</f>
        <v>0</v>
      </c>
      <c r="K510" s="505">
        <f t="shared" si="630"/>
        <v>0</v>
      </c>
      <c r="L510" s="155">
        <f t="shared" si="518"/>
        <v>0</v>
      </c>
      <c r="M510" s="155">
        <f t="shared" ref="M510:N510" si="631">SUM(M773,M1036,M1299,M1562,M1825)</f>
        <v>0</v>
      </c>
      <c r="N510" s="505">
        <f t="shared" si="631"/>
        <v>0</v>
      </c>
    </row>
    <row r="511" spans="1:14" customFormat="1" ht="24.75" hidden="1" customHeight="1" thickTop="1" x14ac:dyDescent="0.25">
      <c r="A511" s="151" t="s">
        <v>0</v>
      </c>
      <c r="B511" s="156" t="s">
        <v>218</v>
      </c>
      <c r="C511" s="155">
        <f t="shared" si="516"/>
        <v>0</v>
      </c>
      <c r="D511" s="155">
        <f t="shared" si="620"/>
        <v>0</v>
      </c>
      <c r="E511" s="155">
        <f t="shared" si="620"/>
        <v>0</v>
      </c>
      <c r="F511" s="155">
        <f t="shared" si="588"/>
        <v>0</v>
      </c>
      <c r="G511" s="155">
        <f t="shared" ref="G511:H511" si="632">SUM(G774,G1037,G1300,G1563,G1826)</f>
        <v>0</v>
      </c>
      <c r="H511" s="505">
        <f t="shared" si="632"/>
        <v>0</v>
      </c>
      <c r="I511" s="155">
        <f t="shared" si="517"/>
        <v>0</v>
      </c>
      <c r="J511" s="155">
        <f t="shared" si="630"/>
        <v>0</v>
      </c>
      <c r="K511" s="505">
        <f t="shared" si="630"/>
        <v>0</v>
      </c>
      <c r="L511" s="155">
        <f t="shared" si="518"/>
        <v>0</v>
      </c>
      <c r="M511" s="155">
        <f t="shared" ref="M511:N511" si="633">SUM(M774,M1037,M1300,M1563,M1826)</f>
        <v>0</v>
      </c>
      <c r="N511" s="505">
        <f t="shared" si="633"/>
        <v>0</v>
      </c>
    </row>
    <row r="512" spans="1:14" ht="15" customHeight="1" x14ac:dyDescent="0.2">
      <c r="A512" s="388" t="s">
        <v>0</v>
      </c>
      <c r="B512" s="328" t="s">
        <v>219</v>
      </c>
      <c r="C512" s="329">
        <f t="shared" si="516"/>
        <v>27.8</v>
      </c>
      <c r="D512" s="329">
        <f>D513</f>
        <v>27.8</v>
      </c>
      <c r="E512" s="329">
        <f t="shared" si="620"/>
        <v>0</v>
      </c>
      <c r="F512" s="329">
        <f t="shared" si="588"/>
        <v>55.6</v>
      </c>
      <c r="G512" s="329">
        <f>G513</f>
        <v>55.6</v>
      </c>
      <c r="H512" s="446">
        <f t="shared" ref="H512" si="634">SUM(H775,H1038,H1301,H1564,H1827)</f>
        <v>0</v>
      </c>
      <c r="I512" s="329">
        <f t="shared" si="517"/>
        <v>55.6</v>
      </c>
      <c r="J512" s="329">
        <f>J513</f>
        <v>55.6</v>
      </c>
      <c r="K512" s="446">
        <f t="shared" si="630"/>
        <v>0</v>
      </c>
      <c r="L512" s="329">
        <f t="shared" si="518"/>
        <v>27.8</v>
      </c>
      <c r="M512" s="329">
        <f>M513</f>
        <v>27.8</v>
      </c>
      <c r="N512" s="446">
        <f t="shared" ref="N512" si="635">SUM(N775,N1038,N1301,N1564,N1827)</f>
        <v>0</v>
      </c>
    </row>
    <row r="513" spans="1:14" ht="21.75" customHeight="1" x14ac:dyDescent="0.2">
      <c r="A513" s="388" t="s">
        <v>0</v>
      </c>
      <c r="B513" s="330" t="s">
        <v>205</v>
      </c>
      <c r="C513" s="329">
        <f t="shared" si="516"/>
        <v>27.8</v>
      </c>
      <c r="D513" s="329">
        <f>D516</f>
        <v>27.8</v>
      </c>
      <c r="E513" s="329">
        <f t="shared" si="620"/>
        <v>0</v>
      </c>
      <c r="F513" s="392">
        <f t="shared" si="588"/>
        <v>55.6</v>
      </c>
      <c r="G513" s="392">
        <f>G516</f>
        <v>55.6</v>
      </c>
      <c r="H513" s="529">
        <f t="shared" ref="H513" si="636">SUM(H776,H1039,H1302,H1565,H1828)</f>
        <v>0</v>
      </c>
      <c r="I513" s="392">
        <f t="shared" si="517"/>
        <v>55.6</v>
      </c>
      <c r="J513" s="392">
        <f>J516</f>
        <v>55.6</v>
      </c>
      <c r="K513" s="529">
        <f t="shared" si="630"/>
        <v>0</v>
      </c>
      <c r="L513" s="392">
        <f t="shared" si="518"/>
        <v>27.8</v>
      </c>
      <c r="M513" s="392">
        <f>M516</f>
        <v>27.8</v>
      </c>
      <c r="N513" s="529">
        <f t="shared" ref="N513" si="637">SUM(N776,N1039,N1302,N1565,N1828)</f>
        <v>0</v>
      </c>
    </row>
    <row r="514" spans="1:14" ht="0.75" customHeight="1" x14ac:dyDescent="0.2">
      <c r="A514" s="388" t="s">
        <v>0</v>
      </c>
      <c r="B514" s="391" t="s">
        <v>206</v>
      </c>
      <c r="C514" s="329">
        <f t="shared" si="516"/>
        <v>0</v>
      </c>
      <c r="D514" s="329">
        <f t="shared" si="620"/>
        <v>0</v>
      </c>
      <c r="E514" s="329">
        <f t="shared" si="620"/>
        <v>0</v>
      </c>
      <c r="F514" s="329">
        <f t="shared" si="588"/>
        <v>0</v>
      </c>
      <c r="G514" s="329">
        <f t="shared" ref="G514:H520" si="638">SUM(G777,G1040,G1303,G1566,G1829)</f>
        <v>0</v>
      </c>
      <c r="H514" s="446">
        <f t="shared" si="638"/>
        <v>0</v>
      </c>
      <c r="I514" s="329">
        <f t="shared" si="517"/>
        <v>0</v>
      </c>
      <c r="J514" s="329">
        <f t="shared" ref="J514:J520" si="639">SUM(J777,J1040,J1303,J1566,J1829)</f>
        <v>0</v>
      </c>
      <c r="K514" s="446">
        <f t="shared" si="630"/>
        <v>0</v>
      </c>
      <c r="L514" s="329">
        <f t="shared" si="518"/>
        <v>0</v>
      </c>
      <c r="M514" s="329">
        <f t="shared" ref="M514:N520" si="640">SUM(M777,M1040,M1303,M1566,M1829)</f>
        <v>0</v>
      </c>
      <c r="N514" s="446">
        <f t="shared" si="640"/>
        <v>0</v>
      </c>
    </row>
    <row r="515" spans="1:14" customFormat="1" ht="0.75" customHeight="1" x14ac:dyDescent="0.25">
      <c r="A515" s="143" t="s">
        <v>0</v>
      </c>
      <c r="B515" s="150" t="s">
        <v>220</v>
      </c>
      <c r="C515" s="145">
        <f t="shared" ref="C515:C578" si="641">SUM(D515:E515)</f>
        <v>0</v>
      </c>
      <c r="D515" s="145">
        <f t="shared" si="620"/>
        <v>0</v>
      </c>
      <c r="E515" s="145">
        <f t="shared" si="620"/>
        <v>0</v>
      </c>
      <c r="F515" s="145">
        <f t="shared" si="588"/>
        <v>0</v>
      </c>
      <c r="G515" s="145">
        <f t="shared" si="638"/>
        <v>0</v>
      </c>
      <c r="H515" s="485">
        <f t="shared" si="638"/>
        <v>0</v>
      </c>
      <c r="I515" s="145">
        <f t="shared" ref="I515:I578" si="642">SUM(J515:K515)</f>
        <v>0</v>
      </c>
      <c r="J515" s="145">
        <f t="shared" si="639"/>
        <v>0</v>
      </c>
      <c r="K515" s="485">
        <f t="shared" si="630"/>
        <v>0</v>
      </c>
      <c r="L515" s="145">
        <f t="shared" ref="L515:L578" si="643">SUM(M515:N515)</f>
        <v>0</v>
      </c>
      <c r="M515" s="145">
        <f t="shared" si="640"/>
        <v>0</v>
      </c>
      <c r="N515" s="485">
        <f t="shared" si="640"/>
        <v>0</v>
      </c>
    </row>
    <row r="516" spans="1:14" ht="22.5" customHeight="1" x14ac:dyDescent="0.2">
      <c r="A516" s="388" t="s">
        <v>0</v>
      </c>
      <c r="B516" s="391" t="s">
        <v>214</v>
      </c>
      <c r="C516" s="329">
        <f t="shared" si="641"/>
        <v>27.8</v>
      </c>
      <c r="D516" s="329">
        <v>27.8</v>
      </c>
      <c r="E516" s="329">
        <f t="shared" si="620"/>
        <v>0</v>
      </c>
      <c r="F516" s="329">
        <f t="shared" si="588"/>
        <v>55.6</v>
      </c>
      <c r="G516" s="329">
        <f>G779+G1831</f>
        <v>55.6</v>
      </c>
      <c r="H516" s="446">
        <f t="shared" ref="H516" si="644">SUM(H779,H1042,H1305,H1568,H1831)</f>
        <v>0</v>
      </c>
      <c r="I516" s="329">
        <f t="shared" si="642"/>
        <v>55.6</v>
      </c>
      <c r="J516" s="329">
        <f>J779+J1831</f>
        <v>55.6</v>
      </c>
      <c r="K516" s="446">
        <f t="shared" si="630"/>
        <v>0</v>
      </c>
      <c r="L516" s="329">
        <f t="shared" si="643"/>
        <v>27.8</v>
      </c>
      <c r="M516" s="329">
        <f>M779+M1831</f>
        <v>27.8</v>
      </c>
      <c r="N516" s="446">
        <f t="shared" ref="N516" si="645">SUM(N779,N1042,N1305,N1568,N1831)</f>
        <v>0</v>
      </c>
    </row>
    <row r="517" spans="1:14" customFormat="1" ht="0.75" hidden="1" customHeight="1" thickBot="1" x14ac:dyDescent="0.3">
      <c r="A517" s="140" t="s">
        <v>0</v>
      </c>
      <c r="B517" s="147" t="s">
        <v>221</v>
      </c>
      <c r="C517" s="142">
        <f t="shared" si="641"/>
        <v>0</v>
      </c>
      <c r="D517" s="142">
        <f t="shared" si="620"/>
        <v>0</v>
      </c>
      <c r="E517" s="142">
        <f t="shared" si="620"/>
        <v>0</v>
      </c>
      <c r="F517" s="142">
        <f t="shared" si="588"/>
        <v>0</v>
      </c>
      <c r="G517" s="142">
        <f t="shared" si="638"/>
        <v>0</v>
      </c>
      <c r="H517" s="477">
        <f t="shared" si="638"/>
        <v>0</v>
      </c>
      <c r="I517" s="142">
        <f t="shared" si="642"/>
        <v>0</v>
      </c>
      <c r="J517" s="142">
        <f t="shared" si="639"/>
        <v>0</v>
      </c>
      <c r="K517" s="477">
        <f t="shared" si="630"/>
        <v>0</v>
      </c>
      <c r="L517" s="142">
        <f t="shared" si="643"/>
        <v>0</v>
      </c>
      <c r="M517" s="142">
        <f t="shared" si="640"/>
        <v>0</v>
      </c>
      <c r="N517" s="477">
        <f t="shared" si="640"/>
        <v>0</v>
      </c>
    </row>
    <row r="518" spans="1:14" customFormat="1" ht="28.5" hidden="1" customHeight="1" thickTop="1" thickBot="1" x14ac:dyDescent="0.3">
      <c r="A518" s="1" t="s">
        <v>0</v>
      </c>
      <c r="B518" s="4" t="s">
        <v>222</v>
      </c>
      <c r="C518" s="9">
        <f t="shared" si="641"/>
        <v>0</v>
      </c>
      <c r="D518" s="9">
        <f t="shared" si="620"/>
        <v>0</v>
      </c>
      <c r="E518" s="9">
        <f t="shared" si="620"/>
        <v>0</v>
      </c>
      <c r="F518" s="9">
        <f t="shared" si="588"/>
        <v>0</v>
      </c>
      <c r="G518" s="9">
        <f t="shared" si="638"/>
        <v>0</v>
      </c>
      <c r="H518" s="467">
        <f t="shared" si="638"/>
        <v>0</v>
      </c>
      <c r="I518" s="9">
        <f t="shared" si="642"/>
        <v>0</v>
      </c>
      <c r="J518" s="9">
        <f t="shared" si="639"/>
        <v>0</v>
      </c>
      <c r="K518" s="467">
        <f t="shared" si="630"/>
        <v>0</v>
      </c>
      <c r="L518" s="9">
        <f t="shared" si="643"/>
        <v>0</v>
      </c>
      <c r="M518" s="9">
        <f t="shared" si="640"/>
        <v>0</v>
      </c>
      <c r="N518" s="467">
        <f t="shared" si="640"/>
        <v>0</v>
      </c>
    </row>
    <row r="519" spans="1:14" customFormat="1" ht="25.5" hidden="1" customHeight="1" thickTop="1" thickBot="1" x14ac:dyDescent="0.3">
      <c r="A519" s="133" t="s">
        <v>0</v>
      </c>
      <c r="B519" s="134" t="s">
        <v>217</v>
      </c>
      <c r="C519" s="135">
        <f t="shared" si="641"/>
        <v>0</v>
      </c>
      <c r="D519" s="135">
        <f t="shared" si="620"/>
        <v>0</v>
      </c>
      <c r="E519" s="135">
        <f t="shared" si="620"/>
        <v>0</v>
      </c>
      <c r="F519" s="9">
        <f t="shared" si="588"/>
        <v>0</v>
      </c>
      <c r="G519" s="9">
        <f t="shared" si="638"/>
        <v>0</v>
      </c>
      <c r="H519" s="467">
        <f t="shared" si="638"/>
        <v>0</v>
      </c>
      <c r="I519" s="9">
        <f t="shared" si="642"/>
        <v>0</v>
      </c>
      <c r="J519" s="9">
        <f t="shared" si="639"/>
        <v>0</v>
      </c>
      <c r="K519" s="467">
        <f t="shared" si="630"/>
        <v>0</v>
      </c>
      <c r="L519" s="9">
        <f t="shared" si="643"/>
        <v>0</v>
      </c>
      <c r="M519" s="9">
        <f t="shared" si="640"/>
        <v>0</v>
      </c>
      <c r="N519" s="467">
        <f t="shared" si="640"/>
        <v>0</v>
      </c>
    </row>
    <row r="520" spans="1:14" customFormat="1" ht="42.75" hidden="1" customHeight="1" thickTop="1" x14ac:dyDescent="0.25">
      <c r="A520" s="151" t="s">
        <v>0</v>
      </c>
      <c r="B520" s="157" t="s">
        <v>223</v>
      </c>
      <c r="C520" s="155">
        <f t="shared" si="641"/>
        <v>6.08</v>
      </c>
      <c r="D520" s="155">
        <f t="shared" si="620"/>
        <v>6.08</v>
      </c>
      <c r="E520" s="155">
        <f t="shared" si="620"/>
        <v>0</v>
      </c>
      <c r="F520" s="161">
        <f t="shared" si="588"/>
        <v>0</v>
      </c>
      <c r="G520" s="161">
        <f t="shared" si="638"/>
        <v>0</v>
      </c>
      <c r="H520" s="530">
        <f t="shared" si="638"/>
        <v>0</v>
      </c>
      <c r="I520" s="161">
        <f t="shared" si="642"/>
        <v>0</v>
      </c>
      <c r="J520" s="161">
        <f t="shared" si="639"/>
        <v>0</v>
      </c>
      <c r="K520" s="530">
        <f t="shared" si="630"/>
        <v>0</v>
      </c>
      <c r="L520" s="161">
        <f t="shared" si="643"/>
        <v>0</v>
      </c>
      <c r="M520" s="161">
        <f t="shared" si="640"/>
        <v>0</v>
      </c>
      <c r="N520" s="530">
        <f t="shared" si="640"/>
        <v>0</v>
      </c>
    </row>
    <row r="521" spans="1:14" customFormat="1" ht="23.25" hidden="1" customHeight="1" thickBot="1" x14ac:dyDescent="0.3">
      <c r="A521" s="140" t="s">
        <v>0</v>
      </c>
      <c r="B521" s="149" t="s">
        <v>224</v>
      </c>
      <c r="C521" s="142">
        <f t="shared" si="641"/>
        <v>0</v>
      </c>
      <c r="D521" s="142">
        <f t="shared" si="620"/>
        <v>0</v>
      </c>
      <c r="E521" s="142">
        <f t="shared" si="620"/>
        <v>0</v>
      </c>
      <c r="F521" s="142">
        <f t="shared" si="588"/>
        <v>0</v>
      </c>
      <c r="G521" s="142">
        <v>0</v>
      </c>
      <c r="H521" s="477">
        <f t="shared" ref="H521" si="646">SUM(H784,H1047,H1310,H1573,H1836)</f>
        <v>0</v>
      </c>
      <c r="I521" s="142">
        <f t="shared" si="642"/>
        <v>0</v>
      </c>
      <c r="J521" s="142">
        <v>0</v>
      </c>
      <c r="K521" s="477">
        <f t="shared" si="630"/>
        <v>0</v>
      </c>
      <c r="L521" s="142">
        <f t="shared" si="643"/>
        <v>0</v>
      </c>
      <c r="M521" s="142">
        <v>0</v>
      </c>
      <c r="N521" s="477">
        <f t="shared" ref="N521" si="647">SUM(N784,N1047,N1310,N1573,N1836)</f>
        <v>0</v>
      </c>
    </row>
    <row r="522" spans="1:14" customFormat="1" ht="21" hidden="1" customHeight="1" thickTop="1" thickBot="1" x14ac:dyDescent="0.3">
      <c r="A522" s="1" t="s">
        <v>0</v>
      </c>
      <c r="B522" s="4" t="s">
        <v>225</v>
      </c>
      <c r="C522" s="9">
        <f t="shared" si="641"/>
        <v>0</v>
      </c>
      <c r="D522" s="9">
        <f t="shared" ref="D522:E528" si="648">SUM(D785,D1048,D1311,D1574,D1837)</f>
        <v>0</v>
      </c>
      <c r="E522" s="9">
        <f t="shared" si="648"/>
        <v>0</v>
      </c>
      <c r="F522" s="9">
        <f t="shared" si="588"/>
        <v>0</v>
      </c>
      <c r="G522" s="9">
        <f>SUM(G785,G1048,G1311,G1574,G1837)</f>
        <v>0</v>
      </c>
      <c r="H522" s="467">
        <f t="shared" ref="H522" si="649">SUM(H785,H1048,H1311,H1574,H1837)</f>
        <v>0</v>
      </c>
      <c r="I522" s="9">
        <f t="shared" si="642"/>
        <v>0</v>
      </c>
      <c r="J522" s="9">
        <f>SUM(J785,J1048,J1311,J1574,J1837)</f>
        <v>0</v>
      </c>
      <c r="K522" s="467">
        <f t="shared" si="630"/>
        <v>0</v>
      </c>
      <c r="L522" s="9">
        <f t="shared" si="643"/>
        <v>0</v>
      </c>
      <c r="M522" s="9">
        <f>SUM(M785,M1048,M1311,M1574,M1837)</f>
        <v>0</v>
      </c>
      <c r="N522" s="467">
        <f t="shared" ref="N522" si="650">SUM(N785,N1048,N1311,N1574,N1837)</f>
        <v>0</v>
      </c>
    </row>
    <row r="523" spans="1:14" customFormat="1" ht="18.75" hidden="1" customHeight="1" thickTop="1" thickBot="1" x14ac:dyDescent="0.3">
      <c r="A523" s="1" t="s">
        <v>0</v>
      </c>
      <c r="B523" s="4" t="s">
        <v>220</v>
      </c>
      <c r="C523" s="9">
        <f t="shared" si="641"/>
        <v>0</v>
      </c>
      <c r="D523" s="9">
        <f t="shared" si="648"/>
        <v>0</v>
      </c>
      <c r="E523" s="9">
        <f t="shared" si="648"/>
        <v>0</v>
      </c>
      <c r="F523" s="9">
        <f t="shared" si="588"/>
        <v>0</v>
      </c>
      <c r="G523" s="9">
        <f>SUM(G786,G1049,G1312,G1575,G1838)</f>
        <v>0</v>
      </c>
      <c r="H523" s="467">
        <f t="shared" ref="H523" si="651">SUM(H786,H1049,H1312,H1575,H1838)</f>
        <v>0</v>
      </c>
      <c r="I523" s="9">
        <f t="shared" si="642"/>
        <v>0</v>
      </c>
      <c r="J523" s="9">
        <f>SUM(J786,J1049,J1312,J1575,J1838)</f>
        <v>0</v>
      </c>
      <c r="K523" s="467">
        <f t="shared" si="630"/>
        <v>0</v>
      </c>
      <c r="L523" s="9">
        <f t="shared" si="643"/>
        <v>0</v>
      </c>
      <c r="M523" s="9">
        <f>SUM(M786,M1049,M1312,M1575,M1838)</f>
        <v>0</v>
      </c>
      <c r="N523" s="467">
        <f t="shared" ref="N523" si="652">SUM(N786,N1049,N1312,N1575,N1838)</f>
        <v>0</v>
      </c>
    </row>
    <row r="524" spans="1:14" customFormat="1" ht="23.25" hidden="1" customHeight="1" thickTop="1" thickBot="1" x14ac:dyDescent="0.3">
      <c r="A524" s="1" t="s">
        <v>0</v>
      </c>
      <c r="B524" s="4" t="s">
        <v>214</v>
      </c>
      <c r="C524" s="9">
        <f t="shared" si="641"/>
        <v>0</v>
      </c>
      <c r="D524" s="9">
        <f t="shared" si="648"/>
        <v>0</v>
      </c>
      <c r="E524" s="9">
        <f t="shared" si="648"/>
        <v>0</v>
      </c>
      <c r="F524" s="9">
        <f t="shared" si="588"/>
        <v>0</v>
      </c>
      <c r="G524" s="9">
        <v>0</v>
      </c>
      <c r="H524" s="467">
        <f t="shared" ref="H524" si="653">SUM(H787,H1050,H1313,H1576,H1839)</f>
        <v>0</v>
      </c>
      <c r="I524" s="9">
        <f t="shared" si="642"/>
        <v>0</v>
      </c>
      <c r="J524" s="9">
        <v>0</v>
      </c>
      <c r="K524" s="467">
        <f t="shared" si="630"/>
        <v>0</v>
      </c>
      <c r="L524" s="9">
        <f t="shared" si="643"/>
        <v>0</v>
      </c>
      <c r="M524" s="9">
        <v>0</v>
      </c>
      <c r="N524" s="467">
        <f t="shared" ref="N524" si="654">SUM(N787,N1050,N1313,N1576,N1839)</f>
        <v>0</v>
      </c>
    </row>
    <row r="525" spans="1:14" customFormat="1" ht="16.5" hidden="1" customHeight="1" thickTop="1" thickBot="1" x14ac:dyDescent="0.3">
      <c r="A525" s="1" t="s">
        <v>0</v>
      </c>
      <c r="B525" s="4" t="s">
        <v>221</v>
      </c>
      <c r="C525" s="9">
        <f t="shared" si="641"/>
        <v>0</v>
      </c>
      <c r="D525" s="9">
        <f t="shared" si="648"/>
        <v>0</v>
      </c>
      <c r="E525" s="9">
        <f t="shared" si="648"/>
        <v>0</v>
      </c>
      <c r="F525" s="9">
        <f t="shared" si="588"/>
        <v>0</v>
      </c>
      <c r="G525" s="9">
        <f>SUM(G788,G1051,G1314,G1577,G1840)</f>
        <v>0</v>
      </c>
      <c r="H525" s="467">
        <f t="shared" ref="H525:H528" si="655">SUM(H788,H1051,H1314,H1577,H1840)</f>
        <v>0</v>
      </c>
      <c r="I525" s="9">
        <f t="shared" si="642"/>
        <v>0</v>
      </c>
      <c r="J525" s="9">
        <f>SUM(J788,J1051,J1314,J1577,J1840)</f>
        <v>0</v>
      </c>
      <c r="K525" s="467">
        <f t="shared" si="630"/>
        <v>0</v>
      </c>
      <c r="L525" s="9">
        <f t="shared" si="643"/>
        <v>0</v>
      </c>
      <c r="M525" s="9">
        <f>SUM(M788,M1051,M1314,M1577,M1840)</f>
        <v>0</v>
      </c>
      <c r="N525" s="467">
        <f t="shared" ref="N525:N528" si="656">SUM(N788,N1051,N1314,N1577,N1840)</f>
        <v>0</v>
      </c>
    </row>
    <row r="526" spans="1:14" customFormat="1" ht="23.25" hidden="1" customHeight="1" thickTop="1" thickBot="1" x14ac:dyDescent="0.3">
      <c r="A526" s="1" t="s">
        <v>0</v>
      </c>
      <c r="B526" s="4" t="s">
        <v>226</v>
      </c>
      <c r="C526" s="9">
        <f t="shared" si="641"/>
        <v>0</v>
      </c>
      <c r="D526" s="9">
        <f t="shared" si="648"/>
        <v>0</v>
      </c>
      <c r="E526" s="9">
        <f t="shared" si="648"/>
        <v>0</v>
      </c>
      <c r="F526" s="9">
        <f t="shared" si="588"/>
        <v>0</v>
      </c>
      <c r="G526" s="9">
        <f>SUM(G789,G1052,G1315,G1578,G1841)</f>
        <v>0</v>
      </c>
      <c r="H526" s="467">
        <f t="shared" si="655"/>
        <v>0</v>
      </c>
      <c r="I526" s="9">
        <f t="shared" si="642"/>
        <v>0</v>
      </c>
      <c r="J526" s="9">
        <f>SUM(J789,J1052,J1315,J1578,J1841)</f>
        <v>0</v>
      </c>
      <c r="K526" s="467">
        <f t="shared" ref="K526:K528" si="657">SUM(K789,K1052,K1315,K1578,K1841)</f>
        <v>0</v>
      </c>
      <c r="L526" s="9">
        <f t="shared" si="643"/>
        <v>0</v>
      </c>
      <c r="M526" s="9">
        <f>SUM(M789,M1052,M1315,M1578,M1841)</f>
        <v>0</v>
      </c>
      <c r="N526" s="467">
        <f t="shared" si="656"/>
        <v>0</v>
      </c>
    </row>
    <row r="527" spans="1:14" customFormat="1" ht="13.5" hidden="1" customHeight="1" thickTop="1" thickBot="1" x14ac:dyDescent="0.3">
      <c r="A527" s="1" t="s">
        <v>0</v>
      </c>
      <c r="B527" s="4" t="s">
        <v>217</v>
      </c>
      <c r="C527" s="9">
        <f t="shared" si="641"/>
        <v>0</v>
      </c>
      <c r="D527" s="9">
        <f t="shared" si="648"/>
        <v>0</v>
      </c>
      <c r="E527" s="9">
        <f t="shared" si="648"/>
        <v>0</v>
      </c>
      <c r="F527" s="9">
        <f t="shared" si="588"/>
        <v>0</v>
      </c>
      <c r="G527" s="9">
        <f>SUM(G790,G1053,G1316,G1579,G1842)</f>
        <v>0</v>
      </c>
      <c r="H527" s="467">
        <f t="shared" si="655"/>
        <v>0</v>
      </c>
      <c r="I527" s="9">
        <f t="shared" si="642"/>
        <v>0</v>
      </c>
      <c r="J527" s="9">
        <f>SUM(J790,J1053,J1316,J1579,J1842)</f>
        <v>0</v>
      </c>
      <c r="K527" s="467">
        <f t="shared" si="657"/>
        <v>0</v>
      </c>
      <c r="L527" s="9">
        <f t="shared" si="643"/>
        <v>0</v>
      </c>
      <c r="M527" s="9">
        <f>SUM(M790,M1053,M1316,M1579,M1842)</f>
        <v>0</v>
      </c>
      <c r="N527" s="467">
        <f t="shared" si="656"/>
        <v>0</v>
      </c>
    </row>
    <row r="528" spans="1:14" customFormat="1" ht="13.5" hidden="1" customHeight="1" thickTop="1" x14ac:dyDescent="0.25">
      <c r="A528" s="133" t="s">
        <v>0</v>
      </c>
      <c r="B528" s="134" t="s">
        <v>223</v>
      </c>
      <c r="C528" s="135">
        <f t="shared" si="641"/>
        <v>0</v>
      </c>
      <c r="D528" s="135">
        <f t="shared" si="648"/>
        <v>0</v>
      </c>
      <c r="E528" s="135">
        <f t="shared" si="648"/>
        <v>0</v>
      </c>
      <c r="F528" s="135">
        <f t="shared" si="588"/>
        <v>0</v>
      </c>
      <c r="G528" s="135">
        <f>SUM(G791,G1054,G1317,G1580,G1843)</f>
        <v>0</v>
      </c>
      <c r="H528" s="476">
        <f t="shared" si="655"/>
        <v>0</v>
      </c>
      <c r="I528" s="135">
        <f t="shared" si="642"/>
        <v>0</v>
      </c>
      <c r="J528" s="135">
        <f>SUM(J791,J1054,J1317,J1580,J1843)</f>
        <v>0</v>
      </c>
      <c r="K528" s="476">
        <f t="shared" si="657"/>
        <v>0</v>
      </c>
      <c r="L528" s="135">
        <f t="shared" si="643"/>
        <v>0</v>
      </c>
      <c r="M528" s="135">
        <f>SUM(M791,M1054,M1317,M1580,M1843)</f>
        <v>0</v>
      </c>
      <c r="N528" s="476">
        <f t="shared" si="656"/>
        <v>0</v>
      </c>
    </row>
    <row r="529" spans="1:14" ht="33.75" x14ac:dyDescent="0.2">
      <c r="A529" s="418" t="s">
        <v>537</v>
      </c>
      <c r="B529" s="389" t="s">
        <v>228</v>
      </c>
      <c r="C529" s="390">
        <f t="shared" si="641"/>
        <v>2332.94</v>
      </c>
      <c r="D529" s="390">
        <f>D530+D694+D775</f>
        <v>2332.94</v>
      </c>
      <c r="E529" s="390">
        <f>SUM(E530,E694,E757,E775)</f>
        <v>0</v>
      </c>
      <c r="F529" s="390">
        <f t="shared" si="588"/>
        <v>4914.7</v>
      </c>
      <c r="G529" s="390">
        <f>G792+G1055</f>
        <v>4708.5999999999995</v>
      </c>
      <c r="H529" s="528">
        <f>SUM(H530,H694,H757,H775)</f>
        <v>206.1</v>
      </c>
      <c r="I529" s="390">
        <f t="shared" si="642"/>
        <v>5135.4500000000007</v>
      </c>
      <c r="J529" s="390">
        <f>J792+J1055+J1318</f>
        <v>4929.3500000000004</v>
      </c>
      <c r="K529" s="528">
        <f>SUM(K530,K694,K757,K775)</f>
        <v>206.1</v>
      </c>
      <c r="L529" s="390">
        <f t="shared" si="643"/>
        <v>5967.6399999999994</v>
      </c>
      <c r="M529" s="390">
        <f>M792+M1055+M1318</f>
        <v>5967.6399999999994</v>
      </c>
      <c r="N529" s="528">
        <f>SUM(N530,N694,N757,N775)</f>
        <v>0</v>
      </c>
    </row>
    <row r="530" spans="1:14" ht="21" customHeight="1" x14ac:dyDescent="0.2">
      <c r="A530" s="388" t="s">
        <v>0</v>
      </c>
      <c r="B530" s="328" t="s">
        <v>8</v>
      </c>
      <c r="C530" s="329">
        <f t="shared" si="641"/>
        <v>2280.2399999999998</v>
      </c>
      <c r="D530" s="329">
        <f>SUM(D531,D542,D610:D611,D619:D620,D661,D671)</f>
        <v>2280.2399999999998</v>
      </c>
      <c r="E530" s="329">
        <f>SUM(E531,E542,E610:E611,E619:E620,E661,E671)</f>
        <v>0</v>
      </c>
      <c r="F530" s="329">
        <f t="shared" si="588"/>
        <v>4270.8999999999996</v>
      </c>
      <c r="G530" s="329">
        <v>4270.8999999999996</v>
      </c>
      <c r="H530" s="446">
        <v>0</v>
      </c>
      <c r="I530" s="329">
        <f t="shared" si="642"/>
        <v>4709.4000000000005</v>
      </c>
      <c r="J530" s="329">
        <f>J531+J542+J611+J619+J620+J661+J671</f>
        <v>4709.4000000000005</v>
      </c>
      <c r="K530" s="446">
        <v>0</v>
      </c>
      <c r="L530" s="329">
        <f t="shared" si="643"/>
        <v>5487.64</v>
      </c>
      <c r="M530" s="329">
        <f>M531+M542+M611+M619+M620+M661+M671</f>
        <v>5487.64</v>
      </c>
      <c r="N530" s="446">
        <v>0</v>
      </c>
    </row>
    <row r="531" spans="1:14" ht="24" customHeight="1" x14ac:dyDescent="0.2">
      <c r="A531" s="388" t="s">
        <v>0</v>
      </c>
      <c r="B531" s="330" t="s">
        <v>9</v>
      </c>
      <c r="C531" s="329">
        <f t="shared" si="641"/>
        <v>1504.18</v>
      </c>
      <c r="D531" s="329">
        <f>SUM(D532,D541)</f>
        <v>1504.18</v>
      </c>
      <c r="E531" s="329">
        <f>SUM(E532,E541)</f>
        <v>0</v>
      </c>
      <c r="F531" s="329">
        <f t="shared" si="588"/>
        <v>2989.9</v>
      </c>
      <c r="G531" s="329">
        <f>G532</f>
        <v>2989.9</v>
      </c>
      <c r="H531" s="446">
        <f>SUM(H532,H541)</f>
        <v>0</v>
      </c>
      <c r="I531" s="329">
        <f t="shared" si="642"/>
        <v>3413.92</v>
      </c>
      <c r="J531" s="329">
        <f>J532</f>
        <v>3413.92</v>
      </c>
      <c r="K531" s="446">
        <f>SUM(K532,K541)</f>
        <v>0</v>
      </c>
      <c r="L531" s="329">
        <f t="shared" si="643"/>
        <v>4031</v>
      </c>
      <c r="M531" s="329">
        <f>M532</f>
        <v>4031</v>
      </c>
      <c r="N531" s="446">
        <f>SUM(N532,N541)</f>
        <v>0</v>
      </c>
    </row>
    <row r="532" spans="1:14" ht="26.25" customHeight="1" x14ac:dyDescent="0.2">
      <c r="A532" s="388" t="s">
        <v>0</v>
      </c>
      <c r="B532" s="391" t="s">
        <v>10</v>
      </c>
      <c r="C532" s="329">
        <f t="shared" si="641"/>
        <v>1504.18</v>
      </c>
      <c r="D532" s="329">
        <f>SUM(D533,D540)</f>
        <v>1504.18</v>
      </c>
      <c r="E532" s="329">
        <f>SUM(E533,E540)</f>
        <v>0</v>
      </c>
      <c r="F532" s="392">
        <f t="shared" si="588"/>
        <v>2989.9</v>
      </c>
      <c r="G532" s="392">
        <f>SUM(G533,G540)</f>
        <v>2989.9</v>
      </c>
      <c r="H532" s="529">
        <f>SUM(H533,H540)</f>
        <v>0</v>
      </c>
      <c r="I532" s="392">
        <f t="shared" si="642"/>
        <v>3413.92</v>
      </c>
      <c r="J532" s="392">
        <f>SUM(J533,J540)</f>
        <v>3413.92</v>
      </c>
      <c r="K532" s="529">
        <f>SUM(K533,K540)</f>
        <v>0</v>
      </c>
      <c r="L532" s="392">
        <f t="shared" si="643"/>
        <v>4031</v>
      </c>
      <c r="M532" s="392">
        <f>SUM(M533,M540)</f>
        <v>4031</v>
      </c>
      <c r="N532" s="529">
        <f>SUM(N533,N540)</f>
        <v>0</v>
      </c>
    </row>
    <row r="533" spans="1:14" ht="22.5" x14ac:dyDescent="0.2">
      <c r="A533" s="388" t="s">
        <v>0</v>
      </c>
      <c r="B533" s="393" t="s">
        <v>11</v>
      </c>
      <c r="C533" s="329">
        <f t="shared" si="641"/>
        <v>1504.18</v>
      </c>
      <c r="D533" s="329">
        <f>SUM(D534:D539)</f>
        <v>1504.18</v>
      </c>
      <c r="E533" s="329">
        <f>SUM(E534:E539)</f>
        <v>0</v>
      </c>
      <c r="F533" s="392">
        <f t="shared" si="588"/>
        <v>2989.9</v>
      </c>
      <c r="G533" s="392">
        <f>SUM(G534:G539)</f>
        <v>2989.9</v>
      </c>
      <c r="H533" s="529">
        <v>0</v>
      </c>
      <c r="I533" s="392">
        <f t="shared" si="642"/>
        <v>3413.92</v>
      </c>
      <c r="J533" s="392">
        <f>SUM(J534:J539)</f>
        <v>3413.92</v>
      </c>
      <c r="K533" s="529">
        <v>0</v>
      </c>
      <c r="L533" s="392">
        <f t="shared" si="643"/>
        <v>4031</v>
      </c>
      <c r="M533" s="392">
        <f>SUM(M534:M539)</f>
        <v>4031</v>
      </c>
      <c r="N533" s="529">
        <v>0</v>
      </c>
    </row>
    <row r="534" spans="1:14" ht="19.5" customHeight="1" x14ac:dyDescent="0.2">
      <c r="A534" s="388" t="s">
        <v>0</v>
      </c>
      <c r="B534" s="394" t="s">
        <v>12</v>
      </c>
      <c r="C534" s="329">
        <f t="shared" si="641"/>
        <v>1504.18</v>
      </c>
      <c r="D534" s="329">
        <f>D797+D1060+D1323</f>
        <v>1504.18</v>
      </c>
      <c r="E534" s="329">
        <v>0</v>
      </c>
      <c r="F534" s="392">
        <f t="shared" si="588"/>
        <v>2989.9</v>
      </c>
      <c r="G534" s="392">
        <v>2989.9</v>
      </c>
      <c r="H534" s="529">
        <v>0</v>
      </c>
      <c r="I534" s="392">
        <f t="shared" si="642"/>
        <v>3413.92</v>
      </c>
      <c r="J534" s="392">
        <f>J797+J1060+J1323</f>
        <v>3413.92</v>
      </c>
      <c r="K534" s="529">
        <v>0</v>
      </c>
      <c r="L534" s="392">
        <f t="shared" si="643"/>
        <v>4031</v>
      </c>
      <c r="M534" s="392">
        <f>M797+M1060+M1323</f>
        <v>4031</v>
      </c>
      <c r="N534" s="529">
        <v>0</v>
      </c>
    </row>
    <row r="535" spans="1:14" customFormat="1" ht="0.75" hidden="1" customHeight="1" thickBot="1" x14ac:dyDescent="0.3">
      <c r="A535" s="140" t="s">
        <v>0</v>
      </c>
      <c r="B535" s="141" t="s">
        <v>13</v>
      </c>
      <c r="C535" s="142">
        <f t="shared" si="641"/>
        <v>0</v>
      </c>
      <c r="D535" s="142">
        <v>0</v>
      </c>
      <c r="E535" s="142">
        <v>0</v>
      </c>
      <c r="F535" s="142">
        <f t="shared" si="588"/>
        <v>0</v>
      </c>
      <c r="G535" s="142">
        <v>0</v>
      </c>
      <c r="H535" s="477">
        <v>0</v>
      </c>
      <c r="I535" s="142">
        <f t="shared" si="642"/>
        <v>0</v>
      </c>
      <c r="J535" s="142">
        <v>0</v>
      </c>
      <c r="K535" s="477">
        <v>0</v>
      </c>
      <c r="L535" s="142">
        <f t="shared" si="643"/>
        <v>0</v>
      </c>
      <c r="M535" s="142">
        <v>0</v>
      </c>
      <c r="N535" s="477">
        <v>0</v>
      </c>
    </row>
    <row r="536" spans="1:14" customFormat="1" ht="15.75" hidden="1" customHeight="1" thickBot="1" x14ac:dyDescent="0.3">
      <c r="A536" s="1" t="s">
        <v>0</v>
      </c>
      <c r="B536" s="6" t="s">
        <v>14</v>
      </c>
      <c r="C536" s="9">
        <f t="shared" si="641"/>
        <v>0</v>
      </c>
      <c r="D536" s="9">
        <v>0</v>
      </c>
      <c r="E536" s="9">
        <v>0</v>
      </c>
      <c r="F536" s="9">
        <f t="shared" si="588"/>
        <v>0</v>
      </c>
      <c r="G536" s="9">
        <v>0</v>
      </c>
      <c r="H536" s="467">
        <v>0</v>
      </c>
      <c r="I536" s="9">
        <f t="shared" si="642"/>
        <v>0</v>
      </c>
      <c r="J536" s="9">
        <v>0</v>
      </c>
      <c r="K536" s="467">
        <v>0</v>
      </c>
      <c r="L536" s="9">
        <f t="shared" si="643"/>
        <v>0</v>
      </c>
      <c r="M536" s="9">
        <v>0</v>
      </c>
      <c r="N536" s="467">
        <v>0</v>
      </c>
    </row>
    <row r="537" spans="1:14" customFormat="1" ht="15.75" hidden="1" customHeight="1" thickBot="1" x14ac:dyDescent="0.3">
      <c r="A537" s="1" t="s">
        <v>0</v>
      </c>
      <c r="B537" s="6" t="s">
        <v>15</v>
      </c>
      <c r="C537" s="9">
        <f t="shared" si="641"/>
        <v>0</v>
      </c>
      <c r="D537" s="9">
        <v>0</v>
      </c>
      <c r="E537" s="9">
        <v>0</v>
      </c>
      <c r="F537" s="9">
        <f t="shared" si="588"/>
        <v>0</v>
      </c>
      <c r="G537" s="9">
        <v>0</v>
      </c>
      <c r="H537" s="467">
        <v>0</v>
      </c>
      <c r="I537" s="9">
        <f t="shared" si="642"/>
        <v>0</v>
      </c>
      <c r="J537" s="9">
        <v>0</v>
      </c>
      <c r="K537" s="467">
        <v>0</v>
      </c>
      <c r="L537" s="9">
        <f t="shared" si="643"/>
        <v>0</v>
      </c>
      <c r="M537" s="9">
        <v>0</v>
      </c>
      <c r="N537" s="467">
        <v>0</v>
      </c>
    </row>
    <row r="538" spans="1:14" customFormat="1" ht="15.75" hidden="1" customHeight="1" thickBot="1" x14ac:dyDescent="0.3">
      <c r="A538" s="1" t="s">
        <v>0</v>
      </c>
      <c r="B538" s="6" t="s">
        <v>16</v>
      </c>
      <c r="C538" s="9">
        <f t="shared" si="641"/>
        <v>0</v>
      </c>
      <c r="D538" s="9">
        <v>0</v>
      </c>
      <c r="E538" s="9">
        <v>0</v>
      </c>
      <c r="F538" s="9">
        <f t="shared" si="588"/>
        <v>0</v>
      </c>
      <c r="G538" s="9">
        <v>0</v>
      </c>
      <c r="H538" s="467">
        <v>0</v>
      </c>
      <c r="I538" s="9">
        <f t="shared" si="642"/>
        <v>0</v>
      </c>
      <c r="J538" s="9">
        <v>0</v>
      </c>
      <c r="K538" s="467">
        <v>0</v>
      </c>
      <c r="L538" s="9">
        <f t="shared" si="643"/>
        <v>0</v>
      </c>
      <c r="M538" s="9">
        <v>0</v>
      </c>
      <c r="N538" s="467">
        <v>0</v>
      </c>
    </row>
    <row r="539" spans="1:14" customFormat="1" ht="15.75" hidden="1" customHeight="1" thickBot="1" x14ac:dyDescent="0.3">
      <c r="A539" s="1" t="s">
        <v>0</v>
      </c>
      <c r="B539" s="6" t="s">
        <v>17</v>
      </c>
      <c r="C539" s="9">
        <f t="shared" si="641"/>
        <v>0</v>
      </c>
      <c r="D539" s="9">
        <v>0</v>
      </c>
      <c r="E539" s="9">
        <v>0</v>
      </c>
      <c r="F539" s="9">
        <f t="shared" si="588"/>
        <v>0</v>
      </c>
      <c r="G539" s="9">
        <v>0</v>
      </c>
      <c r="H539" s="467">
        <v>0</v>
      </c>
      <c r="I539" s="9">
        <f t="shared" si="642"/>
        <v>0</v>
      </c>
      <c r="J539" s="9">
        <v>0</v>
      </c>
      <c r="K539" s="467">
        <v>0</v>
      </c>
      <c r="L539" s="9">
        <f t="shared" si="643"/>
        <v>0</v>
      </c>
      <c r="M539" s="9">
        <v>0</v>
      </c>
      <c r="N539" s="467">
        <v>0</v>
      </c>
    </row>
    <row r="540" spans="1:14" customFormat="1" ht="30.75" hidden="1" customHeight="1" thickBot="1" x14ac:dyDescent="0.3">
      <c r="A540" s="1" t="s">
        <v>0</v>
      </c>
      <c r="B540" s="5" t="s">
        <v>18</v>
      </c>
      <c r="C540" s="9">
        <f t="shared" si="641"/>
        <v>0</v>
      </c>
      <c r="D540" s="9">
        <v>0</v>
      </c>
      <c r="E540" s="9">
        <v>0</v>
      </c>
      <c r="F540" s="9">
        <f t="shared" si="588"/>
        <v>0</v>
      </c>
      <c r="G540" s="9">
        <v>0</v>
      </c>
      <c r="H540" s="467">
        <v>0</v>
      </c>
      <c r="I540" s="9">
        <f t="shared" si="642"/>
        <v>0</v>
      </c>
      <c r="J540" s="9">
        <v>0</v>
      </c>
      <c r="K540" s="467">
        <v>0</v>
      </c>
      <c r="L540" s="9">
        <f t="shared" si="643"/>
        <v>0</v>
      </c>
      <c r="M540" s="9">
        <v>0</v>
      </c>
      <c r="N540" s="467">
        <v>0</v>
      </c>
    </row>
    <row r="541" spans="1:14" customFormat="1" ht="15" hidden="1" customHeight="1" x14ac:dyDescent="0.25">
      <c r="A541" s="133" t="s">
        <v>0</v>
      </c>
      <c r="B541" s="134" t="s">
        <v>19</v>
      </c>
      <c r="C541" s="135">
        <f t="shared" si="641"/>
        <v>0</v>
      </c>
      <c r="D541" s="135">
        <v>0</v>
      </c>
      <c r="E541" s="135">
        <v>0</v>
      </c>
      <c r="F541" s="135">
        <f t="shared" si="588"/>
        <v>0</v>
      </c>
      <c r="G541" s="135">
        <v>0</v>
      </c>
      <c r="H541" s="476">
        <v>0</v>
      </c>
      <c r="I541" s="135">
        <f t="shared" si="642"/>
        <v>0</v>
      </c>
      <c r="J541" s="135">
        <v>0</v>
      </c>
      <c r="K541" s="476">
        <v>0</v>
      </c>
      <c r="L541" s="135">
        <f t="shared" si="643"/>
        <v>0</v>
      </c>
      <c r="M541" s="135">
        <v>0</v>
      </c>
      <c r="N541" s="476">
        <v>0</v>
      </c>
    </row>
    <row r="542" spans="1:14" x14ac:dyDescent="0.2">
      <c r="A542" s="388" t="s">
        <v>0</v>
      </c>
      <c r="B542" s="330" t="s">
        <v>20</v>
      </c>
      <c r="C542" s="329">
        <f t="shared" si="641"/>
        <v>662.95999999999992</v>
      </c>
      <c r="D542" s="329">
        <f>D805+D1068+D1331</f>
        <v>662.95999999999992</v>
      </c>
      <c r="E542" s="329">
        <f>SUM(E543:E544,E547,E583:E587,E594:E595)</f>
        <v>0</v>
      </c>
      <c r="F542" s="329">
        <f t="shared" si="588"/>
        <v>992.8</v>
      </c>
      <c r="G542" s="329">
        <v>992.8</v>
      </c>
      <c r="H542" s="446">
        <f>SUM(H543:H544,H547,H583:H587,H594:H595)</f>
        <v>0</v>
      </c>
      <c r="I542" s="329">
        <f t="shared" si="642"/>
        <v>1117.0100000000002</v>
      </c>
      <c r="J542" s="329">
        <f>J805+J1068+J1331</f>
        <v>1117.0100000000002</v>
      </c>
      <c r="K542" s="446">
        <f>SUM(K543:K544,K547,K583:K587,K594:K595)</f>
        <v>0</v>
      </c>
      <c r="L542" s="329">
        <f t="shared" si="643"/>
        <v>1275.4499999999998</v>
      </c>
      <c r="M542" s="329">
        <f>M805+M1068+M1331</f>
        <v>1275.4499999999998</v>
      </c>
      <c r="N542" s="446">
        <f>SUM(N543:N544,N547,N583:N587,N594:N595)</f>
        <v>0</v>
      </c>
    </row>
    <row r="543" spans="1:14" ht="22.5" x14ac:dyDescent="0.2">
      <c r="A543" s="388" t="s">
        <v>0</v>
      </c>
      <c r="B543" s="391" t="s">
        <v>21</v>
      </c>
      <c r="C543" s="329">
        <f t="shared" si="641"/>
        <v>297.8</v>
      </c>
      <c r="D543" s="329">
        <v>297.8</v>
      </c>
      <c r="E543" s="329">
        <v>0</v>
      </c>
      <c r="F543" s="392">
        <f t="shared" si="588"/>
        <v>577.20000000000005</v>
      </c>
      <c r="G543" s="392">
        <f>G806+G1069</f>
        <v>577.20000000000005</v>
      </c>
      <c r="H543" s="529">
        <v>0</v>
      </c>
      <c r="I543" s="392">
        <f t="shared" si="642"/>
        <v>636.29999999999995</v>
      </c>
      <c r="J543" s="392">
        <f>J806+J1069</f>
        <v>636.29999999999995</v>
      </c>
      <c r="K543" s="529">
        <v>0</v>
      </c>
      <c r="L543" s="392">
        <f t="shared" si="643"/>
        <v>774.1</v>
      </c>
      <c r="M543" s="392">
        <f>M806+M1069</f>
        <v>774.1</v>
      </c>
      <c r="N543" s="529">
        <v>0</v>
      </c>
    </row>
    <row r="544" spans="1:14" x14ac:dyDescent="0.2">
      <c r="A544" s="388" t="s">
        <v>0</v>
      </c>
      <c r="B544" s="391" t="s">
        <v>22</v>
      </c>
      <c r="C544" s="329">
        <f t="shared" si="641"/>
        <v>17.8</v>
      </c>
      <c r="D544" s="329">
        <f>SUM(D545:D546)</f>
        <v>17.8</v>
      </c>
      <c r="E544" s="329">
        <f>SUM(E545:E546)</f>
        <v>0</v>
      </c>
      <c r="F544" s="392">
        <f t="shared" si="588"/>
        <v>4.5</v>
      </c>
      <c r="G544" s="392">
        <f>SUM(G545:G546)</f>
        <v>4.5</v>
      </c>
      <c r="H544" s="529">
        <v>0</v>
      </c>
      <c r="I544" s="392">
        <f t="shared" si="642"/>
        <v>11</v>
      </c>
      <c r="J544" s="392">
        <f>SUM(J545:J546)</f>
        <v>11</v>
      </c>
      <c r="K544" s="529">
        <v>0</v>
      </c>
      <c r="L544" s="392">
        <f t="shared" si="643"/>
        <v>11</v>
      </c>
      <c r="M544" s="392">
        <f>SUM(M545:M546)</f>
        <v>11</v>
      </c>
      <c r="N544" s="529">
        <v>0</v>
      </c>
    </row>
    <row r="545" spans="1:14" x14ac:dyDescent="0.2">
      <c r="A545" s="388" t="s">
        <v>0</v>
      </c>
      <c r="B545" s="393" t="s">
        <v>23</v>
      </c>
      <c r="C545" s="329">
        <f t="shared" si="641"/>
        <v>8</v>
      </c>
      <c r="D545" s="329">
        <v>8</v>
      </c>
      <c r="E545" s="329">
        <v>0</v>
      </c>
      <c r="F545" s="392">
        <f t="shared" si="588"/>
        <v>4.3</v>
      </c>
      <c r="G545" s="392">
        <v>4.3</v>
      </c>
      <c r="H545" s="529">
        <v>0</v>
      </c>
      <c r="I545" s="392">
        <f t="shared" si="642"/>
        <v>11</v>
      </c>
      <c r="J545" s="392">
        <f>J808+J1071+J1334</f>
        <v>11</v>
      </c>
      <c r="K545" s="529">
        <v>0</v>
      </c>
      <c r="L545" s="392">
        <f t="shared" si="643"/>
        <v>11</v>
      </c>
      <c r="M545" s="392">
        <f>M808+M1071+M1334</f>
        <v>11</v>
      </c>
      <c r="N545" s="529">
        <v>0</v>
      </c>
    </row>
    <row r="546" spans="1:14" customFormat="1" ht="29.25" customHeight="1" x14ac:dyDescent="0.25">
      <c r="A546" s="151" t="s">
        <v>0</v>
      </c>
      <c r="B546" s="158" t="s">
        <v>24</v>
      </c>
      <c r="C546" s="155">
        <f t="shared" si="641"/>
        <v>9.8000000000000007</v>
      </c>
      <c r="D546" s="486">
        <v>9.8000000000000007</v>
      </c>
      <c r="E546" s="485">
        <v>0</v>
      </c>
      <c r="F546" s="155">
        <f t="shared" si="588"/>
        <v>0.2</v>
      </c>
      <c r="G546" s="155">
        <f>G809+G1072</f>
        <v>0.2</v>
      </c>
      <c r="H546" s="505">
        <v>0</v>
      </c>
      <c r="I546" s="155">
        <f t="shared" si="642"/>
        <v>0</v>
      </c>
      <c r="J546" s="155">
        <f>J809+J1072</f>
        <v>0</v>
      </c>
      <c r="K546" s="505">
        <v>0</v>
      </c>
      <c r="L546" s="155">
        <f t="shared" si="643"/>
        <v>0</v>
      </c>
      <c r="M546" s="155">
        <f>M809+M1072</f>
        <v>0</v>
      </c>
      <c r="N546" s="505">
        <v>0</v>
      </c>
    </row>
    <row r="547" spans="1:14" x14ac:dyDescent="0.2">
      <c r="A547" s="388" t="s">
        <v>0</v>
      </c>
      <c r="B547" s="391" t="s">
        <v>25</v>
      </c>
      <c r="C547" s="329">
        <f t="shared" si="641"/>
        <v>125.5</v>
      </c>
      <c r="D547" s="329">
        <v>125.5</v>
      </c>
      <c r="E547" s="329">
        <f>SUM(E548:E551,E563,E567:E573,E581:E582)</f>
        <v>0</v>
      </c>
      <c r="F547" s="392">
        <f t="shared" si="588"/>
        <v>144.1</v>
      </c>
      <c r="G547" s="392">
        <v>144.1</v>
      </c>
      <c r="H547" s="529">
        <v>0</v>
      </c>
      <c r="I547" s="392">
        <f t="shared" si="642"/>
        <v>175.72</v>
      </c>
      <c r="J547" s="392">
        <f>J548+J550+J556+J561+J568+J569+J571+J572+J573</f>
        <v>175.72</v>
      </c>
      <c r="K547" s="529">
        <v>0</v>
      </c>
      <c r="L547" s="392">
        <f t="shared" si="643"/>
        <v>141.42000000000002</v>
      </c>
      <c r="M547" s="392">
        <f>M548+M550+M556+M561+M568+M569+M571+M572+M573</f>
        <v>141.42000000000002</v>
      </c>
      <c r="N547" s="529">
        <v>0</v>
      </c>
    </row>
    <row r="548" spans="1:14" ht="88.5" customHeight="1" x14ac:dyDescent="0.2">
      <c r="A548" s="388" t="s">
        <v>0</v>
      </c>
      <c r="B548" s="393" t="s">
        <v>26</v>
      </c>
      <c r="C548" s="329">
        <f t="shared" si="641"/>
        <v>8.6999999999999993</v>
      </c>
      <c r="D548" s="329">
        <v>8.6999999999999993</v>
      </c>
      <c r="E548" s="329">
        <v>0</v>
      </c>
      <c r="F548" s="392">
        <f t="shared" si="588"/>
        <v>9.4</v>
      </c>
      <c r="G548" s="392">
        <v>9.4</v>
      </c>
      <c r="H548" s="529">
        <v>0</v>
      </c>
      <c r="I548" s="392">
        <f t="shared" si="642"/>
        <v>16.399999999999999</v>
      </c>
      <c r="J548" s="392">
        <f>J811+J1074+J1337</f>
        <v>16.399999999999999</v>
      </c>
      <c r="K548" s="529">
        <v>0</v>
      </c>
      <c r="L548" s="392">
        <f t="shared" si="643"/>
        <v>16.399999999999999</v>
      </c>
      <c r="M548" s="392">
        <f>M811+M1074+M1337</f>
        <v>16.399999999999999</v>
      </c>
      <c r="N548" s="529">
        <v>0</v>
      </c>
    </row>
    <row r="549" spans="1:14" ht="0.75" customHeight="1" x14ac:dyDescent="0.2">
      <c r="A549" s="405" t="s">
        <v>0</v>
      </c>
      <c r="B549" s="406" t="s">
        <v>27</v>
      </c>
      <c r="C549" s="407">
        <f t="shared" si="641"/>
        <v>0</v>
      </c>
      <c r="D549" s="407">
        <v>0</v>
      </c>
      <c r="E549" s="407">
        <v>0</v>
      </c>
      <c r="F549" s="407">
        <f t="shared" si="588"/>
        <v>0</v>
      </c>
      <c r="G549" s="407">
        <v>0</v>
      </c>
      <c r="H549" s="536">
        <v>0</v>
      </c>
      <c r="I549" s="407">
        <f t="shared" si="642"/>
        <v>0</v>
      </c>
      <c r="J549" s="407">
        <v>0</v>
      </c>
      <c r="K549" s="536">
        <v>0</v>
      </c>
      <c r="L549" s="407">
        <f t="shared" si="643"/>
        <v>0</v>
      </c>
      <c r="M549" s="407">
        <v>0</v>
      </c>
      <c r="N549" s="536">
        <v>0</v>
      </c>
    </row>
    <row r="550" spans="1:14" ht="93.75" customHeight="1" x14ac:dyDescent="0.2">
      <c r="A550" s="388" t="s">
        <v>0</v>
      </c>
      <c r="B550" s="393" t="s">
        <v>28</v>
      </c>
      <c r="C550" s="329">
        <f t="shared" si="641"/>
        <v>11.9</v>
      </c>
      <c r="D550" s="329">
        <v>11.9</v>
      </c>
      <c r="E550" s="329">
        <v>0</v>
      </c>
      <c r="F550" s="392">
        <f t="shared" si="588"/>
        <v>12.3</v>
      </c>
      <c r="G550" s="392">
        <f>G813+G1076</f>
        <v>12.3</v>
      </c>
      <c r="H550" s="529">
        <v>0</v>
      </c>
      <c r="I550" s="392">
        <f t="shared" si="642"/>
        <v>14.2</v>
      </c>
      <c r="J550" s="392">
        <f>J813+J1076</f>
        <v>14.2</v>
      </c>
      <c r="K550" s="529">
        <v>0</v>
      </c>
      <c r="L550" s="392">
        <f t="shared" si="643"/>
        <v>14.2</v>
      </c>
      <c r="M550" s="392">
        <f>M813+M1076</f>
        <v>14.2</v>
      </c>
      <c r="N550" s="529">
        <v>0</v>
      </c>
    </row>
    <row r="551" spans="1:14" ht="49.5" customHeight="1" x14ac:dyDescent="0.2">
      <c r="A551" s="388" t="s">
        <v>0</v>
      </c>
      <c r="B551" s="393" t="s">
        <v>29</v>
      </c>
      <c r="C551" s="329">
        <f t="shared" si="641"/>
        <v>3.5</v>
      </c>
      <c r="D551" s="329">
        <v>3.5</v>
      </c>
      <c r="E551" s="329">
        <f>SUM(E552:E562)</f>
        <v>0</v>
      </c>
      <c r="F551" s="392">
        <f t="shared" si="588"/>
        <v>10.899999999999999</v>
      </c>
      <c r="G551" s="392">
        <f>G553+G554+G556+G561</f>
        <v>10.899999999999999</v>
      </c>
      <c r="H551" s="529">
        <f>SUM(H552:H562)</f>
        <v>0</v>
      </c>
      <c r="I551" s="392">
        <f t="shared" si="642"/>
        <v>6</v>
      </c>
      <c r="J551" s="392">
        <f>J555+J556+J561</f>
        <v>6</v>
      </c>
      <c r="K551" s="529">
        <f>SUM(K552:K562)</f>
        <v>0</v>
      </c>
      <c r="L551" s="392">
        <f t="shared" si="643"/>
        <v>6</v>
      </c>
      <c r="M551" s="392">
        <f>M555+M556+M561</f>
        <v>6</v>
      </c>
      <c r="N551" s="529">
        <f>SUM(N552:N562)</f>
        <v>0</v>
      </c>
    </row>
    <row r="552" spans="1:14" customFormat="1" ht="22.5" customHeight="1" x14ac:dyDescent="0.25">
      <c r="A552" s="171" t="s">
        <v>0</v>
      </c>
      <c r="B552" s="175" t="s">
        <v>30</v>
      </c>
      <c r="C552" s="173">
        <f t="shared" si="641"/>
        <v>0</v>
      </c>
      <c r="D552" s="173">
        <v>0</v>
      </c>
      <c r="E552" s="173">
        <v>0</v>
      </c>
      <c r="F552" s="174">
        <f t="shared" si="588"/>
        <v>0</v>
      </c>
      <c r="G552" s="174">
        <v>0</v>
      </c>
      <c r="H552" s="531">
        <v>0</v>
      </c>
      <c r="I552" s="174">
        <f t="shared" si="642"/>
        <v>0</v>
      </c>
      <c r="J552" s="174">
        <v>0</v>
      </c>
      <c r="K552" s="531">
        <v>0</v>
      </c>
      <c r="L552" s="174">
        <f t="shared" si="643"/>
        <v>0</v>
      </c>
      <c r="M552" s="174">
        <v>0</v>
      </c>
      <c r="N552" s="531">
        <v>0</v>
      </c>
    </row>
    <row r="553" spans="1:14" customFormat="1" ht="16.5" customHeight="1" thickBot="1" x14ac:dyDescent="0.3">
      <c r="A553" s="140" t="s">
        <v>0</v>
      </c>
      <c r="B553" s="141" t="s">
        <v>31</v>
      </c>
      <c r="C553" s="142">
        <f t="shared" si="641"/>
        <v>0</v>
      </c>
      <c r="D553" s="142">
        <v>0</v>
      </c>
      <c r="E553" s="142">
        <v>0</v>
      </c>
      <c r="F553" s="142">
        <f t="shared" si="588"/>
        <v>0.4</v>
      </c>
      <c r="G553" s="142">
        <v>0.4</v>
      </c>
      <c r="H553" s="477">
        <v>0</v>
      </c>
      <c r="I553" s="142">
        <f t="shared" si="642"/>
        <v>0</v>
      </c>
      <c r="J553" s="142">
        <v>0</v>
      </c>
      <c r="K553" s="477">
        <v>0</v>
      </c>
      <c r="L553" s="142">
        <f t="shared" si="643"/>
        <v>0</v>
      </c>
      <c r="M553" s="142">
        <v>0</v>
      </c>
      <c r="N553" s="477">
        <v>0</v>
      </c>
    </row>
    <row r="554" spans="1:14" customFormat="1" ht="30" customHeight="1" thickTop="1" x14ac:dyDescent="0.25">
      <c r="A554" s="133" t="s">
        <v>0</v>
      </c>
      <c r="B554" s="137" t="s">
        <v>32</v>
      </c>
      <c r="C554" s="135">
        <f t="shared" si="641"/>
        <v>0</v>
      </c>
      <c r="D554" s="135">
        <v>0</v>
      </c>
      <c r="E554" s="135">
        <v>0</v>
      </c>
      <c r="F554" s="135">
        <f t="shared" si="588"/>
        <v>0.1</v>
      </c>
      <c r="G554" s="135">
        <v>0.1</v>
      </c>
      <c r="H554" s="476">
        <v>0</v>
      </c>
      <c r="I554" s="135">
        <f t="shared" si="642"/>
        <v>0</v>
      </c>
      <c r="J554" s="135">
        <v>0</v>
      </c>
      <c r="K554" s="476">
        <v>0</v>
      </c>
      <c r="L554" s="135">
        <f t="shared" si="643"/>
        <v>0</v>
      </c>
      <c r="M554" s="135">
        <v>0</v>
      </c>
      <c r="N554" s="476">
        <v>0</v>
      </c>
    </row>
    <row r="555" spans="1:14" customFormat="1" ht="20.25" customHeight="1" x14ac:dyDescent="0.25">
      <c r="A555" s="162" t="s">
        <v>0</v>
      </c>
      <c r="B555" s="163" t="s">
        <v>33</v>
      </c>
      <c r="C555" s="164">
        <f t="shared" si="641"/>
        <v>0.1</v>
      </c>
      <c r="D555" s="164">
        <v>0.1</v>
      </c>
      <c r="E555" s="164">
        <v>0</v>
      </c>
      <c r="F555" s="165">
        <f t="shared" ref="F555:F578" si="658">SUM(G555:H555)</f>
        <v>0</v>
      </c>
      <c r="G555" s="165">
        <f>G818++G1081</f>
        <v>0</v>
      </c>
      <c r="H555" s="532">
        <v>0</v>
      </c>
      <c r="I555" s="165">
        <f t="shared" si="642"/>
        <v>0</v>
      </c>
      <c r="J555" s="165">
        <f>J818++J1081</f>
        <v>0</v>
      </c>
      <c r="K555" s="532">
        <v>0</v>
      </c>
      <c r="L555" s="165">
        <f t="shared" si="643"/>
        <v>0</v>
      </c>
      <c r="M555" s="165">
        <f>M818++M1081</f>
        <v>0</v>
      </c>
      <c r="N555" s="532">
        <v>0</v>
      </c>
    </row>
    <row r="556" spans="1:14" ht="30.75" customHeight="1" x14ac:dyDescent="0.2">
      <c r="A556" s="388" t="s">
        <v>0</v>
      </c>
      <c r="B556" s="394" t="s">
        <v>34</v>
      </c>
      <c r="C556" s="329">
        <f t="shared" si="641"/>
        <v>3.3</v>
      </c>
      <c r="D556" s="329">
        <v>3.3</v>
      </c>
      <c r="E556" s="329">
        <v>0</v>
      </c>
      <c r="F556" s="392">
        <f t="shared" si="658"/>
        <v>8.6999999999999993</v>
      </c>
      <c r="G556" s="392">
        <f>G819+G1082</f>
        <v>8.6999999999999993</v>
      </c>
      <c r="H556" s="529">
        <v>0</v>
      </c>
      <c r="I556" s="392">
        <f t="shared" si="642"/>
        <v>6</v>
      </c>
      <c r="J556" s="392">
        <f>J819+J1082</f>
        <v>6</v>
      </c>
      <c r="K556" s="529">
        <v>0</v>
      </c>
      <c r="L556" s="392">
        <f t="shared" si="643"/>
        <v>6</v>
      </c>
      <c r="M556" s="392">
        <f>M819+M1082</f>
        <v>6</v>
      </c>
      <c r="N556" s="529">
        <v>0</v>
      </c>
    </row>
    <row r="557" spans="1:14" customFormat="1" ht="0.75" customHeight="1" x14ac:dyDescent="0.25">
      <c r="A557" s="143" t="s">
        <v>0</v>
      </c>
      <c r="B557" s="146" t="s">
        <v>35</v>
      </c>
      <c r="C557" s="145">
        <f t="shared" si="641"/>
        <v>0</v>
      </c>
      <c r="D557" s="145">
        <v>0</v>
      </c>
      <c r="E557" s="145">
        <v>0</v>
      </c>
      <c r="F557" s="145">
        <f t="shared" si="658"/>
        <v>0</v>
      </c>
      <c r="G557" s="145">
        <v>0</v>
      </c>
      <c r="H557" s="485">
        <v>0</v>
      </c>
      <c r="I557" s="145">
        <f t="shared" si="642"/>
        <v>0</v>
      </c>
      <c r="J557" s="145">
        <v>0</v>
      </c>
      <c r="K557" s="485">
        <v>0</v>
      </c>
      <c r="L557" s="145">
        <f t="shared" si="643"/>
        <v>0</v>
      </c>
      <c r="M557" s="145">
        <v>0</v>
      </c>
      <c r="N557" s="485">
        <v>0</v>
      </c>
    </row>
    <row r="558" spans="1:14" customFormat="1" ht="30" customHeight="1" x14ac:dyDescent="0.25">
      <c r="A558" s="151" t="s">
        <v>0</v>
      </c>
      <c r="B558" s="159" t="s">
        <v>36</v>
      </c>
      <c r="C558" s="155">
        <f t="shared" si="641"/>
        <v>0.39500000000000002</v>
      </c>
      <c r="D558" s="155">
        <v>0.39500000000000002</v>
      </c>
      <c r="E558" s="155">
        <v>0</v>
      </c>
      <c r="F558" s="161">
        <f t="shared" si="658"/>
        <v>0</v>
      </c>
      <c r="G558" s="161">
        <v>0</v>
      </c>
      <c r="H558" s="530">
        <v>0</v>
      </c>
      <c r="I558" s="161">
        <f t="shared" si="642"/>
        <v>0</v>
      </c>
      <c r="J558" s="161">
        <v>0</v>
      </c>
      <c r="K558" s="530">
        <v>0</v>
      </c>
      <c r="L558" s="161">
        <f t="shared" si="643"/>
        <v>0</v>
      </c>
      <c r="M558" s="161">
        <v>0</v>
      </c>
      <c r="N558" s="530">
        <v>0</v>
      </c>
    </row>
    <row r="559" spans="1:14" customFormat="1" ht="18.75" hidden="1" customHeight="1" thickBot="1" x14ac:dyDescent="0.3">
      <c r="A559" s="140" t="s">
        <v>0</v>
      </c>
      <c r="B559" s="141" t="s">
        <v>37</v>
      </c>
      <c r="C559" s="142">
        <f t="shared" si="641"/>
        <v>0</v>
      </c>
      <c r="D559" s="142">
        <v>0</v>
      </c>
      <c r="E559" s="142">
        <v>0</v>
      </c>
      <c r="F559" s="142">
        <f t="shared" si="658"/>
        <v>0</v>
      </c>
      <c r="G559" s="142">
        <v>0</v>
      </c>
      <c r="H559" s="477">
        <v>0</v>
      </c>
      <c r="I559" s="142">
        <f t="shared" si="642"/>
        <v>0</v>
      </c>
      <c r="J559" s="142">
        <v>0</v>
      </c>
      <c r="K559" s="477">
        <v>0</v>
      </c>
      <c r="L559" s="142">
        <f t="shared" si="643"/>
        <v>0</v>
      </c>
      <c r="M559" s="142">
        <v>0</v>
      </c>
      <c r="N559" s="477">
        <v>0</v>
      </c>
    </row>
    <row r="560" spans="1:14" customFormat="1" ht="27.75" hidden="1" customHeight="1" thickTop="1" thickBot="1" x14ac:dyDescent="0.3">
      <c r="A560" s="1" t="s">
        <v>0</v>
      </c>
      <c r="B560" s="137" t="s">
        <v>38</v>
      </c>
      <c r="C560" s="135">
        <f t="shared" si="641"/>
        <v>0</v>
      </c>
      <c r="D560" s="135">
        <v>0</v>
      </c>
      <c r="E560" s="135">
        <v>0</v>
      </c>
      <c r="F560" s="135">
        <f t="shared" si="658"/>
        <v>0</v>
      </c>
      <c r="G560" s="135">
        <v>0</v>
      </c>
      <c r="H560" s="476">
        <v>0</v>
      </c>
      <c r="I560" s="135">
        <f t="shared" si="642"/>
        <v>0</v>
      </c>
      <c r="J560" s="135">
        <v>0</v>
      </c>
      <c r="K560" s="476">
        <v>0</v>
      </c>
      <c r="L560" s="135">
        <f t="shared" si="643"/>
        <v>0</v>
      </c>
      <c r="M560" s="135">
        <v>0</v>
      </c>
      <c r="N560" s="476">
        <v>0</v>
      </c>
    </row>
    <row r="561" spans="1:14" ht="28.5" customHeight="1" x14ac:dyDescent="0.2">
      <c r="A561" s="419" t="s">
        <v>0</v>
      </c>
      <c r="B561" s="394" t="s">
        <v>39</v>
      </c>
      <c r="C561" s="329">
        <f t="shared" si="641"/>
        <v>0.1</v>
      </c>
      <c r="D561" s="329">
        <v>0.1</v>
      </c>
      <c r="E561" s="329">
        <v>0</v>
      </c>
      <c r="F561" s="329">
        <f t="shared" si="658"/>
        <v>1.7</v>
      </c>
      <c r="G561" s="329">
        <v>1.7</v>
      </c>
      <c r="H561" s="446">
        <v>0</v>
      </c>
      <c r="I561" s="329">
        <f t="shared" si="642"/>
        <v>0</v>
      </c>
      <c r="J561" s="329">
        <f>J824</f>
        <v>0</v>
      </c>
      <c r="K561" s="446">
        <v>0</v>
      </c>
      <c r="L561" s="329">
        <f t="shared" si="643"/>
        <v>0</v>
      </c>
      <c r="M561" s="329">
        <f>M824</f>
        <v>0</v>
      </c>
      <c r="N561" s="446">
        <v>0</v>
      </c>
    </row>
    <row r="562" spans="1:14" customFormat="1" ht="105" customHeight="1" x14ac:dyDescent="0.25">
      <c r="A562" s="151" t="s">
        <v>0</v>
      </c>
      <c r="B562" s="159" t="s">
        <v>40</v>
      </c>
      <c r="C562" s="155">
        <f t="shared" si="641"/>
        <v>0</v>
      </c>
      <c r="D562" s="155">
        <v>0</v>
      </c>
      <c r="E562" s="155">
        <v>0</v>
      </c>
      <c r="F562" s="161">
        <f t="shared" si="658"/>
        <v>0</v>
      </c>
      <c r="G562" s="161">
        <v>0</v>
      </c>
      <c r="H562" s="530">
        <v>0</v>
      </c>
      <c r="I562" s="161">
        <f t="shared" si="642"/>
        <v>0</v>
      </c>
      <c r="J562" s="161">
        <v>0</v>
      </c>
      <c r="K562" s="530">
        <v>0</v>
      </c>
      <c r="L562" s="161">
        <f t="shared" si="643"/>
        <v>0</v>
      </c>
      <c r="M562" s="161">
        <v>0</v>
      </c>
      <c r="N562" s="530">
        <v>0</v>
      </c>
    </row>
    <row r="563" spans="1:14" customFormat="1" ht="63.75" customHeight="1" x14ac:dyDescent="0.25">
      <c r="A563" s="151" t="s">
        <v>0</v>
      </c>
      <c r="B563" s="158" t="s">
        <v>41</v>
      </c>
      <c r="C563" s="155">
        <f t="shared" si="641"/>
        <v>0.2</v>
      </c>
      <c r="D563" s="155">
        <f>SUM(D564:D566)</f>
        <v>0.2</v>
      </c>
      <c r="E563" s="155">
        <f>SUM(E564:E566)</f>
        <v>0</v>
      </c>
      <c r="F563" s="161">
        <f t="shared" si="658"/>
        <v>13.3</v>
      </c>
      <c r="G563" s="161">
        <f>SUM(G564:G566)</f>
        <v>13.3</v>
      </c>
      <c r="H563" s="530">
        <v>0</v>
      </c>
      <c r="I563" s="161">
        <f t="shared" si="642"/>
        <v>2</v>
      </c>
      <c r="J563" s="161">
        <f>SUM(J564:J566)</f>
        <v>2</v>
      </c>
      <c r="K563" s="530">
        <v>0</v>
      </c>
      <c r="L563" s="161">
        <f t="shared" si="643"/>
        <v>2</v>
      </c>
      <c r="M563" s="161">
        <f>SUM(M564:M566)</f>
        <v>2</v>
      </c>
      <c r="N563" s="530">
        <v>0</v>
      </c>
    </row>
    <row r="564" spans="1:14" customFormat="1" ht="29.25" customHeight="1" x14ac:dyDescent="0.25">
      <c r="A564" s="151" t="s">
        <v>0</v>
      </c>
      <c r="B564" s="159" t="s">
        <v>42</v>
      </c>
      <c r="C564" s="155">
        <f t="shared" si="641"/>
        <v>0</v>
      </c>
      <c r="D564" s="155">
        <v>0</v>
      </c>
      <c r="E564" s="155">
        <v>0</v>
      </c>
      <c r="F564" s="161">
        <f t="shared" si="658"/>
        <v>1.6</v>
      </c>
      <c r="G564" s="161">
        <v>1.6</v>
      </c>
      <c r="H564" s="530">
        <v>0</v>
      </c>
      <c r="I564" s="161">
        <f t="shared" si="642"/>
        <v>0</v>
      </c>
      <c r="J564" s="161">
        <v>0</v>
      </c>
      <c r="K564" s="530">
        <v>0</v>
      </c>
      <c r="L564" s="161">
        <f t="shared" si="643"/>
        <v>0</v>
      </c>
      <c r="M564" s="161">
        <v>0</v>
      </c>
      <c r="N564" s="530">
        <v>0</v>
      </c>
    </row>
    <row r="565" spans="1:14" customFormat="1" ht="22.5" customHeight="1" x14ac:dyDescent="0.25">
      <c r="A565" s="151" t="s">
        <v>0</v>
      </c>
      <c r="B565" s="159" t="s">
        <v>43</v>
      </c>
      <c r="C565" s="155">
        <f t="shared" si="641"/>
        <v>0</v>
      </c>
      <c r="D565" s="155">
        <v>0</v>
      </c>
      <c r="E565" s="155">
        <v>0</v>
      </c>
      <c r="F565" s="161">
        <f t="shared" si="658"/>
        <v>0</v>
      </c>
      <c r="G565" s="161">
        <v>0</v>
      </c>
      <c r="H565" s="530">
        <v>0</v>
      </c>
      <c r="I565" s="161">
        <f t="shared" si="642"/>
        <v>0</v>
      </c>
      <c r="J565" s="161">
        <v>0</v>
      </c>
      <c r="K565" s="530">
        <v>0</v>
      </c>
      <c r="L565" s="161">
        <f t="shared" si="643"/>
        <v>0</v>
      </c>
      <c r="M565" s="161">
        <v>0</v>
      </c>
      <c r="N565" s="530">
        <v>0</v>
      </c>
    </row>
    <row r="566" spans="1:14" customFormat="1" ht="106.5" customHeight="1" x14ac:dyDescent="0.25">
      <c r="A566" s="171" t="s">
        <v>0</v>
      </c>
      <c r="B566" s="175" t="s">
        <v>44</v>
      </c>
      <c r="C566" s="173">
        <f t="shared" si="641"/>
        <v>0.2</v>
      </c>
      <c r="D566" s="173">
        <v>0.2</v>
      </c>
      <c r="E566" s="173">
        <v>0</v>
      </c>
      <c r="F566" s="174">
        <f t="shared" si="658"/>
        <v>11.700000000000001</v>
      </c>
      <c r="G566" s="174">
        <f>G825+G1092</f>
        <v>11.700000000000001</v>
      </c>
      <c r="H566" s="531">
        <v>0</v>
      </c>
      <c r="I566" s="174">
        <f t="shared" si="642"/>
        <v>2</v>
      </c>
      <c r="J566" s="174">
        <f>J825+J1092</f>
        <v>2</v>
      </c>
      <c r="K566" s="531">
        <v>0</v>
      </c>
      <c r="L566" s="174">
        <f t="shared" si="643"/>
        <v>2</v>
      </c>
      <c r="M566" s="174">
        <f>M825+M1092</f>
        <v>2</v>
      </c>
      <c r="N566" s="531">
        <v>0</v>
      </c>
    </row>
    <row r="567" spans="1:14" customFormat="1" ht="64.5" customHeight="1" x14ac:dyDescent="0.25">
      <c r="A567" s="162" t="s">
        <v>0</v>
      </c>
      <c r="B567" s="166" t="s">
        <v>45</v>
      </c>
      <c r="C567" s="164">
        <f t="shared" si="641"/>
        <v>3.7</v>
      </c>
      <c r="D567" s="164">
        <v>3.7</v>
      </c>
      <c r="E567" s="164">
        <v>0</v>
      </c>
      <c r="F567" s="165">
        <f t="shared" si="658"/>
        <v>8</v>
      </c>
      <c r="G567" s="165">
        <f>G830+G1093</f>
        <v>8</v>
      </c>
      <c r="H567" s="532">
        <v>0</v>
      </c>
      <c r="I567" s="165">
        <f t="shared" si="642"/>
        <v>6</v>
      </c>
      <c r="J567" s="165">
        <f>J830+J1093</f>
        <v>6</v>
      </c>
      <c r="K567" s="532">
        <v>0</v>
      </c>
      <c r="L567" s="165">
        <f t="shared" si="643"/>
        <v>6</v>
      </c>
      <c r="M567" s="165">
        <f>M830+M1093</f>
        <v>6</v>
      </c>
      <c r="N567" s="532">
        <v>0</v>
      </c>
    </row>
    <row r="568" spans="1:14" ht="48.75" customHeight="1" x14ac:dyDescent="0.2">
      <c r="A568" s="388" t="s">
        <v>0</v>
      </c>
      <c r="B568" s="393" t="s">
        <v>46</v>
      </c>
      <c r="C568" s="329">
        <f t="shared" si="641"/>
        <v>2.6</v>
      </c>
      <c r="D568" s="329">
        <v>2.6</v>
      </c>
      <c r="E568" s="329">
        <v>0</v>
      </c>
      <c r="F568" s="392">
        <f t="shared" si="658"/>
        <v>2.9000000000000004</v>
      </c>
      <c r="G568" s="392">
        <f>G831+G1094</f>
        <v>2.9000000000000004</v>
      </c>
      <c r="H568" s="529">
        <v>0</v>
      </c>
      <c r="I568" s="392">
        <f t="shared" si="642"/>
        <v>6</v>
      </c>
      <c r="J568" s="392">
        <f>J831+J1094</f>
        <v>6</v>
      </c>
      <c r="K568" s="529">
        <v>0</v>
      </c>
      <c r="L568" s="392">
        <f t="shared" si="643"/>
        <v>6</v>
      </c>
      <c r="M568" s="392">
        <f>M831+M1094</f>
        <v>6</v>
      </c>
      <c r="N568" s="529">
        <v>0</v>
      </c>
    </row>
    <row r="569" spans="1:14" ht="39.75" customHeight="1" x14ac:dyDescent="0.2">
      <c r="A569" s="409" t="s">
        <v>0</v>
      </c>
      <c r="B569" s="413" t="s">
        <v>47</v>
      </c>
      <c r="C569" s="411">
        <f t="shared" si="641"/>
        <v>3.1</v>
      </c>
      <c r="D569" s="411">
        <v>3.1</v>
      </c>
      <c r="E569" s="411">
        <v>0</v>
      </c>
      <c r="F569" s="412">
        <f t="shared" si="658"/>
        <v>1.7</v>
      </c>
      <c r="G569" s="412">
        <f>G832+G1095</f>
        <v>1.7</v>
      </c>
      <c r="H569" s="538">
        <v>0</v>
      </c>
      <c r="I569" s="412">
        <f t="shared" si="642"/>
        <v>34.299999999999997</v>
      </c>
      <c r="J569" s="412">
        <f>J832+J1095</f>
        <v>34.299999999999997</v>
      </c>
      <c r="K569" s="538">
        <v>0</v>
      </c>
      <c r="L569" s="412">
        <f t="shared" si="643"/>
        <v>0</v>
      </c>
      <c r="M569" s="412">
        <f>M832+M1095</f>
        <v>0</v>
      </c>
      <c r="N569" s="538">
        <v>0</v>
      </c>
    </row>
    <row r="570" spans="1:14" ht="69" customHeight="1" x14ac:dyDescent="0.2">
      <c r="A570" s="396" t="s">
        <v>0</v>
      </c>
      <c r="B570" s="420" t="s">
        <v>48</v>
      </c>
      <c r="C570" s="398">
        <f t="shared" si="641"/>
        <v>0</v>
      </c>
      <c r="D570" s="398">
        <v>0</v>
      </c>
      <c r="E570" s="398">
        <v>0</v>
      </c>
      <c r="F570" s="399">
        <f t="shared" si="658"/>
        <v>4.3</v>
      </c>
      <c r="G570" s="399">
        <f>G833+G1096</f>
        <v>4.3</v>
      </c>
      <c r="H570" s="533">
        <v>0</v>
      </c>
      <c r="I570" s="399">
        <f t="shared" si="642"/>
        <v>0</v>
      </c>
      <c r="J570" s="399">
        <f>J833+J1096</f>
        <v>0</v>
      </c>
      <c r="K570" s="533">
        <v>0</v>
      </c>
      <c r="L570" s="399">
        <f t="shared" si="643"/>
        <v>0</v>
      </c>
      <c r="M570" s="399">
        <f>M833+M1096</f>
        <v>0</v>
      </c>
      <c r="N570" s="533">
        <v>0</v>
      </c>
    </row>
    <row r="571" spans="1:14" x14ac:dyDescent="0.2">
      <c r="A571" s="388" t="s">
        <v>0</v>
      </c>
      <c r="B571" s="393" t="s">
        <v>49</v>
      </c>
      <c r="C571" s="329">
        <f t="shared" si="641"/>
        <v>11.1</v>
      </c>
      <c r="D571" s="329">
        <v>11.1</v>
      </c>
      <c r="E571" s="329">
        <v>0</v>
      </c>
      <c r="F571" s="392">
        <f t="shared" si="658"/>
        <v>6.1999999999999993</v>
      </c>
      <c r="G571" s="392">
        <f>G834+G1097</f>
        <v>6.1999999999999993</v>
      </c>
      <c r="H571" s="529">
        <v>0</v>
      </c>
      <c r="I571" s="392">
        <f t="shared" si="642"/>
        <v>7</v>
      </c>
      <c r="J571" s="392">
        <f>J834+J1097</f>
        <v>7</v>
      </c>
      <c r="K571" s="529">
        <v>0</v>
      </c>
      <c r="L571" s="392">
        <f t="shared" si="643"/>
        <v>7</v>
      </c>
      <c r="M571" s="392">
        <f>M834+M1097</f>
        <v>7</v>
      </c>
      <c r="N571" s="529">
        <v>0</v>
      </c>
    </row>
    <row r="572" spans="1:14" ht="23.25" customHeight="1" x14ac:dyDescent="0.2">
      <c r="A572" s="388" t="s">
        <v>0</v>
      </c>
      <c r="B572" s="393" t="s">
        <v>50</v>
      </c>
      <c r="C572" s="329">
        <f t="shared" si="641"/>
        <v>0.4</v>
      </c>
      <c r="D572" s="329">
        <v>0.4</v>
      </c>
      <c r="E572" s="329">
        <v>0</v>
      </c>
      <c r="F572" s="392">
        <f t="shared" si="658"/>
        <v>1.2</v>
      </c>
      <c r="G572" s="392">
        <f>G1098</f>
        <v>1.2</v>
      </c>
      <c r="H572" s="529">
        <v>0</v>
      </c>
      <c r="I572" s="392">
        <f t="shared" si="642"/>
        <v>0.5</v>
      </c>
      <c r="J572" s="392">
        <f>J1098</f>
        <v>0.5</v>
      </c>
      <c r="K572" s="529">
        <v>0</v>
      </c>
      <c r="L572" s="392">
        <f t="shared" si="643"/>
        <v>0.5</v>
      </c>
      <c r="M572" s="392">
        <f>M1098</f>
        <v>0.5</v>
      </c>
      <c r="N572" s="529">
        <v>0</v>
      </c>
    </row>
    <row r="573" spans="1:14" x14ac:dyDescent="0.2">
      <c r="A573" s="388" t="s">
        <v>0</v>
      </c>
      <c r="B573" s="393" t="s">
        <v>51</v>
      </c>
      <c r="C573" s="329">
        <f t="shared" si="641"/>
        <v>80.400000000000006</v>
      </c>
      <c r="D573" s="329">
        <f>SUM(D574:D580)</f>
        <v>80.400000000000006</v>
      </c>
      <c r="E573" s="329">
        <f>SUM(E574:E580)</f>
        <v>0</v>
      </c>
      <c r="F573" s="392">
        <f t="shared" si="658"/>
        <v>73.899999999999991</v>
      </c>
      <c r="G573" s="392">
        <f>SUM(G574:G580)</f>
        <v>73.899999999999991</v>
      </c>
      <c r="H573" s="529">
        <v>0</v>
      </c>
      <c r="I573" s="392">
        <f t="shared" si="642"/>
        <v>91.320000000000007</v>
      </c>
      <c r="J573" s="392">
        <f>SUM(J574:J580)</f>
        <v>91.320000000000007</v>
      </c>
      <c r="K573" s="529">
        <v>0</v>
      </c>
      <c r="L573" s="392">
        <f t="shared" si="643"/>
        <v>91.320000000000007</v>
      </c>
      <c r="M573" s="392">
        <f>SUM(M574:M580)</f>
        <v>91.320000000000007</v>
      </c>
      <c r="N573" s="529">
        <v>0</v>
      </c>
    </row>
    <row r="574" spans="1:14" ht="22.5" x14ac:dyDescent="0.2">
      <c r="A574" s="388" t="s">
        <v>0</v>
      </c>
      <c r="B574" s="394" t="s">
        <v>52</v>
      </c>
      <c r="C574" s="329">
        <f t="shared" si="641"/>
        <v>26.7</v>
      </c>
      <c r="D574" s="329">
        <v>26.7</v>
      </c>
      <c r="E574" s="329">
        <v>0</v>
      </c>
      <c r="F574" s="392">
        <f t="shared" si="658"/>
        <v>48.599999999999994</v>
      </c>
      <c r="G574" s="392">
        <f>G837+G1100</f>
        <v>48.599999999999994</v>
      </c>
      <c r="H574" s="529">
        <v>0</v>
      </c>
      <c r="I574" s="392">
        <f t="shared" si="642"/>
        <v>49</v>
      </c>
      <c r="J574" s="392">
        <f>J837+J1100</f>
        <v>49</v>
      </c>
      <c r="K574" s="529">
        <v>0</v>
      </c>
      <c r="L574" s="392">
        <f t="shared" si="643"/>
        <v>49</v>
      </c>
      <c r="M574" s="392">
        <f>M837+M1100</f>
        <v>49</v>
      </c>
      <c r="N574" s="529">
        <v>0</v>
      </c>
    </row>
    <row r="575" spans="1:14" ht="9.75" customHeight="1" x14ac:dyDescent="0.2">
      <c r="A575" s="388" t="s">
        <v>0</v>
      </c>
      <c r="B575" s="394" t="s">
        <v>53</v>
      </c>
      <c r="C575" s="329">
        <f t="shared" si="641"/>
        <v>41.5</v>
      </c>
      <c r="D575" s="329">
        <v>41.5</v>
      </c>
      <c r="E575" s="329">
        <v>0</v>
      </c>
      <c r="F575" s="392">
        <f t="shared" si="658"/>
        <v>21.5</v>
      </c>
      <c r="G575" s="392">
        <f>G838+G1101</f>
        <v>21.5</v>
      </c>
      <c r="H575" s="529">
        <v>0</v>
      </c>
      <c r="I575" s="392">
        <f t="shared" si="642"/>
        <v>36.17</v>
      </c>
      <c r="J575" s="392">
        <f>J838+J1101</f>
        <v>36.17</v>
      </c>
      <c r="K575" s="529">
        <v>0</v>
      </c>
      <c r="L575" s="392">
        <f t="shared" si="643"/>
        <v>36.17</v>
      </c>
      <c r="M575" s="392">
        <f>M838+M1101</f>
        <v>36.17</v>
      </c>
      <c r="N575" s="529">
        <v>0</v>
      </c>
    </row>
    <row r="576" spans="1:14" customFormat="1" ht="45.75" hidden="1" customHeight="1" thickBot="1" x14ac:dyDescent="0.3">
      <c r="A576" s="140" t="s">
        <v>0</v>
      </c>
      <c r="B576" s="141" t="s">
        <v>54</v>
      </c>
      <c r="C576" s="142">
        <f t="shared" si="641"/>
        <v>0</v>
      </c>
      <c r="D576" s="142">
        <v>0</v>
      </c>
      <c r="E576" s="142">
        <v>0</v>
      </c>
      <c r="F576" s="142">
        <f t="shared" si="658"/>
        <v>0</v>
      </c>
      <c r="G576" s="142">
        <v>0</v>
      </c>
      <c r="H576" s="477">
        <v>0</v>
      </c>
      <c r="I576" s="142">
        <f t="shared" si="642"/>
        <v>0</v>
      </c>
      <c r="J576" s="142">
        <v>0</v>
      </c>
      <c r="K576" s="477">
        <v>0</v>
      </c>
      <c r="L576" s="142">
        <f t="shared" si="643"/>
        <v>0</v>
      </c>
      <c r="M576" s="142">
        <v>0</v>
      </c>
      <c r="N576" s="477">
        <v>0</v>
      </c>
    </row>
    <row r="577" spans="1:14" customFormat="1" ht="45" hidden="1" customHeight="1" x14ac:dyDescent="0.25">
      <c r="A577" s="133" t="s">
        <v>0</v>
      </c>
      <c r="B577" s="137" t="s">
        <v>55</v>
      </c>
      <c r="C577" s="135">
        <f t="shared" si="641"/>
        <v>0</v>
      </c>
      <c r="D577" s="135">
        <v>0</v>
      </c>
      <c r="E577" s="135">
        <v>0</v>
      </c>
      <c r="F577" s="135">
        <f t="shared" si="658"/>
        <v>0</v>
      </c>
      <c r="G577" s="135">
        <v>0</v>
      </c>
      <c r="H577" s="476">
        <v>0</v>
      </c>
      <c r="I577" s="135">
        <f t="shared" si="642"/>
        <v>0</v>
      </c>
      <c r="J577" s="135">
        <v>0</v>
      </c>
      <c r="K577" s="476">
        <v>0</v>
      </c>
      <c r="L577" s="135">
        <f t="shared" si="643"/>
        <v>0</v>
      </c>
      <c r="M577" s="135">
        <v>0</v>
      </c>
      <c r="N577" s="476">
        <v>0</v>
      </c>
    </row>
    <row r="578" spans="1:14" ht="62.25" customHeight="1" x14ac:dyDescent="0.2">
      <c r="A578" s="388" t="s">
        <v>0</v>
      </c>
      <c r="B578" s="394" t="s">
        <v>56</v>
      </c>
      <c r="C578" s="329">
        <f t="shared" si="641"/>
        <v>12.2</v>
      </c>
      <c r="D578" s="329">
        <v>12.2</v>
      </c>
      <c r="E578" s="329">
        <v>0</v>
      </c>
      <c r="F578" s="392">
        <f t="shared" si="658"/>
        <v>3.8</v>
      </c>
      <c r="G578" s="392">
        <v>3.8</v>
      </c>
      <c r="H578" s="529">
        <v>0</v>
      </c>
      <c r="I578" s="392">
        <f t="shared" si="642"/>
        <v>3.65</v>
      </c>
      <c r="J578" s="392">
        <f>J842+J1104</f>
        <v>3.65</v>
      </c>
      <c r="K578" s="529">
        <v>0</v>
      </c>
      <c r="L578" s="392">
        <f t="shared" si="643"/>
        <v>3.65</v>
      </c>
      <c r="M578" s="392">
        <f>M842+M1104</f>
        <v>3.65</v>
      </c>
      <c r="N578" s="529">
        <v>0</v>
      </c>
    </row>
    <row r="579" spans="1:14" ht="64.5" customHeight="1" x14ac:dyDescent="0.2">
      <c r="A579" s="388" t="s">
        <v>0</v>
      </c>
      <c r="B579" s="394" t="s">
        <v>57</v>
      </c>
      <c r="C579" s="329">
        <f t="shared" ref="C579:C642" si="659">SUM(D579:E579)</f>
        <v>0</v>
      </c>
      <c r="D579" s="329">
        <v>0</v>
      </c>
      <c r="E579" s="329">
        <v>0</v>
      </c>
      <c r="F579" s="392">
        <f t="shared" ref="F579:F642" si="660">SUM(G579:H579)</f>
        <v>0</v>
      </c>
      <c r="G579" s="392">
        <f>G842+G1105</f>
        <v>0</v>
      </c>
      <c r="H579" s="529">
        <v>0</v>
      </c>
      <c r="I579" s="392">
        <f t="shared" ref="I579:I642" si="661">SUM(J579:K579)</f>
        <v>2.5</v>
      </c>
      <c r="J579" s="392">
        <f>J842+J1105</f>
        <v>2.5</v>
      </c>
      <c r="K579" s="529">
        <v>0</v>
      </c>
      <c r="L579" s="392">
        <f t="shared" ref="L579:L642" si="662">SUM(M579:N579)</f>
        <v>2.5</v>
      </c>
      <c r="M579" s="392">
        <f>M842+M1105</f>
        <v>2.5</v>
      </c>
      <c r="N579" s="529">
        <v>0</v>
      </c>
    </row>
    <row r="580" spans="1:14" customFormat="1" ht="75.75" hidden="1" customHeight="1" thickBot="1" x14ac:dyDescent="0.3">
      <c r="A580" s="140" t="s">
        <v>0</v>
      </c>
      <c r="B580" s="141" t="s">
        <v>58</v>
      </c>
      <c r="C580" s="142">
        <f t="shared" si="659"/>
        <v>0</v>
      </c>
      <c r="D580" s="142">
        <v>0</v>
      </c>
      <c r="E580" s="142">
        <v>0</v>
      </c>
      <c r="F580" s="142">
        <f t="shared" si="660"/>
        <v>0</v>
      </c>
      <c r="G580" s="142">
        <v>0</v>
      </c>
      <c r="H580" s="477">
        <v>0</v>
      </c>
      <c r="I580" s="142">
        <f t="shared" si="661"/>
        <v>0</v>
      </c>
      <c r="J580" s="142">
        <v>0</v>
      </c>
      <c r="K580" s="477">
        <v>0</v>
      </c>
      <c r="L580" s="142">
        <f t="shared" si="662"/>
        <v>0</v>
      </c>
      <c r="M580" s="142">
        <v>0</v>
      </c>
      <c r="N580" s="477">
        <v>0</v>
      </c>
    </row>
    <row r="581" spans="1:14" customFormat="1" ht="75.75" hidden="1" customHeight="1" thickBot="1" x14ac:dyDescent="0.3">
      <c r="A581" s="1" t="s">
        <v>0</v>
      </c>
      <c r="B581" s="5" t="s">
        <v>59</v>
      </c>
      <c r="C581" s="9">
        <f t="shared" si="659"/>
        <v>0</v>
      </c>
      <c r="D581" s="9">
        <v>0</v>
      </c>
      <c r="E581" s="9">
        <v>0</v>
      </c>
      <c r="F581" s="9">
        <f t="shared" si="660"/>
        <v>0</v>
      </c>
      <c r="G581" s="9">
        <v>0</v>
      </c>
      <c r="H581" s="467">
        <v>0</v>
      </c>
      <c r="I581" s="9">
        <f t="shared" si="661"/>
        <v>0</v>
      </c>
      <c r="J581" s="9">
        <v>0</v>
      </c>
      <c r="K581" s="467">
        <v>0</v>
      </c>
      <c r="L581" s="9">
        <f t="shared" si="662"/>
        <v>0</v>
      </c>
      <c r="M581" s="9">
        <v>0</v>
      </c>
      <c r="N581" s="467">
        <v>0</v>
      </c>
    </row>
    <row r="582" spans="1:14" customFormat="1" ht="45" hidden="1" customHeight="1" x14ac:dyDescent="0.25">
      <c r="A582" s="133" t="s">
        <v>0</v>
      </c>
      <c r="B582" s="136" t="s">
        <v>60</v>
      </c>
      <c r="C582" s="135">
        <f t="shared" si="659"/>
        <v>0</v>
      </c>
      <c r="D582" s="135">
        <v>0</v>
      </c>
      <c r="E582" s="135">
        <v>0</v>
      </c>
      <c r="F582" s="135">
        <f t="shared" si="660"/>
        <v>0</v>
      </c>
      <c r="G582" s="135">
        <v>0</v>
      </c>
      <c r="H582" s="476">
        <v>0</v>
      </c>
      <c r="I582" s="135">
        <f t="shared" si="661"/>
        <v>0</v>
      </c>
      <c r="J582" s="135">
        <v>0</v>
      </c>
      <c r="K582" s="476">
        <v>0</v>
      </c>
      <c r="L582" s="135">
        <f t="shared" si="662"/>
        <v>0</v>
      </c>
      <c r="M582" s="135">
        <v>0</v>
      </c>
      <c r="N582" s="476">
        <v>0</v>
      </c>
    </row>
    <row r="583" spans="1:14" ht="27" customHeight="1" x14ac:dyDescent="0.2">
      <c r="A583" s="388" t="s">
        <v>0</v>
      </c>
      <c r="B583" s="391" t="s">
        <v>61</v>
      </c>
      <c r="C583" s="329">
        <f t="shared" si="659"/>
        <v>22.5</v>
      </c>
      <c r="D583" s="329">
        <v>22.5</v>
      </c>
      <c r="E583" s="329">
        <v>0</v>
      </c>
      <c r="F583" s="392">
        <f t="shared" si="660"/>
        <v>19</v>
      </c>
      <c r="G583" s="392">
        <f>G846+G1109</f>
        <v>19</v>
      </c>
      <c r="H583" s="529">
        <v>0</v>
      </c>
      <c r="I583" s="392">
        <f t="shared" si="661"/>
        <v>15.7</v>
      </c>
      <c r="J583" s="392">
        <f>J846+J1109</f>
        <v>15.7</v>
      </c>
      <c r="K583" s="529">
        <v>0</v>
      </c>
      <c r="L583" s="392">
        <f t="shared" si="662"/>
        <v>28.6</v>
      </c>
      <c r="M583" s="392">
        <f>M846+M1109</f>
        <v>28.6</v>
      </c>
      <c r="N583" s="529">
        <v>0</v>
      </c>
    </row>
    <row r="584" spans="1:14" customFormat="1" ht="1.5" hidden="1" customHeight="1" thickBot="1" x14ac:dyDescent="0.3">
      <c r="A584" s="140" t="s">
        <v>0</v>
      </c>
      <c r="B584" s="147" t="s">
        <v>62</v>
      </c>
      <c r="C584" s="142">
        <f t="shared" si="659"/>
        <v>0</v>
      </c>
      <c r="D584" s="142">
        <v>0</v>
      </c>
      <c r="E584" s="142">
        <v>0</v>
      </c>
      <c r="F584" s="142">
        <f t="shared" si="660"/>
        <v>0</v>
      </c>
      <c r="G584" s="142">
        <v>0</v>
      </c>
      <c r="H584" s="477">
        <v>0</v>
      </c>
      <c r="I584" s="142">
        <f t="shared" si="661"/>
        <v>0</v>
      </c>
      <c r="J584" s="142">
        <v>0</v>
      </c>
      <c r="K584" s="477">
        <v>0</v>
      </c>
      <c r="L584" s="142">
        <f t="shared" si="662"/>
        <v>0</v>
      </c>
      <c r="M584" s="142">
        <v>0</v>
      </c>
      <c r="N584" s="477">
        <v>0</v>
      </c>
    </row>
    <row r="585" spans="1:14" customFormat="1" ht="23.25" customHeight="1" x14ac:dyDescent="0.25">
      <c r="A585" s="133" t="s">
        <v>0</v>
      </c>
      <c r="B585" s="134" t="s">
        <v>63</v>
      </c>
      <c r="C585" s="135">
        <f t="shared" si="659"/>
        <v>0</v>
      </c>
      <c r="D585" s="135">
        <v>0</v>
      </c>
      <c r="E585" s="135">
        <v>0</v>
      </c>
      <c r="F585" s="135">
        <f t="shared" si="660"/>
        <v>0.3</v>
      </c>
      <c r="G585" s="135">
        <v>0.3</v>
      </c>
      <c r="H585" s="476">
        <v>0</v>
      </c>
      <c r="I585" s="135">
        <f t="shared" si="661"/>
        <v>0</v>
      </c>
      <c r="J585" s="135">
        <v>0</v>
      </c>
      <c r="K585" s="476">
        <v>0</v>
      </c>
      <c r="L585" s="135">
        <f t="shared" si="662"/>
        <v>0</v>
      </c>
      <c r="M585" s="135">
        <v>0</v>
      </c>
      <c r="N585" s="476">
        <v>0</v>
      </c>
    </row>
    <row r="586" spans="1:14" customFormat="1" ht="75.75" customHeight="1" x14ac:dyDescent="0.25">
      <c r="A586" s="151" t="s">
        <v>0</v>
      </c>
      <c r="B586" s="157" t="s">
        <v>64</v>
      </c>
      <c r="C586" s="155">
        <f t="shared" si="659"/>
        <v>0</v>
      </c>
      <c r="D586" s="155">
        <v>0</v>
      </c>
      <c r="E586" s="155">
        <v>0</v>
      </c>
      <c r="F586" s="155">
        <f t="shared" si="660"/>
        <v>0</v>
      </c>
      <c r="G586" s="155">
        <v>0</v>
      </c>
      <c r="H586" s="505">
        <v>0</v>
      </c>
      <c r="I586" s="155">
        <f t="shared" si="661"/>
        <v>0</v>
      </c>
      <c r="J586" s="155">
        <v>0</v>
      </c>
      <c r="K586" s="505">
        <v>0</v>
      </c>
      <c r="L586" s="155">
        <f t="shared" si="662"/>
        <v>0</v>
      </c>
      <c r="M586" s="155">
        <v>0</v>
      </c>
      <c r="N586" s="505">
        <v>0</v>
      </c>
    </row>
    <row r="587" spans="1:14" ht="48.75" customHeight="1" x14ac:dyDescent="0.2">
      <c r="A587" s="388" t="s">
        <v>0</v>
      </c>
      <c r="B587" s="391" t="s">
        <v>65</v>
      </c>
      <c r="C587" s="329">
        <f t="shared" si="659"/>
        <v>134.20000000000002</v>
      </c>
      <c r="D587" s="329">
        <f>SUM(D588:D593)</f>
        <v>134.20000000000002</v>
      </c>
      <c r="E587" s="329">
        <f>SUM(E588:E593)</f>
        <v>0</v>
      </c>
      <c r="F587" s="392">
        <f t="shared" si="660"/>
        <v>167.3</v>
      </c>
      <c r="G587" s="392">
        <f>SUM(G588:G593)</f>
        <v>167.3</v>
      </c>
      <c r="H587" s="529">
        <v>0</v>
      </c>
      <c r="I587" s="392">
        <f t="shared" si="661"/>
        <v>207.21000000000004</v>
      </c>
      <c r="J587" s="392">
        <f>SUM(J588:J593)</f>
        <v>207.21000000000004</v>
      </c>
      <c r="K587" s="529">
        <v>0</v>
      </c>
      <c r="L587" s="392">
        <f t="shared" si="662"/>
        <v>207.21000000000004</v>
      </c>
      <c r="M587" s="392">
        <f>SUM(M588:M593)</f>
        <v>207.21000000000004</v>
      </c>
      <c r="N587" s="529">
        <v>0</v>
      </c>
    </row>
    <row r="588" spans="1:14" ht="26.25" customHeight="1" x14ac:dyDescent="0.2">
      <c r="A588" s="388" t="s">
        <v>0</v>
      </c>
      <c r="B588" s="393" t="s">
        <v>66</v>
      </c>
      <c r="C588" s="329">
        <f t="shared" si="659"/>
        <v>106.5</v>
      </c>
      <c r="D588" s="329">
        <v>106.5</v>
      </c>
      <c r="E588" s="329">
        <v>0</v>
      </c>
      <c r="F588" s="392">
        <f t="shared" si="660"/>
        <v>131.80000000000001</v>
      </c>
      <c r="G588" s="392">
        <f>G851+G1114</f>
        <v>131.80000000000001</v>
      </c>
      <c r="H588" s="529">
        <v>0</v>
      </c>
      <c r="I588" s="392">
        <f t="shared" si="661"/>
        <v>166.91000000000003</v>
      </c>
      <c r="J588" s="392">
        <f>J851+J1114+J1377</f>
        <v>166.91000000000003</v>
      </c>
      <c r="K588" s="529">
        <v>0</v>
      </c>
      <c r="L588" s="392">
        <f t="shared" si="662"/>
        <v>166.91000000000003</v>
      </c>
      <c r="M588" s="392">
        <f>M851+M1114+M1377</f>
        <v>166.91000000000003</v>
      </c>
      <c r="N588" s="529">
        <v>0</v>
      </c>
    </row>
    <row r="589" spans="1:14" x14ac:dyDescent="0.2">
      <c r="A589" s="388" t="s">
        <v>0</v>
      </c>
      <c r="B589" s="393" t="s">
        <v>67</v>
      </c>
      <c r="C589" s="329">
        <f t="shared" si="659"/>
        <v>18.399999999999999</v>
      </c>
      <c r="D589" s="329">
        <v>18.399999999999999</v>
      </c>
      <c r="E589" s="329">
        <v>0</v>
      </c>
      <c r="F589" s="392">
        <f t="shared" si="660"/>
        <v>0</v>
      </c>
      <c r="G589" s="392">
        <v>0</v>
      </c>
      <c r="H589" s="529">
        <v>0</v>
      </c>
      <c r="I589" s="392">
        <f t="shared" si="661"/>
        <v>5</v>
      </c>
      <c r="J589" s="392">
        <f>J852+J1115+J1378</f>
        <v>5</v>
      </c>
      <c r="K589" s="529">
        <v>0</v>
      </c>
      <c r="L589" s="392">
        <f t="shared" si="662"/>
        <v>5</v>
      </c>
      <c r="M589" s="392">
        <f>M852+M1115+M1378</f>
        <v>5</v>
      </c>
      <c r="N589" s="529">
        <v>0</v>
      </c>
    </row>
    <row r="590" spans="1:14" customFormat="1" ht="71.25" customHeight="1" x14ac:dyDescent="0.25">
      <c r="A590" s="171" t="s">
        <v>0</v>
      </c>
      <c r="B590" s="172" t="s">
        <v>68</v>
      </c>
      <c r="C590" s="173">
        <f t="shared" si="659"/>
        <v>9.3000000000000007</v>
      </c>
      <c r="D590" s="173">
        <v>9.3000000000000007</v>
      </c>
      <c r="E590" s="173">
        <v>0</v>
      </c>
      <c r="F590" s="174">
        <f t="shared" si="660"/>
        <v>35</v>
      </c>
      <c r="G590" s="174">
        <f>G853+G1116+G1379</f>
        <v>35</v>
      </c>
      <c r="H590" s="531">
        <v>0</v>
      </c>
      <c r="I590" s="174">
        <f t="shared" si="661"/>
        <v>35.299999999999997</v>
      </c>
      <c r="J590" s="174">
        <f>J853+J1116+J1379</f>
        <v>35.299999999999997</v>
      </c>
      <c r="K590" s="531">
        <v>0</v>
      </c>
      <c r="L590" s="174">
        <f t="shared" si="662"/>
        <v>35.299999999999997</v>
      </c>
      <c r="M590" s="174">
        <f>M853+M1116+M1379</f>
        <v>35.299999999999997</v>
      </c>
      <c r="N590" s="531">
        <v>0</v>
      </c>
    </row>
    <row r="591" spans="1:14" customFormat="1" ht="66.75" customHeight="1" x14ac:dyDescent="0.25">
      <c r="A591" s="151" t="s">
        <v>0</v>
      </c>
      <c r="B591" s="158" t="s">
        <v>69</v>
      </c>
      <c r="C591" s="505">
        <f t="shared" si="659"/>
        <v>0</v>
      </c>
      <c r="D591" s="155">
        <v>0</v>
      </c>
      <c r="E591" s="155">
        <v>0</v>
      </c>
      <c r="F591" s="155">
        <f t="shared" si="660"/>
        <v>0.4</v>
      </c>
      <c r="G591" s="155">
        <v>0.4</v>
      </c>
      <c r="H591" s="505">
        <v>0</v>
      </c>
      <c r="I591" s="155">
        <f t="shared" si="661"/>
        <v>0</v>
      </c>
      <c r="J591" s="155">
        <f>J1380</f>
        <v>0</v>
      </c>
      <c r="K591" s="505">
        <v>0</v>
      </c>
      <c r="L591" s="155">
        <f t="shared" si="662"/>
        <v>0</v>
      </c>
      <c r="M591" s="155">
        <f>M1380</f>
        <v>0</v>
      </c>
      <c r="N591" s="505">
        <v>0</v>
      </c>
    </row>
    <row r="592" spans="1:14" customFormat="1" ht="24.75" hidden="1" customHeight="1" thickTop="1" thickBot="1" x14ac:dyDescent="0.3">
      <c r="A592" s="140" t="s">
        <v>0</v>
      </c>
      <c r="B592" s="148" t="s">
        <v>70</v>
      </c>
      <c r="C592" s="477">
        <f t="shared" si="659"/>
        <v>0</v>
      </c>
      <c r="D592" s="155">
        <v>0</v>
      </c>
      <c r="E592" s="155">
        <v>0</v>
      </c>
      <c r="F592" s="142">
        <f t="shared" si="660"/>
        <v>0</v>
      </c>
      <c r="G592" s="142">
        <v>0</v>
      </c>
      <c r="H592" s="477">
        <v>0</v>
      </c>
      <c r="I592" s="142">
        <f t="shared" si="661"/>
        <v>0</v>
      </c>
      <c r="J592" s="142">
        <v>0</v>
      </c>
      <c r="K592" s="477">
        <v>0</v>
      </c>
      <c r="L592" s="142">
        <f t="shared" si="662"/>
        <v>0</v>
      </c>
      <c r="M592" s="142">
        <v>0</v>
      </c>
      <c r="N592" s="477">
        <v>0</v>
      </c>
    </row>
    <row r="593" spans="1:14" customFormat="1" ht="25.5" customHeight="1" thickBot="1" x14ac:dyDescent="0.3">
      <c r="A593" s="1" t="s">
        <v>0</v>
      </c>
      <c r="B593" s="5" t="s">
        <v>71</v>
      </c>
      <c r="C593" s="467">
        <f t="shared" si="659"/>
        <v>0</v>
      </c>
      <c r="D593" s="155">
        <v>0</v>
      </c>
      <c r="E593" s="155">
        <v>0</v>
      </c>
      <c r="F593" s="9">
        <f t="shared" si="660"/>
        <v>0.1</v>
      </c>
      <c r="G593" s="9">
        <v>0.1</v>
      </c>
      <c r="H593" s="467">
        <v>0</v>
      </c>
      <c r="I593" s="9">
        <f t="shared" si="661"/>
        <v>0</v>
      </c>
      <c r="J593" s="9">
        <v>0</v>
      </c>
      <c r="K593" s="467">
        <v>0</v>
      </c>
      <c r="L593" s="9">
        <f t="shared" si="662"/>
        <v>0</v>
      </c>
      <c r="M593" s="9">
        <v>0</v>
      </c>
      <c r="N593" s="467">
        <v>0</v>
      </c>
    </row>
    <row r="594" spans="1:14" customFormat="1" ht="27" customHeight="1" thickTop="1" x14ac:dyDescent="0.25">
      <c r="A594" s="133" t="s">
        <v>0</v>
      </c>
      <c r="B594" s="134" t="s">
        <v>72</v>
      </c>
      <c r="C594" s="476">
        <f t="shared" si="659"/>
        <v>0</v>
      </c>
      <c r="D594" s="155">
        <v>0</v>
      </c>
      <c r="E594" s="155">
        <v>0</v>
      </c>
      <c r="F594" s="135">
        <f t="shared" si="660"/>
        <v>0</v>
      </c>
      <c r="G594" s="135">
        <v>0</v>
      </c>
      <c r="H594" s="476">
        <v>0</v>
      </c>
      <c r="I594" s="135">
        <f t="shared" si="661"/>
        <v>0</v>
      </c>
      <c r="J594" s="135">
        <v>0</v>
      </c>
      <c r="K594" s="476">
        <v>0</v>
      </c>
      <c r="L594" s="135">
        <f t="shared" si="662"/>
        <v>0</v>
      </c>
      <c r="M594" s="135">
        <v>0</v>
      </c>
      <c r="N594" s="476">
        <v>0</v>
      </c>
    </row>
    <row r="595" spans="1:14" ht="32.25" customHeight="1" x14ac:dyDescent="0.2">
      <c r="A595" s="388" t="s">
        <v>0</v>
      </c>
      <c r="B595" s="391" t="s">
        <v>73</v>
      </c>
      <c r="C595" s="446">
        <f t="shared" si="659"/>
        <v>60.2</v>
      </c>
      <c r="D595" s="329">
        <v>60.2</v>
      </c>
      <c r="E595" s="329">
        <f>SUM(E596:E609)</f>
        <v>0</v>
      </c>
      <c r="F595" s="392">
        <f t="shared" si="660"/>
        <v>80.3</v>
      </c>
      <c r="G595" s="392">
        <f>SUM(G596:G609)</f>
        <v>80.3</v>
      </c>
      <c r="H595" s="529">
        <v>0</v>
      </c>
      <c r="I595" s="392">
        <f t="shared" si="661"/>
        <v>22.82</v>
      </c>
      <c r="J595" s="392">
        <f>SUM(J596:J609)</f>
        <v>22.82</v>
      </c>
      <c r="K595" s="529">
        <v>0</v>
      </c>
      <c r="L595" s="392">
        <f t="shared" si="662"/>
        <v>37.6</v>
      </c>
      <c r="M595" s="392">
        <f>SUM(M596:M609)</f>
        <v>37.6</v>
      </c>
      <c r="N595" s="529">
        <v>0</v>
      </c>
    </row>
    <row r="596" spans="1:14" customFormat="1" ht="30.75" hidden="1" customHeight="1" thickBot="1" x14ac:dyDescent="0.3">
      <c r="A596" s="140" t="s">
        <v>0</v>
      </c>
      <c r="B596" s="148" t="s">
        <v>74</v>
      </c>
      <c r="C596" s="477">
        <f t="shared" si="659"/>
        <v>0</v>
      </c>
      <c r="D596" s="155">
        <v>0</v>
      </c>
      <c r="E596" s="155">
        <v>0</v>
      </c>
      <c r="F596" s="142">
        <f t="shared" si="660"/>
        <v>0</v>
      </c>
      <c r="G596" s="142">
        <v>0</v>
      </c>
      <c r="H596" s="477">
        <v>0</v>
      </c>
      <c r="I596" s="142">
        <f t="shared" si="661"/>
        <v>0</v>
      </c>
      <c r="J596" s="142">
        <v>0</v>
      </c>
      <c r="K596" s="477">
        <v>0</v>
      </c>
      <c r="L596" s="142">
        <f t="shared" si="662"/>
        <v>0</v>
      </c>
      <c r="M596" s="142">
        <v>0</v>
      </c>
      <c r="N596" s="477">
        <v>0</v>
      </c>
    </row>
    <row r="597" spans="1:14" customFormat="1" ht="60.75" hidden="1" customHeight="1" thickBot="1" x14ac:dyDescent="0.3">
      <c r="A597" s="1" t="s">
        <v>0</v>
      </c>
      <c r="B597" s="5" t="s">
        <v>75</v>
      </c>
      <c r="C597" s="467">
        <f t="shared" si="659"/>
        <v>0</v>
      </c>
      <c r="D597" s="155">
        <v>0</v>
      </c>
      <c r="E597" s="155">
        <v>0</v>
      </c>
      <c r="F597" s="9">
        <f t="shared" si="660"/>
        <v>0</v>
      </c>
      <c r="G597" s="9">
        <v>0</v>
      </c>
      <c r="H597" s="467">
        <v>0</v>
      </c>
      <c r="I597" s="9">
        <f t="shared" si="661"/>
        <v>0</v>
      </c>
      <c r="J597" s="9">
        <v>0</v>
      </c>
      <c r="K597" s="467">
        <v>0</v>
      </c>
      <c r="L597" s="9">
        <f t="shared" si="662"/>
        <v>0</v>
      </c>
      <c r="M597" s="9">
        <v>0</v>
      </c>
      <c r="N597" s="467">
        <v>0</v>
      </c>
    </row>
    <row r="598" spans="1:14" customFormat="1" ht="39.75" customHeight="1" x14ac:dyDescent="0.25">
      <c r="A598" s="133" t="s">
        <v>0</v>
      </c>
      <c r="B598" s="136" t="s">
        <v>76</v>
      </c>
      <c r="C598" s="476">
        <f t="shared" si="659"/>
        <v>0</v>
      </c>
      <c r="D598" s="155">
        <v>0</v>
      </c>
      <c r="E598" s="155">
        <v>0</v>
      </c>
      <c r="F598" s="135">
        <f t="shared" si="660"/>
        <v>0</v>
      </c>
      <c r="G598" s="135">
        <v>0</v>
      </c>
      <c r="H598" s="476">
        <v>0</v>
      </c>
      <c r="I598" s="135">
        <f t="shared" si="661"/>
        <v>0</v>
      </c>
      <c r="J598" s="135">
        <v>0</v>
      </c>
      <c r="K598" s="476">
        <v>0</v>
      </c>
      <c r="L598" s="135">
        <f t="shared" si="662"/>
        <v>0</v>
      </c>
      <c r="M598" s="135">
        <v>0</v>
      </c>
      <c r="N598" s="476">
        <v>0</v>
      </c>
    </row>
    <row r="599" spans="1:14" customFormat="1" ht="102.75" customHeight="1" x14ac:dyDescent="0.25">
      <c r="A599" s="151" t="s">
        <v>0</v>
      </c>
      <c r="B599" s="158" t="s">
        <v>77</v>
      </c>
      <c r="C599" s="505">
        <f t="shared" si="659"/>
        <v>0</v>
      </c>
      <c r="D599" s="155">
        <v>0</v>
      </c>
      <c r="E599" s="155">
        <v>0</v>
      </c>
      <c r="F599" s="155">
        <f t="shared" si="660"/>
        <v>1.6</v>
      </c>
      <c r="G599" s="155">
        <f>G1125</f>
        <v>1.6</v>
      </c>
      <c r="H599" s="505">
        <v>0</v>
      </c>
      <c r="I599" s="155">
        <f t="shared" si="661"/>
        <v>10</v>
      </c>
      <c r="J599" s="155">
        <f>J1125</f>
        <v>10</v>
      </c>
      <c r="K599" s="505">
        <v>0</v>
      </c>
      <c r="L599" s="155">
        <f t="shared" si="662"/>
        <v>10</v>
      </c>
      <c r="M599" s="155">
        <f>M1125</f>
        <v>10</v>
      </c>
      <c r="N599" s="505">
        <v>0</v>
      </c>
    </row>
    <row r="600" spans="1:14" customFormat="1" ht="21" customHeight="1" x14ac:dyDescent="0.25">
      <c r="A600" s="151" t="s">
        <v>0</v>
      </c>
      <c r="B600" s="158" t="s">
        <v>78</v>
      </c>
      <c r="C600" s="155">
        <f t="shared" si="659"/>
        <v>0</v>
      </c>
      <c r="D600" s="155">
        <v>0</v>
      </c>
      <c r="E600" s="155">
        <v>0</v>
      </c>
      <c r="F600" s="155">
        <f t="shared" si="660"/>
        <v>0</v>
      </c>
      <c r="G600" s="155">
        <v>0</v>
      </c>
      <c r="H600" s="505">
        <v>0</v>
      </c>
      <c r="I600" s="155">
        <f t="shared" si="661"/>
        <v>0</v>
      </c>
      <c r="J600" s="155">
        <v>0</v>
      </c>
      <c r="K600" s="505">
        <v>0</v>
      </c>
      <c r="L600" s="155">
        <f t="shared" si="662"/>
        <v>0</v>
      </c>
      <c r="M600" s="155">
        <v>0</v>
      </c>
      <c r="N600" s="505">
        <v>0</v>
      </c>
    </row>
    <row r="601" spans="1:14" customFormat="1" ht="21.75" hidden="1" customHeight="1" thickTop="1" thickBot="1" x14ac:dyDescent="0.3">
      <c r="A601" s="151" t="s">
        <v>0</v>
      </c>
      <c r="B601" s="158" t="s">
        <v>79</v>
      </c>
      <c r="C601" s="155">
        <f t="shared" si="659"/>
        <v>0</v>
      </c>
      <c r="D601" s="155">
        <v>0</v>
      </c>
      <c r="E601" s="155">
        <v>0</v>
      </c>
      <c r="F601" s="155">
        <f t="shared" si="660"/>
        <v>0</v>
      </c>
      <c r="G601" s="155">
        <v>0</v>
      </c>
      <c r="H601" s="505">
        <v>0</v>
      </c>
      <c r="I601" s="155">
        <f t="shared" si="661"/>
        <v>0</v>
      </c>
      <c r="J601" s="155">
        <v>0</v>
      </c>
      <c r="K601" s="505">
        <v>0</v>
      </c>
      <c r="L601" s="155">
        <f t="shared" si="662"/>
        <v>0</v>
      </c>
      <c r="M601" s="155">
        <v>0</v>
      </c>
      <c r="N601" s="505">
        <v>0</v>
      </c>
    </row>
    <row r="602" spans="1:14" customFormat="1" ht="60" customHeight="1" x14ac:dyDescent="0.25">
      <c r="A602" s="151" t="s">
        <v>0</v>
      </c>
      <c r="B602" s="158" t="s">
        <v>80</v>
      </c>
      <c r="C602" s="155">
        <f t="shared" si="659"/>
        <v>0</v>
      </c>
      <c r="D602" s="155">
        <v>0</v>
      </c>
      <c r="E602" s="155">
        <v>0</v>
      </c>
      <c r="F602" s="155">
        <f t="shared" si="660"/>
        <v>0</v>
      </c>
      <c r="G602" s="155">
        <v>0</v>
      </c>
      <c r="H602" s="505">
        <v>0</v>
      </c>
      <c r="I602" s="155">
        <f t="shared" si="661"/>
        <v>0</v>
      </c>
      <c r="J602" s="155">
        <v>0</v>
      </c>
      <c r="K602" s="505">
        <v>0</v>
      </c>
      <c r="L602" s="155">
        <f t="shared" si="662"/>
        <v>0</v>
      </c>
      <c r="M602" s="155">
        <v>0</v>
      </c>
      <c r="N602" s="505">
        <v>0</v>
      </c>
    </row>
    <row r="603" spans="1:14" customFormat="1" ht="37.5" customHeight="1" x14ac:dyDescent="0.25">
      <c r="A603" s="151" t="s">
        <v>0</v>
      </c>
      <c r="B603" s="158" t="s">
        <v>81</v>
      </c>
      <c r="C603" s="155">
        <f t="shared" si="659"/>
        <v>0</v>
      </c>
      <c r="D603" s="155">
        <v>0</v>
      </c>
      <c r="E603" s="155">
        <v>0</v>
      </c>
      <c r="F603" s="155">
        <f t="shared" si="660"/>
        <v>0</v>
      </c>
      <c r="G603" s="155">
        <v>0</v>
      </c>
      <c r="H603" s="505">
        <v>0</v>
      </c>
      <c r="I603" s="155">
        <f t="shared" si="661"/>
        <v>0</v>
      </c>
      <c r="J603" s="155">
        <v>0</v>
      </c>
      <c r="K603" s="505">
        <v>0</v>
      </c>
      <c r="L603" s="155">
        <f t="shared" si="662"/>
        <v>0</v>
      </c>
      <c r="M603" s="155">
        <v>0</v>
      </c>
      <c r="N603" s="505">
        <v>0</v>
      </c>
    </row>
    <row r="604" spans="1:14" customFormat="1" ht="39" customHeight="1" x14ac:dyDescent="0.25">
      <c r="A604" s="151" t="s">
        <v>0</v>
      </c>
      <c r="B604" s="158" t="s">
        <v>82</v>
      </c>
      <c r="C604" s="155">
        <f t="shared" si="659"/>
        <v>0</v>
      </c>
      <c r="D604" s="155">
        <v>0</v>
      </c>
      <c r="E604" s="155">
        <v>0</v>
      </c>
      <c r="F604" s="155">
        <f t="shared" si="660"/>
        <v>6.6</v>
      </c>
      <c r="G604" s="155">
        <v>6.6</v>
      </c>
      <c r="H604" s="505">
        <v>0</v>
      </c>
      <c r="I604" s="155">
        <f t="shared" si="661"/>
        <v>0</v>
      </c>
      <c r="J604" s="155">
        <v>0</v>
      </c>
      <c r="K604" s="505">
        <v>0</v>
      </c>
      <c r="L604" s="155">
        <f t="shared" si="662"/>
        <v>0</v>
      </c>
      <c r="M604" s="155">
        <v>0</v>
      </c>
      <c r="N604" s="505">
        <v>0</v>
      </c>
    </row>
    <row r="605" spans="1:14" customFormat="1" ht="37.5" customHeight="1" x14ac:dyDescent="0.25">
      <c r="A605" s="151" t="s">
        <v>0</v>
      </c>
      <c r="B605" s="158" t="s">
        <v>83</v>
      </c>
      <c r="C605" s="155">
        <f t="shared" si="659"/>
        <v>0</v>
      </c>
      <c r="D605" s="155">
        <v>0</v>
      </c>
      <c r="E605" s="155">
        <v>0</v>
      </c>
      <c r="F605" s="155">
        <f t="shared" si="660"/>
        <v>0</v>
      </c>
      <c r="G605" s="155">
        <v>0</v>
      </c>
      <c r="H605" s="505">
        <v>0</v>
      </c>
      <c r="I605" s="155">
        <f t="shared" si="661"/>
        <v>0</v>
      </c>
      <c r="J605" s="155">
        <v>0</v>
      </c>
      <c r="K605" s="505">
        <v>0</v>
      </c>
      <c r="L605" s="155">
        <f t="shared" si="662"/>
        <v>0</v>
      </c>
      <c r="M605" s="155">
        <v>0</v>
      </c>
      <c r="N605" s="505">
        <v>0</v>
      </c>
    </row>
    <row r="606" spans="1:14" customFormat="1" ht="18.75" customHeight="1" x14ac:dyDescent="0.25">
      <c r="A606" s="151" t="s">
        <v>0</v>
      </c>
      <c r="B606" s="158" t="s">
        <v>84</v>
      </c>
      <c r="C606" s="505">
        <f t="shared" si="659"/>
        <v>0</v>
      </c>
      <c r="D606" s="155">
        <v>0</v>
      </c>
      <c r="E606" s="155">
        <v>0</v>
      </c>
      <c r="F606" s="155">
        <f t="shared" si="660"/>
        <v>22.3</v>
      </c>
      <c r="G606" s="155">
        <f>G1132</f>
        <v>22.3</v>
      </c>
      <c r="H606" s="505">
        <v>0</v>
      </c>
      <c r="I606" s="155">
        <f t="shared" si="661"/>
        <v>0</v>
      </c>
      <c r="J606" s="155">
        <v>0</v>
      </c>
      <c r="K606" s="505">
        <v>0</v>
      </c>
      <c r="L606" s="155">
        <f t="shared" si="662"/>
        <v>0</v>
      </c>
      <c r="M606" s="155">
        <v>0</v>
      </c>
      <c r="N606" s="505">
        <v>0</v>
      </c>
    </row>
    <row r="607" spans="1:14" customFormat="1" ht="88.5" customHeight="1" x14ac:dyDescent="0.25">
      <c r="A607" s="151" t="s">
        <v>0</v>
      </c>
      <c r="B607" s="158" t="s">
        <v>85</v>
      </c>
      <c r="C607" s="505">
        <f t="shared" si="659"/>
        <v>0.254</v>
      </c>
      <c r="D607" s="155">
        <v>0.254</v>
      </c>
      <c r="E607" s="155">
        <v>0</v>
      </c>
      <c r="F607" s="161">
        <f t="shared" si="660"/>
        <v>2.9000000000000004</v>
      </c>
      <c r="G607" s="161">
        <f>G870+G1133</f>
        <v>2.9000000000000004</v>
      </c>
      <c r="H607" s="530">
        <v>0</v>
      </c>
      <c r="I607" s="161">
        <f t="shared" si="661"/>
        <v>0</v>
      </c>
      <c r="J607" s="161">
        <v>0</v>
      </c>
      <c r="K607" s="530">
        <v>0</v>
      </c>
      <c r="L607" s="161">
        <f t="shared" si="662"/>
        <v>0</v>
      </c>
      <c r="M607" s="161">
        <v>0</v>
      </c>
      <c r="N607" s="530">
        <v>0</v>
      </c>
    </row>
    <row r="608" spans="1:14" customFormat="1" ht="34.5" customHeight="1" x14ac:dyDescent="0.25">
      <c r="A608" s="151" t="s">
        <v>0</v>
      </c>
      <c r="B608" s="158" t="s">
        <v>86</v>
      </c>
      <c r="C608" s="505">
        <f t="shared" si="659"/>
        <v>0</v>
      </c>
      <c r="D608" s="155">
        <v>0</v>
      </c>
      <c r="E608" s="155">
        <v>0</v>
      </c>
      <c r="F608" s="155">
        <f t="shared" si="660"/>
        <v>0</v>
      </c>
      <c r="G608" s="155">
        <v>0</v>
      </c>
      <c r="H608" s="505">
        <v>0</v>
      </c>
      <c r="I608" s="155">
        <f t="shared" si="661"/>
        <v>0</v>
      </c>
      <c r="J608" s="155">
        <v>0</v>
      </c>
      <c r="K608" s="505">
        <v>0</v>
      </c>
      <c r="L608" s="155">
        <f t="shared" si="662"/>
        <v>0</v>
      </c>
      <c r="M608" s="155">
        <v>0</v>
      </c>
      <c r="N608" s="505">
        <v>0</v>
      </c>
    </row>
    <row r="609" spans="1:14" ht="40.5" customHeight="1" x14ac:dyDescent="0.2">
      <c r="A609" s="388" t="s">
        <v>0</v>
      </c>
      <c r="B609" s="393" t="s">
        <v>87</v>
      </c>
      <c r="C609" s="446">
        <f t="shared" si="659"/>
        <v>45.2</v>
      </c>
      <c r="D609" s="329">
        <v>45.2</v>
      </c>
      <c r="E609" s="329">
        <v>0</v>
      </c>
      <c r="F609" s="392">
        <f t="shared" si="660"/>
        <v>46.9</v>
      </c>
      <c r="G609" s="392">
        <f>G872+G1135</f>
        <v>46.9</v>
      </c>
      <c r="H609" s="529">
        <v>0</v>
      </c>
      <c r="I609" s="392">
        <f t="shared" si="661"/>
        <v>12.82</v>
      </c>
      <c r="J609" s="392">
        <v>12.82</v>
      </c>
      <c r="K609" s="529">
        <v>0</v>
      </c>
      <c r="L609" s="392">
        <f t="shared" si="662"/>
        <v>27.6</v>
      </c>
      <c r="M609" s="392">
        <f>M872+M1135</f>
        <v>27.6</v>
      </c>
      <c r="N609" s="529">
        <v>0</v>
      </c>
    </row>
    <row r="610" spans="1:14" customFormat="1" ht="1.5" hidden="1" customHeight="1" thickBot="1" x14ac:dyDescent="0.3">
      <c r="A610" s="143" t="s">
        <v>0</v>
      </c>
      <c r="B610" s="343" t="s">
        <v>88</v>
      </c>
      <c r="C610" s="485">
        <f t="shared" si="659"/>
        <v>0</v>
      </c>
      <c r="D610" s="155">
        <v>0</v>
      </c>
      <c r="E610" s="155">
        <v>0</v>
      </c>
      <c r="F610" s="145">
        <f t="shared" si="660"/>
        <v>0</v>
      </c>
      <c r="G610" s="145">
        <v>0</v>
      </c>
      <c r="H610" s="485">
        <v>0</v>
      </c>
      <c r="I610" s="145">
        <f t="shared" si="661"/>
        <v>0</v>
      </c>
      <c r="J610" s="145">
        <v>0</v>
      </c>
      <c r="K610" s="485">
        <v>0</v>
      </c>
      <c r="L610" s="145">
        <f t="shared" si="662"/>
        <v>0</v>
      </c>
      <c r="M610" s="145">
        <v>0</v>
      </c>
      <c r="N610" s="485">
        <v>0</v>
      </c>
    </row>
    <row r="611" spans="1:14" customFormat="1" ht="38.25" customHeight="1" x14ac:dyDescent="0.25">
      <c r="A611" s="151" t="s">
        <v>0</v>
      </c>
      <c r="B611" s="156" t="s">
        <v>89</v>
      </c>
      <c r="C611" s="505">
        <f t="shared" si="659"/>
        <v>27.77</v>
      </c>
      <c r="D611" s="155">
        <f>D617</f>
        <v>27.77</v>
      </c>
      <c r="E611" s="155">
        <f>SUM(E612,E617:E618)</f>
        <v>0</v>
      </c>
      <c r="F611" s="155">
        <f t="shared" si="660"/>
        <v>10.9</v>
      </c>
      <c r="G611" s="155">
        <f>G1137</f>
        <v>10.9</v>
      </c>
      <c r="H611" s="505">
        <v>0</v>
      </c>
      <c r="I611" s="155">
        <f t="shared" si="661"/>
        <v>3.58</v>
      </c>
      <c r="J611" s="155">
        <f>J1137</f>
        <v>3.58</v>
      </c>
      <c r="K611" s="505">
        <v>0</v>
      </c>
      <c r="L611" s="155">
        <f t="shared" si="662"/>
        <v>0</v>
      </c>
      <c r="M611" s="155">
        <f>M1137</f>
        <v>0</v>
      </c>
      <c r="N611" s="505">
        <v>0</v>
      </c>
    </row>
    <row r="612" spans="1:14" customFormat="1" ht="30.75" hidden="1" customHeight="1" thickTop="1" thickBot="1" x14ac:dyDescent="0.3">
      <c r="A612" s="140" t="s">
        <v>0</v>
      </c>
      <c r="B612" s="147" t="s">
        <v>90</v>
      </c>
      <c r="C612" s="477">
        <f t="shared" si="659"/>
        <v>0</v>
      </c>
      <c r="D612" s="155">
        <f>SUM(D613:D616)</f>
        <v>0</v>
      </c>
      <c r="E612" s="155">
        <f>SUM(E613:E616)</f>
        <v>0</v>
      </c>
      <c r="F612" s="142">
        <f t="shared" si="660"/>
        <v>0</v>
      </c>
      <c r="G612" s="142">
        <f>SUM(G613:G616)</f>
        <v>0</v>
      </c>
      <c r="H612" s="477">
        <f>SUM(H613:H616)</f>
        <v>0</v>
      </c>
      <c r="I612" s="142">
        <f t="shared" si="661"/>
        <v>0</v>
      </c>
      <c r="J612" s="142">
        <f>SUM(J613:J616)</f>
        <v>0</v>
      </c>
      <c r="K612" s="477">
        <f>SUM(K613:K616)</f>
        <v>0</v>
      </c>
      <c r="L612" s="142">
        <f t="shared" si="662"/>
        <v>0</v>
      </c>
      <c r="M612" s="142">
        <f>SUM(M613:M616)</f>
        <v>0</v>
      </c>
      <c r="N612" s="477">
        <f>SUM(N613:N616)</f>
        <v>0</v>
      </c>
    </row>
    <row r="613" spans="1:14" customFormat="1" ht="33" hidden="1" customHeight="1" thickTop="1" thickBot="1" x14ac:dyDescent="0.3">
      <c r="A613" s="1" t="s">
        <v>0</v>
      </c>
      <c r="B613" s="5" t="s">
        <v>91</v>
      </c>
      <c r="C613" s="467">
        <f t="shared" si="659"/>
        <v>0</v>
      </c>
      <c r="D613" s="155">
        <v>0</v>
      </c>
      <c r="E613" s="155">
        <v>0</v>
      </c>
      <c r="F613" s="9">
        <f t="shared" si="660"/>
        <v>0</v>
      </c>
      <c r="G613" s="9">
        <v>0</v>
      </c>
      <c r="H613" s="467">
        <v>0</v>
      </c>
      <c r="I613" s="9">
        <f t="shared" si="661"/>
        <v>0</v>
      </c>
      <c r="J613" s="9">
        <v>0</v>
      </c>
      <c r="K613" s="467">
        <v>0</v>
      </c>
      <c r="L613" s="9">
        <f t="shared" si="662"/>
        <v>0</v>
      </c>
      <c r="M613" s="9">
        <v>0</v>
      </c>
      <c r="N613" s="467">
        <v>0</v>
      </c>
    </row>
    <row r="614" spans="1:14" customFormat="1" ht="37.5" hidden="1" customHeight="1" thickTop="1" thickBot="1" x14ac:dyDescent="0.3">
      <c r="A614" s="1" t="s">
        <v>0</v>
      </c>
      <c r="B614" s="5" t="s">
        <v>92</v>
      </c>
      <c r="C614" s="467">
        <f t="shared" si="659"/>
        <v>0</v>
      </c>
      <c r="D614" s="155">
        <v>0</v>
      </c>
      <c r="E614" s="155">
        <v>0</v>
      </c>
      <c r="F614" s="9">
        <f t="shared" si="660"/>
        <v>0</v>
      </c>
      <c r="G614" s="9">
        <v>0</v>
      </c>
      <c r="H614" s="467">
        <v>0</v>
      </c>
      <c r="I614" s="9">
        <f t="shared" si="661"/>
        <v>0</v>
      </c>
      <c r="J614" s="9">
        <v>0</v>
      </c>
      <c r="K614" s="467">
        <v>0</v>
      </c>
      <c r="L614" s="9">
        <f t="shared" si="662"/>
        <v>0</v>
      </c>
      <c r="M614" s="9">
        <v>0</v>
      </c>
      <c r="N614" s="467">
        <v>0</v>
      </c>
    </row>
    <row r="615" spans="1:14" customFormat="1" ht="37.5" hidden="1" customHeight="1" thickTop="1" thickBot="1" x14ac:dyDescent="0.3">
      <c r="A615" s="1" t="s">
        <v>0</v>
      </c>
      <c r="B615" s="5" t="s">
        <v>93</v>
      </c>
      <c r="C615" s="467">
        <f t="shared" si="659"/>
        <v>0</v>
      </c>
      <c r="D615" s="155">
        <v>0</v>
      </c>
      <c r="E615" s="155">
        <v>0</v>
      </c>
      <c r="F615" s="9">
        <f t="shared" si="660"/>
        <v>0</v>
      </c>
      <c r="G615" s="9">
        <v>0</v>
      </c>
      <c r="H615" s="467">
        <v>0</v>
      </c>
      <c r="I615" s="9">
        <f t="shared" si="661"/>
        <v>0</v>
      </c>
      <c r="J615" s="9">
        <v>0</v>
      </c>
      <c r="K615" s="467">
        <v>0</v>
      </c>
      <c r="L615" s="9">
        <f t="shared" si="662"/>
        <v>0</v>
      </c>
      <c r="M615" s="9">
        <v>0</v>
      </c>
      <c r="N615" s="467">
        <v>0</v>
      </c>
    </row>
    <row r="616" spans="1:14" customFormat="1" ht="39" hidden="1" customHeight="1" thickTop="1" thickBot="1" x14ac:dyDescent="0.3">
      <c r="A616" s="133" t="s">
        <v>0</v>
      </c>
      <c r="B616" s="136" t="s">
        <v>94</v>
      </c>
      <c r="C616" s="476">
        <f t="shared" si="659"/>
        <v>0</v>
      </c>
      <c r="D616" s="155">
        <v>0</v>
      </c>
      <c r="E616" s="155">
        <v>0</v>
      </c>
      <c r="F616" s="135">
        <f t="shared" si="660"/>
        <v>0</v>
      </c>
      <c r="G616" s="135">
        <v>0</v>
      </c>
      <c r="H616" s="476">
        <v>0</v>
      </c>
      <c r="I616" s="135">
        <f t="shared" si="661"/>
        <v>0</v>
      </c>
      <c r="J616" s="135">
        <v>0</v>
      </c>
      <c r="K616" s="476">
        <v>0</v>
      </c>
      <c r="L616" s="135">
        <f t="shared" si="662"/>
        <v>0</v>
      </c>
      <c r="M616" s="135">
        <v>0</v>
      </c>
      <c r="N616" s="476">
        <v>0</v>
      </c>
    </row>
    <row r="617" spans="1:14" customFormat="1" ht="54" customHeight="1" x14ac:dyDescent="0.25">
      <c r="A617" s="151" t="s">
        <v>0</v>
      </c>
      <c r="B617" s="157" t="s">
        <v>95</v>
      </c>
      <c r="C617" s="505">
        <f t="shared" si="659"/>
        <v>27.77</v>
      </c>
      <c r="D617" s="155">
        <f>D618</f>
        <v>27.77</v>
      </c>
      <c r="E617" s="155">
        <v>0</v>
      </c>
      <c r="F617" s="155">
        <f t="shared" si="660"/>
        <v>10.9</v>
      </c>
      <c r="G617" s="155">
        <f>G1143</f>
        <v>10.9</v>
      </c>
      <c r="H617" s="505">
        <v>0</v>
      </c>
      <c r="I617" s="155">
        <f t="shared" si="661"/>
        <v>3.58</v>
      </c>
      <c r="J617" s="155">
        <f>J1143</f>
        <v>3.58</v>
      </c>
      <c r="K617" s="505">
        <v>0</v>
      </c>
      <c r="L617" s="155">
        <f t="shared" si="662"/>
        <v>0</v>
      </c>
      <c r="M617" s="155">
        <f>M1143</f>
        <v>0</v>
      </c>
      <c r="N617" s="505">
        <v>0</v>
      </c>
    </row>
    <row r="618" spans="1:14" customFormat="1" ht="44.25" customHeight="1" x14ac:dyDescent="0.25">
      <c r="A618" s="151" t="s">
        <v>0</v>
      </c>
      <c r="B618" s="157" t="s">
        <v>96</v>
      </c>
      <c r="C618" s="505">
        <f t="shared" si="659"/>
        <v>27.77</v>
      </c>
      <c r="D618" s="155">
        <f>D1143</f>
        <v>27.77</v>
      </c>
      <c r="E618" s="155">
        <v>0</v>
      </c>
      <c r="F618" s="155">
        <f t="shared" si="660"/>
        <v>0</v>
      </c>
      <c r="G618" s="155">
        <v>0</v>
      </c>
      <c r="H618" s="505">
        <v>0</v>
      </c>
      <c r="I618" s="155">
        <f t="shared" si="661"/>
        <v>0</v>
      </c>
      <c r="J618" s="155">
        <v>0</v>
      </c>
      <c r="K618" s="505">
        <v>0</v>
      </c>
      <c r="L618" s="155">
        <f t="shared" si="662"/>
        <v>0</v>
      </c>
      <c r="M618" s="155">
        <v>0</v>
      </c>
      <c r="N618" s="505">
        <v>0</v>
      </c>
    </row>
    <row r="619" spans="1:14" s="333" customFormat="1" ht="18.75" customHeight="1" x14ac:dyDescent="0.2">
      <c r="A619" s="499" t="s">
        <v>0</v>
      </c>
      <c r="B619" s="345" t="s">
        <v>97</v>
      </c>
      <c r="C619" s="346">
        <f t="shared" si="659"/>
        <v>0</v>
      </c>
      <c r="D619" s="484">
        <v>0</v>
      </c>
      <c r="E619" s="483">
        <v>0</v>
      </c>
      <c r="F619" s="346">
        <f t="shared" si="660"/>
        <v>20</v>
      </c>
      <c r="G619" s="346">
        <f>G1145</f>
        <v>20</v>
      </c>
      <c r="H619" s="541">
        <v>0</v>
      </c>
      <c r="I619" s="346">
        <f t="shared" si="661"/>
        <v>20</v>
      </c>
      <c r="J619" s="346">
        <f>J1145</f>
        <v>20</v>
      </c>
      <c r="K619" s="541">
        <v>0</v>
      </c>
      <c r="L619" s="346">
        <f t="shared" si="662"/>
        <v>20</v>
      </c>
      <c r="M619" s="346">
        <f>M1145</f>
        <v>20</v>
      </c>
      <c r="N619" s="541">
        <v>0</v>
      </c>
    </row>
    <row r="620" spans="1:14" customFormat="1" ht="21.75" customHeight="1" x14ac:dyDescent="0.25">
      <c r="A620" s="151" t="s">
        <v>0</v>
      </c>
      <c r="B620" s="156" t="s">
        <v>98</v>
      </c>
      <c r="C620" s="155">
        <f t="shared" si="659"/>
        <v>0</v>
      </c>
      <c r="D620" s="155">
        <f>SUM(D621,D624,D627)</f>
        <v>0</v>
      </c>
      <c r="E620" s="155">
        <f>SUM(E621,E624,E627)</f>
        <v>0</v>
      </c>
      <c r="F620" s="155">
        <f t="shared" si="660"/>
        <v>0</v>
      </c>
      <c r="G620" s="155">
        <f>SUM(G621,G624,G627)</f>
        <v>0</v>
      </c>
      <c r="H620" s="505">
        <f>SUM(H621,H624,H627)</f>
        <v>0</v>
      </c>
      <c r="I620" s="155">
        <f t="shared" si="661"/>
        <v>0</v>
      </c>
      <c r="J620" s="155">
        <f>SUM(J621,J624,J627)</f>
        <v>0</v>
      </c>
      <c r="K620" s="505">
        <f>SUM(K621,K624,K627)</f>
        <v>0</v>
      </c>
      <c r="L620" s="155">
        <f t="shared" si="662"/>
        <v>0</v>
      </c>
      <c r="M620" s="155">
        <f>SUM(M621,M624,M627)</f>
        <v>0</v>
      </c>
      <c r="N620" s="505">
        <f>SUM(N621,N624,N627)</f>
        <v>0</v>
      </c>
    </row>
    <row r="621" spans="1:14" customFormat="1" ht="24.75" hidden="1" customHeight="1" thickTop="1" thickBot="1" x14ac:dyDescent="0.3">
      <c r="A621" s="151" t="s">
        <v>0</v>
      </c>
      <c r="B621" s="157" t="s">
        <v>99</v>
      </c>
      <c r="C621" s="155">
        <f t="shared" si="659"/>
        <v>0</v>
      </c>
      <c r="D621" s="155">
        <f>SUM(D622:D623)</f>
        <v>0</v>
      </c>
      <c r="E621" s="155">
        <f>SUM(E622:E623)</f>
        <v>0</v>
      </c>
      <c r="F621" s="155">
        <f t="shared" si="660"/>
        <v>0</v>
      </c>
      <c r="G621" s="155">
        <f>SUM(G622:G623)</f>
        <v>0</v>
      </c>
      <c r="H621" s="505">
        <f>SUM(H622:H623)</f>
        <v>0</v>
      </c>
      <c r="I621" s="155">
        <f t="shared" si="661"/>
        <v>0</v>
      </c>
      <c r="J621" s="155">
        <f>SUM(J622:J623)</f>
        <v>0</v>
      </c>
      <c r="K621" s="505">
        <f>SUM(K622:K623)</f>
        <v>0</v>
      </c>
      <c r="L621" s="155">
        <f t="shared" si="662"/>
        <v>0</v>
      </c>
      <c r="M621" s="155">
        <f>SUM(M622:M623)</f>
        <v>0</v>
      </c>
      <c r="N621" s="505">
        <f>SUM(N622:N623)</f>
        <v>0</v>
      </c>
    </row>
    <row r="622" spans="1:14" customFormat="1" ht="26.25" hidden="1" customHeight="1" thickTop="1" thickBot="1" x14ac:dyDescent="0.3">
      <c r="A622" s="151" t="s">
        <v>0</v>
      </c>
      <c r="B622" s="158" t="s">
        <v>100</v>
      </c>
      <c r="C622" s="155">
        <f t="shared" si="659"/>
        <v>0</v>
      </c>
      <c r="D622" s="155">
        <v>0</v>
      </c>
      <c r="E622" s="155">
        <v>0</v>
      </c>
      <c r="F622" s="155">
        <f t="shared" si="660"/>
        <v>0</v>
      </c>
      <c r="G622" s="155">
        <v>0</v>
      </c>
      <c r="H622" s="505">
        <v>0</v>
      </c>
      <c r="I622" s="155">
        <f t="shared" si="661"/>
        <v>0</v>
      </c>
      <c r="J622" s="155">
        <v>0</v>
      </c>
      <c r="K622" s="505">
        <v>0</v>
      </c>
      <c r="L622" s="155">
        <f t="shared" si="662"/>
        <v>0</v>
      </c>
      <c r="M622" s="155">
        <v>0</v>
      </c>
      <c r="N622" s="505">
        <v>0</v>
      </c>
    </row>
    <row r="623" spans="1:14" customFormat="1" ht="33.75" hidden="1" customHeight="1" thickTop="1" thickBot="1" x14ac:dyDescent="0.3">
      <c r="A623" s="151" t="s">
        <v>0</v>
      </c>
      <c r="B623" s="158" t="s">
        <v>101</v>
      </c>
      <c r="C623" s="155">
        <f t="shared" si="659"/>
        <v>0</v>
      </c>
      <c r="D623" s="155">
        <v>0</v>
      </c>
      <c r="E623" s="155">
        <v>0</v>
      </c>
      <c r="F623" s="155">
        <f t="shared" si="660"/>
        <v>0</v>
      </c>
      <c r="G623" s="155">
        <v>0</v>
      </c>
      <c r="H623" s="505">
        <v>0</v>
      </c>
      <c r="I623" s="155">
        <f t="shared" si="661"/>
        <v>0</v>
      </c>
      <c r="J623" s="155">
        <v>0</v>
      </c>
      <c r="K623" s="505">
        <v>0</v>
      </c>
      <c r="L623" s="155">
        <f t="shared" si="662"/>
        <v>0</v>
      </c>
      <c r="M623" s="155">
        <v>0</v>
      </c>
      <c r="N623" s="505">
        <v>0</v>
      </c>
    </row>
    <row r="624" spans="1:14" customFormat="1" ht="26.25" hidden="1" customHeight="1" thickTop="1" thickBot="1" x14ac:dyDescent="0.3">
      <c r="A624" s="151" t="s">
        <v>0</v>
      </c>
      <c r="B624" s="157" t="s">
        <v>102</v>
      </c>
      <c r="C624" s="155">
        <f t="shared" si="659"/>
        <v>0</v>
      </c>
      <c r="D624" s="155">
        <f>SUM(D625:D626)</f>
        <v>0</v>
      </c>
      <c r="E624" s="155">
        <f>SUM(E625:E626)</f>
        <v>0</v>
      </c>
      <c r="F624" s="155">
        <f t="shared" si="660"/>
        <v>0</v>
      </c>
      <c r="G624" s="155">
        <f>SUM(G625:G626)</f>
        <v>0</v>
      </c>
      <c r="H624" s="505">
        <f>SUM(H625:H626)</f>
        <v>0</v>
      </c>
      <c r="I624" s="155">
        <f t="shared" si="661"/>
        <v>0</v>
      </c>
      <c r="J624" s="155">
        <f>SUM(J625:J626)</f>
        <v>0</v>
      </c>
      <c r="K624" s="505">
        <f>SUM(K625:K626)</f>
        <v>0</v>
      </c>
      <c r="L624" s="155">
        <f t="shared" si="662"/>
        <v>0</v>
      </c>
      <c r="M624" s="155">
        <f>SUM(M625:M626)</f>
        <v>0</v>
      </c>
      <c r="N624" s="505">
        <f>SUM(N625:N626)</f>
        <v>0</v>
      </c>
    </row>
    <row r="625" spans="1:14" customFormat="1" ht="30" hidden="1" customHeight="1" thickTop="1" thickBot="1" x14ac:dyDescent="0.3">
      <c r="A625" s="151" t="s">
        <v>0</v>
      </c>
      <c r="B625" s="158" t="s">
        <v>100</v>
      </c>
      <c r="C625" s="155">
        <f t="shared" si="659"/>
        <v>0</v>
      </c>
      <c r="D625" s="155">
        <v>0</v>
      </c>
      <c r="E625" s="155">
        <v>0</v>
      </c>
      <c r="F625" s="155">
        <f t="shared" si="660"/>
        <v>0</v>
      </c>
      <c r="G625" s="155">
        <v>0</v>
      </c>
      <c r="H625" s="505">
        <v>0</v>
      </c>
      <c r="I625" s="155">
        <f t="shared" si="661"/>
        <v>0</v>
      </c>
      <c r="J625" s="155">
        <v>0</v>
      </c>
      <c r="K625" s="505">
        <v>0</v>
      </c>
      <c r="L625" s="155">
        <f t="shared" si="662"/>
        <v>0</v>
      </c>
      <c r="M625" s="155">
        <v>0</v>
      </c>
      <c r="N625" s="505">
        <v>0</v>
      </c>
    </row>
    <row r="626" spans="1:14" customFormat="1" ht="24.75" hidden="1" customHeight="1" thickTop="1" thickBot="1" x14ac:dyDescent="0.3">
      <c r="A626" s="151" t="s">
        <v>0</v>
      </c>
      <c r="B626" s="158" t="s">
        <v>101</v>
      </c>
      <c r="C626" s="155">
        <f t="shared" si="659"/>
        <v>0</v>
      </c>
      <c r="D626" s="155">
        <v>0</v>
      </c>
      <c r="E626" s="155">
        <v>0</v>
      </c>
      <c r="F626" s="155">
        <f t="shared" si="660"/>
        <v>0</v>
      </c>
      <c r="G626" s="155">
        <v>0</v>
      </c>
      <c r="H626" s="505">
        <v>0</v>
      </c>
      <c r="I626" s="155">
        <f t="shared" si="661"/>
        <v>0</v>
      </c>
      <c r="J626" s="155">
        <v>0</v>
      </c>
      <c r="K626" s="505">
        <v>0</v>
      </c>
      <c r="L626" s="155">
        <f t="shared" si="662"/>
        <v>0</v>
      </c>
      <c r="M626" s="155">
        <v>0</v>
      </c>
      <c r="N626" s="505">
        <v>0</v>
      </c>
    </row>
    <row r="627" spans="1:14" customFormat="1" ht="51.75" customHeight="1" x14ac:dyDescent="0.25">
      <c r="A627" s="151" t="s">
        <v>0</v>
      </c>
      <c r="B627" s="157" t="s">
        <v>103</v>
      </c>
      <c r="C627" s="155">
        <f t="shared" si="659"/>
        <v>0</v>
      </c>
      <c r="D627" s="155">
        <f>SUM(D628,D635,D647)</f>
        <v>0</v>
      </c>
      <c r="E627" s="155">
        <f>SUM(E628,E635,E647)</f>
        <v>0</v>
      </c>
      <c r="F627" s="155">
        <f t="shared" si="660"/>
        <v>0</v>
      </c>
      <c r="G627" s="155">
        <f>SUM(G628,G635,G647)</f>
        <v>0</v>
      </c>
      <c r="H627" s="505">
        <f>SUM(H628,H635,H647)</f>
        <v>0</v>
      </c>
      <c r="I627" s="155">
        <f t="shared" si="661"/>
        <v>0</v>
      </c>
      <c r="J627" s="155">
        <f>SUM(J628,J635,J647)</f>
        <v>0</v>
      </c>
      <c r="K627" s="505">
        <f>SUM(K628,K635,K647)</f>
        <v>0</v>
      </c>
      <c r="L627" s="155">
        <f t="shared" si="662"/>
        <v>0</v>
      </c>
      <c r="M627" s="155">
        <f>SUM(M628,M635,M647)</f>
        <v>0</v>
      </c>
      <c r="N627" s="505">
        <f>SUM(N628,N635,N647)</f>
        <v>0</v>
      </c>
    </row>
    <row r="628" spans="1:14" customFormat="1" ht="24" hidden="1" customHeight="1" thickTop="1" thickBot="1" x14ac:dyDescent="0.3">
      <c r="A628" s="151" t="s">
        <v>0</v>
      </c>
      <c r="B628" s="158" t="s">
        <v>104</v>
      </c>
      <c r="C628" s="155">
        <f t="shared" si="659"/>
        <v>0</v>
      </c>
      <c r="D628" s="155">
        <f>SUM(D629,D632)</f>
        <v>0</v>
      </c>
      <c r="E628" s="155">
        <f>SUM(E629,E632)</f>
        <v>0</v>
      </c>
      <c r="F628" s="155">
        <f t="shared" si="660"/>
        <v>0</v>
      </c>
      <c r="G628" s="155">
        <f>SUM(G629,G632)</f>
        <v>0</v>
      </c>
      <c r="H628" s="505">
        <f>SUM(H629,H632)</f>
        <v>0</v>
      </c>
      <c r="I628" s="155">
        <f t="shared" si="661"/>
        <v>0</v>
      </c>
      <c r="J628" s="155">
        <f>SUM(J629,J632)</f>
        <v>0</v>
      </c>
      <c r="K628" s="505">
        <f>SUM(K629,K632)</f>
        <v>0</v>
      </c>
      <c r="L628" s="155">
        <f t="shared" si="662"/>
        <v>0</v>
      </c>
      <c r="M628" s="155">
        <f>SUM(M629,M632)</f>
        <v>0</v>
      </c>
      <c r="N628" s="505">
        <f>SUM(N629,N632)</f>
        <v>0</v>
      </c>
    </row>
    <row r="629" spans="1:14" customFormat="1" ht="28.5" hidden="1" customHeight="1" thickTop="1" thickBot="1" x14ac:dyDescent="0.3">
      <c r="A629" s="151" t="s">
        <v>0</v>
      </c>
      <c r="B629" s="159" t="s">
        <v>105</v>
      </c>
      <c r="C629" s="155">
        <f t="shared" si="659"/>
        <v>0</v>
      </c>
      <c r="D629" s="155">
        <f>SUM(D630:D631)</f>
        <v>0</v>
      </c>
      <c r="E629" s="155">
        <f>SUM(E630:E631)</f>
        <v>0</v>
      </c>
      <c r="F629" s="155">
        <f t="shared" si="660"/>
        <v>0</v>
      </c>
      <c r="G629" s="155">
        <f>SUM(G630:G631)</f>
        <v>0</v>
      </c>
      <c r="H629" s="505">
        <f>SUM(H630:H631)</f>
        <v>0</v>
      </c>
      <c r="I629" s="155">
        <f t="shared" si="661"/>
        <v>0</v>
      </c>
      <c r="J629" s="155">
        <f>SUM(J630:J631)</f>
        <v>0</v>
      </c>
      <c r="K629" s="505">
        <f>SUM(K630:K631)</f>
        <v>0</v>
      </c>
      <c r="L629" s="155">
        <f t="shared" si="662"/>
        <v>0</v>
      </c>
      <c r="M629" s="155">
        <f>SUM(M630:M631)</f>
        <v>0</v>
      </c>
      <c r="N629" s="505">
        <f>SUM(N630:N631)</f>
        <v>0</v>
      </c>
    </row>
    <row r="630" spans="1:14" customFormat="1" ht="27" hidden="1" customHeight="1" thickTop="1" thickBot="1" x14ac:dyDescent="0.3">
      <c r="A630" s="151" t="s">
        <v>0</v>
      </c>
      <c r="B630" s="470" t="s">
        <v>100</v>
      </c>
      <c r="C630" s="155">
        <f t="shared" si="659"/>
        <v>0</v>
      </c>
      <c r="D630" s="155">
        <v>0</v>
      </c>
      <c r="E630" s="155">
        <v>0</v>
      </c>
      <c r="F630" s="155">
        <f t="shared" si="660"/>
        <v>0</v>
      </c>
      <c r="G630" s="155">
        <v>0</v>
      </c>
      <c r="H630" s="505">
        <v>0</v>
      </c>
      <c r="I630" s="155">
        <f t="shared" si="661"/>
        <v>0</v>
      </c>
      <c r="J630" s="155">
        <v>0</v>
      </c>
      <c r="K630" s="505">
        <v>0</v>
      </c>
      <c r="L630" s="155">
        <f t="shared" si="662"/>
        <v>0</v>
      </c>
      <c r="M630" s="155">
        <v>0</v>
      </c>
      <c r="N630" s="505">
        <v>0</v>
      </c>
    </row>
    <row r="631" spans="1:14" customFormat="1" ht="26.25" hidden="1" customHeight="1" thickTop="1" thickBot="1" x14ac:dyDescent="0.3">
      <c r="A631" s="151" t="s">
        <v>0</v>
      </c>
      <c r="B631" s="470" t="s">
        <v>101</v>
      </c>
      <c r="C631" s="155">
        <f t="shared" si="659"/>
        <v>0</v>
      </c>
      <c r="D631" s="155">
        <v>0</v>
      </c>
      <c r="E631" s="155">
        <v>0</v>
      </c>
      <c r="F631" s="155">
        <f t="shared" si="660"/>
        <v>0</v>
      </c>
      <c r="G631" s="155">
        <v>0</v>
      </c>
      <c r="H631" s="505">
        <v>0</v>
      </c>
      <c r="I631" s="155">
        <f t="shared" si="661"/>
        <v>0</v>
      </c>
      <c r="J631" s="155">
        <v>0</v>
      </c>
      <c r="K631" s="505">
        <v>0</v>
      </c>
      <c r="L631" s="155">
        <f t="shared" si="662"/>
        <v>0</v>
      </c>
      <c r="M631" s="155">
        <v>0</v>
      </c>
      <c r="N631" s="505">
        <v>0</v>
      </c>
    </row>
    <row r="632" spans="1:14" customFormat="1" ht="25.5" hidden="1" customHeight="1" thickTop="1" thickBot="1" x14ac:dyDescent="0.3">
      <c r="A632" s="151" t="s">
        <v>0</v>
      </c>
      <c r="B632" s="159" t="s">
        <v>106</v>
      </c>
      <c r="C632" s="155">
        <f t="shared" si="659"/>
        <v>0</v>
      </c>
      <c r="D632" s="155">
        <f>SUM(D633:D634)</f>
        <v>0</v>
      </c>
      <c r="E632" s="155">
        <f>SUM(E633:E634)</f>
        <v>0</v>
      </c>
      <c r="F632" s="155">
        <f t="shared" si="660"/>
        <v>0</v>
      </c>
      <c r="G632" s="155">
        <f>SUM(G633:G634)</f>
        <v>0</v>
      </c>
      <c r="H632" s="505">
        <f>SUM(H633:H634)</f>
        <v>0</v>
      </c>
      <c r="I632" s="155">
        <f t="shared" si="661"/>
        <v>0</v>
      </c>
      <c r="J632" s="155">
        <f>SUM(J633:J634)</f>
        <v>0</v>
      </c>
      <c r="K632" s="505">
        <f>SUM(K633:K634)</f>
        <v>0</v>
      </c>
      <c r="L632" s="155">
        <f t="shared" si="662"/>
        <v>0</v>
      </c>
      <c r="M632" s="155">
        <f>SUM(M633:M634)</f>
        <v>0</v>
      </c>
      <c r="N632" s="505">
        <f>SUM(N633:N634)</f>
        <v>0</v>
      </c>
    </row>
    <row r="633" spans="1:14" customFormat="1" ht="21" hidden="1" customHeight="1" thickTop="1" thickBot="1" x14ac:dyDescent="0.3">
      <c r="A633" s="151" t="s">
        <v>0</v>
      </c>
      <c r="B633" s="470" t="s">
        <v>100</v>
      </c>
      <c r="C633" s="155">
        <f t="shared" si="659"/>
        <v>0</v>
      </c>
      <c r="D633" s="155">
        <v>0</v>
      </c>
      <c r="E633" s="155">
        <v>0</v>
      </c>
      <c r="F633" s="155">
        <f t="shared" si="660"/>
        <v>0</v>
      </c>
      <c r="G633" s="155">
        <v>0</v>
      </c>
      <c r="H633" s="505">
        <v>0</v>
      </c>
      <c r="I633" s="155">
        <f t="shared" si="661"/>
        <v>0</v>
      </c>
      <c r="J633" s="155">
        <v>0</v>
      </c>
      <c r="K633" s="505">
        <v>0</v>
      </c>
      <c r="L633" s="155">
        <f t="shared" si="662"/>
        <v>0</v>
      </c>
      <c r="M633" s="155">
        <v>0</v>
      </c>
      <c r="N633" s="505">
        <v>0</v>
      </c>
    </row>
    <row r="634" spans="1:14" customFormat="1" ht="23.25" hidden="1" customHeight="1" thickTop="1" thickBot="1" x14ac:dyDescent="0.3">
      <c r="A634" s="151" t="s">
        <v>0</v>
      </c>
      <c r="B634" s="470" t="s">
        <v>101</v>
      </c>
      <c r="C634" s="155">
        <f t="shared" si="659"/>
        <v>0</v>
      </c>
      <c r="D634" s="155">
        <v>0</v>
      </c>
      <c r="E634" s="155">
        <v>0</v>
      </c>
      <c r="F634" s="155">
        <f t="shared" si="660"/>
        <v>0</v>
      </c>
      <c r="G634" s="155">
        <v>0</v>
      </c>
      <c r="H634" s="505">
        <v>0</v>
      </c>
      <c r="I634" s="155">
        <f t="shared" si="661"/>
        <v>0</v>
      </c>
      <c r="J634" s="155">
        <v>0</v>
      </c>
      <c r="K634" s="505">
        <v>0</v>
      </c>
      <c r="L634" s="155">
        <f t="shared" si="662"/>
        <v>0</v>
      </c>
      <c r="M634" s="155">
        <v>0</v>
      </c>
      <c r="N634" s="505">
        <v>0</v>
      </c>
    </row>
    <row r="635" spans="1:14" customFormat="1" ht="24.75" hidden="1" customHeight="1" thickTop="1" thickBot="1" x14ac:dyDescent="0.3">
      <c r="A635" s="151" t="s">
        <v>0</v>
      </c>
      <c r="B635" s="158" t="s">
        <v>107</v>
      </c>
      <c r="C635" s="155">
        <f t="shared" si="659"/>
        <v>0</v>
      </c>
      <c r="D635" s="155">
        <f>SUM(D636,D644)</f>
        <v>0</v>
      </c>
      <c r="E635" s="155">
        <f>SUM(E636,E644)</f>
        <v>0</v>
      </c>
      <c r="F635" s="155">
        <f t="shared" si="660"/>
        <v>0</v>
      </c>
      <c r="G635" s="155">
        <f>SUM(G636,G644)</f>
        <v>0</v>
      </c>
      <c r="H635" s="505">
        <f>SUM(H636,H644)</f>
        <v>0</v>
      </c>
      <c r="I635" s="155">
        <f t="shared" si="661"/>
        <v>0</v>
      </c>
      <c r="J635" s="155">
        <f>SUM(J636,J644)</f>
        <v>0</v>
      </c>
      <c r="K635" s="505">
        <f>SUM(K636,K644)</f>
        <v>0</v>
      </c>
      <c r="L635" s="155">
        <f t="shared" si="662"/>
        <v>0</v>
      </c>
      <c r="M635" s="155">
        <f>SUM(M636,M644)</f>
        <v>0</v>
      </c>
      <c r="N635" s="505">
        <f>SUM(N636,N644)</f>
        <v>0</v>
      </c>
    </row>
    <row r="636" spans="1:14" customFormat="1" ht="25.5" hidden="1" customHeight="1" thickTop="1" thickBot="1" x14ac:dyDescent="0.3">
      <c r="A636" s="151" t="s">
        <v>0</v>
      </c>
      <c r="B636" s="159" t="s">
        <v>108</v>
      </c>
      <c r="C636" s="155">
        <f t="shared" si="659"/>
        <v>0</v>
      </c>
      <c r="D636" s="155">
        <f>SUM(D637,D640)</f>
        <v>0</v>
      </c>
      <c r="E636" s="155">
        <f>SUM(E637,E640)</f>
        <v>0</v>
      </c>
      <c r="F636" s="155">
        <f t="shared" si="660"/>
        <v>0</v>
      </c>
      <c r="G636" s="155">
        <f>SUM(G637,G640)</f>
        <v>0</v>
      </c>
      <c r="H636" s="505">
        <f>SUM(H637,H640)</f>
        <v>0</v>
      </c>
      <c r="I636" s="155">
        <f t="shared" si="661"/>
        <v>0</v>
      </c>
      <c r="J636" s="155">
        <f>SUM(J637,J640)</f>
        <v>0</v>
      </c>
      <c r="K636" s="505">
        <f>SUM(K637,K640)</f>
        <v>0</v>
      </c>
      <c r="L636" s="155">
        <f t="shared" si="662"/>
        <v>0</v>
      </c>
      <c r="M636" s="155">
        <f>SUM(M637,M640)</f>
        <v>0</v>
      </c>
      <c r="N636" s="505">
        <f>SUM(N637,N640)</f>
        <v>0</v>
      </c>
    </row>
    <row r="637" spans="1:14" customFormat="1" ht="21.75" hidden="1" customHeight="1" thickTop="1" thickBot="1" x14ac:dyDescent="0.3">
      <c r="A637" s="151" t="s">
        <v>0</v>
      </c>
      <c r="B637" s="470" t="s">
        <v>100</v>
      </c>
      <c r="C637" s="155">
        <f t="shared" si="659"/>
        <v>0</v>
      </c>
      <c r="D637" s="155">
        <f>SUM(D638:D639)</f>
        <v>0</v>
      </c>
      <c r="E637" s="155">
        <f>SUM(E638:E639)</f>
        <v>0</v>
      </c>
      <c r="F637" s="155">
        <f t="shared" si="660"/>
        <v>0</v>
      </c>
      <c r="G637" s="155">
        <f>SUM(G638:G639)</f>
        <v>0</v>
      </c>
      <c r="H637" s="505">
        <f>SUM(H638:H639)</f>
        <v>0</v>
      </c>
      <c r="I637" s="155">
        <f t="shared" si="661"/>
        <v>0</v>
      </c>
      <c r="J637" s="155">
        <f>SUM(J638:J639)</f>
        <v>0</v>
      </c>
      <c r="K637" s="505">
        <f>SUM(K638:K639)</f>
        <v>0</v>
      </c>
      <c r="L637" s="155">
        <f t="shared" si="662"/>
        <v>0</v>
      </c>
      <c r="M637" s="155">
        <f>SUM(M638:M639)</f>
        <v>0</v>
      </c>
      <c r="N637" s="505">
        <f>SUM(N638:N639)</f>
        <v>0</v>
      </c>
    </row>
    <row r="638" spans="1:14" customFormat="1" ht="21.75" hidden="1" customHeight="1" thickTop="1" thickBot="1" x14ac:dyDescent="0.3">
      <c r="A638" s="151" t="s">
        <v>0</v>
      </c>
      <c r="B638" s="471" t="s">
        <v>109</v>
      </c>
      <c r="C638" s="155">
        <f t="shared" si="659"/>
        <v>0</v>
      </c>
      <c r="D638" s="155">
        <v>0</v>
      </c>
      <c r="E638" s="155">
        <v>0</v>
      </c>
      <c r="F638" s="155">
        <f t="shared" si="660"/>
        <v>0</v>
      </c>
      <c r="G638" s="155">
        <v>0</v>
      </c>
      <c r="H638" s="505">
        <v>0</v>
      </c>
      <c r="I638" s="155">
        <f t="shared" si="661"/>
        <v>0</v>
      </c>
      <c r="J638" s="155">
        <v>0</v>
      </c>
      <c r="K638" s="505">
        <v>0</v>
      </c>
      <c r="L638" s="155">
        <f t="shared" si="662"/>
        <v>0</v>
      </c>
      <c r="M638" s="155">
        <v>0</v>
      </c>
      <c r="N638" s="505">
        <v>0</v>
      </c>
    </row>
    <row r="639" spans="1:14" customFormat="1" ht="24" hidden="1" customHeight="1" thickTop="1" thickBot="1" x14ac:dyDescent="0.3">
      <c r="A639" s="151" t="s">
        <v>0</v>
      </c>
      <c r="B639" s="471" t="s">
        <v>110</v>
      </c>
      <c r="C639" s="155">
        <f t="shared" si="659"/>
        <v>0</v>
      </c>
      <c r="D639" s="155">
        <v>0</v>
      </c>
      <c r="E639" s="155">
        <v>0</v>
      </c>
      <c r="F639" s="155">
        <f t="shared" si="660"/>
        <v>0</v>
      </c>
      <c r="G639" s="155">
        <v>0</v>
      </c>
      <c r="H639" s="505">
        <v>0</v>
      </c>
      <c r="I639" s="155">
        <f t="shared" si="661"/>
        <v>0</v>
      </c>
      <c r="J639" s="155">
        <v>0</v>
      </c>
      <c r="K639" s="505">
        <v>0</v>
      </c>
      <c r="L639" s="155">
        <f t="shared" si="662"/>
        <v>0</v>
      </c>
      <c r="M639" s="155">
        <v>0</v>
      </c>
      <c r="N639" s="505">
        <v>0</v>
      </c>
    </row>
    <row r="640" spans="1:14" customFormat="1" ht="27.75" hidden="1" customHeight="1" thickTop="1" thickBot="1" x14ac:dyDescent="0.3">
      <c r="A640" s="151" t="s">
        <v>0</v>
      </c>
      <c r="B640" s="470" t="s">
        <v>101</v>
      </c>
      <c r="C640" s="155">
        <f t="shared" si="659"/>
        <v>0</v>
      </c>
      <c r="D640" s="155">
        <f>SUM(D641:D643)</f>
        <v>0</v>
      </c>
      <c r="E640" s="155">
        <f>SUM(E641:E643)</f>
        <v>0</v>
      </c>
      <c r="F640" s="155">
        <f t="shared" si="660"/>
        <v>0</v>
      </c>
      <c r="G640" s="155">
        <f>SUM(G641:G643)</f>
        <v>0</v>
      </c>
      <c r="H640" s="505">
        <f>SUM(H641:H643)</f>
        <v>0</v>
      </c>
      <c r="I640" s="155">
        <f t="shared" si="661"/>
        <v>0</v>
      </c>
      <c r="J640" s="155">
        <f>SUM(J641:J643)</f>
        <v>0</v>
      </c>
      <c r="K640" s="505">
        <f>SUM(K641:K643)</f>
        <v>0</v>
      </c>
      <c r="L640" s="155">
        <f t="shared" si="662"/>
        <v>0</v>
      </c>
      <c r="M640" s="155">
        <f>SUM(M641:M643)</f>
        <v>0</v>
      </c>
      <c r="N640" s="505">
        <f>SUM(N641:N643)</f>
        <v>0</v>
      </c>
    </row>
    <row r="641" spans="1:14" customFormat="1" ht="24.75" hidden="1" customHeight="1" thickTop="1" thickBot="1" x14ac:dyDescent="0.3">
      <c r="A641" s="151" t="s">
        <v>0</v>
      </c>
      <c r="B641" s="471" t="s">
        <v>109</v>
      </c>
      <c r="C641" s="155">
        <f t="shared" si="659"/>
        <v>0</v>
      </c>
      <c r="D641" s="155">
        <v>0</v>
      </c>
      <c r="E641" s="155">
        <v>0</v>
      </c>
      <c r="F641" s="155">
        <f t="shared" si="660"/>
        <v>0</v>
      </c>
      <c r="G641" s="155">
        <v>0</v>
      </c>
      <c r="H641" s="505">
        <v>0</v>
      </c>
      <c r="I641" s="155">
        <f t="shared" si="661"/>
        <v>0</v>
      </c>
      <c r="J641" s="155">
        <v>0</v>
      </c>
      <c r="K641" s="505">
        <v>0</v>
      </c>
      <c r="L641" s="155">
        <f t="shared" si="662"/>
        <v>0</v>
      </c>
      <c r="M641" s="155">
        <v>0</v>
      </c>
      <c r="N641" s="505">
        <v>0</v>
      </c>
    </row>
    <row r="642" spans="1:14" customFormat="1" ht="29.25" hidden="1" customHeight="1" thickTop="1" thickBot="1" x14ac:dyDescent="0.3">
      <c r="A642" s="151" t="s">
        <v>0</v>
      </c>
      <c r="B642" s="471" t="s">
        <v>111</v>
      </c>
      <c r="C642" s="155">
        <f t="shared" si="659"/>
        <v>0</v>
      </c>
      <c r="D642" s="155">
        <v>0</v>
      </c>
      <c r="E642" s="155">
        <v>0</v>
      </c>
      <c r="F642" s="155">
        <f t="shared" si="660"/>
        <v>0</v>
      </c>
      <c r="G642" s="155">
        <v>0</v>
      </c>
      <c r="H642" s="505">
        <v>0</v>
      </c>
      <c r="I642" s="155">
        <f t="shared" si="661"/>
        <v>0</v>
      </c>
      <c r="J642" s="155">
        <v>0</v>
      </c>
      <c r="K642" s="505">
        <v>0</v>
      </c>
      <c r="L642" s="155">
        <f t="shared" si="662"/>
        <v>0</v>
      </c>
      <c r="M642" s="155">
        <v>0</v>
      </c>
      <c r="N642" s="505">
        <v>0</v>
      </c>
    </row>
    <row r="643" spans="1:14" customFormat="1" ht="29.25" hidden="1" customHeight="1" thickTop="1" thickBot="1" x14ac:dyDescent="0.3">
      <c r="A643" s="151" t="s">
        <v>0</v>
      </c>
      <c r="B643" s="471" t="s">
        <v>110</v>
      </c>
      <c r="C643" s="155">
        <f t="shared" ref="C643:C706" si="663">SUM(D643:E643)</f>
        <v>0</v>
      </c>
      <c r="D643" s="155">
        <v>0</v>
      </c>
      <c r="E643" s="155">
        <v>0</v>
      </c>
      <c r="F643" s="155">
        <f t="shared" ref="F643:F706" si="664">SUM(G643:H643)</f>
        <v>0</v>
      </c>
      <c r="G643" s="155">
        <v>0</v>
      </c>
      <c r="H643" s="505">
        <v>0</v>
      </c>
      <c r="I643" s="155">
        <f t="shared" ref="I643:I706" si="665">SUM(J643:K643)</f>
        <v>0</v>
      </c>
      <c r="J643" s="155">
        <v>0</v>
      </c>
      <c r="K643" s="505">
        <v>0</v>
      </c>
      <c r="L643" s="155">
        <f t="shared" ref="L643:L706" si="666">SUM(M643:N643)</f>
        <v>0</v>
      </c>
      <c r="M643" s="155">
        <v>0</v>
      </c>
      <c r="N643" s="505">
        <v>0</v>
      </c>
    </row>
    <row r="644" spans="1:14" customFormat="1" ht="23.25" hidden="1" customHeight="1" thickTop="1" thickBot="1" x14ac:dyDescent="0.3">
      <c r="A644" s="151" t="s">
        <v>0</v>
      </c>
      <c r="B644" s="159" t="s">
        <v>112</v>
      </c>
      <c r="C644" s="155">
        <f t="shared" si="663"/>
        <v>0</v>
      </c>
      <c r="D644" s="155">
        <f>SUM(D645:D646)</f>
        <v>0</v>
      </c>
      <c r="E644" s="155">
        <f>SUM(E645:E646)</f>
        <v>0</v>
      </c>
      <c r="F644" s="155">
        <f t="shared" si="664"/>
        <v>0</v>
      </c>
      <c r="G644" s="155">
        <f>SUM(G645:G646)</f>
        <v>0</v>
      </c>
      <c r="H644" s="505">
        <f>SUM(H645:H646)</f>
        <v>0</v>
      </c>
      <c r="I644" s="155">
        <f t="shared" si="665"/>
        <v>0</v>
      </c>
      <c r="J644" s="155">
        <f>SUM(J645:J646)</f>
        <v>0</v>
      </c>
      <c r="K644" s="505">
        <f>SUM(K645:K646)</f>
        <v>0</v>
      </c>
      <c r="L644" s="155">
        <f t="shared" si="666"/>
        <v>0</v>
      </c>
      <c r="M644" s="155">
        <f>SUM(M645:M646)</f>
        <v>0</v>
      </c>
      <c r="N644" s="505">
        <f>SUM(N645:N646)</f>
        <v>0</v>
      </c>
    </row>
    <row r="645" spans="1:14" customFormat="1" ht="18.75" hidden="1" customHeight="1" thickTop="1" thickBot="1" x14ac:dyDescent="0.3">
      <c r="A645" s="151" t="s">
        <v>0</v>
      </c>
      <c r="B645" s="470" t="s">
        <v>100</v>
      </c>
      <c r="C645" s="155">
        <f t="shared" si="663"/>
        <v>0</v>
      </c>
      <c r="D645" s="155">
        <v>0</v>
      </c>
      <c r="E645" s="155">
        <v>0</v>
      </c>
      <c r="F645" s="155">
        <f t="shared" si="664"/>
        <v>0</v>
      </c>
      <c r="G645" s="155">
        <v>0</v>
      </c>
      <c r="H645" s="505">
        <v>0</v>
      </c>
      <c r="I645" s="155">
        <f t="shared" si="665"/>
        <v>0</v>
      </c>
      <c r="J645" s="155">
        <v>0</v>
      </c>
      <c r="K645" s="505">
        <v>0</v>
      </c>
      <c r="L645" s="155">
        <f t="shared" si="666"/>
        <v>0</v>
      </c>
      <c r="M645" s="155">
        <v>0</v>
      </c>
      <c r="N645" s="505">
        <v>0</v>
      </c>
    </row>
    <row r="646" spans="1:14" customFormat="1" ht="20.25" hidden="1" customHeight="1" thickTop="1" thickBot="1" x14ac:dyDescent="0.3">
      <c r="A646" s="151" t="s">
        <v>0</v>
      </c>
      <c r="B646" s="470" t="s">
        <v>101</v>
      </c>
      <c r="C646" s="155">
        <f t="shared" si="663"/>
        <v>0</v>
      </c>
      <c r="D646" s="155">
        <v>0</v>
      </c>
      <c r="E646" s="155">
        <v>0</v>
      </c>
      <c r="F646" s="155">
        <f t="shared" si="664"/>
        <v>0</v>
      </c>
      <c r="G646" s="155">
        <v>0</v>
      </c>
      <c r="H646" s="505">
        <v>0</v>
      </c>
      <c r="I646" s="155">
        <f t="shared" si="665"/>
        <v>0</v>
      </c>
      <c r="J646" s="155">
        <v>0</v>
      </c>
      <c r="K646" s="505">
        <v>0</v>
      </c>
      <c r="L646" s="155">
        <f t="shared" si="666"/>
        <v>0</v>
      </c>
      <c r="M646" s="155">
        <v>0</v>
      </c>
      <c r="N646" s="505">
        <v>0</v>
      </c>
    </row>
    <row r="647" spans="1:14" customFormat="1" ht="60.75" customHeight="1" x14ac:dyDescent="0.25">
      <c r="A647" s="151" t="s">
        <v>0</v>
      </c>
      <c r="B647" s="158" t="s">
        <v>113</v>
      </c>
      <c r="C647" s="155">
        <f t="shared" si="663"/>
        <v>0</v>
      </c>
      <c r="D647" s="155">
        <f>SUM(D648,D658)</f>
        <v>0</v>
      </c>
      <c r="E647" s="155">
        <f>SUM(E648,E658)</f>
        <v>0</v>
      </c>
      <c r="F647" s="155">
        <f t="shared" si="664"/>
        <v>0</v>
      </c>
      <c r="G647" s="155">
        <f>SUM(G648,G658)</f>
        <v>0</v>
      </c>
      <c r="H647" s="505">
        <f>SUM(H648,H658)</f>
        <v>0</v>
      </c>
      <c r="I647" s="155">
        <f t="shared" si="665"/>
        <v>0</v>
      </c>
      <c r="J647" s="155">
        <f>SUM(J648,J658)</f>
        <v>0</v>
      </c>
      <c r="K647" s="505">
        <f>SUM(K648,K658)</f>
        <v>0</v>
      </c>
      <c r="L647" s="155">
        <f t="shared" si="666"/>
        <v>0</v>
      </c>
      <c r="M647" s="155">
        <f>SUM(M648,M658)</f>
        <v>0</v>
      </c>
      <c r="N647" s="505">
        <f>SUM(N648,N658)</f>
        <v>0</v>
      </c>
    </row>
    <row r="648" spans="1:14" customFormat="1" ht="23.25" hidden="1" customHeight="1" thickTop="1" thickBot="1" x14ac:dyDescent="0.3">
      <c r="A648" s="151" t="s">
        <v>0</v>
      </c>
      <c r="B648" s="159" t="s">
        <v>114</v>
      </c>
      <c r="C648" s="155">
        <f t="shared" si="663"/>
        <v>0</v>
      </c>
      <c r="D648" s="155">
        <f>SUM(D649,D654)</f>
        <v>0</v>
      </c>
      <c r="E648" s="155">
        <f>SUM(E649,E654)</f>
        <v>0</v>
      </c>
      <c r="F648" s="155">
        <f t="shared" si="664"/>
        <v>0</v>
      </c>
      <c r="G648" s="155">
        <f>SUM(G649,G654)</f>
        <v>0</v>
      </c>
      <c r="H648" s="505">
        <f>SUM(H649,H654)</f>
        <v>0</v>
      </c>
      <c r="I648" s="155">
        <f t="shared" si="665"/>
        <v>0</v>
      </c>
      <c r="J648" s="155">
        <f>SUM(J649,J654)</f>
        <v>0</v>
      </c>
      <c r="K648" s="505">
        <f>SUM(K649,K654)</f>
        <v>0</v>
      </c>
      <c r="L648" s="155">
        <f t="shared" si="666"/>
        <v>0</v>
      </c>
      <c r="M648" s="155">
        <f>SUM(M649,M654)</f>
        <v>0</v>
      </c>
      <c r="N648" s="505">
        <f>SUM(N649,N654)</f>
        <v>0</v>
      </c>
    </row>
    <row r="649" spans="1:14" customFormat="1" ht="18.75" hidden="1" customHeight="1" thickTop="1" thickBot="1" x14ac:dyDescent="0.3">
      <c r="A649" s="151" t="s">
        <v>0</v>
      </c>
      <c r="B649" s="470" t="s">
        <v>100</v>
      </c>
      <c r="C649" s="155">
        <f t="shared" si="663"/>
        <v>0</v>
      </c>
      <c r="D649" s="155">
        <f>SUM(D650:D653)</f>
        <v>0</v>
      </c>
      <c r="E649" s="155">
        <f>SUM(E650:E653)</f>
        <v>0</v>
      </c>
      <c r="F649" s="155">
        <f t="shared" si="664"/>
        <v>0</v>
      </c>
      <c r="G649" s="155">
        <f>SUM(G650:G653)</f>
        <v>0</v>
      </c>
      <c r="H649" s="505">
        <f>SUM(H650:H653)</f>
        <v>0</v>
      </c>
      <c r="I649" s="155">
        <f t="shared" si="665"/>
        <v>0</v>
      </c>
      <c r="J649" s="155">
        <f>SUM(J650:J653)</f>
        <v>0</v>
      </c>
      <c r="K649" s="505">
        <f>SUM(K650:K653)</f>
        <v>0</v>
      </c>
      <c r="L649" s="155">
        <f t="shared" si="666"/>
        <v>0</v>
      </c>
      <c r="M649" s="155">
        <f>SUM(M650:M653)</f>
        <v>0</v>
      </c>
      <c r="N649" s="505">
        <f>SUM(N650:N653)</f>
        <v>0</v>
      </c>
    </row>
    <row r="650" spans="1:14" customFormat="1" ht="26.25" hidden="1" customHeight="1" thickTop="1" thickBot="1" x14ac:dyDescent="0.3">
      <c r="A650" s="151" t="s">
        <v>0</v>
      </c>
      <c r="B650" s="471" t="s">
        <v>115</v>
      </c>
      <c r="C650" s="155">
        <f t="shared" si="663"/>
        <v>0</v>
      </c>
      <c r="D650" s="155">
        <v>0</v>
      </c>
      <c r="E650" s="155">
        <v>0</v>
      </c>
      <c r="F650" s="155">
        <f t="shared" si="664"/>
        <v>0</v>
      </c>
      <c r="G650" s="155">
        <v>0</v>
      </c>
      <c r="H650" s="505">
        <v>0</v>
      </c>
      <c r="I650" s="155">
        <f t="shared" si="665"/>
        <v>0</v>
      </c>
      <c r="J650" s="155">
        <v>0</v>
      </c>
      <c r="K650" s="505">
        <v>0</v>
      </c>
      <c r="L650" s="155">
        <f t="shared" si="666"/>
        <v>0</v>
      </c>
      <c r="M650" s="155">
        <v>0</v>
      </c>
      <c r="N650" s="505">
        <v>0</v>
      </c>
    </row>
    <row r="651" spans="1:14" customFormat="1" ht="21" hidden="1" customHeight="1" thickTop="1" thickBot="1" x14ac:dyDescent="0.3">
      <c r="A651" s="151" t="s">
        <v>0</v>
      </c>
      <c r="B651" s="471" t="s">
        <v>116</v>
      </c>
      <c r="C651" s="155">
        <f t="shared" si="663"/>
        <v>0</v>
      </c>
      <c r="D651" s="155">
        <v>0</v>
      </c>
      <c r="E651" s="155">
        <v>0</v>
      </c>
      <c r="F651" s="155">
        <f t="shared" si="664"/>
        <v>0</v>
      </c>
      <c r="G651" s="155">
        <v>0</v>
      </c>
      <c r="H651" s="505">
        <v>0</v>
      </c>
      <c r="I651" s="155">
        <f t="shared" si="665"/>
        <v>0</v>
      </c>
      <c r="J651" s="155">
        <v>0</v>
      </c>
      <c r="K651" s="505">
        <v>0</v>
      </c>
      <c r="L651" s="155">
        <f t="shared" si="666"/>
        <v>0</v>
      </c>
      <c r="M651" s="155">
        <v>0</v>
      </c>
      <c r="N651" s="505">
        <v>0</v>
      </c>
    </row>
    <row r="652" spans="1:14" customFormat="1" ht="21" hidden="1" customHeight="1" thickTop="1" thickBot="1" x14ac:dyDescent="0.3">
      <c r="A652" s="151" t="s">
        <v>0</v>
      </c>
      <c r="B652" s="471" t="s">
        <v>109</v>
      </c>
      <c r="C652" s="155">
        <f t="shared" si="663"/>
        <v>0</v>
      </c>
      <c r="D652" s="155">
        <v>0</v>
      </c>
      <c r="E652" s="155">
        <v>0</v>
      </c>
      <c r="F652" s="155">
        <f t="shared" si="664"/>
        <v>0</v>
      </c>
      <c r="G652" s="155">
        <v>0</v>
      </c>
      <c r="H652" s="505">
        <v>0</v>
      </c>
      <c r="I652" s="155">
        <f t="shared" si="665"/>
        <v>0</v>
      </c>
      <c r="J652" s="155">
        <v>0</v>
      </c>
      <c r="K652" s="505">
        <v>0</v>
      </c>
      <c r="L652" s="155">
        <f t="shared" si="666"/>
        <v>0</v>
      </c>
      <c r="M652" s="155">
        <v>0</v>
      </c>
      <c r="N652" s="505">
        <v>0</v>
      </c>
    </row>
    <row r="653" spans="1:14" customFormat="1" ht="24" hidden="1" customHeight="1" thickTop="1" thickBot="1" x14ac:dyDescent="0.3">
      <c r="A653" s="151" t="s">
        <v>0</v>
      </c>
      <c r="B653" s="471" t="s">
        <v>110</v>
      </c>
      <c r="C653" s="155">
        <f t="shared" si="663"/>
        <v>0</v>
      </c>
      <c r="D653" s="155">
        <v>0</v>
      </c>
      <c r="E653" s="155">
        <v>0</v>
      </c>
      <c r="F653" s="155">
        <f t="shared" si="664"/>
        <v>0</v>
      </c>
      <c r="G653" s="155">
        <v>0</v>
      </c>
      <c r="H653" s="505">
        <v>0</v>
      </c>
      <c r="I653" s="155">
        <f t="shared" si="665"/>
        <v>0</v>
      </c>
      <c r="J653" s="155">
        <v>0</v>
      </c>
      <c r="K653" s="505">
        <v>0</v>
      </c>
      <c r="L653" s="155">
        <f t="shared" si="666"/>
        <v>0</v>
      </c>
      <c r="M653" s="155">
        <v>0</v>
      </c>
      <c r="N653" s="505">
        <v>0</v>
      </c>
    </row>
    <row r="654" spans="1:14" customFormat="1" ht="26.25" hidden="1" customHeight="1" thickTop="1" thickBot="1" x14ac:dyDescent="0.3">
      <c r="A654" s="151" t="s">
        <v>0</v>
      </c>
      <c r="B654" s="470" t="s">
        <v>101</v>
      </c>
      <c r="C654" s="155">
        <f t="shared" si="663"/>
        <v>0</v>
      </c>
      <c r="D654" s="155">
        <f>SUM(D655:D657)</f>
        <v>0</v>
      </c>
      <c r="E654" s="155">
        <f>SUM(E655:E657)</f>
        <v>0</v>
      </c>
      <c r="F654" s="155">
        <f t="shared" si="664"/>
        <v>0</v>
      </c>
      <c r="G654" s="155">
        <f>SUM(G655:G657)</f>
        <v>0</v>
      </c>
      <c r="H654" s="505">
        <f>SUM(H655:H657)</f>
        <v>0</v>
      </c>
      <c r="I654" s="155">
        <f t="shared" si="665"/>
        <v>0</v>
      </c>
      <c r="J654" s="155">
        <f>SUM(J655:J657)</f>
        <v>0</v>
      </c>
      <c r="K654" s="505">
        <f>SUM(K655:K657)</f>
        <v>0</v>
      </c>
      <c r="L654" s="155">
        <f t="shared" si="666"/>
        <v>0</v>
      </c>
      <c r="M654" s="155">
        <f>SUM(M655:M657)</f>
        <v>0</v>
      </c>
      <c r="N654" s="505">
        <f>SUM(N655:N657)</f>
        <v>0</v>
      </c>
    </row>
    <row r="655" spans="1:14" customFormat="1" ht="27.75" hidden="1" customHeight="1" thickTop="1" thickBot="1" x14ac:dyDescent="0.3">
      <c r="A655" s="151" t="s">
        <v>0</v>
      </c>
      <c r="B655" s="471" t="s">
        <v>109</v>
      </c>
      <c r="C655" s="155">
        <f t="shared" si="663"/>
        <v>0</v>
      </c>
      <c r="D655" s="155">
        <v>0</v>
      </c>
      <c r="E655" s="155">
        <v>0</v>
      </c>
      <c r="F655" s="155">
        <f t="shared" si="664"/>
        <v>0</v>
      </c>
      <c r="G655" s="155">
        <v>0</v>
      </c>
      <c r="H655" s="505">
        <v>0</v>
      </c>
      <c r="I655" s="155">
        <f t="shared" si="665"/>
        <v>0</v>
      </c>
      <c r="J655" s="155">
        <v>0</v>
      </c>
      <c r="K655" s="505">
        <v>0</v>
      </c>
      <c r="L655" s="155">
        <f t="shared" si="666"/>
        <v>0</v>
      </c>
      <c r="M655" s="155">
        <v>0</v>
      </c>
      <c r="N655" s="505">
        <v>0</v>
      </c>
    </row>
    <row r="656" spans="1:14" customFormat="1" ht="33" hidden="1" customHeight="1" thickTop="1" thickBot="1" x14ac:dyDescent="0.3">
      <c r="A656" s="151" t="s">
        <v>0</v>
      </c>
      <c r="B656" s="471" t="s">
        <v>111</v>
      </c>
      <c r="C656" s="155">
        <f t="shared" si="663"/>
        <v>0</v>
      </c>
      <c r="D656" s="155">
        <v>0</v>
      </c>
      <c r="E656" s="155">
        <v>0</v>
      </c>
      <c r="F656" s="155">
        <f t="shared" si="664"/>
        <v>0</v>
      </c>
      <c r="G656" s="155">
        <v>0</v>
      </c>
      <c r="H656" s="505">
        <v>0</v>
      </c>
      <c r="I656" s="155">
        <f t="shared" si="665"/>
        <v>0</v>
      </c>
      <c r="J656" s="155">
        <v>0</v>
      </c>
      <c r="K656" s="505">
        <v>0</v>
      </c>
      <c r="L656" s="155">
        <f t="shared" si="666"/>
        <v>0</v>
      </c>
      <c r="M656" s="155">
        <v>0</v>
      </c>
      <c r="N656" s="505">
        <v>0</v>
      </c>
    </row>
    <row r="657" spans="1:14" customFormat="1" ht="11.25" hidden="1" customHeight="1" x14ac:dyDescent="0.25">
      <c r="A657" s="151" t="s">
        <v>0</v>
      </c>
      <c r="B657" s="471" t="s">
        <v>110</v>
      </c>
      <c r="C657" s="155">
        <f t="shared" si="663"/>
        <v>0</v>
      </c>
      <c r="D657" s="155">
        <v>0</v>
      </c>
      <c r="E657" s="155">
        <v>0</v>
      </c>
      <c r="F657" s="155">
        <f t="shared" si="664"/>
        <v>0</v>
      </c>
      <c r="G657" s="155">
        <v>0</v>
      </c>
      <c r="H657" s="505">
        <v>0</v>
      </c>
      <c r="I657" s="155">
        <f t="shared" si="665"/>
        <v>0</v>
      </c>
      <c r="J657" s="155">
        <v>0</v>
      </c>
      <c r="K657" s="505">
        <v>0</v>
      </c>
      <c r="L657" s="155">
        <f t="shared" si="666"/>
        <v>0</v>
      </c>
      <c r="M657" s="155">
        <v>0</v>
      </c>
      <c r="N657" s="505">
        <v>0</v>
      </c>
    </row>
    <row r="658" spans="1:14" customFormat="1" ht="60" customHeight="1" x14ac:dyDescent="0.25">
      <c r="A658" s="151" t="s">
        <v>0</v>
      </c>
      <c r="B658" s="159" t="s">
        <v>117</v>
      </c>
      <c r="C658" s="155">
        <f t="shared" si="663"/>
        <v>0</v>
      </c>
      <c r="D658" s="155">
        <f>SUM(D659:D660)</f>
        <v>0</v>
      </c>
      <c r="E658" s="155">
        <f>SUM(E659:E660)</f>
        <v>0</v>
      </c>
      <c r="F658" s="155">
        <f t="shared" si="664"/>
        <v>0</v>
      </c>
      <c r="G658" s="155">
        <f>SUM(G659:G660)</f>
        <v>0</v>
      </c>
      <c r="H658" s="505">
        <f>SUM(H659:H660)</f>
        <v>0</v>
      </c>
      <c r="I658" s="155">
        <f t="shared" si="665"/>
        <v>0</v>
      </c>
      <c r="J658" s="155">
        <f>SUM(J659:J660)</f>
        <v>0</v>
      </c>
      <c r="K658" s="505">
        <f>SUM(K659:K660)</f>
        <v>0</v>
      </c>
      <c r="L658" s="155">
        <f t="shared" si="666"/>
        <v>0</v>
      </c>
      <c r="M658" s="155">
        <f>SUM(M659:M660)</f>
        <v>0</v>
      </c>
      <c r="N658" s="505">
        <f>SUM(N659:N660)</f>
        <v>0</v>
      </c>
    </row>
    <row r="659" spans="1:14" customFormat="1" ht="21" customHeight="1" x14ac:dyDescent="0.25">
      <c r="A659" s="151" t="s">
        <v>0</v>
      </c>
      <c r="B659" s="470" t="s">
        <v>100</v>
      </c>
      <c r="C659" s="155">
        <f t="shared" si="663"/>
        <v>0</v>
      </c>
      <c r="D659" s="155">
        <v>0</v>
      </c>
      <c r="E659" s="155">
        <v>0</v>
      </c>
      <c r="F659" s="155">
        <f t="shared" si="664"/>
        <v>0</v>
      </c>
      <c r="G659" s="155">
        <f>G1175</f>
        <v>0</v>
      </c>
      <c r="H659" s="505">
        <v>0</v>
      </c>
      <c r="I659" s="155">
        <f t="shared" si="665"/>
        <v>0</v>
      </c>
      <c r="J659" s="155">
        <f>J1175</f>
        <v>0</v>
      </c>
      <c r="K659" s="505">
        <v>0</v>
      </c>
      <c r="L659" s="155">
        <f t="shared" si="666"/>
        <v>0</v>
      </c>
      <c r="M659" s="155">
        <f>M1175</f>
        <v>0</v>
      </c>
      <c r="N659" s="505">
        <v>0</v>
      </c>
    </row>
    <row r="660" spans="1:14" customFormat="1" ht="20.25" hidden="1" customHeight="1" thickTop="1" x14ac:dyDescent="0.25">
      <c r="A660" s="143" t="s">
        <v>0</v>
      </c>
      <c r="B660" s="525" t="s">
        <v>101</v>
      </c>
      <c r="C660" s="145">
        <f t="shared" si="663"/>
        <v>0</v>
      </c>
      <c r="D660" s="145">
        <v>0</v>
      </c>
      <c r="E660" s="145">
        <v>0</v>
      </c>
      <c r="F660" s="145">
        <f t="shared" si="664"/>
        <v>0</v>
      </c>
      <c r="G660" s="145">
        <v>0</v>
      </c>
      <c r="H660" s="485">
        <v>0</v>
      </c>
      <c r="I660" s="145">
        <f t="shared" si="665"/>
        <v>0</v>
      </c>
      <c r="J660" s="145">
        <v>0</v>
      </c>
      <c r="K660" s="485">
        <v>0</v>
      </c>
      <c r="L660" s="145">
        <f t="shared" si="666"/>
        <v>0</v>
      </c>
      <c r="M660" s="145">
        <v>0</v>
      </c>
      <c r="N660" s="485">
        <v>0</v>
      </c>
    </row>
    <row r="661" spans="1:14" ht="24.75" customHeight="1" x14ac:dyDescent="0.2">
      <c r="A661" s="448" t="s">
        <v>0</v>
      </c>
      <c r="B661" s="330" t="s">
        <v>118</v>
      </c>
      <c r="C661" s="329">
        <f t="shared" si="663"/>
        <v>12.54</v>
      </c>
      <c r="D661" s="479">
        <f>D1187</f>
        <v>12.54</v>
      </c>
      <c r="E661" s="446">
        <f>SUM(E662,E665,E668)</f>
        <v>0</v>
      </c>
      <c r="F661" s="329">
        <f t="shared" si="664"/>
        <v>75.599999999999994</v>
      </c>
      <c r="G661" s="329">
        <f>G928+G1187</f>
        <v>75.599999999999994</v>
      </c>
      <c r="H661" s="446">
        <f>SUM(H662,H665,H668)</f>
        <v>0</v>
      </c>
      <c r="I661" s="329">
        <f t="shared" si="665"/>
        <v>52.59</v>
      </c>
      <c r="J661" s="329">
        <f>J928+J1187</f>
        <v>52.59</v>
      </c>
      <c r="K661" s="446">
        <f>SUM(K662,K665,K668)</f>
        <v>0</v>
      </c>
      <c r="L661" s="329">
        <f t="shared" si="666"/>
        <v>62.59</v>
      </c>
      <c r="M661" s="329">
        <f>M928+M1187</f>
        <v>62.59</v>
      </c>
      <c r="N661" s="446">
        <f>SUM(N662,N665,N668)</f>
        <v>0</v>
      </c>
    </row>
    <row r="662" spans="1:14" customFormat="1" ht="15.75" hidden="1" customHeight="1" thickBot="1" x14ac:dyDescent="0.3">
      <c r="A662" s="140" t="s">
        <v>0</v>
      </c>
      <c r="B662" s="147" t="s">
        <v>119</v>
      </c>
      <c r="C662" s="142">
        <f t="shared" si="663"/>
        <v>0</v>
      </c>
      <c r="D662" s="142">
        <f>SUM(D663:D664)</f>
        <v>0</v>
      </c>
      <c r="E662" s="142">
        <f>SUM(E663:E664)</f>
        <v>0</v>
      </c>
      <c r="F662" s="142">
        <f t="shared" si="664"/>
        <v>0</v>
      </c>
      <c r="G662" s="142">
        <f>SUM(G663:G664)</f>
        <v>0</v>
      </c>
      <c r="H662" s="477">
        <f>SUM(H663:H664)</f>
        <v>0</v>
      </c>
      <c r="I662" s="142">
        <f t="shared" si="665"/>
        <v>0</v>
      </c>
      <c r="J662" s="142">
        <f>SUM(J663:J664)</f>
        <v>0</v>
      </c>
      <c r="K662" s="477">
        <f>SUM(K663:K664)</f>
        <v>0</v>
      </c>
      <c r="L662" s="142">
        <f t="shared" si="666"/>
        <v>0</v>
      </c>
      <c r="M662" s="142">
        <f>SUM(M663:M664)</f>
        <v>0</v>
      </c>
      <c r="N662" s="477">
        <f>SUM(N663:N664)</f>
        <v>0</v>
      </c>
    </row>
    <row r="663" spans="1:14" customFormat="1" ht="15.75" hidden="1" customHeight="1" thickBot="1" x14ac:dyDescent="0.3">
      <c r="A663" s="1" t="s">
        <v>0</v>
      </c>
      <c r="B663" s="5" t="s">
        <v>120</v>
      </c>
      <c r="C663" s="9">
        <f t="shared" si="663"/>
        <v>0</v>
      </c>
      <c r="D663" s="9">
        <v>0</v>
      </c>
      <c r="E663" s="9">
        <v>0</v>
      </c>
      <c r="F663" s="9">
        <f t="shared" si="664"/>
        <v>0</v>
      </c>
      <c r="G663" s="9">
        <v>0</v>
      </c>
      <c r="H663" s="467">
        <v>0</v>
      </c>
      <c r="I663" s="9">
        <f t="shared" si="665"/>
        <v>0</v>
      </c>
      <c r="J663" s="9">
        <v>0</v>
      </c>
      <c r="K663" s="467">
        <v>0</v>
      </c>
      <c r="L663" s="9">
        <f t="shared" si="666"/>
        <v>0</v>
      </c>
      <c r="M663" s="9">
        <v>0</v>
      </c>
      <c r="N663" s="467">
        <v>0</v>
      </c>
    </row>
    <row r="664" spans="1:14" customFormat="1" ht="15" hidden="1" customHeight="1" x14ac:dyDescent="0.25">
      <c r="A664" s="133" t="s">
        <v>0</v>
      </c>
      <c r="B664" s="136" t="s">
        <v>121</v>
      </c>
      <c r="C664" s="135">
        <f t="shared" si="663"/>
        <v>0</v>
      </c>
      <c r="D664" s="135">
        <v>0</v>
      </c>
      <c r="E664" s="135">
        <v>0</v>
      </c>
      <c r="F664" s="135">
        <f t="shared" si="664"/>
        <v>0</v>
      </c>
      <c r="G664" s="135">
        <v>0</v>
      </c>
      <c r="H664" s="476">
        <v>0</v>
      </c>
      <c r="I664" s="135">
        <f t="shared" si="665"/>
        <v>0</v>
      </c>
      <c r="J664" s="135">
        <v>0</v>
      </c>
      <c r="K664" s="476">
        <v>0</v>
      </c>
      <c r="L664" s="135">
        <f t="shared" si="666"/>
        <v>0</v>
      </c>
      <c r="M664" s="135">
        <v>0</v>
      </c>
      <c r="N664" s="476">
        <v>0</v>
      </c>
    </row>
    <row r="665" spans="1:14" ht="0.75" hidden="1" customHeight="1" x14ac:dyDescent="0.2">
      <c r="A665" s="388" t="s">
        <v>0</v>
      </c>
      <c r="B665" s="391" t="s">
        <v>122</v>
      </c>
      <c r="C665" s="329">
        <f t="shared" si="663"/>
        <v>0</v>
      </c>
      <c r="D665" s="329">
        <f>SUM(D666:D667)</f>
        <v>0</v>
      </c>
      <c r="E665" s="329">
        <f>SUM(E666:E667)</f>
        <v>0</v>
      </c>
      <c r="F665" s="392">
        <f t="shared" si="664"/>
        <v>0</v>
      </c>
      <c r="G665" s="392">
        <f>SUM(G666:G667)</f>
        <v>0</v>
      </c>
      <c r="H665" s="529">
        <f>SUM(H666:H667)</f>
        <v>0</v>
      </c>
      <c r="I665" s="392">
        <f t="shared" si="665"/>
        <v>0</v>
      </c>
      <c r="J665" s="392">
        <f>SUM(J666:J667)</f>
        <v>0</v>
      </c>
      <c r="K665" s="529">
        <f>SUM(K666:K667)</f>
        <v>0</v>
      </c>
      <c r="L665" s="392">
        <f t="shared" si="666"/>
        <v>0</v>
      </c>
      <c r="M665" s="392">
        <f>SUM(M666:M667)</f>
        <v>0</v>
      </c>
      <c r="N665" s="529">
        <f>SUM(N666:N667)</f>
        <v>0</v>
      </c>
    </row>
    <row r="666" spans="1:14" ht="11.25" hidden="1" customHeight="1" x14ac:dyDescent="0.2">
      <c r="A666" s="388" t="s">
        <v>0</v>
      </c>
      <c r="B666" s="393" t="s">
        <v>120</v>
      </c>
      <c r="C666" s="329">
        <f t="shared" si="663"/>
        <v>0</v>
      </c>
      <c r="D666" s="329">
        <v>0</v>
      </c>
      <c r="E666" s="329">
        <v>0</v>
      </c>
      <c r="F666" s="392">
        <f t="shared" si="664"/>
        <v>0</v>
      </c>
      <c r="G666" s="392">
        <v>0</v>
      </c>
      <c r="H666" s="529">
        <v>0</v>
      </c>
      <c r="I666" s="392">
        <f t="shared" si="665"/>
        <v>0</v>
      </c>
      <c r="J666" s="392">
        <v>0</v>
      </c>
      <c r="K666" s="529">
        <v>0</v>
      </c>
      <c r="L666" s="392">
        <f t="shared" si="666"/>
        <v>0</v>
      </c>
      <c r="M666" s="392">
        <v>0</v>
      </c>
      <c r="N666" s="529">
        <v>0</v>
      </c>
    </row>
    <row r="667" spans="1:14" customFormat="1" ht="15.75" hidden="1" customHeight="1" thickBot="1" x14ac:dyDescent="0.3">
      <c r="A667" s="140" t="s">
        <v>0</v>
      </c>
      <c r="B667" s="148" t="s">
        <v>121</v>
      </c>
      <c r="C667" s="142">
        <f t="shared" si="663"/>
        <v>0</v>
      </c>
      <c r="D667" s="142">
        <v>0</v>
      </c>
      <c r="E667" s="142">
        <v>0</v>
      </c>
      <c r="F667" s="142">
        <f t="shared" si="664"/>
        <v>0</v>
      </c>
      <c r="G667" s="142">
        <v>0</v>
      </c>
      <c r="H667" s="477">
        <v>0</v>
      </c>
      <c r="I667" s="142">
        <f t="shared" si="665"/>
        <v>0</v>
      </c>
      <c r="J667" s="142">
        <v>0</v>
      </c>
      <c r="K667" s="477">
        <v>0</v>
      </c>
      <c r="L667" s="142">
        <f t="shared" si="666"/>
        <v>0</v>
      </c>
      <c r="M667" s="142">
        <v>0</v>
      </c>
      <c r="N667" s="477">
        <v>0</v>
      </c>
    </row>
    <row r="668" spans="1:14" customFormat="1" ht="45.75" hidden="1" customHeight="1" thickBot="1" x14ac:dyDescent="0.3">
      <c r="A668" s="1" t="s">
        <v>0</v>
      </c>
      <c r="B668" s="4" t="s">
        <v>123</v>
      </c>
      <c r="C668" s="9">
        <f t="shared" si="663"/>
        <v>0</v>
      </c>
      <c r="D668" s="9">
        <f>SUM(D669:D670)</f>
        <v>0</v>
      </c>
      <c r="E668" s="9">
        <f>SUM(E669:E670)</f>
        <v>0</v>
      </c>
      <c r="F668" s="9">
        <f t="shared" si="664"/>
        <v>0</v>
      </c>
      <c r="G668" s="9">
        <f>SUM(G669:G670)</f>
        <v>0</v>
      </c>
      <c r="H668" s="467">
        <f>SUM(H669:H670)</f>
        <v>0</v>
      </c>
      <c r="I668" s="9">
        <f t="shared" si="665"/>
        <v>0</v>
      </c>
      <c r="J668" s="9">
        <f>SUM(J669:J670)</f>
        <v>0</v>
      </c>
      <c r="K668" s="467">
        <f>SUM(K669:K670)</f>
        <v>0</v>
      </c>
      <c r="L668" s="9">
        <f t="shared" si="666"/>
        <v>0</v>
      </c>
      <c r="M668" s="9">
        <f>SUM(M669:M670)</f>
        <v>0</v>
      </c>
      <c r="N668" s="467">
        <f>SUM(N669:N670)</f>
        <v>0</v>
      </c>
    </row>
    <row r="669" spans="1:14" customFormat="1" ht="15.75" hidden="1" customHeight="1" thickBot="1" x14ac:dyDescent="0.3">
      <c r="A669" s="1" t="s">
        <v>0</v>
      </c>
      <c r="B669" s="5" t="s">
        <v>120</v>
      </c>
      <c r="C669" s="9">
        <f t="shared" si="663"/>
        <v>0</v>
      </c>
      <c r="D669" s="9">
        <v>0</v>
      </c>
      <c r="E669" s="9">
        <v>0</v>
      </c>
      <c r="F669" s="9">
        <f t="shared" si="664"/>
        <v>0</v>
      </c>
      <c r="G669" s="9">
        <v>0</v>
      </c>
      <c r="H669" s="467">
        <v>0</v>
      </c>
      <c r="I669" s="9">
        <f t="shared" si="665"/>
        <v>0</v>
      </c>
      <c r="J669" s="9">
        <v>0</v>
      </c>
      <c r="K669" s="467">
        <v>0</v>
      </c>
      <c r="L669" s="9">
        <f t="shared" si="666"/>
        <v>0</v>
      </c>
      <c r="M669" s="9">
        <v>0</v>
      </c>
      <c r="N669" s="467">
        <v>0</v>
      </c>
    </row>
    <row r="670" spans="1:14" customFormat="1" ht="24" hidden="1" customHeight="1" thickTop="1" x14ac:dyDescent="0.25">
      <c r="A670" s="133" t="s">
        <v>0</v>
      </c>
      <c r="B670" s="136" t="s">
        <v>121</v>
      </c>
      <c r="C670" s="135">
        <f t="shared" si="663"/>
        <v>0</v>
      </c>
      <c r="D670" s="135">
        <v>0</v>
      </c>
      <c r="E670" s="135">
        <v>0</v>
      </c>
      <c r="F670" s="135">
        <f t="shared" si="664"/>
        <v>0</v>
      </c>
      <c r="G670" s="135">
        <v>0</v>
      </c>
      <c r="H670" s="476">
        <v>0</v>
      </c>
      <c r="I670" s="135">
        <f t="shared" si="665"/>
        <v>0</v>
      </c>
      <c r="J670" s="135">
        <v>0</v>
      </c>
      <c r="K670" s="476">
        <v>0</v>
      </c>
      <c r="L670" s="135">
        <f t="shared" si="666"/>
        <v>0</v>
      </c>
      <c r="M670" s="135">
        <v>0</v>
      </c>
      <c r="N670" s="476">
        <v>0</v>
      </c>
    </row>
    <row r="671" spans="1:14" ht="22.5" customHeight="1" x14ac:dyDescent="0.2">
      <c r="A671" s="388" t="s">
        <v>0</v>
      </c>
      <c r="B671" s="330" t="s">
        <v>124</v>
      </c>
      <c r="C671" s="329">
        <f t="shared" si="663"/>
        <v>72.789999999999992</v>
      </c>
      <c r="D671" s="329">
        <f>SUM(D672:D673)</f>
        <v>72.789999999999992</v>
      </c>
      <c r="E671" s="329">
        <f>SUM(E672:E673)</f>
        <v>0</v>
      </c>
      <c r="F671" s="329">
        <f t="shared" si="664"/>
        <v>184.79999999999998</v>
      </c>
      <c r="G671" s="329">
        <f>SUM(G672:G673)</f>
        <v>184.79999999999998</v>
      </c>
      <c r="H671" s="446">
        <f>SUM(H672:H673)</f>
        <v>0</v>
      </c>
      <c r="I671" s="329">
        <f t="shared" si="665"/>
        <v>102.3</v>
      </c>
      <c r="J671" s="329">
        <f>SUM(J672:J673)</f>
        <v>102.3</v>
      </c>
      <c r="K671" s="446">
        <f>SUM(K672:K673)</f>
        <v>0</v>
      </c>
      <c r="L671" s="329">
        <f t="shared" si="666"/>
        <v>98.6</v>
      </c>
      <c r="M671" s="329">
        <f>SUM(M672:M673)</f>
        <v>98.6</v>
      </c>
      <c r="N671" s="446">
        <f>SUM(N672:N673)</f>
        <v>0</v>
      </c>
    </row>
    <row r="672" spans="1:14" customFormat="1" ht="0.75" customHeight="1" x14ac:dyDescent="0.25">
      <c r="A672" s="143" t="s">
        <v>0</v>
      </c>
      <c r="B672" s="150" t="s">
        <v>125</v>
      </c>
      <c r="C672" s="145">
        <f t="shared" si="663"/>
        <v>0</v>
      </c>
      <c r="D672" s="145">
        <v>0</v>
      </c>
      <c r="E672" s="145">
        <v>0</v>
      </c>
      <c r="F672" s="145">
        <f t="shared" si="664"/>
        <v>0</v>
      </c>
      <c r="G672" s="145">
        <v>0</v>
      </c>
      <c r="H672" s="485">
        <v>0</v>
      </c>
      <c r="I672" s="145">
        <f t="shared" si="665"/>
        <v>0</v>
      </c>
      <c r="J672" s="145">
        <v>0</v>
      </c>
      <c r="K672" s="485">
        <v>0</v>
      </c>
      <c r="L672" s="145">
        <f t="shared" si="666"/>
        <v>0</v>
      </c>
      <c r="M672" s="145">
        <v>0</v>
      </c>
      <c r="N672" s="485">
        <v>0</v>
      </c>
    </row>
    <row r="673" spans="1:14" ht="18.75" customHeight="1" x14ac:dyDescent="0.2">
      <c r="A673" s="388" t="s">
        <v>0</v>
      </c>
      <c r="B673" s="391" t="s">
        <v>126</v>
      </c>
      <c r="C673" s="329">
        <f t="shared" si="663"/>
        <v>72.789999999999992</v>
      </c>
      <c r="D673" s="329">
        <f>SUM(D674,D693)</f>
        <v>72.789999999999992</v>
      </c>
      <c r="E673" s="329">
        <f>SUM(E674,E693)</f>
        <v>0</v>
      </c>
      <c r="F673" s="392">
        <f t="shared" si="664"/>
        <v>184.79999999999998</v>
      </c>
      <c r="G673" s="392">
        <f>SUM(G674,G693)</f>
        <v>184.79999999999998</v>
      </c>
      <c r="H673" s="529">
        <f>SUM(H674,H693)</f>
        <v>0</v>
      </c>
      <c r="I673" s="392">
        <f t="shared" si="665"/>
        <v>102.3</v>
      </c>
      <c r="J673" s="392">
        <f>SUM(J674,J693)</f>
        <v>102.3</v>
      </c>
      <c r="K673" s="529">
        <f>SUM(K674,K693)</f>
        <v>0</v>
      </c>
      <c r="L673" s="392">
        <f t="shared" si="666"/>
        <v>98.6</v>
      </c>
      <c r="M673" s="392">
        <f>SUM(M674,M693)</f>
        <v>98.6</v>
      </c>
      <c r="N673" s="529">
        <f>SUM(N674,N693)</f>
        <v>0</v>
      </c>
    </row>
    <row r="674" spans="1:14" ht="28.5" customHeight="1" x14ac:dyDescent="0.2">
      <c r="A674" s="388" t="s">
        <v>0</v>
      </c>
      <c r="B674" s="393" t="s">
        <v>127</v>
      </c>
      <c r="C674" s="329">
        <f t="shared" si="663"/>
        <v>72.789999999999992</v>
      </c>
      <c r="D674" s="329">
        <f>D692</f>
        <v>72.789999999999992</v>
      </c>
      <c r="E674" s="329">
        <f>SUM(E675:E692)</f>
        <v>0</v>
      </c>
      <c r="F674" s="392">
        <f t="shared" si="664"/>
        <v>184.79999999999998</v>
      </c>
      <c r="G674" s="392">
        <f>SUM(G675:G692)</f>
        <v>184.79999999999998</v>
      </c>
      <c r="H674" s="529">
        <v>0</v>
      </c>
      <c r="I674" s="392">
        <f t="shared" si="665"/>
        <v>102.3</v>
      </c>
      <c r="J674" s="392">
        <f>SUM(J675:J692)</f>
        <v>102.3</v>
      </c>
      <c r="K674" s="529">
        <v>0</v>
      </c>
      <c r="L674" s="392">
        <f t="shared" si="666"/>
        <v>98.6</v>
      </c>
      <c r="M674" s="392">
        <f>SUM(M675:M692)</f>
        <v>98.6</v>
      </c>
      <c r="N674" s="529">
        <v>0</v>
      </c>
    </row>
    <row r="675" spans="1:14" customFormat="1" ht="25.5" customHeight="1" thickBot="1" x14ac:dyDescent="0.3">
      <c r="A675" s="140" t="s">
        <v>0</v>
      </c>
      <c r="B675" s="141" t="s">
        <v>128</v>
      </c>
      <c r="C675" s="142">
        <f t="shared" si="663"/>
        <v>0</v>
      </c>
      <c r="D675" s="142">
        <v>0</v>
      </c>
      <c r="E675" s="142">
        <v>0</v>
      </c>
      <c r="F675" s="142">
        <f t="shared" si="664"/>
        <v>0</v>
      </c>
      <c r="G675" s="142">
        <f>G1201</f>
        <v>0</v>
      </c>
      <c r="H675" s="477">
        <v>0</v>
      </c>
      <c r="I675" s="142">
        <f t="shared" si="665"/>
        <v>0</v>
      </c>
      <c r="J675" s="142">
        <f>J1201</f>
        <v>0</v>
      </c>
      <c r="K675" s="477">
        <v>0</v>
      </c>
      <c r="L675" s="142">
        <f t="shared" si="666"/>
        <v>0</v>
      </c>
      <c r="M675" s="142">
        <f>M1201</f>
        <v>0</v>
      </c>
      <c r="N675" s="477">
        <v>0</v>
      </c>
    </row>
    <row r="676" spans="1:14" customFormat="1" ht="41.25" hidden="1" customHeight="1" thickTop="1" thickBot="1" x14ac:dyDescent="0.3">
      <c r="A676" s="1" t="s">
        <v>0</v>
      </c>
      <c r="B676" s="6" t="s">
        <v>129</v>
      </c>
      <c r="C676" s="9">
        <f t="shared" si="663"/>
        <v>0</v>
      </c>
      <c r="D676" s="9">
        <v>0</v>
      </c>
      <c r="E676" s="9">
        <v>0</v>
      </c>
      <c r="F676" s="9">
        <f t="shared" si="664"/>
        <v>0</v>
      </c>
      <c r="G676" s="9">
        <v>0</v>
      </c>
      <c r="H676" s="467">
        <v>0</v>
      </c>
      <c r="I676" s="9">
        <f t="shared" si="665"/>
        <v>0</v>
      </c>
      <c r="J676" s="9">
        <v>0</v>
      </c>
      <c r="K676" s="467">
        <v>0</v>
      </c>
      <c r="L676" s="9">
        <f t="shared" si="666"/>
        <v>0</v>
      </c>
      <c r="M676" s="9">
        <v>0</v>
      </c>
      <c r="N676" s="467">
        <v>0</v>
      </c>
    </row>
    <row r="677" spans="1:14" customFormat="1" ht="43.5" hidden="1" customHeight="1" thickTop="1" thickBot="1" x14ac:dyDescent="0.3">
      <c r="A677" s="1" t="s">
        <v>0</v>
      </c>
      <c r="B677" s="6" t="s">
        <v>130</v>
      </c>
      <c r="C677" s="9">
        <f t="shared" si="663"/>
        <v>0</v>
      </c>
      <c r="D677" s="9">
        <v>0</v>
      </c>
      <c r="E677" s="9">
        <v>0</v>
      </c>
      <c r="F677" s="9">
        <f t="shared" si="664"/>
        <v>0</v>
      </c>
      <c r="G677" s="9">
        <v>0</v>
      </c>
      <c r="H677" s="467">
        <v>0</v>
      </c>
      <c r="I677" s="9">
        <f t="shared" si="665"/>
        <v>0</v>
      </c>
      <c r="J677" s="9">
        <v>0</v>
      </c>
      <c r="K677" s="467">
        <v>0</v>
      </c>
      <c r="L677" s="9">
        <f t="shared" si="666"/>
        <v>0</v>
      </c>
      <c r="M677" s="9">
        <v>0</v>
      </c>
      <c r="N677" s="467">
        <v>0</v>
      </c>
    </row>
    <row r="678" spans="1:14" customFormat="1" ht="33.75" customHeight="1" thickTop="1" thickBot="1" x14ac:dyDescent="0.3">
      <c r="A678" s="1" t="s">
        <v>0</v>
      </c>
      <c r="B678" s="6" t="s">
        <v>131</v>
      </c>
      <c r="C678" s="9">
        <f t="shared" si="663"/>
        <v>0</v>
      </c>
      <c r="D678" s="9">
        <v>0</v>
      </c>
      <c r="E678" s="9">
        <v>0</v>
      </c>
      <c r="F678" s="9">
        <f t="shared" si="664"/>
        <v>18.599999999999998</v>
      </c>
      <c r="G678" s="9">
        <f>G941+G1204</f>
        <v>18.599999999999998</v>
      </c>
      <c r="H678" s="467">
        <v>0</v>
      </c>
      <c r="I678" s="9">
        <f t="shared" si="665"/>
        <v>0</v>
      </c>
      <c r="J678" s="9">
        <v>0</v>
      </c>
      <c r="K678" s="467">
        <v>0</v>
      </c>
      <c r="L678" s="9">
        <f t="shared" si="666"/>
        <v>0</v>
      </c>
      <c r="M678" s="9">
        <v>0</v>
      </c>
      <c r="N678" s="467">
        <v>0</v>
      </c>
    </row>
    <row r="679" spans="1:14" customFormat="1" ht="24" customHeight="1" thickTop="1" thickBot="1" x14ac:dyDescent="0.3">
      <c r="A679" s="1" t="s">
        <v>0</v>
      </c>
      <c r="B679" s="6" t="s">
        <v>132</v>
      </c>
      <c r="C679" s="9">
        <f t="shared" si="663"/>
        <v>0</v>
      </c>
      <c r="D679" s="9">
        <v>0</v>
      </c>
      <c r="E679" s="9">
        <v>0</v>
      </c>
      <c r="F679" s="9">
        <f t="shared" si="664"/>
        <v>0</v>
      </c>
      <c r="G679" s="9">
        <v>0</v>
      </c>
      <c r="H679" s="467">
        <v>0</v>
      </c>
      <c r="I679" s="9">
        <f t="shared" si="665"/>
        <v>0</v>
      </c>
      <c r="J679" s="9">
        <v>0</v>
      </c>
      <c r="K679" s="467">
        <v>0</v>
      </c>
      <c r="L679" s="9">
        <f t="shared" si="666"/>
        <v>0</v>
      </c>
      <c r="M679" s="9">
        <v>0</v>
      </c>
      <c r="N679" s="467">
        <v>0</v>
      </c>
    </row>
    <row r="680" spans="1:14" customFormat="1" ht="24.75" customHeight="1" thickTop="1" thickBot="1" x14ac:dyDescent="0.3">
      <c r="A680" s="1" t="s">
        <v>0</v>
      </c>
      <c r="B680" s="6" t="s">
        <v>133</v>
      </c>
      <c r="C680" s="9">
        <f t="shared" si="663"/>
        <v>0</v>
      </c>
      <c r="D680" s="9">
        <v>0</v>
      </c>
      <c r="E680" s="9">
        <v>0</v>
      </c>
      <c r="F680" s="9">
        <f t="shared" si="664"/>
        <v>0</v>
      </c>
      <c r="G680" s="9">
        <v>0</v>
      </c>
      <c r="H680" s="467">
        <v>0</v>
      </c>
      <c r="I680" s="9">
        <f t="shared" si="665"/>
        <v>0</v>
      </c>
      <c r="J680" s="9">
        <v>0</v>
      </c>
      <c r="K680" s="467">
        <v>0</v>
      </c>
      <c r="L680" s="9">
        <f t="shared" si="666"/>
        <v>0</v>
      </c>
      <c r="M680" s="9">
        <v>0</v>
      </c>
      <c r="N680" s="467">
        <v>0</v>
      </c>
    </row>
    <row r="681" spans="1:14" customFormat="1" ht="27" customHeight="1" thickTop="1" thickBot="1" x14ac:dyDescent="0.3">
      <c r="A681" s="1" t="s">
        <v>0</v>
      </c>
      <c r="B681" s="6" t="s">
        <v>134</v>
      </c>
      <c r="C681" s="9">
        <f t="shared" si="663"/>
        <v>0</v>
      </c>
      <c r="D681" s="9">
        <v>0</v>
      </c>
      <c r="E681" s="9">
        <v>0</v>
      </c>
      <c r="F681" s="9">
        <f t="shared" si="664"/>
        <v>0</v>
      </c>
      <c r="G681" s="9">
        <v>0</v>
      </c>
      <c r="H681" s="467">
        <v>0</v>
      </c>
      <c r="I681" s="9">
        <f t="shared" si="665"/>
        <v>0</v>
      </c>
      <c r="J681" s="9">
        <v>0</v>
      </c>
      <c r="K681" s="467">
        <v>0</v>
      </c>
      <c r="L681" s="9">
        <f t="shared" si="666"/>
        <v>0</v>
      </c>
      <c r="M681" s="9">
        <v>0</v>
      </c>
      <c r="N681" s="467">
        <v>0</v>
      </c>
    </row>
    <row r="682" spans="1:14" customFormat="1" ht="27" customHeight="1" thickTop="1" thickBot="1" x14ac:dyDescent="0.3">
      <c r="A682" s="1" t="s">
        <v>0</v>
      </c>
      <c r="B682" s="6" t="s">
        <v>135</v>
      </c>
      <c r="C682" s="9">
        <f t="shared" si="663"/>
        <v>0</v>
      </c>
      <c r="D682" s="9">
        <v>0</v>
      </c>
      <c r="E682" s="9">
        <v>0</v>
      </c>
      <c r="F682" s="9">
        <f t="shared" si="664"/>
        <v>0</v>
      </c>
      <c r="G682" s="9">
        <v>0</v>
      </c>
      <c r="H682" s="467">
        <v>0</v>
      </c>
      <c r="I682" s="9">
        <f t="shared" si="665"/>
        <v>0</v>
      </c>
      <c r="J682" s="9">
        <v>0</v>
      </c>
      <c r="K682" s="467">
        <v>0</v>
      </c>
      <c r="L682" s="9">
        <f t="shared" si="666"/>
        <v>0</v>
      </c>
      <c r="M682" s="9">
        <v>0</v>
      </c>
      <c r="N682" s="467">
        <v>0</v>
      </c>
    </row>
    <row r="683" spans="1:14" customFormat="1" ht="25.5" customHeight="1" thickTop="1" thickBot="1" x14ac:dyDescent="0.3">
      <c r="A683" s="1" t="s">
        <v>0</v>
      </c>
      <c r="B683" s="6" t="s">
        <v>136</v>
      </c>
      <c r="C683" s="9">
        <f t="shared" si="663"/>
        <v>0</v>
      </c>
      <c r="D683" s="9">
        <v>0</v>
      </c>
      <c r="E683" s="9">
        <v>0</v>
      </c>
      <c r="F683" s="9">
        <f t="shared" si="664"/>
        <v>0</v>
      </c>
      <c r="G683" s="9">
        <v>0</v>
      </c>
      <c r="H683" s="467">
        <v>0</v>
      </c>
      <c r="I683" s="9">
        <f t="shared" si="665"/>
        <v>0</v>
      </c>
      <c r="J683" s="9">
        <v>0</v>
      </c>
      <c r="K683" s="467">
        <v>0</v>
      </c>
      <c r="L683" s="9">
        <f t="shared" si="666"/>
        <v>0</v>
      </c>
      <c r="M683" s="9">
        <v>0</v>
      </c>
      <c r="N683" s="467">
        <v>0</v>
      </c>
    </row>
    <row r="684" spans="1:14" customFormat="1" ht="32.25" customHeight="1" thickTop="1" thickBot="1" x14ac:dyDescent="0.3">
      <c r="A684" s="1" t="s">
        <v>0</v>
      </c>
      <c r="B684" s="6" t="s">
        <v>137</v>
      </c>
      <c r="C684" s="9">
        <f t="shared" si="663"/>
        <v>0</v>
      </c>
      <c r="D684" s="9">
        <v>0</v>
      </c>
      <c r="E684" s="9">
        <v>0</v>
      </c>
      <c r="F684" s="9">
        <f t="shared" si="664"/>
        <v>0</v>
      </c>
      <c r="G684" s="9">
        <v>0</v>
      </c>
      <c r="H684" s="467">
        <v>0</v>
      </c>
      <c r="I684" s="9">
        <f t="shared" si="665"/>
        <v>0</v>
      </c>
      <c r="J684" s="9">
        <v>0</v>
      </c>
      <c r="K684" s="467">
        <v>0</v>
      </c>
      <c r="L684" s="9">
        <f t="shared" si="666"/>
        <v>0</v>
      </c>
      <c r="M684" s="9">
        <v>0</v>
      </c>
      <c r="N684" s="467">
        <v>0</v>
      </c>
    </row>
    <row r="685" spans="1:14" customFormat="1" ht="25.5" customHeight="1" thickTop="1" thickBot="1" x14ac:dyDescent="0.3">
      <c r="A685" s="1" t="s">
        <v>0</v>
      </c>
      <c r="B685" s="6" t="s">
        <v>138</v>
      </c>
      <c r="C685" s="9">
        <f t="shared" si="663"/>
        <v>0</v>
      </c>
      <c r="D685" s="9">
        <v>0</v>
      </c>
      <c r="E685" s="9">
        <v>0</v>
      </c>
      <c r="F685" s="9">
        <f t="shared" si="664"/>
        <v>0</v>
      </c>
      <c r="G685" s="9">
        <v>0</v>
      </c>
      <c r="H685" s="467">
        <v>0</v>
      </c>
      <c r="I685" s="9">
        <f t="shared" si="665"/>
        <v>0</v>
      </c>
      <c r="J685" s="9">
        <v>0</v>
      </c>
      <c r="K685" s="467">
        <v>0</v>
      </c>
      <c r="L685" s="9">
        <f t="shared" si="666"/>
        <v>0</v>
      </c>
      <c r="M685" s="9">
        <v>0</v>
      </c>
      <c r="N685" s="467">
        <v>0</v>
      </c>
    </row>
    <row r="686" spans="1:14" customFormat="1" ht="26.25" customHeight="1" thickTop="1" thickBot="1" x14ac:dyDescent="0.3">
      <c r="A686" s="1" t="s">
        <v>0</v>
      </c>
      <c r="B686" s="6" t="s">
        <v>139</v>
      </c>
      <c r="C686" s="9">
        <f t="shared" si="663"/>
        <v>0</v>
      </c>
      <c r="D686" s="9">
        <v>0</v>
      </c>
      <c r="E686" s="9">
        <v>0</v>
      </c>
      <c r="F686" s="9">
        <f t="shared" si="664"/>
        <v>0</v>
      </c>
      <c r="G686" s="9">
        <v>0</v>
      </c>
      <c r="H686" s="467">
        <v>0</v>
      </c>
      <c r="I686" s="9">
        <f t="shared" si="665"/>
        <v>0</v>
      </c>
      <c r="J686" s="9">
        <v>0</v>
      </c>
      <c r="K686" s="467">
        <v>0</v>
      </c>
      <c r="L686" s="9">
        <f t="shared" si="666"/>
        <v>0</v>
      </c>
      <c r="M686" s="9">
        <v>0</v>
      </c>
      <c r="N686" s="467">
        <v>0</v>
      </c>
    </row>
    <row r="687" spans="1:14" customFormat="1" ht="32.25" customHeight="1" thickTop="1" thickBot="1" x14ac:dyDescent="0.3">
      <c r="A687" s="1" t="s">
        <v>0</v>
      </c>
      <c r="B687" s="6" t="s">
        <v>140</v>
      </c>
      <c r="C687" s="9">
        <f t="shared" si="663"/>
        <v>0</v>
      </c>
      <c r="D687" s="9">
        <v>0</v>
      </c>
      <c r="E687" s="9">
        <v>0</v>
      </c>
      <c r="F687" s="9">
        <f t="shared" si="664"/>
        <v>0</v>
      </c>
      <c r="G687" s="9">
        <v>0</v>
      </c>
      <c r="H687" s="467">
        <v>0</v>
      </c>
      <c r="I687" s="9">
        <f t="shared" si="665"/>
        <v>0</v>
      </c>
      <c r="J687" s="9">
        <v>0</v>
      </c>
      <c r="K687" s="467">
        <v>0</v>
      </c>
      <c r="L687" s="9">
        <f t="shared" si="666"/>
        <v>0</v>
      </c>
      <c r="M687" s="9">
        <v>0</v>
      </c>
      <c r="N687" s="467">
        <v>0</v>
      </c>
    </row>
    <row r="688" spans="1:14" customFormat="1" ht="35.25" customHeight="1" thickTop="1" thickBot="1" x14ac:dyDescent="0.3">
      <c r="A688" s="1" t="s">
        <v>0</v>
      </c>
      <c r="B688" s="6" t="s">
        <v>141</v>
      </c>
      <c r="C688" s="9">
        <f t="shared" si="663"/>
        <v>0</v>
      </c>
      <c r="D688" s="9">
        <v>0</v>
      </c>
      <c r="E688" s="9">
        <v>0</v>
      </c>
      <c r="F688" s="9">
        <f t="shared" si="664"/>
        <v>0</v>
      </c>
      <c r="G688" s="9">
        <v>0</v>
      </c>
      <c r="H688" s="467">
        <v>0</v>
      </c>
      <c r="I688" s="9">
        <f t="shared" si="665"/>
        <v>0</v>
      </c>
      <c r="J688" s="9">
        <v>0</v>
      </c>
      <c r="K688" s="467">
        <v>0</v>
      </c>
      <c r="L688" s="9">
        <f t="shared" si="666"/>
        <v>0</v>
      </c>
      <c r="M688" s="9">
        <v>0</v>
      </c>
      <c r="N688" s="467">
        <v>0</v>
      </c>
    </row>
    <row r="689" spans="1:14" customFormat="1" ht="20.25" customHeight="1" thickTop="1" thickBot="1" x14ac:dyDescent="0.3">
      <c r="A689" s="133" t="s">
        <v>0</v>
      </c>
      <c r="B689" s="137" t="s">
        <v>142</v>
      </c>
      <c r="C689" s="135">
        <f t="shared" si="663"/>
        <v>0</v>
      </c>
      <c r="D689" s="135">
        <v>0</v>
      </c>
      <c r="E689" s="135">
        <v>0</v>
      </c>
      <c r="F689" s="9">
        <f t="shared" si="664"/>
        <v>0</v>
      </c>
      <c r="G689" s="9">
        <v>0</v>
      </c>
      <c r="H689" s="467">
        <v>0</v>
      </c>
      <c r="I689" s="9">
        <f t="shared" si="665"/>
        <v>0</v>
      </c>
      <c r="J689" s="9">
        <v>0</v>
      </c>
      <c r="K689" s="467">
        <v>0</v>
      </c>
      <c r="L689" s="9">
        <f t="shared" si="666"/>
        <v>0</v>
      </c>
      <c r="M689" s="9">
        <v>0</v>
      </c>
      <c r="N689" s="467">
        <v>0</v>
      </c>
    </row>
    <row r="690" spans="1:14" customFormat="1" ht="25.5" customHeight="1" thickTop="1" x14ac:dyDescent="0.25">
      <c r="A690" s="151" t="s">
        <v>0</v>
      </c>
      <c r="B690" s="159" t="s">
        <v>143</v>
      </c>
      <c r="C690" s="155">
        <f t="shared" si="663"/>
        <v>2.0640000000000001</v>
      </c>
      <c r="D690" s="155">
        <v>2.0640000000000001</v>
      </c>
      <c r="E690" s="155">
        <v>0</v>
      </c>
      <c r="F690" s="161">
        <f t="shared" si="664"/>
        <v>1.5</v>
      </c>
      <c r="G690" s="161">
        <f>G953+G1216</f>
        <v>1.5</v>
      </c>
      <c r="H690" s="530">
        <v>0</v>
      </c>
      <c r="I690" s="161">
        <f t="shared" si="665"/>
        <v>0</v>
      </c>
      <c r="J690" s="161">
        <v>0</v>
      </c>
      <c r="K690" s="530">
        <v>0</v>
      </c>
      <c r="L690" s="161">
        <f t="shared" si="666"/>
        <v>0</v>
      </c>
      <c r="M690" s="161">
        <v>0</v>
      </c>
      <c r="N690" s="530">
        <v>0</v>
      </c>
    </row>
    <row r="691" spans="1:14" customFormat="1" ht="33" customHeight="1" x14ac:dyDescent="0.25">
      <c r="A691" s="151" t="s">
        <v>0</v>
      </c>
      <c r="B691" s="159" t="s">
        <v>144</v>
      </c>
      <c r="C691" s="155">
        <f t="shared" si="663"/>
        <v>0</v>
      </c>
      <c r="D691" s="486">
        <v>0</v>
      </c>
      <c r="E691" s="145">
        <v>0</v>
      </c>
      <c r="F691" s="155">
        <f t="shared" si="664"/>
        <v>0</v>
      </c>
      <c r="G691" s="155">
        <v>0</v>
      </c>
      <c r="H691" s="505">
        <v>0</v>
      </c>
      <c r="I691" s="155">
        <f t="shared" si="665"/>
        <v>0</v>
      </c>
      <c r="J691" s="155">
        <v>0</v>
      </c>
      <c r="K691" s="505">
        <v>0</v>
      </c>
      <c r="L691" s="155">
        <f t="shared" si="666"/>
        <v>0</v>
      </c>
      <c r="M691" s="155">
        <v>0</v>
      </c>
      <c r="N691" s="505">
        <v>0</v>
      </c>
    </row>
    <row r="692" spans="1:14" ht="39" customHeight="1" x14ac:dyDescent="0.2">
      <c r="A692" s="388" t="s">
        <v>0</v>
      </c>
      <c r="B692" s="394" t="s">
        <v>145</v>
      </c>
      <c r="C692" s="329">
        <f t="shared" si="663"/>
        <v>72.789999999999992</v>
      </c>
      <c r="D692" s="479">
        <f>D937+D1218</f>
        <v>72.789999999999992</v>
      </c>
      <c r="E692" s="329">
        <v>0</v>
      </c>
      <c r="F692" s="392">
        <f t="shared" si="664"/>
        <v>164.7</v>
      </c>
      <c r="G692" s="392">
        <f>G955+G1218</f>
        <v>164.7</v>
      </c>
      <c r="H692" s="529">
        <v>0</v>
      </c>
      <c r="I692" s="392">
        <f t="shared" si="665"/>
        <v>102.3</v>
      </c>
      <c r="J692" s="392">
        <v>102.3</v>
      </c>
      <c r="K692" s="529">
        <v>0</v>
      </c>
      <c r="L692" s="392">
        <f t="shared" si="666"/>
        <v>98.6</v>
      </c>
      <c r="M692" s="392">
        <f>M955+M1218</f>
        <v>98.6</v>
      </c>
      <c r="N692" s="529">
        <v>0</v>
      </c>
    </row>
    <row r="693" spans="1:14" customFormat="1" ht="30" hidden="1" customHeight="1" x14ac:dyDescent="0.25">
      <c r="A693" s="143" t="s">
        <v>0</v>
      </c>
      <c r="B693" s="144" t="s">
        <v>146</v>
      </c>
      <c r="C693" s="145">
        <f t="shared" si="663"/>
        <v>0</v>
      </c>
      <c r="D693" s="145">
        <v>0</v>
      </c>
      <c r="E693" s="145">
        <v>0</v>
      </c>
      <c r="F693" s="145">
        <f t="shared" si="664"/>
        <v>0</v>
      </c>
      <c r="G693" s="145">
        <v>0</v>
      </c>
      <c r="H693" s="485">
        <v>0</v>
      </c>
      <c r="I693" s="145">
        <f t="shared" si="665"/>
        <v>0</v>
      </c>
      <c r="J693" s="145">
        <v>0</v>
      </c>
      <c r="K693" s="485">
        <v>0</v>
      </c>
      <c r="L693" s="145">
        <f t="shared" si="666"/>
        <v>0</v>
      </c>
      <c r="M693" s="145">
        <v>0</v>
      </c>
      <c r="N693" s="485">
        <v>0</v>
      </c>
    </row>
    <row r="694" spans="1:14" ht="24" customHeight="1" x14ac:dyDescent="0.2">
      <c r="A694" s="388" t="s">
        <v>0</v>
      </c>
      <c r="B694" s="328" t="s">
        <v>147</v>
      </c>
      <c r="C694" s="329">
        <f t="shared" si="663"/>
        <v>24.900000000000002</v>
      </c>
      <c r="D694" s="329">
        <f>SUM(D695,D742,D749:D750)</f>
        <v>24.900000000000002</v>
      </c>
      <c r="E694" s="329">
        <f>SUM(E695,E742,E749:E750)</f>
        <v>0</v>
      </c>
      <c r="F694" s="329">
        <f t="shared" si="664"/>
        <v>588.19999999999993</v>
      </c>
      <c r="G694" s="329">
        <f>G695</f>
        <v>382.09999999999997</v>
      </c>
      <c r="H694" s="446">
        <f>SUM(H695,H742,H749:H750)</f>
        <v>206.1</v>
      </c>
      <c r="I694" s="329">
        <f t="shared" si="665"/>
        <v>398.25</v>
      </c>
      <c r="J694" s="329">
        <f>J695</f>
        <v>192.15</v>
      </c>
      <c r="K694" s="446">
        <f>SUM(K695,K742,K749:K750)</f>
        <v>206.1</v>
      </c>
      <c r="L694" s="329">
        <f t="shared" si="666"/>
        <v>470</v>
      </c>
      <c r="M694" s="329">
        <f>M695</f>
        <v>470</v>
      </c>
      <c r="N694" s="446">
        <f>SUM(N695,N742,N749:N750)</f>
        <v>0</v>
      </c>
    </row>
    <row r="695" spans="1:14" ht="29.25" customHeight="1" x14ac:dyDescent="0.2">
      <c r="A695" s="396" t="s">
        <v>0</v>
      </c>
      <c r="B695" s="330" t="s">
        <v>148</v>
      </c>
      <c r="C695" s="398">
        <f t="shared" si="663"/>
        <v>24.900000000000002</v>
      </c>
      <c r="D695" s="329">
        <f>SUM(D696,D708,D737)</f>
        <v>24.900000000000002</v>
      </c>
      <c r="E695" s="329">
        <f>SUM(E696,E708,E737)</f>
        <v>0</v>
      </c>
      <c r="F695" s="399">
        <f t="shared" si="664"/>
        <v>588.19999999999993</v>
      </c>
      <c r="G695" s="399">
        <f>G696+G708</f>
        <v>382.09999999999997</v>
      </c>
      <c r="H695" s="533">
        <f>SUM(H696,H708,H737)</f>
        <v>206.1</v>
      </c>
      <c r="I695" s="399">
        <f t="shared" si="665"/>
        <v>398.25</v>
      </c>
      <c r="J695" s="399">
        <f>J707+J708</f>
        <v>192.15</v>
      </c>
      <c r="K695" s="533">
        <f>SUM(K696,K708,K737)</f>
        <v>206.1</v>
      </c>
      <c r="L695" s="399">
        <f t="shared" si="666"/>
        <v>470</v>
      </c>
      <c r="M695" s="399">
        <f>M707</f>
        <v>470</v>
      </c>
      <c r="N695" s="533">
        <f>SUM(N696,N708,N737)</f>
        <v>0</v>
      </c>
    </row>
    <row r="696" spans="1:14" customFormat="1" ht="28.5" hidden="1" customHeight="1" x14ac:dyDescent="0.25">
      <c r="A696" s="151" t="s">
        <v>0</v>
      </c>
      <c r="B696" s="157" t="s">
        <v>149</v>
      </c>
      <c r="C696" s="155">
        <f t="shared" si="663"/>
        <v>0.1</v>
      </c>
      <c r="D696" s="155">
        <f>SUM(D697:D707)</f>
        <v>0.1</v>
      </c>
      <c r="E696" s="155">
        <f>SUM(E697:E707)</f>
        <v>0</v>
      </c>
      <c r="F696" s="155">
        <f t="shared" si="664"/>
        <v>6.2</v>
      </c>
      <c r="G696" s="155">
        <f>G697+G698</f>
        <v>6.2</v>
      </c>
      <c r="H696" s="505">
        <f>SUM(H697:H707)</f>
        <v>0</v>
      </c>
      <c r="I696" s="155">
        <f t="shared" si="665"/>
        <v>0</v>
      </c>
      <c r="J696" s="155">
        <f>J697+J698</f>
        <v>0</v>
      </c>
      <c r="K696" s="505">
        <f>SUM(K697:K707)</f>
        <v>0</v>
      </c>
      <c r="L696" s="155">
        <f t="shared" si="666"/>
        <v>0</v>
      </c>
      <c r="M696" s="155">
        <f>M697+M698</f>
        <v>0</v>
      </c>
      <c r="N696" s="505">
        <f>SUM(N697:N707)</f>
        <v>0</v>
      </c>
    </row>
    <row r="697" spans="1:14" customFormat="1" ht="20.25" hidden="1" customHeight="1" x14ac:dyDescent="0.25">
      <c r="A697" s="503" t="s">
        <v>0</v>
      </c>
      <c r="B697" s="158" t="s">
        <v>150</v>
      </c>
      <c r="C697" s="155">
        <f t="shared" si="663"/>
        <v>0</v>
      </c>
      <c r="D697" s="155">
        <v>0</v>
      </c>
      <c r="E697" s="155">
        <v>0</v>
      </c>
      <c r="F697" s="155">
        <f t="shared" si="664"/>
        <v>0</v>
      </c>
      <c r="G697" s="155">
        <f>G1223</f>
        <v>0</v>
      </c>
      <c r="H697" s="505">
        <v>0</v>
      </c>
      <c r="I697" s="155">
        <f t="shared" si="665"/>
        <v>0</v>
      </c>
      <c r="J697" s="155">
        <f>J1223</f>
        <v>0</v>
      </c>
      <c r="K697" s="505">
        <v>0</v>
      </c>
      <c r="L697" s="155">
        <f t="shared" si="666"/>
        <v>0</v>
      </c>
      <c r="M697" s="155">
        <f>M1223</f>
        <v>0</v>
      </c>
      <c r="N697" s="505">
        <v>0</v>
      </c>
    </row>
    <row r="698" spans="1:14" customFormat="1" ht="24.75" customHeight="1" thickBot="1" x14ac:dyDescent="0.3">
      <c r="A698" s="151" t="s">
        <v>0</v>
      </c>
      <c r="B698" s="172" t="s">
        <v>151</v>
      </c>
      <c r="C698" s="173">
        <f t="shared" si="663"/>
        <v>0.1</v>
      </c>
      <c r="D698" s="478">
        <v>0.1</v>
      </c>
      <c r="E698" s="477">
        <v>0</v>
      </c>
      <c r="F698" s="173">
        <f t="shared" si="664"/>
        <v>6.2</v>
      </c>
      <c r="G698" s="173">
        <f>G1224</f>
        <v>6.2</v>
      </c>
      <c r="H698" s="509">
        <v>0</v>
      </c>
      <c r="I698" s="173">
        <f t="shared" si="665"/>
        <v>0</v>
      </c>
      <c r="J698" s="173">
        <f>J1224</f>
        <v>0</v>
      </c>
      <c r="K698" s="509">
        <v>0</v>
      </c>
      <c r="L698" s="173">
        <f t="shared" si="666"/>
        <v>0</v>
      </c>
      <c r="M698" s="173">
        <v>0</v>
      </c>
      <c r="N698" s="509">
        <v>0</v>
      </c>
    </row>
    <row r="699" spans="1:14" customFormat="1" ht="22.5" hidden="1" customHeight="1" thickTop="1" thickBot="1" x14ac:dyDescent="0.3">
      <c r="A699" s="140" t="s">
        <v>0</v>
      </c>
      <c r="B699" s="148" t="s">
        <v>152</v>
      </c>
      <c r="C699" s="142">
        <f t="shared" si="663"/>
        <v>0</v>
      </c>
      <c r="D699" s="9">
        <v>0</v>
      </c>
      <c r="E699" s="9">
        <v>0</v>
      </c>
      <c r="F699" s="142">
        <f t="shared" si="664"/>
        <v>0</v>
      </c>
      <c r="G699" s="142">
        <v>0</v>
      </c>
      <c r="H699" s="477">
        <v>0</v>
      </c>
      <c r="I699" s="142">
        <f t="shared" si="665"/>
        <v>0</v>
      </c>
      <c r="J699" s="142">
        <v>0</v>
      </c>
      <c r="K699" s="477">
        <v>0</v>
      </c>
      <c r="L699" s="142">
        <f t="shared" si="666"/>
        <v>0</v>
      </c>
      <c r="M699" s="142">
        <v>0</v>
      </c>
      <c r="N699" s="477">
        <v>0</v>
      </c>
    </row>
    <row r="700" spans="1:14" customFormat="1" ht="19.5" hidden="1" customHeight="1" thickTop="1" thickBot="1" x14ac:dyDescent="0.3">
      <c r="A700" s="1" t="s">
        <v>0</v>
      </c>
      <c r="B700" s="5" t="s">
        <v>153</v>
      </c>
      <c r="C700" s="9">
        <f t="shared" si="663"/>
        <v>0</v>
      </c>
      <c r="D700" s="9">
        <v>0</v>
      </c>
      <c r="E700" s="9">
        <v>0</v>
      </c>
      <c r="F700" s="9">
        <f t="shared" si="664"/>
        <v>0</v>
      </c>
      <c r="G700" s="9">
        <v>0</v>
      </c>
      <c r="H700" s="467">
        <v>0</v>
      </c>
      <c r="I700" s="9">
        <f t="shared" si="665"/>
        <v>0</v>
      </c>
      <c r="J700" s="9">
        <v>0</v>
      </c>
      <c r="K700" s="467">
        <v>0</v>
      </c>
      <c r="L700" s="9">
        <f t="shared" si="666"/>
        <v>0</v>
      </c>
      <c r="M700" s="9">
        <v>0</v>
      </c>
      <c r="N700" s="467">
        <v>0</v>
      </c>
    </row>
    <row r="701" spans="1:14" customFormat="1" ht="31.5" hidden="1" customHeight="1" thickTop="1" thickBot="1" x14ac:dyDescent="0.3">
      <c r="A701" s="1" t="s">
        <v>0</v>
      </c>
      <c r="B701" s="5" t="s">
        <v>154</v>
      </c>
      <c r="C701" s="9">
        <f t="shared" si="663"/>
        <v>0</v>
      </c>
      <c r="D701" s="9">
        <v>0</v>
      </c>
      <c r="E701" s="9">
        <v>0</v>
      </c>
      <c r="F701" s="9">
        <f t="shared" si="664"/>
        <v>0</v>
      </c>
      <c r="G701" s="9">
        <v>0</v>
      </c>
      <c r="H701" s="467">
        <v>0</v>
      </c>
      <c r="I701" s="9">
        <f t="shared" si="665"/>
        <v>0</v>
      </c>
      <c r="J701" s="9">
        <v>0</v>
      </c>
      <c r="K701" s="467">
        <v>0</v>
      </c>
      <c r="L701" s="9">
        <f t="shared" si="666"/>
        <v>0</v>
      </c>
      <c r="M701" s="9">
        <v>0</v>
      </c>
      <c r="N701" s="467">
        <v>0</v>
      </c>
    </row>
    <row r="702" spans="1:14" customFormat="1" ht="16.5" hidden="1" customHeight="1" thickTop="1" thickBot="1" x14ac:dyDescent="0.3">
      <c r="A702" s="1" t="s">
        <v>0</v>
      </c>
      <c r="B702" s="5" t="s">
        <v>155</v>
      </c>
      <c r="C702" s="9">
        <f t="shared" si="663"/>
        <v>0</v>
      </c>
      <c r="D702" s="9">
        <v>0</v>
      </c>
      <c r="E702" s="9">
        <v>0</v>
      </c>
      <c r="F702" s="9">
        <f t="shared" si="664"/>
        <v>0</v>
      </c>
      <c r="G702" s="9">
        <v>0</v>
      </c>
      <c r="H702" s="467">
        <v>0</v>
      </c>
      <c r="I702" s="9">
        <f t="shared" si="665"/>
        <v>0</v>
      </c>
      <c r="J702" s="9">
        <v>0</v>
      </c>
      <c r="K702" s="467">
        <v>0</v>
      </c>
      <c r="L702" s="9">
        <f t="shared" si="666"/>
        <v>0</v>
      </c>
      <c r="M702" s="9">
        <v>0</v>
      </c>
      <c r="N702" s="467">
        <v>0</v>
      </c>
    </row>
    <row r="703" spans="1:14" customFormat="1" ht="21" hidden="1" customHeight="1" thickTop="1" thickBot="1" x14ac:dyDescent="0.3">
      <c r="A703" s="1" t="s">
        <v>0</v>
      </c>
      <c r="B703" s="5" t="s">
        <v>156</v>
      </c>
      <c r="C703" s="9">
        <f t="shared" si="663"/>
        <v>0</v>
      </c>
      <c r="D703" s="9">
        <v>0</v>
      </c>
      <c r="E703" s="9">
        <v>0</v>
      </c>
      <c r="F703" s="9">
        <f t="shared" si="664"/>
        <v>0</v>
      </c>
      <c r="G703" s="9">
        <v>0</v>
      </c>
      <c r="H703" s="467">
        <v>0</v>
      </c>
      <c r="I703" s="9">
        <f t="shared" si="665"/>
        <v>0</v>
      </c>
      <c r="J703" s="9">
        <v>0</v>
      </c>
      <c r="K703" s="467">
        <v>0</v>
      </c>
      <c r="L703" s="9">
        <f t="shared" si="666"/>
        <v>0</v>
      </c>
      <c r="M703" s="9">
        <v>0</v>
      </c>
      <c r="N703" s="467">
        <v>0</v>
      </c>
    </row>
    <row r="704" spans="1:14" customFormat="1" ht="24.75" hidden="1" customHeight="1" thickTop="1" thickBot="1" x14ac:dyDescent="0.3">
      <c r="A704" s="1" t="s">
        <v>0</v>
      </c>
      <c r="B704" s="5" t="s">
        <v>157</v>
      </c>
      <c r="C704" s="9">
        <f t="shared" si="663"/>
        <v>0</v>
      </c>
      <c r="D704" s="9">
        <v>0</v>
      </c>
      <c r="E704" s="9">
        <v>0</v>
      </c>
      <c r="F704" s="9">
        <f t="shared" si="664"/>
        <v>0</v>
      </c>
      <c r="G704" s="9">
        <v>0</v>
      </c>
      <c r="H704" s="467">
        <v>0</v>
      </c>
      <c r="I704" s="9">
        <f t="shared" si="665"/>
        <v>0</v>
      </c>
      <c r="J704" s="9">
        <v>0</v>
      </c>
      <c r="K704" s="467">
        <v>0</v>
      </c>
      <c r="L704" s="9">
        <f t="shared" si="666"/>
        <v>0</v>
      </c>
      <c r="M704" s="9">
        <v>0</v>
      </c>
      <c r="N704" s="467">
        <v>0</v>
      </c>
    </row>
    <row r="705" spans="1:14" customFormat="1" ht="18.75" hidden="1" customHeight="1" thickTop="1" thickBot="1" x14ac:dyDescent="0.3">
      <c r="A705" s="1" t="s">
        <v>0</v>
      </c>
      <c r="B705" s="5" t="s">
        <v>158</v>
      </c>
      <c r="C705" s="9">
        <f t="shared" si="663"/>
        <v>0</v>
      </c>
      <c r="D705" s="9">
        <v>0</v>
      </c>
      <c r="E705" s="9">
        <v>0</v>
      </c>
      <c r="F705" s="9">
        <f t="shared" si="664"/>
        <v>0</v>
      </c>
      <c r="G705" s="9">
        <v>0</v>
      </c>
      <c r="H705" s="467">
        <v>0</v>
      </c>
      <c r="I705" s="9">
        <f t="shared" si="665"/>
        <v>0</v>
      </c>
      <c r="J705" s="9">
        <v>0</v>
      </c>
      <c r="K705" s="467">
        <v>0</v>
      </c>
      <c r="L705" s="9">
        <f t="shared" si="666"/>
        <v>0</v>
      </c>
      <c r="M705" s="9">
        <v>0</v>
      </c>
      <c r="N705" s="467">
        <v>0</v>
      </c>
    </row>
    <row r="706" spans="1:14" customFormat="1" ht="23.25" hidden="1" customHeight="1" thickTop="1" thickBot="1" x14ac:dyDescent="0.3">
      <c r="A706" s="1" t="s">
        <v>0</v>
      </c>
      <c r="B706" s="5" t="s">
        <v>159</v>
      </c>
      <c r="C706" s="9">
        <f t="shared" si="663"/>
        <v>0</v>
      </c>
      <c r="D706" s="9">
        <v>0</v>
      </c>
      <c r="E706" s="9">
        <v>0</v>
      </c>
      <c r="F706" s="9">
        <f t="shared" si="664"/>
        <v>0</v>
      </c>
      <c r="G706" s="9">
        <v>0</v>
      </c>
      <c r="H706" s="467">
        <v>0</v>
      </c>
      <c r="I706" s="9">
        <f t="shared" si="665"/>
        <v>0</v>
      </c>
      <c r="J706" s="9">
        <v>0</v>
      </c>
      <c r="K706" s="467">
        <v>0</v>
      </c>
      <c r="L706" s="9">
        <f t="shared" si="666"/>
        <v>0</v>
      </c>
      <c r="M706" s="9">
        <v>0</v>
      </c>
      <c r="N706" s="467">
        <v>0</v>
      </c>
    </row>
    <row r="707" spans="1:14" customFormat="1" ht="27" customHeight="1" thickTop="1" x14ac:dyDescent="0.25">
      <c r="A707" s="133" t="s">
        <v>0</v>
      </c>
      <c r="B707" s="136" t="s">
        <v>160</v>
      </c>
      <c r="C707" s="135">
        <f t="shared" ref="C707:C770" si="667">SUM(D707:E707)</f>
        <v>0</v>
      </c>
      <c r="D707" s="135">
        <v>0</v>
      </c>
      <c r="E707" s="135">
        <v>0</v>
      </c>
      <c r="F707" s="135">
        <f t="shared" ref="F707:F770" si="668">SUM(G707:H707)</f>
        <v>0</v>
      </c>
      <c r="G707" s="135">
        <v>0</v>
      </c>
      <c r="H707" s="476">
        <v>0</v>
      </c>
      <c r="I707" s="135">
        <f t="shared" ref="I707:I770" si="669">SUM(J707:K707)</f>
        <v>15</v>
      </c>
      <c r="J707" s="135">
        <v>15</v>
      </c>
      <c r="K707" s="476">
        <v>0</v>
      </c>
      <c r="L707" s="135">
        <f t="shared" ref="L707:L770" si="670">SUM(M707:N707)</f>
        <v>470</v>
      </c>
      <c r="M707" s="135">
        <f>M970+M1233</f>
        <v>470</v>
      </c>
      <c r="N707" s="476">
        <v>0</v>
      </c>
    </row>
    <row r="708" spans="1:14" ht="33.75" customHeight="1" x14ac:dyDescent="0.2">
      <c r="A708" s="388" t="s">
        <v>0</v>
      </c>
      <c r="B708" s="391" t="s">
        <v>161</v>
      </c>
      <c r="C708" s="329">
        <f t="shared" si="667"/>
        <v>24.8</v>
      </c>
      <c r="D708" s="329">
        <f>D716+D717+D719</f>
        <v>24.8</v>
      </c>
      <c r="E708" s="329">
        <f>SUM(E709,E716)</f>
        <v>0</v>
      </c>
      <c r="F708" s="392">
        <f t="shared" si="668"/>
        <v>582</v>
      </c>
      <c r="G708" s="392">
        <f>G709+G716</f>
        <v>375.9</v>
      </c>
      <c r="H708" s="529">
        <f>SUM(H709,H716)</f>
        <v>206.1</v>
      </c>
      <c r="I708" s="392">
        <f t="shared" si="669"/>
        <v>383.25</v>
      </c>
      <c r="J708" s="392">
        <f>J709+J716</f>
        <v>177.15</v>
      </c>
      <c r="K708" s="529">
        <f>SUM(K709,K716)</f>
        <v>206.1</v>
      </c>
      <c r="L708" s="392">
        <f t="shared" si="670"/>
        <v>10</v>
      </c>
      <c r="M708" s="392">
        <f>M709+M716</f>
        <v>10</v>
      </c>
      <c r="N708" s="529">
        <f>SUM(N709,N716)</f>
        <v>0</v>
      </c>
    </row>
    <row r="709" spans="1:14" customFormat="1" ht="26.25" customHeight="1" x14ac:dyDescent="0.25">
      <c r="A709" s="151" t="s">
        <v>0</v>
      </c>
      <c r="B709" s="158" t="s">
        <v>162</v>
      </c>
      <c r="C709" s="155">
        <f t="shared" si="667"/>
        <v>0</v>
      </c>
      <c r="D709" s="155">
        <f>SUM(D710:D715)</f>
        <v>0</v>
      </c>
      <c r="E709" s="155">
        <f>SUM(E710:E715)</f>
        <v>0</v>
      </c>
      <c r="F709" s="155">
        <f t="shared" si="668"/>
        <v>532.69999999999993</v>
      </c>
      <c r="G709" s="155">
        <f>SUM(G710:G715)</f>
        <v>326.59999999999997</v>
      </c>
      <c r="H709" s="155">
        <f>SUM(H710:H715)</f>
        <v>206.1</v>
      </c>
      <c r="I709" s="155">
        <f t="shared" si="669"/>
        <v>360.46000000000004</v>
      </c>
      <c r="J709" s="155">
        <f>SUM(J710:J715)</f>
        <v>154.36000000000001</v>
      </c>
      <c r="K709" s="155">
        <f>SUM(K710:K715)</f>
        <v>206.1</v>
      </c>
      <c r="L709" s="155">
        <f t="shared" si="670"/>
        <v>0</v>
      </c>
      <c r="M709" s="155">
        <f>SUM(M710:M715)</f>
        <v>0</v>
      </c>
      <c r="N709" s="155">
        <f>SUM(N710:N715)</f>
        <v>0</v>
      </c>
    </row>
    <row r="710" spans="1:14" customFormat="1" ht="38.25" hidden="1" customHeight="1" thickTop="1" x14ac:dyDescent="0.25">
      <c r="A710" s="143" t="s">
        <v>0</v>
      </c>
      <c r="B710" s="146" t="s">
        <v>163</v>
      </c>
      <c r="C710" s="145">
        <f t="shared" si="667"/>
        <v>0</v>
      </c>
      <c r="D710" s="145">
        <v>0</v>
      </c>
      <c r="E710" s="145">
        <v>0</v>
      </c>
      <c r="F710" s="145">
        <f t="shared" si="668"/>
        <v>0</v>
      </c>
      <c r="G710" s="145">
        <v>0</v>
      </c>
      <c r="H710" s="485">
        <v>0</v>
      </c>
      <c r="I710" s="145">
        <f t="shared" si="669"/>
        <v>0</v>
      </c>
      <c r="J710" s="145">
        <v>0</v>
      </c>
      <c r="K710" s="485">
        <v>0</v>
      </c>
      <c r="L710" s="145">
        <f t="shared" si="670"/>
        <v>0</v>
      </c>
      <c r="M710" s="145">
        <v>0</v>
      </c>
      <c r="N710" s="485">
        <v>0</v>
      </c>
    </row>
    <row r="711" spans="1:14" customFormat="1" ht="46.5" customHeight="1" x14ac:dyDescent="0.25">
      <c r="A711" s="151" t="s">
        <v>0</v>
      </c>
      <c r="B711" s="159" t="s">
        <v>164</v>
      </c>
      <c r="C711" s="155">
        <f t="shared" si="667"/>
        <v>0</v>
      </c>
      <c r="D711" s="155">
        <v>0</v>
      </c>
      <c r="E711" s="155">
        <v>0</v>
      </c>
      <c r="F711" s="155">
        <f t="shared" si="668"/>
        <v>68.2</v>
      </c>
      <c r="G711" s="155">
        <f>G974+G1237</f>
        <v>68.2</v>
      </c>
      <c r="H711" s="505">
        <v>0</v>
      </c>
      <c r="I711" s="155">
        <f t="shared" si="669"/>
        <v>0</v>
      </c>
      <c r="J711" s="155">
        <f>J974+J1237</f>
        <v>0</v>
      </c>
      <c r="K711" s="505">
        <v>0</v>
      </c>
      <c r="L711" s="155">
        <f t="shared" si="670"/>
        <v>0</v>
      </c>
      <c r="M711" s="155">
        <f>M974+M1237</f>
        <v>0</v>
      </c>
      <c r="N711" s="505">
        <v>0</v>
      </c>
    </row>
    <row r="712" spans="1:14" customFormat="1" ht="33" customHeight="1" x14ac:dyDescent="0.25">
      <c r="A712" s="151" t="s">
        <v>0</v>
      </c>
      <c r="B712" s="159" t="s">
        <v>165</v>
      </c>
      <c r="C712" s="155">
        <f t="shared" si="667"/>
        <v>0</v>
      </c>
      <c r="D712" s="155">
        <v>0</v>
      </c>
      <c r="E712" s="155">
        <v>0</v>
      </c>
      <c r="F712" s="155">
        <f t="shared" si="668"/>
        <v>0</v>
      </c>
      <c r="G712" s="155">
        <v>0</v>
      </c>
      <c r="H712" s="505">
        <v>0</v>
      </c>
      <c r="I712" s="155">
        <f t="shared" si="669"/>
        <v>0</v>
      </c>
      <c r="J712" s="155">
        <v>0</v>
      </c>
      <c r="K712" s="505">
        <v>0</v>
      </c>
      <c r="L712" s="155">
        <f t="shared" si="670"/>
        <v>0</v>
      </c>
      <c r="M712" s="155">
        <v>0</v>
      </c>
      <c r="N712" s="505">
        <v>0</v>
      </c>
    </row>
    <row r="713" spans="1:14" customFormat="1" ht="21" customHeight="1" x14ac:dyDescent="0.25">
      <c r="A713" s="151" t="s">
        <v>0</v>
      </c>
      <c r="B713" s="159" t="s">
        <v>166</v>
      </c>
      <c r="C713" s="155">
        <f t="shared" si="667"/>
        <v>0</v>
      </c>
      <c r="D713" s="155">
        <v>0</v>
      </c>
      <c r="E713" s="155">
        <v>0</v>
      </c>
      <c r="F713" s="155">
        <f t="shared" si="668"/>
        <v>258.39999999999998</v>
      </c>
      <c r="G713" s="155">
        <f>G1239</f>
        <v>258.39999999999998</v>
      </c>
      <c r="H713" s="155">
        <v>0</v>
      </c>
      <c r="I713" s="155">
        <f t="shared" si="669"/>
        <v>154.36000000000001</v>
      </c>
      <c r="J713" s="155">
        <f>J1239</f>
        <v>154.36000000000001</v>
      </c>
      <c r="K713" s="155">
        <v>0</v>
      </c>
      <c r="L713" s="155">
        <f t="shared" si="670"/>
        <v>0</v>
      </c>
      <c r="M713" s="155">
        <f>M1239</f>
        <v>0</v>
      </c>
      <c r="N713" s="155">
        <v>0</v>
      </c>
    </row>
    <row r="714" spans="1:14" customFormat="1" ht="18.75" customHeight="1" thickBot="1" x14ac:dyDescent="0.3">
      <c r="A714" s="140" t="s">
        <v>0</v>
      </c>
      <c r="B714" s="141" t="s">
        <v>167</v>
      </c>
      <c r="C714" s="142">
        <f t="shared" si="667"/>
        <v>0</v>
      </c>
      <c r="D714" s="142">
        <v>0</v>
      </c>
      <c r="E714" s="142">
        <v>0</v>
      </c>
      <c r="F714" s="142">
        <f t="shared" si="668"/>
        <v>0</v>
      </c>
      <c r="G714" s="142">
        <v>0</v>
      </c>
      <c r="H714" s="477">
        <v>0</v>
      </c>
      <c r="I714" s="142">
        <f t="shared" si="669"/>
        <v>0</v>
      </c>
      <c r="J714" s="142">
        <v>0</v>
      </c>
      <c r="K714" s="477">
        <v>0</v>
      </c>
      <c r="L714" s="142">
        <f t="shared" si="670"/>
        <v>0</v>
      </c>
      <c r="M714" s="142">
        <v>0</v>
      </c>
      <c r="N714" s="477">
        <v>0</v>
      </c>
    </row>
    <row r="715" spans="1:14" customFormat="1" ht="22.5" customHeight="1" thickTop="1" x14ac:dyDescent="0.25">
      <c r="A715" s="133" t="s">
        <v>0</v>
      </c>
      <c r="B715" s="137" t="s">
        <v>168</v>
      </c>
      <c r="C715" s="135">
        <f t="shared" si="667"/>
        <v>0</v>
      </c>
      <c r="D715" s="135">
        <v>0</v>
      </c>
      <c r="E715" s="135">
        <v>0</v>
      </c>
      <c r="F715" s="135">
        <f t="shared" si="668"/>
        <v>206.1</v>
      </c>
      <c r="G715" s="135">
        <f>G1241</f>
        <v>0</v>
      </c>
      <c r="H715" s="476">
        <f>H1235</f>
        <v>206.1</v>
      </c>
      <c r="I715" s="135">
        <f t="shared" si="669"/>
        <v>206.1</v>
      </c>
      <c r="J715" s="135">
        <f>J1241</f>
        <v>0</v>
      </c>
      <c r="K715" s="476">
        <f>K1241</f>
        <v>206.1</v>
      </c>
      <c r="L715" s="135">
        <f t="shared" si="670"/>
        <v>0</v>
      </c>
      <c r="M715" s="135">
        <f>M1241</f>
        <v>0</v>
      </c>
      <c r="N715" s="476">
        <v>0</v>
      </c>
    </row>
    <row r="716" spans="1:14" ht="30.75" customHeight="1" x14ac:dyDescent="0.2">
      <c r="A716" s="388" t="s">
        <v>0</v>
      </c>
      <c r="B716" s="393" t="s">
        <v>169</v>
      </c>
      <c r="C716" s="329">
        <f t="shared" si="667"/>
        <v>19.5</v>
      </c>
      <c r="D716" s="329">
        <v>19.5</v>
      </c>
      <c r="E716" s="329">
        <f>SUM(E717:E736)</f>
        <v>0</v>
      </c>
      <c r="F716" s="392">
        <f t="shared" si="668"/>
        <v>49.3</v>
      </c>
      <c r="G716" s="392">
        <f>G719+G721+G725+G730+G736</f>
        <v>49.3</v>
      </c>
      <c r="H716" s="529">
        <f>SUM(H717:H736)</f>
        <v>0</v>
      </c>
      <c r="I716" s="392">
        <f t="shared" si="669"/>
        <v>22.79</v>
      </c>
      <c r="J716" s="392">
        <f>J719+J721+J736</f>
        <v>22.79</v>
      </c>
      <c r="K716" s="529">
        <f>SUM(K717:K736)</f>
        <v>0</v>
      </c>
      <c r="L716" s="392">
        <f t="shared" si="670"/>
        <v>10</v>
      </c>
      <c r="M716" s="392">
        <f>M719+M721+M736</f>
        <v>10</v>
      </c>
      <c r="N716" s="529">
        <f>SUM(N717:N736)</f>
        <v>0</v>
      </c>
    </row>
    <row r="717" spans="1:14" customFormat="1" ht="15" x14ac:dyDescent="0.25">
      <c r="A717" s="151" t="s">
        <v>0</v>
      </c>
      <c r="B717" s="159" t="s">
        <v>30</v>
      </c>
      <c r="C717" s="155">
        <f t="shared" si="667"/>
        <v>3.8</v>
      </c>
      <c r="D717" s="155">
        <v>3.8</v>
      </c>
      <c r="E717" s="155">
        <v>0</v>
      </c>
      <c r="F717" s="155">
        <f t="shared" si="668"/>
        <v>0</v>
      </c>
      <c r="G717" s="155">
        <v>0</v>
      </c>
      <c r="H717" s="505">
        <v>0</v>
      </c>
      <c r="I717" s="155">
        <f t="shared" si="669"/>
        <v>0</v>
      </c>
      <c r="J717" s="155">
        <v>0</v>
      </c>
      <c r="K717" s="505">
        <v>0</v>
      </c>
      <c r="L717" s="155">
        <f t="shared" si="670"/>
        <v>0</v>
      </c>
      <c r="M717" s="155">
        <v>0</v>
      </c>
      <c r="N717" s="505">
        <v>0</v>
      </c>
    </row>
    <row r="718" spans="1:14" customFormat="1" ht="15" x14ac:dyDescent="0.25">
      <c r="A718" s="151" t="s">
        <v>0</v>
      </c>
      <c r="B718" s="159" t="s">
        <v>31</v>
      </c>
      <c r="C718" s="155">
        <f t="shared" si="667"/>
        <v>0</v>
      </c>
      <c r="D718" s="155">
        <v>0</v>
      </c>
      <c r="E718" s="155">
        <v>0</v>
      </c>
      <c r="F718" s="155">
        <f t="shared" si="668"/>
        <v>0</v>
      </c>
      <c r="G718" s="155">
        <v>0</v>
      </c>
      <c r="H718" s="505">
        <v>0</v>
      </c>
      <c r="I718" s="155">
        <f t="shared" si="669"/>
        <v>0</v>
      </c>
      <c r="J718" s="155">
        <v>0</v>
      </c>
      <c r="K718" s="505">
        <v>0</v>
      </c>
      <c r="L718" s="155">
        <f t="shared" si="670"/>
        <v>0</v>
      </c>
      <c r="M718" s="155">
        <v>0</v>
      </c>
      <c r="N718" s="505">
        <v>0</v>
      </c>
    </row>
    <row r="719" spans="1:14" ht="15" customHeight="1" x14ac:dyDescent="0.2">
      <c r="A719" s="388" t="s">
        <v>0</v>
      </c>
      <c r="B719" s="394" t="s">
        <v>170</v>
      </c>
      <c r="C719" s="329">
        <f t="shared" si="667"/>
        <v>1.5</v>
      </c>
      <c r="D719" s="329">
        <v>1.5</v>
      </c>
      <c r="E719" s="329">
        <v>0</v>
      </c>
      <c r="F719" s="392">
        <f t="shared" si="668"/>
        <v>10.1</v>
      </c>
      <c r="G719" s="392">
        <f>G982+G1245</f>
        <v>10.1</v>
      </c>
      <c r="H719" s="529">
        <v>0</v>
      </c>
      <c r="I719" s="392">
        <f t="shared" si="669"/>
        <v>12.7</v>
      </c>
      <c r="J719" s="392">
        <f>J982+J1245</f>
        <v>12.7</v>
      </c>
      <c r="K719" s="529">
        <v>0</v>
      </c>
      <c r="L719" s="392">
        <f t="shared" si="670"/>
        <v>10</v>
      </c>
      <c r="M719" s="392">
        <f>M982+M1245</f>
        <v>10</v>
      </c>
      <c r="N719" s="529">
        <v>0</v>
      </c>
    </row>
    <row r="720" spans="1:14" customFormat="1" ht="25.5" customHeight="1" x14ac:dyDescent="0.25">
      <c r="A720" s="143" t="s">
        <v>0</v>
      </c>
      <c r="B720" s="146" t="s">
        <v>36</v>
      </c>
      <c r="C720" s="145">
        <f t="shared" si="667"/>
        <v>0</v>
      </c>
      <c r="D720" s="145">
        <v>0</v>
      </c>
      <c r="E720" s="145">
        <v>0</v>
      </c>
      <c r="F720" s="145">
        <f t="shared" si="668"/>
        <v>0</v>
      </c>
      <c r="G720" s="145">
        <v>0</v>
      </c>
      <c r="H720" s="485">
        <v>0</v>
      </c>
      <c r="I720" s="145">
        <f t="shared" si="669"/>
        <v>0</v>
      </c>
      <c r="J720" s="145">
        <v>0</v>
      </c>
      <c r="K720" s="485">
        <v>0</v>
      </c>
      <c r="L720" s="145">
        <f t="shared" si="670"/>
        <v>0</v>
      </c>
      <c r="M720" s="145">
        <v>0</v>
      </c>
      <c r="N720" s="485">
        <v>0</v>
      </c>
    </row>
    <row r="721" spans="1:14" customFormat="1" ht="28.5" customHeight="1" x14ac:dyDescent="0.25">
      <c r="A721" s="151" t="s">
        <v>0</v>
      </c>
      <c r="B721" s="159" t="s">
        <v>171</v>
      </c>
      <c r="C721" s="155">
        <f t="shared" si="667"/>
        <v>0</v>
      </c>
      <c r="D721" s="155">
        <v>0</v>
      </c>
      <c r="E721" s="155">
        <v>0</v>
      </c>
      <c r="F721" s="155">
        <f t="shared" si="668"/>
        <v>3.2</v>
      </c>
      <c r="G721" s="155">
        <v>3.2</v>
      </c>
      <c r="H721" s="505">
        <v>0</v>
      </c>
      <c r="I721" s="155">
        <f t="shared" si="669"/>
        <v>4</v>
      </c>
      <c r="J721" s="155">
        <f>J1247</f>
        <v>4</v>
      </c>
      <c r="K721" s="505">
        <v>0</v>
      </c>
      <c r="L721" s="155">
        <f t="shared" si="670"/>
        <v>0</v>
      </c>
      <c r="M721" s="155">
        <f>M1247</f>
        <v>0</v>
      </c>
      <c r="N721" s="505">
        <v>0</v>
      </c>
    </row>
    <row r="722" spans="1:14" customFormat="1" ht="20.25" hidden="1" customHeight="1" thickTop="1" thickBot="1" x14ac:dyDescent="0.3">
      <c r="A722" s="151" t="s">
        <v>0</v>
      </c>
      <c r="B722" s="159" t="s">
        <v>172</v>
      </c>
      <c r="C722" s="155">
        <f t="shared" si="667"/>
        <v>0</v>
      </c>
      <c r="D722" s="155">
        <v>0</v>
      </c>
      <c r="E722" s="155">
        <v>0</v>
      </c>
      <c r="F722" s="155">
        <f t="shared" si="668"/>
        <v>0</v>
      </c>
      <c r="G722" s="155">
        <v>0</v>
      </c>
      <c r="H722" s="505">
        <v>0</v>
      </c>
      <c r="I722" s="155">
        <f t="shared" si="669"/>
        <v>0</v>
      </c>
      <c r="J722" s="155">
        <v>0</v>
      </c>
      <c r="K722" s="505">
        <v>0</v>
      </c>
      <c r="L722" s="155">
        <f t="shared" si="670"/>
        <v>0</v>
      </c>
      <c r="M722" s="155">
        <v>0</v>
      </c>
      <c r="N722" s="505">
        <v>0</v>
      </c>
    </row>
    <row r="723" spans="1:14" customFormat="1" ht="20.25" hidden="1" customHeight="1" thickTop="1" thickBot="1" x14ac:dyDescent="0.3">
      <c r="A723" s="151" t="s">
        <v>0</v>
      </c>
      <c r="B723" s="159" t="s">
        <v>173</v>
      </c>
      <c r="C723" s="155">
        <f t="shared" si="667"/>
        <v>0</v>
      </c>
      <c r="D723" s="155">
        <v>0</v>
      </c>
      <c r="E723" s="155">
        <v>0</v>
      </c>
      <c r="F723" s="155">
        <f t="shared" si="668"/>
        <v>0</v>
      </c>
      <c r="G723" s="155">
        <v>0</v>
      </c>
      <c r="H723" s="505">
        <v>0</v>
      </c>
      <c r="I723" s="155">
        <f t="shared" si="669"/>
        <v>0</v>
      </c>
      <c r="J723" s="155">
        <v>0</v>
      </c>
      <c r="K723" s="505">
        <v>0</v>
      </c>
      <c r="L723" s="155">
        <f t="shared" si="670"/>
        <v>0</v>
      </c>
      <c r="M723" s="155">
        <v>0</v>
      </c>
      <c r="N723" s="505">
        <v>0</v>
      </c>
    </row>
    <row r="724" spans="1:14" customFormat="1" ht="24" hidden="1" customHeight="1" thickTop="1" thickBot="1" x14ac:dyDescent="0.3">
      <c r="A724" s="151" t="s">
        <v>0</v>
      </c>
      <c r="B724" s="159" t="s">
        <v>174</v>
      </c>
      <c r="C724" s="155">
        <f t="shared" si="667"/>
        <v>0</v>
      </c>
      <c r="D724" s="155">
        <v>0</v>
      </c>
      <c r="E724" s="155">
        <v>0</v>
      </c>
      <c r="F724" s="155">
        <f t="shared" si="668"/>
        <v>0</v>
      </c>
      <c r="G724" s="155">
        <v>0</v>
      </c>
      <c r="H724" s="505">
        <v>0</v>
      </c>
      <c r="I724" s="155">
        <f t="shared" si="669"/>
        <v>0</v>
      </c>
      <c r="J724" s="155">
        <v>0</v>
      </c>
      <c r="K724" s="505">
        <v>0</v>
      </c>
      <c r="L724" s="155">
        <f t="shared" si="670"/>
        <v>0</v>
      </c>
      <c r="M724" s="155">
        <v>0</v>
      </c>
      <c r="N724" s="505">
        <v>0</v>
      </c>
    </row>
    <row r="725" spans="1:14" customFormat="1" ht="19.5" customHeight="1" x14ac:dyDescent="0.25">
      <c r="A725" s="151" t="s">
        <v>0</v>
      </c>
      <c r="B725" s="159" t="s">
        <v>175</v>
      </c>
      <c r="C725" s="155">
        <f t="shared" si="667"/>
        <v>0</v>
      </c>
      <c r="D725" s="155">
        <v>0</v>
      </c>
      <c r="E725" s="155">
        <v>0</v>
      </c>
      <c r="F725" s="155">
        <f t="shared" si="668"/>
        <v>7.7</v>
      </c>
      <c r="G725" s="155">
        <v>7.7</v>
      </c>
      <c r="H725" s="505">
        <v>0</v>
      </c>
      <c r="I725" s="155">
        <f t="shared" si="669"/>
        <v>0</v>
      </c>
      <c r="J725" s="155">
        <v>0</v>
      </c>
      <c r="K725" s="505">
        <v>0</v>
      </c>
      <c r="L725" s="155">
        <f t="shared" si="670"/>
        <v>0</v>
      </c>
      <c r="M725" s="155">
        <v>0</v>
      </c>
      <c r="N725" s="505">
        <v>0</v>
      </c>
    </row>
    <row r="726" spans="1:14" customFormat="1" ht="27" customHeight="1" x14ac:dyDescent="0.25">
      <c r="A726" s="151" t="s">
        <v>0</v>
      </c>
      <c r="B726" s="159" t="s">
        <v>37</v>
      </c>
      <c r="C726" s="155">
        <f t="shared" si="667"/>
        <v>0</v>
      </c>
      <c r="D726" s="155">
        <v>0</v>
      </c>
      <c r="E726" s="155">
        <v>0</v>
      </c>
      <c r="F726" s="155">
        <f t="shared" si="668"/>
        <v>0</v>
      </c>
      <c r="G726" s="155">
        <v>0</v>
      </c>
      <c r="H726" s="505">
        <v>0</v>
      </c>
      <c r="I726" s="155">
        <f t="shared" si="669"/>
        <v>0</v>
      </c>
      <c r="J726" s="155">
        <v>0</v>
      </c>
      <c r="K726" s="505">
        <v>0</v>
      </c>
      <c r="L726" s="155">
        <f t="shared" si="670"/>
        <v>0</v>
      </c>
      <c r="M726" s="155">
        <v>0</v>
      </c>
      <c r="N726" s="505">
        <v>0</v>
      </c>
    </row>
    <row r="727" spans="1:14" customFormat="1" ht="20.25" customHeight="1" x14ac:dyDescent="0.25">
      <c r="A727" s="151" t="s">
        <v>0</v>
      </c>
      <c r="B727" s="159" t="s">
        <v>38</v>
      </c>
      <c r="C727" s="155">
        <f t="shared" si="667"/>
        <v>0</v>
      </c>
      <c r="D727" s="155">
        <v>0</v>
      </c>
      <c r="E727" s="155">
        <v>0</v>
      </c>
      <c r="F727" s="155">
        <f t="shared" si="668"/>
        <v>0</v>
      </c>
      <c r="G727" s="155">
        <v>0</v>
      </c>
      <c r="H727" s="505">
        <v>0</v>
      </c>
      <c r="I727" s="155">
        <f t="shared" si="669"/>
        <v>0</v>
      </c>
      <c r="J727" s="155">
        <v>0</v>
      </c>
      <c r="K727" s="505">
        <v>0</v>
      </c>
      <c r="L727" s="155">
        <f t="shared" si="670"/>
        <v>0</v>
      </c>
      <c r="M727" s="155">
        <v>0</v>
      </c>
      <c r="N727" s="505">
        <v>0</v>
      </c>
    </row>
    <row r="728" spans="1:14" customFormat="1" ht="27" customHeight="1" x14ac:dyDescent="0.25">
      <c r="A728" s="151" t="s">
        <v>0</v>
      </c>
      <c r="B728" s="159" t="s">
        <v>176</v>
      </c>
      <c r="C728" s="155">
        <f t="shared" si="667"/>
        <v>0</v>
      </c>
      <c r="D728" s="155">
        <v>0</v>
      </c>
      <c r="E728" s="155">
        <v>0</v>
      </c>
      <c r="F728" s="155">
        <f t="shared" si="668"/>
        <v>0</v>
      </c>
      <c r="G728" s="155">
        <v>0</v>
      </c>
      <c r="H728" s="505">
        <v>0</v>
      </c>
      <c r="I728" s="155">
        <f t="shared" si="669"/>
        <v>0</v>
      </c>
      <c r="J728" s="155">
        <v>0</v>
      </c>
      <c r="K728" s="505">
        <v>0</v>
      </c>
      <c r="L728" s="155">
        <f t="shared" si="670"/>
        <v>0</v>
      </c>
      <c r="M728" s="155">
        <v>0</v>
      </c>
      <c r="N728" s="505">
        <v>0</v>
      </c>
    </row>
    <row r="729" spans="1:14" customFormat="1" ht="26.25" customHeight="1" x14ac:dyDescent="0.25">
      <c r="A729" s="151" t="s">
        <v>0</v>
      </c>
      <c r="B729" s="159" t="s">
        <v>177</v>
      </c>
      <c r="C729" s="155">
        <f t="shared" si="667"/>
        <v>0</v>
      </c>
      <c r="D729" s="155">
        <v>0</v>
      </c>
      <c r="E729" s="155">
        <v>0</v>
      </c>
      <c r="F729" s="155">
        <f t="shared" si="668"/>
        <v>0</v>
      </c>
      <c r="G729" s="155">
        <v>0</v>
      </c>
      <c r="H729" s="505">
        <v>0</v>
      </c>
      <c r="I729" s="155">
        <f t="shared" si="669"/>
        <v>0</v>
      </c>
      <c r="J729" s="155">
        <v>0</v>
      </c>
      <c r="K729" s="505">
        <v>0</v>
      </c>
      <c r="L729" s="155">
        <f t="shared" si="670"/>
        <v>0</v>
      </c>
      <c r="M729" s="155">
        <v>0</v>
      </c>
      <c r="N729" s="505">
        <v>0</v>
      </c>
    </row>
    <row r="730" spans="1:14" customFormat="1" ht="24" customHeight="1" x14ac:dyDescent="0.25">
      <c r="A730" s="151" t="s">
        <v>0</v>
      </c>
      <c r="B730" s="159" t="s">
        <v>178</v>
      </c>
      <c r="C730" s="155">
        <f t="shared" si="667"/>
        <v>0</v>
      </c>
      <c r="D730" s="155">
        <v>0</v>
      </c>
      <c r="E730" s="155">
        <v>0</v>
      </c>
      <c r="F730" s="155">
        <f t="shared" si="668"/>
        <v>5.3</v>
      </c>
      <c r="G730" s="155">
        <v>5.3</v>
      </c>
      <c r="H730" s="505">
        <v>0</v>
      </c>
      <c r="I730" s="155">
        <f t="shared" si="669"/>
        <v>0</v>
      </c>
      <c r="J730" s="155">
        <v>0</v>
      </c>
      <c r="K730" s="505">
        <v>0</v>
      </c>
      <c r="L730" s="155">
        <f t="shared" si="670"/>
        <v>0</v>
      </c>
      <c r="M730" s="155">
        <v>0</v>
      </c>
      <c r="N730" s="505">
        <v>0</v>
      </c>
    </row>
    <row r="731" spans="1:14" customFormat="1" ht="24" customHeight="1" x14ac:dyDescent="0.25">
      <c r="A731" s="151" t="s">
        <v>0</v>
      </c>
      <c r="B731" s="159" t="s">
        <v>43</v>
      </c>
      <c r="C731" s="155">
        <f t="shared" si="667"/>
        <v>0</v>
      </c>
      <c r="D731" s="155">
        <v>0</v>
      </c>
      <c r="E731" s="155">
        <v>0</v>
      </c>
      <c r="F731" s="155">
        <f t="shared" si="668"/>
        <v>0</v>
      </c>
      <c r="G731" s="155">
        <v>0</v>
      </c>
      <c r="H731" s="505">
        <v>0</v>
      </c>
      <c r="I731" s="155">
        <f t="shared" si="669"/>
        <v>0</v>
      </c>
      <c r="J731" s="155">
        <v>0</v>
      </c>
      <c r="K731" s="505">
        <v>0</v>
      </c>
      <c r="L731" s="155">
        <f t="shared" si="670"/>
        <v>0</v>
      </c>
      <c r="M731" s="155">
        <v>0</v>
      </c>
      <c r="N731" s="505">
        <v>0</v>
      </c>
    </row>
    <row r="732" spans="1:14" customFormat="1" ht="20.25" customHeight="1" x14ac:dyDescent="0.25">
      <c r="A732" s="151" t="s">
        <v>0</v>
      </c>
      <c r="B732" s="159" t="s">
        <v>179</v>
      </c>
      <c r="C732" s="155">
        <f t="shared" si="667"/>
        <v>0</v>
      </c>
      <c r="D732" s="155">
        <v>0</v>
      </c>
      <c r="E732" s="155">
        <v>0</v>
      </c>
      <c r="F732" s="155">
        <f t="shared" si="668"/>
        <v>0</v>
      </c>
      <c r="G732" s="155">
        <v>0</v>
      </c>
      <c r="H732" s="505">
        <v>0</v>
      </c>
      <c r="I732" s="155">
        <f t="shared" si="669"/>
        <v>0</v>
      </c>
      <c r="J732" s="155">
        <v>0</v>
      </c>
      <c r="K732" s="505">
        <v>0</v>
      </c>
      <c r="L732" s="155">
        <f t="shared" si="670"/>
        <v>0</v>
      </c>
      <c r="M732" s="155">
        <v>0</v>
      </c>
      <c r="N732" s="505">
        <v>0</v>
      </c>
    </row>
    <row r="733" spans="1:14" customFormat="1" ht="30.75" customHeight="1" x14ac:dyDescent="0.25">
      <c r="A733" s="151" t="s">
        <v>0</v>
      </c>
      <c r="B733" s="159" t="s">
        <v>180</v>
      </c>
      <c r="C733" s="155">
        <f t="shared" si="667"/>
        <v>0</v>
      </c>
      <c r="D733" s="155">
        <v>0</v>
      </c>
      <c r="E733" s="155">
        <v>0</v>
      </c>
      <c r="F733" s="155">
        <f t="shared" si="668"/>
        <v>0</v>
      </c>
      <c r="G733" s="155">
        <v>0</v>
      </c>
      <c r="H733" s="505">
        <v>0</v>
      </c>
      <c r="I733" s="155">
        <f t="shared" si="669"/>
        <v>0</v>
      </c>
      <c r="J733" s="155">
        <v>0</v>
      </c>
      <c r="K733" s="505">
        <v>0</v>
      </c>
      <c r="L733" s="155">
        <f t="shared" si="670"/>
        <v>0</v>
      </c>
      <c r="M733" s="155">
        <v>0</v>
      </c>
      <c r="N733" s="505">
        <v>0</v>
      </c>
    </row>
    <row r="734" spans="1:14" customFormat="1" ht="33" customHeight="1" x14ac:dyDescent="0.25">
      <c r="A734" s="151" t="s">
        <v>0</v>
      </c>
      <c r="B734" s="159" t="s">
        <v>181</v>
      </c>
      <c r="C734" s="155">
        <f t="shared" si="667"/>
        <v>0</v>
      </c>
      <c r="D734" s="155">
        <v>0</v>
      </c>
      <c r="E734" s="155">
        <v>0</v>
      </c>
      <c r="F734" s="155">
        <f t="shared" si="668"/>
        <v>0</v>
      </c>
      <c r="G734" s="155">
        <v>0</v>
      </c>
      <c r="H734" s="505">
        <v>0</v>
      </c>
      <c r="I734" s="155">
        <f t="shared" si="669"/>
        <v>0</v>
      </c>
      <c r="J734" s="155">
        <v>0</v>
      </c>
      <c r="K734" s="505">
        <v>0</v>
      </c>
      <c r="L734" s="155">
        <f t="shared" si="670"/>
        <v>0</v>
      </c>
      <c r="M734" s="155">
        <v>0</v>
      </c>
      <c r="N734" s="505">
        <v>0</v>
      </c>
    </row>
    <row r="735" spans="1:14" customFormat="1" ht="32.25" customHeight="1" x14ac:dyDescent="0.25">
      <c r="A735" s="151" t="s">
        <v>0</v>
      </c>
      <c r="B735" s="159" t="s">
        <v>182</v>
      </c>
      <c r="C735" s="155">
        <f t="shared" si="667"/>
        <v>0</v>
      </c>
      <c r="D735" s="155">
        <v>0</v>
      </c>
      <c r="E735" s="155">
        <v>0</v>
      </c>
      <c r="F735" s="155">
        <f t="shared" si="668"/>
        <v>0</v>
      </c>
      <c r="G735" s="155">
        <v>0</v>
      </c>
      <c r="H735" s="505">
        <v>0</v>
      </c>
      <c r="I735" s="155">
        <f t="shared" si="669"/>
        <v>0</v>
      </c>
      <c r="J735" s="155">
        <v>0</v>
      </c>
      <c r="K735" s="505">
        <v>0</v>
      </c>
      <c r="L735" s="155">
        <f t="shared" si="670"/>
        <v>0</v>
      </c>
      <c r="M735" s="155">
        <v>0</v>
      </c>
      <c r="N735" s="505">
        <v>0</v>
      </c>
    </row>
    <row r="736" spans="1:14" customFormat="1" ht="48" customHeight="1" x14ac:dyDescent="0.25">
      <c r="A736" s="151" t="s">
        <v>0</v>
      </c>
      <c r="B736" s="159" t="s">
        <v>183</v>
      </c>
      <c r="C736" s="155">
        <f t="shared" si="667"/>
        <v>0</v>
      </c>
      <c r="D736" s="155">
        <v>0</v>
      </c>
      <c r="E736" s="155">
        <v>0</v>
      </c>
      <c r="F736" s="155">
        <f t="shared" si="668"/>
        <v>23</v>
      </c>
      <c r="G736" s="155">
        <f>G999+G1262</f>
        <v>23</v>
      </c>
      <c r="H736" s="505">
        <v>0</v>
      </c>
      <c r="I736" s="155">
        <f t="shared" si="669"/>
        <v>6.09</v>
      </c>
      <c r="J736" s="155">
        <f>J999+J1262</f>
        <v>6.09</v>
      </c>
      <c r="K736" s="505">
        <v>0</v>
      </c>
      <c r="L736" s="155">
        <f t="shared" si="670"/>
        <v>0</v>
      </c>
      <c r="M736" s="155">
        <f>M999+M1262</f>
        <v>0</v>
      </c>
      <c r="N736" s="505">
        <v>0</v>
      </c>
    </row>
    <row r="737" spans="1:14" customFormat="1" ht="23.25" hidden="1" customHeight="1" x14ac:dyDescent="0.25">
      <c r="A737" s="151" t="s">
        <v>0</v>
      </c>
      <c r="B737" s="157" t="s">
        <v>184</v>
      </c>
      <c r="C737" s="155">
        <f t="shared" si="667"/>
        <v>0</v>
      </c>
      <c r="D737" s="155">
        <f>SUM(D738:D739)</f>
        <v>0</v>
      </c>
      <c r="E737" s="155">
        <f>SUM(E738:E739)</f>
        <v>0</v>
      </c>
      <c r="F737" s="155">
        <f t="shared" si="668"/>
        <v>0</v>
      </c>
      <c r="G737" s="155">
        <f>SUM(G738:G739)</f>
        <v>0</v>
      </c>
      <c r="H737" s="505">
        <f>SUM(H738:H739)</f>
        <v>0</v>
      </c>
      <c r="I737" s="155">
        <f t="shared" si="669"/>
        <v>0</v>
      </c>
      <c r="J737" s="155">
        <f>SUM(J738:J739)</f>
        <v>0</v>
      </c>
      <c r="K737" s="505">
        <f>SUM(K738:K739)</f>
        <v>0</v>
      </c>
      <c r="L737" s="155">
        <f t="shared" si="670"/>
        <v>0</v>
      </c>
      <c r="M737" s="155">
        <f>SUM(M738:M739)</f>
        <v>0</v>
      </c>
      <c r="N737" s="505">
        <f>SUM(N738:N739)</f>
        <v>0</v>
      </c>
    </row>
    <row r="738" spans="1:14" customFormat="1" ht="24" hidden="1" customHeight="1" x14ac:dyDescent="0.25">
      <c r="A738" s="151" t="s">
        <v>0</v>
      </c>
      <c r="B738" s="158" t="s">
        <v>185</v>
      </c>
      <c r="C738" s="155">
        <f t="shared" si="667"/>
        <v>0</v>
      </c>
      <c r="D738" s="155">
        <v>0</v>
      </c>
      <c r="E738" s="155">
        <v>0</v>
      </c>
      <c r="F738" s="155">
        <f t="shared" si="668"/>
        <v>0</v>
      </c>
      <c r="G738" s="155">
        <v>0</v>
      </c>
      <c r="H738" s="505">
        <v>0</v>
      </c>
      <c r="I738" s="155">
        <f t="shared" si="669"/>
        <v>0</v>
      </c>
      <c r="J738" s="155">
        <v>0</v>
      </c>
      <c r="K738" s="505">
        <v>0</v>
      </c>
      <c r="L738" s="155">
        <f t="shared" si="670"/>
        <v>0</v>
      </c>
      <c r="M738" s="155">
        <v>0</v>
      </c>
      <c r="N738" s="505">
        <v>0</v>
      </c>
    </row>
    <row r="739" spans="1:14" customFormat="1" ht="38.25" hidden="1" customHeight="1" x14ac:dyDescent="0.25">
      <c r="A739" s="151" t="s">
        <v>0</v>
      </c>
      <c r="B739" s="158" t="s">
        <v>186</v>
      </c>
      <c r="C739" s="155">
        <f t="shared" si="667"/>
        <v>0</v>
      </c>
      <c r="D739" s="155">
        <f>SUM(D740:D741)</f>
        <v>0</v>
      </c>
      <c r="E739" s="155">
        <f>SUM(E740:E741)</f>
        <v>0</v>
      </c>
      <c r="F739" s="155">
        <f t="shared" si="668"/>
        <v>0</v>
      </c>
      <c r="G739" s="155">
        <f>SUM(G740:G741)</f>
        <v>0</v>
      </c>
      <c r="H739" s="505">
        <f>SUM(H740:H741)</f>
        <v>0</v>
      </c>
      <c r="I739" s="155">
        <f t="shared" si="669"/>
        <v>0</v>
      </c>
      <c r="J739" s="155">
        <f>SUM(J740:J741)</f>
        <v>0</v>
      </c>
      <c r="K739" s="505">
        <f>SUM(K740:K741)</f>
        <v>0</v>
      </c>
      <c r="L739" s="155">
        <f t="shared" si="670"/>
        <v>0</v>
      </c>
      <c r="M739" s="155">
        <f>SUM(M740:M741)</f>
        <v>0</v>
      </c>
      <c r="N739" s="505">
        <f>SUM(N740:N741)</f>
        <v>0</v>
      </c>
    </row>
    <row r="740" spans="1:14" customFormat="1" ht="0.75" hidden="1" customHeight="1" x14ac:dyDescent="0.25">
      <c r="A740" s="151" t="s">
        <v>0</v>
      </c>
      <c r="B740" s="159" t="s">
        <v>187</v>
      </c>
      <c r="C740" s="155">
        <f t="shared" si="667"/>
        <v>0</v>
      </c>
      <c r="D740" s="155">
        <v>0</v>
      </c>
      <c r="E740" s="155">
        <v>0</v>
      </c>
      <c r="F740" s="155">
        <f t="shared" si="668"/>
        <v>0</v>
      </c>
      <c r="G740" s="155">
        <v>0</v>
      </c>
      <c r="H740" s="505">
        <v>0</v>
      </c>
      <c r="I740" s="155">
        <f t="shared" si="669"/>
        <v>0</v>
      </c>
      <c r="J740" s="155">
        <v>0</v>
      </c>
      <c r="K740" s="505">
        <v>0</v>
      </c>
      <c r="L740" s="155">
        <f t="shared" si="670"/>
        <v>0</v>
      </c>
      <c r="M740" s="155">
        <v>0</v>
      </c>
      <c r="N740" s="505">
        <v>0</v>
      </c>
    </row>
    <row r="741" spans="1:14" customFormat="1" ht="24" hidden="1" customHeight="1" thickTop="1" thickBot="1" x14ac:dyDescent="0.3">
      <c r="A741" s="151" t="s">
        <v>0</v>
      </c>
      <c r="B741" s="159" t="s">
        <v>188</v>
      </c>
      <c r="C741" s="155">
        <f t="shared" si="667"/>
        <v>0</v>
      </c>
      <c r="D741" s="155">
        <v>0</v>
      </c>
      <c r="E741" s="155">
        <v>0</v>
      </c>
      <c r="F741" s="155">
        <f t="shared" si="668"/>
        <v>0</v>
      </c>
      <c r="G741" s="155">
        <v>0</v>
      </c>
      <c r="H741" s="505">
        <v>0</v>
      </c>
      <c r="I741" s="155">
        <f t="shared" si="669"/>
        <v>0</v>
      </c>
      <c r="J741" s="155">
        <v>0</v>
      </c>
      <c r="K741" s="505">
        <v>0</v>
      </c>
      <c r="L741" s="155">
        <f t="shared" si="670"/>
        <v>0</v>
      </c>
      <c r="M741" s="155">
        <v>0</v>
      </c>
      <c r="N741" s="505">
        <v>0</v>
      </c>
    </row>
    <row r="742" spans="1:14" customFormat="1" ht="22.5" hidden="1" customHeight="1" thickTop="1" thickBot="1" x14ac:dyDescent="0.3">
      <c r="A742" s="151" t="s">
        <v>0</v>
      </c>
      <c r="B742" s="156" t="s">
        <v>189</v>
      </c>
      <c r="C742" s="155">
        <f t="shared" si="667"/>
        <v>0</v>
      </c>
      <c r="D742" s="155">
        <f>SUM(D743:D744)</f>
        <v>0</v>
      </c>
      <c r="E742" s="155">
        <f>SUM(E743:E744)</f>
        <v>0</v>
      </c>
      <c r="F742" s="155">
        <f t="shared" si="668"/>
        <v>0</v>
      </c>
      <c r="G742" s="155">
        <f>SUM(G743:G744)</f>
        <v>0</v>
      </c>
      <c r="H742" s="505">
        <f>SUM(H743:H744)</f>
        <v>0</v>
      </c>
      <c r="I742" s="155">
        <f t="shared" si="669"/>
        <v>0</v>
      </c>
      <c r="J742" s="155">
        <f>SUM(J743:J744)</f>
        <v>0</v>
      </c>
      <c r="K742" s="505">
        <f>SUM(K743:K744)</f>
        <v>0</v>
      </c>
      <c r="L742" s="155">
        <f t="shared" si="670"/>
        <v>0</v>
      </c>
      <c r="M742" s="155">
        <f>SUM(M743:M744)</f>
        <v>0</v>
      </c>
      <c r="N742" s="505">
        <f>SUM(N743:N744)</f>
        <v>0</v>
      </c>
    </row>
    <row r="743" spans="1:14" customFormat="1" ht="26.25" hidden="1" customHeight="1" thickTop="1" thickBot="1" x14ac:dyDescent="0.3">
      <c r="A743" s="151" t="s">
        <v>0</v>
      </c>
      <c r="B743" s="157" t="s">
        <v>190</v>
      </c>
      <c r="C743" s="155">
        <f t="shared" si="667"/>
        <v>0</v>
      </c>
      <c r="D743" s="155">
        <v>0</v>
      </c>
      <c r="E743" s="155">
        <v>0</v>
      </c>
      <c r="F743" s="155">
        <f t="shared" si="668"/>
        <v>0</v>
      </c>
      <c r="G743" s="155">
        <v>0</v>
      </c>
      <c r="H743" s="505">
        <v>0</v>
      </c>
      <c r="I743" s="155">
        <f t="shared" si="669"/>
        <v>0</v>
      </c>
      <c r="J743" s="155">
        <v>0</v>
      </c>
      <c r="K743" s="505">
        <v>0</v>
      </c>
      <c r="L743" s="155">
        <f t="shared" si="670"/>
        <v>0</v>
      </c>
      <c r="M743" s="155">
        <v>0</v>
      </c>
      <c r="N743" s="505">
        <v>0</v>
      </c>
    </row>
    <row r="744" spans="1:14" customFormat="1" ht="18.75" hidden="1" customHeight="1" thickTop="1" thickBot="1" x14ac:dyDescent="0.3">
      <c r="A744" s="151" t="s">
        <v>0</v>
      </c>
      <c r="B744" s="157" t="s">
        <v>191</v>
      </c>
      <c r="C744" s="155">
        <f t="shared" si="667"/>
        <v>0</v>
      </c>
      <c r="D744" s="155">
        <f>SUM(D745:D748)</f>
        <v>0</v>
      </c>
      <c r="E744" s="155">
        <f>SUM(E745:E748)</f>
        <v>0</v>
      </c>
      <c r="F744" s="155">
        <f t="shared" si="668"/>
        <v>0</v>
      </c>
      <c r="G744" s="155">
        <f>SUM(G745:G748)</f>
        <v>0</v>
      </c>
      <c r="H744" s="505">
        <f>SUM(H745:H748)</f>
        <v>0</v>
      </c>
      <c r="I744" s="155">
        <f t="shared" si="669"/>
        <v>0</v>
      </c>
      <c r="J744" s="155">
        <f>SUM(J745:J748)</f>
        <v>0</v>
      </c>
      <c r="K744" s="505">
        <f>SUM(K745:K748)</f>
        <v>0</v>
      </c>
      <c r="L744" s="155">
        <f t="shared" si="670"/>
        <v>0</v>
      </c>
      <c r="M744" s="155">
        <f>SUM(M745:M748)</f>
        <v>0</v>
      </c>
      <c r="N744" s="505">
        <f>SUM(N745:N748)</f>
        <v>0</v>
      </c>
    </row>
    <row r="745" spans="1:14" customFormat="1" ht="28.5" hidden="1" customHeight="1" thickTop="1" thickBot="1" x14ac:dyDescent="0.3">
      <c r="A745" s="151" t="s">
        <v>0</v>
      </c>
      <c r="B745" s="158" t="s">
        <v>192</v>
      </c>
      <c r="C745" s="155">
        <f t="shared" si="667"/>
        <v>0</v>
      </c>
      <c r="D745" s="155">
        <v>0</v>
      </c>
      <c r="E745" s="155">
        <v>0</v>
      </c>
      <c r="F745" s="155">
        <f t="shared" si="668"/>
        <v>0</v>
      </c>
      <c r="G745" s="155">
        <v>0</v>
      </c>
      <c r="H745" s="505">
        <v>0</v>
      </c>
      <c r="I745" s="155">
        <f t="shared" si="669"/>
        <v>0</v>
      </c>
      <c r="J745" s="155">
        <v>0</v>
      </c>
      <c r="K745" s="505">
        <v>0</v>
      </c>
      <c r="L745" s="155">
        <f t="shared" si="670"/>
        <v>0</v>
      </c>
      <c r="M745" s="155">
        <v>0</v>
      </c>
      <c r="N745" s="505">
        <v>0</v>
      </c>
    </row>
    <row r="746" spans="1:14" customFormat="1" ht="18.75" hidden="1" customHeight="1" thickTop="1" thickBot="1" x14ac:dyDescent="0.3">
      <c r="A746" s="151" t="s">
        <v>0</v>
      </c>
      <c r="B746" s="158" t="s">
        <v>193</v>
      </c>
      <c r="C746" s="155">
        <f t="shared" si="667"/>
        <v>0</v>
      </c>
      <c r="D746" s="155">
        <v>0</v>
      </c>
      <c r="E746" s="155">
        <v>0</v>
      </c>
      <c r="F746" s="155">
        <f t="shared" si="668"/>
        <v>0</v>
      </c>
      <c r="G746" s="155">
        <v>0</v>
      </c>
      <c r="H746" s="505">
        <v>0</v>
      </c>
      <c r="I746" s="155">
        <f t="shared" si="669"/>
        <v>0</v>
      </c>
      <c r="J746" s="155">
        <v>0</v>
      </c>
      <c r="K746" s="505">
        <v>0</v>
      </c>
      <c r="L746" s="155">
        <f t="shared" si="670"/>
        <v>0</v>
      </c>
      <c r="M746" s="155">
        <v>0</v>
      </c>
      <c r="N746" s="505">
        <v>0</v>
      </c>
    </row>
    <row r="747" spans="1:14" customFormat="1" ht="24" hidden="1" customHeight="1" thickTop="1" thickBot="1" x14ac:dyDescent="0.3">
      <c r="A747" s="151" t="s">
        <v>0</v>
      </c>
      <c r="B747" s="158" t="s">
        <v>194</v>
      </c>
      <c r="C747" s="155">
        <f t="shared" si="667"/>
        <v>0</v>
      </c>
      <c r="D747" s="155">
        <v>0</v>
      </c>
      <c r="E747" s="155">
        <v>0</v>
      </c>
      <c r="F747" s="155">
        <f t="shared" si="668"/>
        <v>0</v>
      </c>
      <c r="G747" s="155">
        <v>0</v>
      </c>
      <c r="H747" s="505">
        <v>0</v>
      </c>
      <c r="I747" s="155">
        <f t="shared" si="669"/>
        <v>0</v>
      </c>
      <c r="J747" s="155">
        <v>0</v>
      </c>
      <c r="K747" s="505">
        <v>0</v>
      </c>
      <c r="L747" s="155">
        <f t="shared" si="670"/>
        <v>0</v>
      </c>
      <c r="M747" s="155">
        <v>0</v>
      </c>
      <c r="N747" s="505">
        <v>0</v>
      </c>
    </row>
    <row r="748" spans="1:14" customFormat="1" ht="22.5" hidden="1" customHeight="1" thickTop="1" thickBot="1" x14ac:dyDescent="0.3">
      <c r="A748" s="151" t="s">
        <v>0</v>
      </c>
      <c r="B748" s="158" t="s">
        <v>195</v>
      </c>
      <c r="C748" s="155">
        <f t="shared" si="667"/>
        <v>0</v>
      </c>
      <c r="D748" s="155">
        <v>0</v>
      </c>
      <c r="E748" s="155">
        <v>0</v>
      </c>
      <c r="F748" s="155">
        <f t="shared" si="668"/>
        <v>0</v>
      </c>
      <c r="G748" s="155">
        <v>0</v>
      </c>
      <c r="H748" s="505">
        <v>0</v>
      </c>
      <c r="I748" s="155">
        <f t="shared" si="669"/>
        <v>0</v>
      </c>
      <c r="J748" s="155">
        <v>0</v>
      </c>
      <c r="K748" s="505">
        <v>0</v>
      </c>
      <c r="L748" s="155">
        <f t="shared" si="670"/>
        <v>0</v>
      </c>
      <c r="M748" s="155">
        <v>0</v>
      </c>
      <c r="N748" s="505">
        <v>0</v>
      </c>
    </row>
    <row r="749" spans="1:14" customFormat="1" ht="22.5" hidden="1" customHeight="1" thickTop="1" thickBot="1" x14ac:dyDescent="0.3">
      <c r="A749" s="151" t="s">
        <v>0</v>
      </c>
      <c r="B749" s="156" t="s">
        <v>196</v>
      </c>
      <c r="C749" s="155">
        <f t="shared" si="667"/>
        <v>0</v>
      </c>
      <c r="D749" s="155">
        <v>0</v>
      </c>
      <c r="E749" s="155">
        <v>0</v>
      </c>
      <c r="F749" s="155">
        <f t="shared" si="668"/>
        <v>0</v>
      </c>
      <c r="G749" s="155">
        <v>0</v>
      </c>
      <c r="H749" s="505">
        <v>0</v>
      </c>
      <c r="I749" s="155">
        <f t="shared" si="669"/>
        <v>0</v>
      </c>
      <c r="J749" s="155">
        <v>0</v>
      </c>
      <c r="K749" s="505">
        <v>0</v>
      </c>
      <c r="L749" s="155">
        <f t="shared" si="670"/>
        <v>0</v>
      </c>
      <c r="M749" s="155">
        <v>0</v>
      </c>
      <c r="N749" s="505">
        <v>0</v>
      </c>
    </row>
    <row r="750" spans="1:14" customFormat="1" ht="25.5" hidden="1" customHeight="1" thickTop="1" thickBot="1" x14ac:dyDescent="0.3">
      <c r="A750" s="151" t="s">
        <v>0</v>
      </c>
      <c r="B750" s="156" t="s">
        <v>197</v>
      </c>
      <c r="C750" s="155">
        <f t="shared" si="667"/>
        <v>0</v>
      </c>
      <c r="D750" s="155">
        <f>SUM(D751:D753,D756)</f>
        <v>0</v>
      </c>
      <c r="E750" s="155">
        <f>SUM(E751:E753,E756)</f>
        <v>0</v>
      </c>
      <c r="F750" s="155">
        <f t="shared" si="668"/>
        <v>0</v>
      </c>
      <c r="G750" s="155">
        <f>SUM(G751:G753,G756)</f>
        <v>0</v>
      </c>
      <c r="H750" s="505">
        <f>SUM(H751:H753,H756)</f>
        <v>0</v>
      </c>
      <c r="I750" s="155">
        <f t="shared" si="669"/>
        <v>0</v>
      </c>
      <c r="J750" s="155">
        <f>SUM(J751:J753,J756)</f>
        <v>0</v>
      </c>
      <c r="K750" s="505">
        <f>SUM(K751:K753,K756)</f>
        <v>0</v>
      </c>
      <c r="L750" s="155">
        <f t="shared" si="670"/>
        <v>0</v>
      </c>
      <c r="M750" s="155">
        <f>SUM(M751:M753,M756)</f>
        <v>0</v>
      </c>
      <c r="N750" s="505">
        <f>SUM(N751:N753,N756)</f>
        <v>0</v>
      </c>
    </row>
    <row r="751" spans="1:14" customFormat="1" ht="21" hidden="1" customHeight="1" x14ac:dyDescent="0.25">
      <c r="A751" s="151" t="s">
        <v>0</v>
      </c>
      <c r="B751" s="157" t="s">
        <v>198</v>
      </c>
      <c r="C751" s="155">
        <f t="shared" si="667"/>
        <v>0</v>
      </c>
      <c r="D751" s="155">
        <v>0</v>
      </c>
      <c r="E751" s="155">
        <v>0</v>
      </c>
      <c r="F751" s="155">
        <f t="shared" si="668"/>
        <v>0</v>
      </c>
      <c r="G751" s="155">
        <v>0</v>
      </c>
      <c r="H751" s="505">
        <v>0</v>
      </c>
      <c r="I751" s="155">
        <f t="shared" si="669"/>
        <v>0</v>
      </c>
      <c r="J751" s="155">
        <v>0</v>
      </c>
      <c r="K751" s="505">
        <v>0</v>
      </c>
      <c r="L751" s="155">
        <f t="shared" si="670"/>
        <v>0</v>
      </c>
      <c r="M751" s="155">
        <v>0</v>
      </c>
      <c r="N751" s="505">
        <v>0</v>
      </c>
    </row>
    <row r="752" spans="1:14" customFormat="1" ht="33" hidden="1" customHeight="1" thickTop="1" thickBot="1" x14ac:dyDescent="0.3">
      <c r="A752" s="151" t="s">
        <v>0</v>
      </c>
      <c r="B752" s="157" t="s">
        <v>199</v>
      </c>
      <c r="C752" s="155">
        <f t="shared" si="667"/>
        <v>0</v>
      </c>
      <c r="D752" s="155">
        <v>0</v>
      </c>
      <c r="E752" s="155">
        <v>0</v>
      </c>
      <c r="F752" s="155">
        <f t="shared" si="668"/>
        <v>0</v>
      </c>
      <c r="G752" s="155">
        <v>0</v>
      </c>
      <c r="H752" s="505">
        <v>0</v>
      </c>
      <c r="I752" s="155">
        <f t="shared" si="669"/>
        <v>0</v>
      </c>
      <c r="J752" s="155">
        <v>0</v>
      </c>
      <c r="K752" s="505">
        <v>0</v>
      </c>
      <c r="L752" s="155">
        <f t="shared" si="670"/>
        <v>0</v>
      </c>
      <c r="M752" s="155">
        <v>0</v>
      </c>
      <c r="N752" s="505">
        <v>0</v>
      </c>
    </row>
    <row r="753" spans="1:14" customFormat="1" ht="27" hidden="1" customHeight="1" thickTop="1" thickBot="1" x14ac:dyDescent="0.3">
      <c r="A753" s="151" t="s">
        <v>0</v>
      </c>
      <c r="B753" s="157" t="s">
        <v>200</v>
      </c>
      <c r="C753" s="155">
        <f t="shared" si="667"/>
        <v>0</v>
      </c>
      <c r="D753" s="155">
        <f>SUM(D754:D755)</f>
        <v>0</v>
      </c>
      <c r="E753" s="155">
        <f>SUM(E754:E755)</f>
        <v>0</v>
      </c>
      <c r="F753" s="155">
        <f t="shared" si="668"/>
        <v>0</v>
      </c>
      <c r="G753" s="155">
        <f>SUM(G754:G755)</f>
        <v>0</v>
      </c>
      <c r="H753" s="505">
        <f>SUM(H754:H755)</f>
        <v>0</v>
      </c>
      <c r="I753" s="155">
        <f t="shared" si="669"/>
        <v>0</v>
      </c>
      <c r="J753" s="155">
        <f>SUM(J754:J755)</f>
        <v>0</v>
      </c>
      <c r="K753" s="505">
        <f>SUM(K754:K755)</f>
        <v>0</v>
      </c>
      <c r="L753" s="155">
        <f t="shared" si="670"/>
        <v>0</v>
      </c>
      <c r="M753" s="155">
        <f>SUM(M754:M755)</f>
        <v>0</v>
      </c>
      <c r="N753" s="505">
        <f>SUM(N754:N755)</f>
        <v>0</v>
      </c>
    </row>
    <row r="754" spans="1:14" customFormat="1" ht="22.5" hidden="1" customHeight="1" thickTop="1" thickBot="1" x14ac:dyDescent="0.3">
      <c r="A754" s="151" t="s">
        <v>0</v>
      </c>
      <c r="B754" s="158" t="s">
        <v>201</v>
      </c>
      <c r="C754" s="155">
        <f t="shared" si="667"/>
        <v>0</v>
      </c>
      <c r="D754" s="155">
        <v>0</v>
      </c>
      <c r="E754" s="155">
        <v>0</v>
      </c>
      <c r="F754" s="155">
        <f t="shared" si="668"/>
        <v>0</v>
      </c>
      <c r="G754" s="155">
        <v>0</v>
      </c>
      <c r="H754" s="505">
        <v>0</v>
      </c>
      <c r="I754" s="155">
        <f t="shared" si="669"/>
        <v>0</v>
      </c>
      <c r="J754" s="155">
        <v>0</v>
      </c>
      <c r="K754" s="505">
        <v>0</v>
      </c>
      <c r="L754" s="155">
        <f t="shared" si="670"/>
        <v>0</v>
      </c>
      <c r="M754" s="155">
        <v>0</v>
      </c>
      <c r="N754" s="505">
        <v>0</v>
      </c>
    </row>
    <row r="755" spans="1:14" customFormat="1" ht="20.25" hidden="1" customHeight="1" thickTop="1" thickBot="1" x14ac:dyDescent="0.3">
      <c r="A755" s="151" t="s">
        <v>0</v>
      </c>
      <c r="B755" s="158" t="s">
        <v>202</v>
      </c>
      <c r="C755" s="155">
        <f t="shared" si="667"/>
        <v>0</v>
      </c>
      <c r="D755" s="155">
        <v>0</v>
      </c>
      <c r="E755" s="155">
        <v>0</v>
      </c>
      <c r="F755" s="155">
        <f t="shared" si="668"/>
        <v>0</v>
      </c>
      <c r="G755" s="155">
        <v>0</v>
      </c>
      <c r="H755" s="505">
        <v>0</v>
      </c>
      <c r="I755" s="155">
        <f t="shared" si="669"/>
        <v>0</v>
      </c>
      <c r="J755" s="155">
        <v>0</v>
      </c>
      <c r="K755" s="505">
        <v>0</v>
      </c>
      <c r="L755" s="155">
        <f t="shared" si="670"/>
        <v>0</v>
      </c>
      <c r="M755" s="155">
        <v>0</v>
      </c>
      <c r="N755" s="505">
        <v>0</v>
      </c>
    </row>
    <row r="756" spans="1:14" customFormat="1" ht="24" hidden="1" customHeight="1" thickTop="1" thickBot="1" x14ac:dyDescent="0.3">
      <c r="A756" s="151" t="s">
        <v>0</v>
      </c>
      <c r="B756" s="157" t="s">
        <v>203</v>
      </c>
      <c r="C756" s="155">
        <f t="shared" si="667"/>
        <v>0</v>
      </c>
      <c r="D756" s="155">
        <v>0</v>
      </c>
      <c r="E756" s="155">
        <v>0</v>
      </c>
      <c r="F756" s="155">
        <f t="shared" si="668"/>
        <v>0</v>
      </c>
      <c r="G756" s="155">
        <v>0</v>
      </c>
      <c r="H756" s="505">
        <v>0</v>
      </c>
      <c r="I756" s="155">
        <f t="shared" si="669"/>
        <v>0</v>
      </c>
      <c r="J756" s="155">
        <v>0</v>
      </c>
      <c r="K756" s="505">
        <v>0</v>
      </c>
      <c r="L756" s="155">
        <f t="shared" si="670"/>
        <v>0</v>
      </c>
      <c r="M756" s="155">
        <v>0</v>
      </c>
      <c r="N756" s="505">
        <v>0</v>
      </c>
    </row>
    <row r="757" spans="1:14" customFormat="1" ht="33" hidden="1" customHeight="1" thickTop="1" thickBot="1" x14ac:dyDescent="0.3">
      <c r="A757" s="151" t="s">
        <v>0</v>
      </c>
      <c r="B757" s="154" t="s">
        <v>204</v>
      </c>
      <c r="C757" s="155">
        <f t="shared" si="667"/>
        <v>0</v>
      </c>
      <c r="D757" s="155">
        <f>SUM(D758,D766,D774)</f>
        <v>0</v>
      </c>
      <c r="E757" s="155">
        <f>SUM(E758,E766,E774)</f>
        <v>0</v>
      </c>
      <c r="F757" s="155">
        <f t="shared" si="668"/>
        <v>0</v>
      </c>
      <c r="G757" s="155">
        <f>SUM(G758,G766,G774)</f>
        <v>0</v>
      </c>
      <c r="H757" s="505">
        <f>SUM(H758,H766,H774)</f>
        <v>0</v>
      </c>
      <c r="I757" s="155">
        <f t="shared" si="669"/>
        <v>0</v>
      </c>
      <c r="J757" s="155">
        <f>SUM(J758,J766,J774)</f>
        <v>0</v>
      </c>
      <c r="K757" s="505">
        <f>SUM(K758,K766,K774)</f>
        <v>0</v>
      </c>
      <c r="L757" s="155">
        <f t="shared" si="670"/>
        <v>0</v>
      </c>
      <c r="M757" s="155">
        <f>SUM(M758,M766,M774)</f>
        <v>0</v>
      </c>
      <c r="N757" s="505">
        <f>SUM(N758,N766,N774)</f>
        <v>0</v>
      </c>
    </row>
    <row r="758" spans="1:14" customFormat="1" ht="20.25" hidden="1" customHeight="1" thickTop="1" thickBot="1" x14ac:dyDescent="0.3">
      <c r="A758" s="151" t="s">
        <v>0</v>
      </c>
      <c r="B758" s="156" t="s">
        <v>205</v>
      </c>
      <c r="C758" s="155">
        <f t="shared" si="667"/>
        <v>0</v>
      </c>
      <c r="D758" s="155">
        <f>SUM(D759:D765)</f>
        <v>0</v>
      </c>
      <c r="E758" s="155">
        <f>SUM(E759:E765)</f>
        <v>0</v>
      </c>
      <c r="F758" s="155">
        <f t="shared" si="668"/>
        <v>0</v>
      </c>
      <c r="G758" s="155">
        <f>SUM(G759:G765)</f>
        <v>0</v>
      </c>
      <c r="H758" s="505">
        <f>SUM(H759:H765)</f>
        <v>0</v>
      </c>
      <c r="I758" s="155">
        <f t="shared" si="669"/>
        <v>0</v>
      </c>
      <c r="J758" s="155">
        <f>SUM(J759:J765)</f>
        <v>0</v>
      </c>
      <c r="K758" s="505">
        <f>SUM(K759:K765)</f>
        <v>0</v>
      </c>
      <c r="L758" s="155">
        <f t="shared" si="670"/>
        <v>0</v>
      </c>
      <c r="M758" s="155">
        <f>SUM(M759:M765)</f>
        <v>0</v>
      </c>
      <c r="N758" s="505">
        <f>SUM(N759:N765)</f>
        <v>0</v>
      </c>
    </row>
    <row r="759" spans="1:14" customFormat="1" ht="30" hidden="1" customHeight="1" thickTop="1" thickBot="1" x14ac:dyDescent="0.3">
      <c r="A759" s="151" t="s">
        <v>0</v>
      </c>
      <c r="B759" s="157" t="s">
        <v>206</v>
      </c>
      <c r="C759" s="155">
        <f t="shared" si="667"/>
        <v>0</v>
      </c>
      <c r="D759" s="155">
        <v>0</v>
      </c>
      <c r="E759" s="155">
        <v>0</v>
      </c>
      <c r="F759" s="155">
        <f t="shared" si="668"/>
        <v>0</v>
      </c>
      <c r="G759" s="155">
        <v>0</v>
      </c>
      <c r="H759" s="505">
        <v>0</v>
      </c>
      <c r="I759" s="155">
        <f t="shared" si="669"/>
        <v>0</v>
      </c>
      <c r="J759" s="155">
        <v>0</v>
      </c>
      <c r="K759" s="505">
        <v>0</v>
      </c>
      <c r="L759" s="155">
        <f t="shared" si="670"/>
        <v>0</v>
      </c>
      <c r="M759" s="155">
        <v>0</v>
      </c>
      <c r="N759" s="505">
        <v>0</v>
      </c>
    </row>
    <row r="760" spans="1:14" customFormat="1" ht="18.75" hidden="1" customHeight="1" thickTop="1" thickBot="1" x14ac:dyDescent="0.3">
      <c r="A760" s="151" t="s">
        <v>0</v>
      </c>
      <c r="B760" s="157" t="s">
        <v>207</v>
      </c>
      <c r="C760" s="155">
        <f t="shared" si="667"/>
        <v>0</v>
      </c>
      <c r="D760" s="155">
        <v>0</v>
      </c>
      <c r="E760" s="155">
        <v>0</v>
      </c>
      <c r="F760" s="155">
        <f t="shared" si="668"/>
        <v>0</v>
      </c>
      <c r="G760" s="155">
        <v>0</v>
      </c>
      <c r="H760" s="505">
        <v>0</v>
      </c>
      <c r="I760" s="155">
        <f t="shared" si="669"/>
        <v>0</v>
      </c>
      <c r="J760" s="155">
        <v>0</v>
      </c>
      <c r="K760" s="505">
        <v>0</v>
      </c>
      <c r="L760" s="155">
        <f t="shared" si="670"/>
        <v>0</v>
      </c>
      <c r="M760" s="155">
        <v>0</v>
      </c>
      <c r="N760" s="505">
        <v>0</v>
      </c>
    </row>
    <row r="761" spans="1:14" customFormat="1" ht="21.75" hidden="1" customHeight="1" thickTop="1" thickBot="1" x14ac:dyDescent="0.3">
      <c r="A761" s="151" t="s">
        <v>0</v>
      </c>
      <c r="B761" s="157" t="s">
        <v>208</v>
      </c>
      <c r="C761" s="155">
        <f t="shared" si="667"/>
        <v>0</v>
      </c>
      <c r="D761" s="155">
        <v>0</v>
      </c>
      <c r="E761" s="155">
        <v>0</v>
      </c>
      <c r="F761" s="155">
        <f t="shared" si="668"/>
        <v>0</v>
      </c>
      <c r="G761" s="155">
        <v>0</v>
      </c>
      <c r="H761" s="505">
        <v>0</v>
      </c>
      <c r="I761" s="155">
        <f t="shared" si="669"/>
        <v>0</v>
      </c>
      <c r="J761" s="155">
        <v>0</v>
      </c>
      <c r="K761" s="505">
        <v>0</v>
      </c>
      <c r="L761" s="155">
        <f t="shared" si="670"/>
        <v>0</v>
      </c>
      <c r="M761" s="155">
        <v>0</v>
      </c>
      <c r="N761" s="505">
        <v>0</v>
      </c>
    </row>
    <row r="762" spans="1:14" customFormat="1" ht="19.5" hidden="1" customHeight="1" thickTop="1" thickBot="1" x14ac:dyDescent="0.3">
      <c r="A762" s="151" t="s">
        <v>0</v>
      </c>
      <c r="B762" s="157" t="s">
        <v>209</v>
      </c>
      <c r="C762" s="155">
        <f t="shared" si="667"/>
        <v>0</v>
      </c>
      <c r="D762" s="155">
        <v>0</v>
      </c>
      <c r="E762" s="155">
        <v>0</v>
      </c>
      <c r="F762" s="155">
        <f t="shared" si="668"/>
        <v>0</v>
      </c>
      <c r="G762" s="155">
        <v>0</v>
      </c>
      <c r="H762" s="505">
        <v>0</v>
      </c>
      <c r="I762" s="155">
        <f t="shared" si="669"/>
        <v>0</v>
      </c>
      <c r="J762" s="155">
        <v>0</v>
      </c>
      <c r="K762" s="505">
        <v>0</v>
      </c>
      <c r="L762" s="155">
        <f t="shared" si="670"/>
        <v>0</v>
      </c>
      <c r="M762" s="155">
        <v>0</v>
      </c>
      <c r="N762" s="505">
        <v>0</v>
      </c>
    </row>
    <row r="763" spans="1:14" customFormat="1" ht="27.75" hidden="1" customHeight="1" thickTop="1" thickBot="1" x14ac:dyDescent="0.3">
      <c r="A763" s="151" t="s">
        <v>0</v>
      </c>
      <c r="B763" s="157" t="s">
        <v>210</v>
      </c>
      <c r="C763" s="155">
        <f t="shared" si="667"/>
        <v>0</v>
      </c>
      <c r="D763" s="155">
        <v>0</v>
      </c>
      <c r="E763" s="155">
        <v>0</v>
      </c>
      <c r="F763" s="155">
        <f t="shared" si="668"/>
        <v>0</v>
      </c>
      <c r="G763" s="155">
        <v>0</v>
      </c>
      <c r="H763" s="505">
        <v>0</v>
      </c>
      <c r="I763" s="155">
        <f t="shared" si="669"/>
        <v>0</v>
      </c>
      <c r="J763" s="155">
        <v>0</v>
      </c>
      <c r="K763" s="505">
        <v>0</v>
      </c>
      <c r="L763" s="155">
        <f t="shared" si="670"/>
        <v>0</v>
      </c>
      <c r="M763" s="155">
        <v>0</v>
      </c>
      <c r="N763" s="505">
        <v>0</v>
      </c>
    </row>
    <row r="764" spans="1:14" customFormat="1" ht="24.75" hidden="1" customHeight="1" thickTop="1" thickBot="1" x14ac:dyDescent="0.3">
      <c r="A764" s="151" t="s">
        <v>0</v>
      </c>
      <c r="B764" s="157" t="s">
        <v>211</v>
      </c>
      <c r="C764" s="155">
        <f t="shared" si="667"/>
        <v>0</v>
      </c>
      <c r="D764" s="155">
        <v>0</v>
      </c>
      <c r="E764" s="155">
        <v>0</v>
      </c>
      <c r="F764" s="155">
        <f t="shared" si="668"/>
        <v>0</v>
      </c>
      <c r="G764" s="155">
        <v>0</v>
      </c>
      <c r="H764" s="505">
        <v>0</v>
      </c>
      <c r="I764" s="155">
        <f t="shared" si="669"/>
        <v>0</v>
      </c>
      <c r="J764" s="155">
        <v>0</v>
      </c>
      <c r="K764" s="505">
        <v>0</v>
      </c>
      <c r="L764" s="155">
        <f t="shared" si="670"/>
        <v>0</v>
      </c>
      <c r="M764" s="155">
        <v>0</v>
      </c>
      <c r="N764" s="505">
        <v>0</v>
      </c>
    </row>
    <row r="765" spans="1:14" customFormat="1" ht="31.5" hidden="1" customHeight="1" thickTop="1" thickBot="1" x14ac:dyDescent="0.3">
      <c r="A765" s="151" t="s">
        <v>0</v>
      </c>
      <c r="B765" s="157" t="s">
        <v>212</v>
      </c>
      <c r="C765" s="155">
        <f t="shared" si="667"/>
        <v>0</v>
      </c>
      <c r="D765" s="155">
        <v>0</v>
      </c>
      <c r="E765" s="155">
        <v>0</v>
      </c>
      <c r="F765" s="155">
        <f t="shared" si="668"/>
        <v>0</v>
      </c>
      <c r="G765" s="155">
        <v>0</v>
      </c>
      <c r="H765" s="505">
        <v>0</v>
      </c>
      <c r="I765" s="155">
        <f t="shared" si="669"/>
        <v>0</v>
      </c>
      <c r="J765" s="155">
        <v>0</v>
      </c>
      <c r="K765" s="505">
        <v>0</v>
      </c>
      <c r="L765" s="155">
        <f t="shared" si="670"/>
        <v>0</v>
      </c>
      <c r="M765" s="155">
        <v>0</v>
      </c>
      <c r="N765" s="505">
        <v>0</v>
      </c>
    </row>
    <row r="766" spans="1:14" customFormat="1" ht="25.5" hidden="1" customHeight="1" thickTop="1" thickBot="1" x14ac:dyDescent="0.3">
      <c r="A766" s="151" t="s">
        <v>0</v>
      </c>
      <c r="B766" s="156" t="s">
        <v>213</v>
      </c>
      <c r="C766" s="155">
        <f t="shared" si="667"/>
        <v>0</v>
      </c>
      <c r="D766" s="155">
        <f>SUM(D767:D773)</f>
        <v>0</v>
      </c>
      <c r="E766" s="155">
        <f>SUM(E767:E773)</f>
        <v>0</v>
      </c>
      <c r="F766" s="155">
        <f t="shared" si="668"/>
        <v>0</v>
      </c>
      <c r="G766" s="155">
        <f>SUM(G767:G773)</f>
        <v>0</v>
      </c>
      <c r="H766" s="505">
        <f>SUM(H767:H773)</f>
        <v>0</v>
      </c>
      <c r="I766" s="155">
        <f t="shared" si="669"/>
        <v>0</v>
      </c>
      <c r="J766" s="155">
        <f>SUM(J767:J773)</f>
        <v>0</v>
      </c>
      <c r="K766" s="505">
        <f>SUM(K767:K773)</f>
        <v>0</v>
      </c>
      <c r="L766" s="155">
        <f t="shared" si="670"/>
        <v>0</v>
      </c>
      <c r="M766" s="155">
        <f>SUM(M767:M773)</f>
        <v>0</v>
      </c>
      <c r="N766" s="505">
        <f>SUM(N767:N773)</f>
        <v>0</v>
      </c>
    </row>
    <row r="767" spans="1:14" customFormat="1" ht="26.25" hidden="1" customHeight="1" thickTop="1" thickBot="1" x14ac:dyDescent="0.3">
      <c r="A767" s="151" t="s">
        <v>0</v>
      </c>
      <c r="B767" s="157" t="s">
        <v>206</v>
      </c>
      <c r="C767" s="155">
        <f t="shared" si="667"/>
        <v>0</v>
      </c>
      <c r="D767" s="155">
        <v>0</v>
      </c>
      <c r="E767" s="155">
        <v>0</v>
      </c>
      <c r="F767" s="155">
        <f t="shared" si="668"/>
        <v>0</v>
      </c>
      <c r="G767" s="155">
        <v>0</v>
      </c>
      <c r="H767" s="505">
        <v>0</v>
      </c>
      <c r="I767" s="155">
        <f t="shared" si="669"/>
        <v>0</v>
      </c>
      <c r="J767" s="155">
        <v>0</v>
      </c>
      <c r="K767" s="505">
        <v>0</v>
      </c>
      <c r="L767" s="155">
        <f t="shared" si="670"/>
        <v>0</v>
      </c>
      <c r="M767" s="155">
        <v>0</v>
      </c>
      <c r="N767" s="505">
        <v>0</v>
      </c>
    </row>
    <row r="768" spans="1:14" customFormat="1" ht="33.75" hidden="1" customHeight="1" thickTop="1" thickBot="1" x14ac:dyDescent="0.3">
      <c r="A768" s="151" t="s">
        <v>0</v>
      </c>
      <c r="B768" s="157" t="s">
        <v>207</v>
      </c>
      <c r="C768" s="155">
        <f t="shared" si="667"/>
        <v>0</v>
      </c>
      <c r="D768" s="155">
        <v>0</v>
      </c>
      <c r="E768" s="155">
        <v>0</v>
      </c>
      <c r="F768" s="155">
        <f t="shared" si="668"/>
        <v>0</v>
      </c>
      <c r="G768" s="155">
        <v>0</v>
      </c>
      <c r="H768" s="505">
        <v>0</v>
      </c>
      <c r="I768" s="155">
        <f t="shared" si="669"/>
        <v>0</v>
      </c>
      <c r="J768" s="155">
        <v>0</v>
      </c>
      <c r="K768" s="505">
        <v>0</v>
      </c>
      <c r="L768" s="155">
        <f t="shared" si="670"/>
        <v>0</v>
      </c>
      <c r="M768" s="155">
        <v>0</v>
      </c>
      <c r="N768" s="505">
        <v>0</v>
      </c>
    </row>
    <row r="769" spans="1:14" customFormat="1" ht="35.25" hidden="1" customHeight="1" thickTop="1" thickBot="1" x14ac:dyDescent="0.3">
      <c r="A769" s="151" t="s">
        <v>0</v>
      </c>
      <c r="B769" s="157" t="s">
        <v>214</v>
      </c>
      <c r="C769" s="155">
        <f t="shared" si="667"/>
        <v>0</v>
      </c>
      <c r="D769" s="155">
        <v>0</v>
      </c>
      <c r="E769" s="155">
        <v>0</v>
      </c>
      <c r="F769" s="155">
        <f t="shared" si="668"/>
        <v>0</v>
      </c>
      <c r="G769" s="155">
        <v>0</v>
      </c>
      <c r="H769" s="505">
        <v>0</v>
      </c>
      <c r="I769" s="155">
        <f t="shared" si="669"/>
        <v>0</v>
      </c>
      <c r="J769" s="155">
        <v>0</v>
      </c>
      <c r="K769" s="505">
        <v>0</v>
      </c>
      <c r="L769" s="155">
        <f t="shared" si="670"/>
        <v>0</v>
      </c>
      <c r="M769" s="155">
        <v>0</v>
      </c>
      <c r="N769" s="505">
        <v>0</v>
      </c>
    </row>
    <row r="770" spans="1:14" customFormat="1" ht="41.25" hidden="1" customHeight="1" thickTop="1" thickBot="1" x14ac:dyDescent="0.3">
      <c r="A770" s="151" t="s">
        <v>0</v>
      </c>
      <c r="B770" s="157" t="s">
        <v>215</v>
      </c>
      <c r="C770" s="155">
        <f t="shared" si="667"/>
        <v>0</v>
      </c>
      <c r="D770" s="155">
        <v>0</v>
      </c>
      <c r="E770" s="155">
        <v>0</v>
      </c>
      <c r="F770" s="155">
        <f t="shared" si="668"/>
        <v>0</v>
      </c>
      <c r="G770" s="155">
        <v>0</v>
      </c>
      <c r="H770" s="505">
        <v>0</v>
      </c>
      <c r="I770" s="155">
        <f t="shared" si="669"/>
        <v>0</v>
      </c>
      <c r="J770" s="155">
        <v>0</v>
      </c>
      <c r="K770" s="505">
        <v>0</v>
      </c>
      <c r="L770" s="155">
        <f t="shared" si="670"/>
        <v>0</v>
      </c>
      <c r="M770" s="155">
        <v>0</v>
      </c>
      <c r="N770" s="505">
        <v>0</v>
      </c>
    </row>
    <row r="771" spans="1:14" customFormat="1" ht="27.75" hidden="1" customHeight="1" thickTop="1" thickBot="1" x14ac:dyDescent="0.3">
      <c r="A771" s="151" t="s">
        <v>0</v>
      </c>
      <c r="B771" s="157" t="s">
        <v>216</v>
      </c>
      <c r="C771" s="155">
        <f t="shared" ref="C771:C834" si="671">SUM(D771:E771)</f>
        <v>0</v>
      </c>
      <c r="D771" s="155">
        <v>0</v>
      </c>
      <c r="E771" s="155">
        <v>0</v>
      </c>
      <c r="F771" s="155">
        <f t="shared" ref="F771:F798" si="672">SUM(G771:H771)</f>
        <v>0</v>
      </c>
      <c r="G771" s="155">
        <v>0</v>
      </c>
      <c r="H771" s="505">
        <v>0</v>
      </c>
      <c r="I771" s="155">
        <f t="shared" ref="I771:I798" si="673">SUM(J771:K771)</f>
        <v>0</v>
      </c>
      <c r="J771" s="155">
        <v>0</v>
      </c>
      <c r="K771" s="505">
        <v>0</v>
      </c>
      <c r="L771" s="155">
        <f t="shared" ref="L771:L798" si="674">SUM(M771:N771)</f>
        <v>0</v>
      </c>
      <c r="M771" s="155">
        <v>0</v>
      </c>
      <c r="N771" s="505">
        <v>0</v>
      </c>
    </row>
    <row r="772" spans="1:14" customFormat="1" ht="22.5" hidden="1" customHeight="1" thickTop="1" thickBot="1" x14ac:dyDescent="0.3">
      <c r="A772" s="151" t="s">
        <v>0</v>
      </c>
      <c r="B772" s="157" t="s">
        <v>217</v>
      </c>
      <c r="C772" s="155">
        <f t="shared" si="671"/>
        <v>0</v>
      </c>
      <c r="D772" s="155">
        <v>0</v>
      </c>
      <c r="E772" s="155">
        <v>0</v>
      </c>
      <c r="F772" s="155">
        <f t="shared" si="672"/>
        <v>0</v>
      </c>
      <c r="G772" s="155">
        <v>0</v>
      </c>
      <c r="H772" s="505">
        <v>0</v>
      </c>
      <c r="I772" s="155">
        <f t="shared" si="673"/>
        <v>0</v>
      </c>
      <c r="J772" s="155">
        <v>0</v>
      </c>
      <c r="K772" s="505">
        <v>0</v>
      </c>
      <c r="L772" s="155">
        <f t="shared" si="674"/>
        <v>0</v>
      </c>
      <c r="M772" s="155">
        <v>0</v>
      </c>
      <c r="N772" s="505">
        <v>0</v>
      </c>
    </row>
    <row r="773" spans="1:14" customFormat="1" ht="24" hidden="1" customHeight="1" thickTop="1" thickBot="1" x14ac:dyDescent="0.3">
      <c r="A773" s="151" t="s">
        <v>0</v>
      </c>
      <c r="B773" s="157" t="s">
        <v>212</v>
      </c>
      <c r="C773" s="155">
        <f t="shared" si="671"/>
        <v>0</v>
      </c>
      <c r="D773" s="155">
        <v>0</v>
      </c>
      <c r="E773" s="155">
        <v>0</v>
      </c>
      <c r="F773" s="155">
        <f t="shared" si="672"/>
        <v>0</v>
      </c>
      <c r="G773" s="155">
        <v>0</v>
      </c>
      <c r="H773" s="505">
        <v>0</v>
      </c>
      <c r="I773" s="155">
        <f t="shared" si="673"/>
        <v>0</v>
      </c>
      <c r="J773" s="155">
        <v>0</v>
      </c>
      <c r="K773" s="505">
        <v>0</v>
      </c>
      <c r="L773" s="155">
        <f t="shared" si="674"/>
        <v>0</v>
      </c>
      <c r="M773" s="155">
        <v>0</v>
      </c>
      <c r="N773" s="505">
        <v>0</v>
      </c>
    </row>
    <row r="774" spans="1:14" customFormat="1" ht="23.25" hidden="1" customHeight="1" thickTop="1" x14ac:dyDescent="0.25">
      <c r="A774" s="151" t="s">
        <v>0</v>
      </c>
      <c r="B774" s="156" t="s">
        <v>218</v>
      </c>
      <c r="C774" s="155">
        <f t="shared" si="671"/>
        <v>0</v>
      </c>
      <c r="D774" s="155">
        <v>0</v>
      </c>
      <c r="E774" s="155">
        <v>0</v>
      </c>
      <c r="F774" s="155">
        <f t="shared" si="672"/>
        <v>0</v>
      </c>
      <c r="G774" s="155">
        <v>0</v>
      </c>
      <c r="H774" s="505">
        <v>0</v>
      </c>
      <c r="I774" s="155">
        <f t="shared" si="673"/>
        <v>0</v>
      </c>
      <c r="J774" s="155">
        <v>0</v>
      </c>
      <c r="K774" s="505">
        <v>0</v>
      </c>
      <c r="L774" s="155">
        <f t="shared" si="674"/>
        <v>0</v>
      </c>
      <c r="M774" s="155">
        <v>0</v>
      </c>
      <c r="N774" s="505">
        <v>0</v>
      </c>
    </row>
    <row r="775" spans="1:14" s="333" customFormat="1" ht="29.25" customHeight="1" x14ac:dyDescent="0.2">
      <c r="A775" s="334" t="s">
        <v>0</v>
      </c>
      <c r="B775" s="337" t="s">
        <v>219</v>
      </c>
      <c r="C775" s="338">
        <f t="shared" si="671"/>
        <v>27.8</v>
      </c>
      <c r="D775" s="338">
        <f>SUM(D776,D784)</f>
        <v>27.8</v>
      </c>
      <c r="E775" s="338">
        <f>SUM(E776,E784)</f>
        <v>0</v>
      </c>
      <c r="F775" s="338">
        <f t="shared" si="672"/>
        <v>55.6</v>
      </c>
      <c r="G775" s="338">
        <f>SUM(G776,G784)</f>
        <v>55.6</v>
      </c>
      <c r="H775" s="483">
        <f>SUM(H776,H784)</f>
        <v>0</v>
      </c>
      <c r="I775" s="338">
        <f t="shared" si="673"/>
        <v>27.8</v>
      </c>
      <c r="J775" s="338">
        <f>SUM(J776,J784)</f>
        <v>27.8</v>
      </c>
      <c r="K775" s="483">
        <f>SUM(K776,K784)</f>
        <v>0</v>
      </c>
      <c r="L775" s="338">
        <f t="shared" si="674"/>
        <v>0</v>
      </c>
      <c r="M775" s="338">
        <f>SUM(M776,M784)</f>
        <v>0</v>
      </c>
      <c r="N775" s="483">
        <f>SUM(N776,N784)</f>
        <v>0</v>
      </c>
    </row>
    <row r="776" spans="1:14" customFormat="1" ht="39.75" customHeight="1" x14ac:dyDescent="0.25">
      <c r="A776" s="171" t="s">
        <v>0</v>
      </c>
      <c r="B776" s="332" t="s">
        <v>205</v>
      </c>
      <c r="C776" s="173">
        <f t="shared" si="671"/>
        <v>27.8</v>
      </c>
      <c r="D776" s="173">
        <f>D779</f>
        <v>27.8</v>
      </c>
      <c r="E776" s="173">
        <f>SUM(E777:E783)</f>
        <v>0</v>
      </c>
      <c r="F776" s="174">
        <f t="shared" si="672"/>
        <v>55.6</v>
      </c>
      <c r="G776" s="174">
        <f>SUM(G777:G783)</f>
        <v>55.6</v>
      </c>
      <c r="H776" s="531">
        <f>SUM(H777:H783)</f>
        <v>0</v>
      </c>
      <c r="I776" s="174">
        <f t="shared" si="673"/>
        <v>27.8</v>
      </c>
      <c r="J776" s="174">
        <f>SUM(J777:J783)</f>
        <v>27.8</v>
      </c>
      <c r="K776" s="531">
        <f>SUM(K777:K783)</f>
        <v>0</v>
      </c>
      <c r="L776" s="174">
        <f t="shared" si="674"/>
        <v>0</v>
      </c>
      <c r="M776" s="174">
        <f>SUM(M777:M783)</f>
        <v>0</v>
      </c>
      <c r="N776" s="531">
        <f>SUM(N777:N783)</f>
        <v>0</v>
      </c>
    </row>
    <row r="777" spans="1:14" customFormat="1" ht="45" hidden="1" customHeight="1" thickBot="1" x14ac:dyDescent="0.3">
      <c r="A777" s="140" t="s">
        <v>0</v>
      </c>
      <c r="B777" s="147" t="s">
        <v>206</v>
      </c>
      <c r="C777" s="142">
        <f t="shared" si="671"/>
        <v>0</v>
      </c>
      <c r="D777" s="142">
        <v>0</v>
      </c>
      <c r="E777" s="142">
        <v>0</v>
      </c>
      <c r="F777" s="142">
        <f t="shared" si="672"/>
        <v>0</v>
      </c>
      <c r="G777" s="142">
        <v>0</v>
      </c>
      <c r="H777" s="477">
        <v>0</v>
      </c>
      <c r="I777" s="142">
        <f t="shared" si="673"/>
        <v>0</v>
      </c>
      <c r="J777" s="142">
        <v>0</v>
      </c>
      <c r="K777" s="477">
        <v>0</v>
      </c>
      <c r="L777" s="142">
        <f t="shared" si="674"/>
        <v>0</v>
      </c>
      <c r="M777" s="142">
        <v>0</v>
      </c>
      <c r="N777" s="477">
        <v>0</v>
      </c>
    </row>
    <row r="778" spans="1:14" customFormat="1" ht="42.75" hidden="1" customHeight="1" thickTop="1" thickBot="1" x14ac:dyDescent="0.3">
      <c r="A778" s="133" t="s">
        <v>0</v>
      </c>
      <c r="B778" s="134" t="s">
        <v>220</v>
      </c>
      <c r="C778" s="135">
        <f t="shared" si="671"/>
        <v>0</v>
      </c>
      <c r="D778" s="135">
        <v>0</v>
      </c>
      <c r="E778" s="135">
        <v>0</v>
      </c>
      <c r="F778" s="135">
        <f t="shared" si="672"/>
        <v>0</v>
      </c>
      <c r="G778" s="135">
        <v>0</v>
      </c>
      <c r="H778" s="476">
        <v>0</v>
      </c>
      <c r="I778" s="135">
        <f t="shared" si="673"/>
        <v>0</v>
      </c>
      <c r="J778" s="135">
        <v>0</v>
      </c>
      <c r="K778" s="476">
        <v>0</v>
      </c>
      <c r="L778" s="135">
        <f t="shared" si="674"/>
        <v>0</v>
      </c>
      <c r="M778" s="135">
        <v>0</v>
      </c>
      <c r="N778" s="476">
        <v>0</v>
      </c>
    </row>
    <row r="779" spans="1:14" customFormat="1" ht="30" customHeight="1" x14ac:dyDescent="0.25">
      <c r="A779" s="151" t="s">
        <v>0</v>
      </c>
      <c r="B779" s="157" t="s">
        <v>214</v>
      </c>
      <c r="C779" s="155">
        <f t="shared" si="671"/>
        <v>27.8</v>
      </c>
      <c r="D779" s="155">
        <v>27.8</v>
      </c>
      <c r="E779" s="155">
        <v>0</v>
      </c>
      <c r="F779" s="155">
        <f t="shared" si="672"/>
        <v>55.6</v>
      </c>
      <c r="G779" s="155">
        <f>G1305</f>
        <v>55.6</v>
      </c>
      <c r="H779" s="505">
        <v>0</v>
      </c>
      <c r="I779" s="155">
        <f t="shared" si="673"/>
        <v>27.8</v>
      </c>
      <c r="J779" s="155">
        <f>J1305</f>
        <v>27.8</v>
      </c>
      <c r="K779" s="505">
        <v>0</v>
      </c>
      <c r="L779" s="155">
        <f t="shared" si="674"/>
        <v>0</v>
      </c>
      <c r="M779" s="155">
        <f>M1305</f>
        <v>0</v>
      </c>
      <c r="N779" s="505">
        <v>0</v>
      </c>
    </row>
    <row r="780" spans="1:14" customFormat="1" ht="0.75" hidden="1" customHeight="1" thickTop="1" thickBot="1" x14ac:dyDescent="0.3">
      <c r="A780" s="140" t="s">
        <v>0</v>
      </c>
      <c r="B780" s="147" t="s">
        <v>221</v>
      </c>
      <c r="C780" s="142">
        <f t="shared" si="671"/>
        <v>0</v>
      </c>
      <c r="D780" s="142">
        <v>0</v>
      </c>
      <c r="E780" s="142">
        <v>0</v>
      </c>
      <c r="F780" s="142">
        <f t="shared" si="672"/>
        <v>0</v>
      </c>
      <c r="G780" s="142">
        <v>0</v>
      </c>
      <c r="H780" s="477">
        <v>0</v>
      </c>
      <c r="I780" s="142">
        <f t="shared" si="673"/>
        <v>0</v>
      </c>
      <c r="J780" s="142">
        <v>0</v>
      </c>
      <c r="K780" s="477">
        <v>0</v>
      </c>
      <c r="L780" s="142">
        <f t="shared" si="674"/>
        <v>0</v>
      </c>
      <c r="M780" s="142">
        <v>0</v>
      </c>
      <c r="N780" s="477">
        <v>0</v>
      </c>
    </row>
    <row r="781" spans="1:14" customFormat="1" ht="29.25" hidden="1" customHeight="1" thickTop="1" thickBot="1" x14ac:dyDescent="0.3">
      <c r="A781" s="1" t="s">
        <v>0</v>
      </c>
      <c r="B781" s="4" t="s">
        <v>222</v>
      </c>
      <c r="C781" s="9">
        <f t="shared" si="671"/>
        <v>0</v>
      </c>
      <c r="D781" s="9">
        <v>0</v>
      </c>
      <c r="E781" s="9">
        <v>0</v>
      </c>
      <c r="F781" s="9">
        <f t="shared" si="672"/>
        <v>0</v>
      </c>
      <c r="G781" s="9">
        <v>0</v>
      </c>
      <c r="H781" s="467">
        <v>0</v>
      </c>
      <c r="I781" s="9">
        <f t="shared" si="673"/>
        <v>0</v>
      </c>
      <c r="J781" s="9">
        <v>0</v>
      </c>
      <c r="K781" s="467">
        <v>0</v>
      </c>
      <c r="L781" s="9">
        <f t="shared" si="674"/>
        <v>0</v>
      </c>
      <c r="M781" s="9">
        <v>0</v>
      </c>
      <c r="N781" s="467">
        <v>0</v>
      </c>
    </row>
    <row r="782" spans="1:14" customFormat="1" ht="36.75" hidden="1" customHeight="1" thickTop="1" thickBot="1" x14ac:dyDescent="0.3">
      <c r="A782" s="133" t="s">
        <v>0</v>
      </c>
      <c r="B782" s="134" t="s">
        <v>217</v>
      </c>
      <c r="C782" s="135">
        <f t="shared" si="671"/>
        <v>0</v>
      </c>
      <c r="D782" s="135">
        <v>0</v>
      </c>
      <c r="E782" s="135">
        <v>0</v>
      </c>
      <c r="F782" s="9">
        <f t="shared" si="672"/>
        <v>0</v>
      </c>
      <c r="G782" s="9">
        <v>0</v>
      </c>
      <c r="H782" s="467">
        <v>0</v>
      </c>
      <c r="I782" s="9">
        <f t="shared" si="673"/>
        <v>0</v>
      </c>
      <c r="J782" s="9">
        <v>0</v>
      </c>
      <c r="K782" s="467">
        <v>0</v>
      </c>
      <c r="L782" s="9">
        <f t="shared" si="674"/>
        <v>0</v>
      </c>
      <c r="M782" s="9">
        <v>0</v>
      </c>
      <c r="N782" s="467">
        <v>0</v>
      </c>
    </row>
    <row r="783" spans="1:14" customFormat="1" ht="32.25" hidden="1" customHeight="1" thickTop="1" x14ac:dyDescent="0.25">
      <c r="A783" s="151" t="s">
        <v>0</v>
      </c>
      <c r="B783" s="157" t="s">
        <v>223</v>
      </c>
      <c r="C783" s="155">
        <f t="shared" si="671"/>
        <v>0.08</v>
      </c>
      <c r="D783" s="155">
        <v>0.08</v>
      </c>
      <c r="E783" s="155">
        <v>0</v>
      </c>
      <c r="F783" s="161">
        <f t="shared" si="672"/>
        <v>0</v>
      </c>
      <c r="G783" s="161">
        <v>0</v>
      </c>
      <c r="H783" s="530">
        <v>0</v>
      </c>
      <c r="I783" s="161">
        <f t="shared" si="673"/>
        <v>0</v>
      </c>
      <c r="J783" s="161">
        <v>0</v>
      </c>
      <c r="K783" s="530">
        <v>0</v>
      </c>
      <c r="L783" s="161">
        <f t="shared" si="674"/>
        <v>0</v>
      </c>
      <c r="M783" s="161">
        <v>0</v>
      </c>
      <c r="N783" s="530">
        <v>0</v>
      </c>
    </row>
    <row r="784" spans="1:14" customFormat="1" ht="44.25" hidden="1" customHeight="1" thickBot="1" x14ac:dyDescent="0.3">
      <c r="A784" s="140" t="s">
        <v>0</v>
      </c>
      <c r="B784" s="149" t="s">
        <v>224</v>
      </c>
      <c r="C784" s="142">
        <f t="shared" si="671"/>
        <v>0</v>
      </c>
      <c r="D784" s="142">
        <f>SUM(D785:D791)</f>
        <v>0</v>
      </c>
      <c r="E784" s="142">
        <f>SUM(E785:E791)</f>
        <v>0</v>
      </c>
      <c r="F784" s="142">
        <f t="shared" si="672"/>
        <v>0</v>
      </c>
      <c r="G784" s="142">
        <f>SUM(G785:G791)</f>
        <v>0</v>
      </c>
      <c r="H784" s="477">
        <f>SUM(H785:H791)</f>
        <v>0</v>
      </c>
      <c r="I784" s="142">
        <f t="shared" si="673"/>
        <v>0</v>
      </c>
      <c r="J784" s="142">
        <f>SUM(J785:J791)</f>
        <v>0</v>
      </c>
      <c r="K784" s="477">
        <f>SUM(K785:K791)</f>
        <v>0</v>
      </c>
      <c r="L784" s="142">
        <f t="shared" si="674"/>
        <v>0</v>
      </c>
      <c r="M784" s="142">
        <f>SUM(M785:M791)</f>
        <v>0</v>
      </c>
      <c r="N784" s="477">
        <f>SUM(N785:N791)</f>
        <v>0</v>
      </c>
    </row>
    <row r="785" spans="1:14" customFormat="1" ht="45.75" hidden="1" customHeight="1" thickTop="1" thickBot="1" x14ac:dyDescent="0.3">
      <c r="A785" s="1" t="s">
        <v>0</v>
      </c>
      <c r="B785" s="4" t="s">
        <v>225</v>
      </c>
      <c r="C785" s="9">
        <f t="shared" si="671"/>
        <v>0</v>
      </c>
      <c r="D785" s="9">
        <v>0</v>
      </c>
      <c r="E785" s="9">
        <v>0</v>
      </c>
      <c r="F785" s="9">
        <f t="shared" si="672"/>
        <v>0</v>
      </c>
      <c r="G785" s="9">
        <v>0</v>
      </c>
      <c r="H785" s="467">
        <v>0</v>
      </c>
      <c r="I785" s="9">
        <f t="shared" si="673"/>
        <v>0</v>
      </c>
      <c r="J785" s="9">
        <v>0</v>
      </c>
      <c r="K785" s="467">
        <v>0</v>
      </c>
      <c r="L785" s="9">
        <f t="shared" si="674"/>
        <v>0</v>
      </c>
      <c r="M785" s="9">
        <v>0</v>
      </c>
      <c r="N785" s="467">
        <v>0</v>
      </c>
    </row>
    <row r="786" spans="1:14" customFormat="1" ht="35.25" hidden="1" customHeight="1" thickTop="1" thickBot="1" x14ac:dyDescent="0.3">
      <c r="A786" s="1" t="s">
        <v>0</v>
      </c>
      <c r="B786" s="4" t="s">
        <v>220</v>
      </c>
      <c r="C786" s="9">
        <f t="shared" si="671"/>
        <v>0</v>
      </c>
      <c r="D786" s="9">
        <v>0</v>
      </c>
      <c r="E786" s="9">
        <v>0</v>
      </c>
      <c r="F786" s="9">
        <f t="shared" si="672"/>
        <v>0</v>
      </c>
      <c r="G786" s="9">
        <v>0</v>
      </c>
      <c r="H786" s="467">
        <v>0</v>
      </c>
      <c r="I786" s="9">
        <f t="shared" si="673"/>
        <v>0</v>
      </c>
      <c r="J786" s="9">
        <v>0</v>
      </c>
      <c r="K786" s="467">
        <v>0</v>
      </c>
      <c r="L786" s="9">
        <f t="shared" si="674"/>
        <v>0</v>
      </c>
      <c r="M786" s="9">
        <v>0</v>
      </c>
      <c r="N786" s="467">
        <v>0</v>
      </c>
    </row>
    <row r="787" spans="1:14" customFormat="1" ht="33.75" hidden="1" customHeight="1" thickTop="1" thickBot="1" x14ac:dyDescent="0.3">
      <c r="A787" s="1" t="s">
        <v>0</v>
      </c>
      <c r="B787" s="4" t="s">
        <v>214</v>
      </c>
      <c r="C787" s="9">
        <f t="shared" si="671"/>
        <v>0</v>
      </c>
      <c r="D787" s="9">
        <v>0</v>
      </c>
      <c r="E787" s="9">
        <v>0</v>
      </c>
      <c r="F787" s="9">
        <f t="shared" si="672"/>
        <v>0</v>
      </c>
      <c r="G787" s="9">
        <v>0</v>
      </c>
      <c r="H787" s="467">
        <v>0</v>
      </c>
      <c r="I787" s="9">
        <f t="shared" si="673"/>
        <v>0</v>
      </c>
      <c r="J787" s="9">
        <v>0</v>
      </c>
      <c r="K787" s="467">
        <v>0</v>
      </c>
      <c r="L787" s="9">
        <f t="shared" si="674"/>
        <v>0</v>
      </c>
      <c r="M787" s="9">
        <v>0</v>
      </c>
      <c r="N787" s="467">
        <v>0</v>
      </c>
    </row>
    <row r="788" spans="1:14" customFormat="1" ht="48.75" hidden="1" customHeight="1" thickTop="1" thickBot="1" x14ac:dyDescent="0.3">
      <c r="A788" s="1" t="s">
        <v>0</v>
      </c>
      <c r="B788" s="4" t="s">
        <v>221</v>
      </c>
      <c r="C788" s="9">
        <f t="shared" si="671"/>
        <v>0</v>
      </c>
      <c r="D788" s="9">
        <v>0</v>
      </c>
      <c r="E788" s="9">
        <v>0</v>
      </c>
      <c r="F788" s="9">
        <f t="shared" si="672"/>
        <v>0</v>
      </c>
      <c r="G788" s="9">
        <v>0</v>
      </c>
      <c r="H788" s="467">
        <v>0</v>
      </c>
      <c r="I788" s="9">
        <f t="shared" si="673"/>
        <v>0</v>
      </c>
      <c r="J788" s="9">
        <v>0</v>
      </c>
      <c r="K788" s="467">
        <v>0</v>
      </c>
      <c r="L788" s="9">
        <f t="shared" si="674"/>
        <v>0</v>
      </c>
      <c r="M788" s="9">
        <v>0</v>
      </c>
      <c r="N788" s="467">
        <v>0</v>
      </c>
    </row>
    <row r="789" spans="1:14" customFormat="1" ht="46.5" hidden="1" customHeight="1" thickTop="1" thickBot="1" x14ac:dyDescent="0.3">
      <c r="A789" s="1" t="s">
        <v>0</v>
      </c>
      <c r="B789" s="4" t="s">
        <v>226</v>
      </c>
      <c r="C789" s="9">
        <f t="shared" si="671"/>
        <v>0</v>
      </c>
      <c r="D789" s="9">
        <v>0</v>
      </c>
      <c r="E789" s="9">
        <v>0</v>
      </c>
      <c r="F789" s="9">
        <f t="shared" si="672"/>
        <v>0</v>
      </c>
      <c r="G789" s="9">
        <v>0</v>
      </c>
      <c r="H789" s="467">
        <v>0</v>
      </c>
      <c r="I789" s="9">
        <f t="shared" si="673"/>
        <v>0</v>
      </c>
      <c r="J789" s="9">
        <v>0</v>
      </c>
      <c r="K789" s="467">
        <v>0</v>
      </c>
      <c r="L789" s="9">
        <f t="shared" si="674"/>
        <v>0</v>
      </c>
      <c r="M789" s="9">
        <v>0</v>
      </c>
      <c r="N789" s="467">
        <v>0</v>
      </c>
    </row>
    <row r="790" spans="1:14" customFormat="1" ht="36.75" hidden="1" customHeight="1" thickTop="1" thickBot="1" x14ac:dyDescent="0.3">
      <c r="A790" s="1" t="s">
        <v>0</v>
      </c>
      <c r="B790" s="4" t="s">
        <v>217</v>
      </c>
      <c r="C790" s="9">
        <f t="shared" si="671"/>
        <v>0</v>
      </c>
      <c r="D790" s="9">
        <v>0</v>
      </c>
      <c r="E790" s="9">
        <v>0</v>
      </c>
      <c r="F790" s="9">
        <f t="shared" si="672"/>
        <v>0</v>
      </c>
      <c r="G790" s="9">
        <v>0</v>
      </c>
      <c r="H790" s="467">
        <v>0</v>
      </c>
      <c r="I790" s="9">
        <f t="shared" si="673"/>
        <v>0</v>
      </c>
      <c r="J790" s="9">
        <v>0</v>
      </c>
      <c r="K790" s="467">
        <v>0</v>
      </c>
      <c r="L790" s="9">
        <f t="shared" si="674"/>
        <v>0</v>
      </c>
      <c r="M790" s="9">
        <v>0</v>
      </c>
      <c r="N790" s="467">
        <v>0</v>
      </c>
    </row>
    <row r="791" spans="1:14" customFormat="1" ht="0.75" customHeight="1" x14ac:dyDescent="0.25">
      <c r="A791" s="133" t="s">
        <v>0</v>
      </c>
      <c r="B791" s="134" t="s">
        <v>223</v>
      </c>
      <c r="C791" s="135">
        <f t="shared" si="671"/>
        <v>0</v>
      </c>
      <c r="D791" s="135">
        <v>0</v>
      </c>
      <c r="E791" s="135">
        <v>0</v>
      </c>
      <c r="F791" s="135">
        <f t="shared" si="672"/>
        <v>0</v>
      </c>
      <c r="G791" s="135">
        <v>0</v>
      </c>
      <c r="H791" s="476">
        <v>0</v>
      </c>
      <c r="I791" s="135">
        <f t="shared" si="673"/>
        <v>0</v>
      </c>
      <c r="J791" s="135">
        <v>0</v>
      </c>
      <c r="K791" s="476">
        <v>0</v>
      </c>
      <c r="L791" s="135">
        <f t="shared" si="674"/>
        <v>0</v>
      </c>
      <c r="M791" s="135">
        <v>0</v>
      </c>
      <c r="N791" s="476">
        <v>0</v>
      </c>
    </row>
    <row r="792" spans="1:14" ht="22.5" x14ac:dyDescent="0.2">
      <c r="A792" s="388" t="s">
        <v>536</v>
      </c>
      <c r="B792" s="389" t="s">
        <v>229</v>
      </c>
      <c r="C792" s="390">
        <f t="shared" si="671"/>
        <v>670.64</v>
      </c>
      <c r="D792" s="390">
        <f>D793+D957</f>
        <v>670.64</v>
      </c>
      <c r="E792" s="390">
        <f>SUM(E793,E957,E1020,E1038)</f>
        <v>0</v>
      </c>
      <c r="F792" s="390">
        <f t="shared" si="672"/>
        <v>1294.6999999999996</v>
      </c>
      <c r="G792" s="390">
        <f>G793+G957</f>
        <v>1294.6999999999996</v>
      </c>
      <c r="H792" s="528">
        <f>SUM(H793,H957,H1020,H1038)</f>
        <v>0</v>
      </c>
      <c r="I792" s="390">
        <f t="shared" si="673"/>
        <v>1497.1</v>
      </c>
      <c r="J792" s="390">
        <f>J793+J957</f>
        <v>1497.1</v>
      </c>
      <c r="K792" s="528">
        <f>SUM(K793,K957,K1020,K1038)</f>
        <v>0</v>
      </c>
      <c r="L792" s="390">
        <f t="shared" si="674"/>
        <v>1942.6999999999998</v>
      </c>
      <c r="M792" s="390">
        <f>M793+M957</f>
        <v>1942.6999999999998</v>
      </c>
      <c r="N792" s="528">
        <f>SUM(N793,N957,N1020,N1038)</f>
        <v>0</v>
      </c>
    </row>
    <row r="793" spans="1:14" x14ac:dyDescent="0.2">
      <c r="A793" s="388" t="s">
        <v>0</v>
      </c>
      <c r="B793" s="328" t="s">
        <v>8</v>
      </c>
      <c r="C793" s="329">
        <f t="shared" si="671"/>
        <v>666.78</v>
      </c>
      <c r="D793" s="329">
        <f>SUM(D794,D805,D873:D874,D882:D883,D924,D934)</f>
        <v>666.78</v>
      </c>
      <c r="E793" s="329">
        <f>SUM(E794,E805,E873:E874,E882:E883,E924,E934)</f>
        <v>0</v>
      </c>
      <c r="F793" s="329">
        <f t="shared" si="672"/>
        <v>1260.5999999999997</v>
      </c>
      <c r="G793" s="329">
        <f>G794+G805+G924+G934</f>
        <v>1260.5999999999997</v>
      </c>
      <c r="H793" s="446">
        <f>SUM(H794,H805,H873:H874,H882:H883,H924,H934)</f>
        <v>0</v>
      </c>
      <c r="I793" s="329">
        <f t="shared" si="673"/>
        <v>1482.1</v>
      </c>
      <c r="J793" s="329">
        <f>J794+J805+J924+J934</f>
        <v>1482.1</v>
      </c>
      <c r="K793" s="446">
        <f>SUM(K794,K805,K873:K874,K882:K883,K924,K934)</f>
        <v>0</v>
      </c>
      <c r="L793" s="329">
        <f t="shared" si="674"/>
        <v>1632.6999999999998</v>
      </c>
      <c r="M793" s="329">
        <f>M794+M805+M924+M934</f>
        <v>1632.6999999999998</v>
      </c>
      <c r="N793" s="446">
        <f>SUM(N794,N805,N873:N874,N882:N883,N924,N934)</f>
        <v>0</v>
      </c>
    </row>
    <row r="794" spans="1:14" x14ac:dyDescent="0.2">
      <c r="A794" s="388" t="s">
        <v>0</v>
      </c>
      <c r="B794" s="330" t="s">
        <v>9</v>
      </c>
      <c r="C794" s="329">
        <f t="shared" si="671"/>
        <v>503.89</v>
      </c>
      <c r="D794" s="329">
        <f>SUM(D795,D804)</f>
        <v>503.89</v>
      </c>
      <c r="E794" s="329">
        <f>SUM(E795,E804)</f>
        <v>0</v>
      </c>
      <c r="F794" s="329">
        <f t="shared" si="672"/>
        <v>1018.3</v>
      </c>
      <c r="G794" s="329">
        <f>SUM(G795,G804)</f>
        <v>1018.3</v>
      </c>
      <c r="H794" s="446">
        <f>SUM(H795,H804)</f>
        <v>0</v>
      </c>
      <c r="I794" s="329">
        <f t="shared" si="673"/>
        <v>1212.0999999999999</v>
      </c>
      <c r="J794" s="329">
        <f>SUM(J795,J804)</f>
        <v>1212.0999999999999</v>
      </c>
      <c r="K794" s="446">
        <f>SUM(K795,K804)</f>
        <v>0</v>
      </c>
      <c r="L794" s="329">
        <f t="shared" si="674"/>
        <v>1348.6</v>
      </c>
      <c r="M794" s="329">
        <f>SUM(M795,M804)</f>
        <v>1348.6</v>
      </c>
      <c r="N794" s="446">
        <f>SUM(N795,N804)</f>
        <v>0</v>
      </c>
    </row>
    <row r="795" spans="1:14" x14ac:dyDescent="0.2">
      <c r="A795" s="388" t="s">
        <v>0</v>
      </c>
      <c r="B795" s="391" t="s">
        <v>10</v>
      </c>
      <c r="C795" s="329">
        <f t="shared" si="671"/>
        <v>503.89</v>
      </c>
      <c r="D795" s="329">
        <f>SUM(D796,D803)</f>
        <v>503.89</v>
      </c>
      <c r="E795" s="329">
        <f>SUM(E796,E803)</f>
        <v>0</v>
      </c>
      <c r="F795" s="392">
        <f t="shared" si="672"/>
        <v>1018.3</v>
      </c>
      <c r="G795" s="392">
        <f>SUM(G796,G803)</f>
        <v>1018.3</v>
      </c>
      <c r="H795" s="529">
        <f>SUM(H796,H803)</f>
        <v>0</v>
      </c>
      <c r="I795" s="392">
        <f t="shared" si="673"/>
        <v>1212.0999999999999</v>
      </c>
      <c r="J795" s="392">
        <f>SUM(J796,J803)</f>
        <v>1212.0999999999999</v>
      </c>
      <c r="K795" s="529">
        <f>SUM(K796,K803)</f>
        <v>0</v>
      </c>
      <c r="L795" s="392">
        <f t="shared" si="674"/>
        <v>1348.6</v>
      </c>
      <c r="M795" s="392">
        <f>SUM(M796,M803)</f>
        <v>1348.6</v>
      </c>
      <c r="N795" s="529">
        <f>SUM(N796,N803)</f>
        <v>0</v>
      </c>
    </row>
    <row r="796" spans="1:14" ht="22.5" x14ac:dyDescent="0.2">
      <c r="A796" s="388" t="s">
        <v>0</v>
      </c>
      <c r="B796" s="393" t="s">
        <v>11</v>
      </c>
      <c r="C796" s="329">
        <f t="shared" si="671"/>
        <v>503.89</v>
      </c>
      <c r="D796" s="329">
        <f>SUM(D797:D802)</f>
        <v>503.89</v>
      </c>
      <c r="E796" s="329">
        <f>SUM(E797:E802)</f>
        <v>0</v>
      </c>
      <c r="F796" s="392">
        <f t="shared" si="672"/>
        <v>1018.3</v>
      </c>
      <c r="G796" s="392">
        <f>SUM(G797:G802)</f>
        <v>1018.3</v>
      </c>
      <c r="H796" s="529">
        <v>0</v>
      </c>
      <c r="I796" s="392">
        <f t="shared" si="673"/>
        <v>1212.0999999999999</v>
      </c>
      <c r="J796" s="392">
        <f>SUM(J797:J802)</f>
        <v>1212.0999999999999</v>
      </c>
      <c r="K796" s="529">
        <v>0</v>
      </c>
      <c r="L796" s="392">
        <f t="shared" si="674"/>
        <v>1348.6</v>
      </c>
      <c r="M796" s="392">
        <f>SUM(M797:M802)</f>
        <v>1348.6</v>
      </c>
      <c r="N796" s="529">
        <v>0</v>
      </c>
    </row>
    <row r="797" spans="1:14" x14ac:dyDescent="0.2">
      <c r="A797" s="388" t="s">
        <v>0</v>
      </c>
      <c r="B797" s="394" t="s">
        <v>12</v>
      </c>
      <c r="C797" s="329">
        <f t="shared" si="671"/>
        <v>503.89</v>
      </c>
      <c r="D797" s="329">
        <v>503.89</v>
      </c>
      <c r="E797" s="329">
        <v>0</v>
      </c>
      <c r="F797" s="392">
        <f t="shared" si="672"/>
        <v>1018.3</v>
      </c>
      <c r="G797" s="392">
        <v>1018.3</v>
      </c>
      <c r="H797" s="529">
        <v>0</v>
      </c>
      <c r="I797" s="392">
        <f t="shared" si="673"/>
        <v>1212.0999999999999</v>
      </c>
      <c r="J797" s="392">
        <v>1212.0999999999999</v>
      </c>
      <c r="K797" s="529">
        <v>0</v>
      </c>
      <c r="L797" s="392">
        <f t="shared" si="674"/>
        <v>1348.6</v>
      </c>
      <c r="M797" s="392">
        <v>1348.6</v>
      </c>
      <c r="N797" s="529">
        <v>0</v>
      </c>
    </row>
    <row r="798" spans="1:14" customFormat="1" ht="15.75" hidden="1" customHeight="1" thickBot="1" x14ac:dyDescent="0.3">
      <c r="A798" s="140" t="s">
        <v>0</v>
      </c>
      <c r="B798" s="141" t="s">
        <v>13</v>
      </c>
      <c r="C798" s="142">
        <f t="shared" si="671"/>
        <v>0</v>
      </c>
      <c r="D798" s="142">
        <v>0</v>
      </c>
      <c r="E798" s="142">
        <v>0</v>
      </c>
      <c r="F798" s="142">
        <f t="shared" si="672"/>
        <v>0</v>
      </c>
      <c r="G798" s="142">
        <v>0</v>
      </c>
      <c r="H798" s="477">
        <v>0</v>
      </c>
      <c r="I798" s="142">
        <f t="shared" si="673"/>
        <v>0</v>
      </c>
      <c r="J798" s="142">
        <v>0</v>
      </c>
      <c r="K798" s="477">
        <v>0</v>
      </c>
      <c r="L798" s="142">
        <f t="shared" si="674"/>
        <v>0</v>
      </c>
      <c r="M798" s="142">
        <v>0</v>
      </c>
      <c r="N798" s="477">
        <v>0</v>
      </c>
    </row>
    <row r="799" spans="1:14" customFormat="1" ht="15.75" hidden="1" customHeight="1" thickBot="1" x14ac:dyDescent="0.3">
      <c r="A799" s="1" t="s">
        <v>0</v>
      </c>
      <c r="B799" s="6" t="s">
        <v>14</v>
      </c>
      <c r="C799" s="9">
        <f t="shared" si="671"/>
        <v>0</v>
      </c>
      <c r="D799" s="9">
        <v>0</v>
      </c>
      <c r="E799" s="9">
        <v>0</v>
      </c>
      <c r="F799" s="9">
        <v>0</v>
      </c>
      <c r="G799" s="9">
        <v>0</v>
      </c>
      <c r="H799" s="467">
        <v>0</v>
      </c>
      <c r="I799" s="9">
        <v>0</v>
      </c>
      <c r="J799" s="9">
        <v>0</v>
      </c>
      <c r="K799" s="467">
        <v>0</v>
      </c>
      <c r="L799" s="9">
        <v>0</v>
      </c>
      <c r="M799" s="9">
        <v>0</v>
      </c>
      <c r="N799" s="467">
        <v>0</v>
      </c>
    </row>
    <row r="800" spans="1:14" customFormat="1" ht="15.75" hidden="1" customHeight="1" thickBot="1" x14ac:dyDescent="0.3">
      <c r="A800" s="1" t="s">
        <v>0</v>
      </c>
      <c r="B800" s="6" t="s">
        <v>15</v>
      </c>
      <c r="C800" s="9">
        <f t="shared" si="671"/>
        <v>0</v>
      </c>
      <c r="D800" s="9">
        <v>0</v>
      </c>
      <c r="E800" s="9">
        <v>0</v>
      </c>
      <c r="F800" s="9">
        <f t="shared" ref="F800:F805" si="675">SUM(G800:H800)</f>
        <v>0</v>
      </c>
      <c r="G800" s="9">
        <v>0</v>
      </c>
      <c r="H800" s="467">
        <v>0</v>
      </c>
      <c r="I800" s="9">
        <f t="shared" ref="I800:I863" si="676">SUM(J800:K800)</f>
        <v>0</v>
      </c>
      <c r="J800" s="9">
        <v>0</v>
      </c>
      <c r="K800" s="467">
        <v>0</v>
      </c>
      <c r="L800" s="9">
        <f t="shared" ref="L800:L805" si="677">SUM(M800:N800)</f>
        <v>0</v>
      </c>
      <c r="M800" s="9">
        <v>0</v>
      </c>
      <c r="N800" s="467">
        <v>0</v>
      </c>
    </row>
    <row r="801" spans="1:14" customFormat="1" ht="15.75" hidden="1" customHeight="1" thickBot="1" x14ac:dyDescent="0.3">
      <c r="A801" s="1" t="s">
        <v>0</v>
      </c>
      <c r="B801" s="6" t="s">
        <v>16</v>
      </c>
      <c r="C801" s="9">
        <f t="shared" si="671"/>
        <v>0</v>
      </c>
      <c r="D801" s="9">
        <v>0</v>
      </c>
      <c r="E801" s="9">
        <v>0</v>
      </c>
      <c r="F801" s="9">
        <f t="shared" si="675"/>
        <v>0</v>
      </c>
      <c r="G801" s="9">
        <v>0</v>
      </c>
      <c r="H801" s="467">
        <v>0</v>
      </c>
      <c r="I801" s="9">
        <f t="shared" si="676"/>
        <v>0</v>
      </c>
      <c r="J801" s="9">
        <v>0</v>
      </c>
      <c r="K801" s="467">
        <v>0</v>
      </c>
      <c r="L801" s="9">
        <f t="shared" si="677"/>
        <v>0</v>
      </c>
      <c r="M801" s="9">
        <v>0</v>
      </c>
      <c r="N801" s="467">
        <v>0</v>
      </c>
    </row>
    <row r="802" spans="1:14" customFormat="1" ht="15.75" hidden="1" customHeight="1" thickBot="1" x14ac:dyDescent="0.3">
      <c r="A802" s="1" t="s">
        <v>0</v>
      </c>
      <c r="B802" s="6" t="s">
        <v>17</v>
      </c>
      <c r="C802" s="9">
        <f t="shared" si="671"/>
        <v>0</v>
      </c>
      <c r="D802" s="9">
        <v>0</v>
      </c>
      <c r="E802" s="9">
        <v>0</v>
      </c>
      <c r="F802" s="9">
        <f t="shared" si="675"/>
        <v>0</v>
      </c>
      <c r="G802" s="9">
        <v>0</v>
      </c>
      <c r="H802" s="467">
        <v>0</v>
      </c>
      <c r="I802" s="9">
        <f t="shared" si="676"/>
        <v>0</v>
      </c>
      <c r="J802" s="9">
        <v>0</v>
      </c>
      <c r="K802" s="467">
        <v>0</v>
      </c>
      <c r="L802" s="9">
        <f t="shared" si="677"/>
        <v>0</v>
      </c>
      <c r="M802" s="9">
        <v>0</v>
      </c>
      <c r="N802" s="467">
        <v>0</v>
      </c>
    </row>
    <row r="803" spans="1:14" customFormat="1" ht="30.75" hidden="1" customHeight="1" thickBot="1" x14ac:dyDescent="0.3">
      <c r="A803" s="1" t="s">
        <v>0</v>
      </c>
      <c r="B803" s="5" t="s">
        <v>18</v>
      </c>
      <c r="C803" s="9">
        <f t="shared" si="671"/>
        <v>0</v>
      </c>
      <c r="D803" s="9">
        <v>0</v>
      </c>
      <c r="E803" s="9">
        <v>0</v>
      </c>
      <c r="F803" s="9">
        <f t="shared" si="675"/>
        <v>0</v>
      </c>
      <c r="G803" s="9">
        <v>0</v>
      </c>
      <c r="H803" s="467">
        <v>0</v>
      </c>
      <c r="I803" s="9">
        <f t="shared" si="676"/>
        <v>0</v>
      </c>
      <c r="J803" s="9">
        <v>0</v>
      </c>
      <c r="K803" s="467">
        <v>0</v>
      </c>
      <c r="L803" s="9">
        <f t="shared" si="677"/>
        <v>0</v>
      </c>
      <c r="M803" s="9">
        <v>0</v>
      </c>
      <c r="N803" s="467">
        <v>0</v>
      </c>
    </row>
    <row r="804" spans="1:14" customFormat="1" ht="15" hidden="1" customHeight="1" x14ac:dyDescent="0.25">
      <c r="A804" s="133" t="s">
        <v>0</v>
      </c>
      <c r="B804" s="134" t="s">
        <v>19</v>
      </c>
      <c r="C804" s="135">
        <f t="shared" si="671"/>
        <v>0</v>
      </c>
      <c r="D804" s="135">
        <v>0</v>
      </c>
      <c r="E804" s="135">
        <v>0</v>
      </c>
      <c r="F804" s="135">
        <f t="shared" si="675"/>
        <v>0</v>
      </c>
      <c r="G804" s="135">
        <v>0</v>
      </c>
      <c r="H804" s="476">
        <v>0</v>
      </c>
      <c r="I804" s="135">
        <f t="shared" si="676"/>
        <v>0</v>
      </c>
      <c r="J804" s="135">
        <v>0</v>
      </c>
      <c r="K804" s="476">
        <v>0</v>
      </c>
      <c r="L804" s="135">
        <f t="shared" si="677"/>
        <v>0</v>
      </c>
      <c r="M804" s="135">
        <v>0</v>
      </c>
      <c r="N804" s="476">
        <v>0</v>
      </c>
    </row>
    <row r="805" spans="1:14" x14ac:dyDescent="0.2">
      <c r="A805" s="388" t="s">
        <v>0</v>
      </c>
      <c r="B805" s="585" t="s">
        <v>20</v>
      </c>
      <c r="C805" s="586">
        <f t="shared" si="671"/>
        <v>101.99000000000001</v>
      </c>
      <c r="D805" s="586">
        <f>SUM(D806:D807,D810,D846:D850,D857:D858)</f>
        <v>101.99000000000001</v>
      </c>
      <c r="E805" s="586">
        <f>SUM(E806:E807,E810,E846:E850,E857:E858)</f>
        <v>0</v>
      </c>
      <c r="F805" s="586">
        <f t="shared" si="675"/>
        <v>159.89999999999998</v>
      </c>
      <c r="G805" s="586">
        <f>G806+G807+G810+G846+G850+G858</f>
        <v>159.89999999999998</v>
      </c>
      <c r="H805" s="587">
        <f>SUM(H806:H807,H810,H846:H850,H857:H858)</f>
        <v>0</v>
      </c>
      <c r="I805" s="586">
        <f t="shared" si="676"/>
        <v>175</v>
      </c>
      <c r="J805" s="586">
        <f>J806+J807+J810+J846+J850+J858</f>
        <v>175</v>
      </c>
      <c r="K805" s="587">
        <f>SUM(K806:K807,K810,K846:K850,K857:K858)</f>
        <v>0</v>
      </c>
      <c r="L805" s="586">
        <f t="shared" si="677"/>
        <v>189.10000000000002</v>
      </c>
      <c r="M805" s="586">
        <f>M806+M807+M810+M846+M850+M858</f>
        <v>189.10000000000002</v>
      </c>
      <c r="N805" s="587">
        <f>SUM(N806:N807,N810,N846:N850,N857:N858)</f>
        <v>0</v>
      </c>
    </row>
    <row r="806" spans="1:14" ht="22.5" x14ac:dyDescent="0.2">
      <c r="A806" s="388" t="s">
        <v>0</v>
      </c>
      <c r="B806" s="588" t="s">
        <v>21</v>
      </c>
      <c r="C806" s="329">
        <f t="shared" si="671"/>
        <v>32.4</v>
      </c>
      <c r="D806" s="329">
        <v>32.4</v>
      </c>
      <c r="E806" s="329">
        <v>0</v>
      </c>
      <c r="F806" s="392">
        <f>G806+H806</f>
        <v>74.2</v>
      </c>
      <c r="G806" s="392">
        <v>74.2</v>
      </c>
      <c r="H806" s="529">
        <v>0</v>
      </c>
      <c r="I806" s="392">
        <f>J806+K806</f>
        <v>77.8</v>
      </c>
      <c r="J806" s="392">
        <v>77.8</v>
      </c>
      <c r="K806" s="529">
        <v>0</v>
      </c>
      <c r="L806" s="392">
        <f>M806+N806</f>
        <v>81.900000000000006</v>
      </c>
      <c r="M806" s="392">
        <v>81.900000000000006</v>
      </c>
      <c r="N806" s="529">
        <v>0</v>
      </c>
    </row>
    <row r="807" spans="1:14" x14ac:dyDescent="0.2">
      <c r="A807" s="388" t="s">
        <v>0</v>
      </c>
      <c r="B807" s="588" t="s">
        <v>22</v>
      </c>
      <c r="C807" s="329">
        <f t="shared" si="671"/>
        <v>3.2</v>
      </c>
      <c r="D807" s="329">
        <f>SUM(D808:D809)</f>
        <v>3.2</v>
      </c>
      <c r="E807" s="329">
        <f>SUM(E808:E809)</f>
        <v>0</v>
      </c>
      <c r="F807" s="392">
        <f t="shared" ref="F807:F863" si="678">SUM(G807:H807)</f>
        <v>0.1</v>
      </c>
      <c r="G807" s="392">
        <f>SUM(G808:G809)</f>
        <v>0.1</v>
      </c>
      <c r="H807" s="529">
        <v>0</v>
      </c>
      <c r="I807" s="392">
        <f t="shared" si="676"/>
        <v>1</v>
      </c>
      <c r="J807" s="392">
        <f>SUM(J808:J809)</f>
        <v>1</v>
      </c>
      <c r="K807" s="529">
        <v>0</v>
      </c>
      <c r="L807" s="392">
        <f t="shared" ref="L807:L863" si="679">SUM(M807:N807)</f>
        <v>1</v>
      </c>
      <c r="M807" s="392">
        <f>SUM(M808:M809)</f>
        <v>1</v>
      </c>
      <c r="N807" s="529">
        <v>0</v>
      </c>
    </row>
    <row r="808" spans="1:14" x14ac:dyDescent="0.2">
      <c r="A808" s="388" t="s">
        <v>0</v>
      </c>
      <c r="B808" s="393" t="s">
        <v>23</v>
      </c>
      <c r="C808" s="329">
        <f t="shared" si="671"/>
        <v>1</v>
      </c>
      <c r="D808" s="329">
        <v>1</v>
      </c>
      <c r="E808" s="329">
        <v>0</v>
      </c>
      <c r="F808" s="392">
        <f t="shared" si="678"/>
        <v>0.1</v>
      </c>
      <c r="G808" s="392">
        <v>0.1</v>
      </c>
      <c r="H808" s="529">
        <v>0</v>
      </c>
      <c r="I808" s="392">
        <f t="shared" si="676"/>
        <v>1</v>
      </c>
      <c r="J808" s="392">
        <v>1</v>
      </c>
      <c r="K808" s="529">
        <v>0</v>
      </c>
      <c r="L808" s="392">
        <f t="shared" si="679"/>
        <v>1</v>
      </c>
      <c r="M808" s="392">
        <v>1</v>
      </c>
      <c r="N808" s="529">
        <v>0</v>
      </c>
    </row>
    <row r="809" spans="1:14" ht="17.25" customHeight="1" x14ac:dyDescent="0.2">
      <c r="A809" s="388" t="s">
        <v>0</v>
      </c>
      <c r="B809" s="393" t="s">
        <v>24</v>
      </c>
      <c r="C809" s="329">
        <f t="shared" si="671"/>
        <v>2.2000000000000002</v>
      </c>
      <c r="D809" s="329">
        <v>2.2000000000000002</v>
      </c>
      <c r="E809" s="329">
        <v>0</v>
      </c>
      <c r="F809" s="329">
        <f t="shared" si="678"/>
        <v>0</v>
      </c>
      <c r="G809" s="329">
        <v>0</v>
      </c>
      <c r="H809" s="446">
        <v>0</v>
      </c>
      <c r="I809" s="329">
        <f t="shared" si="676"/>
        <v>0</v>
      </c>
      <c r="J809" s="329">
        <v>0</v>
      </c>
      <c r="K809" s="446">
        <v>0</v>
      </c>
      <c r="L809" s="329">
        <f t="shared" si="679"/>
        <v>0</v>
      </c>
      <c r="M809" s="329">
        <v>0</v>
      </c>
      <c r="N809" s="446">
        <v>0</v>
      </c>
    </row>
    <row r="810" spans="1:14" x14ac:dyDescent="0.2">
      <c r="A810" s="388" t="s">
        <v>0</v>
      </c>
      <c r="B810" s="588" t="s">
        <v>25</v>
      </c>
      <c r="C810" s="329">
        <f t="shared" si="671"/>
        <v>33.799999999999997</v>
      </c>
      <c r="D810" s="329">
        <v>33.799999999999997</v>
      </c>
      <c r="E810" s="329">
        <f>SUM(E811:E814,E826,E830:E836,E844:E845)</f>
        <v>0</v>
      </c>
      <c r="F810" s="392">
        <f t="shared" si="678"/>
        <v>36.799999999999997</v>
      </c>
      <c r="G810" s="392">
        <f>G811+G813+G814+G826+G830+G831+G832+G833+G834+G835+G836</f>
        <v>36.799999999999997</v>
      </c>
      <c r="H810" s="529">
        <v>0</v>
      </c>
      <c r="I810" s="392">
        <f t="shared" si="676"/>
        <v>37.4</v>
      </c>
      <c r="J810" s="392">
        <f>J811+J813+J814+J826+J830+J831+J832+J833+J834+J835+J836</f>
        <v>37.4</v>
      </c>
      <c r="K810" s="529">
        <v>0</v>
      </c>
      <c r="L810" s="392">
        <f t="shared" si="679"/>
        <v>37.4</v>
      </c>
      <c r="M810" s="392">
        <v>37.4</v>
      </c>
      <c r="N810" s="529">
        <v>0</v>
      </c>
    </row>
    <row r="811" spans="1:14" ht="82.5" customHeight="1" x14ac:dyDescent="0.2">
      <c r="A811" s="388" t="s">
        <v>0</v>
      </c>
      <c r="B811" s="393" t="s">
        <v>26</v>
      </c>
      <c r="C811" s="329">
        <f t="shared" si="671"/>
        <v>1.4</v>
      </c>
      <c r="D811" s="329">
        <v>1.4</v>
      </c>
      <c r="E811" s="329">
        <v>0</v>
      </c>
      <c r="F811" s="392">
        <f t="shared" si="678"/>
        <v>2.1</v>
      </c>
      <c r="G811" s="392">
        <v>2.1</v>
      </c>
      <c r="H811" s="529">
        <v>0</v>
      </c>
      <c r="I811" s="392">
        <f t="shared" si="676"/>
        <v>2.4</v>
      </c>
      <c r="J811" s="392">
        <f>3-1.2+0.6</f>
        <v>2.4</v>
      </c>
      <c r="K811" s="529">
        <v>0</v>
      </c>
      <c r="L811" s="392">
        <f t="shared" si="679"/>
        <v>2.4</v>
      </c>
      <c r="M811" s="392">
        <v>2.4</v>
      </c>
      <c r="N811" s="529">
        <v>0</v>
      </c>
    </row>
    <row r="812" spans="1:14" customFormat="1" ht="50.25" customHeight="1" x14ac:dyDescent="0.25">
      <c r="A812" s="151" t="s">
        <v>0</v>
      </c>
      <c r="B812" s="158" t="s">
        <v>27</v>
      </c>
      <c r="C812" s="155">
        <f t="shared" si="671"/>
        <v>0</v>
      </c>
      <c r="D812" s="155">
        <v>0</v>
      </c>
      <c r="E812" s="155">
        <v>0</v>
      </c>
      <c r="F812" s="161">
        <f t="shared" si="678"/>
        <v>0</v>
      </c>
      <c r="G812" s="161">
        <v>0</v>
      </c>
      <c r="H812" s="530">
        <v>0</v>
      </c>
      <c r="I812" s="161">
        <f t="shared" si="676"/>
        <v>0</v>
      </c>
      <c r="J812" s="161">
        <v>0</v>
      </c>
      <c r="K812" s="530">
        <v>0</v>
      </c>
      <c r="L812" s="161">
        <f t="shared" si="679"/>
        <v>0</v>
      </c>
      <c r="M812" s="161">
        <v>0</v>
      </c>
      <c r="N812" s="530">
        <v>0</v>
      </c>
    </row>
    <row r="813" spans="1:14" ht="98.25" customHeight="1" x14ac:dyDescent="0.2">
      <c r="A813" s="388" t="s">
        <v>0</v>
      </c>
      <c r="B813" s="393" t="s">
        <v>28</v>
      </c>
      <c r="C813" s="329">
        <f t="shared" si="671"/>
        <v>11.8</v>
      </c>
      <c r="D813" s="329">
        <v>11.8</v>
      </c>
      <c r="E813" s="329">
        <v>0</v>
      </c>
      <c r="F813" s="329">
        <f t="shared" si="678"/>
        <v>12.3</v>
      </c>
      <c r="G813" s="329">
        <v>12.3</v>
      </c>
      <c r="H813" s="446">
        <v>0</v>
      </c>
      <c r="I813" s="329">
        <f t="shared" si="676"/>
        <v>13</v>
      </c>
      <c r="J813" s="329">
        <f>10+3</f>
        <v>13</v>
      </c>
      <c r="K813" s="446">
        <v>0</v>
      </c>
      <c r="L813" s="329">
        <f t="shared" si="679"/>
        <v>13</v>
      </c>
      <c r="M813" s="329">
        <v>13</v>
      </c>
      <c r="N813" s="446">
        <v>0</v>
      </c>
    </row>
    <row r="814" spans="1:14" ht="57.75" customHeight="1" x14ac:dyDescent="0.2">
      <c r="A814" s="388" t="s">
        <v>0</v>
      </c>
      <c r="B814" s="430" t="s">
        <v>29</v>
      </c>
      <c r="C814" s="329">
        <f t="shared" si="671"/>
        <v>1</v>
      </c>
      <c r="D814" s="329">
        <f>SUM(D815:D825)</f>
        <v>1</v>
      </c>
      <c r="E814" s="329">
        <f>SUM(E815:E825)</f>
        <v>0</v>
      </c>
      <c r="F814" s="392">
        <f t="shared" si="678"/>
        <v>1.2</v>
      </c>
      <c r="G814" s="428">
        <f>G819+G825</f>
        <v>1.2</v>
      </c>
      <c r="H814" s="529">
        <v>0</v>
      </c>
      <c r="I814" s="392">
        <f t="shared" si="676"/>
        <v>2</v>
      </c>
      <c r="J814" s="428">
        <f>J818+J819+J824</f>
        <v>2</v>
      </c>
      <c r="K814" s="529">
        <v>0</v>
      </c>
      <c r="L814" s="392">
        <f t="shared" si="679"/>
        <v>2</v>
      </c>
      <c r="M814" s="428">
        <v>2</v>
      </c>
      <c r="N814" s="529">
        <v>0</v>
      </c>
    </row>
    <row r="815" spans="1:14" customFormat="1" ht="17.25" customHeight="1" x14ac:dyDescent="0.25">
      <c r="A815" s="151" t="s">
        <v>0</v>
      </c>
      <c r="B815" s="159" t="s">
        <v>30</v>
      </c>
      <c r="C815" s="155">
        <f t="shared" si="671"/>
        <v>0</v>
      </c>
      <c r="D815" s="155">
        <v>0</v>
      </c>
      <c r="E815" s="155">
        <v>0</v>
      </c>
      <c r="F815" s="155">
        <f t="shared" si="678"/>
        <v>0</v>
      </c>
      <c r="G815" s="155">
        <v>0</v>
      </c>
      <c r="H815" s="505">
        <v>0</v>
      </c>
      <c r="I815" s="155">
        <f t="shared" si="676"/>
        <v>0</v>
      </c>
      <c r="J815" s="155">
        <v>0</v>
      </c>
      <c r="K815" s="505">
        <v>0</v>
      </c>
      <c r="L815" s="155">
        <f t="shared" si="679"/>
        <v>0</v>
      </c>
      <c r="M815" s="155">
        <v>0</v>
      </c>
      <c r="N815" s="505">
        <v>0</v>
      </c>
    </row>
    <row r="816" spans="1:14" customFormat="1" ht="15.75" customHeight="1" x14ac:dyDescent="0.25">
      <c r="A816" s="151" t="s">
        <v>0</v>
      </c>
      <c r="B816" s="159" t="s">
        <v>31</v>
      </c>
      <c r="C816" s="155">
        <f t="shared" si="671"/>
        <v>0</v>
      </c>
      <c r="D816" s="155">
        <v>0</v>
      </c>
      <c r="E816" s="155">
        <v>0</v>
      </c>
      <c r="F816" s="155">
        <f t="shared" si="678"/>
        <v>0</v>
      </c>
      <c r="G816" s="155">
        <v>0</v>
      </c>
      <c r="H816" s="505">
        <v>0</v>
      </c>
      <c r="I816" s="155">
        <f t="shared" si="676"/>
        <v>0</v>
      </c>
      <c r="J816" s="155">
        <v>0</v>
      </c>
      <c r="K816" s="505">
        <v>0</v>
      </c>
      <c r="L816" s="155">
        <f t="shared" si="679"/>
        <v>0</v>
      </c>
      <c r="M816" s="155">
        <v>0</v>
      </c>
      <c r="N816" s="505">
        <v>0</v>
      </c>
    </row>
    <row r="817" spans="1:14" ht="15" customHeight="1" x14ac:dyDescent="0.2">
      <c r="A817" s="409" t="s">
        <v>0</v>
      </c>
      <c r="B817" s="500" t="s">
        <v>32</v>
      </c>
      <c r="C817" s="411">
        <f t="shared" si="671"/>
        <v>0</v>
      </c>
      <c r="D817" s="411">
        <v>0</v>
      </c>
      <c r="E817" s="411">
        <v>0</v>
      </c>
      <c r="F817" s="412">
        <f t="shared" si="678"/>
        <v>0</v>
      </c>
      <c r="G817" s="412">
        <v>0</v>
      </c>
      <c r="H817" s="538">
        <v>0</v>
      </c>
      <c r="I817" s="412">
        <f t="shared" si="676"/>
        <v>0</v>
      </c>
      <c r="J817" s="412">
        <v>0</v>
      </c>
      <c r="K817" s="538">
        <v>0</v>
      </c>
      <c r="L817" s="412">
        <f t="shared" si="679"/>
        <v>0</v>
      </c>
      <c r="M817" s="412">
        <v>0</v>
      </c>
      <c r="N817" s="538">
        <v>0</v>
      </c>
    </row>
    <row r="818" spans="1:14" ht="18" customHeight="1" x14ac:dyDescent="0.2">
      <c r="A818" s="388" t="s">
        <v>0</v>
      </c>
      <c r="B818" s="394" t="s">
        <v>33</v>
      </c>
      <c r="C818" s="329">
        <f t="shared" si="671"/>
        <v>0</v>
      </c>
      <c r="D818" s="329">
        <v>0</v>
      </c>
      <c r="E818" s="329">
        <v>0</v>
      </c>
      <c r="F818" s="329">
        <f t="shared" si="678"/>
        <v>0</v>
      </c>
      <c r="G818" s="329">
        <v>0</v>
      </c>
      <c r="H818" s="446">
        <v>0</v>
      </c>
      <c r="I818" s="329">
        <f t="shared" si="676"/>
        <v>0</v>
      </c>
      <c r="J818" s="329">
        <v>0</v>
      </c>
      <c r="K818" s="446">
        <v>0</v>
      </c>
      <c r="L818" s="329">
        <f t="shared" si="679"/>
        <v>0</v>
      </c>
      <c r="M818" s="329">
        <v>0</v>
      </c>
      <c r="N818" s="446">
        <v>0</v>
      </c>
    </row>
    <row r="819" spans="1:14" ht="21.75" customHeight="1" x14ac:dyDescent="0.2">
      <c r="A819" s="388" t="s">
        <v>0</v>
      </c>
      <c r="B819" s="394" t="s">
        <v>34</v>
      </c>
      <c r="C819" s="329">
        <f t="shared" si="671"/>
        <v>1</v>
      </c>
      <c r="D819" s="329">
        <v>1</v>
      </c>
      <c r="E819" s="329">
        <v>0</v>
      </c>
      <c r="F819" s="392">
        <f t="shared" si="678"/>
        <v>0.9</v>
      </c>
      <c r="G819" s="392">
        <v>0.9</v>
      </c>
      <c r="H819" s="529">
        <v>0</v>
      </c>
      <c r="I819" s="392">
        <f t="shared" si="676"/>
        <v>2</v>
      </c>
      <c r="J819" s="392">
        <v>2</v>
      </c>
      <c r="K819" s="529">
        <v>0</v>
      </c>
      <c r="L819" s="392">
        <f t="shared" si="679"/>
        <v>2</v>
      </c>
      <c r="M819" s="392">
        <v>2</v>
      </c>
      <c r="N819" s="529">
        <v>0</v>
      </c>
    </row>
    <row r="820" spans="1:14" customFormat="1" ht="30" hidden="1" customHeight="1" x14ac:dyDescent="0.25">
      <c r="A820" s="143" t="s">
        <v>0</v>
      </c>
      <c r="B820" s="146" t="s">
        <v>35</v>
      </c>
      <c r="C820" s="145">
        <f t="shared" si="671"/>
        <v>0</v>
      </c>
      <c r="D820" s="145">
        <v>0</v>
      </c>
      <c r="E820" s="145">
        <v>0</v>
      </c>
      <c r="F820" s="145">
        <f t="shared" si="678"/>
        <v>0</v>
      </c>
      <c r="G820" s="145">
        <v>0</v>
      </c>
      <c r="H820" s="485">
        <v>0</v>
      </c>
      <c r="I820" s="145">
        <f t="shared" si="676"/>
        <v>0</v>
      </c>
      <c r="J820" s="145">
        <v>0</v>
      </c>
      <c r="K820" s="485">
        <v>0</v>
      </c>
      <c r="L820" s="145">
        <f t="shared" si="679"/>
        <v>0</v>
      </c>
      <c r="M820" s="145">
        <v>0</v>
      </c>
      <c r="N820" s="485">
        <v>0</v>
      </c>
    </row>
    <row r="821" spans="1:14" customFormat="1" ht="28.5" customHeight="1" x14ac:dyDescent="0.25">
      <c r="A821" s="151" t="s">
        <v>0</v>
      </c>
      <c r="B821" s="159" t="s">
        <v>36</v>
      </c>
      <c r="C821" s="155">
        <f t="shared" si="671"/>
        <v>0</v>
      </c>
      <c r="D821" s="155">
        <v>0</v>
      </c>
      <c r="E821" s="155">
        <v>0</v>
      </c>
      <c r="F821" s="155">
        <f t="shared" si="678"/>
        <v>0</v>
      </c>
      <c r="G821" s="155">
        <v>0</v>
      </c>
      <c r="H821" s="505">
        <v>0</v>
      </c>
      <c r="I821" s="155">
        <f t="shared" si="676"/>
        <v>0</v>
      </c>
      <c r="J821" s="155">
        <v>0</v>
      </c>
      <c r="K821" s="505">
        <v>0</v>
      </c>
      <c r="L821" s="155">
        <f t="shared" si="679"/>
        <v>0</v>
      </c>
      <c r="M821" s="155">
        <v>0</v>
      </c>
      <c r="N821" s="505">
        <v>0</v>
      </c>
    </row>
    <row r="822" spans="1:14" customFormat="1" ht="15" hidden="1" customHeight="1" thickTop="1" thickBot="1" x14ac:dyDescent="0.3">
      <c r="A822" s="140" t="s">
        <v>0</v>
      </c>
      <c r="B822" s="141" t="s">
        <v>37</v>
      </c>
      <c r="C822" s="142">
        <f t="shared" si="671"/>
        <v>0</v>
      </c>
      <c r="D822" s="142">
        <v>0</v>
      </c>
      <c r="E822" s="142">
        <v>0</v>
      </c>
      <c r="F822" s="142">
        <f t="shared" si="678"/>
        <v>0</v>
      </c>
      <c r="G822" s="142">
        <v>0</v>
      </c>
      <c r="H822" s="477">
        <v>0</v>
      </c>
      <c r="I822" s="142">
        <f t="shared" si="676"/>
        <v>0</v>
      </c>
      <c r="J822" s="142">
        <v>0</v>
      </c>
      <c r="K822" s="477">
        <v>0</v>
      </c>
      <c r="L822" s="142">
        <f t="shared" si="679"/>
        <v>0</v>
      </c>
      <c r="M822" s="142">
        <v>0</v>
      </c>
      <c r="N822" s="477">
        <v>0</v>
      </c>
    </row>
    <row r="823" spans="1:14" customFormat="1" ht="14.25" hidden="1" customHeight="1" thickTop="1" x14ac:dyDescent="0.25">
      <c r="A823" s="133" t="s">
        <v>0</v>
      </c>
      <c r="B823" s="137" t="s">
        <v>38</v>
      </c>
      <c r="C823" s="135">
        <f t="shared" si="671"/>
        <v>0</v>
      </c>
      <c r="D823" s="135">
        <v>0</v>
      </c>
      <c r="E823" s="135">
        <v>0</v>
      </c>
      <c r="F823" s="135">
        <f t="shared" si="678"/>
        <v>0</v>
      </c>
      <c r="G823" s="135">
        <v>0</v>
      </c>
      <c r="H823" s="476">
        <v>0</v>
      </c>
      <c r="I823" s="135">
        <f t="shared" si="676"/>
        <v>0</v>
      </c>
      <c r="J823" s="135">
        <v>0</v>
      </c>
      <c r="K823" s="476">
        <v>0</v>
      </c>
      <c r="L823" s="135">
        <f t="shared" si="679"/>
        <v>0</v>
      </c>
      <c r="M823" s="135">
        <v>0</v>
      </c>
      <c r="N823" s="476">
        <v>0</v>
      </c>
    </row>
    <row r="824" spans="1:14" ht="33" customHeight="1" x14ac:dyDescent="0.2">
      <c r="A824" s="388" t="s">
        <v>0</v>
      </c>
      <c r="B824" s="394" t="s">
        <v>39</v>
      </c>
      <c r="C824" s="329">
        <f t="shared" si="671"/>
        <v>0</v>
      </c>
      <c r="D824" s="329">
        <v>0</v>
      </c>
      <c r="E824" s="329">
        <v>0</v>
      </c>
      <c r="F824" s="392">
        <f t="shared" si="678"/>
        <v>0</v>
      </c>
      <c r="G824" s="392">
        <v>0</v>
      </c>
      <c r="H824" s="529">
        <v>0</v>
      </c>
      <c r="I824" s="392">
        <f t="shared" si="676"/>
        <v>0</v>
      </c>
      <c r="J824" s="392">
        <f>1-1</f>
        <v>0</v>
      </c>
      <c r="K824" s="529">
        <v>0</v>
      </c>
      <c r="L824" s="392">
        <f t="shared" si="679"/>
        <v>0</v>
      </c>
      <c r="M824" s="392">
        <f>1-1</f>
        <v>0</v>
      </c>
      <c r="N824" s="529">
        <v>0</v>
      </c>
    </row>
    <row r="825" spans="1:14" ht="78" customHeight="1" x14ac:dyDescent="0.2">
      <c r="A825" s="388" t="s">
        <v>0</v>
      </c>
      <c r="B825" s="394" t="s">
        <v>40</v>
      </c>
      <c r="C825" s="329">
        <f t="shared" si="671"/>
        <v>0</v>
      </c>
      <c r="D825" s="329">
        <v>0</v>
      </c>
      <c r="E825" s="329">
        <v>0</v>
      </c>
      <c r="F825" s="392">
        <f t="shared" si="678"/>
        <v>0.3</v>
      </c>
      <c r="G825" s="392">
        <v>0.3</v>
      </c>
      <c r="H825" s="529">
        <v>0</v>
      </c>
      <c r="I825" s="392">
        <f t="shared" si="676"/>
        <v>0</v>
      </c>
      <c r="J825" s="392">
        <v>0</v>
      </c>
      <c r="K825" s="529">
        <v>0</v>
      </c>
      <c r="L825" s="392">
        <f t="shared" si="679"/>
        <v>0</v>
      </c>
      <c r="M825" s="392">
        <v>0</v>
      </c>
      <c r="N825" s="529">
        <v>0</v>
      </c>
    </row>
    <row r="826" spans="1:14" ht="39.75" customHeight="1" x14ac:dyDescent="0.2">
      <c r="A826" s="388" t="s">
        <v>0</v>
      </c>
      <c r="B826" s="430" t="s">
        <v>41</v>
      </c>
      <c r="C826" s="329">
        <f t="shared" si="671"/>
        <v>0</v>
      </c>
      <c r="D826" s="329">
        <f>SUM(D827:D829)</f>
        <v>0</v>
      </c>
      <c r="E826" s="329">
        <f>SUM(E827:E829)</f>
        <v>0</v>
      </c>
      <c r="F826" s="392">
        <f t="shared" si="678"/>
        <v>0</v>
      </c>
      <c r="G826" s="392">
        <f>SUM(G827:G829)</f>
        <v>0</v>
      </c>
      <c r="H826" s="529">
        <v>0</v>
      </c>
      <c r="I826" s="392">
        <f t="shared" si="676"/>
        <v>1</v>
      </c>
      <c r="J826" s="392">
        <f>SUM(J827:J829)</f>
        <v>1</v>
      </c>
      <c r="K826" s="529">
        <v>0</v>
      </c>
      <c r="L826" s="392">
        <f t="shared" si="679"/>
        <v>1</v>
      </c>
      <c r="M826" s="392">
        <f>SUM(M827:M829)</f>
        <v>1</v>
      </c>
      <c r="N826" s="529">
        <v>0</v>
      </c>
    </row>
    <row r="827" spans="1:14" ht="22.5" customHeight="1" x14ac:dyDescent="0.2">
      <c r="A827" s="388" t="s">
        <v>0</v>
      </c>
      <c r="B827" s="394" t="s">
        <v>42</v>
      </c>
      <c r="C827" s="329">
        <f t="shared" si="671"/>
        <v>0</v>
      </c>
      <c r="D827" s="329">
        <v>0</v>
      </c>
      <c r="E827" s="329">
        <v>0</v>
      </c>
      <c r="F827" s="392">
        <f t="shared" si="678"/>
        <v>0</v>
      </c>
      <c r="G827" s="392">
        <v>0</v>
      </c>
      <c r="H827" s="529">
        <v>0</v>
      </c>
      <c r="I827" s="392">
        <f t="shared" si="676"/>
        <v>1</v>
      </c>
      <c r="J827" s="392">
        <f>2-1</f>
        <v>1</v>
      </c>
      <c r="K827" s="529">
        <v>0</v>
      </c>
      <c r="L827" s="392">
        <f t="shared" si="679"/>
        <v>1</v>
      </c>
      <c r="M827" s="392">
        <v>1</v>
      </c>
      <c r="N827" s="529">
        <v>0</v>
      </c>
    </row>
    <row r="828" spans="1:14" customFormat="1" ht="15" x14ac:dyDescent="0.25">
      <c r="A828" s="151" t="s">
        <v>0</v>
      </c>
      <c r="B828" s="159" t="s">
        <v>43</v>
      </c>
      <c r="C828" s="155">
        <f t="shared" si="671"/>
        <v>0</v>
      </c>
      <c r="D828" s="155">
        <v>0</v>
      </c>
      <c r="E828" s="155">
        <v>0</v>
      </c>
      <c r="F828" s="155">
        <f t="shared" si="678"/>
        <v>0</v>
      </c>
      <c r="G828" s="155">
        <v>0</v>
      </c>
      <c r="H828" s="505">
        <v>0</v>
      </c>
      <c r="I828" s="155">
        <f t="shared" si="676"/>
        <v>0</v>
      </c>
      <c r="J828" s="155">
        <v>0</v>
      </c>
      <c r="K828" s="505">
        <v>0</v>
      </c>
      <c r="L828" s="155">
        <f t="shared" si="679"/>
        <v>0</v>
      </c>
      <c r="M828" s="155">
        <v>0</v>
      </c>
      <c r="N828" s="505">
        <v>0</v>
      </c>
    </row>
    <row r="829" spans="1:14" ht="63.75" customHeight="1" x14ac:dyDescent="0.2">
      <c r="A829" s="388" t="s">
        <v>0</v>
      </c>
      <c r="B829" s="394" t="s">
        <v>44</v>
      </c>
      <c r="C829" s="329">
        <f t="shared" si="671"/>
        <v>0</v>
      </c>
      <c r="D829" s="329">
        <v>0</v>
      </c>
      <c r="E829" s="329">
        <v>0</v>
      </c>
      <c r="F829" s="392">
        <f t="shared" si="678"/>
        <v>0</v>
      </c>
      <c r="G829" s="392">
        <v>0</v>
      </c>
      <c r="H829" s="529">
        <v>0</v>
      </c>
      <c r="I829" s="392">
        <f t="shared" si="676"/>
        <v>0</v>
      </c>
      <c r="J829" s="392">
        <v>0</v>
      </c>
      <c r="K829" s="529">
        <v>0</v>
      </c>
      <c r="L829" s="392">
        <f t="shared" si="679"/>
        <v>0</v>
      </c>
      <c r="M829" s="392">
        <v>0</v>
      </c>
      <c r="N829" s="529">
        <v>0</v>
      </c>
    </row>
    <row r="830" spans="1:14" ht="36.75" customHeight="1" x14ac:dyDescent="0.2">
      <c r="A830" s="388" t="s">
        <v>0</v>
      </c>
      <c r="B830" s="430" t="s">
        <v>45</v>
      </c>
      <c r="C830" s="329">
        <f t="shared" si="671"/>
        <v>1</v>
      </c>
      <c r="D830" s="329">
        <v>1</v>
      </c>
      <c r="E830" s="329">
        <v>0</v>
      </c>
      <c r="F830" s="392">
        <f t="shared" si="678"/>
        <v>1.8</v>
      </c>
      <c r="G830" s="392">
        <v>1.8</v>
      </c>
      <c r="H830" s="529">
        <v>0</v>
      </c>
      <c r="I830" s="392">
        <f t="shared" si="676"/>
        <v>1</v>
      </c>
      <c r="J830" s="392">
        <v>1</v>
      </c>
      <c r="K830" s="529">
        <v>0</v>
      </c>
      <c r="L830" s="392">
        <f t="shared" si="679"/>
        <v>1</v>
      </c>
      <c r="M830" s="392">
        <v>1</v>
      </c>
      <c r="N830" s="529">
        <v>0</v>
      </c>
    </row>
    <row r="831" spans="1:14" ht="42" customHeight="1" x14ac:dyDescent="0.2">
      <c r="A831" s="388" t="s">
        <v>0</v>
      </c>
      <c r="B831" s="430" t="s">
        <v>46</v>
      </c>
      <c r="C831" s="329">
        <f t="shared" si="671"/>
        <v>1</v>
      </c>
      <c r="D831" s="329">
        <v>1</v>
      </c>
      <c r="E831" s="329">
        <v>0</v>
      </c>
      <c r="F831" s="392">
        <f t="shared" si="678"/>
        <v>1.6</v>
      </c>
      <c r="G831" s="392">
        <v>1.6</v>
      </c>
      <c r="H831" s="529">
        <v>0</v>
      </c>
      <c r="I831" s="392">
        <f t="shared" si="676"/>
        <v>1</v>
      </c>
      <c r="J831" s="392">
        <f>3-2</f>
        <v>1</v>
      </c>
      <c r="K831" s="529">
        <v>0</v>
      </c>
      <c r="L831" s="392">
        <f t="shared" si="679"/>
        <v>1</v>
      </c>
      <c r="M831" s="392">
        <f>3-2</f>
        <v>1</v>
      </c>
      <c r="N831" s="529">
        <v>0</v>
      </c>
    </row>
    <row r="832" spans="1:14" customFormat="1" ht="51" customHeight="1" x14ac:dyDescent="0.25">
      <c r="A832" s="167" t="s">
        <v>0</v>
      </c>
      <c r="B832" s="590" t="s">
        <v>47</v>
      </c>
      <c r="C832" s="169">
        <f t="shared" si="671"/>
        <v>1.9</v>
      </c>
      <c r="D832" s="169">
        <v>1.9</v>
      </c>
      <c r="E832" s="169">
        <v>0</v>
      </c>
      <c r="F832" s="170">
        <f t="shared" si="678"/>
        <v>0</v>
      </c>
      <c r="G832" s="170">
        <v>0</v>
      </c>
      <c r="H832" s="535">
        <v>0</v>
      </c>
      <c r="I832" s="170">
        <f t="shared" si="676"/>
        <v>0</v>
      </c>
      <c r="J832" s="170">
        <f>3.2-3.2</f>
        <v>0</v>
      </c>
      <c r="K832" s="535">
        <v>0</v>
      </c>
      <c r="L832" s="170">
        <f t="shared" si="679"/>
        <v>0</v>
      </c>
      <c r="M832" s="170">
        <f>3.2-3.2</f>
        <v>0</v>
      </c>
      <c r="N832" s="535">
        <v>0</v>
      </c>
    </row>
    <row r="833" spans="1:14" ht="77.25" customHeight="1" x14ac:dyDescent="0.2">
      <c r="A833" s="388" t="s">
        <v>0</v>
      </c>
      <c r="B833" s="430" t="s">
        <v>48</v>
      </c>
      <c r="C833" s="329">
        <f t="shared" si="671"/>
        <v>0</v>
      </c>
      <c r="D833" s="329">
        <v>0</v>
      </c>
      <c r="E833" s="329">
        <v>0</v>
      </c>
      <c r="F833" s="392">
        <f t="shared" si="678"/>
        <v>0.1</v>
      </c>
      <c r="G833" s="392">
        <v>0.1</v>
      </c>
      <c r="H833" s="529">
        <v>0</v>
      </c>
      <c r="I833" s="392">
        <f t="shared" si="676"/>
        <v>0</v>
      </c>
      <c r="J833" s="392">
        <v>0</v>
      </c>
      <c r="K833" s="529">
        <v>0</v>
      </c>
      <c r="L833" s="392">
        <f t="shared" si="679"/>
        <v>0</v>
      </c>
      <c r="M833" s="392">
        <v>0</v>
      </c>
      <c r="N833" s="529">
        <v>0</v>
      </c>
    </row>
    <row r="834" spans="1:14" ht="21.75" customHeight="1" x14ac:dyDescent="0.2">
      <c r="A834" s="388" t="s">
        <v>0</v>
      </c>
      <c r="B834" s="430" t="s">
        <v>49</v>
      </c>
      <c r="C834" s="329">
        <f t="shared" si="671"/>
        <v>5.0999999999999996</v>
      </c>
      <c r="D834" s="329">
        <v>5.0999999999999996</v>
      </c>
      <c r="E834" s="329">
        <v>0</v>
      </c>
      <c r="F834" s="392">
        <f t="shared" si="678"/>
        <v>2.9</v>
      </c>
      <c r="G834" s="392">
        <v>2.9</v>
      </c>
      <c r="H834" s="529">
        <v>0</v>
      </c>
      <c r="I834" s="392">
        <f t="shared" si="676"/>
        <v>3</v>
      </c>
      <c r="J834" s="392">
        <v>3</v>
      </c>
      <c r="K834" s="529">
        <v>0</v>
      </c>
      <c r="L834" s="392">
        <f t="shared" si="679"/>
        <v>3</v>
      </c>
      <c r="M834" s="392">
        <v>3</v>
      </c>
      <c r="N834" s="529">
        <v>0</v>
      </c>
    </row>
    <row r="835" spans="1:14" ht="22.5" customHeight="1" x14ac:dyDescent="0.2">
      <c r="A835" s="388" t="s">
        <v>0</v>
      </c>
      <c r="B835" s="430" t="s">
        <v>50</v>
      </c>
      <c r="C835" s="329">
        <f t="shared" ref="C835:C898" si="680">SUM(D835:E835)</f>
        <v>0</v>
      </c>
      <c r="D835" s="329">
        <v>0</v>
      </c>
      <c r="E835" s="329">
        <v>0</v>
      </c>
      <c r="F835" s="392">
        <f t="shared" si="678"/>
        <v>0</v>
      </c>
      <c r="G835" s="392">
        <v>0</v>
      </c>
      <c r="H835" s="529">
        <v>0</v>
      </c>
      <c r="I835" s="392">
        <f t="shared" si="676"/>
        <v>0</v>
      </c>
      <c r="J835" s="392">
        <v>0</v>
      </c>
      <c r="K835" s="529">
        <v>0</v>
      </c>
      <c r="L835" s="392">
        <f t="shared" si="679"/>
        <v>0</v>
      </c>
      <c r="M835" s="392">
        <v>0</v>
      </c>
      <c r="N835" s="529">
        <v>0</v>
      </c>
    </row>
    <row r="836" spans="1:14" ht="19.5" customHeight="1" x14ac:dyDescent="0.2">
      <c r="A836" s="388" t="s">
        <v>0</v>
      </c>
      <c r="B836" s="430" t="s">
        <v>51</v>
      </c>
      <c r="C836" s="329">
        <f t="shared" si="680"/>
        <v>11</v>
      </c>
      <c r="D836" s="329">
        <f>SUM(D837:D843)</f>
        <v>11</v>
      </c>
      <c r="E836" s="329">
        <f>SUM(E837:E843)</f>
        <v>0</v>
      </c>
      <c r="F836" s="392">
        <f t="shared" si="678"/>
        <v>14.799999999999999</v>
      </c>
      <c r="G836" s="392">
        <f>SUM(G837:G843)</f>
        <v>14.799999999999999</v>
      </c>
      <c r="H836" s="529">
        <v>0</v>
      </c>
      <c r="I836" s="392">
        <f t="shared" si="676"/>
        <v>14</v>
      </c>
      <c r="J836" s="392">
        <f>SUM(J837:J843)</f>
        <v>14</v>
      </c>
      <c r="K836" s="529">
        <v>0</v>
      </c>
      <c r="L836" s="392">
        <f t="shared" si="679"/>
        <v>14</v>
      </c>
      <c r="M836" s="392">
        <f>M837+M838+M841+M842</f>
        <v>14</v>
      </c>
      <c r="N836" s="529">
        <v>0</v>
      </c>
    </row>
    <row r="837" spans="1:14" ht="22.5" x14ac:dyDescent="0.2">
      <c r="A837" s="388" t="s">
        <v>0</v>
      </c>
      <c r="B837" s="394" t="s">
        <v>52</v>
      </c>
      <c r="C837" s="329">
        <f t="shared" si="680"/>
        <v>4.5999999999999996</v>
      </c>
      <c r="D837" s="329">
        <v>4.5999999999999996</v>
      </c>
      <c r="E837" s="329">
        <v>0</v>
      </c>
      <c r="F837" s="392">
        <f t="shared" si="678"/>
        <v>7.8</v>
      </c>
      <c r="G837" s="392">
        <v>7.8</v>
      </c>
      <c r="H837" s="529">
        <v>0</v>
      </c>
      <c r="I837" s="392">
        <f t="shared" si="676"/>
        <v>9</v>
      </c>
      <c r="J837" s="392">
        <f>3+2+1+3</f>
        <v>9</v>
      </c>
      <c r="K837" s="529">
        <v>0</v>
      </c>
      <c r="L837" s="392">
        <f t="shared" si="679"/>
        <v>9</v>
      </c>
      <c r="M837" s="392">
        <v>9</v>
      </c>
      <c r="N837" s="529">
        <v>0</v>
      </c>
    </row>
    <row r="838" spans="1:14" ht="30" customHeight="1" x14ac:dyDescent="0.2">
      <c r="A838" s="388" t="s">
        <v>0</v>
      </c>
      <c r="B838" s="394" t="s">
        <v>53</v>
      </c>
      <c r="C838" s="329">
        <f t="shared" si="680"/>
        <v>5.0999999999999996</v>
      </c>
      <c r="D838" s="329">
        <v>5.0999999999999996</v>
      </c>
      <c r="E838" s="329">
        <v>0</v>
      </c>
      <c r="F838" s="392">
        <f t="shared" si="678"/>
        <v>5.6</v>
      </c>
      <c r="G838" s="392">
        <v>5.6</v>
      </c>
      <c r="H838" s="529">
        <v>0</v>
      </c>
      <c r="I838" s="392">
        <f t="shared" si="676"/>
        <v>3</v>
      </c>
      <c r="J838" s="392">
        <v>3</v>
      </c>
      <c r="K838" s="529">
        <v>0</v>
      </c>
      <c r="L838" s="392">
        <f t="shared" si="679"/>
        <v>3</v>
      </c>
      <c r="M838" s="392">
        <v>3</v>
      </c>
      <c r="N838" s="529">
        <v>0</v>
      </c>
    </row>
    <row r="839" spans="1:14" customFormat="1" ht="0.75" hidden="1" customHeight="1" thickBot="1" x14ac:dyDescent="0.3">
      <c r="A839" s="140" t="s">
        <v>0</v>
      </c>
      <c r="B839" s="141" t="s">
        <v>54</v>
      </c>
      <c r="C839" s="142">
        <f t="shared" si="680"/>
        <v>0</v>
      </c>
      <c r="D839" s="142">
        <v>0</v>
      </c>
      <c r="E839" s="142">
        <v>0</v>
      </c>
      <c r="F839" s="142">
        <f t="shared" si="678"/>
        <v>0</v>
      </c>
      <c r="G839" s="142">
        <v>0</v>
      </c>
      <c r="H839" s="477">
        <v>0</v>
      </c>
      <c r="I839" s="142">
        <f t="shared" si="676"/>
        <v>0</v>
      </c>
      <c r="J839" s="142">
        <v>0</v>
      </c>
      <c r="K839" s="477">
        <v>0</v>
      </c>
      <c r="L839" s="142">
        <f t="shared" si="679"/>
        <v>0</v>
      </c>
      <c r="M839" s="142">
        <v>0</v>
      </c>
      <c r="N839" s="477">
        <v>0</v>
      </c>
    </row>
    <row r="840" spans="1:14" customFormat="1" ht="45" hidden="1" customHeight="1" x14ac:dyDescent="0.25">
      <c r="A840" s="133" t="s">
        <v>0</v>
      </c>
      <c r="B840" s="137" t="s">
        <v>55</v>
      </c>
      <c r="C840" s="135">
        <f t="shared" si="680"/>
        <v>0</v>
      </c>
      <c r="D840" s="135">
        <v>0</v>
      </c>
      <c r="E840" s="135">
        <v>0</v>
      </c>
      <c r="F840" s="135">
        <f t="shared" si="678"/>
        <v>0</v>
      </c>
      <c r="G840" s="135">
        <v>0</v>
      </c>
      <c r="H840" s="476">
        <v>0</v>
      </c>
      <c r="I840" s="135">
        <f t="shared" si="676"/>
        <v>0</v>
      </c>
      <c r="J840" s="135">
        <v>0</v>
      </c>
      <c r="K840" s="476">
        <v>0</v>
      </c>
      <c r="L840" s="135">
        <f t="shared" si="679"/>
        <v>0</v>
      </c>
      <c r="M840" s="135">
        <v>0</v>
      </c>
      <c r="N840" s="476">
        <v>0</v>
      </c>
    </row>
    <row r="841" spans="1:14" ht="63" customHeight="1" x14ac:dyDescent="0.2">
      <c r="A841" s="388" t="s">
        <v>0</v>
      </c>
      <c r="B841" s="394" t="s">
        <v>56</v>
      </c>
      <c r="C841" s="329">
        <f t="shared" si="680"/>
        <v>1.3</v>
      </c>
      <c r="D841" s="329">
        <v>1.3</v>
      </c>
      <c r="E841" s="329">
        <v>0</v>
      </c>
      <c r="F841" s="392">
        <f t="shared" si="678"/>
        <v>1.4</v>
      </c>
      <c r="G841" s="392">
        <v>1.4</v>
      </c>
      <c r="H841" s="529">
        <v>0</v>
      </c>
      <c r="I841" s="392">
        <f t="shared" si="676"/>
        <v>1</v>
      </c>
      <c r="J841" s="392">
        <v>1</v>
      </c>
      <c r="K841" s="529">
        <v>0</v>
      </c>
      <c r="L841" s="392">
        <f t="shared" si="679"/>
        <v>1</v>
      </c>
      <c r="M841" s="392">
        <v>1</v>
      </c>
      <c r="N841" s="529">
        <v>0</v>
      </c>
    </row>
    <row r="842" spans="1:14" ht="65.25" customHeight="1" x14ac:dyDescent="0.2">
      <c r="A842" s="388" t="s">
        <v>0</v>
      </c>
      <c r="B842" s="394" t="s">
        <v>57</v>
      </c>
      <c r="C842" s="329">
        <f t="shared" si="680"/>
        <v>0</v>
      </c>
      <c r="D842" s="329">
        <v>0</v>
      </c>
      <c r="E842" s="329">
        <v>0</v>
      </c>
      <c r="F842" s="329">
        <f t="shared" si="678"/>
        <v>0</v>
      </c>
      <c r="G842" s="329">
        <v>0</v>
      </c>
      <c r="H842" s="446">
        <v>0</v>
      </c>
      <c r="I842" s="329">
        <f t="shared" si="676"/>
        <v>1</v>
      </c>
      <c r="J842" s="329">
        <v>1</v>
      </c>
      <c r="K842" s="446">
        <v>0</v>
      </c>
      <c r="L842" s="329">
        <f t="shared" si="679"/>
        <v>1</v>
      </c>
      <c r="M842" s="329">
        <v>1</v>
      </c>
      <c r="N842" s="446">
        <v>0</v>
      </c>
    </row>
    <row r="843" spans="1:14" customFormat="1" ht="0.75" hidden="1" customHeight="1" x14ac:dyDescent="0.25">
      <c r="A843" s="151" t="s">
        <v>0</v>
      </c>
      <c r="B843" s="159" t="s">
        <v>58</v>
      </c>
      <c r="C843" s="155">
        <f t="shared" si="680"/>
        <v>0</v>
      </c>
      <c r="D843" s="155">
        <v>0</v>
      </c>
      <c r="E843" s="155">
        <v>0</v>
      </c>
      <c r="F843" s="155">
        <f t="shared" si="678"/>
        <v>0</v>
      </c>
      <c r="G843" s="155">
        <v>0</v>
      </c>
      <c r="H843" s="505">
        <v>0</v>
      </c>
      <c r="I843" s="155">
        <f t="shared" si="676"/>
        <v>0</v>
      </c>
      <c r="J843" s="155">
        <v>0</v>
      </c>
      <c r="K843" s="505">
        <v>0</v>
      </c>
      <c r="L843" s="155">
        <f t="shared" si="679"/>
        <v>0</v>
      </c>
      <c r="M843" s="155">
        <v>0</v>
      </c>
      <c r="N843" s="505">
        <v>0</v>
      </c>
    </row>
    <row r="844" spans="1:14" customFormat="1" ht="0.75" hidden="1" customHeight="1" thickBot="1" x14ac:dyDescent="0.3">
      <c r="A844" s="140" t="s">
        <v>0</v>
      </c>
      <c r="B844" s="148" t="s">
        <v>59</v>
      </c>
      <c r="C844" s="142">
        <f t="shared" si="680"/>
        <v>0</v>
      </c>
      <c r="D844" s="142">
        <v>0</v>
      </c>
      <c r="E844" s="142">
        <v>0</v>
      </c>
      <c r="F844" s="142">
        <f t="shared" si="678"/>
        <v>0</v>
      </c>
      <c r="G844" s="142">
        <v>0</v>
      </c>
      <c r="H844" s="477">
        <v>0</v>
      </c>
      <c r="I844" s="142">
        <f t="shared" si="676"/>
        <v>0</v>
      </c>
      <c r="J844" s="142">
        <v>0</v>
      </c>
      <c r="K844" s="477">
        <v>0</v>
      </c>
      <c r="L844" s="142">
        <f t="shared" si="679"/>
        <v>0</v>
      </c>
      <c r="M844" s="142">
        <v>0</v>
      </c>
      <c r="N844" s="477">
        <v>0</v>
      </c>
    </row>
    <row r="845" spans="1:14" customFormat="1" ht="45" hidden="1" customHeight="1" x14ac:dyDescent="0.25">
      <c r="A845" s="133" t="s">
        <v>0</v>
      </c>
      <c r="B845" s="136" t="s">
        <v>60</v>
      </c>
      <c r="C845" s="135">
        <f t="shared" si="680"/>
        <v>0</v>
      </c>
      <c r="D845" s="135">
        <v>0</v>
      </c>
      <c r="E845" s="135">
        <v>0</v>
      </c>
      <c r="F845" s="135">
        <f t="shared" si="678"/>
        <v>0</v>
      </c>
      <c r="G845" s="135">
        <v>0</v>
      </c>
      <c r="H845" s="476">
        <v>0</v>
      </c>
      <c r="I845" s="135">
        <f t="shared" si="676"/>
        <v>0</v>
      </c>
      <c r="J845" s="135">
        <v>0</v>
      </c>
      <c r="K845" s="476">
        <v>0</v>
      </c>
      <c r="L845" s="135">
        <f t="shared" si="679"/>
        <v>0</v>
      </c>
      <c r="M845" s="135">
        <v>0</v>
      </c>
      <c r="N845" s="476">
        <v>0</v>
      </c>
    </row>
    <row r="846" spans="1:14" ht="32.25" customHeight="1" x14ac:dyDescent="0.2">
      <c r="A846" s="388" t="s">
        <v>0</v>
      </c>
      <c r="B846" s="588" t="s">
        <v>61</v>
      </c>
      <c r="C846" s="329">
        <f t="shared" si="680"/>
        <v>6.3</v>
      </c>
      <c r="D846" s="329">
        <v>6.3</v>
      </c>
      <c r="E846" s="329">
        <v>0</v>
      </c>
      <c r="F846" s="392">
        <f t="shared" si="678"/>
        <v>2.1</v>
      </c>
      <c r="G846" s="392">
        <v>2.1</v>
      </c>
      <c r="H846" s="529">
        <v>0</v>
      </c>
      <c r="I846" s="392">
        <f t="shared" si="676"/>
        <v>3</v>
      </c>
      <c r="J846" s="392">
        <f>4-1</f>
        <v>3</v>
      </c>
      <c r="K846" s="529">
        <v>0</v>
      </c>
      <c r="L846" s="392">
        <f t="shared" si="679"/>
        <v>3</v>
      </c>
      <c r="M846" s="392">
        <v>3</v>
      </c>
      <c r="N846" s="529">
        <v>0</v>
      </c>
    </row>
    <row r="847" spans="1:14" customFormat="1" ht="15.75" hidden="1" customHeight="1" thickBot="1" x14ac:dyDescent="0.3">
      <c r="A847" s="140" t="s">
        <v>0</v>
      </c>
      <c r="B847" s="147" t="s">
        <v>62</v>
      </c>
      <c r="C847" s="142">
        <f t="shared" si="680"/>
        <v>0</v>
      </c>
      <c r="D847" s="142">
        <v>0</v>
      </c>
      <c r="E847" s="142">
        <v>0</v>
      </c>
      <c r="F847" s="142">
        <f t="shared" si="678"/>
        <v>0</v>
      </c>
      <c r="G847" s="142">
        <v>0</v>
      </c>
      <c r="H847" s="477">
        <v>0</v>
      </c>
      <c r="I847" s="142">
        <f t="shared" si="676"/>
        <v>0</v>
      </c>
      <c r="J847" s="142">
        <v>0</v>
      </c>
      <c r="K847" s="477">
        <v>0</v>
      </c>
      <c r="L847" s="142">
        <f t="shared" si="679"/>
        <v>0</v>
      </c>
      <c r="M847" s="142">
        <v>0</v>
      </c>
      <c r="N847" s="477">
        <v>0</v>
      </c>
    </row>
    <row r="848" spans="1:14" customFormat="1" ht="15.75" hidden="1" customHeight="1" thickBot="1" x14ac:dyDescent="0.3">
      <c r="A848" s="1" t="s">
        <v>0</v>
      </c>
      <c r="B848" s="4" t="s">
        <v>63</v>
      </c>
      <c r="C848" s="9">
        <f t="shared" si="680"/>
        <v>0</v>
      </c>
      <c r="D848" s="9">
        <v>0</v>
      </c>
      <c r="E848" s="9">
        <v>0</v>
      </c>
      <c r="F848" s="9">
        <f t="shared" si="678"/>
        <v>0</v>
      </c>
      <c r="G848" s="9">
        <v>0</v>
      </c>
      <c r="H848" s="467">
        <v>0</v>
      </c>
      <c r="I848" s="9">
        <f t="shared" si="676"/>
        <v>0</v>
      </c>
      <c r="J848" s="9">
        <v>0</v>
      </c>
      <c r="K848" s="467">
        <v>0</v>
      </c>
      <c r="L848" s="9">
        <f t="shared" si="679"/>
        <v>0</v>
      </c>
      <c r="M848" s="9">
        <v>0</v>
      </c>
      <c r="N848" s="467">
        <v>0</v>
      </c>
    </row>
    <row r="849" spans="1:14" customFormat="1" ht="15" hidden="1" customHeight="1" thickTop="1" x14ac:dyDescent="0.25">
      <c r="A849" s="133" t="s">
        <v>0</v>
      </c>
      <c r="B849" s="134" t="s">
        <v>64</v>
      </c>
      <c r="C849" s="135">
        <f t="shared" si="680"/>
        <v>0</v>
      </c>
      <c r="D849" s="135">
        <v>0</v>
      </c>
      <c r="E849" s="135">
        <v>0</v>
      </c>
      <c r="F849" s="135">
        <f t="shared" si="678"/>
        <v>0</v>
      </c>
      <c r="G849" s="135">
        <v>0</v>
      </c>
      <c r="H849" s="476">
        <v>0</v>
      </c>
      <c r="I849" s="135">
        <f t="shared" si="676"/>
        <v>0</v>
      </c>
      <c r="J849" s="135">
        <v>0</v>
      </c>
      <c r="K849" s="476">
        <v>0</v>
      </c>
      <c r="L849" s="135">
        <f t="shared" si="679"/>
        <v>0</v>
      </c>
      <c r="M849" s="135">
        <v>0</v>
      </c>
      <c r="N849" s="476">
        <v>0</v>
      </c>
    </row>
    <row r="850" spans="1:14" ht="44.25" customHeight="1" x14ac:dyDescent="0.2">
      <c r="A850" s="388" t="s">
        <v>0</v>
      </c>
      <c r="B850" s="588" t="s">
        <v>65</v>
      </c>
      <c r="C850" s="329">
        <f t="shared" si="680"/>
        <v>22.5</v>
      </c>
      <c r="D850" s="329">
        <f>SUM(D851:D856)</f>
        <v>22.5</v>
      </c>
      <c r="E850" s="329">
        <f>SUM(E851:E856)</f>
        <v>0</v>
      </c>
      <c r="F850" s="392">
        <f t="shared" si="678"/>
        <v>38.200000000000003</v>
      </c>
      <c r="G850" s="392">
        <f>G851+G853</f>
        <v>38.200000000000003</v>
      </c>
      <c r="H850" s="529">
        <v>0</v>
      </c>
      <c r="I850" s="392">
        <f t="shared" si="676"/>
        <v>47.300000000000004</v>
      </c>
      <c r="J850" s="392">
        <f>J851+J853</f>
        <v>47.300000000000004</v>
      </c>
      <c r="K850" s="529">
        <v>0</v>
      </c>
      <c r="L850" s="392">
        <f t="shared" si="679"/>
        <v>47.3</v>
      </c>
      <c r="M850" s="392">
        <f>M851+M853</f>
        <v>47.3</v>
      </c>
      <c r="N850" s="529">
        <v>0</v>
      </c>
    </row>
    <row r="851" spans="1:14" ht="28.5" customHeight="1" x14ac:dyDescent="0.2">
      <c r="A851" s="388" t="s">
        <v>0</v>
      </c>
      <c r="B851" s="393" t="s">
        <v>66</v>
      </c>
      <c r="C851" s="329">
        <f t="shared" si="680"/>
        <v>22.5</v>
      </c>
      <c r="D851" s="329">
        <v>22.5</v>
      </c>
      <c r="E851" s="329">
        <v>0</v>
      </c>
      <c r="F851" s="392">
        <f t="shared" si="678"/>
        <v>35</v>
      </c>
      <c r="G851" s="392">
        <v>35</v>
      </c>
      <c r="H851" s="529">
        <v>0</v>
      </c>
      <c r="I851" s="392">
        <f t="shared" si="676"/>
        <v>37.800000000000004</v>
      </c>
      <c r="J851" s="392">
        <f>35.7-1.6-11.5+2.6+2.6+10</f>
        <v>37.800000000000004</v>
      </c>
      <c r="K851" s="529">
        <v>0</v>
      </c>
      <c r="L851" s="392">
        <f t="shared" si="679"/>
        <v>37.799999999999997</v>
      </c>
      <c r="M851" s="392">
        <v>37.799999999999997</v>
      </c>
      <c r="N851" s="529">
        <v>0</v>
      </c>
    </row>
    <row r="852" spans="1:14" ht="18.75" customHeight="1" x14ac:dyDescent="0.2">
      <c r="A852" s="388" t="s">
        <v>0</v>
      </c>
      <c r="B852" s="393" t="s">
        <v>67</v>
      </c>
      <c r="C852" s="329">
        <f t="shared" si="680"/>
        <v>0</v>
      </c>
      <c r="D852" s="329">
        <v>0</v>
      </c>
      <c r="E852" s="329">
        <v>0</v>
      </c>
      <c r="F852" s="392">
        <f t="shared" si="678"/>
        <v>0</v>
      </c>
      <c r="G852" s="392">
        <v>0</v>
      </c>
      <c r="H852" s="529">
        <v>0</v>
      </c>
      <c r="I852" s="392">
        <f t="shared" si="676"/>
        <v>0</v>
      </c>
      <c r="J852" s="392">
        <v>0</v>
      </c>
      <c r="K852" s="529">
        <v>0</v>
      </c>
      <c r="L852" s="392">
        <f t="shared" si="679"/>
        <v>0</v>
      </c>
      <c r="M852" s="392">
        <v>0</v>
      </c>
      <c r="N852" s="529">
        <v>0</v>
      </c>
    </row>
    <row r="853" spans="1:14" ht="22.5" customHeight="1" x14ac:dyDescent="0.2">
      <c r="A853" s="388" t="s">
        <v>0</v>
      </c>
      <c r="B853" s="393" t="s">
        <v>68</v>
      </c>
      <c r="C853" s="329">
        <f t="shared" si="680"/>
        <v>0</v>
      </c>
      <c r="D853" s="329">
        <v>0</v>
      </c>
      <c r="E853" s="329">
        <v>0</v>
      </c>
      <c r="F853" s="392">
        <f t="shared" si="678"/>
        <v>3.2</v>
      </c>
      <c r="G853" s="392">
        <v>3.2</v>
      </c>
      <c r="H853" s="529">
        <v>0</v>
      </c>
      <c r="I853" s="392">
        <f t="shared" si="676"/>
        <v>9.5</v>
      </c>
      <c r="J853" s="392">
        <f>9.5</f>
        <v>9.5</v>
      </c>
      <c r="K853" s="529">
        <v>0</v>
      </c>
      <c r="L853" s="392">
        <f t="shared" si="679"/>
        <v>9.5</v>
      </c>
      <c r="M853" s="392">
        <v>9.5</v>
      </c>
      <c r="N853" s="529">
        <v>0</v>
      </c>
    </row>
    <row r="854" spans="1:14" customFormat="1" ht="0.75" hidden="1" customHeight="1" x14ac:dyDescent="0.25">
      <c r="A854" s="171" t="s">
        <v>0</v>
      </c>
      <c r="B854" s="172" t="s">
        <v>69</v>
      </c>
      <c r="C854" s="173">
        <f t="shared" si="680"/>
        <v>0</v>
      </c>
      <c r="D854" s="173">
        <v>0</v>
      </c>
      <c r="E854" s="173">
        <v>0</v>
      </c>
      <c r="F854" s="174">
        <f t="shared" si="678"/>
        <v>0</v>
      </c>
      <c r="G854" s="174">
        <v>0</v>
      </c>
      <c r="H854" s="531">
        <v>0</v>
      </c>
      <c r="I854" s="174">
        <f t="shared" si="676"/>
        <v>0</v>
      </c>
      <c r="J854" s="174">
        <v>0</v>
      </c>
      <c r="K854" s="531">
        <v>0</v>
      </c>
      <c r="L854" s="174">
        <f t="shared" si="679"/>
        <v>0</v>
      </c>
      <c r="M854" s="174">
        <v>0</v>
      </c>
      <c r="N854" s="531">
        <v>0</v>
      </c>
    </row>
    <row r="855" spans="1:14" customFormat="1" ht="0.75" hidden="1" customHeight="1" thickBot="1" x14ac:dyDescent="0.3">
      <c r="A855" s="140" t="s">
        <v>0</v>
      </c>
      <c r="B855" s="148" t="s">
        <v>70</v>
      </c>
      <c r="C855" s="142">
        <f t="shared" si="680"/>
        <v>0</v>
      </c>
      <c r="D855" s="142">
        <v>0</v>
      </c>
      <c r="E855" s="142">
        <v>0</v>
      </c>
      <c r="F855" s="142">
        <f t="shared" si="678"/>
        <v>0</v>
      </c>
      <c r="G855" s="142">
        <v>0</v>
      </c>
      <c r="H855" s="477">
        <v>0</v>
      </c>
      <c r="I855" s="142">
        <f t="shared" si="676"/>
        <v>0</v>
      </c>
      <c r="J855" s="142">
        <v>0</v>
      </c>
      <c r="K855" s="477">
        <v>0</v>
      </c>
      <c r="L855" s="142">
        <f t="shared" si="679"/>
        <v>0</v>
      </c>
      <c r="M855" s="142">
        <v>0</v>
      </c>
      <c r="N855" s="477">
        <v>0</v>
      </c>
    </row>
    <row r="856" spans="1:14" customFormat="1" ht="20.25" hidden="1" customHeight="1" thickTop="1" thickBot="1" x14ac:dyDescent="0.3">
      <c r="A856" s="1" t="s">
        <v>0</v>
      </c>
      <c r="B856" s="5" t="s">
        <v>71</v>
      </c>
      <c r="C856" s="9">
        <f t="shared" si="680"/>
        <v>0</v>
      </c>
      <c r="D856" s="9">
        <v>0</v>
      </c>
      <c r="E856" s="9">
        <v>0</v>
      </c>
      <c r="F856" s="9">
        <f t="shared" si="678"/>
        <v>0</v>
      </c>
      <c r="G856" s="9">
        <v>0</v>
      </c>
      <c r="H856" s="467">
        <v>0</v>
      </c>
      <c r="I856" s="9">
        <f t="shared" si="676"/>
        <v>0</v>
      </c>
      <c r="J856" s="9">
        <v>0</v>
      </c>
      <c r="K856" s="467">
        <v>0</v>
      </c>
      <c r="L856" s="9">
        <f t="shared" si="679"/>
        <v>0</v>
      </c>
      <c r="M856" s="9">
        <v>0</v>
      </c>
      <c r="N856" s="467">
        <v>0</v>
      </c>
    </row>
    <row r="857" spans="1:14" customFormat="1" ht="21.75" hidden="1" customHeight="1" thickTop="1" x14ac:dyDescent="0.25">
      <c r="A857" s="133">
        <v>15</v>
      </c>
      <c r="B857" s="134" t="s">
        <v>72</v>
      </c>
      <c r="C857" s="135">
        <f t="shared" si="680"/>
        <v>0</v>
      </c>
      <c r="D857" s="135">
        <v>0</v>
      </c>
      <c r="E857" s="135">
        <v>0</v>
      </c>
      <c r="F857" s="135">
        <f t="shared" si="678"/>
        <v>0</v>
      </c>
      <c r="G857" s="135">
        <v>0</v>
      </c>
      <c r="H857" s="476">
        <v>0</v>
      </c>
      <c r="I857" s="135">
        <f t="shared" si="676"/>
        <v>0</v>
      </c>
      <c r="J857" s="135">
        <v>0</v>
      </c>
      <c r="K857" s="476">
        <v>0</v>
      </c>
      <c r="L857" s="135">
        <f t="shared" si="679"/>
        <v>0</v>
      </c>
      <c r="M857" s="135">
        <v>0</v>
      </c>
      <c r="N857" s="476">
        <v>0</v>
      </c>
    </row>
    <row r="858" spans="1:14" ht="30.75" customHeight="1" x14ac:dyDescent="0.2">
      <c r="A858" s="388" t="s">
        <v>0</v>
      </c>
      <c r="B858" s="588" t="s">
        <v>73</v>
      </c>
      <c r="C858" s="329">
        <f t="shared" si="680"/>
        <v>3.79</v>
      </c>
      <c r="D858" s="329">
        <f>D872</f>
        <v>3.79</v>
      </c>
      <c r="E858" s="329">
        <f>SUM(E859:E872)</f>
        <v>0</v>
      </c>
      <c r="F858" s="392">
        <f t="shared" si="678"/>
        <v>8.5</v>
      </c>
      <c r="G858" s="392">
        <f>G870+G872</f>
        <v>8.5</v>
      </c>
      <c r="H858" s="529">
        <v>0</v>
      </c>
      <c r="I858" s="392">
        <f t="shared" si="676"/>
        <v>8.5</v>
      </c>
      <c r="J858" s="392">
        <f>J870+J872</f>
        <v>8.5</v>
      </c>
      <c r="K858" s="529">
        <v>0</v>
      </c>
      <c r="L858" s="392">
        <f t="shared" si="679"/>
        <v>18.5</v>
      </c>
      <c r="M858" s="392">
        <f>M870+M872</f>
        <v>18.5</v>
      </c>
      <c r="N858" s="529">
        <v>0</v>
      </c>
    </row>
    <row r="859" spans="1:14" customFormat="1" ht="0.75" hidden="1" customHeight="1" thickBot="1" x14ac:dyDescent="0.3">
      <c r="A859" s="140" t="s">
        <v>0</v>
      </c>
      <c r="B859" s="148" t="s">
        <v>74</v>
      </c>
      <c r="C859" s="142">
        <f t="shared" si="680"/>
        <v>0</v>
      </c>
      <c r="D859" s="142">
        <v>0</v>
      </c>
      <c r="E859" s="142">
        <v>0</v>
      </c>
      <c r="F859" s="142">
        <f t="shared" si="678"/>
        <v>0</v>
      </c>
      <c r="G859" s="142">
        <v>0</v>
      </c>
      <c r="H859" s="477">
        <v>0</v>
      </c>
      <c r="I859" s="142">
        <f t="shared" si="676"/>
        <v>0</v>
      </c>
      <c r="J859" s="142">
        <v>0</v>
      </c>
      <c r="K859" s="477">
        <v>0</v>
      </c>
      <c r="L859" s="142">
        <f t="shared" si="679"/>
        <v>0</v>
      </c>
      <c r="M859" s="142">
        <v>0</v>
      </c>
      <c r="N859" s="477">
        <v>0</v>
      </c>
    </row>
    <row r="860" spans="1:14" customFormat="1" ht="26.25" hidden="1" customHeight="1" thickTop="1" thickBot="1" x14ac:dyDescent="0.3">
      <c r="A860" s="1" t="s">
        <v>0</v>
      </c>
      <c r="B860" s="5" t="s">
        <v>75</v>
      </c>
      <c r="C860" s="9">
        <f t="shared" si="680"/>
        <v>0</v>
      </c>
      <c r="D860" s="9">
        <v>0</v>
      </c>
      <c r="E860" s="9">
        <v>0</v>
      </c>
      <c r="F860" s="9">
        <f t="shared" si="678"/>
        <v>0</v>
      </c>
      <c r="G860" s="9">
        <v>0</v>
      </c>
      <c r="H860" s="467">
        <v>0</v>
      </c>
      <c r="I860" s="9">
        <f t="shared" si="676"/>
        <v>0</v>
      </c>
      <c r="J860" s="9">
        <v>0</v>
      </c>
      <c r="K860" s="467">
        <v>0</v>
      </c>
      <c r="L860" s="9">
        <f t="shared" si="679"/>
        <v>0</v>
      </c>
      <c r="M860" s="9">
        <v>0</v>
      </c>
      <c r="N860" s="467">
        <v>0</v>
      </c>
    </row>
    <row r="861" spans="1:14" customFormat="1" ht="27" hidden="1" customHeight="1" thickTop="1" x14ac:dyDescent="0.25">
      <c r="A861" s="133" t="s">
        <v>0</v>
      </c>
      <c r="B861" s="136" t="s">
        <v>76</v>
      </c>
      <c r="C861" s="135">
        <f t="shared" si="680"/>
        <v>0</v>
      </c>
      <c r="D861" s="135">
        <v>0</v>
      </c>
      <c r="E861" s="135">
        <v>0</v>
      </c>
      <c r="F861" s="135">
        <f t="shared" si="678"/>
        <v>0</v>
      </c>
      <c r="G861" s="135">
        <v>0</v>
      </c>
      <c r="H861" s="476">
        <v>0</v>
      </c>
      <c r="I861" s="135">
        <f t="shared" si="676"/>
        <v>0</v>
      </c>
      <c r="J861" s="135">
        <v>0</v>
      </c>
      <c r="K861" s="476">
        <v>0</v>
      </c>
      <c r="L861" s="135">
        <f t="shared" si="679"/>
        <v>0</v>
      </c>
      <c r="M861" s="135">
        <v>0</v>
      </c>
      <c r="N861" s="476">
        <v>0</v>
      </c>
    </row>
    <row r="862" spans="1:14" ht="26.25" hidden="1" customHeight="1" x14ac:dyDescent="0.2">
      <c r="A862" s="388" t="s">
        <v>0</v>
      </c>
      <c r="B862" s="393" t="s">
        <v>77</v>
      </c>
      <c r="C862" s="329">
        <f t="shared" si="680"/>
        <v>1</v>
      </c>
      <c r="D862" s="329">
        <v>1</v>
      </c>
      <c r="E862" s="329">
        <v>0</v>
      </c>
      <c r="F862" s="392">
        <f t="shared" si="678"/>
        <v>0</v>
      </c>
      <c r="G862" s="392">
        <v>0</v>
      </c>
      <c r="H862" s="529">
        <v>0</v>
      </c>
      <c r="I862" s="392">
        <f t="shared" si="676"/>
        <v>0</v>
      </c>
      <c r="J862" s="392">
        <v>0</v>
      </c>
      <c r="K862" s="529">
        <v>0</v>
      </c>
      <c r="L862" s="392">
        <f t="shared" si="679"/>
        <v>0</v>
      </c>
      <c r="M862" s="392">
        <v>0</v>
      </c>
      <c r="N862" s="529">
        <v>0</v>
      </c>
    </row>
    <row r="863" spans="1:14" ht="24" customHeight="1" x14ac:dyDescent="0.2">
      <c r="A863" s="388" t="s">
        <v>0</v>
      </c>
      <c r="B863" s="393" t="s">
        <v>78</v>
      </c>
      <c r="C863" s="329">
        <f t="shared" si="680"/>
        <v>2.7221600000000001</v>
      </c>
      <c r="D863" s="329">
        <v>2.7221600000000001</v>
      </c>
      <c r="E863" s="329">
        <v>0</v>
      </c>
      <c r="F863" s="392">
        <f t="shared" si="678"/>
        <v>0</v>
      </c>
      <c r="G863" s="392">
        <v>0</v>
      </c>
      <c r="H863" s="529">
        <v>0</v>
      </c>
      <c r="I863" s="392">
        <f t="shared" si="676"/>
        <v>0</v>
      </c>
      <c r="J863" s="392">
        <v>0</v>
      </c>
      <c r="K863" s="529">
        <v>0</v>
      </c>
      <c r="L863" s="392">
        <f t="shared" si="679"/>
        <v>0</v>
      </c>
      <c r="M863" s="392">
        <v>0</v>
      </c>
      <c r="N863" s="529">
        <v>0</v>
      </c>
    </row>
    <row r="864" spans="1:14" customFormat="1" ht="23.25" hidden="1" customHeight="1" x14ac:dyDescent="0.25">
      <c r="A864" s="143" t="s">
        <v>0</v>
      </c>
      <c r="B864" s="144" t="s">
        <v>79</v>
      </c>
      <c r="C864" s="145">
        <f t="shared" si="680"/>
        <v>0</v>
      </c>
      <c r="D864" s="145">
        <v>0</v>
      </c>
      <c r="E864" s="145">
        <v>0</v>
      </c>
      <c r="F864" s="145">
        <f t="shared" ref="F864:F898" si="681">SUM(G864:H864)</f>
        <v>0</v>
      </c>
      <c r="G864" s="145">
        <v>0</v>
      </c>
      <c r="H864" s="485">
        <v>0</v>
      </c>
      <c r="I864" s="145">
        <f t="shared" ref="I864:I898" si="682">SUM(J864:K864)</f>
        <v>0</v>
      </c>
      <c r="J864" s="145">
        <v>0</v>
      </c>
      <c r="K864" s="485">
        <v>0</v>
      </c>
      <c r="L864" s="145">
        <f t="shared" ref="L864:L898" si="683">SUM(M864:N864)</f>
        <v>0</v>
      </c>
      <c r="M864" s="145">
        <v>0</v>
      </c>
      <c r="N864" s="485">
        <v>0</v>
      </c>
    </row>
    <row r="865" spans="1:14" customFormat="1" ht="25.5" hidden="1" customHeight="1" x14ac:dyDescent="0.25">
      <c r="A865" s="151" t="s">
        <v>0</v>
      </c>
      <c r="B865" s="158" t="s">
        <v>80</v>
      </c>
      <c r="C865" s="155">
        <f t="shared" si="680"/>
        <v>4.8</v>
      </c>
      <c r="D865" s="155">
        <v>4.8</v>
      </c>
      <c r="E865" s="155">
        <v>0</v>
      </c>
      <c r="F865" s="161">
        <f t="shared" si="681"/>
        <v>0</v>
      </c>
      <c r="G865" s="161">
        <v>0</v>
      </c>
      <c r="H865" s="530">
        <v>0</v>
      </c>
      <c r="I865" s="161">
        <f t="shared" si="682"/>
        <v>0</v>
      </c>
      <c r="J865" s="161">
        <v>0</v>
      </c>
      <c r="K865" s="530">
        <v>0</v>
      </c>
      <c r="L865" s="161">
        <f t="shared" si="683"/>
        <v>0</v>
      </c>
      <c r="M865" s="161">
        <v>0</v>
      </c>
      <c r="N865" s="530">
        <v>0</v>
      </c>
    </row>
    <row r="866" spans="1:14" customFormat="1" ht="26.25" hidden="1" customHeight="1" x14ac:dyDescent="0.25">
      <c r="A866" s="167" t="s">
        <v>0</v>
      </c>
      <c r="B866" s="168" t="s">
        <v>81</v>
      </c>
      <c r="C866" s="169">
        <f t="shared" si="680"/>
        <v>1.5</v>
      </c>
      <c r="D866" s="169">
        <v>1.5</v>
      </c>
      <c r="E866" s="169">
        <v>0</v>
      </c>
      <c r="F866" s="170">
        <f t="shared" si="681"/>
        <v>0</v>
      </c>
      <c r="G866" s="170">
        <v>0</v>
      </c>
      <c r="H866" s="535">
        <v>0</v>
      </c>
      <c r="I866" s="170">
        <f t="shared" si="682"/>
        <v>0</v>
      </c>
      <c r="J866" s="170">
        <v>0</v>
      </c>
      <c r="K866" s="535">
        <v>0</v>
      </c>
      <c r="L866" s="170">
        <f t="shared" si="683"/>
        <v>0</v>
      </c>
      <c r="M866" s="170">
        <v>0</v>
      </c>
      <c r="N866" s="535">
        <v>0</v>
      </c>
    </row>
    <row r="867" spans="1:14" ht="21.75" hidden="1" customHeight="1" x14ac:dyDescent="0.2">
      <c r="A867" s="388" t="s">
        <v>0</v>
      </c>
      <c r="B867" s="393" t="s">
        <v>82</v>
      </c>
      <c r="C867" s="329">
        <f t="shared" si="680"/>
        <v>3.9860000000000002</v>
      </c>
      <c r="D867" s="329">
        <v>3.9860000000000002</v>
      </c>
      <c r="E867" s="329">
        <v>0</v>
      </c>
      <c r="F867" s="392">
        <f t="shared" si="681"/>
        <v>0</v>
      </c>
      <c r="G867" s="392">
        <v>0</v>
      </c>
      <c r="H867" s="529">
        <v>0</v>
      </c>
      <c r="I867" s="392">
        <f t="shared" si="682"/>
        <v>0</v>
      </c>
      <c r="J867" s="392">
        <v>0</v>
      </c>
      <c r="K867" s="529">
        <v>0</v>
      </c>
      <c r="L867" s="392">
        <f t="shared" si="683"/>
        <v>0</v>
      </c>
      <c r="M867" s="392">
        <v>0</v>
      </c>
      <c r="N867" s="529">
        <v>0</v>
      </c>
    </row>
    <row r="868" spans="1:14" customFormat="1" ht="18.75" hidden="1" customHeight="1" thickBot="1" x14ac:dyDescent="0.3">
      <c r="A868" s="143" t="s">
        <v>0</v>
      </c>
      <c r="B868" s="144" t="s">
        <v>83</v>
      </c>
      <c r="C868" s="145">
        <f t="shared" si="680"/>
        <v>0</v>
      </c>
      <c r="D868" s="142">
        <v>0</v>
      </c>
      <c r="E868" s="142">
        <v>0</v>
      </c>
      <c r="F868" s="145">
        <f t="shared" si="681"/>
        <v>0</v>
      </c>
      <c r="G868" s="145">
        <v>0</v>
      </c>
      <c r="H868" s="485">
        <v>0</v>
      </c>
      <c r="I868" s="145">
        <f t="shared" si="682"/>
        <v>0</v>
      </c>
      <c r="J868" s="145">
        <v>0</v>
      </c>
      <c r="K868" s="485">
        <v>0</v>
      </c>
      <c r="L868" s="145">
        <f t="shared" si="683"/>
        <v>0</v>
      </c>
      <c r="M868" s="145">
        <v>0</v>
      </c>
      <c r="N868" s="485">
        <v>0</v>
      </c>
    </row>
    <row r="869" spans="1:14" customFormat="1" ht="21" hidden="1" customHeight="1" thickTop="1" thickBot="1" x14ac:dyDescent="0.3">
      <c r="A869" s="162" t="s">
        <v>0</v>
      </c>
      <c r="B869" s="166" t="s">
        <v>84</v>
      </c>
      <c r="C869" s="164">
        <f t="shared" si="680"/>
        <v>0</v>
      </c>
      <c r="D869" s="473">
        <v>0</v>
      </c>
      <c r="E869" s="476">
        <v>0</v>
      </c>
      <c r="F869" s="164">
        <f t="shared" si="681"/>
        <v>0</v>
      </c>
      <c r="G869" s="164">
        <v>0</v>
      </c>
      <c r="H869" s="540">
        <v>0</v>
      </c>
      <c r="I869" s="164">
        <f t="shared" si="682"/>
        <v>0</v>
      </c>
      <c r="J869" s="164">
        <v>0</v>
      </c>
      <c r="K869" s="540">
        <v>0</v>
      </c>
      <c r="L869" s="164">
        <f t="shared" si="683"/>
        <v>0</v>
      </c>
      <c r="M869" s="164">
        <v>0</v>
      </c>
      <c r="N869" s="540">
        <v>0</v>
      </c>
    </row>
    <row r="870" spans="1:14" customFormat="1" ht="28.5" customHeight="1" x14ac:dyDescent="0.25">
      <c r="A870" s="151" t="s">
        <v>0</v>
      </c>
      <c r="B870" s="158" t="s">
        <v>85</v>
      </c>
      <c r="C870" s="155">
        <f t="shared" si="680"/>
        <v>0</v>
      </c>
      <c r="D870" s="155">
        <v>0</v>
      </c>
      <c r="E870" s="155">
        <v>0</v>
      </c>
      <c r="F870" s="155">
        <f t="shared" si="681"/>
        <v>2.2000000000000002</v>
      </c>
      <c r="G870" s="155">
        <v>2.2000000000000002</v>
      </c>
      <c r="H870" s="505">
        <v>0</v>
      </c>
      <c r="I870" s="155">
        <f t="shared" si="682"/>
        <v>2</v>
      </c>
      <c r="J870" s="155">
        <v>2</v>
      </c>
      <c r="K870" s="505">
        <v>0</v>
      </c>
      <c r="L870" s="155">
        <f t="shared" si="683"/>
        <v>2</v>
      </c>
      <c r="M870" s="155">
        <v>2</v>
      </c>
      <c r="N870" s="505">
        <v>0</v>
      </c>
    </row>
    <row r="871" spans="1:14" customFormat="1" ht="20.25" hidden="1" customHeight="1" thickTop="1" x14ac:dyDescent="0.25">
      <c r="A871" s="143" t="s">
        <v>0</v>
      </c>
      <c r="B871" s="144" t="s">
        <v>86</v>
      </c>
      <c r="C871" s="145">
        <f t="shared" si="680"/>
        <v>0</v>
      </c>
      <c r="D871" s="145">
        <v>0</v>
      </c>
      <c r="E871" s="145">
        <v>0</v>
      </c>
      <c r="F871" s="145">
        <f t="shared" si="681"/>
        <v>0</v>
      </c>
      <c r="G871" s="145">
        <v>0</v>
      </c>
      <c r="H871" s="485">
        <v>0</v>
      </c>
      <c r="I871" s="145">
        <f t="shared" si="682"/>
        <v>0</v>
      </c>
      <c r="J871" s="145">
        <v>0</v>
      </c>
      <c r="K871" s="485">
        <v>0</v>
      </c>
      <c r="L871" s="145">
        <f t="shared" si="683"/>
        <v>0</v>
      </c>
      <c r="M871" s="145">
        <v>0</v>
      </c>
      <c r="N871" s="485">
        <v>0</v>
      </c>
    </row>
    <row r="872" spans="1:14" ht="38.25" customHeight="1" x14ac:dyDescent="0.2">
      <c r="A872" s="388" t="s">
        <v>0</v>
      </c>
      <c r="B872" s="393" t="s">
        <v>87</v>
      </c>
      <c r="C872" s="329">
        <f t="shared" si="680"/>
        <v>3.79</v>
      </c>
      <c r="D872" s="329">
        <v>3.79</v>
      </c>
      <c r="E872" s="329">
        <v>0</v>
      </c>
      <c r="F872" s="392">
        <f t="shared" si="681"/>
        <v>6.3</v>
      </c>
      <c r="G872" s="392">
        <v>6.3</v>
      </c>
      <c r="H872" s="529">
        <v>0</v>
      </c>
      <c r="I872" s="392">
        <f t="shared" si="682"/>
        <v>6.5</v>
      </c>
      <c r="J872" s="392">
        <f>6.4+0.1</f>
        <v>6.5</v>
      </c>
      <c r="K872" s="529">
        <v>0</v>
      </c>
      <c r="L872" s="392">
        <f t="shared" si="683"/>
        <v>16.5</v>
      </c>
      <c r="M872" s="392">
        <v>16.5</v>
      </c>
      <c r="N872" s="529">
        <v>0</v>
      </c>
    </row>
    <row r="873" spans="1:14" customFormat="1" ht="30" hidden="1" customHeight="1" x14ac:dyDescent="0.25">
      <c r="A873" s="143" t="s">
        <v>0</v>
      </c>
      <c r="B873" s="343" t="s">
        <v>88</v>
      </c>
      <c r="C873" s="145">
        <f t="shared" si="680"/>
        <v>0</v>
      </c>
      <c r="D873" s="145">
        <v>0</v>
      </c>
      <c r="E873" s="145">
        <v>0</v>
      </c>
      <c r="F873" s="145">
        <f t="shared" si="681"/>
        <v>0</v>
      </c>
      <c r="G873" s="145">
        <v>0</v>
      </c>
      <c r="H873" s="485">
        <v>0</v>
      </c>
      <c r="I873" s="145">
        <f t="shared" si="682"/>
        <v>0</v>
      </c>
      <c r="J873" s="145">
        <v>0</v>
      </c>
      <c r="K873" s="485">
        <v>0</v>
      </c>
      <c r="L873" s="145">
        <f t="shared" si="683"/>
        <v>0</v>
      </c>
      <c r="M873" s="145">
        <v>0</v>
      </c>
      <c r="N873" s="485">
        <v>0</v>
      </c>
    </row>
    <row r="874" spans="1:14" customFormat="1" ht="15" hidden="1" customHeight="1" x14ac:dyDescent="0.25">
      <c r="A874" s="151" t="s">
        <v>0</v>
      </c>
      <c r="B874" s="156" t="s">
        <v>89</v>
      </c>
      <c r="C874" s="155">
        <f t="shared" si="680"/>
        <v>0</v>
      </c>
      <c r="D874" s="155">
        <f>SUM(D875,D880:D881)</f>
        <v>0</v>
      </c>
      <c r="E874" s="155">
        <f>SUM(E875,E880:E881)</f>
        <v>0</v>
      </c>
      <c r="F874" s="155">
        <f t="shared" si="681"/>
        <v>0</v>
      </c>
      <c r="G874" s="155">
        <v>0</v>
      </c>
      <c r="H874" s="505">
        <f>SUM(H875,H880:H881)</f>
        <v>0</v>
      </c>
      <c r="I874" s="155">
        <f t="shared" si="682"/>
        <v>0</v>
      </c>
      <c r="J874" s="155">
        <v>0</v>
      </c>
      <c r="K874" s="505">
        <f>SUM(K875,K880:K881)</f>
        <v>0</v>
      </c>
      <c r="L874" s="155">
        <f t="shared" si="683"/>
        <v>0</v>
      </c>
      <c r="M874" s="155">
        <v>0</v>
      </c>
      <c r="N874" s="505">
        <f>SUM(N875,N880:N881)</f>
        <v>0</v>
      </c>
    </row>
    <row r="875" spans="1:14" customFormat="1" ht="30.75" hidden="1" customHeight="1" thickBot="1" x14ac:dyDescent="0.3">
      <c r="A875" s="140" t="s">
        <v>0</v>
      </c>
      <c r="B875" s="147" t="s">
        <v>90</v>
      </c>
      <c r="C875" s="142">
        <f t="shared" si="680"/>
        <v>0</v>
      </c>
      <c r="D875" s="142">
        <f>SUM(D876:D879)</f>
        <v>0</v>
      </c>
      <c r="E875" s="142">
        <f>SUM(E876:E879)</f>
        <v>0</v>
      </c>
      <c r="F875" s="142">
        <f t="shared" si="681"/>
        <v>0</v>
      </c>
      <c r="G875" s="142">
        <f>SUM(G876:G879)</f>
        <v>0</v>
      </c>
      <c r="H875" s="477">
        <f>SUM(H876:H879)</f>
        <v>0</v>
      </c>
      <c r="I875" s="142">
        <f t="shared" si="682"/>
        <v>0</v>
      </c>
      <c r="J875" s="142">
        <f>SUM(J876:J879)</f>
        <v>0</v>
      </c>
      <c r="K875" s="477">
        <f>SUM(K876:K879)</f>
        <v>0</v>
      </c>
      <c r="L875" s="142">
        <f t="shared" si="683"/>
        <v>0</v>
      </c>
      <c r="M875" s="142">
        <f>SUM(M876:M879)</f>
        <v>0</v>
      </c>
      <c r="N875" s="477">
        <f>SUM(N876:N879)</f>
        <v>0</v>
      </c>
    </row>
    <row r="876" spans="1:14" customFormat="1" ht="30.75" hidden="1" customHeight="1" thickBot="1" x14ac:dyDescent="0.3">
      <c r="A876" s="1" t="s">
        <v>0</v>
      </c>
      <c r="B876" s="5" t="s">
        <v>91</v>
      </c>
      <c r="C876" s="9">
        <f t="shared" si="680"/>
        <v>0</v>
      </c>
      <c r="D876" s="9">
        <v>0</v>
      </c>
      <c r="E876" s="9">
        <v>0</v>
      </c>
      <c r="F876" s="9">
        <f t="shared" si="681"/>
        <v>0</v>
      </c>
      <c r="G876" s="9">
        <v>0</v>
      </c>
      <c r="H876" s="467">
        <v>0</v>
      </c>
      <c r="I876" s="9">
        <f t="shared" si="682"/>
        <v>0</v>
      </c>
      <c r="J876" s="9">
        <v>0</v>
      </c>
      <c r="K876" s="467">
        <v>0</v>
      </c>
      <c r="L876" s="9">
        <f t="shared" si="683"/>
        <v>0</v>
      </c>
      <c r="M876" s="9">
        <v>0</v>
      </c>
      <c r="N876" s="467">
        <v>0</v>
      </c>
    </row>
    <row r="877" spans="1:14" customFormat="1" ht="30.75" hidden="1" customHeight="1" thickBot="1" x14ac:dyDescent="0.3">
      <c r="A877" s="1" t="s">
        <v>0</v>
      </c>
      <c r="B877" s="5" t="s">
        <v>92</v>
      </c>
      <c r="C877" s="9">
        <f t="shared" si="680"/>
        <v>0</v>
      </c>
      <c r="D877" s="9">
        <v>0</v>
      </c>
      <c r="E877" s="9">
        <v>0</v>
      </c>
      <c r="F877" s="9">
        <f t="shared" si="681"/>
        <v>0</v>
      </c>
      <c r="G877" s="9">
        <v>0</v>
      </c>
      <c r="H877" s="467">
        <v>0</v>
      </c>
      <c r="I877" s="9">
        <f t="shared" si="682"/>
        <v>0</v>
      </c>
      <c r="J877" s="9">
        <v>0</v>
      </c>
      <c r="K877" s="467">
        <v>0</v>
      </c>
      <c r="L877" s="9">
        <f t="shared" si="683"/>
        <v>0</v>
      </c>
      <c r="M877" s="9">
        <v>0</v>
      </c>
      <c r="N877" s="467">
        <v>0</v>
      </c>
    </row>
    <row r="878" spans="1:14" customFormat="1" ht="30.75" hidden="1" customHeight="1" thickBot="1" x14ac:dyDescent="0.3">
      <c r="A878" s="1" t="s">
        <v>0</v>
      </c>
      <c r="B878" s="5" t="s">
        <v>93</v>
      </c>
      <c r="C878" s="9">
        <f t="shared" si="680"/>
        <v>0</v>
      </c>
      <c r="D878" s="9">
        <v>0</v>
      </c>
      <c r="E878" s="9">
        <v>0</v>
      </c>
      <c r="F878" s="9">
        <f t="shared" si="681"/>
        <v>0</v>
      </c>
      <c r="G878" s="9">
        <v>0</v>
      </c>
      <c r="H878" s="467">
        <v>0</v>
      </c>
      <c r="I878" s="9">
        <f t="shared" si="682"/>
        <v>0</v>
      </c>
      <c r="J878" s="9">
        <v>0</v>
      </c>
      <c r="K878" s="467">
        <v>0</v>
      </c>
      <c r="L878" s="9">
        <f t="shared" si="683"/>
        <v>0</v>
      </c>
      <c r="M878" s="9">
        <v>0</v>
      </c>
      <c r="N878" s="467">
        <v>0</v>
      </c>
    </row>
    <row r="879" spans="1:14" customFormat="1" ht="30" hidden="1" customHeight="1" x14ac:dyDescent="0.25">
      <c r="A879" s="133" t="s">
        <v>0</v>
      </c>
      <c r="B879" s="136" t="s">
        <v>94</v>
      </c>
      <c r="C879" s="135">
        <f t="shared" si="680"/>
        <v>0</v>
      </c>
      <c r="D879" s="135">
        <v>0</v>
      </c>
      <c r="E879" s="135">
        <v>0</v>
      </c>
      <c r="F879" s="135">
        <f t="shared" si="681"/>
        <v>0</v>
      </c>
      <c r="G879" s="135">
        <v>0</v>
      </c>
      <c r="H879" s="476">
        <v>0</v>
      </c>
      <c r="I879" s="135">
        <f t="shared" si="682"/>
        <v>0</v>
      </c>
      <c r="J879" s="135">
        <v>0</v>
      </c>
      <c r="K879" s="476">
        <v>0</v>
      </c>
      <c r="L879" s="135">
        <f t="shared" si="683"/>
        <v>0</v>
      </c>
      <c r="M879" s="135">
        <v>0</v>
      </c>
      <c r="N879" s="476">
        <v>0</v>
      </c>
    </row>
    <row r="880" spans="1:14" ht="30" hidden="1" customHeight="1" x14ac:dyDescent="0.2">
      <c r="A880" s="388" t="s">
        <v>0</v>
      </c>
      <c r="B880" s="391" t="s">
        <v>95</v>
      </c>
      <c r="C880" s="329">
        <f t="shared" si="680"/>
        <v>0</v>
      </c>
      <c r="D880" s="329">
        <v>0</v>
      </c>
      <c r="E880" s="329">
        <v>0</v>
      </c>
      <c r="F880" s="392">
        <f t="shared" si="681"/>
        <v>0</v>
      </c>
      <c r="G880" s="392">
        <v>0</v>
      </c>
      <c r="H880" s="529">
        <v>0</v>
      </c>
      <c r="I880" s="392">
        <f t="shared" si="682"/>
        <v>0</v>
      </c>
      <c r="J880" s="392">
        <v>0</v>
      </c>
      <c r="K880" s="529">
        <v>0</v>
      </c>
      <c r="L880" s="392">
        <f t="shared" si="683"/>
        <v>0</v>
      </c>
      <c r="M880" s="392">
        <v>0</v>
      </c>
      <c r="N880" s="529">
        <v>0</v>
      </c>
    </row>
    <row r="881" spans="1:14" customFormat="1" ht="18.75" hidden="1" customHeight="1" x14ac:dyDescent="0.25">
      <c r="A881" s="143" t="s">
        <v>0</v>
      </c>
      <c r="B881" s="150" t="s">
        <v>96</v>
      </c>
      <c r="C881" s="145">
        <f t="shared" si="680"/>
        <v>0</v>
      </c>
      <c r="D881" s="145">
        <v>0</v>
      </c>
      <c r="E881" s="145">
        <v>0</v>
      </c>
      <c r="F881" s="145">
        <f t="shared" si="681"/>
        <v>0</v>
      </c>
      <c r="G881" s="145">
        <v>0</v>
      </c>
      <c r="H881" s="485">
        <v>0</v>
      </c>
      <c r="I881" s="145">
        <f t="shared" si="682"/>
        <v>0</v>
      </c>
      <c r="J881" s="145">
        <v>0</v>
      </c>
      <c r="K881" s="485">
        <v>0</v>
      </c>
      <c r="L881" s="145">
        <f t="shared" si="683"/>
        <v>0</v>
      </c>
      <c r="M881" s="145">
        <v>0</v>
      </c>
      <c r="N881" s="485">
        <v>0</v>
      </c>
    </row>
    <row r="882" spans="1:14" s="333" customFormat="1" ht="29.25" hidden="1" customHeight="1" x14ac:dyDescent="0.2">
      <c r="A882" s="334" t="s">
        <v>0</v>
      </c>
      <c r="B882" s="339" t="s">
        <v>97</v>
      </c>
      <c r="C882" s="338">
        <f t="shared" si="680"/>
        <v>0</v>
      </c>
      <c r="D882" s="338">
        <v>0</v>
      </c>
      <c r="E882" s="338">
        <v>0</v>
      </c>
      <c r="F882" s="338">
        <f t="shared" si="681"/>
        <v>0</v>
      </c>
      <c r="G882" s="338">
        <v>0</v>
      </c>
      <c r="H882" s="483">
        <v>0</v>
      </c>
      <c r="I882" s="338">
        <f t="shared" si="682"/>
        <v>0</v>
      </c>
      <c r="J882" s="338">
        <v>0</v>
      </c>
      <c r="K882" s="483">
        <v>0</v>
      </c>
      <c r="L882" s="338">
        <f t="shared" si="683"/>
        <v>0</v>
      </c>
      <c r="M882" s="338">
        <v>0</v>
      </c>
      <c r="N882" s="483">
        <v>0</v>
      </c>
    </row>
    <row r="883" spans="1:14" customFormat="1" ht="0.75" hidden="1" customHeight="1" thickBot="1" x14ac:dyDescent="0.3">
      <c r="A883" s="140" t="s">
        <v>0</v>
      </c>
      <c r="B883" s="149" t="s">
        <v>98</v>
      </c>
      <c r="C883" s="142">
        <f t="shared" si="680"/>
        <v>0</v>
      </c>
      <c r="D883" s="142">
        <f>SUM(D884,D887,D890)</f>
        <v>0</v>
      </c>
      <c r="E883" s="142">
        <f>SUM(E884,E887,E890)</f>
        <v>0</v>
      </c>
      <c r="F883" s="142">
        <f t="shared" si="681"/>
        <v>0</v>
      </c>
      <c r="G883" s="142">
        <f>SUM(G884,G887,G890)</f>
        <v>0</v>
      </c>
      <c r="H883" s="477">
        <f>SUM(H884,H887,H890)</f>
        <v>0</v>
      </c>
      <c r="I883" s="142">
        <f t="shared" si="682"/>
        <v>0</v>
      </c>
      <c r="J883" s="142">
        <f>SUM(J884,J887,J890)</f>
        <v>0</v>
      </c>
      <c r="K883" s="477">
        <f>SUM(K884,K887,K890)</f>
        <v>0</v>
      </c>
      <c r="L883" s="142">
        <f t="shared" si="683"/>
        <v>0</v>
      </c>
      <c r="M883" s="142">
        <f>SUM(M884,M887,M890)</f>
        <v>0</v>
      </c>
      <c r="N883" s="477">
        <f>SUM(N884,N887,N890)</f>
        <v>0</v>
      </c>
    </row>
    <row r="884" spans="1:14" customFormat="1" ht="40.5" hidden="1" customHeight="1" thickBot="1" x14ac:dyDescent="0.3">
      <c r="A884" s="1" t="s">
        <v>0</v>
      </c>
      <c r="B884" s="4" t="s">
        <v>99</v>
      </c>
      <c r="C884" s="9">
        <f t="shared" si="680"/>
        <v>0</v>
      </c>
      <c r="D884" s="9">
        <f>SUM(D885:D886)</f>
        <v>0</v>
      </c>
      <c r="E884" s="9">
        <f>SUM(E885:E886)</f>
        <v>0</v>
      </c>
      <c r="F884" s="9">
        <f t="shared" si="681"/>
        <v>0</v>
      </c>
      <c r="G884" s="9">
        <f>SUM(G885:G886)</f>
        <v>0</v>
      </c>
      <c r="H884" s="467">
        <f>SUM(H885:H886)</f>
        <v>0</v>
      </c>
      <c r="I884" s="9">
        <f t="shared" si="682"/>
        <v>0</v>
      </c>
      <c r="J884" s="9">
        <f>SUM(J885:J886)</f>
        <v>0</v>
      </c>
      <c r="K884" s="467">
        <f>SUM(K885:K886)</f>
        <v>0</v>
      </c>
      <c r="L884" s="9">
        <f t="shared" si="683"/>
        <v>0</v>
      </c>
      <c r="M884" s="9">
        <f>SUM(M885:M886)</f>
        <v>0</v>
      </c>
      <c r="N884" s="467">
        <f>SUM(N885:N886)</f>
        <v>0</v>
      </c>
    </row>
    <row r="885" spans="1:14" customFormat="1" ht="40.5" hidden="1" customHeight="1" thickTop="1" thickBot="1" x14ac:dyDescent="0.3">
      <c r="A885" s="1" t="s">
        <v>0</v>
      </c>
      <c r="B885" s="5" t="s">
        <v>100</v>
      </c>
      <c r="C885" s="9">
        <f t="shared" si="680"/>
        <v>0</v>
      </c>
      <c r="D885" s="9">
        <v>0</v>
      </c>
      <c r="E885" s="9">
        <v>0</v>
      </c>
      <c r="F885" s="9">
        <f t="shared" si="681"/>
        <v>0</v>
      </c>
      <c r="G885" s="9">
        <v>0</v>
      </c>
      <c r="H885" s="467">
        <v>0</v>
      </c>
      <c r="I885" s="9">
        <f t="shared" si="682"/>
        <v>0</v>
      </c>
      <c r="J885" s="9">
        <v>0</v>
      </c>
      <c r="K885" s="467">
        <v>0</v>
      </c>
      <c r="L885" s="9">
        <f t="shared" si="683"/>
        <v>0</v>
      </c>
      <c r="M885" s="9">
        <v>0</v>
      </c>
      <c r="N885" s="467">
        <v>0</v>
      </c>
    </row>
    <row r="886" spans="1:14" customFormat="1" ht="29.25" hidden="1" customHeight="1" thickTop="1" thickBot="1" x14ac:dyDescent="0.3">
      <c r="A886" s="1" t="s">
        <v>0</v>
      </c>
      <c r="B886" s="5" t="s">
        <v>101</v>
      </c>
      <c r="C886" s="9">
        <f t="shared" si="680"/>
        <v>0</v>
      </c>
      <c r="D886" s="9">
        <v>0</v>
      </c>
      <c r="E886" s="9">
        <v>0</v>
      </c>
      <c r="F886" s="9">
        <f t="shared" si="681"/>
        <v>0</v>
      </c>
      <c r="G886" s="9">
        <v>0</v>
      </c>
      <c r="H886" s="467">
        <v>0</v>
      </c>
      <c r="I886" s="9">
        <f t="shared" si="682"/>
        <v>0</v>
      </c>
      <c r="J886" s="9">
        <v>0</v>
      </c>
      <c r="K886" s="467">
        <v>0</v>
      </c>
      <c r="L886" s="9">
        <f t="shared" si="683"/>
        <v>0</v>
      </c>
      <c r="M886" s="9">
        <v>0</v>
      </c>
      <c r="N886" s="467">
        <v>0</v>
      </c>
    </row>
    <row r="887" spans="1:14" customFormat="1" ht="40.5" hidden="1" customHeight="1" thickTop="1" thickBot="1" x14ac:dyDescent="0.3">
      <c r="A887" s="1" t="s">
        <v>0</v>
      </c>
      <c r="B887" s="4" t="s">
        <v>102</v>
      </c>
      <c r="C887" s="9">
        <f t="shared" si="680"/>
        <v>0</v>
      </c>
      <c r="D887" s="9">
        <f>SUM(D888:D889)</f>
        <v>0</v>
      </c>
      <c r="E887" s="9">
        <f>SUM(E888:E889)</f>
        <v>0</v>
      </c>
      <c r="F887" s="9">
        <f t="shared" si="681"/>
        <v>0</v>
      </c>
      <c r="G887" s="9">
        <f>SUM(G888:G889)</f>
        <v>0</v>
      </c>
      <c r="H887" s="467">
        <f>SUM(H888:H889)</f>
        <v>0</v>
      </c>
      <c r="I887" s="9">
        <f t="shared" si="682"/>
        <v>0</v>
      </c>
      <c r="J887" s="9">
        <f>SUM(J888:J889)</f>
        <v>0</v>
      </c>
      <c r="K887" s="467">
        <f>SUM(K888:K889)</f>
        <v>0</v>
      </c>
      <c r="L887" s="9">
        <f t="shared" si="683"/>
        <v>0</v>
      </c>
      <c r="M887" s="9">
        <f>SUM(M888:M889)</f>
        <v>0</v>
      </c>
      <c r="N887" s="467">
        <f>SUM(N888:N889)</f>
        <v>0</v>
      </c>
    </row>
    <row r="888" spans="1:14" customFormat="1" ht="37.5" hidden="1" customHeight="1" thickTop="1" thickBot="1" x14ac:dyDescent="0.3">
      <c r="A888" s="1" t="s">
        <v>0</v>
      </c>
      <c r="B888" s="5" t="s">
        <v>100</v>
      </c>
      <c r="C888" s="9">
        <f t="shared" si="680"/>
        <v>0</v>
      </c>
      <c r="D888" s="9">
        <v>0</v>
      </c>
      <c r="E888" s="9">
        <v>0</v>
      </c>
      <c r="F888" s="9">
        <f t="shared" si="681"/>
        <v>0</v>
      </c>
      <c r="G888" s="9">
        <v>0</v>
      </c>
      <c r="H888" s="467">
        <v>0</v>
      </c>
      <c r="I888" s="9">
        <f t="shared" si="682"/>
        <v>0</v>
      </c>
      <c r="J888" s="9">
        <v>0</v>
      </c>
      <c r="K888" s="467">
        <v>0</v>
      </c>
      <c r="L888" s="9">
        <f t="shared" si="683"/>
        <v>0</v>
      </c>
      <c r="M888" s="9">
        <v>0</v>
      </c>
      <c r="N888" s="467">
        <v>0</v>
      </c>
    </row>
    <row r="889" spans="1:14" customFormat="1" ht="34.5" hidden="1" customHeight="1" thickTop="1" thickBot="1" x14ac:dyDescent="0.3">
      <c r="A889" s="1" t="s">
        <v>0</v>
      </c>
      <c r="B889" s="5" t="s">
        <v>101</v>
      </c>
      <c r="C889" s="9">
        <f t="shared" si="680"/>
        <v>0</v>
      </c>
      <c r="D889" s="9">
        <v>0</v>
      </c>
      <c r="E889" s="9">
        <v>0</v>
      </c>
      <c r="F889" s="9">
        <f t="shared" si="681"/>
        <v>0</v>
      </c>
      <c r="G889" s="9">
        <v>0</v>
      </c>
      <c r="H889" s="467">
        <v>0</v>
      </c>
      <c r="I889" s="9">
        <f t="shared" si="682"/>
        <v>0</v>
      </c>
      <c r="J889" s="9">
        <v>0</v>
      </c>
      <c r="K889" s="467">
        <v>0</v>
      </c>
      <c r="L889" s="9">
        <f t="shared" si="683"/>
        <v>0</v>
      </c>
      <c r="M889" s="9">
        <v>0</v>
      </c>
      <c r="N889" s="467">
        <v>0</v>
      </c>
    </row>
    <row r="890" spans="1:14" customFormat="1" ht="50.25" hidden="1" customHeight="1" thickTop="1" thickBot="1" x14ac:dyDescent="0.3">
      <c r="A890" s="1" t="s">
        <v>0</v>
      </c>
      <c r="B890" s="4" t="s">
        <v>103</v>
      </c>
      <c r="C890" s="9">
        <f t="shared" si="680"/>
        <v>0</v>
      </c>
      <c r="D890" s="9">
        <f>SUM(D891,D898,D910)</f>
        <v>0</v>
      </c>
      <c r="E890" s="9">
        <f>SUM(E891,E898,E910)</f>
        <v>0</v>
      </c>
      <c r="F890" s="9">
        <f t="shared" si="681"/>
        <v>0</v>
      </c>
      <c r="G890" s="9">
        <f>SUM(G891,G898,G910)</f>
        <v>0</v>
      </c>
      <c r="H890" s="467">
        <f>SUM(H891,H898,H910)</f>
        <v>0</v>
      </c>
      <c r="I890" s="9">
        <f t="shared" si="682"/>
        <v>0</v>
      </c>
      <c r="J890" s="9">
        <f>SUM(J891,J898,J910)</f>
        <v>0</v>
      </c>
      <c r="K890" s="467">
        <f>SUM(K891,K898,K910)</f>
        <v>0</v>
      </c>
      <c r="L890" s="9">
        <f t="shared" si="683"/>
        <v>0</v>
      </c>
      <c r="M890" s="9">
        <f>SUM(M891,M898,M910)</f>
        <v>0</v>
      </c>
      <c r="N890" s="467">
        <f>SUM(N891,N898,N910)</f>
        <v>0</v>
      </c>
    </row>
    <row r="891" spans="1:14" customFormat="1" ht="18.75" hidden="1" customHeight="1" thickBot="1" x14ac:dyDescent="0.3">
      <c r="A891" s="1" t="s">
        <v>0</v>
      </c>
      <c r="B891" s="5" t="s">
        <v>104</v>
      </c>
      <c r="C891" s="9">
        <f t="shared" si="680"/>
        <v>0</v>
      </c>
      <c r="D891" s="9">
        <f>SUM(D892,D895)</f>
        <v>0</v>
      </c>
      <c r="E891" s="9">
        <f>SUM(E892,E895)</f>
        <v>0</v>
      </c>
      <c r="F891" s="9">
        <f t="shared" si="681"/>
        <v>0</v>
      </c>
      <c r="G891" s="9">
        <f>SUM(G892,G895)</f>
        <v>0</v>
      </c>
      <c r="H891" s="467">
        <f>SUM(H892,H895)</f>
        <v>0</v>
      </c>
      <c r="I891" s="9">
        <f t="shared" si="682"/>
        <v>0</v>
      </c>
      <c r="J891" s="9">
        <f>SUM(J892,J895)</f>
        <v>0</v>
      </c>
      <c r="K891" s="467">
        <f>SUM(K892,K895)</f>
        <v>0</v>
      </c>
      <c r="L891" s="9">
        <f t="shared" si="683"/>
        <v>0</v>
      </c>
      <c r="M891" s="9">
        <f>SUM(M892,M895)</f>
        <v>0</v>
      </c>
      <c r="N891" s="467">
        <f>SUM(N892,N895)</f>
        <v>0</v>
      </c>
    </row>
    <row r="892" spans="1:14" customFormat="1" ht="23.25" hidden="1" customHeight="1" thickTop="1" thickBot="1" x14ac:dyDescent="0.3">
      <c r="A892" s="1" t="s">
        <v>0</v>
      </c>
      <c r="B892" s="6" t="s">
        <v>105</v>
      </c>
      <c r="C892" s="9">
        <f t="shared" si="680"/>
        <v>0</v>
      </c>
      <c r="D892" s="9">
        <f>SUM(D893:D894)</f>
        <v>0</v>
      </c>
      <c r="E892" s="9">
        <f>SUM(E893:E894)</f>
        <v>0</v>
      </c>
      <c r="F892" s="9">
        <f t="shared" si="681"/>
        <v>0</v>
      </c>
      <c r="G892" s="9">
        <f>SUM(G893:G894)</f>
        <v>0</v>
      </c>
      <c r="H892" s="467">
        <f>SUM(H893:H894)</f>
        <v>0</v>
      </c>
      <c r="I892" s="9">
        <f t="shared" si="682"/>
        <v>0</v>
      </c>
      <c r="J892" s="9">
        <f>SUM(J893:J894)</f>
        <v>0</v>
      </c>
      <c r="K892" s="467">
        <f>SUM(K893:K894)</f>
        <v>0</v>
      </c>
      <c r="L892" s="9">
        <f t="shared" si="683"/>
        <v>0</v>
      </c>
      <c r="M892" s="9">
        <f>SUM(M893:M894)</f>
        <v>0</v>
      </c>
      <c r="N892" s="467">
        <f>SUM(N893:N894)</f>
        <v>0</v>
      </c>
    </row>
    <row r="893" spans="1:14" customFormat="1" ht="24.75" hidden="1" customHeight="1" thickTop="1" thickBot="1" x14ac:dyDescent="0.3">
      <c r="A893" s="1" t="s">
        <v>0</v>
      </c>
      <c r="B893" s="7" t="s">
        <v>100</v>
      </c>
      <c r="C893" s="9">
        <f t="shared" si="680"/>
        <v>0</v>
      </c>
      <c r="D893" s="9">
        <v>0</v>
      </c>
      <c r="E893" s="9">
        <v>0</v>
      </c>
      <c r="F893" s="9">
        <f t="shared" si="681"/>
        <v>0</v>
      </c>
      <c r="G893" s="9">
        <v>0</v>
      </c>
      <c r="H893" s="467">
        <v>0</v>
      </c>
      <c r="I893" s="9">
        <f t="shared" si="682"/>
        <v>0</v>
      </c>
      <c r="J893" s="9">
        <v>0</v>
      </c>
      <c r="K893" s="467">
        <v>0</v>
      </c>
      <c r="L893" s="9">
        <f t="shared" si="683"/>
        <v>0</v>
      </c>
      <c r="M893" s="9">
        <v>0</v>
      </c>
      <c r="N893" s="467">
        <v>0</v>
      </c>
    </row>
    <row r="894" spans="1:14" customFormat="1" ht="27" hidden="1" customHeight="1" thickTop="1" thickBot="1" x14ac:dyDescent="0.3">
      <c r="A894" s="1" t="s">
        <v>0</v>
      </c>
      <c r="B894" s="7" t="s">
        <v>101</v>
      </c>
      <c r="C894" s="9">
        <f t="shared" si="680"/>
        <v>0</v>
      </c>
      <c r="D894" s="9">
        <v>0</v>
      </c>
      <c r="E894" s="9">
        <v>0</v>
      </c>
      <c r="F894" s="9">
        <f t="shared" si="681"/>
        <v>0</v>
      </c>
      <c r="G894" s="9">
        <v>0</v>
      </c>
      <c r="H894" s="467">
        <v>0</v>
      </c>
      <c r="I894" s="9">
        <f t="shared" si="682"/>
        <v>0</v>
      </c>
      <c r="J894" s="9">
        <v>0</v>
      </c>
      <c r="K894" s="467">
        <v>0</v>
      </c>
      <c r="L894" s="9">
        <f t="shared" si="683"/>
        <v>0</v>
      </c>
      <c r="M894" s="9">
        <v>0</v>
      </c>
      <c r="N894" s="467">
        <v>0</v>
      </c>
    </row>
    <row r="895" spans="1:14" customFormat="1" ht="24" hidden="1" customHeight="1" thickTop="1" thickBot="1" x14ac:dyDescent="0.3">
      <c r="A895" s="1" t="s">
        <v>0</v>
      </c>
      <c r="B895" s="6" t="s">
        <v>106</v>
      </c>
      <c r="C895" s="9">
        <f t="shared" si="680"/>
        <v>0</v>
      </c>
      <c r="D895" s="9">
        <f>SUM(D896:D897)</f>
        <v>0</v>
      </c>
      <c r="E895" s="9">
        <f>SUM(E896:E897)</f>
        <v>0</v>
      </c>
      <c r="F895" s="9">
        <f t="shared" si="681"/>
        <v>0</v>
      </c>
      <c r="G895" s="9">
        <f>SUM(G896:G897)</f>
        <v>0</v>
      </c>
      <c r="H895" s="467">
        <f>SUM(H896:H897)</f>
        <v>0</v>
      </c>
      <c r="I895" s="9">
        <f t="shared" si="682"/>
        <v>0</v>
      </c>
      <c r="J895" s="9">
        <f>SUM(J896:J897)</f>
        <v>0</v>
      </c>
      <c r="K895" s="467">
        <f>SUM(K896:K897)</f>
        <v>0</v>
      </c>
      <c r="L895" s="9">
        <f t="shared" si="683"/>
        <v>0</v>
      </c>
      <c r="M895" s="9">
        <f>SUM(M896:M897)</f>
        <v>0</v>
      </c>
      <c r="N895" s="467">
        <f>SUM(N896:N897)</f>
        <v>0</v>
      </c>
    </row>
    <row r="896" spans="1:14" customFormat="1" ht="26.25" hidden="1" customHeight="1" thickTop="1" thickBot="1" x14ac:dyDescent="0.3">
      <c r="A896" s="1" t="s">
        <v>0</v>
      </c>
      <c r="B896" s="7" t="s">
        <v>100</v>
      </c>
      <c r="C896" s="9">
        <f t="shared" si="680"/>
        <v>0</v>
      </c>
      <c r="D896" s="9">
        <v>0</v>
      </c>
      <c r="E896" s="9">
        <v>0</v>
      </c>
      <c r="F896" s="9">
        <f t="shared" si="681"/>
        <v>0</v>
      </c>
      <c r="G896" s="9">
        <v>0</v>
      </c>
      <c r="H896" s="467">
        <v>0</v>
      </c>
      <c r="I896" s="9">
        <f t="shared" si="682"/>
        <v>0</v>
      </c>
      <c r="J896" s="9">
        <v>0</v>
      </c>
      <c r="K896" s="467">
        <v>0</v>
      </c>
      <c r="L896" s="9">
        <f t="shared" si="683"/>
        <v>0</v>
      </c>
      <c r="M896" s="9">
        <v>0</v>
      </c>
      <c r="N896" s="467">
        <v>0</v>
      </c>
    </row>
    <row r="897" spans="1:14" customFormat="1" ht="24.75" hidden="1" customHeight="1" thickTop="1" thickBot="1" x14ac:dyDescent="0.3">
      <c r="A897" s="1" t="s">
        <v>0</v>
      </c>
      <c r="B897" s="7" t="s">
        <v>101</v>
      </c>
      <c r="C897" s="9">
        <f t="shared" si="680"/>
        <v>0</v>
      </c>
      <c r="D897" s="9">
        <v>0</v>
      </c>
      <c r="E897" s="9">
        <v>0</v>
      </c>
      <c r="F897" s="9">
        <f t="shared" si="681"/>
        <v>0</v>
      </c>
      <c r="G897" s="9">
        <v>0</v>
      </c>
      <c r="H897" s="467">
        <v>0</v>
      </c>
      <c r="I897" s="9">
        <f t="shared" si="682"/>
        <v>0</v>
      </c>
      <c r="J897" s="9">
        <v>0</v>
      </c>
      <c r="K897" s="467">
        <v>0</v>
      </c>
      <c r="L897" s="9">
        <f t="shared" si="683"/>
        <v>0</v>
      </c>
      <c r="M897" s="9">
        <v>0</v>
      </c>
      <c r="N897" s="467">
        <v>0</v>
      </c>
    </row>
    <row r="898" spans="1:14" customFormat="1" ht="28.5" hidden="1" customHeight="1" thickTop="1" thickBot="1" x14ac:dyDescent="0.3">
      <c r="A898" s="1" t="s">
        <v>0</v>
      </c>
      <c r="B898" s="5" t="s">
        <v>107</v>
      </c>
      <c r="C898" s="9">
        <f t="shared" si="680"/>
        <v>0</v>
      </c>
      <c r="D898" s="9">
        <f>SUM(D899,D907)</f>
        <v>0</v>
      </c>
      <c r="E898" s="9">
        <f>SUM(E899,E907)</f>
        <v>0</v>
      </c>
      <c r="F898" s="9">
        <f t="shared" si="681"/>
        <v>0</v>
      </c>
      <c r="G898" s="9">
        <f>SUM(G899,G907)</f>
        <v>0</v>
      </c>
      <c r="H898" s="467">
        <f>SUM(H899,H907)</f>
        <v>0</v>
      </c>
      <c r="I898" s="9">
        <f t="shared" si="682"/>
        <v>0</v>
      </c>
      <c r="J898" s="9">
        <f>SUM(J899,J907)</f>
        <v>0</v>
      </c>
      <c r="K898" s="467">
        <f>SUM(K899,K907)</f>
        <v>0</v>
      </c>
      <c r="L898" s="9">
        <f t="shared" si="683"/>
        <v>0</v>
      </c>
      <c r="M898" s="9">
        <f>SUM(M899,M907)</f>
        <v>0</v>
      </c>
      <c r="N898" s="467">
        <f>SUM(N899,N907)</f>
        <v>0</v>
      </c>
    </row>
    <row r="899" spans="1:14" customFormat="1" ht="28.5" hidden="1" customHeight="1" thickTop="1" thickBot="1" x14ac:dyDescent="0.3">
      <c r="A899" s="1" t="s">
        <v>0</v>
      </c>
      <c r="B899" s="6" t="s">
        <v>108</v>
      </c>
      <c r="C899" s="9">
        <f t="shared" ref="C899:C962" si="684">SUM(D899:E899)</f>
        <v>0</v>
      </c>
      <c r="D899" s="9">
        <f>SUM(D900,D903)</f>
        <v>0</v>
      </c>
      <c r="E899" s="9">
        <f>SUM(E900,E903)</f>
        <v>0</v>
      </c>
      <c r="F899" s="9">
        <f t="shared" ref="F899:F962" si="685">SUM(G899:H899)</f>
        <v>0</v>
      </c>
      <c r="G899" s="9">
        <f>SUM(G900,G903)</f>
        <v>0</v>
      </c>
      <c r="H899" s="467">
        <f>SUM(H900,H903)</f>
        <v>0</v>
      </c>
      <c r="I899" s="9">
        <f t="shared" ref="I899:I962" si="686">SUM(J899:K899)</f>
        <v>0</v>
      </c>
      <c r="J899" s="9">
        <f>SUM(J900,J903)</f>
        <v>0</v>
      </c>
      <c r="K899" s="467">
        <f>SUM(K900,K903)</f>
        <v>0</v>
      </c>
      <c r="L899" s="9">
        <f t="shared" ref="L899:L962" si="687">SUM(M899:N899)</f>
        <v>0</v>
      </c>
      <c r="M899" s="9">
        <f>SUM(M900,M903)</f>
        <v>0</v>
      </c>
      <c r="N899" s="467">
        <f>SUM(N900,N903)</f>
        <v>0</v>
      </c>
    </row>
    <row r="900" spans="1:14" customFormat="1" ht="33" hidden="1" customHeight="1" thickTop="1" thickBot="1" x14ac:dyDescent="0.3">
      <c r="A900" s="1" t="s">
        <v>0</v>
      </c>
      <c r="B900" s="7" t="s">
        <v>100</v>
      </c>
      <c r="C900" s="9">
        <f t="shared" si="684"/>
        <v>0</v>
      </c>
      <c r="D900" s="9">
        <f>SUM(D901:D902)</f>
        <v>0</v>
      </c>
      <c r="E900" s="9">
        <f>SUM(E901:E902)</f>
        <v>0</v>
      </c>
      <c r="F900" s="9">
        <f t="shared" si="685"/>
        <v>0</v>
      </c>
      <c r="G900" s="9">
        <f>SUM(G901:G902)</f>
        <v>0</v>
      </c>
      <c r="H900" s="467">
        <f>SUM(H901:H902)</f>
        <v>0</v>
      </c>
      <c r="I900" s="9">
        <f t="shared" si="686"/>
        <v>0</v>
      </c>
      <c r="J900" s="9">
        <f>SUM(J901:J902)</f>
        <v>0</v>
      </c>
      <c r="K900" s="467">
        <f>SUM(K901:K902)</f>
        <v>0</v>
      </c>
      <c r="L900" s="9">
        <f t="shared" si="687"/>
        <v>0</v>
      </c>
      <c r="M900" s="9">
        <f>SUM(M901:M902)</f>
        <v>0</v>
      </c>
      <c r="N900" s="467">
        <f>SUM(N901:N902)</f>
        <v>0</v>
      </c>
    </row>
    <row r="901" spans="1:14" customFormat="1" ht="27.75" hidden="1" customHeight="1" thickTop="1" thickBot="1" x14ac:dyDescent="0.3">
      <c r="A901" s="1" t="s">
        <v>0</v>
      </c>
      <c r="B901" s="8" t="s">
        <v>109</v>
      </c>
      <c r="C901" s="9">
        <f t="shared" si="684"/>
        <v>0</v>
      </c>
      <c r="D901" s="9">
        <v>0</v>
      </c>
      <c r="E901" s="9">
        <v>0</v>
      </c>
      <c r="F901" s="9">
        <f t="shared" si="685"/>
        <v>0</v>
      </c>
      <c r="G901" s="9">
        <v>0</v>
      </c>
      <c r="H901" s="467">
        <v>0</v>
      </c>
      <c r="I901" s="9">
        <f t="shared" si="686"/>
        <v>0</v>
      </c>
      <c r="J901" s="9">
        <v>0</v>
      </c>
      <c r="K901" s="467">
        <v>0</v>
      </c>
      <c r="L901" s="9">
        <f t="shared" si="687"/>
        <v>0</v>
      </c>
      <c r="M901" s="9">
        <v>0</v>
      </c>
      <c r="N901" s="467">
        <v>0</v>
      </c>
    </row>
    <row r="902" spans="1:14" customFormat="1" ht="24" hidden="1" customHeight="1" thickTop="1" thickBot="1" x14ac:dyDescent="0.3">
      <c r="A902" s="1" t="s">
        <v>0</v>
      </c>
      <c r="B902" s="8" t="s">
        <v>110</v>
      </c>
      <c r="C902" s="9">
        <f t="shared" si="684"/>
        <v>0</v>
      </c>
      <c r="D902" s="9">
        <v>0</v>
      </c>
      <c r="E902" s="9">
        <v>0</v>
      </c>
      <c r="F902" s="9">
        <f t="shared" si="685"/>
        <v>0</v>
      </c>
      <c r="G902" s="9">
        <v>0</v>
      </c>
      <c r="H902" s="467">
        <v>0</v>
      </c>
      <c r="I902" s="9">
        <f t="shared" si="686"/>
        <v>0</v>
      </c>
      <c r="J902" s="9">
        <v>0</v>
      </c>
      <c r="K902" s="467">
        <v>0</v>
      </c>
      <c r="L902" s="9">
        <f t="shared" si="687"/>
        <v>0</v>
      </c>
      <c r="M902" s="9">
        <v>0</v>
      </c>
      <c r="N902" s="467">
        <v>0</v>
      </c>
    </row>
    <row r="903" spans="1:14" customFormat="1" ht="24" hidden="1" customHeight="1" thickTop="1" thickBot="1" x14ac:dyDescent="0.3">
      <c r="A903" s="1" t="s">
        <v>0</v>
      </c>
      <c r="B903" s="7" t="s">
        <v>101</v>
      </c>
      <c r="C903" s="9">
        <f t="shared" si="684"/>
        <v>0</v>
      </c>
      <c r="D903" s="9">
        <f>SUM(D904:D906)</f>
        <v>0</v>
      </c>
      <c r="E903" s="9">
        <f>SUM(E904:E906)</f>
        <v>0</v>
      </c>
      <c r="F903" s="9">
        <f t="shared" si="685"/>
        <v>0</v>
      </c>
      <c r="G903" s="9">
        <f>SUM(G904:G906)</f>
        <v>0</v>
      </c>
      <c r="H903" s="467">
        <f>SUM(H904:H906)</f>
        <v>0</v>
      </c>
      <c r="I903" s="9">
        <f t="shared" si="686"/>
        <v>0</v>
      </c>
      <c r="J903" s="9">
        <f>SUM(J904:J906)</f>
        <v>0</v>
      </c>
      <c r="K903" s="467">
        <f>SUM(K904:K906)</f>
        <v>0</v>
      </c>
      <c r="L903" s="9">
        <f t="shared" si="687"/>
        <v>0</v>
      </c>
      <c r="M903" s="9">
        <f>SUM(M904:M906)</f>
        <v>0</v>
      </c>
      <c r="N903" s="467">
        <f>SUM(N904:N906)</f>
        <v>0</v>
      </c>
    </row>
    <row r="904" spans="1:14" customFormat="1" ht="36" hidden="1" customHeight="1" thickTop="1" thickBot="1" x14ac:dyDescent="0.3">
      <c r="A904" s="1" t="s">
        <v>0</v>
      </c>
      <c r="B904" s="8" t="s">
        <v>109</v>
      </c>
      <c r="C904" s="9">
        <f t="shared" si="684"/>
        <v>0</v>
      </c>
      <c r="D904" s="9">
        <v>0</v>
      </c>
      <c r="E904" s="9">
        <v>0</v>
      </c>
      <c r="F904" s="9">
        <f t="shared" si="685"/>
        <v>0</v>
      </c>
      <c r="G904" s="9">
        <v>0</v>
      </c>
      <c r="H904" s="467">
        <v>0</v>
      </c>
      <c r="I904" s="9">
        <f t="shared" si="686"/>
        <v>0</v>
      </c>
      <c r="J904" s="9">
        <v>0</v>
      </c>
      <c r="K904" s="467">
        <v>0</v>
      </c>
      <c r="L904" s="9">
        <f t="shared" si="687"/>
        <v>0</v>
      </c>
      <c r="M904" s="9">
        <v>0</v>
      </c>
      <c r="N904" s="467">
        <v>0</v>
      </c>
    </row>
    <row r="905" spans="1:14" customFormat="1" ht="33.75" hidden="1" customHeight="1" thickTop="1" thickBot="1" x14ac:dyDescent="0.3">
      <c r="A905" s="1" t="s">
        <v>0</v>
      </c>
      <c r="B905" s="8" t="s">
        <v>111</v>
      </c>
      <c r="C905" s="9">
        <f t="shared" si="684"/>
        <v>0</v>
      </c>
      <c r="D905" s="9">
        <v>0</v>
      </c>
      <c r="E905" s="9">
        <v>0</v>
      </c>
      <c r="F905" s="9">
        <f t="shared" si="685"/>
        <v>0</v>
      </c>
      <c r="G905" s="9">
        <v>0</v>
      </c>
      <c r="H905" s="467">
        <v>0</v>
      </c>
      <c r="I905" s="9">
        <f t="shared" si="686"/>
        <v>0</v>
      </c>
      <c r="J905" s="9">
        <v>0</v>
      </c>
      <c r="K905" s="467">
        <v>0</v>
      </c>
      <c r="L905" s="9">
        <f t="shared" si="687"/>
        <v>0</v>
      </c>
      <c r="M905" s="9">
        <v>0</v>
      </c>
      <c r="N905" s="467">
        <v>0</v>
      </c>
    </row>
    <row r="906" spans="1:14" customFormat="1" ht="26.25" hidden="1" customHeight="1" thickTop="1" thickBot="1" x14ac:dyDescent="0.3">
      <c r="A906" s="1" t="s">
        <v>0</v>
      </c>
      <c r="B906" s="8" t="s">
        <v>110</v>
      </c>
      <c r="C906" s="9">
        <f t="shared" si="684"/>
        <v>0</v>
      </c>
      <c r="D906" s="9">
        <v>0</v>
      </c>
      <c r="E906" s="9">
        <v>0</v>
      </c>
      <c r="F906" s="9">
        <f t="shared" si="685"/>
        <v>0</v>
      </c>
      <c r="G906" s="9">
        <v>0</v>
      </c>
      <c r="H906" s="467">
        <v>0</v>
      </c>
      <c r="I906" s="9">
        <f t="shared" si="686"/>
        <v>0</v>
      </c>
      <c r="J906" s="9">
        <v>0</v>
      </c>
      <c r="K906" s="467">
        <v>0</v>
      </c>
      <c r="L906" s="9">
        <f t="shared" si="687"/>
        <v>0</v>
      </c>
      <c r="M906" s="9">
        <v>0</v>
      </c>
      <c r="N906" s="467">
        <v>0</v>
      </c>
    </row>
    <row r="907" spans="1:14" customFormat="1" ht="25.5" hidden="1" customHeight="1" thickTop="1" thickBot="1" x14ac:dyDescent="0.3">
      <c r="A907" s="1" t="s">
        <v>0</v>
      </c>
      <c r="B907" s="6" t="s">
        <v>112</v>
      </c>
      <c r="C907" s="9">
        <f t="shared" si="684"/>
        <v>0</v>
      </c>
      <c r="D907" s="9">
        <f>SUM(D908:D909)</f>
        <v>0</v>
      </c>
      <c r="E907" s="9">
        <f>SUM(E908:E909)</f>
        <v>0</v>
      </c>
      <c r="F907" s="9">
        <f t="shared" si="685"/>
        <v>0</v>
      </c>
      <c r="G907" s="9">
        <f>SUM(G908:G909)</f>
        <v>0</v>
      </c>
      <c r="H907" s="467">
        <f>SUM(H908:H909)</f>
        <v>0</v>
      </c>
      <c r="I907" s="9">
        <f t="shared" si="686"/>
        <v>0</v>
      </c>
      <c r="J907" s="9">
        <f>SUM(J908:J909)</f>
        <v>0</v>
      </c>
      <c r="K907" s="467">
        <f>SUM(K908:K909)</f>
        <v>0</v>
      </c>
      <c r="L907" s="9">
        <f t="shared" si="687"/>
        <v>0</v>
      </c>
      <c r="M907" s="9">
        <f>SUM(M908:M909)</f>
        <v>0</v>
      </c>
      <c r="N907" s="467">
        <f>SUM(N908:N909)</f>
        <v>0</v>
      </c>
    </row>
    <row r="908" spans="1:14" customFormat="1" ht="21.75" hidden="1" customHeight="1" thickTop="1" thickBot="1" x14ac:dyDescent="0.3">
      <c r="A908" s="1" t="s">
        <v>0</v>
      </c>
      <c r="B908" s="7" t="s">
        <v>100</v>
      </c>
      <c r="C908" s="9">
        <f t="shared" si="684"/>
        <v>0</v>
      </c>
      <c r="D908" s="9">
        <v>0</v>
      </c>
      <c r="E908" s="9">
        <v>0</v>
      </c>
      <c r="F908" s="9">
        <f t="shared" si="685"/>
        <v>0</v>
      </c>
      <c r="G908" s="9">
        <v>0</v>
      </c>
      <c r="H908" s="467">
        <v>0</v>
      </c>
      <c r="I908" s="9">
        <f t="shared" si="686"/>
        <v>0</v>
      </c>
      <c r="J908" s="9">
        <v>0</v>
      </c>
      <c r="K908" s="467">
        <v>0</v>
      </c>
      <c r="L908" s="9">
        <f t="shared" si="687"/>
        <v>0</v>
      </c>
      <c r="M908" s="9">
        <v>0</v>
      </c>
      <c r="N908" s="467">
        <v>0</v>
      </c>
    </row>
    <row r="909" spans="1:14" customFormat="1" ht="25.5" hidden="1" customHeight="1" thickTop="1" thickBot="1" x14ac:dyDescent="0.3">
      <c r="A909" s="1" t="s">
        <v>0</v>
      </c>
      <c r="B909" s="7" t="s">
        <v>101</v>
      </c>
      <c r="C909" s="9">
        <f t="shared" si="684"/>
        <v>0</v>
      </c>
      <c r="D909" s="9">
        <v>0</v>
      </c>
      <c r="E909" s="9">
        <v>0</v>
      </c>
      <c r="F909" s="9">
        <f t="shared" si="685"/>
        <v>0</v>
      </c>
      <c r="G909" s="9">
        <v>0</v>
      </c>
      <c r="H909" s="467">
        <v>0</v>
      </c>
      <c r="I909" s="9">
        <f t="shared" si="686"/>
        <v>0</v>
      </c>
      <c r="J909" s="9">
        <v>0</v>
      </c>
      <c r="K909" s="467">
        <v>0</v>
      </c>
      <c r="L909" s="9">
        <f t="shared" si="687"/>
        <v>0</v>
      </c>
      <c r="M909" s="9">
        <v>0</v>
      </c>
      <c r="N909" s="467">
        <v>0</v>
      </c>
    </row>
    <row r="910" spans="1:14" customFormat="1" ht="30" hidden="1" customHeight="1" thickTop="1" thickBot="1" x14ac:dyDescent="0.3">
      <c r="A910" s="1" t="s">
        <v>0</v>
      </c>
      <c r="B910" s="5" t="s">
        <v>113</v>
      </c>
      <c r="C910" s="9">
        <f t="shared" si="684"/>
        <v>0</v>
      </c>
      <c r="D910" s="9">
        <f>SUM(D911,D921)</f>
        <v>0</v>
      </c>
      <c r="E910" s="9">
        <f>SUM(E911,E921)</f>
        <v>0</v>
      </c>
      <c r="F910" s="9">
        <f t="shared" si="685"/>
        <v>0</v>
      </c>
      <c r="G910" s="9">
        <f>SUM(G911,G921)</f>
        <v>0</v>
      </c>
      <c r="H910" s="467">
        <f>SUM(H911,H921)</f>
        <v>0</v>
      </c>
      <c r="I910" s="9">
        <f t="shared" si="686"/>
        <v>0</v>
      </c>
      <c r="J910" s="9">
        <f>SUM(J911,J921)</f>
        <v>0</v>
      </c>
      <c r="K910" s="467">
        <f>SUM(K911,K921)</f>
        <v>0</v>
      </c>
      <c r="L910" s="9">
        <f t="shared" si="687"/>
        <v>0</v>
      </c>
      <c r="M910" s="9">
        <f>SUM(M911,M921)</f>
        <v>0</v>
      </c>
      <c r="N910" s="467">
        <f>SUM(N911,N921)</f>
        <v>0</v>
      </c>
    </row>
    <row r="911" spans="1:14" customFormat="1" ht="28.5" hidden="1" customHeight="1" thickTop="1" thickBot="1" x14ac:dyDescent="0.3">
      <c r="A911" s="1" t="s">
        <v>0</v>
      </c>
      <c r="B911" s="6" t="s">
        <v>114</v>
      </c>
      <c r="C911" s="9">
        <f t="shared" si="684"/>
        <v>0</v>
      </c>
      <c r="D911" s="9">
        <f>SUM(D912,D917)</f>
        <v>0</v>
      </c>
      <c r="E911" s="9">
        <f>SUM(E912,E917)</f>
        <v>0</v>
      </c>
      <c r="F911" s="9">
        <f t="shared" si="685"/>
        <v>0</v>
      </c>
      <c r="G911" s="9">
        <f>SUM(G912,G917)</f>
        <v>0</v>
      </c>
      <c r="H911" s="467">
        <f>SUM(H912,H917)</f>
        <v>0</v>
      </c>
      <c r="I911" s="9">
        <f t="shared" si="686"/>
        <v>0</v>
      </c>
      <c r="J911" s="9">
        <f>SUM(J912,J917)</f>
        <v>0</v>
      </c>
      <c r="K911" s="467">
        <f>SUM(K912,K917)</f>
        <v>0</v>
      </c>
      <c r="L911" s="9">
        <f t="shared" si="687"/>
        <v>0</v>
      </c>
      <c r="M911" s="9">
        <f>SUM(M912,M917)</f>
        <v>0</v>
      </c>
      <c r="N911" s="467">
        <f>SUM(N912,N917)</f>
        <v>0</v>
      </c>
    </row>
    <row r="912" spans="1:14" customFormat="1" ht="21" hidden="1" customHeight="1" thickTop="1" thickBot="1" x14ac:dyDescent="0.3">
      <c r="A912" s="1" t="s">
        <v>0</v>
      </c>
      <c r="B912" s="7" t="s">
        <v>100</v>
      </c>
      <c r="C912" s="9">
        <f t="shared" si="684"/>
        <v>0</v>
      </c>
      <c r="D912" s="9">
        <f>SUM(D913:D916)</f>
        <v>0</v>
      </c>
      <c r="E912" s="9">
        <f>SUM(E913:E916)</f>
        <v>0</v>
      </c>
      <c r="F912" s="9">
        <f t="shared" si="685"/>
        <v>0</v>
      </c>
      <c r="G912" s="9">
        <f>SUM(G913:G916)</f>
        <v>0</v>
      </c>
      <c r="H912" s="467">
        <f>SUM(H913:H916)</f>
        <v>0</v>
      </c>
      <c r="I912" s="9">
        <f t="shared" si="686"/>
        <v>0</v>
      </c>
      <c r="J912" s="9">
        <f>SUM(J913:J916)</f>
        <v>0</v>
      </c>
      <c r="K912" s="467">
        <f>SUM(K913:K916)</f>
        <v>0</v>
      </c>
      <c r="L912" s="9">
        <f t="shared" si="687"/>
        <v>0</v>
      </c>
      <c r="M912" s="9">
        <f>SUM(M913:M916)</f>
        <v>0</v>
      </c>
      <c r="N912" s="467">
        <f>SUM(N913:N916)</f>
        <v>0</v>
      </c>
    </row>
    <row r="913" spans="1:14" customFormat="1" ht="27.75" hidden="1" customHeight="1" thickTop="1" thickBot="1" x14ac:dyDescent="0.3">
      <c r="A913" s="1" t="s">
        <v>0</v>
      </c>
      <c r="B913" s="8" t="s">
        <v>115</v>
      </c>
      <c r="C913" s="9">
        <f t="shared" si="684"/>
        <v>0</v>
      </c>
      <c r="D913" s="9">
        <v>0</v>
      </c>
      <c r="E913" s="9">
        <v>0</v>
      </c>
      <c r="F913" s="9">
        <f t="shared" si="685"/>
        <v>0</v>
      </c>
      <c r="G913" s="9">
        <v>0</v>
      </c>
      <c r="H913" s="467">
        <v>0</v>
      </c>
      <c r="I913" s="9">
        <f t="shared" si="686"/>
        <v>0</v>
      </c>
      <c r="J913" s="9">
        <v>0</v>
      </c>
      <c r="K913" s="467">
        <v>0</v>
      </c>
      <c r="L913" s="9">
        <f t="shared" si="687"/>
        <v>0</v>
      </c>
      <c r="M913" s="9">
        <v>0</v>
      </c>
      <c r="N913" s="467">
        <v>0</v>
      </c>
    </row>
    <row r="914" spans="1:14" customFormat="1" ht="24.75" hidden="1" customHeight="1" thickTop="1" thickBot="1" x14ac:dyDescent="0.3">
      <c r="A914" s="1" t="s">
        <v>0</v>
      </c>
      <c r="B914" s="8" t="s">
        <v>116</v>
      </c>
      <c r="C914" s="9">
        <f t="shared" si="684"/>
        <v>0</v>
      </c>
      <c r="D914" s="9">
        <v>0</v>
      </c>
      <c r="E914" s="9">
        <v>0</v>
      </c>
      <c r="F914" s="9">
        <f t="shared" si="685"/>
        <v>0</v>
      </c>
      <c r="G914" s="9">
        <v>0</v>
      </c>
      <c r="H914" s="467">
        <v>0</v>
      </c>
      <c r="I914" s="9">
        <f t="shared" si="686"/>
        <v>0</v>
      </c>
      <c r="J914" s="9">
        <v>0</v>
      </c>
      <c r="K914" s="467">
        <v>0</v>
      </c>
      <c r="L914" s="9">
        <f t="shared" si="687"/>
        <v>0</v>
      </c>
      <c r="M914" s="9">
        <v>0</v>
      </c>
      <c r="N914" s="467">
        <v>0</v>
      </c>
    </row>
    <row r="915" spans="1:14" customFormat="1" ht="33.75" hidden="1" customHeight="1" thickTop="1" thickBot="1" x14ac:dyDescent="0.3">
      <c r="A915" s="1" t="s">
        <v>0</v>
      </c>
      <c r="B915" s="8" t="s">
        <v>109</v>
      </c>
      <c r="C915" s="9">
        <f t="shared" si="684"/>
        <v>0</v>
      </c>
      <c r="D915" s="9">
        <v>0</v>
      </c>
      <c r="E915" s="9">
        <v>0</v>
      </c>
      <c r="F915" s="9">
        <f t="shared" si="685"/>
        <v>0</v>
      </c>
      <c r="G915" s="9">
        <v>0</v>
      </c>
      <c r="H915" s="467">
        <v>0</v>
      </c>
      <c r="I915" s="9">
        <f t="shared" si="686"/>
        <v>0</v>
      </c>
      <c r="J915" s="9">
        <v>0</v>
      </c>
      <c r="K915" s="467">
        <v>0</v>
      </c>
      <c r="L915" s="9">
        <f t="shared" si="687"/>
        <v>0</v>
      </c>
      <c r="M915" s="9">
        <v>0</v>
      </c>
      <c r="N915" s="467">
        <v>0</v>
      </c>
    </row>
    <row r="916" spans="1:14" customFormat="1" ht="21.75" hidden="1" customHeight="1" thickTop="1" thickBot="1" x14ac:dyDescent="0.3">
      <c r="A916" s="1" t="s">
        <v>0</v>
      </c>
      <c r="B916" s="8" t="s">
        <v>110</v>
      </c>
      <c r="C916" s="9">
        <f t="shared" si="684"/>
        <v>0</v>
      </c>
      <c r="D916" s="9">
        <v>0</v>
      </c>
      <c r="E916" s="9">
        <v>0</v>
      </c>
      <c r="F916" s="9">
        <f t="shared" si="685"/>
        <v>0</v>
      </c>
      <c r="G916" s="9">
        <v>0</v>
      </c>
      <c r="H916" s="467">
        <v>0</v>
      </c>
      <c r="I916" s="9">
        <f t="shared" si="686"/>
        <v>0</v>
      </c>
      <c r="J916" s="9">
        <v>0</v>
      </c>
      <c r="K916" s="467">
        <v>0</v>
      </c>
      <c r="L916" s="9">
        <f t="shared" si="687"/>
        <v>0</v>
      </c>
      <c r="M916" s="9">
        <v>0</v>
      </c>
      <c r="N916" s="467">
        <v>0</v>
      </c>
    </row>
    <row r="917" spans="1:14" customFormat="1" ht="35.25" hidden="1" customHeight="1" thickTop="1" thickBot="1" x14ac:dyDescent="0.3">
      <c r="A917" s="1" t="s">
        <v>0</v>
      </c>
      <c r="B917" s="7" t="s">
        <v>101</v>
      </c>
      <c r="C917" s="9">
        <f t="shared" si="684"/>
        <v>0</v>
      </c>
      <c r="D917" s="9">
        <f>SUM(D918:D920)</f>
        <v>0</v>
      </c>
      <c r="E917" s="9">
        <f>SUM(E918:E920)</f>
        <v>0</v>
      </c>
      <c r="F917" s="9">
        <f t="shared" si="685"/>
        <v>0</v>
      </c>
      <c r="G917" s="9">
        <f>SUM(G918:G920)</f>
        <v>0</v>
      </c>
      <c r="H917" s="467">
        <f>SUM(H918:H920)</f>
        <v>0</v>
      </c>
      <c r="I917" s="9">
        <f t="shared" si="686"/>
        <v>0</v>
      </c>
      <c r="J917" s="9">
        <f>SUM(J918:J920)</f>
        <v>0</v>
      </c>
      <c r="K917" s="467">
        <f>SUM(K918:K920)</f>
        <v>0</v>
      </c>
      <c r="L917" s="9">
        <f t="shared" si="687"/>
        <v>0</v>
      </c>
      <c r="M917" s="9">
        <f>SUM(M918:M920)</f>
        <v>0</v>
      </c>
      <c r="N917" s="467">
        <f>SUM(N918:N920)</f>
        <v>0</v>
      </c>
    </row>
    <row r="918" spans="1:14" customFormat="1" ht="30" hidden="1" customHeight="1" thickTop="1" thickBot="1" x14ac:dyDescent="0.3">
      <c r="A918" s="1" t="s">
        <v>0</v>
      </c>
      <c r="B918" s="8" t="s">
        <v>109</v>
      </c>
      <c r="C918" s="9">
        <f t="shared" si="684"/>
        <v>0</v>
      </c>
      <c r="D918" s="9">
        <v>0</v>
      </c>
      <c r="E918" s="9">
        <v>0</v>
      </c>
      <c r="F918" s="9">
        <f t="shared" si="685"/>
        <v>0</v>
      </c>
      <c r="G918" s="9">
        <v>0</v>
      </c>
      <c r="H918" s="467">
        <v>0</v>
      </c>
      <c r="I918" s="9">
        <f t="shared" si="686"/>
        <v>0</v>
      </c>
      <c r="J918" s="9">
        <v>0</v>
      </c>
      <c r="K918" s="467">
        <v>0</v>
      </c>
      <c r="L918" s="9">
        <f t="shared" si="687"/>
        <v>0</v>
      </c>
      <c r="M918" s="9">
        <v>0</v>
      </c>
      <c r="N918" s="467">
        <v>0</v>
      </c>
    </row>
    <row r="919" spans="1:14" customFormat="1" ht="23.25" hidden="1" customHeight="1" thickTop="1" thickBot="1" x14ac:dyDescent="0.3">
      <c r="A919" s="1" t="s">
        <v>0</v>
      </c>
      <c r="B919" s="8" t="s">
        <v>111</v>
      </c>
      <c r="C919" s="9">
        <f t="shared" si="684"/>
        <v>0</v>
      </c>
      <c r="D919" s="9">
        <v>0</v>
      </c>
      <c r="E919" s="9">
        <v>0</v>
      </c>
      <c r="F919" s="9">
        <f t="shared" si="685"/>
        <v>0</v>
      </c>
      <c r="G919" s="9">
        <v>0</v>
      </c>
      <c r="H919" s="467">
        <v>0</v>
      </c>
      <c r="I919" s="9">
        <f t="shared" si="686"/>
        <v>0</v>
      </c>
      <c r="J919" s="9">
        <v>0</v>
      </c>
      <c r="K919" s="467">
        <v>0</v>
      </c>
      <c r="L919" s="9">
        <f t="shared" si="687"/>
        <v>0</v>
      </c>
      <c r="M919" s="9">
        <v>0</v>
      </c>
      <c r="N919" s="467">
        <v>0</v>
      </c>
    </row>
    <row r="920" spans="1:14" customFormat="1" ht="26.25" hidden="1" customHeight="1" thickTop="1" thickBot="1" x14ac:dyDescent="0.3">
      <c r="A920" s="1" t="s">
        <v>0</v>
      </c>
      <c r="B920" s="8" t="s">
        <v>110</v>
      </c>
      <c r="C920" s="9">
        <f t="shared" si="684"/>
        <v>0</v>
      </c>
      <c r="D920" s="9">
        <v>0</v>
      </c>
      <c r="E920" s="9">
        <v>0</v>
      </c>
      <c r="F920" s="9">
        <f t="shared" si="685"/>
        <v>0</v>
      </c>
      <c r="G920" s="9">
        <v>0</v>
      </c>
      <c r="H920" s="467">
        <v>0</v>
      </c>
      <c r="I920" s="9">
        <f t="shared" si="686"/>
        <v>0</v>
      </c>
      <c r="J920" s="9">
        <v>0</v>
      </c>
      <c r="K920" s="467">
        <v>0</v>
      </c>
      <c r="L920" s="9">
        <f t="shared" si="687"/>
        <v>0</v>
      </c>
      <c r="M920" s="9">
        <v>0</v>
      </c>
      <c r="N920" s="467">
        <v>0</v>
      </c>
    </row>
    <row r="921" spans="1:14" customFormat="1" ht="28.5" hidden="1" customHeight="1" thickTop="1" thickBot="1" x14ac:dyDescent="0.3">
      <c r="A921" s="1" t="s">
        <v>0</v>
      </c>
      <c r="B921" s="6" t="s">
        <v>117</v>
      </c>
      <c r="C921" s="9">
        <f t="shared" si="684"/>
        <v>0</v>
      </c>
      <c r="D921" s="9">
        <f>SUM(D922:D923)</f>
        <v>0</v>
      </c>
      <c r="E921" s="9">
        <f>SUM(E922:E923)</f>
        <v>0</v>
      </c>
      <c r="F921" s="9">
        <f t="shared" si="685"/>
        <v>0</v>
      </c>
      <c r="G921" s="9">
        <f>SUM(G922:G923)</f>
        <v>0</v>
      </c>
      <c r="H921" s="467">
        <f>SUM(H922:H923)</f>
        <v>0</v>
      </c>
      <c r="I921" s="9">
        <f t="shared" si="686"/>
        <v>0</v>
      </c>
      <c r="J921" s="9">
        <f>SUM(J922:J923)</f>
        <v>0</v>
      </c>
      <c r="K921" s="467">
        <f>SUM(K922:K923)</f>
        <v>0</v>
      </c>
      <c r="L921" s="9">
        <f t="shared" si="687"/>
        <v>0</v>
      </c>
      <c r="M921" s="9">
        <f>SUM(M922:M923)</f>
        <v>0</v>
      </c>
      <c r="N921" s="467">
        <f>SUM(N922:N923)</f>
        <v>0</v>
      </c>
    </row>
    <row r="922" spans="1:14" customFormat="1" ht="20.25" hidden="1" customHeight="1" thickTop="1" thickBot="1" x14ac:dyDescent="0.3">
      <c r="A922" s="1" t="s">
        <v>0</v>
      </c>
      <c r="B922" s="7" t="s">
        <v>100</v>
      </c>
      <c r="C922" s="9">
        <f t="shared" si="684"/>
        <v>0</v>
      </c>
      <c r="D922" s="9">
        <v>0</v>
      </c>
      <c r="E922" s="9">
        <v>0</v>
      </c>
      <c r="F922" s="9">
        <f t="shared" si="685"/>
        <v>0</v>
      </c>
      <c r="G922" s="9">
        <v>0</v>
      </c>
      <c r="H922" s="467">
        <v>0</v>
      </c>
      <c r="I922" s="9">
        <f t="shared" si="686"/>
        <v>0</v>
      </c>
      <c r="J922" s="9">
        <v>0</v>
      </c>
      <c r="K922" s="467">
        <v>0</v>
      </c>
      <c r="L922" s="9">
        <f t="shared" si="687"/>
        <v>0</v>
      </c>
      <c r="M922" s="9">
        <v>0</v>
      </c>
      <c r="N922" s="467">
        <v>0</v>
      </c>
    </row>
    <row r="923" spans="1:14" customFormat="1" ht="24.75" hidden="1" customHeight="1" thickTop="1" x14ac:dyDescent="0.25">
      <c r="A923" s="133" t="s">
        <v>0</v>
      </c>
      <c r="B923" s="138" t="s">
        <v>101</v>
      </c>
      <c r="C923" s="135">
        <f t="shared" si="684"/>
        <v>0</v>
      </c>
      <c r="D923" s="135">
        <v>0</v>
      </c>
      <c r="E923" s="135">
        <v>0</v>
      </c>
      <c r="F923" s="135">
        <f t="shared" si="685"/>
        <v>0</v>
      </c>
      <c r="G923" s="135">
        <v>0</v>
      </c>
      <c r="H923" s="476">
        <v>0</v>
      </c>
      <c r="I923" s="135">
        <f t="shared" si="686"/>
        <v>0</v>
      </c>
      <c r="J923" s="135">
        <v>0</v>
      </c>
      <c r="K923" s="476">
        <v>0</v>
      </c>
      <c r="L923" s="135">
        <f t="shared" si="687"/>
        <v>0</v>
      </c>
      <c r="M923" s="135">
        <v>0</v>
      </c>
      <c r="N923" s="476">
        <v>0</v>
      </c>
    </row>
    <row r="924" spans="1:14" ht="21" customHeight="1" x14ac:dyDescent="0.2">
      <c r="A924" s="388" t="s">
        <v>0</v>
      </c>
      <c r="B924" s="585" t="s">
        <v>118</v>
      </c>
      <c r="C924" s="329">
        <f t="shared" si="684"/>
        <v>0</v>
      </c>
      <c r="D924" s="329">
        <v>0</v>
      </c>
      <c r="E924" s="329">
        <f>SUM(E925,E928,E931)</f>
        <v>0</v>
      </c>
      <c r="F924" s="329">
        <f t="shared" si="685"/>
        <v>16.3</v>
      </c>
      <c r="G924" s="329">
        <f>G928</f>
        <v>16.3</v>
      </c>
      <c r="H924" s="446">
        <f>SUM(H925,H928,H931)</f>
        <v>0</v>
      </c>
      <c r="I924" s="329">
        <f t="shared" si="686"/>
        <v>20</v>
      </c>
      <c r="J924" s="329">
        <f>J928</f>
        <v>20</v>
      </c>
      <c r="K924" s="446">
        <f>SUM(K925,K928,K931)</f>
        <v>0</v>
      </c>
      <c r="L924" s="329">
        <f t="shared" si="687"/>
        <v>20</v>
      </c>
      <c r="M924" s="329">
        <f>M928</f>
        <v>20</v>
      </c>
      <c r="N924" s="446">
        <f>SUM(N925,N928,N931)</f>
        <v>0</v>
      </c>
    </row>
    <row r="925" spans="1:14" customFormat="1" ht="28.5" hidden="1" customHeight="1" thickBot="1" x14ac:dyDescent="0.3">
      <c r="A925" s="140" t="s">
        <v>0</v>
      </c>
      <c r="B925" s="147" t="s">
        <v>119</v>
      </c>
      <c r="C925" s="142">
        <f t="shared" si="684"/>
        <v>0</v>
      </c>
      <c r="D925" s="142">
        <f>SUM(D926:D927)</f>
        <v>0</v>
      </c>
      <c r="E925" s="142">
        <f>SUM(E926:E927)</f>
        <v>0</v>
      </c>
      <c r="F925" s="142">
        <f t="shared" si="685"/>
        <v>0</v>
      </c>
      <c r="G925" s="142">
        <f>SUM(G926:G927)</f>
        <v>0</v>
      </c>
      <c r="H925" s="477">
        <f>SUM(H926:H927)</f>
        <v>0</v>
      </c>
      <c r="I925" s="142">
        <f t="shared" si="686"/>
        <v>0</v>
      </c>
      <c r="J925" s="142">
        <f>SUM(J926:J927)</f>
        <v>0</v>
      </c>
      <c r="K925" s="477">
        <f>SUM(K926:K927)</f>
        <v>0</v>
      </c>
      <c r="L925" s="142">
        <f t="shared" si="687"/>
        <v>0</v>
      </c>
      <c r="M925" s="142">
        <f>SUM(M926:M927)</f>
        <v>0</v>
      </c>
      <c r="N925" s="477">
        <f>SUM(N926:N927)</f>
        <v>0</v>
      </c>
    </row>
    <row r="926" spans="1:14" customFormat="1" ht="22.5" hidden="1" customHeight="1" thickTop="1" thickBot="1" x14ac:dyDescent="0.3">
      <c r="A926" s="1" t="s">
        <v>0</v>
      </c>
      <c r="B926" s="5" t="s">
        <v>120</v>
      </c>
      <c r="C926" s="9">
        <f t="shared" si="684"/>
        <v>0</v>
      </c>
      <c r="D926" s="9">
        <v>0</v>
      </c>
      <c r="E926" s="9">
        <v>0</v>
      </c>
      <c r="F926" s="9">
        <f t="shared" si="685"/>
        <v>0</v>
      </c>
      <c r="G926" s="9">
        <v>0</v>
      </c>
      <c r="H926" s="467">
        <v>0</v>
      </c>
      <c r="I926" s="9">
        <f t="shared" si="686"/>
        <v>0</v>
      </c>
      <c r="J926" s="9">
        <v>0</v>
      </c>
      <c r="K926" s="467">
        <v>0</v>
      </c>
      <c r="L926" s="9">
        <f t="shared" si="687"/>
        <v>0</v>
      </c>
      <c r="M926" s="9">
        <v>0</v>
      </c>
      <c r="N926" s="467">
        <v>0</v>
      </c>
    </row>
    <row r="927" spans="1:14" customFormat="1" ht="15.75" hidden="1" customHeight="1" thickTop="1" x14ac:dyDescent="0.25">
      <c r="A927" s="133" t="s">
        <v>0</v>
      </c>
      <c r="B927" s="136" t="s">
        <v>121</v>
      </c>
      <c r="C927" s="135">
        <f t="shared" si="684"/>
        <v>0</v>
      </c>
      <c r="D927" s="135">
        <v>0</v>
      </c>
      <c r="E927" s="135">
        <v>0</v>
      </c>
      <c r="F927" s="135">
        <f t="shared" si="685"/>
        <v>0</v>
      </c>
      <c r="G927" s="135">
        <v>0</v>
      </c>
      <c r="H927" s="476">
        <v>0</v>
      </c>
      <c r="I927" s="135">
        <f t="shared" si="686"/>
        <v>0</v>
      </c>
      <c r="J927" s="135">
        <v>0</v>
      </c>
      <c r="K927" s="476">
        <v>0</v>
      </c>
      <c r="L927" s="135">
        <f t="shared" si="687"/>
        <v>0</v>
      </c>
      <c r="M927" s="135">
        <v>0</v>
      </c>
      <c r="N927" s="476">
        <v>0</v>
      </c>
    </row>
    <row r="928" spans="1:14" x14ac:dyDescent="0.2">
      <c r="A928" s="388" t="s">
        <v>0</v>
      </c>
      <c r="B928" s="591" t="s">
        <v>122</v>
      </c>
      <c r="C928" s="329">
        <f t="shared" si="684"/>
        <v>0</v>
      </c>
      <c r="D928" s="329">
        <f>SUM(D929:D930)</f>
        <v>0</v>
      </c>
      <c r="E928" s="329">
        <f>SUM(E929:E930)</f>
        <v>0</v>
      </c>
      <c r="F928" s="392">
        <f t="shared" si="685"/>
        <v>16.3</v>
      </c>
      <c r="G928" s="392">
        <f>SUM(G929:G930)</f>
        <v>16.3</v>
      </c>
      <c r="H928" s="529">
        <f>SUM(H929:H930)</f>
        <v>0</v>
      </c>
      <c r="I928" s="392">
        <f t="shared" si="686"/>
        <v>20</v>
      </c>
      <c r="J928" s="392">
        <f>SUM(J929:J930)</f>
        <v>20</v>
      </c>
      <c r="K928" s="529">
        <f>SUM(K929:K930)</f>
        <v>0</v>
      </c>
      <c r="L928" s="392">
        <f t="shared" si="687"/>
        <v>20</v>
      </c>
      <c r="M928" s="392">
        <f>SUM(M929:M930)</f>
        <v>20</v>
      </c>
      <c r="N928" s="529">
        <f>SUM(N929:N930)</f>
        <v>0</v>
      </c>
    </row>
    <row r="929" spans="1:14" ht="10.5" customHeight="1" x14ac:dyDescent="0.2">
      <c r="A929" s="388" t="s">
        <v>0</v>
      </c>
      <c r="B929" s="393" t="s">
        <v>120</v>
      </c>
      <c r="C929" s="329">
        <f t="shared" si="684"/>
        <v>0</v>
      </c>
      <c r="D929" s="329">
        <v>0</v>
      </c>
      <c r="E929" s="329">
        <v>0</v>
      </c>
      <c r="F929" s="392">
        <f t="shared" si="685"/>
        <v>16.3</v>
      </c>
      <c r="G929" s="392">
        <v>16.3</v>
      </c>
      <c r="H929" s="529">
        <v>0</v>
      </c>
      <c r="I929" s="392">
        <f t="shared" si="686"/>
        <v>20</v>
      </c>
      <c r="J929" s="392">
        <v>20</v>
      </c>
      <c r="K929" s="529">
        <v>0</v>
      </c>
      <c r="L929" s="392">
        <f t="shared" si="687"/>
        <v>20</v>
      </c>
      <c r="M929" s="392">
        <v>20</v>
      </c>
      <c r="N929" s="529">
        <v>0</v>
      </c>
    </row>
    <row r="930" spans="1:14" customFormat="1" ht="15.75" hidden="1" customHeight="1" thickBot="1" x14ac:dyDescent="0.3">
      <c r="A930" s="143" t="s">
        <v>0</v>
      </c>
      <c r="B930" s="144" t="s">
        <v>121</v>
      </c>
      <c r="C930" s="145">
        <f t="shared" si="684"/>
        <v>0</v>
      </c>
      <c r="D930" s="145">
        <v>0</v>
      </c>
      <c r="E930" s="145">
        <v>0</v>
      </c>
      <c r="F930" s="142">
        <f t="shared" si="685"/>
        <v>0</v>
      </c>
      <c r="G930" s="142">
        <v>0</v>
      </c>
      <c r="H930" s="477">
        <v>0</v>
      </c>
      <c r="I930" s="142">
        <f t="shared" si="686"/>
        <v>0</v>
      </c>
      <c r="J930" s="142">
        <v>0</v>
      </c>
      <c r="K930" s="477">
        <v>0</v>
      </c>
      <c r="L930" s="142">
        <f t="shared" si="687"/>
        <v>0</v>
      </c>
      <c r="M930" s="142">
        <v>0</v>
      </c>
      <c r="N930" s="477">
        <v>0</v>
      </c>
    </row>
    <row r="931" spans="1:14" customFormat="1" ht="45" hidden="1" customHeight="1" x14ac:dyDescent="0.25">
      <c r="A931" s="151" t="s">
        <v>0</v>
      </c>
      <c r="B931" s="157" t="s">
        <v>123</v>
      </c>
      <c r="C931" s="155">
        <f t="shared" si="684"/>
        <v>4.1562200000000002</v>
      </c>
      <c r="D931" s="155">
        <f>SUM(D932:D933)</f>
        <v>4.1562200000000002</v>
      </c>
      <c r="E931" s="155">
        <f>SUM(E932:E933)</f>
        <v>0</v>
      </c>
      <c r="F931" s="161">
        <f t="shared" si="685"/>
        <v>0</v>
      </c>
      <c r="G931" s="161">
        <f>SUM(G932:G933)</f>
        <v>0</v>
      </c>
      <c r="H931" s="530">
        <f>SUM(H932:H933)</f>
        <v>0</v>
      </c>
      <c r="I931" s="161">
        <f t="shared" si="686"/>
        <v>0</v>
      </c>
      <c r="J931" s="161">
        <f>SUM(J932:J933)</f>
        <v>0</v>
      </c>
      <c r="K931" s="530">
        <f>SUM(K932:K933)</f>
        <v>0</v>
      </c>
      <c r="L931" s="161">
        <f t="shared" si="687"/>
        <v>0</v>
      </c>
      <c r="M931" s="161">
        <f>SUM(M932:M933)</f>
        <v>0</v>
      </c>
      <c r="N931" s="530">
        <f>SUM(N932:N933)</f>
        <v>0</v>
      </c>
    </row>
    <row r="932" spans="1:14" customFormat="1" ht="15" hidden="1" customHeight="1" x14ac:dyDescent="0.25">
      <c r="A932" s="151" t="s">
        <v>0</v>
      </c>
      <c r="B932" s="158" t="s">
        <v>120</v>
      </c>
      <c r="C932" s="155">
        <f t="shared" si="684"/>
        <v>4.1562200000000002</v>
      </c>
      <c r="D932" s="155">
        <v>4.1562200000000002</v>
      </c>
      <c r="E932" s="155">
        <v>0</v>
      </c>
      <c r="F932" s="161">
        <f t="shared" si="685"/>
        <v>0</v>
      </c>
      <c r="G932" s="161">
        <v>0</v>
      </c>
      <c r="H932" s="530">
        <v>0</v>
      </c>
      <c r="I932" s="161">
        <f t="shared" si="686"/>
        <v>0</v>
      </c>
      <c r="J932" s="161">
        <v>0</v>
      </c>
      <c r="K932" s="530">
        <v>0</v>
      </c>
      <c r="L932" s="161">
        <f t="shared" si="687"/>
        <v>0</v>
      </c>
      <c r="M932" s="161">
        <v>0</v>
      </c>
      <c r="N932" s="530">
        <v>0</v>
      </c>
    </row>
    <row r="933" spans="1:14" customFormat="1" ht="15" hidden="1" customHeight="1" x14ac:dyDescent="0.25">
      <c r="A933" s="143" t="s">
        <v>0</v>
      </c>
      <c r="B933" s="144" t="s">
        <v>121</v>
      </c>
      <c r="C933" s="145">
        <f t="shared" si="684"/>
        <v>0</v>
      </c>
      <c r="D933" s="145">
        <v>0</v>
      </c>
      <c r="E933" s="145">
        <v>0</v>
      </c>
      <c r="F933" s="145">
        <f t="shared" si="685"/>
        <v>0</v>
      </c>
      <c r="G933" s="145">
        <v>0</v>
      </c>
      <c r="H933" s="485">
        <v>0</v>
      </c>
      <c r="I933" s="145">
        <f t="shared" si="686"/>
        <v>0</v>
      </c>
      <c r="J933" s="145">
        <v>0</v>
      </c>
      <c r="K933" s="485">
        <v>0</v>
      </c>
      <c r="L933" s="145">
        <f t="shared" si="687"/>
        <v>0</v>
      </c>
      <c r="M933" s="145">
        <v>0</v>
      </c>
      <c r="N933" s="485">
        <v>0</v>
      </c>
    </row>
    <row r="934" spans="1:14" x14ac:dyDescent="0.2">
      <c r="A934" s="388" t="s">
        <v>0</v>
      </c>
      <c r="B934" s="585" t="s">
        <v>124</v>
      </c>
      <c r="C934" s="329">
        <f t="shared" si="684"/>
        <v>60.9</v>
      </c>
      <c r="D934" s="329">
        <f>SUM(D935:D936)</f>
        <v>60.9</v>
      </c>
      <c r="E934" s="329">
        <f>SUM(E935:E936)</f>
        <v>0</v>
      </c>
      <c r="F934" s="329">
        <f t="shared" si="685"/>
        <v>66.099999999999994</v>
      </c>
      <c r="G934" s="329">
        <f>SUM(G935:G936)</f>
        <v>66.099999999999994</v>
      </c>
      <c r="H934" s="446">
        <f>SUM(H935:H936)</f>
        <v>0</v>
      </c>
      <c r="I934" s="329">
        <f t="shared" si="686"/>
        <v>75</v>
      </c>
      <c r="J934" s="329">
        <f>SUM(J935:J936)</f>
        <v>75</v>
      </c>
      <c r="K934" s="446">
        <f>SUM(K935:K936)</f>
        <v>0</v>
      </c>
      <c r="L934" s="329">
        <f t="shared" si="687"/>
        <v>75</v>
      </c>
      <c r="M934" s="329">
        <f>SUM(M935:M936)</f>
        <v>75</v>
      </c>
      <c r="N934" s="446">
        <f>SUM(N935:N936)</f>
        <v>0</v>
      </c>
    </row>
    <row r="935" spans="1:14" customFormat="1" ht="15.75" hidden="1" customHeight="1" x14ac:dyDescent="0.25">
      <c r="A935" s="143" t="s">
        <v>0</v>
      </c>
      <c r="B935" s="150" t="s">
        <v>125</v>
      </c>
      <c r="C935" s="145">
        <f t="shared" si="684"/>
        <v>0</v>
      </c>
      <c r="D935" s="145">
        <v>0</v>
      </c>
      <c r="E935" s="145">
        <v>0</v>
      </c>
      <c r="F935" s="145">
        <f t="shared" si="685"/>
        <v>0</v>
      </c>
      <c r="G935" s="145">
        <v>0</v>
      </c>
      <c r="H935" s="485">
        <v>0</v>
      </c>
      <c r="I935" s="145">
        <f t="shared" si="686"/>
        <v>0</v>
      </c>
      <c r="J935" s="145">
        <v>0</v>
      </c>
      <c r="K935" s="485">
        <v>0</v>
      </c>
      <c r="L935" s="145">
        <f t="shared" si="687"/>
        <v>0</v>
      </c>
      <c r="M935" s="145">
        <v>0</v>
      </c>
      <c r="N935" s="485">
        <v>0</v>
      </c>
    </row>
    <row r="936" spans="1:14" x14ac:dyDescent="0.2">
      <c r="A936" s="388" t="s">
        <v>0</v>
      </c>
      <c r="B936" s="391" t="s">
        <v>126</v>
      </c>
      <c r="C936" s="329">
        <f t="shared" si="684"/>
        <v>60.9</v>
      </c>
      <c r="D936" s="329">
        <f>SUM(D937,D956)</f>
        <v>60.9</v>
      </c>
      <c r="E936" s="329">
        <f>SUM(E937,E956)</f>
        <v>0</v>
      </c>
      <c r="F936" s="392">
        <f t="shared" si="685"/>
        <v>66.099999999999994</v>
      </c>
      <c r="G936" s="392">
        <f>SUM(G937,G956)</f>
        <v>66.099999999999994</v>
      </c>
      <c r="H936" s="529">
        <f>SUM(H937,H956)</f>
        <v>0</v>
      </c>
      <c r="I936" s="392">
        <f t="shared" si="686"/>
        <v>75</v>
      </c>
      <c r="J936" s="392">
        <f>SUM(J937,J956)</f>
        <v>75</v>
      </c>
      <c r="K936" s="529">
        <f>SUM(K937,K956)</f>
        <v>0</v>
      </c>
      <c r="L936" s="392">
        <f t="shared" si="687"/>
        <v>75</v>
      </c>
      <c r="M936" s="392">
        <f>SUM(M937,M956)</f>
        <v>75</v>
      </c>
      <c r="N936" s="529">
        <f>SUM(N937,N956)</f>
        <v>0</v>
      </c>
    </row>
    <row r="937" spans="1:14" ht="31.5" customHeight="1" x14ac:dyDescent="0.2">
      <c r="A937" s="388" t="s">
        <v>0</v>
      </c>
      <c r="B937" s="393" t="s">
        <v>127</v>
      </c>
      <c r="C937" s="329">
        <f t="shared" si="684"/>
        <v>60.9</v>
      </c>
      <c r="D937" s="329">
        <f>SUM(D938:D955)</f>
        <v>60.9</v>
      </c>
      <c r="E937" s="329">
        <f>SUM(E938:E955)</f>
        <v>0</v>
      </c>
      <c r="F937" s="392">
        <f t="shared" si="685"/>
        <v>66.099999999999994</v>
      </c>
      <c r="G937" s="392">
        <f>SUM(G938:G955)</f>
        <v>66.099999999999994</v>
      </c>
      <c r="H937" s="529">
        <v>0</v>
      </c>
      <c r="I937" s="392">
        <f t="shared" si="686"/>
        <v>75</v>
      </c>
      <c r="J937" s="392">
        <f>SUM(J938:J955)</f>
        <v>75</v>
      </c>
      <c r="K937" s="529">
        <v>0</v>
      </c>
      <c r="L937" s="392">
        <f t="shared" si="687"/>
        <v>75</v>
      </c>
      <c r="M937" s="392">
        <f>SUM(M938:M955)</f>
        <v>75</v>
      </c>
      <c r="N937" s="529">
        <v>0</v>
      </c>
    </row>
    <row r="938" spans="1:14" ht="28.5" hidden="1" customHeight="1" x14ac:dyDescent="0.2">
      <c r="A938" s="388" t="s">
        <v>0</v>
      </c>
      <c r="B938" s="394" t="s">
        <v>128</v>
      </c>
      <c r="C938" s="329">
        <f t="shared" si="684"/>
        <v>0</v>
      </c>
      <c r="D938" s="329">
        <v>0</v>
      </c>
      <c r="E938" s="329">
        <v>0</v>
      </c>
      <c r="F938" s="392">
        <f t="shared" si="685"/>
        <v>0</v>
      </c>
      <c r="G938" s="392">
        <v>0</v>
      </c>
      <c r="H938" s="529">
        <v>0</v>
      </c>
      <c r="I938" s="392">
        <f t="shared" si="686"/>
        <v>0</v>
      </c>
      <c r="J938" s="392">
        <v>0</v>
      </c>
      <c r="K938" s="529">
        <v>0</v>
      </c>
      <c r="L938" s="392">
        <f t="shared" si="687"/>
        <v>0</v>
      </c>
      <c r="M938" s="392">
        <v>0</v>
      </c>
      <c r="N938" s="529">
        <v>0</v>
      </c>
    </row>
    <row r="939" spans="1:14" customFormat="1" ht="30.75" hidden="1" customHeight="1" thickBot="1" x14ac:dyDescent="0.3">
      <c r="A939" s="140" t="s">
        <v>0</v>
      </c>
      <c r="B939" s="141" t="s">
        <v>129</v>
      </c>
      <c r="C939" s="142">
        <f t="shared" si="684"/>
        <v>0</v>
      </c>
      <c r="D939" s="142">
        <v>0</v>
      </c>
      <c r="E939" s="142">
        <v>0</v>
      </c>
      <c r="F939" s="142">
        <f t="shared" si="685"/>
        <v>0</v>
      </c>
      <c r="G939" s="142">
        <v>0</v>
      </c>
      <c r="H939" s="477">
        <v>0</v>
      </c>
      <c r="I939" s="142">
        <f t="shared" si="686"/>
        <v>0</v>
      </c>
      <c r="J939" s="142">
        <v>0</v>
      </c>
      <c r="K939" s="477">
        <v>0</v>
      </c>
      <c r="L939" s="142">
        <f t="shared" si="687"/>
        <v>0</v>
      </c>
      <c r="M939" s="142">
        <v>0</v>
      </c>
      <c r="N939" s="477">
        <v>0</v>
      </c>
    </row>
    <row r="940" spans="1:14" customFormat="1" ht="24" customHeight="1" thickBot="1" x14ac:dyDescent="0.3">
      <c r="A940" s="1" t="s">
        <v>0</v>
      </c>
      <c r="B940" s="6" t="s">
        <v>130</v>
      </c>
      <c r="C940" s="9">
        <f t="shared" si="684"/>
        <v>0</v>
      </c>
      <c r="D940" s="9">
        <v>0</v>
      </c>
      <c r="E940" s="9">
        <v>0</v>
      </c>
      <c r="F940" s="9">
        <f t="shared" si="685"/>
        <v>0</v>
      </c>
      <c r="G940" s="9">
        <v>0</v>
      </c>
      <c r="H940" s="467">
        <v>0</v>
      </c>
      <c r="I940" s="9">
        <f t="shared" si="686"/>
        <v>0</v>
      </c>
      <c r="J940" s="9">
        <v>0</v>
      </c>
      <c r="K940" s="467">
        <v>0</v>
      </c>
      <c r="L940" s="9">
        <f t="shared" si="687"/>
        <v>0</v>
      </c>
      <c r="M940" s="9">
        <v>0</v>
      </c>
      <c r="N940" s="467">
        <v>0</v>
      </c>
    </row>
    <row r="941" spans="1:14" customFormat="1" ht="21.75" customHeight="1" thickTop="1" thickBot="1" x14ac:dyDescent="0.3">
      <c r="A941" s="1" t="s">
        <v>0</v>
      </c>
      <c r="B941" s="6" t="s">
        <v>131</v>
      </c>
      <c r="C941" s="9">
        <f t="shared" si="684"/>
        <v>0</v>
      </c>
      <c r="D941" s="9">
        <v>0</v>
      </c>
      <c r="E941" s="9">
        <v>0</v>
      </c>
      <c r="F941" s="9">
        <f t="shared" si="685"/>
        <v>1.7</v>
      </c>
      <c r="G941" s="9">
        <v>1.7</v>
      </c>
      <c r="H941" s="467">
        <v>0</v>
      </c>
      <c r="I941" s="9">
        <f t="shared" si="686"/>
        <v>0</v>
      </c>
      <c r="J941" s="9">
        <v>0</v>
      </c>
      <c r="K941" s="467">
        <v>0</v>
      </c>
      <c r="L941" s="9">
        <f t="shared" si="687"/>
        <v>0</v>
      </c>
      <c r="M941" s="9">
        <v>0</v>
      </c>
      <c r="N941" s="467">
        <v>0</v>
      </c>
    </row>
    <row r="942" spans="1:14" customFormat="1" ht="19.5" customHeight="1" thickTop="1" thickBot="1" x14ac:dyDescent="0.3">
      <c r="A942" s="1" t="s">
        <v>0</v>
      </c>
      <c r="B942" s="6" t="s">
        <v>132</v>
      </c>
      <c r="C942" s="9">
        <f t="shared" si="684"/>
        <v>0</v>
      </c>
      <c r="D942" s="9">
        <v>0</v>
      </c>
      <c r="E942" s="9">
        <v>0</v>
      </c>
      <c r="F942" s="9">
        <f t="shared" si="685"/>
        <v>0</v>
      </c>
      <c r="G942" s="9">
        <v>0</v>
      </c>
      <c r="H942" s="467">
        <v>0</v>
      </c>
      <c r="I942" s="9">
        <f t="shared" si="686"/>
        <v>0</v>
      </c>
      <c r="J942" s="9">
        <v>0</v>
      </c>
      <c r="K942" s="467">
        <v>0</v>
      </c>
      <c r="L942" s="9">
        <f t="shared" si="687"/>
        <v>0</v>
      </c>
      <c r="M942" s="9">
        <v>0</v>
      </c>
      <c r="N942" s="467">
        <v>0</v>
      </c>
    </row>
    <row r="943" spans="1:14" customFormat="1" ht="26.25" customHeight="1" thickTop="1" thickBot="1" x14ac:dyDescent="0.3">
      <c r="A943" s="1" t="s">
        <v>0</v>
      </c>
      <c r="B943" s="6" t="s">
        <v>133</v>
      </c>
      <c r="C943" s="9">
        <f t="shared" si="684"/>
        <v>0</v>
      </c>
      <c r="D943" s="9">
        <v>0</v>
      </c>
      <c r="E943" s="9">
        <v>0</v>
      </c>
      <c r="F943" s="9">
        <f t="shared" si="685"/>
        <v>0</v>
      </c>
      <c r="G943" s="9">
        <v>0</v>
      </c>
      <c r="H943" s="467">
        <v>0</v>
      </c>
      <c r="I943" s="9">
        <f t="shared" si="686"/>
        <v>0</v>
      </c>
      <c r="J943" s="9">
        <v>0</v>
      </c>
      <c r="K943" s="467">
        <v>0</v>
      </c>
      <c r="L943" s="9">
        <f t="shared" si="687"/>
        <v>0</v>
      </c>
      <c r="M943" s="9">
        <v>0</v>
      </c>
      <c r="N943" s="467">
        <v>0</v>
      </c>
    </row>
    <row r="944" spans="1:14" customFormat="1" ht="24.75" customHeight="1" thickTop="1" thickBot="1" x14ac:dyDescent="0.3">
      <c r="A944" s="1" t="s">
        <v>0</v>
      </c>
      <c r="B944" s="6" t="s">
        <v>134</v>
      </c>
      <c r="C944" s="9">
        <f t="shared" si="684"/>
        <v>0</v>
      </c>
      <c r="D944" s="9">
        <v>0</v>
      </c>
      <c r="E944" s="9">
        <v>0</v>
      </c>
      <c r="F944" s="9">
        <f t="shared" si="685"/>
        <v>0</v>
      </c>
      <c r="G944" s="9">
        <v>0</v>
      </c>
      <c r="H944" s="467">
        <v>0</v>
      </c>
      <c r="I944" s="9">
        <f t="shared" si="686"/>
        <v>0</v>
      </c>
      <c r="J944" s="9">
        <v>0</v>
      </c>
      <c r="K944" s="467">
        <v>0</v>
      </c>
      <c r="L944" s="9">
        <f t="shared" si="687"/>
        <v>0</v>
      </c>
      <c r="M944" s="9">
        <v>0</v>
      </c>
      <c r="N944" s="467">
        <v>0</v>
      </c>
    </row>
    <row r="945" spans="1:14" customFormat="1" ht="21" customHeight="1" thickTop="1" thickBot="1" x14ac:dyDescent="0.3">
      <c r="A945" s="1" t="s">
        <v>0</v>
      </c>
      <c r="B945" s="6" t="s">
        <v>135</v>
      </c>
      <c r="C945" s="9">
        <f t="shared" si="684"/>
        <v>0</v>
      </c>
      <c r="D945" s="9">
        <v>0</v>
      </c>
      <c r="E945" s="9">
        <v>0</v>
      </c>
      <c r="F945" s="9">
        <f t="shared" si="685"/>
        <v>0</v>
      </c>
      <c r="G945" s="9">
        <v>0</v>
      </c>
      <c r="H945" s="467">
        <v>0</v>
      </c>
      <c r="I945" s="9">
        <f t="shared" si="686"/>
        <v>0</v>
      </c>
      <c r="J945" s="9">
        <v>0</v>
      </c>
      <c r="K945" s="467">
        <v>0</v>
      </c>
      <c r="L945" s="9">
        <f t="shared" si="687"/>
        <v>0</v>
      </c>
      <c r="M945" s="9">
        <v>0</v>
      </c>
      <c r="N945" s="467">
        <v>0</v>
      </c>
    </row>
    <row r="946" spans="1:14" customFormat="1" ht="17.25" customHeight="1" thickTop="1" thickBot="1" x14ac:dyDescent="0.3">
      <c r="A946" s="1" t="s">
        <v>0</v>
      </c>
      <c r="B946" s="6" t="s">
        <v>136</v>
      </c>
      <c r="C946" s="9">
        <f t="shared" si="684"/>
        <v>0</v>
      </c>
      <c r="D946" s="9">
        <v>0</v>
      </c>
      <c r="E946" s="9">
        <v>0</v>
      </c>
      <c r="F946" s="9">
        <f t="shared" si="685"/>
        <v>0</v>
      </c>
      <c r="G946" s="9">
        <v>0</v>
      </c>
      <c r="H946" s="467">
        <v>0</v>
      </c>
      <c r="I946" s="9">
        <f t="shared" si="686"/>
        <v>0</v>
      </c>
      <c r="J946" s="9">
        <v>0</v>
      </c>
      <c r="K946" s="467">
        <v>0</v>
      </c>
      <c r="L946" s="9">
        <f t="shared" si="687"/>
        <v>0</v>
      </c>
      <c r="M946" s="9">
        <v>0</v>
      </c>
      <c r="N946" s="467">
        <v>0</v>
      </c>
    </row>
    <row r="947" spans="1:14" customFormat="1" ht="23.25" customHeight="1" thickTop="1" thickBot="1" x14ac:dyDescent="0.3">
      <c r="A947" s="1" t="s">
        <v>0</v>
      </c>
      <c r="B947" s="6" t="s">
        <v>137</v>
      </c>
      <c r="C947" s="9">
        <f t="shared" si="684"/>
        <v>0</v>
      </c>
      <c r="D947" s="9">
        <v>0</v>
      </c>
      <c r="E947" s="9">
        <v>0</v>
      </c>
      <c r="F947" s="9">
        <f t="shared" si="685"/>
        <v>0</v>
      </c>
      <c r="G947" s="9">
        <v>0</v>
      </c>
      <c r="H947" s="467">
        <v>0</v>
      </c>
      <c r="I947" s="9">
        <f t="shared" si="686"/>
        <v>0</v>
      </c>
      <c r="J947" s="9">
        <v>0</v>
      </c>
      <c r="K947" s="467">
        <v>0</v>
      </c>
      <c r="L947" s="9">
        <f t="shared" si="687"/>
        <v>0</v>
      </c>
      <c r="M947" s="9">
        <v>0</v>
      </c>
      <c r="N947" s="467">
        <v>0</v>
      </c>
    </row>
    <row r="948" spans="1:14" customFormat="1" ht="22.5" customHeight="1" thickTop="1" thickBot="1" x14ac:dyDescent="0.3">
      <c r="A948" s="1" t="s">
        <v>0</v>
      </c>
      <c r="B948" s="6" t="s">
        <v>138</v>
      </c>
      <c r="C948" s="9">
        <f t="shared" si="684"/>
        <v>0</v>
      </c>
      <c r="D948" s="9">
        <v>0</v>
      </c>
      <c r="E948" s="9">
        <v>0</v>
      </c>
      <c r="F948" s="9">
        <f t="shared" si="685"/>
        <v>0</v>
      </c>
      <c r="G948" s="9">
        <v>0</v>
      </c>
      <c r="H948" s="467">
        <v>0</v>
      </c>
      <c r="I948" s="9">
        <f t="shared" si="686"/>
        <v>0</v>
      </c>
      <c r="J948" s="9">
        <v>0</v>
      </c>
      <c r="K948" s="467">
        <v>0</v>
      </c>
      <c r="L948" s="9">
        <f t="shared" si="687"/>
        <v>0</v>
      </c>
      <c r="M948" s="9">
        <v>0</v>
      </c>
      <c r="N948" s="467">
        <v>0</v>
      </c>
    </row>
    <row r="949" spans="1:14" customFormat="1" ht="27" customHeight="1" thickTop="1" thickBot="1" x14ac:dyDescent="0.3">
      <c r="A949" s="1" t="s">
        <v>0</v>
      </c>
      <c r="B949" s="6" t="s">
        <v>139</v>
      </c>
      <c r="C949" s="9">
        <f t="shared" si="684"/>
        <v>0</v>
      </c>
      <c r="D949" s="9">
        <v>0</v>
      </c>
      <c r="E949" s="9">
        <v>0</v>
      </c>
      <c r="F949" s="9">
        <f t="shared" si="685"/>
        <v>0</v>
      </c>
      <c r="G949" s="9">
        <v>0</v>
      </c>
      <c r="H949" s="467">
        <v>0</v>
      </c>
      <c r="I949" s="9">
        <f t="shared" si="686"/>
        <v>0</v>
      </c>
      <c r="J949" s="9">
        <v>0</v>
      </c>
      <c r="K949" s="467">
        <v>0</v>
      </c>
      <c r="L949" s="9">
        <f t="shared" si="687"/>
        <v>0</v>
      </c>
      <c r="M949" s="9">
        <v>0</v>
      </c>
      <c r="N949" s="467">
        <v>0</v>
      </c>
    </row>
    <row r="950" spans="1:14" customFormat="1" ht="24" customHeight="1" thickTop="1" thickBot="1" x14ac:dyDescent="0.3">
      <c r="A950" s="1" t="s">
        <v>0</v>
      </c>
      <c r="B950" s="6" t="s">
        <v>140</v>
      </c>
      <c r="C950" s="9">
        <f t="shared" si="684"/>
        <v>0</v>
      </c>
      <c r="D950" s="9">
        <v>0</v>
      </c>
      <c r="E950" s="9">
        <v>0</v>
      </c>
      <c r="F950" s="9">
        <f t="shared" si="685"/>
        <v>0</v>
      </c>
      <c r="G950" s="9">
        <v>0</v>
      </c>
      <c r="H950" s="467">
        <v>0</v>
      </c>
      <c r="I950" s="9">
        <f t="shared" si="686"/>
        <v>0</v>
      </c>
      <c r="J950" s="9">
        <v>0</v>
      </c>
      <c r="K950" s="467">
        <v>0</v>
      </c>
      <c r="L950" s="9">
        <f t="shared" si="687"/>
        <v>0</v>
      </c>
      <c r="M950" s="9">
        <v>0</v>
      </c>
      <c r="N950" s="467">
        <v>0</v>
      </c>
    </row>
    <row r="951" spans="1:14" customFormat="1" ht="26.25" customHeight="1" thickTop="1" thickBot="1" x14ac:dyDescent="0.3">
      <c r="A951" s="1" t="s">
        <v>0</v>
      </c>
      <c r="B951" s="6" t="s">
        <v>141</v>
      </c>
      <c r="C951" s="9">
        <f t="shared" si="684"/>
        <v>0</v>
      </c>
      <c r="D951" s="9">
        <v>0</v>
      </c>
      <c r="E951" s="9">
        <v>0</v>
      </c>
      <c r="F951" s="9">
        <f t="shared" si="685"/>
        <v>0</v>
      </c>
      <c r="G951" s="9">
        <v>0</v>
      </c>
      <c r="H951" s="467">
        <v>0</v>
      </c>
      <c r="I951" s="9">
        <f t="shared" si="686"/>
        <v>0</v>
      </c>
      <c r="J951" s="9">
        <v>0</v>
      </c>
      <c r="K951" s="467">
        <v>0</v>
      </c>
      <c r="L951" s="9">
        <f t="shared" si="687"/>
        <v>0</v>
      </c>
      <c r="M951" s="9">
        <v>0</v>
      </c>
      <c r="N951" s="467">
        <v>0</v>
      </c>
    </row>
    <row r="952" spans="1:14" customFormat="1" ht="16.5" customHeight="1" thickTop="1" thickBot="1" x14ac:dyDescent="0.3">
      <c r="A952" s="133" t="s">
        <v>0</v>
      </c>
      <c r="B952" s="137" t="s">
        <v>142</v>
      </c>
      <c r="C952" s="135">
        <f t="shared" si="684"/>
        <v>0</v>
      </c>
      <c r="D952" s="135">
        <v>0</v>
      </c>
      <c r="E952" s="135">
        <v>0</v>
      </c>
      <c r="F952" s="9">
        <f t="shared" si="685"/>
        <v>0</v>
      </c>
      <c r="G952" s="9">
        <v>0</v>
      </c>
      <c r="H952" s="467">
        <v>0</v>
      </c>
      <c r="I952" s="9">
        <f t="shared" si="686"/>
        <v>0</v>
      </c>
      <c r="J952" s="9">
        <v>0</v>
      </c>
      <c r="K952" s="467">
        <v>0</v>
      </c>
      <c r="L952" s="9">
        <f t="shared" si="687"/>
        <v>0</v>
      </c>
      <c r="M952" s="9">
        <v>0</v>
      </c>
      <c r="N952" s="467">
        <v>0</v>
      </c>
    </row>
    <row r="953" spans="1:14" customFormat="1" ht="15.75" thickTop="1" x14ac:dyDescent="0.25">
      <c r="A953" s="151" t="s">
        <v>0</v>
      </c>
      <c r="B953" s="159" t="s">
        <v>143</v>
      </c>
      <c r="C953" s="155">
        <f t="shared" si="684"/>
        <v>1</v>
      </c>
      <c r="D953" s="155">
        <v>1</v>
      </c>
      <c r="E953" s="155">
        <v>0</v>
      </c>
      <c r="F953" s="161">
        <f t="shared" si="685"/>
        <v>1</v>
      </c>
      <c r="G953" s="161">
        <v>1</v>
      </c>
      <c r="H953" s="530">
        <v>0</v>
      </c>
      <c r="I953" s="161">
        <f t="shared" si="686"/>
        <v>0</v>
      </c>
      <c r="J953" s="161">
        <v>0</v>
      </c>
      <c r="K953" s="530">
        <v>0</v>
      </c>
      <c r="L953" s="161">
        <f t="shared" si="687"/>
        <v>0</v>
      </c>
      <c r="M953" s="161">
        <v>0</v>
      </c>
      <c r="N953" s="530">
        <v>0</v>
      </c>
    </row>
    <row r="954" spans="1:14" customFormat="1" ht="15" hidden="1" customHeight="1" x14ac:dyDescent="0.25">
      <c r="A954" s="143" t="s">
        <v>0</v>
      </c>
      <c r="B954" s="146" t="s">
        <v>144</v>
      </c>
      <c r="C954" s="145">
        <f t="shared" si="684"/>
        <v>0</v>
      </c>
      <c r="D954" s="145">
        <v>0</v>
      </c>
      <c r="E954" s="145">
        <v>0</v>
      </c>
      <c r="F954" s="145">
        <f t="shared" si="685"/>
        <v>0</v>
      </c>
      <c r="G954" s="145">
        <v>0</v>
      </c>
      <c r="H954" s="485">
        <v>0</v>
      </c>
      <c r="I954" s="145">
        <f t="shared" si="686"/>
        <v>0</v>
      </c>
      <c r="J954" s="145">
        <v>0</v>
      </c>
      <c r="K954" s="485">
        <v>0</v>
      </c>
      <c r="L954" s="145">
        <f t="shared" si="687"/>
        <v>0</v>
      </c>
      <c r="M954" s="145">
        <v>0</v>
      </c>
      <c r="N954" s="485">
        <v>0</v>
      </c>
    </row>
    <row r="955" spans="1:14" ht="32.25" customHeight="1" x14ac:dyDescent="0.2">
      <c r="A955" s="388" t="s">
        <v>0</v>
      </c>
      <c r="B955" s="394" t="s">
        <v>145</v>
      </c>
      <c r="C955" s="329">
        <f t="shared" si="684"/>
        <v>59.9</v>
      </c>
      <c r="D955" s="329">
        <v>59.9</v>
      </c>
      <c r="E955" s="329">
        <v>0</v>
      </c>
      <c r="F955" s="392">
        <f t="shared" si="685"/>
        <v>63.4</v>
      </c>
      <c r="G955" s="392">
        <v>63.4</v>
      </c>
      <c r="H955" s="529">
        <v>0</v>
      </c>
      <c r="I955" s="392">
        <f t="shared" si="686"/>
        <v>75</v>
      </c>
      <c r="J955" s="392">
        <v>75</v>
      </c>
      <c r="K955" s="529">
        <v>0</v>
      </c>
      <c r="L955" s="392">
        <f t="shared" si="687"/>
        <v>75</v>
      </c>
      <c r="M955" s="392">
        <v>75</v>
      </c>
      <c r="N955" s="529">
        <v>0</v>
      </c>
    </row>
    <row r="956" spans="1:14" customFormat="1" ht="30" hidden="1" customHeight="1" x14ac:dyDescent="0.25">
      <c r="A956" s="143" t="s">
        <v>0</v>
      </c>
      <c r="B956" s="144" t="s">
        <v>146</v>
      </c>
      <c r="C956" s="145">
        <f t="shared" si="684"/>
        <v>0</v>
      </c>
      <c r="D956" s="145">
        <v>0</v>
      </c>
      <c r="E956" s="145">
        <v>0</v>
      </c>
      <c r="F956" s="145">
        <f t="shared" si="685"/>
        <v>0</v>
      </c>
      <c r="G956" s="145">
        <v>0</v>
      </c>
      <c r="H956" s="485">
        <v>0</v>
      </c>
      <c r="I956" s="145">
        <f t="shared" si="686"/>
        <v>0</v>
      </c>
      <c r="J956" s="145">
        <v>0</v>
      </c>
      <c r="K956" s="485">
        <v>0</v>
      </c>
      <c r="L956" s="145">
        <f t="shared" si="687"/>
        <v>0</v>
      </c>
      <c r="M956" s="145">
        <v>0</v>
      </c>
      <c r="N956" s="485">
        <v>0</v>
      </c>
    </row>
    <row r="957" spans="1:14" ht="22.5" x14ac:dyDescent="0.2">
      <c r="A957" s="388" t="s">
        <v>0</v>
      </c>
      <c r="B957" s="589" t="s">
        <v>147</v>
      </c>
      <c r="C957" s="329">
        <f t="shared" si="684"/>
        <v>3.86</v>
      </c>
      <c r="D957" s="329">
        <f>SUM(D958,D1005,D1012:D1013)</f>
        <v>3.86</v>
      </c>
      <c r="E957" s="329">
        <f>SUM(E958,E1005,E1012:E1013)</f>
        <v>0</v>
      </c>
      <c r="F957" s="329">
        <f t="shared" si="685"/>
        <v>34.1</v>
      </c>
      <c r="G957" s="329">
        <f>G958</f>
        <v>34.1</v>
      </c>
      <c r="H957" s="446">
        <f>SUM(H958,H1005,H1012:H1013)</f>
        <v>0</v>
      </c>
      <c r="I957" s="329">
        <f t="shared" si="686"/>
        <v>15</v>
      </c>
      <c r="J957" s="329">
        <f>J958</f>
        <v>15</v>
      </c>
      <c r="K957" s="446">
        <f>SUM(K958,K1005,K1012:K1013)</f>
        <v>0</v>
      </c>
      <c r="L957" s="329">
        <f t="shared" si="687"/>
        <v>310</v>
      </c>
      <c r="M957" s="329">
        <f>M958</f>
        <v>310</v>
      </c>
      <c r="N957" s="446">
        <f>SUM(N958,N1005,N1012:N1013)</f>
        <v>0</v>
      </c>
    </row>
    <row r="958" spans="1:14" x14ac:dyDescent="0.2">
      <c r="A958" s="388" t="s">
        <v>0</v>
      </c>
      <c r="B958" s="330" t="s">
        <v>148</v>
      </c>
      <c r="C958" s="329">
        <f t="shared" si="684"/>
        <v>3.86</v>
      </c>
      <c r="D958" s="329">
        <f>D971</f>
        <v>3.86</v>
      </c>
      <c r="E958" s="329">
        <f>E971</f>
        <v>0</v>
      </c>
      <c r="F958" s="392">
        <f t="shared" si="685"/>
        <v>34.1</v>
      </c>
      <c r="G958" s="392">
        <f>G959+G971</f>
        <v>34.1</v>
      </c>
      <c r="H958" s="529">
        <f>SUM(H959,H971,H1000)</f>
        <v>0</v>
      </c>
      <c r="I958" s="392">
        <f t="shared" si="686"/>
        <v>15</v>
      </c>
      <c r="J958" s="392">
        <f>J959+J971</f>
        <v>15</v>
      </c>
      <c r="K958" s="529">
        <f>SUM(K959,K971,K1000)</f>
        <v>0</v>
      </c>
      <c r="L958" s="392">
        <f t="shared" si="687"/>
        <v>310</v>
      </c>
      <c r="M958" s="392">
        <f>M970+M971</f>
        <v>310</v>
      </c>
      <c r="N958" s="529">
        <f>SUM(N959,N971,N1000)</f>
        <v>0</v>
      </c>
    </row>
    <row r="959" spans="1:14" ht="24.75" customHeight="1" x14ac:dyDescent="0.2">
      <c r="A959" s="388" t="s">
        <v>0</v>
      </c>
      <c r="B959" s="391" t="s">
        <v>149</v>
      </c>
      <c r="C959" s="329">
        <f t="shared" si="684"/>
        <v>0</v>
      </c>
      <c r="D959" s="329">
        <v>0</v>
      </c>
      <c r="E959" s="329">
        <v>0</v>
      </c>
      <c r="F959" s="392">
        <f t="shared" si="685"/>
        <v>0</v>
      </c>
      <c r="G959" s="392">
        <v>0</v>
      </c>
      <c r="H959" s="529">
        <f>SUM(H960:H970)</f>
        <v>0</v>
      </c>
      <c r="I959" s="392">
        <f t="shared" si="686"/>
        <v>15</v>
      </c>
      <c r="J959" s="392">
        <f>J970</f>
        <v>15</v>
      </c>
      <c r="K959" s="529">
        <f>SUM(K960:K970)</f>
        <v>0</v>
      </c>
      <c r="L959" s="392">
        <f t="shared" si="687"/>
        <v>0</v>
      </c>
      <c r="M959" s="392">
        <v>0</v>
      </c>
      <c r="N959" s="529">
        <f>SUM(N960:N970)</f>
        <v>0</v>
      </c>
    </row>
    <row r="960" spans="1:14" customFormat="1" ht="30" hidden="1" customHeight="1" x14ac:dyDescent="0.25">
      <c r="A960" s="143" t="s">
        <v>0</v>
      </c>
      <c r="B960" s="144" t="s">
        <v>150</v>
      </c>
      <c r="C960" s="145">
        <f t="shared" si="684"/>
        <v>0</v>
      </c>
      <c r="D960" s="145">
        <v>0</v>
      </c>
      <c r="E960" s="145">
        <v>0</v>
      </c>
      <c r="F960" s="145">
        <f t="shared" si="685"/>
        <v>0</v>
      </c>
      <c r="G960" s="145">
        <v>0</v>
      </c>
      <c r="H960" s="485">
        <v>0</v>
      </c>
      <c r="I960" s="145">
        <f t="shared" si="686"/>
        <v>0</v>
      </c>
      <c r="J960" s="145">
        <v>0</v>
      </c>
      <c r="K960" s="485">
        <v>0</v>
      </c>
      <c r="L960" s="145">
        <f t="shared" si="687"/>
        <v>0</v>
      </c>
      <c r="M960" s="145">
        <v>0</v>
      </c>
      <c r="N960" s="485">
        <v>0</v>
      </c>
    </row>
    <row r="961" spans="1:14" ht="18" hidden="1" customHeight="1" x14ac:dyDescent="0.2">
      <c r="A961" s="388" t="s">
        <v>0</v>
      </c>
      <c r="B961" s="393" t="s">
        <v>151</v>
      </c>
      <c r="C961" s="329">
        <f t="shared" si="684"/>
        <v>16.01764</v>
      </c>
      <c r="D961" s="329">
        <v>16.01764</v>
      </c>
      <c r="E961" s="329">
        <v>0</v>
      </c>
      <c r="F961" s="392">
        <f t="shared" si="685"/>
        <v>0</v>
      </c>
      <c r="G961" s="392">
        <v>0</v>
      </c>
      <c r="H961" s="529">
        <v>0</v>
      </c>
      <c r="I961" s="392">
        <f t="shared" si="686"/>
        <v>0</v>
      </c>
      <c r="J961" s="392">
        <v>0</v>
      </c>
      <c r="K961" s="529">
        <v>0</v>
      </c>
      <c r="L961" s="392">
        <f t="shared" si="687"/>
        <v>0</v>
      </c>
      <c r="M961" s="392">
        <v>0</v>
      </c>
      <c r="N961" s="529">
        <v>0</v>
      </c>
    </row>
    <row r="962" spans="1:14" customFormat="1" ht="15.75" hidden="1" customHeight="1" thickBot="1" x14ac:dyDescent="0.3">
      <c r="A962" s="140" t="s">
        <v>0</v>
      </c>
      <c r="B962" s="148" t="s">
        <v>152</v>
      </c>
      <c r="C962" s="142">
        <f t="shared" si="684"/>
        <v>0</v>
      </c>
      <c r="D962" s="142">
        <v>0</v>
      </c>
      <c r="E962" s="142">
        <v>0</v>
      </c>
      <c r="F962" s="142">
        <f t="shared" si="685"/>
        <v>0</v>
      </c>
      <c r="G962" s="142">
        <v>0</v>
      </c>
      <c r="H962" s="477">
        <v>0</v>
      </c>
      <c r="I962" s="142">
        <f t="shared" si="686"/>
        <v>0</v>
      </c>
      <c r="J962" s="142">
        <v>0</v>
      </c>
      <c r="K962" s="477">
        <v>0</v>
      </c>
      <c r="L962" s="142">
        <f t="shared" si="687"/>
        <v>0</v>
      </c>
      <c r="M962" s="142">
        <v>0</v>
      </c>
      <c r="N962" s="477">
        <v>0</v>
      </c>
    </row>
    <row r="963" spans="1:14" customFormat="1" ht="15.75" hidden="1" customHeight="1" thickBot="1" x14ac:dyDescent="0.3">
      <c r="A963" s="133" t="s">
        <v>0</v>
      </c>
      <c r="B963" s="136" t="s">
        <v>153</v>
      </c>
      <c r="C963" s="135">
        <f t="shared" ref="C963:C1026" si="688">SUM(D963:E963)</f>
        <v>0</v>
      </c>
      <c r="D963" s="135">
        <v>0</v>
      </c>
      <c r="E963" s="135">
        <v>0</v>
      </c>
      <c r="F963" s="9">
        <f t="shared" ref="F963:F1026" si="689">SUM(G963:H963)</f>
        <v>0</v>
      </c>
      <c r="G963" s="9">
        <v>0</v>
      </c>
      <c r="H963" s="467">
        <v>0</v>
      </c>
      <c r="I963" s="9">
        <f t="shared" ref="I963:I1026" si="690">SUM(J963:K963)</f>
        <v>0</v>
      </c>
      <c r="J963" s="9">
        <v>0</v>
      </c>
      <c r="K963" s="467">
        <v>0</v>
      </c>
      <c r="L963" s="9">
        <f t="shared" ref="L963:L1026" si="691">SUM(M963:N963)</f>
        <v>0</v>
      </c>
      <c r="M963" s="9">
        <v>0</v>
      </c>
      <c r="N963" s="467">
        <v>0</v>
      </c>
    </row>
    <row r="964" spans="1:14" customFormat="1" ht="15" hidden="1" customHeight="1" x14ac:dyDescent="0.25">
      <c r="A964" s="151" t="s">
        <v>0</v>
      </c>
      <c r="B964" s="158" t="s">
        <v>154</v>
      </c>
      <c r="C964" s="155">
        <f t="shared" si="688"/>
        <v>14.653</v>
      </c>
      <c r="D964" s="155">
        <v>0</v>
      </c>
      <c r="E964" s="155">
        <v>14.653</v>
      </c>
      <c r="F964" s="161">
        <f t="shared" si="689"/>
        <v>0</v>
      </c>
      <c r="G964" s="161">
        <v>0</v>
      </c>
      <c r="H964" s="530">
        <v>0</v>
      </c>
      <c r="I964" s="161">
        <f t="shared" si="690"/>
        <v>0</v>
      </c>
      <c r="J964" s="161">
        <v>0</v>
      </c>
      <c r="K964" s="530">
        <v>0</v>
      </c>
      <c r="L964" s="161">
        <f t="shared" si="691"/>
        <v>0</v>
      </c>
      <c r="M964" s="161">
        <v>0</v>
      </c>
      <c r="N964" s="530">
        <v>0</v>
      </c>
    </row>
    <row r="965" spans="1:14" customFormat="1" ht="15.75" hidden="1" customHeight="1" thickBot="1" x14ac:dyDescent="0.3">
      <c r="A965" s="140" t="s">
        <v>0</v>
      </c>
      <c r="B965" s="148" t="s">
        <v>155</v>
      </c>
      <c r="C965" s="142">
        <f t="shared" si="688"/>
        <v>0</v>
      </c>
      <c r="D965" s="142">
        <v>0</v>
      </c>
      <c r="E965" s="142">
        <v>0</v>
      </c>
      <c r="F965" s="142">
        <f t="shared" si="689"/>
        <v>0</v>
      </c>
      <c r="G965" s="142">
        <v>0</v>
      </c>
      <c r="H965" s="477">
        <v>0</v>
      </c>
      <c r="I965" s="142">
        <f t="shared" si="690"/>
        <v>0</v>
      </c>
      <c r="J965" s="142">
        <v>0</v>
      </c>
      <c r="K965" s="477">
        <v>0</v>
      </c>
      <c r="L965" s="142">
        <f t="shared" si="691"/>
        <v>0</v>
      </c>
      <c r="M965" s="142">
        <v>0</v>
      </c>
      <c r="N965" s="477">
        <v>0</v>
      </c>
    </row>
    <row r="966" spans="1:14" customFormat="1" ht="15.75" hidden="1" customHeight="1" thickBot="1" x14ac:dyDescent="0.3">
      <c r="A966" s="1" t="s">
        <v>0</v>
      </c>
      <c r="B966" s="5" t="s">
        <v>156</v>
      </c>
      <c r="C966" s="9">
        <f t="shared" si="688"/>
        <v>0</v>
      </c>
      <c r="D966" s="9">
        <v>0</v>
      </c>
      <c r="E966" s="9">
        <v>0</v>
      </c>
      <c r="F966" s="9">
        <f t="shared" si="689"/>
        <v>0</v>
      </c>
      <c r="G966" s="9">
        <v>0</v>
      </c>
      <c r="H966" s="467">
        <v>0</v>
      </c>
      <c r="I966" s="9">
        <f t="shared" si="690"/>
        <v>0</v>
      </c>
      <c r="J966" s="9">
        <v>0</v>
      </c>
      <c r="K966" s="467">
        <v>0</v>
      </c>
      <c r="L966" s="9">
        <f t="shared" si="691"/>
        <v>0</v>
      </c>
      <c r="M966" s="9">
        <v>0</v>
      </c>
      <c r="N966" s="467">
        <v>0</v>
      </c>
    </row>
    <row r="967" spans="1:14" customFormat="1" ht="45.75" hidden="1" customHeight="1" thickBot="1" x14ac:dyDescent="0.3">
      <c r="A967" s="1" t="s">
        <v>0</v>
      </c>
      <c r="B967" s="5" t="s">
        <v>157</v>
      </c>
      <c r="C967" s="9">
        <f t="shared" si="688"/>
        <v>0</v>
      </c>
      <c r="D967" s="9">
        <v>0</v>
      </c>
      <c r="E967" s="9">
        <v>0</v>
      </c>
      <c r="F967" s="9">
        <f t="shared" si="689"/>
        <v>0</v>
      </c>
      <c r="G967" s="9">
        <v>0</v>
      </c>
      <c r="H967" s="467">
        <v>0</v>
      </c>
      <c r="I967" s="9">
        <f t="shared" si="690"/>
        <v>0</v>
      </c>
      <c r="J967" s="9">
        <v>0</v>
      </c>
      <c r="K967" s="467">
        <v>0</v>
      </c>
      <c r="L967" s="9">
        <f t="shared" si="691"/>
        <v>0</v>
      </c>
      <c r="M967" s="9">
        <v>0</v>
      </c>
      <c r="N967" s="467">
        <v>0</v>
      </c>
    </row>
    <row r="968" spans="1:14" customFormat="1" ht="16.5" customHeight="1" thickBot="1" x14ac:dyDescent="0.3">
      <c r="A968" s="1" t="s">
        <v>0</v>
      </c>
      <c r="B968" s="5" t="s">
        <v>158</v>
      </c>
      <c r="C968" s="9">
        <f t="shared" si="688"/>
        <v>0</v>
      </c>
      <c r="D968" s="9">
        <v>0</v>
      </c>
      <c r="E968" s="9">
        <v>0</v>
      </c>
      <c r="F968" s="9">
        <f t="shared" si="689"/>
        <v>0</v>
      </c>
      <c r="G968" s="9">
        <v>0</v>
      </c>
      <c r="H968" s="467">
        <v>0</v>
      </c>
      <c r="I968" s="9">
        <f t="shared" si="690"/>
        <v>0</v>
      </c>
      <c r="J968" s="9">
        <v>0</v>
      </c>
      <c r="K968" s="467">
        <v>0</v>
      </c>
      <c r="L968" s="9">
        <f t="shared" si="691"/>
        <v>0</v>
      </c>
      <c r="M968" s="9">
        <v>0</v>
      </c>
      <c r="N968" s="467">
        <v>0</v>
      </c>
    </row>
    <row r="969" spans="1:14" customFormat="1" ht="24.75" customHeight="1" thickTop="1" thickBot="1" x14ac:dyDescent="0.3">
      <c r="A969" s="133" t="s">
        <v>0</v>
      </c>
      <c r="B969" s="136" t="s">
        <v>159</v>
      </c>
      <c r="C969" s="135">
        <f t="shared" si="688"/>
        <v>0</v>
      </c>
      <c r="D969" s="135">
        <v>0</v>
      </c>
      <c r="E969" s="135">
        <v>0</v>
      </c>
      <c r="F969" s="9">
        <f t="shared" si="689"/>
        <v>0</v>
      </c>
      <c r="G969" s="9">
        <v>0</v>
      </c>
      <c r="H969" s="467">
        <v>0</v>
      </c>
      <c r="I969" s="9">
        <f t="shared" si="690"/>
        <v>0</v>
      </c>
      <c r="J969" s="9">
        <v>0</v>
      </c>
      <c r="K969" s="467">
        <v>0</v>
      </c>
      <c r="L969" s="9">
        <f t="shared" si="691"/>
        <v>0</v>
      </c>
      <c r="M969" s="9">
        <v>0</v>
      </c>
      <c r="N969" s="467">
        <v>0</v>
      </c>
    </row>
    <row r="970" spans="1:14" customFormat="1" ht="32.25" customHeight="1" thickTop="1" x14ac:dyDescent="0.25">
      <c r="A970" s="162" t="s">
        <v>0</v>
      </c>
      <c r="B970" s="166" t="s">
        <v>160</v>
      </c>
      <c r="C970" s="164">
        <f t="shared" si="688"/>
        <v>0</v>
      </c>
      <c r="D970" s="164">
        <v>0</v>
      </c>
      <c r="E970" s="164">
        <v>0</v>
      </c>
      <c r="F970" s="165">
        <f t="shared" si="689"/>
        <v>0</v>
      </c>
      <c r="G970" s="165">
        <v>0</v>
      </c>
      <c r="H970" s="532">
        <v>0</v>
      </c>
      <c r="I970" s="165">
        <f t="shared" si="690"/>
        <v>15</v>
      </c>
      <c r="J970" s="165">
        <v>15</v>
      </c>
      <c r="K970" s="532">
        <v>0</v>
      </c>
      <c r="L970" s="165">
        <f t="shared" si="691"/>
        <v>300</v>
      </c>
      <c r="M970" s="165">
        <v>300</v>
      </c>
      <c r="N970" s="532">
        <v>0</v>
      </c>
    </row>
    <row r="971" spans="1:14" customFormat="1" ht="39" customHeight="1" x14ac:dyDescent="0.25">
      <c r="A971" s="151" t="s">
        <v>0</v>
      </c>
      <c r="B971" s="157" t="s">
        <v>161</v>
      </c>
      <c r="C971" s="155">
        <f t="shared" si="688"/>
        <v>3.86</v>
      </c>
      <c r="D971" s="155">
        <f>D979</f>
        <v>3.86</v>
      </c>
      <c r="E971" s="155">
        <f>SUM(E972,E979)</f>
        <v>0</v>
      </c>
      <c r="F971" s="161">
        <f t="shared" si="689"/>
        <v>34.1</v>
      </c>
      <c r="G971" s="161">
        <f>SUM(G972,G979)</f>
        <v>34.1</v>
      </c>
      <c r="H971" s="530">
        <f>SUM(H972,H979)</f>
        <v>0</v>
      </c>
      <c r="I971" s="161">
        <f t="shared" si="690"/>
        <v>0</v>
      </c>
      <c r="J971" s="161">
        <f>SUM(J972,J979)</f>
        <v>0</v>
      </c>
      <c r="K971" s="530">
        <f>SUM(K972,K979)</f>
        <v>0</v>
      </c>
      <c r="L971" s="161">
        <f t="shared" si="691"/>
        <v>10</v>
      </c>
      <c r="M971" s="161">
        <f>M979</f>
        <v>10</v>
      </c>
      <c r="N971" s="530">
        <f>SUM(N972,N979)</f>
        <v>0</v>
      </c>
    </row>
    <row r="972" spans="1:14" customFormat="1" ht="33.75" hidden="1" customHeight="1" x14ac:dyDescent="0.25">
      <c r="A972" s="171" t="s">
        <v>0</v>
      </c>
      <c r="B972" s="172" t="s">
        <v>162</v>
      </c>
      <c r="C972" s="173">
        <f t="shared" si="688"/>
        <v>0.19500000000000001</v>
      </c>
      <c r="D972" s="173">
        <f>SUM(D973:D978)</f>
        <v>0.19500000000000001</v>
      </c>
      <c r="E972" s="173">
        <f>SUM(E973:E978)</f>
        <v>0</v>
      </c>
      <c r="F972" s="173">
        <f t="shared" si="689"/>
        <v>34.1</v>
      </c>
      <c r="G972" s="173">
        <f>SUM(G973:G978)</f>
        <v>34.1</v>
      </c>
      <c r="H972" s="509">
        <f>SUM(H973:H978)</f>
        <v>0</v>
      </c>
      <c r="I972" s="173">
        <f t="shared" si="690"/>
        <v>0</v>
      </c>
      <c r="J972" s="173">
        <f>SUM(J973:J978)</f>
        <v>0</v>
      </c>
      <c r="K972" s="509">
        <f>SUM(K973:K978)</f>
        <v>0</v>
      </c>
      <c r="L972" s="173">
        <f t="shared" si="691"/>
        <v>0</v>
      </c>
      <c r="M972" s="173">
        <f>SUM(M973:M978)</f>
        <v>0</v>
      </c>
      <c r="N972" s="509">
        <f>SUM(N973:N978)</f>
        <v>0</v>
      </c>
    </row>
    <row r="973" spans="1:14" customFormat="1" ht="45" hidden="1" customHeight="1" x14ac:dyDescent="0.25">
      <c r="A973" s="143" t="s">
        <v>0</v>
      </c>
      <c r="B973" s="146" t="s">
        <v>163</v>
      </c>
      <c r="C973" s="145">
        <f t="shared" si="688"/>
        <v>0</v>
      </c>
      <c r="D973" s="145">
        <v>0</v>
      </c>
      <c r="E973" s="145">
        <v>0</v>
      </c>
      <c r="F973" s="145">
        <f t="shared" si="689"/>
        <v>0</v>
      </c>
      <c r="G973" s="145">
        <v>0</v>
      </c>
      <c r="H973" s="485">
        <v>0</v>
      </c>
      <c r="I973" s="145">
        <f t="shared" si="690"/>
        <v>0</v>
      </c>
      <c r="J973" s="145">
        <v>0</v>
      </c>
      <c r="K973" s="485">
        <v>0</v>
      </c>
      <c r="L973" s="145">
        <f t="shared" si="691"/>
        <v>0</v>
      </c>
      <c r="M973" s="145">
        <v>0</v>
      </c>
      <c r="N973" s="485">
        <v>0</v>
      </c>
    </row>
    <row r="974" spans="1:14" customFormat="1" ht="26.25" customHeight="1" x14ac:dyDescent="0.25">
      <c r="A974" s="151" t="s">
        <v>0</v>
      </c>
      <c r="B974" s="159" t="s">
        <v>164</v>
      </c>
      <c r="C974" s="155">
        <f t="shared" si="688"/>
        <v>0</v>
      </c>
      <c r="D974" s="155">
        <v>0</v>
      </c>
      <c r="E974" s="155">
        <v>0</v>
      </c>
      <c r="F974" s="155">
        <f t="shared" si="689"/>
        <v>34.1</v>
      </c>
      <c r="G974" s="155">
        <v>34.1</v>
      </c>
      <c r="H974" s="505">
        <v>0</v>
      </c>
      <c r="I974" s="155">
        <f t="shared" si="690"/>
        <v>0</v>
      </c>
      <c r="J974" s="155">
        <v>0</v>
      </c>
      <c r="K974" s="505">
        <v>0</v>
      </c>
      <c r="L974" s="155">
        <f t="shared" si="691"/>
        <v>0</v>
      </c>
      <c r="M974" s="155">
        <v>0</v>
      </c>
      <c r="N974" s="505">
        <v>0</v>
      </c>
    </row>
    <row r="975" spans="1:14" customFormat="1" ht="15.75" customHeight="1" thickBot="1" x14ac:dyDescent="0.3">
      <c r="A975" s="140" t="s">
        <v>0</v>
      </c>
      <c r="B975" s="141" t="s">
        <v>165</v>
      </c>
      <c r="C975" s="142">
        <f t="shared" si="688"/>
        <v>0</v>
      </c>
      <c r="D975" s="142">
        <v>0</v>
      </c>
      <c r="E975" s="142">
        <v>0</v>
      </c>
      <c r="F975" s="142">
        <f t="shared" si="689"/>
        <v>0</v>
      </c>
      <c r="G975" s="142">
        <v>0</v>
      </c>
      <c r="H975" s="477">
        <v>0</v>
      </c>
      <c r="I975" s="142">
        <f t="shared" si="690"/>
        <v>0</v>
      </c>
      <c r="J975" s="142">
        <v>0</v>
      </c>
      <c r="K975" s="477">
        <v>0</v>
      </c>
      <c r="L975" s="142">
        <f t="shared" si="691"/>
        <v>0</v>
      </c>
      <c r="M975" s="142">
        <v>0</v>
      </c>
      <c r="N975" s="477">
        <v>0</v>
      </c>
    </row>
    <row r="976" spans="1:14" customFormat="1" ht="17.25" customHeight="1" thickTop="1" thickBot="1" x14ac:dyDescent="0.3">
      <c r="A976" s="133" t="s">
        <v>0</v>
      </c>
      <c r="B976" s="137" t="s">
        <v>166</v>
      </c>
      <c r="C976" s="135">
        <f t="shared" si="688"/>
        <v>0</v>
      </c>
      <c r="D976" s="135">
        <v>0</v>
      </c>
      <c r="E976" s="135">
        <v>0</v>
      </c>
      <c r="F976" s="9">
        <f t="shared" si="689"/>
        <v>0</v>
      </c>
      <c r="G976" s="9">
        <v>0</v>
      </c>
      <c r="H976" s="467">
        <v>0</v>
      </c>
      <c r="I976" s="9">
        <f t="shared" si="690"/>
        <v>0</v>
      </c>
      <c r="J976" s="9">
        <v>0</v>
      </c>
      <c r="K976" s="467">
        <v>0</v>
      </c>
      <c r="L976" s="9">
        <f t="shared" si="691"/>
        <v>0</v>
      </c>
      <c r="M976" s="9">
        <v>0</v>
      </c>
      <c r="N976" s="467">
        <v>0</v>
      </c>
    </row>
    <row r="977" spans="1:14" customFormat="1" ht="27" customHeight="1" thickTop="1" x14ac:dyDescent="0.25">
      <c r="A977" s="151" t="s">
        <v>0</v>
      </c>
      <c r="B977" s="159" t="s">
        <v>167</v>
      </c>
      <c r="C977" s="155">
        <f t="shared" si="688"/>
        <v>0.19500000000000001</v>
      </c>
      <c r="D977" s="155">
        <v>0.19500000000000001</v>
      </c>
      <c r="E977" s="155">
        <v>0</v>
      </c>
      <c r="F977" s="161">
        <f t="shared" si="689"/>
        <v>0</v>
      </c>
      <c r="G977" s="161">
        <v>0</v>
      </c>
      <c r="H977" s="530">
        <v>0</v>
      </c>
      <c r="I977" s="161">
        <f t="shared" si="690"/>
        <v>0</v>
      </c>
      <c r="J977" s="161">
        <v>0</v>
      </c>
      <c r="K977" s="530">
        <v>0</v>
      </c>
      <c r="L977" s="161">
        <f t="shared" si="691"/>
        <v>0</v>
      </c>
      <c r="M977" s="161">
        <v>0</v>
      </c>
      <c r="N977" s="530">
        <v>0</v>
      </c>
    </row>
    <row r="978" spans="1:14" customFormat="1" ht="22.5" customHeight="1" x14ac:dyDescent="0.25">
      <c r="A978" s="143" t="s">
        <v>0</v>
      </c>
      <c r="B978" s="146" t="s">
        <v>168</v>
      </c>
      <c r="C978" s="145">
        <f t="shared" si="688"/>
        <v>0</v>
      </c>
      <c r="D978" s="145">
        <v>0</v>
      </c>
      <c r="E978" s="145">
        <v>0</v>
      </c>
      <c r="F978" s="145">
        <f t="shared" si="689"/>
        <v>0</v>
      </c>
      <c r="G978" s="145">
        <v>0</v>
      </c>
      <c r="H978" s="485">
        <v>0</v>
      </c>
      <c r="I978" s="145">
        <f t="shared" si="690"/>
        <v>0</v>
      </c>
      <c r="J978" s="145">
        <v>0</v>
      </c>
      <c r="K978" s="485">
        <v>0</v>
      </c>
      <c r="L978" s="145">
        <f t="shared" si="691"/>
        <v>0</v>
      </c>
      <c r="M978" s="145">
        <v>0</v>
      </c>
      <c r="N978" s="485">
        <v>0</v>
      </c>
    </row>
    <row r="979" spans="1:14" customFormat="1" ht="42" customHeight="1" x14ac:dyDescent="0.25">
      <c r="A979" s="151" t="s">
        <v>0</v>
      </c>
      <c r="B979" s="158" t="s">
        <v>169</v>
      </c>
      <c r="C979" s="155">
        <f t="shared" si="688"/>
        <v>3.86</v>
      </c>
      <c r="D979" s="155">
        <f>D982</f>
        <v>3.86</v>
      </c>
      <c r="E979" s="155">
        <f>SUM(E980:E999)</f>
        <v>0</v>
      </c>
      <c r="F979" s="161">
        <f t="shared" si="689"/>
        <v>0</v>
      </c>
      <c r="G979" s="161">
        <v>0</v>
      </c>
      <c r="H979" s="530">
        <f>SUM(H980:H999)</f>
        <v>0</v>
      </c>
      <c r="I979" s="161">
        <f t="shared" si="690"/>
        <v>0</v>
      </c>
      <c r="J979" s="161">
        <v>0</v>
      </c>
      <c r="K979" s="530">
        <f>SUM(K980:K999)</f>
        <v>0</v>
      </c>
      <c r="L979" s="161">
        <f t="shared" si="691"/>
        <v>10</v>
      </c>
      <c r="M979" s="161">
        <f>M982</f>
        <v>10</v>
      </c>
      <c r="N979" s="530">
        <f>SUM(N980:N999)</f>
        <v>0</v>
      </c>
    </row>
    <row r="980" spans="1:14" customFormat="1" ht="21.75" customHeight="1" thickBot="1" x14ac:dyDescent="0.3">
      <c r="A980" s="140" t="s">
        <v>0</v>
      </c>
      <c r="B980" s="141" t="s">
        <v>30</v>
      </c>
      <c r="C980" s="142">
        <f t="shared" si="688"/>
        <v>0</v>
      </c>
      <c r="D980" s="142">
        <v>0</v>
      </c>
      <c r="E980" s="142">
        <v>0</v>
      </c>
      <c r="F980" s="142">
        <f t="shared" si="689"/>
        <v>0</v>
      </c>
      <c r="G980" s="142">
        <v>0</v>
      </c>
      <c r="H980" s="477">
        <v>0</v>
      </c>
      <c r="I980" s="142">
        <f t="shared" si="690"/>
        <v>0</v>
      </c>
      <c r="J980" s="142">
        <v>0</v>
      </c>
      <c r="K980" s="477">
        <v>0</v>
      </c>
      <c r="L980" s="142">
        <f t="shared" si="691"/>
        <v>0</v>
      </c>
      <c r="M980" s="142">
        <v>0</v>
      </c>
      <c r="N980" s="477">
        <v>0</v>
      </c>
    </row>
    <row r="981" spans="1:14" customFormat="1" ht="20.25" customHeight="1" thickTop="1" x14ac:dyDescent="0.25">
      <c r="A981" s="133" t="s">
        <v>0</v>
      </c>
      <c r="B981" s="137" t="s">
        <v>31</v>
      </c>
      <c r="C981" s="135">
        <f t="shared" si="688"/>
        <v>0</v>
      </c>
      <c r="D981" s="135">
        <v>0</v>
      </c>
      <c r="E981" s="135">
        <v>0</v>
      </c>
      <c r="F981" s="135">
        <f t="shared" si="689"/>
        <v>0</v>
      </c>
      <c r="G981" s="135">
        <v>0</v>
      </c>
      <c r="H981" s="476">
        <v>0</v>
      </c>
      <c r="I981" s="135">
        <f t="shared" si="690"/>
        <v>0</v>
      </c>
      <c r="J981" s="135">
        <v>0</v>
      </c>
      <c r="K981" s="476">
        <v>0</v>
      </c>
      <c r="L981" s="135">
        <f t="shared" si="691"/>
        <v>0</v>
      </c>
      <c r="M981" s="135">
        <v>0</v>
      </c>
      <c r="N981" s="476">
        <v>0</v>
      </c>
    </row>
    <row r="982" spans="1:14" customFormat="1" ht="19.5" customHeight="1" x14ac:dyDescent="0.25">
      <c r="A982" s="151" t="s">
        <v>0</v>
      </c>
      <c r="B982" s="159" t="s">
        <v>170</v>
      </c>
      <c r="C982" s="155">
        <f t="shared" si="688"/>
        <v>3.86</v>
      </c>
      <c r="D982" s="155">
        <v>3.86</v>
      </c>
      <c r="E982" s="155">
        <v>0</v>
      </c>
      <c r="F982" s="161">
        <f t="shared" si="689"/>
        <v>0</v>
      </c>
      <c r="G982" s="161">
        <v>0</v>
      </c>
      <c r="H982" s="530">
        <v>0</v>
      </c>
      <c r="I982" s="161">
        <f t="shared" si="690"/>
        <v>0</v>
      </c>
      <c r="J982" s="161">
        <v>0</v>
      </c>
      <c r="K982" s="530">
        <v>0</v>
      </c>
      <c r="L982" s="161">
        <f t="shared" si="691"/>
        <v>10</v>
      </c>
      <c r="M982" s="161">
        <v>10</v>
      </c>
      <c r="N982" s="530">
        <v>0</v>
      </c>
    </row>
    <row r="983" spans="1:14" customFormat="1" ht="0.75" hidden="1" customHeight="1" x14ac:dyDescent="0.25">
      <c r="A983" s="143" t="s">
        <v>0</v>
      </c>
      <c r="B983" s="146" t="s">
        <v>36</v>
      </c>
      <c r="C983" s="145">
        <f t="shared" si="688"/>
        <v>0</v>
      </c>
      <c r="D983" s="145">
        <v>0</v>
      </c>
      <c r="E983" s="145">
        <v>0</v>
      </c>
      <c r="F983" s="145">
        <f t="shared" si="689"/>
        <v>0</v>
      </c>
      <c r="G983" s="145">
        <v>0</v>
      </c>
      <c r="H983" s="485">
        <v>0</v>
      </c>
      <c r="I983" s="145">
        <f t="shared" si="690"/>
        <v>0</v>
      </c>
      <c r="J983" s="145">
        <v>0</v>
      </c>
      <c r="K983" s="485">
        <v>0</v>
      </c>
      <c r="L983" s="145">
        <f t="shared" si="691"/>
        <v>0</v>
      </c>
      <c r="M983" s="145">
        <v>0</v>
      </c>
      <c r="N983" s="485">
        <v>0</v>
      </c>
    </row>
    <row r="984" spans="1:14" customFormat="1" ht="36.75" hidden="1" customHeight="1" x14ac:dyDescent="0.25">
      <c r="A984" s="151" t="s">
        <v>0</v>
      </c>
      <c r="B984" s="159" t="s">
        <v>171</v>
      </c>
      <c r="C984" s="155">
        <f t="shared" si="688"/>
        <v>0.85</v>
      </c>
      <c r="D984" s="155">
        <v>0.85</v>
      </c>
      <c r="E984" s="155">
        <v>0</v>
      </c>
      <c r="F984" s="161">
        <f t="shared" si="689"/>
        <v>0</v>
      </c>
      <c r="G984" s="161">
        <v>0</v>
      </c>
      <c r="H984" s="530">
        <v>0</v>
      </c>
      <c r="I984" s="161">
        <f t="shared" si="690"/>
        <v>0</v>
      </c>
      <c r="J984" s="161">
        <v>0</v>
      </c>
      <c r="K984" s="530">
        <v>0</v>
      </c>
      <c r="L984" s="161">
        <f t="shared" si="691"/>
        <v>0</v>
      </c>
      <c r="M984" s="161">
        <v>0</v>
      </c>
      <c r="N984" s="530">
        <v>0</v>
      </c>
    </row>
    <row r="985" spans="1:14" customFormat="1" ht="26.25" hidden="1" customHeight="1" thickBot="1" x14ac:dyDescent="0.3">
      <c r="A985" s="140" t="s">
        <v>0</v>
      </c>
      <c r="B985" s="141" t="s">
        <v>172</v>
      </c>
      <c r="C985" s="142">
        <f t="shared" si="688"/>
        <v>0</v>
      </c>
      <c r="D985" s="142">
        <v>0</v>
      </c>
      <c r="E985" s="142">
        <v>0</v>
      </c>
      <c r="F985" s="142">
        <f t="shared" si="689"/>
        <v>0</v>
      </c>
      <c r="G985" s="142">
        <v>0</v>
      </c>
      <c r="H985" s="477">
        <v>0</v>
      </c>
      <c r="I985" s="142">
        <f t="shared" si="690"/>
        <v>0</v>
      </c>
      <c r="J985" s="142">
        <v>0</v>
      </c>
      <c r="K985" s="477">
        <v>0</v>
      </c>
      <c r="L985" s="142">
        <f t="shared" si="691"/>
        <v>0</v>
      </c>
      <c r="M985" s="142">
        <v>0</v>
      </c>
      <c r="N985" s="477">
        <v>0</v>
      </c>
    </row>
    <row r="986" spans="1:14" customFormat="1" ht="33.75" hidden="1" customHeight="1" thickTop="1" thickBot="1" x14ac:dyDescent="0.3">
      <c r="A986" s="1" t="s">
        <v>0</v>
      </c>
      <c r="B986" s="6" t="s">
        <v>173</v>
      </c>
      <c r="C986" s="9">
        <f t="shared" si="688"/>
        <v>0</v>
      </c>
      <c r="D986" s="9">
        <v>0</v>
      </c>
      <c r="E986" s="9">
        <v>0</v>
      </c>
      <c r="F986" s="9">
        <f t="shared" si="689"/>
        <v>0</v>
      </c>
      <c r="G986" s="9">
        <v>0</v>
      </c>
      <c r="H986" s="467">
        <v>0</v>
      </c>
      <c r="I986" s="9">
        <f t="shared" si="690"/>
        <v>0</v>
      </c>
      <c r="J986" s="9">
        <v>0</v>
      </c>
      <c r="K986" s="467">
        <v>0</v>
      </c>
      <c r="L986" s="9">
        <f t="shared" si="691"/>
        <v>0</v>
      </c>
      <c r="M986" s="9">
        <v>0</v>
      </c>
      <c r="N986" s="467">
        <v>0</v>
      </c>
    </row>
    <row r="987" spans="1:14" customFormat="1" ht="37.5" hidden="1" customHeight="1" thickTop="1" thickBot="1" x14ac:dyDescent="0.3">
      <c r="A987" s="1" t="s">
        <v>0</v>
      </c>
      <c r="B987" s="6" t="s">
        <v>174</v>
      </c>
      <c r="C987" s="9">
        <f t="shared" si="688"/>
        <v>0</v>
      </c>
      <c r="D987" s="9">
        <v>0</v>
      </c>
      <c r="E987" s="9">
        <v>0</v>
      </c>
      <c r="F987" s="9">
        <f t="shared" si="689"/>
        <v>0</v>
      </c>
      <c r="G987" s="9">
        <v>0</v>
      </c>
      <c r="H987" s="467">
        <v>0</v>
      </c>
      <c r="I987" s="9">
        <f t="shared" si="690"/>
        <v>0</v>
      </c>
      <c r="J987" s="9">
        <v>0</v>
      </c>
      <c r="K987" s="467">
        <v>0</v>
      </c>
      <c r="L987" s="9">
        <f t="shared" si="691"/>
        <v>0</v>
      </c>
      <c r="M987" s="9">
        <v>0</v>
      </c>
      <c r="N987" s="467">
        <v>0</v>
      </c>
    </row>
    <row r="988" spans="1:14" customFormat="1" ht="34.5" hidden="1" customHeight="1" thickTop="1" thickBot="1" x14ac:dyDescent="0.3">
      <c r="A988" s="1" t="s">
        <v>0</v>
      </c>
      <c r="B988" s="6" t="s">
        <v>175</v>
      </c>
      <c r="C988" s="9">
        <f t="shared" si="688"/>
        <v>0</v>
      </c>
      <c r="D988" s="9">
        <v>0</v>
      </c>
      <c r="E988" s="9">
        <v>0</v>
      </c>
      <c r="F988" s="9">
        <f t="shared" si="689"/>
        <v>0</v>
      </c>
      <c r="G988" s="9">
        <v>0</v>
      </c>
      <c r="H988" s="467">
        <v>0</v>
      </c>
      <c r="I988" s="9">
        <f t="shared" si="690"/>
        <v>0</v>
      </c>
      <c r="J988" s="9">
        <v>0</v>
      </c>
      <c r="K988" s="467">
        <v>0</v>
      </c>
      <c r="L988" s="9">
        <f t="shared" si="691"/>
        <v>0</v>
      </c>
      <c r="M988" s="9">
        <v>0</v>
      </c>
      <c r="N988" s="467">
        <v>0</v>
      </c>
    </row>
    <row r="989" spans="1:14" customFormat="1" ht="36" hidden="1" customHeight="1" thickTop="1" thickBot="1" x14ac:dyDescent="0.3">
      <c r="A989" s="1" t="s">
        <v>0</v>
      </c>
      <c r="B989" s="6" t="s">
        <v>37</v>
      </c>
      <c r="C989" s="9">
        <f t="shared" si="688"/>
        <v>0</v>
      </c>
      <c r="D989" s="9">
        <v>0</v>
      </c>
      <c r="E989" s="9">
        <v>0</v>
      </c>
      <c r="F989" s="9">
        <f t="shared" si="689"/>
        <v>0</v>
      </c>
      <c r="G989" s="9">
        <v>0</v>
      </c>
      <c r="H989" s="467">
        <v>0</v>
      </c>
      <c r="I989" s="9">
        <f t="shared" si="690"/>
        <v>0</v>
      </c>
      <c r="J989" s="9">
        <v>0</v>
      </c>
      <c r="K989" s="467">
        <v>0</v>
      </c>
      <c r="L989" s="9">
        <f t="shared" si="691"/>
        <v>0</v>
      </c>
      <c r="M989" s="9">
        <v>0</v>
      </c>
      <c r="N989" s="467">
        <v>0</v>
      </c>
    </row>
    <row r="990" spans="1:14" customFormat="1" ht="37.5" hidden="1" customHeight="1" thickTop="1" thickBot="1" x14ac:dyDescent="0.3">
      <c r="A990" s="1" t="s">
        <v>0</v>
      </c>
      <c r="B990" s="6" t="s">
        <v>38</v>
      </c>
      <c r="C990" s="9">
        <f t="shared" si="688"/>
        <v>0</v>
      </c>
      <c r="D990" s="9">
        <v>0</v>
      </c>
      <c r="E990" s="9">
        <v>0</v>
      </c>
      <c r="F990" s="9">
        <f t="shared" si="689"/>
        <v>0</v>
      </c>
      <c r="G990" s="9">
        <v>0</v>
      </c>
      <c r="H990" s="467">
        <v>0</v>
      </c>
      <c r="I990" s="9">
        <f t="shared" si="690"/>
        <v>0</v>
      </c>
      <c r="J990" s="9">
        <v>0</v>
      </c>
      <c r="K990" s="467">
        <v>0</v>
      </c>
      <c r="L990" s="9">
        <f t="shared" si="691"/>
        <v>0</v>
      </c>
      <c r="M990" s="9">
        <v>0</v>
      </c>
      <c r="N990" s="467">
        <v>0</v>
      </c>
    </row>
    <row r="991" spans="1:14" customFormat="1" ht="66.75" hidden="1" customHeight="1" thickTop="1" thickBot="1" x14ac:dyDescent="0.3">
      <c r="A991" s="1" t="s">
        <v>0</v>
      </c>
      <c r="B991" s="6" t="s">
        <v>176</v>
      </c>
      <c r="C991" s="9">
        <f t="shared" si="688"/>
        <v>0</v>
      </c>
      <c r="D991" s="9">
        <v>0</v>
      </c>
      <c r="E991" s="9">
        <v>0</v>
      </c>
      <c r="F991" s="9">
        <f t="shared" si="689"/>
        <v>0</v>
      </c>
      <c r="G991" s="9">
        <v>0</v>
      </c>
      <c r="H991" s="467">
        <v>0</v>
      </c>
      <c r="I991" s="9">
        <f t="shared" si="690"/>
        <v>0</v>
      </c>
      <c r="J991" s="9">
        <v>0</v>
      </c>
      <c r="K991" s="467">
        <v>0</v>
      </c>
      <c r="L991" s="9">
        <f t="shared" si="691"/>
        <v>0</v>
      </c>
      <c r="M991" s="9">
        <v>0</v>
      </c>
      <c r="N991" s="467">
        <v>0</v>
      </c>
    </row>
    <row r="992" spans="1:14" customFormat="1" ht="55.5" hidden="1" customHeight="1" thickTop="1" thickBot="1" x14ac:dyDescent="0.3">
      <c r="A992" s="1" t="s">
        <v>0</v>
      </c>
      <c r="B992" s="6" t="s">
        <v>177</v>
      </c>
      <c r="C992" s="9">
        <f t="shared" si="688"/>
        <v>0</v>
      </c>
      <c r="D992" s="9">
        <v>0</v>
      </c>
      <c r="E992" s="9">
        <v>0</v>
      </c>
      <c r="F992" s="9">
        <f t="shared" si="689"/>
        <v>0</v>
      </c>
      <c r="G992" s="9">
        <v>0</v>
      </c>
      <c r="H992" s="467">
        <v>0</v>
      </c>
      <c r="I992" s="9">
        <f t="shared" si="690"/>
        <v>0</v>
      </c>
      <c r="J992" s="9">
        <v>0</v>
      </c>
      <c r="K992" s="467">
        <v>0</v>
      </c>
      <c r="L992" s="9">
        <f t="shared" si="691"/>
        <v>0</v>
      </c>
      <c r="M992" s="9">
        <v>0</v>
      </c>
      <c r="N992" s="467">
        <v>0</v>
      </c>
    </row>
    <row r="993" spans="1:14" customFormat="1" ht="44.25" hidden="1" customHeight="1" thickTop="1" thickBot="1" x14ac:dyDescent="0.3">
      <c r="A993" s="1" t="s">
        <v>0</v>
      </c>
      <c r="B993" s="6" t="s">
        <v>178</v>
      </c>
      <c r="C993" s="9">
        <f t="shared" si="688"/>
        <v>0</v>
      </c>
      <c r="D993" s="9">
        <v>0</v>
      </c>
      <c r="E993" s="9">
        <v>0</v>
      </c>
      <c r="F993" s="9">
        <f t="shared" si="689"/>
        <v>0</v>
      </c>
      <c r="G993" s="9">
        <v>0</v>
      </c>
      <c r="H993" s="467">
        <v>0</v>
      </c>
      <c r="I993" s="9">
        <f t="shared" si="690"/>
        <v>0</v>
      </c>
      <c r="J993" s="9">
        <v>0</v>
      </c>
      <c r="K993" s="467">
        <v>0</v>
      </c>
      <c r="L993" s="9">
        <f t="shared" si="691"/>
        <v>0</v>
      </c>
      <c r="M993" s="9">
        <v>0</v>
      </c>
      <c r="N993" s="467">
        <v>0</v>
      </c>
    </row>
    <row r="994" spans="1:14" customFormat="1" ht="30.75" hidden="1" customHeight="1" thickTop="1" thickBot="1" x14ac:dyDescent="0.3">
      <c r="A994" s="1" t="s">
        <v>0</v>
      </c>
      <c r="B994" s="6" t="s">
        <v>43</v>
      </c>
      <c r="C994" s="9">
        <f t="shared" si="688"/>
        <v>0</v>
      </c>
      <c r="D994" s="9">
        <v>0</v>
      </c>
      <c r="E994" s="9">
        <v>0</v>
      </c>
      <c r="F994" s="9">
        <f t="shared" si="689"/>
        <v>0</v>
      </c>
      <c r="G994" s="9">
        <v>0</v>
      </c>
      <c r="H994" s="467">
        <v>0</v>
      </c>
      <c r="I994" s="9">
        <f t="shared" si="690"/>
        <v>0</v>
      </c>
      <c r="J994" s="9">
        <v>0</v>
      </c>
      <c r="K994" s="467">
        <v>0</v>
      </c>
      <c r="L994" s="9">
        <f t="shared" si="691"/>
        <v>0</v>
      </c>
      <c r="M994" s="9">
        <v>0</v>
      </c>
      <c r="N994" s="467">
        <v>0</v>
      </c>
    </row>
    <row r="995" spans="1:14" customFormat="1" ht="42.75" hidden="1" customHeight="1" thickBot="1" x14ac:dyDescent="0.3">
      <c r="A995" s="1" t="s">
        <v>0</v>
      </c>
      <c r="B995" s="6" t="s">
        <v>179</v>
      </c>
      <c r="C995" s="9">
        <f t="shared" si="688"/>
        <v>0</v>
      </c>
      <c r="D995" s="9">
        <v>0</v>
      </c>
      <c r="E995" s="9">
        <v>0</v>
      </c>
      <c r="F995" s="9">
        <f t="shared" si="689"/>
        <v>0</v>
      </c>
      <c r="G995" s="9">
        <v>0</v>
      </c>
      <c r="H995" s="467">
        <v>0</v>
      </c>
      <c r="I995" s="9">
        <f t="shared" si="690"/>
        <v>0</v>
      </c>
      <c r="J995" s="9">
        <v>0</v>
      </c>
      <c r="K995" s="467">
        <v>0</v>
      </c>
      <c r="L995" s="9">
        <f t="shared" si="691"/>
        <v>0</v>
      </c>
      <c r="M995" s="9">
        <v>0</v>
      </c>
      <c r="N995" s="467">
        <v>0</v>
      </c>
    </row>
    <row r="996" spans="1:14" customFormat="1" ht="42" hidden="1" customHeight="1" thickTop="1" thickBot="1" x14ac:dyDescent="0.3">
      <c r="A996" s="1" t="s">
        <v>0</v>
      </c>
      <c r="B996" s="6" t="s">
        <v>180</v>
      </c>
      <c r="C996" s="9">
        <f t="shared" si="688"/>
        <v>0</v>
      </c>
      <c r="D996" s="9">
        <v>0</v>
      </c>
      <c r="E996" s="9">
        <v>0</v>
      </c>
      <c r="F996" s="9">
        <f t="shared" si="689"/>
        <v>0</v>
      </c>
      <c r="G996" s="9">
        <v>0</v>
      </c>
      <c r="H996" s="467">
        <v>0</v>
      </c>
      <c r="I996" s="9">
        <f t="shared" si="690"/>
        <v>0</v>
      </c>
      <c r="J996" s="9">
        <v>0</v>
      </c>
      <c r="K996" s="467">
        <v>0</v>
      </c>
      <c r="L996" s="9">
        <f t="shared" si="691"/>
        <v>0</v>
      </c>
      <c r="M996" s="9">
        <v>0</v>
      </c>
      <c r="N996" s="467">
        <v>0</v>
      </c>
    </row>
    <row r="997" spans="1:14" customFormat="1" ht="40.5" hidden="1" customHeight="1" thickTop="1" thickBot="1" x14ac:dyDescent="0.3">
      <c r="A997" s="1" t="s">
        <v>0</v>
      </c>
      <c r="B997" s="6" t="s">
        <v>181</v>
      </c>
      <c r="C997" s="9">
        <f t="shared" si="688"/>
        <v>0</v>
      </c>
      <c r="D997" s="9">
        <v>0</v>
      </c>
      <c r="E997" s="9">
        <v>0</v>
      </c>
      <c r="F997" s="9">
        <f t="shared" si="689"/>
        <v>0</v>
      </c>
      <c r="G997" s="9">
        <v>0</v>
      </c>
      <c r="H997" s="467">
        <v>0</v>
      </c>
      <c r="I997" s="9">
        <f t="shared" si="690"/>
        <v>0</v>
      </c>
      <c r="J997" s="9">
        <v>0</v>
      </c>
      <c r="K997" s="467">
        <v>0</v>
      </c>
      <c r="L997" s="9">
        <f t="shared" si="691"/>
        <v>0</v>
      </c>
      <c r="M997" s="9">
        <v>0</v>
      </c>
      <c r="N997" s="467">
        <v>0</v>
      </c>
    </row>
    <row r="998" spans="1:14" customFormat="1" ht="44.25" hidden="1" customHeight="1" thickTop="1" thickBot="1" x14ac:dyDescent="0.3">
      <c r="A998" s="133" t="s">
        <v>0</v>
      </c>
      <c r="B998" s="137" t="s">
        <v>182</v>
      </c>
      <c r="C998" s="135">
        <f t="shared" si="688"/>
        <v>0</v>
      </c>
      <c r="D998" s="135">
        <v>0</v>
      </c>
      <c r="E998" s="135">
        <v>0</v>
      </c>
      <c r="F998" s="9">
        <f t="shared" si="689"/>
        <v>0</v>
      </c>
      <c r="G998" s="9">
        <v>0</v>
      </c>
      <c r="H998" s="467">
        <v>0</v>
      </c>
      <c r="I998" s="9">
        <f t="shared" si="690"/>
        <v>0</v>
      </c>
      <c r="J998" s="9">
        <v>0</v>
      </c>
      <c r="K998" s="467">
        <v>0</v>
      </c>
      <c r="L998" s="9">
        <f t="shared" si="691"/>
        <v>0</v>
      </c>
      <c r="M998" s="9">
        <v>0</v>
      </c>
      <c r="N998" s="467">
        <v>0</v>
      </c>
    </row>
    <row r="999" spans="1:14" customFormat="1" ht="23.25" customHeight="1" x14ac:dyDescent="0.25">
      <c r="A999" s="151" t="s">
        <v>0</v>
      </c>
      <c r="B999" s="159" t="s">
        <v>183</v>
      </c>
      <c r="C999" s="155">
        <f t="shared" si="688"/>
        <v>1.35</v>
      </c>
      <c r="D999" s="155">
        <v>1.35</v>
      </c>
      <c r="E999" s="155">
        <v>0</v>
      </c>
      <c r="F999" s="161">
        <f t="shared" si="689"/>
        <v>0</v>
      </c>
      <c r="G999" s="161">
        <v>0</v>
      </c>
      <c r="H999" s="530">
        <v>0</v>
      </c>
      <c r="I999" s="161">
        <f t="shared" si="690"/>
        <v>0</v>
      </c>
      <c r="J999" s="161">
        <v>0</v>
      </c>
      <c r="K999" s="530">
        <v>0</v>
      </c>
      <c r="L999" s="161">
        <f t="shared" si="691"/>
        <v>0</v>
      </c>
      <c r="M999" s="161">
        <v>0</v>
      </c>
      <c r="N999" s="530">
        <v>0</v>
      </c>
    </row>
    <row r="1000" spans="1:14" customFormat="1" ht="30" hidden="1" customHeight="1" thickBot="1" x14ac:dyDescent="0.3">
      <c r="A1000" s="140" t="s">
        <v>0</v>
      </c>
      <c r="B1000" s="147" t="s">
        <v>184</v>
      </c>
      <c r="C1000" s="142">
        <f t="shared" si="688"/>
        <v>0</v>
      </c>
      <c r="D1000" s="142">
        <f>SUM(D1001:D1002)</f>
        <v>0</v>
      </c>
      <c r="E1000" s="142">
        <f>SUM(E1001:E1002)</f>
        <v>0</v>
      </c>
      <c r="F1000" s="142">
        <f t="shared" si="689"/>
        <v>0</v>
      </c>
      <c r="G1000" s="142">
        <f>SUM(G1001:G1002)</f>
        <v>0</v>
      </c>
      <c r="H1000" s="477">
        <f>SUM(H1001:H1002)</f>
        <v>0</v>
      </c>
      <c r="I1000" s="142">
        <f t="shared" si="690"/>
        <v>0</v>
      </c>
      <c r="J1000" s="142">
        <f>SUM(J1001:J1002)</f>
        <v>0</v>
      </c>
      <c r="K1000" s="477">
        <f>SUM(K1001:K1002)</f>
        <v>0</v>
      </c>
      <c r="L1000" s="142">
        <f t="shared" si="691"/>
        <v>0</v>
      </c>
      <c r="M1000" s="142">
        <f>SUM(M1001:M1002)</f>
        <v>0</v>
      </c>
      <c r="N1000" s="477">
        <f>SUM(N1001:N1002)</f>
        <v>0</v>
      </c>
    </row>
    <row r="1001" spans="1:14" customFormat="1" ht="27.75" hidden="1" customHeight="1" thickTop="1" thickBot="1" x14ac:dyDescent="0.3">
      <c r="A1001" s="1" t="s">
        <v>0</v>
      </c>
      <c r="B1001" s="5" t="s">
        <v>185</v>
      </c>
      <c r="C1001" s="9">
        <f t="shared" si="688"/>
        <v>0</v>
      </c>
      <c r="D1001" s="9">
        <v>0</v>
      </c>
      <c r="E1001" s="9">
        <v>0</v>
      </c>
      <c r="F1001" s="9">
        <f t="shared" si="689"/>
        <v>0</v>
      </c>
      <c r="G1001" s="9">
        <v>0</v>
      </c>
      <c r="H1001" s="467">
        <v>0</v>
      </c>
      <c r="I1001" s="9">
        <f t="shared" si="690"/>
        <v>0</v>
      </c>
      <c r="J1001" s="9">
        <v>0</v>
      </c>
      <c r="K1001" s="467">
        <v>0</v>
      </c>
      <c r="L1001" s="9">
        <f t="shared" si="691"/>
        <v>0</v>
      </c>
      <c r="M1001" s="9">
        <v>0</v>
      </c>
      <c r="N1001" s="467">
        <v>0</v>
      </c>
    </row>
    <row r="1002" spans="1:14" customFormat="1" ht="29.25" hidden="1" customHeight="1" thickTop="1" thickBot="1" x14ac:dyDescent="0.3">
      <c r="A1002" s="1" t="s">
        <v>0</v>
      </c>
      <c r="B1002" s="5" t="s">
        <v>186</v>
      </c>
      <c r="C1002" s="9">
        <f t="shared" si="688"/>
        <v>0</v>
      </c>
      <c r="D1002" s="9">
        <f>SUM(D1003:D1004)</f>
        <v>0</v>
      </c>
      <c r="E1002" s="9">
        <f>SUM(E1003:E1004)</f>
        <v>0</v>
      </c>
      <c r="F1002" s="9">
        <f t="shared" si="689"/>
        <v>0</v>
      </c>
      <c r="G1002" s="9">
        <f>SUM(G1003:G1004)</f>
        <v>0</v>
      </c>
      <c r="H1002" s="467">
        <f>SUM(H1003:H1004)</f>
        <v>0</v>
      </c>
      <c r="I1002" s="9">
        <f t="shared" si="690"/>
        <v>0</v>
      </c>
      <c r="J1002" s="9">
        <f>SUM(J1003:J1004)</f>
        <v>0</v>
      </c>
      <c r="K1002" s="467">
        <f>SUM(K1003:K1004)</f>
        <v>0</v>
      </c>
      <c r="L1002" s="9">
        <f t="shared" si="691"/>
        <v>0</v>
      </c>
      <c r="M1002" s="9">
        <f>SUM(M1003:M1004)</f>
        <v>0</v>
      </c>
      <c r="N1002" s="467">
        <f>SUM(N1003:N1004)</f>
        <v>0</v>
      </c>
    </row>
    <row r="1003" spans="1:14" customFormat="1" ht="30" hidden="1" customHeight="1" thickTop="1" thickBot="1" x14ac:dyDescent="0.3">
      <c r="A1003" s="1" t="s">
        <v>0</v>
      </c>
      <c r="B1003" s="6" t="s">
        <v>187</v>
      </c>
      <c r="C1003" s="9">
        <f t="shared" si="688"/>
        <v>0</v>
      </c>
      <c r="D1003" s="9">
        <v>0</v>
      </c>
      <c r="E1003" s="9">
        <v>0</v>
      </c>
      <c r="F1003" s="9">
        <f t="shared" si="689"/>
        <v>0</v>
      </c>
      <c r="G1003" s="9">
        <v>0</v>
      </c>
      <c r="H1003" s="467">
        <v>0</v>
      </c>
      <c r="I1003" s="9">
        <f t="shared" si="690"/>
        <v>0</v>
      </c>
      <c r="J1003" s="9">
        <v>0</v>
      </c>
      <c r="K1003" s="467">
        <v>0</v>
      </c>
      <c r="L1003" s="9">
        <f t="shared" si="691"/>
        <v>0</v>
      </c>
      <c r="M1003" s="9">
        <v>0</v>
      </c>
      <c r="N1003" s="467">
        <v>0</v>
      </c>
    </row>
    <row r="1004" spans="1:14" customFormat="1" ht="32.25" hidden="1" customHeight="1" thickTop="1" thickBot="1" x14ac:dyDescent="0.3">
      <c r="A1004" s="1" t="s">
        <v>0</v>
      </c>
      <c r="B1004" s="6" t="s">
        <v>188</v>
      </c>
      <c r="C1004" s="9">
        <f t="shared" si="688"/>
        <v>0</v>
      </c>
      <c r="D1004" s="9">
        <v>0</v>
      </c>
      <c r="E1004" s="9">
        <v>0</v>
      </c>
      <c r="F1004" s="9">
        <f t="shared" si="689"/>
        <v>0</v>
      </c>
      <c r="G1004" s="9">
        <v>0</v>
      </c>
      <c r="H1004" s="467">
        <v>0</v>
      </c>
      <c r="I1004" s="9">
        <f t="shared" si="690"/>
        <v>0</v>
      </c>
      <c r="J1004" s="9">
        <v>0</v>
      </c>
      <c r="K1004" s="467">
        <v>0</v>
      </c>
      <c r="L1004" s="9">
        <f t="shared" si="691"/>
        <v>0</v>
      </c>
      <c r="M1004" s="9">
        <v>0</v>
      </c>
      <c r="N1004" s="467">
        <v>0</v>
      </c>
    </row>
    <row r="1005" spans="1:14" customFormat="1" ht="29.25" hidden="1" customHeight="1" thickTop="1" thickBot="1" x14ac:dyDescent="0.3">
      <c r="A1005" s="1" t="s">
        <v>0</v>
      </c>
      <c r="B1005" s="3" t="s">
        <v>189</v>
      </c>
      <c r="C1005" s="9">
        <f t="shared" si="688"/>
        <v>0</v>
      </c>
      <c r="D1005" s="9">
        <f>SUM(D1006:D1007)</f>
        <v>0</v>
      </c>
      <c r="E1005" s="9">
        <f>SUM(E1006:E1007)</f>
        <v>0</v>
      </c>
      <c r="F1005" s="9">
        <f t="shared" si="689"/>
        <v>0</v>
      </c>
      <c r="G1005" s="9">
        <f>SUM(G1006:G1007)</f>
        <v>0</v>
      </c>
      <c r="H1005" s="467">
        <f>SUM(H1006:H1007)</f>
        <v>0</v>
      </c>
      <c r="I1005" s="9">
        <f t="shared" si="690"/>
        <v>0</v>
      </c>
      <c r="J1005" s="9">
        <f>SUM(J1006:J1007)</f>
        <v>0</v>
      </c>
      <c r="K1005" s="467">
        <f>SUM(K1006:K1007)</f>
        <v>0</v>
      </c>
      <c r="L1005" s="9">
        <f t="shared" si="691"/>
        <v>0</v>
      </c>
      <c r="M1005" s="9">
        <f>SUM(M1006:M1007)</f>
        <v>0</v>
      </c>
      <c r="N1005" s="467">
        <f>SUM(N1006:N1007)</f>
        <v>0</v>
      </c>
    </row>
    <row r="1006" spans="1:14" customFormat="1" ht="35.25" hidden="1" customHeight="1" thickTop="1" thickBot="1" x14ac:dyDescent="0.3">
      <c r="A1006" s="1" t="s">
        <v>0</v>
      </c>
      <c r="B1006" s="4" t="s">
        <v>190</v>
      </c>
      <c r="C1006" s="9">
        <f t="shared" si="688"/>
        <v>0</v>
      </c>
      <c r="D1006" s="9">
        <v>0</v>
      </c>
      <c r="E1006" s="9">
        <v>0</v>
      </c>
      <c r="F1006" s="9">
        <f t="shared" si="689"/>
        <v>0</v>
      </c>
      <c r="G1006" s="9">
        <v>0</v>
      </c>
      <c r="H1006" s="467">
        <v>0</v>
      </c>
      <c r="I1006" s="9">
        <f t="shared" si="690"/>
        <v>0</v>
      </c>
      <c r="J1006" s="9">
        <v>0</v>
      </c>
      <c r="K1006" s="467">
        <v>0</v>
      </c>
      <c r="L1006" s="9">
        <f t="shared" si="691"/>
        <v>0</v>
      </c>
      <c r="M1006" s="9">
        <v>0</v>
      </c>
      <c r="N1006" s="467">
        <v>0</v>
      </c>
    </row>
    <row r="1007" spans="1:14" customFormat="1" ht="27" hidden="1" customHeight="1" thickTop="1" thickBot="1" x14ac:dyDescent="0.3">
      <c r="A1007" s="1" t="s">
        <v>0</v>
      </c>
      <c r="B1007" s="4" t="s">
        <v>191</v>
      </c>
      <c r="C1007" s="9">
        <f t="shared" si="688"/>
        <v>0</v>
      </c>
      <c r="D1007" s="9">
        <f>SUM(D1008:D1011)</f>
        <v>0</v>
      </c>
      <c r="E1007" s="9">
        <f>SUM(E1008:E1011)</f>
        <v>0</v>
      </c>
      <c r="F1007" s="9">
        <f t="shared" si="689"/>
        <v>0</v>
      </c>
      <c r="G1007" s="9">
        <f>SUM(G1008:G1011)</f>
        <v>0</v>
      </c>
      <c r="H1007" s="467">
        <f>SUM(H1008:H1011)</f>
        <v>0</v>
      </c>
      <c r="I1007" s="9">
        <f t="shared" si="690"/>
        <v>0</v>
      </c>
      <c r="J1007" s="9">
        <f>SUM(J1008:J1011)</f>
        <v>0</v>
      </c>
      <c r="K1007" s="467">
        <f>SUM(K1008:K1011)</f>
        <v>0</v>
      </c>
      <c r="L1007" s="9">
        <f t="shared" si="691"/>
        <v>0</v>
      </c>
      <c r="M1007" s="9">
        <f>SUM(M1008:M1011)</f>
        <v>0</v>
      </c>
      <c r="N1007" s="467">
        <f>SUM(N1008:N1011)</f>
        <v>0</v>
      </c>
    </row>
    <row r="1008" spans="1:14" customFormat="1" ht="23.25" hidden="1" customHeight="1" thickTop="1" thickBot="1" x14ac:dyDescent="0.3">
      <c r="A1008" s="1" t="s">
        <v>0</v>
      </c>
      <c r="B1008" s="5" t="s">
        <v>192</v>
      </c>
      <c r="C1008" s="9">
        <f t="shared" si="688"/>
        <v>0</v>
      </c>
      <c r="D1008" s="9">
        <v>0</v>
      </c>
      <c r="E1008" s="9">
        <v>0</v>
      </c>
      <c r="F1008" s="9">
        <f t="shared" si="689"/>
        <v>0</v>
      </c>
      <c r="G1008" s="9">
        <v>0</v>
      </c>
      <c r="H1008" s="467">
        <v>0</v>
      </c>
      <c r="I1008" s="9">
        <f t="shared" si="690"/>
        <v>0</v>
      </c>
      <c r="J1008" s="9">
        <v>0</v>
      </c>
      <c r="K1008" s="467">
        <v>0</v>
      </c>
      <c r="L1008" s="9">
        <f t="shared" si="691"/>
        <v>0</v>
      </c>
      <c r="M1008" s="9">
        <v>0</v>
      </c>
      <c r="N1008" s="467">
        <v>0</v>
      </c>
    </row>
    <row r="1009" spans="1:14" customFormat="1" ht="34.5" hidden="1" customHeight="1" thickTop="1" thickBot="1" x14ac:dyDescent="0.3">
      <c r="A1009" s="1" t="s">
        <v>0</v>
      </c>
      <c r="B1009" s="5" t="s">
        <v>193</v>
      </c>
      <c r="C1009" s="9">
        <f t="shared" si="688"/>
        <v>0</v>
      </c>
      <c r="D1009" s="9">
        <v>0</v>
      </c>
      <c r="E1009" s="9">
        <v>0</v>
      </c>
      <c r="F1009" s="9">
        <f t="shared" si="689"/>
        <v>0</v>
      </c>
      <c r="G1009" s="9">
        <v>0</v>
      </c>
      <c r="H1009" s="467">
        <v>0</v>
      </c>
      <c r="I1009" s="9">
        <f t="shared" si="690"/>
        <v>0</v>
      </c>
      <c r="J1009" s="9">
        <v>0</v>
      </c>
      <c r="K1009" s="467">
        <v>0</v>
      </c>
      <c r="L1009" s="9">
        <f t="shared" si="691"/>
        <v>0</v>
      </c>
      <c r="M1009" s="9">
        <v>0</v>
      </c>
      <c r="N1009" s="467">
        <v>0</v>
      </c>
    </row>
    <row r="1010" spans="1:14" customFormat="1" ht="24.75" hidden="1" customHeight="1" thickTop="1" thickBot="1" x14ac:dyDescent="0.3">
      <c r="A1010" s="1" t="s">
        <v>0</v>
      </c>
      <c r="B1010" s="5" t="s">
        <v>194</v>
      </c>
      <c r="C1010" s="9">
        <f t="shared" si="688"/>
        <v>0</v>
      </c>
      <c r="D1010" s="9">
        <v>0</v>
      </c>
      <c r="E1010" s="9">
        <v>0</v>
      </c>
      <c r="F1010" s="9">
        <f t="shared" si="689"/>
        <v>0</v>
      </c>
      <c r="G1010" s="9">
        <v>0</v>
      </c>
      <c r="H1010" s="467">
        <v>0</v>
      </c>
      <c r="I1010" s="9">
        <f t="shared" si="690"/>
        <v>0</v>
      </c>
      <c r="J1010" s="9">
        <v>0</v>
      </c>
      <c r="K1010" s="467">
        <v>0</v>
      </c>
      <c r="L1010" s="9">
        <f t="shared" si="691"/>
        <v>0</v>
      </c>
      <c r="M1010" s="9">
        <v>0</v>
      </c>
      <c r="N1010" s="467">
        <v>0</v>
      </c>
    </row>
    <row r="1011" spans="1:14" customFormat="1" ht="24" hidden="1" customHeight="1" thickTop="1" thickBot="1" x14ac:dyDescent="0.3">
      <c r="A1011" s="1" t="s">
        <v>0</v>
      </c>
      <c r="B1011" s="5" t="s">
        <v>195</v>
      </c>
      <c r="C1011" s="9">
        <f t="shared" si="688"/>
        <v>0</v>
      </c>
      <c r="D1011" s="9">
        <v>0</v>
      </c>
      <c r="E1011" s="9">
        <v>0</v>
      </c>
      <c r="F1011" s="9">
        <f t="shared" si="689"/>
        <v>0</v>
      </c>
      <c r="G1011" s="9">
        <v>0</v>
      </c>
      <c r="H1011" s="467">
        <v>0</v>
      </c>
      <c r="I1011" s="9">
        <f t="shared" si="690"/>
        <v>0</v>
      </c>
      <c r="J1011" s="9">
        <v>0</v>
      </c>
      <c r="K1011" s="467">
        <v>0</v>
      </c>
      <c r="L1011" s="9">
        <f t="shared" si="691"/>
        <v>0</v>
      </c>
      <c r="M1011" s="9">
        <v>0</v>
      </c>
      <c r="N1011" s="467">
        <v>0</v>
      </c>
    </row>
    <row r="1012" spans="1:14" customFormat="1" ht="17.25" hidden="1" customHeight="1" thickTop="1" thickBot="1" x14ac:dyDescent="0.3">
      <c r="A1012" s="1" t="s">
        <v>0</v>
      </c>
      <c r="B1012" s="3" t="s">
        <v>196</v>
      </c>
      <c r="C1012" s="9">
        <f t="shared" si="688"/>
        <v>0</v>
      </c>
      <c r="D1012" s="9">
        <v>0</v>
      </c>
      <c r="E1012" s="9">
        <v>0</v>
      </c>
      <c r="F1012" s="9">
        <f t="shared" si="689"/>
        <v>0</v>
      </c>
      <c r="G1012" s="9">
        <v>0</v>
      </c>
      <c r="H1012" s="467">
        <v>0</v>
      </c>
      <c r="I1012" s="9">
        <f t="shared" si="690"/>
        <v>0</v>
      </c>
      <c r="J1012" s="9">
        <v>0</v>
      </c>
      <c r="K1012" s="467">
        <v>0</v>
      </c>
      <c r="L1012" s="9">
        <f t="shared" si="691"/>
        <v>0</v>
      </c>
      <c r="M1012" s="9">
        <v>0</v>
      </c>
      <c r="N1012" s="467">
        <v>0</v>
      </c>
    </row>
    <row r="1013" spans="1:14" customFormat="1" ht="22.5" hidden="1" customHeight="1" thickBot="1" x14ac:dyDescent="0.3">
      <c r="A1013" s="1" t="s">
        <v>0</v>
      </c>
      <c r="B1013" s="3" t="s">
        <v>197</v>
      </c>
      <c r="C1013" s="9">
        <f t="shared" si="688"/>
        <v>0</v>
      </c>
      <c r="D1013" s="9">
        <f>SUM(D1014:D1016,D1019)</f>
        <v>0</v>
      </c>
      <c r="E1013" s="9">
        <f>SUM(E1014:E1016,E1019)</f>
        <v>0</v>
      </c>
      <c r="F1013" s="9">
        <f t="shared" si="689"/>
        <v>0</v>
      </c>
      <c r="G1013" s="9">
        <f>SUM(G1014:G1016,G1019)</f>
        <v>0</v>
      </c>
      <c r="H1013" s="467">
        <f>SUM(H1014:H1016,H1019)</f>
        <v>0</v>
      </c>
      <c r="I1013" s="9">
        <f t="shared" si="690"/>
        <v>0</v>
      </c>
      <c r="J1013" s="9">
        <f>SUM(J1014:J1016,J1019)</f>
        <v>0</v>
      </c>
      <c r="K1013" s="467">
        <f>SUM(K1014:K1016,K1019)</f>
        <v>0</v>
      </c>
      <c r="L1013" s="9">
        <f t="shared" si="691"/>
        <v>0</v>
      </c>
      <c r="M1013" s="9">
        <f>SUM(M1014:M1016,M1019)</f>
        <v>0</v>
      </c>
      <c r="N1013" s="467">
        <f>SUM(N1014:N1016,N1019)</f>
        <v>0</v>
      </c>
    </row>
    <row r="1014" spans="1:14" customFormat="1" ht="26.25" hidden="1" customHeight="1" thickTop="1" thickBot="1" x14ac:dyDescent="0.3">
      <c r="A1014" s="1" t="s">
        <v>0</v>
      </c>
      <c r="B1014" s="4" t="s">
        <v>198</v>
      </c>
      <c r="C1014" s="9">
        <f t="shared" si="688"/>
        <v>0</v>
      </c>
      <c r="D1014" s="9">
        <v>0</v>
      </c>
      <c r="E1014" s="9">
        <v>0</v>
      </c>
      <c r="F1014" s="9">
        <f t="shared" si="689"/>
        <v>0</v>
      </c>
      <c r="G1014" s="9">
        <v>0</v>
      </c>
      <c r="H1014" s="467">
        <v>0</v>
      </c>
      <c r="I1014" s="9">
        <f t="shared" si="690"/>
        <v>0</v>
      </c>
      <c r="J1014" s="9">
        <v>0</v>
      </c>
      <c r="K1014" s="467">
        <v>0</v>
      </c>
      <c r="L1014" s="9">
        <f t="shared" si="691"/>
        <v>0</v>
      </c>
      <c r="M1014" s="9">
        <v>0</v>
      </c>
      <c r="N1014" s="467">
        <v>0</v>
      </c>
    </row>
    <row r="1015" spans="1:14" customFormat="1" ht="12.75" hidden="1" customHeight="1" thickTop="1" thickBot="1" x14ac:dyDescent="0.3">
      <c r="A1015" s="1" t="s">
        <v>0</v>
      </c>
      <c r="B1015" s="4" t="s">
        <v>199</v>
      </c>
      <c r="C1015" s="9">
        <f t="shared" si="688"/>
        <v>0</v>
      </c>
      <c r="D1015" s="9">
        <v>0</v>
      </c>
      <c r="E1015" s="9">
        <v>0</v>
      </c>
      <c r="F1015" s="9">
        <f t="shared" si="689"/>
        <v>0</v>
      </c>
      <c r="G1015" s="9">
        <v>0</v>
      </c>
      <c r="H1015" s="467">
        <v>0</v>
      </c>
      <c r="I1015" s="9">
        <f t="shared" si="690"/>
        <v>0</v>
      </c>
      <c r="J1015" s="9">
        <v>0</v>
      </c>
      <c r="K1015" s="467">
        <v>0</v>
      </c>
      <c r="L1015" s="9">
        <f t="shared" si="691"/>
        <v>0</v>
      </c>
      <c r="M1015" s="9">
        <v>0</v>
      </c>
      <c r="N1015" s="467">
        <v>0</v>
      </c>
    </row>
    <row r="1016" spans="1:14" customFormat="1" ht="27" hidden="1" customHeight="1" thickTop="1" thickBot="1" x14ac:dyDescent="0.3">
      <c r="A1016" s="1" t="s">
        <v>0</v>
      </c>
      <c r="B1016" s="4" t="s">
        <v>200</v>
      </c>
      <c r="C1016" s="9">
        <f t="shared" si="688"/>
        <v>0</v>
      </c>
      <c r="D1016" s="9">
        <f>SUM(D1017:D1018)</f>
        <v>0</v>
      </c>
      <c r="E1016" s="9">
        <f>SUM(E1017:E1018)</f>
        <v>0</v>
      </c>
      <c r="F1016" s="9">
        <f t="shared" si="689"/>
        <v>0</v>
      </c>
      <c r="G1016" s="9">
        <f>SUM(G1017:G1018)</f>
        <v>0</v>
      </c>
      <c r="H1016" s="467">
        <f>SUM(H1017:H1018)</f>
        <v>0</v>
      </c>
      <c r="I1016" s="9">
        <f t="shared" si="690"/>
        <v>0</v>
      </c>
      <c r="J1016" s="9">
        <f>SUM(J1017:J1018)</f>
        <v>0</v>
      </c>
      <c r="K1016" s="467">
        <f>SUM(K1017:K1018)</f>
        <v>0</v>
      </c>
      <c r="L1016" s="9">
        <f t="shared" si="691"/>
        <v>0</v>
      </c>
      <c r="M1016" s="9">
        <f>SUM(M1017:M1018)</f>
        <v>0</v>
      </c>
      <c r="N1016" s="467">
        <f>SUM(N1017:N1018)</f>
        <v>0</v>
      </c>
    </row>
    <row r="1017" spans="1:14" customFormat="1" ht="13.5" hidden="1" customHeight="1" thickTop="1" thickBot="1" x14ac:dyDescent="0.3">
      <c r="A1017" s="1" t="s">
        <v>0</v>
      </c>
      <c r="B1017" s="5" t="s">
        <v>201</v>
      </c>
      <c r="C1017" s="9">
        <f t="shared" si="688"/>
        <v>0</v>
      </c>
      <c r="D1017" s="9">
        <v>0</v>
      </c>
      <c r="E1017" s="9">
        <v>0</v>
      </c>
      <c r="F1017" s="9">
        <f t="shared" si="689"/>
        <v>0</v>
      </c>
      <c r="G1017" s="9">
        <v>0</v>
      </c>
      <c r="H1017" s="467">
        <v>0</v>
      </c>
      <c r="I1017" s="9">
        <f t="shared" si="690"/>
        <v>0</v>
      </c>
      <c r="J1017" s="9">
        <v>0</v>
      </c>
      <c r="K1017" s="467">
        <v>0</v>
      </c>
      <c r="L1017" s="9">
        <f t="shared" si="691"/>
        <v>0</v>
      </c>
      <c r="M1017" s="9">
        <v>0</v>
      </c>
      <c r="N1017" s="467">
        <v>0</v>
      </c>
    </row>
    <row r="1018" spans="1:14" customFormat="1" ht="27" hidden="1" customHeight="1" thickTop="1" thickBot="1" x14ac:dyDescent="0.3">
      <c r="A1018" s="1" t="s">
        <v>0</v>
      </c>
      <c r="B1018" s="5" t="s">
        <v>202</v>
      </c>
      <c r="C1018" s="9">
        <f t="shared" si="688"/>
        <v>0</v>
      </c>
      <c r="D1018" s="9">
        <v>0</v>
      </c>
      <c r="E1018" s="9">
        <v>0</v>
      </c>
      <c r="F1018" s="9">
        <f t="shared" si="689"/>
        <v>0</v>
      </c>
      <c r="G1018" s="9">
        <v>0</v>
      </c>
      <c r="H1018" s="467">
        <v>0</v>
      </c>
      <c r="I1018" s="9">
        <f t="shared" si="690"/>
        <v>0</v>
      </c>
      <c r="J1018" s="9">
        <v>0</v>
      </c>
      <c r="K1018" s="467">
        <v>0</v>
      </c>
      <c r="L1018" s="9">
        <f t="shared" si="691"/>
        <v>0</v>
      </c>
      <c r="M1018" s="9">
        <v>0</v>
      </c>
      <c r="N1018" s="467">
        <v>0</v>
      </c>
    </row>
    <row r="1019" spans="1:14" customFormat="1" ht="18.75" hidden="1" customHeight="1" thickTop="1" thickBot="1" x14ac:dyDescent="0.3">
      <c r="A1019" s="1" t="s">
        <v>0</v>
      </c>
      <c r="B1019" s="4" t="s">
        <v>203</v>
      </c>
      <c r="C1019" s="9">
        <f t="shared" si="688"/>
        <v>0</v>
      </c>
      <c r="D1019" s="9">
        <v>0</v>
      </c>
      <c r="E1019" s="9">
        <v>0</v>
      </c>
      <c r="F1019" s="9">
        <f t="shared" si="689"/>
        <v>0</v>
      </c>
      <c r="G1019" s="9">
        <v>0</v>
      </c>
      <c r="H1019" s="467">
        <v>0</v>
      </c>
      <c r="I1019" s="9">
        <f t="shared" si="690"/>
        <v>0</v>
      </c>
      <c r="J1019" s="9">
        <v>0</v>
      </c>
      <c r="K1019" s="467">
        <v>0</v>
      </c>
      <c r="L1019" s="9">
        <f t="shared" si="691"/>
        <v>0</v>
      </c>
      <c r="M1019" s="9">
        <v>0</v>
      </c>
      <c r="N1019" s="467">
        <v>0</v>
      </c>
    </row>
    <row r="1020" spans="1:14" customFormat="1" ht="24.75" hidden="1" customHeight="1" thickTop="1" thickBot="1" x14ac:dyDescent="0.3">
      <c r="A1020" s="1" t="s">
        <v>0</v>
      </c>
      <c r="B1020" s="2" t="s">
        <v>204</v>
      </c>
      <c r="C1020" s="9">
        <f t="shared" si="688"/>
        <v>0</v>
      </c>
      <c r="D1020" s="9">
        <f>SUM(D1021,D1029,D1037)</f>
        <v>0</v>
      </c>
      <c r="E1020" s="9">
        <f>SUM(E1021,E1029,E1037)</f>
        <v>0</v>
      </c>
      <c r="F1020" s="9">
        <f t="shared" si="689"/>
        <v>0</v>
      </c>
      <c r="G1020" s="9">
        <f>SUM(G1021,G1029,G1037)</f>
        <v>0</v>
      </c>
      <c r="H1020" s="467">
        <f>SUM(H1021,H1029,H1037)</f>
        <v>0</v>
      </c>
      <c r="I1020" s="9">
        <f t="shared" si="690"/>
        <v>0</v>
      </c>
      <c r="J1020" s="9">
        <f>SUM(J1021,J1029,J1037)</f>
        <v>0</v>
      </c>
      <c r="K1020" s="467">
        <f>SUM(K1021,K1029,K1037)</f>
        <v>0</v>
      </c>
      <c r="L1020" s="9">
        <f t="shared" si="691"/>
        <v>0</v>
      </c>
      <c r="M1020" s="9">
        <f>SUM(M1021,M1029,M1037)</f>
        <v>0</v>
      </c>
      <c r="N1020" s="467">
        <f>SUM(N1021,N1029,N1037)</f>
        <v>0</v>
      </c>
    </row>
    <row r="1021" spans="1:14" customFormat="1" ht="24.75" hidden="1" customHeight="1" thickTop="1" thickBot="1" x14ac:dyDescent="0.3">
      <c r="A1021" s="1" t="s">
        <v>0</v>
      </c>
      <c r="B1021" s="3" t="s">
        <v>205</v>
      </c>
      <c r="C1021" s="9">
        <f t="shared" si="688"/>
        <v>0</v>
      </c>
      <c r="D1021" s="9">
        <f>SUM(D1022:D1028)</f>
        <v>0</v>
      </c>
      <c r="E1021" s="9">
        <f>SUM(E1022:E1028)</f>
        <v>0</v>
      </c>
      <c r="F1021" s="9">
        <f t="shared" si="689"/>
        <v>0</v>
      </c>
      <c r="G1021" s="9">
        <f>SUM(G1022:G1028)</f>
        <v>0</v>
      </c>
      <c r="H1021" s="467">
        <f>SUM(H1022:H1028)</f>
        <v>0</v>
      </c>
      <c r="I1021" s="9">
        <f t="shared" si="690"/>
        <v>0</v>
      </c>
      <c r="J1021" s="9">
        <f>SUM(J1022:J1028)</f>
        <v>0</v>
      </c>
      <c r="K1021" s="467">
        <f>SUM(K1022:K1028)</f>
        <v>0</v>
      </c>
      <c r="L1021" s="9">
        <f t="shared" si="691"/>
        <v>0</v>
      </c>
      <c r="M1021" s="9">
        <f>SUM(M1022:M1028)</f>
        <v>0</v>
      </c>
      <c r="N1021" s="467">
        <f>SUM(N1022:N1028)</f>
        <v>0</v>
      </c>
    </row>
    <row r="1022" spans="1:14" customFormat="1" ht="18.75" hidden="1" customHeight="1" thickTop="1" thickBot="1" x14ac:dyDescent="0.3">
      <c r="A1022" s="1" t="s">
        <v>0</v>
      </c>
      <c r="B1022" s="4" t="s">
        <v>206</v>
      </c>
      <c r="C1022" s="9">
        <f t="shared" si="688"/>
        <v>0</v>
      </c>
      <c r="D1022" s="9">
        <v>0</v>
      </c>
      <c r="E1022" s="9">
        <v>0</v>
      </c>
      <c r="F1022" s="9">
        <f t="shared" si="689"/>
        <v>0</v>
      </c>
      <c r="G1022" s="9">
        <v>0</v>
      </c>
      <c r="H1022" s="467">
        <v>0</v>
      </c>
      <c r="I1022" s="9">
        <f t="shared" si="690"/>
        <v>0</v>
      </c>
      <c r="J1022" s="9">
        <v>0</v>
      </c>
      <c r="K1022" s="467">
        <v>0</v>
      </c>
      <c r="L1022" s="9">
        <f t="shared" si="691"/>
        <v>0</v>
      </c>
      <c r="M1022" s="9">
        <v>0</v>
      </c>
      <c r="N1022" s="467">
        <v>0</v>
      </c>
    </row>
    <row r="1023" spans="1:14" customFormat="1" ht="27" hidden="1" customHeight="1" thickTop="1" thickBot="1" x14ac:dyDescent="0.3">
      <c r="A1023" s="1" t="s">
        <v>0</v>
      </c>
      <c r="B1023" s="4" t="s">
        <v>207</v>
      </c>
      <c r="C1023" s="9">
        <f t="shared" si="688"/>
        <v>0</v>
      </c>
      <c r="D1023" s="9">
        <v>0</v>
      </c>
      <c r="E1023" s="9">
        <v>0</v>
      </c>
      <c r="F1023" s="9">
        <f t="shared" si="689"/>
        <v>0</v>
      </c>
      <c r="G1023" s="9">
        <v>0</v>
      </c>
      <c r="H1023" s="467">
        <v>0</v>
      </c>
      <c r="I1023" s="9">
        <f t="shared" si="690"/>
        <v>0</v>
      </c>
      <c r="J1023" s="9">
        <v>0</v>
      </c>
      <c r="K1023" s="467">
        <v>0</v>
      </c>
      <c r="L1023" s="9">
        <f t="shared" si="691"/>
        <v>0</v>
      </c>
      <c r="M1023" s="9">
        <v>0</v>
      </c>
      <c r="N1023" s="467">
        <v>0</v>
      </c>
    </row>
    <row r="1024" spans="1:14" customFormat="1" ht="25.5" hidden="1" customHeight="1" thickTop="1" thickBot="1" x14ac:dyDescent="0.3">
      <c r="A1024" s="1" t="s">
        <v>0</v>
      </c>
      <c r="B1024" s="4" t="s">
        <v>208</v>
      </c>
      <c r="C1024" s="9">
        <f t="shared" si="688"/>
        <v>0</v>
      </c>
      <c r="D1024" s="9">
        <v>0</v>
      </c>
      <c r="E1024" s="9">
        <v>0</v>
      </c>
      <c r="F1024" s="9">
        <f t="shared" si="689"/>
        <v>0</v>
      </c>
      <c r="G1024" s="9">
        <v>0</v>
      </c>
      <c r="H1024" s="467">
        <v>0</v>
      </c>
      <c r="I1024" s="9">
        <f t="shared" si="690"/>
        <v>0</v>
      </c>
      <c r="J1024" s="9">
        <v>0</v>
      </c>
      <c r="K1024" s="467">
        <v>0</v>
      </c>
      <c r="L1024" s="9">
        <f t="shared" si="691"/>
        <v>0</v>
      </c>
      <c r="M1024" s="9">
        <v>0</v>
      </c>
      <c r="N1024" s="467">
        <v>0</v>
      </c>
    </row>
    <row r="1025" spans="1:14" customFormat="1" ht="24.75" hidden="1" customHeight="1" thickTop="1" thickBot="1" x14ac:dyDescent="0.3">
      <c r="A1025" s="1" t="s">
        <v>0</v>
      </c>
      <c r="B1025" s="4" t="s">
        <v>209</v>
      </c>
      <c r="C1025" s="9">
        <f t="shared" si="688"/>
        <v>0</v>
      </c>
      <c r="D1025" s="9">
        <v>0</v>
      </c>
      <c r="E1025" s="9">
        <v>0</v>
      </c>
      <c r="F1025" s="9">
        <f t="shared" si="689"/>
        <v>0</v>
      </c>
      <c r="G1025" s="9">
        <v>0</v>
      </c>
      <c r="H1025" s="467">
        <v>0</v>
      </c>
      <c r="I1025" s="9">
        <f t="shared" si="690"/>
        <v>0</v>
      </c>
      <c r="J1025" s="9">
        <v>0</v>
      </c>
      <c r="K1025" s="467">
        <v>0</v>
      </c>
      <c r="L1025" s="9">
        <f t="shared" si="691"/>
        <v>0</v>
      </c>
      <c r="M1025" s="9">
        <v>0</v>
      </c>
      <c r="N1025" s="467">
        <v>0</v>
      </c>
    </row>
    <row r="1026" spans="1:14" customFormat="1" ht="24" hidden="1" customHeight="1" thickTop="1" thickBot="1" x14ac:dyDescent="0.3">
      <c r="A1026" s="1" t="s">
        <v>0</v>
      </c>
      <c r="B1026" s="4" t="s">
        <v>210</v>
      </c>
      <c r="C1026" s="9">
        <f t="shared" si="688"/>
        <v>0</v>
      </c>
      <c r="D1026" s="9">
        <v>0</v>
      </c>
      <c r="E1026" s="9">
        <v>0</v>
      </c>
      <c r="F1026" s="9">
        <f t="shared" si="689"/>
        <v>0</v>
      </c>
      <c r="G1026" s="9">
        <v>0</v>
      </c>
      <c r="H1026" s="467">
        <v>0</v>
      </c>
      <c r="I1026" s="9">
        <f t="shared" si="690"/>
        <v>0</v>
      </c>
      <c r="J1026" s="9">
        <v>0</v>
      </c>
      <c r="K1026" s="467">
        <v>0</v>
      </c>
      <c r="L1026" s="9">
        <f t="shared" si="691"/>
        <v>0</v>
      </c>
      <c r="M1026" s="9">
        <v>0</v>
      </c>
      <c r="N1026" s="467">
        <v>0</v>
      </c>
    </row>
    <row r="1027" spans="1:14" customFormat="1" ht="18.75" hidden="1" customHeight="1" thickTop="1" thickBot="1" x14ac:dyDescent="0.3">
      <c r="A1027" s="1" t="s">
        <v>0</v>
      </c>
      <c r="B1027" s="4" t="s">
        <v>211</v>
      </c>
      <c r="C1027" s="9">
        <f t="shared" ref="C1027:C1090" si="692">SUM(D1027:E1027)</f>
        <v>0</v>
      </c>
      <c r="D1027" s="9">
        <v>0</v>
      </c>
      <c r="E1027" s="9">
        <v>0</v>
      </c>
      <c r="F1027" s="9">
        <f t="shared" ref="F1027:F1090" si="693">SUM(G1027:H1027)</f>
        <v>0</v>
      </c>
      <c r="G1027" s="9">
        <v>0</v>
      </c>
      <c r="H1027" s="467">
        <v>0</v>
      </c>
      <c r="I1027" s="9">
        <f t="shared" ref="I1027:I1090" si="694">SUM(J1027:K1027)</f>
        <v>0</v>
      </c>
      <c r="J1027" s="9">
        <v>0</v>
      </c>
      <c r="K1027" s="467">
        <v>0</v>
      </c>
      <c r="L1027" s="9">
        <f t="shared" ref="L1027:L1090" si="695">SUM(M1027:N1027)</f>
        <v>0</v>
      </c>
      <c r="M1027" s="9">
        <v>0</v>
      </c>
      <c r="N1027" s="467">
        <v>0</v>
      </c>
    </row>
    <row r="1028" spans="1:14" customFormat="1" ht="30.75" hidden="1" customHeight="1" thickTop="1" thickBot="1" x14ac:dyDescent="0.3">
      <c r="A1028" s="1" t="s">
        <v>0</v>
      </c>
      <c r="B1028" s="4" t="s">
        <v>212</v>
      </c>
      <c r="C1028" s="9">
        <f t="shared" si="692"/>
        <v>0</v>
      </c>
      <c r="D1028" s="9">
        <v>0</v>
      </c>
      <c r="E1028" s="9">
        <v>0</v>
      </c>
      <c r="F1028" s="9">
        <f t="shared" si="693"/>
        <v>0</v>
      </c>
      <c r="G1028" s="9">
        <v>0</v>
      </c>
      <c r="H1028" s="467">
        <v>0</v>
      </c>
      <c r="I1028" s="9">
        <f t="shared" si="694"/>
        <v>0</v>
      </c>
      <c r="J1028" s="9">
        <v>0</v>
      </c>
      <c r="K1028" s="467">
        <v>0</v>
      </c>
      <c r="L1028" s="9">
        <f t="shared" si="695"/>
        <v>0</v>
      </c>
      <c r="M1028" s="9">
        <v>0</v>
      </c>
      <c r="N1028" s="467">
        <v>0</v>
      </c>
    </row>
    <row r="1029" spans="1:14" customFormat="1" ht="21" hidden="1" customHeight="1" thickTop="1" thickBot="1" x14ac:dyDescent="0.3">
      <c r="A1029" s="1" t="s">
        <v>0</v>
      </c>
      <c r="B1029" s="3" t="s">
        <v>213</v>
      </c>
      <c r="C1029" s="9">
        <f t="shared" si="692"/>
        <v>0</v>
      </c>
      <c r="D1029" s="9">
        <f>SUM(D1030:D1036)</f>
        <v>0</v>
      </c>
      <c r="E1029" s="9">
        <f>SUM(E1030:E1036)</f>
        <v>0</v>
      </c>
      <c r="F1029" s="9">
        <f t="shared" si="693"/>
        <v>0</v>
      </c>
      <c r="G1029" s="9">
        <f>SUM(G1030:G1036)</f>
        <v>0</v>
      </c>
      <c r="H1029" s="467">
        <f>SUM(H1030:H1036)</f>
        <v>0</v>
      </c>
      <c r="I1029" s="9">
        <f t="shared" si="694"/>
        <v>0</v>
      </c>
      <c r="J1029" s="9">
        <f>SUM(J1030:J1036)</f>
        <v>0</v>
      </c>
      <c r="K1029" s="467">
        <f>SUM(K1030:K1036)</f>
        <v>0</v>
      </c>
      <c r="L1029" s="9">
        <f t="shared" si="695"/>
        <v>0</v>
      </c>
      <c r="M1029" s="9">
        <f>SUM(M1030:M1036)</f>
        <v>0</v>
      </c>
      <c r="N1029" s="467">
        <f>SUM(N1030:N1036)</f>
        <v>0</v>
      </c>
    </row>
    <row r="1030" spans="1:14" customFormat="1" ht="25.5" hidden="1" customHeight="1" thickTop="1" thickBot="1" x14ac:dyDescent="0.3">
      <c r="A1030" s="1" t="s">
        <v>0</v>
      </c>
      <c r="B1030" s="4" t="s">
        <v>206</v>
      </c>
      <c r="C1030" s="9">
        <f t="shared" si="692"/>
        <v>0</v>
      </c>
      <c r="D1030" s="9">
        <v>0</v>
      </c>
      <c r="E1030" s="9">
        <v>0</v>
      </c>
      <c r="F1030" s="9">
        <f t="shared" si="693"/>
        <v>0</v>
      </c>
      <c r="G1030" s="9">
        <v>0</v>
      </c>
      <c r="H1030" s="467">
        <v>0</v>
      </c>
      <c r="I1030" s="9">
        <f t="shared" si="694"/>
        <v>0</v>
      </c>
      <c r="J1030" s="9">
        <v>0</v>
      </c>
      <c r="K1030" s="467">
        <v>0</v>
      </c>
      <c r="L1030" s="9">
        <f t="shared" si="695"/>
        <v>0</v>
      </c>
      <c r="M1030" s="9">
        <v>0</v>
      </c>
      <c r="N1030" s="467">
        <v>0</v>
      </c>
    </row>
    <row r="1031" spans="1:14" customFormat="1" ht="16.5" hidden="1" customHeight="1" thickTop="1" thickBot="1" x14ac:dyDescent="0.3">
      <c r="A1031" s="1" t="s">
        <v>0</v>
      </c>
      <c r="B1031" s="4" t="s">
        <v>207</v>
      </c>
      <c r="C1031" s="9">
        <f t="shared" si="692"/>
        <v>0</v>
      </c>
      <c r="D1031" s="9">
        <v>0</v>
      </c>
      <c r="E1031" s="9">
        <v>0</v>
      </c>
      <c r="F1031" s="9">
        <f t="shared" si="693"/>
        <v>0</v>
      </c>
      <c r="G1031" s="9">
        <v>0</v>
      </c>
      <c r="H1031" s="467">
        <v>0</v>
      </c>
      <c r="I1031" s="9">
        <f t="shared" si="694"/>
        <v>0</v>
      </c>
      <c r="J1031" s="9">
        <v>0</v>
      </c>
      <c r="K1031" s="467">
        <v>0</v>
      </c>
      <c r="L1031" s="9">
        <f t="shared" si="695"/>
        <v>0</v>
      </c>
      <c r="M1031" s="9">
        <v>0</v>
      </c>
      <c r="N1031" s="467">
        <v>0</v>
      </c>
    </row>
    <row r="1032" spans="1:14" customFormat="1" ht="23.25" hidden="1" customHeight="1" thickTop="1" thickBot="1" x14ac:dyDescent="0.3">
      <c r="A1032" s="1" t="s">
        <v>0</v>
      </c>
      <c r="B1032" s="4" t="s">
        <v>214</v>
      </c>
      <c r="C1032" s="9">
        <f t="shared" si="692"/>
        <v>0</v>
      </c>
      <c r="D1032" s="9">
        <v>0</v>
      </c>
      <c r="E1032" s="9">
        <v>0</v>
      </c>
      <c r="F1032" s="9">
        <f t="shared" si="693"/>
        <v>0</v>
      </c>
      <c r="G1032" s="9">
        <v>0</v>
      </c>
      <c r="H1032" s="467">
        <v>0</v>
      </c>
      <c r="I1032" s="9">
        <f t="shared" si="694"/>
        <v>0</v>
      </c>
      <c r="J1032" s="9">
        <v>0</v>
      </c>
      <c r="K1032" s="467">
        <v>0</v>
      </c>
      <c r="L1032" s="9">
        <f t="shared" si="695"/>
        <v>0</v>
      </c>
      <c r="M1032" s="9">
        <v>0</v>
      </c>
      <c r="N1032" s="467">
        <v>0</v>
      </c>
    </row>
    <row r="1033" spans="1:14" customFormat="1" ht="25.5" hidden="1" customHeight="1" thickTop="1" thickBot="1" x14ac:dyDescent="0.3">
      <c r="A1033" s="1" t="s">
        <v>0</v>
      </c>
      <c r="B1033" s="4" t="s">
        <v>215</v>
      </c>
      <c r="C1033" s="9">
        <f t="shared" si="692"/>
        <v>0</v>
      </c>
      <c r="D1033" s="9">
        <v>0</v>
      </c>
      <c r="E1033" s="9">
        <v>0</v>
      </c>
      <c r="F1033" s="9">
        <f t="shared" si="693"/>
        <v>0</v>
      </c>
      <c r="G1033" s="9">
        <v>0</v>
      </c>
      <c r="H1033" s="467">
        <v>0</v>
      </c>
      <c r="I1033" s="9">
        <f t="shared" si="694"/>
        <v>0</v>
      </c>
      <c r="J1033" s="9">
        <v>0</v>
      </c>
      <c r="K1033" s="467">
        <v>0</v>
      </c>
      <c r="L1033" s="9">
        <f t="shared" si="695"/>
        <v>0</v>
      </c>
      <c r="M1033" s="9">
        <v>0</v>
      </c>
      <c r="N1033" s="467">
        <v>0</v>
      </c>
    </row>
    <row r="1034" spans="1:14" customFormat="1" ht="21.75" hidden="1" customHeight="1" thickTop="1" thickBot="1" x14ac:dyDescent="0.3">
      <c r="A1034" s="1" t="s">
        <v>0</v>
      </c>
      <c r="B1034" s="4" t="s">
        <v>216</v>
      </c>
      <c r="C1034" s="9">
        <f t="shared" si="692"/>
        <v>0</v>
      </c>
      <c r="D1034" s="9">
        <v>0</v>
      </c>
      <c r="E1034" s="9">
        <v>0</v>
      </c>
      <c r="F1034" s="9">
        <f t="shared" si="693"/>
        <v>0</v>
      </c>
      <c r="G1034" s="9">
        <v>0</v>
      </c>
      <c r="H1034" s="467">
        <v>0</v>
      </c>
      <c r="I1034" s="9">
        <f t="shared" si="694"/>
        <v>0</v>
      </c>
      <c r="J1034" s="9">
        <v>0</v>
      </c>
      <c r="K1034" s="467">
        <v>0</v>
      </c>
      <c r="L1034" s="9">
        <f t="shared" si="695"/>
        <v>0</v>
      </c>
      <c r="M1034" s="9">
        <v>0</v>
      </c>
      <c r="N1034" s="467">
        <v>0</v>
      </c>
    </row>
    <row r="1035" spans="1:14" customFormat="1" ht="21" hidden="1" customHeight="1" thickTop="1" thickBot="1" x14ac:dyDescent="0.3">
      <c r="A1035" s="1" t="s">
        <v>0</v>
      </c>
      <c r="B1035" s="4" t="s">
        <v>217</v>
      </c>
      <c r="C1035" s="9">
        <f t="shared" si="692"/>
        <v>0</v>
      </c>
      <c r="D1035" s="9">
        <v>0</v>
      </c>
      <c r="E1035" s="9">
        <v>0</v>
      </c>
      <c r="F1035" s="9">
        <f t="shared" si="693"/>
        <v>0</v>
      </c>
      <c r="G1035" s="9">
        <v>0</v>
      </c>
      <c r="H1035" s="467">
        <v>0</v>
      </c>
      <c r="I1035" s="9">
        <f t="shared" si="694"/>
        <v>0</v>
      </c>
      <c r="J1035" s="9">
        <v>0</v>
      </c>
      <c r="K1035" s="467">
        <v>0</v>
      </c>
      <c r="L1035" s="9">
        <f t="shared" si="695"/>
        <v>0</v>
      </c>
      <c r="M1035" s="9">
        <v>0</v>
      </c>
      <c r="N1035" s="467">
        <v>0</v>
      </c>
    </row>
    <row r="1036" spans="1:14" customFormat="1" ht="21.75" hidden="1" customHeight="1" thickTop="1" thickBot="1" x14ac:dyDescent="0.3">
      <c r="A1036" s="1" t="s">
        <v>0</v>
      </c>
      <c r="B1036" s="4" t="s">
        <v>212</v>
      </c>
      <c r="C1036" s="9">
        <f t="shared" si="692"/>
        <v>0</v>
      </c>
      <c r="D1036" s="9">
        <v>0</v>
      </c>
      <c r="E1036" s="9">
        <v>0</v>
      </c>
      <c r="F1036" s="9">
        <f t="shared" si="693"/>
        <v>0</v>
      </c>
      <c r="G1036" s="9">
        <v>0</v>
      </c>
      <c r="H1036" s="467">
        <v>0</v>
      </c>
      <c r="I1036" s="9">
        <f t="shared" si="694"/>
        <v>0</v>
      </c>
      <c r="J1036" s="9">
        <v>0</v>
      </c>
      <c r="K1036" s="467">
        <v>0</v>
      </c>
      <c r="L1036" s="9">
        <f t="shared" si="695"/>
        <v>0</v>
      </c>
      <c r="M1036" s="9">
        <v>0</v>
      </c>
      <c r="N1036" s="467">
        <v>0</v>
      </c>
    </row>
    <row r="1037" spans="1:14" customFormat="1" ht="21.75" hidden="1" customHeight="1" thickTop="1" x14ac:dyDescent="0.25">
      <c r="A1037" s="133" t="s">
        <v>0</v>
      </c>
      <c r="B1037" s="139" t="s">
        <v>218</v>
      </c>
      <c r="C1037" s="135">
        <f t="shared" si="692"/>
        <v>0</v>
      </c>
      <c r="D1037" s="135">
        <v>0</v>
      </c>
      <c r="E1037" s="135">
        <v>0</v>
      </c>
      <c r="F1037" s="135">
        <f t="shared" si="693"/>
        <v>0</v>
      </c>
      <c r="G1037" s="135">
        <v>0</v>
      </c>
      <c r="H1037" s="476">
        <v>0</v>
      </c>
      <c r="I1037" s="135">
        <f t="shared" si="694"/>
        <v>0</v>
      </c>
      <c r="J1037" s="135">
        <v>0</v>
      </c>
      <c r="K1037" s="476">
        <v>0</v>
      </c>
      <c r="L1037" s="135">
        <f t="shared" si="695"/>
        <v>0</v>
      </c>
      <c r="M1037" s="135">
        <v>0</v>
      </c>
      <c r="N1037" s="476">
        <v>0</v>
      </c>
    </row>
    <row r="1038" spans="1:14" s="333" customFormat="1" ht="21" hidden="1" customHeight="1" x14ac:dyDescent="0.2">
      <c r="A1038" s="334" t="s">
        <v>0</v>
      </c>
      <c r="B1038" s="337" t="s">
        <v>219</v>
      </c>
      <c r="C1038" s="338">
        <f t="shared" si="692"/>
        <v>6</v>
      </c>
      <c r="D1038" s="338">
        <f>SUM(D1039,D1047)</f>
        <v>6</v>
      </c>
      <c r="E1038" s="338">
        <f>SUM(E1039,E1047)</f>
        <v>0</v>
      </c>
      <c r="F1038" s="338">
        <f t="shared" si="693"/>
        <v>0</v>
      </c>
      <c r="G1038" s="338">
        <f>SUM(G1039,G1047)</f>
        <v>0</v>
      </c>
      <c r="H1038" s="483">
        <f>SUM(H1039,H1047)</f>
        <v>0</v>
      </c>
      <c r="I1038" s="338">
        <f t="shared" si="694"/>
        <v>0</v>
      </c>
      <c r="J1038" s="338">
        <f>SUM(J1039,J1047)</f>
        <v>0</v>
      </c>
      <c r="K1038" s="483">
        <f>SUM(K1039,K1047)</f>
        <v>0</v>
      </c>
      <c r="L1038" s="338">
        <f t="shared" si="695"/>
        <v>0</v>
      </c>
      <c r="M1038" s="338">
        <f>SUM(M1039,M1047)</f>
        <v>0</v>
      </c>
      <c r="N1038" s="483">
        <f>SUM(N1039,N1047)</f>
        <v>0</v>
      </c>
    </row>
    <row r="1039" spans="1:14" customFormat="1" ht="18.75" hidden="1" customHeight="1" x14ac:dyDescent="0.25">
      <c r="A1039" s="171" t="s">
        <v>0</v>
      </c>
      <c r="B1039" s="332" t="s">
        <v>205</v>
      </c>
      <c r="C1039" s="173">
        <f t="shared" si="692"/>
        <v>6</v>
      </c>
      <c r="D1039" s="173">
        <f>SUM(D1040:D1046)</f>
        <v>6</v>
      </c>
      <c r="E1039" s="173">
        <f>SUM(E1040:E1046)</f>
        <v>0</v>
      </c>
      <c r="F1039" s="174">
        <f t="shared" si="693"/>
        <v>0</v>
      </c>
      <c r="G1039" s="174">
        <f>SUM(G1040:G1046)</f>
        <v>0</v>
      </c>
      <c r="H1039" s="531">
        <f>SUM(H1040:H1046)</f>
        <v>0</v>
      </c>
      <c r="I1039" s="174">
        <f t="shared" si="694"/>
        <v>0</v>
      </c>
      <c r="J1039" s="174">
        <f>SUM(J1040:J1046)</f>
        <v>0</v>
      </c>
      <c r="K1039" s="531">
        <f>SUM(K1040:K1046)</f>
        <v>0</v>
      </c>
      <c r="L1039" s="174">
        <f t="shared" si="695"/>
        <v>0</v>
      </c>
      <c r="M1039" s="174">
        <f>SUM(M1040:M1046)</f>
        <v>0</v>
      </c>
      <c r="N1039" s="531">
        <f>SUM(N1040:N1046)</f>
        <v>0</v>
      </c>
    </row>
    <row r="1040" spans="1:14" customFormat="1" ht="18.75" hidden="1" customHeight="1" thickBot="1" x14ac:dyDescent="0.3">
      <c r="A1040" s="140" t="s">
        <v>0</v>
      </c>
      <c r="B1040" s="147" t="s">
        <v>206</v>
      </c>
      <c r="C1040" s="142">
        <f t="shared" si="692"/>
        <v>0</v>
      </c>
      <c r="D1040" s="142">
        <v>0</v>
      </c>
      <c r="E1040" s="142">
        <v>0</v>
      </c>
      <c r="F1040" s="142">
        <f t="shared" si="693"/>
        <v>0</v>
      </c>
      <c r="G1040" s="142">
        <v>0</v>
      </c>
      <c r="H1040" s="477">
        <v>0</v>
      </c>
      <c r="I1040" s="142">
        <f t="shared" si="694"/>
        <v>0</v>
      </c>
      <c r="J1040" s="142">
        <v>0</v>
      </c>
      <c r="K1040" s="477">
        <v>0</v>
      </c>
      <c r="L1040" s="142">
        <f t="shared" si="695"/>
        <v>0</v>
      </c>
      <c r="M1040" s="142">
        <v>0</v>
      </c>
      <c r="N1040" s="477">
        <v>0</v>
      </c>
    </row>
    <row r="1041" spans="1:14" customFormat="1" ht="19.5" hidden="1" customHeight="1" thickTop="1" thickBot="1" x14ac:dyDescent="0.3">
      <c r="A1041" s="1" t="s">
        <v>0</v>
      </c>
      <c r="B1041" s="4" t="s">
        <v>220</v>
      </c>
      <c r="C1041" s="9">
        <f t="shared" si="692"/>
        <v>0</v>
      </c>
      <c r="D1041" s="9">
        <v>0</v>
      </c>
      <c r="E1041" s="9">
        <v>0</v>
      </c>
      <c r="F1041" s="9">
        <f t="shared" si="693"/>
        <v>0</v>
      </c>
      <c r="G1041" s="9">
        <v>0</v>
      </c>
      <c r="H1041" s="467">
        <v>0</v>
      </c>
      <c r="I1041" s="9">
        <f t="shared" si="694"/>
        <v>0</v>
      </c>
      <c r="J1041" s="9">
        <v>0</v>
      </c>
      <c r="K1041" s="467">
        <v>0</v>
      </c>
      <c r="L1041" s="9">
        <f t="shared" si="695"/>
        <v>0</v>
      </c>
      <c r="M1041" s="9">
        <v>0</v>
      </c>
      <c r="N1041" s="467">
        <v>0</v>
      </c>
    </row>
    <row r="1042" spans="1:14" customFormat="1" ht="18.75" hidden="1" customHeight="1" thickTop="1" thickBot="1" x14ac:dyDescent="0.3">
      <c r="A1042" s="1" t="s">
        <v>0</v>
      </c>
      <c r="B1042" s="4" t="s">
        <v>214</v>
      </c>
      <c r="C1042" s="9">
        <f t="shared" si="692"/>
        <v>0</v>
      </c>
      <c r="D1042" s="9">
        <v>0</v>
      </c>
      <c r="E1042" s="9">
        <v>0</v>
      </c>
      <c r="F1042" s="9">
        <f t="shared" si="693"/>
        <v>0</v>
      </c>
      <c r="G1042" s="9">
        <v>0</v>
      </c>
      <c r="H1042" s="467">
        <v>0</v>
      </c>
      <c r="I1042" s="9">
        <f t="shared" si="694"/>
        <v>0</v>
      </c>
      <c r="J1042" s="9">
        <v>0</v>
      </c>
      <c r="K1042" s="467">
        <v>0</v>
      </c>
      <c r="L1042" s="9">
        <f t="shared" si="695"/>
        <v>0</v>
      </c>
      <c r="M1042" s="9">
        <v>0</v>
      </c>
      <c r="N1042" s="467">
        <v>0</v>
      </c>
    </row>
    <row r="1043" spans="1:14" customFormat="1" ht="19.5" hidden="1" customHeight="1" thickTop="1" thickBot="1" x14ac:dyDescent="0.3">
      <c r="A1043" s="1" t="s">
        <v>0</v>
      </c>
      <c r="B1043" s="4" t="s">
        <v>221</v>
      </c>
      <c r="C1043" s="9">
        <f t="shared" si="692"/>
        <v>0</v>
      </c>
      <c r="D1043" s="9">
        <v>0</v>
      </c>
      <c r="E1043" s="9">
        <v>0</v>
      </c>
      <c r="F1043" s="9">
        <f t="shared" si="693"/>
        <v>0</v>
      </c>
      <c r="G1043" s="9">
        <v>0</v>
      </c>
      <c r="H1043" s="467">
        <v>0</v>
      </c>
      <c r="I1043" s="9">
        <f t="shared" si="694"/>
        <v>0</v>
      </c>
      <c r="J1043" s="9">
        <v>0</v>
      </c>
      <c r="K1043" s="467">
        <v>0</v>
      </c>
      <c r="L1043" s="9">
        <f t="shared" si="695"/>
        <v>0</v>
      </c>
      <c r="M1043" s="9">
        <v>0</v>
      </c>
      <c r="N1043" s="467">
        <v>0</v>
      </c>
    </row>
    <row r="1044" spans="1:14" customFormat="1" ht="22.5" hidden="1" customHeight="1" thickTop="1" thickBot="1" x14ac:dyDescent="0.3">
      <c r="A1044" s="1" t="s">
        <v>0</v>
      </c>
      <c r="B1044" s="4" t="s">
        <v>222</v>
      </c>
      <c r="C1044" s="9">
        <f t="shared" si="692"/>
        <v>0</v>
      </c>
      <c r="D1044" s="9">
        <v>0</v>
      </c>
      <c r="E1044" s="9">
        <v>0</v>
      </c>
      <c r="F1044" s="9">
        <f t="shared" si="693"/>
        <v>0</v>
      </c>
      <c r="G1044" s="9">
        <v>0</v>
      </c>
      <c r="H1044" s="467">
        <v>0</v>
      </c>
      <c r="I1044" s="9">
        <f t="shared" si="694"/>
        <v>0</v>
      </c>
      <c r="J1044" s="9">
        <v>0</v>
      </c>
      <c r="K1044" s="467">
        <v>0</v>
      </c>
      <c r="L1044" s="9">
        <f t="shared" si="695"/>
        <v>0</v>
      </c>
      <c r="M1044" s="9">
        <v>0</v>
      </c>
      <c r="N1044" s="467">
        <v>0</v>
      </c>
    </row>
    <row r="1045" spans="1:14" customFormat="1" ht="22.5" hidden="1" customHeight="1" thickTop="1" thickBot="1" x14ac:dyDescent="0.3">
      <c r="A1045" s="133" t="s">
        <v>0</v>
      </c>
      <c r="B1045" s="134" t="s">
        <v>217</v>
      </c>
      <c r="C1045" s="135">
        <f t="shared" si="692"/>
        <v>0</v>
      </c>
      <c r="D1045" s="135">
        <v>0</v>
      </c>
      <c r="E1045" s="135">
        <v>0</v>
      </c>
      <c r="F1045" s="9">
        <f t="shared" si="693"/>
        <v>0</v>
      </c>
      <c r="G1045" s="9">
        <v>0</v>
      </c>
      <c r="H1045" s="467">
        <v>0</v>
      </c>
      <c r="I1045" s="9">
        <f t="shared" si="694"/>
        <v>0</v>
      </c>
      <c r="J1045" s="9">
        <v>0</v>
      </c>
      <c r="K1045" s="467">
        <v>0</v>
      </c>
      <c r="L1045" s="9">
        <f t="shared" si="695"/>
        <v>0</v>
      </c>
      <c r="M1045" s="9">
        <v>0</v>
      </c>
      <c r="N1045" s="467">
        <v>0</v>
      </c>
    </row>
    <row r="1046" spans="1:14" customFormat="1" ht="22.5" hidden="1" customHeight="1" thickTop="1" x14ac:dyDescent="0.25">
      <c r="A1046" s="151" t="s">
        <v>0</v>
      </c>
      <c r="B1046" s="157" t="s">
        <v>223</v>
      </c>
      <c r="C1046" s="155">
        <f t="shared" si="692"/>
        <v>6</v>
      </c>
      <c r="D1046" s="155">
        <v>6</v>
      </c>
      <c r="E1046" s="155">
        <v>0</v>
      </c>
      <c r="F1046" s="161">
        <f t="shared" si="693"/>
        <v>0</v>
      </c>
      <c r="G1046" s="161">
        <v>0</v>
      </c>
      <c r="H1046" s="530">
        <v>0</v>
      </c>
      <c r="I1046" s="161">
        <f t="shared" si="694"/>
        <v>0</v>
      </c>
      <c r="J1046" s="161">
        <v>0</v>
      </c>
      <c r="K1046" s="530">
        <v>0</v>
      </c>
      <c r="L1046" s="161">
        <f t="shared" si="695"/>
        <v>0</v>
      </c>
      <c r="M1046" s="161">
        <v>0</v>
      </c>
      <c r="N1046" s="530">
        <v>0</v>
      </c>
    </row>
    <row r="1047" spans="1:14" customFormat="1" ht="30" hidden="1" customHeight="1" thickTop="1" thickBot="1" x14ac:dyDescent="0.3">
      <c r="A1047" s="140" t="s">
        <v>0</v>
      </c>
      <c r="B1047" s="149" t="s">
        <v>224</v>
      </c>
      <c r="C1047" s="142">
        <f t="shared" si="692"/>
        <v>0</v>
      </c>
      <c r="D1047" s="142">
        <f>SUM(D1048:D1054)</f>
        <v>0</v>
      </c>
      <c r="E1047" s="142">
        <f>SUM(E1048:E1054)</f>
        <v>0</v>
      </c>
      <c r="F1047" s="142">
        <f t="shared" si="693"/>
        <v>0</v>
      </c>
      <c r="G1047" s="142">
        <f>SUM(G1048:G1054)</f>
        <v>0</v>
      </c>
      <c r="H1047" s="477">
        <f>SUM(H1048:H1054)</f>
        <v>0</v>
      </c>
      <c r="I1047" s="142">
        <f t="shared" si="694"/>
        <v>0</v>
      </c>
      <c r="J1047" s="142">
        <f>SUM(J1048:J1054)</f>
        <v>0</v>
      </c>
      <c r="K1047" s="477">
        <f>SUM(K1048:K1054)</f>
        <v>0</v>
      </c>
      <c r="L1047" s="142">
        <f t="shared" si="695"/>
        <v>0</v>
      </c>
      <c r="M1047" s="142">
        <f>SUM(M1048:M1054)</f>
        <v>0</v>
      </c>
      <c r="N1047" s="477">
        <f>SUM(N1048:N1054)</f>
        <v>0</v>
      </c>
    </row>
    <row r="1048" spans="1:14" customFormat="1" ht="18.75" hidden="1" customHeight="1" thickTop="1" thickBot="1" x14ac:dyDescent="0.3">
      <c r="A1048" s="1" t="s">
        <v>0</v>
      </c>
      <c r="B1048" s="4" t="s">
        <v>225</v>
      </c>
      <c r="C1048" s="9">
        <f t="shared" si="692"/>
        <v>0</v>
      </c>
      <c r="D1048" s="9">
        <v>0</v>
      </c>
      <c r="E1048" s="9">
        <v>0</v>
      </c>
      <c r="F1048" s="9">
        <f t="shared" si="693"/>
        <v>0</v>
      </c>
      <c r="G1048" s="9">
        <v>0</v>
      </c>
      <c r="H1048" s="467">
        <v>0</v>
      </c>
      <c r="I1048" s="9">
        <f t="shared" si="694"/>
        <v>0</v>
      </c>
      <c r="J1048" s="9">
        <v>0</v>
      </c>
      <c r="K1048" s="467">
        <v>0</v>
      </c>
      <c r="L1048" s="9">
        <f t="shared" si="695"/>
        <v>0</v>
      </c>
      <c r="M1048" s="9">
        <v>0</v>
      </c>
      <c r="N1048" s="467">
        <v>0</v>
      </c>
    </row>
    <row r="1049" spans="1:14" customFormat="1" ht="37.5" hidden="1" customHeight="1" thickTop="1" x14ac:dyDescent="0.25">
      <c r="A1049" s="133" t="s">
        <v>0</v>
      </c>
      <c r="B1049" s="134" t="s">
        <v>220</v>
      </c>
      <c r="C1049" s="135">
        <f t="shared" si="692"/>
        <v>0</v>
      </c>
      <c r="D1049" s="135">
        <v>0</v>
      </c>
      <c r="E1049" s="135">
        <v>0</v>
      </c>
      <c r="F1049" s="135">
        <f t="shared" si="693"/>
        <v>0</v>
      </c>
      <c r="G1049" s="135">
        <v>0</v>
      </c>
      <c r="H1049" s="476">
        <v>0</v>
      </c>
      <c r="I1049" s="135">
        <f t="shared" si="694"/>
        <v>0</v>
      </c>
      <c r="J1049" s="135">
        <v>0</v>
      </c>
      <c r="K1049" s="476">
        <v>0</v>
      </c>
      <c r="L1049" s="135">
        <f t="shared" si="695"/>
        <v>0</v>
      </c>
      <c r="M1049" s="135">
        <v>0</v>
      </c>
      <c r="N1049" s="476">
        <v>0</v>
      </c>
    </row>
    <row r="1050" spans="1:14" customFormat="1" ht="21.75" hidden="1" customHeight="1" x14ac:dyDescent="0.25">
      <c r="A1050" s="151" t="s">
        <v>0</v>
      </c>
      <c r="B1050" s="157" t="s">
        <v>214</v>
      </c>
      <c r="C1050" s="155">
        <f t="shared" si="692"/>
        <v>0</v>
      </c>
      <c r="D1050" s="155">
        <v>0</v>
      </c>
      <c r="E1050" s="155">
        <v>0</v>
      </c>
      <c r="F1050" s="155">
        <f t="shared" si="693"/>
        <v>0</v>
      </c>
      <c r="G1050" s="155">
        <v>0</v>
      </c>
      <c r="H1050" s="505">
        <v>0</v>
      </c>
      <c r="I1050" s="155">
        <f t="shared" si="694"/>
        <v>0</v>
      </c>
      <c r="J1050" s="155">
        <v>0</v>
      </c>
      <c r="K1050" s="505">
        <v>0</v>
      </c>
      <c r="L1050" s="155">
        <f t="shared" si="695"/>
        <v>0</v>
      </c>
      <c r="M1050" s="155">
        <v>0</v>
      </c>
      <c r="N1050" s="505">
        <v>0</v>
      </c>
    </row>
    <row r="1051" spans="1:14" customFormat="1" ht="19.5" hidden="1" customHeight="1" thickBot="1" x14ac:dyDescent="0.3">
      <c r="A1051" s="140" t="s">
        <v>0</v>
      </c>
      <c r="B1051" s="147" t="s">
        <v>221</v>
      </c>
      <c r="C1051" s="142">
        <f t="shared" si="692"/>
        <v>0</v>
      </c>
      <c r="D1051" s="142">
        <v>0</v>
      </c>
      <c r="E1051" s="142">
        <v>0</v>
      </c>
      <c r="F1051" s="142">
        <f t="shared" si="693"/>
        <v>0</v>
      </c>
      <c r="G1051" s="142">
        <v>0</v>
      </c>
      <c r="H1051" s="477">
        <v>0</v>
      </c>
      <c r="I1051" s="142">
        <f t="shared" si="694"/>
        <v>0</v>
      </c>
      <c r="J1051" s="142">
        <v>0</v>
      </c>
      <c r="K1051" s="477">
        <v>0</v>
      </c>
      <c r="L1051" s="142">
        <f t="shared" si="695"/>
        <v>0</v>
      </c>
      <c r="M1051" s="142">
        <v>0</v>
      </c>
      <c r="N1051" s="477">
        <v>0</v>
      </c>
    </row>
    <row r="1052" spans="1:14" customFormat="1" ht="39.75" hidden="1" customHeight="1" thickTop="1" thickBot="1" x14ac:dyDescent="0.3">
      <c r="A1052" s="1" t="s">
        <v>0</v>
      </c>
      <c r="B1052" s="4" t="s">
        <v>226</v>
      </c>
      <c r="C1052" s="9">
        <f t="shared" si="692"/>
        <v>0</v>
      </c>
      <c r="D1052" s="9">
        <v>0</v>
      </c>
      <c r="E1052" s="9">
        <v>0</v>
      </c>
      <c r="F1052" s="9">
        <f t="shared" si="693"/>
        <v>0</v>
      </c>
      <c r="G1052" s="9">
        <v>0</v>
      </c>
      <c r="H1052" s="467">
        <v>0</v>
      </c>
      <c r="I1052" s="9">
        <f t="shared" si="694"/>
        <v>0</v>
      </c>
      <c r="J1052" s="9">
        <v>0</v>
      </c>
      <c r="K1052" s="467">
        <v>0</v>
      </c>
      <c r="L1052" s="9">
        <f t="shared" si="695"/>
        <v>0</v>
      </c>
      <c r="M1052" s="9">
        <v>0</v>
      </c>
      <c r="N1052" s="467">
        <v>0</v>
      </c>
    </row>
    <row r="1053" spans="1:14" customFormat="1" ht="27" hidden="1" customHeight="1" thickTop="1" thickBot="1" x14ac:dyDescent="0.3">
      <c r="A1053" s="1" t="s">
        <v>0</v>
      </c>
      <c r="B1053" s="4" t="s">
        <v>217</v>
      </c>
      <c r="C1053" s="9">
        <f t="shared" si="692"/>
        <v>0</v>
      </c>
      <c r="D1053" s="9">
        <v>0</v>
      </c>
      <c r="E1053" s="9">
        <v>0</v>
      </c>
      <c r="F1053" s="9">
        <f t="shared" si="693"/>
        <v>0</v>
      </c>
      <c r="G1053" s="9">
        <v>0</v>
      </c>
      <c r="H1053" s="467">
        <v>0</v>
      </c>
      <c r="I1053" s="9">
        <f t="shared" si="694"/>
        <v>0</v>
      </c>
      <c r="J1053" s="9">
        <v>0</v>
      </c>
      <c r="K1053" s="467">
        <v>0</v>
      </c>
      <c r="L1053" s="9">
        <f t="shared" si="695"/>
        <v>0</v>
      </c>
      <c r="M1053" s="9">
        <v>0</v>
      </c>
      <c r="N1053" s="467">
        <v>0</v>
      </c>
    </row>
    <row r="1054" spans="1:14" customFormat="1" ht="31.5" hidden="1" customHeight="1" thickTop="1" x14ac:dyDescent="0.25">
      <c r="A1054" s="133" t="s">
        <v>0</v>
      </c>
      <c r="B1054" s="134" t="s">
        <v>223</v>
      </c>
      <c r="C1054" s="135">
        <f t="shared" si="692"/>
        <v>0</v>
      </c>
      <c r="D1054" s="135">
        <v>0</v>
      </c>
      <c r="E1054" s="135">
        <v>0</v>
      </c>
      <c r="F1054" s="135">
        <f t="shared" si="693"/>
        <v>0</v>
      </c>
      <c r="G1054" s="135">
        <v>0</v>
      </c>
      <c r="H1054" s="476">
        <v>0</v>
      </c>
      <c r="I1054" s="135">
        <f t="shared" si="694"/>
        <v>0</v>
      </c>
      <c r="J1054" s="135">
        <v>0</v>
      </c>
      <c r="K1054" s="476">
        <v>0</v>
      </c>
      <c r="L1054" s="135">
        <f t="shared" si="695"/>
        <v>0</v>
      </c>
      <c r="M1054" s="135">
        <v>0</v>
      </c>
      <c r="N1054" s="476">
        <v>0</v>
      </c>
    </row>
    <row r="1055" spans="1:14" ht="22.5" x14ac:dyDescent="0.2">
      <c r="A1055" s="388" t="s">
        <v>459</v>
      </c>
      <c r="B1055" s="389" t="s">
        <v>377</v>
      </c>
      <c r="C1055" s="390">
        <f t="shared" si="692"/>
        <v>1601.1</v>
      </c>
      <c r="D1055" s="390">
        <v>1601.1</v>
      </c>
      <c r="E1055" s="390">
        <f>SUM(E1056,E1220,E1283,E1301)</f>
        <v>0</v>
      </c>
      <c r="F1055" s="390">
        <f t="shared" si="693"/>
        <v>3620</v>
      </c>
      <c r="G1055" s="390">
        <f>G1056+G1220+G1301</f>
        <v>3413.9</v>
      </c>
      <c r="H1055" s="528">
        <f>SUM(H1056,H1220,H1283,H1301)</f>
        <v>206.1</v>
      </c>
      <c r="I1055" s="390">
        <f t="shared" si="694"/>
        <v>3638.3500000000008</v>
      </c>
      <c r="J1055" s="390">
        <f>J1056+J1220+J1301</f>
        <v>3432.2500000000009</v>
      </c>
      <c r="K1055" s="528">
        <f>SUM(K1056,K1220,K1283,K1301)</f>
        <v>206.1</v>
      </c>
      <c r="L1055" s="390">
        <f t="shared" si="695"/>
        <v>4024.94</v>
      </c>
      <c r="M1055" s="390">
        <f>M1056+M1220+M1301</f>
        <v>4024.94</v>
      </c>
      <c r="N1055" s="528">
        <f>SUM(N1056,N1220,N1283,N1301)</f>
        <v>0</v>
      </c>
    </row>
    <row r="1056" spans="1:14" x14ac:dyDescent="0.2">
      <c r="A1056" s="388" t="s">
        <v>0</v>
      </c>
      <c r="B1056" s="328" t="s">
        <v>8</v>
      </c>
      <c r="C1056" s="329">
        <f t="shared" si="692"/>
        <v>1552.26</v>
      </c>
      <c r="D1056" s="329">
        <f>SUM(D1057,D1068,D1136:D1137,D1145:D1146,D1187,D1197)</f>
        <v>1552.26</v>
      </c>
      <c r="E1056" s="329">
        <f>SUM(E1057,E1068,E1136:E1137,E1145:E1146,E1187,E1197)</f>
        <v>0</v>
      </c>
      <c r="F1056" s="329">
        <f t="shared" si="693"/>
        <v>3010.4</v>
      </c>
      <c r="G1056" s="329">
        <f>G1057+G1068+G1137+G1145+G1146+G1187+G1199</f>
        <v>3010.4</v>
      </c>
      <c r="H1056" s="446">
        <v>0</v>
      </c>
      <c r="I1056" s="329">
        <f t="shared" si="694"/>
        <v>3227.3000000000006</v>
      </c>
      <c r="J1056" s="329">
        <f>J1057+J1068+J1137+J1145+J1146+J1187+J1199</f>
        <v>3227.3000000000006</v>
      </c>
      <c r="K1056" s="446">
        <v>0</v>
      </c>
      <c r="L1056" s="329">
        <f t="shared" si="695"/>
        <v>3854.94</v>
      </c>
      <c r="M1056" s="329">
        <f>M1057+M1068+M1137+M1145+M1146+M1187+M1199</f>
        <v>3854.94</v>
      </c>
      <c r="N1056" s="446">
        <v>0</v>
      </c>
    </row>
    <row r="1057" spans="1:14" ht="21" customHeight="1" x14ac:dyDescent="0.2">
      <c r="A1057" s="400" t="s">
        <v>0</v>
      </c>
      <c r="B1057" s="592" t="s">
        <v>9</v>
      </c>
      <c r="C1057" s="402">
        <f t="shared" si="692"/>
        <v>943.89</v>
      </c>
      <c r="D1057" s="402">
        <f>SUM(D1058,D1067)</f>
        <v>943.89</v>
      </c>
      <c r="E1057" s="402">
        <f>SUM(E1058,E1067)</f>
        <v>0</v>
      </c>
      <c r="F1057" s="402">
        <f t="shared" si="693"/>
        <v>1968.6</v>
      </c>
      <c r="G1057" s="402">
        <f>SUM(G1058,G1067)</f>
        <v>1968.6</v>
      </c>
      <c r="H1057" s="542">
        <f>SUM(H1058,H1067)</f>
        <v>0</v>
      </c>
      <c r="I1057" s="402">
        <f t="shared" si="694"/>
        <v>2201.8200000000002</v>
      </c>
      <c r="J1057" s="402">
        <f>SUM(J1058,J1067)</f>
        <v>2201.8200000000002</v>
      </c>
      <c r="K1057" s="542">
        <f>SUM(K1058,K1067)</f>
        <v>0</v>
      </c>
      <c r="L1057" s="402">
        <f t="shared" si="695"/>
        <v>2682.4</v>
      </c>
      <c r="M1057" s="402">
        <f>SUM(M1058,M1067)</f>
        <v>2682.4</v>
      </c>
      <c r="N1057" s="542">
        <f>SUM(N1058,N1067)</f>
        <v>0</v>
      </c>
    </row>
    <row r="1058" spans="1:14" ht="22.5" customHeight="1" x14ac:dyDescent="0.2">
      <c r="A1058" s="388" t="s">
        <v>0</v>
      </c>
      <c r="B1058" s="391" t="s">
        <v>10</v>
      </c>
      <c r="C1058" s="329">
        <f t="shared" si="692"/>
        <v>943.89</v>
      </c>
      <c r="D1058" s="329">
        <f>D1059</f>
        <v>943.89</v>
      </c>
      <c r="E1058" s="329">
        <f>SUM(E1059,E1066)</f>
        <v>0</v>
      </c>
      <c r="F1058" s="329">
        <f t="shared" si="693"/>
        <v>1968.6</v>
      </c>
      <c r="G1058" s="329">
        <f>SUM(G1059,G1066)</f>
        <v>1968.6</v>
      </c>
      <c r="H1058" s="446">
        <f>SUM(H1059,H1066)</f>
        <v>0</v>
      </c>
      <c r="I1058" s="329">
        <f t="shared" si="694"/>
        <v>2201.8200000000002</v>
      </c>
      <c r="J1058" s="329">
        <f>SUM(J1059,J1066)</f>
        <v>2201.8200000000002</v>
      </c>
      <c r="K1058" s="446">
        <f>SUM(K1059,K1066)</f>
        <v>0</v>
      </c>
      <c r="L1058" s="329">
        <f t="shared" si="695"/>
        <v>2682.4</v>
      </c>
      <c r="M1058" s="329">
        <f>SUM(M1059,M1066)</f>
        <v>2682.4</v>
      </c>
      <c r="N1058" s="446">
        <f>SUM(N1059,N1066)</f>
        <v>0</v>
      </c>
    </row>
    <row r="1059" spans="1:14" ht="24" customHeight="1" x14ac:dyDescent="0.2">
      <c r="A1059" s="388" t="s">
        <v>0</v>
      </c>
      <c r="B1059" s="393" t="s">
        <v>11</v>
      </c>
      <c r="C1059" s="329">
        <f t="shared" si="692"/>
        <v>943.89</v>
      </c>
      <c r="D1059" s="329">
        <f>D1060</f>
        <v>943.89</v>
      </c>
      <c r="E1059" s="329">
        <f>SUM(E1060:E1065)</f>
        <v>0</v>
      </c>
      <c r="F1059" s="329">
        <f t="shared" si="693"/>
        <v>1968.6</v>
      </c>
      <c r="G1059" s="329">
        <f>SUM(G1060:G1065)</f>
        <v>1968.6</v>
      </c>
      <c r="H1059" s="446">
        <v>0</v>
      </c>
      <c r="I1059" s="329">
        <f t="shared" si="694"/>
        <v>2201.8200000000002</v>
      </c>
      <c r="J1059" s="329">
        <f>SUM(J1060:J1065)</f>
        <v>2201.8200000000002</v>
      </c>
      <c r="K1059" s="446">
        <v>0</v>
      </c>
      <c r="L1059" s="329">
        <f t="shared" si="695"/>
        <v>2682.4</v>
      </c>
      <c r="M1059" s="329">
        <f>SUM(M1060:M1065)</f>
        <v>2682.4</v>
      </c>
      <c r="N1059" s="446">
        <v>0</v>
      </c>
    </row>
    <row r="1060" spans="1:14" ht="20.25" customHeight="1" x14ac:dyDescent="0.2">
      <c r="A1060" s="388" t="s">
        <v>0</v>
      </c>
      <c r="B1060" s="394" t="s">
        <v>12</v>
      </c>
      <c r="C1060" s="329">
        <f t="shared" si="692"/>
        <v>943.89</v>
      </c>
      <c r="D1060" s="329">
        <v>943.89</v>
      </c>
      <c r="E1060" s="329">
        <v>0</v>
      </c>
      <c r="F1060" s="329">
        <f t="shared" si="693"/>
        <v>1968.6</v>
      </c>
      <c r="G1060" s="329">
        <v>1968.6</v>
      </c>
      <c r="H1060" s="446">
        <v>0</v>
      </c>
      <c r="I1060" s="329">
        <f t="shared" si="694"/>
        <v>2201.8200000000002</v>
      </c>
      <c r="J1060" s="329">
        <v>2201.8200000000002</v>
      </c>
      <c r="K1060" s="446">
        <v>0</v>
      </c>
      <c r="L1060" s="329">
        <f t="shared" si="695"/>
        <v>2682.4</v>
      </c>
      <c r="M1060" s="329">
        <v>2682.4</v>
      </c>
      <c r="N1060" s="446">
        <v>0</v>
      </c>
    </row>
    <row r="1061" spans="1:14" customFormat="1" ht="26.25" hidden="1" customHeight="1" x14ac:dyDescent="0.25">
      <c r="A1061" s="143" t="s">
        <v>0</v>
      </c>
      <c r="B1061" s="146" t="s">
        <v>13</v>
      </c>
      <c r="C1061" s="145">
        <f t="shared" si="692"/>
        <v>0</v>
      </c>
      <c r="D1061" s="145">
        <v>0</v>
      </c>
      <c r="E1061" s="145">
        <v>0</v>
      </c>
      <c r="F1061" s="145">
        <f t="shared" si="693"/>
        <v>0</v>
      </c>
      <c r="G1061" s="145">
        <v>0</v>
      </c>
      <c r="H1061" s="485">
        <v>0</v>
      </c>
      <c r="I1061" s="145">
        <f t="shared" si="694"/>
        <v>0</v>
      </c>
      <c r="J1061" s="145">
        <v>0</v>
      </c>
      <c r="K1061" s="485">
        <v>0</v>
      </c>
      <c r="L1061" s="145">
        <f t="shared" si="695"/>
        <v>0</v>
      </c>
      <c r="M1061" s="145">
        <v>0</v>
      </c>
      <c r="N1061" s="485">
        <v>0</v>
      </c>
    </row>
    <row r="1062" spans="1:14" ht="14.25" hidden="1" customHeight="1" x14ac:dyDescent="0.2">
      <c r="A1062" s="388" t="s">
        <v>0</v>
      </c>
      <c r="B1062" s="394" t="s">
        <v>14</v>
      </c>
      <c r="C1062" s="329">
        <f t="shared" si="692"/>
        <v>0</v>
      </c>
      <c r="D1062" s="329">
        <v>0</v>
      </c>
      <c r="E1062" s="329">
        <v>0</v>
      </c>
      <c r="F1062" s="329">
        <f t="shared" si="693"/>
        <v>0</v>
      </c>
      <c r="G1062" s="329">
        <v>0</v>
      </c>
      <c r="H1062" s="446">
        <v>0</v>
      </c>
      <c r="I1062" s="329">
        <f t="shared" si="694"/>
        <v>0</v>
      </c>
      <c r="J1062" s="329">
        <v>0</v>
      </c>
      <c r="K1062" s="446">
        <v>0</v>
      </c>
      <c r="L1062" s="329">
        <f t="shared" si="695"/>
        <v>0</v>
      </c>
      <c r="M1062" s="329">
        <v>0</v>
      </c>
      <c r="N1062" s="446">
        <v>0</v>
      </c>
    </row>
    <row r="1063" spans="1:14" customFormat="1" ht="12.75" hidden="1" customHeight="1" thickBot="1" x14ac:dyDescent="0.3">
      <c r="A1063" s="140" t="s">
        <v>0</v>
      </c>
      <c r="B1063" s="141" t="s">
        <v>15</v>
      </c>
      <c r="C1063" s="142">
        <f t="shared" si="692"/>
        <v>0</v>
      </c>
      <c r="D1063" s="142">
        <v>0</v>
      </c>
      <c r="E1063" s="142">
        <v>0</v>
      </c>
      <c r="F1063" s="142">
        <f t="shared" si="693"/>
        <v>0</v>
      </c>
      <c r="G1063" s="142">
        <v>0</v>
      </c>
      <c r="H1063" s="477">
        <v>0</v>
      </c>
      <c r="I1063" s="142">
        <f t="shared" si="694"/>
        <v>0</v>
      </c>
      <c r="J1063" s="142">
        <v>0</v>
      </c>
      <c r="K1063" s="477">
        <v>0</v>
      </c>
      <c r="L1063" s="142">
        <f t="shared" si="695"/>
        <v>0</v>
      </c>
      <c r="M1063" s="142">
        <v>0</v>
      </c>
      <c r="N1063" s="477">
        <v>0</v>
      </c>
    </row>
    <row r="1064" spans="1:14" customFormat="1" ht="17.25" hidden="1" customHeight="1" thickTop="1" thickBot="1" x14ac:dyDescent="0.3">
      <c r="A1064" s="1" t="s">
        <v>0</v>
      </c>
      <c r="B1064" s="6" t="s">
        <v>16</v>
      </c>
      <c r="C1064" s="9">
        <f t="shared" si="692"/>
        <v>0</v>
      </c>
      <c r="D1064" s="9">
        <v>0</v>
      </c>
      <c r="E1064" s="9">
        <v>0</v>
      </c>
      <c r="F1064" s="9">
        <f t="shared" si="693"/>
        <v>0</v>
      </c>
      <c r="G1064" s="9">
        <v>0</v>
      </c>
      <c r="H1064" s="467">
        <v>0</v>
      </c>
      <c r="I1064" s="9">
        <f t="shared" si="694"/>
        <v>0</v>
      </c>
      <c r="J1064" s="9">
        <v>0</v>
      </c>
      <c r="K1064" s="467">
        <v>0</v>
      </c>
      <c r="L1064" s="9">
        <f t="shared" si="695"/>
        <v>0</v>
      </c>
      <c r="M1064" s="9">
        <v>0</v>
      </c>
      <c r="N1064" s="467">
        <v>0</v>
      </c>
    </row>
    <row r="1065" spans="1:14" customFormat="1" ht="14.25" hidden="1" customHeight="1" thickTop="1" thickBot="1" x14ac:dyDescent="0.3">
      <c r="A1065" s="1" t="s">
        <v>0</v>
      </c>
      <c r="B1065" s="6" t="s">
        <v>17</v>
      </c>
      <c r="C1065" s="9">
        <f t="shared" si="692"/>
        <v>0</v>
      </c>
      <c r="D1065" s="9">
        <v>0</v>
      </c>
      <c r="E1065" s="9">
        <v>0</v>
      </c>
      <c r="F1065" s="9">
        <f t="shared" si="693"/>
        <v>0</v>
      </c>
      <c r="G1065" s="9">
        <v>0</v>
      </c>
      <c r="H1065" s="467">
        <v>0</v>
      </c>
      <c r="I1065" s="9">
        <f t="shared" si="694"/>
        <v>0</v>
      </c>
      <c r="J1065" s="9">
        <v>0</v>
      </c>
      <c r="K1065" s="467">
        <v>0</v>
      </c>
      <c r="L1065" s="9">
        <f t="shared" si="695"/>
        <v>0</v>
      </c>
      <c r="M1065" s="9">
        <v>0</v>
      </c>
      <c r="N1065" s="467">
        <v>0</v>
      </c>
    </row>
    <row r="1066" spans="1:14" customFormat="1" ht="35.25" hidden="1" customHeight="1" thickTop="1" thickBot="1" x14ac:dyDescent="0.3">
      <c r="A1066" s="1" t="s">
        <v>0</v>
      </c>
      <c r="B1066" s="5" t="s">
        <v>18</v>
      </c>
      <c r="C1066" s="9">
        <f t="shared" si="692"/>
        <v>0</v>
      </c>
      <c r="D1066" s="9">
        <v>0</v>
      </c>
      <c r="E1066" s="9">
        <v>0</v>
      </c>
      <c r="F1066" s="9">
        <f t="shared" si="693"/>
        <v>0</v>
      </c>
      <c r="G1066" s="9">
        <v>0</v>
      </c>
      <c r="H1066" s="467">
        <v>0</v>
      </c>
      <c r="I1066" s="9">
        <f t="shared" si="694"/>
        <v>0</v>
      </c>
      <c r="J1066" s="9">
        <v>0</v>
      </c>
      <c r="K1066" s="467">
        <v>0</v>
      </c>
      <c r="L1066" s="9">
        <f t="shared" si="695"/>
        <v>0</v>
      </c>
      <c r="M1066" s="9">
        <v>0</v>
      </c>
      <c r="N1066" s="467">
        <v>0</v>
      </c>
    </row>
    <row r="1067" spans="1:14" customFormat="1" ht="12.75" hidden="1" customHeight="1" thickTop="1" x14ac:dyDescent="0.25">
      <c r="A1067" s="133" t="s">
        <v>0</v>
      </c>
      <c r="B1067" s="134" t="s">
        <v>19</v>
      </c>
      <c r="C1067" s="135">
        <f t="shared" si="692"/>
        <v>0</v>
      </c>
      <c r="D1067" s="135">
        <v>0</v>
      </c>
      <c r="E1067" s="135">
        <v>0</v>
      </c>
      <c r="F1067" s="135">
        <f t="shared" si="693"/>
        <v>0</v>
      </c>
      <c r="G1067" s="135">
        <v>0</v>
      </c>
      <c r="H1067" s="476">
        <v>0</v>
      </c>
      <c r="I1067" s="135">
        <f t="shared" si="694"/>
        <v>0</v>
      </c>
      <c r="J1067" s="135">
        <v>0</v>
      </c>
      <c r="K1067" s="476">
        <v>0</v>
      </c>
      <c r="L1067" s="135">
        <f t="shared" si="695"/>
        <v>0</v>
      </c>
      <c r="M1067" s="135">
        <v>0</v>
      </c>
      <c r="N1067" s="476">
        <v>0</v>
      </c>
    </row>
    <row r="1068" spans="1:14" ht="21.75" customHeight="1" x14ac:dyDescent="0.2">
      <c r="A1068" s="388" t="s">
        <v>0</v>
      </c>
      <c r="B1068" s="585" t="s">
        <v>20</v>
      </c>
      <c r="C1068" s="329">
        <f t="shared" si="692"/>
        <v>556.16999999999996</v>
      </c>
      <c r="D1068" s="329">
        <f>D1069+D1070+D1073+D1109+D1116+D1121</f>
        <v>556.16999999999996</v>
      </c>
      <c r="E1068" s="329">
        <v>0</v>
      </c>
      <c r="F1068" s="329">
        <f t="shared" si="693"/>
        <v>832.89999999999986</v>
      </c>
      <c r="G1068" s="329">
        <f>G1069+G1070+G1073+G1109+G1111+G1112+G1113+G1121</f>
        <v>832.89999999999986</v>
      </c>
      <c r="H1068" s="446">
        <f>SUM(H1069:H1070,H1073,H1109:H1113,H1120:H1121)</f>
        <v>0</v>
      </c>
      <c r="I1068" s="329">
        <f t="shared" si="694"/>
        <v>942.0100000000001</v>
      </c>
      <c r="J1068" s="329">
        <f>J1069+J1070+J1073+J1109+J1112+J1113+J1121</f>
        <v>942.0100000000001</v>
      </c>
      <c r="K1068" s="446">
        <f>SUM(K1069:K1070,K1073,K1109:K1113,K1120:K1121)</f>
        <v>0</v>
      </c>
      <c r="L1068" s="329">
        <f t="shared" si="695"/>
        <v>1086.3499999999999</v>
      </c>
      <c r="M1068" s="329">
        <f>M1069+M1070+M1073+M1109+M1112+M1113+M1121</f>
        <v>1086.3499999999999</v>
      </c>
      <c r="N1068" s="446">
        <f>SUM(N1069:N1070,N1073,N1109:N1113,N1120:N1121)</f>
        <v>0</v>
      </c>
    </row>
    <row r="1069" spans="1:14" customFormat="1" ht="22.5" customHeight="1" x14ac:dyDescent="0.25">
      <c r="A1069" s="151" t="s">
        <v>0</v>
      </c>
      <c r="B1069" s="598" t="s">
        <v>21</v>
      </c>
      <c r="C1069" s="155">
        <f t="shared" si="692"/>
        <v>265.37</v>
      </c>
      <c r="D1069" s="486">
        <v>265.37</v>
      </c>
      <c r="E1069" s="485">
        <v>0</v>
      </c>
      <c r="F1069" s="155">
        <f t="shared" si="693"/>
        <v>503</v>
      </c>
      <c r="G1069" s="155">
        <v>503</v>
      </c>
      <c r="H1069" s="505">
        <v>0</v>
      </c>
      <c r="I1069" s="155">
        <f t="shared" si="694"/>
        <v>558.5</v>
      </c>
      <c r="J1069" s="155">
        <v>558.5</v>
      </c>
      <c r="K1069" s="505">
        <v>0</v>
      </c>
      <c r="L1069" s="155">
        <f t="shared" si="695"/>
        <v>692.2</v>
      </c>
      <c r="M1069" s="155">
        <v>692.2</v>
      </c>
      <c r="N1069" s="505">
        <v>0</v>
      </c>
    </row>
    <row r="1070" spans="1:14" ht="18" customHeight="1" x14ac:dyDescent="0.2">
      <c r="A1070" s="388" t="s">
        <v>0</v>
      </c>
      <c r="B1070" s="588" t="s">
        <v>22</v>
      </c>
      <c r="C1070" s="329">
        <f t="shared" si="692"/>
        <v>14.7</v>
      </c>
      <c r="D1070" s="329">
        <f>SUM(D1071:D1072)</f>
        <v>14.7</v>
      </c>
      <c r="E1070" s="329">
        <f>SUM(E1071:E1072)</f>
        <v>0</v>
      </c>
      <c r="F1070" s="329">
        <f t="shared" si="693"/>
        <v>4.4000000000000004</v>
      </c>
      <c r="G1070" s="329">
        <f>SUM(G1071:G1072)</f>
        <v>4.4000000000000004</v>
      </c>
      <c r="H1070" s="446">
        <v>0</v>
      </c>
      <c r="I1070" s="329">
        <f t="shared" si="694"/>
        <v>10</v>
      </c>
      <c r="J1070" s="329">
        <f>SUM(J1071:J1072)</f>
        <v>10</v>
      </c>
      <c r="K1070" s="446">
        <v>0</v>
      </c>
      <c r="L1070" s="329">
        <f t="shared" si="695"/>
        <v>10</v>
      </c>
      <c r="M1070" s="329">
        <f>SUM(M1071:M1072)</f>
        <v>10</v>
      </c>
      <c r="N1070" s="446">
        <v>0</v>
      </c>
    </row>
    <row r="1071" spans="1:14" ht="15" customHeight="1" x14ac:dyDescent="0.2">
      <c r="A1071" s="388" t="s">
        <v>0</v>
      </c>
      <c r="B1071" s="393" t="s">
        <v>23</v>
      </c>
      <c r="C1071" s="329">
        <f t="shared" si="692"/>
        <v>7.1</v>
      </c>
      <c r="D1071" s="329">
        <v>7.1</v>
      </c>
      <c r="E1071" s="329">
        <v>0</v>
      </c>
      <c r="F1071" s="329">
        <f t="shared" si="693"/>
        <v>4.2</v>
      </c>
      <c r="G1071" s="329">
        <v>4.2</v>
      </c>
      <c r="H1071" s="446">
        <v>0</v>
      </c>
      <c r="I1071" s="329">
        <f t="shared" si="694"/>
        <v>10</v>
      </c>
      <c r="J1071" s="329">
        <v>10</v>
      </c>
      <c r="K1071" s="446">
        <v>0</v>
      </c>
      <c r="L1071" s="329">
        <f t="shared" si="695"/>
        <v>10</v>
      </c>
      <c r="M1071" s="329">
        <v>10</v>
      </c>
      <c r="N1071" s="446">
        <v>0</v>
      </c>
    </row>
    <row r="1072" spans="1:14" customFormat="1" ht="27.75" customHeight="1" x14ac:dyDescent="0.25">
      <c r="A1072" s="151" t="s">
        <v>0</v>
      </c>
      <c r="B1072" s="158" t="s">
        <v>24</v>
      </c>
      <c r="C1072" s="155">
        <f t="shared" si="692"/>
        <v>7.6</v>
      </c>
      <c r="D1072" s="486">
        <v>7.6</v>
      </c>
      <c r="E1072" s="145">
        <v>0</v>
      </c>
      <c r="F1072" s="155">
        <f t="shared" si="693"/>
        <v>0.2</v>
      </c>
      <c r="G1072" s="155">
        <v>0.2</v>
      </c>
      <c r="H1072" s="505">
        <v>0</v>
      </c>
      <c r="I1072" s="155">
        <f t="shared" si="694"/>
        <v>0</v>
      </c>
      <c r="J1072" s="155">
        <v>0</v>
      </c>
      <c r="K1072" s="505">
        <v>0</v>
      </c>
      <c r="L1072" s="155">
        <f t="shared" si="695"/>
        <v>0</v>
      </c>
      <c r="M1072" s="155">
        <v>0</v>
      </c>
      <c r="N1072" s="505">
        <v>0</v>
      </c>
    </row>
    <row r="1073" spans="1:14" ht="18" customHeight="1" x14ac:dyDescent="0.2">
      <c r="A1073" s="388" t="s">
        <v>0</v>
      </c>
      <c r="B1073" s="588" t="s">
        <v>25</v>
      </c>
      <c r="C1073" s="329">
        <f t="shared" si="692"/>
        <v>91.73</v>
      </c>
      <c r="D1073" s="479">
        <v>91.73</v>
      </c>
      <c r="E1073" s="329">
        <f>SUM(E1074:E1077,E1089,E1093:E1099,E1107:E1108)</f>
        <v>0</v>
      </c>
      <c r="F1073" s="329">
        <f t="shared" si="693"/>
        <v>107.4</v>
      </c>
      <c r="G1073" s="329">
        <f>G1074+G1076+G1077+G1089+G1093+G1094+G1095+G1096+G1097+G1098+G1099+G1108</f>
        <v>107.4</v>
      </c>
      <c r="H1073" s="446">
        <v>0</v>
      </c>
      <c r="I1073" s="329">
        <f t="shared" si="694"/>
        <v>150.32</v>
      </c>
      <c r="J1073" s="329">
        <v>150.32</v>
      </c>
      <c r="K1073" s="446">
        <v>0</v>
      </c>
      <c r="L1073" s="329">
        <f t="shared" si="695"/>
        <v>116.02000000000001</v>
      </c>
      <c r="M1073" s="329">
        <f>M1074+M1076+M1077+M1089+M1093+M1094+M1096+M1097+M1098+M1099</f>
        <v>116.02000000000001</v>
      </c>
      <c r="N1073" s="446">
        <v>0</v>
      </c>
    </row>
    <row r="1074" spans="1:14" ht="81.75" customHeight="1" x14ac:dyDescent="0.2">
      <c r="A1074" s="388" t="s">
        <v>0</v>
      </c>
      <c r="B1074" s="599" t="s">
        <v>26</v>
      </c>
      <c r="C1074" s="329">
        <f t="shared" si="692"/>
        <v>7.3</v>
      </c>
      <c r="D1074" s="329">
        <v>7.3</v>
      </c>
      <c r="E1074" s="329">
        <v>0</v>
      </c>
      <c r="F1074" s="329">
        <f t="shared" si="693"/>
        <v>7.3</v>
      </c>
      <c r="G1074" s="329">
        <v>7.3</v>
      </c>
      <c r="H1074" s="446">
        <v>0</v>
      </c>
      <c r="I1074" s="329">
        <f t="shared" si="694"/>
        <v>14</v>
      </c>
      <c r="J1074" s="329">
        <v>14</v>
      </c>
      <c r="K1074" s="446">
        <v>0</v>
      </c>
      <c r="L1074" s="329">
        <f t="shared" si="695"/>
        <v>14</v>
      </c>
      <c r="M1074" s="329">
        <v>14</v>
      </c>
      <c r="N1074" s="446">
        <v>0</v>
      </c>
    </row>
    <row r="1075" spans="1:14" customFormat="1" ht="27" hidden="1" customHeight="1" thickBot="1" x14ac:dyDescent="0.3">
      <c r="A1075" s="140" t="s">
        <v>0</v>
      </c>
      <c r="B1075" s="144" t="s">
        <v>27</v>
      </c>
      <c r="C1075" s="145">
        <f t="shared" si="692"/>
        <v>0</v>
      </c>
      <c r="D1075" s="142">
        <v>0</v>
      </c>
      <c r="E1075" s="142">
        <v>0</v>
      </c>
      <c r="F1075" s="145">
        <f t="shared" si="693"/>
        <v>0</v>
      </c>
      <c r="G1075" s="145">
        <v>0</v>
      </c>
      <c r="H1075" s="485">
        <v>0</v>
      </c>
      <c r="I1075" s="145">
        <f t="shared" si="694"/>
        <v>0</v>
      </c>
      <c r="J1075" s="145">
        <v>0</v>
      </c>
      <c r="K1075" s="485">
        <v>0</v>
      </c>
      <c r="L1075" s="145">
        <f t="shared" si="695"/>
        <v>0</v>
      </c>
      <c r="M1075" s="145">
        <v>0</v>
      </c>
      <c r="N1075" s="485">
        <v>0</v>
      </c>
    </row>
    <row r="1076" spans="1:14" customFormat="1" ht="29.25" customHeight="1" thickBot="1" x14ac:dyDescent="0.3">
      <c r="A1076" s="454" t="s">
        <v>0</v>
      </c>
      <c r="B1076" s="600" t="s">
        <v>28</v>
      </c>
      <c r="C1076" s="155">
        <f t="shared" si="692"/>
        <v>0</v>
      </c>
      <c r="D1076" s="468">
        <v>0</v>
      </c>
      <c r="E1076" s="467">
        <v>0</v>
      </c>
      <c r="F1076" s="155">
        <f t="shared" si="693"/>
        <v>0</v>
      </c>
      <c r="G1076" s="155">
        <v>0</v>
      </c>
      <c r="H1076" s="505">
        <v>0</v>
      </c>
      <c r="I1076" s="155">
        <f t="shared" si="694"/>
        <v>1.2000000000000002</v>
      </c>
      <c r="J1076" s="155">
        <f>0.4+0.8</f>
        <v>1.2000000000000002</v>
      </c>
      <c r="K1076" s="505">
        <v>0</v>
      </c>
      <c r="L1076" s="155">
        <f t="shared" si="695"/>
        <v>1.2</v>
      </c>
      <c r="M1076" s="155">
        <v>1.2</v>
      </c>
      <c r="N1076" s="505">
        <v>0</v>
      </c>
    </row>
    <row r="1077" spans="1:14" customFormat="1" ht="26.25" customHeight="1" thickTop="1" thickBot="1" x14ac:dyDescent="0.3">
      <c r="A1077" s="454" t="s">
        <v>0</v>
      </c>
      <c r="B1077" s="600" t="s">
        <v>29</v>
      </c>
      <c r="C1077" s="155">
        <f t="shared" si="692"/>
        <v>2.9</v>
      </c>
      <c r="D1077" s="468">
        <f>SUM(D1078:D1088)</f>
        <v>2.9</v>
      </c>
      <c r="E1077" s="467">
        <v>0</v>
      </c>
      <c r="F1077" s="155">
        <f t="shared" si="693"/>
        <v>10.1</v>
      </c>
      <c r="G1077" s="155">
        <f>SUM(G1078:G1088)</f>
        <v>10.1</v>
      </c>
      <c r="H1077" s="505">
        <f>SUM(H1078:H1088)</f>
        <v>0</v>
      </c>
      <c r="I1077" s="155">
        <f t="shared" si="694"/>
        <v>4</v>
      </c>
      <c r="J1077" s="155">
        <f>SUM(J1078:J1088)</f>
        <v>4</v>
      </c>
      <c r="K1077" s="505">
        <f>SUM(K1078:K1088)</f>
        <v>0</v>
      </c>
      <c r="L1077" s="155">
        <f t="shared" si="695"/>
        <v>4</v>
      </c>
      <c r="M1077" s="155">
        <f>SUM(M1078:M1088)</f>
        <v>4</v>
      </c>
      <c r="N1077" s="505">
        <f>SUM(N1078:N1088)</f>
        <v>0</v>
      </c>
    </row>
    <row r="1078" spans="1:14" customFormat="1" ht="18" hidden="1" customHeight="1" thickTop="1" thickBot="1" x14ac:dyDescent="0.3">
      <c r="A1078" s="454" t="s">
        <v>0</v>
      </c>
      <c r="B1078" s="159" t="s">
        <v>30</v>
      </c>
      <c r="C1078" s="155">
        <f t="shared" si="692"/>
        <v>0</v>
      </c>
      <c r="D1078" s="468">
        <v>0</v>
      </c>
      <c r="E1078" s="467">
        <v>0</v>
      </c>
      <c r="F1078" s="155">
        <f t="shared" si="693"/>
        <v>0</v>
      </c>
      <c r="G1078" s="155">
        <v>0</v>
      </c>
      <c r="H1078" s="505">
        <v>0</v>
      </c>
      <c r="I1078" s="155">
        <f t="shared" si="694"/>
        <v>0</v>
      </c>
      <c r="J1078" s="155">
        <v>0</v>
      </c>
      <c r="K1078" s="505">
        <v>0</v>
      </c>
      <c r="L1078" s="155">
        <f t="shared" si="695"/>
        <v>0</v>
      </c>
      <c r="M1078" s="155">
        <v>0</v>
      </c>
      <c r="N1078" s="505">
        <v>0</v>
      </c>
    </row>
    <row r="1079" spans="1:14" customFormat="1" ht="18" hidden="1" customHeight="1" thickTop="1" thickBot="1" x14ac:dyDescent="0.3">
      <c r="A1079" s="454" t="s">
        <v>0</v>
      </c>
      <c r="B1079" s="159" t="s">
        <v>31</v>
      </c>
      <c r="C1079" s="155">
        <f t="shared" si="692"/>
        <v>0</v>
      </c>
      <c r="D1079" s="468">
        <v>0</v>
      </c>
      <c r="E1079" s="467">
        <v>0</v>
      </c>
      <c r="F1079" s="155">
        <f t="shared" si="693"/>
        <v>0</v>
      </c>
      <c r="G1079" s="155">
        <v>0</v>
      </c>
      <c r="H1079" s="505">
        <v>0</v>
      </c>
      <c r="I1079" s="155">
        <f t="shared" si="694"/>
        <v>0</v>
      </c>
      <c r="J1079" s="155">
        <v>0</v>
      </c>
      <c r="K1079" s="505">
        <v>0</v>
      </c>
      <c r="L1079" s="155">
        <f t="shared" si="695"/>
        <v>0</v>
      </c>
      <c r="M1079" s="155">
        <v>0</v>
      </c>
      <c r="N1079" s="505">
        <v>0</v>
      </c>
    </row>
    <row r="1080" spans="1:14" customFormat="1" ht="46.5" customHeight="1" thickTop="1" thickBot="1" x14ac:dyDescent="0.3">
      <c r="A1080" s="454" t="s">
        <v>0</v>
      </c>
      <c r="B1080" s="159" t="s">
        <v>32</v>
      </c>
      <c r="C1080" s="155">
        <f t="shared" si="692"/>
        <v>0</v>
      </c>
      <c r="D1080" s="468">
        <v>0</v>
      </c>
      <c r="E1080" s="467">
        <v>0</v>
      </c>
      <c r="F1080" s="155">
        <f t="shared" si="693"/>
        <v>0.1</v>
      </c>
      <c r="G1080" s="155">
        <v>0.1</v>
      </c>
      <c r="H1080" s="505">
        <v>0</v>
      </c>
      <c r="I1080" s="155">
        <f t="shared" si="694"/>
        <v>0</v>
      </c>
      <c r="J1080" s="155">
        <v>0</v>
      </c>
      <c r="K1080" s="505">
        <v>0</v>
      </c>
      <c r="L1080" s="155">
        <f t="shared" si="695"/>
        <v>0</v>
      </c>
      <c r="M1080" s="155">
        <v>0</v>
      </c>
      <c r="N1080" s="505">
        <v>0</v>
      </c>
    </row>
    <row r="1081" spans="1:14" customFormat="1" ht="18.75" customHeight="1" thickTop="1" thickBot="1" x14ac:dyDescent="0.3">
      <c r="A1081" s="454" t="s">
        <v>0</v>
      </c>
      <c r="B1081" s="159" t="s">
        <v>33</v>
      </c>
      <c r="C1081" s="155">
        <f t="shared" si="692"/>
        <v>0.1</v>
      </c>
      <c r="D1081" s="468">
        <v>0.1</v>
      </c>
      <c r="E1081" s="467">
        <v>0</v>
      </c>
      <c r="F1081" s="155">
        <f t="shared" si="693"/>
        <v>0</v>
      </c>
      <c r="G1081" s="155">
        <f>4-4</f>
        <v>0</v>
      </c>
      <c r="H1081" s="505">
        <v>0</v>
      </c>
      <c r="I1081" s="155">
        <f t="shared" si="694"/>
        <v>0</v>
      </c>
      <c r="J1081" s="155">
        <f>4-4</f>
        <v>0</v>
      </c>
      <c r="K1081" s="505">
        <v>0</v>
      </c>
      <c r="L1081" s="155">
        <f t="shared" si="695"/>
        <v>0</v>
      </c>
      <c r="M1081" s="155">
        <f>4-4</f>
        <v>0</v>
      </c>
      <c r="N1081" s="505">
        <v>0</v>
      </c>
    </row>
    <row r="1082" spans="1:14" customFormat="1" ht="34.5" customHeight="1" thickTop="1" thickBot="1" x14ac:dyDescent="0.3">
      <c r="A1082" s="454" t="s">
        <v>0</v>
      </c>
      <c r="B1082" s="159" t="s">
        <v>34</v>
      </c>
      <c r="C1082" s="155">
        <f t="shared" si="692"/>
        <v>2.8</v>
      </c>
      <c r="D1082" s="468">
        <v>2.8</v>
      </c>
      <c r="E1082" s="467">
        <v>0</v>
      </c>
      <c r="F1082" s="155">
        <f t="shared" si="693"/>
        <v>7.8</v>
      </c>
      <c r="G1082" s="155">
        <v>7.8</v>
      </c>
      <c r="H1082" s="505">
        <v>0</v>
      </c>
      <c r="I1082" s="155">
        <f t="shared" si="694"/>
        <v>4</v>
      </c>
      <c r="J1082" s="155">
        <v>4</v>
      </c>
      <c r="K1082" s="505">
        <v>0</v>
      </c>
      <c r="L1082" s="155">
        <f t="shared" si="695"/>
        <v>4</v>
      </c>
      <c r="M1082" s="155">
        <v>4</v>
      </c>
      <c r="N1082" s="505">
        <v>0</v>
      </c>
    </row>
    <row r="1083" spans="1:14" customFormat="1" ht="26.25" customHeight="1" thickTop="1" thickBot="1" x14ac:dyDescent="0.3">
      <c r="A1083" s="454" t="s">
        <v>0</v>
      </c>
      <c r="B1083" s="159" t="s">
        <v>35</v>
      </c>
      <c r="C1083" s="155">
        <f t="shared" si="692"/>
        <v>0</v>
      </c>
      <c r="D1083" s="468">
        <v>0</v>
      </c>
      <c r="E1083" s="467">
        <v>0</v>
      </c>
      <c r="F1083" s="155">
        <f t="shared" si="693"/>
        <v>0</v>
      </c>
      <c r="G1083" s="155">
        <v>0</v>
      </c>
      <c r="H1083" s="505">
        <v>0</v>
      </c>
      <c r="I1083" s="155">
        <f t="shared" si="694"/>
        <v>0</v>
      </c>
      <c r="J1083" s="155">
        <v>0</v>
      </c>
      <c r="K1083" s="505">
        <v>0</v>
      </c>
      <c r="L1083" s="155">
        <f t="shared" si="695"/>
        <v>0</v>
      </c>
      <c r="M1083" s="155">
        <v>0</v>
      </c>
      <c r="N1083" s="505">
        <v>0</v>
      </c>
    </row>
    <row r="1084" spans="1:14" customFormat="1" ht="26.25" customHeight="1" thickTop="1" thickBot="1" x14ac:dyDescent="0.3">
      <c r="A1084" s="454" t="s">
        <v>0</v>
      </c>
      <c r="B1084" s="159" t="s">
        <v>36</v>
      </c>
      <c r="C1084" s="155">
        <f t="shared" si="692"/>
        <v>0</v>
      </c>
      <c r="D1084" s="468">
        <v>0</v>
      </c>
      <c r="E1084" s="467">
        <v>0</v>
      </c>
      <c r="F1084" s="155">
        <f t="shared" si="693"/>
        <v>0</v>
      </c>
      <c r="G1084" s="155">
        <v>0</v>
      </c>
      <c r="H1084" s="505">
        <v>0</v>
      </c>
      <c r="I1084" s="155">
        <f t="shared" si="694"/>
        <v>0</v>
      </c>
      <c r="J1084" s="155">
        <v>0</v>
      </c>
      <c r="K1084" s="505">
        <v>0</v>
      </c>
      <c r="L1084" s="155">
        <f t="shared" si="695"/>
        <v>0</v>
      </c>
      <c r="M1084" s="155">
        <v>0</v>
      </c>
      <c r="N1084" s="505">
        <v>0</v>
      </c>
    </row>
    <row r="1085" spans="1:14" customFormat="1" ht="25.5" customHeight="1" thickTop="1" thickBot="1" x14ac:dyDescent="0.3">
      <c r="A1085" s="454" t="s">
        <v>0</v>
      </c>
      <c r="B1085" s="159" t="s">
        <v>37</v>
      </c>
      <c r="C1085" s="155">
        <f t="shared" si="692"/>
        <v>0</v>
      </c>
      <c r="D1085" s="468">
        <v>0</v>
      </c>
      <c r="E1085" s="467">
        <v>0</v>
      </c>
      <c r="F1085" s="155">
        <f t="shared" si="693"/>
        <v>0</v>
      </c>
      <c r="G1085" s="155">
        <v>0</v>
      </c>
      <c r="H1085" s="505">
        <v>0</v>
      </c>
      <c r="I1085" s="155">
        <f t="shared" si="694"/>
        <v>0</v>
      </c>
      <c r="J1085" s="155">
        <v>0</v>
      </c>
      <c r="K1085" s="505">
        <v>0</v>
      </c>
      <c r="L1085" s="155">
        <f t="shared" si="695"/>
        <v>0</v>
      </c>
      <c r="M1085" s="155">
        <v>0</v>
      </c>
      <c r="N1085" s="505">
        <v>0</v>
      </c>
    </row>
    <row r="1086" spans="1:14" customFormat="1" ht="28.5" customHeight="1" thickTop="1" thickBot="1" x14ac:dyDescent="0.3">
      <c r="A1086" s="454" t="s">
        <v>0</v>
      </c>
      <c r="B1086" s="159" t="s">
        <v>38</v>
      </c>
      <c r="C1086" s="155">
        <f t="shared" si="692"/>
        <v>0</v>
      </c>
      <c r="D1086" s="468">
        <v>0</v>
      </c>
      <c r="E1086" s="467">
        <v>0</v>
      </c>
      <c r="F1086" s="155">
        <f t="shared" si="693"/>
        <v>0</v>
      </c>
      <c r="G1086" s="155">
        <v>0</v>
      </c>
      <c r="H1086" s="505">
        <v>0</v>
      </c>
      <c r="I1086" s="155">
        <f t="shared" si="694"/>
        <v>0</v>
      </c>
      <c r="J1086" s="155">
        <v>0</v>
      </c>
      <c r="K1086" s="505">
        <v>0</v>
      </c>
      <c r="L1086" s="155">
        <f t="shared" si="695"/>
        <v>0</v>
      </c>
      <c r="M1086" s="155">
        <v>0</v>
      </c>
      <c r="N1086" s="505">
        <v>0</v>
      </c>
    </row>
    <row r="1087" spans="1:14" customFormat="1" ht="32.25" customHeight="1" thickTop="1" thickBot="1" x14ac:dyDescent="0.3">
      <c r="A1087" s="454" t="s">
        <v>0</v>
      </c>
      <c r="B1087" s="159" t="s">
        <v>39</v>
      </c>
      <c r="C1087" s="155">
        <f t="shared" si="692"/>
        <v>0</v>
      </c>
      <c r="D1087" s="468">
        <v>0</v>
      </c>
      <c r="E1087" s="467">
        <v>0</v>
      </c>
      <c r="F1087" s="155">
        <f t="shared" si="693"/>
        <v>1.8</v>
      </c>
      <c r="G1087" s="155">
        <v>1.8</v>
      </c>
      <c r="H1087" s="505">
        <v>0</v>
      </c>
      <c r="I1087" s="155">
        <f t="shared" si="694"/>
        <v>0</v>
      </c>
      <c r="J1087" s="155">
        <v>0</v>
      </c>
      <c r="K1087" s="505">
        <v>0</v>
      </c>
      <c r="L1087" s="155">
        <f t="shared" si="695"/>
        <v>0</v>
      </c>
      <c r="M1087" s="155">
        <v>0</v>
      </c>
      <c r="N1087" s="505">
        <v>0</v>
      </c>
    </row>
    <row r="1088" spans="1:14" customFormat="1" ht="34.5" customHeight="1" thickTop="1" thickBot="1" x14ac:dyDescent="0.3">
      <c r="A1088" s="454" t="s">
        <v>0</v>
      </c>
      <c r="B1088" s="159" t="s">
        <v>40</v>
      </c>
      <c r="C1088" s="155">
        <f t="shared" si="692"/>
        <v>0</v>
      </c>
      <c r="D1088" s="468">
        <v>0</v>
      </c>
      <c r="E1088" s="467">
        <v>0</v>
      </c>
      <c r="F1088" s="155">
        <f t="shared" si="693"/>
        <v>0.4</v>
      </c>
      <c r="G1088" s="155">
        <v>0.4</v>
      </c>
      <c r="H1088" s="505">
        <v>0</v>
      </c>
      <c r="I1088" s="155">
        <f t="shared" si="694"/>
        <v>0</v>
      </c>
      <c r="J1088" s="155">
        <v>0</v>
      </c>
      <c r="K1088" s="505">
        <v>0</v>
      </c>
      <c r="L1088" s="155">
        <f t="shared" si="695"/>
        <v>0</v>
      </c>
      <c r="M1088" s="155">
        <v>0</v>
      </c>
      <c r="N1088" s="505">
        <v>0</v>
      </c>
    </row>
    <row r="1089" spans="1:14" customFormat="1" ht="46.5" customHeight="1" thickTop="1" thickBot="1" x14ac:dyDescent="0.3">
      <c r="A1089" s="454" t="s">
        <v>0</v>
      </c>
      <c r="B1089" s="600" t="s">
        <v>41</v>
      </c>
      <c r="C1089" s="155">
        <f t="shared" si="692"/>
        <v>0.2</v>
      </c>
      <c r="D1089" s="468">
        <f>SUM(D1090:D1092)</f>
        <v>0.2</v>
      </c>
      <c r="E1089" s="467">
        <f>SUM(E1090:E1092)</f>
        <v>0</v>
      </c>
      <c r="F1089" s="155">
        <f t="shared" si="693"/>
        <v>13</v>
      </c>
      <c r="G1089" s="155">
        <f>SUM(G1090:G1092)</f>
        <v>13</v>
      </c>
      <c r="H1089" s="505"/>
      <c r="I1089" s="155">
        <f t="shared" si="694"/>
        <v>5</v>
      </c>
      <c r="J1089" s="155">
        <f>SUM(J1090:J1092)</f>
        <v>5</v>
      </c>
      <c r="K1089" s="505">
        <v>0</v>
      </c>
      <c r="L1089" s="155">
        <f t="shared" si="695"/>
        <v>5</v>
      </c>
      <c r="M1089" s="155">
        <f>SUM(M1090:M1092)</f>
        <v>5</v>
      </c>
      <c r="N1089" s="505">
        <v>0</v>
      </c>
    </row>
    <row r="1090" spans="1:14" customFormat="1" ht="19.5" customHeight="1" thickTop="1" thickBot="1" x14ac:dyDescent="0.3">
      <c r="A1090" s="454" t="s">
        <v>0</v>
      </c>
      <c r="B1090" s="159" t="s">
        <v>42</v>
      </c>
      <c r="C1090" s="155">
        <f t="shared" si="692"/>
        <v>0</v>
      </c>
      <c r="D1090" s="468">
        <v>0</v>
      </c>
      <c r="E1090" s="467">
        <v>0</v>
      </c>
      <c r="F1090" s="155">
        <f t="shared" si="693"/>
        <v>1.6</v>
      </c>
      <c r="G1090" s="155">
        <v>1.6</v>
      </c>
      <c r="H1090" s="505">
        <v>0</v>
      </c>
      <c r="I1090" s="155">
        <f t="shared" si="694"/>
        <v>3</v>
      </c>
      <c r="J1090" s="155">
        <f>6-3</f>
        <v>3</v>
      </c>
      <c r="K1090" s="505">
        <v>0</v>
      </c>
      <c r="L1090" s="155">
        <f t="shared" si="695"/>
        <v>3</v>
      </c>
      <c r="M1090" s="155">
        <v>3</v>
      </c>
      <c r="N1090" s="505">
        <v>0</v>
      </c>
    </row>
    <row r="1091" spans="1:14" customFormat="1" ht="18.75" customHeight="1" thickTop="1" thickBot="1" x14ac:dyDescent="0.3">
      <c r="A1091" s="454" t="s">
        <v>0</v>
      </c>
      <c r="B1091" s="159" t="s">
        <v>43</v>
      </c>
      <c r="C1091" s="155">
        <f t="shared" ref="C1091:C1154" si="696">SUM(D1091:E1091)</f>
        <v>0</v>
      </c>
      <c r="D1091" s="468">
        <v>0</v>
      </c>
      <c r="E1091" s="467">
        <v>0</v>
      </c>
      <c r="F1091" s="155">
        <f t="shared" ref="F1091:F1154" si="697">SUM(G1091:H1091)</f>
        <v>0</v>
      </c>
      <c r="G1091" s="155">
        <v>0</v>
      </c>
      <c r="H1091" s="505">
        <v>0</v>
      </c>
      <c r="I1091" s="155">
        <f t="shared" ref="I1091:I1154" si="698">SUM(J1091:K1091)</f>
        <v>0</v>
      </c>
      <c r="J1091" s="155">
        <v>0</v>
      </c>
      <c r="K1091" s="505">
        <v>0</v>
      </c>
      <c r="L1091" s="155">
        <f t="shared" ref="L1091:L1154" si="699">SUM(M1091:N1091)</f>
        <v>0</v>
      </c>
      <c r="M1091" s="155">
        <v>0</v>
      </c>
      <c r="N1091" s="505">
        <v>0</v>
      </c>
    </row>
    <row r="1092" spans="1:14" customFormat="1" ht="37.5" customHeight="1" thickTop="1" thickBot="1" x14ac:dyDescent="0.3">
      <c r="A1092" s="454" t="s">
        <v>0</v>
      </c>
      <c r="B1092" s="159" t="s">
        <v>44</v>
      </c>
      <c r="C1092" s="155">
        <f t="shared" si="696"/>
        <v>0.2</v>
      </c>
      <c r="D1092" s="468">
        <v>0.2</v>
      </c>
      <c r="E1092" s="467">
        <v>0</v>
      </c>
      <c r="F1092" s="155">
        <f t="shared" si="697"/>
        <v>11.4</v>
      </c>
      <c r="G1092" s="155">
        <v>11.4</v>
      </c>
      <c r="H1092" s="505">
        <v>0</v>
      </c>
      <c r="I1092" s="155">
        <f t="shared" si="698"/>
        <v>2</v>
      </c>
      <c r="J1092" s="155">
        <f>4-2</f>
        <v>2</v>
      </c>
      <c r="K1092" s="505">
        <v>0</v>
      </c>
      <c r="L1092" s="155">
        <f t="shared" si="699"/>
        <v>2</v>
      </c>
      <c r="M1092" s="155">
        <v>2</v>
      </c>
      <c r="N1092" s="505">
        <v>0</v>
      </c>
    </row>
    <row r="1093" spans="1:14" customFormat="1" ht="36" customHeight="1" thickTop="1" thickBot="1" x14ac:dyDescent="0.3">
      <c r="A1093" s="454" t="s">
        <v>0</v>
      </c>
      <c r="B1093" s="601" t="s">
        <v>45</v>
      </c>
      <c r="C1093" s="155">
        <f t="shared" si="696"/>
        <v>2.7</v>
      </c>
      <c r="D1093" s="468">
        <v>2.7</v>
      </c>
      <c r="E1093" s="467">
        <v>0</v>
      </c>
      <c r="F1093" s="155">
        <f t="shared" si="697"/>
        <v>6.2</v>
      </c>
      <c r="G1093" s="155">
        <v>6.2</v>
      </c>
      <c r="H1093" s="505">
        <v>0</v>
      </c>
      <c r="I1093" s="155">
        <f t="shared" si="698"/>
        <v>5</v>
      </c>
      <c r="J1093" s="155">
        <v>5</v>
      </c>
      <c r="K1093" s="505">
        <v>0</v>
      </c>
      <c r="L1093" s="155">
        <f t="shared" si="699"/>
        <v>5</v>
      </c>
      <c r="M1093" s="155">
        <v>5</v>
      </c>
      <c r="N1093" s="505">
        <v>0</v>
      </c>
    </row>
    <row r="1094" spans="1:14" customFormat="1" ht="31.5" customHeight="1" thickTop="1" thickBot="1" x14ac:dyDescent="0.3">
      <c r="A1094" s="454" t="s">
        <v>0</v>
      </c>
      <c r="B1094" s="600" t="s">
        <v>46</v>
      </c>
      <c r="C1094" s="155">
        <f t="shared" si="696"/>
        <v>1.63</v>
      </c>
      <c r="D1094" s="468">
        <v>1.63</v>
      </c>
      <c r="E1094" s="467">
        <v>0</v>
      </c>
      <c r="F1094" s="155">
        <f t="shared" si="697"/>
        <v>1.3</v>
      </c>
      <c r="G1094" s="155">
        <v>1.3</v>
      </c>
      <c r="H1094" s="505">
        <v>0</v>
      </c>
      <c r="I1094" s="155">
        <f t="shared" si="698"/>
        <v>5</v>
      </c>
      <c r="J1094" s="155">
        <v>5</v>
      </c>
      <c r="K1094" s="505">
        <v>0</v>
      </c>
      <c r="L1094" s="155">
        <f t="shared" si="699"/>
        <v>5</v>
      </c>
      <c r="M1094" s="155">
        <v>5</v>
      </c>
      <c r="N1094" s="505">
        <v>0</v>
      </c>
    </row>
    <row r="1095" spans="1:14" customFormat="1" ht="35.25" customHeight="1" thickTop="1" thickBot="1" x14ac:dyDescent="0.3">
      <c r="A1095" s="454" t="s">
        <v>0</v>
      </c>
      <c r="B1095" s="600" t="s">
        <v>47</v>
      </c>
      <c r="C1095" s="155">
        <f t="shared" si="696"/>
        <v>1.1000000000000001</v>
      </c>
      <c r="D1095" s="468">
        <v>1.1000000000000001</v>
      </c>
      <c r="E1095" s="467">
        <v>0</v>
      </c>
      <c r="F1095" s="155">
        <f t="shared" si="697"/>
        <v>1.7</v>
      </c>
      <c r="G1095" s="155">
        <v>1.7</v>
      </c>
      <c r="H1095" s="505">
        <v>0</v>
      </c>
      <c r="I1095" s="155">
        <f t="shared" si="698"/>
        <v>34.299999999999997</v>
      </c>
      <c r="J1095" s="155">
        <v>34.299999999999997</v>
      </c>
      <c r="K1095" s="505">
        <v>0</v>
      </c>
      <c r="L1095" s="155">
        <f t="shared" si="699"/>
        <v>0</v>
      </c>
      <c r="M1095" s="155">
        <v>0</v>
      </c>
      <c r="N1095" s="505">
        <v>0</v>
      </c>
    </row>
    <row r="1096" spans="1:14" customFormat="1" ht="32.25" customHeight="1" thickTop="1" thickBot="1" x14ac:dyDescent="0.3">
      <c r="A1096" s="454" t="s">
        <v>0</v>
      </c>
      <c r="B1096" s="600" t="s">
        <v>48</v>
      </c>
      <c r="C1096" s="155">
        <f t="shared" si="696"/>
        <v>0</v>
      </c>
      <c r="D1096" s="468">
        <v>0</v>
      </c>
      <c r="E1096" s="467">
        <v>0</v>
      </c>
      <c r="F1096" s="155">
        <f t="shared" si="697"/>
        <v>4.2</v>
      </c>
      <c r="G1096" s="155">
        <v>4.2</v>
      </c>
      <c r="H1096" s="505">
        <v>0</v>
      </c>
      <c r="I1096" s="155">
        <f t="shared" si="698"/>
        <v>0</v>
      </c>
      <c r="J1096" s="155">
        <v>0</v>
      </c>
      <c r="K1096" s="505">
        <v>0</v>
      </c>
      <c r="L1096" s="155">
        <f t="shared" si="699"/>
        <v>0</v>
      </c>
      <c r="M1096" s="155">
        <v>0</v>
      </c>
      <c r="N1096" s="505">
        <v>0</v>
      </c>
    </row>
    <row r="1097" spans="1:14" customFormat="1" ht="42.75" customHeight="1" thickTop="1" thickBot="1" x14ac:dyDescent="0.3">
      <c r="A1097" s="454" t="s">
        <v>0</v>
      </c>
      <c r="B1097" s="600" t="s">
        <v>49</v>
      </c>
      <c r="C1097" s="155">
        <f t="shared" si="696"/>
        <v>6</v>
      </c>
      <c r="D1097" s="468">
        <v>6</v>
      </c>
      <c r="E1097" s="467">
        <v>0</v>
      </c>
      <c r="F1097" s="155">
        <f t="shared" si="697"/>
        <v>3.3</v>
      </c>
      <c r="G1097" s="155">
        <v>3.3</v>
      </c>
      <c r="H1097" s="505">
        <v>0</v>
      </c>
      <c r="I1097" s="155">
        <f t="shared" si="698"/>
        <v>4</v>
      </c>
      <c r="J1097" s="155">
        <f>8-4</f>
        <v>4</v>
      </c>
      <c r="K1097" s="505">
        <v>0</v>
      </c>
      <c r="L1097" s="155">
        <f t="shared" si="699"/>
        <v>4</v>
      </c>
      <c r="M1097" s="155">
        <v>4</v>
      </c>
      <c r="N1097" s="505">
        <v>0</v>
      </c>
    </row>
    <row r="1098" spans="1:14" customFormat="1" ht="26.25" customHeight="1" thickTop="1" thickBot="1" x14ac:dyDescent="0.3">
      <c r="A1098" s="454" t="s">
        <v>0</v>
      </c>
      <c r="B1098" s="600" t="s">
        <v>50</v>
      </c>
      <c r="C1098" s="155">
        <f t="shared" si="696"/>
        <v>0.4</v>
      </c>
      <c r="D1098" s="468">
        <v>0.4</v>
      </c>
      <c r="E1098" s="467">
        <v>0</v>
      </c>
      <c r="F1098" s="155">
        <f t="shared" si="697"/>
        <v>1.2</v>
      </c>
      <c r="G1098" s="155">
        <v>1.2</v>
      </c>
      <c r="H1098" s="505">
        <v>0</v>
      </c>
      <c r="I1098" s="155">
        <f t="shared" si="698"/>
        <v>0.5</v>
      </c>
      <c r="J1098" s="155">
        <v>0.5</v>
      </c>
      <c r="K1098" s="505">
        <v>0</v>
      </c>
      <c r="L1098" s="155">
        <f t="shared" si="699"/>
        <v>0.5</v>
      </c>
      <c r="M1098" s="155">
        <v>0.5</v>
      </c>
      <c r="N1098" s="505">
        <v>0</v>
      </c>
    </row>
    <row r="1099" spans="1:14" customFormat="1" ht="21.75" customHeight="1" thickTop="1" thickBot="1" x14ac:dyDescent="0.3">
      <c r="A1099" s="454" t="s">
        <v>0</v>
      </c>
      <c r="B1099" s="600" t="s">
        <v>51</v>
      </c>
      <c r="C1099" s="155">
        <f t="shared" si="696"/>
        <v>69.42</v>
      </c>
      <c r="D1099" s="468">
        <f>SUM(D1100:D1106)</f>
        <v>69.42</v>
      </c>
      <c r="E1099" s="467">
        <f>SUM(E1100:E1106)</f>
        <v>0</v>
      </c>
      <c r="F1099" s="155">
        <f t="shared" si="697"/>
        <v>59.099999999999994</v>
      </c>
      <c r="G1099" s="155">
        <f>SUM(G1100:G1106)</f>
        <v>59.099999999999994</v>
      </c>
      <c r="H1099" s="505">
        <v>0</v>
      </c>
      <c r="I1099" s="155">
        <f t="shared" si="698"/>
        <v>77.320000000000007</v>
      </c>
      <c r="J1099" s="155">
        <f>SUM(J1100:J1106)</f>
        <v>77.320000000000007</v>
      </c>
      <c r="K1099" s="505">
        <v>0</v>
      </c>
      <c r="L1099" s="155">
        <f t="shared" si="699"/>
        <v>77.320000000000007</v>
      </c>
      <c r="M1099" s="155">
        <f>SUM(M1100:M1106)</f>
        <v>77.320000000000007</v>
      </c>
      <c r="N1099" s="505">
        <v>0</v>
      </c>
    </row>
    <row r="1100" spans="1:14" customFormat="1" ht="32.25" customHeight="1" thickTop="1" thickBot="1" x14ac:dyDescent="0.3">
      <c r="A1100" s="454" t="s">
        <v>0</v>
      </c>
      <c r="B1100" s="159" t="s">
        <v>52</v>
      </c>
      <c r="C1100" s="155">
        <f t="shared" si="696"/>
        <v>22.1</v>
      </c>
      <c r="D1100" s="468">
        <v>22.1</v>
      </c>
      <c r="E1100" s="467">
        <v>0</v>
      </c>
      <c r="F1100" s="155">
        <f t="shared" si="697"/>
        <v>40.799999999999997</v>
      </c>
      <c r="G1100" s="155">
        <v>40.799999999999997</v>
      </c>
      <c r="H1100" s="505">
        <v>0</v>
      </c>
      <c r="I1100" s="155">
        <f t="shared" si="698"/>
        <v>40</v>
      </c>
      <c r="J1100" s="155">
        <v>40</v>
      </c>
      <c r="K1100" s="505">
        <v>0</v>
      </c>
      <c r="L1100" s="155">
        <f t="shared" si="699"/>
        <v>40</v>
      </c>
      <c r="M1100" s="155">
        <v>40</v>
      </c>
      <c r="N1100" s="505">
        <v>0</v>
      </c>
    </row>
    <row r="1101" spans="1:14" customFormat="1" ht="23.25" customHeight="1" thickTop="1" thickBot="1" x14ac:dyDescent="0.3">
      <c r="A1101" s="454" t="s">
        <v>0</v>
      </c>
      <c r="B1101" s="159" t="s">
        <v>53</v>
      </c>
      <c r="C1101" s="155">
        <f t="shared" si="696"/>
        <v>36.4</v>
      </c>
      <c r="D1101" s="468">
        <v>36.4</v>
      </c>
      <c r="E1101" s="467">
        <v>0</v>
      </c>
      <c r="F1101" s="155">
        <f t="shared" si="697"/>
        <v>15.9</v>
      </c>
      <c r="G1101" s="155">
        <v>15.9</v>
      </c>
      <c r="H1101" s="505">
        <v>0</v>
      </c>
      <c r="I1101" s="155">
        <f t="shared" si="698"/>
        <v>33.17</v>
      </c>
      <c r="J1101" s="155">
        <v>33.17</v>
      </c>
      <c r="K1101" s="505">
        <v>0</v>
      </c>
      <c r="L1101" s="155">
        <f t="shared" si="699"/>
        <v>33.17</v>
      </c>
      <c r="M1101" s="155">
        <v>33.17</v>
      </c>
      <c r="N1101" s="505">
        <v>0</v>
      </c>
    </row>
    <row r="1102" spans="1:14" customFormat="1" ht="33.75" customHeight="1" thickTop="1" thickBot="1" x14ac:dyDescent="0.3">
      <c r="A1102" s="454" t="s">
        <v>0</v>
      </c>
      <c r="B1102" s="159" t="s">
        <v>54</v>
      </c>
      <c r="C1102" s="155">
        <f t="shared" si="696"/>
        <v>0</v>
      </c>
      <c r="D1102" s="468">
        <v>0</v>
      </c>
      <c r="E1102" s="467">
        <v>0</v>
      </c>
      <c r="F1102" s="155">
        <f t="shared" si="697"/>
        <v>0</v>
      </c>
      <c r="G1102" s="155">
        <v>0</v>
      </c>
      <c r="H1102" s="505">
        <v>0</v>
      </c>
      <c r="I1102" s="155">
        <f t="shared" si="698"/>
        <v>0</v>
      </c>
      <c r="J1102" s="155">
        <v>0</v>
      </c>
      <c r="K1102" s="505">
        <v>0</v>
      </c>
      <c r="L1102" s="155">
        <f t="shared" si="699"/>
        <v>0</v>
      </c>
      <c r="M1102" s="155">
        <v>0</v>
      </c>
      <c r="N1102" s="505">
        <v>0</v>
      </c>
    </row>
    <row r="1103" spans="1:14" customFormat="1" ht="19.5" customHeight="1" thickTop="1" thickBot="1" x14ac:dyDescent="0.3">
      <c r="A1103" s="454" t="s">
        <v>0</v>
      </c>
      <c r="B1103" s="159" t="s">
        <v>55</v>
      </c>
      <c r="C1103" s="155">
        <f t="shared" si="696"/>
        <v>0</v>
      </c>
      <c r="D1103" s="468">
        <v>0</v>
      </c>
      <c r="E1103" s="467">
        <v>0</v>
      </c>
      <c r="F1103" s="155">
        <f t="shared" si="697"/>
        <v>0</v>
      </c>
      <c r="G1103" s="155">
        <v>0</v>
      </c>
      <c r="H1103" s="505">
        <v>0</v>
      </c>
      <c r="I1103" s="155">
        <f t="shared" si="698"/>
        <v>0</v>
      </c>
      <c r="J1103" s="155">
        <v>0</v>
      </c>
      <c r="K1103" s="505">
        <v>0</v>
      </c>
      <c r="L1103" s="155">
        <f t="shared" si="699"/>
        <v>0</v>
      </c>
      <c r="M1103" s="155">
        <v>0</v>
      </c>
      <c r="N1103" s="505">
        <v>0</v>
      </c>
    </row>
    <row r="1104" spans="1:14" customFormat="1" ht="27.75" customHeight="1" thickTop="1" thickBot="1" x14ac:dyDescent="0.3">
      <c r="A1104" s="454" t="s">
        <v>0</v>
      </c>
      <c r="B1104" s="159" t="s">
        <v>56</v>
      </c>
      <c r="C1104" s="155">
        <f t="shared" si="696"/>
        <v>10.92</v>
      </c>
      <c r="D1104" s="468">
        <v>10.92</v>
      </c>
      <c r="E1104" s="467">
        <v>0</v>
      </c>
      <c r="F1104" s="155">
        <f t="shared" si="697"/>
        <v>2.4</v>
      </c>
      <c r="G1104" s="155">
        <v>2.4</v>
      </c>
      <c r="H1104" s="505">
        <v>0</v>
      </c>
      <c r="I1104" s="155">
        <f t="shared" si="698"/>
        <v>2.65</v>
      </c>
      <c r="J1104" s="155">
        <f>5-2.35</f>
        <v>2.65</v>
      </c>
      <c r="K1104" s="505">
        <v>0</v>
      </c>
      <c r="L1104" s="155">
        <f t="shared" si="699"/>
        <v>2.65</v>
      </c>
      <c r="M1104" s="155">
        <v>2.65</v>
      </c>
      <c r="N1104" s="505">
        <v>0</v>
      </c>
    </row>
    <row r="1105" spans="1:14" customFormat="1" ht="24" customHeight="1" thickTop="1" thickBot="1" x14ac:dyDescent="0.3">
      <c r="A1105" s="454" t="s">
        <v>0</v>
      </c>
      <c r="B1105" s="159" t="s">
        <v>57</v>
      </c>
      <c r="C1105" s="155">
        <f t="shared" si="696"/>
        <v>0</v>
      </c>
      <c r="D1105" s="468">
        <v>0</v>
      </c>
      <c r="E1105" s="467">
        <v>0</v>
      </c>
      <c r="F1105" s="155">
        <f t="shared" si="697"/>
        <v>0</v>
      </c>
      <c r="G1105" s="155">
        <v>0</v>
      </c>
      <c r="H1105" s="505">
        <v>0</v>
      </c>
      <c r="I1105" s="155">
        <f t="shared" si="698"/>
        <v>1.5</v>
      </c>
      <c r="J1105" s="155">
        <v>1.5</v>
      </c>
      <c r="K1105" s="505">
        <v>0</v>
      </c>
      <c r="L1105" s="155">
        <f t="shared" si="699"/>
        <v>1.5</v>
      </c>
      <c r="M1105" s="155">
        <v>1.5</v>
      </c>
      <c r="N1105" s="505">
        <v>0</v>
      </c>
    </row>
    <row r="1106" spans="1:14" customFormat="1" ht="28.5" customHeight="1" thickTop="1" thickBot="1" x14ac:dyDescent="0.3">
      <c r="A1106" s="454" t="s">
        <v>0</v>
      </c>
      <c r="B1106" s="159" t="s">
        <v>58</v>
      </c>
      <c r="C1106" s="155">
        <f t="shared" si="696"/>
        <v>0</v>
      </c>
      <c r="D1106" s="468">
        <v>0</v>
      </c>
      <c r="E1106" s="467">
        <v>0</v>
      </c>
      <c r="F1106" s="155">
        <f t="shared" si="697"/>
        <v>0</v>
      </c>
      <c r="G1106" s="155">
        <v>0</v>
      </c>
      <c r="H1106" s="505">
        <v>0</v>
      </c>
      <c r="I1106" s="155">
        <f t="shared" si="698"/>
        <v>0</v>
      </c>
      <c r="J1106" s="155">
        <v>0</v>
      </c>
      <c r="K1106" s="505">
        <v>0</v>
      </c>
      <c r="L1106" s="155">
        <f t="shared" si="699"/>
        <v>0</v>
      </c>
      <c r="M1106" s="155">
        <v>0</v>
      </c>
      <c r="N1106" s="505">
        <v>0</v>
      </c>
    </row>
    <row r="1107" spans="1:14" customFormat="1" ht="24.75" customHeight="1" thickTop="1" thickBot="1" x14ac:dyDescent="0.3">
      <c r="A1107" s="454" t="s">
        <v>0</v>
      </c>
      <c r="B1107" s="158" t="s">
        <v>59</v>
      </c>
      <c r="C1107" s="155">
        <f t="shared" si="696"/>
        <v>0</v>
      </c>
      <c r="D1107" s="468">
        <v>0</v>
      </c>
      <c r="E1107" s="467">
        <v>0</v>
      </c>
      <c r="F1107" s="155">
        <f t="shared" si="697"/>
        <v>0</v>
      </c>
      <c r="G1107" s="155">
        <v>0</v>
      </c>
      <c r="H1107" s="505">
        <v>0</v>
      </c>
      <c r="I1107" s="155">
        <f t="shared" si="698"/>
        <v>0</v>
      </c>
      <c r="J1107" s="155">
        <v>0</v>
      </c>
      <c r="K1107" s="505">
        <v>0</v>
      </c>
      <c r="L1107" s="155">
        <f t="shared" si="699"/>
        <v>0</v>
      </c>
      <c r="M1107" s="155">
        <v>0</v>
      </c>
      <c r="N1107" s="505">
        <v>0</v>
      </c>
    </row>
    <row r="1108" spans="1:14" customFormat="1" ht="26.25" customHeight="1" thickTop="1" thickBot="1" x14ac:dyDescent="0.3">
      <c r="A1108" s="454" t="s">
        <v>0</v>
      </c>
      <c r="B1108" s="600" t="s">
        <v>60</v>
      </c>
      <c r="C1108" s="155">
        <f t="shared" si="696"/>
        <v>0</v>
      </c>
      <c r="D1108" s="468">
        <v>0</v>
      </c>
      <c r="E1108" s="467">
        <v>0</v>
      </c>
      <c r="F1108" s="155">
        <f t="shared" si="697"/>
        <v>0</v>
      </c>
      <c r="G1108" s="602">
        <v>0</v>
      </c>
      <c r="H1108" s="505">
        <v>0</v>
      </c>
      <c r="I1108" s="155">
        <f t="shared" si="698"/>
        <v>0</v>
      </c>
      <c r="J1108" s="602">
        <f>2-2</f>
        <v>0</v>
      </c>
      <c r="K1108" s="505">
        <v>0</v>
      </c>
      <c r="L1108" s="155">
        <f t="shared" si="699"/>
        <v>0</v>
      </c>
      <c r="M1108" s="602">
        <f>2-2</f>
        <v>0</v>
      </c>
      <c r="N1108" s="505">
        <v>0</v>
      </c>
    </row>
    <row r="1109" spans="1:14" customFormat="1" ht="39.75" customHeight="1" thickTop="1" thickBot="1" x14ac:dyDescent="0.3">
      <c r="A1109" s="454" t="s">
        <v>0</v>
      </c>
      <c r="B1109" s="598" t="s">
        <v>61</v>
      </c>
      <c r="C1109" s="155">
        <f t="shared" si="696"/>
        <v>16.22</v>
      </c>
      <c r="D1109" s="468">
        <v>16.22</v>
      </c>
      <c r="E1109" s="467">
        <v>0</v>
      </c>
      <c r="F1109" s="155">
        <f t="shared" si="697"/>
        <v>16.899999999999999</v>
      </c>
      <c r="G1109" s="155">
        <v>16.899999999999999</v>
      </c>
      <c r="H1109" s="505">
        <v>0</v>
      </c>
      <c r="I1109" s="155">
        <f t="shared" si="698"/>
        <v>12.7</v>
      </c>
      <c r="J1109" s="155">
        <v>12.7</v>
      </c>
      <c r="K1109" s="505">
        <v>0</v>
      </c>
      <c r="L1109" s="155">
        <f t="shared" si="699"/>
        <v>25.6</v>
      </c>
      <c r="M1109" s="155">
        <v>25.6</v>
      </c>
      <c r="N1109" s="505">
        <v>0</v>
      </c>
    </row>
    <row r="1110" spans="1:14" customFormat="1" ht="1.5" hidden="1" customHeight="1" thickTop="1" thickBot="1" x14ac:dyDescent="0.3">
      <c r="A1110" s="454" t="s">
        <v>0</v>
      </c>
      <c r="B1110" s="157" t="s">
        <v>62</v>
      </c>
      <c r="C1110" s="155">
        <f t="shared" si="696"/>
        <v>0</v>
      </c>
      <c r="D1110" s="468">
        <v>0</v>
      </c>
      <c r="E1110" s="467">
        <v>0</v>
      </c>
      <c r="F1110" s="155">
        <f t="shared" si="697"/>
        <v>0</v>
      </c>
      <c r="G1110" s="155">
        <v>0</v>
      </c>
      <c r="H1110" s="505">
        <v>0</v>
      </c>
      <c r="I1110" s="155">
        <f t="shared" si="698"/>
        <v>0</v>
      </c>
      <c r="J1110" s="155">
        <v>0</v>
      </c>
      <c r="K1110" s="505">
        <v>0</v>
      </c>
      <c r="L1110" s="155">
        <f t="shared" si="699"/>
        <v>0</v>
      </c>
      <c r="M1110" s="155">
        <v>0</v>
      </c>
      <c r="N1110" s="505">
        <v>0</v>
      </c>
    </row>
    <row r="1111" spans="1:14" customFormat="1" ht="33.75" customHeight="1" thickTop="1" thickBot="1" x14ac:dyDescent="0.3">
      <c r="A1111" s="454" t="s">
        <v>0</v>
      </c>
      <c r="B1111" s="598" t="s">
        <v>63</v>
      </c>
      <c r="C1111" s="155">
        <f t="shared" si="696"/>
        <v>0</v>
      </c>
      <c r="D1111" s="468">
        <v>0</v>
      </c>
      <c r="E1111" s="467">
        <v>0</v>
      </c>
      <c r="F1111" s="155">
        <f t="shared" si="697"/>
        <v>0.3</v>
      </c>
      <c r="G1111" s="155">
        <v>0.3</v>
      </c>
      <c r="H1111" s="505">
        <v>0</v>
      </c>
      <c r="I1111" s="155">
        <f t="shared" si="698"/>
        <v>0</v>
      </c>
      <c r="J1111" s="155">
        <v>0</v>
      </c>
      <c r="K1111" s="505">
        <v>0</v>
      </c>
      <c r="L1111" s="155">
        <f t="shared" si="699"/>
        <v>0</v>
      </c>
      <c r="M1111" s="155">
        <v>0</v>
      </c>
      <c r="N1111" s="505">
        <v>0</v>
      </c>
    </row>
    <row r="1112" spans="1:14" customFormat="1" ht="28.5" customHeight="1" thickTop="1" x14ac:dyDescent="0.25">
      <c r="A1112" s="487" t="s">
        <v>0</v>
      </c>
      <c r="B1112" s="598" t="s">
        <v>64</v>
      </c>
      <c r="C1112" s="155">
        <f t="shared" si="696"/>
        <v>0</v>
      </c>
      <c r="D1112" s="473">
        <v>0</v>
      </c>
      <c r="E1112" s="476">
        <v>0</v>
      </c>
      <c r="F1112" s="155">
        <f t="shared" si="697"/>
        <v>0</v>
      </c>
      <c r="G1112" s="155">
        <v>0</v>
      </c>
      <c r="H1112" s="505">
        <v>0</v>
      </c>
      <c r="I1112" s="155">
        <f t="shared" si="698"/>
        <v>0</v>
      </c>
      <c r="J1112" s="155">
        <f>5-5</f>
        <v>0</v>
      </c>
      <c r="K1112" s="505">
        <v>0</v>
      </c>
      <c r="L1112" s="155">
        <f t="shared" si="699"/>
        <v>0</v>
      </c>
      <c r="M1112" s="155">
        <f>5-5</f>
        <v>0</v>
      </c>
      <c r="N1112" s="505">
        <v>0</v>
      </c>
    </row>
    <row r="1113" spans="1:14" ht="30.75" customHeight="1" x14ac:dyDescent="0.2">
      <c r="A1113" s="388" t="s">
        <v>0</v>
      </c>
      <c r="B1113" s="588" t="s">
        <v>65</v>
      </c>
      <c r="C1113" s="329">
        <f t="shared" si="696"/>
        <v>0</v>
      </c>
      <c r="D1113" s="329">
        <v>0</v>
      </c>
      <c r="E1113" s="329">
        <f>SUM(E1114:E1119)</f>
        <v>0</v>
      </c>
      <c r="F1113" s="329">
        <f t="shared" si="697"/>
        <v>129.1</v>
      </c>
      <c r="G1113" s="329">
        <f>SUM(G1114:G1119)</f>
        <v>129.1</v>
      </c>
      <c r="H1113" s="446">
        <v>0</v>
      </c>
      <c r="I1113" s="329">
        <f t="shared" si="698"/>
        <v>159.91000000000003</v>
      </c>
      <c r="J1113" s="329">
        <f>SUM(J1114:J1119)</f>
        <v>159.91000000000003</v>
      </c>
      <c r="K1113" s="446">
        <v>0</v>
      </c>
      <c r="L1113" s="329">
        <f t="shared" si="699"/>
        <v>165.66000000000003</v>
      </c>
      <c r="M1113" s="329">
        <f>SUM(M1114:M1119)</f>
        <v>165.66000000000003</v>
      </c>
      <c r="N1113" s="446">
        <v>0</v>
      </c>
    </row>
    <row r="1114" spans="1:14" ht="33" customHeight="1" x14ac:dyDescent="0.2">
      <c r="A1114" s="388" t="s">
        <v>0</v>
      </c>
      <c r="B1114" s="393" t="s">
        <v>66</v>
      </c>
      <c r="C1114" s="329">
        <f t="shared" si="696"/>
        <v>0</v>
      </c>
      <c r="D1114" s="329">
        <v>0</v>
      </c>
      <c r="E1114" s="329">
        <v>0</v>
      </c>
      <c r="F1114" s="329">
        <f t="shared" si="697"/>
        <v>96.8</v>
      </c>
      <c r="G1114" s="329">
        <v>96.8</v>
      </c>
      <c r="H1114" s="446">
        <v>0</v>
      </c>
      <c r="I1114" s="329">
        <f t="shared" si="698"/>
        <v>129.11000000000001</v>
      </c>
      <c r="J1114" s="329">
        <v>129.11000000000001</v>
      </c>
      <c r="K1114" s="446">
        <v>0</v>
      </c>
      <c r="L1114" s="329">
        <f t="shared" si="699"/>
        <v>129.11000000000001</v>
      </c>
      <c r="M1114" s="329">
        <v>129.11000000000001</v>
      </c>
      <c r="N1114" s="446">
        <v>0</v>
      </c>
    </row>
    <row r="1115" spans="1:14" ht="30.75" customHeight="1" x14ac:dyDescent="0.2">
      <c r="A1115" s="388" t="s">
        <v>0</v>
      </c>
      <c r="B1115" s="393" t="s">
        <v>67</v>
      </c>
      <c r="C1115" s="329">
        <f t="shared" si="696"/>
        <v>0</v>
      </c>
      <c r="D1115" s="329">
        <v>0</v>
      </c>
      <c r="E1115" s="329">
        <v>0</v>
      </c>
      <c r="F1115" s="329">
        <f t="shared" si="697"/>
        <v>0</v>
      </c>
      <c r="G1115" s="329">
        <v>0</v>
      </c>
      <c r="H1115" s="446">
        <v>0</v>
      </c>
      <c r="I1115" s="329">
        <f t="shared" si="698"/>
        <v>5</v>
      </c>
      <c r="J1115" s="329">
        <v>5</v>
      </c>
      <c r="K1115" s="446">
        <v>0</v>
      </c>
      <c r="L1115" s="329">
        <f t="shared" si="699"/>
        <v>5</v>
      </c>
      <c r="M1115" s="329">
        <v>5</v>
      </c>
      <c r="N1115" s="446">
        <v>0</v>
      </c>
    </row>
    <row r="1116" spans="1:14" customFormat="1" ht="33.75" customHeight="1" x14ac:dyDescent="0.25">
      <c r="A1116" s="151" t="s">
        <v>0</v>
      </c>
      <c r="B1116" s="158" t="s">
        <v>68</v>
      </c>
      <c r="C1116" s="155">
        <f t="shared" si="696"/>
        <v>111.7</v>
      </c>
      <c r="D1116" s="486">
        <v>111.7</v>
      </c>
      <c r="E1116" s="145">
        <v>0</v>
      </c>
      <c r="F1116" s="155">
        <f t="shared" si="697"/>
        <v>31.8</v>
      </c>
      <c r="G1116" s="155">
        <v>31.8</v>
      </c>
      <c r="H1116" s="505">
        <v>0</v>
      </c>
      <c r="I1116" s="155">
        <f t="shared" si="698"/>
        <v>25.8</v>
      </c>
      <c r="J1116" s="155">
        <v>25.8</v>
      </c>
      <c r="K1116" s="505">
        <v>0</v>
      </c>
      <c r="L1116" s="155">
        <f t="shared" si="699"/>
        <v>25.8</v>
      </c>
      <c r="M1116" s="155">
        <v>25.8</v>
      </c>
      <c r="N1116" s="505">
        <v>0</v>
      </c>
    </row>
    <row r="1117" spans="1:14" ht="38.25" customHeight="1" x14ac:dyDescent="0.2">
      <c r="A1117" s="388" t="s">
        <v>0</v>
      </c>
      <c r="B1117" s="393" t="s">
        <v>69</v>
      </c>
      <c r="C1117" s="329">
        <v>1.6</v>
      </c>
      <c r="D1117" s="479">
        <v>1.6</v>
      </c>
      <c r="E1117" s="329">
        <v>0</v>
      </c>
      <c r="F1117" s="329">
        <f t="shared" si="697"/>
        <v>0.4</v>
      </c>
      <c r="G1117" s="329">
        <v>0.4</v>
      </c>
      <c r="H1117" s="446">
        <v>0</v>
      </c>
      <c r="I1117" s="329">
        <f t="shared" si="698"/>
        <v>0</v>
      </c>
      <c r="J1117" s="329">
        <v>0</v>
      </c>
      <c r="K1117" s="446">
        <v>0</v>
      </c>
      <c r="L1117" s="329">
        <f t="shared" si="699"/>
        <v>5.75</v>
      </c>
      <c r="M1117" s="329">
        <v>5.75</v>
      </c>
      <c r="N1117" s="446">
        <v>0</v>
      </c>
    </row>
    <row r="1118" spans="1:14" customFormat="1" ht="19.5" hidden="1" customHeight="1" thickBot="1" x14ac:dyDescent="0.3">
      <c r="A1118" s="151" t="s">
        <v>0</v>
      </c>
      <c r="B1118" s="158" t="s">
        <v>70</v>
      </c>
      <c r="C1118" s="155">
        <f t="shared" si="696"/>
        <v>0</v>
      </c>
      <c r="D1118" s="478">
        <v>0</v>
      </c>
      <c r="E1118" s="477">
        <v>0</v>
      </c>
      <c r="F1118" s="155">
        <f t="shared" si="697"/>
        <v>0</v>
      </c>
      <c r="G1118" s="155">
        <v>0</v>
      </c>
      <c r="H1118" s="505">
        <v>0</v>
      </c>
      <c r="I1118" s="155">
        <f t="shared" si="698"/>
        <v>0</v>
      </c>
      <c r="J1118" s="155">
        <v>0</v>
      </c>
      <c r="K1118" s="505">
        <v>0</v>
      </c>
      <c r="L1118" s="155">
        <f t="shared" si="699"/>
        <v>0</v>
      </c>
      <c r="M1118" s="155">
        <v>0</v>
      </c>
      <c r="N1118" s="505">
        <v>0</v>
      </c>
    </row>
    <row r="1119" spans="1:14" customFormat="1" ht="35.25" customHeight="1" thickBot="1" x14ac:dyDescent="0.3">
      <c r="A1119" s="151" t="s">
        <v>0</v>
      </c>
      <c r="B1119" s="158" t="s">
        <v>71</v>
      </c>
      <c r="C1119" s="155">
        <f t="shared" si="696"/>
        <v>0</v>
      </c>
      <c r="D1119" s="468">
        <v>0</v>
      </c>
      <c r="E1119" s="467">
        <v>0</v>
      </c>
      <c r="F1119" s="155">
        <f t="shared" si="697"/>
        <v>0.1</v>
      </c>
      <c r="G1119" s="155">
        <v>0.1</v>
      </c>
      <c r="H1119" s="505">
        <v>0</v>
      </c>
      <c r="I1119" s="155">
        <f t="shared" si="698"/>
        <v>0</v>
      </c>
      <c r="J1119" s="155">
        <v>0</v>
      </c>
      <c r="K1119" s="505">
        <v>0</v>
      </c>
      <c r="L1119" s="155">
        <f t="shared" si="699"/>
        <v>0</v>
      </c>
      <c r="M1119" s="155">
        <v>0</v>
      </c>
      <c r="N1119" s="505">
        <v>0</v>
      </c>
    </row>
    <row r="1120" spans="1:14" customFormat="1" ht="23.25" customHeight="1" thickTop="1" x14ac:dyDescent="0.25">
      <c r="A1120" s="151" t="s">
        <v>0</v>
      </c>
      <c r="B1120" s="157" t="s">
        <v>72</v>
      </c>
      <c r="C1120" s="155">
        <f t="shared" si="696"/>
        <v>0</v>
      </c>
      <c r="D1120" s="473">
        <v>0</v>
      </c>
      <c r="E1120" s="476">
        <v>0</v>
      </c>
      <c r="F1120" s="155">
        <f t="shared" si="697"/>
        <v>0</v>
      </c>
      <c r="G1120" s="155">
        <v>0</v>
      </c>
      <c r="H1120" s="505">
        <v>0</v>
      </c>
      <c r="I1120" s="155">
        <f t="shared" si="698"/>
        <v>0</v>
      </c>
      <c r="J1120" s="155">
        <v>0</v>
      </c>
      <c r="K1120" s="505">
        <v>0</v>
      </c>
      <c r="L1120" s="155">
        <f t="shared" si="699"/>
        <v>0</v>
      </c>
      <c r="M1120" s="155">
        <v>0</v>
      </c>
      <c r="N1120" s="505">
        <v>0</v>
      </c>
    </row>
    <row r="1121" spans="1:14" customFormat="1" ht="27.75" customHeight="1" x14ac:dyDescent="0.25">
      <c r="A1121" s="151" t="s">
        <v>0</v>
      </c>
      <c r="B1121" s="598" t="s">
        <v>73</v>
      </c>
      <c r="C1121" s="155">
        <f t="shared" si="696"/>
        <v>56.45</v>
      </c>
      <c r="D1121" s="155">
        <f>SUM(D1122:D1135)</f>
        <v>56.45</v>
      </c>
      <c r="E1121" s="155">
        <f>SUM(E1122:E1135)</f>
        <v>0</v>
      </c>
      <c r="F1121" s="161">
        <f t="shared" si="697"/>
        <v>71.8</v>
      </c>
      <c r="G1121" s="161">
        <f>SUM(G1122:G1135)</f>
        <v>71.8</v>
      </c>
      <c r="H1121" s="530">
        <v>0</v>
      </c>
      <c r="I1121" s="161">
        <f t="shared" si="698"/>
        <v>50.58</v>
      </c>
      <c r="J1121" s="161">
        <v>50.58</v>
      </c>
      <c r="K1121" s="530">
        <v>0</v>
      </c>
      <c r="L1121" s="161">
        <f t="shared" si="699"/>
        <v>76.87</v>
      </c>
      <c r="M1121" s="161">
        <f>SUM(M1122:M1135)</f>
        <v>76.87</v>
      </c>
      <c r="N1121" s="530">
        <v>0</v>
      </c>
    </row>
    <row r="1122" spans="1:14" customFormat="1" ht="0.75" hidden="1" customHeight="1" thickBot="1" x14ac:dyDescent="0.3">
      <c r="A1122" s="140" t="s">
        <v>0</v>
      </c>
      <c r="B1122" s="148" t="s">
        <v>74</v>
      </c>
      <c r="C1122" s="142">
        <f t="shared" si="696"/>
        <v>0</v>
      </c>
      <c r="D1122" s="142">
        <v>0</v>
      </c>
      <c r="E1122" s="142">
        <v>0</v>
      </c>
      <c r="F1122" s="142">
        <f t="shared" si="697"/>
        <v>0</v>
      </c>
      <c r="G1122" s="142">
        <v>0</v>
      </c>
      <c r="H1122" s="477">
        <v>0</v>
      </c>
      <c r="I1122" s="142">
        <f t="shared" si="698"/>
        <v>0</v>
      </c>
      <c r="J1122" s="142">
        <v>0</v>
      </c>
      <c r="K1122" s="477">
        <v>0</v>
      </c>
      <c r="L1122" s="142">
        <f t="shared" si="699"/>
        <v>0</v>
      </c>
      <c r="M1122" s="142">
        <v>0</v>
      </c>
      <c r="N1122" s="477">
        <v>0</v>
      </c>
    </row>
    <row r="1123" spans="1:14" customFormat="1" ht="21.75" hidden="1" customHeight="1" thickTop="1" thickBot="1" x14ac:dyDescent="0.3">
      <c r="A1123" s="133" t="s">
        <v>0</v>
      </c>
      <c r="B1123" s="136" t="s">
        <v>75</v>
      </c>
      <c r="C1123" s="135">
        <f t="shared" si="696"/>
        <v>0</v>
      </c>
      <c r="D1123" s="135">
        <v>0</v>
      </c>
      <c r="E1123" s="135">
        <v>0</v>
      </c>
      <c r="F1123" s="135">
        <f t="shared" si="697"/>
        <v>0</v>
      </c>
      <c r="G1123" s="135">
        <v>0</v>
      </c>
      <c r="H1123" s="476">
        <v>0</v>
      </c>
      <c r="I1123" s="135">
        <f t="shared" si="698"/>
        <v>0</v>
      </c>
      <c r="J1123" s="135">
        <v>0</v>
      </c>
      <c r="K1123" s="476">
        <v>0</v>
      </c>
      <c r="L1123" s="135">
        <f t="shared" si="699"/>
        <v>0</v>
      </c>
      <c r="M1123" s="135">
        <v>0</v>
      </c>
      <c r="N1123" s="476">
        <v>0</v>
      </c>
    </row>
    <row r="1124" spans="1:14" customFormat="1" ht="30.75" customHeight="1" x14ac:dyDescent="0.25">
      <c r="A1124" s="151" t="s">
        <v>0</v>
      </c>
      <c r="B1124" s="158" t="s">
        <v>76</v>
      </c>
      <c r="C1124" s="155">
        <f t="shared" si="696"/>
        <v>0</v>
      </c>
      <c r="D1124" s="155">
        <v>0</v>
      </c>
      <c r="E1124" s="155">
        <v>0</v>
      </c>
      <c r="F1124" s="155">
        <f t="shared" si="697"/>
        <v>0</v>
      </c>
      <c r="G1124" s="155">
        <v>0</v>
      </c>
      <c r="H1124" s="155">
        <v>0</v>
      </c>
      <c r="I1124" s="155">
        <f t="shared" si="698"/>
        <v>1.9</v>
      </c>
      <c r="J1124" s="155">
        <v>1.9</v>
      </c>
      <c r="K1124" s="155">
        <v>0</v>
      </c>
      <c r="L1124" s="155">
        <f t="shared" si="699"/>
        <v>1.9</v>
      </c>
      <c r="M1124" s="155">
        <v>1.9</v>
      </c>
      <c r="N1124" s="155">
        <v>0</v>
      </c>
    </row>
    <row r="1125" spans="1:14" customFormat="1" ht="30.75" customHeight="1" x14ac:dyDescent="0.25">
      <c r="A1125" s="171" t="s">
        <v>0</v>
      </c>
      <c r="B1125" s="168" t="s">
        <v>77</v>
      </c>
      <c r="C1125" s="169">
        <f t="shared" si="696"/>
        <v>2.5</v>
      </c>
      <c r="D1125" s="486">
        <v>2.5</v>
      </c>
      <c r="E1125" s="485">
        <v>0</v>
      </c>
      <c r="F1125" s="169">
        <f t="shared" si="697"/>
        <v>1.6</v>
      </c>
      <c r="G1125" s="169">
        <v>1.6</v>
      </c>
      <c r="H1125" s="597">
        <v>0</v>
      </c>
      <c r="I1125" s="169">
        <f t="shared" si="698"/>
        <v>10</v>
      </c>
      <c r="J1125" s="169">
        <v>10</v>
      </c>
      <c r="K1125" s="597">
        <v>0</v>
      </c>
      <c r="L1125" s="169">
        <f t="shared" si="699"/>
        <v>10</v>
      </c>
      <c r="M1125" s="169">
        <v>10</v>
      </c>
      <c r="N1125" s="597">
        <v>0</v>
      </c>
    </row>
    <row r="1126" spans="1:14" customFormat="1" ht="30" customHeight="1" thickBot="1" x14ac:dyDescent="0.3">
      <c r="A1126" s="386" t="s">
        <v>0</v>
      </c>
      <c r="B1126" s="158" t="s">
        <v>78</v>
      </c>
      <c r="C1126" s="155">
        <f t="shared" si="696"/>
        <v>0</v>
      </c>
      <c r="D1126" s="155">
        <v>0</v>
      </c>
      <c r="E1126" s="155">
        <v>0</v>
      </c>
      <c r="F1126" s="155">
        <f t="shared" si="697"/>
        <v>0</v>
      </c>
      <c r="G1126" s="155">
        <v>0</v>
      </c>
      <c r="H1126" s="155">
        <v>0</v>
      </c>
      <c r="I1126" s="155">
        <f t="shared" si="698"/>
        <v>0</v>
      </c>
      <c r="J1126" s="155">
        <v>0</v>
      </c>
      <c r="K1126" s="155">
        <v>0</v>
      </c>
      <c r="L1126" s="155">
        <f t="shared" si="699"/>
        <v>0</v>
      </c>
      <c r="M1126" s="155">
        <v>0</v>
      </c>
      <c r="N1126" s="155">
        <v>0</v>
      </c>
    </row>
    <row r="1127" spans="1:14" customFormat="1" ht="30" customHeight="1" thickTop="1" thickBot="1" x14ac:dyDescent="0.3">
      <c r="A1127" s="454" t="s">
        <v>0</v>
      </c>
      <c r="B1127" s="158" t="s">
        <v>79</v>
      </c>
      <c r="C1127" s="155">
        <f t="shared" si="696"/>
        <v>0</v>
      </c>
      <c r="D1127" s="155">
        <v>0</v>
      </c>
      <c r="E1127" s="155">
        <v>0</v>
      </c>
      <c r="F1127" s="155">
        <f t="shared" si="697"/>
        <v>0</v>
      </c>
      <c r="G1127" s="155">
        <v>0</v>
      </c>
      <c r="H1127" s="155">
        <v>0</v>
      </c>
      <c r="I1127" s="155">
        <f t="shared" si="698"/>
        <v>0</v>
      </c>
      <c r="J1127" s="155">
        <v>0</v>
      </c>
      <c r="K1127" s="155">
        <v>0</v>
      </c>
      <c r="L1127" s="155">
        <f t="shared" si="699"/>
        <v>0</v>
      </c>
      <c r="M1127" s="155">
        <v>0</v>
      </c>
      <c r="N1127" s="155">
        <v>0</v>
      </c>
    </row>
    <row r="1128" spans="1:14" customFormat="1" ht="28.5" customHeight="1" thickTop="1" thickBot="1" x14ac:dyDescent="0.3">
      <c r="A1128" s="454" t="s">
        <v>0</v>
      </c>
      <c r="B1128" s="158" t="s">
        <v>80</v>
      </c>
      <c r="C1128" s="155">
        <f t="shared" si="696"/>
        <v>0</v>
      </c>
      <c r="D1128" s="155">
        <v>0</v>
      </c>
      <c r="E1128" s="155">
        <v>0</v>
      </c>
      <c r="F1128" s="155">
        <f t="shared" si="697"/>
        <v>0</v>
      </c>
      <c r="G1128" s="155">
        <v>0</v>
      </c>
      <c r="H1128" s="155">
        <v>0</v>
      </c>
      <c r="I1128" s="155">
        <f t="shared" si="698"/>
        <v>0</v>
      </c>
      <c r="J1128" s="155">
        <v>0</v>
      </c>
      <c r="K1128" s="155">
        <v>0</v>
      </c>
      <c r="L1128" s="155">
        <f t="shared" si="699"/>
        <v>0</v>
      </c>
      <c r="M1128" s="155">
        <v>0</v>
      </c>
      <c r="N1128" s="155">
        <v>0</v>
      </c>
    </row>
    <row r="1129" spans="1:14" customFormat="1" ht="25.5" customHeight="1" thickTop="1" thickBot="1" x14ac:dyDescent="0.3">
      <c r="A1129" s="454" t="s">
        <v>0</v>
      </c>
      <c r="B1129" s="158" t="s">
        <v>81</v>
      </c>
      <c r="C1129" s="155">
        <f t="shared" si="696"/>
        <v>0</v>
      </c>
      <c r="D1129" s="155">
        <v>0</v>
      </c>
      <c r="E1129" s="155">
        <v>0</v>
      </c>
      <c r="F1129" s="155">
        <f t="shared" si="697"/>
        <v>0</v>
      </c>
      <c r="G1129" s="155">
        <v>0</v>
      </c>
      <c r="H1129" s="155">
        <v>0</v>
      </c>
      <c r="I1129" s="155">
        <f t="shared" si="698"/>
        <v>4.3600000000000003</v>
      </c>
      <c r="J1129" s="155">
        <v>4.3600000000000003</v>
      </c>
      <c r="K1129" s="155">
        <v>0</v>
      </c>
      <c r="L1129" s="155">
        <f t="shared" si="699"/>
        <v>4.3600000000000003</v>
      </c>
      <c r="M1129" s="155">
        <v>4.3600000000000003</v>
      </c>
      <c r="N1129" s="155">
        <v>0</v>
      </c>
    </row>
    <row r="1130" spans="1:14" customFormat="1" ht="24" customHeight="1" thickTop="1" thickBot="1" x14ac:dyDescent="0.3">
      <c r="A1130" s="454" t="s">
        <v>0</v>
      </c>
      <c r="B1130" s="158" t="s">
        <v>82</v>
      </c>
      <c r="C1130" s="155">
        <f t="shared" si="696"/>
        <v>0</v>
      </c>
      <c r="D1130" s="155">
        <v>0</v>
      </c>
      <c r="E1130" s="155">
        <v>0</v>
      </c>
      <c r="F1130" s="155">
        <f t="shared" si="697"/>
        <v>6.6</v>
      </c>
      <c r="G1130" s="155">
        <v>6.6</v>
      </c>
      <c r="H1130" s="155">
        <v>0</v>
      </c>
      <c r="I1130" s="155">
        <f t="shared" si="698"/>
        <v>5</v>
      </c>
      <c r="J1130" s="155">
        <v>5</v>
      </c>
      <c r="K1130" s="155">
        <v>0</v>
      </c>
      <c r="L1130" s="155">
        <f t="shared" si="699"/>
        <v>5</v>
      </c>
      <c r="M1130" s="155">
        <v>5</v>
      </c>
      <c r="N1130" s="155">
        <v>0</v>
      </c>
    </row>
    <row r="1131" spans="1:14" customFormat="1" ht="30" customHeight="1" thickTop="1" thickBot="1" x14ac:dyDescent="0.3">
      <c r="A1131" s="454" t="s">
        <v>0</v>
      </c>
      <c r="B1131" s="158" t="s">
        <v>83</v>
      </c>
      <c r="C1131" s="155">
        <f t="shared" si="696"/>
        <v>0</v>
      </c>
      <c r="D1131" s="155">
        <v>0</v>
      </c>
      <c r="E1131" s="155">
        <v>0</v>
      </c>
      <c r="F1131" s="155">
        <f t="shared" si="697"/>
        <v>0</v>
      </c>
      <c r="G1131" s="155">
        <v>0</v>
      </c>
      <c r="H1131" s="155">
        <v>0</v>
      </c>
      <c r="I1131" s="155">
        <f t="shared" si="698"/>
        <v>0</v>
      </c>
      <c r="J1131" s="155">
        <v>0</v>
      </c>
      <c r="K1131" s="155">
        <v>0</v>
      </c>
      <c r="L1131" s="155">
        <f t="shared" si="699"/>
        <v>0</v>
      </c>
      <c r="M1131" s="155">
        <v>0</v>
      </c>
      <c r="N1131" s="155">
        <v>0</v>
      </c>
    </row>
    <row r="1132" spans="1:14" customFormat="1" ht="24.75" customHeight="1" thickTop="1" thickBot="1" x14ac:dyDescent="0.3">
      <c r="A1132" s="454" t="s">
        <v>0</v>
      </c>
      <c r="B1132" s="158" t="s">
        <v>84</v>
      </c>
      <c r="C1132" s="155">
        <f t="shared" si="696"/>
        <v>0</v>
      </c>
      <c r="D1132" s="155">
        <v>0</v>
      </c>
      <c r="E1132" s="155">
        <v>0</v>
      </c>
      <c r="F1132" s="155">
        <f t="shared" si="697"/>
        <v>22.3</v>
      </c>
      <c r="G1132" s="155">
        <v>22.3</v>
      </c>
      <c r="H1132" s="155">
        <v>0</v>
      </c>
      <c r="I1132" s="155">
        <f t="shared" si="698"/>
        <v>20</v>
      </c>
      <c r="J1132" s="155">
        <f>5+15</f>
        <v>20</v>
      </c>
      <c r="K1132" s="155">
        <v>0</v>
      </c>
      <c r="L1132" s="155">
        <f t="shared" si="699"/>
        <v>20</v>
      </c>
      <c r="M1132" s="155">
        <v>20</v>
      </c>
      <c r="N1132" s="155">
        <v>0</v>
      </c>
    </row>
    <row r="1133" spans="1:14" customFormat="1" ht="30.75" customHeight="1" thickTop="1" thickBot="1" x14ac:dyDescent="0.3">
      <c r="A1133" s="454" t="s">
        <v>0</v>
      </c>
      <c r="B1133" s="158" t="s">
        <v>85</v>
      </c>
      <c r="C1133" s="155">
        <f t="shared" si="696"/>
        <v>0</v>
      </c>
      <c r="D1133" s="155">
        <v>0</v>
      </c>
      <c r="E1133" s="155">
        <v>0</v>
      </c>
      <c r="F1133" s="155">
        <f t="shared" si="697"/>
        <v>0.7</v>
      </c>
      <c r="G1133" s="155">
        <v>0.7</v>
      </c>
      <c r="H1133" s="155">
        <v>0</v>
      </c>
      <c r="I1133" s="155">
        <f t="shared" si="698"/>
        <v>3</v>
      </c>
      <c r="J1133" s="155">
        <v>3</v>
      </c>
      <c r="K1133" s="155">
        <v>0</v>
      </c>
      <c r="L1133" s="155">
        <f t="shared" si="699"/>
        <v>24.51</v>
      </c>
      <c r="M1133" s="155">
        <v>24.51</v>
      </c>
      <c r="N1133" s="155">
        <v>0</v>
      </c>
    </row>
    <row r="1134" spans="1:14" customFormat="1" ht="26.25" customHeight="1" thickTop="1" x14ac:dyDescent="0.25">
      <c r="A1134" s="487" t="s">
        <v>0</v>
      </c>
      <c r="B1134" s="158" t="s">
        <v>86</v>
      </c>
      <c r="C1134" s="155">
        <f t="shared" si="696"/>
        <v>0</v>
      </c>
      <c r="D1134" s="155">
        <v>0</v>
      </c>
      <c r="E1134" s="155">
        <v>0</v>
      </c>
      <c r="F1134" s="155">
        <f t="shared" si="697"/>
        <v>0</v>
      </c>
      <c r="G1134" s="155">
        <v>0</v>
      </c>
      <c r="H1134" s="155">
        <v>0</v>
      </c>
      <c r="I1134" s="155">
        <f t="shared" si="698"/>
        <v>0</v>
      </c>
      <c r="J1134" s="155">
        <v>0</v>
      </c>
      <c r="K1134" s="155">
        <v>0</v>
      </c>
      <c r="L1134" s="155">
        <f t="shared" si="699"/>
        <v>0</v>
      </c>
      <c r="M1134" s="155">
        <v>0</v>
      </c>
      <c r="N1134" s="155">
        <v>0</v>
      </c>
    </row>
    <row r="1135" spans="1:14" customFormat="1" ht="33" customHeight="1" x14ac:dyDescent="0.25">
      <c r="A1135" s="151" t="s">
        <v>0</v>
      </c>
      <c r="B1135" s="158" t="s">
        <v>87</v>
      </c>
      <c r="C1135" s="155">
        <f t="shared" si="696"/>
        <v>53.95</v>
      </c>
      <c r="D1135" s="155">
        <v>53.95</v>
      </c>
      <c r="E1135" s="155">
        <v>0</v>
      </c>
      <c r="F1135" s="161">
        <f t="shared" si="697"/>
        <v>40.6</v>
      </c>
      <c r="G1135" s="161">
        <v>40.6</v>
      </c>
      <c r="H1135" s="530">
        <v>0</v>
      </c>
      <c r="I1135" s="161">
        <f t="shared" si="698"/>
        <v>6.3</v>
      </c>
      <c r="J1135" s="161">
        <v>6.3</v>
      </c>
      <c r="K1135" s="530">
        <v>0</v>
      </c>
      <c r="L1135" s="161">
        <f t="shared" si="699"/>
        <v>11.1</v>
      </c>
      <c r="M1135" s="161">
        <v>11.1</v>
      </c>
      <c r="N1135" s="530">
        <v>0</v>
      </c>
    </row>
    <row r="1136" spans="1:14" customFormat="1" ht="12.75" hidden="1" customHeight="1" thickBot="1" x14ac:dyDescent="0.3">
      <c r="A1136" s="143" t="s">
        <v>0</v>
      </c>
      <c r="B1136" s="343" t="s">
        <v>88</v>
      </c>
      <c r="C1136" s="145">
        <f t="shared" si="696"/>
        <v>0</v>
      </c>
      <c r="D1136" s="142">
        <v>0</v>
      </c>
      <c r="E1136" s="142">
        <v>0</v>
      </c>
      <c r="F1136" s="145">
        <f t="shared" si="697"/>
        <v>0</v>
      </c>
      <c r="G1136" s="145">
        <v>0</v>
      </c>
      <c r="H1136" s="485">
        <v>0</v>
      </c>
      <c r="I1136" s="145">
        <f t="shared" si="698"/>
        <v>0</v>
      </c>
      <c r="J1136" s="145">
        <v>0</v>
      </c>
      <c r="K1136" s="485">
        <v>0</v>
      </c>
      <c r="L1136" s="145">
        <f t="shared" si="699"/>
        <v>0</v>
      </c>
      <c r="M1136" s="145">
        <v>0</v>
      </c>
      <c r="N1136" s="485">
        <v>0</v>
      </c>
    </row>
    <row r="1137" spans="1:14" customFormat="1" ht="27" customHeight="1" thickBot="1" x14ac:dyDescent="0.3">
      <c r="A1137" s="151" t="s">
        <v>0</v>
      </c>
      <c r="B1137" s="593" t="s">
        <v>89</v>
      </c>
      <c r="C1137" s="155">
        <f t="shared" si="696"/>
        <v>27.77</v>
      </c>
      <c r="D1137" s="468">
        <f>SUM(D1138,D1143:D1144)</f>
        <v>27.77</v>
      </c>
      <c r="E1137" s="467">
        <f>SUM(E1138,E1143:E1144)</f>
        <v>0</v>
      </c>
      <c r="F1137" s="155">
        <f t="shared" si="697"/>
        <v>10.9</v>
      </c>
      <c r="G1137" s="155">
        <f>SUM(G1138,G1143:G1144)</f>
        <v>10.9</v>
      </c>
      <c r="H1137" s="505">
        <v>0</v>
      </c>
      <c r="I1137" s="155">
        <f t="shared" si="698"/>
        <v>3.58</v>
      </c>
      <c r="J1137" s="155">
        <f>SUM(J1138,J1143:J1144)</f>
        <v>3.58</v>
      </c>
      <c r="K1137" s="505">
        <v>0</v>
      </c>
      <c r="L1137" s="155">
        <f t="shared" si="699"/>
        <v>0</v>
      </c>
      <c r="M1137" s="155">
        <f>SUM(M1138,M1143:M1144)</f>
        <v>0</v>
      </c>
      <c r="N1137" s="505">
        <v>0</v>
      </c>
    </row>
    <row r="1138" spans="1:14" customFormat="1" ht="50.25" hidden="1" customHeight="1" thickTop="1" thickBot="1" x14ac:dyDescent="0.3">
      <c r="A1138" s="140" t="s">
        <v>0</v>
      </c>
      <c r="B1138" s="147" t="s">
        <v>90</v>
      </c>
      <c r="C1138" s="142">
        <f t="shared" si="696"/>
        <v>0</v>
      </c>
      <c r="D1138" s="9">
        <f>SUM(D1139:D1142)</f>
        <v>0</v>
      </c>
      <c r="E1138" s="9">
        <f>SUM(E1139:E1142)</f>
        <v>0</v>
      </c>
      <c r="F1138" s="142">
        <f t="shared" si="697"/>
        <v>0</v>
      </c>
      <c r="G1138" s="142">
        <f>SUM(G1139:G1142)</f>
        <v>0</v>
      </c>
      <c r="H1138" s="477">
        <f>SUM(H1139:H1142)</f>
        <v>0</v>
      </c>
      <c r="I1138" s="142">
        <f t="shared" si="698"/>
        <v>0</v>
      </c>
      <c r="J1138" s="142">
        <f>SUM(J1139:J1142)</f>
        <v>0</v>
      </c>
      <c r="K1138" s="477">
        <f>SUM(K1139:K1142)</f>
        <v>0</v>
      </c>
      <c r="L1138" s="142">
        <f t="shared" si="699"/>
        <v>0</v>
      </c>
      <c r="M1138" s="142">
        <f>SUM(M1139:M1142)</f>
        <v>0</v>
      </c>
      <c r="N1138" s="477">
        <f>SUM(N1139:N1142)</f>
        <v>0</v>
      </c>
    </row>
    <row r="1139" spans="1:14" customFormat="1" ht="29.25" hidden="1" customHeight="1" thickTop="1" thickBot="1" x14ac:dyDescent="0.3">
      <c r="A1139" s="1" t="s">
        <v>0</v>
      </c>
      <c r="B1139" s="5" t="s">
        <v>91</v>
      </c>
      <c r="C1139" s="9">
        <f t="shared" si="696"/>
        <v>0</v>
      </c>
      <c r="D1139" s="9">
        <v>0</v>
      </c>
      <c r="E1139" s="9">
        <v>0</v>
      </c>
      <c r="F1139" s="9">
        <f t="shared" si="697"/>
        <v>0</v>
      </c>
      <c r="G1139" s="9">
        <v>0</v>
      </c>
      <c r="H1139" s="467">
        <v>0</v>
      </c>
      <c r="I1139" s="9">
        <f t="shared" si="698"/>
        <v>0</v>
      </c>
      <c r="J1139" s="9">
        <v>0</v>
      </c>
      <c r="K1139" s="467">
        <v>0</v>
      </c>
      <c r="L1139" s="9">
        <f t="shared" si="699"/>
        <v>0</v>
      </c>
      <c r="M1139" s="9">
        <v>0</v>
      </c>
      <c r="N1139" s="467">
        <v>0</v>
      </c>
    </row>
    <row r="1140" spans="1:14" customFormat="1" ht="31.5" hidden="1" customHeight="1" thickTop="1" thickBot="1" x14ac:dyDescent="0.3">
      <c r="A1140" s="1" t="s">
        <v>0</v>
      </c>
      <c r="B1140" s="5" t="s">
        <v>92</v>
      </c>
      <c r="C1140" s="9">
        <f t="shared" si="696"/>
        <v>0</v>
      </c>
      <c r="D1140" s="9">
        <v>0</v>
      </c>
      <c r="E1140" s="9">
        <v>0</v>
      </c>
      <c r="F1140" s="9">
        <f t="shared" si="697"/>
        <v>0</v>
      </c>
      <c r="G1140" s="9">
        <v>0</v>
      </c>
      <c r="H1140" s="467">
        <v>0</v>
      </c>
      <c r="I1140" s="9">
        <f t="shared" si="698"/>
        <v>0</v>
      </c>
      <c r="J1140" s="9">
        <v>0</v>
      </c>
      <c r="K1140" s="467">
        <v>0</v>
      </c>
      <c r="L1140" s="9">
        <f t="shared" si="699"/>
        <v>0</v>
      </c>
      <c r="M1140" s="9">
        <v>0</v>
      </c>
      <c r="N1140" s="467">
        <v>0</v>
      </c>
    </row>
    <row r="1141" spans="1:14" customFormat="1" ht="35.25" hidden="1" customHeight="1" thickTop="1" thickBot="1" x14ac:dyDescent="0.3">
      <c r="A1141" s="1" t="s">
        <v>0</v>
      </c>
      <c r="B1141" s="5" t="s">
        <v>93</v>
      </c>
      <c r="C1141" s="9">
        <f t="shared" si="696"/>
        <v>0</v>
      </c>
      <c r="D1141" s="9">
        <v>0</v>
      </c>
      <c r="E1141" s="9">
        <v>0</v>
      </c>
      <c r="F1141" s="9">
        <f t="shared" si="697"/>
        <v>0</v>
      </c>
      <c r="G1141" s="9">
        <v>0</v>
      </c>
      <c r="H1141" s="467">
        <v>0</v>
      </c>
      <c r="I1141" s="9">
        <f t="shared" si="698"/>
        <v>0</v>
      </c>
      <c r="J1141" s="9">
        <v>0</v>
      </c>
      <c r="K1141" s="467">
        <v>0</v>
      </c>
      <c r="L1141" s="9">
        <f t="shared" si="699"/>
        <v>0</v>
      </c>
      <c r="M1141" s="9">
        <v>0</v>
      </c>
      <c r="N1141" s="467">
        <v>0</v>
      </c>
    </row>
    <row r="1142" spans="1:14" customFormat="1" ht="21" hidden="1" customHeight="1" thickTop="1" thickBot="1" x14ac:dyDescent="0.3">
      <c r="A1142" s="133" t="s">
        <v>0</v>
      </c>
      <c r="B1142" s="136" t="s">
        <v>94</v>
      </c>
      <c r="C1142" s="135">
        <f t="shared" si="696"/>
        <v>0</v>
      </c>
      <c r="D1142" s="9">
        <v>0</v>
      </c>
      <c r="E1142" s="9">
        <v>0</v>
      </c>
      <c r="F1142" s="135">
        <f t="shared" si="697"/>
        <v>0</v>
      </c>
      <c r="G1142" s="135">
        <v>0</v>
      </c>
      <c r="H1142" s="476">
        <v>0</v>
      </c>
      <c r="I1142" s="135">
        <f t="shared" si="698"/>
        <v>0</v>
      </c>
      <c r="J1142" s="135">
        <v>0</v>
      </c>
      <c r="K1142" s="476">
        <v>0</v>
      </c>
      <c r="L1142" s="135">
        <f t="shared" si="699"/>
        <v>0</v>
      </c>
      <c r="M1142" s="135">
        <v>0</v>
      </c>
      <c r="N1142" s="476">
        <v>0</v>
      </c>
    </row>
    <row r="1143" spans="1:14" customFormat="1" ht="28.5" customHeight="1" thickTop="1" thickBot="1" x14ac:dyDescent="0.3">
      <c r="A1143" s="151" t="s">
        <v>0</v>
      </c>
      <c r="B1143" s="157" t="s">
        <v>95</v>
      </c>
      <c r="C1143" s="155">
        <f t="shared" si="696"/>
        <v>27.77</v>
      </c>
      <c r="D1143" s="468">
        <v>27.77</v>
      </c>
      <c r="E1143" s="467">
        <v>0</v>
      </c>
      <c r="F1143" s="155">
        <f t="shared" si="697"/>
        <v>10.9</v>
      </c>
      <c r="G1143" s="155">
        <v>10.9</v>
      </c>
      <c r="H1143" s="505">
        <v>0</v>
      </c>
      <c r="I1143" s="155">
        <f t="shared" si="698"/>
        <v>3.58</v>
      </c>
      <c r="J1143" s="155">
        <v>3.58</v>
      </c>
      <c r="K1143" s="505">
        <v>0</v>
      </c>
      <c r="L1143" s="155">
        <f t="shared" si="699"/>
        <v>0</v>
      </c>
      <c r="M1143" s="155">
        <v>0</v>
      </c>
      <c r="N1143" s="505">
        <v>0</v>
      </c>
    </row>
    <row r="1144" spans="1:14" customFormat="1" ht="0.75" hidden="1" customHeight="1" thickTop="1" x14ac:dyDescent="0.25">
      <c r="A1144" s="143" t="s">
        <v>0</v>
      </c>
      <c r="B1144" s="150" t="s">
        <v>96</v>
      </c>
      <c r="C1144" s="145">
        <f t="shared" si="696"/>
        <v>0</v>
      </c>
      <c r="D1144" s="135">
        <v>0</v>
      </c>
      <c r="E1144" s="135">
        <v>0</v>
      </c>
      <c r="F1144" s="145">
        <f t="shared" si="697"/>
        <v>0</v>
      </c>
      <c r="G1144" s="145">
        <v>0</v>
      </c>
      <c r="H1144" s="485">
        <v>0</v>
      </c>
      <c r="I1144" s="145">
        <f t="shared" si="698"/>
        <v>0</v>
      </c>
      <c r="J1144" s="145">
        <v>0</v>
      </c>
      <c r="K1144" s="485">
        <v>0</v>
      </c>
      <c r="L1144" s="145">
        <f t="shared" si="699"/>
        <v>0</v>
      </c>
      <c r="M1144" s="145">
        <v>0</v>
      </c>
      <c r="N1144" s="485">
        <v>0</v>
      </c>
    </row>
    <row r="1145" spans="1:14" s="333" customFormat="1" ht="18" customHeight="1" thickTop="1" x14ac:dyDescent="0.2">
      <c r="A1145" s="334" t="s">
        <v>0</v>
      </c>
      <c r="B1145" s="594" t="s">
        <v>97</v>
      </c>
      <c r="C1145" s="338">
        <f t="shared" si="696"/>
        <v>0</v>
      </c>
      <c r="D1145" s="338">
        <v>0</v>
      </c>
      <c r="E1145" s="338">
        <v>0</v>
      </c>
      <c r="F1145" s="338">
        <f t="shared" si="697"/>
        <v>20</v>
      </c>
      <c r="G1145" s="338">
        <v>20</v>
      </c>
      <c r="H1145" s="483">
        <v>0</v>
      </c>
      <c r="I1145" s="338">
        <f t="shared" si="698"/>
        <v>20</v>
      </c>
      <c r="J1145" s="338">
        <f>25-5</f>
        <v>20</v>
      </c>
      <c r="K1145" s="483">
        <v>0</v>
      </c>
      <c r="L1145" s="338">
        <f t="shared" si="699"/>
        <v>20</v>
      </c>
      <c r="M1145" s="338">
        <v>20</v>
      </c>
      <c r="N1145" s="483">
        <v>0</v>
      </c>
    </row>
    <row r="1146" spans="1:14" customFormat="1" ht="25.5" customHeight="1" x14ac:dyDescent="0.25">
      <c r="A1146" s="151" t="s">
        <v>0</v>
      </c>
      <c r="B1146" s="593" t="s">
        <v>98</v>
      </c>
      <c r="C1146" s="155">
        <f t="shared" si="696"/>
        <v>0</v>
      </c>
      <c r="D1146" s="155">
        <f>SUM(D1147,D1150,D1153)</f>
        <v>0</v>
      </c>
      <c r="E1146" s="155">
        <f>SUM(E1147,E1150,E1153)</f>
        <v>0</v>
      </c>
      <c r="F1146" s="155">
        <f t="shared" si="697"/>
        <v>0</v>
      </c>
      <c r="G1146" s="155">
        <f>SUM(G1147,G1150,G1153)</f>
        <v>0</v>
      </c>
      <c r="H1146" s="505">
        <f>SUM(H1147,H1150,H1153)</f>
        <v>0</v>
      </c>
      <c r="I1146" s="155">
        <f t="shared" si="698"/>
        <v>0</v>
      </c>
      <c r="J1146" s="155">
        <f>SUM(J1147,J1150,J1153)</f>
        <v>0</v>
      </c>
      <c r="K1146" s="505">
        <f>SUM(K1147,K1150,K1153)</f>
        <v>0</v>
      </c>
      <c r="L1146" s="155">
        <f t="shared" si="699"/>
        <v>0</v>
      </c>
      <c r="M1146" s="155">
        <f>SUM(M1147,M1150,M1153)</f>
        <v>0</v>
      </c>
      <c r="N1146" s="505">
        <f>SUM(N1147,N1150,N1153)</f>
        <v>0</v>
      </c>
    </row>
    <row r="1147" spans="1:14" customFormat="1" ht="29.25" hidden="1" customHeight="1" thickTop="1" thickBot="1" x14ac:dyDescent="0.3">
      <c r="A1147" s="151" t="s">
        <v>0</v>
      </c>
      <c r="B1147" s="157" t="s">
        <v>99</v>
      </c>
      <c r="C1147" s="155">
        <f t="shared" si="696"/>
        <v>0</v>
      </c>
      <c r="D1147" s="155">
        <f>SUM(D1148:D1149)</f>
        <v>0</v>
      </c>
      <c r="E1147" s="155">
        <f>SUM(E1148:E1149)</f>
        <v>0</v>
      </c>
      <c r="F1147" s="155">
        <f t="shared" si="697"/>
        <v>0</v>
      </c>
      <c r="G1147" s="155">
        <f>SUM(G1148:G1149)</f>
        <v>0</v>
      </c>
      <c r="H1147" s="505">
        <f>SUM(H1148:H1149)</f>
        <v>0</v>
      </c>
      <c r="I1147" s="155">
        <f t="shared" si="698"/>
        <v>0</v>
      </c>
      <c r="J1147" s="155">
        <f>SUM(J1148:J1149)</f>
        <v>0</v>
      </c>
      <c r="K1147" s="505">
        <f>SUM(K1148:K1149)</f>
        <v>0</v>
      </c>
      <c r="L1147" s="155">
        <f t="shared" si="699"/>
        <v>0</v>
      </c>
      <c r="M1147" s="155">
        <f>SUM(M1148:M1149)</f>
        <v>0</v>
      </c>
      <c r="N1147" s="505">
        <f>SUM(N1148:N1149)</f>
        <v>0</v>
      </c>
    </row>
    <row r="1148" spans="1:14" customFormat="1" ht="32.25" hidden="1" customHeight="1" thickTop="1" thickBot="1" x14ac:dyDescent="0.3">
      <c r="A1148" s="151" t="s">
        <v>0</v>
      </c>
      <c r="B1148" s="158" t="s">
        <v>100</v>
      </c>
      <c r="C1148" s="155">
        <f t="shared" si="696"/>
        <v>0</v>
      </c>
      <c r="D1148" s="155">
        <v>0</v>
      </c>
      <c r="E1148" s="155">
        <v>0</v>
      </c>
      <c r="F1148" s="155">
        <f t="shared" si="697"/>
        <v>0</v>
      </c>
      <c r="G1148" s="155">
        <v>0</v>
      </c>
      <c r="H1148" s="505">
        <v>0</v>
      </c>
      <c r="I1148" s="155">
        <f t="shared" si="698"/>
        <v>0</v>
      </c>
      <c r="J1148" s="155">
        <v>0</v>
      </c>
      <c r="K1148" s="505">
        <v>0</v>
      </c>
      <c r="L1148" s="155">
        <f t="shared" si="699"/>
        <v>0</v>
      </c>
      <c r="M1148" s="155">
        <v>0</v>
      </c>
      <c r="N1148" s="505">
        <v>0</v>
      </c>
    </row>
    <row r="1149" spans="1:14" customFormat="1" ht="27.75" hidden="1" customHeight="1" thickTop="1" thickBot="1" x14ac:dyDescent="0.3">
      <c r="A1149" s="151" t="s">
        <v>0</v>
      </c>
      <c r="B1149" s="158" t="s">
        <v>101</v>
      </c>
      <c r="C1149" s="155">
        <f t="shared" si="696"/>
        <v>0</v>
      </c>
      <c r="D1149" s="155">
        <v>0</v>
      </c>
      <c r="E1149" s="155">
        <v>0</v>
      </c>
      <c r="F1149" s="155">
        <f t="shared" si="697"/>
        <v>0</v>
      </c>
      <c r="G1149" s="155">
        <v>0</v>
      </c>
      <c r="H1149" s="505">
        <v>0</v>
      </c>
      <c r="I1149" s="155">
        <f t="shared" si="698"/>
        <v>0</v>
      </c>
      <c r="J1149" s="155">
        <v>0</v>
      </c>
      <c r="K1149" s="505">
        <v>0</v>
      </c>
      <c r="L1149" s="155">
        <f t="shared" si="699"/>
        <v>0</v>
      </c>
      <c r="M1149" s="155">
        <v>0</v>
      </c>
      <c r="N1149" s="505">
        <v>0</v>
      </c>
    </row>
    <row r="1150" spans="1:14" customFormat="1" ht="33.75" hidden="1" customHeight="1" thickTop="1" thickBot="1" x14ac:dyDescent="0.3">
      <c r="A1150" s="151" t="s">
        <v>0</v>
      </c>
      <c r="B1150" s="157" t="s">
        <v>102</v>
      </c>
      <c r="C1150" s="155">
        <f t="shared" si="696"/>
        <v>0</v>
      </c>
      <c r="D1150" s="155">
        <f>SUM(D1151:D1152)</f>
        <v>0</v>
      </c>
      <c r="E1150" s="155">
        <f>SUM(E1151:E1152)</f>
        <v>0</v>
      </c>
      <c r="F1150" s="155">
        <f t="shared" si="697"/>
        <v>0</v>
      </c>
      <c r="G1150" s="155">
        <f>SUM(G1151:G1152)</f>
        <v>0</v>
      </c>
      <c r="H1150" s="505">
        <f>SUM(H1151:H1152)</f>
        <v>0</v>
      </c>
      <c r="I1150" s="155">
        <f t="shared" si="698"/>
        <v>0</v>
      </c>
      <c r="J1150" s="155">
        <f>SUM(J1151:J1152)</f>
        <v>0</v>
      </c>
      <c r="K1150" s="505">
        <f>SUM(K1151:K1152)</f>
        <v>0</v>
      </c>
      <c r="L1150" s="155">
        <f t="shared" si="699"/>
        <v>0</v>
      </c>
      <c r="M1150" s="155">
        <f>SUM(M1151:M1152)</f>
        <v>0</v>
      </c>
      <c r="N1150" s="505">
        <f>SUM(N1151:N1152)</f>
        <v>0</v>
      </c>
    </row>
    <row r="1151" spans="1:14" customFormat="1" ht="33.75" hidden="1" customHeight="1" thickTop="1" thickBot="1" x14ac:dyDescent="0.3">
      <c r="A1151" s="151" t="s">
        <v>0</v>
      </c>
      <c r="B1151" s="158" t="s">
        <v>100</v>
      </c>
      <c r="C1151" s="155">
        <f t="shared" si="696"/>
        <v>0</v>
      </c>
      <c r="D1151" s="155">
        <v>0</v>
      </c>
      <c r="E1151" s="155">
        <v>0</v>
      </c>
      <c r="F1151" s="155">
        <f t="shared" si="697"/>
        <v>0</v>
      </c>
      <c r="G1151" s="155">
        <v>0</v>
      </c>
      <c r="H1151" s="505">
        <v>0</v>
      </c>
      <c r="I1151" s="155">
        <f t="shared" si="698"/>
        <v>0</v>
      </c>
      <c r="J1151" s="155">
        <v>0</v>
      </c>
      <c r="K1151" s="505">
        <v>0</v>
      </c>
      <c r="L1151" s="155">
        <f t="shared" si="699"/>
        <v>0</v>
      </c>
      <c r="M1151" s="155">
        <v>0</v>
      </c>
      <c r="N1151" s="505">
        <v>0</v>
      </c>
    </row>
    <row r="1152" spans="1:14" customFormat="1" ht="34.5" hidden="1" customHeight="1" thickTop="1" thickBot="1" x14ac:dyDescent="0.3">
      <c r="A1152" s="151" t="s">
        <v>0</v>
      </c>
      <c r="B1152" s="158" t="s">
        <v>101</v>
      </c>
      <c r="C1152" s="155">
        <f t="shared" si="696"/>
        <v>0</v>
      </c>
      <c r="D1152" s="155">
        <v>0</v>
      </c>
      <c r="E1152" s="155">
        <v>0</v>
      </c>
      <c r="F1152" s="155">
        <f t="shared" si="697"/>
        <v>0</v>
      </c>
      <c r="G1152" s="155">
        <v>0</v>
      </c>
      <c r="H1152" s="505">
        <v>0</v>
      </c>
      <c r="I1152" s="155">
        <f t="shared" si="698"/>
        <v>0</v>
      </c>
      <c r="J1152" s="155">
        <v>0</v>
      </c>
      <c r="K1152" s="505">
        <v>0</v>
      </c>
      <c r="L1152" s="155">
        <f t="shared" si="699"/>
        <v>0</v>
      </c>
      <c r="M1152" s="155">
        <v>0</v>
      </c>
      <c r="N1152" s="505">
        <v>0</v>
      </c>
    </row>
    <row r="1153" spans="1:14" customFormat="1" ht="21" customHeight="1" x14ac:dyDescent="0.25">
      <c r="A1153" s="151" t="s">
        <v>0</v>
      </c>
      <c r="B1153" s="157" t="s">
        <v>103</v>
      </c>
      <c r="C1153" s="155">
        <f t="shared" si="696"/>
        <v>0</v>
      </c>
      <c r="D1153" s="155">
        <f>SUM(D1154,D1161,D1173)</f>
        <v>0</v>
      </c>
      <c r="E1153" s="155">
        <f>SUM(E1154,E1161,E1173)</f>
        <v>0</v>
      </c>
      <c r="F1153" s="155">
        <f t="shared" si="697"/>
        <v>0</v>
      </c>
      <c r="G1153" s="155">
        <f>SUM(G1154,G1161,G1173)</f>
        <v>0</v>
      </c>
      <c r="H1153" s="505">
        <f>SUM(H1154,H1161,H1173)</f>
        <v>0</v>
      </c>
      <c r="I1153" s="155">
        <f t="shared" si="698"/>
        <v>0</v>
      </c>
      <c r="J1153" s="155">
        <f>SUM(J1154,J1161,J1173)</f>
        <v>0</v>
      </c>
      <c r="K1153" s="505">
        <f>SUM(K1154,K1161,K1173)</f>
        <v>0</v>
      </c>
      <c r="L1153" s="155">
        <f t="shared" si="699"/>
        <v>0</v>
      </c>
      <c r="M1153" s="155">
        <f>SUM(M1154,M1161,M1173)</f>
        <v>0</v>
      </c>
      <c r="N1153" s="505">
        <f>SUM(N1154,N1161,N1173)</f>
        <v>0</v>
      </c>
    </row>
    <row r="1154" spans="1:14" customFormat="1" ht="36" hidden="1" customHeight="1" thickTop="1" thickBot="1" x14ac:dyDescent="0.3">
      <c r="A1154" s="151" t="s">
        <v>0</v>
      </c>
      <c r="B1154" s="158" t="s">
        <v>104</v>
      </c>
      <c r="C1154" s="155">
        <f t="shared" si="696"/>
        <v>0</v>
      </c>
      <c r="D1154" s="155">
        <f>SUM(D1155,D1158)</f>
        <v>0</v>
      </c>
      <c r="E1154" s="155">
        <f>SUM(E1155,E1158)</f>
        <v>0</v>
      </c>
      <c r="F1154" s="155">
        <f t="shared" si="697"/>
        <v>0</v>
      </c>
      <c r="G1154" s="155">
        <f>SUM(G1155,G1158)</f>
        <v>0</v>
      </c>
      <c r="H1154" s="505">
        <f>SUM(H1155,H1158)</f>
        <v>0</v>
      </c>
      <c r="I1154" s="155">
        <f t="shared" si="698"/>
        <v>0</v>
      </c>
      <c r="J1154" s="155">
        <f>SUM(J1155,J1158)</f>
        <v>0</v>
      </c>
      <c r="K1154" s="505">
        <f>SUM(K1155,K1158)</f>
        <v>0</v>
      </c>
      <c r="L1154" s="155">
        <f t="shared" si="699"/>
        <v>0</v>
      </c>
      <c r="M1154" s="155">
        <f>SUM(M1155,M1158)</f>
        <v>0</v>
      </c>
      <c r="N1154" s="505">
        <f>SUM(N1155,N1158)</f>
        <v>0</v>
      </c>
    </row>
    <row r="1155" spans="1:14" customFormat="1" ht="33.75" hidden="1" customHeight="1" thickTop="1" thickBot="1" x14ac:dyDescent="0.3">
      <c r="A1155" s="151" t="s">
        <v>0</v>
      </c>
      <c r="B1155" s="159" t="s">
        <v>105</v>
      </c>
      <c r="C1155" s="155">
        <f t="shared" ref="C1155:C1218" si="700">SUM(D1155:E1155)</f>
        <v>0</v>
      </c>
      <c r="D1155" s="155">
        <f>SUM(D1156:D1157)</f>
        <v>0</v>
      </c>
      <c r="E1155" s="155">
        <f>SUM(E1156:E1157)</f>
        <v>0</v>
      </c>
      <c r="F1155" s="155">
        <f t="shared" ref="F1155:F1218" si="701">SUM(G1155:H1155)</f>
        <v>0</v>
      </c>
      <c r="G1155" s="155">
        <f>SUM(G1156:G1157)</f>
        <v>0</v>
      </c>
      <c r="H1155" s="505">
        <f>SUM(H1156:H1157)</f>
        <v>0</v>
      </c>
      <c r="I1155" s="155">
        <f t="shared" ref="I1155:I1218" si="702">SUM(J1155:K1155)</f>
        <v>0</v>
      </c>
      <c r="J1155" s="155">
        <f>SUM(J1156:J1157)</f>
        <v>0</v>
      </c>
      <c r="K1155" s="505">
        <f>SUM(K1156:K1157)</f>
        <v>0</v>
      </c>
      <c r="L1155" s="155">
        <f t="shared" ref="L1155:L1218" si="703">SUM(M1155:N1155)</f>
        <v>0</v>
      </c>
      <c r="M1155" s="155">
        <f>SUM(M1156:M1157)</f>
        <v>0</v>
      </c>
      <c r="N1155" s="505">
        <f>SUM(N1156:N1157)</f>
        <v>0</v>
      </c>
    </row>
    <row r="1156" spans="1:14" customFormat="1" ht="33" hidden="1" customHeight="1" thickTop="1" thickBot="1" x14ac:dyDescent="0.3">
      <c r="A1156" s="151" t="s">
        <v>0</v>
      </c>
      <c r="B1156" s="470" t="s">
        <v>100</v>
      </c>
      <c r="C1156" s="155">
        <f t="shared" si="700"/>
        <v>0</v>
      </c>
      <c r="D1156" s="155">
        <v>0</v>
      </c>
      <c r="E1156" s="155">
        <v>0</v>
      </c>
      <c r="F1156" s="155">
        <f t="shared" si="701"/>
        <v>0</v>
      </c>
      <c r="G1156" s="155">
        <v>0</v>
      </c>
      <c r="H1156" s="505">
        <v>0</v>
      </c>
      <c r="I1156" s="155">
        <f t="shared" si="702"/>
        <v>0</v>
      </c>
      <c r="J1156" s="155">
        <v>0</v>
      </c>
      <c r="K1156" s="505">
        <v>0</v>
      </c>
      <c r="L1156" s="155">
        <f t="shared" si="703"/>
        <v>0</v>
      </c>
      <c r="M1156" s="155">
        <v>0</v>
      </c>
      <c r="N1156" s="505">
        <v>0</v>
      </c>
    </row>
    <row r="1157" spans="1:14" customFormat="1" ht="30" hidden="1" customHeight="1" thickTop="1" thickBot="1" x14ac:dyDescent="0.3">
      <c r="A1157" s="151" t="s">
        <v>0</v>
      </c>
      <c r="B1157" s="470" t="s">
        <v>101</v>
      </c>
      <c r="C1157" s="155">
        <f t="shared" si="700"/>
        <v>0</v>
      </c>
      <c r="D1157" s="155">
        <v>0</v>
      </c>
      <c r="E1157" s="155">
        <v>0</v>
      </c>
      <c r="F1157" s="155">
        <f t="shared" si="701"/>
        <v>0</v>
      </c>
      <c r="G1157" s="155">
        <v>0</v>
      </c>
      <c r="H1157" s="505">
        <v>0</v>
      </c>
      <c r="I1157" s="155">
        <f t="shared" si="702"/>
        <v>0</v>
      </c>
      <c r="J1157" s="155">
        <v>0</v>
      </c>
      <c r="K1157" s="505">
        <v>0</v>
      </c>
      <c r="L1157" s="155">
        <f t="shared" si="703"/>
        <v>0</v>
      </c>
      <c r="M1157" s="155">
        <v>0</v>
      </c>
      <c r="N1157" s="505">
        <v>0</v>
      </c>
    </row>
    <row r="1158" spans="1:14" customFormat="1" ht="21.75" hidden="1" customHeight="1" thickTop="1" thickBot="1" x14ac:dyDescent="0.3">
      <c r="A1158" s="151" t="s">
        <v>0</v>
      </c>
      <c r="B1158" s="159" t="s">
        <v>106</v>
      </c>
      <c r="C1158" s="155">
        <f t="shared" si="700"/>
        <v>0</v>
      </c>
      <c r="D1158" s="155">
        <f>SUM(D1159:D1160)</f>
        <v>0</v>
      </c>
      <c r="E1158" s="155">
        <f>SUM(E1159:E1160)</f>
        <v>0</v>
      </c>
      <c r="F1158" s="155">
        <f t="shared" si="701"/>
        <v>0</v>
      </c>
      <c r="G1158" s="155">
        <f>SUM(G1159:G1160)</f>
        <v>0</v>
      </c>
      <c r="H1158" s="505">
        <f>SUM(H1159:H1160)</f>
        <v>0</v>
      </c>
      <c r="I1158" s="155">
        <f t="shared" si="702"/>
        <v>0</v>
      </c>
      <c r="J1158" s="155">
        <f>SUM(J1159:J1160)</f>
        <v>0</v>
      </c>
      <c r="K1158" s="505">
        <f>SUM(K1159:K1160)</f>
        <v>0</v>
      </c>
      <c r="L1158" s="155">
        <f t="shared" si="703"/>
        <v>0</v>
      </c>
      <c r="M1158" s="155">
        <f>SUM(M1159:M1160)</f>
        <v>0</v>
      </c>
      <c r="N1158" s="505">
        <f>SUM(N1159:N1160)</f>
        <v>0</v>
      </c>
    </row>
    <row r="1159" spans="1:14" customFormat="1" ht="30" hidden="1" customHeight="1" thickTop="1" thickBot="1" x14ac:dyDescent="0.3">
      <c r="A1159" s="151" t="s">
        <v>0</v>
      </c>
      <c r="B1159" s="470" t="s">
        <v>100</v>
      </c>
      <c r="C1159" s="155">
        <f t="shared" si="700"/>
        <v>0</v>
      </c>
      <c r="D1159" s="155">
        <v>0</v>
      </c>
      <c r="E1159" s="155">
        <v>0</v>
      </c>
      <c r="F1159" s="155">
        <f t="shared" si="701"/>
        <v>0</v>
      </c>
      <c r="G1159" s="155">
        <v>0</v>
      </c>
      <c r="H1159" s="505">
        <v>0</v>
      </c>
      <c r="I1159" s="155">
        <f t="shared" si="702"/>
        <v>0</v>
      </c>
      <c r="J1159" s="155">
        <v>0</v>
      </c>
      <c r="K1159" s="505">
        <v>0</v>
      </c>
      <c r="L1159" s="155">
        <f t="shared" si="703"/>
        <v>0</v>
      </c>
      <c r="M1159" s="155">
        <v>0</v>
      </c>
      <c r="N1159" s="505">
        <v>0</v>
      </c>
    </row>
    <row r="1160" spans="1:14" customFormat="1" ht="25.5" hidden="1" customHeight="1" thickTop="1" thickBot="1" x14ac:dyDescent="0.3">
      <c r="A1160" s="151" t="s">
        <v>0</v>
      </c>
      <c r="B1160" s="470" t="s">
        <v>101</v>
      </c>
      <c r="C1160" s="155">
        <f t="shared" si="700"/>
        <v>0</v>
      </c>
      <c r="D1160" s="155">
        <v>0</v>
      </c>
      <c r="E1160" s="155">
        <v>0</v>
      </c>
      <c r="F1160" s="155">
        <f t="shared" si="701"/>
        <v>0</v>
      </c>
      <c r="G1160" s="155">
        <v>0</v>
      </c>
      <c r="H1160" s="505">
        <v>0</v>
      </c>
      <c r="I1160" s="155">
        <f t="shared" si="702"/>
        <v>0</v>
      </c>
      <c r="J1160" s="155">
        <v>0</v>
      </c>
      <c r="K1160" s="505">
        <v>0</v>
      </c>
      <c r="L1160" s="155">
        <f t="shared" si="703"/>
        <v>0</v>
      </c>
      <c r="M1160" s="155">
        <v>0</v>
      </c>
      <c r="N1160" s="505">
        <v>0</v>
      </c>
    </row>
    <row r="1161" spans="1:14" customFormat="1" ht="24.75" hidden="1" customHeight="1" thickTop="1" thickBot="1" x14ac:dyDescent="0.3">
      <c r="A1161" s="151" t="s">
        <v>0</v>
      </c>
      <c r="B1161" s="158" t="s">
        <v>107</v>
      </c>
      <c r="C1161" s="155">
        <f t="shared" si="700"/>
        <v>0</v>
      </c>
      <c r="D1161" s="155">
        <f>SUM(D1162,D1170)</f>
        <v>0</v>
      </c>
      <c r="E1161" s="155">
        <f>SUM(E1162,E1170)</f>
        <v>0</v>
      </c>
      <c r="F1161" s="155">
        <f t="shared" si="701"/>
        <v>0</v>
      </c>
      <c r="G1161" s="155">
        <f>SUM(G1162,G1170)</f>
        <v>0</v>
      </c>
      <c r="H1161" s="505">
        <f>SUM(H1162,H1170)</f>
        <v>0</v>
      </c>
      <c r="I1161" s="155">
        <f t="shared" si="702"/>
        <v>0</v>
      </c>
      <c r="J1161" s="155">
        <f>SUM(J1162,J1170)</f>
        <v>0</v>
      </c>
      <c r="K1161" s="505">
        <f>SUM(K1162,K1170)</f>
        <v>0</v>
      </c>
      <c r="L1161" s="155">
        <f t="shared" si="703"/>
        <v>0</v>
      </c>
      <c r="M1161" s="155">
        <f>SUM(M1162,M1170)</f>
        <v>0</v>
      </c>
      <c r="N1161" s="505">
        <f>SUM(N1162,N1170)</f>
        <v>0</v>
      </c>
    </row>
    <row r="1162" spans="1:14" customFormat="1" ht="24" hidden="1" customHeight="1" thickTop="1" thickBot="1" x14ac:dyDescent="0.3">
      <c r="A1162" s="151" t="s">
        <v>0</v>
      </c>
      <c r="B1162" s="159" t="s">
        <v>108</v>
      </c>
      <c r="C1162" s="155">
        <f t="shared" si="700"/>
        <v>0</v>
      </c>
      <c r="D1162" s="155">
        <f>SUM(D1163,D1166)</f>
        <v>0</v>
      </c>
      <c r="E1162" s="155">
        <f>SUM(E1163,E1166)</f>
        <v>0</v>
      </c>
      <c r="F1162" s="155">
        <f t="shared" si="701"/>
        <v>0</v>
      </c>
      <c r="G1162" s="155">
        <f>SUM(G1163,G1166)</f>
        <v>0</v>
      </c>
      <c r="H1162" s="505">
        <f>SUM(H1163,H1166)</f>
        <v>0</v>
      </c>
      <c r="I1162" s="155">
        <f t="shared" si="702"/>
        <v>0</v>
      </c>
      <c r="J1162" s="155">
        <f>SUM(J1163,J1166)</f>
        <v>0</v>
      </c>
      <c r="K1162" s="505">
        <f>SUM(K1163,K1166)</f>
        <v>0</v>
      </c>
      <c r="L1162" s="155">
        <f t="shared" si="703"/>
        <v>0</v>
      </c>
      <c r="M1162" s="155">
        <f>SUM(M1163,M1166)</f>
        <v>0</v>
      </c>
      <c r="N1162" s="505">
        <f>SUM(N1163,N1166)</f>
        <v>0</v>
      </c>
    </row>
    <row r="1163" spans="1:14" customFormat="1" ht="26.25" hidden="1" customHeight="1" thickTop="1" thickBot="1" x14ac:dyDescent="0.3">
      <c r="A1163" s="151" t="s">
        <v>0</v>
      </c>
      <c r="B1163" s="470" t="s">
        <v>100</v>
      </c>
      <c r="C1163" s="155">
        <f t="shared" si="700"/>
        <v>0</v>
      </c>
      <c r="D1163" s="155">
        <f>SUM(D1164:D1165)</f>
        <v>0</v>
      </c>
      <c r="E1163" s="155">
        <f>SUM(E1164:E1165)</f>
        <v>0</v>
      </c>
      <c r="F1163" s="155">
        <f t="shared" si="701"/>
        <v>0</v>
      </c>
      <c r="G1163" s="155">
        <f>SUM(G1164:G1165)</f>
        <v>0</v>
      </c>
      <c r="H1163" s="505">
        <f>SUM(H1164:H1165)</f>
        <v>0</v>
      </c>
      <c r="I1163" s="155">
        <f t="shared" si="702"/>
        <v>0</v>
      </c>
      <c r="J1163" s="155">
        <f>SUM(J1164:J1165)</f>
        <v>0</v>
      </c>
      <c r="K1163" s="505">
        <f>SUM(K1164:K1165)</f>
        <v>0</v>
      </c>
      <c r="L1163" s="155">
        <f t="shared" si="703"/>
        <v>0</v>
      </c>
      <c r="M1163" s="155">
        <f>SUM(M1164:M1165)</f>
        <v>0</v>
      </c>
      <c r="N1163" s="505">
        <f>SUM(N1164:N1165)</f>
        <v>0</v>
      </c>
    </row>
    <row r="1164" spans="1:14" customFormat="1" ht="22.5" hidden="1" customHeight="1" thickTop="1" thickBot="1" x14ac:dyDescent="0.3">
      <c r="A1164" s="151" t="s">
        <v>0</v>
      </c>
      <c r="B1164" s="471" t="s">
        <v>109</v>
      </c>
      <c r="C1164" s="155">
        <f t="shared" si="700"/>
        <v>0</v>
      </c>
      <c r="D1164" s="155">
        <v>0</v>
      </c>
      <c r="E1164" s="155">
        <v>0</v>
      </c>
      <c r="F1164" s="155">
        <f t="shared" si="701"/>
        <v>0</v>
      </c>
      <c r="G1164" s="155">
        <v>0</v>
      </c>
      <c r="H1164" s="505">
        <v>0</v>
      </c>
      <c r="I1164" s="155">
        <f t="shared" si="702"/>
        <v>0</v>
      </c>
      <c r="J1164" s="155">
        <v>0</v>
      </c>
      <c r="K1164" s="505">
        <v>0</v>
      </c>
      <c r="L1164" s="155">
        <f t="shared" si="703"/>
        <v>0</v>
      </c>
      <c r="M1164" s="155">
        <v>0</v>
      </c>
      <c r="N1164" s="505">
        <v>0</v>
      </c>
    </row>
    <row r="1165" spans="1:14" customFormat="1" ht="21" hidden="1" customHeight="1" thickTop="1" thickBot="1" x14ac:dyDescent="0.3">
      <c r="A1165" s="151" t="s">
        <v>0</v>
      </c>
      <c r="B1165" s="471" t="s">
        <v>110</v>
      </c>
      <c r="C1165" s="155">
        <f t="shared" si="700"/>
        <v>0</v>
      </c>
      <c r="D1165" s="155">
        <v>0</v>
      </c>
      <c r="E1165" s="155">
        <v>0</v>
      </c>
      <c r="F1165" s="155">
        <f t="shared" si="701"/>
        <v>0</v>
      </c>
      <c r="G1165" s="155">
        <v>0</v>
      </c>
      <c r="H1165" s="505">
        <v>0</v>
      </c>
      <c r="I1165" s="155">
        <f t="shared" si="702"/>
        <v>0</v>
      </c>
      <c r="J1165" s="155">
        <v>0</v>
      </c>
      <c r="K1165" s="505">
        <v>0</v>
      </c>
      <c r="L1165" s="155">
        <f t="shared" si="703"/>
        <v>0</v>
      </c>
      <c r="M1165" s="155">
        <v>0</v>
      </c>
      <c r="N1165" s="505">
        <v>0</v>
      </c>
    </row>
    <row r="1166" spans="1:14" customFormat="1" ht="21" hidden="1" customHeight="1" thickTop="1" thickBot="1" x14ac:dyDescent="0.3">
      <c r="A1166" s="151" t="s">
        <v>0</v>
      </c>
      <c r="B1166" s="470" t="s">
        <v>101</v>
      </c>
      <c r="C1166" s="155">
        <f t="shared" si="700"/>
        <v>0</v>
      </c>
      <c r="D1166" s="155">
        <f>SUM(D1167:D1169)</f>
        <v>0</v>
      </c>
      <c r="E1166" s="155">
        <f>SUM(E1167:E1169)</f>
        <v>0</v>
      </c>
      <c r="F1166" s="155">
        <f t="shared" si="701"/>
        <v>0</v>
      </c>
      <c r="G1166" s="155">
        <f>SUM(G1167:G1169)</f>
        <v>0</v>
      </c>
      <c r="H1166" s="505">
        <f>SUM(H1167:H1169)</f>
        <v>0</v>
      </c>
      <c r="I1166" s="155">
        <f t="shared" si="702"/>
        <v>0</v>
      </c>
      <c r="J1166" s="155">
        <f>SUM(J1167:J1169)</f>
        <v>0</v>
      </c>
      <c r="K1166" s="505">
        <f>SUM(K1167:K1169)</f>
        <v>0</v>
      </c>
      <c r="L1166" s="155">
        <f t="shared" si="703"/>
        <v>0</v>
      </c>
      <c r="M1166" s="155">
        <f>SUM(M1167:M1169)</f>
        <v>0</v>
      </c>
      <c r="N1166" s="505">
        <f>SUM(N1167:N1169)</f>
        <v>0</v>
      </c>
    </row>
    <row r="1167" spans="1:14" customFormat="1" ht="24" hidden="1" customHeight="1" thickTop="1" thickBot="1" x14ac:dyDescent="0.3">
      <c r="A1167" s="151" t="s">
        <v>0</v>
      </c>
      <c r="B1167" s="471" t="s">
        <v>109</v>
      </c>
      <c r="C1167" s="155">
        <f t="shared" si="700"/>
        <v>0</v>
      </c>
      <c r="D1167" s="155">
        <v>0</v>
      </c>
      <c r="E1167" s="155">
        <v>0</v>
      </c>
      <c r="F1167" s="155">
        <f t="shared" si="701"/>
        <v>0</v>
      </c>
      <c r="G1167" s="155">
        <v>0</v>
      </c>
      <c r="H1167" s="505">
        <v>0</v>
      </c>
      <c r="I1167" s="155">
        <f t="shared" si="702"/>
        <v>0</v>
      </c>
      <c r="J1167" s="155">
        <v>0</v>
      </c>
      <c r="K1167" s="505">
        <v>0</v>
      </c>
      <c r="L1167" s="155">
        <f t="shared" si="703"/>
        <v>0</v>
      </c>
      <c r="M1167" s="155">
        <v>0</v>
      </c>
      <c r="N1167" s="505">
        <v>0</v>
      </c>
    </row>
    <row r="1168" spans="1:14" customFormat="1" ht="18.75" hidden="1" customHeight="1" thickTop="1" thickBot="1" x14ac:dyDescent="0.3">
      <c r="A1168" s="151" t="s">
        <v>0</v>
      </c>
      <c r="B1168" s="471" t="s">
        <v>111</v>
      </c>
      <c r="C1168" s="155">
        <f t="shared" si="700"/>
        <v>0</v>
      </c>
      <c r="D1168" s="155">
        <v>0</v>
      </c>
      <c r="E1168" s="155">
        <v>0</v>
      </c>
      <c r="F1168" s="155">
        <f t="shared" si="701"/>
        <v>0</v>
      </c>
      <c r="G1168" s="155">
        <v>0</v>
      </c>
      <c r="H1168" s="505">
        <v>0</v>
      </c>
      <c r="I1168" s="155">
        <f t="shared" si="702"/>
        <v>0</v>
      </c>
      <c r="J1168" s="155">
        <v>0</v>
      </c>
      <c r="K1168" s="505">
        <v>0</v>
      </c>
      <c r="L1168" s="155">
        <f t="shared" si="703"/>
        <v>0</v>
      </c>
      <c r="M1168" s="155">
        <v>0</v>
      </c>
      <c r="N1168" s="505">
        <v>0</v>
      </c>
    </row>
    <row r="1169" spans="1:14" customFormat="1" ht="15" hidden="1" customHeight="1" thickTop="1" thickBot="1" x14ac:dyDescent="0.3">
      <c r="A1169" s="151" t="s">
        <v>0</v>
      </c>
      <c r="B1169" s="471" t="s">
        <v>110</v>
      </c>
      <c r="C1169" s="155">
        <f t="shared" si="700"/>
        <v>0</v>
      </c>
      <c r="D1169" s="155">
        <v>0</v>
      </c>
      <c r="E1169" s="155">
        <v>0</v>
      </c>
      <c r="F1169" s="155">
        <f t="shared" si="701"/>
        <v>0</v>
      </c>
      <c r="G1169" s="155">
        <v>0</v>
      </c>
      <c r="H1169" s="505">
        <v>0</v>
      </c>
      <c r="I1169" s="155">
        <f t="shared" si="702"/>
        <v>0</v>
      </c>
      <c r="J1169" s="155">
        <v>0</v>
      </c>
      <c r="K1169" s="505">
        <v>0</v>
      </c>
      <c r="L1169" s="155">
        <f t="shared" si="703"/>
        <v>0</v>
      </c>
      <c r="M1169" s="155">
        <v>0</v>
      </c>
      <c r="N1169" s="505">
        <v>0</v>
      </c>
    </row>
    <row r="1170" spans="1:14" customFormat="1" ht="27.75" hidden="1" customHeight="1" thickTop="1" thickBot="1" x14ac:dyDescent="0.3">
      <c r="A1170" s="151" t="s">
        <v>0</v>
      </c>
      <c r="B1170" s="159" t="s">
        <v>112</v>
      </c>
      <c r="C1170" s="155">
        <f t="shared" si="700"/>
        <v>0</v>
      </c>
      <c r="D1170" s="155">
        <f>SUM(D1171:D1172)</f>
        <v>0</v>
      </c>
      <c r="E1170" s="155">
        <f>SUM(E1171:E1172)</f>
        <v>0</v>
      </c>
      <c r="F1170" s="155">
        <f t="shared" si="701"/>
        <v>0</v>
      </c>
      <c r="G1170" s="155">
        <f>SUM(G1171:G1172)</f>
        <v>0</v>
      </c>
      <c r="H1170" s="505">
        <f>SUM(H1171:H1172)</f>
        <v>0</v>
      </c>
      <c r="I1170" s="155">
        <f t="shared" si="702"/>
        <v>0</v>
      </c>
      <c r="J1170" s="155">
        <f>SUM(J1171:J1172)</f>
        <v>0</v>
      </c>
      <c r="K1170" s="505">
        <f>SUM(K1171:K1172)</f>
        <v>0</v>
      </c>
      <c r="L1170" s="155">
        <f t="shared" si="703"/>
        <v>0</v>
      </c>
      <c r="M1170" s="155">
        <f>SUM(M1171:M1172)</f>
        <v>0</v>
      </c>
      <c r="N1170" s="505">
        <f>SUM(N1171:N1172)</f>
        <v>0</v>
      </c>
    </row>
    <row r="1171" spans="1:14" customFormat="1" ht="20.25" hidden="1" customHeight="1" thickTop="1" thickBot="1" x14ac:dyDescent="0.3">
      <c r="A1171" s="151" t="s">
        <v>0</v>
      </c>
      <c r="B1171" s="470" t="s">
        <v>100</v>
      </c>
      <c r="C1171" s="155">
        <f t="shared" si="700"/>
        <v>0</v>
      </c>
      <c r="D1171" s="155">
        <v>0</v>
      </c>
      <c r="E1171" s="155">
        <v>0</v>
      </c>
      <c r="F1171" s="155">
        <f t="shared" si="701"/>
        <v>0</v>
      </c>
      <c r="G1171" s="155">
        <v>0</v>
      </c>
      <c r="H1171" s="505">
        <v>0</v>
      </c>
      <c r="I1171" s="155">
        <f t="shared" si="702"/>
        <v>0</v>
      </c>
      <c r="J1171" s="155">
        <v>0</v>
      </c>
      <c r="K1171" s="505">
        <v>0</v>
      </c>
      <c r="L1171" s="155">
        <f t="shared" si="703"/>
        <v>0</v>
      </c>
      <c r="M1171" s="155">
        <v>0</v>
      </c>
      <c r="N1171" s="505">
        <v>0</v>
      </c>
    </row>
    <row r="1172" spans="1:14" customFormat="1" ht="22.5" hidden="1" customHeight="1" thickTop="1" thickBot="1" x14ac:dyDescent="0.3">
      <c r="A1172" s="151" t="s">
        <v>0</v>
      </c>
      <c r="B1172" s="470" t="s">
        <v>101</v>
      </c>
      <c r="C1172" s="155">
        <f t="shared" si="700"/>
        <v>0</v>
      </c>
      <c r="D1172" s="155">
        <v>0</v>
      </c>
      <c r="E1172" s="155">
        <v>0</v>
      </c>
      <c r="F1172" s="155">
        <f t="shared" si="701"/>
        <v>0</v>
      </c>
      <c r="G1172" s="155">
        <v>0</v>
      </c>
      <c r="H1172" s="505">
        <v>0</v>
      </c>
      <c r="I1172" s="155">
        <f t="shared" si="702"/>
        <v>0</v>
      </c>
      <c r="J1172" s="155">
        <v>0</v>
      </c>
      <c r="K1172" s="505">
        <v>0</v>
      </c>
      <c r="L1172" s="155">
        <f t="shared" si="703"/>
        <v>0</v>
      </c>
      <c r="M1172" s="155">
        <v>0</v>
      </c>
      <c r="N1172" s="505">
        <v>0</v>
      </c>
    </row>
    <row r="1173" spans="1:14" customFormat="1" ht="26.25" customHeight="1" x14ac:dyDescent="0.25">
      <c r="A1173" s="151" t="s">
        <v>0</v>
      </c>
      <c r="B1173" s="158" t="s">
        <v>113</v>
      </c>
      <c r="C1173" s="155">
        <f t="shared" si="700"/>
        <v>0</v>
      </c>
      <c r="D1173" s="155">
        <f>SUM(D1174,D1184)</f>
        <v>0</v>
      </c>
      <c r="E1173" s="155">
        <f>SUM(E1174,E1184)</f>
        <v>0</v>
      </c>
      <c r="F1173" s="155">
        <f t="shared" si="701"/>
        <v>0</v>
      </c>
      <c r="G1173" s="155">
        <f>SUM(G1174,G1184)</f>
        <v>0</v>
      </c>
      <c r="H1173" s="505">
        <f>SUM(H1174,H1184)</f>
        <v>0</v>
      </c>
      <c r="I1173" s="155">
        <f t="shared" si="702"/>
        <v>0</v>
      </c>
      <c r="J1173" s="155">
        <f>SUM(J1174,J1184)</f>
        <v>0</v>
      </c>
      <c r="K1173" s="505">
        <f>SUM(K1174,K1184)</f>
        <v>0</v>
      </c>
      <c r="L1173" s="155">
        <f t="shared" si="703"/>
        <v>0</v>
      </c>
      <c r="M1173" s="155">
        <f>SUM(M1174,M1184)</f>
        <v>0</v>
      </c>
      <c r="N1173" s="505">
        <f>SUM(N1174,N1184)</f>
        <v>0</v>
      </c>
    </row>
    <row r="1174" spans="1:14" customFormat="1" ht="15" hidden="1" customHeight="1" x14ac:dyDescent="0.25">
      <c r="A1174" s="151" t="s">
        <v>0</v>
      </c>
      <c r="B1174" s="159" t="s">
        <v>114</v>
      </c>
      <c r="C1174" s="155">
        <f t="shared" si="700"/>
        <v>0</v>
      </c>
      <c r="D1174" s="155">
        <f>SUM(D1175,D1180)</f>
        <v>0</v>
      </c>
      <c r="E1174" s="155">
        <f>SUM(E1175,E1180)</f>
        <v>0</v>
      </c>
      <c r="F1174" s="155">
        <f t="shared" si="701"/>
        <v>0</v>
      </c>
      <c r="G1174" s="155">
        <f>SUM(G1175,G1180)</f>
        <v>0</v>
      </c>
      <c r="H1174" s="505">
        <f>SUM(H1175,H1180)</f>
        <v>0</v>
      </c>
      <c r="I1174" s="155">
        <f t="shared" si="702"/>
        <v>0</v>
      </c>
      <c r="J1174" s="155">
        <f>SUM(J1175,J1180)</f>
        <v>0</v>
      </c>
      <c r="K1174" s="505">
        <f>SUM(K1175,K1180)</f>
        <v>0</v>
      </c>
      <c r="L1174" s="155">
        <f t="shared" si="703"/>
        <v>0</v>
      </c>
      <c r="M1174" s="155">
        <f>SUM(M1175,M1180)</f>
        <v>0</v>
      </c>
      <c r="N1174" s="505">
        <f>SUM(N1175,N1180)</f>
        <v>0</v>
      </c>
    </row>
    <row r="1175" spans="1:14" customFormat="1" ht="22.5" hidden="1" customHeight="1" x14ac:dyDescent="0.25">
      <c r="A1175" s="151" t="s">
        <v>0</v>
      </c>
      <c r="B1175" s="470" t="s">
        <v>100</v>
      </c>
      <c r="C1175" s="155">
        <f t="shared" si="700"/>
        <v>0</v>
      </c>
      <c r="D1175" s="155">
        <f>SUM(D1176:D1179)</f>
        <v>0</v>
      </c>
      <c r="E1175" s="155">
        <f>SUM(E1176:E1179)</f>
        <v>0</v>
      </c>
      <c r="F1175" s="155">
        <f t="shared" si="701"/>
        <v>0</v>
      </c>
      <c r="G1175" s="155">
        <v>0</v>
      </c>
      <c r="H1175" s="505">
        <f>SUM(H1176:H1179)</f>
        <v>0</v>
      </c>
      <c r="I1175" s="155">
        <f t="shared" si="702"/>
        <v>0</v>
      </c>
      <c r="J1175" s="155">
        <v>0</v>
      </c>
      <c r="K1175" s="505">
        <f>SUM(K1176:K1179)</f>
        <v>0</v>
      </c>
      <c r="L1175" s="155">
        <f t="shared" si="703"/>
        <v>0</v>
      </c>
      <c r="M1175" s="155">
        <v>0</v>
      </c>
      <c r="N1175" s="505">
        <f>SUM(N1176:N1179)</f>
        <v>0</v>
      </c>
    </row>
    <row r="1176" spans="1:14" customFormat="1" ht="26.25" hidden="1" customHeight="1" thickTop="1" thickBot="1" x14ac:dyDescent="0.3">
      <c r="A1176" s="140" t="s">
        <v>0</v>
      </c>
      <c r="B1176" s="469" t="s">
        <v>115</v>
      </c>
      <c r="C1176" s="142">
        <f t="shared" si="700"/>
        <v>0</v>
      </c>
      <c r="D1176" s="142">
        <v>0</v>
      </c>
      <c r="E1176" s="142">
        <v>0</v>
      </c>
      <c r="F1176" s="142">
        <f t="shared" si="701"/>
        <v>0</v>
      </c>
      <c r="G1176" s="142">
        <v>0</v>
      </c>
      <c r="H1176" s="477">
        <v>0</v>
      </c>
      <c r="I1176" s="142">
        <f t="shared" si="702"/>
        <v>0</v>
      </c>
      <c r="J1176" s="142">
        <v>0</v>
      </c>
      <c r="K1176" s="477">
        <v>0</v>
      </c>
      <c r="L1176" s="142">
        <f t="shared" si="703"/>
        <v>0</v>
      </c>
      <c r="M1176" s="142">
        <v>0</v>
      </c>
      <c r="N1176" s="477">
        <v>0</v>
      </c>
    </row>
    <row r="1177" spans="1:14" customFormat="1" ht="33" hidden="1" customHeight="1" thickTop="1" thickBot="1" x14ac:dyDescent="0.3">
      <c r="A1177" s="1" t="s">
        <v>0</v>
      </c>
      <c r="B1177" s="8" t="s">
        <v>116</v>
      </c>
      <c r="C1177" s="9">
        <f t="shared" si="700"/>
        <v>0</v>
      </c>
      <c r="D1177" s="9">
        <v>0</v>
      </c>
      <c r="E1177" s="9">
        <v>0</v>
      </c>
      <c r="F1177" s="9">
        <f t="shared" si="701"/>
        <v>0</v>
      </c>
      <c r="G1177" s="9">
        <v>0</v>
      </c>
      <c r="H1177" s="467">
        <v>0</v>
      </c>
      <c r="I1177" s="9">
        <f t="shared" si="702"/>
        <v>0</v>
      </c>
      <c r="J1177" s="9">
        <v>0</v>
      </c>
      <c r="K1177" s="467">
        <v>0</v>
      </c>
      <c r="L1177" s="9">
        <f t="shared" si="703"/>
        <v>0</v>
      </c>
      <c r="M1177" s="9">
        <v>0</v>
      </c>
      <c r="N1177" s="467">
        <v>0</v>
      </c>
    </row>
    <row r="1178" spans="1:14" customFormat="1" ht="35.25" hidden="1" customHeight="1" thickTop="1" thickBot="1" x14ac:dyDescent="0.3">
      <c r="A1178" s="1" t="s">
        <v>0</v>
      </c>
      <c r="B1178" s="8" t="s">
        <v>109</v>
      </c>
      <c r="C1178" s="9">
        <f t="shared" si="700"/>
        <v>0</v>
      </c>
      <c r="D1178" s="9">
        <v>0</v>
      </c>
      <c r="E1178" s="9">
        <v>0</v>
      </c>
      <c r="F1178" s="9">
        <f t="shared" si="701"/>
        <v>0</v>
      </c>
      <c r="G1178" s="9">
        <v>0</v>
      </c>
      <c r="H1178" s="467">
        <v>0</v>
      </c>
      <c r="I1178" s="9">
        <f t="shared" si="702"/>
        <v>0</v>
      </c>
      <c r="J1178" s="9">
        <v>0</v>
      </c>
      <c r="K1178" s="467">
        <v>0</v>
      </c>
      <c r="L1178" s="9">
        <f t="shared" si="703"/>
        <v>0</v>
      </c>
      <c r="M1178" s="9">
        <v>0</v>
      </c>
      <c r="N1178" s="467">
        <v>0</v>
      </c>
    </row>
    <row r="1179" spans="1:14" customFormat="1" ht="32.25" hidden="1" customHeight="1" thickTop="1" thickBot="1" x14ac:dyDescent="0.3">
      <c r="A1179" s="1" t="s">
        <v>0</v>
      </c>
      <c r="B1179" s="8" t="s">
        <v>110</v>
      </c>
      <c r="C1179" s="9">
        <f t="shared" si="700"/>
        <v>0</v>
      </c>
      <c r="D1179" s="9">
        <v>0</v>
      </c>
      <c r="E1179" s="9">
        <v>0</v>
      </c>
      <c r="F1179" s="9">
        <f t="shared" si="701"/>
        <v>0</v>
      </c>
      <c r="G1179" s="9">
        <v>0</v>
      </c>
      <c r="H1179" s="467">
        <v>0</v>
      </c>
      <c r="I1179" s="9">
        <f t="shared" si="702"/>
        <v>0</v>
      </c>
      <c r="J1179" s="9">
        <v>0</v>
      </c>
      <c r="K1179" s="467">
        <v>0</v>
      </c>
      <c r="L1179" s="9">
        <f t="shared" si="703"/>
        <v>0</v>
      </c>
      <c r="M1179" s="9">
        <v>0</v>
      </c>
      <c r="N1179" s="467">
        <v>0</v>
      </c>
    </row>
    <row r="1180" spans="1:14" customFormat="1" ht="44.25" hidden="1" customHeight="1" thickTop="1" thickBot="1" x14ac:dyDescent="0.3">
      <c r="A1180" s="1" t="s">
        <v>0</v>
      </c>
      <c r="B1180" s="7" t="s">
        <v>101</v>
      </c>
      <c r="C1180" s="9">
        <f t="shared" si="700"/>
        <v>0</v>
      </c>
      <c r="D1180" s="9">
        <f>SUM(D1181:D1183)</f>
        <v>0</v>
      </c>
      <c r="E1180" s="9">
        <f>SUM(E1181:E1183)</f>
        <v>0</v>
      </c>
      <c r="F1180" s="9">
        <f t="shared" si="701"/>
        <v>0</v>
      </c>
      <c r="G1180" s="9">
        <f>SUM(G1181:G1183)</f>
        <v>0</v>
      </c>
      <c r="H1180" s="467">
        <f>SUM(H1181:H1183)</f>
        <v>0</v>
      </c>
      <c r="I1180" s="9">
        <f t="shared" si="702"/>
        <v>0</v>
      </c>
      <c r="J1180" s="9">
        <f>SUM(J1181:J1183)</f>
        <v>0</v>
      </c>
      <c r="K1180" s="467">
        <f>SUM(K1181:K1183)</f>
        <v>0</v>
      </c>
      <c r="L1180" s="9">
        <f t="shared" si="703"/>
        <v>0</v>
      </c>
      <c r="M1180" s="9">
        <f>SUM(M1181:M1183)</f>
        <v>0</v>
      </c>
      <c r="N1180" s="467">
        <f>SUM(N1181:N1183)</f>
        <v>0</v>
      </c>
    </row>
    <row r="1181" spans="1:14" customFormat="1" ht="41.25" hidden="1" customHeight="1" thickTop="1" thickBot="1" x14ac:dyDescent="0.3">
      <c r="A1181" s="1" t="s">
        <v>0</v>
      </c>
      <c r="B1181" s="8" t="s">
        <v>109</v>
      </c>
      <c r="C1181" s="9">
        <f t="shared" si="700"/>
        <v>0</v>
      </c>
      <c r="D1181" s="9">
        <v>0</v>
      </c>
      <c r="E1181" s="9">
        <v>0</v>
      </c>
      <c r="F1181" s="9">
        <f t="shared" si="701"/>
        <v>0</v>
      </c>
      <c r="G1181" s="9">
        <v>0</v>
      </c>
      <c r="H1181" s="467">
        <v>0</v>
      </c>
      <c r="I1181" s="9">
        <f t="shared" si="702"/>
        <v>0</v>
      </c>
      <c r="J1181" s="9">
        <v>0</v>
      </c>
      <c r="K1181" s="467">
        <v>0</v>
      </c>
      <c r="L1181" s="9">
        <f t="shared" si="703"/>
        <v>0</v>
      </c>
      <c r="M1181" s="9">
        <v>0</v>
      </c>
      <c r="N1181" s="467">
        <v>0</v>
      </c>
    </row>
    <row r="1182" spans="1:14" customFormat="1" ht="27" hidden="1" customHeight="1" thickTop="1" thickBot="1" x14ac:dyDescent="0.3">
      <c r="A1182" s="1" t="s">
        <v>0</v>
      </c>
      <c r="B1182" s="8" t="s">
        <v>111</v>
      </c>
      <c r="C1182" s="9">
        <f t="shared" si="700"/>
        <v>0</v>
      </c>
      <c r="D1182" s="9">
        <v>0</v>
      </c>
      <c r="E1182" s="9">
        <v>0</v>
      </c>
      <c r="F1182" s="9">
        <f t="shared" si="701"/>
        <v>0</v>
      </c>
      <c r="G1182" s="9">
        <v>0</v>
      </c>
      <c r="H1182" s="467">
        <v>0</v>
      </c>
      <c r="I1182" s="9">
        <f t="shared" si="702"/>
        <v>0</v>
      </c>
      <c r="J1182" s="9">
        <v>0</v>
      </c>
      <c r="K1182" s="467">
        <v>0</v>
      </c>
      <c r="L1182" s="9">
        <f t="shared" si="703"/>
        <v>0</v>
      </c>
      <c r="M1182" s="9">
        <v>0</v>
      </c>
      <c r="N1182" s="467">
        <v>0</v>
      </c>
    </row>
    <row r="1183" spans="1:14" customFormat="1" ht="23.25" hidden="1" customHeight="1" thickTop="1" thickBot="1" x14ac:dyDescent="0.3">
      <c r="A1183" s="1" t="s">
        <v>0</v>
      </c>
      <c r="B1183" s="8" t="s">
        <v>110</v>
      </c>
      <c r="C1183" s="9">
        <f t="shared" si="700"/>
        <v>0</v>
      </c>
      <c r="D1183" s="9">
        <v>0</v>
      </c>
      <c r="E1183" s="9">
        <v>0</v>
      </c>
      <c r="F1183" s="9">
        <f t="shared" si="701"/>
        <v>0</v>
      </c>
      <c r="G1183" s="9">
        <v>0</v>
      </c>
      <c r="H1183" s="467">
        <v>0</v>
      </c>
      <c r="I1183" s="9">
        <f t="shared" si="702"/>
        <v>0</v>
      </c>
      <c r="J1183" s="9">
        <v>0</v>
      </c>
      <c r="K1183" s="467">
        <v>0</v>
      </c>
      <c r="L1183" s="9">
        <f t="shared" si="703"/>
        <v>0</v>
      </c>
      <c r="M1183" s="9">
        <v>0</v>
      </c>
      <c r="N1183" s="467">
        <v>0</v>
      </c>
    </row>
    <row r="1184" spans="1:14" customFormat="1" ht="33.75" hidden="1" customHeight="1" thickTop="1" thickBot="1" x14ac:dyDescent="0.3">
      <c r="A1184" s="1" t="s">
        <v>0</v>
      </c>
      <c r="B1184" s="6" t="s">
        <v>117</v>
      </c>
      <c r="C1184" s="9">
        <f t="shared" si="700"/>
        <v>0</v>
      </c>
      <c r="D1184" s="9">
        <f>SUM(D1185:D1186)</f>
        <v>0</v>
      </c>
      <c r="E1184" s="9">
        <f>SUM(E1185:E1186)</f>
        <v>0</v>
      </c>
      <c r="F1184" s="9">
        <f t="shared" si="701"/>
        <v>0</v>
      </c>
      <c r="G1184" s="9">
        <f>SUM(G1185:G1186)</f>
        <v>0</v>
      </c>
      <c r="H1184" s="467">
        <f>SUM(H1185:H1186)</f>
        <v>0</v>
      </c>
      <c r="I1184" s="9">
        <f t="shared" si="702"/>
        <v>0</v>
      </c>
      <c r="J1184" s="9">
        <f>SUM(J1185:J1186)</f>
        <v>0</v>
      </c>
      <c r="K1184" s="467">
        <f>SUM(K1185:K1186)</f>
        <v>0</v>
      </c>
      <c r="L1184" s="9">
        <f t="shared" si="703"/>
        <v>0</v>
      </c>
      <c r="M1184" s="9">
        <f>SUM(M1185:M1186)</f>
        <v>0</v>
      </c>
      <c r="N1184" s="467">
        <f>SUM(N1185:N1186)</f>
        <v>0</v>
      </c>
    </row>
    <row r="1185" spans="1:14" customFormat="1" ht="24.75" hidden="1" customHeight="1" thickBot="1" x14ac:dyDescent="0.3">
      <c r="A1185" s="1" t="s">
        <v>0</v>
      </c>
      <c r="B1185" s="7" t="s">
        <v>100</v>
      </c>
      <c r="C1185" s="9">
        <f t="shared" si="700"/>
        <v>0</v>
      </c>
      <c r="D1185" s="9">
        <v>0</v>
      </c>
      <c r="E1185" s="9">
        <v>0</v>
      </c>
      <c r="F1185" s="9">
        <f t="shared" si="701"/>
        <v>0</v>
      </c>
      <c r="G1185" s="9">
        <v>0</v>
      </c>
      <c r="H1185" s="467">
        <v>0</v>
      </c>
      <c r="I1185" s="9">
        <f t="shared" si="702"/>
        <v>0</v>
      </c>
      <c r="J1185" s="9">
        <v>0</v>
      </c>
      <c r="K1185" s="467">
        <v>0</v>
      </c>
      <c r="L1185" s="9">
        <f t="shared" si="703"/>
        <v>0</v>
      </c>
      <c r="M1185" s="9">
        <v>0</v>
      </c>
      <c r="N1185" s="467">
        <v>0</v>
      </c>
    </row>
    <row r="1186" spans="1:14" customFormat="1" ht="27.75" hidden="1" customHeight="1" thickTop="1" x14ac:dyDescent="0.25">
      <c r="A1186" s="133" t="s">
        <v>0</v>
      </c>
      <c r="B1186" s="138" t="s">
        <v>101</v>
      </c>
      <c r="C1186" s="135">
        <f t="shared" si="700"/>
        <v>0</v>
      </c>
      <c r="D1186" s="135">
        <v>0</v>
      </c>
      <c r="E1186" s="135">
        <v>0</v>
      </c>
      <c r="F1186" s="135">
        <f t="shared" si="701"/>
        <v>0</v>
      </c>
      <c r="G1186" s="135">
        <v>0</v>
      </c>
      <c r="H1186" s="476">
        <v>0</v>
      </c>
      <c r="I1186" s="135">
        <f t="shared" si="702"/>
        <v>0</v>
      </c>
      <c r="J1186" s="135">
        <v>0</v>
      </c>
      <c r="K1186" s="476">
        <v>0</v>
      </c>
      <c r="L1186" s="135">
        <f t="shared" si="703"/>
        <v>0</v>
      </c>
      <c r="M1186" s="135">
        <v>0</v>
      </c>
      <c r="N1186" s="476">
        <v>0</v>
      </c>
    </row>
    <row r="1187" spans="1:14" s="333" customFormat="1" ht="26.25" customHeight="1" x14ac:dyDescent="0.2">
      <c r="A1187" s="334" t="s">
        <v>0</v>
      </c>
      <c r="B1187" s="594" t="s">
        <v>118</v>
      </c>
      <c r="C1187" s="338">
        <f t="shared" si="700"/>
        <v>12.54</v>
      </c>
      <c r="D1187" s="338">
        <f>SUM(D1188,D1191,D1194)</f>
        <v>12.54</v>
      </c>
      <c r="E1187" s="338">
        <f>SUM(E1188,E1191,E1194)</f>
        <v>0</v>
      </c>
      <c r="F1187" s="338">
        <f t="shared" si="701"/>
        <v>59.3</v>
      </c>
      <c r="G1187" s="338">
        <f>G1191</f>
        <v>59.3</v>
      </c>
      <c r="H1187" s="483">
        <f>SUM(H1188,H1191,H1194)</f>
        <v>0</v>
      </c>
      <c r="I1187" s="338">
        <f t="shared" si="702"/>
        <v>32.590000000000003</v>
      </c>
      <c r="J1187" s="338">
        <f>J1191</f>
        <v>32.590000000000003</v>
      </c>
      <c r="K1187" s="483">
        <f>SUM(K1188,K1191,K1194)</f>
        <v>0</v>
      </c>
      <c r="L1187" s="338">
        <f t="shared" si="703"/>
        <v>42.59</v>
      </c>
      <c r="M1187" s="338">
        <f>M1191</f>
        <v>42.59</v>
      </c>
      <c r="N1187" s="483">
        <f>SUM(N1188,N1191,N1194)</f>
        <v>0</v>
      </c>
    </row>
    <row r="1188" spans="1:14" customFormat="1" ht="39" hidden="1" customHeight="1" thickBot="1" x14ac:dyDescent="0.3">
      <c r="A1188" s="151" t="s">
        <v>0</v>
      </c>
      <c r="B1188" s="157" t="s">
        <v>119</v>
      </c>
      <c r="C1188" s="155">
        <f t="shared" si="700"/>
        <v>0</v>
      </c>
      <c r="D1188" s="478">
        <f>SUM(D1189:D1190)</f>
        <v>0</v>
      </c>
      <c r="E1188" s="477">
        <f>SUM(E1189:E1190)</f>
        <v>0</v>
      </c>
      <c r="F1188" s="155">
        <f t="shared" si="701"/>
        <v>0</v>
      </c>
      <c r="G1188" s="155">
        <f>SUM(G1189:G1190)</f>
        <v>0</v>
      </c>
      <c r="H1188" s="505">
        <f>SUM(H1189:H1190)</f>
        <v>0</v>
      </c>
      <c r="I1188" s="155">
        <f t="shared" si="702"/>
        <v>0</v>
      </c>
      <c r="J1188" s="155">
        <f>SUM(J1189:J1190)</f>
        <v>0</v>
      </c>
      <c r="K1188" s="505">
        <f>SUM(K1189:K1190)</f>
        <v>0</v>
      </c>
      <c r="L1188" s="155">
        <f t="shared" si="703"/>
        <v>0</v>
      </c>
      <c r="M1188" s="155">
        <f>SUM(M1189:M1190)</f>
        <v>0</v>
      </c>
      <c r="N1188" s="505">
        <f>SUM(N1189:N1190)</f>
        <v>0</v>
      </c>
    </row>
    <row r="1189" spans="1:14" customFormat="1" ht="31.5" hidden="1" customHeight="1" thickTop="1" thickBot="1" x14ac:dyDescent="0.3">
      <c r="A1189" s="151" t="s">
        <v>0</v>
      </c>
      <c r="B1189" s="158" t="s">
        <v>120</v>
      </c>
      <c r="C1189" s="155">
        <f t="shared" si="700"/>
        <v>0</v>
      </c>
      <c r="D1189" s="468">
        <v>0</v>
      </c>
      <c r="E1189" s="467">
        <v>0</v>
      </c>
      <c r="F1189" s="155">
        <f t="shared" si="701"/>
        <v>0</v>
      </c>
      <c r="G1189" s="155">
        <v>0</v>
      </c>
      <c r="H1189" s="505">
        <v>0</v>
      </c>
      <c r="I1189" s="155">
        <f t="shared" si="702"/>
        <v>0</v>
      </c>
      <c r="J1189" s="155">
        <v>0</v>
      </c>
      <c r="K1189" s="505">
        <v>0</v>
      </c>
      <c r="L1189" s="155">
        <f t="shared" si="703"/>
        <v>0</v>
      </c>
      <c r="M1189" s="155">
        <v>0</v>
      </c>
      <c r="N1189" s="505">
        <v>0</v>
      </c>
    </row>
    <row r="1190" spans="1:14" customFormat="1" ht="12.75" hidden="1" customHeight="1" x14ac:dyDescent="0.25">
      <c r="A1190" s="143" t="s">
        <v>0</v>
      </c>
      <c r="B1190" s="144" t="s">
        <v>121</v>
      </c>
      <c r="C1190" s="145">
        <f t="shared" si="700"/>
        <v>0</v>
      </c>
      <c r="D1190" s="135">
        <v>0</v>
      </c>
      <c r="E1190" s="135">
        <v>0</v>
      </c>
      <c r="F1190" s="145">
        <f t="shared" si="701"/>
        <v>0</v>
      </c>
      <c r="G1190" s="145">
        <v>0</v>
      </c>
      <c r="H1190" s="485">
        <v>0</v>
      </c>
      <c r="I1190" s="145">
        <f t="shared" si="702"/>
        <v>0</v>
      </c>
      <c r="J1190" s="145">
        <v>0</v>
      </c>
      <c r="K1190" s="485">
        <v>0</v>
      </c>
      <c r="L1190" s="145">
        <f t="shared" si="703"/>
        <v>0</v>
      </c>
      <c r="M1190" s="145">
        <v>0</v>
      </c>
      <c r="N1190" s="485">
        <v>0</v>
      </c>
    </row>
    <row r="1191" spans="1:14" customFormat="1" ht="18.75" customHeight="1" x14ac:dyDescent="0.25">
      <c r="A1191" s="151" t="s">
        <v>0</v>
      </c>
      <c r="B1191" s="157" t="s">
        <v>122</v>
      </c>
      <c r="C1191" s="155">
        <f t="shared" si="700"/>
        <v>12.54</v>
      </c>
      <c r="D1191" s="155">
        <f>SUM(D1192:D1193)</f>
        <v>12.54</v>
      </c>
      <c r="E1191" s="155">
        <f>SUM(E1192:E1193)</f>
        <v>0</v>
      </c>
      <c r="F1191" s="155">
        <f t="shared" si="701"/>
        <v>59.3</v>
      </c>
      <c r="G1191" s="155">
        <f>SUM(G1192:G1193)</f>
        <v>59.3</v>
      </c>
      <c r="H1191" s="505">
        <f>SUM(H1192:H1193)</f>
        <v>0</v>
      </c>
      <c r="I1191" s="155">
        <f t="shared" si="702"/>
        <v>32.590000000000003</v>
      </c>
      <c r="J1191" s="155">
        <f>SUM(J1192:J1193)</f>
        <v>32.590000000000003</v>
      </c>
      <c r="K1191" s="505">
        <f>SUM(K1192:K1193)</f>
        <v>0</v>
      </c>
      <c r="L1191" s="155">
        <f t="shared" si="703"/>
        <v>42.59</v>
      </c>
      <c r="M1191" s="155">
        <f>SUM(M1192:M1193)</f>
        <v>42.59</v>
      </c>
      <c r="N1191" s="505">
        <f>SUM(N1192:N1193)</f>
        <v>0</v>
      </c>
    </row>
    <row r="1192" spans="1:14" customFormat="1" ht="21" customHeight="1" x14ac:dyDescent="0.25">
      <c r="A1192" s="151" t="s">
        <v>0</v>
      </c>
      <c r="B1192" s="158" t="s">
        <v>120</v>
      </c>
      <c r="C1192" s="155">
        <f t="shared" si="700"/>
        <v>12.54</v>
      </c>
      <c r="D1192" s="155">
        <v>12.54</v>
      </c>
      <c r="E1192" s="155">
        <v>0</v>
      </c>
      <c r="F1192" s="155">
        <f t="shared" si="701"/>
        <v>59.3</v>
      </c>
      <c r="G1192" s="155">
        <v>59.3</v>
      </c>
      <c r="H1192" s="505">
        <v>0</v>
      </c>
      <c r="I1192" s="155">
        <f t="shared" si="702"/>
        <v>32.590000000000003</v>
      </c>
      <c r="J1192" s="155">
        <v>32.590000000000003</v>
      </c>
      <c r="K1192" s="505">
        <v>0</v>
      </c>
      <c r="L1192" s="155">
        <f t="shared" si="703"/>
        <v>42.59</v>
      </c>
      <c r="M1192" s="155">
        <v>42.59</v>
      </c>
      <c r="N1192" s="505">
        <v>0</v>
      </c>
    </row>
    <row r="1193" spans="1:14" customFormat="1" ht="16.5" hidden="1" customHeight="1" thickTop="1" thickBot="1" x14ac:dyDescent="0.3">
      <c r="A1193" s="140" t="s">
        <v>0</v>
      </c>
      <c r="B1193" s="148" t="s">
        <v>121</v>
      </c>
      <c r="C1193" s="142">
        <f t="shared" si="700"/>
        <v>0</v>
      </c>
      <c r="D1193" s="142">
        <v>0</v>
      </c>
      <c r="E1193" s="142">
        <v>0</v>
      </c>
      <c r="F1193" s="142">
        <f t="shared" si="701"/>
        <v>0</v>
      </c>
      <c r="G1193" s="142">
        <v>0</v>
      </c>
      <c r="H1193" s="477">
        <v>0</v>
      </c>
      <c r="I1193" s="142">
        <f t="shared" si="702"/>
        <v>0</v>
      </c>
      <c r="J1193" s="142">
        <v>0</v>
      </c>
      <c r="K1193" s="477">
        <v>0</v>
      </c>
      <c r="L1193" s="142">
        <f t="shared" si="703"/>
        <v>0</v>
      </c>
      <c r="M1193" s="142">
        <v>0</v>
      </c>
      <c r="N1193" s="477">
        <v>0</v>
      </c>
    </row>
    <row r="1194" spans="1:14" customFormat="1" ht="14.25" hidden="1" customHeight="1" thickTop="1" thickBot="1" x14ac:dyDescent="0.3">
      <c r="A1194" s="1" t="s">
        <v>0</v>
      </c>
      <c r="B1194" s="4" t="s">
        <v>123</v>
      </c>
      <c r="C1194" s="9">
        <f t="shared" si="700"/>
        <v>0</v>
      </c>
      <c r="D1194" s="9">
        <f>SUM(D1195:D1196)</f>
        <v>0</v>
      </c>
      <c r="E1194" s="9">
        <f>SUM(E1195:E1196)</f>
        <v>0</v>
      </c>
      <c r="F1194" s="9">
        <f t="shared" si="701"/>
        <v>0</v>
      </c>
      <c r="G1194" s="9">
        <f>SUM(G1195:G1196)</f>
        <v>0</v>
      </c>
      <c r="H1194" s="467">
        <f>SUM(H1195:H1196)</f>
        <v>0</v>
      </c>
      <c r="I1194" s="9">
        <f t="shared" si="702"/>
        <v>0</v>
      </c>
      <c r="J1194" s="9">
        <f>SUM(J1195:J1196)</f>
        <v>0</v>
      </c>
      <c r="K1194" s="467">
        <f>SUM(K1195:K1196)</f>
        <v>0</v>
      </c>
      <c r="L1194" s="9">
        <f t="shared" si="703"/>
        <v>0</v>
      </c>
      <c r="M1194" s="9">
        <f>SUM(M1195:M1196)</f>
        <v>0</v>
      </c>
      <c r="N1194" s="467">
        <f>SUM(N1195:N1196)</f>
        <v>0</v>
      </c>
    </row>
    <row r="1195" spans="1:14" customFormat="1" ht="20.25" hidden="1" customHeight="1" thickTop="1" thickBot="1" x14ac:dyDescent="0.3">
      <c r="A1195" s="1" t="s">
        <v>0</v>
      </c>
      <c r="B1195" s="5" t="s">
        <v>120</v>
      </c>
      <c r="C1195" s="9">
        <f t="shared" si="700"/>
        <v>0</v>
      </c>
      <c r="D1195" s="9">
        <v>0</v>
      </c>
      <c r="E1195" s="9">
        <v>0</v>
      </c>
      <c r="F1195" s="9">
        <f t="shared" si="701"/>
        <v>0</v>
      </c>
      <c r="G1195" s="9">
        <v>0</v>
      </c>
      <c r="H1195" s="467">
        <v>0</v>
      </c>
      <c r="I1195" s="9">
        <f t="shared" si="702"/>
        <v>0</v>
      </c>
      <c r="J1195" s="9">
        <v>0</v>
      </c>
      <c r="K1195" s="467">
        <v>0</v>
      </c>
      <c r="L1195" s="9">
        <f t="shared" si="703"/>
        <v>0</v>
      </c>
      <c r="M1195" s="9">
        <v>0</v>
      </c>
      <c r="N1195" s="467">
        <v>0</v>
      </c>
    </row>
    <row r="1196" spans="1:14" customFormat="1" ht="22.5" hidden="1" customHeight="1" thickTop="1" x14ac:dyDescent="0.25">
      <c r="A1196" s="133" t="s">
        <v>0</v>
      </c>
      <c r="B1196" s="136" t="s">
        <v>121</v>
      </c>
      <c r="C1196" s="135">
        <f t="shared" si="700"/>
        <v>0</v>
      </c>
      <c r="D1196" s="135">
        <v>0</v>
      </c>
      <c r="E1196" s="135">
        <v>0</v>
      </c>
      <c r="F1196" s="135">
        <f t="shared" si="701"/>
        <v>0</v>
      </c>
      <c r="G1196" s="135">
        <v>0</v>
      </c>
      <c r="H1196" s="476">
        <v>0</v>
      </c>
      <c r="I1196" s="135">
        <f t="shared" si="702"/>
        <v>0</v>
      </c>
      <c r="J1196" s="135">
        <v>0</v>
      </c>
      <c r="K1196" s="476">
        <v>0</v>
      </c>
      <c r="L1196" s="135">
        <f t="shared" si="703"/>
        <v>0</v>
      </c>
      <c r="M1196" s="135">
        <v>0</v>
      </c>
      <c r="N1196" s="476">
        <v>0</v>
      </c>
    </row>
    <row r="1197" spans="1:14" s="333" customFormat="1" ht="40.5" hidden="1" customHeight="1" x14ac:dyDescent="0.2">
      <c r="A1197" s="334" t="s">
        <v>0</v>
      </c>
      <c r="B1197" s="339" t="s">
        <v>124</v>
      </c>
      <c r="C1197" s="338">
        <f t="shared" si="700"/>
        <v>11.89</v>
      </c>
      <c r="D1197" s="484">
        <f>SUM(D1198:D1199)</f>
        <v>11.89</v>
      </c>
      <c r="E1197" s="483">
        <f>SUM(E1198:E1199)</f>
        <v>0</v>
      </c>
      <c r="F1197" s="338">
        <f t="shared" si="701"/>
        <v>118.69999999999999</v>
      </c>
      <c r="G1197" s="338">
        <f>SUM(G1198:G1199)</f>
        <v>118.69999999999999</v>
      </c>
      <c r="H1197" s="483">
        <f>SUM(H1198:H1199)</f>
        <v>0</v>
      </c>
      <c r="I1197" s="338">
        <f t="shared" si="702"/>
        <v>27.3</v>
      </c>
      <c r="J1197" s="338">
        <f>SUM(J1198:J1199)</f>
        <v>27.3</v>
      </c>
      <c r="K1197" s="483">
        <f>SUM(K1198:K1199)</f>
        <v>0</v>
      </c>
      <c r="L1197" s="338">
        <f t="shared" si="703"/>
        <v>23.6</v>
      </c>
      <c r="M1197" s="338">
        <f>SUM(M1198:M1199)</f>
        <v>23.6</v>
      </c>
      <c r="N1197" s="483">
        <f>SUM(N1198:N1199)</f>
        <v>0</v>
      </c>
    </row>
    <row r="1198" spans="1:14" customFormat="1" ht="36.75" hidden="1" customHeight="1" thickBot="1" x14ac:dyDescent="0.3">
      <c r="A1198" s="162" t="s">
        <v>0</v>
      </c>
      <c r="B1198" s="488" t="s">
        <v>125</v>
      </c>
      <c r="C1198" s="164">
        <f t="shared" si="700"/>
        <v>0</v>
      </c>
      <c r="D1198" s="478">
        <v>0</v>
      </c>
      <c r="E1198" s="477">
        <v>0</v>
      </c>
      <c r="F1198" s="164">
        <f t="shared" si="701"/>
        <v>0</v>
      </c>
      <c r="G1198" s="164">
        <v>0</v>
      </c>
      <c r="H1198" s="540">
        <v>0</v>
      </c>
      <c r="I1198" s="164">
        <f t="shared" si="702"/>
        <v>0</v>
      </c>
      <c r="J1198" s="164">
        <v>0</v>
      </c>
      <c r="K1198" s="540">
        <v>0</v>
      </c>
      <c r="L1198" s="164">
        <f t="shared" si="703"/>
        <v>0</v>
      </c>
      <c r="M1198" s="164">
        <v>0</v>
      </c>
      <c r="N1198" s="540">
        <v>0</v>
      </c>
    </row>
    <row r="1199" spans="1:14" customFormat="1" ht="27" customHeight="1" thickBot="1" x14ac:dyDescent="0.3">
      <c r="A1199" s="151" t="s">
        <v>0</v>
      </c>
      <c r="B1199" s="595" t="s">
        <v>126</v>
      </c>
      <c r="C1199" s="155">
        <f t="shared" si="700"/>
        <v>11.89</v>
      </c>
      <c r="D1199" s="468">
        <f>SUM(D1200,D1219)</f>
        <v>11.89</v>
      </c>
      <c r="E1199" s="467">
        <f>SUM(E1200,E1219)</f>
        <v>0</v>
      </c>
      <c r="F1199" s="155">
        <f t="shared" si="701"/>
        <v>118.69999999999999</v>
      </c>
      <c r="G1199" s="155">
        <f>SUM(G1200,G1219)</f>
        <v>118.69999999999999</v>
      </c>
      <c r="H1199" s="505">
        <f>SUM(H1200,H1219)</f>
        <v>0</v>
      </c>
      <c r="I1199" s="155">
        <f t="shared" si="702"/>
        <v>27.3</v>
      </c>
      <c r="J1199" s="155">
        <f>SUM(J1200,J1219)</f>
        <v>27.3</v>
      </c>
      <c r="K1199" s="505">
        <f>SUM(K1200,K1219)</f>
        <v>0</v>
      </c>
      <c r="L1199" s="155">
        <f t="shared" si="703"/>
        <v>23.6</v>
      </c>
      <c r="M1199" s="155">
        <f>SUM(M1200,M1219)</f>
        <v>23.6</v>
      </c>
      <c r="N1199" s="505">
        <f>SUM(N1200,N1219)</f>
        <v>0</v>
      </c>
    </row>
    <row r="1200" spans="1:14" customFormat="1" ht="22.5" customHeight="1" thickTop="1" thickBot="1" x14ac:dyDescent="0.3">
      <c r="A1200" s="151" t="s">
        <v>0</v>
      </c>
      <c r="B1200" s="158" t="s">
        <v>127</v>
      </c>
      <c r="C1200" s="155">
        <f t="shared" si="700"/>
        <v>11.89</v>
      </c>
      <c r="D1200" s="468">
        <f>SUM(D1201:D1218)</f>
        <v>11.89</v>
      </c>
      <c r="E1200" s="467">
        <f>SUM(E1201:E1218)</f>
        <v>0</v>
      </c>
      <c r="F1200" s="155">
        <f t="shared" si="701"/>
        <v>118.69999999999999</v>
      </c>
      <c r="G1200" s="155">
        <f>G1204+G1216+G1218</f>
        <v>118.69999999999999</v>
      </c>
      <c r="H1200" s="505">
        <v>0</v>
      </c>
      <c r="I1200" s="155">
        <f t="shared" si="702"/>
        <v>27.3</v>
      </c>
      <c r="J1200" s="155">
        <f>SUM(J1201:J1218)</f>
        <v>27.3</v>
      </c>
      <c r="K1200" s="505">
        <v>0</v>
      </c>
      <c r="L1200" s="155">
        <f t="shared" si="703"/>
        <v>23.6</v>
      </c>
      <c r="M1200" s="155">
        <f>SUM(M1201:M1218)</f>
        <v>23.6</v>
      </c>
      <c r="N1200" s="505">
        <v>0</v>
      </c>
    </row>
    <row r="1201" spans="1:14" customFormat="1" ht="37.5" customHeight="1" thickTop="1" thickBot="1" x14ac:dyDescent="0.3">
      <c r="A1201" s="140" t="s">
        <v>0</v>
      </c>
      <c r="B1201" s="141" t="s">
        <v>128</v>
      </c>
      <c r="C1201" s="142">
        <f t="shared" si="700"/>
        <v>0</v>
      </c>
      <c r="D1201" s="9">
        <v>0</v>
      </c>
      <c r="E1201" s="9">
        <v>0</v>
      </c>
      <c r="F1201" s="142">
        <f t="shared" si="701"/>
        <v>0</v>
      </c>
      <c r="G1201" s="142">
        <v>0</v>
      </c>
      <c r="H1201" s="477">
        <v>0</v>
      </c>
      <c r="I1201" s="142">
        <f t="shared" si="702"/>
        <v>0</v>
      </c>
      <c r="J1201" s="142">
        <v>0</v>
      </c>
      <c r="K1201" s="477">
        <v>0</v>
      </c>
      <c r="L1201" s="142">
        <f t="shared" si="703"/>
        <v>0</v>
      </c>
      <c r="M1201" s="142">
        <v>0</v>
      </c>
      <c r="N1201" s="477">
        <v>0</v>
      </c>
    </row>
    <row r="1202" spans="1:14" customFormat="1" ht="27" customHeight="1" thickTop="1" thickBot="1" x14ac:dyDescent="0.3">
      <c r="A1202" s="1" t="s">
        <v>0</v>
      </c>
      <c r="B1202" s="6" t="s">
        <v>129</v>
      </c>
      <c r="C1202" s="9">
        <f t="shared" si="700"/>
        <v>0</v>
      </c>
      <c r="D1202" s="9">
        <v>0</v>
      </c>
      <c r="E1202" s="9">
        <v>0</v>
      </c>
      <c r="F1202" s="9">
        <f t="shared" si="701"/>
        <v>0</v>
      </c>
      <c r="G1202" s="9">
        <v>0</v>
      </c>
      <c r="H1202" s="467">
        <v>0</v>
      </c>
      <c r="I1202" s="9">
        <f t="shared" si="702"/>
        <v>0</v>
      </c>
      <c r="J1202" s="9">
        <v>0</v>
      </c>
      <c r="K1202" s="467">
        <v>0</v>
      </c>
      <c r="L1202" s="9">
        <f t="shared" si="703"/>
        <v>0</v>
      </c>
      <c r="M1202" s="9">
        <v>0</v>
      </c>
      <c r="N1202" s="467">
        <v>0</v>
      </c>
    </row>
    <row r="1203" spans="1:14" customFormat="1" ht="40.5" customHeight="1" thickTop="1" thickBot="1" x14ac:dyDescent="0.3">
      <c r="A1203" s="1" t="s">
        <v>0</v>
      </c>
      <c r="B1203" s="6" t="s">
        <v>130</v>
      </c>
      <c r="C1203" s="9">
        <f t="shared" si="700"/>
        <v>0</v>
      </c>
      <c r="D1203" s="9">
        <v>0</v>
      </c>
      <c r="E1203" s="9">
        <v>0</v>
      </c>
      <c r="F1203" s="9">
        <f t="shared" si="701"/>
        <v>0</v>
      </c>
      <c r="G1203" s="9">
        <v>0</v>
      </c>
      <c r="H1203" s="467">
        <v>0</v>
      </c>
      <c r="I1203" s="9">
        <f t="shared" si="702"/>
        <v>0</v>
      </c>
      <c r="J1203" s="9">
        <v>0</v>
      </c>
      <c r="K1203" s="467">
        <v>0</v>
      </c>
      <c r="L1203" s="9">
        <f t="shared" si="703"/>
        <v>0</v>
      </c>
      <c r="M1203" s="9">
        <v>0</v>
      </c>
      <c r="N1203" s="467">
        <v>0</v>
      </c>
    </row>
    <row r="1204" spans="1:14" customFormat="1" ht="33" customHeight="1" thickTop="1" thickBot="1" x14ac:dyDescent="0.3">
      <c r="A1204" s="1" t="s">
        <v>0</v>
      </c>
      <c r="B1204" s="6" t="s">
        <v>131</v>
      </c>
      <c r="C1204" s="9">
        <f t="shared" si="700"/>
        <v>0</v>
      </c>
      <c r="D1204" s="9">
        <v>0</v>
      </c>
      <c r="E1204" s="9">
        <v>0</v>
      </c>
      <c r="F1204" s="9">
        <f t="shared" si="701"/>
        <v>16.899999999999999</v>
      </c>
      <c r="G1204" s="9">
        <v>16.899999999999999</v>
      </c>
      <c r="H1204" s="467">
        <v>0</v>
      </c>
      <c r="I1204" s="9">
        <f t="shared" si="702"/>
        <v>0</v>
      </c>
      <c r="J1204" s="9">
        <v>0</v>
      </c>
      <c r="K1204" s="467">
        <v>0</v>
      </c>
      <c r="L1204" s="9">
        <f t="shared" si="703"/>
        <v>0</v>
      </c>
      <c r="M1204" s="9">
        <v>0</v>
      </c>
      <c r="N1204" s="467">
        <v>0</v>
      </c>
    </row>
    <row r="1205" spans="1:14" customFormat="1" ht="29.25" customHeight="1" thickTop="1" thickBot="1" x14ac:dyDescent="0.3">
      <c r="A1205" s="1" t="s">
        <v>0</v>
      </c>
      <c r="B1205" s="6" t="s">
        <v>132</v>
      </c>
      <c r="C1205" s="9">
        <f t="shared" si="700"/>
        <v>0</v>
      </c>
      <c r="D1205" s="9">
        <v>0</v>
      </c>
      <c r="E1205" s="9">
        <v>0</v>
      </c>
      <c r="F1205" s="9">
        <f t="shared" si="701"/>
        <v>0</v>
      </c>
      <c r="G1205" s="9">
        <v>0</v>
      </c>
      <c r="H1205" s="467">
        <v>0</v>
      </c>
      <c r="I1205" s="9">
        <f t="shared" si="702"/>
        <v>0</v>
      </c>
      <c r="J1205" s="9">
        <v>0</v>
      </c>
      <c r="K1205" s="467">
        <v>0</v>
      </c>
      <c r="L1205" s="9">
        <f t="shared" si="703"/>
        <v>0</v>
      </c>
      <c r="M1205" s="9">
        <v>0</v>
      </c>
      <c r="N1205" s="467">
        <v>0</v>
      </c>
    </row>
    <row r="1206" spans="1:14" customFormat="1" ht="31.5" customHeight="1" thickTop="1" thickBot="1" x14ac:dyDescent="0.3">
      <c r="A1206" s="1" t="s">
        <v>0</v>
      </c>
      <c r="B1206" s="6" t="s">
        <v>133</v>
      </c>
      <c r="C1206" s="9">
        <f t="shared" si="700"/>
        <v>0</v>
      </c>
      <c r="D1206" s="9">
        <v>0</v>
      </c>
      <c r="E1206" s="9">
        <v>0</v>
      </c>
      <c r="F1206" s="9">
        <f t="shared" si="701"/>
        <v>0</v>
      </c>
      <c r="G1206" s="9">
        <v>0</v>
      </c>
      <c r="H1206" s="467">
        <v>0</v>
      </c>
      <c r="I1206" s="9">
        <f t="shared" si="702"/>
        <v>0</v>
      </c>
      <c r="J1206" s="9">
        <v>0</v>
      </c>
      <c r="K1206" s="467">
        <v>0</v>
      </c>
      <c r="L1206" s="9">
        <f t="shared" si="703"/>
        <v>0</v>
      </c>
      <c r="M1206" s="9">
        <v>0</v>
      </c>
      <c r="N1206" s="467">
        <v>0</v>
      </c>
    </row>
    <row r="1207" spans="1:14" customFormat="1" ht="23.25" customHeight="1" thickTop="1" thickBot="1" x14ac:dyDescent="0.3">
      <c r="A1207" s="1" t="s">
        <v>0</v>
      </c>
      <c r="B1207" s="6" t="s">
        <v>134</v>
      </c>
      <c r="C1207" s="9">
        <f t="shared" si="700"/>
        <v>0</v>
      </c>
      <c r="D1207" s="9">
        <v>0</v>
      </c>
      <c r="E1207" s="9">
        <v>0</v>
      </c>
      <c r="F1207" s="9">
        <f t="shared" si="701"/>
        <v>0</v>
      </c>
      <c r="G1207" s="9">
        <v>0</v>
      </c>
      <c r="H1207" s="467">
        <v>0</v>
      </c>
      <c r="I1207" s="9">
        <f t="shared" si="702"/>
        <v>0</v>
      </c>
      <c r="J1207" s="9">
        <v>0</v>
      </c>
      <c r="K1207" s="467">
        <v>0</v>
      </c>
      <c r="L1207" s="9">
        <f t="shared" si="703"/>
        <v>0</v>
      </c>
      <c r="M1207" s="9">
        <v>0</v>
      </c>
      <c r="N1207" s="467">
        <v>0</v>
      </c>
    </row>
    <row r="1208" spans="1:14" customFormat="1" ht="22.5" customHeight="1" thickTop="1" thickBot="1" x14ac:dyDescent="0.3">
      <c r="A1208" s="1" t="s">
        <v>0</v>
      </c>
      <c r="B1208" s="6" t="s">
        <v>135</v>
      </c>
      <c r="C1208" s="9">
        <f t="shared" si="700"/>
        <v>0</v>
      </c>
      <c r="D1208" s="9">
        <v>0</v>
      </c>
      <c r="E1208" s="9">
        <v>0</v>
      </c>
      <c r="F1208" s="9">
        <f t="shared" si="701"/>
        <v>0</v>
      </c>
      <c r="G1208" s="9">
        <v>0</v>
      </c>
      <c r="H1208" s="467">
        <v>0</v>
      </c>
      <c r="I1208" s="9">
        <f t="shared" si="702"/>
        <v>0</v>
      </c>
      <c r="J1208" s="9">
        <v>0</v>
      </c>
      <c r="K1208" s="467">
        <v>0</v>
      </c>
      <c r="L1208" s="9">
        <f t="shared" si="703"/>
        <v>0</v>
      </c>
      <c r="M1208" s="9">
        <v>0</v>
      </c>
      <c r="N1208" s="467">
        <v>0</v>
      </c>
    </row>
    <row r="1209" spans="1:14" customFormat="1" ht="26.25" customHeight="1" thickTop="1" thickBot="1" x14ac:dyDescent="0.3">
      <c r="A1209" s="1" t="s">
        <v>0</v>
      </c>
      <c r="B1209" s="6" t="s">
        <v>136</v>
      </c>
      <c r="C1209" s="9">
        <f t="shared" si="700"/>
        <v>0</v>
      </c>
      <c r="D1209" s="9">
        <v>0</v>
      </c>
      <c r="E1209" s="9">
        <v>0</v>
      </c>
      <c r="F1209" s="9">
        <f t="shared" si="701"/>
        <v>0</v>
      </c>
      <c r="G1209" s="9">
        <v>0</v>
      </c>
      <c r="H1209" s="467">
        <v>0</v>
      </c>
      <c r="I1209" s="9">
        <f t="shared" si="702"/>
        <v>0</v>
      </c>
      <c r="J1209" s="9">
        <v>0</v>
      </c>
      <c r="K1209" s="467">
        <v>0</v>
      </c>
      <c r="L1209" s="9">
        <f t="shared" si="703"/>
        <v>0</v>
      </c>
      <c r="M1209" s="9">
        <v>0</v>
      </c>
      <c r="N1209" s="467">
        <v>0</v>
      </c>
    </row>
    <row r="1210" spans="1:14" customFormat="1" ht="28.5" customHeight="1" thickTop="1" thickBot="1" x14ac:dyDescent="0.3">
      <c r="A1210" s="1" t="s">
        <v>0</v>
      </c>
      <c r="B1210" s="6" t="s">
        <v>137</v>
      </c>
      <c r="C1210" s="9">
        <f t="shared" si="700"/>
        <v>0</v>
      </c>
      <c r="D1210" s="9">
        <v>0</v>
      </c>
      <c r="E1210" s="9">
        <v>0</v>
      </c>
      <c r="F1210" s="9">
        <f t="shared" si="701"/>
        <v>0</v>
      </c>
      <c r="G1210" s="9">
        <v>0</v>
      </c>
      <c r="H1210" s="467">
        <v>0</v>
      </c>
      <c r="I1210" s="9">
        <f t="shared" si="702"/>
        <v>0</v>
      </c>
      <c r="J1210" s="9">
        <v>0</v>
      </c>
      <c r="K1210" s="467">
        <v>0</v>
      </c>
      <c r="L1210" s="9">
        <f t="shared" si="703"/>
        <v>0</v>
      </c>
      <c r="M1210" s="9">
        <v>0</v>
      </c>
      <c r="N1210" s="467">
        <v>0</v>
      </c>
    </row>
    <row r="1211" spans="1:14" customFormat="1" ht="23.25" customHeight="1" thickTop="1" thickBot="1" x14ac:dyDescent="0.3">
      <c r="A1211" s="1" t="s">
        <v>0</v>
      </c>
      <c r="B1211" s="6" t="s">
        <v>138</v>
      </c>
      <c r="C1211" s="9">
        <f t="shared" si="700"/>
        <v>0</v>
      </c>
      <c r="D1211" s="9">
        <v>0</v>
      </c>
      <c r="E1211" s="9">
        <v>0</v>
      </c>
      <c r="F1211" s="9">
        <f t="shared" si="701"/>
        <v>0</v>
      </c>
      <c r="G1211" s="9">
        <v>0</v>
      </c>
      <c r="H1211" s="467">
        <v>0</v>
      </c>
      <c r="I1211" s="9">
        <f t="shared" si="702"/>
        <v>0</v>
      </c>
      <c r="J1211" s="9">
        <v>0</v>
      </c>
      <c r="K1211" s="467">
        <v>0</v>
      </c>
      <c r="L1211" s="9">
        <f t="shared" si="703"/>
        <v>0</v>
      </c>
      <c r="M1211" s="9">
        <v>0</v>
      </c>
      <c r="N1211" s="467">
        <v>0</v>
      </c>
    </row>
    <row r="1212" spans="1:14" customFormat="1" ht="18.75" customHeight="1" thickTop="1" thickBot="1" x14ac:dyDescent="0.3">
      <c r="A1212" s="1" t="s">
        <v>0</v>
      </c>
      <c r="B1212" s="6" t="s">
        <v>139</v>
      </c>
      <c r="C1212" s="9">
        <f t="shared" si="700"/>
        <v>0</v>
      </c>
      <c r="D1212" s="9">
        <v>0</v>
      </c>
      <c r="E1212" s="9">
        <v>0</v>
      </c>
      <c r="F1212" s="9">
        <f t="shared" si="701"/>
        <v>0</v>
      </c>
      <c r="G1212" s="9">
        <v>0</v>
      </c>
      <c r="H1212" s="467">
        <v>0</v>
      </c>
      <c r="I1212" s="9">
        <f t="shared" si="702"/>
        <v>0</v>
      </c>
      <c r="J1212" s="9">
        <v>0</v>
      </c>
      <c r="K1212" s="467">
        <v>0</v>
      </c>
      <c r="L1212" s="9">
        <f t="shared" si="703"/>
        <v>0</v>
      </c>
      <c r="M1212" s="9">
        <v>0</v>
      </c>
      <c r="N1212" s="467">
        <v>0</v>
      </c>
    </row>
    <row r="1213" spans="1:14" customFormat="1" ht="29.25" customHeight="1" thickTop="1" thickBot="1" x14ac:dyDescent="0.3">
      <c r="A1213" s="1" t="s">
        <v>0</v>
      </c>
      <c r="B1213" s="6" t="s">
        <v>140</v>
      </c>
      <c r="C1213" s="9">
        <f t="shared" si="700"/>
        <v>0</v>
      </c>
      <c r="D1213" s="9">
        <v>0</v>
      </c>
      <c r="E1213" s="9">
        <v>0</v>
      </c>
      <c r="F1213" s="9">
        <f t="shared" si="701"/>
        <v>0</v>
      </c>
      <c r="G1213" s="9">
        <v>0</v>
      </c>
      <c r="H1213" s="467">
        <v>0</v>
      </c>
      <c r="I1213" s="9">
        <f t="shared" si="702"/>
        <v>0</v>
      </c>
      <c r="J1213" s="9">
        <v>0</v>
      </c>
      <c r="K1213" s="467">
        <v>0</v>
      </c>
      <c r="L1213" s="9">
        <f t="shared" si="703"/>
        <v>0</v>
      </c>
      <c r="M1213" s="9">
        <v>0</v>
      </c>
      <c r="N1213" s="467">
        <v>0</v>
      </c>
    </row>
    <row r="1214" spans="1:14" customFormat="1" ht="25.5" customHeight="1" thickTop="1" thickBot="1" x14ac:dyDescent="0.3">
      <c r="A1214" s="1" t="s">
        <v>0</v>
      </c>
      <c r="B1214" s="6" t="s">
        <v>141</v>
      </c>
      <c r="C1214" s="9">
        <f t="shared" si="700"/>
        <v>0</v>
      </c>
      <c r="D1214" s="9">
        <v>0</v>
      </c>
      <c r="E1214" s="9">
        <v>0</v>
      </c>
      <c r="F1214" s="9">
        <f t="shared" si="701"/>
        <v>0</v>
      </c>
      <c r="G1214" s="9">
        <v>0</v>
      </c>
      <c r="H1214" s="467">
        <v>0</v>
      </c>
      <c r="I1214" s="9">
        <f t="shared" si="702"/>
        <v>0</v>
      </c>
      <c r="J1214" s="9">
        <v>0</v>
      </c>
      <c r="K1214" s="467">
        <v>0</v>
      </c>
      <c r="L1214" s="9">
        <f t="shared" si="703"/>
        <v>0</v>
      </c>
      <c r="M1214" s="9">
        <v>0</v>
      </c>
      <c r="N1214" s="467">
        <v>0</v>
      </c>
    </row>
    <row r="1215" spans="1:14" customFormat="1" ht="33" customHeight="1" thickTop="1" thickBot="1" x14ac:dyDescent="0.3">
      <c r="A1215" s="1" t="s">
        <v>0</v>
      </c>
      <c r="B1215" s="6" t="s">
        <v>142</v>
      </c>
      <c r="C1215" s="9">
        <f t="shared" si="700"/>
        <v>0</v>
      </c>
      <c r="D1215" s="9">
        <v>0</v>
      </c>
      <c r="E1215" s="9">
        <v>0</v>
      </c>
      <c r="F1215" s="9">
        <f t="shared" si="701"/>
        <v>0</v>
      </c>
      <c r="G1215" s="9">
        <v>0</v>
      </c>
      <c r="H1215" s="467">
        <v>0</v>
      </c>
      <c r="I1215" s="9">
        <f t="shared" si="702"/>
        <v>0</v>
      </c>
      <c r="J1215" s="9">
        <v>0</v>
      </c>
      <c r="K1215" s="467">
        <v>0</v>
      </c>
      <c r="L1215" s="9">
        <f t="shared" si="703"/>
        <v>0</v>
      </c>
      <c r="M1215" s="9">
        <v>0</v>
      </c>
      <c r="N1215" s="467">
        <v>0</v>
      </c>
    </row>
    <row r="1216" spans="1:14" customFormat="1" ht="32.25" customHeight="1" thickTop="1" thickBot="1" x14ac:dyDescent="0.3">
      <c r="A1216" s="1" t="s">
        <v>0</v>
      </c>
      <c r="B1216" s="6" t="s">
        <v>143</v>
      </c>
      <c r="C1216" s="9">
        <f t="shared" si="700"/>
        <v>0</v>
      </c>
      <c r="D1216" s="9">
        <v>0</v>
      </c>
      <c r="E1216" s="9">
        <v>0</v>
      </c>
      <c r="F1216" s="9">
        <f t="shared" si="701"/>
        <v>0.5</v>
      </c>
      <c r="G1216" s="9">
        <v>0.5</v>
      </c>
      <c r="H1216" s="467">
        <v>0</v>
      </c>
      <c r="I1216" s="9">
        <f t="shared" si="702"/>
        <v>0</v>
      </c>
      <c r="J1216" s="9">
        <v>0</v>
      </c>
      <c r="K1216" s="467">
        <v>0</v>
      </c>
      <c r="L1216" s="9">
        <f t="shared" si="703"/>
        <v>0</v>
      </c>
      <c r="M1216" s="9">
        <v>0</v>
      </c>
      <c r="N1216" s="467">
        <v>0</v>
      </c>
    </row>
    <row r="1217" spans="1:14" customFormat="1" ht="26.25" customHeight="1" thickTop="1" thickBot="1" x14ac:dyDescent="0.3">
      <c r="A1217" s="133" t="s">
        <v>0</v>
      </c>
      <c r="B1217" s="137" t="s">
        <v>144</v>
      </c>
      <c r="C1217" s="135">
        <f t="shared" si="700"/>
        <v>0</v>
      </c>
      <c r="D1217" s="9">
        <v>0</v>
      </c>
      <c r="E1217" s="9">
        <v>0</v>
      </c>
      <c r="F1217" s="135">
        <f t="shared" si="701"/>
        <v>0</v>
      </c>
      <c r="G1217" s="135">
        <v>0</v>
      </c>
      <c r="H1217" s="476">
        <v>0</v>
      </c>
      <c r="I1217" s="135">
        <f t="shared" si="702"/>
        <v>0</v>
      </c>
      <c r="J1217" s="135">
        <v>0</v>
      </c>
      <c r="K1217" s="476">
        <v>0</v>
      </c>
      <c r="L1217" s="135">
        <f t="shared" si="703"/>
        <v>0</v>
      </c>
      <c r="M1217" s="135">
        <v>0</v>
      </c>
      <c r="N1217" s="476">
        <v>0</v>
      </c>
    </row>
    <row r="1218" spans="1:14" customFormat="1" ht="33" customHeight="1" thickTop="1" thickBot="1" x14ac:dyDescent="0.3">
      <c r="A1218" s="151" t="s">
        <v>0</v>
      </c>
      <c r="B1218" s="159" t="s">
        <v>145</v>
      </c>
      <c r="C1218" s="155">
        <f t="shared" si="700"/>
        <v>11.89</v>
      </c>
      <c r="D1218" s="468">
        <v>11.89</v>
      </c>
      <c r="E1218" s="467">
        <v>0</v>
      </c>
      <c r="F1218" s="155">
        <f t="shared" si="701"/>
        <v>101.3</v>
      </c>
      <c r="G1218" s="155">
        <v>101.3</v>
      </c>
      <c r="H1218" s="505">
        <v>0</v>
      </c>
      <c r="I1218" s="155">
        <f t="shared" si="702"/>
        <v>27.3</v>
      </c>
      <c r="J1218" s="155">
        <v>27.3</v>
      </c>
      <c r="K1218" s="505">
        <v>0</v>
      </c>
      <c r="L1218" s="155">
        <f t="shared" si="703"/>
        <v>23.6</v>
      </c>
      <c r="M1218" s="155">
        <v>23.6</v>
      </c>
      <c r="N1218" s="505">
        <v>0</v>
      </c>
    </row>
    <row r="1219" spans="1:14" customFormat="1" ht="16.5" hidden="1" customHeight="1" thickTop="1" x14ac:dyDescent="0.25">
      <c r="A1219" s="151" t="s">
        <v>0</v>
      </c>
      <c r="B1219" s="158" t="s">
        <v>146</v>
      </c>
      <c r="C1219" s="155">
        <f t="shared" ref="C1219:C1282" si="704">SUM(D1219:E1219)</f>
        <v>0</v>
      </c>
      <c r="D1219" s="473">
        <v>0</v>
      </c>
      <c r="E1219" s="476">
        <v>0</v>
      </c>
      <c r="F1219" s="155">
        <f t="shared" ref="F1219:F1282" si="705">SUM(G1219:H1219)</f>
        <v>0</v>
      </c>
      <c r="G1219" s="155">
        <v>0</v>
      </c>
      <c r="H1219" s="505">
        <v>0</v>
      </c>
      <c r="I1219" s="155">
        <f t="shared" ref="I1219:I1282" si="706">SUM(J1219:K1219)</f>
        <v>0</v>
      </c>
      <c r="J1219" s="155">
        <v>0</v>
      </c>
      <c r="K1219" s="505">
        <v>0</v>
      </c>
      <c r="L1219" s="155">
        <f t="shared" ref="L1219:L1282" si="707">SUM(M1219:N1219)</f>
        <v>0</v>
      </c>
      <c r="M1219" s="155">
        <v>0</v>
      </c>
      <c r="N1219" s="505">
        <v>0</v>
      </c>
    </row>
    <row r="1220" spans="1:14" s="333" customFormat="1" ht="37.5" customHeight="1" thickTop="1" x14ac:dyDescent="0.2">
      <c r="A1220" s="344" t="s">
        <v>0</v>
      </c>
      <c r="B1220" s="596" t="s">
        <v>147</v>
      </c>
      <c r="C1220" s="346">
        <f t="shared" si="704"/>
        <v>21.040000000000003</v>
      </c>
      <c r="D1220" s="338">
        <f>SUM(D1221,D1268,D1275:D1276)</f>
        <v>21.040000000000003</v>
      </c>
      <c r="E1220" s="338">
        <f>SUM(E1221,E1268,E1275:E1276)</f>
        <v>0</v>
      </c>
      <c r="F1220" s="346">
        <f t="shared" si="705"/>
        <v>554</v>
      </c>
      <c r="G1220" s="346">
        <f>G1221</f>
        <v>347.9</v>
      </c>
      <c r="H1220" s="541">
        <f>SUM(H1221,H1268,H1275:H1276)</f>
        <v>206.1</v>
      </c>
      <c r="I1220" s="346">
        <f t="shared" si="706"/>
        <v>383.25</v>
      </c>
      <c r="J1220" s="346">
        <f>J1221</f>
        <v>177.15</v>
      </c>
      <c r="K1220" s="541">
        <f>SUM(K1221,K1268,K1275:K1276)</f>
        <v>206.1</v>
      </c>
      <c r="L1220" s="346">
        <f t="shared" si="707"/>
        <v>170</v>
      </c>
      <c r="M1220" s="346">
        <f>M1221</f>
        <v>170</v>
      </c>
      <c r="N1220" s="541">
        <f>SUM(N1221,N1268,N1275:N1276)</f>
        <v>0</v>
      </c>
    </row>
    <row r="1221" spans="1:14" customFormat="1" ht="33" customHeight="1" thickBot="1" x14ac:dyDescent="0.3">
      <c r="A1221" s="151" t="s">
        <v>0</v>
      </c>
      <c r="B1221" s="156" t="s">
        <v>148</v>
      </c>
      <c r="C1221" s="155">
        <f t="shared" si="704"/>
        <v>21.040000000000003</v>
      </c>
      <c r="D1221" s="478">
        <f>D1222+D1234</f>
        <v>21.040000000000003</v>
      </c>
      <c r="E1221" s="477">
        <f>SUM(E1222,E1234,E1263)</f>
        <v>0</v>
      </c>
      <c r="F1221" s="155">
        <f t="shared" si="705"/>
        <v>554</v>
      </c>
      <c r="G1221" s="155">
        <f>G1222+G1234</f>
        <v>347.9</v>
      </c>
      <c r="H1221" s="505">
        <f>SUM(H1222,H1234,H1263)</f>
        <v>206.1</v>
      </c>
      <c r="I1221" s="155">
        <f t="shared" si="706"/>
        <v>383.25</v>
      </c>
      <c r="J1221" s="155">
        <f>J1222</f>
        <v>177.15</v>
      </c>
      <c r="K1221" s="505">
        <f>SUM(K1222,K1234,K1263)</f>
        <v>206.1</v>
      </c>
      <c r="L1221" s="155">
        <f t="shared" si="707"/>
        <v>170</v>
      </c>
      <c r="M1221" s="155">
        <f>M1233</f>
        <v>170</v>
      </c>
      <c r="N1221" s="505">
        <f>SUM(N1222,N1234,N1263)</f>
        <v>0</v>
      </c>
    </row>
    <row r="1222" spans="1:14" customFormat="1" ht="32.25" customHeight="1" thickTop="1" thickBot="1" x14ac:dyDescent="0.3">
      <c r="A1222" s="151" t="s">
        <v>0</v>
      </c>
      <c r="B1222" s="157" t="s">
        <v>149</v>
      </c>
      <c r="C1222" s="155">
        <f t="shared" si="704"/>
        <v>0.1</v>
      </c>
      <c r="D1222" s="468">
        <f>SUM(D1223:D1233)</f>
        <v>0.1</v>
      </c>
      <c r="E1222" s="467">
        <f>SUM(E1223:E1233)</f>
        <v>0</v>
      </c>
      <c r="F1222" s="155">
        <f t="shared" si="705"/>
        <v>6.2</v>
      </c>
      <c r="G1222" s="155">
        <f>G1224</f>
        <v>6.2</v>
      </c>
      <c r="H1222" s="505">
        <f>SUM(H1223:H1233)</f>
        <v>0</v>
      </c>
      <c r="I1222" s="155">
        <f t="shared" si="706"/>
        <v>177.15</v>
      </c>
      <c r="J1222" s="155">
        <f>J1223+J1224+J1234</f>
        <v>177.15</v>
      </c>
      <c r="K1222" s="505">
        <f>SUM(K1223:K1233)</f>
        <v>0</v>
      </c>
      <c r="L1222" s="155">
        <f t="shared" si="707"/>
        <v>0</v>
      </c>
      <c r="M1222" s="155">
        <f>M1223+M1224+M1234</f>
        <v>0</v>
      </c>
      <c r="N1222" s="505">
        <f>SUM(N1223:N1233)</f>
        <v>0</v>
      </c>
    </row>
    <row r="1223" spans="1:14" customFormat="1" ht="27" customHeight="1" thickTop="1" x14ac:dyDescent="0.25">
      <c r="A1223" s="162" t="s">
        <v>0</v>
      </c>
      <c r="B1223" s="166" t="s">
        <v>150</v>
      </c>
      <c r="C1223" s="164">
        <f t="shared" si="704"/>
        <v>0</v>
      </c>
      <c r="D1223" s="473">
        <v>0</v>
      </c>
      <c r="E1223" s="476">
        <v>0</v>
      </c>
      <c r="F1223" s="164">
        <f t="shared" si="705"/>
        <v>0</v>
      </c>
      <c r="G1223" s="164">
        <v>0</v>
      </c>
      <c r="H1223" s="540">
        <v>0</v>
      </c>
      <c r="I1223" s="164">
        <f t="shared" si="706"/>
        <v>0</v>
      </c>
      <c r="J1223" s="164">
        <v>0</v>
      </c>
      <c r="K1223" s="540">
        <v>0</v>
      </c>
      <c r="L1223" s="164">
        <f t="shared" si="707"/>
        <v>0</v>
      </c>
      <c r="M1223" s="164">
        <v>0</v>
      </c>
      <c r="N1223" s="540">
        <v>0</v>
      </c>
    </row>
    <row r="1224" spans="1:14" customFormat="1" ht="33" customHeight="1" x14ac:dyDescent="0.25">
      <c r="A1224" s="151" t="s">
        <v>0</v>
      </c>
      <c r="B1224" s="158" t="s">
        <v>151</v>
      </c>
      <c r="C1224" s="155">
        <f t="shared" si="704"/>
        <v>0</v>
      </c>
      <c r="D1224" s="155">
        <v>0</v>
      </c>
      <c r="E1224" s="155">
        <v>0</v>
      </c>
      <c r="F1224" s="155">
        <f t="shared" si="705"/>
        <v>6.2</v>
      </c>
      <c r="G1224" s="155">
        <v>6.2</v>
      </c>
      <c r="H1224" s="505">
        <v>0</v>
      </c>
      <c r="I1224" s="155">
        <f t="shared" si="706"/>
        <v>0</v>
      </c>
      <c r="J1224" s="155">
        <v>0</v>
      </c>
      <c r="K1224" s="505">
        <v>0</v>
      </c>
      <c r="L1224" s="155">
        <f t="shared" si="707"/>
        <v>0</v>
      </c>
      <c r="M1224" s="155">
        <v>0</v>
      </c>
      <c r="N1224" s="505">
        <v>0</v>
      </c>
    </row>
    <row r="1225" spans="1:14" customFormat="1" ht="21.75" hidden="1" customHeight="1" thickBot="1" x14ac:dyDescent="0.3">
      <c r="A1225" s="140" t="s">
        <v>0</v>
      </c>
      <c r="B1225" s="148" t="s">
        <v>152</v>
      </c>
      <c r="C1225" s="142">
        <f t="shared" si="704"/>
        <v>0</v>
      </c>
      <c r="D1225" s="142">
        <v>0</v>
      </c>
      <c r="E1225" s="142">
        <v>0</v>
      </c>
      <c r="F1225" s="142">
        <f t="shared" si="705"/>
        <v>0</v>
      </c>
      <c r="G1225" s="142">
        <v>0</v>
      </c>
      <c r="H1225" s="477">
        <v>0</v>
      </c>
      <c r="I1225" s="142">
        <f t="shared" si="706"/>
        <v>0</v>
      </c>
      <c r="J1225" s="142">
        <v>0</v>
      </c>
      <c r="K1225" s="477">
        <v>0</v>
      </c>
      <c r="L1225" s="142">
        <f t="shared" si="707"/>
        <v>0</v>
      </c>
      <c r="M1225" s="142">
        <v>0</v>
      </c>
      <c r="N1225" s="477">
        <v>0</v>
      </c>
    </row>
    <row r="1226" spans="1:14" customFormat="1" ht="21" hidden="1" customHeight="1" thickTop="1" thickBot="1" x14ac:dyDescent="0.3">
      <c r="A1226" s="1" t="s">
        <v>0</v>
      </c>
      <c r="B1226" s="5" t="s">
        <v>153</v>
      </c>
      <c r="C1226" s="9">
        <f t="shared" si="704"/>
        <v>0</v>
      </c>
      <c r="D1226" s="9">
        <v>0</v>
      </c>
      <c r="E1226" s="9">
        <v>0</v>
      </c>
      <c r="F1226" s="9">
        <f t="shared" si="705"/>
        <v>0</v>
      </c>
      <c r="G1226" s="9">
        <v>0</v>
      </c>
      <c r="H1226" s="467">
        <v>0</v>
      </c>
      <c r="I1226" s="9">
        <f t="shared" si="706"/>
        <v>0</v>
      </c>
      <c r="J1226" s="9">
        <v>0</v>
      </c>
      <c r="K1226" s="467">
        <v>0</v>
      </c>
      <c r="L1226" s="9">
        <f t="shared" si="707"/>
        <v>0</v>
      </c>
      <c r="M1226" s="9">
        <v>0</v>
      </c>
      <c r="N1226" s="467">
        <v>0</v>
      </c>
    </row>
    <row r="1227" spans="1:14" customFormat="1" ht="18.75" hidden="1" customHeight="1" thickTop="1" thickBot="1" x14ac:dyDescent="0.3">
      <c r="A1227" s="1" t="s">
        <v>0</v>
      </c>
      <c r="B1227" s="5" t="s">
        <v>154</v>
      </c>
      <c r="C1227" s="9">
        <f t="shared" si="704"/>
        <v>0</v>
      </c>
      <c r="D1227" s="9">
        <v>0</v>
      </c>
      <c r="E1227" s="9">
        <v>0</v>
      </c>
      <c r="F1227" s="9">
        <f t="shared" si="705"/>
        <v>0</v>
      </c>
      <c r="G1227" s="9">
        <v>0</v>
      </c>
      <c r="H1227" s="467">
        <v>0</v>
      </c>
      <c r="I1227" s="9">
        <f t="shared" si="706"/>
        <v>0</v>
      </c>
      <c r="J1227" s="9">
        <v>0</v>
      </c>
      <c r="K1227" s="467">
        <v>0</v>
      </c>
      <c r="L1227" s="9">
        <f t="shared" si="707"/>
        <v>0</v>
      </c>
      <c r="M1227" s="9">
        <v>0</v>
      </c>
      <c r="N1227" s="467">
        <v>0</v>
      </c>
    </row>
    <row r="1228" spans="1:14" customFormat="1" ht="18.75" hidden="1" customHeight="1" thickTop="1" thickBot="1" x14ac:dyDescent="0.3">
      <c r="A1228" s="1" t="s">
        <v>0</v>
      </c>
      <c r="B1228" s="5" t="s">
        <v>155</v>
      </c>
      <c r="C1228" s="9">
        <f t="shared" si="704"/>
        <v>0</v>
      </c>
      <c r="D1228" s="9">
        <v>0</v>
      </c>
      <c r="E1228" s="9">
        <v>0</v>
      </c>
      <c r="F1228" s="9">
        <f t="shared" si="705"/>
        <v>0</v>
      </c>
      <c r="G1228" s="9">
        <v>0</v>
      </c>
      <c r="H1228" s="467">
        <v>0</v>
      </c>
      <c r="I1228" s="9">
        <f t="shared" si="706"/>
        <v>0</v>
      </c>
      <c r="J1228" s="9">
        <v>0</v>
      </c>
      <c r="K1228" s="467">
        <v>0</v>
      </c>
      <c r="L1228" s="9">
        <f t="shared" si="707"/>
        <v>0</v>
      </c>
      <c r="M1228" s="9">
        <v>0</v>
      </c>
      <c r="N1228" s="467">
        <v>0</v>
      </c>
    </row>
    <row r="1229" spans="1:14" customFormat="1" ht="18" hidden="1" customHeight="1" thickTop="1" thickBot="1" x14ac:dyDescent="0.3">
      <c r="A1229" s="1" t="s">
        <v>0</v>
      </c>
      <c r="B1229" s="5" t="s">
        <v>156</v>
      </c>
      <c r="C1229" s="9">
        <f t="shared" si="704"/>
        <v>0</v>
      </c>
      <c r="D1229" s="9">
        <v>0</v>
      </c>
      <c r="E1229" s="9">
        <v>0</v>
      </c>
      <c r="F1229" s="9">
        <f t="shared" si="705"/>
        <v>0</v>
      </c>
      <c r="G1229" s="9">
        <v>0</v>
      </c>
      <c r="H1229" s="467">
        <v>0</v>
      </c>
      <c r="I1229" s="9">
        <f t="shared" si="706"/>
        <v>0</v>
      </c>
      <c r="J1229" s="9">
        <v>0</v>
      </c>
      <c r="K1229" s="467">
        <v>0</v>
      </c>
      <c r="L1229" s="9">
        <f t="shared" si="707"/>
        <v>0</v>
      </c>
      <c r="M1229" s="9">
        <v>0</v>
      </c>
      <c r="N1229" s="467">
        <v>0</v>
      </c>
    </row>
    <row r="1230" spans="1:14" customFormat="1" ht="18.75" hidden="1" customHeight="1" thickTop="1" thickBot="1" x14ac:dyDescent="0.3">
      <c r="A1230" s="133" t="s">
        <v>0</v>
      </c>
      <c r="B1230" s="136" t="s">
        <v>157</v>
      </c>
      <c r="C1230" s="135">
        <f t="shared" si="704"/>
        <v>0</v>
      </c>
      <c r="D1230" s="135">
        <v>0</v>
      </c>
      <c r="E1230" s="135">
        <v>0</v>
      </c>
      <c r="F1230" s="135">
        <f t="shared" si="705"/>
        <v>0</v>
      </c>
      <c r="G1230" s="135">
        <v>0</v>
      </c>
      <c r="H1230" s="476">
        <v>0</v>
      </c>
      <c r="I1230" s="135">
        <f t="shared" si="706"/>
        <v>0</v>
      </c>
      <c r="J1230" s="135">
        <v>0</v>
      </c>
      <c r="K1230" s="476">
        <v>0</v>
      </c>
      <c r="L1230" s="135">
        <f t="shared" si="707"/>
        <v>0</v>
      </c>
      <c r="M1230" s="135">
        <v>0</v>
      </c>
      <c r="N1230" s="476">
        <v>0</v>
      </c>
    </row>
    <row r="1231" spans="1:14" customFormat="1" ht="26.25" customHeight="1" x14ac:dyDescent="0.25">
      <c r="A1231" s="151" t="s">
        <v>0</v>
      </c>
      <c r="B1231" s="158" t="s">
        <v>158</v>
      </c>
      <c r="C1231" s="155">
        <f t="shared" si="704"/>
        <v>0</v>
      </c>
      <c r="D1231" s="155">
        <v>0</v>
      </c>
      <c r="E1231" s="155">
        <v>0</v>
      </c>
      <c r="F1231" s="155">
        <f t="shared" si="705"/>
        <v>0</v>
      </c>
      <c r="G1231" s="155">
        <v>0</v>
      </c>
      <c r="H1231" s="155">
        <v>0</v>
      </c>
      <c r="I1231" s="155">
        <f t="shared" si="706"/>
        <v>0</v>
      </c>
      <c r="J1231" s="155">
        <v>0</v>
      </c>
      <c r="K1231" s="155">
        <v>0</v>
      </c>
      <c r="L1231" s="155">
        <f t="shared" si="707"/>
        <v>0</v>
      </c>
      <c r="M1231" s="155">
        <v>0</v>
      </c>
      <c r="N1231" s="155">
        <v>0</v>
      </c>
    </row>
    <row r="1232" spans="1:14" customFormat="1" ht="14.25" hidden="1" customHeight="1" thickTop="1" thickBot="1" x14ac:dyDescent="0.3">
      <c r="A1232" s="151" t="s">
        <v>0</v>
      </c>
      <c r="B1232" s="158" t="s">
        <v>159</v>
      </c>
      <c r="C1232" s="155">
        <f t="shared" si="704"/>
        <v>0</v>
      </c>
      <c r="D1232" s="155">
        <v>0</v>
      </c>
      <c r="E1232" s="155">
        <v>0</v>
      </c>
      <c r="F1232" s="155">
        <f t="shared" si="705"/>
        <v>0</v>
      </c>
      <c r="G1232" s="155">
        <v>0</v>
      </c>
      <c r="H1232" s="155">
        <v>0</v>
      </c>
      <c r="I1232" s="155">
        <f t="shared" si="706"/>
        <v>0</v>
      </c>
      <c r="J1232" s="155">
        <v>0</v>
      </c>
      <c r="K1232" s="155">
        <v>0</v>
      </c>
      <c r="L1232" s="155">
        <f t="shared" si="707"/>
        <v>0</v>
      </c>
      <c r="M1232" s="155">
        <v>0</v>
      </c>
      <c r="N1232" s="155">
        <v>0</v>
      </c>
    </row>
    <row r="1233" spans="1:14" customFormat="1" ht="27.75" customHeight="1" x14ac:dyDescent="0.25">
      <c r="A1233" s="151" t="s">
        <v>0</v>
      </c>
      <c r="B1233" s="158" t="s">
        <v>160</v>
      </c>
      <c r="C1233" s="155">
        <f t="shared" si="704"/>
        <v>0.1</v>
      </c>
      <c r="D1233" s="155">
        <v>0.1</v>
      </c>
      <c r="E1233" s="155">
        <v>0</v>
      </c>
      <c r="F1233" s="155">
        <f t="shared" si="705"/>
        <v>0</v>
      </c>
      <c r="G1233" s="155">
        <v>0</v>
      </c>
      <c r="H1233" s="155">
        <v>0</v>
      </c>
      <c r="I1233" s="155">
        <f t="shared" si="706"/>
        <v>0</v>
      </c>
      <c r="J1233" s="155">
        <v>0</v>
      </c>
      <c r="K1233" s="155">
        <v>0</v>
      </c>
      <c r="L1233" s="155">
        <f t="shared" si="707"/>
        <v>170</v>
      </c>
      <c r="M1233" s="155">
        <v>170</v>
      </c>
      <c r="N1233" s="155">
        <v>0</v>
      </c>
    </row>
    <row r="1234" spans="1:14" customFormat="1" ht="37.5" customHeight="1" x14ac:dyDescent="0.25">
      <c r="A1234" s="151" t="s">
        <v>0</v>
      </c>
      <c r="B1234" s="157" t="s">
        <v>161</v>
      </c>
      <c r="C1234" s="155">
        <f t="shared" si="704"/>
        <v>20.94</v>
      </c>
      <c r="D1234" s="155">
        <f>SUM(D1235,D1242)</f>
        <v>20.94</v>
      </c>
      <c r="E1234" s="155">
        <v>0</v>
      </c>
      <c r="F1234" s="155">
        <f t="shared" si="705"/>
        <v>547.79999999999995</v>
      </c>
      <c r="G1234" s="155">
        <f>G1235+G1242</f>
        <v>341.7</v>
      </c>
      <c r="H1234" s="155">
        <f>SUM(H1235,H1242)</f>
        <v>206.1</v>
      </c>
      <c r="I1234" s="155">
        <f t="shared" si="706"/>
        <v>383.25</v>
      </c>
      <c r="J1234" s="155">
        <f>J1235+J1242</f>
        <v>177.15</v>
      </c>
      <c r="K1234" s="155">
        <f>K1241</f>
        <v>206.1</v>
      </c>
      <c r="L1234" s="155">
        <f t="shared" si="707"/>
        <v>0</v>
      </c>
      <c r="M1234" s="155">
        <f>M1235+M1242</f>
        <v>0</v>
      </c>
      <c r="N1234" s="155">
        <v>0</v>
      </c>
    </row>
    <row r="1235" spans="1:14" customFormat="1" ht="31.5" customHeight="1" x14ac:dyDescent="0.25">
      <c r="A1235" s="151" t="s">
        <v>0</v>
      </c>
      <c r="B1235" s="158" t="s">
        <v>162</v>
      </c>
      <c r="C1235" s="155">
        <f t="shared" si="704"/>
        <v>0</v>
      </c>
      <c r="D1235" s="155">
        <f>SUM(D1236:D1241)</f>
        <v>0</v>
      </c>
      <c r="E1235" s="155">
        <f>SUM(E1236:E1241)</f>
        <v>0</v>
      </c>
      <c r="F1235" s="155">
        <f t="shared" si="705"/>
        <v>498.6</v>
      </c>
      <c r="G1235" s="155">
        <f>SUM(G1236:G1241)</f>
        <v>292.5</v>
      </c>
      <c r="H1235" s="155">
        <f>SUM(H1236:H1241)</f>
        <v>206.1</v>
      </c>
      <c r="I1235" s="155">
        <f t="shared" si="706"/>
        <v>154.36000000000001</v>
      </c>
      <c r="J1235" s="155">
        <f>SUM(J1236:J1241)</f>
        <v>154.36000000000001</v>
      </c>
      <c r="K1235" s="155">
        <v>0</v>
      </c>
      <c r="L1235" s="155">
        <f t="shared" si="707"/>
        <v>0</v>
      </c>
      <c r="M1235" s="155">
        <f>SUM(M1236:M1241)</f>
        <v>0</v>
      </c>
      <c r="N1235" s="155">
        <v>0</v>
      </c>
    </row>
    <row r="1236" spans="1:14" customFormat="1" ht="18.75" customHeight="1" x14ac:dyDescent="0.25">
      <c r="A1236" s="151" t="s">
        <v>0</v>
      </c>
      <c r="B1236" s="159" t="s">
        <v>163</v>
      </c>
      <c r="C1236" s="155">
        <f t="shared" si="704"/>
        <v>0</v>
      </c>
      <c r="D1236" s="155">
        <v>0</v>
      </c>
      <c r="E1236" s="155">
        <v>0</v>
      </c>
      <c r="F1236" s="155">
        <f t="shared" si="705"/>
        <v>0</v>
      </c>
      <c r="G1236" s="155">
        <v>0</v>
      </c>
      <c r="H1236" s="155">
        <v>0</v>
      </c>
      <c r="I1236" s="155">
        <f t="shared" si="706"/>
        <v>0</v>
      </c>
      <c r="J1236" s="155">
        <v>0</v>
      </c>
      <c r="K1236" s="155">
        <v>0</v>
      </c>
      <c r="L1236" s="155">
        <f t="shared" si="707"/>
        <v>0</v>
      </c>
      <c r="M1236" s="155">
        <v>0</v>
      </c>
      <c r="N1236" s="155">
        <v>0</v>
      </c>
    </row>
    <row r="1237" spans="1:14" customFormat="1" ht="25.5" customHeight="1" x14ac:dyDescent="0.25">
      <c r="A1237" s="151" t="s">
        <v>0</v>
      </c>
      <c r="B1237" s="159" t="s">
        <v>164</v>
      </c>
      <c r="C1237" s="155">
        <f t="shared" si="704"/>
        <v>0</v>
      </c>
      <c r="D1237" s="155">
        <v>0</v>
      </c>
      <c r="E1237" s="155">
        <v>0</v>
      </c>
      <c r="F1237" s="155">
        <f t="shared" si="705"/>
        <v>34.1</v>
      </c>
      <c r="G1237" s="155">
        <v>34.1</v>
      </c>
      <c r="H1237" s="505">
        <v>0</v>
      </c>
      <c r="I1237" s="155">
        <f t="shared" si="706"/>
        <v>0</v>
      </c>
      <c r="J1237" s="155">
        <v>0</v>
      </c>
      <c r="K1237" s="505">
        <v>0</v>
      </c>
      <c r="L1237" s="155">
        <f t="shared" si="707"/>
        <v>0</v>
      </c>
      <c r="M1237" s="155">
        <v>0</v>
      </c>
      <c r="N1237" s="505">
        <v>0</v>
      </c>
    </row>
    <row r="1238" spans="1:14" customFormat="1" ht="33.75" customHeight="1" x14ac:dyDescent="0.25">
      <c r="A1238" s="151" t="s">
        <v>0</v>
      </c>
      <c r="B1238" s="159" t="s">
        <v>165</v>
      </c>
      <c r="C1238" s="155">
        <f t="shared" si="704"/>
        <v>0</v>
      </c>
      <c r="D1238" s="155">
        <v>0</v>
      </c>
      <c r="E1238" s="155">
        <v>0</v>
      </c>
      <c r="F1238" s="155">
        <f t="shared" si="705"/>
        <v>0</v>
      </c>
      <c r="G1238" s="155">
        <v>0</v>
      </c>
      <c r="H1238" s="155">
        <v>0</v>
      </c>
      <c r="I1238" s="155">
        <f t="shared" si="706"/>
        <v>0</v>
      </c>
      <c r="J1238" s="155">
        <v>0</v>
      </c>
      <c r="K1238" s="155">
        <v>0</v>
      </c>
      <c r="L1238" s="155">
        <f t="shared" si="707"/>
        <v>0</v>
      </c>
      <c r="M1238" s="155">
        <v>0</v>
      </c>
      <c r="N1238" s="155">
        <v>0</v>
      </c>
    </row>
    <row r="1239" spans="1:14" customFormat="1" ht="32.25" customHeight="1" x14ac:dyDescent="0.25">
      <c r="A1239" s="151" t="s">
        <v>0</v>
      </c>
      <c r="B1239" s="159" t="s">
        <v>166</v>
      </c>
      <c r="C1239" s="155">
        <f t="shared" si="704"/>
        <v>0</v>
      </c>
      <c r="D1239" s="155">
        <v>0</v>
      </c>
      <c r="E1239" s="155">
        <v>0</v>
      </c>
      <c r="F1239" s="155">
        <f t="shared" si="705"/>
        <v>258.39999999999998</v>
      </c>
      <c r="G1239" s="155">
        <v>258.39999999999998</v>
      </c>
      <c r="H1239" s="155">
        <v>0</v>
      </c>
      <c r="I1239" s="155">
        <f t="shared" si="706"/>
        <v>154.36000000000001</v>
      </c>
      <c r="J1239" s="155">
        <v>154.36000000000001</v>
      </c>
      <c r="K1239" s="155">
        <v>0</v>
      </c>
      <c r="L1239" s="155">
        <f t="shared" si="707"/>
        <v>0</v>
      </c>
      <c r="M1239" s="155">
        <v>0</v>
      </c>
      <c r="N1239" s="155">
        <v>0</v>
      </c>
    </row>
    <row r="1240" spans="1:14" customFormat="1" ht="24" customHeight="1" x14ac:dyDescent="0.25">
      <c r="A1240" s="151" t="s">
        <v>0</v>
      </c>
      <c r="B1240" s="159" t="s">
        <v>167</v>
      </c>
      <c r="C1240" s="155">
        <f t="shared" si="704"/>
        <v>0</v>
      </c>
      <c r="D1240" s="155">
        <v>0</v>
      </c>
      <c r="E1240" s="155">
        <v>0</v>
      </c>
      <c r="F1240" s="155">
        <f t="shared" si="705"/>
        <v>0</v>
      </c>
      <c r="G1240" s="155">
        <v>0</v>
      </c>
      <c r="H1240" s="155">
        <v>0</v>
      </c>
      <c r="I1240" s="155">
        <f t="shared" si="706"/>
        <v>0</v>
      </c>
      <c r="J1240" s="155">
        <v>0</v>
      </c>
      <c r="K1240" s="155">
        <v>0</v>
      </c>
      <c r="L1240" s="155">
        <f t="shared" si="707"/>
        <v>0</v>
      </c>
      <c r="M1240" s="155">
        <v>0</v>
      </c>
      <c r="N1240" s="155">
        <v>0</v>
      </c>
    </row>
    <row r="1241" spans="1:14" customFormat="1" ht="29.25" customHeight="1" x14ac:dyDescent="0.25">
      <c r="A1241" s="151" t="s">
        <v>0</v>
      </c>
      <c r="B1241" s="159" t="s">
        <v>168</v>
      </c>
      <c r="C1241" s="155">
        <f t="shared" si="704"/>
        <v>0</v>
      </c>
      <c r="D1241" s="155">
        <v>0</v>
      </c>
      <c r="E1241" s="155">
        <v>0</v>
      </c>
      <c r="F1241" s="155">
        <f t="shared" si="705"/>
        <v>206.1</v>
      </c>
      <c r="G1241" s="155">
        <v>0</v>
      </c>
      <c r="H1241" s="155">
        <v>206.1</v>
      </c>
      <c r="I1241" s="155">
        <f t="shared" si="706"/>
        <v>206.1</v>
      </c>
      <c r="J1241" s="155">
        <v>0</v>
      </c>
      <c r="K1241" s="155">
        <v>206.1</v>
      </c>
      <c r="L1241" s="155">
        <f t="shared" si="707"/>
        <v>0</v>
      </c>
      <c r="M1241" s="155">
        <v>0</v>
      </c>
      <c r="N1241" s="155">
        <v>0</v>
      </c>
    </row>
    <row r="1242" spans="1:14" customFormat="1" ht="48" customHeight="1" thickBot="1" x14ac:dyDescent="0.3">
      <c r="A1242" s="171" t="s">
        <v>0</v>
      </c>
      <c r="B1242" s="172" t="s">
        <v>169</v>
      </c>
      <c r="C1242" s="173">
        <f t="shared" si="704"/>
        <v>20.94</v>
      </c>
      <c r="D1242" s="478">
        <f>SUM(D1243:D1262)</f>
        <v>20.94</v>
      </c>
      <c r="E1242" s="477">
        <v>0</v>
      </c>
      <c r="F1242" s="173">
        <f t="shared" si="705"/>
        <v>49.2</v>
      </c>
      <c r="G1242" s="173">
        <f>G1245+G1247+G1251+G1256+G1262</f>
        <v>49.2</v>
      </c>
      <c r="H1242" s="509">
        <f>SUM(H1243:H1262)</f>
        <v>0</v>
      </c>
      <c r="I1242" s="173">
        <f t="shared" si="706"/>
        <v>22.79</v>
      </c>
      <c r="J1242" s="173">
        <f>J1245+J1247+J1262</f>
        <v>22.79</v>
      </c>
      <c r="K1242" s="509">
        <f>SUM(K1243:K1262)</f>
        <v>0</v>
      </c>
      <c r="L1242" s="173">
        <f t="shared" si="707"/>
        <v>0</v>
      </c>
      <c r="M1242" s="173">
        <f>M1245+M1247+M1262</f>
        <v>0</v>
      </c>
      <c r="N1242" s="509">
        <f>SUM(N1243:N1262)</f>
        <v>0</v>
      </c>
    </row>
    <row r="1243" spans="1:14" customFormat="1" ht="20.25" customHeight="1" thickTop="1" thickBot="1" x14ac:dyDescent="0.3">
      <c r="A1243" s="140" t="s">
        <v>0</v>
      </c>
      <c r="B1243" s="141" t="s">
        <v>30</v>
      </c>
      <c r="C1243" s="142">
        <f t="shared" si="704"/>
        <v>3.8</v>
      </c>
      <c r="D1243" s="9">
        <v>3.8</v>
      </c>
      <c r="E1243" s="9">
        <v>0</v>
      </c>
      <c r="F1243" s="142">
        <f t="shared" si="705"/>
        <v>0</v>
      </c>
      <c r="G1243" s="142">
        <v>0</v>
      </c>
      <c r="H1243" s="477">
        <v>0</v>
      </c>
      <c r="I1243" s="142">
        <f t="shared" si="706"/>
        <v>0</v>
      </c>
      <c r="J1243" s="142">
        <v>0</v>
      </c>
      <c r="K1243" s="477">
        <v>0</v>
      </c>
      <c r="L1243" s="142">
        <f t="shared" si="707"/>
        <v>0</v>
      </c>
      <c r="M1243" s="142">
        <v>0</v>
      </c>
      <c r="N1243" s="477">
        <v>0</v>
      </c>
    </row>
    <row r="1244" spans="1:14" customFormat="1" ht="22.5" customHeight="1" thickTop="1" thickBot="1" x14ac:dyDescent="0.3">
      <c r="A1244" s="133" t="s">
        <v>0</v>
      </c>
      <c r="B1244" s="137" t="s">
        <v>31</v>
      </c>
      <c r="C1244" s="135">
        <f t="shared" si="704"/>
        <v>0</v>
      </c>
      <c r="D1244" s="9">
        <v>0</v>
      </c>
      <c r="E1244" s="9">
        <v>0</v>
      </c>
      <c r="F1244" s="135">
        <f t="shared" si="705"/>
        <v>0</v>
      </c>
      <c r="G1244" s="135">
        <v>0</v>
      </c>
      <c r="H1244" s="476">
        <v>0</v>
      </c>
      <c r="I1244" s="135">
        <f t="shared" si="706"/>
        <v>0</v>
      </c>
      <c r="J1244" s="135">
        <v>0</v>
      </c>
      <c r="K1244" s="476">
        <v>0</v>
      </c>
      <c r="L1244" s="135">
        <f t="shared" si="707"/>
        <v>0</v>
      </c>
      <c r="M1244" s="135">
        <v>0</v>
      </c>
      <c r="N1244" s="476">
        <v>0</v>
      </c>
    </row>
    <row r="1245" spans="1:14" customFormat="1" ht="27.75" customHeight="1" thickTop="1" thickBot="1" x14ac:dyDescent="0.3">
      <c r="A1245" s="151" t="s">
        <v>0</v>
      </c>
      <c r="B1245" s="159" t="s">
        <v>170</v>
      </c>
      <c r="C1245" s="155">
        <f t="shared" si="704"/>
        <v>10.68</v>
      </c>
      <c r="D1245" s="468">
        <v>10.68</v>
      </c>
      <c r="E1245" s="467">
        <v>0</v>
      </c>
      <c r="F1245" s="155">
        <f t="shared" si="705"/>
        <v>10.1</v>
      </c>
      <c r="G1245" s="155">
        <v>10.1</v>
      </c>
      <c r="H1245" s="505">
        <v>0</v>
      </c>
      <c r="I1245" s="155">
        <f t="shared" si="706"/>
        <v>12.7</v>
      </c>
      <c r="J1245" s="155">
        <v>12.7</v>
      </c>
      <c r="K1245" s="505">
        <v>0</v>
      </c>
      <c r="L1245" s="155">
        <f t="shared" si="707"/>
        <v>0</v>
      </c>
      <c r="M1245" s="155">
        <v>0</v>
      </c>
      <c r="N1245" s="505">
        <v>0</v>
      </c>
    </row>
    <row r="1246" spans="1:14" customFormat="1" ht="15" customHeight="1" thickTop="1" x14ac:dyDescent="0.25">
      <c r="A1246" s="143" t="s">
        <v>0</v>
      </c>
      <c r="B1246" s="146" t="s">
        <v>36</v>
      </c>
      <c r="C1246" s="145">
        <f t="shared" si="704"/>
        <v>0</v>
      </c>
      <c r="D1246" s="135">
        <v>0</v>
      </c>
      <c r="E1246" s="135">
        <v>0</v>
      </c>
      <c r="F1246" s="145">
        <f t="shared" si="705"/>
        <v>0</v>
      </c>
      <c r="G1246" s="145">
        <v>0</v>
      </c>
      <c r="H1246" s="485">
        <v>0</v>
      </c>
      <c r="I1246" s="145">
        <f t="shared" si="706"/>
        <v>0</v>
      </c>
      <c r="J1246" s="145">
        <v>0</v>
      </c>
      <c r="K1246" s="485">
        <v>0</v>
      </c>
      <c r="L1246" s="145">
        <f t="shared" si="707"/>
        <v>0</v>
      </c>
      <c r="M1246" s="145">
        <v>0</v>
      </c>
      <c r="N1246" s="485">
        <v>0</v>
      </c>
    </row>
    <row r="1247" spans="1:14" customFormat="1" ht="33.75" customHeight="1" x14ac:dyDescent="0.25">
      <c r="A1247" s="151" t="s">
        <v>0</v>
      </c>
      <c r="B1247" s="159" t="s">
        <v>171</v>
      </c>
      <c r="C1247" s="155">
        <f t="shared" si="704"/>
        <v>0</v>
      </c>
      <c r="D1247" s="155">
        <v>0</v>
      </c>
      <c r="E1247" s="155">
        <v>0</v>
      </c>
      <c r="F1247" s="155">
        <f t="shared" si="705"/>
        <v>3.1</v>
      </c>
      <c r="G1247" s="155">
        <v>3.1</v>
      </c>
      <c r="H1247" s="505">
        <v>0</v>
      </c>
      <c r="I1247" s="155">
        <f t="shared" si="706"/>
        <v>4</v>
      </c>
      <c r="J1247" s="155">
        <v>4</v>
      </c>
      <c r="K1247" s="505">
        <v>0</v>
      </c>
      <c r="L1247" s="155">
        <f t="shared" si="707"/>
        <v>0</v>
      </c>
      <c r="M1247" s="155">
        <v>0</v>
      </c>
      <c r="N1247" s="505">
        <v>0</v>
      </c>
    </row>
    <row r="1248" spans="1:14" customFormat="1" ht="36" customHeight="1" x14ac:dyDescent="0.25">
      <c r="A1248" s="151" t="s">
        <v>0</v>
      </c>
      <c r="B1248" s="159" t="s">
        <v>172</v>
      </c>
      <c r="C1248" s="155">
        <f t="shared" si="704"/>
        <v>0</v>
      </c>
      <c r="D1248" s="155">
        <v>0</v>
      </c>
      <c r="E1248" s="155">
        <v>0</v>
      </c>
      <c r="F1248" s="155">
        <f t="shared" si="705"/>
        <v>0</v>
      </c>
      <c r="G1248" s="155">
        <v>0</v>
      </c>
      <c r="H1248" s="505">
        <v>0</v>
      </c>
      <c r="I1248" s="155">
        <f t="shared" si="706"/>
        <v>0</v>
      </c>
      <c r="J1248" s="155">
        <v>0</v>
      </c>
      <c r="K1248" s="505">
        <v>0</v>
      </c>
      <c r="L1248" s="155">
        <f t="shared" si="707"/>
        <v>0</v>
      </c>
      <c r="M1248" s="155">
        <v>0</v>
      </c>
      <c r="N1248" s="505">
        <v>0</v>
      </c>
    </row>
    <row r="1249" spans="1:14" customFormat="1" ht="39.75" customHeight="1" x14ac:dyDescent="0.25">
      <c r="A1249" s="151" t="s">
        <v>0</v>
      </c>
      <c r="B1249" s="159" t="s">
        <v>173</v>
      </c>
      <c r="C1249" s="155">
        <f t="shared" si="704"/>
        <v>0</v>
      </c>
      <c r="D1249" s="155">
        <v>0</v>
      </c>
      <c r="E1249" s="155">
        <v>0</v>
      </c>
      <c r="F1249" s="155">
        <f t="shared" si="705"/>
        <v>0</v>
      </c>
      <c r="G1249" s="155">
        <v>0</v>
      </c>
      <c r="H1249" s="505">
        <v>0</v>
      </c>
      <c r="I1249" s="155">
        <f t="shared" si="706"/>
        <v>0</v>
      </c>
      <c r="J1249" s="155">
        <v>0</v>
      </c>
      <c r="K1249" s="505">
        <v>0</v>
      </c>
      <c r="L1249" s="155">
        <f t="shared" si="707"/>
        <v>0</v>
      </c>
      <c r="M1249" s="155">
        <v>0</v>
      </c>
      <c r="N1249" s="505">
        <v>0</v>
      </c>
    </row>
    <row r="1250" spans="1:14" customFormat="1" ht="33.75" customHeight="1" x14ac:dyDescent="0.25">
      <c r="A1250" s="151" t="s">
        <v>0</v>
      </c>
      <c r="B1250" s="159" t="s">
        <v>174</v>
      </c>
      <c r="C1250" s="155">
        <f t="shared" si="704"/>
        <v>0</v>
      </c>
      <c r="D1250" s="155">
        <v>0</v>
      </c>
      <c r="E1250" s="155">
        <v>0</v>
      </c>
      <c r="F1250" s="155">
        <f t="shared" si="705"/>
        <v>0</v>
      </c>
      <c r="G1250" s="155">
        <v>0</v>
      </c>
      <c r="H1250" s="505">
        <v>0</v>
      </c>
      <c r="I1250" s="155">
        <f t="shared" si="706"/>
        <v>0</v>
      </c>
      <c r="J1250" s="155">
        <v>0</v>
      </c>
      <c r="K1250" s="505">
        <v>0</v>
      </c>
      <c r="L1250" s="155">
        <f t="shared" si="707"/>
        <v>0</v>
      </c>
      <c r="M1250" s="155">
        <v>0</v>
      </c>
      <c r="N1250" s="505">
        <v>0</v>
      </c>
    </row>
    <row r="1251" spans="1:14" customFormat="1" ht="31.5" customHeight="1" x14ac:dyDescent="0.25">
      <c r="A1251" s="151" t="s">
        <v>0</v>
      </c>
      <c r="B1251" s="159" t="s">
        <v>175</v>
      </c>
      <c r="C1251" s="155">
        <f t="shared" si="704"/>
        <v>0</v>
      </c>
      <c r="D1251" s="155">
        <v>0</v>
      </c>
      <c r="E1251" s="155">
        <v>0</v>
      </c>
      <c r="F1251" s="155">
        <f t="shared" si="705"/>
        <v>7.7</v>
      </c>
      <c r="G1251" s="155">
        <v>7.7</v>
      </c>
      <c r="H1251" s="505">
        <v>0</v>
      </c>
      <c r="I1251" s="155">
        <f t="shared" si="706"/>
        <v>0</v>
      </c>
      <c r="J1251" s="155">
        <v>0</v>
      </c>
      <c r="K1251" s="505">
        <v>0</v>
      </c>
      <c r="L1251" s="155">
        <f t="shared" si="707"/>
        <v>0</v>
      </c>
      <c r="M1251" s="155">
        <v>0</v>
      </c>
      <c r="N1251" s="505">
        <v>0</v>
      </c>
    </row>
    <row r="1252" spans="1:14" customFormat="1" ht="29.25" customHeight="1" x14ac:dyDescent="0.25">
      <c r="A1252" s="151" t="s">
        <v>0</v>
      </c>
      <c r="B1252" s="159" t="s">
        <v>37</v>
      </c>
      <c r="C1252" s="155">
        <f t="shared" si="704"/>
        <v>0</v>
      </c>
      <c r="D1252" s="155">
        <v>0</v>
      </c>
      <c r="E1252" s="155">
        <v>0</v>
      </c>
      <c r="F1252" s="155">
        <f t="shared" si="705"/>
        <v>0</v>
      </c>
      <c r="G1252" s="155">
        <v>0</v>
      </c>
      <c r="H1252" s="505">
        <v>0</v>
      </c>
      <c r="I1252" s="155">
        <f t="shared" si="706"/>
        <v>0</v>
      </c>
      <c r="J1252" s="155">
        <v>0</v>
      </c>
      <c r="K1252" s="505">
        <v>0</v>
      </c>
      <c r="L1252" s="155">
        <f t="shared" si="707"/>
        <v>0</v>
      </c>
      <c r="M1252" s="155">
        <v>0</v>
      </c>
      <c r="N1252" s="505">
        <v>0</v>
      </c>
    </row>
    <row r="1253" spans="1:14" customFormat="1" ht="30.75" customHeight="1" x14ac:dyDescent="0.25">
      <c r="A1253" s="151" t="s">
        <v>0</v>
      </c>
      <c r="B1253" s="159" t="s">
        <v>38</v>
      </c>
      <c r="C1253" s="155">
        <f t="shared" si="704"/>
        <v>0</v>
      </c>
      <c r="D1253" s="155">
        <v>0</v>
      </c>
      <c r="E1253" s="155">
        <v>0</v>
      </c>
      <c r="F1253" s="155">
        <f t="shared" si="705"/>
        <v>0</v>
      </c>
      <c r="G1253" s="155">
        <v>0</v>
      </c>
      <c r="H1253" s="505">
        <v>0</v>
      </c>
      <c r="I1253" s="155">
        <f t="shared" si="706"/>
        <v>0</v>
      </c>
      <c r="J1253" s="155">
        <v>0</v>
      </c>
      <c r="K1253" s="505">
        <v>0</v>
      </c>
      <c r="L1253" s="155">
        <f t="shared" si="707"/>
        <v>0</v>
      </c>
      <c r="M1253" s="155">
        <v>0</v>
      </c>
      <c r="N1253" s="505">
        <v>0</v>
      </c>
    </row>
    <row r="1254" spans="1:14" customFormat="1" ht="33.75" customHeight="1" x14ac:dyDescent="0.25">
      <c r="A1254" s="151" t="s">
        <v>0</v>
      </c>
      <c r="B1254" s="159" t="s">
        <v>176</v>
      </c>
      <c r="C1254" s="155">
        <f t="shared" si="704"/>
        <v>0</v>
      </c>
      <c r="D1254" s="155">
        <v>0</v>
      </c>
      <c r="E1254" s="155">
        <v>0</v>
      </c>
      <c r="F1254" s="155">
        <f t="shared" si="705"/>
        <v>0</v>
      </c>
      <c r="G1254" s="155">
        <v>0</v>
      </c>
      <c r="H1254" s="505">
        <v>0</v>
      </c>
      <c r="I1254" s="155">
        <f t="shared" si="706"/>
        <v>0</v>
      </c>
      <c r="J1254" s="155">
        <v>0</v>
      </c>
      <c r="K1254" s="505">
        <v>0</v>
      </c>
      <c r="L1254" s="155">
        <f t="shared" si="707"/>
        <v>0</v>
      </c>
      <c r="M1254" s="155">
        <v>0</v>
      </c>
      <c r="N1254" s="505">
        <v>0</v>
      </c>
    </row>
    <row r="1255" spans="1:14" customFormat="1" ht="27" customHeight="1" x14ac:dyDescent="0.25">
      <c r="A1255" s="151" t="s">
        <v>0</v>
      </c>
      <c r="B1255" s="159" t="s">
        <v>177</v>
      </c>
      <c r="C1255" s="155">
        <f t="shared" si="704"/>
        <v>0</v>
      </c>
      <c r="D1255" s="155">
        <v>0</v>
      </c>
      <c r="E1255" s="155">
        <v>0</v>
      </c>
      <c r="F1255" s="155">
        <f t="shared" si="705"/>
        <v>0</v>
      </c>
      <c r="G1255" s="155">
        <v>0</v>
      </c>
      <c r="H1255" s="505">
        <v>0</v>
      </c>
      <c r="I1255" s="155">
        <f t="shared" si="706"/>
        <v>0</v>
      </c>
      <c r="J1255" s="155">
        <v>0</v>
      </c>
      <c r="K1255" s="505">
        <v>0</v>
      </c>
      <c r="L1255" s="155">
        <f t="shared" si="707"/>
        <v>0</v>
      </c>
      <c r="M1255" s="155">
        <v>0</v>
      </c>
      <c r="N1255" s="505">
        <v>0</v>
      </c>
    </row>
    <row r="1256" spans="1:14" customFormat="1" ht="18.75" customHeight="1" x14ac:dyDescent="0.25">
      <c r="A1256" s="151" t="s">
        <v>0</v>
      </c>
      <c r="B1256" s="159" t="s">
        <v>178</v>
      </c>
      <c r="C1256" s="155">
        <f t="shared" si="704"/>
        <v>4.95</v>
      </c>
      <c r="D1256" s="155">
        <v>4.95</v>
      </c>
      <c r="E1256" s="155">
        <v>0</v>
      </c>
      <c r="F1256" s="155">
        <f t="shared" si="705"/>
        <v>5.3</v>
      </c>
      <c r="G1256" s="155">
        <v>5.3</v>
      </c>
      <c r="H1256" s="505">
        <v>0</v>
      </c>
      <c r="I1256" s="155">
        <f t="shared" si="706"/>
        <v>0</v>
      </c>
      <c r="J1256" s="155">
        <v>0</v>
      </c>
      <c r="K1256" s="505">
        <v>0</v>
      </c>
      <c r="L1256" s="155">
        <f t="shared" si="707"/>
        <v>0</v>
      </c>
      <c r="M1256" s="155">
        <v>0</v>
      </c>
      <c r="N1256" s="505">
        <v>0</v>
      </c>
    </row>
    <row r="1257" spans="1:14" customFormat="1" ht="19.5" customHeight="1" x14ac:dyDescent="0.25">
      <c r="A1257" s="151" t="s">
        <v>0</v>
      </c>
      <c r="B1257" s="159" t="s">
        <v>43</v>
      </c>
      <c r="C1257" s="155">
        <f t="shared" si="704"/>
        <v>0</v>
      </c>
      <c r="D1257" s="155">
        <v>0</v>
      </c>
      <c r="E1257" s="155">
        <v>0</v>
      </c>
      <c r="F1257" s="155">
        <f t="shared" si="705"/>
        <v>0</v>
      </c>
      <c r="G1257" s="155">
        <v>0</v>
      </c>
      <c r="H1257" s="505">
        <v>0</v>
      </c>
      <c r="I1257" s="155">
        <f t="shared" si="706"/>
        <v>0</v>
      </c>
      <c r="J1257" s="155">
        <v>0</v>
      </c>
      <c r="K1257" s="505">
        <v>0</v>
      </c>
      <c r="L1257" s="155">
        <f t="shared" si="707"/>
        <v>0</v>
      </c>
      <c r="M1257" s="155">
        <v>0</v>
      </c>
      <c r="N1257" s="505">
        <v>0</v>
      </c>
    </row>
    <row r="1258" spans="1:14" customFormat="1" ht="24.75" customHeight="1" x14ac:dyDescent="0.25">
      <c r="A1258" s="151" t="s">
        <v>0</v>
      </c>
      <c r="B1258" s="159" t="s">
        <v>179</v>
      </c>
      <c r="C1258" s="155">
        <f t="shared" si="704"/>
        <v>0</v>
      </c>
      <c r="D1258" s="155">
        <v>0</v>
      </c>
      <c r="E1258" s="155">
        <v>0</v>
      </c>
      <c r="F1258" s="155">
        <f t="shared" si="705"/>
        <v>0</v>
      </c>
      <c r="G1258" s="155">
        <v>0</v>
      </c>
      <c r="H1258" s="505">
        <v>0</v>
      </c>
      <c r="I1258" s="155">
        <f t="shared" si="706"/>
        <v>0</v>
      </c>
      <c r="J1258" s="155">
        <v>0</v>
      </c>
      <c r="K1258" s="505">
        <v>0</v>
      </c>
      <c r="L1258" s="155">
        <f t="shared" si="707"/>
        <v>0</v>
      </c>
      <c r="M1258" s="155">
        <v>0</v>
      </c>
      <c r="N1258" s="505">
        <v>0</v>
      </c>
    </row>
    <row r="1259" spans="1:14" customFormat="1" ht="26.25" customHeight="1" x14ac:dyDescent="0.25">
      <c r="A1259" s="151" t="s">
        <v>0</v>
      </c>
      <c r="B1259" s="159" t="s">
        <v>180</v>
      </c>
      <c r="C1259" s="155">
        <f t="shared" si="704"/>
        <v>0</v>
      </c>
      <c r="D1259" s="155">
        <v>0</v>
      </c>
      <c r="E1259" s="155">
        <v>0</v>
      </c>
      <c r="F1259" s="155">
        <f t="shared" si="705"/>
        <v>0</v>
      </c>
      <c r="G1259" s="155">
        <v>0</v>
      </c>
      <c r="H1259" s="505">
        <v>0</v>
      </c>
      <c r="I1259" s="155">
        <f t="shared" si="706"/>
        <v>0</v>
      </c>
      <c r="J1259" s="155">
        <v>0</v>
      </c>
      <c r="K1259" s="505">
        <v>0</v>
      </c>
      <c r="L1259" s="155">
        <f t="shared" si="707"/>
        <v>0</v>
      </c>
      <c r="M1259" s="155">
        <v>0</v>
      </c>
      <c r="N1259" s="505">
        <v>0</v>
      </c>
    </row>
    <row r="1260" spans="1:14" customFormat="1" ht="25.5" customHeight="1" x14ac:dyDescent="0.25">
      <c r="A1260" s="151" t="s">
        <v>0</v>
      </c>
      <c r="B1260" s="159" t="s">
        <v>181</v>
      </c>
      <c r="C1260" s="155">
        <f t="shared" si="704"/>
        <v>0</v>
      </c>
      <c r="D1260" s="155">
        <v>0</v>
      </c>
      <c r="E1260" s="155">
        <v>0</v>
      </c>
      <c r="F1260" s="155">
        <f t="shared" si="705"/>
        <v>0</v>
      </c>
      <c r="G1260" s="155">
        <v>0</v>
      </c>
      <c r="H1260" s="505">
        <v>0</v>
      </c>
      <c r="I1260" s="155">
        <f t="shared" si="706"/>
        <v>0</v>
      </c>
      <c r="J1260" s="155">
        <v>0</v>
      </c>
      <c r="K1260" s="505">
        <v>0</v>
      </c>
      <c r="L1260" s="155">
        <f t="shared" si="707"/>
        <v>0</v>
      </c>
      <c r="M1260" s="155">
        <v>0</v>
      </c>
      <c r="N1260" s="505">
        <v>0</v>
      </c>
    </row>
    <row r="1261" spans="1:14" customFormat="1" ht="21" customHeight="1" x14ac:dyDescent="0.25">
      <c r="A1261" s="151" t="s">
        <v>0</v>
      </c>
      <c r="B1261" s="159" t="s">
        <v>182</v>
      </c>
      <c r="C1261" s="155">
        <f t="shared" si="704"/>
        <v>0</v>
      </c>
      <c r="D1261" s="155">
        <v>0</v>
      </c>
      <c r="E1261" s="155">
        <v>0</v>
      </c>
      <c r="F1261" s="155">
        <f t="shared" si="705"/>
        <v>0</v>
      </c>
      <c r="G1261" s="155">
        <v>0</v>
      </c>
      <c r="H1261" s="505">
        <v>0</v>
      </c>
      <c r="I1261" s="155">
        <f t="shared" si="706"/>
        <v>0</v>
      </c>
      <c r="J1261" s="155">
        <v>0</v>
      </c>
      <c r="K1261" s="505">
        <v>0</v>
      </c>
      <c r="L1261" s="155">
        <f t="shared" si="707"/>
        <v>0</v>
      </c>
      <c r="M1261" s="155">
        <v>0</v>
      </c>
      <c r="N1261" s="505">
        <v>0</v>
      </c>
    </row>
    <row r="1262" spans="1:14" customFormat="1" ht="43.5" customHeight="1" x14ac:dyDescent="0.25">
      <c r="A1262" s="151" t="s">
        <v>0</v>
      </c>
      <c r="B1262" s="159" t="s">
        <v>183</v>
      </c>
      <c r="C1262" s="155">
        <f t="shared" si="704"/>
        <v>1.51</v>
      </c>
      <c r="D1262" s="155">
        <v>1.51</v>
      </c>
      <c r="E1262" s="155">
        <v>0</v>
      </c>
      <c r="F1262" s="155">
        <f t="shared" si="705"/>
        <v>23</v>
      </c>
      <c r="G1262" s="155">
        <v>23</v>
      </c>
      <c r="H1262" s="505">
        <v>0</v>
      </c>
      <c r="I1262" s="155">
        <f t="shared" si="706"/>
        <v>6.09</v>
      </c>
      <c r="J1262" s="155">
        <v>6.09</v>
      </c>
      <c r="K1262" s="505">
        <v>0</v>
      </c>
      <c r="L1262" s="155">
        <f t="shared" si="707"/>
        <v>0</v>
      </c>
      <c r="M1262" s="155">
        <v>0</v>
      </c>
      <c r="N1262" s="505">
        <v>0</v>
      </c>
    </row>
    <row r="1263" spans="1:14" customFormat="1" ht="27.75" hidden="1" customHeight="1" thickTop="1" thickBot="1" x14ac:dyDescent="0.3">
      <c r="A1263" s="151" t="s">
        <v>0</v>
      </c>
      <c r="B1263" s="157" t="s">
        <v>184</v>
      </c>
      <c r="C1263" s="155">
        <f t="shared" si="704"/>
        <v>0</v>
      </c>
      <c r="D1263" s="155">
        <f>SUM(D1264:D1265)</f>
        <v>0</v>
      </c>
      <c r="E1263" s="155">
        <f>SUM(E1264:E1265)</f>
        <v>0</v>
      </c>
      <c r="F1263" s="155">
        <f t="shared" si="705"/>
        <v>0</v>
      </c>
      <c r="G1263" s="155">
        <f>SUM(G1264:G1265)</f>
        <v>0</v>
      </c>
      <c r="H1263" s="505">
        <f>SUM(H1264:H1265)</f>
        <v>0</v>
      </c>
      <c r="I1263" s="155">
        <f t="shared" si="706"/>
        <v>0</v>
      </c>
      <c r="J1263" s="155">
        <f>SUM(J1264:J1265)</f>
        <v>0</v>
      </c>
      <c r="K1263" s="505">
        <f>SUM(K1264:K1265)</f>
        <v>0</v>
      </c>
      <c r="L1263" s="155">
        <f t="shared" si="707"/>
        <v>0</v>
      </c>
      <c r="M1263" s="155">
        <f>SUM(M1264:M1265)</f>
        <v>0</v>
      </c>
      <c r="N1263" s="505">
        <f>SUM(N1264:N1265)</f>
        <v>0</v>
      </c>
    </row>
    <row r="1264" spans="1:14" customFormat="1" ht="33" hidden="1" customHeight="1" thickTop="1" thickBot="1" x14ac:dyDescent="0.3">
      <c r="A1264" s="151" t="s">
        <v>0</v>
      </c>
      <c r="B1264" s="158" t="s">
        <v>185</v>
      </c>
      <c r="C1264" s="155">
        <f t="shared" si="704"/>
        <v>0</v>
      </c>
      <c r="D1264" s="155">
        <v>0</v>
      </c>
      <c r="E1264" s="155">
        <v>0</v>
      </c>
      <c r="F1264" s="155">
        <f t="shared" si="705"/>
        <v>0</v>
      </c>
      <c r="G1264" s="155">
        <v>0</v>
      </c>
      <c r="H1264" s="505">
        <v>0</v>
      </c>
      <c r="I1264" s="155">
        <f t="shared" si="706"/>
        <v>0</v>
      </c>
      <c r="J1264" s="155">
        <v>0</v>
      </c>
      <c r="K1264" s="505">
        <v>0</v>
      </c>
      <c r="L1264" s="155">
        <f t="shared" si="707"/>
        <v>0</v>
      </c>
      <c r="M1264" s="155">
        <v>0</v>
      </c>
      <c r="N1264" s="505">
        <v>0</v>
      </c>
    </row>
    <row r="1265" spans="1:14" customFormat="1" ht="26.25" hidden="1" customHeight="1" thickTop="1" thickBot="1" x14ac:dyDescent="0.3">
      <c r="A1265" s="151" t="s">
        <v>0</v>
      </c>
      <c r="B1265" s="158" t="s">
        <v>186</v>
      </c>
      <c r="C1265" s="155">
        <f t="shared" si="704"/>
        <v>0</v>
      </c>
      <c r="D1265" s="155">
        <f>SUM(D1266:D1267)</f>
        <v>0</v>
      </c>
      <c r="E1265" s="155">
        <f>SUM(E1266:E1267)</f>
        <v>0</v>
      </c>
      <c r="F1265" s="155">
        <f t="shared" si="705"/>
        <v>0</v>
      </c>
      <c r="G1265" s="155">
        <f>SUM(G1266:G1267)</f>
        <v>0</v>
      </c>
      <c r="H1265" s="505">
        <f>SUM(H1266:H1267)</f>
        <v>0</v>
      </c>
      <c r="I1265" s="155">
        <f t="shared" si="706"/>
        <v>0</v>
      </c>
      <c r="J1265" s="155">
        <f>SUM(J1266:J1267)</f>
        <v>0</v>
      </c>
      <c r="K1265" s="505">
        <f>SUM(K1266:K1267)</f>
        <v>0</v>
      </c>
      <c r="L1265" s="155">
        <f t="shared" si="707"/>
        <v>0</v>
      </c>
      <c r="M1265" s="155">
        <f>SUM(M1266:M1267)</f>
        <v>0</v>
      </c>
      <c r="N1265" s="505">
        <f>SUM(N1266:N1267)</f>
        <v>0</v>
      </c>
    </row>
    <row r="1266" spans="1:14" customFormat="1" ht="32.25" hidden="1" customHeight="1" thickTop="1" thickBot="1" x14ac:dyDescent="0.3">
      <c r="A1266" s="151" t="s">
        <v>0</v>
      </c>
      <c r="B1266" s="159" t="s">
        <v>187</v>
      </c>
      <c r="C1266" s="155">
        <f t="shared" si="704"/>
        <v>0</v>
      </c>
      <c r="D1266" s="155">
        <v>0</v>
      </c>
      <c r="E1266" s="155">
        <v>0</v>
      </c>
      <c r="F1266" s="155">
        <f t="shared" si="705"/>
        <v>0</v>
      </c>
      <c r="G1266" s="155">
        <v>0</v>
      </c>
      <c r="H1266" s="505">
        <v>0</v>
      </c>
      <c r="I1266" s="155">
        <f t="shared" si="706"/>
        <v>0</v>
      </c>
      <c r="J1266" s="155">
        <v>0</v>
      </c>
      <c r="K1266" s="505">
        <v>0</v>
      </c>
      <c r="L1266" s="155">
        <f t="shared" si="707"/>
        <v>0</v>
      </c>
      <c r="M1266" s="155">
        <v>0</v>
      </c>
      <c r="N1266" s="505">
        <v>0</v>
      </c>
    </row>
    <row r="1267" spans="1:14" customFormat="1" ht="27.75" hidden="1" customHeight="1" thickTop="1" thickBot="1" x14ac:dyDescent="0.3">
      <c r="A1267" s="151" t="s">
        <v>0</v>
      </c>
      <c r="B1267" s="159" t="s">
        <v>188</v>
      </c>
      <c r="C1267" s="155">
        <f t="shared" si="704"/>
        <v>0</v>
      </c>
      <c r="D1267" s="155">
        <v>0</v>
      </c>
      <c r="E1267" s="155">
        <v>0</v>
      </c>
      <c r="F1267" s="155">
        <f t="shared" si="705"/>
        <v>0</v>
      </c>
      <c r="G1267" s="155">
        <v>0</v>
      </c>
      <c r="H1267" s="505">
        <v>0</v>
      </c>
      <c r="I1267" s="155">
        <f t="shared" si="706"/>
        <v>0</v>
      </c>
      <c r="J1267" s="155">
        <v>0</v>
      </c>
      <c r="K1267" s="505">
        <v>0</v>
      </c>
      <c r="L1267" s="155">
        <f t="shared" si="707"/>
        <v>0</v>
      </c>
      <c r="M1267" s="155">
        <v>0</v>
      </c>
      <c r="N1267" s="505">
        <v>0</v>
      </c>
    </row>
    <row r="1268" spans="1:14" customFormat="1" ht="27" hidden="1" customHeight="1" thickTop="1" thickBot="1" x14ac:dyDescent="0.3">
      <c r="A1268" s="151" t="s">
        <v>0</v>
      </c>
      <c r="B1268" s="156" t="s">
        <v>189</v>
      </c>
      <c r="C1268" s="155">
        <f t="shared" si="704"/>
        <v>0</v>
      </c>
      <c r="D1268" s="155">
        <f>SUM(D1269:D1270)</f>
        <v>0</v>
      </c>
      <c r="E1268" s="155">
        <f>SUM(E1269:E1270)</f>
        <v>0</v>
      </c>
      <c r="F1268" s="155">
        <f t="shared" si="705"/>
        <v>0</v>
      </c>
      <c r="G1268" s="155">
        <f>SUM(G1269:G1270)</f>
        <v>0</v>
      </c>
      <c r="H1268" s="505">
        <f>SUM(H1269:H1270)</f>
        <v>0</v>
      </c>
      <c r="I1268" s="155">
        <f t="shared" si="706"/>
        <v>0</v>
      </c>
      <c r="J1268" s="155">
        <f>SUM(J1269:J1270)</f>
        <v>0</v>
      </c>
      <c r="K1268" s="505">
        <f>SUM(K1269:K1270)</f>
        <v>0</v>
      </c>
      <c r="L1268" s="155">
        <f t="shared" si="707"/>
        <v>0</v>
      </c>
      <c r="M1268" s="155">
        <f>SUM(M1269:M1270)</f>
        <v>0</v>
      </c>
      <c r="N1268" s="505">
        <f>SUM(N1269:N1270)</f>
        <v>0</v>
      </c>
    </row>
    <row r="1269" spans="1:14" customFormat="1" ht="24.75" hidden="1" customHeight="1" thickTop="1" thickBot="1" x14ac:dyDescent="0.3">
      <c r="A1269" s="151" t="s">
        <v>0</v>
      </c>
      <c r="B1269" s="157" t="s">
        <v>190</v>
      </c>
      <c r="C1269" s="155">
        <f t="shared" si="704"/>
        <v>0</v>
      </c>
      <c r="D1269" s="155">
        <v>0</v>
      </c>
      <c r="E1269" s="155">
        <v>0</v>
      </c>
      <c r="F1269" s="155">
        <f t="shared" si="705"/>
        <v>0</v>
      </c>
      <c r="G1269" s="155">
        <v>0</v>
      </c>
      <c r="H1269" s="505">
        <v>0</v>
      </c>
      <c r="I1269" s="155">
        <f t="shared" si="706"/>
        <v>0</v>
      </c>
      <c r="J1269" s="155">
        <v>0</v>
      </c>
      <c r="K1269" s="505">
        <v>0</v>
      </c>
      <c r="L1269" s="155">
        <f t="shared" si="707"/>
        <v>0</v>
      </c>
      <c r="M1269" s="155">
        <v>0</v>
      </c>
      <c r="N1269" s="505">
        <v>0</v>
      </c>
    </row>
    <row r="1270" spans="1:14" customFormat="1" ht="30" hidden="1" customHeight="1" thickTop="1" thickBot="1" x14ac:dyDescent="0.3">
      <c r="A1270" s="151" t="s">
        <v>0</v>
      </c>
      <c r="B1270" s="157" t="s">
        <v>191</v>
      </c>
      <c r="C1270" s="155">
        <f t="shared" si="704"/>
        <v>0</v>
      </c>
      <c r="D1270" s="155">
        <f>SUM(D1271:D1274)</f>
        <v>0</v>
      </c>
      <c r="E1270" s="155">
        <f>SUM(E1271:E1274)</f>
        <v>0</v>
      </c>
      <c r="F1270" s="155">
        <f t="shared" si="705"/>
        <v>0</v>
      </c>
      <c r="G1270" s="155">
        <f>SUM(G1271:G1274)</f>
        <v>0</v>
      </c>
      <c r="H1270" s="505">
        <f>SUM(H1271:H1274)</f>
        <v>0</v>
      </c>
      <c r="I1270" s="155">
        <f t="shared" si="706"/>
        <v>0</v>
      </c>
      <c r="J1270" s="155">
        <f>SUM(J1271:J1274)</f>
        <v>0</v>
      </c>
      <c r="K1270" s="505">
        <f>SUM(K1271:K1274)</f>
        <v>0</v>
      </c>
      <c r="L1270" s="155">
        <f t="shared" si="707"/>
        <v>0</v>
      </c>
      <c r="M1270" s="155">
        <f>SUM(M1271:M1274)</f>
        <v>0</v>
      </c>
      <c r="N1270" s="505">
        <f>SUM(N1271:N1274)</f>
        <v>0</v>
      </c>
    </row>
    <row r="1271" spans="1:14" customFormat="1" ht="24.75" hidden="1" customHeight="1" thickTop="1" thickBot="1" x14ac:dyDescent="0.3">
      <c r="A1271" s="151" t="s">
        <v>0</v>
      </c>
      <c r="B1271" s="158" t="s">
        <v>192</v>
      </c>
      <c r="C1271" s="155">
        <f t="shared" si="704"/>
        <v>0</v>
      </c>
      <c r="D1271" s="155">
        <v>0</v>
      </c>
      <c r="E1271" s="155">
        <v>0</v>
      </c>
      <c r="F1271" s="155">
        <f t="shared" si="705"/>
        <v>0</v>
      </c>
      <c r="G1271" s="155">
        <v>0</v>
      </c>
      <c r="H1271" s="505">
        <v>0</v>
      </c>
      <c r="I1271" s="155">
        <f t="shared" si="706"/>
        <v>0</v>
      </c>
      <c r="J1271" s="155">
        <v>0</v>
      </c>
      <c r="K1271" s="505">
        <v>0</v>
      </c>
      <c r="L1271" s="155">
        <f t="shared" si="707"/>
        <v>0</v>
      </c>
      <c r="M1271" s="155">
        <v>0</v>
      </c>
      <c r="N1271" s="505">
        <v>0</v>
      </c>
    </row>
    <row r="1272" spans="1:14" customFormat="1" ht="24.75" hidden="1" customHeight="1" thickTop="1" thickBot="1" x14ac:dyDescent="0.3">
      <c r="A1272" s="151" t="s">
        <v>0</v>
      </c>
      <c r="B1272" s="158" t="s">
        <v>193</v>
      </c>
      <c r="C1272" s="155">
        <f t="shared" si="704"/>
        <v>0</v>
      </c>
      <c r="D1272" s="155">
        <v>0</v>
      </c>
      <c r="E1272" s="155">
        <v>0</v>
      </c>
      <c r="F1272" s="155">
        <f t="shared" si="705"/>
        <v>0</v>
      </c>
      <c r="G1272" s="155">
        <v>0</v>
      </c>
      <c r="H1272" s="505">
        <v>0</v>
      </c>
      <c r="I1272" s="155">
        <f t="shared" si="706"/>
        <v>0</v>
      </c>
      <c r="J1272" s="155">
        <v>0</v>
      </c>
      <c r="K1272" s="505">
        <v>0</v>
      </c>
      <c r="L1272" s="155">
        <f t="shared" si="707"/>
        <v>0</v>
      </c>
      <c r="M1272" s="155">
        <v>0</v>
      </c>
      <c r="N1272" s="505">
        <v>0</v>
      </c>
    </row>
    <row r="1273" spans="1:14" customFormat="1" ht="26.25" hidden="1" customHeight="1" thickTop="1" thickBot="1" x14ac:dyDescent="0.3">
      <c r="A1273" s="151" t="s">
        <v>0</v>
      </c>
      <c r="B1273" s="158" t="s">
        <v>194</v>
      </c>
      <c r="C1273" s="155">
        <f t="shared" si="704"/>
        <v>0</v>
      </c>
      <c r="D1273" s="155">
        <v>0</v>
      </c>
      <c r="E1273" s="155">
        <v>0</v>
      </c>
      <c r="F1273" s="155">
        <f t="shared" si="705"/>
        <v>0</v>
      </c>
      <c r="G1273" s="155">
        <v>0</v>
      </c>
      <c r="H1273" s="505">
        <v>0</v>
      </c>
      <c r="I1273" s="155">
        <f t="shared" si="706"/>
        <v>0</v>
      </c>
      <c r="J1273" s="155">
        <v>0</v>
      </c>
      <c r="K1273" s="505">
        <v>0</v>
      </c>
      <c r="L1273" s="155">
        <f t="shared" si="707"/>
        <v>0</v>
      </c>
      <c r="M1273" s="155">
        <v>0</v>
      </c>
      <c r="N1273" s="505">
        <v>0</v>
      </c>
    </row>
    <row r="1274" spans="1:14" customFormat="1" ht="20.25" hidden="1" customHeight="1" thickTop="1" thickBot="1" x14ac:dyDescent="0.3">
      <c r="A1274" s="151" t="s">
        <v>0</v>
      </c>
      <c r="B1274" s="158" t="s">
        <v>195</v>
      </c>
      <c r="C1274" s="155">
        <f t="shared" si="704"/>
        <v>0</v>
      </c>
      <c r="D1274" s="155">
        <v>0</v>
      </c>
      <c r="E1274" s="155">
        <v>0</v>
      </c>
      <c r="F1274" s="155">
        <f t="shared" si="705"/>
        <v>0</v>
      </c>
      <c r="G1274" s="155">
        <v>0</v>
      </c>
      <c r="H1274" s="505">
        <v>0</v>
      </c>
      <c r="I1274" s="155">
        <f t="shared" si="706"/>
        <v>0</v>
      </c>
      <c r="J1274" s="155">
        <v>0</v>
      </c>
      <c r="K1274" s="505">
        <v>0</v>
      </c>
      <c r="L1274" s="155">
        <f t="shared" si="707"/>
        <v>0</v>
      </c>
      <c r="M1274" s="155">
        <v>0</v>
      </c>
      <c r="N1274" s="505">
        <v>0</v>
      </c>
    </row>
    <row r="1275" spans="1:14" customFormat="1" ht="29.25" hidden="1" customHeight="1" thickTop="1" thickBot="1" x14ac:dyDescent="0.3">
      <c r="A1275" s="151" t="s">
        <v>0</v>
      </c>
      <c r="B1275" s="156" t="s">
        <v>196</v>
      </c>
      <c r="C1275" s="155">
        <f t="shared" si="704"/>
        <v>0</v>
      </c>
      <c r="D1275" s="155">
        <v>0</v>
      </c>
      <c r="E1275" s="155">
        <v>0</v>
      </c>
      <c r="F1275" s="155">
        <f t="shared" si="705"/>
        <v>0</v>
      </c>
      <c r="G1275" s="155">
        <v>0</v>
      </c>
      <c r="H1275" s="505">
        <v>0</v>
      </c>
      <c r="I1275" s="155">
        <f t="shared" si="706"/>
        <v>0</v>
      </c>
      <c r="J1275" s="155">
        <v>0</v>
      </c>
      <c r="K1275" s="505">
        <v>0</v>
      </c>
      <c r="L1275" s="155">
        <f t="shared" si="707"/>
        <v>0</v>
      </c>
      <c r="M1275" s="155">
        <v>0</v>
      </c>
      <c r="N1275" s="505">
        <v>0</v>
      </c>
    </row>
    <row r="1276" spans="1:14" customFormat="1" ht="23.25" customHeight="1" x14ac:dyDescent="0.25">
      <c r="A1276" s="151" t="s">
        <v>0</v>
      </c>
      <c r="B1276" s="156" t="s">
        <v>197</v>
      </c>
      <c r="C1276" s="155">
        <f t="shared" si="704"/>
        <v>0</v>
      </c>
      <c r="D1276" s="155">
        <f>SUM(D1277:D1279,D1282)</f>
        <v>0</v>
      </c>
      <c r="E1276" s="155">
        <f>SUM(E1277:E1279,E1282)</f>
        <v>0</v>
      </c>
      <c r="F1276" s="155">
        <f t="shared" si="705"/>
        <v>0</v>
      </c>
      <c r="G1276" s="155">
        <f>SUM(G1277:G1279,G1282)</f>
        <v>0</v>
      </c>
      <c r="H1276" s="505">
        <f>SUM(H1277:H1279,H1282)</f>
        <v>0</v>
      </c>
      <c r="I1276" s="155">
        <f t="shared" si="706"/>
        <v>0</v>
      </c>
      <c r="J1276" s="155">
        <f>SUM(J1277:J1279,J1282)</f>
        <v>0</v>
      </c>
      <c r="K1276" s="505">
        <f>SUM(K1277:K1279,K1282)</f>
        <v>0</v>
      </c>
      <c r="L1276" s="155">
        <f t="shared" si="707"/>
        <v>0</v>
      </c>
      <c r="M1276" s="155">
        <f>SUM(M1277:M1279,M1282)</f>
        <v>0</v>
      </c>
      <c r="N1276" s="505">
        <f>SUM(N1277:N1279,N1282)</f>
        <v>0</v>
      </c>
    </row>
    <row r="1277" spans="1:14" customFormat="1" ht="24.75" customHeight="1" x14ac:dyDescent="0.25">
      <c r="A1277" s="151" t="s">
        <v>0</v>
      </c>
      <c r="B1277" s="157" t="s">
        <v>198</v>
      </c>
      <c r="C1277" s="155">
        <f t="shared" si="704"/>
        <v>0</v>
      </c>
      <c r="D1277" s="155">
        <v>0</v>
      </c>
      <c r="E1277" s="155">
        <v>0</v>
      </c>
      <c r="F1277" s="155">
        <f t="shared" si="705"/>
        <v>0</v>
      </c>
      <c r="G1277" s="155">
        <v>0</v>
      </c>
      <c r="H1277" s="505">
        <v>0</v>
      </c>
      <c r="I1277" s="155">
        <f t="shared" si="706"/>
        <v>0</v>
      </c>
      <c r="J1277" s="155">
        <v>0</v>
      </c>
      <c r="K1277" s="505">
        <v>0</v>
      </c>
      <c r="L1277" s="155">
        <f t="shared" si="707"/>
        <v>0</v>
      </c>
      <c r="M1277" s="155">
        <v>0</v>
      </c>
      <c r="N1277" s="505">
        <v>0</v>
      </c>
    </row>
    <row r="1278" spans="1:14" customFormat="1" ht="30.75" hidden="1" customHeight="1" thickTop="1" thickBot="1" x14ac:dyDescent="0.3">
      <c r="A1278" s="151" t="s">
        <v>0</v>
      </c>
      <c r="B1278" s="157" t="s">
        <v>199</v>
      </c>
      <c r="C1278" s="155">
        <f t="shared" si="704"/>
        <v>0</v>
      </c>
      <c r="D1278" s="155">
        <v>0</v>
      </c>
      <c r="E1278" s="155">
        <v>0</v>
      </c>
      <c r="F1278" s="155">
        <f t="shared" si="705"/>
        <v>0</v>
      </c>
      <c r="G1278" s="155">
        <v>0</v>
      </c>
      <c r="H1278" s="505">
        <v>0</v>
      </c>
      <c r="I1278" s="155">
        <f t="shared" si="706"/>
        <v>0</v>
      </c>
      <c r="J1278" s="155">
        <v>0</v>
      </c>
      <c r="K1278" s="505">
        <v>0</v>
      </c>
      <c r="L1278" s="155">
        <f t="shared" si="707"/>
        <v>0</v>
      </c>
      <c r="M1278" s="155">
        <v>0</v>
      </c>
      <c r="N1278" s="505">
        <v>0</v>
      </c>
    </row>
    <row r="1279" spans="1:14" customFormat="1" ht="29.25" hidden="1" customHeight="1" thickTop="1" thickBot="1" x14ac:dyDescent="0.3">
      <c r="A1279" s="151" t="s">
        <v>0</v>
      </c>
      <c r="B1279" s="157" t="s">
        <v>200</v>
      </c>
      <c r="C1279" s="155">
        <f t="shared" si="704"/>
        <v>0</v>
      </c>
      <c r="D1279" s="155">
        <f>SUM(D1280:D1281)</f>
        <v>0</v>
      </c>
      <c r="E1279" s="155">
        <f>SUM(E1280:E1281)</f>
        <v>0</v>
      </c>
      <c r="F1279" s="155">
        <f t="shared" si="705"/>
        <v>0</v>
      </c>
      <c r="G1279" s="155">
        <f>SUM(G1280:G1281)</f>
        <v>0</v>
      </c>
      <c r="H1279" s="505">
        <f>SUM(H1280:H1281)</f>
        <v>0</v>
      </c>
      <c r="I1279" s="155">
        <f t="shared" si="706"/>
        <v>0</v>
      </c>
      <c r="J1279" s="155">
        <f>SUM(J1280:J1281)</f>
        <v>0</v>
      </c>
      <c r="K1279" s="505">
        <f>SUM(K1280:K1281)</f>
        <v>0</v>
      </c>
      <c r="L1279" s="155">
        <f t="shared" si="707"/>
        <v>0</v>
      </c>
      <c r="M1279" s="155">
        <f>SUM(M1280:M1281)</f>
        <v>0</v>
      </c>
      <c r="N1279" s="505">
        <f>SUM(N1280:N1281)</f>
        <v>0</v>
      </c>
    </row>
    <row r="1280" spans="1:14" customFormat="1" ht="24" hidden="1" customHeight="1" thickTop="1" thickBot="1" x14ac:dyDescent="0.3">
      <c r="A1280" s="151" t="s">
        <v>0</v>
      </c>
      <c r="B1280" s="158" t="s">
        <v>201</v>
      </c>
      <c r="C1280" s="155">
        <f t="shared" si="704"/>
        <v>0</v>
      </c>
      <c r="D1280" s="155">
        <v>0</v>
      </c>
      <c r="E1280" s="155">
        <v>0</v>
      </c>
      <c r="F1280" s="155">
        <f t="shared" si="705"/>
        <v>0</v>
      </c>
      <c r="G1280" s="155">
        <v>0</v>
      </c>
      <c r="H1280" s="505">
        <v>0</v>
      </c>
      <c r="I1280" s="155">
        <f t="shared" si="706"/>
        <v>0</v>
      </c>
      <c r="J1280" s="155">
        <v>0</v>
      </c>
      <c r="K1280" s="505">
        <v>0</v>
      </c>
      <c r="L1280" s="155">
        <f t="shared" si="707"/>
        <v>0</v>
      </c>
      <c r="M1280" s="155">
        <v>0</v>
      </c>
      <c r="N1280" s="505">
        <v>0</v>
      </c>
    </row>
    <row r="1281" spans="1:14" customFormat="1" ht="26.25" hidden="1" customHeight="1" thickTop="1" thickBot="1" x14ac:dyDescent="0.3">
      <c r="A1281" s="151" t="s">
        <v>0</v>
      </c>
      <c r="B1281" s="158" t="s">
        <v>202</v>
      </c>
      <c r="C1281" s="155">
        <f t="shared" si="704"/>
        <v>0</v>
      </c>
      <c r="D1281" s="155">
        <v>0</v>
      </c>
      <c r="E1281" s="155">
        <v>0</v>
      </c>
      <c r="F1281" s="155">
        <f t="shared" si="705"/>
        <v>0</v>
      </c>
      <c r="G1281" s="155">
        <v>0</v>
      </c>
      <c r="H1281" s="505">
        <v>0</v>
      </c>
      <c r="I1281" s="155">
        <f t="shared" si="706"/>
        <v>0</v>
      </c>
      <c r="J1281" s="155">
        <v>0</v>
      </c>
      <c r="K1281" s="505">
        <v>0</v>
      </c>
      <c r="L1281" s="155">
        <f t="shared" si="707"/>
        <v>0</v>
      </c>
      <c r="M1281" s="155">
        <v>0</v>
      </c>
      <c r="N1281" s="505">
        <v>0</v>
      </c>
    </row>
    <row r="1282" spans="1:14" customFormat="1" ht="30" hidden="1" customHeight="1" thickTop="1" thickBot="1" x14ac:dyDescent="0.3">
      <c r="A1282" s="151" t="s">
        <v>0</v>
      </c>
      <c r="B1282" s="157" t="s">
        <v>203</v>
      </c>
      <c r="C1282" s="155">
        <f t="shared" si="704"/>
        <v>0</v>
      </c>
      <c r="D1282" s="155">
        <v>0</v>
      </c>
      <c r="E1282" s="155">
        <v>0</v>
      </c>
      <c r="F1282" s="155">
        <f t="shared" si="705"/>
        <v>0</v>
      </c>
      <c r="G1282" s="155">
        <v>0</v>
      </c>
      <c r="H1282" s="505">
        <v>0</v>
      </c>
      <c r="I1282" s="155">
        <f t="shared" si="706"/>
        <v>0</v>
      </c>
      <c r="J1282" s="155">
        <v>0</v>
      </c>
      <c r="K1282" s="505">
        <v>0</v>
      </c>
      <c r="L1282" s="155">
        <f t="shared" si="707"/>
        <v>0</v>
      </c>
      <c r="M1282" s="155">
        <v>0</v>
      </c>
      <c r="N1282" s="505">
        <v>0</v>
      </c>
    </row>
    <row r="1283" spans="1:14" customFormat="1" ht="27.75" hidden="1" customHeight="1" thickTop="1" thickBot="1" x14ac:dyDescent="0.3">
      <c r="A1283" s="151" t="s">
        <v>0</v>
      </c>
      <c r="B1283" s="154" t="s">
        <v>204</v>
      </c>
      <c r="C1283" s="155">
        <f t="shared" ref="C1283:C1346" si="708">SUM(D1283:E1283)</f>
        <v>0</v>
      </c>
      <c r="D1283" s="155">
        <f>SUM(D1284,D1292,D1300)</f>
        <v>0</v>
      </c>
      <c r="E1283" s="155">
        <f>SUM(E1284,E1292,E1300)</f>
        <v>0</v>
      </c>
      <c r="F1283" s="155">
        <f t="shared" ref="F1283:F1346" si="709">SUM(G1283:H1283)</f>
        <v>0</v>
      </c>
      <c r="G1283" s="155">
        <f>SUM(G1284,G1292,G1300)</f>
        <v>0</v>
      </c>
      <c r="H1283" s="505">
        <f>SUM(H1284,H1292,H1300)</f>
        <v>0</v>
      </c>
      <c r="I1283" s="155">
        <f t="shared" ref="I1283:I1346" si="710">SUM(J1283:K1283)</f>
        <v>0</v>
      </c>
      <c r="J1283" s="155">
        <f>SUM(J1284,J1292,J1300)</f>
        <v>0</v>
      </c>
      <c r="K1283" s="505">
        <f>SUM(K1284,K1292,K1300)</f>
        <v>0</v>
      </c>
      <c r="L1283" s="155">
        <f t="shared" ref="L1283:L1346" si="711">SUM(M1283:N1283)</f>
        <v>0</v>
      </c>
      <c r="M1283" s="155">
        <f>SUM(M1284,M1292,M1300)</f>
        <v>0</v>
      </c>
      <c r="N1283" s="505">
        <f>SUM(N1284,N1292,N1300)</f>
        <v>0</v>
      </c>
    </row>
    <row r="1284" spans="1:14" customFormat="1" ht="29.25" hidden="1" customHeight="1" thickTop="1" thickBot="1" x14ac:dyDescent="0.3">
      <c r="A1284" s="151" t="s">
        <v>0</v>
      </c>
      <c r="B1284" s="156" t="s">
        <v>205</v>
      </c>
      <c r="C1284" s="155">
        <f t="shared" si="708"/>
        <v>0</v>
      </c>
      <c r="D1284" s="155">
        <f>SUM(D1285:D1291)</f>
        <v>0</v>
      </c>
      <c r="E1284" s="155">
        <f>SUM(E1285:E1291)</f>
        <v>0</v>
      </c>
      <c r="F1284" s="155">
        <f t="shared" si="709"/>
        <v>0</v>
      </c>
      <c r="G1284" s="155">
        <f>SUM(G1285:G1291)</f>
        <v>0</v>
      </c>
      <c r="H1284" s="505">
        <f>SUM(H1285:H1291)</f>
        <v>0</v>
      </c>
      <c r="I1284" s="155">
        <f t="shared" si="710"/>
        <v>0</v>
      </c>
      <c r="J1284" s="155">
        <f>SUM(J1285:J1291)</f>
        <v>0</v>
      </c>
      <c r="K1284" s="505">
        <f>SUM(K1285:K1291)</f>
        <v>0</v>
      </c>
      <c r="L1284" s="155">
        <f t="shared" si="711"/>
        <v>0</v>
      </c>
      <c r="M1284" s="155">
        <f>SUM(M1285:M1291)</f>
        <v>0</v>
      </c>
      <c r="N1284" s="505">
        <f>SUM(N1285:N1291)</f>
        <v>0</v>
      </c>
    </row>
    <row r="1285" spans="1:14" customFormat="1" ht="30" hidden="1" customHeight="1" thickTop="1" thickBot="1" x14ac:dyDescent="0.3">
      <c r="A1285" s="151" t="s">
        <v>0</v>
      </c>
      <c r="B1285" s="157" t="s">
        <v>206</v>
      </c>
      <c r="C1285" s="155">
        <f t="shared" si="708"/>
        <v>0</v>
      </c>
      <c r="D1285" s="155">
        <v>0</v>
      </c>
      <c r="E1285" s="155">
        <v>0</v>
      </c>
      <c r="F1285" s="155">
        <f t="shared" si="709"/>
        <v>0</v>
      </c>
      <c r="G1285" s="155">
        <v>0</v>
      </c>
      <c r="H1285" s="505">
        <v>0</v>
      </c>
      <c r="I1285" s="155">
        <f t="shared" si="710"/>
        <v>0</v>
      </c>
      <c r="J1285" s="155">
        <v>0</v>
      </c>
      <c r="K1285" s="505">
        <v>0</v>
      </c>
      <c r="L1285" s="155">
        <f t="shared" si="711"/>
        <v>0</v>
      </c>
      <c r="M1285" s="155">
        <v>0</v>
      </c>
      <c r="N1285" s="505">
        <v>0</v>
      </c>
    </row>
    <row r="1286" spans="1:14" customFormat="1" ht="27.75" hidden="1" customHeight="1" thickTop="1" thickBot="1" x14ac:dyDescent="0.3">
      <c r="A1286" s="151" t="s">
        <v>0</v>
      </c>
      <c r="B1286" s="157" t="s">
        <v>207</v>
      </c>
      <c r="C1286" s="155">
        <f t="shared" si="708"/>
        <v>0</v>
      </c>
      <c r="D1286" s="155">
        <v>0</v>
      </c>
      <c r="E1286" s="155">
        <v>0</v>
      </c>
      <c r="F1286" s="155">
        <f t="shared" si="709"/>
        <v>0</v>
      </c>
      <c r="G1286" s="155">
        <v>0</v>
      </c>
      <c r="H1286" s="505">
        <v>0</v>
      </c>
      <c r="I1286" s="155">
        <f t="shared" si="710"/>
        <v>0</v>
      </c>
      <c r="J1286" s="155">
        <v>0</v>
      </c>
      <c r="K1286" s="505">
        <v>0</v>
      </c>
      <c r="L1286" s="155">
        <f t="shared" si="711"/>
        <v>0</v>
      </c>
      <c r="M1286" s="155">
        <v>0</v>
      </c>
      <c r="N1286" s="505">
        <v>0</v>
      </c>
    </row>
    <row r="1287" spans="1:14" customFormat="1" ht="26.25" hidden="1" customHeight="1" thickTop="1" thickBot="1" x14ac:dyDescent="0.3">
      <c r="A1287" s="151" t="s">
        <v>0</v>
      </c>
      <c r="B1287" s="157" t="s">
        <v>208</v>
      </c>
      <c r="C1287" s="155">
        <f t="shared" si="708"/>
        <v>0</v>
      </c>
      <c r="D1287" s="155">
        <v>0</v>
      </c>
      <c r="E1287" s="155">
        <v>0</v>
      </c>
      <c r="F1287" s="155">
        <f t="shared" si="709"/>
        <v>0</v>
      </c>
      <c r="G1287" s="155">
        <v>0</v>
      </c>
      <c r="H1287" s="505">
        <v>0</v>
      </c>
      <c r="I1287" s="155">
        <f t="shared" si="710"/>
        <v>0</v>
      </c>
      <c r="J1287" s="155">
        <v>0</v>
      </c>
      <c r="K1287" s="505">
        <v>0</v>
      </c>
      <c r="L1287" s="155">
        <f t="shared" si="711"/>
        <v>0</v>
      </c>
      <c r="M1287" s="155">
        <v>0</v>
      </c>
      <c r="N1287" s="505">
        <v>0</v>
      </c>
    </row>
    <row r="1288" spans="1:14" customFormat="1" ht="24.75" hidden="1" customHeight="1" thickTop="1" thickBot="1" x14ac:dyDescent="0.3">
      <c r="A1288" s="151" t="s">
        <v>0</v>
      </c>
      <c r="B1288" s="157" t="s">
        <v>209</v>
      </c>
      <c r="C1288" s="155">
        <f t="shared" si="708"/>
        <v>0</v>
      </c>
      <c r="D1288" s="155">
        <v>0</v>
      </c>
      <c r="E1288" s="155">
        <v>0</v>
      </c>
      <c r="F1288" s="155">
        <f t="shared" si="709"/>
        <v>0</v>
      </c>
      <c r="G1288" s="155">
        <v>0</v>
      </c>
      <c r="H1288" s="505">
        <v>0</v>
      </c>
      <c r="I1288" s="155">
        <f t="shared" si="710"/>
        <v>0</v>
      </c>
      <c r="J1288" s="155">
        <v>0</v>
      </c>
      <c r="K1288" s="505">
        <v>0</v>
      </c>
      <c r="L1288" s="155">
        <f t="shared" si="711"/>
        <v>0</v>
      </c>
      <c r="M1288" s="155">
        <v>0</v>
      </c>
      <c r="N1288" s="505">
        <v>0</v>
      </c>
    </row>
    <row r="1289" spans="1:14" customFormat="1" ht="32.25" hidden="1" customHeight="1" thickTop="1" thickBot="1" x14ac:dyDescent="0.3">
      <c r="A1289" s="151" t="s">
        <v>0</v>
      </c>
      <c r="B1289" s="157" t="s">
        <v>210</v>
      </c>
      <c r="C1289" s="155">
        <f t="shared" si="708"/>
        <v>0</v>
      </c>
      <c r="D1289" s="155">
        <v>0</v>
      </c>
      <c r="E1289" s="155">
        <v>0</v>
      </c>
      <c r="F1289" s="155">
        <f t="shared" si="709"/>
        <v>0</v>
      </c>
      <c r="G1289" s="155">
        <v>0</v>
      </c>
      <c r="H1289" s="505">
        <v>0</v>
      </c>
      <c r="I1289" s="155">
        <f t="shared" si="710"/>
        <v>0</v>
      </c>
      <c r="J1289" s="155">
        <v>0</v>
      </c>
      <c r="K1289" s="505">
        <v>0</v>
      </c>
      <c r="L1289" s="155">
        <f t="shared" si="711"/>
        <v>0</v>
      </c>
      <c r="M1289" s="155">
        <v>0</v>
      </c>
      <c r="N1289" s="505">
        <v>0</v>
      </c>
    </row>
    <row r="1290" spans="1:14" customFormat="1" ht="26.25" hidden="1" customHeight="1" thickTop="1" thickBot="1" x14ac:dyDescent="0.3">
      <c r="A1290" s="151" t="s">
        <v>0</v>
      </c>
      <c r="B1290" s="157" t="s">
        <v>211</v>
      </c>
      <c r="C1290" s="155">
        <f t="shared" si="708"/>
        <v>0</v>
      </c>
      <c r="D1290" s="155">
        <v>0</v>
      </c>
      <c r="E1290" s="155">
        <v>0</v>
      </c>
      <c r="F1290" s="155">
        <f t="shared" si="709"/>
        <v>0</v>
      </c>
      <c r="G1290" s="155">
        <v>0</v>
      </c>
      <c r="H1290" s="505">
        <v>0</v>
      </c>
      <c r="I1290" s="155">
        <f t="shared" si="710"/>
        <v>0</v>
      </c>
      <c r="J1290" s="155">
        <v>0</v>
      </c>
      <c r="K1290" s="505">
        <v>0</v>
      </c>
      <c r="L1290" s="155">
        <f t="shared" si="711"/>
        <v>0</v>
      </c>
      <c r="M1290" s="155">
        <v>0</v>
      </c>
      <c r="N1290" s="505">
        <v>0</v>
      </c>
    </row>
    <row r="1291" spans="1:14" customFormat="1" ht="17.25" hidden="1" customHeight="1" thickTop="1" thickBot="1" x14ac:dyDescent="0.3">
      <c r="A1291" s="151" t="s">
        <v>0</v>
      </c>
      <c r="B1291" s="157" t="s">
        <v>212</v>
      </c>
      <c r="C1291" s="155">
        <f t="shared" si="708"/>
        <v>0</v>
      </c>
      <c r="D1291" s="155">
        <v>0</v>
      </c>
      <c r="E1291" s="155">
        <v>0</v>
      </c>
      <c r="F1291" s="155">
        <f t="shared" si="709"/>
        <v>0</v>
      </c>
      <c r="G1291" s="155">
        <v>0</v>
      </c>
      <c r="H1291" s="505">
        <v>0</v>
      </c>
      <c r="I1291" s="155">
        <f t="shared" si="710"/>
        <v>0</v>
      </c>
      <c r="J1291" s="155">
        <v>0</v>
      </c>
      <c r="K1291" s="505">
        <v>0</v>
      </c>
      <c r="L1291" s="155">
        <f t="shared" si="711"/>
        <v>0</v>
      </c>
      <c r="M1291" s="155">
        <v>0</v>
      </c>
      <c r="N1291" s="505">
        <v>0</v>
      </c>
    </row>
    <row r="1292" spans="1:14" customFormat="1" ht="27.75" hidden="1" customHeight="1" thickTop="1" thickBot="1" x14ac:dyDescent="0.3">
      <c r="A1292" s="151" t="s">
        <v>0</v>
      </c>
      <c r="B1292" s="156" t="s">
        <v>213</v>
      </c>
      <c r="C1292" s="155">
        <f t="shared" si="708"/>
        <v>0</v>
      </c>
      <c r="D1292" s="155">
        <f>SUM(D1293:D1299)</f>
        <v>0</v>
      </c>
      <c r="E1292" s="155">
        <f>SUM(E1293:E1299)</f>
        <v>0</v>
      </c>
      <c r="F1292" s="155">
        <f t="shared" si="709"/>
        <v>0</v>
      </c>
      <c r="G1292" s="155">
        <f>SUM(G1293:G1299)</f>
        <v>0</v>
      </c>
      <c r="H1292" s="505">
        <f>SUM(H1293:H1299)</f>
        <v>0</v>
      </c>
      <c r="I1292" s="155">
        <f t="shared" si="710"/>
        <v>0</v>
      </c>
      <c r="J1292" s="155">
        <f>SUM(J1293:J1299)</f>
        <v>0</v>
      </c>
      <c r="K1292" s="505">
        <f>SUM(K1293:K1299)</f>
        <v>0</v>
      </c>
      <c r="L1292" s="155">
        <f t="shared" si="711"/>
        <v>0</v>
      </c>
      <c r="M1292" s="155">
        <f>SUM(M1293:M1299)</f>
        <v>0</v>
      </c>
      <c r="N1292" s="505">
        <f>SUM(N1293:N1299)</f>
        <v>0</v>
      </c>
    </row>
    <row r="1293" spans="1:14" customFormat="1" ht="27.75" hidden="1" customHeight="1" thickTop="1" thickBot="1" x14ac:dyDescent="0.3">
      <c r="A1293" s="151" t="s">
        <v>0</v>
      </c>
      <c r="B1293" s="157" t="s">
        <v>206</v>
      </c>
      <c r="C1293" s="155">
        <f t="shared" si="708"/>
        <v>0</v>
      </c>
      <c r="D1293" s="155">
        <v>0</v>
      </c>
      <c r="E1293" s="155">
        <v>0</v>
      </c>
      <c r="F1293" s="155">
        <f t="shared" si="709"/>
        <v>0</v>
      </c>
      <c r="G1293" s="155">
        <v>0</v>
      </c>
      <c r="H1293" s="505">
        <v>0</v>
      </c>
      <c r="I1293" s="155">
        <f t="shared" si="710"/>
        <v>0</v>
      </c>
      <c r="J1293" s="155">
        <v>0</v>
      </c>
      <c r="K1293" s="505">
        <v>0</v>
      </c>
      <c r="L1293" s="155">
        <f t="shared" si="711"/>
        <v>0</v>
      </c>
      <c r="M1293" s="155">
        <v>0</v>
      </c>
      <c r="N1293" s="505">
        <v>0</v>
      </c>
    </row>
    <row r="1294" spans="1:14" customFormat="1" ht="26.25" hidden="1" customHeight="1" thickTop="1" thickBot="1" x14ac:dyDescent="0.3">
      <c r="A1294" s="151" t="s">
        <v>0</v>
      </c>
      <c r="B1294" s="157" t="s">
        <v>207</v>
      </c>
      <c r="C1294" s="155">
        <f t="shared" si="708"/>
        <v>0</v>
      </c>
      <c r="D1294" s="155">
        <v>0</v>
      </c>
      <c r="E1294" s="155">
        <v>0</v>
      </c>
      <c r="F1294" s="155">
        <f t="shared" si="709"/>
        <v>0</v>
      </c>
      <c r="G1294" s="155">
        <v>0</v>
      </c>
      <c r="H1294" s="505">
        <v>0</v>
      </c>
      <c r="I1294" s="155">
        <f t="shared" si="710"/>
        <v>0</v>
      </c>
      <c r="J1294" s="155">
        <v>0</v>
      </c>
      <c r="K1294" s="505">
        <v>0</v>
      </c>
      <c r="L1294" s="155">
        <f t="shared" si="711"/>
        <v>0</v>
      </c>
      <c r="M1294" s="155">
        <v>0</v>
      </c>
      <c r="N1294" s="505">
        <v>0</v>
      </c>
    </row>
    <row r="1295" spans="1:14" customFormat="1" ht="24.75" hidden="1" customHeight="1" thickTop="1" thickBot="1" x14ac:dyDescent="0.3">
      <c r="A1295" s="151" t="s">
        <v>0</v>
      </c>
      <c r="B1295" s="157" t="s">
        <v>214</v>
      </c>
      <c r="C1295" s="155">
        <f t="shared" si="708"/>
        <v>0</v>
      </c>
      <c r="D1295" s="155">
        <v>0</v>
      </c>
      <c r="E1295" s="155">
        <v>0</v>
      </c>
      <c r="F1295" s="155">
        <f t="shared" si="709"/>
        <v>0</v>
      </c>
      <c r="G1295" s="155">
        <v>0</v>
      </c>
      <c r="H1295" s="505">
        <v>0</v>
      </c>
      <c r="I1295" s="155">
        <f t="shared" si="710"/>
        <v>0</v>
      </c>
      <c r="J1295" s="155">
        <v>0</v>
      </c>
      <c r="K1295" s="505">
        <v>0</v>
      </c>
      <c r="L1295" s="155">
        <f t="shared" si="711"/>
        <v>0</v>
      </c>
      <c r="M1295" s="155">
        <v>0</v>
      </c>
      <c r="N1295" s="505">
        <v>0</v>
      </c>
    </row>
    <row r="1296" spans="1:14" customFormat="1" ht="35.25" hidden="1" customHeight="1" thickTop="1" thickBot="1" x14ac:dyDescent="0.3">
      <c r="A1296" s="151" t="s">
        <v>0</v>
      </c>
      <c r="B1296" s="157" t="s">
        <v>215</v>
      </c>
      <c r="C1296" s="155">
        <f t="shared" si="708"/>
        <v>0</v>
      </c>
      <c r="D1296" s="155">
        <v>0</v>
      </c>
      <c r="E1296" s="155">
        <v>0</v>
      </c>
      <c r="F1296" s="155">
        <f t="shared" si="709"/>
        <v>0</v>
      </c>
      <c r="G1296" s="155">
        <v>0</v>
      </c>
      <c r="H1296" s="505">
        <v>0</v>
      </c>
      <c r="I1296" s="155">
        <f t="shared" si="710"/>
        <v>0</v>
      </c>
      <c r="J1296" s="155">
        <v>0</v>
      </c>
      <c r="K1296" s="505">
        <v>0</v>
      </c>
      <c r="L1296" s="155">
        <f t="shared" si="711"/>
        <v>0</v>
      </c>
      <c r="M1296" s="155">
        <v>0</v>
      </c>
      <c r="N1296" s="505">
        <v>0</v>
      </c>
    </row>
    <row r="1297" spans="1:14" customFormat="1" ht="24.75" hidden="1" customHeight="1" thickTop="1" thickBot="1" x14ac:dyDescent="0.3">
      <c r="A1297" s="151" t="s">
        <v>0</v>
      </c>
      <c r="B1297" s="157" t="s">
        <v>216</v>
      </c>
      <c r="C1297" s="155">
        <f t="shared" si="708"/>
        <v>0</v>
      </c>
      <c r="D1297" s="155">
        <v>0</v>
      </c>
      <c r="E1297" s="155">
        <v>0</v>
      </c>
      <c r="F1297" s="155">
        <f t="shared" si="709"/>
        <v>0</v>
      </c>
      <c r="G1297" s="155">
        <v>0</v>
      </c>
      <c r="H1297" s="505">
        <v>0</v>
      </c>
      <c r="I1297" s="155">
        <f t="shared" si="710"/>
        <v>0</v>
      </c>
      <c r="J1297" s="155">
        <v>0</v>
      </c>
      <c r="K1297" s="505">
        <v>0</v>
      </c>
      <c r="L1297" s="155">
        <f t="shared" si="711"/>
        <v>0</v>
      </c>
      <c r="M1297" s="155">
        <v>0</v>
      </c>
      <c r="N1297" s="505">
        <v>0</v>
      </c>
    </row>
    <row r="1298" spans="1:14" customFormat="1" ht="23.25" hidden="1" customHeight="1" thickTop="1" thickBot="1" x14ac:dyDescent="0.3">
      <c r="A1298" s="151" t="s">
        <v>0</v>
      </c>
      <c r="B1298" s="157" t="s">
        <v>217</v>
      </c>
      <c r="C1298" s="155">
        <f t="shared" si="708"/>
        <v>0</v>
      </c>
      <c r="D1298" s="155">
        <v>0</v>
      </c>
      <c r="E1298" s="155">
        <v>0</v>
      </c>
      <c r="F1298" s="155">
        <f t="shared" si="709"/>
        <v>0</v>
      </c>
      <c r="G1298" s="155">
        <v>0</v>
      </c>
      <c r="H1298" s="505">
        <v>0</v>
      </c>
      <c r="I1298" s="155">
        <f t="shared" si="710"/>
        <v>0</v>
      </c>
      <c r="J1298" s="155">
        <v>0</v>
      </c>
      <c r="K1298" s="505">
        <v>0</v>
      </c>
      <c r="L1298" s="155">
        <f t="shared" si="711"/>
        <v>0</v>
      </c>
      <c r="M1298" s="155">
        <v>0</v>
      </c>
      <c r="N1298" s="505">
        <v>0</v>
      </c>
    </row>
    <row r="1299" spans="1:14" customFormat="1" ht="26.25" hidden="1" customHeight="1" thickTop="1" thickBot="1" x14ac:dyDescent="0.3">
      <c r="A1299" s="151" t="s">
        <v>0</v>
      </c>
      <c r="B1299" s="157" t="s">
        <v>212</v>
      </c>
      <c r="C1299" s="155">
        <f t="shared" si="708"/>
        <v>0</v>
      </c>
      <c r="D1299" s="155">
        <v>0</v>
      </c>
      <c r="E1299" s="155">
        <v>0</v>
      </c>
      <c r="F1299" s="155">
        <f t="shared" si="709"/>
        <v>0</v>
      </c>
      <c r="G1299" s="155">
        <v>0</v>
      </c>
      <c r="H1299" s="505">
        <v>0</v>
      </c>
      <c r="I1299" s="155">
        <f t="shared" si="710"/>
        <v>0</v>
      </c>
      <c r="J1299" s="155">
        <v>0</v>
      </c>
      <c r="K1299" s="505">
        <v>0</v>
      </c>
      <c r="L1299" s="155">
        <f t="shared" si="711"/>
        <v>0</v>
      </c>
      <c r="M1299" s="155">
        <v>0</v>
      </c>
      <c r="N1299" s="505">
        <v>0</v>
      </c>
    </row>
    <row r="1300" spans="1:14" customFormat="1" ht="22.5" hidden="1" customHeight="1" thickTop="1" x14ac:dyDescent="0.25">
      <c r="A1300" s="151" t="s">
        <v>0</v>
      </c>
      <c r="B1300" s="156" t="s">
        <v>218</v>
      </c>
      <c r="C1300" s="155">
        <f t="shared" si="708"/>
        <v>0</v>
      </c>
      <c r="D1300" s="155">
        <v>0</v>
      </c>
      <c r="E1300" s="155">
        <v>0</v>
      </c>
      <c r="F1300" s="155">
        <f t="shared" si="709"/>
        <v>0</v>
      </c>
      <c r="G1300" s="155">
        <v>0</v>
      </c>
      <c r="H1300" s="505">
        <v>0</v>
      </c>
      <c r="I1300" s="155">
        <f t="shared" si="710"/>
        <v>0</v>
      </c>
      <c r="J1300" s="155">
        <v>0</v>
      </c>
      <c r="K1300" s="505">
        <v>0</v>
      </c>
      <c r="L1300" s="155">
        <f t="shared" si="711"/>
        <v>0</v>
      </c>
      <c r="M1300" s="155">
        <v>0</v>
      </c>
      <c r="N1300" s="505">
        <v>0</v>
      </c>
    </row>
    <row r="1301" spans="1:14" s="333" customFormat="1" ht="23.25" customHeight="1" x14ac:dyDescent="0.2">
      <c r="A1301" s="334" t="s">
        <v>0</v>
      </c>
      <c r="B1301" s="337" t="s">
        <v>219</v>
      </c>
      <c r="C1301" s="338">
        <f t="shared" si="708"/>
        <v>27.8</v>
      </c>
      <c r="D1301" s="338">
        <f>SUM(D1302,D1310)</f>
        <v>27.8</v>
      </c>
      <c r="E1301" s="338">
        <f>SUM(E1302,E1310)</f>
        <v>0</v>
      </c>
      <c r="F1301" s="338">
        <f t="shared" si="709"/>
        <v>55.6</v>
      </c>
      <c r="G1301" s="338">
        <f>SUM(G1302,G1310)</f>
        <v>55.6</v>
      </c>
      <c r="H1301" s="483">
        <f>SUM(H1302,H1310)</f>
        <v>0</v>
      </c>
      <c r="I1301" s="338">
        <f t="shared" si="710"/>
        <v>27.8</v>
      </c>
      <c r="J1301" s="338">
        <f>SUM(J1302,J1310)</f>
        <v>27.8</v>
      </c>
      <c r="K1301" s="483">
        <f>SUM(K1302,K1310)</f>
        <v>0</v>
      </c>
      <c r="L1301" s="338">
        <f t="shared" si="711"/>
        <v>0</v>
      </c>
      <c r="M1301" s="338">
        <f>SUM(M1302,M1310)</f>
        <v>0</v>
      </c>
      <c r="N1301" s="483">
        <f>SUM(N1302,N1310)</f>
        <v>0</v>
      </c>
    </row>
    <row r="1302" spans="1:14" customFormat="1" ht="34.5" customHeight="1" thickBot="1" x14ac:dyDescent="0.3">
      <c r="A1302" s="151" t="s">
        <v>0</v>
      </c>
      <c r="B1302" s="156" t="s">
        <v>205</v>
      </c>
      <c r="C1302" s="155">
        <f t="shared" si="708"/>
        <v>27.8</v>
      </c>
      <c r="D1302" s="478">
        <f>SUM(D1303:D1309)</f>
        <v>27.8</v>
      </c>
      <c r="E1302" s="477">
        <f>SUM(E1303:E1309)</f>
        <v>0</v>
      </c>
      <c r="F1302" s="155">
        <f t="shared" si="709"/>
        <v>55.6</v>
      </c>
      <c r="G1302" s="155">
        <f>SUM(G1303:G1309)</f>
        <v>55.6</v>
      </c>
      <c r="H1302" s="505">
        <f>SUM(H1303:H1309)</f>
        <v>0</v>
      </c>
      <c r="I1302" s="155">
        <f t="shared" si="710"/>
        <v>27.8</v>
      </c>
      <c r="J1302" s="155">
        <f>SUM(J1303:J1309)</f>
        <v>27.8</v>
      </c>
      <c r="K1302" s="505">
        <f>SUM(K1303:K1309)</f>
        <v>0</v>
      </c>
      <c r="L1302" s="155">
        <f t="shared" si="711"/>
        <v>0</v>
      </c>
      <c r="M1302" s="155">
        <f>SUM(M1303:M1309)</f>
        <v>0</v>
      </c>
      <c r="N1302" s="505">
        <f>SUM(N1303:N1309)</f>
        <v>0</v>
      </c>
    </row>
    <row r="1303" spans="1:14" customFormat="1" ht="42.75" hidden="1" customHeight="1" thickTop="1" thickBot="1" x14ac:dyDescent="0.3">
      <c r="A1303" s="140" t="s">
        <v>0</v>
      </c>
      <c r="B1303" s="147" t="s">
        <v>206</v>
      </c>
      <c r="C1303" s="142">
        <f t="shared" si="708"/>
        <v>0</v>
      </c>
      <c r="D1303" s="9">
        <v>0</v>
      </c>
      <c r="E1303" s="9">
        <v>0</v>
      </c>
      <c r="F1303" s="142">
        <f t="shared" si="709"/>
        <v>0</v>
      </c>
      <c r="G1303" s="142">
        <v>0</v>
      </c>
      <c r="H1303" s="477">
        <v>0</v>
      </c>
      <c r="I1303" s="142">
        <f t="shared" si="710"/>
        <v>0</v>
      </c>
      <c r="J1303" s="142">
        <v>0</v>
      </c>
      <c r="K1303" s="477">
        <v>0</v>
      </c>
      <c r="L1303" s="142">
        <f t="shared" si="711"/>
        <v>0</v>
      </c>
      <c r="M1303" s="142">
        <v>0</v>
      </c>
      <c r="N1303" s="477">
        <v>0</v>
      </c>
    </row>
    <row r="1304" spans="1:14" customFormat="1" ht="44.25" hidden="1" customHeight="1" thickTop="1" thickBot="1" x14ac:dyDescent="0.3">
      <c r="A1304" s="133" t="s">
        <v>0</v>
      </c>
      <c r="B1304" s="134" t="s">
        <v>220</v>
      </c>
      <c r="C1304" s="135">
        <f t="shared" si="708"/>
        <v>0</v>
      </c>
      <c r="D1304" s="9">
        <v>0</v>
      </c>
      <c r="E1304" s="9">
        <v>0</v>
      </c>
      <c r="F1304" s="135">
        <f t="shared" si="709"/>
        <v>0</v>
      </c>
      <c r="G1304" s="135">
        <v>0</v>
      </c>
      <c r="H1304" s="476">
        <v>0</v>
      </c>
      <c r="I1304" s="135">
        <f t="shared" si="710"/>
        <v>0</v>
      </c>
      <c r="J1304" s="135">
        <v>0</v>
      </c>
      <c r="K1304" s="476">
        <v>0</v>
      </c>
      <c r="L1304" s="135">
        <f t="shared" si="711"/>
        <v>0</v>
      </c>
      <c r="M1304" s="135">
        <v>0</v>
      </c>
      <c r="N1304" s="476">
        <v>0</v>
      </c>
    </row>
    <row r="1305" spans="1:14" customFormat="1" ht="23.25" customHeight="1" thickTop="1" thickBot="1" x14ac:dyDescent="0.3">
      <c r="A1305" s="151" t="s">
        <v>0</v>
      </c>
      <c r="B1305" s="157" t="s">
        <v>214</v>
      </c>
      <c r="C1305" s="155">
        <f t="shared" si="708"/>
        <v>27.8</v>
      </c>
      <c r="D1305" s="468">
        <v>27.8</v>
      </c>
      <c r="E1305" s="467">
        <v>0</v>
      </c>
      <c r="F1305" s="155">
        <f t="shared" si="709"/>
        <v>55.6</v>
      </c>
      <c r="G1305" s="155">
        <f>27.8+27.8</f>
        <v>55.6</v>
      </c>
      <c r="H1305" s="505">
        <v>0</v>
      </c>
      <c r="I1305" s="155">
        <f t="shared" si="710"/>
        <v>27.8</v>
      </c>
      <c r="J1305" s="155">
        <f>27.8</f>
        <v>27.8</v>
      </c>
      <c r="K1305" s="505">
        <v>0</v>
      </c>
      <c r="L1305" s="155">
        <f t="shared" si="711"/>
        <v>0</v>
      </c>
      <c r="M1305" s="155">
        <v>0</v>
      </c>
      <c r="N1305" s="505">
        <v>0</v>
      </c>
    </row>
    <row r="1306" spans="1:14" customFormat="1" ht="2.25" hidden="1" customHeight="1" thickTop="1" thickBot="1" x14ac:dyDescent="0.3">
      <c r="A1306" s="140" t="s">
        <v>0</v>
      </c>
      <c r="B1306" s="147" t="s">
        <v>221</v>
      </c>
      <c r="C1306" s="142">
        <f t="shared" si="708"/>
        <v>0</v>
      </c>
      <c r="D1306" s="9">
        <v>0</v>
      </c>
      <c r="E1306" s="9">
        <v>0</v>
      </c>
      <c r="F1306" s="142">
        <f t="shared" si="709"/>
        <v>0</v>
      </c>
      <c r="G1306" s="142">
        <v>0</v>
      </c>
      <c r="H1306" s="477">
        <v>0</v>
      </c>
      <c r="I1306" s="142">
        <f t="shared" si="710"/>
        <v>0</v>
      </c>
      <c r="J1306" s="142">
        <v>0</v>
      </c>
      <c r="K1306" s="477">
        <v>0</v>
      </c>
      <c r="L1306" s="142">
        <f t="shared" si="711"/>
        <v>0</v>
      </c>
      <c r="M1306" s="142">
        <v>0</v>
      </c>
      <c r="N1306" s="477">
        <v>0</v>
      </c>
    </row>
    <row r="1307" spans="1:14" customFormat="1" ht="43.5" hidden="1" customHeight="1" thickTop="1" thickBot="1" x14ac:dyDescent="0.3">
      <c r="A1307" s="1" t="s">
        <v>0</v>
      </c>
      <c r="B1307" s="4" t="s">
        <v>222</v>
      </c>
      <c r="C1307" s="9">
        <f t="shared" si="708"/>
        <v>0</v>
      </c>
      <c r="D1307" s="9">
        <v>0</v>
      </c>
      <c r="E1307" s="9">
        <v>0</v>
      </c>
      <c r="F1307" s="9">
        <f t="shared" si="709"/>
        <v>0</v>
      </c>
      <c r="G1307" s="9">
        <v>0</v>
      </c>
      <c r="H1307" s="467">
        <v>0</v>
      </c>
      <c r="I1307" s="9">
        <f t="shared" si="710"/>
        <v>0</v>
      </c>
      <c r="J1307" s="9">
        <v>0</v>
      </c>
      <c r="K1307" s="467">
        <v>0</v>
      </c>
      <c r="L1307" s="9">
        <f t="shared" si="711"/>
        <v>0</v>
      </c>
      <c r="M1307" s="9">
        <v>0</v>
      </c>
      <c r="N1307" s="467">
        <v>0</v>
      </c>
    </row>
    <row r="1308" spans="1:14" customFormat="1" ht="27.75" hidden="1" customHeight="1" thickTop="1" thickBot="1" x14ac:dyDescent="0.3">
      <c r="A1308" s="1" t="s">
        <v>0</v>
      </c>
      <c r="B1308" s="4" t="s">
        <v>217</v>
      </c>
      <c r="C1308" s="9">
        <f t="shared" si="708"/>
        <v>0</v>
      </c>
      <c r="D1308" s="9">
        <v>0</v>
      </c>
      <c r="E1308" s="9">
        <v>0</v>
      </c>
      <c r="F1308" s="9">
        <f t="shared" si="709"/>
        <v>0</v>
      </c>
      <c r="G1308" s="9">
        <v>0</v>
      </c>
      <c r="H1308" s="467">
        <v>0</v>
      </c>
      <c r="I1308" s="9">
        <f t="shared" si="710"/>
        <v>0</v>
      </c>
      <c r="J1308" s="9">
        <v>0</v>
      </c>
      <c r="K1308" s="467">
        <v>0</v>
      </c>
      <c r="L1308" s="9">
        <f t="shared" si="711"/>
        <v>0</v>
      </c>
      <c r="M1308" s="9">
        <v>0</v>
      </c>
      <c r="N1308" s="467">
        <v>0</v>
      </c>
    </row>
    <row r="1309" spans="1:14" customFormat="1" ht="34.5" hidden="1" customHeight="1" thickTop="1" thickBot="1" x14ac:dyDescent="0.3">
      <c r="A1309" s="1" t="s">
        <v>0</v>
      </c>
      <c r="B1309" s="4" t="s">
        <v>223</v>
      </c>
      <c r="C1309" s="9">
        <f t="shared" si="708"/>
        <v>0</v>
      </c>
      <c r="D1309" s="9">
        <v>0</v>
      </c>
      <c r="E1309" s="9">
        <v>0</v>
      </c>
      <c r="F1309" s="9">
        <f t="shared" si="709"/>
        <v>0</v>
      </c>
      <c r="G1309" s="9">
        <v>0</v>
      </c>
      <c r="H1309" s="467">
        <v>0</v>
      </c>
      <c r="I1309" s="9">
        <f t="shared" si="710"/>
        <v>0</v>
      </c>
      <c r="J1309" s="9">
        <v>0</v>
      </c>
      <c r="K1309" s="467">
        <v>0</v>
      </c>
      <c r="L1309" s="9">
        <f t="shared" si="711"/>
        <v>0</v>
      </c>
      <c r="M1309" s="9">
        <v>0</v>
      </c>
      <c r="N1309" s="467">
        <v>0</v>
      </c>
    </row>
    <row r="1310" spans="1:14" customFormat="1" ht="49.5" hidden="1" customHeight="1" thickTop="1" thickBot="1" x14ac:dyDescent="0.3">
      <c r="A1310" s="1" t="s">
        <v>0</v>
      </c>
      <c r="B1310" s="3" t="s">
        <v>224</v>
      </c>
      <c r="C1310" s="9">
        <f t="shared" si="708"/>
        <v>0</v>
      </c>
      <c r="D1310" s="9">
        <f>SUM(D1311:D1317)</f>
        <v>0</v>
      </c>
      <c r="E1310" s="9">
        <f>SUM(E1311:E1317)</f>
        <v>0</v>
      </c>
      <c r="F1310" s="9">
        <f t="shared" si="709"/>
        <v>0</v>
      </c>
      <c r="G1310" s="9">
        <f>SUM(G1311:G1317)</f>
        <v>0</v>
      </c>
      <c r="H1310" s="467">
        <f>SUM(H1311:H1317)</f>
        <v>0</v>
      </c>
      <c r="I1310" s="9">
        <f t="shared" si="710"/>
        <v>0</v>
      </c>
      <c r="J1310" s="9">
        <f>SUM(J1311:J1317)</f>
        <v>0</v>
      </c>
      <c r="K1310" s="467">
        <f>SUM(K1311:K1317)</f>
        <v>0</v>
      </c>
      <c r="L1310" s="9">
        <f t="shared" si="711"/>
        <v>0</v>
      </c>
      <c r="M1310" s="9">
        <f>SUM(M1311:M1317)</f>
        <v>0</v>
      </c>
      <c r="N1310" s="467">
        <f>SUM(N1311:N1317)</f>
        <v>0</v>
      </c>
    </row>
    <row r="1311" spans="1:14" customFormat="1" ht="38.25" hidden="1" customHeight="1" thickTop="1" thickBot="1" x14ac:dyDescent="0.3">
      <c r="A1311" s="1" t="s">
        <v>0</v>
      </c>
      <c r="B1311" s="4" t="s">
        <v>225</v>
      </c>
      <c r="C1311" s="9">
        <f t="shared" si="708"/>
        <v>0</v>
      </c>
      <c r="D1311" s="9">
        <v>0</v>
      </c>
      <c r="E1311" s="9">
        <v>0</v>
      </c>
      <c r="F1311" s="9">
        <f t="shared" si="709"/>
        <v>0</v>
      </c>
      <c r="G1311" s="9">
        <v>0</v>
      </c>
      <c r="H1311" s="467">
        <v>0</v>
      </c>
      <c r="I1311" s="9">
        <f t="shared" si="710"/>
        <v>0</v>
      </c>
      <c r="J1311" s="9">
        <v>0</v>
      </c>
      <c r="K1311" s="467">
        <v>0</v>
      </c>
      <c r="L1311" s="9">
        <f t="shared" si="711"/>
        <v>0</v>
      </c>
      <c r="M1311" s="9">
        <v>0</v>
      </c>
      <c r="N1311" s="467">
        <v>0</v>
      </c>
    </row>
    <row r="1312" spans="1:14" customFormat="1" ht="80.25" hidden="1" customHeight="1" thickTop="1" thickBot="1" x14ac:dyDescent="0.3">
      <c r="A1312" s="1" t="s">
        <v>0</v>
      </c>
      <c r="B1312" s="4" t="s">
        <v>220</v>
      </c>
      <c r="C1312" s="9">
        <f t="shared" si="708"/>
        <v>0</v>
      </c>
      <c r="D1312" s="9">
        <v>0</v>
      </c>
      <c r="E1312" s="9">
        <v>0</v>
      </c>
      <c r="F1312" s="9">
        <f t="shared" si="709"/>
        <v>0</v>
      </c>
      <c r="G1312" s="9">
        <v>0</v>
      </c>
      <c r="H1312" s="467">
        <v>0</v>
      </c>
      <c r="I1312" s="9">
        <f t="shared" si="710"/>
        <v>0</v>
      </c>
      <c r="J1312" s="9">
        <v>0</v>
      </c>
      <c r="K1312" s="467">
        <v>0</v>
      </c>
      <c r="L1312" s="9">
        <f t="shared" si="711"/>
        <v>0</v>
      </c>
      <c r="M1312" s="9">
        <v>0</v>
      </c>
      <c r="N1312" s="467">
        <v>0</v>
      </c>
    </row>
    <row r="1313" spans="1:14" customFormat="1" ht="33.75" hidden="1" customHeight="1" thickTop="1" thickBot="1" x14ac:dyDescent="0.3">
      <c r="A1313" s="1" t="s">
        <v>0</v>
      </c>
      <c r="B1313" s="4" t="s">
        <v>214</v>
      </c>
      <c r="C1313" s="9">
        <f t="shared" si="708"/>
        <v>0</v>
      </c>
      <c r="D1313" s="9">
        <v>0</v>
      </c>
      <c r="E1313" s="9">
        <v>0</v>
      </c>
      <c r="F1313" s="9">
        <f t="shared" si="709"/>
        <v>0</v>
      </c>
      <c r="G1313" s="9">
        <v>0</v>
      </c>
      <c r="H1313" s="467">
        <v>0</v>
      </c>
      <c r="I1313" s="9">
        <f t="shared" si="710"/>
        <v>0</v>
      </c>
      <c r="J1313" s="9">
        <v>0</v>
      </c>
      <c r="K1313" s="467">
        <v>0</v>
      </c>
      <c r="L1313" s="9">
        <f t="shared" si="711"/>
        <v>0</v>
      </c>
      <c r="M1313" s="9">
        <v>0</v>
      </c>
      <c r="N1313" s="467">
        <v>0</v>
      </c>
    </row>
    <row r="1314" spans="1:14" customFormat="1" ht="51.75" hidden="1" customHeight="1" thickTop="1" thickBot="1" x14ac:dyDescent="0.3">
      <c r="A1314" s="1" t="s">
        <v>0</v>
      </c>
      <c r="B1314" s="4" t="s">
        <v>221</v>
      </c>
      <c r="C1314" s="9">
        <f t="shared" si="708"/>
        <v>0</v>
      </c>
      <c r="D1314" s="9">
        <v>0</v>
      </c>
      <c r="E1314" s="9">
        <v>0</v>
      </c>
      <c r="F1314" s="9">
        <f t="shared" si="709"/>
        <v>0</v>
      </c>
      <c r="G1314" s="9">
        <v>0</v>
      </c>
      <c r="H1314" s="467">
        <v>0</v>
      </c>
      <c r="I1314" s="9">
        <f t="shared" si="710"/>
        <v>0</v>
      </c>
      <c r="J1314" s="9">
        <v>0</v>
      </c>
      <c r="K1314" s="467">
        <v>0</v>
      </c>
      <c r="L1314" s="9">
        <f t="shared" si="711"/>
        <v>0</v>
      </c>
      <c r="M1314" s="9">
        <v>0</v>
      </c>
      <c r="N1314" s="467">
        <v>0</v>
      </c>
    </row>
    <row r="1315" spans="1:14" customFormat="1" ht="27" hidden="1" customHeight="1" thickTop="1" thickBot="1" x14ac:dyDescent="0.3">
      <c r="A1315" s="1" t="s">
        <v>0</v>
      </c>
      <c r="B1315" s="4" t="s">
        <v>226</v>
      </c>
      <c r="C1315" s="9">
        <f t="shared" si="708"/>
        <v>0</v>
      </c>
      <c r="D1315" s="9">
        <v>0</v>
      </c>
      <c r="E1315" s="9">
        <v>0</v>
      </c>
      <c r="F1315" s="9">
        <f t="shared" si="709"/>
        <v>0</v>
      </c>
      <c r="G1315" s="9">
        <v>0</v>
      </c>
      <c r="H1315" s="467">
        <v>0</v>
      </c>
      <c r="I1315" s="9">
        <f t="shared" si="710"/>
        <v>0</v>
      </c>
      <c r="J1315" s="9">
        <v>0</v>
      </c>
      <c r="K1315" s="467">
        <v>0</v>
      </c>
      <c r="L1315" s="9">
        <f t="shared" si="711"/>
        <v>0</v>
      </c>
      <c r="M1315" s="9">
        <v>0</v>
      </c>
      <c r="N1315" s="467">
        <v>0</v>
      </c>
    </row>
    <row r="1316" spans="1:14" customFormat="1" ht="39" hidden="1" customHeight="1" thickTop="1" thickBot="1" x14ac:dyDescent="0.3">
      <c r="A1316" s="1" t="s">
        <v>0</v>
      </c>
      <c r="B1316" s="4" t="s">
        <v>217</v>
      </c>
      <c r="C1316" s="9">
        <f t="shared" si="708"/>
        <v>0</v>
      </c>
      <c r="D1316" s="9">
        <v>0</v>
      </c>
      <c r="E1316" s="9">
        <v>0</v>
      </c>
      <c r="F1316" s="9">
        <f t="shared" si="709"/>
        <v>0</v>
      </c>
      <c r="G1316" s="9">
        <v>0</v>
      </c>
      <c r="H1316" s="467">
        <v>0</v>
      </c>
      <c r="I1316" s="9">
        <f t="shared" si="710"/>
        <v>0</v>
      </c>
      <c r="J1316" s="9">
        <v>0</v>
      </c>
      <c r="K1316" s="467">
        <v>0</v>
      </c>
      <c r="L1316" s="9">
        <f t="shared" si="711"/>
        <v>0</v>
      </c>
      <c r="M1316" s="9">
        <v>0</v>
      </c>
      <c r="N1316" s="467">
        <v>0</v>
      </c>
    </row>
    <row r="1317" spans="1:14" customFormat="1" ht="34.5" hidden="1" customHeight="1" thickTop="1" thickBot="1" x14ac:dyDescent="0.3">
      <c r="A1317" s="1" t="s">
        <v>0</v>
      </c>
      <c r="B1317" s="134" t="s">
        <v>223</v>
      </c>
      <c r="C1317" s="135">
        <f t="shared" si="708"/>
        <v>0</v>
      </c>
      <c r="D1317" s="135">
        <v>0</v>
      </c>
      <c r="E1317" s="135">
        <v>0</v>
      </c>
      <c r="F1317" s="135">
        <f t="shared" si="709"/>
        <v>0</v>
      </c>
      <c r="G1317" s="135">
        <v>0</v>
      </c>
      <c r="H1317" s="476">
        <v>0</v>
      </c>
      <c r="I1317" s="135">
        <f t="shared" si="710"/>
        <v>0</v>
      </c>
      <c r="J1317" s="135">
        <v>0</v>
      </c>
      <c r="K1317" s="476">
        <v>0</v>
      </c>
      <c r="L1317" s="135">
        <f t="shared" si="711"/>
        <v>0</v>
      </c>
      <c r="M1317" s="135">
        <v>0</v>
      </c>
      <c r="N1317" s="476">
        <v>0</v>
      </c>
    </row>
    <row r="1318" spans="1:14" ht="49.5" hidden="1" customHeight="1" thickTop="1" x14ac:dyDescent="0.2">
      <c r="A1318" s="414" t="s">
        <v>460</v>
      </c>
      <c r="B1318" s="389" t="s">
        <v>461</v>
      </c>
      <c r="C1318" s="390">
        <f t="shared" si="708"/>
        <v>61.199999999999996</v>
      </c>
      <c r="D1318" s="390">
        <f>SUM(D1319,D1483,D1546,D1564)</f>
        <v>61.199999999999996</v>
      </c>
      <c r="E1318" s="390">
        <f>SUM(E1319,E1483,E1546,E1564)</f>
        <v>0</v>
      </c>
      <c r="F1318" s="390">
        <f t="shared" si="709"/>
        <v>105.7</v>
      </c>
      <c r="G1318" s="390">
        <f>G1319</f>
        <v>105.7</v>
      </c>
      <c r="H1318" s="528">
        <f>SUM(H1319,H1483,H1546,H1564)</f>
        <v>0</v>
      </c>
      <c r="I1318" s="390">
        <f t="shared" si="710"/>
        <v>0</v>
      </c>
      <c r="J1318" s="390">
        <f>J1319</f>
        <v>0</v>
      </c>
      <c r="K1318" s="528">
        <f>SUM(K1319,K1483,K1546,K1564)</f>
        <v>0</v>
      </c>
      <c r="L1318" s="390">
        <f t="shared" si="711"/>
        <v>0</v>
      </c>
      <c r="M1318" s="390">
        <f>M1319</f>
        <v>0</v>
      </c>
      <c r="N1318" s="528">
        <f>SUM(N1319,N1483,N1546,N1564)</f>
        <v>0</v>
      </c>
    </row>
    <row r="1319" spans="1:14" ht="19.5" hidden="1" customHeight="1" x14ac:dyDescent="0.2">
      <c r="A1319" s="388" t="s">
        <v>0</v>
      </c>
      <c r="B1319" s="328" t="s">
        <v>8</v>
      </c>
      <c r="C1319" s="329">
        <f t="shared" si="708"/>
        <v>61.199999999999996</v>
      </c>
      <c r="D1319" s="329">
        <f>SUM(D1320,D1331,D1399:D1400,D1408:D1409,D1450,D1460)</f>
        <v>61.199999999999996</v>
      </c>
      <c r="E1319" s="329">
        <f>SUM(E1320,E1331,E1399:E1400,E1408:E1409,E1450,E1460)</f>
        <v>0</v>
      </c>
      <c r="F1319" s="329">
        <f t="shared" si="709"/>
        <v>105.7</v>
      </c>
      <c r="G1319" s="329">
        <f>G1321+G1331</f>
        <v>105.7</v>
      </c>
      <c r="H1319" s="446">
        <v>0</v>
      </c>
      <c r="I1319" s="329">
        <f t="shared" si="710"/>
        <v>0</v>
      </c>
      <c r="J1319" s="329">
        <f>J1321+J1331</f>
        <v>0</v>
      </c>
      <c r="K1319" s="446">
        <v>0</v>
      </c>
      <c r="L1319" s="329">
        <f t="shared" si="711"/>
        <v>0</v>
      </c>
      <c r="M1319" s="329">
        <f>M1321+M1331</f>
        <v>0</v>
      </c>
      <c r="N1319" s="446">
        <v>0</v>
      </c>
    </row>
    <row r="1320" spans="1:14" customFormat="1" ht="0.75" hidden="1" customHeight="1" x14ac:dyDescent="0.25">
      <c r="A1320" s="151" t="s">
        <v>0</v>
      </c>
      <c r="B1320" s="156" t="s">
        <v>9</v>
      </c>
      <c r="C1320" s="155">
        <f t="shared" si="708"/>
        <v>56.4</v>
      </c>
      <c r="D1320" s="155">
        <f>SUM(D1321,D1330)</f>
        <v>56.4</v>
      </c>
      <c r="E1320" s="155">
        <f>SUM(E1321,E1330)</f>
        <v>0</v>
      </c>
      <c r="F1320" s="155">
        <f t="shared" si="709"/>
        <v>93</v>
      </c>
      <c r="G1320" s="155">
        <f>SUM(G1321,G1330)</f>
        <v>93</v>
      </c>
      <c r="H1320" s="505">
        <f>SUM(H1321,H1330)</f>
        <v>0</v>
      </c>
      <c r="I1320" s="155">
        <f t="shared" si="710"/>
        <v>0</v>
      </c>
      <c r="J1320" s="155">
        <f>SUM(J1321,J1330)</f>
        <v>0</v>
      </c>
      <c r="K1320" s="505">
        <f>SUM(K1321,K1330)</f>
        <v>0</v>
      </c>
      <c r="L1320" s="155">
        <f t="shared" si="711"/>
        <v>0</v>
      </c>
      <c r="M1320" s="155">
        <f>SUM(M1321,M1330)</f>
        <v>0</v>
      </c>
      <c r="N1320" s="505">
        <f>SUM(N1321,N1330)</f>
        <v>0</v>
      </c>
    </row>
    <row r="1321" spans="1:14" customFormat="1" ht="17.25" hidden="1" customHeight="1" x14ac:dyDescent="0.25">
      <c r="A1321" s="151" t="s">
        <v>0</v>
      </c>
      <c r="B1321" s="157" t="s">
        <v>10</v>
      </c>
      <c r="C1321" s="505">
        <f t="shared" si="708"/>
        <v>56.4</v>
      </c>
      <c r="D1321" s="155">
        <f>SUM(D1322,D1329)</f>
        <v>56.4</v>
      </c>
      <c r="E1321" s="155">
        <f>SUM(E1322,E1329)</f>
        <v>0</v>
      </c>
      <c r="F1321" s="155">
        <f t="shared" si="709"/>
        <v>93</v>
      </c>
      <c r="G1321" s="155">
        <f>SUM(G1322,G1329)</f>
        <v>93</v>
      </c>
      <c r="H1321" s="505">
        <f>SUM(H1322,H1329)</f>
        <v>0</v>
      </c>
      <c r="I1321" s="155">
        <f t="shared" si="710"/>
        <v>0</v>
      </c>
      <c r="J1321" s="155">
        <f>SUM(J1322,J1329)</f>
        <v>0</v>
      </c>
      <c r="K1321" s="505">
        <f>SUM(K1322,K1329)</f>
        <v>0</v>
      </c>
      <c r="L1321" s="155">
        <f t="shared" si="711"/>
        <v>0</v>
      </c>
      <c r="M1321" s="155">
        <f>SUM(M1322,M1329)</f>
        <v>0</v>
      </c>
      <c r="N1321" s="505">
        <f>SUM(N1322,N1329)</f>
        <v>0</v>
      </c>
    </row>
    <row r="1322" spans="1:14" customFormat="1" ht="30" hidden="1" customHeight="1" x14ac:dyDescent="0.25">
      <c r="A1322" s="151" t="s">
        <v>0</v>
      </c>
      <c r="B1322" s="158" t="s">
        <v>11</v>
      </c>
      <c r="C1322" s="505">
        <f t="shared" si="708"/>
        <v>56.4</v>
      </c>
      <c r="D1322" s="155">
        <f>SUM(D1323:D1328)</f>
        <v>56.4</v>
      </c>
      <c r="E1322" s="155">
        <f>SUM(E1323:E1328)</f>
        <v>0</v>
      </c>
      <c r="F1322" s="155">
        <f t="shared" si="709"/>
        <v>93</v>
      </c>
      <c r="G1322" s="155">
        <f>SUM(G1323:G1328)</f>
        <v>93</v>
      </c>
      <c r="H1322" s="505">
        <v>0</v>
      </c>
      <c r="I1322" s="155">
        <f t="shared" si="710"/>
        <v>0</v>
      </c>
      <c r="J1322" s="155">
        <f>SUM(J1323:J1328)</f>
        <v>0</v>
      </c>
      <c r="K1322" s="505">
        <v>0</v>
      </c>
      <c r="L1322" s="155">
        <f t="shared" si="711"/>
        <v>0</v>
      </c>
      <c r="M1322" s="155">
        <f>SUM(M1323:M1328)</f>
        <v>0</v>
      </c>
      <c r="N1322" s="505">
        <v>0</v>
      </c>
    </row>
    <row r="1323" spans="1:14" customFormat="1" ht="35.25" hidden="1" customHeight="1" x14ac:dyDescent="0.25">
      <c r="A1323" s="151" t="s">
        <v>0</v>
      </c>
      <c r="B1323" s="159" t="s">
        <v>12</v>
      </c>
      <c r="C1323" s="505">
        <f t="shared" si="708"/>
        <v>56.4</v>
      </c>
      <c r="D1323" s="155">
        <v>56.4</v>
      </c>
      <c r="E1323" s="155">
        <v>0</v>
      </c>
      <c r="F1323" s="155">
        <f t="shared" si="709"/>
        <v>93</v>
      </c>
      <c r="G1323" s="155">
        <v>93</v>
      </c>
      <c r="H1323" s="505">
        <v>0</v>
      </c>
      <c r="I1323" s="155">
        <f t="shared" si="710"/>
        <v>0</v>
      </c>
      <c r="J1323" s="155">
        <v>0</v>
      </c>
      <c r="K1323" s="505">
        <v>0</v>
      </c>
      <c r="L1323" s="155">
        <f t="shared" si="711"/>
        <v>0</v>
      </c>
      <c r="M1323" s="155">
        <v>0</v>
      </c>
      <c r="N1323" s="505">
        <v>0</v>
      </c>
    </row>
    <row r="1324" spans="1:14" customFormat="1" ht="1.5" hidden="1" customHeight="1" thickTop="1" thickBot="1" x14ac:dyDescent="0.3">
      <c r="A1324" s="151" t="s">
        <v>0</v>
      </c>
      <c r="B1324" s="159" t="s">
        <v>13</v>
      </c>
      <c r="C1324" s="505">
        <f t="shared" si="708"/>
        <v>0</v>
      </c>
      <c r="D1324" s="155">
        <v>0</v>
      </c>
      <c r="E1324" s="155">
        <v>0</v>
      </c>
      <c r="F1324" s="155">
        <f t="shared" si="709"/>
        <v>0</v>
      </c>
      <c r="G1324" s="155">
        <v>0</v>
      </c>
      <c r="H1324" s="505">
        <v>0</v>
      </c>
      <c r="I1324" s="155">
        <f t="shared" si="710"/>
        <v>0</v>
      </c>
      <c r="J1324" s="155">
        <v>0</v>
      </c>
      <c r="K1324" s="505">
        <v>0</v>
      </c>
      <c r="L1324" s="155">
        <f t="shared" si="711"/>
        <v>0</v>
      </c>
      <c r="M1324" s="155">
        <v>0</v>
      </c>
      <c r="N1324" s="505">
        <v>0</v>
      </c>
    </row>
    <row r="1325" spans="1:14" customFormat="1" ht="0.75" hidden="1" customHeight="1" x14ac:dyDescent="0.25">
      <c r="A1325" s="151" t="s">
        <v>0</v>
      </c>
      <c r="B1325" s="159" t="s">
        <v>14</v>
      </c>
      <c r="C1325" s="505">
        <f t="shared" si="708"/>
        <v>0</v>
      </c>
      <c r="D1325" s="155">
        <v>0</v>
      </c>
      <c r="E1325" s="155">
        <v>0</v>
      </c>
      <c r="F1325" s="155">
        <f t="shared" si="709"/>
        <v>0</v>
      </c>
      <c r="G1325" s="155">
        <v>0</v>
      </c>
      <c r="H1325" s="505">
        <v>0</v>
      </c>
      <c r="I1325" s="155">
        <f t="shared" si="710"/>
        <v>0</v>
      </c>
      <c r="J1325" s="155">
        <v>0</v>
      </c>
      <c r="K1325" s="505">
        <v>0</v>
      </c>
      <c r="L1325" s="155">
        <f t="shared" si="711"/>
        <v>0</v>
      </c>
      <c r="M1325" s="155">
        <v>0</v>
      </c>
      <c r="N1325" s="505">
        <v>0</v>
      </c>
    </row>
    <row r="1326" spans="1:14" customFormat="1" ht="21" hidden="1" customHeight="1" x14ac:dyDescent="0.25">
      <c r="A1326" s="151" t="s">
        <v>0</v>
      </c>
      <c r="B1326" s="159" t="s">
        <v>15</v>
      </c>
      <c r="C1326" s="505">
        <f t="shared" si="708"/>
        <v>0</v>
      </c>
      <c r="D1326" s="155">
        <v>0</v>
      </c>
      <c r="E1326" s="155">
        <v>0</v>
      </c>
      <c r="F1326" s="155">
        <f t="shared" si="709"/>
        <v>0</v>
      </c>
      <c r="G1326" s="155">
        <v>0</v>
      </c>
      <c r="H1326" s="505">
        <v>0</v>
      </c>
      <c r="I1326" s="155">
        <f t="shared" si="710"/>
        <v>0</v>
      </c>
      <c r="J1326" s="155">
        <v>0</v>
      </c>
      <c r="K1326" s="505">
        <v>0</v>
      </c>
      <c r="L1326" s="155">
        <f t="shared" si="711"/>
        <v>0</v>
      </c>
      <c r="M1326" s="155">
        <v>0</v>
      </c>
      <c r="N1326" s="505">
        <v>0</v>
      </c>
    </row>
    <row r="1327" spans="1:14" customFormat="1" ht="24.75" hidden="1" customHeight="1" x14ac:dyDescent="0.25">
      <c r="A1327" s="151" t="s">
        <v>0</v>
      </c>
      <c r="B1327" s="159" t="s">
        <v>16</v>
      </c>
      <c r="C1327" s="505">
        <f t="shared" si="708"/>
        <v>0</v>
      </c>
      <c r="D1327" s="155">
        <v>0</v>
      </c>
      <c r="E1327" s="155">
        <v>0</v>
      </c>
      <c r="F1327" s="155">
        <f t="shared" si="709"/>
        <v>0</v>
      </c>
      <c r="G1327" s="155">
        <v>0</v>
      </c>
      <c r="H1327" s="505">
        <v>0</v>
      </c>
      <c r="I1327" s="155">
        <f t="shared" si="710"/>
        <v>0</v>
      </c>
      <c r="J1327" s="155">
        <v>0</v>
      </c>
      <c r="K1327" s="505">
        <v>0</v>
      </c>
      <c r="L1327" s="155">
        <f t="shared" si="711"/>
        <v>0</v>
      </c>
      <c r="M1327" s="155">
        <v>0</v>
      </c>
      <c r="N1327" s="505">
        <v>0</v>
      </c>
    </row>
    <row r="1328" spans="1:14" customFormat="1" ht="21" hidden="1" customHeight="1" x14ac:dyDescent="0.25">
      <c r="A1328" s="151" t="s">
        <v>0</v>
      </c>
      <c r="B1328" s="159" t="s">
        <v>17</v>
      </c>
      <c r="C1328" s="505">
        <f t="shared" si="708"/>
        <v>0</v>
      </c>
      <c r="D1328" s="155">
        <v>0</v>
      </c>
      <c r="E1328" s="155">
        <v>0</v>
      </c>
      <c r="F1328" s="155">
        <f t="shared" si="709"/>
        <v>0</v>
      </c>
      <c r="G1328" s="155">
        <v>0</v>
      </c>
      <c r="H1328" s="505">
        <v>0</v>
      </c>
      <c r="I1328" s="155">
        <f t="shared" si="710"/>
        <v>0</v>
      </c>
      <c r="J1328" s="155">
        <v>0</v>
      </c>
      <c r="K1328" s="505">
        <v>0</v>
      </c>
      <c r="L1328" s="155">
        <f t="shared" si="711"/>
        <v>0</v>
      </c>
      <c r="M1328" s="155">
        <v>0</v>
      </c>
      <c r="N1328" s="505">
        <v>0</v>
      </c>
    </row>
    <row r="1329" spans="1:14" customFormat="1" ht="27.75" hidden="1" customHeight="1" x14ac:dyDescent="0.25">
      <c r="A1329" s="151" t="s">
        <v>0</v>
      </c>
      <c r="B1329" s="158" t="s">
        <v>18</v>
      </c>
      <c r="C1329" s="505">
        <f t="shared" si="708"/>
        <v>0</v>
      </c>
      <c r="D1329" s="155">
        <v>0</v>
      </c>
      <c r="E1329" s="155">
        <v>0</v>
      </c>
      <c r="F1329" s="155">
        <f t="shared" si="709"/>
        <v>0</v>
      </c>
      <c r="G1329" s="155">
        <v>0</v>
      </c>
      <c r="H1329" s="505">
        <v>0</v>
      </c>
      <c r="I1329" s="155">
        <f t="shared" si="710"/>
        <v>0</v>
      </c>
      <c r="J1329" s="155">
        <v>0</v>
      </c>
      <c r="K1329" s="505">
        <v>0</v>
      </c>
      <c r="L1329" s="155">
        <f t="shared" si="711"/>
        <v>0</v>
      </c>
      <c r="M1329" s="155">
        <v>0</v>
      </c>
      <c r="N1329" s="505">
        <v>0</v>
      </c>
    </row>
    <row r="1330" spans="1:14" customFormat="1" ht="23.25" hidden="1" customHeight="1" x14ac:dyDescent="0.25">
      <c r="A1330" s="151" t="s">
        <v>0</v>
      </c>
      <c r="B1330" s="157" t="s">
        <v>19</v>
      </c>
      <c r="C1330" s="505">
        <f t="shared" si="708"/>
        <v>0</v>
      </c>
      <c r="D1330" s="155">
        <v>0</v>
      </c>
      <c r="E1330" s="155">
        <v>0</v>
      </c>
      <c r="F1330" s="155">
        <f t="shared" si="709"/>
        <v>0</v>
      </c>
      <c r="G1330" s="155">
        <v>0</v>
      </c>
      <c r="H1330" s="505">
        <v>0</v>
      </c>
      <c r="I1330" s="155">
        <f t="shared" si="710"/>
        <v>0</v>
      </c>
      <c r="J1330" s="155">
        <v>0</v>
      </c>
      <c r="K1330" s="505">
        <v>0</v>
      </c>
      <c r="L1330" s="155">
        <f t="shared" si="711"/>
        <v>0</v>
      </c>
      <c r="M1330" s="155">
        <v>0</v>
      </c>
      <c r="N1330" s="505">
        <v>0</v>
      </c>
    </row>
    <row r="1331" spans="1:14" ht="30.75" hidden="1" customHeight="1" x14ac:dyDescent="0.2">
      <c r="A1331" s="388" t="s">
        <v>0</v>
      </c>
      <c r="B1331" s="330" t="s">
        <v>20</v>
      </c>
      <c r="C1331" s="446">
        <f t="shared" si="708"/>
        <v>4.8</v>
      </c>
      <c r="D1331" s="329">
        <f>SUM(D1332:D1333,D1336,D1372:D1376,D1383:D1384)</f>
        <v>4.8</v>
      </c>
      <c r="E1331" s="329">
        <f>SUM(E1332:E1333,E1336,E1372:E1376,E1383:E1384)</f>
        <v>0</v>
      </c>
      <c r="F1331" s="329">
        <f t="shared" si="709"/>
        <v>12.7</v>
      </c>
      <c r="G1331" s="329">
        <f>G1333++G1336+G1376</f>
        <v>12.7</v>
      </c>
      <c r="H1331" s="446">
        <f>SUM(H1332:H1333,H1336,H1372:H1376,H1383:H1384)</f>
        <v>0</v>
      </c>
      <c r="I1331" s="329">
        <f t="shared" si="710"/>
        <v>0</v>
      </c>
      <c r="J1331" s="329">
        <f>J1333++J1336+J1376</f>
        <v>0</v>
      </c>
      <c r="K1331" s="446">
        <f>SUM(K1332:K1333,K1336,K1372:K1376,K1383:K1384)</f>
        <v>0</v>
      </c>
      <c r="L1331" s="329">
        <f t="shared" si="711"/>
        <v>0</v>
      </c>
      <c r="M1331" s="329">
        <f>M1333++M1336+M1376</f>
        <v>0</v>
      </c>
      <c r="N1331" s="446">
        <f>SUM(N1332:N1333,N1336,N1372:N1376,N1383:N1384)</f>
        <v>0</v>
      </c>
    </row>
    <row r="1332" spans="1:14" customFormat="1" ht="6.75" hidden="1" customHeight="1" x14ac:dyDescent="0.25">
      <c r="A1332" s="143" t="s">
        <v>0</v>
      </c>
      <c r="B1332" s="150" t="s">
        <v>21</v>
      </c>
      <c r="C1332" s="485">
        <f t="shared" si="708"/>
        <v>0</v>
      </c>
      <c r="D1332" s="155">
        <v>0</v>
      </c>
      <c r="E1332" s="155">
        <v>0</v>
      </c>
      <c r="F1332" s="145">
        <f t="shared" si="709"/>
        <v>0</v>
      </c>
      <c r="G1332" s="145">
        <v>0</v>
      </c>
      <c r="H1332" s="485">
        <v>0</v>
      </c>
      <c r="I1332" s="145">
        <f t="shared" si="710"/>
        <v>0</v>
      </c>
      <c r="J1332" s="145">
        <v>0</v>
      </c>
      <c r="K1332" s="485">
        <v>0</v>
      </c>
      <c r="L1332" s="145">
        <f t="shared" si="711"/>
        <v>0</v>
      </c>
      <c r="M1332" s="145">
        <v>0</v>
      </c>
      <c r="N1332" s="485">
        <v>0</v>
      </c>
    </row>
    <row r="1333" spans="1:14" customFormat="1" ht="23.25" hidden="1" customHeight="1" x14ac:dyDescent="0.25">
      <c r="A1333" s="151" t="s">
        <v>0</v>
      </c>
      <c r="B1333" s="157" t="s">
        <v>22</v>
      </c>
      <c r="C1333" s="505">
        <f t="shared" si="708"/>
        <v>0</v>
      </c>
      <c r="D1333" s="155">
        <f>SUM(D1334:D1335)</f>
        <v>0</v>
      </c>
      <c r="E1333" s="155">
        <f>SUM(E1334:E1335)</f>
        <v>0</v>
      </c>
      <c r="F1333" s="155">
        <f t="shared" si="709"/>
        <v>1.7</v>
      </c>
      <c r="G1333" s="155">
        <f>SUM(G1334:G1335)</f>
        <v>1.7</v>
      </c>
      <c r="H1333" s="505">
        <v>0</v>
      </c>
      <c r="I1333" s="155">
        <f t="shared" si="710"/>
        <v>0</v>
      </c>
      <c r="J1333" s="155">
        <f>SUM(J1334:J1335)</f>
        <v>0</v>
      </c>
      <c r="K1333" s="505">
        <v>0</v>
      </c>
      <c r="L1333" s="155">
        <f t="shared" si="711"/>
        <v>0</v>
      </c>
      <c r="M1333" s="155">
        <f>SUM(M1334:M1335)</f>
        <v>0</v>
      </c>
      <c r="N1333" s="505">
        <v>0</v>
      </c>
    </row>
    <row r="1334" spans="1:14" customFormat="1" ht="33.75" hidden="1" customHeight="1" x14ac:dyDescent="0.25">
      <c r="A1334" s="171" t="s">
        <v>0</v>
      </c>
      <c r="B1334" s="172" t="s">
        <v>23</v>
      </c>
      <c r="C1334" s="509">
        <f t="shared" si="708"/>
        <v>0</v>
      </c>
      <c r="D1334" s="155">
        <v>0</v>
      </c>
      <c r="E1334" s="155">
        <v>0</v>
      </c>
      <c r="F1334" s="173">
        <f t="shared" si="709"/>
        <v>1.7</v>
      </c>
      <c r="G1334" s="173">
        <v>1.7</v>
      </c>
      <c r="H1334" s="509">
        <v>0</v>
      </c>
      <c r="I1334" s="173">
        <f t="shared" si="710"/>
        <v>0</v>
      </c>
      <c r="J1334" s="173">
        <v>0</v>
      </c>
      <c r="K1334" s="509">
        <v>0</v>
      </c>
      <c r="L1334" s="173">
        <f t="shared" si="711"/>
        <v>0</v>
      </c>
      <c r="M1334" s="173">
        <v>0</v>
      </c>
      <c r="N1334" s="509">
        <v>0</v>
      </c>
    </row>
    <row r="1335" spans="1:14" customFormat="1" ht="30.75" hidden="1" customHeight="1" x14ac:dyDescent="0.25">
      <c r="A1335" s="151" t="s">
        <v>0</v>
      </c>
      <c r="B1335" s="158" t="s">
        <v>24</v>
      </c>
      <c r="C1335" s="505">
        <f t="shared" si="708"/>
        <v>0</v>
      </c>
      <c r="D1335" s="155">
        <v>0</v>
      </c>
      <c r="E1335" s="155">
        <v>0</v>
      </c>
      <c r="F1335" s="155">
        <f t="shared" si="709"/>
        <v>0</v>
      </c>
      <c r="G1335" s="155">
        <v>0</v>
      </c>
      <c r="H1335" s="505">
        <v>0</v>
      </c>
      <c r="I1335" s="155">
        <f t="shared" si="710"/>
        <v>0</v>
      </c>
      <c r="J1335" s="155">
        <v>0</v>
      </c>
      <c r="K1335" s="505">
        <v>0</v>
      </c>
      <c r="L1335" s="155">
        <f t="shared" si="711"/>
        <v>0</v>
      </c>
      <c r="M1335" s="155">
        <v>0</v>
      </c>
      <c r="N1335" s="505">
        <v>0</v>
      </c>
    </row>
    <row r="1336" spans="1:14" customFormat="1" ht="29.25" hidden="1" customHeight="1" x14ac:dyDescent="0.25">
      <c r="A1336" s="151" t="s">
        <v>0</v>
      </c>
      <c r="B1336" s="157" t="s">
        <v>25</v>
      </c>
      <c r="C1336" s="505">
        <f t="shared" si="708"/>
        <v>0.2</v>
      </c>
      <c r="D1336" s="155">
        <f>SUM(D1337:D1340,D1352,D1356:D1362,D1370:D1371)</f>
        <v>0.2</v>
      </c>
      <c r="E1336" s="155">
        <f>SUM(E1337:E1340,E1352,E1356:E1362,E1370:E1371)</f>
        <v>0</v>
      </c>
      <c r="F1336" s="155">
        <f t="shared" si="709"/>
        <v>0.5</v>
      </c>
      <c r="G1336" s="155">
        <f>SUM(G1337:G1340,G1352,G1356:G1362,G1370:G1371)</f>
        <v>0.5</v>
      </c>
      <c r="H1336" s="505">
        <v>0</v>
      </c>
      <c r="I1336" s="155">
        <f t="shared" si="710"/>
        <v>0</v>
      </c>
      <c r="J1336" s="155">
        <f>SUM(J1337:J1340,J1352,J1356:J1362,J1370:J1371)</f>
        <v>0</v>
      </c>
      <c r="K1336" s="505">
        <v>0</v>
      </c>
      <c r="L1336" s="155">
        <f t="shared" si="711"/>
        <v>0</v>
      </c>
      <c r="M1336" s="155">
        <f>SUM(M1337:M1340,M1352,M1356:M1362,M1370:M1371)</f>
        <v>0</v>
      </c>
      <c r="N1336" s="505">
        <v>0</v>
      </c>
    </row>
    <row r="1337" spans="1:14" customFormat="1" ht="46.5" hidden="1" customHeight="1" x14ac:dyDescent="0.25">
      <c r="A1337" s="151" t="s">
        <v>0</v>
      </c>
      <c r="B1337" s="158" t="s">
        <v>26</v>
      </c>
      <c r="C1337" s="505">
        <f t="shared" si="708"/>
        <v>0.2</v>
      </c>
      <c r="D1337" s="155">
        <v>0.2</v>
      </c>
      <c r="E1337" s="155">
        <v>0</v>
      </c>
      <c r="F1337" s="155">
        <f t="shared" si="709"/>
        <v>0.5</v>
      </c>
      <c r="G1337" s="155">
        <v>0.5</v>
      </c>
      <c r="H1337" s="505">
        <v>0</v>
      </c>
      <c r="I1337" s="155">
        <f t="shared" si="710"/>
        <v>0</v>
      </c>
      <c r="J1337" s="155">
        <v>0</v>
      </c>
      <c r="K1337" s="505">
        <v>0</v>
      </c>
      <c r="L1337" s="155">
        <f t="shared" si="711"/>
        <v>0</v>
      </c>
      <c r="M1337" s="155">
        <v>0</v>
      </c>
      <c r="N1337" s="505">
        <v>0</v>
      </c>
    </row>
    <row r="1338" spans="1:14" customFormat="1" ht="28.5" hidden="1" customHeight="1" thickTop="1" thickBot="1" x14ac:dyDescent="0.3">
      <c r="A1338" s="140" t="s">
        <v>0</v>
      </c>
      <c r="B1338" s="148" t="s">
        <v>27</v>
      </c>
      <c r="C1338" s="477">
        <f t="shared" si="708"/>
        <v>0</v>
      </c>
      <c r="D1338" s="155">
        <v>0</v>
      </c>
      <c r="E1338" s="155">
        <v>0</v>
      </c>
      <c r="F1338" s="142">
        <f t="shared" si="709"/>
        <v>0</v>
      </c>
      <c r="G1338" s="142">
        <v>0</v>
      </c>
      <c r="H1338" s="477">
        <v>0</v>
      </c>
      <c r="I1338" s="142">
        <f t="shared" si="710"/>
        <v>0</v>
      </c>
      <c r="J1338" s="142">
        <v>0</v>
      </c>
      <c r="K1338" s="477">
        <v>0</v>
      </c>
      <c r="L1338" s="142">
        <f t="shared" si="711"/>
        <v>0</v>
      </c>
      <c r="M1338" s="142">
        <v>0</v>
      </c>
      <c r="N1338" s="477">
        <v>0</v>
      </c>
    </row>
    <row r="1339" spans="1:14" customFormat="1" ht="28.5" hidden="1" customHeight="1" thickTop="1" thickBot="1" x14ac:dyDescent="0.3">
      <c r="A1339" s="1" t="s">
        <v>0</v>
      </c>
      <c r="B1339" s="5" t="s">
        <v>28</v>
      </c>
      <c r="C1339" s="467">
        <f t="shared" si="708"/>
        <v>0</v>
      </c>
      <c r="D1339" s="155">
        <v>0</v>
      </c>
      <c r="E1339" s="155">
        <v>0</v>
      </c>
      <c r="F1339" s="9">
        <f t="shared" si="709"/>
        <v>0</v>
      </c>
      <c r="G1339" s="9">
        <v>0</v>
      </c>
      <c r="H1339" s="467">
        <v>0</v>
      </c>
      <c r="I1339" s="9">
        <f t="shared" si="710"/>
        <v>0</v>
      </c>
      <c r="J1339" s="9">
        <v>0</v>
      </c>
      <c r="K1339" s="467">
        <v>0</v>
      </c>
      <c r="L1339" s="9">
        <f t="shared" si="711"/>
        <v>0</v>
      </c>
      <c r="M1339" s="9">
        <v>0</v>
      </c>
      <c r="N1339" s="467">
        <v>0</v>
      </c>
    </row>
    <row r="1340" spans="1:14" customFormat="1" ht="21.75" hidden="1" customHeight="1" thickTop="1" thickBot="1" x14ac:dyDescent="0.3">
      <c r="A1340" s="1" t="s">
        <v>0</v>
      </c>
      <c r="B1340" s="5" t="s">
        <v>29</v>
      </c>
      <c r="C1340" s="467">
        <f t="shared" si="708"/>
        <v>0</v>
      </c>
      <c r="D1340" s="155">
        <f>SUM(D1341:D1351)</f>
        <v>0</v>
      </c>
      <c r="E1340" s="155">
        <f>SUM(E1341:E1351)</f>
        <v>0</v>
      </c>
      <c r="F1340" s="9">
        <f t="shared" si="709"/>
        <v>0</v>
      </c>
      <c r="G1340" s="9">
        <f>SUM(G1341:G1351)</f>
        <v>0</v>
      </c>
      <c r="H1340" s="467">
        <f>SUM(H1341:H1351)</f>
        <v>0</v>
      </c>
      <c r="I1340" s="9">
        <f t="shared" si="710"/>
        <v>0</v>
      </c>
      <c r="J1340" s="9">
        <f>SUM(J1341:J1351)</f>
        <v>0</v>
      </c>
      <c r="K1340" s="467">
        <f>SUM(K1341:K1351)</f>
        <v>0</v>
      </c>
      <c r="L1340" s="9">
        <f t="shared" si="711"/>
        <v>0</v>
      </c>
      <c r="M1340" s="9">
        <f>SUM(M1341:M1351)</f>
        <v>0</v>
      </c>
      <c r="N1340" s="467">
        <f>SUM(N1341:N1351)</f>
        <v>0</v>
      </c>
    </row>
    <row r="1341" spans="1:14" customFormat="1" ht="24.75" hidden="1" customHeight="1" thickTop="1" thickBot="1" x14ac:dyDescent="0.3">
      <c r="A1341" s="1" t="s">
        <v>0</v>
      </c>
      <c r="B1341" s="6" t="s">
        <v>30</v>
      </c>
      <c r="C1341" s="467">
        <f t="shared" si="708"/>
        <v>0</v>
      </c>
      <c r="D1341" s="155">
        <v>0</v>
      </c>
      <c r="E1341" s="155">
        <v>0</v>
      </c>
      <c r="F1341" s="9">
        <f t="shared" si="709"/>
        <v>0</v>
      </c>
      <c r="G1341" s="9">
        <v>0</v>
      </c>
      <c r="H1341" s="467">
        <v>0</v>
      </c>
      <c r="I1341" s="9">
        <f t="shared" si="710"/>
        <v>0</v>
      </c>
      <c r="J1341" s="9">
        <v>0</v>
      </c>
      <c r="K1341" s="467">
        <v>0</v>
      </c>
      <c r="L1341" s="9">
        <f t="shared" si="711"/>
        <v>0</v>
      </c>
      <c r="M1341" s="9">
        <v>0</v>
      </c>
      <c r="N1341" s="467">
        <v>0</v>
      </c>
    </row>
    <row r="1342" spans="1:14" customFormat="1" ht="21.75" hidden="1" customHeight="1" thickTop="1" thickBot="1" x14ac:dyDescent="0.3">
      <c r="A1342" s="1" t="s">
        <v>0</v>
      </c>
      <c r="B1342" s="6" t="s">
        <v>31</v>
      </c>
      <c r="C1342" s="467">
        <f t="shared" si="708"/>
        <v>0</v>
      </c>
      <c r="D1342" s="155">
        <v>0</v>
      </c>
      <c r="E1342" s="155">
        <v>0</v>
      </c>
      <c r="F1342" s="9">
        <f t="shared" si="709"/>
        <v>0</v>
      </c>
      <c r="G1342" s="9">
        <v>0</v>
      </c>
      <c r="H1342" s="467">
        <v>0</v>
      </c>
      <c r="I1342" s="9">
        <f t="shared" si="710"/>
        <v>0</v>
      </c>
      <c r="J1342" s="9">
        <v>0</v>
      </c>
      <c r="K1342" s="467">
        <v>0</v>
      </c>
      <c r="L1342" s="9">
        <f t="shared" si="711"/>
        <v>0</v>
      </c>
      <c r="M1342" s="9">
        <v>0</v>
      </c>
      <c r="N1342" s="467">
        <v>0</v>
      </c>
    </row>
    <row r="1343" spans="1:14" customFormat="1" ht="19.5" hidden="1" customHeight="1" thickTop="1" thickBot="1" x14ac:dyDescent="0.3">
      <c r="A1343" s="1" t="s">
        <v>0</v>
      </c>
      <c r="B1343" s="6" t="s">
        <v>32</v>
      </c>
      <c r="C1343" s="467">
        <f t="shared" si="708"/>
        <v>0</v>
      </c>
      <c r="D1343" s="155">
        <v>0</v>
      </c>
      <c r="E1343" s="155">
        <v>0</v>
      </c>
      <c r="F1343" s="9">
        <f t="shared" si="709"/>
        <v>0</v>
      </c>
      <c r="G1343" s="9">
        <v>0</v>
      </c>
      <c r="H1343" s="467">
        <v>0</v>
      </c>
      <c r="I1343" s="9">
        <f t="shared" si="710"/>
        <v>0</v>
      </c>
      <c r="J1343" s="9">
        <v>0</v>
      </c>
      <c r="K1343" s="467">
        <v>0</v>
      </c>
      <c r="L1343" s="9">
        <f t="shared" si="711"/>
        <v>0</v>
      </c>
      <c r="M1343" s="9">
        <v>0</v>
      </c>
      <c r="N1343" s="467">
        <v>0</v>
      </c>
    </row>
    <row r="1344" spans="1:14" customFormat="1" ht="35.25" hidden="1" customHeight="1" thickTop="1" thickBot="1" x14ac:dyDescent="0.3">
      <c r="A1344" s="1" t="s">
        <v>0</v>
      </c>
      <c r="B1344" s="6" t="s">
        <v>33</v>
      </c>
      <c r="C1344" s="467">
        <f t="shared" si="708"/>
        <v>0</v>
      </c>
      <c r="D1344" s="155">
        <v>0</v>
      </c>
      <c r="E1344" s="155">
        <v>0</v>
      </c>
      <c r="F1344" s="9">
        <f t="shared" si="709"/>
        <v>0</v>
      </c>
      <c r="G1344" s="9">
        <v>0</v>
      </c>
      <c r="H1344" s="467">
        <v>0</v>
      </c>
      <c r="I1344" s="9">
        <f t="shared" si="710"/>
        <v>0</v>
      </c>
      <c r="J1344" s="9">
        <v>0</v>
      </c>
      <c r="K1344" s="467">
        <v>0</v>
      </c>
      <c r="L1344" s="9">
        <f t="shared" si="711"/>
        <v>0</v>
      </c>
      <c r="M1344" s="9">
        <v>0</v>
      </c>
      <c r="N1344" s="467">
        <v>0</v>
      </c>
    </row>
    <row r="1345" spans="1:14" customFormat="1" ht="26.25" hidden="1" customHeight="1" thickTop="1" thickBot="1" x14ac:dyDescent="0.3">
      <c r="A1345" s="1" t="s">
        <v>0</v>
      </c>
      <c r="B1345" s="6" t="s">
        <v>34</v>
      </c>
      <c r="C1345" s="467">
        <f t="shared" si="708"/>
        <v>0</v>
      </c>
      <c r="D1345" s="155">
        <v>0</v>
      </c>
      <c r="E1345" s="155">
        <v>0</v>
      </c>
      <c r="F1345" s="9">
        <f t="shared" si="709"/>
        <v>0</v>
      </c>
      <c r="G1345" s="9">
        <v>0</v>
      </c>
      <c r="H1345" s="467">
        <v>0</v>
      </c>
      <c r="I1345" s="9">
        <f t="shared" si="710"/>
        <v>0</v>
      </c>
      <c r="J1345" s="9">
        <v>0</v>
      </c>
      <c r="K1345" s="467">
        <v>0</v>
      </c>
      <c r="L1345" s="9">
        <f t="shared" si="711"/>
        <v>0</v>
      </c>
      <c r="M1345" s="9">
        <v>0</v>
      </c>
      <c r="N1345" s="467">
        <v>0</v>
      </c>
    </row>
    <row r="1346" spans="1:14" customFormat="1" ht="26.25" hidden="1" customHeight="1" thickTop="1" thickBot="1" x14ac:dyDescent="0.3">
      <c r="A1346" s="1" t="s">
        <v>0</v>
      </c>
      <c r="B1346" s="6" t="s">
        <v>35</v>
      </c>
      <c r="C1346" s="467">
        <f t="shared" si="708"/>
        <v>0</v>
      </c>
      <c r="D1346" s="155">
        <v>0</v>
      </c>
      <c r="E1346" s="155">
        <v>0</v>
      </c>
      <c r="F1346" s="9">
        <f t="shared" si="709"/>
        <v>0</v>
      </c>
      <c r="G1346" s="9">
        <v>0</v>
      </c>
      <c r="H1346" s="467">
        <v>0</v>
      </c>
      <c r="I1346" s="9">
        <f t="shared" si="710"/>
        <v>0</v>
      </c>
      <c r="J1346" s="9">
        <v>0</v>
      </c>
      <c r="K1346" s="467">
        <v>0</v>
      </c>
      <c r="L1346" s="9">
        <f t="shared" si="711"/>
        <v>0</v>
      </c>
      <c r="M1346" s="9">
        <v>0</v>
      </c>
      <c r="N1346" s="467">
        <v>0</v>
      </c>
    </row>
    <row r="1347" spans="1:14" customFormat="1" ht="35.25" hidden="1" customHeight="1" thickTop="1" thickBot="1" x14ac:dyDescent="0.3">
      <c r="A1347" s="1" t="s">
        <v>0</v>
      </c>
      <c r="B1347" s="6" t="s">
        <v>36</v>
      </c>
      <c r="C1347" s="467">
        <f t="shared" ref="C1347:C1410" si="712">SUM(D1347:E1347)</f>
        <v>0</v>
      </c>
      <c r="D1347" s="155">
        <v>0</v>
      </c>
      <c r="E1347" s="155">
        <v>0</v>
      </c>
      <c r="F1347" s="9">
        <f t="shared" ref="F1347:F1410" si="713">SUM(G1347:H1347)</f>
        <v>0</v>
      </c>
      <c r="G1347" s="9">
        <v>0</v>
      </c>
      <c r="H1347" s="467">
        <v>0</v>
      </c>
      <c r="I1347" s="9">
        <f t="shared" ref="I1347:I1410" si="714">SUM(J1347:K1347)</f>
        <v>0</v>
      </c>
      <c r="J1347" s="9">
        <v>0</v>
      </c>
      <c r="K1347" s="467">
        <v>0</v>
      </c>
      <c r="L1347" s="9">
        <f t="shared" ref="L1347:L1410" si="715">SUM(M1347:N1347)</f>
        <v>0</v>
      </c>
      <c r="M1347" s="9">
        <v>0</v>
      </c>
      <c r="N1347" s="467">
        <v>0</v>
      </c>
    </row>
    <row r="1348" spans="1:14" customFormat="1" ht="26.25" hidden="1" customHeight="1" thickTop="1" thickBot="1" x14ac:dyDescent="0.3">
      <c r="A1348" s="1" t="s">
        <v>0</v>
      </c>
      <c r="B1348" s="6" t="s">
        <v>37</v>
      </c>
      <c r="C1348" s="467">
        <f t="shared" si="712"/>
        <v>0</v>
      </c>
      <c r="D1348" s="155">
        <v>0</v>
      </c>
      <c r="E1348" s="155">
        <v>0</v>
      </c>
      <c r="F1348" s="9">
        <f t="shared" si="713"/>
        <v>0</v>
      </c>
      <c r="G1348" s="9">
        <v>0</v>
      </c>
      <c r="H1348" s="467">
        <v>0</v>
      </c>
      <c r="I1348" s="9">
        <f t="shared" si="714"/>
        <v>0</v>
      </c>
      <c r="J1348" s="9">
        <v>0</v>
      </c>
      <c r="K1348" s="467">
        <v>0</v>
      </c>
      <c r="L1348" s="9">
        <f t="shared" si="715"/>
        <v>0</v>
      </c>
      <c r="M1348" s="9">
        <v>0</v>
      </c>
      <c r="N1348" s="467">
        <v>0</v>
      </c>
    </row>
    <row r="1349" spans="1:14" customFormat="1" ht="21.75" hidden="1" customHeight="1" thickTop="1" thickBot="1" x14ac:dyDescent="0.3">
      <c r="A1349" s="1" t="s">
        <v>0</v>
      </c>
      <c r="B1349" s="6" t="s">
        <v>38</v>
      </c>
      <c r="C1349" s="467">
        <f t="shared" si="712"/>
        <v>0</v>
      </c>
      <c r="D1349" s="155">
        <v>0</v>
      </c>
      <c r="E1349" s="155">
        <v>0</v>
      </c>
      <c r="F1349" s="9">
        <f t="shared" si="713"/>
        <v>0</v>
      </c>
      <c r="G1349" s="9">
        <v>0</v>
      </c>
      <c r="H1349" s="467">
        <v>0</v>
      </c>
      <c r="I1349" s="9">
        <f t="shared" si="714"/>
        <v>0</v>
      </c>
      <c r="J1349" s="9">
        <v>0</v>
      </c>
      <c r="K1349" s="467">
        <v>0</v>
      </c>
      <c r="L1349" s="9">
        <f t="shared" si="715"/>
        <v>0</v>
      </c>
      <c r="M1349" s="9">
        <v>0</v>
      </c>
      <c r="N1349" s="467">
        <v>0</v>
      </c>
    </row>
    <row r="1350" spans="1:14" customFormat="1" ht="30" hidden="1" customHeight="1" thickTop="1" thickBot="1" x14ac:dyDescent="0.3">
      <c r="A1350" s="1" t="s">
        <v>0</v>
      </c>
      <c r="B1350" s="6" t="s">
        <v>39</v>
      </c>
      <c r="C1350" s="467">
        <f t="shared" si="712"/>
        <v>0</v>
      </c>
      <c r="D1350" s="155">
        <v>0</v>
      </c>
      <c r="E1350" s="155">
        <v>0</v>
      </c>
      <c r="F1350" s="9">
        <f t="shared" si="713"/>
        <v>0</v>
      </c>
      <c r="G1350" s="9">
        <v>0</v>
      </c>
      <c r="H1350" s="467">
        <v>0</v>
      </c>
      <c r="I1350" s="9">
        <f t="shared" si="714"/>
        <v>0</v>
      </c>
      <c r="J1350" s="9">
        <v>0</v>
      </c>
      <c r="K1350" s="467">
        <v>0</v>
      </c>
      <c r="L1350" s="9">
        <f t="shared" si="715"/>
        <v>0</v>
      </c>
      <c r="M1350" s="9">
        <v>0</v>
      </c>
      <c r="N1350" s="467">
        <v>0</v>
      </c>
    </row>
    <row r="1351" spans="1:14" customFormat="1" ht="31.5" hidden="1" customHeight="1" thickTop="1" thickBot="1" x14ac:dyDescent="0.3">
      <c r="A1351" s="1" t="s">
        <v>0</v>
      </c>
      <c r="B1351" s="6" t="s">
        <v>40</v>
      </c>
      <c r="C1351" s="467">
        <f t="shared" si="712"/>
        <v>0</v>
      </c>
      <c r="D1351" s="155">
        <v>0</v>
      </c>
      <c r="E1351" s="155">
        <v>0</v>
      </c>
      <c r="F1351" s="9">
        <f t="shared" si="713"/>
        <v>0</v>
      </c>
      <c r="G1351" s="9">
        <v>0</v>
      </c>
      <c r="H1351" s="467">
        <v>0</v>
      </c>
      <c r="I1351" s="9">
        <f t="shared" si="714"/>
        <v>0</v>
      </c>
      <c r="J1351" s="9">
        <v>0</v>
      </c>
      <c r="K1351" s="467">
        <v>0</v>
      </c>
      <c r="L1351" s="9">
        <f t="shared" si="715"/>
        <v>0</v>
      </c>
      <c r="M1351" s="9">
        <v>0</v>
      </c>
      <c r="N1351" s="467">
        <v>0</v>
      </c>
    </row>
    <row r="1352" spans="1:14" customFormat="1" ht="0.75" hidden="1" customHeight="1" thickTop="1" thickBot="1" x14ac:dyDescent="0.3">
      <c r="A1352" s="133" t="s">
        <v>0</v>
      </c>
      <c r="B1352" s="136" t="s">
        <v>41</v>
      </c>
      <c r="C1352" s="476">
        <f t="shared" si="712"/>
        <v>0</v>
      </c>
      <c r="D1352" s="155">
        <f>SUM(D1353:D1355)</f>
        <v>0</v>
      </c>
      <c r="E1352" s="155">
        <f>SUM(E1353:E1355)</f>
        <v>0</v>
      </c>
      <c r="F1352" s="135">
        <f t="shared" si="713"/>
        <v>0</v>
      </c>
      <c r="G1352" s="135">
        <f>SUM(G1353:G1355)</f>
        <v>0</v>
      </c>
      <c r="H1352" s="476">
        <f>SUM(H1353:H1355)</f>
        <v>0</v>
      </c>
      <c r="I1352" s="135">
        <f t="shared" si="714"/>
        <v>0</v>
      </c>
      <c r="J1352" s="135">
        <f>SUM(J1353:J1355)</f>
        <v>0</v>
      </c>
      <c r="K1352" s="476">
        <f>SUM(K1353:K1355)</f>
        <v>0</v>
      </c>
      <c r="L1352" s="135">
        <f t="shared" si="715"/>
        <v>0</v>
      </c>
      <c r="M1352" s="135">
        <f>SUM(M1353:M1355)</f>
        <v>0</v>
      </c>
      <c r="N1352" s="476">
        <f>SUM(N1353:N1355)</f>
        <v>0</v>
      </c>
    </row>
    <row r="1353" spans="1:14" customFormat="1" ht="0.75" hidden="1" customHeight="1" thickTop="1" thickBot="1" x14ac:dyDescent="0.3">
      <c r="A1353" s="151" t="s">
        <v>0</v>
      </c>
      <c r="B1353" s="159" t="s">
        <v>42</v>
      </c>
      <c r="C1353" s="505">
        <f t="shared" si="712"/>
        <v>0</v>
      </c>
      <c r="D1353" s="155">
        <v>0</v>
      </c>
      <c r="E1353" s="155">
        <v>0</v>
      </c>
      <c r="F1353" s="155">
        <f t="shared" si="713"/>
        <v>0</v>
      </c>
      <c r="G1353" s="155">
        <v>0</v>
      </c>
      <c r="H1353" s="505">
        <v>0</v>
      </c>
      <c r="I1353" s="155">
        <f t="shared" si="714"/>
        <v>0</v>
      </c>
      <c r="J1353" s="155">
        <v>0</v>
      </c>
      <c r="K1353" s="505">
        <v>0</v>
      </c>
      <c r="L1353" s="155">
        <f t="shared" si="715"/>
        <v>0</v>
      </c>
      <c r="M1353" s="155">
        <v>0</v>
      </c>
      <c r="N1353" s="505">
        <v>0</v>
      </c>
    </row>
    <row r="1354" spans="1:14" customFormat="1" ht="42" hidden="1" customHeight="1" thickTop="1" thickBot="1" x14ac:dyDescent="0.3">
      <c r="A1354" s="140" t="s">
        <v>0</v>
      </c>
      <c r="B1354" s="141" t="s">
        <v>43</v>
      </c>
      <c r="C1354" s="477">
        <f t="shared" si="712"/>
        <v>0</v>
      </c>
      <c r="D1354" s="155">
        <v>0</v>
      </c>
      <c r="E1354" s="155">
        <v>0</v>
      </c>
      <c r="F1354" s="142">
        <f t="shared" si="713"/>
        <v>0</v>
      </c>
      <c r="G1354" s="142">
        <v>0</v>
      </c>
      <c r="H1354" s="477">
        <v>0</v>
      </c>
      <c r="I1354" s="142">
        <f t="shared" si="714"/>
        <v>0</v>
      </c>
      <c r="J1354" s="142">
        <v>0</v>
      </c>
      <c r="K1354" s="477">
        <v>0</v>
      </c>
      <c r="L1354" s="142">
        <f t="shared" si="715"/>
        <v>0</v>
      </c>
      <c r="M1354" s="142">
        <v>0</v>
      </c>
      <c r="N1354" s="477">
        <v>0</v>
      </c>
    </row>
    <row r="1355" spans="1:14" customFormat="1" ht="21.75" hidden="1" customHeight="1" thickTop="1" thickBot="1" x14ac:dyDescent="0.3">
      <c r="A1355" s="1" t="s">
        <v>0</v>
      </c>
      <c r="B1355" s="6" t="s">
        <v>44</v>
      </c>
      <c r="C1355" s="467">
        <f t="shared" si="712"/>
        <v>0</v>
      </c>
      <c r="D1355" s="155">
        <v>0</v>
      </c>
      <c r="E1355" s="155">
        <v>0</v>
      </c>
      <c r="F1355" s="9">
        <f t="shared" si="713"/>
        <v>0</v>
      </c>
      <c r="G1355" s="9">
        <v>0</v>
      </c>
      <c r="H1355" s="467">
        <v>0</v>
      </c>
      <c r="I1355" s="9">
        <f t="shared" si="714"/>
        <v>0</v>
      </c>
      <c r="J1355" s="9">
        <v>0</v>
      </c>
      <c r="K1355" s="467">
        <v>0</v>
      </c>
      <c r="L1355" s="9">
        <f t="shared" si="715"/>
        <v>0</v>
      </c>
      <c r="M1355" s="9">
        <v>0</v>
      </c>
      <c r="N1355" s="467">
        <v>0</v>
      </c>
    </row>
    <row r="1356" spans="1:14" customFormat="1" ht="39" hidden="1" customHeight="1" thickTop="1" thickBot="1" x14ac:dyDescent="0.3">
      <c r="A1356" s="1" t="s">
        <v>0</v>
      </c>
      <c r="B1356" s="5" t="s">
        <v>45</v>
      </c>
      <c r="C1356" s="467">
        <f t="shared" si="712"/>
        <v>0</v>
      </c>
      <c r="D1356" s="155">
        <v>0</v>
      </c>
      <c r="E1356" s="155">
        <v>0</v>
      </c>
      <c r="F1356" s="9">
        <f t="shared" si="713"/>
        <v>0</v>
      </c>
      <c r="G1356" s="9">
        <v>0</v>
      </c>
      <c r="H1356" s="467">
        <v>0</v>
      </c>
      <c r="I1356" s="9">
        <f t="shared" si="714"/>
        <v>0</v>
      </c>
      <c r="J1356" s="9">
        <v>0</v>
      </c>
      <c r="K1356" s="467">
        <v>0</v>
      </c>
      <c r="L1356" s="9">
        <f t="shared" si="715"/>
        <v>0</v>
      </c>
      <c r="M1356" s="9">
        <v>0</v>
      </c>
      <c r="N1356" s="467">
        <v>0</v>
      </c>
    </row>
    <row r="1357" spans="1:14" customFormat="1" ht="28.5" hidden="1" customHeight="1" thickTop="1" thickBot="1" x14ac:dyDescent="0.3">
      <c r="A1357" s="1" t="s">
        <v>0</v>
      </c>
      <c r="B1357" s="5" t="s">
        <v>46</v>
      </c>
      <c r="C1357" s="467">
        <f t="shared" si="712"/>
        <v>0</v>
      </c>
      <c r="D1357" s="155">
        <v>0</v>
      </c>
      <c r="E1357" s="155">
        <v>0</v>
      </c>
      <c r="F1357" s="9">
        <f t="shared" si="713"/>
        <v>0</v>
      </c>
      <c r="G1357" s="9">
        <v>0</v>
      </c>
      <c r="H1357" s="467">
        <v>0</v>
      </c>
      <c r="I1357" s="9">
        <f t="shared" si="714"/>
        <v>0</v>
      </c>
      <c r="J1357" s="9">
        <v>0</v>
      </c>
      <c r="K1357" s="467">
        <v>0</v>
      </c>
      <c r="L1357" s="9">
        <f t="shared" si="715"/>
        <v>0</v>
      </c>
      <c r="M1357" s="9">
        <v>0</v>
      </c>
      <c r="N1357" s="467">
        <v>0</v>
      </c>
    </row>
    <row r="1358" spans="1:14" customFormat="1" ht="23.25" hidden="1" customHeight="1" thickTop="1" thickBot="1" x14ac:dyDescent="0.3">
      <c r="A1358" s="1" t="s">
        <v>0</v>
      </c>
      <c r="B1358" s="5" t="s">
        <v>47</v>
      </c>
      <c r="C1358" s="467">
        <f t="shared" si="712"/>
        <v>0</v>
      </c>
      <c r="D1358" s="155">
        <v>0</v>
      </c>
      <c r="E1358" s="155">
        <v>0</v>
      </c>
      <c r="F1358" s="9">
        <f t="shared" si="713"/>
        <v>0</v>
      </c>
      <c r="G1358" s="9">
        <v>0</v>
      </c>
      <c r="H1358" s="467">
        <v>0</v>
      </c>
      <c r="I1358" s="9">
        <f t="shared" si="714"/>
        <v>0</v>
      </c>
      <c r="J1358" s="9">
        <v>0</v>
      </c>
      <c r="K1358" s="467">
        <v>0</v>
      </c>
      <c r="L1358" s="9">
        <f t="shared" si="715"/>
        <v>0</v>
      </c>
      <c r="M1358" s="9">
        <v>0</v>
      </c>
      <c r="N1358" s="467">
        <v>0</v>
      </c>
    </row>
    <row r="1359" spans="1:14" customFormat="1" ht="34.5" hidden="1" customHeight="1" thickTop="1" thickBot="1" x14ac:dyDescent="0.3">
      <c r="A1359" s="1" t="s">
        <v>0</v>
      </c>
      <c r="B1359" s="5" t="s">
        <v>48</v>
      </c>
      <c r="C1359" s="467">
        <f t="shared" si="712"/>
        <v>0</v>
      </c>
      <c r="D1359" s="155">
        <v>0</v>
      </c>
      <c r="E1359" s="155">
        <v>0</v>
      </c>
      <c r="F1359" s="9">
        <f t="shared" si="713"/>
        <v>0</v>
      </c>
      <c r="G1359" s="9">
        <v>0</v>
      </c>
      <c r="H1359" s="467">
        <v>0</v>
      </c>
      <c r="I1359" s="9">
        <f t="shared" si="714"/>
        <v>0</v>
      </c>
      <c r="J1359" s="9">
        <v>0</v>
      </c>
      <c r="K1359" s="467">
        <v>0</v>
      </c>
      <c r="L1359" s="9">
        <f t="shared" si="715"/>
        <v>0</v>
      </c>
      <c r="M1359" s="9">
        <v>0</v>
      </c>
      <c r="N1359" s="467">
        <v>0</v>
      </c>
    </row>
    <row r="1360" spans="1:14" customFormat="1" ht="33" hidden="1" customHeight="1" thickTop="1" thickBot="1" x14ac:dyDescent="0.3">
      <c r="A1360" s="1" t="s">
        <v>0</v>
      </c>
      <c r="B1360" s="5" t="s">
        <v>49</v>
      </c>
      <c r="C1360" s="467">
        <f t="shared" si="712"/>
        <v>0</v>
      </c>
      <c r="D1360" s="155">
        <v>0</v>
      </c>
      <c r="E1360" s="155">
        <v>0</v>
      </c>
      <c r="F1360" s="9">
        <f t="shared" si="713"/>
        <v>0</v>
      </c>
      <c r="G1360" s="9">
        <v>0</v>
      </c>
      <c r="H1360" s="467">
        <v>0</v>
      </c>
      <c r="I1360" s="9">
        <f t="shared" si="714"/>
        <v>0</v>
      </c>
      <c r="J1360" s="9">
        <v>0</v>
      </c>
      <c r="K1360" s="467">
        <v>0</v>
      </c>
      <c r="L1360" s="9">
        <f t="shared" si="715"/>
        <v>0</v>
      </c>
      <c r="M1360" s="9">
        <v>0</v>
      </c>
      <c r="N1360" s="467">
        <v>0</v>
      </c>
    </row>
    <row r="1361" spans="1:14" customFormat="1" ht="21" hidden="1" customHeight="1" thickTop="1" thickBot="1" x14ac:dyDescent="0.3">
      <c r="A1361" s="1" t="s">
        <v>0</v>
      </c>
      <c r="B1361" s="5" t="s">
        <v>50</v>
      </c>
      <c r="C1361" s="467">
        <f t="shared" si="712"/>
        <v>0</v>
      </c>
      <c r="D1361" s="155">
        <v>0</v>
      </c>
      <c r="E1361" s="155">
        <v>0</v>
      </c>
      <c r="F1361" s="9">
        <f t="shared" si="713"/>
        <v>0</v>
      </c>
      <c r="G1361" s="9">
        <v>0</v>
      </c>
      <c r="H1361" s="467">
        <v>0</v>
      </c>
      <c r="I1361" s="9">
        <f t="shared" si="714"/>
        <v>0</v>
      </c>
      <c r="J1361" s="9">
        <v>0</v>
      </c>
      <c r="K1361" s="467">
        <v>0</v>
      </c>
      <c r="L1361" s="9">
        <f t="shared" si="715"/>
        <v>0</v>
      </c>
      <c r="M1361" s="9">
        <v>0</v>
      </c>
      <c r="N1361" s="467">
        <v>0</v>
      </c>
    </row>
    <row r="1362" spans="1:14" customFormat="1" ht="35.25" hidden="1" customHeight="1" thickTop="1" thickBot="1" x14ac:dyDescent="0.3">
      <c r="A1362" s="1" t="s">
        <v>0</v>
      </c>
      <c r="B1362" s="5" t="s">
        <v>51</v>
      </c>
      <c r="C1362" s="467">
        <f t="shared" si="712"/>
        <v>0</v>
      </c>
      <c r="D1362" s="155">
        <f>SUM(D1363:D1369)</f>
        <v>0</v>
      </c>
      <c r="E1362" s="155">
        <f>SUM(E1363:E1369)</f>
        <v>0</v>
      </c>
      <c r="F1362" s="9">
        <f t="shared" si="713"/>
        <v>0</v>
      </c>
      <c r="G1362" s="9">
        <f>SUM(G1363:G1369)</f>
        <v>0</v>
      </c>
      <c r="H1362" s="467">
        <f>SUM(H1363:H1369)</f>
        <v>0</v>
      </c>
      <c r="I1362" s="9">
        <f t="shared" si="714"/>
        <v>0</v>
      </c>
      <c r="J1362" s="9">
        <f>SUM(J1363:J1369)</f>
        <v>0</v>
      </c>
      <c r="K1362" s="467">
        <f>SUM(K1363:K1369)</f>
        <v>0</v>
      </c>
      <c r="L1362" s="9">
        <f t="shared" si="715"/>
        <v>0</v>
      </c>
      <c r="M1362" s="9">
        <f>SUM(M1363:M1369)</f>
        <v>0</v>
      </c>
      <c r="N1362" s="467">
        <f>SUM(N1363:N1369)</f>
        <v>0</v>
      </c>
    </row>
    <row r="1363" spans="1:14" customFormat="1" ht="33.75" hidden="1" customHeight="1" thickTop="1" thickBot="1" x14ac:dyDescent="0.3">
      <c r="A1363" s="1" t="s">
        <v>0</v>
      </c>
      <c r="B1363" s="6" t="s">
        <v>52</v>
      </c>
      <c r="C1363" s="467">
        <f t="shared" si="712"/>
        <v>0</v>
      </c>
      <c r="D1363" s="155">
        <v>0</v>
      </c>
      <c r="E1363" s="155">
        <v>0</v>
      </c>
      <c r="F1363" s="9">
        <f t="shared" si="713"/>
        <v>0</v>
      </c>
      <c r="G1363" s="9">
        <v>0</v>
      </c>
      <c r="H1363" s="467">
        <v>0</v>
      </c>
      <c r="I1363" s="9">
        <f t="shared" si="714"/>
        <v>0</v>
      </c>
      <c r="J1363" s="9">
        <v>0</v>
      </c>
      <c r="K1363" s="467">
        <v>0</v>
      </c>
      <c r="L1363" s="9">
        <f t="shared" si="715"/>
        <v>0</v>
      </c>
      <c r="M1363" s="9">
        <v>0</v>
      </c>
      <c r="N1363" s="467">
        <v>0</v>
      </c>
    </row>
    <row r="1364" spans="1:14" customFormat="1" ht="39" hidden="1" customHeight="1" thickTop="1" thickBot="1" x14ac:dyDescent="0.3">
      <c r="A1364" s="1" t="s">
        <v>0</v>
      </c>
      <c r="B1364" s="6" t="s">
        <v>53</v>
      </c>
      <c r="C1364" s="467">
        <f t="shared" si="712"/>
        <v>0</v>
      </c>
      <c r="D1364" s="155">
        <v>0</v>
      </c>
      <c r="E1364" s="155">
        <v>0</v>
      </c>
      <c r="F1364" s="9">
        <f t="shared" si="713"/>
        <v>0</v>
      </c>
      <c r="G1364" s="9">
        <v>0</v>
      </c>
      <c r="H1364" s="467">
        <v>0</v>
      </c>
      <c r="I1364" s="9">
        <f t="shared" si="714"/>
        <v>0</v>
      </c>
      <c r="J1364" s="9">
        <v>0</v>
      </c>
      <c r="K1364" s="467">
        <v>0</v>
      </c>
      <c r="L1364" s="9">
        <f t="shared" si="715"/>
        <v>0</v>
      </c>
      <c r="M1364" s="9">
        <v>0</v>
      </c>
      <c r="N1364" s="467">
        <v>0</v>
      </c>
    </row>
    <row r="1365" spans="1:14" customFormat="1" ht="44.25" hidden="1" customHeight="1" thickTop="1" thickBot="1" x14ac:dyDescent="0.3">
      <c r="A1365" s="1" t="s">
        <v>0</v>
      </c>
      <c r="B1365" s="6" t="s">
        <v>54</v>
      </c>
      <c r="C1365" s="467">
        <f t="shared" si="712"/>
        <v>0</v>
      </c>
      <c r="D1365" s="155">
        <v>0</v>
      </c>
      <c r="E1365" s="155">
        <v>0</v>
      </c>
      <c r="F1365" s="9">
        <f t="shared" si="713"/>
        <v>0</v>
      </c>
      <c r="G1365" s="9">
        <v>0</v>
      </c>
      <c r="H1365" s="467">
        <v>0</v>
      </c>
      <c r="I1365" s="9">
        <f t="shared" si="714"/>
        <v>0</v>
      </c>
      <c r="J1365" s="9">
        <v>0</v>
      </c>
      <c r="K1365" s="467">
        <v>0</v>
      </c>
      <c r="L1365" s="9">
        <f t="shared" si="715"/>
        <v>0</v>
      </c>
      <c r="M1365" s="9">
        <v>0</v>
      </c>
      <c r="N1365" s="467">
        <v>0</v>
      </c>
    </row>
    <row r="1366" spans="1:14" customFormat="1" ht="31.5" hidden="1" customHeight="1" thickTop="1" thickBot="1" x14ac:dyDescent="0.3">
      <c r="A1366" s="1" t="s">
        <v>0</v>
      </c>
      <c r="B1366" s="6" t="s">
        <v>55</v>
      </c>
      <c r="C1366" s="467">
        <f t="shared" si="712"/>
        <v>0</v>
      </c>
      <c r="D1366" s="155">
        <v>0</v>
      </c>
      <c r="E1366" s="155">
        <v>0</v>
      </c>
      <c r="F1366" s="9">
        <f t="shared" si="713"/>
        <v>0</v>
      </c>
      <c r="G1366" s="9">
        <v>0</v>
      </c>
      <c r="H1366" s="467">
        <v>0</v>
      </c>
      <c r="I1366" s="9">
        <f t="shared" si="714"/>
        <v>0</v>
      </c>
      <c r="J1366" s="9">
        <v>0</v>
      </c>
      <c r="K1366" s="467">
        <v>0</v>
      </c>
      <c r="L1366" s="9">
        <f t="shared" si="715"/>
        <v>0</v>
      </c>
      <c r="M1366" s="9">
        <v>0</v>
      </c>
      <c r="N1366" s="467">
        <v>0</v>
      </c>
    </row>
    <row r="1367" spans="1:14" customFormat="1" ht="0.75" hidden="1" customHeight="1" thickTop="1" thickBot="1" x14ac:dyDescent="0.3">
      <c r="A1367" s="1" t="s">
        <v>0</v>
      </c>
      <c r="B1367" s="6" t="s">
        <v>56</v>
      </c>
      <c r="C1367" s="467">
        <f t="shared" si="712"/>
        <v>0</v>
      </c>
      <c r="D1367" s="155">
        <v>0</v>
      </c>
      <c r="E1367" s="155">
        <v>0</v>
      </c>
      <c r="F1367" s="9">
        <f t="shared" si="713"/>
        <v>0</v>
      </c>
      <c r="G1367" s="9">
        <v>0</v>
      </c>
      <c r="H1367" s="467">
        <v>0</v>
      </c>
      <c r="I1367" s="9">
        <f t="shared" si="714"/>
        <v>0</v>
      </c>
      <c r="J1367" s="9">
        <v>0</v>
      </c>
      <c r="K1367" s="467">
        <v>0</v>
      </c>
      <c r="L1367" s="9">
        <f t="shared" si="715"/>
        <v>0</v>
      </c>
      <c r="M1367" s="9">
        <v>0</v>
      </c>
      <c r="N1367" s="467">
        <v>0</v>
      </c>
    </row>
    <row r="1368" spans="1:14" customFormat="1" ht="33" hidden="1" customHeight="1" thickTop="1" thickBot="1" x14ac:dyDescent="0.3">
      <c r="A1368" s="1" t="s">
        <v>0</v>
      </c>
      <c r="B1368" s="6" t="s">
        <v>57</v>
      </c>
      <c r="C1368" s="467">
        <f t="shared" si="712"/>
        <v>0</v>
      </c>
      <c r="D1368" s="155">
        <v>0</v>
      </c>
      <c r="E1368" s="155">
        <v>0</v>
      </c>
      <c r="F1368" s="9">
        <f t="shared" si="713"/>
        <v>0</v>
      </c>
      <c r="G1368" s="9">
        <v>0</v>
      </c>
      <c r="H1368" s="467">
        <v>0</v>
      </c>
      <c r="I1368" s="9">
        <f t="shared" si="714"/>
        <v>0</v>
      </c>
      <c r="J1368" s="9">
        <v>0</v>
      </c>
      <c r="K1368" s="467">
        <v>0</v>
      </c>
      <c r="L1368" s="9">
        <f t="shared" si="715"/>
        <v>0</v>
      </c>
      <c r="M1368" s="9">
        <v>0</v>
      </c>
      <c r="N1368" s="467">
        <v>0</v>
      </c>
    </row>
    <row r="1369" spans="1:14" customFormat="1" ht="20.25" hidden="1" customHeight="1" thickTop="1" thickBot="1" x14ac:dyDescent="0.3">
      <c r="A1369" s="1" t="s">
        <v>0</v>
      </c>
      <c r="B1369" s="6" t="s">
        <v>58</v>
      </c>
      <c r="C1369" s="467">
        <f t="shared" si="712"/>
        <v>0</v>
      </c>
      <c r="D1369" s="155">
        <v>0</v>
      </c>
      <c r="E1369" s="155">
        <v>0</v>
      </c>
      <c r="F1369" s="9">
        <f t="shared" si="713"/>
        <v>0</v>
      </c>
      <c r="G1369" s="9">
        <v>0</v>
      </c>
      <c r="H1369" s="467">
        <v>0</v>
      </c>
      <c r="I1369" s="9">
        <f t="shared" si="714"/>
        <v>0</v>
      </c>
      <c r="J1369" s="9">
        <v>0</v>
      </c>
      <c r="K1369" s="467">
        <v>0</v>
      </c>
      <c r="L1369" s="9">
        <f t="shared" si="715"/>
        <v>0</v>
      </c>
      <c r="M1369" s="9">
        <v>0</v>
      </c>
      <c r="N1369" s="467">
        <v>0</v>
      </c>
    </row>
    <row r="1370" spans="1:14" customFormat="1" ht="23.25" hidden="1" customHeight="1" thickTop="1" thickBot="1" x14ac:dyDescent="0.3">
      <c r="A1370" s="1" t="s">
        <v>0</v>
      </c>
      <c r="B1370" s="5" t="s">
        <v>59</v>
      </c>
      <c r="C1370" s="467">
        <f t="shared" si="712"/>
        <v>0</v>
      </c>
      <c r="D1370" s="155">
        <v>0</v>
      </c>
      <c r="E1370" s="155">
        <v>0</v>
      </c>
      <c r="F1370" s="9">
        <f t="shared" si="713"/>
        <v>0</v>
      </c>
      <c r="G1370" s="9">
        <v>0</v>
      </c>
      <c r="H1370" s="467">
        <v>0</v>
      </c>
      <c r="I1370" s="9">
        <f t="shared" si="714"/>
        <v>0</v>
      </c>
      <c r="J1370" s="9">
        <v>0</v>
      </c>
      <c r="K1370" s="467">
        <v>0</v>
      </c>
      <c r="L1370" s="9">
        <f t="shared" si="715"/>
        <v>0</v>
      </c>
      <c r="M1370" s="9">
        <v>0</v>
      </c>
      <c r="N1370" s="467">
        <v>0</v>
      </c>
    </row>
    <row r="1371" spans="1:14" customFormat="1" ht="33" hidden="1" customHeight="1" thickTop="1" thickBot="1" x14ac:dyDescent="0.3">
      <c r="A1371" s="1" t="s">
        <v>0</v>
      </c>
      <c r="B1371" s="5" t="s">
        <v>60</v>
      </c>
      <c r="C1371" s="467">
        <f t="shared" si="712"/>
        <v>0</v>
      </c>
      <c r="D1371" s="155">
        <v>0</v>
      </c>
      <c r="E1371" s="155">
        <v>0</v>
      </c>
      <c r="F1371" s="9">
        <f t="shared" si="713"/>
        <v>0</v>
      </c>
      <c r="G1371" s="9">
        <v>0</v>
      </c>
      <c r="H1371" s="467">
        <v>0</v>
      </c>
      <c r="I1371" s="9">
        <f t="shared" si="714"/>
        <v>0</v>
      </c>
      <c r="J1371" s="9">
        <v>0</v>
      </c>
      <c r="K1371" s="467">
        <v>0</v>
      </c>
      <c r="L1371" s="9">
        <f t="shared" si="715"/>
        <v>0</v>
      </c>
      <c r="M1371" s="9">
        <v>0</v>
      </c>
      <c r="N1371" s="467">
        <v>0</v>
      </c>
    </row>
    <row r="1372" spans="1:14" customFormat="1" ht="36" hidden="1" customHeight="1" thickTop="1" thickBot="1" x14ac:dyDescent="0.3">
      <c r="A1372" s="1" t="s">
        <v>0</v>
      </c>
      <c r="B1372" s="4" t="s">
        <v>61</v>
      </c>
      <c r="C1372" s="467">
        <f t="shared" si="712"/>
        <v>0</v>
      </c>
      <c r="D1372" s="155">
        <v>0</v>
      </c>
      <c r="E1372" s="155">
        <v>0</v>
      </c>
      <c r="F1372" s="9">
        <f t="shared" si="713"/>
        <v>0</v>
      </c>
      <c r="G1372" s="9">
        <v>0</v>
      </c>
      <c r="H1372" s="467">
        <v>0</v>
      </c>
      <c r="I1372" s="9">
        <f t="shared" si="714"/>
        <v>0</v>
      </c>
      <c r="J1372" s="9">
        <v>0</v>
      </c>
      <c r="K1372" s="467">
        <v>0</v>
      </c>
      <c r="L1372" s="9">
        <f t="shared" si="715"/>
        <v>0</v>
      </c>
      <c r="M1372" s="9">
        <v>0</v>
      </c>
      <c r="N1372" s="467">
        <v>0</v>
      </c>
    </row>
    <row r="1373" spans="1:14" customFormat="1" ht="27" hidden="1" customHeight="1" thickTop="1" thickBot="1" x14ac:dyDescent="0.3">
      <c r="A1373" s="1" t="s">
        <v>0</v>
      </c>
      <c r="B1373" s="4" t="s">
        <v>62</v>
      </c>
      <c r="C1373" s="467">
        <f t="shared" si="712"/>
        <v>0</v>
      </c>
      <c r="D1373" s="155">
        <v>0</v>
      </c>
      <c r="E1373" s="155">
        <v>0</v>
      </c>
      <c r="F1373" s="9">
        <f t="shared" si="713"/>
        <v>0</v>
      </c>
      <c r="G1373" s="9">
        <v>0</v>
      </c>
      <c r="H1373" s="467">
        <v>0</v>
      </c>
      <c r="I1373" s="9">
        <f t="shared" si="714"/>
        <v>0</v>
      </c>
      <c r="J1373" s="9">
        <v>0</v>
      </c>
      <c r="K1373" s="467">
        <v>0</v>
      </c>
      <c r="L1373" s="9">
        <f t="shared" si="715"/>
        <v>0</v>
      </c>
      <c r="M1373" s="9">
        <v>0</v>
      </c>
      <c r="N1373" s="467">
        <v>0</v>
      </c>
    </row>
    <row r="1374" spans="1:14" customFormat="1" ht="0.75" hidden="1" customHeight="1" thickTop="1" thickBot="1" x14ac:dyDescent="0.3">
      <c r="A1374" s="1" t="s">
        <v>0</v>
      </c>
      <c r="B1374" s="4" t="s">
        <v>63</v>
      </c>
      <c r="C1374" s="467">
        <f t="shared" si="712"/>
        <v>0</v>
      </c>
      <c r="D1374" s="155">
        <v>0</v>
      </c>
      <c r="E1374" s="155">
        <v>0</v>
      </c>
      <c r="F1374" s="9">
        <f t="shared" si="713"/>
        <v>0</v>
      </c>
      <c r="G1374" s="9">
        <v>0</v>
      </c>
      <c r="H1374" s="467">
        <v>0</v>
      </c>
      <c r="I1374" s="9">
        <f t="shared" si="714"/>
        <v>0</v>
      </c>
      <c r="J1374" s="9">
        <v>0</v>
      </c>
      <c r="K1374" s="467">
        <v>0</v>
      </c>
      <c r="L1374" s="9">
        <f t="shared" si="715"/>
        <v>0</v>
      </c>
      <c r="M1374" s="9">
        <v>0</v>
      </c>
      <c r="N1374" s="467">
        <v>0</v>
      </c>
    </row>
    <row r="1375" spans="1:14" customFormat="1" ht="26.25" hidden="1" customHeight="1" thickTop="1" thickBot="1" x14ac:dyDescent="0.3">
      <c r="A1375" s="133" t="s">
        <v>0</v>
      </c>
      <c r="B1375" s="134" t="s">
        <v>64</v>
      </c>
      <c r="C1375" s="476">
        <f t="shared" si="712"/>
        <v>0</v>
      </c>
      <c r="D1375" s="155">
        <v>0</v>
      </c>
      <c r="E1375" s="155">
        <v>0</v>
      </c>
      <c r="F1375" s="135">
        <f t="shared" si="713"/>
        <v>0</v>
      </c>
      <c r="G1375" s="135">
        <v>0</v>
      </c>
      <c r="H1375" s="476">
        <v>0</v>
      </c>
      <c r="I1375" s="135">
        <f t="shared" si="714"/>
        <v>0</v>
      </c>
      <c r="J1375" s="135">
        <v>0</v>
      </c>
      <c r="K1375" s="476">
        <v>0</v>
      </c>
      <c r="L1375" s="135">
        <f t="shared" si="715"/>
        <v>0</v>
      </c>
      <c r="M1375" s="135">
        <v>0</v>
      </c>
      <c r="N1375" s="476">
        <v>0</v>
      </c>
    </row>
    <row r="1376" spans="1:14" customFormat="1" ht="61.5" hidden="1" customHeight="1" x14ac:dyDescent="0.25">
      <c r="A1376" s="151" t="s">
        <v>0</v>
      </c>
      <c r="B1376" s="157" t="s">
        <v>65</v>
      </c>
      <c r="C1376" s="505">
        <f t="shared" si="712"/>
        <v>4.5999999999999996</v>
      </c>
      <c r="D1376" s="155">
        <v>4.5999999999999996</v>
      </c>
      <c r="E1376" s="155">
        <v>0</v>
      </c>
      <c r="F1376" s="155">
        <f t="shared" si="713"/>
        <v>10.5</v>
      </c>
      <c r="G1376" s="155">
        <f>G1377+G1378+G1380</f>
        <v>10.5</v>
      </c>
      <c r="H1376" s="505">
        <v>0</v>
      </c>
      <c r="I1376" s="155">
        <f t="shared" si="714"/>
        <v>0</v>
      </c>
      <c r="J1376" s="155">
        <f>J1377+J1378+J1380</f>
        <v>0</v>
      </c>
      <c r="K1376" s="505">
        <v>0</v>
      </c>
      <c r="L1376" s="155">
        <f t="shared" si="715"/>
        <v>0</v>
      </c>
      <c r="M1376" s="155">
        <f>M1377+M1378+M1380</f>
        <v>0</v>
      </c>
      <c r="N1376" s="505">
        <v>0</v>
      </c>
    </row>
    <row r="1377" spans="1:14" customFormat="1" ht="55.5" hidden="1" customHeight="1" x14ac:dyDescent="0.25">
      <c r="A1377" s="151" t="s">
        <v>0</v>
      </c>
      <c r="B1377" s="158" t="s">
        <v>66</v>
      </c>
      <c r="C1377" s="505">
        <f t="shared" si="712"/>
        <v>0</v>
      </c>
      <c r="D1377" s="155">
        <v>0</v>
      </c>
      <c r="E1377" s="155">
        <v>0</v>
      </c>
      <c r="F1377" s="155">
        <f t="shared" si="713"/>
        <v>7.5</v>
      </c>
      <c r="G1377" s="155">
        <v>7.5</v>
      </c>
      <c r="H1377" s="505">
        <v>0</v>
      </c>
      <c r="I1377" s="155">
        <f t="shared" si="714"/>
        <v>0</v>
      </c>
      <c r="J1377" s="155">
        <v>0</v>
      </c>
      <c r="K1377" s="505">
        <v>0</v>
      </c>
      <c r="L1377" s="155">
        <f t="shared" si="715"/>
        <v>0</v>
      </c>
      <c r="M1377" s="155">
        <v>0</v>
      </c>
      <c r="N1377" s="505">
        <v>0</v>
      </c>
    </row>
    <row r="1378" spans="1:14" customFormat="1" ht="36" hidden="1" customHeight="1" x14ac:dyDescent="0.25">
      <c r="A1378" s="151" t="s">
        <v>0</v>
      </c>
      <c r="B1378" s="158" t="s">
        <v>67</v>
      </c>
      <c r="C1378" s="505">
        <f t="shared" si="712"/>
        <v>0</v>
      </c>
      <c r="D1378" s="155">
        <v>0</v>
      </c>
      <c r="E1378" s="155">
        <v>0</v>
      </c>
      <c r="F1378" s="155">
        <f t="shared" si="713"/>
        <v>1</v>
      </c>
      <c r="G1378" s="155">
        <v>1</v>
      </c>
      <c r="H1378" s="505">
        <v>0</v>
      </c>
      <c r="I1378" s="155">
        <f t="shared" si="714"/>
        <v>0</v>
      </c>
      <c r="J1378" s="155">
        <v>0</v>
      </c>
      <c r="K1378" s="505">
        <v>0</v>
      </c>
      <c r="L1378" s="155">
        <f t="shared" si="715"/>
        <v>0</v>
      </c>
      <c r="M1378" s="155">
        <v>0</v>
      </c>
      <c r="N1378" s="505">
        <v>0</v>
      </c>
    </row>
    <row r="1379" spans="1:14" customFormat="1" ht="76.5" hidden="1" customHeight="1" x14ac:dyDescent="0.25">
      <c r="A1379" s="151" t="s">
        <v>0</v>
      </c>
      <c r="B1379" s="158" t="s">
        <v>68</v>
      </c>
      <c r="C1379" s="505">
        <f t="shared" si="712"/>
        <v>0</v>
      </c>
      <c r="D1379" s="155">
        <v>0</v>
      </c>
      <c r="E1379" s="155">
        <v>0</v>
      </c>
      <c r="F1379" s="155">
        <f t="shared" si="713"/>
        <v>0</v>
      </c>
      <c r="G1379" s="155">
        <v>0</v>
      </c>
      <c r="H1379" s="505">
        <v>0</v>
      </c>
      <c r="I1379" s="155">
        <f t="shared" si="714"/>
        <v>0</v>
      </c>
      <c r="J1379" s="155">
        <v>0</v>
      </c>
      <c r="K1379" s="505">
        <v>0</v>
      </c>
      <c r="L1379" s="155">
        <f t="shared" si="715"/>
        <v>0</v>
      </c>
      <c r="M1379" s="155">
        <v>0</v>
      </c>
      <c r="N1379" s="505">
        <v>0</v>
      </c>
    </row>
    <row r="1380" spans="1:14" customFormat="1" ht="63.75" hidden="1" customHeight="1" x14ac:dyDescent="0.25">
      <c r="A1380" s="151" t="s">
        <v>0</v>
      </c>
      <c r="B1380" s="158" t="s">
        <v>69</v>
      </c>
      <c r="C1380" s="505">
        <f t="shared" si="712"/>
        <v>0</v>
      </c>
      <c r="D1380" s="155">
        <v>0</v>
      </c>
      <c r="E1380" s="155">
        <v>0</v>
      </c>
      <c r="F1380" s="155">
        <f t="shared" si="713"/>
        <v>2</v>
      </c>
      <c r="G1380" s="155">
        <v>2</v>
      </c>
      <c r="H1380" s="505">
        <v>0</v>
      </c>
      <c r="I1380" s="155">
        <f t="shared" si="714"/>
        <v>0</v>
      </c>
      <c r="J1380" s="155">
        <v>0</v>
      </c>
      <c r="K1380" s="505">
        <v>0</v>
      </c>
      <c r="L1380" s="155">
        <f t="shared" si="715"/>
        <v>0</v>
      </c>
      <c r="M1380" s="155">
        <v>0</v>
      </c>
      <c r="N1380" s="505">
        <v>0</v>
      </c>
    </row>
    <row r="1381" spans="1:14" customFormat="1" ht="0.75" hidden="1" customHeight="1" thickTop="1" thickBot="1" x14ac:dyDescent="0.3">
      <c r="A1381" s="140" t="s">
        <v>0</v>
      </c>
      <c r="B1381" s="148" t="s">
        <v>70</v>
      </c>
      <c r="C1381" s="142">
        <f t="shared" si="712"/>
        <v>0</v>
      </c>
      <c r="D1381" s="142">
        <v>0</v>
      </c>
      <c r="E1381" s="142">
        <v>0</v>
      </c>
      <c r="F1381" s="142">
        <f t="shared" si="713"/>
        <v>0</v>
      </c>
      <c r="G1381" s="142">
        <v>0</v>
      </c>
      <c r="H1381" s="477">
        <v>0</v>
      </c>
      <c r="I1381" s="142">
        <f t="shared" si="714"/>
        <v>0</v>
      </c>
      <c r="J1381" s="142">
        <v>0</v>
      </c>
      <c r="K1381" s="477">
        <v>0</v>
      </c>
      <c r="L1381" s="142">
        <f t="shared" si="715"/>
        <v>0</v>
      </c>
      <c r="M1381" s="142">
        <v>0</v>
      </c>
      <c r="N1381" s="477">
        <v>0</v>
      </c>
    </row>
    <row r="1382" spans="1:14" customFormat="1" ht="26.25" hidden="1" customHeight="1" thickTop="1" thickBot="1" x14ac:dyDescent="0.3">
      <c r="A1382" s="1" t="s">
        <v>0</v>
      </c>
      <c r="B1382" s="5" t="s">
        <v>71</v>
      </c>
      <c r="C1382" s="9">
        <f t="shared" si="712"/>
        <v>0</v>
      </c>
      <c r="D1382" s="9">
        <v>0</v>
      </c>
      <c r="E1382" s="9">
        <v>0</v>
      </c>
      <c r="F1382" s="9">
        <f t="shared" si="713"/>
        <v>0</v>
      </c>
      <c r="G1382" s="9">
        <v>0</v>
      </c>
      <c r="H1382" s="467">
        <v>0</v>
      </c>
      <c r="I1382" s="9">
        <f t="shared" si="714"/>
        <v>0</v>
      </c>
      <c r="J1382" s="9">
        <v>0</v>
      </c>
      <c r="K1382" s="467">
        <v>0</v>
      </c>
      <c r="L1382" s="9">
        <f t="shared" si="715"/>
        <v>0</v>
      </c>
      <c r="M1382" s="9">
        <v>0</v>
      </c>
      <c r="N1382" s="467">
        <v>0</v>
      </c>
    </row>
    <row r="1383" spans="1:14" customFormat="1" ht="1.5" hidden="1" customHeight="1" thickTop="1" thickBot="1" x14ac:dyDescent="0.3">
      <c r="A1383" s="1" t="s">
        <v>0</v>
      </c>
      <c r="B1383" s="4" t="s">
        <v>72</v>
      </c>
      <c r="C1383" s="9">
        <f t="shared" si="712"/>
        <v>0</v>
      </c>
      <c r="D1383" s="9">
        <v>0</v>
      </c>
      <c r="E1383" s="9">
        <v>0</v>
      </c>
      <c r="F1383" s="9">
        <f t="shared" si="713"/>
        <v>0</v>
      </c>
      <c r="G1383" s="9">
        <v>0</v>
      </c>
      <c r="H1383" s="467">
        <v>0</v>
      </c>
      <c r="I1383" s="9">
        <f t="shared" si="714"/>
        <v>0</v>
      </c>
      <c r="J1383" s="9">
        <v>0</v>
      </c>
      <c r="K1383" s="467">
        <v>0</v>
      </c>
      <c r="L1383" s="9">
        <f t="shared" si="715"/>
        <v>0</v>
      </c>
      <c r="M1383" s="9">
        <v>0</v>
      </c>
      <c r="N1383" s="467">
        <v>0</v>
      </c>
    </row>
    <row r="1384" spans="1:14" customFormat="1" ht="33" hidden="1" customHeight="1" thickTop="1" thickBot="1" x14ac:dyDescent="0.3">
      <c r="A1384" s="1" t="s">
        <v>0</v>
      </c>
      <c r="B1384" s="4" t="s">
        <v>73</v>
      </c>
      <c r="C1384" s="9">
        <f t="shared" si="712"/>
        <v>0</v>
      </c>
      <c r="D1384" s="9">
        <f>SUM(D1385:D1398)</f>
        <v>0</v>
      </c>
      <c r="E1384" s="9">
        <f>SUM(E1385:E1398)</f>
        <v>0</v>
      </c>
      <c r="F1384" s="9">
        <f t="shared" si="713"/>
        <v>0</v>
      </c>
      <c r="G1384" s="9">
        <f>SUM(G1385:G1398)</f>
        <v>0</v>
      </c>
      <c r="H1384" s="467">
        <f>SUM(H1385:H1398)</f>
        <v>0</v>
      </c>
      <c r="I1384" s="9">
        <f t="shared" si="714"/>
        <v>0</v>
      </c>
      <c r="J1384" s="9">
        <f>SUM(J1385:J1398)</f>
        <v>0</v>
      </c>
      <c r="K1384" s="467">
        <f>SUM(K1385:K1398)</f>
        <v>0</v>
      </c>
      <c r="L1384" s="9">
        <f t="shared" si="715"/>
        <v>0</v>
      </c>
      <c r="M1384" s="9">
        <f>SUM(M1385:M1398)</f>
        <v>0</v>
      </c>
      <c r="N1384" s="467">
        <f>SUM(N1385:N1398)</f>
        <v>0</v>
      </c>
    </row>
    <row r="1385" spans="1:14" customFormat="1" ht="33" hidden="1" customHeight="1" thickTop="1" thickBot="1" x14ac:dyDescent="0.3">
      <c r="A1385" s="1" t="s">
        <v>0</v>
      </c>
      <c r="B1385" s="5" t="s">
        <v>74</v>
      </c>
      <c r="C1385" s="9">
        <f t="shared" si="712"/>
        <v>0</v>
      </c>
      <c r="D1385" s="9">
        <v>0</v>
      </c>
      <c r="E1385" s="9">
        <v>0</v>
      </c>
      <c r="F1385" s="9">
        <f t="shared" si="713"/>
        <v>0</v>
      </c>
      <c r="G1385" s="9">
        <v>0</v>
      </c>
      <c r="H1385" s="467">
        <v>0</v>
      </c>
      <c r="I1385" s="9">
        <f t="shared" si="714"/>
        <v>0</v>
      </c>
      <c r="J1385" s="9">
        <v>0</v>
      </c>
      <c r="K1385" s="467">
        <v>0</v>
      </c>
      <c r="L1385" s="9">
        <f t="shared" si="715"/>
        <v>0</v>
      </c>
      <c r="M1385" s="9">
        <v>0</v>
      </c>
      <c r="N1385" s="467">
        <v>0</v>
      </c>
    </row>
    <row r="1386" spans="1:14" customFormat="1" ht="41.25" hidden="1" customHeight="1" thickTop="1" thickBot="1" x14ac:dyDescent="0.3">
      <c r="A1386" s="1" t="s">
        <v>0</v>
      </c>
      <c r="B1386" s="5" t="s">
        <v>75</v>
      </c>
      <c r="C1386" s="9">
        <f t="shared" si="712"/>
        <v>0</v>
      </c>
      <c r="D1386" s="9">
        <v>0</v>
      </c>
      <c r="E1386" s="9">
        <v>0</v>
      </c>
      <c r="F1386" s="9">
        <f t="shared" si="713"/>
        <v>0</v>
      </c>
      <c r="G1386" s="9">
        <v>0</v>
      </c>
      <c r="H1386" s="467">
        <v>0</v>
      </c>
      <c r="I1386" s="9">
        <f t="shared" si="714"/>
        <v>0</v>
      </c>
      <c r="J1386" s="9">
        <v>0</v>
      </c>
      <c r="K1386" s="467">
        <v>0</v>
      </c>
      <c r="L1386" s="9">
        <f t="shared" si="715"/>
        <v>0</v>
      </c>
      <c r="M1386" s="9">
        <v>0</v>
      </c>
      <c r="N1386" s="467">
        <v>0</v>
      </c>
    </row>
    <row r="1387" spans="1:14" customFormat="1" ht="27" hidden="1" customHeight="1" thickTop="1" thickBot="1" x14ac:dyDescent="0.3">
      <c r="A1387" s="1" t="s">
        <v>0</v>
      </c>
      <c r="B1387" s="5" t="s">
        <v>76</v>
      </c>
      <c r="C1387" s="9">
        <f t="shared" si="712"/>
        <v>0</v>
      </c>
      <c r="D1387" s="9">
        <v>0</v>
      </c>
      <c r="E1387" s="9">
        <v>0</v>
      </c>
      <c r="F1387" s="9">
        <f t="shared" si="713"/>
        <v>0</v>
      </c>
      <c r="G1387" s="9">
        <v>0</v>
      </c>
      <c r="H1387" s="467">
        <v>0</v>
      </c>
      <c r="I1387" s="9">
        <f t="shared" si="714"/>
        <v>0</v>
      </c>
      <c r="J1387" s="9">
        <v>0</v>
      </c>
      <c r="K1387" s="467">
        <v>0</v>
      </c>
      <c r="L1387" s="9">
        <f t="shared" si="715"/>
        <v>0</v>
      </c>
      <c r="M1387" s="9">
        <v>0</v>
      </c>
      <c r="N1387" s="467">
        <v>0</v>
      </c>
    </row>
    <row r="1388" spans="1:14" customFormat="1" ht="38.25" hidden="1" customHeight="1" thickTop="1" thickBot="1" x14ac:dyDescent="0.3">
      <c r="A1388" s="1" t="s">
        <v>0</v>
      </c>
      <c r="B1388" s="5" t="s">
        <v>77</v>
      </c>
      <c r="C1388" s="9">
        <f t="shared" si="712"/>
        <v>0</v>
      </c>
      <c r="D1388" s="9">
        <v>0</v>
      </c>
      <c r="E1388" s="9">
        <v>0</v>
      </c>
      <c r="F1388" s="9">
        <f t="shared" si="713"/>
        <v>0</v>
      </c>
      <c r="G1388" s="9">
        <v>0</v>
      </c>
      <c r="H1388" s="467">
        <v>0</v>
      </c>
      <c r="I1388" s="9">
        <f t="shared" si="714"/>
        <v>0</v>
      </c>
      <c r="J1388" s="9">
        <v>0</v>
      </c>
      <c r="K1388" s="467">
        <v>0</v>
      </c>
      <c r="L1388" s="9">
        <f t="shared" si="715"/>
        <v>0</v>
      </c>
      <c r="M1388" s="9">
        <v>0</v>
      </c>
      <c r="N1388" s="467">
        <v>0</v>
      </c>
    </row>
    <row r="1389" spans="1:14" customFormat="1" ht="32.25" hidden="1" customHeight="1" thickTop="1" thickBot="1" x14ac:dyDescent="0.3">
      <c r="A1389" s="1" t="s">
        <v>0</v>
      </c>
      <c r="B1389" s="5" t="s">
        <v>78</v>
      </c>
      <c r="C1389" s="9">
        <f t="shared" si="712"/>
        <v>0</v>
      </c>
      <c r="D1389" s="9">
        <v>0</v>
      </c>
      <c r="E1389" s="9">
        <v>0</v>
      </c>
      <c r="F1389" s="9">
        <f t="shared" si="713"/>
        <v>0</v>
      </c>
      <c r="G1389" s="9">
        <v>0</v>
      </c>
      <c r="H1389" s="467">
        <v>0</v>
      </c>
      <c r="I1389" s="9">
        <f t="shared" si="714"/>
        <v>0</v>
      </c>
      <c r="J1389" s="9">
        <v>0</v>
      </c>
      <c r="K1389" s="467">
        <v>0</v>
      </c>
      <c r="L1389" s="9">
        <f t="shared" si="715"/>
        <v>0</v>
      </c>
      <c r="M1389" s="9">
        <v>0</v>
      </c>
      <c r="N1389" s="467">
        <v>0</v>
      </c>
    </row>
    <row r="1390" spans="1:14" customFormat="1" ht="21.75" hidden="1" customHeight="1" thickTop="1" thickBot="1" x14ac:dyDescent="0.3">
      <c r="A1390" s="1" t="s">
        <v>0</v>
      </c>
      <c r="B1390" s="5" t="s">
        <v>79</v>
      </c>
      <c r="C1390" s="9">
        <f t="shared" si="712"/>
        <v>0</v>
      </c>
      <c r="D1390" s="9">
        <v>0</v>
      </c>
      <c r="E1390" s="9">
        <v>0</v>
      </c>
      <c r="F1390" s="9">
        <f t="shared" si="713"/>
        <v>0</v>
      </c>
      <c r="G1390" s="9">
        <v>0</v>
      </c>
      <c r="H1390" s="467">
        <v>0</v>
      </c>
      <c r="I1390" s="9">
        <f t="shared" si="714"/>
        <v>0</v>
      </c>
      <c r="J1390" s="9">
        <v>0</v>
      </c>
      <c r="K1390" s="467">
        <v>0</v>
      </c>
      <c r="L1390" s="9">
        <f t="shared" si="715"/>
        <v>0</v>
      </c>
      <c r="M1390" s="9">
        <v>0</v>
      </c>
      <c r="N1390" s="467">
        <v>0</v>
      </c>
    </row>
    <row r="1391" spans="1:14" customFormat="1" ht="34.5" hidden="1" customHeight="1" thickTop="1" thickBot="1" x14ac:dyDescent="0.3">
      <c r="A1391" s="1" t="s">
        <v>0</v>
      </c>
      <c r="B1391" s="5" t="s">
        <v>80</v>
      </c>
      <c r="C1391" s="9">
        <f t="shared" si="712"/>
        <v>0</v>
      </c>
      <c r="D1391" s="9">
        <v>0</v>
      </c>
      <c r="E1391" s="9">
        <v>0</v>
      </c>
      <c r="F1391" s="9">
        <f t="shared" si="713"/>
        <v>0</v>
      </c>
      <c r="G1391" s="9">
        <v>0</v>
      </c>
      <c r="H1391" s="467">
        <v>0</v>
      </c>
      <c r="I1391" s="9">
        <f t="shared" si="714"/>
        <v>0</v>
      </c>
      <c r="J1391" s="9">
        <v>0</v>
      </c>
      <c r="K1391" s="467">
        <v>0</v>
      </c>
      <c r="L1391" s="9">
        <f t="shared" si="715"/>
        <v>0</v>
      </c>
      <c r="M1391" s="9">
        <v>0</v>
      </c>
      <c r="N1391" s="467">
        <v>0</v>
      </c>
    </row>
    <row r="1392" spans="1:14" customFormat="1" ht="34.5" hidden="1" customHeight="1" thickTop="1" thickBot="1" x14ac:dyDescent="0.3">
      <c r="A1392" s="1" t="s">
        <v>0</v>
      </c>
      <c r="B1392" s="5" t="s">
        <v>81</v>
      </c>
      <c r="C1392" s="9">
        <f t="shared" si="712"/>
        <v>0</v>
      </c>
      <c r="D1392" s="9">
        <v>0</v>
      </c>
      <c r="E1392" s="9">
        <v>0</v>
      </c>
      <c r="F1392" s="9">
        <f t="shared" si="713"/>
        <v>0</v>
      </c>
      <c r="G1392" s="9">
        <v>0</v>
      </c>
      <c r="H1392" s="467">
        <v>0</v>
      </c>
      <c r="I1392" s="9">
        <f t="shared" si="714"/>
        <v>0</v>
      </c>
      <c r="J1392" s="9">
        <v>0</v>
      </c>
      <c r="K1392" s="467">
        <v>0</v>
      </c>
      <c r="L1392" s="9">
        <f t="shared" si="715"/>
        <v>0</v>
      </c>
      <c r="M1392" s="9">
        <v>0</v>
      </c>
      <c r="N1392" s="467">
        <v>0</v>
      </c>
    </row>
    <row r="1393" spans="1:14" customFormat="1" ht="37.5" hidden="1" customHeight="1" thickTop="1" thickBot="1" x14ac:dyDescent="0.3">
      <c r="A1393" s="1" t="s">
        <v>0</v>
      </c>
      <c r="B1393" s="5" t="s">
        <v>82</v>
      </c>
      <c r="C1393" s="9">
        <f t="shared" si="712"/>
        <v>0</v>
      </c>
      <c r="D1393" s="9">
        <v>0</v>
      </c>
      <c r="E1393" s="9">
        <v>0</v>
      </c>
      <c r="F1393" s="9">
        <f t="shared" si="713"/>
        <v>0</v>
      </c>
      <c r="G1393" s="9">
        <v>0</v>
      </c>
      <c r="H1393" s="467">
        <v>0</v>
      </c>
      <c r="I1393" s="9">
        <f t="shared" si="714"/>
        <v>0</v>
      </c>
      <c r="J1393" s="9">
        <v>0</v>
      </c>
      <c r="K1393" s="467">
        <v>0</v>
      </c>
      <c r="L1393" s="9">
        <f t="shared" si="715"/>
        <v>0</v>
      </c>
      <c r="M1393" s="9">
        <v>0</v>
      </c>
      <c r="N1393" s="467">
        <v>0</v>
      </c>
    </row>
    <row r="1394" spans="1:14" customFormat="1" ht="35.25" hidden="1" customHeight="1" thickTop="1" thickBot="1" x14ac:dyDescent="0.3">
      <c r="A1394" s="1" t="s">
        <v>0</v>
      </c>
      <c r="B1394" s="5" t="s">
        <v>83</v>
      </c>
      <c r="C1394" s="9">
        <f t="shared" si="712"/>
        <v>0</v>
      </c>
      <c r="D1394" s="9">
        <v>0</v>
      </c>
      <c r="E1394" s="9">
        <v>0</v>
      </c>
      <c r="F1394" s="9">
        <f t="shared" si="713"/>
        <v>0</v>
      </c>
      <c r="G1394" s="9">
        <v>0</v>
      </c>
      <c r="H1394" s="467">
        <v>0</v>
      </c>
      <c r="I1394" s="9">
        <f t="shared" si="714"/>
        <v>0</v>
      </c>
      <c r="J1394" s="9">
        <v>0</v>
      </c>
      <c r="K1394" s="467">
        <v>0</v>
      </c>
      <c r="L1394" s="9">
        <f t="shared" si="715"/>
        <v>0</v>
      </c>
      <c r="M1394" s="9">
        <v>0</v>
      </c>
      <c r="N1394" s="467">
        <v>0</v>
      </c>
    </row>
    <row r="1395" spans="1:14" customFormat="1" ht="47.25" hidden="1" customHeight="1" thickTop="1" thickBot="1" x14ac:dyDescent="0.3">
      <c r="A1395" s="1" t="s">
        <v>0</v>
      </c>
      <c r="B1395" s="5" t="s">
        <v>84</v>
      </c>
      <c r="C1395" s="9">
        <f t="shared" si="712"/>
        <v>0</v>
      </c>
      <c r="D1395" s="9">
        <v>0</v>
      </c>
      <c r="E1395" s="9">
        <v>0</v>
      </c>
      <c r="F1395" s="9">
        <f t="shared" si="713"/>
        <v>0</v>
      </c>
      <c r="G1395" s="9">
        <v>0</v>
      </c>
      <c r="H1395" s="467">
        <v>0</v>
      </c>
      <c r="I1395" s="9">
        <f t="shared" si="714"/>
        <v>0</v>
      </c>
      <c r="J1395" s="9">
        <v>0</v>
      </c>
      <c r="K1395" s="467">
        <v>0</v>
      </c>
      <c r="L1395" s="9">
        <f t="shared" si="715"/>
        <v>0</v>
      </c>
      <c r="M1395" s="9">
        <v>0</v>
      </c>
      <c r="N1395" s="467">
        <v>0</v>
      </c>
    </row>
    <row r="1396" spans="1:14" customFormat="1" ht="90.75" hidden="1" customHeight="1" thickBot="1" x14ac:dyDescent="0.3">
      <c r="A1396" s="1" t="s">
        <v>0</v>
      </c>
      <c r="B1396" s="5" t="s">
        <v>85</v>
      </c>
      <c r="C1396" s="9">
        <f t="shared" si="712"/>
        <v>0</v>
      </c>
      <c r="D1396" s="9">
        <v>0</v>
      </c>
      <c r="E1396" s="9">
        <v>0</v>
      </c>
      <c r="F1396" s="9">
        <f t="shared" si="713"/>
        <v>0</v>
      </c>
      <c r="G1396" s="9">
        <v>0</v>
      </c>
      <c r="H1396" s="467">
        <v>0</v>
      </c>
      <c r="I1396" s="9">
        <f t="shared" si="714"/>
        <v>0</v>
      </c>
      <c r="J1396" s="9">
        <v>0</v>
      </c>
      <c r="K1396" s="467">
        <v>0</v>
      </c>
      <c r="L1396" s="9">
        <f t="shared" si="715"/>
        <v>0</v>
      </c>
      <c r="M1396" s="9">
        <v>0</v>
      </c>
      <c r="N1396" s="467">
        <v>0</v>
      </c>
    </row>
    <row r="1397" spans="1:14" customFormat="1" ht="33.75" hidden="1" customHeight="1" thickTop="1" x14ac:dyDescent="0.25">
      <c r="A1397" s="133" t="s">
        <v>0</v>
      </c>
      <c r="B1397" s="136" t="s">
        <v>86</v>
      </c>
      <c r="C1397" s="135">
        <f t="shared" si="712"/>
        <v>0</v>
      </c>
      <c r="D1397" s="135">
        <v>0</v>
      </c>
      <c r="E1397" s="135">
        <v>0</v>
      </c>
      <c r="F1397" s="135">
        <f t="shared" si="713"/>
        <v>0</v>
      </c>
      <c r="G1397" s="135">
        <v>0</v>
      </c>
      <c r="H1397" s="476">
        <v>0</v>
      </c>
      <c r="I1397" s="135">
        <f t="shared" si="714"/>
        <v>0</v>
      </c>
      <c r="J1397" s="135">
        <v>0</v>
      </c>
      <c r="K1397" s="476">
        <v>0</v>
      </c>
      <c r="L1397" s="135">
        <f t="shared" si="715"/>
        <v>0</v>
      </c>
      <c r="M1397" s="135">
        <v>0</v>
      </c>
      <c r="N1397" s="476">
        <v>0</v>
      </c>
    </row>
    <row r="1398" spans="1:14" ht="22.5" hidden="1" customHeight="1" thickTop="1" x14ac:dyDescent="0.2">
      <c r="A1398" s="388" t="s">
        <v>0</v>
      </c>
      <c r="B1398" s="393" t="s">
        <v>87</v>
      </c>
      <c r="C1398" s="329">
        <f t="shared" si="712"/>
        <v>0</v>
      </c>
      <c r="D1398" s="329">
        <v>0</v>
      </c>
      <c r="E1398" s="329">
        <v>0</v>
      </c>
      <c r="F1398" s="329">
        <f t="shared" si="713"/>
        <v>0</v>
      </c>
      <c r="G1398" s="329">
        <v>0</v>
      </c>
      <c r="H1398" s="446">
        <v>0</v>
      </c>
      <c r="I1398" s="329">
        <f t="shared" si="714"/>
        <v>0</v>
      </c>
      <c r="J1398" s="329">
        <v>0</v>
      </c>
      <c r="K1398" s="446">
        <v>0</v>
      </c>
      <c r="L1398" s="329">
        <f t="shared" si="715"/>
        <v>0</v>
      </c>
      <c r="M1398" s="329">
        <v>0</v>
      </c>
      <c r="N1398" s="446">
        <v>0</v>
      </c>
    </row>
    <row r="1399" spans="1:14" customFormat="1" ht="0.75" hidden="1" customHeight="1" x14ac:dyDescent="0.25">
      <c r="A1399" s="143" t="s">
        <v>0</v>
      </c>
      <c r="B1399" s="343" t="s">
        <v>88</v>
      </c>
      <c r="C1399" s="145">
        <f t="shared" si="712"/>
        <v>0</v>
      </c>
      <c r="D1399" s="145">
        <v>0</v>
      </c>
      <c r="E1399" s="145">
        <v>0</v>
      </c>
      <c r="F1399" s="145">
        <f t="shared" si="713"/>
        <v>0</v>
      </c>
      <c r="G1399" s="145">
        <v>0</v>
      </c>
      <c r="H1399" s="485">
        <v>0</v>
      </c>
      <c r="I1399" s="145">
        <f t="shared" si="714"/>
        <v>0</v>
      </c>
      <c r="J1399" s="145">
        <v>0</v>
      </c>
      <c r="K1399" s="485">
        <v>0</v>
      </c>
      <c r="L1399" s="145">
        <f t="shared" si="715"/>
        <v>0</v>
      </c>
      <c r="M1399" s="145">
        <v>0</v>
      </c>
      <c r="N1399" s="485">
        <v>0</v>
      </c>
    </row>
    <row r="1400" spans="1:14" ht="46.5" hidden="1" customHeight="1" x14ac:dyDescent="0.2">
      <c r="A1400" s="388" t="s">
        <v>0</v>
      </c>
      <c r="B1400" s="330" t="s">
        <v>89</v>
      </c>
      <c r="C1400" s="329">
        <f t="shared" si="712"/>
        <v>0</v>
      </c>
      <c r="D1400" s="329">
        <f>SUM(D1401,D1406:D1407)</f>
        <v>0</v>
      </c>
      <c r="E1400" s="329">
        <f>SUM(E1401,E1406:E1407)</f>
        <v>0</v>
      </c>
      <c r="F1400" s="329">
        <f t="shared" si="713"/>
        <v>0</v>
      </c>
      <c r="G1400" s="329">
        <f>SUM(G1401,G1406:G1407)</f>
        <v>0</v>
      </c>
      <c r="H1400" s="446">
        <f>SUM(H1401,H1406:H1407)</f>
        <v>0</v>
      </c>
      <c r="I1400" s="329">
        <f t="shared" si="714"/>
        <v>0</v>
      </c>
      <c r="J1400" s="329">
        <f>SUM(J1401,J1406:J1407)</f>
        <v>0</v>
      </c>
      <c r="K1400" s="446">
        <f>SUM(K1401,K1406:K1407)</f>
        <v>0</v>
      </c>
      <c r="L1400" s="329">
        <f t="shared" si="715"/>
        <v>0</v>
      </c>
      <c r="M1400" s="329">
        <f>SUM(M1401,M1406:M1407)</f>
        <v>0</v>
      </c>
      <c r="N1400" s="446">
        <f>SUM(N1401,N1406:N1407)</f>
        <v>0</v>
      </c>
    </row>
    <row r="1401" spans="1:14" customFormat="1" ht="36" hidden="1" customHeight="1" thickBot="1" x14ac:dyDescent="0.3">
      <c r="A1401" s="140" t="s">
        <v>0</v>
      </c>
      <c r="B1401" s="147" t="s">
        <v>90</v>
      </c>
      <c r="C1401" s="142">
        <f t="shared" si="712"/>
        <v>0</v>
      </c>
      <c r="D1401" s="142">
        <f>SUM(D1402:D1405)</f>
        <v>0</v>
      </c>
      <c r="E1401" s="142">
        <f>SUM(E1402:E1405)</f>
        <v>0</v>
      </c>
      <c r="F1401" s="142">
        <f t="shared" si="713"/>
        <v>0</v>
      </c>
      <c r="G1401" s="142">
        <f>SUM(G1402:G1405)</f>
        <v>0</v>
      </c>
      <c r="H1401" s="477">
        <f>SUM(H1402:H1405)</f>
        <v>0</v>
      </c>
      <c r="I1401" s="142">
        <f t="shared" si="714"/>
        <v>0</v>
      </c>
      <c r="J1401" s="142">
        <f>SUM(J1402:J1405)</f>
        <v>0</v>
      </c>
      <c r="K1401" s="477">
        <f>SUM(K1402:K1405)</f>
        <v>0</v>
      </c>
      <c r="L1401" s="142">
        <f t="shared" si="715"/>
        <v>0</v>
      </c>
      <c r="M1401" s="142">
        <f>SUM(M1402:M1405)</f>
        <v>0</v>
      </c>
      <c r="N1401" s="477">
        <f>SUM(N1402:N1405)</f>
        <v>0</v>
      </c>
    </row>
    <row r="1402" spans="1:14" customFormat="1" ht="35.25" hidden="1" customHeight="1" thickTop="1" thickBot="1" x14ac:dyDescent="0.3">
      <c r="A1402" s="1" t="s">
        <v>0</v>
      </c>
      <c r="B1402" s="5" t="s">
        <v>91</v>
      </c>
      <c r="C1402" s="9">
        <f t="shared" si="712"/>
        <v>0</v>
      </c>
      <c r="D1402" s="9">
        <v>0</v>
      </c>
      <c r="E1402" s="9">
        <v>0</v>
      </c>
      <c r="F1402" s="9">
        <f t="shared" si="713"/>
        <v>0</v>
      </c>
      <c r="G1402" s="9">
        <v>0</v>
      </c>
      <c r="H1402" s="467">
        <v>0</v>
      </c>
      <c r="I1402" s="9">
        <f t="shared" si="714"/>
        <v>0</v>
      </c>
      <c r="J1402" s="9">
        <v>0</v>
      </c>
      <c r="K1402" s="467">
        <v>0</v>
      </c>
      <c r="L1402" s="9">
        <f t="shared" si="715"/>
        <v>0</v>
      </c>
      <c r="M1402" s="9">
        <v>0</v>
      </c>
      <c r="N1402" s="467">
        <v>0</v>
      </c>
    </row>
    <row r="1403" spans="1:14" customFormat="1" ht="33" hidden="1" customHeight="1" thickTop="1" thickBot="1" x14ac:dyDescent="0.3">
      <c r="A1403" s="1" t="s">
        <v>0</v>
      </c>
      <c r="B1403" s="5" t="s">
        <v>92</v>
      </c>
      <c r="C1403" s="9">
        <f t="shared" si="712"/>
        <v>0</v>
      </c>
      <c r="D1403" s="9">
        <v>0</v>
      </c>
      <c r="E1403" s="9">
        <v>0</v>
      </c>
      <c r="F1403" s="9">
        <f t="shared" si="713"/>
        <v>0</v>
      </c>
      <c r="G1403" s="9">
        <v>0</v>
      </c>
      <c r="H1403" s="467">
        <v>0</v>
      </c>
      <c r="I1403" s="9">
        <f t="shared" si="714"/>
        <v>0</v>
      </c>
      <c r="J1403" s="9">
        <v>0</v>
      </c>
      <c r="K1403" s="467">
        <v>0</v>
      </c>
      <c r="L1403" s="9">
        <f t="shared" si="715"/>
        <v>0</v>
      </c>
      <c r="M1403" s="9">
        <v>0</v>
      </c>
      <c r="N1403" s="467">
        <v>0</v>
      </c>
    </row>
    <row r="1404" spans="1:14" customFormat="1" ht="25.5" hidden="1" customHeight="1" thickTop="1" thickBot="1" x14ac:dyDescent="0.3">
      <c r="A1404" s="1" t="s">
        <v>0</v>
      </c>
      <c r="B1404" s="5" t="s">
        <v>93</v>
      </c>
      <c r="C1404" s="9">
        <f t="shared" si="712"/>
        <v>0</v>
      </c>
      <c r="D1404" s="9">
        <v>0</v>
      </c>
      <c r="E1404" s="9">
        <v>0</v>
      </c>
      <c r="F1404" s="9">
        <f t="shared" si="713"/>
        <v>0</v>
      </c>
      <c r="G1404" s="9">
        <v>0</v>
      </c>
      <c r="H1404" s="467">
        <v>0</v>
      </c>
      <c r="I1404" s="9">
        <f t="shared" si="714"/>
        <v>0</v>
      </c>
      <c r="J1404" s="9">
        <v>0</v>
      </c>
      <c r="K1404" s="467">
        <v>0</v>
      </c>
      <c r="L1404" s="9">
        <f t="shared" si="715"/>
        <v>0</v>
      </c>
      <c r="M1404" s="9">
        <v>0</v>
      </c>
      <c r="N1404" s="467">
        <v>0</v>
      </c>
    </row>
    <row r="1405" spans="1:14" customFormat="1" ht="36.75" hidden="1" customHeight="1" thickTop="1" thickBot="1" x14ac:dyDescent="0.3">
      <c r="A1405" s="1" t="s">
        <v>0</v>
      </c>
      <c r="B1405" s="5" t="s">
        <v>94</v>
      </c>
      <c r="C1405" s="9">
        <f t="shared" si="712"/>
        <v>0</v>
      </c>
      <c r="D1405" s="9">
        <v>0</v>
      </c>
      <c r="E1405" s="9">
        <v>0</v>
      </c>
      <c r="F1405" s="9">
        <f t="shared" si="713"/>
        <v>0</v>
      </c>
      <c r="G1405" s="9">
        <v>0</v>
      </c>
      <c r="H1405" s="467">
        <v>0</v>
      </c>
      <c r="I1405" s="9">
        <f t="shared" si="714"/>
        <v>0</v>
      </c>
      <c r="J1405" s="9">
        <v>0</v>
      </c>
      <c r="K1405" s="467">
        <v>0</v>
      </c>
      <c r="L1405" s="9">
        <f t="shared" si="715"/>
        <v>0</v>
      </c>
      <c r="M1405" s="9">
        <v>0</v>
      </c>
      <c r="N1405" s="467">
        <v>0</v>
      </c>
    </row>
    <row r="1406" spans="1:14" customFormat="1" ht="26.25" hidden="1" customHeight="1" thickTop="1" x14ac:dyDescent="0.25">
      <c r="A1406" s="133" t="s">
        <v>0</v>
      </c>
      <c r="B1406" s="134" t="s">
        <v>95</v>
      </c>
      <c r="C1406" s="135">
        <f t="shared" si="712"/>
        <v>0</v>
      </c>
      <c r="D1406" s="135">
        <v>0</v>
      </c>
      <c r="E1406" s="135">
        <v>0</v>
      </c>
      <c r="F1406" s="135">
        <f t="shared" si="713"/>
        <v>0</v>
      </c>
      <c r="G1406" s="135">
        <v>0</v>
      </c>
      <c r="H1406" s="476">
        <v>0</v>
      </c>
      <c r="I1406" s="135">
        <f t="shared" si="714"/>
        <v>0</v>
      </c>
      <c r="J1406" s="135">
        <v>0</v>
      </c>
      <c r="K1406" s="476">
        <v>0</v>
      </c>
      <c r="L1406" s="135">
        <f t="shared" si="715"/>
        <v>0</v>
      </c>
      <c r="M1406" s="135">
        <v>0</v>
      </c>
      <c r="N1406" s="476">
        <v>0</v>
      </c>
    </row>
    <row r="1407" spans="1:14" ht="18" hidden="1" customHeight="1" x14ac:dyDescent="0.2">
      <c r="A1407" s="388" t="s">
        <v>0</v>
      </c>
      <c r="B1407" s="391" t="s">
        <v>96</v>
      </c>
      <c r="C1407" s="329">
        <f t="shared" si="712"/>
        <v>0</v>
      </c>
      <c r="D1407" s="329">
        <v>0</v>
      </c>
      <c r="E1407" s="329">
        <v>0</v>
      </c>
      <c r="F1407" s="329">
        <f t="shared" si="713"/>
        <v>0</v>
      </c>
      <c r="G1407" s="329">
        <v>0</v>
      </c>
      <c r="H1407" s="446">
        <v>0</v>
      </c>
      <c r="I1407" s="329">
        <f t="shared" si="714"/>
        <v>0</v>
      </c>
      <c r="J1407" s="329">
        <v>0</v>
      </c>
      <c r="K1407" s="446">
        <v>0</v>
      </c>
      <c r="L1407" s="329">
        <f t="shared" si="715"/>
        <v>0</v>
      </c>
      <c r="M1407" s="329">
        <v>0</v>
      </c>
      <c r="N1407" s="446">
        <v>0</v>
      </c>
    </row>
    <row r="1408" spans="1:14" customFormat="1" ht="24.75" hidden="1" customHeight="1" thickTop="1" thickBot="1" x14ac:dyDescent="0.3">
      <c r="A1408" s="140" t="s">
        <v>0</v>
      </c>
      <c r="B1408" s="149" t="s">
        <v>97</v>
      </c>
      <c r="C1408" s="142">
        <f t="shared" si="712"/>
        <v>0</v>
      </c>
      <c r="D1408" s="142">
        <v>0</v>
      </c>
      <c r="E1408" s="142">
        <v>0</v>
      </c>
      <c r="F1408" s="142">
        <f t="shared" si="713"/>
        <v>0</v>
      </c>
      <c r="G1408" s="142">
        <v>0</v>
      </c>
      <c r="H1408" s="477">
        <v>0</v>
      </c>
      <c r="I1408" s="142">
        <f t="shared" si="714"/>
        <v>0</v>
      </c>
      <c r="J1408" s="142">
        <v>0</v>
      </c>
      <c r="K1408" s="477">
        <v>0</v>
      </c>
      <c r="L1408" s="142">
        <f t="shared" si="715"/>
        <v>0</v>
      </c>
      <c r="M1408" s="142">
        <v>0</v>
      </c>
      <c r="N1408" s="477">
        <v>0</v>
      </c>
    </row>
    <row r="1409" spans="1:14" customFormat="1" ht="26.25" hidden="1" customHeight="1" thickTop="1" thickBot="1" x14ac:dyDescent="0.3">
      <c r="A1409" s="1" t="s">
        <v>0</v>
      </c>
      <c r="B1409" s="3" t="s">
        <v>98</v>
      </c>
      <c r="C1409" s="9">
        <f t="shared" si="712"/>
        <v>0</v>
      </c>
      <c r="D1409" s="9">
        <f>SUM(D1410,D1413,D1416)</f>
        <v>0</v>
      </c>
      <c r="E1409" s="9">
        <f>SUM(E1410,E1413,E1416)</f>
        <v>0</v>
      </c>
      <c r="F1409" s="9">
        <f t="shared" si="713"/>
        <v>0</v>
      </c>
      <c r="G1409" s="9">
        <f>SUM(G1410,G1413,G1416)</f>
        <v>0</v>
      </c>
      <c r="H1409" s="467">
        <v>0</v>
      </c>
      <c r="I1409" s="9">
        <f t="shared" si="714"/>
        <v>0</v>
      </c>
      <c r="J1409" s="9">
        <f>SUM(J1410,J1413,J1416)</f>
        <v>0</v>
      </c>
      <c r="K1409" s="467">
        <v>0</v>
      </c>
      <c r="L1409" s="9">
        <f t="shared" si="715"/>
        <v>0</v>
      </c>
      <c r="M1409" s="9">
        <f>SUM(M1410,M1413,M1416)</f>
        <v>0</v>
      </c>
      <c r="N1409" s="467">
        <v>0</v>
      </c>
    </row>
    <row r="1410" spans="1:14" customFormat="1" ht="27.75" hidden="1" customHeight="1" thickTop="1" thickBot="1" x14ac:dyDescent="0.3">
      <c r="A1410" s="1" t="s">
        <v>0</v>
      </c>
      <c r="B1410" s="4" t="s">
        <v>99</v>
      </c>
      <c r="C1410" s="9">
        <f t="shared" si="712"/>
        <v>0</v>
      </c>
      <c r="D1410" s="9">
        <f>SUM(D1411:D1412)</f>
        <v>0</v>
      </c>
      <c r="E1410" s="9">
        <f>SUM(E1411:E1412)</f>
        <v>0</v>
      </c>
      <c r="F1410" s="9">
        <f t="shared" si="713"/>
        <v>0</v>
      </c>
      <c r="G1410" s="9">
        <f>SUM(G1411:G1412)</f>
        <v>0</v>
      </c>
      <c r="H1410" s="467">
        <f>SUM(H1411:H1412)</f>
        <v>0</v>
      </c>
      <c r="I1410" s="9">
        <f t="shared" si="714"/>
        <v>0</v>
      </c>
      <c r="J1410" s="9">
        <f>SUM(J1411:J1412)</f>
        <v>0</v>
      </c>
      <c r="K1410" s="467">
        <f>SUM(K1411:K1412)</f>
        <v>0</v>
      </c>
      <c r="L1410" s="9">
        <f t="shared" si="715"/>
        <v>0</v>
      </c>
      <c r="M1410" s="9">
        <f>SUM(M1411:M1412)</f>
        <v>0</v>
      </c>
      <c r="N1410" s="467">
        <f>SUM(N1411:N1412)</f>
        <v>0</v>
      </c>
    </row>
    <row r="1411" spans="1:14" customFormat="1" ht="27.75" hidden="1" customHeight="1" thickTop="1" thickBot="1" x14ac:dyDescent="0.3">
      <c r="A1411" s="1" t="s">
        <v>0</v>
      </c>
      <c r="B1411" s="5" t="s">
        <v>100</v>
      </c>
      <c r="C1411" s="9">
        <f t="shared" ref="C1411:C1474" si="716">SUM(D1411:E1411)</f>
        <v>0</v>
      </c>
      <c r="D1411" s="9">
        <v>0</v>
      </c>
      <c r="E1411" s="9">
        <v>0</v>
      </c>
      <c r="F1411" s="9">
        <f t="shared" ref="F1411:F1474" si="717">SUM(G1411:H1411)</f>
        <v>0</v>
      </c>
      <c r="G1411" s="9">
        <v>0</v>
      </c>
      <c r="H1411" s="467">
        <v>0</v>
      </c>
      <c r="I1411" s="9">
        <f t="shared" ref="I1411:I1474" si="718">SUM(J1411:K1411)</f>
        <v>0</v>
      </c>
      <c r="J1411" s="9">
        <v>0</v>
      </c>
      <c r="K1411" s="467">
        <v>0</v>
      </c>
      <c r="L1411" s="9">
        <f t="shared" ref="L1411:L1474" si="719">SUM(M1411:N1411)</f>
        <v>0</v>
      </c>
      <c r="M1411" s="9">
        <v>0</v>
      </c>
      <c r="N1411" s="467">
        <v>0</v>
      </c>
    </row>
    <row r="1412" spans="1:14" customFormat="1" ht="27.75" hidden="1" customHeight="1" thickTop="1" thickBot="1" x14ac:dyDescent="0.3">
      <c r="A1412" s="1" t="s">
        <v>0</v>
      </c>
      <c r="B1412" s="5" t="s">
        <v>101</v>
      </c>
      <c r="C1412" s="9">
        <f t="shared" si="716"/>
        <v>0</v>
      </c>
      <c r="D1412" s="9">
        <v>0</v>
      </c>
      <c r="E1412" s="9">
        <v>0</v>
      </c>
      <c r="F1412" s="9">
        <f t="shared" si="717"/>
        <v>0</v>
      </c>
      <c r="G1412" s="9">
        <v>0</v>
      </c>
      <c r="H1412" s="467">
        <v>0</v>
      </c>
      <c r="I1412" s="9">
        <f t="shared" si="718"/>
        <v>0</v>
      </c>
      <c r="J1412" s="9">
        <v>0</v>
      </c>
      <c r="K1412" s="467">
        <v>0</v>
      </c>
      <c r="L1412" s="9">
        <f t="shared" si="719"/>
        <v>0</v>
      </c>
      <c r="M1412" s="9">
        <v>0</v>
      </c>
      <c r="N1412" s="467">
        <v>0</v>
      </c>
    </row>
    <row r="1413" spans="1:14" customFormat="1" ht="24" hidden="1" customHeight="1" thickTop="1" thickBot="1" x14ac:dyDescent="0.3">
      <c r="A1413" s="1" t="s">
        <v>0</v>
      </c>
      <c r="B1413" s="4" t="s">
        <v>102</v>
      </c>
      <c r="C1413" s="9">
        <f t="shared" si="716"/>
        <v>0</v>
      </c>
      <c r="D1413" s="9">
        <f>SUM(D1414:D1415)</f>
        <v>0</v>
      </c>
      <c r="E1413" s="9">
        <f>SUM(E1414:E1415)</f>
        <v>0</v>
      </c>
      <c r="F1413" s="9">
        <f t="shared" si="717"/>
        <v>0</v>
      </c>
      <c r="G1413" s="9">
        <f>SUM(G1414:G1415)</f>
        <v>0</v>
      </c>
      <c r="H1413" s="467">
        <f>SUM(H1414:H1415)</f>
        <v>0</v>
      </c>
      <c r="I1413" s="9">
        <f t="shared" si="718"/>
        <v>0</v>
      </c>
      <c r="J1413" s="9">
        <f>SUM(J1414:J1415)</f>
        <v>0</v>
      </c>
      <c r="K1413" s="467">
        <f>SUM(K1414:K1415)</f>
        <v>0</v>
      </c>
      <c r="L1413" s="9">
        <f t="shared" si="719"/>
        <v>0</v>
      </c>
      <c r="M1413" s="9">
        <f>SUM(M1414:M1415)</f>
        <v>0</v>
      </c>
      <c r="N1413" s="467">
        <f>SUM(N1414:N1415)</f>
        <v>0</v>
      </c>
    </row>
    <row r="1414" spans="1:14" customFormat="1" ht="22.5" hidden="1" customHeight="1" thickTop="1" thickBot="1" x14ac:dyDescent="0.3">
      <c r="A1414" s="1" t="s">
        <v>0</v>
      </c>
      <c r="B1414" s="5" t="s">
        <v>100</v>
      </c>
      <c r="C1414" s="9">
        <f t="shared" si="716"/>
        <v>0</v>
      </c>
      <c r="D1414" s="9">
        <v>0</v>
      </c>
      <c r="E1414" s="9">
        <v>0</v>
      </c>
      <c r="F1414" s="9">
        <f t="shared" si="717"/>
        <v>0</v>
      </c>
      <c r="G1414" s="9">
        <v>0</v>
      </c>
      <c r="H1414" s="467">
        <v>0</v>
      </c>
      <c r="I1414" s="9">
        <f t="shared" si="718"/>
        <v>0</v>
      </c>
      <c r="J1414" s="9">
        <v>0</v>
      </c>
      <c r="K1414" s="467">
        <v>0</v>
      </c>
      <c r="L1414" s="9">
        <f t="shared" si="719"/>
        <v>0</v>
      </c>
      <c r="M1414" s="9">
        <v>0</v>
      </c>
      <c r="N1414" s="467">
        <v>0</v>
      </c>
    </row>
    <row r="1415" spans="1:14" customFormat="1" ht="25.5" hidden="1" customHeight="1" thickTop="1" thickBot="1" x14ac:dyDescent="0.3">
      <c r="A1415" s="1" t="s">
        <v>0</v>
      </c>
      <c r="B1415" s="5" t="s">
        <v>101</v>
      </c>
      <c r="C1415" s="9">
        <f t="shared" si="716"/>
        <v>0</v>
      </c>
      <c r="D1415" s="9">
        <v>0</v>
      </c>
      <c r="E1415" s="9">
        <v>0</v>
      </c>
      <c r="F1415" s="9">
        <f t="shared" si="717"/>
        <v>0</v>
      </c>
      <c r="G1415" s="9">
        <v>0</v>
      </c>
      <c r="H1415" s="467">
        <v>0</v>
      </c>
      <c r="I1415" s="9">
        <f t="shared" si="718"/>
        <v>0</v>
      </c>
      <c r="J1415" s="9">
        <v>0</v>
      </c>
      <c r="K1415" s="467">
        <v>0</v>
      </c>
      <c r="L1415" s="9">
        <f t="shared" si="719"/>
        <v>0</v>
      </c>
      <c r="M1415" s="9">
        <v>0</v>
      </c>
      <c r="N1415" s="467">
        <v>0</v>
      </c>
    </row>
    <row r="1416" spans="1:14" customFormat="1" ht="20.25" hidden="1" customHeight="1" thickTop="1" thickBot="1" x14ac:dyDescent="0.3">
      <c r="A1416" s="1" t="s">
        <v>0</v>
      </c>
      <c r="B1416" s="4" t="s">
        <v>103</v>
      </c>
      <c r="C1416" s="9">
        <f t="shared" si="716"/>
        <v>0</v>
      </c>
      <c r="D1416" s="9">
        <f>SUM(D1417,D1424,D1436)</f>
        <v>0</v>
      </c>
      <c r="E1416" s="9">
        <f>SUM(E1417,E1424,E1436)</f>
        <v>0</v>
      </c>
      <c r="F1416" s="9">
        <f t="shared" si="717"/>
        <v>0</v>
      </c>
      <c r="G1416" s="9">
        <f>SUM(G1417,G1424,G1436)</f>
        <v>0</v>
      </c>
      <c r="H1416" s="467">
        <v>0</v>
      </c>
      <c r="I1416" s="9">
        <f t="shared" si="718"/>
        <v>0</v>
      </c>
      <c r="J1416" s="9">
        <f>SUM(J1417,J1424,J1436)</f>
        <v>0</v>
      </c>
      <c r="K1416" s="467">
        <v>0</v>
      </c>
      <c r="L1416" s="9">
        <f t="shared" si="719"/>
        <v>0</v>
      </c>
      <c r="M1416" s="9">
        <f>SUM(M1417,M1424,M1436)</f>
        <v>0</v>
      </c>
      <c r="N1416" s="467">
        <v>0</v>
      </c>
    </row>
    <row r="1417" spans="1:14" customFormat="1" ht="27.75" hidden="1" customHeight="1" thickTop="1" thickBot="1" x14ac:dyDescent="0.3">
      <c r="A1417" s="1" t="s">
        <v>0</v>
      </c>
      <c r="B1417" s="5" t="s">
        <v>104</v>
      </c>
      <c r="C1417" s="9">
        <f t="shared" si="716"/>
        <v>0</v>
      </c>
      <c r="D1417" s="9">
        <f>SUM(D1418,D1421)</f>
        <v>0</v>
      </c>
      <c r="E1417" s="9">
        <f>SUM(E1418,E1421)</f>
        <v>0</v>
      </c>
      <c r="F1417" s="9">
        <f t="shared" si="717"/>
        <v>0</v>
      </c>
      <c r="G1417" s="9">
        <f>SUM(G1418,G1421)</f>
        <v>0</v>
      </c>
      <c r="H1417" s="467">
        <f>SUM(H1418,H1421)</f>
        <v>0</v>
      </c>
      <c r="I1417" s="9">
        <f t="shared" si="718"/>
        <v>0</v>
      </c>
      <c r="J1417" s="9">
        <f>SUM(J1418,J1421)</f>
        <v>0</v>
      </c>
      <c r="K1417" s="467">
        <f>SUM(K1418,K1421)</f>
        <v>0</v>
      </c>
      <c r="L1417" s="9">
        <f t="shared" si="719"/>
        <v>0</v>
      </c>
      <c r="M1417" s="9">
        <f>SUM(M1418,M1421)</f>
        <v>0</v>
      </c>
      <c r="N1417" s="467">
        <f>SUM(N1418,N1421)</f>
        <v>0</v>
      </c>
    </row>
    <row r="1418" spans="1:14" customFormat="1" ht="28.5" hidden="1" customHeight="1" thickTop="1" thickBot="1" x14ac:dyDescent="0.3">
      <c r="A1418" s="1" t="s">
        <v>0</v>
      </c>
      <c r="B1418" s="6" t="s">
        <v>105</v>
      </c>
      <c r="C1418" s="9">
        <f t="shared" si="716"/>
        <v>0</v>
      </c>
      <c r="D1418" s="9">
        <f>SUM(D1419:D1420)</f>
        <v>0</v>
      </c>
      <c r="E1418" s="9">
        <f>SUM(E1419:E1420)</f>
        <v>0</v>
      </c>
      <c r="F1418" s="9">
        <f t="shared" si="717"/>
        <v>0</v>
      </c>
      <c r="G1418" s="9">
        <f>SUM(G1419:G1420)</f>
        <v>0</v>
      </c>
      <c r="H1418" s="467">
        <f>SUM(H1419:H1420)</f>
        <v>0</v>
      </c>
      <c r="I1418" s="9">
        <f t="shared" si="718"/>
        <v>0</v>
      </c>
      <c r="J1418" s="9">
        <f>SUM(J1419:J1420)</f>
        <v>0</v>
      </c>
      <c r="K1418" s="467">
        <f>SUM(K1419:K1420)</f>
        <v>0</v>
      </c>
      <c r="L1418" s="9">
        <f t="shared" si="719"/>
        <v>0</v>
      </c>
      <c r="M1418" s="9">
        <f>SUM(M1419:M1420)</f>
        <v>0</v>
      </c>
      <c r="N1418" s="467">
        <f>SUM(N1419:N1420)</f>
        <v>0</v>
      </c>
    </row>
    <row r="1419" spans="1:14" customFormat="1" ht="26.25" hidden="1" customHeight="1" thickTop="1" thickBot="1" x14ac:dyDescent="0.3">
      <c r="A1419" s="1" t="s">
        <v>0</v>
      </c>
      <c r="B1419" s="7" t="s">
        <v>100</v>
      </c>
      <c r="C1419" s="9">
        <f t="shared" si="716"/>
        <v>0</v>
      </c>
      <c r="D1419" s="9">
        <v>0</v>
      </c>
      <c r="E1419" s="9">
        <v>0</v>
      </c>
      <c r="F1419" s="9">
        <f t="shared" si="717"/>
        <v>0</v>
      </c>
      <c r="G1419" s="9">
        <v>0</v>
      </c>
      <c r="H1419" s="467">
        <v>0</v>
      </c>
      <c r="I1419" s="9">
        <f t="shared" si="718"/>
        <v>0</v>
      </c>
      <c r="J1419" s="9">
        <v>0</v>
      </c>
      <c r="K1419" s="467">
        <v>0</v>
      </c>
      <c r="L1419" s="9">
        <f t="shared" si="719"/>
        <v>0</v>
      </c>
      <c r="M1419" s="9">
        <v>0</v>
      </c>
      <c r="N1419" s="467">
        <v>0</v>
      </c>
    </row>
    <row r="1420" spans="1:14" customFormat="1" ht="30" hidden="1" customHeight="1" thickTop="1" thickBot="1" x14ac:dyDescent="0.3">
      <c r="A1420" s="1" t="s">
        <v>0</v>
      </c>
      <c r="B1420" s="7" t="s">
        <v>101</v>
      </c>
      <c r="C1420" s="9">
        <f t="shared" si="716"/>
        <v>0</v>
      </c>
      <c r="D1420" s="9">
        <v>0</v>
      </c>
      <c r="E1420" s="9">
        <v>0</v>
      </c>
      <c r="F1420" s="9">
        <f t="shared" si="717"/>
        <v>0</v>
      </c>
      <c r="G1420" s="9">
        <v>0</v>
      </c>
      <c r="H1420" s="467">
        <v>0</v>
      </c>
      <c r="I1420" s="9">
        <f t="shared" si="718"/>
        <v>0</v>
      </c>
      <c r="J1420" s="9">
        <v>0</v>
      </c>
      <c r="K1420" s="467">
        <v>0</v>
      </c>
      <c r="L1420" s="9">
        <f t="shared" si="719"/>
        <v>0</v>
      </c>
      <c r="M1420" s="9">
        <v>0</v>
      </c>
      <c r="N1420" s="467">
        <v>0</v>
      </c>
    </row>
    <row r="1421" spans="1:14" customFormat="1" ht="45.75" hidden="1" customHeight="1" thickBot="1" x14ac:dyDescent="0.3">
      <c r="A1421" s="1" t="s">
        <v>0</v>
      </c>
      <c r="B1421" s="6" t="s">
        <v>106</v>
      </c>
      <c r="C1421" s="9">
        <f t="shared" si="716"/>
        <v>0</v>
      </c>
      <c r="D1421" s="9">
        <f>SUM(D1422:D1423)</f>
        <v>0</v>
      </c>
      <c r="E1421" s="9">
        <f>SUM(E1422:E1423)</f>
        <v>0</v>
      </c>
      <c r="F1421" s="9">
        <f t="shared" si="717"/>
        <v>0</v>
      </c>
      <c r="G1421" s="9">
        <f>SUM(G1422:G1423)</f>
        <v>0</v>
      </c>
      <c r="H1421" s="467">
        <f>SUM(H1422:H1423)</f>
        <v>0</v>
      </c>
      <c r="I1421" s="9">
        <f t="shared" si="718"/>
        <v>0</v>
      </c>
      <c r="J1421" s="9">
        <f>SUM(J1422:J1423)</f>
        <v>0</v>
      </c>
      <c r="K1421" s="467">
        <f>SUM(K1422:K1423)</f>
        <v>0</v>
      </c>
      <c r="L1421" s="9">
        <f t="shared" si="719"/>
        <v>0</v>
      </c>
      <c r="M1421" s="9">
        <f>SUM(M1422:M1423)</f>
        <v>0</v>
      </c>
      <c r="N1421" s="467">
        <f>SUM(N1422:N1423)</f>
        <v>0</v>
      </c>
    </row>
    <row r="1422" spans="1:14" customFormat="1" ht="20.25" hidden="1" customHeight="1" thickTop="1" thickBot="1" x14ac:dyDescent="0.3">
      <c r="A1422" s="1" t="s">
        <v>0</v>
      </c>
      <c r="B1422" s="7" t="s">
        <v>100</v>
      </c>
      <c r="C1422" s="9">
        <f t="shared" si="716"/>
        <v>0</v>
      </c>
      <c r="D1422" s="9">
        <v>0</v>
      </c>
      <c r="E1422" s="9">
        <v>0</v>
      </c>
      <c r="F1422" s="9">
        <f t="shared" si="717"/>
        <v>0</v>
      </c>
      <c r="G1422" s="9">
        <v>0</v>
      </c>
      <c r="H1422" s="467">
        <v>0</v>
      </c>
      <c r="I1422" s="9">
        <f t="shared" si="718"/>
        <v>0</v>
      </c>
      <c r="J1422" s="9">
        <v>0</v>
      </c>
      <c r="K1422" s="467">
        <v>0</v>
      </c>
      <c r="L1422" s="9">
        <f t="shared" si="719"/>
        <v>0</v>
      </c>
      <c r="M1422" s="9">
        <v>0</v>
      </c>
      <c r="N1422" s="467">
        <v>0</v>
      </c>
    </row>
    <row r="1423" spans="1:14" customFormat="1" ht="26.25" hidden="1" customHeight="1" thickTop="1" thickBot="1" x14ac:dyDescent="0.3">
      <c r="A1423" s="1" t="s">
        <v>0</v>
      </c>
      <c r="B1423" s="7" t="s">
        <v>101</v>
      </c>
      <c r="C1423" s="9">
        <f t="shared" si="716"/>
        <v>0</v>
      </c>
      <c r="D1423" s="9">
        <v>0</v>
      </c>
      <c r="E1423" s="9">
        <v>0</v>
      </c>
      <c r="F1423" s="9">
        <f t="shared" si="717"/>
        <v>0</v>
      </c>
      <c r="G1423" s="9">
        <v>0</v>
      </c>
      <c r="H1423" s="467">
        <v>0</v>
      </c>
      <c r="I1423" s="9">
        <f t="shared" si="718"/>
        <v>0</v>
      </c>
      <c r="J1423" s="9">
        <v>0</v>
      </c>
      <c r="K1423" s="467">
        <v>0</v>
      </c>
      <c r="L1423" s="9">
        <f t="shared" si="719"/>
        <v>0</v>
      </c>
      <c r="M1423" s="9">
        <v>0</v>
      </c>
      <c r="N1423" s="467">
        <v>0</v>
      </c>
    </row>
    <row r="1424" spans="1:14" customFormat="1" ht="38.25" hidden="1" customHeight="1" thickTop="1" thickBot="1" x14ac:dyDescent="0.3">
      <c r="A1424" s="1" t="s">
        <v>0</v>
      </c>
      <c r="B1424" s="5" t="s">
        <v>107</v>
      </c>
      <c r="C1424" s="9">
        <f t="shared" si="716"/>
        <v>0</v>
      </c>
      <c r="D1424" s="9">
        <f>SUM(D1425,D1433)</f>
        <v>0</v>
      </c>
      <c r="E1424" s="9">
        <f>SUM(E1425,E1433)</f>
        <v>0</v>
      </c>
      <c r="F1424" s="9">
        <f t="shared" si="717"/>
        <v>0</v>
      </c>
      <c r="G1424" s="9">
        <f>SUM(G1425,G1433)</f>
        <v>0</v>
      </c>
      <c r="H1424" s="467">
        <f>SUM(H1425,H1433)</f>
        <v>0</v>
      </c>
      <c r="I1424" s="9">
        <f t="shared" si="718"/>
        <v>0</v>
      </c>
      <c r="J1424" s="9">
        <f>SUM(J1425,J1433)</f>
        <v>0</v>
      </c>
      <c r="K1424" s="467">
        <f>SUM(K1425,K1433)</f>
        <v>0</v>
      </c>
      <c r="L1424" s="9">
        <f t="shared" si="719"/>
        <v>0</v>
      </c>
      <c r="M1424" s="9">
        <f>SUM(M1425,M1433)</f>
        <v>0</v>
      </c>
      <c r="N1424" s="467">
        <f>SUM(N1425,N1433)</f>
        <v>0</v>
      </c>
    </row>
    <row r="1425" spans="1:14" customFormat="1" ht="34.5" hidden="1" customHeight="1" thickTop="1" thickBot="1" x14ac:dyDescent="0.3">
      <c r="A1425" s="1" t="s">
        <v>0</v>
      </c>
      <c r="B1425" s="6" t="s">
        <v>108</v>
      </c>
      <c r="C1425" s="9">
        <f t="shared" si="716"/>
        <v>0</v>
      </c>
      <c r="D1425" s="9">
        <f>SUM(D1426,D1429)</f>
        <v>0</v>
      </c>
      <c r="E1425" s="9">
        <f>SUM(E1426,E1429)</f>
        <v>0</v>
      </c>
      <c r="F1425" s="9">
        <f t="shared" si="717"/>
        <v>0</v>
      </c>
      <c r="G1425" s="9">
        <f>SUM(G1426,G1429)</f>
        <v>0</v>
      </c>
      <c r="H1425" s="467">
        <f>SUM(H1426,H1429)</f>
        <v>0</v>
      </c>
      <c r="I1425" s="9">
        <f t="shared" si="718"/>
        <v>0</v>
      </c>
      <c r="J1425" s="9">
        <f>SUM(J1426,J1429)</f>
        <v>0</v>
      </c>
      <c r="K1425" s="467">
        <f>SUM(K1426,K1429)</f>
        <v>0</v>
      </c>
      <c r="L1425" s="9">
        <f t="shared" si="719"/>
        <v>0</v>
      </c>
      <c r="M1425" s="9">
        <f>SUM(M1426,M1429)</f>
        <v>0</v>
      </c>
      <c r="N1425" s="467">
        <f>SUM(N1426,N1429)</f>
        <v>0</v>
      </c>
    </row>
    <row r="1426" spans="1:14" customFormat="1" ht="28.5" hidden="1" customHeight="1" thickTop="1" thickBot="1" x14ac:dyDescent="0.3">
      <c r="A1426" s="1" t="s">
        <v>0</v>
      </c>
      <c r="B1426" s="7" t="s">
        <v>100</v>
      </c>
      <c r="C1426" s="9">
        <f t="shared" si="716"/>
        <v>0</v>
      </c>
      <c r="D1426" s="9">
        <f>SUM(D1427:D1428)</f>
        <v>0</v>
      </c>
      <c r="E1426" s="9">
        <f>SUM(E1427:E1428)</f>
        <v>0</v>
      </c>
      <c r="F1426" s="9">
        <f t="shared" si="717"/>
        <v>0</v>
      </c>
      <c r="G1426" s="9">
        <f>SUM(G1427:G1428)</f>
        <v>0</v>
      </c>
      <c r="H1426" s="467">
        <f>SUM(H1427:H1428)</f>
        <v>0</v>
      </c>
      <c r="I1426" s="9">
        <f t="shared" si="718"/>
        <v>0</v>
      </c>
      <c r="J1426" s="9">
        <f>SUM(J1427:J1428)</f>
        <v>0</v>
      </c>
      <c r="K1426" s="467">
        <f>SUM(K1427:K1428)</f>
        <v>0</v>
      </c>
      <c r="L1426" s="9">
        <f t="shared" si="719"/>
        <v>0</v>
      </c>
      <c r="M1426" s="9">
        <f>SUM(M1427:M1428)</f>
        <v>0</v>
      </c>
      <c r="N1426" s="467">
        <f>SUM(N1427:N1428)</f>
        <v>0</v>
      </c>
    </row>
    <row r="1427" spans="1:14" customFormat="1" ht="36" hidden="1" customHeight="1" thickTop="1" thickBot="1" x14ac:dyDescent="0.3">
      <c r="A1427" s="1" t="s">
        <v>0</v>
      </c>
      <c r="B1427" s="8" t="s">
        <v>109</v>
      </c>
      <c r="C1427" s="9">
        <f t="shared" si="716"/>
        <v>0</v>
      </c>
      <c r="D1427" s="9">
        <v>0</v>
      </c>
      <c r="E1427" s="9">
        <v>0</v>
      </c>
      <c r="F1427" s="9">
        <f t="shared" si="717"/>
        <v>0</v>
      </c>
      <c r="G1427" s="9">
        <v>0</v>
      </c>
      <c r="H1427" s="467">
        <v>0</v>
      </c>
      <c r="I1427" s="9">
        <f t="shared" si="718"/>
        <v>0</v>
      </c>
      <c r="J1427" s="9">
        <v>0</v>
      </c>
      <c r="K1427" s="467">
        <v>0</v>
      </c>
      <c r="L1427" s="9">
        <f t="shared" si="719"/>
        <v>0</v>
      </c>
      <c r="M1427" s="9">
        <v>0</v>
      </c>
      <c r="N1427" s="467">
        <v>0</v>
      </c>
    </row>
    <row r="1428" spans="1:14" customFormat="1" ht="40.5" hidden="1" customHeight="1" thickTop="1" thickBot="1" x14ac:dyDescent="0.3">
      <c r="A1428" s="1" t="s">
        <v>0</v>
      </c>
      <c r="B1428" s="8" t="s">
        <v>110</v>
      </c>
      <c r="C1428" s="9">
        <f t="shared" si="716"/>
        <v>0</v>
      </c>
      <c r="D1428" s="9">
        <v>0</v>
      </c>
      <c r="E1428" s="9">
        <v>0</v>
      </c>
      <c r="F1428" s="9">
        <f t="shared" si="717"/>
        <v>0</v>
      </c>
      <c r="G1428" s="9">
        <v>0</v>
      </c>
      <c r="H1428" s="467">
        <v>0</v>
      </c>
      <c r="I1428" s="9">
        <f t="shared" si="718"/>
        <v>0</v>
      </c>
      <c r="J1428" s="9">
        <v>0</v>
      </c>
      <c r="K1428" s="467">
        <v>0</v>
      </c>
      <c r="L1428" s="9">
        <f t="shared" si="719"/>
        <v>0</v>
      </c>
      <c r="M1428" s="9">
        <v>0</v>
      </c>
      <c r="N1428" s="467">
        <v>0</v>
      </c>
    </row>
    <row r="1429" spans="1:14" customFormat="1" ht="35.25" hidden="1" customHeight="1" thickTop="1" thickBot="1" x14ac:dyDescent="0.3">
      <c r="A1429" s="1" t="s">
        <v>0</v>
      </c>
      <c r="B1429" s="7" t="s">
        <v>101</v>
      </c>
      <c r="C1429" s="9">
        <f t="shared" si="716"/>
        <v>0</v>
      </c>
      <c r="D1429" s="9">
        <f>SUM(D1430:D1432)</f>
        <v>0</v>
      </c>
      <c r="E1429" s="9">
        <f>SUM(E1430:E1432)</f>
        <v>0</v>
      </c>
      <c r="F1429" s="9">
        <f t="shared" si="717"/>
        <v>0</v>
      </c>
      <c r="G1429" s="9">
        <f>SUM(G1430:G1432)</f>
        <v>0</v>
      </c>
      <c r="H1429" s="467">
        <f>SUM(H1430:H1432)</f>
        <v>0</v>
      </c>
      <c r="I1429" s="9">
        <f t="shared" si="718"/>
        <v>0</v>
      </c>
      <c r="J1429" s="9">
        <f>SUM(J1430:J1432)</f>
        <v>0</v>
      </c>
      <c r="K1429" s="467">
        <f>SUM(K1430:K1432)</f>
        <v>0</v>
      </c>
      <c r="L1429" s="9">
        <f t="shared" si="719"/>
        <v>0</v>
      </c>
      <c r="M1429" s="9">
        <f>SUM(M1430:M1432)</f>
        <v>0</v>
      </c>
      <c r="N1429" s="467">
        <f>SUM(N1430:N1432)</f>
        <v>0</v>
      </c>
    </row>
    <row r="1430" spans="1:14" customFormat="1" ht="38.25" hidden="1" customHeight="1" thickTop="1" thickBot="1" x14ac:dyDescent="0.3">
      <c r="A1430" s="1" t="s">
        <v>0</v>
      </c>
      <c r="B1430" s="8" t="s">
        <v>109</v>
      </c>
      <c r="C1430" s="9">
        <f t="shared" si="716"/>
        <v>0</v>
      </c>
      <c r="D1430" s="9">
        <v>0</v>
      </c>
      <c r="E1430" s="9">
        <v>0</v>
      </c>
      <c r="F1430" s="9">
        <f t="shared" si="717"/>
        <v>0</v>
      </c>
      <c r="G1430" s="9">
        <v>0</v>
      </c>
      <c r="H1430" s="467">
        <v>0</v>
      </c>
      <c r="I1430" s="9">
        <f t="shared" si="718"/>
        <v>0</v>
      </c>
      <c r="J1430" s="9">
        <v>0</v>
      </c>
      <c r="K1430" s="467">
        <v>0</v>
      </c>
      <c r="L1430" s="9">
        <f t="shared" si="719"/>
        <v>0</v>
      </c>
      <c r="M1430" s="9">
        <v>0</v>
      </c>
      <c r="N1430" s="467">
        <v>0</v>
      </c>
    </row>
    <row r="1431" spans="1:14" customFormat="1" ht="39.75" hidden="1" customHeight="1" thickTop="1" thickBot="1" x14ac:dyDescent="0.3">
      <c r="A1431" s="1" t="s">
        <v>0</v>
      </c>
      <c r="B1431" s="8" t="s">
        <v>111</v>
      </c>
      <c r="C1431" s="9">
        <f t="shared" si="716"/>
        <v>0</v>
      </c>
      <c r="D1431" s="9">
        <v>0</v>
      </c>
      <c r="E1431" s="9">
        <v>0</v>
      </c>
      <c r="F1431" s="9">
        <f t="shared" si="717"/>
        <v>0</v>
      </c>
      <c r="G1431" s="9">
        <v>0</v>
      </c>
      <c r="H1431" s="467">
        <v>0</v>
      </c>
      <c r="I1431" s="9">
        <f t="shared" si="718"/>
        <v>0</v>
      </c>
      <c r="J1431" s="9">
        <v>0</v>
      </c>
      <c r="K1431" s="467">
        <v>0</v>
      </c>
      <c r="L1431" s="9">
        <f t="shared" si="719"/>
        <v>0</v>
      </c>
      <c r="M1431" s="9">
        <v>0</v>
      </c>
      <c r="N1431" s="467">
        <v>0</v>
      </c>
    </row>
    <row r="1432" spans="1:14" customFormat="1" ht="32.25" hidden="1" customHeight="1" thickTop="1" thickBot="1" x14ac:dyDescent="0.3">
      <c r="A1432" s="1" t="s">
        <v>0</v>
      </c>
      <c r="B1432" s="8" t="s">
        <v>110</v>
      </c>
      <c r="C1432" s="9">
        <f t="shared" si="716"/>
        <v>0</v>
      </c>
      <c r="D1432" s="9">
        <v>0</v>
      </c>
      <c r="E1432" s="9">
        <v>0</v>
      </c>
      <c r="F1432" s="9">
        <f t="shared" si="717"/>
        <v>0</v>
      </c>
      <c r="G1432" s="9">
        <v>0</v>
      </c>
      <c r="H1432" s="467">
        <v>0</v>
      </c>
      <c r="I1432" s="9">
        <f t="shared" si="718"/>
        <v>0</v>
      </c>
      <c r="J1432" s="9">
        <v>0</v>
      </c>
      <c r="K1432" s="467">
        <v>0</v>
      </c>
      <c r="L1432" s="9">
        <f t="shared" si="719"/>
        <v>0</v>
      </c>
      <c r="M1432" s="9">
        <v>0</v>
      </c>
      <c r="N1432" s="467">
        <v>0</v>
      </c>
    </row>
    <row r="1433" spans="1:14" customFormat="1" ht="35.25" hidden="1" customHeight="1" thickTop="1" thickBot="1" x14ac:dyDescent="0.3">
      <c r="A1433" s="1" t="s">
        <v>0</v>
      </c>
      <c r="B1433" s="6" t="s">
        <v>112</v>
      </c>
      <c r="C1433" s="9">
        <f t="shared" si="716"/>
        <v>0</v>
      </c>
      <c r="D1433" s="9">
        <f>SUM(D1434:D1435)</f>
        <v>0</v>
      </c>
      <c r="E1433" s="9">
        <f>SUM(E1434:E1435)</f>
        <v>0</v>
      </c>
      <c r="F1433" s="9">
        <f t="shared" si="717"/>
        <v>0</v>
      </c>
      <c r="G1433" s="9">
        <f>SUM(G1434:G1435)</f>
        <v>0</v>
      </c>
      <c r="H1433" s="467">
        <f>SUM(H1434:H1435)</f>
        <v>0</v>
      </c>
      <c r="I1433" s="9">
        <f t="shared" si="718"/>
        <v>0</v>
      </c>
      <c r="J1433" s="9">
        <f>SUM(J1434:J1435)</f>
        <v>0</v>
      </c>
      <c r="K1433" s="467">
        <f>SUM(K1434:K1435)</f>
        <v>0</v>
      </c>
      <c r="L1433" s="9">
        <f t="shared" si="719"/>
        <v>0</v>
      </c>
      <c r="M1433" s="9">
        <f>SUM(M1434:M1435)</f>
        <v>0</v>
      </c>
      <c r="N1433" s="467">
        <f>SUM(N1434:N1435)</f>
        <v>0</v>
      </c>
    </row>
    <row r="1434" spans="1:14" customFormat="1" ht="31.5" hidden="1" customHeight="1" thickTop="1" thickBot="1" x14ac:dyDescent="0.3">
      <c r="A1434" s="1" t="s">
        <v>0</v>
      </c>
      <c r="B1434" s="7" t="s">
        <v>100</v>
      </c>
      <c r="C1434" s="9">
        <f t="shared" si="716"/>
        <v>0</v>
      </c>
      <c r="D1434" s="9">
        <v>0</v>
      </c>
      <c r="E1434" s="9">
        <v>0</v>
      </c>
      <c r="F1434" s="9">
        <f t="shared" si="717"/>
        <v>0</v>
      </c>
      <c r="G1434" s="9">
        <v>0</v>
      </c>
      <c r="H1434" s="467">
        <v>0</v>
      </c>
      <c r="I1434" s="9">
        <f t="shared" si="718"/>
        <v>0</v>
      </c>
      <c r="J1434" s="9">
        <v>0</v>
      </c>
      <c r="K1434" s="467">
        <v>0</v>
      </c>
      <c r="L1434" s="9">
        <f t="shared" si="719"/>
        <v>0</v>
      </c>
      <c r="M1434" s="9">
        <v>0</v>
      </c>
      <c r="N1434" s="467">
        <v>0</v>
      </c>
    </row>
    <row r="1435" spans="1:14" customFormat="1" ht="46.5" hidden="1" customHeight="1" thickTop="1" thickBot="1" x14ac:dyDescent="0.3">
      <c r="A1435" s="1" t="s">
        <v>0</v>
      </c>
      <c r="B1435" s="7" t="s">
        <v>101</v>
      </c>
      <c r="C1435" s="9">
        <f t="shared" si="716"/>
        <v>0</v>
      </c>
      <c r="D1435" s="9">
        <v>0</v>
      </c>
      <c r="E1435" s="9">
        <v>0</v>
      </c>
      <c r="F1435" s="9">
        <f t="shared" si="717"/>
        <v>0</v>
      </c>
      <c r="G1435" s="9">
        <v>0</v>
      </c>
      <c r="H1435" s="467">
        <v>0</v>
      </c>
      <c r="I1435" s="9">
        <f t="shared" si="718"/>
        <v>0</v>
      </c>
      <c r="J1435" s="9">
        <v>0</v>
      </c>
      <c r="K1435" s="467">
        <v>0</v>
      </c>
      <c r="L1435" s="9">
        <f t="shared" si="719"/>
        <v>0</v>
      </c>
      <c r="M1435" s="9">
        <v>0</v>
      </c>
      <c r="N1435" s="467">
        <v>0</v>
      </c>
    </row>
    <row r="1436" spans="1:14" customFormat="1" ht="0.75" hidden="1" customHeight="1" thickTop="1" thickBot="1" x14ac:dyDescent="0.3">
      <c r="A1436" s="1" t="s">
        <v>0</v>
      </c>
      <c r="B1436" s="136" t="s">
        <v>113</v>
      </c>
      <c r="C1436" s="135">
        <f t="shared" si="716"/>
        <v>0</v>
      </c>
      <c r="D1436" s="9">
        <f>SUM(D1437,D1447)</f>
        <v>0</v>
      </c>
      <c r="E1436" s="9">
        <f>SUM(E1437,E1447)</f>
        <v>0</v>
      </c>
      <c r="F1436" s="135">
        <f t="shared" si="717"/>
        <v>0</v>
      </c>
      <c r="G1436" s="135">
        <f>SUM(G1437,G1447)</f>
        <v>0</v>
      </c>
      <c r="H1436" s="476">
        <f>SUM(H1437,H1447)</f>
        <v>0</v>
      </c>
      <c r="I1436" s="135">
        <f t="shared" si="718"/>
        <v>0</v>
      </c>
      <c r="J1436" s="135">
        <f>SUM(J1437,J1447)</f>
        <v>0</v>
      </c>
      <c r="K1436" s="476">
        <f>SUM(K1437,K1447)</f>
        <v>0</v>
      </c>
      <c r="L1436" s="135">
        <f t="shared" si="719"/>
        <v>0</v>
      </c>
      <c r="M1436" s="135">
        <f>SUM(M1437,M1447)</f>
        <v>0</v>
      </c>
      <c r="N1436" s="476">
        <f>SUM(N1437,N1447)</f>
        <v>0</v>
      </c>
    </row>
    <row r="1437" spans="1:14" customFormat="1" ht="37.5" hidden="1" customHeight="1" thickTop="1" thickBot="1" x14ac:dyDescent="0.3">
      <c r="A1437" s="454" t="s">
        <v>0</v>
      </c>
      <c r="B1437" s="159" t="s">
        <v>114</v>
      </c>
      <c r="C1437" s="155">
        <f t="shared" si="716"/>
        <v>0</v>
      </c>
      <c r="D1437" s="468">
        <f>SUM(D1438,D1443)</f>
        <v>0</v>
      </c>
      <c r="E1437" s="467">
        <f>SUM(E1438,E1443)</f>
        <v>0</v>
      </c>
      <c r="F1437" s="155">
        <f t="shared" si="717"/>
        <v>0</v>
      </c>
      <c r="G1437" s="155">
        <f>SUM(G1438,G1443)</f>
        <v>0</v>
      </c>
      <c r="H1437" s="505">
        <f>SUM(H1438,H1443)</f>
        <v>0</v>
      </c>
      <c r="I1437" s="155">
        <f t="shared" si="718"/>
        <v>0</v>
      </c>
      <c r="J1437" s="155">
        <f>SUM(J1438,J1443)</f>
        <v>0</v>
      </c>
      <c r="K1437" s="505">
        <f>SUM(K1438,K1443)</f>
        <v>0</v>
      </c>
      <c r="L1437" s="155">
        <f t="shared" si="719"/>
        <v>0</v>
      </c>
      <c r="M1437" s="155">
        <f>SUM(M1438,M1443)</f>
        <v>0</v>
      </c>
      <c r="N1437" s="505">
        <f>SUM(N1438,N1443)</f>
        <v>0</v>
      </c>
    </row>
    <row r="1438" spans="1:14" customFormat="1" ht="32.25" hidden="1" customHeight="1" thickTop="1" thickBot="1" x14ac:dyDescent="0.3">
      <c r="A1438" s="454" t="s">
        <v>0</v>
      </c>
      <c r="B1438" s="470" t="s">
        <v>100</v>
      </c>
      <c r="C1438" s="155">
        <f t="shared" si="716"/>
        <v>0</v>
      </c>
      <c r="D1438" s="468">
        <f>SUM(D1439:D1442)</f>
        <v>0</v>
      </c>
      <c r="E1438" s="467">
        <f>SUM(E1439:E1442)</f>
        <v>0</v>
      </c>
      <c r="F1438" s="155">
        <f t="shared" si="717"/>
        <v>0</v>
      </c>
      <c r="G1438" s="155">
        <f>SUM(G1439:G1442)</f>
        <v>0</v>
      </c>
      <c r="H1438" s="505">
        <f>SUM(H1439:H1442)</f>
        <v>0</v>
      </c>
      <c r="I1438" s="155">
        <f t="shared" si="718"/>
        <v>0</v>
      </c>
      <c r="J1438" s="155">
        <f>SUM(J1439:J1442)</f>
        <v>0</v>
      </c>
      <c r="K1438" s="505">
        <f>SUM(K1439:K1442)</f>
        <v>0</v>
      </c>
      <c r="L1438" s="155">
        <f t="shared" si="719"/>
        <v>0</v>
      </c>
      <c r="M1438" s="155">
        <f>SUM(M1439:M1442)</f>
        <v>0</v>
      </c>
      <c r="N1438" s="505">
        <f>SUM(N1439:N1442)</f>
        <v>0</v>
      </c>
    </row>
    <row r="1439" spans="1:14" customFormat="1" ht="32.25" hidden="1" customHeight="1" thickTop="1" thickBot="1" x14ac:dyDescent="0.3">
      <c r="A1439" s="454" t="s">
        <v>0</v>
      </c>
      <c r="B1439" s="471" t="s">
        <v>115</v>
      </c>
      <c r="C1439" s="155">
        <f t="shared" si="716"/>
        <v>0</v>
      </c>
      <c r="D1439" s="468">
        <v>0</v>
      </c>
      <c r="E1439" s="467">
        <v>0</v>
      </c>
      <c r="F1439" s="155">
        <f t="shared" si="717"/>
        <v>0</v>
      </c>
      <c r="G1439" s="155">
        <v>0</v>
      </c>
      <c r="H1439" s="505">
        <v>0</v>
      </c>
      <c r="I1439" s="155">
        <f t="shared" si="718"/>
        <v>0</v>
      </c>
      <c r="J1439" s="155">
        <v>0</v>
      </c>
      <c r="K1439" s="505">
        <v>0</v>
      </c>
      <c r="L1439" s="155">
        <f t="shared" si="719"/>
        <v>0</v>
      </c>
      <c r="M1439" s="155">
        <v>0</v>
      </c>
      <c r="N1439" s="505">
        <v>0</v>
      </c>
    </row>
    <row r="1440" spans="1:14" customFormat="1" ht="39" hidden="1" customHeight="1" thickTop="1" thickBot="1" x14ac:dyDescent="0.3">
      <c r="A1440" s="454" t="s">
        <v>0</v>
      </c>
      <c r="B1440" s="471" t="s">
        <v>116</v>
      </c>
      <c r="C1440" s="155">
        <f t="shared" si="716"/>
        <v>0</v>
      </c>
      <c r="D1440" s="468">
        <v>0</v>
      </c>
      <c r="E1440" s="467">
        <v>0</v>
      </c>
      <c r="F1440" s="155">
        <f t="shared" si="717"/>
        <v>0</v>
      </c>
      <c r="G1440" s="155">
        <f>G1966</f>
        <v>0</v>
      </c>
      <c r="H1440" s="505">
        <v>0</v>
      </c>
      <c r="I1440" s="155">
        <f t="shared" si="718"/>
        <v>0</v>
      </c>
      <c r="J1440" s="155">
        <f>J1966</f>
        <v>0</v>
      </c>
      <c r="K1440" s="505">
        <v>0</v>
      </c>
      <c r="L1440" s="155">
        <f t="shared" si="719"/>
        <v>0</v>
      </c>
      <c r="M1440" s="155">
        <f>M1966</f>
        <v>0</v>
      </c>
      <c r="N1440" s="505">
        <v>0</v>
      </c>
    </row>
    <row r="1441" spans="1:14" customFormat="1" ht="35.25" hidden="1" customHeight="1" thickTop="1" thickBot="1" x14ac:dyDescent="0.3">
      <c r="A1441" s="1" t="s">
        <v>0</v>
      </c>
      <c r="B1441" s="469" t="s">
        <v>109</v>
      </c>
      <c r="C1441" s="142">
        <f t="shared" si="716"/>
        <v>0</v>
      </c>
      <c r="D1441" s="9">
        <v>0</v>
      </c>
      <c r="E1441" s="9">
        <v>0</v>
      </c>
      <c r="F1441" s="142">
        <f t="shared" si="717"/>
        <v>0</v>
      </c>
      <c r="G1441" s="142">
        <v>0</v>
      </c>
      <c r="H1441" s="477">
        <v>0</v>
      </c>
      <c r="I1441" s="142">
        <f t="shared" si="718"/>
        <v>0</v>
      </c>
      <c r="J1441" s="142">
        <v>0</v>
      </c>
      <c r="K1441" s="477">
        <v>0</v>
      </c>
      <c r="L1441" s="142">
        <f t="shared" si="719"/>
        <v>0</v>
      </c>
      <c r="M1441" s="142">
        <v>0</v>
      </c>
      <c r="N1441" s="477">
        <v>0</v>
      </c>
    </row>
    <row r="1442" spans="1:14" customFormat="1" ht="42.75" hidden="1" customHeight="1" thickTop="1" thickBot="1" x14ac:dyDescent="0.3">
      <c r="A1442" s="1" t="s">
        <v>0</v>
      </c>
      <c r="B1442" s="8" t="s">
        <v>110</v>
      </c>
      <c r="C1442" s="9">
        <f t="shared" si="716"/>
        <v>0</v>
      </c>
      <c r="D1442" s="9">
        <v>0</v>
      </c>
      <c r="E1442" s="9">
        <v>0</v>
      </c>
      <c r="F1442" s="9">
        <f t="shared" si="717"/>
        <v>0</v>
      </c>
      <c r="G1442" s="9">
        <v>0</v>
      </c>
      <c r="H1442" s="467">
        <v>0</v>
      </c>
      <c r="I1442" s="9">
        <f t="shared" si="718"/>
        <v>0</v>
      </c>
      <c r="J1442" s="9">
        <v>0</v>
      </c>
      <c r="K1442" s="467">
        <v>0</v>
      </c>
      <c r="L1442" s="9">
        <f t="shared" si="719"/>
        <v>0</v>
      </c>
      <c r="M1442" s="9">
        <v>0</v>
      </c>
      <c r="N1442" s="467">
        <v>0</v>
      </c>
    </row>
    <row r="1443" spans="1:14" customFormat="1" ht="33.75" hidden="1" customHeight="1" thickTop="1" thickBot="1" x14ac:dyDescent="0.3">
      <c r="A1443" s="1" t="s">
        <v>0</v>
      </c>
      <c r="B1443" s="7" t="s">
        <v>101</v>
      </c>
      <c r="C1443" s="9">
        <f t="shared" si="716"/>
        <v>0</v>
      </c>
      <c r="D1443" s="9">
        <f>SUM(D1444:D1446)</f>
        <v>0</v>
      </c>
      <c r="E1443" s="9">
        <f>SUM(E1444:E1446)</f>
        <v>0</v>
      </c>
      <c r="F1443" s="9">
        <f t="shared" si="717"/>
        <v>0</v>
      </c>
      <c r="G1443" s="9">
        <f>SUM(G1444:G1446)</f>
        <v>0</v>
      </c>
      <c r="H1443" s="467">
        <f>SUM(H1444:H1446)</f>
        <v>0</v>
      </c>
      <c r="I1443" s="9">
        <f t="shared" si="718"/>
        <v>0</v>
      </c>
      <c r="J1443" s="9">
        <f>SUM(J1444:J1446)</f>
        <v>0</v>
      </c>
      <c r="K1443" s="467">
        <f>SUM(K1444:K1446)</f>
        <v>0</v>
      </c>
      <c r="L1443" s="9">
        <f t="shared" si="719"/>
        <v>0</v>
      </c>
      <c r="M1443" s="9">
        <f>SUM(M1444:M1446)</f>
        <v>0</v>
      </c>
      <c r="N1443" s="467">
        <f>SUM(N1444:N1446)</f>
        <v>0</v>
      </c>
    </row>
    <row r="1444" spans="1:14" customFormat="1" ht="41.25" hidden="1" customHeight="1" thickTop="1" thickBot="1" x14ac:dyDescent="0.3">
      <c r="A1444" s="1" t="s">
        <v>0</v>
      </c>
      <c r="B1444" s="8" t="s">
        <v>109</v>
      </c>
      <c r="C1444" s="9">
        <f t="shared" si="716"/>
        <v>0</v>
      </c>
      <c r="D1444" s="9">
        <v>0</v>
      </c>
      <c r="E1444" s="9">
        <v>0</v>
      </c>
      <c r="F1444" s="9">
        <f t="shared" si="717"/>
        <v>0</v>
      </c>
      <c r="G1444" s="9">
        <v>0</v>
      </c>
      <c r="H1444" s="467">
        <v>0</v>
      </c>
      <c r="I1444" s="9">
        <f t="shared" si="718"/>
        <v>0</v>
      </c>
      <c r="J1444" s="9">
        <v>0</v>
      </c>
      <c r="K1444" s="467">
        <v>0</v>
      </c>
      <c r="L1444" s="9">
        <f t="shared" si="719"/>
        <v>0</v>
      </c>
      <c r="M1444" s="9">
        <v>0</v>
      </c>
      <c r="N1444" s="467">
        <v>0</v>
      </c>
    </row>
    <row r="1445" spans="1:14" customFormat="1" ht="36.75" hidden="1" customHeight="1" thickTop="1" thickBot="1" x14ac:dyDescent="0.3">
      <c r="A1445" s="1" t="s">
        <v>0</v>
      </c>
      <c r="B1445" s="8" t="s">
        <v>111</v>
      </c>
      <c r="C1445" s="9">
        <f t="shared" si="716"/>
        <v>0</v>
      </c>
      <c r="D1445" s="9">
        <v>0</v>
      </c>
      <c r="E1445" s="9">
        <v>0</v>
      </c>
      <c r="F1445" s="9">
        <f t="shared" si="717"/>
        <v>0</v>
      </c>
      <c r="G1445" s="9">
        <v>0</v>
      </c>
      <c r="H1445" s="467">
        <v>0</v>
      </c>
      <c r="I1445" s="9">
        <f t="shared" si="718"/>
        <v>0</v>
      </c>
      <c r="J1445" s="9">
        <v>0</v>
      </c>
      <c r="K1445" s="467">
        <v>0</v>
      </c>
      <c r="L1445" s="9">
        <f t="shared" si="719"/>
        <v>0</v>
      </c>
      <c r="M1445" s="9">
        <v>0</v>
      </c>
      <c r="N1445" s="467">
        <v>0</v>
      </c>
    </row>
    <row r="1446" spans="1:14" customFormat="1" ht="48.75" hidden="1" customHeight="1" thickTop="1" thickBot="1" x14ac:dyDescent="0.3">
      <c r="A1446" s="1" t="s">
        <v>0</v>
      </c>
      <c r="B1446" s="8" t="s">
        <v>110</v>
      </c>
      <c r="C1446" s="9">
        <f t="shared" si="716"/>
        <v>0</v>
      </c>
      <c r="D1446" s="9">
        <v>0</v>
      </c>
      <c r="E1446" s="9">
        <v>0</v>
      </c>
      <c r="F1446" s="9">
        <f t="shared" si="717"/>
        <v>0</v>
      </c>
      <c r="G1446" s="9">
        <v>0</v>
      </c>
      <c r="H1446" s="467">
        <v>0</v>
      </c>
      <c r="I1446" s="9">
        <f t="shared" si="718"/>
        <v>0</v>
      </c>
      <c r="J1446" s="9">
        <v>0</v>
      </c>
      <c r="K1446" s="467">
        <v>0</v>
      </c>
      <c r="L1446" s="9">
        <f t="shared" si="719"/>
        <v>0</v>
      </c>
      <c r="M1446" s="9">
        <v>0</v>
      </c>
      <c r="N1446" s="467">
        <v>0</v>
      </c>
    </row>
    <row r="1447" spans="1:14" customFormat="1" ht="45.75" hidden="1" customHeight="1" thickTop="1" thickBot="1" x14ac:dyDescent="0.3">
      <c r="A1447" s="1" t="s">
        <v>0</v>
      </c>
      <c r="B1447" s="6" t="s">
        <v>117</v>
      </c>
      <c r="C1447" s="9">
        <f t="shared" si="716"/>
        <v>0</v>
      </c>
      <c r="D1447" s="9">
        <f>SUM(D1448:D1449)</f>
        <v>0</v>
      </c>
      <c r="E1447" s="9">
        <f>SUM(E1448:E1449)</f>
        <v>0</v>
      </c>
      <c r="F1447" s="9">
        <f t="shared" si="717"/>
        <v>0</v>
      </c>
      <c r="G1447" s="9">
        <f>SUM(G1448:G1449)</f>
        <v>0</v>
      </c>
      <c r="H1447" s="467">
        <f>SUM(H1448:H1449)</f>
        <v>0</v>
      </c>
      <c r="I1447" s="9">
        <f t="shared" si="718"/>
        <v>0</v>
      </c>
      <c r="J1447" s="9">
        <f>SUM(J1448:J1449)</f>
        <v>0</v>
      </c>
      <c r="K1447" s="467">
        <f>SUM(K1448:K1449)</f>
        <v>0</v>
      </c>
      <c r="L1447" s="9">
        <f t="shared" si="719"/>
        <v>0</v>
      </c>
      <c r="M1447" s="9">
        <f>SUM(M1448:M1449)</f>
        <v>0</v>
      </c>
      <c r="N1447" s="467">
        <f>SUM(N1448:N1449)</f>
        <v>0</v>
      </c>
    </row>
    <row r="1448" spans="1:14" customFormat="1" ht="36" hidden="1" customHeight="1" thickTop="1" thickBot="1" x14ac:dyDescent="0.3">
      <c r="A1448" s="1" t="s">
        <v>0</v>
      </c>
      <c r="B1448" s="7" t="s">
        <v>100</v>
      </c>
      <c r="C1448" s="9">
        <f t="shared" si="716"/>
        <v>0</v>
      </c>
      <c r="D1448" s="9">
        <v>0</v>
      </c>
      <c r="E1448" s="9">
        <v>0</v>
      </c>
      <c r="F1448" s="9">
        <f t="shared" si="717"/>
        <v>0</v>
      </c>
      <c r="G1448" s="9">
        <v>0</v>
      </c>
      <c r="H1448" s="467">
        <v>0</v>
      </c>
      <c r="I1448" s="9">
        <f t="shared" si="718"/>
        <v>0</v>
      </c>
      <c r="J1448" s="9">
        <v>0</v>
      </c>
      <c r="K1448" s="467">
        <v>0</v>
      </c>
      <c r="L1448" s="9">
        <f t="shared" si="719"/>
        <v>0</v>
      </c>
      <c r="M1448" s="9">
        <v>0</v>
      </c>
      <c r="N1448" s="467">
        <v>0</v>
      </c>
    </row>
    <row r="1449" spans="1:14" customFormat="1" ht="36" hidden="1" customHeight="1" thickTop="1" thickBot="1" x14ac:dyDescent="0.3">
      <c r="A1449" s="1" t="s">
        <v>0</v>
      </c>
      <c r="B1449" s="7" t="s">
        <v>101</v>
      </c>
      <c r="C1449" s="9">
        <f t="shared" si="716"/>
        <v>0</v>
      </c>
      <c r="D1449" s="9">
        <v>0</v>
      </c>
      <c r="E1449" s="9">
        <v>0</v>
      </c>
      <c r="F1449" s="9">
        <f t="shared" si="717"/>
        <v>0</v>
      </c>
      <c r="G1449" s="9">
        <v>0</v>
      </c>
      <c r="H1449" s="467">
        <v>0</v>
      </c>
      <c r="I1449" s="9">
        <f t="shared" si="718"/>
        <v>0</v>
      </c>
      <c r="J1449" s="9">
        <v>0</v>
      </c>
      <c r="K1449" s="467">
        <v>0</v>
      </c>
      <c r="L1449" s="9">
        <f t="shared" si="719"/>
        <v>0</v>
      </c>
      <c r="M1449" s="9">
        <v>0</v>
      </c>
      <c r="N1449" s="467">
        <v>0</v>
      </c>
    </row>
    <row r="1450" spans="1:14" customFormat="1" ht="29.25" hidden="1" customHeight="1" thickTop="1" thickBot="1" x14ac:dyDescent="0.3">
      <c r="A1450" s="1" t="s">
        <v>0</v>
      </c>
      <c r="B1450" s="3" t="s">
        <v>118</v>
      </c>
      <c r="C1450" s="9">
        <f t="shared" si="716"/>
        <v>0</v>
      </c>
      <c r="D1450" s="9">
        <f>SUM(D1451,D1454,D1457)</f>
        <v>0</v>
      </c>
      <c r="E1450" s="9">
        <f>SUM(E1451,E1454,E1457)</f>
        <v>0</v>
      </c>
      <c r="F1450" s="9">
        <f t="shared" si="717"/>
        <v>0</v>
      </c>
      <c r="G1450" s="9">
        <f>SUM(G1451,G1454,G1457)</f>
        <v>0</v>
      </c>
      <c r="H1450" s="467">
        <f>SUM(H1451,H1454,H1457)</f>
        <v>0</v>
      </c>
      <c r="I1450" s="9">
        <f t="shared" si="718"/>
        <v>0</v>
      </c>
      <c r="J1450" s="9">
        <f>SUM(J1451,J1454,J1457)</f>
        <v>0</v>
      </c>
      <c r="K1450" s="467">
        <f>SUM(K1451,K1454,K1457)</f>
        <v>0</v>
      </c>
      <c r="L1450" s="9">
        <f t="shared" si="719"/>
        <v>0</v>
      </c>
      <c r="M1450" s="9">
        <f>SUM(M1451,M1454,M1457)</f>
        <v>0</v>
      </c>
      <c r="N1450" s="467">
        <f>SUM(N1451,N1454,N1457)</f>
        <v>0</v>
      </c>
    </row>
    <row r="1451" spans="1:14" customFormat="1" ht="34.5" hidden="1" customHeight="1" thickTop="1" thickBot="1" x14ac:dyDescent="0.3">
      <c r="A1451" s="1" t="s">
        <v>0</v>
      </c>
      <c r="B1451" s="4" t="s">
        <v>119</v>
      </c>
      <c r="C1451" s="9">
        <f t="shared" si="716"/>
        <v>0</v>
      </c>
      <c r="D1451" s="9">
        <f>SUM(D1452:D1453)</f>
        <v>0</v>
      </c>
      <c r="E1451" s="9">
        <f>SUM(E1452:E1453)</f>
        <v>0</v>
      </c>
      <c r="F1451" s="9">
        <f t="shared" si="717"/>
        <v>0</v>
      </c>
      <c r="G1451" s="9">
        <f>SUM(G1452:G1453)</f>
        <v>0</v>
      </c>
      <c r="H1451" s="467">
        <f>SUM(H1452:H1453)</f>
        <v>0</v>
      </c>
      <c r="I1451" s="9">
        <f t="shared" si="718"/>
        <v>0</v>
      </c>
      <c r="J1451" s="9">
        <f>SUM(J1452:J1453)</f>
        <v>0</v>
      </c>
      <c r="K1451" s="467">
        <f>SUM(K1452:K1453)</f>
        <v>0</v>
      </c>
      <c r="L1451" s="9">
        <f t="shared" si="719"/>
        <v>0</v>
      </c>
      <c r="M1451" s="9">
        <f>SUM(M1452:M1453)</f>
        <v>0</v>
      </c>
      <c r="N1451" s="467">
        <f>SUM(N1452:N1453)</f>
        <v>0</v>
      </c>
    </row>
    <row r="1452" spans="1:14" customFormat="1" ht="42.75" hidden="1" customHeight="1" thickTop="1" thickBot="1" x14ac:dyDescent="0.3">
      <c r="A1452" s="1" t="s">
        <v>0</v>
      </c>
      <c r="B1452" s="5" t="s">
        <v>120</v>
      </c>
      <c r="C1452" s="9">
        <f t="shared" si="716"/>
        <v>0</v>
      </c>
      <c r="D1452" s="9">
        <v>0</v>
      </c>
      <c r="E1452" s="9">
        <v>0</v>
      </c>
      <c r="F1452" s="9">
        <f t="shared" si="717"/>
        <v>0</v>
      </c>
      <c r="G1452" s="9">
        <v>0</v>
      </c>
      <c r="H1452" s="467">
        <v>0</v>
      </c>
      <c r="I1452" s="9">
        <f t="shared" si="718"/>
        <v>0</v>
      </c>
      <c r="J1452" s="9">
        <v>0</v>
      </c>
      <c r="K1452" s="467">
        <v>0</v>
      </c>
      <c r="L1452" s="9">
        <f t="shared" si="719"/>
        <v>0</v>
      </c>
      <c r="M1452" s="9">
        <v>0</v>
      </c>
      <c r="N1452" s="467">
        <v>0</v>
      </c>
    </row>
    <row r="1453" spans="1:14" customFormat="1" ht="32.25" hidden="1" customHeight="1" thickTop="1" thickBot="1" x14ac:dyDescent="0.3">
      <c r="A1453" s="1" t="s">
        <v>0</v>
      </c>
      <c r="B1453" s="5" t="s">
        <v>121</v>
      </c>
      <c r="C1453" s="9">
        <f t="shared" si="716"/>
        <v>0</v>
      </c>
      <c r="D1453" s="9">
        <v>0</v>
      </c>
      <c r="E1453" s="9">
        <v>0</v>
      </c>
      <c r="F1453" s="9">
        <f t="shared" si="717"/>
        <v>0</v>
      </c>
      <c r="G1453" s="9">
        <v>0</v>
      </c>
      <c r="H1453" s="467">
        <v>0</v>
      </c>
      <c r="I1453" s="9">
        <f t="shared" si="718"/>
        <v>0</v>
      </c>
      <c r="J1453" s="9">
        <v>0</v>
      </c>
      <c r="K1453" s="467">
        <v>0</v>
      </c>
      <c r="L1453" s="9">
        <f t="shared" si="719"/>
        <v>0</v>
      </c>
      <c r="M1453" s="9">
        <v>0</v>
      </c>
      <c r="N1453" s="467">
        <v>0</v>
      </c>
    </row>
    <row r="1454" spans="1:14" customFormat="1" ht="34.5" hidden="1" customHeight="1" thickTop="1" thickBot="1" x14ac:dyDescent="0.3">
      <c r="A1454" s="1" t="s">
        <v>0</v>
      </c>
      <c r="B1454" s="4" t="s">
        <v>122</v>
      </c>
      <c r="C1454" s="9">
        <f t="shared" si="716"/>
        <v>0</v>
      </c>
      <c r="D1454" s="9">
        <f>SUM(D1455:D1456)</f>
        <v>0</v>
      </c>
      <c r="E1454" s="9">
        <f>SUM(E1455:E1456)</f>
        <v>0</v>
      </c>
      <c r="F1454" s="9">
        <f t="shared" si="717"/>
        <v>0</v>
      </c>
      <c r="G1454" s="9">
        <f>SUM(G1455:G1456)</f>
        <v>0</v>
      </c>
      <c r="H1454" s="467">
        <f>SUM(H1455:H1456)</f>
        <v>0</v>
      </c>
      <c r="I1454" s="9">
        <f t="shared" si="718"/>
        <v>0</v>
      </c>
      <c r="J1454" s="9">
        <f>SUM(J1455:J1456)</f>
        <v>0</v>
      </c>
      <c r="K1454" s="467">
        <f>SUM(K1455:K1456)</f>
        <v>0</v>
      </c>
      <c r="L1454" s="9">
        <f t="shared" si="719"/>
        <v>0</v>
      </c>
      <c r="M1454" s="9">
        <f>SUM(M1455:M1456)</f>
        <v>0</v>
      </c>
      <c r="N1454" s="467">
        <f>SUM(N1455:N1456)</f>
        <v>0</v>
      </c>
    </row>
    <row r="1455" spans="1:14" customFormat="1" ht="37.5" hidden="1" customHeight="1" thickTop="1" thickBot="1" x14ac:dyDescent="0.3">
      <c r="A1455" s="1" t="s">
        <v>0</v>
      </c>
      <c r="B1455" s="5" t="s">
        <v>120</v>
      </c>
      <c r="C1455" s="9">
        <f t="shared" si="716"/>
        <v>0</v>
      </c>
      <c r="D1455" s="9">
        <v>0</v>
      </c>
      <c r="E1455" s="9">
        <v>0</v>
      </c>
      <c r="F1455" s="9">
        <f t="shared" si="717"/>
        <v>0</v>
      </c>
      <c r="G1455" s="9">
        <v>0</v>
      </c>
      <c r="H1455" s="467">
        <v>0</v>
      </c>
      <c r="I1455" s="9">
        <f t="shared" si="718"/>
        <v>0</v>
      </c>
      <c r="J1455" s="9">
        <v>0</v>
      </c>
      <c r="K1455" s="467">
        <v>0</v>
      </c>
      <c r="L1455" s="9">
        <f t="shared" si="719"/>
        <v>0</v>
      </c>
      <c r="M1455" s="9">
        <v>0</v>
      </c>
      <c r="N1455" s="467">
        <v>0</v>
      </c>
    </row>
    <row r="1456" spans="1:14" customFormat="1" ht="33.75" hidden="1" customHeight="1" thickTop="1" thickBot="1" x14ac:dyDescent="0.3">
      <c r="A1456" s="1" t="s">
        <v>0</v>
      </c>
      <c r="B1456" s="5" t="s">
        <v>121</v>
      </c>
      <c r="C1456" s="9">
        <f t="shared" si="716"/>
        <v>0</v>
      </c>
      <c r="D1456" s="9">
        <v>0</v>
      </c>
      <c r="E1456" s="9">
        <v>0</v>
      </c>
      <c r="F1456" s="9">
        <f t="shared" si="717"/>
        <v>0</v>
      </c>
      <c r="G1456" s="9">
        <v>0</v>
      </c>
      <c r="H1456" s="467">
        <v>0</v>
      </c>
      <c r="I1456" s="9">
        <f t="shared" si="718"/>
        <v>0</v>
      </c>
      <c r="J1456" s="9">
        <v>0</v>
      </c>
      <c r="K1456" s="467">
        <v>0</v>
      </c>
      <c r="L1456" s="9">
        <f t="shared" si="719"/>
        <v>0</v>
      </c>
      <c r="M1456" s="9">
        <v>0</v>
      </c>
      <c r="N1456" s="467">
        <v>0</v>
      </c>
    </row>
    <row r="1457" spans="1:14" customFormat="1" ht="31.5" hidden="1" customHeight="1" thickTop="1" thickBot="1" x14ac:dyDescent="0.3">
      <c r="A1457" s="1" t="s">
        <v>0</v>
      </c>
      <c r="B1457" s="4" t="s">
        <v>123</v>
      </c>
      <c r="C1457" s="9">
        <f t="shared" si="716"/>
        <v>0</v>
      </c>
      <c r="D1457" s="9">
        <f>SUM(D1458:D1459)</f>
        <v>0</v>
      </c>
      <c r="E1457" s="9">
        <f>SUM(E1458:E1459)</f>
        <v>0</v>
      </c>
      <c r="F1457" s="9">
        <f t="shared" si="717"/>
        <v>0</v>
      </c>
      <c r="G1457" s="9">
        <f>SUM(G1458:G1459)</f>
        <v>0</v>
      </c>
      <c r="H1457" s="467">
        <f>SUM(H1458:H1459)</f>
        <v>0</v>
      </c>
      <c r="I1457" s="9">
        <f t="shared" si="718"/>
        <v>0</v>
      </c>
      <c r="J1457" s="9">
        <f>SUM(J1458:J1459)</f>
        <v>0</v>
      </c>
      <c r="K1457" s="467">
        <f>SUM(K1458:K1459)</f>
        <v>0</v>
      </c>
      <c r="L1457" s="9">
        <f t="shared" si="719"/>
        <v>0</v>
      </c>
      <c r="M1457" s="9">
        <f>SUM(M1458:M1459)</f>
        <v>0</v>
      </c>
      <c r="N1457" s="467">
        <f>SUM(N1458:N1459)</f>
        <v>0</v>
      </c>
    </row>
    <row r="1458" spans="1:14" customFormat="1" ht="39" hidden="1" customHeight="1" thickTop="1" thickBot="1" x14ac:dyDescent="0.3">
      <c r="A1458" s="1" t="s">
        <v>0</v>
      </c>
      <c r="B1458" s="5" t="s">
        <v>120</v>
      </c>
      <c r="C1458" s="9">
        <f t="shared" si="716"/>
        <v>0</v>
      </c>
      <c r="D1458" s="9">
        <v>0</v>
      </c>
      <c r="E1458" s="9">
        <v>0</v>
      </c>
      <c r="F1458" s="9">
        <f t="shared" si="717"/>
        <v>0</v>
      </c>
      <c r="G1458" s="9">
        <v>0</v>
      </c>
      <c r="H1458" s="467">
        <v>0</v>
      </c>
      <c r="I1458" s="9">
        <f t="shared" si="718"/>
        <v>0</v>
      </c>
      <c r="J1458" s="9">
        <v>0</v>
      </c>
      <c r="K1458" s="467">
        <v>0</v>
      </c>
      <c r="L1458" s="9">
        <f t="shared" si="719"/>
        <v>0</v>
      </c>
      <c r="M1458" s="9">
        <v>0</v>
      </c>
      <c r="N1458" s="467">
        <v>0</v>
      </c>
    </row>
    <row r="1459" spans="1:14" customFormat="1" ht="42" hidden="1" customHeight="1" thickTop="1" thickBot="1" x14ac:dyDescent="0.3">
      <c r="A1459" s="1" t="s">
        <v>0</v>
      </c>
      <c r="B1459" s="5" t="s">
        <v>121</v>
      </c>
      <c r="C1459" s="9">
        <f t="shared" si="716"/>
        <v>0</v>
      </c>
      <c r="D1459" s="9">
        <v>0</v>
      </c>
      <c r="E1459" s="9">
        <v>0</v>
      </c>
      <c r="F1459" s="9">
        <f t="shared" si="717"/>
        <v>0</v>
      </c>
      <c r="G1459" s="9">
        <v>0</v>
      </c>
      <c r="H1459" s="467">
        <v>0</v>
      </c>
      <c r="I1459" s="9">
        <f t="shared" si="718"/>
        <v>0</v>
      </c>
      <c r="J1459" s="9">
        <v>0</v>
      </c>
      <c r="K1459" s="467">
        <v>0</v>
      </c>
      <c r="L1459" s="9">
        <f t="shared" si="719"/>
        <v>0</v>
      </c>
      <c r="M1459" s="9">
        <v>0</v>
      </c>
      <c r="N1459" s="467">
        <v>0</v>
      </c>
    </row>
    <row r="1460" spans="1:14" customFormat="1" ht="41.25" hidden="1" customHeight="1" thickTop="1" thickBot="1" x14ac:dyDescent="0.3">
      <c r="A1460" s="1" t="s">
        <v>0</v>
      </c>
      <c r="B1460" s="3" t="s">
        <v>124</v>
      </c>
      <c r="C1460" s="9">
        <f t="shared" si="716"/>
        <v>0</v>
      </c>
      <c r="D1460" s="9">
        <f>SUM(D1461:D1462)</f>
        <v>0</v>
      </c>
      <c r="E1460" s="9">
        <f>SUM(E1461:E1462)</f>
        <v>0</v>
      </c>
      <c r="F1460" s="9">
        <f t="shared" si="717"/>
        <v>0</v>
      </c>
      <c r="G1460" s="9">
        <f>SUM(G1461:G1462)</f>
        <v>0</v>
      </c>
      <c r="H1460" s="467">
        <f>SUM(H1461:H1462)</f>
        <v>0</v>
      </c>
      <c r="I1460" s="9">
        <f t="shared" si="718"/>
        <v>0</v>
      </c>
      <c r="J1460" s="9">
        <f>SUM(J1461:J1462)</f>
        <v>0</v>
      </c>
      <c r="K1460" s="467">
        <f>SUM(K1461:K1462)</f>
        <v>0</v>
      </c>
      <c r="L1460" s="9">
        <f t="shared" si="719"/>
        <v>0</v>
      </c>
      <c r="M1460" s="9">
        <f>SUM(M1461:M1462)</f>
        <v>0</v>
      </c>
      <c r="N1460" s="467">
        <f>SUM(N1461:N1462)</f>
        <v>0</v>
      </c>
    </row>
    <row r="1461" spans="1:14" customFormat="1" ht="53.25" hidden="1" customHeight="1" thickTop="1" thickBot="1" x14ac:dyDescent="0.3">
      <c r="A1461" s="1" t="s">
        <v>0</v>
      </c>
      <c r="B1461" s="4" t="s">
        <v>125</v>
      </c>
      <c r="C1461" s="9">
        <f t="shared" si="716"/>
        <v>0</v>
      </c>
      <c r="D1461" s="9">
        <v>0</v>
      </c>
      <c r="E1461" s="9">
        <v>0</v>
      </c>
      <c r="F1461" s="9">
        <f t="shared" si="717"/>
        <v>0</v>
      </c>
      <c r="G1461" s="9">
        <v>0</v>
      </c>
      <c r="H1461" s="467">
        <v>0</v>
      </c>
      <c r="I1461" s="9">
        <f t="shared" si="718"/>
        <v>0</v>
      </c>
      <c r="J1461" s="9">
        <v>0</v>
      </c>
      <c r="K1461" s="467">
        <v>0</v>
      </c>
      <c r="L1461" s="9">
        <f t="shared" si="719"/>
        <v>0</v>
      </c>
      <c r="M1461" s="9">
        <v>0</v>
      </c>
      <c r="N1461" s="467">
        <v>0</v>
      </c>
    </row>
    <row r="1462" spans="1:14" customFormat="1" ht="34.5" hidden="1" customHeight="1" thickTop="1" thickBot="1" x14ac:dyDescent="0.3">
      <c r="A1462" s="1" t="s">
        <v>0</v>
      </c>
      <c r="B1462" s="4" t="s">
        <v>126</v>
      </c>
      <c r="C1462" s="9">
        <f t="shared" si="716"/>
        <v>0</v>
      </c>
      <c r="D1462" s="9">
        <f>SUM(D1463,D1482)</f>
        <v>0</v>
      </c>
      <c r="E1462" s="9">
        <f>SUM(E1463,E1482)</f>
        <v>0</v>
      </c>
      <c r="F1462" s="9">
        <f t="shared" si="717"/>
        <v>0</v>
      </c>
      <c r="G1462" s="9">
        <f>SUM(G1463,G1482)</f>
        <v>0</v>
      </c>
      <c r="H1462" s="467">
        <f>SUM(H1463,H1482)</f>
        <v>0</v>
      </c>
      <c r="I1462" s="9">
        <f t="shared" si="718"/>
        <v>0</v>
      </c>
      <c r="J1462" s="9">
        <f>SUM(J1463,J1482)</f>
        <v>0</v>
      </c>
      <c r="K1462" s="467">
        <f>SUM(K1463,K1482)</f>
        <v>0</v>
      </c>
      <c r="L1462" s="9">
        <f t="shared" si="719"/>
        <v>0</v>
      </c>
      <c r="M1462" s="9">
        <f>SUM(M1463,M1482)</f>
        <v>0</v>
      </c>
      <c r="N1462" s="467">
        <f>SUM(N1463,N1482)</f>
        <v>0</v>
      </c>
    </row>
    <row r="1463" spans="1:14" customFormat="1" ht="48.75" hidden="1" customHeight="1" thickTop="1" thickBot="1" x14ac:dyDescent="0.3">
      <c r="A1463" s="1" t="s">
        <v>0</v>
      </c>
      <c r="B1463" s="5" t="s">
        <v>127</v>
      </c>
      <c r="C1463" s="9">
        <f t="shared" si="716"/>
        <v>0</v>
      </c>
      <c r="D1463" s="9">
        <f>SUM(D1464:D1481)</f>
        <v>0</v>
      </c>
      <c r="E1463" s="9">
        <f>SUM(E1464:E1481)</f>
        <v>0</v>
      </c>
      <c r="F1463" s="9">
        <f t="shared" si="717"/>
        <v>0</v>
      </c>
      <c r="G1463" s="9">
        <v>0</v>
      </c>
      <c r="H1463" s="467">
        <f>SUM(H1464:H1481)</f>
        <v>0</v>
      </c>
      <c r="I1463" s="9">
        <f t="shared" si="718"/>
        <v>0</v>
      </c>
      <c r="J1463" s="9">
        <v>0</v>
      </c>
      <c r="K1463" s="467">
        <f>SUM(K1464:K1481)</f>
        <v>0</v>
      </c>
      <c r="L1463" s="9">
        <f t="shared" si="719"/>
        <v>0</v>
      </c>
      <c r="M1463" s="9">
        <v>0</v>
      </c>
      <c r="N1463" s="467">
        <f>SUM(N1464:N1481)</f>
        <v>0</v>
      </c>
    </row>
    <row r="1464" spans="1:14" customFormat="1" ht="35.25" hidden="1" customHeight="1" thickTop="1" thickBot="1" x14ac:dyDescent="0.3">
      <c r="A1464" s="1" t="s">
        <v>0</v>
      </c>
      <c r="B1464" s="6" t="s">
        <v>128</v>
      </c>
      <c r="C1464" s="9">
        <f t="shared" si="716"/>
        <v>0</v>
      </c>
      <c r="D1464" s="9">
        <v>0</v>
      </c>
      <c r="E1464" s="9">
        <v>0</v>
      </c>
      <c r="F1464" s="9">
        <f t="shared" si="717"/>
        <v>0</v>
      </c>
      <c r="G1464" s="9">
        <v>0</v>
      </c>
      <c r="H1464" s="467">
        <v>0</v>
      </c>
      <c r="I1464" s="9">
        <f t="shared" si="718"/>
        <v>0</v>
      </c>
      <c r="J1464" s="9">
        <v>0</v>
      </c>
      <c r="K1464" s="467">
        <v>0</v>
      </c>
      <c r="L1464" s="9">
        <f t="shared" si="719"/>
        <v>0</v>
      </c>
      <c r="M1464" s="9">
        <v>0</v>
      </c>
      <c r="N1464" s="467">
        <v>0</v>
      </c>
    </row>
    <row r="1465" spans="1:14" customFormat="1" ht="33.75" hidden="1" customHeight="1" thickTop="1" thickBot="1" x14ac:dyDescent="0.3">
      <c r="A1465" s="1" t="s">
        <v>0</v>
      </c>
      <c r="B1465" s="6" t="s">
        <v>129</v>
      </c>
      <c r="C1465" s="9">
        <f t="shared" si="716"/>
        <v>0</v>
      </c>
      <c r="D1465" s="9">
        <v>0</v>
      </c>
      <c r="E1465" s="9">
        <v>0</v>
      </c>
      <c r="F1465" s="9">
        <f t="shared" si="717"/>
        <v>0</v>
      </c>
      <c r="G1465" s="9">
        <v>0</v>
      </c>
      <c r="H1465" s="467">
        <v>0</v>
      </c>
      <c r="I1465" s="9">
        <f t="shared" si="718"/>
        <v>0</v>
      </c>
      <c r="J1465" s="9">
        <v>0</v>
      </c>
      <c r="K1465" s="467">
        <v>0</v>
      </c>
      <c r="L1465" s="9">
        <f t="shared" si="719"/>
        <v>0</v>
      </c>
      <c r="M1465" s="9">
        <v>0</v>
      </c>
      <c r="N1465" s="467">
        <v>0</v>
      </c>
    </row>
    <row r="1466" spans="1:14" customFormat="1" ht="32.25" hidden="1" customHeight="1" thickTop="1" thickBot="1" x14ac:dyDescent="0.3">
      <c r="A1466" s="1" t="s">
        <v>0</v>
      </c>
      <c r="B1466" s="6" t="s">
        <v>130</v>
      </c>
      <c r="C1466" s="9">
        <f t="shared" si="716"/>
        <v>0</v>
      </c>
      <c r="D1466" s="9">
        <v>0</v>
      </c>
      <c r="E1466" s="9">
        <v>0</v>
      </c>
      <c r="F1466" s="9">
        <f t="shared" si="717"/>
        <v>0</v>
      </c>
      <c r="G1466" s="9">
        <v>0</v>
      </c>
      <c r="H1466" s="467">
        <v>0</v>
      </c>
      <c r="I1466" s="9">
        <f t="shared" si="718"/>
        <v>0</v>
      </c>
      <c r="J1466" s="9">
        <v>0</v>
      </c>
      <c r="K1466" s="467">
        <v>0</v>
      </c>
      <c r="L1466" s="9">
        <f t="shared" si="719"/>
        <v>0</v>
      </c>
      <c r="M1466" s="9">
        <v>0</v>
      </c>
      <c r="N1466" s="467">
        <v>0</v>
      </c>
    </row>
    <row r="1467" spans="1:14" customFormat="1" ht="39" hidden="1" customHeight="1" thickTop="1" thickBot="1" x14ac:dyDescent="0.3">
      <c r="A1467" s="1" t="s">
        <v>0</v>
      </c>
      <c r="B1467" s="6" t="s">
        <v>131</v>
      </c>
      <c r="C1467" s="9">
        <f t="shared" si="716"/>
        <v>0</v>
      </c>
      <c r="D1467" s="9">
        <v>0</v>
      </c>
      <c r="E1467" s="9">
        <v>0</v>
      </c>
      <c r="F1467" s="9">
        <f t="shared" si="717"/>
        <v>0</v>
      </c>
      <c r="G1467" s="9">
        <v>0</v>
      </c>
      <c r="H1467" s="467">
        <v>0</v>
      </c>
      <c r="I1467" s="9">
        <f t="shared" si="718"/>
        <v>0</v>
      </c>
      <c r="J1467" s="9">
        <v>0</v>
      </c>
      <c r="K1467" s="467">
        <v>0</v>
      </c>
      <c r="L1467" s="9">
        <f t="shared" si="719"/>
        <v>0</v>
      </c>
      <c r="M1467" s="9">
        <v>0</v>
      </c>
      <c r="N1467" s="467">
        <v>0</v>
      </c>
    </row>
    <row r="1468" spans="1:14" customFormat="1" ht="42" hidden="1" customHeight="1" thickTop="1" thickBot="1" x14ac:dyDescent="0.3">
      <c r="A1468" s="1" t="s">
        <v>0</v>
      </c>
      <c r="B1468" s="6" t="s">
        <v>132</v>
      </c>
      <c r="C1468" s="9">
        <f t="shared" si="716"/>
        <v>0</v>
      </c>
      <c r="D1468" s="9">
        <v>0</v>
      </c>
      <c r="E1468" s="9">
        <v>0</v>
      </c>
      <c r="F1468" s="9">
        <f t="shared" si="717"/>
        <v>0</v>
      </c>
      <c r="G1468" s="9">
        <v>0</v>
      </c>
      <c r="H1468" s="467">
        <v>0</v>
      </c>
      <c r="I1468" s="9">
        <f t="shared" si="718"/>
        <v>0</v>
      </c>
      <c r="J1468" s="9">
        <v>0</v>
      </c>
      <c r="K1468" s="467">
        <v>0</v>
      </c>
      <c r="L1468" s="9">
        <f t="shared" si="719"/>
        <v>0</v>
      </c>
      <c r="M1468" s="9">
        <v>0</v>
      </c>
      <c r="N1468" s="467">
        <v>0</v>
      </c>
    </row>
    <row r="1469" spans="1:14" customFormat="1" ht="36.75" hidden="1" customHeight="1" thickTop="1" thickBot="1" x14ac:dyDescent="0.3">
      <c r="A1469" s="1" t="s">
        <v>0</v>
      </c>
      <c r="B1469" s="6" t="s">
        <v>133</v>
      </c>
      <c r="C1469" s="9">
        <f t="shared" si="716"/>
        <v>0</v>
      </c>
      <c r="D1469" s="9">
        <v>0</v>
      </c>
      <c r="E1469" s="9">
        <v>0</v>
      </c>
      <c r="F1469" s="9">
        <f t="shared" si="717"/>
        <v>0</v>
      </c>
      <c r="G1469" s="9">
        <v>0</v>
      </c>
      <c r="H1469" s="467">
        <v>0</v>
      </c>
      <c r="I1469" s="9">
        <f t="shared" si="718"/>
        <v>0</v>
      </c>
      <c r="J1469" s="9">
        <v>0</v>
      </c>
      <c r="K1469" s="467">
        <v>0</v>
      </c>
      <c r="L1469" s="9">
        <f t="shared" si="719"/>
        <v>0</v>
      </c>
      <c r="M1469" s="9">
        <v>0</v>
      </c>
      <c r="N1469" s="467">
        <v>0</v>
      </c>
    </row>
    <row r="1470" spans="1:14" customFormat="1" ht="37.5" hidden="1" customHeight="1" thickTop="1" thickBot="1" x14ac:dyDescent="0.3">
      <c r="A1470" s="1" t="s">
        <v>0</v>
      </c>
      <c r="B1470" s="6" t="s">
        <v>134</v>
      </c>
      <c r="C1470" s="9">
        <f t="shared" si="716"/>
        <v>0</v>
      </c>
      <c r="D1470" s="9">
        <v>0</v>
      </c>
      <c r="E1470" s="9">
        <v>0</v>
      </c>
      <c r="F1470" s="9">
        <f t="shared" si="717"/>
        <v>0</v>
      </c>
      <c r="G1470" s="9">
        <v>0</v>
      </c>
      <c r="H1470" s="467">
        <v>0</v>
      </c>
      <c r="I1470" s="9">
        <f t="shared" si="718"/>
        <v>0</v>
      </c>
      <c r="J1470" s="9">
        <v>0</v>
      </c>
      <c r="K1470" s="467">
        <v>0</v>
      </c>
      <c r="L1470" s="9">
        <f t="shared" si="719"/>
        <v>0</v>
      </c>
      <c r="M1470" s="9">
        <v>0</v>
      </c>
      <c r="N1470" s="467">
        <v>0</v>
      </c>
    </row>
    <row r="1471" spans="1:14" customFormat="1" ht="35.25" hidden="1" customHeight="1" thickTop="1" thickBot="1" x14ac:dyDescent="0.3">
      <c r="A1471" s="1" t="s">
        <v>0</v>
      </c>
      <c r="B1471" s="6" t="s">
        <v>135</v>
      </c>
      <c r="C1471" s="9">
        <f t="shared" si="716"/>
        <v>0</v>
      </c>
      <c r="D1471" s="9">
        <v>0</v>
      </c>
      <c r="E1471" s="9">
        <v>0</v>
      </c>
      <c r="F1471" s="9">
        <f t="shared" si="717"/>
        <v>0</v>
      </c>
      <c r="G1471" s="9">
        <v>0</v>
      </c>
      <c r="H1471" s="467">
        <v>0</v>
      </c>
      <c r="I1471" s="9">
        <f t="shared" si="718"/>
        <v>0</v>
      </c>
      <c r="J1471" s="9">
        <v>0</v>
      </c>
      <c r="K1471" s="467">
        <v>0</v>
      </c>
      <c r="L1471" s="9">
        <f t="shared" si="719"/>
        <v>0</v>
      </c>
      <c r="M1471" s="9">
        <v>0</v>
      </c>
      <c r="N1471" s="467">
        <v>0</v>
      </c>
    </row>
    <row r="1472" spans="1:14" customFormat="1" ht="29.25" hidden="1" customHeight="1" thickTop="1" thickBot="1" x14ac:dyDescent="0.3">
      <c r="A1472" s="1" t="s">
        <v>0</v>
      </c>
      <c r="B1472" s="6" t="s">
        <v>136</v>
      </c>
      <c r="C1472" s="9">
        <f t="shared" si="716"/>
        <v>0</v>
      </c>
      <c r="D1472" s="9">
        <v>0</v>
      </c>
      <c r="E1472" s="9">
        <v>0</v>
      </c>
      <c r="F1472" s="9">
        <f t="shared" si="717"/>
        <v>0</v>
      </c>
      <c r="G1472" s="9">
        <v>0</v>
      </c>
      <c r="H1472" s="467">
        <v>0</v>
      </c>
      <c r="I1472" s="9">
        <f t="shared" si="718"/>
        <v>0</v>
      </c>
      <c r="J1472" s="9">
        <v>0</v>
      </c>
      <c r="K1472" s="467">
        <v>0</v>
      </c>
      <c r="L1472" s="9">
        <f t="shared" si="719"/>
        <v>0</v>
      </c>
      <c r="M1472" s="9">
        <v>0</v>
      </c>
      <c r="N1472" s="467">
        <v>0</v>
      </c>
    </row>
    <row r="1473" spans="1:14" customFormat="1" ht="33.75" hidden="1" customHeight="1" thickTop="1" thickBot="1" x14ac:dyDescent="0.3">
      <c r="A1473" s="1" t="s">
        <v>0</v>
      </c>
      <c r="B1473" s="6" t="s">
        <v>137</v>
      </c>
      <c r="C1473" s="9">
        <f t="shared" si="716"/>
        <v>0</v>
      </c>
      <c r="D1473" s="9">
        <v>0</v>
      </c>
      <c r="E1473" s="9">
        <v>0</v>
      </c>
      <c r="F1473" s="9">
        <f t="shared" si="717"/>
        <v>0</v>
      </c>
      <c r="G1473" s="9">
        <v>0</v>
      </c>
      <c r="H1473" s="467">
        <v>0</v>
      </c>
      <c r="I1473" s="9">
        <f t="shared" si="718"/>
        <v>0</v>
      </c>
      <c r="J1473" s="9">
        <v>0</v>
      </c>
      <c r="K1473" s="467">
        <v>0</v>
      </c>
      <c r="L1473" s="9">
        <f t="shared" si="719"/>
        <v>0</v>
      </c>
      <c r="M1473" s="9">
        <v>0</v>
      </c>
      <c r="N1473" s="467">
        <v>0</v>
      </c>
    </row>
    <row r="1474" spans="1:14" customFormat="1" ht="36.75" hidden="1" customHeight="1" thickTop="1" thickBot="1" x14ac:dyDescent="0.3">
      <c r="A1474" s="1" t="s">
        <v>0</v>
      </c>
      <c r="B1474" s="6" t="s">
        <v>138</v>
      </c>
      <c r="C1474" s="9">
        <f t="shared" si="716"/>
        <v>0</v>
      </c>
      <c r="D1474" s="9">
        <v>0</v>
      </c>
      <c r="E1474" s="9">
        <v>0</v>
      </c>
      <c r="F1474" s="9">
        <f t="shared" si="717"/>
        <v>0</v>
      </c>
      <c r="G1474" s="9">
        <v>0</v>
      </c>
      <c r="H1474" s="467">
        <v>0</v>
      </c>
      <c r="I1474" s="9">
        <f t="shared" si="718"/>
        <v>0</v>
      </c>
      <c r="J1474" s="9">
        <v>0</v>
      </c>
      <c r="K1474" s="467">
        <v>0</v>
      </c>
      <c r="L1474" s="9">
        <f t="shared" si="719"/>
        <v>0</v>
      </c>
      <c r="M1474" s="9">
        <v>0</v>
      </c>
      <c r="N1474" s="467">
        <v>0</v>
      </c>
    </row>
    <row r="1475" spans="1:14" customFormat="1" ht="60.75" hidden="1" customHeight="1" thickBot="1" x14ac:dyDescent="0.3">
      <c r="A1475" s="1" t="s">
        <v>0</v>
      </c>
      <c r="B1475" s="6" t="s">
        <v>139</v>
      </c>
      <c r="C1475" s="9">
        <f t="shared" ref="C1475:C1538" si="720">SUM(D1475:E1475)</f>
        <v>0</v>
      </c>
      <c r="D1475" s="9">
        <v>0</v>
      </c>
      <c r="E1475" s="9">
        <v>0</v>
      </c>
      <c r="F1475" s="9">
        <f t="shared" ref="F1475:F1538" si="721">SUM(G1475:H1475)</f>
        <v>0</v>
      </c>
      <c r="G1475" s="9">
        <v>0</v>
      </c>
      <c r="H1475" s="467">
        <v>0</v>
      </c>
      <c r="I1475" s="9">
        <f t="shared" ref="I1475:I1538" si="722">SUM(J1475:K1475)</f>
        <v>0</v>
      </c>
      <c r="J1475" s="9">
        <v>0</v>
      </c>
      <c r="K1475" s="467">
        <v>0</v>
      </c>
      <c r="L1475" s="9">
        <f t="shared" ref="L1475:L1538" si="723">SUM(M1475:N1475)</f>
        <v>0</v>
      </c>
      <c r="M1475" s="9">
        <v>0</v>
      </c>
      <c r="N1475" s="467">
        <v>0</v>
      </c>
    </row>
    <row r="1476" spans="1:14" customFormat="1" ht="43.5" hidden="1" customHeight="1" thickTop="1" thickBot="1" x14ac:dyDescent="0.3">
      <c r="A1476" s="1" t="s">
        <v>0</v>
      </c>
      <c r="B1476" s="6" t="s">
        <v>140</v>
      </c>
      <c r="C1476" s="9">
        <f t="shared" si="720"/>
        <v>0</v>
      </c>
      <c r="D1476" s="9">
        <v>0</v>
      </c>
      <c r="E1476" s="9">
        <v>0</v>
      </c>
      <c r="F1476" s="9">
        <f t="shared" si="721"/>
        <v>0</v>
      </c>
      <c r="G1476" s="9">
        <v>0</v>
      </c>
      <c r="H1476" s="467">
        <v>0</v>
      </c>
      <c r="I1476" s="9">
        <f t="shared" si="722"/>
        <v>0</v>
      </c>
      <c r="J1476" s="9">
        <v>0</v>
      </c>
      <c r="K1476" s="467">
        <v>0</v>
      </c>
      <c r="L1476" s="9">
        <f t="shared" si="723"/>
        <v>0</v>
      </c>
      <c r="M1476" s="9">
        <v>0</v>
      </c>
      <c r="N1476" s="467">
        <v>0</v>
      </c>
    </row>
    <row r="1477" spans="1:14" customFormat="1" ht="39.75" hidden="1" customHeight="1" thickTop="1" thickBot="1" x14ac:dyDescent="0.3">
      <c r="A1477" s="1" t="s">
        <v>0</v>
      </c>
      <c r="B1477" s="6" t="s">
        <v>141</v>
      </c>
      <c r="C1477" s="9">
        <f t="shared" si="720"/>
        <v>0</v>
      </c>
      <c r="D1477" s="9">
        <v>0</v>
      </c>
      <c r="E1477" s="9">
        <v>0</v>
      </c>
      <c r="F1477" s="9">
        <f t="shared" si="721"/>
        <v>0</v>
      </c>
      <c r="G1477" s="9">
        <v>0</v>
      </c>
      <c r="H1477" s="467">
        <v>0</v>
      </c>
      <c r="I1477" s="9">
        <f t="shared" si="722"/>
        <v>0</v>
      </c>
      <c r="J1477" s="9">
        <v>0</v>
      </c>
      <c r="K1477" s="467">
        <v>0</v>
      </c>
      <c r="L1477" s="9">
        <f t="shared" si="723"/>
        <v>0</v>
      </c>
      <c r="M1477" s="9">
        <v>0</v>
      </c>
      <c r="N1477" s="467">
        <v>0</v>
      </c>
    </row>
    <row r="1478" spans="1:14" customFormat="1" ht="32.25" hidden="1" customHeight="1" thickTop="1" thickBot="1" x14ac:dyDescent="0.3">
      <c r="A1478" s="1" t="s">
        <v>0</v>
      </c>
      <c r="B1478" s="6" t="s">
        <v>142</v>
      </c>
      <c r="C1478" s="9">
        <f t="shared" si="720"/>
        <v>0</v>
      </c>
      <c r="D1478" s="9">
        <v>0</v>
      </c>
      <c r="E1478" s="9">
        <v>0</v>
      </c>
      <c r="F1478" s="9">
        <f t="shared" si="721"/>
        <v>0</v>
      </c>
      <c r="G1478" s="9">
        <v>0</v>
      </c>
      <c r="H1478" s="467">
        <v>0</v>
      </c>
      <c r="I1478" s="9">
        <f t="shared" si="722"/>
        <v>0</v>
      </c>
      <c r="J1478" s="9">
        <v>0</v>
      </c>
      <c r="K1478" s="467">
        <v>0</v>
      </c>
      <c r="L1478" s="9">
        <f t="shared" si="723"/>
        <v>0</v>
      </c>
      <c r="M1478" s="9">
        <v>0</v>
      </c>
      <c r="N1478" s="467">
        <v>0</v>
      </c>
    </row>
    <row r="1479" spans="1:14" customFormat="1" ht="45" hidden="1" customHeight="1" thickTop="1" thickBot="1" x14ac:dyDescent="0.3">
      <c r="A1479" s="1" t="s">
        <v>0</v>
      </c>
      <c r="B1479" s="6" t="s">
        <v>143</v>
      </c>
      <c r="C1479" s="9">
        <f t="shared" si="720"/>
        <v>0</v>
      </c>
      <c r="D1479" s="9">
        <v>0</v>
      </c>
      <c r="E1479" s="9">
        <v>0</v>
      </c>
      <c r="F1479" s="9">
        <f t="shared" si="721"/>
        <v>0</v>
      </c>
      <c r="G1479" s="9">
        <v>0</v>
      </c>
      <c r="H1479" s="467">
        <v>0</v>
      </c>
      <c r="I1479" s="9">
        <f t="shared" si="722"/>
        <v>0</v>
      </c>
      <c r="J1479" s="9">
        <v>0</v>
      </c>
      <c r="K1479" s="467">
        <v>0</v>
      </c>
      <c r="L1479" s="9">
        <f t="shared" si="723"/>
        <v>0</v>
      </c>
      <c r="M1479" s="9">
        <v>0</v>
      </c>
      <c r="N1479" s="467">
        <v>0</v>
      </c>
    </row>
    <row r="1480" spans="1:14" customFormat="1" ht="33.75" hidden="1" customHeight="1" thickTop="1" thickBot="1" x14ac:dyDescent="0.3">
      <c r="A1480" s="1" t="s">
        <v>0</v>
      </c>
      <c r="B1480" s="6" t="s">
        <v>144</v>
      </c>
      <c r="C1480" s="9">
        <f t="shared" si="720"/>
        <v>0</v>
      </c>
      <c r="D1480" s="9">
        <v>0</v>
      </c>
      <c r="E1480" s="9">
        <v>0</v>
      </c>
      <c r="F1480" s="9">
        <f t="shared" si="721"/>
        <v>0</v>
      </c>
      <c r="G1480" s="9">
        <v>0</v>
      </c>
      <c r="H1480" s="467">
        <v>0</v>
      </c>
      <c r="I1480" s="9">
        <f t="shared" si="722"/>
        <v>0</v>
      </c>
      <c r="J1480" s="9">
        <v>0</v>
      </c>
      <c r="K1480" s="467">
        <v>0</v>
      </c>
      <c r="L1480" s="9">
        <f t="shared" si="723"/>
        <v>0</v>
      </c>
      <c r="M1480" s="9">
        <v>0</v>
      </c>
      <c r="N1480" s="467">
        <v>0</v>
      </c>
    </row>
    <row r="1481" spans="1:14" customFormat="1" ht="41.25" hidden="1" customHeight="1" thickTop="1" thickBot="1" x14ac:dyDescent="0.3">
      <c r="A1481" s="1" t="s">
        <v>0</v>
      </c>
      <c r="B1481" s="6" t="s">
        <v>145</v>
      </c>
      <c r="C1481" s="9">
        <f t="shared" si="720"/>
        <v>0</v>
      </c>
      <c r="D1481" s="9">
        <v>0</v>
      </c>
      <c r="E1481" s="9">
        <v>0</v>
      </c>
      <c r="F1481" s="9">
        <f t="shared" si="721"/>
        <v>0</v>
      </c>
      <c r="G1481" s="9">
        <v>0</v>
      </c>
      <c r="H1481" s="467">
        <v>0</v>
      </c>
      <c r="I1481" s="9">
        <f t="shared" si="722"/>
        <v>0</v>
      </c>
      <c r="J1481" s="9">
        <v>0</v>
      </c>
      <c r="K1481" s="467">
        <v>0</v>
      </c>
      <c r="L1481" s="9">
        <f t="shared" si="723"/>
        <v>0</v>
      </c>
      <c r="M1481" s="9">
        <v>0</v>
      </c>
      <c r="N1481" s="467">
        <v>0</v>
      </c>
    </row>
    <row r="1482" spans="1:14" customFormat="1" ht="33.75" hidden="1" customHeight="1" thickTop="1" thickBot="1" x14ac:dyDescent="0.3">
      <c r="A1482" s="1" t="s">
        <v>0</v>
      </c>
      <c r="B1482" s="136" t="s">
        <v>146</v>
      </c>
      <c r="C1482" s="135">
        <f t="shared" si="720"/>
        <v>0</v>
      </c>
      <c r="D1482" s="9">
        <v>0</v>
      </c>
      <c r="E1482" s="9">
        <v>0</v>
      </c>
      <c r="F1482" s="135">
        <f t="shared" si="721"/>
        <v>0</v>
      </c>
      <c r="G1482" s="135">
        <v>0</v>
      </c>
      <c r="H1482" s="476">
        <v>0</v>
      </c>
      <c r="I1482" s="135">
        <f t="shared" si="722"/>
        <v>0</v>
      </c>
      <c r="J1482" s="135">
        <v>0</v>
      </c>
      <c r="K1482" s="476">
        <v>0</v>
      </c>
      <c r="L1482" s="135">
        <f t="shared" si="723"/>
        <v>0</v>
      </c>
      <c r="M1482" s="135">
        <v>0</v>
      </c>
      <c r="N1482" s="476">
        <v>0</v>
      </c>
    </row>
    <row r="1483" spans="1:14" customFormat="1" ht="24.75" hidden="1" customHeight="1" thickTop="1" thickBot="1" x14ac:dyDescent="0.3">
      <c r="A1483" s="454" t="s">
        <v>0</v>
      </c>
      <c r="B1483" s="154" t="s">
        <v>147</v>
      </c>
      <c r="C1483" s="155">
        <f t="shared" si="720"/>
        <v>0</v>
      </c>
      <c r="D1483" s="468">
        <f>SUM(D1484,D1531,D1538:D1539)</f>
        <v>0</v>
      </c>
      <c r="E1483" s="467">
        <f>SUM(E1484,E1531,E1538:E1539)</f>
        <v>0</v>
      </c>
      <c r="F1483" s="155">
        <f t="shared" si="721"/>
        <v>0</v>
      </c>
      <c r="G1483" s="155">
        <f>SUM(G1484,G1531,G1538:G1539)</f>
        <v>0</v>
      </c>
      <c r="H1483" s="505">
        <f>SUM(H1484,H1531,H1538:H1539)</f>
        <v>0</v>
      </c>
      <c r="I1483" s="155">
        <f t="shared" si="722"/>
        <v>0</v>
      </c>
      <c r="J1483" s="155">
        <f>SUM(J1484,J1531,J1538:J1539)</f>
        <v>0</v>
      </c>
      <c r="K1483" s="505">
        <f>SUM(K1484,K1531,K1538:K1539)</f>
        <v>0</v>
      </c>
      <c r="L1483" s="155">
        <f t="shared" si="723"/>
        <v>0</v>
      </c>
      <c r="M1483" s="155">
        <f>SUM(M1484,M1531,M1538:M1539)</f>
        <v>0</v>
      </c>
      <c r="N1483" s="505">
        <f>SUM(N1484,N1531,N1538:N1539)</f>
        <v>0</v>
      </c>
    </row>
    <row r="1484" spans="1:14" customFormat="1" ht="27" hidden="1" customHeight="1" thickTop="1" thickBot="1" x14ac:dyDescent="0.3">
      <c r="A1484" s="454" t="s">
        <v>0</v>
      </c>
      <c r="B1484" s="156" t="s">
        <v>148</v>
      </c>
      <c r="C1484" s="155">
        <f t="shared" si="720"/>
        <v>0</v>
      </c>
      <c r="D1484" s="468">
        <f>SUM(D1485,D1497,D1526)</f>
        <v>0</v>
      </c>
      <c r="E1484" s="467">
        <f>SUM(E1485,E1497,E1526)</f>
        <v>0</v>
      </c>
      <c r="F1484" s="155">
        <f t="shared" si="721"/>
        <v>0</v>
      </c>
      <c r="G1484" s="155">
        <f>SUM(G1485,G1497,G1526)</f>
        <v>0</v>
      </c>
      <c r="H1484" s="505">
        <f>SUM(H1485,H1497,H1526)</f>
        <v>0</v>
      </c>
      <c r="I1484" s="155">
        <f t="shared" si="722"/>
        <v>0</v>
      </c>
      <c r="J1484" s="155">
        <f>SUM(J1485,J1497,J1526)</f>
        <v>0</v>
      </c>
      <c r="K1484" s="505">
        <f>SUM(K1485,K1497,K1526)</f>
        <v>0</v>
      </c>
      <c r="L1484" s="155">
        <f t="shared" si="723"/>
        <v>0</v>
      </c>
      <c r="M1484" s="155">
        <f>SUM(M1485,M1497,M1526)</f>
        <v>0</v>
      </c>
      <c r="N1484" s="505">
        <f>SUM(N1485,N1497,N1526)</f>
        <v>0</v>
      </c>
    </row>
    <row r="1485" spans="1:14" customFormat="1" ht="30.75" hidden="1" customHeight="1" thickTop="1" thickBot="1" x14ac:dyDescent="0.3">
      <c r="A1485" s="454" t="s">
        <v>0</v>
      </c>
      <c r="B1485" s="157" t="s">
        <v>149</v>
      </c>
      <c r="C1485" s="155">
        <f t="shared" si="720"/>
        <v>0</v>
      </c>
      <c r="D1485" s="468">
        <f>SUM(D1486:D1496)</f>
        <v>0</v>
      </c>
      <c r="E1485" s="467">
        <f>SUM(E1486:E1496)</f>
        <v>0</v>
      </c>
      <c r="F1485" s="155">
        <f t="shared" si="721"/>
        <v>0</v>
      </c>
      <c r="G1485" s="155">
        <f>SUM(G1486:G1496)</f>
        <v>0</v>
      </c>
      <c r="H1485" s="505">
        <f>SUM(H1486:H1496)</f>
        <v>0</v>
      </c>
      <c r="I1485" s="155">
        <f t="shared" si="722"/>
        <v>0</v>
      </c>
      <c r="J1485" s="155">
        <f>SUM(J1486:J1496)</f>
        <v>0</v>
      </c>
      <c r="K1485" s="505">
        <f>SUM(K1486:K1496)</f>
        <v>0</v>
      </c>
      <c r="L1485" s="155">
        <f t="shared" si="723"/>
        <v>0</v>
      </c>
      <c r="M1485" s="155">
        <f>SUM(M1486:M1496)</f>
        <v>0</v>
      </c>
      <c r="N1485" s="505">
        <f>SUM(N1486:N1496)</f>
        <v>0</v>
      </c>
    </row>
    <row r="1486" spans="1:14" customFormat="1" ht="36" hidden="1" customHeight="1" thickTop="1" thickBot="1" x14ac:dyDescent="0.3">
      <c r="A1486" s="454" t="s">
        <v>0</v>
      </c>
      <c r="B1486" s="158" t="s">
        <v>150</v>
      </c>
      <c r="C1486" s="155">
        <f t="shared" si="720"/>
        <v>0</v>
      </c>
      <c r="D1486" s="468">
        <v>0</v>
      </c>
      <c r="E1486" s="467">
        <v>0</v>
      </c>
      <c r="F1486" s="155">
        <f t="shared" si="721"/>
        <v>0</v>
      </c>
      <c r="G1486" s="155">
        <v>0</v>
      </c>
      <c r="H1486" s="505">
        <v>0</v>
      </c>
      <c r="I1486" s="155">
        <f t="shared" si="722"/>
        <v>0</v>
      </c>
      <c r="J1486" s="155">
        <v>0</v>
      </c>
      <c r="K1486" s="505">
        <v>0</v>
      </c>
      <c r="L1486" s="155">
        <f t="shared" si="723"/>
        <v>0</v>
      </c>
      <c r="M1486" s="155">
        <v>0</v>
      </c>
      <c r="N1486" s="505">
        <v>0</v>
      </c>
    </row>
    <row r="1487" spans="1:14" customFormat="1" ht="29.25" hidden="1" customHeight="1" thickTop="1" thickBot="1" x14ac:dyDescent="0.3">
      <c r="A1487" s="454" t="s">
        <v>0</v>
      </c>
      <c r="B1487" s="158" t="s">
        <v>151</v>
      </c>
      <c r="C1487" s="155">
        <f t="shared" si="720"/>
        <v>0</v>
      </c>
      <c r="D1487" s="468">
        <v>0</v>
      </c>
      <c r="E1487" s="467">
        <v>0</v>
      </c>
      <c r="F1487" s="155">
        <f t="shared" si="721"/>
        <v>0</v>
      </c>
      <c r="G1487" s="155">
        <v>0</v>
      </c>
      <c r="H1487" s="505">
        <v>0</v>
      </c>
      <c r="I1487" s="155">
        <f t="shared" si="722"/>
        <v>0</v>
      </c>
      <c r="J1487" s="155">
        <v>0</v>
      </c>
      <c r="K1487" s="505">
        <v>0</v>
      </c>
      <c r="L1487" s="155">
        <f t="shared" si="723"/>
        <v>0</v>
      </c>
      <c r="M1487" s="155">
        <v>0</v>
      </c>
      <c r="N1487" s="505">
        <v>0</v>
      </c>
    </row>
    <row r="1488" spans="1:14" customFormat="1" ht="26.25" hidden="1" customHeight="1" thickTop="1" thickBot="1" x14ac:dyDescent="0.3">
      <c r="A1488" s="454" t="s">
        <v>0</v>
      </c>
      <c r="B1488" s="158" t="s">
        <v>152</v>
      </c>
      <c r="C1488" s="155">
        <f t="shared" si="720"/>
        <v>0</v>
      </c>
      <c r="D1488" s="468">
        <v>0</v>
      </c>
      <c r="E1488" s="467">
        <v>0</v>
      </c>
      <c r="F1488" s="155">
        <f t="shared" si="721"/>
        <v>0</v>
      </c>
      <c r="G1488" s="155">
        <v>0</v>
      </c>
      <c r="H1488" s="505">
        <v>0</v>
      </c>
      <c r="I1488" s="155">
        <f t="shared" si="722"/>
        <v>0</v>
      </c>
      <c r="J1488" s="155">
        <v>0</v>
      </c>
      <c r="K1488" s="505">
        <v>0</v>
      </c>
      <c r="L1488" s="155">
        <f t="shared" si="723"/>
        <v>0</v>
      </c>
      <c r="M1488" s="155">
        <v>0</v>
      </c>
      <c r="N1488" s="505">
        <v>0</v>
      </c>
    </row>
    <row r="1489" spans="1:14" customFormat="1" ht="25.5" hidden="1" customHeight="1" thickTop="1" thickBot="1" x14ac:dyDescent="0.3">
      <c r="A1489" s="1" t="s">
        <v>0</v>
      </c>
      <c r="B1489" s="148" t="s">
        <v>153</v>
      </c>
      <c r="C1489" s="142">
        <f t="shared" si="720"/>
        <v>0</v>
      </c>
      <c r="D1489" s="9">
        <v>0</v>
      </c>
      <c r="E1489" s="9">
        <v>0</v>
      </c>
      <c r="F1489" s="142">
        <f t="shared" si="721"/>
        <v>0</v>
      </c>
      <c r="G1489" s="142">
        <v>0</v>
      </c>
      <c r="H1489" s="477">
        <v>0</v>
      </c>
      <c r="I1489" s="142">
        <f t="shared" si="722"/>
        <v>0</v>
      </c>
      <c r="J1489" s="142">
        <v>0</v>
      </c>
      <c r="K1489" s="477">
        <v>0</v>
      </c>
      <c r="L1489" s="142">
        <f t="shared" si="723"/>
        <v>0</v>
      </c>
      <c r="M1489" s="142">
        <v>0</v>
      </c>
      <c r="N1489" s="477">
        <v>0</v>
      </c>
    </row>
    <row r="1490" spans="1:14" customFormat="1" ht="28.5" hidden="1" customHeight="1" thickTop="1" thickBot="1" x14ac:dyDescent="0.3">
      <c r="A1490" s="1" t="s">
        <v>0</v>
      </c>
      <c r="B1490" s="5" t="s">
        <v>154</v>
      </c>
      <c r="C1490" s="9">
        <f t="shared" si="720"/>
        <v>0</v>
      </c>
      <c r="D1490" s="9">
        <v>0</v>
      </c>
      <c r="E1490" s="9">
        <v>0</v>
      </c>
      <c r="F1490" s="9">
        <f t="shared" si="721"/>
        <v>0</v>
      </c>
      <c r="G1490" s="9">
        <v>0</v>
      </c>
      <c r="H1490" s="467">
        <v>0</v>
      </c>
      <c r="I1490" s="9">
        <f t="shared" si="722"/>
        <v>0</v>
      </c>
      <c r="J1490" s="9">
        <v>0</v>
      </c>
      <c r="K1490" s="467">
        <v>0</v>
      </c>
      <c r="L1490" s="9">
        <f t="shared" si="723"/>
        <v>0</v>
      </c>
      <c r="M1490" s="9">
        <v>0</v>
      </c>
      <c r="N1490" s="467">
        <v>0</v>
      </c>
    </row>
    <row r="1491" spans="1:14" customFormat="1" ht="39" hidden="1" customHeight="1" thickTop="1" thickBot="1" x14ac:dyDescent="0.3">
      <c r="A1491" s="1" t="s">
        <v>0</v>
      </c>
      <c r="B1491" s="5" t="s">
        <v>155</v>
      </c>
      <c r="C1491" s="9">
        <f t="shared" si="720"/>
        <v>0</v>
      </c>
      <c r="D1491" s="9">
        <v>0</v>
      </c>
      <c r="E1491" s="9">
        <v>0</v>
      </c>
      <c r="F1491" s="9">
        <f t="shared" si="721"/>
        <v>0</v>
      </c>
      <c r="G1491" s="9">
        <v>0</v>
      </c>
      <c r="H1491" s="467">
        <v>0</v>
      </c>
      <c r="I1491" s="9">
        <f t="shared" si="722"/>
        <v>0</v>
      </c>
      <c r="J1491" s="9">
        <v>0</v>
      </c>
      <c r="K1491" s="467">
        <v>0</v>
      </c>
      <c r="L1491" s="9">
        <f t="shared" si="723"/>
        <v>0</v>
      </c>
      <c r="M1491" s="9">
        <v>0</v>
      </c>
      <c r="N1491" s="467">
        <v>0</v>
      </c>
    </row>
    <row r="1492" spans="1:14" customFormat="1" ht="36" hidden="1" customHeight="1" thickTop="1" thickBot="1" x14ac:dyDescent="0.3">
      <c r="A1492" s="1" t="s">
        <v>0</v>
      </c>
      <c r="B1492" s="5" t="s">
        <v>156</v>
      </c>
      <c r="C1492" s="9">
        <f t="shared" si="720"/>
        <v>0</v>
      </c>
      <c r="D1492" s="9">
        <v>0</v>
      </c>
      <c r="E1492" s="9">
        <v>0</v>
      </c>
      <c r="F1492" s="9">
        <f t="shared" si="721"/>
        <v>0</v>
      </c>
      <c r="G1492" s="9">
        <v>0</v>
      </c>
      <c r="H1492" s="467">
        <v>0</v>
      </c>
      <c r="I1492" s="9">
        <f t="shared" si="722"/>
        <v>0</v>
      </c>
      <c r="J1492" s="9">
        <v>0</v>
      </c>
      <c r="K1492" s="467">
        <v>0</v>
      </c>
      <c r="L1492" s="9">
        <f t="shared" si="723"/>
        <v>0</v>
      </c>
      <c r="M1492" s="9">
        <v>0</v>
      </c>
      <c r="N1492" s="467">
        <v>0</v>
      </c>
    </row>
    <row r="1493" spans="1:14" customFormat="1" ht="33.75" hidden="1" customHeight="1" thickTop="1" thickBot="1" x14ac:dyDescent="0.3">
      <c r="A1493" s="1" t="s">
        <v>0</v>
      </c>
      <c r="B1493" s="5" t="s">
        <v>157</v>
      </c>
      <c r="C1493" s="9">
        <f t="shared" si="720"/>
        <v>0</v>
      </c>
      <c r="D1493" s="9">
        <v>0</v>
      </c>
      <c r="E1493" s="9">
        <v>0</v>
      </c>
      <c r="F1493" s="9">
        <f t="shared" si="721"/>
        <v>0</v>
      </c>
      <c r="G1493" s="9">
        <v>0</v>
      </c>
      <c r="H1493" s="467">
        <v>0</v>
      </c>
      <c r="I1493" s="9">
        <f t="shared" si="722"/>
        <v>0</v>
      </c>
      <c r="J1493" s="9">
        <v>0</v>
      </c>
      <c r="K1493" s="467">
        <v>0</v>
      </c>
      <c r="L1493" s="9">
        <f t="shared" si="723"/>
        <v>0</v>
      </c>
      <c r="M1493" s="9">
        <v>0</v>
      </c>
      <c r="N1493" s="467">
        <v>0</v>
      </c>
    </row>
    <row r="1494" spans="1:14" customFormat="1" ht="3" hidden="1" customHeight="1" thickTop="1" thickBot="1" x14ac:dyDescent="0.3">
      <c r="A1494" s="1" t="s">
        <v>0</v>
      </c>
      <c r="B1494" s="5" t="s">
        <v>158</v>
      </c>
      <c r="C1494" s="9">
        <f t="shared" si="720"/>
        <v>0</v>
      </c>
      <c r="D1494" s="9">
        <v>0</v>
      </c>
      <c r="E1494" s="9">
        <v>0</v>
      </c>
      <c r="F1494" s="9">
        <f t="shared" si="721"/>
        <v>0</v>
      </c>
      <c r="G1494" s="9">
        <v>0</v>
      </c>
      <c r="H1494" s="467">
        <v>0</v>
      </c>
      <c r="I1494" s="9">
        <f t="shared" si="722"/>
        <v>0</v>
      </c>
      <c r="J1494" s="9">
        <v>0</v>
      </c>
      <c r="K1494" s="467">
        <v>0</v>
      </c>
      <c r="L1494" s="9">
        <f t="shared" si="723"/>
        <v>0</v>
      </c>
      <c r="M1494" s="9">
        <v>0</v>
      </c>
      <c r="N1494" s="467">
        <v>0</v>
      </c>
    </row>
    <row r="1495" spans="1:14" customFormat="1" ht="37.5" hidden="1" customHeight="1" thickTop="1" thickBot="1" x14ac:dyDescent="0.3">
      <c r="A1495" s="1" t="s">
        <v>0</v>
      </c>
      <c r="B1495" s="5" t="s">
        <v>159</v>
      </c>
      <c r="C1495" s="9">
        <f t="shared" si="720"/>
        <v>0</v>
      </c>
      <c r="D1495" s="9">
        <v>0</v>
      </c>
      <c r="E1495" s="9">
        <v>0</v>
      </c>
      <c r="F1495" s="9">
        <f t="shared" si="721"/>
        <v>0</v>
      </c>
      <c r="G1495" s="9">
        <v>0</v>
      </c>
      <c r="H1495" s="467">
        <v>0</v>
      </c>
      <c r="I1495" s="9">
        <f t="shared" si="722"/>
        <v>0</v>
      </c>
      <c r="J1495" s="9">
        <v>0</v>
      </c>
      <c r="K1495" s="467">
        <v>0</v>
      </c>
      <c r="L1495" s="9">
        <f t="shared" si="723"/>
        <v>0</v>
      </c>
      <c r="M1495" s="9">
        <v>0</v>
      </c>
      <c r="N1495" s="467">
        <v>0</v>
      </c>
    </row>
    <row r="1496" spans="1:14" customFormat="1" ht="47.25" hidden="1" customHeight="1" thickTop="1" thickBot="1" x14ac:dyDescent="0.3">
      <c r="A1496" s="1" t="s">
        <v>0</v>
      </c>
      <c r="B1496" s="5" t="s">
        <v>160</v>
      </c>
      <c r="C1496" s="9">
        <f t="shared" si="720"/>
        <v>0</v>
      </c>
      <c r="D1496" s="9">
        <v>0</v>
      </c>
      <c r="E1496" s="9">
        <v>0</v>
      </c>
      <c r="F1496" s="9">
        <f t="shared" si="721"/>
        <v>0</v>
      </c>
      <c r="G1496" s="9">
        <v>0</v>
      </c>
      <c r="H1496" s="467">
        <v>0</v>
      </c>
      <c r="I1496" s="9">
        <f t="shared" si="722"/>
        <v>0</v>
      </c>
      <c r="J1496" s="9">
        <v>0</v>
      </c>
      <c r="K1496" s="467">
        <v>0</v>
      </c>
      <c r="L1496" s="9">
        <f t="shared" si="723"/>
        <v>0</v>
      </c>
      <c r="M1496" s="9">
        <v>0</v>
      </c>
      <c r="N1496" s="467">
        <v>0</v>
      </c>
    </row>
    <row r="1497" spans="1:14" customFormat="1" ht="36" hidden="1" customHeight="1" thickTop="1" thickBot="1" x14ac:dyDescent="0.3">
      <c r="A1497" s="1" t="s">
        <v>0</v>
      </c>
      <c r="B1497" s="4" t="s">
        <v>161</v>
      </c>
      <c r="C1497" s="9">
        <f t="shared" si="720"/>
        <v>0</v>
      </c>
      <c r="D1497" s="9">
        <f>SUM(D1498,D1505)</f>
        <v>0</v>
      </c>
      <c r="E1497" s="9">
        <f>SUM(E1498,E1505)</f>
        <v>0</v>
      </c>
      <c r="F1497" s="9">
        <f t="shared" si="721"/>
        <v>0</v>
      </c>
      <c r="G1497" s="9">
        <f>SUM(G1498,G1505)</f>
        <v>0</v>
      </c>
      <c r="H1497" s="467">
        <f>SUM(H1498,H1505)</f>
        <v>0</v>
      </c>
      <c r="I1497" s="9">
        <f t="shared" si="722"/>
        <v>0</v>
      </c>
      <c r="J1497" s="9">
        <f>SUM(J1498,J1505)</f>
        <v>0</v>
      </c>
      <c r="K1497" s="467">
        <f>SUM(K1498,K1505)</f>
        <v>0</v>
      </c>
      <c r="L1497" s="9">
        <f t="shared" si="723"/>
        <v>0</v>
      </c>
      <c r="M1497" s="9">
        <f>SUM(M1498,M1505)</f>
        <v>0</v>
      </c>
      <c r="N1497" s="467">
        <f>SUM(N1498,N1505)</f>
        <v>0</v>
      </c>
    </row>
    <row r="1498" spans="1:14" customFormat="1" ht="36" hidden="1" customHeight="1" thickTop="1" thickBot="1" x14ac:dyDescent="0.3">
      <c r="A1498" s="1" t="s">
        <v>0</v>
      </c>
      <c r="B1498" s="5" t="s">
        <v>162</v>
      </c>
      <c r="C1498" s="9">
        <f t="shared" si="720"/>
        <v>0</v>
      </c>
      <c r="D1498" s="9">
        <f>SUM(D1499:D1504)</f>
        <v>0</v>
      </c>
      <c r="E1498" s="9">
        <f>SUM(E1499:E1504)</f>
        <v>0</v>
      </c>
      <c r="F1498" s="9">
        <f t="shared" si="721"/>
        <v>0</v>
      </c>
      <c r="G1498" s="9">
        <f>SUM(G1499:G1504)</f>
        <v>0</v>
      </c>
      <c r="H1498" s="467">
        <f>SUM(H1499:H1504)</f>
        <v>0</v>
      </c>
      <c r="I1498" s="9">
        <f t="shared" si="722"/>
        <v>0</v>
      </c>
      <c r="J1498" s="9">
        <f>SUM(J1499:J1504)</f>
        <v>0</v>
      </c>
      <c r="K1498" s="467">
        <f>SUM(K1499:K1504)</f>
        <v>0</v>
      </c>
      <c r="L1498" s="9">
        <f t="shared" si="723"/>
        <v>0</v>
      </c>
      <c r="M1498" s="9">
        <f>SUM(M1499:M1504)</f>
        <v>0</v>
      </c>
      <c r="N1498" s="467">
        <f>SUM(N1499:N1504)</f>
        <v>0</v>
      </c>
    </row>
    <row r="1499" spans="1:14" customFormat="1" ht="47.25" hidden="1" customHeight="1" thickTop="1" thickBot="1" x14ac:dyDescent="0.3">
      <c r="A1499" s="1" t="s">
        <v>0</v>
      </c>
      <c r="B1499" s="6" t="s">
        <v>163</v>
      </c>
      <c r="C1499" s="9">
        <f t="shared" si="720"/>
        <v>0</v>
      </c>
      <c r="D1499" s="9">
        <v>0</v>
      </c>
      <c r="E1499" s="9">
        <v>0</v>
      </c>
      <c r="F1499" s="9">
        <f t="shared" si="721"/>
        <v>0</v>
      </c>
      <c r="G1499" s="9">
        <v>0</v>
      </c>
      <c r="H1499" s="467">
        <v>0</v>
      </c>
      <c r="I1499" s="9">
        <f t="shared" si="722"/>
        <v>0</v>
      </c>
      <c r="J1499" s="9">
        <v>0</v>
      </c>
      <c r="K1499" s="467">
        <v>0</v>
      </c>
      <c r="L1499" s="9">
        <f t="shared" si="723"/>
        <v>0</v>
      </c>
      <c r="M1499" s="9">
        <v>0</v>
      </c>
      <c r="N1499" s="467">
        <v>0</v>
      </c>
    </row>
    <row r="1500" spans="1:14" customFormat="1" ht="33" hidden="1" customHeight="1" thickTop="1" thickBot="1" x14ac:dyDescent="0.3">
      <c r="A1500" s="1" t="s">
        <v>0</v>
      </c>
      <c r="B1500" s="6" t="s">
        <v>164</v>
      </c>
      <c r="C1500" s="9">
        <f t="shared" si="720"/>
        <v>0</v>
      </c>
      <c r="D1500" s="9">
        <v>0</v>
      </c>
      <c r="E1500" s="9">
        <v>0</v>
      </c>
      <c r="F1500" s="9">
        <f t="shared" si="721"/>
        <v>0</v>
      </c>
      <c r="G1500" s="9">
        <v>0</v>
      </c>
      <c r="H1500" s="467">
        <v>0</v>
      </c>
      <c r="I1500" s="9">
        <f t="shared" si="722"/>
        <v>0</v>
      </c>
      <c r="J1500" s="9">
        <v>0</v>
      </c>
      <c r="K1500" s="467">
        <v>0</v>
      </c>
      <c r="L1500" s="9">
        <f t="shared" si="723"/>
        <v>0</v>
      </c>
      <c r="M1500" s="9">
        <v>0</v>
      </c>
      <c r="N1500" s="467">
        <v>0</v>
      </c>
    </row>
    <row r="1501" spans="1:14" customFormat="1" ht="44.25" hidden="1" customHeight="1" thickTop="1" thickBot="1" x14ac:dyDescent="0.3">
      <c r="A1501" s="1" t="s">
        <v>0</v>
      </c>
      <c r="B1501" s="6" t="s">
        <v>165</v>
      </c>
      <c r="C1501" s="9">
        <f t="shared" si="720"/>
        <v>0</v>
      </c>
      <c r="D1501" s="9">
        <v>0</v>
      </c>
      <c r="E1501" s="9">
        <v>0</v>
      </c>
      <c r="F1501" s="9">
        <f t="shared" si="721"/>
        <v>0</v>
      </c>
      <c r="G1501" s="9">
        <v>0</v>
      </c>
      <c r="H1501" s="467">
        <v>0</v>
      </c>
      <c r="I1501" s="9">
        <f t="shared" si="722"/>
        <v>0</v>
      </c>
      <c r="J1501" s="9">
        <v>0</v>
      </c>
      <c r="K1501" s="467">
        <v>0</v>
      </c>
      <c r="L1501" s="9">
        <f t="shared" si="723"/>
        <v>0</v>
      </c>
      <c r="M1501" s="9">
        <v>0</v>
      </c>
      <c r="N1501" s="467">
        <v>0</v>
      </c>
    </row>
    <row r="1502" spans="1:14" customFormat="1" ht="34.5" hidden="1" customHeight="1" thickTop="1" thickBot="1" x14ac:dyDescent="0.3">
      <c r="A1502" s="1" t="s">
        <v>0</v>
      </c>
      <c r="B1502" s="6" t="s">
        <v>166</v>
      </c>
      <c r="C1502" s="9">
        <f t="shared" si="720"/>
        <v>0</v>
      </c>
      <c r="D1502" s="9">
        <v>0</v>
      </c>
      <c r="E1502" s="9">
        <v>0</v>
      </c>
      <c r="F1502" s="9">
        <f t="shared" si="721"/>
        <v>0</v>
      </c>
      <c r="G1502" s="9">
        <v>0</v>
      </c>
      <c r="H1502" s="467">
        <v>0</v>
      </c>
      <c r="I1502" s="9">
        <f t="shared" si="722"/>
        <v>0</v>
      </c>
      <c r="J1502" s="9">
        <v>0</v>
      </c>
      <c r="K1502" s="467">
        <v>0</v>
      </c>
      <c r="L1502" s="9">
        <f t="shared" si="723"/>
        <v>0</v>
      </c>
      <c r="M1502" s="9">
        <v>0</v>
      </c>
      <c r="N1502" s="467">
        <v>0</v>
      </c>
    </row>
    <row r="1503" spans="1:14" customFormat="1" ht="24.75" hidden="1" customHeight="1" thickTop="1" thickBot="1" x14ac:dyDescent="0.3">
      <c r="A1503" s="1" t="s">
        <v>0</v>
      </c>
      <c r="B1503" s="6" t="s">
        <v>167</v>
      </c>
      <c r="C1503" s="9">
        <f t="shared" si="720"/>
        <v>0</v>
      </c>
      <c r="D1503" s="9">
        <v>0</v>
      </c>
      <c r="E1503" s="9">
        <v>0</v>
      </c>
      <c r="F1503" s="9">
        <f t="shared" si="721"/>
        <v>0</v>
      </c>
      <c r="G1503" s="9">
        <v>0</v>
      </c>
      <c r="H1503" s="467">
        <v>0</v>
      </c>
      <c r="I1503" s="9">
        <f t="shared" si="722"/>
        <v>0</v>
      </c>
      <c r="J1503" s="9">
        <v>0</v>
      </c>
      <c r="K1503" s="467">
        <v>0</v>
      </c>
      <c r="L1503" s="9">
        <f t="shared" si="723"/>
        <v>0</v>
      </c>
      <c r="M1503" s="9">
        <v>0</v>
      </c>
      <c r="N1503" s="467">
        <v>0</v>
      </c>
    </row>
    <row r="1504" spans="1:14" customFormat="1" ht="39" hidden="1" customHeight="1" thickTop="1" thickBot="1" x14ac:dyDescent="0.3">
      <c r="A1504" s="1" t="s">
        <v>0</v>
      </c>
      <c r="B1504" s="6" t="s">
        <v>168</v>
      </c>
      <c r="C1504" s="9">
        <f t="shared" si="720"/>
        <v>0</v>
      </c>
      <c r="D1504" s="9">
        <v>0</v>
      </c>
      <c r="E1504" s="9">
        <v>0</v>
      </c>
      <c r="F1504" s="9">
        <f t="shared" si="721"/>
        <v>0</v>
      </c>
      <c r="G1504" s="9">
        <v>0</v>
      </c>
      <c r="H1504" s="467">
        <v>0</v>
      </c>
      <c r="I1504" s="9">
        <f t="shared" si="722"/>
        <v>0</v>
      </c>
      <c r="J1504" s="9">
        <v>0</v>
      </c>
      <c r="K1504" s="467">
        <v>0</v>
      </c>
      <c r="L1504" s="9">
        <f t="shared" si="723"/>
        <v>0</v>
      </c>
      <c r="M1504" s="9">
        <v>0</v>
      </c>
      <c r="N1504" s="467">
        <v>0</v>
      </c>
    </row>
    <row r="1505" spans="1:14" customFormat="1" ht="39.75" hidden="1" customHeight="1" thickTop="1" thickBot="1" x14ac:dyDescent="0.3">
      <c r="A1505" s="1" t="s">
        <v>0</v>
      </c>
      <c r="B1505" s="5" t="s">
        <v>169</v>
      </c>
      <c r="C1505" s="9">
        <f t="shared" si="720"/>
        <v>0</v>
      </c>
      <c r="D1505" s="9">
        <f>SUM(D1506:D1525)</f>
        <v>0</v>
      </c>
      <c r="E1505" s="9">
        <f>SUM(E1506:E1525)</f>
        <v>0</v>
      </c>
      <c r="F1505" s="9">
        <f t="shared" si="721"/>
        <v>0</v>
      </c>
      <c r="G1505" s="9">
        <f>SUM(G1506:G1525)</f>
        <v>0</v>
      </c>
      <c r="H1505" s="467">
        <f>SUM(H1506:H1525)</f>
        <v>0</v>
      </c>
      <c r="I1505" s="9">
        <f t="shared" si="722"/>
        <v>0</v>
      </c>
      <c r="J1505" s="9">
        <f>SUM(J1506:J1525)</f>
        <v>0</v>
      </c>
      <c r="K1505" s="467">
        <f>SUM(K1506:K1525)</f>
        <v>0</v>
      </c>
      <c r="L1505" s="9">
        <f t="shared" si="723"/>
        <v>0</v>
      </c>
      <c r="M1505" s="9">
        <f>SUM(M1506:M1525)</f>
        <v>0</v>
      </c>
      <c r="N1505" s="467">
        <f>SUM(N1506:N1525)</f>
        <v>0</v>
      </c>
    </row>
    <row r="1506" spans="1:14" customFormat="1" ht="32.25" hidden="1" customHeight="1" thickTop="1" thickBot="1" x14ac:dyDescent="0.3">
      <c r="A1506" s="1" t="s">
        <v>0</v>
      </c>
      <c r="B1506" s="6" t="s">
        <v>30</v>
      </c>
      <c r="C1506" s="9">
        <f t="shared" si="720"/>
        <v>0</v>
      </c>
      <c r="D1506" s="9">
        <v>0</v>
      </c>
      <c r="E1506" s="9">
        <v>0</v>
      </c>
      <c r="F1506" s="9">
        <f t="shared" si="721"/>
        <v>0</v>
      </c>
      <c r="G1506" s="9">
        <v>0</v>
      </c>
      <c r="H1506" s="467">
        <v>0</v>
      </c>
      <c r="I1506" s="9">
        <f t="shared" si="722"/>
        <v>0</v>
      </c>
      <c r="J1506" s="9">
        <v>0</v>
      </c>
      <c r="K1506" s="467">
        <v>0</v>
      </c>
      <c r="L1506" s="9">
        <f t="shared" si="723"/>
        <v>0</v>
      </c>
      <c r="M1506" s="9">
        <v>0</v>
      </c>
      <c r="N1506" s="467">
        <v>0</v>
      </c>
    </row>
    <row r="1507" spans="1:14" customFormat="1" ht="34.5" hidden="1" customHeight="1" thickTop="1" thickBot="1" x14ac:dyDescent="0.3">
      <c r="A1507" s="1" t="s">
        <v>0</v>
      </c>
      <c r="B1507" s="6" t="s">
        <v>31</v>
      </c>
      <c r="C1507" s="9">
        <f t="shared" si="720"/>
        <v>0</v>
      </c>
      <c r="D1507" s="9">
        <v>0</v>
      </c>
      <c r="E1507" s="9">
        <v>0</v>
      </c>
      <c r="F1507" s="9">
        <f t="shared" si="721"/>
        <v>0</v>
      </c>
      <c r="G1507" s="9">
        <v>0</v>
      </c>
      <c r="H1507" s="467">
        <v>0</v>
      </c>
      <c r="I1507" s="9">
        <f t="shared" si="722"/>
        <v>0</v>
      </c>
      <c r="J1507" s="9">
        <v>0</v>
      </c>
      <c r="K1507" s="467">
        <v>0</v>
      </c>
      <c r="L1507" s="9">
        <f t="shared" si="723"/>
        <v>0</v>
      </c>
      <c r="M1507" s="9">
        <v>0</v>
      </c>
      <c r="N1507" s="467">
        <v>0</v>
      </c>
    </row>
    <row r="1508" spans="1:14" customFormat="1" ht="41.25" hidden="1" customHeight="1" thickTop="1" thickBot="1" x14ac:dyDescent="0.3">
      <c r="A1508" s="1" t="s">
        <v>0</v>
      </c>
      <c r="B1508" s="6" t="s">
        <v>170</v>
      </c>
      <c r="C1508" s="9">
        <f t="shared" si="720"/>
        <v>0</v>
      </c>
      <c r="D1508" s="9">
        <v>0</v>
      </c>
      <c r="E1508" s="9">
        <v>0</v>
      </c>
      <c r="F1508" s="9">
        <f t="shared" si="721"/>
        <v>0</v>
      </c>
      <c r="G1508" s="9">
        <v>0</v>
      </c>
      <c r="H1508" s="467">
        <v>0</v>
      </c>
      <c r="I1508" s="9">
        <f t="shared" si="722"/>
        <v>0</v>
      </c>
      <c r="J1508" s="9">
        <v>0</v>
      </c>
      <c r="K1508" s="467">
        <v>0</v>
      </c>
      <c r="L1508" s="9">
        <f t="shared" si="723"/>
        <v>0</v>
      </c>
      <c r="M1508" s="9">
        <v>0</v>
      </c>
      <c r="N1508" s="467">
        <v>0</v>
      </c>
    </row>
    <row r="1509" spans="1:14" customFormat="1" ht="30" hidden="1" customHeight="1" thickTop="1" thickBot="1" x14ac:dyDescent="0.3">
      <c r="A1509" s="1" t="s">
        <v>0</v>
      </c>
      <c r="B1509" s="6" t="s">
        <v>36</v>
      </c>
      <c r="C1509" s="9">
        <f t="shared" si="720"/>
        <v>0</v>
      </c>
      <c r="D1509" s="9">
        <v>0</v>
      </c>
      <c r="E1509" s="9">
        <v>0</v>
      </c>
      <c r="F1509" s="9">
        <f t="shared" si="721"/>
        <v>0</v>
      </c>
      <c r="G1509" s="9">
        <v>0</v>
      </c>
      <c r="H1509" s="467">
        <v>0</v>
      </c>
      <c r="I1509" s="9">
        <f t="shared" si="722"/>
        <v>0</v>
      </c>
      <c r="J1509" s="9">
        <v>0</v>
      </c>
      <c r="K1509" s="467">
        <v>0</v>
      </c>
      <c r="L1509" s="9">
        <f t="shared" si="723"/>
        <v>0</v>
      </c>
      <c r="M1509" s="9">
        <v>0</v>
      </c>
      <c r="N1509" s="467">
        <v>0</v>
      </c>
    </row>
    <row r="1510" spans="1:14" customFormat="1" ht="36.75" hidden="1" customHeight="1" thickTop="1" thickBot="1" x14ac:dyDescent="0.3">
      <c r="A1510" s="1" t="s">
        <v>0</v>
      </c>
      <c r="B1510" s="6" t="s">
        <v>171</v>
      </c>
      <c r="C1510" s="9">
        <f t="shared" si="720"/>
        <v>0</v>
      </c>
      <c r="D1510" s="9">
        <v>0</v>
      </c>
      <c r="E1510" s="9">
        <v>0</v>
      </c>
      <c r="F1510" s="9">
        <f t="shared" si="721"/>
        <v>0</v>
      </c>
      <c r="G1510" s="9">
        <v>0</v>
      </c>
      <c r="H1510" s="467">
        <v>0</v>
      </c>
      <c r="I1510" s="9">
        <f t="shared" si="722"/>
        <v>0</v>
      </c>
      <c r="J1510" s="9">
        <v>0</v>
      </c>
      <c r="K1510" s="467">
        <v>0</v>
      </c>
      <c r="L1510" s="9">
        <f t="shared" si="723"/>
        <v>0</v>
      </c>
      <c r="M1510" s="9">
        <v>0</v>
      </c>
      <c r="N1510" s="467">
        <v>0</v>
      </c>
    </row>
    <row r="1511" spans="1:14" customFormat="1" ht="35.25" hidden="1" customHeight="1" thickTop="1" thickBot="1" x14ac:dyDescent="0.3">
      <c r="A1511" s="1" t="s">
        <v>0</v>
      </c>
      <c r="B1511" s="6" t="s">
        <v>172</v>
      </c>
      <c r="C1511" s="9">
        <f t="shared" si="720"/>
        <v>0</v>
      </c>
      <c r="D1511" s="9">
        <v>0</v>
      </c>
      <c r="E1511" s="9">
        <v>0</v>
      </c>
      <c r="F1511" s="9">
        <f t="shared" si="721"/>
        <v>0</v>
      </c>
      <c r="G1511" s="9">
        <v>0</v>
      </c>
      <c r="H1511" s="467">
        <v>0</v>
      </c>
      <c r="I1511" s="9">
        <f t="shared" si="722"/>
        <v>0</v>
      </c>
      <c r="J1511" s="9">
        <v>0</v>
      </c>
      <c r="K1511" s="467">
        <v>0</v>
      </c>
      <c r="L1511" s="9">
        <f t="shared" si="723"/>
        <v>0</v>
      </c>
      <c r="M1511" s="9">
        <v>0</v>
      </c>
      <c r="N1511" s="467">
        <v>0</v>
      </c>
    </row>
    <row r="1512" spans="1:14" customFormat="1" ht="41.25" hidden="1" customHeight="1" thickTop="1" thickBot="1" x14ac:dyDescent="0.3">
      <c r="A1512" s="1" t="s">
        <v>0</v>
      </c>
      <c r="B1512" s="6" t="s">
        <v>173</v>
      </c>
      <c r="C1512" s="9">
        <f t="shared" si="720"/>
        <v>0</v>
      </c>
      <c r="D1512" s="9">
        <v>0</v>
      </c>
      <c r="E1512" s="9">
        <v>0</v>
      </c>
      <c r="F1512" s="9">
        <f t="shared" si="721"/>
        <v>0</v>
      </c>
      <c r="G1512" s="9">
        <v>0</v>
      </c>
      <c r="H1512" s="467">
        <v>0</v>
      </c>
      <c r="I1512" s="9">
        <f t="shared" si="722"/>
        <v>0</v>
      </c>
      <c r="J1512" s="9">
        <v>0</v>
      </c>
      <c r="K1512" s="467">
        <v>0</v>
      </c>
      <c r="L1512" s="9">
        <f t="shared" si="723"/>
        <v>0</v>
      </c>
      <c r="M1512" s="9">
        <v>0</v>
      </c>
      <c r="N1512" s="467">
        <v>0</v>
      </c>
    </row>
    <row r="1513" spans="1:14" customFormat="1" ht="18.75" hidden="1" customHeight="1" thickTop="1" thickBot="1" x14ac:dyDescent="0.3">
      <c r="A1513" s="1" t="s">
        <v>0</v>
      </c>
      <c r="B1513" s="6" t="s">
        <v>174</v>
      </c>
      <c r="C1513" s="9">
        <f t="shared" si="720"/>
        <v>0</v>
      </c>
      <c r="D1513" s="9">
        <v>0</v>
      </c>
      <c r="E1513" s="9">
        <v>0</v>
      </c>
      <c r="F1513" s="9">
        <f t="shared" si="721"/>
        <v>0</v>
      </c>
      <c r="G1513" s="9">
        <v>0</v>
      </c>
      <c r="H1513" s="467">
        <v>0</v>
      </c>
      <c r="I1513" s="9">
        <f t="shared" si="722"/>
        <v>0</v>
      </c>
      <c r="J1513" s="9">
        <v>0</v>
      </c>
      <c r="K1513" s="467">
        <v>0</v>
      </c>
      <c r="L1513" s="9">
        <f t="shared" si="723"/>
        <v>0</v>
      </c>
      <c r="M1513" s="9">
        <v>0</v>
      </c>
      <c r="N1513" s="467">
        <v>0</v>
      </c>
    </row>
    <row r="1514" spans="1:14" customFormat="1" ht="49.5" hidden="1" customHeight="1" thickTop="1" thickBot="1" x14ac:dyDescent="0.3">
      <c r="A1514" s="1" t="s">
        <v>0</v>
      </c>
      <c r="B1514" s="6" t="s">
        <v>175</v>
      </c>
      <c r="C1514" s="9">
        <f t="shared" si="720"/>
        <v>0</v>
      </c>
      <c r="D1514" s="9">
        <v>0</v>
      </c>
      <c r="E1514" s="9">
        <v>0</v>
      </c>
      <c r="F1514" s="9">
        <f t="shared" si="721"/>
        <v>0</v>
      </c>
      <c r="G1514" s="9">
        <v>0</v>
      </c>
      <c r="H1514" s="467">
        <v>0</v>
      </c>
      <c r="I1514" s="9">
        <f t="shared" si="722"/>
        <v>0</v>
      </c>
      <c r="J1514" s="9">
        <v>0</v>
      </c>
      <c r="K1514" s="467">
        <v>0</v>
      </c>
      <c r="L1514" s="9">
        <f t="shared" si="723"/>
        <v>0</v>
      </c>
      <c r="M1514" s="9">
        <v>0</v>
      </c>
      <c r="N1514" s="467">
        <v>0</v>
      </c>
    </row>
    <row r="1515" spans="1:14" customFormat="1" ht="39.75" hidden="1" customHeight="1" thickTop="1" thickBot="1" x14ac:dyDescent="0.3">
      <c r="A1515" s="1" t="s">
        <v>0</v>
      </c>
      <c r="B1515" s="6" t="s">
        <v>37</v>
      </c>
      <c r="C1515" s="9">
        <f t="shared" si="720"/>
        <v>0</v>
      </c>
      <c r="D1515" s="9">
        <v>0</v>
      </c>
      <c r="E1515" s="9">
        <v>0</v>
      </c>
      <c r="F1515" s="9">
        <f t="shared" si="721"/>
        <v>0</v>
      </c>
      <c r="G1515" s="9">
        <v>0</v>
      </c>
      <c r="H1515" s="467">
        <v>0</v>
      </c>
      <c r="I1515" s="9">
        <f t="shared" si="722"/>
        <v>0</v>
      </c>
      <c r="J1515" s="9">
        <v>0</v>
      </c>
      <c r="K1515" s="467">
        <v>0</v>
      </c>
      <c r="L1515" s="9">
        <f t="shared" si="723"/>
        <v>0</v>
      </c>
      <c r="M1515" s="9">
        <v>0</v>
      </c>
      <c r="N1515" s="467">
        <v>0</v>
      </c>
    </row>
    <row r="1516" spans="1:14" customFormat="1" ht="48.75" hidden="1" customHeight="1" thickTop="1" thickBot="1" x14ac:dyDescent="0.3">
      <c r="A1516" s="1" t="s">
        <v>0</v>
      </c>
      <c r="B1516" s="6" t="s">
        <v>38</v>
      </c>
      <c r="C1516" s="9">
        <f t="shared" si="720"/>
        <v>0</v>
      </c>
      <c r="D1516" s="9">
        <v>0</v>
      </c>
      <c r="E1516" s="9">
        <v>0</v>
      </c>
      <c r="F1516" s="9">
        <f t="shared" si="721"/>
        <v>0</v>
      </c>
      <c r="G1516" s="9">
        <v>0</v>
      </c>
      <c r="H1516" s="467">
        <v>0</v>
      </c>
      <c r="I1516" s="9">
        <f t="shared" si="722"/>
        <v>0</v>
      </c>
      <c r="J1516" s="9">
        <v>0</v>
      </c>
      <c r="K1516" s="467">
        <v>0</v>
      </c>
      <c r="L1516" s="9">
        <f t="shared" si="723"/>
        <v>0</v>
      </c>
      <c r="M1516" s="9">
        <v>0</v>
      </c>
      <c r="N1516" s="467">
        <v>0</v>
      </c>
    </row>
    <row r="1517" spans="1:14" customFormat="1" ht="30.75" hidden="1" customHeight="1" thickTop="1" thickBot="1" x14ac:dyDescent="0.3">
      <c r="A1517" s="1" t="s">
        <v>0</v>
      </c>
      <c r="B1517" s="6" t="s">
        <v>176</v>
      </c>
      <c r="C1517" s="9">
        <f t="shared" si="720"/>
        <v>0</v>
      </c>
      <c r="D1517" s="9">
        <v>0</v>
      </c>
      <c r="E1517" s="9">
        <v>0</v>
      </c>
      <c r="F1517" s="9">
        <f t="shared" si="721"/>
        <v>0</v>
      </c>
      <c r="G1517" s="9">
        <v>0</v>
      </c>
      <c r="H1517" s="467">
        <v>0</v>
      </c>
      <c r="I1517" s="9">
        <f t="shared" si="722"/>
        <v>0</v>
      </c>
      <c r="J1517" s="9">
        <v>0</v>
      </c>
      <c r="K1517" s="467">
        <v>0</v>
      </c>
      <c r="L1517" s="9">
        <f t="shared" si="723"/>
        <v>0</v>
      </c>
      <c r="M1517" s="9">
        <v>0</v>
      </c>
      <c r="N1517" s="467">
        <v>0</v>
      </c>
    </row>
    <row r="1518" spans="1:14" customFormat="1" ht="33.75" hidden="1" customHeight="1" thickTop="1" thickBot="1" x14ac:dyDescent="0.3">
      <c r="A1518" s="1" t="s">
        <v>0</v>
      </c>
      <c r="B1518" s="6" t="s">
        <v>177</v>
      </c>
      <c r="C1518" s="9">
        <f t="shared" si="720"/>
        <v>0</v>
      </c>
      <c r="D1518" s="9">
        <v>0</v>
      </c>
      <c r="E1518" s="9">
        <v>0</v>
      </c>
      <c r="F1518" s="9">
        <f t="shared" si="721"/>
        <v>0</v>
      </c>
      <c r="G1518" s="9">
        <v>0</v>
      </c>
      <c r="H1518" s="467">
        <v>0</v>
      </c>
      <c r="I1518" s="9">
        <f t="shared" si="722"/>
        <v>0</v>
      </c>
      <c r="J1518" s="9">
        <v>0</v>
      </c>
      <c r="K1518" s="467">
        <v>0</v>
      </c>
      <c r="L1518" s="9">
        <f t="shared" si="723"/>
        <v>0</v>
      </c>
      <c r="M1518" s="9">
        <v>0</v>
      </c>
      <c r="N1518" s="467">
        <v>0</v>
      </c>
    </row>
    <row r="1519" spans="1:14" customFormat="1" ht="33.75" hidden="1" customHeight="1" thickTop="1" thickBot="1" x14ac:dyDescent="0.3">
      <c r="A1519" s="1" t="s">
        <v>0</v>
      </c>
      <c r="B1519" s="6" t="s">
        <v>178</v>
      </c>
      <c r="C1519" s="9">
        <f t="shared" si="720"/>
        <v>0</v>
      </c>
      <c r="D1519" s="9">
        <v>0</v>
      </c>
      <c r="E1519" s="9">
        <v>0</v>
      </c>
      <c r="F1519" s="9">
        <f t="shared" si="721"/>
        <v>0</v>
      </c>
      <c r="G1519" s="9">
        <v>0</v>
      </c>
      <c r="H1519" s="467">
        <v>0</v>
      </c>
      <c r="I1519" s="9">
        <f t="shared" si="722"/>
        <v>0</v>
      </c>
      <c r="J1519" s="9">
        <v>0</v>
      </c>
      <c r="K1519" s="467">
        <v>0</v>
      </c>
      <c r="L1519" s="9">
        <f t="shared" si="723"/>
        <v>0</v>
      </c>
      <c r="M1519" s="9">
        <v>0</v>
      </c>
      <c r="N1519" s="467">
        <v>0</v>
      </c>
    </row>
    <row r="1520" spans="1:14" customFormat="1" ht="33.75" hidden="1" customHeight="1" thickTop="1" thickBot="1" x14ac:dyDescent="0.3">
      <c r="A1520" s="1" t="s">
        <v>0</v>
      </c>
      <c r="B1520" s="6" t="s">
        <v>43</v>
      </c>
      <c r="C1520" s="9">
        <f t="shared" si="720"/>
        <v>0</v>
      </c>
      <c r="D1520" s="9">
        <v>0</v>
      </c>
      <c r="E1520" s="9">
        <v>0</v>
      </c>
      <c r="F1520" s="9">
        <f t="shared" si="721"/>
        <v>0</v>
      </c>
      <c r="G1520" s="9">
        <v>0</v>
      </c>
      <c r="H1520" s="467">
        <v>0</v>
      </c>
      <c r="I1520" s="9">
        <f t="shared" si="722"/>
        <v>0</v>
      </c>
      <c r="J1520" s="9">
        <v>0</v>
      </c>
      <c r="K1520" s="467">
        <v>0</v>
      </c>
      <c r="L1520" s="9">
        <f t="shared" si="723"/>
        <v>0</v>
      </c>
      <c r="M1520" s="9">
        <v>0</v>
      </c>
      <c r="N1520" s="467">
        <v>0</v>
      </c>
    </row>
    <row r="1521" spans="1:14" customFormat="1" ht="33.75" hidden="1" customHeight="1" thickTop="1" thickBot="1" x14ac:dyDescent="0.3">
      <c r="A1521" s="1" t="s">
        <v>0</v>
      </c>
      <c r="B1521" s="6" t="s">
        <v>179</v>
      </c>
      <c r="C1521" s="9">
        <f t="shared" si="720"/>
        <v>0</v>
      </c>
      <c r="D1521" s="9">
        <v>0</v>
      </c>
      <c r="E1521" s="9">
        <v>0</v>
      </c>
      <c r="F1521" s="9">
        <f t="shared" si="721"/>
        <v>0</v>
      </c>
      <c r="G1521" s="9">
        <v>0</v>
      </c>
      <c r="H1521" s="467">
        <v>0</v>
      </c>
      <c r="I1521" s="9">
        <f t="shared" si="722"/>
        <v>0</v>
      </c>
      <c r="J1521" s="9">
        <v>0</v>
      </c>
      <c r="K1521" s="467">
        <v>0</v>
      </c>
      <c r="L1521" s="9">
        <f t="shared" si="723"/>
        <v>0</v>
      </c>
      <c r="M1521" s="9">
        <v>0</v>
      </c>
      <c r="N1521" s="467">
        <v>0</v>
      </c>
    </row>
    <row r="1522" spans="1:14" customFormat="1" ht="33.75" hidden="1" customHeight="1" thickTop="1" thickBot="1" x14ac:dyDescent="0.3">
      <c r="A1522" s="1" t="s">
        <v>0</v>
      </c>
      <c r="B1522" s="6" t="s">
        <v>180</v>
      </c>
      <c r="C1522" s="9">
        <f t="shared" si="720"/>
        <v>0</v>
      </c>
      <c r="D1522" s="9">
        <v>0</v>
      </c>
      <c r="E1522" s="9">
        <v>0</v>
      </c>
      <c r="F1522" s="9">
        <f t="shared" si="721"/>
        <v>0</v>
      </c>
      <c r="G1522" s="9">
        <v>0</v>
      </c>
      <c r="H1522" s="467">
        <v>0</v>
      </c>
      <c r="I1522" s="9">
        <f t="shared" si="722"/>
        <v>0</v>
      </c>
      <c r="J1522" s="9">
        <v>0</v>
      </c>
      <c r="K1522" s="467">
        <v>0</v>
      </c>
      <c r="L1522" s="9">
        <f t="shared" si="723"/>
        <v>0</v>
      </c>
      <c r="M1522" s="9">
        <v>0</v>
      </c>
      <c r="N1522" s="467">
        <v>0</v>
      </c>
    </row>
    <row r="1523" spans="1:14" customFormat="1" ht="33.75" hidden="1" customHeight="1" thickTop="1" thickBot="1" x14ac:dyDescent="0.3">
      <c r="A1523" s="1" t="s">
        <v>0</v>
      </c>
      <c r="B1523" s="6" t="s">
        <v>181</v>
      </c>
      <c r="C1523" s="9">
        <f t="shared" si="720"/>
        <v>0</v>
      </c>
      <c r="D1523" s="9">
        <v>0</v>
      </c>
      <c r="E1523" s="9">
        <v>0</v>
      </c>
      <c r="F1523" s="9">
        <f t="shared" si="721"/>
        <v>0</v>
      </c>
      <c r="G1523" s="9">
        <v>0</v>
      </c>
      <c r="H1523" s="467">
        <v>0</v>
      </c>
      <c r="I1523" s="9">
        <f t="shared" si="722"/>
        <v>0</v>
      </c>
      <c r="J1523" s="9">
        <v>0</v>
      </c>
      <c r="K1523" s="467">
        <v>0</v>
      </c>
      <c r="L1523" s="9">
        <f t="shared" si="723"/>
        <v>0</v>
      </c>
      <c r="M1523" s="9">
        <v>0</v>
      </c>
      <c r="N1523" s="467">
        <v>0</v>
      </c>
    </row>
    <row r="1524" spans="1:14" customFormat="1" ht="33.75" hidden="1" customHeight="1" thickTop="1" thickBot="1" x14ac:dyDescent="0.3">
      <c r="A1524" s="1" t="s">
        <v>0</v>
      </c>
      <c r="B1524" s="6" t="s">
        <v>182</v>
      </c>
      <c r="C1524" s="9">
        <f t="shared" si="720"/>
        <v>0</v>
      </c>
      <c r="D1524" s="9">
        <v>0</v>
      </c>
      <c r="E1524" s="9">
        <v>0</v>
      </c>
      <c r="F1524" s="9">
        <f t="shared" si="721"/>
        <v>0</v>
      </c>
      <c r="G1524" s="9">
        <v>0</v>
      </c>
      <c r="H1524" s="467">
        <v>0</v>
      </c>
      <c r="I1524" s="9">
        <f t="shared" si="722"/>
        <v>0</v>
      </c>
      <c r="J1524" s="9">
        <v>0</v>
      </c>
      <c r="K1524" s="467">
        <v>0</v>
      </c>
      <c r="L1524" s="9">
        <f t="shared" si="723"/>
        <v>0</v>
      </c>
      <c r="M1524" s="9">
        <v>0</v>
      </c>
      <c r="N1524" s="467">
        <v>0</v>
      </c>
    </row>
    <row r="1525" spans="1:14" customFormat="1" ht="33.75" hidden="1" customHeight="1" thickTop="1" thickBot="1" x14ac:dyDescent="0.3">
      <c r="A1525" s="1" t="s">
        <v>0</v>
      </c>
      <c r="B1525" s="6" t="s">
        <v>183</v>
      </c>
      <c r="C1525" s="9">
        <f t="shared" si="720"/>
        <v>0</v>
      </c>
      <c r="D1525" s="9">
        <v>0</v>
      </c>
      <c r="E1525" s="9">
        <v>0</v>
      </c>
      <c r="F1525" s="9">
        <f t="shared" si="721"/>
        <v>0</v>
      </c>
      <c r="G1525" s="9">
        <v>0</v>
      </c>
      <c r="H1525" s="467">
        <v>0</v>
      </c>
      <c r="I1525" s="9">
        <f t="shared" si="722"/>
        <v>0</v>
      </c>
      <c r="J1525" s="9">
        <v>0</v>
      </c>
      <c r="K1525" s="467">
        <v>0</v>
      </c>
      <c r="L1525" s="9">
        <f t="shared" si="723"/>
        <v>0</v>
      </c>
      <c r="M1525" s="9">
        <v>0</v>
      </c>
      <c r="N1525" s="467">
        <v>0</v>
      </c>
    </row>
    <row r="1526" spans="1:14" customFormat="1" ht="33.75" hidden="1" customHeight="1" thickTop="1" thickBot="1" x14ac:dyDescent="0.3">
      <c r="A1526" s="1" t="s">
        <v>0</v>
      </c>
      <c r="B1526" s="4" t="s">
        <v>184</v>
      </c>
      <c r="C1526" s="9">
        <f t="shared" si="720"/>
        <v>0</v>
      </c>
      <c r="D1526" s="9">
        <f>SUM(D1527:D1528)</f>
        <v>0</v>
      </c>
      <c r="E1526" s="9">
        <f>SUM(E1527:E1528)</f>
        <v>0</v>
      </c>
      <c r="F1526" s="9">
        <f t="shared" si="721"/>
        <v>0</v>
      </c>
      <c r="G1526" s="9">
        <f>SUM(G1527:G1528)</f>
        <v>0</v>
      </c>
      <c r="H1526" s="467">
        <f>SUM(H1527:H1528)</f>
        <v>0</v>
      </c>
      <c r="I1526" s="9">
        <f t="shared" si="722"/>
        <v>0</v>
      </c>
      <c r="J1526" s="9">
        <f>SUM(J1527:J1528)</f>
        <v>0</v>
      </c>
      <c r="K1526" s="467">
        <f>SUM(K1527:K1528)</f>
        <v>0</v>
      </c>
      <c r="L1526" s="9">
        <f t="shared" si="723"/>
        <v>0</v>
      </c>
      <c r="M1526" s="9">
        <f>SUM(M1527:M1528)</f>
        <v>0</v>
      </c>
      <c r="N1526" s="467">
        <f>SUM(N1527:N1528)</f>
        <v>0</v>
      </c>
    </row>
    <row r="1527" spans="1:14" customFormat="1" ht="33.75" hidden="1" customHeight="1" thickTop="1" thickBot="1" x14ac:dyDescent="0.3">
      <c r="A1527" s="1" t="s">
        <v>0</v>
      </c>
      <c r="B1527" s="5" t="s">
        <v>185</v>
      </c>
      <c r="C1527" s="9">
        <f t="shared" si="720"/>
        <v>0</v>
      </c>
      <c r="D1527" s="9">
        <v>0</v>
      </c>
      <c r="E1527" s="9">
        <v>0</v>
      </c>
      <c r="F1527" s="9">
        <f t="shared" si="721"/>
        <v>0</v>
      </c>
      <c r="G1527" s="9">
        <v>0</v>
      </c>
      <c r="H1527" s="467">
        <v>0</v>
      </c>
      <c r="I1527" s="9">
        <f t="shared" si="722"/>
        <v>0</v>
      </c>
      <c r="J1527" s="9">
        <v>0</v>
      </c>
      <c r="K1527" s="467">
        <v>0</v>
      </c>
      <c r="L1527" s="9">
        <f t="shared" si="723"/>
        <v>0</v>
      </c>
      <c r="M1527" s="9">
        <v>0</v>
      </c>
      <c r="N1527" s="467">
        <v>0</v>
      </c>
    </row>
    <row r="1528" spans="1:14" customFormat="1" ht="33.75" hidden="1" customHeight="1" thickTop="1" thickBot="1" x14ac:dyDescent="0.3">
      <c r="A1528" s="1" t="s">
        <v>0</v>
      </c>
      <c r="B1528" s="5" t="s">
        <v>186</v>
      </c>
      <c r="C1528" s="9">
        <f t="shared" si="720"/>
        <v>0</v>
      </c>
      <c r="D1528" s="9">
        <f>SUM(D1529:D1530)</f>
        <v>0</v>
      </c>
      <c r="E1528" s="9">
        <f>SUM(E1529:E1530)</f>
        <v>0</v>
      </c>
      <c r="F1528" s="9">
        <f t="shared" si="721"/>
        <v>0</v>
      </c>
      <c r="G1528" s="9">
        <f>SUM(G1529:G1530)</f>
        <v>0</v>
      </c>
      <c r="H1528" s="467">
        <f>SUM(H1529:H1530)</f>
        <v>0</v>
      </c>
      <c r="I1528" s="9">
        <f t="shared" si="722"/>
        <v>0</v>
      </c>
      <c r="J1528" s="9">
        <f>SUM(J1529:J1530)</f>
        <v>0</v>
      </c>
      <c r="K1528" s="467">
        <f>SUM(K1529:K1530)</f>
        <v>0</v>
      </c>
      <c r="L1528" s="9">
        <f t="shared" si="723"/>
        <v>0</v>
      </c>
      <c r="M1528" s="9">
        <f>SUM(M1529:M1530)</f>
        <v>0</v>
      </c>
      <c r="N1528" s="467">
        <f>SUM(N1529:N1530)</f>
        <v>0</v>
      </c>
    </row>
    <row r="1529" spans="1:14" customFormat="1" ht="33.75" hidden="1" customHeight="1" thickTop="1" thickBot="1" x14ac:dyDescent="0.3">
      <c r="A1529" s="1" t="s">
        <v>0</v>
      </c>
      <c r="B1529" s="6" t="s">
        <v>187</v>
      </c>
      <c r="C1529" s="9">
        <f t="shared" si="720"/>
        <v>0</v>
      </c>
      <c r="D1529" s="9">
        <v>0</v>
      </c>
      <c r="E1529" s="9">
        <v>0</v>
      </c>
      <c r="F1529" s="9">
        <f t="shared" si="721"/>
        <v>0</v>
      </c>
      <c r="G1529" s="9">
        <v>0</v>
      </c>
      <c r="H1529" s="467">
        <v>0</v>
      </c>
      <c r="I1529" s="9">
        <f t="shared" si="722"/>
        <v>0</v>
      </c>
      <c r="J1529" s="9">
        <v>0</v>
      </c>
      <c r="K1529" s="467">
        <v>0</v>
      </c>
      <c r="L1529" s="9">
        <f t="shared" si="723"/>
        <v>0</v>
      </c>
      <c r="M1529" s="9">
        <v>0</v>
      </c>
      <c r="N1529" s="467">
        <v>0</v>
      </c>
    </row>
    <row r="1530" spans="1:14" customFormat="1" ht="33.75" hidden="1" customHeight="1" thickTop="1" thickBot="1" x14ac:dyDescent="0.3">
      <c r="A1530" s="1" t="s">
        <v>0</v>
      </c>
      <c r="B1530" s="6" t="s">
        <v>188</v>
      </c>
      <c r="C1530" s="9">
        <f t="shared" si="720"/>
        <v>0</v>
      </c>
      <c r="D1530" s="9">
        <v>0</v>
      </c>
      <c r="E1530" s="9">
        <v>0</v>
      </c>
      <c r="F1530" s="9">
        <f t="shared" si="721"/>
        <v>0</v>
      </c>
      <c r="G1530" s="9">
        <v>0</v>
      </c>
      <c r="H1530" s="467">
        <v>0</v>
      </c>
      <c r="I1530" s="9">
        <f t="shared" si="722"/>
        <v>0</v>
      </c>
      <c r="J1530" s="9">
        <v>0</v>
      </c>
      <c r="K1530" s="467">
        <v>0</v>
      </c>
      <c r="L1530" s="9">
        <f t="shared" si="723"/>
        <v>0</v>
      </c>
      <c r="M1530" s="9">
        <v>0</v>
      </c>
      <c r="N1530" s="467">
        <v>0</v>
      </c>
    </row>
    <row r="1531" spans="1:14" customFormat="1" ht="33.75" hidden="1" customHeight="1" thickTop="1" thickBot="1" x14ac:dyDescent="0.3">
      <c r="A1531" s="1" t="s">
        <v>0</v>
      </c>
      <c r="B1531" s="3" t="s">
        <v>189</v>
      </c>
      <c r="C1531" s="9">
        <f t="shared" si="720"/>
        <v>0</v>
      </c>
      <c r="D1531" s="9">
        <f>SUM(D1532:D1533)</f>
        <v>0</v>
      </c>
      <c r="E1531" s="9">
        <f>SUM(E1532:E1533)</f>
        <v>0</v>
      </c>
      <c r="F1531" s="9">
        <f t="shared" si="721"/>
        <v>0</v>
      </c>
      <c r="G1531" s="9">
        <f>SUM(G1532:G1533)</f>
        <v>0</v>
      </c>
      <c r="H1531" s="467">
        <f>SUM(H1532:H1533)</f>
        <v>0</v>
      </c>
      <c r="I1531" s="9">
        <f t="shared" si="722"/>
        <v>0</v>
      </c>
      <c r="J1531" s="9">
        <f>SUM(J1532:J1533)</f>
        <v>0</v>
      </c>
      <c r="K1531" s="467">
        <f>SUM(K1532:K1533)</f>
        <v>0</v>
      </c>
      <c r="L1531" s="9">
        <f t="shared" si="723"/>
        <v>0</v>
      </c>
      <c r="M1531" s="9">
        <f>SUM(M1532:M1533)</f>
        <v>0</v>
      </c>
      <c r="N1531" s="467">
        <f>SUM(N1532:N1533)</f>
        <v>0</v>
      </c>
    </row>
    <row r="1532" spans="1:14" customFormat="1" ht="33.75" hidden="1" customHeight="1" thickTop="1" thickBot="1" x14ac:dyDescent="0.3">
      <c r="A1532" s="1" t="s">
        <v>0</v>
      </c>
      <c r="B1532" s="4" t="s">
        <v>190</v>
      </c>
      <c r="C1532" s="9">
        <f t="shared" si="720"/>
        <v>0</v>
      </c>
      <c r="D1532" s="9">
        <v>0</v>
      </c>
      <c r="E1532" s="9">
        <v>0</v>
      </c>
      <c r="F1532" s="9">
        <f t="shared" si="721"/>
        <v>0</v>
      </c>
      <c r="G1532" s="9">
        <v>0</v>
      </c>
      <c r="H1532" s="467">
        <v>0</v>
      </c>
      <c r="I1532" s="9">
        <f t="shared" si="722"/>
        <v>0</v>
      </c>
      <c r="J1532" s="9">
        <v>0</v>
      </c>
      <c r="K1532" s="467">
        <v>0</v>
      </c>
      <c r="L1532" s="9">
        <f t="shared" si="723"/>
        <v>0</v>
      </c>
      <c r="M1532" s="9">
        <v>0</v>
      </c>
      <c r="N1532" s="467">
        <v>0</v>
      </c>
    </row>
    <row r="1533" spans="1:14" customFormat="1" ht="33.75" hidden="1" customHeight="1" thickTop="1" thickBot="1" x14ac:dyDescent="0.3">
      <c r="A1533" s="1" t="s">
        <v>0</v>
      </c>
      <c r="B1533" s="4" t="s">
        <v>191</v>
      </c>
      <c r="C1533" s="9">
        <f t="shared" si="720"/>
        <v>0</v>
      </c>
      <c r="D1533" s="9">
        <f>SUM(D1534:D1537)</f>
        <v>0</v>
      </c>
      <c r="E1533" s="9">
        <f>SUM(E1534:E1537)</f>
        <v>0</v>
      </c>
      <c r="F1533" s="9">
        <f t="shared" si="721"/>
        <v>0</v>
      </c>
      <c r="G1533" s="9">
        <f>SUM(G1534:G1537)</f>
        <v>0</v>
      </c>
      <c r="H1533" s="467">
        <f>SUM(H1534:H1537)</f>
        <v>0</v>
      </c>
      <c r="I1533" s="9">
        <f t="shared" si="722"/>
        <v>0</v>
      </c>
      <c r="J1533" s="9">
        <f>SUM(J1534:J1537)</f>
        <v>0</v>
      </c>
      <c r="K1533" s="467">
        <f>SUM(K1534:K1537)</f>
        <v>0</v>
      </c>
      <c r="L1533" s="9">
        <f t="shared" si="723"/>
        <v>0</v>
      </c>
      <c r="M1533" s="9">
        <f>SUM(M1534:M1537)</f>
        <v>0</v>
      </c>
      <c r="N1533" s="467">
        <f>SUM(N1534:N1537)</f>
        <v>0</v>
      </c>
    </row>
    <row r="1534" spans="1:14" customFormat="1" ht="33.75" hidden="1" customHeight="1" thickTop="1" thickBot="1" x14ac:dyDescent="0.3">
      <c r="A1534" s="1" t="s">
        <v>0</v>
      </c>
      <c r="B1534" s="5" t="s">
        <v>192</v>
      </c>
      <c r="C1534" s="9">
        <f t="shared" si="720"/>
        <v>0</v>
      </c>
      <c r="D1534" s="9">
        <v>0</v>
      </c>
      <c r="E1534" s="9">
        <v>0</v>
      </c>
      <c r="F1534" s="9">
        <f t="shared" si="721"/>
        <v>0</v>
      </c>
      <c r="G1534" s="9">
        <v>0</v>
      </c>
      <c r="H1534" s="467">
        <v>0</v>
      </c>
      <c r="I1534" s="9">
        <f t="shared" si="722"/>
        <v>0</v>
      </c>
      <c r="J1534" s="9">
        <v>0</v>
      </c>
      <c r="K1534" s="467">
        <v>0</v>
      </c>
      <c r="L1534" s="9">
        <f t="shared" si="723"/>
        <v>0</v>
      </c>
      <c r="M1534" s="9">
        <v>0</v>
      </c>
      <c r="N1534" s="467">
        <v>0</v>
      </c>
    </row>
    <row r="1535" spans="1:14" customFormat="1" ht="33.75" hidden="1" customHeight="1" thickTop="1" thickBot="1" x14ac:dyDescent="0.3">
      <c r="A1535" s="1" t="s">
        <v>0</v>
      </c>
      <c r="B1535" s="5" t="s">
        <v>193</v>
      </c>
      <c r="C1535" s="9">
        <f t="shared" si="720"/>
        <v>0</v>
      </c>
      <c r="D1535" s="9">
        <v>0</v>
      </c>
      <c r="E1535" s="9">
        <v>0</v>
      </c>
      <c r="F1535" s="9">
        <f t="shared" si="721"/>
        <v>0</v>
      </c>
      <c r="G1535" s="9">
        <v>0</v>
      </c>
      <c r="H1535" s="467">
        <v>0</v>
      </c>
      <c r="I1535" s="9">
        <f t="shared" si="722"/>
        <v>0</v>
      </c>
      <c r="J1535" s="9">
        <v>0</v>
      </c>
      <c r="K1535" s="467">
        <v>0</v>
      </c>
      <c r="L1535" s="9">
        <f t="shared" si="723"/>
        <v>0</v>
      </c>
      <c r="M1535" s="9">
        <v>0</v>
      </c>
      <c r="N1535" s="467">
        <v>0</v>
      </c>
    </row>
    <row r="1536" spans="1:14" customFormat="1" ht="33.75" hidden="1" customHeight="1" thickTop="1" thickBot="1" x14ac:dyDescent="0.3">
      <c r="A1536" s="1" t="s">
        <v>0</v>
      </c>
      <c r="B1536" s="5" t="s">
        <v>194</v>
      </c>
      <c r="C1536" s="9">
        <f t="shared" si="720"/>
        <v>0</v>
      </c>
      <c r="D1536" s="9">
        <v>0</v>
      </c>
      <c r="E1536" s="9">
        <v>0</v>
      </c>
      <c r="F1536" s="9">
        <f t="shared" si="721"/>
        <v>0</v>
      </c>
      <c r="G1536" s="9">
        <v>0</v>
      </c>
      <c r="H1536" s="467">
        <v>0</v>
      </c>
      <c r="I1536" s="9">
        <f t="shared" si="722"/>
        <v>0</v>
      </c>
      <c r="J1536" s="9">
        <v>0</v>
      </c>
      <c r="K1536" s="467">
        <v>0</v>
      </c>
      <c r="L1536" s="9">
        <f t="shared" si="723"/>
        <v>0</v>
      </c>
      <c r="M1536" s="9">
        <v>0</v>
      </c>
      <c r="N1536" s="467">
        <v>0</v>
      </c>
    </row>
    <row r="1537" spans="1:14" customFormat="1" ht="33.75" hidden="1" customHeight="1" thickTop="1" thickBot="1" x14ac:dyDescent="0.3">
      <c r="A1537" s="1" t="s">
        <v>0</v>
      </c>
      <c r="B1537" s="5" t="s">
        <v>195</v>
      </c>
      <c r="C1537" s="9">
        <f t="shared" si="720"/>
        <v>0</v>
      </c>
      <c r="D1537" s="9">
        <v>0</v>
      </c>
      <c r="E1537" s="9">
        <v>0</v>
      </c>
      <c r="F1537" s="9">
        <f t="shared" si="721"/>
        <v>0</v>
      </c>
      <c r="G1537" s="9">
        <v>0</v>
      </c>
      <c r="H1537" s="467">
        <v>0</v>
      </c>
      <c r="I1537" s="9">
        <f t="shared" si="722"/>
        <v>0</v>
      </c>
      <c r="J1537" s="9">
        <v>0</v>
      </c>
      <c r="K1537" s="467">
        <v>0</v>
      </c>
      <c r="L1537" s="9">
        <f t="shared" si="723"/>
        <v>0</v>
      </c>
      <c r="M1537" s="9">
        <v>0</v>
      </c>
      <c r="N1537" s="467">
        <v>0</v>
      </c>
    </row>
    <row r="1538" spans="1:14" customFormat="1" ht="33.75" hidden="1" customHeight="1" thickTop="1" thickBot="1" x14ac:dyDescent="0.3">
      <c r="A1538" s="1" t="s">
        <v>0</v>
      </c>
      <c r="B1538" s="3" t="s">
        <v>196</v>
      </c>
      <c r="C1538" s="9">
        <f t="shared" si="720"/>
        <v>0</v>
      </c>
      <c r="D1538" s="9">
        <v>0</v>
      </c>
      <c r="E1538" s="9">
        <v>0</v>
      </c>
      <c r="F1538" s="9">
        <f t="shared" si="721"/>
        <v>0</v>
      </c>
      <c r="G1538" s="9">
        <v>0</v>
      </c>
      <c r="H1538" s="467">
        <v>0</v>
      </c>
      <c r="I1538" s="9">
        <f t="shared" si="722"/>
        <v>0</v>
      </c>
      <c r="J1538" s="9">
        <v>0</v>
      </c>
      <c r="K1538" s="467">
        <v>0</v>
      </c>
      <c r="L1538" s="9">
        <f t="shared" si="723"/>
        <v>0</v>
      </c>
      <c r="M1538" s="9">
        <v>0</v>
      </c>
      <c r="N1538" s="467">
        <v>0</v>
      </c>
    </row>
    <row r="1539" spans="1:14" customFormat="1" ht="33.75" hidden="1" customHeight="1" thickTop="1" thickBot="1" x14ac:dyDescent="0.3">
      <c r="A1539" s="1" t="s">
        <v>0</v>
      </c>
      <c r="B1539" s="3" t="s">
        <v>197</v>
      </c>
      <c r="C1539" s="9">
        <f t="shared" ref="C1539:C1602" si="724">SUM(D1539:E1539)</f>
        <v>0</v>
      </c>
      <c r="D1539" s="9">
        <f>SUM(D1540:D1542,D1545)</f>
        <v>0</v>
      </c>
      <c r="E1539" s="9">
        <f>SUM(E1540:E1542,E1545)</f>
        <v>0</v>
      </c>
      <c r="F1539" s="9">
        <f t="shared" ref="F1539:F1602" si="725">SUM(G1539:H1539)</f>
        <v>0</v>
      </c>
      <c r="G1539" s="9">
        <f>SUM(G1540:G1542,G1545)</f>
        <v>0</v>
      </c>
      <c r="H1539" s="467">
        <f>SUM(H1540:H1542,H1545)</f>
        <v>0</v>
      </c>
      <c r="I1539" s="9">
        <f t="shared" ref="I1539:I1602" si="726">SUM(J1539:K1539)</f>
        <v>0</v>
      </c>
      <c r="J1539" s="9">
        <f>SUM(J1540:J1542,J1545)</f>
        <v>0</v>
      </c>
      <c r="K1539" s="467">
        <f>SUM(K1540:K1542,K1545)</f>
        <v>0</v>
      </c>
      <c r="L1539" s="9">
        <f t="shared" ref="L1539:L1602" si="727">SUM(M1539:N1539)</f>
        <v>0</v>
      </c>
      <c r="M1539" s="9">
        <f>SUM(M1540:M1542,M1545)</f>
        <v>0</v>
      </c>
      <c r="N1539" s="467">
        <f>SUM(N1540:N1542,N1545)</f>
        <v>0</v>
      </c>
    </row>
    <row r="1540" spans="1:14" customFormat="1" ht="33.75" hidden="1" customHeight="1" thickTop="1" thickBot="1" x14ac:dyDescent="0.3">
      <c r="A1540" s="1" t="s">
        <v>0</v>
      </c>
      <c r="B1540" s="4" t="s">
        <v>198</v>
      </c>
      <c r="C1540" s="9">
        <f t="shared" si="724"/>
        <v>0</v>
      </c>
      <c r="D1540" s="9">
        <v>0</v>
      </c>
      <c r="E1540" s="9">
        <v>0</v>
      </c>
      <c r="F1540" s="9">
        <f t="shared" si="725"/>
        <v>0</v>
      </c>
      <c r="G1540" s="9">
        <v>0</v>
      </c>
      <c r="H1540" s="467">
        <v>0</v>
      </c>
      <c r="I1540" s="9">
        <f t="shared" si="726"/>
        <v>0</v>
      </c>
      <c r="J1540" s="9">
        <v>0</v>
      </c>
      <c r="K1540" s="467">
        <v>0</v>
      </c>
      <c r="L1540" s="9">
        <f t="shared" si="727"/>
        <v>0</v>
      </c>
      <c r="M1540" s="9">
        <v>0</v>
      </c>
      <c r="N1540" s="467">
        <v>0</v>
      </c>
    </row>
    <row r="1541" spans="1:14" customFormat="1" ht="33.75" hidden="1" customHeight="1" thickTop="1" thickBot="1" x14ac:dyDescent="0.3">
      <c r="A1541" s="1" t="s">
        <v>0</v>
      </c>
      <c r="B1541" s="4" t="s">
        <v>199</v>
      </c>
      <c r="C1541" s="9">
        <f t="shared" si="724"/>
        <v>0</v>
      </c>
      <c r="D1541" s="9">
        <v>0</v>
      </c>
      <c r="E1541" s="9">
        <v>0</v>
      </c>
      <c r="F1541" s="9">
        <f t="shared" si="725"/>
        <v>0</v>
      </c>
      <c r="G1541" s="9">
        <v>0</v>
      </c>
      <c r="H1541" s="467">
        <v>0</v>
      </c>
      <c r="I1541" s="9">
        <f t="shared" si="726"/>
        <v>0</v>
      </c>
      <c r="J1541" s="9">
        <v>0</v>
      </c>
      <c r="K1541" s="467">
        <v>0</v>
      </c>
      <c r="L1541" s="9">
        <f t="shared" si="727"/>
        <v>0</v>
      </c>
      <c r="M1541" s="9">
        <v>0</v>
      </c>
      <c r="N1541" s="467">
        <v>0</v>
      </c>
    </row>
    <row r="1542" spans="1:14" customFormat="1" ht="33.75" hidden="1" customHeight="1" thickTop="1" thickBot="1" x14ac:dyDescent="0.3">
      <c r="A1542" s="1" t="s">
        <v>0</v>
      </c>
      <c r="B1542" s="4" t="s">
        <v>200</v>
      </c>
      <c r="C1542" s="9">
        <f t="shared" si="724"/>
        <v>0</v>
      </c>
      <c r="D1542" s="9">
        <f>SUM(D1543:D1544)</f>
        <v>0</v>
      </c>
      <c r="E1542" s="9">
        <f>SUM(E1543:E1544)</f>
        <v>0</v>
      </c>
      <c r="F1542" s="9">
        <f t="shared" si="725"/>
        <v>0</v>
      </c>
      <c r="G1542" s="9">
        <f>SUM(G1543:G1544)</f>
        <v>0</v>
      </c>
      <c r="H1542" s="467">
        <f>SUM(H1543:H1544)</f>
        <v>0</v>
      </c>
      <c r="I1542" s="9">
        <f t="shared" si="726"/>
        <v>0</v>
      </c>
      <c r="J1542" s="9">
        <f>SUM(J1543:J1544)</f>
        <v>0</v>
      </c>
      <c r="K1542" s="467">
        <f>SUM(K1543:K1544)</f>
        <v>0</v>
      </c>
      <c r="L1542" s="9">
        <f t="shared" si="727"/>
        <v>0</v>
      </c>
      <c r="M1542" s="9">
        <f>SUM(M1543:M1544)</f>
        <v>0</v>
      </c>
      <c r="N1542" s="467">
        <f>SUM(N1543:N1544)</f>
        <v>0</v>
      </c>
    </row>
    <row r="1543" spans="1:14" customFormat="1" ht="33.75" hidden="1" customHeight="1" thickTop="1" thickBot="1" x14ac:dyDescent="0.3">
      <c r="A1543" s="1" t="s">
        <v>0</v>
      </c>
      <c r="B1543" s="5" t="s">
        <v>201</v>
      </c>
      <c r="C1543" s="9">
        <f t="shared" si="724"/>
        <v>0</v>
      </c>
      <c r="D1543" s="9">
        <v>0</v>
      </c>
      <c r="E1543" s="9">
        <v>0</v>
      </c>
      <c r="F1543" s="9">
        <f t="shared" si="725"/>
        <v>0</v>
      </c>
      <c r="G1543" s="9">
        <v>0</v>
      </c>
      <c r="H1543" s="467">
        <v>0</v>
      </c>
      <c r="I1543" s="9">
        <f t="shared" si="726"/>
        <v>0</v>
      </c>
      <c r="J1543" s="9">
        <v>0</v>
      </c>
      <c r="K1543" s="467">
        <v>0</v>
      </c>
      <c r="L1543" s="9">
        <f t="shared" si="727"/>
        <v>0</v>
      </c>
      <c r="M1543" s="9">
        <v>0</v>
      </c>
      <c r="N1543" s="467">
        <v>0</v>
      </c>
    </row>
    <row r="1544" spans="1:14" customFormat="1" ht="33.75" hidden="1" customHeight="1" thickTop="1" thickBot="1" x14ac:dyDescent="0.3">
      <c r="A1544" s="1" t="s">
        <v>0</v>
      </c>
      <c r="B1544" s="5" t="s">
        <v>202</v>
      </c>
      <c r="C1544" s="9">
        <f t="shared" si="724"/>
        <v>0</v>
      </c>
      <c r="D1544" s="9">
        <v>0</v>
      </c>
      <c r="E1544" s="9">
        <v>0</v>
      </c>
      <c r="F1544" s="9">
        <f t="shared" si="725"/>
        <v>0</v>
      </c>
      <c r="G1544" s="9">
        <v>0</v>
      </c>
      <c r="H1544" s="467">
        <v>0</v>
      </c>
      <c r="I1544" s="9">
        <f t="shared" si="726"/>
        <v>0</v>
      </c>
      <c r="J1544" s="9">
        <v>0</v>
      </c>
      <c r="K1544" s="467">
        <v>0</v>
      </c>
      <c r="L1544" s="9">
        <f t="shared" si="727"/>
        <v>0</v>
      </c>
      <c r="M1544" s="9">
        <v>0</v>
      </c>
      <c r="N1544" s="467">
        <v>0</v>
      </c>
    </row>
    <row r="1545" spans="1:14" customFormat="1" ht="33.75" hidden="1" customHeight="1" thickTop="1" thickBot="1" x14ac:dyDescent="0.3">
      <c r="A1545" s="1" t="s">
        <v>0</v>
      </c>
      <c r="B1545" s="4" t="s">
        <v>203</v>
      </c>
      <c r="C1545" s="9">
        <f t="shared" si="724"/>
        <v>0</v>
      </c>
      <c r="D1545" s="9">
        <v>0</v>
      </c>
      <c r="E1545" s="9">
        <v>0</v>
      </c>
      <c r="F1545" s="9">
        <f t="shared" si="725"/>
        <v>0</v>
      </c>
      <c r="G1545" s="9">
        <v>0</v>
      </c>
      <c r="H1545" s="467">
        <v>0</v>
      </c>
      <c r="I1545" s="9">
        <f t="shared" si="726"/>
        <v>0</v>
      </c>
      <c r="J1545" s="9">
        <v>0</v>
      </c>
      <c r="K1545" s="467">
        <v>0</v>
      </c>
      <c r="L1545" s="9">
        <f t="shared" si="727"/>
        <v>0</v>
      </c>
      <c r="M1545" s="9">
        <v>0</v>
      </c>
      <c r="N1545" s="467">
        <v>0</v>
      </c>
    </row>
    <row r="1546" spans="1:14" customFormat="1" ht="33.75" hidden="1" customHeight="1" thickTop="1" thickBot="1" x14ac:dyDescent="0.3">
      <c r="A1546" s="1" t="s">
        <v>0</v>
      </c>
      <c r="B1546" s="2" t="s">
        <v>204</v>
      </c>
      <c r="C1546" s="9">
        <f t="shared" si="724"/>
        <v>0</v>
      </c>
      <c r="D1546" s="9">
        <f>SUM(D1547,D1555,D1563)</f>
        <v>0</v>
      </c>
      <c r="E1546" s="9">
        <f>SUM(E1547,E1555,E1563)</f>
        <v>0</v>
      </c>
      <c r="F1546" s="9">
        <f t="shared" si="725"/>
        <v>0</v>
      </c>
      <c r="G1546" s="9">
        <f>SUM(G1547,G1555,G1563)</f>
        <v>0</v>
      </c>
      <c r="H1546" s="467">
        <f>SUM(H1547,H1555,H1563)</f>
        <v>0</v>
      </c>
      <c r="I1546" s="9">
        <f t="shared" si="726"/>
        <v>0</v>
      </c>
      <c r="J1546" s="9">
        <f>SUM(J1547,J1555,J1563)</f>
        <v>0</v>
      </c>
      <c r="K1546" s="467">
        <f>SUM(K1547,K1555,K1563)</f>
        <v>0</v>
      </c>
      <c r="L1546" s="9">
        <f t="shared" si="727"/>
        <v>0</v>
      </c>
      <c r="M1546" s="9">
        <f>SUM(M1547,M1555,M1563)</f>
        <v>0</v>
      </c>
      <c r="N1546" s="467">
        <f>SUM(N1547,N1555,N1563)</f>
        <v>0</v>
      </c>
    </row>
    <row r="1547" spans="1:14" customFormat="1" ht="33.75" hidden="1" customHeight="1" thickTop="1" thickBot="1" x14ac:dyDescent="0.3">
      <c r="A1547" s="1" t="s">
        <v>0</v>
      </c>
      <c r="B1547" s="3" t="s">
        <v>205</v>
      </c>
      <c r="C1547" s="9">
        <f t="shared" si="724"/>
        <v>0</v>
      </c>
      <c r="D1547" s="9">
        <f>SUM(D1548:D1554)</f>
        <v>0</v>
      </c>
      <c r="E1547" s="9">
        <f>SUM(E1548:E1554)</f>
        <v>0</v>
      </c>
      <c r="F1547" s="9">
        <f t="shared" si="725"/>
        <v>0</v>
      </c>
      <c r="G1547" s="9">
        <f>SUM(G1548:G1554)</f>
        <v>0</v>
      </c>
      <c r="H1547" s="467">
        <f>SUM(H1548:H1554)</f>
        <v>0</v>
      </c>
      <c r="I1547" s="9">
        <f t="shared" si="726"/>
        <v>0</v>
      </c>
      <c r="J1547" s="9">
        <f>SUM(J1548:J1554)</f>
        <v>0</v>
      </c>
      <c r="K1547" s="467">
        <f>SUM(K1548:K1554)</f>
        <v>0</v>
      </c>
      <c r="L1547" s="9">
        <f t="shared" si="727"/>
        <v>0</v>
      </c>
      <c r="M1547" s="9">
        <f>SUM(M1548:M1554)</f>
        <v>0</v>
      </c>
      <c r="N1547" s="467">
        <f>SUM(N1548:N1554)</f>
        <v>0</v>
      </c>
    </row>
    <row r="1548" spans="1:14" customFormat="1" ht="33.75" hidden="1" customHeight="1" thickTop="1" thickBot="1" x14ac:dyDescent="0.3">
      <c r="A1548" s="1" t="s">
        <v>0</v>
      </c>
      <c r="B1548" s="4" t="s">
        <v>206</v>
      </c>
      <c r="C1548" s="9">
        <f t="shared" si="724"/>
        <v>0</v>
      </c>
      <c r="D1548" s="9">
        <v>0</v>
      </c>
      <c r="E1548" s="9">
        <v>0</v>
      </c>
      <c r="F1548" s="9">
        <f t="shared" si="725"/>
        <v>0</v>
      </c>
      <c r="G1548" s="9">
        <v>0</v>
      </c>
      <c r="H1548" s="467">
        <v>0</v>
      </c>
      <c r="I1548" s="9">
        <f t="shared" si="726"/>
        <v>0</v>
      </c>
      <c r="J1548" s="9">
        <v>0</v>
      </c>
      <c r="K1548" s="467">
        <v>0</v>
      </c>
      <c r="L1548" s="9">
        <f t="shared" si="727"/>
        <v>0</v>
      </c>
      <c r="M1548" s="9">
        <v>0</v>
      </c>
      <c r="N1548" s="467">
        <v>0</v>
      </c>
    </row>
    <row r="1549" spans="1:14" customFormat="1" ht="33.75" hidden="1" customHeight="1" thickTop="1" thickBot="1" x14ac:dyDescent="0.3">
      <c r="A1549" s="1" t="s">
        <v>0</v>
      </c>
      <c r="B1549" s="4" t="s">
        <v>207</v>
      </c>
      <c r="C1549" s="9">
        <f t="shared" si="724"/>
        <v>0</v>
      </c>
      <c r="D1549" s="9">
        <v>0</v>
      </c>
      <c r="E1549" s="9">
        <v>0</v>
      </c>
      <c r="F1549" s="9">
        <f t="shared" si="725"/>
        <v>0</v>
      </c>
      <c r="G1549" s="9">
        <v>0</v>
      </c>
      <c r="H1549" s="467">
        <v>0</v>
      </c>
      <c r="I1549" s="9">
        <f t="shared" si="726"/>
        <v>0</v>
      </c>
      <c r="J1549" s="9">
        <v>0</v>
      </c>
      <c r="K1549" s="467">
        <v>0</v>
      </c>
      <c r="L1549" s="9">
        <f t="shared" si="727"/>
        <v>0</v>
      </c>
      <c r="M1549" s="9">
        <v>0</v>
      </c>
      <c r="N1549" s="467">
        <v>0</v>
      </c>
    </row>
    <row r="1550" spans="1:14" customFormat="1" ht="33.75" hidden="1" customHeight="1" thickTop="1" thickBot="1" x14ac:dyDescent="0.3">
      <c r="A1550" s="1" t="s">
        <v>0</v>
      </c>
      <c r="B1550" s="4" t="s">
        <v>208</v>
      </c>
      <c r="C1550" s="9">
        <f t="shared" si="724"/>
        <v>0</v>
      </c>
      <c r="D1550" s="9">
        <v>0</v>
      </c>
      <c r="E1550" s="9">
        <v>0</v>
      </c>
      <c r="F1550" s="9">
        <f t="shared" si="725"/>
        <v>0</v>
      </c>
      <c r="G1550" s="9">
        <v>0</v>
      </c>
      <c r="H1550" s="467">
        <v>0</v>
      </c>
      <c r="I1550" s="9">
        <f t="shared" si="726"/>
        <v>0</v>
      </c>
      <c r="J1550" s="9">
        <v>0</v>
      </c>
      <c r="K1550" s="467">
        <v>0</v>
      </c>
      <c r="L1550" s="9">
        <f t="shared" si="727"/>
        <v>0</v>
      </c>
      <c r="M1550" s="9">
        <v>0</v>
      </c>
      <c r="N1550" s="467">
        <v>0</v>
      </c>
    </row>
    <row r="1551" spans="1:14" customFormat="1" ht="33.75" hidden="1" customHeight="1" thickTop="1" thickBot="1" x14ac:dyDescent="0.3">
      <c r="A1551" s="1" t="s">
        <v>0</v>
      </c>
      <c r="B1551" s="4" t="s">
        <v>209</v>
      </c>
      <c r="C1551" s="9">
        <f t="shared" si="724"/>
        <v>0</v>
      </c>
      <c r="D1551" s="9">
        <v>0</v>
      </c>
      <c r="E1551" s="9">
        <v>0</v>
      </c>
      <c r="F1551" s="9">
        <f t="shared" si="725"/>
        <v>0</v>
      </c>
      <c r="G1551" s="9">
        <v>0</v>
      </c>
      <c r="H1551" s="467">
        <v>0</v>
      </c>
      <c r="I1551" s="9">
        <f t="shared" si="726"/>
        <v>0</v>
      </c>
      <c r="J1551" s="9">
        <v>0</v>
      </c>
      <c r="K1551" s="467">
        <v>0</v>
      </c>
      <c r="L1551" s="9">
        <f t="shared" si="727"/>
        <v>0</v>
      </c>
      <c r="M1551" s="9">
        <v>0</v>
      </c>
      <c r="N1551" s="467">
        <v>0</v>
      </c>
    </row>
    <row r="1552" spans="1:14" customFormat="1" ht="33.75" hidden="1" customHeight="1" thickTop="1" thickBot="1" x14ac:dyDescent="0.3">
      <c r="A1552" s="1" t="s">
        <v>0</v>
      </c>
      <c r="B1552" s="4" t="s">
        <v>210</v>
      </c>
      <c r="C1552" s="9">
        <f t="shared" si="724"/>
        <v>0</v>
      </c>
      <c r="D1552" s="9">
        <v>0</v>
      </c>
      <c r="E1552" s="9">
        <v>0</v>
      </c>
      <c r="F1552" s="9">
        <f t="shared" si="725"/>
        <v>0</v>
      </c>
      <c r="G1552" s="9">
        <v>0</v>
      </c>
      <c r="H1552" s="467">
        <v>0</v>
      </c>
      <c r="I1552" s="9">
        <f t="shared" si="726"/>
        <v>0</v>
      </c>
      <c r="J1552" s="9">
        <v>0</v>
      </c>
      <c r="K1552" s="467">
        <v>0</v>
      </c>
      <c r="L1552" s="9">
        <f t="shared" si="727"/>
        <v>0</v>
      </c>
      <c r="M1552" s="9">
        <v>0</v>
      </c>
      <c r="N1552" s="467">
        <v>0</v>
      </c>
    </row>
    <row r="1553" spans="1:14" customFormat="1" ht="33.75" hidden="1" customHeight="1" thickTop="1" thickBot="1" x14ac:dyDescent="0.3">
      <c r="A1553" s="1" t="s">
        <v>0</v>
      </c>
      <c r="B1553" s="4" t="s">
        <v>211</v>
      </c>
      <c r="C1553" s="9">
        <f t="shared" si="724"/>
        <v>0</v>
      </c>
      <c r="D1553" s="9">
        <v>0</v>
      </c>
      <c r="E1553" s="9">
        <v>0</v>
      </c>
      <c r="F1553" s="9">
        <f t="shared" si="725"/>
        <v>0</v>
      </c>
      <c r="G1553" s="9">
        <v>0</v>
      </c>
      <c r="H1553" s="467">
        <v>0</v>
      </c>
      <c r="I1553" s="9">
        <f t="shared" si="726"/>
        <v>0</v>
      </c>
      <c r="J1553" s="9">
        <v>0</v>
      </c>
      <c r="K1553" s="467">
        <v>0</v>
      </c>
      <c r="L1553" s="9">
        <f t="shared" si="727"/>
        <v>0</v>
      </c>
      <c r="M1553" s="9">
        <v>0</v>
      </c>
      <c r="N1553" s="467">
        <v>0</v>
      </c>
    </row>
    <row r="1554" spans="1:14" customFormat="1" ht="33.75" hidden="1" customHeight="1" thickTop="1" thickBot="1" x14ac:dyDescent="0.3">
      <c r="A1554" s="1" t="s">
        <v>0</v>
      </c>
      <c r="B1554" s="4" t="s">
        <v>212</v>
      </c>
      <c r="C1554" s="9">
        <f t="shared" si="724"/>
        <v>0</v>
      </c>
      <c r="D1554" s="9">
        <v>0</v>
      </c>
      <c r="E1554" s="9">
        <v>0</v>
      </c>
      <c r="F1554" s="9">
        <f t="shared" si="725"/>
        <v>0</v>
      </c>
      <c r="G1554" s="9">
        <v>0</v>
      </c>
      <c r="H1554" s="467">
        <v>0</v>
      </c>
      <c r="I1554" s="9">
        <f t="shared" si="726"/>
        <v>0</v>
      </c>
      <c r="J1554" s="9">
        <v>0</v>
      </c>
      <c r="K1554" s="467">
        <v>0</v>
      </c>
      <c r="L1554" s="9">
        <f t="shared" si="727"/>
        <v>0</v>
      </c>
      <c r="M1554" s="9">
        <v>0</v>
      </c>
      <c r="N1554" s="467">
        <v>0</v>
      </c>
    </row>
    <row r="1555" spans="1:14" customFormat="1" ht="33.75" hidden="1" customHeight="1" thickTop="1" thickBot="1" x14ac:dyDescent="0.3">
      <c r="A1555" s="1" t="s">
        <v>0</v>
      </c>
      <c r="B1555" s="3" t="s">
        <v>213</v>
      </c>
      <c r="C1555" s="9">
        <f t="shared" si="724"/>
        <v>0</v>
      </c>
      <c r="D1555" s="9">
        <f>SUM(D1556:D1562)</f>
        <v>0</v>
      </c>
      <c r="E1555" s="9">
        <f>SUM(E1556:E1562)</f>
        <v>0</v>
      </c>
      <c r="F1555" s="9">
        <f t="shared" si="725"/>
        <v>0</v>
      </c>
      <c r="G1555" s="9">
        <f>SUM(G1556:G1562)</f>
        <v>0</v>
      </c>
      <c r="H1555" s="467">
        <f>SUM(H1556:H1562)</f>
        <v>0</v>
      </c>
      <c r="I1555" s="9">
        <f t="shared" si="726"/>
        <v>0</v>
      </c>
      <c r="J1555" s="9">
        <f>SUM(J1556:J1562)</f>
        <v>0</v>
      </c>
      <c r="K1555" s="467">
        <f>SUM(K1556:K1562)</f>
        <v>0</v>
      </c>
      <c r="L1555" s="9">
        <f t="shared" si="727"/>
        <v>0</v>
      </c>
      <c r="M1555" s="9">
        <f>SUM(M1556:M1562)</f>
        <v>0</v>
      </c>
      <c r="N1555" s="467">
        <f>SUM(N1556:N1562)</f>
        <v>0</v>
      </c>
    </row>
    <row r="1556" spans="1:14" customFormat="1" ht="33.75" hidden="1" customHeight="1" thickTop="1" thickBot="1" x14ac:dyDescent="0.3">
      <c r="A1556" s="1" t="s">
        <v>0</v>
      </c>
      <c r="B1556" s="4" t="s">
        <v>206</v>
      </c>
      <c r="C1556" s="9">
        <f t="shared" si="724"/>
        <v>0</v>
      </c>
      <c r="D1556" s="9">
        <v>0</v>
      </c>
      <c r="E1556" s="9">
        <v>0</v>
      </c>
      <c r="F1556" s="9">
        <f t="shared" si="725"/>
        <v>0</v>
      </c>
      <c r="G1556" s="9">
        <v>0</v>
      </c>
      <c r="H1556" s="467">
        <v>0</v>
      </c>
      <c r="I1556" s="9">
        <f t="shared" si="726"/>
        <v>0</v>
      </c>
      <c r="J1556" s="9">
        <v>0</v>
      </c>
      <c r="K1556" s="467">
        <v>0</v>
      </c>
      <c r="L1556" s="9">
        <f t="shared" si="727"/>
        <v>0</v>
      </c>
      <c r="M1556" s="9">
        <v>0</v>
      </c>
      <c r="N1556" s="467">
        <v>0</v>
      </c>
    </row>
    <row r="1557" spans="1:14" customFormat="1" ht="33.75" hidden="1" customHeight="1" thickTop="1" thickBot="1" x14ac:dyDescent="0.3">
      <c r="A1557" s="1" t="s">
        <v>0</v>
      </c>
      <c r="B1557" s="4" t="s">
        <v>207</v>
      </c>
      <c r="C1557" s="9">
        <f t="shared" si="724"/>
        <v>0</v>
      </c>
      <c r="D1557" s="9">
        <v>0</v>
      </c>
      <c r="E1557" s="9">
        <v>0</v>
      </c>
      <c r="F1557" s="9">
        <f t="shared" si="725"/>
        <v>0</v>
      </c>
      <c r="G1557" s="9">
        <v>0</v>
      </c>
      <c r="H1557" s="467">
        <v>0</v>
      </c>
      <c r="I1557" s="9">
        <f t="shared" si="726"/>
        <v>0</v>
      </c>
      <c r="J1557" s="9">
        <v>0</v>
      </c>
      <c r="K1557" s="467">
        <v>0</v>
      </c>
      <c r="L1557" s="9">
        <f t="shared" si="727"/>
        <v>0</v>
      </c>
      <c r="M1557" s="9">
        <v>0</v>
      </c>
      <c r="N1557" s="467">
        <v>0</v>
      </c>
    </row>
    <row r="1558" spans="1:14" customFormat="1" ht="33.75" hidden="1" customHeight="1" thickTop="1" thickBot="1" x14ac:dyDescent="0.3">
      <c r="A1558" s="1" t="s">
        <v>0</v>
      </c>
      <c r="B1558" s="4" t="s">
        <v>214</v>
      </c>
      <c r="C1558" s="9">
        <f t="shared" si="724"/>
        <v>0</v>
      </c>
      <c r="D1558" s="9">
        <v>0</v>
      </c>
      <c r="E1558" s="9">
        <v>0</v>
      </c>
      <c r="F1558" s="9">
        <f t="shared" si="725"/>
        <v>0</v>
      </c>
      <c r="G1558" s="9">
        <v>0</v>
      </c>
      <c r="H1558" s="467">
        <v>0</v>
      </c>
      <c r="I1558" s="9">
        <f t="shared" si="726"/>
        <v>0</v>
      </c>
      <c r="J1558" s="9">
        <v>0</v>
      </c>
      <c r="K1558" s="467">
        <v>0</v>
      </c>
      <c r="L1558" s="9">
        <f t="shared" si="727"/>
        <v>0</v>
      </c>
      <c r="M1558" s="9">
        <v>0</v>
      </c>
      <c r="N1558" s="467">
        <v>0</v>
      </c>
    </row>
    <row r="1559" spans="1:14" customFormat="1" ht="33.75" hidden="1" customHeight="1" thickTop="1" thickBot="1" x14ac:dyDescent="0.3">
      <c r="A1559" s="1" t="s">
        <v>0</v>
      </c>
      <c r="B1559" s="4" t="s">
        <v>215</v>
      </c>
      <c r="C1559" s="9">
        <f t="shared" si="724"/>
        <v>0</v>
      </c>
      <c r="D1559" s="9">
        <v>0</v>
      </c>
      <c r="E1559" s="9">
        <v>0</v>
      </c>
      <c r="F1559" s="9">
        <f t="shared" si="725"/>
        <v>0</v>
      </c>
      <c r="G1559" s="9">
        <v>0</v>
      </c>
      <c r="H1559" s="467">
        <v>0</v>
      </c>
      <c r="I1559" s="9">
        <f t="shared" si="726"/>
        <v>0</v>
      </c>
      <c r="J1559" s="9">
        <v>0</v>
      </c>
      <c r="K1559" s="467">
        <v>0</v>
      </c>
      <c r="L1559" s="9">
        <f t="shared" si="727"/>
        <v>0</v>
      </c>
      <c r="M1559" s="9">
        <v>0</v>
      </c>
      <c r="N1559" s="467">
        <v>0</v>
      </c>
    </row>
    <row r="1560" spans="1:14" customFormat="1" ht="33.75" hidden="1" customHeight="1" thickTop="1" thickBot="1" x14ac:dyDescent="0.3">
      <c r="A1560" s="1" t="s">
        <v>0</v>
      </c>
      <c r="B1560" s="4" t="s">
        <v>216</v>
      </c>
      <c r="C1560" s="9">
        <f t="shared" si="724"/>
        <v>0</v>
      </c>
      <c r="D1560" s="9">
        <v>0</v>
      </c>
      <c r="E1560" s="9">
        <v>0</v>
      </c>
      <c r="F1560" s="9">
        <f t="shared" si="725"/>
        <v>0</v>
      </c>
      <c r="G1560" s="9">
        <v>0</v>
      </c>
      <c r="H1560" s="467">
        <v>0</v>
      </c>
      <c r="I1560" s="9">
        <f t="shared" si="726"/>
        <v>0</v>
      </c>
      <c r="J1560" s="9">
        <v>0</v>
      </c>
      <c r="K1560" s="467">
        <v>0</v>
      </c>
      <c r="L1560" s="9">
        <f t="shared" si="727"/>
        <v>0</v>
      </c>
      <c r="M1560" s="9">
        <v>0</v>
      </c>
      <c r="N1560" s="467">
        <v>0</v>
      </c>
    </row>
    <row r="1561" spans="1:14" customFormat="1" ht="33.75" hidden="1" customHeight="1" thickTop="1" thickBot="1" x14ac:dyDescent="0.3">
      <c r="A1561" s="1" t="s">
        <v>0</v>
      </c>
      <c r="B1561" s="4" t="s">
        <v>217</v>
      </c>
      <c r="C1561" s="9">
        <f t="shared" si="724"/>
        <v>0</v>
      </c>
      <c r="D1561" s="9">
        <v>0</v>
      </c>
      <c r="E1561" s="9">
        <v>0</v>
      </c>
      <c r="F1561" s="9">
        <f t="shared" si="725"/>
        <v>0</v>
      </c>
      <c r="G1561" s="9">
        <v>0</v>
      </c>
      <c r="H1561" s="467">
        <v>0</v>
      </c>
      <c r="I1561" s="9">
        <f t="shared" si="726"/>
        <v>0</v>
      </c>
      <c r="J1561" s="9">
        <v>0</v>
      </c>
      <c r="K1561" s="467">
        <v>0</v>
      </c>
      <c r="L1561" s="9">
        <f t="shared" si="727"/>
        <v>0</v>
      </c>
      <c r="M1561" s="9">
        <v>0</v>
      </c>
      <c r="N1561" s="467">
        <v>0</v>
      </c>
    </row>
    <row r="1562" spans="1:14" customFormat="1" ht="33.75" hidden="1" customHeight="1" thickTop="1" thickBot="1" x14ac:dyDescent="0.3">
      <c r="A1562" s="1" t="s">
        <v>0</v>
      </c>
      <c r="B1562" s="4" t="s">
        <v>212</v>
      </c>
      <c r="C1562" s="9">
        <f t="shared" si="724"/>
        <v>0</v>
      </c>
      <c r="D1562" s="9">
        <v>0</v>
      </c>
      <c r="E1562" s="9">
        <v>0</v>
      </c>
      <c r="F1562" s="9">
        <f t="shared" si="725"/>
        <v>0</v>
      </c>
      <c r="G1562" s="9">
        <v>0</v>
      </c>
      <c r="H1562" s="467">
        <v>0</v>
      </c>
      <c r="I1562" s="9">
        <f t="shared" si="726"/>
        <v>0</v>
      </c>
      <c r="J1562" s="9">
        <v>0</v>
      </c>
      <c r="K1562" s="467">
        <v>0</v>
      </c>
      <c r="L1562" s="9">
        <f t="shared" si="727"/>
        <v>0</v>
      </c>
      <c r="M1562" s="9">
        <v>0</v>
      </c>
      <c r="N1562" s="467">
        <v>0</v>
      </c>
    </row>
    <row r="1563" spans="1:14" customFormat="1" ht="33.75" hidden="1" customHeight="1" thickTop="1" thickBot="1" x14ac:dyDescent="0.3">
      <c r="A1563" s="1" t="s">
        <v>0</v>
      </c>
      <c r="B1563" s="139" t="s">
        <v>218</v>
      </c>
      <c r="C1563" s="135">
        <f t="shared" si="724"/>
        <v>0</v>
      </c>
      <c r="D1563" s="9">
        <v>0</v>
      </c>
      <c r="E1563" s="9">
        <v>0</v>
      </c>
      <c r="F1563" s="135">
        <f t="shared" si="725"/>
        <v>0</v>
      </c>
      <c r="G1563" s="135">
        <v>0</v>
      </c>
      <c r="H1563" s="476">
        <v>0</v>
      </c>
      <c r="I1563" s="135">
        <f t="shared" si="726"/>
        <v>0</v>
      </c>
      <c r="J1563" s="135">
        <v>0</v>
      </c>
      <c r="K1563" s="476">
        <v>0</v>
      </c>
      <c r="L1563" s="135">
        <f t="shared" si="727"/>
        <v>0</v>
      </c>
      <c r="M1563" s="135">
        <v>0</v>
      </c>
      <c r="N1563" s="476">
        <v>0</v>
      </c>
    </row>
    <row r="1564" spans="1:14" customFormat="1" ht="33.75" hidden="1" customHeight="1" thickTop="1" thickBot="1" x14ac:dyDescent="0.3">
      <c r="A1564" s="454" t="s">
        <v>0</v>
      </c>
      <c r="B1564" s="154" t="s">
        <v>219</v>
      </c>
      <c r="C1564" s="155">
        <f t="shared" si="724"/>
        <v>0</v>
      </c>
      <c r="D1564" s="468">
        <f>SUM(D1565,D1573)</f>
        <v>0</v>
      </c>
      <c r="E1564" s="467">
        <f>SUM(E1565,E1573)</f>
        <v>0</v>
      </c>
      <c r="F1564" s="155">
        <f t="shared" si="725"/>
        <v>0</v>
      </c>
      <c r="G1564" s="155">
        <f>SUM(G1565,G1573)</f>
        <v>0</v>
      </c>
      <c r="H1564" s="505">
        <f>SUM(H1565,H1573)</f>
        <v>0</v>
      </c>
      <c r="I1564" s="155">
        <f t="shared" si="726"/>
        <v>0</v>
      </c>
      <c r="J1564" s="155">
        <f>SUM(J1565,J1573)</f>
        <v>0</v>
      </c>
      <c r="K1564" s="505">
        <f>SUM(K1565,K1573)</f>
        <v>0</v>
      </c>
      <c r="L1564" s="155">
        <f t="shared" si="727"/>
        <v>0</v>
      </c>
      <c r="M1564" s="155">
        <f>SUM(M1565,M1573)</f>
        <v>0</v>
      </c>
      <c r="N1564" s="505">
        <f>SUM(N1565,N1573)</f>
        <v>0</v>
      </c>
    </row>
    <row r="1565" spans="1:14" customFormat="1" ht="33.75" hidden="1" customHeight="1" thickTop="1" thickBot="1" x14ac:dyDescent="0.3">
      <c r="A1565" s="454" t="s">
        <v>0</v>
      </c>
      <c r="B1565" s="156" t="s">
        <v>205</v>
      </c>
      <c r="C1565" s="155">
        <f t="shared" si="724"/>
        <v>0</v>
      </c>
      <c r="D1565" s="468">
        <f>SUM(D1566:D1572)</f>
        <v>0</v>
      </c>
      <c r="E1565" s="467">
        <f>SUM(E1566:E1572)</f>
        <v>0</v>
      </c>
      <c r="F1565" s="155">
        <f t="shared" si="725"/>
        <v>0</v>
      </c>
      <c r="G1565" s="155">
        <f>SUM(G1566:G1572)</f>
        <v>0</v>
      </c>
      <c r="H1565" s="505">
        <f>SUM(H1566:H1572)</f>
        <v>0</v>
      </c>
      <c r="I1565" s="155">
        <f t="shared" si="726"/>
        <v>0</v>
      </c>
      <c r="J1565" s="155">
        <f>SUM(J1566:J1572)</f>
        <v>0</v>
      </c>
      <c r="K1565" s="505">
        <f>SUM(K1566:K1572)</f>
        <v>0</v>
      </c>
      <c r="L1565" s="155">
        <f t="shared" si="727"/>
        <v>0</v>
      </c>
      <c r="M1565" s="155">
        <f>SUM(M1566:M1572)</f>
        <v>0</v>
      </c>
      <c r="N1565" s="505">
        <f>SUM(N1566:N1572)</f>
        <v>0</v>
      </c>
    </row>
    <row r="1566" spans="1:14" customFormat="1" ht="33.75" hidden="1" customHeight="1" thickTop="1" thickBot="1" x14ac:dyDescent="0.3">
      <c r="A1566" s="1" t="s">
        <v>0</v>
      </c>
      <c r="B1566" s="147" t="s">
        <v>206</v>
      </c>
      <c r="C1566" s="142">
        <f t="shared" si="724"/>
        <v>0</v>
      </c>
      <c r="D1566" s="9">
        <v>0</v>
      </c>
      <c r="E1566" s="9">
        <v>0</v>
      </c>
      <c r="F1566" s="142">
        <f t="shared" si="725"/>
        <v>0</v>
      </c>
      <c r="G1566" s="142">
        <v>0</v>
      </c>
      <c r="H1566" s="477">
        <v>0</v>
      </c>
      <c r="I1566" s="142">
        <f t="shared" si="726"/>
        <v>0</v>
      </c>
      <c r="J1566" s="142">
        <v>0</v>
      </c>
      <c r="K1566" s="477">
        <v>0</v>
      </c>
      <c r="L1566" s="142">
        <f t="shared" si="727"/>
        <v>0</v>
      </c>
      <c r="M1566" s="142">
        <v>0</v>
      </c>
      <c r="N1566" s="477">
        <v>0</v>
      </c>
    </row>
    <row r="1567" spans="1:14" customFormat="1" ht="33.75" hidden="1" customHeight="1" thickTop="1" thickBot="1" x14ac:dyDescent="0.3">
      <c r="A1567" s="1" t="s">
        <v>0</v>
      </c>
      <c r="B1567" s="134" t="s">
        <v>220</v>
      </c>
      <c r="C1567" s="135">
        <f t="shared" si="724"/>
        <v>0</v>
      </c>
      <c r="D1567" s="9">
        <v>0</v>
      </c>
      <c r="E1567" s="9">
        <v>0</v>
      </c>
      <c r="F1567" s="135">
        <f t="shared" si="725"/>
        <v>0</v>
      </c>
      <c r="G1567" s="135">
        <v>0</v>
      </c>
      <c r="H1567" s="476">
        <v>0</v>
      </c>
      <c r="I1567" s="135">
        <f t="shared" si="726"/>
        <v>0</v>
      </c>
      <c r="J1567" s="135">
        <v>0</v>
      </c>
      <c r="K1567" s="476">
        <v>0</v>
      </c>
      <c r="L1567" s="135">
        <f t="shared" si="727"/>
        <v>0</v>
      </c>
      <c r="M1567" s="135">
        <v>0</v>
      </c>
      <c r="N1567" s="476">
        <v>0</v>
      </c>
    </row>
    <row r="1568" spans="1:14" customFormat="1" ht="33.75" hidden="1" customHeight="1" thickTop="1" thickBot="1" x14ac:dyDescent="0.3">
      <c r="A1568" s="454" t="s">
        <v>0</v>
      </c>
      <c r="B1568" s="157" t="s">
        <v>214</v>
      </c>
      <c r="C1568" s="155">
        <f t="shared" si="724"/>
        <v>0</v>
      </c>
      <c r="D1568" s="468">
        <v>0</v>
      </c>
      <c r="E1568" s="467">
        <v>0</v>
      </c>
      <c r="F1568" s="155">
        <f t="shared" si="725"/>
        <v>0</v>
      </c>
      <c r="G1568" s="155">
        <v>0</v>
      </c>
      <c r="H1568" s="505">
        <v>0</v>
      </c>
      <c r="I1568" s="155">
        <f t="shared" si="726"/>
        <v>0</v>
      </c>
      <c r="J1568" s="155">
        <v>0</v>
      </c>
      <c r="K1568" s="505">
        <v>0</v>
      </c>
      <c r="L1568" s="155">
        <f t="shared" si="727"/>
        <v>0</v>
      </c>
      <c r="M1568" s="155">
        <v>0</v>
      </c>
      <c r="N1568" s="505">
        <v>0</v>
      </c>
    </row>
    <row r="1569" spans="1:14" customFormat="1" ht="33.75" hidden="1" customHeight="1" thickTop="1" thickBot="1" x14ac:dyDescent="0.3">
      <c r="A1569" s="1" t="s">
        <v>0</v>
      </c>
      <c r="B1569" s="147" t="s">
        <v>221</v>
      </c>
      <c r="C1569" s="142">
        <f t="shared" si="724"/>
        <v>0</v>
      </c>
      <c r="D1569" s="9">
        <v>0</v>
      </c>
      <c r="E1569" s="9">
        <v>0</v>
      </c>
      <c r="F1569" s="142">
        <f t="shared" si="725"/>
        <v>0</v>
      </c>
      <c r="G1569" s="142">
        <v>0</v>
      </c>
      <c r="H1569" s="477">
        <v>0</v>
      </c>
      <c r="I1569" s="142">
        <f t="shared" si="726"/>
        <v>0</v>
      </c>
      <c r="J1569" s="142">
        <v>0</v>
      </c>
      <c r="K1569" s="477">
        <v>0</v>
      </c>
      <c r="L1569" s="142">
        <f t="shared" si="727"/>
        <v>0</v>
      </c>
      <c r="M1569" s="142">
        <v>0</v>
      </c>
      <c r="N1569" s="477">
        <v>0</v>
      </c>
    </row>
    <row r="1570" spans="1:14" customFormat="1" ht="33.75" hidden="1" customHeight="1" thickTop="1" thickBot="1" x14ac:dyDescent="0.3">
      <c r="A1570" s="1" t="s">
        <v>0</v>
      </c>
      <c r="B1570" s="4" t="s">
        <v>222</v>
      </c>
      <c r="C1570" s="9">
        <f t="shared" si="724"/>
        <v>0</v>
      </c>
      <c r="D1570" s="9">
        <v>0</v>
      </c>
      <c r="E1570" s="9">
        <v>0</v>
      </c>
      <c r="F1570" s="9">
        <f t="shared" si="725"/>
        <v>0</v>
      </c>
      <c r="G1570" s="9">
        <v>0</v>
      </c>
      <c r="H1570" s="467">
        <v>0</v>
      </c>
      <c r="I1570" s="9">
        <f t="shared" si="726"/>
        <v>0</v>
      </c>
      <c r="J1570" s="9">
        <v>0</v>
      </c>
      <c r="K1570" s="467">
        <v>0</v>
      </c>
      <c r="L1570" s="9">
        <f t="shared" si="727"/>
        <v>0</v>
      </c>
      <c r="M1570" s="9">
        <v>0</v>
      </c>
      <c r="N1570" s="467">
        <v>0</v>
      </c>
    </row>
    <row r="1571" spans="1:14" customFormat="1" ht="33.75" hidden="1" customHeight="1" thickTop="1" thickBot="1" x14ac:dyDescent="0.3">
      <c r="A1571" s="1" t="s">
        <v>0</v>
      </c>
      <c r="B1571" s="4" t="s">
        <v>217</v>
      </c>
      <c r="C1571" s="9">
        <f t="shared" si="724"/>
        <v>0</v>
      </c>
      <c r="D1571" s="9">
        <v>0</v>
      </c>
      <c r="E1571" s="9">
        <v>0</v>
      </c>
      <c r="F1571" s="9">
        <f t="shared" si="725"/>
        <v>0</v>
      </c>
      <c r="G1571" s="9">
        <v>0</v>
      </c>
      <c r="H1571" s="467">
        <v>0</v>
      </c>
      <c r="I1571" s="9">
        <f t="shared" si="726"/>
        <v>0</v>
      </c>
      <c r="J1571" s="9">
        <v>0</v>
      </c>
      <c r="K1571" s="467">
        <v>0</v>
      </c>
      <c r="L1571" s="9">
        <f t="shared" si="727"/>
        <v>0</v>
      </c>
      <c r="M1571" s="9">
        <v>0</v>
      </c>
      <c r="N1571" s="467">
        <v>0</v>
      </c>
    </row>
    <row r="1572" spans="1:14" customFormat="1" ht="33.75" hidden="1" customHeight="1" thickTop="1" thickBot="1" x14ac:dyDescent="0.3">
      <c r="A1572" s="1" t="s">
        <v>0</v>
      </c>
      <c r="B1572" s="4" t="s">
        <v>223</v>
      </c>
      <c r="C1572" s="9">
        <f t="shared" si="724"/>
        <v>0</v>
      </c>
      <c r="D1572" s="9">
        <v>0</v>
      </c>
      <c r="E1572" s="9">
        <v>0</v>
      </c>
      <c r="F1572" s="9">
        <f t="shared" si="725"/>
        <v>0</v>
      </c>
      <c r="G1572" s="9">
        <v>0</v>
      </c>
      <c r="H1572" s="467">
        <v>0</v>
      </c>
      <c r="I1572" s="9">
        <f t="shared" si="726"/>
        <v>0</v>
      </c>
      <c r="J1572" s="9">
        <v>0</v>
      </c>
      <c r="K1572" s="467">
        <v>0</v>
      </c>
      <c r="L1572" s="9">
        <f t="shared" si="727"/>
        <v>0</v>
      </c>
      <c r="M1572" s="9">
        <v>0</v>
      </c>
      <c r="N1572" s="467">
        <v>0</v>
      </c>
    </row>
    <row r="1573" spans="1:14" customFormat="1" ht="33.75" hidden="1" customHeight="1" thickTop="1" thickBot="1" x14ac:dyDescent="0.3">
      <c r="A1573" s="1" t="s">
        <v>0</v>
      </c>
      <c r="B1573" s="3" t="s">
        <v>224</v>
      </c>
      <c r="C1573" s="9">
        <f t="shared" si="724"/>
        <v>0</v>
      </c>
      <c r="D1573" s="9">
        <f>SUM(D1574:D1580)</f>
        <v>0</v>
      </c>
      <c r="E1573" s="9">
        <f>SUM(E1574:E1580)</f>
        <v>0</v>
      </c>
      <c r="F1573" s="9">
        <f t="shared" si="725"/>
        <v>0</v>
      </c>
      <c r="G1573" s="9">
        <f>SUM(G1574:G1580)</f>
        <v>0</v>
      </c>
      <c r="H1573" s="467">
        <f>SUM(H1574:H1580)</f>
        <v>0</v>
      </c>
      <c r="I1573" s="9">
        <f t="shared" si="726"/>
        <v>0</v>
      </c>
      <c r="J1573" s="9">
        <f>SUM(J1574:J1580)</f>
        <v>0</v>
      </c>
      <c r="K1573" s="467">
        <f>SUM(K1574:K1580)</f>
        <v>0</v>
      </c>
      <c r="L1573" s="9">
        <f t="shared" si="727"/>
        <v>0</v>
      </c>
      <c r="M1573" s="9">
        <f>SUM(M1574:M1580)</f>
        <v>0</v>
      </c>
      <c r="N1573" s="467">
        <f>SUM(N1574:N1580)</f>
        <v>0</v>
      </c>
    </row>
    <row r="1574" spans="1:14" customFormat="1" ht="33.75" hidden="1" customHeight="1" thickTop="1" thickBot="1" x14ac:dyDescent="0.3">
      <c r="A1574" s="1" t="s">
        <v>0</v>
      </c>
      <c r="B1574" s="4" t="s">
        <v>225</v>
      </c>
      <c r="C1574" s="9">
        <f t="shared" si="724"/>
        <v>0</v>
      </c>
      <c r="D1574" s="9">
        <v>0</v>
      </c>
      <c r="E1574" s="9">
        <v>0</v>
      </c>
      <c r="F1574" s="9">
        <f t="shared" si="725"/>
        <v>0</v>
      </c>
      <c r="G1574" s="9">
        <v>0</v>
      </c>
      <c r="H1574" s="467">
        <v>0</v>
      </c>
      <c r="I1574" s="9">
        <f t="shared" si="726"/>
        <v>0</v>
      </c>
      <c r="J1574" s="9">
        <v>0</v>
      </c>
      <c r="K1574" s="467">
        <v>0</v>
      </c>
      <c r="L1574" s="9">
        <f t="shared" si="727"/>
        <v>0</v>
      </c>
      <c r="M1574" s="9">
        <v>0</v>
      </c>
      <c r="N1574" s="467">
        <v>0</v>
      </c>
    </row>
    <row r="1575" spans="1:14" customFormat="1" ht="33.75" hidden="1" customHeight="1" thickTop="1" x14ac:dyDescent="0.25">
      <c r="A1575" s="133" t="s">
        <v>0</v>
      </c>
      <c r="B1575" s="134" t="s">
        <v>220</v>
      </c>
      <c r="C1575" s="135">
        <f t="shared" si="724"/>
        <v>0</v>
      </c>
      <c r="D1575" s="135">
        <v>0</v>
      </c>
      <c r="E1575" s="135">
        <v>0</v>
      </c>
      <c r="F1575" s="135">
        <f t="shared" si="725"/>
        <v>0</v>
      </c>
      <c r="G1575" s="135">
        <v>0</v>
      </c>
      <c r="H1575" s="476">
        <v>0</v>
      </c>
      <c r="I1575" s="135">
        <f t="shared" si="726"/>
        <v>0</v>
      </c>
      <c r="J1575" s="135">
        <v>0</v>
      </c>
      <c r="K1575" s="476">
        <v>0</v>
      </c>
      <c r="L1575" s="135">
        <f t="shared" si="727"/>
        <v>0</v>
      </c>
      <c r="M1575" s="135">
        <v>0</v>
      </c>
      <c r="N1575" s="476">
        <v>0</v>
      </c>
    </row>
    <row r="1576" spans="1:14" ht="33.75" hidden="1" customHeight="1" x14ac:dyDescent="0.2">
      <c r="A1576" s="388" t="s">
        <v>0</v>
      </c>
      <c r="B1576" s="391" t="s">
        <v>214</v>
      </c>
      <c r="C1576" s="329">
        <f t="shared" si="724"/>
        <v>0</v>
      </c>
      <c r="D1576" s="329">
        <v>0</v>
      </c>
      <c r="E1576" s="329">
        <v>0</v>
      </c>
      <c r="F1576" s="329">
        <f t="shared" si="725"/>
        <v>0</v>
      </c>
      <c r="G1576" s="329">
        <v>0</v>
      </c>
      <c r="H1576" s="446">
        <v>0</v>
      </c>
      <c r="I1576" s="329">
        <f t="shared" si="726"/>
        <v>0</v>
      </c>
      <c r="J1576" s="329">
        <v>0</v>
      </c>
      <c r="K1576" s="446">
        <v>0</v>
      </c>
      <c r="L1576" s="329">
        <f t="shared" si="727"/>
        <v>0</v>
      </c>
      <c r="M1576" s="329">
        <v>0</v>
      </c>
      <c r="N1576" s="446">
        <v>0</v>
      </c>
    </row>
    <row r="1577" spans="1:14" customFormat="1" ht="33.75" hidden="1" customHeight="1" thickBot="1" x14ac:dyDescent="0.3">
      <c r="A1577" s="140" t="s">
        <v>0</v>
      </c>
      <c r="B1577" s="147" t="s">
        <v>221</v>
      </c>
      <c r="C1577" s="142">
        <f t="shared" si="724"/>
        <v>0</v>
      </c>
      <c r="D1577" s="142">
        <v>0</v>
      </c>
      <c r="E1577" s="142">
        <v>0</v>
      </c>
      <c r="F1577" s="142">
        <f t="shared" si="725"/>
        <v>0</v>
      </c>
      <c r="G1577" s="142">
        <v>0</v>
      </c>
      <c r="H1577" s="477">
        <v>0</v>
      </c>
      <c r="I1577" s="142">
        <f t="shared" si="726"/>
        <v>0</v>
      </c>
      <c r="J1577" s="142">
        <v>0</v>
      </c>
      <c r="K1577" s="477">
        <v>0</v>
      </c>
      <c r="L1577" s="142">
        <f t="shared" si="727"/>
        <v>0</v>
      </c>
      <c r="M1577" s="142">
        <v>0</v>
      </c>
      <c r="N1577" s="477">
        <v>0</v>
      </c>
    </row>
    <row r="1578" spans="1:14" customFormat="1" ht="33.75" hidden="1" customHeight="1" thickTop="1" thickBot="1" x14ac:dyDescent="0.3">
      <c r="A1578" s="1" t="s">
        <v>0</v>
      </c>
      <c r="B1578" s="4" t="s">
        <v>226</v>
      </c>
      <c r="C1578" s="9">
        <f t="shared" si="724"/>
        <v>0</v>
      </c>
      <c r="D1578" s="9">
        <v>0</v>
      </c>
      <c r="E1578" s="9">
        <v>0</v>
      </c>
      <c r="F1578" s="9">
        <f t="shared" si="725"/>
        <v>0</v>
      </c>
      <c r="G1578" s="9">
        <v>0</v>
      </c>
      <c r="H1578" s="467">
        <v>0</v>
      </c>
      <c r="I1578" s="9">
        <f t="shared" si="726"/>
        <v>0</v>
      </c>
      <c r="J1578" s="9">
        <v>0</v>
      </c>
      <c r="K1578" s="467">
        <v>0</v>
      </c>
      <c r="L1578" s="9">
        <f t="shared" si="727"/>
        <v>0</v>
      </c>
      <c r="M1578" s="9">
        <v>0</v>
      </c>
      <c r="N1578" s="467">
        <v>0</v>
      </c>
    </row>
    <row r="1579" spans="1:14" customFormat="1" ht="33.75" hidden="1" customHeight="1" thickTop="1" thickBot="1" x14ac:dyDescent="0.3">
      <c r="A1579" s="1" t="s">
        <v>0</v>
      </c>
      <c r="B1579" s="4" t="s">
        <v>217</v>
      </c>
      <c r="C1579" s="9">
        <f t="shared" si="724"/>
        <v>0</v>
      </c>
      <c r="D1579" s="9">
        <v>0</v>
      </c>
      <c r="E1579" s="9">
        <v>0</v>
      </c>
      <c r="F1579" s="9">
        <f t="shared" si="725"/>
        <v>0</v>
      </c>
      <c r="G1579" s="9">
        <v>0</v>
      </c>
      <c r="H1579" s="467">
        <v>0</v>
      </c>
      <c r="I1579" s="9">
        <f t="shared" si="726"/>
        <v>0</v>
      </c>
      <c r="J1579" s="9">
        <v>0</v>
      </c>
      <c r="K1579" s="467">
        <v>0</v>
      </c>
      <c r="L1579" s="9">
        <f t="shared" si="727"/>
        <v>0</v>
      </c>
      <c r="M1579" s="9">
        <v>0</v>
      </c>
      <c r="N1579" s="467">
        <v>0</v>
      </c>
    </row>
    <row r="1580" spans="1:14" customFormat="1" ht="15" hidden="1" customHeight="1" x14ac:dyDescent="0.25">
      <c r="A1580" s="133" t="s">
        <v>0</v>
      </c>
      <c r="B1580" s="134" t="s">
        <v>223</v>
      </c>
      <c r="C1580" s="135">
        <f t="shared" si="724"/>
        <v>0</v>
      </c>
      <c r="D1580" s="135">
        <v>0</v>
      </c>
      <c r="E1580" s="135">
        <v>0</v>
      </c>
      <c r="F1580" s="135">
        <f t="shared" si="725"/>
        <v>0</v>
      </c>
      <c r="G1580" s="135">
        <v>0</v>
      </c>
      <c r="H1580" s="476">
        <v>0</v>
      </c>
      <c r="I1580" s="135">
        <f t="shared" si="726"/>
        <v>0</v>
      </c>
      <c r="J1580" s="135">
        <v>0</v>
      </c>
      <c r="K1580" s="476">
        <v>0</v>
      </c>
      <c r="L1580" s="135">
        <f t="shared" si="727"/>
        <v>0</v>
      </c>
      <c r="M1580" s="135">
        <v>0</v>
      </c>
      <c r="N1580" s="476">
        <v>0</v>
      </c>
    </row>
    <row r="1581" spans="1:14" ht="33.75" customHeight="1" thickTop="1" x14ac:dyDescent="0.2">
      <c r="A1581" s="389" t="s">
        <v>230</v>
      </c>
      <c r="B1581" s="389" t="s">
        <v>462</v>
      </c>
      <c r="C1581" s="390">
        <f t="shared" si="724"/>
        <v>0.1</v>
      </c>
      <c r="D1581" s="390">
        <f>SUM(D1582,D1746,D1809,D1827)</f>
        <v>0.1</v>
      </c>
      <c r="E1581" s="390">
        <f>SUM(E1582,E1746,E1809,E1827)</f>
        <v>0</v>
      </c>
      <c r="F1581" s="390">
        <f t="shared" si="725"/>
        <v>15.999999999999998</v>
      </c>
      <c r="G1581" s="390">
        <f>G1582+G1827</f>
        <v>15.999999999999998</v>
      </c>
      <c r="H1581" s="528">
        <v>0</v>
      </c>
      <c r="I1581" s="390">
        <f t="shared" si="726"/>
        <v>89.18</v>
      </c>
      <c r="J1581" s="390">
        <f>J1582+J1827</f>
        <v>89.18</v>
      </c>
      <c r="K1581" s="528">
        <v>0</v>
      </c>
      <c r="L1581" s="390">
        <f t="shared" si="727"/>
        <v>180.8</v>
      </c>
      <c r="M1581" s="390">
        <f>M1582+M1827</f>
        <v>180.8</v>
      </c>
      <c r="N1581" s="528">
        <v>0</v>
      </c>
    </row>
    <row r="1582" spans="1:14" ht="16.5" customHeight="1" x14ac:dyDescent="0.2">
      <c r="A1582" s="388" t="s">
        <v>0</v>
      </c>
      <c r="B1582" s="328" t="s">
        <v>8</v>
      </c>
      <c r="C1582" s="329">
        <f t="shared" si="724"/>
        <v>0.1</v>
      </c>
      <c r="D1582" s="329">
        <f>SUM(D1583,D1594,D1662:D1663,D1671:D1672,D1713,D1723)</f>
        <v>0.1</v>
      </c>
      <c r="E1582" s="329">
        <f>SUM(E1583,E1594,E1662:E1663,E1671:E1672,E1713,E1723)</f>
        <v>0</v>
      </c>
      <c r="F1582" s="329">
        <f t="shared" si="725"/>
        <v>15.999999999999998</v>
      </c>
      <c r="G1582" s="329">
        <f>G1594+G1663</f>
        <v>15.999999999999998</v>
      </c>
      <c r="H1582" s="446">
        <v>0</v>
      </c>
      <c r="I1582" s="329">
        <f t="shared" si="726"/>
        <v>61.38</v>
      </c>
      <c r="J1582" s="329">
        <f>J1594+J1663</f>
        <v>61.38</v>
      </c>
      <c r="K1582" s="446">
        <v>0</v>
      </c>
      <c r="L1582" s="329">
        <f t="shared" si="727"/>
        <v>153</v>
      </c>
      <c r="M1582" s="329">
        <f>M1594+M1663</f>
        <v>153</v>
      </c>
      <c r="N1582" s="446">
        <v>0</v>
      </c>
    </row>
    <row r="1583" spans="1:14" s="333" customFormat="1" ht="12.75" hidden="1" customHeight="1" x14ac:dyDescent="0.2">
      <c r="A1583" s="344" t="s">
        <v>0</v>
      </c>
      <c r="B1583" s="345" t="s">
        <v>9</v>
      </c>
      <c r="C1583" s="346">
        <f t="shared" si="724"/>
        <v>0</v>
      </c>
      <c r="D1583" s="346">
        <f>SUM(D1584,D1593)</f>
        <v>0</v>
      </c>
      <c r="E1583" s="346">
        <f>SUM(E1584,E1593)</f>
        <v>0</v>
      </c>
      <c r="F1583" s="346">
        <f t="shared" si="725"/>
        <v>0</v>
      </c>
      <c r="G1583" s="346">
        <f>SUM(G1584,G1593)</f>
        <v>0</v>
      </c>
      <c r="H1583" s="541">
        <f>SUM(H1584,H1593)</f>
        <v>0</v>
      </c>
      <c r="I1583" s="346">
        <f t="shared" si="726"/>
        <v>0</v>
      </c>
      <c r="J1583" s="346">
        <f>SUM(J1584,J1593)</f>
        <v>0</v>
      </c>
      <c r="K1583" s="541">
        <f>SUM(K1584,K1593)</f>
        <v>0</v>
      </c>
      <c r="L1583" s="346">
        <f t="shared" si="727"/>
        <v>0</v>
      </c>
      <c r="M1583" s="346">
        <f>SUM(M1584,M1593)</f>
        <v>0</v>
      </c>
      <c r="N1583" s="541">
        <f>SUM(N1584,N1593)</f>
        <v>0</v>
      </c>
    </row>
    <row r="1584" spans="1:14" customFormat="1" ht="15.75" hidden="1" customHeight="1" thickBot="1" x14ac:dyDescent="0.3">
      <c r="A1584" s="140" t="s">
        <v>0</v>
      </c>
      <c r="B1584" s="147" t="s">
        <v>10</v>
      </c>
      <c r="C1584" s="142">
        <f t="shared" si="724"/>
        <v>0</v>
      </c>
      <c r="D1584" s="142">
        <f>SUM(D1585,D1592)</f>
        <v>0</v>
      </c>
      <c r="E1584" s="142">
        <f>SUM(E1585,E1592)</f>
        <v>0</v>
      </c>
      <c r="F1584" s="142">
        <f t="shared" si="725"/>
        <v>0</v>
      </c>
      <c r="G1584" s="142">
        <f>SUM(G1585,G1592)</f>
        <v>0</v>
      </c>
      <c r="H1584" s="477">
        <f>SUM(H1585,H1592)</f>
        <v>0</v>
      </c>
      <c r="I1584" s="142">
        <f t="shared" si="726"/>
        <v>0</v>
      </c>
      <c r="J1584" s="142">
        <f>SUM(J1585,J1592)</f>
        <v>0</v>
      </c>
      <c r="K1584" s="477">
        <f>SUM(K1585,K1592)</f>
        <v>0</v>
      </c>
      <c r="L1584" s="142">
        <f t="shared" si="727"/>
        <v>0</v>
      </c>
      <c r="M1584" s="142">
        <f>SUM(M1585,M1592)</f>
        <v>0</v>
      </c>
      <c r="N1584" s="477">
        <f>SUM(N1585,N1592)</f>
        <v>0</v>
      </c>
    </row>
    <row r="1585" spans="1:14" customFormat="1" ht="30.75" hidden="1" customHeight="1" thickBot="1" x14ac:dyDescent="0.3">
      <c r="A1585" s="1" t="s">
        <v>0</v>
      </c>
      <c r="B1585" s="5" t="s">
        <v>11</v>
      </c>
      <c r="C1585" s="9">
        <f t="shared" si="724"/>
        <v>0</v>
      </c>
      <c r="D1585" s="9">
        <f>SUM(D1586:D1591)</f>
        <v>0</v>
      </c>
      <c r="E1585" s="9">
        <f>SUM(E1586:E1591)</f>
        <v>0</v>
      </c>
      <c r="F1585" s="9">
        <f t="shared" si="725"/>
        <v>0</v>
      </c>
      <c r="G1585" s="9">
        <f>SUM(G1586:G1591)</f>
        <v>0</v>
      </c>
      <c r="H1585" s="467">
        <f>SUM(H1586:H1591)</f>
        <v>0</v>
      </c>
      <c r="I1585" s="9">
        <f t="shared" si="726"/>
        <v>0</v>
      </c>
      <c r="J1585" s="9">
        <f>SUM(J1586:J1591)</f>
        <v>0</v>
      </c>
      <c r="K1585" s="467">
        <f>SUM(K1586:K1591)</f>
        <v>0</v>
      </c>
      <c r="L1585" s="9">
        <f t="shared" si="727"/>
        <v>0</v>
      </c>
      <c r="M1585" s="9">
        <f>SUM(M1586:M1591)</f>
        <v>0</v>
      </c>
      <c r="N1585" s="467">
        <f>SUM(N1586:N1591)</f>
        <v>0</v>
      </c>
    </row>
    <row r="1586" spans="1:14" customFormat="1" ht="30.75" hidden="1" customHeight="1" thickBot="1" x14ac:dyDescent="0.3">
      <c r="A1586" s="1" t="s">
        <v>0</v>
      </c>
      <c r="B1586" s="6" t="s">
        <v>12</v>
      </c>
      <c r="C1586" s="9">
        <f t="shared" si="724"/>
        <v>0</v>
      </c>
      <c r="D1586" s="9">
        <v>0</v>
      </c>
      <c r="E1586" s="9">
        <v>0</v>
      </c>
      <c r="F1586" s="9">
        <f t="shared" si="725"/>
        <v>0</v>
      </c>
      <c r="G1586" s="9">
        <v>0</v>
      </c>
      <c r="H1586" s="467">
        <v>0</v>
      </c>
      <c r="I1586" s="9">
        <f t="shared" si="726"/>
        <v>0</v>
      </c>
      <c r="J1586" s="9">
        <v>0</v>
      </c>
      <c r="K1586" s="467">
        <v>0</v>
      </c>
      <c r="L1586" s="9">
        <f t="shared" si="727"/>
        <v>0</v>
      </c>
      <c r="M1586" s="9">
        <v>0</v>
      </c>
      <c r="N1586" s="467">
        <v>0</v>
      </c>
    </row>
    <row r="1587" spans="1:14" customFormat="1" ht="15.75" hidden="1" customHeight="1" thickBot="1" x14ac:dyDescent="0.3">
      <c r="A1587" s="1" t="s">
        <v>0</v>
      </c>
      <c r="B1587" s="6" t="s">
        <v>13</v>
      </c>
      <c r="C1587" s="9">
        <f t="shared" si="724"/>
        <v>0</v>
      </c>
      <c r="D1587" s="9">
        <v>0</v>
      </c>
      <c r="E1587" s="9">
        <v>0</v>
      </c>
      <c r="F1587" s="9">
        <f t="shared" si="725"/>
        <v>0</v>
      </c>
      <c r="G1587" s="9">
        <v>0</v>
      </c>
      <c r="H1587" s="467">
        <v>0</v>
      </c>
      <c r="I1587" s="9">
        <f t="shared" si="726"/>
        <v>0</v>
      </c>
      <c r="J1587" s="9">
        <v>0</v>
      </c>
      <c r="K1587" s="467">
        <v>0</v>
      </c>
      <c r="L1587" s="9">
        <f t="shared" si="727"/>
        <v>0</v>
      </c>
      <c r="M1587" s="9">
        <v>0</v>
      </c>
      <c r="N1587" s="467">
        <v>0</v>
      </c>
    </row>
    <row r="1588" spans="1:14" customFormat="1" ht="15.75" hidden="1" customHeight="1" thickBot="1" x14ac:dyDescent="0.3">
      <c r="A1588" s="1" t="s">
        <v>0</v>
      </c>
      <c r="B1588" s="6" t="s">
        <v>14</v>
      </c>
      <c r="C1588" s="9">
        <f t="shared" si="724"/>
        <v>0</v>
      </c>
      <c r="D1588" s="9">
        <v>0</v>
      </c>
      <c r="E1588" s="9">
        <v>0</v>
      </c>
      <c r="F1588" s="9">
        <f t="shared" si="725"/>
        <v>0</v>
      </c>
      <c r="G1588" s="9">
        <v>0</v>
      </c>
      <c r="H1588" s="467">
        <v>0</v>
      </c>
      <c r="I1588" s="9">
        <f t="shared" si="726"/>
        <v>0</v>
      </c>
      <c r="J1588" s="9">
        <v>0</v>
      </c>
      <c r="K1588" s="467">
        <v>0</v>
      </c>
      <c r="L1588" s="9">
        <f t="shared" si="727"/>
        <v>0</v>
      </c>
      <c r="M1588" s="9">
        <v>0</v>
      </c>
      <c r="N1588" s="467">
        <v>0</v>
      </c>
    </row>
    <row r="1589" spans="1:14" customFormat="1" ht="15.75" hidden="1" customHeight="1" thickBot="1" x14ac:dyDescent="0.3">
      <c r="A1589" s="1" t="s">
        <v>0</v>
      </c>
      <c r="B1589" s="6" t="s">
        <v>15</v>
      </c>
      <c r="C1589" s="9">
        <f t="shared" si="724"/>
        <v>0</v>
      </c>
      <c r="D1589" s="9">
        <v>0</v>
      </c>
      <c r="E1589" s="9">
        <v>0</v>
      </c>
      <c r="F1589" s="9">
        <f t="shared" si="725"/>
        <v>0</v>
      </c>
      <c r="G1589" s="9">
        <v>0</v>
      </c>
      <c r="H1589" s="467">
        <v>0</v>
      </c>
      <c r="I1589" s="9">
        <f t="shared" si="726"/>
        <v>0</v>
      </c>
      <c r="J1589" s="9">
        <v>0</v>
      </c>
      <c r="K1589" s="467">
        <v>0</v>
      </c>
      <c r="L1589" s="9">
        <f t="shared" si="727"/>
        <v>0</v>
      </c>
      <c r="M1589" s="9">
        <v>0</v>
      </c>
      <c r="N1589" s="467">
        <v>0</v>
      </c>
    </row>
    <row r="1590" spans="1:14" customFormat="1" ht="15.75" hidden="1" customHeight="1" thickBot="1" x14ac:dyDescent="0.3">
      <c r="A1590" s="1" t="s">
        <v>0</v>
      </c>
      <c r="B1590" s="6" t="s">
        <v>16</v>
      </c>
      <c r="C1590" s="9">
        <f t="shared" si="724"/>
        <v>0</v>
      </c>
      <c r="D1590" s="9">
        <v>0</v>
      </c>
      <c r="E1590" s="9">
        <v>0</v>
      </c>
      <c r="F1590" s="9">
        <f t="shared" si="725"/>
        <v>0</v>
      </c>
      <c r="G1590" s="9">
        <v>0</v>
      </c>
      <c r="H1590" s="467">
        <v>0</v>
      </c>
      <c r="I1590" s="9">
        <f t="shared" si="726"/>
        <v>0</v>
      </c>
      <c r="J1590" s="9">
        <v>0</v>
      </c>
      <c r="K1590" s="467">
        <v>0</v>
      </c>
      <c r="L1590" s="9">
        <f t="shared" si="727"/>
        <v>0</v>
      </c>
      <c r="M1590" s="9">
        <v>0</v>
      </c>
      <c r="N1590" s="467">
        <v>0</v>
      </c>
    </row>
    <row r="1591" spans="1:14" customFormat="1" ht="15.75" hidden="1" customHeight="1" thickBot="1" x14ac:dyDescent="0.3">
      <c r="A1591" s="1" t="s">
        <v>0</v>
      </c>
      <c r="B1591" s="6" t="s">
        <v>17</v>
      </c>
      <c r="C1591" s="9">
        <f t="shared" si="724"/>
        <v>0</v>
      </c>
      <c r="D1591" s="9">
        <v>0</v>
      </c>
      <c r="E1591" s="9">
        <v>0</v>
      </c>
      <c r="F1591" s="9">
        <f t="shared" si="725"/>
        <v>0</v>
      </c>
      <c r="G1591" s="9">
        <v>0</v>
      </c>
      <c r="H1591" s="467">
        <v>0</v>
      </c>
      <c r="I1591" s="9">
        <f t="shared" si="726"/>
        <v>0</v>
      </c>
      <c r="J1591" s="9">
        <v>0</v>
      </c>
      <c r="K1591" s="467">
        <v>0</v>
      </c>
      <c r="L1591" s="9">
        <f t="shared" si="727"/>
        <v>0</v>
      </c>
      <c r="M1591" s="9">
        <v>0</v>
      </c>
      <c r="N1591" s="467">
        <v>0</v>
      </c>
    </row>
    <row r="1592" spans="1:14" customFormat="1" ht="30.75" hidden="1" customHeight="1" thickBot="1" x14ac:dyDescent="0.3">
      <c r="A1592" s="1" t="s">
        <v>0</v>
      </c>
      <c r="B1592" s="5" t="s">
        <v>18</v>
      </c>
      <c r="C1592" s="9">
        <f t="shared" si="724"/>
        <v>0</v>
      </c>
      <c r="D1592" s="9">
        <v>0</v>
      </c>
      <c r="E1592" s="9">
        <v>0</v>
      </c>
      <c r="F1592" s="9">
        <f t="shared" si="725"/>
        <v>0</v>
      </c>
      <c r="G1592" s="9">
        <v>0</v>
      </c>
      <c r="H1592" s="467">
        <v>0</v>
      </c>
      <c r="I1592" s="9">
        <f t="shared" si="726"/>
        <v>0</v>
      </c>
      <c r="J1592" s="9">
        <v>0</v>
      </c>
      <c r="K1592" s="467">
        <v>0</v>
      </c>
      <c r="L1592" s="9">
        <f t="shared" si="727"/>
        <v>0</v>
      </c>
      <c r="M1592" s="9">
        <v>0</v>
      </c>
      <c r="N1592" s="467">
        <v>0</v>
      </c>
    </row>
    <row r="1593" spans="1:14" customFormat="1" ht="15" hidden="1" customHeight="1" x14ac:dyDescent="0.25">
      <c r="A1593" s="133" t="s">
        <v>0</v>
      </c>
      <c r="B1593" s="134" t="s">
        <v>19</v>
      </c>
      <c r="C1593" s="135">
        <f t="shared" si="724"/>
        <v>0</v>
      </c>
      <c r="D1593" s="135">
        <v>0</v>
      </c>
      <c r="E1593" s="135">
        <v>0</v>
      </c>
      <c r="F1593" s="135">
        <f t="shared" si="725"/>
        <v>0</v>
      </c>
      <c r="G1593" s="135">
        <v>0</v>
      </c>
      <c r="H1593" s="476">
        <v>0</v>
      </c>
      <c r="I1593" s="135">
        <f t="shared" si="726"/>
        <v>0</v>
      </c>
      <c r="J1593" s="135">
        <v>0</v>
      </c>
      <c r="K1593" s="476">
        <v>0</v>
      </c>
      <c r="L1593" s="135">
        <f t="shared" si="727"/>
        <v>0</v>
      </c>
      <c r="M1593" s="135">
        <v>0</v>
      </c>
      <c r="N1593" s="476">
        <v>0</v>
      </c>
    </row>
    <row r="1594" spans="1:14" s="333" customFormat="1" ht="21.75" customHeight="1" x14ac:dyDescent="0.2">
      <c r="A1594" s="334" t="s">
        <v>0</v>
      </c>
      <c r="B1594" s="339" t="s">
        <v>20</v>
      </c>
      <c r="C1594" s="483">
        <f t="shared" si="724"/>
        <v>0.1</v>
      </c>
      <c r="D1594" s="338">
        <f>SUM(D1595:D1596,D1599,D1635:D1639,D1646:D1647)</f>
        <v>0.1</v>
      </c>
      <c r="E1594" s="338">
        <f>SUM(E1595:E1596,E1599,E1635:E1639,E1646:E1647)</f>
        <v>0</v>
      </c>
      <c r="F1594" s="338">
        <f t="shared" si="725"/>
        <v>15.899999999999999</v>
      </c>
      <c r="G1594" s="338">
        <f>G1857+G2120</f>
        <v>15.899999999999999</v>
      </c>
      <c r="H1594" s="483">
        <v>0</v>
      </c>
      <c r="I1594" s="338">
        <f t="shared" si="726"/>
        <v>58.56</v>
      </c>
      <c r="J1594" s="338">
        <f>J1857+J2120</f>
        <v>58.56</v>
      </c>
      <c r="K1594" s="483">
        <v>0</v>
      </c>
      <c r="L1594" s="338">
        <f t="shared" si="727"/>
        <v>150</v>
      </c>
      <c r="M1594" s="338">
        <f>M1857+M2120</f>
        <v>150</v>
      </c>
      <c r="N1594" s="483">
        <v>0</v>
      </c>
    </row>
    <row r="1595" spans="1:14" customFormat="1" ht="0.75" hidden="1" customHeight="1" thickBot="1" x14ac:dyDescent="0.3">
      <c r="A1595" s="151" t="s">
        <v>0</v>
      </c>
      <c r="B1595" s="157" t="s">
        <v>21</v>
      </c>
      <c r="C1595" s="505">
        <f t="shared" si="724"/>
        <v>0</v>
      </c>
      <c r="D1595" s="155">
        <v>0</v>
      </c>
      <c r="E1595" s="155">
        <v>0</v>
      </c>
      <c r="F1595" s="155">
        <f t="shared" si="725"/>
        <v>0</v>
      </c>
      <c r="G1595" s="155">
        <v>0</v>
      </c>
      <c r="H1595" s="505">
        <v>0</v>
      </c>
      <c r="I1595" s="155">
        <f t="shared" si="726"/>
        <v>0</v>
      </c>
      <c r="J1595" s="155">
        <v>0</v>
      </c>
      <c r="K1595" s="505">
        <v>0</v>
      </c>
      <c r="L1595" s="155">
        <f t="shared" si="727"/>
        <v>0</v>
      </c>
      <c r="M1595" s="155">
        <v>0</v>
      </c>
      <c r="N1595" s="505">
        <v>0</v>
      </c>
    </row>
    <row r="1596" spans="1:14" customFormat="1" ht="32.25" hidden="1" customHeight="1" thickTop="1" thickBot="1" x14ac:dyDescent="0.3">
      <c r="A1596" s="140" t="s">
        <v>0</v>
      </c>
      <c r="B1596" s="147" t="s">
        <v>22</v>
      </c>
      <c r="C1596" s="477">
        <f t="shared" si="724"/>
        <v>0</v>
      </c>
      <c r="D1596" s="155">
        <f>SUM(D1597:D1598)</f>
        <v>0</v>
      </c>
      <c r="E1596" s="155">
        <f>SUM(E1597:E1598)</f>
        <v>0</v>
      </c>
      <c r="F1596" s="142">
        <f t="shared" si="725"/>
        <v>0</v>
      </c>
      <c r="G1596" s="142">
        <f>SUM(G1597:G1598)</f>
        <v>0</v>
      </c>
      <c r="H1596" s="477">
        <f>SUM(H1597:H1598)</f>
        <v>0</v>
      </c>
      <c r="I1596" s="142">
        <f t="shared" si="726"/>
        <v>0</v>
      </c>
      <c r="J1596" s="142">
        <f>SUM(J1597:J1598)</f>
        <v>0</v>
      </c>
      <c r="K1596" s="477">
        <f>SUM(K1597:K1598)</f>
        <v>0</v>
      </c>
      <c r="L1596" s="142">
        <f t="shared" si="727"/>
        <v>0</v>
      </c>
      <c r="M1596" s="142">
        <f>SUM(M1597:M1598)</f>
        <v>0</v>
      </c>
      <c r="N1596" s="477">
        <f>SUM(N1597:N1598)</f>
        <v>0</v>
      </c>
    </row>
    <row r="1597" spans="1:14" customFormat="1" ht="31.5" hidden="1" customHeight="1" thickTop="1" thickBot="1" x14ac:dyDescent="0.3">
      <c r="A1597" s="1" t="s">
        <v>0</v>
      </c>
      <c r="B1597" s="5" t="s">
        <v>23</v>
      </c>
      <c r="C1597" s="467">
        <f t="shared" si="724"/>
        <v>0</v>
      </c>
      <c r="D1597" s="155">
        <v>0</v>
      </c>
      <c r="E1597" s="155">
        <v>0</v>
      </c>
      <c r="F1597" s="9">
        <f t="shared" si="725"/>
        <v>0</v>
      </c>
      <c r="G1597" s="9">
        <v>0</v>
      </c>
      <c r="H1597" s="467">
        <v>0</v>
      </c>
      <c r="I1597" s="9">
        <f t="shared" si="726"/>
        <v>0</v>
      </c>
      <c r="J1597" s="9">
        <v>0</v>
      </c>
      <c r="K1597" s="467">
        <v>0</v>
      </c>
      <c r="L1597" s="9">
        <f t="shared" si="727"/>
        <v>0</v>
      </c>
      <c r="M1597" s="9">
        <v>0</v>
      </c>
      <c r="N1597" s="467">
        <v>0</v>
      </c>
    </row>
    <row r="1598" spans="1:14" customFormat="1" ht="24.75" hidden="1" customHeight="1" thickTop="1" thickBot="1" x14ac:dyDescent="0.3">
      <c r="A1598" s="1" t="s">
        <v>0</v>
      </c>
      <c r="B1598" s="5" t="s">
        <v>24</v>
      </c>
      <c r="C1598" s="467">
        <f t="shared" si="724"/>
        <v>0</v>
      </c>
      <c r="D1598" s="155">
        <v>0</v>
      </c>
      <c r="E1598" s="155">
        <v>0</v>
      </c>
      <c r="F1598" s="9">
        <f t="shared" si="725"/>
        <v>0</v>
      </c>
      <c r="G1598" s="9">
        <v>0</v>
      </c>
      <c r="H1598" s="467">
        <v>0</v>
      </c>
      <c r="I1598" s="9">
        <f t="shared" si="726"/>
        <v>0</v>
      </c>
      <c r="J1598" s="9">
        <v>0</v>
      </c>
      <c r="K1598" s="467">
        <v>0</v>
      </c>
      <c r="L1598" s="9">
        <f t="shared" si="727"/>
        <v>0</v>
      </c>
      <c r="M1598" s="9">
        <v>0</v>
      </c>
      <c r="N1598" s="467">
        <v>0</v>
      </c>
    </row>
    <row r="1599" spans="1:14" customFormat="1" ht="33" hidden="1" customHeight="1" thickTop="1" thickBot="1" x14ac:dyDescent="0.3">
      <c r="A1599" s="1" t="s">
        <v>0</v>
      </c>
      <c r="B1599" s="4" t="s">
        <v>25</v>
      </c>
      <c r="C1599" s="467">
        <f t="shared" si="724"/>
        <v>0</v>
      </c>
      <c r="D1599" s="155">
        <f>SUM(D1600:D1603,D1615,D1619:D1625,D1633:D1634)</f>
        <v>0</v>
      </c>
      <c r="E1599" s="155">
        <f>SUM(E1600:E1603,E1615,E1619:E1625,E1633:E1634)</f>
        <v>0</v>
      </c>
      <c r="F1599" s="9">
        <f t="shared" si="725"/>
        <v>0</v>
      </c>
      <c r="G1599" s="9">
        <f>SUM(G1600:G1603,G1615,G1619:G1625,G1633:G1634)</f>
        <v>0</v>
      </c>
      <c r="H1599" s="467">
        <f>SUM(H1600:H1603,H1615,H1619:H1625,H1633:H1634)</f>
        <v>0</v>
      </c>
      <c r="I1599" s="9">
        <f t="shared" si="726"/>
        <v>0</v>
      </c>
      <c r="J1599" s="9">
        <f>SUM(J1600:J1603,J1615,J1619:J1625,J1633:J1634)</f>
        <v>0</v>
      </c>
      <c r="K1599" s="467">
        <f>SUM(K1600:K1603,K1615,K1619:K1625,K1633:K1634)</f>
        <v>0</v>
      </c>
      <c r="L1599" s="9">
        <f t="shared" si="727"/>
        <v>0</v>
      </c>
      <c r="M1599" s="9">
        <f>SUM(M1600:M1603,M1615,M1619:M1625,M1633:M1634)</f>
        <v>0</v>
      </c>
      <c r="N1599" s="467">
        <f>SUM(N1600:N1603,N1615,N1619:N1625,N1633:N1634)</f>
        <v>0</v>
      </c>
    </row>
    <row r="1600" spans="1:14" customFormat="1" ht="23.25" hidden="1" customHeight="1" thickTop="1" thickBot="1" x14ac:dyDescent="0.3">
      <c r="A1600" s="1" t="s">
        <v>0</v>
      </c>
      <c r="B1600" s="5" t="s">
        <v>26</v>
      </c>
      <c r="C1600" s="467">
        <f t="shared" si="724"/>
        <v>0</v>
      </c>
      <c r="D1600" s="155">
        <v>0</v>
      </c>
      <c r="E1600" s="155">
        <v>0</v>
      </c>
      <c r="F1600" s="9">
        <f t="shared" si="725"/>
        <v>0</v>
      </c>
      <c r="G1600" s="9">
        <v>0</v>
      </c>
      <c r="H1600" s="467">
        <v>0</v>
      </c>
      <c r="I1600" s="9">
        <f t="shared" si="726"/>
        <v>0</v>
      </c>
      <c r="J1600" s="9">
        <v>0</v>
      </c>
      <c r="K1600" s="467">
        <v>0</v>
      </c>
      <c r="L1600" s="9">
        <f t="shared" si="727"/>
        <v>0</v>
      </c>
      <c r="M1600" s="9">
        <v>0</v>
      </c>
      <c r="N1600" s="467">
        <v>0</v>
      </c>
    </row>
    <row r="1601" spans="1:14" customFormat="1" ht="27.75" hidden="1" customHeight="1" thickTop="1" thickBot="1" x14ac:dyDescent="0.3">
      <c r="A1601" s="1" t="s">
        <v>0</v>
      </c>
      <c r="B1601" s="5" t="s">
        <v>27</v>
      </c>
      <c r="C1601" s="467">
        <f t="shared" si="724"/>
        <v>0</v>
      </c>
      <c r="D1601" s="155">
        <v>0</v>
      </c>
      <c r="E1601" s="155">
        <v>0</v>
      </c>
      <c r="F1601" s="9">
        <f t="shared" si="725"/>
        <v>0</v>
      </c>
      <c r="G1601" s="9">
        <v>0</v>
      </c>
      <c r="H1601" s="467">
        <v>0</v>
      </c>
      <c r="I1601" s="9">
        <f t="shared" si="726"/>
        <v>0</v>
      </c>
      <c r="J1601" s="9">
        <v>0</v>
      </c>
      <c r="K1601" s="467">
        <v>0</v>
      </c>
      <c r="L1601" s="9">
        <f t="shared" si="727"/>
        <v>0</v>
      </c>
      <c r="M1601" s="9">
        <v>0</v>
      </c>
      <c r="N1601" s="467">
        <v>0</v>
      </c>
    </row>
    <row r="1602" spans="1:14" customFormat="1" ht="22.5" hidden="1" customHeight="1" thickTop="1" thickBot="1" x14ac:dyDescent="0.3">
      <c r="A1602" s="1" t="s">
        <v>0</v>
      </c>
      <c r="B1602" s="5" t="s">
        <v>28</v>
      </c>
      <c r="C1602" s="467">
        <f t="shared" si="724"/>
        <v>0</v>
      </c>
      <c r="D1602" s="155">
        <v>0</v>
      </c>
      <c r="E1602" s="155">
        <v>0</v>
      </c>
      <c r="F1602" s="9">
        <f t="shared" si="725"/>
        <v>0</v>
      </c>
      <c r="G1602" s="9">
        <v>0</v>
      </c>
      <c r="H1602" s="467">
        <v>0</v>
      </c>
      <c r="I1602" s="9">
        <f t="shared" si="726"/>
        <v>0</v>
      </c>
      <c r="J1602" s="9">
        <v>0</v>
      </c>
      <c r="K1602" s="467">
        <v>0</v>
      </c>
      <c r="L1602" s="9">
        <f t="shared" si="727"/>
        <v>0</v>
      </c>
      <c r="M1602" s="9">
        <v>0</v>
      </c>
      <c r="N1602" s="467">
        <v>0</v>
      </c>
    </row>
    <row r="1603" spans="1:14" customFormat="1" ht="32.25" hidden="1" customHeight="1" thickTop="1" thickBot="1" x14ac:dyDescent="0.3">
      <c r="A1603" s="1" t="s">
        <v>0</v>
      </c>
      <c r="B1603" s="5" t="s">
        <v>29</v>
      </c>
      <c r="C1603" s="467">
        <f t="shared" ref="C1603:C1666" si="728">SUM(D1603:E1603)</f>
        <v>0</v>
      </c>
      <c r="D1603" s="155">
        <f>SUM(D1604:D1614)</f>
        <v>0</v>
      </c>
      <c r="E1603" s="155">
        <f>SUM(E1604:E1614)</f>
        <v>0</v>
      </c>
      <c r="F1603" s="9">
        <f t="shared" ref="F1603:F1666" si="729">SUM(G1603:H1603)</f>
        <v>0</v>
      </c>
      <c r="G1603" s="9">
        <f>SUM(G1604:G1614)</f>
        <v>0</v>
      </c>
      <c r="H1603" s="467">
        <f>SUM(H1604:H1614)</f>
        <v>0</v>
      </c>
      <c r="I1603" s="9">
        <f t="shared" ref="I1603:I1666" si="730">SUM(J1603:K1603)</f>
        <v>0</v>
      </c>
      <c r="J1603" s="9">
        <f>SUM(J1604:J1614)</f>
        <v>0</v>
      </c>
      <c r="K1603" s="467">
        <f>SUM(K1604:K1614)</f>
        <v>0</v>
      </c>
      <c r="L1603" s="9">
        <f t="shared" ref="L1603:L1666" si="731">SUM(M1603:N1603)</f>
        <v>0</v>
      </c>
      <c r="M1603" s="9">
        <f>SUM(M1604:M1614)</f>
        <v>0</v>
      </c>
      <c r="N1603" s="467">
        <f>SUM(N1604:N1614)</f>
        <v>0</v>
      </c>
    </row>
    <row r="1604" spans="1:14" customFormat="1" ht="30.75" hidden="1" customHeight="1" thickTop="1" thickBot="1" x14ac:dyDescent="0.3">
      <c r="A1604" s="1" t="s">
        <v>0</v>
      </c>
      <c r="B1604" s="6" t="s">
        <v>30</v>
      </c>
      <c r="C1604" s="467">
        <f t="shared" si="728"/>
        <v>0</v>
      </c>
      <c r="D1604" s="155">
        <v>0</v>
      </c>
      <c r="E1604" s="155">
        <v>0</v>
      </c>
      <c r="F1604" s="9">
        <f t="shared" si="729"/>
        <v>0</v>
      </c>
      <c r="G1604" s="9">
        <v>0</v>
      </c>
      <c r="H1604" s="467">
        <v>0</v>
      </c>
      <c r="I1604" s="9">
        <f t="shared" si="730"/>
        <v>0</v>
      </c>
      <c r="J1604" s="9">
        <v>0</v>
      </c>
      <c r="K1604" s="467">
        <v>0</v>
      </c>
      <c r="L1604" s="9">
        <f t="shared" si="731"/>
        <v>0</v>
      </c>
      <c r="M1604" s="9">
        <v>0</v>
      </c>
      <c r="N1604" s="467">
        <v>0</v>
      </c>
    </row>
    <row r="1605" spans="1:14" customFormat="1" ht="31.5" hidden="1" customHeight="1" thickTop="1" thickBot="1" x14ac:dyDescent="0.3">
      <c r="A1605" s="1" t="s">
        <v>0</v>
      </c>
      <c r="B1605" s="6" t="s">
        <v>31</v>
      </c>
      <c r="C1605" s="467">
        <f t="shared" si="728"/>
        <v>0</v>
      </c>
      <c r="D1605" s="155">
        <v>0</v>
      </c>
      <c r="E1605" s="155">
        <v>0</v>
      </c>
      <c r="F1605" s="9">
        <f t="shared" si="729"/>
        <v>0</v>
      </c>
      <c r="G1605" s="9">
        <v>0</v>
      </c>
      <c r="H1605" s="467">
        <v>0</v>
      </c>
      <c r="I1605" s="9">
        <f t="shared" si="730"/>
        <v>0</v>
      </c>
      <c r="J1605" s="9">
        <v>0</v>
      </c>
      <c r="K1605" s="467">
        <v>0</v>
      </c>
      <c r="L1605" s="9">
        <f t="shared" si="731"/>
        <v>0</v>
      </c>
      <c r="M1605" s="9">
        <v>0</v>
      </c>
      <c r="N1605" s="467">
        <v>0</v>
      </c>
    </row>
    <row r="1606" spans="1:14" customFormat="1" ht="27" hidden="1" customHeight="1" thickTop="1" thickBot="1" x14ac:dyDescent="0.3">
      <c r="A1606" s="1" t="s">
        <v>0</v>
      </c>
      <c r="B1606" s="6" t="s">
        <v>32</v>
      </c>
      <c r="C1606" s="467">
        <f t="shared" si="728"/>
        <v>0</v>
      </c>
      <c r="D1606" s="155">
        <v>0</v>
      </c>
      <c r="E1606" s="155">
        <v>0</v>
      </c>
      <c r="F1606" s="9">
        <f t="shared" si="729"/>
        <v>0</v>
      </c>
      <c r="G1606" s="9">
        <v>0</v>
      </c>
      <c r="H1606" s="467">
        <v>0</v>
      </c>
      <c r="I1606" s="9">
        <f t="shared" si="730"/>
        <v>0</v>
      </c>
      <c r="J1606" s="9">
        <v>0</v>
      </c>
      <c r="K1606" s="467">
        <v>0</v>
      </c>
      <c r="L1606" s="9">
        <f t="shared" si="731"/>
        <v>0</v>
      </c>
      <c r="M1606" s="9">
        <v>0</v>
      </c>
      <c r="N1606" s="467">
        <v>0</v>
      </c>
    </row>
    <row r="1607" spans="1:14" customFormat="1" ht="32.25" hidden="1" customHeight="1" thickTop="1" thickBot="1" x14ac:dyDescent="0.3">
      <c r="A1607" s="1" t="s">
        <v>0</v>
      </c>
      <c r="B1607" s="6" t="s">
        <v>33</v>
      </c>
      <c r="C1607" s="467">
        <f t="shared" si="728"/>
        <v>0</v>
      </c>
      <c r="D1607" s="155">
        <v>0</v>
      </c>
      <c r="E1607" s="155">
        <v>0</v>
      </c>
      <c r="F1607" s="9">
        <f t="shared" si="729"/>
        <v>0</v>
      </c>
      <c r="G1607" s="9">
        <v>0</v>
      </c>
      <c r="H1607" s="467">
        <v>0</v>
      </c>
      <c r="I1607" s="9">
        <f t="shared" si="730"/>
        <v>0</v>
      </c>
      <c r="J1607" s="9">
        <v>0</v>
      </c>
      <c r="K1607" s="467">
        <v>0</v>
      </c>
      <c r="L1607" s="9">
        <f t="shared" si="731"/>
        <v>0</v>
      </c>
      <c r="M1607" s="9">
        <v>0</v>
      </c>
      <c r="N1607" s="467">
        <v>0</v>
      </c>
    </row>
    <row r="1608" spans="1:14" customFormat="1" ht="23.25" hidden="1" customHeight="1" thickTop="1" thickBot="1" x14ac:dyDescent="0.3">
      <c r="A1608" s="1" t="s">
        <v>0</v>
      </c>
      <c r="B1608" s="6" t="s">
        <v>34</v>
      </c>
      <c r="C1608" s="467">
        <f t="shared" si="728"/>
        <v>0</v>
      </c>
      <c r="D1608" s="155">
        <v>0</v>
      </c>
      <c r="E1608" s="155">
        <v>0</v>
      </c>
      <c r="F1608" s="9">
        <f t="shared" si="729"/>
        <v>0</v>
      </c>
      <c r="G1608" s="9">
        <v>0</v>
      </c>
      <c r="H1608" s="467">
        <v>0</v>
      </c>
      <c r="I1608" s="9">
        <f t="shared" si="730"/>
        <v>0</v>
      </c>
      <c r="J1608" s="9">
        <v>0</v>
      </c>
      <c r="K1608" s="467">
        <v>0</v>
      </c>
      <c r="L1608" s="9">
        <f t="shared" si="731"/>
        <v>0</v>
      </c>
      <c r="M1608" s="9">
        <v>0</v>
      </c>
      <c r="N1608" s="467">
        <v>0</v>
      </c>
    </row>
    <row r="1609" spans="1:14" customFormat="1" ht="25.5" hidden="1" customHeight="1" thickTop="1" thickBot="1" x14ac:dyDescent="0.3">
      <c r="A1609" s="133" t="s">
        <v>0</v>
      </c>
      <c r="B1609" s="137" t="s">
        <v>35</v>
      </c>
      <c r="C1609" s="476">
        <f t="shared" si="728"/>
        <v>0</v>
      </c>
      <c r="D1609" s="155">
        <v>0</v>
      </c>
      <c r="E1609" s="155">
        <v>0</v>
      </c>
      <c r="F1609" s="135">
        <f t="shared" si="729"/>
        <v>0</v>
      </c>
      <c r="G1609" s="135">
        <v>0</v>
      </c>
      <c r="H1609" s="476">
        <v>0</v>
      </c>
      <c r="I1609" s="135">
        <f t="shared" si="730"/>
        <v>0</v>
      </c>
      <c r="J1609" s="135">
        <v>0</v>
      </c>
      <c r="K1609" s="476">
        <v>0</v>
      </c>
      <c r="L1609" s="135">
        <f t="shared" si="731"/>
        <v>0</v>
      </c>
      <c r="M1609" s="135">
        <v>0</v>
      </c>
      <c r="N1609" s="476">
        <v>0</v>
      </c>
    </row>
    <row r="1610" spans="1:14" customFormat="1" ht="0.75" hidden="1" customHeight="1" thickTop="1" thickBot="1" x14ac:dyDescent="0.3">
      <c r="A1610" s="151" t="s">
        <v>0</v>
      </c>
      <c r="B1610" s="159" t="s">
        <v>36</v>
      </c>
      <c r="C1610" s="505">
        <f t="shared" si="728"/>
        <v>0</v>
      </c>
      <c r="D1610" s="155">
        <v>0</v>
      </c>
      <c r="E1610" s="155">
        <v>0</v>
      </c>
      <c r="F1610" s="155">
        <f t="shared" si="729"/>
        <v>0</v>
      </c>
      <c r="G1610" s="155">
        <v>0</v>
      </c>
      <c r="H1610" s="505">
        <v>0</v>
      </c>
      <c r="I1610" s="155">
        <f t="shared" si="730"/>
        <v>0</v>
      </c>
      <c r="J1610" s="155">
        <v>0</v>
      </c>
      <c r="K1610" s="505">
        <v>0</v>
      </c>
      <c r="L1610" s="155">
        <f t="shared" si="731"/>
        <v>0</v>
      </c>
      <c r="M1610" s="155">
        <v>0</v>
      </c>
      <c r="N1610" s="505">
        <v>0</v>
      </c>
    </row>
    <row r="1611" spans="1:14" customFormat="1" ht="37.5" hidden="1" customHeight="1" thickTop="1" thickBot="1" x14ac:dyDescent="0.3">
      <c r="A1611" s="140" t="s">
        <v>0</v>
      </c>
      <c r="B1611" s="141" t="s">
        <v>37</v>
      </c>
      <c r="C1611" s="477">
        <f t="shared" si="728"/>
        <v>0</v>
      </c>
      <c r="D1611" s="155">
        <v>0</v>
      </c>
      <c r="E1611" s="155">
        <v>0</v>
      </c>
      <c r="F1611" s="142">
        <f t="shared" si="729"/>
        <v>0</v>
      </c>
      <c r="G1611" s="142">
        <v>0</v>
      </c>
      <c r="H1611" s="477">
        <v>0</v>
      </c>
      <c r="I1611" s="142">
        <f t="shared" si="730"/>
        <v>0</v>
      </c>
      <c r="J1611" s="142">
        <v>0</v>
      </c>
      <c r="K1611" s="477">
        <v>0</v>
      </c>
      <c r="L1611" s="142">
        <f t="shared" si="731"/>
        <v>0</v>
      </c>
      <c r="M1611" s="142">
        <v>0</v>
      </c>
      <c r="N1611" s="477">
        <v>0</v>
      </c>
    </row>
    <row r="1612" spans="1:14" customFormat="1" ht="28.5" hidden="1" customHeight="1" thickTop="1" thickBot="1" x14ac:dyDescent="0.3">
      <c r="A1612" s="1" t="s">
        <v>0</v>
      </c>
      <c r="B1612" s="6" t="s">
        <v>38</v>
      </c>
      <c r="C1612" s="467">
        <f t="shared" si="728"/>
        <v>0</v>
      </c>
      <c r="D1612" s="155">
        <v>0</v>
      </c>
      <c r="E1612" s="155">
        <v>0</v>
      </c>
      <c r="F1612" s="9">
        <f t="shared" si="729"/>
        <v>0</v>
      </c>
      <c r="G1612" s="9">
        <v>0</v>
      </c>
      <c r="H1612" s="467">
        <v>0</v>
      </c>
      <c r="I1612" s="9">
        <f t="shared" si="730"/>
        <v>0</v>
      </c>
      <c r="J1612" s="9">
        <v>0</v>
      </c>
      <c r="K1612" s="467">
        <v>0</v>
      </c>
      <c r="L1612" s="9">
        <f t="shared" si="731"/>
        <v>0</v>
      </c>
      <c r="M1612" s="9">
        <v>0</v>
      </c>
      <c r="N1612" s="467">
        <v>0</v>
      </c>
    </row>
    <row r="1613" spans="1:14" customFormat="1" ht="29.25" hidden="1" customHeight="1" thickTop="1" thickBot="1" x14ac:dyDescent="0.3">
      <c r="A1613" s="1" t="s">
        <v>0</v>
      </c>
      <c r="B1613" s="6" t="s">
        <v>39</v>
      </c>
      <c r="C1613" s="467">
        <f t="shared" si="728"/>
        <v>0</v>
      </c>
      <c r="D1613" s="155">
        <v>0</v>
      </c>
      <c r="E1613" s="155">
        <v>0</v>
      </c>
      <c r="F1613" s="9">
        <f t="shared" si="729"/>
        <v>0</v>
      </c>
      <c r="G1613" s="9">
        <v>0</v>
      </c>
      <c r="H1613" s="467">
        <v>0</v>
      </c>
      <c r="I1613" s="9">
        <f t="shared" si="730"/>
        <v>0</v>
      </c>
      <c r="J1613" s="9">
        <v>0</v>
      </c>
      <c r="K1613" s="467">
        <v>0</v>
      </c>
      <c r="L1613" s="9">
        <f t="shared" si="731"/>
        <v>0</v>
      </c>
      <c r="M1613" s="9">
        <v>0</v>
      </c>
      <c r="N1613" s="467">
        <v>0</v>
      </c>
    </row>
    <row r="1614" spans="1:14" customFormat="1" ht="33" hidden="1" customHeight="1" thickTop="1" thickBot="1" x14ac:dyDescent="0.3">
      <c r="A1614" s="1" t="s">
        <v>0</v>
      </c>
      <c r="B1614" s="6" t="s">
        <v>40</v>
      </c>
      <c r="C1614" s="467">
        <f t="shared" si="728"/>
        <v>0</v>
      </c>
      <c r="D1614" s="155">
        <v>0</v>
      </c>
      <c r="E1614" s="155">
        <v>0</v>
      </c>
      <c r="F1614" s="9">
        <f t="shared" si="729"/>
        <v>0</v>
      </c>
      <c r="G1614" s="9">
        <v>0</v>
      </c>
      <c r="H1614" s="467">
        <v>0</v>
      </c>
      <c r="I1614" s="9">
        <f t="shared" si="730"/>
        <v>0</v>
      </c>
      <c r="J1614" s="9">
        <v>0</v>
      </c>
      <c r="K1614" s="467">
        <v>0</v>
      </c>
      <c r="L1614" s="9">
        <f t="shared" si="731"/>
        <v>0</v>
      </c>
      <c r="M1614" s="9">
        <v>0</v>
      </c>
      <c r="N1614" s="467">
        <v>0</v>
      </c>
    </row>
    <row r="1615" spans="1:14" customFormat="1" ht="28.5" hidden="1" customHeight="1" thickTop="1" thickBot="1" x14ac:dyDescent="0.3">
      <c r="A1615" s="1" t="s">
        <v>0</v>
      </c>
      <c r="B1615" s="5" t="s">
        <v>41</v>
      </c>
      <c r="C1615" s="467">
        <f t="shared" si="728"/>
        <v>0</v>
      </c>
      <c r="D1615" s="155">
        <f>SUM(D1616:D1618)</f>
        <v>0</v>
      </c>
      <c r="E1615" s="155">
        <f>SUM(E1616:E1618)</f>
        <v>0</v>
      </c>
      <c r="F1615" s="9">
        <f t="shared" si="729"/>
        <v>0</v>
      </c>
      <c r="G1615" s="9">
        <f>SUM(G1616:G1618)</f>
        <v>0</v>
      </c>
      <c r="H1615" s="467">
        <f>SUM(H1616:H1618)</f>
        <v>0</v>
      </c>
      <c r="I1615" s="9">
        <f t="shared" si="730"/>
        <v>0</v>
      </c>
      <c r="J1615" s="9">
        <f>SUM(J1616:J1618)</f>
        <v>0</v>
      </c>
      <c r="K1615" s="467">
        <f>SUM(K1616:K1618)</f>
        <v>0</v>
      </c>
      <c r="L1615" s="9">
        <f t="shared" si="731"/>
        <v>0</v>
      </c>
      <c r="M1615" s="9">
        <f>SUM(M1616:M1618)</f>
        <v>0</v>
      </c>
      <c r="N1615" s="467">
        <f>SUM(N1616:N1618)</f>
        <v>0</v>
      </c>
    </row>
    <row r="1616" spans="1:14" customFormat="1" ht="33" hidden="1" customHeight="1" thickTop="1" thickBot="1" x14ac:dyDescent="0.3">
      <c r="A1616" s="1" t="s">
        <v>0</v>
      </c>
      <c r="B1616" s="6" t="s">
        <v>42</v>
      </c>
      <c r="C1616" s="467">
        <f t="shared" si="728"/>
        <v>0</v>
      </c>
      <c r="D1616" s="155">
        <v>0</v>
      </c>
      <c r="E1616" s="155">
        <v>0</v>
      </c>
      <c r="F1616" s="9">
        <f t="shared" si="729"/>
        <v>0</v>
      </c>
      <c r="G1616" s="9">
        <v>0</v>
      </c>
      <c r="H1616" s="467">
        <v>0</v>
      </c>
      <c r="I1616" s="9">
        <f t="shared" si="730"/>
        <v>0</v>
      </c>
      <c r="J1616" s="9">
        <v>0</v>
      </c>
      <c r="K1616" s="467">
        <v>0</v>
      </c>
      <c r="L1616" s="9">
        <f t="shared" si="731"/>
        <v>0</v>
      </c>
      <c r="M1616" s="9">
        <v>0</v>
      </c>
      <c r="N1616" s="467">
        <v>0</v>
      </c>
    </row>
    <row r="1617" spans="1:14" customFormat="1" ht="36" hidden="1" customHeight="1" thickTop="1" thickBot="1" x14ac:dyDescent="0.3">
      <c r="A1617" s="1" t="s">
        <v>0</v>
      </c>
      <c r="B1617" s="6" t="s">
        <v>43</v>
      </c>
      <c r="C1617" s="467">
        <f t="shared" si="728"/>
        <v>0</v>
      </c>
      <c r="D1617" s="155">
        <v>0</v>
      </c>
      <c r="E1617" s="155">
        <v>0</v>
      </c>
      <c r="F1617" s="9">
        <f t="shared" si="729"/>
        <v>0</v>
      </c>
      <c r="G1617" s="9">
        <v>0</v>
      </c>
      <c r="H1617" s="467">
        <v>0</v>
      </c>
      <c r="I1617" s="9">
        <f t="shared" si="730"/>
        <v>0</v>
      </c>
      <c r="J1617" s="9">
        <v>0</v>
      </c>
      <c r="K1617" s="467">
        <v>0</v>
      </c>
      <c r="L1617" s="9">
        <f t="shared" si="731"/>
        <v>0</v>
      </c>
      <c r="M1617" s="9">
        <v>0</v>
      </c>
      <c r="N1617" s="467">
        <v>0</v>
      </c>
    </row>
    <row r="1618" spans="1:14" customFormat="1" ht="27" hidden="1" customHeight="1" thickTop="1" thickBot="1" x14ac:dyDescent="0.3">
      <c r="A1618" s="1" t="s">
        <v>0</v>
      </c>
      <c r="B1618" s="6" t="s">
        <v>44</v>
      </c>
      <c r="C1618" s="467">
        <f t="shared" si="728"/>
        <v>0</v>
      </c>
      <c r="D1618" s="155">
        <v>0</v>
      </c>
      <c r="E1618" s="155">
        <v>0</v>
      </c>
      <c r="F1618" s="9">
        <f t="shared" si="729"/>
        <v>0</v>
      </c>
      <c r="G1618" s="9">
        <v>0</v>
      </c>
      <c r="H1618" s="467">
        <v>0</v>
      </c>
      <c r="I1618" s="9">
        <f t="shared" si="730"/>
        <v>0</v>
      </c>
      <c r="J1618" s="9">
        <v>0</v>
      </c>
      <c r="K1618" s="467">
        <v>0</v>
      </c>
      <c r="L1618" s="9">
        <f t="shared" si="731"/>
        <v>0</v>
      </c>
      <c r="M1618" s="9">
        <v>0</v>
      </c>
      <c r="N1618" s="467">
        <v>0</v>
      </c>
    </row>
    <row r="1619" spans="1:14" customFormat="1" ht="35.25" hidden="1" customHeight="1" thickTop="1" thickBot="1" x14ac:dyDescent="0.3">
      <c r="A1619" s="1" t="s">
        <v>0</v>
      </c>
      <c r="B1619" s="5" t="s">
        <v>45</v>
      </c>
      <c r="C1619" s="467">
        <f t="shared" si="728"/>
        <v>0</v>
      </c>
      <c r="D1619" s="155">
        <v>0</v>
      </c>
      <c r="E1619" s="155">
        <v>0</v>
      </c>
      <c r="F1619" s="9">
        <f t="shared" si="729"/>
        <v>0</v>
      </c>
      <c r="G1619" s="9">
        <v>0</v>
      </c>
      <c r="H1619" s="467">
        <v>0</v>
      </c>
      <c r="I1619" s="9">
        <f t="shared" si="730"/>
        <v>0</v>
      </c>
      <c r="J1619" s="9">
        <v>0</v>
      </c>
      <c r="K1619" s="467">
        <v>0</v>
      </c>
      <c r="L1619" s="9">
        <f t="shared" si="731"/>
        <v>0</v>
      </c>
      <c r="M1619" s="9">
        <v>0</v>
      </c>
      <c r="N1619" s="467">
        <v>0</v>
      </c>
    </row>
    <row r="1620" spans="1:14" customFormat="1" ht="44.25" hidden="1" customHeight="1" thickTop="1" thickBot="1" x14ac:dyDescent="0.3">
      <c r="A1620" s="1" t="s">
        <v>0</v>
      </c>
      <c r="B1620" s="5" t="s">
        <v>46</v>
      </c>
      <c r="C1620" s="467">
        <f t="shared" si="728"/>
        <v>0</v>
      </c>
      <c r="D1620" s="155">
        <v>0</v>
      </c>
      <c r="E1620" s="155">
        <v>0</v>
      </c>
      <c r="F1620" s="9">
        <f t="shared" si="729"/>
        <v>0</v>
      </c>
      <c r="G1620" s="9">
        <v>0</v>
      </c>
      <c r="H1620" s="467">
        <v>0</v>
      </c>
      <c r="I1620" s="9">
        <f t="shared" si="730"/>
        <v>0</v>
      </c>
      <c r="J1620" s="9">
        <v>0</v>
      </c>
      <c r="K1620" s="467">
        <v>0</v>
      </c>
      <c r="L1620" s="9">
        <f t="shared" si="731"/>
        <v>0</v>
      </c>
      <c r="M1620" s="9">
        <v>0</v>
      </c>
      <c r="N1620" s="467">
        <v>0</v>
      </c>
    </row>
    <row r="1621" spans="1:14" customFormat="1" ht="29.25" hidden="1" customHeight="1" thickTop="1" thickBot="1" x14ac:dyDescent="0.3">
      <c r="A1621" s="1" t="s">
        <v>0</v>
      </c>
      <c r="B1621" s="5" t="s">
        <v>47</v>
      </c>
      <c r="C1621" s="467">
        <f t="shared" si="728"/>
        <v>0</v>
      </c>
      <c r="D1621" s="155">
        <v>0</v>
      </c>
      <c r="E1621" s="155">
        <v>0</v>
      </c>
      <c r="F1621" s="9">
        <f t="shared" si="729"/>
        <v>0</v>
      </c>
      <c r="G1621" s="9">
        <v>0</v>
      </c>
      <c r="H1621" s="467">
        <v>0</v>
      </c>
      <c r="I1621" s="9">
        <f t="shared" si="730"/>
        <v>0</v>
      </c>
      <c r="J1621" s="9">
        <v>0</v>
      </c>
      <c r="K1621" s="467">
        <v>0</v>
      </c>
      <c r="L1621" s="9">
        <f t="shared" si="731"/>
        <v>0</v>
      </c>
      <c r="M1621" s="9">
        <v>0</v>
      </c>
      <c r="N1621" s="467">
        <v>0</v>
      </c>
    </row>
    <row r="1622" spans="1:14" customFormat="1" ht="41.25" hidden="1" customHeight="1" thickTop="1" thickBot="1" x14ac:dyDescent="0.3">
      <c r="A1622" s="133" t="s">
        <v>0</v>
      </c>
      <c r="B1622" s="136" t="s">
        <v>48</v>
      </c>
      <c r="C1622" s="476">
        <f t="shared" si="728"/>
        <v>0</v>
      </c>
      <c r="D1622" s="155">
        <v>0</v>
      </c>
      <c r="E1622" s="155">
        <v>0</v>
      </c>
      <c r="F1622" s="135">
        <f t="shared" si="729"/>
        <v>0</v>
      </c>
      <c r="G1622" s="135">
        <v>0</v>
      </c>
      <c r="H1622" s="476">
        <v>0</v>
      </c>
      <c r="I1622" s="135">
        <f t="shared" si="730"/>
        <v>0</v>
      </c>
      <c r="J1622" s="135">
        <v>0</v>
      </c>
      <c r="K1622" s="476">
        <v>0</v>
      </c>
      <c r="L1622" s="135">
        <f t="shared" si="731"/>
        <v>0</v>
      </c>
      <c r="M1622" s="135">
        <v>0</v>
      </c>
      <c r="N1622" s="476">
        <v>0</v>
      </c>
    </row>
    <row r="1623" spans="1:14" customFormat="1" ht="0.75" customHeight="1" x14ac:dyDescent="0.25">
      <c r="A1623" s="151" t="s">
        <v>0</v>
      </c>
      <c r="B1623" s="158" t="s">
        <v>49</v>
      </c>
      <c r="C1623" s="505">
        <f t="shared" si="728"/>
        <v>0</v>
      </c>
      <c r="D1623" s="155">
        <v>0</v>
      </c>
      <c r="E1623" s="155">
        <v>0</v>
      </c>
      <c r="F1623" s="155">
        <f t="shared" si="729"/>
        <v>0</v>
      </c>
      <c r="G1623" s="155">
        <v>0</v>
      </c>
      <c r="H1623" s="505">
        <v>0</v>
      </c>
      <c r="I1623" s="155">
        <f t="shared" si="730"/>
        <v>0</v>
      </c>
      <c r="J1623" s="155">
        <v>0</v>
      </c>
      <c r="K1623" s="505">
        <v>0</v>
      </c>
      <c r="L1623" s="155">
        <f t="shared" si="731"/>
        <v>0</v>
      </c>
      <c r="M1623" s="155">
        <v>0</v>
      </c>
      <c r="N1623" s="505">
        <v>0</v>
      </c>
    </row>
    <row r="1624" spans="1:14" customFormat="1" ht="33" hidden="1" customHeight="1" thickTop="1" thickBot="1" x14ac:dyDescent="0.3">
      <c r="A1624" s="140" t="s">
        <v>0</v>
      </c>
      <c r="B1624" s="148" t="s">
        <v>50</v>
      </c>
      <c r="C1624" s="477">
        <f t="shared" si="728"/>
        <v>0</v>
      </c>
      <c r="D1624" s="155">
        <v>0</v>
      </c>
      <c r="E1624" s="155">
        <v>0</v>
      </c>
      <c r="F1624" s="142">
        <f t="shared" si="729"/>
        <v>0</v>
      </c>
      <c r="G1624" s="142">
        <v>0</v>
      </c>
      <c r="H1624" s="477">
        <v>0</v>
      </c>
      <c r="I1624" s="142">
        <f t="shared" si="730"/>
        <v>0</v>
      </c>
      <c r="J1624" s="142">
        <v>0</v>
      </c>
      <c r="K1624" s="477">
        <v>0</v>
      </c>
      <c r="L1624" s="142">
        <f t="shared" si="731"/>
        <v>0</v>
      </c>
      <c r="M1624" s="142">
        <v>0</v>
      </c>
      <c r="N1624" s="477">
        <v>0</v>
      </c>
    </row>
    <row r="1625" spans="1:14" customFormat="1" ht="30.75" hidden="1" customHeight="1" thickTop="1" thickBot="1" x14ac:dyDescent="0.3">
      <c r="A1625" s="1" t="s">
        <v>0</v>
      </c>
      <c r="B1625" s="5" t="s">
        <v>51</v>
      </c>
      <c r="C1625" s="467">
        <f t="shared" si="728"/>
        <v>0</v>
      </c>
      <c r="D1625" s="155">
        <f>SUM(D1626:D1632)</f>
        <v>0</v>
      </c>
      <c r="E1625" s="155">
        <f>SUM(E1626:E1632)</f>
        <v>0</v>
      </c>
      <c r="F1625" s="9">
        <f t="shared" si="729"/>
        <v>0</v>
      </c>
      <c r="G1625" s="9">
        <f>SUM(G1626:G1632)</f>
        <v>0</v>
      </c>
      <c r="H1625" s="467">
        <f>SUM(H1626:H1632)</f>
        <v>0</v>
      </c>
      <c r="I1625" s="9">
        <f t="shared" si="730"/>
        <v>0</v>
      </c>
      <c r="J1625" s="9">
        <f>SUM(J1626:J1632)</f>
        <v>0</v>
      </c>
      <c r="K1625" s="467">
        <f>SUM(K1626:K1632)</f>
        <v>0</v>
      </c>
      <c r="L1625" s="9">
        <f t="shared" si="731"/>
        <v>0</v>
      </c>
      <c r="M1625" s="9">
        <f>SUM(M1626:M1632)</f>
        <v>0</v>
      </c>
      <c r="N1625" s="467">
        <f>SUM(N1626:N1632)</f>
        <v>0</v>
      </c>
    </row>
    <row r="1626" spans="1:14" customFormat="1" ht="42" hidden="1" customHeight="1" thickTop="1" thickBot="1" x14ac:dyDescent="0.3">
      <c r="A1626" s="1" t="s">
        <v>0</v>
      </c>
      <c r="B1626" s="6" t="s">
        <v>52</v>
      </c>
      <c r="C1626" s="467">
        <f t="shared" si="728"/>
        <v>0</v>
      </c>
      <c r="D1626" s="155">
        <v>0</v>
      </c>
      <c r="E1626" s="155">
        <v>0</v>
      </c>
      <c r="F1626" s="9">
        <f t="shared" si="729"/>
        <v>0</v>
      </c>
      <c r="G1626" s="9">
        <v>0</v>
      </c>
      <c r="H1626" s="467">
        <v>0</v>
      </c>
      <c r="I1626" s="9">
        <f t="shared" si="730"/>
        <v>0</v>
      </c>
      <c r="J1626" s="9">
        <v>0</v>
      </c>
      <c r="K1626" s="467">
        <v>0</v>
      </c>
      <c r="L1626" s="9">
        <f t="shared" si="731"/>
        <v>0</v>
      </c>
      <c r="M1626" s="9">
        <v>0</v>
      </c>
      <c r="N1626" s="467">
        <v>0</v>
      </c>
    </row>
    <row r="1627" spans="1:14" customFormat="1" ht="42.75" hidden="1" customHeight="1" thickTop="1" thickBot="1" x14ac:dyDescent="0.3">
      <c r="A1627" s="1" t="s">
        <v>0</v>
      </c>
      <c r="B1627" s="6" t="s">
        <v>53</v>
      </c>
      <c r="C1627" s="467">
        <f t="shared" si="728"/>
        <v>0</v>
      </c>
      <c r="D1627" s="155">
        <v>0</v>
      </c>
      <c r="E1627" s="155">
        <v>0</v>
      </c>
      <c r="F1627" s="9">
        <f t="shared" si="729"/>
        <v>0</v>
      </c>
      <c r="G1627" s="9">
        <v>0</v>
      </c>
      <c r="H1627" s="467">
        <v>0</v>
      </c>
      <c r="I1627" s="9">
        <f t="shared" si="730"/>
        <v>0</v>
      </c>
      <c r="J1627" s="9">
        <v>0</v>
      </c>
      <c r="K1627" s="467">
        <v>0</v>
      </c>
      <c r="L1627" s="9">
        <f t="shared" si="731"/>
        <v>0</v>
      </c>
      <c r="M1627" s="9">
        <v>0</v>
      </c>
      <c r="N1627" s="467">
        <v>0</v>
      </c>
    </row>
    <row r="1628" spans="1:14" customFormat="1" ht="39.75" hidden="1" customHeight="1" thickTop="1" thickBot="1" x14ac:dyDescent="0.3">
      <c r="A1628" s="1" t="s">
        <v>0</v>
      </c>
      <c r="B1628" s="6" t="s">
        <v>54</v>
      </c>
      <c r="C1628" s="467">
        <f t="shared" si="728"/>
        <v>0</v>
      </c>
      <c r="D1628" s="155">
        <v>0</v>
      </c>
      <c r="E1628" s="155">
        <v>0</v>
      </c>
      <c r="F1628" s="9">
        <f t="shared" si="729"/>
        <v>0</v>
      </c>
      <c r="G1628" s="9">
        <v>0</v>
      </c>
      <c r="H1628" s="467">
        <v>0</v>
      </c>
      <c r="I1628" s="9">
        <f t="shared" si="730"/>
        <v>0</v>
      </c>
      <c r="J1628" s="9">
        <v>0</v>
      </c>
      <c r="K1628" s="467">
        <v>0</v>
      </c>
      <c r="L1628" s="9">
        <f t="shared" si="731"/>
        <v>0</v>
      </c>
      <c r="M1628" s="9">
        <v>0</v>
      </c>
      <c r="N1628" s="467">
        <v>0</v>
      </c>
    </row>
    <row r="1629" spans="1:14" customFormat="1" ht="58.5" hidden="1" customHeight="1" thickTop="1" thickBot="1" x14ac:dyDescent="0.3">
      <c r="A1629" s="1" t="s">
        <v>0</v>
      </c>
      <c r="B1629" s="6" t="s">
        <v>55</v>
      </c>
      <c r="C1629" s="467">
        <f t="shared" si="728"/>
        <v>0</v>
      </c>
      <c r="D1629" s="155">
        <v>0</v>
      </c>
      <c r="E1629" s="155">
        <v>0</v>
      </c>
      <c r="F1629" s="9">
        <f t="shared" si="729"/>
        <v>0</v>
      </c>
      <c r="G1629" s="9">
        <v>0</v>
      </c>
      <c r="H1629" s="467">
        <v>0</v>
      </c>
      <c r="I1629" s="9">
        <f t="shared" si="730"/>
        <v>0</v>
      </c>
      <c r="J1629" s="9">
        <v>0</v>
      </c>
      <c r="K1629" s="467">
        <v>0</v>
      </c>
      <c r="L1629" s="9">
        <f t="shared" si="731"/>
        <v>0</v>
      </c>
      <c r="M1629" s="9">
        <v>0</v>
      </c>
      <c r="N1629" s="467">
        <v>0</v>
      </c>
    </row>
    <row r="1630" spans="1:14" customFormat="1" ht="39" hidden="1" customHeight="1" thickTop="1" thickBot="1" x14ac:dyDescent="0.3">
      <c r="A1630" s="1" t="s">
        <v>0</v>
      </c>
      <c r="B1630" s="6" t="s">
        <v>56</v>
      </c>
      <c r="C1630" s="467">
        <f t="shared" si="728"/>
        <v>0</v>
      </c>
      <c r="D1630" s="155">
        <v>0</v>
      </c>
      <c r="E1630" s="155">
        <v>0</v>
      </c>
      <c r="F1630" s="9">
        <f t="shared" si="729"/>
        <v>0</v>
      </c>
      <c r="G1630" s="9">
        <v>0</v>
      </c>
      <c r="H1630" s="467">
        <v>0</v>
      </c>
      <c r="I1630" s="9">
        <f t="shared" si="730"/>
        <v>0</v>
      </c>
      <c r="J1630" s="9">
        <v>0</v>
      </c>
      <c r="K1630" s="467">
        <v>0</v>
      </c>
      <c r="L1630" s="9">
        <f t="shared" si="731"/>
        <v>0</v>
      </c>
      <c r="M1630" s="9">
        <v>0</v>
      </c>
      <c r="N1630" s="467">
        <v>0</v>
      </c>
    </row>
    <row r="1631" spans="1:14" customFormat="1" ht="49.5" hidden="1" customHeight="1" thickTop="1" thickBot="1" x14ac:dyDescent="0.3">
      <c r="A1631" s="1" t="s">
        <v>0</v>
      </c>
      <c r="B1631" s="6" t="s">
        <v>57</v>
      </c>
      <c r="C1631" s="467">
        <f t="shared" si="728"/>
        <v>0</v>
      </c>
      <c r="D1631" s="155">
        <v>0</v>
      </c>
      <c r="E1631" s="155">
        <v>0</v>
      </c>
      <c r="F1631" s="9">
        <f t="shared" si="729"/>
        <v>0</v>
      </c>
      <c r="G1631" s="9">
        <v>0</v>
      </c>
      <c r="H1631" s="467">
        <v>0</v>
      </c>
      <c r="I1631" s="9">
        <f t="shared" si="730"/>
        <v>0</v>
      </c>
      <c r="J1631" s="9">
        <v>0</v>
      </c>
      <c r="K1631" s="467">
        <v>0</v>
      </c>
      <c r="L1631" s="9">
        <f t="shared" si="731"/>
        <v>0</v>
      </c>
      <c r="M1631" s="9">
        <v>0</v>
      </c>
      <c r="N1631" s="467">
        <v>0</v>
      </c>
    </row>
    <row r="1632" spans="1:14" customFormat="1" ht="48.75" hidden="1" customHeight="1" thickTop="1" thickBot="1" x14ac:dyDescent="0.3">
      <c r="A1632" s="1" t="s">
        <v>0</v>
      </c>
      <c r="B1632" s="6" t="s">
        <v>58</v>
      </c>
      <c r="C1632" s="467">
        <f t="shared" si="728"/>
        <v>0</v>
      </c>
      <c r="D1632" s="155">
        <v>0</v>
      </c>
      <c r="E1632" s="155">
        <v>0</v>
      </c>
      <c r="F1632" s="9">
        <f t="shared" si="729"/>
        <v>0</v>
      </c>
      <c r="G1632" s="9">
        <v>0</v>
      </c>
      <c r="H1632" s="467">
        <v>0</v>
      </c>
      <c r="I1632" s="9">
        <f t="shared" si="730"/>
        <v>0</v>
      </c>
      <c r="J1632" s="9">
        <v>0</v>
      </c>
      <c r="K1632" s="467">
        <v>0</v>
      </c>
      <c r="L1632" s="9">
        <f t="shared" si="731"/>
        <v>0</v>
      </c>
      <c r="M1632" s="9">
        <v>0</v>
      </c>
      <c r="N1632" s="467">
        <v>0</v>
      </c>
    </row>
    <row r="1633" spans="1:14" customFormat="1" ht="64.5" hidden="1" customHeight="1" thickTop="1" thickBot="1" x14ac:dyDescent="0.3">
      <c r="A1633" s="1" t="s">
        <v>0</v>
      </c>
      <c r="B1633" s="5" t="s">
        <v>59</v>
      </c>
      <c r="C1633" s="467">
        <f t="shared" si="728"/>
        <v>0</v>
      </c>
      <c r="D1633" s="155">
        <v>0</v>
      </c>
      <c r="E1633" s="155">
        <v>0</v>
      </c>
      <c r="F1633" s="9">
        <f t="shared" si="729"/>
        <v>0</v>
      </c>
      <c r="G1633" s="9">
        <v>0</v>
      </c>
      <c r="H1633" s="467">
        <v>0</v>
      </c>
      <c r="I1633" s="9">
        <f t="shared" si="730"/>
        <v>0</v>
      </c>
      <c r="J1633" s="9">
        <v>0</v>
      </c>
      <c r="K1633" s="467">
        <v>0</v>
      </c>
      <c r="L1633" s="9">
        <f t="shared" si="731"/>
        <v>0</v>
      </c>
      <c r="M1633" s="9">
        <v>0</v>
      </c>
      <c r="N1633" s="467">
        <v>0</v>
      </c>
    </row>
    <row r="1634" spans="1:14" customFormat="1" ht="45.75" hidden="1" customHeight="1" thickTop="1" thickBot="1" x14ac:dyDescent="0.3">
      <c r="A1634" s="1" t="s">
        <v>0</v>
      </c>
      <c r="B1634" s="5" t="s">
        <v>60</v>
      </c>
      <c r="C1634" s="467">
        <f t="shared" si="728"/>
        <v>0</v>
      </c>
      <c r="D1634" s="155">
        <v>0</v>
      </c>
      <c r="E1634" s="155">
        <v>0</v>
      </c>
      <c r="F1634" s="9">
        <f t="shared" si="729"/>
        <v>0</v>
      </c>
      <c r="G1634" s="9">
        <v>0</v>
      </c>
      <c r="H1634" s="467">
        <v>0</v>
      </c>
      <c r="I1634" s="9">
        <f t="shared" si="730"/>
        <v>0</v>
      </c>
      <c r="J1634" s="9">
        <v>0</v>
      </c>
      <c r="K1634" s="467">
        <v>0</v>
      </c>
      <c r="L1634" s="9">
        <f t="shared" si="731"/>
        <v>0</v>
      </c>
      <c r="M1634" s="9">
        <v>0</v>
      </c>
      <c r="N1634" s="467">
        <v>0</v>
      </c>
    </row>
    <row r="1635" spans="1:14" customFormat="1" ht="45.75" hidden="1" customHeight="1" thickTop="1" thickBot="1" x14ac:dyDescent="0.3">
      <c r="A1635" s="1" t="s">
        <v>0</v>
      </c>
      <c r="B1635" s="4" t="s">
        <v>61</v>
      </c>
      <c r="C1635" s="467">
        <f t="shared" si="728"/>
        <v>0</v>
      </c>
      <c r="D1635" s="155">
        <v>0</v>
      </c>
      <c r="E1635" s="155">
        <v>0</v>
      </c>
      <c r="F1635" s="9">
        <f t="shared" si="729"/>
        <v>0</v>
      </c>
      <c r="G1635" s="9">
        <v>0</v>
      </c>
      <c r="H1635" s="467">
        <v>0</v>
      </c>
      <c r="I1635" s="9">
        <f t="shared" si="730"/>
        <v>0</v>
      </c>
      <c r="J1635" s="9">
        <v>0</v>
      </c>
      <c r="K1635" s="467">
        <v>0</v>
      </c>
      <c r="L1635" s="9">
        <f t="shared" si="731"/>
        <v>0</v>
      </c>
      <c r="M1635" s="9">
        <v>0</v>
      </c>
      <c r="N1635" s="467">
        <v>0</v>
      </c>
    </row>
    <row r="1636" spans="1:14" customFormat="1" ht="33.75" hidden="1" customHeight="1" thickTop="1" thickBot="1" x14ac:dyDescent="0.3">
      <c r="A1636" s="1" t="s">
        <v>0</v>
      </c>
      <c r="B1636" s="4" t="s">
        <v>62</v>
      </c>
      <c r="C1636" s="467">
        <f t="shared" si="728"/>
        <v>0</v>
      </c>
      <c r="D1636" s="155">
        <v>0</v>
      </c>
      <c r="E1636" s="155">
        <v>0</v>
      </c>
      <c r="F1636" s="9">
        <f t="shared" si="729"/>
        <v>0</v>
      </c>
      <c r="G1636" s="9">
        <v>0</v>
      </c>
      <c r="H1636" s="467">
        <v>0</v>
      </c>
      <c r="I1636" s="9">
        <f t="shared" si="730"/>
        <v>0</v>
      </c>
      <c r="J1636" s="9">
        <v>0</v>
      </c>
      <c r="K1636" s="467">
        <v>0</v>
      </c>
      <c r="L1636" s="9">
        <f t="shared" si="731"/>
        <v>0</v>
      </c>
      <c r="M1636" s="9">
        <v>0</v>
      </c>
      <c r="N1636" s="467">
        <v>0</v>
      </c>
    </row>
    <row r="1637" spans="1:14" customFormat="1" ht="32.25" hidden="1" customHeight="1" thickTop="1" thickBot="1" x14ac:dyDescent="0.3">
      <c r="A1637" s="1" t="s">
        <v>0</v>
      </c>
      <c r="B1637" s="4" t="s">
        <v>63</v>
      </c>
      <c r="C1637" s="467">
        <f t="shared" si="728"/>
        <v>0</v>
      </c>
      <c r="D1637" s="155">
        <v>0</v>
      </c>
      <c r="E1637" s="155">
        <v>0</v>
      </c>
      <c r="F1637" s="9">
        <f t="shared" si="729"/>
        <v>0</v>
      </c>
      <c r="G1637" s="9">
        <v>0</v>
      </c>
      <c r="H1637" s="467">
        <v>0</v>
      </c>
      <c r="I1637" s="9">
        <f t="shared" si="730"/>
        <v>0</v>
      </c>
      <c r="J1637" s="9">
        <v>0</v>
      </c>
      <c r="K1637" s="467">
        <v>0</v>
      </c>
      <c r="L1637" s="9">
        <f t="shared" si="731"/>
        <v>0</v>
      </c>
      <c r="M1637" s="9">
        <v>0</v>
      </c>
      <c r="N1637" s="467">
        <v>0</v>
      </c>
    </row>
    <row r="1638" spans="1:14" customFormat="1" ht="39" hidden="1" customHeight="1" thickTop="1" thickBot="1" x14ac:dyDescent="0.3">
      <c r="A1638" s="1" t="s">
        <v>0</v>
      </c>
      <c r="B1638" s="4" t="s">
        <v>64</v>
      </c>
      <c r="C1638" s="467">
        <f t="shared" si="728"/>
        <v>0</v>
      </c>
      <c r="D1638" s="155">
        <v>0</v>
      </c>
      <c r="E1638" s="155">
        <v>0</v>
      </c>
      <c r="F1638" s="9">
        <f t="shared" si="729"/>
        <v>0</v>
      </c>
      <c r="G1638" s="9">
        <v>0</v>
      </c>
      <c r="H1638" s="467">
        <v>0</v>
      </c>
      <c r="I1638" s="9">
        <f t="shared" si="730"/>
        <v>0</v>
      </c>
      <c r="J1638" s="9">
        <v>0</v>
      </c>
      <c r="K1638" s="467">
        <v>0</v>
      </c>
      <c r="L1638" s="9">
        <f t="shared" si="731"/>
        <v>0</v>
      </c>
      <c r="M1638" s="9">
        <v>0</v>
      </c>
      <c r="N1638" s="467">
        <v>0</v>
      </c>
    </row>
    <row r="1639" spans="1:14" customFormat="1" ht="48.75" hidden="1" customHeight="1" thickTop="1" thickBot="1" x14ac:dyDescent="0.3">
      <c r="A1639" s="1" t="s">
        <v>0</v>
      </c>
      <c r="B1639" s="4" t="s">
        <v>65</v>
      </c>
      <c r="C1639" s="467">
        <f t="shared" si="728"/>
        <v>0</v>
      </c>
      <c r="D1639" s="155">
        <f>SUM(D1640:D1645)</f>
        <v>0</v>
      </c>
      <c r="E1639" s="155">
        <f>SUM(E1640:E1645)</f>
        <v>0</v>
      </c>
      <c r="F1639" s="9">
        <f t="shared" si="729"/>
        <v>0</v>
      </c>
      <c r="G1639" s="9">
        <f>SUM(G1640:G1645)</f>
        <v>0</v>
      </c>
      <c r="H1639" s="467">
        <f>SUM(H1640:H1645)</f>
        <v>0</v>
      </c>
      <c r="I1639" s="9">
        <f t="shared" si="730"/>
        <v>0</v>
      </c>
      <c r="J1639" s="9">
        <f>SUM(J1640:J1645)</f>
        <v>0</v>
      </c>
      <c r="K1639" s="467">
        <f>SUM(K1640:K1645)</f>
        <v>0</v>
      </c>
      <c r="L1639" s="9">
        <f t="shared" si="731"/>
        <v>0</v>
      </c>
      <c r="M1639" s="9">
        <f>SUM(M1640:M1645)</f>
        <v>0</v>
      </c>
      <c r="N1639" s="467">
        <f>SUM(N1640:N1645)</f>
        <v>0</v>
      </c>
    </row>
    <row r="1640" spans="1:14" customFormat="1" ht="52.5" hidden="1" customHeight="1" thickTop="1" thickBot="1" x14ac:dyDescent="0.3">
      <c r="A1640" s="1" t="s">
        <v>0</v>
      </c>
      <c r="B1640" s="5" t="s">
        <v>66</v>
      </c>
      <c r="C1640" s="467">
        <f t="shared" si="728"/>
        <v>0</v>
      </c>
      <c r="D1640" s="155">
        <v>0</v>
      </c>
      <c r="E1640" s="155">
        <v>0</v>
      </c>
      <c r="F1640" s="9">
        <f t="shared" si="729"/>
        <v>0</v>
      </c>
      <c r="G1640" s="9">
        <v>0</v>
      </c>
      <c r="H1640" s="467">
        <v>0</v>
      </c>
      <c r="I1640" s="9">
        <f t="shared" si="730"/>
        <v>0</v>
      </c>
      <c r="J1640" s="9">
        <v>0</v>
      </c>
      <c r="K1640" s="467">
        <v>0</v>
      </c>
      <c r="L1640" s="9">
        <f t="shared" si="731"/>
        <v>0</v>
      </c>
      <c r="M1640" s="9">
        <v>0</v>
      </c>
      <c r="N1640" s="467">
        <v>0</v>
      </c>
    </row>
    <row r="1641" spans="1:14" customFormat="1" ht="42" hidden="1" customHeight="1" thickTop="1" thickBot="1" x14ac:dyDescent="0.3">
      <c r="A1641" s="1" t="s">
        <v>0</v>
      </c>
      <c r="B1641" s="5" t="s">
        <v>67</v>
      </c>
      <c r="C1641" s="467">
        <f t="shared" si="728"/>
        <v>0</v>
      </c>
      <c r="D1641" s="155">
        <v>0</v>
      </c>
      <c r="E1641" s="155">
        <v>0</v>
      </c>
      <c r="F1641" s="9">
        <f t="shared" si="729"/>
        <v>0</v>
      </c>
      <c r="G1641" s="9">
        <v>0</v>
      </c>
      <c r="H1641" s="467">
        <v>0</v>
      </c>
      <c r="I1641" s="9">
        <f t="shared" si="730"/>
        <v>0</v>
      </c>
      <c r="J1641" s="9">
        <v>0</v>
      </c>
      <c r="K1641" s="467">
        <v>0</v>
      </c>
      <c r="L1641" s="9">
        <f t="shared" si="731"/>
        <v>0</v>
      </c>
      <c r="M1641" s="9">
        <v>0</v>
      </c>
      <c r="N1641" s="467">
        <v>0</v>
      </c>
    </row>
    <row r="1642" spans="1:14" customFormat="1" ht="52.5" hidden="1" customHeight="1" thickTop="1" thickBot="1" x14ac:dyDescent="0.3">
      <c r="A1642" s="1" t="s">
        <v>0</v>
      </c>
      <c r="B1642" s="5" t="s">
        <v>68</v>
      </c>
      <c r="C1642" s="467">
        <f t="shared" si="728"/>
        <v>0</v>
      </c>
      <c r="D1642" s="155">
        <v>0</v>
      </c>
      <c r="E1642" s="155">
        <v>0</v>
      </c>
      <c r="F1642" s="9">
        <f t="shared" si="729"/>
        <v>0</v>
      </c>
      <c r="G1642" s="9">
        <v>0</v>
      </c>
      <c r="H1642" s="467">
        <v>0</v>
      </c>
      <c r="I1642" s="9">
        <f t="shared" si="730"/>
        <v>0</v>
      </c>
      <c r="J1642" s="9">
        <v>0</v>
      </c>
      <c r="K1642" s="467">
        <v>0</v>
      </c>
      <c r="L1642" s="9">
        <f t="shared" si="731"/>
        <v>0</v>
      </c>
      <c r="M1642" s="9">
        <v>0</v>
      </c>
      <c r="N1642" s="467">
        <v>0</v>
      </c>
    </row>
    <row r="1643" spans="1:14" customFormat="1" ht="43.5" hidden="1" customHeight="1" thickTop="1" thickBot="1" x14ac:dyDescent="0.3">
      <c r="A1643" s="1" t="s">
        <v>0</v>
      </c>
      <c r="B1643" s="5" t="s">
        <v>69</v>
      </c>
      <c r="C1643" s="467">
        <f t="shared" si="728"/>
        <v>0</v>
      </c>
      <c r="D1643" s="155">
        <v>0</v>
      </c>
      <c r="E1643" s="155">
        <v>0</v>
      </c>
      <c r="F1643" s="9">
        <f t="shared" si="729"/>
        <v>0</v>
      </c>
      <c r="G1643" s="9">
        <v>0</v>
      </c>
      <c r="H1643" s="467">
        <v>0</v>
      </c>
      <c r="I1643" s="9">
        <f t="shared" si="730"/>
        <v>0</v>
      </c>
      <c r="J1643" s="9">
        <v>0</v>
      </c>
      <c r="K1643" s="467">
        <v>0</v>
      </c>
      <c r="L1643" s="9">
        <f t="shared" si="731"/>
        <v>0</v>
      </c>
      <c r="M1643" s="9">
        <v>0</v>
      </c>
      <c r="N1643" s="467">
        <v>0</v>
      </c>
    </row>
    <row r="1644" spans="1:14" customFormat="1" ht="48" hidden="1" customHeight="1" thickTop="1" thickBot="1" x14ac:dyDescent="0.3">
      <c r="A1644" s="1" t="s">
        <v>0</v>
      </c>
      <c r="B1644" s="5" t="s">
        <v>70</v>
      </c>
      <c r="C1644" s="467">
        <f t="shared" si="728"/>
        <v>0</v>
      </c>
      <c r="D1644" s="155">
        <v>0</v>
      </c>
      <c r="E1644" s="155">
        <v>0</v>
      </c>
      <c r="F1644" s="9">
        <f t="shared" si="729"/>
        <v>0</v>
      </c>
      <c r="G1644" s="9">
        <v>0</v>
      </c>
      <c r="H1644" s="467">
        <v>0</v>
      </c>
      <c r="I1644" s="9">
        <f t="shared" si="730"/>
        <v>0</v>
      </c>
      <c r="J1644" s="9">
        <v>0</v>
      </c>
      <c r="K1644" s="467">
        <v>0</v>
      </c>
      <c r="L1644" s="9">
        <f t="shared" si="731"/>
        <v>0</v>
      </c>
      <c r="M1644" s="9">
        <v>0</v>
      </c>
      <c r="N1644" s="467">
        <v>0</v>
      </c>
    </row>
    <row r="1645" spans="1:14" customFormat="1" ht="43.5" hidden="1" customHeight="1" thickTop="1" thickBot="1" x14ac:dyDescent="0.3">
      <c r="A1645" s="1" t="s">
        <v>0</v>
      </c>
      <c r="B1645" s="5" t="s">
        <v>71</v>
      </c>
      <c r="C1645" s="467">
        <f t="shared" si="728"/>
        <v>0</v>
      </c>
      <c r="D1645" s="155">
        <v>0</v>
      </c>
      <c r="E1645" s="155">
        <v>0</v>
      </c>
      <c r="F1645" s="9">
        <f t="shared" si="729"/>
        <v>0</v>
      </c>
      <c r="G1645" s="9">
        <v>0</v>
      </c>
      <c r="H1645" s="467">
        <v>0</v>
      </c>
      <c r="I1645" s="9">
        <f t="shared" si="730"/>
        <v>0</v>
      </c>
      <c r="J1645" s="9">
        <v>0</v>
      </c>
      <c r="K1645" s="467">
        <v>0</v>
      </c>
      <c r="L1645" s="9">
        <f t="shared" si="731"/>
        <v>0</v>
      </c>
      <c r="M1645" s="9">
        <v>0</v>
      </c>
      <c r="N1645" s="467">
        <v>0</v>
      </c>
    </row>
    <row r="1646" spans="1:14" customFormat="1" ht="51" hidden="1" customHeight="1" thickTop="1" thickBot="1" x14ac:dyDescent="0.3">
      <c r="A1646" s="133" t="s">
        <v>0</v>
      </c>
      <c r="B1646" s="134" t="s">
        <v>72</v>
      </c>
      <c r="C1646" s="476">
        <f t="shared" si="728"/>
        <v>0</v>
      </c>
      <c r="D1646" s="155">
        <v>0</v>
      </c>
      <c r="E1646" s="155">
        <v>0</v>
      </c>
      <c r="F1646" s="135">
        <f t="shared" si="729"/>
        <v>0</v>
      </c>
      <c r="G1646" s="135">
        <v>0</v>
      </c>
      <c r="H1646" s="476">
        <v>0</v>
      </c>
      <c r="I1646" s="135">
        <f t="shared" si="730"/>
        <v>0</v>
      </c>
      <c r="J1646" s="135">
        <v>0</v>
      </c>
      <c r="K1646" s="476">
        <v>0</v>
      </c>
      <c r="L1646" s="135">
        <f t="shared" si="731"/>
        <v>0</v>
      </c>
      <c r="M1646" s="135">
        <v>0</v>
      </c>
      <c r="N1646" s="476">
        <v>0</v>
      </c>
    </row>
    <row r="1647" spans="1:14" customFormat="1" ht="50.25" customHeight="1" x14ac:dyDescent="0.25">
      <c r="A1647" s="151" t="s">
        <v>0</v>
      </c>
      <c r="B1647" s="157" t="s">
        <v>73</v>
      </c>
      <c r="C1647" s="505">
        <f t="shared" si="728"/>
        <v>0.1</v>
      </c>
      <c r="D1647" s="155">
        <f>SUM(D1648:D1661)</f>
        <v>0.1</v>
      </c>
      <c r="E1647" s="155">
        <f>SUM(E1648:E1661)</f>
        <v>0</v>
      </c>
      <c r="F1647" s="155">
        <f t="shared" si="729"/>
        <v>15.899999999999999</v>
      </c>
      <c r="G1647" s="155">
        <f>G1924+G2187</f>
        <v>15.899999999999999</v>
      </c>
      <c r="H1647" s="505">
        <v>0</v>
      </c>
      <c r="I1647" s="155">
        <f t="shared" si="730"/>
        <v>58.56</v>
      </c>
      <c r="J1647" s="155">
        <f>J1924+J2187</f>
        <v>58.56</v>
      </c>
      <c r="K1647" s="505">
        <v>0</v>
      </c>
      <c r="L1647" s="155">
        <f t="shared" si="731"/>
        <v>150</v>
      </c>
      <c r="M1647" s="155">
        <f>M1924+M2187</f>
        <v>150</v>
      </c>
      <c r="N1647" s="505">
        <v>0</v>
      </c>
    </row>
    <row r="1648" spans="1:14" customFormat="1" ht="60" hidden="1" customHeight="1" thickTop="1" thickBot="1" x14ac:dyDescent="0.3">
      <c r="A1648" s="140" t="s">
        <v>0</v>
      </c>
      <c r="B1648" s="148" t="s">
        <v>74</v>
      </c>
      <c r="C1648" s="142">
        <f t="shared" si="728"/>
        <v>0</v>
      </c>
      <c r="D1648" s="142">
        <v>0</v>
      </c>
      <c r="E1648" s="142">
        <v>0</v>
      </c>
      <c r="F1648" s="142">
        <f t="shared" si="729"/>
        <v>0</v>
      </c>
      <c r="G1648" s="142">
        <v>0</v>
      </c>
      <c r="H1648" s="477">
        <v>0</v>
      </c>
      <c r="I1648" s="142">
        <f t="shared" si="730"/>
        <v>0</v>
      </c>
      <c r="J1648" s="142">
        <v>0</v>
      </c>
      <c r="K1648" s="477">
        <v>0</v>
      </c>
      <c r="L1648" s="142">
        <f t="shared" si="731"/>
        <v>0</v>
      </c>
      <c r="M1648" s="142">
        <v>0</v>
      </c>
      <c r="N1648" s="477">
        <v>0</v>
      </c>
    </row>
    <row r="1649" spans="1:14" customFormat="1" ht="54.75" hidden="1" customHeight="1" thickTop="1" thickBot="1" x14ac:dyDescent="0.3">
      <c r="A1649" s="1" t="s">
        <v>0</v>
      </c>
      <c r="B1649" s="5" t="s">
        <v>75</v>
      </c>
      <c r="C1649" s="9">
        <f t="shared" si="728"/>
        <v>0</v>
      </c>
      <c r="D1649" s="9">
        <v>0</v>
      </c>
      <c r="E1649" s="9">
        <v>0</v>
      </c>
      <c r="F1649" s="9">
        <f t="shared" si="729"/>
        <v>0</v>
      </c>
      <c r="G1649" s="9">
        <v>0</v>
      </c>
      <c r="H1649" s="467">
        <v>0</v>
      </c>
      <c r="I1649" s="9">
        <f t="shared" si="730"/>
        <v>0</v>
      </c>
      <c r="J1649" s="9">
        <v>0</v>
      </c>
      <c r="K1649" s="467">
        <v>0</v>
      </c>
      <c r="L1649" s="9">
        <f t="shared" si="731"/>
        <v>0</v>
      </c>
      <c r="M1649" s="9">
        <v>0</v>
      </c>
      <c r="N1649" s="467">
        <v>0</v>
      </c>
    </row>
    <row r="1650" spans="1:14" customFormat="1" ht="40.5" hidden="1" customHeight="1" thickTop="1" thickBot="1" x14ac:dyDescent="0.3">
      <c r="A1650" s="1" t="s">
        <v>0</v>
      </c>
      <c r="B1650" s="5" t="s">
        <v>76</v>
      </c>
      <c r="C1650" s="9">
        <f t="shared" si="728"/>
        <v>0</v>
      </c>
      <c r="D1650" s="9">
        <v>0</v>
      </c>
      <c r="E1650" s="9">
        <v>0</v>
      </c>
      <c r="F1650" s="9">
        <f t="shared" si="729"/>
        <v>0</v>
      </c>
      <c r="G1650" s="9">
        <v>0</v>
      </c>
      <c r="H1650" s="467">
        <v>0</v>
      </c>
      <c r="I1650" s="9">
        <f t="shared" si="730"/>
        <v>0</v>
      </c>
      <c r="J1650" s="9">
        <v>0</v>
      </c>
      <c r="K1650" s="467">
        <v>0</v>
      </c>
      <c r="L1650" s="9">
        <f t="shared" si="731"/>
        <v>0</v>
      </c>
      <c r="M1650" s="9">
        <v>0</v>
      </c>
      <c r="N1650" s="467">
        <v>0</v>
      </c>
    </row>
    <row r="1651" spans="1:14" customFormat="1" ht="47.25" hidden="1" customHeight="1" thickTop="1" thickBot="1" x14ac:dyDescent="0.3">
      <c r="A1651" s="1" t="s">
        <v>0</v>
      </c>
      <c r="B1651" s="5" t="s">
        <v>77</v>
      </c>
      <c r="C1651" s="9">
        <f t="shared" si="728"/>
        <v>0</v>
      </c>
      <c r="D1651" s="9">
        <v>0</v>
      </c>
      <c r="E1651" s="9">
        <v>0</v>
      </c>
      <c r="F1651" s="9">
        <f t="shared" si="729"/>
        <v>0</v>
      </c>
      <c r="G1651" s="9">
        <v>0</v>
      </c>
      <c r="H1651" s="467">
        <v>0</v>
      </c>
      <c r="I1651" s="9">
        <f t="shared" si="730"/>
        <v>0</v>
      </c>
      <c r="J1651" s="9">
        <v>0</v>
      </c>
      <c r="K1651" s="467">
        <v>0</v>
      </c>
      <c r="L1651" s="9">
        <f t="shared" si="731"/>
        <v>0</v>
      </c>
      <c r="M1651" s="9">
        <v>0</v>
      </c>
      <c r="N1651" s="467">
        <v>0</v>
      </c>
    </row>
    <row r="1652" spans="1:14" customFormat="1" ht="54.75" hidden="1" customHeight="1" thickTop="1" thickBot="1" x14ac:dyDescent="0.3">
      <c r="A1652" s="1" t="s">
        <v>0</v>
      </c>
      <c r="B1652" s="5" t="s">
        <v>78</v>
      </c>
      <c r="C1652" s="9">
        <f t="shared" si="728"/>
        <v>0</v>
      </c>
      <c r="D1652" s="9">
        <v>0</v>
      </c>
      <c r="E1652" s="9">
        <v>0</v>
      </c>
      <c r="F1652" s="9">
        <f t="shared" si="729"/>
        <v>0</v>
      </c>
      <c r="G1652" s="9">
        <v>0</v>
      </c>
      <c r="H1652" s="467">
        <v>0</v>
      </c>
      <c r="I1652" s="9">
        <f t="shared" si="730"/>
        <v>0</v>
      </c>
      <c r="J1652" s="9">
        <v>0</v>
      </c>
      <c r="K1652" s="467">
        <v>0</v>
      </c>
      <c r="L1652" s="9">
        <f t="shared" si="731"/>
        <v>0</v>
      </c>
      <c r="M1652" s="9">
        <v>0</v>
      </c>
      <c r="N1652" s="467">
        <v>0</v>
      </c>
    </row>
    <row r="1653" spans="1:14" customFormat="1" ht="1.5" hidden="1" customHeight="1" thickTop="1" thickBot="1" x14ac:dyDescent="0.3">
      <c r="A1653" s="1" t="s">
        <v>0</v>
      </c>
      <c r="B1653" s="5" t="s">
        <v>79</v>
      </c>
      <c r="C1653" s="9">
        <f t="shared" si="728"/>
        <v>0</v>
      </c>
      <c r="D1653" s="9">
        <v>0</v>
      </c>
      <c r="E1653" s="9">
        <v>0</v>
      </c>
      <c r="F1653" s="9">
        <f t="shared" si="729"/>
        <v>0</v>
      </c>
      <c r="G1653" s="9">
        <v>0</v>
      </c>
      <c r="H1653" s="467">
        <v>0</v>
      </c>
      <c r="I1653" s="9">
        <f t="shared" si="730"/>
        <v>0</v>
      </c>
      <c r="J1653" s="9">
        <v>0</v>
      </c>
      <c r="K1653" s="467">
        <v>0</v>
      </c>
      <c r="L1653" s="9">
        <f t="shared" si="731"/>
        <v>0</v>
      </c>
      <c r="M1653" s="9">
        <v>0</v>
      </c>
      <c r="N1653" s="467">
        <v>0</v>
      </c>
    </row>
    <row r="1654" spans="1:14" customFormat="1" ht="46.5" hidden="1" customHeight="1" thickTop="1" thickBot="1" x14ac:dyDescent="0.3">
      <c r="A1654" s="1" t="s">
        <v>0</v>
      </c>
      <c r="B1654" s="5" t="s">
        <v>80</v>
      </c>
      <c r="C1654" s="9">
        <f t="shared" si="728"/>
        <v>0</v>
      </c>
      <c r="D1654" s="9">
        <v>0</v>
      </c>
      <c r="E1654" s="9">
        <v>0</v>
      </c>
      <c r="F1654" s="9">
        <f t="shared" si="729"/>
        <v>0</v>
      </c>
      <c r="G1654" s="9">
        <v>0</v>
      </c>
      <c r="H1654" s="467">
        <v>0</v>
      </c>
      <c r="I1654" s="9">
        <f t="shared" si="730"/>
        <v>0</v>
      </c>
      <c r="J1654" s="9">
        <v>0</v>
      </c>
      <c r="K1654" s="467">
        <v>0</v>
      </c>
      <c r="L1654" s="9">
        <f t="shared" si="731"/>
        <v>0</v>
      </c>
      <c r="M1654" s="9">
        <v>0</v>
      </c>
      <c r="N1654" s="467">
        <v>0</v>
      </c>
    </row>
    <row r="1655" spans="1:14" customFormat="1" ht="39" hidden="1" customHeight="1" thickTop="1" thickBot="1" x14ac:dyDescent="0.3">
      <c r="A1655" s="1" t="s">
        <v>0</v>
      </c>
      <c r="B1655" s="5" t="s">
        <v>81</v>
      </c>
      <c r="C1655" s="9">
        <f t="shared" si="728"/>
        <v>0</v>
      </c>
      <c r="D1655" s="9">
        <v>0</v>
      </c>
      <c r="E1655" s="9">
        <v>0</v>
      </c>
      <c r="F1655" s="9">
        <f t="shared" si="729"/>
        <v>0</v>
      </c>
      <c r="G1655" s="9">
        <v>0</v>
      </c>
      <c r="H1655" s="467">
        <v>0</v>
      </c>
      <c r="I1655" s="9">
        <f t="shared" si="730"/>
        <v>0</v>
      </c>
      <c r="J1655" s="9">
        <v>0</v>
      </c>
      <c r="K1655" s="467">
        <v>0</v>
      </c>
      <c r="L1655" s="9">
        <f t="shared" si="731"/>
        <v>0</v>
      </c>
      <c r="M1655" s="9">
        <v>0</v>
      </c>
      <c r="N1655" s="467">
        <v>0</v>
      </c>
    </row>
    <row r="1656" spans="1:14" customFormat="1" ht="46.5" hidden="1" customHeight="1" thickTop="1" thickBot="1" x14ac:dyDescent="0.3">
      <c r="A1656" s="1" t="s">
        <v>0</v>
      </c>
      <c r="B1656" s="5" t="s">
        <v>82</v>
      </c>
      <c r="C1656" s="9">
        <f t="shared" si="728"/>
        <v>0</v>
      </c>
      <c r="D1656" s="9">
        <v>0</v>
      </c>
      <c r="E1656" s="9">
        <v>0</v>
      </c>
      <c r="F1656" s="9">
        <f t="shared" si="729"/>
        <v>0</v>
      </c>
      <c r="G1656" s="9">
        <v>0</v>
      </c>
      <c r="H1656" s="467">
        <v>0</v>
      </c>
      <c r="I1656" s="9">
        <f t="shared" si="730"/>
        <v>0</v>
      </c>
      <c r="J1656" s="9">
        <v>0</v>
      </c>
      <c r="K1656" s="467">
        <v>0</v>
      </c>
      <c r="L1656" s="9">
        <f t="shared" si="731"/>
        <v>0</v>
      </c>
      <c r="M1656" s="9">
        <v>0</v>
      </c>
      <c r="N1656" s="467">
        <v>0</v>
      </c>
    </row>
    <row r="1657" spans="1:14" customFormat="1" ht="62.25" hidden="1" customHeight="1" thickTop="1" thickBot="1" x14ac:dyDescent="0.3">
      <c r="A1657" s="1" t="s">
        <v>0</v>
      </c>
      <c r="B1657" s="5" t="s">
        <v>83</v>
      </c>
      <c r="C1657" s="9">
        <f t="shared" si="728"/>
        <v>0</v>
      </c>
      <c r="D1657" s="9">
        <v>0</v>
      </c>
      <c r="E1657" s="9">
        <v>0</v>
      </c>
      <c r="F1657" s="9">
        <f t="shared" si="729"/>
        <v>0</v>
      </c>
      <c r="G1657" s="9">
        <v>0</v>
      </c>
      <c r="H1657" s="467">
        <v>0</v>
      </c>
      <c r="I1657" s="9">
        <f t="shared" si="730"/>
        <v>0</v>
      </c>
      <c r="J1657" s="9">
        <v>0</v>
      </c>
      <c r="K1657" s="467">
        <v>0</v>
      </c>
      <c r="L1657" s="9">
        <f t="shared" si="731"/>
        <v>0</v>
      </c>
      <c r="M1657" s="9">
        <v>0</v>
      </c>
      <c r="N1657" s="467">
        <v>0</v>
      </c>
    </row>
    <row r="1658" spans="1:14" customFormat="1" ht="40.5" hidden="1" customHeight="1" thickTop="1" thickBot="1" x14ac:dyDescent="0.3">
      <c r="A1658" s="1" t="s">
        <v>0</v>
      </c>
      <c r="B1658" s="5" t="s">
        <v>84</v>
      </c>
      <c r="C1658" s="9">
        <f t="shared" si="728"/>
        <v>0</v>
      </c>
      <c r="D1658" s="9">
        <v>0</v>
      </c>
      <c r="E1658" s="9">
        <v>0</v>
      </c>
      <c r="F1658" s="9">
        <f t="shared" si="729"/>
        <v>0</v>
      </c>
      <c r="G1658" s="9">
        <v>0</v>
      </c>
      <c r="H1658" s="467">
        <v>0</v>
      </c>
      <c r="I1658" s="9">
        <f t="shared" si="730"/>
        <v>0</v>
      </c>
      <c r="J1658" s="9">
        <v>0</v>
      </c>
      <c r="K1658" s="467">
        <v>0</v>
      </c>
      <c r="L1658" s="9">
        <f t="shared" si="731"/>
        <v>0</v>
      </c>
      <c r="M1658" s="9">
        <v>0</v>
      </c>
      <c r="N1658" s="467">
        <v>0</v>
      </c>
    </row>
    <row r="1659" spans="1:14" customFormat="1" ht="29.25" hidden="1" customHeight="1" thickTop="1" thickBot="1" x14ac:dyDescent="0.3">
      <c r="A1659" s="1" t="s">
        <v>0</v>
      </c>
      <c r="B1659" s="5" t="s">
        <v>85</v>
      </c>
      <c r="C1659" s="9">
        <f t="shared" si="728"/>
        <v>0</v>
      </c>
      <c r="D1659" s="9">
        <v>0</v>
      </c>
      <c r="E1659" s="9">
        <v>0</v>
      </c>
      <c r="F1659" s="9">
        <f t="shared" si="729"/>
        <v>0</v>
      </c>
      <c r="G1659" s="9">
        <v>0</v>
      </c>
      <c r="H1659" s="467">
        <v>0</v>
      </c>
      <c r="I1659" s="9">
        <f t="shared" si="730"/>
        <v>0</v>
      </c>
      <c r="J1659" s="9">
        <v>0</v>
      </c>
      <c r="K1659" s="467">
        <v>0</v>
      </c>
      <c r="L1659" s="9">
        <f t="shared" si="731"/>
        <v>0</v>
      </c>
      <c r="M1659" s="9">
        <v>0</v>
      </c>
      <c r="N1659" s="467">
        <v>0</v>
      </c>
    </row>
    <row r="1660" spans="1:14" customFormat="1" ht="34.5" hidden="1" customHeight="1" thickTop="1" x14ac:dyDescent="0.25">
      <c r="A1660" s="133" t="s">
        <v>0</v>
      </c>
      <c r="B1660" s="136" t="s">
        <v>86</v>
      </c>
      <c r="C1660" s="135">
        <f t="shared" si="728"/>
        <v>0</v>
      </c>
      <c r="D1660" s="135">
        <v>0</v>
      </c>
      <c r="E1660" s="135">
        <v>0</v>
      </c>
      <c r="F1660" s="135">
        <f t="shared" si="729"/>
        <v>0</v>
      </c>
      <c r="G1660" s="135">
        <v>0</v>
      </c>
      <c r="H1660" s="476">
        <v>0</v>
      </c>
      <c r="I1660" s="135">
        <f t="shared" si="730"/>
        <v>0</v>
      </c>
      <c r="J1660" s="135">
        <v>0</v>
      </c>
      <c r="K1660" s="476">
        <v>0</v>
      </c>
      <c r="L1660" s="135">
        <f t="shared" si="731"/>
        <v>0</v>
      </c>
      <c r="M1660" s="135">
        <v>0</v>
      </c>
      <c r="N1660" s="476">
        <v>0</v>
      </c>
    </row>
    <row r="1661" spans="1:14" ht="48" customHeight="1" x14ac:dyDescent="0.2">
      <c r="A1661" s="388" t="s">
        <v>0</v>
      </c>
      <c r="B1661" s="393" t="s">
        <v>87</v>
      </c>
      <c r="C1661" s="329">
        <f t="shared" si="728"/>
        <v>0.1</v>
      </c>
      <c r="D1661" s="479">
        <v>0.1</v>
      </c>
      <c r="E1661" s="329">
        <v>0</v>
      </c>
      <c r="F1661" s="329">
        <f t="shared" si="729"/>
        <v>15.899999999999999</v>
      </c>
      <c r="G1661" s="329">
        <f>G1924++G2187</f>
        <v>15.899999999999999</v>
      </c>
      <c r="H1661" s="446">
        <v>0</v>
      </c>
      <c r="I1661" s="329">
        <f t="shared" si="730"/>
        <v>58.56</v>
      </c>
      <c r="J1661" s="329">
        <f>J1924++J2187</f>
        <v>58.56</v>
      </c>
      <c r="K1661" s="446">
        <v>0</v>
      </c>
      <c r="L1661" s="329">
        <f t="shared" si="731"/>
        <v>150</v>
      </c>
      <c r="M1661" s="329">
        <f>M1924++M2187</f>
        <v>150</v>
      </c>
      <c r="N1661" s="446">
        <v>0</v>
      </c>
    </row>
    <row r="1662" spans="1:14" customFormat="1" ht="1.5" hidden="1" customHeight="1" thickBot="1" x14ac:dyDescent="0.3">
      <c r="A1662" s="151" t="s">
        <v>0</v>
      </c>
      <c r="B1662" s="156" t="s">
        <v>88</v>
      </c>
      <c r="C1662" s="155">
        <f t="shared" si="728"/>
        <v>0</v>
      </c>
      <c r="D1662" s="478">
        <v>0</v>
      </c>
      <c r="E1662" s="142">
        <v>0</v>
      </c>
      <c r="F1662" s="155">
        <f t="shared" si="729"/>
        <v>0</v>
      </c>
      <c r="G1662" s="155">
        <v>0</v>
      </c>
      <c r="H1662" s="505">
        <v>0</v>
      </c>
      <c r="I1662" s="155">
        <f t="shared" si="730"/>
        <v>0</v>
      </c>
      <c r="J1662" s="155">
        <v>0</v>
      </c>
      <c r="K1662" s="505">
        <v>0</v>
      </c>
      <c r="L1662" s="155">
        <f t="shared" si="731"/>
        <v>0</v>
      </c>
      <c r="M1662" s="155">
        <v>0</v>
      </c>
      <c r="N1662" s="505">
        <v>0</v>
      </c>
    </row>
    <row r="1663" spans="1:14" customFormat="1" ht="24.75" customHeight="1" thickBot="1" x14ac:dyDescent="0.3">
      <c r="A1663" s="151" t="s">
        <v>0</v>
      </c>
      <c r="B1663" s="156" t="s">
        <v>89</v>
      </c>
      <c r="C1663" s="155">
        <f t="shared" si="728"/>
        <v>0</v>
      </c>
      <c r="D1663" s="468">
        <f>SUM(D1664,D1669:D1670)</f>
        <v>0</v>
      </c>
      <c r="E1663" s="9">
        <f>SUM(E1664,E1669:E1670)</f>
        <v>0</v>
      </c>
      <c r="F1663" s="155">
        <f t="shared" si="729"/>
        <v>0.1</v>
      </c>
      <c r="G1663" s="155">
        <f>SUM(G1664,G1669:G1670)</f>
        <v>0.1</v>
      </c>
      <c r="H1663" s="505">
        <v>0</v>
      </c>
      <c r="I1663" s="155">
        <f t="shared" si="730"/>
        <v>2.82</v>
      </c>
      <c r="J1663" s="155">
        <f>SUM(J1664,J1669:J1670)</f>
        <v>2.82</v>
      </c>
      <c r="K1663" s="505">
        <v>0</v>
      </c>
      <c r="L1663" s="155">
        <f t="shared" si="731"/>
        <v>3</v>
      </c>
      <c r="M1663" s="155">
        <f>SUM(M1664,M1669:M1670)</f>
        <v>3</v>
      </c>
      <c r="N1663" s="505">
        <v>0</v>
      </c>
    </row>
    <row r="1664" spans="1:14" customFormat="1" ht="25.5" hidden="1" customHeight="1" thickTop="1" thickBot="1" x14ac:dyDescent="0.3">
      <c r="A1664" s="140" t="s">
        <v>0</v>
      </c>
      <c r="B1664" s="147" t="s">
        <v>90</v>
      </c>
      <c r="C1664" s="142">
        <f t="shared" si="728"/>
        <v>0</v>
      </c>
      <c r="D1664" s="9">
        <f>SUM(D1665:D1668)</f>
        <v>0</v>
      </c>
      <c r="E1664" s="9">
        <f>SUM(E1665:E1668)</f>
        <v>0</v>
      </c>
      <c r="F1664" s="142">
        <f t="shared" si="729"/>
        <v>0</v>
      </c>
      <c r="G1664" s="142">
        <f>SUM(G1665:G1668)</f>
        <v>0</v>
      </c>
      <c r="H1664" s="477">
        <f>SUM(H1665:H1668)</f>
        <v>0</v>
      </c>
      <c r="I1664" s="142">
        <f t="shared" si="730"/>
        <v>0</v>
      </c>
      <c r="J1664" s="142">
        <f>SUM(J1665:J1668)</f>
        <v>0</v>
      </c>
      <c r="K1664" s="477">
        <f>SUM(K1665:K1668)</f>
        <v>0</v>
      </c>
      <c r="L1664" s="142">
        <f t="shared" si="731"/>
        <v>0</v>
      </c>
      <c r="M1664" s="142">
        <f>SUM(M1665:M1668)</f>
        <v>0</v>
      </c>
      <c r="N1664" s="477">
        <f>SUM(N1665:N1668)</f>
        <v>0</v>
      </c>
    </row>
    <row r="1665" spans="1:14" customFormat="1" ht="54" hidden="1" customHeight="1" thickTop="1" thickBot="1" x14ac:dyDescent="0.3">
      <c r="A1665" s="1" t="s">
        <v>0</v>
      </c>
      <c r="B1665" s="5" t="s">
        <v>91</v>
      </c>
      <c r="C1665" s="9">
        <f t="shared" si="728"/>
        <v>0</v>
      </c>
      <c r="D1665" s="9">
        <v>0</v>
      </c>
      <c r="E1665" s="9">
        <v>0</v>
      </c>
      <c r="F1665" s="9">
        <f t="shared" si="729"/>
        <v>0</v>
      </c>
      <c r="G1665" s="9">
        <v>0</v>
      </c>
      <c r="H1665" s="467">
        <v>0</v>
      </c>
      <c r="I1665" s="9">
        <f t="shared" si="730"/>
        <v>0</v>
      </c>
      <c r="J1665" s="9">
        <v>0</v>
      </c>
      <c r="K1665" s="467">
        <v>0</v>
      </c>
      <c r="L1665" s="9">
        <f t="shared" si="731"/>
        <v>0</v>
      </c>
      <c r="M1665" s="9">
        <v>0</v>
      </c>
      <c r="N1665" s="467">
        <v>0</v>
      </c>
    </row>
    <row r="1666" spans="1:14" customFormat="1" ht="42" hidden="1" customHeight="1" thickTop="1" thickBot="1" x14ac:dyDescent="0.3">
      <c r="A1666" s="1" t="s">
        <v>0</v>
      </c>
      <c r="B1666" s="5" t="s">
        <v>92</v>
      </c>
      <c r="C1666" s="9">
        <f t="shared" si="728"/>
        <v>0</v>
      </c>
      <c r="D1666" s="9">
        <v>0</v>
      </c>
      <c r="E1666" s="9">
        <v>0</v>
      </c>
      <c r="F1666" s="9">
        <f t="shared" si="729"/>
        <v>0</v>
      </c>
      <c r="G1666" s="9">
        <v>0</v>
      </c>
      <c r="H1666" s="467">
        <v>0</v>
      </c>
      <c r="I1666" s="9">
        <f t="shared" si="730"/>
        <v>0</v>
      </c>
      <c r="J1666" s="9">
        <v>0</v>
      </c>
      <c r="K1666" s="467">
        <v>0</v>
      </c>
      <c r="L1666" s="9">
        <f t="shared" si="731"/>
        <v>0</v>
      </c>
      <c r="M1666" s="9">
        <v>0</v>
      </c>
      <c r="N1666" s="467">
        <v>0</v>
      </c>
    </row>
    <row r="1667" spans="1:14" customFormat="1" ht="34.5" hidden="1" customHeight="1" thickTop="1" thickBot="1" x14ac:dyDescent="0.3">
      <c r="A1667" s="1" t="s">
        <v>0</v>
      </c>
      <c r="B1667" s="5" t="s">
        <v>93</v>
      </c>
      <c r="C1667" s="9">
        <f t="shared" ref="C1667:C1730" si="732">SUM(D1667:E1667)</f>
        <v>0</v>
      </c>
      <c r="D1667" s="9">
        <v>0</v>
      </c>
      <c r="E1667" s="9">
        <v>0</v>
      </c>
      <c r="F1667" s="9">
        <f t="shared" ref="F1667:F1730" si="733">SUM(G1667:H1667)</f>
        <v>0</v>
      </c>
      <c r="G1667" s="9">
        <v>0</v>
      </c>
      <c r="H1667" s="467">
        <v>0</v>
      </c>
      <c r="I1667" s="9">
        <f t="shared" ref="I1667:I1730" si="734">SUM(J1667:K1667)</f>
        <v>0</v>
      </c>
      <c r="J1667" s="9">
        <v>0</v>
      </c>
      <c r="K1667" s="467">
        <v>0</v>
      </c>
      <c r="L1667" s="9">
        <f t="shared" ref="L1667:L1730" si="735">SUM(M1667:N1667)</f>
        <v>0</v>
      </c>
      <c r="M1667" s="9">
        <v>0</v>
      </c>
      <c r="N1667" s="467">
        <v>0</v>
      </c>
    </row>
    <row r="1668" spans="1:14" customFormat="1" ht="27" hidden="1" customHeight="1" thickTop="1" x14ac:dyDescent="0.25">
      <c r="A1668" s="133" t="s">
        <v>0</v>
      </c>
      <c r="B1668" s="136" t="s">
        <v>94</v>
      </c>
      <c r="C1668" s="135">
        <f t="shared" si="732"/>
        <v>0</v>
      </c>
      <c r="D1668" s="135">
        <v>0</v>
      </c>
      <c r="E1668" s="135">
        <v>0</v>
      </c>
      <c r="F1668" s="135">
        <f t="shared" si="733"/>
        <v>0</v>
      </c>
      <c r="G1668" s="135">
        <v>0</v>
      </c>
      <c r="H1668" s="476">
        <v>0</v>
      </c>
      <c r="I1668" s="135">
        <f t="shared" si="734"/>
        <v>0</v>
      </c>
      <c r="J1668" s="135">
        <v>0</v>
      </c>
      <c r="K1668" s="476">
        <v>0</v>
      </c>
      <c r="L1668" s="135">
        <f t="shared" si="735"/>
        <v>0</v>
      </c>
      <c r="M1668" s="135">
        <v>0</v>
      </c>
      <c r="N1668" s="476">
        <v>0</v>
      </c>
    </row>
    <row r="1669" spans="1:14" customFormat="1" ht="53.25" customHeight="1" thickTop="1" x14ac:dyDescent="0.25">
      <c r="A1669" s="151" t="s">
        <v>0</v>
      </c>
      <c r="B1669" s="157" t="s">
        <v>95</v>
      </c>
      <c r="C1669" s="155">
        <f t="shared" si="732"/>
        <v>0</v>
      </c>
      <c r="D1669" s="155">
        <v>0</v>
      </c>
      <c r="E1669" s="155">
        <v>0</v>
      </c>
      <c r="F1669" s="155">
        <f t="shared" si="733"/>
        <v>0.1</v>
      </c>
      <c r="G1669" s="155">
        <f>G2458</f>
        <v>0.1</v>
      </c>
      <c r="H1669" s="505">
        <v>0</v>
      </c>
      <c r="I1669" s="155">
        <f t="shared" si="734"/>
        <v>2.82</v>
      </c>
      <c r="J1669" s="155">
        <f>J2458</f>
        <v>2.82</v>
      </c>
      <c r="K1669" s="505">
        <v>0</v>
      </c>
      <c r="L1669" s="155">
        <f t="shared" si="735"/>
        <v>3</v>
      </c>
      <c r="M1669" s="155">
        <f>M2458</f>
        <v>3</v>
      </c>
      <c r="N1669" s="505">
        <v>0</v>
      </c>
    </row>
    <row r="1670" spans="1:14" customFormat="1" ht="0.75" hidden="1" customHeight="1" x14ac:dyDescent="0.25">
      <c r="A1670" s="171" t="s">
        <v>0</v>
      </c>
      <c r="B1670" s="176" t="s">
        <v>96</v>
      </c>
      <c r="C1670" s="173">
        <f t="shared" si="732"/>
        <v>0</v>
      </c>
      <c r="D1670" s="486">
        <v>0</v>
      </c>
      <c r="E1670" s="145">
        <v>0</v>
      </c>
      <c r="F1670" s="173">
        <f t="shared" si="733"/>
        <v>0</v>
      </c>
      <c r="G1670" s="173">
        <v>0</v>
      </c>
      <c r="H1670" s="509">
        <v>0</v>
      </c>
      <c r="I1670" s="173">
        <f t="shared" si="734"/>
        <v>0</v>
      </c>
      <c r="J1670" s="173">
        <v>0</v>
      </c>
      <c r="K1670" s="509">
        <v>0</v>
      </c>
      <c r="L1670" s="173">
        <f t="shared" si="735"/>
        <v>0</v>
      </c>
      <c r="M1670" s="173">
        <v>0</v>
      </c>
      <c r="N1670" s="509">
        <v>0</v>
      </c>
    </row>
    <row r="1671" spans="1:14" s="333" customFormat="1" ht="40.5" hidden="1" customHeight="1" x14ac:dyDescent="0.2">
      <c r="A1671" s="489" t="s">
        <v>0</v>
      </c>
      <c r="B1671" s="490" t="s">
        <v>97</v>
      </c>
      <c r="C1671" s="491">
        <f t="shared" si="732"/>
        <v>0</v>
      </c>
      <c r="D1671" s="338">
        <v>0</v>
      </c>
      <c r="E1671" s="338">
        <v>0</v>
      </c>
      <c r="F1671" s="491">
        <f t="shared" si="733"/>
        <v>0</v>
      </c>
      <c r="G1671" s="491">
        <v>0</v>
      </c>
      <c r="H1671" s="543">
        <v>0</v>
      </c>
      <c r="I1671" s="491">
        <f t="shared" si="734"/>
        <v>0</v>
      </c>
      <c r="J1671" s="491">
        <v>0</v>
      </c>
      <c r="K1671" s="543">
        <v>0</v>
      </c>
      <c r="L1671" s="491">
        <f t="shared" si="735"/>
        <v>0</v>
      </c>
      <c r="M1671" s="491">
        <v>0</v>
      </c>
      <c r="N1671" s="543">
        <v>0</v>
      </c>
    </row>
    <row r="1672" spans="1:14" customFormat="1" ht="25.5" hidden="1" customHeight="1" thickBot="1" x14ac:dyDescent="0.3">
      <c r="A1672" s="151" t="s">
        <v>0</v>
      </c>
      <c r="B1672" s="156" t="s">
        <v>98</v>
      </c>
      <c r="C1672" s="155">
        <f t="shared" si="732"/>
        <v>0</v>
      </c>
      <c r="D1672" s="478">
        <f>SUM(D1673,D1676,D1679)</f>
        <v>0</v>
      </c>
      <c r="E1672" s="477">
        <f>SUM(E1673,E1676,E1679)</f>
        <v>0</v>
      </c>
      <c r="F1672" s="155">
        <f t="shared" si="733"/>
        <v>0</v>
      </c>
      <c r="G1672" s="155">
        <f>SUM(G1673,G1676,G1679)</f>
        <v>0</v>
      </c>
      <c r="H1672" s="505">
        <f>SUM(H1673,H1676,H1679)</f>
        <v>0</v>
      </c>
      <c r="I1672" s="155">
        <f t="shared" si="734"/>
        <v>0</v>
      </c>
      <c r="J1672" s="155">
        <f>SUM(J1673,J1676,J1679)</f>
        <v>0</v>
      </c>
      <c r="K1672" s="505">
        <f>SUM(K1673,K1676,K1679)</f>
        <v>0</v>
      </c>
      <c r="L1672" s="155">
        <f t="shared" si="735"/>
        <v>0</v>
      </c>
      <c r="M1672" s="155">
        <f>SUM(M1673,M1676,M1679)</f>
        <v>0</v>
      </c>
      <c r="N1672" s="505">
        <f>SUM(N1673,N1676,N1679)</f>
        <v>0</v>
      </c>
    </row>
    <row r="1673" spans="1:14" customFormat="1" ht="11.25" hidden="1" customHeight="1" thickTop="1" thickBot="1" x14ac:dyDescent="0.3">
      <c r="A1673" s="140" t="s">
        <v>0</v>
      </c>
      <c r="B1673" s="147" t="s">
        <v>99</v>
      </c>
      <c r="C1673" s="142">
        <f t="shared" si="732"/>
        <v>0</v>
      </c>
      <c r="D1673" s="9">
        <f>SUM(D1674:D1675)</f>
        <v>0</v>
      </c>
      <c r="E1673" s="9">
        <f>SUM(E1674:E1675)</f>
        <v>0</v>
      </c>
      <c r="F1673" s="142">
        <f t="shared" si="733"/>
        <v>0</v>
      </c>
      <c r="G1673" s="142">
        <f>SUM(G1674:G1675)</f>
        <v>0</v>
      </c>
      <c r="H1673" s="477">
        <f>SUM(H1674:H1675)</f>
        <v>0</v>
      </c>
      <c r="I1673" s="142">
        <f t="shared" si="734"/>
        <v>0</v>
      </c>
      <c r="J1673" s="142">
        <f>SUM(J1674:J1675)</f>
        <v>0</v>
      </c>
      <c r="K1673" s="477">
        <f>SUM(K1674:K1675)</f>
        <v>0</v>
      </c>
      <c r="L1673" s="142">
        <f t="shared" si="735"/>
        <v>0</v>
      </c>
      <c r="M1673" s="142">
        <f>SUM(M1674:M1675)</f>
        <v>0</v>
      </c>
      <c r="N1673" s="477">
        <f>SUM(N1674:N1675)</f>
        <v>0</v>
      </c>
    </row>
    <row r="1674" spans="1:14" customFormat="1" ht="29.25" hidden="1" customHeight="1" thickTop="1" thickBot="1" x14ac:dyDescent="0.3">
      <c r="A1674" s="1" t="s">
        <v>0</v>
      </c>
      <c r="B1674" s="5" t="s">
        <v>100</v>
      </c>
      <c r="C1674" s="9">
        <f t="shared" si="732"/>
        <v>0</v>
      </c>
      <c r="D1674" s="9">
        <v>0</v>
      </c>
      <c r="E1674" s="9">
        <v>0</v>
      </c>
      <c r="F1674" s="9">
        <f t="shared" si="733"/>
        <v>0</v>
      </c>
      <c r="G1674" s="9">
        <v>0</v>
      </c>
      <c r="H1674" s="467">
        <v>0</v>
      </c>
      <c r="I1674" s="9">
        <f t="shared" si="734"/>
        <v>0</v>
      </c>
      <c r="J1674" s="9">
        <v>0</v>
      </c>
      <c r="K1674" s="467">
        <v>0</v>
      </c>
      <c r="L1674" s="9">
        <f t="shared" si="735"/>
        <v>0</v>
      </c>
      <c r="M1674" s="9">
        <v>0</v>
      </c>
      <c r="N1674" s="467">
        <v>0</v>
      </c>
    </row>
    <row r="1675" spans="1:14" customFormat="1" ht="24" hidden="1" customHeight="1" thickTop="1" thickBot="1" x14ac:dyDescent="0.3">
      <c r="A1675" s="1" t="s">
        <v>0</v>
      </c>
      <c r="B1675" s="5" t="s">
        <v>101</v>
      </c>
      <c r="C1675" s="9">
        <f t="shared" si="732"/>
        <v>0</v>
      </c>
      <c r="D1675" s="9">
        <v>0</v>
      </c>
      <c r="E1675" s="9">
        <v>0</v>
      </c>
      <c r="F1675" s="9">
        <f t="shared" si="733"/>
        <v>0</v>
      </c>
      <c r="G1675" s="9">
        <v>0</v>
      </c>
      <c r="H1675" s="467">
        <v>0</v>
      </c>
      <c r="I1675" s="9">
        <f t="shared" si="734"/>
        <v>0</v>
      </c>
      <c r="J1675" s="9">
        <v>0</v>
      </c>
      <c r="K1675" s="467">
        <v>0</v>
      </c>
      <c r="L1675" s="9">
        <f t="shared" si="735"/>
        <v>0</v>
      </c>
      <c r="M1675" s="9">
        <v>0</v>
      </c>
      <c r="N1675" s="467">
        <v>0</v>
      </c>
    </row>
    <row r="1676" spans="1:14" customFormat="1" ht="24" hidden="1" customHeight="1" thickTop="1" thickBot="1" x14ac:dyDescent="0.3">
      <c r="A1676" s="1" t="s">
        <v>0</v>
      </c>
      <c r="B1676" s="4" t="s">
        <v>102</v>
      </c>
      <c r="C1676" s="9">
        <f t="shared" si="732"/>
        <v>0</v>
      </c>
      <c r="D1676" s="9">
        <f>SUM(D1677:D1678)</f>
        <v>0</v>
      </c>
      <c r="E1676" s="9">
        <f>SUM(E1677:E1678)</f>
        <v>0</v>
      </c>
      <c r="F1676" s="9">
        <f t="shared" si="733"/>
        <v>0</v>
      </c>
      <c r="G1676" s="9">
        <f>SUM(G1677:G1678)</f>
        <v>0</v>
      </c>
      <c r="H1676" s="467">
        <f>SUM(H1677:H1678)</f>
        <v>0</v>
      </c>
      <c r="I1676" s="9">
        <f t="shared" si="734"/>
        <v>0</v>
      </c>
      <c r="J1676" s="9">
        <f>SUM(J1677:J1678)</f>
        <v>0</v>
      </c>
      <c r="K1676" s="467">
        <f>SUM(K1677:K1678)</f>
        <v>0</v>
      </c>
      <c r="L1676" s="9">
        <f t="shared" si="735"/>
        <v>0</v>
      </c>
      <c r="M1676" s="9">
        <f>SUM(M1677:M1678)</f>
        <v>0</v>
      </c>
      <c r="N1676" s="467">
        <f>SUM(N1677:N1678)</f>
        <v>0</v>
      </c>
    </row>
    <row r="1677" spans="1:14" customFormat="1" ht="40.5" hidden="1" customHeight="1" thickTop="1" thickBot="1" x14ac:dyDescent="0.3">
      <c r="A1677" s="1" t="s">
        <v>0</v>
      </c>
      <c r="B1677" s="5" t="s">
        <v>100</v>
      </c>
      <c r="C1677" s="9">
        <f t="shared" si="732"/>
        <v>0</v>
      </c>
      <c r="D1677" s="9">
        <v>0</v>
      </c>
      <c r="E1677" s="9">
        <v>0</v>
      </c>
      <c r="F1677" s="9">
        <f t="shared" si="733"/>
        <v>0</v>
      </c>
      <c r="G1677" s="9">
        <v>0</v>
      </c>
      <c r="H1677" s="467">
        <v>0</v>
      </c>
      <c r="I1677" s="9">
        <f t="shared" si="734"/>
        <v>0</v>
      </c>
      <c r="J1677" s="9">
        <v>0</v>
      </c>
      <c r="K1677" s="467">
        <v>0</v>
      </c>
      <c r="L1677" s="9">
        <f t="shared" si="735"/>
        <v>0</v>
      </c>
      <c r="M1677" s="9">
        <v>0</v>
      </c>
      <c r="N1677" s="467">
        <v>0</v>
      </c>
    </row>
    <row r="1678" spans="1:14" customFormat="1" ht="26.25" hidden="1" customHeight="1" thickTop="1" thickBot="1" x14ac:dyDescent="0.3">
      <c r="A1678" s="133" t="s">
        <v>0</v>
      </c>
      <c r="B1678" s="136" t="s">
        <v>101</v>
      </c>
      <c r="C1678" s="135">
        <f t="shared" si="732"/>
        <v>0</v>
      </c>
      <c r="D1678" s="9">
        <v>0</v>
      </c>
      <c r="E1678" s="9">
        <v>0</v>
      </c>
      <c r="F1678" s="135">
        <f t="shared" si="733"/>
        <v>0</v>
      </c>
      <c r="G1678" s="135">
        <v>0</v>
      </c>
      <c r="H1678" s="476">
        <v>0</v>
      </c>
      <c r="I1678" s="135">
        <f t="shared" si="734"/>
        <v>0</v>
      </c>
      <c r="J1678" s="135">
        <v>0</v>
      </c>
      <c r="K1678" s="476">
        <v>0</v>
      </c>
      <c r="L1678" s="135">
        <f t="shared" si="735"/>
        <v>0</v>
      </c>
      <c r="M1678" s="135">
        <v>0</v>
      </c>
      <c r="N1678" s="476">
        <v>0</v>
      </c>
    </row>
    <row r="1679" spans="1:14" customFormat="1" ht="12.75" hidden="1" customHeight="1" thickTop="1" thickBot="1" x14ac:dyDescent="0.3">
      <c r="A1679" s="151" t="s">
        <v>0</v>
      </c>
      <c r="B1679" s="157" t="s">
        <v>103</v>
      </c>
      <c r="C1679" s="155">
        <f t="shared" si="732"/>
        <v>0</v>
      </c>
      <c r="D1679" s="468">
        <f>SUM(D1680,D1687,D1699)</f>
        <v>0</v>
      </c>
      <c r="E1679" s="467">
        <f>SUM(E1680,E1687,E1699)</f>
        <v>0</v>
      </c>
      <c r="F1679" s="155">
        <f t="shared" si="733"/>
        <v>0</v>
      </c>
      <c r="G1679" s="155">
        <f>SUM(G1680,G1687,G1699)</f>
        <v>0</v>
      </c>
      <c r="H1679" s="505">
        <f>SUM(H1680,H1687,H1699)</f>
        <v>0</v>
      </c>
      <c r="I1679" s="155">
        <f t="shared" si="734"/>
        <v>0</v>
      </c>
      <c r="J1679" s="155">
        <f>SUM(J1680,J1687,J1699)</f>
        <v>0</v>
      </c>
      <c r="K1679" s="505">
        <f>SUM(K1680,K1687,K1699)</f>
        <v>0</v>
      </c>
      <c r="L1679" s="155">
        <f t="shared" si="735"/>
        <v>0</v>
      </c>
      <c r="M1679" s="155">
        <f>SUM(M1680,M1687,M1699)</f>
        <v>0</v>
      </c>
      <c r="N1679" s="505">
        <f>SUM(N1680,N1687,N1699)</f>
        <v>0</v>
      </c>
    </row>
    <row r="1680" spans="1:14" customFormat="1" ht="29.25" hidden="1" customHeight="1" thickTop="1" thickBot="1" x14ac:dyDescent="0.3">
      <c r="A1680" s="140" t="s">
        <v>0</v>
      </c>
      <c r="B1680" s="148" t="s">
        <v>104</v>
      </c>
      <c r="C1680" s="142">
        <f t="shared" si="732"/>
        <v>0</v>
      </c>
      <c r="D1680" s="9">
        <f>SUM(D1681,D1684)</f>
        <v>0</v>
      </c>
      <c r="E1680" s="9">
        <f>SUM(E1681,E1684)</f>
        <v>0</v>
      </c>
      <c r="F1680" s="142">
        <f t="shared" si="733"/>
        <v>0</v>
      </c>
      <c r="G1680" s="142">
        <f>SUM(G1681,G1684)</f>
        <v>0</v>
      </c>
      <c r="H1680" s="477">
        <f>SUM(H1681,H1684)</f>
        <v>0</v>
      </c>
      <c r="I1680" s="142">
        <f t="shared" si="734"/>
        <v>0</v>
      </c>
      <c r="J1680" s="142">
        <f>SUM(J1681,J1684)</f>
        <v>0</v>
      </c>
      <c r="K1680" s="477">
        <f>SUM(K1681,K1684)</f>
        <v>0</v>
      </c>
      <c r="L1680" s="142">
        <f t="shared" si="735"/>
        <v>0</v>
      </c>
      <c r="M1680" s="142">
        <f>SUM(M1681,M1684)</f>
        <v>0</v>
      </c>
      <c r="N1680" s="477">
        <f>SUM(N1681,N1684)</f>
        <v>0</v>
      </c>
    </row>
    <row r="1681" spans="1:14" customFormat="1" ht="39" hidden="1" customHeight="1" thickTop="1" thickBot="1" x14ac:dyDescent="0.3">
      <c r="A1681" s="1" t="s">
        <v>0</v>
      </c>
      <c r="B1681" s="6" t="s">
        <v>105</v>
      </c>
      <c r="C1681" s="9">
        <f t="shared" si="732"/>
        <v>0</v>
      </c>
      <c r="D1681" s="9">
        <f>SUM(D1682:D1683)</f>
        <v>0</v>
      </c>
      <c r="E1681" s="9">
        <f>SUM(E1682:E1683)</f>
        <v>0</v>
      </c>
      <c r="F1681" s="9">
        <f t="shared" si="733"/>
        <v>0</v>
      </c>
      <c r="G1681" s="9">
        <f>SUM(G1682:G1683)</f>
        <v>0</v>
      </c>
      <c r="H1681" s="467">
        <f>SUM(H1682:H1683)</f>
        <v>0</v>
      </c>
      <c r="I1681" s="9">
        <f t="shared" si="734"/>
        <v>0</v>
      </c>
      <c r="J1681" s="9">
        <f>SUM(J1682:J1683)</f>
        <v>0</v>
      </c>
      <c r="K1681" s="467">
        <f>SUM(K1682:K1683)</f>
        <v>0</v>
      </c>
      <c r="L1681" s="9">
        <f t="shared" si="735"/>
        <v>0</v>
      </c>
      <c r="M1681" s="9">
        <f>SUM(M1682:M1683)</f>
        <v>0</v>
      </c>
      <c r="N1681" s="467">
        <f>SUM(N1682:N1683)</f>
        <v>0</v>
      </c>
    </row>
    <row r="1682" spans="1:14" customFormat="1" ht="27.75" hidden="1" customHeight="1" thickTop="1" thickBot="1" x14ac:dyDescent="0.3">
      <c r="A1682" s="1" t="s">
        <v>0</v>
      </c>
      <c r="B1682" s="7" t="s">
        <v>100</v>
      </c>
      <c r="C1682" s="9">
        <f t="shared" si="732"/>
        <v>0</v>
      </c>
      <c r="D1682" s="9">
        <v>0</v>
      </c>
      <c r="E1682" s="9">
        <v>0</v>
      </c>
      <c r="F1682" s="9">
        <f t="shared" si="733"/>
        <v>0</v>
      </c>
      <c r="G1682" s="9">
        <v>0</v>
      </c>
      <c r="H1682" s="467">
        <v>0</v>
      </c>
      <c r="I1682" s="9">
        <f t="shared" si="734"/>
        <v>0</v>
      </c>
      <c r="J1682" s="9">
        <v>0</v>
      </c>
      <c r="K1682" s="467">
        <v>0</v>
      </c>
      <c r="L1682" s="9">
        <f t="shared" si="735"/>
        <v>0</v>
      </c>
      <c r="M1682" s="9">
        <v>0</v>
      </c>
      <c r="N1682" s="467">
        <v>0</v>
      </c>
    </row>
    <row r="1683" spans="1:14" customFormat="1" ht="30" hidden="1" customHeight="1" thickTop="1" thickBot="1" x14ac:dyDescent="0.3">
      <c r="A1683" s="1" t="s">
        <v>0</v>
      </c>
      <c r="B1683" s="7" t="s">
        <v>101</v>
      </c>
      <c r="C1683" s="9">
        <f t="shared" si="732"/>
        <v>0</v>
      </c>
      <c r="D1683" s="9">
        <v>0</v>
      </c>
      <c r="E1683" s="9">
        <v>0</v>
      </c>
      <c r="F1683" s="9">
        <f t="shared" si="733"/>
        <v>0</v>
      </c>
      <c r="G1683" s="9">
        <v>0</v>
      </c>
      <c r="H1683" s="467">
        <v>0</v>
      </c>
      <c r="I1683" s="9">
        <f t="shared" si="734"/>
        <v>0</v>
      </c>
      <c r="J1683" s="9">
        <v>0</v>
      </c>
      <c r="K1683" s="467">
        <v>0</v>
      </c>
      <c r="L1683" s="9">
        <f t="shared" si="735"/>
        <v>0</v>
      </c>
      <c r="M1683" s="9">
        <v>0</v>
      </c>
      <c r="N1683" s="467">
        <v>0</v>
      </c>
    </row>
    <row r="1684" spans="1:14" customFormat="1" ht="31.5" hidden="1" customHeight="1" thickTop="1" thickBot="1" x14ac:dyDescent="0.3">
      <c r="A1684" s="1" t="s">
        <v>0</v>
      </c>
      <c r="B1684" s="6" t="s">
        <v>106</v>
      </c>
      <c r="C1684" s="9">
        <f t="shared" si="732"/>
        <v>0</v>
      </c>
      <c r="D1684" s="9">
        <f>SUM(D1685:D1686)</f>
        <v>0</v>
      </c>
      <c r="E1684" s="9">
        <f>SUM(E1685:E1686)</f>
        <v>0</v>
      </c>
      <c r="F1684" s="9">
        <f t="shared" si="733"/>
        <v>0</v>
      </c>
      <c r="G1684" s="9">
        <f>SUM(G1685:G1686)</f>
        <v>0</v>
      </c>
      <c r="H1684" s="467">
        <f>SUM(H1685:H1686)</f>
        <v>0</v>
      </c>
      <c r="I1684" s="9">
        <f t="shared" si="734"/>
        <v>0</v>
      </c>
      <c r="J1684" s="9">
        <f>SUM(J1685:J1686)</f>
        <v>0</v>
      </c>
      <c r="K1684" s="467">
        <f>SUM(K1685:K1686)</f>
        <v>0</v>
      </c>
      <c r="L1684" s="9">
        <f t="shared" si="735"/>
        <v>0</v>
      </c>
      <c r="M1684" s="9">
        <f>SUM(M1685:M1686)</f>
        <v>0</v>
      </c>
      <c r="N1684" s="467">
        <f>SUM(N1685:N1686)</f>
        <v>0</v>
      </c>
    </row>
    <row r="1685" spans="1:14" customFormat="1" ht="33.75" hidden="1" customHeight="1" thickTop="1" thickBot="1" x14ac:dyDescent="0.3">
      <c r="A1685" s="1" t="s">
        <v>0</v>
      </c>
      <c r="B1685" s="7" t="s">
        <v>100</v>
      </c>
      <c r="C1685" s="9">
        <f t="shared" si="732"/>
        <v>0</v>
      </c>
      <c r="D1685" s="9">
        <v>0</v>
      </c>
      <c r="E1685" s="9">
        <v>0</v>
      </c>
      <c r="F1685" s="9">
        <f t="shared" si="733"/>
        <v>0</v>
      </c>
      <c r="G1685" s="9">
        <v>0</v>
      </c>
      <c r="H1685" s="467">
        <v>0</v>
      </c>
      <c r="I1685" s="9">
        <f t="shared" si="734"/>
        <v>0</v>
      </c>
      <c r="J1685" s="9">
        <v>0</v>
      </c>
      <c r="K1685" s="467">
        <v>0</v>
      </c>
      <c r="L1685" s="9">
        <f t="shared" si="735"/>
        <v>0</v>
      </c>
      <c r="M1685" s="9">
        <v>0</v>
      </c>
      <c r="N1685" s="467">
        <v>0</v>
      </c>
    </row>
    <row r="1686" spans="1:14" customFormat="1" ht="30" hidden="1" customHeight="1" thickTop="1" thickBot="1" x14ac:dyDescent="0.3">
      <c r="A1686" s="1" t="s">
        <v>0</v>
      </c>
      <c r="B1686" s="7" t="s">
        <v>101</v>
      </c>
      <c r="C1686" s="9">
        <f t="shared" si="732"/>
        <v>0</v>
      </c>
      <c r="D1686" s="9">
        <v>0</v>
      </c>
      <c r="E1686" s="9">
        <v>0</v>
      </c>
      <c r="F1686" s="9">
        <f t="shared" si="733"/>
        <v>0</v>
      </c>
      <c r="G1686" s="9">
        <v>0</v>
      </c>
      <c r="H1686" s="467">
        <v>0</v>
      </c>
      <c r="I1686" s="9">
        <f t="shared" si="734"/>
        <v>0</v>
      </c>
      <c r="J1686" s="9">
        <v>0</v>
      </c>
      <c r="K1686" s="467">
        <v>0</v>
      </c>
      <c r="L1686" s="9">
        <f t="shared" si="735"/>
        <v>0</v>
      </c>
      <c r="M1686" s="9">
        <v>0</v>
      </c>
      <c r="N1686" s="467">
        <v>0</v>
      </c>
    </row>
    <row r="1687" spans="1:14" customFormat="1" ht="27.75" hidden="1" customHeight="1" thickTop="1" thickBot="1" x14ac:dyDescent="0.3">
      <c r="A1687" s="1" t="s">
        <v>0</v>
      </c>
      <c r="B1687" s="5" t="s">
        <v>107</v>
      </c>
      <c r="C1687" s="9">
        <f t="shared" si="732"/>
        <v>0</v>
      </c>
      <c r="D1687" s="9">
        <f>SUM(D1688,D1696)</f>
        <v>0</v>
      </c>
      <c r="E1687" s="9">
        <f>SUM(E1688,E1696)</f>
        <v>0</v>
      </c>
      <c r="F1687" s="9">
        <f t="shared" si="733"/>
        <v>0</v>
      </c>
      <c r="G1687" s="9">
        <f>SUM(G1688,G1696)</f>
        <v>0</v>
      </c>
      <c r="H1687" s="467">
        <f>SUM(H1688,H1696)</f>
        <v>0</v>
      </c>
      <c r="I1687" s="9">
        <f t="shared" si="734"/>
        <v>0</v>
      </c>
      <c r="J1687" s="9">
        <f>SUM(J1688,J1696)</f>
        <v>0</v>
      </c>
      <c r="K1687" s="467">
        <f>SUM(K1688,K1696)</f>
        <v>0</v>
      </c>
      <c r="L1687" s="9">
        <f t="shared" si="735"/>
        <v>0</v>
      </c>
      <c r="M1687" s="9">
        <f>SUM(M1688,M1696)</f>
        <v>0</v>
      </c>
      <c r="N1687" s="467">
        <f>SUM(N1688,N1696)</f>
        <v>0</v>
      </c>
    </row>
    <row r="1688" spans="1:14" customFormat="1" ht="18.75" hidden="1" customHeight="1" thickTop="1" thickBot="1" x14ac:dyDescent="0.3">
      <c r="A1688" s="1" t="s">
        <v>0</v>
      </c>
      <c r="B1688" s="6" t="s">
        <v>108</v>
      </c>
      <c r="C1688" s="9">
        <f t="shared" si="732"/>
        <v>0</v>
      </c>
      <c r="D1688" s="9">
        <f>SUM(D1689,D1692)</f>
        <v>0</v>
      </c>
      <c r="E1688" s="9">
        <f>SUM(E1689,E1692)</f>
        <v>0</v>
      </c>
      <c r="F1688" s="9">
        <f t="shared" si="733"/>
        <v>0</v>
      </c>
      <c r="G1688" s="9">
        <f>SUM(G1689,G1692)</f>
        <v>0</v>
      </c>
      <c r="H1688" s="467">
        <f>SUM(H1689,H1692)</f>
        <v>0</v>
      </c>
      <c r="I1688" s="9">
        <f t="shared" si="734"/>
        <v>0</v>
      </c>
      <c r="J1688" s="9">
        <f>SUM(J1689,J1692)</f>
        <v>0</v>
      </c>
      <c r="K1688" s="467">
        <f>SUM(K1689,K1692)</f>
        <v>0</v>
      </c>
      <c r="L1688" s="9">
        <f t="shared" si="735"/>
        <v>0</v>
      </c>
      <c r="M1688" s="9">
        <f>SUM(M1689,M1692)</f>
        <v>0</v>
      </c>
      <c r="N1688" s="467">
        <f>SUM(N1689,N1692)</f>
        <v>0</v>
      </c>
    </row>
    <row r="1689" spans="1:14" customFormat="1" ht="27.75" hidden="1" customHeight="1" thickTop="1" thickBot="1" x14ac:dyDescent="0.3">
      <c r="A1689" s="1" t="s">
        <v>0</v>
      </c>
      <c r="B1689" s="7" t="s">
        <v>100</v>
      </c>
      <c r="C1689" s="9">
        <f t="shared" si="732"/>
        <v>0</v>
      </c>
      <c r="D1689" s="9">
        <f>SUM(D1690:D1691)</f>
        <v>0</v>
      </c>
      <c r="E1689" s="9">
        <f>SUM(E1690:E1691)</f>
        <v>0</v>
      </c>
      <c r="F1689" s="9">
        <f t="shared" si="733"/>
        <v>0</v>
      </c>
      <c r="G1689" s="9">
        <f>SUM(G1690:G1691)</f>
        <v>0</v>
      </c>
      <c r="H1689" s="467">
        <f>SUM(H1690:H1691)</f>
        <v>0</v>
      </c>
      <c r="I1689" s="9">
        <f t="shared" si="734"/>
        <v>0</v>
      </c>
      <c r="J1689" s="9">
        <f>SUM(J1690:J1691)</f>
        <v>0</v>
      </c>
      <c r="K1689" s="467">
        <f>SUM(K1690:K1691)</f>
        <v>0</v>
      </c>
      <c r="L1689" s="9">
        <f t="shared" si="735"/>
        <v>0</v>
      </c>
      <c r="M1689" s="9">
        <f>SUM(M1690:M1691)</f>
        <v>0</v>
      </c>
      <c r="N1689" s="467">
        <f>SUM(N1690:N1691)</f>
        <v>0</v>
      </c>
    </row>
    <row r="1690" spans="1:14" customFormat="1" ht="31.5" hidden="1" customHeight="1" thickTop="1" thickBot="1" x14ac:dyDescent="0.3">
      <c r="A1690" s="1" t="s">
        <v>0</v>
      </c>
      <c r="B1690" s="8" t="s">
        <v>109</v>
      </c>
      <c r="C1690" s="9">
        <f t="shared" si="732"/>
        <v>0</v>
      </c>
      <c r="D1690" s="9">
        <v>0</v>
      </c>
      <c r="E1690" s="9">
        <v>0</v>
      </c>
      <c r="F1690" s="9">
        <f t="shared" si="733"/>
        <v>0</v>
      </c>
      <c r="G1690" s="9">
        <v>0</v>
      </c>
      <c r="H1690" s="467">
        <v>0</v>
      </c>
      <c r="I1690" s="9">
        <f t="shared" si="734"/>
        <v>0</v>
      </c>
      <c r="J1690" s="9">
        <v>0</v>
      </c>
      <c r="K1690" s="467">
        <v>0</v>
      </c>
      <c r="L1690" s="9">
        <f t="shared" si="735"/>
        <v>0</v>
      </c>
      <c r="M1690" s="9">
        <v>0</v>
      </c>
      <c r="N1690" s="467">
        <v>0</v>
      </c>
    </row>
    <row r="1691" spans="1:14" customFormat="1" ht="26.25" hidden="1" customHeight="1" thickTop="1" thickBot="1" x14ac:dyDescent="0.3">
      <c r="A1691" s="1" t="s">
        <v>0</v>
      </c>
      <c r="B1691" s="8" t="s">
        <v>110</v>
      </c>
      <c r="C1691" s="9">
        <f t="shared" si="732"/>
        <v>0</v>
      </c>
      <c r="D1691" s="9">
        <v>0</v>
      </c>
      <c r="E1691" s="9">
        <v>0</v>
      </c>
      <c r="F1691" s="9">
        <f t="shared" si="733"/>
        <v>0</v>
      </c>
      <c r="G1691" s="9">
        <v>0</v>
      </c>
      <c r="H1691" s="467">
        <v>0</v>
      </c>
      <c r="I1691" s="9">
        <f t="shared" si="734"/>
        <v>0</v>
      </c>
      <c r="J1691" s="9">
        <v>0</v>
      </c>
      <c r="K1691" s="467">
        <v>0</v>
      </c>
      <c r="L1691" s="9">
        <f t="shared" si="735"/>
        <v>0</v>
      </c>
      <c r="M1691" s="9">
        <v>0</v>
      </c>
      <c r="N1691" s="467">
        <v>0</v>
      </c>
    </row>
    <row r="1692" spans="1:14" customFormat="1" ht="14.25" hidden="1" customHeight="1" thickTop="1" thickBot="1" x14ac:dyDescent="0.3">
      <c r="A1692" s="1" t="s">
        <v>0</v>
      </c>
      <c r="B1692" s="7" t="s">
        <v>101</v>
      </c>
      <c r="C1692" s="9">
        <f t="shared" si="732"/>
        <v>0</v>
      </c>
      <c r="D1692" s="9">
        <f>SUM(D1693:D1695)</f>
        <v>0</v>
      </c>
      <c r="E1692" s="9">
        <f>SUM(E1693:E1695)</f>
        <v>0</v>
      </c>
      <c r="F1692" s="9">
        <f t="shared" si="733"/>
        <v>0</v>
      </c>
      <c r="G1692" s="9">
        <f>SUM(G1693:G1695)</f>
        <v>0</v>
      </c>
      <c r="H1692" s="467">
        <f>SUM(H1693:H1695)</f>
        <v>0</v>
      </c>
      <c r="I1692" s="9">
        <f t="shared" si="734"/>
        <v>0</v>
      </c>
      <c r="J1692" s="9">
        <f>SUM(J1693:J1695)</f>
        <v>0</v>
      </c>
      <c r="K1692" s="467">
        <f>SUM(K1693:K1695)</f>
        <v>0</v>
      </c>
      <c r="L1692" s="9">
        <f t="shared" si="735"/>
        <v>0</v>
      </c>
      <c r="M1692" s="9">
        <f>SUM(M1693:M1695)</f>
        <v>0</v>
      </c>
      <c r="N1692" s="467">
        <f>SUM(N1693:N1695)</f>
        <v>0</v>
      </c>
    </row>
    <row r="1693" spans="1:14" customFormat="1" ht="24" hidden="1" customHeight="1" thickTop="1" thickBot="1" x14ac:dyDescent="0.3">
      <c r="A1693" s="1" t="s">
        <v>0</v>
      </c>
      <c r="B1693" s="8" t="s">
        <v>109</v>
      </c>
      <c r="C1693" s="9">
        <f t="shared" si="732"/>
        <v>0</v>
      </c>
      <c r="D1693" s="9">
        <v>0</v>
      </c>
      <c r="E1693" s="9">
        <v>0</v>
      </c>
      <c r="F1693" s="9">
        <f t="shared" si="733"/>
        <v>0</v>
      </c>
      <c r="G1693" s="9">
        <v>0</v>
      </c>
      <c r="H1693" s="467">
        <v>0</v>
      </c>
      <c r="I1693" s="9">
        <f t="shared" si="734"/>
        <v>0</v>
      </c>
      <c r="J1693" s="9">
        <v>0</v>
      </c>
      <c r="K1693" s="467">
        <v>0</v>
      </c>
      <c r="L1693" s="9">
        <f t="shared" si="735"/>
        <v>0</v>
      </c>
      <c r="M1693" s="9">
        <v>0</v>
      </c>
      <c r="N1693" s="467">
        <v>0</v>
      </c>
    </row>
    <row r="1694" spans="1:14" customFormat="1" ht="30" hidden="1" customHeight="1" thickTop="1" thickBot="1" x14ac:dyDescent="0.3">
      <c r="A1694" s="1" t="s">
        <v>0</v>
      </c>
      <c r="B1694" s="8" t="s">
        <v>111</v>
      </c>
      <c r="C1694" s="9">
        <f t="shared" si="732"/>
        <v>0</v>
      </c>
      <c r="D1694" s="9">
        <v>0</v>
      </c>
      <c r="E1694" s="9">
        <v>0</v>
      </c>
      <c r="F1694" s="9">
        <f t="shared" si="733"/>
        <v>0</v>
      </c>
      <c r="G1694" s="9">
        <v>0</v>
      </c>
      <c r="H1694" s="467">
        <v>0</v>
      </c>
      <c r="I1694" s="9">
        <f t="shared" si="734"/>
        <v>0</v>
      </c>
      <c r="J1694" s="9">
        <v>0</v>
      </c>
      <c r="K1694" s="467">
        <v>0</v>
      </c>
      <c r="L1694" s="9">
        <f t="shared" si="735"/>
        <v>0</v>
      </c>
      <c r="M1694" s="9">
        <v>0</v>
      </c>
      <c r="N1694" s="467">
        <v>0</v>
      </c>
    </row>
    <row r="1695" spans="1:14" customFormat="1" ht="26.25" hidden="1" customHeight="1" thickTop="1" thickBot="1" x14ac:dyDescent="0.3">
      <c r="A1695" s="1" t="s">
        <v>0</v>
      </c>
      <c r="B1695" s="8" t="s">
        <v>110</v>
      </c>
      <c r="C1695" s="9">
        <f t="shared" si="732"/>
        <v>0</v>
      </c>
      <c r="D1695" s="9">
        <v>0</v>
      </c>
      <c r="E1695" s="9">
        <v>0</v>
      </c>
      <c r="F1695" s="9">
        <f t="shared" si="733"/>
        <v>0</v>
      </c>
      <c r="G1695" s="9">
        <v>0</v>
      </c>
      <c r="H1695" s="467">
        <v>0</v>
      </c>
      <c r="I1695" s="9">
        <f t="shared" si="734"/>
        <v>0</v>
      </c>
      <c r="J1695" s="9">
        <v>0</v>
      </c>
      <c r="K1695" s="467">
        <v>0</v>
      </c>
      <c r="L1695" s="9">
        <f t="shared" si="735"/>
        <v>0</v>
      </c>
      <c r="M1695" s="9">
        <v>0</v>
      </c>
      <c r="N1695" s="467">
        <v>0</v>
      </c>
    </row>
    <row r="1696" spans="1:14" customFormat="1" ht="29.25" hidden="1" customHeight="1" thickTop="1" thickBot="1" x14ac:dyDescent="0.3">
      <c r="A1696" s="1" t="s">
        <v>0</v>
      </c>
      <c r="B1696" s="6" t="s">
        <v>112</v>
      </c>
      <c r="C1696" s="9">
        <f t="shared" si="732"/>
        <v>0</v>
      </c>
      <c r="D1696" s="9">
        <f>SUM(D1697:D1698)</f>
        <v>0</v>
      </c>
      <c r="E1696" s="9">
        <f>SUM(E1697:E1698)</f>
        <v>0</v>
      </c>
      <c r="F1696" s="9">
        <f t="shared" si="733"/>
        <v>0</v>
      </c>
      <c r="G1696" s="9">
        <f>SUM(G1697:G1698)</f>
        <v>0</v>
      </c>
      <c r="H1696" s="467">
        <f>SUM(H1697:H1698)</f>
        <v>0</v>
      </c>
      <c r="I1696" s="9">
        <f t="shared" si="734"/>
        <v>0</v>
      </c>
      <c r="J1696" s="9">
        <f>SUM(J1697:J1698)</f>
        <v>0</v>
      </c>
      <c r="K1696" s="467">
        <f>SUM(K1697:K1698)</f>
        <v>0</v>
      </c>
      <c r="L1696" s="9">
        <f t="shared" si="735"/>
        <v>0</v>
      </c>
      <c r="M1696" s="9">
        <f>SUM(M1697:M1698)</f>
        <v>0</v>
      </c>
      <c r="N1696" s="467">
        <f>SUM(N1697:N1698)</f>
        <v>0</v>
      </c>
    </row>
    <row r="1697" spans="1:14" customFormat="1" ht="45" hidden="1" customHeight="1" thickTop="1" thickBot="1" x14ac:dyDescent="0.3">
      <c r="A1697" s="1" t="s">
        <v>0</v>
      </c>
      <c r="B1697" s="7" t="s">
        <v>100</v>
      </c>
      <c r="C1697" s="9">
        <f t="shared" si="732"/>
        <v>0</v>
      </c>
      <c r="D1697" s="9">
        <v>0</v>
      </c>
      <c r="E1697" s="9">
        <v>0</v>
      </c>
      <c r="F1697" s="9">
        <f t="shared" si="733"/>
        <v>0</v>
      </c>
      <c r="G1697" s="9">
        <v>0</v>
      </c>
      <c r="H1697" s="467">
        <v>0</v>
      </c>
      <c r="I1697" s="9">
        <f t="shared" si="734"/>
        <v>0</v>
      </c>
      <c r="J1697" s="9">
        <v>0</v>
      </c>
      <c r="K1697" s="467">
        <v>0</v>
      </c>
      <c r="L1697" s="9">
        <f t="shared" si="735"/>
        <v>0</v>
      </c>
      <c r="M1697" s="9">
        <v>0</v>
      </c>
      <c r="N1697" s="467">
        <v>0</v>
      </c>
    </row>
    <row r="1698" spans="1:14" customFormat="1" ht="36" hidden="1" customHeight="1" thickTop="1" thickBot="1" x14ac:dyDescent="0.3">
      <c r="A1698" s="133" t="s">
        <v>0</v>
      </c>
      <c r="B1698" s="138" t="s">
        <v>101</v>
      </c>
      <c r="C1698" s="135">
        <f t="shared" si="732"/>
        <v>0</v>
      </c>
      <c r="D1698" s="9">
        <v>0</v>
      </c>
      <c r="E1698" s="9">
        <v>0</v>
      </c>
      <c r="F1698" s="135">
        <f t="shared" si="733"/>
        <v>0</v>
      </c>
      <c r="G1698" s="135">
        <v>0</v>
      </c>
      <c r="H1698" s="476">
        <v>0</v>
      </c>
      <c r="I1698" s="135">
        <f t="shared" si="734"/>
        <v>0</v>
      </c>
      <c r="J1698" s="135">
        <v>0</v>
      </c>
      <c r="K1698" s="476">
        <v>0</v>
      </c>
      <c r="L1698" s="135">
        <f t="shared" si="735"/>
        <v>0</v>
      </c>
      <c r="M1698" s="135">
        <v>0</v>
      </c>
      <c r="N1698" s="476">
        <v>0</v>
      </c>
    </row>
    <row r="1699" spans="1:14" customFormat="1" ht="33.75" hidden="1" customHeight="1" thickTop="1" thickBot="1" x14ac:dyDescent="0.3">
      <c r="A1699" s="151" t="s">
        <v>0</v>
      </c>
      <c r="B1699" s="158" t="s">
        <v>113</v>
      </c>
      <c r="C1699" s="155">
        <f t="shared" si="732"/>
        <v>0</v>
      </c>
      <c r="D1699" s="468">
        <f>SUM(D1700,D1710)</f>
        <v>0</v>
      </c>
      <c r="E1699" s="467">
        <f>SUM(E1700,E1710)</f>
        <v>0</v>
      </c>
      <c r="F1699" s="155">
        <f t="shared" si="733"/>
        <v>0</v>
      </c>
      <c r="G1699" s="155">
        <f>SUM(G1700,G1710)</f>
        <v>0</v>
      </c>
      <c r="H1699" s="505">
        <f>SUM(H1700,H1710)</f>
        <v>0</v>
      </c>
      <c r="I1699" s="155">
        <f t="shared" si="734"/>
        <v>0</v>
      </c>
      <c r="J1699" s="155">
        <f>SUM(J1700,J1710)</f>
        <v>0</v>
      </c>
      <c r="K1699" s="505">
        <f>SUM(K1700,K1710)</f>
        <v>0</v>
      </c>
      <c r="L1699" s="155">
        <f t="shared" si="735"/>
        <v>0</v>
      </c>
      <c r="M1699" s="155">
        <f>SUM(M1700,M1710)</f>
        <v>0</v>
      </c>
      <c r="N1699" s="505">
        <f>SUM(N1700,N1710)</f>
        <v>0</v>
      </c>
    </row>
    <row r="1700" spans="1:14" customFormat="1" ht="28.5" hidden="1" customHeight="1" thickTop="1" thickBot="1" x14ac:dyDescent="0.3">
      <c r="A1700" s="151" t="s">
        <v>0</v>
      </c>
      <c r="B1700" s="159" t="s">
        <v>114</v>
      </c>
      <c r="C1700" s="155">
        <f t="shared" si="732"/>
        <v>0</v>
      </c>
      <c r="D1700" s="468">
        <f>SUM(D1701,D1706)</f>
        <v>0</v>
      </c>
      <c r="E1700" s="467">
        <f>SUM(E1701,E1706)</f>
        <v>0</v>
      </c>
      <c r="F1700" s="155">
        <f t="shared" si="733"/>
        <v>0</v>
      </c>
      <c r="G1700" s="155">
        <f>SUM(G1701,G1706)</f>
        <v>0</v>
      </c>
      <c r="H1700" s="505">
        <f>SUM(H1701,H1706)</f>
        <v>0</v>
      </c>
      <c r="I1700" s="155">
        <f t="shared" si="734"/>
        <v>0</v>
      </c>
      <c r="J1700" s="155">
        <f>SUM(J1701,J1706)</f>
        <v>0</v>
      </c>
      <c r="K1700" s="505">
        <f>SUM(K1701,K1706)</f>
        <v>0</v>
      </c>
      <c r="L1700" s="155">
        <f t="shared" si="735"/>
        <v>0</v>
      </c>
      <c r="M1700" s="155">
        <f>SUM(M1701,M1706)</f>
        <v>0</v>
      </c>
      <c r="N1700" s="505">
        <f>SUM(N1701,N1706)</f>
        <v>0</v>
      </c>
    </row>
    <row r="1701" spans="1:14" customFormat="1" ht="29.25" hidden="1" customHeight="1" thickTop="1" thickBot="1" x14ac:dyDescent="0.3">
      <c r="A1701" s="151" t="s">
        <v>0</v>
      </c>
      <c r="B1701" s="470" t="s">
        <v>100</v>
      </c>
      <c r="C1701" s="155">
        <f t="shared" si="732"/>
        <v>0</v>
      </c>
      <c r="D1701" s="468">
        <f>SUM(D1702:D1705)</f>
        <v>0</v>
      </c>
      <c r="E1701" s="467">
        <f>SUM(E1702:E1705)</f>
        <v>0</v>
      </c>
      <c r="F1701" s="155">
        <f t="shared" si="733"/>
        <v>0</v>
      </c>
      <c r="G1701" s="155">
        <f>SUM(G1702:G1705)</f>
        <v>0</v>
      </c>
      <c r="H1701" s="505">
        <f>SUM(H1702:H1705)</f>
        <v>0</v>
      </c>
      <c r="I1701" s="155">
        <f t="shared" si="734"/>
        <v>0</v>
      </c>
      <c r="J1701" s="155">
        <f>SUM(J1702:J1705)</f>
        <v>0</v>
      </c>
      <c r="K1701" s="505">
        <f>SUM(K1702:K1705)</f>
        <v>0</v>
      </c>
      <c r="L1701" s="155">
        <f t="shared" si="735"/>
        <v>0</v>
      </c>
      <c r="M1701" s="155">
        <f>SUM(M1702:M1705)</f>
        <v>0</v>
      </c>
      <c r="N1701" s="505">
        <f>SUM(N1702:N1705)</f>
        <v>0</v>
      </c>
    </row>
    <row r="1702" spans="1:14" customFormat="1" ht="35.25" hidden="1" customHeight="1" thickTop="1" thickBot="1" x14ac:dyDescent="0.3">
      <c r="A1702" s="151" t="s">
        <v>0</v>
      </c>
      <c r="B1702" s="471" t="s">
        <v>115</v>
      </c>
      <c r="C1702" s="155">
        <f t="shared" si="732"/>
        <v>0</v>
      </c>
      <c r="D1702" s="468">
        <v>0</v>
      </c>
      <c r="E1702" s="467">
        <v>0</v>
      </c>
      <c r="F1702" s="155">
        <f t="shared" si="733"/>
        <v>0</v>
      </c>
      <c r="G1702" s="155">
        <v>0</v>
      </c>
      <c r="H1702" s="505">
        <v>0</v>
      </c>
      <c r="I1702" s="155">
        <f t="shared" si="734"/>
        <v>0</v>
      </c>
      <c r="J1702" s="155">
        <v>0</v>
      </c>
      <c r="K1702" s="505">
        <v>0</v>
      </c>
      <c r="L1702" s="155">
        <f t="shared" si="735"/>
        <v>0</v>
      </c>
      <c r="M1702" s="155">
        <v>0</v>
      </c>
      <c r="N1702" s="505">
        <v>0</v>
      </c>
    </row>
    <row r="1703" spans="1:14" customFormat="1" ht="15.75" hidden="1" customHeight="1" thickTop="1" thickBot="1" x14ac:dyDescent="0.3">
      <c r="A1703" s="151">
        <v>0</v>
      </c>
      <c r="B1703" s="471" t="s">
        <v>116</v>
      </c>
      <c r="C1703" s="155">
        <f t="shared" si="732"/>
        <v>0</v>
      </c>
      <c r="D1703" s="468">
        <v>0</v>
      </c>
      <c r="E1703" s="467">
        <v>0</v>
      </c>
      <c r="F1703" s="155">
        <f t="shared" si="733"/>
        <v>0</v>
      </c>
      <c r="G1703" s="155">
        <f>G2229</f>
        <v>0</v>
      </c>
      <c r="H1703" s="505">
        <v>0</v>
      </c>
      <c r="I1703" s="155">
        <f t="shared" si="734"/>
        <v>0</v>
      </c>
      <c r="J1703" s="155">
        <f>J2229</f>
        <v>0</v>
      </c>
      <c r="K1703" s="505">
        <v>0</v>
      </c>
      <c r="L1703" s="155">
        <f t="shared" si="735"/>
        <v>0</v>
      </c>
      <c r="M1703" s="155">
        <f>M2229</f>
        <v>0</v>
      </c>
      <c r="N1703" s="505">
        <v>0</v>
      </c>
    </row>
    <row r="1704" spans="1:14" customFormat="1" ht="37.5" hidden="1" customHeight="1" thickTop="1" thickBot="1" x14ac:dyDescent="0.3">
      <c r="A1704" s="140" t="s">
        <v>0</v>
      </c>
      <c r="B1704" s="469" t="s">
        <v>109</v>
      </c>
      <c r="C1704" s="142">
        <f t="shared" si="732"/>
        <v>0</v>
      </c>
      <c r="D1704" s="9">
        <v>0</v>
      </c>
      <c r="E1704" s="9">
        <v>0</v>
      </c>
      <c r="F1704" s="142">
        <f t="shared" si="733"/>
        <v>0</v>
      </c>
      <c r="G1704" s="142">
        <v>0</v>
      </c>
      <c r="H1704" s="477">
        <v>0</v>
      </c>
      <c r="I1704" s="142">
        <f t="shared" si="734"/>
        <v>0</v>
      </c>
      <c r="J1704" s="142">
        <v>0</v>
      </c>
      <c r="K1704" s="477">
        <v>0</v>
      </c>
      <c r="L1704" s="142">
        <f t="shared" si="735"/>
        <v>0</v>
      </c>
      <c r="M1704" s="142">
        <v>0</v>
      </c>
      <c r="N1704" s="477">
        <v>0</v>
      </c>
    </row>
    <row r="1705" spans="1:14" customFormat="1" ht="35.25" hidden="1" customHeight="1" thickTop="1" thickBot="1" x14ac:dyDescent="0.3">
      <c r="A1705" s="1" t="s">
        <v>0</v>
      </c>
      <c r="B1705" s="8" t="s">
        <v>110</v>
      </c>
      <c r="C1705" s="9">
        <f t="shared" si="732"/>
        <v>0</v>
      </c>
      <c r="D1705" s="9">
        <v>0</v>
      </c>
      <c r="E1705" s="9">
        <v>0</v>
      </c>
      <c r="F1705" s="9">
        <f t="shared" si="733"/>
        <v>0</v>
      </c>
      <c r="G1705" s="9">
        <v>0</v>
      </c>
      <c r="H1705" s="467">
        <v>0</v>
      </c>
      <c r="I1705" s="9">
        <f t="shared" si="734"/>
        <v>0</v>
      </c>
      <c r="J1705" s="9">
        <v>0</v>
      </c>
      <c r="K1705" s="467">
        <v>0</v>
      </c>
      <c r="L1705" s="9">
        <f t="shared" si="735"/>
        <v>0</v>
      </c>
      <c r="M1705" s="9">
        <v>0</v>
      </c>
      <c r="N1705" s="467">
        <v>0</v>
      </c>
    </row>
    <row r="1706" spans="1:14" customFormat="1" ht="41.25" hidden="1" customHeight="1" thickTop="1" thickBot="1" x14ac:dyDescent="0.3">
      <c r="A1706" s="1" t="s">
        <v>0</v>
      </c>
      <c r="B1706" s="7" t="s">
        <v>101</v>
      </c>
      <c r="C1706" s="9">
        <f t="shared" si="732"/>
        <v>0</v>
      </c>
      <c r="D1706" s="9">
        <f>SUM(D1707:D1709)</f>
        <v>0</v>
      </c>
      <c r="E1706" s="9">
        <f>SUM(E1707:E1709)</f>
        <v>0</v>
      </c>
      <c r="F1706" s="9">
        <f t="shared" si="733"/>
        <v>0</v>
      </c>
      <c r="G1706" s="9">
        <f>SUM(G1707:G1709)</f>
        <v>0</v>
      </c>
      <c r="H1706" s="467">
        <f>SUM(H1707:H1709)</f>
        <v>0</v>
      </c>
      <c r="I1706" s="9">
        <f t="shared" si="734"/>
        <v>0</v>
      </c>
      <c r="J1706" s="9">
        <f>SUM(J1707:J1709)</f>
        <v>0</v>
      </c>
      <c r="K1706" s="467">
        <f>SUM(K1707:K1709)</f>
        <v>0</v>
      </c>
      <c r="L1706" s="9">
        <f t="shared" si="735"/>
        <v>0</v>
      </c>
      <c r="M1706" s="9">
        <f>SUM(M1707:M1709)</f>
        <v>0</v>
      </c>
      <c r="N1706" s="467">
        <f>SUM(N1707:N1709)</f>
        <v>0</v>
      </c>
    </row>
    <row r="1707" spans="1:14" customFormat="1" ht="0.75" hidden="1" customHeight="1" thickTop="1" thickBot="1" x14ac:dyDescent="0.3">
      <c r="A1707" s="1" t="s">
        <v>0</v>
      </c>
      <c r="B1707" s="8" t="s">
        <v>109</v>
      </c>
      <c r="C1707" s="9">
        <f t="shared" si="732"/>
        <v>0</v>
      </c>
      <c r="D1707" s="9">
        <v>0</v>
      </c>
      <c r="E1707" s="9">
        <v>0</v>
      </c>
      <c r="F1707" s="9">
        <f t="shared" si="733"/>
        <v>0</v>
      </c>
      <c r="G1707" s="9">
        <v>0</v>
      </c>
      <c r="H1707" s="467">
        <v>0</v>
      </c>
      <c r="I1707" s="9">
        <f t="shared" si="734"/>
        <v>0</v>
      </c>
      <c r="J1707" s="9">
        <v>0</v>
      </c>
      <c r="K1707" s="467">
        <v>0</v>
      </c>
      <c r="L1707" s="9">
        <f t="shared" si="735"/>
        <v>0</v>
      </c>
      <c r="M1707" s="9">
        <v>0</v>
      </c>
      <c r="N1707" s="467">
        <v>0</v>
      </c>
    </row>
    <row r="1708" spans="1:14" customFormat="1" ht="32.25" hidden="1" customHeight="1" thickTop="1" thickBot="1" x14ac:dyDescent="0.3">
      <c r="A1708" s="1" t="s">
        <v>0</v>
      </c>
      <c r="B1708" s="8" t="s">
        <v>111</v>
      </c>
      <c r="C1708" s="9">
        <f t="shared" si="732"/>
        <v>0</v>
      </c>
      <c r="D1708" s="9">
        <v>0</v>
      </c>
      <c r="E1708" s="9">
        <v>0</v>
      </c>
      <c r="F1708" s="9">
        <f t="shared" si="733"/>
        <v>0</v>
      </c>
      <c r="G1708" s="9">
        <v>0</v>
      </c>
      <c r="H1708" s="467">
        <v>0</v>
      </c>
      <c r="I1708" s="9">
        <f t="shared" si="734"/>
        <v>0</v>
      </c>
      <c r="J1708" s="9">
        <v>0</v>
      </c>
      <c r="K1708" s="467">
        <v>0</v>
      </c>
      <c r="L1708" s="9">
        <f t="shared" si="735"/>
        <v>0</v>
      </c>
      <c r="M1708" s="9">
        <v>0</v>
      </c>
      <c r="N1708" s="467">
        <v>0</v>
      </c>
    </row>
    <row r="1709" spans="1:14" customFormat="1" ht="31.5" hidden="1" customHeight="1" thickTop="1" thickBot="1" x14ac:dyDescent="0.3">
      <c r="A1709" s="1" t="s">
        <v>0</v>
      </c>
      <c r="B1709" s="8" t="s">
        <v>110</v>
      </c>
      <c r="C1709" s="9">
        <f t="shared" si="732"/>
        <v>0</v>
      </c>
      <c r="D1709" s="9">
        <v>0</v>
      </c>
      <c r="E1709" s="9">
        <v>0</v>
      </c>
      <c r="F1709" s="9">
        <f t="shared" si="733"/>
        <v>0</v>
      </c>
      <c r="G1709" s="9">
        <v>0</v>
      </c>
      <c r="H1709" s="467">
        <v>0</v>
      </c>
      <c r="I1709" s="9">
        <f t="shared" si="734"/>
        <v>0</v>
      </c>
      <c r="J1709" s="9">
        <v>0</v>
      </c>
      <c r="K1709" s="467">
        <v>0</v>
      </c>
      <c r="L1709" s="9">
        <f t="shared" si="735"/>
        <v>0</v>
      </c>
      <c r="M1709" s="9">
        <v>0</v>
      </c>
      <c r="N1709" s="467">
        <v>0</v>
      </c>
    </row>
    <row r="1710" spans="1:14" customFormat="1" ht="39.75" hidden="1" customHeight="1" thickTop="1" thickBot="1" x14ac:dyDescent="0.3">
      <c r="A1710" s="1" t="s">
        <v>0</v>
      </c>
      <c r="B1710" s="6" t="s">
        <v>117</v>
      </c>
      <c r="C1710" s="9">
        <f t="shared" si="732"/>
        <v>0</v>
      </c>
      <c r="D1710" s="9">
        <f>SUM(D1711:D1712)</f>
        <v>0</v>
      </c>
      <c r="E1710" s="9">
        <f>SUM(E1711:E1712)</f>
        <v>0</v>
      </c>
      <c r="F1710" s="9">
        <f t="shared" si="733"/>
        <v>0</v>
      </c>
      <c r="G1710" s="9">
        <f>SUM(G1711:G1712)</f>
        <v>0</v>
      </c>
      <c r="H1710" s="467">
        <f>SUM(H1711:H1712)</f>
        <v>0</v>
      </c>
      <c r="I1710" s="9">
        <f t="shared" si="734"/>
        <v>0</v>
      </c>
      <c r="J1710" s="9">
        <f>SUM(J1711:J1712)</f>
        <v>0</v>
      </c>
      <c r="K1710" s="467">
        <f>SUM(K1711:K1712)</f>
        <v>0</v>
      </c>
      <c r="L1710" s="9">
        <f t="shared" si="735"/>
        <v>0</v>
      </c>
      <c r="M1710" s="9">
        <f>SUM(M1711:M1712)</f>
        <v>0</v>
      </c>
      <c r="N1710" s="467">
        <f>SUM(N1711:N1712)</f>
        <v>0</v>
      </c>
    </row>
    <row r="1711" spans="1:14" customFormat="1" ht="27" hidden="1" customHeight="1" thickTop="1" thickBot="1" x14ac:dyDescent="0.3">
      <c r="A1711" s="1" t="s">
        <v>0</v>
      </c>
      <c r="B1711" s="7" t="s">
        <v>100</v>
      </c>
      <c r="C1711" s="9">
        <f t="shared" si="732"/>
        <v>0</v>
      </c>
      <c r="D1711" s="9">
        <v>0</v>
      </c>
      <c r="E1711" s="9">
        <v>0</v>
      </c>
      <c r="F1711" s="9">
        <f t="shared" si="733"/>
        <v>0</v>
      </c>
      <c r="G1711" s="9">
        <v>0</v>
      </c>
      <c r="H1711" s="467">
        <v>0</v>
      </c>
      <c r="I1711" s="9">
        <f t="shared" si="734"/>
        <v>0</v>
      </c>
      <c r="J1711" s="9">
        <v>0</v>
      </c>
      <c r="K1711" s="467">
        <v>0</v>
      </c>
      <c r="L1711" s="9">
        <f t="shared" si="735"/>
        <v>0</v>
      </c>
      <c r="M1711" s="9">
        <v>0</v>
      </c>
      <c r="N1711" s="467">
        <v>0</v>
      </c>
    </row>
    <row r="1712" spans="1:14" customFormat="1" ht="35.25" hidden="1" customHeight="1" thickTop="1" x14ac:dyDescent="0.25">
      <c r="A1712" s="133" t="s">
        <v>0</v>
      </c>
      <c r="B1712" s="138" t="s">
        <v>101</v>
      </c>
      <c r="C1712" s="135">
        <f t="shared" si="732"/>
        <v>0</v>
      </c>
      <c r="D1712" s="135">
        <v>0</v>
      </c>
      <c r="E1712" s="135">
        <v>0</v>
      </c>
      <c r="F1712" s="135">
        <f t="shared" si="733"/>
        <v>0</v>
      </c>
      <c r="G1712" s="135">
        <v>0</v>
      </c>
      <c r="H1712" s="476">
        <v>0</v>
      </c>
      <c r="I1712" s="135">
        <f t="shared" si="734"/>
        <v>0</v>
      </c>
      <c r="J1712" s="135">
        <v>0</v>
      </c>
      <c r="K1712" s="476">
        <v>0</v>
      </c>
      <c r="L1712" s="135">
        <f t="shared" si="735"/>
        <v>0</v>
      </c>
      <c r="M1712" s="135">
        <v>0</v>
      </c>
      <c r="N1712" s="476">
        <v>0</v>
      </c>
    </row>
    <row r="1713" spans="1:14" s="333" customFormat="1" ht="21.75" hidden="1" customHeight="1" thickTop="1" x14ac:dyDescent="0.2">
      <c r="A1713" s="334" t="s">
        <v>0</v>
      </c>
      <c r="B1713" s="339" t="s">
        <v>118</v>
      </c>
      <c r="C1713" s="338">
        <f t="shared" si="732"/>
        <v>0</v>
      </c>
      <c r="D1713" s="338">
        <f>SUM(D1714,D1717,D1720)</f>
        <v>0</v>
      </c>
      <c r="E1713" s="338">
        <f>SUM(E1714,E1717,E1720)</f>
        <v>0</v>
      </c>
      <c r="F1713" s="338">
        <f t="shared" si="733"/>
        <v>0</v>
      </c>
      <c r="G1713" s="338">
        <f>SUM(G1714,G1717,G1720)</f>
        <v>0</v>
      </c>
      <c r="H1713" s="483">
        <f>SUM(H1714,H1717,H1720)</f>
        <v>0</v>
      </c>
      <c r="I1713" s="338">
        <f t="shared" si="734"/>
        <v>0</v>
      </c>
      <c r="J1713" s="338">
        <f>SUM(J1714,J1717,J1720)</f>
        <v>0</v>
      </c>
      <c r="K1713" s="483">
        <f>SUM(K1714,K1717,K1720)</f>
        <v>0</v>
      </c>
      <c r="L1713" s="338">
        <f t="shared" si="735"/>
        <v>0</v>
      </c>
      <c r="M1713" s="338">
        <f>SUM(M1714,M1717,M1720)</f>
        <v>0</v>
      </c>
      <c r="N1713" s="483">
        <f>SUM(N1714,N1717,N1720)</f>
        <v>0</v>
      </c>
    </row>
    <row r="1714" spans="1:14" customFormat="1" ht="30" hidden="1" customHeight="1" thickBot="1" x14ac:dyDescent="0.3">
      <c r="A1714" s="140" t="s">
        <v>0</v>
      </c>
      <c r="B1714" s="147" t="s">
        <v>119</v>
      </c>
      <c r="C1714" s="142">
        <f t="shared" si="732"/>
        <v>0</v>
      </c>
      <c r="D1714" s="142">
        <f>SUM(D1715:D1716)</f>
        <v>0</v>
      </c>
      <c r="E1714" s="142">
        <f>SUM(E1715:E1716)</f>
        <v>0</v>
      </c>
      <c r="F1714" s="142">
        <f t="shared" si="733"/>
        <v>0</v>
      </c>
      <c r="G1714" s="142">
        <f>SUM(G1715:G1716)</f>
        <v>0</v>
      </c>
      <c r="H1714" s="477">
        <f>SUM(H1715:H1716)</f>
        <v>0</v>
      </c>
      <c r="I1714" s="142">
        <f t="shared" si="734"/>
        <v>0</v>
      </c>
      <c r="J1714" s="142">
        <f>SUM(J1715:J1716)</f>
        <v>0</v>
      </c>
      <c r="K1714" s="477">
        <f>SUM(K1715:K1716)</f>
        <v>0</v>
      </c>
      <c r="L1714" s="142">
        <f t="shared" si="735"/>
        <v>0</v>
      </c>
      <c r="M1714" s="142">
        <f>SUM(M1715:M1716)</f>
        <v>0</v>
      </c>
      <c r="N1714" s="477">
        <f>SUM(N1715:N1716)</f>
        <v>0</v>
      </c>
    </row>
    <row r="1715" spans="1:14" customFormat="1" ht="41.25" hidden="1" customHeight="1" thickTop="1" thickBot="1" x14ac:dyDescent="0.3">
      <c r="A1715" s="1" t="s">
        <v>0</v>
      </c>
      <c r="B1715" s="5" t="s">
        <v>120</v>
      </c>
      <c r="C1715" s="9">
        <f t="shared" si="732"/>
        <v>0</v>
      </c>
      <c r="D1715" s="9">
        <v>0</v>
      </c>
      <c r="E1715" s="9">
        <v>0</v>
      </c>
      <c r="F1715" s="9">
        <f t="shared" si="733"/>
        <v>0</v>
      </c>
      <c r="G1715" s="9">
        <v>0</v>
      </c>
      <c r="H1715" s="467">
        <v>0</v>
      </c>
      <c r="I1715" s="9">
        <f t="shared" si="734"/>
        <v>0</v>
      </c>
      <c r="J1715" s="9">
        <v>0</v>
      </c>
      <c r="K1715" s="467">
        <v>0</v>
      </c>
      <c r="L1715" s="9">
        <f t="shared" si="735"/>
        <v>0</v>
      </c>
      <c r="M1715" s="9">
        <v>0</v>
      </c>
      <c r="N1715" s="467">
        <v>0</v>
      </c>
    </row>
    <row r="1716" spans="1:14" customFormat="1" ht="41.25" hidden="1" customHeight="1" thickTop="1" thickBot="1" x14ac:dyDescent="0.3">
      <c r="A1716" s="1" t="s">
        <v>0</v>
      </c>
      <c r="B1716" s="5" t="s">
        <v>121</v>
      </c>
      <c r="C1716" s="9">
        <f t="shared" si="732"/>
        <v>0</v>
      </c>
      <c r="D1716" s="9">
        <v>0</v>
      </c>
      <c r="E1716" s="9">
        <v>0</v>
      </c>
      <c r="F1716" s="9">
        <f t="shared" si="733"/>
        <v>0</v>
      </c>
      <c r="G1716" s="9">
        <v>0</v>
      </c>
      <c r="H1716" s="467">
        <v>0</v>
      </c>
      <c r="I1716" s="9">
        <f t="shared" si="734"/>
        <v>0</v>
      </c>
      <c r="J1716" s="9">
        <v>0</v>
      </c>
      <c r="K1716" s="467">
        <v>0</v>
      </c>
      <c r="L1716" s="9">
        <f t="shared" si="735"/>
        <v>0</v>
      </c>
      <c r="M1716" s="9">
        <v>0</v>
      </c>
      <c r="N1716" s="467">
        <v>0</v>
      </c>
    </row>
    <row r="1717" spans="1:14" customFormat="1" ht="24.75" hidden="1" customHeight="1" thickTop="1" thickBot="1" x14ac:dyDescent="0.3">
      <c r="A1717" s="1" t="s">
        <v>0</v>
      </c>
      <c r="B1717" s="4" t="s">
        <v>122</v>
      </c>
      <c r="C1717" s="9">
        <f t="shared" si="732"/>
        <v>0</v>
      </c>
      <c r="D1717" s="9">
        <f>SUM(D1718:D1719)</f>
        <v>0</v>
      </c>
      <c r="E1717" s="9">
        <f>SUM(E1718:E1719)</f>
        <v>0</v>
      </c>
      <c r="F1717" s="9">
        <f t="shared" si="733"/>
        <v>0</v>
      </c>
      <c r="G1717" s="9">
        <f>SUM(G1718:G1719)</f>
        <v>0</v>
      </c>
      <c r="H1717" s="467">
        <f>SUM(H1718:H1719)</f>
        <v>0</v>
      </c>
      <c r="I1717" s="9">
        <f t="shared" si="734"/>
        <v>0</v>
      </c>
      <c r="J1717" s="9">
        <f>SUM(J1718:J1719)</f>
        <v>0</v>
      </c>
      <c r="K1717" s="467">
        <f>SUM(K1718:K1719)</f>
        <v>0</v>
      </c>
      <c r="L1717" s="9">
        <f t="shared" si="735"/>
        <v>0</v>
      </c>
      <c r="M1717" s="9">
        <f>SUM(M1718:M1719)</f>
        <v>0</v>
      </c>
      <c r="N1717" s="467">
        <f>SUM(N1718:N1719)</f>
        <v>0</v>
      </c>
    </row>
    <row r="1718" spans="1:14" customFormat="1" ht="27" hidden="1" customHeight="1" thickTop="1" thickBot="1" x14ac:dyDescent="0.3">
      <c r="A1718" s="1" t="s">
        <v>0</v>
      </c>
      <c r="B1718" s="5" t="s">
        <v>120</v>
      </c>
      <c r="C1718" s="9">
        <f t="shared" si="732"/>
        <v>0</v>
      </c>
      <c r="D1718" s="9">
        <v>0</v>
      </c>
      <c r="E1718" s="9">
        <v>0</v>
      </c>
      <c r="F1718" s="9">
        <f t="shared" si="733"/>
        <v>0</v>
      </c>
      <c r="G1718" s="9">
        <v>0</v>
      </c>
      <c r="H1718" s="467">
        <v>0</v>
      </c>
      <c r="I1718" s="9">
        <f t="shared" si="734"/>
        <v>0</v>
      </c>
      <c r="J1718" s="9">
        <v>0</v>
      </c>
      <c r="K1718" s="467">
        <v>0</v>
      </c>
      <c r="L1718" s="9">
        <f t="shared" si="735"/>
        <v>0</v>
      </c>
      <c r="M1718" s="9">
        <v>0</v>
      </c>
      <c r="N1718" s="467">
        <v>0</v>
      </c>
    </row>
    <row r="1719" spans="1:14" customFormat="1" ht="32.25" hidden="1" customHeight="1" thickTop="1" thickBot="1" x14ac:dyDescent="0.3">
      <c r="A1719" s="1" t="s">
        <v>0</v>
      </c>
      <c r="B1719" s="5" t="s">
        <v>121</v>
      </c>
      <c r="C1719" s="9">
        <f t="shared" si="732"/>
        <v>0</v>
      </c>
      <c r="D1719" s="9">
        <v>0</v>
      </c>
      <c r="E1719" s="9">
        <v>0</v>
      </c>
      <c r="F1719" s="9">
        <f t="shared" si="733"/>
        <v>0</v>
      </c>
      <c r="G1719" s="9">
        <v>0</v>
      </c>
      <c r="H1719" s="467">
        <v>0</v>
      </c>
      <c r="I1719" s="9">
        <f t="shared" si="734"/>
        <v>0</v>
      </c>
      <c r="J1719" s="9">
        <v>0</v>
      </c>
      <c r="K1719" s="467">
        <v>0</v>
      </c>
      <c r="L1719" s="9">
        <f t="shared" si="735"/>
        <v>0</v>
      </c>
      <c r="M1719" s="9">
        <v>0</v>
      </c>
      <c r="N1719" s="467">
        <v>0</v>
      </c>
    </row>
    <row r="1720" spans="1:14" customFormat="1" ht="30" hidden="1" customHeight="1" thickTop="1" thickBot="1" x14ac:dyDescent="0.3">
      <c r="A1720" s="1" t="s">
        <v>0</v>
      </c>
      <c r="B1720" s="4" t="s">
        <v>123</v>
      </c>
      <c r="C1720" s="9">
        <f t="shared" si="732"/>
        <v>0</v>
      </c>
      <c r="D1720" s="9">
        <f>SUM(D1721:D1722)</f>
        <v>0</v>
      </c>
      <c r="E1720" s="9">
        <f>SUM(E1721:E1722)</f>
        <v>0</v>
      </c>
      <c r="F1720" s="9">
        <f t="shared" si="733"/>
        <v>0</v>
      </c>
      <c r="G1720" s="9">
        <f>SUM(G1721:G1722)</f>
        <v>0</v>
      </c>
      <c r="H1720" s="467">
        <f>SUM(H1721:H1722)</f>
        <v>0</v>
      </c>
      <c r="I1720" s="9">
        <f t="shared" si="734"/>
        <v>0</v>
      </c>
      <c r="J1720" s="9">
        <f>SUM(J1721:J1722)</f>
        <v>0</v>
      </c>
      <c r="K1720" s="467">
        <f>SUM(K1721:K1722)</f>
        <v>0</v>
      </c>
      <c r="L1720" s="9">
        <f t="shared" si="735"/>
        <v>0</v>
      </c>
      <c r="M1720" s="9">
        <f>SUM(M1721:M1722)</f>
        <v>0</v>
      </c>
      <c r="N1720" s="467">
        <f>SUM(N1721:N1722)</f>
        <v>0</v>
      </c>
    </row>
    <row r="1721" spans="1:14" customFormat="1" ht="33" hidden="1" customHeight="1" thickTop="1" thickBot="1" x14ac:dyDescent="0.3">
      <c r="A1721" s="1" t="s">
        <v>0</v>
      </c>
      <c r="B1721" s="5" t="s">
        <v>120</v>
      </c>
      <c r="C1721" s="9">
        <f t="shared" si="732"/>
        <v>0</v>
      </c>
      <c r="D1721" s="9">
        <v>0</v>
      </c>
      <c r="E1721" s="9">
        <v>0</v>
      </c>
      <c r="F1721" s="9">
        <f t="shared" si="733"/>
        <v>0</v>
      </c>
      <c r="G1721" s="9">
        <v>0</v>
      </c>
      <c r="H1721" s="467">
        <v>0</v>
      </c>
      <c r="I1721" s="9">
        <f t="shared" si="734"/>
        <v>0</v>
      </c>
      <c r="J1721" s="9">
        <v>0</v>
      </c>
      <c r="K1721" s="467">
        <v>0</v>
      </c>
      <c r="L1721" s="9">
        <f t="shared" si="735"/>
        <v>0</v>
      </c>
      <c r="M1721" s="9">
        <v>0</v>
      </c>
      <c r="N1721" s="467">
        <v>0</v>
      </c>
    </row>
    <row r="1722" spans="1:14" customFormat="1" ht="26.25" hidden="1" customHeight="1" thickTop="1" x14ac:dyDescent="0.25">
      <c r="A1722" s="133" t="s">
        <v>0</v>
      </c>
      <c r="B1722" s="136" t="s">
        <v>121</v>
      </c>
      <c r="C1722" s="135">
        <f t="shared" si="732"/>
        <v>0</v>
      </c>
      <c r="D1722" s="135">
        <v>0</v>
      </c>
      <c r="E1722" s="135">
        <v>0</v>
      </c>
      <c r="F1722" s="135">
        <f t="shared" si="733"/>
        <v>0</v>
      </c>
      <c r="G1722" s="135">
        <v>0</v>
      </c>
      <c r="H1722" s="476">
        <v>0</v>
      </c>
      <c r="I1722" s="135">
        <f t="shared" si="734"/>
        <v>0</v>
      </c>
      <c r="J1722" s="135">
        <v>0</v>
      </c>
      <c r="K1722" s="476">
        <v>0</v>
      </c>
      <c r="L1722" s="135">
        <f t="shared" si="735"/>
        <v>0</v>
      </c>
      <c r="M1722" s="135">
        <v>0</v>
      </c>
      <c r="N1722" s="476">
        <v>0</v>
      </c>
    </row>
    <row r="1723" spans="1:14" ht="25.5" hidden="1" customHeight="1" x14ac:dyDescent="0.2">
      <c r="A1723" s="388" t="s">
        <v>0</v>
      </c>
      <c r="B1723" s="330" t="s">
        <v>124</v>
      </c>
      <c r="C1723" s="329">
        <f t="shared" si="732"/>
        <v>0</v>
      </c>
      <c r="D1723" s="479">
        <f>SUM(D1724:D1725)</f>
        <v>0</v>
      </c>
      <c r="E1723" s="446">
        <f>SUM(E1724:E1725)</f>
        <v>0</v>
      </c>
      <c r="F1723" s="329">
        <f t="shared" si="733"/>
        <v>0</v>
      </c>
      <c r="G1723" s="329">
        <f>SUM(G1724:G1725)</f>
        <v>0</v>
      </c>
      <c r="H1723" s="446">
        <f>SUM(H1724:H1725)</f>
        <v>0</v>
      </c>
      <c r="I1723" s="329">
        <f t="shared" si="734"/>
        <v>0</v>
      </c>
      <c r="J1723" s="329">
        <f>SUM(J1724:J1725)</f>
        <v>0</v>
      </c>
      <c r="K1723" s="446">
        <f>SUM(K1724:K1725)</f>
        <v>0</v>
      </c>
      <c r="L1723" s="329">
        <f t="shared" si="735"/>
        <v>0</v>
      </c>
      <c r="M1723" s="329">
        <f>SUM(M1724:M1725)</f>
        <v>0</v>
      </c>
      <c r="N1723" s="446">
        <f>SUM(N1724:N1725)</f>
        <v>0</v>
      </c>
    </row>
    <row r="1724" spans="1:14" customFormat="1" ht="41.25" hidden="1" customHeight="1" x14ac:dyDescent="0.25">
      <c r="A1724" s="143" t="s">
        <v>0</v>
      </c>
      <c r="B1724" s="150" t="s">
        <v>125</v>
      </c>
      <c r="C1724" s="145">
        <f t="shared" si="732"/>
        <v>0</v>
      </c>
      <c r="D1724" s="145">
        <v>0</v>
      </c>
      <c r="E1724" s="145">
        <v>0</v>
      </c>
      <c r="F1724" s="145">
        <f t="shared" si="733"/>
        <v>0</v>
      </c>
      <c r="G1724" s="145">
        <v>0</v>
      </c>
      <c r="H1724" s="485">
        <v>0</v>
      </c>
      <c r="I1724" s="145">
        <f t="shared" si="734"/>
        <v>0</v>
      </c>
      <c r="J1724" s="145">
        <v>0</v>
      </c>
      <c r="K1724" s="485">
        <v>0</v>
      </c>
      <c r="L1724" s="145">
        <f t="shared" si="735"/>
        <v>0</v>
      </c>
      <c r="M1724" s="145">
        <v>0</v>
      </c>
      <c r="N1724" s="485">
        <v>0</v>
      </c>
    </row>
    <row r="1725" spans="1:14" customFormat="1" ht="25.5" hidden="1" customHeight="1" x14ac:dyDescent="0.25">
      <c r="A1725" s="151" t="s">
        <v>0</v>
      </c>
      <c r="B1725" s="157" t="s">
        <v>126</v>
      </c>
      <c r="C1725" s="155">
        <f t="shared" si="732"/>
        <v>0</v>
      </c>
      <c r="D1725" s="155">
        <f>SUM(D1726,D1745)</f>
        <v>0</v>
      </c>
      <c r="E1725" s="155">
        <f>SUM(E1726,E1745)</f>
        <v>0</v>
      </c>
      <c r="F1725" s="161">
        <f t="shared" si="733"/>
        <v>0</v>
      </c>
      <c r="G1725" s="161">
        <f>SUM(G1726,G1745)</f>
        <v>0</v>
      </c>
      <c r="H1725" s="530">
        <f>SUM(H1726,H1745)</f>
        <v>0</v>
      </c>
      <c r="I1725" s="161">
        <f t="shared" si="734"/>
        <v>0</v>
      </c>
      <c r="J1725" s="161">
        <f>SUM(J1726,J1745)</f>
        <v>0</v>
      </c>
      <c r="K1725" s="530">
        <f>SUM(K1726,K1745)</f>
        <v>0</v>
      </c>
      <c r="L1725" s="161">
        <f t="shared" si="735"/>
        <v>0</v>
      </c>
      <c r="M1725" s="161">
        <f>SUM(M1726,M1745)</f>
        <v>0</v>
      </c>
      <c r="N1725" s="530">
        <f>SUM(N1726,N1745)</f>
        <v>0</v>
      </c>
    </row>
    <row r="1726" spans="1:14" customFormat="1" ht="19.5" hidden="1" customHeight="1" x14ac:dyDescent="0.25">
      <c r="A1726" s="151" t="s">
        <v>0</v>
      </c>
      <c r="B1726" s="158" t="s">
        <v>127</v>
      </c>
      <c r="C1726" s="155">
        <f t="shared" si="732"/>
        <v>0</v>
      </c>
      <c r="D1726" s="155">
        <f>SUM(D1727:D1744)</f>
        <v>0</v>
      </c>
      <c r="E1726" s="155">
        <f>SUM(E1727:E1744)</f>
        <v>0</v>
      </c>
      <c r="F1726" s="161">
        <f t="shared" si="733"/>
        <v>0</v>
      </c>
      <c r="G1726" s="161">
        <f>SUM(G1727:G1744)</f>
        <v>0</v>
      </c>
      <c r="H1726" s="530">
        <f>SUM(H1727:H1744)</f>
        <v>0</v>
      </c>
      <c r="I1726" s="161">
        <f t="shared" si="734"/>
        <v>0</v>
      </c>
      <c r="J1726" s="161">
        <f>SUM(J1727:J1744)</f>
        <v>0</v>
      </c>
      <c r="K1726" s="530">
        <f>SUM(K1727:K1744)</f>
        <v>0</v>
      </c>
      <c r="L1726" s="161">
        <f t="shared" si="735"/>
        <v>0</v>
      </c>
      <c r="M1726" s="161">
        <f>SUM(M1727:M1744)</f>
        <v>0</v>
      </c>
      <c r="N1726" s="530">
        <f>SUM(N1727:N1744)</f>
        <v>0</v>
      </c>
    </row>
    <row r="1727" spans="1:14" customFormat="1" ht="27.75" hidden="1" customHeight="1" thickBot="1" x14ac:dyDescent="0.3">
      <c r="A1727" s="140" t="s">
        <v>0</v>
      </c>
      <c r="B1727" s="141" t="s">
        <v>128</v>
      </c>
      <c r="C1727" s="142">
        <f t="shared" si="732"/>
        <v>0</v>
      </c>
      <c r="D1727" s="142">
        <v>0</v>
      </c>
      <c r="E1727" s="142">
        <v>0</v>
      </c>
      <c r="F1727" s="142">
        <f t="shared" si="733"/>
        <v>0</v>
      </c>
      <c r="G1727" s="142">
        <v>0</v>
      </c>
      <c r="H1727" s="477">
        <v>0</v>
      </c>
      <c r="I1727" s="142">
        <f t="shared" si="734"/>
        <v>0</v>
      </c>
      <c r="J1727" s="142">
        <v>0</v>
      </c>
      <c r="K1727" s="477">
        <v>0</v>
      </c>
      <c r="L1727" s="142">
        <f t="shared" si="735"/>
        <v>0</v>
      </c>
      <c r="M1727" s="142">
        <v>0</v>
      </c>
      <c r="N1727" s="477">
        <v>0</v>
      </c>
    </row>
    <row r="1728" spans="1:14" customFormat="1" ht="26.25" hidden="1" customHeight="1" thickTop="1" thickBot="1" x14ac:dyDescent="0.3">
      <c r="A1728" s="1" t="s">
        <v>0</v>
      </c>
      <c r="B1728" s="6" t="s">
        <v>129</v>
      </c>
      <c r="C1728" s="9">
        <f t="shared" si="732"/>
        <v>0</v>
      </c>
      <c r="D1728" s="9">
        <v>0</v>
      </c>
      <c r="E1728" s="9">
        <v>0</v>
      </c>
      <c r="F1728" s="9">
        <f t="shared" si="733"/>
        <v>0</v>
      </c>
      <c r="G1728" s="9">
        <v>0</v>
      </c>
      <c r="H1728" s="467">
        <v>0</v>
      </c>
      <c r="I1728" s="9">
        <f t="shared" si="734"/>
        <v>0</v>
      </c>
      <c r="J1728" s="9">
        <v>0</v>
      </c>
      <c r="K1728" s="467">
        <v>0</v>
      </c>
      <c r="L1728" s="9">
        <f t="shared" si="735"/>
        <v>0</v>
      </c>
      <c r="M1728" s="9">
        <v>0</v>
      </c>
      <c r="N1728" s="467">
        <v>0</v>
      </c>
    </row>
    <row r="1729" spans="1:14" customFormat="1" ht="24.75" hidden="1" customHeight="1" thickTop="1" thickBot="1" x14ac:dyDescent="0.3">
      <c r="A1729" s="1" t="s">
        <v>0</v>
      </c>
      <c r="B1729" s="6" t="s">
        <v>130</v>
      </c>
      <c r="C1729" s="9">
        <f t="shared" si="732"/>
        <v>0</v>
      </c>
      <c r="D1729" s="9">
        <v>0</v>
      </c>
      <c r="E1729" s="9">
        <v>0</v>
      </c>
      <c r="F1729" s="9">
        <f t="shared" si="733"/>
        <v>0</v>
      </c>
      <c r="G1729" s="9">
        <v>0</v>
      </c>
      <c r="H1729" s="467">
        <v>0</v>
      </c>
      <c r="I1729" s="9">
        <f t="shared" si="734"/>
        <v>0</v>
      </c>
      <c r="J1729" s="9">
        <v>0</v>
      </c>
      <c r="K1729" s="467">
        <v>0</v>
      </c>
      <c r="L1729" s="9">
        <f t="shared" si="735"/>
        <v>0</v>
      </c>
      <c r="M1729" s="9">
        <v>0</v>
      </c>
      <c r="N1729" s="467">
        <v>0</v>
      </c>
    </row>
    <row r="1730" spans="1:14" customFormat="1" ht="26.25" hidden="1" customHeight="1" thickTop="1" thickBot="1" x14ac:dyDescent="0.3">
      <c r="A1730" s="1" t="s">
        <v>0</v>
      </c>
      <c r="B1730" s="6" t="s">
        <v>131</v>
      </c>
      <c r="C1730" s="9">
        <f t="shared" si="732"/>
        <v>0</v>
      </c>
      <c r="D1730" s="9">
        <v>0</v>
      </c>
      <c r="E1730" s="9">
        <v>0</v>
      </c>
      <c r="F1730" s="9">
        <f t="shared" si="733"/>
        <v>0</v>
      </c>
      <c r="G1730" s="9">
        <v>0</v>
      </c>
      <c r="H1730" s="467">
        <v>0</v>
      </c>
      <c r="I1730" s="9">
        <f t="shared" si="734"/>
        <v>0</v>
      </c>
      <c r="J1730" s="9">
        <v>0</v>
      </c>
      <c r="K1730" s="467">
        <v>0</v>
      </c>
      <c r="L1730" s="9">
        <f t="shared" si="735"/>
        <v>0</v>
      </c>
      <c r="M1730" s="9">
        <v>0</v>
      </c>
      <c r="N1730" s="467">
        <v>0</v>
      </c>
    </row>
    <row r="1731" spans="1:14" customFormat="1" ht="26.25" hidden="1" customHeight="1" thickTop="1" thickBot="1" x14ac:dyDescent="0.3">
      <c r="A1731" s="1" t="s">
        <v>0</v>
      </c>
      <c r="B1731" s="6" t="s">
        <v>132</v>
      </c>
      <c r="C1731" s="9">
        <f t="shared" ref="C1731:C1794" si="736">SUM(D1731:E1731)</f>
        <v>0</v>
      </c>
      <c r="D1731" s="9">
        <v>0</v>
      </c>
      <c r="E1731" s="9">
        <v>0</v>
      </c>
      <c r="F1731" s="9">
        <f t="shared" ref="F1731:F1794" si="737">SUM(G1731:H1731)</f>
        <v>0</v>
      </c>
      <c r="G1731" s="9">
        <v>0</v>
      </c>
      <c r="H1731" s="467">
        <v>0</v>
      </c>
      <c r="I1731" s="9">
        <f t="shared" ref="I1731:I1794" si="738">SUM(J1731:K1731)</f>
        <v>0</v>
      </c>
      <c r="J1731" s="9">
        <v>0</v>
      </c>
      <c r="K1731" s="467">
        <v>0</v>
      </c>
      <c r="L1731" s="9">
        <f t="shared" ref="L1731:L1794" si="739">SUM(M1731:N1731)</f>
        <v>0</v>
      </c>
      <c r="M1731" s="9">
        <v>0</v>
      </c>
      <c r="N1731" s="467">
        <v>0</v>
      </c>
    </row>
    <row r="1732" spans="1:14" customFormat="1" ht="21.75" hidden="1" customHeight="1" thickTop="1" thickBot="1" x14ac:dyDescent="0.3">
      <c r="A1732" s="1" t="s">
        <v>0</v>
      </c>
      <c r="B1732" s="6" t="s">
        <v>133</v>
      </c>
      <c r="C1732" s="9">
        <f t="shared" si="736"/>
        <v>0</v>
      </c>
      <c r="D1732" s="9">
        <v>0</v>
      </c>
      <c r="E1732" s="9">
        <v>0</v>
      </c>
      <c r="F1732" s="9">
        <f t="shared" si="737"/>
        <v>0</v>
      </c>
      <c r="G1732" s="9">
        <v>0</v>
      </c>
      <c r="H1732" s="467">
        <v>0</v>
      </c>
      <c r="I1732" s="9">
        <f t="shared" si="738"/>
        <v>0</v>
      </c>
      <c r="J1732" s="9">
        <v>0</v>
      </c>
      <c r="K1732" s="467">
        <v>0</v>
      </c>
      <c r="L1732" s="9">
        <f t="shared" si="739"/>
        <v>0</v>
      </c>
      <c r="M1732" s="9">
        <v>0</v>
      </c>
      <c r="N1732" s="467">
        <v>0</v>
      </c>
    </row>
    <row r="1733" spans="1:14" customFormat="1" ht="24" hidden="1" customHeight="1" thickTop="1" thickBot="1" x14ac:dyDescent="0.3">
      <c r="A1733" s="1" t="s">
        <v>0</v>
      </c>
      <c r="B1733" s="6" t="s">
        <v>134</v>
      </c>
      <c r="C1733" s="9">
        <f t="shared" si="736"/>
        <v>0</v>
      </c>
      <c r="D1733" s="9">
        <v>0</v>
      </c>
      <c r="E1733" s="9">
        <v>0</v>
      </c>
      <c r="F1733" s="9">
        <f t="shared" si="737"/>
        <v>0</v>
      </c>
      <c r="G1733" s="9">
        <v>0</v>
      </c>
      <c r="H1733" s="467">
        <v>0</v>
      </c>
      <c r="I1733" s="9">
        <f t="shared" si="738"/>
        <v>0</v>
      </c>
      <c r="J1733" s="9">
        <v>0</v>
      </c>
      <c r="K1733" s="467">
        <v>0</v>
      </c>
      <c r="L1733" s="9">
        <f t="shared" si="739"/>
        <v>0</v>
      </c>
      <c r="M1733" s="9">
        <v>0</v>
      </c>
      <c r="N1733" s="467">
        <v>0</v>
      </c>
    </row>
    <row r="1734" spans="1:14" customFormat="1" ht="26.25" hidden="1" customHeight="1" thickTop="1" thickBot="1" x14ac:dyDescent="0.3">
      <c r="A1734" s="1" t="s">
        <v>0</v>
      </c>
      <c r="B1734" s="6" t="s">
        <v>135</v>
      </c>
      <c r="C1734" s="9">
        <f t="shared" si="736"/>
        <v>0</v>
      </c>
      <c r="D1734" s="9">
        <v>0</v>
      </c>
      <c r="E1734" s="9">
        <v>0</v>
      </c>
      <c r="F1734" s="9">
        <f t="shared" si="737"/>
        <v>0</v>
      </c>
      <c r="G1734" s="9">
        <v>0</v>
      </c>
      <c r="H1734" s="467">
        <v>0</v>
      </c>
      <c r="I1734" s="9">
        <f t="shared" si="738"/>
        <v>0</v>
      </c>
      <c r="J1734" s="9">
        <v>0</v>
      </c>
      <c r="K1734" s="467">
        <v>0</v>
      </c>
      <c r="L1734" s="9">
        <f t="shared" si="739"/>
        <v>0</v>
      </c>
      <c r="M1734" s="9">
        <v>0</v>
      </c>
      <c r="N1734" s="467">
        <v>0</v>
      </c>
    </row>
    <row r="1735" spans="1:14" customFormat="1" ht="27.75" hidden="1" customHeight="1" thickTop="1" thickBot="1" x14ac:dyDescent="0.3">
      <c r="A1735" s="1" t="s">
        <v>0</v>
      </c>
      <c r="B1735" s="6" t="s">
        <v>136</v>
      </c>
      <c r="C1735" s="9">
        <f t="shared" si="736"/>
        <v>0</v>
      </c>
      <c r="D1735" s="9">
        <v>0</v>
      </c>
      <c r="E1735" s="9">
        <v>0</v>
      </c>
      <c r="F1735" s="9">
        <f t="shared" si="737"/>
        <v>0</v>
      </c>
      <c r="G1735" s="9">
        <v>0</v>
      </c>
      <c r="H1735" s="467">
        <v>0</v>
      </c>
      <c r="I1735" s="9">
        <f t="shared" si="738"/>
        <v>0</v>
      </c>
      <c r="J1735" s="9">
        <v>0</v>
      </c>
      <c r="K1735" s="467">
        <v>0</v>
      </c>
      <c r="L1735" s="9">
        <f t="shared" si="739"/>
        <v>0</v>
      </c>
      <c r="M1735" s="9">
        <v>0</v>
      </c>
      <c r="N1735" s="467">
        <v>0</v>
      </c>
    </row>
    <row r="1736" spans="1:14" customFormat="1" ht="28.5" hidden="1" customHeight="1" thickTop="1" thickBot="1" x14ac:dyDescent="0.3">
      <c r="A1736" s="1" t="s">
        <v>0</v>
      </c>
      <c r="B1736" s="6" t="s">
        <v>137</v>
      </c>
      <c r="C1736" s="9">
        <f t="shared" si="736"/>
        <v>0</v>
      </c>
      <c r="D1736" s="9">
        <v>0</v>
      </c>
      <c r="E1736" s="9">
        <v>0</v>
      </c>
      <c r="F1736" s="9">
        <f t="shared" si="737"/>
        <v>0</v>
      </c>
      <c r="G1736" s="9">
        <v>0</v>
      </c>
      <c r="H1736" s="467">
        <v>0</v>
      </c>
      <c r="I1736" s="9">
        <f t="shared" si="738"/>
        <v>0</v>
      </c>
      <c r="J1736" s="9">
        <v>0</v>
      </c>
      <c r="K1736" s="467">
        <v>0</v>
      </c>
      <c r="L1736" s="9">
        <f t="shared" si="739"/>
        <v>0</v>
      </c>
      <c r="M1736" s="9">
        <v>0</v>
      </c>
      <c r="N1736" s="467">
        <v>0</v>
      </c>
    </row>
    <row r="1737" spans="1:14" customFormat="1" ht="34.5" hidden="1" customHeight="1" thickTop="1" thickBot="1" x14ac:dyDescent="0.3">
      <c r="A1737" s="1" t="s">
        <v>0</v>
      </c>
      <c r="B1737" s="6" t="s">
        <v>138</v>
      </c>
      <c r="C1737" s="9">
        <f t="shared" si="736"/>
        <v>0</v>
      </c>
      <c r="D1737" s="9">
        <v>0</v>
      </c>
      <c r="E1737" s="9">
        <v>0</v>
      </c>
      <c r="F1737" s="9">
        <f t="shared" si="737"/>
        <v>0</v>
      </c>
      <c r="G1737" s="9">
        <v>0</v>
      </c>
      <c r="H1737" s="467">
        <v>0</v>
      </c>
      <c r="I1737" s="9">
        <f t="shared" si="738"/>
        <v>0</v>
      </c>
      <c r="J1737" s="9">
        <v>0</v>
      </c>
      <c r="K1737" s="467">
        <v>0</v>
      </c>
      <c r="L1737" s="9">
        <f t="shared" si="739"/>
        <v>0</v>
      </c>
      <c r="M1737" s="9">
        <v>0</v>
      </c>
      <c r="N1737" s="467">
        <v>0</v>
      </c>
    </row>
    <row r="1738" spans="1:14" customFormat="1" ht="33.75" hidden="1" customHeight="1" thickTop="1" thickBot="1" x14ac:dyDescent="0.3">
      <c r="A1738" s="1" t="s">
        <v>0</v>
      </c>
      <c r="B1738" s="6" t="s">
        <v>139</v>
      </c>
      <c r="C1738" s="9">
        <f t="shared" si="736"/>
        <v>0</v>
      </c>
      <c r="D1738" s="9">
        <v>0</v>
      </c>
      <c r="E1738" s="9">
        <v>0</v>
      </c>
      <c r="F1738" s="9">
        <f t="shared" si="737"/>
        <v>0</v>
      </c>
      <c r="G1738" s="9">
        <v>0</v>
      </c>
      <c r="H1738" s="467">
        <v>0</v>
      </c>
      <c r="I1738" s="9">
        <f t="shared" si="738"/>
        <v>0</v>
      </c>
      <c r="J1738" s="9">
        <v>0</v>
      </c>
      <c r="K1738" s="467">
        <v>0</v>
      </c>
      <c r="L1738" s="9">
        <f t="shared" si="739"/>
        <v>0</v>
      </c>
      <c r="M1738" s="9">
        <v>0</v>
      </c>
      <c r="N1738" s="467">
        <v>0</v>
      </c>
    </row>
    <row r="1739" spans="1:14" customFormat="1" ht="19.5" hidden="1" customHeight="1" thickTop="1" thickBot="1" x14ac:dyDescent="0.3">
      <c r="A1739" s="1" t="s">
        <v>0</v>
      </c>
      <c r="B1739" s="6" t="s">
        <v>140</v>
      </c>
      <c r="C1739" s="9">
        <f t="shared" si="736"/>
        <v>0</v>
      </c>
      <c r="D1739" s="9">
        <v>0</v>
      </c>
      <c r="E1739" s="9">
        <v>0</v>
      </c>
      <c r="F1739" s="9">
        <f t="shared" si="737"/>
        <v>0</v>
      </c>
      <c r="G1739" s="9">
        <v>0</v>
      </c>
      <c r="H1739" s="467">
        <v>0</v>
      </c>
      <c r="I1739" s="9">
        <f t="shared" si="738"/>
        <v>0</v>
      </c>
      <c r="J1739" s="9">
        <v>0</v>
      </c>
      <c r="K1739" s="467">
        <v>0</v>
      </c>
      <c r="L1739" s="9">
        <f t="shared" si="739"/>
        <v>0</v>
      </c>
      <c r="M1739" s="9">
        <v>0</v>
      </c>
      <c r="N1739" s="467">
        <v>0</v>
      </c>
    </row>
    <row r="1740" spans="1:14" customFormat="1" ht="20.25" hidden="1" customHeight="1" thickTop="1" thickBot="1" x14ac:dyDescent="0.3">
      <c r="A1740" s="1" t="s">
        <v>0</v>
      </c>
      <c r="B1740" s="6" t="s">
        <v>141</v>
      </c>
      <c r="C1740" s="9">
        <f t="shared" si="736"/>
        <v>0</v>
      </c>
      <c r="D1740" s="9">
        <v>0</v>
      </c>
      <c r="E1740" s="9">
        <v>0</v>
      </c>
      <c r="F1740" s="9">
        <f t="shared" si="737"/>
        <v>0</v>
      </c>
      <c r="G1740" s="9">
        <v>0</v>
      </c>
      <c r="H1740" s="467">
        <v>0</v>
      </c>
      <c r="I1740" s="9">
        <f t="shared" si="738"/>
        <v>0</v>
      </c>
      <c r="J1740" s="9">
        <v>0</v>
      </c>
      <c r="K1740" s="467">
        <v>0</v>
      </c>
      <c r="L1740" s="9">
        <f t="shared" si="739"/>
        <v>0</v>
      </c>
      <c r="M1740" s="9">
        <v>0</v>
      </c>
      <c r="N1740" s="467">
        <v>0</v>
      </c>
    </row>
    <row r="1741" spans="1:14" customFormat="1" ht="3" hidden="1" customHeight="1" thickTop="1" thickBot="1" x14ac:dyDescent="0.3">
      <c r="A1741" s="1" t="s">
        <v>0</v>
      </c>
      <c r="B1741" s="6" t="s">
        <v>142</v>
      </c>
      <c r="C1741" s="9">
        <f t="shared" si="736"/>
        <v>0</v>
      </c>
      <c r="D1741" s="9">
        <v>0</v>
      </c>
      <c r="E1741" s="9">
        <v>0</v>
      </c>
      <c r="F1741" s="9">
        <f t="shared" si="737"/>
        <v>0</v>
      </c>
      <c r="G1741" s="9">
        <v>0</v>
      </c>
      <c r="H1741" s="467">
        <v>0</v>
      </c>
      <c r="I1741" s="9">
        <f t="shared" si="738"/>
        <v>0</v>
      </c>
      <c r="J1741" s="9">
        <v>0</v>
      </c>
      <c r="K1741" s="467">
        <v>0</v>
      </c>
      <c r="L1741" s="9">
        <f t="shared" si="739"/>
        <v>0</v>
      </c>
      <c r="M1741" s="9">
        <v>0</v>
      </c>
      <c r="N1741" s="467">
        <v>0</v>
      </c>
    </row>
    <row r="1742" spans="1:14" customFormat="1" ht="22.5" hidden="1" customHeight="1" thickTop="1" thickBot="1" x14ac:dyDescent="0.3">
      <c r="A1742" s="1" t="s">
        <v>0</v>
      </c>
      <c r="B1742" s="6" t="s">
        <v>143</v>
      </c>
      <c r="C1742" s="9">
        <f t="shared" si="736"/>
        <v>0</v>
      </c>
      <c r="D1742" s="9">
        <v>0</v>
      </c>
      <c r="E1742" s="9">
        <v>0</v>
      </c>
      <c r="F1742" s="9">
        <f t="shared" si="737"/>
        <v>0</v>
      </c>
      <c r="G1742" s="9">
        <v>0</v>
      </c>
      <c r="H1742" s="467">
        <v>0</v>
      </c>
      <c r="I1742" s="9">
        <f t="shared" si="738"/>
        <v>0</v>
      </c>
      <c r="J1742" s="9">
        <v>0</v>
      </c>
      <c r="K1742" s="467">
        <v>0</v>
      </c>
      <c r="L1742" s="9">
        <f t="shared" si="739"/>
        <v>0</v>
      </c>
      <c r="M1742" s="9">
        <v>0</v>
      </c>
      <c r="N1742" s="467">
        <v>0</v>
      </c>
    </row>
    <row r="1743" spans="1:14" customFormat="1" ht="32.25" hidden="1" customHeight="1" thickTop="1" x14ac:dyDescent="0.25">
      <c r="A1743" s="133" t="s">
        <v>0</v>
      </c>
      <c r="B1743" s="137" t="s">
        <v>144</v>
      </c>
      <c r="C1743" s="135">
        <f t="shared" si="736"/>
        <v>0</v>
      </c>
      <c r="D1743" s="135">
        <v>0</v>
      </c>
      <c r="E1743" s="135">
        <v>0</v>
      </c>
      <c r="F1743" s="135">
        <f t="shared" si="737"/>
        <v>0</v>
      </c>
      <c r="G1743" s="135">
        <v>0</v>
      </c>
      <c r="H1743" s="476">
        <v>0</v>
      </c>
      <c r="I1743" s="135">
        <f t="shared" si="738"/>
        <v>0</v>
      </c>
      <c r="J1743" s="135">
        <v>0</v>
      </c>
      <c r="K1743" s="476">
        <v>0</v>
      </c>
      <c r="L1743" s="135">
        <f t="shared" si="739"/>
        <v>0</v>
      </c>
      <c r="M1743" s="135">
        <v>0</v>
      </c>
      <c r="N1743" s="476">
        <v>0</v>
      </c>
    </row>
    <row r="1744" spans="1:14" customFormat="1" ht="24" hidden="1" customHeight="1" x14ac:dyDescent="0.25">
      <c r="A1744" s="151" t="s">
        <v>0</v>
      </c>
      <c r="B1744" s="159" t="s">
        <v>145</v>
      </c>
      <c r="C1744" s="155">
        <f t="shared" si="736"/>
        <v>0</v>
      </c>
      <c r="D1744" s="155">
        <v>0</v>
      </c>
      <c r="E1744" s="155">
        <v>0</v>
      </c>
      <c r="F1744" s="161">
        <f t="shared" si="737"/>
        <v>0</v>
      </c>
      <c r="G1744" s="161">
        <v>0</v>
      </c>
      <c r="H1744" s="530">
        <v>0</v>
      </c>
      <c r="I1744" s="161">
        <f t="shared" si="738"/>
        <v>0</v>
      </c>
      <c r="J1744" s="161">
        <v>0</v>
      </c>
      <c r="K1744" s="530">
        <v>0</v>
      </c>
      <c r="L1744" s="161">
        <f t="shared" si="739"/>
        <v>0</v>
      </c>
      <c r="M1744" s="161">
        <v>0</v>
      </c>
      <c r="N1744" s="530">
        <v>0</v>
      </c>
    </row>
    <row r="1745" spans="1:14" customFormat="1" ht="39.75" hidden="1" customHeight="1" x14ac:dyDescent="0.25">
      <c r="A1745" s="151" t="s">
        <v>0</v>
      </c>
      <c r="B1745" s="158" t="s">
        <v>146</v>
      </c>
      <c r="C1745" s="155">
        <f t="shared" si="736"/>
        <v>0</v>
      </c>
      <c r="D1745" s="486">
        <v>0</v>
      </c>
      <c r="E1745" s="485">
        <v>0</v>
      </c>
      <c r="F1745" s="155">
        <f t="shared" si="737"/>
        <v>0</v>
      </c>
      <c r="G1745" s="155">
        <v>0</v>
      </c>
      <c r="H1745" s="505">
        <v>0</v>
      </c>
      <c r="I1745" s="155">
        <f t="shared" si="738"/>
        <v>0</v>
      </c>
      <c r="J1745" s="155">
        <v>0</v>
      </c>
      <c r="K1745" s="505">
        <v>0</v>
      </c>
      <c r="L1745" s="155">
        <f t="shared" si="739"/>
        <v>0</v>
      </c>
      <c r="M1745" s="155">
        <v>0</v>
      </c>
      <c r="N1745" s="505">
        <v>0</v>
      </c>
    </row>
    <row r="1746" spans="1:14" s="333" customFormat="1" ht="30.75" hidden="1" customHeight="1" x14ac:dyDescent="0.2">
      <c r="A1746" s="451" t="s">
        <v>0</v>
      </c>
      <c r="B1746" s="452" t="s">
        <v>147</v>
      </c>
      <c r="C1746" s="453">
        <f t="shared" si="736"/>
        <v>0</v>
      </c>
      <c r="D1746" s="338">
        <f>SUM(D1747,D1794,D1801:D1802)</f>
        <v>0</v>
      </c>
      <c r="E1746" s="338">
        <f>SUM(E1747,E1794,E1801:E1802)</f>
        <v>0</v>
      </c>
      <c r="F1746" s="453">
        <f t="shared" si="737"/>
        <v>0.05</v>
      </c>
      <c r="G1746" s="453">
        <f>SUM(G1747,G1794,G1801:G1802)</f>
        <v>0</v>
      </c>
      <c r="H1746" s="539">
        <f>SUM(H1747,H1794,H1801:H1802)</f>
        <v>0.05</v>
      </c>
      <c r="I1746" s="453">
        <f t="shared" si="738"/>
        <v>0.05</v>
      </c>
      <c r="J1746" s="453">
        <f>SUM(J1747,J1794,J1801:J1802)</f>
        <v>0</v>
      </c>
      <c r="K1746" s="539">
        <f>SUM(K1747,K1794,K1801:K1802)</f>
        <v>0.05</v>
      </c>
      <c r="L1746" s="453">
        <f t="shared" si="739"/>
        <v>0.05</v>
      </c>
      <c r="M1746" s="453">
        <f>SUM(M1747,M1794,M1801:M1802)</f>
        <v>0</v>
      </c>
      <c r="N1746" s="539">
        <f>SUM(N1747,N1794,N1801:N1802)</f>
        <v>0.05</v>
      </c>
    </row>
    <row r="1747" spans="1:14" customFormat="1" ht="42" hidden="1" customHeight="1" thickBot="1" x14ac:dyDescent="0.3">
      <c r="A1747" s="151" t="s">
        <v>0</v>
      </c>
      <c r="B1747" s="156" t="s">
        <v>148</v>
      </c>
      <c r="C1747" s="155">
        <f t="shared" si="736"/>
        <v>0</v>
      </c>
      <c r="D1747" s="478">
        <f>SUM(D1748,D1760,D1789)</f>
        <v>0</v>
      </c>
      <c r="E1747" s="477">
        <f>SUM(E1748,E1760,E1789)</f>
        <v>0</v>
      </c>
      <c r="F1747" s="155">
        <f t="shared" si="737"/>
        <v>0.05</v>
      </c>
      <c r="G1747" s="155">
        <f>SUM(G1748,G1760,G1789)</f>
        <v>0</v>
      </c>
      <c r="H1747" s="505">
        <f>SUM(H1748,H1760,H1789)</f>
        <v>0.05</v>
      </c>
      <c r="I1747" s="155">
        <f t="shared" si="738"/>
        <v>0.05</v>
      </c>
      <c r="J1747" s="155">
        <f>SUM(J1748,J1760,J1789)</f>
        <v>0</v>
      </c>
      <c r="K1747" s="505">
        <f>SUM(K1748,K1760,K1789)</f>
        <v>0.05</v>
      </c>
      <c r="L1747" s="155">
        <f t="shared" si="739"/>
        <v>0.05</v>
      </c>
      <c r="M1747" s="155">
        <f>SUM(M1748,M1760,M1789)</f>
        <v>0</v>
      </c>
      <c r="N1747" s="505">
        <f>SUM(N1748,N1760,N1789)</f>
        <v>0.05</v>
      </c>
    </row>
    <row r="1748" spans="1:14" customFormat="1" ht="36.75" hidden="1" customHeight="1" thickTop="1" thickBot="1" x14ac:dyDescent="0.3">
      <c r="A1748" s="151" t="s">
        <v>0</v>
      </c>
      <c r="B1748" s="157" t="s">
        <v>149</v>
      </c>
      <c r="C1748" s="155">
        <f t="shared" si="736"/>
        <v>0</v>
      </c>
      <c r="D1748" s="468">
        <f>SUM(D1749:D1759)</f>
        <v>0</v>
      </c>
      <c r="E1748" s="467">
        <f>SUM(E1749:E1759)</f>
        <v>0</v>
      </c>
      <c r="F1748" s="155">
        <f t="shared" si="737"/>
        <v>0.05</v>
      </c>
      <c r="G1748" s="155">
        <f>SUM(G1749:G1759)</f>
        <v>0</v>
      </c>
      <c r="H1748" s="505">
        <f>SUM(H1749:H1759)</f>
        <v>0.05</v>
      </c>
      <c r="I1748" s="155">
        <f t="shared" si="738"/>
        <v>0.05</v>
      </c>
      <c r="J1748" s="155">
        <f>SUM(J1749:J1759)</f>
        <v>0</v>
      </c>
      <c r="K1748" s="505">
        <f>SUM(K1749:K1759)</f>
        <v>0.05</v>
      </c>
      <c r="L1748" s="155">
        <f t="shared" si="739"/>
        <v>0.05</v>
      </c>
      <c r="M1748" s="155">
        <f>SUM(M1749:M1759)</f>
        <v>0</v>
      </c>
      <c r="N1748" s="505">
        <f>SUM(N1749:N1759)</f>
        <v>0.05</v>
      </c>
    </row>
    <row r="1749" spans="1:14" customFormat="1" ht="32.25" hidden="1" customHeight="1" thickTop="1" thickBot="1" x14ac:dyDescent="0.3">
      <c r="A1749" s="151" t="s">
        <v>0</v>
      </c>
      <c r="B1749" s="158" t="s">
        <v>150</v>
      </c>
      <c r="C1749" s="155">
        <f t="shared" si="736"/>
        <v>0</v>
      </c>
      <c r="D1749" s="468">
        <v>0</v>
      </c>
      <c r="E1749" s="467">
        <v>0</v>
      </c>
      <c r="F1749" s="155">
        <f t="shared" si="737"/>
        <v>0</v>
      </c>
      <c r="G1749" s="155">
        <v>0</v>
      </c>
      <c r="H1749" s="505">
        <v>0</v>
      </c>
      <c r="I1749" s="155">
        <f t="shared" si="738"/>
        <v>0</v>
      </c>
      <c r="J1749" s="155">
        <v>0</v>
      </c>
      <c r="K1749" s="505">
        <v>0</v>
      </c>
      <c r="L1749" s="155">
        <f t="shared" si="739"/>
        <v>0</v>
      </c>
      <c r="M1749" s="155">
        <v>0</v>
      </c>
      <c r="N1749" s="505">
        <v>0</v>
      </c>
    </row>
    <row r="1750" spans="1:14" customFormat="1" ht="45" hidden="1" customHeight="1" thickTop="1" thickBot="1" x14ac:dyDescent="0.3">
      <c r="A1750" s="151" t="s">
        <v>0</v>
      </c>
      <c r="B1750" s="158" t="s">
        <v>151</v>
      </c>
      <c r="C1750" s="155">
        <f t="shared" si="736"/>
        <v>0</v>
      </c>
      <c r="D1750" s="468">
        <v>0</v>
      </c>
      <c r="E1750" s="467">
        <v>0</v>
      </c>
      <c r="F1750" s="155">
        <f t="shared" si="737"/>
        <v>0.05</v>
      </c>
      <c r="G1750" s="155">
        <v>0</v>
      </c>
      <c r="H1750" s="505">
        <f>H2276</f>
        <v>0.05</v>
      </c>
      <c r="I1750" s="155">
        <f t="shared" si="738"/>
        <v>0.05</v>
      </c>
      <c r="J1750" s="155">
        <v>0</v>
      </c>
      <c r="K1750" s="505">
        <f>K2276</f>
        <v>0.05</v>
      </c>
      <c r="L1750" s="155">
        <f t="shared" si="739"/>
        <v>0.05</v>
      </c>
      <c r="M1750" s="155">
        <v>0</v>
      </c>
      <c r="N1750" s="505">
        <f>N2276</f>
        <v>0.05</v>
      </c>
    </row>
    <row r="1751" spans="1:14" customFormat="1" ht="51" hidden="1" customHeight="1" thickTop="1" thickBot="1" x14ac:dyDescent="0.3">
      <c r="A1751" s="140" t="s">
        <v>0</v>
      </c>
      <c r="B1751" s="148" t="s">
        <v>152</v>
      </c>
      <c r="C1751" s="142">
        <f t="shared" si="736"/>
        <v>0</v>
      </c>
      <c r="D1751" s="9">
        <v>0</v>
      </c>
      <c r="E1751" s="9">
        <v>0</v>
      </c>
      <c r="F1751" s="142">
        <f t="shared" si="737"/>
        <v>0</v>
      </c>
      <c r="G1751" s="142">
        <v>0</v>
      </c>
      <c r="H1751" s="477">
        <v>0</v>
      </c>
      <c r="I1751" s="142">
        <f t="shared" si="738"/>
        <v>0</v>
      </c>
      <c r="J1751" s="142">
        <v>0</v>
      </c>
      <c r="K1751" s="477">
        <v>0</v>
      </c>
      <c r="L1751" s="142">
        <f t="shared" si="739"/>
        <v>0</v>
      </c>
      <c r="M1751" s="142">
        <v>0</v>
      </c>
      <c r="N1751" s="477">
        <v>0</v>
      </c>
    </row>
    <row r="1752" spans="1:14" customFormat="1" ht="48.75" hidden="1" customHeight="1" thickTop="1" thickBot="1" x14ac:dyDescent="0.3">
      <c r="A1752" s="1" t="s">
        <v>0</v>
      </c>
      <c r="B1752" s="5" t="s">
        <v>153</v>
      </c>
      <c r="C1752" s="9">
        <f t="shared" si="736"/>
        <v>0</v>
      </c>
      <c r="D1752" s="9">
        <v>0</v>
      </c>
      <c r="E1752" s="9">
        <v>0</v>
      </c>
      <c r="F1752" s="9">
        <f t="shared" si="737"/>
        <v>0</v>
      </c>
      <c r="G1752" s="9">
        <v>0</v>
      </c>
      <c r="H1752" s="467">
        <v>0</v>
      </c>
      <c r="I1752" s="9">
        <f t="shared" si="738"/>
        <v>0</v>
      </c>
      <c r="J1752" s="9">
        <v>0</v>
      </c>
      <c r="K1752" s="467">
        <v>0</v>
      </c>
      <c r="L1752" s="9">
        <f t="shared" si="739"/>
        <v>0</v>
      </c>
      <c r="M1752" s="9">
        <v>0</v>
      </c>
      <c r="N1752" s="467">
        <v>0</v>
      </c>
    </row>
    <row r="1753" spans="1:14" customFormat="1" ht="35.25" hidden="1" customHeight="1" thickTop="1" thickBot="1" x14ac:dyDescent="0.3">
      <c r="A1753" s="1" t="s">
        <v>0</v>
      </c>
      <c r="B1753" s="5" t="s">
        <v>154</v>
      </c>
      <c r="C1753" s="9">
        <f t="shared" si="736"/>
        <v>0</v>
      </c>
      <c r="D1753" s="9">
        <v>0</v>
      </c>
      <c r="E1753" s="9">
        <v>0</v>
      </c>
      <c r="F1753" s="9">
        <f t="shared" si="737"/>
        <v>0</v>
      </c>
      <c r="G1753" s="9">
        <v>0</v>
      </c>
      <c r="H1753" s="467">
        <v>0</v>
      </c>
      <c r="I1753" s="9">
        <f t="shared" si="738"/>
        <v>0</v>
      </c>
      <c r="J1753" s="9">
        <v>0</v>
      </c>
      <c r="K1753" s="467">
        <v>0</v>
      </c>
      <c r="L1753" s="9">
        <f t="shared" si="739"/>
        <v>0</v>
      </c>
      <c r="M1753" s="9">
        <v>0</v>
      </c>
      <c r="N1753" s="467">
        <v>0</v>
      </c>
    </row>
    <row r="1754" spans="1:14" customFormat="1" ht="47.25" hidden="1" customHeight="1" thickTop="1" thickBot="1" x14ac:dyDescent="0.3">
      <c r="A1754" s="1" t="s">
        <v>0</v>
      </c>
      <c r="B1754" s="5" t="s">
        <v>155</v>
      </c>
      <c r="C1754" s="9">
        <f t="shared" si="736"/>
        <v>0</v>
      </c>
      <c r="D1754" s="9">
        <v>0</v>
      </c>
      <c r="E1754" s="9">
        <v>0</v>
      </c>
      <c r="F1754" s="9">
        <f t="shared" si="737"/>
        <v>0</v>
      </c>
      <c r="G1754" s="9">
        <v>0</v>
      </c>
      <c r="H1754" s="467">
        <v>0</v>
      </c>
      <c r="I1754" s="9">
        <f t="shared" si="738"/>
        <v>0</v>
      </c>
      <c r="J1754" s="9">
        <v>0</v>
      </c>
      <c r="K1754" s="467">
        <v>0</v>
      </c>
      <c r="L1754" s="9">
        <f t="shared" si="739"/>
        <v>0</v>
      </c>
      <c r="M1754" s="9">
        <v>0</v>
      </c>
      <c r="N1754" s="467">
        <v>0</v>
      </c>
    </row>
    <row r="1755" spans="1:14" customFormat="1" ht="45.75" hidden="1" customHeight="1" thickTop="1" thickBot="1" x14ac:dyDescent="0.3">
      <c r="A1755" s="1" t="s">
        <v>0</v>
      </c>
      <c r="B1755" s="5" t="s">
        <v>156</v>
      </c>
      <c r="C1755" s="9">
        <f t="shared" si="736"/>
        <v>0</v>
      </c>
      <c r="D1755" s="9">
        <v>0</v>
      </c>
      <c r="E1755" s="9">
        <v>0</v>
      </c>
      <c r="F1755" s="9">
        <f t="shared" si="737"/>
        <v>0</v>
      </c>
      <c r="G1755" s="9">
        <v>0</v>
      </c>
      <c r="H1755" s="467">
        <v>0</v>
      </c>
      <c r="I1755" s="9">
        <f t="shared" si="738"/>
        <v>0</v>
      </c>
      <c r="J1755" s="9">
        <v>0</v>
      </c>
      <c r="K1755" s="467">
        <v>0</v>
      </c>
      <c r="L1755" s="9">
        <f t="shared" si="739"/>
        <v>0</v>
      </c>
      <c r="M1755" s="9">
        <v>0</v>
      </c>
      <c r="N1755" s="467">
        <v>0</v>
      </c>
    </row>
    <row r="1756" spans="1:14" customFormat="1" ht="35.25" hidden="1" customHeight="1" thickTop="1" thickBot="1" x14ac:dyDescent="0.3">
      <c r="A1756" s="1" t="s">
        <v>0</v>
      </c>
      <c r="B1756" s="5" t="s">
        <v>157</v>
      </c>
      <c r="C1756" s="9">
        <f t="shared" si="736"/>
        <v>0</v>
      </c>
      <c r="D1756" s="9">
        <v>0</v>
      </c>
      <c r="E1756" s="9">
        <v>0</v>
      </c>
      <c r="F1756" s="9">
        <f t="shared" si="737"/>
        <v>0</v>
      </c>
      <c r="G1756" s="9">
        <v>0</v>
      </c>
      <c r="H1756" s="467">
        <v>0</v>
      </c>
      <c r="I1756" s="9">
        <f t="shared" si="738"/>
        <v>0</v>
      </c>
      <c r="J1756" s="9">
        <v>0</v>
      </c>
      <c r="K1756" s="467">
        <v>0</v>
      </c>
      <c r="L1756" s="9">
        <f t="shared" si="739"/>
        <v>0</v>
      </c>
      <c r="M1756" s="9">
        <v>0</v>
      </c>
      <c r="N1756" s="467">
        <v>0</v>
      </c>
    </row>
    <row r="1757" spans="1:14" customFormat="1" ht="37.5" hidden="1" customHeight="1" thickTop="1" thickBot="1" x14ac:dyDescent="0.3">
      <c r="A1757" s="1" t="s">
        <v>0</v>
      </c>
      <c r="B1757" s="5" t="s">
        <v>158</v>
      </c>
      <c r="C1757" s="9">
        <f t="shared" si="736"/>
        <v>0</v>
      </c>
      <c r="D1757" s="9">
        <v>0</v>
      </c>
      <c r="E1757" s="9">
        <v>0</v>
      </c>
      <c r="F1757" s="9">
        <f t="shared" si="737"/>
        <v>0</v>
      </c>
      <c r="G1757" s="9">
        <v>0</v>
      </c>
      <c r="H1757" s="467">
        <v>0</v>
      </c>
      <c r="I1757" s="9">
        <f t="shared" si="738"/>
        <v>0</v>
      </c>
      <c r="J1757" s="9">
        <v>0</v>
      </c>
      <c r="K1757" s="467">
        <v>0</v>
      </c>
      <c r="L1757" s="9">
        <f t="shared" si="739"/>
        <v>0</v>
      </c>
      <c r="M1757" s="9">
        <v>0</v>
      </c>
      <c r="N1757" s="467">
        <v>0</v>
      </c>
    </row>
    <row r="1758" spans="1:14" customFormat="1" ht="30.75" hidden="1" customHeight="1" thickTop="1" thickBot="1" x14ac:dyDescent="0.3">
      <c r="A1758" s="1" t="s">
        <v>0</v>
      </c>
      <c r="B1758" s="5" t="s">
        <v>159</v>
      </c>
      <c r="C1758" s="9">
        <f t="shared" si="736"/>
        <v>0</v>
      </c>
      <c r="D1758" s="9">
        <v>0</v>
      </c>
      <c r="E1758" s="9">
        <v>0</v>
      </c>
      <c r="F1758" s="9">
        <f t="shared" si="737"/>
        <v>0</v>
      </c>
      <c r="G1758" s="9">
        <v>0</v>
      </c>
      <c r="H1758" s="467">
        <v>0</v>
      </c>
      <c r="I1758" s="9">
        <f t="shared" si="738"/>
        <v>0</v>
      </c>
      <c r="J1758" s="9">
        <v>0</v>
      </c>
      <c r="K1758" s="467">
        <v>0</v>
      </c>
      <c r="L1758" s="9">
        <f t="shared" si="739"/>
        <v>0</v>
      </c>
      <c r="M1758" s="9">
        <v>0</v>
      </c>
      <c r="N1758" s="467">
        <v>0</v>
      </c>
    </row>
    <row r="1759" spans="1:14" customFormat="1" ht="26.25" hidden="1" customHeight="1" thickTop="1" thickBot="1" x14ac:dyDescent="0.3">
      <c r="A1759" s="1" t="s">
        <v>0</v>
      </c>
      <c r="B1759" s="5" t="s">
        <v>160</v>
      </c>
      <c r="C1759" s="9">
        <f t="shared" si="736"/>
        <v>0</v>
      </c>
      <c r="D1759" s="9">
        <v>0</v>
      </c>
      <c r="E1759" s="9">
        <v>0</v>
      </c>
      <c r="F1759" s="9">
        <f t="shared" si="737"/>
        <v>0</v>
      </c>
      <c r="G1759" s="9">
        <v>0</v>
      </c>
      <c r="H1759" s="467">
        <v>0</v>
      </c>
      <c r="I1759" s="9">
        <f t="shared" si="738"/>
        <v>0</v>
      </c>
      <c r="J1759" s="9">
        <v>0</v>
      </c>
      <c r="K1759" s="467">
        <v>0</v>
      </c>
      <c r="L1759" s="9">
        <f t="shared" si="739"/>
        <v>0</v>
      </c>
      <c r="M1759" s="9">
        <v>0</v>
      </c>
      <c r="N1759" s="467">
        <v>0</v>
      </c>
    </row>
    <row r="1760" spans="1:14" customFormat="1" ht="30" hidden="1" customHeight="1" thickTop="1" thickBot="1" x14ac:dyDescent="0.3">
      <c r="A1760" s="1" t="s">
        <v>0</v>
      </c>
      <c r="B1760" s="4" t="s">
        <v>161</v>
      </c>
      <c r="C1760" s="9">
        <f t="shared" si="736"/>
        <v>0</v>
      </c>
      <c r="D1760" s="9">
        <f>SUM(D1761,D1768)</f>
        <v>0</v>
      </c>
      <c r="E1760" s="9">
        <f>SUM(E1761,E1768)</f>
        <v>0</v>
      </c>
      <c r="F1760" s="9">
        <f t="shared" si="737"/>
        <v>0</v>
      </c>
      <c r="G1760" s="9">
        <f>SUM(G1761,G1768)</f>
        <v>0</v>
      </c>
      <c r="H1760" s="467">
        <f>SUM(H1761,H1768)</f>
        <v>0</v>
      </c>
      <c r="I1760" s="9">
        <f t="shared" si="738"/>
        <v>0</v>
      </c>
      <c r="J1760" s="9">
        <f>SUM(J1761,J1768)</f>
        <v>0</v>
      </c>
      <c r="K1760" s="467">
        <f>SUM(K1761,K1768)</f>
        <v>0</v>
      </c>
      <c r="L1760" s="9">
        <f t="shared" si="739"/>
        <v>0</v>
      </c>
      <c r="M1760" s="9">
        <f>SUM(M1761,M1768)</f>
        <v>0</v>
      </c>
      <c r="N1760" s="467">
        <f>SUM(N1761,N1768)</f>
        <v>0</v>
      </c>
    </row>
    <row r="1761" spans="1:14" customFormat="1" ht="41.25" hidden="1" customHeight="1" thickTop="1" thickBot="1" x14ac:dyDescent="0.3">
      <c r="A1761" s="1" t="s">
        <v>0</v>
      </c>
      <c r="B1761" s="5" t="s">
        <v>162</v>
      </c>
      <c r="C1761" s="9">
        <f t="shared" si="736"/>
        <v>0</v>
      </c>
      <c r="D1761" s="9">
        <f>SUM(D1762:D1767)</f>
        <v>0</v>
      </c>
      <c r="E1761" s="9">
        <f>SUM(E1762:E1767)</f>
        <v>0</v>
      </c>
      <c r="F1761" s="9">
        <f t="shared" si="737"/>
        <v>0</v>
      </c>
      <c r="G1761" s="9">
        <f>SUM(G1762:G1767)</f>
        <v>0</v>
      </c>
      <c r="H1761" s="467">
        <f>SUM(H1762:H1767)</f>
        <v>0</v>
      </c>
      <c r="I1761" s="9">
        <f t="shared" si="738"/>
        <v>0</v>
      </c>
      <c r="J1761" s="9">
        <f>SUM(J1762:J1767)</f>
        <v>0</v>
      </c>
      <c r="K1761" s="467">
        <f>SUM(K1762:K1767)</f>
        <v>0</v>
      </c>
      <c r="L1761" s="9">
        <f t="shared" si="739"/>
        <v>0</v>
      </c>
      <c r="M1761" s="9">
        <f>SUM(M1762:M1767)</f>
        <v>0</v>
      </c>
      <c r="N1761" s="467">
        <f>SUM(N1762:N1767)</f>
        <v>0</v>
      </c>
    </row>
    <row r="1762" spans="1:14" customFormat="1" ht="1.5" hidden="1" customHeight="1" thickTop="1" thickBot="1" x14ac:dyDescent="0.3">
      <c r="A1762" s="1" t="s">
        <v>0</v>
      </c>
      <c r="B1762" s="6" t="s">
        <v>163</v>
      </c>
      <c r="C1762" s="9">
        <f t="shared" si="736"/>
        <v>0</v>
      </c>
      <c r="D1762" s="9">
        <v>0</v>
      </c>
      <c r="E1762" s="9">
        <v>0</v>
      </c>
      <c r="F1762" s="9">
        <f t="shared" si="737"/>
        <v>0</v>
      </c>
      <c r="G1762" s="9">
        <v>0</v>
      </c>
      <c r="H1762" s="467">
        <v>0</v>
      </c>
      <c r="I1762" s="9">
        <f t="shared" si="738"/>
        <v>0</v>
      </c>
      <c r="J1762" s="9">
        <v>0</v>
      </c>
      <c r="K1762" s="467">
        <v>0</v>
      </c>
      <c r="L1762" s="9">
        <f t="shared" si="739"/>
        <v>0</v>
      </c>
      <c r="M1762" s="9">
        <v>0</v>
      </c>
      <c r="N1762" s="467">
        <v>0</v>
      </c>
    </row>
    <row r="1763" spans="1:14" customFormat="1" ht="28.5" hidden="1" customHeight="1" thickTop="1" thickBot="1" x14ac:dyDescent="0.3">
      <c r="A1763" s="1" t="s">
        <v>0</v>
      </c>
      <c r="B1763" s="6" t="s">
        <v>164</v>
      </c>
      <c r="C1763" s="9">
        <f t="shared" si="736"/>
        <v>0</v>
      </c>
      <c r="D1763" s="9">
        <v>0</v>
      </c>
      <c r="E1763" s="9">
        <v>0</v>
      </c>
      <c r="F1763" s="9">
        <f t="shared" si="737"/>
        <v>0</v>
      </c>
      <c r="G1763" s="9">
        <v>0</v>
      </c>
      <c r="H1763" s="467">
        <v>0</v>
      </c>
      <c r="I1763" s="9">
        <f t="shared" si="738"/>
        <v>0</v>
      </c>
      <c r="J1763" s="9">
        <v>0</v>
      </c>
      <c r="K1763" s="467">
        <v>0</v>
      </c>
      <c r="L1763" s="9">
        <f t="shared" si="739"/>
        <v>0</v>
      </c>
      <c r="M1763" s="9">
        <v>0</v>
      </c>
      <c r="N1763" s="467">
        <v>0</v>
      </c>
    </row>
    <row r="1764" spans="1:14" customFormat="1" ht="29.25" hidden="1" customHeight="1" thickTop="1" thickBot="1" x14ac:dyDescent="0.3">
      <c r="A1764" s="1" t="s">
        <v>0</v>
      </c>
      <c r="B1764" s="6" t="s">
        <v>165</v>
      </c>
      <c r="C1764" s="9">
        <f t="shared" si="736"/>
        <v>0</v>
      </c>
      <c r="D1764" s="9">
        <v>0</v>
      </c>
      <c r="E1764" s="9">
        <v>0</v>
      </c>
      <c r="F1764" s="9">
        <f t="shared" si="737"/>
        <v>0</v>
      </c>
      <c r="G1764" s="9">
        <v>0</v>
      </c>
      <c r="H1764" s="467">
        <v>0</v>
      </c>
      <c r="I1764" s="9">
        <f t="shared" si="738"/>
        <v>0</v>
      </c>
      <c r="J1764" s="9">
        <v>0</v>
      </c>
      <c r="K1764" s="467">
        <v>0</v>
      </c>
      <c r="L1764" s="9">
        <f t="shared" si="739"/>
        <v>0</v>
      </c>
      <c r="M1764" s="9">
        <v>0</v>
      </c>
      <c r="N1764" s="467">
        <v>0</v>
      </c>
    </row>
    <row r="1765" spans="1:14" customFormat="1" ht="26.25" hidden="1" customHeight="1" thickTop="1" thickBot="1" x14ac:dyDescent="0.3">
      <c r="A1765" s="1" t="s">
        <v>0</v>
      </c>
      <c r="B1765" s="6" t="s">
        <v>166</v>
      </c>
      <c r="C1765" s="9">
        <f t="shared" si="736"/>
        <v>0</v>
      </c>
      <c r="D1765" s="9">
        <v>0</v>
      </c>
      <c r="E1765" s="9">
        <v>0</v>
      </c>
      <c r="F1765" s="9">
        <f t="shared" si="737"/>
        <v>0</v>
      </c>
      <c r="G1765" s="9">
        <v>0</v>
      </c>
      <c r="H1765" s="467">
        <v>0</v>
      </c>
      <c r="I1765" s="9">
        <f t="shared" si="738"/>
        <v>0</v>
      </c>
      <c r="J1765" s="9">
        <v>0</v>
      </c>
      <c r="K1765" s="467">
        <v>0</v>
      </c>
      <c r="L1765" s="9">
        <f t="shared" si="739"/>
        <v>0</v>
      </c>
      <c r="M1765" s="9">
        <v>0</v>
      </c>
      <c r="N1765" s="467">
        <v>0</v>
      </c>
    </row>
    <row r="1766" spans="1:14" customFormat="1" ht="25.5" hidden="1" customHeight="1" thickTop="1" thickBot="1" x14ac:dyDescent="0.3">
      <c r="A1766" s="1" t="s">
        <v>0</v>
      </c>
      <c r="B1766" s="6" t="s">
        <v>167</v>
      </c>
      <c r="C1766" s="9">
        <f t="shared" si="736"/>
        <v>0</v>
      </c>
      <c r="D1766" s="9">
        <v>0</v>
      </c>
      <c r="E1766" s="9">
        <v>0</v>
      </c>
      <c r="F1766" s="9">
        <f t="shared" si="737"/>
        <v>0</v>
      </c>
      <c r="G1766" s="9">
        <v>0</v>
      </c>
      <c r="H1766" s="467">
        <v>0</v>
      </c>
      <c r="I1766" s="9">
        <f t="shared" si="738"/>
        <v>0</v>
      </c>
      <c r="J1766" s="9">
        <v>0</v>
      </c>
      <c r="K1766" s="467">
        <v>0</v>
      </c>
      <c r="L1766" s="9">
        <f t="shared" si="739"/>
        <v>0</v>
      </c>
      <c r="M1766" s="9">
        <v>0</v>
      </c>
      <c r="N1766" s="467">
        <v>0</v>
      </c>
    </row>
    <row r="1767" spans="1:14" customFormat="1" ht="25.5" hidden="1" customHeight="1" thickTop="1" thickBot="1" x14ac:dyDescent="0.3">
      <c r="A1767" s="1" t="s">
        <v>0</v>
      </c>
      <c r="B1767" s="6" t="s">
        <v>168</v>
      </c>
      <c r="C1767" s="9">
        <f t="shared" si="736"/>
        <v>0</v>
      </c>
      <c r="D1767" s="9">
        <v>0</v>
      </c>
      <c r="E1767" s="9">
        <v>0</v>
      </c>
      <c r="F1767" s="9">
        <f t="shared" si="737"/>
        <v>0</v>
      </c>
      <c r="G1767" s="9">
        <v>0</v>
      </c>
      <c r="H1767" s="467">
        <v>0</v>
      </c>
      <c r="I1767" s="9">
        <f t="shared" si="738"/>
        <v>0</v>
      </c>
      <c r="J1767" s="9">
        <v>0</v>
      </c>
      <c r="K1767" s="467">
        <v>0</v>
      </c>
      <c r="L1767" s="9">
        <f t="shared" si="739"/>
        <v>0</v>
      </c>
      <c r="M1767" s="9">
        <v>0</v>
      </c>
      <c r="N1767" s="467">
        <v>0</v>
      </c>
    </row>
    <row r="1768" spans="1:14" customFormat="1" ht="26.25" hidden="1" customHeight="1" thickTop="1" thickBot="1" x14ac:dyDescent="0.3">
      <c r="A1768" s="1" t="s">
        <v>0</v>
      </c>
      <c r="B1768" s="5" t="s">
        <v>169</v>
      </c>
      <c r="C1768" s="9">
        <f t="shared" si="736"/>
        <v>0</v>
      </c>
      <c r="D1768" s="9">
        <f>SUM(D1769:D1788)</f>
        <v>0</v>
      </c>
      <c r="E1768" s="9">
        <f>SUM(E1769:E1788)</f>
        <v>0</v>
      </c>
      <c r="F1768" s="9">
        <f t="shared" si="737"/>
        <v>0</v>
      </c>
      <c r="G1768" s="9">
        <f>SUM(G1769:G1788)</f>
        <v>0</v>
      </c>
      <c r="H1768" s="467">
        <f>SUM(H1769:H1788)</f>
        <v>0</v>
      </c>
      <c r="I1768" s="9">
        <f t="shared" si="738"/>
        <v>0</v>
      </c>
      <c r="J1768" s="9">
        <f>SUM(J1769:J1788)</f>
        <v>0</v>
      </c>
      <c r="K1768" s="467">
        <f>SUM(K1769:K1788)</f>
        <v>0</v>
      </c>
      <c r="L1768" s="9">
        <f t="shared" si="739"/>
        <v>0</v>
      </c>
      <c r="M1768" s="9">
        <f>SUM(M1769:M1788)</f>
        <v>0</v>
      </c>
      <c r="N1768" s="467">
        <f>SUM(N1769:N1788)</f>
        <v>0</v>
      </c>
    </row>
    <row r="1769" spans="1:14" customFormat="1" ht="31.5" hidden="1" customHeight="1" thickTop="1" thickBot="1" x14ac:dyDescent="0.3">
      <c r="A1769" s="1" t="s">
        <v>0</v>
      </c>
      <c r="B1769" s="6" t="s">
        <v>30</v>
      </c>
      <c r="C1769" s="9">
        <f t="shared" si="736"/>
        <v>0</v>
      </c>
      <c r="D1769" s="9">
        <v>0</v>
      </c>
      <c r="E1769" s="9">
        <v>0</v>
      </c>
      <c r="F1769" s="9">
        <f t="shared" si="737"/>
        <v>0</v>
      </c>
      <c r="G1769" s="9">
        <v>0</v>
      </c>
      <c r="H1769" s="467">
        <v>0</v>
      </c>
      <c r="I1769" s="9">
        <f t="shared" si="738"/>
        <v>0</v>
      </c>
      <c r="J1769" s="9">
        <v>0</v>
      </c>
      <c r="K1769" s="467">
        <v>0</v>
      </c>
      <c r="L1769" s="9">
        <f t="shared" si="739"/>
        <v>0</v>
      </c>
      <c r="M1769" s="9">
        <v>0</v>
      </c>
      <c r="N1769" s="467">
        <v>0</v>
      </c>
    </row>
    <row r="1770" spans="1:14" customFormat="1" ht="29.25" hidden="1" customHeight="1" thickTop="1" thickBot="1" x14ac:dyDescent="0.3">
      <c r="A1770" s="1" t="s">
        <v>0</v>
      </c>
      <c r="B1770" s="6" t="s">
        <v>31</v>
      </c>
      <c r="C1770" s="9">
        <f t="shared" si="736"/>
        <v>0</v>
      </c>
      <c r="D1770" s="9">
        <v>0</v>
      </c>
      <c r="E1770" s="9">
        <v>0</v>
      </c>
      <c r="F1770" s="9">
        <f t="shared" si="737"/>
        <v>0</v>
      </c>
      <c r="G1770" s="9">
        <v>0</v>
      </c>
      <c r="H1770" s="467">
        <v>0</v>
      </c>
      <c r="I1770" s="9">
        <f t="shared" si="738"/>
        <v>0</v>
      </c>
      <c r="J1770" s="9">
        <v>0</v>
      </c>
      <c r="K1770" s="467">
        <v>0</v>
      </c>
      <c r="L1770" s="9">
        <f t="shared" si="739"/>
        <v>0</v>
      </c>
      <c r="M1770" s="9">
        <v>0</v>
      </c>
      <c r="N1770" s="467">
        <v>0</v>
      </c>
    </row>
    <row r="1771" spans="1:14" customFormat="1" ht="27" hidden="1" customHeight="1" thickTop="1" thickBot="1" x14ac:dyDescent="0.3">
      <c r="A1771" s="1" t="s">
        <v>0</v>
      </c>
      <c r="B1771" s="6" t="s">
        <v>170</v>
      </c>
      <c r="C1771" s="9">
        <f t="shared" si="736"/>
        <v>0</v>
      </c>
      <c r="D1771" s="9">
        <v>0</v>
      </c>
      <c r="E1771" s="9">
        <v>0</v>
      </c>
      <c r="F1771" s="9">
        <f t="shared" si="737"/>
        <v>0</v>
      </c>
      <c r="G1771" s="9">
        <v>0</v>
      </c>
      <c r="H1771" s="467">
        <v>0</v>
      </c>
      <c r="I1771" s="9">
        <f t="shared" si="738"/>
        <v>0</v>
      </c>
      <c r="J1771" s="9">
        <v>0</v>
      </c>
      <c r="K1771" s="467">
        <v>0</v>
      </c>
      <c r="L1771" s="9">
        <f t="shared" si="739"/>
        <v>0</v>
      </c>
      <c r="M1771" s="9">
        <v>0</v>
      </c>
      <c r="N1771" s="467">
        <v>0</v>
      </c>
    </row>
    <row r="1772" spans="1:14" customFormat="1" ht="27.75" hidden="1" customHeight="1" thickTop="1" thickBot="1" x14ac:dyDescent="0.3">
      <c r="A1772" s="1" t="s">
        <v>0</v>
      </c>
      <c r="B1772" s="6" t="s">
        <v>36</v>
      </c>
      <c r="C1772" s="9">
        <f t="shared" si="736"/>
        <v>0</v>
      </c>
      <c r="D1772" s="9">
        <v>0</v>
      </c>
      <c r="E1772" s="9">
        <v>0</v>
      </c>
      <c r="F1772" s="9">
        <f t="shared" si="737"/>
        <v>0</v>
      </c>
      <c r="G1772" s="9">
        <v>0</v>
      </c>
      <c r="H1772" s="467">
        <v>0</v>
      </c>
      <c r="I1772" s="9">
        <f t="shared" si="738"/>
        <v>0</v>
      </c>
      <c r="J1772" s="9">
        <v>0</v>
      </c>
      <c r="K1772" s="467">
        <v>0</v>
      </c>
      <c r="L1772" s="9">
        <f t="shared" si="739"/>
        <v>0</v>
      </c>
      <c r="M1772" s="9">
        <v>0</v>
      </c>
      <c r="N1772" s="467">
        <v>0</v>
      </c>
    </row>
    <row r="1773" spans="1:14" customFormat="1" ht="33" hidden="1" customHeight="1" thickTop="1" thickBot="1" x14ac:dyDescent="0.3">
      <c r="A1773" s="1" t="s">
        <v>0</v>
      </c>
      <c r="B1773" s="6" t="s">
        <v>171</v>
      </c>
      <c r="C1773" s="9">
        <f t="shared" si="736"/>
        <v>0</v>
      </c>
      <c r="D1773" s="9">
        <v>0</v>
      </c>
      <c r="E1773" s="9">
        <v>0</v>
      </c>
      <c r="F1773" s="9">
        <f t="shared" si="737"/>
        <v>0</v>
      </c>
      <c r="G1773" s="9">
        <v>0</v>
      </c>
      <c r="H1773" s="467">
        <v>0</v>
      </c>
      <c r="I1773" s="9">
        <f t="shared" si="738"/>
        <v>0</v>
      </c>
      <c r="J1773" s="9">
        <v>0</v>
      </c>
      <c r="K1773" s="467">
        <v>0</v>
      </c>
      <c r="L1773" s="9">
        <f t="shared" si="739"/>
        <v>0</v>
      </c>
      <c r="M1773" s="9">
        <v>0</v>
      </c>
      <c r="N1773" s="467">
        <v>0</v>
      </c>
    </row>
    <row r="1774" spans="1:14" customFormat="1" ht="33.75" hidden="1" customHeight="1" thickTop="1" thickBot="1" x14ac:dyDescent="0.3">
      <c r="A1774" s="1" t="s">
        <v>0</v>
      </c>
      <c r="B1774" s="6" t="s">
        <v>172</v>
      </c>
      <c r="C1774" s="9">
        <f t="shared" si="736"/>
        <v>0</v>
      </c>
      <c r="D1774" s="9">
        <v>0</v>
      </c>
      <c r="E1774" s="9">
        <v>0</v>
      </c>
      <c r="F1774" s="9">
        <f t="shared" si="737"/>
        <v>0</v>
      </c>
      <c r="G1774" s="9">
        <v>0</v>
      </c>
      <c r="H1774" s="467">
        <v>0</v>
      </c>
      <c r="I1774" s="9">
        <f t="shared" si="738"/>
        <v>0</v>
      </c>
      <c r="J1774" s="9">
        <v>0</v>
      </c>
      <c r="K1774" s="467">
        <v>0</v>
      </c>
      <c r="L1774" s="9">
        <f t="shared" si="739"/>
        <v>0</v>
      </c>
      <c r="M1774" s="9">
        <v>0</v>
      </c>
      <c r="N1774" s="467">
        <v>0</v>
      </c>
    </row>
    <row r="1775" spans="1:14" customFormat="1" ht="25.5" hidden="1" customHeight="1" thickTop="1" thickBot="1" x14ac:dyDescent="0.3">
      <c r="A1775" s="1" t="s">
        <v>0</v>
      </c>
      <c r="B1775" s="6" t="s">
        <v>173</v>
      </c>
      <c r="C1775" s="9">
        <f t="shared" si="736"/>
        <v>0</v>
      </c>
      <c r="D1775" s="9">
        <v>0</v>
      </c>
      <c r="E1775" s="9">
        <v>0</v>
      </c>
      <c r="F1775" s="9">
        <f t="shared" si="737"/>
        <v>0</v>
      </c>
      <c r="G1775" s="9">
        <v>0</v>
      </c>
      <c r="H1775" s="467">
        <v>0</v>
      </c>
      <c r="I1775" s="9">
        <f t="shared" si="738"/>
        <v>0</v>
      </c>
      <c r="J1775" s="9">
        <v>0</v>
      </c>
      <c r="K1775" s="467">
        <v>0</v>
      </c>
      <c r="L1775" s="9">
        <f t="shared" si="739"/>
        <v>0</v>
      </c>
      <c r="M1775" s="9">
        <v>0</v>
      </c>
      <c r="N1775" s="467">
        <v>0</v>
      </c>
    </row>
    <row r="1776" spans="1:14" customFormat="1" ht="26.25" hidden="1" customHeight="1" thickTop="1" thickBot="1" x14ac:dyDescent="0.3">
      <c r="A1776" s="1" t="s">
        <v>0</v>
      </c>
      <c r="B1776" s="6" t="s">
        <v>174</v>
      </c>
      <c r="C1776" s="9">
        <f t="shared" si="736"/>
        <v>0</v>
      </c>
      <c r="D1776" s="9">
        <v>0</v>
      </c>
      <c r="E1776" s="9">
        <v>0</v>
      </c>
      <c r="F1776" s="9">
        <f t="shared" si="737"/>
        <v>0</v>
      </c>
      <c r="G1776" s="9">
        <v>0</v>
      </c>
      <c r="H1776" s="467">
        <v>0</v>
      </c>
      <c r="I1776" s="9">
        <f t="shared" si="738"/>
        <v>0</v>
      </c>
      <c r="J1776" s="9">
        <v>0</v>
      </c>
      <c r="K1776" s="467">
        <v>0</v>
      </c>
      <c r="L1776" s="9">
        <f t="shared" si="739"/>
        <v>0</v>
      </c>
      <c r="M1776" s="9">
        <v>0</v>
      </c>
      <c r="N1776" s="467">
        <v>0</v>
      </c>
    </row>
    <row r="1777" spans="1:14" customFormat="1" ht="13.5" hidden="1" customHeight="1" thickTop="1" thickBot="1" x14ac:dyDescent="0.3">
      <c r="A1777" s="1" t="s">
        <v>0</v>
      </c>
      <c r="B1777" s="6" t="s">
        <v>175</v>
      </c>
      <c r="C1777" s="9">
        <f t="shared" si="736"/>
        <v>0</v>
      </c>
      <c r="D1777" s="9">
        <v>0</v>
      </c>
      <c r="E1777" s="9">
        <v>0</v>
      </c>
      <c r="F1777" s="9">
        <f t="shared" si="737"/>
        <v>0</v>
      </c>
      <c r="G1777" s="9">
        <v>0</v>
      </c>
      <c r="H1777" s="467">
        <v>0</v>
      </c>
      <c r="I1777" s="9">
        <f t="shared" si="738"/>
        <v>0</v>
      </c>
      <c r="J1777" s="9">
        <v>0</v>
      </c>
      <c r="K1777" s="467">
        <v>0</v>
      </c>
      <c r="L1777" s="9">
        <f t="shared" si="739"/>
        <v>0</v>
      </c>
      <c r="M1777" s="9">
        <v>0</v>
      </c>
      <c r="N1777" s="467">
        <v>0</v>
      </c>
    </row>
    <row r="1778" spans="1:14" customFormat="1" ht="29.25" hidden="1" customHeight="1" thickTop="1" thickBot="1" x14ac:dyDescent="0.3">
      <c r="A1778" s="1" t="s">
        <v>0</v>
      </c>
      <c r="B1778" s="6" t="s">
        <v>37</v>
      </c>
      <c r="C1778" s="9">
        <f t="shared" si="736"/>
        <v>0</v>
      </c>
      <c r="D1778" s="9">
        <v>0</v>
      </c>
      <c r="E1778" s="9">
        <v>0</v>
      </c>
      <c r="F1778" s="9">
        <f t="shared" si="737"/>
        <v>0</v>
      </c>
      <c r="G1778" s="9">
        <v>0</v>
      </c>
      <c r="H1778" s="467">
        <v>0</v>
      </c>
      <c r="I1778" s="9">
        <f t="shared" si="738"/>
        <v>0</v>
      </c>
      <c r="J1778" s="9">
        <v>0</v>
      </c>
      <c r="K1778" s="467">
        <v>0</v>
      </c>
      <c r="L1778" s="9">
        <f t="shared" si="739"/>
        <v>0</v>
      </c>
      <c r="M1778" s="9">
        <v>0</v>
      </c>
      <c r="N1778" s="467">
        <v>0</v>
      </c>
    </row>
    <row r="1779" spans="1:14" customFormat="1" ht="31.5" hidden="1" customHeight="1" thickTop="1" thickBot="1" x14ac:dyDescent="0.3">
      <c r="A1779" s="1" t="s">
        <v>0</v>
      </c>
      <c r="B1779" s="6" t="s">
        <v>38</v>
      </c>
      <c r="C1779" s="9">
        <f t="shared" si="736"/>
        <v>0</v>
      </c>
      <c r="D1779" s="9">
        <v>0</v>
      </c>
      <c r="E1779" s="9">
        <v>0</v>
      </c>
      <c r="F1779" s="9">
        <f t="shared" si="737"/>
        <v>0</v>
      </c>
      <c r="G1779" s="9">
        <v>0</v>
      </c>
      <c r="H1779" s="467">
        <v>0</v>
      </c>
      <c r="I1779" s="9">
        <f t="shared" si="738"/>
        <v>0</v>
      </c>
      <c r="J1779" s="9">
        <v>0</v>
      </c>
      <c r="K1779" s="467">
        <v>0</v>
      </c>
      <c r="L1779" s="9">
        <f t="shared" si="739"/>
        <v>0</v>
      </c>
      <c r="M1779" s="9">
        <v>0</v>
      </c>
      <c r="N1779" s="467">
        <v>0</v>
      </c>
    </row>
    <row r="1780" spans="1:14" customFormat="1" ht="2.25" hidden="1" customHeight="1" thickTop="1" thickBot="1" x14ac:dyDescent="0.3">
      <c r="A1780" s="1" t="s">
        <v>0</v>
      </c>
      <c r="B1780" s="6" t="s">
        <v>176</v>
      </c>
      <c r="C1780" s="9">
        <f t="shared" si="736"/>
        <v>0</v>
      </c>
      <c r="D1780" s="9">
        <v>0</v>
      </c>
      <c r="E1780" s="9">
        <v>0</v>
      </c>
      <c r="F1780" s="9">
        <f t="shared" si="737"/>
        <v>0</v>
      </c>
      <c r="G1780" s="9">
        <v>0</v>
      </c>
      <c r="H1780" s="467">
        <v>0</v>
      </c>
      <c r="I1780" s="9">
        <f t="shared" si="738"/>
        <v>0</v>
      </c>
      <c r="J1780" s="9">
        <v>0</v>
      </c>
      <c r="K1780" s="467">
        <v>0</v>
      </c>
      <c r="L1780" s="9">
        <f t="shared" si="739"/>
        <v>0</v>
      </c>
      <c r="M1780" s="9">
        <v>0</v>
      </c>
      <c r="N1780" s="467">
        <v>0</v>
      </c>
    </row>
    <row r="1781" spans="1:14" customFormat="1" ht="24.75" hidden="1" customHeight="1" thickTop="1" thickBot="1" x14ac:dyDescent="0.3">
      <c r="A1781" s="1" t="s">
        <v>0</v>
      </c>
      <c r="B1781" s="6" t="s">
        <v>177</v>
      </c>
      <c r="C1781" s="9">
        <f t="shared" si="736"/>
        <v>0</v>
      </c>
      <c r="D1781" s="9">
        <v>0</v>
      </c>
      <c r="E1781" s="9">
        <v>0</v>
      </c>
      <c r="F1781" s="9">
        <f t="shared" si="737"/>
        <v>0</v>
      </c>
      <c r="G1781" s="9">
        <v>0</v>
      </c>
      <c r="H1781" s="467">
        <v>0</v>
      </c>
      <c r="I1781" s="9">
        <f t="shared" si="738"/>
        <v>0</v>
      </c>
      <c r="J1781" s="9">
        <v>0</v>
      </c>
      <c r="K1781" s="467">
        <v>0</v>
      </c>
      <c r="L1781" s="9">
        <f t="shared" si="739"/>
        <v>0</v>
      </c>
      <c r="M1781" s="9">
        <v>0</v>
      </c>
      <c r="N1781" s="467">
        <v>0</v>
      </c>
    </row>
    <row r="1782" spans="1:14" customFormat="1" ht="26.25" hidden="1" customHeight="1" thickTop="1" thickBot="1" x14ac:dyDescent="0.3">
      <c r="A1782" s="1" t="s">
        <v>0</v>
      </c>
      <c r="B1782" s="6" t="s">
        <v>178</v>
      </c>
      <c r="C1782" s="9">
        <f t="shared" si="736"/>
        <v>0</v>
      </c>
      <c r="D1782" s="9">
        <v>0</v>
      </c>
      <c r="E1782" s="9">
        <v>0</v>
      </c>
      <c r="F1782" s="9">
        <f t="shared" si="737"/>
        <v>0</v>
      </c>
      <c r="G1782" s="9">
        <v>0</v>
      </c>
      <c r="H1782" s="467">
        <v>0</v>
      </c>
      <c r="I1782" s="9">
        <f t="shared" si="738"/>
        <v>0</v>
      </c>
      <c r="J1782" s="9">
        <v>0</v>
      </c>
      <c r="K1782" s="467">
        <v>0</v>
      </c>
      <c r="L1782" s="9">
        <f t="shared" si="739"/>
        <v>0</v>
      </c>
      <c r="M1782" s="9">
        <v>0</v>
      </c>
      <c r="N1782" s="467">
        <v>0</v>
      </c>
    </row>
    <row r="1783" spans="1:14" customFormat="1" ht="40.5" hidden="1" customHeight="1" thickTop="1" thickBot="1" x14ac:dyDescent="0.3">
      <c r="A1783" s="1" t="s">
        <v>0</v>
      </c>
      <c r="B1783" s="6" t="s">
        <v>43</v>
      </c>
      <c r="C1783" s="9">
        <f t="shared" si="736"/>
        <v>0</v>
      </c>
      <c r="D1783" s="9">
        <v>0</v>
      </c>
      <c r="E1783" s="9">
        <v>0</v>
      </c>
      <c r="F1783" s="9">
        <f t="shared" si="737"/>
        <v>0</v>
      </c>
      <c r="G1783" s="9">
        <v>0</v>
      </c>
      <c r="H1783" s="467">
        <v>0</v>
      </c>
      <c r="I1783" s="9">
        <f t="shared" si="738"/>
        <v>0</v>
      </c>
      <c r="J1783" s="9">
        <v>0</v>
      </c>
      <c r="K1783" s="467">
        <v>0</v>
      </c>
      <c r="L1783" s="9">
        <f t="shared" si="739"/>
        <v>0</v>
      </c>
      <c r="M1783" s="9">
        <v>0</v>
      </c>
      <c r="N1783" s="467">
        <v>0</v>
      </c>
    </row>
    <row r="1784" spans="1:14" customFormat="1" ht="46.5" hidden="1" customHeight="1" thickTop="1" thickBot="1" x14ac:dyDescent="0.3">
      <c r="A1784" s="1" t="s">
        <v>0</v>
      </c>
      <c r="B1784" s="6" t="s">
        <v>179</v>
      </c>
      <c r="C1784" s="9">
        <f t="shared" si="736"/>
        <v>0</v>
      </c>
      <c r="D1784" s="9">
        <v>0</v>
      </c>
      <c r="E1784" s="9">
        <v>0</v>
      </c>
      <c r="F1784" s="9">
        <f t="shared" si="737"/>
        <v>0</v>
      </c>
      <c r="G1784" s="9">
        <v>0</v>
      </c>
      <c r="H1784" s="467">
        <v>0</v>
      </c>
      <c r="I1784" s="9">
        <f t="shared" si="738"/>
        <v>0</v>
      </c>
      <c r="J1784" s="9">
        <v>0</v>
      </c>
      <c r="K1784" s="467">
        <v>0</v>
      </c>
      <c r="L1784" s="9">
        <f t="shared" si="739"/>
        <v>0</v>
      </c>
      <c r="M1784" s="9">
        <v>0</v>
      </c>
      <c r="N1784" s="467">
        <v>0</v>
      </c>
    </row>
    <row r="1785" spans="1:14" customFormat="1" ht="26.25" hidden="1" customHeight="1" thickTop="1" thickBot="1" x14ac:dyDescent="0.3">
      <c r="A1785" s="1" t="s">
        <v>0</v>
      </c>
      <c r="B1785" s="6" t="s">
        <v>180</v>
      </c>
      <c r="C1785" s="9">
        <f t="shared" si="736"/>
        <v>0</v>
      </c>
      <c r="D1785" s="9">
        <v>0</v>
      </c>
      <c r="E1785" s="9">
        <v>0</v>
      </c>
      <c r="F1785" s="9">
        <f t="shared" si="737"/>
        <v>0</v>
      </c>
      <c r="G1785" s="9">
        <v>0</v>
      </c>
      <c r="H1785" s="467">
        <v>0</v>
      </c>
      <c r="I1785" s="9">
        <f t="shared" si="738"/>
        <v>0</v>
      </c>
      <c r="J1785" s="9">
        <v>0</v>
      </c>
      <c r="K1785" s="467">
        <v>0</v>
      </c>
      <c r="L1785" s="9">
        <f t="shared" si="739"/>
        <v>0</v>
      </c>
      <c r="M1785" s="9">
        <v>0</v>
      </c>
      <c r="N1785" s="467">
        <v>0</v>
      </c>
    </row>
    <row r="1786" spans="1:14" customFormat="1" ht="33" hidden="1" customHeight="1" thickTop="1" thickBot="1" x14ac:dyDescent="0.3">
      <c r="A1786" s="1" t="s">
        <v>0</v>
      </c>
      <c r="B1786" s="6" t="s">
        <v>181</v>
      </c>
      <c r="C1786" s="9">
        <f t="shared" si="736"/>
        <v>0</v>
      </c>
      <c r="D1786" s="9">
        <v>0</v>
      </c>
      <c r="E1786" s="9">
        <v>0</v>
      </c>
      <c r="F1786" s="9">
        <f t="shared" si="737"/>
        <v>0</v>
      </c>
      <c r="G1786" s="9">
        <v>0</v>
      </c>
      <c r="H1786" s="467">
        <v>0</v>
      </c>
      <c r="I1786" s="9">
        <f t="shared" si="738"/>
        <v>0</v>
      </c>
      <c r="J1786" s="9">
        <v>0</v>
      </c>
      <c r="K1786" s="467">
        <v>0</v>
      </c>
      <c r="L1786" s="9">
        <f t="shared" si="739"/>
        <v>0</v>
      </c>
      <c r="M1786" s="9">
        <v>0</v>
      </c>
      <c r="N1786" s="467">
        <v>0</v>
      </c>
    </row>
    <row r="1787" spans="1:14" customFormat="1" ht="24.75" hidden="1" customHeight="1" thickTop="1" thickBot="1" x14ac:dyDescent="0.3">
      <c r="A1787" s="1" t="s">
        <v>0</v>
      </c>
      <c r="B1787" s="6" t="s">
        <v>182</v>
      </c>
      <c r="C1787" s="9">
        <f t="shared" si="736"/>
        <v>0</v>
      </c>
      <c r="D1787" s="9">
        <v>0</v>
      </c>
      <c r="E1787" s="9">
        <v>0</v>
      </c>
      <c r="F1787" s="9">
        <f t="shared" si="737"/>
        <v>0</v>
      </c>
      <c r="G1787" s="9">
        <v>0</v>
      </c>
      <c r="H1787" s="467">
        <v>0</v>
      </c>
      <c r="I1787" s="9">
        <f t="shared" si="738"/>
        <v>0</v>
      </c>
      <c r="J1787" s="9">
        <v>0</v>
      </c>
      <c r="K1787" s="467">
        <v>0</v>
      </c>
      <c r="L1787" s="9">
        <f t="shared" si="739"/>
        <v>0</v>
      </c>
      <c r="M1787" s="9">
        <v>0</v>
      </c>
      <c r="N1787" s="467">
        <v>0</v>
      </c>
    </row>
    <row r="1788" spans="1:14" customFormat="1" ht="26.25" hidden="1" customHeight="1" thickTop="1" thickBot="1" x14ac:dyDescent="0.3">
      <c r="A1788" s="133" t="s">
        <v>0</v>
      </c>
      <c r="B1788" s="137" t="s">
        <v>183</v>
      </c>
      <c r="C1788" s="135">
        <f t="shared" si="736"/>
        <v>0</v>
      </c>
      <c r="D1788" s="9">
        <v>0</v>
      </c>
      <c r="E1788" s="9">
        <v>0</v>
      </c>
      <c r="F1788" s="135">
        <f t="shared" si="737"/>
        <v>0</v>
      </c>
      <c r="G1788" s="135">
        <v>0</v>
      </c>
      <c r="H1788" s="476">
        <v>0</v>
      </c>
      <c r="I1788" s="135">
        <f t="shared" si="738"/>
        <v>0</v>
      </c>
      <c r="J1788" s="135">
        <v>0</v>
      </c>
      <c r="K1788" s="476">
        <v>0</v>
      </c>
      <c r="L1788" s="135">
        <f t="shared" si="739"/>
        <v>0</v>
      </c>
      <c r="M1788" s="135">
        <v>0</v>
      </c>
      <c r="N1788" s="476">
        <v>0</v>
      </c>
    </row>
    <row r="1789" spans="1:14" customFormat="1" ht="39.75" hidden="1" customHeight="1" thickTop="1" thickBot="1" x14ac:dyDescent="0.3">
      <c r="A1789" s="151" t="s">
        <v>0</v>
      </c>
      <c r="B1789" s="157" t="s">
        <v>184</v>
      </c>
      <c r="C1789" s="155">
        <f t="shared" si="736"/>
        <v>0</v>
      </c>
      <c r="D1789" s="468">
        <f>SUM(D1790:D1791)</f>
        <v>0</v>
      </c>
      <c r="E1789" s="467">
        <f>SUM(E1790:E1791)</f>
        <v>0</v>
      </c>
      <c r="F1789" s="155">
        <f t="shared" si="737"/>
        <v>0</v>
      </c>
      <c r="G1789" s="155">
        <f>SUM(G1790:G1791)</f>
        <v>0</v>
      </c>
      <c r="H1789" s="505">
        <f>SUM(H1790:H1791)</f>
        <v>0</v>
      </c>
      <c r="I1789" s="155">
        <f t="shared" si="738"/>
        <v>0</v>
      </c>
      <c r="J1789" s="155">
        <f>SUM(J1790:J1791)</f>
        <v>0</v>
      </c>
      <c r="K1789" s="505">
        <f>SUM(K1790:K1791)</f>
        <v>0</v>
      </c>
      <c r="L1789" s="155">
        <f t="shared" si="739"/>
        <v>0</v>
      </c>
      <c r="M1789" s="155">
        <f>SUM(M1790:M1791)</f>
        <v>0</v>
      </c>
      <c r="N1789" s="505">
        <f>SUM(N1790:N1791)</f>
        <v>0</v>
      </c>
    </row>
    <row r="1790" spans="1:14" customFormat="1" ht="26.25" hidden="1" customHeight="1" thickTop="1" thickBot="1" x14ac:dyDescent="0.3">
      <c r="A1790" s="140" t="s">
        <v>0</v>
      </c>
      <c r="B1790" s="148" t="s">
        <v>185</v>
      </c>
      <c r="C1790" s="142">
        <f t="shared" si="736"/>
        <v>0</v>
      </c>
      <c r="D1790" s="9">
        <v>0</v>
      </c>
      <c r="E1790" s="9">
        <v>0</v>
      </c>
      <c r="F1790" s="142">
        <f t="shared" si="737"/>
        <v>0</v>
      </c>
      <c r="G1790" s="142">
        <v>0</v>
      </c>
      <c r="H1790" s="477">
        <v>0</v>
      </c>
      <c r="I1790" s="142">
        <f t="shared" si="738"/>
        <v>0</v>
      </c>
      <c r="J1790" s="142">
        <v>0</v>
      </c>
      <c r="K1790" s="477">
        <v>0</v>
      </c>
      <c r="L1790" s="142">
        <f t="shared" si="739"/>
        <v>0</v>
      </c>
      <c r="M1790" s="142">
        <v>0</v>
      </c>
      <c r="N1790" s="477">
        <v>0</v>
      </c>
    </row>
    <row r="1791" spans="1:14" customFormat="1" ht="36" hidden="1" customHeight="1" thickTop="1" thickBot="1" x14ac:dyDescent="0.3">
      <c r="A1791" s="1" t="s">
        <v>0</v>
      </c>
      <c r="B1791" s="5" t="s">
        <v>186</v>
      </c>
      <c r="C1791" s="9">
        <f t="shared" si="736"/>
        <v>0</v>
      </c>
      <c r="D1791" s="9">
        <f>SUM(D1792:D1793)</f>
        <v>0</v>
      </c>
      <c r="E1791" s="9">
        <f>SUM(E1792:E1793)</f>
        <v>0</v>
      </c>
      <c r="F1791" s="9">
        <f t="shared" si="737"/>
        <v>0</v>
      </c>
      <c r="G1791" s="9">
        <f>SUM(G1792:G1793)</f>
        <v>0</v>
      </c>
      <c r="H1791" s="467">
        <f>SUM(H1792:H1793)</f>
        <v>0</v>
      </c>
      <c r="I1791" s="9">
        <f t="shared" si="738"/>
        <v>0</v>
      </c>
      <c r="J1791" s="9">
        <f>SUM(J1792:J1793)</f>
        <v>0</v>
      </c>
      <c r="K1791" s="467">
        <f>SUM(K1792:K1793)</f>
        <v>0</v>
      </c>
      <c r="L1791" s="9">
        <f t="shared" si="739"/>
        <v>0</v>
      </c>
      <c r="M1791" s="9">
        <f>SUM(M1792:M1793)</f>
        <v>0</v>
      </c>
      <c r="N1791" s="467">
        <f>SUM(N1792:N1793)</f>
        <v>0</v>
      </c>
    </row>
    <row r="1792" spans="1:14" customFormat="1" ht="36.75" hidden="1" customHeight="1" thickTop="1" thickBot="1" x14ac:dyDescent="0.3">
      <c r="A1792" s="1" t="s">
        <v>0</v>
      </c>
      <c r="B1792" s="6" t="s">
        <v>187</v>
      </c>
      <c r="C1792" s="9">
        <f t="shared" si="736"/>
        <v>0</v>
      </c>
      <c r="D1792" s="9">
        <v>0</v>
      </c>
      <c r="E1792" s="9">
        <v>0</v>
      </c>
      <c r="F1792" s="9">
        <f t="shared" si="737"/>
        <v>0</v>
      </c>
      <c r="G1792" s="9">
        <v>0</v>
      </c>
      <c r="H1792" s="467">
        <v>0</v>
      </c>
      <c r="I1792" s="9">
        <f t="shared" si="738"/>
        <v>0</v>
      </c>
      <c r="J1792" s="9">
        <v>0</v>
      </c>
      <c r="K1792" s="467">
        <v>0</v>
      </c>
      <c r="L1792" s="9">
        <f t="shared" si="739"/>
        <v>0</v>
      </c>
      <c r="M1792" s="9">
        <v>0</v>
      </c>
      <c r="N1792" s="467">
        <v>0</v>
      </c>
    </row>
    <row r="1793" spans="1:14" customFormat="1" ht="33" hidden="1" customHeight="1" thickTop="1" thickBot="1" x14ac:dyDescent="0.3">
      <c r="A1793" s="1" t="s">
        <v>0</v>
      </c>
      <c r="B1793" s="6" t="s">
        <v>188</v>
      </c>
      <c r="C1793" s="9">
        <f t="shared" si="736"/>
        <v>0</v>
      </c>
      <c r="D1793" s="9">
        <v>0</v>
      </c>
      <c r="E1793" s="9">
        <v>0</v>
      </c>
      <c r="F1793" s="9">
        <f t="shared" si="737"/>
        <v>0</v>
      </c>
      <c r="G1793" s="9">
        <v>0</v>
      </c>
      <c r="H1793" s="467">
        <v>0</v>
      </c>
      <c r="I1793" s="9">
        <f t="shared" si="738"/>
        <v>0</v>
      </c>
      <c r="J1793" s="9">
        <v>0</v>
      </c>
      <c r="K1793" s="467">
        <v>0</v>
      </c>
      <c r="L1793" s="9">
        <f t="shared" si="739"/>
        <v>0</v>
      </c>
      <c r="M1793" s="9">
        <v>0</v>
      </c>
      <c r="N1793" s="467">
        <v>0</v>
      </c>
    </row>
    <row r="1794" spans="1:14" customFormat="1" ht="48.75" hidden="1" customHeight="1" thickTop="1" thickBot="1" x14ac:dyDescent="0.3">
      <c r="A1794" s="1" t="s">
        <v>0</v>
      </c>
      <c r="B1794" s="3" t="s">
        <v>189</v>
      </c>
      <c r="C1794" s="9">
        <f t="shared" si="736"/>
        <v>0</v>
      </c>
      <c r="D1794" s="9">
        <f>SUM(D1795:D1796)</f>
        <v>0</v>
      </c>
      <c r="E1794" s="9">
        <f>SUM(E1795:E1796)</f>
        <v>0</v>
      </c>
      <c r="F1794" s="9">
        <f t="shared" si="737"/>
        <v>0</v>
      </c>
      <c r="G1794" s="9">
        <f>SUM(G1795:G1796)</f>
        <v>0</v>
      </c>
      <c r="H1794" s="467">
        <f>SUM(H1795:H1796)</f>
        <v>0</v>
      </c>
      <c r="I1794" s="9">
        <f t="shared" si="738"/>
        <v>0</v>
      </c>
      <c r="J1794" s="9">
        <f>SUM(J1795:J1796)</f>
        <v>0</v>
      </c>
      <c r="K1794" s="467">
        <f>SUM(K1795:K1796)</f>
        <v>0</v>
      </c>
      <c r="L1794" s="9">
        <f t="shared" si="739"/>
        <v>0</v>
      </c>
      <c r="M1794" s="9">
        <f>SUM(M1795:M1796)</f>
        <v>0</v>
      </c>
      <c r="N1794" s="467">
        <f>SUM(N1795:N1796)</f>
        <v>0</v>
      </c>
    </row>
    <row r="1795" spans="1:14" customFormat="1" ht="3" hidden="1" customHeight="1" thickTop="1" thickBot="1" x14ac:dyDescent="0.3">
      <c r="A1795" s="1" t="s">
        <v>0</v>
      </c>
      <c r="B1795" s="4" t="s">
        <v>190</v>
      </c>
      <c r="C1795" s="9">
        <f t="shared" ref="C1795:C1858" si="740">SUM(D1795:E1795)</f>
        <v>0</v>
      </c>
      <c r="D1795" s="9">
        <v>0</v>
      </c>
      <c r="E1795" s="9">
        <v>0</v>
      </c>
      <c r="F1795" s="9">
        <f t="shared" ref="F1795:F1858" si="741">SUM(G1795:H1795)</f>
        <v>0</v>
      </c>
      <c r="G1795" s="9">
        <v>0</v>
      </c>
      <c r="H1795" s="467">
        <v>0</v>
      </c>
      <c r="I1795" s="9">
        <f t="shared" ref="I1795:I1858" si="742">SUM(J1795:K1795)</f>
        <v>0</v>
      </c>
      <c r="J1795" s="9">
        <v>0</v>
      </c>
      <c r="K1795" s="467">
        <v>0</v>
      </c>
      <c r="L1795" s="9">
        <f t="shared" ref="L1795:L1858" si="743">SUM(M1795:N1795)</f>
        <v>0</v>
      </c>
      <c r="M1795" s="9">
        <v>0</v>
      </c>
      <c r="N1795" s="467">
        <v>0</v>
      </c>
    </row>
    <row r="1796" spans="1:14" customFormat="1" ht="30" hidden="1" customHeight="1" thickTop="1" thickBot="1" x14ac:dyDescent="0.3">
      <c r="A1796" s="1" t="s">
        <v>0</v>
      </c>
      <c r="B1796" s="4" t="s">
        <v>191</v>
      </c>
      <c r="C1796" s="9">
        <f t="shared" si="740"/>
        <v>0</v>
      </c>
      <c r="D1796" s="9">
        <f>SUM(D1797:D1800)</f>
        <v>0</v>
      </c>
      <c r="E1796" s="9">
        <f>SUM(E1797:E1800)</f>
        <v>0</v>
      </c>
      <c r="F1796" s="9">
        <f t="shared" si="741"/>
        <v>0</v>
      </c>
      <c r="G1796" s="9">
        <f>SUM(G1797:G1800)</f>
        <v>0</v>
      </c>
      <c r="H1796" s="467">
        <f>SUM(H1797:H1800)</f>
        <v>0</v>
      </c>
      <c r="I1796" s="9">
        <f t="shared" si="742"/>
        <v>0</v>
      </c>
      <c r="J1796" s="9">
        <f>SUM(J1797:J1800)</f>
        <v>0</v>
      </c>
      <c r="K1796" s="467">
        <f>SUM(K1797:K1800)</f>
        <v>0</v>
      </c>
      <c r="L1796" s="9">
        <f t="shared" si="743"/>
        <v>0</v>
      </c>
      <c r="M1796" s="9">
        <f>SUM(M1797:M1800)</f>
        <v>0</v>
      </c>
      <c r="N1796" s="467">
        <f>SUM(N1797:N1800)</f>
        <v>0</v>
      </c>
    </row>
    <row r="1797" spans="1:14" customFormat="1" ht="33" hidden="1" customHeight="1" thickTop="1" thickBot="1" x14ac:dyDescent="0.3">
      <c r="A1797" s="1" t="s">
        <v>0</v>
      </c>
      <c r="B1797" s="5" t="s">
        <v>192</v>
      </c>
      <c r="C1797" s="9">
        <f t="shared" si="740"/>
        <v>0</v>
      </c>
      <c r="D1797" s="9">
        <v>0</v>
      </c>
      <c r="E1797" s="9">
        <v>0</v>
      </c>
      <c r="F1797" s="9">
        <f t="shared" si="741"/>
        <v>0</v>
      </c>
      <c r="G1797" s="9">
        <v>0</v>
      </c>
      <c r="H1797" s="467">
        <v>0</v>
      </c>
      <c r="I1797" s="9">
        <f t="shared" si="742"/>
        <v>0</v>
      </c>
      <c r="J1797" s="9">
        <v>0</v>
      </c>
      <c r="K1797" s="467">
        <v>0</v>
      </c>
      <c r="L1797" s="9">
        <f t="shared" si="743"/>
        <v>0</v>
      </c>
      <c r="M1797" s="9">
        <v>0</v>
      </c>
      <c r="N1797" s="467">
        <v>0</v>
      </c>
    </row>
    <row r="1798" spans="1:14" customFormat="1" ht="38.25" hidden="1" customHeight="1" thickTop="1" thickBot="1" x14ac:dyDescent="0.3">
      <c r="A1798" s="1" t="s">
        <v>0</v>
      </c>
      <c r="B1798" s="5" t="s">
        <v>193</v>
      </c>
      <c r="C1798" s="9">
        <f t="shared" si="740"/>
        <v>0</v>
      </c>
      <c r="D1798" s="9">
        <v>0</v>
      </c>
      <c r="E1798" s="9">
        <v>0</v>
      </c>
      <c r="F1798" s="9">
        <f t="shared" si="741"/>
        <v>0</v>
      </c>
      <c r="G1798" s="9">
        <v>0</v>
      </c>
      <c r="H1798" s="467">
        <v>0</v>
      </c>
      <c r="I1798" s="9">
        <f t="shared" si="742"/>
        <v>0</v>
      </c>
      <c r="J1798" s="9">
        <v>0</v>
      </c>
      <c r="K1798" s="467">
        <v>0</v>
      </c>
      <c r="L1798" s="9">
        <f t="shared" si="743"/>
        <v>0</v>
      </c>
      <c r="M1798" s="9">
        <v>0</v>
      </c>
      <c r="N1798" s="467">
        <v>0</v>
      </c>
    </row>
    <row r="1799" spans="1:14" customFormat="1" ht="68.25" hidden="1" customHeight="1" thickTop="1" thickBot="1" x14ac:dyDescent="0.3">
      <c r="A1799" s="1" t="s">
        <v>0</v>
      </c>
      <c r="B1799" s="5" t="s">
        <v>194</v>
      </c>
      <c r="C1799" s="9">
        <f t="shared" si="740"/>
        <v>0</v>
      </c>
      <c r="D1799" s="9">
        <v>0</v>
      </c>
      <c r="E1799" s="9">
        <v>0</v>
      </c>
      <c r="F1799" s="9">
        <f t="shared" si="741"/>
        <v>0</v>
      </c>
      <c r="G1799" s="9">
        <v>0</v>
      </c>
      <c r="H1799" s="467">
        <v>0</v>
      </c>
      <c r="I1799" s="9">
        <f t="shared" si="742"/>
        <v>0</v>
      </c>
      <c r="J1799" s="9">
        <v>0</v>
      </c>
      <c r="K1799" s="467">
        <v>0</v>
      </c>
      <c r="L1799" s="9">
        <f t="shared" si="743"/>
        <v>0</v>
      </c>
      <c r="M1799" s="9">
        <v>0</v>
      </c>
      <c r="N1799" s="467">
        <v>0</v>
      </c>
    </row>
    <row r="1800" spans="1:14" customFormat="1" ht="48" hidden="1" customHeight="1" thickTop="1" thickBot="1" x14ac:dyDescent="0.3">
      <c r="A1800" s="1" t="s">
        <v>0</v>
      </c>
      <c r="B1800" s="5" t="s">
        <v>195</v>
      </c>
      <c r="C1800" s="9">
        <f t="shared" si="740"/>
        <v>0</v>
      </c>
      <c r="D1800" s="9">
        <v>0</v>
      </c>
      <c r="E1800" s="9">
        <v>0</v>
      </c>
      <c r="F1800" s="9">
        <f t="shared" si="741"/>
        <v>0</v>
      </c>
      <c r="G1800" s="9">
        <v>0</v>
      </c>
      <c r="H1800" s="467">
        <v>0</v>
      </c>
      <c r="I1800" s="9">
        <f t="shared" si="742"/>
        <v>0</v>
      </c>
      <c r="J1800" s="9">
        <v>0</v>
      </c>
      <c r="K1800" s="467">
        <v>0</v>
      </c>
      <c r="L1800" s="9">
        <f t="shared" si="743"/>
        <v>0</v>
      </c>
      <c r="M1800" s="9">
        <v>0</v>
      </c>
      <c r="N1800" s="467">
        <v>0</v>
      </c>
    </row>
    <row r="1801" spans="1:14" customFormat="1" ht="23.25" hidden="1" customHeight="1" thickTop="1" thickBot="1" x14ac:dyDescent="0.3">
      <c r="A1801" s="1" t="s">
        <v>0</v>
      </c>
      <c r="B1801" s="3" t="s">
        <v>196</v>
      </c>
      <c r="C1801" s="9">
        <f t="shared" si="740"/>
        <v>0</v>
      </c>
      <c r="D1801" s="9">
        <v>0</v>
      </c>
      <c r="E1801" s="9">
        <v>0</v>
      </c>
      <c r="F1801" s="9">
        <f t="shared" si="741"/>
        <v>0</v>
      </c>
      <c r="G1801" s="9">
        <v>0</v>
      </c>
      <c r="H1801" s="467">
        <v>0</v>
      </c>
      <c r="I1801" s="9">
        <f t="shared" si="742"/>
        <v>0</v>
      </c>
      <c r="J1801" s="9">
        <v>0</v>
      </c>
      <c r="K1801" s="467">
        <v>0</v>
      </c>
      <c r="L1801" s="9">
        <f t="shared" si="743"/>
        <v>0</v>
      </c>
      <c r="M1801" s="9">
        <v>0</v>
      </c>
      <c r="N1801" s="467">
        <v>0</v>
      </c>
    </row>
    <row r="1802" spans="1:14" customFormat="1" ht="39" hidden="1" customHeight="1" thickTop="1" thickBot="1" x14ac:dyDescent="0.3">
      <c r="A1802" s="1" t="s">
        <v>0</v>
      </c>
      <c r="B1802" s="3" t="s">
        <v>197</v>
      </c>
      <c r="C1802" s="9">
        <f t="shared" si="740"/>
        <v>0</v>
      </c>
      <c r="D1802" s="9">
        <f>SUM(D1803:D1805,D1808)</f>
        <v>0</v>
      </c>
      <c r="E1802" s="9">
        <f>SUM(E1803:E1805,E1808)</f>
        <v>0</v>
      </c>
      <c r="F1802" s="9">
        <f t="shared" si="741"/>
        <v>0</v>
      </c>
      <c r="G1802" s="9">
        <f>SUM(G1803:G1805,G1808)</f>
        <v>0</v>
      </c>
      <c r="H1802" s="467">
        <f>SUM(H1803:H1805,H1808)</f>
        <v>0</v>
      </c>
      <c r="I1802" s="9">
        <f t="shared" si="742"/>
        <v>0</v>
      </c>
      <c r="J1802" s="9">
        <f>SUM(J1803:J1805,J1808)</f>
        <v>0</v>
      </c>
      <c r="K1802" s="467">
        <f>SUM(K1803:K1805,K1808)</f>
        <v>0</v>
      </c>
      <c r="L1802" s="9">
        <f t="shared" si="743"/>
        <v>0</v>
      </c>
      <c r="M1802" s="9">
        <f>SUM(M1803:M1805,M1808)</f>
        <v>0</v>
      </c>
      <c r="N1802" s="467">
        <f>SUM(N1803:N1805,N1808)</f>
        <v>0</v>
      </c>
    </row>
    <row r="1803" spans="1:14" customFormat="1" ht="36" hidden="1" customHeight="1" thickTop="1" thickBot="1" x14ac:dyDescent="0.3">
      <c r="A1803" s="1" t="s">
        <v>0</v>
      </c>
      <c r="B1803" s="4" t="s">
        <v>198</v>
      </c>
      <c r="C1803" s="9">
        <f t="shared" si="740"/>
        <v>0</v>
      </c>
      <c r="D1803" s="9">
        <v>0</v>
      </c>
      <c r="E1803" s="9">
        <v>0</v>
      </c>
      <c r="F1803" s="9">
        <f t="shared" si="741"/>
        <v>0</v>
      </c>
      <c r="G1803" s="9">
        <v>0</v>
      </c>
      <c r="H1803" s="467">
        <v>0</v>
      </c>
      <c r="I1803" s="9">
        <f t="shared" si="742"/>
        <v>0</v>
      </c>
      <c r="J1803" s="9">
        <v>0</v>
      </c>
      <c r="K1803" s="467">
        <v>0</v>
      </c>
      <c r="L1803" s="9">
        <f t="shared" si="743"/>
        <v>0</v>
      </c>
      <c r="M1803" s="9">
        <v>0</v>
      </c>
      <c r="N1803" s="467">
        <v>0</v>
      </c>
    </row>
    <row r="1804" spans="1:14" customFormat="1" ht="36" hidden="1" customHeight="1" thickTop="1" thickBot="1" x14ac:dyDescent="0.3">
      <c r="A1804" s="1" t="s">
        <v>0</v>
      </c>
      <c r="B1804" s="4" t="s">
        <v>199</v>
      </c>
      <c r="C1804" s="9">
        <f t="shared" si="740"/>
        <v>0</v>
      </c>
      <c r="D1804" s="9">
        <v>0</v>
      </c>
      <c r="E1804" s="9">
        <v>0</v>
      </c>
      <c r="F1804" s="9">
        <f t="shared" si="741"/>
        <v>0</v>
      </c>
      <c r="G1804" s="9">
        <v>0</v>
      </c>
      <c r="H1804" s="467">
        <v>0</v>
      </c>
      <c r="I1804" s="9">
        <f t="shared" si="742"/>
        <v>0</v>
      </c>
      <c r="J1804" s="9">
        <v>0</v>
      </c>
      <c r="K1804" s="467">
        <v>0</v>
      </c>
      <c r="L1804" s="9">
        <f t="shared" si="743"/>
        <v>0</v>
      </c>
      <c r="M1804" s="9">
        <v>0</v>
      </c>
      <c r="N1804" s="467">
        <v>0</v>
      </c>
    </row>
    <row r="1805" spans="1:14" customFormat="1" ht="41.25" hidden="1" customHeight="1" thickTop="1" thickBot="1" x14ac:dyDescent="0.3">
      <c r="A1805" s="1" t="s">
        <v>0</v>
      </c>
      <c r="B1805" s="4" t="s">
        <v>200</v>
      </c>
      <c r="C1805" s="9">
        <f t="shared" si="740"/>
        <v>0</v>
      </c>
      <c r="D1805" s="9">
        <f>SUM(D1806:D1807)</f>
        <v>0</v>
      </c>
      <c r="E1805" s="9">
        <f>SUM(E1806:E1807)</f>
        <v>0</v>
      </c>
      <c r="F1805" s="9">
        <f t="shared" si="741"/>
        <v>0</v>
      </c>
      <c r="G1805" s="9">
        <f>SUM(G1806:G1807)</f>
        <v>0</v>
      </c>
      <c r="H1805" s="467">
        <f>SUM(H1806:H1807)</f>
        <v>0</v>
      </c>
      <c r="I1805" s="9">
        <f t="shared" si="742"/>
        <v>0</v>
      </c>
      <c r="J1805" s="9">
        <f>SUM(J1806:J1807)</f>
        <v>0</v>
      </c>
      <c r="K1805" s="467">
        <f>SUM(K1806:K1807)</f>
        <v>0</v>
      </c>
      <c r="L1805" s="9">
        <f t="shared" si="743"/>
        <v>0</v>
      </c>
      <c r="M1805" s="9">
        <f>SUM(M1806:M1807)</f>
        <v>0</v>
      </c>
      <c r="N1805" s="467">
        <f>SUM(N1806:N1807)</f>
        <v>0</v>
      </c>
    </row>
    <row r="1806" spans="1:14" customFormat="1" ht="26.25" hidden="1" customHeight="1" thickTop="1" thickBot="1" x14ac:dyDescent="0.3">
      <c r="A1806" s="1" t="s">
        <v>0</v>
      </c>
      <c r="B1806" s="5" t="s">
        <v>201</v>
      </c>
      <c r="C1806" s="9">
        <f t="shared" si="740"/>
        <v>0</v>
      </c>
      <c r="D1806" s="9">
        <v>0</v>
      </c>
      <c r="E1806" s="9">
        <v>0</v>
      </c>
      <c r="F1806" s="9">
        <f t="shared" si="741"/>
        <v>0</v>
      </c>
      <c r="G1806" s="9">
        <v>0</v>
      </c>
      <c r="H1806" s="467">
        <v>0</v>
      </c>
      <c r="I1806" s="9">
        <f t="shared" si="742"/>
        <v>0</v>
      </c>
      <c r="J1806" s="9">
        <v>0</v>
      </c>
      <c r="K1806" s="467">
        <v>0</v>
      </c>
      <c r="L1806" s="9">
        <f t="shared" si="743"/>
        <v>0</v>
      </c>
      <c r="M1806" s="9">
        <v>0</v>
      </c>
      <c r="N1806" s="467">
        <v>0</v>
      </c>
    </row>
    <row r="1807" spans="1:14" customFormat="1" ht="28.5" hidden="1" customHeight="1" thickTop="1" thickBot="1" x14ac:dyDescent="0.3">
      <c r="A1807" s="1" t="s">
        <v>0</v>
      </c>
      <c r="B1807" s="5" t="s">
        <v>202</v>
      </c>
      <c r="C1807" s="9">
        <f t="shared" si="740"/>
        <v>0</v>
      </c>
      <c r="D1807" s="9">
        <v>0</v>
      </c>
      <c r="E1807" s="9">
        <v>0</v>
      </c>
      <c r="F1807" s="9">
        <f t="shared" si="741"/>
        <v>0</v>
      </c>
      <c r="G1807" s="9">
        <v>0</v>
      </c>
      <c r="H1807" s="467">
        <v>0</v>
      </c>
      <c r="I1807" s="9">
        <f t="shared" si="742"/>
        <v>0</v>
      </c>
      <c r="J1807" s="9">
        <v>0</v>
      </c>
      <c r="K1807" s="467">
        <v>0</v>
      </c>
      <c r="L1807" s="9">
        <f t="shared" si="743"/>
        <v>0</v>
      </c>
      <c r="M1807" s="9">
        <v>0</v>
      </c>
      <c r="N1807" s="467">
        <v>0</v>
      </c>
    </row>
    <row r="1808" spans="1:14" customFormat="1" ht="33" hidden="1" customHeight="1" thickTop="1" thickBot="1" x14ac:dyDescent="0.3">
      <c r="A1808" s="1" t="s">
        <v>0</v>
      </c>
      <c r="B1808" s="4" t="s">
        <v>203</v>
      </c>
      <c r="C1808" s="9">
        <f t="shared" si="740"/>
        <v>0</v>
      </c>
      <c r="D1808" s="9">
        <v>0</v>
      </c>
      <c r="E1808" s="9">
        <v>0</v>
      </c>
      <c r="F1808" s="9">
        <f t="shared" si="741"/>
        <v>0</v>
      </c>
      <c r="G1808" s="9">
        <v>0</v>
      </c>
      <c r="H1808" s="467">
        <v>0</v>
      </c>
      <c r="I1808" s="9">
        <f t="shared" si="742"/>
        <v>0</v>
      </c>
      <c r="J1808" s="9">
        <v>0</v>
      </c>
      <c r="K1808" s="467">
        <v>0</v>
      </c>
      <c r="L1808" s="9">
        <f t="shared" si="743"/>
        <v>0</v>
      </c>
      <c r="M1808" s="9">
        <v>0</v>
      </c>
      <c r="N1808" s="467">
        <v>0</v>
      </c>
    </row>
    <row r="1809" spans="1:14" customFormat="1" ht="31.5" hidden="1" customHeight="1" thickTop="1" thickBot="1" x14ac:dyDescent="0.3">
      <c r="A1809" s="1" t="s">
        <v>0</v>
      </c>
      <c r="B1809" s="2" t="s">
        <v>204</v>
      </c>
      <c r="C1809" s="9">
        <f t="shared" si="740"/>
        <v>0</v>
      </c>
      <c r="D1809" s="9">
        <f>SUM(D1810,D1818,D1826)</f>
        <v>0</v>
      </c>
      <c r="E1809" s="9">
        <f>SUM(E1810,E1818,E1826)</f>
        <v>0</v>
      </c>
      <c r="F1809" s="9">
        <f t="shared" si="741"/>
        <v>0</v>
      </c>
      <c r="G1809" s="9">
        <f>SUM(G1810,G1818,G1826)</f>
        <v>0</v>
      </c>
      <c r="H1809" s="467">
        <f>SUM(H1810,H1818,H1826)</f>
        <v>0</v>
      </c>
      <c r="I1809" s="9">
        <f t="shared" si="742"/>
        <v>0</v>
      </c>
      <c r="J1809" s="9">
        <f>SUM(J1810,J1818,J1826)</f>
        <v>0</v>
      </c>
      <c r="K1809" s="467">
        <f>SUM(K1810,K1818,K1826)</f>
        <v>0</v>
      </c>
      <c r="L1809" s="9">
        <f t="shared" si="743"/>
        <v>0</v>
      </c>
      <c r="M1809" s="9">
        <f>SUM(M1810,M1818,M1826)</f>
        <v>0</v>
      </c>
      <c r="N1809" s="467">
        <f>SUM(N1810,N1818,N1826)</f>
        <v>0</v>
      </c>
    </row>
    <row r="1810" spans="1:14" customFormat="1" ht="41.25" hidden="1" customHeight="1" thickTop="1" thickBot="1" x14ac:dyDescent="0.3">
      <c r="A1810" s="1" t="s">
        <v>0</v>
      </c>
      <c r="B1810" s="3" t="s">
        <v>205</v>
      </c>
      <c r="C1810" s="9">
        <f t="shared" si="740"/>
        <v>0</v>
      </c>
      <c r="D1810" s="9">
        <f>SUM(D1811:D1817)</f>
        <v>0</v>
      </c>
      <c r="E1810" s="9">
        <f>SUM(E1811:E1817)</f>
        <v>0</v>
      </c>
      <c r="F1810" s="9">
        <f t="shared" si="741"/>
        <v>0</v>
      </c>
      <c r="G1810" s="9">
        <f>SUM(G1811:G1817)</f>
        <v>0</v>
      </c>
      <c r="H1810" s="467">
        <f>SUM(H1811:H1817)</f>
        <v>0</v>
      </c>
      <c r="I1810" s="9">
        <f t="shared" si="742"/>
        <v>0</v>
      </c>
      <c r="J1810" s="9">
        <f>SUM(J1811:J1817)</f>
        <v>0</v>
      </c>
      <c r="K1810" s="467">
        <f>SUM(K1811:K1817)</f>
        <v>0</v>
      </c>
      <c r="L1810" s="9">
        <f t="shared" si="743"/>
        <v>0</v>
      </c>
      <c r="M1810" s="9">
        <f>SUM(M1811:M1817)</f>
        <v>0</v>
      </c>
      <c r="N1810" s="467">
        <f>SUM(N1811:N1817)</f>
        <v>0</v>
      </c>
    </row>
    <row r="1811" spans="1:14" customFormat="1" ht="33" hidden="1" customHeight="1" thickTop="1" thickBot="1" x14ac:dyDescent="0.3">
      <c r="A1811" s="1" t="s">
        <v>0</v>
      </c>
      <c r="B1811" s="4" t="s">
        <v>206</v>
      </c>
      <c r="C1811" s="9">
        <f t="shared" si="740"/>
        <v>0</v>
      </c>
      <c r="D1811" s="9">
        <v>0</v>
      </c>
      <c r="E1811" s="9">
        <v>0</v>
      </c>
      <c r="F1811" s="9">
        <f t="shared" si="741"/>
        <v>0</v>
      </c>
      <c r="G1811" s="9">
        <v>0</v>
      </c>
      <c r="H1811" s="467">
        <v>0</v>
      </c>
      <c r="I1811" s="9">
        <f t="shared" si="742"/>
        <v>0</v>
      </c>
      <c r="J1811" s="9">
        <v>0</v>
      </c>
      <c r="K1811" s="467">
        <v>0</v>
      </c>
      <c r="L1811" s="9">
        <f t="shared" si="743"/>
        <v>0</v>
      </c>
      <c r="M1811" s="9">
        <v>0</v>
      </c>
      <c r="N1811" s="467">
        <v>0</v>
      </c>
    </row>
    <row r="1812" spans="1:14" customFormat="1" ht="37.5" hidden="1" customHeight="1" thickTop="1" thickBot="1" x14ac:dyDescent="0.3">
      <c r="A1812" s="1" t="s">
        <v>0</v>
      </c>
      <c r="B1812" s="4" t="s">
        <v>207</v>
      </c>
      <c r="C1812" s="9">
        <f t="shared" si="740"/>
        <v>0</v>
      </c>
      <c r="D1812" s="9">
        <v>0</v>
      </c>
      <c r="E1812" s="9">
        <v>0</v>
      </c>
      <c r="F1812" s="9">
        <f t="shared" si="741"/>
        <v>0</v>
      </c>
      <c r="G1812" s="9">
        <v>0</v>
      </c>
      <c r="H1812" s="467">
        <v>0</v>
      </c>
      <c r="I1812" s="9">
        <f t="shared" si="742"/>
        <v>0</v>
      </c>
      <c r="J1812" s="9">
        <v>0</v>
      </c>
      <c r="K1812" s="467">
        <v>0</v>
      </c>
      <c r="L1812" s="9">
        <f t="shared" si="743"/>
        <v>0</v>
      </c>
      <c r="M1812" s="9">
        <v>0</v>
      </c>
      <c r="N1812" s="467">
        <v>0</v>
      </c>
    </row>
    <row r="1813" spans="1:14" customFormat="1" ht="36" hidden="1" customHeight="1" thickTop="1" thickBot="1" x14ac:dyDescent="0.3">
      <c r="A1813" s="1" t="s">
        <v>0</v>
      </c>
      <c r="B1813" s="4" t="s">
        <v>208</v>
      </c>
      <c r="C1813" s="9">
        <f t="shared" si="740"/>
        <v>0</v>
      </c>
      <c r="D1813" s="9">
        <v>0</v>
      </c>
      <c r="E1813" s="9">
        <v>0</v>
      </c>
      <c r="F1813" s="9">
        <f t="shared" si="741"/>
        <v>0</v>
      </c>
      <c r="G1813" s="9">
        <v>0</v>
      </c>
      <c r="H1813" s="467">
        <v>0</v>
      </c>
      <c r="I1813" s="9">
        <f t="shared" si="742"/>
        <v>0</v>
      </c>
      <c r="J1813" s="9">
        <v>0</v>
      </c>
      <c r="K1813" s="467">
        <v>0</v>
      </c>
      <c r="L1813" s="9">
        <f t="shared" si="743"/>
        <v>0</v>
      </c>
      <c r="M1813" s="9">
        <v>0</v>
      </c>
      <c r="N1813" s="467">
        <v>0</v>
      </c>
    </row>
    <row r="1814" spans="1:14" customFormat="1" ht="22.5" hidden="1" customHeight="1" thickTop="1" thickBot="1" x14ac:dyDescent="0.3">
      <c r="A1814" s="1" t="s">
        <v>0</v>
      </c>
      <c r="B1814" s="4" t="s">
        <v>209</v>
      </c>
      <c r="C1814" s="9">
        <f t="shared" si="740"/>
        <v>0</v>
      </c>
      <c r="D1814" s="9">
        <v>0</v>
      </c>
      <c r="E1814" s="9">
        <v>0</v>
      </c>
      <c r="F1814" s="9">
        <f t="shared" si="741"/>
        <v>0</v>
      </c>
      <c r="G1814" s="9">
        <v>0</v>
      </c>
      <c r="H1814" s="467">
        <v>0</v>
      </c>
      <c r="I1814" s="9">
        <f t="shared" si="742"/>
        <v>0</v>
      </c>
      <c r="J1814" s="9">
        <v>0</v>
      </c>
      <c r="K1814" s="467">
        <v>0</v>
      </c>
      <c r="L1814" s="9">
        <f t="shared" si="743"/>
        <v>0</v>
      </c>
      <c r="M1814" s="9">
        <v>0</v>
      </c>
      <c r="N1814" s="467">
        <v>0</v>
      </c>
    </row>
    <row r="1815" spans="1:14" customFormat="1" ht="27" hidden="1" customHeight="1" thickTop="1" thickBot="1" x14ac:dyDescent="0.3">
      <c r="A1815" s="1" t="s">
        <v>0</v>
      </c>
      <c r="B1815" s="4" t="s">
        <v>210</v>
      </c>
      <c r="C1815" s="9">
        <f t="shared" si="740"/>
        <v>0</v>
      </c>
      <c r="D1815" s="9">
        <v>0</v>
      </c>
      <c r="E1815" s="9">
        <v>0</v>
      </c>
      <c r="F1815" s="9">
        <f t="shared" si="741"/>
        <v>0</v>
      </c>
      <c r="G1815" s="9">
        <v>0</v>
      </c>
      <c r="H1815" s="467">
        <v>0</v>
      </c>
      <c r="I1815" s="9">
        <f t="shared" si="742"/>
        <v>0</v>
      </c>
      <c r="J1815" s="9">
        <v>0</v>
      </c>
      <c r="K1815" s="467">
        <v>0</v>
      </c>
      <c r="L1815" s="9">
        <f t="shared" si="743"/>
        <v>0</v>
      </c>
      <c r="M1815" s="9">
        <v>0</v>
      </c>
      <c r="N1815" s="467">
        <v>0</v>
      </c>
    </row>
    <row r="1816" spans="1:14" customFormat="1" ht="24.75" hidden="1" customHeight="1" thickTop="1" thickBot="1" x14ac:dyDescent="0.3">
      <c r="A1816" s="1" t="s">
        <v>0</v>
      </c>
      <c r="B1816" s="4" t="s">
        <v>211</v>
      </c>
      <c r="C1816" s="9">
        <f t="shared" si="740"/>
        <v>0</v>
      </c>
      <c r="D1816" s="9">
        <v>0</v>
      </c>
      <c r="E1816" s="9">
        <v>0</v>
      </c>
      <c r="F1816" s="9">
        <f t="shared" si="741"/>
        <v>0</v>
      </c>
      <c r="G1816" s="9">
        <v>0</v>
      </c>
      <c r="H1816" s="467">
        <v>0</v>
      </c>
      <c r="I1816" s="9">
        <f t="shared" si="742"/>
        <v>0</v>
      </c>
      <c r="J1816" s="9">
        <v>0</v>
      </c>
      <c r="K1816" s="467">
        <v>0</v>
      </c>
      <c r="L1816" s="9">
        <f t="shared" si="743"/>
        <v>0</v>
      </c>
      <c r="M1816" s="9">
        <v>0</v>
      </c>
      <c r="N1816" s="467">
        <v>0</v>
      </c>
    </row>
    <row r="1817" spans="1:14" customFormat="1" ht="41.25" hidden="1" customHeight="1" thickTop="1" thickBot="1" x14ac:dyDescent="0.3">
      <c r="A1817" s="1" t="s">
        <v>0</v>
      </c>
      <c r="B1817" s="4" t="s">
        <v>212</v>
      </c>
      <c r="C1817" s="9">
        <f t="shared" si="740"/>
        <v>0</v>
      </c>
      <c r="D1817" s="9">
        <v>0</v>
      </c>
      <c r="E1817" s="9">
        <v>0</v>
      </c>
      <c r="F1817" s="9">
        <f t="shared" si="741"/>
        <v>0</v>
      </c>
      <c r="G1817" s="9">
        <v>0</v>
      </c>
      <c r="H1817" s="467">
        <v>0</v>
      </c>
      <c r="I1817" s="9">
        <f t="shared" si="742"/>
        <v>0</v>
      </c>
      <c r="J1817" s="9">
        <v>0</v>
      </c>
      <c r="K1817" s="467">
        <v>0</v>
      </c>
      <c r="L1817" s="9">
        <f t="shared" si="743"/>
        <v>0</v>
      </c>
      <c r="M1817" s="9">
        <v>0</v>
      </c>
      <c r="N1817" s="467">
        <v>0</v>
      </c>
    </row>
    <row r="1818" spans="1:14" customFormat="1" ht="29.25" hidden="1" customHeight="1" thickTop="1" thickBot="1" x14ac:dyDescent="0.3">
      <c r="A1818" s="1" t="s">
        <v>0</v>
      </c>
      <c r="B1818" s="3" t="s">
        <v>213</v>
      </c>
      <c r="C1818" s="9">
        <f t="shared" si="740"/>
        <v>0</v>
      </c>
      <c r="D1818" s="9">
        <f>SUM(D1819:D1825)</f>
        <v>0</v>
      </c>
      <c r="E1818" s="9">
        <f>SUM(E1819:E1825)</f>
        <v>0</v>
      </c>
      <c r="F1818" s="9">
        <f t="shared" si="741"/>
        <v>0</v>
      </c>
      <c r="G1818" s="9">
        <f>SUM(G1819:G1825)</f>
        <v>0</v>
      </c>
      <c r="H1818" s="467">
        <f>SUM(H1819:H1825)</f>
        <v>0</v>
      </c>
      <c r="I1818" s="9">
        <f t="shared" si="742"/>
        <v>0</v>
      </c>
      <c r="J1818" s="9">
        <f>SUM(J1819:J1825)</f>
        <v>0</v>
      </c>
      <c r="K1818" s="467">
        <f>SUM(K1819:K1825)</f>
        <v>0</v>
      </c>
      <c r="L1818" s="9">
        <f t="shared" si="743"/>
        <v>0</v>
      </c>
      <c r="M1818" s="9">
        <f>SUM(M1819:M1825)</f>
        <v>0</v>
      </c>
      <c r="N1818" s="467">
        <f>SUM(N1819:N1825)</f>
        <v>0</v>
      </c>
    </row>
    <row r="1819" spans="1:14" customFormat="1" ht="29.25" hidden="1" customHeight="1" thickTop="1" thickBot="1" x14ac:dyDescent="0.3">
      <c r="A1819" s="1" t="s">
        <v>0</v>
      </c>
      <c r="B1819" s="4" t="s">
        <v>206</v>
      </c>
      <c r="C1819" s="9">
        <f t="shared" si="740"/>
        <v>0</v>
      </c>
      <c r="D1819" s="9">
        <v>0</v>
      </c>
      <c r="E1819" s="9">
        <v>0</v>
      </c>
      <c r="F1819" s="9">
        <f t="shared" si="741"/>
        <v>0</v>
      </c>
      <c r="G1819" s="9">
        <v>0</v>
      </c>
      <c r="H1819" s="467">
        <v>0</v>
      </c>
      <c r="I1819" s="9">
        <f t="shared" si="742"/>
        <v>0</v>
      </c>
      <c r="J1819" s="9">
        <v>0</v>
      </c>
      <c r="K1819" s="467">
        <v>0</v>
      </c>
      <c r="L1819" s="9">
        <f t="shared" si="743"/>
        <v>0</v>
      </c>
      <c r="M1819" s="9">
        <v>0</v>
      </c>
      <c r="N1819" s="467">
        <v>0</v>
      </c>
    </row>
    <row r="1820" spans="1:14" customFormat="1" ht="21.75" hidden="1" customHeight="1" thickTop="1" thickBot="1" x14ac:dyDescent="0.3">
      <c r="A1820" s="1" t="s">
        <v>0</v>
      </c>
      <c r="B1820" s="4" t="s">
        <v>207</v>
      </c>
      <c r="C1820" s="9">
        <f t="shared" si="740"/>
        <v>0</v>
      </c>
      <c r="D1820" s="9">
        <v>0</v>
      </c>
      <c r="E1820" s="9">
        <v>0</v>
      </c>
      <c r="F1820" s="9">
        <f t="shared" si="741"/>
        <v>0</v>
      </c>
      <c r="G1820" s="9">
        <v>0</v>
      </c>
      <c r="H1820" s="467">
        <v>0</v>
      </c>
      <c r="I1820" s="9">
        <f t="shared" si="742"/>
        <v>0</v>
      </c>
      <c r="J1820" s="9">
        <v>0</v>
      </c>
      <c r="K1820" s="467">
        <v>0</v>
      </c>
      <c r="L1820" s="9">
        <f t="shared" si="743"/>
        <v>0</v>
      </c>
      <c r="M1820" s="9">
        <v>0</v>
      </c>
      <c r="N1820" s="467">
        <v>0</v>
      </c>
    </row>
    <row r="1821" spans="1:14" customFormat="1" ht="26.25" hidden="1" customHeight="1" thickTop="1" thickBot="1" x14ac:dyDescent="0.3">
      <c r="A1821" s="1" t="s">
        <v>0</v>
      </c>
      <c r="B1821" s="4" t="s">
        <v>214</v>
      </c>
      <c r="C1821" s="9">
        <f t="shared" si="740"/>
        <v>0</v>
      </c>
      <c r="D1821" s="9">
        <v>0</v>
      </c>
      <c r="E1821" s="9">
        <v>0</v>
      </c>
      <c r="F1821" s="9">
        <f t="shared" si="741"/>
        <v>0</v>
      </c>
      <c r="G1821" s="9">
        <v>0</v>
      </c>
      <c r="H1821" s="467">
        <v>0</v>
      </c>
      <c r="I1821" s="9">
        <f t="shared" si="742"/>
        <v>0</v>
      </c>
      <c r="J1821" s="9">
        <v>0</v>
      </c>
      <c r="K1821" s="467">
        <v>0</v>
      </c>
      <c r="L1821" s="9">
        <f t="shared" si="743"/>
        <v>0</v>
      </c>
      <c r="M1821" s="9">
        <v>0</v>
      </c>
      <c r="N1821" s="467">
        <v>0</v>
      </c>
    </row>
    <row r="1822" spans="1:14" customFormat="1" ht="26.25" hidden="1" customHeight="1" thickTop="1" thickBot="1" x14ac:dyDescent="0.3">
      <c r="A1822" s="1" t="s">
        <v>0</v>
      </c>
      <c r="B1822" s="4" t="s">
        <v>215</v>
      </c>
      <c r="C1822" s="9">
        <f t="shared" si="740"/>
        <v>0</v>
      </c>
      <c r="D1822" s="9">
        <v>0</v>
      </c>
      <c r="E1822" s="9">
        <v>0</v>
      </c>
      <c r="F1822" s="9">
        <f t="shared" si="741"/>
        <v>0</v>
      </c>
      <c r="G1822" s="9">
        <v>0</v>
      </c>
      <c r="H1822" s="467">
        <v>0</v>
      </c>
      <c r="I1822" s="9">
        <f t="shared" si="742"/>
        <v>0</v>
      </c>
      <c r="J1822" s="9">
        <v>0</v>
      </c>
      <c r="K1822" s="467">
        <v>0</v>
      </c>
      <c r="L1822" s="9">
        <f t="shared" si="743"/>
        <v>0</v>
      </c>
      <c r="M1822" s="9">
        <v>0</v>
      </c>
      <c r="N1822" s="467">
        <v>0</v>
      </c>
    </row>
    <row r="1823" spans="1:14" customFormat="1" ht="26.25" hidden="1" customHeight="1" thickTop="1" thickBot="1" x14ac:dyDescent="0.3">
      <c r="A1823" s="1" t="s">
        <v>0</v>
      </c>
      <c r="B1823" s="4" t="s">
        <v>216</v>
      </c>
      <c r="C1823" s="9">
        <f t="shared" si="740"/>
        <v>0</v>
      </c>
      <c r="D1823" s="9">
        <v>0</v>
      </c>
      <c r="E1823" s="9">
        <v>0</v>
      </c>
      <c r="F1823" s="9">
        <f t="shared" si="741"/>
        <v>0</v>
      </c>
      <c r="G1823" s="9">
        <v>0</v>
      </c>
      <c r="H1823" s="467">
        <v>0</v>
      </c>
      <c r="I1823" s="9">
        <f t="shared" si="742"/>
        <v>0</v>
      </c>
      <c r="J1823" s="9">
        <v>0</v>
      </c>
      <c r="K1823" s="467">
        <v>0</v>
      </c>
      <c r="L1823" s="9">
        <f t="shared" si="743"/>
        <v>0</v>
      </c>
      <c r="M1823" s="9">
        <v>0</v>
      </c>
      <c r="N1823" s="467">
        <v>0</v>
      </c>
    </row>
    <row r="1824" spans="1:14" customFormat="1" ht="24.75" hidden="1" customHeight="1" thickTop="1" thickBot="1" x14ac:dyDescent="0.3">
      <c r="A1824" s="1" t="s">
        <v>0</v>
      </c>
      <c r="B1824" s="4" t="s">
        <v>217</v>
      </c>
      <c r="C1824" s="9">
        <f t="shared" si="740"/>
        <v>0</v>
      </c>
      <c r="D1824" s="9">
        <v>0</v>
      </c>
      <c r="E1824" s="9">
        <v>0</v>
      </c>
      <c r="F1824" s="9">
        <f t="shared" si="741"/>
        <v>0</v>
      </c>
      <c r="G1824" s="9">
        <v>0</v>
      </c>
      <c r="H1824" s="467">
        <v>0</v>
      </c>
      <c r="I1824" s="9">
        <f t="shared" si="742"/>
        <v>0</v>
      </c>
      <c r="J1824" s="9">
        <v>0</v>
      </c>
      <c r="K1824" s="467">
        <v>0</v>
      </c>
      <c r="L1824" s="9">
        <f t="shared" si="743"/>
        <v>0</v>
      </c>
      <c r="M1824" s="9">
        <v>0</v>
      </c>
      <c r="N1824" s="467">
        <v>0</v>
      </c>
    </row>
    <row r="1825" spans="1:14" customFormat="1" ht="24" hidden="1" customHeight="1" thickTop="1" thickBot="1" x14ac:dyDescent="0.3">
      <c r="A1825" s="1" t="s">
        <v>0</v>
      </c>
      <c r="B1825" s="4" t="s">
        <v>212</v>
      </c>
      <c r="C1825" s="9">
        <f t="shared" si="740"/>
        <v>0</v>
      </c>
      <c r="D1825" s="9">
        <v>0</v>
      </c>
      <c r="E1825" s="9">
        <v>0</v>
      </c>
      <c r="F1825" s="9">
        <f t="shared" si="741"/>
        <v>0</v>
      </c>
      <c r="G1825" s="9">
        <v>0</v>
      </c>
      <c r="H1825" s="467">
        <v>0</v>
      </c>
      <c r="I1825" s="9">
        <f t="shared" si="742"/>
        <v>0</v>
      </c>
      <c r="J1825" s="9">
        <v>0</v>
      </c>
      <c r="K1825" s="467">
        <v>0</v>
      </c>
      <c r="L1825" s="9">
        <f t="shared" si="743"/>
        <v>0</v>
      </c>
      <c r="M1825" s="9">
        <v>0</v>
      </c>
      <c r="N1825" s="467">
        <v>0</v>
      </c>
    </row>
    <row r="1826" spans="1:14" customFormat="1" ht="20.25" hidden="1" customHeight="1" thickTop="1" x14ac:dyDescent="0.25">
      <c r="A1826" s="133" t="s">
        <v>0</v>
      </c>
      <c r="B1826" s="139" t="s">
        <v>218</v>
      </c>
      <c r="C1826" s="135">
        <f t="shared" si="740"/>
        <v>0</v>
      </c>
      <c r="D1826" s="135">
        <v>0</v>
      </c>
      <c r="E1826" s="135">
        <v>0</v>
      </c>
      <c r="F1826" s="135">
        <f t="shared" si="741"/>
        <v>0</v>
      </c>
      <c r="G1826" s="135">
        <v>0</v>
      </c>
      <c r="H1826" s="476">
        <v>0</v>
      </c>
      <c r="I1826" s="135">
        <f t="shared" si="742"/>
        <v>0</v>
      </c>
      <c r="J1826" s="135">
        <v>0</v>
      </c>
      <c r="K1826" s="476">
        <v>0</v>
      </c>
      <c r="L1826" s="135">
        <f t="shared" si="743"/>
        <v>0</v>
      </c>
      <c r="M1826" s="135">
        <v>0</v>
      </c>
      <c r="N1826" s="476">
        <v>0</v>
      </c>
    </row>
    <row r="1827" spans="1:14" s="333" customFormat="1" ht="15" customHeight="1" x14ac:dyDescent="0.2">
      <c r="A1827" s="451" t="s">
        <v>0</v>
      </c>
      <c r="B1827" s="452" t="s">
        <v>219</v>
      </c>
      <c r="C1827" s="453">
        <f t="shared" si="740"/>
        <v>0</v>
      </c>
      <c r="D1827" s="338">
        <f>SUM(D1828,D1836)</f>
        <v>0</v>
      </c>
      <c r="E1827" s="338">
        <f>SUM(E1828,E1836)</f>
        <v>0</v>
      </c>
      <c r="F1827" s="453">
        <f t="shared" si="741"/>
        <v>0</v>
      </c>
      <c r="G1827" s="453">
        <f>SUM(G1828,G1836)</f>
        <v>0</v>
      </c>
      <c r="H1827" s="539">
        <f>SUM(H1828,H1836)</f>
        <v>0</v>
      </c>
      <c r="I1827" s="453">
        <f t="shared" si="742"/>
        <v>27.8</v>
      </c>
      <c r="J1827" s="453">
        <f>SUM(J1828,J1836)</f>
        <v>27.8</v>
      </c>
      <c r="K1827" s="539">
        <f>SUM(K1828,K1836)</f>
        <v>0</v>
      </c>
      <c r="L1827" s="453">
        <f t="shared" si="743"/>
        <v>27.8</v>
      </c>
      <c r="M1827" s="453">
        <f>SUM(M1828,M1836)</f>
        <v>27.8</v>
      </c>
      <c r="N1827" s="539">
        <f>SUM(N1828,N1836)</f>
        <v>0</v>
      </c>
    </row>
    <row r="1828" spans="1:14" customFormat="1" ht="18.75" customHeight="1" thickBot="1" x14ac:dyDescent="0.3">
      <c r="A1828" s="151" t="s">
        <v>0</v>
      </c>
      <c r="B1828" s="156" t="s">
        <v>205</v>
      </c>
      <c r="C1828" s="155">
        <f t="shared" si="740"/>
        <v>0</v>
      </c>
      <c r="D1828" s="478">
        <f>SUM(D1829:D1835)</f>
        <v>0</v>
      </c>
      <c r="E1828" s="477">
        <f>SUM(E1829:E1835)</f>
        <v>0</v>
      </c>
      <c r="F1828" s="155">
        <f t="shared" si="741"/>
        <v>0</v>
      </c>
      <c r="G1828" s="155">
        <f>SUM(G1829:G1835)</f>
        <v>0</v>
      </c>
      <c r="H1828" s="505">
        <f>SUM(H1829:H1835)</f>
        <v>0</v>
      </c>
      <c r="I1828" s="155">
        <f t="shared" si="742"/>
        <v>27.8</v>
      </c>
      <c r="J1828" s="155">
        <f>SUM(J1829:J1835)</f>
        <v>27.8</v>
      </c>
      <c r="K1828" s="505">
        <f>SUM(K1829:K1835)</f>
        <v>0</v>
      </c>
      <c r="L1828" s="155">
        <f t="shared" si="743"/>
        <v>27.8</v>
      </c>
      <c r="M1828" s="155">
        <f>SUM(M1829:M1835)</f>
        <v>27.8</v>
      </c>
      <c r="N1828" s="505">
        <f>SUM(N1829:N1835)</f>
        <v>0</v>
      </c>
    </row>
    <row r="1829" spans="1:14" customFormat="1" ht="1.5" hidden="1" customHeight="1" thickTop="1" thickBot="1" x14ac:dyDescent="0.3">
      <c r="A1829" s="140" t="s">
        <v>0</v>
      </c>
      <c r="B1829" s="147" t="s">
        <v>206</v>
      </c>
      <c r="C1829" s="142">
        <f t="shared" si="740"/>
        <v>0</v>
      </c>
      <c r="D1829" s="9">
        <v>0</v>
      </c>
      <c r="E1829" s="9">
        <v>0</v>
      </c>
      <c r="F1829" s="142">
        <f t="shared" si="741"/>
        <v>0</v>
      </c>
      <c r="G1829" s="142">
        <v>0</v>
      </c>
      <c r="H1829" s="477">
        <v>0</v>
      </c>
      <c r="I1829" s="142">
        <f t="shared" si="742"/>
        <v>0</v>
      </c>
      <c r="J1829" s="142">
        <v>0</v>
      </c>
      <c r="K1829" s="477">
        <v>0</v>
      </c>
      <c r="L1829" s="142">
        <f t="shared" si="743"/>
        <v>0</v>
      </c>
      <c r="M1829" s="142">
        <v>0</v>
      </c>
      <c r="N1829" s="477">
        <v>0</v>
      </c>
    </row>
    <row r="1830" spans="1:14" customFormat="1" ht="25.5" hidden="1" customHeight="1" thickTop="1" thickBot="1" x14ac:dyDescent="0.3">
      <c r="A1830" s="133" t="s">
        <v>0</v>
      </c>
      <c r="B1830" s="134" t="s">
        <v>220</v>
      </c>
      <c r="C1830" s="135">
        <f t="shared" si="740"/>
        <v>0</v>
      </c>
      <c r="D1830" s="9">
        <v>0</v>
      </c>
      <c r="E1830" s="9">
        <v>0</v>
      </c>
      <c r="F1830" s="135">
        <f t="shared" si="741"/>
        <v>0</v>
      </c>
      <c r="G1830" s="135">
        <v>0</v>
      </c>
      <c r="H1830" s="476">
        <v>0</v>
      </c>
      <c r="I1830" s="135">
        <f t="shared" si="742"/>
        <v>0</v>
      </c>
      <c r="J1830" s="135">
        <v>0</v>
      </c>
      <c r="K1830" s="476">
        <v>0</v>
      </c>
      <c r="L1830" s="135">
        <f t="shared" si="743"/>
        <v>0</v>
      </c>
      <c r="M1830" s="135">
        <v>0</v>
      </c>
      <c r="N1830" s="476">
        <v>0</v>
      </c>
    </row>
    <row r="1831" spans="1:14" customFormat="1" ht="31.5" customHeight="1" thickTop="1" thickBot="1" x14ac:dyDescent="0.3">
      <c r="A1831" s="151" t="s">
        <v>0</v>
      </c>
      <c r="B1831" s="157" t="s">
        <v>214</v>
      </c>
      <c r="C1831" s="155">
        <f t="shared" si="740"/>
        <v>0</v>
      </c>
      <c r="D1831" s="468">
        <v>0</v>
      </c>
      <c r="E1831" s="467">
        <v>0</v>
      </c>
      <c r="F1831" s="155">
        <f t="shared" si="741"/>
        <v>0</v>
      </c>
      <c r="G1831" s="155">
        <f>G2628</f>
        <v>0</v>
      </c>
      <c r="H1831" s="505">
        <v>0</v>
      </c>
      <c r="I1831" s="155">
        <f t="shared" si="742"/>
        <v>27.8</v>
      </c>
      <c r="J1831" s="155">
        <f>J2628</f>
        <v>27.8</v>
      </c>
      <c r="K1831" s="505">
        <v>0</v>
      </c>
      <c r="L1831" s="155">
        <f t="shared" si="743"/>
        <v>27.8</v>
      </c>
      <c r="M1831" s="155">
        <f>M2628</f>
        <v>27.8</v>
      </c>
      <c r="N1831" s="505">
        <v>0</v>
      </c>
    </row>
    <row r="1832" spans="1:14" customFormat="1" ht="48" hidden="1" customHeight="1" thickTop="1" thickBot="1" x14ac:dyDescent="0.3">
      <c r="A1832" s="140" t="s">
        <v>0</v>
      </c>
      <c r="B1832" s="147" t="s">
        <v>221</v>
      </c>
      <c r="C1832" s="142">
        <f t="shared" si="740"/>
        <v>0</v>
      </c>
      <c r="D1832" s="9">
        <v>0</v>
      </c>
      <c r="E1832" s="9">
        <v>0</v>
      </c>
      <c r="F1832" s="142">
        <f t="shared" si="741"/>
        <v>0</v>
      </c>
      <c r="G1832" s="142">
        <v>0</v>
      </c>
      <c r="H1832" s="477">
        <v>0</v>
      </c>
      <c r="I1832" s="142">
        <f t="shared" si="742"/>
        <v>0</v>
      </c>
      <c r="J1832" s="142">
        <v>0</v>
      </c>
      <c r="K1832" s="477">
        <v>0</v>
      </c>
      <c r="L1832" s="142">
        <f t="shared" si="743"/>
        <v>0</v>
      </c>
      <c r="M1832" s="142">
        <v>0</v>
      </c>
      <c r="N1832" s="477">
        <v>0</v>
      </c>
    </row>
    <row r="1833" spans="1:14" customFormat="1" ht="33.75" hidden="1" customHeight="1" thickTop="1" thickBot="1" x14ac:dyDescent="0.3">
      <c r="A1833" s="1" t="s">
        <v>0</v>
      </c>
      <c r="B1833" s="4" t="s">
        <v>222</v>
      </c>
      <c r="C1833" s="9">
        <f t="shared" si="740"/>
        <v>0</v>
      </c>
      <c r="D1833" s="9">
        <v>0</v>
      </c>
      <c r="E1833" s="9">
        <v>0</v>
      </c>
      <c r="F1833" s="9">
        <f t="shared" si="741"/>
        <v>0</v>
      </c>
      <c r="G1833" s="9">
        <v>0</v>
      </c>
      <c r="H1833" s="467">
        <v>0</v>
      </c>
      <c r="I1833" s="9">
        <f t="shared" si="742"/>
        <v>0</v>
      </c>
      <c r="J1833" s="9">
        <v>0</v>
      </c>
      <c r="K1833" s="467">
        <v>0</v>
      </c>
      <c r="L1833" s="9">
        <f t="shared" si="743"/>
        <v>0</v>
      </c>
      <c r="M1833" s="9">
        <v>0</v>
      </c>
      <c r="N1833" s="467">
        <v>0</v>
      </c>
    </row>
    <row r="1834" spans="1:14" customFormat="1" ht="29.25" hidden="1" customHeight="1" thickTop="1" thickBot="1" x14ac:dyDescent="0.3">
      <c r="A1834" s="1" t="s">
        <v>0</v>
      </c>
      <c r="B1834" s="4" t="s">
        <v>217</v>
      </c>
      <c r="C1834" s="9">
        <f t="shared" si="740"/>
        <v>0</v>
      </c>
      <c r="D1834" s="9">
        <v>0</v>
      </c>
      <c r="E1834" s="9">
        <v>0</v>
      </c>
      <c r="F1834" s="9">
        <f t="shared" si="741"/>
        <v>0</v>
      </c>
      <c r="G1834" s="9">
        <v>0</v>
      </c>
      <c r="H1834" s="467">
        <v>0</v>
      </c>
      <c r="I1834" s="9">
        <f t="shared" si="742"/>
        <v>0</v>
      </c>
      <c r="J1834" s="9">
        <v>0</v>
      </c>
      <c r="K1834" s="467">
        <v>0</v>
      </c>
      <c r="L1834" s="9">
        <f t="shared" si="743"/>
        <v>0</v>
      </c>
      <c r="M1834" s="9">
        <v>0</v>
      </c>
      <c r="N1834" s="467">
        <v>0</v>
      </c>
    </row>
    <row r="1835" spans="1:14" customFormat="1" ht="21" hidden="1" customHeight="1" thickTop="1" thickBot="1" x14ac:dyDescent="0.3">
      <c r="A1835" s="1" t="s">
        <v>0</v>
      </c>
      <c r="B1835" s="4" t="s">
        <v>223</v>
      </c>
      <c r="C1835" s="9">
        <f t="shared" si="740"/>
        <v>0</v>
      </c>
      <c r="D1835" s="9">
        <v>0</v>
      </c>
      <c r="E1835" s="9">
        <v>0</v>
      </c>
      <c r="F1835" s="9">
        <f t="shared" si="741"/>
        <v>0</v>
      </c>
      <c r="G1835" s="9">
        <v>0</v>
      </c>
      <c r="H1835" s="467">
        <v>0</v>
      </c>
      <c r="I1835" s="9">
        <f t="shared" si="742"/>
        <v>0</v>
      </c>
      <c r="J1835" s="9">
        <v>0</v>
      </c>
      <c r="K1835" s="467">
        <v>0</v>
      </c>
      <c r="L1835" s="9">
        <f t="shared" si="743"/>
        <v>0</v>
      </c>
      <c r="M1835" s="9">
        <v>0</v>
      </c>
      <c r="N1835" s="467">
        <v>0</v>
      </c>
    </row>
    <row r="1836" spans="1:14" customFormat="1" ht="25.5" hidden="1" customHeight="1" thickTop="1" thickBot="1" x14ac:dyDescent="0.3">
      <c r="A1836" s="1" t="s">
        <v>0</v>
      </c>
      <c r="B1836" s="3" t="s">
        <v>224</v>
      </c>
      <c r="C1836" s="9">
        <f t="shared" si="740"/>
        <v>0</v>
      </c>
      <c r="D1836" s="9">
        <f>SUM(D1837:D1843)</f>
        <v>0</v>
      </c>
      <c r="E1836" s="9">
        <f>SUM(E1837:E1843)</f>
        <v>0</v>
      </c>
      <c r="F1836" s="9">
        <f t="shared" si="741"/>
        <v>0</v>
      </c>
      <c r="G1836" s="9">
        <f>SUM(G1837:G1843)</f>
        <v>0</v>
      </c>
      <c r="H1836" s="467">
        <f>SUM(H1837:H1843)</f>
        <v>0</v>
      </c>
      <c r="I1836" s="9">
        <f t="shared" si="742"/>
        <v>0</v>
      </c>
      <c r="J1836" s="9">
        <f>SUM(J1837:J1843)</f>
        <v>0</v>
      </c>
      <c r="K1836" s="467">
        <f>SUM(K1837:K1843)</f>
        <v>0</v>
      </c>
      <c r="L1836" s="9">
        <f t="shared" si="743"/>
        <v>0</v>
      </c>
      <c r="M1836" s="9">
        <f>SUM(M1837:M1843)</f>
        <v>0</v>
      </c>
      <c r="N1836" s="467">
        <f>SUM(N1837:N1843)</f>
        <v>0</v>
      </c>
    </row>
    <row r="1837" spans="1:14" customFormat="1" ht="24.75" hidden="1" customHeight="1" thickTop="1" thickBot="1" x14ac:dyDescent="0.3">
      <c r="A1837" s="1" t="s">
        <v>0</v>
      </c>
      <c r="B1837" s="4" t="s">
        <v>225</v>
      </c>
      <c r="C1837" s="9">
        <f t="shared" si="740"/>
        <v>0</v>
      </c>
      <c r="D1837" s="9">
        <v>0</v>
      </c>
      <c r="E1837" s="9">
        <v>0</v>
      </c>
      <c r="F1837" s="9">
        <f t="shared" si="741"/>
        <v>0</v>
      </c>
      <c r="G1837" s="9">
        <v>0</v>
      </c>
      <c r="H1837" s="467">
        <v>0</v>
      </c>
      <c r="I1837" s="9">
        <f t="shared" si="742"/>
        <v>0</v>
      </c>
      <c r="J1837" s="9">
        <v>0</v>
      </c>
      <c r="K1837" s="467">
        <v>0</v>
      </c>
      <c r="L1837" s="9">
        <f t="shared" si="743"/>
        <v>0</v>
      </c>
      <c r="M1837" s="9">
        <v>0</v>
      </c>
      <c r="N1837" s="467">
        <v>0</v>
      </c>
    </row>
    <row r="1838" spans="1:14" customFormat="1" ht="41.25" hidden="1" customHeight="1" thickTop="1" thickBot="1" x14ac:dyDescent="0.3">
      <c r="A1838" s="1" t="s">
        <v>0</v>
      </c>
      <c r="B1838" s="4" t="s">
        <v>220</v>
      </c>
      <c r="C1838" s="9">
        <f t="shared" si="740"/>
        <v>0</v>
      </c>
      <c r="D1838" s="9">
        <v>0</v>
      </c>
      <c r="E1838" s="9">
        <v>0</v>
      </c>
      <c r="F1838" s="9">
        <f t="shared" si="741"/>
        <v>0</v>
      </c>
      <c r="G1838" s="9">
        <v>0</v>
      </c>
      <c r="H1838" s="467">
        <v>0</v>
      </c>
      <c r="I1838" s="9">
        <f t="shared" si="742"/>
        <v>0</v>
      </c>
      <c r="J1838" s="9">
        <v>0</v>
      </c>
      <c r="K1838" s="467">
        <v>0</v>
      </c>
      <c r="L1838" s="9">
        <f t="shared" si="743"/>
        <v>0</v>
      </c>
      <c r="M1838" s="9">
        <v>0</v>
      </c>
      <c r="N1838" s="467">
        <v>0</v>
      </c>
    </row>
    <row r="1839" spans="1:14" customFormat="1" ht="25.5" hidden="1" customHeight="1" thickTop="1" thickBot="1" x14ac:dyDescent="0.3">
      <c r="A1839" s="1" t="s">
        <v>0</v>
      </c>
      <c r="B1839" s="4" t="s">
        <v>214</v>
      </c>
      <c r="C1839" s="9">
        <f t="shared" si="740"/>
        <v>0</v>
      </c>
      <c r="D1839" s="9">
        <v>0</v>
      </c>
      <c r="E1839" s="9">
        <v>0</v>
      </c>
      <c r="F1839" s="9">
        <f t="shared" si="741"/>
        <v>0</v>
      </c>
      <c r="G1839" s="9">
        <v>0</v>
      </c>
      <c r="H1839" s="467">
        <v>0</v>
      </c>
      <c r="I1839" s="9">
        <f t="shared" si="742"/>
        <v>0</v>
      </c>
      <c r="J1839" s="9">
        <v>0</v>
      </c>
      <c r="K1839" s="467">
        <v>0</v>
      </c>
      <c r="L1839" s="9">
        <f t="shared" si="743"/>
        <v>0</v>
      </c>
      <c r="M1839" s="9">
        <v>0</v>
      </c>
      <c r="N1839" s="467">
        <v>0</v>
      </c>
    </row>
    <row r="1840" spans="1:14" customFormat="1" ht="26.25" hidden="1" customHeight="1" thickTop="1" thickBot="1" x14ac:dyDescent="0.3">
      <c r="A1840" s="1" t="s">
        <v>0</v>
      </c>
      <c r="B1840" s="4" t="s">
        <v>221</v>
      </c>
      <c r="C1840" s="9">
        <f t="shared" si="740"/>
        <v>0</v>
      </c>
      <c r="D1840" s="9">
        <v>0</v>
      </c>
      <c r="E1840" s="9">
        <v>0</v>
      </c>
      <c r="F1840" s="9">
        <f t="shared" si="741"/>
        <v>0</v>
      </c>
      <c r="G1840" s="9">
        <v>0</v>
      </c>
      <c r="H1840" s="467">
        <v>0</v>
      </c>
      <c r="I1840" s="9">
        <f t="shared" si="742"/>
        <v>0</v>
      </c>
      <c r="J1840" s="9">
        <v>0</v>
      </c>
      <c r="K1840" s="467">
        <v>0</v>
      </c>
      <c r="L1840" s="9">
        <f t="shared" si="743"/>
        <v>0</v>
      </c>
      <c r="M1840" s="9">
        <v>0</v>
      </c>
      <c r="N1840" s="467">
        <v>0</v>
      </c>
    </row>
    <row r="1841" spans="1:14" customFormat="1" ht="18.75" hidden="1" customHeight="1" thickTop="1" thickBot="1" x14ac:dyDescent="0.3">
      <c r="A1841" s="1" t="s">
        <v>0</v>
      </c>
      <c r="B1841" s="4" t="s">
        <v>226</v>
      </c>
      <c r="C1841" s="9">
        <f t="shared" si="740"/>
        <v>0</v>
      </c>
      <c r="D1841" s="9">
        <v>0</v>
      </c>
      <c r="E1841" s="9">
        <v>0</v>
      </c>
      <c r="F1841" s="9">
        <f t="shared" si="741"/>
        <v>0</v>
      </c>
      <c r="G1841" s="9">
        <v>0</v>
      </c>
      <c r="H1841" s="467">
        <v>0</v>
      </c>
      <c r="I1841" s="9">
        <f t="shared" si="742"/>
        <v>0</v>
      </c>
      <c r="J1841" s="9">
        <v>0</v>
      </c>
      <c r="K1841" s="467">
        <v>0</v>
      </c>
      <c r="L1841" s="9">
        <f t="shared" si="743"/>
        <v>0</v>
      </c>
      <c r="M1841" s="9">
        <v>0</v>
      </c>
      <c r="N1841" s="467">
        <v>0</v>
      </c>
    </row>
    <row r="1842" spans="1:14" customFormat="1" ht="18.75" hidden="1" customHeight="1" thickTop="1" thickBot="1" x14ac:dyDescent="0.3">
      <c r="A1842" s="1" t="s">
        <v>0</v>
      </c>
      <c r="B1842" s="4" t="s">
        <v>217</v>
      </c>
      <c r="C1842" s="9">
        <f t="shared" si="740"/>
        <v>0</v>
      </c>
      <c r="D1842" s="9">
        <v>0</v>
      </c>
      <c r="E1842" s="9">
        <v>0</v>
      </c>
      <c r="F1842" s="9">
        <f t="shared" si="741"/>
        <v>0</v>
      </c>
      <c r="G1842" s="9">
        <v>0</v>
      </c>
      <c r="H1842" s="467">
        <v>0</v>
      </c>
      <c r="I1842" s="9">
        <f t="shared" si="742"/>
        <v>0</v>
      </c>
      <c r="J1842" s="9">
        <v>0</v>
      </c>
      <c r="K1842" s="467">
        <v>0</v>
      </c>
      <c r="L1842" s="9">
        <f t="shared" si="743"/>
        <v>0</v>
      </c>
      <c r="M1842" s="9">
        <v>0</v>
      </c>
      <c r="N1842" s="467">
        <v>0</v>
      </c>
    </row>
    <row r="1843" spans="1:14" customFormat="1" ht="34.5" hidden="1" customHeight="1" thickTop="1" x14ac:dyDescent="0.25">
      <c r="A1843" s="133" t="s">
        <v>0</v>
      </c>
      <c r="B1843" s="134" t="s">
        <v>223</v>
      </c>
      <c r="C1843" s="135">
        <f t="shared" si="740"/>
        <v>0</v>
      </c>
      <c r="D1843" s="135">
        <v>0</v>
      </c>
      <c r="E1843" s="135">
        <v>0</v>
      </c>
      <c r="F1843" s="135">
        <f t="shared" si="741"/>
        <v>0</v>
      </c>
      <c r="G1843" s="135">
        <v>0</v>
      </c>
      <c r="H1843" s="476">
        <v>0</v>
      </c>
      <c r="I1843" s="135">
        <f t="shared" si="742"/>
        <v>0</v>
      </c>
      <c r="J1843" s="135">
        <v>0</v>
      </c>
      <c r="K1843" s="476">
        <v>0</v>
      </c>
      <c r="L1843" s="135">
        <f t="shared" si="743"/>
        <v>0</v>
      </c>
      <c r="M1843" s="135">
        <v>0</v>
      </c>
      <c r="N1843" s="476">
        <v>0</v>
      </c>
    </row>
    <row r="1844" spans="1:14" ht="12" thickTop="1" x14ac:dyDescent="0.2">
      <c r="A1844" s="418" t="s">
        <v>534</v>
      </c>
      <c r="B1844" s="389" t="s">
        <v>231</v>
      </c>
      <c r="C1844" s="390">
        <f t="shared" si="740"/>
        <v>0.1</v>
      </c>
      <c r="D1844" s="390">
        <f>D1845</f>
        <v>0.1</v>
      </c>
      <c r="E1844" s="390">
        <f t="shared" ref="D1844:E1859" si="744">SUM(E2107,E2370)</f>
        <v>0</v>
      </c>
      <c r="F1844" s="390">
        <f t="shared" si="741"/>
        <v>15.7</v>
      </c>
      <c r="G1844" s="390">
        <f>G1845</f>
        <v>15.7</v>
      </c>
      <c r="H1844" s="528">
        <f>H1845+H2009</f>
        <v>0</v>
      </c>
      <c r="I1844" s="390">
        <f t="shared" si="742"/>
        <v>36.799999999999997</v>
      </c>
      <c r="J1844" s="390">
        <f>J1845</f>
        <v>36.799999999999997</v>
      </c>
      <c r="K1844" s="528">
        <f>K1845+K2009</f>
        <v>0</v>
      </c>
      <c r="L1844" s="390">
        <f t="shared" si="743"/>
        <v>50</v>
      </c>
      <c r="M1844" s="390">
        <f>M1845</f>
        <v>50</v>
      </c>
      <c r="N1844" s="528">
        <f>N1845+N2009</f>
        <v>0</v>
      </c>
    </row>
    <row r="1845" spans="1:14" ht="24" customHeight="1" x14ac:dyDescent="0.2">
      <c r="A1845" s="388" t="s">
        <v>0</v>
      </c>
      <c r="B1845" s="328" t="s">
        <v>8</v>
      </c>
      <c r="C1845" s="329">
        <f t="shared" si="740"/>
        <v>0.1</v>
      </c>
      <c r="D1845" s="329">
        <f>D1857</f>
        <v>0.1</v>
      </c>
      <c r="E1845" s="329">
        <f t="shared" si="744"/>
        <v>0</v>
      </c>
      <c r="F1845" s="329">
        <f t="shared" si="741"/>
        <v>15.7</v>
      </c>
      <c r="G1845" s="329">
        <f>G1857</f>
        <v>15.7</v>
      </c>
      <c r="H1845" s="446">
        <v>0</v>
      </c>
      <c r="I1845" s="329">
        <f t="shared" si="742"/>
        <v>36.799999999999997</v>
      </c>
      <c r="J1845" s="329">
        <f>J1857</f>
        <v>36.799999999999997</v>
      </c>
      <c r="K1845" s="446">
        <v>0</v>
      </c>
      <c r="L1845" s="329">
        <f t="shared" si="743"/>
        <v>50</v>
      </c>
      <c r="M1845" s="329">
        <f>M1857</f>
        <v>50</v>
      </c>
      <c r="N1845" s="446">
        <v>0</v>
      </c>
    </row>
    <row r="1846" spans="1:14" s="333" customFormat="1" ht="0.75" hidden="1" customHeight="1" x14ac:dyDescent="0.2">
      <c r="A1846" s="334" t="s">
        <v>0</v>
      </c>
      <c r="B1846" s="339" t="s">
        <v>9</v>
      </c>
      <c r="C1846" s="338">
        <f t="shared" si="740"/>
        <v>56.4</v>
      </c>
      <c r="D1846" s="338">
        <f t="shared" si="744"/>
        <v>56.4</v>
      </c>
      <c r="E1846" s="338">
        <f t="shared" si="744"/>
        <v>0</v>
      </c>
      <c r="F1846" s="338">
        <f t="shared" si="741"/>
        <v>0</v>
      </c>
      <c r="G1846" s="338">
        <f t="shared" ref="G1846:H1846" si="745">SUM(G2109,G2372)</f>
        <v>0</v>
      </c>
      <c r="H1846" s="483">
        <f t="shared" si="745"/>
        <v>0</v>
      </c>
      <c r="I1846" s="338">
        <f t="shared" si="742"/>
        <v>0</v>
      </c>
      <c r="J1846" s="338">
        <f t="shared" ref="J1846:K1861" si="746">SUM(J2109,J2372)</f>
        <v>0</v>
      </c>
      <c r="K1846" s="483">
        <f t="shared" si="746"/>
        <v>0</v>
      </c>
      <c r="L1846" s="338">
        <f t="shared" si="743"/>
        <v>0</v>
      </c>
      <c r="M1846" s="338">
        <f t="shared" ref="M1846:N1846" si="747">SUM(M2109,M2372)</f>
        <v>0</v>
      </c>
      <c r="N1846" s="483">
        <f t="shared" si="747"/>
        <v>0</v>
      </c>
    </row>
    <row r="1847" spans="1:14" customFormat="1" ht="39" hidden="1" customHeight="1" x14ac:dyDescent="0.25">
      <c r="A1847" s="151" t="s">
        <v>0</v>
      </c>
      <c r="B1847" s="157" t="s">
        <v>10</v>
      </c>
      <c r="C1847" s="155">
        <f t="shared" si="740"/>
        <v>56.4</v>
      </c>
      <c r="D1847" s="155">
        <f t="shared" si="744"/>
        <v>56.4</v>
      </c>
      <c r="E1847" s="155">
        <f t="shared" si="744"/>
        <v>0</v>
      </c>
      <c r="F1847" s="161">
        <f t="shared" si="741"/>
        <v>0</v>
      </c>
      <c r="G1847" s="161">
        <v>0</v>
      </c>
      <c r="H1847" s="530">
        <f t="shared" ref="H1847" si="748">SUM(H2110,H2373)</f>
        <v>0</v>
      </c>
      <c r="I1847" s="161">
        <f t="shared" si="742"/>
        <v>0</v>
      </c>
      <c r="J1847" s="161">
        <v>0</v>
      </c>
      <c r="K1847" s="530">
        <f t="shared" si="746"/>
        <v>0</v>
      </c>
      <c r="L1847" s="161">
        <f t="shared" si="743"/>
        <v>0</v>
      </c>
      <c r="M1847" s="161">
        <v>0</v>
      </c>
      <c r="N1847" s="530">
        <f t="shared" ref="N1847" si="749">SUM(N2110,N2373)</f>
        <v>0</v>
      </c>
    </row>
    <row r="1848" spans="1:14" customFormat="1" ht="36" hidden="1" customHeight="1" x14ac:dyDescent="0.25">
      <c r="A1848" s="151" t="s">
        <v>0</v>
      </c>
      <c r="B1848" s="158" t="s">
        <v>11</v>
      </c>
      <c r="C1848" s="155">
        <f t="shared" si="740"/>
        <v>56.4</v>
      </c>
      <c r="D1848" s="155">
        <f t="shared" si="744"/>
        <v>56.4</v>
      </c>
      <c r="E1848" s="155">
        <f t="shared" si="744"/>
        <v>0</v>
      </c>
      <c r="F1848" s="161">
        <f t="shared" si="741"/>
        <v>0</v>
      </c>
      <c r="G1848" s="161">
        <v>0</v>
      </c>
      <c r="H1848" s="530">
        <f t="shared" ref="H1848" si="750">SUM(H2111,H2374)</f>
        <v>0</v>
      </c>
      <c r="I1848" s="161">
        <f t="shared" si="742"/>
        <v>0</v>
      </c>
      <c r="J1848" s="161">
        <v>0</v>
      </c>
      <c r="K1848" s="530">
        <f t="shared" si="746"/>
        <v>0</v>
      </c>
      <c r="L1848" s="161">
        <f t="shared" si="743"/>
        <v>0</v>
      </c>
      <c r="M1848" s="161">
        <v>0</v>
      </c>
      <c r="N1848" s="530">
        <f t="shared" ref="N1848" si="751">SUM(N2111,N2374)</f>
        <v>0</v>
      </c>
    </row>
    <row r="1849" spans="1:14" customFormat="1" ht="33.75" hidden="1" customHeight="1" x14ac:dyDescent="0.25">
      <c r="A1849" s="151" t="s">
        <v>0</v>
      </c>
      <c r="B1849" s="159" t="s">
        <v>12</v>
      </c>
      <c r="C1849" s="155">
        <f t="shared" si="740"/>
        <v>56.4</v>
      </c>
      <c r="D1849" s="155">
        <f t="shared" si="744"/>
        <v>56.4</v>
      </c>
      <c r="E1849" s="155">
        <f t="shared" si="744"/>
        <v>0</v>
      </c>
      <c r="F1849" s="161">
        <f t="shared" si="741"/>
        <v>0</v>
      </c>
      <c r="G1849" s="161">
        <v>0</v>
      </c>
      <c r="H1849" s="530">
        <f t="shared" ref="H1849" si="752">SUM(H2112,H2375)</f>
        <v>0</v>
      </c>
      <c r="I1849" s="161">
        <f t="shared" si="742"/>
        <v>0</v>
      </c>
      <c r="J1849" s="161">
        <v>0</v>
      </c>
      <c r="K1849" s="530">
        <f t="shared" si="746"/>
        <v>0</v>
      </c>
      <c r="L1849" s="161">
        <f t="shared" si="743"/>
        <v>0</v>
      </c>
      <c r="M1849" s="161">
        <v>0</v>
      </c>
      <c r="N1849" s="530">
        <f t="shared" ref="N1849" si="753">SUM(N2112,N2375)</f>
        <v>0</v>
      </c>
    </row>
    <row r="1850" spans="1:14" customFormat="1" ht="1.5" hidden="1" customHeight="1" x14ac:dyDescent="0.25">
      <c r="A1850" s="143" t="s">
        <v>0</v>
      </c>
      <c r="B1850" s="146" t="s">
        <v>13</v>
      </c>
      <c r="C1850" s="145">
        <f t="shared" si="740"/>
        <v>0</v>
      </c>
      <c r="D1850" s="145">
        <f t="shared" si="744"/>
        <v>0</v>
      </c>
      <c r="E1850" s="145">
        <f t="shared" si="744"/>
        <v>0</v>
      </c>
      <c r="F1850" s="145">
        <f t="shared" si="741"/>
        <v>0</v>
      </c>
      <c r="G1850" s="145">
        <f t="shared" ref="G1850:H1850" si="754">SUM(G2113,G2376)</f>
        <v>0</v>
      </c>
      <c r="H1850" s="485">
        <f t="shared" si="754"/>
        <v>0</v>
      </c>
      <c r="I1850" s="145">
        <f t="shared" si="742"/>
        <v>0</v>
      </c>
      <c r="J1850" s="145">
        <f t="shared" si="746"/>
        <v>0</v>
      </c>
      <c r="K1850" s="485">
        <f t="shared" si="746"/>
        <v>0</v>
      </c>
      <c r="L1850" s="145">
        <f t="shared" si="743"/>
        <v>0</v>
      </c>
      <c r="M1850" s="145">
        <f t="shared" ref="M1850:N1850" si="755">SUM(M2113,M2376)</f>
        <v>0</v>
      </c>
      <c r="N1850" s="485">
        <f t="shared" si="755"/>
        <v>0</v>
      </c>
    </row>
    <row r="1851" spans="1:14" customFormat="1" ht="33" hidden="1" customHeight="1" x14ac:dyDescent="0.25">
      <c r="A1851" s="151" t="s">
        <v>0</v>
      </c>
      <c r="B1851" s="159" t="s">
        <v>14</v>
      </c>
      <c r="C1851" s="155">
        <f t="shared" si="740"/>
        <v>0</v>
      </c>
      <c r="D1851" s="155">
        <f t="shared" si="744"/>
        <v>0</v>
      </c>
      <c r="E1851" s="155">
        <f t="shared" si="744"/>
        <v>0</v>
      </c>
      <c r="F1851" s="161">
        <f t="shared" si="741"/>
        <v>0</v>
      </c>
      <c r="G1851" s="161">
        <f t="shared" ref="G1851:H1851" si="756">SUM(G2114,G2377)</f>
        <v>0</v>
      </c>
      <c r="H1851" s="530">
        <f t="shared" si="756"/>
        <v>0</v>
      </c>
      <c r="I1851" s="161">
        <f t="shared" si="742"/>
        <v>0</v>
      </c>
      <c r="J1851" s="161">
        <f t="shared" si="746"/>
        <v>0</v>
      </c>
      <c r="K1851" s="530">
        <f t="shared" si="746"/>
        <v>0</v>
      </c>
      <c r="L1851" s="161">
        <f t="shared" si="743"/>
        <v>0</v>
      </c>
      <c r="M1851" s="161">
        <f t="shared" ref="M1851:N1851" si="757">SUM(M2114,M2377)</f>
        <v>0</v>
      </c>
      <c r="N1851" s="530">
        <f t="shared" si="757"/>
        <v>0</v>
      </c>
    </row>
    <row r="1852" spans="1:14" customFormat="1" ht="47.25" hidden="1" customHeight="1" thickBot="1" x14ac:dyDescent="0.3">
      <c r="A1852" s="140" t="s">
        <v>0</v>
      </c>
      <c r="B1852" s="141" t="s">
        <v>15</v>
      </c>
      <c r="C1852" s="142">
        <f t="shared" si="740"/>
        <v>0</v>
      </c>
      <c r="D1852" s="142">
        <f t="shared" si="744"/>
        <v>0</v>
      </c>
      <c r="E1852" s="142">
        <f t="shared" si="744"/>
        <v>0</v>
      </c>
      <c r="F1852" s="142">
        <f t="shared" si="741"/>
        <v>0</v>
      </c>
      <c r="G1852" s="142">
        <f t="shared" ref="G1852:H1852" si="758">SUM(G2115,G2378)</f>
        <v>0</v>
      </c>
      <c r="H1852" s="477">
        <f t="shared" si="758"/>
        <v>0</v>
      </c>
      <c r="I1852" s="142">
        <f t="shared" si="742"/>
        <v>0</v>
      </c>
      <c r="J1852" s="142">
        <f t="shared" si="746"/>
        <v>0</v>
      </c>
      <c r="K1852" s="477">
        <f t="shared" si="746"/>
        <v>0</v>
      </c>
      <c r="L1852" s="142">
        <f t="shared" si="743"/>
        <v>0</v>
      </c>
      <c r="M1852" s="142">
        <f t="shared" ref="M1852:N1852" si="759">SUM(M2115,M2378)</f>
        <v>0</v>
      </c>
      <c r="N1852" s="477">
        <f t="shared" si="759"/>
        <v>0</v>
      </c>
    </row>
    <row r="1853" spans="1:14" customFormat="1" ht="45" hidden="1" customHeight="1" thickTop="1" thickBot="1" x14ac:dyDescent="0.3">
      <c r="A1853" s="1" t="s">
        <v>0</v>
      </c>
      <c r="B1853" s="6" t="s">
        <v>16</v>
      </c>
      <c r="C1853" s="9">
        <f t="shared" si="740"/>
        <v>0</v>
      </c>
      <c r="D1853" s="9">
        <f t="shared" si="744"/>
        <v>0</v>
      </c>
      <c r="E1853" s="9">
        <f t="shared" si="744"/>
        <v>0</v>
      </c>
      <c r="F1853" s="9">
        <f t="shared" si="741"/>
        <v>0</v>
      </c>
      <c r="G1853" s="9">
        <f t="shared" ref="G1853:H1853" si="760">SUM(G2116,G2379)</f>
        <v>0</v>
      </c>
      <c r="H1853" s="467">
        <f t="shared" si="760"/>
        <v>0</v>
      </c>
      <c r="I1853" s="9">
        <f t="shared" si="742"/>
        <v>0</v>
      </c>
      <c r="J1853" s="9">
        <f t="shared" si="746"/>
        <v>0</v>
      </c>
      <c r="K1853" s="467">
        <f t="shared" si="746"/>
        <v>0</v>
      </c>
      <c r="L1853" s="9">
        <f t="shared" si="743"/>
        <v>0</v>
      </c>
      <c r="M1853" s="9">
        <f t="shared" ref="M1853:N1853" si="761">SUM(M2116,M2379)</f>
        <v>0</v>
      </c>
      <c r="N1853" s="467">
        <f t="shared" si="761"/>
        <v>0</v>
      </c>
    </row>
    <row r="1854" spans="1:14" customFormat="1" ht="57" hidden="1" customHeight="1" thickTop="1" thickBot="1" x14ac:dyDescent="0.3">
      <c r="A1854" s="1" t="s">
        <v>0</v>
      </c>
      <c r="B1854" s="6" t="s">
        <v>17</v>
      </c>
      <c r="C1854" s="9">
        <f t="shared" si="740"/>
        <v>0</v>
      </c>
      <c r="D1854" s="9">
        <f t="shared" si="744"/>
        <v>0</v>
      </c>
      <c r="E1854" s="9">
        <f t="shared" si="744"/>
        <v>0</v>
      </c>
      <c r="F1854" s="9">
        <f t="shared" si="741"/>
        <v>0</v>
      </c>
      <c r="G1854" s="9">
        <f t="shared" ref="G1854:H1854" si="762">SUM(G2117,G2380)</f>
        <v>0</v>
      </c>
      <c r="H1854" s="467">
        <f t="shared" si="762"/>
        <v>0</v>
      </c>
      <c r="I1854" s="9">
        <f t="shared" si="742"/>
        <v>0</v>
      </c>
      <c r="J1854" s="9">
        <f t="shared" si="746"/>
        <v>0</v>
      </c>
      <c r="K1854" s="467">
        <f t="shared" si="746"/>
        <v>0</v>
      </c>
      <c r="L1854" s="9">
        <f t="shared" si="743"/>
        <v>0</v>
      </c>
      <c r="M1854" s="9">
        <f t="shared" ref="M1854:N1854" si="763">SUM(M2117,M2380)</f>
        <v>0</v>
      </c>
      <c r="N1854" s="467">
        <f t="shared" si="763"/>
        <v>0</v>
      </c>
    </row>
    <row r="1855" spans="1:14" customFormat="1" ht="49.5" hidden="1" customHeight="1" thickTop="1" thickBot="1" x14ac:dyDescent="0.3">
      <c r="A1855" s="1" t="s">
        <v>0</v>
      </c>
      <c r="B1855" s="5" t="s">
        <v>18</v>
      </c>
      <c r="C1855" s="9">
        <f t="shared" si="740"/>
        <v>0</v>
      </c>
      <c r="D1855" s="9">
        <f t="shared" si="744"/>
        <v>0</v>
      </c>
      <c r="E1855" s="9">
        <f t="shared" si="744"/>
        <v>0</v>
      </c>
      <c r="F1855" s="9">
        <f t="shared" si="741"/>
        <v>0</v>
      </c>
      <c r="G1855" s="9">
        <f t="shared" ref="G1855:H1855" si="764">SUM(G2118,G2381)</f>
        <v>0</v>
      </c>
      <c r="H1855" s="467">
        <f t="shared" si="764"/>
        <v>0</v>
      </c>
      <c r="I1855" s="9">
        <f t="shared" si="742"/>
        <v>0</v>
      </c>
      <c r="J1855" s="9">
        <f t="shared" si="746"/>
        <v>0</v>
      </c>
      <c r="K1855" s="467">
        <f t="shared" si="746"/>
        <v>0</v>
      </c>
      <c r="L1855" s="9">
        <f t="shared" si="743"/>
        <v>0</v>
      </c>
      <c r="M1855" s="9">
        <f t="shared" ref="M1855:N1855" si="765">SUM(M2118,M2381)</f>
        <v>0</v>
      </c>
      <c r="N1855" s="467">
        <f t="shared" si="765"/>
        <v>0</v>
      </c>
    </row>
    <row r="1856" spans="1:14" customFormat="1" ht="46.5" hidden="1" customHeight="1" thickTop="1" x14ac:dyDescent="0.25">
      <c r="A1856" s="133" t="s">
        <v>0</v>
      </c>
      <c r="B1856" s="134" t="s">
        <v>19</v>
      </c>
      <c r="C1856" s="135">
        <f t="shared" si="740"/>
        <v>0</v>
      </c>
      <c r="D1856" s="135">
        <f t="shared" si="744"/>
        <v>0</v>
      </c>
      <c r="E1856" s="135">
        <f t="shared" si="744"/>
        <v>0</v>
      </c>
      <c r="F1856" s="135">
        <f t="shared" si="741"/>
        <v>0</v>
      </c>
      <c r="G1856" s="135">
        <f t="shared" ref="G1856:H1856" si="766">SUM(G2119,G2382)</f>
        <v>0</v>
      </c>
      <c r="H1856" s="476">
        <f t="shared" si="766"/>
        <v>0</v>
      </c>
      <c r="I1856" s="135">
        <f t="shared" si="742"/>
        <v>0</v>
      </c>
      <c r="J1856" s="135">
        <f t="shared" si="746"/>
        <v>0</v>
      </c>
      <c r="K1856" s="476">
        <f t="shared" si="746"/>
        <v>0</v>
      </c>
      <c r="L1856" s="135">
        <f t="shared" si="743"/>
        <v>0</v>
      </c>
      <c r="M1856" s="135">
        <f t="shared" ref="M1856:N1856" si="767">SUM(M2119,M2382)</f>
        <v>0</v>
      </c>
      <c r="N1856" s="476">
        <f t="shared" si="767"/>
        <v>0</v>
      </c>
    </row>
    <row r="1857" spans="1:14" ht="30.75" customHeight="1" x14ac:dyDescent="0.2">
      <c r="A1857" s="388" t="s">
        <v>0</v>
      </c>
      <c r="B1857" s="330" t="s">
        <v>20</v>
      </c>
      <c r="C1857" s="329">
        <f t="shared" si="740"/>
        <v>0.1</v>
      </c>
      <c r="D1857" s="329">
        <f>D1910+D1924</f>
        <v>0.1</v>
      </c>
      <c r="E1857" s="329">
        <f t="shared" si="744"/>
        <v>0</v>
      </c>
      <c r="F1857" s="329">
        <f t="shared" si="741"/>
        <v>15.7</v>
      </c>
      <c r="G1857" s="329">
        <f>G1910</f>
        <v>15.7</v>
      </c>
      <c r="H1857" s="446">
        <f t="shared" ref="H1857" si="768">SUM(H2120,H2383)</f>
        <v>0</v>
      </c>
      <c r="I1857" s="329">
        <f t="shared" si="742"/>
        <v>36.799999999999997</v>
      </c>
      <c r="J1857" s="329">
        <f>J1910</f>
        <v>36.799999999999997</v>
      </c>
      <c r="K1857" s="446">
        <f t="shared" si="746"/>
        <v>0</v>
      </c>
      <c r="L1857" s="329">
        <f t="shared" si="743"/>
        <v>50</v>
      </c>
      <c r="M1857" s="329">
        <f>M1910</f>
        <v>50</v>
      </c>
      <c r="N1857" s="446">
        <f t="shared" ref="N1857" si="769">SUM(N2120,N2383)</f>
        <v>0</v>
      </c>
    </row>
    <row r="1858" spans="1:14" customFormat="1" ht="0.75" hidden="1" customHeight="1" x14ac:dyDescent="0.25">
      <c r="A1858" s="143" t="s">
        <v>0</v>
      </c>
      <c r="B1858" s="150" t="s">
        <v>21</v>
      </c>
      <c r="C1858" s="145">
        <f t="shared" si="740"/>
        <v>0</v>
      </c>
      <c r="D1858" s="145">
        <f t="shared" si="744"/>
        <v>0</v>
      </c>
      <c r="E1858" s="145">
        <f t="shared" si="744"/>
        <v>0</v>
      </c>
      <c r="F1858" s="145">
        <f t="shared" si="741"/>
        <v>0</v>
      </c>
      <c r="G1858" s="145">
        <f t="shared" ref="G1858:H1873" si="770">SUM(G2121,G2384)</f>
        <v>0</v>
      </c>
      <c r="H1858" s="485">
        <f t="shared" si="770"/>
        <v>0</v>
      </c>
      <c r="I1858" s="145">
        <f t="shared" si="742"/>
        <v>0</v>
      </c>
      <c r="J1858" s="145">
        <f t="shared" ref="J1858:J1909" si="771">SUM(J2121,J2384)</f>
        <v>0</v>
      </c>
      <c r="K1858" s="485">
        <f t="shared" si="746"/>
        <v>0</v>
      </c>
      <c r="L1858" s="145">
        <f t="shared" si="743"/>
        <v>0</v>
      </c>
      <c r="M1858" s="145">
        <f t="shared" ref="M1858:N1873" si="772">SUM(M2121,M2384)</f>
        <v>0</v>
      </c>
      <c r="N1858" s="485">
        <f t="shared" si="772"/>
        <v>0</v>
      </c>
    </row>
    <row r="1859" spans="1:14" customFormat="1" ht="37.5" hidden="1" customHeight="1" x14ac:dyDescent="0.25">
      <c r="A1859" s="151" t="s">
        <v>0</v>
      </c>
      <c r="B1859" s="157" t="s">
        <v>22</v>
      </c>
      <c r="C1859" s="155">
        <f t="shared" ref="C1859:C1922" si="773">SUM(D1859:E1859)</f>
        <v>0.76500000000000001</v>
      </c>
      <c r="D1859" s="155">
        <f t="shared" si="744"/>
        <v>0.76500000000000001</v>
      </c>
      <c r="E1859" s="155">
        <f t="shared" si="744"/>
        <v>0</v>
      </c>
      <c r="F1859" s="161">
        <f t="shared" ref="F1859:F1922" si="774">SUM(G1859:H1859)</f>
        <v>0</v>
      </c>
      <c r="G1859" s="161">
        <v>0</v>
      </c>
      <c r="H1859" s="530">
        <f t="shared" ref="H1859" si="775">SUM(H2122,H2385)</f>
        <v>0</v>
      </c>
      <c r="I1859" s="161">
        <f t="shared" ref="I1859:I1922" si="776">SUM(J1859:K1859)</f>
        <v>0</v>
      </c>
      <c r="J1859" s="161">
        <v>0</v>
      </c>
      <c r="K1859" s="530">
        <f t="shared" si="746"/>
        <v>0</v>
      </c>
      <c r="L1859" s="161">
        <f t="shared" ref="L1859:L1922" si="777">SUM(M1859:N1859)</f>
        <v>0</v>
      </c>
      <c r="M1859" s="161">
        <v>0</v>
      </c>
      <c r="N1859" s="530">
        <f t="shared" ref="N1859" si="778">SUM(N2122,N2385)</f>
        <v>0</v>
      </c>
    </row>
    <row r="1860" spans="1:14" customFormat="1" ht="34.5" hidden="1" customHeight="1" x14ac:dyDescent="0.25">
      <c r="A1860" s="151" t="s">
        <v>0</v>
      </c>
      <c r="B1860" s="158" t="s">
        <v>23</v>
      </c>
      <c r="C1860" s="155">
        <f t="shared" si="773"/>
        <v>0.76500000000000001</v>
      </c>
      <c r="D1860" s="155">
        <f t="shared" ref="D1860:E1875" si="779">SUM(D2123,D2386)</f>
        <v>0.76500000000000001</v>
      </c>
      <c r="E1860" s="155">
        <f t="shared" si="779"/>
        <v>0</v>
      </c>
      <c r="F1860" s="161">
        <f t="shared" si="774"/>
        <v>0</v>
      </c>
      <c r="G1860" s="161">
        <v>0</v>
      </c>
      <c r="H1860" s="530">
        <f t="shared" ref="H1860" si="780">SUM(H2123,H2386)</f>
        <v>0</v>
      </c>
      <c r="I1860" s="161">
        <f t="shared" si="776"/>
        <v>0</v>
      </c>
      <c r="J1860" s="161">
        <v>0</v>
      </c>
      <c r="K1860" s="530">
        <f t="shared" si="746"/>
        <v>0</v>
      </c>
      <c r="L1860" s="161">
        <f t="shared" si="777"/>
        <v>0</v>
      </c>
      <c r="M1860" s="161">
        <v>0</v>
      </c>
      <c r="N1860" s="530">
        <f t="shared" ref="N1860" si="781">SUM(N2123,N2386)</f>
        <v>0</v>
      </c>
    </row>
    <row r="1861" spans="1:14" customFormat="1" ht="41.25" hidden="1" customHeight="1" x14ac:dyDescent="0.25">
      <c r="A1861" s="143" t="s">
        <v>0</v>
      </c>
      <c r="B1861" s="144" t="s">
        <v>24</v>
      </c>
      <c r="C1861" s="145">
        <f t="shared" si="773"/>
        <v>0</v>
      </c>
      <c r="D1861" s="145">
        <f t="shared" si="779"/>
        <v>0</v>
      </c>
      <c r="E1861" s="145">
        <f t="shared" si="779"/>
        <v>0</v>
      </c>
      <c r="F1861" s="145">
        <f t="shared" si="774"/>
        <v>0</v>
      </c>
      <c r="G1861" s="145">
        <f t="shared" si="770"/>
        <v>0</v>
      </c>
      <c r="H1861" s="485">
        <f t="shared" si="770"/>
        <v>0</v>
      </c>
      <c r="I1861" s="145">
        <f t="shared" si="776"/>
        <v>0</v>
      </c>
      <c r="J1861" s="145">
        <f t="shared" si="771"/>
        <v>0</v>
      </c>
      <c r="K1861" s="485">
        <f t="shared" si="746"/>
        <v>0</v>
      </c>
      <c r="L1861" s="145">
        <f t="shared" si="777"/>
        <v>0</v>
      </c>
      <c r="M1861" s="145">
        <f t="shared" si="772"/>
        <v>0</v>
      </c>
      <c r="N1861" s="485">
        <f t="shared" si="772"/>
        <v>0</v>
      </c>
    </row>
    <row r="1862" spans="1:14" customFormat="1" ht="0.75" hidden="1" customHeight="1" x14ac:dyDescent="0.25">
      <c r="A1862" s="151" t="s">
        <v>0</v>
      </c>
      <c r="B1862" s="157" t="s">
        <v>25</v>
      </c>
      <c r="C1862" s="155">
        <f t="shared" si="773"/>
        <v>0.57525999999999999</v>
      </c>
      <c r="D1862" s="155">
        <f t="shared" si="779"/>
        <v>0.57525999999999999</v>
      </c>
      <c r="E1862" s="155">
        <f t="shared" si="779"/>
        <v>0</v>
      </c>
      <c r="F1862" s="161">
        <f t="shared" si="774"/>
        <v>0</v>
      </c>
      <c r="G1862" s="161">
        <v>0</v>
      </c>
      <c r="H1862" s="530">
        <f t="shared" si="770"/>
        <v>0</v>
      </c>
      <c r="I1862" s="161">
        <f t="shared" si="776"/>
        <v>0</v>
      </c>
      <c r="J1862" s="161">
        <v>0</v>
      </c>
      <c r="K1862" s="530">
        <f t="shared" ref="K1862:K1925" si="782">SUM(K2125,K2388)</f>
        <v>0</v>
      </c>
      <c r="L1862" s="161">
        <f t="shared" si="777"/>
        <v>0</v>
      </c>
      <c r="M1862" s="161">
        <v>0</v>
      </c>
      <c r="N1862" s="530">
        <f t="shared" si="772"/>
        <v>0</v>
      </c>
    </row>
    <row r="1863" spans="1:14" customFormat="1" ht="23.25" hidden="1" customHeight="1" x14ac:dyDescent="0.25">
      <c r="A1863" s="151" t="s">
        <v>0</v>
      </c>
      <c r="B1863" s="158" t="s">
        <v>26</v>
      </c>
      <c r="C1863" s="155">
        <f t="shared" si="773"/>
        <v>0.37790000000000001</v>
      </c>
      <c r="D1863" s="155">
        <f t="shared" si="779"/>
        <v>0.37790000000000001</v>
      </c>
      <c r="E1863" s="155">
        <f t="shared" si="779"/>
        <v>0</v>
      </c>
      <c r="F1863" s="161">
        <f t="shared" si="774"/>
        <v>0</v>
      </c>
      <c r="G1863" s="161">
        <v>0</v>
      </c>
      <c r="H1863" s="530">
        <f t="shared" si="770"/>
        <v>0</v>
      </c>
      <c r="I1863" s="161">
        <f t="shared" si="776"/>
        <v>0</v>
      </c>
      <c r="J1863" s="161">
        <v>0</v>
      </c>
      <c r="K1863" s="530">
        <f t="shared" si="782"/>
        <v>0</v>
      </c>
      <c r="L1863" s="161">
        <f t="shared" si="777"/>
        <v>0</v>
      </c>
      <c r="M1863" s="161">
        <v>0</v>
      </c>
      <c r="N1863" s="530">
        <f t="shared" si="772"/>
        <v>0</v>
      </c>
    </row>
    <row r="1864" spans="1:14" customFormat="1" ht="41.25" hidden="1" customHeight="1" thickBot="1" x14ac:dyDescent="0.3">
      <c r="A1864" s="140" t="s">
        <v>0</v>
      </c>
      <c r="B1864" s="148" t="s">
        <v>27</v>
      </c>
      <c r="C1864" s="142">
        <f t="shared" si="773"/>
        <v>0</v>
      </c>
      <c r="D1864" s="142">
        <f t="shared" si="779"/>
        <v>0</v>
      </c>
      <c r="E1864" s="142">
        <f t="shared" si="779"/>
        <v>0</v>
      </c>
      <c r="F1864" s="142">
        <f t="shared" si="774"/>
        <v>0</v>
      </c>
      <c r="G1864" s="142">
        <f t="shared" si="770"/>
        <v>0</v>
      </c>
      <c r="H1864" s="477">
        <f t="shared" si="770"/>
        <v>0</v>
      </c>
      <c r="I1864" s="142">
        <f t="shared" si="776"/>
        <v>0</v>
      </c>
      <c r="J1864" s="142">
        <f t="shared" si="771"/>
        <v>0</v>
      </c>
      <c r="K1864" s="477">
        <f t="shared" si="782"/>
        <v>0</v>
      </c>
      <c r="L1864" s="142">
        <f t="shared" si="777"/>
        <v>0</v>
      </c>
      <c r="M1864" s="142">
        <f t="shared" si="772"/>
        <v>0</v>
      </c>
      <c r="N1864" s="477">
        <f t="shared" si="772"/>
        <v>0</v>
      </c>
    </row>
    <row r="1865" spans="1:14" customFormat="1" ht="27" hidden="1" customHeight="1" thickTop="1" thickBot="1" x14ac:dyDescent="0.3">
      <c r="A1865" s="1" t="s">
        <v>0</v>
      </c>
      <c r="B1865" s="5" t="s">
        <v>28</v>
      </c>
      <c r="C1865" s="9">
        <f t="shared" si="773"/>
        <v>0</v>
      </c>
      <c r="D1865" s="9">
        <f t="shared" si="779"/>
        <v>0</v>
      </c>
      <c r="E1865" s="9">
        <f t="shared" si="779"/>
        <v>0</v>
      </c>
      <c r="F1865" s="9">
        <f t="shared" si="774"/>
        <v>0</v>
      </c>
      <c r="G1865" s="9">
        <f t="shared" si="770"/>
        <v>0</v>
      </c>
      <c r="H1865" s="467">
        <f t="shared" si="770"/>
        <v>0</v>
      </c>
      <c r="I1865" s="9">
        <f t="shared" si="776"/>
        <v>0</v>
      </c>
      <c r="J1865" s="9">
        <f t="shared" si="771"/>
        <v>0</v>
      </c>
      <c r="K1865" s="467">
        <f t="shared" si="782"/>
        <v>0</v>
      </c>
      <c r="L1865" s="9">
        <f t="shared" si="777"/>
        <v>0</v>
      </c>
      <c r="M1865" s="9">
        <f t="shared" si="772"/>
        <v>0</v>
      </c>
      <c r="N1865" s="467">
        <f t="shared" si="772"/>
        <v>0</v>
      </c>
    </row>
    <row r="1866" spans="1:14" customFormat="1" ht="28.5" hidden="1" customHeight="1" thickTop="1" thickBot="1" x14ac:dyDescent="0.3">
      <c r="A1866" s="1" t="s">
        <v>0</v>
      </c>
      <c r="B1866" s="5" t="s">
        <v>29</v>
      </c>
      <c r="C1866" s="9">
        <f t="shared" si="773"/>
        <v>0</v>
      </c>
      <c r="D1866" s="9">
        <f t="shared" si="779"/>
        <v>0</v>
      </c>
      <c r="E1866" s="9">
        <f t="shared" si="779"/>
        <v>0</v>
      </c>
      <c r="F1866" s="9">
        <f t="shared" si="774"/>
        <v>0</v>
      </c>
      <c r="G1866" s="9">
        <f t="shared" si="770"/>
        <v>0</v>
      </c>
      <c r="H1866" s="467">
        <f t="shared" si="770"/>
        <v>0</v>
      </c>
      <c r="I1866" s="9">
        <f t="shared" si="776"/>
        <v>0</v>
      </c>
      <c r="J1866" s="9">
        <f t="shared" si="771"/>
        <v>0</v>
      </c>
      <c r="K1866" s="467">
        <f t="shared" si="782"/>
        <v>0</v>
      </c>
      <c r="L1866" s="9">
        <f t="shared" si="777"/>
        <v>0</v>
      </c>
      <c r="M1866" s="9">
        <f t="shared" si="772"/>
        <v>0</v>
      </c>
      <c r="N1866" s="467">
        <f t="shared" si="772"/>
        <v>0</v>
      </c>
    </row>
    <row r="1867" spans="1:14" customFormat="1" ht="30" hidden="1" customHeight="1" thickTop="1" thickBot="1" x14ac:dyDescent="0.3">
      <c r="A1867" s="1" t="s">
        <v>0</v>
      </c>
      <c r="B1867" s="6" t="s">
        <v>30</v>
      </c>
      <c r="C1867" s="9">
        <f t="shared" si="773"/>
        <v>0</v>
      </c>
      <c r="D1867" s="9">
        <f t="shared" si="779"/>
        <v>0</v>
      </c>
      <c r="E1867" s="9">
        <f t="shared" si="779"/>
        <v>0</v>
      </c>
      <c r="F1867" s="9">
        <f t="shared" si="774"/>
        <v>0</v>
      </c>
      <c r="G1867" s="9">
        <f t="shared" si="770"/>
        <v>0</v>
      </c>
      <c r="H1867" s="467">
        <f t="shared" si="770"/>
        <v>0</v>
      </c>
      <c r="I1867" s="9">
        <f t="shared" si="776"/>
        <v>0</v>
      </c>
      <c r="J1867" s="9">
        <f t="shared" si="771"/>
        <v>0</v>
      </c>
      <c r="K1867" s="467">
        <f t="shared" si="782"/>
        <v>0</v>
      </c>
      <c r="L1867" s="9">
        <f t="shared" si="777"/>
        <v>0</v>
      </c>
      <c r="M1867" s="9">
        <f t="shared" si="772"/>
        <v>0</v>
      </c>
      <c r="N1867" s="467">
        <f t="shared" si="772"/>
        <v>0</v>
      </c>
    </row>
    <row r="1868" spans="1:14" customFormat="1" ht="34.5" hidden="1" customHeight="1" thickTop="1" thickBot="1" x14ac:dyDescent="0.3">
      <c r="A1868" s="1" t="s">
        <v>0</v>
      </c>
      <c r="B1868" s="6" t="s">
        <v>31</v>
      </c>
      <c r="C1868" s="9">
        <f t="shared" si="773"/>
        <v>0</v>
      </c>
      <c r="D1868" s="9">
        <f t="shared" si="779"/>
        <v>0</v>
      </c>
      <c r="E1868" s="9">
        <f t="shared" si="779"/>
        <v>0</v>
      </c>
      <c r="F1868" s="9">
        <f t="shared" si="774"/>
        <v>0</v>
      </c>
      <c r="G1868" s="9">
        <f t="shared" si="770"/>
        <v>0</v>
      </c>
      <c r="H1868" s="467">
        <f t="shared" si="770"/>
        <v>0</v>
      </c>
      <c r="I1868" s="9">
        <f t="shared" si="776"/>
        <v>0</v>
      </c>
      <c r="J1868" s="9">
        <f t="shared" si="771"/>
        <v>0</v>
      </c>
      <c r="K1868" s="467">
        <f t="shared" si="782"/>
        <v>0</v>
      </c>
      <c r="L1868" s="9">
        <f t="shared" si="777"/>
        <v>0</v>
      </c>
      <c r="M1868" s="9">
        <f t="shared" si="772"/>
        <v>0</v>
      </c>
      <c r="N1868" s="467">
        <f t="shared" si="772"/>
        <v>0</v>
      </c>
    </row>
    <row r="1869" spans="1:14" customFormat="1" ht="30.75" hidden="1" customHeight="1" thickTop="1" thickBot="1" x14ac:dyDescent="0.3">
      <c r="A1869" s="1" t="s">
        <v>0</v>
      </c>
      <c r="B1869" s="6" t="s">
        <v>32</v>
      </c>
      <c r="C1869" s="9">
        <f t="shared" si="773"/>
        <v>0</v>
      </c>
      <c r="D1869" s="9">
        <f t="shared" si="779"/>
        <v>0</v>
      </c>
      <c r="E1869" s="9">
        <f t="shared" si="779"/>
        <v>0</v>
      </c>
      <c r="F1869" s="9">
        <f t="shared" si="774"/>
        <v>0</v>
      </c>
      <c r="G1869" s="9">
        <f t="shared" si="770"/>
        <v>0</v>
      </c>
      <c r="H1869" s="467">
        <f t="shared" si="770"/>
        <v>0</v>
      </c>
      <c r="I1869" s="9">
        <f t="shared" si="776"/>
        <v>0</v>
      </c>
      <c r="J1869" s="9">
        <f t="shared" si="771"/>
        <v>0</v>
      </c>
      <c r="K1869" s="467">
        <f t="shared" si="782"/>
        <v>0</v>
      </c>
      <c r="L1869" s="9">
        <f t="shared" si="777"/>
        <v>0</v>
      </c>
      <c r="M1869" s="9">
        <f t="shared" si="772"/>
        <v>0</v>
      </c>
      <c r="N1869" s="467">
        <f t="shared" si="772"/>
        <v>0</v>
      </c>
    </row>
    <row r="1870" spans="1:14" customFormat="1" ht="35.25" hidden="1" customHeight="1" thickTop="1" thickBot="1" x14ac:dyDescent="0.3">
      <c r="A1870" s="1" t="s">
        <v>0</v>
      </c>
      <c r="B1870" s="6" t="s">
        <v>33</v>
      </c>
      <c r="C1870" s="9">
        <f t="shared" si="773"/>
        <v>0</v>
      </c>
      <c r="D1870" s="9">
        <f t="shared" si="779"/>
        <v>0</v>
      </c>
      <c r="E1870" s="9">
        <f t="shared" si="779"/>
        <v>0</v>
      </c>
      <c r="F1870" s="9">
        <f t="shared" si="774"/>
        <v>0</v>
      </c>
      <c r="G1870" s="9">
        <f t="shared" si="770"/>
        <v>0</v>
      </c>
      <c r="H1870" s="467">
        <f t="shared" si="770"/>
        <v>0</v>
      </c>
      <c r="I1870" s="9">
        <f t="shared" si="776"/>
        <v>0</v>
      </c>
      <c r="J1870" s="9">
        <f t="shared" si="771"/>
        <v>0</v>
      </c>
      <c r="K1870" s="467">
        <f t="shared" si="782"/>
        <v>0</v>
      </c>
      <c r="L1870" s="9">
        <f t="shared" si="777"/>
        <v>0</v>
      </c>
      <c r="M1870" s="9">
        <f t="shared" si="772"/>
        <v>0</v>
      </c>
      <c r="N1870" s="467">
        <f t="shared" si="772"/>
        <v>0</v>
      </c>
    </row>
    <row r="1871" spans="1:14" customFormat="1" ht="29.25" hidden="1" customHeight="1" thickTop="1" thickBot="1" x14ac:dyDescent="0.3">
      <c r="A1871" s="1" t="s">
        <v>0</v>
      </c>
      <c r="B1871" s="6" t="s">
        <v>34</v>
      </c>
      <c r="C1871" s="9">
        <f t="shared" si="773"/>
        <v>0</v>
      </c>
      <c r="D1871" s="9">
        <f t="shared" si="779"/>
        <v>0</v>
      </c>
      <c r="E1871" s="9">
        <f t="shared" si="779"/>
        <v>0</v>
      </c>
      <c r="F1871" s="9">
        <f t="shared" si="774"/>
        <v>0</v>
      </c>
      <c r="G1871" s="9">
        <f t="shared" si="770"/>
        <v>0</v>
      </c>
      <c r="H1871" s="467">
        <f t="shared" si="770"/>
        <v>0</v>
      </c>
      <c r="I1871" s="9">
        <f t="shared" si="776"/>
        <v>0</v>
      </c>
      <c r="J1871" s="9">
        <f t="shared" si="771"/>
        <v>0</v>
      </c>
      <c r="K1871" s="467">
        <f t="shared" si="782"/>
        <v>0</v>
      </c>
      <c r="L1871" s="9">
        <f t="shared" si="777"/>
        <v>0</v>
      </c>
      <c r="M1871" s="9">
        <f t="shared" si="772"/>
        <v>0</v>
      </c>
      <c r="N1871" s="467">
        <f t="shared" si="772"/>
        <v>0</v>
      </c>
    </row>
    <row r="1872" spans="1:14" customFormat="1" ht="20.25" hidden="1" customHeight="1" thickTop="1" thickBot="1" x14ac:dyDescent="0.3">
      <c r="A1872" s="1" t="s">
        <v>0</v>
      </c>
      <c r="B1872" s="6" t="s">
        <v>35</v>
      </c>
      <c r="C1872" s="9">
        <f t="shared" si="773"/>
        <v>0</v>
      </c>
      <c r="D1872" s="9">
        <f t="shared" si="779"/>
        <v>0</v>
      </c>
      <c r="E1872" s="9">
        <f t="shared" si="779"/>
        <v>0</v>
      </c>
      <c r="F1872" s="9">
        <f t="shared" si="774"/>
        <v>0</v>
      </c>
      <c r="G1872" s="9">
        <f t="shared" si="770"/>
        <v>0</v>
      </c>
      <c r="H1872" s="467">
        <f t="shared" si="770"/>
        <v>0</v>
      </c>
      <c r="I1872" s="9">
        <f t="shared" si="776"/>
        <v>0</v>
      </c>
      <c r="J1872" s="9">
        <f t="shared" si="771"/>
        <v>0</v>
      </c>
      <c r="K1872" s="467">
        <f t="shared" si="782"/>
        <v>0</v>
      </c>
      <c r="L1872" s="9">
        <f t="shared" si="777"/>
        <v>0</v>
      </c>
      <c r="M1872" s="9">
        <f t="shared" si="772"/>
        <v>0</v>
      </c>
      <c r="N1872" s="467">
        <f t="shared" si="772"/>
        <v>0</v>
      </c>
    </row>
    <row r="1873" spans="1:14" customFormat="1" ht="33" hidden="1" customHeight="1" thickTop="1" thickBot="1" x14ac:dyDescent="0.3">
      <c r="A1873" s="1" t="s">
        <v>0</v>
      </c>
      <c r="B1873" s="6" t="s">
        <v>36</v>
      </c>
      <c r="C1873" s="9">
        <f t="shared" si="773"/>
        <v>0</v>
      </c>
      <c r="D1873" s="9">
        <f t="shared" si="779"/>
        <v>0</v>
      </c>
      <c r="E1873" s="9">
        <f t="shared" si="779"/>
        <v>0</v>
      </c>
      <c r="F1873" s="9">
        <f t="shared" si="774"/>
        <v>0</v>
      </c>
      <c r="G1873" s="9">
        <f t="shared" si="770"/>
        <v>0</v>
      </c>
      <c r="H1873" s="467">
        <f t="shared" si="770"/>
        <v>0</v>
      </c>
      <c r="I1873" s="9">
        <f t="shared" si="776"/>
        <v>0</v>
      </c>
      <c r="J1873" s="9">
        <f t="shared" si="771"/>
        <v>0</v>
      </c>
      <c r="K1873" s="467">
        <f t="shared" si="782"/>
        <v>0</v>
      </c>
      <c r="L1873" s="9">
        <f t="shared" si="777"/>
        <v>0</v>
      </c>
      <c r="M1873" s="9">
        <f t="shared" si="772"/>
        <v>0</v>
      </c>
      <c r="N1873" s="467">
        <f t="shared" si="772"/>
        <v>0</v>
      </c>
    </row>
    <row r="1874" spans="1:14" customFormat="1" ht="42" hidden="1" customHeight="1" thickTop="1" thickBot="1" x14ac:dyDescent="0.3">
      <c r="A1874" s="1" t="s">
        <v>0</v>
      </c>
      <c r="B1874" s="6" t="s">
        <v>37</v>
      </c>
      <c r="C1874" s="9">
        <f t="shared" si="773"/>
        <v>0</v>
      </c>
      <c r="D1874" s="9">
        <f t="shared" si="779"/>
        <v>0</v>
      </c>
      <c r="E1874" s="9">
        <f t="shared" si="779"/>
        <v>0</v>
      </c>
      <c r="F1874" s="9">
        <f t="shared" si="774"/>
        <v>0</v>
      </c>
      <c r="G1874" s="9">
        <f t="shared" ref="G1874:H1889" si="783">SUM(G2137,G2400)</f>
        <v>0</v>
      </c>
      <c r="H1874" s="467">
        <f t="shared" si="783"/>
        <v>0</v>
      </c>
      <c r="I1874" s="9">
        <f t="shared" si="776"/>
        <v>0</v>
      </c>
      <c r="J1874" s="9">
        <f t="shared" si="771"/>
        <v>0</v>
      </c>
      <c r="K1874" s="467">
        <f t="shared" si="782"/>
        <v>0</v>
      </c>
      <c r="L1874" s="9">
        <f t="shared" si="777"/>
        <v>0</v>
      </c>
      <c r="M1874" s="9">
        <f t="shared" ref="M1874:N1889" si="784">SUM(M2137,M2400)</f>
        <v>0</v>
      </c>
      <c r="N1874" s="467">
        <f t="shared" si="784"/>
        <v>0</v>
      </c>
    </row>
    <row r="1875" spans="1:14" customFormat="1" ht="30" hidden="1" customHeight="1" thickTop="1" thickBot="1" x14ac:dyDescent="0.3">
      <c r="A1875" s="1" t="s">
        <v>0</v>
      </c>
      <c r="B1875" s="6" t="s">
        <v>38</v>
      </c>
      <c r="C1875" s="9">
        <f t="shared" si="773"/>
        <v>0</v>
      </c>
      <c r="D1875" s="9">
        <f t="shared" si="779"/>
        <v>0</v>
      </c>
      <c r="E1875" s="9">
        <f t="shared" si="779"/>
        <v>0</v>
      </c>
      <c r="F1875" s="9">
        <f t="shared" si="774"/>
        <v>0</v>
      </c>
      <c r="G1875" s="9">
        <f t="shared" si="783"/>
        <v>0</v>
      </c>
      <c r="H1875" s="467">
        <f t="shared" si="783"/>
        <v>0</v>
      </c>
      <c r="I1875" s="9">
        <f t="shared" si="776"/>
        <v>0</v>
      </c>
      <c r="J1875" s="9">
        <f t="shared" si="771"/>
        <v>0</v>
      </c>
      <c r="K1875" s="467">
        <f t="shared" si="782"/>
        <v>0</v>
      </c>
      <c r="L1875" s="9">
        <f t="shared" si="777"/>
        <v>0</v>
      </c>
      <c r="M1875" s="9">
        <f t="shared" si="784"/>
        <v>0</v>
      </c>
      <c r="N1875" s="467">
        <f t="shared" si="784"/>
        <v>0</v>
      </c>
    </row>
    <row r="1876" spans="1:14" customFormat="1" ht="36" hidden="1" customHeight="1" thickTop="1" thickBot="1" x14ac:dyDescent="0.3">
      <c r="A1876" s="1" t="s">
        <v>0</v>
      </c>
      <c r="B1876" s="6" t="s">
        <v>39</v>
      </c>
      <c r="C1876" s="9">
        <f t="shared" si="773"/>
        <v>0</v>
      </c>
      <c r="D1876" s="9">
        <f t="shared" ref="D1876:E1891" si="785">SUM(D2139,D2402)</f>
        <v>0</v>
      </c>
      <c r="E1876" s="9">
        <f t="shared" si="785"/>
        <v>0</v>
      </c>
      <c r="F1876" s="9">
        <f t="shared" si="774"/>
        <v>0</v>
      </c>
      <c r="G1876" s="9">
        <f t="shared" si="783"/>
        <v>0</v>
      </c>
      <c r="H1876" s="467">
        <f t="shared" si="783"/>
        <v>0</v>
      </c>
      <c r="I1876" s="9">
        <f t="shared" si="776"/>
        <v>0</v>
      </c>
      <c r="J1876" s="9">
        <f t="shared" si="771"/>
        <v>0</v>
      </c>
      <c r="K1876" s="467">
        <f t="shared" si="782"/>
        <v>0</v>
      </c>
      <c r="L1876" s="9">
        <f t="shared" si="777"/>
        <v>0</v>
      </c>
      <c r="M1876" s="9">
        <f t="shared" si="784"/>
        <v>0</v>
      </c>
      <c r="N1876" s="467">
        <f t="shared" si="784"/>
        <v>0</v>
      </c>
    </row>
    <row r="1877" spans="1:14" customFormat="1" ht="42" hidden="1" customHeight="1" thickTop="1" thickBot="1" x14ac:dyDescent="0.3">
      <c r="A1877" s="1" t="s">
        <v>0</v>
      </c>
      <c r="B1877" s="6" t="s">
        <v>40</v>
      </c>
      <c r="C1877" s="9">
        <f t="shared" si="773"/>
        <v>0</v>
      </c>
      <c r="D1877" s="9">
        <f t="shared" si="785"/>
        <v>0</v>
      </c>
      <c r="E1877" s="9">
        <f t="shared" si="785"/>
        <v>0</v>
      </c>
      <c r="F1877" s="9">
        <f t="shared" si="774"/>
        <v>0</v>
      </c>
      <c r="G1877" s="9">
        <f t="shared" si="783"/>
        <v>0</v>
      </c>
      <c r="H1877" s="467">
        <f t="shared" si="783"/>
        <v>0</v>
      </c>
      <c r="I1877" s="9">
        <f t="shared" si="776"/>
        <v>0</v>
      </c>
      <c r="J1877" s="9">
        <f t="shared" si="771"/>
        <v>0</v>
      </c>
      <c r="K1877" s="467">
        <f t="shared" si="782"/>
        <v>0</v>
      </c>
      <c r="L1877" s="9">
        <f t="shared" si="777"/>
        <v>0</v>
      </c>
      <c r="M1877" s="9">
        <f t="shared" si="784"/>
        <v>0</v>
      </c>
      <c r="N1877" s="467">
        <f t="shared" si="784"/>
        <v>0</v>
      </c>
    </row>
    <row r="1878" spans="1:14" customFormat="1" ht="0.75" hidden="1" customHeight="1" thickBot="1" x14ac:dyDescent="0.3">
      <c r="A1878" s="1" t="s">
        <v>0</v>
      </c>
      <c r="B1878" s="5" t="s">
        <v>41</v>
      </c>
      <c r="C1878" s="9">
        <f t="shared" si="773"/>
        <v>0</v>
      </c>
      <c r="D1878" s="9">
        <f t="shared" si="785"/>
        <v>0</v>
      </c>
      <c r="E1878" s="9">
        <f t="shared" si="785"/>
        <v>0</v>
      </c>
      <c r="F1878" s="9">
        <f t="shared" si="774"/>
        <v>0</v>
      </c>
      <c r="G1878" s="9">
        <f t="shared" si="783"/>
        <v>0</v>
      </c>
      <c r="H1878" s="467">
        <f t="shared" si="783"/>
        <v>0</v>
      </c>
      <c r="I1878" s="9">
        <f t="shared" si="776"/>
        <v>0</v>
      </c>
      <c r="J1878" s="9">
        <f t="shared" si="771"/>
        <v>0</v>
      </c>
      <c r="K1878" s="467">
        <f t="shared" si="782"/>
        <v>0</v>
      </c>
      <c r="L1878" s="9">
        <f t="shared" si="777"/>
        <v>0</v>
      </c>
      <c r="M1878" s="9">
        <f t="shared" si="784"/>
        <v>0</v>
      </c>
      <c r="N1878" s="467">
        <f t="shared" si="784"/>
        <v>0</v>
      </c>
    </row>
    <row r="1879" spans="1:14" customFormat="1" ht="32.25" hidden="1" customHeight="1" thickTop="1" thickBot="1" x14ac:dyDescent="0.3">
      <c r="A1879" s="1" t="s">
        <v>0</v>
      </c>
      <c r="B1879" s="6" t="s">
        <v>42</v>
      </c>
      <c r="C1879" s="9">
        <f t="shared" si="773"/>
        <v>0</v>
      </c>
      <c r="D1879" s="9">
        <f t="shared" si="785"/>
        <v>0</v>
      </c>
      <c r="E1879" s="9">
        <f t="shared" si="785"/>
        <v>0</v>
      </c>
      <c r="F1879" s="9">
        <f t="shared" si="774"/>
        <v>0</v>
      </c>
      <c r="G1879" s="9">
        <f t="shared" si="783"/>
        <v>0</v>
      </c>
      <c r="H1879" s="467">
        <f t="shared" si="783"/>
        <v>0</v>
      </c>
      <c r="I1879" s="9">
        <f t="shared" si="776"/>
        <v>0</v>
      </c>
      <c r="J1879" s="9">
        <f t="shared" si="771"/>
        <v>0</v>
      </c>
      <c r="K1879" s="467">
        <f t="shared" si="782"/>
        <v>0</v>
      </c>
      <c r="L1879" s="9">
        <f t="shared" si="777"/>
        <v>0</v>
      </c>
      <c r="M1879" s="9">
        <f t="shared" si="784"/>
        <v>0</v>
      </c>
      <c r="N1879" s="467">
        <f t="shared" si="784"/>
        <v>0</v>
      </c>
    </row>
    <row r="1880" spans="1:14" customFormat="1" ht="28.5" hidden="1" customHeight="1" thickTop="1" thickBot="1" x14ac:dyDescent="0.3">
      <c r="A1880" s="1" t="s">
        <v>0</v>
      </c>
      <c r="B1880" s="6" t="s">
        <v>43</v>
      </c>
      <c r="C1880" s="9">
        <f t="shared" si="773"/>
        <v>0</v>
      </c>
      <c r="D1880" s="9">
        <f t="shared" si="785"/>
        <v>0</v>
      </c>
      <c r="E1880" s="9">
        <f t="shared" si="785"/>
        <v>0</v>
      </c>
      <c r="F1880" s="9">
        <f t="shared" si="774"/>
        <v>0</v>
      </c>
      <c r="G1880" s="9">
        <f t="shared" si="783"/>
        <v>0</v>
      </c>
      <c r="H1880" s="467">
        <f t="shared" si="783"/>
        <v>0</v>
      </c>
      <c r="I1880" s="9">
        <f t="shared" si="776"/>
        <v>0</v>
      </c>
      <c r="J1880" s="9">
        <f t="shared" si="771"/>
        <v>0</v>
      </c>
      <c r="K1880" s="467">
        <f t="shared" si="782"/>
        <v>0</v>
      </c>
      <c r="L1880" s="9">
        <f t="shared" si="777"/>
        <v>0</v>
      </c>
      <c r="M1880" s="9">
        <f t="shared" si="784"/>
        <v>0</v>
      </c>
      <c r="N1880" s="467">
        <f t="shared" si="784"/>
        <v>0</v>
      </c>
    </row>
    <row r="1881" spans="1:14" customFormat="1" ht="33.75" hidden="1" customHeight="1" thickTop="1" thickBot="1" x14ac:dyDescent="0.3">
      <c r="A1881" s="1" t="s">
        <v>0</v>
      </c>
      <c r="B1881" s="6" t="s">
        <v>44</v>
      </c>
      <c r="C1881" s="9">
        <f t="shared" si="773"/>
        <v>0</v>
      </c>
      <c r="D1881" s="9">
        <f t="shared" si="785"/>
        <v>0</v>
      </c>
      <c r="E1881" s="9">
        <f t="shared" si="785"/>
        <v>0</v>
      </c>
      <c r="F1881" s="9">
        <f t="shared" si="774"/>
        <v>0</v>
      </c>
      <c r="G1881" s="9">
        <f t="shared" si="783"/>
        <v>0</v>
      </c>
      <c r="H1881" s="467">
        <f t="shared" si="783"/>
        <v>0</v>
      </c>
      <c r="I1881" s="9">
        <f t="shared" si="776"/>
        <v>0</v>
      </c>
      <c r="J1881" s="9">
        <f t="shared" si="771"/>
        <v>0</v>
      </c>
      <c r="K1881" s="467">
        <f t="shared" si="782"/>
        <v>0</v>
      </c>
      <c r="L1881" s="9">
        <f t="shared" si="777"/>
        <v>0</v>
      </c>
      <c r="M1881" s="9">
        <f t="shared" si="784"/>
        <v>0</v>
      </c>
      <c r="N1881" s="467">
        <f t="shared" si="784"/>
        <v>0</v>
      </c>
    </row>
    <row r="1882" spans="1:14" customFormat="1" ht="34.5" hidden="1" customHeight="1" thickTop="1" thickBot="1" x14ac:dyDescent="0.3">
      <c r="A1882" s="1" t="s">
        <v>0</v>
      </c>
      <c r="B1882" s="5" t="s">
        <v>45</v>
      </c>
      <c r="C1882" s="9">
        <f t="shared" si="773"/>
        <v>0</v>
      </c>
      <c r="D1882" s="9">
        <f t="shared" si="785"/>
        <v>0</v>
      </c>
      <c r="E1882" s="9">
        <f t="shared" si="785"/>
        <v>0</v>
      </c>
      <c r="F1882" s="9">
        <f t="shared" si="774"/>
        <v>0</v>
      </c>
      <c r="G1882" s="9">
        <f t="shared" si="783"/>
        <v>0</v>
      </c>
      <c r="H1882" s="467">
        <f t="shared" si="783"/>
        <v>0</v>
      </c>
      <c r="I1882" s="9">
        <f t="shared" si="776"/>
        <v>0</v>
      </c>
      <c r="J1882" s="9">
        <f t="shared" si="771"/>
        <v>0</v>
      </c>
      <c r="K1882" s="467">
        <f t="shared" si="782"/>
        <v>0</v>
      </c>
      <c r="L1882" s="9">
        <f t="shared" si="777"/>
        <v>0</v>
      </c>
      <c r="M1882" s="9">
        <f t="shared" si="784"/>
        <v>0</v>
      </c>
      <c r="N1882" s="467">
        <f t="shared" si="784"/>
        <v>0</v>
      </c>
    </row>
    <row r="1883" spans="1:14" customFormat="1" ht="32.25" hidden="1" customHeight="1" thickTop="1" thickBot="1" x14ac:dyDescent="0.3">
      <c r="A1883" s="1" t="s">
        <v>0</v>
      </c>
      <c r="B1883" s="5" t="s">
        <v>46</v>
      </c>
      <c r="C1883" s="9">
        <f t="shared" si="773"/>
        <v>0</v>
      </c>
      <c r="D1883" s="9">
        <f t="shared" si="785"/>
        <v>0</v>
      </c>
      <c r="E1883" s="9">
        <f t="shared" si="785"/>
        <v>0</v>
      </c>
      <c r="F1883" s="9">
        <f t="shared" si="774"/>
        <v>0</v>
      </c>
      <c r="G1883" s="9">
        <f t="shared" si="783"/>
        <v>0</v>
      </c>
      <c r="H1883" s="467">
        <f t="shared" si="783"/>
        <v>0</v>
      </c>
      <c r="I1883" s="9">
        <f t="shared" si="776"/>
        <v>0</v>
      </c>
      <c r="J1883" s="9">
        <f t="shared" si="771"/>
        <v>0</v>
      </c>
      <c r="K1883" s="467">
        <f t="shared" si="782"/>
        <v>0</v>
      </c>
      <c r="L1883" s="9">
        <f t="shared" si="777"/>
        <v>0</v>
      </c>
      <c r="M1883" s="9">
        <f t="shared" si="784"/>
        <v>0</v>
      </c>
      <c r="N1883" s="467">
        <f t="shared" si="784"/>
        <v>0</v>
      </c>
    </row>
    <row r="1884" spans="1:14" customFormat="1" ht="51.75" hidden="1" customHeight="1" thickTop="1" thickBot="1" x14ac:dyDescent="0.3">
      <c r="A1884" s="1" t="s">
        <v>0</v>
      </c>
      <c r="B1884" s="5" t="s">
        <v>47</v>
      </c>
      <c r="C1884" s="9">
        <f t="shared" si="773"/>
        <v>0</v>
      </c>
      <c r="D1884" s="9">
        <f t="shared" si="785"/>
        <v>0</v>
      </c>
      <c r="E1884" s="9">
        <f t="shared" si="785"/>
        <v>0</v>
      </c>
      <c r="F1884" s="9">
        <f t="shared" si="774"/>
        <v>0</v>
      </c>
      <c r="G1884" s="9">
        <f t="shared" si="783"/>
        <v>0</v>
      </c>
      <c r="H1884" s="467">
        <f t="shared" si="783"/>
        <v>0</v>
      </c>
      <c r="I1884" s="9">
        <f t="shared" si="776"/>
        <v>0</v>
      </c>
      <c r="J1884" s="9">
        <f t="shared" si="771"/>
        <v>0</v>
      </c>
      <c r="K1884" s="467">
        <f t="shared" si="782"/>
        <v>0</v>
      </c>
      <c r="L1884" s="9">
        <f t="shared" si="777"/>
        <v>0</v>
      </c>
      <c r="M1884" s="9">
        <f t="shared" si="784"/>
        <v>0</v>
      </c>
      <c r="N1884" s="467">
        <f t="shared" si="784"/>
        <v>0</v>
      </c>
    </row>
    <row r="1885" spans="1:14" customFormat="1" ht="48" hidden="1" customHeight="1" thickTop="1" thickBot="1" x14ac:dyDescent="0.3">
      <c r="A1885" s="1" t="s">
        <v>0</v>
      </c>
      <c r="B1885" s="5" t="s">
        <v>48</v>
      </c>
      <c r="C1885" s="9">
        <f t="shared" si="773"/>
        <v>0</v>
      </c>
      <c r="D1885" s="9">
        <f t="shared" si="785"/>
        <v>0</v>
      </c>
      <c r="E1885" s="9">
        <f t="shared" si="785"/>
        <v>0</v>
      </c>
      <c r="F1885" s="9">
        <f t="shared" si="774"/>
        <v>0</v>
      </c>
      <c r="G1885" s="9">
        <f t="shared" si="783"/>
        <v>0</v>
      </c>
      <c r="H1885" s="467">
        <f t="shared" si="783"/>
        <v>0</v>
      </c>
      <c r="I1885" s="9">
        <f t="shared" si="776"/>
        <v>0</v>
      </c>
      <c r="J1885" s="9">
        <f t="shared" si="771"/>
        <v>0</v>
      </c>
      <c r="K1885" s="467">
        <f t="shared" si="782"/>
        <v>0</v>
      </c>
      <c r="L1885" s="9">
        <f t="shared" si="777"/>
        <v>0</v>
      </c>
      <c r="M1885" s="9">
        <f t="shared" si="784"/>
        <v>0</v>
      </c>
      <c r="N1885" s="467">
        <f t="shared" si="784"/>
        <v>0</v>
      </c>
    </row>
    <row r="1886" spans="1:14" customFormat="1" ht="53.25" hidden="1" customHeight="1" thickTop="1" thickBot="1" x14ac:dyDescent="0.3">
      <c r="A1886" s="133" t="s">
        <v>0</v>
      </c>
      <c r="B1886" s="136" t="s">
        <v>49</v>
      </c>
      <c r="C1886" s="135">
        <f t="shared" si="773"/>
        <v>0</v>
      </c>
      <c r="D1886" s="135">
        <f t="shared" si="785"/>
        <v>0</v>
      </c>
      <c r="E1886" s="135">
        <f t="shared" si="785"/>
        <v>0</v>
      </c>
      <c r="F1886" s="9">
        <f t="shared" si="774"/>
        <v>0</v>
      </c>
      <c r="G1886" s="9">
        <f t="shared" si="783"/>
        <v>0</v>
      </c>
      <c r="H1886" s="467">
        <f t="shared" si="783"/>
        <v>0</v>
      </c>
      <c r="I1886" s="9">
        <f t="shared" si="776"/>
        <v>0</v>
      </c>
      <c r="J1886" s="9">
        <f t="shared" si="771"/>
        <v>0</v>
      </c>
      <c r="K1886" s="467">
        <f t="shared" si="782"/>
        <v>0</v>
      </c>
      <c r="L1886" s="9">
        <f t="shared" si="777"/>
        <v>0</v>
      </c>
      <c r="M1886" s="9">
        <f t="shared" si="784"/>
        <v>0</v>
      </c>
      <c r="N1886" s="467">
        <f t="shared" si="784"/>
        <v>0</v>
      </c>
    </row>
    <row r="1887" spans="1:14" customFormat="1" ht="40.5" hidden="1" customHeight="1" thickTop="1" x14ac:dyDescent="0.25">
      <c r="A1887" s="151" t="s">
        <v>0</v>
      </c>
      <c r="B1887" s="158" t="s">
        <v>50</v>
      </c>
      <c r="C1887" s="155">
        <f t="shared" si="773"/>
        <v>1.2359999999999999E-2</v>
      </c>
      <c r="D1887" s="155">
        <f t="shared" si="785"/>
        <v>1.2359999999999999E-2</v>
      </c>
      <c r="E1887" s="155">
        <f t="shared" si="785"/>
        <v>0</v>
      </c>
      <c r="F1887" s="161">
        <f t="shared" si="774"/>
        <v>0</v>
      </c>
      <c r="G1887" s="161">
        <f t="shared" si="783"/>
        <v>0</v>
      </c>
      <c r="H1887" s="530">
        <f t="shared" si="783"/>
        <v>0</v>
      </c>
      <c r="I1887" s="161">
        <f t="shared" si="776"/>
        <v>0</v>
      </c>
      <c r="J1887" s="161">
        <f t="shared" si="771"/>
        <v>0</v>
      </c>
      <c r="K1887" s="530">
        <f t="shared" si="782"/>
        <v>0</v>
      </c>
      <c r="L1887" s="161">
        <f t="shared" si="777"/>
        <v>0</v>
      </c>
      <c r="M1887" s="161">
        <f t="shared" si="784"/>
        <v>0</v>
      </c>
      <c r="N1887" s="530">
        <f t="shared" si="784"/>
        <v>0</v>
      </c>
    </row>
    <row r="1888" spans="1:14" customFormat="1" ht="41.25" hidden="1" customHeight="1" x14ac:dyDescent="0.25">
      <c r="A1888" s="151" t="s">
        <v>0</v>
      </c>
      <c r="B1888" s="158" t="s">
        <v>51</v>
      </c>
      <c r="C1888" s="155">
        <f t="shared" si="773"/>
        <v>0.185</v>
      </c>
      <c r="D1888" s="155">
        <f t="shared" si="785"/>
        <v>0.185</v>
      </c>
      <c r="E1888" s="155">
        <f t="shared" si="785"/>
        <v>0</v>
      </c>
      <c r="F1888" s="161">
        <f t="shared" si="774"/>
        <v>0</v>
      </c>
      <c r="G1888" s="161">
        <f t="shared" si="783"/>
        <v>0</v>
      </c>
      <c r="H1888" s="530">
        <f t="shared" si="783"/>
        <v>0</v>
      </c>
      <c r="I1888" s="161">
        <f t="shared" si="776"/>
        <v>0</v>
      </c>
      <c r="J1888" s="161">
        <f t="shared" si="771"/>
        <v>0</v>
      </c>
      <c r="K1888" s="530">
        <f t="shared" si="782"/>
        <v>0</v>
      </c>
      <c r="L1888" s="161">
        <f t="shared" si="777"/>
        <v>0</v>
      </c>
      <c r="M1888" s="161">
        <f t="shared" si="784"/>
        <v>0</v>
      </c>
      <c r="N1888" s="530">
        <f t="shared" si="784"/>
        <v>0</v>
      </c>
    </row>
    <row r="1889" spans="1:14" customFormat="1" ht="42" hidden="1" customHeight="1" thickBot="1" x14ac:dyDescent="0.3">
      <c r="A1889" s="140" t="s">
        <v>0</v>
      </c>
      <c r="B1889" s="141" t="s">
        <v>52</v>
      </c>
      <c r="C1889" s="142">
        <f t="shared" si="773"/>
        <v>0</v>
      </c>
      <c r="D1889" s="142">
        <f t="shared" si="785"/>
        <v>0</v>
      </c>
      <c r="E1889" s="142">
        <f t="shared" si="785"/>
        <v>0</v>
      </c>
      <c r="F1889" s="142">
        <f t="shared" si="774"/>
        <v>0</v>
      </c>
      <c r="G1889" s="142">
        <f t="shared" si="783"/>
        <v>0</v>
      </c>
      <c r="H1889" s="477">
        <f t="shared" si="783"/>
        <v>0</v>
      </c>
      <c r="I1889" s="142">
        <f t="shared" si="776"/>
        <v>0</v>
      </c>
      <c r="J1889" s="142">
        <f t="shared" si="771"/>
        <v>0</v>
      </c>
      <c r="K1889" s="477">
        <f t="shared" si="782"/>
        <v>0</v>
      </c>
      <c r="L1889" s="142">
        <f t="shared" si="777"/>
        <v>0</v>
      </c>
      <c r="M1889" s="142">
        <f t="shared" si="784"/>
        <v>0</v>
      </c>
      <c r="N1889" s="477">
        <f t="shared" si="784"/>
        <v>0</v>
      </c>
    </row>
    <row r="1890" spans="1:14" customFormat="1" ht="45" hidden="1" customHeight="1" thickTop="1" thickBot="1" x14ac:dyDescent="0.3">
      <c r="A1890" s="1" t="s">
        <v>0</v>
      </c>
      <c r="B1890" s="6" t="s">
        <v>53</v>
      </c>
      <c r="C1890" s="9">
        <f t="shared" si="773"/>
        <v>0</v>
      </c>
      <c r="D1890" s="9">
        <f t="shared" si="785"/>
        <v>0</v>
      </c>
      <c r="E1890" s="9">
        <f t="shared" si="785"/>
        <v>0</v>
      </c>
      <c r="F1890" s="9">
        <f t="shared" si="774"/>
        <v>0</v>
      </c>
      <c r="G1890" s="9">
        <f t="shared" ref="G1890:H1905" si="786">SUM(G2153,G2416)</f>
        <v>0</v>
      </c>
      <c r="H1890" s="467">
        <f t="shared" si="786"/>
        <v>0</v>
      </c>
      <c r="I1890" s="9">
        <f t="shared" si="776"/>
        <v>0</v>
      </c>
      <c r="J1890" s="9">
        <f t="shared" si="771"/>
        <v>0</v>
      </c>
      <c r="K1890" s="467">
        <f t="shared" si="782"/>
        <v>0</v>
      </c>
      <c r="L1890" s="9">
        <f t="shared" si="777"/>
        <v>0</v>
      </c>
      <c r="M1890" s="9">
        <f t="shared" ref="M1890:N1905" si="787">SUM(M2153,M2416)</f>
        <v>0</v>
      </c>
      <c r="N1890" s="467">
        <f t="shared" si="787"/>
        <v>0</v>
      </c>
    </row>
    <row r="1891" spans="1:14" customFormat="1" ht="52.5" hidden="1" customHeight="1" thickTop="1" thickBot="1" x14ac:dyDescent="0.3">
      <c r="A1891" s="1" t="s">
        <v>0</v>
      </c>
      <c r="B1891" s="6" t="s">
        <v>54</v>
      </c>
      <c r="C1891" s="9">
        <f t="shared" si="773"/>
        <v>0</v>
      </c>
      <c r="D1891" s="9">
        <f t="shared" si="785"/>
        <v>0</v>
      </c>
      <c r="E1891" s="9">
        <f t="shared" si="785"/>
        <v>0</v>
      </c>
      <c r="F1891" s="9">
        <f t="shared" si="774"/>
        <v>0</v>
      </c>
      <c r="G1891" s="9">
        <f t="shared" si="786"/>
        <v>0</v>
      </c>
      <c r="H1891" s="467">
        <f t="shared" si="786"/>
        <v>0</v>
      </c>
      <c r="I1891" s="9">
        <f t="shared" si="776"/>
        <v>0</v>
      </c>
      <c r="J1891" s="9">
        <f t="shared" si="771"/>
        <v>0</v>
      </c>
      <c r="K1891" s="467">
        <f t="shared" si="782"/>
        <v>0</v>
      </c>
      <c r="L1891" s="9">
        <f t="shared" si="777"/>
        <v>0</v>
      </c>
      <c r="M1891" s="9">
        <f t="shared" si="787"/>
        <v>0</v>
      </c>
      <c r="N1891" s="467">
        <f t="shared" si="787"/>
        <v>0</v>
      </c>
    </row>
    <row r="1892" spans="1:14" customFormat="1" ht="56.25" hidden="1" customHeight="1" thickTop="1" thickBot="1" x14ac:dyDescent="0.3">
      <c r="A1892" s="133" t="s">
        <v>0</v>
      </c>
      <c r="B1892" s="137" t="s">
        <v>55</v>
      </c>
      <c r="C1892" s="135">
        <f t="shared" si="773"/>
        <v>0</v>
      </c>
      <c r="D1892" s="135">
        <f t="shared" ref="D1892:E1907" si="788">SUM(D2155,D2418)</f>
        <v>0</v>
      </c>
      <c r="E1892" s="135">
        <f t="shared" si="788"/>
        <v>0</v>
      </c>
      <c r="F1892" s="9">
        <f t="shared" si="774"/>
        <v>0</v>
      </c>
      <c r="G1892" s="9">
        <f t="shared" si="786"/>
        <v>0</v>
      </c>
      <c r="H1892" s="467">
        <f t="shared" si="786"/>
        <v>0</v>
      </c>
      <c r="I1892" s="9">
        <f t="shared" si="776"/>
        <v>0</v>
      </c>
      <c r="J1892" s="9">
        <f t="shared" si="771"/>
        <v>0</v>
      </c>
      <c r="K1892" s="467">
        <f t="shared" si="782"/>
        <v>0</v>
      </c>
      <c r="L1892" s="9">
        <f t="shared" si="777"/>
        <v>0</v>
      </c>
      <c r="M1892" s="9">
        <f t="shared" si="787"/>
        <v>0</v>
      </c>
      <c r="N1892" s="467">
        <f t="shared" si="787"/>
        <v>0</v>
      </c>
    </row>
    <row r="1893" spans="1:14" customFormat="1" ht="45.75" hidden="1" customHeight="1" thickTop="1" x14ac:dyDescent="0.25">
      <c r="A1893" s="151" t="s">
        <v>0</v>
      </c>
      <c r="B1893" s="159" t="s">
        <v>56</v>
      </c>
      <c r="C1893" s="155">
        <f t="shared" si="773"/>
        <v>0.185</v>
      </c>
      <c r="D1893" s="155">
        <f t="shared" si="788"/>
        <v>0.185</v>
      </c>
      <c r="E1893" s="155">
        <f t="shared" si="788"/>
        <v>0</v>
      </c>
      <c r="F1893" s="161">
        <f t="shared" si="774"/>
        <v>0</v>
      </c>
      <c r="G1893" s="161">
        <f t="shared" si="786"/>
        <v>0</v>
      </c>
      <c r="H1893" s="530">
        <f t="shared" si="786"/>
        <v>0</v>
      </c>
      <c r="I1893" s="161">
        <f t="shared" si="776"/>
        <v>0</v>
      </c>
      <c r="J1893" s="161">
        <f t="shared" si="771"/>
        <v>0</v>
      </c>
      <c r="K1893" s="530">
        <f t="shared" si="782"/>
        <v>0</v>
      </c>
      <c r="L1893" s="161">
        <f t="shared" si="777"/>
        <v>0</v>
      </c>
      <c r="M1893" s="161">
        <f t="shared" si="787"/>
        <v>0</v>
      </c>
      <c r="N1893" s="530">
        <f t="shared" si="787"/>
        <v>0</v>
      </c>
    </row>
    <row r="1894" spans="1:14" customFormat="1" ht="48" hidden="1" customHeight="1" thickBot="1" x14ac:dyDescent="0.3">
      <c r="A1894" s="140" t="s">
        <v>0</v>
      </c>
      <c r="B1894" s="141" t="s">
        <v>57</v>
      </c>
      <c r="C1894" s="142">
        <f t="shared" si="773"/>
        <v>0</v>
      </c>
      <c r="D1894" s="142">
        <f t="shared" si="788"/>
        <v>0</v>
      </c>
      <c r="E1894" s="142">
        <f t="shared" si="788"/>
        <v>0</v>
      </c>
      <c r="F1894" s="142">
        <f t="shared" si="774"/>
        <v>0</v>
      </c>
      <c r="G1894" s="142">
        <f t="shared" si="786"/>
        <v>0</v>
      </c>
      <c r="H1894" s="477">
        <f t="shared" si="786"/>
        <v>0</v>
      </c>
      <c r="I1894" s="142">
        <f t="shared" si="776"/>
        <v>0</v>
      </c>
      <c r="J1894" s="142">
        <f t="shared" si="771"/>
        <v>0</v>
      </c>
      <c r="K1894" s="477">
        <f t="shared" si="782"/>
        <v>0</v>
      </c>
      <c r="L1894" s="142">
        <f t="shared" si="777"/>
        <v>0</v>
      </c>
      <c r="M1894" s="142">
        <f t="shared" si="787"/>
        <v>0</v>
      </c>
      <c r="N1894" s="477">
        <f t="shared" si="787"/>
        <v>0</v>
      </c>
    </row>
    <row r="1895" spans="1:14" customFormat="1" ht="1.5" hidden="1" customHeight="1" thickBot="1" x14ac:dyDescent="0.3">
      <c r="A1895" s="1" t="s">
        <v>0</v>
      </c>
      <c r="B1895" s="6" t="s">
        <v>58</v>
      </c>
      <c r="C1895" s="9">
        <f t="shared" si="773"/>
        <v>0</v>
      </c>
      <c r="D1895" s="9">
        <f t="shared" si="788"/>
        <v>0</v>
      </c>
      <c r="E1895" s="9">
        <f t="shared" si="788"/>
        <v>0</v>
      </c>
      <c r="F1895" s="9">
        <f t="shared" si="774"/>
        <v>0</v>
      </c>
      <c r="G1895" s="9">
        <f t="shared" si="786"/>
        <v>0</v>
      </c>
      <c r="H1895" s="467">
        <f t="shared" si="786"/>
        <v>0</v>
      </c>
      <c r="I1895" s="9">
        <f t="shared" si="776"/>
        <v>0</v>
      </c>
      <c r="J1895" s="9">
        <f t="shared" si="771"/>
        <v>0</v>
      </c>
      <c r="K1895" s="467">
        <f t="shared" si="782"/>
        <v>0</v>
      </c>
      <c r="L1895" s="9">
        <f t="shared" si="777"/>
        <v>0</v>
      </c>
      <c r="M1895" s="9">
        <f t="shared" si="787"/>
        <v>0</v>
      </c>
      <c r="N1895" s="467">
        <f t="shared" si="787"/>
        <v>0</v>
      </c>
    </row>
    <row r="1896" spans="1:14" customFormat="1" ht="48" hidden="1" customHeight="1" thickTop="1" thickBot="1" x14ac:dyDescent="0.3">
      <c r="A1896" s="1" t="s">
        <v>0</v>
      </c>
      <c r="B1896" s="5" t="s">
        <v>59</v>
      </c>
      <c r="C1896" s="9">
        <f t="shared" si="773"/>
        <v>0</v>
      </c>
      <c r="D1896" s="9">
        <f t="shared" si="788"/>
        <v>0</v>
      </c>
      <c r="E1896" s="9">
        <f t="shared" si="788"/>
        <v>0</v>
      </c>
      <c r="F1896" s="9">
        <f t="shared" si="774"/>
        <v>0</v>
      </c>
      <c r="G1896" s="9">
        <f t="shared" si="786"/>
        <v>0</v>
      </c>
      <c r="H1896" s="467">
        <f t="shared" si="786"/>
        <v>0</v>
      </c>
      <c r="I1896" s="9">
        <f t="shared" si="776"/>
        <v>0</v>
      </c>
      <c r="J1896" s="9">
        <f t="shared" si="771"/>
        <v>0</v>
      </c>
      <c r="K1896" s="467">
        <f t="shared" si="782"/>
        <v>0</v>
      </c>
      <c r="L1896" s="9">
        <f t="shared" si="777"/>
        <v>0</v>
      </c>
      <c r="M1896" s="9">
        <f t="shared" si="787"/>
        <v>0</v>
      </c>
      <c r="N1896" s="467">
        <f t="shared" si="787"/>
        <v>0</v>
      </c>
    </row>
    <row r="1897" spans="1:14" customFormat="1" ht="47.25" hidden="1" customHeight="1" thickTop="1" thickBot="1" x14ac:dyDescent="0.3">
      <c r="A1897" s="1" t="s">
        <v>0</v>
      </c>
      <c r="B1897" s="5" t="s">
        <v>60</v>
      </c>
      <c r="C1897" s="9">
        <f t="shared" si="773"/>
        <v>0</v>
      </c>
      <c r="D1897" s="9">
        <f t="shared" si="788"/>
        <v>0</v>
      </c>
      <c r="E1897" s="9">
        <f t="shared" si="788"/>
        <v>0</v>
      </c>
      <c r="F1897" s="9">
        <f t="shared" si="774"/>
        <v>0</v>
      </c>
      <c r="G1897" s="9">
        <f t="shared" si="786"/>
        <v>0</v>
      </c>
      <c r="H1897" s="467">
        <f t="shared" si="786"/>
        <v>0</v>
      </c>
      <c r="I1897" s="9">
        <f t="shared" si="776"/>
        <v>0</v>
      </c>
      <c r="J1897" s="9">
        <f t="shared" si="771"/>
        <v>0</v>
      </c>
      <c r="K1897" s="467">
        <f t="shared" si="782"/>
        <v>0</v>
      </c>
      <c r="L1897" s="9">
        <f t="shared" si="777"/>
        <v>0</v>
      </c>
      <c r="M1897" s="9">
        <f t="shared" si="787"/>
        <v>0</v>
      </c>
      <c r="N1897" s="467">
        <f t="shared" si="787"/>
        <v>0</v>
      </c>
    </row>
    <row r="1898" spans="1:14" customFormat="1" ht="51.75" hidden="1" customHeight="1" thickTop="1" thickBot="1" x14ac:dyDescent="0.3">
      <c r="A1898" s="1" t="s">
        <v>0</v>
      </c>
      <c r="B1898" s="4" t="s">
        <v>61</v>
      </c>
      <c r="C1898" s="9">
        <f t="shared" si="773"/>
        <v>0</v>
      </c>
      <c r="D1898" s="9">
        <f t="shared" si="788"/>
        <v>0</v>
      </c>
      <c r="E1898" s="9">
        <f t="shared" si="788"/>
        <v>0</v>
      </c>
      <c r="F1898" s="9">
        <f t="shared" si="774"/>
        <v>0</v>
      </c>
      <c r="G1898" s="9">
        <f t="shared" si="786"/>
        <v>0</v>
      </c>
      <c r="H1898" s="467">
        <f t="shared" si="786"/>
        <v>0</v>
      </c>
      <c r="I1898" s="9">
        <f t="shared" si="776"/>
        <v>0</v>
      </c>
      <c r="J1898" s="9">
        <f t="shared" si="771"/>
        <v>0</v>
      </c>
      <c r="K1898" s="467">
        <f t="shared" si="782"/>
        <v>0</v>
      </c>
      <c r="L1898" s="9">
        <f t="shared" si="777"/>
        <v>0</v>
      </c>
      <c r="M1898" s="9">
        <f t="shared" si="787"/>
        <v>0</v>
      </c>
      <c r="N1898" s="467">
        <f t="shared" si="787"/>
        <v>0</v>
      </c>
    </row>
    <row r="1899" spans="1:14" customFormat="1" ht="33.75" hidden="1" customHeight="1" thickTop="1" thickBot="1" x14ac:dyDescent="0.3">
      <c r="A1899" s="1" t="s">
        <v>0</v>
      </c>
      <c r="B1899" s="4" t="s">
        <v>62</v>
      </c>
      <c r="C1899" s="9">
        <f t="shared" si="773"/>
        <v>0</v>
      </c>
      <c r="D1899" s="9">
        <f t="shared" si="788"/>
        <v>0</v>
      </c>
      <c r="E1899" s="9">
        <f t="shared" si="788"/>
        <v>0</v>
      </c>
      <c r="F1899" s="9">
        <f t="shared" si="774"/>
        <v>0</v>
      </c>
      <c r="G1899" s="9">
        <f t="shared" si="786"/>
        <v>0</v>
      </c>
      <c r="H1899" s="467">
        <f t="shared" si="786"/>
        <v>0</v>
      </c>
      <c r="I1899" s="9">
        <f t="shared" si="776"/>
        <v>0</v>
      </c>
      <c r="J1899" s="9">
        <f t="shared" si="771"/>
        <v>0</v>
      </c>
      <c r="K1899" s="467">
        <f t="shared" si="782"/>
        <v>0</v>
      </c>
      <c r="L1899" s="9">
        <f t="shared" si="777"/>
        <v>0</v>
      </c>
      <c r="M1899" s="9">
        <f t="shared" si="787"/>
        <v>0</v>
      </c>
      <c r="N1899" s="467">
        <f t="shared" si="787"/>
        <v>0</v>
      </c>
    </row>
    <row r="1900" spans="1:14" customFormat="1" ht="63.75" hidden="1" customHeight="1" thickTop="1" thickBot="1" x14ac:dyDescent="0.3">
      <c r="A1900" s="1" t="s">
        <v>0</v>
      </c>
      <c r="B1900" s="4" t="s">
        <v>63</v>
      </c>
      <c r="C1900" s="9">
        <f t="shared" si="773"/>
        <v>0</v>
      </c>
      <c r="D1900" s="9">
        <f t="shared" si="788"/>
        <v>0</v>
      </c>
      <c r="E1900" s="9">
        <f t="shared" si="788"/>
        <v>0</v>
      </c>
      <c r="F1900" s="9">
        <f t="shared" si="774"/>
        <v>0</v>
      </c>
      <c r="G1900" s="9">
        <f t="shared" si="786"/>
        <v>0</v>
      </c>
      <c r="H1900" s="467">
        <f t="shared" si="786"/>
        <v>0</v>
      </c>
      <c r="I1900" s="9">
        <f t="shared" si="776"/>
        <v>0</v>
      </c>
      <c r="J1900" s="9">
        <f t="shared" si="771"/>
        <v>0</v>
      </c>
      <c r="K1900" s="467">
        <f t="shared" si="782"/>
        <v>0</v>
      </c>
      <c r="L1900" s="9">
        <f t="shared" si="777"/>
        <v>0</v>
      </c>
      <c r="M1900" s="9">
        <f t="shared" si="787"/>
        <v>0</v>
      </c>
      <c r="N1900" s="467">
        <f t="shared" si="787"/>
        <v>0</v>
      </c>
    </row>
    <row r="1901" spans="1:14" customFormat="1" ht="94.5" hidden="1" customHeight="1" thickTop="1" x14ac:dyDescent="0.25">
      <c r="A1901" s="133" t="s">
        <v>0</v>
      </c>
      <c r="B1901" s="134" t="s">
        <v>64</v>
      </c>
      <c r="C1901" s="135">
        <f t="shared" si="773"/>
        <v>0</v>
      </c>
      <c r="D1901" s="135">
        <f t="shared" si="788"/>
        <v>0</v>
      </c>
      <c r="E1901" s="135">
        <f t="shared" si="788"/>
        <v>0</v>
      </c>
      <c r="F1901" s="135">
        <f t="shared" si="774"/>
        <v>0</v>
      </c>
      <c r="G1901" s="135">
        <f t="shared" si="786"/>
        <v>0</v>
      </c>
      <c r="H1901" s="476">
        <f t="shared" si="786"/>
        <v>0</v>
      </c>
      <c r="I1901" s="135">
        <f t="shared" si="776"/>
        <v>0</v>
      </c>
      <c r="J1901" s="135">
        <f t="shared" si="771"/>
        <v>0</v>
      </c>
      <c r="K1901" s="476">
        <f t="shared" si="782"/>
        <v>0</v>
      </c>
      <c r="L1901" s="135">
        <f t="shared" si="777"/>
        <v>0</v>
      </c>
      <c r="M1901" s="135">
        <f t="shared" si="787"/>
        <v>0</v>
      </c>
      <c r="N1901" s="476">
        <f t="shared" si="787"/>
        <v>0</v>
      </c>
    </row>
    <row r="1902" spans="1:14" customFormat="1" ht="0.75" hidden="1" customHeight="1" thickTop="1" x14ac:dyDescent="0.25">
      <c r="A1902" s="151" t="s">
        <v>0</v>
      </c>
      <c r="B1902" s="157" t="s">
        <v>65</v>
      </c>
      <c r="C1902" s="155">
        <f t="shared" si="773"/>
        <v>6.4540000000000006</v>
      </c>
      <c r="D1902" s="155">
        <f t="shared" si="788"/>
        <v>6.4540000000000006</v>
      </c>
      <c r="E1902" s="155">
        <f t="shared" si="788"/>
        <v>0</v>
      </c>
      <c r="F1902" s="161">
        <f t="shared" si="774"/>
        <v>0</v>
      </c>
      <c r="G1902" s="161">
        <v>0</v>
      </c>
      <c r="H1902" s="530">
        <f t="shared" si="786"/>
        <v>0</v>
      </c>
      <c r="I1902" s="161">
        <f t="shared" si="776"/>
        <v>0</v>
      </c>
      <c r="J1902" s="161">
        <v>0</v>
      </c>
      <c r="K1902" s="530">
        <f t="shared" si="782"/>
        <v>0</v>
      </c>
      <c r="L1902" s="161">
        <f t="shared" si="777"/>
        <v>0</v>
      </c>
      <c r="M1902" s="161">
        <v>0</v>
      </c>
      <c r="N1902" s="530">
        <f t="shared" si="787"/>
        <v>0</v>
      </c>
    </row>
    <row r="1903" spans="1:14" customFormat="1" ht="44.25" hidden="1" customHeight="1" x14ac:dyDescent="0.25">
      <c r="A1903" s="151" t="s">
        <v>0</v>
      </c>
      <c r="B1903" s="158" t="s">
        <v>66</v>
      </c>
      <c r="C1903" s="155">
        <f t="shared" si="773"/>
        <v>3.4740000000000002</v>
      </c>
      <c r="D1903" s="155">
        <f t="shared" si="788"/>
        <v>3.4740000000000002</v>
      </c>
      <c r="E1903" s="155">
        <f t="shared" si="788"/>
        <v>0</v>
      </c>
      <c r="F1903" s="161">
        <f t="shared" si="774"/>
        <v>0</v>
      </c>
      <c r="G1903" s="161">
        <v>0</v>
      </c>
      <c r="H1903" s="530">
        <f t="shared" si="786"/>
        <v>0</v>
      </c>
      <c r="I1903" s="161">
        <f t="shared" si="776"/>
        <v>0</v>
      </c>
      <c r="J1903" s="161">
        <v>0</v>
      </c>
      <c r="K1903" s="530">
        <f t="shared" si="782"/>
        <v>0</v>
      </c>
      <c r="L1903" s="161">
        <f t="shared" si="777"/>
        <v>0</v>
      </c>
      <c r="M1903" s="161">
        <v>0</v>
      </c>
      <c r="N1903" s="530">
        <f t="shared" si="787"/>
        <v>0</v>
      </c>
    </row>
    <row r="1904" spans="1:14" customFormat="1" ht="19.5" hidden="1" customHeight="1" x14ac:dyDescent="0.25">
      <c r="A1904" s="151" t="s">
        <v>0</v>
      </c>
      <c r="B1904" s="158" t="s">
        <v>67</v>
      </c>
      <c r="C1904" s="155">
        <f t="shared" si="773"/>
        <v>1.18</v>
      </c>
      <c r="D1904" s="155">
        <f t="shared" si="788"/>
        <v>1.18</v>
      </c>
      <c r="E1904" s="155">
        <f t="shared" si="788"/>
        <v>0</v>
      </c>
      <c r="F1904" s="161">
        <f t="shared" si="774"/>
        <v>0</v>
      </c>
      <c r="G1904" s="161">
        <v>0</v>
      </c>
      <c r="H1904" s="530">
        <f t="shared" si="786"/>
        <v>0</v>
      </c>
      <c r="I1904" s="161">
        <f t="shared" si="776"/>
        <v>0</v>
      </c>
      <c r="J1904" s="161">
        <v>0</v>
      </c>
      <c r="K1904" s="530">
        <f t="shared" si="782"/>
        <v>0</v>
      </c>
      <c r="L1904" s="161">
        <f t="shared" si="777"/>
        <v>0</v>
      </c>
      <c r="M1904" s="161">
        <v>0</v>
      </c>
      <c r="N1904" s="530">
        <f t="shared" si="787"/>
        <v>0</v>
      </c>
    </row>
    <row r="1905" spans="1:14" customFormat="1" ht="21.75" hidden="1" customHeight="1" x14ac:dyDescent="0.25">
      <c r="A1905" s="167" t="s">
        <v>0</v>
      </c>
      <c r="B1905" s="168" t="s">
        <v>68</v>
      </c>
      <c r="C1905" s="169">
        <f t="shared" si="773"/>
        <v>0.2</v>
      </c>
      <c r="D1905" s="169">
        <f t="shared" si="788"/>
        <v>0.2</v>
      </c>
      <c r="E1905" s="169">
        <f t="shared" si="788"/>
        <v>0</v>
      </c>
      <c r="F1905" s="170">
        <f t="shared" si="774"/>
        <v>0</v>
      </c>
      <c r="G1905" s="170">
        <f t="shared" si="786"/>
        <v>0</v>
      </c>
      <c r="H1905" s="535">
        <f t="shared" si="786"/>
        <v>0</v>
      </c>
      <c r="I1905" s="170">
        <f t="shared" si="776"/>
        <v>0</v>
      </c>
      <c r="J1905" s="170">
        <f t="shared" si="771"/>
        <v>0</v>
      </c>
      <c r="K1905" s="535">
        <f t="shared" si="782"/>
        <v>0</v>
      </c>
      <c r="L1905" s="170">
        <f t="shared" si="777"/>
        <v>0</v>
      </c>
      <c r="M1905" s="170">
        <f t="shared" si="787"/>
        <v>0</v>
      </c>
      <c r="N1905" s="535">
        <f t="shared" si="787"/>
        <v>0</v>
      </c>
    </row>
    <row r="1906" spans="1:14" customFormat="1" ht="20.25" hidden="1" customHeight="1" x14ac:dyDescent="0.25">
      <c r="A1906" s="151" t="s">
        <v>0</v>
      </c>
      <c r="B1906" s="158" t="s">
        <v>69</v>
      </c>
      <c r="C1906" s="155">
        <f t="shared" si="773"/>
        <v>1.6</v>
      </c>
      <c r="D1906" s="155">
        <f t="shared" si="788"/>
        <v>1.6</v>
      </c>
      <c r="E1906" s="155">
        <f t="shared" si="788"/>
        <v>0</v>
      </c>
      <c r="F1906" s="161">
        <f t="shared" si="774"/>
        <v>0</v>
      </c>
      <c r="G1906" s="161">
        <v>0</v>
      </c>
      <c r="H1906" s="530">
        <f t="shared" ref="H1906:H1969" si="789">SUM(H2169,H2432)</f>
        <v>0</v>
      </c>
      <c r="I1906" s="161">
        <f t="shared" si="776"/>
        <v>0</v>
      </c>
      <c r="J1906" s="161">
        <v>0</v>
      </c>
      <c r="K1906" s="530">
        <f t="shared" si="782"/>
        <v>0</v>
      </c>
      <c r="L1906" s="161">
        <f t="shared" si="777"/>
        <v>0</v>
      </c>
      <c r="M1906" s="161">
        <v>0</v>
      </c>
      <c r="N1906" s="530">
        <f t="shared" ref="N1906:N1969" si="790">SUM(N2169,N2432)</f>
        <v>0</v>
      </c>
    </row>
    <row r="1907" spans="1:14" customFormat="1" ht="27.75" hidden="1" customHeight="1" thickBot="1" x14ac:dyDescent="0.3">
      <c r="A1907" s="140" t="s">
        <v>0</v>
      </c>
      <c r="B1907" s="148" t="s">
        <v>70</v>
      </c>
      <c r="C1907" s="142">
        <f t="shared" si="773"/>
        <v>0</v>
      </c>
      <c r="D1907" s="142">
        <f t="shared" si="788"/>
        <v>0</v>
      </c>
      <c r="E1907" s="142">
        <f t="shared" si="788"/>
        <v>0</v>
      </c>
      <c r="F1907" s="142">
        <f t="shared" si="774"/>
        <v>0</v>
      </c>
      <c r="G1907" s="142">
        <f t="shared" ref="G1907:G1909" si="791">SUM(G2170,G2433)</f>
        <v>0</v>
      </c>
      <c r="H1907" s="477">
        <f t="shared" si="789"/>
        <v>0</v>
      </c>
      <c r="I1907" s="142">
        <f t="shared" si="776"/>
        <v>0</v>
      </c>
      <c r="J1907" s="142">
        <f t="shared" si="771"/>
        <v>0</v>
      </c>
      <c r="K1907" s="477">
        <f t="shared" si="782"/>
        <v>0</v>
      </c>
      <c r="L1907" s="142">
        <f t="shared" si="777"/>
        <v>0</v>
      </c>
      <c r="M1907" s="142">
        <f t="shared" ref="M1907:M1909" si="792">SUM(M2170,M2433)</f>
        <v>0</v>
      </c>
      <c r="N1907" s="477">
        <f t="shared" si="790"/>
        <v>0</v>
      </c>
    </row>
    <row r="1908" spans="1:14" customFormat="1" ht="26.25" hidden="1" customHeight="1" thickTop="1" thickBot="1" x14ac:dyDescent="0.3">
      <c r="A1908" s="1" t="s">
        <v>0</v>
      </c>
      <c r="B1908" s="5" t="s">
        <v>71</v>
      </c>
      <c r="C1908" s="9">
        <f t="shared" si="773"/>
        <v>0</v>
      </c>
      <c r="D1908" s="9">
        <f t="shared" ref="D1908:E1923" si="793">SUM(D2171,D2434)</f>
        <v>0</v>
      </c>
      <c r="E1908" s="9">
        <f t="shared" si="793"/>
        <v>0</v>
      </c>
      <c r="F1908" s="9">
        <f t="shared" si="774"/>
        <v>0</v>
      </c>
      <c r="G1908" s="9">
        <f t="shared" si="791"/>
        <v>0</v>
      </c>
      <c r="H1908" s="467">
        <f t="shared" si="789"/>
        <v>0</v>
      </c>
      <c r="I1908" s="9">
        <f t="shared" si="776"/>
        <v>0</v>
      </c>
      <c r="J1908" s="9">
        <f t="shared" si="771"/>
        <v>0</v>
      </c>
      <c r="K1908" s="467">
        <f t="shared" si="782"/>
        <v>0</v>
      </c>
      <c r="L1908" s="9">
        <f t="shared" si="777"/>
        <v>0</v>
      </c>
      <c r="M1908" s="9">
        <f t="shared" si="792"/>
        <v>0</v>
      </c>
      <c r="N1908" s="467">
        <f t="shared" si="790"/>
        <v>0</v>
      </c>
    </row>
    <row r="1909" spans="1:14" customFormat="1" ht="27.75" hidden="1" customHeight="1" thickTop="1" x14ac:dyDescent="0.25">
      <c r="A1909" s="133" t="s">
        <v>0</v>
      </c>
      <c r="B1909" s="134" t="s">
        <v>72</v>
      </c>
      <c r="C1909" s="135">
        <f t="shared" si="773"/>
        <v>0</v>
      </c>
      <c r="D1909" s="135">
        <f t="shared" si="793"/>
        <v>0</v>
      </c>
      <c r="E1909" s="135">
        <f t="shared" si="793"/>
        <v>0</v>
      </c>
      <c r="F1909" s="135">
        <f t="shared" si="774"/>
        <v>0</v>
      </c>
      <c r="G1909" s="135">
        <f t="shared" si="791"/>
        <v>0</v>
      </c>
      <c r="H1909" s="476">
        <f t="shared" si="789"/>
        <v>0</v>
      </c>
      <c r="I1909" s="135">
        <f t="shared" si="776"/>
        <v>0</v>
      </c>
      <c r="J1909" s="135">
        <f t="shared" si="771"/>
        <v>0</v>
      </c>
      <c r="K1909" s="476">
        <f t="shared" si="782"/>
        <v>0</v>
      </c>
      <c r="L1909" s="135">
        <f t="shared" si="777"/>
        <v>0</v>
      </c>
      <c r="M1909" s="135">
        <f t="shared" si="792"/>
        <v>0</v>
      </c>
      <c r="N1909" s="476">
        <f t="shared" si="790"/>
        <v>0</v>
      </c>
    </row>
    <row r="1910" spans="1:14" ht="31.5" customHeight="1" x14ac:dyDescent="0.2">
      <c r="A1910" s="388" t="s">
        <v>0</v>
      </c>
      <c r="B1910" s="391" t="s">
        <v>73</v>
      </c>
      <c r="C1910" s="329">
        <f t="shared" si="773"/>
        <v>0.1</v>
      </c>
      <c r="D1910" s="329">
        <f t="shared" si="793"/>
        <v>0.1</v>
      </c>
      <c r="E1910" s="329">
        <f t="shared" si="793"/>
        <v>0</v>
      </c>
      <c r="F1910" s="329">
        <f t="shared" si="774"/>
        <v>15.7</v>
      </c>
      <c r="G1910" s="329">
        <f>G1924</f>
        <v>15.7</v>
      </c>
      <c r="H1910" s="446">
        <f t="shared" si="789"/>
        <v>0</v>
      </c>
      <c r="I1910" s="329">
        <f t="shared" si="776"/>
        <v>36.799999999999997</v>
      </c>
      <c r="J1910" s="329">
        <f>J1924</f>
        <v>36.799999999999997</v>
      </c>
      <c r="K1910" s="446">
        <f t="shared" si="782"/>
        <v>0</v>
      </c>
      <c r="L1910" s="329">
        <f t="shared" si="777"/>
        <v>50</v>
      </c>
      <c r="M1910" s="329">
        <f>M1924</f>
        <v>50</v>
      </c>
      <c r="N1910" s="446">
        <f t="shared" si="790"/>
        <v>0</v>
      </c>
    </row>
    <row r="1911" spans="1:14" customFormat="1" ht="0.75" hidden="1" customHeight="1" thickBot="1" x14ac:dyDescent="0.3">
      <c r="A1911" s="140" t="s">
        <v>0</v>
      </c>
      <c r="B1911" s="148" t="s">
        <v>74</v>
      </c>
      <c r="C1911" s="142">
        <f t="shared" si="773"/>
        <v>0</v>
      </c>
      <c r="D1911" s="142">
        <f t="shared" si="793"/>
        <v>0</v>
      </c>
      <c r="E1911" s="142">
        <f t="shared" si="793"/>
        <v>0</v>
      </c>
      <c r="F1911" s="142">
        <f t="shared" si="774"/>
        <v>0</v>
      </c>
      <c r="G1911" s="142">
        <f t="shared" ref="G1911:G1923" si="794">SUM(G2174,G2437)</f>
        <v>0</v>
      </c>
      <c r="H1911" s="477">
        <f t="shared" si="789"/>
        <v>0</v>
      </c>
      <c r="I1911" s="142">
        <f t="shared" si="776"/>
        <v>0</v>
      </c>
      <c r="J1911" s="142">
        <f t="shared" ref="J1911:J1923" si="795">SUM(J2174,J2437)</f>
        <v>0</v>
      </c>
      <c r="K1911" s="477">
        <f t="shared" si="782"/>
        <v>0</v>
      </c>
      <c r="L1911" s="142">
        <f t="shared" si="777"/>
        <v>0</v>
      </c>
      <c r="M1911" s="142">
        <f t="shared" ref="M1911:M1923" si="796">SUM(M2174,M2437)</f>
        <v>0</v>
      </c>
      <c r="N1911" s="477">
        <f t="shared" si="790"/>
        <v>0</v>
      </c>
    </row>
    <row r="1912" spans="1:14" customFormat="1" ht="33" hidden="1" customHeight="1" thickTop="1" thickBot="1" x14ac:dyDescent="0.3">
      <c r="A1912" s="1" t="s">
        <v>0</v>
      </c>
      <c r="B1912" s="5" t="s">
        <v>75</v>
      </c>
      <c r="C1912" s="9">
        <f t="shared" si="773"/>
        <v>0</v>
      </c>
      <c r="D1912" s="9">
        <f t="shared" si="793"/>
        <v>0</v>
      </c>
      <c r="E1912" s="9">
        <f t="shared" si="793"/>
        <v>0</v>
      </c>
      <c r="F1912" s="9">
        <f t="shared" si="774"/>
        <v>0</v>
      </c>
      <c r="G1912" s="9">
        <f t="shared" si="794"/>
        <v>0</v>
      </c>
      <c r="H1912" s="467">
        <f t="shared" si="789"/>
        <v>0</v>
      </c>
      <c r="I1912" s="9">
        <f t="shared" si="776"/>
        <v>0</v>
      </c>
      <c r="J1912" s="9">
        <f t="shared" si="795"/>
        <v>0</v>
      </c>
      <c r="K1912" s="467">
        <f t="shared" si="782"/>
        <v>0</v>
      </c>
      <c r="L1912" s="9">
        <f t="shared" si="777"/>
        <v>0</v>
      </c>
      <c r="M1912" s="9">
        <f t="shared" si="796"/>
        <v>0</v>
      </c>
      <c r="N1912" s="467">
        <f t="shared" si="790"/>
        <v>0</v>
      </c>
    </row>
    <row r="1913" spans="1:14" customFormat="1" ht="39" hidden="1" customHeight="1" thickTop="1" thickBot="1" x14ac:dyDescent="0.3">
      <c r="A1913" s="1" t="s">
        <v>0</v>
      </c>
      <c r="B1913" s="5" t="s">
        <v>76</v>
      </c>
      <c r="C1913" s="9">
        <f t="shared" si="773"/>
        <v>0</v>
      </c>
      <c r="D1913" s="9">
        <f t="shared" si="793"/>
        <v>0</v>
      </c>
      <c r="E1913" s="9">
        <f t="shared" si="793"/>
        <v>0</v>
      </c>
      <c r="F1913" s="9">
        <f t="shared" si="774"/>
        <v>0</v>
      </c>
      <c r="G1913" s="9">
        <f t="shared" si="794"/>
        <v>0</v>
      </c>
      <c r="H1913" s="467">
        <f t="shared" si="789"/>
        <v>0</v>
      </c>
      <c r="I1913" s="9">
        <f t="shared" si="776"/>
        <v>0</v>
      </c>
      <c r="J1913" s="9">
        <f t="shared" si="795"/>
        <v>0</v>
      </c>
      <c r="K1913" s="467">
        <f t="shared" si="782"/>
        <v>0</v>
      </c>
      <c r="L1913" s="9">
        <f t="shared" si="777"/>
        <v>0</v>
      </c>
      <c r="M1913" s="9">
        <f t="shared" si="796"/>
        <v>0</v>
      </c>
      <c r="N1913" s="467">
        <f t="shared" si="790"/>
        <v>0</v>
      </c>
    </row>
    <row r="1914" spans="1:14" customFormat="1" ht="36.75" hidden="1" customHeight="1" thickTop="1" thickBot="1" x14ac:dyDescent="0.3">
      <c r="A1914" s="1" t="s">
        <v>0</v>
      </c>
      <c r="B1914" s="5" t="s">
        <v>77</v>
      </c>
      <c r="C1914" s="9">
        <f t="shared" si="773"/>
        <v>0</v>
      </c>
      <c r="D1914" s="9">
        <f t="shared" si="793"/>
        <v>0</v>
      </c>
      <c r="E1914" s="9">
        <f t="shared" si="793"/>
        <v>0</v>
      </c>
      <c r="F1914" s="9">
        <f t="shared" si="774"/>
        <v>0</v>
      </c>
      <c r="G1914" s="9">
        <f t="shared" si="794"/>
        <v>0</v>
      </c>
      <c r="H1914" s="467">
        <f t="shared" si="789"/>
        <v>0</v>
      </c>
      <c r="I1914" s="9">
        <f t="shared" si="776"/>
        <v>0</v>
      </c>
      <c r="J1914" s="9">
        <f t="shared" si="795"/>
        <v>0</v>
      </c>
      <c r="K1914" s="467">
        <f t="shared" si="782"/>
        <v>0</v>
      </c>
      <c r="L1914" s="9">
        <f t="shared" si="777"/>
        <v>0</v>
      </c>
      <c r="M1914" s="9">
        <f t="shared" si="796"/>
        <v>0</v>
      </c>
      <c r="N1914" s="467">
        <f t="shared" si="790"/>
        <v>0</v>
      </c>
    </row>
    <row r="1915" spans="1:14" customFormat="1" ht="42.75" hidden="1" customHeight="1" thickTop="1" thickBot="1" x14ac:dyDescent="0.3">
      <c r="A1915" s="1" t="s">
        <v>0</v>
      </c>
      <c r="B1915" s="5" t="s">
        <v>78</v>
      </c>
      <c r="C1915" s="9">
        <f t="shared" si="773"/>
        <v>0</v>
      </c>
      <c r="D1915" s="9">
        <f t="shared" si="793"/>
        <v>0</v>
      </c>
      <c r="E1915" s="9">
        <f t="shared" si="793"/>
        <v>0</v>
      </c>
      <c r="F1915" s="9">
        <f t="shared" si="774"/>
        <v>0</v>
      </c>
      <c r="G1915" s="9">
        <f t="shared" si="794"/>
        <v>0</v>
      </c>
      <c r="H1915" s="467">
        <f t="shared" si="789"/>
        <v>0</v>
      </c>
      <c r="I1915" s="9">
        <f t="shared" si="776"/>
        <v>0</v>
      </c>
      <c r="J1915" s="9">
        <f t="shared" si="795"/>
        <v>0</v>
      </c>
      <c r="K1915" s="467">
        <f t="shared" si="782"/>
        <v>0</v>
      </c>
      <c r="L1915" s="9">
        <f t="shared" si="777"/>
        <v>0</v>
      </c>
      <c r="M1915" s="9">
        <f t="shared" si="796"/>
        <v>0</v>
      </c>
      <c r="N1915" s="467">
        <f t="shared" si="790"/>
        <v>0</v>
      </c>
    </row>
    <row r="1916" spans="1:14" customFormat="1" ht="37.5" hidden="1" customHeight="1" thickTop="1" thickBot="1" x14ac:dyDescent="0.3">
      <c r="A1916" s="1" t="s">
        <v>0</v>
      </c>
      <c r="B1916" s="5" t="s">
        <v>79</v>
      </c>
      <c r="C1916" s="9">
        <f t="shared" si="773"/>
        <v>0</v>
      </c>
      <c r="D1916" s="9">
        <f t="shared" si="793"/>
        <v>0</v>
      </c>
      <c r="E1916" s="9">
        <f t="shared" si="793"/>
        <v>0</v>
      </c>
      <c r="F1916" s="9">
        <f t="shared" si="774"/>
        <v>0</v>
      </c>
      <c r="G1916" s="9">
        <f t="shared" si="794"/>
        <v>0</v>
      </c>
      <c r="H1916" s="467">
        <f t="shared" si="789"/>
        <v>0</v>
      </c>
      <c r="I1916" s="9">
        <f t="shared" si="776"/>
        <v>0</v>
      </c>
      <c r="J1916" s="9">
        <f t="shared" si="795"/>
        <v>0</v>
      </c>
      <c r="K1916" s="467">
        <f t="shared" si="782"/>
        <v>0</v>
      </c>
      <c r="L1916" s="9">
        <f t="shared" si="777"/>
        <v>0</v>
      </c>
      <c r="M1916" s="9">
        <f t="shared" si="796"/>
        <v>0</v>
      </c>
      <c r="N1916" s="467">
        <f t="shared" si="790"/>
        <v>0</v>
      </c>
    </row>
    <row r="1917" spans="1:14" customFormat="1" ht="42" hidden="1" customHeight="1" thickTop="1" thickBot="1" x14ac:dyDescent="0.3">
      <c r="A1917" s="1" t="s">
        <v>0</v>
      </c>
      <c r="B1917" s="5" t="s">
        <v>80</v>
      </c>
      <c r="C1917" s="9">
        <f t="shared" si="773"/>
        <v>0</v>
      </c>
      <c r="D1917" s="9">
        <f t="shared" si="793"/>
        <v>0</v>
      </c>
      <c r="E1917" s="9">
        <f t="shared" si="793"/>
        <v>0</v>
      </c>
      <c r="F1917" s="9">
        <f t="shared" si="774"/>
        <v>0</v>
      </c>
      <c r="G1917" s="9">
        <f t="shared" si="794"/>
        <v>0</v>
      </c>
      <c r="H1917" s="467">
        <f t="shared" si="789"/>
        <v>0</v>
      </c>
      <c r="I1917" s="9">
        <f t="shared" si="776"/>
        <v>0</v>
      </c>
      <c r="J1917" s="9">
        <f t="shared" si="795"/>
        <v>0</v>
      </c>
      <c r="K1917" s="467">
        <f t="shared" si="782"/>
        <v>0</v>
      </c>
      <c r="L1917" s="9">
        <f t="shared" si="777"/>
        <v>0</v>
      </c>
      <c r="M1917" s="9">
        <f t="shared" si="796"/>
        <v>0</v>
      </c>
      <c r="N1917" s="467">
        <f t="shared" si="790"/>
        <v>0</v>
      </c>
    </row>
    <row r="1918" spans="1:14" customFormat="1" ht="62.25" hidden="1" customHeight="1" thickTop="1" thickBot="1" x14ac:dyDescent="0.3">
      <c r="A1918" s="1" t="s">
        <v>0</v>
      </c>
      <c r="B1918" s="5" t="s">
        <v>81</v>
      </c>
      <c r="C1918" s="9">
        <f t="shared" si="773"/>
        <v>0</v>
      </c>
      <c r="D1918" s="9">
        <f t="shared" si="793"/>
        <v>0</v>
      </c>
      <c r="E1918" s="9">
        <f t="shared" si="793"/>
        <v>0</v>
      </c>
      <c r="F1918" s="9">
        <f t="shared" si="774"/>
        <v>0</v>
      </c>
      <c r="G1918" s="9">
        <f t="shared" si="794"/>
        <v>0</v>
      </c>
      <c r="H1918" s="467">
        <f t="shared" si="789"/>
        <v>0</v>
      </c>
      <c r="I1918" s="9">
        <f t="shared" si="776"/>
        <v>0</v>
      </c>
      <c r="J1918" s="9">
        <f t="shared" si="795"/>
        <v>0</v>
      </c>
      <c r="K1918" s="467">
        <f t="shared" si="782"/>
        <v>0</v>
      </c>
      <c r="L1918" s="9">
        <f t="shared" si="777"/>
        <v>0</v>
      </c>
      <c r="M1918" s="9">
        <f t="shared" si="796"/>
        <v>0</v>
      </c>
      <c r="N1918" s="467">
        <f t="shared" si="790"/>
        <v>0</v>
      </c>
    </row>
    <row r="1919" spans="1:14" customFormat="1" ht="60" hidden="1" customHeight="1" thickTop="1" thickBot="1" x14ac:dyDescent="0.3">
      <c r="A1919" s="1" t="s">
        <v>0</v>
      </c>
      <c r="B1919" s="5" t="s">
        <v>82</v>
      </c>
      <c r="C1919" s="9">
        <f t="shared" si="773"/>
        <v>0</v>
      </c>
      <c r="D1919" s="9">
        <f t="shared" si="793"/>
        <v>0</v>
      </c>
      <c r="E1919" s="9">
        <f t="shared" si="793"/>
        <v>0</v>
      </c>
      <c r="F1919" s="9">
        <f t="shared" si="774"/>
        <v>0</v>
      </c>
      <c r="G1919" s="9">
        <f t="shared" si="794"/>
        <v>0</v>
      </c>
      <c r="H1919" s="467">
        <f t="shared" si="789"/>
        <v>0</v>
      </c>
      <c r="I1919" s="9">
        <f t="shared" si="776"/>
        <v>0</v>
      </c>
      <c r="J1919" s="9">
        <f t="shared" si="795"/>
        <v>0</v>
      </c>
      <c r="K1919" s="467">
        <f t="shared" si="782"/>
        <v>0</v>
      </c>
      <c r="L1919" s="9">
        <f t="shared" si="777"/>
        <v>0</v>
      </c>
      <c r="M1919" s="9">
        <f t="shared" si="796"/>
        <v>0</v>
      </c>
      <c r="N1919" s="467">
        <f t="shared" si="790"/>
        <v>0</v>
      </c>
    </row>
    <row r="1920" spans="1:14" customFormat="1" ht="36" hidden="1" customHeight="1" thickTop="1" thickBot="1" x14ac:dyDescent="0.3">
      <c r="A1920" s="1" t="s">
        <v>0</v>
      </c>
      <c r="B1920" s="5" t="s">
        <v>83</v>
      </c>
      <c r="C1920" s="9">
        <f t="shared" si="773"/>
        <v>0</v>
      </c>
      <c r="D1920" s="9">
        <f t="shared" si="793"/>
        <v>0</v>
      </c>
      <c r="E1920" s="9">
        <f t="shared" si="793"/>
        <v>0</v>
      </c>
      <c r="F1920" s="9">
        <f t="shared" si="774"/>
        <v>0</v>
      </c>
      <c r="G1920" s="9">
        <f t="shared" si="794"/>
        <v>0</v>
      </c>
      <c r="H1920" s="467">
        <f t="shared" si="789"/>
        <v>0</v>
      </c>
      <c r="I1920" s="9">
        <f t="shared" si="776"/>
        <v>0</v>
      </c>
      <c r="J1920" s="9">
        <f t="shared" si="795"/>
        <v>0</v>
      </c>
      <c r="K1920" s="467">
        <f t="shared" si="782"/>
        <v>0</v>
      </c>
      <c r="L1920" s="9">
        <f t="shared" si="777"/>
        <v>0</v>
      </c>
      <c r="M1920" s="9">
        <f t="shared" si="796"/>
        <v>0</v>
      </c>
      <c r="N1920" s="467">
        <f t="shared" si="790"/>
        <v>0</v>
      </c>
    </row>
    <row r="1921" spans="1:14" customFormat="1" ht="52.5" hidden="1" customHeight="1" thickTop="1" thickBot="1" x14ac:dyDescent="0.3">
      <c r="A1921" s="1" t="s">
        <v>0</v>
      </c>
      <c r="B1921" s="5" t="s">
        <v>84</v>
      </c>
      <c r="C1921" s="9">
        <f t="shared" si="773"/>
        <v>0</v>
      </c>
      <c r="D1921" s="9">
        <f t="shared" si="793"/>
        <v>0</v>
      </c>
      <c r="E1921" s="9">
        <f t="shared" si="793"/>
        <v>0</v>
      </c>
      <c r="F1921" s="9">
        <f t="shared" si="774"/>
        <v>0</v>
      </c>
      <c r="G1921" s="9">
        <f t="shared" si="794"/>
        <v>0</v>
      </c>
      <c r="H1921" s="467">
        <f t="shared" si="789"/>
        <v>0</v>
      </c>
      <c r="I1921" s="9">
        <f t="shared" si="776"/>
        <v>0</v>
      </c>
      <c r="J1921" s="9">
        <f t="shared" si="795"/>
        <v>0</v>
      </c>
      <c r="K1921" s="467">
        <f t="shared" si="782"/>
        <v>0</v>
      </c>
      <c r="L1921" s="9">
        <f t="shared" si="777"/>
        <v>0</v>
      </c>
      <c r="M1921" s="9">
        <f t="shared" si="796"/>
        <v>0</v>
      </c>
      <c r="N1921" s="467">
        <f t="shared" si="790"/>
        <v>0</v>
      </c>
    </row>
    <row r="1922" spans="1:14" customFormat="1" ht="37.5" hidden="1" customHeight="1" thickTop="1" thickBot="1" x14ac:dyDescent="0.3">
      <c r="A1922" s="1" t="s">
        <v>0</v>
      </c>
      <c r="B1922" s="5" t="s">
        <v>85</v>
      </c>
      <c r="C1922" s="9">
        <f t="shared" si="773"/>
        <v>0</v>
      </c>
      <c r="D1922" s="9">
        <f t="shared" si="793"/>
        <v>0</v>
      </c>
      <c r="E1922" s="9">
        <f t="shared" si="793"/>
        <v>0</v>
      </c>
      <c r="F1922" s="9">
        <f t="shared" si="774"/>
        <v>0</v>
      </c>
      <c r="G1922" s="9">
        <f t="shared" si="794"/>
        <v>0</v>
      </c>
      <c r="H1922" s="467">
        <f t="shared" si="789"/>
        <v>0</v>
      </c>
      <c r="I1922" s="9">
        <f t="shared" si="776"/>
        <v>0</v>
      </c>
      <c r="J1922" s="9">
        <f t="shared" si="795"/>
        <v>0</v>
      </c>
      <c r="K1922" s="467">
        <f t="shared" si="782"/>
        <v>0</v>
      </c>
      <c r="L1922" s="9">
        <f t="shared" si="777"/>
        <v>0</v>
      </c>
      <c r="M1922" s="9">
        <f t="shared" si="796"/>
        <v>0</v>
      </c>
      <c r="N1922" s="467">
        <f t="shared" si="790"/>
        <v>0</v>
      </c>
    </row>
    <row r="1923" spans="1:14" customFormat="1" ht="51.75" hidden="1" customHeight="1" thickTop="1" x14ac:dyDescent="0.25">
      <c r="A1923" s="133" t="s">
        <v>0</v>
      </c>
      <c r="B1923" s="136" t="s">
        <v>86</v>
      </c>
      <c r="C1923" s="135">
        <f t="shared" ref="C1923:C1986" si="797">SUM(D1923:E1923)</f>
        <v>0</v>
      </c>
      <c r="D1923" s="135">
        <f t="shared" si="793"/>
        <v>0</v>
      </c>
      <c r="E1923" s="135">
        <f t="shared" si="793"/>
        <v>0</v>
      </c>
      <c r="F1923" s="135">
        <f t="shared" ref="F1923:F1986" si="798">SUM(G1923:H1923)</f>
        <v>0</v>
      </c>
      <c r="G1923" s="135">
        <f t="shared" si="794"/>
        <v>0</v>
      </c>
      <c r="H1923" s="476">
        <f t="shared" si="789"/>
        <v>0</v>
      </c>
      <c r="I1923" s="135">
        <f t="shared" ref="I1923:I1986" si="799">SUM(J1923:K1923)</f>
        <v>0</v>
      </c>
      <c r="J1923" s="135">
        <f t="shared" si="795"/>
        <v>0</v>
      </c>
      <c r="K1923" s="476">
        <f t="shared" si="782"/>
        <v>0</v>
      </c>
      <c r="L1923" s="135">
        <f t="shared" ref="L1923:L1986" si="800">SUM(M1923:N1923)</f>
        <v>0</v>
      </c>
      <c r="M1923" s="135">
        <f t="shared" si="796"/>
        <v>0</v>
      </c>
      <c r="N1923" s="476">
        <f t="shared" si="790"/>
        <v>0</v>
      </c>
    </row>
    <row r="1924" spans="1:14" ht="39" customHeight="1" x14ac:dyDescent="0.2">
      <c r="A1924" s="388" t="s">
        <v>0</v>
      </c>
      <c r="B1924" s="393" t="s">
        <v>87</v>
      </c>
      <c r="C1924" s="329">
        <f t="shared" si="797"/>
        <v>0</v>
      </c>
      <c r="D1924" s="329">
        <v>0</v>
      </c>
      <c r="E1924" s="329">
        <f t="shared" ref="D1924:E1939" si="801">SUM(E2187,E2450)</f>
        <v>0</v>
      </c>
      <c r="F1924" s="329">
        <f t="shared" si="798"/>
        <v>15.7</v>
      </c>
      <c r="G1924" s="329">
        <v>15.7</v>
      </c>
      <c r="H1924" s="446">
        <f t="shared" si="789"/>
        <v>0</v>
      </c>
      <c r="I1924" s="329">
        <f t="shared" si="799"/>
        <v>36.799999999999997</v>
      </c>
      <c r="J1924" s="329">
        <v>36.799999999999997</v>
      </c>
      <c r="K1924" s="446">
        <f t="shared" si="782"/>
        <v>0</v>
      </c>
      <c r="L1924" s="329">
        <f t="shared" si="800"/>
        <v>50</v>
      </c>
      <c r="M1924" s="329">
        <v>50</v>
      </c>
      <c r="N1924" s="446">
        <f t="shared" si="790"/>
        <v>0</v>
      </c>
    </row>
    <row r="1925" spans="1:14" customFormat="1" ht="1.5" hidden="1" customHeight="1" thickBot="1" x14ac:dyDescent="0.3">
      <c r="A1925" s="140" t="s">
        <v>0</v>
      </c>
      <c r="B1925" s="149" t="s">
        <v>88</v>
      </c>
      <c r="C1925" s="142">
        <f t="shared" si="797"/>
        <v>0</v>
      </c>
      <c r="D1925" s="142">
        <f t="shared" si="801"/>
        <v>0</v>
      </c>
      <c r="E1925" s="142">
        <f t="shared" si="801"/>
        <v>0</v>
      </c>
      <c r="F1925" s="142">
        <f t="shared" si="798"/>
        <v>0</v>
      </c>
      <c r="G1925" s="142">
        <f t="shared" ref="G1925:H1970" si="802">SUM(G2188,G2451)</f>
        <v>0</v>
      </c>
      <c r="H1925" s="477">
        <f t="shared" si="789"/>
        <v>0</v>
      </c>
      <c r="I1925" s="142">
        <f t="shared" si="799"/>
        <v>0</v>
      </c>
      <c r="J1925" s="142">
        <f t="shared" ref="J1925:J1988" si="803">SUM(J2188,J2451)</f>
        <v>0</v>
      </c>
      <c r="K1925" s="477">
        <f t="shared" si="782"/>
        <v>0</v>
      </c>
      <c r="L1925" s="142">
        <f t="shared" si="800"/>
        <v>0</v>
      </c>
      <c r="M1925" s="142">
        <f t="shared" ref="M1925:N1970" si="804">SUM(M2188,M2451)</f>
        <v>0</v>
      </c>
      <c r="N1925" s="477">
        <f t="shared" si="790"/>
        <v>0</v>
      </c>
    </row>
    <row r="1926" spans="1:14" customFormat="1" ht="1.5" hidden="1" customHeight="1" thickTop="1" thickBot="1" x14ac:dyDescent="0.3">
      <c r="A1926" s="1" t="s">
        <v>0</v>
      </c>
      <c r="B1926" s="3" t="s">
        <v>89</v>
      </c>
      <c r="C1926" s="9">
        <f t="shared" si="797"/>
        <v>0</v>
      </c>
      <c r="D1926" s="9">
        <f t="shared" si="801"/>
        <v>0</v>
      </c>
      <c r="E1926" s="9">
        <f t="shared" si="801"/>
        <v>0</v>
      </c>
      <c r="F1926" s="9">
        <f t="shared" si="798"/>
        <v>0</v>
      </c>
      <c r="G1926" s="9">
        <v>0</v>
      </c>
      <c r="H1926" s="467">
        <f t="shared" si="789"/>
        <v>0</v>
      </c>
      <c r="I1926" s="9">
        <f t="shared" si="799"/>
        <v>0</v>
      </c>
      <c r="J1926" s="9">
        <v>0</v>
      </c>
      <c r="K1926" s="467">
        <f t="shared" ref="K1926:K1989" si="805">SUM(K2189,K2452)</f>
        <v>0</v>
      </c>
      <c r="L1926" s="9">
        <f t="shared" si="800"/>
        <v>0</v>
      </c>
      <c r="M1926" s="9">
        <v>0</v>
      </c>
      <c r="N1926" s="467">
        <f t="shared" si="790"/>
        <v>0</v>
      </c>
    </row>
    <row r="1927" spans="1:14" customFormat="1" ht="37.5" hidden="1" customHeight="1" thickTop="1" thickBot="1" x14ac:dyDescent="0.3">
      <c r="A1927" s="1" t="s">
        <v>0</v>
      </c>
      <c r="B1927" s="4" t="s">
        <v>90</v>
      </c>
      <c r="C1927" s="9">
        <f t="shared" si="797"/>
        <v>0</v>
      </c>
      <c r="D1927" s="9">
        <f t="shared" si="801"/>
        <v>0</v>
      </c>
      <c r="E1927" s="9">
        <f t="shared" si="801"/>
        <v>0</v>
      </c>
      <c r="F1927" s="9">
        <f t="shared" si="798"/>
        <v>0</v>
      </c>
      <c r="G1927" s="9">
        <f t="shared" si="802"/>
        <v>0</v>
      </c>
      <c r="H1927" s="467">
        <f t="shared" si="789"/>
        <v>0</v>
      </c>
      <c r="I1927" s="9">
        <f t="shared" si="799"/>
        <v>0</v>
      </c>
      <c r="J1927" s="9">
        <f t="shared" si="803"/>
        <v>0</v>
      </c>
      <c r="K1927" s="467">
        <f t="shared" si="805"/>
        <v>0</v>
      </c>
      <c r="L1927" s="9">
        <f t="shared" si="800"/>
        <v>0</v>
      </c>
      <c r="M1927" s="9">
        <f t="shared" si="804"/>
        <v>0</v>
      </c>
      <c r="N1927" s="467">
        <f t="shared" si="790"/>
        <v>0</v>
      </c>
    </row>
    <row r="1928" spans="1:14" customFormat="1" ht="27" hidden="1" customHeight="1" thickTop="1" thickBot="1" x14ac:dyDescent="0.3">
      <c r="A1928" s="1" t="s">
        <v>0</v>
      </c>
      <c r="B1928" s="5" t="s">
        <v>91</v>
      </c>
      <c r="C1928" s="9">
        <f t="shared" si="797"/>
        <v>0</v>
      </c>
      <c r="D1928" s="9">
        <f t="shared" si="801"/>
        <v>0</v>
      </c>
      <c r="E1928" s="9">
        <f t="shared" si="801"/>
        <v>0</v>
      </c>
      <c r="F1928" s="9">
        <f t="shared" si="798"/>
        <v>0</v>
      </c>
      <c r="G1928" s="9">
        <f t="shared" si="802"/>
        <v>0</v>
      </c>
      <c r="H1928" s="467">
        <f t="shared" si="789"/>
        <v>0</v>
      </c>
      <c r="I1928" s="9">
        <f t="shared" si="799"/>
        <v>0</v>
      </c>
      <c r="J1928" s="9">
        <f t="shared" si="803"/>
        <v>0</v>
      </c>
      <c r="K1928" s="467">
        <f t="shared" si="805"/>
        <v>0</v>
      </c>
      <c r="L1928" s="9">
        <f t="shared" si="800"/>
        <v>0</v>
      </c>
      <c r="M1928" s="9">
        <f t="shared" si="804"/>
        <v>0</v>
      </c>
      <c r="N1928" s="467">
        <f t="shared" si="790"/>
        <v>0</v>
      </c>
    </row>
    <row r="1929" spans="1:14" customFormat="1" ht="42.75" hidden="1" customHeight="1" thickTop="1" thickBot="1" x14ac:dyDescent="0.3">
      <c r="A1929" s="1" t="s">
        <v>0</v>
      </c>
      <c r="B1929" s="5" t="s">
        <v>92</v>
      </c>
      <c r="C1929" s="9">
        <f t="shared" si="797"/>
        <v>0</v>
      </c>
      <c r="D1929" s="9">
        <f t="shared" si="801"/>
        <v>0</v>
      </c>
      <c r="E1929" s="9">
        <f t="shared" si="801"/>
        <v>0</v>
      </c>
      <c r="F1929" s="9">
        <f t="shared" si="798"/>
        <v>0</v>
      </c>
      <c r="G1929" s="9">
        <f t="shared" si="802"/>
        <v>0</v>
      </c>
      <c r="H1929" s="467">
        <f t="shared" si="789"/>
        <v>0</v>
      </c>
      <c r="I1929" s="9">
        <f t="shared" si="799"/>
        <v>0</v>
      </c>
      <c r="J1929" s="9">
        <f t="shared" si="803"/>
        <v>0</v>
      </c>
      <c r="K1929" s="467">
        <f t="shared" si="805"/>
        <v>0</v>
      </c>
      <c r="L1929" s="9">
        <f t="shared" si="800"/>
        <v>0</v>
      </c>
      <c r="M1929" s="9">
        <f t="shared" si="804"/>
        <v>0</v>
      </c>
      <c r="N1929" s="467">
        <f t="shared" si="790"/>
        <v>0</v>
      </c>
    </row>
    <row r="1930" spans="1:14" customFormat="1" ht="35.25" hidden="1" customHeight="1" thickTop="1" thickBot="1" x14ac:dyDescent="0.3">
      <c r="A1930" s="1" t="s">
        <v>0</v>
      </c>
      <c r="B1930" s="5" t="s">
        <v>93</v>
      </c>
      <c r="C1930" s="9">
        <f t="shared" si="797"/>
        <v>0</v>
      </c>
      <c r="D1930" s="9">
        <f t="shared" si="801"/>
        <v>0</v>
      </c>
      <c r="E1930" s="9">
        <f t="shared" si="801"/>
        <v>0</v>
      </c>
      <c r="F1930" s="9">
        <f t="shared" si="798"/>
        <v>0</v>
      </c>
      <c r="G1930" s="9">
        <f t="shared" si="802"/>
        <v>0</v>
      </c>
      <c r="H1930" s="467">
        <f t="shared" si="789"/>
        <v>0</v>
      </c>
      <c r="I1930" s="9">
        <f t="shared" si="799"/>
        <v>0</v>
      </c>
      <c r="J1930" s="9">
        <f t="shared" si="803"/>
        <v>0</v>
      </c>
      <c r="K1930" s="467">
        <f t="shared" si="805"/>
        <v>0</v>
      </c>
      <c r="L1930" s="9">
        <f t="shared" si="800"/>
        <v>0</v>
      </c>
      <c r="M1930" s="9">
        <f t="shared" si="804"/>
        <v>0</v>
      </c>
      <c r="N1930" s="467">
        <f t="shared" si="790"/>
        <v>0</v>
      </c>
    </row>
    <row r="1931" spans="1:14" customFormat="1" ht="33.75" hidden="1" customHeight="1" thickTop="1" thickBot="1" x14ac:dyDescent="0.3">
      <c r="A1931" s="1" t="s">
        <v>0</v>
      </c>
      <c r="B1931" s="5" t="s">
        <v>94</v>
      </c>
      <c r="C1931" s="9">
        <f t="shared" si="797"/>
        <v>0</v>
      </c>
      <c r="D1931" s="9">
        <f t="shared" si="801"/>
        <v>0</v>
      </c>
      <c r="E1931" s="9">
        <f t="shared" si="801"/>
        <v>0</v>
      </c>
      <c r="F1931" s="9">
        <f t="shared" si="798"/>
        <v>0</v>
      </c>
      <c r="G1931" s="9">
        <f t="shared" si="802"/>
        <v>0</v>
      </c>
      <c r="H1931" s="467">
        <f t="shared" si="789"/>
        <v>0</v>
      </c>
      <c r="I1931" s="9">
        <f t="shared" si="799"/>
        <v>0</v>
      </c>
      <c r="J1931" s="9">
        <f t="shared" si="803"/>
        <v>0</v>
      </c>
      <c r="K1931" s="467">
        <f t="shared" si="805"/>
        <v>0</v>
      </c>
      <c r="L1931" s="9">
        <f t="shared" si="800"/>
        <v>0</v>
      </c>
      <c r="M1931" s="9">
        <f t="shared" si="804"/>
        <v>0</v>
      </c>
      <c r="N1931" s="467">
        <f t="shared" si="790"/>
        <v>0</v>
      </c>
    </row>
    <row r="1932" spans="1:14" customFormat="1" ht="43.5" hidden="1" customHeight="1" thickTop="1" thickBot="1" x14ac:dyDescent="0.3">
      <c r="A1932" s="1" t="s">
        <v>0</v>
      </c>
      <c r="B1932" s="4" t="s">
        <v>95</v>
      </c>
      <c r="C1932" s="9">
        <f t="shared" si="797"/>
        <v>0</v>
      </c>
      <c r="D1932" s="9">
        <f t="shared" si="801"/>
        <v>0</v>
      </c>
      <c r="E1932" s="9">
        <f t="shared" si="801"/>
        <v>0</v>
      </c>
      <c r="F1932" s="9">
        <f t="shared" si="798"/>
        <v>0</v>
      </c>
      <c r="G1932" s="9">
        <v>0</v>
      </c>
      <c r="H1932" s="467">
        <f t="shared" si="789"/>
        <v>0</v>
      </c>
      <c r="I1932" s="9">
        <f t="shared" si="799"/>
        <v>0</v>
      </c>
      <c r="J1932" s="9">
        <v>0</v>
      </c>
      <c r="K1932" s="467">
        <f t="shared" si="805"/>
        <v>0</v>
      </c>
      <c r="L1932" s="9">
        <f t="shared" si="800"/>
        <v>0</v>
      </c>
      <c r="M1932" s="9">
        <v>0</v>
      </c>
      <c r="N1932" s="467">
        <f t="shared" si="790"/>
        <v>0</v>
      </c>
    </row>
    <row r="1933" spans="1:14" customFormat="1" ht="21" hidden="1" customHeight="1" thickTop="1" x14ac:dyDescent="0.25">
      <c r="A1933" s="133" t="s">
        <v>0</v>
      </c>
      <c r="B1933" s="134" t="s">
        <v>96</v>
      </c>
      <c r="C1933" s="135">
        <f t="shared" si="797"/>
        <v>0</v>
      </c>
      <c r="D1933" s="135">
        <f t="shared" si="801"/>
        <v>0</v>
      </c>
      <c r="E1933" s="135">
        <f t="shared" si="801"/>
        <v>0</v>
      </c>
      <c r="F1933" s="135">
        <f t="shared" si="798"/>
        <v>0</v>
      </c>
      <c r="G1933" s="135">
        <f t="shared" si="802"/>
        <v>0</v>
      </c>
      <c r="H1933" s="476">
        <f t="shared" si="789"/>
        <v>0</v>
      </c>
      <c r="I1933" s="135">
        <f t="shared" si="799"/>
        <v>0</v>
      </c>
      <c r="J1933" s="135">
        <f t="shared" si="803"/>
        <v>0</v>
      </c>
      <c r="K1933" s="476">
        <f t="shared" si="805"/>
        <v>0</v>
      </c>
      <c r="L1933" s="135">
        <f t="shared" si="800"/>
        <v>0</v>
      </c>
      <c r="M1933" s="135">
        <f t="shared" si="804"/>
        <v>0</v>
      </c>
      <c r="N1933" s="476">
        <f t="shared" si="790"/>
        <v>0</v>
      </c>
    </row>
    <row r="1934" spans="1:14" s="333" customFormat="1" ht="30.75" hidden="1" customHeight="1" x14ac:dyDescent="0.2">
      <c r="A1934" s="334" t="s">
        <v>0</v>
      </c>
      <c r="B1934" s="339" t="s">
        <v>97</v>
      </c>
      <c r="C1934" s="338">
        <f t="shared" si="797"/>
        <v>0</v>
      </c>
      <c r="D1934" s="338">
        <f t="shared" si="801"/>
        <v>0</v>
      </c>
      <c r="E1934" s="338">
        <f t="shared" si="801"/>
        <v>0</v>
      </c>
      <c r="F1934" s="338">
        <f t="shared" si="798"/>
        <v>0</v>
      </c>
      <c r="G1934" s="338">
        <f t="shared" si="802"/>
        <v>0</v>
      </c>
      <c r="H1934" s="483">
        <f t="shared" si="789"/>
        <v>0</v>
      </c>
      <c r="I1934" s="338">
        <f t="shared" si="799"/>
        <v>0</v>
      </c>
      <c r="J1934" s="338">
        <f t="shared" si="803"/>
        <v>0</v>
      </c>
      <c r="K1934" s="483">
        <f t="shared" si="805"/>
        <v>0</v>
      </c>
      <c r="L1934" s="338">
        <f t="shared" si="800"/>
        <v>0</v>
      </c>
      <c r="M1934" s="338">
        <f t="shared" si="804"/>
        <v>0</v>
      </c>
      <c r="N1934" s="483">
        <f t="shared" si="790"/>
        <v>0</v>
      </c>
    </row>
    <row r="1935" spans="1:14" customFormat="1" ht="30" hidden="1" customHeight="1" thickBot="1" x14ac:dyDescent="0.3">
      <c r="A1935" s="140" t="s">
        <v>0</v>
      </c>
      <c r="B1935" s="149" t="s">
        <v>98</v>
      </c>
      <c r="C1935" s="142">
        <f t="shared" si="797"/>
        <v>0</v>
      </c>
      <c r="D1935" s="142">
        <f t="shared" si="801"/>
        <v>0</v>
      </c>
      <c r="E1935" s="142">
        <f t="shared" si="801"/>
        <v>0</v>
      </c>
      <c r="F1935" s="142">
        <f t="shared" si="798"/>
        <v>0</v>
      </c>
      <c r="G1935" s="142">
        <f>G1966</f>
        <v>0</v>
      </c>
      <c r="H1935" s="477">
        <v>0</v>
      </c>
      <c r="I1935" s="142">
        <f t="shared" si="799"/>
        <v>0</v>
      </c>
      <c r="J1935" s="142">
        <f>J1966</f>
        <v>0</v>
      </c>
      <c r="K1935" s="477">
        <v>0</v>
      </c>
      <c r="L1935" s="142">
        <f t="shared" si="800"/>
        <v>0</v>
      </c>
      <c r="M1935" s="142">
        <f>M1966</f>
        <v>0</v>
      </c>
      <c r="N1935" s="477">
        <v>0</v>
      </c>
    </row>
    <row r="1936" spans="1:14" customFormat="1" ht="30" hidden="1" customHeight="1" thickTop="1" thickBot="1" x14ac:dyDescent="0.3">
      <c r="A1936" s="1" t="s">
        <v>0</v>
      </c>
      <c r="B1936" s="4" t="s">
        <v>99</v>
      </c>
      <c r="C1936" s="9">
        <f t="shared" si="797"/>
        <v>0</v>
      </c>
      <c r="D1936" s="9">
        <f t="shared" si="801"/>
        <v>0</v>
      </c>
      <c r="E1936" s="9">
        <f t="shared" si="801"/>
        <v>0</v>
      </c>
      <c r="F1936" s="9">
        <f t="shared" si="798"/>
        <v>0</v>
      </c>
      <c r="G1936" s="9">
        <f t="shared" si="802"/>
        <v>0</v>
      </c>
      <c r="H1936" s="467">
        <f t="shared" si="789"/>
        <v>0</v>
      </c>
      <c r="I1936" s="9">
        <f t="shared" si="799"/>
        <v>0</v>
      </c>
      <c r="J1936" s="9">
        <f t="shared" si="803"/>
        <v>0</v>
      </c>
      <c r="K1936" s="467">
        <f t="shared" si="805"/>
        <v>0</v>
      </c>
      <c r="L1936" s="9">
        <f t="shared" si="800"/>
        <v>0</v>
      </c>
      <c r="M1936" s="9">
        <f t="shared" si="804"/>
        <v>0</v>
      </c>
      <c r="N1936" s="467">
        <f t="shared" si="790"/>
        <v>0</v>
      </c>
    </row>
    <row r="1937" spans="1:14" customFormat="1" ht="28.5" hidden="1" customHeight="1" thickTop="1" thickBot="1" x14ac:dyDescent="0.3">
      <c r="A1937" s="1" t="s">
        <v>0</v>
      </c>
      <c r="B1937" s="5" t="s">
        <v>100</v>
      </c>
      <c r="C1937" s="9">
        <f t="shared" si="797"/>
        <v>0</v>
      </c>
      <c r="D1937" s="9">
        <f t="shared" si="801"/>
        <v>0</v>
      </c>
      <c r="E1937" s="9">
        <f t="shared" si="801"/>
        <v>0</v>
      </c>
      <c r="F1937" s="9">
        <f t="shared" si="798"/>
        <v>0</v>
      </c>
      <c r="G1937" s="9">
        <f t="shared" si="802"/>
        <v>0</v>
      </c>
      <c r="H1937" s="467">
        <f t="shared" si="789"/>
        <v>0</v>
      </c>
      <c r="I1937" s="9">
        <f t="shared" si="799"/>
        <v>0</v>
      </c>
      <c r="J1937" s="9">
        <f t="shared" si="803"/>
        <v>0</v>
      </c>
      <c r="K1937" s="467">
        <f t="shared" si="805"/>
        <v>0</v>
      </c>
      <c r="L1937" s="9">
        <f t="shared" si="800"/>
        <v>0</v>
      </c>
      <c r="M1937" s="9">
        <f t="shared" si="804"/>
        <v>0</v>
      </c>
      <c r="N1937" s="467">
        <f t="shared" si="790"/>
        <v>0</v>
      </c>
    </row>
    <row r="1938" spans="1:14" customFormat="1" ht="24" hidden="1" customHeight="1" thickTop="1" thickBot="1" x14ac:dyDescent="0.3">
      <c r="A1938" s="1" t="s">
        <v>0</v>
      </c>
      <c r="B1938" s="5" t="s">
        <v>101</v>
      </c>
      <c r="C1938" s="9">
        <f t="shared" si="797"/>
        <v>0</v>
      </c>
      <c r="D1938" s="9">
        <f t="shared" si="801"/>
        <v>0</v>
      </c>
      <c r="E1938" s="9">
        <f t="shared" si="801"/>
        <v>0</v>
      </c>
      <c r="F1938" s="9">
        <f t="shared" si="798"/>
        <v>0</v>
      </c>
      <c r="G1938" s="9">
        <f t="shared" si="802"/>
        <v>0</v>
      </c>
      <c r="H1938" s="467">
        <f t="shared" si="789"/>
        <v>0</v>
      </c>
      <c r="I1938" s="9">
        <f t="shared" si="799"/>
        <v>0</v>
      </c>
      <c r="J1938" s="9">
        <f t="shared" si="803"/>
        <v>0</v>
      </c>
      <c r="K1938" s="467">
        <f t="shared" si="805"/>
        <v>0</v>
      </c>
      <c r="L1938" s="9">
        <f t="shared" si="800"/>
        <v>0</v>
      </c>
      <c r="M1938" s="9">
        <f t="shared" si="804"/>
        <v>0</v>
      </c>
      <c r="N1938" s="467">
        <f t="shared" si="790"/>
        <v>0</v>
      </c>
    </row>
    <row r="1939" spans="1:14" customFormat="1" ht="30" hidden="1" customHeight="1" thickTop="1" thickBot="1" x14ac:dyDescent="0.3">
      <c r="A1939" s="1" t="s">
        <v>0</v>
      </c>
      <c r="B1939" s="4" t="s">
        <v>102</v>
      </c>
      <c r="C1939" s="9">
        <f t="shared" si="797"/>
        <v>0</v>
      </c>
      <c r="D1939" s="9">
        <f t="shared" si="801"/>
        <v>0</v>
      </c>
      <c r="E1939" s="9">
        <f t="shared" si="801"/>
        <v>0</v>
      </c>
      <c r="F1939" s="9">
        <f t="shared" si="798"/>
        <v>0</v>
      </c>
      <c r="G1939" s="9">
        <f t="shared" si="802"/>
        <v>0</v>
      </c>
      <c r="H1939" s="467">
        <f t="shared" si="789"/>
        <v>0</v>
      </c>
      <c r="I1939" s="9">
        <f t="shared" si="799"/>
        <v>0</v>
      </c>
      <c r="J1939" s="9">
        <f t="shared" si="803"/>
        <v>0</v>
      </c>
      <c r="K1939" s="467">
        <f t="shared" si="805"/>
        <v>0</v>
      </c>
      <c r="L1939" s="9">
        <f t="shared" si="800"/>
        <v>0</v>
      </c>
      <c r="M1939" s="9">
        <f t="shared" si="804"/>
        <v>0</v>
      </c>
      <c r="N1939" s="467">
        <f t="shared" si="790"/>
        <v>0</v>
      </c>
    </row>
    <row r="1940" spans="1:14" customFormat="1" ht="35.25" hidden="1" customHeight="1" thickTop="1" thickBot="1" x14ac:dyDescent="0.3">
      <c r="A1940" s="1" t="s">
        <v>0</v>
      </c>
      <c r="B1940" s="5" t="s">
        <v>100</v>
      </c>
      <c r="C1940" s="9">
        <f t="shared" si="797"/>
        <v>0</v>
      </c>
      <c r="D1940" s="9">
        <f t="shared" ref="D1940:E1955" si="806">SUM(D2203,D2466)</f>
        <v>0</v>
      </c>
      <c r="E1940" s="9">
        <f t="shared" si="806"/>
        <v>0</v>
      </c>
      <c r="F1940" s="9">
        <f t="shared" si="798"/>
        <v>0</v>
      </c>
      <c r="G1940" s="9">
        <f t="shared" si="802"/>
        <v>0</v>
      </c>
      <c r="H1940" s="467">
        <f t="shared" si="789"/>
        <v>0</v>
      </c>
      <c r="I1940" s="9">
        <f t="shared" si="799"/>
        <v>0</v>
      </c>
      <c r="J1940" s="9">
        <f t="shared" si="803"/>
        <v>0</v>
      </c>
      <c r="K1940" s="467">
        <f t="shared" si="805"/>
        <v>0</v>
      </c>
      <c r="L1940" s="9">
        <f t="shared" si="800"/>
        <v>0</v>
      </c>
      <c r="M1940" s="9">
        <f t="shared" si="804"/>
        <v>0</v>
      </c>
      <c r="N1940" s="467">
        <f t="shared" si="790"/>
        <v>0</v>
      </c>
    </row>
    <row r="1941" spans="1:14" customFormat="1" ht="32.25" hidden="1" customHeight="1" thickTop="1" thickBot="1" x14ac:dyDescent="0.3">
      <c r="A1941" s="1" t="s">
        <v>0</v>
      </c>
      <c r="B1941" s="5" t="s">
        <v>101</v>
      </c>
      <c r="C1941" s="9">
        <f t="shared" si="797"/>
        <v>0</v>
      </c>
      <c r="D1941" s="9">
        <f t="shared" si="806"/>
        <v>0</v>
      </c>
      <c r="E1941" s="9">
        <f t="shared" si="806"/>
        <v>0</v>
      </c>
      <c r="F1941" s="9">
        <f t="shared" si="798"/>
        <v>0</v>
      </c>
      <c r="G1941" s="9">
        <f t="shared" si="802"/>
        <v>0</v>
      </c>
      <c r="H1941" s="467">
        <f t="shared" si="789"/>
        <v>0</v>
      </c>
      <c r="I1941" s="9">
        <f t="shared" si="799"/>
        <v>0</v>
      </c>
      <c r="J1941" s="9">
        <f t="shared" si="803"/>
        <v>0</v>
      </c>
      <c r="K1941" s="467">
        <f t="shared" si="805"/>
        <v>0</v>
      </c>
      <c r="L1941" s="9">
        <f t="shared" si="800"/>
        <v>0</v>
      </c>
      <c r="M1941" s="9">
        <f t="shared" si="804"/>
        <v>0</v>
      </c>
      <c r="N1941" s="467">
        <f t="shared" si="790"/>
        <v>0</v>
      </c>
    </row>
    <row r="1942" spans="1:14" customFormat="1" ht="26.25" hidden="1" customHeight="1" thickTop="1" thickBot="1" x14ac:dyDescent="0.3">
      <c r="A1942" s="1" t="s">
        <v>0</v>
      </c>
      <c r="B1942" s="4" t="s">
        <v>103</v>
      </c>
      <c r="C1942" s="9">
        <f t="shared" si="797"/>
        <v>0</v>
      </c>
      <c r="D1942" s="9">
        <f t="shared" si="806"/>
        <v>0</v>
      </c>
      <c r="E1942" s="9">
        <f t="shared" si="806"/>
        <v>0</v>
      </c>
      <c r="F1942" s="9">
        <f t="shared" si="798"/>
        <v>0</v>
      </c>
      <c r="G1942" s="9">
        <v>0</v>
      </c>
      <c r="H1942" s="467">
        <v>0</v>
      </c>
      <c r="I1942" s="9">
        <f t="shared" si="799"/>
        <v>0</v>
      </c>
      <c r="J1942" s="9">
        <v>0</v>
      </c>
      <c r="K1942" s="467">
        <v>0</v>
      </c>
      <c r="L1942" s="9">
        <f t="shared" si="800"/>
        <v>0</v>
      </c>
      <c r="M1942" s="9">
        <v>0</v>
      </c>
      <c r="N1942" s="467">
        <v>0</v>
      </c>
    </row>
    <row r="1943" spans="1:14" customFormat="1" ht="33" hidden="1" customHeight="1" thickTop="1" thickBot="1" x14ac:dyDescent="0.3">
      <c r="A1943" s="1" t="s">
        <v>0</v>
      </c>
      <c r="B1943" s="5" t="s">
        <v>104</v>
      </c>
      <c r="C1943" s="9">
        <f t="shared" si="797"/>
        <v>0</v>
      </c>
      <c r="D1943" s="9">
        <f t="shared" si="806"/>
        <v>0</v>
      </c>
      <c r="E1943" s="9">
        <f t="shared" si="806"/>
        <v>0</v>
      </c>
      <c r="F1943" s="9">
        <f t="shared" si="798"/>
        <v>0</v>
      </c>
      <c r="G1943" s="9">
        <f t="shared" si="802"/>
        <v>0</v>
      </c>
      <c r="H1943" s="467">
        <f t="shared" si="789"/>
        <v>0</v>
      </c>
      <c r="I1943" s="9">
        <f t="shared" si="799"/>
        <v>0</v>
      </c>
      <c r="J1943" s="9">
        <f t="shared" si="803"/>
        <v>0</v>
      </c>
      <c r="K1943" s="467">
        <f t="shared" si="805"/>
        <v>0</v>
      </c>
      <c r="L1943" s="9">
        <f t="shared" si="800"/>
        <v>0</v>
      </c>
      <c r="M1943" s="9">
        <f t="shared" si="804"/>
        <v>0</v>
      </c>
      <c r="N1943" s="467">
        <f t="shared" si="790"/>
        <v>0</v>
      </c>
    </row>
    <row r="1944" spans="1:14" customFormat="1" ht="34.5" hidden="1" customHeight="1" thickTop="1" thickBot="1" x14ac:dyDescent="0.3">
      <c r="A1944" s="1" t="s">
        <v>0</v>
      </c>
      <c r="B1944" s="6" t="s">
        <v>105</v>
      </c>
      <c r="C1944" s="9">
        <f t="shared" si="797"/>
        <v>0</v>
      </c>
      <c r="D1944" s="9">
        <f t="shared" si="806"/>
        <v>0</v>
      </c>
      <c r="E1944" s="9">
        <f t="shared" si="806"/>
        <v>0</v>
      </c>
      <c r="F1944" s="9">
        <f t="shared" si="798"/>
        <v>0</v>
      </c>
      <c r="G1944" s="9">
        <f t="shared" si="802"/>
        <v>0</v>
      </c>
      <c r="H1944" s="467">
        <f t="shared" si="789"/>
        <v>0</v>
      </c>
      <c r="I1944" s="9">
        <f t="shared" si="799"/>
        <v>0</v>
      </c>
      <c r="J1944" s="9">
        <f t="shared" si="803"/>
        <v>0</v>
      </c>
      <c r="K1944" s="467">
        <f t="shared" si="805"/>
        <v>0</v>
      </c>
      <c r="L1944" s="9">
        <f t="shared" si="800"/>
        <v>0</v>
      </c>
      <c r="M1944" s="9">
        <f t="shared" si="804"/>
        <v>0</v>
      </c>
      <c r="N1944" s="467">
        <f t="shared" si="790"/>
        <v>0</v>
      </c>
    </row>
    <row r="1945" spans="1:14" customFormat="1" ht="4.5" hidden="1" customHeight="1" thickTop="1" thickBot="1" x14ac:dyDescent="0.3">
      <c r="A1945" s="1" t="s">
        <v>0</v>
      </c>
      <c r="B1945" s="7" t="s">
        <v>100</v>
      </c>
      <c r="C1945" s="9">
        <f t="shared" si="797"/>
        <v>0</v>
      </c>
      <c r="D1945" s="9">
        <f t="shared" si="806"/>
        <v>0</v>
      </c>
      <c r="E1945" s="9">
        <f t="shared" si="806"/>
        <v>0</v>
      </c>
      <c r="F1945" s="9">
        <f t="shared" si="798"/>
        <v>0</v>
      </c>
      <c r="G1945" s="9">
        <f t="shared" si="802"/>
        <v>0</v>
      </c>
      <c r="H1945" s="467">
        <f t="shared" si="789"/>
        <v>0</v>
      </c>
      <c r="I1945" s="9">
        <f t="shared" si="799"/>
        <v>0</v>
      </c>
      <c r="J1945" s="9">
        <f t="shared" si="803"/>
        <v>0</v>
      </c>
      <c r="K1945" s="467">
        <f t="shared" si="805"/>
        <v>0</v>
      </c>
      <c r="L1945" s="9">
        <f t="shared" si="800"/>
        <v>0</v>
      </c>
      <c r="M1945" s="9">
        <f t="shared" si="804"/>
        <v>0</v>
      </c>
      <c r="N1945" s="467">
        <f t="shared" si="790"/>
        <v>0</v>
      </c>
    </row>
    <row r="1946" spans="1:14" customFormat="1" ht="37.5" hidden="1" customHeight="1" thickTop="1" thickBot="1" x14ac:dyDescent="0.3">
      <c r="A1946" s="1" t="s">
        <v>0</v>
      </c>
      <c r="B1946" s="7" t="s">
        <v>101</v>
      </c>
      <c r="C1946" s="9">
        <f t="shared" si="797"/>
        <v>0</v>
      </c>
      <c r="D1946" s="9">
        <f t="shared" si="806"/>
        <v>0</v>
      </c>
      <c r="E1946" s="9">
        <f t="shared" si="806"/>
        <v>0</v>
      </c>
      <c r="F1946" s="9">
        <f t="shared" si="798"/>
        <v>0</v>
      </c>
      <c r="G1946" s="9">
        <f t="shared" si="802"/>
        <v>0</v>
      </c>
      <c r="H1946" s="467">
        <f t="shared" si="789"/>
        <v>0</v>
      </c>
      <c r="I1946" s="9">
        <f t="shared" si="799"/>
        <v>0</v>
      </c>
      <c r="J1946" s="9">
        <f t="shared" si="803"/>
        <v>0</v>
      </c>
      <c r="K1946" s="467">
        <f t="shared" si="805"/>
        <v>0</v>
      </c>
      <c r="L1946" s="9">
        <f t="shared" si="800"/>
        <v>0</v>
      </c>
      <c r="M1946" s="9">
        <f t="shared" si="804"/>
        <v>0</v>
      </c>
      <c r="N1946" s="467">
        <f t="shared" si="790"/>
        <v>0</v>
      </c>
    </row>
    <row r="1947" spans="1:14" customFormat="1" ht="30.75" hidden="1" customHeight="1" thickTop="1" thickBot="1" x14ac:dyDescent="0.3">
      <c r="A1947" s="1" t="s">
        <v>0</v>
      </c>
      <c r="B1947" s="6" t="s">
        <v>106</v>
      </c>
      <c r="C1947" s="9">
        <f t="shared" si="797"/>
        <v>0</v>
      </c>
      <c r="D1947" s="9">
        <f t="shared" si="806"/>
        <v>0</v>
      </c>
      <c r="E1947" s="9">
        <f t="shared" si="806"/>
        <v>0</v>
      </c>
      <c r="F1947" s="9">
        <f t="shared" si="798"/>
        <v>0</v>
      </c>
      <c r="G1947" s="9">
        <f t="shared" si="802"/>
        <v>0</v>
      </c>
      <c r="H1947" s="467">
        <f t="shared" si="789"/>
        <v>0</v>
      </c>
      <c r="I1947" s="9">
        <f t="shared" si="799"/>
        <v>0</v>
      </c>
      <c r="J1947" s="9">
        <f t="shared" si="803"/>
        <v>0</v>
      </c>
      <c r="K1947" s="467">
        <f t="shared" si="805"/>
        <v>0</v>
      </c>
      <c r="L1947" s="9">
        <f t="shared" si="800"/>
        <v>0</v>
      </c>
      <c r="M1947" s="9">
        <f t="shared" si="804"/>
        <v>0</v>
      </c>
      <c r="N1947" s="467">
        <f t="shared" si="790"/>
        <v>0</v>
      </c>
    </row>
    <row r="1948" spans="1:14" customFormat="1" ht="27" hidden="1" customHeight="1" thickTop="1" thickBot="1" x14ac:dyDescent="0.3">
      <c r="A1948" s="1" t="s">
        <v>0</v>
      </c>
      <c r="B1948" s="7" t="s">
        <v>100</v>
      </c>
      <c r="C1948" s="9">
        <f t="shared" si="797"/>
        <v>0</v>
      </c>
      <c r="D1948" s="9">
        <f t="shared" si="806"/>
        <v>0</v>
      </c>
      <c r="E1948" s="9">
        <f t="shared" si="806"/>
        <v>0</v>
      </c>
      <c r="F1948" s="9">
        <f t="shared" si="798"/>
        <v>0</v>
      </c>
      <c r="G1948" s="9">
        <f t="shared" si="802"/>
        <v>0</v>
      </c>
      <c r="H1948" s="467">
        <f t="shared" si="789"/>
        <v>0</v>
      </c>
      <c r="I1948" s="9">
        <f t="shared" si="799"/>
        <v>0</v>
      </c>
      <c r="J1948" s="9">
        <f t="shared" si="803"/>
        <v>0</v>
      </c>
      <c r="K1948" s="467">
        <f t="shared" si="805"/>
        <v>0</v>
      </c>
      <c r="L1948" s="9">
        <f t="shared" si="800"/>
        <v>0</v>
      </c>
      <c r="M1948" s="9">
        <f t="shared" si="804"/>
        <v>0</v>
      </c>
      <c r="N1948" s="467">
        <f t="shared" si="790"/>
        <v>0</v>
      </c>
    </row>
    <row r="1949" spans="1:14" customFormat="1" ht="0.75" hidden="1" customHeight="1" thickTop="1" thickBot="1" x14ac:dyDescent="0.3">
      <c r="A1949" s="1" t="s">
        <v>0</v>
      </c>
      <c r="B1949" s="7" t="s">
        <v>101</v>
      </c>
      <c r="C1949" s="9">
        <f t="shared" si="797"/>
        <v>0</v>
      </c>
      <c r="D1949" s="9">
        <f t="shared" si="806"/>
        <v>0</v>
      </c>
      <c r="E1949" s="9">
        <f t="shared" si="806"/>
        <v>0</v>
      </c>
      <c r="F1949" s="9">
        <f t="shared" si="798"/>
        <v>0</v>
      </c>
      <c r="G1949" s="9">
        <f t="shared" si="802"/>
        <v>0</v>
      </c>
      <c r="H1949" s="467">
        <f t="shared" si="789"/>
        <v>0</v>
      </c>
      <c r="I1949" s="9">
        <f t="shared" si="799"/>
        <v>0</v>
      </c>
      <c r="J1949" s="9">
        <f t="shared" si="803"/>
        <v>0</v>
      </c>
      <c r="K1949" s="467">
        <f t="shared" si="805"/>
        <v>0</v>
      </c>
      <c r="L1949" s="9">
        <f t="shared" si="800"/>
        <v>0</v>
      </c>
      <c r="M1949" s="9">
        <f t="shared" si="804"/>
        <v>0</v>
      </c>
      <c r="N1949" s="467">
        <f t="shared" si="790"/>
        <v>0</v>
      </c>
    </row>
    <row r="1950" spans="1:14" customFormat="1" ht="35.25" hidden="1" customHeight="1" thickTop="1" thickBot="1" x14ac:dyDescent="0.3">
      <c r="A1950" s="1" t="s">
        <v>0</v>
      </c>
      <c r="B1950" s="5" t="s">
        <v>107</v>
      </c>
      <c r="C1950" s="9">
        <f t="shared" si="797"/>
        <v>0</v>
      </c>
      <c r="D1950" s="9">
        <f t="shared" si="806"/>
        <v>0</v>
      </c>
      <c r="E1950" s="9">
        <f t="shared" si="806"/>
        <v>0</v>
      </c>
      <c r="F1950" s="9">
        <f t="shared" si="798"/>
        <v>0</v>
      </c>
      <c r="G1950" s="9">
        <f t="shared" si="802"/>
        <v>0</v>
      </c>
      <c r="H1950" s="467">
        <f t="shared" si="789"/>
        <v>0</v>
      </c>
      <c r="I1950" s="9">
        <f t="shared" si="799"/>
        <v>0</v>
      </c>
      <c r="J1950" s="9">
        <f t="shared" si="803"/>
        <v>0</v>
      </c>
      <c r="K1950" s="467">
        <f t="shared" si="805"/>
        <v>0</v>
      </c>
      <c r="L1950" s="9">
        <f t="shared" si="800"/>
        <v>0</v>
      </c>
      <c r="M1950" s="9">
        <f t="shared" si="804"/>
        <v>0</v>
      </c>
      <c r="N1950" s="467">
        <f t="shared" si="790"/>
        <v>0</v>
      </c>
    </row>
    <row r="1951" spans="1:14" customFormat="1" ht="30.75" hidden="1" customHeight="1" thickTop="1" thickBot="1" x14ac:dyDescent="0.3">
      <c r="A1951" s="1" t="s">
        <v>0</v>
      </c>
      <c r="B1951" s="6" t="s">
        <v>108</v>
      </c>
      <c r="C1951" s="9">
        <f t="shared" si="797"/>
        <v>0</v>
      </c>
      <c r="D1951" s="9">
        <f t="shared" si="806"/>
        <v>0</v>
      </c>
      <c r="E1951" s="9">
        <f t="shared" si="806"/>
        <v>0</v>
      </c>
      <c r="F1951" s="9">
        <f t="shared" si="798"/>
        <v>0</v>
      </c>
      <c r="G1951" s="9">
        <f t="shared" si="802"/>
        <v>0</v>
      </c>
      <c r="H1951" s="467">
        <f t="shared" si="789"/>
        <v>0</v>
      </c>
      <c r="I1951" s="9">
        <f t="shared" si="799"/>
        <v>0</v>
      </c>
      <c r="J1951" s="9">
        <f t="shared" si="803"/>
        <v>0</v>
      </c>
      <c r="K1951" s="467">
        <f t="shared" si="805"/>
        <v>0</v>
      </c>
      <c r="L1951" s="9">
        <f t="shared" si="800"/>
        <v>0</v>
      </c>
      <c r="M1951" s="9">
        <f t="shared" si="804"/>
        <v>0</v>
      </c>
      <c r="N1951" s="467">
        <f t="shared" si="790"/>
        <v>0</v>
      </c>
    </row>
    <row r="1952" spans="1:14" customFormat="1" ht="15" hidden="1" customHeight="1" thickTop="1" thickBot="1" x14ac:dyDescent="0.3">
      <c r="A1952" s="1" t="s">
        <v>0</v>
      </c>
      <c r="B1952" s="7" t="s">
        <v>100</v>
      </c>
      <c r="C1952" s="9">
        <f t="shared" si="797"/>
        <v>0</v>
      </c>
      <c r="D1952" s="9">
        <f t="shared" si="806"/>
        <v>0</v>
      </c>
      <c r="E1952" s="9">
        <f t="shared" si="806"/>
        <v>0</v>
      </c>
      <c r="F1952" s="9">
        <f t="shared" si="798"/>
        <v>0</v>
      </c>
      <c r="G1952" s="9">
        <f t="shared" si="802"/>
        <v>0</v>
      </c>
      <c r="H1952" s="467">
        <f t="shared" si="789"/>
        <v>0</v>
      </c>
      <c r="I1952" s="9">
        <f t="shared" si="799"/>
        <v>0</v>
      </c>
      <c r="J1952" s="9">
        <f t="shared" si="803"/>
        <v>0</v>
      </c>
      <c r="K1952" s="467">
        <f t="shared" si="805"/>
        <v>0</v>
      </c>
      <c r="L1952" s="9">
        <f t="shared" si="800"/>
        <v>0</v>
      </c>
      <c r="M1952" s="9">
        <f t="shared" si="804"/>
        <v>0</v>
      </c>
      <c r="N1952" s="467">
        <f t="shared" si="790"/>
        <v>0</v>
      </c>
    </row>
    <row r="1953" spans="1:14" customFormat="1" ht="36" hidden="1" customHeight="1" thickTop="1" thickBot="1" x14ac:dyDescent="0.3">
      <c r="A1953" s="1" t="s">
        <v>0</v>
      </c>
      <c r="B1953" s="8" t="s">
        <v>109</v>
      </c>
      <c r="C1953" s="9">
        <f t="shared" si="797"/>
        <v>0</v>
      </c>
      <c r="D1953" s="9">
        <f t="shared" si="806"/>
        <v>0</v>
      </c>
      <c r="E1953" s="9">
        <f t="shared" si="806"/>
        <v>0</v>
      </c>
      <c r="F1953" s="9">
        <f t="shared" si="798"/>
        <v>0</v>
      </c>
      <c r="G1953" s="9">
        <f t="shared" si="802"/>
        <v>0</v>
      </c>
      <c r="H1953" s="467">
        <f t="shared" si="789"/>
        <v>0</v>
      </c>
      <c r="I1953" s="9">
        <f t="shared" si="799"/>
        <v>0</v>
      </c>
      <c r="J1953" s="9">
        <f t="shared" si="803"/>
        <v>0</v>
      </c>
      <c r="K1953" s="467">
        <f t="shared" si="805"/>
        <v>0</v>
      </c>
      <c r="L1953" s="9">
        <f t="shared" si="800"/>
        <v>0</v>
      </c>
      <c r="M1953" s="9">
        <f t="shared" si="804"/>
        <v>0</v>
      </c>
      <c r="N1953" s="467">
        <f t="shared" si="790"/>
        <v>0</v>
      </c>
    </row>
    <row r="1954" spans="1:14" customFormat="1" ht="37.5" hidden="1" customHeight="1" thickTop="1" thickBot="1" x14ac:dyDescent="0.3">
      <c r="A1954" s="1" t="s">
        <v>0</v>
      </c>
      <c r="B1954" s="8" t="s">
        <v>110</v>
      </c>
      <c r="C1954" s="9">
        <f t="shared" si="797"/>
        <v>0</v>
      </c>
      <c r="D1954" s="9">
        <f t="shared" si="806"/>
        <v>0</v>
      </c>
      <c r="E1954" s="9">
        <f t="shared" si="806"/>
        <v>0</v>
      </c>
      <c r="F1954" s="9">
        <f t="shared" si="798"/>
        <v>0</v>
      </c>
      <c r="G1954" s="9">
        <f t="shared" si="802"/>
        <v>0</v>
      </c>
      <c r="H1954" s="467">
        <f t="shared" si="789"/>
        <v>0</v>
      </c>
      <c r="I1954" s="9">
        <f t="shared" si="799"/>
        <v>0</v>
      </c>
      <c r="J1954" s="9">
        <f t="shared" si="803"/>
        <v>0</v>
      </c>
      <c r="K1954" s="467">
        <f t="shared" si="805"/>
        <v>0</v>
      </c>
      <c r="L1954" s="9">
        <f t="shared" si="800"/>
        <v>0</v>
      </c>
      <c r="M1954" s="9">
        <f t="shared" si="804"/>
        <v>0</v>
      </c>
      <c r="N1954" s="467">
        <f t="shared" si="790"/>
        <v>0</v>
      </c>
    </row>
    <row r="1955" spans="1:14" customFormat="1" ht="30" hidden="1" customHeight="1" thickTop="1" thickBot="1" x14ac:dyDescent="0.3">
      <c r="A1955" s="1" t="s">
        <v>0</v>
      </c>
      <c r="B1955" s="7" t="s">
        <v>101</v>
      </c>
      <c r="C1955" s="9">
        <f t="shared" si="797"/>
        <v>0</v>
      </c>
      <c r="D1955" s="9">
        <f t="shared" si="806"/>
        <v>0</v>
      </c>
      <c r="E1955" s="9">
        <f t="shared" si="806"/>
        <v>0</v>
      </c>
      <c r="F1955" s="9">
        <f t="shared" si="798"/>
        <v>0</v>
      </c>
      <c r="G1955" s="9">
        <f t="shared" si="802"/>
        <v>0</v>
      </c>
      <c r="H1955" s="467">
        <f t="shared" si="789"/>
        <v>0</v>
      </c>
      <c r="I1955" s="9">
        <f t="shared" si="799"/>
        <v>0</v>
      </c>
      <c r="J1955" s="9">
        <f t="shared" si="803"/>
        <v>0</v>
      </c>
      <c r="K1955" s="467">
        <f t="shared" si="805"/>
        <v>0</v>
      </c>
      <c r="L1955" s="9">
        <f t="shared" si="800"/>
        <v>0</v>
      </c>
      <c r="M1955" s="9">
        <f t="shared" si="804"/>
        <v>0</v>
      </c>
      <c r="N1955" s="467">
        <f t="shared" si="790"/>
        <v>0</v>
      </c>
    </row>
    <row r="1956" spans="1:14" customFormat="1" ht="31.5" hidden="1" customHeight="1" thickTop="1" thickBot="1" x14ac:dyDescent="0.3">
      <c r="A1956" s="1" t="s">
        <v>0</v>
      </c>
      <c r="B1956" s="8" t="s">
        <v>109</v>
      </c>
      <c r="C1956" s="9">
        <f t="shared" si="797"/>
        <v>0</v>
      </c>
      <c r="D1956" s="9">
        <f t="shared" ref="D1956:E1971" si="807">SUM(D2219,D2482)</f>
        <v>0</v>
      </c>
      <c r="E1956" s="9">
        <f t="shared" si="807"/>
        <v>0</v>
      </c>
      <c r="F1956" s="9">
        <f t="shared" si="798"/>
        <v>0</v>
      </c>
      <c r="G1956" s="9">
        <f t="shared" si="802"/>
        <v>0</v>
      </c>
      <c r="H1956" s="467">
        <f t="shared" si="789"/>
        <v>0</v>
      </c>
      <c r="I1956" s="9">
        <f t="shared" si="799"/>
        <v>0</v>
      </c>
      <c r="J1956" s="9">
        <f t="shared" si="803"/>
        <v>0</v>
      </c>
      <c r="K1956" s="467">
        <f t="shared" si="805"/>
        <v>0</v>
      </c>
      <c r="L1956" s="9">
        <f t="shared" si="800"/>
        <v>0</v>
      </c>
      <c r="M1956" s="9">
        <f t="shared" si="804"/>
        <v>0</v>
      </c>
      <c r="N1956" s="467">
        <f t="shared" si="790"/>
        <v>0</v>
      </c>
    </row>
    <row r="1957" spans="1:14" customFormat="1" ht="33" hidden="1" customHeight="1" thickTop="1" thickBot="1" x14ac:dyDescent="0.3">
      <c r="A1957" s="1" t="s">
        <v>0</v>
      </c>
      <c r="B1957" s="8" t="s">
        <v>111</v>
      </c>
      <c r="C1957" s="9">
        <f t="shared" si="797"/>
        <v>0</v>
      </c>
      <c r="D1957" s="9">
        <f t="shared" si="807"/>
        <v>0</v>
      </c>
      <c r="E1957" s="9">
        <f t="shared" si="807"/>
        <v>0</v>
      </c>
      <c r="F1957" s="9">
        <f t="shared" si="798"/>
        <v>0</v>
      </c>
      <c r="G1957" s="9">
        <f t="shared" si="802"/>
        <v>0</v>
      </c>
      <c r="H1957" s="467">
        <f t="shared" si="789"/>
        <v>0</v>
      </c>
      <c r="I1957" s="9">
        <f t="shared" si="799"/>
        <v>0</v>
      </c>
      <c r="J1957" s="9">
        <f t="shared" si="803"/>
        <v>0</v>
      </c>
      <c r="K1957" s="467">
        <f t="shared" si="805"/>
        <v>0</v>
      </c>
      <c r="L1957" s="9">
        <f t="shared" si="800"/>
        <v>0</v>
      </c>
      <c r="M1957" s="9">
        <f t="shared" si="804"/>
        <v>0</v>
      </c>
      <c r="N1957" s="467">
        <f t="shared" si="790"/>
        <v>0</v>
      </c>
    </row>
    <row r="1958" spans="1:14" customFormat="1" ht="32.25" hidden="1" customHeight="1" thickTop="1" thickBot="1" x14ac:dyDescent="0.3">
      <c r="A1958" s="1" t="s">
        <v>0</v>
      </c>
      <c r="B1958" s="8" t="s">
        <v>110</v>
      </c>
      <c r="C1958" s="9">
        <f t="shared" si="797"/>
        <v>0</v>
      </c>
      <c r="D1958" s="9">
        <f t="shared" si="807"/>
        <v>0</v>
      </c>
      <c r="E1958" s="9">
        <f t="shared" si="807"/>
        <v>0</v>
      </c>
      <c r="F1958" s="9">
        <f t="shared" si="798"/>
        <v>0</v>
      </c>
      <c r="G1958" s="9">
        <f t="shared" si="802"/>
        <v>0</v>
      </c>
      <c r="H1958" s="467">
        <f t="shared" si="789"/>
        <v>0</v>
      </c>
      <c r="I1958" s="9">
        <f t="shared" si="799"/>
        <v>0</v>
      </c>
      <c r="J1958" s="9">
        <f t="shared" si="803"/>
        <v>0</v>
      </c>
      <c r="K1958" s="467">
        <f t="shared" si="805"/>
        <v>0</v>
      </c>
      <c r="L1958" s="9">
        <f t="shared" si="800"/>
        <v>0</v>
      </c>
      <c r="M1958" s="9">
        <f t="shared" si="804"/>
        <v>0</v>
      </c>
      <c r="N1958" s="467">
        <f t="shared" si="790"/>
        <v>0</v>
      </c>
    </row>
    <row r="1959" spans="1:14" customFormat="1" ht="30" hidden="1" customHeight="1" thickTop="1" thickBot="1" x14ac:dyDescent="0.3">
      <c r="A1959" s="1" t="s">
        <v>0</v>
      </c>
      <c r="B1959" s="6" t="s">
        <v>112</v>
      </c>
      <c r="C1959" s="9">
        <f t="shared" si="797"/>
        <v>0</v>
      </c>
      <c r="D1959" s="9">
        <f t="shared" si="807"/>
        <v>0</v>
      </c>
      <c r="E1959" s="9">
        <f t="shared" si="807"/>
        <v>0</v>
      </c>
      <c r="F1959" s="9">
        <f t="shared" si="798"/>
        <v>0</v>
      </c>
      <c r="G1959" s="9">
        <f t="shared" si="802"/>
        <v>0</v>
      </c>
      <c r="H1959" s="467">
        <f t="shared" si="789"/>
        <v>0</v>
      </c>
      <c r="I1959" s="9">
        <f t="shared" si="799"/>
        <v>0</v>
      </c>
      <c r="J1959" s="9">
        <f t="shared" si="803"/>
        <v>0</v>
      </c>
      <c r="K1959" s="467">
        <f t="shared" si="805"/>
        <v>0</v>
      </c>
      <c r="L1959" s="9">
        <f t="shared" si="800"/>
        <v>0</v>
      </c>
      <c r="M1959" s="9">
        <f t="shared" si="804"/>
        <v>0</v>
      </c>
      <c r="N1959" s="467">
        <f t="shared" si="790"/>
        <v>0</v>
      </c>
    </row>
    <row r="1960" spans="1:14" customFormat="1" ht="30" hidden="1" customHeight="1" thickTop="1" thickBot="1" x14ac:dyDescent="0.3">
      <c r="A1960" s="1" t="s">
        <v>0</v>
      </c>
      <c r="B1960" s="7" t="s">
        <v>100</v>
      </c>
      <c r="C1960" s="9">
        <f t="shared" si="797"/>
        <v>0</v>
      </c>
      <c r="D1960" s="9">
        <f t="shared" si="807"/>
        <v>0</v>
      </c>
      <c r="E1960" s="9">
        <f t="shared" si="807"/>
        <v>0</v>
      </c>
      <c r="F1960" s="9">
        <f t="shared" si="798"/>
        <v>0</v>
      </c>
      <c r="G1960" s="9">
        <f t="shared" si="802"/>
        <v>0</v>
      </c>
      <c r="H1960" s="467">
        <f t="shared" si="789"/>
        <v>0</v>
      </c>
      <c r="I1960" s="9">
        <f t="shared" si="799"/>
        <v>0</v>
      </c>
      <c r="J1960" s="9">
        <f t="shared" si="803"/>
        <v>0</v>
      </c>
      <c r="K1960" s="467">
        <f t="shared" si="805"/>
        <v>0</v>
      </c>
      <c r="L1960" s="9">
        <f t="shared" si="800"/>
        <v>0</v>
      </c>
      <c r="M1960" s="9">
        <f t="shared" si="804"/>
        <v>0</v>
      </c>
      <c r="N1960" s="467">
        <f t="shared" si="790"/>
        <v>0</v>
      </c>
    </row>
    <row r="1961" spans="1:14" customFormat="1" ht="33" hidden="1" customHeight="1" thickTop="1" thickBot="1" x14ac:dyDescent="0.3">
      <c r="A1961" s="1" t="s">
        <v>0</v>
      </c>
      <c r="B1961" s="7" t="s">
        <v>101</v>
      </c>
      <c r="C1961" s="9">
        <f t="shared" si="797"/>
        <v>0</v>
      </c>
      <c r="D1961" s="9">
        <f t="shared" si="807"/>
        <v>0</v>
      </c>
      <c r="E1961" s="9">
        <f t="shared" si="807"/>
        <v>0</v>
      </c>
      <c r="F1961" s="9">
        <f t="shared" si="798"/>
        <v>0</v>
      </c>
      <c r="G1961" s="9">
        <f t="shared" si="802"/>
        <v>0</v>
      </c>
      <c r="H1961" s="467">
        <f t="shared" si="789"/>
        <v>0</v>
      </c>
      <c r="I1961" s="9">
        <f t="shared" si="799"/>
        <v>0</v>
      </c>
      <c r="J1961" s="9">
        <f t="shared" si="803"/>
        <v>0</v>
      </c>
      <c r="K1961" s="467">
        <f t="shared" si="805"/>
        <v>0</v>
      </c>
      <c r="L1961" s="9">
        <f t="shared" si="800"/>
        <v>0</v>
      </c>
      <c r="M1961" s="9">
        <f t="shared" si="804"/>
        <v>0</v>
      </c>
      <c r="N1961" s="467">
        <f t="shared" si="790"/>
        <v>0</v>
      </c>
    </row>
    <row r="1962" spans="1:14" customFormat="1" ht="35.25" hidden="1" customHeight="1" thickTop="1" thickBot="1" x14ac:dyDescent="0.3">
      <c r="A1962" s="1" t="s">
        <v>0</v>
      </c>
      <c r="B1962" s="5" t="s">
        <v>113</v>
      </c>
      <c r="C1962" s="9">
        <f t="shared" si="797"/>
        <v>0</v>
      </c>
      <c r="D1962" s="9">
        <f t="shared" si="807"/>
        <v>0</v>
      </c>
      <c r="E1962" s="9">
        <f t="shared" si="807"/>
        <v>0</v>
      </c>
      <c r="F1962" s="9">
        <f t="shared" si="798"/>
        <v>0</v>
      </c>
      <c r="G1962" s="9">
        <v>0</v>
      </c>
      <c r="H1962" s="467">
        <v>0</v>
      </c>
      <c r="I1962" s="9">
        <f t="shared" si="799"/>
        <v>0</v>
      </c>
      <c r="J1962" s="9">
        <v>0</v>
      </c>
      <c r="K1962" s="467">
        <v>0</v>
      </c>
      <c r="L1962" s="9">
        <f t="shared" si="800"/>
        <v>0</v>
      </c>
      <c r="M1962" s="9">
        <v>0</v>
      </c>
      <c r="N1962" s="467">
        <v>0</v>
      </c>
    </row>
    <row r="1963" spans="1:14" customFormat="1" ht="42.75" hidden="1" customHeight="1" thickTop="1" thickBot="1" x14ac:dyDescent="0.3">
      <c r="A1963" s="1" t="s">
        <v>0</v>
      </c>
      <c r="B1963" s="6" t="s">
        <v>114</v>
      </c>
      <c r="C1963" s="9">
        <f t="shared" si="797"/>
        <v>0</v>
      </c>
      <c r="D1963" s="9">
        <f t="shared" si="807"/>
        <v>0</v>
      </c>
      <c r="E1963" s="9">
        <f t="shared" si="807"/>
        <v>0</v>
      </c>
      <c r="F1963" s="9">
        <f t="shared" si="798"/>
        <v>0</v>
      </c>
      <c r="G1963" s="9">
        <v>0</v>
      </c>
      <c r="H1963" s="467">
        <v>0</v>
      </c>
      <c r="I1963" s="9">
        <f t="shared" si="799"/>
        <v>0</v>
      </c>
      <c r="J1963" s="9">
        <v>0</v>
      </c>
      <c r="K1963" s="467">
        <v>0</v>
      </c>
      <c r="L1963" s="9">
        <f t="shared" si="800"/>
        <v>0</v>
      </c>
      <c r="M1963" s="9">
        <v>0</v>
      </c>
      <c r="N1963" s="467">
        <v>0</v>
      </c>
    </row>
    <row r="1964" spans="1:14" customFormat="1" ht="28.5" hidden="1" customHeight="1" thickTop="1" thickBot="1" x14ac:dyDescent="0.3">
      <c r="A1964" s="1" t="s">
        <v>0</v>
      </c>
      <c r="B1964" s="7" t="s">
        <v>100</v>
      </c>
      <c r="C1964" s="9">
        <f t="shared" si="797"/>
        <v>0</v>
      </c>
      <c r="D1964" s="9">
        <f t="shared" si="807"/>
        <v>0</v>
      </c>
      <c r="E1964" s="9">
        <f t="shared" si="807"/>
        <v>0</v>
      </c>
      <c r="F1964" s="9">
        <f t="shared" si="798"/>
        <v>0</v>
      </c>
      <c r="G1964" s="9">
        <v>0</v>
      </c>
      <c r="H1964" s="467">
        <v>0</v>
      </c>
      <c r="I1964" s="9">
        <f t="shared" si="799"/>
        <v>0</v>
      </c>
      <c r="J1964" s="9">
        <v>0</v>
      </c>
      <c r="K1964" s="467">
        <v>0</v>
      </c>
      <c r="L1964" s="9">
        <f t="shared" si="800"/>
        <v>0</v>
      </c>
      <c r="M1964" s="9">
        <v>0</v>
      </c>
      <c r="N1964" s="467">
        <v>0</v>
      </c>
    </row>
    <row r="1965" spans="1:14" customFormat="1" ht="48.75" hidden="1" customHeight="1" thickTop="1" thickBot="1" x14ac:dyDescent="0.3">
      <c r="A1965" s="1" t="s">
        <v>0</v>
      </c>
      <c r="B1965" s="8" t="s">
        <v>115</v>
      </c>
      <c r="C1965" s="9">
        <f t="shared" si="797"/>
        <v>0</v>
      </c>
      <c r="D1965" s="9">
        <f t="shared" si="807"/>
        <v>0</v>
      </c>
      <c r="E1965" s="9">
        <f t="shared" si="807"/>
        <v>0</v>
      </c>
      <c r="F1965" s="9">
        <f t="shared" si="798"/>
        <v>0</v>
      </c>
      <c r="G1965" s="9">
        <f t="shared" si="802"/>
        <v>0</v>
      </c>
      <c r="H1965" s="467">
        <f t="shared" si="789"/>
        <v>0</v>
      </c>
      <c r="I1965" s="9">
        <f t="shared" si="799"/>
        <v>0</v>
      </c>
      <c r="J1965" s="9">
        <f t="shared" si="803"/>
        <v>0</v>
      </c>
      <c r="K1965" s="467">
        <f t="shared" si="805"/>
        <v>0</v>
      </c>
      <c r="L1965" s="9">
        <f t="shared" si="800"/>
        <v>0</v>
      </c>
      <c r="M1965" s="9">
        <f t="shared" si="804"/>
        <v>0</v>
      </c>
      <c r="N1965" s="467">
        <f t="shared" si="790"/>
        <v>0</v>
      </c>
    </row>
    <row r="1966" spans="1:14" customFormat="1" ht="47.25" hidden="1" customHeight="1" thickTop="1" thickBot="1" x14ac:dyDescent="0.3">
      <c r="A1966" s="1" t="s">
        <v>0</v>
      </c>
      <c r="B1966" s="8" t="s">
        <v>116</v>
      </c>
      <c r="C1966" s="9">
        <f t="shared" si="797"/>
        <v>0</v>
      </c>
      <c r="D1966" s="9">
        <f t="shared" si="807"/>
        <v>0</v>
      </c>
      <c r="E1966" s="9">
        <f t="shared" si="807"/>
        <v>0</v>
      </c>
      <c r="F1966" s="9">
        <f t="shared" si="798"/>
        <v>0</v>
      </c>
      <c r="G1966" s="9">
        <v>0</v>
      </c>
      <c r="H1966" s="467">
        <v>0</v>
      </c>
      <c r="I1966" s="9">
        <f t="shared" si="799"/>
        <v>0</v>
      </c>
      <c r="J1966" s="9">
        <v>0</v>
      </c>
      <c r="K1966" s="467">
        <v>0</v>
      </c>
      <c r="L1966" s="9">
        <f t="shared" si="800"/>
        <v>0</v>
      </c>
      <c r="M1966" s="9">
        <v>0</v>
      </c>
      <c r="N1966" s="467">
        <v>0</v>
      </c>
    </row>
    <row r="1967" spans="1:14" customFormat="1" ht="51" hidden="1" customHeight="1" thickTop="1" thickBot="1" x14ac:dyDescent="0.3">
      <c r="A1967" s="1" t="s">
        <v>0</v>
      </c>
      <c r="B1967" s="8" t="s">
        <v>109</v>
      </c>
      <c r="C1967" s="9">
        <f t="shared" si="797"/>
        <v>0</v>
      </c>
      <c r="D1967" s="9">
        <f t="shared" si="807"/>
        <v>0</v>
      </c>
      <c r="E1967" s="9">
        <f t="shared" si="807"/>
        <v>0</v>
      </c>
      <c r="F1967" s="9">
        <f t="shared" si="798"/>
        <v>0</v>
      </c>
      <c r="G1967" s="9">
        <f t="shared" si="802"/>
        <v>0</v>
      </c>
      <c r="H1967" s="467">
        <f t="shared" si="789"/>
        <v>0</v>
      </c>
      <c r="I1967" s="9">
        <f t="shared" si="799"/>
        <v>0</v>
      </c>
      <c r="J1967" s="9">
        <f t="shared" si="803"/>
        <v>0</v>
      </c>
      <c r="K1967" s="467">
        <f t="shared" si="805"/>
        <v>0</v>
      </c>
      <c r="L1967" s="9">
        <f t="shared" si="800"/>
        <v>0</v>
      </c>
      <c r="M1967" s="9">
        <f t="shared" si="804"/>
        <v>0</v>
      </c>
      <c r="N1967" s="467">
        <f t="shared" si="790"/>
        <v>0</v>
      </c>
    </row>
    <row r="1968" spans="1:14" customFormat="1" ht="45" hidden="1" customHeight="1" thickTop="1" thickBot="1" x14ac:dyDescent="0.3">
      <c r="A1968" s="1" t="s">
        <v>0</v>
      </c>
      <c r="B1968" s="8" t="s">
        <v>110</v>
      </c>
      <c r="C1968" s="9">
        <f t="shared" si="797"/>
        <v>0</v>
      </c>
      <c r="D1968" s="9">
        <f t="shared" si="807"/>
        <v>0</v>
      </c>
      <c r="E1968" s="9">
        <f t="shared" si="807"/>
        <v>0</v>
      </c>
      <c r="F1968" s="9">
        <f t="shared" si="798"/>
        <v>0</v>
      </c>
      <c r="G1968" s="9">
        <f t="shared" si="802"/>
        <v>0</v>
      </c>
      <c r="H1968" s="467">
        <f t="shared" si="789"/>
        <v>0</v>
      </c>
      <c r="I1968" s="9">
        <f t="shared" si="799"/>
        <v>0</v>
      </c>
      <c r="J1968" s="9">
        <f t="shared" si="803"/>
        <v>0</v>
      </c>
      <c r="K1968" s="467">
        <f t="shared" si="805"/>
        <v>0</v>
      </c>
      <c r="L1968" s="9">
        <f t="shared" si="800"/>
        <v>0</v>
      </c>
      <c r="M1968" s="9">
        <f t="shared" si="804"/>
        <v>0</v>
      </c>
      <c r="N1968" s="467">
        <f t="shared" si="790"/>
        <v>0</v>
      </c>
    </row>
    <row r="1969" spans="1:14" customFormat="1" ht="54.75" hidden="1" customHeight="1" thickTop="1" thickBot="1" x14ac:dyDescent="0.3">
      <c r="A1969" s="1" t="s">
        <v>0</v>
      </c>
      <c r="B1969" s="7" t="s">
        <v>101</v>
      </c>
      <c r="C1969" s="9">
        <f t="shared" si="797"/>
        <v>0</v>
      </c>
      <c r="D1969" s="9">
        <f t="shared" si="807"/>
        <v>0</v>
      </c>
      <c r="E1969" s="9">
        <f t="shared" si="807"/>
        <v>0</v>
      </c>
      <c r="F1969" s="9">
        <f t="shared" si="798"/>
        <v>0</v>
      </c>
      <c r="G1969" s="9">
        <f t="shared" si="802"/>
        <v>0</v>
      </c>
      <c r="H1969" s="467">
        <f t="shared" si="789"/>
        <v>0</v>
      </c>
      <c r="I1969" s="9">
        <f t="shared" si="799"/>
        <v>0</v>
      </c>
      <c r="J1969" s="9">
        <f t="shared" si="803"/>
        <v>0</v>
      </c>
      <c r="K1969" s="467">
        <f t="shared" si="805"/>
        <v>0</v>
      </c>
      <c r="L1969" s="9">
        <f t="shared" si="800"/>
        <v>0</v>
      </c>
      <c r="M1969" s="9">
        <f t="shared" si="804"/>
        <v>0</v>
      </c>
      <c r="N1969" s="467">
        <f t="shared" si="790"/>
        <v>0</v>
      </c>
    </row>
    <row r="1970" spans="1:14" customFormat="1" ht="63.75" hidden="1" customHeight="1" thickTop="1" thickBot="1" x14ac:dyDescent="0.3">
      <c r="A1970" s="1" t="s">
        <v>0</v>
      </c>
      <c r="B1970" s="8" t="s">
        <v>109</v>
      </c>
      <c r="C1970" s="9">
        <f t="shared" si="797"/>
        <v>0</v>
      </c>
      <c r="D1970" s="9">
        <f t="shared" si="807"/>
        <v>0</v>
      </c>
      <c r="E1970" s="9">
        <f t="shared" si="807"/>
        <v>0</v>
      </c>
      <c r="F1970" s="9">
        <f t="shared" si="798"/>
        <v>0</v>
      </c>
      <c r="G1970" s="9">
        <f t="shared" si="802"/>
        <v>0</v>
      </c>
      <c r="H1970" s="467">
        <f t="shared" si="802"/>
        <v>0</v>
      </c>
      <c r="I1970" s="9">
        <f t="shared" si="799"/>
        <v>0</v>
      </c>
      <c r="J1970" s="9">
        <f t="shared" si="803"/>
        <v>0</v>
      </c>
      <c r="K1970" s="467">
        <f t="shared" si="805"/>
        <v>0</v>
      </c>
      <c r="L1970" s="9">
        <f t="shared" si="800"/>
        <v>0</v>
      </c>
      <c r="M1970" s="9">
        <f t="shared" si="804"/>
        <v>0</v>
      </c>
      <c r="N1970" s="467">
        <f t="shared" si="804"/>
        <v>0</v>
      </c>
    </row>
    <row r="1971" spans="1:14" customFormat="1" ht="51.75" hidden="1" customHeight="1" thickTop="1" thickBot="1" x14ac:dyDescent="0.3">
      <c r="A1971" s="1" t="s">
        <v>0</v>
      </c>
      <c r="B1971" s="8" t="s">
        <v>111</v>
      </c>
      <c r="C1971" s="9">
        <f t="shared" si="797"/>
        <v>0</v>
      </c>
      <c r="D1971" s="9">
        <f t="shared" si="807"/>
        <v>0</v>
      </c>
      <c r="E1971" s="9">
        <f t="shared" si="807"/>
        <v>0</v>
      </c>
      <c r="F1971" s="9">
        <f t="shared" si="798"/>
        <v>0</v>
      </c>
      <c r="G1971" s="9">
        <f t="shared" ref="G1971:H1986" si="808">SUM(G2234,G2497)</f>
        <v>0</v>
      </c>
      <c r="H1971" s="467">
        <f t="shared" si="808"/>
        <v>0</v>
      </c>
      <c r="I1971" s="9">
        <f t="shared" si="799"/>
        <v>0</v>
      </c>
      <c r="J1971" s="9">
        <f t="shared" si="803"/>
        <v>0</v>
      </c>
      <c r="K1971" s="467">
        <f t="shared" si="805"/>
        <v>0</v>
      </c>
      <c r="L1971" s="9">
        <f t="shared" si="800"/>
        <v>0</v>
      </c>
      <c r="M1971" s="9">
        <f t="shared" ref="M1971:N1986" si="809">SUM(M2234,M2497)</f>
        <v>0</v>
      </c>
      <c r="N1971" s="467">
        <f t="shared" si="809"/>
        <v>0</v>
      </c>
    </row>
    <row r="1972" spans="1:14" customFormat="1" ht="41.25" hidden="1" customHeight="1" thickTop="1" thickBot="1" x14ac:dyDescent="0.3">
      <c r="A1972" s="1" t="s">
        <v>0</v>
      </c>
      <c r="B1972" s="8" t="s">
        <v>110</v>
      </c>
      <c r="C1972" s="9">
        <f t="shared" si="797"/>
        <v>0</v>
      </c>
      <c r="D1972" s="9">
        <f t="shared" ref="D1972:E1987" si="810">SUM(D2235,D2498)</f>
        <v>0</v>
      </c>
      <c r="E1972" s="9">
        <f t="shared" si="810"/>
        <v>0</v>
      </c>
      <c r="F1972" s="9">
        <f t="shared" si="798"/>
        <v>0</v>
      </c>
      <c r="G1972" s="9">
        <f t="shared" si="808"/>
        <v>0</v>
      </c>
      <c r="H1972" s="467">
        <f t="shared" si="808"/>
        <v>0</v>
      </c>
      <c r="I1972" s="9">
        <f t="shared" si="799"/>
        <v>0</v>
      </c>
      <c r="J1972" s="9">
        <f t="shared" si="803"/>
        <v>0</v>
      </c>
      <c r="K1972" s="467">
        <f t="shared" si="805"/>
        <v>0</v>
      </c>
      <c r="L1972" s="9">
        <f t="shared" si="800"/>
        <v>0</v>
      </c>
      <c r="M1972" s="9">
        <f t="shared" si="809"/>
        <v>0</v>
      </c>
      <c r="N1972" s="467">
        <f t="shared" si="809"/>
        <v>0</v>
      </c>
    </row>
    <row r="1973" spans="1:14" customFormat="1" ht="43.5" hidden="1" customHeight="1" thickTop="1" thickBot="1" x14ac:dyDescent="0.3">
      <c r="A1973" s="1" t="s">
        <v>0</v>
      </c>
      <c r="B1973" s="6" t="s">
        <v>117</v>
      </c>
      <c r="C1973" s="9">
        <f t="shared" si="797"/>
        <v>0</v>
      </c>
      <c r="D1973" s="9">
        <f t="shared" si="810"/>
        <v>0</v>
      </c>
      <c r="E1973" s="9">
        <f t="shared" si="810"/>
        <v>0</v>
      </c>
      <c r="F1973" s="9">
        <f t="shared" si="798"/>
        <v>0</v>
      </c>
      <c r="G1973" s="9">
        <f t="shared" si="808"/>
        <v>0</v>
      </c>
      <c r="H1973" s="467">
        <f t="shared" si="808"/>
        <v>0</v>
      </c>
      <c r="I1973" s="9">
        <f t="shared" si="799"/>
        <v>0</v>
      </c>
      <c r="J1973" s="9">
        <f t="shared" si="803"/>
        <v>0</v>
      </c>
      <c r="K1973" s="467">
        <f t="shared" si="805"/>
        <v>0</v>
      </c>
      <c r="L1973" s="9">
        <f t="shared" si="800"/>
        <v>0</v>
      </c>
      <c r="M1973" s="9">
        <f t="shared" si="809"/>
        <v>0</v>
      </c>
      <c r="N1973" s="467">
        <f t="shared" si="809"/>
        <v>0</v>
      </c>
    </row>
    <row r="1974" spans="1:14" customFormat="1" ht="40.5" hidden="1" customHeight="1" thickTop="1" thickBot="1" x14ac:dyDescent="0.3">
      <c r="A1974" s="1" t="s">
        <v>0</v>
      </c>
      <c r="B1974" s="7" t="s">
        <v>100</v>
      </c>
      <c r="C1974" s="9">
        <f t="shared" si="797"/>
        <v>0</v>
      </c>
      <c r="D1974" s="9">
        <f t="shared" si="810"/>
        <v>0</v>
      </c>
      <c r="E1974" s="9">
        <f t="shared" si="810"/>
        <v>0</v>
      </c>
      <c r="F1974" s="9">
        <f t="shared" si="798"/>
        <v>0</v>
      </c>
      <c r="G1974" s="9">
        <f t="shared" si="808"/>
        <v>0</v>
      </c>
      <c r="H1974" s="467">
        <f t="shared" si="808"/>
        <v>0</v>
      </c>
      <c r="I1974" s="9">
        <f t="shared" si="799"/>
        <v>0</v>
      </c>
      <c r="J1974" s="9">
        <f t="shared" si="803"/>
        <v>0</v>
      </c>
      <c r="K1974" s="467">
        <f t="shared" si="805"/>
        <v>0</v>
      </c>
      <c r="L1974" s="9">
        <f t="shared" si="800"/>
        <v>0</v>
      </c>
      <c r="M1974" s="9">
        <f t="shared" si="809"/>
        <v>0</v>
      </c>
      <c r="N1974" s="467">
        <f t="shared" si="809"/>
        <v>0</v>
      </c>
    </row>
    <row r="1975" spans="1:14" customFormat="1" ht="45" hidden="1" customHeight="1" thickTop="1" x14ac:dyDescent="0.25">
      <c r="A1975" s="133" t="s">
        <v>0</v>
      </c>
      <c r="B1975" s="138" t="s">
        <v>101</v>
      </c>
      <c r="C1975" s="135">
        <f t="shared" si="797"/>
        <v>0</v>
      </c>
      <c r="D1975" s="135">
        <f t="shared" si="810"/>
        <v>0</v>
      </c>
      <c r="E1975" s="135">
        <f t="shared" si="810"/>
        <v>0</v>
      </c>
      <c r="F1975" s="135">
        <f t="shared" si="798"/>
        <v>0</v>
      </c>
      <c r="G1975" s="135">
        <f t="shared" si="808"/>
        <v>0</v>
      </c>
      <c r="H1975" s="476">
        <f t="shared" si="808"/>
        <v>0</v>
      </c>
      <c r="I1975" s="135">
        <f t="shared" si="799"/>
        <v>0</v>
      </c>
      <c r="J1975" s="135">
        <f t="shared" si="803"/>
        <v>0</v>
      </c>
      <c r="K1975" s="476">
        <f t="shared" si="805"/>
        <v>0</v>
      </c>
      <c r="L1975" s="135">
        <f t="shared" si="800"/>
        <v>0</v>
      </c>
      <c r="M1975" s="135">
        <f t="shared" si="809"/>
        <v>0</v>
      </c>
      <c r="N1975" s="476">
        <f t="shared" si="809"/>
        <v>0</v>
      </c>
    </row>
    <row r="1976" spans="1:14" s="333" customFormat="1" ht="30.75" hidden="1" customHeight="1" x14ac:dyDescent="0.2">
      <c r="A1976" s="334" t="s">
        <v>0</v>
      </c>
      <c r="B1976" s="339" t="s">
        <v>118</v>
      </c>
      <c r="C1976" s="338">
        <f t="shared" si="797"/>
        <v>0</v>
      </c>
      <c r="D1976" s="338">
        <f t="shared" si="810"/>
        <v>0</v>
      </c>
      <c r="E1976" s="338">
        <f t="shared" si="810"/>
        <v>0</v>
      </c>
      <c r="F1976" s="338">
        <f t="shared" si="798"/>
        <v>0</v>
      </c>
      <c r="G1976" s="338">
        <f t="shared" si="808"/>
        <v>0</v>
      </c>
      <c r="H1976" s="483">
        <f t="shared" si="808"/>
        <v>0</v>
      </c>
      <c r="I1976" s="338">
        <f t="shared" si="799"/>
        <v>0</v>
      </c>
      <c r="J1976" s="338">
        <f t="shared" si="803"/>
        <v>0</v>
      </c>
      <c r="K1976" s="483">
        <f t="shared" si="805"/>
        <v>0</v>
      </c>
      <c r="L1976" s="338">
        <f t="shared" si="800"/>
        <v>0</v>
      </c>
      <c r="M1976" s="338">
        <f t="shared" si="809"/>
        <v>0</v>
      </c>
      <c r="N1976" s="483">
        <f t="shared" si="809"/>
        <v>0</v>
      </c>
    </row>
    <row r="1977" spans="1:14" customFormat="1" ht="40.5" hidden="1" customHeight="1" thickBot="1" x14ac:dyDescent="0.3">
      <c r="A1977" s="140" t="s">
        <v>0</v>
      </c>
      <c r="B1977" s="147" t="s">
        <v>119</v>
      </c>
      <c r="C1977" s="142">
        <f t="shared" si="797"/>
        <v>0</v>
      </c>
      <c r="D1977" s="142">
        <f t="shared" si="810"/>
        <v>0</v>
      </c>
      <c r="E1977" s="142">
        <f t="shared" si="810"/>
        <v>0</v>
      </c>
      <c r="F1977" s="142">
        <f t="shared" si="798"/>
        <v>0</v>
      </c>
      <c r="G1977" s="142">
        <f t="shared" si="808"/>
        <v>0</v>
      </c>
      <c r="H1977" s="477">
        <f t="shared" si="808"/>
        <v>0</v>
      </c>
      <c r="I1977" s="142">
        <f t="shared" si="799"/>
        <v>0</v>
      </c>
      <c r="J1977" s="142">
        <f t="shared" si="803"/>
        <v>0</v>
      </c>
      <c r="K1977" s="477">
        <f t="shared" si="805"/>
        <v>0</v>
      </c>
      <c r="L1977" s="142">
        <f t="shared" si="800"/>
        <v>0</v>
      </c>
      <c r="M1977" s="142">
        <f t="shared" si="809"/>
        <v>0</v>
      </c>
      <c r="N1977" s="477">
        <f t="shared" si="809"/>
        <v>0</v>
      </c>
    </row>
    <row r="1978" spans="1:14" customFormat="1" ht="51.75" hidden="1" customHeight="1" thickTop="1" thickBot="1" x14ac:dyDescent="0.3">
      <c r="A1978" s="1" t="s">
        <v>0</v>
      </c>
      <c r="B1978" s="5" t="s">
        <v>120</v>
      </c>
      <c r="C1978" s="9">
        <f t="shared" si="797"/>
        <v>0</v>
      </c>
      <c r="D1978" s="9">
        <f t="shared" si="810"/>
        <v>0</v>
      </c>
      <c r="E1978" s="9">
        <f t="shared" si="810"/>
        <v>0</v>
      </c>
      <c r="F1978" s="9">
        <f t="shared" si="798"/>
        <v>0</v>
      </c>
      <c r="G1978" s="9">
        <f t="shared" si="808"/>
        <v>0</v>
      </c>
      <c r="H1978" s="467">
        <f t="shared" si="808"/>
        <v>0</v>
      </c>
      <c r="I1978" s="9">
        <f t="shared" si="799"/>
        <v>0</v>
      </c>
      <c r="J1978" s="9">
        <f t="shared" si="803"/>
        <v>0</v>
      </c>
      <c r="K1978" s="467">
        <f t="shared" si="805"/>
        <v>0</v>
      </c>
      <c r="L1978" s="9">
        <f t="shared" si="800"/>
        <v>0</v>
      </c>
      <c r="M1978" s="9">
        <f t="shared" si="809"/>
        <v>0</v>
      </c>
      <c r="N1978" s="467">
        <f t="shared" si="809"/>
        <v>0</v>
      </c>
    </row>
    <row r="1979" spans="1:14" customFormat="1" ht="46.5" hidden="1" customHeight="1" thickTop="1" thickBot="1" x14ac:dyDescent="0.3">
      <c r="A1979" s="1" t="s">
        <v>0</v>
      </c>
      <c r="B1979" s="5" t="s">
        <v>121</v>
      </c>
      <c r="C1979" s="9">
        <f t="shared" si="797"/>
        <v>0</v>
      </c>
      <c r="D1979" s="9">
        <f t="shared" si="810"/>
        <v>0</v>
      </c>
      <c r="E1979" s="9">
        <f t="shared" si="810"/>
        <v>0</v>
      </c>
      <c r="F1979" s="9">
        <f t="shared" si="798"/>
        <v>0</v>
      </c>
      <c r="G1979" s="9">
        <f t="shared" si="808"/>
        <v>0</v>
      </c>
      <c r="H1979" s="467">
        <f t="shared" si="808"/>
        <v>0</v>
      </c>
      <c r="I1979" s="9">
        <f t="shared" si="799"/>
        <v>0</v>
      </c>
      <c r="J1979" s="9">
        <f t="shared" si="803"/>
        <v>0</v>
      </c>
      <c r="K1979" s="467">
        <f t="shared" si="805"/>
        <v>0</v>
      </c>
      <c r="L1979" s="9">
        <f t="shared" si="800"/>
        <v>0</v>
      </c>
      <c r="M1979" s="9">
        <f t="shared" si="809"/>
        <v>0</v>
      </c>
      <c r="N1979" s="467">
        <f t="shared" si="809"/>
        <v>0</v>
      </c>
    </row>
    <row r="1980" spans="1:14" customFormat="1" ht="47.25" hidden="1" customHeight="1" thickTop="1" thickBot="1" x14ac:dyDescent="0.3">
      <c r="A1980" s="1" t="s">
        <v>0</v>
      </c>
      <c r="B1980" s="4" t="s">
        <v>122</v>
      </c>
      <c r="C1980" s="9">
        <f t="shared" si="797"/>
        <v>0</v>
      </c>
      <c r="D1980" s="9">
        <f t="shared" si="810"/>
        <v>0</v>
      </c>
      <c r="E1980" s="9">
        <f t="shared" si="810"/>
        <v>0</v>
      </c>
      <c r="F1980" s="9">
        <f t="shared" si="798"/>
        <v>0</v>
      </c>
      <c r="G1980" s="9">
        <f t="shared" si="808"/>
        <v>0</v>
      </c>
      <c r="H1980" s="467">
        <f t="shared" si="808"/>
        <v>0</v>
      </c>
      <c r="I1980" s="9">
        <f t="shared" si="799"/>
        <v>0</v>
      </c>
      <c r="J1980" s="9">
        <f t="shared" si="803"/>
        <v>0</v>
      </c>
      <c r="K1980" s="467">
        <f t="shared" si="805"/>
        <v>0</v>
      </c>
      <c r="L1980" s="9">
        <f t="shared" si="800"/>
        <v>0</v>
      </c>
      <c r="M1980" s="9">
        <f t="shared" si="809"/>
        <v>0</v>
      </c>
      <c r="N1980" s="467">
        <f t="shared" si="809"/>
        <v>0</v>
      </c>
    </row>
    <row r="1981" spans="1:14" customFormat="1" ht="53.25" hidden="1" customHeight="1" thickTop="1" thickBot="1" x14ac:dyDescent="0.3">
      <c r="A1981" s="1" t="s">
        <v>0</v>
      </c>
      <c r="B1981" s="5" t="s">
        <v>120</v>
      </c>
      <c r="C1981" s="9">
        <f t="shared" si="797"/>
        <v>0</v>
      </c>
      <c r="D1981" s="9">
        <f t="shared" si="810"/>
        <v>0</v>
      </c>
      <c r="E1981" s="9">
        <f t="shared" si="810"/>
        <v>0</v>
      </c>
      <c r="F1981" s="9">
        <f t="shared" si="798"/>
        <v>0</v>
      </c>
      <c r="G1981" s="9">
        <f t="shared" si="808"/>
        <v>0</v>
      </c>
      <c r="H1981" s="467">
        <f t="shared" si="808"/>
        <v>0</v>
      </c>
      <c r="I1981" s="9">
        <f t="shared" si="799"/>
        <v>0</v>
      </c>
      <c r="J1981" s="9">
        <f t="shared" si="803"/>
        <v>0</v>
      </c>
      <c r="K1981" s="467">
        <f t="shared" si="805"/>
        <v>0</v>
      </c>
      <c r="L1981" s="9">
        <f t="shared" si="800"/>
        <v>0</v>
      </c>
      <c r="M1981" s="9">
        <f t="shared" si="809"/>
        <v>0</v>
      </c>
      <c r="N1981" s="467">
        <f t="shared" si="809"/>
        <v>0</v>
      </c>
    </row>
    <row r="1982" spans="1:14" customFormat="1" ht="38.25" hidden="1" customHeight="1" thickTop="1" thickBot="1" x14ac:dyDescent="0.3">
      <c r="A1982" s="1" t="s">
        <v>0</v>
      </c>
      <c r="B1982" s="5" t="s">
        <v>121</v>
      </c>
      <c r="C1982" s="9">
        <f t="shared" si="797"/>
        <v>0</v>
      </c>
      <c r="D1982" s="9">
        <f t="shared" si="810"/>
        <v>0</v>
      </c>
      <c r="E1982" s="9">
        <f t="shared" si="810"/>
        <v>0</v>
      </c>
      <c r="F1982" s="9">
        <f t="shared" si="798"/>
        <v>0</v>
      </c>
      <c r="G1982" s="9">
        <f t="shared" si="808"/>
        <v>0</v>
      </c>
      <c r="H1982" s="467">
        <f t="shared" si="808"/>
        <v>0</v>
      </c>
      <c r="I1982" s="9">
        <f t="shared" si="799"/>
        <v>0</v>
      </c>
      <c r="J1982" s="9">
        <f t="shared" si="803"/>
        <v>0</v>
      </c>
      <c r="K1982" s="467">
        <f t="shared" si="805"/>
        <v>0</v>
      </c>
      <c r="L1982" s="9">
        <f t="shared" si="800"/>
        <v>0</v>
      </c>
      <c r="M1982" s="9">
        <f t="shared" si="809"/>
        <v>0</v>
      </c>
      <c r="N1982" s="467">
        <f t="shared" si="809"/>
        <v>0</v>
      </c>
    </row>
    <row r="1983" spans="1:14" customFormat="1" ht="27.75" hidden="1" customHeight="1" thickTop="1" thickBot="1" x14ac:dyDescent="0.3">
      <c r="A1983" s="1" t="s">
        <v>0</v>
      </c>
      <c r="B1983" s="4" t="s">
        <v>123</v>
      </c>
      <c r="C1983" s="9">
        <f t="shared" si="797"/>
        <v>0</v>
      </c>
      <c r="D1983" s="9">
        <f t="shared" si="810"/>
        <v>0</v>
      </c>
      <c r="E1983" s="9">
        <f t="shared" si="810"/>
        <v>0</v>
      </c>
      <c r="F1983" s="9">
        <f t="shared" si="798"/>
        <v>0</v>
      </c>
      <c r="G1983" s="9">
        <f t="shared" si="808"/>
        <v>0</v>
      </c>
      <c r="H1983" s="467">
        <f t="shared" si="808"/>
        <v>0</v>
      </c>
      <c r="I1983" s="9">
        <f t="shared" si="799"/>
        <v>0</v>
      </c>
      <c r="J1983" s="9">
        <f t="shared" si="803"/>
        <v>0</v>
      </c>
      <c r="K1983" s="467">
        <f t="shared" si="805"/>
        <v>0</v>
      </c>
      <c r="L1983" s="9">
        <f t="shared" si="800"/>
        <v>0</v>
      </c>
      <c r="M1983" s="9">
        <f t="shared" si="809"/>
        <v>0</v>
      </c>
      <c r="N1983" s="467">
        <f t="shared" si="809"/>
        <v>0</v>
      </c>
    </row>
    <row r="1984" spans="1:14" customFormat="1" ht="1.5" hidden="1" customHeight="1" thickTop="1" thickBot="1" x14ac:dyDescent="0.3">
      <c r="A1984" s="1" t="s">
        <v>0</v>
      </c>
      <c r="B1984" s="5" t="s">
        <v>120</v>
      </c>
      <c r="C1984" s="9">
        <f t="shared" si="797"/>
        <v>0</v>
      </c>
      <c r="D1984" s="9">
        <f t="shared" si="810"/>
        <v>0</v>
      </c>
      <c r="E1984" s="9">
        <f t="shared" si="810"/>
        <v>0</v>
      </c>
      <c r="F1984" s="9">
        <f t="shared" si="798"/>
        <v>0</v>
      </c>
      <c r="G1984" s="9">
        <f t="shared" si="808"/>
        <v>0</v>
      </c>
      <c r="H1984" s="467">
        <f t="shared" si="808"/>
        <v>0</v>
      </c>
      <c r="I1984" s="9">
        <f t="shared" si="799"/>
        <v>0</v>
      </c>
      <c r="J1984" s="9">
        <f t="shared" si="803"/>
        <v>0</v>
      </c>
      <c r="K1984" s="467">
        <f t="shared" si="805"/>
        <v>0</v>
      </c>
      <c r="L1984" s="9">
        <f t="shared" si="800"/>
        <v>0</v>
      </c>
      <c r="M1984" s="9">
        <f t="shared" si="809"/>
        <v>0</v>
      </c>
      <c r="N1984" s="467">
        <f t="shared" si="809"/>
        <v>0</v>
      </c>
    </row>
    <row r="1985" spans="1:14" customFormat="1" ht="31.5" hidden="1" customHeight="1" thickTop="1" x14ac:dyDescent="0.25">
      <c r="A1985" s="133" t="s">
        <v>0</v>
      </c>
      <c r="B1985" s="136" t="s">
        <v>121</v>
      </c>
      <c r="C1985" s="135">
        <f t="shared" si="797"/>
        <v>0</v>
      </c>
      <c r="D1985" s="135">
        <f t="shared" si="810"/>
        <v>0</v>
      </c>
      <c r="E1985" s="135">
        <f t="shared" si="810"/>
        <v>0</v>
      </c>
      <c r="F1985" s="135">
        <f t="shared" si="798"/>
        <v>0</v>
      </c>
      <c r="G1985" s="135">
        <f t="shared" si="808"/>
        <v>0</v>
      </c>
      <c r="H1985" s="476">
        <f t="shared" si="808"/>
        <v>0</v>
      </c>
      <c r="I1985" s="135">
        <f t="shared" si="799"/>
        <v>0</v>
      </c>
      <c r="J1985" s="135">
        <f t="shared" si="803"/>
        <v>0</v>
      </c>
      <c r="K1985" s="476">
        <f t="shared" si="805"/>
        <v>0</v>
      </c>
      <c r="L1985" s="135">
        <f t="shared" si="800"/>
        <v>0</v>
      </c>
      <c r="M1985" s="135">
        <f t="shared" si="809"/>
        <v>0</v>
      </c>
      <c r="N1985" s="476">
        <f t="shared" si="809"/>
        <v>0</v>
      </c>
    </row>
    <row r="1986" spans="1:14" s="333" customFormat="1" ht="42.75" hidden="1" customHeight="1" x14ac:dyDescent="0.2">
      <c r="A1986" s="334" t="s">
        <v>0</v>
      </c>
      <c r="B1986" s="339" t="s">
        <v>124</v>
      </c>
      <c r="C1986" s="338">
        <f t="shared" si="797"/>
        <v>0</v>
      </c>
      <c r="D1986" s="338">
        <f t="shared" si="810"/>
        <v>0</v>
      </c>
      <c r="E1986" s="338">
        <f t="shared" si="810"/>
        <v>0</v>
      </c>
      <c r="F1986" s="338">
        <f t="shared" si="798"/>
        <v>0</v>
      </c>
      <c r="G1986" s="338">
        <f t="shared" si="808"/>
        <v>0</v>
      </c>
      <c r="H1986" s="483">
        <f t="shared" si="808"/>
        <v>0</v>
      </c>
      <c r="I1986" s="338">
        <f t="shared" si="799"/>
        <v>0</v>
      </c>
      <c r="J1986" s="338">
        <f t="shared" si="803"/>
        <v>0</v>
      </c>
      <c r="K1986" s="483">
        <f t="shared" si="805"/>
        <v>0</v>
      </c>
      <c r="L1986" s="338">
        <f t="shared" si="800"/>
        <v>0</v>
      </c>
      <c r="M1986" s="338">
        <f t="shared" si="809"/>
        <v>0</v>
      </c>
      <c r="N1986" s="483">
        <f t="shared" si="809"/>
        <v>0</v>
      </c>
    </row>
    <row r="1987" spans="1:14" customFormat="1" ht="39.75" hidden="1" customHeight="1" thickBot="1" x14ac:dyDescent="0.3">
      <c r="A1987" s="140" t="s">
        <v>0</v>
      </c>
      <c r="B1987" s="147" t="s">
        <v>125</v>
      </c>
      <c r="C1987" s="142">
        <f t="shared" ref="C1987:C2050" si="811">SUM(D1987:E1987)</f>
        <v>0</v>
      </c>
      <c r="D1987" s="142">
        <f t="shared" si="810"/>
        <v>0</v>
      </c>
      <c r="E1987" s="142">
        <f t="shared" si="810"/>
        <v>0</v>
      </c>
      <c r="F1987" s="142">
        <f t="shared" ref="F1987:F2050" si="812">SUM(G1987:H1987)</f>
        <v>0</v>
      </c>
      <c r="G1987" s="142">
        <f t="shared" ref="G1987:H1989" si="813">SUM(G2250,G2513)</f>
        <v>0</v>
      </c>
      <c r="H1987" s="477">
        <f t="shared" si="813"/>
        <v>0</v>
      </c>
      <c r="I1987" s="142">
        <f t="shared" ref="I1987:I2050" si="814">SUM(J1987:K1987)</f>
        <v>0</v>
      </c>
      <c r="J1987" s="142">
        <f t="shared" si="803"/>
        <v>0</v>
      </c>
      <c r="K1987" s="477">
        <f t="shared" si="805"/>
        <v>0</v>
      </c>
      <c r="L1987" s="142">
        <f t="shared" ref="L1987:L2050" si="815">SUM(M1987:N1987)</f>
        <v>0</v>
      </c>
      <c r="M1987" s="142">
        <f t="shared" ref="M1987:N1989" si="816">SUM(M2250,M2513)</f>
        <v>0</v>
      </c>
      <c r="N1987" s="477">
        <f t="shared" si="816"/>
        <v>0</v>
      </c>
    </row>
    <row r="1988" spans="1:14" customFormat="1" ht="0.75" hidden="1" customHeight="1" thickTop="1" thickBot="1" x14ac:dyDescent="0.3">
      <c r="A1988" s="1" t="s">
        <v>0</v>
      </c>
      <c r="B1988" s="4" t="s">
        <v>126</v>
      </c>
      <c r="C1988" s="9">
        <f t="shared" si="811"/>
        <v>0</v>
      </c>
      <c r="D1988" s="9">
        <f t="shared" ref="D1988:E2003" si="817">SUM(D2251,D2514)</f>
        <v>0</v>
      </c>
      <c r="E1988" s="9">
        <f t="shared" si="817"/>
        <v>0</v>
      </c>
      <c r="F1988" s="9">
        <f t="shared" si="812"/>
        <v>0</v>
      </c>
      <c r="G1988" s="9">
        <f t="shared" si="813"/>
        <v>0</v>
      </c>
      <c r="H1988" s="467">
        <f t="shared" si="813"/>
        <v>0</v>
      </c>
      <c r="I1988" s="9">
        <f t="shared" si="814"/>
        <v>0</v>
      </c>
      <c r="J1988" s="9">
        <f t="shared" si="803"/>
        <v>0</v>
      </c>
      <c r="K1988" s="467">
        <f t="shared" si="805"/>
        <v>0</v>
      </c>
      <c r="L1988" s="9">
        <f t="shared" si="815"/>
        <v>0</v>
      </c>
      <c r="M1988" s="9">
        <f t="shared" si="816"/>
        <v>0</v>
      </c>
      <c r="N1988" s="467">
        <f t="shared" si="816"/>
        <v>0</v>
      </c>
    </row>
    <row r="1989" spans="1:14" customFormat="1" ht="37.5" hidden="1" customHeight="1" thickTop="1" thickBot="1" x14ac:dyDescent="0.3">
      <c r="A1989" s="1" t="s">
        <v>0</v>
      </c>
      <c r="B1989" s="5" t="s">
        <v>127</v>
      </c>
      <c r="C1989" s="9">
        <f t="shared" si="811"/>
        <v>0</v>
      </c>
      <c r="D1989" s="9">
        <f t="shared" si="817"/>
        <v>0</v>
      </c>
      <c r="E1989" s="9">
        <f t="shared" si="817"/>
        <v>0</v>
      </c>
      <c r="F1989" s="9">
        <f t="shared" si="812"/>
        <v>0</v>
      </c>
      <c r="G1989" s="9">
        <f t="shared" ref="G1989" si="818">SUM(G2252,G2515)</f>
        <v>0</v>
      </c>
      <c r="H1989" s="467">
        <f t="shared" si="813"/>
        <v>0</v>
      </c>
      <c r="I1989" s="9">
        <f t="shared" si="814"/>
        <v>0</v>
      </c>
      <c r="J1989" s="9">
        <f t="shared" ref="J1989:K2004" si="819">SUM(J2252,J2515)</f>
        <v>0</v>
      </c>
      <c r="K1989" s="467">
        <f t="shared" si="805"/>
        <v>0</v>
      </c>
      <c r="L1989" s="9">
        <f t="shared" si="815"/>
        <v>0</v>
      </c>
      <c r="M1989" s="9">
        <f t="shared" ref="M1989" si="820">SUM(M2252,M2515)</f>
        <v>0</v>
      </c>
      <c r="N1989" s="467">
        <f t="shared" si="816"/>
        <v>0</v>
      </c>
    </row>
    <row r="1990" spans="1:14" customFormat="1" ht="37.5" hidden="1" customHeight="1" thickTop="1" thickBot="1" x14ac:dyDescent="0.3">
      <c r="A1990" s="1" t="s">
        <v>0</v>
      </c>
      <c r="B1990" s="6" t="s">
        <v>128</v>
      </c>
      <c r="C1990" s="9">
        <f t="shared" si="811"/>
        <v>0</v>
      </c>
      <c r="D1990" s="9">
        <f t="shared" si="817"/>
        <v>0</v>
      </c>
      <c r="E1990" s="9">
        <f t="shared" si="817"/>
        <v>0</v>
      </c>
      <c r="F1990" s="9">
        <f t="shared" si="812"/>
        <v>0</v>
      </c>
      <c r="G1990" s="9">
        <f t="shared" ref="G1990:H1990" si="821">SUM(G2253,G2516)</f>
        <v>0</v>
      </c>
      <c r="H1990" s="467">
        <f t="shared" si="821"/>
        <v>0</v>
      </c>
      <c r="I1990" s="9">
        <f t="shared" si="814"/>
        <v>0</v>
      </c>
      <c r="J1990" s="9">
        <f t="shared" si="819"/>
        <v>0</v>
      </c>
      <c r="K1990" s="467">
        <f t="shared" si="819"/>
        <v>0</v>
      </c>
      <c r="L1990" s="9">
        <f t="shared" si="815"/>
        <v>0</v>
      </c>
      <c r="M1990" s="9">
        <f t="shared" ref="M1990:N1990" si="822">SUM(M2253,M2516)</f>
        <v>0</v>
      </c>
      <c r="N1990" s="467">
        <f t="shared" si="822"/>
        <v>0</v>
      </c>
    </row>
    <row r="1991" spans="1:14" customFormat="1" ht="48" hidden="1" customHeight="1" thickTop="1" thickBot="1" x14ac:dyDescent="0.3">
      <c r="A1991" s="1" t="s">
        <v>0</v>
      </c>
      <c r="B1991" s="6" t="s">
        <v>129</v>
      </c>
      <c r="C1991" s="9">
        <f t="shared" si="811"/>
        <v>0</v>
      </c>
      <c r="D1991" s="9">
        <f t="shared" si="817"/>
        <v>0</v>
      </c>
      <c r="E1991" s="9">
        <f t="shared" si="817"/>
        <v>0</v>
      </c>
      <c r="F1991" s="9">
        <f t="shared" si="812"/>
        <v>0</v>
      </c>
      <c r="G1991" s="9">
        <f t="shared" ref="G1991:H1991" si="823">SUM(G2254,G2517)</f>
        <v>0</v>
      </c>
      <c r="H1991" s="467">
        <f t="shared" si="823"/>
        <v>0</v>
      </c>
      <c r="I1991" s="9">
        <f t="shared" si="814"/>
        <v>0</v>
      </c>
      <c r="J1991" s="9">
        <f t="shared" si="819"/>
        <v>0</v>
      </c>
      <c r="K1991" s="467">
        <f t="shared" si="819"/>
        <v>0</v>
      </c>
      <c r="L1991" s="9">
        <f t="shared" si="815"/>
        <v>0</v>
      </c>
      <c r="M1991" s="9">
        <f t="shared" ref="M1991:N1991" si="824">SUM(M2254,M2517)</f>
        <v>0</v>
      </c>
      <c r="N1991" s="467">
        <f t="shared" si="824"/>
        <v>0</v>
      </c>
    </row>
    <row r="1992" spans="1:14" customFormat="1" ht="50.25" hidden="1" customHeight="1" thickTop="1" thickBot="1" x14ac:dyDescent="0.3">
      <c r="A1992" s="1" t="s">
        <v>0</v>
      </c>
      <c r="B1992" s="6" t="s">
        <v>130</v>
      </c>
      <c r="C1992" s="9">
        <f t="shared" si="811"/>
        <v>0</v>
      </c>
      <c r="D1992" s="9">
        <f t="shared" si="817"/>
        <v>0</v>
      </c>
      <c r="E1992" s="9">
        <f t="shared" si="817"/>
        <v>0</v>
      </c>
      <c r="F1992" s="9">
        <f t="shared" si="812"/>
        <v>0</v>
      </c>
      <c r="G1992" s="9">
        <f t="shared" ref="G1992:H1992" si="825">SUM(G2255,G2518)</f>
        <v>0</v>
      </c>
      <c r="H1992" s="467">
        <f t="shared" si="825"/>
        <v>0</v>
      </c>
      <c r="I1992" s="9">
        <f t="shared" si="814"/>
        <v>0</v>
      </c>
      <c r="J1992" s="9">
        <f t="shared" si="819"/>
        <v>0</v>
      </c>
      <c r="K1992" s="467">
        <f t="shared" si="819"/>
        <v>0</v>
      </c>
      <c r="L1992" s="9">
        <f t="shared" si="815"/>
        <v>0</v>
      </c>
      <c r="M1992" s="9">
        <f t="shared" ref="M1992:N1992" si="826">SUM(M2255,M2518)</f>
        <v>0</v>
      </c>
      <c r="N1992" s="467">
        <f t="shared" si="826"/>
        <v>0</v>
      </c>
    </row>
    <row r="1993" spans="1:14" customFormat="1" ht="57" hidden="1" customHeight="1" thickTop="1" thickBot="1" x14ac:dyDescent="0.3">
      <c r="A1993" s="1" t="s">
        <v>0</v>
      </c>
      <c r="B1993" s="6" t="s">
        <v>131</v>
      </c>
      <c r="C1993" s="9">
        <f t="shared" si="811"/>
        <v>0</v>
      </c>
      <c r="D1993" s="9">
        <f t="shared" si="817"/>
        <v>0</v>
      </c>
      <c r="E1993" s="9">
        <f t="shared" si="817"/>
        <v>0</v>
      </c>
      <c r="F1993" s="9">
        <f t="shared" si="812"/>
        <v>0</v>
      </c>
      <c r="G1993" s="9">
        <f t="shared" ref="G1993:H1993" si="827">SUM(G2256,G2519)</f>
        <v>0</v>
      </c>
      <c r="H1993" s="467">
        <f t="shared" si="827"/>
        <v>0</v>
      </c>
      <c r="I1993" s="9">
        <f t="shared" si="814"/>
        <v>0</v>
      </c>
      <c r="J1993" s="9">
        <f t="shared" si="819"/>
        <v>0</v>
      </c>
      <c r="K1993" s="467">
        <f t="shared" si="819"/>
        <v>0</v>
      </c>
      <c r="L1993" s="9">
        <f t="shared" si="815"/>
        <v>0</v>
      </c>
      <c r="M1993" s="9">
        <f t="shared" ref="M1993:N1993" si="828">SUM(M2256,M2519)</f>
        <v>0</v>
      </c>
      <c r="N1993" s="467">
        <f t="shared" si="828"/>
        <v>0</v>
      </c>
    </row>
    <row r="1994" spans="1:14" customFormat="1" ht="45.75" hidden="1" customHeight="1" thickTop="1" thickBot="1" x14ac:dyDescent="0.3">
      <c r="A1994" s="1" t="s">
        <v>0</v>
      </c>
      <c r="B1994" s="6" t="s">
        <v>132</v>
      </c>
      <c r="C1994" s="9">
        <f t="shared" si="811"/>
        <v>0</v>
      </c>
      <c r="D1994" s="9">
        <f t="shared" si="817"/>
        <v>0</v>
      </c>
      <c r="E1994" s="9">
        <f t="shared" si="817"/>
        <v>0</v>
      </c>
      <c r="F1994" s="9">
        <f t="shared" si="812"/>
        <v>0</v>
      </c>
      <c r="G1994" s="9">
        <f t="shared" ref="G1994:H1994" si="829">SUM(G2257,G2520)</f>
        <v>0</v>
      </c>
      <c r="H1994" s="467">
        <f t="shared" si="829"/>
        <v>0</v>
      </c>
      <c r="I1994" s="9">
        <f t="shared" si="814"/>
        <v>0</v>
      </c>
      <c r="J1994" s="9">
        <f t="shared" si="819"/>
        <v>0</v>
      </c>
      <c r="K1994" s="467">
        <f t="shared" si="819"/>
        <v>0</v>
      </c>
      <c r="L1994" s="9">
        <f t="shared" si="815"/>
        <v>0</v>
      </c>
      <c r="M1994" s="9">
        <f t="shared" ref="M1994:N1994" si="830">SUM(M2257,M2520)</f>
        <v>0</v>
      </c>
      <c r="N1994" s="467">
        <f t="shared" si="830"/>
        <v>0</v>
      </c>
    </row>
    <row r="1995" spans="1:14" customFormat="1" ht="0.75" hidden="1" customHeight="1" thickTop="1" thickBot="1" x14ac:dyDescent="0.3">
      <c r="A1995" s="1" t="s">
        <v>0</v>
      </c>
      <c r="B1995" s="6" t="s">
        <v>133</v>
      </c>
      <c r="C1995" s="9">
        <f t="shared" si="811"/>
        <v>0</v>
      </c>
      <c r="D1995" s="9">
        <f t="shared" si="817"/>
        <v>0</v>
      </c>
      <c r="E1995" s="9">
        <f t="shared" si="817"/>
        <v>0</v>
      </c>
      <c r="F1995" s="9">
        <f t="shared" si="812"/>
        <v>0</v>
      </c>
      <c r="G1995" s="9">
        <f t="shared" ref="G1995:H1995" si="831">SUM(G2258,G2521)</f>
        <v>0</v>
      </c>
      <c r="H1995" s="467">
        <f t="shared" si="831"/>
        <v>0</v>
      </c>
      <c r="I1995" s="9">
        <f t="shared" si="814"/>
        <v>0</v>
      </c>
      <c r="J1995" s="9">
        <f t="shared" si="819"/>
        <v>0</v>
      </c>
      <c r="K1995" s="467">
        <f t="shared" si="819"/>
        <v>0</v>
      </c>
      <c r="L1995" s="9">
        <f t="shared" si="815"/>
        <v>0</v>
      </c>
      <c r="M1995" s="9">
        <f t="shared" ref="M1995:N1995" si="832">SUM(M2258,M2521)</f>
        <v>0</v>
      </c>
      <c r="N1995" s="467">
        <f t="shared" si="832"/>
        <v>0</v>
      </c>
    </row>
    <row r="1996" spans="1:14" customFormat="1" ht="39.75" hidden="1" customHeight="1" thickTop="1" thickBot="1" x14ac:dyDescent="0.3">
      <c r="A1996" s="1" t="s">
        <v>0</v>
      </c>
      <c r="B1996" s="6" t="s">
        <v>134</v>
      </c>
      <c r="C1996" s="9">
        <f t="shared" si="811"/>
        <v>0</v>
      </c>
      <c r="D1996" s="9">
        <f t="shared" si="817"/>
        <v>0</v>
      </c>
      <c r="E1996" s="9">
        <f t="shared" si="817"/>
        <v>0</v>
      </c>
      <c r="F1996" s="9">
        <f t="shared" si="812"/>
        <v>0</v>
      </c>
      <c r="G1996" s="9">
        <f t="shared" ref="G1996:H1996" si="833">SUM(G2259,G2522)</f>
        <v>0</v>
      </c>
      <c r="H1996" s="467">
        <f t="shared" si="833"/>
        <v>0</v>
      </c>
      <c r="I1996" s="9">
        <f t="shared" si="814"/>
        <v>0</v>
      </c>
      <c r="J1996" s="9">
        <f t="shared" si="819"/>
        <v>0</v>
      </c>
      <c r="K1996" s="467">
        <f t="shared" si="819"/>
        <v>0</v>
      </c>
      <c r="L1996" s="9">
        <f t="shared" si="815"/>
        <v>0</v>
      </c>
      <c r="M1996" s="9">
        <f t="shared" ref="M1996:N1996" si="834">SUM(M2259,M2522)</f>
        <v>0</v>
      </c>
      <c r="N1996" s="467">
        <f t="shared" si="834"/>
        <v>0</v>
      </c>
    </row>
    <row r="1997" spans="1:14" customFormat="1" ht="39.75" hidden="1" customHeight="1" thickTop="1" thickBot="1" x14ac:dyDescent="0.3">
      <c r="A1997" s="1" t="s">
        <v>0</v>
      </c>
      <c r="B1997" s="6" t="s">
        <v>135</v>
      </c>
      <c r="C1997" s="9">
        <f t="shared" si="811"/>
        <v>0</v>
      </c>
      <c r="D1997" s="9">
        <f t="shared" si="817"/>
        <v>0</v>
      </c>
      <c r="E1997" s="9">
        <f t="shared" si="817"/>
        <v>0</v>
      </c>
      <c r="F1997" s="9">
        <f t="shared" si="812"/>
        <v>0</v>
      </c>
      <c r="G1997" s="9">
        <f t="shared" ref="G1997:H1997" si="835">SUM(G2260,G2523)</f>
        <v>0</v>
      </c>
      <c r="H1997" s="467">
        <f t="shared" si="835"/>
        <v>0</v>
      </c>
      <c r="I1997" s="9">
        <f t="shared" si="814"/>
        <v>0</v>
      </c>
      <c r="J1997" s="9">
        <f t="shared" si="819"/>
        <v>0</v>
      </c>
      <c r="K1997" s="467">
        <f t="shared" si="819"/>
        <v>0</v>
      </c>
      <c r="L1997" s="9">
        <f t="shared" si="815"/>
        <v>0</v>
      </c>
      <c r="M1997" s="9">
        <f t="shared" ref="M1997:N1997" si="836">SUM(M2260,M2523)</f>
        <v>0</v>
      </c>
      <c r="N1997" s="467">
        <f t="shared" si="836"/>
        <v>0</v>
      </c>
    </row>
    <row r="1998" spans="1:14" customFormat="1" ht="48.75" hidden="1" customHeight="1" thickTop="1" thickBot="1" x14ac:dyDescent="0.3">
      <c r="A1998" s="1" t="s">
        <v>0</v>
      </c>
      <c r="B1998" s="6" t="s">
        <v>136</v>
      </c>
      <c r="C1998" s="9">
        <f t="shared" si="811"/>
        <v>0</v>
      </c>
      <c r="D1998" s="9">
        <f t="shared" si="817"/>
        <v>0</v>
      </c>
      <c r="E1998" s="9">
        <f t="shared" si="817"/>
        <v>0</v>
      </c>
      <c r="F1998" s="9">
        <f t="shared" si="812"/>
        <v>0</v>
      </c>
      <c r="G1998" s="9">
        <f t="shared" ref="G1998:H1998" si="837">SUM(G2261,G2524)</f>
        <v>0</v>
      </c>
      <c r="H1998" s="467">
        <f t="shared" si="837"/>
        <v>0</v>
      </c>
      <c r="I1998" s="9">
        <f t="shared" si="814"/>
        <v>0</v>
      </c>
      <c r="J1998" s="9">
        <f t="shared" si="819"/>
        <v>0</v>
      </c>
      <c r="K1998" s="467">
        <f t="shared" si="819"/>
        <v>0</v>
      </c>
      <c r="L1998" s="9">
        <f t="shared" si="815"/>
        <v>0</v>
      </c>
      <c r="M1998" s="9">
        <f t="shared" ref="M1998:N1998" si="838">SUM(M2261,M2524)</f>
        <v>0</v>
      </c>
      <c r="N1998" s="467">
        <f t="shared" si="838"/>
        <v>0</v>
      </c>
    </row>
    <row r="1999" spans="1:14" customFormat="1" ht="33" hidden="1" customHeight="1" thickTop="1" thickBot="1" x14ac:dyDescent="0.3">
      <c r="A1999" s="1" t="s">
        <v>0</v>
      </c>
      <c r="B1999" s="6" t="s">
        <v>137</v>
      </c>
      <c r="C1999" s="9">
        <f t="shared" si="811"/>
        <v>0</v>
      </c>
      <c r="D1999" s="9">
        <f t="shared" si="817"/>
        <v>0</v>
      </c>
      <c r="E1999" s="9">
        <f t="shared" si="817"/>
        <v>0</v>
      </c>
      <c r="F1999" s="9">
        <f t="shared" si="812"/>
        <v>0</v>
      </c>
      <c r="G1999" s="9">
        <f t="shared" ref="G1999:H1999" si="839">SUM(G2262,G2525)</f>
        <v>0</v>
      </c>
      <c r="H1999" s="467">
        <f t="shared" si="839"/>
        <v>0</v>
      </c>
      <c r="I1999" s="9">
        <f t="shared" si="814"/>
        <v>0</v>
      </c>
      <c r="J1999" s="9">
        <f t="shared" si="819"/>
        <v>0</v>
      </c>
      <c r="K1999" s="467">
        <f t="shared" si="819"/>
        <v>0</v>
      </c>
      <c r="L1999" s="9">
        <f t="shared" si="815"/>
        <v>0</v>
      </c>
      <c r="M1999" s="9">
        <f t="shared" ref="M1999:N1999" si="840">SUM(M2262,M2525)</f>
        <v>0</v>
      </c>
      <c r="N1999" s="467">
        <f t="shared" si="840"/>
        <v>0</v>
      </c>
    </row>
    <row r="2000" spans="1:14" customFormat="1" ht="33" hidden="1" customHeight="1" thickTop="1" thickBot="1" x14ac:dyDescent="0.3">
      <c r="A2000" s="1" t="s">
        <v>0</v>
      </c>
      <c r="B2000" s="6" t="s">
        <v>138</v>
      </c>
      <c r="C2000" s="9">
        <f t="shared" si="811"/>
        <v>0</v>
      </c>
      <c r="D2000" s="9">
        <f t="shared" si="817"/>
        <v>0</v>
      </c>
      <c r="E2000" s="9">
        <f t="shared" si="817"/>
        <v>0</v>
      </c>
      <c r="F2000" s="9">
        <f t="shared" si="812"/>
        <v>0</v>
      </c>
      <c r="G2000" s="9">
        <f t="shared" ref="G2000:H2000" si="841">SUM(G2263,G2526)</f>
        <v>0</v>
      </c>
      <c r="H2000" s="467">
        <f t="shared" si="841"/>
        <v>0</v>
      </c>
      <c r="I2000" s="9">
        <f t="shared" si="814"/>
        <v>0</v>
      </c>
      <c r="J2000" s="9">
        <f t="shared" si="819"/>
        <v>0</v>
      </c>
      <c r="K2000" s="467">
        <f t="shared" si="819"/>
        <v>0</v>
      </c>
      <c r="L2000" s="9">
        <f t="shared" si="815"/>
        <v>0</v>
      </c>
      <c r="M2000" s="9">
        <f t="shared" ref="M2000:N2000" si="842">SUM(M2263,M2526)</f>
        <v>0</v>
      </c>
      <c r="N2000" s="467">
        <f t="shared" si="842"/>
        <v>0</v>
      </c>
    </row>
    <row r="2001" spans="1:14" customFormat="1" ht="39.75" hidden="1" customHeight="1" thickTop="1" thickBot="1" x14ac:dyDescent="0.3">
      <c r="A2001" s="1" t="s">
        <v>0</v>
      </c>
      <c r="B2001" s="6" t="s">
        <v>139</v>
      </c>
      <c r="C2001" s="9">
        <f t="shared" si="811"/>
        <v>0</v>
      </c>
      <c r="D2001" s="9">
        <f t="shared" si="817"/>
        <v>0</v>
      </c>
      <c r="E2001" s="9">
        <f t="shared" si="817"/>
        <v>0</v>
      </c>
      <c r="F2001" s="9">
        <f t="shared" si="812"/>
        <v>0</v>
      </c>
      <c r="G2001" s="9">
        <f t="shared" ref="G2001:H2001" si="843">SUM(G2264,G2527)</f>
        <v>0</v>
      </c>
      <c r="H2001" s="467">
        <f t="shared" si="843"/>
        <v>0</v>
      </c>
      <c r="I2001" s="9">
        <f t="shared" si="814"/>
        <v>0</v>
      </c>
      <c r="J2001" s="9">
        <f t="shared" si="819"/>
        <v>0</v>
      </c>
      <c r="K2001" s="467">
        <f t="shared" si="819"/>
        <v>0</v>
      </c>
      <c r="L2001" s="9">
        <f t="shared" si="815"/>
        <v>0</v>
      </c>
      <c r="M2001" s="9">
        <f t="shared" ref="M2001:N2001" si="844">SUM(M2264,M2527)</f>
        <v>0</v>
      </c>
      <c r="N2001" s="467">
        <f t="shared" si="844"/>
        <v>0</v>
      </c>
    </row>
    <row r="2002" spans="1:14" customFormat="1" ht="38.25" hidden="1" customHeight="1" thickTop="1" thickBot="1" x14ac:dyDescent="0.3">
      <c r="A2002" s="1" t="s">
        <v>0</v>
      </c>
      <c r="B2002" s="6" t="s">
        <v>140</v>
      </c>
      <c r="C2002" s="9">
        <f t="shared" si="811"/>
        <v>0</v>
      </c>
      <c r="D2002" s="9">
        <f t="shared" si="817"/>
        <v>0</v>
      </c>
      <c r="E2002" s="9">
        <f t="shared" si="817"/>
        <v>0</v>
      </c>
      <c r="F2002" s="9">
        <f t="shared" si="812"/>
        <v>0</v>
      </c>
      <c r="G2002" s="9">
        <f t="shared" ref="G2002:H2002" si="845">SUM(G2265,G2528)</f>
        <v>0</v>
      </c>
      <c r="H2002" s="467">
        <f t="shared" si="845"/>
        <v>0</v>
      </c>
      <c r="I2002" s="9">
        <f t="shared" si="814"/>
        <v>0</v>
      </c>
      <c r="J2002" s="9">
        <f t="shared" si="819"/>
        <v>0</v>
      </c>
      <c r="K2002" s="467">
        <f t="shared" si="819"/>
        <v>0</v>
      </c>
      <c r="L2002" s="9">
        <f t="shared" si="815"/>
        <v>0</v>
      </c>
      <c r="M2002" s="9">
        <f t="shared" ref="M2002:N2002" si="846">SUM(M2265,M2528)</f>
        <v>0</v>
      </c>
      <c r="N2002" s="467">
        <f t="shared" si="846"/>
        <v>0</v>
      </c>
    </row>
    <row r="2003" spans="1:14" customFormat="1" ht="51" hidden="1" customHeight="1" thickTop="1" thickBot="1" x14ac:dyDescent="0.3">
      <c r="A2003" s="1" t="s">
        <v>0</v>
      </c>
      <c r="B2003" s="6" t="s">
        <v>141</v>
      </c>
      <c r="C2003" s="9">
        <f t="shared" si="811"/>
        <v>0</v>
      </c>
      <c r="D2003" s="9">
        <f t="shared" si="817"/>
        <v>0</v>
      </c>
      <c r="E2003" s="9">
        <f t="shared" si="817"/>
        <v>0</v>
      </c>
      <c r="F2003" s="9">
        <f t="shared" si="812"/>
        <v>0</v>
      </c>
      <c r="G2003" s="9">
        <f t="shared" ref="G2003:H2003" si="847">SUM(G2266,G2529)</f>
        <v>0</v>
      </c>
      <c r="H2003" s="467">
        <f t="shared" si="847"/>
        <v>0</v>
      </c>
      <c r="I2003" s="9">
        <f t="shared" si="814"/>
        <v>0</v>
      </c>
      <c r="J2003" s="9">
        <f t="shared" si="819"/>
        <v>0</v>
      </c>
      <c r="K2003" s="467">
        <f t="shared" si="819"/>
        <v>0</v>
      </c>
      <c r="L2003" s="9">
        <f t="shared" si="815"/>
        <v>0</v>
      </c>
      <c r="M2003" s="9">
        <f t="shared" ref="M2003:N2003" si="848">SUM(M2266,M2529)</f>
        <v>0</v>
      </c>
      <c r="N2003" s="467">
        <f t="shared" si="848"/>
        <v>0</v>
      </c>
    </row>
    <row r="2004" spans="1:14" customFormat="1" ht="36.75" hidden="1" customHeight="1" thickTop="1" thickBot="1" x14ac:dyDescent="0.3">
      <c r="A2004" s="1" t="s">
        <v>0</v>
      </c>
      <c r="B2004" s="6" t="s">
        <v>142</v>
      </c>
      <c r="C2004" s="9">
        <f t="shared" si="811"/>
        <v>0</v>
      </c>
      <c r="D2004" s="9">
        <f t="shared" ref="D2004:E2019" si="849">SUM(D2267,D2530)</f>
        <v>0</v>
      </c>
      <c r="E2004" s="9">
        <f t="shared" si="849"/>
        <v>0</v>
      </c>
      <c r="F2004" s="9">
        <f t="shared" si="812"/>
        <v>0</v>
      </c>
      <c r="G2004" s="9">
        <f t="shared" ref="G2004:H2004" si="850">SUM(G2267,G2530)</f>
        <v>0</v>
      </c>
      <c r="H2004" s="467">
        <f t="shared" si="850"/>
        <v>0</v>
      </c>
      <c r="I2004" s="9">
        <f t="shared" si="814"/>
        <v>0</v>
      </c>
      <c r="J2004" s="9">
        <f t="shared" si="819"/>
        <v>0</v>
      </c>
      <c r="K2004" s="467">
        <f t="shared" si="819"/>
        <v>0</v>
      </c>
      <c r="L2004" s="9">
        <f t="shared" si="815"/>
        <v>0</v>
      </c>
      <c r="M2004" s="9">
        <f t="shared" ref="M2004:N2004" si="851">SUM(M2267,M2530)</f>
        <v>0</v>
      </c>
      <c r="N2004" s="467">
        <f t="shared" si="851"/>
        <v>0</v>
      </c>
    </row>
    <row r="2005" spans="1:14" customFormat="1" ht="43.5" hidden="1" customHeight="1" thickTop="1" thickBot="1" x14ac:dyDescent="0.3">
      <c r="A2005" s="1" t="s">
        <v>0</v>
      </c>
      <c r="B2005" s="6" t="s">
        <v>143</v>
      </c>
      <c r="C2005" s="9">
        <f t="shared" si="811"/>
        <v>0</v>
      </c>
      <c r="D2005" s="9">
        <f t="shared" si="849"/>
        <v>0</v>
      </c>
      <c r="E2005" s="9">
        <f t="shared" si="849"/>
        <v>0</v>
      </c>
      <c r="F2005" s="9">
        <f t="shared" si="812"/>
        <v>0</v>
      </c>
      <c r="G2005" s="9">
        <f t="shared" ref="G2005:H2005" si="852">SUM(G2268,G2531)</f>
        <v>0</v>
      </c>
      <c r="H2005" s="467">
        <f t="shared" si="852"/>
        <v>0</v>
      </c>
      <c r="I2005" s="9">
        <f t="shared" si="814"/>
        <v>0</v>
      </c>
      <c r="J2005" s="9">
        <f t="shared" ref="J2005:K2020" si="853">SUM(J2268,J2531)</f>
        <v>0</v>
      </c>
      <c r="K2005" s="467">
        <f t="shared" si="853"/>
        <v>0</v>
      </c>
      <c r="L2005" s="9">
        <f t="shared" si="815"/>
        <v>0</v>
      </c>
      <c r="M2005" s="9">
        <f t="shared" ref="M2005:N2005" si="854">SUM(M2268,M2531)</f>
        <v>0</v>
      </c>
      <c r="N2005" s="467">
        <f t="shared" si="854"/>
        <v>0</v>
      </c>
    </row>
    <row r="2006" spans="1:14" customFormat="1" ht="38.25" hidden="1" customHeight="1" thickTop="1" thickBot="1" x14ac:dyDescent="0.3">
      <c r="A2006" s="1" t="s">
        <v>0</v>
      </c>
      <c r="B2006" s="6" t="s">
        <v>144</v>
      </c>
      <c r="C2006" s="9">
        <f t="shared" si="811"/>
        <v>0</v>
      </c>
      <c r="D2006" s="9">
        <f t="shared" si="849"/>
        <v>0</v>
      </c>
      <c r="E2006" s="9">
        <f t="shared" si="849"/>
        <v>0</v>
      </c>
      <c r="F2006" s="9">
        <f t="shared" si="812"/>
        <v>0</v>
      </c>
      <c r="G2006" s="9">
        <f t="shared" ref="G2006:H2006" si="855">SUM(G2269,G2532)</f>
        <v>0</v>
      </c>
      <c r="H2006" s="467">
        <f t="shared" si="855"/>
        <v>0</v>
      </c>
      <c r="I2006" s="9">
        <f t="shared" si="814"/>
        <v>0</v>
      </c>
      <c r="J2006" s="9">
        <f t="shared" si="853"/>
        <v>0</v>
      </c>
      <c r="K2006" s="467">
        <f t="shared" si="853"/>
        <v>0</v>
      </c>
      <c r="L2006" s="9">
        <f t="shared" si="815"/>
        <v>0</v>
      </c>
      <c r="M2006" s="9">
        <f t="shared" ref="M2006:N2006" si="856">SUM(M2269,M2532)</f>
        <v>0</v>
      </c>
      <c r="N2006" s="467">
        <f t="shared" si="856"/>
        <v>0</v>
      </c>
    </row>
    <row r="2007" spans="1:14" customFormat="1" ht="35.25" hidden="1" customHeight="1" thickTop="1" thickBot="1" x14ac:dyDescent="0.3">
      <c r="A2007" s="1" t="s">
        <v>0</v>
      </c>
      <c r="B2007" s="6" t="s">
        <v>145</v>
      </c>
      <c r="C2007" s="9">
        <f t="shared" si="811"/>
        <v>0</v>
      </c>
      <c r="D2007" s="9">
        <f t="shared" si="849"/>
        <v>0</v>
      </c>
      <c r="E2007" s="9">
        <f t="shared" si="849"/>
        <v>0</v>
      </c>
      <c r="F2007" s="9">
        <f t="shared" si="812"/>
        <v>0</v>
      </c>
      <c r="G2007" s="9">
        <f t="shared" ref="G2007:H2007" si="857">SUM(G2270,G2533)</f>
        <v>0</v>
      </c>
      <c r="H2007" s="467">
        <f t="shared" si="857"/>
        <v>0</v>
      </c>
      <c r="I2007" s="9">
        <f t="shared" si="814"/>
        <v>0</v>
      </c>
      <c r="J2007" s="9">
        <f t="shared" si="853"/>
        <v>0</v>
      </c>
      <c r="K2007" s="467">
        <f t="shared" si="853"/>
        <v>0</v>
      </c>
      <c r="L2007" s="9">
        <f t="shared" si="815"/>
        <v>0</v>
      </c>
      <c r="M2007" s="9">
        <f t="shared" ref="M2007:N2007" si="858">SUM(M2270,M2533)</f>
        <v>0</v>
      </c>
      <c r="N2007" s="467">
        <f t="shared" si="858"/>
        <v>0</v>
      </c>
    </row>
    <row r="2008" spans="1:14" customFormat="1" ht="33" hidden="1" customHeight="1" thickTop="1" x14ac:dyDescent="0.25">
      <c r="A2008" s="133" t="s">
        <v>0</v>
      </c>
      <c r="B2008" s="136" t="s">
        <v>146</v>
      </c>
      <c r="C2008" s="135">
        <f t="shared" si="811"/>
        <v>0</v>
      </c>
      <c r="D2008" s="135">
        <f t="shared" si="849"/>
        <v>0</v>
      </c>
      <c r="E2008" s="135">
        <f t="shared" si="849"/>
        <v>0</v>
      </c>
      <c r="F2008" s="135">
        <f t="shared" si="812"/>
        <v>0</v>
      </c>
      <c r="G2008" s="135">
        <f t="shared" ref="G2008:H2008" si="859">SUM(G2271,G2534)</f>
        <v>0</v>
      </c>
      <c r="H2008" s="476">
        <f t="shared" si="859"/>
        <v>0</v>
      </c>
      <c r="I2008" s="135">
        <f t="shared" si="814"/>
        <v>0</v>
      </c>
      <c r="J2008" s="135">
        <f t="shared" si="853"/>
        <v>0</v>
      </c>
      <c r="K2008" s="476">
        <f t="shared" si="853"/>
        <v>0</v>
      </c>
      <c r="L2008" s="135">
        <f t="shared" si="815"/>
        <v>0</v>
      </c>
      <c r="M2008" s="135">
        <f t="shared" ref="M2008:N2008" si="860">SUM(M2271,M2534)</f>
        <v>0</v>
      </c>
      <c r="N2008" s="476">
        <f t="shared" si="860"/>
        <v>0</v>
      </c>
    </row>
    <row r="2009" spans="1:14" s="333" customFormat="1" ht="45" hidden="1" customHeight="1" x14ac:dyDescent="0.2">
      <c r="A2009" s="334" t="s">
        <v>0</v>
      </c>
      <c r="B2009" s="337" t="s">
        <v>147</v>
      </c>
      <c r="C2009" s="338">
        <f t="shared" si="811"/>
        <v>0</v>
      </c>
      <c r="D2009" s="338">
        <f t="shared" si="849"/>
        <v>0</v>
      </c>
      <c r="E2009" s="338">
        <f t="shared" si="849"/>
        <v>0</v>
      </c>
      <c r="F2009" s="338">
        <f t="shared" si="812"/>
        <v>0</v>
      </c>
      <c r="G2009" s="338">
        <f t="shared" ref="G2009" si="861">SUM(G2272,G2535)</f>
        <v>0</v>
      </c>
      <c r="H2009" s="483">
        <f>H2010</f>
        <v>0</v>
      </c>
      <c r="I2009" s="338">
        <f t="shared" si="814"/>
        <v>0</v>
      </c>
      <c r="J2009" s="338">
        <f t="shared" si="853"/>
        <v>0</v>
      </c>
      <c r="K2009" s="483">
        <f>K2010</f>
        <v>0</v>
      </c>
      <c r="L2009" s="338">
        <f t="shared" si="815"/>
        <v>0</v>
      </c>
      <c r="M2009" s="338">
        <f t="shared" ref="M2009" si="862">SUM(M2272,M2535)</f>
        <v>0</v>
      </c>
      <c r="N2009" s="483">
        <f>N2010</f>
        <v>0</v>
      </c>
    </row>
    <row r="2010" spans="1:14" customFormat="1" ht="33.75" hidden="1" customHeight="1" thickBot="1" x14ac:dyDescent="0.3">
      <c r="A2010" s="140" t="s">
        <v>0</v>
      </c>
      <c r="B2010" s="149" t="s">
        <v>148</v>
      </c>
      <c r="C2010" s="142">
        <f t="shared" si="811"/>
        <v>0</v>
      </c>
      <c r="D2010" s="142">
        <f t="shared" si="849"/>
        <v>0</v>
      </c>
      <c r="E2010" s="142">
        <f t="shared" si="849"/>
        <v>0</v>
      </c>
      <c r="F2010" s="142">
        <f t="shared" si="812"/>
        <v>0</v>
      </c>
      <c r="G2010" s="142">
        <f t="shared" ref="G2010" si="863">SUM(G2273,G2536)</f>
        <v>0</v>
      </c>
      <c r="H2010" s="477">
        <f>H2011</f>
        <v>0</v>
      </c>
      <c r="I2010" s="142">
        <f t="shared" si="814"/>
        <v>0</v>
      </c>
      <c r="J2010" s="142">
        <f t="shared" si="853"/>
        <v>0</v>
      </c>
      <c r="K2010" s="477">
        <f>K2011</f>
        <v>0</v>
      </c>
      <c r="L2010" s="142">
        <f t="shared" si="815"/>
        <v>0</v>
      </c>
      <c r="M2010" s="142">
        <f t="shared" ref="M2010" si="864">SUM(M2273,M2536)</f>
        <v>0</v>
      </c>
      <c r="N2010" s="477">
        <f>N2011</f>
        <v>0</v>
      </c>
    </row>
    <row r="2011" spans="1:14" customFormat="1" ht="33.75" hidden="1" customHeight="1" thickTop="1" thickBot="1" x14ac:dyDescent="0.3">
      <c r="A2011" s="1" t="s">
        <v>0</v>
      </c>
      <c r="B2011" s="4" t="s">
        <v>149</v>
      </c>
      <c r="C2011" s="9">
        <f t="shared" si="811"/>
        <v>0</v>
      </c>
      <c r="D2011" s="9">
        <f t="shared" si="849"/>
        <v>0</v>
      </c>
      <c r="E2011" s="9">
        <f t="shared" si="849"/>
        <v>0</v>
      </c>
      <c r="F2011" s="9">
        <f t="shared" si="812"/>
        <v>0</v>
      </c>
      <c r="G2011" s="9">
        <f t="shared" ref="G2011" si="865">SUM(G2274,G2537)</f>
        <v>0</v>
      </c>
      <c r="H2011" s="467">
        <f>H2012</f>
        <v>0</v>
      </c>
      <c r="I2011" s="9">
        <f t="shared" si="814"/>
        <v>0</v>
      </c>
      <c r="J2011" s="9">
        <f t="shared" si="853"/>
        <v>0</v>
      </c>
      <c r="K2011" s="467">
        <f>K2012</f>
        <v>0</v>
      </c>
      <c r="L2011" s="9">
        <f t="shared" si="815"/>
        <v>0</v>
      </c>
      <c r="M2011" s="9">
        <f t="shared" ref="M2011" si="866">SUM(M2274,M2537)</f>
        <v>0</v>
      </c>
      <c r="N2011" s="467">
        <f>N2012</f>
        <v>0</v>
      </c>
    </row>
    <row r="2012" spans="1:14" customFormat="1" ht="33" hidden="1" customHeight="1" thickTop="1" thickBot="1" x14ac:dyDescent="0.3">
      <c r="A2012" s="1" t="s">
        <v>0</v>
      </c>
      <c r="B2012" s="5" t="s">
        <v>150</v>
      </c>
      <c r="C2012" s="9">
        <f t="shared" si="811"/>
        <v>0</v>
      </c>
      <c r="D2012" s="9">
        <f t="shared" si="849"/>
        <v>0</v>
      </c>
      <c r="E2012" s="9">
        <f t="shared" si="849"/>
        <v>0</v>
      </c>
      <c r="F2012" s="9">
        <f t="shared" si="812"/>
        <v>0</v>
      </c>
      <c r="G2012" s="9">
        <f t="shared" ref="G2012" si="867">SUM(G2275,G2538)</f>
        <v>0</v>
      </c>
      <c r="H2012" s="467">
        <f>H2013</f>
        <v>0</v>
      </c>
      <c r="I2012" s="9">
        <f t="shared" si="814"/>
        <v>0</v>
      </c>
      <c r="J2012" s="9">
        <f t="shared" si="853"/>
        <v>0</v>
      </c>
      <c r="K2012" s="467">
        <f>K2013</f>
        <v>0</v>
      </c>
      <c r="L2012" s="9">
        <f t="shared" si="815"/>
        <v>0</v>
      </c>
      <c r="M2012" s="9">
        <f t="shared" ref="M2012" si="868">SUM(M2275,M2538)</f>
        <v>0</v>
      </c>
      <c r="N2012" s="467">
        <f>N2013</f>
        <v>0</v>
      </c>
    </row>
    <row r="2013" spans="1:14" customFormat="1" ht="30" hidden="1" customHeight="1" thickTop="1" thickBot="1" x14ac:dyDescent="0.3">
      <c r="A2013" s="1" t="s">
        <v>0</v>
      </c>
      <c r="B2013" s="5" t="s">
        <v>151</v>
      </c>
      <c r="C2013" s="9">
        <f t="shared" si="811"/>
        <v>0</v>
      </c>
      <c r="D2013" s="9">
        <f t="shared" si="849"/>
        <v>0</v>
      </c>
      <c r="E2013" s="9">
        <f t="shared" si="849"/>
        <v>0</v>
      </c>
      <c r="F2013" s="9">
        <f t="shared" si="812"/>
        <v>0</v>
      </c>
      <c r="G2013" s="9">
        <f t="shared" ref="G2013" si="869">SUM(G2276,G2539)</f>
        <v>0</v>
      </c>
      <c r="H2013" s="467">
        <v>0</v>
      </c>
      <c r="I2013" s="9">
        <f t="shared" si="814"/>
        <v>0</v>
      </c>
      <c r="J2013" s="9">
        <f t="shared" si="853"/>
        <v>0</v>
      </c>
      <c r="K2013" s="467">
        <v>0</v>
      </c>
      <c r="L2013" s="9">
        <f t="shared" si="815"/>
        <v>0</v>
      </c>
      <c r="M2013" s="9">
        <f t="shared" ref="M2013" si="870">SUM(M2276,M2539)</f>
        <v>0</v>
      </c>
      <c r="N2013" s="467">
        <v>0</v>
      </c>
    </row>
    <row r="2014" spans="1:14" customFormat="1" ht="42.75" hidden="1" customHeight="1" thickTop="1" thickBot="1" x14ac:dyDescent="0.3">
      <c r="A2014" s="1" t="s">
        <v>0</v>
      </c>
      <c r="B2014" s="5" t="s">
        <v>152</v>
      </c>
      <c r="C2014" s="9">
        <f t="shared" si="811"/>
        <v>0</v>
      </c>
      <c r="D2014" s="9">
        <f t="shared" si="849"/>
        <v>0</v>
      </c>
      <c r="E2014" s="9">
        <f t="shared" si="849"/>
        <v>0</v>
      </c>
      <c r="F2014" s="9">
        <f t="shared" si="812"/>
        <v>0</v>
      </c>
      <c r="G2014" s="9">
        <f t="shared" ref="G2014:H2014" si="871">SUM(G2277,G2540)</f>
        <v>0</v>
      </c>
      <c r="H2014" s="467">
        <f t="shared" si="871"/>
        <v>0</v>
      </c>
      <c r="I2014" s="9">
        <f t="shared" si="814"/>
        <v>0</v>
      </c>
      <c r="J2014" s="9">
        <f t="shared" si="853"/>
        <v>0</v>
      </c>
      <c r="K2014" s="467">
        <f t="shared" si="853"/>
        <v>0</v>
      </c>
      <c r="L2014" s="9">
        <f t="shared" si="815"/>
        <v>0</v>
      </c>
      <c r="M2014" s="9">
        <f t="shared" ref="M2014:N2014" si="872">SUM(M2277,M2540)</f>
        <v>0</v>
      </c>
      <c r="N2014" s="467">
        <f t="shared" si="872"/>
        <v>0</v>
      </c>
    </row>
    <row r="2015" spans="1:14" customFormat="1" ht="27.75" hidden="1" customHeight="1" thickTop="1" thickBot="1" x14ac:dyDescent="0.3">
      <c r="A2015" s="1" t="s">
        <v>0</v>
      </c>
      <c r="B2015" s="5" t="s">
        <v>153</v>
      </c>
      <c r="C2015" s="9">
        <f t="shared" si="811"/>
        <v>0</v>
      </c>
      <c r="D2015" s="9">
        <f t="shared" si="849"/>
        <v>0</v>
      </c>
      <c r="E2015" s="9">
        <f t="shared" si="849"/>
        <v>0</v>
      </c>
      <c r="F2015" s="9">
        <f t="shared" si="812"/>
        <v>0</v>
      </c>
      <c r="G2015" s="9">
        <f t="shared" ref="G2015:H2015" si="873">SUM(G2278,G2541)</f>
        <v>0</v>
      </c>
      <c r="H2015" s="467">
        <f t="shared" si="873"/>
        <v>0</v>
      </c>
      <c r="I2015" s="9">
        <f t="shared" si="814"/>
        <v>0</v>
      </c>
      <c r="J2015" s="9">
        <f t="shared" si="853"/>
        <v>0</v>
      </c>
      <c r="K2015" s="467">
        <f t="shared" si="853"/>
        <v>0</v>
      </c>
      <c r="L2015" s="9">
        <f t="shared" si="815"/>
        <v>0</v>
      </c>
      <c r="M2015" s="9">
        <f t="shared" ref="M2015:N2015" si="874">SUM(M2278,M2541)</f>
        <v>0</v>
      </c>
      <c r="N2015" s="467">
        <f t="shared" si="874"/>
        <v>0</v>
      </c>
    </row>
    <row r="2016" spans="1:14" customFormat="1" ht="29.25" hidden="1" customHeight="1" thickTop="1" thickBot="1" x14ac:dyDescent="0.3">
      <c r="A2016" s="1" t="s">
        <v>0</v>
      </c>
      <c r="B2016" s="5" t="s">
        <v>154</v>
      </c>
      <c r="C2016" s="9">
        <f t="shared" si="811"/>
        <v>0</v>
      </c>
      <c r="D2016" s="9">
        <f t="shared" si="849"/>
        <v>0</v>
      </c>
      <c r="E2016" s="9">
        <f t="shared" si="849"/>
        <v>0</v>
      </c>
      <c r="F2016" s="9">
        <f t="shared" si="812"/>
        <v>0</v>
      </c>
      <c r="G2016" s="9">
        <f t="shared" ref="G2016:H2016" si="875">SUM(G2279,G2542)</f>
        <v>0</v>
      </c>
      <c r="H2016" s="467">
        <f t="shared" si="875"/>
        <v>0</v>
      </c>
      <c r="I2016" s="9">
        <f t="shared" si="814"/>
        <v>0</v>
      </c>
      <c r="J2016" s="9">
        <f t="shared" si="853"/>
        <v>0</v>
      </c>
      <c r="K2016" s="467">
        <f t="shared" si="853"/>
        <v>0</v>
      </c>
      <c r="L2016" s="9">
        <f t="shared" si="815"/>
        <v>0</v>
      </c>
      <c r="M2016" s="9">
        <f t="shared" ref="M2016:N2016" si="876">SUM(M2279,M2542)</f>
        <v>0</v>
      </c>
      <c r="N2016" s="467">
        <f t="shared" si="876"/>
        <v>0</v>
      </c>
    </row>
    <row r="2017" spans="1:14" customFormat="1" ht="35.25" hidden="1" customHeight="1" thickTop="1" thickBot="1" x14ac:dyDescent="0.3">
      <c r="A2017" s="1" t="s">
        <v>0</v>
      </c>
      <c r="B2017" s="5" t="s">
        <v>155</v>
      </c>
      <c r="C2017" s="9">
        <f t="shared" si="811"/>
        <v>0</v>
      </c>
      <c r="D2017" s="9">
        <f t="shared" si="849"/>
        <v>0</v>
      </c>
      <c r="E2017" s="9">
        <f t="shared" si="849"/>
        <v>0</v>
      </c>
      <c r="F2017" s="9">
        <f t="shared" si="812"/>
        <v>0</v>
      </c>
      <c r="G2017" s="9">
        <f t="shared" ref="G2017:H2017" si="877">SUM(G2280,G2543)</f>
        <v>0</v>
      </c>
      <c r="H2017" s="467">
        <f t="shared" si="877"/>
        <v>0</v>
      </c>
      <c r="I2017" s="9">
        <f t="shared" si="814"/>
        <v>0</v>
      </c>
      <c r="J2017" s="9">
        <f t="shared" si="853"/>
        <v>0</v>
      </c>
      <c r="K2017" s="467">
        <f t="shared" si="853"/>
        <v>0</v>
      </c>
      <c r="L2017" s="9">
        <f t="shared" si="815"/>
        <v>0</v>
      </c>
      <c r="M2017" s="9">
        <f t="shared" ref="M2017:N2017" si="878">SUM(M2280,M2543)</f>
        <v>0</v>
      </c>
      <c r="N2017" s="467">
        <f t="shared" si="878"/>
        <v>0</v>
      </c>
    </row>
    <row r="2018" spans="1:14" customFormat="1" ht="36" hidden="1" customHeight="1" thickTop="1" thickBot="1" x14ac:dyDescent="0.3">
      <c r="A2018" s="1" t="s">
        <v>0</v>
      </c>
      <c r="B2018" s="5" t="s">
        <v>156</v>
      </c>
      <c r="C2018" s="9">
        <f t="shared" si="811"/>
        <v>0</v>
      </c>
      <c r="D2018" s="9">
        <f t="shared" si="849"/>
        <v>0</v>
      </c>
      <c r="E2018" s="9">
        <f t="shared" si="849"/>
        <v>0</v>
      </c>
      <c r="F2018" s="9">
        <f t="shared" si="812"/>
        <v>0</v>
      </c>
      <c r="G2018" s="9">
        <f t="shared" ref="G2018:H2018" si="879">SUM(G2281,G2544)</f>
        <v>0</v>
      </c>
      <c r="H2018" s="467">
        <f t="shared" si="879"/>
        <v>0</v>
      </c>
      <c r="I2018" s="9">
        <f t="shared" si="814"/>
        <v>0</v>
      </c>
      <c r="J2018" s="9">
        <f t="shared" si="853"/>
        <v>0</v>
      </c>
      <c r="K2018" s="467">
        <f t="shared" si="853"/>
        <v>0</v>
      </c>
      <c r="L2018" s="9">
        <f t="shared" si="815"/>
        <v>0</v>
      </c>
      <c r="M2018" s="9">
        <f t="shared" ref="M2018:N2018" si="880">SUM(M2281,M2544)</f>
        <v>0</v>
      </c>
      <c r="N2018" s="467">
        <f t="shared" si="880"/>
        <v>0</v>
      </c>
    </row>
    <row r="2019" spans="1:14" customFormat="1" ht="39.75" hidden="1" customHeight="1" thickTop="1" thickBot="1" x14ac:dyDescent="0.3">
      <c r="A2019" s="1" t="s">
        <v>0</v>
      </c>
      <c r="B2019" s="5" t="s">
        <v>157</v>
      </c>
      <c r="C2019" s="9">
        <f t="shared" si="811"/>
        <v>0</v>
      </c>
      <c r="D2019" s="9">
        <f t="shared" si="849"/>
        <v>0</v>
      </c>
      <c r="E2019" s="9">
        <f t="shared" si="849"/>
        <v>0</v>
      </c>
      <c r="F2019" s="9">
        <f t="shared" si="812"/>
        <v>0</v>
      </c>
      <c r="G2019" s="9">
        <f t="shared" ref="G2019:H2019" si="881">SUM(G2282,G2545)</f>
        <v>0</v>
      </c>
      <c r="H2019" s="467">
        <f t="shared" si="881"/>
        <v>0</v>
      </c>
      <c r="I2019" s="9">
        <f t="shared" si="814"/>
        <v>0</v>
      </c>
      <c r="J2019" s="9">
        <f t="shared" si="853"/>
        <v>0</v>
      </c>
      <c r="K2019" s="467">
        <f t="shared" si="853"/>
        <v>0</v>
      </c>
      <c r="L2019" s="9">
        <f t="shared" si="815"/>
        <v>0</v>
      </c>
      <c r="M2019" s="9">
        <f t="shared" ref="M2019:N2019" si="882">SUM(M2282,M2545)</f>
        <v>0</v>
      </c>
      <c r="N2019" s="467">
        <f t="shared" si="882"/>
        <v>0</v>
      </c>
    </row>
    <row r="2020" spans="1:14" customFormat="1" ht="24.75" hidden="1" customHeight="1" thickTop="1" thickBot="1" x14ac:dyDescent="0.3">
      <c r="A2020" s="1" t="s">
        <v>0</v>
      </c>
      <c r="B2020" s="5" t="s">
        <v>158</v>
      </c>
      <c r="C2020" s="9">
        <f t="shared" si="811"/>
        <v>0</v>
      </c>
      <c r="D2020" s="9">
        <f t="shared" ref="D2020:E2035" si="883">SUM(D2283,D2546)</f>
        <v>0</v>
      </c>
      <c r="E2020" s="9">
        <f t="shared" si="883"/>
        <v>0</v>
      </c>
      <c r="F2020" s="9">
        <f t="shared" si="812"/>
        <v>0</v>
      </c>
      <c r="G2020" s="9">
        <f t="shared" ref="G2020:H2020" si="884">SUM(G2283,G2546)</f>
        <v>0</v>
      </c>
      <c r="H2020" s="467">
        <f t="shared" si="884"/>
        <v>0</v>
      </c>
      <c r="I2020" s="9">
        <f t="shared" si="814"/>
        <v>0</v>
      </c>
      <c r="J2020" s="9">
        <f t="shared" si="853"/>
        <v>0</v>
      </c>
      <c r="K2020" s="467">
        <f t="shared" si="853"/>
        <v>0</v>
      </c>
      <c r="L2020" s="9">
        <f t="shared" si="815"/>
        <v>0</v>
      </c>
      <c r="M2020" s="9">
        <f t="shared" ref="M2020:N2020" si="885">SUM(M2283,M2546)</f>
        <v>0</v>
      </c>
      <c r="N2020" s="467">
        <f t="shared" si="885"/>
        <v>0</v>
      </c>
    </row>
    <row r="2021" spans="1:14" customFormat="1" ht="21" hidden="1" customHeight="1" thickTop="1" thickBot="1" x14ac:dyDescent="0.3">
      <c r="A2021" s="1" t="s">
        <v>0</v>
      </c>
      <c r="B2021" s="5" t="s">
        <v>159</v>
      </c>
      <c r="C2021" s="9">
        <f t="shared" si="811"/>
        <v>0</v>
      </c>
      <c r="D2021" s="9">
        <f t="shared" si="883"/>
        <v>0</v>
      </c>
      <c r="E2021" s="9">
        <f t="shared" si="883"/>
        <v>0</v>
      </c>
      <c r="F2021" s="9">
        <f t="shared" si="812"/>
        <v>0</v>
      </c>
      <c r="G2021" s="9">
        <f t="shared" ref="G2021:H2021" si="886">SUM(G2284,G2547)</f>
        <v>0</v>
      </c>
      <c r="H2021" s="467">
        <f t="shared" si="886"/>
        <v>0</v>
      </c>
      <c r="I2021" s="9">
        <f t="shared" si="814"/>
        <v>0</v>
      </c>
      <c r="J2021" s="9">
        <f t="shared" ref="J2021:K2036" si="887">SUM(J2284,J2547)</f>
        <v>0</v>
      </c>
      <c r="K2021" s="467">
        <f t="shared" si="887"/>
        <v>0</v>
      </c>
      <c r="L2021" s="9">
        <f t="shared" si="815"/>
        <v>0</v>
      </c>
      <c r="M2021" s="9">
        <f t="shared" ref="M2021:N2021" si="888">SUM(M2284,M2547)</f>
        <v>0</v>
      </c>
      <c r="N2021" s="467">
        <f t="shared" si="888"/>
        <v>0</v>
      </c>
    </row>
    <row r="2022" spans="1:14" customFormat="1" ht="29.25" hidden="1" customHeight="1" thickTop="1" thickBot="1" x14ac:dyDescent="0.3">
      <c r="A2022" s="1" t="s">
        <v>0</v>
      </c>
      <c r="B2022" s="5" t="s">
        <v>160</v>
      </c>
      <c r="C2022" s="9">
        <f t="shared" si="811"/>
        <v>0</v>
      </c>
      <c r="D2022" s="9">
        <f t="shared" si="883"/>
        <v>0</v>
      </c>
      <c r="E2022" s="9">
        <f t="shared" si="883"/>
        <v>0</v>
      </c>
      <c r="F2022" s="9">
        <f t="shared" si="812"/>
        <v>0</v>
      </c>
      <c r="G2022" s="9">
        <f t="shared" ref="G2022:H2022" si="889">SUM(G2285,G2548)</f>
        <v>0</v>
      </c>
      <c r="H2022" s="467">
        <f t="shared" si="889"/>
        <v>0</v>
      </c>
      <c r="I2022" s="9">
        <f t="shared" si="814"/>
        <v>0</v>
      </c>
      <c r="J2022" s="9">
        <f t="shared" si="887"/>
        <v>0</v>
      </c>
      <c r="K2022" s="467">
        <f t="shared" si="887"/>
        <v>0</v>
      </c>
      <c r="L2022" s="9">
        <f t="shared" si="815"/>
        <v>0</v>
      </c>
      <c r="M2022" s="9">
        <f t="shared" ref="M2022:N2022" si="890">SUM(M2285,M2548)</f>
        <v>0</v>
      </c>
      <c r="N2022" s="467">
        <f t="shared" si="890"/>
        <v>0</v>
      </c>
    </row>
    <row r="2023" spans="1:14" customFormat="1" ht="29.25" hidden="1" customHeight="1" thickTop="1" thickBot="1" x14ac:dyDescent="0.3">
      <c r="A2023" s="1" t="s">
        <v>0</v>
      </c>
      <c r="B2023" s="4" t="s">
        <v>161</v>
      </c>
      <c r="C2023" s="9">
        <f t="shared" si="811"/>
        <v>0</v>
      </c>
      <c r="D2023" s="9">
        <f t="shared" si="883"/>
        <v>0</v>
      </c>
      <c r="E2023" s="9">
        <f t="shared" si="883"/>
        <v>0</v>
      </c>
      <c r="F2023" s="9">
        <f t="shared" si="812"/>
        <v>0</v>
      </c>
      <c r="G2023" s="9">
        <f t="shared" ref="G2023:H2023" si="891">SUM(G2286,G2549)</f>
        <v>0</v>
      </c>
      <c r="H2023" s="467">
        <f t="shared" si="891"/>
        <v>0</v>
      </c>
      <c r="I2023" s="9">
        <f t="shared" si="814"/>
        <v>0</v>
      </c>
      <c r="J2023" s="9">
        <f t="shared" si="887"/>
        <v>0</v>
      </c>
      <c r="K2023" s="467">
        <f t="shared" si="887"/>
        <v>0</v>
      </c>
      <c r="L2023" s="9">
        <f t="shared" si="815"/>
        <v>0</v>
      </c>
      <c r="M2023" s="9">
        <f t="shared" ref="M2023:N2023" si="892">SUM(M2286,M2549)</f>
        <v>0</v>
      </c>
      <c r="N2023" s="467">
        <f t="shared" si="892"/>
        <v>0</v>
      </c>
    </row>
    <row r="2024" spans="1:14" customFormat="1" ht="39.75" hidden="1" customHeight="1" thickTop="1" thickBot="1" x14ac:dyDescent="0.3">
      <c r="A2024" s="1" t="s">
        <v>0</v>
      </c>
      <c r="B2024" s="5" t="s">
        <v>162</v>
      </c>
      <c r="C2024" s="9">
        <f t="shared" si="811"/>
        <v>0</v>
      </c>
      <c r="D2024" s="9">
        <f t="shared" si="883"/>
        <v>0</v>
      </c>
      <c r="E2024" s="9">
        <f t="shared" si="883"/>
        <v>0</v>
      </c>
      <c r="F2024" s="9">
        <f t="shared" si="812"/>
        <v>0</v>
      </c>
      <c r="G2024" s="9">
        <f t="shared" ref="G2024:H2024" si="893">SUM(G2287,G2550)</f>
        <v>0</v>
      </c>
      <c r="H2024" s="467">
        <f t="shared" si="893"/>
        <v>0</v>
      </c>
      <c r="I2024" s="9">
        <f t="shared" si="814"/>
        <v>0</v>
      </c>
      <c r="J2024" s="9">
        <f t="shared" si="887"/>
        <v>0</v>
      </c>
      <c r="K2024" s="467">
        <f t="shared" si="887"/>
        <v>0</v>
      </c>
      <c r="L2024" s="9">
        <f t="shared" si="815"/>
        <v>0</v>
      </c>
      <c r="M2024" s="9">
        <f t="shared" ref="M2024:N2024" si="894">SUM(M2287,M2550)</f>
        <v>0</v>
      </c>
      <c r="N2024" s="467">
        <f t="shared" si="894"/>
        <v>0</v>
      </c>
    </row>
    <row r="2025" spans="1:14" customFormat="1" ht="51.75" hidden="1" customHeight="1" thickTop="1" thickBot="1" x14ac:dyDescent="0.3">
      <c r="A2025" s="1" t="s">
        <v>0</v>
      </c>
      <c r="B2025" s="6" t="s">
        <v>163</v>
      </c>
      <c r="C2025" s="9">
        <f t="shared" si="811"/>
        <v>0</v>
      </c>
      <c r="D2025" s="9">
        <f t="shared" si="883"/>
        <v>0</v>
      </c>
      <c r="E2025" s="9">
        <f t="shared" si="883"/>
        <v>0</v>
      </c>
      <c r="F2025" s="9">
        <f t="shared" si="812"/>
        <v>0</v>
      </c>
      <c r="G2025" s="9">
        <f t="shared" ref="G2025:H2025" si="895">SUM(G2288,G2551)</f>
        <v>0</v>
      </c>
      <c r="H2025" s="467">
        <f t="shared" si="895"/>
        <v>0</v>
      </c>
      <c r="I2025" s="9">
        <f t="shared" si="814"/>
        <v>0</v>
      </c>
      <c r="J2025" s="9">
        <f t="shared" si="887"/>
        <v>0</v>
      </c>
      <c r="K2025" s="467">
        <f t="shared" si="887"/>
        <v>0</v>
      </c>
      <c r="L2025" s="9">
        <f t="shared" si="815"/>
        <v>0</v>
      </c>
      <c r="M2025" s="9">
        <f t="shared" ref="M2025:N2025" si="896">SUM(M2288,M2551)</f>
        <v>0</v>
      </c>
      <c r="N2025" s="467">
        <f t="shared" si="896"/>
        <v>0</v>
      </c>
    </row>
    <row r="2026" spans="1:14" customFormat="1" ht="33.75" hidden="1" customHeight="1" thickTop="1" thickBot="1" x14ac:dyDescent="0.3">
      <c r="A2026" s="1" t="s">
        <v>0</v>
      </c>
      <c r="B2026" s="6" t="s">
        <v>164</v>
      </c>
      <c r="C2026" s="9">
        <f t="shared" si="811"/>
        <v>0</v>
      </c>
      <c r="D2026" s="9">
        <f t="shared" si="883"/>
        <v>0</v>
      </c>
      <c r="E2026" s="9">
        <f t="shared" si="883"/>
        <v>0</v>
      </c>
      <c r="F2026" s="9">
        <f t="shared" si="812"/>
        <v>0</v>
      </c>
      <c r="G2026" s="9">
        <f t="shared" ref="G2026:H2026" si="897">SUM(G2289,G2552)</f>
        <v>0</v>
      </c>
      <c r="H2026" s="467">
        <f t="shared" si="897"/>
        <v>0</v>
      </c>
      <c r="I2026" s="9">
        <f t="shared" si="814"/>
        <v>0</v>
      </c>
      <c r="J2026" s="9">
        <f t="shared" si="887"/>
        <v>0</v>
      </c>
      <c r="K2026" s="467">
        <f t="shared" si="887"/>
        <v>0</v>
      </c>
      <c r="L2026" s="9">
        <f t="shared" si="815"/>
        <v>0</v>
      </c>
      <c r="M2026" s="9">
        <f t="shared" ref="M2026:N2026" si="898">SUM(M2289,M2552)</f>
        <v>0</v>
      </c>
      <c r="N2026" s="467">
        <f t="shared" si="898"/>
        <v>0</v>
      </c>
    </row>
    <row r="2027" spans="1:14" customFormat="1" ht="36" hidden="1" customHeight="1" thickTop="1" thickBot="1" x14ac:dyDescent="0.3">
      <c r="A2027" s="1" t="s">
        <v>0</v>
      </c>
      <c r="B2027" s="6" t="s">
        <v>165</v>
      </c>
      <c r="C2027" s="9">
        <f t="shared" si="811"/>
        <v>0</v>
      </c>
      <c r="D2027" s="9">
        <f t="shared" si="883"/>
        <v>0</v>
      </c>
      <c r="E2027" s="9">
        <f t="shared" si="883"/>
        <v>0</v>
      </c>
      <c r="F2027" s="9">
        <f t="shared" si="812"/>
        <v>0</v>
      </c>
      <c r="G2027" s="9">
        <f t="shared" ref="G2027:H2027" si="899">SUM(G2290,G2553)</f>
        <v>0</v>
      </c>
      <c r="H2027" s="467">
        <f t="shared" si="899"/>
        <v>0</v>
      </c>
      <c r="I2027" s="9">
        <f t="shared" si="814"/>
        <v>0</v>
      </c>
      <c r="J2027" s="9">
        <f t="shared" si="887"/>
        <v>0</v>
      </c>
      <c r="K2027" s="467">
        <f t="shared" si="887"/>
        <v>0</v>
      </c>
      <c r="L2027" s="9">
        <f t="shared" si="815"/>
        <v>0</v>
      </c>
      <c r="M2027" s="9">
        <f t="shared" ref="M2027:N2027" si="900">SUM(M2290,M2553)</f>
        <v>0</v>
      </c>
      <c r="N2027" s="467">
        <f t="shared" si="900"/>
        <v>0</v>
      </c>
    </row>
    <row r="2028" spans="1:14" customFormat="1" ht="32.25" hidden="1" customHeight="1" thickTop="1" thickBot="1" x14ac:dyDescent="0.3">
      <c r="A2028" s="1" t="s">
        <v>0</v>
      </c>
      <c r="B2028" s="6" t="s">
        <v>166</v>
      </c>
      <c r="C2028" s="9">
        <f t="shared" si="811"/>
        <v>0</v>
      </c>
      <c r="D2028" s="9">
        <f t="shared" si="883"/>
        <v>0</v>
      </c>
      <c r="E2028" s="9">
        <f t="shared" si="883"/>
        <v>0</v>
      </c>
      <c r="F2028" s="9">
        <f t="shared" si="812"/>
        <v>0</v>
      </c>
      <c r="G2028" s="9">
        <f t="shared" ref="G2028:H2028" si="901">SUM(G2291,G2554)</f>
        <v>0</v>
      </c>
      <c r="H2028" s="467">
        <f t="shared" si="901"/>
        <v>0</v>
      </c>
      <c r="I2028" s="9">
        <f t="shared" si="814"/>
        <v>0</v>
      </c>
      <c r="J2028" s="9">
        <f t="shared" si="887"/>
        <v>0</v>
      </c>
      <c r="K2028" s="467">
        <f t="shared" si="887"/>
        <v>0</v>
      </c>
      <c r="L2028" s="9">
        <f t="shared" si="815"/>
        <v>0</v>
      </c>
      <c r="M2028" s="9">
        <f t="shared" ref="M2028:N2028" si="902">SUM(M2291,M2554)</f>
        <v>0</v>
      </c>
      <c r="N2028" s="467">
        <f t="shared" si="902"/>
        <v>0</v>
      </c>
    </row>
    <row r="2029" spans="1:14" customFormat="1" ht="33" hidden="1" customHeight="1" thickTop="1" thickBot="1" x14ac:dyDescent="0.3">
      <c r="A2029" s="1" t="s">
        <v>0</v>
      </c>
      <c r="B2029" s="6" t="s">
        <v>167</v>
      </c>
      <c r="C2029" s="9">
        <f t="shared" si="811"/>
        <v>0</v>
      </c>
      <c r="D2029" s="9">
        <f t="shared" si="883"/>
        <v>0</v>
      </c>
      <c r="E2029" s="9">
        <f t="shared" si="883"/>
        <v>0</v>
      </c>
      <c r="F2029" s="9">
        <f t="shared" si="812"/>
        <v>0</v>
      </c>
      <c r="G2029" s="9">
        <f t="shared" ref="G2029:H2029" si="903">SUM(G2292,G2555)</f>
        <v>0</v>
      </c>
      <c r="H2029" s="467">
        <f t="shared" si="903"/>
        <v>0</v>
      </c>
      <c r="I2029" s="9">
        <f t="shared" si="814"/>
        <v>0</v>
      </c>
      <c r="J2029" s="9">
        <f t="shared" si="887"/>
        <v>0</v>
      </c>
      <c r="K2029" s="467">
        <f t="shared" si="887"/>
        <v>0</v>
      </c>
      <c r="L2029" s="9">
        <f t="shared" si="815"/>
        <v>0</v>
      </c>
      <c r="M2029" s="9">
        <f t="shared" ref="M2029:N2029" si="904">SUM(M2292,M2555)</f>
        <v>0</v>
      </c>
      <c r="N2029" s="467">
        <f t="shared" si="904"/>
        <v>0</v>
      </c>
    </row>
    <row r="2030" spans="1:14" customFormat="1" ht="30.75" hidden="1" customHeight="1" thickTop="1" thickBot="1" x14ac:dyDescent="0.3">
      <c r="A2030" s="1" t="s">
        <v>0</v>
      </c>
      <c r="B2030" s="6" t="s">
        <v>168</v>
      </c>
      <c r="C2030" s="9">
        <f t="shared" si="811"/>
        <v>0</v>
      </c>
      <c r="D2030" s="9">
        <f t="shared" si="883"/>
        <v>0</v>
      </c>
      <c r="E2030" s="9">
        <f t="shared" si="883"/>
        <v>0</v>
      </c>
      <c r="F2030" s="9">
        <f t="shared" si="812"/>
        <v>0</v>
      </c>
      <c r="G2030" s="9">
        <f t="shared" ref="G2030:H2030" si="905">SUM(G2293,G2556)</f>
        <v>0</v>
      </c>
      <c r="H2030" s="467">
        <f t="shared" si="905"/>
        <v>0</v>
      </c>
      <c r="I2030" s="9">
        <f t="shared" si="814"/>
        <v>0</v>
      </c>
      <c r="J2030" s="9">
        <f t="shared" si="887"/>
        <v>0</v>
      </c>
      <c r="K2030" s="467">
        <f t="shared" si="887"/>
        <v>0</v>
      </c>
      <c r="L2030" s="9">
        <f t="shared" si="815"/>
        <v>0</v>
      </c>
      <c r="M2030" s="9">
        <f t="shared" ref="M2030:N2030" si="906">SUM(M2293,M2556)</f>
        <v>0</v>
      </c>
      <c r="N2030" s="467">
        <f t="shared" si="906"/>
        <v>0</v>
      </c>
    </row>
    <row r="2031" spans="1:14" customFormat="1" ht="40.5" hidden="1" customHeight="1" thickTop="1" thickBot="1" x14ac:dyDescent="0.3">
      <c r="A2031" s="1" t="s">
        <v>0</v>
      </c>
      <c r="B2031" s="5" t="s">
        <v>169</v>
      </c>
      <c r="C2031" s="9">
        <f t="shared" si="811"/>
        <v>0</v>
      </c>
      <c r="D2031" s="9">
        <f t="shared" si="883"/>
        <v>0</v>
      </c>
      <c r="E2031" s="9">
        <f t="shared" si="883"/>
        <v>0</v>
      </c>
      <c r="F2031" s="9">
        <f t="shared" si="812"/>
        <v>0</v>
      </c>
      <c r="G2031" s="9">
        <f t="shared" ref="G2031:H2031" si="907">SUM(G2294,G2557)</f>
        <v>0</v>
      </c>
      <c r="H2031" s="467">
        <f t="shared" si="907"/>
        <v>0</v>
      </c>
      <c r="I2031" s="9">
        <f t="shared" si="814"/>
        <v>0</v>
      </c>
      <c r="J2031" s="9">
        <f t="shared" si="887"/>
        <v>0</v>
      </c>
      <c r="K2031" s="467">
        <f t="shared" si="887"/>
        <v>0</v>
      </c>
      <c r="L2031" s="9">
        <f t="shared" si="815"/>
        <v>0</v>
      </c>
      <c r="M2031" s="9">
        <f t="shared" ref="M2031:N2031" si="908">SUM(M2294,M2557)</f>
        <v>0</v>
      </c>
      <c r="N2031" s="467">
        <f t="shared" si="908"/>
        <v>0</v>
      </c>
    </row>
    <row r="2032" spans="1:14" customFormat="1" ht="48.75" hidden="1" customHeight="1" thickTop="1" thickBot="1" x14ac:dyDescent="0.3">
      <c r="A2032" s="1" t="s">
        <v>0</v>
      </c>
      <c r="B2032" s="6" t="s">
        <v>30</v>
      </c>
      <c r="C2032" s="9">
        <f t="shared" si="811"/>
        <v>0</v>
      </c>
      <c r="D2032" s="9">
        <f t="shared" si="883"/>
        <v>0</v>
      </c>
      <c r="E2032" s="9">
        <f t="shared" si="883"/>
        <v>0</v>
      </c>
      <c r="F2032" s="9">
        <f t="shared" si="812"/>
        <v>0</v>
      </c>
      <c r="G2032" s="9">
        <f t="shared" ref="G2032:H2032" si="909">SUM(G2295,G2558)</f>
        <v>0</v>
      </c>
      <c r="H2032" s="467">
        <f t="shared" si="909"/>
        <v>0</v>
      </c>
      <c r="I2032" s="9">
        <f t="shared" si="814"/>
        <v>0</v>
      </c>
      <c r="J2032" s="9">
        <f t="shared" si="887"/>
        <v>0</v>
      </c>
      <c r="K2032" s="467">
        <f t="shared" si="887"/>
        <v>0</v>
      </c>
      <c r="L2032" s="9">
        <f t="shared" si="815"/>
        <v>0</v>
      </c>
      <c r="M2032" s="9">
        <f t="shared" ref="M2032:N2032" si="910">SUM(M2295,M2558)</f>
        <v>0</v>
      </c>
      <c r="N2032" s="467">
        <f t="shared" si="910"/>
        <v>0</v>
      </c>
    </row>
    <row r="2033" spans="1:14" customFormat="1" ht="33.75" hidden="1" customHeight="1" thickTop="1" thickBot="1" x14ac:dyDescent="0.3">
      <c r="A2033" s="1" t="s">
        <v>0</v>
      </c>
      <c r="B2033" s="6" t="s">
        <v>31</v>
      </c>
      <c r="C2033" s="9">
        <f t="shared" si="811"/>
        <v>0</v>
      </c>
      <c r="D2033" s="9">
        <f t="shared" si="883"/>
        <v>0</v>
      </c>
      <c r="E2033" s="9">
        <f t="shared" si="883"/>
        <v>0</v>
      </c>
      <c r="F2033" s="9">
        <f t="shared" si="812"/>
        <v>0</v>
      </c>
      <c r="G2033" s="9">
        <f t="shared" ref="G2033:H2033" si="911">SUM(G2296,G2559)</f>
        <v>0</v>
      </c>
      <c r="H2033" s="467">
        <f t="shared" si="911"/>
        <v>0</v>
      </c>
      <c r="I2033" s="9">
        <f t="shared" si="814"/>
        <v>0</v>
      </c>
      <c r="J2033" s="9">
        <f t="shared" si="887"/>
        <v>0</v>
      </c>
      <c r="K2033" s="467">
        <f t="shared" si="887"/>
        <v>0</v>
      </c>
      <c r="L2033" s="9">
        <f t="shared" si="815"/>
        <v>0</v>
      </c>
      <c r="M2033" s="9">
        <f t="shared" ref="M2033:N2033" si="912">SUM(M2296,M2559)</f>
        <v>0</v>
      </c>
      <c r="N2033" s="467">
        <f t="shared" si="912"/>
        <v>0</v>
      </c>
    </row>
    <row r="2034" spans="1:14" customFormat="1" ht="21.75" hidden="1" customHeight="1" thickTop="1" thickBot="1" x14ac:dyDescent="0.3">
      <c r="A2034" s="1" t="s">
        <v>0</v>
      </c>
      <c r="B2034" s="6" t="s">
        <v>170</v>
      </c>
      <c r="C2034" s="9">
        <f t="shared" si="811"/>
        <v>0</v>
      </c>
      <c r="D2034" s="9">
        <f t="shared" si="883"/>
        <v>0</v>
      </c>
      <c r="E2034" s="9">
        <f t="shared" si="883"/>
        <v>0</v>
      </c>
      <c r="F2034" s="9">
        <f t="shared" si="812"/>
        <v>0</v>
      </c>
      <c r="G2034" s="9">
        <f t="shared" ref="G2034:H2034" si="913">SUM(G2297,G2560)</f>
        <v>0</v>
      </c>
      <c r="H2034" s="467">
        <f t="shared" si="913"/>
        <v>0</v>
      </c>
      <c r="I2034" s="9">
        <f t="shared" si="814"/>
        <v>0</v>
      </c>
      <c r="J2034" s="9">
        <f t="shared" si="887"/>
        <v>0</v>
      </c>
      <c r="K2034" s="467">
        <f t="shared" si="887"/>
        <v>0</v>
      </c>
      <c r="L2034" s="9">
        <f t="shared" si="815"/>
        <v>0</v>
      </c>
      <c r="M2034" s="9">
        <f t="shared" ref="M2034:N2034" si="914">SUM(M2297,M2560)</f>
        <v>0</v>
      </c>
      <c r="N2034" s="467">
        <f t="shared" si="914"/>
        <v>0</v>
      </c>
    </row>
    <row r="2035" spans="1:14" customFormat="1" ht="3" hidden="1" customHeight="1" thickTop="1" thickBot="1" x14ac:dyDescent="0.3">
      <c r="A2035" s="1" t="s">
        <v>0</v>
      </c>
      <c r="B2035" s="6" t="s">
        <v>36</v>
      </c>
      <c r="C2035" s="9">
        <f t="shared" si="811"/>
        <v>0</v>
      </c>
      <c r="D2035" s="9">
        <f t="shared" si="883"/>
        <v>0</v>
      </c>
      <c r="E2035" s="9">
        <f t="shared" si="883"/>
        <v>0</v>
      </c>
      <c r="F2035" s="9">
        <f t="shared" si="812"/>
        <v>0</v>
      </c>
      <c r="G2035" s="9">
        <f t="shared" ref="G2035:H2035" si="915">SUM(G2298,G2561)</f>
        <v>0</v>
      </c>
      <c r="H2035" s="467">
        <f t="shared" si="915"/>
        <v>0</v>
      </c>
      <c r="I2035" s="9">
        <f t="shared" si="814"/>
        <v>0</v>
      </c>
      <c r="J2035" s="9">
        <f t="shared" si="887"/>
        <v>0</v>
      </c>
      <c r="K2035" s="467">
        <f t="shared" si="887"/>
        <v>0</v>
      </c>
      <c r="L2035" s="9">
        <f t="shared" si="815"/>
        <v>0</v>
      </c>
      <c r="M2035" s="9">
        <f t="shared" ref="M2035:N2035" si="916">SUM(M2298,M2561)</f>
        <v>0</v>
      </c>
      <c r="N2035" s="467">
        <f t="shared" si="916"/>
        <v>0</v>
      </c>
    </row>
    <row r="2036" spans="1:14" customFormat="1" ht="49.5" hidden="1" customHeight="1" thickTop="1" thickBot="1" x14ac:dyDescent="0.3">
      <c r="A2036" s="1" t="s">
        <v>0</v>
      </c>
      <c r="B2036" s="6" t="s">
        <v>171</v>
      </c>
      <c r="C2036" s="9">
        <f t="shared" si="811"/>
        <v>0</v>
      </c>
      <c r="D2036" s="9">
        <f t="shared" ref="D2036:E2051" si="917">SUM(D2299,D2562)</f>
        <v>0</v>
      </c>
      <c r="E2036" s="9">
        <f t="shared" si="917"/>
        <v>0</v>
      </c>
      <c r="F2036" s="9">
        <f t="shared" si="812"/>
        <v>0</v>
      </c>
      <c r="G2036" s="9">
        <f t="shared" ref="G2036:H2036" si="918">SUM(G2299,G2562)</f>
        <v>0</v>
      </c>
      <c r="H2036" s="467">
        <f t="shared" si="918"/>
        <v>0</v>
      </c>
      <c r="I2036" s="9">
        <f t="shared" si="814"/>
        <v>0</v>
      </c>
      <c r="J2036" s="9">
        <f t="shared" si="887"/>
        <v>0</v>
      </c>
      <c r="K2036" s="467">
        <f t="shared" si="887"/>
        <v>0</v>
      </c>
      <c r="L2036" s="9">
        <f t="shared" si="815"/>
        <v>0</v>
      </c>
      <c r="M2036" s="9">
        <f t="shared" ref="M2036:N2036" si="919">SUM(M2299,M2562)</f>
        <v>0</v>
      </c>
      <c r="N2036" s="467">
        <f t="shared" si="919"/>
        <v>0</v>
      </c>
    </row>
    <row r="2037" spans="1:14" customFormat="1" ht="41.25" hidden="1" customHeight="1" thickTop="1" thickBot="1" x14ac:dyDescent="0.3">
      <c r="A2037" s="1" t="s">
        <v>0</v>
      </c>
      <c r="B2037" s="6" t="s">
        <v>172</v>
      </c>
      <c r="C2037" s="9">
        <f t="shared" si="811"/>
        <v>0</v>
      </c>
      <c r="D2037" s="9">
        <f t="shared" si="917"/>
        <v>0</v>
      </c>
      <c r="E2037" s="9">
        <f t="shared" si="917"/>
        <v>0</v>
      </c>
      <c r="F2037" s="9">
        <f t="shared" si="812"/>
        <v>0</v>
      </c>
      <c r="G2037" s="9">
        <f t="shared" ref="G2037:H2037" si="920">SUM(G2300,G2563)</f>
        <v>0</v>
      </c>
      <c r="H2037" s="467">
        <f t="shared" si="920"/>
        <v>0</v>
      </c>
      <c r="I2037" s="9">
        <f t="shared" si="814"/>
        <v>0</v>
      </c>
      <c r="J2037" s="9">
        <f t="shared" ref="J2037:K2052" si="921">SUM(J2300,J2563)</f>
        <v>0</v>
      </c>
      <c r="K2037" s="467">
        <f t="shared" si="921"/>
        <v>0</v>
      </c>
      <c r="L2037" s="9">
        <f t="shared" si="815"/>
        <v>0</v>
      </c>
      <c r="M2037" s="9">
        <f t="shared" ref="M2037:N2037" si="922">SUM(M2300,M2563)</f>
        <v>0</v>
      </c>
      <c r="N2037" s="467">
        <f t="shared" si="922"/>
        <v>0</v>
      </c>
    </row>
    <row r="2038" spans="1:14" customFormat="1" ht="45" hidden="1" customHeight="1" thickTop="1" thickBot="1" x14ac:dyDescent="0.3">
      <c r="A2038" s="1" t="s">
        <v>0</v>
      </c>
      <c r="B2038" s="6" t="s">
        <v>173</v>
      </c>
      <c r="C2038" s="9">
        <f t="shared" si="811"/>
        <v>0</v>
      </c>
      <c r="D2038" s="9">
        <f t="shared" si="917"/>
        <v>0</v>
      </c>
      <c r="E2038" s="9">
        <f t="shared" si="917"/>
        <v>0</v>
      </c>
      <c r="F2038" s="9">
        <f t="shared" si="812"/>
        <v>0</v>
      </c>
      <c r="G2038" s="9">
        <f t="shared" ref="G2038:H2038" si="923">SUM(G2301,G2564)</f>
        <v>0</v>
      </c>
      <c r="H2038" s="467">
        <f t="shared" si="923"/>
        <v>0</v>
      </c>
      <c r="I2038" s="9">
        <f t="shared" si="814"/>
        <v>0</v>
      </c>
      <c r="J2038" s="9">
        <f t="shared" si="921"/>
        <v>0</v>
      </c>
      <c r="K2038" s="467">
        <f t="shared" si="921"/>
        <v>0</v>
      </c>
      <c r="L2038" s="9">
        <f t="shared" si="815"/>
        <v>0</v>
      </c>
      <c r="M2038" s="9">
        <f t="shared" ref="M2038:N2038" si="924">SUM(M2301,M2564)</f>
        <v>0</v>
      </c>
      <c r="N2038" s="467">
        <f t="shared" si="924"/>
        <v>0</v>
      </c>
    </row>
    <row r="2039" spans="1:14" customFormat="1" ht="39" hidden="1" customHeight="1" thickTop="1" thickBot="1" x14ac:dyDescent="0.3">
      <c r="A2039" s="1" t="s">
        <v>0</v>
      </c>
      <c r="B2039" s="6" t="s">
        <v>174</v>
      </c>
      <c r="C2039" s="9">
        <f t="shared" si="811"/>
        <v>0</v>
      </c>
      <c r="D2039" s="9">
        <f t="shared" si="917"/>
        <v>0</v>
      </c>
      <c r="E2039" s="9">
        <f t="shared" si="917"/>
        <v>0</v>
      </c>
      <c r="F2039" s="9">
        <f t="shared" si="812"/>
        <v>0</v>
      </c>
      <c r="G2039" s="9">
        <f t="shared" ref="G2039:H2039" si="925">SUM(G2302,G2565)</f>
        <v>0</v>
      </c>
      <c r="H2039" s="467">
        <f t="shared" si="925"/>
        <v>0</v>
      </c>
      <c r="I2039" s="9">
        <f t="shared" si="814"/>
        <v>0</v>
      </c>
      <c r="J2039" s="9">
        <f t="shared" si="921"/>
        <v>0</v>
      </c>
      <c r="K2039" s="467">
        <f t="shared" si="921"/>
        <v>0</v>
      </c>
      <c r="L2039" s="9">
        <f t="shared" si="815"/>
        <v>0</v>
      </c>
      <c r="M2039" s="9">
        <f t="shared" ref="M2039:N2039" si="926">SUM(M2302,M2565)</f>
        <v>0</v>
      </c>
      <c r="N2039" s="467">
        <f t="shared" si="926"/>
        <v>0</v>
      </c>
    </row>
    <row r="2040" spans="1:14" customFormat="1" ht="36.75" hidden="1" customHeight="1" thickTop="1" thickBot="1" x14ac:dyDescent="0.3">
      <c r="A2040" s="1" t="s">
        <v>0</v>
      </c>
      <c r="B2040" s="6" t="s">
        <v>175</v>
      </c>
      <c r="C2040" s="9">
        <f t="shared" si="811"/>
        <v>0</v>
      </c>
      <c r="D2040" s="9">
        <f t="shared" si="917"/>
        <v>0</v>
      </c>
      <c r="E2040" s="9">
        <f t="shared" si="917"/>
        <v>0</v>
      </c>
      <c r="F2040" s="9">
        <f t="shared" si="812"/>
        <v>0</v>
      </c>
      <c r="G2040" s="9">
        <f t="shared" ref="G2040:H2040" si="927">SUM(G2303,G2566)</f>
        <v>0</v>
      </c>
      <c r="H2040" s="467">
        <f t="shared" si="927"/>
        <v>0</v>
      </c>
      <c r="I2040" s="9">
        <f t="shared" si="814"/>
        <v>0</v>
      </c>
      <c r="J2040" s="9">
        <f t="shared" si="921"/>
        <v>0</v>
      </c>
      <c r="K2040" s="467">
        <f t="shared" si="921"/>
        <v>0</v>
      </c>
      <c r="L2040" s="9">
        <f t="shared" si="815"/>
        <v>0</v>
      </c>
      <c r="M2040" s="9">
        <f t="shared" ref="M2040:N2040" si="928">SUM(M2303,M2566)</f>
        <v>0</v>
      </c>
      <c r="N2040" s="467">
        <f t="shared" si="928"/>
        <v>0</v>
      </c>
    </row>
    <row r="2041" spans="1:14" customFormat="1" ht="38.25" hidden="1" customHeight="1" thickTop="1" thickBot="1" x14ac:dyDescent="0.3">
      <c r="A2041" s="1" t="s">
        <v>0</v>
      </c>
      <c r="B2041" s="6" t="s">
        <v>37</v>
      </c>
      <c r="C2041" s="9">
        <f t="shared" si="811"/>
        <v>0</v>
      </c>
      <c r="D2041" s="9">
        <f t="shared" si="917"/>
        <v>0</v>
      </c>
      <c r="E2041" s="9">
        <f t="shared" si="917"/>
        <v>0</v>
      </c>
      <c r="F2041" s="9">
        <f t="shared" si="812"/>
        <v>0</v>
      </c>
      <c r="G2041" s="9">
        <f t="shared" ref="G2041:H2041" si="929">SUM(G2304,G2567)</f>
        <v>0</v>
      </c>
      <c r="H2041" s="467">
        <f t="shared" si="929"/>
        <v>0</v>
      </c>
      <c r="I2041" s="9">
        <f t="shared" si="814"/>
        <v>0</v>
      </c>
      <c r="J2041" s="9">
        <f t="shared" si="921"/>
        <v>0</v>
      </c>
      <c r="K2041" s="467">
        <f t="shared" si="921"/>
        <v>0</v>
      </c>
      <c r="L2041" s="9">
        <f t="shared" si="815"/>
        <v>0</v>
      </c>
      <c r="M2041" s="9">
        <f t="shared" ref="M2041:N2041" si="930">SUM(M2304,M2567)</f>
        <v>0</v>
      </c>
      <c r="N2041" s="467">
        <f t="shared" si="930"/>
        <v>0</v>
      </c>
    </row>
    <row r="2042" spans="1:14" customFormat="1" ht="52.5" hidden="1" customHeight="1" thickTop="1" thickBot="1" x14ac:dyDescent="0.3">
      <c r="A2042" s="1" t="s">
        <v>0</v>
      </c>
      <c r="B2042" s="6" t="s">
        <v>38</v>
      </c>
      <c r="C2042" s="9">
        <f t="shared" si="811"/>
        <v>0</v>
      </c>
      <c r="D2042" s="9">
        <f t="shared" si="917"/>
        <v>0</v>
      </c>
      <c r="E2042" s="9">
        <f t="shared" si="917"/>
        <v>0</v>
      </c>
      <c r="F2042" s="9">
        <f t="shared" si="812"/>
        <v>0</v>
      </c>
      <c r="G2042" s="9">
        <f t="shared" ref="G2042:H2042" si="931">SUM(G2305,G2568)</f>
        <v>0</v>
      </c>
      <c r="H2042" s="467">
        <f t="shared" si="931"/>
        <v>0</v>
      </c>
      <c r="I2042" s="9">
        <f t="shared" si="814"/>
        <v>0</v>
      </c>
      <c r="J2042" s="9">
        <f t="shared" si="921"/>
        <v>0</v>
      </c>
      <c r="K2042" s="467">
        <f t="shared" si="921"/>
        <v>0</v>
      </c>
      <c r="L2042" s="9">
        <f t="shared" si="815"/>
        <v>0</v>
      </c>
      <c r="M2042" s="9">
        <f t="shared" ref="M2042:N2042" si="932">SUM(M2305,M2568)</f>
        <v>0</v>
      </c>
      <c r="N2042" s="467">
        <f t="shared" si="932"/>
        <v>0</v>
      </c>
    </row>
    <row r="2043" spans="1:14" customFormat="1" ht="45" hidden="1" customHeight="1" thickTop="1" thickBot="1" x14ac:dyDescent="0.3">
      <c r="A2043" s="1" t="s">
        <v>0</v>
      </c>
      <c r="B2043" s="6" t="s">
        <v>176</v>
      </c>
      <c r="C2043" s="9">
        <f t="shared" si="811"/>
        <v>0</v>
      </c>
      <c r="D2043" s="9">
        <f t="shared" si="917"/>
        <v>0</v>
      </c>
      <c r="E2043" s="9">
        <f t="shared" si="917"/>
        <v>0</v>
      </c>
      <c r="F2043" s="9">
        <f t="shared" si="812"/>
        <v>0</v>
      </c>
      <c r="G2043" s="9">
        <f t="shared" ref="G2043:H2043" si="933">SUM(G2306,G2569)</f>
        <v>0</v>
      </c>
      <c r="H2043" s="467">
        <f t="shared" si="933"/>
        <v>0</v>
      </c>
      <c r="I2043" s="9">
        <f t="shared" si="814"/>
        <v>0</v>
      </c>
      <c r="J2043" s="9">
        <f t="shared" si="921"/>
        <v>0</v>
      </c>
      <c r="K2043" s="467">
        <f t="shared" si="921"/>
        <v>0</v>
      </c>
      <c r="L2043" s="9">
        <f t="shared" si="815"/>
        <v>0</v>
      </c>
      <c r="M2043" s="9">
        <f t="shared" ref="M2043:N2043" si="934">SUM(M2306,M2569)</f>
        <v>0</v>
      </c>
      <c r="N2043" s="467">
        <f t="shared" si="934"/>
        <v>0</v>
      </c>
    </row>
    <row r="2044" spans="1:14" customFormat="1" ht="32.25" hidden="1" customHeight="1" thickTop="1" thickBot="1" x14ac:dyDescent="0.3">
      <c r="A2044" s="1" t="s">
        <v>0</v>
      </c>
      <c r="B2044" s="6" t="s">
        <v>177</v>
      </c>
      <c r="C2044" s="9">
        <f t="shared" si="811"/>
        <v>0</v>
      </c>
      <c r="D2044" s="9">
        <f t="shared" si="917"/>
        <v>0</v>
      </c>
      <c r="E2044" s="9">
        <f t="shared" si="917"/>
        <v>0</v>
      </c>
      <c r="F2044" s="9">
        <f t="shared" si="812"/>
        <v>0</v>
      </c>
      <c r="G2044" s="9">
        <f t="shared" ref="G2044:H2044" si="935">SUM(G2307,G2570)</f>
        <v>0</v>
      </c>
      <c r="H2044" s="467">
        <f t="shared" si="935"/>
        <v>0</v>
      </c>
      <c r="I2044" s="9">
        <f t="shared" si="814"/>
        <v>0</v>
      </c>
      <c r="J2044" s="9">
        <f t="shared" si="921"/>
        <v>0</v>
      </c>
      <c r="K2044" s="467">
        <f t="shared" si="921"/>
        <v>0</v>
      </c>
      <c r="L2044" s="9">
        <f t="shared" si="815"/>
        <v>0</v>
      </c>
      <c r="M2044" s="9">
        <f t="shared" ref="M2044:N2044" si="936">SUM(M2307,M2570)</f>
        <v>0</v>
      </c>
      <c r="N2044" s="467">
        <f t="shared" si="936"/>
        <v>0</v>
      </c>
    </row>
    <row r="2045" spans="1:14" customFormat="1" ht="41.25" hidden="1" customHeight="1" thickTop="1" thickBot="1" x14ac:dyDescent="0.3">
      <c r="A2045" s="1" t="s">
        <v>0</v>
      </c>
      <c r="B2045" s="6" t="s">
        <v>178</v>
      </c>
      <c r="C2045" s="9">
        <f t="shared" si="811"/>
        <v>0</v>
      </c>
      <c r="D2045" s="9">
        <f t="shared" si="917"/>
        <v>0</v>
      </c>
      <c r="E2045" s="9">
        <f t="shared" si="917"/>
        <v>0</v>
      </c>
      <c r="F2045" s="9">
        <f t="shared" si="812"/>
        <v>0</v>
      </c>
      <c r="G2045" s="9">
        <f t="shared" ref="G2045:H2045" si="937">SUM(G2308,G2571)</f>
        <v>0</v>
      </c>
      <c r="H2045" s="467">
        <f t="shared" si="937"/>
        <v>0</v>
      </c>
      <c r="I2045" s="9">
        <f t="shared" si="814"/>
        <v>0</v>
      </c>
      <c r="J2045" s="9">
        <f t="shared" si="921"/>
        <v>0</v>
      </c>
      <c r="K2045" s="467">
        <f t="shared" si="921"/>
        <v>0</v>
      </c>
      <c r="L2045" s="9">
        <f t="shared" si="815"/>
        <v>0</v>
      </c>
      <c r="M2045" s="9">
        <f t="shared" ref="M2045:N2045" si="938">SUM(M2308,M2571)</f>
        <v>0</v>
      </c>
      <c r="N2045" s="467">
        <f t="shared" si="938"/>
        <v>0</v>
      </c>
    </row>
    <row r="2046" spans="1:14" customFormat="1" ht="44.25" hidden="1" customHeight="1" thickTop="1" thickBot="1" x14ac:dyDescent="0.3">
      <c r="A2046" s="1" t="s">
        <v>0</v>
      </c>
      <c r="B2046" s="6" t="s">
        <v>43</v>
      </c>
      <c r="C2046" s="9">
        <f t="shared" si="811"/>
        <v>0</v>
      </c>
      <c r="D2046" s="9">
        <f t="shared" si="917"/>
        <v>0</v>
      </c>
      <c r="E2046" s="9">
        <f t="shared" si="917"/>
        <v>0</v>
      </c>
      <c r="F2046" s="9">
        <f t="shared" si="812"/>
        <v>0</v>
      </c>
      <c r="G2046" s="9">
        <f t="shared" ref="G2046:H2046" si="939">SUM(G2309,G2572)</f>
        <v>0</v>
      </c>
      <c r="H2046" s="467">
        <f t="shared" si="939"/>
        <v>0</v>
      </c>
      <c r="I2046" s="9">
        <f t="shared" si="814"/>
        <v>0</v>
      </c>
      <c r="J2046" s="9">
        <f t="shared" si="921"/>
        <v>0</v>
      </c>
      <c r="K2046" s="467">
        <f t="shared" si="921"/>
        <v>0</v>
      </c>
      <c r="L2046" s="9">
        <f t="shared" si="815"/>
        <v>0</v>
      </c>
      <c r="M2046" s="9">
        <f t="shared" ref="M2046:N2046" si="940">SUM(M2309,M2572)</f>
        <v>0</v>
      </c>
      <c r="N2046" s="467">
        <f t="shared" si="940"/>
        <v>0</v>
      </c>
    </row>
    <row r="2047" spans="1:14" customFormat="1" ht="36.75" hidden="1" customHeight="1" thickTop="1" thickBot="1" x14ac:dyDescent="0.3">
      <c r="A2047" s="1" t="s">
        <v>0</v>
      </c>
      <c r="B2047" s="6" t="s">
        <v>179</v>
      </c>
      <c r="C2047" s="9">
        <f t="shared" si="811"/>
        <v>0</v>
      </c>
      <c r="D2047" s="9">
        <f t="shared" si="917"/>
        <v>0</v>
      </c>
      <c r="E2047" s="9">
        <f t="shared" si="917"/>
        <v>0</v>
      </c>
      <c r="F2047" s="9">
        <f t="shared" si="812"/>
        <v>0</v>
      </c>
      <c r="G2047" s="9">
        <f t="shared" ref="G2047:H2047" si="941">SUM(G2310,G2573)</f>
        <v>0</v>
      </c>
      <c r="H2047" s="467">
        <f t="shared" si="941"/>
        <v>0</v>
      </c>
      <c r="I2047" s="9">
        <f t="shared" si="814"/>
        <v>0</v>
      </c>
      <c r="J2047" s="9">
        <f t="shared" si="921"/>
        <v>0</v>
      </c>
      <c r="K2047" s="467">
        <f t="shared" si="921"/>
        <v>0</v>
      </c>
      <c r="L2047" s="9">
        <f t="shared" si="815"/>
        <v>0</v>
      </c>
      <c r="M2047" s="9">
        <f t="shared" ref="M2047:N2047" si="942">SUM(M2310,M2573)</f>
        <v>0</v>
      </c>
      <c r="N2047" s="467">
        <f t="shared" si="942"/>
        <v>0</v>
      </c>
    </row>
    <row r="2048" spans="1:14" customFormat="1" ht="27" hidden="1" customHeight="1" thickTop="1" thickBot="1" x14ac:dyDescent="0.3">
      <c r="A2048" s="1" t="s">
        <v>0</v>
      </c>
      <c r="B2048" s="6" t="s">
        <v>180</v>
      </c>
      <c r="C2048" s="9">
        <f t="shared" si="811"/>
        <v>0</v>
      </c>
      <c r="D2048" s="9">
        <f t="shared" si="917"/>
        <v>0</v>
      </c>
      <c r="E2048" s="9">
        <f t="shared" si="917"/>
        <v>0</v>
      </c>
      <c r="F2048" s="9">
        <f t="shared" si="812"/>
        <v>0</v>
      </c>
      <c r="G2048" s="9">
        <f t="shared" ref="G2048:H2048" si="943">SUM(G2311,G2574)</f>
        <v>0</v>
      </c>
      <c r="H2048" s="467">
        <f t="shared" si="943"/>
        <v>0</v>
      </c>
      <c r="I2048" s="9">
        <f t="shared" si="814"/>
        <v>0</v>
      </c>
      <c r="J2048" s="9">
        <f t="shared" si="921"/>
        <v>0</v>
      </c>
      <c r="K2048" s="467">
        <f t="shared" si="921"/>
        <v>0</v>
      </c>
      <c r="L2048" s="9">
        <f t="shared" si="815"/>
        <v>0</v>
      </c>
      <c r="M2048" s="9">
        <f t="shared" ref="M2048:N2048" si="944">SUM(M2311,M2574)</f>
        <v>0</v>
      </c>
      <c r="N2048" s="467">
        <f t="shared" si="944"/>
        <v>0</v>
      </c>
    </row>
    <row r="2049" spans="1:14" customFormat="1" ht="42.75" hidden="1" customHeight="1" thickTop="1" thickBot="1" x14ac:dyDescent="0.3">
      <c r="A2049" s="1" t="s">
        <v>0</v>
      </c>
      <c r="B2049" s="6" t="s">
        <v>181</v>
      </c>
      <c r="C2049" s="9">
        <f t="shared" si="811"/>
        <v>0</v>
      </c>
      <c r="D2049" s="9">
        <f t="shared" si="917"/>
        <v>0</v>
      </c>
      <c r="E2049" s="9">
        <f t="shared" si="917"/>
        <v>0</v>
      </c>
      <c r="F2049" s="9">
        <f t="shared" si="812"/>
        <v>0</v>
      </c>
      <c r="G2049" s="9">
        <f t="shared" ref="G2049:H2049" si="945">SUM(G2312,G2575)</f>
        <v>0</v>
      </c>
      <c r="H2049" s="467">
        <f t="shared" si="945"/>
        <v>0</v>
      </c>
      <c r="I2049" s="9">
        <f t="shared" si="814"/>
        <v>0</v>
      </c>
      <c r="J2049" s="9">
        <f t="shared" si="921"/>
        <v>0</v>
      </c>
      <c r="K2049" s="467">
        <f t="shared" si="921"/>
        <v>0</v>
      </c>
      <c r="L2049" s="9">
        <f t="shared" si="815"/>
        <v>0</v>
      </c>
      <c r="M2049" s="9">
        <f t="shared" ref="M2049:N2049" si="946">SUM(M2312,M2575)</f>
        <v>0</v>
      </c>
      <c r="N2049" s="467">
        <f t="shared" si="946"/>
        <v>0</v>
      </c>
    </row>
    <row r="2050" spans="1:14" customFormat="1" ht="35.25" hidden="1" customHeight="1" thickTop="1" thickBot="1" x14ac:dyDescent="0.3">
      <c r="A2050" s="1" t="s">
        <v>0</v>
      </c>
      <c r="B2050" s="6" t="s">
        <v>182</v>
      </c>
      <c r="C2050" s="9">
        <f t="shared" si="811"/>
        <v>0</v>
      </c>
      <c r="D2050" s="9">
        <f t="shared" si="917"/>
        <v>0</v>
      </c>
      <c r="E2050" s="9">
        <f t="shared" si="917"/>
        <v>0</v>
      </c>
      <c r="F2050" s="9">
        <f t="shared" si="812"/>
        <v>0</v>
      </c>
      <c r="G2050" s="9">
        <f t="shared" ref="G2050:H2050" si="947">SUM(G2313,G2576)</f>
        <v>0</v>
      </c>
      <c r="H2050" s="467">
        <f t="shared" si="947"/>
        <v>0</v>
      </c>
      <c r="I2050" s="9">
        <f t="shared" si="814"/>
        <v>0</v>
      </c>
      <c r="J2050" s="9">
        <f t="shared" si="921"/>
        <v>0</v>
      </c>
      <c r="K2050" s="467">
        <f t="shared" si="921"/>
        <v>0</v>
      </c>
      <c r="L2050" s="9">
        <f t="shared" si="815"/>
        <v>0</v>
      </c>
      <c r="M2050" s="9">
        <f t="shared" ref="M2050:N2050" si="948">SUM(M2313,M2576)</f>
        <v>0</v>
      </c>
      <c r="N2050" s="467">
        <f t="shared" si="948"/>
        <v>0</v>
      </c>
    </row>
    <row r="2051" spans="1:14" customFormat="1" ht="1.5" hidden="1" customHeight="1" thickTop="1" thickBot="1" x14ac:dyDescent="0.3">
      <c r="A2051" s="1" t="s">
        <v>0</v>
      </c>
      <c r="B2051" s="6" t="s">
        <v>183</v>
      </c>
      <c r="C2051" s="9">
        <f t="shared" ref="C2051:C2114" si="949">SUM(D2051:E2051)</f>
        <v>0</v>
      </c>
      <c r="D2051" s="9">
        <f t="shared" si="917"/>
        <v>0</v>
      </c>
      <c r="E2051" s="9">
        <f t="shared" si="917"/>
        <v>0</v>
      </c>
      <c r="F2051" s="9">
        <f t="shared" ref="F2051:F2114" si="950">SUM(G2051:H2051)</f>
        <v>0</v>
      </c>
      <c r="G2051" s="9">
        <f t="shared" ref="G2051:H2051" si="951">SUM(G2314,G2577)</f>
        <v>0</v>
      </c>
      <c r="H2051" s="467">
        <f t="shared" si="951"/>
        <v>0</v>
      </c>
      <c r="I2051" s="9">
        <f t="shared" ref="I2051:I2114" si="952">SUM(J2051:K2051)</f>
        <v>0</v>
      </c>
      <c r="J2051" s="9">
        <f t="shared" si="921"/>
        <v>0</v>
      </c>
      <c r="K2051" s="467">
        <f t="shared" si="921"/>
        <v>0</v>
      </c>
      <c r="L2051" s="9">
        <f t="shared" ref="L2051:L2114" si="953">SUM(M2051:N2051)</f>
        <v>0</v>
      </c>
      <c r="M2051" s="9">
        <f t="shared" ref="M2051:N2051" si="954">SUM(M2314,M2577)</f>
        <v>0</v>
      </c>
      <c r="N2051" s="467">
        <f t="shared" si="954"/>
        <v>0</v>
      </c>
    </row>
    <row r="2052" spans="1:14" customFormat="1" ht="29.25" hidden="1" customHeight="1" thickTop="1" thickBot="1" x14ac:dyDescent="0.3">
      <c r="A2052" s="1" t="s">
        <v>0</v>
      </c>
      <c r="B2052" s="4" t="s">
        <v>184</v>
      </c>
      <c r="C2052" s="9">
        <f t="shared" si="949"/>
        <v>0</v>
      </c>
      <c r="D2052" s="9">
        <f t="shared" ref="D2052:E2067" si="955">SUM(D2315,D2578)</f>
        <v>0</v>
      </c>
      <c r="E2052" s="9">
        <f t="shared" si="955"/>
        <v>0</v>
      </c>
      <c r="F2052" s="9">
        <f t="shared" si="950"/>
        <v>0</v>
      </c>
      <c r="G2052" s="9">
        <f t="shared" ref="G2052:H2052" si="956">SUM(G2315,G2578)</f>
        <v>0</v>
      </c>
      <c r="H2052" s="467">
        <f t="shared" si="956"/>
        <v>0</v>
      </c>
      <c r="I2052" s="9">
        <f t="shared" si="952"/>
        <v>0</v>
      </c>
      <c r="J2052" s="9">
        <f t="shared" si="921"/>
        <v>0</v>
      </c>
      <c r="K2052" s="467">
        <f t="shared" si="921"/>
        <v>0</v>
      </c>
      <c r="L2052" s="9">
        <f t="shared" si="953"/>
        <v>0</v>
      </c>
      <c r="M2052" s="9">
        <f t="shared" ref="M2052:N2052" si="957">SUM(M2315,M2578)</f>
        <v>0</v>
      </c>
      <c r="N2052" s="467">
        <f t="shared" si="957"/>
        <v>0</v>
      </c>
    </row>
    <row r="2053" spans="1:14" customFormat="1" ht="36.75" hidden="1" customHeight="1" thickTop="1" thickBot="1" x14ac:dyDescent="0.3">
      <c r="A2053" s="1" t="s">
        <v>0</v>
      </c>
      <c r="B2053" s="5" t="s">
        <v>185</v>
      </c>
      <c r="C2053" s="9">
        <f t="shared" si="949"/>
        <v>0</v>
      </c>
      <c r="D2053" s="9">
        <f t="shared" si="955"/>
        <v>0</v>
      </c>
      <c r="E2053" s="9">
        <f t="shared" si="955"/>
        <v>0</v>
      </c>
      <c r="F2053" s="9">
        <f t="shared" si="950"/>
        <v>0</v>
      </c>
      <c r="G2053" s="9">
        <f t="shared" ref="G2053:H2053" si="958">SUM(G2316,G2579)</f>
        <v>0</v>
      </c>
      <c r="H2053" s="467">
        <f t="shared" si="958"/>
        <v>0</v>
      </c>
      <c r="I2053" s="9">
        <f t="shared" si="952"/>
        <v>0</v>
      </c>
      <c r="J2053" s="9">
        <f t="shared" ref="J2053:K2068" si="959">SUM(J2316,J2579)</f>
        <v>0</v>
      </c>
      <c r="K2053" s="467">
        <f t="shared" si="959"/>
        <v>0</v>
      </c>
      <c r="L2053" s="9">
        <f t="shared" si="953"/>
        <v>0</v>
      </c>
      <c r="M2053" s="9">
        <f t="shared" ref="M2053:N2053" si="960">SUM(M2316,M2579)</f>
        <v>0</v>
      </c>
      <c r="N2053" s="467">
        <f t="shared" si="960"/>
        <v>0</v>
      </c>
    </row>
    <row r="2054" spans="1:14" customFormat="1" ht="28.5" hidden="1" customHeight="1" thickTop="1" thickBot="1" x14ac:dyDescent="0.3">
      <c r="A2054" s="1" t="s">
        <v>0</v>
      </c>
      <c r="B2054" s="5" t="s">
        <v>186</v>
      </c>
      <c r="C2054" s="9">
        <f t="shared" si="949"/>
        <v>0</v>
      </c>
      <c r="D2054" s="9">
        <f t="shared" si="955"/>
        <v>0</v>
      </c>
      <c r="E2054" s="9">
        <f t="shared" si="955"/>
        <v>0</v>
      </c>
      <c r="F2054" s="9">
        <f t="shared" si="950"/>
        <v>0</v>
      </c>
      <c r="G2054" s="9">
        <f t="shared" ref="G2054:H2054" si="961">SUM(G2317,G2580)</f>
        <v>0</v>
      </c>
      <c r="H2054" s="467">
        <f t="shared" si="961"/>
        <v>0</v>
      </c>
      <c r="I2054" s="9">
        <f t="shared" si="952"/>
        <v>0</v>
      </c>
      <c r="J2054" s="9">
        <f t="shared" si="959"/>
        <v>0</v>
      </c>
      <c r="K2054" s="467">
        <f t="shared" si="959"/>
        <v>0</v>
      </c>
      <c r="L2054" s="9">
        <f t="shared" si="953"/>
        <v>0</v>
      </c>
      <c r="M2054" s="9">
        <f t="shared" ref="M2054:N2054" si="962">SUM(M2317,M2580)</f>
        <v>0</v>
      </c>
      <c r="N2054" s="467">
        <f t="shared" si="962"/>
        <v>0</v>
      </c>
    </row>
    <row r="2055" spans="1:14" customFormat="1" ht="33" hidden="1" customHeight="1" thickTop="1" thickBot="1" x14ac:dyDescent="0.3">
      <c r="A2055" s="1" t="s">
        <v>0</v>
      </c>
      <c r="B2055" s="6" t="s">
        <v>187</v>
      </c>
      <c r="C2055" s="9">
        <f t="shared" si="949"/>
        <v>0</v>
      </c>
      <c r="D2055" s="9">
        <f t="shared" si="955"/>
        <v>0</v>
      </c>
      <c r="E2055" s="9">
        <f t="shared" si="955"/>
        <v>0</v>
      </c>
      <c r="F2055" s="9">
        <f t="shared" si="950"/>
        <v>0</v>
      </c>
      <c r="G2055" s="9">
        <f t="shared" ref="G2055:H2055" si="963">SUM(G2318,G2581)</f>
        <v>0</v>
      </c>
      <c r="H2055" s="467">
        <f t="shared" si="963"/>
        <v>0</v>
      </c>
      <c r="I2055" s="9">
        <f t="shared" si="952"/>
        <v>0</v>
      </c>
      <c r="J2055" s="9">
        <f t="shared" si="959"/>
        <v>0</v>
      </c>
      <c r="K2055" s="467">
        <f t="shared" si="959"/>
        <v>0</v>
      </c>
      <c r="L2055" s="9">
        <f t="shared" si="953"/>
        <v>0</v>
      </c>
      <c r="M2055" s="9">
        <f t="shared" ref="M2055:N2055" si="964">SUM(M2318,M2581)</f>
        <v>0</v>
      </c>
      <c r="N2055" s="467">
        <f t="shared" si="964"/>
        <v>0</v>
      </c>
    </row>
    <row r="2056" spans="1:14" customFormat="1" ht="43.5" hidden="1" customHeight="1" thickTop="1" thickBot="1" x14ac:dyDescent="0.3">
      <c r="A2056" s="1" t="s">
        <v>0</v>
      </c>
      <c r="B2056" s="6" t="s">
        <v>188</v>
      </c>
      <c r="C2056" s="9">
        <f t="shared" si="949"/>
        <v>0</v>
      </c>
      <c r="D2056" s="9">
        <f t="shared" si="955"/>
        <v>0</v>
      </c>
      <c r="E2056" s="9">
        <f t="shared" si="955"/>
        <v>0</v>
      </c>
      <c r="F2056" s="9">
        <f t="shared" si="950"/>
        <v>0</v>
      </c>
      <c r="G2056" s="9">
        <f t="shared" ref="G2056:H2056" si="965">SUM(G2319,G2582)</f>
        <v>0</v>
      </c>
      <c r="H2056" s="467">
        <f t="shared" si="965"/>
        <v>0</v>
      </c>
      <c r="I2056" s="9">
        <f t="shared" si="952"/>
        <v>0</v>
      </c>
      <c r="J2056" s="9">
        <f t="shared" si="959"/>
        <v>0</v>
      </c>
      <c r="K2056" s="467">
        <f t="shared" si="959"/>
        <v>0</v>
      </c>
      <c r="L2056" s="9">
        <f t="shared" si="953"/>
        <v>0</v>
      </c>
      <c r="M2056" s="9">
        <f t="shared" ref="M2056:N2056" si="966">SUM(M2319,M2582)</f>
        <v>0</v>
      </c>
      <c r="N2056" s="467">
        <f t="shared" si="966"/>
        <v>0</v>
      </c>
    </row>
    <row r="2057" spans="1:14" customFormat="1" ht="19.5" hidden="1" customHeight="1" thickTop="1" thickBot="1" x14ac:dyDescent="0.3">
      <c r="A2057" s="1" t="s">
        <v>0</v>
      </c>
      <c r="B2057" s="3" t="s">
        <v>189</v>
      </c>
      <c r="C2057" s="9">
        <f t="shared" si="949"/>
        <v>0</v>
      </c>
      <c r="D2057" s="9">
        <f t="shared" si="955"/>
        <v>0</v>
      </c>
      <c r="E2057" s="9">
        <f t="shared" si="955"/>
        <v>0</v>
      </c>
      <c r="F2057" s="9">
        <f t="shared" si="950"/>
        <v>0</v>
      </c>
      <c r="G2057" s="9">
        <f t="shared" ref="G2057:H2057" si="967">SUM(G2320,G2583)</f>
        <v>0</v>
      </c>
      <c r="H2057" s="467">
        <f t="shared" si="967"/>
        <v>0</v>
      </c>
      <c r="I2057" s="9">
        <f t="shared" si="952"/>
        <v>0</v>
      </c>
      <c r="J2057" s="9">
        <f t="shared" si="959"/>
        <v>0</v>
      </c>
      <c r="K2057" s="467">
        <f t="shared" si="959"/>
        <v>0</v>
      </c>
      <c r="L2057" s="9">
        <f t="shared" si="953"/>
        <v>0</v>
      </c>
      <c r="M2057" s="9">
        <f t="shared" ref="M2057:N2057" si="968">SUM(M2320,M2583)</f>
        <v>0</v>
      </c>
      <c r="N2057" s="467">
        <f t="shared" si="968"/>
        <v>0</v>
      </c>
    </row>
    <row r="2058" spans="1:14" customFormat="1" ht="34.5" hidden="1" customHeight="1" thickTop="1" thickBot="1" x14ac:dyDescent="0.3">
      <c r="A2058" s="1" t="s">
        <v>0</v>
      </c>
      <c r="B2058" s="4" t="s">
        <v>190</v>
      </c>
      <c r="C2058" s="9">
        <f t="shared" si="949"/>
        <v>0</v>
      </c>
      <c r="D2058" s="9">
        <f t="shared" si="955"/>
        <v>0</v>
      </c>
      <c r="E2058" s="9">
        <f t="shared" si="955"/>
        <v>0</v>
      </c>
      <c r="F2058" s="9">
        <f t="shared" si="950"/>
        <v>0</v>
      </c>
      <c r="G2058" s="9">
        <f t="shared" ref="G2058:H2058" si="969">SUM(G2321,G2584)</f>
        <v>0</v>
      </c>
      <c r="H2058" s="467">
        <f t="shared" si="969"/>
        <v>0</v>
      </c>
      <c r="I2058" s="9">
        <f t="shared" si="952"/>
        <v>0</v>
      </c>
      <c r="J2058" s="9">
        <f t="shared" si="959"/>
        <v>0</v>
      </c>
      <c r="K2058" s="467">
        <f t="shared" si="959"/>
        <v>0</v>
      </c>
      <c r="L2058" s="9">
        <f t="shared" si="953"/>
        <v>0</v>
      </c>
      <c r="M2058" s="9">
        <f t="shared" ref="M2058:N2058" si="970">SUM(M2321,M2584)</f>
        <v>0</v>
      </c>
      <c r="N2058" s="467">
        <f t="shared" si="970"/>
        <v>0</v>
      </c>
    </row>
    <row r="2059" spans="1:14" customFormat="1" ht="39" hidden="1" customHeight="1" thickTop="1" thickBot="1" x14ac:dyDescent="0.3">
      <c r="A2059" s="1" t="s">
        <v>0</v>
      </c>
      <c r="B2059" s="4" t="s">
        <v>191</v>
      </c>
      <c r="C2059" s="9">
        <f t="shared" si="949"/>
        <v>0</v>
      </c>
      <c r="D2059" s="9">
        <f t="shared" si="955"/>
        <v>0</v>
      </c>
      <c r="E2059" s="9">
        <f t="shared" si="955"/>
        <v>0</v>
      </c>
      <c r="F2059" s="9">
        <f t="shared" si="950"/>
        <v>0</v>
      </c>
      <c r="G2059" s="9">
        <f t="shared" ref="G2059:H2059" si="971">SUM(G2322,G2585)</f>
        <v>0</v>
      </c>
      <c r="H2059" s="467">
        <f t="shared" si="971"/>
        <v>0</v>
      </c>
      <c r="I2059" s="9">
        <f t="shared" si="952"/>
        <v>0</v>
      </c>
      <c r="J2059" s="9">
        <f t="shared" si="959"/>
        <v>0</v>
      </c>
      <c r="K2059" s="467">
        <f t="shared" si="959"/>
        <v>0</v>
      </c>
      <c r="L2059" s="9">
        <f t="shared" si="953"/>
        <v>0</v>
      </c>
      <c r="M2059" s="9">
        <f t="shared" ref="M2059:N2059" si="972">SUM(M2322,M2585)</f>
        <v>0</v>
      </c>
      <c r="N2059" s="467">
        <f t="shared" si="972"/>
        <v>0</v>
      </c>
    </row>
    <row r="2060" spans="1:14" customFormat="1" ht="46.5" hidden="1" customHeight="1" thickTop="1" thickBot="1" x14ac:dyDescent="0.3">
      <c r="A2060" s="1" t="s">
        <v>0</v>
      </c>
      <c r="B2060" s="5" t="s">
        <v>192</v>
      </c>
      <c r="C2060" s="9">
        <f t="shared" si="949"/>
        <v>0</v>
      </c>
      <c r="D2060" s="9">
        <f t="shared" si="955"/>
        <v>0</v>
      </c>
      <c r="E2060" s="9">
        <f t="shared" si="955"/>
        <v>0</v>
      </c>
      <c r="F2060" s="9">
        <f t="shared" si="950"/>
        <v>0</v>
      </c>
      <c r="G2060" s="9">
        <f t="shared" ref="G2060:H2060" si="973">SUM(G2323,G2586)</f>
        <v>0</v>
      </c>
      <c r="H2060" s="467">
        <f t="shared" si="973"/>
        <v>0</v>
      </c>
      <c r="I2060" s="9">
        <f t="shared" si="952"/>
        <v>0</v>
      </c>
      <c r="J2060" s="9">
        <f t="shared" si="959"/>
        <v>0</v>
      </c>
      <c r="K2060" s="467">
        <f t="shared" si="959"/>
        <v>0</v>
      </c>
      <c r="L2060" s="9">
        <f t="shared" si="953"/>
        <v>0</v>
      </c>
      <c r="M2060" s="9">
        <f t="shared" ref="M2060:N2060" si="974">SUM(M2323,M2586)</f>
        <v>0</v>
      </c>
      <c r="N2060" s="467">
        <f t="shared" si="974"/>
        <v>0</v>
      </c>
    </row>
    <row r="2061" spans="1:14" customFormat="1" ht="34.5" hidden="1" customHeight="1" thickTop="1" thickBot="1" x14ac:dyDescent="0.3">
      <c r="A2061" s="1" t="s">
        <v>0</v>
      </c>
      <c r="B2061" s="5" t="s">
        <v>193</v>
      </c>
      <c r="C2061" s="9">
        <f t="shared" si="949"/>
        <v>0</v>
      </c>
      <c r="D2061" s="9">
        <f t="shared" si="955"/>
        <v>0</v>
      </c>
      <c r="E2061" s="9">
        <f t="shared" si="955"/>
        <v>0</v>
      </c>
      <c r="F2061" s="9">
        <f t="shared" si="950"/>
        <v>0</v>
      </c>
      <c r="G2061" s="9">
        <f t="shared" ref="G2061:H2061" si="975">SUM(G2324,G2587)</f>
        <v>0</v>
      </c>
      <c r="H2061" s="467">
        <f t="shared" si="975"/>
        <v>0</v>
      </c>
      <c r="I2061" s="9">
        <f t="shared" si="952"/>
        <v>0</v>
      </c>
      <c r="J2061" s="9">
        <f t="shared" si="959"/>
        <v>0</v>
      </c>
      <c r="K2061" s="467">
        <f t="shared" si="959"/>
        <v>0</v>
      </c>
      <c r="L2061" s="9">
        <f t="shared" si="953"/>
        <v>0</v>
      </c>
      <c r="M2061" s="9">
        <f t="shared" ref="M2061:N2061" si="976">SUM(M2324,M2587)</f>
        <v>0</v>
      </c>
      <c r="N2061" s="467">
        <f t="shared" si="976"/>
        <v>0</v>
      </c>
    </row>
    <row r="2062" spans="1:14" customFormat="1" ht="31.5" hidden="1" customHeight="1" thickTop="1" thickBot="1" x14ac:dyDescent="0.3">
      <c r="A2062" s="1" t="s">
        <v>0</v>
      </c>
      <c r="B2062" s="5" t="s">
        <v>194</v>
      </c>
      <c r="C2062" s="9">
        <f t="shared" si="949"/>
        <v>0</v>
      </c>
      <c r="D2062" s="9">
        <f t="shared" si="955"/>
        <v>0</v>
      </c>
      <c r="E2062" s="9">
        <f t="shared" si="955"/>
        <v>0</v>
      </c>
      <c r="F2062" s="9">
        <f t="shared" si="950"/>
        <v>0</v>
      </c>
      <c r="G2062" s="9">
        <f t="shared" ref="G2062:H2062" si="977">SUM(G2325,G2588)</f>
        <v>0</v>
      </c>
      <c r="H2062" s="467">
        <f t="shared" si="977"/>
        <v>0</v>
      </c>
      <c r="I2062" s="9">
        <f t="shared" si="952"/>
        <v>0</v>
      </c>
      <c r="J2062" s="9">
        <f t="shared" si="959"/>
        <v>0</v>
      </c>
      <c r="K2062" s="467">
        <f t="shared" si="959"/>
        <v>0</v>
      </c>
      <c r="L2062" s="9">
        <f t="shared" si="953"/>
        <v>0</v>
      </c>
      <c r="M2062" s="9">
        <f t="shared" ref="M2062:N2062" si="978">SUM(M2325,M2588)</f>
        <v>0</v>
      </c>
      <c r="N2062" s="467">
        <f t="shared" si="978"/>
        <v>0</v>
      </c>
    </row>
    <row r="2063" spans="1:14" customFormat="1" ht="32.25" hidden="1" customHeight="1" thickTop="1" thickBot="1" x14ac:dyDescent="0.3">
      <c r="A2063" s="1" t="s">
        <v>0</v>
      </c>
      <c r="B2063" s="5" t="s">
        <v>195</v>
      </c>
      <c r="C2063" s="9">
        <f t="shared" si="949"/>
        <v>0</v>
      </c>
      <c r="D2063" s="9">
        <f t="shared" si="955"/>
        <v>0</v>
      </c>
      <c r="E2063" s="9">
        <f t="shared" si="955"/>
        <v>0</v>
      </c>
      <c r="F2063" s="9">
        <f t="shared" si="950"/>
        <v>0</v>
      </c>
      <c r="G2063" s="9">
        <f t="shared" ref="G2063:H2063" si="979">SUM(G2326,G2589)</f>
        <v>0</v>
      </c>
      <c r="H2063" s="467">
        <f t="shared" si="979"/>
        <v>0</v>
      </c>
      <c r="I2063" s="9">
        <f t="shared" si="952"/>
        <v>0</v>
      </c>
      <c r="J2063" s="9">
        <f t="shared" si="959"/>
        <v>0</v>
      </c>
      <c r="K2063" s="467">
        <f t="shared" si="959"/>
        <v>0</v>
      </c>
      <c r="L2063" s="9">
        <f t="shared" si="953"/>
        <v>0</v>
      </c>
      <c r="M2063" s="9">
        <f t="shared" ref="M2063:N2063" si="980">SUM(M2326,M2589)</f>
        <v>0</v>
      </c>
      <c r="N2063" s="467">
        <f t="shared" si="980"/>
        <v>0</v>
      </c>
    </row>
    <row r="2064" spans="1:14" customFormat="1" ht="32.25" hidden="1" customHeight="1" thickTop="1" thickBot="1" x14ac:dyDescent="0.3">
      <c r="A2064" s="1" t="s">
        <v>0</v>
      </c>
      <c r="B2064" s="3" t="s">
        <v>196</v>
      </c>
      <c r="C2064" s="9">
        <f t="shared" si="949"/>
        <v>0</v>
      </c>
      <c r="D2064" s="9">
        <f t="shared" si="955"/>
        <v>0</v>
      </c>
      <c r="E2064" s="9">
        <f t="shared" si="955"/>
        <v>0</v>
      </c>
      <c r="F2064" s="9">
        <f t="shared" si="950"/>
        <v>0</v>
      </c>
      <c r="G2064" s="9">
        <f t="shared" ref="G2064:H2064" si="981">SUM(G2327,G2590)</f>
        <v>0</v>
      </c>
      <c r="H2064" s="467">
        <f t="shared" si="981"/>
        <v>0</v>
      </c>
      <c r="I2064" s="9">
        <f t="shared" si="952"/>
        <v>0</v>
      </c>
      <c r="J2064" s="9">
        <f t="shared" si="959"/>
        <v>0</v>
      </c>
      <c r="K2064" s="467">
        <f t="shared" si="959"/>
        <v>0</v>
      </c>
      <c r="L2064" s="9">
        <f t="shared" si="953"/>
        <v>0</v>
      </c>
      <c r="M2064" s="9">
        <f t="shared" ref="M2064:N2064" si="982">SUM(M2327,M2590)</f>
        <v>0</v>
      </c>
      <c r="N2064" s="467">
        <f t="shared" si="982"/>
        <v>0</v>
      </c>
    </row>
    <row r="2065" spans="1:14" customFormat="1" ht="32.25" hidden="1" customHeight="1" thickTop="1" thickBot="1" x14ac:dyDescent="0.3">
      <c r="A2065" s="1" t="s">
        <v>0</v>
      </c>
      <c r="B2065" s="3" t="s">
        <v>197</v>
      </c>
      <c r="C2065" s="9">
        <f t="shared" si="949"/>
        <v>0</v>
      </c>
      <c r="D2065" s="9">
        <f t="shared" si="955"/>
        <v>0</v>
      </c>
      <c r="E2065" s="9">
        <f t="shared" si="955"/>
        <v>0</v>
      </c>
      <c r="F2065" s="9">
        <f t="shared" si="950"/>
        <v>0</v>
      </c>
      <c r="G2065" s="9">
        <f t="shared" ref="G2065:H2065" si="983">SUM(G2328,G2591)</f>
        <v>0</v>
      </c>
      <c r="H2065" s="467">
        <f t="shared" si="983"/>
        <v>0</v>
      </c>
      <c r="I2065" s="9">
        <f t="shared" si="952"/>
        <v>0</v>
      </c>
      <c r="J2065" s="9">
        <f t="shared" si="959"/>
        <v>0</v>
      </c>
      <c r="K2065" s="467">
        <f t="shared" si="959"/>
        <v>0</v>
      </c>
      <c r="L2065" s="9">
        <f t="shared" si="953"/>
        <v>0</v>
      </c>
      <c r="M2065" s="9">
        <f t="shared" ref="M2065:N2065" si="984">SUM(M2328,M2591)</f>
        <v>0</v>
      </c>
      <c r="N2065" s="467">
        <f t="shared" si="984"/>
        <v>0</v>
      </c>
    </row>
    <row r="2066" spans="1:14" customFormat="1" ht="32.25" hidden="1" customHeight="1" thickTop="1" thickBot="1" x14ac:dyDescent="0.3">
      <c r="A2066" s="1" t="s">
        <v>0</v>
      </c>
      <c r="B2066" s="4" t="s">
        <v>198</v>
      </c>
      <c r="C2066" s="9">
        <f t="shared" si="949"/>
        <v>0</v>
      </c>
      <c r="D2066" s="9">
        <f t="shared" si="955"/>
        <v>0</v>
      </c>
      <c r="E2066" s="9">
        <f t="shared" si="955"/>
        <v>0</v>
      </c>
      <c r="F2066" s="9">
        <f t="shared" si="950"/>
        <v>0</v>
      </c>
      <c r="G2066" s="9">
        <f t="shared" ref="G2066:H2066" si="985">SUM(G2329,G2592)</f>
        <v>0</v>
      </c>
      <c r="H2066" s="467">
        <f t="shared" si="985"/>
        <v>0</v>
      </c>
      <c r="I2066" s="9">
        <f t="shared" si="952"/>
        <v>0</v>
      </c>
      <c r="J2066" s="9">
        <f t="shared" si="959"/>
        <v>0</v>
      </c>
      <c r="K2066" s="467">
        <f t="shared" si="959"/>
        <v>0</v>
      </c>
      <c r="L2066" s="9">
        <f t="shared" si="953"/>
        <v>0</v>
      </c>
      <c r="M2066" s="9">
        <f t="shared" ref="M2066:N2066" si="986">SUM(M2329,M2592)</f>
        <v>0</v>
      </c>
      <c r="N2066" s="467">
        <f t="shared" si="986"/>
        <v>0</v>
      </c>
    </row>
    <row r="2067" spans="1:14" customFormat="1" ht="29.25" hidden="1" customHeight="1" thickTop="1" thickBot="1" x14ac:dyDescent="0.3">
      <c r="A2067" s="1" t="s">
        <v>0</v>
      </c>
      <c r="B2067" s="4" t="s">
        <v>199</v>
      </c>
      <c r="C2067" s="9">
        <f t="shared" si="949"/>
        <v>0</v>
      </c>
      <c r="D2067" s="9">
        <f t="shared" si="955"/>
        <v>0</v>
      </c>
      <c r="E2067" s="9">
        <f t="shared" si="955"/>
        <v>0</v>
      </c>
      <c r="F2067" s="9">
        <f t="shared" si="950"/>
        <v>0</v>
      </c>
      <c r="G2067" s="9">
        <f t="shared" ref="G2067:H2067" si="987">SUM(G2330,G2593)</f>
        <v>0</v>
      </c>
      <c r="H2067" s="467">
        <f t="shared" si="987"/>
        <v>0</v>
      </c>
      <c r="I2067" s="9">
        <f t="shared" si="952"/>
        <v>0</v>
      </c>
      <c r="J2067" s="9">
        <f t="shared" si="959"/>
        <v>0</v>
      </c>
      <c r="K2067" s="467">
        <f t="shared" si="959"/>
        <v>0</v>
      </c>
      <c r="L2067" s="9">
        <f t="shared" si="953"/>
        <v>0</v>
      </c>
      <c r="M2067" s="9">
        <f t="shared" ref="M2067:N2067" si="988">SUM(M2330,M2593)</f>
        <v>0</v>
      </c>
      <c r="N2067" s="467">
        <f t="shared" si="988"/>
        <v>0</v>
      </c>
    </row>
    <row r="2068" spans="1:14" customFormat="1" ht="38.25" hidden="1" customHeight="1" thickTop="1" thickBot="1" x14ac:dyDescent="0.3">
      <c r="A2068" s="1" t="s">
        <v>0</v>
      </c>
      <c r="B2068" s="4" t="s">
        <v>200</v>
      </c>
      <c r="C2068" s="9">
        <f t="shared" si="949"/>
        <v>0</v>
      </c>
      <c r="D2068" s="9">
        <f t="shared" ref="D2068:E2083" si="989">SUM(D2331,D2594)</f>
        <v>0</v>
      </c>
      <c r="E2068" s="9">
        <f t="shared" si="989"/>
        <v>0</v>
      </c>
      <c r="F2068" s="9">
        <f t="shared" si="950"/>
        <v>0</v>
      </c>
      <c r="G2068" s="9">
        <f t="shared" ref="G2068:H2068" si="990">SUM(G2331,G2594)</f>
        <v>0</v>
      </c>
      <c r="H2068" s="467">
        <f t="shared" si="990"/>
        <v>0</v>
      </c>
      <c r="I2068" s="9">
        <f t="shared" si="952"/>
        <v>0</v>
      </c>
      <c r="J2068" s="9">
        <f t="shared" si="959"/>
        <v>0</v>
      </c>
      <c r="K2068" s="467">
        <f t="shared" si="959"/>
        <v>0</v>
      </c>
      <c r="L2068" s="9">
        <f t="shared" si="953"/>
        <v>0</v>
      </c>
      <c r="M2068" s="9">
        <f t="shared" ref="M2068:N2068" si="991">SUM(M2331,M2594)</f>
        <v>0</v>
      </c>
      <c r="N2068" s="467">
        <f t="shared" si="991"/>
        <v>0</v>
      </c>
    </row>
    <row r="2069" spans="1:14" customFormat="1" ht="26.25" hidden="1" customHeight="1" thickTop="1" thickBot="1" x14ac:dyDescent="0.3">
      <c r="A2069" s="1" t="s">
        <v>0</v>
      </c>
      <c r="B2069" s="5" t="s">
        <v>201</v>
      </c>
      <c r="C2069" s="9">
        <f t="shared" si="949"/>
        <v>0</v>
      </c>
      <c r="D2069" s="9">
        <f t="shared" si="989"/>
        <v>0</v>
      </c>
      <c r="E2069" s="9">
        <f t="shared" si="989"/>
        <v>0</v>
      </c>
      <c r="F2069" s="9">
        <f t="shared" si="950"/>
        <v>0</v>
      </c>
      <c r="G2069" s="9">
        <f t="shared" ref="G2069:H2069" si="992">SUM(G2332,G2595)</f>
        <v>0</v>
      </c>
      <c r="H2069" s="467">
        <f t="shared" si="992"/>
        <v>0</v>
      </c>
      <c r="I2069" s="9">
        <f t="shared" si="952"/>
        <v>0</v>
      </c>
      <c r="J2069" s="9">
        <f t="shared" ref="J2069:K2084" si="993">SUM(J2332,J2595)</f>
        <v>0</v>
      </c>
      <c r="K2069" s="467">
        <f t="shared" si="993"/>
        <v>0</v>
      </c>
      <c r="L2069" s="9">
        <f t="shared" si="953"/>
        <v>0</v>
      </c>
      <c r="M2069" s="9">
        <f t="shared" ref="M2069:N2069" si="994">SUM(M2332,M2595)</f>
        <v>0</v>
      </c>
      <c r="N2069" s="467">
        <f t="shared" si="994"/>
        <v>0</v>
      </c>
    </row>
    <row r="2070" spans="1:14" customFormat="1" ht="35.25" hidden="1" customHeight="1" thickTop="1" thickBot="1" x14ac:dyDescent="0.3">
      <c r="A2070" s="1" t="s">
        <v>0</v>
      </c>
      <c r="B2070" s="5" t="s">
        <v>202</v>
      </c>
      <c r="C2070" s="9">
        <f t="shared" si="949"/>
        <v>0</v>
      </c>
      <c r="D2070" s="9">
        <f t="shared" si="989"/>
        <v>0</v>
      </c>
      <c r="E2070" s="9">
        <f t="shared" si="989"/>
        <v>0</v>
      </c>
      <c r="F2070" s="9">
        <f t="shared" si="950"/>
        <v>0</v>
      </c>
      <c r="G2070" s="9">
        <f t="shared" ref="G2070:H2070" si="995">SUM(G2333,G2596)</f>
        <v>0</v>
      </c>
      <c r="H2070" s="467">
        <f t="shared" si="995"/>
        <v>0</v>
      </c>
      <c r="I2070" s="9">
        <f t="shared" si="952"/>
        <v>0</v>
      </c>
      <c r="J2070" s="9">
        <f t="shared" si="993"/>
        <v>0</v>
      </c>
      <c r="K2070" s="467">
        <f t="shared" si="993"/>
        <v>0</v>
      </c>
      <c r="L2070" s="9">
        <f t="shared" si="953"/>
        <v>0</v>
      </c>
      <c r="M2070" s="9">
        <f t="shared" ref="M2070:N2070" si="996">SUM(M2333,M2596)</f>
        <v>0</v>
      </c>
      <c r="N2070" s="467">
        <f t="shared" si="996"/>
        <v>0</v>
      </c>
    </row>
    <row r="2071" spans="1:14" customFormat="1" ht="32.25" hidden="1" customHeight="1" thickTop="1" thickBot="1" x14ac:dyDescent="0.3">
      <c r="A2071" s="1" t="s">
        <v>0</v>
      </c>
      <c r="B2071" s="4" t="s">
        <v>203</v>
      </c>
      <c r="C2071" s="9">
        <f t="shared" si="949"/>
        <v>0</v>
      </c>
      <c r="D2071" s="9">
        <f t="shared" si="989"/>
        <v>0</v>
      </c>
      <c r="E2071" s="9">
        <f t="shared" si="989"/>
        <v>0</v>
      </c>
      <c r="F2071" s="9">
        <f t="shared" si="950"/>
        <v>0</v>
      </c>
      <c r="G2071" s="9">
        <f t="shared" ref="G2071:H2071" si="997">SUM(G2334,G2597)</f>
        <v>0</v>
      </c>
      <c r="H2071" s="467">
        <f t="shared" si="997"/>
        <v>0</v>
      </c>
      <c r="I2071" s="9">
        <f t="shared" si="952"/>
        <v>0</v>
      </c>
      <c r="J2071" s="9">
        <f t="shared" si="993"/>
        <v>0</v>
      </c>
      <c r="K2071" s="467">
        <f t="shared" si="993"/>
        <v>0</v>
      </c>
      <c r="L2071" s="9">
        <f t="shared" si="953"/>
        <v>0</v>
      </c>
      <c r="M2071" s="9">
        <f t="shared" ref="M2071:N2071" si="998">SUM(M2334,M2597)</f>
        <v>0</v>
      </c>
      <c r="N2071" s="467">
        <f t="shared" si="998"/>
        <v>0</v>
      </c>
    </row>
    <row r="2072" spans="1:14" customFormat="1" ht="35.25" hidden="1" customHeight="1" thickTop="1" thickBot="1" x14ac:dyDescent="0.3">
      <c r="A2072" s="1" t="s">
        <v>0</v>
      </c>
      <c r="B2072" s="2" t="s">
        <v>204</v>
      </c>
      <c r="C2072" s="9">
        <f t="shared" si="949"/>
        <v>0</v>
      </c>
      <c r="D2072" s="9">
        <f t="shared" si="989"/>
        <v>0</v>
      </c>
      <c r="E2072" s="9">
        <f t="shared" si="989"/>
        <v>0</v>
      </c>
      <c r="F2072" s="9">
        <f t="shared" si="950"/>
        <v>0</v>
      </c>
      <c r="G2072" s="9">
        <f t="shared" ref="G2072:H2072" si="999">SUM(G2335,G2598)</f>
        <v>0</v>
      </c>
      <c r="H2072" s="467">
        <f t="shared" si="999"/>
        <v>0</v>
      </c>
      <c r="I2072" s="9">
        <f t="shared" si="952"/>
        <v>0</v>
      </c>
      <c r="J2072" s="9">
        <f t="shared" si="993"/>
        <v>0</v>
      </c>
      <c r="K2072" s="467">
        <f t="shared" si="993"/>
        <v>0</v>
      </c>
      <c r="L2072" s="9">
        <f t="shared" si="953"/>
        <v>0</v>
      </c>
      <c r="M2072" s="9">
        <f t="shared" ref="M2072:N2072" si="1000">SUM(M2335,M2598)</f>
        <v>0</v>
      </c>
      <c r="N2072" s="467">
        <f t="shared" si="1000"/>
        <v>0</v>
      </c>
    </row>
    <row r="2073" spans="1:14" customFormat="1" ht="0.75" hidden="1" customHeight="1" thickTop="1" thickBot="1" x14ac:dyDescent="0.3">
      <c r="A2073" s="1" t="s">
        <v>0</v>
      </c>
      <c r="B2073" s="3" t="s">
        <v>205</v>
      </c>
      <c r="C2073" s="9">
        <f t="shared" si="949"/>
        <v>0</v>
      </c>
      <c r="D2073" s="9">
        <f t="shared" si="989"/>
        <v>0</v>
      </c>
      <c r="E2073" s="9">
        <f t="shared" si="989"/>
        <v>0</v>
      </c>
      <c r="F2073" s="9">
        <f t="shared" si="950"/>
        <v>0</v>
      </c>
      <c r="G2073" s="9">
        <f t="shared" ref="G2073:H2073" si="1001">SUM(G2336,G2599)</f>
        <v>0</v>
      </c>
      <c r="H2073" s="467">
        <f t="shared" si="1001"/>
        <v>0</v>
      </c>
      <c r="I2073" s="9">
        <f t="shared" si="952"/>
        <v>0</v>
      </c>
      <c r="J2073" s="9">
        <f t="shared" si="993"/>
        <v>0</v>
      </c>
      <c r="K2073" s="467">
        <f t="shared" si="993"/>
        <v>0</v>
      </c>
      <c r="L2073" s="9">
        <f t="shared" si="953"/>
        <v>0</v>
      </c>
      <c r="M2073" s="9">
        <f t="shared" ref="M2073:N2073" si="1002">SUM(M2336,M2599)</f>
        <v>0</v>
      </c>
      <c r="N2073" s="467">
        <f t="shared" si="1002"/>
        <v>0</v>
      </c>
    </row>
    <row r="2074" spans="1:14" customFormat="1" ht="32.25" hidden="1" customHeight="1" thickTop="1" thickBot="1" x14ac:dyDescent="0.3">
      <c r="A2074" s="1" t="s">
        <v>0</v>
      </c>
      <c r="B2074" s="4" t="s">
        <v>206</v>
      </c>
      <c r="C2074" s="9">
        <f t="shared" si="949"/>
        <v>0</v>
      </c>
      <c r="D2074" s="9">
        <f t="shared" si="989"/>
        <v>0</v>
      </c>
      <c r="E2074" s="9">
        <f t="shared" si="989"/>
        <v>0</v>
      </c>
      <c r="F2074" s="9">
        <f t="shared" si="950"/>
        <v>0</v>
      </c>
      <c r="G2074" s="9">
        <f t="shared" ref="G2074:H2074" si="1003">SUM(G2337,G2600)</f>
        <v>0</v>
      </c>
      <c r="H2074" s="467">
        <f t="shared" si="1003"/>
        <v>0</v>
      </c>
      <c r="I2074" s="9">
        <f t="shared" si="952"/>
        <v>0</v>
      </c>
      <c r="J2074" s="9">
        <f t="shared" si="993"/>
        <v>0</v>
      </c>
      <c r="K2074" s="467">
        <f t="shared" si="993"/>
        <v>0</v>
      </c>
      <c r="L2074" s="9">
        <f t="shared" si="953"/>
        <v>0</v>
      </c>
      <c r="M2074" s="9">
        <f t="shared" ref="M2074:N2074" si="1004">SUM(M2337,M2600)</f>
        <v>0</v>
      </c>
      <c r="N2074" s="467">
        <f t="shared" si="1004"/>
        <v>0</v>
      </c>
    </row>
    <row r="2075" spans="1:14" customFormat="1" ht="33.75" hidden="1" customHeight="1" thickTop="1" thickBot="1" x14ac:dyDescent="0.3">
      <c r="A2075" s="1" t="s">
        <v>0</v>
      </c>
      <c r="B2075" s="4" t="s">
        <v>207</v>
      </c>
      <c r="C2075" s="9">
        <f t="shared" si="949"/>
        <v>0</v>
      </c>
      <c r="D2075" s="9">
        <f t="shared" si="989"/>
        <v>0</v>
      </c>
      <c r="E2075" s="9">
        <f t="shared" si="989"/>
        <v>0</v>
      </c>
      <c r="F2075" s="9">
        <f t="shared" si="950"/>
        <v>0</v>
      </c>
      <c r="G2075" s="9">
        <f t="shared" ref="G2075:H2075" si="1005">SUM(G2338,G2601)</f>
        <v>0</v>
      </c>
      <c r="H2075" s="467">
        <f t="shared" si="1005"/>
        <v>0</v>
      </c>
      <c r="I2075" s="9">
        <f t="shared" si="952"/>
        <v>0</v>
      </c>
      <c r="J2075" s="9">
        <f t="shared" si="993"/>
        <v>0</v>
      </c>
      <c r="K2075" s="467">
        <f t="shared" si="993"/>
        <v>0</v>
      </c>
      <c r="L2075" s="9">
        <f t="shared" si="953"/>
        <v>0</v>
      </c>
      <c r="M2075" s="9">
        <f t="shared" ref="M2075:N2075" si="1006">SUM(M2338,M2601)</f>
        <v>0</v>
      </c>
      <c r="N2075" s="467">
        <f t="shared" si="1006"/>
        <v>0</v>
      </c>
    </row>
    <row r="2076" spans="1:14" customFormat="1" ht="36" hidden="1" customHeight="1" thickTop="1" thickBot="1" x14ac:dyDescent="0.3">
      <c r="A2076" s="1" t="s">
        <v>0</v>
      </c>
      <c r="B2076" s="4" t="s">
        <v>208</v>
      </c>
      <c r="C2076" s="9">
        <f t="shared" si="949"/>
        <v>0</v>
      </c>
      <c r="D2076" s="9">
        <f t="shared" si="989"/>
        <v>0</v>
      </c>
      <c r="E2076" s="9">
        <f t="shared" si="989"/>
        <v>0</v>
      </c>
      <c r="F2076" s="9">
        <f t="shared" si="950"/>
        <v>0</v>
      </c>
      <c r="G2076" s="9">
        <f t="shared" ref="G2076:H2076" si="1007">SUM(G2339,G2602)</f>
        <v>0</v>
      </c>
      <c r="H2076" s="467">
        <f t="shared" si="1007"/>
        <v>0</v>
      </c>
      <c r="I2076" s="9">
        <f t="shared" si="952"/>
        <v>0</v>
      </c>
      <c r="J2076" s="9">
        <f t="shared" si="993"/>
        <v>0</v>
      </c>
      <c r="K2076" s="467">
        <f t="shared" si="993"/>
        <v>0</v>
      </c>
      <c r="L2076" s="9">
        <f t="shared" si="953"/>
        <v>0</v>
      </c>
      <c r="M2076" s="9">
        <f t="shared" ref="M2076:N2076" si="1008">SUM(M2339,M2602)</f>
        <v>0</v>
      </c>
      <c r="N2076" s="467">
        <f t="shared" si="1008"/>
        <v>0</v>
      </c>
    </row>
    <row r="2077" spans="1:14" customFormat="1" ht="40.5" hidden="1" customHeight="1" thickTop="1" thickBot="1" x14ac:dyDescent="0.3">
      <c r="A2077" s="1" t="s">
        <v>0</v>
      </c>
      <c r="B2077" s="4" t="s">
        <v>209</v>
      </c>
      <c r="C2077" s="9">
        <f t="shared" si="949"/>
        <v>0</v>
      </c>
      <c r="D2077" s="9">
        <f t="shared" si="989"/>
        <v>0</v>
      </c>
      <c r="E2077" s="9">
        <f t="shared" si="989"/>
        <v>0</v>
      </c>
      <c r="F2077" s="9">
        <f t="shared" si="950"/>
        <v>0</v>
      </c>
      <c r="G2077" s="9">
        <f t="shared" ref="G2077:H2077" si="1009">SUM(G2340,G2603)</f>
        <v>0</v>
      </c>
      <c r="H2077" s="467">
        <f t="shared" si="1009"/>
        <v>0</v>
      </c>
      <c r="I2077" s="9">
        <f t="shared" si="952"/>
        <v>0</v>
      </c>
      <c r="J2077" s="9">
        <f t="shared" si="993"/>
        <v>0</v>
      </c>
      <c r="K2077" s="467">
        <f t="shared" si="993"/>
        <v>0</v>
      </c>
      <c r="L2077" s="9">
        <f t="shared" si="953"/>
        <v>0</v>
      </c>
      <c r="M2077" s="9">
        <f t="shared" ref="M2077:N2077" si="1010">SUM(M2340,M2603)</f>
        <v>0</v>
      </c>
      <c r="N2077" s="467">
        <f t="shared" si="1010"/>
        <v>0</v>
      </c>
    </row>
    <row r="2078" spans="1:14" customFormat="1" ht="34.5" hidden="1" customHeight="1" thickTop="1" thickBot="1" x14ac:dyDescent="0.3">
      <c r="A2078" s="1" t="s">
        <v>0</v>
      </c>
      <c r="B2078" s="4" t="s">
        <v>210</v>
      </c>
      <c r="C2078" s="9">
        <f t="shared" si="949"/>
        <v>0</v>
      </c>
      <c r="D2078" s="9">
        <f t="shared" si="989"/>
        <v>0</v>
      </c>
      <c r="E2078" s="9">
        <f t="shared" si="989"/>
        <v>0</v>
      </c>
      <c r="F2078" s="9">
        <f t="shared" si="950"/>
        <v>0</v>
      </c>
      <c r="G2078" s="9">
        <f t="shared" ref="G2078:H2078" si="1011">SUM(G2341,G2604)</f>
        <v>0</v>
      </c>
      <c r="H2078" s="467">
        <f t="shared" si="1011"/>
        <v>0</v>
      </c>
      <c r="I2078" s="9">
        <f t="shared" si="952"/>
        <v>0</v>
      </c>
      <c r="J2078" s="9">
        <f t="shared" si="993"/>
        <v>0</v>
      </c>
      <c r="K2078" s="467">
        <f t="shared" si="993"/>
        <v>0</v>
      </c>
      <c r="L2078" s="9">
        <f t="shared" si="953"/>
        <v>0</v>
      </c>
      <c r="M2078" s="9">
        <f t="shared" ref="M2078:N2078" si="1012">SUM(M2341,M2604)</f>
        <v>0</v>
      </c>
      <c r="N2078" s="467">
        <f t="shared" si="1012"/>
        <v>0</v>
      </c>
    </row>
    <row r="2079" spans="1:14" customFormat="1" ht="49.5" hidden="1" customHeight="1" thickTop="1" thickBot="1" x14ac:dyDescent="0.3">
      <c r="A2079" s="1" t="s">
        <v>0</v>
      </c>
      <c r="B2079" s="4" t="s">
        <v>211</v>
      </c>
      <c r="C2079" s="9">
        <f t="shared" si="949"/>
        <v>0</v>
      </c>
      <c r="D2079" s="9">
        <f t="shared" si="989"/>
        <v>0</v>
      </c>
      <c r="E2079" s="9">
        <f t="shared" si="989"/>
        <v>0</v>
      </c>
      <c r="F2079" s="9">
        <f t="shared" si="950"/>
        <v>0</v>
      </c>
      <c r="G2079" s="9">
        <f t="shared" ref="G2079:H2079" si="1013">SUM(G2342,G2605)</f>
        <v>0</v>
      </c>
      <c r="H2079" s="467">
        <f t="shared" si="1013"/>
        <v>0</v>
      </c>
      <c r="I2079" s="9">
        <f t="shared" si="952"/>
        <v>0</v>
      </c>
      <c r="J2079" s="9">
        <f t="shared" si="993"/>
        <v>0</v>
      </c>
      <c r="K2079" s="467">
        <f t="shared" si="993"/>
        <v>0</v>
      </c>
      <c r="L2079" s="9">
        <f t="shared" si="953"/>
        <v>0</v>
      </c>
      <c r="M2079" s="9">
        <f t="shared" ref="M2079:N2079" si="1014">SUM(M2342,M2605)</f>
        <v>0</v>
      </c>
      <c r="N2079" s="467">
        <f t="shared" si="1014"/>
        <v>0</v>
      </c>
    </row>
    <row r="2080" spans="1:14" customFormat="1" ht="35.25" hidden="1" customHeight="1" thickTop="1" thickBot="1" x14ac:dyDescent="0.3">
      <c r="A2080" s="1" t="s">
        <v>0</v>
      </c>
      <c r="B2080" s="4" t="s">
        <v>212</v>
      </c>
      <c r="C2080" s="9">
        <f t="shared" si="949"/>
        <v>0</v>
      </c>
      <c r="D2080" s="9">
        <f t="shared" si="989"/>
        <v>0</v>
      </c>
      <c r="E2080" s="9">
        <f t="shared" si="989"/>
        <v>0</v>
      </c>
      <c r="F2080" s="9">
        <f t="shared" si="950"/>
        <v>0</v>
      </c>
      <c r="G2080" s="9">
        <f t="shared" ref="G2080:H2080" si="1015">SUM(G2343,G2606)</f>
        <v>0</v>
      </c>
      <c r="H2080" s="467">
        <f t="shared" si="1015"/>
        <v>0</v>
      </c>
      <c r="I2080" s="9">
        <f t="shared" si="952"/>
        <v>0</v>
      </c>
      <c r="J2080" s="9">
        <f t="shared" si="993"/>
        <v>0</v>
      </c>
      <c r="K2080" s="467">
        <f t="shared" si="993"/>
        <v>0</v>
      </c>
      <c r="L2080" s="9">
        <f t="shared" si="953"/>
        <v>0</v>
      </c>
      <c r="M2080" s="9">
        <f t="shared" ref="M2080:N2080" si="1016">SUM(M2343,M2606)</f>
        <v>0</v>
      </c>
      <c r="N2080" s="467">
        <f t="shared" si="1016"/>
        <v>0</v>
      </c>
    </row>
    <row r="2081" spans="1:14" customFormat="1" ht="36" hidden="1" customHeight="1" thickTop="1" thickBot="1" x14ac:dyDescent="0.3">
      <c r="A2081" s="1" t="s">
        <v>0</v>
      </c>
      <c r="B2081" s="3" t="s">
        <v>213</v>
      </c>
      <c r="C2081" s="9">
        <f t="shared" si="949"/>
        <v>0</v>
      </c>
      <c r="D2081" s="9">
        <f t="shared" si="989"/>
        <v>0</v>
      </c>
      <c r="E2081" s="9">
        <f t="shared" si="989"/>
        <v>0</v>
      </c>
      <c r="F2081" s="9">
        <f t="shared" si="950"/>
        <v>0</v>
      </c>
      <c r="G2081" s="9">
        <f t="shared" ref="G2081:H2081" si="1017">SUM(G2344,G2607)</f>
        <v>0</v>
      </c>
      <c r="H2081" s="467">
        <f t="shared" si="1017"/>
        <v>0</v>
      </c>
      <c r="I2081" s="9">
        <f t="shared" si="952"/>
        <v>0</v>
      </c>
      <c r="J2081" s="9">
        <f t="shared" si="993"/>
        <v>0</v>
      </c>
      <c r="K2081" s="467">
        <f t="shared" si="993"/>
        <v>0</v>
      </c>
      <c r="L2081" s="9">
        <f t="shared" si="953"/>
        <v>0</v>
      </c>
      <c r="M2081" s="9">
        <f t="shared" ref="M2081:N2081" si="1018">SUM(M2344,M2607)</f>
        <v>0</v>
      </c>
      <c r="N2081" s="467">
        <f t="shared" si="1018"/>
        <v>0</v>
      </c>
    </row>
    <row r="2082" spans="1:14" customFormat="1" ht="33.75" hidden="1" customHeight="1" thickTop="1" thickBot="1" x14ac:dyDescent="0.3">
      <c r="A2082" s="1" t="s">
        <v>0</v>
      </c>
      <c r="B2082" s="4" t="s">
        <v>206</v>
      </c>
      <c r="C2082" s="9">
        <f t="shared" si="949"/>
        <v>0</v>
      </c>
      <c r="D2082" s="9">
        <f t="shared" si="989"/>
        <v>0</v>
      </c>
      <c r="E2082" s="9">
        <f t="shared" si="989"/>
        <v>0</v>
      </c>
      <c r="F2082" s="9">
        <f t="shared" si="950"/>
        <v>0</v>
      </c>
      <c r="G2082" s="9">
        <f t="shared" ref="G2082:H2082" si="1019">SUM(G2345,G2608)</f>
        <v>0</v>
      </c>
      <c r="H2082" s="467">
        <f t="shared" si="1019"/>
        <v>0</v>
      </c>
      <c r="I2082" s="9">
        <f t="shared" si="952"/>
        <v>0</v>
      </c>
      <c r="J2082" s="9">
        <f t="shared" si="993"/>
        <v>0</v>
      </c>
      <c r="K2082" s="467">
        <f t="shared" si="993"/>
        <v>0</v>
      </c>
      <c r="L2082" s="9">
        <f t="shared" si="953"/>
        <v>0</v>
      </c>
      <c r="M2082" s="9">
        <f t="shared" ref="M2082:N2082" si="1020">SUM(M2345,M2608)</f>
        <v>0</v>
      </c>
      <c r="N2082" s="467">
        <f t="shared" si="1020"/>
        <v>0</v>
      </c>
    </row>
    <row r="2083" spans="1:14" customFormat="1" ht="39" hidden="1" customHeight="1" thickTop="1" thickBot="1" x14ac:dyDescent="0.3">
      <c r="A2083" s="1" t="s">
        <v>0</v>
      </c>
      <c r="B2083" s="4" t="s">
        <v>207</v>
      </c>
      <c r="C2083" s="9">
        <f t="shared" si="949"/>
        <v>0</v>
      </c>
      <c r="D2083" s="9">
        <f t="shared" si="989"/>
        <v>0</v>
      </c>
      <c r="E2083" s="9">
        <f t="shared" si="989"/>
        <v>0</v>
      </c>
      <c r="F2083" s="9">
        <f t="shared" si="950"/>
        <v>0</v>
      </c>
      <c r="G2083" s="9">
        <f t="shared" ref="G2083:H2083" si="1021">SUM(G2346,G2609)</f>
        <v>0</v>
      </c>
      <c r="H2083" s="467">
        <f t="shared" si="1021"/>
        <v>0</v>
      </c>
      <c r="I2083" s="9">
        <f t="shared" si="952"/>
        <v>0</v>
      </c>
      <c r="J2083" s="9">
        <f t="shared" si="993"/>
        <v>0</v>
      </c>
      <c r="K2083" s="467">
        <f t="shared" si="993"/>
        <v>0</v>
      </c>
      <c r="L2083" s="9">
        <f t="shared" si="953"/>
        <v>0</v>
      </c>
      <c r="M2083" s="9">
        <f t="shared" ref="M2083:N2083" si="1022">SUM(M2346,M2609)</f>
        <v>0</v>
      </c>
      <c r="N2083" s="467">
        <f t="shared" si="1022"/>
        <v>0</v>
      </c>
    </row>
    <row r="2084" spans="1:14" customFormat="1" ht="37.5" hidden="1" customHeight="1" thickTop="1" thickBot="1" x14ac:dyDescent="0.3">
      <c r="A2084" s="1" t="s">
        <v>0</v>
      </c>
      <c r="B2084" s="4" t="s">
        <v>214</v>
      </c>
      <c r="C2084" s="9">
        <f t="shared" si="949"/>
        <v>0</v>
      </c>
      <c r="D2084" s="9">
        <f t="shared" ref="D2084:E2099" si="1023">SUM(D2347,D2610)</f>
        <v>0</v>
      </c>
      <c r="E2084" s="9">
        <f t="shared" si="1023"/>
        <v>0</v>
      </c>
      <c r="F2084" s="9">
        <f t="shared" si="950"/>
        <v>0</v>
      </c>
      <c r="G2084" s="9">
        <f t="shared" ref="G2084:H2084" si="1024">SUM(G2347,G2610)</f>
        <v>0</v>
      </c>
      <c r="H2084" s="467">
        <f t="shared" si="1024"/>
        <v>0</v>
      </c>
      <c r="I2084" s="9">
        <f t="shared" si="952"/>
        <v>0</v>
      </c>
      <c r="J2084" s="9">
        <f t="shared" si="993"/>
        <v>0</v>
      </c>
      <c r="K2084" s="467">
        <f t="shared" si="993"/>
        <v>0</v>
      </c>
      <c r="L2084" s="9">
        <f t="shared" si="953"/>
        <v>0</v>
      </c>
      <c r="M2084" s="9">
        <f t="shared" ref="M2084:N2084" si="1025">SUM(M2347,M2610)</f>
        <v>0</v>
      </c>
      <c r="N2084" s="467">
        <f t="shared" si="1025"/>
        <v>0</v>
      </c>
    </row>
    <row r="2085" spans="1:14" customFormat="1" ht="45.75" hidden="1" customHeight="1" thickTop="1" thickBot="1" x14ac:dyDescent="0.3">
      <c r="A2085" s="1" t="s">
        <v>0</v>
      </c>
      <c r="B2085" s="4" t="s">
        <v>215</v>
      </c>
      <c r="C2085" s="9">
        <f t="shared" si="949"/>
        <v>0</v>
      </c>
      <c r="D2085" s="9">
        <f t="shared" si="1023"/>
        <v>0</v>
      </c>
      <c r="E2085" s="9">
        <f t="shared" si="1023"/>
        <v>0</v>
      </c>
      <c r="F2085" s="9">
        <f t="shared" si="950"/>
        <v>0</v>
      </c>
      <c r="G2085" s="9">
        <f t="shared" ref="G2085:H2085" si="1026">SUM(G2348,G2611)</f>
        <v>0</v>
      </c>
      <c r="H2085" s="467">
        <f t="shared" si="1026"/>
        <v>0</v>
      </c>
      <c r="I2085" s="9">
        <f t="shared" si="952"/>
        <v>0</v>
      </c>
      <c r="J2085" s="9">
        <f t="shared" ref="J2085:K2100" si="1027">SUM(J2348,J2611)</f>
        <v>0</v>
      </c>
      <c r="K2085" s="467">
        <f t="shared" si="1027"/>
        <v>0</v>
      </c>
      <c r="L2085" s="9">
        <f t="shared" si="953"/>
        <v>0</v>
      </c>
      <c r="M2085" s="9">
        <f t="shared" ref="M2085:N2085" si="1028">SUM(M2348,M2611)</f>
        <v>0</v>
      </c>
      <c r="N2085" s="467">
        <f t="shared" si="1028"/>
        <v>0</v>
      </c>
    </row>
    <row r="2086" spans="1:14" customFormat="1" ht="36" hidden="1" customHeight="1" thickTop="1" thickBot="1" x14ac:dyDescent="0.3">
      <c r="A2086" s="1" t="s">
        <v>0</v>
      </c>
      <c r="B2086" s="4" t="s">
        <v>216</v>
      </c>
      <c r="C2086" s="9">
        <f t="shared" si="949"/>
        <v>0</v>
      </c>
      <c r="D2086" s="9">
        <f t="shared" si="1023"/>
        <v>0</v>
      </c>
      <c r="E2086" s="9">
        <f t="shared" si="1023"/>
        <v>0</v>
      </c>
      <c r="F2086" s="9">
        <f t="shared" si="950"/>
        <v>0</v>
      </c>
      <c r="G2086" s="9">
        <f t="shared" ref="G2086:H2086" si="1029">SUM(G2349,G2612)</f>
        <v>0</v>
      </c>
      <c r="H2086" s="467">
        <f t="shared" si="1029"/>
        <v>0</v>
      </c>
      <c r="I2086" s="9">
        <f t="shared" si="952"/>
        <v>0</v>
      </c>
      <c r="J2086" s="9">
        <f t="shared" si="1027"/>
        <v>0</v>
      </c>
      <c r="K2086" s="467">
        <f t="shared" si="1027"/>
        <v>0</v>
      </c>
      <c r="L2086" s="9">
        <f t="shared" si="953"/>
        <v>0</v>
      </c>
      <c r="M2086" s="9">
        <f t="shared" ref="M2086:N2086" si="1030">SUM(M2349,M2612)</f>
        <v>0</v>
      </c>
      <c r="N2086" s="467">
        <f t="shared" si="1030"/>
        <v>0</v>
      </c>
    </row>
    <row r="2087" spans="1:14" customFormat="1" ht="38.25" hidden="1" customHeight="1" thickTop="1" thickBot="1" x14ac:dyDescent="0.3">
      <c r="A2087" s="1" t="s">
        <v>0</v>
      </c>
      <c r="B2087" s="4" t="s">
        <v>217</v>
      </c>
      <c r="C2087" s="9">
        <f t="shared" si="949"/>
        <v>0</v>
      </c>
      <c r="D2087" s="9">
        <f t="shared" si="1023"/>
        <v>0</v>
      </c>
      <c r="E2087" s="9">
        <f t="shared" si="1023"/>
        <v>0</v>
      </c>
      <c r="F2087" s="9">
        <f t="shared" si="950"/>
        <v>0</v>
      </c>
      <c r="G2087" s="9">
        <f t="shared" ref="G2087:H2087" si="1031">SUM(G2350,G2613)</f>
        <v>0</v>
      </c>
      <c r="H2087" s="467">
        <f t="shared" si="1031"/>
        <v>0</v>
      </c>
      <c r="I2087" s="9">
        <f t="shared" si="952"/>
        <v>0</v>
      </c>
      <c r="J2087" s="9">
        <f t="shared" si="1027"/>
        <v>0</v>
      </c>
      <c r="K2087" s="467">
        <f t="shared" si="1027"/>
        <v>0</v>
      </c>
      <c r="L2087" s="9">
        <f t="shared" si="953"/>
        <v>0</v>
      </c>
      <c r="M2087" s="9">
        <f t="shared" ref="M2087:N2087" si="1032">SUM(M2350,M2613)</f>
        <v>0</v>
      </c>
      <c r="N2087" s="467">
        <f t="shared" si="1032"/>
        <v>0</v>
      </c>
    </row>
    <row r="2088" spans="1:14" customFormat="1" ht="49.5" hidden="1" customHeight="1" thickTop="1" thickBot="1" x14ac:dyDescent="0.3">
      <c r="A2088" s="1" t="s">
        <v>0</v>
      </c>
      <c r="B2088" s="4" t="s">
        <v>212</v>
      </c>
      <c r="C2088" s="9">
        <f t="shared" si="949"/>
        <v>0</v>
      </c>
      <c r="D2088" s="9">
        <f t="shared" si="1023"/>
        <v>0</v>
      </c>
      <c r="E2088" s="9">
        <f t="shared" si="1023"/>
        <v>0</v>
      </c>
      <c r="F2088" s="9">
        <f t="shared" si="950"/>
        <v>0</v>
      </c>
      <c r="G2088" s="9">
        <f t="shared" ref="G2088:H2088" si="1033">SUM(G2351,G2614)</f>
        <v>0</v>
      </c>
      <c r="H2088" s="467">
        <f t="shared" si="1033"/>
        <v>0</v>
      </c>
      <c r="I2088" s="9">
        <f t="shared" si="952"/>
        <v>0</v>
      </c>
      <c r="J2088" s="9">
        <f t="shared" si="1027"/>
        <v>0</v>
      </c>
      <c r="K2088" s="467">
        <f t="shared" si="1027"/>
        <v>0</v>
      </c>
      <c r="L2088" s="9">
        <f t="shared" si="953"/>
        <v>0</v>
      </c>
      <c r="M2088" s="9">
        <f t="shared" ref="M2088:N2088" si="1034">SUM(M2351,M2614)</f>
        <v>0</v>
      </c>
      <c r="N2088" s="467">
        <f t="shared" si="1034"/>
        <v>0</v>
      </c>
    </row>
    <row r="2089" spans="1:14" customFormat="1" ht="43.5" hidden="1" customHeight="1" thickTop="1" x14ac:dyDescent="0.25">
      <c r="A2089" s="133" t="s">
        <v>0</v>
      </c>
      <c r="B2089" s="139" t="s">
        <v>218</v>
      </c>
      <c r="C2089" s="135">
        <f t="shared" si="949"/>
        <v>0</v>
      </c>
      <c r="D2089" s="135">
        <f t="shared" si="1023"/>
        <v>0</v>
      </c>
      <c r="E2089" s="135">
        <f t="shared" si="1023"/>
        <v>0</v>
      </c>
      <c r="F2089" s="135">
        <f t="shared" si="950"/>
        <v>0</v>
      </c>
      <c r="G2089" s="135">
        <f t="shared" ref="G2089:H2089" si="1035">SUM(G2352,G2615)</f>
        <v>0</v>
      </c>
      <c r="H2089" s="476">
        <f t="shared" si="1035"/>
        <v>0</v>
      </c>
      <c r="I2089" s="135">
        <f t="shared" si="952"/>
        <v>0</v>
      </c>
      <c r="J2089" s="135">
        <f t="shared" si="1027"/>
        <v>0</v>
      </c>
      <c r="K2089" s="476">
        <f t="shared" si="1027"/>
        <v>0</v>
      </c>
      <c r="L2089" s="135">
        <f t="shared" si="953"/>
        <v>0</v>
      </c>
      <c r="M2089" s="135">
        <f t="shared" ref="M2089:N2089" si="1036">SUM(M2352,M2615)</f>
        <v>0</v>
      </c>
      <c r="N2089" s="476">
        <f t="shared" si="1036"/>
        <v>0</v>
      </c>
    </row>
    <row r="2090" spans="1:14" s="333" customFormat="1" ht="42.75" hidden="1" customHeight="1" x14ac:dyDescent="0.2">
      <c r="A2090" s="334" t="s">
        <v>0</v>
      </c>
      <c r="B2090" s="337" t="s">
        <v>219</v>
      </c>
      <c r="C2090" s="338">
        <f t="shared" si="949"/>
        <v>0</v>
      </c>
      <c r="D2090" s="338">
        <f t="shared" si="1023"/>
        <v>0</v>
      </c>
      <c r="E2090" s="338">
        <f t="shared" si="1023"/>
        <v>0</v>
      </c>
      <c r="F2090" s="338">
        <f t="shared" si="950"/>
        <v>0</v>
      </c>
      <c r="G2090" s="338">
        <v>0</v>
      </c>
      <c r="H2090" s="483">
        <f t="shared" ref="H2090" si="1037">SUM(H2353,H2616)</f>
        <v>0</v>
      </c>
      <c r="I2090" s="338">
        <f t="shared" si="952"/>
        <v>0</v>
      </c>
      <c r="J2090" s="338">
        <v>0</v>
      </c>
      <c r="K2090" s="483">
        <f t="shared" si="1027"/>
        <v>0</v>
      </c>
      <c r="L2090" s="338">
        <f t="shared" si="953"/>
        <v>0</v>
      </c>
      <c r="M2090" s="338">
        <v>0</v>
      </c>
      <c r="N2090" s="483">
        <f t="shared" ref="N2090" si="1038">SUM(N2353,N2616)</f>
        <v>0</v>
      </c>
    </row>
    <row r="2091" spans="1:14" customFormat="1" ht="38.25" hidden="1" customHeight="1" thickBot="1" x14ac:dyDescent="0.3">
      <c r="A2091" s="140" t="s">
        <v>0</v>
      </c>
      <c r="B2091" s="149" t="s">
        <v>205</v>
      </c>
      <c r="C2091" s="142">
        <f t="shared" si="949"/>
        <v>0</v>
      </c>
      <c r="D2091" s="142">
        <f t="shared" si="1023"/>
        <v>0</v>
      </c>
      <c r="E2091" s="142">
        <f t="shared" si="1023"/>
        <v>0</v>
      </c>
      <c r="F2091" s="142">
        <f t="shared" si="950"/>
        <v>0</v>
      </c>
      <c r="G2091" s="142">
        <f t="shared" ref="G2091:H2091" si="1039">SUM(G2354,G2617)</f>
        <v>0</v>
      </c>
      <c r="H2091" s="477">
        <f t="shared" si="1039"/>
        <v>0</v>
      </c>
      <c r="I2091" s="142">
        <f t="shared" si="952"/>
        <v>0</v>
      </c>
      <c r="J2091" s="142">
        <f t="shared" si="1027"/>
        <v>0</v>
      </c>
      <c r="K2091" s="477">
        <f t="shared" si="1027"/>
        <v>0</v>
      </c>
      <c r="L2091" s="142">
        <f t="shared" si="953"/>
        <v>0</v>
      </c>
      <c r="M2091" s="142">
        <f t="shared" ref="M2091:N2091" si="1040">SUM(M2354,M2617)</f>
        <v>0</v>
      </c>
      <c r="N2091" s="477">
        <f t="shared" si="1040"/>
        <v>0</v>
      </c>
    </row>
    <row r="2092" spans="1:14" customFormat="1" ht="31.5" hidden="1" customHeight="1" thickTop="1" thickBot="1" x14ac:dyDescent="0.3">
      <c r="A2092" s="1" t="s">
        <v>0</v>
      </c>
      <c r="B2092" s="4" t="s">
        <v>206</v>
      </c>
      <c r="C2092" s="9">
        <f t="shared" si="949"/>
        <v>0</v>
      </c>
      <c r="D2092" s="9">
        <f t="shared" si="1023"/>
        <v>0</v>
      </c>
      <c r="E2092" s="9">
        <f t="shared" si="1023"/>
        <v>0</v>
      </c>
      <c r="F2092" s="9">
        <f t="shared" si="950"/>
        <v>0</v>
      </c>
      <c r="G2092" s="9">
        <f t="shared" ref="G2092:H2092" si="1041">SUM(G2355,G2618)</f>
        <v>0</v>
      </c>
      <c r="H2092" s="467">
        <f t="shared" si="1041"/>
        <v>0</v>
      </c>
      <c r="I2092" s="9">
        <f t="shared" si="952"/>
        <v>0</v>
      </c>
      <c r="J2092" s="9">
        <f t="shared" si="1027"/>
        <v>0</v>
      </c>
      <c r="K2092" s="467">
        <f t="shared" si="1027"/>
        <v>0</v>
      </c>
      <c r="L2092" s="9">
        <f t="shared" si="953"/>
        <v>0</v>
      </c>
      <c r="M2092" s="9">
        <f t="shared" ref="M2092:N2092" si="1042">SUM(M2355,M2618)</f>
        <v>0</v>
      </c>
      <c r="N2092" s="467">
        <f t="shared" si="1042"/>
        <v>0</v>
      </c>
    </row>
    <row r="2093" spans="1:14" customFormat="1" ht="35.25" hidden="1" customHeight="1" thickTop="1" thickBot="1" x14ac:dyDescent="0.3">
      <c r="A2093" s="1" t="s">
        <v>0</v>
      </c>
      <c r="B2093" s="4" t="s">
        <v>220</v>
      </c>
      <c r="C2093" s="9">
        <f t="shared" si="949"/>
        <v>0</v>
      </c>
      <c r="D2093" s="9">
        <f t="shared" si="1023"/>
        <v>0</v>
      </c>
      <c r="E2093" s="9">
        <f t="shared" si="1023"/>
        <v>0</v>
      </c>
      <c r="F2093" s="9">
        <f t="shared" si="950"/>
        <v>0</v>
      </c>
      <c r="G2093" s="9">
        <f t="shared" ref="G2093:H2093" si="1043">SUM(G2356,G2619)</f>
        <v>0</v>
      </c>
      <c r="H2093" s="467">
        <f t="shared" si="1043"/>
        <v>0</v>
      </c>
      <c r="I2093" s="9">
        <f t="shared" si="952"/>
        <v>0</v>
      </c>
      <c r="J2093" s="9">
        <f t="shared" si="1027"/>
        <v>0</v>
      </c>
      <c r="K2093" s="467">
        <f t="shared" si="1027"/>
        <v>0</v>
      </c>
      <c r="L2093" s="9">
        <f t="shared" si="953"/>
        <v>0</v>
      </c>
      <c r="M2093" s="9">
        <f t="shared" ref="M2093:N2093" si="1044">SUM(M2356,M2619)</f>
        <v>0</v>
      </c>
      <c r="N2093" s="467">
        <f t="shared" si="1044"/>
        <v>0</v>
      </c>
    </row>
    <row r="2094" spans="1:14" customFormat="1" ht="32.25" hidden="1" customHeight="1" thickTop="1" thickBot="1" x14ac:dyDescent="0.3">
      <c r="A2094" s="1" t="s">
        <v>0</v>
      </c>
      <c r="B2094" s="4" t="s">
        <v>214</v>
      </c>
      <c r="C2094" s="9">
        <f t="shared" si="949"/>
        <v>0</v>
      </c>
      <c r="D2094" s="9">
        <f t="shared" si="1023"/>
        <v>0</v>
      </c>
      <c r="E2094" s="9">
        <f t="shared" si="1023"/>
        <v>0</v>
      </c>
      <c r="F2094" s="9">
        <f t="shared" si="950"/>
        <v>0</v>
      </c>
      <c r="G2094" s="9">
        <f t="shared" ref="G2094:H2094" si="1045">SUM(G2357,G2620)</f>
        <v>0</v>
      </c>
      <c r="H2094" s="467">
        <f t="shared" si="1045"/>
        <v>0</v>
      </c>
      <c r="I2094" s="9">
        <f t="shared" si="952"/>
        <v>0</v>
      </c>
      <c r="J2094" s="9">
        <f t="shared" si="1027"/>
        <v>0</v>
      </c>
      <c r="K2094" s="467">
        <f t="shared" si="1027"/>
        <v>0</v>
      </c>
      <c r="L2094" s="9">
        <f t="shared" si="953"/>
        <v>0</v>
      </c>
      <c r="M2094" s="9">
        <f t="shared" ref="M2094:N2094" si="1046">SUM(M2357,M2620)</f>
        <v>0</v>
      </c>
      <c r="N2094" s="467">
        <f t="shared" si="1046"/>
        <v>0</v>
      </c>
    </row>
    <row r="2095" spans="1:14" customFormat="1" ht="40.5" hidden="1" customHeight="1" thickTop="1" thickBot="1" x14ac:dyDescent="0.3">
      <c r="A2095" s="1" t="s">
        <v>0</v>
      </c>
      <c r="B2095" s="4" t="s">
        <v>221</v>
      </c>
      <c r="C2095" s="9">
        <f t="shared" si="949"/>
        <v>0</v>
      </c>
      <c r="D2095" s="9">
        <f t="shared" si="1023"/>
        <v>0</v>
      </c>
      <c r="E2095" s="9">
        <f t="shared" si="1023"/>
        <v>0</v>
      </c>
      <c r="F2095" s="9">
        <f t="shared" si="950"/>
        <v>0</v>
      </c>
      <c r="G2095" s="9">
        <f t="shared" ref="G2095:H2095" si="1047">SUM(G2358,G2621)</f>
        <v>0</v>
      </c>
      <c r="H2095" s="467">
        <f t="shared" si="1047"/>
        <v>0</v>
      </c>
      <c r="I2095" s="9">
        <f t="shared" si="952"/>
        <v>0</v>
      </c>
      <c r="J2095" s="9">
        <f t="shared" si="1027"/>
        <v>0</v>
      </c>
      <c r="K2095" s="467">
        <f t="shared" si="1027"/>
        <v>0</v>
      </c>
      <c r="L2095" s="9">
        <f t="shared" si="953"/>
        <v>0</v>
      </c>
      <c r="M2095" s="9">
        <f t="shared" ref="M2095:N2095" si="1048">SUM(M2358,M2621)</f>
        <v>0</v>
      </c>
      <c r="N2095" s="467">
        <f t="shared" si="1048"/>
        <v>0</v>
      </c>
    </row>
    <row r="2096" spans="1:14" customFormat="1" ht="1.5" hidden="1" customHeight="1" thickTop="1" thickBot="1" x14ac:dyDescent="0.3">
      <c r="A2096" s="1" t="s">
        <v>0</v>
      </c>
      <c r="B2096" s="4" t="s">
        <v>222</v>
      </c>
      <c r="C2096" s="9">
        <f t="shared" si="949"/>
        <v>0</v>
      </c>
      <c r="D2096" s="9">
        <f t="shared" si="1023"/>
        <v>0</v>
      </c>
      <c r="E2096" s="9">
        <f t="shared" si="1023"/>
        <v>0</v>
      </c>
      <c r="F2096" s="9">
        <f t="shared" si="950"/>
        <v>0</v>
      </c>
      <c r="G2096" s="9">
        <f t="shared" ref="G2096:H2096" si="1049">SUM(G2359,G2622)</f>
        <v>0</v>
      </c>
      <c r="H2096" s="467">
        <f t="shared" si="1049"/>
        <v>0</v>
      </c>
      <c r="I2096" s="9">
        <f t="shared" si="952"/>
        <v>0</v>
      </c>
      <c r="J2096" s="9">
        <f t="shared" si="1027"/>
        <v>0</v>
      </c>
      <c r="K2096" s="467">
        <f t="shared" si="1027"/>
        <v>0</v>
      </c>
      <c r="L2096" s="9">
        <f t="shared" si="953"/>
        <v>0</v>
      </c>
      <c r="M2096" s="9">
        <f t="shared" ref="M2096:N2096" si="1050">SUM(M2359,M2622)</f>
        <v>0</v>
      </c>
      <c r="N2096" s="467">
        <f t="shared" si="1050"/>
        <v>0</v>
      </c>
    </row>
    <row r="2097" spans="1:14" customFormat="1" ht="38.25" hidden="1" customHeight="1" thickTop="1" thickBot="1" x14ac:dyDescent="0.3">
      <c r="A2097" s="1" t="s">
        <v>0</v>
      </c>
      <c r="B2097" s="4" t="s">
        <v>217</v>
      </c>
      <c r="C2097" s="9">
        <f t="shared" si="949"/>
        <v>0</v>
      </c>
      <c r="D2097" s="9">
        <f t="shared" si="1023"/>
        <v>0</v>
      </c>
      <c r="E2097" s="9">
        <f t="shared" si="1023"/>
        <v>0</v>
      </c>
      <c r="F2097" s="9">
        <f t="shared" si="950"/>
        <v>0</v>
      </c>
      <c r="G2097" s="9">
        <f t="shared" ref="G2097:H2097" si="1051">SUM(G2360,G2623)</f>
        <v>0</v>
      </c>
      <c r="H2097" s="467">
        <f t="shared" si="1051"/>
        <v>0</v>
      </c>
      <c r="I2097" s="9">
        <f t="shared" si="952"/>
        <v>0</v>
      </c>
      <c r="J2097" s="9">
        <f t="shared" si="1027"/>
        <v>0</v>
      </c>
      <c r="K2097" s="467">
        <f t="shared" si="1027"/>
        <v>0</v>
      </c>
      <c r="L2097" s="9">
        <f t="shared" si="953"/>
        <v>0</v>
      </c>
      <c r="M2097" s="9">
        <f t="shared" ref="M2097:N2097" si="1052">SUM(M2360,M2623)</f>
        <v>0</v>
      </c>
      <c r="N2097" s="467">
        <f t="shared" si="1052"/>
        <v>0</v>
      </c>
    </row>
    <row r="2098" spans="1:14" customFormat="1" ht="33.75" hidden="1" customHeight="1" thickTop="1" thickBot="1" x14ac:dyDescent="0.3">
      <c r="A2098" s="1" t="s">
        <v>0</v>
      </c>
      <c r="B2098" s="4" t="s">
        <v>223</v>
      </c>
      <c r="C2098" s="9">
        <f t="shared" si="949"/>
        <v>0</v>
      </c>
      <c r="D2098" s="9">
        <f t="shared" si="1023"/>
        <v>0</v>
      </c>
      <c r="E2098" s="9">
        <f t="shared" si="1023"/>
        <v>0</v>
      </c>
      <c r="F2098" s="9">
        <f t="shared" si="950"/>
        <v>0</v>
      </c>
      <c r="G2098" s="9">
        <f t="shared" ref="G2098:H2098" si="1053">SUM(G2361,G2624)</f>
        <v>0</v>
      </c>
      <c r="H2098" s="467">
        <f t="shared" si="1053"/>
        <v>0</v>
      </c>
      <c r="I2098" s="9">
        <f t="shared" si="952"/>
        <v>0</v>
      </c>
      <c r="J2098" s="9">
        <f t="shared" si="1027"/>
        <v>0</v>
      </c>
      <c r="K2098" s="467">
        <f t="shared" si="1027"/>
        <v>0</v>
      </c>
      <c r="L2098" s="9">
        <f t="shared" si="953"/>
        <v>0</v>
      </c>
      <c r="M2098" s="9">
        <f t="shared" ref="M2098:N2098" si="1054">SUM(M2361,M2624)</f>
        <v>0</v>
      </c>
      <c r="N2098" s="467">
        <f t="shared" si="1054"/>
        <v>0</v>
      </c>
    </row>
    <row r="2099" spans="1:14" customFormat="1" ht="27" hidden="1" customHeight="1" thickTop="1" thickBot="1" x14ac:dyDescent="0.3">
      <c r="A2099" s="1" t="s">
        <v>0</v>
      </c>
      <c r="B2099" s="3" t="s">
        <v>224</v>
      </c>
      <c r="C2099" s="9">
        <f t="shared" si="949"/>
        <v>0</v>
      </c>
      <c r="D2099" s="9">
        <f t="shared" si="1023"/>
        <v>0</v>
      </c>
      <c r="E2099" s="9">
        <f t="shared" si="1023"/>
        <v>0</v>
      </c>
      <c r="F2099" s="9">
        <f t="shared" si="950"/>
        <v>0</v>
      </c>
      <c r="G2099" s="9">
        <v>0</v>
      </c>
      <c r="H2099" s="467">
        <f t="shared" ref="H2099" si="1055">SUM(H2362,H2625)</f>
        <v>0</v>
      </c>
      <c r="I2099" s="9">
        <f t="shared" si="952"/>
        <v>0</v>
      </c>
      <c r="J2099" s="9">
        <v>0</v>
      </c>
      <c r="K2099" s="467">
        <f t="shared" si="1027"/>
        <v>0</v>
      </c>
      <c r="L2099" s="9">
        <f t="shared" si="953"/>
        <v>0</v>
      </c>
      <c r="M2099" s="9">
        <v>0</v>
      </c>
      <c r="N2099" s="467">
        <f t="shared" ref="N2099" si="1056">SUM(N2362,N2625)</f>
        <v>0</v>
      </c>
    </row>
    <row r="2100" spans="1:14" customFormat="1" ht="32.25" hidden="1" customHeight="1" thickTop="1" thickBot="1" x14ac:dyDescent="0.3">
      <c r="A2100" s="1" t="s">
        <v>0</v>
      </c>
      <c r="B2100" s="4" t="s">
        <v>225</v>
      </c>
      <c r="C2100" s="9">
        <f t="shared" si="949"/>
        <v>0</v>
      </c>
      <c r="D2100" s="9">
        <f t="shared" ref="D2100:E2106" si="1057">SUM(D2363,D2626)</f>
        <v>0</v>
      </c>
      <c r="E2100" s="9">
        <f t="shared" si="1057"/>
        <v>0</v>
      </c>
      <c r="F2100" s="9">
        <f t="shared" si="950"/>
        <v>0</v>
      </c>
      <c r="G2100" s="9">
        <f t="shared" ref="G2100:H2100" si="1058">SUM(G2363,G2626)</f>
        <v>0</v>
      </c>
      <c r="H2100" s="467">
        <f t="shared" si="1058"/>
        <v>0</v>
      </c>
      <c r="I2100" s="9">
        <f t="shared" si="952"/>
        <v>0</v>
      </c>
      <c r="J2100" s="9">
        <f t="shared" si="1027"/>
        <v>0</v>
      </c>
      <c r="K2100" s="467">
        <f t="shared" si="1027"/>
        <v>0</v>
      </c>
      <c r="L2100" s="9">
        <f t="shared" si="953"/>
        <v>0</v>
      </c>
      <c r="M2100" s="9">
        <f t="shared" ref="M2100:N2100" si="1059">SUM(M2363,M2626)</f>
        <v>0</v>
      </c>
      <c r="N2100" s="467">
        <f t="shared" si="1059"/>
        <v>0</v>
      </c>
    </row>
    <row r="2101" spans="1:14" customFormat="1" ht="35.25" hidden="1" customHeight="1" thickTop="1" thickBot="1" x14ac:dyDescent="0.3">
      <c r="A2101" s="1" t="s">
        <v>0</v>
      </c>
      <c r="B2101" s="4" t="s">
        <v>220</v>
      </c>
      <c r="C2101" s="9">
        <f t="shared" si="949"/>
        <v>0</v>
      </c>
      <c r="D2101" s="9">
        <f t="shared" si="1057"/>
        <v>0</v>
      </c>
      <c r="E2101" s="9">
        <f t="shared" si="1057"/>
        <v>0</v>
      </c>
      <c r="F2101" s="9">
        <f t="shared" si="950"/>
        <v>0</v>
      </c>
      <c r="G2101" s="9">
        <f t="shared" ref="G2101:H2101" si="1060">SUM(G2364,G2627)</f>
        <v>0</v>
      </c>
      <c r="H2101" s="467">
        <f t="shared" si="1060"/>
        <v>0</v>
      </c>
      <c r="I2101" s="9">
        <f t="shared" si="952"/>
        <v>0</v>
      </c>
      <c r="J2101" s="9">
        <f t="shared" ref="J2101:K2106" si="1061">SUM(J2364,J2627)</f>
        <v>0</v>
      </c>
      <c r="K2101" s="467">
        <f t="shared" si="1061"/>
        <v>0</v>
      </c>
      <c r="L2101" s="9">
        <f t="shared" si="953"/>
        <v>0</v>
      </c>
      <c r="M2101" s="9">
        <f t="shared" ref="M2101:N2101" si="1062">SUM(M2364,M2627)</f>
        <v>0</v>
      </c>
      <c r="N2101" s="467">
        <f t="shared" si="1062"/>
        <v>0</v>
      </c>
    </row>
    <row r="2102" spans="1:14" customFormat="1" ht="33" hidden="1" customHeight="1" thickTop="1" thickBot="1" x14ac:dyDescent="0.3">
      <c r="A2102" s="1" t="s">
        <v>0</v>
      </c>
      <c r="B2102" s="4" t="s">
        <v>214</v>
      </c>
      <c r="C2102" s="9">
        <f t="shared" si="949"/>
        <v>0</v>
      </c>
      <c r="D2102" s="9">
        <f t="shared" si="1057"/>
        <v>0</v>
      </c>
      <c r="E2102" s="9">
        <f t="shared" si="1057"/>
        <v>0</v>
      </c>
      <c r="F2102" s="9">
        <f t="shared" si="950"/>
        <v>0</v>
      </c>
      <c r="G2102" s="9">
        <v>0</v>
      </c>
      <c r="H2102" s="467">
        <f t="shared" ref="H2102" si="1063">SUM(H2365,H2628)</f>
        <v>0</v>
      </c>
      <c r="I2102" s="9">
        <f t="shared" si="952"/>
        <v>0</v>
      </c>
      <c r="J2102" s="9">
        <v>0</v>
      </c>
      <c r="K2102" s="467">
        <f t="shared" si="1061"/>
        <v>0</v>
      </c>
      <c r="L2102" s="9">
        <f t="shared" si="953"/>
        <v>0</v>
      </c>
      <c r="M2102" s="9">
        <v>0</v>
      </c>
      <c r="N2102" s="467">
        <f t="shared" ref="N2102" si="1064">SUM(N2365,N2628)</f>
        <v>0</v>
      </c>
    </row>
    <row r="2103" spans="1:14" customFormat="1" ht="36" hidden="1" customHeight="1" thickTop="1" thickBot="1" x14ac:dyDescent="0.3">
      <c r="A2103" s="1" t="s">
        <v>0</v>
      </c>
      <c r="B2103" s="4" t="s">
        <v>221</v>
      </c>
      <c r="C2103" s="9">
        <f t="shared" si="949"/>
        <v>0</v>
      </c>
      <c r="D2103" s="9">
        <f t="shared" si="1057"/>
        <v>0</v>
      </c>
      <c r="E2103" s="9">
        <f t="shared" si="1057"/>
        <v>0</v>
      </c>
      <c r="F2103" s="9">
        <f t="shared" si="950"/>
        <v>0</v>
      </c>
      <c r="G2103" s="9">
        <f t="shared" ref="G2103:H2103" si="1065">SUM(G2366,G2629)</f>
        <v>0</v>
      </c>
      <c r="H2103" s="467">
        <f t="shared" si="1065"/>
        <v>0</v>
      </c>
      <c r="I2103" s="9">
        <f t="shared" si="952"/>
        <v>0</v>
      </c>
      <c r="J2103" s="9">
        <f t="shared" si="1061"/>
        <v>0</v>
      </c>
      <c r="K2103" s="467">
        <f t="shared" si="1061"/>
        <v>0</v>
      </c>
      <c r="L2103" s="9">
        <f t="shared" si="953"/>
        <v>0</v>
      </c>
      <c r="M2103" s="9">
        <f t="shared" ref="M2103:N2103" si="1066">SUM(M2366,M2629)</f>
        <v>0</v>
      </c>
      <c r="N2103" s="467">
        <f t="shared" si="1066"/>
        <v>0</v>
      </c>
    </row>
    <row r="2104" spans="1:14" customFormat="1" ht="42" hidden="1" customHeight="1" thickTop="1" thickBot="1" x14ac:dyDescent="0.3">
      <c r="A2104" s="1" t="s">
        <v>0</v>
      </c>
      <c r="B2104" s="4" t="s">
        <v>226</v>
      </c>
      <c r="C2104" s="9">
        <f t="shared" si="949"/>
        <v>0</v>
      </c>
      <c r="D2104" s="9">
        <f t="shared" si="1057"/>
        <v>0</v>
      </c>
      <c r="E2104" s="9">
        <f t="shared" si="1057"/>
        <v>0</v>
      </c>
      <c r="F2104" s="9">
        <f t="shared" si="950"/>
        <v>0</v>
      </c>
      <c r="G2104" s="9">
        <f t="shared" ref="G2104:H2104" si="1067">SUM(G2367,G2630)</f>
        <v>0</v>
      </c>
      <c r="H2104" s="467">
        <f t="shared" si="1067"/>
        <v>0</v>
      </c>
      <c r="I2104" s="9">
        <f t="shared" si="952"/>
        <v>0</v>
      </c>
      <c r="J2104" s="9">
        <f t="shared" si="1061"/>
        <v>0</v>
      </c>
      <c r="K2104" s="467">
        <f t="shared" si="1061"/>
        <v>0</v>
      </c>
      <c r="L2104" s="9">
        <f t="shared" si="953"/>
        <v>0</v>
      </c>
      <c r="M2104" s="9">
        <f t="shared" ref="M2104:N2104" si="1068">SUM(M2367,M2630)</f>
        <v>0</v>
      </c>
      <c r="N2104" s="467">
        <f t="shared" si="1068"/>
        <v>0</v>
      </c>
    </row>
    <row r="2105" spans="1:14" customFormat="1" ht="35.25" hidden="1" customHeight="1" thickTop="1" thickBot="1" x14ac:dyDescent="0.3">
      <c r="A2105" s="133" t="s">
        <v>0</v>
      </c>
      <c r="B2105" s="134" t="s">
        <v>217</v>
      </c>
      <c r="C2105" s="9">
        <f t="shared" si="949"/>
        <v>0</v>
      </c>
      <c r="D2105" s="9">
        <f t="shared" si="1057"/>
        <v>0</v>
      </c>
      <c r="E2105" s="9">
        <f t="shared" si="1057"/>
        <v>0</v>
      </c>
      <c r="F2105" s="135">
        <f t="shared" si="950"/>
        <v>0</v>
      </c>
      <c r="G2105" s="135">
        <f t="shared" ref="G2105:H2105" si="1069">SUM(G2368,G2631)</f>
        <v>0</v>
      </c>
      <c r="H2105" s="476">
        <f t="shared" si="1069"/>
        <v>0</v>
      </c>
      <c r="I2105" s="135">
        <f t="shared" si="952"/>
        <v>0</v>
      </c>
      <c r="J2105" s="135">
        <f t="shared" si="1061"/>
        <v>0</v>
      </c>
      <c r="K2105" s="476">
        <f t="shared" si="1061"/>
        <v>0</v>
      </c>
      <c r="L2105" s="135">
        <f t="shared" si="953"/>
        <v>0</v>
      </c>
      <c r="M2105" s="135">
        <f t="shared" ref="M2105:N2105" si="1070">SUM(M2368,M2631)</f>
        <v>0</v>
      </c>
      <c r="N2105" s="476">
        <f t="shared" si="1070"/>
        <v>0</v>
      </c>
    </row>
    <row r="2106" spans="1:14" customFormat="1" ht="24" hidden="1" customHeight="1" x14ac:dyDescent="0.25">
      <c r="A2106" s="151" t="s">
        <v>0</v>
      </c>
      <c r="B2106" s="157" t="s">
        <v>223</v>
      </c>
      <c r="C2106" s="473">
        <f t="shared" si="949"/>
        <v>0</v>
      </c>
      <c r="D2106" s="135">
        <f t="shared" si="1057"/>
        <v>0</v>
      </c>
      <c r="E2106" s="476">
        <f t="shared" si="1057"/>
        <v>0</v>
      </c>
      <c r="F2106" s="155">
        <f t="shared" si="950"/>
        <v>0</v>
      </c>
      <c r="G2106" s="155">
        <f t="shared" ref="G2106:H2106" si="1071">SUM(G2369,G2632)</f>
        <v>0</v>
      </c>
      <c r="H2106" s="505">
        <f t="shared" si="1071"/>
        <v>0</v>
      </c>
      <c r="I2106" s="155">
        <f t="shared" si="952"/>
        <v>0</v>
      </c>
      <c r="J2106" s="155">
        <f t="shared" si="1061"/>
        <v>0</v>
      </c>
      <c r="K2106" s="505">
        <f t="shared" si="1061"/>
        <v>0</v>
      </c>
      <c r="L2106" s="155">
        <f t="shared" si="953"/>
        <v>0</v>
      </c>
      <c r="M2106" s="155">
        <f t="shared" ref="M2106:N2106" si="1072">SUM(M2369,M2632)</f>
        <v>0</v>
      </c>
      <c r="N2106" s="505">
        <f t="shared" si="1072"/>
        <v>0</v>
      </c>
    </row>
    <row r="2107" spans="1:14" customFormat="1" ht="75" customHeight="1" x14ac:dyDescent="0.25">
      <c r="A2107" s="151" t="s">
        <v>535</v>
      </c>
      <c r="B2107" s="438" t="s">
        <v>463</v>
      </c>
      <c r="C2107" s="474">
        <f t="shared" si="949"/>
        <v>0.1</v>
      </c>
      <c r="D2107" s="153">
        <f>SUM(D2108,D2272,D2335,D2353)</f>
        <v>0.1</v>
      </c>
      <c r="E2107" s="153">
        <f>SUM(E2108,E2272,E2335,E2353)</f>
        <v>0</v>
      </c>
      <c r="F2107" s="153">
        <f t="shared" si="950"/>
        <v>0.2</v>
      </c>
      <c r="G2107" s="153">
        <f>SUM(G2108,G2272,G2335,G2353)</f>
        <v>0.2</v>
      </c>
      <c r="H2107" s="544">
        <v>0</v>
      </c>
      <c r="I2107" s="153">
        <f t="shared" si="952"/>
        <v>21.76</v>
      </c>
      <c r="J2107" s="153">
        <f>SUM(J2108,J2272,J2335,J2353)</f>
        <v>21.76</v>
      </c>
      <c r="K2107" s="544">
        <v>0</v>
      </c>
      <c r="L2107" s="153">
        <f t="shared" si="953"/>
        <v>100</v>
      </c>
      <c r="M2107" s="153">
        <f>SUM(M2108,M2272,M2335,M2353)</f>
        <v>100</v>
      </c>
      <c r="N2107" s="544">
        <v>0</v>
      </c>
    </row>
    <row r="2108" spans="1:14" customFormat="1" ht="27" customHeight="1" thickBot="1" x14ac:dyDescent="0.3">
      <c r="A2108" s="386" t="s">
        <v>0</v>
      </c>
      <c r="B2108" s="475" t="s">
        <v>8</v>
      </c>
      <c r="C2108" s="155">
        <f t="shared" si="949"/>
        <v>0.1</v>
      </c>
      <c r="D2108" s="155">
        <f>SUM(D2109,D2120,D2188:D2189,D2197:D2198,D2239,D2249)</f>
        <v>0.1</v>
      </c>
      <c r="E2108" s="155">
        <f>SUM(E2109,E2120,E2188:E2189,E2197:E2198,E2239,E2249)</f>
        <v>0</v>
      </c>
      <c r="F2108" s="155">
        <f t="shared" si="950"/>
        <v>0.2</v>
      </c>
      <c r="G2108" s="155">
        <f>SUM(G2109,G2120,G2188:G2189,G2197:G2198,G2239,G2249)</f>
        <v>0.2</v>
      </c>
      <c r="H2108" s="505">
        <v>0</v>
      </c>
      <c r="I2108" s="155">
        <f t="shared" si="952"/>
        <v>21.76</v>
      </c>
      <c r="J2108" s="155">
        <f>SUM(J2109,J2120,J2188:J2189,J2197:J2198,J2239,J2249)</f>
        <v>21.76</v>
      </c>
      <c r="K2108" s="505">
        <v>0</v>
      </c>
      <c r="L2108" s="155">
        <f t="shared" si="953"/>
        <v>100</v>
      </c>
      <c r="M2108" s="155">
        <f>SUM(M2109,M2120,M2188:M2189,M2197:M2198,M2239,M2249)</f>
        <v>100</v>
      </c>
      <c r="N2108" s="505">
        <v>0</v>
      </c>
    </row>
    <row r="2109" spans="1:14" customFormat="1" ht="34.5" hidden="1" customHeight="1" thickTop="1" thickBot="1" x14ac:dyDescent="0.3">
      <c r="A2109" s="454" t="s">
        <v>0</v>
      </c>
      <c r="B2109" s="156" t="s">
        <v>9</v>
      </c>
      <c r="C2109" s="155">
        <f t="shared" si="949"/>
        <v>0</v>
      </c>
      <c r="D2109" s="155">
        <f>SUM(D2110,D2119)</f>
        <v>0</v>
      </c>
      <c r="E2109" s="155">
        <f>SUM(E2110,E2119)</f>
        <v>0</v>
      </c>
      <c r="F2109" s="155">
        <f t="shared" si="950"/>
        <v>0</v>
      </c>
      <c r="G2109" s="155">
        <f>SUM(G2110,G2119)</f>
        <v>0</v>
      </c>
      <c r="H2109" s="505">
        <f>SUM(H2110,H2119)</f>
        <v>0</v>
      </c>
      <c r="I2109" s="155">
        <f t="shared" si="952"/>
        <v>0</v>
      </c>
      <c r="J2109" s="155">
        <f>SUM(J2110,J2119)</f>
        <v>0</v>
      </c>
      <c r="K2109" s="505">
        <f>SUM(K2110,K2119)</f>
        <v>0</v>
      </c>
      <c r="L2109" s="155">
        <f t="shared" si="953"/>
        <v>0</v>
      </c>
      <c r="M2109" s="155">
        <f>SUM(M2110,M2119)</f>
        <v>0</v>
      </c>
      <c r="N2109" s="505">
        <f>SUM(N2110,N2119)</f>
        <v>0</v>
      </c>
    </row>
    <row r="2110" spans="1:14" customFormat="1" ht="38.25" hidden="1" customHeight="1" thickTop="1" thickBot="1" x14ac:dyDescent="0.3">
      <c r="A2110" s="454" t="s">
        <v>0</v>
      </c>
      <c r="B2110" s="157" t="s">
        <v>10</v>
      </c>
      <c r="C2110" s="155">
        <f t="shared" si="949"/>
        <v>0</v>
      </c>
      <c r="D2110" s="155">
        <f>SUM(D2111,D2118)</f>
        <v>0</v>
      </c>
      <c r="E2110" s="155">
        <f>SUM(E2111,E2118)</f>
        <v>0</v>
      </c>
      <c r="F2110" s="155">
        <f t="shared" si="950"/>
        <v>0</v>
      </c>
      <c r="G2110" s="155">
        <f>SUM(G2111,G2118)</f>
        <v>0</v>
      </c>
      <c r="H2110" s="505">
        <f>SUM(H2111,H2118)</f>
        <v>0</v>
      </c>
      <c r="I2110" s="155">
        <f t="shared" si="952"/>
        <v>0</v>
      </c>
      <c r="J2110" s="155">
        <f>SUM(J2111,J2118)</f>
        <v>0</v>
      </c>
      <c r="K2110" s="505">
        <f>SUM(K2111,K2118)</f>
        <v>0</v>
      </c>
      <c r="L2110" s="155">
        <f t="shared" si="953"/>
        <v>0</v>
      </c>
      <c r="M2110" s="155">
        <f>SUM(M2111,M2118)</f>
        <v>0</v>
      </c>
      <c r="N2110" s="505">
        <f>SUM(N2111,N2118)</f>
        <v>0</v>
      </c>
    </row>
    <row r="2111" spans="1:14" customFormat="1" ht="36" hidden="1" customHeight="1" thickTop="1" thickBot="1" x14ac:dyDescent="0.3">
      <c r="A2111" s="454" t="s">
        <v>0</v>
      </c>
      <c r="B2111" s="158" t="s">
        <v>11</v>
      </c>
      <c r="C2111" s="155">
        <f t="shared" si="949"/>
        <v>0</v>
      </c>
      <c r="D2111" s="155">
        <f>SUM(D2112:D2117)</f>
        <v>0</v>
      </c>
      <c r="E2111" s="155">
        <f>SUM(E2112:E2117)</f>
        <v>0</v>
      </c>
      <c r="F2111" s="155">
        <f t="shared" si="950"/>
        <v>0</v>
      </c>
      <c r="G2111" s="155">
        <f>SUM(G2112:G2117)</f>
        <v>0</v>
      </c>
      <c r="H2111" s="505">
        <f>SUM(H2112:H2117)</f>
        <v>0</v>
      </c>
      <c r="I2111" s="155">
        <f t="shared" si="952"/>
        <v>0</v>
      </c>
      <c r="J2111" s="155">
        <f>SUM(J2112:J2117)</f>
        <v>0</v>
      </c>
      <c r="K2111" s="505">
        <f>SUM(K2112:K2117)</f>
        <v>0</v>
      </c>
      <c r="L2111" s="155">
        <f t="shared" si="953"/>
        <v>0</v>
      </c>
      <c r="M2111" s="155">
        <f>SUM(M2112:M2117)</f>
        <v>0</v>
      </c>
      <c r="N2111" s="505">
        <f>SUM(N2112:N2117)</f>
        <v>0</v>
      </c>
    </row>
    <row r="2112" spans="1:14" customFormat="1" ht="33" hidden="1" customHeight="1" thickTop="1" thickBot="1" x14ac:dyDescent="0.3">
      <c r="A2112" s="454" t="s">
        <v>0</v>
      </c>
      <c r="B2112" s="159" t="s">
        <v>12</v>
      </c>
      <c r="C2112" s="155">
        <f t="shared" si="949"/>
        <v>0</v>
      </c>
      <c r="D2112" s="155">
        <v>0</v>
      </c>
      <c r="E2112" s="155">
        <v>0</v>
      </c>
      <c r="F2112" s="155">
        <f t="shared" si="950"/>
        <v>0</v>
      </c>
      <c r="G2112" s="155">
        <v>0</v>
      </c>
      <c r="H2112" s="505">
        <v>0</v>
      </c>
      <c r="I2112" s="155">
        <f t="shared" si="952"/>
        <v>0</v>
      </c>
      <c r="J2112" s="155">
        <v>0</v>
      </c>
      <c r="K2112" s="505">
        <v>0</v>
      </c>
      <c r="L2112" s="155">
        <f t="shared" si="953"/>
        <v>0</v>
      </c>
      <c r="M2112" s="155">
        <v>0</v>
      </c>
      <c r="N2112" s="505">
        <v>0</v>
      </c>
    </row>
    <row r="2113" spans="1:14" customFormat="1" ht="40.5" hidden="1" customHeight="1" thickTop="1" thickBot="1" x14ac:dyDescent="0.3">
      <c r="A2113" s="454" t="s">
        <v>0</v>
      </c>
      <c r="B2113" s="159" t="s">
        <v>13</v>
      </c>
      <c r="C2113" s="155">
        <f t="shared" si="949"/>
        <v>0</v>
      </c>
      <c r="D2113" s="155">
        <v>0</v>
      </c>
      <c r="E2113" s="155">
        <v>0</v>
      </c>
      <c r="F2113" s="155">
        <f t="shared" si="950"/>
        <v>0</v>
      </c>
      <c r="G2113" s="155">
        <v>0</v>
      </c>
      <c r="H2113" s="505">
        <v>0</v>
      </c>
      <c r="I2113" s="155">
        <f t="shared" si="952"/>
        <v>0</v>
      </c>
      <c r="J2113" s="155">
        <v>0</v>
      </c>
      <c r="K2113" s="505">
        <v>0</v>
      </c>
      <c r="L2113" s="155">
        <f t="shared" si="953"/>
        <v>0</v>
      </c>
      <c r="M2113" s="155">
        <v>0</v>
      </c>
      <c r="N2113" s="505">
        <v>0</v>
      </c>
    </row>
    <row r="2114" spans="1:14" customFormat="1" ht="36.75" hidden="1" customHeight="1" thickTop="1" thickBot="1" x14ac:dyDescent="0.3">
      <c r="A2114" s="454" t="s">
        <v>0</v>
      </c>
      <c r="B2114" s="159" t="s">
        <v>14</v>
      </c>
      <c r="C2114" s="155">
        <f t="shared" si="949"/>
        <v>0</v>
      </c>
      <c r="D2114" s="155">
        <v>0</v>
      </c>
      <c r="E2114" s="155">
        <v>0</v>
      </c>
      <c r="F2114" s="155">
        <f t="shared" si="950"/>
        <v>0</v>
      </c>
      <c r="G2114" s="155">
        <v>0</v>
      </c>
      <c r="H2114" s="505">
        <v>0</v>
      </c>
      <c r="I2114" s="155">
        <f t="shared" si="952"/>
        <v>0</v>
      </c>
      <c r="J2114" s="155">
        <v>0</v>
      </c>
      <c r="K2114" s="505">
        <v>0</v>
      </c>
      <c r="L2114" s="155">
        <f t="shared" si="953"/>
        <v>0</v>
      </c>
      <c r="M2114" s="155">
        <v>0</v>
      </c>
      <c r="N2114" s="505">
        <v>0</v>
      </c>
    </row>
    <row r="2115" spans="1:14" customFormat="1" ht="39" hidden="1" customHeight="1" thickTop="1" thickBot="1" x14ac:dyDescent="0.3">
      <c r="A2115" s="454" t="s">
        <v>0</v>
      </c>
      <c r="B2115" s="159" t="s">
        <v>15</v>
      </c>
      <c r="C2115" s="155">
        <f t="shared" ref="C2115:C2178" si="1073">SUM(D2115:E2115)</f>
        <v>0</v>
      </c>
      <c r="D2115" s="155">
        <v>0</v>
      </c>
      <c r="E2115" s="155">
        <v>0</v>
      </c>
      <c r="F2115" s="155">
        <f t="shared" ref="F2115:F2178" si="1074">SUM(G2115:H2115)</f>
        <v>0</v>
      </c>
      <c r="G2115" s="155">
        <v>0</v>
      </c>
      <c r="H2115" s="505">
        <v>0</v>
      </c>
      <c r="I2115" s="155">
        <f t="shared" ref="I2115:I2178" si="1075">SUM(J2115:K2115)</f>
        <v>0</v>
      </c>
      <c r="J2115" s="155">
        <v>0</v>
      </c>
      <c r="K2115" s="505">
        <v>0</v>
      </c>
      <c r="L2115" s="155">
        <f t="shared" ref="L2115:L2178" si="1076">SUM(M2115:N2115)</f>
        <v>0</v>
      </c>
      <c r="M2115" s="155">
        <v>0</v>
      </c>
      <c r="N2115" s="505">
        <v>0</v>
      </c>
    </row>
    <row r="2116" spans="1:14" customFormat="1" ht="40.5" hidden="1" customHeight="1" thickTop="1" thickBot="1" x14ac:dyDescent="0.3">
      <c r="A2116" s="1" t="s">
        <v>0</v>
      </c>
      <c r="B2116" s="141" t="s">
        <v>16</v>
      </c>
      <c r="C2116" s="142">
        <f t="shared" si="1073"/>
        <v>0</v>
      </c>
      <c r="D2116" s="142">
        <v>0</v>
      </c>
      <c r="E2116" s="142">
        <v>0</v>
      </c>
      <c r="F2116" s="142">
        <f t="shared" si="1074"/>
        <v>0</v>
      </c>
      <c r="G2116" s="142">
        <v>0</v>
      </c>
      <c r="H2116" s="477">
        <v>0</v>
      </c>
      <c r="I2116" s="142">
        <f t="shared" si="1075"/>
        <v>0</v>
      </c>
      <c r="J2116" s="142">
        <v>0</v>
      </c>
      <c r="K2116" s="477">
        <v>0</v>
      </c>
      <c r="L2116" s="142">
        <f t="shared" si="1076"/>
        <v>0</v>
      </c>
      <c r="M2116" s="142">
        <v>0</v>
      </c>
      <c r="N2116" s="477">
        <v>0</v>
      </c>
    </row>
    <row r="2117" spans="1:14" customFormat="1" ht="29.25" hidden="1" customHeight="1" thickTop="1" thickBot="1" x14ac:dyDescent="0.3">
      <c r="A2117" s="1" t="s">
        <v>0</v>
      </c>
      <c r="B2117" s="6" t="s">
        <v>17</v>
      </c>
      <c r="C2117" s="9">
        <f t="shared" si="1073"/>
        <v>0</v>
      </c>
      <c r="D2117" s="9">
        <v>0</v>
      </c>
      <c r="E2117" s="9">
        <v>0</v>
      </c>
      <c r="F2117" s="9">
        <f t="shared" si="1074"/>
        <v>0</v>
      </c>
      <c r="G2117" s="9">
        <v>0</v>
      </c>
      <c r="H2117" s="467">
        <v>0</v>
      </c>
      <c r="I2117" s="9">
        <f t="shared" si="1075"/>
        <v>0</v>
      </c>
      <c r="J2117" s="9">
        <v>0</v>
      </c>
      <c r="K2117" s="467">
        <v>0</v>
      </c>
      <c r="L2117" s="9">
        <f t="shared" si="1076"/>
        <v>0</v>
      </c>
      <c r="M2117" s="9">
        <v>0</v>
      </c>
      <c r="N2117" s="467">
        <v>0</v>
      </c>
    </row>
    <row r="2118" spans="1:14" customFormat="1" ht="0.75" hidden="1" customHeight="1" thickTop="1" thickBot="1" x14ac:dyDescent="0.3">
      <c r="A2118" s="1" t="s">
        <v>0</v>
      </c>
      <c r="B2118" s="5" t="s">
        <v>18</v>
      </c>
      <c r="C2118" s="9">
        <f t="shared" si="1073"/>
        <v>0</v>
      </c>
      <c r="D2118" s="9">
        <v>0</v>
      </c>
      <c r="E2118" s="9">
        <v>0</v>
      </c>
      <c r="F2118" s="9">
        <f t="shared" si="1074"/>
        <v>0</v>
      </c>
      <c r="G2118" s="9">
        <v>0</v>
      </c>
      <c r="H2118" s="467">
        <v>0</v>
      </c>
      <c r="I2118" s="9">
        <f t="shared" si="1075"/>
        <v>0</v>
      </c>
      <c r="J2118" s="9">
        <v>0</v>
      </c>
      <c r="K2118" s="467">
        <v>0</v>
      </c>
      <c r="L2118" s="9">
        <f t="shared" si="1076"/>
        <v>0</v>
      </c>
      <c r="M2118" s="9">
        <v>0</v>
      </c>
      <c r="N2118" s="467">
        <v>0</v>
      </c>
    </row>
    <row r="2119" spans="1:14" customFormat="1" ht="16.5" hidden="1" customHeight="1" thickTop="1" thickBot="1" x14ac:dyDescent="0.3">
      <c r="A2119" s="1" t="s">
        <v>0</v>
      </c>
      <c r="B2119" s="134" t="s">
        <v>19</v>
      </c>
      <c r="C2119" s="135">
        <f t="shared" si="1073"/>
        <v>0</v>
      </c>
      <c r="D2119" s="9">
        <v>0</v>
      </c>
      <c r="E2119" s="9">
        <v>0</v>
      </c>
      <c r="F2119" s="135">
        <f t="shared" si="1074"/>
        <v>0</v>
      </c>
      <c r="G2119" s="135">
        <v>0</v>
      </c>
      <c r="H2119" s="476">
        <v>0</v>
      </c>
      <c r="I2119" s="135">
        <f t="shared" si="1075"/>
        <v>0</v>
      </c>
      <c r="J2119" s="135">
        <v>0</v>
      </c>
      <c r="K2119" s="476">
        <v>0</v>
      </c>
      <c r="L2119" s="135">
        <f t="shared" si="1076"/>
        <v>0</v>
      </c>
      <c r="M2119" s="135">
        <v>0</v>
      </c>
      <c r="N2119" s="476">
        <v>0</v>
      </c>
    </row>
    <row r="2120" spans="1:14" customFormat="1" ht="29.25" customHeight="1" thickTop="1" thickBot="1" x14ac:dyDescent="0.3">
      <c r="A2120" s="454" t="s">
        <v>0</v>
      </c>
      <c r="B2120" s="156" t="s">
        <v>20</v>
      </c>
      <c r="C2120" s="155">
        <f t="shared" si="1073"/>
        <v>0.1</v>
      </c>
      <c r="D2120" s="468">
        <f>SUM(D2121:D2122,D2125,D2161:D2165,D2172:D2173)</f>
        <v>0.1</v>
      </c>
      <c r="E2120" s="467">
        <f>SUM(E2121:E2122,E2125,E2161:E2165,E2172:E2173)</f>
        <v>0</v>
      </c>
      <c r="F2120" s="155">
        <f t="shared" si="1074"/>
        <v>0.2</v>
      </c>
      <c r="G2120" s="155">
        <f>SUM(G2121:G2122,G2125,G2161:G2165,G2172:G2173)</f>
        <v>0.2</v>
      </c>
      <c r="H2120" s="505">
        <v>0</v>
      </c>
      <c r="I2120" s="155">
        <f t="shared" si="1075"/>
        <v>21.76</v>
      </c>
      <c r="J2120" s="155">
        <f>SUM(J2121:J2122,J2125,J2161:J2165,J2172:J2173)</f>
        <v>21.76</v>
      </c>
      <c r="K2120" s="505">
        <v>0</v>
      </c>
      <c r="L2120" s="155">
        <f t="shared" si="1076"/>
        <v>100</v>
      </c>
      <c r="M2120" s="155">
        <f>SUM(M2121:M2122,M2125,M2161:M2165,M2172:M2173)</f>
        <v>100</v>
      </c>
      <c r="N2120" s="505">
        <v>0</v>
      </c>
    </row>
    <row r="2121" spans="1:14" customFormat="1" ht="1.5" hidden="1" customHeight="1" thickTop="1" thickBot="1" x14ac:dyDescent="0.3">
      <c r="A2121" s="1" t="s">
        <v>0</v>
      </c>
      <c r="B2121" s="147" t="s">
        <v>21</v>
      </c>
      <c r="C2121" s="142">
        <f t="shared" si="1073"/>
        <v>0</v>
      </c>
      <c r="D2121" s="9">
        <v>0</v>
      </c>
      <c r="E2121" s="9">
        <v>0</v>
      </c>
      <c r="F2121" s="142">
        <f t="shared" si="1074"/>
        <v>0</v>
      </c>
      <c r="G2121" s="142">
        <v>0</v>
      </c>
      <c r="H2121" s="477">
        <v>0</v>
      </c>
      <c r="I2121" s="142">
        <f t="shared" si="1075"/>
        <v>0</v>
      </c>
      <c r="J2121" s="142">
        <v>0</v>
      </c>
      <c r="K2121" s="477">
        <v>0</v>
      </c>
      <c r="L2121" s="142">
        <f t="shared" si="1076"/>
        <v>0</v>
      </c>
      <c r="M2121" s="142">
        <v>0</v>
      </c>
      <c r="N2121" s="477">
        <v>0</v>
      </c>
    </row>
    <row r="2122" spans="1:14" customFormat="1" ht="36" hidden="1" customHeight="1" thickTop="1" thickBot="1" x14ac:dyDescent="0.3">
      <c r="A2122" s="1" t="s">
        <v>0</v>
      </c>
      <c r="B2122" s="4" t="s">
        <v>22</v>
      </c>
      <c r="C2122" s="9">
        <f t="shared" si="1073"/>
        <v>0</v>
      </c>
      <c r="D2122" s="9">
        <f>SUM(D2123:D2124)</f>
        <v>0</v>
      </c>
      <c r="E2122" s="9">
        <f>SUM(E2123:E2124)</f>
        <v>0</v>
      </c>
      <c r="F2122" s="9">
        <f t="shared" si="1074"/>
        <v>0</v>
      </c>
      <c r="G2122" s="9">
        <f>SUM(G2123:G2124)</f>
        <v>0</v>
      </c>
      <c r="H2122" s="467">
        <f>SUM(H2123:H2124)</f>
        <v>0</v>
      </c>
      <c r="I2122" s="9">
        <f t="shared" si="1075"/>
        <v>0</v>
      </c>
      <c r="J2122" s="9">
        <f>SUM(J2123:J2124)</f>
        <v>0</v>
      </c>
      <c r="K2122" s="467">
        <f>SUM(K2123:K2124)</f>
        <v>0</v>
      </c>
      <c r="L2122" s="9">
        <f t="shared" si="1076"/>
        <v>0</v>
      </c>
      <c r="M2122" s="9">
        <f>SUM(M2123:M2124)</f>
        <v>0</v>
      </c>
      <c r="N2122" s="467">
        <f>SUM(N2123:N2124)</f>
        <v>0</v>
      </c>
    </row>
    <row r="2123" spans="1:14" customFormat="1" ht="28.5" hidden="1" customHeight="1" thickTop="1" thickBot="1" x14ac:dyDescent="0.3">
      <c r="A2123" s="1" t="s">
        <v>0</v>
      </c>
      <c r="B2123" s="5" t="s">
        <v>23</v>
      </c>
      <c r="C2123" s="9">
        <f t="shared" si="1073"/>
        <v>0</v>
      </c>
      <c r="D2123" s="9">
        <v>0</v>
      </c>
      <c r="E2123" s="9">
        <v>0</v>
      </c>
      <c r="F2123" s="9">
        <f t="shared" si="1074"/>
        <v>0</v>
      </c>
      <c r="G2123" s="9">
        <v>0</v>
      </c>
      <c r="H2123" s="467">
        <v>0</v>
      </c>
      <c r="I2123" s="9">
        <f t="shared" si="1075"/>
        <v>0</v>
      </c>
      <c r="J2123" s="9">
        <v>0</v>
      </c>
      <c r="K2123" s="467">
        <v>0</v>
      </c>
      <c r="L2123" s="9">
        <f t="shared" si="1076"/>
        <v>0</v>
      </c>
      <c r="M2123" s="9">
        <v>0</v>
      </c>
      <c r="N2123" s="467">
        <v>0</v>
      </c>
    </row>
    <row r="2124" spans="1:14" customFormat="1" ht="31.5" hidden="1" customHeight="1" thickTop="1" thickBot="1" x14ac:dyDescent="0.3">
      <c r="A2124" s="1" t="s">
        <v>0</v>
      </c>
      <c r="B2124" s="5" t="s">
        <v>24</v>
      </c>
      <c r="C2124" s="9">
        <f t="shared" si="1073"/>
        <v>0</v>
      </c>
      <c r="D2124" s="9">
        <v>0</v>
      </c>
      <c r="E2124" s="9">
        <v>0</v>
      </c>
      <c r="F2124" s="9">
        <f t="shared" si="1074"/>
        <v>0</v>
      </c>
      <c r="G2124" s="9">
        <v>0</v>
      </c>
      <c r="H2124" s="467">
        <v>0</v>
      </c>
      <c r="I2124" s="9">
        <f t="shared" si="1075"/>
        <v>0</v>
      </c>
      <c r="J2124" s="9">
        <v>0</v>
      </c>
      <c r="K2124" s="467">
        <v>0</v>
      </c>
      <c r="L2124" s="9">
        <f t="shared" si="1076"/>
        <v>0</v>
      </c>
      <c r="M2124" s="9">
        <v>0</v>
      </c>
      <c r="N2124" s="467">
        <v>0</v>
      </c>
    </row>
    <row r="2125" spans="1:14" customFormat="1" ht="39.75" hidden="1" customHeight="1" thickTop="1" thickBot="1" x14ac:dyDescent="0.3">
      <c r="A2125" s="1" t="s">
        <v>0</v>
      </c>
      <c r="B2125" s="4" t="s">
        <v>25</v>
      </c>
      <c r="C2125" s="9">
        <f t="shared" si="1073"/>
        <v>0</v>
      </c>
      <c r="D2125" s="9">
        <f>SUM(D2126:D2129,D2141,D2145:D2151,D2159:D2160)</f>
        <v>0</v>
      </c>
      <c r="E2125" s="9">
        <f>SUM(E2126:E2129,E2141,E2145:E2151,E2159:E2160)</f>
        <v>0</v>
      </c>
      <c r="F2125" s="9">
        <f t="shared" si="1074"/>
        <v>0</v>
      </c>
      <c r="G2125" s="9">
        <f>SUM(G2126:G2129,G2141,G2145:G2151,G2159:G2160)</f>
        <v>0</v>
      </c>
      <c r="H2125" s="467">
        <f>SUM(H2126:H2129,H2141,H2145:H2151,H2159:H2160)</f>
        <v>0</v>
      </c>
      <c r="I2125" s="9">
        <f t="shared" si="1075"/>
        <v>0</v>
      </c>
      <c r="J2125" s="9">
        <f>SUM(J2126:J2129,J2141,J2145:J2151,J2159:J2160)</f>
        <v>0</v>
      </c>
      <c r="K2125" s="467">
        <f>SUM(K2126:K2129,K2141,K2145:K2151,K2159:K2160)</f>
        <v>0</v>
      </c>
      <c r="L2125" s="9">
        <f t="shared" si="1076"/>
        <v>0</v>
      </c>
      <c r="M2125" s="9">
        <f>SUM(M2126:M2129,M2141,M2145:M2151,M2159:M2160)</f>
        <v>0</v>
      </c>
      <c r="N2125" s="467">
        <f>SUM(N2126:N2129,N2141,N2145:N2151,N2159:N2160)</f>
        <v>0</v>
      </c>
    </row>
    <row r="2126" spans="1:14" customFormat="1" ht="28.5" hidden="1" customHeight="1" thickTop="1" thickBot="1" x14ac:dyDescent="0.3">
      <c r="A2126" s="1" t="s">
        <v>0</v>
      </c>
      <c r="B2126" s="5" t="s">
        <v>26</v>
      </c>
      <c r="C2126" s="9">
        <f t="shared" si="1073"/>
        <v>0</v>
      </c>
      <c r="D2126" s="9">
        <v>0</v>
      </c>
      <c r="E2126" s="9">
        <v>0</v>
      </c>
      <c r="F2126" s="9">
        <f t="shared" si="1074"/>
        <v>0</v>
      </c>
      <c r="G2126" s="9">
        <v>0</v>
      </c>
      <c r="H2126" s="467">
        <v>0</v>
      </c>
      <c r="I2126" s="9">
        <f t="shared" si="1075"/>
        <v>0</v>
      </c>
      <c r="J2126" s="9">
        <v>0</v>
      </c>
      <c r="K2126" s="467">
        <v>0</v>
      </c>
      <c r="L2126" s="9">
        <f t="shared" si="1076"/>
        <v>0</v>
      </c>
      <c r="M2126" s="9">
        <v>0</v>
      </c>
      <c r="N2126" s="467">
        <v>0</v>
      </c>
    </row>
    <row r="2127" spans="1:14" customFormat="1" ht="41.25" hidden="1" customHeight="1" thickTop="1" thickBot="1" x14ac:dyDescent="0.3">
      <c r="A2127" s="1" t="s">
        <v>0</v>
      </c>
      <c r="B2127" s="5" t="s">
        <v>27</v>
      </c>
      <c r="C2127" s="9">
        <f t="shared" si="1073"/>
        <v>0</v>
      </c>
      <c r="D2127" s="9">
        <v>0</v>
      </c>
      <c r="E2127" s="9">
        <v>0</v>
      </c>
      <c r="F2127" s="9">
        <f t="shared" si="1074"/>
        <v>0</v>
      </c>
      <c r="G2127" s="9">
        <v>0</v>
      </c>
      <c r="H2127" s="467">
        <v>0</v>
      </c>
      <c r="I2127" s="9">
        <f t="shared" si="1075"/>
        <v>0</v>
      </c>
      <c r="J2127" s="9">
        <v>0</v>
      </c>
      <c r="K2127" s="467">
        <v>0</v>
      </c>
      <c r="L2127" s="9">
        <f t="shared" si="1076"/>
        <v>0</v>
      </c>
      <c r="M2127" s="9">
        <v>0</v>
      </c>
      <c r="N2127" s="467">
        <v>0</v>
      </c>
    </row>
    <row r="2128" spans="1:14" customFormat="1" ht="38.25" hidden="1" customHeight="1" thickTop="1" thickBot="1" x14ac:dyDescent="0.3">
      <c r="A2128" s="1" t="s">
        <v>0</v>
      </c>
      <c r="B2128" s="5" t="s">
        <v>28</v>
      </c>
      <c r="C2128" s="9">
        <f t="shared" si="1073"/>
        <v>0</v>
      </c>
      <c r="D2128" s="9">
        <v>0</v>
      </c>
      <c r="E2128" s="9">
        <v>0</v>
      </c>
      <c r="F2128" s="9">
        <f t="shared" si="1074"/>
        <v>0</v>
      </c>
      <c r="G2128" s="9">
        <v>0</v>
      </c>
      <c r="H2128" s="467">
        <v>0</v>
      </c>
      <c r="I2128" s="9">
        <f t="shared" si="1075"/>
        <v>0</v>
      </c>
      <c r="J2128" s="9">
        <v>0</v>
      </c>
      <c r="K2128" s="467">
        <v>0</v>
      </c>
      <c r="L2128" s="9">
        <f t="shared" si="1076"/>
        <v>0</v>
      </c>
      <c r="M2128" s="9">
        <v>0</v>
      </c>
      <c r="N2128" s="467">
        <v>0</v>
      </c>
    </row>
    <row r="2129" spans="1:14" customFormat="1" ht="44.25" hidden="1" customHeight="1" thickTop="1" thickBot="1" x14ac:dyDescent="0.3">
      <c r="A2129" s="1" t="s">
        <v>0</v>
      </c>
      <c r="B2129" s="5" t="s">
        <v>29</v>
      </c>
      <c r="C2129" s="9">
        <f t="shared" si="1073"/>
        <v>0</v>
      </c>
      <c r="D2129" s="9">
        <f>SUM(D2130:D2140)</f>
        <v>0</v>
      </c>
      <c r="E2129" s="9">
        <f>SUM(E2130:E2140)</f>
        <v>0</v>
      </c>
      <c r="F2129" s="9">
        <f t="shared" si="1074"/>
        <v>0</v>
      </c>
      <c r="G2129" s="9">
        <f>SUM(G2130:G2140)</f>
        <v>0</v>
      </c>
      <c r="H2129" s="467">
        <f>SUM(H2130:H2140)</f>
        <v>0</v>
      </c>
      <c r="I2129" s="9">
        <f t="shared" si="1075"/>
        <v>0</v>
      </c>
      <c r="J2129" s="9">
        <f>SUM(J2130:J2140)</f>
        <v>0</v>
      </c>
      <c r="K2129" s="467">
        <f>SUM(K2130:K2140)</f>
        <v>0</v>
      </c>
      <c r="L2129" s="9">
        <f t="shared" si="1076"/>
        <v>0</v>
      </c>
      <c r="M2129" s="9">
        <f>SUM(M2130:M2140)</f>
        <v>0</v>
      </c>
      <c r="N2129" s="467">
        <f>SUM(N2130:N2140)</f>
        <v>0</v>
      </c>
    </row>
    <row r="2130" spans="1:14" customFormat="1" ht="37.5" hidden="1" customHeight="1" thickTop="1" thickBot="1" x14ac:dyDescent="0.3">
      <c r="A2130" s="1" t="s">
        <v>0</v>
      </c>
      <c r="B2130" s="6" t="s">
        <v>30</v>
      </c>
      <c r="C2130" s="9">
        <f t="shared" si="1073"/>
        <v>0</v>
      </c>
      <c r="D2130" s="9">
        <v>0</v>
      </c>
      <c r="E2130" s="9">
        <v>0</v>
      </c>
      <c r="F2130" s="9">
        <f t="shared" si="1074"/>
        <v>0</v>
      </c>
      <c r="G2130" s="9">
        <v>0</v>
      </c>
      <c r="H2130" s="467">
        <v>0</v>
      </c>
      <c r="I2130" s="9">
        <f t="shared" si="1075"/>
        <v>0</v>
      </c>
      <c r="J2130" s="9">
        <v>0</v>
      </c>
      <c r="K2130" s="467">
        <v>0</v>
      </c>
      <c r="L2130" s="9">
        <f t="shared" si="1076"/>
        <v>0</v>
      </c>
      <c r="M2130" s="9">
        <v>0</v>
      </c>
      <c r="N2130" s="467">
        <v>0</v>
      </c>
    </row>
    <row r="2131" spans="1:14" customFormat="1" ht="42.75" hidden="1" customHeight="1" thickTop="1" thickBot="1" x14ac:dyDescent="0.3">
      <c r="A2131" s="1" t="s">
        <v>0</v>
      </c>
      <c r="B2131" s="6" t="s">
        <v>31</v>
      </c>
      <c r="C2131" s="9">
        <f t="shared" si="1073"/>
        <v>0</v>
      </c>
      <c r="D2131" s="9">
        <v>0</v>
      </c>
      <c r="E2131" s="9">
        <v>0</v>
      </c>
      <c r="F2131" s="9">
        <f t="shared" si="1074"/>
        <v>0</v>
      </c>
      <c r="G2131" s="9">
        <v>0</v>
      </c>
      <c r="H2131" s="467">
        <v>0</v>
      </c>
      <c r="I2131" s="9">
        <f t="shared" si="1075"/>
        <v>0</v>
      </c>
      <c r="J2131" s="9">
        <v>0</v>
      </c>
      <c r="K2131" s="467">
        <v>0</v>
      </c>
      <c r="L2131" s="9">
        <f t="shared" si="1076"/>
        <v>0</v>
      </c>
      <c r="M2131" s="9">
        <v>0</v>
      </c>
      <c r="N2131" s="467">
        <v>0</v>
      </c>
    </row>
    <row r="2132" spans="1:14" customFormat="1" ht="16.5" hidden="1" customHeight="1" thickTop="1" thickBot="1" x14ac:dyDescent="0.3">
      <c r="A2132" s="1" t="s">
        <v>0</v>
      </c>
      <c r="B2132" s="6" t="s">
        <v>32</v>
      </c>
      <c r="C2132" s="9">
        <f t="shared" si="1073"/>
        <v>0</v>
      </c>
      <c r="D2132" s="9">
        <v>0</v>
      </c>
      <c r="E2132" s="9">
        <v>0</v>
      </c>
      <c r="F2132" s="9">
        <f t="shared" si="1074"/>
        <v>0</v>
      </c>
      <c r="G2132" s="9">
        <v>0</v>
      </c>
      <c r="H2132" s="467">
        <v>0</v>
      </c>
      <c r="I2132" s="9">
        <f t="shared" si="1075"/>
        <v>0</v>
      </c>
      <c r="J2132" s="9">
        <v>0</v>
      </c>
      <c r="K2132" s="467">
        <v>0</v>
      </c>
      <c r="L2132" s="9">
        <f t="shared" si="1076"/>
        <v>0</v>
      </c>
      <c r="M2132" s="9">
        <v>0</v>
      </c>
      <c r="N2132" s="467">
        <v>0</v>
      </c>
    </row>
    <row r="2133" spans="1:14" customFormat="1" ht="2.25" hidden="1" customHeight="1" thickTop="1" thickBot="1" x14ac:dyDescent="0.3">
      <c r="A2133" s="1" t="s">
        <v>0</v>
      </c>
      <c r="B2133" s="6" t="s">
        <v>33</v>
      </c>
      <c r="C2133" s="9">
        <f t="shared" si="1073"/>
        <v>0</v>
      </c>
      <c r="D2133" s="9">
        <v>0</v>
      </c>
      <c r="E2133" s="9">
        <v>0</v>
      </c>
      <c r="F2133" s="9">
        <f t="shared" si="1074"/>
        <v>0</v>
      </c>
      <c r="G2133" s="9">
        <v>0</v>
      </c>
      <c r="H2133" s="467">
        <v>0</v>
      </c>
      <c r="I2133" s="9">
        <f t="shared" si="1075"/>
        <v>0</v>
      </c>
      <c r="J2133" s="9">
        <v>0</v>
      </c>
      <c r="K2133" s="467">
        <v>0</v>
      </c>
      <c r="L2133" s="9">
        <f t="shared" si="1076"/>
        <v>0</v>
      </c>
      <c r="M2133" s="9">
        <v>0</v>
      </c>
      <c r="N2133" s="467">
        <v>0</v>
      </c>
    </row>
    <row r="2134" spans="1:14" customFormat="1" ht="21.75" hidden="1" customHeight="1" thickTop="1" thickBot="1" x14ac:dyDescent="0.3">
      <c r="A2134" s="1" t="s">
        <v>0</v>
      </c>
      <c r="B2134" s="6" t="s">
        <v>34</v>
      </c>
      <c r="C2134" s="9">
        <f t="shared" si="1073"/>
        <v>0</v>
      </c>
      <c r="D2134" s="9">
        <v>0</v>
      </c>
      <c r="E2134" s="9">
        <v>0</v>
      </c>
      <c r="F2134" s="9">
        <f t="shared" si="1074"/>
        <v>0</v>
      </c>
      <c r="G2134" s="9">
        <v>0</v>
      </c>
      <c r="H2134" s="467">
        <v>0</v>
      </c>
      <c r="I2134" s="9">
        <f t="shared" si="1075"/>
        <v>0</v>
      </c>
      <c r="J2134" s="9">
        <v>0</v>
      </c>
      <c r="K2134" s="467">
        <v>0</v>
      </c>
      <c r="L2134" s="9">
        <f t="shared" si="1076"/>
        <v>0</v>
      </c>
      <c r="M2134" s="9">
        <v>0</v>
      </c>
      <c r="N2134" s="467">
        <v>0</v>
      </c>
    </row>
    <row r="2135" spans="1:14" customFormat="1" ht="37.5" hidden="1" customHeight="1" thickTop="1" thickBot="1" x14ac:dyDescent="0.3">
      <c r="A2135" s="1" t="s">
        <v>0</v>
      </c>
      <c r="B2135" s="6" t="s">
        <v>35</v>
      </c>
      <c r="C2135" s="9">
        <f t="shared" si="1073"/>
        <v>0</v>
      </c>
      <c r="D2135" s="9">
        <v>0</v>
      </c>
      <c r="E2135" s="9">
        <v>0</v>
      </c>
      <c r="F2135" s="9">
        <f t="shared" si="1074"/>
        <v>0</v>
      </c>
      <c r="G2135" s="9">
        <v>0</v>
      </c>
      <c r="H2135" s="467">
        <v>0</v>
      </c>
      <c r="I2135" s="9">
        <f t="shared" si="1075"/>
        <v>0</v>
      </c>
      <c r="J2135" s="9">
        <v>0</v>
      </c>
      <c r="K2135" s="467">
        <v>0</v>
      </c>
      <c r="L2135" s="9">
        <f t="shared" si="1076"/>
        <v>0</v>
      </c>
      <c r="M2135" s="9">
        <v>0</v>
      </c>
      <c r="N2135" s="467">
        <v>0</v>
      </c>
    </row>
    <row r="2136" spans="1:14" customFormat="1" ht="38.25" hidden="1" customHeight="1" thickTop="1" thickBot="1" x14ac:dyDescent="0.3">
      <c r="A2136" s="1" t="s">
        <v>0</v>
      </c>
      <c r="B2136" s="6" t="s">
        <v>36</v>
      </c>
      <c r="C2136" s="9">
        <f t="shared" si="1073"/>
        <v>0</v>
      </c>
      <c r="D2136" s="9">
        <v>0</v>
      </c>
      <c r="E2136" s="9">
        <v>0</v>
      </c>
      <c r="F2136" s="9">
        <f t="shared" si="1074"/>
        <v>0</v>
      </c>
      <c r="G2136" s="9">
        <v>0</v>
      </c>
      <c r="H2136" s="467">
        <v>0</v>
      </c>
      <c r="I2136" s="9">
        <f t="shared" si="1075"/>
        <v>0</v>
      </c>
      <c r="J2136" s="9">
        <v>0</v>
      </c>
      <c r="K2136" s="467">
        <v>0</v>
      </c>
      <c r="L2136" s="9">
        <f t="shared" si="1076"/>
        <v>0</v>
      </c>
      <c r="M2136" s="9">
        <v>0</v>
      </c>
      <c r="N2136" s="467">
        <v>0</v>
      </c>
    </row>
    <row r="2137" spans="1:14" customFormat="1" ht="31.5" hidden="1" customHeight="1" thickTop="1" thickBot="1" x14ac:dyDescent="0.3">
      <c r="A2137" s="1" t="s">
        <v>0</v>
      </c>
      <c r="B2137" s="6" t="s">
        <v>37</v>
      </c>
      <c r="C2137" s="9">
        <f t="shared" si="1073"/>
        <v>0</v>
      </c>
      <c r="D2137" s="9">
        <v>0</v>
      </c>
      <c r="E2137" s="9">
        <v>0</v>
      </c>
      <c r="F2137" s="9">
        <f t="shared" si="1074"/>
        <v>0</v>
      </c>
      <c r="G2137" s="9">
        <v>0</v>
      </c>
      <c r="H2137" s="467">
        <v>0</v>
      </c>
      <c r="I2137" s="9">
        <f t="shared" si="1075"/>
        <v>0</v>
      </c>
      <c r="J2137" s="9">
        <v>0</v>
      </c>
      <c r="K2137" s="467">
        <v>0</v>
      </c>
      <c r="L2137" s="9">
        <f t="shared" si="1076"/>
        <v>0</v>
      </c>
      <c r="M2137" s="9">
        <v>0</v>
      </c>
      <c r="N2137" s="467">
        <v>0</v>
      </c>
    </row>
    <row r="2138" spans="1:14" customFormat="1" ht="29.25" hidden="1" customHeight="1" thickTop="1" thickBot="1" x14ac:dyDescent="0.3">
      <c r="A2138" s="1" t="s">
        <v>0</v>
      </c>
      <c r="B2138" s="6" t="s">
        <v>38</v>
      </c>
      <c r="C2138" s="9">
        <f t="shared" si="1073"/>
        <v>0</v>
      </c>
      <c r="D2138" s="9">
        <v>0</v>
      </c>
      <c r="E2138" s="9">
        <v>0</v>
      </c>
      <c r="F2138" s="9">
        <f t="shared" si="1074"/>
        <v>0</v>
      </c>
      <c r="G2138" s="9">
        <v>0</v>
      </c>
      <c r="H2138" s="467">
        <v>0</v>
      </c>
      <c r="I2138" s="9">
        <f t="shared" si="1075"/>
        <v>0</v>
      </c>
      <c r="J2138" s="9">
        <v>0</v>
      </c>
      <c r="K2138" s="467">
        <v>0</v>
      </c>
      <c r="L2138" s="9">
        <f t="shared" si="1076"/>
        <v>0</v>
      </c>
      <c r="M2138" s="9">
        <v>0</v>
      </c>
      <c r="N2138" s="467">
        <v>0</v>
      </c>
    </row>
    <row r="2139" spans="1:14" customFormat="1" ht="1.5" hidden="1" customHeight="1" thickTop="1" thickBot="1" x14ac:dyDescent="0.3">
      <c r="A2139" s="1" t="s">
        <v>0</v>
      </c>
      <c r="B2139" s="6" t="s">
        <v>39</v>
      </c>
      <c r="C2139" s="9">
        <f t="shared" si="1073"/>
        <v>0</v>
      </c>
      <c r="D2139" s="9">
        <v>0</v>
      </c>
      <c r="E2139" s="9">
        <v>0</v>
      </c>
      <c r="F2139" s="9">
        <f t="shared" si="1074"/>
        <v>0</v>
      </c>
      <c r="G2139" s="9">
        <v>0</v>
      </c>
      <c r="H2139" s="467">
        <v>0</v>
      </c>
      <c r="I2139" s="9">
        <f t="shared" si="1075"/>
        <v>0</v>
      </c>
      <c r="J2139" s="9">
        <v>0</v>
      </c>
      <c r="K2139" s="467">
        <v>0</v>
      </c>
      <c r="L2139" s="9">
        <f t="shared" si="1076"/>
        <v>0</v>
      </c>
      <c r="M2139" s="9">
        <v>0</v>
      </c>
      <c r="N2139" s="467">
        <v>0</v>
      </c>
    </row>
    <row r="2140" spans="1:14" customFormat="1" ht="30.75" hidden="1" customHeight="1" thickTop="1" thickBot="1" x14ac:dyDescent="0.3">
      <c r="A2140" s="1" t="s">
        <v>0</v>
      </c>
      <c r="B2140" s="6" t="s">
        <v>40</v>
      </c>
      <c r="C2140" s="9">
        <f t="shared" si="1073"/>
        <v>0</v>
      </c>
      <c r="D2140" s="9">
        <v>0</v>
      </c>
      <c r="E2140" s="9">
        <v>0</v>
      </c>
      <c r="F2140" s="9">
        <f t="shared" si="1074"/>
        <v>0</v>
      </c>
      <c r="G2140" s="9">
        <v>0</v>
      </c>
      <c r="H2140" s="467">
        <v>0</v>
      </c>
      <c r="I2140" s="9">
        <f t="shared" si="1075"/>
        <v>0</v>
      </c>
      <c r="J2140" s="9">
        <v>0</v>
      </c>
      <c r="K2140" s="467">
        <v>0</v>
      </c>
      <c r="L2140" s="9">
        <f t="shared" si="1076"/>
        <v>0</v>
      </c>
      <c r="M2140" s="9">
        <v>0</v>
      </c>
      <c r="N2140" s="467">
        <v>0</v>
      </c>
    </row>
    <row r="2141" spans="1:14" customFormat="1" ht="27" hidden="1" customHeight="1" thickTop="1" thickBot="1" x14ac:dyDescent="0.3">
      <c r="A2141" s="1" t="s">
        <v>0</v>
      </c>
      <c r="B2141" s="5" t="s">
        <v>41</v>
      </c>
      <c r="C2141" s="9">
        <f t="shared" si="1073"/>
        <v>0</v>
      </c>
      <c r="D2141" s="9">
        <f>SUM(D2142:D2144)</f>
        <v>0</v>
      </c>
      <c r="E2141" s="9">
        <f>SUM(E2142:E2144)</f>
        <v>0</v>
      </c>
      <c r="F2141" s="9">
        <f t="shared" si="1074"/>
        <v>0</v>
      </c>
      <c r="G2141" s="9">
        <f>SUM(G2142:G2144)</f>
        <v>0</v>
      </c>
      <c r="H2141" s="467">
        <f>SUM(H2142:H2144)</f>
        <v>0</v>
      </c>
      <c r="I2141" s="9">
        <f t="shared" si="1075"/>
        <v>0</v>
      </c>
      <c r="J2141" s="9">
        <f>SUM(J2142:J2144)</f>
        <v>0</v>
      </c>
      <c r="K2141" s="467">
        <f>SUM(K2142:K2144)</f>
        <v>0</v>
      </c>
      <c r="L2141" s="9">
        <f t="shared" si="1076"/>
        <v>0</v>
      </c>
      <c r="M2141" s="9">
        <f>SUM(M2142:M2144)</f>
        <v>0</v>
      </c>
      <c r="N2141" s="467">
        <f>SUM(N2142:N2144)</f>
        <v>0</v>
      </c>
    </row>
    <row r="2142" spans="1:14" customFormat="1" ht="16.5" hidden="1" customHeight="1" thickTop="1" thickBot="1" x14ac:dyDescent="0.3">
      <c r="A2142" s="1" t="s">
        <v>0</v>
      </c>
      <c r="B2142" s="6" t="s">
        <v>42</v>
      </c>
      <c r="C2142" s="9">
        <f t="shared" si="1073"/>
        <v>0</v>
      </c>
      <c r="D2142" s="9">
        <v>0</v>
      </c>
      <c r="E2142" s="9">
        <v>0</v>
      </c>
      <c r="F2142" s="9">
        <f t="shared" si="1074"/>
        <v>0</v>
      </c>
      <c r="G2142" s="9">
        <v>0</v>
      </c>
      <c r="H2142" s="467">
        <v>0</v>
      </c>
      <c r="I2142" s="9">
        <f t="shared" si="1075"/>
        <v>0</v>
      </c>
      <c r="J2142" s="9">
        <v>0</v>
      </c>
      <c r="K2142" s="467">
        <v>0</v>
      </c>
      <c r="L2142" s="9">
        <f t="shared" si="1076"/>
        <v>0</v>
      </c>
      <c r="M2142" s="9">
        <v>0</v>
      </c>
      <c r="N2142" s="467">
        <v>0</v>
      </c>
    </row>
    <row r="2143" spans="1:14" customFormat="1" ht="33.75" hidden="1" customHeight="1" thickTop="1" thickBot="1" x14ac:dyDescent="0.3">
      <c r="A2143" s="1" t="s">
        <v>0</v>
      </c>
      <c r="B2143" s="6" t="s">
        <v>43</v>
      </c>
      <c r="C2143" s="9">
        <f t="shared" si="1073"/>
        <v>0</v>
      </c>
      <c r="D2143" s="9">
        <v>0</v>
      </c>
      <c r="E2143" s="9">
        <v>0</v>
      </c>
      <c r="F2143" s="9">
        <f t="shared" si="1074"/>
        <v>0</v>
      </c>
      <c r="G2143" s="9">
        <v>0</v>
      </c>
      <c r="H2143" s="467">
        <v>0</v>
      </c>
      <c r="I2143" s="9">
        <f t="shared" si="1075"/>
        <v>0</v>
      </c>
      <c r="J2143" s="9">
        <v>0</v>
      </c>
      <c r="K2143" s="467">
        <v>0</v>
      </c>
      <c r="L2143" s="9">
        <f t="shared" si="1076"/>
        <v>0</v>
      </c>
      <c r="M2143" s="9">
        <v>0</v>
      </c>
      <c r="N2143" s="467">
        <v>0</v>
      </c>
    </row>
    <row r="2144" spans="1:14" customFormat="1" ht="33.75" hidden="1" customHeight="1" thickTop="1" thickBot="1" x14ac:dyDescent="0.3">
      <c r="A2144" s="1" t="s">
        <v>0</v>
      </c>
      <c r="B2144" s="6" t="s">
        <v>44</v>
      </c>
      <c r="C2144" s="9">
        <f t="shared" si="1073"/>
        <v>0</v>
      </c>
      <c r="D2144" s="9">
        <v>0</v>
      </c>
      <c r="E2144" s="9">
        <v>0</v>
      </c>
      <c r="F2144" s="9">
        <f t="shared" si="1074"/>
        <v>0</v>
      </c>
      <c r="G2144" s="9">
        <v>0</v>
      </c>
      <c r="H2144" s="467">
        <v>0</v>
      </c>
      <c r="I2144" s="9">
        <f t="shared" si="1075"/>
        <v>0</v>
      </c>
      <c r="J2144" s="9">
        <v>0</v>
      </c>
      <c r="K2144" s="467">
        <v>0</v>
      </c>
      <c r="L2144" s="9">
        <f t="shared" si="1076"/>
        <v>0</v>
      </c>
      <c r="M2144" s="9">
        <v>0</v>
      </c>
      <c r="N2144" s="467">
        <v>0</v>
      </c>
    </row>
    <row r="2145" spans="1:14" customFormat="1" ht="33" hidden="1" customHeight="1" thickTop="1" thickBot="1" x14ac:dyDescent="0.3">
      <c r="A2145" s="1" t="s">
        <v>0</v>
      </c>
      <c r="B2145" s="5" t="s">
        <v>45</v>
      </c>
      <c r="C2145" s="9">
        <f t="shared" si="1073"/>
        <v>0</v>
      </c>
      <c r="D2145" s="9">
        <v>0</v>
      </c>
      <c r="E2145" s="9">
        <v>0</v>
      </c>
      <c r="F2145" s="9">
        <f t="shared" si="1074"/>
        <v>0</v>
      </c>
      <c r="G2145" s="9">
        <v>0</v>
      </c>
      <c r="H2145" s="467">
        <v>0</v>
      </c>
      <c r="I2145" s="9">
        <f t="shared" si="1075"/>
        <v>0</v>
      </c>
      <c r="J2145" s="9">
        <v>0</v>
      </c>
      <c r="K2145" s="467">
        <v>0</v>
      </c>
      <c r="L2145" s="9">
        <f t="shared" si="1076"/>
        <v>0</v>
      </c>
      <c r="M2145" s="9">
        <v>0</v>
      </c>
      <c r="N2145" s="467">
        <v>0</v>
      </c>
    </row>
    <row r="2146" spans="1:14" customFormat="1" ht="27.75" hidden="1" customHeight="1" thickTop="1" thickBot="1" x14ac:dyDescent="0.3">
      <c r="A2146" s="1" t="s">
        <v>0</v>
      </c>
      <c r="B2146" s="5" t="s">
        <v>46</v>
      </c>
      <c r="C2146" s="9">
        <f t="shared" si="1073"/>
        <v>0</v>
      </c>
      <c r="D2146" s="9">
        <v>0</v>
      </c>
      <c r="E2146" s="9">
        <v>0</v>
      </c>
      <c r="F2146" s="9">
        <f t="shared" si="1074"/>
        <v>0</v>
      </c>
      <c r="G2146" s="9">
        <v>0</v>
      </c>
      <c r="H2146" s="467">
        <v>0</v>
      </c>
      <c r="I2146" s="9">
        <f t="shared" si="1075"/>
        <v>0</v>
      </c>
      <c r="J2146" s="9">
        <v>0</v>
      </c>
      <c r="K2146" s="467">
        <v>0</v>
      </c>
      <c r="L2146" s="9">
        <f t="shared" si="1076"/>
        <v>0</v>
      </c>
      <c r="M2146" s="9">
        <v>0</v>
      </c>
      <c r="N2146" s="467">
        <v>0</v>
      </c>
    </row>
    <row r="2147" spans="1:14" customFormat="1" ht="33.75" hidden="1" customHeight="1" thickTop="1" thickBot="1" x14ac:dyDescent="0.3">
      <c r="A2147" s="1" t="s">
        <v>0</v>
      </c>
      <c r="B2147" s="5" t="s">
        <v>47</v>
      </c>
      <c r="C2147" s="9">
        <f t="shared" si="1073"/>
        <v>0</v>
      </c>
      <c r="D2147" s="9">
        <v>0</v>
      </c>
      <c r="E2147" s="9">
        <v>0</v>
      </c>
      <c r="F2147" s="9">
        <f t="shared" si="1074"/>
        <v>0</v>
      </c>
      <c r="G2147" s="9">
        <v>0</v>
      </c>
      <c r="H2147" s="467">
        <v>0</v>
      </c>
      <c r="I2147" s="9">
        <f t="shared" si="1075"/>
        <v>0</v>
      </c>
      <c r="J2147" s="9">
        <v>0</v>
      </c>
      <c r="K2147" s="467">
        <v>0</v>
      </c>
      <c r="L2147" s="9">
        <f t="shared" si="1076"/>
        <v>0</v>
      </c>
      <c r="M2147" s="9">
        <v>0</v>
      </c>
      <c r="N2147" s="467">
        <v>0</v>
      </c>
    </row>
    <row r="2148" spans="1:14" customFormat="1" ht="30" hidden="1" customHeight="1" thickTop="1" thickBot="1" x14ac:dyDescent="0.3">
      <c r="A2148" s="1" t="s">
        <v>0</v>
      </c>
      <c r="B2148" s="5" t="s">
        <v>48</v>
      </c>
      <c r="C2148" s="9">
        <f t="shared" si="1073"/>
        <v>0</v>
      </c>
      <c r="D2148" s="9">
        <v>0</v>
      </c>
      <c r="E2148" s="9">
        <v>0</v>
      </c>
      <c r="F2148" s="9">
        <f t="shared" si="1074"/>
        <v>0</v>
      </c>
      <c r="G2148" s="9">
        <v>0</v>
      </c>
      <c r="H2148" s="467">
        <v>0</v>
      </c>
      <c r="I2148" s="9">
        <f t="shared" si="1075"/>
        <v>0</v>
      </c>
      <c r="J2148" s="9">
        <v>0</v>
      </c>
      <c r="K2148" s="467">
        <v>0</v>
      </c>
      <c r="L2148" s="9">
        <f t="shared" si="1076"/>
        <v>0</v>
      </c>
      <c r="M2148" s="9">
        <v>0</v>
      </c>
      <c r="N2148" s="467">
        <v>0</v>
      </c>
    </row>
    <row r="2149" spans="1:14" customFormat="1" ht="38.25" hidden="1" customHeight="1" thickTop="1" thickBot="1" x14ac:dyDescent="0.3">
      <c r="A2149" s="1" t="s">
        <v>0</v>
      </c>
      <c r="B2149" s="5" t="s">
        <v>49</v>
      </c>
      <c r="C2149" s="9">
        <f t="shared" si="1073"/>
        <v>0</v>
      </c>
      <c r="D2149" s="9">
        <v>0</v>
      </c>
      <c r="E2149" s="9">
        <v>0</v>
      </c>
      <c r="F2149" s="9">
        <f t="shared" si="1074"/>
        <v>0</v>
      </c>
      <c r="G2149" s="9">
        <v>0</v>
      </c>
      <c r="H2149" s="467">
        <v>0</v>
      </c>
      <c r="I2149" s="9">
        <f t="shared" si="1075"/>
        <v>0</v>
      </c>
      <c r="J2149" s="9">
        <v>0</v>
      </c>
      <c r="K2149" s="467">
        <v>0</v>
      </c>
      <c r="L2149" s="9">
        <f t="shared" si="1076"/>
        <v>0</v>
      </c>
      <c r="M2149" s="9">
        <v>0</v>
      </c>
      <c r="N2149" s="467">
        <v>0</v>
      </c>
    </row>
    <row r="2150" spans="1:14" customFormat="1" ht="33" hidden="1" customHeight="1" thickTop="1" thickBot="1" x14ac:dyDescent="0.3">
      <c r="A2150" s="1" t="s">
        <v>0</v>
      </c>
      <c r="B2150" s="5" t="s">
        <v>50</v>
      </c>
      <c r="C2150" s="9">
        <f t="shared" si="1073"/>
        <v>0</v>
      </c>
      <c r="D2150" s="9">
        <v>0</v>
      </c>
      <c r="E2150" s="9">
        <v>0</v>
      </c>
      <c r="F2150" s="9">
        <f t="shared" si="1074"/>
        <v>0</v>
      </c>
      <c r="G2150" s="9">
        <v>0</v>
      </c>
      <c r="H2150" s="467">
        <v>0</v>
      </c>
      <c r="I2150" s="9">
        <f t="shared" si="1075"/>
        <v>0</v>
      </c>
      <c r="J2150" s="9">
        <v>0</v>
      </c>
      <c r="K2150" s="467">
        <v>0</v>
      </c>
      <c r="L2150" s="9">
        <f t="shared" si="1076"/>
        <v>0</v>
      </c>
      <c r="M2150" s="9">
        <v>0</v>
      </c>
      <c r="N2150" s="467">
        <v>0</v>
      </c>
    </row>
    <row r="2151" spans="1:14" customFormat="1" ht="0.75" hidden="1" customHeight="1" thickTop="1" thickBot="1" x14ac:dyDescent="0.3">
      <c r="A2151" s="1" t="s">
        <v>0</v>
      </c>
      <c r="B2151" s="5" t="s">
        <v>51</v>
      </c>
      <c r="C2151" s="9">
        <f t="shared" si="1073"/>
        <v>0</v>
      </c>
      <c r="D2151" s="9">
        <f>SUM(D2152:D2158)</f>
        <v>0</v>
      </c>
      <c r="E2151" s="9">
        <f>SUM(E2152:E2158)</f>
        <v>0</v>
      </c>
      <c r="F2151" s="9">
        <f t="shared" si="1074"/>
        <v>0</v>
      </c>
      <c r="G2151" s="9">
        <f>SUM(G2152:G2158)</f>
        <v>0</v>
      </c>
      <c r="H2151" s="467">
        <f>SUM(H2152:H2158)</f>
        <v>0</v>
      </c>
      <c r="I2151" s="9">
        <f t="shared" si="1075"/>
        <v>0</v>
      </c>
      <c r="J2151" s="9">
        <f>SUM(J2152:J2158)</f>
        <v>0</v>
      </c>
      <c r="K2151" s="467">
        <f>SUM(K2152:K2158)</f>
        <v>0</v>
      </c>
      <c r="L2151" s="9">
        <f t="shared" si="1076"/>
        <v>0</v>
      </c>
      <c r="M2151" s="9">
        <f>SUM(M2152:M2158)</f>
        <v>0</v>
      </c>
      <c r="N2151" s="467">
        <f>SUM(N2152:N2158)</f>
        <v>0</v>
      </c>
    </row>
    <row r="2152" spans="1:14" customFormat="1" ht="34.5" hidden="1" customHeight="1" thickTop="1" thickBot="1" x14ac:dyDescent="0.3">
      <c r="A2152" s="1" t="s">
        <v>0</v>
      </c>
      <c r="B2152" s="6" t="s">
        <v>52</v>
      </c>
      <c r="C2152" s="9">
        <f t="shared" si="1073"/>
        <v>0</v>
      </c>
      <c r="D2152" s="9">
        <v>0</v>
      </c>
      <c r="E2152" s="9">
        <v>0</v>
      </c>
      <c r="F2152" s="9">
        <f t="shared" si="1074"/>
        <v>0</v>
      </c>
      <c r="G2152" s="9">
        <v>0</v>
      </c>
      <c r="H2152" s="467">
        <v>0</v>
      </c>
      <c r="I2152" s="9">
        <f t="shared" si="1075"/>
        <v>0</v>
      </c>
      <c r="J2152" s="9">
        <v>0</v>
      </c>
      <c r="K2152" s="467">
        <v>0</v>
      </c>
      <c r="L2152" s="9">
        <f t="shared" si="1076"/>
        <v>0</v>
      </c>
      <c r="M2152" s="9">
        <v>0</v>
      </c>
      <c r="N2152" s="467">
        <v>0</v>
      </c>
    </row>
    <row r="2153" spans="1:14" customFormat="1" ht="45" hidden="1" customHeight="1" thickTop="1" thickBot="1" x14ac:dyDescent="0.3">
      <c r="A2153" s="1" t="s">
        <v>0</v>
      </c>
      <c r="B2153" s="6" t="s">
        <v>53</v>
      </c>
      <c r="C2153" s="9">
        <f t="shared" si="1073"/>
        <v>0</v>
      </c>
      <c r="D2153" s="9">
        <v>0</v>
      </c>
      <c r="E2153" s="9">
        <v>0</v>
      </c>
      <c r="F2153" s="9">
        <f t="shared" si="1074"/>
        <v>0</v>
      </c>
      <c r="G2153" s="9">
        <v>0</v>
      </c>
      <c r="H2153" s="467">
        <v>0</v>
      </c>
      <c r="I2153" s="9">
        <f t="shared" si="1075"/>
        <v>0</v>
      </c>
      <c r="J2153" s="9">
        <v>0</v>
      </c>
      <c r="K2153" s="467">
        <v>0</v>
      </c>
      <c r="L2153" s="9">
        <f t="shared" si="1076"/>
        <v>0</v>
      </c>
      <c r="M2153" s="9">
        <v>0</v>
      </c>
      <c r="N2153" s="467">
        <v>0</v>
      </c>
    </row>
    <row r="2154" spans="1:14" customFormat="1" ht="46.5" hidden="1" customHeight="1" thickTop="1" thickBot="1" x14ac:dyDescent="0.3">
      <c r="A2154" s="1" t="s">
        <v>0</v>
      </c>
      <c r="B2154" s="6" t="s">
        <v>54</v>
      </c>
      <c r="C2154" s="9">
        <f t="shared" si="1073"/>
        <v>0</v>
      </c>
      <c r="D2154" s="9">
        <v>0</v>
      </c>
      <c r="E2154" s="9">
        <v>0</v>
      </c>
      <c r="F2154" s="9">
        <f t="shared" si="1074"/>
        <v>0</v>
      </c>
      <c r="G2154" s="9">
        <v>0</v>
      </c>
      <c r="H2154" s="467">
        <v>0</v>
      </c>
      <c r="I2154" s="9">
        <f t="shared" si="1075"/>
        <v>0</v>
      </c>
      <c r="J2154" s="9">
        <v>0</v>
      </c>
      <c r="K2154" s="467">
        <v>0</v>
      </c>
      <c r="L2154" s="9">
        <f t="shared" si="1076"/>
        <v>0</v>
      </c>
      <c r="M2154" s="9">
        <v>0</v>
      </c>
      <c r="N2154" s="467">
        <v>0</v>
      </c>
    </row>
    <row r="2155" spans="1:14" customFormat="1" ht="56.25" hidden="1" customHeight="1" thickTop="1" thickBot="1" x14ac:dyDescent="0.3">
      <c r="A2155" s="1" t="s">
        <v>0</v>
      </c>
      <c r="B2155" s="6" t="s">
        <v>55</v>
      </c>
      <c r="C2155" s="9">
        <f t="shared" si="1073"/>
        <v>0</v>
      </c>
      <c r="D2155" s="9">
        <v>0</v>
      </c>
      <c r="E2155" s="9">
        <v>0</v>
      </c>
      <c r="F2155" s="9">
        <f t="shared" si="1074"/>
        <v>0</v>
      </c>
      <c r="G2155" s="9">
        <v>0</v>
      </c>
      <c r="H2155" s="467">
        <v>0</v>
      </c>
      <c r="I2155" s="9">
        <f t="shared" si="1075"/>
        <v>0</v>
      </c>
      <c r="J2155" s="9">
        <v>0</v>
      </c>
      <c r="K2155" s="467">
        <v>0</v>
      </c>
      <c r="L2155" s="9">
        <f t="shared" si="1076"/>
        <v>0</v>
      </c>
      <c r="M2155" s="9">
        <v>0</v>
      </c>
      <c r="N2155" s="467">
        <v>0</v>
      </c>
    </row>
    <row r="2156" spans="1:14" customFormat="1" ht="106.5" hidden="1" customHeight="1" thickTop="1" thickBot="1" x14ac:dyDescent="0.3">
      <c r="A2156" s="1" t="s">
        <v>0</v>
      </c>
      <c r="B2156" s="6" t="s">
        <v>56</v>
      </c>
      <c r="C2156" s="9">
        <f t="shared" si="1073"/>
        <v>0</v>
      </c>
      <c r="D2156" s="9">
        <v>0</v>
      </c>
      <c r="E2156" s="9">
        <v>0</v>
      </c>
      <c r="F2156" s="9">
        <f t="shared" si="1074"/>
        <v>0</v>
      </c>
      <c r="G2156" s="9">
        <v>0</v>
      </c>
      <c r="H2156" s="467">
        <v>0</v>
      </c>
      <c r="I2156" s="9">
        <f t="shared" si="1075"/>
        <v>0</v>
      </c>
      <c r="J2156" s="9">
        <v>0</v>
      </c>
      <c r="K2156" s="467">
        <v>0</v>
      </c>
      <c r="L2156" s="9">
        <f t="shared" si="1076"/>
        <v>0</v>
      </c>
      <c r="M2156" s="9">
        <v>0</v>
      </c>
      <c r="N2156" s="467">
        <v>0</v>
      </c>
    </row>
    <row r="2157" spans="1:14" customFormat="1" ht="33" hidden="1" customHeight="1" thickTop="1" thickBot="1" x14ac:dyDescent="0.3">
      <c r="A2157" s="1" t="s">
        <v>0</v>
      </c>
      <c r="B2157" s="6" t="s">
        <v>57</v>
      </c>
      <c r="C2157" s="9">
        <f t="shared" si="1073"/>
        <v>0</v>
      </c>
      <c r="D2157" s="9">
        <v>0</v>
      </c>
      <c r="E2157" s="9">
        <v>0</v>
      </c>
      <c r="F2157" s="9">
        <f t="shared" si="1074"/>
        <v>0</v>
      </c>
      <c r="G2157" s="9">
        <v>0</v>
      </c>
      <c r="H2157" s="467">
        <v>0</v>
      </c>
      <c r="I2157" s="9">
        <f t="shared" si="1075"/>
        <v>0</v>
      </c>
      <c r="J2157" s="9">
        <v>0</v>
      </c>
      <c r="K2157" s="467">
        <v>0</v>
      </c>
      <c r="L2157" s="9">
        <f t="shared" si="1076"/>
        <v>0</v>
      </c>
      <c r="M2157" s="9">
        <v>0</v>
      </c>
      <c r="N2157" s="467">
        <v>0</v>
      </c>
    </row>
    <row r="2158" spans="1:14" customFormat="1" ht="32.25" hidden="1" customHeight="1" thickTop="1" thickBot="1" x14ac:dyDescent="0.3">
      <c r="A2158" s="1" t="s">
        <v>0</v>
      </c>
      <c r="B2158" s="6" t="s">
        <v>58</v>
      </c>
      <c r="C2158" s="9">
        <f t="shared" si="1073"/>
        <v>0</v>
      </c>
      <c r="D2158" s="9">
        <v>0</v>
      </c>
      <c r="E2158" s="9">
        <v>0</v>
      </c>
      <c r="F2158" s="9">
        <f t="shared" si="1074"/>
        <v>0</v>
      </c>
      <c r="G2158" s="9">
        <v>0</v>
      </c>
      <c r="H2158" s="467">
        <v>0</v>
      </c>
      <c r="I2158" s="9">
        <f t="shared" si="1075"/>
        <v>0</v>
      </c>
      <c r="J2158" s="9">
        <v>0</v>
      </c>
      <c r="K2158" s="467">
        <v>0</v>
      </c>
      <c r="L2158" s="9">
        <f t="shared" si="1076"/>
        <v>0</v>
      </c>
      <c r="M2158" s="9">
        <v>0</v>
      </c>
      <c r="N2158" s="467">
        <v>0</v>
      </c>
    </row>
    <row r="2159" spans="1:14" customFormat="1" ht="36" hidden="1" customHeight="1" thickTop="1" thickBot="1" x14ac:dyDescent="0.3">
      <c r="A2159" s="1" t="s">
        <v>0</v>
      </c>
      <c r="B2159" s="5" t="s">
        <v>59</v>
      </c>
      <c r="C2159" s="9">
        <f t="shared" si="1073"/>
        <v>0</v>
      </c>
      <c r="D2159" s="9">
        <v>0</v>
      </c>
      <c r="E2159" s="9">
        <v>0</v>
      </c>
      <c r="F2159" s="9">
        <f t="shared" si="1074"/>
        <v>0</v>
      </c>
      <c r="G2159" s="9">
        <v>0</v>
      </c>
      <c r="H2159" s="467">
        <v>0</v>
      </c>
      <c r="I2159" s="9">
        <f t="shared" si="1075"/>
        <v>0</v>
      </c>
      <c r="J2159" s="9">
        <v>0</v>
      </c>
      <c r="K2159" s="467">
        <v>0</v>
      </c>
      <c r="L2159" s="9">
        <f t="shared" si="1076"/>
        <v>0</v>
      </c>
      <c r="M2159" s="9">
        <v>0</v>
      </c>
      <c r="N2159" s="467">
        <v>0</v>
      </c>
    </row>
    <row r="2160" spans="1:14" customFormat="1" ht="32.25" hidden="1" customHeight="1" thickTop="1" thickBot="1" x14ac:dyDescent="0.3">
      <c r="A2160" s="1" t="s">
        <v>0</v>
      </c>
      <c r="B2160" s="5" t="s">
        <v>60</v>
      </c>
      <c r="C2160" s="9">
        <f t="shared" si="1073"/>
        <v>0</v>
      </c>
      <c r="D2160" s="9">
        <v>0</v>
      </c>
      <c r="E2160" s="9">
        <v>0</v>
      </c>
      <c r="F2160" s="9">
        <f t="shared" si="1074"/>
        <v>0</v>
      </c>
      <c r="G2160" s="9">
        <v>0</v>
      </c>
      <c r="H2160" s="467">
        <v>0</v>
      </c>
      <c r="I2160" s="9">
        <f t="shared" si="1075"/>
        <v>0</v>
      </c>
      <c r="J2160" s="9">
        <v>0</v>
      </c>
      <c r="K2160" s="467">
        <v>0</v>
      </c>
      <c r="L2160" s="9">
        <f t="shared" si="1076"/>
        <v>0</v>
      </c>
      <c r="M2160" s="9">
        <v>0</v>
      </c>
      <c r="N2160" s="467">
        <v>0</v>
      </c>
    </row>
    <row r="2161" spans="1:14" customFormat="1" ht="33" hidden="1" customHeight="1" thickTop="1" thickBot="1" x14ac:dyDescent="0.3">
      <c r="A2161" s="1" t="s">
        <v>0</v>
      </c>
      <c r="B2161" s="4" t="s">
        <v>61</v>
      </c>
      <c r="C2161" s="9">
        <f t="shared" si="1073"/>
        <v>0</v>
      </c>
      <c r="D2161" s="9">
        <v>0</v>
      </c>
      <c r="E2161" s="9">
        <v>0</v>
      </c>
      <c r="F2161" s="9">
        <f t="shared" si="1074"/>
        <v>0</v>
      </c>
      <c r="G2161" s="9">
        <v>0</v>
      </c>
      <c r="H2161" s="467">
        <v>0</v>
      </c>
      <c r="I2161" s="9">
        <f t="shared" si="1075"/>
        <v>0</v>
      </c>
      <c r="J2161" s="9">
        <v>0</v>
      </c>
      <c r="K2161" s="467">
        <v>0</v>
      </c>
      <c r="L2161" s="9">
        <f t="shared" si="1076"/>
        <v>0</v>
      </c>
      <c r="M2161" s="9">
        <v>0</v>
      </c>
      <c r="N2161" s="467">
        <v>0</v>
      </c>
    </row>
    <row r="2162" spans="1:14" customFormat="1" ht="34.5" hidden="1" customHeight="1" thickTop="1" thickBot="1" x14ac:dyDescent="0.3">
      <c r="A2162" s="1" t="s">
        <v>0</v>
      </c>
      <c r="B2162" s="4" t="s">
        <v>62</v>
      </c>
      <c r="C2162" s="9">
        <f t="shared" si="1073"/>
        <v>0</v>
      </c>
      <c r="D2162" s="9">
        <v>0</v>
      </c>
      <c r="E2162" s="9">
        <v>0</v>
      </c>
      <c r="F2162" s="9">
        <f t="shared" si="1074"/>
        <v>0</v>
      </c>
      <c r="G2162" s="9">
        <v>0</v>
      </c>
      <c r="H2162" s="467">
        <v>0</v>
      </c>
      <c r="I2162" s="9">
        <f t="shared" si="1075"/>
        <v>0</v>
      </c>
      <c r="J2162" s="9">
        <v>0</v>
      </c>
      <c r="K2162" s="467">
        <v>0</v>
      </c>
      <c r="L2162" s="9">
        <f t="shared" si="1076"/>
        <v>0</v>
      </c>
      <c r="M2162" s="9">
        <v>0</v>
      </c>
      <c r="N2162" s="467">
        <v>0</v>
      </c>
    </row>
    <row r="2163" spans="1:14" customFormat="1" ht="15.75" hidden="1" customHeight="1" thickTop="1" thickBot="1" x14ac:dyDescent="0.3">
      <c r="A2163" s="1" t="s">
        <v>0</v>
      </c>
      <c r="B2163" s="4" t="s">
        <v>63</v>
      </c>
      <c r="C2163" s="9">
        <f t="shared" si="1073"/>
        <v>0</v>
      </c>
      <c r="D2163" s="9">
        <v>0</v>
      </c>
      <c r="E2163" s="9">
        <v>0</v>
      </c>
      <c r="F2163" s="9">
        <f t="shared" si="1074"/>
        <v>0</v>
      </c>
      <c r="G2163" s="9">
        <v>0</v>
      </c>
      <c r="H2163" s="467">
        <v>0</v>
      </c>
      <c r="I2163" s="9">
        <f t="shared" si="1075"/>
        <v>0</v>
      </c>
      <c r="J2163" s="9">
        <v>0</v>
      </c>
      <c r="K2163" s="467">
        <v>0</v>
      </c>
      <c r="L2163" s="9">
        <f t="shared" si="1076"/>
        <v>0</v>
      </c>
      <c r="M2163" s="9">
        <v>0</v>
      </c>
      <c r="N2163" s="467">
        <v>0</v>
      </c>
    </row>
    <row r="2164" spans="1:14" customFormat="1" ht="28.5" hidden="1" customHeight="1" thickTop="1" thickBot="1" x14ac:dyDescent="0.3">
      <c r="A2164" s="1" t="s">
        <v>0</v>
      </c>
      <c r="B2164" s="4" t="s">
        <v>64</v>
      </c>
      <c r="C2164" s="9">
        <f t="shared" si="1073"/>
        <v>0</v>
      </c>
      <c r="D2164" s="9">
        <v>0</v>
      </c>
      <c r="E2164" s="9">
        <v>0</v>
      </c>
      <c r="F2164" s="9">
        <f t="shared" si="1074"/>
        <v>0</v>
      </c>
      <c r="G2164" s="9">
        <v>0</v>
      </c>
      <c r="H2164" s="467">
        <v>0</v>
      </c>
      <c r="I2164" s="9">
        <f t="shared" si="1075"/>
        <v>0</v>
      </c>
      <c r="J2164" s="9">
        <v>0</v>
      </c>
      <c r="K2164" s="467">
        <v>0</v>
      </c>
      <c r="L2164" s="9">
        <f t="shared" si="1076"/>
        <v>0</v>
      </c>
      <c r="M2164" s="9">
        <v>0</v>
      </c>
      <c r="N2164" s="467">
        <v>0</v>
      </c>
    </row>
    <row r="2165" spans="1:14" customFormat="1" ht="22.5" hidden="1" customHeight="1" thickTop="1" thickBot="1" x14ac:dyDescent="0.3">
      <c r="A2165" s="1" t="s">
        <v>0</v>
      </c>
      <c r="B2165" s="4" t="s">
        <v>65</v>
      </c>
      <c r="C2165" s="9">
        <f t="shared" si="1073"/>
        <v>0</v>
      </c>
      <c r="D2165" s="9">
        <f>SUM(D2166:D2171)</f>
        <v>0</v>
      </c>
      <c r="E2165" s="9">
        <f>SUM(E2166:E2171)</f>
        <v>0</v>
      </c>
      <c r="F2165" s="9">
        <f t="shared" si="1074"/>
        <v>0</v>
      </c>
      <c r="G2165" s="9">
        <f>SUM(G2166:G2171)</f>
        <v>0</v>
      </c>
      <c r="H2165" s="467">
        <f>SUM(H2166:H2171)</f>
        <v>0</v>
      </c>
      <c r="I2165" s="9">
        <f t="shared" si="1075"/>
        <v>0</v>
      </c>
      <c r="J2165" s="9">
        <f>SUM(J2166:J2171)</f>
        <v>0</v>
      </c>
      <c r="K2165" s="467">
        <f>SUM(K2166:K2171)</f>
        <v>0</v>
      </c>
      <c r="L2165" s="9">
        <f t="shared" si="1076"/>
        <v>0</v>
      </c>
      <c r="M2165" s="9">
        <f>SUM(M2166:M2171)</f>
        <v>0</v>
      </c>
      <c r="N2165" s="467">
        <f>SUM(N2166:N2171)</f>
        <v>0</v>
      </c>
    </row>
    <row r="2166" spans="1:14" customFormat="1" ht="27.75" hidden="1" customHeight="1" thickTop="1" thickBot="1" x14ac:dyDescent="0.3">
      <c r="A2166" s="1" t="s">
        <v>0</v>
      </c>
      <c r="B2166" s="5" t="s">
        <v>66</v>
      </c>
      <c r="C2166" s="9">
        <f t="shared" si="1073"/>
        <v>0</v>
      </c>
      <c r="D2166" s="9">
        <v>0</v>
      </c>
      <c r="E2166" s="9">
        <v>0</v>
      </c>
      <c r="F2166" s="9">
        <f t="shared" si="1074"/>
        <v>0</v>
      </c>
      <c r="G2166" s="9">
        <v>0</v>
      </c>
      <c r="H2166" s="467">
        <v>0</v>
      </c>
      <c r="I2166" s="9">
        <f t="shared" si="1075"/>
        <v>0</v>
      </c>
      <c r="J2166" s="9">
        <v>0</v>
      </c>
      <c r="K2166" s="467">
        <v>0</v>
      </c>
      <c r="L2166" s="9">
        <f t="shared" si="1076"/>
        <v>0</v>
      </c>
      <c r="M2166" s="9">
        <v>0</v>
      </c>
      <c r="N2166" s="467">
        <v>0</v>
      </c>
    </row>
    <row r="2167" spans="1:14" customFormat="1" ht="28.5" hidden="1" customHeight="1" thickTop="1" thickBot="1" x14ac:dyDescent="0.3">
      <c r="A2167" s="1" t="s">
        <v>0</v>
      </c>
      <c r="B2167" s="5" t="s">
        <v>67</v>
      </c>
      <c r="C2167" s="9">
        <f t="shared" si="1073"/>
        <v>0</v>
      </c>
      <c r="D2167" s="9">
        <v>0</v>
      </c>
      <c r="E2167" s="9">
        <v>0</v>
      </c>
      <c r="F2167" s="9">
        <f t="shared" si="1074"/>
        <v>0</v>
      </c>
      <c r="G2167" s="9">
        <v>0</v>
      </c>
      <c r="H2167" s="467">
        <v>0</v>
      </c>
      <c r="I2167" s="9">
        <f t="shared" si="1075"/>
        <v>0</v>
      </c>
      <c r="J2167" s="9">
        <v>0</v>
      </c>
      <c r="K2167" s="467">
        <v>0</v>
      </c>
      <c r="L2167" s="9">
        <f t="shared" si="1076"/>
        <v>0</v>
      </c>
      <c r="M2167" s="9">
        <v>0</v>
      </c>
      <c r="N2167" s="467">
        <v>0</v>
      </c>
    </row>
    <row r="2168" spans="1:14" customFormat="1" ht="30.75" hidden="1" customHeight="1" thickTop="1" thickBot="1" x14ac:dyDescent="0.3">
      <c r="A2168" s="1" t="s">
        <v>0</v>
      </c>
      <c r="B2168" s="5" t="s">
        <v>68</v>
      </c>
      <c r="C2168" s="9">
        <f t="shared" si="1073"/>
        <v>0</v>
      </c>
      <c r="D2168" s="9">
        <v>0</v>
      </c>
      <c r="E2168" s="9">
        <v>0</v>
      </c>
      <c r="F2168" s="9">
        <f t="shared" si="1074"/>
        <v>0</v>
      </c>
      <c r="G2168" s="9">
        <v>0</v>
      </c>
      <c r="H2168" s="467">
        <v>0</v>
      </c>
      <c r="I2168" s="9">
        <f t="shared" si="1075"/>
        <v>0</v>
      </c>
      <c r="J2168" s="9">
        <v>0</v>
      </c>
      <c r="K2168" s="467">
        <v>0</v>
      </c>
      <c r="L2168" s="9">
        <f t="shared" si="1076"/>
        <v>0</v>
      </c>
      <c r="M2168" s="9">
        <v>0</v>
      </c>
      <c r="N2168" s="467">
        <v>0</v>
      </c>
    </row>
    <row r="2169" spans="1:14" customFormat="1" ht="61.5" hidden="1" customHeight="1" thickTop="1" thickBot="1" x14ac:dyDescent="0.3">
      <c r="A2169" s="1" t="s">
        <v>0</v>
      </c>
      <c r="B2169" s="5" t="s">
        <v>69</v>
      </c>
      <c r="C2169" s="9">
        <f t="shared" si="1073"/>
        <v>0</v>
      </c>
      <c r="D2169" s="9">
        <v>0</v>
      </c>
      <c r="E2169" s="9">
        <v>0</v>
      </c>
      <c r="F2169" s="9">
        <f t="shared" si="1074"/>
        <v>0</v>
      </c>
      <c r="G2169" s="9">
        <v>0</v>
      </c>
      <c r="H2169" s="467">
        <v>0</v>
      </c>
      <c r="I2169" s="9">
        <f t="shared" si="1075"/>
        <v>0</v>
      </c>
      <c r="J2169" s="9">
        <v>0</v>
      </c>
      <c r="K2169" s="467">
        <v>0</v>
      </c>
      <c r="L2169" s="9">
        <f t="shared" si="1076"/>
        <v>0</v>
      </c>
      <c r="M2169" s="9">
        <v>0</v>
      </c>
      <c r="N2169" s="467">
        <v>0</v>
      </c>
    </row>
    <row r="2170" spans="1:14" customFormat="1" ht="25.5" hidden="1" customHeight="1" thickTop="1" thickBot="1" x14ac:dyDescent="0.3">
      <c r="A2170" s="1" t="s">
        <v>0</v>
      </c>
      <c r="B2170" s="5" t="s">
        <v>70</v>
      </c>
      <c r="C2170" s="9">
        <f t="shared" si="1073"/>
        <v>0</v>
      </c>
      <c r="D2170" s="9">
        <v>0</v>
      </c>
      <c r="E2170" s="9">
        <v>0</v>
      </c>
      <c r="F2170" s="9">
        <f t="shared" si="1074"/>
        <v>0</v>
      </c>
      <c r="G2170" s="9">
        <v>0</v>
      </c>
      <c r="H2170" s="467">
        <v>0</v>
      </c>
      <c r="I2170" s="9">
        <f t="shared" si="1075"/>
        <v>0</v>
      </c>
      <c r="J2170" s="9">
        <v>0</v>
      </c>
      <c r="K2170" s="467">
        <v>0</v>
      </c>
      <c r="L2170" s="9">
        <f t="shared" si="1076"/>
        <v>0</v>
      </c>
      <c r="M2170" s="9">
        <v>0</v>
      </c>
      <c r="N2170" s="467">
        <v>0</v>
      </c>
    </row>
    <row r="2171" spans="1:14" customFormat="1" ht="27" hidden="1" customHeight="1" thickTop="1" thickBot="1" x14ac:dyDescent="0.3">
      <c r="A2171" s="1" t="s">
        <v>0</v>
      </c>
      <c r="B2171" s="5" t="s">
        <v>71</v>
      </c>
      <c r="C2171" s="9">
        <f t="shared" si="1073"/>
        <v>0</v>
      </c>
      <c r="D2171" s="9">
        <v>0</v>
      </c>
      <c r="E2171" s="9">
        <v>0</v>
      </c>
      <c r="F2171" s="9">
        <f t="shared" si="1074"/>
        <v>0</v>
      </c>
      <c r="G2171" s="9">
        <v>0</v>
      </c>
      <c r="H2171" s="467">
        <v>0</v>
      </c>
      <c r="I2171" s="9">
        <f t="shared" si="1075"/>
        <v>0</v>
      </c>
      <c r="J2171" s="9">
        <v>0</v>
      </c>
      <c r="K2171" s="467">
        <v>0</v>
      </c>
      <c r="L2171" s="9">
        <f t="shared" si="1076"/>
        <v>0</v>
      </c>
      <c r="M2171" s="9">
        <v>0</v>
      </c>
      <c r="N2171" s="467">
        <v>0</v>
      </c>
    </row>
    <row r="2172" spans="1:14" customFormat="1" ht="34.5" hidden="1" customHeight="1" thickTop="1" thickBot="1" x14ac:dyDescent="0.3">
      <c r="A2172" s="1" t="s">
        <v>0</v>
      </c>
      <c r="B2172" s="134" t="s">
        <v>72</v>
      </c>
      <c r="C2172" s="135">
        <f t="shared" si="1073"/>
        <v>0</v>
      </c>
      <c r="D2172" s="135">
        <v>0</v>
      </c>
      <c r="E2172" s="135">
        <v>0</v>
      </c>
      <c r="F2172" s="135">
        <f t="shared" si="1074"/>
        <v>0</v>
      </c>
      <c r="G2172" s="135">
        <v>0</v>
      </c>
      <c r="H2172" s="476">
        <v>0</v>
      </c>
      <c r="I2172" s="135">
        <f t="shared" si="1075"/>
        <v>0</v>
      </c>
      <c r="J2172" s="135">
        <v>0</v>
      </c>
      <c r="K2172" s="476">
        <v>0</v>
      </c>
      <c r="L2172" s="135">
        <f t="shared" si="1076"/>
        <v>0</v>
      </c>
      <c r="M2172" s="135">
        <v>0</v>
      </c>
      <c r="N2172" s="476">
        <v>0</v>
      </c>
    </row>
    <row r="2173" spans="1:14" customFormat="1" ht="40.5" customHeight="1" thickTop="1" thickBot="1" x14ac:dyDescent="0.3">
      <c r="A2173" s="454" t="s">
        <v>0</v>
      </c>
      <c r="B2173" s="157" t="s">
        <v>73</v>
      </c>
      <c r="C2173" s="155">
        <f t="shared" si="1073"/>
        <v>0.1</v>
      </c>
      <c r="D2173" s="155">
        <f>SUM(D2174:D2187)</f>
        <v>0.1</v>
      </c>
      <c r="E2173" s="155">
        <f>SUM(E2174:E2187)</f>
        <v>0</v>
      </c>
      <c r="F2173" s="155">
        <f t="shared" si="1074"/>
        <v>0.2</v>
      </c>
      <c r="G2173" s="155">
        <f>SUM(G2174:G2187)</f>
        <v>0.2</v>
      </c>
      <c r="H2173" s="505">
        <v>0</v>
      </c>
      <c r="I2173" s="155">
        <f t="shared" si="1075"/>
        <v>21.76</v>
      </c>
      <c r="J2173" s="155">
        <f>SUM(J2174:J2187)</f>
        <v>21.76</v>
      </c>
      <c r="K2173" s="505">
        <v>0</v>
      </c>
      <c r="L2173" s="155">
        <f t="shared" si="1076"/>
        <v>100</v>
      </c>
      <c r="M2173" s="155">
        <f>SUM(M2174:M2187)</f>
        <v>100</v>
      </c>
      <c r="N2173" s="505">
        <v>0</v>
      </c>
    </row>
    <row r="2174" spans="1:14" customFormat="1" ht="9.75" hidden="1" customHeight="1" thickTop="1" thickBot="1" x14ac:dyDescent="0.3">
      <c r="A2174" s="454" t="s">
        <v>0</v>
      </c>
      <c r="B2174" s="158" t="s">
        <v>74</v>
      </c>
      <c r="C2174" s="155">
        <f t="shared" si="1073"/>
        <v>0</v>
      </c>
      <c r="D2174" s="155">
        <v>0</v>
      </c>
      <c r="E2174" s="155">
        <v>0</v>
      </c>
      <c r="F2174" s="155">
        <f t="shared" si="1074"/>
        <v>0</v>
      </c>
      <c r="G2174" s="155">
        <v>0</v>
      </c>
      <c r="H2174" s="505">
        <v>0</v>
      </c>
      <c r="I2174" s="155">
        <f t="shared" si="1075"/>
        <v>0</v>
      </c>
      <c r="J2174" s="155">
        <v>0</v>
      </c>
      <c r="K2174" s="505">
        <v>0</v>
      </c>
      <c r="L2174" s="155">
        <f t="shared" si="1076"/>
        <v>0</v>
      </c>
      <c r="M2174" s="155">
        <v>0</v>
      </c>
      <c r="N2174" s="505">
        <v>0</v>
      </c>
    </row>
    <row r="2175" spans="1:14" customFormat="1" ht="30" hidden="1" customHeight="1" thickTop="1" thickBot="1" x14ac:dyDescent="0.3">
      <c r="A2175" s="454" t="s">
        <v>0</v>
      </c>
      <c r="B2175" s="158" t="s">
        <v>75</v>
      </c>
      <c r="C2175" s="155">
        <f t="shared" si="1073"/>
        <v>0</v>
      </c>
      <c r="D2175" s="155">
        <v>0</v>
      </c>
      <c r="E2175" s="155">
        <v>0</v>
      </c>
      <c r="F2175" s="155">
        <f t="shared" si="1074"/>
        <v>0</v>
      </c>
      <c r="G2175" s="155">
        <v>0</v>
      </c>
      <c r="H2175" s="505">
        <v>0</v>
      </c>
      <c r="I2175" s="155">
        <f t="shared" si="1075"/>
        <v>0</v>
      </c>
      <c r="J2175" s="155">
        <v>0</v>
      </c>
      <c r="K2175" s="505">
        <v>0</v>
      </c>
      <c r="L2175" s="155">
        <f t="shared" si="1076"/>
        <v>0</v>
      </c>
      <c r="M2175" s="155">
        <v>0</v>
      </c>
      <c r="N2175" s="505">
        <v>0</v>
      </c>
    </row>
    <row r="2176" spans="1:14" customFormat="1" ht="30.75" hidden="1" customHeight="1" thickTop="1" thickBot="1" x14ac:dyDescent="0.3">
      <c r="A2176" s="454" t="s">
        <v>0</v>
      </c>
      <c r="B2176" s="158" t="s">
        <v>76</v>
      </c>
      <c r="C2176" s="155">
        <f t="shared" si="1073"/>
        <v>0</v>
      </c>
      <c r="D2176" s="155">
        <v>0</v>
      </c>
      <c r="E2176" s="155">
        <v>0</v>
      </c>
      <c r="F2176" s="155">
        <f t="shared" si="1074"/>
        <v>0</v>
      </c>
      <c r="G2176" s="155">
        <v>0</v>
      </c>
      <c r="H2176" s="505">
        <v>0</v>
      </c>
      <c r="I2176" s="155">
        <f t="shared" si="1075"/>
        <v>0</v>
      </c>
      <c r="J2176" s="155">
        <v>0</v>
      </c>
      <c r="K2176" s="505">
        <v>0</v>
      </c>
      <c r="L2176" s="155">
        <f t="shared" si="1076"/>
        <v>0</v>
      </c>
      <c r="M2176" s="155">
        <v>0</v>
      </c>
      <c r="N2176" s="505">
        <v>0</v>
      </c>
    </row>
    <row r="2177" spans="1:14" customFormat="1" ht="43.5" hidden="1" customHeight="1" thickTop="1" thickBot="1" x14ac:dyDescent="0.3">
      <c r="A2177" s="454" t="s">
        <v>0</v>
      </c>
      <c r="B2177" s="158" t="s">
        <v>77</v>
      </c>
      <c r="C2177" s="155">
        <f t="shared" si="1073"/>
        <v>0</v>
      </c>
      <c r="D2177" s="155">
        <v>0</v>
      </c>
      <c r="E2177" s="155">
        <v>0</v>
      </c>
      <c r="F2177" s="155">
        <f t="shared" si="1074"/>
        <v>0</v>
      </c>
      <c r="G2177" s="155">
        <v>0</v>
      </c>
      <c r="H2177" s="505">
        <v>0</v>
      </c>
      <c r="I2177" s="155">
        <f t="shared" si="1075"/>
        <v>0</v>
      </c>
      <c r="J2177" s="155">
        <v>0</v>
      </c>
      <c r="K2177" s="505">
        <v>0</v>
      </c>
      <c r="L2177" s="155">
        <f t="shared" si="1076"/>
        <v>0</v>
      </c>
      <c r="M2177" s="155">
        <v>0</v>
      </c>
      <c r="N2177" s="505">
        <v>0</v>
      </c>
    </row>
    <row r="2178" spans="1:14" customFormat="1" ht="39" hidden="1" customHeight="1" thickTop="1" thickBot="1" x14ac:dyDescent="0.3">
      <c r="A2178" s="454" t="s">
        <v>0</v>
      </c>
      <c r="B2178" s="158" t="s">
        <v>78</v>
      </c>
      <c r="C2178" s="155">
        <f t="shared" si="1073"/>
        <v>0</v>
      </c>
      <c r="D2178" s="155">
        <v>0</v>
      </c>
      <c r="E2178" s="155">
        <v>0</v>
      </c>
      <c r="F2178" s="155">
        <f t="shared" si="1074"/>
        <v>0</v>
      </c>
      <c r="G2178" s="155">
        <v>0</v>
      </c>
      <c r="H2178" s="505">
        <v>0</v>
      </c>
      <c r="I2178" s="155">
        <f t="shared" si="1075"/>
        <v>0</v>
      </c>
      <c r="J2178" s="155">
        <v>0</v>
      </c>
      <c r="K2178" s="505">
        <v>0</v>
      </c>
      <c r="L2178" s="155">
        <f t="shared" si="1076"/>
        <v>0</v>
      </c>
      <c r="M2178" s="155">
        <v>0</v>
      </c>
      <c r="N2178" s="505">
        <v>0</v>
      </c>
    </row>
    <row r="2179" spans="1:14" customFormat="1" ht="31.5" hidden="1" customHeight="1" thickTop="1" thickBot="1" x14ac:dyDescent="0.3">
      <c r="A2179" s="454" t="s">
        <v>0</v>
      </c>
      <c r="B2179" s="158" t="s">
        <v>79</v>
      </c>
      <c r="C2179" s="155">
        <f t="shared" ref="C2179:C2242" si="1077">SUM(D2179:E2179)</f>
        <v>0</v>
      </c>
      <c r="D2179" s="155">
        <v>0</v>
      </c>
      <c r="E2179" s="155">
        <v>0</v>
      </c>
      <c r="F2179" s="155">
        <f t="shared" ref="F2179:F2242" si="1078">SUM(G2179:H2179)</f>
        <v>0</v>
      </c>
      <c r="G2179" s="155">
        <v>0</v>
      </c>
      <c r="H2179" s="505">
        <v>0</v>
      </c>
      <c r="I2179" s="155">
        <f t="shared" ref="I2179:I2242" si="1079">SUM(J2179:K2179)</f>
        <v>0</v>
      </c>
      <c r="J2179" s="155">
        <v>0</v>
      </c>
      <c r="K2179" s="505">
        <v>0</v>
      </c>
      <c r="L2179" s="155">
        <f t="shared" ref="L2179:L2242" si="1080">SUM(M2179:N2179)</f>
        <v>0</v>
      </c>
      <c r="M2179" s="155">
        <v>0</v>
      </c>
      <c r="N2179" s="505">
        <v>0</v>
      </c>
    </row>
    <row r="2180" spans="1:14" customFormat="1" ht="61.5" hidden="1" customHeight="1" thickTop="1" thickBot="1" x14ac:dyDescent="0.3">
      <c r="A2180" s="454" t="s">
        <v>0</v>
      </c>
      <c r="B2180" s="158" t="s">
        <v>80</v>
      </c>
      <c r="C2180" s="155">
        <f t="shared" si="1077"/>
        <v>0</v>
      </c>
      <c r="D2180" s="155">
        <v>0</v>
      </c>
      <c r="E2180" s="155">
        <v>0</v>
      </c>
      <c r="F2180" s="155">
        <f t="shared" si="1078"/>
        <v>0</v>
      </c>
      <c r="G2180" s="155">
        <v>0</v>
      </c>
      <c r="H2180" s="505">
        <v>0</v>
      </c>
      <c r="I2180" s="155">
        <f t="shared" si="1079"/>
        <v>0</v>
      </c>
      <c r="J2180" s="155">
        <v>0</v>
      </c>
      <c r="K2180" s="505">
        <v>0</v>
      </c>
      <c r="L2180" s="155">
        <f t="shared" si="1080"/>
        <v>0</v>
      </c>
      <c r="M2180" s="155">
        <v>0</v>
      </c>
      <c r="N2180" s="505">
        <v>0</v>
      </c>
    </row>
    <row r="2181" spans="1:14" customFormat="1" ht="30" hidden="1" customHeight="1" thickTop="1" thickBot="1" x14ac:dyDescent="0.3">
      <c r="A2181" s="454" t="s">
        <v>0</v>
      </c>
      <c r="B2181" s="158" t="s">
        <v>81</v>
      </c>
      <c r="C2181" s="155">
        <f t="shared" si="1077"/>
        <v>0</v>
      </c>
      <c r="D2181" s="155">
        <v>0</v>
      </c>
      <c r="E2181" s="155">
        <v>0</v>
      </c>
      <c r="F2181" s="155">
        <f t="shared" si="1078"/>
        <v>0</v>
      </c>
      <c r="G2181" s="155">
        <v>0</v>
      </c>
      <c r="H2181" s="505">
        <v>0</v>
      </c>
      <c r="I2181" s="155">
        <f t="shared" si="1079"/>
        <v>0</v>
      </c>
      <c r="J2181" s="155">
        <v>0</v>
      </c>
      <c r="K2181" s="505">
        <v>0</v>
      </c>
      <c r="L2181" s="155">
        <f t="shared" si="1080"/>
        <v>0</v>
      </c>
      <c r="M2181" s="155">
        <v>0</v>
      </c>
      <c r="N2181" s="505">
        <v>0</v>
      </c>
    </row>
    <row r="2182" spans="1:14" customFormat="1" ht="25.5" hidden="1" customHeight="1" thickTop="1" thickBot="1" x14ac:dyDescent="0.3">
      <c r="A2182" s="454" t="s">
        <v>0</v>
      </c>
      <c r="B2182" s="158" t="s">
        <v>82</v>
      </c>
      <c r="C2182" s="155">
        <f t="shared" si="1077"/>
        <v>0</v>
      </c>
      <c r="D2182" s="155">
        <v>0</v>
      </c>
      <c r="E2182" s="155">
        <v>0</v>
      </c>
      <c r="F2182" s="155">
        <f t="shared" si="1078"/>
        <v>0</v>
      </c>
      <c r="G2182" s="155">
        <v>0</v>
      </c>
      <c r="H2182" s="505">
        <v>0</v>
      </c>
      <c r="I2182" s="155">
        <f t="shared" si="1079"/>
        <v>0</v>
      </c>
      <c r="J2182" s="155">
        <v>0</v>
      </c>
      <c r="K2182" s="505">
        <v>0</v>
      </c>
      <c r="L2182" s="155">
        <f t="shared" si="1080"/>
        <v>0</v>
      </c>
      <c r="M2182" s="155">
        <v>0</v>
      </c>
      <c r="N2182" s="505">
        <v>0</v>
      </c>
    </row>
    <row r="2183" spans="1:14" customFormat="1" ht="28.5" hidden="1" customHeight="1" thickTop="1" thickBot="1" x14ac:dyDescent="0.3">
      <c r="A2183" s="454" t="s">
        <v>0</v>
      </c>
      <c r="B2183" s="158" t="s">
        <v>83</v>
      </c>
      <c r="C2183" s="155">
        <f t="shared" si="1077"/>
        <v>0</v>
      </c>
      <c r="D2183" s="155">
        <v>0</v>
      </c>
      <c r="E2183" s="155">
        <v>0</v>
      </c>
      <c r="F2183" s="155">
        <f t="shared" si="1078"/>
        <v>0</v>
      </c>
      <c r="G2183" s="155">
        <v>0</v>
      </c>
      <c r="H2183" s="505">
        <v>0</v>
      </c>
      <c r="I2183" s="155">
        <f t="shared" si="1079"/>
        <v>0</v>
      </c>
      <c r="J2183" s="155">
        <v>0</v>
      </c>
      <c r="K2183" s="505">
        <v>0</v>
      </c>
      <c r="L2183" s="155">
        <f t="shared" si="1080"/>
        <v>0</v>
      </c>
      <c r="M2183" s="155">
        <v>0</v>
      </c>
      <c r="N2183" s="505">
        <v>0</v>
      </c>
    </row>
    <row r="2184" spans="1:14" customFormat="1" ht="29.25" hidden="1" customHeight="1" thickTop="1" thickBot="1" x14ac:dyDescent="0.3">
      <c r="A2184" s="454" t="s">
        <v>0</v>
      </c>
      <c r="B2184" s="158" t="s">
        <v>84</v>
      </c>
      <c r="C2184" s="155">
        <f t="shared" si="1077"/>
        <v>0</v>
      </c>
      <c r="D2184" s="155">
        <v>0</v>
      </c>
      <c r="E2184" s="155">
        <v>0</v>
      </c>
      <c r="F2184" s="155">
        <f t="shared" si="1078"/>
        <v>0</v>
      </c>
      <c r="G2184" s="155">
        <v>0</v>
      </c>
      <c r="H2184" s="505">
        <v>0</v>
      </c>
      <c r="I2184" s="155">
        <f t="shared" si="1079"/>
        <v>0</v>
      </c>
      <c r="J2184" s="155">
        <v>0</v>
      </c>
      <c r="K2184" s="505">
        <v>0</v>
      </c>
      <c r="L2184" s="155">
        <f t="shared" si="1080"/>
        <v>0</v>
      </c>
      <c r="M2184" s="155">
        <v>0</v>
      </c>
      <c r="N2184" s="505">
        <v>0</v>
      </c>
    </row>
    <row r="2185" spans="1:14" customFormat="1" ht="42.75" hidden="1" customHeight="1" thickTop="1" thickBot="1" x14ac:dyDescent="0.3">
      <c r="A2185" s="454" t="s">
        <v>0</v>
      </c>
      <c r="B2185" s="158" t="s">
        <v>85</v>
      </c>
      <c r="C2185" s="155">
        <f t="shared" si="1077"/>
        <v>0</v>
      </c>
      <c r="D2185" s="155">
        <v>0</v>
      </c>
      <c r="E2185" s="155">
        <v>0</v>
      </c>
      <c r="F2185" s="155">
        <f t="shared" si="1078"/>
        <v>0</v>
      </c>
      <c r="G2185" s="155">
        <v>0</v>
      </c>
      <c r="H2185" s="505">
        <v>0</v>
      </c>
      <c r="I2185" s="155">
        <f t="shared" si="1079"/>
        <v>0</v>
      </c>
      <c r="J2185" s="155">
        <v>0</v>
      </c>
      <c r="K2185" s="505">
        <v>0</v>
      </c>
      <c r="L2185" s="155">
        <f t="shared" si="1080"/>
        <v>0</v>
      </c>
      <c r="M2185" s="155">
        <v>0</v>
      </c>
      <c r="N2185" s="505">
        <v>0</v>
      </c>
    </row>
    <row r="2186" spans="1:14" customFormat="1" ht="15.75" thickTop="1" x14ac:dyDescent="0.25">
      <c r="A2186" s="487" t="s">
        <v>0</v>
      </c>
      <c r="B2186" s="158" t="s">
        <v>86</v>
      </c>
      <c r="C2186" s="155">
        <f t="shared" si="1077"/>
        <v>0</v>
      </c>
      <c r="D2186" s="155">
        <v>0</v>
      </c>
      <c r="E2186" s="155">
        <v>0</v>
      </c>
      <c r="F2186" s="155">
        <f t="shared" si="1078"/>
        <v>0</v>
      </c>
      <c r="G2186" s="155">
        <v>0</v>
      </c>
      <c r="H2186" s="505">
        <v>0</v>
      </c>
      <c r="I2186" s="155">
        <f t="shared" si="1079"/>
        <v>0</v>
      </c>
      <c r="J2186" s="155">
        <v>0</v>
      </c>
      <c r="K2186" s="505">
        <v>0</v>
      </c>
      <c r="L2186" s="155">
        <f t="shared" si="1080"/>
        <v>0</v>
      </c>
      <c r="M2186" s="155">
        <v>0</v>
      </c>
      <c r="N2186" s="505">
        <v>0</v>
      </c>
    </row>
    <row r="2187" spans="1:14" customFormat="1" ht="62.25" customHeight="1" thickBot="1" x14ac:dyDescent="0.3">
      <c r="A2187" s="151" t="s">
        <v>0</v>
      </c>
      <c r="B2187" s="172" t="s">
        <v>87</v>
      </c>
      <c r="C2187" s="173">
        <f t="shared" si="1077"/>
        <v>0.1</v>
      </c>
      <c r="D2187" s="478">
        <v>0.1</v>
      </c>
      <c r="E2187" s="477">
        <v>0</v>
      </c>
      <c r="F2187" s="173">
        <f t="shared" si="1078"/>
        <v>0.2</v>
      </c>
      <c r="G2187" s="173">
        <v>0.2</v>
      </c>
      <c r="H2187" s="509">
        <v>0</v>
      </c>
      <c r="I2187" s="173">
        <f t="shared" si="1079"/>
        <v>21.76</v>
      </c>
      <c r="J2187" s="173">
        <v>21.76</v>
      </c>
      <c r="K2187" s="509">
        <v>0</v>
      </c>
      <c r="L2187" s="173">
        <f t="shared" si="1080"/>
        <v>100</v>
      </c>
      <c r="M2187" s="173">
        <v>100</v>
      </c>
      <c r="N2187" s="509">
        <v>0</v>
      </c>
    </row>
    <row r="2188" spans="1:14" customFormat="1" ht="52.5" hidden="1" customHeight="1" thickTop="1" thickBot="1" x14ac:dyDescent="0.3">
      <c r="A2188" s="140" t="s">
        <v>0</v>
      </c>
      <c r="B2188" s="149" t="s">
        <v>88</v>
      </c>
      <c r="C2188" s="142">
        <f t="shared" si="1077"/>
        <v>0</v>
      </c>
      <c r="D2188" s="9">
        <v>0</v>
      </c>
      <c r="E2188" s="9">
        <v>0</v>
      </c>
      <c r="F2188" s="142">
        <f t="shared" si="1078"/>
        <v>0</v>
      </c>
      <c r="G2188" s="142">
        <v>0</v>
      </c>
      <c r="H2188" s="477">
        <v>0</v>
      </c>
      <c r="I2188" s="142">
        <f t="shared" si="1079"/>
        <v>0</v>
      </c>
      <c r="J2188" s="142">
        <v>0</v>
      </c>
      <c r="K2188" s="477">
        <v>0</v>
      </c>
      <c r="L2188" s="142">
        <f t="shared" si="1080"/>
        <v>0</v>
      </c>
      <c r="M2188" s="142">
        <v>0</v>
      </c>
      <c r="N2188" s="477">
        <v>0</v>
      </c>
    </row>
    <row r="2189" spans="1:14" customFormat="1" ht="42" hidden="1" customHeight="1" thickTop="1" thickBot="1" x14ac:dyDescent="0.3">
      <c r="A2189" s="1" t="s">
        <v>0</v>
      </c>
      <c r="B2189" s="3" t="s">
        <v>89</v>
      </c>
      <c r="C2189" s="9">
        <f t="shared" si="1077"/>
        <v>0</v>
      </c>
      <c r="D2189" s="9">
        <f>SUM(D2190,D2195:D2196)</f>
        <v>0</v>
      </c>
      <c r="E2189" s="9">
        <f>SUM(E2190,E2195:E2196)</f>
        <v>0</v>
      </c>
      <c r="F2189" s="9">
        <f t="shared" si="1078"/>
        <v>0</v>
      </c>
      <c r="G2189" s="9">
        <f>SUM(G2190,G2195:G2196)</f>
        <v>0</v>
      </c>
      <c r="H2189" s="467">
        <f>SUM(H2190,H2195:H2196)</f>
        <v>0</v>
      </c>
      <c r="I2189" s="9">
        <f t="shared" si="1079"/>
        <v>0</v>
      </c>
      <c r="J2189" s="9">
        <f>SUM(J2190,J2195:J2196)</f>
        <v>0</v>
      </c>
      <c r="K2189" s="467">
        <f>SUM(K2190,K2195:K2196)</f>
        <v>0</v>
      </c>
      <c r="L2189" s="9">
        <f t="shared" si="1080"/>
        <v>0</v>
      </c>
      <c r="M2189" s="9">
        <f>SUM(M2190,M2195:M2196)</f>
        <v>0</v>
      </c>
      <c r="N2189" s="467">
        <f>SUM(N2190,N2195:N2196)</f>
        <v>0</v>
      </c>
    </row>
    <row r="2190" spans="1:14" customFormat="1" ht="49.5" hidden="1" customHeight="1" thickTop="1" thickBot="1" x14ac:dyDescent="0.3">
      <c r="A2190" s="1" t="s">
        <v>0</v>
      </c>
      <c r="B2190" s="4" t="s">
        <v>90</v>
      </c>
      <c r="C2190" s="9">
        <f t="shared" si="1077"/>
        <v>0</v>
      </c>
      <c r="D2190" s="9">
        <f>SUM(D2191:D2194)</f>
        <v>0</v>
      </c>
      <c r="E2190" s="9">
        <f>SUM(E2191:E2194)</f>
        <v>0</v>
      </c>
      <c r="F2190" s="9">
        <f t="shared" si="1078"/>
        <v>0</v>
      </c>
      <c r="G2190" s="9">
        <f>SUM(G2191:G2194)</f>
        <v>0</v>
      </c>
      <c r="H2190" s="467">
        <f>SUM(H2191:H2194)</f>
        <v>0</v>
      </c>
      <c r="I2190" s="9">
        <f t="shared" si="1079"/>
        <v>0</v>
      </c>
      <c r="J2190" s="9">
        <f>SUM(J2191:J2194)</f>
        <v>0</v>
      </c>
      <c r="K2190" s="467">
        <f>SUM(K2191:K2194)</f>
        <v>0</v>
      </c>
      <c r="L2190" s="9">
        <f t="shared" si="1080"/>
        <v>0</v>
      </c>
      <c r="M2190" s="9">
        <f>SUM(M2191:M2194)</f>
        <v>0</v>
      </c>
      <c r="N2190" s="467">
        <f>SUM(N2191:N2194)</f>
        <v>0</v>
      </c>
    </row>
    <row r="2191" spans="1:14" customFormat="1" ht="53.25" hidden="1" customHeight="1" thickTop="1" thickBot="1" x14ac:dyDescent="0.3">
      <c r="A2191" s="1" t="s">
        <v>0</v>
      </c>
      <c r="B2191" s="5" t="s">
        <v>91</v>
      </c>
      <c r="C2191" s="9">
        <f t="shared" si="1077"/>
        <v>0</v>
      </c>
      <c r="D2191" s="9">
        <v>0</v>
      </c>
      <c r="E2191" s="9">
        <v>0</v>
      </c>
      <c r="F2191" s="9">
        <f t="shared" si="1078"/>
        <v>0</v>
      </c>
      <c r="G2191" s="9">
        <v>0</v>
      </c>
      <c r="H2191" s="467">
        <v>0</v>
      </c>
      <c r="I2191" s="9">
        <f t="shared" si="1079"/>
        <v>0</v>
      </c>
      <c r="J2191" s="9">
        <v>0</v>
      </c>
      <c r="K2191" s="467">
        <v>0</v>
      </c>
      <c r="L2191" s="9">
        <f t="shared" si="1080"/>
        <v>0</v>
      </c>
      <c r="M2191" s="9">
        <v>0</v>
      </c>
      <c r="N2191" s="467">
        <v>0</v>
      </c>
    </row>
    <row r="2192" spans="1:14" customFormat="1" ht="42.75" hidden="1" customHeight="1" thickTop="1" thickBot="1" x14ac:dyDescent="0.3">
      <c r="A2192" s="1" t="s">
        <v>0</v>
      </c>
      <c r="B2192" s="5" t="s">
        <v>92</v>
      </c>
      <c r="C2192" s="9">
        <f t="shared" si="1077"/>
        <v>0</v>
      </c>
      <c r="D2192" s="9">
        <v>0</v>
      </c>
      <c r="E2192" s="9">
        <v>0</v>
      </c>
      <c r="F2192" s="9">
        <f t="shared" si="1078"/>
        <v>0</v>
      </c>
      <c r="G2192" s="9">
        <v>0</v>
      </c>
      <c r="H2192" s="467">
        <v>0</v>
      </c>
      <c r="I2192" s="9">
        <f t="shared" si="1079"/>
        <v>0</v>
      </c>
      <c r="J2192" s="9">
        <v>0</v>
      </c>
      <c r="K2192" s="467">
        <v>0</v>
      </c>
      <c r="L2192" s="9">
        <f t="shared" si="1080"/>
        <v>0</v>
      </c>
      <c r="M2192" s="9">
        <v>0</v>
      </c>
      <c r="N2192" s="467">
        <v>0</v>
      </c>
    </row>
    <row r="2193" spans="1:14" customFormat="1" ht="30" hidden="1" customHeight="1" thickTop="1" thickBot="1" x14ac:dyDescent="0.3">
      <c r="A2193" s="1" t="s">
        <v>0</v>
      </c>
      <c r="B2193" s="5" t="s">
        <v>93</v>
      </c>
      <c r="C2193" s="9">
        <f t="shared" si="1077"/>
        <v>0</v>
      </c>
      <c r="D2193" s="9">
        <v>0</v>
      </c>
      <c r="E2193" s="9">
        <v>0</v>
      </c>
      <c r="F2193" s="9">
        <f t="shared" si="1078"/>
        <v>0</v>
      </c>
      <c r="G2193" s="9">
        <v>0</v>
      </c>
      <c r="H2193" s="467">
        <v>0</v>
      </c>
      <c r="I2193" s="9">
        <f t="shared" si="1079"/>
        <v>0</v>
      </c>
      <c r="J2193" s="9">
        <v>0</v>
      </c>
      <c r="K2193" s="467">
        <v>0</v>
      </c>
      <c r="L2193" s="9">
        <f t="shared" si="1080"/>
        <v>0</v>
      </c>
      <c r="M2193" s="9">
        <v>0</v>
      </c>
      <c r="N2193" s="467">
        <v>0</v>
      </c>
    </row>
    <row r="2194" spans="1:14" customFormat="1" ht="29.25" hidden="1" customHeight="1" thickTop="1" thickBot="1" x14ac:dyDescent="0.3">
      <c r="A2194" s="1" t="s">
        <v>0</v>
      </c>
      <c r="B2194" s="5" t="s">
        <v>94</v>
      </c>
      <c r="C2194" s="9">
        <f t="shared" si="1077"/>
        <v>0</v>
      </c>
      <c r="D2194" s="9">
        <v>0</v>
      </c>
      <c r="E2194" s="9">
        <v>0</v>
      </c>
      <c r="F2194" s="9">
        <f t="shared" si="1078"/>
        <v>0</v>
      </c>
      <c r="G2194" s="9">
        <v>0</v>
      </c>
      <c r="H2194" s="467">
        <v>0</v>
      </c>
      <c r="I2194" s="9">
        <f t="shared" si="1079"/>
        <v>0</v>
      </c>
      <c r="J2194" s="9">
        <v>0</v>
      </c>
      <c r="K2194" s="467">
        <v>0</v>
      </c>
      <c r="L2194" s="9">
        <f t="shared" si="1080"/>
        <v>0</v>
      </c>
      <c r="M2194" s="9">
        <v>0</v>
      </c>
      <c r="N2194" s="467">
        <v>0</v>
      </c>
    </row>
    <row r="2195" spans="1:14" customFormat="1" ht="56.25" hidden="1" customHeight="1" thickTop="1" thickBot="1" x14ac:dyDescent="0.3">
      <c r="A2195" s="1" t="s">
        <v>0</v>
      </c>
      <c r="B2195" s="4" t="s">
        <v>95</v>
      </c>
      <c r="C2195" s="9">
        <f t="shared" si="1077"/>
        <v>0</v>
      </c>
      <c r="D2195" s="9">
        <v>0</v>
      </c>
      <c r="E2195" s="9">
        <v>0</v>
      </c>
      <c r="F2195" s="9">
        <f t="shared" si="1078"/>
        <v>0</v>
      </c>
      <c r="G2195" s="9">
        <v>0</v>
      </c>
      <c r="H2195" s="467">
        <v>0</v>
      </c>
      <c r="I2195" s="9">
        <f t="shared" si="1079"/>
        <v>0</v>
      </c>
      <c r="J2195" s="9">
        <v>0</v>
      </c>
      <c r="K2195" s="467">
        <v>0</v>
      </c>
      <c r="L2195" s="9">
        <f t="shared" si="1080"/>
        <v>0</v>
      </c>
      <c r="M2195" s="9">
        <v>0</v>
      </c>
      <c r="N2195" s="467">
        <v>0</v>
      </c>
    </row>
    <row r="2196" spans="1:14" customFormat="1" ht="30" hidden="1" customHeight="1" thickTop="1" thickBot="1" x14ac:dyDescent="0.3">
      <c r="A2196" s="1" t="s">
        <v>0</v>
      </c>
      <c r="B2196" s="4" t="s">
        <v>96</v>
      </c>
      <c r="C2196" s="9">
        <f t="shared" si="1077"/>
        <v>0</v>
      </c>
      <c r="D2196" s="9">
        <v>0</v>
      </c>
      <c r="E2196" s="9">
        <v>0</v>
      </c>
      <c r="F2196" s="9">
        <f t="shared" si="1078"/>
        <v>0</v>
      </c>
      <c r="G2196" s="9">
        <v>0</v>
      </c>
      <c r="H2196" s="467">
        <v>0</v>
      </c>
      <c r="I2196" s="9">
        <f t="shared" si="1079"/>
        <v>0</v>
      </c>
      <c r="J2196" s="9">
        <v>0</v>
      </c>
      <c r="K2196" s="467">
        <v>0</v>
      </c>
      <c r="L2196" s="9">
        <f t="shared" si="1080"/>
        <v>0</v>
      </c>
      <c r="M2196" s="9">
        <v>0</v>
      </c>
      <c r="N2196" s="467">
        <v>0</v>
      </c>
    </row>
    <row r="2197" spans="1:14" customFormat="1" ht="60" hidden="1" customHeight="1" thickTop="1" thickBot="1" x14ac:dyDescent="0.3">
      <c r="A2197" s="133" t="s">
        <v>0</v>
      </c>
      <c r="B2197" s="139" t="s">
        <v>97</v>
      </c>
      <c r="C2197" s="135">
        <f t="shared" si="1077"/>
        <v>0</v>
      </c>
      <c r="D2197" s="9">
        <v>0</v>
      </c>
      <c r="E2197" s="9">
        <v>0</v>
      </c>
      <c r="F2197" s="135">
        <f t="shared" si="1078"/>
        <v>0</v>
      </c>
      <c r="G2197" s="135">
        <v>0</v>
      </c>
      <c r="H2197" s="476">
        <v>0</v>
      </c>
      <c r="I2197" s="135">
        <f t="shared" si="1079"/>
        <v>0</v>
      </c>
      <c r="J2197" s="135">
        <v>0</v>
      </c>
      <c r="K2197" s="476">
        <v>0</v>
      </c>
      <c r="L2197" s="135">
        <f t="shared" si="1080"/>
        <v>0</v>
      </c>
      <c r="M2197" s="135">
        <v>0</v>
      </c>
      <c r="N2197" s="476">
        <v>0</v>
      </c>
    </row>
    <row r="2198" spans="1:14" customFormat="1" ht="35.25" hidden="1" customHeight="1" thickTop="1" thickBot="1" x14ac:dyDescent="0.3">
      <c r="A2198" s="151" t="s">
        <v>0</v>
      </c>
      <c r="B2198" s="156" t="s">
        <v>98</v>
      </c>
      <c r="C2198" s="155">
        <f t="shared" si="1077"/>
        <v>0</v>
      </c>
      <c r="D2198" s="468">
        <f>SUM(D2199,D2202,D2205)</f>
        <v>0</v>
      </c>
      <c r="E2198" s="467">
        <f>SUM(E2199,E2202,E2205)</f>
        <v>0</v>
      </c>
      <c r="F2198" s="155">
        <f t="shared" si="1078"/>
        <v>11.7</v>
      </c>
      <c r="G2198" s="155">
        <f>SUM(G2199,G2202,G2205)</f>
        <v>0</v>
      </c>
      <c r="H2198" s="505">
        <f>SUM(H2199,H2202,H2205)</f>
        <v>11.7</v>
      </c>
      <c r="I2198" s="155">
        <f t="shared" si="1079"/>
        <v>11.7</v>
      </c>
      <c r="J2198" s="155">
        <f>SUM(J2199,J2202,J2205)</f>
        <v>0</v>
      </c>
      <c r="K2198" s="505">
        <f>SUM(K2199,K2202,K2205)</f>
        <v>11.7</v>
      </c>
      <c r="L2198" s="155">
        <f t="shared" si="1080"/>
        <v>11.7</v>
      </c>
      <c r="M2198" s="155">
        <f>SUM(M2199,M2202,M2205)</f>
        <v>0</v>
      </c>
      <c r="N2198" s="505">
        <f>SUM(N2199,N2202,N2205)</f>
        <v>11.7</v>
      </c>
    </row>
    <row r="2199" spans="1:14" customFormat="1" ht="39.75" hidden="1" customHeight="1" thickTop="1" thickBot="1" x14ac:dyDescent="0.3">
      <c r="A2199" s="140" t="s">
        <v>0</v>
      </c>
      <c r="B2199" s="147" t="s">
        <v>99</v>
      </c>
      <c r="C2199" s="142">
        <f t="shared" si="1077"/>
        <v>0</v>
      </c>
      <c r="D2199" s="9">
        <f>SUM(D2200:D2201)</f>
        <v>0</v>
      </c>
      <c r="E2199" s="9">
        <f>SUM(E2200:E2201)</f>
        <v>0</v>
      </c>
      <c r="F2199" s="142">
        <f t="shared" si="1078"/>
        <v>0</v>
      </c>
      <c r="G2199" s="142">
        <f>SUM(G2200:G2201)</f>
        <v>0</v>
      </c>
      <c r="H2199" s="477">
        <f>SUM(H2200:H2201)</f>
        <v>0</v>
      </c>
      <c r="I2199" s="142">
        <f t="shared" si="1079"/>
        <v>0</v>
      </c>
      <c r="J2199" s="142">
        <f>SUM(J2200:J2201)</f>
        <v>0</v>
      </c>
      <c r="K2199" s="477">
        <f>SUM(K2200:K2201)</f>
        <v>0</v>
      </c>
      <c r="L2199" s="142">
        <f t="shared" si="1080"/>
        <v>0</v>
      </c>
      <c r="M2199" s="142">
        <f>SUM(M2200:M2201)</f>
        <v>0</v>
      </c>
      <c r="N2199" s="477">
        <f>SUM(N2200:N2201)</f>
        <v>0</v>
      </c>
    </row>
    <row r="2200" spans="1:14" customFormat="1" ht="40.5" hidden="1" customHeight="1" thickTop="1" thickBot="1" x14ac:dyDescent="0.3">
      <c r="A2200" s="1" t="s">
        <v>0</v>
      </c>
      <c r="B2200" s="5" t="s">
        <v>100</v>
      </c>
      <c r="C2200" s="9">
        <f t="shared" si="1077"/>
        <v>0</v>
      </c>
      <c r="D2200" s="9">
        <v>0</v>
      </c>
      <c r="E2200" s="9">
        <v>0</v>
      </c>
      <c r="F2200" s="9">
        <f t="shared" si="1078"/>
        <v>0</v>
      </c>
      <c r="G2200" s="9">
        <v>0</v>
      </c>
      <c r="H2200" s="467">
        <v>0</v>
      </c>
      <c r="I2200" s="9">
        <f t="shared" si="1079"/>
        <v>0</v>
      </c>
      <c r="J2200" s="9">
        <v>0</v>
      </c>
      <c r="K2200" s="467">
        <v>0</v>
      </c>
      <c r="L2200" s="9">
        <f t="shared" si="1080"/>
        <v>0</v>
      </c>
      <c r="M2200" s="9">
        <v>0</v>
      </c>
      <c r="N2200" s="467">
        <v>0</v>
      </c>
    </row>
    <row r="2201" spans="1:14" customFormat="1" ht="40.5" hidden="1" customHeight="1" thickTop="1" thickBot="1" x14ac:dyDescent="0.3">
      <c r="A2201" s="1" t="s">
        <v>0</v>
      </c>
      <c r="B2201" s="5" t="s">
        <v>101</v>
      </c>
      <c r="C2201" s="9">
        <f t="shared" si="1077"/>
        <v>0</v>
      </c>
      <c r="D2201" s="9">
        <v>0</v>
      </c>
      <c r="E2201" s="9">
        <v>0</v>
      </c>
      <c r="F2201" s="9">
        <f t="shared" si="1078"/>
        <v>0</v>
      </c>
      <c r="G2201" s="9">
        <v>0</v>
      </c>
      <c r="H2201" s="467">
        <v>0</v>
      </c>
      <c r="I2201" s="9">
        <f t="shared" si="1079"/>
        <v>0</v>
      </c>
      <c r="J2201" s="9">
        <v>0</v>
      </c>
      <c r="K2201" s="467">
        <v>0</v>
      </c>
      <c r="L2201" s="9">
        <f t="shared" si="1080"/>
        <v>0</v>
      </c>
      <c r="M2201" s="9">
        <v>0</v>
      </c>
      <c r="N2201" s="467">
        <v>0</v>
      </c>
    </row>
    <row r="2202" spans="1:14" customFormat="1" ht="38.25" hidden="1" customHeight="1" thickTop="1" thickBot="1" x14ac:dyDescent="0.3">
      <c r="A2202" s="1" t="s">
        <v>0</v>
      </c>
      <c r="B2202" s="4" t="s">
        <v>102</v>
      </c>
      <c r="C2202" s="9">
        <f t="shared" si="1077"/>
        <v>0</v>
      </c>
      <c r="D2202" s="9">
        <f>SUM(D2203:D2204)</f>
        <v>0</v>
      </c>
      <c r="E2202" s="9">
        <f>SUM(E2203:E2204)</f>
        <v>0</v>
      </c>
      <c r="F2202" s="9">
        <f t="shared" si="1078"/>
        <v>0</v>
      </c>
      <c r="G2202" s="9">
        <f>SUM(G2203:G2204)</f>
        <v>0</v>
      </c>
      <c r="H2202" s="467">
        <f>SUM(H2203:H2204)</f>
        <v>0</v>
      </c>
      <c r="I2202" s="9">
        <f t="shared" si="1079"/>
        <v>0</v>
      </c>
      <c r="J2202" s="9">
        <f>SUM(J2203:J2204)</f>
        <v>0</v>
      </c>
      <c r="K2202" s="467">
        <f>SUM(K2203:K2204)</f>
        <v>0</v>
      </c>
      <c r="L2202" s="9">
        <f t="shared" si="1080"/>
        <v>0</v>
      </c>
      <c r="M2202" s="9">
        <f>SUM(M2203:M2204)</f>
        <v>0</v>
      </c>
      <c r="N2202" s="467">
        <f>SUM(N2203:N2204)</f>
        <v>0</v>
      </c>
    </row>
    <row r="2203" spans="1:14" customFormat="1" ht="42.75" hidden="1" customHeight="1" thickTop="1" thickBot="1" x14ac:dyDescent="0.3">
      <c r="A2203" s="1" t="s">
        <v>0</v>
      </c>
      <c r="B2203" s="5" t="s">
        <v>100</v>
      </c>
      <c r="C2203" s="9">
        <f t="shared" si="1077"/>
        <v>0</v>
      </c>
      <c r="D2203" s="9">
        <v>0</v>
      </c>
      <c r="E2203" s="9">
        <v>0</v>
      </c>
      <c r="F2203" s="9">
        <f t="shared" si="1078"/>
        <v>0</v>
      </c>
      <c r="G2203" s="9">
        <v>0</v>
      </c>
      <c r="H2203" s="467">
        <v>0</v>
      </c>
      <c r="I2203" s="9">
        <f t="shared" si="1079"/>
        <v>0</v>
      </c>
      <c r="J2203" s="9">
        <v>0</v>
      </c>
      <c r="K2203" s="467">
        <v>0</v>
      </c>
      <c r="L2203" s="9">
        <f t="shared" si="1080"/>
        <v>0</v>
      </c>
      <c r="M2203" s="9">
        <v>0</v>
      </c>
      <c r="N2203" s="467">
        <v>0</v>
      </c>
    </row>
    <row r="2204" spans="1:14" customFormat="1" ht="11.25" hidden="1" customHeight="1" thickTop="1" thickBot="1" x14ac:dyDescent="0.3">
      <c r="A2204" s="133" t="s">
        <v>0</v>
      </c>
      <c r="B2204" s="136" t="s">
        <v>101</v>
      </c>
      <c r="C2204" s="135">
        <f t="shared" si="1077"/>
        <v>0</v>
      </c>
      <c r="D2204" s="9">
        <v>0</v>
      </c>
      <c r="E2204" s="9">
        <v>0</v>
      </c>
      <c r="F2204" s="135">
        <f t="shared" si="1078"/>
        <v>0</v>
      </c>
      <c r="G2204" s="135">
        <v>0</v>
      </c>
      <c r="H2204" s="476">
        <v>0</v>
      </c>
      <c r="I2204" s="135">
        <f t="shared" si="1079"/>
        <v>0</v>
      </c>
      <c r="J2204" s="135">
        <v>0</v>
      </c>
      <c r="K2204" s="476">
        <v>0</v>
      </c>
      <c r="L2204" s="135">
        <f t="shared" si="1080"/>
        <v>0</v>
      </c>
      <c r="M2204" s="135">
        <v>0</v>
      </c>
      <c r="N2204" s="476">
        <v>0</v>
      </c>
    </row>
    <row r="2205" spans="1:14" customFormat="1" ht="39.75" hidden="1" customHeight="1" thickTop="1" thickBot="1" x14ac:dyDescent="0.3">
      <c r="A2205" s="151" t="s">
        <v>0</v>
      </c>
      <c r="B2205" s="157" t="s">
        <v>103</v>
      </c>
      <c r="C2205" s="155">
        <f t="shared" si="1077"/>
        <v>0</v>
      </c>
      <c r="D2205" s="468">
        <f>SUM(D2206,D2213,D2225)</f>
        <v>0</v>
      </c>
      <c r="E2205" s="467">
        <f>SUM(E2206,E2213,E2225)</f>
        <v>0</v>
      </c>
      <c r="F2205" s="155">
        <f t="shared" si="1078"/>
        <v>11.7</v>
      </c>
      <c r="G2205" s="155">
        <f>SUM(G2206,G2213,G2225)</f>
        <v>0</v>
      </c>
      <c r="H2205" s="505">
        <f>SUM(H2206,H2213,H2225)</f>
        <v>11.7</v>
      </c>
      <c r="I2205" s="155">
        <f t="shared" si="1079"/>
        <v>11.7</v>
      </c>
      <c r="J2205" s="155">
        <f>SUM(J2206,J2213,J2225)</f>
        <v>0</v>
      </c>
      <c r="K2205" s="505">
        <f>SUM(K2206,K2213,K2225)</f>
        <v>11.7</v>
      </c>
      <c r="L2205" s="155">
        <f t="shared" si="1080"/>
        <v>11.7</v>
      </c>
      <c r="M2205" s="155">
        <f>SUM(M2206,M2213,M2225)</f>
        <v>0</v>
      </c>
      <c r="N2205" s="505">
        <f>SUM(N2206,N2213,N2225)</f>
        <v>11.7</v>
      </c>
    </row>
    <row r="2206" spans="1:14" customFormat="1" ht="39" hidden="1" customHeight="1" thickTop="1" thickBot="1" x14ac:dyDescent="0.3">
      <c r="A2206" s="140" t="s">
        <v>0</v>
      </c>
      <c r="B2206" s="148" t="s">
        <v>104</v>
      </c>
      <c r="C2206" s="142">
        <f t="shared" si="1077"/>
        <v>0</v>
      </c>
      <c r="D2206" s="9">
        <f>SUM(D2207,D2210)</f>
        <v>0</v>
      </c>
      <c r="E2206" s="9">
        <f>SUM(E2207,E2210)</f>
        <v>0</v>
      </c>
      <c r="F2206" s="142">
        <f t="shared" si="1078"/>
        <v>0</v>
      </c>
      <c r="G2206" s="142">
        <f>SUM(G2207,G2210)</f>
        <v>0</v>
      </c>
      <c r="H2206" s="477">
        <f>SUM(H2207,H2210)</f>
        <v>0</v>
      </c>
      <c r="I2206" s="142">
        <f t="shared" si="1079"/>
        <v>0</v>
      </c>
      <c r="J2206" s="142">
        <f>SUM(J2207,J2210)</f>
        <v>0</v>
      </c>
      <c r="K2206" s="477">
        <f>SUM(K2207,K2210)</f>
        <v>0</v>
      </c>
      <c r="L2206" s="142">
        <f t="shared" si="1080"/>
        <v>0</v>
      </c>
      <c r="M2206" s="142">
        <f>SUM(M2207,M2210)</f>
        <v>0</v>
      </c>
      <c r="N2206" s="477">
        <f>SUM(N2207,N2210)</f>
        <v>0</v>
      </c>
    </row>
    <row r="2207" spans="1:14" customFormat="1" ht="36" hidden="1" customHeight="1" thickTop="1" thickBot="1" x14ac:dyDescent="0.3">
      <c r="A2207" s="1" t="s">
        <v>0</v>
      </c>
      <c r="B2207" s="6" t="s">
        <v>105</v>
      </c>
      <c r="C2207" s="9">
        <f t="shared" si="1077"/>
        <v>0</v>
      </c>
      <c r="D2207" s="9">
        <f>SUM(D2208:D2209)</f>
        <v>0</v>
      </c>
      <c r="E2207" s="9">
        <f>SUM(E2208:E2209)</f>
        <v>0</v>
      </c>
      <c r="F2207" s="9">
        <f t="shared" si="1078"/>
        <v>0</v>
      </c>
      <c r="G2207" s="9">
        <f>SUM(G2208:G2209)</f>
        <v>0</v>
      </c>
      <c r="H2207" s="467">
        <f>SUM(H2208:H2209)</f>
        <v>0</v>
      </c>
      <c r="I2207" s="9">
        <f t="shared" si="1079"/>
        <v>0</v>
      </c>
      <c r="J2207" s="9">
        <f>SUM(J2208:J2209)</f>
        <v>0</v>
      </c>
      <c r="K2207" s="467">
        <f>SUM(K2208:K2209)</f>
        <v>0</v>
      </c>
      <c r="L2207" s="9">
        <f t="shared" si="1080"/>
        <v>0</v>
      </c>
      <c r="M2207" s="9">
        <f>SUM(M2208:M2209)</f>
        <v>0</v>
      </c>
      <c r="N2207" s="467">
        <f>SUM(N2208:N2209)</f>
        <v>0</v>
      </c>
    </row>
    <row r="2208" spans="1:14" customFormat="1" ht="44.25" hidden="1" customHeight="1" thickTop="1" thickBot="1" x14ac:dyDescent="0.3">
      <c r="A2208" s="1" t="s">
        <v>0</v>
      </c>
      <c r="B2208" s="7" t="s">
        <v>100</v>
      </c>
      <c r="C2208" s="9">
        <f t="shared" si="1077"/>
        <v>0</v>
      </c>
      <c r="D2208" s="9">
        <v>0</v>
      </c>
      <c r="E2208" s="9">
        <v>0</v>
      </c>
      <c r="F2208" s="9">
        <f t="shared" si="1078"/>
        <v>0</v>
      </c>
      <c r="G2208" s="9">
        <v>0</v>
      </c>
      <c r="H2208" s="467">
        <v>0</v>
      </c>
      <c r="I2208" s="9">
        <f t="shared" si="1079"/>
        <v>0</v>
      </c>
      <c r="J2208" s="9">
        <v>0</v>
      </c>
      <c r="K2208" s="467">
        <v>0</v>
      </c>
      <c r="L2208" s="9">
        <f t="shared" si="1080"/>
        <v>0</v>
      </c>
      <c r="M2208" s="9">
        <v>0</v>
      </c>
      <c r="N2208" s="467">
        <v>0</v>
      </c>
    </row>
    <row r="2209" spans="1:14" customFormat="1" ht="48.75" hidden="1" customHeight="1" thickTop="1" thickBot="1" x14ac:dyDescent="0.3">
      <c r="A2209" s="1" t="s">
        <v>0</v>
      </c>
      <c r="B2209" s="7" t="s">
        <v>101</v>
      </c>
      <c r="C2209" s="9">
        <f t="shared" si="1077"/>
        <v>0</v>
      </c>
      <c r="D2209" s="9">
        <v>0</v>
      </c>
      <c r="E2209" s="9">
        <v>0</v>
      </c>
      <c r="F2209" s="9">
        <f t="shared" si="1078"/>
        <v>0</v>
      </c>
      <c r="G2209" s="9">
        <v>0</v>
      </c>
      <c r="H2209" s="467">
        <v>0</v>
      </c>
      <c r="I2209" s="9">
        <f t="shared" si="1079"/>
        <v>0</v>
      </c>
      <c r="J2209" s="9">
        <v>0</v>
      </c>
      <c r="K2209" s="467">
        <v>0</v>
      </c>
      <c r="L2209" s="9">
        <f t="shared" si="1080"/>
        <v>0</v>
      </c>
      <c r="M2209" s="9">
        <v>0</v>
      </c>
      <c r="N2209" s="467">
        <v>0</v>
      </c>
    </row>
    <row r="2210" spans="1:14" customFormat="1" ht="33.75" hidden="1" customHeight="1" thickTop="1" thickBot="1" x14ac:dyDescent="0.3">
      <c r="A2210" s="1" t="s">
        <v>0</v>
      </c>
      <c r="B2210" s="6" t="s">
        <v>106</v>
      </c>
      <c r="C2210" s="9">
        <f t="shared" si="1077"/>
        <v>0</v>
      </c>
      <c r="D2210" s="9">
        <f>SUM(D2211:D2212)</f>
        <v>0</v>
      </c>
      <c r="E2210" s="9">
        <f>SUM(E2211:E2212)</f>
        <v>0</v>
      </c>
      <c r="F2210" s="9">
        <f t="shared" si="1078"/>
        <v>0</v>
      </c>
      <c r="G2210" s="9">
        <f>SUM(G2211:G2212)</f>
        <v>0</v>
      </c>
      <c r="H2210" s="467">
        <f>SUM(H2211:H2212)</f>
        <v>0</v>
      </c>
      <c r="I2210" s="9">
        <f t="shared" si="1079"/>
        <v>0</v>
      </c>
      <c r="J2210" s="9">
        <f>SUM(J2211:J2212)</f>
        <v>0</v>
      </c>
      <c r="K2210" s="467">
        <f>SUM(K2211:K2212)</f>
        <v>0</v>
      </c>
      <c r="L2210" s="9">
        <f t="shared" si="1080"/>
        <v>0</v>
      </c>
      <c r="M2210" s="9">
        <f>SUM(M2211:M2212)</f>
        <v>0</v>
      </c>
      <c r="N2210" s="467">
        <f>SUM(N2211:N2212)</f>
        <v>0</v>
      </c>
    </row>
    <row r="2211" spans="1:14" customFormat="1" ht="57" hidden="1" customHeight="1" thickTop="1" thickBot="1" x14ac:dyDescent="0.3">
      <c r="A2211" s="1" t="s">
        <v>0</v>
      </c>
      <c r="B2211" s="7" t="s">
        <v>100</v>
      </c>
      <c r="C2211" s="9">
        <f t="shared" si="1077"/>
        <v>0</v>
      </c>
      <c r="D2211" s="9">
        <v>0</v>
      </c>
      <c r="E2211" s="9">
        <v>0</v>
      </c>
      <c r="F2211" s="9">
        <f t="shared" si="1078"/>
        <v>0</v>
      </c>
      <c r="G2211" s="9">
        <v>0</v>
      </c>
      <c r="H2211" s="467">
        <v>0</v>
      </c>
      <c r="I2211" s="9">
        <f t="shared" si="1079"/>
        <v>0</v>
      </c>
      <c r="J2211" s="9">
        <v>0</v>
      </c>
      <c r="K2211" s="467">
        <v>0</v>
      </c>
      <c r="L2211" s="9">
        <f t="shared" si="1080"/>
        <v>0</v>
      </c>
      <c r="M2211" s="9">
        <v>0</v>
      </c>
      <c r="N2211" s="467">
        <v>0</v>
      </c>
    </row>
    <row r="2212" spans="1:14" customFormat="1" ht="50.25" hidden="1" customHeight="1" thickTop="1" thickBot="1" x14ac:dyDescent="0.3">
      <c r="A2212" s="1" t="s">
        <v>0</v>
      </c>
      <c r="B2212" s="7" t="s">
        <v>101</v>
      </c>
      <c r="C2212" s="9">
        <f t="shared" si="1077"/>
        <v>0</v>
      </c>
      <c r="D2212" s="9">
        <v>0</v>
      </c>
      <c r="E2212" s="9">
        <v>0</v>
      </c>
      <c r="F2212" s="9">
        <f t="shared" si="1078"/>
        <v>0</v>
      </c>
      <c r="G2212" s="9">
        <v>0</v>
      </c>
      <c r="H2212" s="467">
        <v>0</v>
      </c>
      <c r="I2212" s="9">
        <f t="shared" si="1079"/>
        <v>0</v>
      </c>
      <c r="J2212" s="9">
        <v>0</v>
      </c>
      <c r="K2212" s="467">
        <v>0</v>
      </c>
      <c r="L2212" s="9">
        <f t="shared" si="1080"/>
        <v>0</v>
      </c>
      <c r="M2212" s="9">
        <v>0</v>
      </c>
      <c r="N2212" s="467">
        <v>0</v>
      </c>
    </row>
    <row r="2213" spans="1:14" customFormat="1" ht="42.75" hidden="1" customHeight="1" thickTop="1" thickBot="1" x14ac:dyDescent="0.3">
      <c r="A2213" s="1" t="s">
        <v>0</v>
      </c>
      <c r="B2213" s="5" t="s">
        <v>107</v>
      </c>
      <c r="C2213" s="9">
        <f t="shared" si="1077"/>
        <v>0</v>
      </c>
      <c r="D2213" s="9">
        <f>SUM(D2214,D2222)</f>
        <v>0</v>
      </c>
      <c r="E2213" s="9">
        <f>SUM(E2214,E2222)</f>
        <v>0</v>
      </c>
      <c r="F2213" s="9">
        <f t="shared" si="1078"/>
        <v>0</v>
      </c>
      <c r="G2213" s="9">
        <f>SUM(G2214,G2222)</f>
        <v>0</v>
      </c>
      <c r="H2213" s="467">
        <f>SUM(H2214,H2222)</f>
        <v>0</v>
      </c>
      <c r="I2213" s="9">
        <f t="shared" si="1079"/>
        <v>0</v>
      </c>
      <c r="J2213" s="9">
        <f>SUM(J2214,J2222)</f>
        <v>0</v>
      </c>
      <c r="K2213" s="467">
        <f>SUM(K2214,K2222)</f>
        <v>0</v>
      </c>
      <c r="L2213" s="9">
        <f t="shared" si="1080"/>
        <v>0</v>
      </c>
      <c r="M2213" s="9">
        <f>SUM(M2214,M2222)</f>
        <v>0</v>
      </c>
      <c r="N2213" s="467">
        <f>SUM(N2214,N2222)</f>
        <v>0</v>
      </c>
    </row>
    <row r="2214" spans="1:14" customFormat="1" ht="50.25" hidden="1" customHeight="1" thickTop="1" thickBot="1" x14ac:dyDescent="0.3">
      <c r="A2214" s="1" t="s">
        <v>0</v>
      </c>
      <c r="B2214" s="6" t="s">
        <v>108</v>
      </c>
      <c r="C2214" s="9">
        <f t="shared" si="1077"/>
        <v>0</v>
      </c>
      <c r="D2214" s="9">
        <f>SUM(D2215,D2218)</f>
        <v>0</v>
      </c>
      <c r="E2214" s="9">
        <f>SUM(E2215,E2218)</f>
        <v>0</v>
      </c>
      <c r="F2214" s="9">
        <f t="shared" si="1078"/>
        <v>0</v>
      </c>
      <c r="G2214" s="9">
        <f>SUM(G2215,G2218)</f>
        <v>0</v>
      </c>
      <c r="H2214" s="467">
        <f>SUM(H2215,H2218)</f>
        <v>0</v>
      </c>
      <c r="I2214" s="9">
        <f t="shared" si="1079"/>
        <v>0</v>
      </c>
      <c r="J2214" s="9">
        <f>SUM(J2215,J2218)</f>
        <v>0</v>
      </c>
      <c r="K2214" s="467">
        <f>SUM(K2215,K2218)</f>
        <v>0</v>
      </c>
      <c r="L2214" s="9">
        <f t="shared" si="1080"/>
        <v>0</v>
      </c>
      <c r="M2214" s="9">
        <f>SUM(M2215,M2218)</f>
        <v>0</v>
      </c>
      <c r="N2214" s="467">
        <f>SUM(N2215,N2218)</f>
        <v>0</v>
      </c>
    </row>
    <row r="2215" spans="1:14" customFormat="1" ht="51.75" hidden="1" customHeight="1" thickTop="1" thickBot="1" x14ac:dyDescent="0.3">
      <c r="A2215" s="1" t="s">
        <v>0</v>
      </c>
      <c r="B2215" s="7" t="s">
        <v>100</v>
      </c>
      <c r="C2215" s="9">
        <f t="shared" si="1077"/>
        <v>0</v>
      </c>
      <c r="D2215" s="9">
        <f>SUM(D2216:D2217)</f>
        <v>0</v>
      </c>
      <c r="E2215" s="9">
        <f>SUM(E2216:E2217)</f>
        <v>0</v>
      </c>
      <c r="F2215" s="9">
        <f t="shared" si="1078"/>
        <v>0</v>
      </c>
      <c r="G2215" s="9">
        <f>SUM(G2216:G2217)</f>
        <v>0</v>
      </c>
      <c r="H2215" s="467">
        <f>SUM(H2216:H2217)</f>
        <v>0</v>
      </c>
      <c r="I2215" s="9">
        <f t="shared" si="1079"/>
        <v>0</v>
      </c>
      <c r="J2215" s="9">
        <f>SUM(J2216:J2217)</f>
        <v>0</v>
      </c>
      <c r="K2215" s="467">
        <f>SUM(K2216:K2217)</f>
        <v>0</v>
      </c>
      <c r="L2215" s="9">
        <f t="shared" si="1080"/>
        <v>0</v>
      </c>
      <c r="M2215" s="9">
        <f>SUM(M2216:M2217)</f>
        <v>0</v>
      </c>
      <c r="N2215" s="467">
        <f>SUM(N2216:N2217)</f>
        <v>0</v>
      </c>
    </row>
    <row r="2216" spans="1:14" customFormat="1" ht="47.25" hidden="1" customHeight="1" thickTop="1" thickBot="1" x14ac:dyDescent="0.3">
      <c r="A2216" s="1" t="s">
        <v>0</v>
      </c>
      <c r="B2216" s="8" t="s">
        <v>109</v>
      </c>
      <c r="C2216" s="9">
        <f t="shared" si="1077"/>
        <v>0</v>
      </c>
      <c r="D2216" s="9">
        <v>0</v>
      </c>
      <c r="E2216" s="9">
        <v>0</v>
      </c>
      <c r="F2216" s="9">
        <f t="shared" si="1078"/>
        <v>0</v>
      </c>
      <c r="G2216" s="9">
        <v>0</v>
      </c>
      <c r="H2216" s="467">
        <v>0</v>
      </c>
      <c r="I2216" s="9">
        <f t="shared" si="1079"/>
        <v>0</v>
      </c>
      <c r="J2216" s="9">
        <v>0</v>
      </c>
      <c r="K2216" s="467">
        <v>0</v>
      </c>
      <c r="L2216" s="9">
        <f t="shared" si="1080"/>
        <v>0</v>
      </c>
      <c r="M2216" s="9">
        <v>0</v>
      </c>
      <c r="N2216" s="467">
        <v>0</v>
      </c>
    </row>
    <row r="2217" spans="1:14" customFormat="1" ht="52.5" hidden="1" customHeight="1" thickTop="1" thickBot="1" x14ac:dyDescent="0.3">
      <c r="A2217" s="1" t="s">
        <v>0</v>
      </c>
      <c r="B2217" s="8" t="s">
        <v>110</v>
      </c>
      <c r="C2217" s="9">
        <f t="shared" si="1077"/>
        <v>0</v>
      </c>
      <c r="D2217" s="9">
        <v>0</v>
      </c>
      <c r="E2217" s="9">
        <v>0</v>
      </c>
      <c r="F2217" s="9">
        <f t="shared" si="1078"/>
        <v>0</v>
      </c>
      <c r="G2217" s="9">
        <v>0</v>
      </c>
      <c r="H2217" s="467">
        <v>0</v>
      </c>
      <c r="I2217" s="9">
        <f t="shared" si="1079"/>
        <v>0</v>
      </c>
      <c r="J2217" s="9">
        <v>0</v>
      </c>
      <c r="K2217" s="467">
        <v>0</v>
      </c>
      <c r="L2217" s="9">
        <f t="shared" si="1080"/>
        <v>0</v>
      </c>
      <c r="M2217" s="9">
        <v>0</v>
      </c>
      <c r="N2217" s="467">
        <v>0</v>
      </c>
    </row>
    <row r="2218" spans="1:14" customFormat="1" ht="36" hidden="1" customHeight="1" thickTop="1" thickBot="1" x14ac:dyDescent="0.3">
      <c r="A2218" s="1" t="s">
        <v>0</v>
      </c>
      <c r="B2218" s="7" t="s">
        <v>101</v>
      </c>
      <c r="C2218" s="9">
        <f t="shared" si="1077"/>
        <v>0</v>
      </c>
      <c r="D2218" s="9">
        <f>SUM(D2219:D2221)</f>
        <v>0</v>
      </c>
      <c r="E2218" s="9">
        <f>SUM(E2219:E2221)</f>
        <v>0</v>
      </c>
      <c r="F2218" s="9">
        <f t="shared" si="1078"/>
        <v>0</v>
      </c>
      <c r="G2218" s="9">
        <f>SUM(G2219:G2221)</f>
        <v>0</v>
      </c>
      <c r="H2218" s="467">
        <f>SUM(H2219:H2221)</f>
        <v>0</v>
      </c>
      <c r="I2218" s="9">
        <f t="shared" si="1079"/>
        <v>0</v>
      </c>
      <c r="J2218" s="9">
        <f>SUM(J2219:J2221)</f>
        <v>0</v>
      </c>
      <c r="K2218" s="467">
        <f>SUM(K2219:K2221)</f>
        <v>0</v>
      </c>
      <c r="L2218" s="9">
        <f t="shared" si="1080"/>
        <v>0</v>
      </c>
      <c r="M2218" s="9">
        <f>SUM(M2219:M2221)</f>
        <v>0</v>
      </c>
      <c r="N2218" s="467">
        <f>SUM(N2219:N2221)</f>
        <v>0</v>
      </c>
    </row>
    <row r="2219" spans="1:14" customFormat="1" ht="51" hidden="1" customHeight="1" thickTop="1" thickBot="1" x14ac:dyDescent="0.3">
      <c r="A2219" s="1" t="s">
        <v>0</v>
      </c>
      <c r="B2219" s="8" t="s">
        <v>109</v>
      </c>
      <c r="C2219" s="9">
        <f t="shared" si="1077"/>
        <v>0</v>
      </c>
      <c r="D2219" s="9">
        <v>0</v>
      </c>
      <c r="E2219" s="9">
        <v>0</v>
      </c>
      <c r="F2219" s="9">
        <f t="shared" si="1078"/>
        <v>0</v>
      </c>
      <c r="G2219" s="9">
        <v>0</v>
      </c>
      <c r="H2219" s="467">
        <v>0</v>
      </c>
      <c r="I2219" s="9">
        <f t="shared" si="1079"/>
        <v>0</v>
      </c>
      <c r="J2219" s="9">
        <v>0</v>
      </c>
      <c r="K2219" s="467">
        <v>0</v>
      </c>
      <c r="L2219" s="9">
        <f t="shared" si="1080"/>
        <v>0</v>
      </c>
      <c r="M2219" s="9">
        <v>0</v>
      </c>
      <c r="N2219" s="467">
        <v>0</v>
      </c>
    </row>
    <row r="2220" spans="1:14" customFormat="1" ht="45.75" hidden="1" customHeight="1" thickTop="1" thickBot="1" x14ac:dyDescent="0.3">
      <c r="A2220" s="1" t="s">
        <v>0</v>
      </c>
      <c r="B2220" s="8" t="s">
        <v>111</v>
      </c>
      <c r="C2220" s="9">
        <f t="shared" si="1077"/>
        <v>0</v>
      </c>
      <c r="D2220" s="9">
        <v>0</v>
      </c>
      <c r="E2220" s="9">
        <v>0</v>
      </c>
      <c r="F2220" s="9">
        <f t="shared" si="1078"/>
        <v>0</v>
      </c>
      <c r="G2220" s="9">
        <v>0</v>
      </c>
      <c r="H2220" s="467">
        <v>0</v>
      </c>
      <c r="I2220" s="9">
        <f t="shared" si="1079"/>
        <v>0</v>
      </c>
      <c r="J2220" s="9">
        <v>0</v>
      </c>
      <c r="K2220" s="467">
        <v>0</v>
      </c>
      <c r="L2220" s="9">
        <f t="shared" si="1080"/>
        <v>0</v>
      </c>
      <c r="M2220" s="9">
        <v>0</v>
      </c>
      <c r="N2220" s="467">
        <v>0</v>
      </c>
    </row>
    <row r="2221" spans="1:14" customFormat="1" ht="36" hidden="1" customHeight="1" thickTop="1" thickBot="1" x14ac:dyDescent="0.3">
      <c r="A2221" s="1" t="s">
        <v>0</v>
      </c>
      <c r="B2221" s="8" t="s">
        <v>110</v>
      </c>
      <c r="C2221" s="9">
        <f t="shared" si="1077"/>
        <v>0</v>
      </c>
      <c r="D2221" s="9">
        <v>0</v>
      </c>
      <c r="E2221" s="9">
        <v>0</v>
      </c>
      <c r="F2221" s="9">
        <f t="shared" si="1078"/>
        <v>0</v>
      </c>
      <c r="G2221" s="9">
        <v>0</v>
      </c>
      <c r="H2221" s="467">
        <v>0</v>
      </c>
      <c r="I2221" s="9">
        <f t="shared" si="1079"/>
        <v>0</v>
      </c>
      <c r="J2221" s="9">
        <v>0</v>
      </c>
      <c r="K2221" s="467">
        <v>0</v>
      </c>
      <c r="L2221" s="9">
        <f t="shared" si="1080"/>
        <v>0</v>
      </c>
      <c r="M2221" s="9">
        <v>0</v>
      </c>
      <c r="N2221" s="467">
        <v>0</v>
      </c>
    </row>
    <row r="2222" spans="1:14" customFormat="1" ht="30.75" hidden="1" customHeight="1" thickTop="1" thickBot="1" x14ac:dyDescent="0.3">
      <c r="A2222" s="1" t="s">
        <v>0</v>
      </c>
      <c r="B2222" s="6" t="s">
        <v>112</v>
      </c>
      <c r="C2222" s="9">
        <f t="shared" si="1077"/>
        <v>0</v>
      </c>
      <c r="D2222" s="9">
        <f>SUM(D2223:D2224)</f>
        <v>0</v>
      </c>
      <c r="E2222" s="9">
        <f>SUM(E2223:E2224)</f>
        <v>0</v>
      </c>
      <c r="F2222" s="9">
        <f t="shared" si="1078"/>
        <v>0</v>
      </c>
      <c r="G2222" s="9">
        <f>SUM(G2223:G2224)</f>
        <v>0</v>
      </c>
      <c r="H2222" s="467">
        <f>SUM(H2223:H2224)</f>
        <v>0</v>
      </c>
      <c r="I2222" s="9">
        <f t="shared" si="1079"/>
        <v>0</v>
      </c>
      <c r="J2222" s="9">
        <f>SUM(J2223:J2224)</f>
        <v>0</v>
      </c>
      <c r="K2222" s="467">
        <f>SUM(K2223:K2224)</f>
        <v>0</v>
      </c>
      <c r="L2222" s="9">
        <f t="shared" si="1080"/>
        <v>0</v>
      </c>
      <c r="M2222" s="9">
        <f>SUM(M2223:M2224)</f>
        <v>0</v>
      </c>
      <c r="N2222" s="467">
        <f>SUM(N2223:N2224)</f>
        <v>0</v>
      </c>
    </row>
    <row r="2223" spans="1:14" customFormat="1" ht="39" hidden="1" customHeight="1" thickTop="1" thickBot="1" x14ac:dyDescent="0.3">
      <c r="A2223" s="1" t="s">
        <v>0</v>
      </c>
      <c r="B2223" s="7" t="s">
        <v>100</v>
      </c>
      <c r="C2223" s="9">
        <f t="shared" si="1077"/>
        <v>0</v>
      </c>
      <c r="D2223" s="9">
        <v>0</v>
      </c>
      <c r="E2223" s="9">
        <v>0</v>
      </c>
      <c r="F2223" s="9">
        <f t="shared" si="1078"/>
        <v>0</v>
      </c>
      <c r="G2223" s="9">
        <v>0</v>
      </c>
      <c r="H2223" s="467">
        <v>0</v>
      </c>
      <c r="I2223" s="9">
        <f t="shared" si="1079"/>
        <v>0</v>
      </c>
      <c r="J2223" s="9">
        <v>0</v>
      </c>
      <c r="K2223" s="467">
        <v>0</v>
      </c>
      <c r="L2223" s="9">
        <f t="shared" si="1080"/>
        <v>0</v>
      </c>
      <c r="M2223" s="9">
        <v>0</v>
      </c>
      <c r="N2223" s="467">
        <v>0</v>
      </c>
    </row>
    <row r="2224" spans="1:14" customFormat="1" ht="45.75" hidden="1" customHeight="1" thickTop="1" thickBot="1" x14ac:dyDescent="0.3">
      <c r="A2224" s="1" t="s">
        <v>0</v>
      </c>
      <c r="B2224" s="138" t="s">
        <v>101</v>
      </c>
      <c r="C2224" s="135">
        <f t="shared" si="1077"/>
        <v>0</v>
      </c>
      <c r="D2224" s="9">
        <v>0</v>
      </c>
      <c r="E2224" s="9">
        <v>0</v>
      </c>
      <c r="F2224" s="135">
        <f t="shared" si="1078"/>
        <v>0</v>
      </c>
      <c r="G2224" s="135">
        <v>0</v>
      </c>
      <c r="H2224" s="476">
        <v>0</v>
      </c>
      <c r="I2224" s="135">
        <f t="shared" si="1079"/>
        <v>0</v>
      </c>
      <c r="J2224" s="135">
        <v>0</v>
      </c>
      <c r="K2224" s="476">
        <v>0</v>
      </c>
      <c r="L2224" s="135">
        <f t="shared" si="1080"/>
        <v>0</v>
      </c>
      <c r="M2224" s="135">
        <v>0</v>
      </c>
      <c r="N2224" s="476">
        <v>0</v>
      </c>
    </row>
    <row r="2225" spans="1:14" customFormat="1" ht="50.25" hidden="1" customHeight="1" thickTop="1" thickBot="1" x14ac:dyDescent="0.3">
      <c r="A2225" s="454" t="s">
        <v>0</v>
      </c>
      <c r="B2225" s="158" t="s">
        <v>113</v>
      </c>
      <c r="C2225" s="155">
        <f t="shared" si="1077"/>
        <v>0</v>
      </c>
      <c r="D2225" s="468">
        <f>SUM(D2226,D2236)</f>
        <v>0</v>
      </c>
      <c r="E2225" s="467">
        <f>SUM(E2226,E2236)</f>
        <v>0</v>
      </c>
      <c r="F2225" s="155">
        <f t="shared" si="1078"/>
        <v>11.7</v>
      </c>
      <c r="G2225" s="155">
        <f>SUM(G2226,G2236)</f>
        <v>0</v>
      </c>
      <c r="H2225" s="505">
        <f>SUM(H2226,H2236)</f>
        <v>11.7</v>
      </c>
      <c r="I2225" s="155">
        <f t="shared" si="1079"/>
        <v>11.7</v>
      </c>
      <c r="J2225" s="155">
        <f>SUM(J2226,J2236)</f>
        <v>0</v>
      </c>
      <c r="K2225" s="505">
        <f>SUM(K2226,K2236)</f>
        <v>11.7</v>
      </c>
      <c r="L2225" s="155">
        <f t="shared" si="1080"/>
        <v>11.7</v>
      </c>
      <c r="M2225" s="155">
        <f>SUM(M2226,M2236)</f>
        <v>0</v>
      </c>
      <c r="N2225" s="505">
        <f>SUM(N2226,N2236)</f>
        <v>11.7</v>
      </c>
    </row>
    <row r="2226" spans="1:14" customFormat="1" ht="33.75" hidden="1" customHeight="1" thickTop="1" thickBot="1" x14ac:dyDescent="0.3">
      <c r="A2226" s="454" t="s">
        <v>0</v>
      </c>
      <c r="B2226" s="159" t="s">
        <v>114</v>
      </c>
      <c r="C2226" s="155">
        <f t="shared" si="1077"/>
        <v>0</v>
      </c>
      <c r="D2226" s="468">
        <f>SUM(D2227,D2232)</f>
        <v>0</v>
      </c>
      <c r="E2226" s="467">
        <f>SUM(E2227,E2232)</f>
        <v>0</v>
      </c>
      <c r="F2226" s="155">
        <f t="shared" si="1078"/>
        <v>11.7</v>
      </c>
      <c r="G2226" s="155">
        <f>SUM(G2227,G2232)</f>
        <v>0</v>
      </c>
      <c r="H2226" s="505">
        <f>H2229</f>
        <v>11.7</v>
      </c>
      <c r="I2226" s="155">
        <f t="shared" si="1079"/>
        <v>11.7</v>
      </c>
      <c r="J2226" s="155">
        <f>SUM(J2227,J2232)</f>
        <v>0</v>
      </c>
      <c r="K2226" s="505">
        <f>K2229</f>
        <v>11.7</v>
      </c>
      <c r="L2226" s="155">
        <f t="shared" si="1080"/>
        <v>11.7</v>
      </c>
      <c r="M2226" s="155">
        <f>SUM(M2227,M2232)</f>
        <v>0</v>
      </c>
      <c r="N2226" s="505">
        <f>N2229</f>
        <v>11.7</v>
      </c>
    </row>
    <row r="2227" spans="1:14" customFormat="1" ht="42" hidden="1" customHeight="1" thickTop="1" thickBot="1" x14ac:dyDescent="0.3">
      <c r="A2227" s="454" t="s">
        <v>0</v>
      </c>
      <c r="B2227" s="470" t="s">
        <v>100</v>
      </c>
      <c r="C2227" s="155">
        <f t="shared" si="1077"/>
        <v>0</v>
      </c>
      <c r="D2227" s="468">
        <f>SUM(D2228:D2231)</f>
        <v>0</v>
      </c>
      <c r="E2227" s="467">
        <f>SUM(E2228:E2231)</f>
        <v>0</v>
      </c>
      <c r="F2227" s="155">
        <f t="shared" si="1078"/>
        <v>0</v>
      </c>
      <c r="G2227" s="155">
        <f>SUM(G2228:G2231)</f>
        <v>0</v>
      </c>
      <c r="H2227" s="505">
        <v>0</v>
      </c>
      <c r="I2227" s="155">
        <f t="shared" si="1079"/>
        <v>0</v>
      </c>
      <c r="J2227" s="155">
        <f>SUM(J2228:J2231)</f>
        <v>0</v>
      </c>
      <c r="K2227" s="505">
        <v>0</v>
      </c>
      <c r="L2227" s="155">
        <f t="shared" si="1080"/>
        <v>0</v>
      </c>
      <c r="M2227" s="155">
        <f>SUM(M2228:M2231)</f>
        <v>0</v>
      </c>
      <c r="N2227" s="505">
        <v>0</v>
      </c>
    </row>
    <row r="2228" spans="1:14" customFormat="1" ht="63" hidden="1" customHeight="1" thickTop="1" thickBot="1" x14ac:dyDescent="0.3">
      <c r="A2228" s="454" t="s">
        <v>0</v>
      </c>
      <c r="B2228" s="472" t="s">
        <v>115</v>
      </c>
      <c r="C2228" s="164">
        <f t="shared" si="1077"/>
        <v>0</v>
      </c>
      <c r="D2228" s="468">
        <v>0</v>
      </c>
      <c r="E2228" s="467">
        <v>0</v>
      </c>
      <c r="F2228" s="164">
        <f t="shared" si="1078"/>
        <v>0</v>
      </c>
      <c r="G2228" s="164">
        <v>0</v>
      </c>
      <c r="H2228" s="540">
        <v>0</v>
      </c>
      <c r="I2228" s="164">
        <f t="shared" si="1079"/>
        <v>0</v>
      </c>
      <c r="J2228" s="164">
        <v>0</v>
      </c>
      <c r="K2228" s="540">
        <v>0</v>
      </c>
      <c r="L2228" s="164">
        <f t="shared" si="1080"/>
        <v>0</v>
      </c>
      <c r="M2228" s="164">
        <v>0</v>
      </c>
      <c r="N2228" s="540">
        <v>0</v>
      </c>
    </row>
    <row r="2229" spans="1:14" customFormat="1" ht="26.25" hidden="1" customHeight="1" thickTop="1" thickBot="1" x14ac:dyDescent="0.3">
      <c r="A2229" s="454" t="s">
        <v>0</v>
      </c>
      <c r="B2229" s="471" t="s">
        <v>116</v>
      </c>
      <c r="C2229" s="155">
        <f t="shared" si="1077"/>
        <v>0</v>
      </c>
      <c r="D2229" s="468">
        <v>0</v>
      </c>
      <c r="E2229" s="467">
        <v>0</v>
      </c>
      <c r="F2229" s="155">
        <f t="shared" si="1078"/>
        <v>11.7</v>
      </c>
      <c r="G2229" s="155">
        <v>0</v>
      </c>
      <c r="H2229" s="505">
        <v>11.7</v>
      </c>
      <c r="I2229" s="155">
        <f t="shared" si="1079"/>
        <v>11.7</v>
      </c>
      <c r="J2229" s="155">
        <v>0</v>
      </c>
      <c r="K2229" s="505">
        <v>11.7</v>
      </c>
      <c r="L2229" s="155">
        <f t="shared" si="1080"/>
        <v>11.7</v>
      </c>
      <c r="M2229" s="155">
        <v>0</v>
      </c>
      <c r="N2229" s="505">
        <v>11.7</v>
      </c>
    </row>
    <row r="2230" spans="1:14" customFormat="1" ht="2.25" hidden="1" customHeight="1" thickTop="1" thickBot="1" x14ac:dyDescent="0.3">
      <c r="A2230" s="1" t="s">
        <v>0</v>
      </c>
      <c r="B2230" s="469" t="s">
        <v>109</v>
      </c>
      <c r="C2230" s="142">
        <f t="shared" si="1077"/>
        <v>0</v>
      </c>
      <c r="D2230" s="9">
        <v>0</v>
      </c>
      <c r="E2230" s="9">
        <v>0</v>
      </c>
      <c r="F2230" s="142">
        <f t="shared" si="1078"/>
        <v>0</v>
      </c>
      <c r="G2230" s="142">
        <v>0</v>
      </c>
      <c r="H2230" s="477">
        <v>0</v>
      </c>
      <c r="I2230" s="142">
        <f t="shared" si="1079"/>
        <v>0</v>
      </c>
      <c r="J2230" s="142">
        <v>0</v>
      </c>
      <c r="K2230" s="477">
        <v>0</v>
      </c>
      <c r="L2230" s="142">
        <f t="shared" si="1080"/>
        <v>0</v>
      </c>
      <c r="M2230" s="142">
        <v>0</v>
      </c>
      <c r="N2230" s="477">
        <v>0</v>
      </c>
    </row>
    <row r="2231" spans="1:14" customFormat="1" ht="63" hidden="1" customHeight="1" thickTop="1" thickBot="1" x14ac:dyDescent="0.3">
      <c r="A2231" s="1" t="s">
        <v>0</v>
      </c>
      <c r="B2231" s="8" t="s">
        <v>110</v>
      </c>
      <c r="C2231" s="9">
        <f t="shared" si="1077"/>
        <v>0</v>
      </c>
      <c r="D2231" s="9">
        <v>0</v>
      </c>
      <c r="E2231" s="9">
        <v>0</v>
      </c>
      <c r="F2231" s="9">
        <f t="shared" si="1078"/>
        <v>0</v>
      </c>
      <c r="G2231" s="9">
        <v>0</v>
      </c>
      <c r="H2231" s="467">
        <v>0</v>
      </c>
      <c r="I2231" s="9">
        <f t="shared" si="1079"/>
        <v>0</v>
      </c>
      <c r="J2231" s="9">
        <v>0</v>
      </c>
      <c r="K2231" s="467">
        <v>0</v>
      </c>
      <c r="L2231" s="9">
        <f t="shared" si="1080"/>
        <v>0</v>
      </c>
      <c r="M2231" s="9">
        <v>0</v>
      </c>
      <c r="N2231" s="467">
        <v>0</v>
      </c>
    </row>
    <row r="2232" spans="1:14" customFormat="1" ht="48.75" hidden="1" customHeight="1" thickTop="1" thickBot="1" x14ac:dyDescent="0.3">
      <c r="A2232" s="1" t="s">
        <v>0</v>
      </c>
      <c r="B2232" s="7" t="s">
        <v>101</v>
      </c>
      <c r="C2232" s="9">
        <f t="shared" si="1077"/>
        <v>0</v>
      </c>
      <c r="D2232" s="9">
        <f>SUM(D2233:D2235)</f>
        <v>0</v>
      </c>
      <c r="E2232" s="9">
        <f>SUM(E2233:E2235)</f>
        <v>0</v>
      </c>
      <c r="F2232" s="9">
        <f t="shared" si="1078"/>
        <v>0</v>
      </c>
      <c r="G2232" s="9">
        <f>SUM(G2233:G2235)</f>
        <v>0</v>
      </c>
      <c r="H2232" s="467">
        <f>SUM(H2233:H2235)</f>
        <v>0</v>
      </c>
      <c r="I2232" s="9">
        <f t="shared" si="1079"/>
        <v>0</v>
      </c>
      <c r="J2232" s="9">
        <f>SUM(J2233:J2235)</f>
        <v>0</v>
      </c>
      <c r="K2232" s="467">
        <f>SUM(K2233:K2235)</f>
        <v>0</v>
      </c>
      <c r="L2232" s="9">
        <f t="shared" si="1080"/>
        <v>0</v>
      </c>
      <c r="M2232" s="9">
        <f>SUM(M2233:M2235)</f>
        <v>0</v>
      </c>
      <c r="N2232" s="467">
        <f>SUM(N2233:N2235)</f>
        <v>0</v>
      </c>
    </row>
    <row r="2233" spans="1:14" customFormat="1" ht="42.75" hidden="1" customHeight="1" thickTop="1" thickBot="1" x14ac:dyDescent="0.3">
      <c r="A2233" s="1" t="s">
        <v>0</v>
      </c>
      <c r="B2233" s="8" t="s">
        <v>109</v>
      </c>
      <c r="C2233" s="9">
        <f t="shared" si="1077"/>
        <v>0</v>
      </c>
      <c r="D2233" s="9">
        <v>0</v>
      </c>
      <c r="E2233" s="9">
        <v>0</v>
      </c>
      <c r="F2233" s="9">
        <f t="shared" si="1078"/>
        <v>0</v>
      </c>
      <c r="G2233" s="9">
        <v>0</v>
      </c>
      <c r="H2233" s="467">
        <v>0</v>
      </c>
      <c r="I2233" s="9">
        <f t="shared" si="1079"/>
        <v>0</v>
      </c>
      <c r="J2233" s="9">
        <v>0</v>
      </c>
      <c r="K2233" s="467">
        <v>0</v>
      </c>
      <c r="L2233" s="9">
        <f t="shared" si="1080"/>
        <v>0</v>
      </c>
      <c r="M2233" s="9">
        <v>0</v>
      </c>
      <c r="N2233" s="467">
        <v>0</v>
      </c>
    </row>
    <row r="2234" spans="1:14" customFormat="1" ht="41.25" hidden="1" customHeight="1" thickTop="1" thickBot="1" x14ac:dyDescent="0.3">
      <c r="A2234" s="1" t="s">
        <v>0</v>
      </c>
      <c r="B2234" s="8" t="s">
        <v>111</v>
      </c>
      <c r="C2234" s="9">
        <f t="shared" si="1077"/>
        <v>0</v>
      </c>
      <c r="D2234" s="9">
        <v>0</v>
      </c>
      <c r="E2234" s="9">
        <v>0</v>
      </c>
      <c r="F2234" s="9">
        <f t="shared" si="1078"/>
        <v>0</v>
      </c>
      <c r="G2234" s="9">
        <v>0</v>
      </c>
      <c r="H2234" s="467">
        <v>0</v>
      </c>
      <c r="I2234" s="9">
        <f t="shared" si="1079"/>
        <v>0</v>
      </c>
      <c r="J2234" s="9">
        <v>0</v>
      </c>
      <c r="K2234" s="467">
        <v>0</v>
      </c>
      <c r="L2234" s="9">
        <f t="shared" si="1080"/>
        <v>0</v>
      </c>
      <c r="M2234" s="9">
        <v>0</v>
      </c>
      <c r="N2234" s="467">
        <v>0</v>
      </c>
    </row>
    <row r="2235" spans="1:14" customFormat="1" ht="42" hidden="1" customHeight="1" thickTop="1" thickBot="1" x14ac:dyDescent="0.3">
      <c r="A2235" s="1" t="s">
        <v>0</v>
      </c>
      <c r="B2235" s="8" t="s">
        <v>110</v>
      </c>
      <c r="C2235" s="9">
        <f t="shared" si="1077"/>
        <v>0</v>
      </c>
      <c r="D2235" s="9">
        <v>0</v>
      </c>
      <c r="E2235" s="9">
        <v>0</v>
      </c>
      <c r="F2235" s="9">
        <f t="shared" si="1078"/>
        <v>0</v>
      </c>
      <c r="G2235" s="9">
        <v>0</v>
      </c>
      <c r="H2235" s="467">
        <v>0</v>
      </c>
      <c r="I2235" s="9">
        <f t="shared" si="1079"/>
        <v>0</v>
      </c>
      <c r="J2235" s="9">
        <v>0</v>
      </c>
      <c r="K2235" s="467">
        <v>0</v>
      </c>
      <c r="L2235" s="9">
        <f t="shared" si="1080"/>
        <v>0</v>
      </c>
      <c r="M2235" s="9">
        <v>0</v>
      </c>
      <c r="N2235" s="467">
        <v>0</v>
      </c>
    </row>
    <row r="2236" spans="1:14" customFormat="1" ht="51.75" hidden="1" customHeight="1" thickTop="1" thickBot="1" x14ac:dyDescent="0.3">
      <c r="A2236" s="1" t="s">
        <v>0</v>
      </c>
      <c r="B2236" s="6" t="s">
        <v>117</v>
      </c>
      <c r="C2236" s="9">
        <f t="shared" si="1077"/>
        <v>0</v>
      </c>
      <c r="D2236" s="9">
        <f>SUM(D2237:D2238)</f>
        <v>0</v>
      </c>
      <c r="E2236" s="9">
        <f>SUM(E2237:E2238)</f>
        <v>0</v>
      </c>
      <c r="F2236" s="9">
        <f t="shared" si="1078"/>
        <v>0</v>
      </c>
      <c r="G2236" s="9">
        <f>SUM(G2237:G2238)</f>
        <v>0</v>
      </c>
      <c r="H2236" s="467">
        <f>SUM(H2237:H2238)</f>
        <v>0</v>
      </c>
      <c r="I2236" s="9">
        <f t="shared" si="1079"/>
        <v>0</v>
      </c>
      <c r="J2236" s="9">
        <f>SUM(J2237:J2238)</f>
        <v>0</v>
      </c>
      <c r="K2236" s="467">
        <f>SUM(K2237:K2238)</f>
        <v>0</v>
      </c>
      <c r="L2236" s="9">
        <f t="shared" si="1080"/>
        <v>0</v>
      </c>
      <c r="M2236" s="9">
        <f>SUM(M2237:M2238)</f>
        <v>0</v>
      </c>
      <c r="N2236" s="467">
        <f>SUM(N2237:N2238)</f>
        <v>0</v>
      </c>
    </row>
    <row r="2237" spans="1:14" customFormat="1" ht="43.5" hidden="1" customHeight="1" thickTop="1" thickBot="1" x14ac:dyDescent="0.3">
      <c r="A2237" s="1" t="s">
        <v>0</v>
      </c>
      <c r="B2237" s="7" t="s">
        <v>100</v>
      </c>
      <c r="C2237" s="9">
        <f t="shared" si="1077"/>
        <v>0</v>
      </c>
      <c r="D2237" s="9">
        <v>0</v>
      </c>
      <c r="E2237" s="9">
        <v>0</v>
      </c>
      <c r="F2237" s="9">
        <f t="shared" si="1078"/>
        <v>0</v>
      </c>
      <c r="G2237" s="9">
        <v>0</v>
      </c>
      <c r="H2237" s="467">
        <v>0</v>
      </c>
      <c r="I2237" s="9">
        <f t="shared" si="1079"/>
        <v>0</v>
      </c>
      <c r="J2237" s="9">
        <v>0</v>
      </c>
      <c r="K2237" s="467">
        <v>0</v>
      </c>
      <c r="L2237" s="9">
        <f t="shared" si="1080"/>
        <v>0</v>
      </c>
      <c r="M2237" s="9">
        <v>0</v>
      </c>
      <c r="N2237" s="467">
        <v>0</v>
      </c>
    </row>
    <row r="2238" spans="1:14" customFormat="1" ht="42" hidden="1" customHeight="1" thickTop="1" thickBot="1" x14ac:dyDescent="0.3">
      <c r="A2238" s="1" t="s">
        <v>0</v>
      </c>
      <c r="B2238" s="7" t="s">
        <v>101</v>
      </c>
      <c r="C2238" s="9">
        <f t="shared" si="1077"/>
        <v>0</v>
      </c>
      <c r="D2238" s="9">
        <v>0</v>
      </c>
      <c r="E2238" s="9">
        <v>0</v>
      </c>
      <c r="F2238" s="9">
        <f t="shared" si="1078"/>
        <v>0</v>
      </c>
      <c r="G2238" s="9">
        <v>0</v>
      </c>
      <c r="H2238" s="467">
        <v>0</v>
      </c>
      <c r="I2238" s="9">
        <f t="shared" si="1079"/>
        <v>0</v>
      </c>
      <c r="J2238" s="9">
        <v>0</v>
      </c>
      <c r="K2238" s="467">
        <v>0</v>
      </c>
      <c r="L2238" s="9">
        <f t="shared" si="1080"/>
        <v>0</v>
      </c>
      <c r="M2238" s="9">
        <v>0</v>
      </c>
      <c r="N2238" s="467">
        <v>0</v>
      </c>
    </row>
    <row r="2239" spans="1:14" customFormat="1" ht="49.5" hidden="1" customHeight="1" thickTop="1" thickBot="1" x14ac:dyDescent="0.3">
      <c r="A2239" s="1" t="s">
        <v>0</v>
      </c>
      <c r="B2239" s="3" t="s">
        <v>118</v>
      </c>
      <c r="C2239" s="9">
        <f t="shared" si="1077"/>
        <v>0</v>
      </c>
      <c r="D2239" s="9">
        <f>SUM(D2240,D2243,D2246)</f>
        <v>0</v>
      </c>
      <c r="E2239" s="9">
        <f>SUM(E2240,E2243,E2246)</f>
        <v>0</v>
      </c>
      <c r="F2239" s="9">
        <f t="shared" si="1078"/>
        <v>0</v>
      </c>
      <c r="G2239" s="9">
        <f>SUM(G2240,G2243,G2246)</f>
        <v>0</v>
      </c>
      <c r="H2239" s="467">
        <f>SUM(H2240,H2243,H2246)</f>
        <v>0</v>
      </c>
      <c r="I2239" s="9">
        <f t="shared" si="1079"/>
        <v>0</v>
      </c>
      <c r="J2239" s="9">
        <f>SUM(J2240,J2243,J2246)</f>
        <v>0</v>
      </c>
      <c r="K2239" s="467">
        <f>SUM(K2240,K2243,K2246)</f>
        <v>0</v>
      </c>
      <c r="L2239" s="9">
        <f t="shared" si="1080"/>
        <v>0</v>
      </c>
      <c r="M2239" s="9">
        <f>SUM(M2240,M2243,M2246)</f>
        <v>0</v>
      </c>
      <c r="N2239" s="467">
        <f>SUM(N2240,N2243,N2246)</f>
        <v>0</v>
      </c>
    </row>
    <row r="2240" spans="1:14" customFormat="1" ht="33" hidden="1" customHeight="1" thickTop="1" thickBot="1" x14ac:dyDescent="0.3">
      <c r="A2240" s="1" t="s">
        <v>0</v>
      </c>
      <c r="B2240" s="4" t="s">
        <v>119</v>
      </c>
      <c r="C2240" s="9">
        <f t="shared" si="1077"/>
        <v>0</v>
      </c>
      <c r="D2240" s="9">
        <f>SUM(D2241:D2242)</f>
        <v>0</v>
      </c>
      <c r="E2240" s="9">
        <f>SUM(E2241:E2242)</f>
        <v>0</v>
      </c>
      <c r="F2240" s="9">
        <f t="shared" si="1078"/>
        <v>0</v>
      </c>
      <c r="G2240" s="9">
        <f>SUM(G2241:G2242)</f>
        <v>0</v>
      </c>
      <c r="H2240" s="467">
        <f>SUM(H2241:H2242)</f>
        <v>0</v>
      </c>
      <c r="I2240" s="9">
        <f t="shared" si="1079"/>
        <v>0</v>
      </c>
      <c r="J2240" s="9">
        <f>SUM(J2241:J2242)</f>
        <v>0</v>
      </c>
      <c r="K2240" s="467">
        <f>SUM(K2241:K2242)</f>
        <v>0</v>
      </c>
      <c r="L2240" s="9">
        <f t="shared" si="1080"/>
        <v>0</v>
      </c>
      <c r="M2240" s="9">
        <f>SUM(M2241:M2242)</f>
        <v>0</v>
      </c>
      <c r="N2240" s="467">
        <f>SUM(N2241:N2242)</f>
        <v>0</v>
      </c>
    </row>
    <row r="2241" spans="1:14" customFormat="1" ht="39.75" hidden="1" customHeight="1" thickTop="1" thickBot="1" x14ac:dyDescent="0.3">
      <c r="A2241" s="1" t="s">
        <v>0</v>
      </c>
      <c r="B2241" s="5" t="s">
        <v>120</v>
      </c>
      <c r="C2241" s="9">
        <f t="shared" si="1077"/>
        <v>0</v>
      </c>
      <c r="D2241" s="9">
        <v>0</v>
      </c>
      <c r="E2241" s="9">
        <v>0</v>
      </c>
      <c r="F2241" s="9">
        <f t="shared" si="1078"/>
        <v>0</v>
      </c>
      <c r="G2241" s="9">
        <v>0</v>
      </c>
      <c r="H2241" s="467">
        <v>0</v>
      </c>
      <c r="I2241" s="9">
        <f t="shared" si="1079"/>
        <v>0</v>
      </c>
      <c r="J2241" s="9">
        <v>0</v>
      </c>
      <c r="K2241" s="467">
        <v>0</v>
      </c>
      <c r="L2241" s="9">
        <f t="shared" si="1080"/>
        <v>0</v>
      </c>
      <c r="M2241" s="9">
        <v>0</v>
      </c>
      <c r="N2241" s="467">
        <v>0</v>
      </c>
    </row>
    <row r="2242" spans="1:14" customFormat="1" ht="46.5" hidden="1" customHeight="1" thickTop="1" thickBot="1" x14ac:dyDescent="0.3">
      <c r="A2242" s="1" t="s">
        <v>0</v>
      </c>
      <c r="B2242" s="5" t="s">
        <v>121</v>
      </c>
      <c r="C2242" s="9">
        <f t="shared" si="1077"/>
        <v>0</v>
      </c>
      <c r="D2242" s="9">
        <v>0</v>
      </c>
      <c r="E2242" s="9">
        <v>0</v>
      </c>
      <c r="F2242" s="9">
        <f t="shared" si="1078"/>
        <v>0</v>
      </c>
      <c r="G2242" s="9">
        <v>0</v>
      </c>
      <c r="H2242" s="467">
        <v>0</v>
      </c>
      <c r="I2242" s="9">
        <f t="shared" si="1079"/>
        <v>0</v>
      </c>
      <c r="J2242" s="9">
        <v>0</v>
      </c>
      <c r="K2242" s="467">
        <v>0</v>
      </c>
      <c r="L2242" s="9">
        <f t="shared" si="1080"/>
        <v>0</v>
      </c>
      <c r="M2242" s="9">
        <v>0</v>
      </c>
      <c r="N2242" s="467">
        <v>0</v>
      </c>
    </row>
    <row r="2243" spans="1:14" customFormat="1" ht="47.25" hidden="1" customHeight="1" thickTop="1" thickBot="1" x14ac:dyDescent="0.3">
      <c r="A2243" s="1" t="s">
        <v>0</v>
      </c>
      <c r="B2243" s="4" t="s">
        <v>122</v>
      </c>
      <c r="C2243" s="9">
        <f t="shared" ref="C2243:C2306" si="1081">SUM(D2243:E2243)</f>
        <v>0</v>
      </c>
      <c r="D2243" s="9">
        <f>SUM(D2244:D2245)</f>
        <v>0</v>
      </c>
      <c r="E2243" s="9">
        <f>SUM(E2244:E2245)</f>
        <v>0</v>
      </c>
      <c r="F2243" s="9">
        <f t="shared" ref="F2243:F2306" si="1082">SUM(G2243:H2243)</f>
        <v>0</v>
      </c>
      <c r="G2243" s="9">
        <f>SUM(G2244:G2245)</f>
        <v>0</v>
      </c>
      <c r="H2243" s="467">
        <f>SUM(H2244:H2245)</f>
        <v>0</v>
      </c>
      <c r="I2243" s="9">
        <f t="shared" ref="I2243:I2306" si="1083">SUM(J2243:K2243)</f>
        <v>0</v>
      </c>
      <c r="J2243" s="9">
        <f>SUM(J2244:J2245)</f>
        <v>0</v>
      </c>
      <c r="K2243" s="467">
        <f>SUM(K2244:K2245)</f>
        <v>0</v>
      </c>
      <c r="L2243" s="9">
        <f t="shared" ref="L2243:L2306" si="1084">SUM(M2243:N2243)</f>
        <v>0</v>
      </c>
      <c r="M2243" s="9">
        <f>SUM(M2244:M2245)</f>
        <v>0</v>
      </c>
      <c r="N2243" s="467">
        <f>SUM(N2244:N2245)</f>
        <v>0</v>
      </c>
    </row>
    <row r="2244" spans="1:14" customFormat="1" ht="60.75" hidden="1" customHeight="1" thickTop="1" thickBot="1" x14ac:dyDescent="0.3">
      <c r="A2244" s="1" t="s">
        <v>0</v>
      </c>
      <c r="B2244" s="5" t="s">
        <v>120</v>
      </c>
      <c r="C2244" s="9">
        <f t="shared" si="1081"/>
        <v>0</v>
      </c>
      <c r="D2244" s="9">
        <v>0</v>
      </c>
      <c r="E2244" s="9">
        <v>0</v>
      </c>
      <c r="F2244" s="9">
        <f t="shared" si="1082"/>
        <v>0</v>
      </c>
      <c r="G2244" s="9">
        <v>0</v>
      </c>
      <c r="H2244" s="467">
        <v>0</v>
      </c>
      <c r="I2244" s="9">
        <f t="shared" si="1083"/>
        <v>0</v>
      </c>
      <c r="J2244" s="9">
        <v>0</v>
      </c>
      <c r="K2244" s="467">
        <v>0</v>
      </c>
      <c r="L2244" s="9">
        <f t="shared" si="1084"/>
        <v>0</v>
      </c>
      <c r="M2244" s="9">
        <v>0</v>
      </c>
      <c r="N2244" s="467">
        <v>0</v>
      </c>
    </row>
    <row r="2245" spans="1:14" customFormat="1" ht="44.25" hidden="1" customHeight="1" thickTop="1" thickBot="1" x14ac:dyDescent="0.3">
      <c r="A2245" s="1" t="s">
        <v>0</v>
      </c>
      <c r="B2245" s="5" t="s">
        <v>121</v>
      </c>
      <c r="C2245" s="9">
        <f t="shared" si="1081"/>
        <v>0</v>
      </c>
      <c r="D2245" s="9">
        <v>0</v>
      </c>
      <c r="E2245" s="9">
        <v>0</v>
      </c>
      <c r="F2245" s="9">
        <f t="shared" si="1082"/>
        <v>0</v>
      </c>
      <c r="G2245" s="9">
        <v>0</v>
      </c>
      <c r="H2245" s="467">
        <v>0</v>
      </c>
      <c r="I2245" s="9">
        <f t="shared" si="1083"/>
        <v>0</v>
      </c>
      <c r="J2245" s="9">
        <v>0</v>
      </c>
      <c r="K2245" s="467">
        <v>0</v>
      </c>
      <c r="L2245" s="9">
        <f t="shared" si="1084"/>
        <v>0</v>
      </c>
      <c r="M2245" s="9">
        <v>0</v>
      </c>
      <c r="N2245" s="467">
        <v>0</v>
      </c>
    </row>
    <row r="2246" spans="1:14" customFormat="1" ht="40.5" hidden="1" customHeight="1" thickTop="1" thickBot="1" x14ac:dyDescent="0.3">
      <c r="A2246" s="1" t="s">
        <v>0</v>
      </c>
      <c r="B2246" s="4" t="s">
        <v>123</v>
      </c>
      <c r="C2246" s="9">
        <f t="shared" si="1081"/>
        <v>0</v>
      </c>
      <c r="D2246" s="9">
        <f>SUM(D2247:D2248)</f>
        <v>0</v>
      </c>
      <c r="E2246" s="9">
        <f>SUM(E2247:E2248)</f>
        <v>0</v>
      </c>
      <c r="F2246" s="9">
        <f t="shared" si="1082"/>
        <v>0</v>
      </c>
      <c r="G2246" s="9">
        <f>SUM(G2247:G2248)</f>
        <v>0</v>
      </c>
      <c r="H2246" s="467">
        <f>SUM(H2247:H2248)</f>
        <v>0</v>
      </c>
      <c r="I2246" s="9">
        <f t="shared" si="1083"/>
        <v>0</v>
      </c>
      <c r="J2246" s="9">
        <f>SUM(J2247:J2248)</f>
        <v>0</v>
      </c>
      <c r="K2246" s="467">
        <f>SUM(K2247:K2248)</f>
        <v>0</v>
      </c>
      <c r="L2246" s="9">
        <f t="shared" si="1084"/>
        <v>0</v>
      </c>
      <c r="M2246" s="9">
        <f>SUM(M2247:M2248)</f>
        <v>0</v>
      </c>
      <c r="N2246" s="467">
        <f>SUM(N2247:N2248)</f>
        <v>0</v>
      </c>
    </row>
    <row r="2247" spans="1:14" customFormat="1" ht="42.75" hidden="1" customHeight="1" thickTop="1" thickBot="1" x14ac:dyDescent="0.3">
      <c r="A2247" s="1" t="s">
        <v>0</v>
      </c>
      <c r="B2247" s="5" t="s">
        <v>120</v>
      </c>
      <c r="C2247" s="9">
        <f t="shared" si="1081"/>
        <v>0</v>
      </c>
      <c r="D2247" s="9">
        <v>0</v>
      </c>
      <c r="E2247" s="9">
        <v>0</v>
      </c>
      <c r="F2247" s="9">
        <f t="shared" si="1082"/>
        <v>0</v>
      </c>
      <c r="G2247" s="9">
        <v>0</v>
      </c>
      <c r="H2247" s="467">
        <v>0</v>
      </c>
      <c r="I2247" s="9">
        <f t="shared" si="1083"/>
        <v>0</v>
      </c>
      <c r="J2247" s="9">
        <v>0</v>
      </c>
      <c r="K2247" s="467">
        <v>0</v>
      </c>
      <c r="L2247" s="9">
        <f t="shared" si="1084"/>
        <v>0</v>
      </c>
      <c r="M2247" s="9">
        <v>0</v>
      </c>
      <c r="N2247" s="467">
        <v>0</v>
      </c>
    </row>
    <row r="2248" spans="1:14" customFormat="1" ht="39" hidden="1" customHeight="1" thickTop="1" thickBot="1" x14ac:dyDescent="0.3">
      <c r="A2248" s="1" t="s">
        <v>0</v>
      </c>
      <c r="B2248" s="5" t="s">
        <v>121</v>
      </c>
      <c r="C2248" s="9">
        <f t="shared" si="1081"/>
        <v>0</v>
      </c>
      <c r="D2248" s="9">
        <v>0</v>
      </c>
      <c r="E2248" s="9">
        <v>0</v>
      </c>
      <c r="F2248" s="9">
        <f t="shared" si="1082"/>
        <v>0</v>
      </c>
      <c r="G2248" s="9">
        <v>0</v>
      </c>
      <c r="H2248" s="467">
        <v>0</v>
      </c>
      <c r="I2248" s="9">
        <f t="shared" si="1083"/>
        <v>0</v>
      </c>
      <c r="J2248" s="9">
        <v>0</v>
      </c>
      <c r="K2248" s="467">
        <v>0</v>
      </c>
      <c r="L2248" s="9">
        <f t="shared" si="1084"/>
        <v>0</v>
      </c>
      <c r="M2248" s="9">
        <v>0</v>
      </c>
      <c r="N2248" s="467">
        <v>0</v>
      </c>
    </row>
    <row r="2249" spans="1:14" customFormat="1" ht="43.5" hidden="1" customHeight="1" thickTop="1" thickBot="1" x14ac:dyDescent="0.3">
      <c r="A2249" s="1" t="s">
        <v>0</v>
      </c>
      <c r="B2249" s="3" t="s">
        <v>124</v>
      </c>
      <c r="C2249" s="9">
        <f t="shared" si="1081"/>
        <v>0</v>
      </c>
      <c r="D2249" s="9">
        <f>SUM(D2250:D2251)</f>
        <v>0</v>
      </c>
      <c r="E2249" s="9">
        <f>SUM(E2250:E2251)</f>
        <v>0</v>
      </c>
      <c r="F2249" s="9">
        <f t="shared" si="1082"/>
        <v>0</v>
      </c>
      <c r="G2249" s="9">
        <f>SUM(G2250:G2251)</f>
        <v>0</v>
      </c>
      <c r="H2249" s="467">
        <f>SUM(H2250:H2251)</f>
        <v>0</v>
      </c>
      <c r="I2249" s="9">
        <f t="shared" si="1083"/>
        <v>0</v>
      </c>
      <c r="J2249" s="9">
        <f>SUM(J2250:J2251)</f>
        <v>0</v>
      </c>
      <c r="K2249" s="467">
        <f>SUM(K2250:K2251)</f>
        <v>0</v>
      </c>
      <c r="L2249" s="9">
        <f t="shared" si="1084"/>
        <v>0</v>
      </c>
      <c r="M2249" s="9">
        <f>SUM(M2250:M2251)</f>
        <v>0</v>
      </c>
      <c r="N2249" s="467">
        <f>SUM(N2250:N2251)</f>
        <v>0</v>
      </c>
    </row>
    <row r="2250" spans="1:14" customFormat="1" ht="48.75" hidden="1" customHeight="1" thickTop="1" thickBot="1" x14ac:dyDescent="0.3">
      <c r="A2250" s="1" t="s">
        <v>0</v>
      </c>
      <c r="B2250" s="4" t="s">
        <v>125</v>
      </c>
      <c r="C2250" s="9">
        <f t="shared" si="1081"/>
        <v>0</v>
      </c>
      <c r="D2250" s="9">
        <v>0</v>
      </c>
      <c r="E2250" s="9">
        <v>0</v>
      </c>
      <c r="F2250" s="9">
        <f t="shared" si="1082"/>
        <v>0</v>
      </c>
      <c r="G2250" s="9">
        <v>0</v>
      </c>
      <c r="H2250" s="467">
        <v>0</v>
      </c>
      <c r="I2250" s="9">
        <f t="shared" si="1083"/>
        <v>0</v>
      </c>
      <c r="J2250" s="9">
        <v>0</v>
      </c>
      <c r="K2250" s="467">
        <v>0</v>
      </c>
      <c r="L2250" s="9">
        <f t="shared" si="1084"/>
        <v>0</v>
      </c>
      <c r="M2250" s="9">
        <v>0</v>
      </c>
      <c r="N2250" s="467">
        <v>0</v>
      </c>
    </row>
    <row r="2251" spans="1:14" customFormat="1" ht="45" hidden="1" customHeight="1" thickTop="1" thickBot="1" x14ac:dyDescent="0.3">
      <c r="A2251" s="1" t="s">
        <v>0</v>
      </c>
      <c r="B2251" s="4" t="s">
        <v>126</v>
      </c>
      <c r="C2251" s="9">
        <f t="shared" si="1081"/>
        <v>0</v>
      </c>
      <c r="D2251" s="9">
        <f>SUM(D2252,D2271)</f>
        <v>0</v>
      </c>
      <c r="E2251" s="9">
        <f>SUM(E2252,E2271)</f>
        <v>0</v>
      </c>
      <c r="F2251" s="9">
        <f t="shared" si="1082"/>
        <v>0</v>
      </c>
      <c r="G2251" s="9">
        <f>SUM(G2252,G2271)</f>
        <v>0</v>
      </c>
      <c r="H2251" s="467">
        <f>SUM(H2252,H2271)</f>
        <v>0</v>
      </c>
      <c r="I2251" s="9">
        <f t="shared" si="1083"/>
        <v>0</v>
      </c>
      <c r="J2251" s="9">
        <f>SUM(J2252,J2271)</f>
        <v>0</v>
      </c>
      <c r="K2251" s="467">
        <f>SUM(K2252,K2271)</f>
        <v>0</v>
      </c>
      <c r="L2251" s="9">
        <f t="shared" si="1084"/>
        <v>0</v>
      </c>
      <c r="M2251" s="9">
        <f>SUM(M2252,M2271)</f>
        <v>0</v>
      </c>
      <c r="N2251" s="467">
        <f>SUM(N2252,N2271)</f>
        <v>0</v>
      </c>
    </row>
    <row r="2252" spans="1:14" customFormat="1" ht="51.75" hidden="1" customHeight="1" thickTop="1" thickBot="1" x14ac:dyDescent="0.3">
      <c r="A2252" s="1" t="s">
        <v>0</v>
      </c>
      <c r="B2252" s="5" t="s">
        <v>127</v>
      </c>
      <c r="C2252" s="9">
        <f t="shared" si="1081"/>
        <v>0</v>
      </c>
      <c r="D2252" s="9">
        <f>SUM(D2253:D2270)</f>
        <v>0</v>
      </c>
      <c r="E2252" s="9">
        <f>SUM(E2253:E2270)</f>
        <v>0</v>
      </c>
      <c r="F2252" s="9">
        <f t="shared" si="1082"/>
        <v>0</v>
      </c>
      <c r="G2252" s="9">
        <f>SUM(G2253:G2270)</f>
        <v>0</v>
      </c>
      <c r="H2252" s="467">
        <f>SUM(H2253:H2270)</f>
        <v>0</v>
      </c>
      <c r="I2252" s="9">
        <f t="shared" si="1083"/>
        <v>0</v>
      </c>
      <c r="J2252" s="9">
        <f>SUM(J2253:J2270)</f>
        <v>0</v>
      </c>
      <c r="K2252" s="467">
        <f>SUM(K2253:K2270)</f>
        <v>0</v>
      </c>
      <c r="L2252" s="9">
        <f t="shared" si="1084"/>
        <v>0</v>
      </c>
      <c r="M2252" s="9">
        <f>SUM(M2253:M2270)</f>
        <v>0</v>
      </c>
      <c r="N2252" s="467">
        <f>SUM(N2253:N2270)</f>
        <v>0</v>
      </c>
    </row>
    <row r="2253" spans="1:14" customFormat="1" ht="51.75" hidden="1" customHeight="1" thickTop="1" thickBot="1" x14ac:dyDescent="0.3">
      <c r="A2253" s="1" t="s">
        <v>0</v>
      </c>
      <c r="B2253" s="6" t="s">
        <v>128</v>
      </c>
      <c r="C2253" s="9">
        <f t="shared" si="1081"/>
        <v>0</v>
      </c>
      <c r="D2253" s="9">
        <v>0</v>
      </c>
      <c r="E2253" s="9">
        <v>0</v>
      </c>
      <c r="F2253" s="9">
        <f t="shared" si="1082"/>
        <v>0</v>
      </c>
      <c r="G2253" s="9">
        <v>0</v>
      </c>
      <c r="H2253" s="467">
        <v>0</v>
      </c>
      <c r="I2253" s="9">
        <f t="shared" si="1083"/>
        <v>0</v>
      </c>
      <c r="J2253" s="9">
        <v>0</v>
      </c>
      <c r="K2253" s="467">
        <v>0</v>
      </c>
      <c r="L2253" s="9">
        <f t="shared" si="1084"/>
        <v>0</v>
      </c>
      <c r="M2253" s="9">
        <v>0</v>
      </c>
      <c r="N2253" s="467">
        <v>0</v>
      </c>
    </row>
    <row r="2254" spans="1:14" customFormat="1" ht="33" hidden="1" customHeight="1" thickTop="1" thickBot="1" x14ac:dyDescent="0.3">
      <c r="A2254" s="1" t="s">
        <v>0</v>
      </c>
      <c r="B2254" s="6" t="s">
        <v>129</v>
      </c>
      <c r="C2254" s="9">
        <f t="shared" si="1081"/>
        <v>0</v>
      </c>
      <c r="D2254" s="9">
        <v>0</v>
      </c>
      <c r="E2254" s="9">
        <v>0</v>
      </c>
      <c r="F2254" s="9">
        <f t="shared" si="1082"/>
        <v>0</v>
      </c>
      <c r="G2254" s="9">
        <v>0</v>
      </c>
      <c r="H2254" s="467">
        <v>0</v>
      </c>
      <c r="I2254" s="9">
        <f t="shared" si="1083"/>
        <v>0</v>
      </c>
      <c r="J2254" s="9">
        <v>0</v>
      </c>
      <c r="K2254" s="467">
        <v>0</v>
      </c>
      <c r="L2254" s="9">
        <f t="shared" si="1084"/>
        <v>0</v>
      </c>
      <c r="M2254" s="9">
        <v>0</v>
      </c>
      <c r="N2254" s="467">
        <v>0</v>
      </c>
    </row>
    <row r="2255" spans="1:14" customFormat="1" ht="42" hidden="1" customHeight="1" thickTop="1" thickBot="1" x14ac:dyDescent="0.3">
      <c r="A2255" s="1" t="s">
        <v>0</v>
      </c>
      <c r="B2255" s="6" t="s">
        <v>130</v>
      </c>
      <c r="C2255" s="9">
        <f t="shared" si="1081"/>
        <v>0</v>
      </c>
      <c r="D2255" s="9">
        <v>0</v>
      </c>
      <c r="E2255" s="9">
        <v>0</v>
      </c>
      <c r="F2255" s="9">
        <f t="shared" si="1082"/>
        <v>0</v>
      </c>
      <c r="G2255" s="9">
        <v>0</v>
      </c>
      <c r="H2255" s="467">
        <v>0</v>
      </c>
      <c r="I2255" s="9">
        <f t="shared" si="1083"/>
        <v>0</v>
      </c>
      <c r="J2255" s="9">
        <v>0</v>
      </c>
      <c r="K2255" s="467">
        <v>0</v>
      </c>
      <c r="L2255" s="9">
        <f t="shared" si="1084"/>
        <v>0</v>
      </c>
      <c r="M2255" s="9">
        <v>0</v>
      </c>
      <c r="N2255" s="467">
        <v>0</v>
      </c>
    </row>
    <row r="2256" spans="1:14" customFormat="1" ht="33" hidden="1" customHeight="1" thickTop="1" thickBot="1" x14ac:dyDescent="0.3">
      <c r="A2256" s="1" t="s">
        <v>0</v>
      </c>
      <c r="B2256" s="6" t="s">
        <v>131</v>
      </c>
      <c r="C2256" s="9">
        <f t="shared" si="1081"/>
        <v>0</v>
      </c>
      <c r="D2256" s="9">
        <v>0</v>
      </c>
      <c r="E2256" s="9">
        <v>0</v>
      </c>
      <c r="F2256" s="9">
        <f t="shared" si="1082"/>
        <v>0</v>
      </c>
      <c r="G2256" s="9">
        <v>0</v>
      </c>
      <c r="H2256" s="467">
        <v>0</v>
      </c>
      <c r="I2256" s="9">
        <f t="shared" si="1083"/>
        <v>0</v>
      </c>
      <c r="J2256" s="9">
        <v>0</v>
      </c>
      <c r="K2256" s="467">
        <v>0</v>
      </c>
      <c r="L2256" s="9">
        <f t="shared" si="1084"/>
        <v>0</v>
      </c>
      <c r="M2256" s="9">
        <v>0</v>
      </c>
      <c r="N2256" s="467">
        <v>0</v>
      </c>
    </row>
    <row r="2257" spans="1:14" customFormat="1" ht="37.5" hidden="1" customHeight="1" thickTop="1" thickBot="1" x14ac:dyDescent="0.3">
      <c r="A2257" s="1" t="s">
        <v>0</v>
      </c>
      <c r="B2257" s="6" t="s">
        <v>132</v>
      </c>
      <c r="C2257" s="9">
        <f t="shared" si="1081"/>
        <v>0</v>
      </c>
      <c r="D2257" s="9">
        <v>0</v>
      </c>
      <c r="E2257" s="9">
        <v>0</v>
      </c>
      <c r="F2257" s="9">
        <f t="shared" si="1082"/>
        <v>0</v>
      </c>
      <c r="G2257" s="9">
        <v>0</v>
      </c>
      <c r="H2257" s="467">
        <v>0</v>
      </c>
      <c r="I2257" s="9">
        <f t="shared" si="1083"/>
        <v>0</v>
      </c>
      <c r="J2257" s="9">
        <v>0</v>
      </c>
      <c r="K2257" s="467">
        <v>0</v>
      </c>
      <c r="L2257" s="9">
        <f t="shared" si="1084"/>
        <v>0</v>
      </c>
      <c r="M2257" s="9">
        <v>0</v>
      </c>
      <c r="N2257" s="467">
        <v>0</v>
      </c>
    </row>
    <row r="2258" spans="1:14" customFormat="1" ht="58.5" hidden="1" customHeight="1" thickTop="1" thickBot="1" x14ac:dyDescent="0.3">
      <c r="A2258" s="1" t="s">
        <v>0</v>
      </c>
      <c r="B2258" s="6" t="s">
        <v>133</v>
      </c>
      <c r="C2258" s="9">
        <f t="shared" si="1081"/>
        <v>0</v>
      </c>
      <c r="D2258" s="9">
        <v>0</v>
      </c>
      <c r="E2258" s="9">
        <v>0</v>
      </c>
      <c r="F2258" s="9">
        <f t="shared" si="1082"/>
        <v>0</v>
      </c>
      <c r="G2258" s="9">
        <v>0</v>
      </c>
      <c r="H2258" s="467">
        <v>0</v>
      </c>
      <c r="I2258" s="9">
        <f t="shared" si="1083"/>
        <v>0</v>
      </c>
      <c r="J2258" s="9">
        <v>0</v>
      </c>
      <c r="K2258" s="467">
        <v>0</v>
      </c>
      <c r="L2258" s="9">
        <f t="shared" si="1084"/>
        <v>0</v>
      </c>
      <c r="M2258" s="9">
        <v>0</v>
      </c>
      <c r="N2258" s="467">
        <v>0</v>
      </c>
    </row>
    <row r="2259" spans="1:14" customFormat="1" ht="49.5" hidden="1" customHeight="1" thickTop="1" thickBot="1" x14ac:dyDescent="0.3">
      <c r="A2259" s="1" t="s">
        <v>0</v>
      </c>
      <c r="B2259" s="6" t="s">
        <v>134</v>
      </c>
      <c r="C2259" s="9">
        <f t="shared" si="1081"/>
        <v>0</v>
      </c>
      <c r="D2259" s="9">
        <v>0</v>
      </c>
      <c r="E2259" s="9">
        <v>0</v>
      </c>
      <c r="F2259" s="9">
        <f t="shared" si="1082"/>
        <v>0</v>
      </c>
      <c r="G2259" s="9">
        <v>0</v>
      </c>
      <c r="H2259" s="467">
        <v>0</v>
      </c>
      <c r="I2259" s="9">
        <f t="shared" si="1083"/>
        <v>0</v>
      </c>
      <c r="J2259" s="9">
        <v>0</v>
      </c>
      <c r="K2259" s="467">
        <v>0</v>
      </c>
      <c r="L2259" s="9">
        <f t="shared" si="1084"/>
        <v>0</v>
      </c>
      <c r="M2259" s="9">
        <v>0</v>
      </c>
      <c r="N2259" s="467">
        <v>0</v>
      </c>
    </row>
    <row r="2260" spans="1:14" customFormat="1" ht="48" hidden="1" customHeight="1" thickTop="1" thickBot="1" x14ac:dyDescent="0.3">
      <c r="A2260" s="1" t="s">
        <v>0</v>
      </c>
      <c r="B2260" s="6" t="s">
        <v>135</v>
      </c>
      <c r="C2260" s="9">
        <f t="shared" si="1081"/>
        <v>0</v>
      </c>
      <c r="D2260" s="9">
        <v>0</v>
      </c>
      <c r="E2260" s="9">
        <v>0</v>
      </c>
      <c r="F2260" s="9">
        <f t="shared" si="1082"/>
        <v>0</v>
      </c>
      <c r="G2260" s="9">
        <v>0</v>
      </c>
      <c r="H2260" s="467">
        <v>0</v>
      </c>
      <c r="I2260" s="9">
        <f t="shared" si="1083"/>
        <v>0</v>
      </c>
      <c r="J2260" s="9">
        <v>0</v>
      </c>
      <c r="K2260" s="467">
        <v>0</v>
      </c>
      <c r="L2260" s="9">
        <f t="shared" si="1084"/>
        <v>0</v>
      </c>
      <c r="M2260" s="9">
        <v>0</v>
      </c>
      <c r="N2260" s="467">
        <v>0</v>
      </c>
    </row>
    <row r="2261" spans="1:14" customFormat="1" ht="56.25" hidden="1" customHeight="1" thickTop="1" thickBot="1" x14ac:dyDescent="0.3">
      <c r="A2261" s="1" t="s">
        <v>0</v>
      </c>
      <c r="B2261" s="6" t="s">
        <v>136</v>
      </c>
      <c r="C2261" s="9">
        <f t="shared" si="1081"/>
        <v>0</v>
      </c>
      <c r="D2261" s="9">
        <v>0</v>
      </c>
      <c r="E2261" s="9">
        <v>0</v>
      </c>
      <c r="F2261" s="9">
        <f t="shared" si="1082"/>
        <v>0</v>
      </c>
      <c r="G2261" s="9">
        <v>0</v>
      </c>
      <c r="H2261" s="467">
        <v>0</v>
      </c>
      <c r="I2261" s="9">
        <f t="shared" si="1083"/>
        <v>0</v>
      </c>
      <c r="J2261" s="9">
        <v>0</v>
      </c>
      <c r="K2261" s="467">
        <v>0</v>
      </c>
      <c r="L2261" s="9">
        <f t="shared" si="1084"/>
        <v>0</v>
      </c>
      <c r="M2261" s="9">
        <v>0</v>
      </c>
      <c r="N2261" s="467">
        <v>0</v>
      </c>
    </row>
    <row r="2262" spans="1:14" customFormat="1" ht="49.5" hidden="1" customHeight="1" thickTop="1" thickBot="1" x14ac:dyDescent="0.3">
      <c r="A2262" s="1" t="s">
        <v>0</v>
      </c>
      <c r="B2262" s="6" t="s">
        <v>137</v>
      </c>
      <c r="C2262" s="9">
        <f t="shared" si="1081"/>
        <v>0</v>
      </c>
      <c r="D2262" s="9">
        <v>0</v>
      </c>
      <c r="E2262" s="9">
        <v>0</v>
      </c>
      <c r="F2262" s="9">
        <f t="shared" si="1082"/>
        <v>0</v>
      </c>
      <c r="G2262" s="9">
        <v>0</v>
      </c>
      <c r="H2262" s="467">
        <v>0</v>
      </c>
      <c r="I2262" s="9">
        <f t="shared" si="1083"/>
        <v>0</v>
      </c>
      <c r="J2262" s="9">
        <v>0</v>
      </c>
      <c r="K2262" s="467">
        <v>0</v>
      </c>
      <c r="L2262" s="9">
        <f t="shared" si="1084"/>
        <v>0</v>
      </c>
      <c r="M2262" s="9">
        <v>0</v>
      </c>
      <c r="N2262" s="467">
        <v>0</v>
      </c>
    </row>
    <row r="2263" spans="1:14" customFormat="1" ht="49.5" hidden="1" customHeight="1" thickTop="1" thickBot="1" x14ac:dyDescent="0.3">
      <c r="A2263" s="1" t="s">
        <v>0</v>
      </c>
      <c r="B2263" s="6" t="s">
        <v>138</v>
      </c>
      <c r="C2263" s="9">
        <f t="shared" si="1081"/>
        <v>0</v>
      </c>
      <c r="D2263" s="9">
        <v>0</v>
      </c>
      <c r="E2263" s="9">
        <v>0</v>
      </c>
      <c r="F2263" s="9">
        <f t="shared" si="1082"/>
        <v>0</v>
      </c>
      <c r="G2263" s="9">
        <v>0</v>
      </c>
      <c r="H2263" s="467">
        <v>0</v>
      </c>
      <c r="I2263" s="9">
        <f t="shared" si="1083"/>
        <v>0</v>
      </c>
      <c r="J2263" s="9">
        <v>0</v>
      </c>
      <c r="K2263" s="467">
        <v>0</v>
      </c>
      <c r="L2263" s="9">
        <f t="shared" si="1084"/>
        <v>0</v>
      </c>
      <c r="M2263" s="9">
        <v>0</v>
      </c>
      <c r="N2263" s="467">
        <v>0</v>
      </c>
    </row>
    <row r="2264" spans="1:14" customFormat="1" ht="49.5" hidden="1" customHeight="1" thickTop="1" thickBot="1" x14ac:dyDescent="0.3">
      <c r="A2264" s="1" t="s">
        <v>0</v>
      </c>
      <c r="B2264" s="6" t="s">
        <v>139</v>
      </c>
      <c r="C2264" s="9">
        <f t="shared" si="1081"/>
        <v>0</v>
      </c>
      <c r="D2264" s="9">
        <v>0</v>
      </c>
      <c r="E2264" s="9">
        <v>0</v>
      </c>
      <c r="F2264" s="9">
        <f t="shared" si="1082"/>
        <v>0</v>
      </c>
      <c r="G2264" s="9">
        <v>0</v>
      </c>
      <c r="H2264" s="467">
        <v>0</v>
      </c>
      <c r="I2264" s="9">
        <f t="shared" si="1083"/>
        <v>0</v>
      </c>
      <c r="J2264" s="9">
        <v>0</v>
      </c>
      <c r="K2264" s="467">
        <v>0</v>
      </c>
      <c r="L2264" s="9">
        <f t="shared" si="1084"/>
        <v>0</v>
      </c>
      <c r="M2264" s="9">
        <v>0</v>
      </c>
      <c r="N2264" s="467">
        <v>0</v>
      </c>
    </row>
    <row r="2265" spans="1:14" customFormat="1" ht="58.5" hidden="1" customHeight="1" thickTop="1" thickBot="1" x14ac:dyDescent="0.3">
      <c r="A2265" s="1" t="s">
        <v>0</v>
      </c>
      <c r="B2265" s="6" t="s">
        <v>140</v>
      </c>
      <c r="C2265" s="9">
        <f t="shared" si="1081"/>
        <v>0</v>
      </c>
      <c r="D2265" s="9">
        <v>0</v>
      </c>
      <c r="E2265" s="9">
        <v>0</v>
      </c>
      <c r="F2265" s="9">
        <f t="shared" si="1082"/>
        <v>0</v>
      </c>
      <c r="G2265" s="9">
        <v>0</v>
      </c>
      <c r="H2265" s="467">
        <v>0</v>
      </c>
      <c r="I2265" s="9">
        <f t="shared" si="1083"/>
        <v>0</v>
      </c>
      <c r="J2265" s="9">
        <v>0</v>
      </c>
      <c r="K2265" s="467">
        <v>0</v>
      </c>
      <c r="L2265" s="9">
        <f t="shared" si="1084"/>
        <v>0</v>
      </c>
      <c r="M2265" s="9">
        <v>0</v>
      </c>
      <c r="N2265" s="467">
        <v>0</v>
      </c>
    </row>
    <row r="2266" spans="1:14" customFormat="1" ht="54" hidden="1" customHeight="1" thickTop="1" thickBot="1" x14ac:dyDescent="0.3">
      <c r="A2266" s="1" t="s">
        <v>0</v>
      </c>
      <c r="B2266" s="6" t="s">
        <v>141</v>
      </c>
      <c r="C2266" s="9">
        <f t="shared" si="1081"/>
        <v>0</v>
      </c>
      <c r="D2266" s="9">
        <v>0</v>
      </c>
      <c r="E2266" s="9">
        <v>0</v>
      </c>
      <c r="F2266" s="9">
        <f t="shared" si="1082"/>
        <v>0</v>
      </c>
      <c r="G2266" s="9">
        <v>0</v>
      </c>
      <c r="H2266" s="467">
        <v>0</v>
      </c>
      <c r="I2266" s="9">
        <f t="shared" si="1083"/>
        <v>0</v>
      </c>
      <c r="J2266" s="9">
        <v>0</v>
      </c>
      <c r="K2266" s="467">
        <v>0</v>
      </c>
      <c r="L2266" s="9">
        <f t="shared" si="1084"/>
        <v>0</v>
      </c>
      <c r="M2266" s="9">
        <v>0</v>
      </c>
      <c r="N2266" s="467">
        <v>0</v>
      </c>
    </row>
    <row r="2267" spans="1:14" customFormat="1" ht="48" hidden="1" customHeight="1" thickTop="1" thickBot="1" x14ac:dyDescent="0.3">
      <c r="A2267" s="1" t="s">
        <v>0</v>
      </c>
      <c r="B2267" s="6" t="s">
        <v>142</v>
      </c>
      <c r="C2267" s="9">
        <f t="shared" si="1081"/>
        <v>0</v>
      </c>
      <c r="D2267" s="9">
        <v>0</v>
      </c>
      <c r="E2267" s="9">
        <v>0</v>
      </c>
      <c r="F2267" s="9">
        <f t="shared" si="1082"/>
        <v>0</v>
      </c>
      <c r="G2267" s="9">
        <v>0</v>
      </c>
      <c r="H2267" s="467">
        <v>0</v>
      </c>
      <c r="I2267" s="9">
        <f t="shared" si="1083"/>
        <v>0</v>
      </c>
      <c r="J2267" s="9">
        <v>0</v>
      </c>
      <c r="K2267" s="467">
        <v>0</v>
      </c>
      <c r="L2267" s="9">
        <f t="shared" si="1084"/>
        <v>0</v>
      </c>
      <c r="M2267" s="9">
        <v>0</v>
      </c>
      <c r="N2267" s="467">
        <v>0</v>
      </c>
    </row>
    <row r="2268" spans="1:14" customFormat="1" ht="59.25" hidden="1" customHeight="1" thickTop="1" thickBot="1" x14ac:dyDescent="0.3">
      <c r="A2268" s="1" t="s">
        <v>0</v>
      </c>
      <c r="B2268" s="6" t="s">
        <v>143</v>
      </c>
      <c r="C2268" s="9">
        <f t="shared" si="1081"/>
        <v>0</v>
      </c>
      <c r="D2268" s="9">
        <v>0</v>
      </c>
      <c r="E2268" s="9">
        <v>0</v>
      </c>
      <c r="F2268" s="9">
        <f t="shared" si="1082"/>
        <v>0</v>
      </c>
      <c r="G2268" s="9">
        <v>0</v>
      </c>
      <c r="H2268" s="467">
        <v>0</v>
      </c>
      <c r="I2268" s="9">
        <f t="shared" si="1083"/>
        <v>0</v>
      </c>
      <c r="J2268" s="9">
        <v>0</v>
      </c>
      <c r="K2268" s="467">
        <v>0</v>
      </c>
      <c r="L2268" s="9">
        <f t="shared" si="1084"/>
        <v>0</v>
      </c>
      <c r="M2268" s="9">
        <v>0</v>
      </c>
      <c r="N2268" s="467">
        <v>0</v>
      </c>
    </row>
    <row r="2269" spans="1:14" customFormat="1" ht="69.75" hidden="1" customHeight="1" thickTop="1" thickBot="1" x14ac:dyDescent="0.3">
      <c r="A2269" s="1" t="s">
        <v>0</v>
      </c>
      <c r="B2269" s="6" t="s">
        <v>144</v>
      </c>
      <c r="C2269" s="9">
        <f t="shared" si="1081"/>
        <v>0</v>
      </c>
      <c r="D2269" s="9">
        <v>0</v>
      </c>
      <c r="E2269" s="9">
        <v>0</v>
      </c>
      <c r="F2269" s="9">
        <f t="shared" si="1082"/>
        <v>0</v>
      </c>
      <c r="G2269" s="9">
        <v>0</v>
      </c>
      <c r="H2269" s="467">
        <v>0</v>
      </c>
      <c r="I2269" s="9">
        <f t="shared" si="1083"/>
        <v>0</v>
      </c>
      <c r="J2269" s="9">
        <v>0</v>
      </c>
      <c r="K2269" s="467">
        <v>0</v>
      </c>
      <c r="L2269" s="9">
        <f t="shared" si="1084"/>
        <v>0</v>
      </c>
      <c r="M2269" s="9">
        <v>0</v>
      </c>
      <c r="N2269" s="467">
        <v>0</v>
      </c>
    </row>
    <row r="2270" spans="1:14" customFormat="1" ht="44.25" hidden="1" customHeight="1" thickTop="1" thickBot="1" x14ac:dyDescent="0.3">
      <c r="A2270" s="1" t="s">
        <v>0</v>
      </c>
      <c r="B2270" s="6" t="s">
        <v>145</v>
      </c>
      <c r="C2270" s="9">
        <f t="shared" si="1081"/>
        <v>0</v>
      </c>
      <c r="D2270" s="9">
        <v>0</v>
      </c>
      <c r="E2270" s="9">
        <v>0</v>
      </c>
      <c r="F2270" s="9">
        <f t="shared" si="1082"/>
        <v>0</v>
      </c>
      <c r="G2270" s="9">
        <v>0</v>
      </c>
      <c r="H2270" s="467">
        <v>0</v>
      </c>
      <c r="I2270" s="9">
        <f t="shared" si="1083"/>
        <v>0</v>
      </c>
      <c r="J2270" s="9">
        <v>0</v>
      </c>
      <c r="K2270" s="467">
        <v>0</v>
      </c>
      <c r="L2270" s="9">
        <f t="shared" si="1084"/>
        <v>0</v>
      </c>
      <c r="M2270" s="9">
        <v>0</v>
      </c>
      <c r="N2270" s="467">
        <v>0</v>
      </c>
    </row>
    <row r="2271" spans="1:14" customFormat="1" ht="45.75" hidden="1" customHeight="1" thickTop="1" thickBot="1" x14ac:dyDescent="0.3">
      <c r="A2271" s="133" t="s">
        <v>0</v>
      </c>
      <c r="B2271" s="136" t="s">
        <v>146</v>
      </c>
      <c r="C2271" s="135">
        <f t="shared" si="1081"/>
        <v>0</v>
      </c>
      <c r="D2271" s="9">
        <v>0</v>
      </c>
      <c r="E2271" s="9">
        <v>0</v>
      </c>
      <c r="F2271" s="135">
        <f t="shared" si="1082"/>
        <v>0</v>
      </c>
      <c r="G2271" s="135">
        <v>0</v>
      </c>
      <c r="H2271" s="476">
        <v>0</v>
      </c>
      <c r="I2271" s="135">
        <f t="shared" si="1083"/>
        <v>0</v>
      </c>
      <c r="J2271" s="135">
        <v>0</v>
      </c>
      <c r="K2271" s="476">
        <v>0</v>
      </c>
      <c r="L2271" s="135">
        <f t="shared" si="1084"/>
        <v>0</v>
      </c>
      <c r="M2271" s="135">
        <v>0</v>
      </c>
      <c r="N2271" s="476">
        <v>0</v>
      </c>
    </row>
    <row r="2272" spans="1:14" customFormat="1" ht="26.25" hidden="1" customHeight="1" thickTop="1" thickBot="1" x14ac:dyDescent="0.3">
      <c r="A2272" s="151" t="s">
        <v>0</v>
      </c>
      <c r="B2272" s="154" t="s">
        <v>147</v>
      </c>
      <c r="C2272" s="155">
        <f t="shared" si="1081"/>
        <v>0</v>
      </c>
      <c r="D2272" s="468">
        <f>SUM(D2273,D2320,D2327:D2328)</f>
        <v>0</v>
      </c>
      <c r="E2272" s="467">
        <f>SUM(E2273,E2320,E2327:E2328)</f>
        <v>0</v>
      </c>
      <c r="F2272" s="155">
        <f t="shared" si="1082"/>
        <v>0.05</v>
      </c>
      <c r="G2272" s="155">
        <f>SUM(G2273,G2320,G2327:G2328)</f>
        <v>0</v>
      </c>
      <c r="H2272" s="505">
        <f>H2273</f>
        <v>0.05</v>
      </c>
      <c r="I2272" s="155">
        <f t="shared" si="1083"/>
        <v>0.05</v>
      </c>
      <c r="J2272" s="155">
        <f>SUM(J2273,J2320,J2327:J2328)</f>
        <v>0</v>
      </c>
      <c r="K2272" s="505">
        <f>K2273</f>
        <v>0.05</v>
      </c>
      <c r="L2272" s="155">
        <f t="shared" si="1084"/>
        <v>0.05</v>
      </c>
      <c r="M2272" s="155">
        <f>SUM(M2273,M2320,M2327:M2328)</f>
        <v>0</v>
      </c>
      <c r="N2272" s="505">
        <f>N2273</f>
        <v>0.05</v>
      </c>
    </row>
    <row r="2273" spans="1:14" customFormat="1" ht="27.75" hidden="1" customHeight="1" thickTop="1" thickBot="1" x14ac:dyDescent="0.3">
      <c r="A2273" s="151" t="s">
        <v>0</v>
      </c>
      <c r="B2273" s="156" t="s">
        <v>148</v>
      </c>
      <c r="C2273" s="155">
        <f t="shared" si="1081"/>
        <v>0</v>
      </c>
      <c r="D2273" s="468">
        <f>SUM(D2274,D2286,D2315)</f>
        <v>0</v>
      </c>
      <c r="E2273" s="467">
        <f>SUM(E2274,E2286,E2315)</f>
        <v>0</v>
      </c>
      <c r="F2273" s="155">
        <f t="shared" si="1082"/>
        <v>0.05</v>
      </c>
      <c r="G2273" s="155">
        <f>SUM(G2274,G2286,G2315)</f>
        <v>0</v>
      </c>
      <c r="H2273" s="505">
        <f>H2274</f>
        <v>0.05</v>
      </c>
      <c r="I2273" s="155">
        <f t="shared" si="1083"/>
        <v>0.05</v>
      </c>
      <c r="J2273" s="155">
        <f>SUM(J2274,J2286,J2315)</f>
        <v>0</v>
      </c>
      <c r="K2273" s="505">
        <f>K2274</f>
        <v>0.05</v>
      </c>
      <c r="L2273" s="155">
        <f t="shared" si="1084"/>
        <v>0.05</v>
      </c>
      <c r="M2273" s="155">
        <f>SUM(M2274,M2286,M2315)</f>
        <v>0</v>
      </c>
      <c r="N2273" s="505">
        <f>N2274</f>
        <v>0.05</v>
      </c>
    </row>
    <row r="2274" spans="1:14" customFormat="1" ht="21.75" hidden="1" customHeight="1" thickTop="1" thickBot="1" x14ac:dyDescent="0.3">
      <c r="A2274" s="151" t="s">
        <v>0</v>
      </c>
      <c r="B2274" s="157" t="s">
        <v>149</v>
      </c>
      <c r="C2274" s="155">
        <f t="shared" si="1081"/>
        <v>0</v>
      </c>
      <c r="D2274" s="468">
        <f>SUM(D2275:D2285)</f>
        <v>0</v>
      </c>
      <c r="E2274" s="467">
        <f>SUM(E2275:E2285)</f>
        <v>0</v>
      </c>
      <c r="F2274" s="155">
        <f t="shared" si="1082"/>
        <v>0.05</v>
      </c>
      <c r="G2274" s="155">
        <f>SUM(G2275:G2285)</f>
        <v>0</v>
      </c>
      <c r="H2274" s="505">
        <f>H2276</f>
        <v>0.05</v>
      </c>
      <c r="I2274" s="155">
        <f t="shared" si="1083"/>
        <v>0.05</v>
      </c>
      <c r="J2274" s="155">
        <f>SUM(J2275:J2285)</f>
        <v>0</v>
      </c>
      <c r="K2274" s="505">
        <f>K2276</f>
        <v>0.05</v>
      </c>
      <c r="L2274" s="155">
        <f t="shared" si="1084"/>
        <v>0.05</v>
      </c>
      <c r="M2274" s="155">
        <f>SUM(M2275:M2285)</f>
        <v>0</v>
      </c>
      <c r="N2274" s="505">
        <f>N2276</f>
        <v>0.05</v>
      </c>
    </row>
    <row r="2275" spans="1:14" customFormat="1" ht="22.5" hidden="1" customHeight="1" thickTop="1" thickBot="1" x14ac:dyDescent="0.3">
      <c r="A2275" s="151" t="s">
        <v>0</v>
      </c>
      <c r="B2275" s="158" t="s">
        <v>150</v>
      </c>
      <c r="C2275" s="155">
        <f t="shared" si="1081"/>
        <v>0</v>
      </c>
      <c r="D2275" s="468">
        <v>0</v>
      </c>
      <c r="E2275" s="467">
        <v>0</v>
      </c>
      <c r="F2275" s="155">
        <f t="shared" si="1082"/>
        <v>0</v>
      </c>
      <c r="G2275" s="155">
        <v>0</v>
      </c>
      <c r="H2275" s="505">
        <v>0</v>
      </c>
      <c r="I2275" s="155">
        <f t="shared" si="1083"/>
        <v>0</v>
      </c>
      <c r="J2275" s="155">
        <v>0</v>
      </c>
      <c r="K2275" s="505">
        <v>0</v>
      </c>
      <c r="L2275" s="155">
        <f t="shared" si="1084"/>
        <v>0</v>
      </c>
      <c r="M2275" s="155">
        <v>0</v>
      </c>
      <c r="N2275" s="505">
        <v>0</v>
      </c>
    </row>
    <row r="2276" spans="1:14" customFormat="1" ht="21.75" hidden="1" customHeight="1" thickTop="1" thickBot="1" x14ac:dyDescent="0.3">
      <c r="A2276" s="151" t="s">
        <v>0</v>
      </c>
      <c r="B2276" s="158" t="s">
        <v>151</v>
      </c>
      <c r="C2276" s="155">
        <f t="shared" si="1081"/>
        <v>0</v>
      </c>
      <c r="D2276" s="468">
        <v>0</v>
      </c>
      <c r="E2276" s="467">
        <v>0</v>
      </c>
      <c r="F2276" s="155">
        <f t="shared" si="1082"/>
        <v>0.05</v>
      </c>
      <c r="G2276" s="155">
        <v>0</v>
      </c>
      <c r="H2276" s="505">
        <v>0.05</v>
      </c>
      <c r="I2276" s="155">
        <f t="shared" si="1083"/>
        <v>0.05</v>
      </c>
      <c r="J2276" s="155">
        <v>0</v>
      </c>
      <c r="K2276" s="505">
        <v>0.05</v>
      </c>
      <c r="L2276" s="155">
        <f t="shared" si="1084"/>
        <v>0.05</v>
      </c>
      <c r="M2276" s="155">
        <v>0</v>
      </c>
      <c r="N2276" s="505">
        <v>0.05</v>
      </c>
    </row>
    <row r="2277" spans="1:14" customFormat="1" ht="1.5" hidden="1" customHeight="1" thickTop="1" thickBot="1" x14ac:dyDescent="0.3">
      <c r="A2277" s="151" t="s">
        <v>0</v>
      </c>
      <c r="B2277" s="158" t="s">
        <v>152</v>
      </c>
      <c r="C2277" s="155">
        <f t="shared" si="1081"/>
        <v>0</v>
      </c>
      <c r="D2277" s="468">
        <v>0</v>
      </c>
      <c r="E2277" s="467">
        <v>0</v>
      </c>
      <c r="F2277" s="155">
        <f t="shared" si="1082"/>
        <v>0</v>
      </c>
      <c r="G2277" s="155">
        <v>0</v>
      </c>
      <c r="H2277" s="505">
        <v>0</v>
      </c>
      <c r="I2277" s="155">
        <f t="shared" si="1083"/>
        <v>0</v>
      </c>
      <c r="J2277" s="155">
        <v>0</v>
      </c>
      <c r="K2277" s="505">
        <v>0</v>
      </c>
      <c r="L2277" s="155">
        <f t="shared" si="1084"/>
        <v>0</v>
      </c>
      <c r="M2277" s="155">
        <v>0</v>
      </c>
      <c r="N2277" s="505">
        <v>0</v>
      </c>
    </row>
    <row r="2278" spans="1:14" customFormat="1" ht="30" hidden="1" customHeight="1" thickTop="1" thickBot="1" x14ac:dyDescent="0.3">
      <c r="A2278" s="140" t="s">
        <v>0</v>
      </c>
      <c r="B2278" s="148" t="s">
        <v>153</v>
      </c>
      <c r="C2278" s="142">
        <f t="shared" si="1081"/>
        <v>0</v>
      </c>
      <c r="D2278" s="9">
        <v>0</v>
      </c>
      <c r="E2278" s="9">
        <v>0</v>
      </c>
      <c r="F2278" s="142">
        <f t="shared" si="1082"/>
        <v>0</v>
      </c>
      <c r="G2278" s="142">
        <v>0</v>
      </c>
      <c r="H2278" s="477">
        <v>0</v>
      </c>
      <c r="I2278" s="142">
        <f t="shared" si="1083"/>
        <v>0</v>
      </c>
      <c r="J2278" s="142">
        <v>0</v>
      </c>
      <c r="K2278" s="477">
        <v>0</v>
      </c>
      <c r="L2278" s="142">
        <f t="shared" si="1084"/>
        <v>0</v>
      </c>
      <c r="M2278" s="142">
        <v>0</v>
      </c>
      <c r="N2278" s="477">
        <v>0</v>
      </c>
    </row>
    <row r="2279" spans="1:14" customFormat="1" ht="36.75" hidden="1" customHeight="1" thickTop="1" thickBot="1" x14ac:dyDescent="0.3">
      <c r="A2279" s="1" t="s">
        <v>0</v>
      </c>
      <c r="B2279" s="5" t="s">
        <v>154</v>
      </c>
      <c r="C2279" s="9">
        <f t="shared" si="1081"/>
        <v>0</v>
      </c>
      <c r="D2279" s="9">
        <v>0</v>
      </c>
      <c r="E2279" s="9">
        <v>0</v>
      </c>
      <c r="F2279" s="9">
        <f t="shared" si="1082"/>
        <v>0</v>
      </c>
      <c r="G2279" s="9">
        <v>0</v>
      </c>
      <c r="H2279" s="467">
        <v>0</v>
      </c>
      <c r="I2279" s="9">
        <f t="shared" si="1083"/>
        <v>0</v>
      </c>
      <c r="J2279" s="9">
        <v>0</v>
      </c>
      <c r="K2279" s="467">
        <v>0</v>
      </c>
      <c r="L2279" s="9">
        <f t="shared" si="1084"/>
        <v>0</v>
      </c>
      <c r="M2279" s="9">
        <v>0</v>
      </c>
      <c r="N2279" s="467">
        <v>0</v>
      </c>
    </row>
    <row r="2280" spans="1:14" customFormat="1" ht="36" hidden="1" customHeight="1" thickTop="1" thickBot="1" x14ac:dyDescent="0.3">
      <c r="A2280" s="1" t="s">
        <v>0</v>
      </c>
      <c r="B2280" s="5" t="s">
        <v>155</v>
      </c>
      <c r="C2280" s="9">
        <f t="shared" si="1081"/>
        <v>0</v>
      </c>
      <c r="D2280" s="9">
        <v>0</v>
      </c>
      <c r="E2280" s="9">
        <v>0</v>
      </c>
      <c r="F2280" s="9">
        <f t="shared" si="1082"/>
        <v>0</v>
      </c>
      <c r="G2280" s="9">
        <v>0</v>
      </c>
      <c r="H2280" s="467">
        <v>0</v>
      </c>
      <c r="I2280" s="9">
        <f t="shared" si="1083"/>
        <v>0</v>
      </c>
      <c r="J2280" s="9">
        <v>0</v>
      </c>
      <c r="K2280" s="467">
        <v>0</v>
      </c>
      <c r="L2280" s="9">
        <f t="shared" si="1084"/>
        <v>0</v>
      </c>
      <c r="M2280" s="9">
        <v>0</v>
      </c>
      <c r="N2280" s="467">
        <v>0</v>
      </c>
    </row>
    <row r="2281" spans="1:14" customFormat="1" ht="36" hidden="1" customHeight="1" thickTop="1" thickBot="1" x14ac:dyDescent="0.3">
      <c r="A2281" s="1" t="s">
        <v>0</v>
      </c>
      <c r="B2281" s="5" t="s">
        <v>156</v>
      </c>
      <c r="C2281" s="9">
        <f t="shared" si="1081"/>
        <v>0</v>
      </c>
      <c r="D2281" s="9">
        <v>0</v>
      </c>
      <c r="E2281" s="9">
        <v>0</v>
      </c>
      <c r="F2281" s="9">
        <f t="shared" si="1082"/>
        <v>0</v>
      </c>
      <c r="G2281" s="9">
        <v>0</v>
      </c>
      <c r="H2281" s="467">
        <v>0</v>
      </c>
      <c r="I2281" s="9">
        <f t="shared" si="1083"/>
        <v>0</v>
      </c>
      <c r="J2281" s="9">
        <v>0</v>
      </c>
      <c r="K2281" s="467">
        <v>0</v>
      </c>
      <c r="L2281" s="9">
        <f t="shared" si="1084"/>
        <v>0</v>
      </c>
      <c r="M2281" s="9">
        <v>0</v>
      </c>
      <c r="N2281" s="467">
        <v>0</v>
      </c>
    </row>
    <row r="2282" spans="1:14" customFormat="1" ht="35.25" hidden="1" customHeight="1" thickTop="1" thickBot="1" x14ac:dyDescent="0.3">
      <c r="A2282" s="1" t="s">
        <v>0</v>
      </c>
      <c r="B2282" s="5" t="s">
        <v>157</v>
      </c>
      <c r="C2282" s="9">
        <f t="shared" si="1081"/>
        <v>0</v>
      </c>
      <c r="D2282" s="9">
        <v>0</v>
      </c>
      <c r="E2282" s="9">
        <v>0</v>
      </c>
      <c r="F2282" s="9">
        <f t="shared" si="1082"/>
        <v>0</v>
      </c>
      <c r="G2282" s="9">
        <v>0</v>
      </c>
      <c r="H2282" s="467">
        <v>0</v>
      </c>
      <c r="I2282" s="9">
        <f t="shared" si="1083"/>
        <v>0</v>
      </c>
      <c r="J2282" s="9">
        <v>0</v>
      </c>
      <c r="K2282" s="467">
        <v>0</v>
      </c>
      <c r="L2282" s="9">
        <f t="shared" si="1084"/>
        <v>0</v>
      </c>
      <c r="M2282" s="9">
        <v>0</v>
      </c>
      <c r="N2282" s="467">
        <v>0</v>
      </c>
    </row>
    <row r="2283" spans="1:14" customFormat="1" ht="36.75" hidden="1" customHeight="1" thickTop="1" thickBot="1" x14ac:dyDescent="0.3">
      <c r="A2283" s="1" t="s">
        <v>0</v>
      </c>
      <c r="B2283" s="5" t="s">
        <v>158</v>
      </c>
      <c r="C2283" s="9">
        <f t="shared" si="1081"/>
        <v>0</v>
      </c>
      <c r="D2283" s="9">
        <v>0</v>
      </c>
      <c r="E2283" s="9">
        <v>0</v>
      </c>
      <c r="F2283" s="9">
        <f t="shared" si="1082"/>
        <v>0</v>
      </c>
      <c r="G2283" s="9">
        <v>0</v>
      </c>
      <c r="H2283" s="467">
        <v>0</v>
      </c>
      <c r="I2283" s="9">
        <f t="shared" si="1083"/>
        <v>0</v>
      </c>
      <c r="J2283" s="9">
        <v>0</v>
      </c>
      <c r="K2283" s="467">
        <v>0</v>
      </c>
      <c r="L2283" s="9">
        <f t="shared" si="1084"/>
        <v>0</v>
      </c>
      <c r="M2283" s="9">
        <v>0</v>
      </c>
      <c r="N2283" s="467">
        <v>0</v>
      </c>
    </row>
    <row r="2284" spans="1:14" customFormat="1" ht="42.75" hidden="1" customHeight="1" thickTop="1" thickBot="1" x14ac:dyDescent="0.3">
      <c r="A2284" s="1" t="s">
        <v>0</v>
      </c>
      <c r="B2284" s="5" t="s">
        <v>159</v>
      </c>
      <c r="C2284" s="9">
        <f t="shared" si="1081"/>
        <v>0</v>
      </c>
      <c r="D2284" s="9">
        <v>0</v>
      </c>
      <c r="E2284" s="9">
        <v>0</v>
      </c>
      <c r="F2284" s="9">
        <f t="shared" si="1082"/>
        <v>0</v>
      </c>
      <c r="G2284" s="9">
        <v>0</v>
      </c>
      <c r="H2284" s="467">
        <v>0</v>
      </c>
      <c r="I2284" s="9">
        <f t="shared" si="1083"/>
        <v>0</v>
      </c>
      <c r="J2284" s="9">
        <v>0</v>
      </c>
      <c r="K2284" s="467">
        <v>0</v>
      </c>
      <c r="L2284" s="9">
        <f t="shared" si="1084"/>
        <v>0</v>
      </c>
      <c r="M2284" s="9">
        <v>0</v>
      </c>
      <c r="N2284" s="467">
        <v>0</v>
      </c>
    </row>
    <row r="2285" spans="1:14" customFormat="1" ht="34.5" hidden="1" customHeight="1" thickTop="1" thickBot="1" x14ac:dyDescent="0.3">
      <c r="A2285" s="1" t="s">
        <v>0</v>
      </c>
      <c r="B2285" s="5" t="s">
        <v>160</v>
      </c>
      <c r="C2285" s="9">
        <f t="shared" si="1081"/>
        <v>0</v>
      </c>
      <c r="D2285" s="9">
        <v>0</v>
      </c>
      <c r="E2285" s="9">
        <v>0</v>
      </c>
      <c r="F2285" s="9">
        <f t="shared" si="1082"/>
        <v>0</v>
      </c>
      <c r="G2285" s="9">
        <v>0</v>
      </c>
      <c r="H2285" s="467">
        <v>0</v>
      </c>
      <c r="I2285" s="9">
        <f t="shared" si="1083"/>
        <v>0</v>
      </c>
      <c r="J2285" s="9">
        <v>0</v>
      </c>
      <c r="K2285" s="467">
        <v>0</v>
      </c>
      <c r="L2285" s="9">
        <f t="shared" si="1084"/>
        <v>0</v>
      </c>
      <c r="M2285" s="9">
        <v>0</v>
      </c>
      <c r="N2285" s="467">
        <v>0</v>
      </c>
    </row>
    <row r="2286" spans="1:14" customFormat="1" ht="27.75" hidden="1" customHeight="1" thickTop="1" thickBot="1" x14ac:dyDescent="0.3">
      <c r="A2286" s="1" t="s">
        <v>0</v>
      </c>
      <c r="B2286" s="4" t="s">
        <v>161</v>
      </c>
      <c r="C2286" s="9">
        <f t="shared" si="1081"/>
        <v>0</v>
      </c>
      <c r="D2286" s="9">
        <f>SUM(D2287,D2294)</f>
        <v>0</v>
      </c>
      <c r="E2286" s="9">
        <f>SUM(E2287,E2294)</f>
        <v>0</v>
      </c>
      <c r="F2286" s="9">
        <f t="shared" si="1082"/>
        <v>0</v>
      </c>
      <c r="G2286" s="9">
        <f>SUM(G2287,G2294)</f>
        <v>0</v>
      </c>
      <c r="H2286" s="467">
        <f>SUM(H2287,H2294)</f>
        <v>0</v>
      </c>
      <c r="I2286" s="9">
        <f t="shared" si="1083"/>
        <v>0</v>
      </c>
      <c r="J2286" s="9">
        <f>SUM(J2287,J2294)</f>
        <v>0</v>
      </c>
      <c r="K2286" s="467">
        <f>SUM(K2287,K2294)</f>
        <v>0</v>
      </c>
      <c r="L2286" s="9">
        <f t="shared" si="1084"/>
        <v>0</v>
      </c>
      <c r="M2286" s="9">
        <f>SUM(M2287,M2294)</f>
        <v>0</v>
      </c>
      <c r="N2286" s="467">
        <f>SUM(N2287,N2294)</f>
        <v>0</v>
      </c>
    </row>
    <row r="2287" spans="1:14" customFormat="1" ht="31.5" hidden="1" customHeight="1" thickTop="1" thickBot="1" x14ac:dyDescent="0.3">
      <c r="A2287" s="1" t="s">
        <v>0</v>
      </c>
      <c r="B2287" s="136" t="s">
        <v>162</v>
      </c>
      <c r="C2287" s="135">
        <f t="shared" si="1081"/>
        <v>0</v>
      </c>
      <c r="D2287" s="9">
        <f>SUM(D2288:D2293)</f>
        <v>0</v>
      </c>
      <c r="E2287" s="9">
        <f>SUM(E2288:E2293)</f>
        <v>0</v>
      </c>
      <c r="F2287" s="135">
        <f t="shared" si="1082"/>
        <v>0</v>
      </c>
      <c r="G2287" s="135">
        <f>SUM(G2288:G2293)</f>
        <v>0</v>
      </c>
      <c r="H2287" s="476">
        <f>SUM(H2288:H2293)</f>
        <v>0</v>
      </c>
      <c r="I2287" s="135">
        <f t="shared" si="1083"/>
        <v>0</v>
      </c>
      <c r="J2287" s="135">
        <f>SUM(J2288:J2293)</f>
        <v>0</v>
      </c>
      <c r="K2287" s="476">
        <f>SUM(K2288:K2293)</f>
        <v>0</v>
      </c>
      <c r="L2287" s="135">
        <f t="shared" si="1084"/>
        <v>0</v>
      </c>
      <c r="M2287" s="135">
        <f>SUM(M2288:M2293)</f>
        <v>0</v>
      </c>
      <c r="N2287" s="476">
        <f>SUM(N2288:N2293)</f>
        <v>0</v>
      </c>
    </row>
    <row r="2288" spans="1:14" customFormat="1" ht="0.75" hidden="1" customHeight="1" thickTop="1" thickBot="1" x14ac:dyDescent="0.3">
      <c r="A2288" s="454" t="s">
        <v>0</v>
      </c>
      <c r="B2288" s="159" t="s">
        <v>163</v>
      </c>
      <c r="C2288" s="155">
        <f t="shared" si="1081"/>
        <v>0</v>
      </c>
      <c r="D2288" s="468">
        <v>0</v>
      </c>
      <c r="E2288" s="467">
        <v>0</v>
      </c>
      <c r="F2288" s="155">
        <f t="shared" si="1082"/>
        <v>0</v>
      </c>
      <c r="G2288" s="155">
        <v>0</v>
      </c>
      <c r="H2288" s="505">
        <v>0</v>
      </c>
      <c r="I2288" s="155">
        <f t="shared" si="1083"/>
        <v>0</v>
      </c>
      <c r="J2288" s="155">
        <v>0</v>
      </c>
      <c r="K2288" s="505">
        <v>0</v>
      </c>
      <c r="L2288" s="155">
        <f t="shared" si="1084"/>
        <v>0</v>
      </c>
      <c r="M2288" s="155">
        <v>0</v>
      </c>
      <c r="N2288" s="505">
        <v>0</v>
      </c>
    </row>
    <row r="2289" spans="1:14" customFormat="1" ht="40.5" hidden="1" customHeight="1" thickTop="1" thickBot="1" x14ac:dyDescent="0.3">
      <c r="A2289" s="1" t="s">
        <v>0</v>
      </c>
      <c r="B2289" s="141" t="s">
        <v>164</v>
      </c>
      <c r="C2289" s="142">
        <f t="shared" si="1081"/>
        <v>0</v>
      </c>
      <c r="D2289" s="9">
        <v>0</v>
      </c>
      <c r="E2289" s="9">
        <v>0</v>
      </c>
      <c r="F2289" s="142">
        <f t="shared" si="1082"/>
        <v>0</v>
      </c>
      <c r="G2289" s="142">
        <v>0</v>
      </c>
      <c r="H2289" s="477">
        <v>0</v>
      </c>
      <c r="I2289" s="142">
        <f t="shared" si="1083"/>
        <v>0</v>
      </c>
      <c r="J2289" s="142">
        <v>0</v>
      </c>
      <c r="K2289" s="477">
        <v>0</v>
      </c>
      <c r="L2289" s="142">
        <f t="shared" si="1084"/>
        <v>0</v>
      </c>
      <c r="M2289" s="142">
        <v>0</v>
      </c>
      <c r="N2289" s="477">
        <v>0</v>
      </c>
    </row>
    <row r="2290" spans="1:14" customFormat="1" ht="35.25" hidden="1" customHeight="1" thickTop="1" thickBot="1" x14ac:dyDescent="0.3">
      <c r="A2290" s="1" t="s">
        <v>0</v>
      </c>
      <c r="B2290" s="6" t="s">
        <v>165</v>
      </c>
      <c r="C2290" s="9">
        <f t="shared" si="1081"/>
        <v>0</v>
      </c>
      <c r="D2290" s="9">
        <v>0</v>
      </c>
      <c r="E2290" s="9">
        <v>0</v>
      </c>
      <c r="F2290" s="9">
        <f t="shared" si="1082"/>
        <v>0</v>
      </c>
      <c r="G2290" s="9">
        <v>0</v>
      </c>
      <c r="H2290" s="467">
        <v>0</v>
      </c>
      <c r="I2290" s="9">
        <f t="shared" si="1083"/>
        <v>0</v>
      </c>
      <c r="J2290" s="9">
        <v>0</v>
      </c>
      <c r="K2290" s="467">
        <v>0</v>
      </c>
      <c r="L2290" s="9">
        <f t="shared" si="1084"/>
        <v>0</v>
      </c>
      <c r="M2290" s="9">
        <v>0</v>
      </c>
      <c r="N2290" s="467">
        <v>0</v>
      </c>
    </row>
    <row r="2291" spans="1:14" customFormat="1" ht="29.25" hidden="1" customHeight="1" thickTop="1" thickBot="1" x14ac:dyDescent="0.3">
      <c r="A2291" s="1" t="s">
        <v>0</v>
      </c>
      <c r="B2291" s="6" t="s">
        <v>166</v>
      </c>
      <c r="C2291" s="9">
        <f t="shared" si="1081"/>
        <v>0</v>
      </c>
      <c r="D2291" s="9">
        <v>0</v>
      </c>
      <c r="E2291" s="9">
        <v>0</v>
      </c>
      <c r="F2291" s="9">
        <f t="shared" si="1082"/>
        <v>0</v>
      </c>
      <c r="G2291" s="9">
        <v>0</v>
      </c>
      <c r="H2291" s="467">
        <v>0</v>
      </c>
      <c r="I2291" s="9">
        <f t="shared" si="1083"/>
        <v>0</v>
      </c>
      <c r="J2291" s="9">
        <v>0</v>
      </c>
      <c r="K2291" s="467">
        <v>0</v>
      </c>
      <c r="L2291" s="9">
        <f t="shared" si="1084"/>
        <v>0</v>
      </c>
      <c r="M2291" s="9">
        <v>0</v>
      </c>
      <c r="N2291" s="467">
        <v>0</v>
      </c>
    </row>
    <row r="2292" spans="1:14" customFormat="1" ht="31.5" hidden="1" customHeight="1" thickTop="1" thickBot="1" x14ac:dyDescent="0.3">
      <c r="A2292" s="1" t="s">
        <v>0</v>
      </c>
      <c r="B2292" s="6" t="s">
        <v>167</v>
      </c>
      <c r="C2292" s="9">
        <f t="shared" si="1081"/>
        <v>0</v>
      </c>
      <c r="D2292" s="9">
        <v>0</v>
      </c>
      <c r="E2292" s="9">
        <v>0</v>
      </c>
      <c r="F2292" s="9">
        <f t="shared" si="1082"/>
        <v>0</v>
      </c>
      <c r="G2292" s="9">
        <v>0</v>
      </c>
      <c r="H2292" s="467">
        <v>0</v>
      </c>
      <c r="I2292" s="9">
        <f t="shared" si="1083"/>
        <v>0</v>
      </c>
      <c r="J2292" s="9">
        <v>0</v>
      </c>
      <c r="K2292" s="467">
        <v>0</v>
      </c>
      <c r="L2292" s="9">
        <f t="shared" si="1084"/>
        <v>0</v>
      </c>
      <c r="M2292" s="9">
        <v>0</v>
      </c>
      <c r="N2292" s="467">
        <v>0</v>
      </c>
    </row>
    <row r="2293" spans="1:14" customFormat="1" ht="34.5" hidden="1" customHeight="1" thickTop="1" thickBot="1" x14ac:dyDescent="0.3">
      <c r="A2293" s="1" t="s">
        <v>0</v>
      </c>
      <c r="B2293" s="6" t="s">
        <v>168</v>
      </c>
      <c r="C2293" s="9">
        <f t="shared" si="1081"/>
        <v>0</v>
      </c>
      <c r="D2293" s="9">
        <v>0</v>
      </c>
      <c r="E2293" s="9">
        <v>0</v>
      </c>
      <c r="F2293" s="9">
        <f t="shared" si="1082"/>
        <v>0</v>
      </c>
      <c r="G2293" s="9">
        <v>0</v>
      </c>
      <c r="H2293" s="467">
        <v>0</v>
      </c>
      <c r="I2293" s="9">
        <f t="shared" si="1083"/>
        <v>0</v>
      </c>
      <c r="J2293" s="9">
        <v>0</v>
      </c>
      <c r="K2293" s="467">
        <v>0</v>
      </c>
      <c r="L2293" s="9">
        <f t="shared" si="1084"/>
        <v>0</v>
      </c>
      <c r="M2293" s="9">
        <v>0</v>
      </c>
      <c r="N2293" s="467">
        <v>0</v>
      </c>
    </row>
    <row r="2294" spans="1:14" customFormat="1" ht="30" hidden="1" customHeight="1" thickTop="1" thickBot="1" x14ac:dyDescent="0.3">
      <c r="A2294" s="1" t="s">
        <v>0</v>
      </c>
      <c r="B2294" s="5" t="s">
        <v>169</v>
      </c>
      <c r="C2294" s="9">
        <f t="shared" si="1081"/>
        <v>0</v>
      </c>
      <c r="D2294" s="9">
        <f>SUM(D2295:D2314)</f>
        <v>0</v>
      </c>
      <c r="E2294" s="9">
        <f>SUM(E2295:E2314)</f>
        <v>0</v>
      </c>
      <c r="F2294" s="9">
        <f t="shared" si="1082"/>
        <v>0</v>
      </c>
      <c r="G2294" s="9">
        <f>SUM(G2295:G2314)</f>
        <v>0</v>
      </c>
      <c r="H2294" s="467">
        <f>SUM(H2295:H2314)</f>
        <v>0</v>
      </c>
      <c r="I2294" s="9">
        <f t="shared" si="1083"/>
        <v>0</v>
      </c>
      <c r="J2294" s="9">
        <f>SUM(J2295:J2314)</f>
        <v>0</v>
      </c>
      <c r="K2294" s="467">
        <f>SUM(K2295:K2314)</f>
        <v>0</v>
      </c>
      <c r="L2294" s="9">
        <f t="shared" si="1084"/>
        <v>0</v>
      </c>
      <c r="M2294" s="9">
        <f>SUM(M2295:M2314)</f>
        <v>0</v>
      </c>
      <c r="N2294" s="467">
        <f>SUM(N2295:N2314)</f>
        <v>0</v>
      </c>
    </row>
    <row r="2295" spans="1:14" customFormat="1" ht="27.75" hidden="1" customHeight="1" thickTop="1" thickBot="1" x14ac:dyDescent="0.3">
      <c r="A2295" s="1" t="s">
        <v>0</v>
      </c>
      <c r="B2295" s="6" t="s">
        <v>30</v>
      </c>
      <c r="C2295" s="9">
        <f t="shared" si="1081"/>
        <v>0</v>
      </c>
      <c r="D2295" s="9">
        <v>0</v>
      </c>
      <c r="E2295" s="9">
        <v>0</v>
      </c>
      <c r="F2295" s="9">
        <f t="shared" si="1082"/>
        <v>0</v>
      </c>
      <c r="G2295" s="9">
        <v>0</v>
      </c>
      <c r="H2295" s="467">
        <v>0</v>
      </c>
      <c r="I2295" s="9">
        <f t="shared" si="1083"/>
        <v>0</v>
      </c>
      <c r="J2295" s="9">
        <v>0</v>
      </c>
      <c r="K2295" s="467">
        <v>0</v>
      </c>
      <c r="L2295" s="9">
        <f t="shared" si="1084"/>
        <v>0</v>
      </c>
      <c r="M2295" s="9">
        <v>0</v>
      </c>
      <c r="N2295" s="467">
        <v>0</v>
      </c>
    </row>
    <row r="2296" spans="1:14" customFormat="1" ht="35.25" hidden="1" customHeight="1" thickTop="1" thickBot="1" x14ac:dyDescent="0.3">
      <c r="A2296" s="1" t="s">
        <v>0</v>
      </c>
      <c r="B2296" s="6" t="s">
        <v>31</v>
      </c>
      <c r="C2296" s="9">
        <f t="shared" si="1081"/>
        <v>0</v>
      </c>
      <c r="D2296" s="9">
        <v>0</v>
      </c>
      <c r="E2296" s="9">
        <v>0</v>
      </c>
      <c r="F2296" s="9">
        <f t="shared" si="1082"/>
        <v>0</v>
      </c>
      <c r="G2296" s="9">
        <v>0</v>
      </c>
      <c r="H2296" s="467">
        <v>0</v>
      </c>
      <c r="I2296" s="9">
        <f t="shared" si="1083"/>
        <v>0</v>
      </c>
      <c r="J2296" s="9">
        <v>0</v>
      </c>
      <c r="K2296" s="467">
        <v>0</v>
      </c>
      <c r="L2296" s="9">
        <f t="shared" si="1084"/>
        <v>0</v>
      </c>
      <c r="M2296" s="9">
        <v>0</v>
      </c>
      <c r="N2296" s="467">
        <v>0</v>
      </c>
    </row>
    <row r="2297" spans="1:14" customFormat="1" ht="40.5" hidden="1" customHeight="1" thickTop="1" thickBot="1" x14ac:dyDescent="0.3">
      <c r="A2297" s="1" t="s">
        <v>0</v>
      </c>
      <c r="B2297" s="6" t="s">
        <v>170</v>
      </c>
      <c r="C2297" s="9">
        <f t="shared" si="1081"/>
        <v>0</v>
      </c>
      <c r="D2297" s="9">
        <v>0</v>
      </c>
      <c r="E2297" s="9">
        <v>0</v>
      </c>
      <c r="F2297" s="9">
        <f t="shared" si="1082"/>
        <v>0</v>
      </c>
      <c r="G2297" s="9">
        <v>0</v>
      </c>
      <c r="H2297" s="467">
        <v>0</v>
      </c>
      <c r="I2297" s="9">
        <f t="shared" si="1083"/>
        <v>0</v>
      </c>
      <c r="J2297" s="9">
        <v>0</v>
      </c>
      <c r="K2297" s="467">
        <v>0</v>
      </c>
      <c r="L2297" s="9">
        <f t="shared" si="1084"/>
        <v>0</v>
      </c>
      <c r="M2297" s="9">
        <v>0</v>
      </c>
      <c r="N2297" s="467">
        <v>0</v>
      </c>
    </row>
    <row r="2298" spans="1:14" customFormat="1" ht="28.5" hidden="1" customHeight="1" thickTop="1" thickBot="1" x14ac:dyDescent="0.3">
      <c r="A2298" s="1" t="s">
        <v>0</v>
      </c>
      <c r="B2298" s="6" t="s">
        <v>36</v>
      </c>
      <c r="C2298" s="9">
        <f t="shared" si="1081"/>
        <v>0</v>
      </c>
      <c r="D2298" s="9">
        <v>0</v>
      </c>
      <c r="E2298" s="9">
        <v>0</v>
      </c>
      <c r="F2298" s="9">
        <f t="shared" si="1082"/>
        <v>0</v>
      </c>
      <c r="G2298" s="9">
        <v>0</v>
      </c>
      <c r="H2298" s="467">
        <v>0</v>
      </c>
      <c r="I2298" s="9">
        <f t="shared" si="1083"/>
        <v>0</v>
      </c>
      <c r="J2298" s="9">
        <v>0</v>
      </c>
      <c r="K2298" s="467">
        <v>0</v>
      </c>
      <c r="L2298" s="9">
        <f t="shared" si="1084"/>
        <v>0</v>
      </c>
      <c r="M2298" s="9">
        <v>0</v>
      </c>
      <c r="N2298" s="467">
        <v>0</v>
      </c>
    </row>
    <row r="2299" spans="1:14" customFormat="1" ht="35.25" hidden="1" customHeight="1" thickTop="1" thickBot="1" x14ac:dyDescent="0.3">
      <c r="A2299" s="1" t="s">
        <v>0</v>
      </c>
      <c r="B2299" s="6" t="s">
        <v>171</v>
      </c>
      <c r="C2299" s="9">
        <f t="shared" si="1081"/>
        <v>0</v>
      </c>
      <c r="D2299" s="9">
        <v>0</v>
      </c>
      <c r="E2299" s="9">
        <v>0</v>
      </c>
      <c r="F2299" s="9">
        <f t="shared" si="1082"/>
        <v>0</v>
      </c>
      <c r="G2299" s="9">
        <v>0</v>
      </c>
      <c r="H2299" s="467">
        <v>0</v>
      </c>
      <c r="I2299" s="9">
        <f t="shared" si="1083"/>
        <v>0</v>
      </c>
      <c r="J2299" s="9">
        <v>0</v>
      </c>
      <c r="K2299" s="467">
        <v>0</v>
      </c>
      <c r="L2299" s="9">
        <f t="shared" si="1084"/>
        <v>0</v>
      </c>
      <c r="M2299" s="9">
        <v>0</v>
      </c>
      <c r="N2299" s="467">
        <v>0</v>
      </c>
    </row>
    <row r="2300" spans="1:14" customFormat="1" ht="33.75" hidden="1" customHeight="1" thickTop="1" thickBot="1" x14ac:dyDescent="0.3">
      <c r="A2300" s="1" t="s">
        <v>0</v>
      </c>
      <c r="B2300" s="137" t="s">
        <v>172</v>
      </c>
      <c r="C2300" s="135">
        <f t="shared" si="1081"/>
        <v>0</v>
      </c>
      <c r="D2300" s="9">
        <v>0</v>
      </c>
      <c r="E2300" s="9">
        <v>0</v>
      </c>
      <c r="F2300" s="135">
        <f t="shared" si="1082"/>
        <v>0</v>
      </c>
      <c r="G2300" s="135">
        <v>0</v>
      </c>
      <c r="H2300" s="476">
        <v>0</v>
      </c>
      <c r="I2300" s="135">
        <f t="shared" si="1083"/>
        <v>0</v>
      </c>
      <c r="J2300" s="135">
        <v>0</v>
      </c>
      <c r="K2300" s="476">
        <v>0</v>
      </c>
      <c r="L2300" s="135">
        <f t="shared" si="1084"/>
        <v>0</v>
      </c>
      <c r="M2300" s="135">
        <v>0</v>
      </c>
      <c r="N2300" s="476">
        <v>0</v>
      </c>
    </row>
    <row r="2301" spans="1:14" customFormat="1" ht="26.25" hidden="1" customHeight="1" thickTop="1" thickBot="1" x14ac:dyDescent="0.3">
      <c r="A2301" s="454" t="s">
        <v>0</v>
      </c>
      <c r="B2301" s="159" t="s">
        <v>173</v>
      </c>
      <c r="C2301" s="155">
        <f t="shared" si="1081"/>
        <v>0</v>
      </c>
      <c r="D2301" s="468">
        <v>0</v>
      </c>
      <c r="E2301" s="467">
        <v>0</v>
      </c>
      <c r="F2301" s="155">
        <f t="shared" si="1082"/>
        <v>0</v>
      </c>
      <c r="G2301" s="155">
        <v>0</v>
      </c>
      <c r="H2301" s="505">
        <v>0</v>
      </c>
      <c r="I2301" s="155">
        <f t="shared" si="1083"/>
        <v>0</v>
      </c>
      <c r="J2301" s="155">
        <v>0</v>
      </c>
      <c r="K2301" s="505">
        <v>0</v>
      </c>
      <c r="L2301" s="155">
        <f t="shared" si="1084"/>
        <v>0</v>
      </c>
      <c r="M2301" s="155">
        <v>0</v>
      </c>
      <c r="N2301" s="505">
        <v>0</v>
      </c>
    </row>
    <row r="2302" spans="1:14" customFormat="1" ht="45" hidden="1" customHeight="1" thickTop="1" thickBot="1" x14ac:dyDescent="0.3">
      <c r="A2302" s="1" t="s">
        <v>0</v>
      </c>
      <c r="B2302" s="141" t="s">
        <v>174</v>
      </c>
      <c r="C2302" s="142">
        <f t="shared" si="1081"/>
        <v>0</v>
      </c>
      <c r="D2302" s="9">
        <v>0</v>
      </c>
      <c r="E2302" s="9">
        <v>0</v>
      </c>
      <c r="F2302" s="142">
        <f t="shared" si="1082"/>
        <v>0</v>
      </c>
      <c r="G2302" s="142">
        <v>0</v>
      </c>
      <c r="H2302" s="477">
        <v>0</v>
      </c>
      <c r="I2302" s="142">
        <f t="shared" si="1083"/>
        <v>0</v>
      </c>
      <c r="J2302" s="142">
        <v>0</v>
      </c>
      <c r="K2302" s="477">
        <v>0</v>
      </c>
      <c r="L2302" s="142">
        <f t="shared" si="1084"/>
        <v>0</v>
      </c>
      <c r="M2302" s="142">
        <v>0</v>
      </c>
      <c r="N2302" s="477">
        <v>0</v>
      </c>
    </row>
    <row r="2303" spans="1:14" customFormat="1" ht="33.75" hidden="1" customHeight="1" thickTop="1" thickBot="1" x14ac:dyDescent="0.3">
      <c r="A2303" s="1" t="s">
        <v>0</v>
      </c>
      <c r="B2303" s="6" t="s">
        <v>175</v>
      </c>
      <c r="C2303" s="9">
        <f t="shared" si="1081"/>
        <v>0</v>
      </c>
      <c r="D2303" s="9">
        <v>0</v>
      </c>
      <c r="E2303" s="9">
        <v>0</v>
      </c>
      <c r="F2303" s="9">
        <f t="shared" si="1082"/>
        <v>0</v>
      </c>
      <c r="G2303" s="9">
        <v>0</v>
      </c>
      <c r="H2303" s="467">
        <v>0</v>
      </c>
      <c r="I2303" s="9">
        <f t="shared" si="1083"/>
        <v>0</v>
      </c>
      <c r="J2303" s="9">
        <v>0</v>
      </c>
      <c r="K2303" s="467">
        <v>0</v>
      </c>
      <c r="L2303" s="9">
        <f t="shared" si="1084"/>
        <v>0</v>
      </c>
      <c r="M2303" s="9">
        <v>0</v>
      </c>
      <c r="N2303" s="467">
        <v>0</v>
      </c>
    </row>
    <row r="2304" spans="1:14" customFormat="1" ht="36.75" hidden="1" customHeight="1" thickTop="1" thickBot="1" x14ac:dyDescent="0.3">
      <c r="A2304" s="1" t="s">
        <v>0</v>
      </c>
      <c r="B2304" s="6" t="s">
        <v>37</v>
      </c>
      <c r="C2304" s="9">
        <f t="shared" si="1081"/>
        <v>0</v>
      </c>
      <c r="D2304" s="9">
        <v>0</v>
      </c>
      <c r="E2304" s="9">
        <v>0</v>
      </c>
      <c r="F2304" s="9">
        <f t="shared" si="1082"/>
        <v>0</v>
      </c>
      <c r="G2304" s="9">
        <v>0</v>
      </c>
      <c r="H2304" s="467">
        <v>0</v>
      </c>
      <c r="I2304" s="9">
        <f t="shared" si="1083"/>
        <v>0</v>
      </c>
      <c r="J2304" s="9">
        <v>0</v>
      </c>
      <c r="K2304" s="467">
        <v>0</v>
      </c>
      <c r="L2304" s="9">
        <f t="shared" si="1084"/>
        <v>0</v>
      </c>
      <c r="M2304" s="9">
        <v>0</v>
      </c>
      <c r="N2304" s="467">
        <v>0</v>
      </c>
    </row>
    <row r="2305" spans="1:14" customFormat="1" ht="37.5" hidden="1" customHeight="1" thickTop="1" thickBot="1" x14ac:dyDescent="0.3">
      <c r="A2305" s="1" t="s">
        <v>0</v>
      </c>
      <c r="B2305" s="6" t="s">
        <v>38</v>
      </c>
      <c r="C2305" s="9">
        <f t="shared" si="1081"/>
        <v>0</v>
      </c>
      <c r="D2305" s="9">
        <v>0</v>
      </c>
      <c r="E2305" s="9">
        <v>0</v>
      </c>
      <c r="F2305" s="9">
        <f t="shared" si="1082"/>
        <v>0</v>
      </c>
      <c r="G2305" s="9">
        <v>0</v>
      </c>
      <c r="H2305" s="467">
        <v>0</v>
      </c>
      <c r="I2305" s="9">
        <f t="shared" si="1083"/>
        <v>0</v>
      </c>
      <c r="J2305" s="9">
        <v>0</v>
      </c>
      <c r="K2305" s="467">
        <v>0</v>
      </c>
      <c r="L2305" s="9">
        <f t="shared" si="1084"/>
        <v>0</v>
      </c>
      <c r="M2305" s="9">
        <v>0</v>
      </c>
      <c r="N2305" s="467">
        <v>0</v>
      </c>
    </row>
    <row r="2306" spans="1:14" customFormat="1" ht="30.75" hidden="1" customHeight="1" thickTop="1" thickBot="1" x14ac:dyDescent="0.3">
      <c r="A2306" s="1" t="s">
        <v>0</v>
      </c>
      <c r="B2306" s="6" t="s">
        <v>176</v>
      </c>
      <c r="C2306" s="9">
        <f t="shared" si="1081"/>
        <v>0</v>
      </c>
      <c r="D2306" s="9">
        <v>0</v>
      </c>
      <c r="E2306" s="9">
        <v>0</v>
      </c>
      <c r="F2306" s="9">
        <f t="shared" si="1082"/>
        <v>0</v>
      </c>
      <c r="G2306" s="9">
        <v>0</v>
      </c>
      <c r="H2306" s="467">
        <v>0</v>
      </c>
      <c r="I2306" s="9">
        <f t="shared" si="1083"/>
        <v>0</v>
      </c>
      <c r="J2306" s="9">
        <v>0</v>
      </c>
      <c r="K2306" s="467">
        <v>0</v>
      </c>
      <c r="L2306" s="9">
        <f t="shared" si="1084"/>
        <v>0</v>
      </c>
      <c r="M2306" s="9">
        <v>0</v>
      </c>
      <c r="N2306" s="467">
        <v>0</v>
      </c>
    </row>
    <row r="2307" spans="1:14" customFormat="1" ht="39" hidden="1" customHeight="1" thickTop="1" thickBot="1" x14ac:dyDescent="0.3">
      <c r="A2307" s="1" t="s">
        <v>0</v>
      </c>
      <c r="B2307" s="6" t="s">
        <v>177</v>
      </c>
      <c r="C2307" s="9">
        <f t="shared" ref="C2307:C2370" si="1085">SUM(D2307:E2307)</f>
        <v>0</v>
      </c>
      <c r="D2307" s="9">
        <v>0</v>
      </c>
      <c r="E2307" s="9">
        <v>0</v>
      </c>
      <c r="F2307" s="9">
        <f t="shared" ref="F2307:F2370" si="1086">SUM(G2307:H2307)</f>
        <v>0</v>
      </c>
      <c r="G2307" s="9">
        <v>0</v>
      </c>
      <c r="H2307" s="467">
        <v>0</v>
      </c>
      <c r="I2307" s="9">
        <f t="shared" ref="I2307:I2370" si="1087">SUM(J2307:K2307)</f>
        <v>0</v>
      </c>
      <c r="J2307" s="9">
        <v>0</v>
      </c>
      <c r="K2307" s="467">
        <v>0</v>
      </c>
      <c r="L2307" s="9">
        <f t="shared" ref="L2307:L2370" si="1088">SUM(M2307:N2307)</f>
        <v>0</v>
      </c>
      <c r="M2307" s="9">
        <v>0</v>
      </c>
      <c r="N2307" s="467">
        <v>0</v>
      </c>
    </row>
    <row r="2308" spans="1:14" customFormat="1" ht="29.25" hidden="1" customHeight="1" thickTop="1" thickBot="1" x14ac:dyDescent="0.3">
      <c r="A2308" s="1" t="s">
        <v>0</v>
      </c>
      <c r="B2308" s="6" t="s">
        <v>178</v>
      </c>
      <c r="C2308" s="9">
        <f t="shared" si="1085"/>
        <v>0</v>
      </c>
      <c r="D2308" s="9">
        <v>0</v>
      </c>
      <c r="E2308" s="9">
        <v>0</v>
      </c>
      <c r="F2308" s="9">
        <f t="shared" si="1086"/>
        <v>0</v>
      </c>
      <c r="G2308" s="9">
        <v>0</v>
      </c>
      <c r="H2308" s="467">
        <v>0</v>
      </c>
      <c r="I2308" s="9">
        <f t="shared" si="1087"/>
        <v>0</v>
      </c>
      <c r="J2308" s="9">
        <v>0</v>
      </c>
      <c r="K2308" s="467">
        <v>0</v>
      </c>
      <c r="L2308" s="9">
        <f t="shared" si="1088"/>
        <v>0</v>
      </c>
      <c r="M2308" s="9">
        <v>0</v>
      </c>
      <c r="N2308" s="467">
        <v>0</v>
      </c>
    </row>
    <row r="2309" spans="1:14" customFormat="1" ht="38.25" hidden="1" customHeight="1" thickTop="1" thickBot="1" x14ac:dyDescent="0.3">
      <c r="A2309" s="1" t="s">
        <v>0</v>
      </c>
      <c r="B2309" s="6" t="s">
        <v>43</v>
      </c>
      <c r="C2309" s="9">
        <f t="shared" si="1085"/>
        <v>0</v>
      </c>
      <c r="D2309" s="9">
        <v>0</v>
      </c>
      <c r="E2309" s="9">
        <v>0</v>
      </c>
      <c r="F2309" s="9">
        <f t="shared" si="1086"/>
        <v>0</v>
      </c>
      <c r="G2309" s="9">
        <v>0</v>
      </c>
      <c r="H2309" s="467">
        <v>0</v>
      </c>
      <c r="I2309" s="9">
        <f t="shared" si="1087"/>
        <v>0</v>
      </c>
      <c r="J2309" s="9">
        <v>0</v>
      </c>
      <c r="K2309" s="467">
        <v>0</v>
      </c>
      <c r="L2309" s="9">
        <f t="shared" si="1088"/>
        <v>0</v>
      </c>
      <c r="M2309" s="9">
        <v>0</v>
      </c>
      <c r="N2309" s="467">
        <v>0</v>
      </c>
    </row>
    <row r="2310" spans="1:14" customFormat="1" ht="30.75" hidden="1" customHeight="1" thickTop="1" thickBot="1" x14ac:dyDescent="0.3">
      <c r="A2310" s="1" t="s">
        <v>0</v>
      </c>
      <c r="B2310" s="6" t="s">
        <v>179</v>
      </c>
      <c r="C2310" s="9">
        <f t="shared" si="1085"/>
        <v>0</v>
      </c>
      <c r="D2310" s="9">
        <v>0</v>
      </c>
      <c r="E2310" s="9">
        <v>0</v>
      </c>
      <c r="F2310" s="9">
        <f t="shared" si="1086"/>
        <v>0</v>
      </c>
      <c r="G2310" s="9">
        <v>0</v>
      </c>
      <c r="H2310" s="467">
        <v>0</v>
      </c>
      <c r="I2310" s="9">
        <f t="shared" si="1087"/>
        <v>0</v>
      </c>
      <c r="J2310" s="9">
        <v>0</v>
      </c>
      <c r="K2310" s="467">
        <v>0</v>
      </c>
      <c r="L2310" s="9">
        <f t="shared" si="1088"/>
        <v>0</v>
      </c>
      <c r="M2310" s="9">
        <v>0</v>
      </c>
      <c r="N2310" s="467">
        <v>0</v>
      </c>
    </row>
    <row r="2311" spans="1:14" customFormat="1" ht="31.5" hidden="1" customHeight="1" thickTop="1" thickBot="1" x14ac:dyDescent="0.3">
      <c r="A2311" s="1" t="s">
        <v>0</v>
      </c>
      <c r="B2311" s="137" t="s">
        <v>180</v>
      </c>
      <c r="C2311" s="135">
        <f t="shared" si="1085"/>
        <v>0</v>
      </c>
      <c r="D2311" s="9">
        <v>0</v>
      </c>
      <c r="E2311" s="9">
        <v>0</v>
      </c>
      <c r="F2311" s="135">
        <f t="shared" si="1086"/>
        <v>0</v>
      </c>
      <c r="G2311" s="135">
        <v>0</v>
      </c>
      <c r="H2311" s="476">
        <v>0</v>
      </c>
      <c r="I2311" s="135">
        <f t="shared" si="1087"/>
        <v>0</v>
      </c>
      <c r="J2311" s="135">
        <v>0</v>
      </c>
      <c r="K2311" s="476">
        <v>0</v>
      </c>
      <c r="L2311" s="135">
        <f t="shared" si="1088"/>
        <v>0</v>
      </c>
      <c r="M2311" s="135">
        <v>0</v>
      </c>
      <c r="N2311" s="476">
        <v>0</v>
      </c>
    </row>
    <row r="2312" spans="1:14" customFormat="1" ht="21" hidden="1" customHeight="1" thickTop="1" thickBot="1" x14ac:dyDescent="0.3">
      <c r="A2312" s="454" t="s">
        <v>0</v>
      </c>
      <c r="B2312" s="159" t="s">
        <v>181</v>
      </c>
      <c r="C2312" s="155">
        <f t="shared" si="1085"/>
        <v>0</v>
      </c>
      <c r="D2312" s="468">
        <v>0</v>
      </c>
      <c r="E2312" s="467">
        <v>0</v>
      </c>
      <c r="F2312" s="155">
        <f t="shared" si="1086"/>
        <v>0</v>
      </c>
      <c r="G2312" s="155">
        <v>0</v>
      </c>
      <c r="H2312" s="505">
        <v>0</v>
      </c>
      <c r="I2312" s="155">
        <f t="shared" si="1087"/>
        <v>0</v>
      </c>
      <c r="J2312" s="155">
        <v>0</v>
      </c>
      <c r="K2312" s="505">
        <v>0</v>
      </c>
      <c r="L2312" s="155">
        <f t="shared" si="1088"/>
        <v>0</v>
      </c>
      <c r="M2312" s="155">
        <v>0</v>
      </c>
      <c r="N2312" s="505">
        <v>0</v>
      </c>
    </row>
    <row r="2313" spans="1:14" customFormat="1" ht="0.75" hidden="1" customHeight="1" thickTop="1" thickBot="1" x14ac:dyDescent="0.3">
      <c r="A2313" s="1" t="s">
        <v>0</v>
      </c>
      <c r="B2313" s="141" t="s">
        <v>182</v>
      </c>
      <c r="C2313" s="142">
        <f t="shared" si="1085"/>
        <v>0</v>
      </c>
      <c r="D2313" s="9">
        <v>0</v>
      </c>
      <c r="E2313" s="9">
        <v>0</v>
      </c>
      <c r="F2313" s="142">
        <f t="shared" si="1086"/>
        <v>0</v>
      </c>
      <c r="G2313" s="142">
        <v>0</v>
      </c>
      <c r="H2313" s="477">
        <v>0</v>
      </c>
      <c r="I2313" s="142">
        <f t="shared" si="1087"/>
        <v>0</v>
      </c>
      <c r="J2313" s="142">
        <v>0</v>
      </c>
      <c r="K2313" s="477">
        <v>0</v>
      </c>
      <c r="L2313" s="142">
        <f t="shared" si="1088"/>
        <v>0</v>
      </c>
      <c r="M2313" s="142">
        <v>0</v>
      </c>
      <c r="N2313" s="477">
        <v>0</v>
      </c>
    </row>
    <row r="2314" spans="1:14" customFormat="1" ht="37.5" hidden="1" customHeight="1" thickTop="1" thickBot="1" x14ac:dyDescent="0.3">
      <c r="A2314" s="1" t="s">
        <v>0</v>
      </c>
      <c r="B2314" s="6" t="s">
        <v>183</v>
      </c>
      <c r="C2314" s="9">
        <f t="shared" si="1085"/>
        <v>0</v>
      </c>
      <c r="D2314" s="9">
        <v>0</v>
      </c>
      <c r="E2314" s="9">
        <v>0</v>
      </c>
      <c r="F2314" s="9">
        <f t="shared" si="1086"/>
        <v>0</v>
      </c>
      <c r="G2314" s="9">
        <v>0</v>
      </c>
      <c r="H2314" s="467">
        <v>0</v>
      </c>
      <c r="I2314" s="9">
        <f t="shared" si="1087"/>
        <v>0</v>
      </c>
      <c r="J2314" s="9">
        <v>0</v>
      </c>
      <c r="K2314" s="467">
        <v>0</v>
      </c>
      <c r="L2314" s="9">
        <f t="shared" si="1088"/>
        <v>0</v>
      </c>
      <c r="M2314" s="9">
        <v>0</v>
      </c>
      <c r="N2314" s="467">
        <v>0</v>
      </c>
    </row>
    <row r="2315" spans="1:14" customFormat="1" ht="26.25" hidden="1" customHeight="1" thickTop="1" thickBot="1" x14ac:dyDescent="0.3">
      <c r="A2315" s="1" t="s">
        <v>0</v>
      </c>
      <c r="B2315" s="4" t="s">
        <v>184</v>
      </c>
      <c r="C2315" s="9">
        <f t="shared" si="1085"/>
        <v>0</v>
      </c>
      <c r="D2315" s="9">
        <f>SUM(D2316:D2317)</f>
        <v>0</v>
      </c>
      <c r="E2315" s="9">
        <f>SUM(E2316:E2317)</f>
        <v>0</v>
      </c>
      <c r="F2315" s="9">
        <f t="shared" si="1086"/>
        <v>0</v>
      </c>
      <c r="G2315" s="9">
        <f>SUM(G2316:G2317)</f>
        <v>0</v>
      </c>
      <c r="H2315" s="467">
        <f>SUM(H2316:H2317)</f>
        <v>0</v>
      </c>
      <c r="I2315" s="9">
        <f t="shared" si="1087"/>
        <v>0</v>
      </c>
      <c r="J2315" s="9">
        <f>SUM(J2316:J2317)</f>
        <v>0</v>
      </c>
      <c r="K2315" s="467">
        <f>SUM(K2316:K2317)</f>
        <v>0</v>
      </c>
      <c r="L2315" s="9">
        <f t="shared" si="1088"/>
        <v>0</v>
      </c>
      <c r="M2315" s="9">
        <f>SUM(M2316:M2317)</f>
        <v>0</v>
      </c>
      <c r="N2315" s="467">
        <f>SUM(N2316:N2317)</f>
        <v>0</v>
      </c>
    </row>
    <row r="2316" spans="1:14" customFormat="1" ht="24.75" hidden="1" customHeight="1" thickTop="1" thickBot="1" x14ac:dyDescent="0.3">
      <c r="A2316" s="1" t="s">
        <v>0</v>
      </c>
      <c r="B2316" s="5" t="s">
        <v>185</v>
      </c>
      <c r="C2316" s="9">
        <f t="shared" si="1085"/>
        <v>0</v>
      </c>
      <c r="D2316" s="9">
        <v>0</v>
      </c>
      <c r="E2316" s="9">
        <v>0</v>
      </c>
      <c r="F2316" s="9">
        <f t="shared" si="1086"/>
        <v>0</v>
      </c>
      <c r="G2316" s="9">
        <v>0</v>
      </c>
      <c r="H2316" s="467">
        <v>0</v>
      </c>
      <c r="I2316" s="9">
        <f t="shared" si="1087"/>
        <v>0</v>
      </c>
      <c r="J2316" s="9">
        <v>0</v>
      </c>
      <c r="K2316" s="467">
        <v>0</v>
      </c>
      <c r="L2316" s="9">
        <f t="shared" si="1088"/>
        <v>0</v>
      </c>
      <c r="M2316" s="9">
        <v>0</v>
      </c>
      <c r="N2316" s="467">
        <v>0</v>
      </c>
    </row>
    <row r="2317" spans="1:14" customFormat="1" ht="34.5" hidden="1" customHeight="1" thickTop="1" thickBot="1" x14ac:dyDescent="0.3">
      <c r="A2317" s="1" t="s">
        <v>0</v>
      </c>
      <c r="B2317" s="5" t="s">
        <v>186</v>
      </c>
      <c r="C2317" s="9">
        <f t="shared" si="1085"/>
        <v>0</v>
      </c>
      <c r="D2317" s="9">
        <f>SUM(D2318:D2319)</f>
        <v>0</v>
      </c>
      <c r="E2317" s="9">
        <f>SUM(E2318:E2319)</f>
        <v>0</v>
      </c>
      <c r="F2317" s="9">
        <f t="shared" si="1086"/>
        <v>0</v>
      </c>
      <c r="G2317" s="9">
        <f>SUM(G2318:G2319)</f>
        <v>0</v>
      </c>
      <c r="H2317" s="467">
        <f>SUM(H2318:H2319)</f>
        <v>0</v>
      </c>
      <c r="I2317" s="9">
        <f t="shared" si="1087"/>
        <v>0</v>
      </c>
      <c r="J2317" s="9">
        <f>SUM(J2318:J2319)</f>
        <v>0</v>
      </c>
      <c r="K2317" s="467">
        <f>SUM(K2318:K2319)</f>
        <v>0</v>
      </c>
      <c r="L2317" s="9">
        <f t="shared" si="1088"/>
        <v>0</v>
      </c>
      <c r="M2317" s="9">
        <f>SUM(M2318:M2319)</f>
        <v>0</v>
      </c>
      <c r="N2317" s="467">
        <f>SUM(N2318:N2319)</f>
        <v>0</v>
      </c>
    </row>
    <row r="2318" spans="1:14" customFormat="1" ht="30" hidden="1" customHeight="1" thickTop="1" thickBot="1" x14ac:dyDescent="0.3">
      <c r="A2318" s="1" t="s">
        <v>0</v>
      </c>
      <c r="B2318" s="6" t="s">
        <v>187</v>
      </c>
      <c r="C2318" s="9">
        <f t="shared" si="1085"/>
        <v>0</v>
      </c>
      <c r="D2318" s="9">
        <v>0</v>
      </c>
      <c r="E2318" s="9">
        <v>0</v>
      </c>
      <c r="F2318" s="9">
        <f t="shared" si="1086"/>
        <v>0</v>
      </c>
      <c r="G2318" s="9">
        <v>0</v>
      </c>
      <c r="H2318" s="467">
        <v>0</v>
      </c>
      <c r="I2318" s="9">
        <f t="shared" si="1087"/>
        <v>0</v>
      </c>
      <c r="J2318" s="9">
        <v>0</v>
      </c>
      <c r="K2318" s="467">
        <v>0</v>
      </c>
      <c r="L2318" s="9">
        <f t="shared" si="1088"/>
        <v>0</v>
      </c>
      <c r="M2318" s="9">
        <v>0</v>
      </c>
      <c r="N2318" s="467">
        <v>0</v>
      </c>
    </row>
    <row r="2319" spans="1:14" customFormat="1" ht="31.5" hidden="1" customHeight="1" thickTop="1" thickBot="1" x14ac:dyDescent="0.3">
      <c r="A2319" s="1" t="s">
        <v>0</v>
      </c>
      <c r="B2319" s="6" t="s">
        <v>188</v>
      </c>
      <c r="C2319" s="9">
        <f t="shared" si="1085"/>
        <v>0</v>
      </c>
      <c r="D2319" s="9">
        <v>0</v>
      </c>
      <c r="E2319" s="9">
        <v>0</v>
      </c>
      <c r="F2319" s="9">
        <f t="shared" si="1086"/>
        <v>0</v>
      </c>
      <c r="G2319" s="9">
        <v>0</v>
      </c>
      <c r="H2319" s="467">
        <v>0</v>
      </c>
      <c r="I2319" s="9">
        <f t="shared" si="1087"/>
        <v>0</v>
      </c>
      <c r="J2319" s="9">
        <v>0</v>
      </c>
      <c r="K2319" s="467">
        <v>0</v>
      </c>
      <c r="L2319" s="9">
        <f t="shared" si="1088"/>
        <v>0</v>
      </c>
      <c r="M2319" s="9">
        <v>0</v>
      </c>
      <c r="N2319" s="467">
        <v>0</v>
      </c>
    </row>
    <row r="2320" spans="1:14" customFormat="1" ht="26.25" hidden="1" customHeight="1" thickTop="1" thickBot="1" x14ac:dyDescent="0.3">
      <c r="A2320" s="1" t="s">
        <v>0</v>
      </c>
      <c r="B2320" s="3" t="s">
        <v>189</v>
      </c>
      <c r="C2320" s="9">
        <f t="shared" si="1085"/>
        <v>0</v>
      </c>
      <c r="D2320" s="9">
        <f>SUM(D2321:D2322)</f>
        <v>0</v>
      </c>
      <c r="E2320" s="9">
        <f>SUM(E2321:E2322)</f>
        <v>0</v>
      </c>
      <c r="F2320" s="9">
        <f t="shared" si="1086"/>
        <v>0</v>
      </c>
      <c r="G2320" s="9">
        <f>SUM(G2321:G2322)</f>
        <v>0</v>
      </c>
      <c r="H2320" s="467">
        <f>SUM(H2321:H2322)</f>
        <v>0</v>
      </c>
      <c r="I2320" s="9">
        <f t="shared" si="1087"/>
        <v>0</v>
      </c>
      <c r="J2320" s="9">
        <f>SUM(J2321:J2322)</f>
        <v>0</v>
      </c>
      <c r="K2320" s="467">
        <f>SUM(K2321:K2322)</f>
        <v>0</v>
      </c>
      <c r="L2320" s="9">
        <f t="shared" si="1088"/>
        <v>0</v>
      </c>
      <c r="M2320" s="9">
        <f>SUM(M2321:M2322)</f>
        <v>0</v>
      </c>
      <c r="N2320" s="467">
        <f>SUM(N2321:N2322)</f>
        <v>0</v>
      </c>
    </row>
    <row r="2321" spans="1:14" customFormat="1" ht="39.75" hidden="1" customHeight="1" thickTop="1" thickBot="1" x14ac:dyDescent="0.3">
      <c r="A2321" s="1" t="s">
        <v>0</v>
      </c>
      <c r="B2321" s="4" t="s">
        <v>190</v>
      </c>
      <c r="C2321" s="9">
        <f t="shared" si="1085"/>
        <v>0</v>
      </c>
      <c r="D2321" s="9">
        <v>0</v>
      </c>
      <c r="E2321" s="9">
        <v>0</v>
      </c>
      <c r="F2321" s="9">
        <f t="shared" si="1086"/>
        <v>0</v>
      </c>
      <c r="G2321" s="9">
        <v>0</v>
      </c>
      <c r="H2321" s="467">
        <v>0</v>
      </c>
      <c r="I2321" s="9">
        <f t="shared" si="1087"/>
        <v>0</v>
      </c>
      <c r="J2321" s="9">
        <v>0</v>
      </c>
      <c r="K2321" s="467">
        <v>0</v>
      </c>
      <c r="L2321" s="9">
        <f t="shared" si="1088"/>
        <v>0</v>
      </c>
      <c r="M2321" s="9">
        <v>0</v>
      </c>
      <c r="N2321" s="467">
        <v>0</v>
      </c>
    </row>
    <row r="2322" spans="1:14" customFormat="1" ht="40.5" hidden="1" customHeight="1" thickTop="1" thickBot="1" x14ac:dyDescent="0.3">
      <c r="A2322" s="1" t="s">
        <v>0</v>
      </c>
      <c r="B2322" s="4" t="s">
        <v>191</v>
      </c>
      <c r="C2322" s="9">
        <f t="shared" si="1085"/>
        <v>0</v>
      </c>
      <c r="D2322" s="9">
        <f>SUM(D2323:D2326)</f>
        <v>0</v>
      </c>
      <c r="E2322" s="9">
        <f>SUM(E2323:E2326)</f>
        <v>0</v>
      </c>
      <c r="F2322" s="9">
        <f t="shared" si="1086"/>
        <v>0</v>
      </c>
      <c r="G2322" s="9">
        <f>SUM(G2323:G2326)</f>
        <v>0</v>
      </c>
      <c r="H2322" s="467">
        <f>SUM(H2323:H2326)</f>
        <v>0</v>
      </c>
      <c r="I2322" s="9">
        <f t="shared" si="1087"/>
        <v>0</v>
      </c>
      <c r="J2322" s="9">
        <f>SUM(J2323:J2326)</f>
        <v>0</v>
      </c>
      <c r="K2322" s="467">
        <f>SUM(K2323:K2326)</f>
        <v>0</v>
      </c>
      <c r="L2322" s="9">
        <f t="shared" si="1088"/>
        <v>0</v>
      </c>
      <c r="M2322" s="9">
        <f>SUM(M2323:M2326)</f>
        <v>0</v>
      </c>
      <c r="N2322" s="467">
        <f>SUM(N2323:N2326)</f>
        <v>0</v>
      </c>
    </row>
    <row r="2323" spans="1:14" customFormat="1" ht="38.25" hidden="1" customHeight="1" thickTop="1" thickBot="1" x14ac:dyDescent="0.3">
      <c r="A2323" s="1" t="s">
        <v>0</v>
      </c>
      <c r="B2323" s="5" t="s">
        <v>192</v>
      </c>
      <c r="C2323" s="9">
        <f t="shared" si="1085"/>
        <v>0</v>
      </c>
      <c r="D2323" s="9">
        <v>0</v>
      </c>
      <c r="E2323" s="9">
        <v>0</v>
      </c>
      <c r="F2323" s="9">
        <f t="shared" si="1086"/>
        <v>0</v>
      </c>
      <c r="G2323" s="9">
        <v>0</v>
      </c>
      <c r="H2323" s="467">
        <v>0</v>
      </c>
      <c r="I2323" s="9">
        <f t="shared" si="1087"/>
        <v>0</v>
      </c>
      <c r="J2323" s="9">
        <v>0</v>
      </c>
      <c r="K2323" s="467">
        <v>0</v>
      </c>
      <c r="L2323" s="9">
        <f t="shared" si="1088"/>
        <v>0</v>
      </c>
      <c r="M2323" s="9">
        <v>0</v>
      </c>
      <c r="N2323" s="467">
        <v>0</v>
      </c>
    </row>
    <row r="2324" spans="1:14" customFormat="1" ht="33.75" hidden="1" customHeight="1" thickTop="1" thickBot="1" x14ac:dyDescent="0.3">
      <c r="A2324" s="1" t="s">
        <v>0</v>
      </c>
      <c r="B2324" s="5" t="s">
        <v>193</v>
      </c>
      <c r="C2324" s="9">
        <f t="shared" si="1085"/>
        <v>0</v>
      </c>
      <c r="D2324" s="9">
        <v>0</v>
      </c>
      <c r="E2324" s="9">
        <v>0</v>
      </c>
      <c r="F2324" s="9">
        <f t="shared" si="1086"/>
        <v>0</v>
      </c>
      <c r="G2324" s="9">
        <v>0</v>
      </c>
      <c r="H2324" s="467">
        <v>0</v>
      </c>
      <c r="I2324" s="9">
        <f t="shared" si="1087"/>
        <v>0</v>
      </c>
      <c r="J2324" s="9">
        <v>0</v>
      </c>
      <c r="K2324" s="467">
        <v>0</v>
      </c>
      <c r="L2324" s="9">
        <f t="shared" si="1088"/>
        <v>0</v>
      </c>
      <c r="M2324" s="9">
        <v>0</v>
      </c>
      <c r="N2324" s="467">
        <v>0</v>
      </c>
    </row>
    <row r="2325" spans="1:14" customFormat="1" ht="41.25" hidden="1" customHeight="1" thickTop="1" thickBot="1" x14ac:dyDescent="0.3">
      <c r="A2325" s="1" t="s">
        <v>0</v>
      </c>
      <c r="B2325" s="5" t="s">
        <v>194</v>
      </c>
      <c r="C2325" s="9">
        <f t="shared" si="1085"/>
        <v>0</v>
      </c>
      <c r="D2325" s="9">
        <v>0</v>
      </c>
      <c r="E2325" s="9">
        <v>0</v>
      </c>
      <c r="F2325" s="9">
        <f t="shared" si="1086"/>
        <v>0</v>
      </c>
      <c r="G2325" s="9">
        <v>0</v>
      </c>
      <c r="H2325" s="467">
        <v>0</v>
      </c>
      <c r="I2325" s="9">
        <f t="shared" si="1087"/>
        <v>0</v>
      </c>
      <c r="J2325" s="9">
        <v>0</v>
      </c>
      <c r="K2325" s="467">
        <v>0</v>
      </c>
      <c r="L2325" s="9">
        <f t="shared" si="1088"/>
        <v>0</v>
      </c>
      <c r="M2325" s="9">
        <v>0</v>
      </c>
      <c r="N2325" s="467">
        <v>0</v>
      </c>
    </row>
    <row r="2326" spans="1:14" customFormat="1" ht="33.75" hidden="1" customHeight="1" thickTop="1" thickBot="1" x14ac:dyDescent="0.3">
      <c r="A2326" s="1" t="s">
        <v>0</v>
      </c>
      <c r="B2326" s="5" t="s">
        <v>195</v>
      </c>
      <c r="C2326" s="9">
        <f t="shared" si="1085"/>
        <v>0</v>
      </c>
      <c r="D2326" s="9">
        <v>0</v>
      </c>
      <c r="E2326" s="9">
        <v>0</v>
      </c>
      <c r="F2326" s="9">
        <f t="shared" si="1086"/>
        <v>0</v>
      </c>
      <c r="G2326" s="9">
        <v>0</v>
      </c>
      <c r="H2326" s="467">
        <v>0</v>
      </c>
      <c r="I2326" s="9">
        <f t="shared" si="1087"/>
        <v>0</v>
      </c>
      <c r="J2326" s="9">
        <v>0</v>
      </c>
      <c r="K2326" s="467">
        <v>0</v>
      </c>
      <c r="L2326" s="9">
        <f t="shared" si="1088"/>
        <v>0</v>
      </c>
      <c r="M2326" s="9">
        <v>0</v>
      </c>
      <c r="N2326" s="467">
        <v>0</v>
      </c>
    </row>
    <row r="2327" spans="1:14" customFormat="1" ht="36" hidden="1" customHeight="1" thickTop="1" thickBot="1" x14ac:dyDescent="0.3">
      <c r="A2327" s="1" t="s">
        <v>0</v>
      </c>
      <c r="B2327" s="3" t="s">
        <v>196</v>
      </c>
      <c r="C2327" s="9">
        <f t="shared" si="1085"/>
        <v>0</v>
      </c>
      <c r="D2327" s="9">
        <v>0</v>
      </c>
      <c r="E2327" s="9">
        <v>0</v>
      </c>
      <c r="F2327" s="9">
        <f t="shared" si="1086"/>
        <v>0</v>
      </c>
      <c r="G2327" s="9">
        <v>0</v>
      </c>
      <c r="H2327" s="467">
        <v>0</v>
      </c>
      <c r="I2327" s="9">
        <f t="shared" si="1087"/>
        <v>0</v>
      </c>
      <c r="J2327" s="9">
        <v>0</v>
      </c>
      <c r="K2327" s="467">
        <v>0</v>
      </c>
      <c r="L2327" s="9">
        <f t="shared" si="1088"/>
        <v>0</v>
      </c>
      <c r="M2327" s="9">
        <v>0</v>
      </c>
      <c r="N2327" s="467">
        <v>0</v>
      </c>
    </row>
    <row r="2328" spans="1:14" customFormat="1" ht="28.5" hidden="1" customHeight="1" thickTop="1" thickBot="1" x14ac:dyDescent="0.3">
      <c r="A2328" s="1" t="s">
        <v>0</v>
      </c>
      <c r="B2328" s="3" t="s">
        <v>197</v>
      </c>
      <c r="C2328" s="9">
        <f t="shared" si="1085"/>
        <v>0</v>
      </c>
      <c r="D2328" s="9">
        <f>SUM(D2329:D2331,D2334)</f>
        <v>0</v>
      </c>
      <c r="E2328" s="9">
        <f>SUM(E2329:E2331,E2334)</f>
        <v>0</v>
      </c>
      <c r="F2328" s="9">
        <f t="shared" si="1086"/>
        <v>0</v>
      </c>
      <c r="G2328" s="9">
        <f>SUM(G2329:G2331,G2334)</f>
        <v>0</v>
      </c>
      <c r="H2328" s="467">
        <f>SUM(H2329:H2331,H2334)</f>
        <v>0</v>
      </c>
      <c r="I2328" s="9">
        <f t="shared" si="1087"/>
        <v>0</v>
      </c>
      <c r="J2328" s="9">
        <f>SUM(J2329:J2331,J2334)</f>
        <v>0</v>
      </c>
      <c r="K2328" s="467">
        <f>SUM(K2329:K2331,K2334)</f>
        <v>0</v>
      </c>
      <c r="L2328" s="9">
        <f t="shared" si="1088"/>
        <v>0</v>
      </c>
      <c r="M2328" s="9">
        <f>SUM(M2329:M2331,M2334)</f>
        <v>0</v>
      </c>
      <c r="N2328" s="467">
        <f>SUM(N2329:N2331,N2334)</f>
        <v>0</v>
      </c>
    </row>
    <row r="2329" spans="1:14" customFormat="1" ht="30.75" hidden="1" customHeight="1" thickTop="1" thickBot="1" x14ac:dyDescent="0.3">
      <c r="A2329" s="1" t="s">
        <v>0</v>
      </c>
      <c r="B2329" s="4" t="s">
        <v>198</v>
      </c>
      <c r="C2329" s="9">
        <f t="shared" si="1085"/>
        <v>0</v>
      </c>
      <c r="D2329" s="9">
        <v>0</v>
      </c>
      <c r="E2329" s="9">
        <v>0</v>
      </c>
      <c r="F2329" s="9">
        <f t="shared" si="1086"/>
        <v>0</v>
      </c>
      <c r="G2329" s="9">
        <v>0</v>
      </c>
      <c r="H2329" s="467">
        <v>0</v>
      </c>
      <c r="I2329" s="9">
        <f t="shared" si="1087"/>
        <v>0</v>
      </c>
      <c r="J2329" s="9">
        <v>0</v>
      </c>
      <c r="K2329" s="467">
        <v>0</v>
      </c>
      <c r="L2329" s="9">
        <f t="shared" si="1088"/>
        <v>0</v>
      </c>
      <c r="M2329" s="9">
        <v>0</v>
      </c>
      <c r="N2329" s="467">
        <v>0</v>
      </c>
    </row>
    <row r="2330" spans="1:14" customFormat="1" ht="38.25" hidden="1" customHeight="1" thickTop="1" thickBot="1" x14ac:dyDescent="0.3">
      <c r="A2330" s="1" t="s">
        <v>0</v>
      </c>
      <c r="B2330" s="4" t="s">
        <v>199</v>
      </c>
      <c r="C2330" s="9">
        <f t="shared" si="1085"/>
        <v>0</v>
      </c>
      <c r="D2330" s="9">
        <v>0</v>
      </c>
      <c r="E2330" s="9">
        <v>0</v>
      </c>
      <c r="F2330" s="9">
        <f t="shared" si="1086"/>
        <v>0</v>
      </c>
      <c r="G2330" s="9">
        <v>0</v>
      </c>
      <c r="H2330" s="467">
        <v>0</v>
      </c>
      <c r="I2330" s="9">
        <f t="shared" si="1087"/>
        <v>0</v>
      </c>
      <c r="J2330" s="9">
        <v>0</v>
      </c>
      <c r="K2330" s="467">
        <v>0</v>
      </c>
      <c r="L2330" s="9">
        <f t="shared" si="1088"/>
        <v>0</v>
      </c>
      <c r="M2330" s="9">
        <v>0</v>
      </c>
      <c r="N2330" s="467">
        <v>0</v>
      </c>
    </row>
    <row r="2331" spans="1:14" customFormat="1" ht="38.25" hidden="1" customHeight="1" thickTop="1" thickBot="1" x14ac:dyDescent="0.3">
      <c r="A2331" s="1" t="s">
        <v>0</v>
      </c>
      <c r="B2331" s="4" t="s">
        <v>200</v>
      </c>
      <c r="C2331" s="9">
        <f t="shared" si="1085"/>
        <v>0</v>
      </c>
      <c r="D2331" s="9">
        <f>SUM(D2332:D2333)</f>
        <v>0</v>
      </c>
      <c r="E2331" s="9">
        <f>SUM(E2332:E2333)</f>
        <v>0</v>
      </c>
      <c r="F2331" s="9">
        <f t="shared" si="1086"/>
        <v>0</v>
      </c>
      <c r="G2331" s="9">
        <f>SUM(G2332:G2333)</f>
        <v>0</v>
      </c>
      <c r="H2331" s="467">
        <f>SUM(H2332:H2333)</f>
        <v>0</v>
      </c>
      <c r="I2331" s="9">
        <f t="shared" si="1087"/>
        <v>0</v>
      </c>
      <c r="J2331" s="9">
        <f>SUM(J2332:J2333)</f>
        <v>0</v>
      </c>
      <c r="K2331" s="467">
        <f>SUM(K2332:K2333)</f>
        <v>0</v>
      </c>
      <c r="L2331" s="9">
        <f t="shared" si="1088"/>
        <v>0</v>
      </c>
      <c r="M2331" s="9">
        <f>SUM(M2332:M2333)</f>
        <v>0</v>
      </c>
      <c r="N2331" s="467">
        <f>SUM(N2332:N2333)</f>
        <v>0</v>
      </c>
    </row>
    <row r="2332" spans="1:14" customFormat="1" ht="39.75" hidden="1" customHeight="1" thickTop="1" thickBot="1" x14ac:dyDescent="0.3">
      <c r="A2332" s="1" t="s">
        <v>0</v>
      </c>
      <c r="B2332" s="5" t="s">
        <v>201</v>
      </c>
      <c r="C2332" s="9">
        <f t="shared" si="1085"/>
        <v>0</v>
      </c>
      <c r="D2332" s="9">
        <v>0</v>
      </c>
      <c r="E2332" s="9">
        <v>0</v>
      </c>
      <c r="F2332" s="9">
        <f t="shared" si="1086"/>
        <v>0</v>
      </c>
      <c r="G2332" s="9">
        <v>0</v>
      </c>
      <c r="H2332" s="467">
        <v>0</v>
      </c>
      <c r="I2332" s="9">
        <f t="shared" si="1087"/>
        <v>0</v>
      </c>
      <c r="J2332" s="9">
        <v>0</v>
      </c>
      <c r="K2332" s="467">
        <v>0</v>
      </c>
      <c r="L2332" s="9">
        <f t="shared" si="1088"/>
        <v>0</v>
      </c>
      <c r="M2332" s="9">
        <v>0</v>
      </c>
      <c r="N2332" s="467">
        <v>0</v>
      </c>
    </row>
    <row r="2333" spans="1:14" customFormat="1" ht="30" hidden="1" customHeight="1" thickTop="1" thickBot="1" x14ac:dyDescent="0.3">
      <c r="A2333" s="1" t="s">
        <v>0</v>
      </c>
      <c r="B2333" s="5" t="s">
        <v>202</v>
      </c>
      <c r="C2333" s="9">
        <f t="shared" si="1085"/>
        <v>0</v>
      </c>
      <c r="D2333" s="9">
        <v>0</v>
      </c>
      <c r="E2333" s="9">
        <v>0</v>
      </c>
      <c r="F2333" s="9">
        <f t="shared" si="1086"/>
        <v>0</v>
      </c>
      <c r="G2333" s="9">
        <v>0</v>
      </c>
      <c r="H2333" s="467">
        <v>0</v>
      </c>
      <c r="I2333" s="9">
        <f t="shared" si="1087"/>
        <v>0</v>
      </c>
      <c r="J2333" s="9">
        <v>0</v>
      </c>
      <c r="K2333" s="467">
        <v>0</v>
      </c>
      <c r="L2333" s="9">
        <f t="shared" si="1088"/>
        <v>0</v>
      </c>
      <c r="M2333" s="9">
        <v>0</v>
      </c>
      <c r="N2333" s="467">
        <v>0</v>
      </c>
    </row>
    <row r="2334" spans="1:14" customFormat="1" ht="0.75" hidden="1" customHeight="1" thickTop="1" thickBot="1" x14ac:dyDescent="0.3">
      <c r="A2334" s="1" t="s">
        <v>0</v>
      </c>
      <c r="B2334" s="4" t="s">
        <v>203</v>
      </c>
      <c r="C2334" s="9">
        <f t="shared" si="1085"/>
        <v>0</v>
      </c>
      <c r="D2334" s="9">
        <v>0</v>
      </c>
      <c r="E2334" s="9">
        <v>0</v>
      </c>
      <c r="F2334" s="9">
        <f t="shared" si="1086"/>
        <v>0</v>
      </c>
      <c r="G2334" s="9">
        <v>0</v>
      </c>
      <c r="H2334" s="467">
        <v>0</v>
      </c>
      <c r="I2334" s="9">
        <f t="shared" si="1087"/>
        <v>0</v>
      </c>
      <c r="J2334" s="9">
        <v>0</v>
      </c>
      <c r="K2334" s="467">
        <v>0</v>
      </c>
      <c r="L2334" s="9">
        <f t="shared" si="1088"/>
        <v>0</v>
      </c>
      <c r="M2334" s="9">
        <v>0</v>
      </c>
      <c r="N2334" s="467">
        <v>0</v>
      </c>
    </row>
    <row r="2335" spans="1:14" customFormat="1" ht="34.5" hidden="1" customHeight="1" thickTop="1" thickBot="1" x14ac:dyDescent="0.3">
      <c r="A2335" s="1" t="s">
        <v>0</v>
      </c>
      <c r="B2335" s="2" t="s">
        <v>204</v>
      </c>
      <c r="C2335" s="9">
        <f t="shared" si="1085"/>
        <v>0</v>
      </c>
      <c r="D2335" s="9">
        <f>SUM(D2336,D2344,D2352)</f>
        <v>0</v>
      </c>
      <c r="E2335" s="9">
        <f>SUM(E2336,E2344,E2352)</f>
        <v>0</v>
      </c>
      <c r="F2335" s="9">
        <f t="shared" si="1086"/>
        <v>0</v>
      </c>
      <c r="G2335" s="9">
        <f>SUM(G2336,G2344,G2352)</f>
        <v>0</v>
      </c>
      <c r="H2335" s="467">
        <f>SUM(H2336,H2344,H2352)</f>
        <v>0</v>
      </c>
      <c r="I2335" s="9">
        <f t="shared" si="1087"/>
        <v>0</v>
      </c>
      <c r="J2335" s="9">
        <f>SUM(J2336,J2344,J2352)</f>
        <v>0</v>
      </c>
      <c r="K2335" s="467">
        <f>SUM(K2336,K2344,K2352)</f>
        <v>0</v>
      </c>
      <c r="L2335" s="9">
        <f t="shared" si="1088"/>
        <v>0</v>
      </c>
      <c r="M2335" s="9">
        <f>SUM(M2336,M2344,M2352)</f>
        <v>0</v>
      </c>
      <c r="N2335" s="467">
        <f>SUM(N2336,N2344,N2352)</f>
        <v>0</v>
      </c>
    </row>
    <row r="2336" spans="1:14" customFormat="1" ht="33.75" hidden="1" customHeight="1" thickTop="1" thickBot="1" x14ac:dyDescent="0.3">
      <c r="A2336" s="1" t="s">
        <v>0</v>
      </c>
      <c r="B2336" s="3" t="s">
        <v>205</v>
      </c>
      <c r="C2336" s="9">
        <f t="shared" si="1085"/>
        <v>0</v>
      </c>
      <c r="D2336" s="9">
        <f>SUM(D2337:D2343)</f>
        <v>0</v>
      </c>
      <c r="E2336" s="9">
        <f>SUM(E2337:E2343)</f>
        <v>0</v>
      </c>
      <c r="F2336" s="9">
        <f t="shared" si="1086"/>
        <v>0</v>
      </c>
      <c r="G2336" s="9">
        <f>SUM(G2337:G2343)</f>
        <v>0</v>
      </c>
      <c r="H2336" s="467">
        <f>SUM(H2337:H2343)</f>
        <v>0</v>
      </c>
      <c r="I2336" s="9">
        <f t="shared" si="1087"/>
        <v>0</v>
      </c>
      <c r="J2336" s="9">
        <f>SUM(J2337:J2343)</f>
        <v>0</v>
      </c>
      <c r="K2336" s="467">
        <f>SUM(K2337:K2343)</f>
        <v>0</v>
      </c>
      <c r="L2336" s="9">
        <f t="shared" si="1088"/>
        <v>0</v>
      </c>
      <c r="M2336" s="9">
        <f>SUM(M2337:M2343)</f>
        <v>0</v>
      </c>
      <c r="N2336" s="467">
        <f>SUM(N2337:N2343)</f>
        <v>0</v>
      </c>
    </row>
    <row r="2337" spans="1:14" customFormat="1" ht="35.25" hidden="1" customHeight="1" thickTop="1" thickBot="1" x14ac:dyDescent="0.3">
      <c r="A2337" s="1" t="s">
        <v>0</v>
      </c>
      <c r="B2337" s="4" t="s">
        <v>206</v>
      </c>
      <c r="C2337" s="9">
        <f t="shared" si="1085"/>
        <v>0</v>
      </c>
      <c r="D2337" s="9">
        <v>0</v>
      </c>
      <c r="E2337" s="9">
        <v>0</v>
      </c>
      <c r="F2337" s="9">
        <f t="shared" si="1086"/>
        <v>0</v>
      </c>
      <c r="G2337" s="9">
        <v>0</v>
      </c>
      <c r="H2337" s="467">
        <v>0</v>
      </c>
      <c r="I2337" s="9">
        <f t="shared" si="1087"/>
        <v>0</v>
      </c>
      <c r="J2337" s="9">
        <v>0</v>
      </c>
      <c r="K2337" s="467">
        <v>0</v>
      </c>
      <c r="L2337" s="9">
        <f t="shared" si="1088"/>
        <v>0</v>
      </c>
      <c r="M2337" s="9">
        <v>0</v>
      </c>
      <c r="N2337" s="467">
        <v>0</v>
      </c>
    </row>
    <row r="2338" spans="1:14" customFormat="1" ht="32.25" hidden="1" customHeight="1" thickTop="1" thickBot="1" x14ac:dyDescent="0.3">
      <c r="A2338" s="1" t="s">
        <v>0</v>
      </c>
      <c r="B2338" s="4" t="s">
        <v>207</v>
      </c>
      <c r="C2338" s="9">
        <f t="shared" si="1085"/>
        <v>0</v>
      </c>
      <c r="D2338" s="9">
        <v>0</v>
      </c>
      <c r="E2338" s="9">
        <v>0</v>
      </c>
      <c r="F2338" s="9">
        <f t="shared" si="1086"/>
        <v>0</v>
      </c>
      <c r="G2338" s="9">
        <v>0</v>
      </c>
      <c r="H2338" s="467">
        <v>0</v>
      </c>
      <c r="I2338" s="9">
        <f t="shared" si="1087"/>
        <v>0</v>
      </c>
      <c r="J2338" s="9">
        <v>0</v>
      </c>
      <c r="K2338" s="467">
        <v>0</v>
      </c>
      <c r="L2338" s="9">
        <f t="shared" si="1088"/>
        <v>0</v>
      </c>
      <c r="M2338" s="9">
        <v>0</v>
      </c>
      <c r="N2338" s="467">
        <v>0</v>
      </c>
    </row>
    <row r="2339" spans="1:14" customFormat="1" ht="37.5" hidden="1" customHeight="1" thickTop="1" thickBot="1" x14ac:dyDescent="0.3">
      <c r="A2339" s="1" t="s">
        <v>0</v>
      </c>
      <c r="B2339" s="4" t="s">
        <v>208</v>
      </c>
      <c r="C2339" s="9">
        <f t="shared" si="1085"/>
        <v>0</v>
      </c>
      <c r="D2339" s="9">
        <v>0</v>
      </c>
      <c r="E2339" s="9">
        <v>0</v>
      </c>
      <c r="F2339" s="9">
        <f t="shared" si="1086"/>
        <v>0</v>
      </c>
      <c r="G2339" s="9">
        <v>0</v>
      </c>
      <c r="H2339" s="467">
        <v>0</v>
      </c>
      <c r="I2339" s="9">
        <f t="shared" si="1087"/>
        <v>0</v>
      </c>
      <c r="J2339" s="9">
        <v>0</v>
      </c>
      <c r="K2339" s="467">
        <v>0</v>
      </c>
      <c r="L2339" s="9">
        <f t="shared" si="1088"/>
        <v>0</v>
      </c>
      <c r="M2339" s="9">
        <v>0</v>
      </c>
      <c r="N2339" s="467">
        <v>0</v>
      </c>
    </row>
    <row r="2340" spans="1:14" customFormat="1" ht="34.5" hidden="1" customHeight="1" thickTop="1" thickBot="1" x14ac:dyDescent="0.3">
      <c r="A2340" s="1" t="s">
        <v>0</v>
      </c>
      <c r="B2340" s="4" t="s">
        <v>209</v>
      </c>
      <c r="C2340" s="9">
        <f t="shared" si="1085"/>
        <v>0</v>
      </c>
      <c r="D2340" s="9">
        <v>0</v>
      </c>
      <c r="E2340" s="9">
        <v>0</v>
      </c>
      <c r="F2340" s="9">
        <f t="shared" si="1086"/>
        <v>0</v>
      </c>
      <c r="G2340" s="9">
        <v>0</v>
      </c>
      <c r="H2340" s="467">
        <v>0</v>
      </c>
      <c r="I2340" s="9">
        <f t="shared" si="1087"/>
        <v>0</v>
      </c>
      <c r="J2340" s="9">
        <v>0</v>
      </c>
      <c r="K2340" s="467">
        <v>0</v>
      </c>
      <c r="L2340" s="9">
        <f t="shared" si="1088"/>
        <v>0</v>
      </c>
      <c r="M2340" s="9">
        <v>0</v>
      </c>
      <c r="N2340" s="467">
        <v>0</v>
      </c>
    </row>
    <row r="2341" spans="1:14" customFormat="1" ht="41.25" hidden="1" customHeight="1" thickTop="1" thickBot="1" x14ac:dyDescent="0.3">
      <c r="A2341" s="1" t="s">
        <v>0</v>
      </c>
      <c r="B2341" s="4" t="s">
        <v>210</v>
      </c>
      <c r="C2341" s="9">
        <f t="shared" si="1085"/>
        <v>0</v>
      </c>
      <c r="D2341" s="9">
        <v>0</v>
      </c>
      <c r="E2341" s="9">
        <v>0</v>
      </c>
      <c r="F2341" s="9">
        <f t="shared" si="1086"/>
        <v>0</v>
      </c>
      <c r="G2341" s="9">
        <v>0</v>
      </c>
      <c r="H2341" s="467">
        <v>0</v>
      </c>
      <c r="I2341" s="9">
        <f t="shared" si="1087"/>
        <v>0</v>
      </c>
      <c r="J2341" s="9">
        <v>0</v>
      </c>
      <c r="K2341" s="467">
        <v>0</v>
      </c>
      <c r="L2341" s="9">
        <f t="shared" si="1088"/>
        <v>0</v>
      </c>
      <c r="M2341" s="9">
        <v>0</v>
      </c>
      <c r="N2341" s="467">
        <v>0</v>
      </c>
    </row>
    <row r="2342" spans="1:14" customFormat="1" ht="0.75" hidden="1" customHeight="1" thickTop="1" thickBot="1" x14ac:dyDescent="0.3">
      <c r="A2342" s="1" t="s">
        <v>0</v>
      </c>
      <c r="B2342" s="4" t="s">
        <v>211</v>
      </c>
      <c r="C2342" s="9">
        <f t="shared" si="1085"/>
        <v>0</v>
      </c>
      <c r="D2342" s="9">
        <v>0</v>
      </c>
      <c r="E2342" s="9">
        <v>0</v>
      </c>
      <c r="F2342" s="9">
        <f t="shared" si="1086"/>
        <v>0</v>
      </c>
      <c r="G2342" s="9">
        <v>0</v>
      </c>
      <c r="H2342" s="467">
        <v>0</v>
      </c>
      <c r="I2342" s="9">
        <f t="shared" si="1087"/>
        <v>0</v>
      </c>
      <c r="J2342" s="9">
        <v>0</v>
      </c>
      <c r="K2342" s="467">
        <v>0</v>
      </c>
      <c r="L2342" s="9">
        <f t="shared" si="1088"/>
        <v>0</v>
      </c>
      <c r="M2342" s="9">
        <v>0</v>
      </c>
      <c r="N2342" s="467">
        <v>0</v>
      </c>
    </row>
    <row r="2343" spans="1:14" customFormat="1" ht="41.25" hidden="1" customHeight="1" thickTop="1" thickBot="1" x14ac:dyDescent="0.3">
      <c r="A2343" s="1" t="s">
        <v>0</v>
      </c>
      <c r="B2343" s="4" t="s">
        <v>212</v>
      </c>
      <c r="C2343" s="9">
        <f t="shared" si="1085"/>
        <v>0</v>
      </c>
      <c r="D2343" s="9">
        <v>0</v>
      </c>
      <c r="E2343" s="9">
        <v>0</v>
      </c>
      <c r="F2343" s="9">
        <f t="shared" si="1086"/>
        <v>0</v>
      </c>
      <c r="G2343" s="9">
        <v>0</v>
      </c>
      <c r="H2343" s="467">
        <v>0</v>
      </c>
      <c r="I2343" s="9">
        <f t="shared" si="1087"/>
        <v>0</v>
      </c>
      <c r="J2343" s="9">
        <v>0</v>
      </c>
      <c r="K2343" s="467">
        <v>0</v>
      </c>
      <c r="L2343" s="9">
        <f t="shared" si="1088"/>
        <v>0</v>
      </c>
      <c r="M2343" s="9">
        <v>0</v>
      </c>
      <c r="N2343" s="467">
        <v>0</v>
      </c>
    </row>
    <row r="2344" spans="1:14" customFormat="1" ht="30.75" hidden="1" customHeight="1" thickTop="1" thickBot="1" x14ac:dyDescent="0.3">
      <c r="A2344" s="1" t="s">
        <v>0</v>
      </c>
      <c r="B2344" s="3" t="s">
        <v>213</v>
      </c>
      <c r="C2344" s="9">
        <f t="shared" si="1085"/>
        <v>0</v>
      </c>
      <c r="D2344" s="9">
        <f>SUM(D2345:D2351)</f>
        <v>0</v>
      </c>
      <c r="E2344" s="9">
        <f>SUM(E2345:E2351)</f>
        <v>0</v>
      </c>
      <c r="F2344" s="9">
        <f t="shared" si="1086"/>
        <v>0</v>
      </c>
      <c r="G2344" s="9">
        <f>SUM(G2345:G2351)</f>
        <v>0</v>
      </c>
      <c r="H2344" s="467">
        <f>SUM(H2345:H2351)</f>
        <v>0</v>
      </c>
      <c r="I2344" s="9">
        <f t="shared" si="1087"/>
        <v>0</v>
      </c>
      <c r="J2344" s="9">
        <f>SUM(J2345:J2351)</f>
        <v>0</v>
      </c>
      <c r="K2344" s="467">
        <f>SUM(K2345:K2351)</f>
        <v>0</v>
      </c>
      <c r="L2344" s="9">
        <f t="shared" si="1088"/>
        <v>0</v>
      </c>
      <c r="M2344" s="9">
        <f>SUM(M2345:M2351)</f>
        <v>0</v>
      </c>
      <c r="N2344" s="467">
        <f>SUM(N2345:N2351)</f>
        <v>0</v>
      </c>
    </row>
    <row r="2345" spans="1:14" customFormat="1" ht="1.5" hidden="1" customHeight="1" thickTop="1" thickBot="1" x14ac:dyDescent="0.3">
      <c r="A2345" s="1" t="s">
        <v>0</v>
      </c>
      <c r="B2345" s="4" t="s">
        <v>206</v>
      </c>
      <c r="C2345" s="9">
        <f t="shared" si="1085"/>
        <v>0</v>
      </c>
      <c r="D2345" s="9">
        <v>0</v>
      </c>
      <c r="E2345" s="9">
        <v>0</v>
      </c>
      <c r="F2345" s="9">
        <f t="shared" si="1086"/>
        <v>0</v>
      </c>
      <c r="G2345" s="9">
        <v>0</v>
      </c>
      <c r="H2345" s="467">
        <v>0</v>
      </c>
      <c r="I2345" s="9">
        <f t="shared" si="1087"/>
        <v>0</v>
      </c>
      <c r="J2345" s="9">
        <v>0</v>
      </c>
      <c r="K2345" s="467">
        <v>0</v>
      </c>
      <c r="L2345" s="9">
        <f t="shared" si="1088"/>
        <v>0</v>
      </c>
      <c r="M2345" s="9">
        <v>0</v>
      </c>
      <c r="N2345" s="467">
        <v>0</v>
      </c>
    </row>
    <row r="2346" spans="1:14" customFormat="1" ht="36.75" hidden="1" customHeight="1" thickTop="1" thickBot="1" x14ac:dyDescent="0.3">
      <c r="A2346" s="1" t="s">
        <v>0</v>
      </c>
      <c r="B2346" s="4" t="s">
        <v>207</v>
      </c>
      <c r="C2346" s="9">
        <f t="shared" si="1085"/>
        <v>0</v>
      </c>
      <c r="D2346" s="9">
        <v>0</v>
      </c>
      <c r="E2346" s="9">
        <v>0</v>
      </c>
      <c r="F2346" s="9">
        <f t="shared" si="1086"/>
        <v>0</v>
      </c>
      <c r="G2346" s="9">
        <v>0</v>
      </c>
      <c r="H2346" s="467">
        <v>0</v>
      </c>
      <c r="I2346" s="9">
        <f t="shared" si="1087"/>
        <v>0</v>
      </c>
      <c r="J2346" s="9">
        <v>0</v>
      </c>
      <c r="K2346" s="467">
        <v>0</v>
      </c>
      <c r="L2346" s="9">
        <f t="shared" si="1088"/>
        <v>0</v>
      </c>
      <c r="M2346" s="9">
        <v>0</v>
      </c>
      <c r="N2346" s="467">
        <v>0</v>
      </c>
    </row>
    <row r="2347" spans="1:14" customFormat="1" ht="32.25" hidden="1" customHeight="1" thickTop="1" thickBot="1" x14ac:dyDescent="0.3">
      <c r="A2347" s="1" t="s">
        <v>0</v>
      </c>
      <c r="B2347" s="4" t="s">
        <v>214</v>
      </c>
      <c r="C2347" s="9">
        <f t="shared" si="1085"/>
        <v>0</v>
      </c>
      <c r="D2347" s="9">
        <v>0</v>
      </c>
      <c r="E2347" s="9">
        <v>0</v>
      </c>
      <c r="F2347" s="9">
        <f t="shared" si="1086"/>
        <v>0</v>
      </c>
      <c r="G2347" s="9">
        <v>0</v>
      </c>
      <c r="H2347" s="467">
        <v>0</v>
      </c>
      <c r="I2347" s="9">
        <f t="shared" si="1087"/>
        <v>0</v>
      </c>
      <c r="J2347" s="9">
        <v>0</v>
      </c>
      <c r="K2347" s="467">
        <v>0</v>
      </c>
      <c r="L2347" s="9">
        <f t="shared" si="1088"/>
        <v>0</v>
      </c>
      <c r="M2347" s="9">
        <v>0</v>
      </c>
      <c r="N2347" s="467">
        <v>0</v>
      </c>
    </row>
    <row r="2348" spans="1:14" customFormat="1" ht="37.5" hidden="1" customHeight="1" thickTop="1" thickBot="1" x14ac:dyDescent="0.3">
      <c r="A2348" s="1" t="s">
        <v>0</v>
      </c>
      <c r="B2348" s="4" t="s">
        <v>215</v>
      </c>
      <c r="C2348" s="9">
        <f t="shared" si="1085"/>
        <v>0</v>
      </c>
      <c r="D2348" s="9">
        <v>0</v>
      </c>
      <c r="E2348" s="9">
        <v>0</v>
      </c>
      <c r="F2348" s="9">
        <f t="shared" si="1086"/>
        <v>0</v>
      </c>
      <c r="G2348" s="9">
        <v>0</v>
      </c>
      <c r="H2348" s="467">
        <v>0</v>
      </c>
      <c r="I2348" s="9">
        <f t="shared" si="1087"/>
        <v>0</v>
      </c>
      <c r="J2348" s="9">
        <v>0</v>
      </c>
      <c r="K2348" s="467">
        <v>0</v>
      </c>
      <c r="L2348" s="9">
        <f t="shared" si="1088"/>
        <v>0</v>
      </c>
      <c r="M2348" s="9">
        <v>0</v>
      </c>
      <c r="N2348" s="467">
        <v>0</v>
      </c>
    </row>
    <row r="2349" spans="1:14" customFormat="1" ht="32.25" hidden="1" customHeight="1" thickTop="1" thickBot="1" x14ac:dyDescent="0.3">
      <c r="A2349" s="1" t="s">
        <v>0</v>
      </c>
      <c r="B2349" s="4" t="s">
        <v>216</v>
      </c>
      <c r="C2349" s="9">
        <f t="shared" si="1085"/>
        <v>0</v>
      </c>
      <c r="D2349" s="9">
        <v>0</v>
      </c>
      <c r="E2349" s="9">
        <v>0</v>
      </c>
      <c r="F2349" s="9">
        <f t="shared" si="1086"/>
        <v>0</v>
      </c>
      <c r="G2349" s="9">
        <v>0</v>
      </c>
      <c r="H2349" s="467">
        <v>0</v>
      </c>
      <c r="I2349" s="9">
        <f t="shared" si="1087"/>
        <v>0</v>
      </c>
      <c r="J2349" s="9">
        <v>0</v>
      </c>
      <c r="K2349" s="467">
        <v>0</v>
      </c>
      <c r="L2349" s="9">
        <f t="shared" si="1088"/>
        <v>0</v>
      </c>
      <c r="M2349" s="9">
        <v>0</v>
      </c>
      <c r="N2349" s="467">
        <v>0</v>
      </c>
    </row>
    <row r="2350" spans="1:14" customFormat="1" ht="36.75" hidden="1" customHeight="1" thickTop="1" thickBot="1" x14ac:dyDescent="0.3">
      <c r="A2350" s="1" t="s">
        <v>0</v>
      </c>
      <c r="B2350" s="4" t="s">
        <v>217</v>
      </c>
      <c r="C2350" s="9">
        <f t="shared" si="1085"/>
        <v>0</v>
      </c>
      <c r="D2350" s="9">
        <v>0</v>
      </c>
      <c r="E2350" s="9">
        <v>0</v>
      </c>
      <c r="F2350" s="9">
        <f t="shared" si="1086"/>
        <v>0</v>
      </c>
      <c r="G2350" s="9">
        <v>0</v>
      </c>
      <c r="H2350" s="467">
        <v>0</v>
      </c>
      <c r="I2350" s="9">
        <f t="shared" si="1087"/>
        <v>0</v>
      </c>
      <c r="J2350" s="9">
        <v>0</v>
      </c>
      <c r="K2350" s="467">
        <v>0</v>
      </c>
      <c r="L2350" s="9">
        <f t="shared" si="1088"/>
        <v>0</v>
      </c>
      <c r="M2350" s="9">
        <v>0</v>
      </c>
      <c r="N2350" s="467">
        <v>0</v>
      </c>
    </row>
    <row r="2351" spans="1:14" customFormat="1" ht="45.75" hidden="1" customHeight="1" thickTop="1" thickBot="1" x14ac:dyDescent="0.3">
      <c r="A2351" s="1" t="s">
        <v>0</v>
      </c>
      <c r="B2351" s="4" t="s">
        <v>212</v>
      </c>
      <c r="C2351" s="9">
        <f t="shared" si="1085"/>
        <v>0</v>
      </c>
      <c r="D2351" s="9">
        <v>0</v>
      </c>
      <c r="E2351" s="9">
        <v>0</v>
      </c>
      <c r="F2351" s="9">
        <f t="shared" si="1086"/>
        <v>0</v>
      </c>
      <c r="G2351" s="9">
        <v>0</v>
      </c>
      <c r="H2351" s="467">
        <v>0</v>
      </c>
      <c r="I2351" s="9">
        <f t="shared" si="1087"/>
        <v>0</v>
      </c>
      <c r="J2351" s="9">
        <v>0</v>
      </c>
      <c r="K2351" s="467">
        <v>0</v>
      </c>
      <c r="L2351" s="9">
        <f t="shared" si="1088"/>
        <v>0</v>
      </c>
      <c r="M2351" s="9">
        <v>0</v>
      </c>
      <c r="N2351" s="467">
        <v>0</v>
      </c>
    </row>
    <row r="2352" spans="1:14" customFormat="1" ht="31.5" hidden="1" customHeight="1" thickTop="1" thickBot="1" x14ac:dyDescent="0.3">
      <c r="A2352" s="1" t="s">
        <v>0</v>
      </c>
      <c r="B2352" s="3" t="s">
        <v>218</v>
      </c>
      <c r="C2352" s="9">
        <f t="shared" si="1085"/>
        <v>0</v>
      </c>
      <c r="D2352" s="9">
        <v>0</v>
      </c>
      <c r="E2352" s="9">
        <v>0</v>
      </c>
      <c r="F2352" s="9">
        <f t="shared" si="1086"/>
        <v>0</v>
      </c>
      <c r="G2352" s="9">
        <v>0</v>
      </c>
      <c r="H2352" s="467">
        <v>0</v>
      </c>
      <c r="I2352" s="9">
        <f t="shared" si="1087"/>
        <v>0</v>
      </c>
      <c r="J2352" s="9">
        <v>0</v>
      </c>
      <c r="K2352" s="467">
        <v>0</v>
      </c>
      <c r="L2352" s="9">
        <f t="shared" si="1088"/>
        <v>0</v>
      </c>
      <c r="M2352" s="9">
        <v>0</v>
      </c>
      <c r="N2352" s="467">
        <v>0</v>
      </c>
    </row>
    <row r="2353" spans="1:14" customFormat="1" ht="46.5" hidden="1" customHeight="1" thickTop="1" thickBot="1" x14ac:dyDescent="0.3">
      <c r="A2353" s="1" t="s">
        <v>0</v>
      </c>
      <c r="B2353" s="2" t="s">
        <v>219</v>
      </c>
      <c r="C2353" s="9">
        <f t="shared" si="1085"/>
        <v>0</v>
      </c>
      <c r="D2353" s="9">
        <f>SUM(D2354,D2362)</f>
        <v>0</v>
      </c>
      <c r="E2353" s="9">
        <f>SUM(E2354,E2362)</f>
        <v>0</v>
      </c>
      <c r="F2353" s="9">
        <f t="shared" si="1086"/>
        <v>0</v>
      </c>
      <c r="G2353" s="9">
        <f>SUM(G2354,G2362)</f>
        <v>0</v>
      </c>
      <c r="H2353" s="467">
        <f>SUM(H2354,H2362)</f>
        <v>0</v>
      </c>
      <c r="I2353" s="9">
        <f t="shared" si="1087"/>
        <v>0</v>
      </c>
      <c r="J2353" s="9">
        <f>SUM(J2354,J2362)</f>
        <v>0</v>
      </c>
      <c r="K2353" s="467">
        <f>SUM(K2354,K2362)</f>
        <v>0</v>
      </c>
      <c r="L2353" s="9">
        <f t="shared" si="1088"/>
        <v>0</v>
      </c>
      <c r="M2353" s="9">
        <f>SUM(M2354,M2362)</f>
        <v>0</v>
      </c>
      <c r="N2353" s="467">
        <f>SUM(N2354,N2362)</f>
        <v>0</v>
      </c>
    </row>
    <row r="2354" spans="1:14" customFormat="1" ht="37.5" hidden="1" customHeight="1" thickTop="1" thickBot="1" x14ac:dyDescent="0.3">
      <c r="A2354" s="1" t="s">
        <v>0</v>
      </c>
      <c r="B2354" s="3" t="s">
        <v>205</v>
      </c>
      <c r="C2354" s="9">
        <f t="shared" si="1085"/>
        <v>0</v>
      </c>
      <c r="D2354" s="9">
        <f>SUM(D2355:D2361)</f>
        <v>0</v>
      </c>
      <c r="E2354" s="9">
        <f>SUM(E2355:E2361)</f>
        <v>0</v>
      </c>
      <c r="F2354" s="9">
        <f t="shared" si="1086"/>
        <v>0</v>
      </c>
      <c r="G2354" s="9">
        <f>SUM(G2355:G2361)</f>
        <v>0</v>
      </c>
      <c r="H2354" s="467">
        <f>SUM(H2355:H2361)</f>
        <v>0</v>
      </c>
      <c r="I2354" s="9">
        <f t="shared" si="1087"/>
        <v>0</v>
      </c>
      <c r="J2354" s="9">
        <f>SUM(J2355:J2361)</f>
        <v>0</v>
      </c>
      <c r="K2354" s="467">
        <f>SUM(K2355:K2361)</f>
        <v>0</v>
      </c>
      <c r="L2354" s="9">
        <f t="shared" si="1088"/>
        <v>0</v>
      </c>
      <c r="M2354" s="9">
        <f>SUM(M2355:M2361)</f>
        <v>0</v>
      </c>
      <c r="N2354" s="467">
        <f>SUM(N2355:N2361)</f>
        <v>0</v>
      </c>
    </row>
    <row r="2355" spans="1:14" customFormat="1" ht="39.75" hidden="1" customHeight="1" thickTop="1" thickBot="1" x14ac:dyDescent="0.3">
      <c r="A2355" s="1" t="s">
        <v>0</v>
      </c>
      <c r="B2355" s="4" t="s">
        <v>206</v>
      </c>
      <c r="C2355" s="9">
        <f t="shared" si="1085"/>
        <v>0</v>
      </c>
      <c r="D2355" s="9">
        <v>0</v>
      </c>
      <c r="E2355" s="9">
        <v>0</v>
      </c>
      <c r="F2355" s="9">
        <f t="shared" si="1086"/>
        <v>0</v>
      </c>
      <c r="G2355" s="9">
        <v>0</v>
      </c>
      <c r="H2355" s="467">
        <v>0</v>
      </c>
      <c r="I2355" s="9">
        <f t="shared" si="1087"/>
        <v>0</v>
      </c>
      <c r="J2355" s="9">
        <v>0</v>
      </c>
      <c r="K2355" s="467">
        <v>0</v>
      </c>
      <c r="L2355" s="9">
        <f t="shared" si="1088"/>
        <v>0</v>
      </c>
      <c r="M2355" s="9">
        <v>0</v>
      </c>
      <c r="N2355" s="467">
        <v>0</v>
      </c>
    </row>
    <row r="2356" spans="1:14" customFormat="1" ht="38.25" hidden="1" customHeight="1" thickTop="1" thickBot="1" x14ac:dyDescent="0.3">
      <c r="A2356" s="1" t="s">
        <v>0</v>
      </c>
      <c r="B2356" s="4" t="s">
        <v>220</v>
      </c>
      <c r="C2356" s="9">
        <f t="shared" si="1085"/>
        <v>0</v>
      </c>
      <c r="D2356" s="9">
        <v>0</v>
      </c>
      <c r="E2356" s="9">
        <v>0</v>
      </c>
      <c r="F2356" s="9">
        <f t="shared" si="1086"/>
        <v>0</v>
      </c>
      <c r="G2356" s="9">
        <v>0</v>
      </c>
      <c r="H2356" s="467">
        <v>0</v>
      </c>
      <c r="I2356" s="9">
        <f t="shared" si="1087"/>
        <v>0</v>
      </c>
      <c r="J2356" s="9">
        <v>0</v>
      </c>
      <c r="K2356" s="467">
        <v>0</v>
      </c>
      <c r="L2356" s="9">
        <f t="shared" si="1088"/>
        <v>0</v>
      </c>
      <c r="M2356" s="9">
        <v>0</v>
      </c>
      <c r="N2356" s="467">
        <v>0</v>
      </c>
    </row>
    <row r="2357" spans="1:14" customFormat="1" ht="37.5" hidden="1" customHeight="1" thickTop="1" thickBot="1" x14ac:dyDescent="0.3">
      <c r="A2357" s="1" t="s">
        <v>0</v>
      </c>
      <c r="B2357" s="4" t="s">
        <v>214</v>
      </c>
      <c r="C2357" s="9">
        <f t="shared" si="1085"/>
        <v>0</v>
      </c>
      <c r="D2357" s="9">
        <v>0</v>
      </c>
      <c r="E2357" s="9">
        <v>0</v>
      </c>
      <c r="F2357" s="9">
        <f t="shared" si="1086"/>
        <v>0</v>
      </c>
      <c r="G2357" s="9">
        <v>0</v>
      </c>
      <c r="H2357" s="467">
        <v>0</v>
      </c>
      <c r="I2357" s="9">
        <f t="shared" si="1087"/>
        <v>0</v>
      </c>
      <c r="J2357" s="9">
        <v>0</v>
      </c>
      <c r="K2357" s="467">
        <v>0</v>
      </c>
      <c r="L2357" s="9">
        <f t="shared" si="1088"/>
        <v>0</v>
      </c>
      <c r="M2357" s="9">
        <v>0</v>
      </c>
      <c r="N2357" s="467">
        <v>0</v>
      </c>
    </row>
    <row r="2358" spans="1:14" customFormat="1" ht="44.25" hidden="1" customHeight="1" thickTop="1" thickBot="1" x14ac:dyDescent="0.3">
      <c r="A2358" s="1" t="s">
        <v>0</v>
      </c>
      <c r="B2358" s="4" t="s">
        <v>221</v>
      </c>
      <c r="C2358" s="9">
        <f t="shared" si="1085"/>
        <v>0</v>
      </c>
      <c r="D2358" s="9">
        <v>0</v>
      </c>
      <c r="E2358" s="9">
        <v>0</v>
      </c>
      <c r="F2358" s="9">
        <f t="shared" si="1086"/>
        <v>0</v>
      </c>
      <c r="G2358" s="9">
        <v>0</v>
      </c>
      <c r="H2358" s="467">
        <v>0</v>
      </c>
      <c r="I2358" s="9">
        <f t="shared" si="1087"/>
        <v>0</v>
      </c>
      <c r="J2358" s="9">
        <v>0</v>
      </c>
      <c r="K2358" s="467">
        <v>0</v>
      </c>
      <c r="L2358" s="9">
        <f t="shared" si="1088"/>
        <v>0</v>
      </c>
      <c r="M2358" s="9">
        <v>0</v>
      </c>
      <c r="N2358" s="467">
        <v>0</v>
      </c>
    </row>
    <row r="2359" spans="1:14" customFormat="1" ht="39.75" hidden="1" customHeight="1" thickTop="1" thickBot="1" x14ac:dyDescent="0.3">
      <c r="A2359" s="1" t="s">
        <v>0</v>
      </c>
      <c r="B2359" s="4" t="s">
        <v>222</v>
      </c>
      <c r="C2359" s="9">
        <f t="shared" si="1085"/>
        <v>0</v>
      </c>
      <c r="D2359" s="9">
        <v>0</v>
      </c>
      <c r="E2359" s="9">
        <v>0</v>
      </c>
      <c r="F2359" s="9">
        <f t="shared" si="1086"/>
        <v>0</v>
      </c>
      <c r="G2359" s="9">
        <v>0</v>
      </c>
      <c r="H2359" s="467">
        <v>0</v>
      </c>
      <c r="I2359" s="9">
        <f t="shared" si="1087"/>
        <v>0</v>
      </c>
      <c r="J2359" s="9">
        <v>0</v>
      </c>
      <c r="K2359" s="467">
        <v>0</v>
      </c>
      <c r="L2359" s="9">
        <f t="shared" si="1088"/>
        <v>0</v>
      </c>
      <c r="M2359" s="9">
        <v>0</v>
      </c>
      <c r="N2359" s="467">
        <v>0</v>
      </c>
    </row>
    <row r="2360" spans="1:14" customFormat="1" ht="33.75" hidden="1" customHeight="1" thickTop="1" thickBot="1" x14ac:dyDescent="0.3">
      <c r="A2360" s="1" t="s">
        <v>0</v>
      </c>
      <c r="B2360" s="4" t="s">
        <v>217</v>
      </c>
      <c r="C2360" s="9">
        <f t="shared" si="1085"/>
        <v>0</v>
      </c>
      <c r="D2360" s="9">
        <v>0</v>
      </c>
      <c r="E2360" s="9">
        <v>0</v>
      </c>
      <c r="F2360" s="9">
        <f t="shared" si="1086"/>
        <v>0</v>
      </c>
      <c r="G2360" s="9">
        <v>0</v>
      </c>
      <c r="H2360" s="467">
        <v>0</v>
      </c>
      <c r="I2360" s="9">
        <f t="shared" si="1087"/>
        <v>0</v>
      </c>
      <c r="J2360" s="9">
        <v>0</v>
      </c>
      <c r="K2360" s="467">
        <v>0</v>
      </c>
      <c r="L2360" s="9">
        <f t="shared" si="1088"/>
        <v>0</v>
      </c>
      <c r="M2360" s="9">
        <v>0</v>
      </c>
      <c r="N2360" s="467">
        <v>0</v>
      </c>
    </row>
    <row r="2361" spans="1:14" customFormat="1" ht="27" hidden="1" customHeight="1" thickTop="1" thickBot="1" x14ac:dyDescent="0.3">
      <c r="A2361" s="1" t="s">
        <v>0</v>
      </c>
      <c r="B2361" s="4" t="s">
        <v>223</v>
      </c>
      <c r="C2361" s="9">
        <f t="shared" si="1085"/>
        <v>0</v>
      </c>
      <c r="D2361" s="9">
        <v>0</v>
      </c>
      <c r="E2361" s="9">
        <v>0</v>
      </c>
      <c r="F2361" s="9">
        <f t="shared" si="1086"/>
        <v>0</v>
      </c>
      <c r="G2361" s="9">
        <v>0</v>
      </c>
      <c r="H2361" s="467">
        <v>0</v>
      </c>
      <c r="I2361" s="9">
        <f t="shared" si="1087"/>
        <v>0</v>
      </c>
      <c r="J2361" s="9">
        <v>0</v>
      </c>
      <c r="K2361" s="467">
        <v>0</v>
      </c>
      <c r="L2361" s="9">
        <f t="shared" si="1088"/>
        <v>0</v>
      </c>
      <c r="M2361" s="9">
        <v>0</v>
      </c>
      <c r="N2361" s="467">
        <v>0</v>
      </c>
    </row>
    <row r="2362" spans="1:14" customFormat="1" ht="36" hidden="1" customHeight="1" thickTop="1" thickBot="1" x14ac:dyDescent="0.3">
      <c r="A2362" s="1" t="s">
        <v>0</v>
      </c>
      <c r="B2362" s="3" t="s">
        <v>224</v>
      </c>
      <c r="C2362" s="9">
        <f t="shared" si="1085"/>
        <v>0</v>
      </c>
      <c r="D2362" s="9">
        <f>SUM(D2363:D2369)</f>
        <v>0</v>
      </c>
      <c r="E2362" s="9">
        <f>SUM(E2363:E2369)</f>
        <v>0</v>
      </c>
      <c r="F2362" s="9">
        <f t="shared" si="1086"/>
        <v>0</v>
      </c>
      <c r="G2362" s="9">
        <f>SUM(G2363:G2369)</f>
        <v>0</v>
      </c>
      <c r="H2362" s="467">
        <f>SUM(H2363:H2369)</f>
        <v>0</v>
      </c>
      <c r="I2362" s="9">
        <f t="shared" si="1087"/>
        <v>0</v>
      </c>
      <c r="J2362" s="9">
        <f>SUM(J2363:J2369)</f>
        <v>0</v>
      </c>
      <c r="K2362" s="467">
        <f>SUM(K2363:K2369)</f>
        <v>0</v>
      </c>
      <c r="L2362" s="9">
        <f t="shared" si="1088"/>
        <v>0</v>
      </c>
      <c r="M2362" s="9">
        <f>SUM(M2363:M2369)</f>
        <v>0</v>
      </c>
      <c r="N2362" s="467">
        <f>SUM(N2363:N2369)</f>
        <v>0</v>
      </c>
    </row>
    <row r="2363" spans="1:14" customFormat="1" ht="40.5" hidden="1" customHeight="1" thickTop="1" thickBot="1" x14ac:dyDescent="0.3">
      <c r="A2363" s="1" t="s">
        <v>0</v>
      </c>
      <c r="B2363" s="4" t="s">
        <v>225</v>
      </c>
      <c r="C2363" s="9">
        <f t="shared" si="1085"/>
        <v>0</v>
      </c>
      <c r="D2363" s="9">
        <v>0</v>
      </c>
      <c r="E2363" s="9">
        <v>0</v>
      </c>
      <c r="F2363" s="9">
        <f t="shared" si="1086"/>
        <v>0</v>
      </c>
      <c r="G2363" s="9">
        <v>0</v>
      </c>
      <c r="H2363" s="467">
        <v>0</v>
      </c>
      <c r="I2363" s="9">
        <f t="shared" si="1087"/>
        <v>0</v>
      </c>
      <c r="J2363" s="9">
        <v>0</v>
      </c>
      <c r="K2363" s="467">
        <v>0</v>
      </c>
      <c r="L2363" s="9">
        <f t="shared" si="1088"/>
        <v>0</v>
      </c>
      <c r="M2363" s="9">
        <v>0</v>
      </c>
      <c r="N2363" s="467">
        <v>0</v>
      </c>
    </row>
    <row r="2364" spans="1:14" customFormat="1" ht="39.75" hidden="1" customHeight="1" thickTop="1" thickBot="1" x14ac:dyDescent="0.3">
      <c r="A2364" s="1" t="s">
        <v>0</v>
      </c>
      <c r="B2364" s="4" t="s">
        <v>220</v>
      </c>
      <c r="C2364" s="9">
        <f t="shared" si="1085"/>
        <v>0</v>
      </c>
      <c r="D2364" s="9">
        <v>0</v>
      </c>
      <c r="E2364" s="9">
        <v>0</v>
      </c>
      <c r="F2364" s="9">
        <f t="shared" si="1086"/>
        <v>0</v>
      </c>
      <c r="G2364" s="9">
        <v>0</v>
      </c>
      <c r="H2364" s="467">
        <v>0</v>
      </c>
      <c r="I2364" s="9">
        <f t="shared" si="1087"/>
        <v>0</v>
      </c>
      <c r="J2364" s="9">
        <v>0</v>
      </c>
      <c r="K2364" s="467">
        <v>0</v>
      </c>
      <c r="L2364" s="9">
        <f t="shared" si="1088"/>
        <v>0</v>
      </c>
      <c r="M2364" s="9">
        <v>0</v>
      </c>
      <c r="N2364" s="467">
        <v>0</v>
      </c>
    </row>
    <row r="2365" spans="1:14" customFormat="1" ht="27.75" hidden="1" customHeight="1" thickTop="1" thickBot="1" x14ac:dyDescent="0.3">
      <c r="A2365" s="1" t="s">
        <v>0</v>
      </c>
      <c r="B2365" s="4" t="s">
        <v>214</v>
      </c>
      <c r="C2365" s="9">
        <f t="shared" si="1085"/>
        <v>0</v>
      </c>
      <c r="D2365" s="9">
        <v>0</v>
      </c>
      <c r="E2365" s="9">
        <v>0</v>
      </c>
      <c r="F2365" s="9">
        <f t="shared" si="1086"/>
        <v>0</v>
      </c>
      <c r="G2365" s="9">
        <v>0</v>
      </c>
      <c r="H2365" s="467">
        <v>0</v>
      </c>
      <c r="I2365" s="9">
        <f t="shared" si="1087"/>
        <v>0</v>
      </c>
      <c r="J2365" s="9">
        <v>0</v>
      </c>
      <c r="K2365" s="467">
        <v>0</v>
      </c>
      <c r="L2365" s="9">
        <f t="shared" si="1088"/>
        <v>0</v>
      </c>
      <c r="M2365" s="9">
        <v>0</v>
      </c>
      <c r="N2365" s="467">
        <v>0</v>
      </c>
    </row>
    <row r="2366" spans="1:14" customFormat="1" ht="43.5" hidden="1" customHeight="1" thickTop="1" thickBot="1" x14ac:dyDescent="0.3">
      <c r="A2366" s="1" t="s">
        <v>0</v>
      </c>
      <c r="B2366" s="4" t="s">
        <v>221</v>
      </c>
      <c r="C2366" s="9">
        <f t="shared" si="1085"/>
        <v>0</v>
      </c>
      <c r="D2366" s="9">
        <v>0</v>
      </c>
      <c r="E2366" s="9">
        <v>0</v>
      </c>
      <c r="F2366" s="9">
        <f t="shared" si="1086"/>
        <v>0</v>
      </c>
      <c r="G2366" s="9">
        <v>0</v>
      </c>
      <c r="H2366" s="467">
        <v>0</v>
      </c>
      <c r="I2366" s="9">
        <f t="shared" si="1087"/>
        <v>0</v>
      </c>
      <c r="J2366" s="9">
        <v>0</v>
      </c>
      <c r="K2366" s="467">
        <v>0</v>
      </c>
      <c r="L2366" s="9">
        <f t="shared" si="1088"/>
        <v>0</v>
      </c>
      <c r="M2366" s="9">
        <v>0</v>
      </c>
      <c r="N2366" s="467">
        <v>0</v>
      </c>
    </row>
    <row r="2367" spans="1:14" customFormat="1" ht="43.5" hidden="1" customHeight="1" thickTop="1" thickBot="1" x14ac:dyDescent="0.3">
      <c r="A2367" s="1" t="s">
        <v>0</v>
      </c>
      <c r="B2367" s="4" t="s">
        <v>226</v>
      </c>
      <c r="C2367" s="9">
        <f t="shared" si="1085"/>
        <v>0</v>
      </c>
      <c r="D2367" s="9">
        <v>0</v>
      </c>
      <c r="E2367" s="9">
        <v>0</v>
      </c>
      <c r="F2367" s="9">
        <f t="shared" si="1086"/>
        <v>0</v>
      </c>
      <c r="G2367" s="9">
        <v>0</v>
      </c>
      <c r="H2367" s="467">
        <v>0</v>
      </c>
      <c r="I2367" s="9">
        <f t="shared" si="1087"/>
        <v>0</v>
      </c>
      <c r="J2367" s="9">
        <v>0</v>
      </c>
      <c r="K2367" s="467">
        <v>0</v>
      </c>
      <c r="L2367" s="9">
        <f t="shared" si="1088"/>
        <v>0</v>
      </c>
      <c r="M2367" s="9">
        <v>0</v>
      </c>
      <c r="N2367" s="467">
        <v>0</v>
      </c>
    </row>
    <row r="2368" spans="1:14" customFormat="1" ht="45" hidden="1" customHeight="1" thickTop="1" thickBot="1" x14ac:dyDescent="0.3">
      <c r="A2368" s="1" t="s">
        <v>0</v>
      </c>
      <c r="B2368" s="4" t="s">
        <v>217</v>
      </c>
      <c r="C2368" s="9">
        <f t="shared" si="1085"/>
        <v>0</v>
      </c>
      <c r="D2368" s="9">
        <v>0</v>
      </c>
      <c r="E2368" s="9">
        <v>0</v>
      </c>
      <c r="F2368" s="9">
        <f t="shared" si="1086"/>
        <v>0</v>
      </c>
      <c r="G2368" s="9">
        <v>0</v>
      </c>
      <c r="H2368" s="467">
        <v>0</v>
      </c>
      <c r="I2368" s="9">
        <f t="shared" si="1087"/>
        <v>0</v>
      </c>
      <c r="J2368" s="9">
        <v>0</v>
      </c>
      <c r="K2368" s="467">
        <v>0</v>
      </c>
      <c r="L2368" s="9">
        <f t="shared" si="1088"/>
        <v>0</v>
      </c>
      <c r="M2368" s="9">
        <v>0</v>
      </c>
      <c r="N2368" s="467">
        <v>0</v>
      </c>
    </row>
    <row r="2369" spans="1:14" customFormat="1" ht="9" hidden="1" customHeight="1" thickTop="1" x14ac:dyDescent="0.25">
      <c r="A2369" s="133" t="s">
        <v>0</v>
      </c>
      <c r="B2369" s="134" t="s">
        <v>223</v>
      </c>
      <c r="C2369" s="135">
        <f t="shared" si="1085"/>
        <v>0</v>
      </c>
      <c r="D2369" s="135">
        <v>0</v>
      </c>
      <c r="E2369" s="135">
        <v>0</v>
      </c>
      <c r="F2369" s="135">
        <f t="shared" si="1086"/>
        <v>0</v>
      </c>
      <c r="G2369" s="135">
        <v>0</v>
      </c>
      <c r="H2369" s="476">
        <v>0</v>
      </c>
      <c r="I2369" s="135">
        <f t="shared" si="1087"/>
        <v>0</v>
      </c>
      <c r="J2369" s="135">
        <v>0</v>
      </c>
      <c r="K2369" s="476">
        <v>0</v>
      </c>
      <c r="L2369" s="135">
        <f t="shared" si="1088"/>
        <v>0</v>
      </c>
      <c r="M2369" s="135">
        <v>0</v>
      </c>
      <c r="N2369" s="476">
        <v>0</v>
      </c>
    </row>
    <row r="2370" spans="1:14" ht="35.25" customHeight="1" thickTop="1" x14ac:dyDescent="0.2">
      <c r="A2370" s="423" t="s">
        <v>465</v>
      </c>
      <c r="B2370" s="422" t="s">
        <v>464</v>
      </c>
      <c r="C2370" s="424">
        <f t="shared" si="1085"/>
        <v>0</v>
      </c>
      <c r="D2370" s="424">
        <f>SUM(D2371,D2535,D2598,D2616)</f>
        <v>0</v>
      </c>
      <c r="E2370" s="424">
        <f>SUM(E2371,E2535,E2598,E2616)</f>
        <v>0</v>
      </c>
      <c r="F2370" s="424">
        <f t="shared" si="1086"/>
        <v>0.1</v>
      </c>
      <c r="G2370" s="424">
        <f>G2371+G2616</f>
        <v>0.1</v>
      </c>
      <c r="H2370" s="545">
        <f>SUM(H2371,H2535,H2598,H2616)</f>
        <v>0</v>
      </c>
      <c r="I2370" s="424">
        <f t="shared" si="1087"/>
        <v>30.62</v>
      </c>
      <c r="J2370" s="424">
        <f>J2371+J2616</f>
        <v>30.62</v>
      </c>
      <c r="K2370" s="545">
        <f>SUM(K2371,K2535,K2598,K2616)</f>
        <v>0</v>
      </c>
      <c r="L2370" s="424">
        <f t="shared" si="1088"/>
        <v>30.8</v>
      </c>
      <c r="M2370" s="424">
        <f>M2371+M2616</f>
        <v>30.8</v>
      </c>
      <c r="N2370" s="545">
        <f>SUM(N2371,N2535,N2598,N2616)</f>
        <v>0</v>
      </c>
    </row>
    <row r="2371" spans="1:14" ht="24" customHeight="1" x14ac:dyDescent="0.2">
      <c r="A2371" s="388" t="s">
        <v>0</v>
      </c>
      <c r="B2371" s="328" t="s">
        <v>8</v>
      </c>
      <c r="C2371" s="329">
        <f t="shared" ref="C2371:C2434" si="1089">SUM(D2371:E2371)</f>
        <v>0</v>
      </c>
      <c r="D2371" s="329">
        <v>0</v>
      </c>
      <c r="E2371" s="329">
        <f>SUM(E2372,E2383,E2451:E2452,E2460:E2461,E2502,E2512)</f>
        <v>0</v>
      </c>
      <c r="F2371" s="329">
        <f>G2371+H2371</f>
        <v>0.1</v>
      </c>
      <c r="G2371" s="329">
        <f>G2452</f>
        <v>0.1</v>
      </c>
      <c r="H2371" s="446">
        <v>0</v>
      </c>
      <c r="I2371" s="329">
        <f>J2371+K2371</f>
        <v>2.82</v>
      </c>
      <c r="J2371" s="329">
        <f>J2452</f>
        <v>2.82</v>
      </c>
      <c r="K2371" s="446">
        <v>0</v>
      </c>
      <c r="L2371" s="329">
        <f>M2371+N2371</f>
        <v>3</v>
      </c>
      <c r="M2371" s="329">
        <f>M2452</f>
        <v>3</v>
      </c>
      <c r="N2371" s="446">
        <v>0</v>
      </c>
    </row>
    <row r="2372" spans="1:14" s="333" customFormat="1" ht="12.75" hidden="1" customHeight="1" x14ac:dyDescent="0.2">
      <c r="A2372" s="344" t="s">
        <v>0</v>
      </c>
      <c r="B2372" s="345" t="s">
        <v>9</v>
      </c>
      <c r="C2372" s="346">
        <f t="shared" si="1089"/>
        <v>56.4</v>
      </c>
      <c r="D2372" s="346">
        <f>SUM(D2373,D2382)</f>
        <v>56.4</v>
      </c>
      <c r="E2372" s="346">
        <f>SUM(E2373,E2382)</f>
        <v>0</v>
      </c>
      <c r="F2372" s="346">
        <f t="shared" ref="F2372:F2434" si="1090">SUM(G2372:H2372)</f>
        <v>0</v>
      </c>
      <c r="G2372" s="346">
        <f>SUM(G2373,G2382)</f>
        <v>0</v>
      </c>
      <c r="H2372" s="541">
        <f>SUM(H2373,H2382)</f>
        <v>0</v>
      </c>
      <c r="I2372" s="346">
        <f t="shared" ref="I2372:I2434" si="1091">SUM(J2372:K2372)</f>
        <v>0</v>
      </c>
      <c r="J2372" s="346">
        <f>SUM(J2373,J2382)</f>
        <v>0</v>
      </c>
      <c r="K2372" s="541">
        <f>SUM(K2373,K2382)</f>
        <v>0</v>
      </c>
      <c r="L2372" s="346">
        <f t="shared" ref="L2372:L2434" si="1092">SUM(M2372:N2372)</f>
        <v>0</v>
      </c>
      <c r="M2372" s="346">
        <f>SUM(M2373,M2382)</f>
        <v>0</v>
      </c>
      <c r="N2372" s="541">
        <f>SUM(N2373,N2382)</f>
        <v>0</v>
      </c>
    </row>
    <row r="2373" spans="1:14" customFormat="1" ht="15" hidden="1" customHeight="1" x14ac:dyDescent="0.25">
      <c r="A2373" s="151" t="s">
        <v>0</v>
      </c>
      <c r="B2373" s="157" t="s">
        <v>10</v>
      </c>
      <c r="C2373" s="155">
        <f t="shared" si="1089"/>
        <v>56.4</v>
      </c>
      <c r="D2373" s="155">
        <f>SUM(D2374,D2381)</f>
        <v>56.4</v>
      </c>
      <c r="E2373" s="155">
        <f>SUM(E2374,E2381)</f>
        <v>0</v>
      </c>
      <c r="F2373" s="161">
        <f t="shared" si="1090"/>
        <v>0</v>
      </c>
      <c r="G2373" s="161">
        <f>SUM(G2374,G2381)</f>
        <v>0</v>
      </c>
      <c r="H2373" s="530">
        <f>SUM(H2374,H2381)</f>
        <v>0</v>
      </c>
      <c r="I2373" s="161">
        <f t="shared" si="1091"/>
        <v>0</v>
      </c>
      <c r="J2373" s="161">
        <f>SUM(J2374,J2381)</f>
        <v>0</v>
      </c>
      <c r="K2373" s="530">
        <f>SUM(K2374,K2381)</f>
        <v>0</v>
      </c>
      <c r="L2373" s="161">
        <f t="shared" si="1092"/>
        <v>0</v>
      </c>
      <c r="M2373" s="161">
        <f>SUM(M2374,M2381)</f>
        <v>0</v>
      </c>
      <c r="N2373" s="530">
        <f>SUM(N2374,N2381)</f>
        <v>0</v>
      </c>
    </row>
    <row r="2374" spans="1:14" customFormat="1" ht="30" hidden="1" customHeight="1" x14ac:dyDescent="0.25">
      <c r="A2374" s="151" t="s">
        <v>0</v>
      </c>
      <c r="B2374" s="158" t="s">
        <v>11</v>
      </c>
      <c r="C2374" s="155">
        <f t="shared" si="1089"/>
        <v>56.4</v>
      </c>
      <c r="D2374" s="155">
        <f>SUM(D2375:D2380)</f>
        <v>56.4</v>
      </c>
      <c r="E2374" s="155">
        <f>SUM(E2375:E2380)</f>
        <v>0</v>
      </c>
      <c r="F2374" s="161">
        <f t="shared" si="1090"/>
        <v>0</v>
      </c>
      <c r="G2374" s="161">
        <f>SUM(G2375:G2380)</f>
        <v>0</v>
      </c>
      <c r="H2374" s="530">
        <f>SUM(H2375:H2380)</f>
        <v>0</v>
      </c>
      <c r="I2374" s="161">
        <f t="shared" si="1091"/>
        <v>0</v>
      </c>
      <c r="J2374" s="161">
        <f>SUM(J2375:J2380)</f>
        <v>0</v>
      </c>
      <c r="K2374" s="530">
        <f>SUM(K2375:K2380)</f>
        <v>0</v>
      </c>
      <c r="L2374" s="161">
        <f t="shared" si="1092"/>
        <v>0</v>
      </c>
      <c r="M2374" s="161">
        <f>SUM(M2375:M2380)</f>
        <v>0</v>
      </c>
      <c r="N2374" s="530">
        <f>SUM(N2375:N2380)</f>
        <v>0</v>
      </c>
    </row>
    <row r="2375" spans="1:14" customFormat="1" ht="30" hidden="1" customHeight="1" x14ac:dyDescent="0.25">
      <c r="A2375" s="151" t="s">
        <v>0</v>
      </c>
      <c r="B2375" s="159" t="s">
        <v>12</v>
      </c>
      <c r="C2375" s="155">
        <f t="shared" si="1089"/>
        <v>56.4</v>
      </c>
      <c r="D2375" s="155">
        <v>56.4</v>
      </c>
      <c r="E2375" s="155">
        <v>0</v>
      </c>
      <c r="F2375" s="161">
        <f t="shared" si="1090"/>
        <v>0</v>
      </c>
      <c r="G2375" s="161">
        <v>0</v>
      </c>
      <c r="H2375" s="530">
        <v>0</v>
      </c>
      <c r="I2375" s="161">
        <f t="shared" si="1091"/>
        <v>0</v>
      </c>
      <c r="J2375" s="161">
        <v>0</v>
      </c>
      <c r="K2375" s="530">
        <v>0</v>
      </c>
      <c r="L2375" s="161">
        <f t="shared" si="1092"/>
        <v>0</v>
      </c>
      <c r="M2375" s="161">
        <v>0</v>
      </c>
      <c r="N2375" s="530">
        <v>0</v>
      </c>
    </row>
    <row r="2376" spans="1:14" customFormat="1" ht="15" hidden="1" customHeight="1" x14ac:dyDescent="0.25">
      <c r="A2376" s="143" t="s">
        <v>0</v>
      </c>
      <c r="B2376" s="146" t="s">
        <v>13</v>
      </c>
      <c r="C2376" s="145">
        <f t="shared" si="1089"/>
        <v>0</v>
      </c>
      <c r="D2376" s="145">
        <v>0</v>
      </c>
      <c r="E2376" s="145">
        <v>0</v>
      </c>
      <c r="F2376" s="145">
        <f t="shared" si="1090"/>
        <v>0</v>
      </c>
      <c r="G2376" s="145">
        <v>0</v>
      </c>
      <c r="H2376" s="485">
        <v>0</v>
      </c>
      <c r="I2376" s="145">
        <f t="shared" si="1091"/>
        <v>0</v>
      </c>
      <c r="J2376" s="145">
        <v>0</v>
      </c>
      <c r="K2376" s="485">
        <v>0</v>
      </c>
      <c r="L2376" s="145">
        <f t="shared" si="1092"/>
        <v>0</v>
      </c>
      <c r="M2376" s="145">
        <v>0</v>
      </c>
      <c r="N2376" s="485">
        <v>0</v>
      </c>
    </row>
    <row r="2377" spans="1:14" customFormat="1" ht="12.75" hidden="1" customHeight="1" x14ac:dyDescent="0.25">
      <c r="A2377" s="151" t="s">
        <v>0</v>
      </c>
      <c r="B2377" s="159" t="s">
        <v>14</v>
      </c>
      <c r="C2377" s="155">
        <f t="shared" si="1089"/>
        <v>0</v>
      </c>
      <c r="D2377" s="155">
        <v>0</v>
      </c>
      <c r="E2377" s="155">
        <v>0</v>
      </c>
      <c r="F2377" s="161">
        <f t="shared" si="1090"/>
        <v>0</v>
      </c>
      <c r="G2377" s="161">
        <v>0</v>
      </c>
      <c r="H2377" s="530">
        <v>0</v>
      </c>
      <c r="I2377" s="161">
        <f t="shared" si="1091"/>
        <v>0</v>
      </c>
      <c r="J2377" s="161">
        <v>0</v>
      </c>
      <c r="K2377" s="530">
        <v>0</v>
      </c>
      <c r="L2377" s="161">
        <f t="shared" si="1092"/>
        <v>0</v>
      </c>
      <c r="M2377" s="161">
        <v>0</v>
      </c>
      <c r="N2377" s="530">
        <v>0</v>
      </c>
    </row>
    <row r="2378" spans="1:14" customFormat="1" ht="15.75" hidden="1" customHeight="1" thickBot="1" x14ac:dyDescent="0.3">
      <c r="A2378" s="140" t="s">
        <v>0</v>
      </c>
      <c r="B2378" s="141" t="s">
        <v>15</v>
      </c>
      <c r="C2378" s="142">
        <f t="shared" si="1089"/>
        <v>0</v>
      </c>
      <c r="D2378" s="142">
        <v>0</v>
      </c>
      <c r="E2378" s="142">
        <v>0</v>
      </c>
      <c r="F2378" s="142">
        <f t="shared" si="1090"/>
        <v>0</v>
      </c>
      <c r="G2378" s="142">
        <v>0</v>
      </c>
      <c r="H2378" s="477">
        <v>0</v>
      </c>
      <c r="I2378" s="142">
        <f t="shared" si="1091"/>
        <v>0</v>
      </c>
      <c r="J2378" s="142">
        <v>0</v>
      </c>
      <c r="K2378" s="477">
        <v>0</v>
      </c>
      <c r="L2378" s="142">
        <f t="shared" si="1092"/>
        <v>0</v>
      </c>
      <c r="M2378" s="142">
        <v>0</v>
      </c>
      <c r="N2378" s="477">
        <v>0</v>
      </c>
    </row>
    <row r="2379" spans="1:14" customFormat="1" ht="15.75" hidden="1" customHeight="1" thickBot="1" x14ac:dyDescent="0.3">
      <c r="A2379" s="1" t="s">
        <v>0</v>
      </c>
      <c r="B2379" s="6" t="s">
        <v>16</v>
      </c>
      <c r="C2379" s="9">
        <f t="shared" si="1089"/>
        <v>0</v>
      </c>
      <c r="D2379" s="9">
        <v>0</v>
      </c>
      <c r="E2379" s="9">
        <v>0</v>
      </c>
      <c r="F2379" s="9">
        <f t="shared" si="1090"/>
        <v>0</v>
      </c>
      <c r="G2379" s="9">
        <v>0</v>
      </c>
      <c r="H2379" s="467">
        <v>0</v>
      </c>
      <c r="I2379" s="9">
        <f t="shared" si="1091"/>
        <v>0</v>
      </c>
      <c r="J2379" s="9">
        <v>0</v>
      </c>
      <c r="K2379" s="467">
        <v>0</v>
      </c>
      <c r="L2379" s="9">
        <f t="shared" si="1092"/>
        <v>0</v>
      </c>
      <c r="M2379" s="9">
        <v>0</v>
      </c>
      <c r="N2379" s="467">
        <v>0</v>
      </c>
    </row>
    <row r="2380" spans="1:14" customFormat="1" ht="15" hidden="1" customHeight="1" x14ac:dyDescent="0.25">
      <c r="A2380" s="133" t="s">
        <v>0</v>
      </c>
      <c r="B2380" s="137" t="s">
        <v>17</v>
      </c>
      <c r="C2380" s="135">
        <f t="shared" si="1089"/>
        <v>0</v>
      </c>
      <c r="D2380" s="135">
        <v>0</v>
      </c>
      <c r="E2380" s="135">
        <v>0</v>
      </c>
      <c r="F2380" s="135">
        <f t="shared" si="1090"/>
        <v>0</v>
      </c>
      <c r="G2380" s="135">
        <v>0</v>
      </c>
      <c r="H2380" s="476">
        <v>0</v>
      </c>
      <c r="I2380" s="135">
        <f t="shared" si="1091"/>
        <v>0</v>
      </c>
      <c r="J2380" s="135">
        <v>0</v>
      </c>
      <c r="K2380" s="476">
        <v>0</v>
      </c>
      <c r="L2380" s="135">
        <f t="shared" si="1092"/>
        <v>0</v>
      </c>
      <c r="M2380" s="135">
        <v>0</v>
      </c>
      <c r="N2380" s="476">
        <v>0</v>
      </c>
    </row>
    <row r="2381" spans="1:14" ht="0.75" hidden="1" customHeight="1" x14ac:dyDescent="0.2">
      <c r="A2381" s="388" t="s">
        <v>0</v>
      </c>
      <c r="B2381" s="393" t="s">
        <v>18</v>
      </c>
      <c r="C2381" s="329">
        <f t="shared" si="1089"/>
        <v>0</v>
      </c>
      <c r="D2381" s="329">
        <v>0</v>
      </c>
      <c r="E2381" s="329">
        <v>0</v>
      </c>
      <c r="F2381" s="329">
        <f t="shared" si="1090"/>
        <v>0</v>
      </c>
      <c r="G2381" s="329">
        <v>0</v>
      </c>
      <c r="H2381" s="446">
        <v>0</v>
      </c>
      <c r="I2381" s="329">
        <f t="shared" si="1091"/>
        <v>0</v>
      </c>
      <c r="J2381" s="329">
        <v>0</v>
      </c>
      <c r="K2381" s="446">
        <v>0</v>
      </c>
      <c r="L2381" s="329">
        <f t="shared" si="1092"/>
        <v>0</v>
      </c>
      <c r="M2381" s="329">
        <v>0</v>
      </c>
      <c r="N2381" s="446">
        <v>0</v>
      </c>
    </row>
    <row r="2382" spans="1:14" customFormat="1" ht="15.75" hidden="1" customHeight="1" x14ac:dyDescent="0.25">
      <c r="A2382" s="143" t="s">
        <v>0</v>
      </c>
      <c r="B2382" s="150" t="s">
        <v>19</v>
      </c>
      <c r="C2382" s="145">
        <f t="shared" si="1089"/>
        <v>0</v>
      </c>
      <c r="D2382" s="145">
        <v>0</v>
      </c>
      <c r="E2382" s="145">
        <v>0</v>
      </c>
      <c r="F2382" s="145">
        <f t="shared" si="1090"/>
        <v>0</v>
      </c>
      <c r="G2382" s="145">
        <v>0</v>
      </c>
      <c r="H2382" s="485">
        <v>0</v>
      </c>
      <c r="I2382" s="145">
        <f t="shared" si="1091"/>
        <v>0</v>
      </c>
      <c r="J2382" s="145">
        <v>0</v>
      </c>
      <c r="K2382" s="485">
        <v>0</v>
      </c>
      <c r="L2382" s="145">
        <f t="shared" si="1092"/>
        <v>0</v>
      </c>
      <c r="M2382" s="145">
        <v>0</v>
      </c>
      <c r="N2382" s="485">
        <v>0</v>
      </c>
    </row>
    <row r="2383" spans="1:14" s="333" customFormat="1" ht="22.5" hidden="1" customHeight="1" x14ac:dyDescent="0.2">
      <c r="A2383" s="334" t="s">
        <v>0</v>
      </c>
      <c r="B2383" s="339" t="s">
        <v>20</v>
      </c>
      <c r="C2383" s="338">
        <f t="shared" si="1089"/>
        <v>7.7942600000000004</v>
      </c>
      <c r="D2383" s="338">
        <f>SUM(D2384:D2385,D2388,D2424:D2428,D2435:D2436)</f>
        <v>7.7942600000000004</v>
      </c>
      <c r="E2383" s="338">
        <f>SUM(E2384:E2385,E2388,E2424:E2428,E2435:E2436)</f>
        <v>0</v>
      </c>
      <c r="F2383" s="338">
        <f t="shared" si="1090"/>
        <v>0</v>
      </c>
      <c r="G2383" s="338">
        <v>0</v>
      </c>
      <c r="H2383" s="483">
        <f>SUM(H2384:H2385,H2388,H2424:H2428,H2435:H2436)</f>
        <v>0</v>
      </c>
      <c r="I2383" s="338">
        <f t="shared" si="1091"/>
        <v>0</v>
      </c>
      <c r="J2383" s="338">
        <v>0</v>
      </c>
      <c r="K2383" s="483">
        <f>SUM(K2384:K2385,K2388,K2424:K2428,K2435:K2436)</f>
        <v>0</v>
      </c>
      <c r="L2383" s="338">
        <f t="shared" si="1092"/>
        <v>0</v>
      </c>
      <c r="M2383" s="338">
        <v>0</v>
      </c>
      <c r="N2383" s="483">
        <f>SUM(N2384:N2385,N2388,N2424:N2428,N2435:N2436)</f>
        <v>0</v>
      </c>
    </row>
    <row r="2384" spans="1:14" customFormat="1" ht="18" hidden="1" customHeight="1" x14ac:dyDescent="0.25">
      <c r="A2384" s="143" t="s">
        <v>0</v>
      </c>
      <c r="B2384" s="150" t="s">
        <v>21</v>
      </c>
      <c r="C2384" s="145">
        <f t="shared" si="1089"/>
        <v>0</v>
      </c>
      <c r="D2384" s="145">
        <v>0</v>
      </c>
      <c r="E2384" s="145">
        <v>0</v>
      </c>
      <c r="F2384" s="145">
        <f t="shared" si="1090"/>
        <v>0</v>
      </c>
      <c r="G2384" s="145">
        <v>0</v>
      </c>
      <c r="H2384" s="485">
        <v>0</v>
      </c>
      <c r="I2384" s="145">
        <f t="shared" si="1091"/>
        <v>0</v>
      </c>
      <c r="J2384" s="145">
        <v>0</v>
      </c>
      <c r="K2384" s="485">
        <v>0</v>
      </c>
      <c r="L2384" s="145">
        <f t="shared" si="1092"/>
        <v>0</v>
      </c>
      <c r="M2384" s="145">
        <v>0</v>
      </c>
      <c r="N2384" s="485">
        <v>0</v>
      </c>
    </row>
    <row r="2385" spans="1:14" customFormat="1" ht="19.5" hidden="1" customHeight="1" x14ac:dyDescent="0.25">
      <c r="A2385" s="151" t="s">
        <v>0</v>
      </c>
      <c r="B2385" s="157" t="s">
        <v>22</v>
      </c>
      <c r="C2385" s="155">
        <f t="shared" si="1089"/>
        <v>0.76500000000000001</v>
      </c>
      <c r="D2385" s="155">
        <f>SUM(D2386:D2387)</f>
        <v>0.76500000000000001</v>
      </c>
      <c r="E2385" s="155">
        <f>SUM(E2386:E2387)</f>
        <v>0</v>
      </c>
      <c r="F2385" s="161">
        <f t="shared" si="1090"/>
        <v>0</v>
      </c>
      <c r="G2385" s="161">
        <f>SUM(G2386:G2387)</f>
        <v>0</v>
      </c>
      <c r="H2385" s="530">
        <f>SUM(H2386:H2387)</f>
        <v>0</v>
      </c>
      <c r="I2385" s="161">
        <f t="shared" si="1091"/>
        <v>0</v>
      </c>
      <c r="J2385" s="161">
        <f>SUM(J2386:J2387)</f>
        <v>0</v>
      </c>
      <c r="K2385" s="530">
        <f>SUM(K2386:K2387)</f>
        <v>0</v>
      </c>
      <c r="L2385" s="161">
        <f t="shared" si="1092"/>
        <v>0</v>
      </c>
      <c r="M2385" s="161">
        <f>SUM(M2386:M2387)</f>
        <v>0</v>
      </c>
      <c r="N2385" s="530">
        <f>SUM(N2386:N2387)</f>
        <v>0</v>
      </c>
    </row>
    <row r="2386" spans="1:14" customFormat="1" ht="15.75" hidden="1" customHeight="1" x14ac:dyDescent="0.25">
      <c r="A2386" s="151" t="s">
        <v>0</v>
      </c>
      <c r="B2386" s="158" t="s">
        <v>23</v>
      </c>
      <c r="C2386" s="155">
        <f t="shared" si="1089"/>
        <v>0.76500000000000001</v>
      </c>
      <c r="D2386" s="155">
        <v>0.76500000000000001</v>
      </c>
      <c r="E2386" s="155">
        <v>0</v>
      </c>
      <c r="F2386" s="161">
        <f t="shared" si="1090"/>
        <v>0</v>
      </c>
      <c r="G2386" s="161">
        <v>0</v>
      </c>
      <c r="H2386" s="530">
        <v>0</v>
      </c>
      <c r="I2386" s="161">
        <f t="shared" si="1091"/>
        <v>0</v>
      </c>
      <c r="J2386" s="161">
        <v>0</v>
      </c>
      <c r="K2386" s="530">
        <v>0</v>
      </c>
      <c r="L2386" s="161">
        <f t="shared" si="1092"/>
        <v>0</v>
      </c>
      <c r="M2386" s="161">
        <v>0</v>
      </c>
      <c r="N2386" s="530">
        <v>0</v>
      </c>
    </row>
    <row r="2387" spans="1:14" customFormat="1" ht="24" hidden="1" customHeight="1" x14ac:dyDescent="0.25">
      <c r="A2387" s="143" t="s">
        <v>0</v>
      </c>
      <c r="B2387" s="144" t="s">
        <v>24</v>
      </c>
      <c r="C2387" s="145">
        <f t="shared" si="1089"/>
        <v>0</v>
      </c>
      <c r="D2387" s="145">
        <v>0</v>
      </c>
      <c r="E2387" s="145">
        <v>0</v>
      </c>
      <c r="F2387" s="145">
        <f t="shared" si="1090"/>
        <v>0</v>
      </c>
      <c r="G2387" s="145">
        <v>0</v>
      </c>
      <c r="H2387" s="485">
        <v>0</v>
      </c>
      <c r="I2387" s="145">
        <f t="shared" si="1091"/>
        <v>0</v>
      </c>
      <c r="J2387" s="145">
        <v>0</v>
      </c>
      <c r="K2387" s="485">
        <v>0</v>
      </c>
      <c r="L2387" s="145">
        <f t="shared" si="1092"/>
        <v>0</v>
      </c>
      <c r="M2387" s="145">
        <v>0</v>
      </c>
      <c r="N2387" s="485">
        <v>0</v>
      </c>
    </row>
    <row r="2388" spans="1:14" customFormat="1" ht="24.75" hidden="1" customHeight="1" x14ac:dyDescent="0.25">
      <c r="A2388" s="151" t="s">
        <v>0</v>
      </c>
      <c r="B2388" s="157" t="s">
        <v>25</v>
      </c>
      <c r="C2388" s="155">
        <f t="shared" si="1089"/>
        <v>0.57525999999999999</v>
      </c>
      <c r="D2388" s="155">
        <f>SUM(D2389:D2392,D2404,D2408:D2414,D2422:D2423)</f>
        <v>0.57525999999999999</v>
      </c>
      <c r="E2388" s="155">
        <f>SUM(E2389:E2392,E2404,E2408:E2414,E2422:E2423)</f>
        <v>0</v>
      </c>
      <c r="F2388" s="161">
        <f t="shared" si="1090"/>
        <v>0</v>
      </c>
      <c r="G2388" s="161">
        <f>SUM(G2389:G2392,G2404,G2408:G2414,G2422:G2423)</f>
        <v>0</v>
      </c>
      <c r="H2388" s="530">
        <f>SUM(H2389:H2392,H2404,H2408:H2414,H2422:H2423)</f>
        <v>0</v>
      </c>
      <c r="I2388" s="161">
        <f t="shared" si="1091"/>
        <v>0</v>
      </c>
      <c r="J2388" s="161">
        <f>SUM(J2389:J2392,J2404,J2408:J2414,J2422:J2423)</f>
        <v>0</v>
      </c>
      <c r="K2388" s="530">
        <f>SUM(K2389:K2392,K2404,K2408:K2414,K2422:K2423)</f>
        <v>0</v>
      </c>
      <c r="L2388" s="161">
        <f t="shared" si="1092"/>
        <v>0</v>
      </c>
      <c r="M2388" s="161">
        <f>SUM(M2389:M2392,M2404,M2408:M2414,M2422:M2423)</f>
        <v>0</v>
      </c>
      <c r="N2388" s="530">
        <f>SUM(N2389:N2392,N2404,N2408:N2414,N2422:N2423)</f>
        <v>0</v>
      </c>
    </row>
    <row r="2389" spans="1:14" customFormat="1" ht="36" hidden="1" customHeight="1" x14ac:dyDescent="0.25">
      <c r="A2389" s="151" t="s">
        <v>0</v>
      </c>
      <c r="B2389" s="158" t="s">
        <v>26</v>
      </c>
      <c r="C2389" s="155">
        <f t="shared" si="1089"/>
        <v>0.37790000000000001</v>
      </c>
      <c r="D2389" s="155">
        <v>0.37790000000000001</v>
      </c>
      <c r="E2389" s="155">
        <v>0</v>
      </c>
      <c r="F2389" s="161">
        <f t="shared" si="1090"/>
        <v>0</v>
      </c>
      <c r="G2389" s="161">
        <v>0</v>
      </c>
      <c r="H2389" s="530">
        <v>0</v>
      </c>
      <c r="I2389" s="161">
        <f t="shared" si="1091"/>
        <v>0</v>
      </c>
      <c r="J2389" s="161">
        <v>0</v>
      </c>
      <c r="K2389" s="530">
        <v>0</v>
      </c>
      <c r="L2389" s="161">
        <f t="shared" si="1092"/>
        <v>0</v>
      </c>
      <c r="M2389" s="161">
        <v>0</v>
      </c>
      <c r="N2389" s="530">
        <v>0</v>
      </c>
    </row>
    <row r="2390" spans="1:14" customFormat="1" ht="26.25" hidden="1" customHeight="1" thickBot="1" x14ac:dyDescent="0.3">
      <c r="A2390" s="140" t="s">
        <v>0</v>
      </c>
      <c r="B2390" s="148" t="s">
        <v>27</v>
      </c>
      <c r="C2390" s="142">
        <f t="shared" si="1089"/>
        <v>0</v>
      </c>
      <c r="D2390" s="142">
        <v>0</v>
      </c>
      <c r="E2390" s="142">
        <v>0</v>
      </c>
      <c r="F2390" s="142">
        <f t="shared" si="1090"/>
        <v>0</v>
      </c>
      <c r="G2390" s="142">
        <v>0</v>
      </c>
      <c r="H2390" s="477">
        <v>0</v>
      </c>
      <c r="I2390" s="142">
        <f t="shared" si="1091"/>
        <v>0</v>
      </c>
      <c r="J2390" s="142">
        <v>0</v>
      </c>
      <c r="K2390" s="477">
        <v>0</v>
      </c>
      <c r="L2390" s="142">
        <f t="shared" si="1092"/>
        <v>0</v>
      </c>
      <c r="M2390" s="142">
        <v>0</v>
      </c>
      <c r="N2390" s="477">
        <v>0</v>
      </c>
    </row>
    <row r="2391" spans="1:14" customFormat="1" ht="39" hidden="1" customHeight="1" thickTop="1" thickBot="1" x14ac:dyDescent="0.3">
      <c r="A2391" s="1" t="s">
        <v>0</v>
      </c>
      <c r="B2391" s="5" t="s">
        <v>28</v>
      </c>
      <c r="C2391" s="9">
        <f t="shared" si="1089"/>
        <v>0</v>
      </c>
      <c r="D2391" s="9">
        <v>0</v>
      </c>
      <c r="E2391" s="9">
        <v>0</v>
      </c>
      <c r="F2391" s="9">
        <f t="shared" si="1090"/>
        <v>0</v>
      </c>
      <c r="G2391" s="9">
        <v>0</v>
      </c>
      <c r="H2391" s="467">
        <v>0</v>
      </c>
      <c r="I2391" s="9">
        <f t="shared" si="1091"/>
        <v>0</v>
      </c>
      <c r="J2391" s="9">
        <v>0</v>
      </c>
      <c r="K2391" s="467">
        <v>0</v>
      </c>
      <c r="L2391" s="9">
        <f t="shared" si="1092"/>
        <v>0</v>
      </c>
      <c r="M2391" s="9">
        <v>0</v>
      </c>
      <c r="N2391" s="467">
        <v>0</v>
      </c>
    </row>
    <row r="2392" spans="1:14" customFormat="1" ht="0.75" hidden="1" customHeight="1" thickTop="1" thickBot="1" x14ac:dyDescent="0.3">
      <c r="A2392" s="1" t="s">
        <v>0</v>
      </c>
      <c r="B2392" s="5" t="s">
        <v>29</v>
      </c>
      <c r="C2392" s="9">
        <f t="shared" si="1089"/>
        <v>0</v>
      </c>
      <c r="D2392" s="9">
        <f>SUM(D2393:D2403)</f>
        <v>0</v>
      </c>
      <c r="E2392" s="9">
        <f>SUM(E2393:E2403)</f>
        <v>0</v>
      </c>
      <c r="F2392" s="9">
        <f t="shared" si="1090"/>
        <v>0</v>
      </c>
      <c r="G2392" s="9">
        <f>SUM(G2393:G2403)</f>
        <v>0</v>
      </c>
      <c r="H2392" s="467">
        <f>SUM(H2393:H2403)</f>
        <v>0</v>
      </c>
      <c r="I2392" s="9">
        <f t="shared" si="1091"/>
        <v>0</v>
      </c>
      <c r="J2392" s="9">
        <f>SUM(J2393:J2403)</f>
        <v>0</v>
      </c>
      <c r="K2392" s="467">
        <f>SUM(K2393:K2403)</f>
        <v>0</v>
      </c>
      <c r="L2392" s="9">
        <f t="shared" si="1092"/>
        <v>0</v>
      </c>
      <c r="M2392" s="9">
        <f>SUM(M2393:M2403)</f>
        <v>0</v>
      </c>
      <c r="N2392" s="467">
        <f>SUM(N2393:N2403)</f>
        <v>0</v>
      </c>
    </row>
    <row r="2393" spans="1:14" customFormat="1" ht="14.25" hidden="1" customHeight="1" thickTop="1" thickBot="1" x14ac:dyDescent="0.3">
      <c r="A2393" s="1" t="s">
        <v>0</v>
      </c>
      <c r="B2393" s="6" t="s">
        <v>30</v>
      </c>
      <c r="C2393" s="9">
        <f t="shared" si="1089"/>
        <v>0</v>
      </c>
      <c r="D2393" s="9">
        <v>0</v>
      </c>
      <c r="E2393" s="9">
        <v>0</v>
      </c>
      <c r="F2393" s="9">
        <f t="shared" si="1090"/>
        <v>0</v>
      </c>
      <c r="G2393" s="9">
        <v>0</v>
      </c>
      <c r="H2393" s="467">
        <v>0</v>
      </c>
      <c r="I2393" s="9">
        <f t="shared" si="1091"/>
        <v>0</v>
      </c>
      <c r="J2393" s="9">
        <v>0</v>
      </c>
      <c r="K2393" s="467">
        <v>0</v>
      </c>
      <c r="L2393" s="9">
        <f t="shared" si="1092"/>
        <v>0</v>
      </c>
      <c r="M2393" s="9">
        <v>0</v>
      </c>
      <c r="N2393" s="467">
        <v>0</v>
      </c>
    </row>
    <row r="2394" spans="1:14" customFormat="1" ht="27.75" hidden="1" customHeight="1" thickTop="1" thickBot="1" x14ac:dyDescent="0.3">
      <c r="A2394" s="1" t="s">
        <v>0</v>
      </c>
      <c r="B2394" s="6" t="s">
        <v>31</v>
      </c>
      <c r="C2394" s="9">
        <f t="shared" si="1089"/>
        <v>0</v>
      </c>
      <c r="D2394" s="9">
        <v>0</v>
      </c>
      <c r="E2394" s="9">
        <v>0</v>
      </c>
      <c r="F2394" s="9">
        <f t="shared" si="1090"/>
        <v>0</v>
      </c>
      <c r="G2394" s="9">
        <v>0</v>
      </c>
      <c r="H2394" s="467">
        <v>0</v>
      </c>
      <c r="I2394" s="9">
        <f t="shared" si="1091"/>
        <v>0</v>
      </c>
      <c r="J2394" s="9">
        <v>0</v>
      </c>
      <c r="K2394" s="467">
        <v>0</v>
      </c>
      <c r="L2394" s="9">
        <f t="shared" si="1092"/>
        <v>0</v>
      </c>
      <c r="M2394" s="9">
        <v>0</v>
      </c>
      <c r="N2394" s="467">
        <v>0</v>
      </c>
    </row>
    <row r="2395" spans="1:14" customFormat="1" ht="22.5" hidden="1" customHeight="1" thickTop="1" thickBot="1" x14ac:dyDescent="0.3">
      <c r="A2395" s="1" t="s">
        <v>0</v>
      </c>
      <c r="B2395" s="6" t="s">
        <v>32</v>
      </c>
      <c r="C2395" s="9">
        <f t="shared" si="1089"/>
        <v>0</v>
      </c>
      <c r="D2395" s="9">
        <v>0</v>
      </c>
      <c r="E2395" s="9">
        <v>0</v>
      </c>
      <c r="F2395" s="9">
        <f t="shared" si="1090"/>
        <v>0</v>
      </c>
      <c r="G2395" s="9">
        <v>0</v>
      </c>
      <c r="H2395" s="467">
        <v>0</v>
      </c>
      <c r="I2395" s="9">
        <f t="shared" si="1091"/>
        <v>0</v>
      </c>
      <c r="J2395" s="9">
        <v>0</v>
      </c>
      <c r="K2395" s="467">
        <v>0</v>
      </c>
      <c r="L2395" s="9">
        <f t="shared" si="1092"/>
        <v>0</v>
      </c>
      <c r="M2395" s="9">
        <v>0</v>
      </c>
      <c r="N2395" s="467">
        <v>0</v>
      </c>
    </row>
    <row r="2396" spans="1:14" customFormat="1" ht="30.75" hidden="1" customHeight="1" thickTop="1" thickBot="1" x14ac:dyDescent="0.3">
      <c r="A2396" s="1" t="s">
        <v>0</v>
      </c>
      <c r="B2396" s="6" t="s">
        <v>33</v>
      </c>
      <c r="C2396" s="9">
        <f t="shared" si="1089"/>
        <v>0</v>
      </c>
      <c r="D2396" s="9">
        <v>0</v>
      </c>
      <c r="E2396" s="9">
        <v>0</v>
      </c>
      <c r="F2396" s="9">
        <f t="shared" si="1090"/>
        <v>0</v>
      </c>
      <c r="G2396" s="9">
        <v>0</v>
      </c>
      <c r="H2396" s="467">
        <v>0</v>
      </c>
      <c r="I2396" s="9">
        <f t="shared" si="1091"/>
        <v>0</v>
      </c>
      <c r="J2396" s="9">
        <v>0</v>
      </c>
      <c r="K2396" s="467">
        <v>0</v>
      </c>
      <c r="L2396" s="9">
        <f t="shared" si="1092"/>
        <v>0</v>
      </c>
      <c r="M2396" s="9">
        <v>0</v>
      </c>
      <c r="N2396" s="467">
        <v>0</v>
      </c>
    </row>
    <row r="2397" spans="1:14" customFormat="1" ht="9.75" hidden="1" customHeight="1" thickTop="1" thickBot="1" x14ac:dyDescent="0.3">
      <c r="A2397" s="1" t="s">
        <v>0</v>
      </c>
      <c r="B2397" s="6" t="s">
        <v>34</v>
      </c>
      <c r="C2397" s="9">
        <f t="shared" si="1089"/>
        <v>0</v>
      </c>
      <c r="D2397" s="9">
        <v>0</v>
      </c>
      <c r="E2397" s="9">
        <v>0</v>
      </c>
      <c r="F2397" s="9">
        <f t="shared" si="1090"/>
        <v>0</v>
      </c>
      <c r="G2397" s="9">
        <v>0</v>
      </c>
      <c r="H2397" s="467">
        <v>0</v>
      </c>
      <c r="I2397" s="9">
        <f t="shared" si="1091"/>
        <v>0</v>
      </c>
      <c r="J2397" s="9">
        <v>0</v>
      </c>
      <c r="K2397" s="467">
        <v>0</v>
      </c>
      <c r="L2397" s="9">
        <f t="shared" si="1092"/>
        <v>0</v>
      </c>
      <c r="M2397" s="9">
        <v>0</v>
      </c>
      <c r="N2397" s="467">
        <v>0</v>
      </c>
    </row>
    <row r="2398" spans="1:14" customFormat="1" ht="15" hidden="1" customHeight="1" thickTop="1" thickBot="1" x14ac:dyDescent="0.3">
      <c r="A2398" s="1" t="s">
        <v>0</v>
      </c>
      <c r="B2398" s="6" t="s">
        <v>35</v>
      </c>
      <c r="C2398" s="9">
        <f t="shared" si="1089"/>
        <v>0</v>
      </c>
      <c r="D2398" s="9">
        <v>0</v>
      </c>
      <c r="E2398" s="9">
        <v>0</v>
      </c>
      <c r="F2398" s="9">
        <f t="shared" si="1090"/>
        <v>0</v>
      </c>
      <c r="G2398" s="9">
        <v>0</v>
      </c>
      <c r="H2398" s="467">
        <v>0</v>
      </c>
      <c r="I2398" s="9">
        <f t="shared" si="1091"/>
        <v>0</v>
      </c>
      <c r="J2398" s="9">
        <v>0</v>
      </c>
      <c r="K2398" s="467">
        <v>0</v>
      </c>
      <c r="L2398" s="9">
        <f t="shared" si="1092"/>
        <v>0</v>
      </c>
      <c r="M2398" s="9">
        <v>0</v>
      </c>
      <c r="N2398" s="467">
        <v>0</v>
      </c>
    </row>
    <row r="2399" spans="1:14" customFormat="1" ht="17.25" hidden="1" customHeight="1" thickTop="1" thickBot="1" x14ac:dyDescent="0.3">
      <c r="A2399" s="1" t="s">
        <v>0</v>
      </c>
      <c r="B2399" s="6" t="s">
        <v>36</v>
      </c>
      <c r="C2399" s="9">
        <f t="shared" si="1089"/>
        <v>0</v>
      </c>
      <c r="D2399" s="9">
        <v>0</v>
      </c>
      <c r="E2399" s="9">
        <v>0</v>
      </c>
      <c r="F2399" s="9">
        <f t="shared" si="1090"/>
        <v>0</v>
      </c>
      <c r="G2399" s="9">
        <v>0</v>
      </c>
      <c r="H2399" s="467">
        <v>0</v>
      </c>
      <c r="I2399" s="9">
        <f t="shared" si="1091"/>
        <v>0</v>
      </c>
      <c r="J2399" s="9">
        <v>0</v>
      </c>
      <c r="K2399" s="467">
        <v>0</v>
      </c>
      <c r="L2399" s="9">
        <f t="shared" si="1092"/>
        <v>0</v>
      </c>
      <c r="M2399" s="9">
        <v>0</v>
      </c>
      <c r="N2399" s="467">
        <v>0</v>
      </c>
    </row>
    <row r="2400" spans="1:14" customFormat="1" ht="12.75" hidden="1" customHeight="1" thickTop="1" thickBot="1" x14ac:dyDescent="0.3">
      <c r="A2400" s="1" t="s">
        <v>0</v>
      </c>
      <c r="B2400" s="6" t="s">
        <v>37</v>
      </c>
      <c r="C2400" s="9">
        <f t="shared" si="1089"/>
        <v>0</v>
      </c>
      <c r="D2400" s="9">
        <v>0</v>
      </c>
      <c r="E2400" s="9">
        <v>0</v>
      </c>
      <c r="F2400" s="9">
        <f t="shared" si="1090"/>
        <v>0</v>
      </c>
      <c r="G2400" s="9">
        <v>0</v>
      </c>
      <c r="H2400" s="467">
        <v>0</v>
      </c>
      <c r="I2400" s="9">
        <f t="shared" si="1091"/>
        <v>0</v>
      </c>
      <c r="J2400" s="9">
        <v>0</v>
      </c>
      <c r="K2400" s="467">
        <v>0</v>
      </c>
      <c r="L2400" s="9">
        <f t="shared" si="1092"/>
        <v>0</v>
      </c>
      <c r="M2400" s="9">
        <v>0</v>
      </c>
      <c r="N2400" s="467">
        <v>0</v>
      </c>
    </row>
    <row r="2401" spans="1:14" customFormat="1" ht="24.75" hidden="1" customHeight="1" thickTop="1" thickBot="1" x14ac:dyDescent="0.3">
      <c r="A2401" s="1" t="s">
        <v>0</v>
      </c>
      <c r="B2401" s="6" t="s">
        <v>38</v>
      </c>
      <c r="C2401" s="9">
        <f t="shared" si="1089"/>
        <v>0</v>
      </c>
      <c r="D2401" s="9">
        <v>0</v>
      </c>
      <c r="E2401" s="9">
        <v>0</v>
      </c>
      <c r="F2401" s="9">
        <f t="shared" si="1090"/>
        <v>0</v>
      </c>
      <c r="G2401" s="9">
        <v>0</v>
      </c>
      <c r="H2401" s="467">
        <v>0</v>
      </c>
      <c r="I2401" s="9">
        <f t="shared" si="1091"/>
        <v>0</v>
      </c>
      <c r="J2401" s="9">
        <v>0</v>
      </c>
      <c r="K2401" s="467">
        <v>0</v>
      </c>
      <c r="L2401" s="9">
        <f t="shared" si="1092"/>
        <v>0</v>
      </c>
      <c r="M2401" s="9">
        <v>0</v>
      </c>
      <c r="N2401" s="467">
        <v>0</v>
      </c>
    </row>
    <row r="2402" spans="1:14" customFormat="1" ht="33.75" hidden="1" customHeight="1" thickTop="1" thickBot="1" x14ac:dyDescent="0.3">
      <c r="A2402" s="1" t="s">
        <v>0</v>
      </c>
      <c r="B2402" s="6" t="s">
        <v>39</v>
      </c>
      <c r="C2402" s="9">
        <f t="shared" si="1089"/>
        <v>0</v>
      </c>
      <c r="D2402" s="9">
        <v>0</v>
      </c>
      <c r="E2402" s="9">
        <v>0</v>
      </c>
      <c r="F2402" s="9">
        <f t="shared" si="1090"/>
        <v>0</v>
      </c>
      <c r="G2402" s="9">
        <v>0</v>
      </c>
      <c r="H2402" s="467">
        <v>0</v>
      </c>
      <c r="I2402" s="9">
        <f t="shared" si="1091"/>
        <v>0</v>
      </c>
      <c r="J2402" s="9">
        <v>0</v>
      </c>
      <c r="K2402" s="467">
        <v>0</v>
      </c>
      <c r="L2402" s="9">
        <f t="shared" si="1092"/>
        <v>0</v>
      </c>
      <c r="M2402" s="9">
        <v>0</v>
      </c>
      <c r="N2402" s="467">
        <v>0</v>
      </c>
    </row>
    <row r="2403" spans="1:14" customFormat="1" ht="27" hidden="1" customHeight="1" thickTop="1" thickBot="1" x14ac:dyDescent="0.3">
      <c r="A2403" s="1" t="s">
        <v>0</v>
      </c>
      <c r="B2403" s="6" t="s">
        <v>40</v>
      </c>
      <c r="C2403" s="9">
        <f t="shared" si="1089"/>
        <v>0</v>
      </c>
      <c r="D2403" s="9">
        <v>0</v>
      </c>
      <c r="E2403" s="9">
        <v>0</v>
      </c>
      <c r="F2403" s="9">
        <f t="shared" si="1090"/>
        <v>0</v>
      </c>
      <c r="G2403" s="9">
        <v>0</v>
      </c>
      <c r="H2403" s="467">
        <v>0</v>
      </c>
      <c r="I2403" s="9">
        <f t="shared" si="1091"/>
        <v>0</v>
      </c>
      <c r="J2403" s="9">
        <v>0</v>
      </c>
      <c r="K2403" s="467">
        <v>0</v>
      </c>
      <c r="L2403" s="9">
        <f t="shared" si="1092"/>
        <v>0</v>
      </c>
      <c r="M2403" s="9">
        <v>0</v>
      </c>
      <c r="N2403" s="467">
        <v>0</v>
      </c>
    </row>
    <row r="2404" spans="1:14" customFormat="1" ht="16.5" hidden="1" customHeight="1" thickTop="1" thickBot="1" x14ac:dyDescent="0.3">
      <c r="A2404" s="1" t="s">
        <v>0</v>
      </c>
      <c r="B2404" s="5" t="s">
        <v>41</v>
      </c>
      <c r="C2404" s="9">
        <f t="shared" si="1089"/>
        <v>0</v>
      </c>
      <c r="D2404" s="9">
        <f>SUM(D2405:D2407)</f>
        <v>0</v>
      </c>
      <c r="E2404" s="9">
        <f>SUM(E2405:E2407)</f>
        <v>0</v>
      </c>
      <c r="F2404" s="9">
        <f t="shared" si="1090"/>
        <v>0</v>
      </c>
      <c r="G2404" s="9">
        <f>SUM(G2405:G2407)</f>
        <v>0</v>
      </c>
      <c r="H2404" s="467">
        <f>SUM(H2405:H2407)</f>
        <v>0</v>
      </c>
      <c r="I2404" s="9">
        <f t="shared" si="1091"/>
        <v>0</v>
      </c>
      <c r="J2404" s="9">
        <f>SUM(J2405:J2407)</f>
        <v>0</v>
      </c>
      <c r="K2404" s="467">
        <f>SUM(K2405:K2407)</f>
        <v>0</v>
      </c>
      <c r="L2404" s="9">
        <f t="shared" si="1092"/>
        <v>0</v>
      </c>
      <c r="M2404" s="9">
        <f>SUM(M2405:M2407)</f>
        <v>0</v>
      </c>
      <c r="N2404" s="467">
        <f>SUM(N2405:N2407)</f>
        <v>0</v>
      </c>
    </row>
    <row r="2405" spans="1:14" customFormat="1" ht="38.25" hidden="1" customHeight="1" thickTop="1" thickBot="1" x14ac:dyDescent="0.3">
      <c r="A2405" s="1" t="s">
        <v>0</v>
      </c>
      <c r="B2405" s="6" t="s">
        <v>42</v>
      </c>
      <c r="C2405" s="9">
        <f t="shared" si="1089"/>
        <v>0</v>
      </c>
      <c r="D2405" s="9">
        <v>0</v>
      </c>
      <c r="E2405" s="9">
        <v>0</v>
      </c>
      <c r="F2405" s="9">
        <f t="shared" si="1090"/>
        <v>0</v>
      </c>
      <c r="G2405" s="9">
        <v>0</v>
      </c>
      <c r="H2405" s="467">
        <v>0</v>
      </c>
      <c r="I2405" s="9">
        <f t="shared" si="1091"/>
        <v>0</v>
      </c>
      <c r="J2405" s="9">
        <v>0</v>
      </c>
      <c r="K2405" s="467">
        <v>0</v>
      </c>
      <c r="L2405" s="9">
        <f t="shared" si="1092"/>
        <v>0</v>
      </c>
      <c r="M2405" s="9">
        <v>0</v>
      </c>
      <c r="N2405" s="467">
        <v>0</v>
      </c>
    </row>
    <row r="2406" spans="1:14" customFormat="1" ht="24.75" hidden="1" customHeight="1" thickTop="1" thickBot="1" x14ac:dyDescent="0.3">
      <c r="A2406" s="1" t="s">
        <v>0</v>
      </c>
      <c r="B2406" s="6" t="s">
        <v>43</v>
      </c>
      <c r="C2406" s="9">
        <f t="shared" si="1089"/>
        <v>0</v>
      </c>
      <c r="D2406" s="9">
        <v>0</v>
      </c>
      <c r="E2406" s="9">
        <v>0</v>
      </c>
      <c r="F2406" s="9">
        <f t="shared" si="1090"/>
        <v>0</v>
      </c>
      <c r="G2406" s="9">
        <v>0</v>
      </c>
      <c r="H2406" s="467">
        <v>0</v>
      </c>
      <c r="I2406" s="9">
        <f t="shared" si="1091"/>
        <v>0</v>
      </c>
      <c r="J2406" s="9">
        <v>0</v>
      </c>
      <c r="K2406" s="467">
        <v>0</v>
      </c>
      <c r="L2406" s="9">
        <f t="shared" si="1092"/>
        <v>0</v>
      </c>
      <c r="M2406" s="9">
        <v>0</v>
      </c>
      <c r="N2406" s="467">
        <v>0</v>
      </c>
    </row>
    <row r="2407" spans="1:14" customFormat="1" ht="42.75" hidden="1" customHeight="1" thickTop="1" thickBot="1" x14ac:dyDescent="0.3">
      <c r="A2407" s="1" t="s">
        <v>0</v>
      </c>
      <c r="B2407" s="6" t="s">
        <v>44</v>
      </c>
      <c r="C2407" s="9">
        <f t="shared" si="1089"/>
        <v>0</v>
      </c>
      <c r="D2407" s="9">
        <v>0</v>
      </c>
      <c r="E2407" s="9">
        <v>0</v>
      </c>
      <c r="F2407" s="9">
        <f t="shared" si="1090"/>
        <v>0</v>
      </c>
      <c r="G2407" s="9">
        <v>0</v>
      </c>
      <c r="H2407" s="467">
        <v>0</v>
      </c>
      <c r="I2407" s="9">
        <f t="shared" si="1091"/>
        <v>0</v>
      </c>
      <c r="J2407" s="9">
        <v>0</v>
      </c>
      <c r="K2407" s="467">
        <v>0</v>
      </c>
      <c r="L2407" s="9">
        <f t="shared" si="1092"/>
        <v>0</v>
      </c>
      <c r="M2407" s="9">
        <v>0</v>
      </c>
      <c r="N2407" s="467">
        <v>0</v>
      </c>
    </row>
    <row r="2408" spans="1:14" customFormat="1" ht="36.75" hidden="1" customHeight="1" thickTop="1" thickBot="1" x14ac:dyDescent="0.3">
      <c r="A2408" s="1" t="s">
        <v>0</v>
      </c>
      <c r="B2408" s="5" t="s">
        <v>45</v>
      </c>
      <c r="C2408" s="9">
        <f t="shared" si="1089"/>
        <v>0</v>
      </c>
      <c r="D2408" s="9">
        <v>0</v>
      </c>
      <c r="E2408" s="9">
        <v>0</v>
      </c>
      <c r="F2408" s="9">
        <f t="shared" si="1090"/>
        <v>0</v>
      </c>
      <c r="G2408" s="9">
        <v>0</v>
      </c>
      <c r="H2408" s="467">
        <v>0</v>
      </c>
      <c r="I2408" s="9">
        <f t="shared" si="1091"/>
        <v>0</v>
      </c>
      <c r="J2408" s="9">
        <v>0</v>
      </c>
      <c r="K2408" s="467">
        <v>0</v>
      </c>
      <c r="L2408" s="9">
        <f t="shared" si="1092"/>
        <v>0</v>
      </c>
      <c r="M2408" s="9">
        <v>0</v>
      </c>
      <c r="N2408" s="467">
        <v>0</v>
      </c>
    </row>
    <row r="2409" spans="1:14" customFormat="1" ht="17.25" hidden="1" customHeight="1" thickTop="1" thickBot="1" x14ac:dyDescent="0.3">
      <c r="A2409" s="1" t="s">
        <v>0</v>
      </c>
      <c r="B2409" s="5" t="s">
        <v>46</v>
      </c>
      <c r="C2409" s="9">
        <f t="shared" si="1089"/>
        <v>0</v>
      </c>
      <c r="D2409" s="9">
        <v>0</v>
      </c>
      <c r="E2409" s="9">
        <v>0</v>
      </c>
      <c r="F2409" s="9">
        <f t="shared" si="1090"/>
        <v>0</v>
      </c>
      <c r="G2409" s="9">
        <v>0</v>
      </c>
      <c r="H2409" s="467">
        <v>0</v>
      </c>
      <c r="I2409" s="9">
        <f t="shared" si="1091"/>
        <v>0</v>
      </c>
      <c r="J2409" s="9">
        <v>0</v>
      </c>
      <c r="K2409" s="467">
        <v>0</v>
      </c>
      <c r="L2409" s="9">
        <f t="shared" si="1092"/>
        <v>0</v>
      </c>
      <c r="M2409" s="9">
        <v>0</v>
      </c>
      <c r="N2409" s="467">
        <v>0</v>
      </c>
    </row>
    <row r="2410" spans="1:14" customFormat="1" ht="39" hidden="1" customHeight="1" thickTop="1" thickBot="1" x14ac:dyDescent="0.3">
      <c r="A2410" s="1" t="s">
        <v>0</v>
      </c>
      <c r="B2410" s="5" t="s">
        <v>47</v>
      </c>
      <c r="C2410" s="9">
        <f t="shared" si="1089"/>
        <v>0</v>
      </c>
      <c r="D2410" s="9">
        <v>0</v>
      </c>
      <c r="E2410" s="9">
        <v>0</v>
      </c>
      <c r="F2410" s="9">
        <f t="shared" si="1090"/>
        <v>0</v>
      </c>
      <c r="G2410" s="9">
        <v>0</v>
      </c>
      <c r="H2410" s="467">
        <v>0</v>
      </c>
      <c r="I2410" s="9">
        <f t="shared" si="1091"/>
        <v>0</v>
      </c>
      <c r="J2410" s="9">
        <v>0</v>
      </c>
      <c r="K2410" s="467">
        <v>0</v>
      </c>
      <c r="L2410" s="9">
        <f t="shared" si="1092"/>
        <v>0</v>
      </c>
      <c r="M2410" s="9">
        <v>0</v>
      </c>
      <c r="N2410" s="467">
        <v>0</v>
      </c>
    </row>
    <row r="2411" spans="1:14" customFormat="1" ht="34.5" hidden="1" customHeight="1" thickTop="1" thickBot="1" x14ac:dyDescent="0.3">
      <c r="A2411" s="1" t="s">
        <v>0</v>
      </c>
      <c r="B2411" s="5" t="s">
        <v>48</v>
      </c>
      <c r="C2411" s="9">
        <f t="shared" si="1089"/>
        <v>0</v>
      </c>
      <c r="D2411" s="9">
        <v>0</v>
      </c>
      <c r="E2411" s="9">
        <v>0</v>
      </c>
      <c r="F2411" s="9">
        <f t="shared" si="1090"/>
        <v>0</v>
      </c>
      <c r="G2411" s="9">
        <v>0</v>
      </c>
      <c r="H2411" s="467">
        <v>0</v>
      </c>
      <c r="I2411" s="9">
        <f t="shared" si="1091"/>
        <v>0</v>
      </c>
      <c r="J2411" s="9">
        <v>0</v>
      </c>
      <c r="K2411" s="467">
        <v>0</v>
      </c>
      <c r="L2411" s="9">
        <f t="shared" si="1092"/>
        <v>0</v>
      </c>
      <c r="M2411" s="9">
        <v>0</v>
      </c>
      <c r="N2411" s="467">
        <v>0</v>
      </c>
    </row>
    <row r="2412" spans="1:14" customFormat="1" ht="34.5" hidden="1" customHeight="1" thickTop="1" thickBot="1" x14ac:dyDescent="0.3">
      <c r="A2412" s="133" t="s">
        <v>0</v>
      </c>
      <c r="B2412" s="136" t="s">
        <v>49</v>
      </c>
      <c r="C2412" s="135">
        <f t="shared" si="1089"/>
        <v>0</v>
      </c>
      <c r="D2412" s="135">
        <v>0</v>
      </c>
      <c r="E2412" s="135">
        <v>0</v>
      </c>
      <c r="F2412" s="9">
        <f t="shared" si="1090"/>
        <v>0</v>
      </c>
      <c r="G2412" s="9">
        <v>0</v>
      </c>
      <c r="H2412" s="467">
        <v>0</v>
      </c>
      <c r="I2412" s="9">
        <f t="shared" si="1091"/>
        <v>0</v>
      </c>
      <c r="J2412" s="9">
        <v>0</v>
      </c>
      <c r="K2412" s="467">
        <v>0</v>
      </c>
      <c r="L2412" s="9">
        <f t="shared" si="1092"/>
        <v>0</v>
      </c>
      <c r="M2412" s="9">
        <v>0</v>
      </c>
      <c r="N2412" s="467">
        <v>0</v>
      </c>
    </row>
    <row r="2413" spans="1:14" customFormat="1" ht="20.25" hidden="1" customHeight="1" thickTop="1" x14ac:dyDescent="0.25">
      <c r="A2413" s="151" t="s">
        <v>0</v>
      </c>
      <c r="B2413" s="158" t="s">
        <v>50</v>
      </c>
      <c r="C2413" s="155">
        <f t="shared" si="1089"/>
        <v>1.2359999999999999E-2</v>
      </c>
      <c r="D2413" s="155">
        <v>1.2359999999999999E-2</v>
      </c>
      <c r="E2413" s="155">
        <v>0</v>
      </c>
      <c r="F2413" s="161">
        <f t="shared" si="1090"/>
        <v>0</v>
      </c>
      <c r="G2413" s="161">
        <v>0</v>
      </c>
      <c r="H2413" s="530">
        <v>0</v>
      </c>
      <c r="I2413" s="161">
        <f t="shared" si="1091"/>
        <v>0</v>
      </c>
      <c r="J2413" s="161">
        <v>0</v>
      </c>
      <c r="K2413" s="530">
        <v>0</v>
      </c>
      <c r="L2413" s="161">
        <f t="shared" si="1092"/>
        <v>0</v>
      </c>
      <c r="M2413" s="161">
        <v>0</v>
      </c>
      <c r="N2413" s="530">
        <v>0</v>
      </c>
    </row>
    <row r="2414" spans="1:14" customFormat="1" ht="8.25" hidden="1" customHeight="1" x14ac:dyDescent="0.25">
      <c r="A2414" s="151" t="s">
        <v>0</v>
      </c>
      <c r="B2414" s="158" t="s">
        <v>51</v>
      </c>
      <c r="C2414" s="155">
        <f t="shared" si="1089"/>
        <v>0.185</v>
      </c>
      <c r="D2414" s="155">
        <f>SUM(D2415:D2421)</f>
        <v>0.185</v>
      </c>
      <c r="E2414" s="155">
        <f>SUM(E2415:E2421)</f>
        <v>0</v>
      </c>
      <c r="F2414" s="161">
        <f t="shared" si="1090"/>
        <v>0</v>
      </c>
      <c r="G2414" s="161">
        <f>SUM(G2415:G2421)</f>
        <v>0</v>
      </c>
      <c r="H2414" s="530">
        <f>SUM(H2415:H2421)</f>
        <v>0</v>
      </c>
      <c r="I2414" s="161">
        <f t="shared" si="1091"/>
        <v>0</v>
      </c>
      <c r="J2414" s="161">
        <f>SUM(J2415:J2421)</f>
        <v>0</v>
      </c>
      <c r="K2414" s="530">
        <f>SUM(K2415:K2421)</f>
        <v>0</v>
      </c>
      <c r="L2414" s="161">
        <f t="shared" si="1092"/>
        <v>0</v>
      </c>
      <c r="M2414" s="161">
        <f>SUM(M2415:M2421)</f>
        <v>0</v>
      </c>
      <c r="N2414" s="530">
        <f>SUM(N2415:N2421)</f>
        <v>0</v>
      </c>
    </row>
    <row r="2415" spans="1:14" customFormat="1" ht="28.5" hidden="1" customHeight="1" thickBot="1" x14ac:dyDescent="0.3">
      <c r="A2415" s="140" t="s">
        <v>0</v>
      </c>
      <c r="B2415" s="141" t="s">
        <v>52</v>
      </c>
      <c r="C2415" s="142">
        <f t="shared" si="1089"/>
        <v>0</v>
      </c>
      <c r="D2415" s="142">
        <v>0</v>
      </c>
      <c r="E2415" s="142">
        <v>0</v>
      </c>
      <c r="F2415" s="142">
        <f t="shared" si="1090"/>
        <v>0</v>
      </c>
      <c r="G2415" s="142">
        <v>0</v>
      </c>
      <c r="H2415" s="477">
        <v>0</v>
      </c>
      <c r="I2415" s="142">
        <f t="shared" si="1091"/>
        <v>0</v>
      </c>
      <c r="J2415" s="142">
        <v>0</v>
      </c>
      <c r="K2415" s="477">
        <v>0</v>
      </c>
      <c r="L2415" s="142">
        <f t="shared" si="1092"/>
        <v>0</v>
      </c>
      <c r="M2415" s="142">
        <v>0</v>
      </c>
      <c r="N2415" s="477">
        <v>0</v>
      </c>
    </row>
    <row r="2416" spans="1:14" customFormat="1" ht="29.25" hidden="1" customHeight="1" thickTop="1" thickBot="1" x14ac:dyDescent="0.3">
      <c r="A2416" s="1" t="s">
        <v>0</v>
      </c>
      <c r="B2416" s="6" t="s">
        <v>53</v>
      </c>
      <c r="C2416" s="9">
        <f t="shared" si="1089"/>
        <v>0</v>
      </c>
      <c r="D2416" s="9">
        <v>0</v>
      </c>
      <c r="E2416" s="9">
        <v>0</v>
      </c>
      <c r="F2416" s="9">
        <f t="shared" si="1090"/>
        <v>0</v>
      </c>
      <c r="G2416" s="9">
        <v>0</v>
      </c>
      <c r="H2416" s="467">
        <v>0</v>
      </c>
      <c r="I2416" s="9">
        <f t="shared" si="1091"/>
        <v>0</v>
      </c>
      <c r="J2416" s="9">
        <v>0</v>
      </c>
      <c r="K2416" s="467">
        <v>0</v>
      </c>
      <c r="L2416" s="9">
        <f t="shared" si="1092"/>
        <v>0</v>
      </c>
      <c r="M2416" s="9">
        <v>0</v>
      </c>
      <c r="N2416" s="467">
        <v>0</v>
      </c>
    </row>
    <row r="2417" spans="1:14" customFormat="1" ht="27" hidden="1" customHeight="1" thickTop="1" thickBot="1" x14ac:dyDescent="0.3">
      <c r="A2417" s="1" t="s">
        <v>0</v>
      </c>
      <c r="B2417" s="6" t="s">
        <v>54</v>
      </c>
      <c r="C2417" s="9">
        <f t="shared" si="1089"/>
        <v>0</v>
      </c>
      <c r="D2417" s="9">
        <v>0</v>
      </c>
      <c r="E2417" s="9">
        <v>0</v>
      </c>
      <c r="F2417" s="9">
        <f t="shared" si="1090"/>
        <v>0</v>
      </c>
      <c r="G2417" s="9">
        <v>0</v>
      </c>
      <c r="H2417" s="467">
        <v>0</v>
      </c>
      <c r="I2417" s="9">
        <f t="shared" si="1091"/>
        <v>0</v>
      </c>
      <c r="J2417" s="9">
        <v>0</v>
      </c>
      <c r="K2417" s="467">
        <v>0</v>
      </c>
      <c r="L2417" s="9">
        <f t="shared" si="1092"/>
        <v>0</v>
      </c>
      <c r="M2417" s="9">
        <v>0</v>
      </c>
      <c r="N2417" s="467">
        <v>0</v>
      </c>
    </row>
    <row r="2418" spans="1:14" customFormat="1" ht="36.75" hidden="1" customHeight="1" thickTop="1" thickBot="1" x14ac:dyDescent="0.3">
      <c r="A2418" s="133" t="s">
        <v>0</v>
      </c>
      <c r="B2418" s="137" t="s">
        <v>55</v>
      </c>
      <c r="C2418" s="135">
        <f t="shared" si="1089"/>
        <v>0</v>
      </c>
      <c r="D2418" s="135">
        <v>0</v>
      </c>
      <c r="E2418" s="135">
        <v>0</v>
      </c>
      <c r="F2418" s="9">
        <f t="shared" si="1090"/>
        <v>0</v>
      </c>
      <c r="G2418" s="9">
        <v>0</v>
      </c>
      <c r="H2418" s="467">
        <v>0</v>
      </c>
      <c r="I2418" s="9">
        <f t="shared" si="1091"/>
        <v>0</v>
      </c>
      <c r="J2418" s="9">
        <v>0</v>
      </c>
      <c r="K2418" s="467">
        <v>0</v>
      </c>
      <c r="L2418" s="9">
        <f t="shared" si="1092"/>
        <v>0</v>
      </c>
      <c r="M2418" s="9">
        <v>0</v>
      </c>
      <c r="N2418" s="467">
        <v>0</v>
      </c>
    </row>
    <row r="2419" spans="1:14" customFormat="1" ht="25.5" hidden="1" customHeight="1" thickTop="1" x14ac:dyDescent="0.25">
      <c r="A2419" s="151" t="s">
        <v>0</v>
      </c>
      <c r="B2419" s="159" t="s">
        <v>56</v>
      </c>
      <c r="C2419" s="155">
        <f t="shared" si="1089"/>
        <v>0.185</v>
      </c>
      <c r="D2419" s="155">
        <v>0.185</v>
      </c>
      <c r="E2419" s="155">
        <v>0</v>
      </c>
      <c r="F2419" s="161">
        <f t="shared" si="1090"/>
        <v>0</v>
      </c>
      <c r="G2419" s="161">
        <v>0</v>
      </c>
      <c r="H2419" s="530">
        <v>0</v>
      </c>
      <c r="I2419" s="161">
        <f t="shared" si="1091"/>
        <v>0</v>
      </c>
      <c r="J2419" s="161">
        <v>0</v>
      </c>
      <c r="K2419" s="530">
        <v>0</v>
      </c>
      <c r="L2419" s="161">
        <f t="shared" si="1092"/>
        <v>0</v>
      </c>
      <c r="M2419" s="161">
        <v>0</v>
      </c>
      <c r="N2419" s="530">
        <v>0</v>
      </c>
    </row>
    <row r="2420" spans="1:14" customFormat="1" ht="15.75" hidden="1" customHeight="1" thickBot="1" x14ac:dyDescent="0.3">
      <c r="A2420" s="140" t="s">
        <v>0</v>
      </c>
      <c r="B2420" s="141" t="s">
        <v>57</v>
      </c>
      <c r="C2420" s="142">
        <f t="shared" si="1089"/>
        <v>0</v>
      </c>
      <c r="D2420" s="142">
        <v>0</v>
      </c>
      <c r="E2420" s="142">
        <v>0</v>
      </c>
      <c r="F2420" s="142">
        <f t="shared" si="1090"/>
        <v>0</v>
      </c>
      <c r="G2420" s="142">
        <v>0</v>
      </c>
      <c r="H2420" s="477">
        <v>0</v>
      </c>
      <c r="I2420" s="142">
        <f t="shared" si="1091"/>
        <v>0</v>
      </c>
      <c r="J2420" s="142">
        <v>0</v>
      </c>
      <c r="K2420" s="477">
        <v>0</v>
      </c>
      <c r="L2420" s="142">
        <f t="shared" si="1092"/>
        <v>0</v>
      </c>
      <c r="M2420" s="142">
        <v>0</v>
      </c>
      <c r="N2420" s="477">
        <v>0</v>
      </c>
    </row>
    <row r="2421" spans="1:14" customFormat="1" ht="15.75" hidden="1" customHeight="1" thickTop="1" thickBot="1" x14ac:dyDescent="0.3">
      <c r="A2421" s="1" t="s">
        <v>0</v>
      </c>
      <c r="B2421" s="6" t="s">
        <v>58</v>
      </c>
      <c r="C2421" s="9">
        <f t="shared" si="1089"/>
        <v>0</v>
      </c>
      <c r="D2421" s="9">
        <v>0</v>
      </c>
      <c r="E2421" s="9">
        <v>0</v>
      </c>
      <c r="F2421" s="9">
        <f t="shared" si="1090"/>
        <v>0</v>
      </c>
      <c r="G2421" s="9">
        <v>0</v>
      </c>
      <c r="H2421" s="467">
        <v>0</v>
      </c>
      <c r="I2421" s="9">
        <f t="shared" si="1091"/>
        <v>0</v>
      </c>
      <c r="J2421" s="9">
        <v>0</v>
      </c>
      <c r="K2421" s="467">
        <v>0</v>
      </c>
      <c r="L2421" s="9">
        <f t="shared" si="1092"/>
        <v>0</v>
      </c>
      <c r="M2421" s="9">
        <v>0</v>
      </c>
      <c r="N2421" s="467">
        <v>0</v>
      </c>
    </row>
    <row r="2422" spans="1:14" customFormat="1" ht="24.75" hidden="1" customHeight="1" thickTop="1" thickBot="1" x14ac:dyDescent="0.3">
      <c r="A2422" s="1" t="s">
        <v>0</v>
      </c>
      <c r="B2422" s="5" t="s">
        <v>59</v>
      </c>
      <c r="C2422" s="9">
        <f t="shared" si="1089"/>
        <v>0</v>
      </c>
      <c r="D2422" s="9">
        <v>0</v>
      </c>
      <c r="E2422" s="9">
        <v>0</v>
      </c>
      <c r="F2422" s="9">
        <f t="shared" si="1090"/>
        <v>0</v>
      </c>
      <c r="G2422" s="9">
        <v>0</v>
      </c>
      <c r="H2422" s="467">
        <v>0</v>
      </c>
      <c r="I2422" s="9">
        <f t="shared" si="1091"/>
        <v>0</v>
      </c>
      <c r="J2422" s="9">
        <v>0</v>
      </c>
      <c r="K2422" s="467">
        <v>0</v>
      </c>
      <c r="L2422" s="9">
        <f t="shared" si="1092"/>
        <v>0</v>
      </c>
      <c r="M2422" s="9">
        <v>0</v>
      </c>
      <c r="N2422" s="467">
        <v>0</v>
      </c>
    </row>
    <row r="2423" spans="1:14" customFormat="1" ht="33.75" hidden="1" customHeight="1" thickTop="1" thickBot="1" x14ac:dyDescent="0.3">
      <c r="A2423" s="1" t="s">
        <v>0</v>
      </c>
      <c r="B2423" s="5" t="s">
        <v>60</v>
      </c>
      <c r="C2423" s="9">
        <f t="shared" si="1089"/>
        <v>0</v>
      </c>
      <c r="D2423" s="9">
        <v>0</v>
      </c>
      <c r="E2423" s="9">
        <v>0</v>
      </c>
      <c r="F2423" s="9">
        <f t="shared" si="1090"/>
        <v>0</v>
      </c>
      <c r="G2423" s="9">
        <v>0</v>
      </c>
      <c r="H2423" s="467">
        <v>0</v>
      </c>
      <c r="I2423" s="9">
        <f t="shared" si="1091"/>
        <v>0</v>
      </c>
      <c r="J2423" s="9">
        <v>0</v>
      </c>
      <c r="K2423" s="467">
        <v>0</v>
      </c>
      <c r="L2423" s="9">
        <f t="shared" si="1092"/>
        <v>0</v>
      </c>
      <c r="M2423" s="9">
        <v>0</v>
      </c>
      <c r="N2423" s="467">
        <v>0</v>
      </c>
    </row>
    <row r="2424" spans="1:14" customFormat="1" ht="22.5" hidden="1" customHeight="1" thickTop="1" thickBot="1" x14ac:dyDescent="0.3">
      <c r="A2424" s="1" t="s">
        <v>0</v>
      </c>
      <c r="B2424" s="4" t="s">
        <v>61</v>
      </c>
      <c r="C2424" s="9">
        <f t="shared" si="1089"/>
        <v>0</v>
      </c>
      <c r="D2424" s="9">
        <v>0</v>
      </c>
      <c r="E2424" s="9">
        <v>0</v>
      </c>
      <c r="F2424" s="9">
        <f t="shared" si="1090"/>
        <v>0</v>
      </c>
      <c r="G2424" s="9">
        <v>0</v>
      </c>
      <c r="H2424" s="467">
        <v>0</v>
      </c>
      <c r="I2424" s="9">
        <f t="shared" si="1091"/>
        <v>0</v>
      </c>
      <c r="J2424" s="9">
        <v>0</v>
      </c>
      <c r="K2424" s="467">
        <v>0</v>
      </c>
      <c r="L2424" s="9">
        <f t="shared" si="1092"/>
        <v>0</v>
      </c>
      <c r="M2424" s="9">
        <v>0</v>
      </c>
      <c r="N2424" s="467">
        <v>0</v>
      </c>
    </row>
    <row r="2425" spans="1:14" customFormat="1" ht="15.75" hidden="1" customHeight="1" thickTop="1" thickBot="1" x14ac:dyDescent="0.3">
      <c r="A2425" s="1" t="s">
        <v>0</v>
      </c>
      <c r="B2425" s="4" t="s">
        <v>62</v>
      </c>
      <c r="C2425" s="9">
        <f t="shared" si="1089"/>
        <v>0</v>
      </c>
      <c r="D2425" s="9">
        <v>0</v>
      </c>
      <c r="E2425" s="9">
        <v>0</v>
      </c>
      <c r="F2425" s="9">
        <f t="shared" si="1090"/>
        <v>0</v>
      </c>
      <c r="G2425" s="9">
        <v>0</v>
      </c>
      <c r="H2425" s="467">
        <v>0</v>
      </c>
      <c r="I2425" s="9">
        <f t="shared" si="1091"/>
        <v>0</v>
      </c>
      <c r="J2425" s="9">
        <v>0</v>
      </c>
      <c r="K2425" s="467">
        <v>0</v>
      </c>
      <c r="L2425" s="9">
        <f t="shared" si="1092"/>
        <v>0</v>
      </c>
      <c r="M2425" s="9">
        <v>0</v>
      </c>
      <c r="N2425" s="467">
        <v>0</v>
      </c>
    </row>
    <row r="2426" spans="1:14" customFormat="1" ht="17.25" hidden="1" customHeight="1" thickTop="1" thickBot="1" x14ac:dyDescent="0.3">
      <c r="A2426" s="1" t="s">
        <v>0</v>
      </c>
      <c r="B2426" s="4" t="s">
        <v>63</v>
      </c>
      <c r="C2426" s="9">
        <f t="shared" si="1089"/>
        <v>0</v>
      </c>
      <c r="D2426" s="9">
        <v>0</v>
      </c>
      <c r="E2426" s="9">
        <v>0</v>
      </c>
      <c r="F2426" s="9">
        <f t="shared" si="1090"/>
        <v>0</v>
      </c>
      <c r="G2426" s="9">
        <v>0</v>
      </c>
      <c r="H2426" s="467">
        <v>0</v>
      </c>
      <c r="I2426" s="9">
        <f t="shared" si="1091"/>
        <v>0</v>
      </c>
      <c r="J2426" s="9">
        <v>0</v>
      </c>
      <c r="K2426" s="467">
        <v>0</v>
      </c>
      <c r="L2426" s="9">
        <f t="shared" si="1092"/>
        <v>0</v>
      </c>
      <c r="M2426" s="9">
        <v>0</v>
      </c>
      <c r="N2426" s="467">
        <v>0</v>
      </c>
    </row>
    <row r="2427" spans="1:14" customFormat="1" ht="16.5" hidden="1" customHeight="1" thickTop="1" x14ac:dyDescent="0.25">
      <c r="A2427" s="133" t="s">
        <v>0</v>
      </c>
      <c r="B2427" s="134" t="s">
        <v>64</v>
      </c>
      <c r="C2427" s="135">
        <f t="shared" si="1089"/>
        <v>0</v>
      </c>
      <c r="D2427" s="135">
        <v>0</v>
      </c>
      <c r="E2427" s="135">
        <v>0</v>
      </c>
      <c r="F2427" s="135">
        <f t="shared" si="1090"/>
        <v>0</v>
      </c>
      <c r="G2427" s="135">
        <v>0</v>
      </c>
      <c r="H2427" s="476">
        <v>0</v>
      </c>
      <c r="I2427" s="135">
        <f t="shared" si="1091"/>
        <v>0</v>
      </c>
      <c r="J2427" s="135">
        <v>0</v>
      </c>
      <c r="K2427" s="476">
        <v>0</v>
      </c>
      <c r="L2427" s="135">
        <f t="shared" si="1092"/>
        <v>0</v>
      </c>
      <c r="M2427" s="135">
        <v>0</v>
      </c>
      <c r="N2427" s="476">
        <v>0</v>
      </c>
    </row>
    <row r="2428" spans="1:14" customFormat="1" ht="18" hidden="1" customHeight="1" x14ac:dyDescent="0.25">
      <c r="A2428" s="151" t="s">
        <v>0</v>
      </c>
      <c r="B2428" s="157" t="s">
        <v>65</v>
      </c>
      <c r="C2428" s="155">
        <f t="shared" si="1089"/>
        <v>6.4540000000000006</v>
      </c>
      <c r="D2428" s="155">
        <f>SUM(D2429:D2434)</f>
        <v>6.4540000000000006</v>
      </c>
      <c r="E2428" s="155">
        <f>SUM(E2429:E2434)</f>
        <v>0</v>
      </c>
      <c r="F2428" s="161">
        <f t="shared" si="1090"/>
        <v>0</v>
      </c>
      <c r="G2428" s="161">
        <f>SUM(G2429:G2434)</f>
        <v>0</v>
      </c>
      <c r="H2428" s="530">
        <f>SUM(H2429:H2434)</f>
        <v>0</v>
      </c>
      <c r="I2428" s="161">
        <f t="shared" si="1091"/>
        <v>0</v>
      </c>
      <c r="J2428" s="161">
        <f>SUM(J2429:J2434)</f>
        <v>0</v>
      </c>
      <c r="K2428" s="530">
        <f>SUM(K2429:K2434)</f>
        <v>0</v>
      </c>
      <c r="L2428" s="161">
        <f t="shared" si="1092"/>
        <v>0</v>
      </c>
      <c r="M2428" s="161">
        <f>SUM(M2429:M2434)</f>
        <v>0</v>
      </c>
      <c r="N2428" s="530">
        <f>SUM(N2429:N2434)</f>
        <v>0</v>
      </c>
    </row>
    <row r="2429" spans="1:14" customFormat="1" ht="24" hidden="1" customHeight="1" x14ac:dyDescent="0.25">
      <c r="A2429" s="151" t="s">
        <v>0</v>
      </c>
      <c r="B2429" s="158" t="s">
        <v>66</v>
      </c>
      <c r="C2429" s="155">
        <f t="shared" si="1089"/>
        <v>3.4740000000000002</v>
      </c>
      <c r="D2429" s="155">
        <v>3.4740000000000002</v>
      </c>
      <c r="E2429" s="155">
        <v>0</v>
      </c>
      <c r="F2429" s="161">
        <f t="shared" si="1090"/>
        <v>0</v>
      </c>
      <c r="G2429" s="161">
        <v>0</v>
      </c>
      <c r="H2429" s="530">
        <v>0</v>
      </c>
      <c r="I2429" s="161">
        <f t="shared" si="1091"/>
        <v>0</v>
      </c>
      <c r="J2429" s="161">
        <v>0</v>
      </c>
      <c r="K2429" s="530">
        <v>0</v>
      </c>
      <c r="L2429" s="161">
        <f t="shared" si="1092"/>
        <v>0</v>
      </c>
      <c r="M2429" s="161">
        <v>0</v>
      </c>
      <c r="N2429" s="530">
        <v>0</v>
      </c>
    </row>
    <row r="2430" spans="1:14" customFormat="1" ht="9" hidden="1" customHeight="1" x14ac:dyDescent="0.25">
      <c r="A2430" s="151" t="s">
        <v>0</v>
      </c>
      <c r="B2430" s="158" t="s">
        <v>67</v>
      </c>
      <c r="C2430" s="155">
        <f t="shared" si="1089"/>
        <v>1.18</v>
      </c>
      <c r="D2430" s="155">
        <v>1.18</v>
      </c>
      <c r="E2430" s="155">
        <v>0</v>
      </c>
      <c r="F2430" s="161">
        <f t="shared" si="1090"/>
        <v>0</v>
      </c>
      <c r="G2430" s="161">
        <v>0</v>
      </c>
      <c r="H2430" s="530">
        <v>0</v>
      </c>
      <c r="I2430" s="161">
        <f t="shared" si="1091"/>
        <v>0</v>
      </c>
      <c r="J2430" s="161">
        <v>0</v>
      </c>
      <c r="K2430" s="530">
        <v>0</v>
      </c>
      <c r="L2430" s="161">
        <f t="shared" si="1092"/>
        <v>0</v>
      </c>
      <c r="M2430" s="161">
        <v>0</v>
      </c>
      <c r="N2430" s="530">
        <v>0</v>
      </c>
    </row>
    <row r="2431" spans="1:14" customFormat="1" ht="21" hidden="1" customHeight="1" x14ac:dyDescent="0.25">
      <c r="A2431" s="167" t="s">
        <v>0</v>
      </c>
      <c r="B2431" s="168" t="s">
        <v>68</v>
      </c>
      <c r="C2431" s="169">
        <f t="shared" si="1089"/>
        <v>0.2</v>
      </c>
      <c r="D2431" s="169">
        <v>0.2</v>
      </c>
      <c r="E2431" s="169">
        <v>0</v>
      </c>
      <c r="F2431" s="170">
        <f t="shared" si="1090"/>
        <v>0</v>
      </c>
      <c r="G2431" s="170">
        <v>0</v>
      </c>
      <c r="H2431" s="535">
        <v>0</v>
      </c>
      <c r="I2431" s="170">
        <f t="shared" si="1091"/>
        <v>0</v>
      </c>
      <c r="J2431" s="170">
        <v>0</v>
      </c>
      <c r="K2431" s="535">
        <v>0</v>
      </c>
      <c r="L2431" s="170">
        <f t="shared" si="1092"/>
        <v>0</v>
      </c>
      <c r="M2431" s="170">
        <v>0</v>
      </c>
      <c r="N2431" s="535">
        <v>0</v>
      </c>
    </row>
    <row r="2432" spans="1:14" customFormat="1" ht="15.75" hidden="1" customHeight="1" x14ac:dyDescent="0.25">
      <c r="A2432" s="151" t="s">
        <v>0</v>
      </c>
      <c r="B2432" s="158" t="s">
        <v>69</v>
      </c>
      <c r="C2432" s="155">
        <f t="shared" si="1089"/>
        <v>1.6</v>
      </c>
      <c r="D2432" s="155">
        <v>1.6</v>
      </c>
      <c r="E2432" s="155">
        <v>0</v>
      </c>
      <c r="F2432" s="161">
        <f t="shared" si="1090"/>
        <v>0</v>
      </c>
      <c r="G2432" s="161">
        <v>0</v>
      </c>
      <c r="H2432" s="530">
        <v>0</v>
      </c>
      <c r="I2432" s="161">
        <f t="shared" si="1091"/>
        <v>0</v>
      </c>
      <c r="J2432" s="161">
        <v>0</v>
      </c>
      <c r="K2432" s="530">
        <v>0</v>
      </c>
      <c r="L2432" s="161">
        <f t="shared" si="1092"/>
        <v>0</v>
      </c>
      <c r="M2432" s="161">
        <v>0</v>
      </c>
      <c r="N2432" s="530">
        <v>0</v>
      </c>
    </row>
    <row r="2433" spans="1:14" customFormat="1" ht="24" hidden="1" customHeight="1" thickBot="1" x14ac:dyDescent="0.3">
      <c r="A2433" s="140" t="s">
        <v>0</v>
      </c>
      <c r="B2433" s="148" t="s">
        <v>70</v>
      </c>
      <c r="C2433" s="142">
        <f t="shared" si="1089"/>
        <v>0</v>
      </c>
      <c r="D2433" s="142">
        <v>0</v>
      </c>
      <c r="E2433" s="142">
        <v>0</v>
      </c>
      <c r="F2433" s="142">
        <f t="shared" si="1090"/>
        <v>0</v>
      </c>
      <c r="G2433" s="142">
        <v>0</v>
      </c>
      <c r="H2433" s="477">
        <v>0</v>
      </c>
      <c r="I2433" s="142">
        <f t="shared" si="1091"/>
        <v>0</v>
      </c>
      <c r="J2433" s="142">
        <v>0</v>
      </c>
      <c r="K2433" s="477">
        <v>0</v>
      </c>
      <c r="L2433" s="142">
        <f t="shared" si="1092"/>
        <v>0</v>
      </c>
      <c r="M2433" s="142">
        <v>0</v>
      </c>
      <c r="N2433" s="477">
        <v>0</v>
      </c>
    </row>
    <row r="2434" spans="1:14" customFormat="1" ht="19.5" hidden="1" customHeight="1" thickTop="1" thickBot="1" x14ac:dyDescent="0.3">
      <c r="A2434" s="1" t="s">
        <v>0</v>
      </c>
      <c r="B2434" s="5" t="s">
        <v>71</v>
      </c>
      <c r="C2434" s="9">
        <f t="shared" si="1089"/>
        <v>0</v>
      </c>
      <c r="D2434" s="9">
        <v>0</v>
      </c>
      <c r="E2434" s="9">
        <v>0</v>
      </c>
      <c r="F2434" s="9">
        <f t="shared" si="1090"/>
        <v>0</v>
      </c>
      <c r="G2434" s="9">
        <v>0</v>
      </c>
      <c r="H2434" s="467">
        <v>0</v>
      </c>
      <c r="I2434" s="9">
        <f t="shared" si="1091"/>
        <v>0</v>
      </c>
      <c r="J2434" s="9">
        <v>0</v>
      </c>
      <c r="K2434" s="467">
        <v>0</v>
      </c>
      <c r="L2434" s="9">
        <f t="shared" si="1092"/>
        <v>0</v>
      </c>
      <c r="M2434" s="9">
        <v>0</v>
      </c>
      <c r="N2434" s="467">
        <v>0</v>
      </c>
    </row>
    <row r="2435" spans="1:14" customFormat="1" ht="12.75" hidden="1" customHeight="1" thickTop="1" thickBot="1" x14ac:dyDescent="0.3">
      <c r="A2435" s="1" t="s">
        <v>0</v>
      </c>
      <c r="B2435" s="4" t="s">
        <v>72</v>
      </c>
      <c r="C2435" s="9">
        <f t="shared" ref="C2435:C2498" si="1093">SUM(D2435:E2435)</f>
        <v>0</v>
      </c>
      <c r="D2435" s="9">
        <v>0</v>
      </c>
      <c r="E2435" s="9">
        <v>0</v>
      </c>
      <c r="F2435" s="9">
        <f t="shared" ref="F2435:F2498" si="1094">SUM(G2435:H2435)</f>
        <v>0</v>
      </c>
      <c r="G2435" s="9">
        <v>0</v>
      </c>
      <c r="H2435" s="467">
        <v>0</v>
      </c>
      <c r="I2435" s="9">
        <f t="shared" ref="I2435:I2498" si="1095">SUM(J2435:K2435)</f>
        <v>0</v>
      </c>
      <c r="J2435" s="9">
        <v>0</v>
      </c>
      <c r="K2435" s="467">
        <v>0</v>
      </c>
      <c r="L2435" s="9">
        <f t="shared" ref="L2435:L2498" si="1096">SUM(M2435:N2435)</f>
        <v>0</v>
      </c>
      <c r="M2435" s="9">
        <v>0</v>
      </c>
      <c r="N2435" s="467">
        <v>0</v>
      </c>
    </row>
    <row r="2436" spans="1:14" customFormat="1" ht="18" hidden="1" customHeight="1" thickTop="1" thickBot="1" x14ac:dyDescent="0.3">
      <c r="A2436" s="1" t="s">
        <v>0</v>
      </c>
      <c r="B2436" s="4" t="s">
        <v>73</v>
      </c>
      <c r="C2436" s="9">
        <f t="shared" si="1093"/>
        <v>0</v>
      </c>
      <c r="D2436" s="9">
        <f>SUM(D2437:D2450)</f>
        <v>0</v>
      </c>
      <c r="E2436" s="9">
        <f>SUM(E2437:E2450)</f>
        <v>0</v>
      </c>
      <c r="F2436" s="9">
        <f t="shared" si="1094"/>
        <v>0</v>
      </c>
      <c r="G2436" s="9">
        <f>SUM(G2437:G2450)</f>
        <v>0</v>
      </c>
      <c r="H2436" s="467">
        <f>SUM(H2437:H2450)</f>
        <v>0</v>
      </c>
      <c r="I2436" s="9">
        <f t="shared" si="1095"/>
        <v>0</v>
      </c>
      <c r="J2436" s="9">
        <f>SUM(J2437:J2450)</f>
        <v>0</v>
      </c>
      <c r="K2436" s="467">
        <f>SUM(K2437:K2450)</f>
        <v>0</v>
      </c>
      <c r="L2436" s="9">
        <f t="shared" si="1096"/>
        <v>0</v>
      </c>
      <c r="M2436" s="9">
        <f>SUM(M2437:M2450)</f>
        <v>0</v>
      </c>
      <c r="N2436" s="467">
        <f>SUM(N2437:N2450)</f>
        <v>0</v>
      </c>
    </row>
    <row r="2437" spans="1:14" customFormat="1" ht="19.5" hidden="1" customHeight="1" thickTop="1" thickBot="1" x14ac:dyDescent="0.3">
      <c r="A2437" s="1" t="s">
        <v>0</v>
      </c>
      <c r="B2437" s="5" t="s">
        <v>74</v>
      </c>
      <c r="C2437" s="9">
        <f t="shared" si="1093"/>
        <v>0</v>
      </c>
      <c r="D2437" s="9">
        <v>0</v>
      </c>
      <c r="E2437" s="9">
        <v>0</v>
      </c>
      <c r="F2437" s="9">
        <f t="shared" si="1094"/>
        <v>0</v>
      </c>
      <c r="G2437" s="9">
        <v>0</v>
      </c>
      <c r="H2437" s="467">
        <v>0</v>
      </c>
      <c r="I2437" s="9">
        <f t="shared" si="1095"/>
        <v>0</v>
      </c>
      <c r="J2437" s="9">
        <v>0</v>
      </c>
      <c r="K2437" s="467">
        <v>0</v>
      </c>
      <c r="L2437" s="9">
        <f t="shared" si="1096"/>
        <v>0</v>
      </c>
      <c r="M2437" s="9">
        <v>0</v>
      </c>
      <c r="N2437" s="467">
        <v>0</v>
      </c>
    </row>
    <row r="2438" spans="1:14" customFormat="1" ht="18" hidden="1" customHeight="1" thickTop="1" thickBot="1" x14ac:dyDescent="0.3">
      <c r="A2438" s="1" t="s">
        <v>0</v>
      </c>
      <c r="B2438" s="5" t="s">
        <v>75</v>
      </c>
      <c r="C2438" s="9">
        <f t="shared" si="1093"/>
        <v>0</v>
      </c>
      <c r="D2438" s="9">
        <v>0</v>
      </c>
      <c r="E2438" s="9">
        <v>0</v>
      </c>
      <c r="F2438" s="9">
        <f t="shared" si="1094"/>
        <v>0</v>
      </c>
      <c r="G2438" s="9">
        <v>0</v>
      </c>
      <c r="H2438" s="467">
        <v>0</v>
      </c>
      <c r="I2438" s="9">
        <f t="shared" si="1095"/>
        <v>0</v>
      </c>
      <c r="J2438" s="9">
        <v>0</v>
      </c>
      <c r="K2438" s="467">
        <v>0</v>
      </c>
      <c r="L2438" s="9">
        <f t="shared" si="1096"/>
        <v>0</v>
      </c>
      <c r="M2438" s="9">
        <v>0</v>
      </c>
      <c r="N2438" s="467">
        <v>0</v>
      </c>
    </row>
    <row r="2439" spans="1:14" customFormat="1" ht="19.5" hidden="1" customHeight="1" thickTop="1" thickBot="1" x14ac:dyDescent="0.3">
      <c r="A2439" s="1" t="s">
        <v>0</v>
      </c>
      <c r="B2439" s="5" t="s">
        <v>76</v>
      </c>
      <c r="C2439" s="9">
        <f t="shared" si="1093"/>
        <v>0</v>
      </c>
      <c r="D2439" s="9">
        <v>0</v>
      </c>
      <c r="E2439" s="9">
        <v>0</v>
      </c>
      <c r="F2439" s="9">
        <f t="shared" si="1094"/>
        <v>0</v>
      </c>
      <c r="G2439" s="9">
        <v>0</v>
      </c>
      <c r="H2439" s="467">
        <v>0</v>
      </c>
      <c r="I2439" s="9">
        <f t="shared" si="1095"/>
        <v>0</v>
      </c>
      <c r="J2439" s="9">
        <v>0</v>
      </c>
      <c r="K2439" s="467">
        <v>0</v>
      </c>
      <c r="L2439" s="9">
        <f t="shared" si="1096"/>
        <v>0</v>
      </c>
      <c r="M2439" s="9">
        <v>0</v>
      </c>
      <c r="N2439" s="467">
        <v>0</v>
      </c>
    </row>
    <row r="2440" spans="1:14" customFormat="1" ht="14.25" hidden="1" customHeight="1" thickTop="1" thickBot="1" x14ac:dyDescent="0.3">
      <c r="A2440" s="1" t="s">
        <v>0</v>
      </c>
      <c r="B2440" s="5" t="s">
        <v>77</v>
      </c>
      <c r="C2440" s="9">
        <f t="shared" si="1093"/>
        <v>0</v>
      </c>
      <c r="D2440" s="9">
        <v>0</v>
      </c>
      <c r="E2440" s="9">
        <v>0</v>
      </c>
      <c r="F2440" s="9">
        <f t="shared" si="1094"/>
        <v>0</v>
      </c>
      <c r="G2440" s="9">
        <v>0</v>
      </c>
      <c r="H2440" s="467">
        <v>0</v>
      </c>
      <c r="I2440" s="9">
        <f t="shared" si="1095"/>
        <v>0</v>
      </c>
      <c r="J2440" s="9">
        <v>0</v>
      </c>
      <c r="K2440" s="467">
        <v>0</v>
      </c>
      <c r="L2440" s="9">
        <f t="shared" si="1096"/>
        <v>0</v>
      </c>
      <c r="M2440" s="9">
        <v>0</v>
      </c>
      <c r="N2440" s="467">
        <v>0</v>
      </c>
    </row>
    <row r="2441" spans="1:14" customFormat="1" ht="27" hidden="1" customHeight="1" thickTop="1" thickBot="1" x14ac:dyDescent="0.3">
      <c r="A2441" s="1" t="s">
        <v>0</v>
      </c>
      <c r="B2441" s="5" t="s">
        <v>78</v>
      </c>
      <c r="C2441" s="9">
        <f t="shared" si="1093"/>
        <v>0</v>
      </c>
      <c r="D2441" s="9">
        <v>0</v>
      </c>
      <c r="E2441" s="9">
        <v>0</v>
      </c>
      <c r="F2441" s="9">
        <f t="shared" si="1094"/>
        <v>0</v>
      </c>
      <c r="G2441" s="9">
        <v>0</v>
      </c>
      <c r="H2441" s="467">
        <v>0</v>
      </c>
      <c r="I2441" s="9">
        <f t="shared" si="1095"/>
        <v>0</v>
      </c>
      <c r="J2441" s="9">
        <v>0</v>
      </c>
      <c r="K2441" s="467">
        <v>0</v>
      </c>
      <c r="L2441" s="9">
        <f t="shared" si="1096"/>
        <v>0</v>
      </c>
      <c r="M2441" s="9">
        <v>0</v>
      </c>
      <c r="N2441" s="467">
        <v>0</v>
      </c>
    </row>
    <row r="2442" spans="1:14" customFormat="1" ht="20.25" hidden="1" customHeight="1" thickTop="1" thickBot="1" x14ac:dyDescent="0.3">
      <c r="A2442" s="1" t="s">
        <v>0</v>
      </c>
      <c r="B2442" s="5" t="s">
        <v>79</v>
      </c>
      <c r="C2442" s="9">
        <f t="shared" si="1093"/>
        <v>0</v>
      </c>
      <c r="D2442" s="9">
        <v>0</v>
      </c>
      <c r="E2442" s="9">
        <v>0</v>
      </c>
      <c r="F2442" s="9">
        <f t="shared" si="1094"/>
        <v>0</v>
      </c>
      <c r="G2442" s="9">
        <v>0</v>
      </c>
      <c r="H2442" s="467">
        <v>0</v>
      </c>
      <c r="I2442" s="9">
        <f t="shared" si="1095"/>
        <v>0</v>
      </c>
      <c r="J2442" s="9">
        <v>0</v>
      </c>
      <c r="K2442" s="467">
        <v>0</v>
      </c>
      <c r="L2442" s="9">
        <f t="shared" si="1096"/>
        <v>0</v>
      </c>
      <c r="M2442" s="9">
        <v>0</v>
      </c>
      <c r="N2442" s="467">
        <v>0</v>
      </c>
    </row>
    <row r="2443" spans="1:14" customFormat="1" ht="23.25" hidden="1" customHeight="1" thickTop="1" thickBot="1" x14ac:dyDescent="0.3">
      <c r="A2443" s="1" t="s">
        <v>0</v>
      </c>
      <c r="B2443" s="5" t="s">
        <v>80</v>
      </c>
      <c r="C2443" s="9">
        <f t="shared" si="1093"/>
        <v>0</v>
      </c>
      <c r="D2443" s="9">
        <v>0</v>
      </c>
      <c r="E2443" s="9">
        <v>0</v>
      </c>
      <c r="F2443" s="9">
        <f t="shared" si="1094"/>
        <v>0</v>
      </c>
      <c r="G2443" s="9">
        <v>0</v>
      </c>
      <c r="H2443" s="467">
        <v>0</v>
      </c>
      <c r="I2443" s="9">
        <f t="shared" si="1095"/>
        <v>0</v>
      </c>
      <c r="J2443" s="9">
        <v>0</v>
      </c>
      <c r="K2443" s="467">
        <v>0</v>
      </c>
      <c r="L2443" s="9">
        <f t="shared" si="1096"/>
        <v>0</v>
      </c>
      <c r="M2443" s="9">
        <v>0</v>
      </c>
      <c r="N2443" s="467">
        <v>0</v>
      </c>
    </row>
    <row r="2444" spans="1:14" customFormat="1" ht="22.5" hidden="1" customHeight="1" thickTop="1" thickBot="1" x14ac:dyDescent="0.3">
      <c r="A2444" s="1" t="s">
        <v>0</v>
      </c>
      <c r="B2444" s="5" t="s">
        <v>81</v>
      </c>
      <c r="C2444" s="9">
        <f t="shared" si="1093"/>
        <v>0</v>
      </c>
      <c r="D2444" s="9">
        <v>0</v>
      </c>
      <c r="E2444" s="9">
        <v>0</v>
      </c>
      <c r="F2444" s="9">
        <f t="shared" si="1094"/>
        <v>0</v>
      </c>
      <c r="G2444" s="9">
        <v>0</v>
      </c>
      <c r="H2444" s="467">
        <v>0</v>
      </c>
      <c r="I2444" s="9">
        <f t="shared" si="1095"/>
        <v>0</v>
      </c>
      <c r="J2444" s="9">
        <v>0</v>
      </c>
      <c r="K2444" s="467">
        <v>0</v>
      </c>
      <c r="L2444" s="9">
        <f t="shared" si="1096"/>
        <v>0</v>
      </c>
      <c r="M2444" s="9">
        <v>0</v>
      </c>
      <c r="N2444" s="467">
        <v>0</v>
      </c>
    </row>
    <row r="2445" spans="1:14" customFormat="1" ht="21.75" hidden="1" customHeight="1" thickTop="1" thickBot="1" x14ac:dyDescent="0.3">
      <c r="A2445" s="1" t="s">
        <v>0</v>
      </c>
      <c r="B2445" s="5" t="s">
        <v>82</v>
      </c>
      <c r="C2445" s="9">
        <f t="shared" si="1093"/>
        <v>0</v>
      </c>
      <c r="D2445" s="9">
        <v>0</v>
      </c>
      <c r="E2445" s="9">
        <v>0</v>
      </c>
      <c r="F2445" s="9">
        <f t="shared" si="1094"/>
        <v>0</v>
      </c>
      <c r="G2445" s="9">
        <v>0</v>
      </c>
      <c r="H2445" s="467">
        <v>0</v>
      </c>
      <c r="I2445" s="9">
        <f t="shared" si="1095"/>
        <v>0</v>
      </c>
      <c r="J2445" s="9">
        <v>0</v>
      </c>
      <c r="K2445" s="467">
        <v>0</v>
      </c>
      <c r="L2445" s="9">
        <f t="shared" si="1096"/>
        <v>0</v>
      </c>
      <c r="M2445" s="9">
        <v>0</v>
      </c>
      <c r="N2445" s="467">
        <v>0</v>
      </c>
    </row>
    <row r="2446" spans="1:14" customFormat="1" ht="22.5" hidden="1" customHeight="1" thickTop="1" thickBot="1" x14ac:dyDescent="0.3">
      <c r="A2446" s="1" t="s">
        <v>0</v>
      </c>
      <c r="B2446" s="5" t="s">
        <v>83</v>
      </c>
      <c r="C2446" s="9">
        <f t="shared" si="1093"/>
        <v>0</v>
      </c>
      <c r="D2446" s="9">
        <v>0</v>
      </c>
      <c r="E2446" s="9">
        <v>0</v>
      </c>
      <c r="F2446" s="9">
        <f t="shared" si="1094"/>
        <v>0</v>
      </c>
      <c r="G2446" s="9">
        <v>0</v>
      </c>
      <c r="H2446" s="467">
        <v>0</v>
      </c>
      <c r="I2446" s="9">
        <f t="shared" si="1095"/>
        <v>0</v>
      </c>
      <c r="J2446" s="9">
        <v>0</v>
      </c>
      <c r="K2446" s="467">
        <v>0</v>
      </c>
      <c r="L2446" s="9">
        <f t="shared" si="1096"/>
        <v>0</v>
      </c>
      <c r="M2446" s="9">
        <v>0</v>
      </c>
      <c r="N2446" s="467">
        <v>0</v>
      </c>
    </row>
    <row r="2447" spans="1:14" customFormat="1" ht="15" hidden="1" customHeight="1" thickTop="1" thickBot="1" x14ac:dyDescent="0.3">
      <c r="A2447" s="1" t="s">
        <v>0</v>
      </c>
      <c r="B2447" s="5" t="s">
        <v>84</v>
      </c>
      <c r="C2447" s="9">
        <f t="shared" si="1093"/>
        <v>0</v>
      </c>
      <c r="D2447" s="9">
        <v>0</v>
      </c>
      <c r="E2447" s="9">
        <v>0</v>
      </c>
      <c r="F2447" s="9">
        <f t="shared" si="1094"/>
        <v>0</v>
      </c>
      <c r="G2447" s="9">
        <v>0</v>
      </c>
      <c r="H2447" s="467">
        <v>0</v>
      </c>
      <c r="I2447" s="9">
        <f t="shared" si="1095"/>
        <v>0</v>
      </c>
      <c r="J2447" s="9">
        <v>0</v>
      </c>
      <c r="K2447" s="467">
        <v>0</v>
      </c>
      <c r="L2447" s="9">
        <f t="shared" si="1096"/>
        <v>0</v>
      </c>
      <c r="M2447" s="9">
        <v>0</v>
      </c>
      <c r="N2447" s="467">
        <v>0</v>
      </c>
    </row>
    <row r="2448" spans="1:14" customFormat="1" ht="20.25" hidden="1" customHeight="1" thickTop="1" thickBot="1" x14ac:dyDescent="0.3">
      <c r="A2448" s="1" t="s">
        <v>0</v>
      </c>
      <c r="B2448" s="5" t="s">
        <v>85</v>
      </c>
      <c r="C2448" s="9">
        <f t="shared" si="1093"/>
        <v>0</v>
      </c>
      <c r="D2448" s="9">
        <v>0</v>
      </c>
      <c r="E2448" s="9">
        <v>0</v>
      </c>
      <c r="F2448" s="9">
        <f t="shared" si="1094"/>
        <v>0</v>
      </c>
      <c r="G2448" s="9">
        <v>0</v>
      </c>
      <c r="H2448" s="467">
        <v>0</v>
      </c>
      <c r="I2448" s="9">
        <f t="shared" si="1095"/>
        <v>0</v>
      </c>
      <c r="J2448" s="9">
        <v>0</v>
      </c>
      <c r="K2448" s="467">
        <v>0</v>
      </c>
      <c r="L2448" s="9">
        <f t="shared" si="1096"/>
        <v>0</v>
      </c>
      <c r="M2448" s="9">
        <v>0</v>
      </c>
      <c r="N2448" s="467">
        <v>0</v>
      </c>
    </row>
    <row r="2449" spans="1:14" customFormat="1" ht="1.5" hidden="1" customHeight="1" thickTop="1" thickBot="1" x14ac:dyDescent="0.3">
      <c r="A2449" s="1" t="s">
        <v>0</v>
      </c>
      <c r="B2449" s="5" t="s">
        <v>86</v>
      </c>
      <c r="C2449" s="9">
        <f t="shared" si="1093"/>
        <v>0</v>
      </c>
      <c r="D2449" s="9">
        <v>0</v>
      </c>
      <c r="E2449" s="9">
        <v>0</v>
      </c>
      <c r="F2449" s="9">
        <f t="shared" si="1094"/>
        <v>0</v>
      </c>
      <c r="G2449" s="9">
        <v>0</v>
      </c>
      <c r="H2449" s="467">
        <v>0</v>
      </c>
      <c r="I2449" s="9">
        <f t="shared" si="1095"/>
        <v>0</v>
      </c>
      <c r="J2449" s="9">
        <v>0</v>
      </c>
      <c r="K2449" s="467">
        <v>0</v>
      </c>
      <c r="L2449" s="9">
        <f t="shared" si="1096"/>
        <v>0</v>
      </c>
      <c r="M2449" s="9">
        <v>0</v>
      </c>
      <c r="N2449" s="467">
        <v>0</v>
      </c>
    </row>
    <row r="2450" spans="1:14" customFormat="1" ht="19.5" hidden="1" customHeight="1" thickTop="1" thickBot="1" x14ac:dyDescent="0.3">
      <c r="A2450" s="1" t="s">
        <v>0</v>
      </c>
      <c r="B2450" s="5" t="s">
        <v>87</v>
      </c>
      <c r="C2450" s="9">
        <f t="shared" si="1093"/>
        <v>0</v>
      </c>
      <c r="D2450" s="9">
        <v>0</v>
      </c>
      <c r="E2450" s="9">
        <v>0</v>
      </c>
      <c r="F2450" s="9">
        <f t="shared" si="1094"/>
        <v>0</v>
      </c>
      <c r="G2450" s="9">
        <v>0</v>
      </c>
      <c r="H2450" s="467">
        <v>0</v>
      </c>
      <c r="I2450" s="9">
        <f t="shared" si="1095"/>
        <v>0</v>
      </c>
      <c r="J2450" s="9">
        <v>0</v>
      </c>
      <c r="K2450" s="467">
        <v>0</v>
      </c>
      <c r="L2450" s="9">
        <f t="shared" si="1096"/>
        <v>0</v>
      </c>
      <c r="M2450" s="9">
        <v>0</v>
      </c>
      <c r="N2450" s="467">
        <v>0</v>
      </c>
    </row>
    <row r="2451" spans="1:14" customFormat="1" ht="0.75" hidden="1" customHeight="1" thickTop="1" x14ac:dyDescent="0.25">
      <c r="A2451" s="133" t="s">
        <v>0</v>
      </c>
      <c r="B2451" s="139" t="s">
        <v>88</v>
      </c>
      <c r="C2451" s="135">
        <f t="shared" si="1093"/>
        <v>0</v>
      </c>
      <c r="D2451" s="135">
        <v>0</v>
      </c>
      <c r="E2451" s="135">
        <v>0</v>
      </c>
      <c r="F2451" s="135">
        <f t="shared" si="1094"/>
        <v>0</v>
      </c>
      <c r="G2451" s="135">
        <v>0</v>
      </c>
      <c r="H2451" s="476">
        <v>0</v>
      </c>
      <c r="I2451" s="135">
        <f t="shared" si="1095"/>
        <v>0</v>
      </c>
      <c r="J2451" s="135">
        <v>0</v>
      </c>
      <c r="K2451" s="476">
        <v>0</v>
      </c>
      <c r="L2451" s="135">
        <f t="shared" si="1096"/>
        <v>0</v>
      </c>
      <c r="M2451" s="135">
        <v>0</v>
      </c>
      <c r="N2451" s="476">
        <v>0</v>
      </c>
    </row>
    <row r="2452" spans="1:14" ht="30" customHeight="1" x14ac:dyDescent="0.2">
      <c r="A2452" s="388" t="s">
        <v>0</v>
      </c>
      <c r="B2452" s="330" t="s">
        <v>89</v>
      </c>
      <c r="C2452" s="329">
        <f t="shared" si="1093"/>
        <v>0</v>
      </c>
      <c r="D2452" s="329">
        <f>SUM(D2453,D2458:D2459)</f>
        <v>0</v>
      </c>
      <c r="E2452" s="329">
        <f>SUM(E2453,E2458:E2459)</f>
        <v>0</v>
      </c>
      <c r="F2452" s="329">
        <f t="shared" si="1094"/>
        <v>0.1</v>
      </c>
      <c r="G2452" s="329">
        <f>G2458</f>
        <v>0.1</v>
      </c>
      <c r="H2452" s="446">
        <v>0</v>
      </c>
      <c r="I2452" s="329">
        <f t="shared" si="1095"/>
        <v>2.82</v>
      </c>
      <c r="J2452" s="329">
        <f>J2458</f>
        <v>2.82</v>
      </c>
      <c r="K2452" s="446">
        <v>0</v>
      </c>
      <c r="L2452" s="329">
        <f t="shared" si="1096"/>
        <v>3</v>
      </c>
      <c r="M2452" s="329">
        <f>M2458</f>
        <v>3</v>
      </c>
      <c r="N2452" s="446">
        <v>0</v>
      </c>
    </row>
    <row r="2453" spans="1:14" ht="0.75" hidden="1" customHeight="1" x14ac:dyDescent="0.2">
      <c r="A2453" s="388" t="s">
        <v>0</v>
      </c>
      <c r="B2453" s="391" t="s">
        <v>90</v>
      </c>
      <c r="C2453" s="329">
        <f t="shared" si="1093"/>
        <v>0</v>
      </c>
      <c r="D2453" s="329">
        <f>SUM(D2454:D2457)</f>
        <v>0</v>
      </c>
      <c r="E2453" s="329">
        <f>SUM(E2454:E2457)</f>
        <v>0</v>
      </c>
      <c r="F2453" s="329">
        <f t="shared" si="1094"/>
        <v>0</v>
      </c>
      <c r="G2453" s="329">
        <f>SUM(G2454:G2457)</f>
        <v>0</v>
      </c>
      <c r="H2453" s="446">
        <f>SUM(H2454:H2457)</f>
        <v>0</v>
      </c>
      <c r="I2453" s="329">
        <f t="shared" si="1095"/>
        <v>0</v>
      </c>
      <c r="J2453" s="329">
        <f>SUM(J2454:J2457)</f>
        <v>0</v>
      </c>
      <c r="K2453" s="446">
        <f>SUM(K2454:K2457)</f>
        <v>0</v>
      </c>
      <c r="L2453" s="329">
        <f t="shared" si="1096"/>
        <v>0</v>
      </c>
      <c r="M2453" s="329">
        <f>SUM(M2454:M2457)</f>
        <v>0</v>
      </c>
      <c r="N2453" s="446">
        <f>SUM(N2454:N2457)</f>
        <v>0</v>
      </c>
    </row>
    <row r="2454" spans="1:14" customFormat="1" ht="19.5" hidden="1" customHeight="1" thickBot="1" x14ac:dyDescent="0.3">
      <c r="A2454" s="140" t="s">
        <v>0</v>
      </c>
      <c r="B2454" s="148" t="s">
        <v>91</v>
      </c>
      <c r="C2454" s="142">
        <f t="shared" si="1093"/>
        <v>0</v>
      </c>
      <c r="D2454" s="142">
        <v>0</v>
      </c>
      <c r="E2454" s="142">
        <v>0</v>
      </c>
      <c r="F2454" s="142">
        <f t="shared" si="1094"/>
        <v>0</v>
      </c>
      <c r="G2454" s="142">
        <v>0</v>
      </c>
      <c r="H2454" s="477">
        <v>0</v>
      </c>
      <c r="I2454" s="142">
        <f t="shared" si="1095"/>
        <v>0</v>
      </c>
      <c r="J2454" s="142">
        <v>0</v>
      </c>
      <c r="K2454" s="477">
        <v>0</v>
      </c>
      <c r="L2454" s="142">
        <f t="shared" si="1096"/>
        <v>0</v>
      </c>
      <c r="M2454" s="142">
        <v>0</v>
      </c>
      <c r="N2454" s="477">
        <v>0</v>
      </c>
    </row>
    <row r="2455" spans="1:14" customFormat="1" ht="34.5" hidden="1" customHeight="1" thickTop="1" thickBot="1" x14ac:dyDescent="0.3">
      <c r="A2455" s="1" t="s">
        <v>0</v>
      </c>
      <c r="B2455" s="5" t="s">
        <v>92</v>
      </c>
      <c r="C2455" s="9">
        <f t="shared" si="1093"/>
        <v>0</v>
      </c>
      <c r="D2455" s="9">
        <v>0</v>
      </c>
      <c r="E2455" s="9">
        <v>0</v>
      </c>
      <c r="F2455" s="9">
        <f t="shared" si="1094"/>
        <v>0</v>
      </c>
      <c r="G2455" s="9">
        <v>0</v>
      </c>
      <c r="H2455" s="467">
        <v>0</v>
      </c>
      <c r="I2455" s="9">
        <f t="shared" si="1095"/>
        <v>0</v>
      </c>
      <c r="J2455" s="9">
        <v>0</v>
      </c>
      <c r="K2455" s="467">
        <v>0</v>
      </c>
      <c r="L2455" s="9">
        <f t="shared" si="1096"/>
        <v>0</v>
      </c>
      <c r="M2455" s="9">
        <v>0</v>
      </c>
      <c r="N2455" s="467">
        <v>0</v>
      </c>
    </row>
    <row r="2456" spans="1:14" customFormat="1" ht="32.25" hidden="1" customHeight="1" thickTop="1" thickBot="1" x14ac:dyDescent="0.3">
      <c r="A2456" s="1" t="s">
        <v>0</v>
      </c>
      <c r="B2456" s="5" t="s">
        <v>93</v>
      </c>
      <c r="C2456" s="9">
        <f t="shared" si="1093"/>
        <v>0</v>
      </c>
      <c r="D2456" s="9">
        <v>0</v>
      </c>
      <c r="E2456" s="9">
        <v>0</v>
      </c>
      <c r="F2456" s="9">
        <f t="shared" si="1094"/>
        <v>0</v>
      </c>
      <c r="G2456" s="9">
        <v>0</v>
      </c>
      <c r="H2456" s="467">
        <v>0</v>
      </c>
      <c r="I2456" s="9">
        <f t="shared" si="1095"/>
        <v>0</v>
      </c>
      <c r="J2456" s="9">
        <v>0</v>
      </c>
      <c r="K2456" s="467">
        <v>0</v>
      </c>
      <c r="L2456" s="9">
        <f t="shared" si="1096"/>
        <v>0</v>
      </c>
      <c r="M2456" s="9">
        <v>0</v>
      </c>
      <c r="N2456" s="467">
        <v>0</v>
      </c>
    </row>
    <row r="2457" spans="1:14" customFormat="1" ht="30.75" hidden="1" customHeight="1" thickTop="1" x14ac:dyDescent="0.25">
      <c r="A2457" s="133" t="s">
        <v>0</v>
      </c>
      <c r="B2457" s="136" t="s">
        <v>94</v>
      </c>
      <c r="C2457" s="135">
        <f t="shared" si="1093"/>
        <v>0</v>
      </c>
      <c r="D2457" s="135">
        <v>0</v>
      </c>
      <c r="E2457" s="135">
        <v>0</v>
      </c>
      <c r="F2457" s="135">
        <f t="shared" si="1094"/>
        <v>0</v>
      </c>
      <c r="G2457" s="135">
        <v>0</v>
      </c>
      <c r="H2457" s="476">
        <v>0</v>
      </c>
      <c r="I2457" s="135">
        <f t="shared" si="1095"/>
        <v>0</v>
      </c>
      <c r="J2457" s="135">
        <v>0</v>
      </c>
      <c r="K2457" s="476">
        <v>0</v>
      </c>
      <c r="L2457" s="135">
        <f t="shared" si="1096"/>
        <v>0</v>
      </c>
      <c r="M2457" s="135">
        <v>0</v>
      </c>
      <c r="N2457" s="476">
        <v>0</v>
      </c>
    </row>
    <row r="2458" spans="1:14" ht="29.25" customHeight="1" x14ac:dyDescent="0.2">
      <c r="A2458" s="388" t="s">
        <v>0</v>
      </c>
      <c r="B2458" s="391" t="s">
        <v>95</v>
      </c>
      <c r="C2458" s="329">
        <f t="shared" si="1093"/>
        <v>0</v>
      </c>
      <c r="D2458" s="329">
        <v>0</v>
      </c>
      <c r="E2458" s="329">
        <v>0</v>
      </c>
      <c r="F2458" s="329">
        <f t="shared" si="1094"/>
        <v>0.1</v>
      </c>
      <c r="G2458" s="329">
        <v>0.1</v>
      </c>
      <c r="H2458" s="446">
        <v>0</v>
      </c>
      <c r="I2458" s="329">
        <f t="shared" si="1095"/>
        <v>2.82</v>
      </c>
      <c r="J2458" s="329">
        <v>2.82</v>
      </c>
      <c r="K2458" s="446">
        <v>0</v>
      </c>
      <c r="L2458" s="329">
        <f t="shared" si="1096"/>
        <v>3</v>
      </c>
      <c r="M2458" s="329">
        <v>3</v>
      </c>
      <c r="N2458" s="446">
        <v>0</v>
      </c>
    </row>
    <row r="2459" spans="1:14" customFormat="1" ht="24.75" hidden="1" customHeight="1" x14ac:dyDescent="0.25">
      <c r="A2459" s="143" t="s">
        <v>0</v>
      </c>
      <c r="B2459" s="150" t="s">
        <v>96</v>
      </c>
      <c r="C2459" s="145">
        <f t="shared" si="1093"/>
        <v>0</v>
      </c>
      <c r="D2459" s="145">
        <v>0</v>
      </c>
      <c r="E2459" s="145">
        <v>0</v>
      </c>
      <c r="F2459" s="145">
        <f t="shared" si="1094"/>
        <v>0</v>
      </c>
      <c r="G2459" s="145">
        <v>0</v>
      </c>
      <c r="H2459" s="485">
        <v>0</v>
      </c>
      <c r="I2459" s="145">
        <f t="shared" si="1095"/>
        <v>0</v>
      </c>
      <c r="J2459" s="145">
        <v>0</v>
      </c>
      <c r="K2459" s="485">
        <v>0</v>
      </c>
      <c r="L2459" s="145">
        <f t="shared" si="1096"/>
        <v>0</v>
      </c>
      <c r="M2459" s="145">
        <v>0</v>
      </c>
      <c r="N2459" s="485">
        <v>0</v>
      </c>
    </row>
    <row r="2460" spans="1:14" ht="0.75" hidden="1" customHeight="1" x14ac:dyDescent="0.2">
      <c r="A2460" s="388" t="s">
        <v>0</v>
      </c>
      <c r="B2460" s="330" t="s">
        <v>97</v>
      </c>
      <c r="C2460" s="329">
        <f t="shared" si="1093"/>
        <v>0</v>
      </c>
      <c r="D2460" s="329">
        <v>0</v>
      </c>
      <c r="E2460" s="329">
        <v>0</v>
      </c>
      <c r="F2460" s="329">
        <f t="shared" si="1094"/>
        <v>0</v>
      </c>
      <c r="G2460" s="329">
        <v>0</v>
      </c>
      <c r="H2460" s="446">
        <v>0</v>
      </c>
      <c r="I2460" s="329">
        <f t="shared" si="1095"/>
        <v>0</v>
      </c>
      <c r="J2460" s="329">
        <v>0</v>
      </c>
      <c r="K2460" s="446">
        <v>0</v>
      </c>
      <c r="L2460" s="329">
        <f t="shared" si="1096"/>
        <v>0</v>
      </c>
      <c r="M2460" s="329">
        <v>0</v>
      </c>
      <c r="N2460" s="446">
        <v>0</v>
      </c>
    </row>
    <row r="2461" spans="1:14" customFormat="1" ht="35.25" hidden="1" customHeight="1" thickBot="1" x14ac:dyDescent="0.3">
      <c r="A2461" s="140" t="s">
        <v>0</v>
      </c>
      <c r="B2461" s="149" t="s">
        <v>98</v>
      </c>
      <c r="C2461" s="142">
        <f t="shared" si="1093"/>
        <v>0</v>
      </c>
      <c r="D2461" s="142">
        <f>SUM(D2462,D2465,D2468)</f>
        <v>0</v>
      </c>
      <c r="E2461" s="142">
        <f>SUM(E2462,E2465,E2468)</f>
        <v>0</v>
      </c>
      <c r="F2461" s="142">
        <f t="shared" si="1094"/>
        <v>0</v>
      </c>
      <c r="G2461" s="142">
        <f>SUM(G2462,G2465,G2468)</f>
        <v>0</v>
      </c>
      <c r="H2461" s="477">
        <f>SUM(H2462,H2465,H2468)</f>
        <v>0</v>
      </c>
      <c r="I2461" s="142">
        <f t="shared" si="1095"/>
        <v>0</v>
      </c>
      <c r="J2461" s="142">
        <f>SUM(J2462,J2465,J2468)</f>
        <v>0</v>
      </c>
      <c r="K2461" s="477">
        <f>SUM(K2462,K2465,K2468)</f>
        <v>0</v>
      </c>
      <c r="L2461" s="142">
        <f t="shared" si="1096"/>
        <v>0</v>
      </c>
      <c r="M2461" s="142">
        <f>SUM(M2462,M2465,M2468)</f>
        <v>0</v>
      </c>
      <c r="N2461" s="477">
        <f>SUM(N2462,N2465,N2468)</f>
        <v>0</v>
      </c>
    </row>
    <row r="2462" spans="1:14" customFormat="1" ht="0.75" hidden="1" customHeight="1" thickTop="1" thickBot="1" x14ac:dyDescent="0.3">
      <c r="A2462" s="1" t="s">
        <v>0</v>
      </c>
      <c r="B2462" s="4" t="s">
        <v>99</v>
      </c>
      <c r="C2462" s="9">
        <f t="shared" si="1093"/>
        <v>0</v>
      </c>
      <c r="D2462" s="9">
        <f>SUM(D2463:D2464)</f>
        <v>0</v>
      </c>
      <c r="E2462" s="9">
        <f>SUM(E2463:E2464)</f>
        <v>0</v>
      </c>
      <c r="F2462" s="9">
        <f t="shared" si="1094"/>
        <v>0</v>
      </c>
      <c r="G2462" s="9">
        <f>SUM(G2463:G2464)</f>
        <v>0</v>
      </c>
      <c r="H2462" s="467">
        <f>SUM(H2463:H2464)</f>
        <v>0</v>
      </c>
      <c r="I2462" s="9">
        <f t="shared" si="1095"/>
        <v>0</v>
      </c>
      <c r="J2462" s="9">
        <f>SUM(J2463:J2464)</f>
        <v>0</v>
      </c>
      <c r="K2462" s="467">
        <f>SUM(K2463:K2464)</f>
        <v>0</v>
      </c>
      <c r="L2462" s="9">
        <f t="shared" si="1096"/>
        <v>0</v>
      </c>
      <c r="M2462" s="9">
        <f>SUM(M2463:M2464)</f>
        <v>0</v>
      </c>
      <c r="N2462" s="467">
        <f>SUM(N2463:N2464)</f>
        <v>0</v>
      </c>
    </row>
    <row r="2463" spans="1:14" customFormat="1" ht="42" hidden="1" customHeight="1" thickTop="1" thickBot="1" x14ac:dyDescent="0.3">
      <c r="A2463" s="1" t="s">
        <v>0</v>
      </c>
      <c r="B2463" s="5" t="s">
        <v>100</v>
      </c>
      <c r="C2463" s="9">
        <f t="shared" si="1093"/>
        <v>0</v>
      </c>
      <c r="D2463" s="9">
        <v>0</v>
      </c>
      <c r="E2463" s="9">
        <v>0</v>
      </c>
      <c r="F2463" s="9">
        <f t="shared" si="1094"/>
        <v>0</v>
      </c>
      <c r="G2463" s="9">
        <v>0</v>
      </c>
      <c r="H2463" s="467">
        <v>0</v>
      </c>
      <c r="I2463" s="9">
        <f t="shared" si="1095"/>
        <v>0</v>
      </c>
      <c r="J2463" s="9">
        <v>0</v>
      </c>
      <c r="K2463" s="467">
        <v>0</v>
      </c>
      <c r="L2463" s="9">
        <f t="shared" si="1096"/>
        <v>0</v>
      </c>
      <c r="M2463" s="9">
        <v>0</v>
      </c>
      <c r="N2463" s="467">
        <v>0</v>
      </c>
    </row>
    <row r="2464" spans="1:14" customFormat="1" ht="29.25" hidden="1" customHeight="1" thickTop="1" thickBot="1" x14ac:dyDescent="0.3">
      <c r="A2464" s="1" t="s">
        <v>0</v>
      </c>
      <c r="B2464" s="5" t="s">
        <v>101</v>
      </c>
      <c r="C2464" s="9">
        <f t="shared" si="1093"/>
        <v>0</v>
      </c>
      <c r="D2464" s="9">
        <v>0</v>
      </c>
      <c r="E2464" s="9">
        <v>0</v>
      </c>
      <c r="F2464" s="9">
        <f t="shared" si="1094"/>
        <v>0</v>
      </c>
      <c r="G2464" s="9">
        <v>0</v>
      </c>
      <c r="H2464" s="467">
        <v>0</v>
      </c>
      <c r="I2464" s="9">
        <f t="shared" si="1095"/>
        <v>0</v>
      </c>
      <c r="J2464" s="9">
        <v>0</v>
      </c>
      <c r="K2464" s="467">
        <v>0</v>
      </c>
      <c r="L2464" s="9">
        <f t="shared" si="1096"/>
        <v>0</v>
      </c>
      <c r="M2464" s="9">
        <v>0</v>
      </c>
      <c r="N2464" s="467">
        <v>0</v>
      </c>
    </row>
    <row r="2465" spans="1:14" customFormat="1" ht="31.5" hidden="1" customHeight="1" thickTop="1" thickBot="1" x14ac:dyDescent="0.3">
      <c r="A2465" s="1" t="s">
        <v>0</v>
      </c>
      <c r="B2465" s="4" t="s">
        <v>102</v>
      </c>
      <c r="C2465" s="9">
        <f t="shared" si="1093"/>
        <v>0</v>
      </c>
      <c r="D2465" s="9">
        <f>SUM(D2466:D2467)</f>
        <v>0</v>
      </c>
      <c r="E2465" s="9">
        <f>SUM(E2466:E2467)</f>
        <v>0</v>
      </c>
      <c r="F2465" s="9">
        <f t="shared" si="1094"/>
        <v>0</v>
      </c>
      <c r="G2465" s="9">
        <f>SUM(G2466:G2467)</f>
        <v>0</v>
      </c>
      <c r="H2465" s="467">
        <f>SUM(H2466:H2467)</f>
        <v>0</v>
      </c>
      <c r="I2465" s="9">
        <f t="shared" si="1095"/>
        <v>0</v>
      </c>
      <c r="J2465" s="9">
        <f>SUM(J2466:J2467)</f>
        <v>0</v>
      </c>
      <c r="K2465" s="467">
        <f>SUM(K2466:K2467)</f>
        <v>0</v>
      </c>
      <c r="L2465" s="9">
        <f t="shared" si="1096"/>
        <v>0</v>
      </c>
      <c r="M2465" s="9">
        <f>SUM(M2466:M2467)</f>
        <v>0</v>
      </c>
      <c r="N2465" s="467">
        <f>SUM(N2466:N2467)</f>
        <v>0</v>
      </c>
    </row>
    <row r="2466" spans="1:14" customFormat="1" ht="35.25" hidden="1" customHeight="1" thickTop="1" thickBot="1" x14ac:dyDescent="0.3">
      <c r="A2466" s="1" t="s">
        <v>0</v>
      </c>
      <c r="B2466" s="5" t="s">
        <v>100</v>
      </c>
      <c r="C2466" s="9">
        <f t="shared" si="1093"/>
        <v>0</v>
      </c>
      <c r="D2466" s="9">
        <v>0</v>
      </c>
      <c r="E2466" s="9">
        <v>0</v>
      </c>
      <c r="F2466" s="9">
        <f t="shared" si="1094"/>
        <v>0</v>
      </c>
      <c r="G2466" s="9">
        <v>0</v>
      </c>
      <c r="H2466" s="467">
        <v>0</v>
      </c>
      <c r="I2466" s="9">
        <f t="shared" si="1095"/>
        <v>0</v>
      </c>
      <c r="J2466" s="9">
        <v>0</v>
      </c>
      <c r="K2466" s="467">
        <v>0</v>
      </c>
      <c r="L2466" s="9">
        <f t="shared" si="1096"/>
        <v>0</v>
      </c>
      <c r="M2466" s="9">
        <v>0</v>
      </c>
      <c r="N2466" s="467">
        <v>0</v>
      </c>
    </row>
    <row r="2467" spans="1:14" customFormat="1" ht="33" hidden="1" customHeight="1" thickTop="1" thickBot="1" x14ac:dyDescent="0.3">
      <c r="A2467" s="1" t="s">
        <v>0</v>
      </c>
      <c r="B2467" s="5" t="s">
        <v>101</v>
      </c>
      <c r="C2467" s="9">
        <f t="shared" si="1093"/>
        <v>0</v>
      </c>
      <c r="D2467" s="9">
        <v>0</v>
      </c>
      <c r="E2467" s="9">
        <v>0</v>
      </c>
      <c r="F2467" s="9">
        <f t="shared" si="1094"/>
        <v>0</v>
      </c>
      <c r="G2467" s="9">
        <v>0</v>
      </c>
      <c r="H2467" s="467">
        <v>0</v>
      </c>
      <c r="I2467" s="9">
        <f t="shared" si="1095"/>
        <v>0</v>
      </c>
      <c r="J2467" s="9">
        <v>0</v>
      </c>
      <c r="K2467" s="467">
        <v>0</v>
      </c>
      <c r="L2467" s="9">
        <f t="shared" si="1096"/>
        <v>0</v>
      </c>
      <c r="M2467" s="9">
        <v>0</v>
      </c>
      <c r="N2467" s="467">
        <v>0</v>
      </c>
    </row>
    <row r="2468" spans="1:14" customFormat="1" ht="34.5" hidden="1" customHeight="1" thickTop="1" thickBot="1" x14ac:dyDescent="0.3">
      <c r="A2468" s="1" t="s">
        <v>0</v>
      </c>
      <c r="B2468" s="4" t="s">
        <v>103</v>
      </c>
      <c r="C2468" s="9">
        <f t="shared" si="1093"/>
        <v>0</v>
      </c>
      <c r="D2468" s="9">
        <f>SUM(D2469,D2476,D2488)</f>
        <v>0</v>
      </c>
      <c r="E2468" s="9">
        <f>SUM(E2469,E2476,E2488)</f>
        <v>0</v>
      </c>
      <c r="F2468" s="9">
        <f t="shared" si="1094"/>
        <v>0</v>
      </c>
      <c r="G2468" s="9">
        <f>SUM(G2469,G2476,G2488)</f>
        <v>0</v>
      </c>
      <c r="H2468" s="467">
        <f>SUM(H2469,H2476,H2488)</f>
        <v>0</v>
      </c>
      <c r="I2468" s="9">
        <f t="shared" si="1095"/>
        <v>0</v>
      </c>
      <c r="J2468" s="9">
        <f>SUM(J2469,J2476,J2488)</f>
        <v>0</v>
      </c>
      <c r="K2468" s="467">
        <f>SUM(K2469,K2476,K2488)</f>
        <v>0</v>
      </c>
      <c r="L2468" s="9">
        <f t="shared" si="1096"/>
        <v>0</v>
      </c>
      <c r="M2468" s="9">
        <f>SUM(M2469,M2476,M2488)</f>
        <v>0</v>
      </c>
      <c r="N2468" s="467">
        <f>SUM(N2469,N2476,N2488)</f>
        <v>0</v>
      </c>
    </row>
    <row r="2469" spans="1:14" customFormat="1" ht="23.25" hidden="1" customHeight="1" thickTop="1" thickBot="1" x14ac:dyDescent="0.3">
      <c r="A2469" s="1" t="s">
        <v>0</v>
      </c>
      <c r="B2469" s="5" t="s">
        <v>104</v>
      </c>
      <c r="C2469" s="9">
        <f t="shared" si="1093"/>
        <v>0</v>
      </c>
      <c r="D2469" s="9">
        <f>SUM(D2470,D2473)</f>
        <v>0</v>
      </c>
      <c r="E2469" s="9">
        <f>SUM(E2470,E2473)</f>
        <v>0</v>
      </c>
      <c r="F2469" s="9">
        <f t="shared" si="1094"/>
        <v>0</v>
      </c>
      <c r="G2469" s="9">
        <f>SUM(G2470,G2473)</f>
        <v>0</v>
      </c>
      <c r="H2469" s="467">
        <f>SUM(H2470,H2473)</f>
        <v>0</v>
      </c>
      <c r="I2469" s="9">
        <f t="shared" si="1095"/>
        <v>0</v>
      </c>
      <c r="J2469" s="9">
        <f>SUM(J2470,J2473)</f>
        <v>0</v>
      </c>
      <c r="K2469" s="467">
        <f>SUM(K2470,K2473)</f>
        <v>0</v>
      </c>
      <c r="L2469" s="9">
        <f t="shared" si="1096"/>
        <v>0</v>
      </c>
      <c r="M2469" s="9">
        <f>SUM(M2470,M2473)</f>
        <v>0</v>
      </c>
      <c r="N2469" s="467">
        <f>SUM(N2470,N2473)</f>
        <v>0</v>
      </c>
    </row>
    <row r="2470" spans="1:14" customFormat="1" ht="30" hidden="1" customHeight="1" thickTop="1" thickBot="1" x14ac:dyDescent="0.3">
      <c r="A2470" s="1" t="s">
        <v>0</v>
      </c>
      <c r="B2470" s="6" t="s">
        <v>105</v>
      </c>
      <c r="C2470" s="9">
        <f t="shared" si="1093"/>
        <v>0</v>
      </c>
      <c r="D2470" s="9">
        <f>SUM(D2471:D2472)</f>
        <v>0</v>
      </c>
      <c r="E2470" s="9">
        <f>SUM(E2471:E2472)</f>
        <v>0</v>
      </c>
      <c r="F2470" s="9">
        <f t="shared" si="1094"/>
        <v>0</v>
      </c>
      <c r="G2470" s="9">
        <f>SUM(G2471:G2472)</f>
        <v>0</v>
      </c>
      <c r="H2470" s="467">
        <f>SUM(H2471:H2472)</f>
        <v>0</v>
      </c>
      <c r="I2470" s="9">
        <f t="shared" si="1095"/>
        <v>0</v>
      </c>
      <c r="J2470" s="9">
        <f>SUM(J2471:J2472)</f>
        <v>0</v>
      </c>
      <c r="K2470" s="467">
        <f>SUM(K2471:K2472)</f>
        <v>0</v>
      </c>
      <c r="L2470" s="9">
        <f t="shared" si="1096"/>
        <v>0</v>
      </c>
      <c r="M2470" s="9">
        <f>SUM(M2471:M2472)</f>
        <v>0</v>
      </c>
      <c r="N2470" s="467">
        <f>SUM(N2471:N2472)</f>
        <v>0</v>
      </c>
    </row>
    <row r="2471" spans="1:14" customFormat="1" ht="34.5" hidden="1" customHeight="1" thickTop="1" thickBot="1" x14ac:dyDescent="0.3">
      <c r="A2471" s="1" t="s">
        <v>0</v>
      </c>
      <c r="B2471" s="7" t="s">
        <v>100</v>
      </c>
      <c r="C2471" s="9">
        <f t="shared" si="1093"/>
        <v>0</v>
      </c>
      <c r="D2471" s="9">
        <v>0</v>
      </c>
      <c r="E2471" s="9">
        <v>0</v>
      </c>
      <c r="F2471" s="9">
        <f t="shared" si="1094"/>
        <v>0</v>
      </c>
      <c r="G2471" s="9">
        <v>0</v>
      </c>
      <c r="H2471" s="467">
        <v>0</v>
      </c>
      <c r="I2471" s="9">
        <f t="shared" si="1095"/>
        <v>0</v>
      </c>
      <c r="J2471" s="9">
        <v>0</v>
      </c>
      <c r="K2471" s="467">
        <v>0</v>
      </c>
      <c r="L2471" s="9">
        <f t="shared" si="1096"/>
        <v>0</v>
      </c>
      <c r="M2471" s="9">
        <v>0</v>
      </c>
      <c r="N2471" s="467">
        <v>0</v>
      </c>
    </row>
    <row r="2472" spans="1:14" customFormat="1" ht="36" hidden="1" customHeight="1" thickTop="1" thickBot="1" x14ac:dyDescent="0.3">
      <c r="A2472" s="1" t="s">
        <v>0</v>
      </c>
      <c r="B2472" s="7" t="s">
        <v>101</v>
      </c>
      <c r="C2472" s="9">
        <f t="shared" si="1093"/>
        <v>0</v>
      </c>
      <c r="D2472" s="9">
        <v>0</v>
      </c>
      <c r="E2472" s="9">
        <v>0</v>
      </c>
      <c r="F2472" s="9">
        <f t="shared" si="1094"/>
        <v>0</v>
      </c>
      <c r="G2472" s="9">
        <v>0</v>
      </c>
      <c r="H2472" s="467">
        <v>0</v>
      </c>
      <c r="I2472" s="9">
        <f t="shared" si="1095"/>
        <v>0</v>
      </c>
      <c r="J2472" s="9">
        <v>0</v>
      </c>
      <c r="K2472" s="467">
        <v>0</v>
      </c>
      <c r="L2472" s="9">
        <f t="shared" si="1096"/>
        <v>0</v>
      </c>
      <c r="M2472" s="9">
        <v>0</v>
      </c>
      <c r="N2472" s="467">
        <v>0</v>
      </c>
    </row>
    <row r="2473" spans="1:14" customFormat="1" ht="31.5" hidden="1" customHeight="1" thickTop="1" thickBot="1" x14ac:dyDescent="0.3">
      <c r="A2473" s="1" t="s">
        <v>0</v>
      </c>
      <c r="B2473" s="6" t="s">
        <v>106</v>
      </c>
      <c r="C2473" s="9">
        <f t="shared" si="1093"/>
        <v>0</v>
      </c>
      <c r="D2473" s="9">
        <f>SUM(D2474:D2475)</f>
        <v>0</v>
      </c>
      <c r="E2473" s="9">
        <f>SUM(E2474:E2475)</f>
        <v>0</v>
      </c>
      <c r="F2473" s="9">
        <f t="shared" si="1094"/>
        <v>0</v>
      </c>
      <c r="G2473" s="9">
        <f>SUM(G2474:G2475)</f>
        <v>0</v>
      </c>
      <c r="H2473" s="467">
        <f>SUM(H2474:H2475)</f>
        <v>0</v>
      </c>
      <c r="I2473" s="9">
        <f t="shared" si="1095"/>
        <v>0</v>
      </c>
      <c r="J2473" s="9">
        <f>SUM(J2474:J2475)</f>
        <v>0</v>
      </c>
      <c r="K2473" s="467">
        <f>SUM(K2474:K2475)</f>
        <v>0</v>
      </c>
      <c r="L2473" s="9">
        <f t="shared" si="1096"/>
        <v>0</v>
      </c>
      <c r="M2473" s="9">
        <f>SUM(M2474:M2475)</f>
        <v>0</v>
      </c>
      <c r="N2473" s="467">
        <f>SUM(N2474:N2475)</f>
        <v>0</v>
      </c>
    </row>
    <row r="2474" spans="1:14" customFormat="1" ht="0.75" hidden="1" customHeight="1" thickBot="1" x14ac:dyDescent="0.3">
      <c r="A2474" s="1" t="s">
        <v>0</v>
      </c>
      <c r="B2474" s="7" t="s">
        <v>100</v>
      </c>
      <c r="C2474" s="9">
        <f t="shared" si="1093"/>
        <v>0</v>
      </c>
      <c r="D2474" s="9">
        <v>0</v>
      </c>
      <c r="E2474" s="9">
        <v>0</v>
      </c>
      <c r="F2474" s="9">
        <f t="shared" si="1094"/>
        <v>0</v>
      </c>
      <c r="G2474" s="9">
        <v>0</v>
      </c>
      <c r="H2474" s="467">
        <v>0</v>
      </c>
      <c r="I2474" s="9">
        <f t="shared" si="1095"/>
        <v>0</v>
      </c>
      <c r="J2474" s="9">
        <v>0</v>
      </c>
      <c r="K2474" s="467">
        <v>0</v>
      </c>
      <c r="L2474" s="9">
        <f t="shared" si="1096"/>
        <v>0</v>
      </c>
      <c r="M2474" s="9">
        <v>0</v>
      </c>
      <c r="N2474" s="467">
        <v>0</v>
      </c>
    </row>
    <row r="2475" spans="1:14" customFormat="1" ht="36.75" hidden="1" customHeight="1" thickTop="1" thickBot="1" x14ac:dyDescent="0.3">
      <c r="A2475" s="1" t="s">
        <v>0</v>
      </c>
      <c r="B2475" s="7" t="s">
        <v>101</v>
      </c>
      <c r="C2475" s="9">
        <f t="shared" si="1093"/>
        <v>0</v>
      </c>
      <c r="D2475" s="9">
        <v>0</v>
      </c>
      <c r="E2475" s="9">
        <v>0</v>
      </c>
      <c r="F2475" s="9">
        <f t="shared" si="1094"/>
        <v>0</v>
      </c>
      <c r="G2475" s="9">
        <v>0</v>
      </c>
      <c r="H2475" s="467">
        <v>0</v>
      </c>
      <c r="I2475" s="9">
        <f t="shared" si="1095"/>
        <v>0</v>
      </c>
      <c r="J2475" s="9">
        <v>0</v>
      </c>
      <c r="K2475" s="467">
        <v>0</v>
      </c>
      <c r="L2475" s="9">
        <f t="shared" si="1096"/>
        <v>0</v>
      </c>
      <c r="M2475" s="9">
        <v>0</v>
      </c>
      <c r="N2475" s="467">
        <v>0</v>
      </c>
    </row>
    <row r="2476" spans="1:14" customFormat="1" ht="25.5" hidden="1" customHeight="1" thickTop="1" thickBot="1" x14ac:dyDescent="0.3">
      <c r="A2476" s="1" t="s">
        <v>0</v>
      </c>
      <c r="B2476" s="5" t="s">
        <v>107</v>
      </c>
      <c r="C2476" s="9">
        <f t="shared" si="1093"/>
        <v>0</v>
      </c>
      <c r="D2476" s="9">
        <f>SUM(D2477,D2485)</f>
        <v>0</v>
      </c>
      <c r="E2476" s="9">
        <f>SUM(E2477,E2485)</f>
        <v>0</v>
      </c>
      <c r="F2476" s="9">
        <f t="shared" si="1094"/>
        <v>0</v>
      </c>
      <c r="G2476" s="9">
        <f>SUM(G2477,G2485)</f>
        <v>0</v>
      </c>
      <c r="H2476" s="467">
        <f>SUM(H2477,H2485)</f>
        <v>0</v>
      </c>
      <c r="I2476" s="9">
        <f t="shared" si="1095"/>
        <v>0</v>
      </c>
      <c r="J2476" s="9">
        <f>SUM(J2477,J2485)</f>
        <v>0</v>
      </c>
      <c r="K2476" s="467">
        <f>SUM(K2477,K2485)</f>
        <v>0</v>
      </c>
      <c r="L2476" s="9">
        <f t="shared" si="1096"/>
        <v>0</v>
      </c>
      <c r="M2476" s="9">
        <f>SUM(M2477,M2485)</f>
        <v>0</v>
      </c>
      <c r="N2476" s="467">
        <f>SUM(N2477,N2485)</f>
        <v>0</v>
      </c>
    </row>
    <row r="2477" spans="1:14" customFormat="1" ht="42" hidden="1" customHeight="1" thickTop="1" thickBot="1" x14ac:dyDescent="0.3">
      <c r="A2477" s="1" t="s">
        <v>0</v>
      </c>
      <c r="B2477" s="6" t="s">
        <v>108</v>
      </c>
      <c r="C2477" s="9">
        <f t="shared" si="1093"/>
        <v>0</v>
      </c>
      <c r="D2477" s="9">
        <f>SUM(D2478,D2481)</f>
        <v>0</v>
      </c>
      <c r="E2477" s="9">
        <f>SUM(E2478,E2481)</f>
        <v>0</v>
      </c>
      <c r="F2477" s="9">
        <f t="shared" si="1094"/>
        <v>0</v>
      </c>
      <c r="G2477" s="9">
        <f>SUM(G2478,G2481)</f>
        <v>0</v>
      </c>
      <c r="H2477" s="467">
        <f>SUM(H2478,H2481)</f>
        <v>0</v>
      </c>
      <c r="I2477" s="9">
        <f t="shared" si="1095"/>
        <v>0</v>
      </c>
      <c r="J2477" s="9">
        <f>SUM(J2478,J2481)</f>
        <v>0</v>
      </c>
      <c r="K2477" s="467">
        <f>SUM(K2478,K2481)</f>
        <v>0</v>
      </c>
      <c r="L2477" s="9">
        <f t="shared" si="1096"/>
        <v>0</v>
      </c>
      <c r="M2477" s="9">
        <f>SUM(M2478,M2481)</f>
        <v>0</v>
      </c>
      <c r="N2477" s="467">
        <f>SUM(N2478,N2481)</f>
        <v>0</v>
      </c>
    </row>
    <row r="2478" spans="1:14" customFormat="1" ht="36" hidden="1" customHeight="1" thickTop="1" thickBot="1" x14ac:dyDescent="0.3">
      <c r="A2478" s="1" t="s">
        <v>0</v>
      </c>
      <c r="B2478" s="7" t="s">
        <v>100</v>
      </c>
      <c r="C2478" s="9">
        <f t="shared" si="1093"/>
        <v>0</v>
      </c>
      <c r="D2478" s="9">
        <f>SUM(D2479:D2480)</f>
        <v>0</v>
      </c>
      <c r="E2478" s="9">
        <f>SUM(E2479:E2480)</f>
        <v>0</v>
      </c>
      <c r="F2478" s="9">
        <f t="shared" si="1094"/>
        <v>0</v>
      </c>
      <c r="G2478" s="9">
        <f>SUM(G2479:G2480)</f>
        <v>0</v>
      </c>
      <c r="H2478" s="467">
        <f>SUM(H2479:H2480)</f>
        <v>0</v>
      </c>
      <c r="I2478" s="9">
        <f t="shared" si="1095"/>
        <v>0</v>
      </c>
      <c r="J2478" s="9">
        <f>SUM(J2479:J2480)</f>
        <v>0</v>
      </c>
      <c r="K2478" s="467">
        <f>SUM(K2479:K2480)</f>
        <v>0</v>
      </c>
      <c r="L2478" s="9">
        <f t="shared" si="1096"/>
        <v>0</v>
      </c>
      <c r="M2478" s="9">
        <f>SUM(M2479:M2480)</f>
        <v>0</v>
      </c>
      <c r="N2478" s="467">
        <f>SUM(N2479:N2480)</f>
        <v>0</v>
      </c>
    </row>
    <row r="2479" spans="1:14" customFormat="1" ht="16.5" hidden="1" customHeight="1" thickTop="1" thickBot="1" x14ac:dyDescent="0.3">
      <c r="A2479" s="1" t="s">
        <v>0</v>
      </c>
      <c r="B2479" s="8" t="s">
        <v>109</v>
      </c>
      <c r="C2479" s="9">
        <f t="shared" si="1093"/>
        <v>0</v>
      </c>
      <c r="D2479" s="9">
        <v>0</v>
      </c>
      <c r="E2479" s="9">
        <v>0</v>
      </c>
      <c r="F2479" s="9">
        <f t="shared" si="1094"/>
        <v>0</v>
      </c>
      <c r="G2479" s="9">
        <v>0</v>
      </c>
      <c r="H2479" s="467">
        <v>0</v>
      </c>
      <c r="I2479" s="9">
        <f t="shared" si="1095"/>
        <v>0</v>
      </c>
      <c r="J2479" s="9">
        <v>0</v>
      </c>
      <c r="K2479" s="467">
        <v>0</v>
      </c>
      <c r="L2479" s="9">
        <f t="shared" si="1096"/>
        <v>0</v>
      </c>
      <c r="M2479" s="9">
        <v>0</v>
      </c>
      <c r="N2479" s="467">
        <v>0</v>
      </c>
    </row>
    <row r="2480" spans="1:14" customFormat="1" ht="28.5" hidden="1" customHeight="1" thickTop="1" thickBot="1" x14ac:dyDescent="0.3">
      <c r="A2480" s="1" t="s">
        <v>0</v>
      </c>
      <c r="B2480" s="8" t="s">
        <v>110</v>
      </c>
      <c r="C2480" s="9">
        <f t="shared" si="1093"/>
        <v>0</v>
      </c>
      <c r="D2480" s="9">
        <v>0</v>
      </c>
      <c r="E2480" s="9">
        <v>0</v>
      </c>
      <c r="F2480" s="9">
        <f t="shared" si="1094"/>
        <v>0</v>
      </c>
      <c r="G2480" s="9">
        <v>0</v>
      </c>
      <c r="H2480" s="467">
        <v>0</v>
      </c>
      <c r="I2480" s="9">
        <f t="shared" si="1095"/>
        <v>0</v>
      </c>
      <c r="J2480" s="9">
        <v>0</v>
      </c>
      <c r="K2480" s="467">
        <v>0</v>
      </c>
      <c r="L2480" s="9">
        <f t="shared" si="1096"/>
        <v>0</v>
      </c>
      <c r="M2480" s="9">
        <v>0</v>
      </c>
      <c r="N2480" s="467">
        <v>0</v>
      </c>
    </row>
    <row r="2481" spans="1:14" customFormat="1" ht="28.5" hidden="1" customHeight="1" thickTop="1" thickBot="1" x14ac:dyDescent="0.3">
      <c r="A2481" s="1" t="s">
        <v>0</v>
      </c>
      <c r="B2481" s="7" t="s">
        <v>101</v>
      </c>
      <c r="C2481" s="9">
        <f t="shared" si="1093"/>
        <v>0</v>
      </c>
      <c r="D2481" s="9">
        <f>SUM(D2482:D2484)</f>
        <v>0</v>
      </c>
      <c r="E2481" s="9">
        <f>SUM(E2482:E2484)</f>
        <v>0</v>
      </c>
      <c r="F2481" s="9">
        <f t="shared" si="1094"/>
        <v>0</v>
      </c>
      <c r="G2481" s="9">
        <f>SUM(G2482:G2484)</f>
        <v>0</v>
      </c>
      <c r="H2481" s="467">
        <f>SUM(H2482:H2484)</f>
        <v>0</v>
      </c>
      <c r="I2481" s="9">
        <f t="shared" si="1095"/>
        <v>0</v>
      </c>
      <c r="J2481" s="9">
        <f>SUM(J2482:J2484)</f>
        <v>0</v>
      </c>
      <c r="K2481" s="467">
        <f>SUM(K2482:K2484)</f>
        <v>0</v>
      </c>
      <c r="L2481" s="9">
        <f t="shared" si="1096"/>
        <v>0</v>
      </c>
      <c r="M2481" s="9">
        <f>SUM(M2482:M2484)</f>
        <v>0</v>
      </c>
      <c r="N2481" s="467">
        <f>SUM(N2482:N2484)</f>
        <v>0</v>
      </c>
    </row>
    <row r="2482" spans="1:14" customFormat="1" ht="33.75" hidden="1" customHeight="1" thickTop="1" thickBot="1" x14ac:dyDescent="0.3">
      <c r="A2482" s="1" t="s">
        <v>0</v>
      </c>
      <c r="B2482" s="8" t="s">
        <v>109</v>
      </c>
      <c r="C2482" s="9">
        <f t="shared" si="1093"/>
        <v>0</v>
      </c>
      <c r="D2482" s="9">
        <v>0</v>
      </c>
      <c r="E2482" s="9">
        <v>0</v>
      </c>
      <c r="F2482" s="9">
        <f t="shared" si="1094"/>
        <v>0</v>
      </c>
      <c r="G2482" s="9">
        <v>0</v>
      </c>
      <c r="H2482" s="467">
        <v>0</v>
      </c>
      <c r="I2482" s="9">
        <f t="shared" si="1095"/>
        <v>0</v>
      </c>
      <c r="J2482" s="9">
        <v>0</v>
      </c>
      <c r="K2482" s="467">
        <v>0</v>
      </c>
      <c r="L2482" s="9">
        <f t="shared" si="1096"/>
        <v>0</v>
      </c>
      <c r="M2482" s="9">
        <v>0</v>
      </c>
      <c r="N2482" s="467">
        <v>0</v>
      </c>
    </row>
    <row r="2483" spans="1:14" customFormat="1" ht="31.5" hidden="1" customHeight="1" thickTop="1" thickBot="1" x14ac:dyDescent="0.3">
      <c r="A2483" s="1" t="s">
        <v>0</v>
      </c>
      <c r="B2483" s="8" t="s">
        <v>111</v>
      </c>
      <c r="C2483" s="9">
        <f t="shared" si="1093"/>
        <v>0</v>
      </c>
      <c r="D2483" s="9">
        <v>0</v>
      </c>
      <c r="E2483" s="9">
        <v>0</v>
      </c>
      <c r="F2483" s="9">
        <f t="shared" si="1094"/>
        <v>0</v>
      </c>
      <c r="G2483" s="9">
        <v>0</v>
      </c>
      <c r="H2483" s="467">
        <v>0</v>
      </c>
      <c r="I2483" s="9">
        <f t="shared" si="1095"/>
        <v>0</v>
      </c>
      <c r="J2483" s="9">
        <v>0</v>
      </c>
      <c r="K2483" s="467">
        <v>0</v>
      </c>
      <c r="L2483" s="9">
        <f t="shared" si="1096"/>
        <v>0</v>
      </c>
      <c r="M2483" s="9">
        <v>0</v>
      </c>
      <c r="N2483" s="467">
        <v>0</v>
      </c>
    </row>
    <row r="2484" spans="1:14" customFormat="1" ht="29.25" hidden="1" customHeight="1" thickTop="1" thickBot="1" x14ac:dyDescent="0.3">
      <c r="A2484" s="1" t="s">
        <v>0</v>
      </c>
      <c r="B2484" s="8" t="s">
        <v>110</v>
      </c>
      <c r="C2484" s="9">
        <f t="shared" si="1093"/>
        <v>0</v>
      </c>
      <c r="D2484" s="9">
        <v>0</v>
      </c>
      <c r="E2484" s="9">
        <v>0</v>
      </c>
      <c r="F2484" s="9">
        <f t="shared" si="1094"/>
        <v>0</v>
      </c>
      <c r="G2484" s="9">
        <v>0</v>
      </c>
      <c r="H2484" s="467">
        <v>0</v>
      </c>
      <c r="I2484" s="9">
        <f t="shared" si="1095"/>
        <v>0</v>
      </c>
      <c r="J2484" s="9">
        <v>0</v>
      </c>
      <c r="K2484" s="467">
        <v>0</v>
      </c>
      <c r="L2484" s="9">
        <f t="shared" si="1096"/>
        <v>0</v>
      </c>
      <c r="M2484" s="9">
        <v>0</v>
      </c>
      <c r="N2484" s="467">
        <v>0</v>
      </c>
    </row>
    <row r="2485" spans="1:14" customFormat="1" ht="24" hidden="1" customHeight="1" thickTop="1" thickBot="1" x14ac:dyDescent="0.3">
      <c r="A2485" s="1" t="s">
        <v>0</v>
      </c>
      <c r="B2485" s="6" t="s">
        <v>112</v>
      </c>
      <c r="C2485" s="9">
        <f t="shared" si="1093"/>
        <v>0</v>
      </c>
      <c r="D2485" s="9">
        <f>SUM(D2486:D2487)</f>
        <v>0</v>
      </c>
      <c r="E2485" s="9">
        <f>SUM(E2486:E2487)</f>
        <v>0</v>
      </c>
      <c r="F2485" s="9">
        <f t="shared" si="1094"/>
        <v>0</v>
      </c>
      <c r="G2485" s="9">
        <f>SUM(G2486:G2487)</f>
        <v>0</v>
      </c>
      <c r="H2485" s="467">
        <f>SUM(H2486:H2487)</f>
        <v>0</v>
      </c>
      <c r="I2485" s="9">
        <f t="shared" si="1095"/>
        <v>0</v>
      </c>
      <c r="J2485" s="9">
        <f>SUM(J2486:J2487)</f>
        <v>0</v>
      </c>
      <c r="K2485" s="467">
        <f>SUM(K2486:K2487)</f>
        <v>0</v>
      </c>
      <c r="L2485" s="9">
        <f t="shared" si="1096"/>
        <v>0</v>
      </c>
      <c r="M2485" s="9">
        <f>SUM(M2486:M2487)</f>
        <v>0</v>
      </c>
      <c r="N2485" s="467">
        <f>SUM(N2486:N2487)</f>
        <v>0</v>
      </c>
    </row>
    <row r="2486" spans="1:14" customFormat="1" ht="31.5" hidden="1" customHeight="1" thickTop="1" thickBot="1" x14ac:dyDescent="0.3">
      <c r="A2486" s="1" t="s">
        <v>0</v>
      </c>
      <c r="B2486" s="7" t="s">
        <v>100</v>
      </c>
      <c r="C2486" s="9">
        <f t="shared" si="1093"/>
        <v>0</v>
      </c>
      <c r="D2486" s="9">
        <v>0</v>
      </c>
      <c r="E2486" s="9">
        <v>0</v>
      </c>
      <c r="F2486" s="9">
        <f t="shared" si="1094"/>
        <v>0</v>
      </c>
      <c r="G2486" s="9">
        <v>0</v>
      </c>
      <c r="H2486" s="467">
        <v>0</v>
      </c>
      <c r="I2486" s="9">
        <f t="shared" si="1095"/>
        <v>0</v>
      </c>
      <c r="J2486" s="9">
        <v>0</v>
      </c>
      <c r="K2486" s="467">
        <v>0</v>
      </c>
      <c r="L2486" s="9">
        <f t="shared" si="1096"/>
        <v>0</v>
      </c>
      <c r="M2486" s="9">
        <v>0</v>
      </c>
      <c r="N2486" s="467">
        <v>0</v>
      </c>
    </row>
    <row r="2487" spans="1:14" customFormat="1" ht="37.5" hidden="1" customHeight="1" thickTop="1" thickBot="1" x14ac:dyDescent="0.3">
      <c r="A2487" s="1" t="s">
        <v>0</v>
      </c>
      <c r="B2487" s="7" t="s">
        <v>101</v>
      </c>
      <c r="C2487" s="9">
        <f t="shared" si="1093"/>
        <v>0</v>
      </c>
      <c r="D2487" s="9">
        <v>0</v>
      </c>
      <c r="E2487" s="9">
        <v>0</v>
      </c>
      <c r="F2487" s="9">
        <f t="shared" si="1094"/>
        <v>0</v>
      </c>
      <c r="G2487" s="9">
        <v>0</v>
      </c>
      <c r="H2487" s="467">
        <v>0</v>
      </c>
      <c r="I2487" s="9">
        <f t="shared" si="1095"/>
        <v>0</v>
      </c>
      <c r="J2487" s="9">
        <v>0</v>
      </c>
      <c r="K2487" s="467">
        <v>0</v>
      </c>
      <c r="L2487" s="9">
        <f t="shared" si="1096"/>
        <v>0</v>
      </c>
      <c r="M2487" s="9">
        <v>0</v>
      </c>
      <c r="N2487" s="467">
        <v>0</v>
      </c>
    </row>
    <row r="2488" spans="1:14" customFormat="1" ht="0.75" hidden="1" customHeight="1" thickBot="1" x14ac:dyDescent="0.3">
      <c r="A2488" s="1" t="s">
        <v>0</v>
      </c>
      <c r="B2488" s="5" t="s">
        <v>113</v>
      </c>
      <c r="C2488" s="9">
        <f t="shared" si="1093"/>
        <v>0</v>
      </c>
      <c r="D2488" s="9">
        <f>SUM(D2489,D2499)</f>
        <v>0</v>
      </c>
      <c r="E2488" s="9">
        <f>SUM(E2489,E2499)</f>
        <v>0</v>
      </c>
      <c r="F2488" s="9">
        <f t="shared" si="1094"/>
        <v>0</v>
      </c>
      <c r="G2488" s="9">
        <f>SUM(G2489,G2499)</f>
        <v>0</v>
      </c>
      <c r="H2488" s="467">
        <f>SUM(H2489,H2499)</f>
        <v>0</v>
      </c>
      <c r="I2488" s="9">
        <f t="shared" si="1095"/>
        <v>0</v>
      </c>
      <c r="J2488" s="9">
        <f>SUM(J2489,J2499)</f>
        <v>0</v>
      </c>
      <c r="K2488" s="467">
        <f>SUM(K2489,K2499)</f>
        <v>0</v>
      </c>
      <c r="L2488" s="9">
        <f t="shared" si="1096"/>
        <v>0</v>
      </c>
      <c r="M2488" s="9">
        <f>SUM(M2489,M2499)</f>
        <v>0</v>
      </c>
      <c r="N2488" s="467">
        <f>SUM(N2489,N2499)</f>
        <v>0</v>
      </c>
    </row>
    <row r="2489" spans="1:14" customFormat="1" ht="34.5" hidden="1" customHeight="1" thickTop="1" thickBot="1" x14ac:dyDescent="0.3">
      <c r="A2489" s="1" t="s">
        <v>0</v>
      </c>
      <c r="B2489" s="6" t="s">
        <v>114</v>
      </c>
      <c r="C2489" s="9">
        <f t="shared" si="1093"/>
        <v>0</v>
      </c>
      <c r="D2489" s="9">
        <f>SUM(D2490,D2495)</f>
        <v>0</v>
      </c>
      <c r="E2489" s="9">
        <f>SUM(E2490,E2495)</f>
        <v>0</v>
      </c>
      <c r="F2489" s="9">
        <f t="shared" si="1094"/>
        <v>0</v>
      </c>
      <c r="G2489" s="9">
        <f>SUM(G2490,G2495)</f>
        <v>0</v>
      </c>
      <c r="H2489" s="467">
        <f>SUM(H2490,H2495)</f>
        <v>0</v>
      </c>
      <c r="I2489" s="9">
        <f t="shared" si="1095"/>
        <v>0</v>
      </c>
      <c r="J2489" s="9">
        <f>SUM(J2490,J2495)</f>
        <v>0</v>
      </c>
      <c r="K2489" s="467">
        <f>SUM(K2490,K2495)</f>
        <v>0</v>
      </c>
      <c r="L2489" s="9">
        <f t="shared" si="1096"/>
        <v>0</v>
      </c>
      <c r="M2489" s="9">
        <f>SUM(M2490,M2495)</f>
        <v>0</v>
      </c>
      <c r="N2489" s="467">
        <f>SUM(N2490,N2495)</f>
        <v>0</v>
      </c>
    </row>
    <row r="2490" spans="1:14" customFormat="1" ht="26.25" hidden="1" customHeight="1" thickTop="1" thickBot="1" x14ac:dyDescent="0.3">
      <c r="A2490" s="1" t="s">
        <v>0</v>
      </c>
      <c r="B2490" s="7" t="s">
        <v>100</v>
      </c>
      <c r="C2490" s="9">
        <f t="shared" si="1093"/>
        <v>0</v>
      </c>
      <c r="D2490" s="9">
        <f>SUM(D2491:D2494)</f>
        <v>0</v>
      </c>
      <c r="E2490" s="9">
        <f>SUM(E2491:E2494)</f>
        <v>0</v>
      </c>
      <c r="F2490" s="9">
        <f t="shared" si="1094"/>
        <v>0</v>
      </c>
      <c r="G2490" s="9">
        <f>SUM(G2491:G2494)</f>
        <v>0</v>
      </c>
      <c r="H2490" s="467">
        <f>SUM(H2491:H2494)</f>
        <v>0</v>
      </c>
      <c r="I2490" s="9">
        <f t="shared" si="1095"/>
        <v>0</v>
      </c>
      <c r="J2490" s="9">
        <f>SUM(J2491:J2494)</f>
        <v>0</v>
      </c>
      <c r="K2490" s="467">
        <f>SUM(K2491:K2494)</f>
        <v>0</v>
      </c>
      <c r="L2490" s="9">
        <f t="shared" si="1096"/>
        <v>0</v>
      </c>
      <c r="M2490" s="9">
        <f>SUM(M2491:M2494)</f>
        <v>0</v>
      </c>
      <c r="N2490" s="467">
        <f>SUM(N2491:N2494)</f>
        <v>0</v>
      </c>
    </row>
    <row r="2491" spans="1:14" customFormat="1" ht="21" hidden="1" customHeight="1" thickTop="1" thickBot="1" x14ac:dyDescent="0.3">
      <c r="A2491" s="1" t="s">
        <v>0</v>
      </c>
      <c r="B2491" s="8" t="s">
        <v>115</v>
      </c>
      <c r="C2491" s="9">
        <f t="shared" si="1093"/>
        <v>0</v>
      </c>
      <c r="D2491" s="9">
        <v>0</v>
      </c>
      <c r="E2491" s="9">
        <v>0</v>
      </c>
      <c r="F2491" s="9">
        <f t="shared" si="1094"/>
        <v>0</v>
      </c>
      <c r="G2491" s="9">
        <v>0</v>
      </c>
      <c r="H2491" s="467">
        <v>0</v>
      </c>
      <c r="I2491" s="9">
        <f t="shared" si="1095"/>
        <v>0</v>
      </c>
      <c r="J2491" s="9">
        <v>0</v>
      </c>
      <c r="K2491" s="467">
        <v>0</v>
      </c>
      <c r="L2491" s="9">
        <f t="shared" si="1096"/>
        <v>0</v>
      </c>
      <c r="M2491" s="9">
        <v>0</v>
      </c>
      <c r="N2491" s="467">
        <v>0</v>
      </c>
    </row>
    <row r="2492" spans="1:14" customFormat="1" ht="29.25" hidden="1" customHeight="1" thickTop="1" thickBot="1" x14ac:dyDescent="0.3">
      <c r="A2492" s="1" t="s">
        <v>0</v>
      </c>
      <c r="B2492" s="8" t="s">
        <v>116</v>
      </c>
      <c r="C2492" s="9">
        <f t="shared" si="1093"/>
        <v>0</v>
      </c>
      <c r="D2492" s="9">
        <v>0</v>
      </c>
      <c r="E2492" s="9">
        <v>0</v>
      </c>
      <c r="F2492" s="9">
        <f t="shared" si="1094"/>
        <v>0</v>
      </c>
      <c r="G2492" s="9">
        <v>0</v>
      </c>
      <c r="H2492" s="467">
        <v>0</v>
      </c>
      <c r="I2492" s="9">
        <f t="shared" si="1095"/>
        <v>0</v>
      </c>
      <c r="J2492" s="9">
        <v>0</v>
      </c>
      <c r="K2492" s="467">
        <v>0</v>
      </c>
      <c r="L2492" s="9">
        <f t="shared" si="1096"/>
        <v>0</v>
      </c>
      <c r="M2492" s="9">
        <v>0</v>
      </c>
      <c r="N2492" s="467">
        <v>0</v>
      </c>
    </row>
    <row r="2493" spans="1:14" customFormat="1" ht="30" hidden="1" customHeight="1" thickTop="1" thickBot="1" x14ac:dyDescent="0.3">
      <c r="A2493" s="1" t="s">
        <v>0</v>
      </c>
      <c r="B2493" s="8" t="s">
        <v>109</v>
      </c>
      <c r="C2493" s="9">
        <f t="shared" si="1093"/>
        <v>0</v>
      </c>
      <c r="D2493" s="9">
        <v>0</v>
      </c>
      <c r="E2493" s="9">
        <v>0</v>
      </c>
      <c r="F2493" s="9">
        <f t="shared" si="1094"/>
        <v>0</v>
      </c>
      <c r="G2493" s="9">
        <v>0</v>
      </c>
      <c r="H2493" s="467">
        <v>0</v>
      </c>
      <c r="I2493" s="9">
        <f t="shared" si="1095"/>
        <v>0</v>
      </c>
      <c r="J2493" s="9">
        <v>0</v>
      </c>
      <c r="K2493" s="467">
        <v>0</v>
      </c>
      <c r="L2493" s="9">
        <f t="shared" si="1096"/>
        <v>0</v>
      </c>
      <c r="M2493" s="9">
        <v>0</v>
      </c>
      <c r="N2493" s="467">
        <v>0</v>
      </c>
    </row>
    <row r="2494" spans="1:14" customFormat="1" ht="30" hidden="1" customHeight="1" thickTop="1" thickBot="1" x14ac:dyDescent="0.3">
      <c r="A2494" s="1" t="s">
        <v>0</v>
      </c>
      <c r="B2494" s="8" t="s">
        <v>110</v>
      </c>
      <c r="C2494" s="9">
        <f t="shared" si="1093"/>
        <v>0</v>
      </c>
      <c r="D2494" s="9">
        <v>0</v>
      </c>
      <c r="E2494" s="9">
        <v>0</v>
      </c>
      <c r="F2494" s="9">
        <f t="shared" si="1094"/>
        <v>0</v>
      </c>
      <c r="G2494" s="9">
        <v>0</v>
      </c>
      <c r="H2494" s="467">
        <v>0</v>
      </c>
      <c r="I2494" s="9">
        <f t="shared" si="1095"/>
        <v>0</v>
      </c>
      <c r="J2494" s="9">
        <v>0</v>
      </c>
      <c r="K2494" s="467">
        <v>0</v>
      </c>
      <c r="L2494" s="9">
        <f t="shared" si="1096"/>
        <v>0</v>
      </c>
      <c r="M2494" s="9">
        <v>0</v>
      </c>
      <c r="N2494" s="467">
        <v>0</v>
      </c>
    </row>
    <row r="2495" spans="1:14" customFormat="1" ht="27" hidden="1" customHeight="1" thickTop="1" thickBot="1" x14ac:dyDescent="0.3">
      <c r="A2495" s="1" t="s">
        <v>0</v>
      </c>
      <c r="B2495" s="7" t="s">
        <v>101</v>
      </c>
      <c r="C2495" s="9">
        <f t="shared" si="1093"/>
        <v>0</v>
      </c>
      <c r="D2495" s="9">
        <f>SUM(D2496:D2498)</f>
        <v>0</v>
      </c>
      <c r="E2495" s="9">
        <f>SUM(E2496:E2498)</f>
        <v>0</v>
      </c>
      <c r="F2495" s="9">
        <f t="shared" si="1094"/>
        <v>0</v>
      </c>
      <c r="G2495" s="9">
        <f>SUM(G2496:G2498)</f>
        <v>0</v>
      </c>
      <c r="H2495" s="467">
        <f>SUM(H2496:H2498)</f>
        <v>0</v>
      </c>
      <c r="I2495" s="9">
        <f t="shared" si="1095"/>
        <v>0</v>
      </c>
      <c r="J2495" s="9">
        <f>SUM(J2496:J2498)</f>
        <v>0</v>
      </c>
      <c r="K2495" s="467">
        <f>SUM(K2496:K2498)</f>
        <v>0</v>
      </c>
      <c r="L2495" s="9">
        <f t="shared" si="1096"/>
        <v>0</v>
      </c>
      <c r="M2495" s="9">
        <f>SUM(M2496:M2498)</f>
        <v>0</v>
      </c>
      <c r="N2495" s="467">
        <f>SUM(N2496:N2498)</f>
        <v>0</v>
      </c>
    </row>
    <row r="2496" spans="1:14" customFormat="1" ht="30.75" hidden="1" customHeight="1" thickTop="1" thickBot="1" x14ac:dyDescent="0.3">
      <c r="A2496" s="1" t="s">
        <v>0</v>
      </c>
      <c r="B2496" s="8" t="s">
        <v>109</v>
      </c>
      <c r="C2496" s="9">
        <f t="shared" si="1093"/>
        <v>0</v>
      </c>
      <c r="D2496" s="9">
        <v>0</v>
      </c>
      <c r="E2496" s="9">
        <v>0</v>
      </c>
      <c r="F2496" s="9">
        <f t="shared" si="1094"/>
        <v>0</v>
      </c>
      <c r="G2496" s="9">
        <v>0</v>
      </c>
      <c r="H2496" s="467">
        <v>0</v>
      </c>
      <c r="I2496" s="9">
        <f t="shared" si="1095"/>
        <v>0</v>
      </c>
      <c r="J2496" s="9">
        <v>0</v>
      </c>
      <c r="K2496" s="467">
        <v>0</v>
      </c>
      <c r="L2496" s="9">
        <f t="shared" si="1096"/>
        <v>0</v>
      </c>
      <c r="M2496" s="9">
        <v>0</v>
      </c>
      <c r="N2496" s="467">
        <v>0</v>
      </c>
    </row>
    <row r="2497" spans="1:14" customFormat="1" ht="24" hidden="1" customHeight="1" thickTop="1" thickBot="1" x14ac:dyDescent="0.3">
      <c r="A2497" s="1" t="s">
        <v>0</v>
      </c>
      <c r="B2497" s="8" t="s">
        <v>111</v>
      </c>
      <c r="C2497" s="9">
        <f t="shared" si="1093"/>
        <v>0</v>
      </c>
      <c r="D2497" s="9">
        <v>0</v>
      </c>
      <c r="E2497" s="9">
        <v>0</v>
      </c>
      <c r="F2497" s="9">
        <f t="shared" si="1094"/>
        <v>0</v>
      </c>
      <c r="G2497" s="9">
        <v>0</v>
      </c>
      <c r="H2497" s="467">
        <v>0</v>
      </c>
      <c r="I2497" s="9">
        <f t="shared" si="1095"/>
        <v>0</v>
      </c>
      <c r="J2497" s="9">
        <v>0</v>
      </c>
      <c r="K2497" s="467">
        <v>0</v>
      </c>
      <c r="L2497" s="9">
        <f t="shared" si="1096"/>
        <v>0</v>
      </c>
      <c r="M2497" s="9">
        <v>0</v>
      </c>
      <c r="N2497" s="467">
        <v>0</v>
      </c>
    </row>
    <row r="2498" spans="1:14" customFormat="1" ht="24" hidden="1" customHeight="1" thickTop="1" thickBot="1" x14ac:dyDescent="0.3">
      <c r="A2498" s="1" t="s">
        <v>0</v>
      </c>
      <c r="B2498" s="8" t="s">
        <v>110</v>
      </c>
      <c r="C2498" s="9">
        <f t="shared" si="1093"/>
        <v>0</v>
      </c>
      <c r="D2498" s="9">
        <v>0</v>
      </c>
      <c r="E2498" s="9">
        <v>0</v>
      </c>
      <c r="F2498" s="9">
        <f t="shared" si="1094"/>
        <v>0</v>
      </c>
      <c r="G2498" s="9">
        <v>0</v>
      </c>
      <c r="H2498" s="467">
        <v>0</v>
      </c>
      <c r="I2498" s="9">
        <f t="shared" si="1095"/>
        <v>0</v>
      </c>
      <c r="J2498" s="9">
        <v>0</v>
      </c>
      <c r="K2498" s="467">
        <v>0</v>
      </c>
      <c r="L2498" s="9">
        <f t="shared" si="1096"/>
        <v>0</v>
      </c>
      <c r="M2498" s="9">
        <v>0</v>
      </c>
      <c r="N2498" s="467">
        <v>0</v>
      </c>
    </row>
    <row r="2499" spans="1:14" customFormat="1" ht="30" hidden="1" customHeight="1" thickTop="1" thickBot="1" x14ac:dyDescent="0.3">
      <c r="A2499" s="1" t="s">
        <v>0</v>
      </c>
      <c r="B2499" s="6" t="s">
        <v>117</v>
      </c>
      <c r="C2499" s="9">
        <f t="shared" ref="C2499:C2562" si="1097">SUM(D2499:E2499)</f>
        <v>0</v>
      </c>
      <c r="D2499" s="9">
        <f>SUM(D2500:D2501)</f>
        <v>0</v>
      </c>
      <c r="E2499" s="9">
        <f>SUM(E2500:E2501)</f>
        <v>0</v>
      </c>
      <c r="F2499" s="9">
        <f t="shared" ref="F2499:F2532" si="1098">SUM(G2499:H2499)</f>
        <v>0</v>
      </c>
      <c r="G2499" s="9">
        <f>SUM(G2500:G2501)</f>
        <v>0</v>
      </c>
      <c r="H2499" s="467">
        <f>SUM(H2500:H2501)</f>
        <v>0</v>
      </c>
      <c r="I2499" s="9">
        <f t="shared" ref="I2499:I2532" si="1099">SUM(J2499:K2499)</f>
        <v>0</v>
      </c>
      <c r="J2499" s="9">
        <f>SUM(J2500:J2501)</f>
        <v>0</v>
      </c>
      <c r="K2499" s="467">
        <f>SUM(K2500:K2501)</f>
        <v>0</v>
      </c>
      <c r="L2499" s="9">
        <f t="shared" ref="L2499:L2532" si="1100">SUM(M2499:N2499)</f>
        <v>0</v>
      </c>
      <c r="M2499" s="9">
        <f>SUM(M2500:M2501)</f>
        <v>0</v>
      </c>
      <c r="N2499" s="467">
        <f>SUM(N2500:N2501)</f>
        <v>0</v>
      </c>
    </row>
    <row r="2500" spans="1:14" customFormat="1" ht="29.25" hidden="1" customHeight="1" thickTop="1" thickBot="1" x14ac:dyDescent="0.3">
      <c r="A2500" s="1" t="s">
        <v>0</v>
      </c>
      <c r="B2500" s="7" t="s">
        <v>100</v>
      </c>
      <c r="C2500" s="9">
        <f t="shared" si="1097"/>
        <v>0</v>
      </c>
      <c r="D2500" s="9">
        <v>0</v>
      </c>
      <c r="E2500" s="9">
        <v>0</v>
      </c>
      <c r="F2500" s="9">
        <f t="shared" si="1098"/>
        <v>0</v>
      </c>
      <c r="G2500" s="9">
        <v>0</v>
      </c>
      <c r="H2500" s="467">
        <v>0</v>
      </c>
      <c r="I2500" s="9">
        <f t="shared" si="1099"/>
        <v>0</v>
      </c>
      <c r="J2500" s="9">
        <v>0</v>
      </c>
      <c r="K2500" s="467">
        <v>0</v>
      </c>
      <c r="L2500" s="9">
        <f t="shared" si="1100"/>
        <v>0</v>
      </c>
      <c r="M2500" s="9">
        <v>0</v>
      </c>
      <c r="N2500" s="467">
        <v>0</v>
      </c>
    </row>
    <row r="2501" spans="1:14" customFormat="1" ht="31.5" hidden="1" customHeight="1" thickTop="1" x14ac:dyDescent="0.25">
      <c r="A2501" s="133" t="s">
        <v>0</v>
      </c>
      <c r="B2501" s="138" t="s">
        <v>101</v>
      </c>
      <c r="C2501" s="135">
        <f t="shared" si="1097"/>
        <v>0</v>
      </c>
      <c r="D2501" s="135">
        <v>0</v>
      </c>
      <c r="E2501" s="135">
        <v>0</v>
      </c>
      <c r="F2501" s="135">
        <f t="shared" si="1098"/>
        <v>0</v>
      </c>
      <c r="G2501" s="135">
        <v>0</v>
      </c>
      <c r="H2501" s="476">
        <v>0</v>
      </c>
      <c r="I2501" s="135">
        <f t="shared" si="1099"/>
        <v>0</v>
      </c>
      <c r="J2501" s="135">
        <v>0</v>
      </c>
      <c r="K2501" s="476">
        <v>0</v>
      </c>
      <c r="L2501" s="135">
        <f t="shared" si="1100"/>
        <v>0</v>
      </c>
      <c r="M2501" s="135">
        <v>0</v>
      </c>
      <c r="N2501" s="476">
        <v>0</v>
      </c>
    </row>
    <row r="2502" spans="1:14" s="333" customFormat="1" ht="45" hidden="1" customHeight="1" thickTop="1" x14ac:dyDescent="0.2">
      <c r="A2502" s="334" t="s">
        <v>0</v>
      </c>
      <c r="B2502" s="339" t="s">
        <v>118</v>
      </c>
      <c r="C2502" s="338">
        <f t="shared" si="1097"/>
        <v>0</v>
      </c>
      <c r="D2502" s="338">
        <f>SUM(D2503,D2506,D2509)</f>
        <v>0</v>
      </c>
      <c r="E2502" s="338">
        <f>SUM(E2503,E2506,E2509)</f>
        <v>0</v>
      </c>
      <c r="F2502" s="338">
        <f t="shared" si="1098"/>
        <v>0</v>
      </c>
      <c r="G2502" s="338">
        <f>SUM(G2503,G2506,G2509)</f>
        <v>0</v>
      </c>
      <c r="H2502" s="483">
        <f>SUM(H2503,H2506,H2509)</f>
        <v>0</v>
      </c>
      <c r="I2502" s="338">
        <f t="shared" si="1099"/>
        <v>0</v>
      </c>
      <c r="J2502" s="338">
        <f>SUM(J2503,J2506,J2509)</f>
        <v>0</v>
      </c>
      <c r="K2502" s="483">
        <f>SUM(K2503,K2506,K2509)</f>
        <v>0</v>
      </c>
      <c r="L2502" s="338">
        <f t="shared" si="1100"/>
        <v>0</v>
      </c>
      <c r="M2502" s="338">
        <f>SUM(M2503,M2506,M2509)</f>
        <v>0</v>
      </c>
      <c r="N2502" s="483">
        <f>SUM(N2503,N2506,N2509)</f>
        <v>0</v>
      </c>
    </row>
    <row r="2503" spans="1:14" customFormat="1" ht="38.25" hidden="1" customHeight="1" thickBot="1" x14ac:dyDescent="0.3">
      <c r="A2503" s="140" t="s">
        <v>0</v>
      </c>
      <c r="B2503" s="147" t="s">
        <v>119</v>
      </c>
      <c r="C2503" s="142">
        <f t="shared" si="1097"/>
        <v>0</v>
      </c>
      <c r="D2503" s="142">
        <f>SUM(D2504:D2505)</f>
        <v>0</v>
      </c>
      <c r="E2503" s="142">
        <f>SUM(E2504:E2505)</f>
        <v>0</v>
      </c>
      <c r="F2503" s="142">
        <f t="shared" si="1098"/>
        <v>0</v>
      </c>
      <c r="G2503" s="142">
        <f>SUM(G2504:G2505)</f>
        <v>0</v>
      </c>
      <c r="H2503" s="477">
        <f>SUM(H2504:H2505)</f>
        <v>0</v>
      </c>
      <c r="I2503" s="142">
        <f t="shared" si="1099"/>
        <v>0</v>
      </c>
      <c r="J2503" s="142">
        <f>SUM(J2504:J2505)</f>
        <v>0</v>
      </c>
      <c r="K2503" s="477">
        <f>SUM(K2504:K2505)</f>
        <v>0</v>
      </c>
      <c r="L2503" s="142">
        <f t="shared" si="1100"/>
        <v>0</v>
      </c>
      <c r="M2503" s="142">
        <f>SUM(M2504:M2505)</f>
        <v>0</v>
      </c>
      <c r="N2503" s="477">
        <f>SUM(N2504:N2505)</f>
        <v>0</v>
      </c>
    </row>
    <row r="2504" spans="1:14" customFormat="1" ht="23.25" hidden="1" customHeight="1" thickTop="1" thickBot="1" x14ac:dyDescent="0.3">
      <c r="A2504" s="1" t="s">
        <v>0</v>
      </c>
      <c r="B2504" s="5" t="s">
        <v>120</v>
      </c>
      <c r="C2504" s="9">
        <f t="shared" si="1097"/>
        <v>0</v>
      </c>
      <c r="D2504" s="9">
        <v>0</v>
      </c>
      <c r="E2504" s="9">
        <v>0</v>
      </c>
      <c r="F2504" s="9">
        <f t="shared" si="1098"/>
        <v>0</v>
      </c>
      <c r="G2504" s="9">
        <v>0</v>
      </c>
      <c r="H2504" s="467">
        <v>0</v>
      </c>
      <c r="I2504" s="9">
        <f t="shared" si="1099"/>
        <v>0</v>
      </c>
      <c r="J2504" s="9">
        <v>0</v>
      </c>
      <c r="K2504" s="467">
        <v>0</v>
      </c>
      <c r="L2504" s="9">
        <f t="shared" si="1100"/>
        <v>0</v>
      </c>
      <c r="M2504" s="9">
        <v>0</v>
      </c>
      <c r="N2504" s="467">
        <v>0</v>
      </c>
    </row>
    <row r="2505" spans="1:14" customFormat="1" ht="27" hidden="1" customHeight="1" thickTop="1" thickBot="1" x14ac:dyDescent="0.3">
      <c r="A2505" s="1" t="s">
        <v>0</v>
      </c>
      <c r="B2505" s="5" t="s">
        <v>121</v>
      </c>
      <c r="C2505" s="9">
        <f t="shared" si="1097"/>
        <v>0</v>
      </c>
      <c r="D2505" s="9">
        <v>0</v>
      </c>
      <c r="E2505" s="9">
        <v>0</v>
      </c>
      <c r="F2505" s="9">
        <f t="shared" si="1098"/>
        <v>0</v>
      </c>
      <c r="G2505" s="9">
        <v>0</v>
      </c>
      <c r="H2505" s="467">
        <v>0</v>
      </c>
      <c r="I2505" s="9">
        <f t="shared" si="1099"/>
        <v>0</v>
      </c>
      <c r="J2505" s="9">
        <v>0</v>
      </c>
      <c r="K2505" s="467">
        <v>0</v>
      </c>
      <c r="L2505" s="9">
        <f t="shared" si="1100"/>
        <v>0</v>
      </c>
      <c r="M2505" s="9">
        <v>0</v>
      </c>
      <c r="N2505" s="467">
        <v>0</v>
      </c>
    </row>
    <row r="2506" spans="1:14" customFormat="1" ht="24.75" hidden="1" customHeight="1" thickTop="1" thickBot="1" x14ac:dyDescent="0.3">
      <c r="A2506" s="1" t="s">
        <v>0</v>
      </c>
      <c r="B2506" s="4" t="s">
        <v>122</v>
      </c>
      <c r="C2506" s="9">
        <f t="shared" si="1097"/>
        <v>0</v>
      </c>
      <c r="D2506" s="9">
        <f>SUM(D2507:D2508)</f>
        <v>0</v>
      </c>
      <c r="E2506" s="9">
        <f>SUM(E2507:E2508)</f>
        <v>0</v>
      </c>
      <c r="F2506" s="9">
        <f t="shared" si="1098"/>
        <v>0</v>
      </c>
      <c r="G2506" s="9">
        <f>SUM(G2507:G2508)</f>
        <v>0</v>
      </c>
      <c r="H2506" s="467">
        <f>SUM(H2507:H2508)</f>
        <v>0</v>
      </c>
      <c r="I2506" s="9">
        <f t="shared" si="1099"/>
        <v>0</v>
      </c>
      <c r="J2506" s="9">
        <f>SUM(J2507:J2508)</f>
        <v>0</v>
      </c>
      <c r="K2506" s="467">
        <f>SUM(K2507:K2508)</f>
        <v>0</v>
      </c>
      <c r="L2506" s="9">
        <f t="shared" si="1100"/>
        <v>0</v>
      </c>
      <c r="M2506" s="9">
        <f>SUM(M2507:M2508)</f>
        <v>0</v>
      </c>
      <c r="N2506" s="467">
        <f>SUM(N2507:N2508)</f>
        <v>0</v>
      </c>
    </row>
    <row r="2507" spans="1:14" customFormat="1" ht="34.5" hidden="1" customHeight="1" thickTop="1" thickBot="1" x14ac:dyDescent="0.3">
      <c r="A2507" s="1" t="s">
        <v>0</v>
      </c>
      <c r="B2507" s="5" t="s">
        <v>120</v>
      </c>
      <c r="C2507" s="9">
        <f t="shared" si="1097"/>
        <v>0</v>
      </c>
      <c r="D2507" s="9">
        <v>0</v>
      </c>
      <c r="E2507" s="9">
        <v>0</v>
      </c>
      <c r="F2507" s="9">
        <f t="shared" si="1098"/>
        <v>0</v>
      </c>
      <c r="G2507" s="9">
        <v>0</v>
      </c>
      <c r="H2507" s="467">
        <v>0</v>
      </c>
      <c r="I2507" s="9">
        <f t="shared" si="1099"/>
        <v>0</v>
      </c>
      <c r="J2507" s="9">
        <v>0</v>
      </c>
      <c r="K2507" s="467">
        <v>0</v>
      </c>
      <c r="L2507" s="9">
        <f t="shared" si="1100"/>
        <v>0</v>
      </c>
      <c r="M2507" s="9">
        <v>0</v>
      </c>
      <c r="N2507" s="467">
        <v>0</v>
      </c>
    </row>
    <row r="2508" spans="1:14" customFormat="1" ht="32.25" hidden="1" customHeight="1" thickTop="1" thickBot="1" x14ac:dyDescent="0.3">
      <c r="A2508" s="1" t="s">
        <v>0</v>
      </c>
      <c r="B2508" s="5" t="s">
        <v>121</v>
      </c>
      <c r="C2508" s="9">
        <f t="shared" si="1097"/>
        <v>0</v>
      </c>
      <c r="D2508" s="9">
        <v>0</v>
      </c>
      <c r="E2508" s="9">
        <v>0</v>
      </c>
      <c r="F2508" s="9">
        <f t="shared" si="1098"/>
        <v>0</v>
      </c>
      <c r="G2508" s="9">
        <v>0</v>
      </c>
      <c r="H2508" s="467">
        <v>0</v>
      </c>
      <c r="I2508" s="9">
        <f t="shared" si="1099"/>
        <v>0</v>
      </c>
      <c r="J2508" s="9">
        <v>0</v>
      </c>
      <c r="K2508" s="467">
        <v>0</v>
      </c>
      <c r="L2508" s="9">
        <f t="shared" si="1100"/>
        <v>0</v>
      </c>
      <c r="M2508" s="9">
        <v>0</v>
      </c>
      <c r="N2508" s="467">
        <v>0</v>
      </c>
    </row>
    <row r="2509" spans="1:14" customFormat="1" ht="32.25" hidden="1" customHeight="1" thickTop="1" thickBot="1" x14ac:dyDescent="0.3">
      <c r="A2509" s="1" t="s">
        <v>0</v>
      </c>
      <c r="B2509" s="4" t="s">
        <v>123</v>
      </c>
      <c r="C2509" s="9">
        <f t="shared" si="1097"/>
        <v>0</v>
      </c>
      <c r="D2509" s="9">
        <f>SUM(D2510:D2511)</f>
        <v>0</v>
      </c>
      <c r="E2509" s="9">
        <f>SUM(E2510:E2511)</f>
        <v>0</v>
      </c>
      <c r="F2509" s="9">
        <f t="shared" si="1098"/>
        <v>0</v>
      </c>
      <c r="G2509" s="9">
        <f>SUM(G2510:G2511)</f>
        <v>0</v>
      </c>
      <c r="H2509" s="467">
        <f>SUM(H2510:H2511)</f>
        <v>0</v>
      </c>
      <c r="I2509" s="9">
        <f t="shared" si="1099"/>
        <v>0</v>
      </c>
      <c r="J2509" s="9">
        <f>SUM(J2510:J2511)</f>
        <v>0</v>
      </c>
      <c r="K2509" s="467">
        <f>SUM(K2510:K2511)</f>
        <v>0</v>
      </c>
      <c r="L2509" s="9">
        <f t="shared" si="1100"/>
        <v>0</v>
      </c>
      <c r="M2509" s="9">
        <f>SUM(M2510:M2511)</f>
        <v>0</v>
      </c>
      <c r="N2509" s="467">
        <f>SUM(N2510:N2511)</f>
        <v>0</v>
      </c>
    </row>
    <row r="2510" spans="1:14" customFormat="1" ht="34.5" hidden="1" customHeight="1" thickTop="1" thickBot="1" x14ac:dyDescent="0.3">
      <c r="A2510" s="1" t="s">
        <v>0</v>
      </c>
      <c r="B2510" s="5" t="s">
        <v>120</v>
      </c>
      <c r="C2510" s="9">
        <f t="shared" si="1097"/>
        <v>0</v>
      </c>
      <c r="D2510" s="9">
        <v>0</v>
      </c>
      <c r="E2510" s="9">
        <v>0</v>
      </c>
      <c r="F2510" s="9">
        <f t="shared" si="1098"/>
        <v>0</v>
      </c>
      <c r="G2510" s="9">
        <v>0</v>
      </c>
      <c r="H2510" s="467">
        <v>0</v>
      </c>
      <c r="I2510" s="9">
        <f t="shared" si="1099"/>
        <v>0</v>
      </c>
      <c r="J2510" s="9">
        <v>0</v>
      </c>
      <c r="K2510" s="467">
        <v>0</v>
      </c>
      <c r="L2510" s="9">
        <f t="shared" si="1100"/>
        <v>0</v>
      </c>
      <c r="M2510" s="9">
        <v>0</v>
      </c>
      <c r="N2510" s="467">
        <v>0</v>
      </c>
    </row>
    <row r="2511" spans="1:14" customFormat="1" ht="30" hidden="1" customHeight="1" thickTop="1" x14ac:dyDescent="0.25">
      <c r="A2511" s="133" t="s">
        <v>0</v>
      </c>
      <c r="B2511" s="136" t="s">
        <v>121</v>
      </c>
      <c r="C2511" s="135">
        <f t="shared" si="1097"/>
        <v>0</v>
      </c>
      <c r="D2511" s="135">
        <v>0</v>
      </c>
      <c r="E2511" s="135">
        <v>0</v>
      </c>
      <c r="F2511" s="135">
        <f t="shared" si="1098"/>
        <v>0</v>
      </c>
      <c r="G2511" s="135">
        <v>0</v>
      </c>
      <c r="H2511" s="476">
        <v>0</v>
      </c>
      <c r="I2511" s="135">
        <f t="shared" si="1099"/>
        <v>0</v>
      </c>
      <c r="J2511" s="135">
        <v>0</v>
      </c>
      <c r="K2511" s="476">
        <v>0</v>
      </c>
      <c r="L2511" s="135">
        <f t="shared" si="1100"/>
        <v>0</v>
      </c>
      <c r="M2511" s="135">
        <v>0</v>
      </c>
      <c r="N2511" s="476">
        <v>0</v>
      </c>
    </row>
    <row r="2512" spans="1:14" s="333" customFormat="1" ht="16.5" hidden="1" customHeight="1" x14ac:dyDescent="0.2">
      <c r="A2512" s="334" t="s">
        <v>0</v>
      </c>
      <c r="B2512" s="339" t="s">
        <v>124</v>
      </c>
      <c r="C2512" s="338">
        <f t="shared" si="1097"/>
        <v>0</v>
      </c>
      <c r="D2512" s="338">
        <f>SUM(D2513:D2514)</f>
        <v>0</v>
      </c>
      <c r="E2512" s="338">
        <f>SUM(E2513:E2514)</f>
        <v>0</v>
      </c>
      <c r="F2512" s="338">
        <f t="shared" si="1098"/>
        <v>0</v>
      </c>
      <c r="G2512" s="338">
        <f>SUM(G2513:G2514)</f>
        <v>0</v>
      </c>
      <c r="H2512" s="483">
        <f>SUM(H2513:H2514)</f>
        <v>0</v>
      </c>
      <c r="I2512" s="338">
        <f t="shared" si="1099"/>
        <v>0</v>
      </c>
      <c r="J2512" s="338">
        <f>SUM(J2513:J2514)</f>
        <v>0</v>
      </c>
      <c r="K2512" s="483">
        <f>SUM(K2513:K2514)</f>
        <v>0</v>
      </c>
      <c r="L2512" s="338">
        <f t="shared" si="1100"/>
        <v>0</v>
      </c>
      <c r="M2512" s="338">
        <f>SUM(M2513:M2514)</f>
        <v>0</v>
      </c>
      <c r="N2512" s="483">
        <f>SUM(N2513:N2514)</f>
        <v>0</v>
      </c>
    </row>
    <row r="2513" spans="1:14" customFormat="1" ht="2.25" hidden="1" customHeight="1" x14ac:dyDescent="0.25">
      <c r="A2513" s="143" t="s">
        <v>0</v>
      </c>
      <c r="B2513" s="150" t="s">
        <v>125</v>
      </c>
      <c r="C2513" s="145">
        <f t="shared" si="1097"/>
        <v>0</v>
      </c>
      <c r="D2513" s="145">
        <v>0</v>
      </c>
      <c r="E2513" s="145">
        <v>0</v>
      </c>
      <c r="F2513" s="145">
        <f t="shared" si="1098"/>
        <v>0</v>
      </c>
      <c r="G2513" s="145">
        <v>0</v>
      </c>
      <c r="H2513" s="485">
        <v>0</v>
      </c>
      <c r="I2513" s="145">
        <f t="shared" si="1099"/>
        <v>0</v>
      </c>
      <c r="J2513" s="145">
        <v>0</v>
      </c>
      <c r="K2513" s="485">
        <v>0</v>
      </c>
      <c r="L2513" s="145">
        <f t="shared" si="1100"/>
        <v>0</v>
      </c>
      <c r="M2513" s="145">
        <v>0</v>
      </c>
      <c r="N2513" s="485">
        <v>0</v>
      </c>
    </row>
    <row r="2514" spans="1:14" customFormat="1" ht="29.25" hidden="1" customHeight="1" x14ac:dyDescent="0.25">
      <c r="A2514" s="151" t="s">
        <v>0</v>
      </c>
      <c r="B2514" s="157" t="s">
        <v>126</v>
      </c>
      <c r="C2514" s="155">
        <f t="shared" si="1097"/>
        <v>0</v>
      </c>
      <c r="D2514" s="155">
        <f>SUM(D2515,D2534)</f>
        <v>0</v>
      </c>
      <c r="E2514" s="155">
        <f>SUM(E2515,E2534)</f>
        <v>0</v>
      </c>
      <c r="F2514" s="155">
        <f t="shared" si="1098"/>
        <v>0</v>
      </c>
      <c r="G2514" s="155">
        <f>SUM(G2515,G2534)</f>
        <v>0</v>
      </c>
      <c r="H2514" s="505">
        <f>SUM(H2515,H2534)</f>
        <v>0</v>
      </c>
      <c r="I2514" s="155">
        <f t="shared" si="1099"/>
        <v>0</v>
      </c>
      <c r="J2514" s="155">
        <f>SUM(J2515,J2534)</f>
        <v>0</v>
      </c>
      <c r="K2514" s="505">
        <f>SUM(K2515,K2534)</f>
        <v>0</v>
      </c>
      <c r="L2514" s="155">
        <f t="shared" si="1100"/>
        <v>0</v>
      </c>
      <c r="M2514" s="155">
        <f>SUM(M2515,M2534)</f>
        <v>0</v>
      </c>
      <c r="N2514" s="505">
        <f>SUM(N2515,N2534)</f>
        <v>0</v>
      </c>
    </row>
    <row r="2515" spans="1:14" customFormat="1" ht="18" hidden="1" customHeight="1" x14ac:dyDescent="0.25">
      <c r="A2515" s="151" t="s">
        <v>0</v>
      </c>
      <c r="B2515" s="158" t="s">
        <v>127</v>
      </c>
      <c r="C2515" s="155">
        <f t="shared" si="1097"/>
        <v>0</v>
      </c>
      <c r="D2515" s="155">
        <f>SUM(D2516:D2533)</f>
        <v>0</v>
      </c>
      <c r="E2515" s="155">
        <f>SUM(E2516:E2533)</f>
        <v>0</v>
      </c>
      <c r="F2515" s="155">
        <f t="shared" si="1098"/>
        <v>0</v>
      </c>
      <c r="G2515" s="155">
        <f>SUM(G2516:G2533)</f>
        <v>0</v>
      </c>
      <c r="H2515" s="505">
        <f>SUM(H2516:H2533)</f>
        <v>0</v>
      </c>
      <c r="I2515" s="155">
        <f t="shared" si="1099"/>
        <v>0</v>
      </c>
      <c r="J2515" s="155">
        <f>SUM(J2516:J2533)</f>
        <v>0</v>
      </c>
      <c r="K2515" s="505">
        <f>SUM(K2516:K2533)</f>
        <v>0</v>
      </c>
      <c r="L2515" s="155">
        <f t="shared" si="1100"/>
        <v>0</v>
      </c>
      <c r="M2515" s="155">
        <f>SUM(M2516:M2533)</f>
        <v>0</v>
      </c>
      <c r="N2515" s="505">
        <f>SUM(N2516:N2533)</f>
        <v>0</v>
      </c>
    </row>
    <row r="2516" spans="1:14" customFormat="1" ht="0.75" hidden="1" customHeight="1" x14ac:dyDescent="0.25">
      <c r="A2516" s="151" t="s">
        <v>0</v>
      </c>
      <c r="B2516" s="159" t="s">
        <v>128</v>
      </c>
      <c r="C2516" s="155">
        <f t="shared" si="1097"/>
        <v>0</v>
      </c>
      <c r="D2516" s="155">
        <v>0</v>
      </c>
      <c r="E2516" s="155">
        <v>0</v>
      </c>
      <c r="F2516" s="155">
        <f t="shared" si="1098"/>
        <v>0</v>
      </c>
      <c r="G2516" s="155">
        <v>0</v>
      </c>
      <c r="H2516" s="505">
        <v>0</v>
      </c>
      <c r="I2516" s="155">
        <f t="shared" si="1099"/>
        <v>0</v>
      </c>
      <c r="J2516" s="155">
        <v>0</v>
      </c>
      <c r="K2516" s="505">
        <v>0</v>
      </c>
      <c r="L2516" s="155">
        <f t="shared" si="1100"/>
        <v>0</v>
      </c>
      <c r="M2516" s="155">
        <v>0</v>
      </c>
      <c r="N2516" s="505">
        <v>0</v>
      </c>
    </row>
    <row r="2517" spans="1:14" customFormat="1" ht="41.25" hidden="1" customHeight="1" thickBot="1" x14ac:dyDescent="0.3">
      <c r="A2517" s="140" t="s">
        <v>0</v>
      </c>
      <c r="B2517" s="141" t="s">
        <v>129</v>
      </c>
      <c r="C2517" s="142">
        <f t="shared" si="1097"/>
        <v>0</v>
      </c>
      <c r="D2517" s="142">
        <v>0</v>
      </c>
      <c r="E2517" s="142">
        <v>0</v>
      </c>
      <c r="F2517" s="142">
        <f t="shared" si="1098"/>
        <v>0</v>
      </c>
      <c r="G2517" s="142">
        <v>0</v>
      </c>
      <c r="H2517" s="477">
        <v>0</v>
      </c>
      <c r="I2517" s="142">
        <f t="shared" si="1099"/>
        <v>0</v>
      </c>
      <c r="J2517" s="142">
        <v>0</v>
      </c>
      <c r="K2517" s="477">
        <v>0</v>
      </c>
      <c r="L2517" s="142">
        <f t="shared" si="1100"/>
        <v>0</v>
      </c>
      <c r="M2517" s="142">
        <v>0</v>
      </c>
      <c r="N2517" s="477">
        <v>0</v>
      </c>
    </row>
    <row r="2518" spans="1:14" customFormat="1" ht="30.75" hidden="1" customHeight="1" thickTop="1" thickBot="1" x14ac:dyDescent="0.3">
      <c r="A2518" s="1" t="s">
        <v>0</v>
      </c>
      <c r="B2518" s="6" t="s">
        <v>130</v>
      </c>
      <c r="C2518" s="9">
        <f t="shared" si="1097"/>
        <v>0</v>
      </c>
      <c r="D2518" s="9">
        <v>0</v>
      </c>
      <c r="E2518" s="9">
        <v>0</v>
      </c>
      <c r="F2518" s="9">
        <f t="shared" si="1098"/>
        <v>0</v>
      </c>
      <c r="G2518" s="9">
        <v>0</v>
      </c>
      <c r="H2518" s="467">
        <v>0</v>
      </c>
      <c r="I2518" s="9">
        <f t="shared" si="1099"/>
        <v>0</v>
      </c>
      <c r="J2518" s="9">
        <v>0</v>
      </c>
      <c r="K2518" s="467">
        <v>0</v>
      </c>
      <c r="L2518" s="9">
        <f t="shared" si="1100"/>
        <v>0</v>
      </c>
      <c r="M2518" s="9">
        <v>0</v>
      </c>
      <c r="N2518" s="467">
        <v>0</v>
      </c>
    </row>
    <row r="2519" spans="1:14" customFormat="1" ht="23.25" hidden="1" customHeight="1" thickTop="1" thickBot="1" x14ac:dyDescent="0.3">
      <c r="A2519" s="1" t="s">
        <v>0</v>
      </c>
      <c r="B2519" s="6" t="s">
        <v>131</v>
      </c>
      <c r="C2519" s="9">
        <f t="shared" si="1097"/>
        <v>0</v>
      </c>
      <c r="D2519" s="9">
        <v>0</v>
      </c>
      <c r="E2519" s="9">
        <v>0</v>
      </c>
      <c r="F2519" s="9">
        <f t="shared" si="1098"/>
        <v>0</v>
      </c>
      <c r="G2519" s="9">
        <v>0</v>
      </c>
      <c r="H2519" s="467">
        <v>0</v>
      </c>
      <c r="I2519" s="9">
        <f t="shared" si="1099"/>
        <v>0</v>
      </c>
      <c r="J2519" s="9">
        <v>0</v>
      </c>
      <c r="K2519" s="467">
        <v>0</v>
      </c>
      <c r="L2519" s="9">
        <f t="shared" si="1100"/>
        <v>0</v>
      </c>
      <c r="M2519" s="9">
        <v>0</v>
      </c>
      <c r="N2519" s="467">
        <v>0</v>
      </c>
    </row>
    <row r="2520" spans="1:14" customFormat="1" ht="21" hidden="1" customHeight="1" thickTop="1" thickBot="1" x14ac:dyDescent="0.3">
      <c r="A2520" s="1" t="s">
        <v>0</v>
      </c>
      <c r="B2520" s="6" t="s">
        <v>132</v>
      </c>
      <c r="C2520" s="9">
        <f t="shared" si="1097"/>
        <v>0</v>
      </c>
      <c r="D2520" s="9">
        <v>0</v>
      </c>
      <c r="E2520" s="9">
        <v>0</v>
      </c>
      <c r="F2520" s="9">
        <f t="shared" si="1098"/>
        <v>0</v>
      </c>
      <c r="G2520" s="9">
        <v>0</v>
      </c>
      <c r="H2520" s="467">
        <v>0</v>
      </c>
      <c r="I2520" s="9">
        <f t="shared" si="1099"/>
        <v>0</v>
      </c>
      <c r="J2520" s="9">
        <v>0</v>
      </c>
      <c r="K2520" s="467">
        <v>0</v>
      </c>
      <c r="L2520" s="9">
        <f t="shared" si="1100"/>
        <v>0</v>
      </c>
      <c r="M2520" s="9">
        <v>0</v>
      </c>
      <c r="N2520" s="467">
        <v>0</v>
      </c>
    </row>
    <row r="2521" spans="1:14" customFormat="1" ht="25.5" hidden="1" customHeight="1" thickTop="1" thickBot="1" x14ac:dyDescent="0.3">
      <c r="A2521" s="1" t="s">
        <v>0</v>
      </c>
      <c r="B2521" s="6" t="s">
        <v>133</v>
      </c>
      <c r="C2521" s="9">
        <f t="shared" si="1097"/>
        <v>0</v>
      </c>
      <c r="D2521" s="9">
        <v>0</v>
      </c>
      <c r="E2521" s="9">
        <v>0</v>
      </c>
      <c r="F2521" s="9">
        <f t="shared" si="1098"/>
        <v>0</v>
      </c>
      <c r="G2521" s="9">
        <v>0</v>
      </c>
      <c r="H2521" s="467">
        <v>0</v>
      </c>
      <c r="I2521" s="9">
        <f t="shared" si="1099"/>
        <v>0</v>
      </c>
      <c r="J2521" s="9">
        <v>0</v>
      </c>
      <c r="K2521" s="467">
        <v>0</v>
      </c>
      <c r="L2521" s="9">
        <f t="shared" si="1100"/>
        <v>0</v>
      </c>
      <c r="M2521" s="9">
        <v>0</v>
      </c>
      <c r="N2521" s="467">
        <v>0</v>
      </c>
    </row>
    <row r="2522" spans="1:14" customFormat="1" ht="25.5" hidden="1" customHeight="1" thickTop="1" thickBot="1" x14ac:dyDescent="0.3">
      <c r="A2522" s="1" t="s">
        <v>0</v>
      </c>
      <c r="B2522" s="6" t="s">
        <v>134</v>
      </c>
      <c r="C2522" s="9">
        <f t="shared" si="1097"/>
        <v>0</v>
      </c>
      <c r="D2522" s="9">
        <v>0</v>
      </c>
      <c r="E2522" s="9">
        <v>0</v>
      </c>
      <c r="F2522" s="9">
        <f t="shared" si="1098"/>
        <v>0</v>
      </c>
      <c r="G2522" s="9">
        <v>0</v>
      </c>
      <c r="H2522" s="467">
        <v>0</v>
      </c>
      <c r="I2522" s="9">
        <f t="shared" si="1099"/>
        <v>0</v>
      </c>
      <c r="J2522" s="9">
        <v>0</v>
      </c>
      <c r="K2522" s="467">
        <v>0</v>
      </c>
      <c r="L2522" s="9">
        <f t="shared" si="1100"/>
        <v>0</v>
      </c>
      <c r="M2522" s="9">
        <v>0</v>
      </c>
      <c r="N2522" s="467">
        <v>0</v>
      </c>
    </row>
    <row r="2523" spans="1:14" customFormat="1" ht="20.25" hidden="1" customHeight="1" thickTop="1" thickBot="1" x14ac:dyDescent="0.3">
      <c r="A2523" s="1" t="s">
        <v>0</v>
      </c>
      <c r="B2523" s="6" t="s">
        <v>135</v>
      </c>
      <c r="C2523" s="9">
        <f t="shared" si="1097"/>
        <v>0</v>
      </c>
      <c r="D2523" s="9">
        <v>0</v>
      </c>
      <c r="E2523" s="9">
        <v>0</v>
      </c>
      <c r="F2523" s="9">
        <f t="shared" si="1098"/>
        <v>0</v>
      </c>
      <c r="G2523" s="9">
        <v>0</v>
      </c>
      <c r="H2523" s="467">
        <v>0</v>
      </c>
      <c r="I2523" s="9">
        <f t="shared" si="1099"/>
        <v>0</v>
      </c>
      <c r="J2523" s="9">
        <v>0</v>
      </c>
      <c r="K2523" s="467">
        <v>0</v>
      </c>
      <c r="L2523" s="9">
        <f t="shared" si="1100"/>
        <v>0</v>
      </c>
      <c r="M2523" s="9">
        <v>0</v>
      </c>
      <c r="N2523" s="467">
        <v>0</v>
      </c>
    </row>
    <row r="2524" spans="1:14" customFormat="1" ht="17.25" hidden="1" customHeight="1" thickTop="1" thickBot="1" x14ac:dyDescent="0.3">
      <c r="A2524" s="1" t="s">
        <v>0</v>
      </c>
      <c r="B2524" s="6" t="s">
        <v>136</v>
      </c>
      <c r="C2524" s="9">
        <f t="shared" si="1097"/>
        <v>0</v>
      </c>
      <c r="D2524" s="9">
        <v>0</v>
      </c>
      <c r="E2524" s="9">
        <v>0</v>
      </c>
      <c r="F2524" s="9">
        <f t="shared" si="1098"/>
        <v>0</v>
      </c>
      <c r="G2524" s="9">
        <v>0</v>
      </c>
      <c r="H2524" s="467">
        <v>0</v>
      </c>
      <c r="I2524" s="9">
        <f t="shared" si="1099"/>
        <v>0</v>
      </c>
      <c r="J2524" s="9">
        <v>0</v>
      </c>
      <c r="K2524" s="467">
        <v>0</v>
      </c>
      <c r="L2524" s="9">
        <f t="shared" si="1100"/>
        <v>0</v>
      </c>
      <c r="M2524" s="9">
        <v>0</v>
      </c>
      <c r="N2524" s="467">
        <v>0</v>
      </c>
    </row>
    <row r="2525" spans="1:14" customFormat="1" ht="19.5" hidden="1" customHeight="1" thickTop="1" thickBot="1" x14ac:dyDescent="0.3">
      <c r="A2525" s="1" t="s">
        <v>0</v>
      </c>
      <c r="B2525" s="6" t="s">
        <v>137</v>
      </c>
      <c r="C2525" s="9">
        <f t="shared" si="1097"/>
        <v>0</v>
      </c>
      <c r="D2525" s="9">
        <v>0</v>
      </c>
      <c r="E2525" s="9">
        <v>0</v>
      </c>
      <c r="F2525" s="9">
        <f t="shared" si="1098"/>
        <v>0</v>
      </c>
      <c r="G2525" s="9">
        <v>0</v>
      </c>
      <c r="H2525" s="467">
        <v>0</v>
      </c>
      <c r="I2525" s="9">
        <f t="shared" si="1099"/>
        <v>0</v>
      </c>
      <c r="J2525" s="9">
        <v>0</v>
      </c>
      <c r="K2525" s="467">
        <v>0</v>
      </c>
      <c r="L2525" s="9">
        <f t="shared" si="1100"/>
        <v>0</v>
      </c>
      <c r="M2525" s="9">
        <v>0</v>
      </c>
      <c r="N2525" s="467">
        <v>0</v>
      </c>
    </row>
    <row r="2526" spans="1:14" customFormat="1" ht="27.75" hidden="1" customHeight="1" thickTop="1" thickBot="1" x14ac:dyDescent="0.3">
      <c r="A2526" s="1" t="s">
        <v>0</v>
      </c>
      <c r="B2526" s="6" t="s">
        <v>138</v>
      </c>
      <c r="C2526" s="9">
        <f t="shared" si="1097"/>
        <v>0</v>
      </c>
      <c r="D2526" s="9">
        <v>0</v>
      </c>
      <c r="E2526" s="9">
        <v>0</v>
      </c>
      <c r="F2526" s="9">
        <f t="shared" si="1098"/>
        <v>0</v>
      </c>
      <c r="G2526" s="9">
        <v>0</v>
      </c>
      <c r="H2526" s="467">
        <v>0</v>
      </c>
      <c r="I2526" s="9">
        <f t="shared" si="1099"/>
        <v>0</v>
      </c>
      <c r="J2526" s="9">
        <v>0</v>
      </c>
      <c r="K2526" s="467">
        <v>0</v>
      </c>
      <c r="L2526" s="9">
        <f t="shared" si="1100"/>
        <v>0</v>
      </c>
      <c r="M2526" s="9">
        <v>0</v>
      </c>
      <c r="N2526" s="467">
        <v>0</v>
      </c>
    </row>
    <row r="2527" spans="1:14" customFormat="1" ht="17.25" hidden="1" customHeight="1" thickTop="1" thickBot="1" x14ac:dyDescent="0.3">
      <c r="A2527" s="1" t="s">
        <v>0</v>
      </c>
      <c r="B2527" s="6" t="s">
        <v>139</v>
      </c>
      <c r="C2527" s="9">
        <f t="shared" si="1097"/>
        <v>0</v>
      </c>
      <c r="D2527" s="9">
        <v>0</v>
      </c>
      <c r="E2527" s="9">
        <v>0</v>
      </c>
      <c r="F2527" s="9">
        <f t="shared" si="1098"/>
        <v>0</v>
      </c>
      <c r="G2527" s="9">
        <v>0</v>
      </c>
      <c r="H2527" s="467">
        <v>0</v>
      </c>
      <c r="I2527" s="9">
        <f t="shared" si="1099"/>
        <v>0</v>
      </c>
      <c r="J2527" s="9">
        <v>0</v>
      </c>
      <c r="K2527" s="467">
        <v>0</v>
      </c>
      <c r="L2527" s="9">
        <f t="shared" si="1100"/>
        <v>0</v>
      </c>
      <c r="M2527" s="9">
        <v>0</v>
      </c>
      <c r="N2527" s="467">
        <v>0</v>
      </c>
    </row>
    <row r="2528" spans="1:14" customFormat="1" ht="25.5" hidden="1" customHeight="1" thickTop="1" thickBot="1" x14ac:dyDescent="0.3">
      <c r="A2528" s="1" t="s">
        <v>0</v>
      </c>
      <c r="B2528" s="6" t="s">
        <v>140</v>
      </c>
      <c r="C2528" s="9">
        <f t="shared" si="1097"/>
        <v>0</v>
      </c>
      <c r="D2528" s="9">
        <v>0</v>
      </c>
      <c r="E2528" s="9">
        <v>0</v>
      </c>
      <c r="F2528" s="9">
        <f t="shared" si="1098"/>
        <v>0</v>
      </c>
      <c r="G2528" s="9">
        <v>0</v>
      </c>
      <c r="H2528" s="467">
        <v>0</v>
      </c>
      <c r="I2528" s="9">
        <f t="shared" si="1099"/>
        <v>0</v>
      </c>
      <c r="J2528" s="9">
        <v>0</v>
      </c>
      <c r="K2528" s="467">
        <v>0</v>
      </c>
      <c r="L2528" s="9">
        <f t="shared" si="1100"/>
        <v>0</v>
      </c>
      <c r="M2528" s="9">
        <v>0</v>
      </c>
      <c r="N2528" s="467">
        <v>0</v>
      </c>
    </row>
    <row r="2529" spans="1:14" customFormat="1" ht="35.25" hidden="1" customHeight="1" thickTop="1" thickBot="1" x14ac:dyDescent="0.3">
      <c r="A2529" s="1" t="s">
        <v>0</v>
      </c>
      <c r="B2529" s="6" t="s">
        <v>141</v>
      </c>
      <c r="C2529" s="9">
        <f t="shared" si="1097"/>
        <v>0</v>
      </c>
      <c r="D2529" s="9">
        <v>0</v>
      </c>
      <c r="E2529" s="9">
        <v>0</v>
      </c>
      <c r="F2529" s="9">
        <f t="shared" si="1098"/>
        <v>0</v>
      </c>
      <c r="G2529" s="9">
        <v>0</v>
      </c>
      <c r="H2529" s="467">
        <v>0</v>
      </c>
      <c r="I2529" s="9">
        <f t="shared" si="1099"/>
        <v>0</v>
      </c>
      <c r="J2529" s="9">
        <v>0</v>
      </c>
      <c r="K2529" s="467">
        <v>0</v>
      </c>
      <c r="L2529" s="9">
        <f t="shared" si="1100"/>
        <v>0</v>
      </c>
      <c r="M2529" s="9">
        <v>0</v>
      </c>
      <c r="N2529" s="467">
        <v>0</v>
      </c>
    </row>
    <row r="2530" spans="1:14" customFormat="1" ht="34.5" hidden="1" customHeight="1" thickTop="1" thickBot="1" x14ac:dyDescent="0.3">
      <c r="A2530" s="1" t="s">
        <v>0</v>
      </c>
      <c r="B2530" s="6" t="s">
        <v>142</v>
      </c>
      <c r="C2530" s="9">
        <f t="shared" si="1097"/>
        <v>0</v>
      </c>
      <c r="D2530" s="9">
        <v>0</v>
      </c>
      <c r="E2530" s="9">
        <v>0</v>
      </c>
      <c r="F2530" s="9">
        <f t="shared" si="1098"/>
        <v>0</v>
      </c>
      <c r="G2530" s="9">
        <v>0</v>
      </c>
      <c r="H2530" s="467">
        <v>0</v>
      </c>
      <c r="I2530" s="9">
        <f t="shared" si="1099"/>
        <v>0</v>
      </c>
      <c r="J2530" s="9">
        <v>0</v>
      </c>
      <c r="K2530" s="467">
        <v>0</v>
      </c>
      <c r="L2530" s="9">
        <f t="shared" si="1100"/>
        <v>0</v>
      </c>
      <c r="M2530" s="9">
        <v>0</v>
      </c>
      <c r="N2530" s="467">
        <v>0</v>
      </c>
    </row>
    <row r="2531" spans="1:14" customFormat="1" ht="0.75" hidden="1" customHeight="1" thickBot="1" x14ac:dyDescent="0.3">
      <c r="A2531" s="1" t="s">
        <v>0</v>
      </c>
      <c r="B2531" s="6" t="s">
        <v>143</v>
      </c>
      <c r="C2531" s="9">
        <f t="shared" si="1097"/>
        <v>0</v>
      </c>
      <c r="D2531" s="9">
        <v>0</v>
      </c>
      <c r="E2531" s="9">
        <v>0</v>
      </c>
      <c r="F2531" s="9">
        <f t="shared" si="1098"/>
        <v>0</v>
      </c>
      <c r="G2531" s="9">
        <v>0</v>
      </c>
      <c r="H2531" s="467">
        <v>0</v>
      </c>
      <c r="I2531" s="9">
        <f t="shared" si="1099"/>
        <v>0</v>
      </c>
      <c r="J2531" s="9">
        <v>0</v>
      </c>
      <c r="K2531" s="467">
        <v>0</v>
      </c>
      <c r="L2531" s="9">
        <f t="shared" si="1100"/>
        <v>0</v>
      </c>
      <c r="M2531" s="9">
        <v>0</v>
      </c>
      <c r="N2531" s="467">
        <v>0</v>
      </c>
    </row>
    <row r="2532" spans="1:14" customFormat="1" ht="31.5" hidden="1" customHeight="1" thickTop="1" x14ac:dyDescent="0.25">
      <c r="A2532" s="133" t="s">
        <v>0</v>
      </c>
      <c r="B2532" s="137" t="s">
        <v>144</v>
      </c>
      <c r="C2532" s="135">
        <f t="shared" si="1097"/>
        <v>0</v>
      </c>
      <c r="D2532" s="135">
        <v>0</v>
      </c>
      <c r="E2532" s="135">
        <v>0</v>
      </c>
      <c r="F2532" s="135">
        <f t="shared" si="1098"/>
        <v>0</v>
      </c>
      <c r="G2532" s="135">
        <v>0</v>
      </c>
      <c r="H2532" s="476">
        <v>0</v>
      </c>
      <c r="I2532" s="135">
        <f t="shared" si="1099"/>
        <v>0</v>
      </c>
      <c r="J2532" s="135">
        <v>0</v>
      </c>
      <c r="K2532" s="476">
        <v>0</v>
      </c>
      <c r="L2532" s="135">
        <f t="shared" si="1100"/>
        <v>0</v>
      </c>
      <c r="M2532" s="135">
        <v>0</v>
      </c>
      <c r="N2532" s="476">
        <v>0</v>
      </c>
    </row>
    <row r="2533" spans="1:14" customFormat="1" ht="27.75" hidden="1" customHeight="1" x14ac:dyDescent="0.25">
      <c r="A2533" s="151" t="s">
        <v>0</v>
      </c>
      <c r="B2533" s="159" t="s">
        <v>145</v>
      </c>
      <c r="C2533" s="155">
        <f t="shared" si="1097"/>
        <v>0</v>
      </c>
      <c r="D2533" s="155">
        <v>0</v>
      </c>
      <c r="E2533" s="155">
        <v>0</v>
      </c>
      <c r="F2533" s="155">
        <v>0</v>
      </c>
      <c r="G2533" s="155">
        <v>0</v>
      </c>
      <c r="H2533" s="505">
        <v>0</v>
      </c>
      <c r="I2533" s="155">
        <v>0</v>
      </c>
      <c r="J2533" s="155">
        <v>0</v>
      </c>
      <c r="K2533" s="505">
        <v>0</v>
      </c>
      <c r="L2533" s="155">
        <v>0</v>
      </c>
      <c r="M2533" s="155">
        <v>0</v>
      </c>
      <c r="N2533" s="505">
        <v>0</v>
      </c>
    </row>
    <row r="2534" spans="1:14" customFormat="1" ht="1.5" hidden="1" customHeight="1" x14ac:dyDescent="0.25">
      <c r="A2534" s="143" t="s">
        <v>0</v>
      </c>
      <c r="B2534" s="144" t="s">
        <v>146</v>
      </c>
      <c r="C2534" s="145">
        <f t="shared" si="1097"/>
        <v>0</v>
      </c>
      <c r="D2534" s="145">
        <v>0</v>
      </c>
      <c r="E2534" s="145">
        <v>0</v>
      </c>
      <c r="F2534" s="145">
        <f t="shared" ref="F2534:F2597" si="1101">SUM(G2534:H2534)</f>
        <v>0</v>
      </c>
      <c r="G2534" s="145">
        <v>0</v>
      </c>
      <c r="H2534" s="485">
        <v>0</v>
      </c>
      <c r="I2534" s="145">
        <f t="shared" ref="I2534:I2597" si="1102">SUM(J2534:K2534)</f>
        <v>0</v>
      </c>
      <c r="J2534" s="145">
        <v>0</v>
      </c>
      <c r="K2534" s="485">
        <v>0</v>
      </c>
      <c r="L2534" s="145">
        <f t="shared" ref="L2534:L2597" si="1103">SUM(M2534:N2534)</f>
        <v>0</v>
      </c>
      <c r="M2534" s="145">
        <v>0</v>
      </c>
      <c r="N2534" s="485">
        <v>0</v>
      </c>
    </row>
    <row r="2535" spans="1:14" s="333" customFormat="1" ht="26.25" hidden="1" customHeight="1" x14ac:dyDescent="0.2">
      <c r="A2535" s="334" t="s">
        <v>0</v>
      </c>
      <c r="B2535" s="337" t="s">
        <v>147</v>
      </c>
      <c r="C2535" s="338">
        <f t="shared" si="1097"/>
        <v>0</v>
      </c>
      <c r="D2535" s="338">
        <f>SUM(D2536,D2583,D2590:D2591)</f>
        <v>0</v>
      </c>
      <c r="E2535" s="338">
        <f>SUM(E2536,E2583,E2590:E2591)</f>
        <v>0</v>
      </c>
      <c r="F2535" s="338">
        <f t="shared" si="1101"/>
        <v>0</v>
      </c>
      <c r="G2535" s="338">
        <f>SUM(G2536,G2583,G2590:G2591)</f>
        <v>0</v>
      </c>
      <c r="H2535" s="483">
        <f>SUM(H2536,H2583,H2590:H2591)</f>
        <v>0</v>
      </c>
      <c r="I2535" s="338">
        <f t="shared" si="1102"/>
        <v>0</v>
      </c>
      <c r="J2535" s="338">
        <f>SUM(J2536,J2583,J2590:J2591)</f>
        <v>0</v>
      </c>
      <c r="K2535" s="483">
        <f>SUM(K2536,K2583,K2590:K2591)</f>
        <v>0</v>
      </c>
      <c r="L2535" s="338">
        <f t="shared" si="1103"/>
        <v>0</v>
      </c>
      <c r="M2535" s="338">
        <f>SUM(M2536,M2583,M2590:M2591)</f>
        <v>0</v>
      </c>
      <c r="N2535" s="483">
        <f>SUM(N2536,N2583,N2590:N2591)</f>
        <v>0</v>
      </c>
    </row>
    <row r="2536" spans="1:14" customFormat="1" ht="25.5" hidden="1" customHeight="1" thickBot="1" x14ac:dyDescent="0.3">
      <c r="A2536" s="140" t="s">
        <v>0</v>
      </c>
      <c r="B2536" s="149" t="s">
        <v>148</v>
      </c>
      <c r="C2536" s="142">
        <f t="shared" si="1097"/>
        <v>0</v>
      </c>
      <c r="D2536" s="142">
        <f>SUM(D2537,D2549,D2578)</f>
        <v>0</v>
      </c>
      <c r="E2536" s="142">
        <f>SUM(E2537,E2549,E2578)</f>
        <v>0</v>
      </c>
      <c r="F2536" s="142">
        <f t="shared" si="1101"/>
        <v>0</v>
      </c>
      <c r="G2536" s="142">
        <f>SUM(G2537,G2549,G2578)</f>
        <v>0</v>
      </c>
      <c r="H2536" s="477">
        <f>SUM(H2537,H2549,H2578)</f>
        <v>0</v>
      </c>
      <c r="I2536" s="142">
        <f t="shared" si="1102"/>
        <v>0</v>
      </c>
      <c r="J2536" s="142">
        <f>SUM(J2537,J2549,J2578)</f>
        <v>0</v>
      </c>
      <c r="K2536" s="477">
        <f>SUM(K2537,K2549,K2578)</f>
        <v>0</v>
      </c>
      <c r="L2536" s="142">
        <f t="shared" si="1103"/>
        <v>0</v>
      </c>
      <c r="M2536" s="142">
        <f>SUM(M2537,M2549,M2578)</f>
        <v>0</v>
      </c>
      <c r="N2536" s="477">
        <f>SUM(N2537,N2549,N2578)</f>
        <v>0</v>
      </c>
    </row>
    <row r="2537" spans="1:14" customFormat="1" ht="31.5" hidden="1" customHeight="1" thickTop="1" thickBot="1" x14ac:dyDescent="0.3">
      <c r="A2537" s="1" t="s">
        <v>0</v>
      </c>
      <c r="B2537" s="4" t="s">
        <v>149</v>
      </c>
      <c r="C2537" s="9">
        <f t="shared" si="1097"/>
        <v>0</v>
      </c>
      <c r="D2537" s="9">
        <f>SUM(D2538:D2548)</f>
        <v>0</v>
      </c>
      <c r="E2537" s="9">
        <f>SUM(E2538:E2548)</f>
        <v>0</v>
      </c>
      <c r="F2537" s="9">
        <f t="shared" si="1101"/>
        <v>0</v>
      </c>
      <c r="G2537" s="9">
        <f>SUM(G2538:G2548)</f>
        <v>0</v>
      </c>
      <c r="H2537" s="467">
        <f>SUM(H2538:H2548)</f>
        <v>0</v>
      </c>
      <c r="I2537" s="9">
        <f t="shared" si="1102"/>
        <v>0</v>
      </c>
      <c r="J2537" s="9">
        <f>SUM(J2538:J2548)</f>
        <v>0</v>
      </c>
      <c r="K2537" s="467">
        <f>SUM(K2538:K2548)</f>
        <v>0</v>
      </c>
      <c r="L2537" s="9">
        <f t="shared" si="1103"/>
        <v>0</v>
      </c>
      <c r="M2537" s="9">
        <f>SUM(M2538:M2548)</f>
        <v>0</v>
      </c>
      <c r="N2537" s="467">
        <f>SUM(N2538:N2548)</f>
        <v>0</v>
      </c>
    </row>
    <row r="2538" spans="1:14" customFormat="1" ht="20.25" hidden="1" customHeight="1" thickTop="1" thickBot="1" x14ac:dyDescent="0.3">
      <c r="A2538" s="1" t="s">
        <v>0</v>
      </c>
      <c r="B2538" s="5" t="s">
        <v>150</v>
      </c>
      <c r="C2538" s="9">
        <f t="shared" si="1097"/>
        <v>0</v>
      </c>
      <c r="D2538" s="9">
        <v>0</v>
      </c>
      <c r="E2538" s="9">
        <v>0</v>
      </c>
      <c r="F2538" s="9">
        <f t="shared" si="1101"/>
        <v>0</v>
      </c>
      <c r="G2538" s="9">
        <v>0</v>
      </c>
      <c r="H2538" s="467">
        <v>0</v>
      </c>
      <c r="I2538" s="9">
        <f t="shared" si="1102"/>
        <v>0</v>
      </c>
      <c r="J2538" s="9">
        <v>0</v>
      </c>
      <c r="K2538" s="467">
        <v>0</v>
      </c>
      <c r="L2538" s="9">
        <f t="shared" si="1103"/>
        <v>0</v>
      </c>
      <c r="M2538" s="9">
        <v>0</v>
      </c>
      <c r="N2538" s="467">
        <v>0</v>
      </c>
    </row>
    <row r="2539" spans="1:14" customFormat="1" ht="17.25" hidden="1" customHeight="1" thickTop="1" thickBot="1" x14ac:dyDescent="0.3">
      <c r="A2539" s="1" t="s">
        <v>0</v>
      </c>
      <c r="B2539" s="5" t="s">
        <v>151</v>
      </c>
      <c r="C2539" s="9">
        <f t="shared" si="1097"/>
        <v>0</v>
      </c>
      <c r="D2539" s="9">
        <v>0</v>
      </c>
      <c r="E2539" s="9">
        <v>0</v>
      </c>
      <c r="F2539" s="9">
        <f t="shared" si="1101"/>
        <v>0</v>
      </c>
      <c r="G2539" s="9">
        <v>0</v>
      </c>
      <c r="H2539" s="467">
        <v>0</v>
      </c>
      <c r="I2539" s="9">
        <f t="shared" si="1102"/>
        <v>0</v>
      </c>
      <c r="J2539" s="9">
        <v>0</v>
      </c>
      <c r="K2539" s="467">
        <v>0</v>
      </c>
      <c r="L2539" s="9">
        <f t="shared" si="1103"/>
        <v>0</v>
      </c>
      <c r="M2539" s="9">
        <v>0</v>
      </c>
      <c r="N2539" s="467">
        <v>0</v>
      </c>
    </row>
    <row r="2540" spans="1:14" customFormat="1" ht="27.75" hidden="1" customHeight="1" thickTop="1" thickBot="1" x14ac:dyDescent="0.3">
      <c r="A2540" s="1" t="s">
        <v>0</v>
      </c>
      <c r="B2540" s="5" t="s">
        <v>152</v>
      </c>
      <c r="C2540" s="9">
        <f t="shared" si="1097"/>
        <v>0</v>
      </c>
      <c r="D2540" s="9">
        <v>0</v>
      </c>
      <c r="E2540" s="9">
        <v>0</v>
      </c>
      <c r="F2540" s="9">
        <f t="shared" si="1101"/>
        <v>0</v>
      </c>
      <c r="G2540" s="9">
        <v>0</v>
      </c>
      <c r="H2540" s="467">
        <v>0</v>
      </c>
      <c r="I2540" s="9">
        <f t="shared" si="1102"/>
        <v>0</v>
      </c>
      <c r="J2540" s="9">
        <v>0</v>
      </c>
      <c r="K2540" s="467">
        <v>0</v>
      </c>
      <c r="L2540" s="9">
        <f t="shared" si="1103"/>
        <v>0</v>
      </c>
      <c r="M2540" s="9">
        <v>0</v>
      </c>
      <c r="N2540" s="467">
        <v>0</v>
      </c>
    </row>
    <row r="2541" spans="1:14" customFormat="1" ht="21" hidden="1" customHeight="1" thickTop="1" thickBot="1" x14ac:dyDescent="0.3">
      <c r="A2541" s="1" t="s">
        <v>0</v>
      </c>
      <c r="B2541" s="5" t="s">
        <v>153</v>
      </c>
      <c r="C2541" s="9">
        <f t="shared" si="1097"/>
        <v>0</v>
      </c>
      <c r="D2541" s="9">
        <v>0</v>
      </c>
      <c r="E2541" s="9">
        <v>0</v>
      </c>
      <c r="F2541" s="9">
        <f t="shared" si="1101"/>
        <v>0</v>
      </c>
      <c r="G2541" s="9">
        <v>0</v>
      </c>
      <c r="H2541" s="467">
        <v>0</v>
      </c>
      <c r="I2541" s="9">
        <f t="shared" si="1102"/>
        <v>0</v>
      </c>
      <c r="J2541" s="9">
        <v>0</v>
      </c>
      <c r="K2541" s="467">
        <v>0</v>
      </c>
      <c r="L2541" s="9">
        <f t="shared" si="1103"/>
        <v>0</v>
      </c>
      <c r="M2541" s="9">
        <v>0</v>
      </c>
      <c r="N2541" s="467">
        <v>0</v>
      </c>
    </row>
    <row r="2542" spans="1:14" customFormat="1" ht="33" hidden="1" customHeight="1" thickTop="1" thickBot="1" x14ac:dyDescent="0.3">
      <c r="A2542" s="1" t="s">
        <v>0</v>
      </c>
      <c r="B2542" s="5" t="s">
        <v>154</v>
      </c>
      <c r="C2542" s="9">
        <f t="shared" si="1097"/>
        <v>0</v>
      </c>
      <c r="D2542" s="9">
        <v>0</v>
      </c>
      <c r="E2542" s="9">
        <v>0</v>
      </c>
      <c r="F2542" s="9">
        <f t="shared" si="1101"/>
        <v>0</v>
      </c>
      <c r="G2542" s="9">
        <v>0</v>
      </c>
      <c r="H2542" s="467">
        <v>0</v>
      </c>
      <c r="I2542" s="9">
        <f t="shared" si="1102"/>
        <v>0</v>
      </c>
      <c r="J2542" s="9">
        <v>0</v>
      </c>
      <c r="K2542" s="467">
        <v>0</v>
      </c>
      <c r="L2542" s="9">
        <f t="shared" si="1103"/>
        <v>0</v>
      </c>
      <c r="M2542" s="9">
        <v>0</v>
      </c>
      <c r="N2542" s="467">
        <v>0</v>
      </c>
    </row>
    <row r="2543" spans="1:14" customFormat="1" ht="23.25" hidden="1" customHeight="1" thickTop="1" thickBot="1" x14ac:dyDescent="0.3">
      <c r="A2543" s="1" t="s">
        <v>0</v>
      </c>
      <c r="B2543" s="5" t="s">
        <v>155</v>
      </c>
      <c r="C2543" s="9">
        <f t="shared" si="1097"/>
        <v>0</v>
      </c>
      <c r="D2543" s="9">
        <v>0</v>
      </c>
      <c r="E2543" s="9">
        <v>0</v>
      </c>
      <c r="F2543" s="9">
        <f t="shared" si="1101"/>
        <v>0</v>
      </c>
      <c r="G2543" s="9">
        <v>0</v>
      </c>
      <c r="H2543" s="467">
        <v>0</v>
      </c>
      <c r="I2543" s="9">
        <f t="shared" si="1102"/>
        <v>0</v>
      </c>
      <c r="J2543" s="9">
        <v>0</v>
      </c>
      <c r="K2543" s="467">
        <v>0</v>
      </c>
      <c r="L2543" s="9">
        <f t="shared" si="1103"/>
        <v>0</v>
      </c>
      <c r="M2543" s="9">
        <v>0</v>
      </c>
      <c r="N2543" s="467">
        <v>0</v>
      </c>
    </row>
    <row r="2544" spans="1:14" customFormat="1" ht="34.5" hidden="1" customHeight="1" thickTop="1" thickBot="1" x14ac:dyDescent="0.3">
      <c r="A2544" s="1" t="s">
        <v>0</v>
      </c>
      <c r="B2544" s="5" t="s">
        <v>156</v>
      </c>
      <c r="C2544" s="9">
        <f t="shared" si="1097"/>
        <v>0</v>
      </c>
      <c r="D2544" s="9">
        <v>0</v>
      </c>
      <c r="E2544" s="9">
        <v>0</v>
      </c>
      <c r="F2544" s="9">
        <f t="shared" si="1101"/>
        <v>0</v>
      </c>
      <c r="G2544" s="9">
        <v>0</v>
      </c>
      <c r="H2544" s="467">
        <v>0</v>
      </c>
      <c r="I2544" s="9">
        <f t="shared" si="1102"/>
        <v>0</v>
      </c>
      <c r="J2544" s="9">
        <v>0</v>
      </c>
      <c r="K2544" s="467">
        <v>0</v>
      </c>
      <c r="L2544" s="9">
        <f t="shared" si="1103"/>
        <v>0</v>
      </c>
      <c r="M2544" s="9">
        <v>0</v>
      </c>
      <c r="N2544" s="467">
        <v>0</v>
      </c>
    </row>
    <row r="2545" spans="1:14" customFormat="1" ht="27.75" hidden="1" customHeight="1" thickTop="1" thickBot="1" x14ac:dyDescent="0.3">
      <c r="A2545" s="1" t="s">
        <v>0</v>
      </c>
      <c r="B2545" s="5" t="s">
        <v>157</v>
      </c>
      <c r="C2545" s="9">
        <f t="shared" si="1097"/>
        <v>0</v>
      </c>
      <c r="D2545" s="9">
        <v>0</v>
      </c>
      <c r="E2545" s="9">
        <v>0</v>
      </c>
      <c r="F2545" s="9">
        <f t="shared" si="1101"/>
        <v>0</v>
      </c>
      <c r="G2545" s="9">
        <v>0</v>
      </c>
      <c r="H2545" s="467">
        <v>0</v>
      </c>
      <c r="I2545" s="9">
        <f t="shared" si="1102"/>
        <v>0</v>
      </c>
      <c r="J2545" s="9">
        <v>0</v>
      </c>
      <c r="K2545" s="467">
        <v>0</v>
      </c>
      <c r="L2545" s="9">
        <f t="shared" si="1103"/>
        <v>0</v>
      </c>
      <c r="M2545" s="9">
        <v>0</v>
      </c>
      <c r="N2545" s="467">
        <v>0</v>
      </c>
    </row>
    <row r="2546" spans="1:14" customFormat="1" ht="35.25" hidden="1" customHeight="1" thickTop="1" thickBot="1" x14ac:dyDescent="0.3">
      <c r="A2546" s="1" t="s">
        <v>0</v>
      </c>
      <c r="B2546" s="5" t="s">
        <v>158</v>
      </c>
      <c r="C2546" s="9">
        <f t="shared" si="1097"/>
        <v>0</v>
      </c>
      <c r="D2546" s="9">
        <v>0</v>
      </c>
      <c r="E2546" s="9">
        <v>0</v>
      </c>
      <c r="F2546" s="9">
        <f t="shared" si="1101"/>
        <v>0</v>
      </c>
      <c r="G2546" s="9">
        <v>0</v>
      </c>
      <c r="H2546" s="467">
        <v>0</v>
      </c>
      <c r="I2546" s="9">
        <f t="shared" si="1102"/>
        <v>0</v>
      </c>
      <c r="J2546" s="9">
        <v>0</v>
      </c>
      <c r="K2546" s="467">
        <v>0</v>
      </c>
      <c r="L2546" s="9">
        <f t="shared" si="1103"/>
        <v>0</v>
      </c>
      <c r="M2546" s="9">
        <v>0</v>
      </c>
      <c r="N2546" s="467">
        <v>0</v>
      </c>
    </row>
    <row r="2547" spans="1:14" customFormat="1" ht="37.5" hidden="1" customHeight="1" thickTop="1" thickBot="1" x14ac:dyDescent="0.3">
      <c r="A2547" s="1" t="s">
        <v>0</v>
      </c>
      <c r="B2547" s="5" t="s">
        <v>159</v>
      </c>
      <c r="C2547" s="9">
        <f t="shared" si="1097"/>
        <v>0</v>
      </c>
      <c r="D2547" s="9">
        <v>0</v>
      </c>
      <c r="E2547" s="9">
        <v>0</v>
      </c>
      <c r="F2547" s="9">
        <f t="shared" si="1101"/>
        <v>0</v>
      </c>
      <c r="G2547" s="9">
        <v>0</v>
      </c>
      <c r="H2547" s="467">
        <v>0</v>
      </c>
      <c r="I2547" s="9">
        <f t="shared" si="1102"/>
        <v>0</v>
      </c>
      <c r="J2547" s="9">
        <v>0</v>
      </c>
      <c r="K2547" s="467">
        <v>0</v>
      </c>
      <c r="L2547" s="9">
        <f t="shared" si="1103"/>
        <v>0</v>
      </c>
      <c r="M2547" s="9">
        <v>0</v>
      </c>
      <c r="N2547" s="467">
        <v>0</v>
      </c>
    </row>
    <row r="2548" spans="1:14" customFormat="1" ht="36.75" hidden="1" customHeight="1" thickTop="1" thickBot="1" x14ac:dyDescent="0.3">
      <c r="A2548" s="1" t="s">
        <v>0</v>
      </c>
      <c r="B2548" s="5" t="s">
        <v>160</v>
      </c>
      <c r="C2548" s="9">
        <f t="shared" si="1097"/>
        <v>0</v>
      </c>
      <c r="D2548" s="9">
        <v>0</v>
      </c>
      <c r="E2548" s="9">
        <v>0</v>
      </c>
      <c r="F2548" s="9">
        <f t="shared" si="1101"/>
        <v>0</v>
      </c>
      <c r="G2548" s="9">
        <v>0</v>
      </c>
      <c r="H2548" s="467">
        <v>0</v>
      </c>
      <c r="I2548" s="9">
        <f t="shared" si="1102"/>
        <v>0</v>
      </c>
      <c r="J2548" s="9">
        <v>0</v>
      </c>
      <c r="K2548" s="467">
        <v>0</v>
      </c>
      <c r="L2548" s="9">
        <f t="shared" si="1103"/>
        <v>0</v>
      </c>
      <c r="M2548" s="9">
        <v>0</v>
      </c>
      <c r="N2548" s="467">
        <v>0</v>
      </c>
    </row>
    <row r="2549" spans="1:14" customFormat="1" ht="36.75" hidden="1" customHeight="1" thickTop="1" thickBot="1" x14ac:dyDescent="0.3">
      <c r="A2549" s="1" t="s">
        <v>0</v>
      </c>
      <c r="B2549" s="4" t="s">
        <v>161</v>
      </c>
      <c r="C2549" s="9">
        <f t="shared" si="1097"/>
        <v>0</v>
      </c>
      <c r="D2549" s="9">
        <f>SUM(D2550,D2557)</f>
        <v>0</v>
      </c>
      <c r="E2549" s="9">
        <f>SUM(E2550,E2557)</f>
        <v>0</v>
      </c>
      <c r="F2549" s="9">
        <f t="shared" si="1101"/>
        <v>0</v>
      </c>
      <c r="G2549" s="9">
        <f>SUM(G2550,G2557)</f>
        <v>0</v>
      </c>
      <c r="H2549" s="467">
        <f>SUM(H2550,H2557)</f>
        <v>0</v>
      </c>
      <c r="I2549" s="9">
        <f t="shared" si="1102"/>
        <v>0</v>
      </c>
      <c r="J2549" s="9">
        <f>SUM(J2550,J2557)</f>
        <v>0</v>
      </c>
      <c r="K2549" s="467">
        <f>SUM(K2550,K2557)</f>
        <v>0</v>
      </c>
      <c r="L2549" s="9">
        <f t="shared" si="1103"/>
        <v>0</v>
      </c>
      <c r="M2549" s="9">
        <f>SUM(M2550,M2557)</f>
        <v>0</v>
      </c>
      <c r="N2549" s="467">
        <f>SUM(N2550,N2557)</f>
        <v>0</v>
      </c>
    </row>
    <row r="2550" spans="1:14" customFormat="1" ht="0.75" hidden="1" customHeight="1" thickTop="1" thickBot="1" x14ac:dyDescent="0.3">
      <c r="A2550" s="1" t="s">
        <v>0</v>
      </c>
      <c r="B2550" s="5" t="s">
        <v>162</v>
      </c>
      <c r="C2550" s="9">
        <f t="shared" si="1097"/>
        <v>0</v>
      </c>
      <c r="D2550" s="9">
        <f>SUM(D2551:D2556)</f>
        <v>0</v>
      </c>
      <c r="E2550" s="9">
        <f>SUM(E2551:E2556)</f>
        <v>0</v>
      </c>
      <c r="F2550" s="9">
        <f t="shared" si="1101"/>
        <v>0</v>
      </c>
      <c r="G2550" s="9">
        <f>SUM(G2551:G2556)</f>
        <v>0</v>
      </c>
      <c r="H2550" s="467">
        <f>SUM(H2551:H2556)</f>
        <v>0</v>
      </c>
      <c r="I2550" s="9">
        <f t="shared" si="1102"/>
        <v>0</v>
      </c>
      <c r="J2550" s="9">
        <f>SUM(J2551:J2556)</f>
        <v>0</v>
      </c>
      <c r="K2550" s="467">
        <f>SUM(K2551:K2556)</f>
        <v>0</v>
      </c>
      <c r="L2550" s="9">
        <f t="shared" si="1103"/>
        <v>0</v>
      </c>
      <c r="M2550" s="9">
        <f>SUM(M2551:M2556)</f>
        <v>0</v>
      </c>
      <c r="N2550" s="467">
        <f>SUM(N2551:N2556)</f>
        <v>0</v>
      </c>
    </row>
    <row r="2551" spans="1:14" customFormat="1" ht="18" hidden="1" customHeight="1" thickTop="1" thickBot="1" x14ac:dyDescent="0.3">
      <c r="A2551" s="1" t="s">
        <v>0</v>
      </c>
      <c r="B2551" s="6" t="s">
        <v>163</v>
      </c>
      <c r="C2551" s="9">
        <f t="shared" si="1097"/>
        <v>0</v>
      </c>
      <c r="D2551" s="9">
        <v>0</v>
      </c>
      <c r="E2551" s="9">
        <v>0</v>
      </c>
      <c r="F2551" s="9">
        <f t="shared" si="1101"/>
        <v>0</v>
      </c>
      <c r="G2551" s="9">
        <v>0</v>
      </c>
      <c r="H2551" s="467">
        <v>0</v>
      </c>
      <c r="I2551" s="9">
        <f t="shared" si="1102"/>
        <v>0</v>
      </c>
      <c r="J2551" s="9">
        <v>0</v>
      </c>
      <c r="K2551" s="467">
        <v>0</v>
      </c>
      <c r="L2551" s="9">
        <f t="shared" si="1103"/>
        <v>0</v>
      </c>
      <c r="M2551" s="9">
        <v>0</v>
      </c>
      <c r="N2551" s="467">
        <v>0</v>
      </c>
    </row>
    <row r="2552" spans="1:14" customFormat="1" ht="18" hidden="1" customHeight="1" thickTop="1" thickBot="1" x14ac:dyDescent="0.3">
      <c r="A2552" s="1" t="s">
        <v>0</v>
      </c>
      <c r="B2552" s="6" t="s">
        <v>164</v>
      </c>
      <c r="C2552" s="9">
        <f t="shared" si="1097"/>
        <v>0</v>
      </c>
      <c r="D2552" s="9">
        <v>0</v>
      </c>
      <c r="E2552" s="9">
        <v>0</v>
      </c>
      <c r="F2552" s="9">
        <f t="shared" si="1101"/>
        <v>0</v>
      </c>
      <c r="G2552" s="9">
        <v>0</v>
      </c>
      <c r="H2552" s="467">
        <v>0</v>
      </c>
      <c r="I2552" s="9">
        <f t="shared" si="1102"/>
        <v>0</v>
      </c>
      <c r="J2552" s="9">
        <v>0</v>
      </c>
      <c r="K2552" s="467">
        <v>0</v>
      </c>
      <c r="L2552" s="9">
        <f t="shared" si="1103"/>
        <v>0</v>
      </c>
      <c r="M2552" s="9">
        <v>0</v>
      </c>
      <c r="N2552" s="467">
        <v>0</v>
      </c>
    </row>
    <row r="2553" spans="1:14" customFormat="1" ht="24.75" hidden="1" customHeight="1" thickTop="1" thickBot="1" x14ac:dyDescent="0.3">
      <c r="A2553" s="1" t="s">
        <v>0</v>
      </c>
      <c r="B2553" s="6" t="s">
        <v>165</v>
      </c>
      <c r="C2553" s="9">
        <f t="shared" si="1097"/>
        <v>0</v>
      </c>
      <c r="D2553" s="9">
        <v>0</v>
      </c>
      <c r="E2553" s="9">
        <v>0</v>
      </c>
      <c r="F2553" s="9">
        <f t="shared" si="1101"/>
        <v>0</v>
      </c>
      <c r="G2553" s="9">
        <v>0</v>
      </c>
      <c r="H2553" s="467">
        <v>0</v>
      </c>
      <c r="I2553" s="9">
        <f t="shared" si="1102"/>
        <v>0</v>
      </c>
      <c r="J2553" s="9">
        <v>0</v>
      </c>
      <c r="K2553" s="467">
        <v>0</v>
      </c>
      <c r="L2553" s="9">
        <f t="shared" si="1103"/>
        <v>0</v>
      </c>
      <c r="M2553" s="9">
        <v>0</v>
      </c>
      <c r="N2553" s="467">
        <v>0</v>
      </c>
    </row>
    <row r="2554" spans="1:14" customFormat="1" ht="21" hidden="1" customHeight="1" thickTop="1" thickBot="1" x14ac:dyDescent="0.3">
      <c r="A2554" s="1" t="s">
        <v>0</v>
      </c>
      <c r="B2554" s="6" t="s">
        <v>166</v>
      </c>
      <c r="C2554" s="9">
        <f t="shared" si="1097"/>
        <v>0</v>
      </c>
      <c r="D2554" s="9">
        <v>0</v>
      </c>
      <c r="E2554" s="9">
        <v>0</v>
      </c>
      <c r="F2554" s="9">
        <f t="shared" si="1101"/>
        <v>0</v>
      </c>
      <c r="G2554" s="9">
        <v>0</v>
      </c>
      <c r="H2554" s="467">
        <v>0</v>
      </c>
      <c r="I2554" s="9">
        <f t="shared" si="1102"/>
        <v>0</v>
      </c>
      <c r="J2554" s="9">
        <v>0</v>
      </c>
      <c r="K2554" s="467">
        <v>0</v>
      </c>
      <c r="L2554" s="9">
        <f t="shared" si="1103"/>
        <v>0</v>
      </c>
      <c r="M2554" s="9">
        <v>0</v>
      </c>
      <c r="N2554" s="467">
        <v>0</v>
      </c>
    </row>
    <row r="2555" spans="1:14" customFormat="1" ht="7.5" hidden="1" customHeight="1" thickTop="1" thickBot="1" x14ac:dyDescent="0.3">
      <c r="A2555" s="1" t="s">
        <v>0</v>
      </c>
      <c r="B2555" s="6" t="s">
        <v>167</v>
      </c>
      <c r="C2555" s="9">
        <f t="shared" si="1097"/>
        <v>0</v>
      </c>
      <c r="D2555" s="9">
        <v>0</v>
      </c>
      <c r="E2555" s="9">
        <v>0</v>
      </c>
      <c r="F2555" s="9">
        <f t="shared" si="1101"/>
        <v>0</v>
      </c>
      <c r="G2555" s="9">
        <v>0</v>
      </c>
      <c r="H2555" s="467">
        <v>0</v>
      </c>
      <c r="I2555" s="9">
        <f t="shared" si="1102"/>
        <v>0</v>
      </c>
      <c r="J2555" s="9">
        <v>0</v>
      </c>
      <c r="K2555" s="467">
        <v>0</v>
      </c>
      <c r="L2555" s="9">
        <f t="shared" si="1103"/>
        <v>0</v>
      </c>
      <c r="M2555" s="9">
        <v>0</v>
      </c>
      <c r="N2555" s="467">
        <v>0</v>
      </c>
    </row>
    <row r="2556" spans="1:14" customFormat="1" ht="25.5" hidden="1" customHeight="1" thickTop="1" thickBot="1" x14ac:dyDescent="0.3">
      <c r="A2556" s="1" t="s">
        <v>0</v>
      </c>
      <c r="B2556" s="6" t="s">
        <v>168</v>
      </c>
      <c r="C2556" s="9">
        <f t="shared" si="1097"/>
        <v>0</v>
      </c>
      <c r="D2556" s="9">
        <v>0</v>
      </c>
      <c r="E2556" s="9">
        <v>0</v>
      </c>
      <c r="F2556" s="9">
        <f t="shared" si="1101"/>
        <v>0</v>
      </c>
      <c r="G2556" s="9">
        <v>0</v>
      </c>
      <c r="H2556" s="467">
        <v>0</v>
      </c>
      <c r="I2556" s="9">
        <f t="shared" si="1102"/>
        <v>0</v>
      </c>
      <c r="J2556" s="9">
        <v>0</v>
      </c>
      <c r="K2556" s="467">
        <v>0</v>
      </c>
      <c r="L2556" s="9">
        <f t="shared" si="1103"/>
        <v>0</v>
      </c>
      <c r="M2556" s="9">
        <v>0</v>
      </c>
      <c r="N2556" s="467">
        <v>0</v>
      </c>
    </row>
    <row r="2557" spans="1:14" customFormat="1" ht="25.5" hidden="1" customHeight="1" thickTop="1" thickBot="1" x14ac:dyDescent="0.3">
      <c r="A2557" s="1" t="s">
        <v>0</v>
      </c>
      <c r="B2557" s="5" t="s">
        <v>169</v>
      </c>
      <c r="C2557" s="9">
        <f t="shared" si="1097"/>
        <v>0</v>
      </c>
      <c r="D2557" s="9">
        <f>SUM(D2558:D2577)</f>
        <v>0</v>
      </c>
      <c r="E2557" s="9">
        <f>SUM(E2558:E2577)</f>
        <v>0</v>
      </c>
      <c r="F2557" s="9">
        <f t="shared" si="1101"/>
        <v>0</v>
      </c>
      <c r="G2557" s="9">
        <f>SUM(G2558:G2577)</f>
        <v>0</v>
      </c>
      <c r="H2557" s="467">
        <f>SUM(H2558:H2577)</f>
        <v>0</v>
      </c>
      <c r="I2557" s="9">
        <f t="shared" si="1102"/>
        <v>0</v>
      </c>
      <c r="J2557" s="9">
        <f>SUM(J2558:J2577)</f>
        <v>0</v>
      </c>
      <c r="K2557" s="467">
        <f>SUM(K2558:K2577)</f>
        <v>0</v>
      </c>
      <c r="L2557" s="9">
        <f t="shared" si="1103"/>
        <v>0</v>
      </c>
      <c r="M2557" s="9">
        <f>SUM(M2558:M2577)</f>
        <v>0</v>
      </c>
      <c r="N2557" s="467">
        <f>SUM(N2558:N2577)</f>
        <v>0</v>
      </c>
    </row>
    <row r="2558" spans="1:14" customFormat="1" ht="16.5" hidden="1" customHeight="1" thickTop="1" thickBot="1" x14ac:dyDescent="0.3">
      <c r="A2558" s="1" t="s">
        <v>0</v>
      </c>
      <c r="B2558" s="6" t="s">
        <v>30</v>
      </c>
      <c r="C2558" s="9">
        <f t="shared" si="1097"/>
        <v>0</v>
      </c>
      <c r="D2558" s="9">
        <v>0</v>
      </c>
      <c r="E2558" s="9">
        <v>0</v>
      </c>
      <c r="F2558" s="9">
        <f t="shared" si="1101"/>
        <v>0</v>
      </c>
      <c r="G2558" s="9">
        <v>0</v>
      </c>
      <c r="H2558" s="467">
        <v>0</v>
      </c>
      <c r="I2558" s="9">
        <f t="shared" si="1102"/>
        <v>0</v>
      </c>
      <c r="J2558" s="9">
        <v>0</v>
      </c>
      <c r="K2558" s="467">
        <v>0</v>
      </c>
      <c r="L2558" s="9">
        <f t="shared" si="1103"/>
        <v>0</v>
      </c>
      <c r="M2558" s="9">
        <v>0</v>
      </c>
      <c r="N2558" s="467">
        <v>0</v>
      </c>
    </row>
    <row r="2559" spans="1:14" customFormat="1" ht="22.5" hidden="1" customHeight="1" thickTop="1" thickBot="1" x14ac:dyDescent="0.3">
      <c r="A2559" s="1" t="s">
        <v>0</v>
      </c>
      <c r="B2559" s="6" t="s">
        <v>31</v>
      </c>
      <c r="C2559" s="9">
        <f t="shared" si="1097"/>
        <v>0</v>
      </c>
      <c r="D2559" s="9">
        <v>0</v>
      </c>
      <c r="E2559" s="9">
        <v>0</v>
      </c>
      <c r="F2559" s="9">
        <f t="shared" si="1101"/>
        <v>0</v>
      </c>
      <c r="G2559" s="9">
        <v>0</v>
      </c>
      <c r="H2559" s="467">
        <v>0</v>
      </c>
      <c r="I2559" s="9">
        <f t="shared" si="1102"/>
        <v>0</v>
      </c>
      <c r="J2559" s="9">
        <v>0</v>
      </c>
      <c r="K2559" s="467">
        <v>0</v>
      </c>
      <c r="L2559" s="9">
        <f t="shared" si="1103"/>
        <v>0</v>
      </c>
      <c r="M2559" s="9">
        <v>0</v>
      </c>
      <c r="N2559" s="467">
        <v>0</v>
      </c>
    </row>
    <row r="2560" spans="1:14" customFormat="1" ht="15.75" hidden="1" customHeight="1" thickTop="1" thickBot="1" x14ac:dyDescent="0.3">
      <c r="A2560" s="1" t="s">
        <v>0</v>
      </c>
      <c r="B2560" s="6" t="s">
        <v>170</v>
      </c>
      <c r="C2560" s="9">
        <f t="shared" si="1097"/>
        <v>0</v>
      </c>
      <c r="D2560" s="9">
        <v>0</v>
      </c>
      <c r="E2560" s="9">
        <v>0</v>
      </c>
      <c r="F2560" s="9">
        <f t="shared" si="1101"/>
        <v>0</v>
      </c>
      <c r="G2560" s="9">
        <v>0</v>
      </c>
      <c r="H2560" s="467">
        <v>0</v>
      </c>
      <c r="I2560" s="9">
        <f t="shared" si="1102"/>
        <v>0</v>
      </c>
      <c r="J2560" s="9">
        <v>0</v>
      </c>
      <c r="K2560" s="467">
        <v>0</v>
      </c>
      <c r="L2560" s="9">
        <f t="shared" si="1103"/>
        <v>0</v>
      </c>
      <c r="M2560" s="9">
        <v>0</v>
      </c>
      <c r="N2560" s="467">
        <v>0</v>
      </c>
    </row>
    <row r="2561" spans="1:14" customFormat="1" ht="20.25" hidden="1" customHeight="1" thickTop="1" thickBot="1" x14ac:dyDescent="0.3">
      <c r="A2561" s="1" t="s">
        <v>0</v>
      </c>
      <c r="B2561" s="6" t="s">
        <v>36</v>
      </c>
      <c r="C2561" s="9">
        <f t="shared" si="1097"/>
        <v>0</v>
      </c>
      <c r="D2561" s="9">
        <v>0</v>
      </c>
      <c r="E2561" s="9">
        <v>0</v>
      </c>
      <c r="F2561" s="9">
        <f t="shared" si="1101"/>
        <v>0</v>
      </c>
      <c r="G2561" s="9">
        <v>0</v>
      </c>
      <c r="H2561" s="467">
        <v>0</v>
      </c>
      <c r="I2561" s="9">
        <f t="shared" si="1102"/>
        <v>0</v>
      </c>
      <c r="J2561" s="9">
        <v>0</v>
      </c>
      <c r="K2561" s="467">
        <v>0</v>
      </c>
      <c r="L2561" s="9">
        <f t="shared" si="1103"/>
        <v>0</v>
      </c>
      <c r="M2561" s="9">
        <v>0</v>
      </c>
      <c r="N2561" s="467">
        <v>0</v>
      </c>
    </row>
    <row r="2562" spans="1:14" customFormat="1" ht="20.25" hidden="1" customHeight="1" thickTop="1" thickBot="1" x14ac:dyDescent="0.3">
      <c r="A2562" s="1" t="s">
        <v>0</v>
      </c>
      <c r="B2562" s="6" t="s">
        <v>171</v>
      </c>
      <c r="C2562" s="9">
        <f t="shared" si="1097"/>
        <v>0</v>
      </c>
      <c r="D2562" s="9">
        <v>0</v>
      </c>
      <c r="E2562" s="9">
        <v>0</v>
      </c>
      <c r="F2562" s="9">
        <f t="shared" si="1101"/>
        <v>0</v>
      </c>
      <c r="G2562" s="9">
        <v>0</v>
      </c>
      <c r="H2562" s="467">
        <v>0</v>
      </c>
      <c r="I2562" s="9">
        <f t="shared" si="1102"/>
        <v>0</v>
      </c>
      <c r="J2562" s="9">
        <v>0</v>
      </c>
      <c r="K2562" s="467">
        <v>0</v>
      </c>
      <c r="L2562" s="9">
        <f t="shared" si="1103"/>
        <v>0</v>
      </c>
      <c r="M2562" s="9">
        <v>0</v>
      </c>
      <c r="N2562" s="467">
        <v>0</v>
      </c>
    </row>
    <row r="2563" spans="1:14" customFormat="1" ht="18" hidden="1" customHeight="1" thickTop="1" thickBot="1" x14ac:dyDescent="0.3">
      <c r="A2563" s="1" t="s">
        <v>0</v>
      </c>
      <c r="B2563" s="6" t="s">
        <v>172</v>
      </c>
      <c r="C2563" s="9">
        <f t="shared" ref="C2563:C2626" si="1104">SUM(D2563:E2563)</f>
        <v>0</v>
      </c>
      <c r="D2563" s="9">
        <v>0</v>
      </c>
      <c r="E2563" s="9">
        <v>0</v>
      </c>
      <c r="F2563" s="9">
        <f t="shared" si="1101"/>
        <v>0</v>
      </c>
      <c r="G2563" s="9">
        <v>0</v>
      </c>
      <c r="H2563" s="467">
        <v>0</v>
      </c>
      <c r="I2563" s="9">
        <f t="shared" si="1102"/>
        <v>0</v>
      </c>
      <c r="J2563" s="9">
        <v>0</v>
      </c>
      <c r="K2563" s="467">
        <v>0</v>
      </c>
      <c r="L2563" s="9">
        <f t="shared" si="1103"/>
        <v>0</v>
      </c>
      <c r="M2563" s="9">
        <v>0</v>
      </c>
      <c r="N2563" s="467">
        <v>0</v>
      </c>
    </row>
    <row r="2564" spans="1:14" customFormat="1" ht="35.25" hidden="1" customHeight="1" thickTop="1" thickBot="1" x14ac:dyDescent="0.3">
      <c r="A2564" s="1" t="s">
        <v>0</v>
      </c>
      <c r="B2564" s="6" t="s">
        <v>173</v>
      </c>
      <c r="C2564" s="9">
        <f t="shared" si="1104"/>
        <v>0</v>
      </c>
      <c r="D2564" s="9">
        <v>0</v>
      </c>
      <c r="E2564" s="9">
        <v>0</v>
      </c>
      <c r="F2564" s="9">
        <f t="shared" si="1101"/>
        <v>0</v>
      </c>
      <c r="G2564" s="9">
        <v>0</v>
      </c>
      <c r="H2564" s="467">
        <v>0</v>
      </c>
      <c r="I2564" s="9">
        <f t="shared" si="1102"/>
        <v>0</v>
      </c>
      <c r="J2564" s="9">
        <v>0</v>
      </c>
      <c r="K2564" s="467">
        <v>0</v>
      </c>
      <c r="L2564" s="9">
        <f t="shared" si="1103"/>
        <v>0</v>
      </c>
      <c r="M2564" s="9">
        <v>0</v>
      </c>
      <c r="N2564" s="467">
        <v>0</v>
      </c>
    </row>
    <row r="2565" spans="1:14" customFormat="1" ht="33.75" hidden="1" customHeight="1" thickTop="1" thickBot="1" x14ac:dyDescent="0.3">
      <c r="A2565" s="1" t="s">
        <v>0</v>
      </c>
      <c r="B2565" s="6" t="s">
        <v>174</v>
      </c>
      <c r="C2565" s="9">
        <f t="shared" si="1104"/>
        <v>0</v>
      </c>
      <c r="D2565" s="9">
        <v>0</v>
      </c>
      <c r="E2565" s="9">
        <v>0</v>
      </c>
      <c r="F2565" s="9">
        <f t="shared" si="1101"/>
        <v>0</v>
      </c>
      <c r="G2565" s="9">
        <v>0</v>
      </c>
      <c r="H2565" s="467">
        <v>0</v>
      </c>
      <c r="I2565" s="9">
        <f t="shared" si="1102"/>
        <v>0</v>
      </c>
      <c r="J2565" s="9">
        <v>0</v>
      </c>
      <c r="K2565" s="467">
        <v>0</v>
      </c>
      <c r="L2565" s="9">
        <f t="shared" si="1103"/>
        <v>0</v>
      </c>
      <c r="M2565" s="9">
        <v>0</v>
      </c>
      <c r="N2565" s="467">
        <v>0</v>
      </c>
    </row>
    <row r="2566" spans="1:14" customFormat="1" ht="0.75" hidden="1" customHeight="1" thickBot="1" x14ac:dyDescent="0.3">
      <c r="A2566" s="1" t="s">
        <v>0</v>
      </c>
      <c r="B2566" s="6" t="s">
        <v>175</v>
      </c>
      <c r="C2566" s="9">
        <f t="shared" si="1104"/>
        <v>0</v>
      </c>
      <c r="D2566" s="9">
        <v>0</v>
      </c>
      <c r="E2566" s="9">
        <v>0</v>
      </c>
      <c r="F2566" s="9">
        <f t="shared" si="1101"/>
        <v>0</v>
      </c>
      <c r="G2566" s="9">
        <v>0</v>
      </c>
      <c r="H2566" s="467">
        <v>0</v>
      </c>
      <c r="I2566" s="9">
        <f t="shared" si="1102"/>
        <v>0</v>
      </c>
      <c r="J2566" s="9">
        <v>0</v>
      </c>
      <c r="K2566" s="467">
        <v>0</v>
      </c>
      <c r="L2566" s="9">
        <f t="shared" si="1103"/>
        <v>0</v>
      </c>
      <c r="M2566" s="9">
        <v>0</v>
      </c>
      <c r="N2566" s="467">
        <v>0</v>
      </c>
    </row>
    <row r="2567" spans="1:14" customFormat="1" ht="27.75" hidden="1" customHeight="1" thickTop="1" thickBot="1" x14ac:dyDescent="0.3">
      <c r="A2567" s="1" t="s">
        <v>0</v>
      </c>
      <c r="B2567" s="6" t="s">
        <v>37</v>
      </c>
      <c r="C2567" s="9">
        <f t="shared" si="1104"/>
        <v>0</v>
      </c>
      <c r="D2567" s="9">
        <v>0</v>
      </c>
      <c r="E2567" s="9">
        <v>0</v>
      </c>
      <c r="F2567" s="9">
        <f t="shared" si="1101"/>
        <v>0</v>
      </c>
      <c r="G2567" s="9">
        <v>0</v>
      </c>
      <c r="H2567" s="467">
        <v>0</v>
      </c>
      <c r="I2567" s="9">
        <f t="shared" si="1102"/>
        <v>0</v>
      </c>
      <c r="J2567" s="9">
        <v>0</v>
      </c>
      <c r="K2567" s="467">
        <v>0</v>
      </c>
      <c r="L2567" s="9">
        <f t="shared" si="1103"/>
        <v>0</v>
      </c>
      <c r="M2567" s="9">
        <v>0</v>
      </c>
      <c r="N2567" s="467">
        <v>0</v>
      </c>
    </row>
    <row r="2568" spans="1:14" customFormat="1" ht="23.25" hidden="1" customHeight="1" thickTop="1" thickBot="1" x14ac:dyDescent="0.3">
      <c r="A2568" s="1" t="s">
        <v>0</v>
      </c>
      <c r="B2568" s="6" t="s">
        <v>38</v>
      </c>
      <c r="C2568" s="9">
        <f t="shared" si="1104"/>
        <v>0</v>
      </c>
      <c r="D2568" s="9">
        <v>0</v>
      </c>
      <c r="E2568" s="9">
        <v>0</v>
      </c>
      <c r="F2568" s="9">
        <f t="shared" si="1101"/>
        <v>0</v>
      </c>
      <c r="G2568" s="9">
        <v>0</v>
      </c>
      <c r="H2568" s="467">
        <v>0</v>
      </c>
      <c r="I2568" s="9">
        <f t="shared" si="1102"/>
        <v>0</v>
      </c>
      <c r="J2568" s="9">
        <v>0</v>
      </c>
      <c r="K2568" s="467">
        <v>0</v>
      </c>
      <c r="L2568" s="9">
        <f t="shared" si="1103"/>
        <v>0</v>
      </c>
      <c r="M2568" s="9">
        <v>0</v>
      </c>
      <c r="N2568" s="467">
        <v>0</v>
      </c>
    </row>
    <row r="2569" spans="1:14" customFormat="1" ht="20.25" hidden="1" customHeight="1" thickTop="1" thickBot="1" x14ac:dyDescent="0.3">
      <c r="A2569" s="1" t="s">
        <v>0</v>
      </c>
      <c r="B2569" s="6" t="s">
        <v>176</v>
      </c>
      <c r="C2569" s="9">
        <f t="shared" si="1104"/>
        <v>0</v>
      </c>
      <c r="D2569" s="9">
        <v>0</v>
      </c>
      <c r="E2569" s="9">
        <v>0</v>
      </c>
      <c r="F2569" s="9">
        <f t="shared" si="1101"/>
        <v>0</v>
      </c>
      <c r="G2569" s="9">
        <v>0</v>
      </c>
      <c r="H2569" s="467">
        <v>0</v>
      </c>
      <c r="I2569" s="9">
        <f t="shared" si="1102"/>
        <v>0</v>
      </c>
      <c r="J2569" s="9">
        <v>0</v>
      </c>
      <c r="K2569" s="467">
        <v>0</v>
      </c>
      <c r="L2569" s="9">
        <f t="shared" si="1103"/>
        <v>0</v>
      </c>
      <c r="M2569" s="9">
        <v>0</v>
      </c>
      <c r="N2569" s="467">
        <v>0</v>
      </c>
    </row>
    <row r="2570" spans="1:14" customFormat="1" ht="23.25" hidden="1" customHeight="1" thickTop="1" thickBot="1" x14ac:dyDescent="0.3">
      <c r="A2570" s="1" t="s">
        <v>0</v>
      </c>
      <c r="B2570" s="6" t="s">
        <v>177</v>
      </c>
      <c r="C2570" s="9">
        <f t="shared" si="1104"/>
        <v>0</v>
      </c>
      <c r="D2570" s="9">
        <v>0</v>
      </c>
      <c r="E2570" s="9">
        <v>0</v>
      </c>
      <c r="F2570" s="9">
        <f t="shared" si="1101"/>
        <v>0</v>
      </c>
      <c r="G2570" s="9">
        <v>0</v>
      </c>
      <c r="H2570" s="467">
        <v>0</v>
      </c>
      <c r="I2570" s="9">
        <f t="shared" si="1102"/>
        <v>0</v>
      </c>
      <c r="J2570" s="9">
        <v>0</v>
      </c>
      <c r="K2570" s="467">
        <v>0</v>
      </c>
      <c r="L2570" s="9">
        <f t="shared" si="1103"/>
        <v>0</v>
      </c>
      <c r="M2570" s="9">
        <v>0</v>
      </c>
      <c r="N2570" s="467">
        <v>0</v>
      </c>
    </row>
    <row r="2571" spans="1:14" customFormat="1" ht="33" hidden="1" customHeight="1" thickTop="1" thickBot="1" x14ac:dyDescent="0.3">
      <c r="A2571" s="1" t="s">
        <v>0</v>
      </c>
      <c r="B2571" s="6" t="s">
        <v>178</v>
      </c>
      <c r="C2571" s="9">
        <f t="shared" si="1104"/>
        <v>0</v>
      </c>
      <c r="D2571" s="9">
        <v>0</v>
      </c>
      <c r="E2571" s="9">
        <v>0</v>
      </c>
      <c r="F2571" s="9">
        <f t="shared" si="1101"/>
        <v>0</v>
      </c>
      <c r="G2571" s="9">
        <v>0</v>
      </c>
      <c r="H2571" s="467">
        <v>0</v>
      </c>
      <c r="I2571" s="9">
        <f t="shared" si="1102"/>
        <v>0</v>
      </c>
      <c r="J2571" s="9">
        <v>0</v>
      </c>
      <c r="K2571" s="467">
        <v>0</v>
      </c>
      <c r="L2571" s="9">
        <f t="shared" si="1103"/>
        <v>0</v>
      </c>
      <c r="M2571" s="9">
        <v>0</v>
      </c>
      <c r="N2571" s="467">
        <v>0</v>
      </c>
    </row>
    <row r="2572" spans="1:14" customFormat="1" ht="32.25" hidden="1" customHeight="1" thickTop="1" thickBot="1" x14ac:dyDescent="0.3">
      <c r="A2572" s="1" t="s">
        <v>0</v>
      </c>
      <c r="B2572" s="6" t="s">
        <v>43</v>
      </c>
      <c r="C2572" s="9">
        <f t="shared" si="1104"/>
        <v>0</v>
      </c>
      <c r="D2572" s="9">
        <v>0</v>
      </c>
      <c r="E2572" s="9">
        <v>0</v>
      </c>
      <c r="F2572" s="9">
        <f t="shared" si="1101"/>
        <v>0</v>
      </c>
      <c r="G2572" s="9">
        <v>0</v>
      </c>
      <c r="H2572" s="467">
        <v>0</v>
      </c>
      <c r="I2572" s="9">
        <f t="shared" si="1102"/>
        <v>0</v>
      </c>
      <c r="J2572" s="9">
        <v>0</v>
      </c>
      <c r="K2572" s="467">
        <v>0</v>
      </c>
      <c r="L2572" s="9">
        <f t="shared" si="1103"/>
        <v>0</v>
      </c>
      <c r="M2572" s="9">
        <v>0</v>
      </c>
      <c r="N2572" s="467">
        <v>0</v>
      </c>
    </row>
    <row r="2573" spans="1:14" customFormat="1" ht="32.25" hidden="1" customHeight="1" thickTop="1" thickBot="1" x14ac:dyDescent="0.3">
      <c r="A2573" s="1" t="s">
        <v>0</v>
      </c>
      <c r="B2573" s="6" t="s">
        <v>179</v>
      </c>
      <c r="C2573" s="9">
        <f t="shared" si="1104"/>
        <v>0</v>
      </c>
      <c r="D2573" s="9">
        <v>0</v>
      </c>
      <c r="E2573" s="9">
        <v>0</v>
      </c>
      <c r="F2573" s="9">
        <f t="shared" si="1101"/>
        <v>0</v>
      </c>
      <c r="G2573" s="9">
        <v>0</v>
      </c>
      <c r="H2573" s="467">
        <v>0</v>
      </c>
      <c r="I2573" s="9">
        <f t="shared" si="1102"/>
        <v>0</v>
      </c>
      <c r="J2573" s="9">
        <v>0</v>
      </c>
      <c r="K2573" s="467">
        <v>0</v>
      </c>
      <c r="L2573" s="9">
        <f t="shared" si="1103"/>
        <v>0</v>
      </c>
      <c r="M2573" s="9">
        <v>0</v>
      </c>
      <c r="N2573" s="467">
        <v>0</v>
      </c>
    </row>
    <row r="2574" spans="1:14" customFormat="1" ht="38.25" hidden="1" customHeight="1" thickTop="1" thickBot="1" x14ac:dyDescent="0.3">
      <c r="A2574" s="1" t="s">
        <v>0</v>
      </c>
      <c r="B2574" s="6" t="s">
        <v>180</v>
      </c>
      <c r="C2574" s="9">
        <f t="shared" si="1104"/>
        <v>0</v>
      </c>
      <c r="D2574" s="9">
        <v>0</v>
      </c>
      <c r="E2574" s="9">
        <v>0</v>
      </c>
      <c r="F2574" s="9">
        <f t="shared" si="1101"/>
        <v>0</v>
      </c>
      <c r="G2574" s="9">
        <v>0</v>
      </c>
      <c r="H2574" s="467">
        <v>0</v>
      </c>
      <c r="I2574" s="9">
        <f t="shared" si="1102"/>
        <v>0</v>
      </c>
      <c r="J2574" s="9">
        <v>0</v>
      </c>
      <c r="K2574" s="467">
        <v>0</v>
      </c>
      <c r="L2574" s="9">
        <f t="shared" si="1103"/>
        <v>0</v>
      </c>
      <c r="M2574" s="9">
        <v>0</v>
      </c>
      <c r="N2574" s="467">
        <v>0</v>
      </c>
    </row>
    <row r="2575" spans="1:14" customFormat="1" ht="15.75" hidden="1" customHeight="1" thickTop="1" thickBot="1" x14ac:dyDescent="0.3">
      <c r="A2575" s="1" t="s">
        <v>0</v>
      </c>
      <c r="B2575" s="6" t="s">
        <v>181</v>
      </c>
      <c r="C2575" s="9">
        <f t="shared" si="1104"/>
        <v>0</v>
      </c>
      <c r="D2575" s="9">
        <v>0</v>
      </c>
      <c r="E2575" s="9">
        <v>0</v>
      </c>
      <c r="F2575" s="9">
        <f t="shared" si="1101"/>
        <v>0</v>
      </c>
      <c r="G2575" s="9">
        <v>0</v>
      </c>
      <c r="H2575" s="467">
        <v>0</v>
      </c>
      <c r="I2575" s="9">
        <f t="shared" si="1102"/>
        <v>0</v>
      </c>
      <c r="J2575" s="9">
        <v>0</v>
      </c>
      <c r="K2575" s="467">
        <v>0</v>
      </c>
      <c r="L2575" s="9">
        <f t="shared" si="1103"/>
        <v>0</v>
      </c>
      <c r="M2575" s="9">
        <v>0</v>
      </c>
      <c r="N2575" s="467">
        <v>0</v>
      </c>
    </row>
    <row r="2576" spans="1:14" customFormat="1" ht="2.25" hidden="1" customHeight="1" thickTop="1" thickBot="1" x14ac:dyDescent="0.3">
      <c r="A2576" s="1" t="s">
        <v>0</v>
      </c>
      <c r="B2576" s="6" t="s">
        <v>182</v>
      </c>
      <c r="C2576" s="9">
        <f t="shared" si="1104"/>
        <v>0</v>
      </c>
      <c r="D2576" s="9">
        <v>0</v>
      </c>
      <c r="E2576" s="9">
        <v>0</v>
      </c>
      <c r="F2576" s="9">
        <f t="shared" si="1101"/>
        <v>0</v>
      </c>
      <c r="G2576" s="9">
        <v>0</v>
      </c>
      <c r="H2576" s="467">
        <v>0</v>
      </c>
      <c r="I2576" s="9">
        <f t="shared" si="1102"/>
        <v>0</v>
      </c>
      <c r="J2576" s="9">
        <v>0</v>
      </c>
      <c r="K2576" s="467">
        <v>0</v>
      </c>
      <c r="L2576" s="9">
        <f t="shared" si="1103"/>
        <v>0</v>
      </c>
      <c r="M2576" s="9">
        <v>0</v>
      </c>
      <c r="N2576" s="467">
        <v>0</v>
      </c>
    </row>
    <row r="2577" spans="1:14" customFormat="1" ht="27" hidden="1" customHeight="1" thickTop="1" thickBot="1" x14ac:dyDescent="0.3">
      <c r="A2577" s="1" t="s">
        <v>0</v>
      </c>
      <c r="B2577" s="6" t="s">
        <v>183</v>
      </c>
      <c r="C2577" s="9">
        <f t="shared" si="1104"/>
        <v>0</v>
      </c>
      <c r="D2577" s="9">
        <v>0</v>
      </c>
      <c r="E2577" s="9">
        <v>0</v>
      </c>
      <c r="F2577" s="9">
        <f t="shared" si="1101"/>
        <v>0</v>
      </c>
      <c r="G2577" s="9">
        <v>0</v>
      </c>
      <c r="H2577" s="467">
        <v>0</v>
      </c>
      <c r="I2577" s="9">
        <f t="shared" si="1102"/>
        <v>0</v>
      </c>
      <c r="J2577" s="9">
        <v>0</v>
      </c>
      <c r="K2577" s="467">
        <v>0</v>
      </c>
      <c r="L2577" s="9">
        <f t="shared" si="1103"/>
        <v>0</v>
      </c>
      <c r="M2577" s="9">
        <v>0</v>
      </c>
      <c r="N2577" s="467">
        <v>0</v>
      </c>
    </row>
    <row r="2578" spans="1:14" customFormat="1" ht="29.25" hidden="1" customHeight="1" thickTop="1" thickBot="1" x14ac:dyDescent="0.3">
      <c r="A2578" s="1" t="s">
        <v>0</v>
      </c>
      <c r="B2578" s="4" t="s">
        <v>184</v>
      </c>
      <c r="C2578" s="9">
        <f t="shared" si="1104"/>
        <v>0</v>
      </c>
      <c r="D2578" s="9">
        <f>SUM(D2579:D2580)</f>
        <v>0</v>
      </c>
      <c r="E2578" s="9">
        <f>SUM(E2579:E2580)</f>
        <v>0</v>
      </c>
      <c r="F2578" s="9">
        <f t="shared" si="1101"/>
        <v>0</v>
      </c>
      <c r="G2578" s="9">
        <f>SUM(G2579:G2580)</f>
        <v>0</v>
      </c>
      <c r="H2578" s="467">
        <f>SUM(H2579:H2580)</f>
        <v>0</v>
      </c>
      <c r="I2578" s="9">
        <f t="shared" si="1102"/>
        <v>0</v>
      </c>
      <c r="J2578" s="9">
        <f>SUM(J2579:J2580)</f>
        <v>0</v>
      </c>
      <c r="K2578" s="467">
        <f>SUM(K2579:K2580)</f>
        <v>0</v>
      </c>
      <c r="L2578" s="9">
        <f t="shared" si="1103"/>
        <v>0</v>
      </c>
      <c r="M2578" s="9">
        <f>SUM(M2579:M2580)</f>
        <v>0</v>
      </c>
      <c r="N2578" s="467">
        <f>SUM(N2579:N2580)</f>
        <v>0</v>
      </c>
    </row>
    <row r="2579" spans="1:14" customFormat="1" ht="30" hidden="1" customHeight="1" thickTop="1" thickBot="1" x14ac:dyDescent="0.3">
      <c r="A2579" s="1" t="s">
        <v>0</v>
      </c>
      <c r="B2579" s="5" t="s">
        <v>185</v>
      </c>
      <c r="C2579" s="9">
        <f t="shared" si="1104"/>
        <v>0</v>
      </c>
      <c r="D2579" s="9">
        <v>0</v>
      </c>
      <c r="E2579" s="9">
        <v>0</v>
      </c>
      <c r="F2579" s="9">
        <f t="shared" si="1101"/>
        <v>0</v>
      </c>
      <c r="G2579" s="9">
        <v>0</v>
      </c>
      <c r="H2579" s="467">
        <v>0</v>
      </c>
      <c r="I2579" s="9">
        <f t="shared" si="1102"/>
        <v>0</v>
      </c>
      <c r="J2579" s="9">
        <v>0</v>
      </c>
      <c r="K2579" s="467">
        <v>0</v>
      </c>
      <c r="L2579" s="9">
        <f t="shared" si="1103"/>
        <v>0</v>
      </c>
      <c r="M2579" s="9">
        <v>0</v>
      </c>
      <c r="N2579" s="467">
        <v>0</v>
      </c>
    </row>
    <row r="2580" spans="1:14" customFormat="1" ht="21" hidden="1" customHeight="1" thickTop="1" thickBot="1" x14ac:dyDescent="0.3">
      <c r="A2580" s="1" t="s">
        <v>0</v>
      </c>
      <c r="B2580" s="5" t="s">
        <v>186</v>
      </c>
      <c r="C2580" s="9">
        <f t="shared" si="1104"/>
        <v>0</v>
      </c>
      <c r="D2580" s="9">
        <f>SUM(D2581:D2582)</f>
        <v>0</v>
      </c>
      <c r="E2580" s="9">
        <f>SUM(E2581:E2582)</f>
        <v>0</v>
      </c>
      <c r="F2580" s="9">
        <f t="shared" si="1101"/>
        <v>0</v>
      </c>
      <c r="G2580" s="9">
        <f>SUM(G2581:G2582)</f>
        <v>0</v>
      </c>
      <c r="H2580" s="467">
        <f>SUM(H2581:H2582)</f>
        <v>0</v>
      </c>
      <c r="I2580" s="9">
        <f t="shared" si="1102"/>
        <v>0</v>
      </c>
      <c r="J2580" s="9">
        <f>SUM(J2581:J2582)</f>
        <v>0</v>
      </c>
      <c r="K2580" s="467">
        <f>SUM(K2581:K2582)</f>
        <v>0</v>
      </c>
      <c r="L2580" s="9">
        <f t="shared" si="1103"/>
        <v>0</v>
      </c>
      <c r="M2580" s="9">
        <f>SUM(M2581:M2582)</f>
        <v>0</v>
      </c>
      <c r="N2580" s="467">
        <f>SUM(N2581:N2582)</f>
        <v>0</v>
      </c>
    </row>
    <row r="2581" spans="1:14" customFormat="1" ht="29.25" hidden="1" customHeight="1" thickTop="1" thickBot="1" x14ac:dyDescent="0.3">
      <c r="A2581" s="1" t="s">
        <v>0</v>
      </c>
      <c r="B2581" s="6" t="s">
        <v>187</v>
      </c>
      <c r="C2581" s="9">
        <f t="shared" si="1104"/>
        <v>0</v>
      </c>
      <c r="D2581" s="9">
        <v>0</v>
      </c>
      <c r="E2581" s="9">
        <v>0</v>
      </c>
      <c r="F2581" s="9">
        <f t="shared" si="1101"/>
        <v>0</v>
      </c>
      <c r="G2581" s="9">
        <v>0</v>
      </c>
      <c r="H2581" s="467">
        <v>0</v>
      </c>
      <c r="I2581" s="9">
        <f t="shared" si="1102"/>
        <v>0</v>
      </c>
      <c r="J2581" s="9">
        <v>0</v>
      </c>
      <c r="K2581" s="467">
        <v>0</v>
      </c>
      <c r="L2581" s="9">
        <f t="shared" si="1103"/>
        <v>0</v>
      </c>
      <c r="M2581" s="9">
        <v>0</v>
      </c>
      <c r="N2581" s="467">
        <v>0</v>
      </c>
    </row>
    <row r="2582" spans="1:14" customFormat="1" ht="25.5" hidden="1" customHeight="1" thickTop="1" thickBot="1" x14ac:dyDescent="0.3">
      <c r="A2582" s="1" t="s">
        <v>0</v>
      </c>
      <c r="B2582" s="6" t="s">
        <v>188</v>
      </c>
      <c r="C2582" s="9">
        <f t="shared" si="1104"/>
        <v>0</v>
      </c>
      <c r="D2582" s="9">
        <v>0</v>
      </c>
      <c r="E2582" s="9">
        <v>0</v>
      </c>
      <c r="F2582" s="9">
        <f t="shared" si="1101"/>
        <v>0</v>
      </c>
      <c r="G2582" s="9">
        <v>0</v>
      </c>
      <c r="H2582" s="467">
        <v>0</v>
      </c>
      <c r="I2582" s="9">
        <f t="shared" si="1102"/>
        <v>0</v>
      </c>
      <c r="J2582" s="9">
        <v>0</v>
      </c>
      <c r="K2582" s="467">
        <v>0</v>
      </c>
      <c r="L2582" s="9">
        <f t="shared" si="1103"/>
        <v>0</v>
      </c>
      <c r="M2582" s="9">
        <v>0</v>
      </c>
      <c r="N2582" s="467">
        <v>0</v>
      </c>
    </row>
    <row r="2583" spans="1:14" customFormat="1" ht="20.25" hidden="1" customHeight="1" thickTop="1" thickBot="1" x14ac:dyDescent="0.3">
      <c r="A2583" s="1" t="s">
        <v>0</v>
      </c>
      <c r="B2583" s="3" t="s">
        <v>189</v>
      </c>
      <c r="C2583" s="9">
        <f t="shared" si="1104"/>
        <v>0</v>
      </c>
      <c r="D2583" s="9">
        <f>SUM(D2584:D2585)</f>
        <v>0</v>
      </c>
      <c r="E2583" s="9">
        <f>SUM(E2584:E2585)</f>
        <v>0</v>
      </c>
      <c r="F2583" s="9">
        <f t="shared" si="1101"/>
        <v>0</v>
      </c>
      <c r="G2583" s="9">
        <f>SUM(G2584:G2585)</f>
        <v>0</v>
      </c>
      <c r="H2583" s="467">
        <f>SUM(H2584:H2585)</f>
        <v>0</v>
      </c>
      <c r="I2583" s="9">
        <f t="shared" si="1102"/>
        <v>0</v>
      </c>
      <c r="J2583" s="9">
        <f>SUM(J2584:J2585)</f>
        <v>0</v>
      </c>
      <c r="K2583" s="467">
        <f>SUM(K2584:K2585)</f>
        <v>0</v>
      </c>
      <c r="L2583" s="9">
        <f t="shared" si="1103"/>
        <v>0</v>
      </c>
      <c r="M2583" s="9">
        <f>SUM(M2584:M2585)</f>
        <v>0</v>
      </c>
      <c r="N2583" s="467">
        <f>SUM(N2584:N2585)</f>
        <v>0</v>
      </c>
    </row>
    <row r="2584" spans="1:14" customFormat="1" ht="24.75" hidden="1" customHeight="1" thickTop="1" thickBot="1" x14ac:dyDescent="0.3">
      <c r="A2584" s="1" t="s">
        <v>0</v>
      </c>
      <c r="B2584" s="4" t="s">
        <v>190</v>
      </c>
      <c r="C2584" s="9">
        <f t="shared" si="1104"/>
        <v>0</v>
      </c>
      <c r="D2584" s="9">
        <v>0</v>
      </c>
      <c r="E2584" s="9">
        <v>0</v>
      </c>
      <c r="F2584" s="9">
        <f t="shared" si="1101"/>
        <v>0</v>
      </c>
      <c r="G2584" s="9">
        <v>0</v>
      </c>
      <c r="H2584" s="467">
        <v>0</v>
      </c>
      <c r="I2584" s="9">
        <f t="shared" si="1102"/>
        <v>0</v>
      </c>
      <c r="J2584" s="9">
        <v>0</v>
      </c>
      <c r="K2584" s="467">
        <v>0</v>
      </c>
      <c r="L2584" s="9">
        <f t="shared" si="1103"/>
        <v>0</v>
      </c>
      <c r="M2584" s="9">
        <v>0</v>
      </c>
      <c r="N2584" s="467">
        <v>0</v>
      </c>
    </row>
    <row r="2585" spans="1:14" customFormat="1" ht="24.75" hidden="1" customHeight="1" thickTop="1" thickBot="1" x14ac:dyDescent="0.3">
      <c r="A2585" s="1" t="s">
        <v>0</v>
      </c>
      <c r="B2585" s="4" t="s">
        <v>191</v>
      </c>
      <c r="C2585" s="9">
        <f t="shared" si="1104"/>
        <v>0</v>
      </c>
      <c r="D2585" s="9">
        <f>SUM(D2586:D2589)</f>
        <v>0</v>
      </c>
      <c r="E2585" s="9">
        <f>SUM(E2586:E2589)</f>
        <v>0</v>
      </c>
      <c r="F2585" s="9">
        <f t="shared" si="1101"/>
        <v>0</v>
      </c>
      <c r="G2585" s="9">
        <f>SUM(G2586:G2589)</f>
        <v>0</v>
      </c>
      <c r="H2585" s="467">
        <f>SUM(H2586:H2589)</f>
        <v>0</v>
      </c>
      <c r="I2585" s="9">
        <f t="shared" si="1102"/>
        <v>0</v>
      </c>
      <c r="J2585" s="9">
        <f>SUM(J2586:J2589)</f>
        <v>0</v>
      </c>
      <c r="K2585" s="467">
        <f>SUM(K2586:K2589)</f>
        <v>0</v>
      </c>
      <c r="L2585" s="9">
        <f t="shared" si="1103"/>
        <v>0</v>
      </c>
      <c r="M2585" s="9">
        <f>SUM(M2586:M2589)</f>
        <v>0</v>
      </c>
      <c r="N2585" s="467">
        <f>SUM(N2586:N2589)</f>
        <v>0</v>
      </c>
    </row>
    <row r="2586" spans="1:14" customFormat="1" ht="25.5" hidden="1" customHeight="1" thickTop="1" thickBot="1" x14ac:dyDescent="0.3">
      <c r="A2586" s="1" t="s">
        <v>0</v>
      </c>
      <c r="B2586" s="5" t="s">
        <v>192</v>
      </c>
      <c r="C2586" s="9">
        <f t="shared" si="1104"/>
        <v>0</v>
      </c>
      <c r="D2586" s="9">
        <v>0</v>
      </c>
      <c r="E2586" s="9">
        <v>0</v>
      </c>
      <c r="F2586" s="9">
        <f t="shared" si="1101"/>
        <v>0</v>
      </c>
      <c r="G2586" s="9">
        <v>0</v>
      </c>
      <c r="H2586" s="467">
        <v>0</v>
      </c>
      <c r="I2586" s="9">
        <f t="shared" si="1102"/>
        <v>0</v>
      </c>
      <c r="J2586" s="9">
        <v>0</v>
      </c>
      <c r="K2586" s="467">
        <v>0</v>
      </c>
      <c r="L2586" s="9">
        <f t="shared" si="1103"/>
        <v>0</v>
      </c>
      <c r="M2586" s="9">
        <v>0</v>
      </c>
      <c r="N2586" s="467">
        <v>0</v>
      </c>
    </row>
    <row r="2587" spans="1:14" customFormat="1" ht="21.75" hidden="1" customHeight="1" thickTop="1" thickBot="1" x14ac:dyDescent="0.3">
      <c r="A2587" s="1" t="s">
        <v>0</v>
      </c>
      <c r="B2587" s="5" t="s">
        <v>193</v>
      </c>
      <c r="C2587" s="9">
        <f t="shared" si="1104"/>
        <v>0</v>
      </c>
      <c r="D2587" s="9">
        <v>0</v>
      </c>
      <c r="E2587" s="9">
        <v>0</v>
      </c>
      <c r="F2587" s="9">
        <f t="shared" si="1101"/>
        <v>0</v>
      </c>
      <c r="G2587" s="9">
        <v>0</v>
      </c>
      <c r="H2587" s="467">
        <v>0</v>
      </c>
      <c r="I2587" s="9">
        <f t="shared" si="1102"/>
        <v>0</v>
      </c>
      <c r="J2587" s="9">
        <v>0</v>
      </c>
      <c r="K2587" s="467">
        <v>0</v>
      </c>
      <c r="L2587" s="9">
        <f t="shared" si="1103"/>
        <v>0</v>
      </c>
      <c r="M2587" s="9">
        <v>0</v>
      </c>
      <c r="N2587" s="467">
        <v>0</v>
      </c>
    </row>
    <row r="2588" spans="1:14" customFormat="1" ht="25.5" hidden="1" customHeight="1" thickTop="1" thickBot="1" x14ac:dyDescent="0.3">
      <c r="A2588" s="1" t="s">
        <v>0</v>
      </c>
      <c r="B2588" s="5" t="s">
        <v>194</v>
      </c>
      <c r="C2588" s="9">
        <f t="shared" si="1104"/>
        <v>0</v>
      </c>
      <c r="D2588" s="9">
        <v>0</v>
      </c>
      <c r="E2588" s="9">
        <v>0</v>
      </c>
      <c r="F2588" s="9">
        <f t="shared" si="1101"/>
        <v>0</v>
      </c>
      <c r="G2588" s="9">
        <v>0</v>
      </c>
      <c r="H2588" s="467">
        <v>0</v>
      </c>
      <c r="I2588" s="9">
        <f t="shared" si="1102"/>
        <v>0</v>
      </c>
      <c r="J2588" s="9">
        <v>0</v>
      </c>
      <c r="K2588" s="467">
        <v>0</v>
      </c>
      <c r="L2588" s="9">
        <f t="shared" si="1103"/>
        <v>0</v>
      </c>
      <c r="M2588" s="9">
        <v>0</v>
      </c>
      <c r="N2588" s="467">
        <v>0</v>
      </c>
    </row>
    <row r="2589" spans="1:14" customFormat="1" ht="39.75" hidden="1" customHeight="1" thickTop="1" thickBot="1" x14ac:dyDescent="0.3">
      <c r="A2589" s="1" t="s">
        <v>0</v>
      </c>
      <c r="B2589" s="5" t="s">
        <v>195</v>
      </c>
      <c r="C2589" s="9">
        <f t="shared" si="1104"/>
        <v>0</v>
      </c>
      <c r="D2589" s="9">
        <v>0</v>
      </c>
      <c r="E2589" s="9">
        <v>0</v>
      </c>
      <c r="F2589" s="9">
        <f t="shared" si="1101"/>
        <v>0</v>
      </c>
      <c r="G2589" s="9">
        <v>0</v>
      </c>
      <c r="H2589" s="467">
        <v>0</v>
      </c>
      <c r="I2589" s="9">
        <f t="shared" si="1102"/>
        <v>0</v>
      </c>
      <c r="J2589" s="9">
        <v>0</v>
      </c>
      <c r="K2589" s="467">
        <v>0</v>
      </c>
      <c r="L2589" s="9">
        <f t="shared" si="1103"/>
        <v>0</v>
      </c>
      <c r="M2589" s="9">
        <v>0</v>
      </c>
      <c r="N2589" s="467">
        <v>0</v>
      </c>
    </row>
    <row r="2590" spans="1:14" customFormat="1" ht="36.75" hidden="1" customHeight="1" thickTop="1" thickBot="1" x14ac:dyDescent="0.3">
      <c r="A2590" s="1" t="s">
        <v>0</v>
      </c>
      <c r="B2590" s="3" t="s">
        <v>196</v>
      </c>
      <c r="C2590" s="9">
        <f t="shared" si="1104"/>
        <v>0</v>
      </c>
      <c r="D2590" s="9">
        <v>0</v>
      </c>
      <c r="E2590" s="9">
        <v>0</v>
      </c>
      <c r="F2590" s="9">
        <f t="shared" si="1101"/>
        <v>0</v>
      </c>
      <c r="G2590" s="9">
        <v>0</v>
      </c>
      <c r="H2590" s="467">
        <v>0</v>
      </c>
      <c r="I2590" s="9">
        <f t="shared" si="1102"/>
        <v>0</v>
      </c>
      <c r="J2590" s="9">
        <v>0</v>
      </c>
      <c r="K2590" s="467">
        <v>0</v>
      </c>
      <c r="L2590" s="9">
        <f t="shared" si="1103"/>
        <v>0</v>
      </c>
      <c r="M2590" s="9">
        <v>0</v>
      </c>
      <c r="N2590" s="467">
        <v>0</v>
      </c>
    </row>
    <row r="2591" spans="1:14" customFormat="1" ht="39" hidden="1" customHeight="1" thickTop="1" thickBot="1" x14ac:dyDescent="0.3">
      <c r="A2591" s="1" t="s">
        <v>0</v>
      </c>
      <c r="B2591" s="3" t="s">
        <v>197</v>
      </c>
      <c r="C2591" s="9">
        <f t="shared" si="1104"/>
        <v>0</v>
      </c>
      <c r="D2591" s="9">
        <f>SUM(D2592:D2594,D2597)</f>
        <v>0</v>
      </c>
      <c r="E2591" s="9">
        <f>SUM(E2592:E2594,E2597)</f>
        <v>0</v>
      </c>
      <c r="F2591" s="9">
        <f t="shared" si="1101"/>
        <v>0</v>
      </c>
      <c r="G2591" s="9">
        <f>SUM(G2592:G2594,G2597)</f>
        <v>0</v>
      </c>
      <c r="H2591" s="467">
        <f>SUM(H2592:H2594,H2597)</f>
        <v>0</v>
      </c>
      <c r="I2591" s="9">
        <f t="shared" si="1102"/>
        <v>0</v>
      </c>
      <c r="J2591" s="9">
        <f>SUM(J2592:J2594,J2597)</f>
        <v>0</v>
      </c>
      <c r="K2591" s="467">
        <f>SUM(K2592:K2594,K2597)</f>
        <v>0</v>
      </c>
      <c r="L2591" s="9">
        <f t="shared" si="1103"/>
        <v>0</v>
      </c>
      <c r="M2591" s="9">
        <f>SUM(M2592:M2594,M2597)</f>
        <v>0</v>
      </c>
      <c r="N2591" s="467">
        <f>SUM(N2592:N2594,N2597)</f>
        <v>0</v>
      </c>
    </row>
    <row r="2592" spans="1:14" customFormat="1" ht="28.5" hidden="1" customHeight="1" thickTop="1" thickBot="1" x14ac:dyDescent="0.3">
      <c r="A2592" s="1" t="s">
        <v>0</v>
      </c>
      <c r="B2592" s="4" t="s">
        <v>198</v>
      </c>
      <c r="C2592" s="9">
        <f t="shared" si="1104"/>
        <v>0</v>
      </c>
      <c r="D2592" s="9">
        <v>0</v>
      </c>
      <c r="E2592" s="9">
        <v>0</v>
      </c>
      <c r="F2592" s="9">
        <f t="shared" si="1101"/>
        <v>0</v>
      </c>
      <c r="G2592" s="9">
        <v>0</v>
      </c>
      <c r="H2592" s="467">
        <v>0</v>
      </c>
      <c r="I2592" s="9">
        <f t="shared" si="1102"/>
        <v>0</v>
      </c>
      <c r="J2592" s="9">
        <v>0</v>
      </c>
      <c r="K2592" s="467">
        <v>0</v>
      </c>
      <c r="L2592" s="9">
        <f t="shared" si="1103"/>
        <v>0</v>
      </c>
      <c r="M2592" s="9">
        <v>0</v>
      </c>
      <c r="N2592" s="467">
        <v>0</v>
      </c>
    </row>
    <row r="2593" spans="1:14" customFormat="1" ht="17.25" hidden="1" customHeight="1" thickTop="1" thickBot="1" x14ac:dyDescent="0.3">
      <c r="A2593" s="1" t="s">
        <v>0</v>
      </c>
      <c r="B2593" s="4" t="s">
        <v>199</v>
      </c>
      <c r="C2593" s="9">
        <f t="shared" si="1104"/>
        <v>0</v>
      </c>
      <c r="D2593" s="9">
        <v>0</v>
      </c>
      <c r="E2593" s="9">
        <v>0</v>
      </c>
      <c r="F2593" s="9">
        <f t="shared" si="1101"/>
        <v>0</v>
      </c>
      <c r="G2593" s="9">
        <v>0</v>
      </c>
      <c r="H2593" s="467">
        <v>0</v>
      </c>
      <c r="I2593" s="9">
        <f t="shared" si="1102"/>
        <v>0</v>
      </c>
      <c r="J2593" s="9">
        <v>0</v>
      </c>
      <c r="K2593" s="467">
        <v>0</v>
      </c>
      <c r="L2593" s="9">
        <f t="shared" si="1103"/>
        <v>0</v>
      </c>
      <c r="M2593" s="9">
        <v>0</v>
      </c>
      <c r="N2593" s="467">
        <v>0</v>
      </c>
    </row>
    <row r="2594" spans="1:14" customFormat="1" ht="3" hidden="1" customHeight="1" thickTop="1" thickBot="1" x14ac:dyDescent="0.3">
      <c r="A2594" s="1" t="s">
        <v>0</v>
      </c>
      <c r="B2594" s="4" t="s">
        <v>200</v>
      </c>
      <c r="C2594" s="9">
        <f t="shared" si="1104"/>
        <v>0</v>
      </c>
      <c r="D2594" s="9">
        <f>SUM(D2595:D2596)</f>
        <v>0</v>
      </c>
      <c r="E2594" s="9">
        <f>SUM(E2595:E2596)</f>
        <v>0</v>
      </c>
      <c r="F2594" s="9">
        <f t="shared" si="1101"/>
        <v>0</v>
      </c>
      <c r="G2594" s="9">
        <f>SUM(G2595:G2596)</f>
        <v>0</v>
      </c>
      <c r="H2594" s="467">
        <f>SUM(H2595:H2596)</f>
        <v>0</v>
      </c>
      <c r="I2594" s="9">
        <f t="shared" si="1102"/>
        <v>0</v>
      </c>
      <c r="J2594" s="9">
        <f>SUM(J2595:J2596)</f>
        <v>0</v>
      </c>
      <c r="K2594" s="467">
        <f>SUM(K2595:K2596)</f>
        <v>0</v>
      </c>
      <c r="L2594" s="9">
        <f t="shared" si="1103"/>
        <v>0</v>
      </c>
      <c r="M2594" s="9">
        <f>SUM(M2595:M2596)</f>
        <v>0</v>
      </c>
      <c r="N2594" s="467">
        <f>SUM(N2595:N2596)</f>
        <v>0</v>
      </c>
    </row>
    <row r="2595" spans="1:14" customFormat="1" ht="28.5" hidden="1" customHeight="1" thickTop="1" thickBot="1" x14ac:dyDescent="0.3">
      <c r="A2595" s="1" t="s">
        <v>0</v>
      </c>
      <c r="B2595" s="5" t="s">
        <v>201</v>
      </c>
      <c r="C2595" s="9">
        <f t="shared" si="1104"/>
        <v>0</v>
      </c>
      <c r="D2595" s="9">
        <v>0</v>
      </c>
      <c r="E2595" s="9">
        <v>0</v>
      </c>
      <c r="F2595" s="9">
        <f t="shared" si="1101"/>
        <v>0</v>
      </c>
      <c r="G2595" s="9">
        <v>0</v>
      </c>
      <c r="H2595" s="467">
        <v>0</v>
      </c>
      <c r="I2595" s="9">
        <f t="shared" si="1102"/>
        <v>0</v>
      </c>
      <c r="J2595" s="9">
        <v>0</v>
      </c>
      <c r="K2595" s="467">
        <v>0</v>
      </c>
      <c r="L2595" s="9">
        <f t="shared" si="1103"/>
        <v>0</v>
      </c>
      <c r="M2595" s="9">
        <v>0</v>
      </c>
      <c r="N2595" s="467">
        <v>0</v>
      </c>
    </row>
    <row r="2596" spans="1:14" customFormat="1" ht="14.25" hidden="1" customHeight="1" thickTop="1" thickBot="1" x14ac:dyDescent="0.3">
      <c r="A2596" s="1" t="s">
        <v>0</v>
      </c>
      <c r="B2596" s="5" t="s">
        <v>202</v>
      </c>
      <c r="C2596" s="9">
        <f t="shared" si="1104"/>
        <v>0</v>
      </c>
      <c r="D2596" s="9">
        <v>0</v>
      </c>
      <c r="E2596" s="9">
        <v>0</v>
      </c>
      <c r="F2596" s="9">
        <f t="shared" si="1101"/>
        <v>0</v>
      </c>
      <c r="G2596" s="9">
        <v>0</v>
      </c>
      <c r="H2596" s="467">
        <v>0</v>
      </c>
      <c r="I2596" s="9">
        <f t="shared" si="1102"/>
        <v>0</v>
      </c>
      <c r="J2596" s="9">
        <v>0</v>
      </c>
      <c r="K2596" s="467">
        <v>0</v>
      </c>
      <c r="L2596" s="9">
        <f t="shared" si="1103"/>
        <v>0</v>
      </c>
      <c r="M2596" s="9">
        <v>0</v>
      </c>
      <c r="N2596" s="467">
        <v>0</v>
      </c>
    </row>
    <row r="2597" spans="1:14" customFormat="1" ht="16.5" hidden="1" customHeight="1" thickTop="1" thickBot="1" x14ac:dyDescent="0.3">
      <c r="A2597" s="1" t="s">
        <v>0</v>
      </c>
      <c r="B2597" s="4" t="s">
        <v>203</v>
      </c>
      <c r="C2597" s="9">
        <f t="shared" si="1104"/>
        <v>0</v>
      </c>
      <c r="D2597" s="9">
        <v>0</v>
      </c>
      <c r="E2597" s="9">
        <v>0</v>
      </c>
      <c r="F2597" s="9">
        <f t="shared" si="1101"/>
        <v>0</v>
      </c>
      <c r="G2597" s="9">
        <v>0</v>
      </c>
      <c r="H2597" s="467">
        <v>0</v>
      </c>
      <c r="I2597" s="9">
        <f t="shared" si="1102"/>
        <v>0</v>
      </c>
      <c r="J2597" s="9">
        <v>0</v>
      </c>
      <c r="K2597" s="467">
        <v>0</v>
      </c>
      <c r="L2597" s="9">
        <f t="shared" si="1103"/>
        <v>0</v>
      </c>
      <c r="M2597" s="9">
        <v>0</v>
      </c>
      <c r="N2597" s="467">
        <v>0</v>
      </c>
    </row>
    <row r="2598" spans="1:14" customFormat="1" ht="24" hidden="1" customHeight="1" thickTop="1" thickBot="1" x14ac:dyDescent="0.3">
      <c r="A2598" s="1" t="s">
        <v>0</v>
      </c>
      <c r="B2598" s="2" t="s">
        <v>204</v>
      </c>
      <c r="C2598" s="9">
        <f t="shared" si="1104"/>
        <v>0</v>
      </c>
      <c r="D2598" s="9">
        <f>SUM(D2599,D2607,D2615)</f>
        <v>0</v>
      </c>
      <c r="E2598" s="9">
        <f>SUM(E2599,E2607,E2615)</f>
        <v>0</v>
      </c>
      <c r="F2598" s="9">
        <f t="shared" ref="F2598:F2645" si="1105">SUM(G2598:H2598)</f>
        <v>0</v>
      </c>
      <c r="G2598" s="9">
        <f>SUM(G2599,G2607,G2615)</f>
        <v>0</v>
      </c>
      <c r="H2598" s="467">
        <f>SUM(H2599,H2607,H2615)</f>
        <v>0</v>
      </c>
      <c r="I2598" s="9">
        <f t="shared" ref="I2598:I2645" si="1106">SUM(J2598:K2598)</f>
        <v>0</v>
      </c>
      <c r="J2598" s="9">
        <f>SUM(J2599,J2607,J2615)</f>
        <v>0</v>
      </c>
      <c r="K2598" s="467">
        <f>SUM(K2599,K2607,K2615)</f>
        <v>0</v>
      </c>
      <c r="L2598" s="9">
        <f t="shared" ref="L2598:L2645" si="1107">SUM(M2598:N2598)</f>
        <v>0</v>
      </c>
      <c r="M2598" s="9">
        <f>SUM(M2599,M2607,M2615)</f>
        <v>0</v>
      </c>
      <c r="N2598" s="467">
        <f>SUM(N2599,N2607,N2615)</f>
        <v>0</v>
      </c>
    </row>
    <row r="2599" spans="1:14" customFormat="1" ht="17.25" hidden="1" customHeight="1" thickTop="1" thickBot="1" x14ac:dyDescent="0.3">
      <c r="A2599" s="1" t="s">
        <v>0</v>
      </c>
      <c r="B2599" s="3" t="s">
        <v>205</v>
      </c>
      <c r="C2599" s="9">
        <f t="shared" si="1104"/>
        <v>0</v>
      </c>
      <c r="D2599" s="9">
        <f>SUM(D2600:D2606)</f>
        <v>0</v>
      </c>
      <c r="E2599" s="9">
        <f>SUM(E2600:E2606)</f>
        <v>0</v>
      </c>
      <c r="F2599" s="9">
        <f t="shared" si="1105"/>
        <v>0</v>
      </c>
      <c r="G2599" s="9">
        <f>SUM(G2600:G2606)</f>
        <v>0</v>
      </c>
      <c r="H2599" s="467">
        <f>SUM(H2600:H2606)</f>
        <v>0</v>
      </c>
      <c r="I2599" s="9">
        <f t="shared" si="1106"/>
        <v>0</v>
      </c>
      <c r="J2599" s="9">
        <f>SUM(J2600:J2606)</f>
        <v>0</v>
      </c>
      <c r="K2599" s="467">
        <f>SUM(K2600:K2606)</f>
        <v>0</v>
      </c>
      <c r="L2599" s="9">
        <f t="shared" si="1107"/>
        <v>0</v>
      </c>
      <c r="M2599" s="9">
        <f>SUM(M2600:M2606)</f>
        <v>0</v>
      </c>
      <c r="N2599" s="467">
        <f>SUM(N2600:N2606)</f>
        <v>0</v>
      </c>
    </row>
    <row r="2600" spans="1:14" customFormat="1" ht="15" hidden="1" customHeight="1" thickTop="1" thickBot="1" x14ac:dyDescent="0.3">
      <c r="A2600" s="1" t="s">
        <v>0</v>
      </c>
      <c r="B2600" s="4" t="s">
        <v>206</v>
      </c>
      <c r="C2600" s="9">
        <f t="shared" si="1104"/>
        <v>0</v>
      </c>
      <c r="D2600" s="9">
        <v>0</v>
      </c>
      <c r="E2600" s="9">
        <v>0</v>
      </c>
      <c r="F2600" s="9">
        <f t="shared" si="1105"/>
        <v>0</v>
      </c>
      <c r="G2600" s="9">
        <v>0</v>
      </c>
      <c r="H2600" s="467">
        <v>0</v>
      </c>
      <c r="I2600" s="9">
        <f t="shared" si="1106"/>
        <v>0</v>
      </c>
      <c r="J2600" s="9">
        <v>0</v>
      </c>
      <c r="K2600" s="467">
        <v>0</v>
      </c>
      <c r="L2600" s="9">
        <f t="shared" si="1107"/>
        <v>0</v>
      </c>
      <c r="M2600" s="9">
        <v>0</v>
      </c>
      <c r="N2600" s="467">
        <v>0</v>
      </c>
    </row>
    <row r="2601" spans="1:14" customFormat="1" ht="0.75" hidden="1" customHeight="1" thickBot="1" x14ac:dyDescent="0.3">
      <c r="A2601" s="1" t="s">
        <v>0</v>
      </c>
      <c r="B2601" s="4" t="s">
        <v>207</v>
      </c>
      <c r="C2601" s="9">
        <f t="shared" si="1104"/>
        <v>0</v>
      </c>
      <c r="D2601" s="9">
        <v>0</v>
      </c>
      <c r="E2601" s="9">
        <v>0</v>
      </c>
      <c r="F2601" s="9">
        <f t="shared" si="1105"/>
        <v>0</v>
      </c>
      <c r="G2601" s="9">
        <v>0</v>
      </c>
      <c r="H2601" s="467">
        <v>0</v>
      </c>
      <c r="I2601" s="9">
        <f t="shared" si="1106"/>
        <v>0</v>
      </c>
      <c r="J2601" s="9">
        <v>0</v>
      </c>
      <c r="K2601" s="467">
        <v>0</v>
      </c>
      <c r="L2601" s="9">
        <f t="shared" si="1107"/>
        <v>0</v>
      </c>
      <c r="M2601" s="9">
        <v>0</v>
      </c>
      <c r="N2601" s="467">
        <v>0</v>
      </c>
    </row>
    <row r="2602" spans="1:14" customFormat="1" ht="17.25" hidden="1" customHeight="1" thickTop="1" thickBot="1" x14ac:dyDescent="0.3">
      <c r="A2602" s="1" t="s">
        <v>0</v>
      </c>
      <c r="B2602" s="4" t="s">
        <v>208</v>
      </c>
      <c r="C2602" s="9">
        <f t="shared" si="1104"/>
        <v>0</v>
      </c>
      <c r="D2602" s="9">
        <v>0</v>
      </c>
      <c r="E2602" s="9">
        <v>0</v>
      </c>
      <c r="F2602" s="9">
        <f t="shared" si="1105"/>
        <v>0</v>
      </c>
      <c r="G2602" s="9">
        <v>0</v>
      </c>
      <c r="H2602" s="467">
        <v>0</v>
      </c>
      <c r="I2602" s="9">
        <f t="shared" si="1106"/>
        <v>0</v>
      </c>
      <c r="J2602" s="9">
        <v>0</v>
      </c>
      <c r="K2602" s="467">
        <v>0</v>
      </c>
      <c r="L2602" s="9">
        <f t="shared" si="1107"/>
        <v>0</v>
      </c>
      <c r="M2602" s="9">
        <v>0</v>
      </c>
      <c r="N2602" s="467">
        <v>0</v>
      </c>
    </row>
    <row r="2603" spans="1:14" customFormat="1" ht="24.75" hidden="1" customHeight="1" thickTop="1" thickBot="1" x14ac:dyDescent="0.3">
      <c r="A2603" s="1" t="s">
        <v>0</v>
      </c>
      <c r="B2603" s="4" t="s">
        <v>209</v>
      </c>
      <c r="C2603" s="9">
        <f t="shared" si="1104"/>
        <v>0</v>
      </c>
      <c r="D2603" s="9">
        <v>0</v>
      </c>
      <c r="E2603" s="9">
        <v>0</v>
      </c>
      <c r="F2603" s="9">
        <f t="shared" si="1105"/>
        <v>0</v>
      </c>
      <c r="G2603" s="9">
        <v>0</v>
      </c>
      <c r="H2603" s="467">
        <v>0</v>
      </c>
      <c r="I2603" s="9">
        <f t="shared" si="1106"/>
        <v>0</v>
      </c>
      <c r="J2603" s="9">
        <v>0</v>
      </c>
      <c r="K2603" s="467">
        <v>0</v>
      </c>
      <c r="L2603" s="9">
        <f t="shared" si="1107"/>
        <v>0</v>
      </c>
      <c r="M2603" s="9">
        <v>0</v>
      </c>
      <c r="N2603" s="467">
        <v>0</v>
      </c>
    </row>
    <row r="2604" spans="1:14" customFormat="1" ht="27.75" hidden="1" customHeight="1" thickTop="1" thickBot="1" x14ac:dyDescent="0.3">
      <c r="A2604" s="1" t="s">
        <v>0</v>
      </c>
      <c r="B2604" s="4" t="s">
        <v>210</v>
      </c>
      <c r="C2604" s="9">
        <f t="shared" si="1104"/>
        <v>0</v>
      </c>
      <c r="D2604" s="9">
        <v>0</v>
      </c>
      <c r="E2604" s="9">
        <v>0</v>
      </c>
      <c r="F2604" s="9">
        <f t="shared" si="1105"/>
        <v>0</v>
      </c>
      <c r="G2604" s="9">
        <v>0</v>
      </c>
      <c r="H2604" s="467">
        <v>0</v>
      </c>
      <c r="I2604" s="9">
        <f t="shared" si="1106"/>
        <v>0</v>
      </c>
      <c r="J2604" s="9">
        <v>0</v>
      </c>
      <c r="K2604" s="467">
        <v>0</v>
      </c>
      <c r="L2604" s="9">
        <f t="shared" si="1107"/>
        <v>0</v>
      </c>
      <c r="M2604" s="9">
        <v>0</v>
      </c>
      <c r="N2604" s="467">
        <v>0</v>
      </c>
    </row>
    <row r="2605" spans="1:14" customFormat="1" ht="20.25" hidden="1" customHeight="1" thickTop="1" thickBot="1" x14ac:dyDescent="0.3">
      <c r="A2605" s="1" t="s">
        <v>0</v>
      </c>
      <c r="B2605" s="4" t="s">
        <v>211</v>
      </c>
      <c r="C2605" s="9">
        <f t="shared" si="1104"/>
        <v>0</v>
      </c>
      <c r="D2605" s="9">
        <v>0</v>
      </c>
      <c r="E2605" s="9">
        <v>0</v>
      </c>
      <c r="F2605" s="9">
        <f t="shared" si="1105"/>
        <v>0</v>
      </c>
      <c r="G2605" s="9">
        <v>0</v>
      </c>
      <c r="H2605" s="467">
        <v>0</v>
      </c>
      <c r="I2605" s="9">
        <f t="shared" si="1106"/>
        <v>0</v>
      </c>
      <c r="J2605" s="9">
        <v>0</v>
      </c>
      <c r="K2605" s="467">
        <v>0</v>
      </c>
      <c r="L2605" s="9">
        <f t="shared" si="1107"/>
        <v>0</v>
      </c>
      <c r="M2605" s="9">
        <v>0</v>
      </c>
      <c r="N2605" s="467">
        <v>0</v>
      </c>
    </row>
    <row r="2606" spans="1:14" customFormat="1" ht="25.5" hidden="1" customHeight="1" thickTop="1" thickBot="1" x14ac:dyDescent="0.3">
      <c r="A2606" s="1" t="s">
        <v>0</v>
      </c>
      <c r="B2606" s="4" t="s">
        <v>212</v>
      </c>
      <c r="C2606" s="9">
        <f t="shared" si="1104"/>
        <v>0</v>
      </c>
      <c r="D2606" s="9">
        <v>0</v>
      </c>
      <c r="E2606" s="9">
        <v>0</v>
      </c>
      <c r="F2606" s="9">
        <f t="shared" si="1105"/>
        <v>0</v>
      </c>
      <c r="G2606" s="9">
        <v>0</v>
      </c>
      <c r="H2606" s="467">
        <v>0</v>
      </c>
      <c r="I2606" s="9">
        <f t="shared" si="1106"/>
        <v>0</v>
      </c>
      <c r="J2606" s="9">
        <v>0</v>
      </c>
      <c r="K2606" s="467">
        <v>0</v>
      </c>
      <c r="L2606" s="9">
        <f t="shared" si="1107"/>
        <v>0</v>
      </c>
      <c r="M2606" s="9">
        <v>0</v>
      </c>
      <c r="N2606" s="467">
        <v>0</v>
      </c>
    </row>
    <row r="2607" spans="1:14" customFormat="1" ht="24" hidden="1" customHeight="1" thickTop="1" thickBot="1" x14ac:dyDescent="0.3">
      <c r="A2607" s="1" t="s">
        <v>0</v>
      </c>
      <c r="B2607" s="3" t="s">
        <v>213</v>
      </c>
      <c r="C2607" s="9">
        <f t="shared" si="1104"/>
        <v>0</v>
      </c>
      <c r="D2607" s="9">
        <f>SUM(D2608:D2614)</f>
        <v>0</v>
      </c>
      <c r="E2607" s="9">
        <f>SUM(E2608:E2614)</f>
        <v>0</v>
      </c>
      <c r="F2607" s="9">
        <f t="shared" si="1105"/>
        <v>0</v>
      </c>
      <c r="G2607" s="9">
        <f>SUM(G2608:G2614)</f>
        <v>0</v>
      </c>
      <c r="H2607" s="467">
        <f>SUM(H2608:H2614)</f>
        <v>0</v>
      </c>
      <c r="I2607" s="9">
        <f t="shared" si="1106"/>
        <v>0</v>
      </c>
      <c r="J2607" s="9">
        <f>SUM(J2608:J2614)</f>
        <v>0</v>
      </c>
      <c r="K2607" s="467">
        <f>SUM(K2608:K2614)</f>
        <v>0</v>
      </c>
      <c r="L2607" s="9">
        <f t="shared" si="1107"/>
        <v>0</v>
      </c>
      <c r="M2607" s="9">
        <f>SUM(M2608:M2614)</f>
        <v>0</v>
      </c>
      <c r="N2607" s="467">
        <f>SUM(N2608:N2614)</f>
        <v>0</v>
      </c>
    </row>
    <row r="2608" spans="1:14" customFormat="1" ht="18" hidden="1" customHeight="1" thickTop="1" thickBot="1" x14ac:dyDescent="0.3">
      <c r="A2608" s="1" t="s">
        <v>0</v>
      </c>
      <c r="B2608" s="4" t="s">
        <v>206</v>
      </c>
      <c r="C2608" s="9">
        <f t="shared" si="1104"/>
        <v>0</v>
      </c>
      <c r="D2608" s="9">
        <v>0</v>
      </c>
      <c r="E2608" s="9">
        <v>0</v>
      </c>
      <c r="F2608" s="9">
        <f t="shared" si="1105"/>
        <v>0</v>
      </c>
      <c r="G2608" s="9">
        <v>0</v>
      </c>
      <c r="H2608" s="467">
        <v>0</v>
      </c>
      <c r="I2608" s="9">
        <f t="shared" si="1106"/>
        <v>0</v>
      </c>
      <c r="J2608" s="9">
        <v>0</v>
      </c>
      <c r="K2608" s="467">
        <v>0</v>
      </c>
      <c r="L2608" s="9">
        <f t="shared" si="1107"/>
        <v>0</v>
      </c>
      <c r="M2608" s="9">
        <v>0</v>
      </c>
      <c r="N2608" s="467">
        <v>0</v>
      </c>
    </row>
    <row r="2609" spans="1:14" customFormat="1" ht="24.75" hidden="1" customHeight="1" thickTop="1" thickBot="1" x14ac:dyDescent="0.3">
      <c r="A2609" s="1" t="s">
        <v>0</v>
      </c>
      <c r="B2609" s="4" t="s">
        <v>207</v>
      </c>
      <c r="C2609" s="9">
        <f t="shared" si="1104"/>
        <v>0</v>
      </c>
      <c r="D2609" s="9">
        <v>0</v>
      </c>
      <c r="E2609" s="9">
        <v>0</v>
      </c>
      <c r="F2609" s="9">
        <f t="shared" si="1105"/>
        <v>0</v>
      </c>
      <c r="G2609" s="9">
        <v>0</v>
      </c>
      <c r="H2609" s="467">
        <v>0</v>
      </c>
      <c r="I2609" s="9">
        <f t="shared" si="1106"/>
        <v>0</v>
      </c>
      <c r="J2609" s="9">
        <v>0</v>
      </c>
      <c r="K2609" s="467">
        <v>0</v>
      </c>
      <c r="L2609" s="9">
        <f t="shared" si="1107"/>
        <v>0</v>
      </c>
      <c r="M2609" s="9">
        <v>0</v>
      </c>
      <c r="N2609" s="467">
        <v>0</v>
      </c>
    </row>
    <row r="2610" spans="1:14" customFormat="1" ht="27.75" hidden="1" customHeight="1" thickTop="1" thickBot="1" x14ac:dyDescent="0.3">
      <c r="A2610" s="1" t="s">
        <v>0</v>
      </c>
      <c r="B2610" s="4" t="s">
        <v>214</v>
      </c>
      <c r="C2610" s="9">
        <f t="shared" si="1104"/>
        <v>0</v>
      </c>
      <c r="D2610" s="9">
        <v>0</v>
      </c>
      <c r="E2610" s="9">
        <v>0</v>
      </c>
      <c r="F2610" s="9">
        <f t="shared" si="1105"/>
        <v>0</v>
      </c>
      <c r="G2610" s="9">
        <v>0</v>
      </c>
      <c r="H2610" s="467">
        <v>0</v>
      </c>
      <c r="I2610" s="9">
        <f t="shared" si="1106"/>
        <v>0</v>
      </c>
      <c r="J2610" s="9">
        <v>0</v>
      </c>
      <c r="K2610" s="467">
        <v>0</v>
      </c>
      <c r="L2610" s="9">
        <f t="shared" si="1107"/>
        <v>0</v>
      </c>
      <c r="M2610" s="9">
        <v>0</v>
      </c>
      <c r="N2610" s="467">
        <v>0</v>
      </c>
    </row>
    <row r="2611" spans="1:14" customFormat="1" ht="23.25" hidden="1" customHeight="1" thickTop="1" thickBot="1" x14ac:dyDescent="0.3">
      <c r="A2611" s="1" t="s">
        <v>0</v>
      </c>
      <c r="B2611" s="4" t="s">
        <v>215</v>
      </c>
      <c r="C2611" s="9">
        <f t="shared" si="1104"/>
        <v>0</v>
      </c>
      <c r="D2611" s="9">
        <v>0</v>
      </c>
      <c r="E2611" s="9">
        <v>0</v>
      </c>
      <c r="F2611" s="9">
        <f t="shared" si="1105"/>
        <v>0</v>
      </c>
      <c r="G2611" s="9">
        <v>0</v>
      </c>
      <c r="H2611" s="467">
        <v>0</v>
      </c>
      <c r="I2611" s="9">
        <f t="shared" si="1106"/>
        <v>0</v>
      </c>
      <c r="J2611" s="9">
        <v>0</v>
      </c>
      <c r="K2611" s="467">
        <v>0</v>
      </c>
      <c r="L2611" s="9">
        <f t="shared" si="1107"/>
        <v>0</v>
      </c>
      <c r="M2611" s="9">
        <v>0</v>
      </c>
      <c r="N2611" s="467">
        <v>0</v>
      </c>
    </row>
    <row r="2612" spans="1:14" customFormat="1" ht="23.25" hidden="1" customHeight="1" thickTop="1" thickBot="1" x14ac:dyDescent="0.3">
      <c r="A2612" s="1" t="s">
        <v>0</v>
      </c>
      <c r="B2612" s="4" t="s">
        <v>216</v>
      </c>
      <c r="C2612" s="9">
        <f t="shared" si="1104"/>
        <v>0</v>
      </c>
      <c r="D2612" s="9">
        <v>0</v>
      </c>
      <c r="E2612" s="9">
        <v>0</v>
      </c>
      <c r="F2612" s="9">
        <f t="shared" si="1105"/>
        <v>0</v>
      </c>
      <c r="G2612" s="9">
        <v>0</v>
      </c>
      <c r="H2612" s="467">
        <v>0</v>
      </c>
      <c r="I2612" s="9">
        <f t="shared" si="1106"/>
        <v>0</v>
      </c>
      <c r="J2612" s="9">
        <v>0</v>
      </c>
      <c r="K2612" s="467">
        <v>0</v>
      </c>
      <c r="L2612" s="9">
        <f t="shared" si="1107"/>
        <v>0</v>
      </c>
      <c r="M2612" s="9">
        <v>0</v>
      </c>
      <c r="N2612" s="467">
        <v>0</v>
      </c>
    </row>
    <row r="2613" spans="1:14" customFormat="1" ht="24" hidden="1" customHeight="1" thickTop="1" thickBot="1" x14ac:dyDescent="0.3">
      <c r="A2613" s="1" t="s">
        <v>0</v>
      </c>
      <c r="B2613" s="4" t="s">
        <v>217</v>
      </c>
      <c r="C2613" s="9">
        <f t="shared" si="1104"/>
        <v>0</v>
      </c>
      <c r="D2613" s="9">
        <v>0</v>
      </c>
      <c r="E2613" s="9">
        <v>0</v>
      </c>
      <c r="F2613" s="9">
        <f t="shared" si="1105"/>
        <v>0</v>
      </c>
      <c r="G2613" s="9">
        <v>0</v>
      </c>
      <c r="H2613" s="467">
        <v>0</v>
      </c>
      <c r="I2613" s="9">
        <f t="shared" si="1106"/>
        <v>0</v>
      </c>
      <c r="J2613" s="9">
        <v>0</v>
      </c>
      <c r="K2613" s="467">
        <v>0</v>
      </c>
      <c r="L2613" s="9">
        <f t="shared" si="1107"/>
        <v>0</v>
      </c>
      <c r="M2613" s="9">
        <v>0</v>
      </c>
      <c r="N2613" s="467">
        <v>0</v>
      </c>
    </row>
    <row r="2614" spans="1:14" customFormat="1" ht="28.5" hidden="1" customHeight="1" thickTop="1" thickBot="1" x14ac:dyDescent="0.3">
      <c r="A2614" s="1" t="s">
        <v>0</v>
      </c>
      <c r="B2614" s="4" t="s">
        <v>212</v>
      </c>
      <c r="C2614" s="9">
        <f t="shared" si="1104"/>
        <v>0</v>
      </c>
      <c r="D2614" s="9">
        <v>0</v>
      </c>
      <c r="E2614" s="9">
        <v>0</v>
      </c>
      <c r="F2614" s="9">
        <f t="shared" si="1105"/>
        <v>0</v>
      </c>
      <c r="G2614" s="9">
        <v>0</v>
      </c>
      <c r="H2614" s="467">
        <v>0</v>
      </c>
      <c r="I2614" s="9">
        <f t="shared" si="1106"/>
        <v>0</v>
      </c>
      <c r="J2614" s="9">
        <v>0</v>
      </c>
      <c r="K2614" s="467">
        <v>0</v>
      </c>
      <c r="L2614" s="9">
        <f t="shared" si="1107"/>
        <v>0</v>
      </c>
      <c r="M2614" s="9">
        <v>0</v>
      </c>
      <c r="N2614" s="467">
        <v>0</v>
      </c>
    </row>
    <row r="2615" spans="1:14" customFormat="1" ht="30.75" hidden="1" customHeight="1" thickTop="1" x14ac:dyDescent="0.25">
      <c r="A2615" s="133" t="s">
        <v>0</v>
      </c>
      <c r="B2615" s="139" t="s">
        <v>218</v>
      </c>
      <c r="C2615" s="135">
        <f t="shared" si="1104"/>
        <v>0</v>
      </c>
      <c r="D2615" s="135">
        <v>0</v>
      </c>
      <c r="E2615" s="135">
        <v>0</v>
      </c>
      <c r="F2615" s="135">
        <f t="shared" si="1105"/>
        <v>0</v>
      </c>
      <c r="G2615" s="135">
        <v>0</v>
      </c>
      <c r="H2615" s="476">
        <v>0</v>
      </c>
      <c r="I2615" s="135">
        <f t="shared" si="1106"/>
        <v>0</v>
      </c>
      <c r="J2615" s="135">
        <v>0</v>
      </c>
      <c r="K2615" s="476">
        <v>0</v>
      </c>
      <c r="L2615" s="135">
        <f t="shared" si="1107"/>
        <v>0</v>
      </c>
      <c r="M2615" s="135">
        <v>0</v>
      </c>
      <c r="N2615" s="476">
        <v>0</v>
      </c>
    </row>
    <row r="2616" spans="1:14" s="333" customFormat="1" ht="21" customHeight="1" x14ac:dyDescent="0.2">
      <c r="A2616" s="334" t="s">
        <v>0</v>
      </c>
      <c r="B2616" s="337" t="s">
        <v>219</v>
      </c>
      <c r="C2616" s="338">
        <f t="shared" si="1104"/>
        <v>0</v>
      </c>
      <c r="D2616" s="338">
        <f>SUM(D2617,D2625)</f>
        <v>0</v>
      </c>
      <c r="E2616" s="338">
        <f>SUM(E2617,E2625)</f>
        <v>0</v>
      </c>
      <c r="F2616" s="338">
        <f t="shared" si="1105"/>
        <v>0</v>
      </c>
      <c r="G2616" s="338">
        <f>G2628</f>
        <v>0</v>
      </c>
      <c r="H2616" s="483">
        <f>SUM(H2617,H2625)</f>
        <v>0</v>
      </c>
      <c r="I2616" s="338">
        <f t="shared" si="1106"/>
        <v>27.8</v>
      </c>
      <c r="J2616" s="338">
        <f>J2628</f>
        <v>27.8</v>
      </c>
      <c r="K2616" s="483">
        <f>SUM(K2617,K2625)</f>
        <v>0</v>
      </c>
      <c r="L2616" s="338">
        <f t="shared" si="1107"/>
        <v>27.8</v>
      </c>
      <c r="M2616" s="338">
        <f>M2628</f>
        <v>27.8</v>
      </c>
      <c r="N2616" s="483">
        <f>SUM(N2617,N2625)</f>
        <v>0</v>
      </c>
    </row>
    <row r="2617" spans="1:14" customFormat="1" ht="0.75" hidden="1" customHeight="1" thickBot="1" x14ac:dyDescent="0.3">
      <c r="A2617" s="140" t="s">
        <v>0</v>
      </c>
      <c r="B2617" s="149" t="s">
        <v>205</v>
      </c>
      <c r="C2617" s="142">
        <f t="shared" si="1104"/>
        <v>0</v>
      </c>
      <c r="D2617" s="142">
        <f>SUM(D2618:D2624)</f>
        <v>0</v>
      </c>
      <c r="E2617" s="142">
        <f>SUM(E2618:E2624)</f>
        <v>0</v>
      </c>
      <c r="F2617" s="142">
        <f t="shared" si="1105"/>
        <v>0</v>
      </c>
      <c r="G2617" s="142">
        <f>SUM(G2618:G2624)</f>
        <v>0</v>
      </c>
      <c r="H2617" s="477">
        <f>SUM(H2618:H2624)</f>
        <v>0</v>
      </c>
      <c r="I2617" s="142">
        <f t="shared" si="1106"/>
        <v>0</v>
      </c>
      <c r="J2617" s="142">
        <f>SUM(J2618:J2624)</f>
        <v>0</v>
      </c>
      <c r="K2617" s="477">
        <f>SUM(K2618:K2624)</f>
        <v>0</v>
      </c>
      <c r="L2617" s="142">
        <f t="shared" si="1107"/>
        <v>0</v>
      </c>
      <c r="M2617" s="142">
        <f>SUM(M2618:M2624)</f>
        <v>0</v>
      </c>
      <c r="N2617" s="477">
        <f>SUM(N2618:N2624)</f>
        <v>0</v>
      </c>
    </row>
    <row r="2618" spans="1:14" customFormat="1" ht="25.5" hidden="1" customHeight="1" thickTop="1" thickBot="1" x14ac:dyDescent="0.3">
      <c r="A2618" s="1" t="s">
        <v>0</v>
      </c>
      <c r="B2618" s="4" t="s">
        <v>206</v>
      </c>
      <c r="C2618" s="9">
        <f t="shared" si="1104"/>
        <v>0</v>
      </c>
      <c r="D2618" s="9">
        <v>0</v>
      </c>
      <c r="E2618" s="9">
        <v>0</v>
      </c>
      <c r="F2618" s="9">
        <f t="shared" si="1105"/>
        <v>0</v>
      </c>
      <c r="G2618" s="9">
        <v>0</v>
      </c>
      <c r="H2618" s="467">
        <v>0</v>
      </c>
      <c r="I2618" s="9">
        <f t="shared" si="1106"/>
        <v>0</v>
      </c>
      <c r="J2618" s="9">
        <v>0</v>
      </c>
      <c r="K2618" s="467">
        <v>0</v>
      </c>
      <c r="L2618" s="9">
        <f t="shared" si="1107"/>
        <v>0</v>
      </c>
      <c r="M2618" s="9">
        <v>0</v>
      </c>
      <c r="N2618" s="467">
        <v>0</v>
      </c>
    </row>
    <row r="2619" spans="1:14" customFormat="1" ht="30" hidden="1" customHeight="1" thickTop="1" thickBot="1" x14ac:dyDescent="0.3">
      <c r="A2619" s="1" t="s">
        <v>0</v>
      </c>
      <c r="B2619" s="4" t="s">
        <v>220</v>
      </c>
      <c r="C2619" s="9">
        <f t="shared" si="1104"/>
        <v>0</v>
      </c>
      <c r="D2619" s="9">
        <v>0</v>
      </c>
      <c r="E2619" s="9">
        <v>0</v>
      </c>
      <c r="F2619" s="9">
        <f t="shared" si="1105"/>
        <v>0</v>
      </c>
      <c r="G2619" s="9">
        <v>0</v>
      </c>
      <c r="H2619" s="467">
        <v>0</v>
      </c>
      <c r="I2619" s="9">
        <f t="shared" si="1106"/>
        <v>0</v>
      </c>
      <c r="J2619" s="9">
        <v>0</v>
      </c>
      <c r="K2619" s="467">
        <v>0</v>
      </c>
      <c r="L2619" s="9">
        <f t="shared" si="1107"/>
        <v>0</v>
      </c>
      <c r="M2619" s="9">
        <v>0</v>
      </c>
      <c r="N2619" s="467">
        <v>0</v>
      </c>
    </row>
    <row r="2620" spans="1:14" customFormat="1" ht="24" hidden="1" customHeight="1" thickTop="1" thickBot="1" x14ac:dyDescent="0.3">
      <c r="A2620" s="1" t="s">
        <v>0</v>
      </c>
      <c r="B2620" s="4" t="s">
        <v>214</v>
      </c>
      <c r="C2620" s="9">
        <f t="shared" si="1104"/>
        <v>0</v>
      </c>
      <c r="D2620" s="9">
        <v>0</v>
      </c>
      <c r="E2620" s="9">
        <v>0</v>
      </c>
      <c r="F2620" s="9">
        <f t="shared" si="1105"/>
        <v>0</v>
      </c>
      <c r="G2620" s="9">
        <v>0</v>
      </c>
      <c r="H2620" s="467">
        <v>0</v>
      </c>
      <c r="I2620" s="9">
        <f t="shared" si="1106"/>
        <v>0</v>
      </c>
      <c r="J2620" s="9">
        <v>0</v>
      </c>
      <c r="K2620" s="467">
        <v>0</v>
      </c>
      <c r="L2620" s="9">
        <f t="shared" si="1107"/>
        <v>0</v>
      </c>
      <c r="M2620" s="9">
        <v>0</v>
      </c>
      <c r="N2620" s="467">
        <v>0</v>
      </c>
    </row>
    <row r="2621" spans="1:14" customFormat="1" ht="33" hidden="1" customHeight="1" thickTop="1" thickBot="1" x14ac:dyDescent="0.3">
      <c r="A2621" s="1" t="s">
        <v>0</v>
      </c>
      <c r="B2621" s="4" t="s">
        <v>221</v>
      </c>
      <c r="C2621" s="9">
        <f t="shared" si="1104"/>
        <v>0</v>
      </c>
      <c r="D2621" s="9">
        <v>0</v>
      </c>
      <c r="E2621" s="9">
        <v>0</v>
      </c>
      <c r="F2621" s="9">
        <f t="shared" si="1105"/>
        <v>0</v>
      </c>
      <c r="G2621" s="9">
        <v>0</v>
      </c>
      <c r="H2621" s="467">
        <v>0</v>
      </c>
      <c r="I2621" s="9">
        <f t="shared" si="1106"/>
        <v>0</v>
      </c>
      <c r="J2621" s="9">
        <v>0</v>
      </c>
      <c r="K2621" s="467">
        <v>0</v>
      </c>
      <c r="L2621" s="9">
        <f t="shared" si="1107"/>
        <v>0</v>
      </c>
      <c r="M2621" s="9">
        <v>0</v>
      </c>
      <c r="N2621" s="467">
        <v>0</v>
      </c>
    </row>
    <row r="2622" spans="1:14" customFormat="1" ht="29.25" hidden="1" customHeight="1" thickTop="1" thickBot="1" x14ac:dyDescent="0.3">
      <c r="A2622" s="1" t="s">
        <v>0</v>
      </c>
      <c r="B2622" s="4" t="s">
        <v>222</v>
      </c>
      <c r="C2622" s="9">
        <f t="shared" si="1104"/>
        <v>0</v>
      </c>
      <c r="D2622" s="9">
        <v>0</v>
      </c>
      <c r="E2622" s="9">
        <v>0</v>
      </c>
      <c r="F2622" s="9">
        <f t="shared" si="1105"/>
        <v>0</v>
      </c>
      <c r="G2622" s="9">
        <v>0</v>
      </c>
      <c r="H2622" s="467">
        <v>0</v>
      </c>
      <c r="I2622" s="9">
        <f t="shared" si="1106"/>
        <v>0</v>
      </c>
      <c r="J2622" s="9">
        <v>0</v>
      </c>
      <c r="K2622" s="467">
        <v>0</v>
      </c>
      <c r="L2622" s="9">
        <f t="shared" si="1107"/>
        <v>0</v>
      </c>
      <c r="M2622" s="9">
        <v>0</v>
      </c>
      <c r="N2622" s="467">
        <v>0</v>
      </c>
    </row>
    <row r="2623" spans="1:14" customFormat="1" ht="18.75" hidden="1" customHeight="1" thickTop="1" thickBot="1" x14ac:dyDescent="0.3">
      <c r="A2623" s="1" t="s">
        <v>0</v>
      </c>
      <c r="B2623" s="4" t="s">
        <v>217</v>
      </c>
      <c r="C2623" s="9">
        <f t="shared" si="1104"/>
        <v>0</v>
      </c>
      <c r="D2623" s="9">
        <v>0</v>
      </c>
      <c r="E2623" s="9">
        <v>0</v>
      </c>
      <c r="F2623" s="9">
        <f t="shared" si="1105"/>
        <v>0</v>
      </c>
      <c r="G2623" s="9">
        <v>0</v>
      </c>
      <c r="H2623" s="467">
        <v>0</v>
      </c>
      <c r="I2623" s="9">
        <f t="shared" si="1106"/>
        <v>0</v>
      </c>
      <c r="J2623" s="9">
        <v>0</v>
      </c>
      <c r="K2623" s="467">
        <v>0</v>
      </c>
      <c r="L2623" s="9">
        <f t="shared" si="1107"/>
        <v>0</v>
      </c>
      <c r="M2623" s="9">
        <v>0</v>
      </c>
      <c r="N2623" s="467">
        <v>0</v>
      </c>
    </row>
    <row r="2624" spans="1:14" customFormat="1" ht="24" hidden="1" customHeight="1" thickTop="1" thickBot="1" x14ac:dyDescent="0.3">
      <c r="A2624" s="1" t="s">
        <v>0</v>
      </c>
      <c r="B2624" s="4" t="s">
        <v>223</v>
      </c>
      <c r="C2624" s="9">
        <f t="shared" si="1104"/>
        <v>0</v>
      </c>
      <c r="D2624" s="9">
        <v>0</v>
      </c>
      <c r="E2624" s="9">
        <v>0</v>
      </c>
      <c r="F2624" s="9">
        <f t="shared" si="1105"/>
        <v>0</v>
      </c>
      <c r="G2624" s="9">
        <v>0</v>
      </c>
      <c r="H2624" s="467">
        <v>0</v>
      </c>
      <c r="I2624" s="9">
        <f t="shared" si="1106"/>
        <v>0</v>
      </c>
      <c r="J2624" s="9">
        <v>0</v>
      </c>
      <c r="K2624" s="467">
        <v>0</v>
      </c>
      <c r="L2624" s="9">
        <f t="shared" si="1107"/>
        <v>0</v>
      </c>
      <c r="M2624" s="9">
        <v>0</v>
      </c>
      <c r="N2624" s="467">
        <v>0</v>
      </c>
    </row>
    <row r="2625" spans="1:14" customFormat="1" ht="26.25" hidden="1" customHeight="1" thickTop="1" thickBot="1" x14ac:dyDescent="0.3">
      <c r="A2625" s="1" t="s">
        <v>0</v>
      </c>
      <c r="B2625" s="3" t="s">
        <v>224</v>
      </c>
      <c r="C2625" s="9">
        <f t="shared" si="1104"/>
        <v>0</v>
      </c>
      <c r="D2625" s="9">
        <f>SUM(D2626:D2632)</f>
        <v>0</v>
      </c>
      <c r="E2625" s="9">
        <f>SUM(E2626:E2632)</f>
        <v>0</v>
      </c>
      <c r="F2625" s="9">
        <f t="shared" si="1105"/>
        <v>0</v>
      </c>
      <c r="G2625" s="9">
        <f>SUM(G2626:G2632)</f>
        <v>0</v>
      </c>
      <c r="H2625" s="467">
        <f>SUM(H2626:H2632)</f>
        <v>0</v>
      </c>
      <c r="I2625" s="9">
        <f t="shared" si="1106"/>
        <v>27.8</v>
      </c>
      <c r="J2625" s="9">
        <f>SUM(J2626:J2632)</f>
        <v>27.8</v>
      </c>
      <c r="K2625" s="467">
        <f>SUM(K2626:K2632)</f>
        <v>0</v>
      </c>
      <c r="L2625" s="9">
        <f t="shared" si="1107"/>
        <v>27.8</v>
      </c>
      <c r="M2625" s="9">
        <f>SUM(M2626:M2632)</f>
        <v>27.8</v>
      </c>
      <c r="N2625" s="467">
        <f>SUM(N2626:N2632)</f>
        <v>0</v>
      </c>
    </row>
    <row r="2626" spans="1:14" customFormat="1" ht="29.25" hidden="1" customHeight="1" thickTop="1" thickBot="1" x14ac:dyDescent="0.3">
      <c r="A2626" s="1" t="s">
        <v>0</v>
      </c>
      <c r="B2626" s="4" t="s">
        <v>225</v>
      </c>
      <c r="C2626" s="9">
        <f t="shared" si="1104"/>
        <v>0</v>
      </c>
      <c r="D2626" s="9">
        <v>0</v>
      </c>
      <c r="E2626" s="9">
        <v>0</v>
      </c>
      <c r="F2626" s="9">
        <f t="shared" si="1105"/>
        <v>0</v>
      </c>
      <c r="G2626" s="9">
        <v>0</v>
      </c>
      <c r="H2626" s="467">
        <v>0</v>
      </c>
      <c r="I2626" s="9">
        <f t="shared" si="1106"/>
        <v>0</v>
      </c>
      <c r="J2626" s="9">
        <v>0</v>
      </c>
      <c r="K2626" s="467">
        <v>0</v>
      </c>
      <c r="L2626" s="9">
        <f t="shared" si="1107"/>
        <v>0</v>
      </c>
      <c r="M2626" s="9">
        <v>0</v>
      </c>
      <c r="N2626" s="467">
        <v>0</v>
      </c>
    </row>
    <row r="2627" spans="1:14" customFormat="1" ht="21.75" hidden="1" customHeight="1" thickTop="1" x14ac:dyDescent="0.25">
      <c r="A2627" s="133" t="s">
        <v>0</v>
      </c>
      <c r="B2627" s="134" t="s">
        <v>220</v>
      </c>
      <c r="C2627" s="135">
        <f t="shared" ref="C2627:C2690" si="1108">SUM(D2627:E2627)</f>
        <v>0</v>
      </c>
      <c r="D2627" s="135">
        <v>0</v>
      </c>
      <c r="E2627" s="135">
        <v>0</v>
      </c>
      <c r="F2627" s="135">
        <f t="shared" si="1105"/>
        <v>0</v>
      </c>
      <c r="G2627" s="135">
        <v>0</v>
      </c>
      <c r="H2627" s="476">
        <v>0</v>
      </c>
      <c r="I2627" s="135">
        <f t="shared" si="1106"/>
        <v>0</v>
      </c>
      <c r="J2627" s="135">
        <v>0</v>
      </c>
      <c r="K2627" s="476">
        <v>0</v>
      </c>
      <c r="L2627" s="135">
        <f t="shared" si="1107"/>
        <v>0</v>
      </c>
      <c r="M2627" s="135">
        <v>0</v>
      </c>
      <c r="N2627" s="476">
        <v>0</v>
      </c>
    </row>
    <row r="2628" spans="1:14" ht="28.5" customHeight="1" x14ac:dyDescent="0.2">
      <c r="A2628" s="388" t="s">
        <v>0</v>
      </c>
      <c r="B2628" s="391" t="s">
        <v>214</v>
      </c>
      <c r="C2628" s="329">
        <f t="shared" si="1108"/>
        <v>0</v>
      </c>
      <c r="D2628" s="329">
        <v>0</v>
      </c>
      <c r="E2628" s="329">
        <v>0</v>
      </c>
      <c r="F2628" s="329">
        <f t="shared" si="1105"/>
        <v>0</v>
      </c>
      <c r="G2628" s="329">
        <v>0</v>
      </c>
      <c r="H2628" s="446">
        <v>0</v>
      </c>
      <c r="I2628" s="329">
        <f t="shared" si="1106"/>
        <v>27.8</v>
      </c>
      <c r="J2628" s="329">
        <f>55.6-27.8</f>
        <v>27.8</v>
      </c>
      <c r="K2628" s="446">
        <v>0</v>
      </c>
      <c r="L2628" s="329">
        <f t="shared" si="1107"/>
        <v>27.8</v>
      </c>
      <c r="M2628" s="329">
        <v>27.8</v>
      </c>
      <c r="N2628" s="446">
        <v>0</v>
      </c>
    </row>
    <row r="2629" spans="1:14" customFormat="1" ht="2.25" hidden="1" customHeight="1" thickBot="1" x14ac:dyDescent="0.3">
      <c r="A2629" s="140" t="s">
        <v>0</v>
      </c>
      <c r="B2629" s="147" t="s">
        <v>221</v>
      </c>
      <c r="C2629" s="142">
        <f t="shared" si="1108"/>
        <v>0</v>
      </c>
      <c r="D2629" s="142">
        <v>0</v>
      </c>
      <c r="E2629" s="142">
        <v>0</v>
      </c>
      <c r="F2629" s="142">
        <f t="shared" si="1105"/>
        <v>0</v>
      </c>
      <c r="G2629" s="142">
        <v>0</v>
      </c>
      <c r="H2629" s="477">
        <v>0</v>
      </c>
      <c r="I2629" s="142">
        <f t="shared" si="1106"/>
        <v>0</v>
      </c>
      <c r="J2629" s="142">
        <v>0</v>
      </c>
      <c r="K2629" s="477">
        <v>0</v>
      </c>
      <c r="L2629" s="142">
        <f t="shared" si="1107"/>
        <v>0</v>
      </c>
      <c r="M2629" s="142">
        <v>0</v>
      </c>
      <c r="N2629" s="477">
        <v>0</v>
      </c>
    </row>
    <row r="2630" spans="1:14" customFormat="1" ht="33" hidden="1" customHeight="1" thickTop="1" thickBot="1" x14ac:dyDescent="0.3">
      <c r="A2630" s="1" t="s">
        <v>0</v>
      </c>
      <c r="B2630" s="4" t="s">
        <v>226</v>
      </c>
      <c r="C2630" s="9">
        <f t="shared" si="1108"/>
        <v>0</v>
      </c>
      <c r="D2630" s="9">
        <v>0</v>
      </c>
      <c r="E2630" s="9">
        <v>0</v>
      </c>
      <c r="F2630" s="9">
        <f t="shared" si="1105"/>
        <v>0</v>
      </c>
      <c r="G2630" s="9">
        <v>0</v>
      </c>
      <c r="H2630" s="467">
        <v>0</v>
      </c>
      <c r="I2630" s="9">
        <f t="shared" si="1106"/>
        <v>0</v>
      </c>
      <c r="J2630" s="9">
        <v>0</v>
      </c>
      <c r="K2630" s="467">
        <v>0</v>
      </c>
      <c r="L2630" s="9">
        <f t="shared" si="1107"/>
        <v>0</v>
      </c>
      <c r="M2630" s="9">
        <v>0</v>
      </c>
      <c r="N2630" s="467">
        <v>0</v>
      </c>
    </row>
    <row r="2631" spans="1:14" customFormat="1" ht="31.5" hidden="1" customHeight="1" thickTop="1" thickBot="1" x14ac:dyDescent="0.3">
      <c r="A2631" s="1" t="s">
        <v>0</v>
      </c>
      <c r="B2631" s="4" t="s">
        <v>217</v>
      </c>
      <c r="C2631" s="9">
        <f t="shared" si="1108"/>
        <v>0</v>
      </c>
      <c r="D2631" s="9">
        <v>0</v>
      </c>
      <c r="E2631" s="9">
        <v>0</v>
      </c>
      <c r="F2631" s="9">
        <f t="shared" si="1105"/>
        <v>0</v>
      </c>
      <c r="G2631" s="9">
        <v>0</v>
      </c>
      <c r="H2631" s="467">
        <v>0</v>
      </c>
      <c r="I2631" s="9">
        <f t="shared" si="1106"/>
        <v>0</v>
      </c>
      <c r="J2631" s="9">
        <v>0</v>
      </c>
      <c r="K2631" s="467">
        <v>0</v>
      </c>
      <c r="L2631" s="9">
        <f t="shared" si="1107"/>
        <v>0</v>
      </c>
      <c r="M2631" s="9">
        <v>0</v>
      </c>
      <c r="N2631" s="467">
        <v>0</v>
      </c>
    </row>
    <row r="2632" spans="1:14" customFormat="1" ht="33.75" hidden="1" customHeight="1" thickTop="1" x14ac:dyDescent="0.25">
      <c r="A2632" s="133" t="s">
        <v>0</v>
      </c>
      <c r="B2632" s="134" t="s">
        <v>223</v>
      </c>
      <c r="C2632" s="135">
        <f t="shared" si="1108"/>
        <v>0</v>
      </c>
      <c r="D2632" s="135">
        <v>0</v>
      </c>
      <c r="E2632" s="135">
        <v>0</v>
      </c>
      <c r="F2632" s="135">
        <f t="shared" si="1105"/>
        <v>0</v>
      </c>
      <c r="G2632" s="135">
        <v>0</v>
      </c>
      <c r="H2632" s="476">
        <v>0</v>
      </c>
      <c r="I2632" s="135">
        <f t="shared" si="1106"/>
        <v>0</v>
      </c>
      <c r="J2632" s="135">
        <v>0</v>
      </c>
      <c r="K2632" s="476">
        <v>0</v>
      </c>
      <c r="L2632" s="135">
        <f t="shared" si="1107"/>
        <v>0</v>
      </c>
      <c r="M2632" s="135">
        <v>0</v>
      </c>
      <c r="N2632" s="476">
        <v>0</v>
      </c>
    </row>
    <row r="2633" spans="1:14" ht="36.75" customHeight="1" x14ac:dyDescent="0.2">
      <c r="A2633" s="418" t="s">
        <v>467</v>
      </c>
      <c r="B2633" s="422" t="s">
        <v>466</v>
      </c>
      <c r="C2633" s="390">
        <f t="shared" si="1108"/>
        <v>9920.6200000000008</v>
      </c>
      <c r="D2633" s="390">
        <f>D2634+D2798</f>
        <v>1923.63</v>
      </c>
      <c r="E2633" s="390">
        <f>E2634+E2798</f>
        <v>7996.9900000000007</v>
      </c>
      <c r="F2633" s="390">
        <f t="shared" si="1105"/>
        <v>11338.3</v>
      </c>
      <c r="G2633" s="390">
        <f>G2634+G2798</f>
        <v>2730.1000000000004</v>
      </c>
      <c r="H2633" s="528">
        <f>H2634+H2798</f>
        <v>8608.1999999999989</v>
      </c>
      <c r="I2633" s="390">
        <f t="shared" si="1106"/>
        <v>11714.039999999999</v>
      </c>
      <c r="J2633" s="390">
        <f>J2634+J2798</f>
        <v>1809.06</v>
      </c>
      <c r="K2633" s="528">
        <f>K2634+K2798</f>
        <v>9904.98</v>
      </c>
      <c r="L2633" s="390">
        <f t="shared" si="1107"/>
        <v>2074.5</v>
      </c>
      <c r="M2633" s="390">
        <f>M2634+M2798</f>
        <v>2074.5</v>
      </c>
      <c r="N2633" s="528">
        <f>N2634+N2798</f>
        <v>0</v>
      </c>
    </row>
    <row r="2634" spans="1:14" ht="21" customHeight="1" x14ac:dyDescent="0.2">
      <c r="A2634" s="388" t="s">
        <v>0</v>
      </c>
      <c r="B2634" s="328" t="s">
        <v>8</v>
      </c>
      <c r="C2634" s="329">
        <f>D2634+E2634</f>
        <v>1438.12</v>
      </c>
      <c r="D2634" s="329">
        <f>D2646+D2723</f>
        <v>1078.51</v>
      </c>
      <c r="E2634" s="329">
        <f>E2646</f>
        <v>359.61</v>
      </c>
      <c r="F2634" s="329">
        <f t="shared" si="1105"/>
        <v>1451.2</v>
      </c>
      <c r="G2634" s="329">
        <f>G2646+G2723+G2796</f>
        <v>1070.4000000000001</v>
      </c>
      <c r="H2634" s="446">
        <f>H2646+H2723</f>
        <v>380.8</v>
      </c>
      <c r="I2634" s="329">
        <f t="shared" si="1106"/>
        <v>1434.13</v>
      </c>
      <c r="J2634" s="329">
        <f>J2646+J2723+J2775</f>
        <v>1076.71</v>
      </c>
      <c r="K2634" s="446">
        <f>K2646+K2775</f>
        <v>357.42</v>
      </c>
      <c r="L2634" s="329">
        <f t="shared" si="1107"/>
        <v>1514.5</v>
      </c>
      <c r="M2634" s="329">
        <f>M2897+M3686+M5527+M6842+M7631+M7894+M8157+M8420+M8683</f>
        <v>1514.5</v>
      </c>
      <c r="N2634" s="446">
        <f>N2646+N2775</f>
        <v>0</v>
      </c>
    </row>
    <row r="2635" spans="1:14" s="333" customFormat="1" ht="12.75" hidden="1" customHeight="1" x14ac:dyDescent="0.2">
      <c r="A2635" s="344" t="s">
        <v>0</v>
      </c>
      <c r="B2635" s="345" t="s">
        <v>9</v>
      </c>
      <c r="C2635" s="346">
        <f t="shared" si="1108"/>
        <v>0</v>
      </c>
      <c r="D2635" s="346">
        <f t="shared" ref="D2635:E2648" si="1109">SUM(D2898,D3161,D3424,D7632,D7895,D8158,D8421,D8684)</f>
        <v>0</v>
      </c>
      <c r="E2635" s="346">
        <f t="shared" si="1109"/>
        <v>0</v>
      </c>
      <c r="F2635" s="346">
        <f t="shared" si="1105"/>
        <v>0</v>
      </c>
      <c r="G2635" s="346">
        <f t="shared" ref="G2635:H2635" si="1110">SUM(G2898,G3161,G3424,G7632,G7895,G8158,G8421,G8684)</f>
        <v>0</v>
      </c>
      <c r="H2635" s="541">
        <f t="shared" si="1110"/>
        <v>0</v>
      </c>
      <c r="I2635" s="346">
        <f t="shared" si="1106"/>
        <v>0</v>
      </c>
      <c r="J2635" s="346">
        <f t="shared" ref="J2635:K2635" si="1111">SUM(J2898,J3161,J3424,J7632,J7895,J8158,J8421,J8684)</f>
        <v>0</v>
      </c>
      <c r="K2635" s="541">
        <f t="shared" si="1111"/>
        <v>0</v>
      </c>
      <c r="L2635" s="346">
        <f t="shared" si="1107"/>
        <v>0</v>
      </c>
      <c r="M2635" s="346">
        <f t="shared" ref="M2635:N2635" si="1112">SUM(M2898,M3161,M3424,M7632,M7895,M8158,M8421,M8684)</f>
        <v>0</v>
      </c>
      <c r="N2635" s="541">
        <f t="shared" si="1112"/>
        <v>0</v>
      </c>
    </row>
    <row r="2636" spans="1:14" customFormat="1" ht="15.75" hidden="1" customHeight="1" thickBot="1" x14ac:dyDescent="0.3">
      <c r="A2636" s="140" t="s">
        <v>0</v>
      </c>
      <c r="B2636" s="147" t="s">
        <v>10</v>
      </c>
      <c r="C2636" s="142">
        <f t="shared" si="1108"/>
        <v>0</v>
      </c>
      <c r="D2636" s="142">
        <f t="shared" si="1109"/>
        <v>0</v>
      </c>
      <c r="E2636" s="142">
        <f t="shared" si="1109"/>
        <v>0</v>
      </c>
      <c r="F2636" s="142">
        <f t="shared" si="1105"/>
        <v>0</v>
      </c>
      <c r="G2636" s="142">
        <f t="shared" ref="G2636:H2636" si="1113">SUM(G2899,G3162,G3425,G7633,G7896,G8159,G8422,G8685)</f>
        <v>0</v>
      </c>
      <c r="H2636" s="477">
        <f t="shared" si="1113"/>
        <v>0</v>
      </c>
      <c r="I2636" s="142">
        <f t="shared" si="1106"/>
        <v>0</v>
      </c>
      <c r="J2636" s="142">
        <f t="shared" ref="J2636:K2636" si="1114">SUM(J2899,J3162,J3425,J7633,J7896,J8159,J8422,J8685)</f>
        <v>0</v>
      </c>
      <c r="K2636" s="477">
        <f t="shared" si="1114"/>
        <v>0</v>
      </c>
      <c r="L2636" s="142">
        <f t="shared" si="1107"/>
        <v>0</v>
      </c>
      <c r="M2636" s="142">
        <f t="shared" ref="M2636:N2636" si="1115">SUM(M2899,M3162,M3425,M7633,M7896,M8159,M8422,M8685)</f>
        <v>0</v>
      </c>
      <c r="N2636" s="477">
        <f t="shared" si="1115"/>
        <v>0</v>
      </c>
    </row>
    <row r="2637" spans="1:14" customFormat="1" ht="30.75" hidden="1" customHeight="1" thickBot="1" x14ac:dyDescent="0.3">
      <c r="A2637" s="1" t="s">
        <v>0</v>
      </c>
      <c r="B2637" s="5" t="s">
        <v>11</v>
      </c>
      <c r="C2637" s="9">
        <f t="shared" si="1108"/>
        <v>0</v>
      </c>
      <c r="D2637" s="9">
        <f t="shared" si="1109"/>
        <v>0</v>
      </c>
      <c r="E2637" s="9">
        <f t="shared" si="1109"/>
        <v>0</v>
      </c>
      <c r="F2637" s="9">
        <f t="shared" si="1105"/>
        <v>0</v>
      </c>
      <c r="G2637" s="9">
        <f t="shared" ref="G2637:H2637" si="1116">SUM(G2900,G3163,G3426,G7634,G7897,G8160,G8423,G8686)</f>
        <v>0</v>
      </c>
      <c r="H2637" s="467">
        <f t="shared" si="1116"/>
        <v>0</v>
      </c>
      <c r="I2637" s="9">
        <f t="shared" si="1106"/>
        <v>0</v>
      </c>
      <c r="J2637" s="9">
        <f t="shared" ref="J2637:K2637" si="1117">SUM(J2900,J3163,J3426,J7634,J7897,J8160,J8423,J8686)</f>
        <v>0</v>
      </c>
      <c r="K2637" s="467">
        <f t="shared" si="1117"/>
        <v>0</v>
      </c>
      <c r="L2637" s="9">
        <f t="shared" si="1107"/>
        <v>0</v>
      </c>
      <c r="M2637" s="9">
        <f t="shared" ref="M2637:N2637" si="1118">SUM(M2900,M3163,M3426,M7634,M7897,M8160,M8423,M8686)</f>
        <v>0</v>
      </c>
      <c r="N2637" s="467">
        <f t="shared" si="1118"/>
        <v>0</v>
      </c>
    </row>
    <row r="2638" spans="1:14" customFormat="1" ht="30.75" hidden="1" customHeight="1" thickBot="1" x14ac:dyDescent="0.3">
      <c r="A2638" s="1" t="s">
        <v>0</v>
      </c>
      <c r="B2638" s="6" t="s">
        <v>12</v>
      </c>
      <c r="C2638" s="9">
        <f t="shared" si="1108"/>
        <v>0</v>
      </c>
      <c r="D2638" s="9">
        <f t="shared" si="1109"/>
        <v>0</v>
      </c>
      <c r="E2638" s="9">
        <f t="shared" si="1109"/>
        <v>0</v>
      </c>
      <c r="F2638" s="9">
        <f t="shared" si="1105"/>
        <v>0</v>
      </c>
      <c r="G2638" s="9">
        <f t="shared" ref="G2638:H2638" si="1119">SUM(G2901,G3164,G3427,G7635,G7898,G8161,G8424,G8687)</f>
        <v>0</v>
      </c>
      <c r="H2638" s="467">
        <f t="shared" si="1119"/>
        <v>0</v>
      </c>
      <c r="I2638" s="9">
        <f t="shared" si="1106"/>
        <v>0</v>
      </c>
      <c r="J2638" s="9">
        <f t="shared" ref="J2638:K2638" si="1120">SUM(J2901,J3164,J3427,J7635,J7898,J8161,J8424,J8687)</f>
        <v>0</v>
      </c>
      <c r="K2638" s="467">
        <f t="shared" si="1120"/>
        <v>0</v>
      </c>
      <c r="L2638" s="9">
        <f t="shared" si="1107"/>
        <v>0</v>
      </c>
      <c r="M2638" s="9">
        <f t="shared" ref="M2638:N2638" si="1121">SUM(M2901,M3164,M3427,M7635,M7898,M8161,M8424,M8687)</f>
        <v>0</v>
      </c>
      <c r="N2638" s="467">
        <f t="shared" si="1121"/>
        <v>0</v>
      </c>
    </row>
    <row r="2639" spans="1:14" customFormat="1" ht="15.75" hidden="1" customHeight="1" thickBot="1" x14ac:dyDescent="0.3">
      <c r="A2639" s="1" t="s">
        <v>0</v>
      </c>
      <c r="B2639" s="6" t="s">
        <v>13</v>
      </c>
      <c r="C2639" s="9">
        <f t="shared" si="1108"/>
        <v>0</v>
      </c>
      <c r="D2639" s="9">
        <f t="shared" si="1109"/>
        <v>0</v>
      </c>
      <c r="E2639" s="9">
        <f t="shared" si="1109"/>
        <v>0</v>
      </c>
      <c r="F2639" s="9">
        <f t="shared" si="1105"/>
        <v>0</v>
      </c>
      <c r="G2639" s="9">
        <f t="shared" ref="G2639:H2639" si="1122">SUM(G2902,G3165,G3428,G7636,G7899,G8162,G8425,G8688)</f>
        <v>0</v>
      </c>
      <c r="H2639" s="467">
        <f t="shared" si="1122"/>
        <v>0</v>
      </c>
      <c r="I2639" s="9">
        <f t="shared" si="1106"/>
        <v>0</v>
      </c>
      <c r="J2639" s="9">
        <f t="shared" ref="J2639:K2639" si="1123">SUM(J2902,J3165,J3428,J7636,J7899,J8162,J8425,J8688)</f>
        <v>0</v>
      </c>
      <c r="K2639" s="467">
        <f t="shared" si="1123"/>
        <v>0</v>
      </c>
      <c r="L2639" s="9">
        <f t="shared" si="1107"/>
        <v>0</v>
      </c>
      <c r="M2639" s="9">
        <f t="shared" ref="M2639:N2639" si="1124">SUM(M2902,M3165,M3428,M7636,M7899,M8162,M8425,M8688)</f>
        <v>0</v>
      </c>
      <c r="N2639" s="467">
        <f t="shared" si="1124"/>
        <v>0</v>
      </c>
    </row>
    <row r="2640" spans="1:14" customFormat="1" ht="15.75" hidden="1" customHeight="1" thickBot="1" x14ac:dyDescent="0.3">
      <c r="A2640" s="1" t="s">
        <v>0</v>
      </c>
      <c r="B2640" s="6" t="s">
        <v>14</v>
      </c>
      <c r="C2640" s="9">
        <f t="shared" si="1108"/>
        <v>0</v>
      </c>
      <c r="D2640" s="9">
        <f t="shared" si="1109"/>
        <v>0</v>
      </c>
      <c r="E2640" s="9">
        <f t="shared" si="1109"/>
        <v>0</v>
      </c>
      <c r="F2640" s="9">
        <f t="shared" si="1105"/>
        <v>0</v>
      </c>
      <c r="G2640" s="9">
        <f t="shared" ref="G2640:H2640" si="1125">SUM(G2903,G3166,G3429,G7637,G7900,G8163,G8426,G8689)</f>
        <v>0</v>
      </c>
      <c r="H2640" s="467">
        <f t="shared" si="1125"/>
        <v>0</v>
      </c>
      <c r="I2640" s="9">
        <f t="shared" si="1106"/>
        <v>0</v>
      </c>
      <c r="J2640" s="9">
        <f t="shared" ref="J2640:K2640" si="1126">SUM(J2903,J3166,J3429,J7637,J7900,J8163,J8426,J8689)</f>
        <v>0</v>
      </c>
      <c r="K2640" s="467">
        <f t="shared" si="1126"/>
        <v>0</v>
      </c>
      <c r="L2640" s="9">
        <f t="shared" si="1107"/>
        <v>0</v>
      </c>
      <c r="M2640" s="9">
        <f t="shared" ref="M2640:N2640" si="1127">SUM(M2903,M3166,M3429,M7637,M7900,M8163,M8426,M8689)</f>
        <v>0</v>
      </c>
      <c r="N2640" s="467">
        <f t="shared" si="1127"/>
        <v>0</v>
      </c>
    </row>
    <row r="2641" spans="1:14" customFormat="1" ht="15.75" hidden="1" customHeight="1" thickBot="1" x14ac:dyDescent="0.3">
      <c r="A2641" s="1" t="s">
        <v>0</v>
      </c>
      <c r="B2641" s="6" t="s">
        <v>15</v>
      </c>
      <c r="C2641" s="9">
        <f t="shared" si="1108"/>
        <v>0</v>
      </c>
      <c r="D2641" s="9">
        <f t="shared" si="1109"/>
        <v>0</v>
      </c>
      <c r="E2641" s="9">
        <f t="shared" si="1109"/>
        <v>0</v>
      </c>
      <c r="F2641" s="9">
        <f t="shared" si="1105"/>
        <v>0</v>
      </c>
      <c r="G2641" s="9">
        <f t="shared" ref="G2641:H2641" si="1128">SUM(G2904,G3167,G3430,G7638,G7901,G8164,G8427,G8690)</f>
        <v>0</v>
      </c>
      <c r="H2641" s="467">
        <f t="shared" si="1128"/>
        <v>0</v>
      </c>
      <c r="I2641" s="9">
        <f t="shared" si="1106"/>
        <v>0</v>
      </c>
      <c r="J2641" s="9">
        <f t="shared" ref="J2641:K2641" si="1129">SUM(J2904,J3167,J3430,J7638,J7901,J8164,J8427,J8690)</f>
        <v>0</v>
      </c>
      <c r="K2641" s="467">
        <f t="shared" si="1129"/>
        <v>0</v>
      </c>
      <c r="L2641" s="9">
        <f t="shared" si="1107"/>
        <v>0</v>
      </c>
      <c r="M2641" s="9">
        <f t="shared" ref="M2641:N2641" si="1130">SUM(M2904,M3167,M3430,M7638,M7901,M8164,M8427,M8690)</f>
        <v>0</v>
      </c>
      <c r="N2641" s="467">
        <f t="shared" si="1130"/>
        <v>0</v>
      </c>
    </row>
    <row r="2642" spans="1:14" customFormat="1" ht="15.75" hidden="1" customHeight="1" thickBot="1" x14ac:dyDescent="0.3">
      <c r="A2642" s="1" t="s">
        <v>0</v>
      </c>
      <c r="B2642" s="6" t="s">
        <v>16</v>
      </c>
      <c r="C2642" s="9">
        <f t="shared" si="1108"/>
        <v>0</v>
      </c>
      <c r="D2642" s="9">
        <f t="shared" si="1109"/>
        <v>0</v>
      </c>
      <c r="E2642" s="9">
        <f t="shared" si="1109"/>
        <v>0</v>
      </c>
      <c r="F2642" s="9">
        <f t="shared" si="1105"/>
        <v>0</v>
      </c>
      <c r="G2642" s="9">
        <f t="shared" ref="G2642:H2642" si="1131">SUM(G2905,G3168,G3431,G7639,G7902,G8165,G8428,G8691)</f>
        <v>0</v>
      </c>
      <c r="H2642" s="467">
        <f t="shared" si="1131"/>
        <v>0</v>
      </c>
      <c r="I2642" s="9">
        <f t="shared" si="1106"/>
        <v>0</v>
      </c>
      <c r="J2642" s="9">
        <f t="shared" ref="J2642:K2642" si="1132">SUM(J2905,J3168,J3431,J7639,J7902,J8165,J8428,J8691)</f>
        <v>0</v>
      </c>
      <c r="K2642" s="467">
        <f t="shared" si="1132"/>
        <v>0</v>
      </c>
      <c r="L2642" s="9">
        <f t="shared" si="1107"/>
        <v>0</v>
      </c>
      <c r="M2642" s="9">
        <f t="shared" ref="M2642:N2642" si="1133">SUM(M2905,M3168,M3431,M7639,M7902,M8165,M8428,M8691)</f>
        <v>0</v>
      </c>
      <c r="N2642" s="467">
        <f t="shared" si="1133"/>
        <v>0</v>
      </c>
    </row>
    <row r="2643" spans="1:14" customFormat="1" ht="15.75" hidden="1" customHeight="1" thickBot="1" x14ac:dyDescent="0.3">
      <c r="A2643" s="1" t="s">
        <v>0</v>
      </c>
      <c r="B2643" s="6" t="s">
        <v>17</v>
      </c>
      <c r="C2643" s="9">
        <f t="shared" si="1108"/>
        <v>0</v>
      </c>
      <c r="D2643" s="9">
        <f t="shared" si="1109"/>
        <v>0</v>
      </c>
      <c r="E2643" s="9">
        <f t="shared" si="1109"/>
        <v>0</v>
      </c>
      <c r="F2643" s="9">
        <f t="shared" si="1105"/>
        <v>0</v>
      </c>
      <c r="G2643" s="9">
        <f t="shared" ref="G2643:H2643" si="1134">SUM(G2906,G3169,G3432,G7640,G7903,G8166,G8429,G8692)</f>
        <v>0</v>
      </c>
      <c r="H2643" s="467">
        <f t="shared" si="1134"/>
        <v>0</v>
      </c>
      <c r="I2643" s="9">
        <f t="shared" si="1106"/>
        <v>0</v>
      </c>
      <c r="J2643" s="9">
        <f t="shared" ref="J2643:K2643" si="1135">SUM(J2906,J3169,J3432,J7640,J7903,J8166,J8429,J8692)</f>
        <v>0</v>
      </c>
      <c r="K2643" s="467">
        <f t="shared" si="1135"/>
        <v>0</v>
      </c>
      <c r="L2643" s="9">
        <f t="shared" si="1107"/>
        <v>0</v>
      </c>
      <c r="M2643" s="9">
        <f t="shared" ref="M2643:N2643" si="1136">SUM(M2906,M3169,M3432,M7640,M7903,M8166,M8429,M8692)</f>
        <v>0</v>
      </c>
      <c r="N2643" s="467">
        <f t="shared" si="1136"/>
        <v>0</v>
      </c>
    </row>
    <row r="2644" spans="1:14" customFormat="1" ht="30.75" hidden="1" customHeight="1" thickBot="1" x14ac:dyDescent="0.3">
      <c r="A2644" s="1" t="s">
        <v>0</v>
      </c>
      <c r="B2644" s="5" t="s">
        <v>18</v>
      </c>
      <c r="C2644" s="9">
        <f t="shared" si="1108"/>
        <v>0</v>
      </c>
      <c r="D2644" s="9">
        <f t="shared" si="1109"/>
        <v>0</v>
      </c>
      <c r="E2644" s="9">
        <f t="shared" si="1109"/>
        <v>0</v>
      </c>
      <c r="F2644" s="9">
        <f t="shared" si="1105"/>
        <v>0</v>
      </c>
      <c r="G2644" s="9">
        <f t="shared" ref="G2644:H2644" si="1137">SUM(G2907,G3170,G3433,G7641,G7904,G8167,G8430,G8693)</f>
        <v>0</v>
      </c>
      <c r="H2644" s="467">
        <f t="shared" si="1137"/>
        <v>0</v>
      </c>
      <c r="I2644" s="9">
        <f t="shared" si="1106"/>
        <v>0</v>
      </c>
      <c r="J2644" s="9">
        <f t="shared" ref="J2644:K2644" si="1138">SUM(J2907,J3170,J3433,J7641,J7904,J8167,J8430,J8693)</f>
        <v>0</v>
      </c>
      <c r="K2644" s="467">
        <f t="shared" si="1138"/>
        <v>0</v>
      </c>
      <c r="L2644" s="9">
        <f t="shared" si="1107"/>
        <v>0</v>
      </c>
      <c r="M2644" s="9">
        <f t="shared" ref="M2644:N2644" si="1139">SUM(M2907,M3170,M3433,M7641,M7904,M8167,M8430,M8693)</f>
        <v>0</v>
      </c>
      <c r="N2644" s="467">
        <f t="shared" si="1139"/>
        <v>0</v>
      </c>
    </row>
    <row r="2645" spans="1:14" customFormat="1" ht="15" hidden="1" customHeight="1" x14ac:dyDescent="0.25">
      <c r="A2645" s="133" t="s">
        <v>0</v>
      </c>
      <c r="B2645" s="134" t="s">
        <v>19</v>
      </c>
      <c r="C2645" s="135">
        <f t="shared" si="1108"/>
        <v>0</v>
      </c>
      <c r="D2645" s="135">
        <f t="shared" si="1109"/>
        <v>0</v>
      </c>
      <c r="E2645" s="135">
        <f t="shared" si="1109"/>
        <v>0</v>
      </c>
      <c r="F2645" s="135">
        <f t="shared" si="1105"/>
        <v>0</v>
      </c>
      <c r="G2645" s="135">
        <f t="shared" ref="G2645:H2645" si="1140">SUM(G2908,G3171,G3434,G7642,G7905,G8168,G8431,G8694)</f>
        <v>0</v>
      </c>
      <c r="H2645" s="476">
        <f t="shared" si="1140"/>
        <v>0</v>
      </c>
      <c r="I2645" s="135">
        <f t="shared" si="1106"/>
        <v>0</v>
      </c>
      <c r="J2645" s="135">
        <f t="shared" ref="J2645:K2645" si="1141">SUM(J2908,J3171,J3434,J7642,J7905,J8168,J8431,J8694)</f>
        <v>0</v>
      </c>
      <c r="K2645" s="476">
        <f t="shared" si="1141"/>
        <v>0</v>
      </c>
      <c r="L2645" s="135">
        <f t="shared" si="1107"/>
        <v>0</v>
      </c>
      <c r="M2645" s="135">
        <f t="shared" ref="M2645:N2645" si="1142">SUM(M2908,M3171,M3434,M7642,M7905,M8168,M8431,M8694)</f>
        <v>0</v>
      </c>
      <c r="N2645" s="476">
        <f t="shared" si="1142"/>
        <v>0</v>
      </c>
    </row>
    <row r="2646" spans="1:14" ht="20.25" customHeight="1" x14ac:dyDescent="0.2">
      <c r="A2646" s="388" t="s">
        <v>0</v>
      </c>
      <c r="B2646" s="330" t="s">
        <v>20</v>
      </c>
      <c r="C2646" s="329">
        <f t="shared" si="1108"/>
        <v>530.08000000000004</v>
      </c>
      <c r="D2646" s="329">
        <f>D2677+D2681+D2699</f>
        <v>170.47</v>
      </c>
      <c r="E2646" s="329">
        <f>E2677+E2691+E2699</f>
        <v>359.61</v>
      </c>
      <c r="F2646" s="329">
        <f>G2646+H2646</f>
        <v>1077.2</v>
      </c>
      <c r="G2646" s="329">
        <f>G2651+G2691+G2699</f>
        <v>696.4</v>
      </c>
      <c r="H2646" s="446">
        <f>H2691+H2699</f>
        <v>380.8</v>
      </c>
      <c r="I2646" s="329">
        <f>J2646+K2646</f>
        <v>1117.6200000000001</v>
      </c>
      <c r="J2646" s="329">
        <v>760.2</v>
      </c>
      <c r="K2646" s="446">
        <f>K2691+K2699</f>
        <v>357.42</v>
      </c>
      <c r="L2646" s="329">
        <f>M2646+N2646</f>
        <v>1190</v>
      </c>
      <c r="M2646" s="329">
        <f>M2909+M3698+M5539+M6854+M7643+M7906+M8169+M8432</f>
        <v>1190</v>
      </c>
      <c r="N2646" s="446">
        <f>N2691+N2699</f>
        <v>0</v>
      </c>
    </row>
    <row r="2647" spans="1:14" customFormat="1" ht="46.5" hidden="1" customHeight="1" thickBot="1" x14ac:dyDescent="0.3">
      <c r="A2647" s="140" t="s">
        <v>0</v>
      </c>
      <c r="B2647" s="147" t="s">
        <v>21</v>
      </c>
      <c r="C2647" s="142">
        <f t="shared" si="1108"/>
        <v>0</v>
      </c>
      <c r="D2647" s="142">
        <f t="shared" si="1109"/>
        <v>0</v>
      </c>
      <c r="E2647" s="142">
        <f t="shared" si="1109"/>
        <v>0</v>
      </c>
      <c r="F2647" s="142">
        <f t="shared" ref="F2647:F2710" si="1143">SUM(G2647:H2647)</f>
        <v>0</v>
      </c>
      <c r="G2647" s="142">
        <f>SUM(G2910,G3173,G3436,G7644,G7907,G8170,G8433,G8696)</f>
        <v>0</v>
      </c>
      <c r="H2647" s="477">
        <f t="shared" ref="H2647:H2710" si="1144">SUM(H2910,H3173,H3436,H7644,H7907,H8170,H8433,H8696)</f>
        <v>0</v>
      </c>
      <c r="I2647" s="142">
        <f t="shared" ref="I2647:I2710" si="1145">SUM(J2647:K2647)</f>
        <v>0</v>
      </c>
      <c r="J2647" s="142">
        <f>SUM(J2910,J3173,J3436,J7644,J7907,J8170,J8433,J8696)</f>
        <v>0</v>
      </c>
      <c r="K2647" s="477">
        <f t="shared" ref="K2647:K2710" si="1146">SUM(K2910,K3173,K3436,K7644,K7907,K8170,K8433,K8696)</f>
        <v>0</v>
      </c>
      <c r="L2647" s="142">
        <f t="shared" ref="L2647:L2710" si="1147">SUM(M2647:N2647)</f>
        <v>0</v>
      </c>
      <c r="M2647" s="142">
        <f>SUM(M2910,M3173,M3436,M7644,M7907,M8170,M8433,M8696)</f>
        <v>0</v>
      </c>
      <c r="N2647" s="477">
        <f t="shared" ref="N2647:N2710" si="1148">SUM(N2910,N3173,N3436,N7644,N7907,N8170,N8433,N8696)</f>
        <v>0</v>
      </c>
    </row>
    <row r="2648" spans="1:14" customFormat="1" ht="48" hidden="1" customHeight="1" thickTop="1" thickBot="1" x14ac:dyDescent="0.3">
      <c r="A2648" s="1" t="s">
        <v>0</v>
      </c>
      <c r="B2648" s="4" t="s">
        <v>22</v>
      </c>
      <c r="C2648" s="9">
        <f t="shared" si="1108"/>
        <v>0</v>
      </c>
      <c r="D2648" s="9">
        <f t="shared" si="1109"/>
        <v>0</v>
      </c>
      <c r="E2648" s="9">
        <f t="shared" si="1109"/>
        <v>0</v>
      </c>
      <c r="F2648" s="9">
        <f t="shared" si="1143"/>
        <v>0</v>
      </c>
      <c r="G2648" s="9">
        <f>SUM(G2911,G3174,G3437,G7645,G7908,G8171,G8434,G8697)</f>
        <v>0</v>
      </c>
      <c r="H2648" s="467">
        <f t="shared" si="1144"/>
        <v>0</v>
      </c>
      <c r="I2648" s="9">
        <f t="shared" si="1145"/>
        <v>0</v>
      </c>
      <c r="J2648" s="9">
        <f>SUM(J2911,J3174,J3437,J7645,J7908,J8171,J8434,J8697)</f>
        <v>0</v>
      </c>
      <c r="K2648" s="467">
        <f t="shared" si="1146"/>
        <v>0</v>
      </c>
      <c r="L2648" s="9">
        <f t="shared" si="1147"/>
        <v>0</v>
      </c>
      <c r="M2648" s="9">
        <f>SUM(M2911,M3174,M3437,M7645,M7908,M8171,M8434,M8697)</f>
        <v>0</v>
      </c>
      <c r="N2648" s="467">
        <f t="shared" si="1148"/>
        <v>0</v>
      </c>
    </row>
    <row r="2649" spans="1:14" customFormat="1" ht="44.25" hidden="1" customHeight="1" thickTop="1" thickBot="1" x14ac:dyDescent="0.3">
      <c r="A2649" s="1" t="s">
        <v>0</v>
      </c>
      <c r="B2649" s="5" t="s">
        <v>23</v>
      </c>
      <c r="C2649" s="9">
        <f t="shared" si="1108"/>
        <v>0</v>
      </c>
      <c r="D2649" s="9">
        <f t="shared" ref="D2649:E2664" si="1149">SUM(D2912,D3175,D3438,D7646,D7909,D8172,D8435,D8698)</f>
        <v>0</v>
      </c>
      <c r="E2649" s="9">
        <f t="shared" si="1149"/>
        <v>0</v>
      </c>
      <c r="F2649" s="9">
        <f t="shared" si="1143"/>
        <v>0</v>
      </c>
      <c r="G2649" s="9">
        <f>SUM(G2912,G3175,G3438,G7646,G7909,G8172,G8435,G8698)</f>
        <v>0</v>
      </c>
      <c r="H2649" s="467">
        <f t="shared" si="1144"/>
        <v>0</v>
      </c>
      <c r="I2649" s="9">
        <f t="shared" si="1145"/>
        <v>0</v>
      </c>
      <c r="J2649" s="9">
        <f>SUM(J2912,J3175,J3438,J7646,J7909,J8172,J8435,J8698)</f>
        <v>0</v>
      </c>
      <c r="K2649" s="467">
        <f t="shared" si="1146"/>
        <v>0</v>
      </c>
      <c r="L2649" s="9">
        <f t="shared" si="1147"/>
        <v>0</v>
      </c>
      <c r="M2649" s="9">
        <f>SUM(M2912,M3175,M3438,M7646,M7909,M8172,M8435,M8698)</f>
        <v>0</v>
      </c>
      <c r="N2649" s="467">
        <f t="shared" si="1148"/>
        <v>0</v>
      </c>
    </row>
    <row r="2650" spans="1:14" customFormat="1" ht="43.5" hidden="1" customHeight="1" thickTop="1" x14ac:dyDescent="0.25">
      <c r="A2650" s="133" t="s">
        <v>0</v>
      </c>
      <c r="B2650" s="136" t="s">
        <v>24</v>
      </c>
      <c r="C2650" s="135">
        <f t="shared" si="1108"/>
        <v>0</v>
      </c>
      <c r="D2650" s="135">
        <f t="shared" si="1149"/>
        <v>0</v>
      </c>
      <c r="E2650" s="135">
        <f t="shared" si="1149"/>
        <v>0</v>
      </c>
      <c r="F2650" s="135">
        <f t="shared" si="1143"/>
        <v>0</v>
      </c>
      <c r="G2650" s="135">
        <f>SUM(G2913,G3176,G3439,G7647,G7910,G8173,G8436,G8699)</f>
        <v>0</v>
      </c>
      <c r="H2650" s="476">
        <f t="shared" si="1144"/>
        <v>0</v>
      </c>
      <c r="I2650" s="135">
        <f t="shared" si="1145"/>
        <v>0</v>
      </c>
      <c r="J2650" s="135">
        <f>SUM(J2913,J3176,J3439,J7647,J7910,J8173,J8436,J8699)</f>
        <v>0</v>
      </c>
      <c r="K2650" s="476">
        <f t="shared" si="1146"/>
        <v>0</v>
      </c>
      <c r="L2650" s="135">
        <f t="shared" si="1147"/>
        <v>0</v>
      </c>
      <c r="M2650" s="135">
        <f>SUM(M2913,M3176,M3439,M7647,M7910,M8173,M8436,M8699)</f>
        <v>0</v>
      </c>
      <c r="N2650" s="476">
        <f t="shared" si="1148"/>
        <v>0</v>
      </c>
    </row>
    <row r="2651" spans="1:14" ht="30" customHeight="1" x14ac:dyDescent="0.2">
      <c r="A2651" s="388" t="s">
        <v>0</v>
      </c>
      <c r="B2651" s="391" t="s">
        <v>25</v>
      </c>
      <c r="C2651" s="329">
        <f t="shared" si="1108"/>
        <v>518.21974999999998</v>
      </c>
      <c r="D2651" s="329">
        <f t="shared" si="1149"/>
        <v>457.18534</v>
      </c>
      <c r="E2651" s="329">
        <f t="shared" si="1149"/>
        <v>61.034410000000001</v>
      </c>
      <c r="F2651" s="392">
        <f t="shared" si="1143"/>
        <v>31.1</v>
      </c>
      <c r="G2651" s="392">
        <f>G2677</f>
        <v>31.1</v>
      </c>
      <c r="H2651" s="529">
        <f t="shared" si="1144"/>
        <v>0</v>
      </c>
      <c r="I2651" s="392">
        <f t="shared" si="1145"/>
        <v>271.46999999999997</v>
      </c>
      <c r="J2651" s="392">
        <f>J2677</f>
        <v>271.46999999999997</v>
      </c>
      <c r="K2651" s="529">
        <f t="shared" si="1146"/>
        <v>0</v>
      </c>
      <c r="L2651" s="392">
        <f t="shared" si="1147"/>
        <v>290</v>
      </c>
      <c r="M2651" s="392">
        <f>M2677</f>
        <v>290</v>
      </c>
      <c r="N2651" s="529">
        <f t="shared" si="1148"/>
        <v>0</v>
      </c>
    </row>
    <row r="2652" spans="1:14" customFormat="1" ht="35.25" hidden="1" customHeight="1" x14ac:dyDescent="0.25">
      <c r="A2652" s="151" t="s">
        <v>0</v>
      </c>
      <c r="B2652" s="158" t="s">
        <v>26</v>
      </c>
      <c r="C2652" s="155">
        <f t="shared" si="1108"/>
        <v>0</v>
      </c>
      <c r="D2652" s="155">
        <f t="shared" si="1149"/>
        <v>0</v>
      </c>
      <c r="E2652" s="155">
        <f t="shared" si="1149"/>
        <v>0</v>
      </c>
      <c r="F2652" s="155">
        <f t="shared" si="1143"/>
        <v>0</v>
      </c>
      <c r="G2652" s="155">
        <f t="shared" ref="G2652:G2676" si="1150">SUM(G2915,G3178,G3441,G7649,G7912,G8175,G8438,G8701)</f>
        <v>0</v>
      </c>
      <c r="H2652" s="505">
        <f t="shared" si="1144"/>
        <v>0</v>
      </c>
      <c r="I2652" s="155">
        <f t="shared" si="1145"/>
        <v>0</v>
      </c>
      <c r="J2652" s="155">
        <f t="shared" ref="J2652:J2676" si="1151">SUM(J2915,J3178,J3441,J7649,J7912,J8175,J8438,J8701)</f>
        <v>0</v>
      </c>
      <c r="K2652" s="505">
        <f t="shared" si="1146"/>
        <v>0</v>
      </c>
      <c r="L2652" s="155">
        <f t="shared" si="1147"/>
        <v>0</v>
      </c>
      <c r="M2652" s="155">
        <f t="shared" ref="M2652:M2676" si="1152">SUM(M2915,M3178,M3441,M7649,M7912,M8175,M8438,M8701)</f>
        <v>0</v>
      </c>
      <c r="N2652" s="505">
        <f t="shared" si="1148"/>
        <v>0</v>
      </c>
    </row>
    <row r="2653" spans="1:14" customFormat="1" ht="22.5" hidden="1" customHeight="1" thickBot="1" x14ac:dyDescent="0.3">
      <c r="A2653" s="140" t="s">
        <v>0</v>
      </c>
      <c r="B2653" s="148" t="s">
        <v>27</v>
      </c>
      <c r="C2653" s="142">
        <f t="shared" si="1108"/>
        <v>0</v>
      </c>
      <c r="D2653" s="142">
        <f t="shared" si="1149"/>
        <v>0</v>
      </c>
      <c r="E2653" s="142">
        <f t="shared" si="1149"/>
        <v>0</v>
      </c>
      <c r="F2653" s="142">
        <f t="shared" si="1143"/>
        <v>0</v>
      </c>
      <c r="G2653" s="142">
        <f t="shared" si="1150"/>
        <v>0</v>
      </c>
      <c r="H2653" s="477">
        <f t="shared" si="1144"/>
        <v>0</v>
      </c>
      <c r="I2653" s="142">
        <f t="shared" si="1145"/>
        <v>0</v>
      </c>
      <c r="J2653" s="142">
        <f t="shared" si="1151"/>
        <v>0</v>
      </c>
      <c r="K2653" s="477">
        <f t="shared" si="1146"/>
        <v>0</v>
      </c>
      <c r="L2653" s="142">
        <f t="shared" si="1147"/>
        <v>0</v>
      </c>
      <c r="M2653" s="142">
        <f t="shared" si="1152"/>
        <v>0</v>
      </c>
      <c r="N2653" s="477">
        <f t="shared" si="1148"/>
        <v>0</v>
      </c>
    </row>
    <row r="2654" spans="1:14" customFormat="1" ht="30" hidden="1" customHeight="1" thickTop="1" thickBot="1" x14ac:dyDescent="0.3">
      <c r="A2654" s="1" t="s">
        <v>0</v>
      </c>
      <c r="B2654" s="5" t="s">
        <v>28</v>
      </c>
      <c r="C2654" s="9">
        <f t="shared" si="1108"/>
        <v>0</v>
      </c>
      <c r="D2654" s="9">
        <f t="shared" si="1149"/>
        <v>0</v>
      </c>
      <c r="E2654" s="9">
        <f t="shared" si="1149"/>
        <v>0</v>
      </c>
      <c r="F2654" s="9">
        <f t="shared" si="1143"/>
        <v>0</v>
      </c>
      <c r="G2654" s="9">
        <f t="shared" si="1150"/>
        <v>0</v>
      </c>
      <c r="H2654" s="467">
        <f t="shared" si="1144"/>
        <v>0</v>
      </c>
      <c r="I2654" s="9">
        <f t="shared" si="1145"/>
        <v>0</v>
      </c>
      <c r="J2654" s="9">
        <f t="shared" si="1151"/>
        <v>0</v>
      </c>
      <c r="K2654" s="467">
        <f t="shared" si="1146"/>
        <v>0</v>
      </c>
      <c r="L2654" s="9">
        <f t="shared" si="1147"/>
        <v>0</v>
      </c>
      <c r="M2654" s="9">
        <f t="shared" si="1152"/>
        <v>0</v>
      </c>
      <c r="N2654" s="467">
        <f t="shared" si="1148"/>
        <v>0</v>
      </c>
    </row>
    <row r="2655" spans="1:14" customFormat="1" ht="28.5" hidden="1" customHeight="1" thickTop="1" thickBot="1" x14ac:dyDescent="0.3">
      <c r="A2655" s="1" t="s">
        <v>0</v>
      </c>
      <c r="B2655" s="5" t="s">
        <v>29</v>
      </c>
      <c r="C2655" s="9">
        <f t="shared" si="1108"/>
        <v>0</v>
      </c>
      <c r="D2655" s="9">
        <f t="shared" si="1149"/>
        <v>0</v>
      </c>
      <c r="E2655" s="9">
        <f t="shared" si="1149"/>
        <v>0</v>
      </c>
      <c r="F2655" s="9">
        <f t="shared" si="1143"/>
        <v>0</v>
      </c>
      <c r="G2655" s="9">
        <f t="shared" si="1150"/>
        <v>0</v>
      </c>
      <c r="H2655" s="467">
        <f t="shared" si="1144"/>
        <v>0</v>
      </c>
      <c r="I2655" s="9">
        <f t="shared" si="1145"/>
        <v>0</v>
      </c>
      <c r="J2655" s="9">
        <f t="shared" si="1151"/>
        <v>0</v>
      </c>
      <c r="K2655" s="467">
        <f t="shared" si="1146"/>
        <v>0</v>
      </c>
      <c r="L2655" s="9">
        <f t="shared" si="1147"/>
        <v>0</v>
      </c>
      <c r="M2655" s="9">
        <f t="shared" si="1152"/>
        <v>0</v>
      </c>
      <c r="N2655" s="467">
        <f t="shared" si="1148"/>
        <v>0</v>
      </c>
    </row>
    <row r="2656" spans="1:14" customFormat="1" ht="26.25" hidden="1" customHeight="1" thickTop="1" thickBot="1" x14ac:dyDescent="0.3">
      <c r="A2656" s="1" t="s">
        <v>0</v>
      </c>
      <c r="B2656" s="6" t="s">
        <v>30</v>
      </c>
      <c r="C2656" s="9">
        <f t="shared" si="1108"/>
        <v>0</v>
      </c>
      <c r="D2656" s="9">
        <f t="shared" si="1149"/>
        <v>0</v>
      </c>
      <c r="E2656" s="9">
        <f t="shared" si="1149"/>
        <v>0</v>
      </c>
      <c r="F2656" s="9">
        <f t="shared" si="1143"/>
        <v>0</v>
      </c>
      <c r="G2656" s="9">
        <f t="shared" si="1150"/>
        <v>0</v>
      </c>
      <c r="H2656" s="467">
        <f t="shared" si="1144"/>
        <v>0</v>
      </c>
      <c r="I2656" s="9">
        <f t="shared" si="1145"/>
        <v>0</v>
      </c>
      <c r="J2656" s="9">
        <f t="shared" si="1151"/>
        <v>0</v>
      </c>
      <c r="K2656" s="467">
        <f t="shared" si="1146"/>
        <v>0</v>
      </c>
      <c r="L2656" s="9">
        <f t="shared" si="1147"/>
        <v>0</v>
      </c>
      <c r="M2656" s="9">
        <f t="shared" si="1152"/>
        <v>0</v>
      </c>
      <c r="N2656" s="467">
        <f t="shared" si="1148"/>
        <v>0</v>
      </c>
    </row>
    <row r="2657" spans="1:14" customFormat="1" ht="28.5" hidden="1" customHeight="1" thickTop="1" thickBot="1" x14ac:dyDescent="0.3">
      <c r="A2657" s="1" t="s">
        <v>0</v>
      </c>
      <c r="B2657" s="6" t="s">
        <v>31</v>
      </c>
      <c r="C2657" s="9">
        <f t="shared" si="1108"/>
        <v>0</v>
      </c>
      <c r="D2657" s="9">
        <f t="shared" si="1149"/>
        <v>0</v>
      </c>
      <c r="E2657" s="9">
        <f t="shared" si="1149"/>
        <v>0</v>
      </c>
      <c r="F2657" s="9">
        <f t="shared" si="1143"/>
        <v>0</v>
      </c>
      <c r="G2657" s="9">
        <f t="shared" si="1150"/>
        <v>0</v>
      </c>
      <c r="H2657" s="467">
        <f t="shared" si="1144"/>
        <v>0</v>
      </c>
      <c r="I2657" s="9">
        <f t="shared" si="1145"/>
        <v>0</v>
      </c>
      <c r="J2657" s="9">
        <f t="shared" si="1151"/>
        <v>0</v>
      </c>
      <c r="K2657" s="467">
        <f t="shared" si="1146"/>
        <v>0</v>
      </c>
      <c r="L2657" s="9">
        <f t="shared" si="1147"/>
        <v>0</v>
      </c>
      <c r="M2657" s="9">
        <f t="shared" si="1152"/>
        <v>0</v>
      </c>
      <c r="N2657" s="467">
        <f t="shared" si="1148"/>
        <v>0</v>
      </c>
    </row>
    <row r="2658" spans="1:14" customFormat="1" ht="36" hidden="1" customHeight="1" thickTop="1" thickBot="1" x14ac:dyDescent="0.3">
      <c r="A2658" s="1" t="s">
        <v>0</v>
      </c>
      <c r="B2658" s="6" t="s">
        <v>32</v>
      </c>
      <c r="C2658" s="9">
        <f t="shared" si="1108"/>
        <v>0</v>
      </c>
      <c r="D2658" s="9">
        <f t="shared" si="1149"/>
        <v>0</v>
      </c>
      <c r="E2658" s="9">
        <f t="shared" si="1149"/>
        <v>0</v>
      </c>
      <c r="F2658" s="9">
        <f t="shared" si="1143"/>
        <v>0</v>
      </c>
      <c r="G2658" s="9">
        <f t="shared" si="1150"/>
        <v>0</v>
      </c>
      <c r="H2658" s="467">
        <f t="shared" si="1144"/>
        <v>0</v>
      </c>
      <c r="I2658" s="9">
        <f t="shared" si="1145"/>
        <v>0</v>
      </c>
      <c r="J2658" s="9">
        <f t="shared" si="1151"/>
        <v>0</v>
      </c>
      <c r="K2658" s="467">
        <f t="shared" si="1146"/>
        <v>0</v>
      </c>
      <c r="L2658" s="9">
        <f t="shared" si="1147"/>
        <v>0</v>
      </c>
      <c r="M2658" s="9">
        <f t="shared" si="1152"/>
        <v>0</v>
      </c>
      <c r="N2658" s="467">
        <f t="shared" si="1148"/>
        <v>0</v>
      </c>
    </row>
    <row r="2659" spans="1:14" customFormat="1" ht="27" hidden="1" customHeight="1" thickTop="1" thickBot="1" x14ac:dyDescent="0.3">
      <c r="A2659" s="1" t="s">
        <v>0</v>
      </c>
      <c r="B2659" s="6" t="s">
        <v>33</v>
      </c>
      <c r="C2659" s="9">
        <f t="shared" si="1108"/>
        <v>0</v>
      </c>
      <c r="D2659" s="9">
        <f t="shared" si="1149"/>
        <v>0</v>
      </c>
      <c r="E2659" s="9">
        <f t="shared" si="1149"/>
        <v>0</v>
      </c>
      <c r="F2659" s="9">
        <f t="shared" si="1143"/>
        <v>0</v>
      </c>
      <c r="G2659" s="9">
        <f t="shared" si="1150"/>
        <v>0</v>
      </c>
      <c r="H2659" s="467">
        <f t="shared" si="1144"/>
        <v>0</v>
      </c>
      <c r="I2659" s="9">
        <f t="shared" si="1145"/>
        <v>0</v>
      </c>
      <c r="J2659" s="9">
        <f t="shared" si="1151"/>
        <v>0</v>
      </c>
      <c r="K2659" s="467">
        <f t="shared" si="1146"/>
        <v>0</v>
      </c>
      <c r="L2659" s="9">
        <f t="shared" si="1147"/>
        <v>0</v>
      </c>
      <c r="M2659" s="9">
        <f t="shared" si="1152"/>
        <v>0</v>
      </c>
      <c r="N2659" s="467">
        <f t="shared" si="1148"/>
        <v>0</v>
      </c>
    </row>
    <row r="2660" spans="1:14" customFormat="1" ht="26.25" hidden="1" customHeight="1" thickTop="1" thickBot="1" x14ac:dyDescent="0.3">
      <c r="A2660" s="1" t="s">
        <v>0</v>
      </c>
      <c r="B2660" s="6" t="s">
        <v>34</v>
      </c>
      <c r="C2660" s="9">
        <f t="shared" si="1108"/>
        <v>0</v>
      </c>
      <c r="D2660" s="9">
        <f t="shared" si="1149"/>
        <v>0</v>
      </c>
      <c r="E2660" s="9">
        <f t="shared" si="1149"/>
        <v>0</v>
      </c>
      <c r="F2660" s="9">
        <f t="shared" si="1143"/>
        <v>0</v>
      </c>
      <c r="G2660" s="9">
        <f t="shared" si="1150"/>
        <v>0</v>
      </c>
      <c r="H2660" s="467">
        <f t="shared" si="1144"/>
        <v>0</v>
      </c>
      <c r="I2660" s="9">
        <f t="shared" si="1145"/>
        <v>0</v>
      </c>
      <c r="J2660" s="9">
        <f t="shared" si="1151"/>
        <v>0</v>
      </c>
      <c r="K2660" s="467">
        <f t="shared" si="1146"/>
        <v>0</v>
      </c>
      <c r="L2660" s="9">
        <f t="shared" si="1147"/>
        <v>0</v>
      </c>
      <c r="M2660" s="9">
        <f t="shared" si="1152"/>
        <v>0</v>
      </c>
      <c r="N2660" s="467">
        <f t="shared" si="1148"/>
        <v>0</v>
      </c>
    </row>
    <row r="2661" spans="1:14" customFormat="1" ht="24.75" hidden="1" customHeight="1" thickTop="1" thickBot="1" x14ac:dyDescent="0.3">
      <c r="A2661" s="1" t="s">
        <v>0</v>
      </c>
      <c r="B2661" s="6" t="s">
        <v>35</v>
      </c>
      <c r="C2661" s="9">
        <f t="shared" si="1108"/>
        <v>0</v>
      </c>
      <c r="D2661" s="9">
        <f t="shared" si="1149"/>
        <v>0</v>
      </c>
      <c r="E2661" s="9">
        <f t="shared" si="1149"/>
        <v>0</v>
      </c>
      <c r="F2661" s="9">
        <f t="shared" si="1143"/>
        <v>0</v>
      </c>
      <c r="G2661" s="9">
        <f t="shared" si="1150"/>
        <v>0</v>
      </c>
      <c r="H2661" s="467">
        <f t="shared" si="1144"/>
        <v>0</v>
      </c>
      <c r="I2661" s="9">
        <f t="shared" si="1145"/>
        <v>0</v>
      </c>
      <c r="J2661" s="9">
        <f t="shared" si="1151"/>
        <v>0</v>
      </c>
      <c r="K2661" s="467">
        <f t="shared" si="1146"/>
        <v>0</v>
      </c>
      <c r="L2661" s="9">
        <f t="shared" si="1147"/>
        <v>0</v>
      </c>
      <c r="M2661" s="9">
        <f t="shared" si="1152"/>
        <v>0</v>
      </c>
      <c r="N2661" s="467">
        <f t="shared" si="1148"/>
        <v>0</v>
      </c>
    </row>
    <row r="2662" spans="1:14" customFormat="1" ht="27.75" hidden="1" customHeight="1" thickTop="1" thickBot="1" x14ac:dyDescent="0.3">
      <c r="A2662" s="1" t="s">
        <v>0</v>
      </c>
      <c r="B2662" s="6" t="s">
        <v>36</v>
      </c>
      <c r="C2662" s="9">
        <f t="shared" si="1108"/>
        <v>0</v>
      </c>
      <c r="D2662" s="9">
        <f t="shared" si="1149"/>
        <v>0</v>
      </c>
      <c r="E2662" s="9">
        <f t="shared" si="1149"/>
        <v>0</v>
      </c>
      <c r="F2662" s="9">
        <f t="shared" si="1143"/>
        <v>0</v>
      </c>
      <c r="G2662" s="9">
        <f t="shared" si="1150"/>
        <v>0</v>
      </c>
      <c r="H2662" s="467">
        <f t="shared" si="1144"/>
        <v>0</v>
      </c>
      <c r="I2662" s="9">
        <f t="shared" si="1145"/>
        <v>0</v>
      </c>
      <c r="J2662" s="9">
        <f t="shared" si="1151"/>
        <v>0</v>
      </c>
      <c r="K2662" s="467">
        <f t="shared" si="1146"/>
        <v>0</v>
      </c>
      <c r="L2662" s="9">
        <f t="shared" si="1147"/>
        <v>0</v>
      </c>
      <c r="M2662" s="9">
        <f t="shared" si="1152"/>
        <v>0</v>
      </c>
      <c r="N2662" s="467">
        <f t="shared" si="1148"/>
        <v>0</v>
      </c>
    </row>
    <row r="2663" spans="1:14" customFormat="1" ht="31.5" hidden="1" customHeight="1" thickTop="1" thickBot="1" x14ac:dyDescent="0.3">
      <c r="A2663" s="1" t="s">
        <v>0</v>
      </c>
      <c r="B2663" s="6" t="s">
        <v>37</v>
      </c>
      <c r="C2663" s="9">
        <f t="shared" si="1108"/>
        <v>0</v>
      </c>
      <c r="D2663" s="9">
        <f t="shared" si="1149"/>
        <v>0</v>
      </c>
      <c r="E2663" s="9">
        <f t="shared" si="1149"/>
        <v>0</v>
      </c>
      <c r="F2663" s="9">
        <f t="shared" si="1143"/>
        <v>0</v>
      </c>
      <c r="G2663" s="9">
        <f t="shared" si="1150"/>
        <v>0</v>
      </c>
      <c r="H2663" s="467">
        <f t="shared" si="1144"/>
        <v>0</v>
      </c>
      <c r="I2663" s="9">
        <f t="shared" si="1145"/>
        <v>0</v>
      </c>
      <c r="J2663" s="9">
        <f t="shared" si="1151"/>
        <v>0</v>
      </c>
      <c r="K2663" s="467">
        <f t="shared" si="1146"/>
        <v>0</v>
      </c>
      <c r="L2663" s="9">
        <f t="shared" si="1147"/>
        <v>0</v>
      </c>
      <c r="M2663" s="9">
        <f t="shared" si="1152"/>
        <v>0</v>
      </c>
      <c r="N2663" s="467">
        <f t="shared" si="1148"/>
        <v>0</v>
      </c>
    </row>
    <row r="2664" spans="1:14" customFormat="1" ht="33.75" hidden="1" customHeight="1" thickTop="1" thickBot="1" x14ac:dyDescent="0.3">
      <c r="A2664" s="1" t="s">
        <v>0</v>
      </c>
      <c r="B2664" s="6" t="s">
        <v>38</v>
      </c>
      <c r="C2664" s="9">
        <f t="shared" si="1108"/>
        <v>0</v>
      </c>
      <c r="D2664" s="9">
        <f t="shared" si="1149"/>
        <v>0</v>
      </c>
      <c r="E2664" s="9">
        <f t="shared" si="1149"/>
        <v>0</v>
      </c>
      <c r="F2664" s="9">
        <f t="shared" si="1143"/>
        <v>0</v>
      </c>
      <c r="G2664" s="9">
        <f t="shared" si="1150"/>
        <v>0</v>
      </c>
      <c r="H2664" s="467">
        <f t="shared" si="1144"/>
        <v>0</v>
      </c>
      <c r="I2664" s="9">
        <f t="shared" si="1145"/>
        <v>0</v>
      </c>
      <c r="J2664" s="9">
        <f t="shared" si="1151"/>
        <v>0</v>
      </c>
      <c r="K2664" s="467">
        <f t="shared" si="1146"/>
        <v>0</v>
      </c>
      <c r="L2664" s="9">
        <f t="shared" si="1147"/>
        <v>0</v>
      </c>
      <c r="M2664" s="9">
        <f t="shared" si="1152"/>
        <v>0</v>
      </c>
      <c r="N2664" s="467">
        <f t="shared" si="1148"/>
        <v>0</v>
      </c>
    </row>
    <row r="2665" spans="1:14" customFormat="1" ht="27.75" hidden="1" customHeight="1" thickTop="1" thickBot="1" x14ac:dyDescent="0.3">
      <c r="A2665" s="1" t="s">
        <v>0</v>
      </c>
      <c r="B2665" s="6" t="s">
        <v>39</v>
      </c>
      <c r="C2665" s="9">
        <f t="shared" si="1108"/>
        <v>0</v>
      </c>
      <c r="D2665" s="9">
        <f t="shared" ref="D2665:E2680" si="1153">SUM(D2928,D3191,D3454,D7662,D7925,D8188,D8451,D8714)</f>
        <v>0</v>
      </c>
      <c r="E2665" s="9">
        <f t="shared" si="1153"/>
        <v>0</v>
      </c>
      <c r="F2665" s="9">
        <f t="shared" si="1143"/>
        <v>0</v>
      </c>
      <c r="G2665" s="9">
        <f t="shared" si="1150"/>
        <v>0</v>
      </c>
      <c r="H2665" s="467">
        <f t="shared" si="1144"/>
        <v>0</v>
      </c>
      <c r="I2665" s="9">
        <f t="shared" si="1145"/>
        <v>0</v>
      </c>
      <c r="J2665" s="9">
        <f t="shared" si="1151"/>
        <v>0</v>
      </c>
      <c r="K2665" s="467">
        <f t="shared" si="1146"/>
        <v>0</v>
      </c>
      <c r="L2665" s="9">
        <f t="shared" si="1147"/>
        <v>0</v>
      </c>
      <c r="M2665" s="9">
        <f t="shared" si="1152"/>
        <v>0</v>
      </c>
      <c r="N2665" s="467">
        <f t="shared" si="1148"/>
        <v>0</v>
      </c>
    </row>
    <row r="2666" spans="1:14" customFormat="1" ht="38.25" hidden="1" customHeight="1" thickTop="1" thickBot="1" x14ac:dyDescent="0.3">
      <c r="A2666" s="133" t="s">
        <v>0</v>
      </c>
      <c r="B2666" s="137" t="s">
        <v>40</v>
      </c>
      <c r="C2666" s="135">
        <f t="shared" si="1108"/>
        <v>0</v>
      </c>
      <c r="D2666" s="135">
        <f t="shared" si="1153"/>
        <v>0</v>
      </c>
      <c r="E2666" s="135">
        <f t="shared" si="1153"/>
        <v>0</v>
      </c>
      <c r="F2666" s="9">
        <f t="shared" si="1143"/>
        <v>0</v>
      </c>
      <c r="G2666" s="9">
        <f t="shared" si="1150"/>
        <v>0</v>
      </c>
      <c r="H2666" s="467">
        <f t="shared" si="1144"/>
        <v>0</v>
      </c>
      <c r="I2666" s="9">
        <f t="shared" si="1145"/>
        <v>0</v>
      </c>
      <c r="J2666" s="9">
        <f t="shared" si="1151"/>
        <v>0</v>
      </c>
      <c r="K2666" s="467">
        <f t="shared" si="1146"/>
        <v>0</v>
      </c>
      <c r="L2666" s="9">
        <f t="shared" si="1147"/>
        <v>0</v>
      </c>
      <c r="M2666" s="9">
        <f t="shared" si="1152"/>
        <v>0</v>
      </c>
      <c r="N2666" s="467">
        <f t="shared" si="1148"/>
        <v>0</v>
      </c>
    </row>
    <row r="2667" spans="1:14" customFormat="1" ht="27.75" hidden="1" customHeight="1" thickTop="1" x14ac:dyDescent="0.25">
      <c r="A2667" s="151" t="s">
        <v>0</v>
      </c>
      <c r="B2667" s="158" t="s">
        <v>41</v>
      </c>
      <c r="C2667" s="155">
        <f t="shared" si="1108"/>
        <v>9.3040000000000003</v>
      </c>
      <c r="D2667" s="155">
        <f t="shared" si="1153"/>
        <v>9.3040000000000003</v>
      </c>
      <c r="E2667" s="155">
        <f t="shared" si="1153"/>
        <v>0</v>
      </c>
      <c r="F2667" s="161">
        <f t="shared" si="1143"/>
        <v>0</v>
      </c>
      <c r="G2667" s="161">
        <f t="shared" si="1150"/>
        <v>0</v>
      </c>
      <c r="H2667" s="530">
        <f t="shared" si="1144"/>
        <v>0</v>
      </c>
      <c r="I2667" s="161">
        <f t="shared" si="1145"/>
        <v>0</v>
      </c>
      <c r="J2667" s="161">
        <f t="shared" si="1151"/>
        <v>0</v>
      </c>
      <c r="K2667" s="530">
        <f t="shared" si="1146"/>
        <v>0</v>
      </c>
      <c r="L2667" s="161">
        <f t="shared" si="1147"/>
        <v>0</v>
      </c>
      <c r="M2667" s="161">
        <f t="shared" si="1152"/>
        <v>0</v>
      </c>
      <c r="N2667" s="530">
        <f t="shared" si="1148"/>
        <v>0</v>
      </c>
    </row>
    <row r="2668" spans="1:14" customFormat="1" ht="30.75" hidden="1" customHeight="1" thickBot="1" x14ac:dyDescent="0.3">
      <c r="A2668" s="140" t="s">
        <v>0</v>
      </c>
      <c r="B2668" s="141" t="s">
        <v>42</v>
      </c>
      <c r="C2668" s="142">
        <f t="shared" si="1108"/>
        <v>0</v>
      </c>
      <c r="D2668" s="142">
        <f t="shared" si="1153"/>
        <v>0</v>
      </c>
      <c r="E2668" s="142">
        <f t="shared" si="1153"/>
        <v>0</v>
      </c>
      <c r="F2668" s="142">
        <f t="shared" si="1143"/>
        <v>0</v>
      </c>
      <c r="G2668" s="142">
        <f t="shared" si="1150"/>
        <v>0</v>
      </c>
      <c r="H2668" s="477">
        <f t="shared" si="1144"/>
        <v>0</v>
      </c>
      <c r="I2668" s="142">
        <f t="shared" si="1145"/>
        <v>0</v>
      </c>
      <c r="J2668" s="142">
        <f t="shared" si="1151"/>
        <v>0</v>
      </c>
      <c r="K2668" s="477">
        <f t="shared" si="1146"/>
        <v>0</v>
      </c>
      <c r="L2668" s="142">
        <f t="shared" si="1147"/>
        <v>0</v>
      </c>
      <c r="M2668" s="142">
        <f t="shared" si="1152"/>
        <v>0</v>
      </c>
      <c r="N2668" s="477">
        <f t="shared" si="1148"/>
        <v>0</v>
      </c>
    </row>
    <row r="2669" spans="1:14" customFormat="1" ht="33" hidden="1" customHeight="1" thickTop="1" thickBot="1" x14ac:dyDescent="0.3">
      <c r="A2669" s="133" t="s">
        <v>0</v>
      </c>
      <c r="B2669" s="137" t="s">
        <v>43</v>
      </c>
      <c r="C2669" s="135">
        <f t="shared" si="1108"/>
        <v>0</v>
      </c>
      <c r="D2669" s="135">
        <f t="shared" si="1153"/>
        <v>0</v>
      </c>
      <c r="E2669" s="135">
        <f t="shared" si="1153"/>
        <v>0</v>
      </c>
      <c r="F2669" s="9">
        <f t="shared" si="1143"/>
        <v>0</v>
      </c>
      <c r="G2669" s="9">
        <f t="shared" si="1150"/>
        <v>0</v>
      </c>
      <c r="H2669" s="467">
        <f t="shared" si="1144"/>
        <v>0</v>
      </c>
      <c r="I2669" s="9">
        <f t="shared" si="1145"/>
        <v>0</v>
      </c>
      <c r="J2669" s="9">
        <f t="shared" si="1151"/>
        <v>0</v>
      </c>
      <c r="K2669" s="467">
        <f t="shared" si="1146"/>
        <v>0</v>
      </c>
      <c r="L2669" s="9">
        <f t="shared" si="1147"/>
        <v>0</v>
      </c>
      <c r="M2669" s="9">
        <f t="shared" si="1152"/>
        <v>0</v>
      </c>
      <c r="N2669" s="467">
        <f t="shared" si="1148"/>
        <v>0</v>
      </c>
    </row>
    <row r="2670" spans="1:14" customFormat="1" ht="22.5" customHeight="1" x14ac:dyDescent="0.25">
      <c r="A2670" s="151" t="s">
        <v>0</v>
      </c>
      <c r="B2670" s="159" t="s">
        <v>44</v>
      </c>
      <c r="C2670" s="155">
        <f t="shared" si="1108"/>
        <v>9.3040000000000003</v>
      </c>
      <c r="D2670" s="155">
        <f t="shared" si="1153"/>
        <v>9.3040000000000003</v>
      </c>
      <c r="E2670" s="155">
        <f t="shared" si="1153"/>
        <v>0</v>
      </c>
      <c r="F2670" s="161">
        <f t="shared" si="1143"/>
        <v>0</v>
      </c>
      <c r="G2670" s="161">
        <f t="shared" si="1150"/>
        <v>0</v>
      </c>
      <c r="H2670" s="530">
        <f t="shared" si="1144"/>
        <v>0</v>
      </c>
      <c r="I2670" s="161">
        <f t="shared" si="1145"/>
        <v>0</v>
      </c>
      <c r="J2670" s="161">
        <f t="shared" si="1151"/>
        <v>0</v>
      </c>
      <c r="K2670" s="530">
        <f t="shared" si="1146"/>
        <v>0</v>
      </c>
      <c r="L2670" s="161">
        <f t="shared" si="1147"/>
        <v>0</v>
      </c>
      <c r="M2670" s="161">
        <f t="shared" si="1152"/>
        <v>0</v>
      </c>
      <c r="N2670" s="530">
        <f t="shared" si="1148"/>
        <v>0</v>
      </c>
    </row>
    <row r="2671" spans="1:14" customFormat="1" ht="38.25" hidden="1" customHeight="1" thickBot="1" x14ac:dyDescent="0.3">
      <c r="A2671" s="140" t="s">
        <v>0</v>
      </c>
      <c r="B2671" s="148" t="s">
        <v>45</v>
      </c>
      <c r="C2671" s="142">
        <f t="shared" si="1108"/>
        <v>0</v>
      </c>
      <c r="D2671" s="142">
        <f t="shared" si="1153"/>
        <v>0</v>
      </c>
      <c r="E2671" s="142">
        <f t="shared" si="1153"/>
        <v>0</v>
      </c>
      <c r="F2671" s="142">
        <f t="shared" si="1143"/>
        <v>0</v>
      </c>
      <c r="G2671" s="142">
        <f t="shared" si="1150"/>
        <v>0</v>
      </c>
      <c r="H2671" s="477">
        <f t="shared" si="1144"/>
        <v>0</v>
      </c>
      <c r="I2671" s="142">
        <f t="shared" si="1145"/>
        <v>0</v>
      </c>
      <c r="J2671" s="142">
        <f t="shared" si="1151"/>
        <v>0</v>
      </c>
      <c r="K2671" s="477">
        <f t="shared" si="1146"/>
        <v>0</v>
      </c>
      <c r="L2671" s="142">
        <f t="shared" si="1147"/>
        <v>0</v>
      </c>
      <c r="M2671" s="142">
        <f t="shared" si="1152"/>
        <v>0</v>
      </c>
      <c r="N2671" s="477">
        <f t="shared" si="1148"/>
        <v>0</v>
      </c>
    </row>
    <row r="2672" spans="1:14" customFormat="1" ht="39" hidden="1" customHeight="1" thickTop="1" thickBot="1" x14ac:dyDescent="0.3">
      <c r="A2672" s="133" t="s">
        <v>0</v>
      </c>
      <c r="B2672" s="136" t="s">
        <v>46</v>
      </c>
      <c r="C2672" s="135">
        <f t="shared" si="1108"/>
        <v>0</v>
      </c>
      <c r="D2672" s="135">
        <f t="shared" si="1153"/>
        <v>0</v>
      </c>
      <c r="E2672" s="135">
        <f t="shared" si="1153"/>
        <v>0</v>
      </c>
      <c r="F2672" s="9">
        <f t="shared" si="1143"/>
        <v>0</v>
      </c>
      <c r="G2672" s="9">
        <f t="shared" si="1150"/>
        <v>0</v>
      </c>
      <c r="H2672" s="467">
        <f t="shared" si="1144"/>
        <v>0</v>
      </c>
      <c r="I2672" s="9">
        <f t="shared" si="1145"/>
        <v>0</v>
      </c>
      <c r="J2672" s="9">
        <f t="shared" si="1151"/>
        <v>0</v>
      </c>
      <c r="K2672" s="467">
        <f t="shared" si="1146"/>
        <v>0</v>
      </c>
      <c r="L2672" s="9">
        <f t="shared" si="1147"/>
        <v>0</v>
      </c>
      <c r="M2672" s="9">
        <f t="shared" si="1152"/>
        <v>0</v>
      </c>
      <c r="N2672" s="467">
        <f t="shared" si="1148"/>
        <v>0</v>
      </c>
    </row>
    <row r="2673" spans="1:14" ht="23.25" hidden="1" customHeight="1" thickTop="1" x14ac:dyDescent="0.2">
      <c r="A2673" s="388" t="s">
        <v>0</v>
      </c>
      <c r="B2673" s="393" t="s">
        <v>47</v>
      </c>
      <c r="C2673" s="329">
        <f t="shared" si="1108"/>
        <v>56.166159999999998</v>
      </c>
      <c r="D2673" s="329">
        <f t="shared" si="1153"/>
        <v>1.8447499999999999</v>
      </c>
      <c r="E2673" s="329">
        <f t="shared" si="1153"/>
        <v>54.32141</v>
      </c>
      <c r="F2673" s="392">
        <f t="shared" si="1143"/>
        <v>0</v>
      </c>
      <c r="G2673" s="392">
        <f t="shared" si="1150"/>
        <v>0</v>
      </c>
      <c r="H2673" s="529">
        <f t="shared" si="1144"/>
        <v>0</v>
      </c>
      <c r="I2673" s="392">
        <f t="shared" si="1145"/>
        <v>0</v>
      </c>
      <c r="J2673" s="392">
        <f t="shared" si="1151"/>
        <v>0</v>
      </c>
      <c r="K2673" s="529">
        <f t="shared" si="1146"/>
        <v>0</v>
      </c>
      <c r="L2673" s="392">
        <f t="shared" si="1147"/>
        <v>0</v>
      </c>
      <c r="M2673" s="392">
        <f t="shared" si="1152"/>
        <v>0</v>
      </c>
      <c r="N2673" s="529">
        <f t="shared" si="1148"/>
        <v>0</v>
      </c>
    </row>
    <row r="2674" spans="1:14" customFormat="1" ht="33.75" hidden="1" customHeight="1" thickBot="1" x14ac:dyDescent="0.3">
      <c r="A2674" s="140" t="s">
        <v>0</v>
      </c>
      <c r="B2674" s="148" t="s">
        <v>48</v>
      </c>
      <c r="C2674" s="142">
        <f t="shared" si="1108"/>
        <v>0</v>
      </c>
      <c r="D2674" s="142">
        <f t="shared" si="1153"/>
        <v>0</v>
      </c>
      <c r="E2674" s="142">
        <f t="shared" si="1153"/>
        <v>0</v>
      </c>
      <c r="F2674" s="142">
        <f t="shared" si="1143"/>
        <v>0</v>
      </c>
      <c r="G2674" s="142">
        <f t="shared" si="1150"/>
        <v>0</v>
      </c>
      <c r="H2674" s="477">
        <f t="shared" si="1144"/>
        <v>0</v>
      </c>
      <c r="I2674" s="142">
        <f t="shared" si="1145"/>
        <v>0</v>
      </c>
      <c r="J2674" s="142">
        <f t="shared" si="1151"/>
        <v>0</v>
      </c>
      <c r="K2674" s="477">
        <f t="shared" si="1146"/>
        <v>0</v>
      </c>
      <c r="L2674" s="142">
        <f t="shared" si="1147"/>
        <v>0</v>
      </c>
      <c r="M2674" s="142">
        <f t="shared" si="1152"/>
        <v>0</v>
      </c>
      <c r="N2674" s="477">
        <f t="shared" si="1148"/>
        <v>0</v>
      </c>
    </row>
    <row r="2675" spans="1:14" customFormat="1" ht="24.75" hidden="1" customHeight="1" thickTop="1" thickBot="1" x14ac:dyDescent="0.3">
      <c r="A2675" s="1" t="s">
        <v>0</v>
      </c>
      <c r="B2675" s="5" t="s">
        <v>49</v>
      </c>
      <c r="C2675" s="9">
        <f t="shared" si="1108"/>
        <v>0</v>
      </c>
      <c r="D2675" s="9">
        <f t="shared" si="1153"/>
        <v>0</v>
      </c>
      <c r="E2675" s="9">
        <f t="shared" si="1153"/>
        <v>0</v>
      </c>
      <c r="F2675" s="9">
        <f t="shared" si="1143"/>
        <v>0</v>
      </c>
      <c r="G2675" s="9">
        <f t="shared" si="1150"/>
        <v>0</v>
      </c>
      <c r="H2675" s="467">
        <f t="shared" si="1144"/>
        <v>0</v>
      </c>
      <c r="I2675" s="9">
        <f t="shared" si="1145"/>
        <v>0</v>
      </c>
      <c r="J2675" s="9">
        <f t="shared" si="1151"/>
        <v>0</v>
      </c>
      <c r="K2675" s="467">
        <f t="shared" si="1146"/>
        <v>0</v>
      </c>
      <c r="L2675" s="9">
        <f t="shared" si="1147"/>
        <v>0</v>
      </c>
      <c r="M2675" s="9">
        <f t="shared" si="1152"/>
        <v>0</v>
      </c>
      <c r="N2675" s="467">
        <f t="shared" si="1148"/>
        <v>0</v>
      </c>
    </row>
    <row r="2676" spans="1:14" customFormat="1" ht="24.75" hidden="1" customHeight="1" thickTop="1" x14ac:dyDescent="0.25">
      <c r="A2676" s="133" t="s">
        <v>0</v>
      </c>
      <c r="B2676" s="136" t="s">
        <v>50</v>
      </c>
      <c r="C2676" s="135">
        <f t="shared" si="1108"/>
        <v>0</v>
      </c>
      <c r="D2676" s="135">
        <f t="shared" si="1153"/>
        <v>0</v>
      </c>
      <c r="E2676" s="135">
        <f t="shared" si="1153"/>
        <v>0</v>
      </c>
      <c r="F2676" s="135">
        <f t="shared" si="1143"/>
        <v>0</v>
      </c>
      <c r="G2676" s="135">
        <f t="shared" si="1150"/>
        <v>0</v>
      </c>
      <c r="H2676" s="476">
        <f t="shared" si="1144"/>
        <v>0</v>
      </c>
      <c r="I2676" s="135">
        <f t="shared" si="1145"/>
        <v>0</v>
      </c>
      <c r="J2676" s="135">
        <f t="shared" si="1151"/>
        <v>0</v>
      </c>
      <c r="K2676" s="476">
        <f t="shared" si="1146"/>
        <v>0</v>
      </c>
      <c r="L2676" s="135">
        <f t="shared" si="1147"/>
        <v>0</v>
      </c>
      <c r="M2676" s="135">
        <f t="shared" si="1152"/>
        <v>0</v>
      </c>
      <c r="N2676" s="476">
        <f t="shared" si="1148"/>
        <v>0</v>
      </c>
    </row>
    <row r="2677" spans="1:14" customFormat="1" ht="18.75" customHeight="1" x14ac:dyDescent="0.25">
      <c r="A2677" s="151" t="s">
        <v>0</v>
      </c>
      <c r="B2677" s="158" t="s">
        <v>51</v>
      </c>
      <c r="C2677" s="155">
        <f t="shared" si="1108"/>
        <v>126.01</v>
      </c>
      <c r="D2677" s="155">
        <f>D2678</f>
        <v>126.01</v>
      </c>
      <c r="E2677" s="155">
        <v>0</v>
      </c>
      <c r="F2677" s="161">
        <f t="shared" si="1143"/>
        <v>31.1</v>
      </c>
      <c r="G2677" s="161">
        <f>G2679+G2681</f>
        <v>31.1</v>
      </c>
      <c r="H2677" s="530">
        <f t="shared" si="1144"/>
        <v>0</v>
      </c>
      <c r="I2677" s="161">
        <f t="shared" si="1145"/>
        <v>271.46999999999997</v>
      </c>
      <c r="J2677" s="161">
        <f>J2678+J2679+J2681</f>
        <v>271.46999999999997</v>
      </c>
      <c r="K2677" s="530">
        <f t="shared" si="1146"/>
        <v>0</v>
      </c>
      <c r="L2677" s="161">
        <f t="shared" si="1147"/>
        <v>290</v>
      </c>
      <c r="M2677" s="161">
        <f>M2678+M2679+M2681</f>
        <v>290</v>
      </c>
      <c r="N2677" s="530">
        <f t="shared" si="1148"/>
        <v>0</v>
      </c>
    </row>
    <row r="2678" spans="1:14" customFormat="1" ht="29.25" customHeight="1" x14ac:dyDescent="0.25">
      <c r="A2678" s="151" t="s">
        <v>0</v>
      </c>
      <c r="B2678" s="159" t="s">
        <v>52</v>
      </c>
      <c r="C2678" s="155">
        <f t="shared" si="1108"/>
        <v>126.01</v>
      </c>
      <c r="D2678" s="155">
        <f>D5571</f>
        <v>126.01</v>
      </c>
      <c r="E2678" s="155">
        <f t="shared" si="1153"/>
        <v>0</v>
      </c>
      <c r="F2678" s="155">
        <f t="shared" si="1143"/>
        <v>0</v>
      </c>
      <c r="G2678" s="155">
        <v>0</v>
      </c>
      <c r="H2678" s="505">
        <f t="shared" si="1144"/>
        <v>0</v>
      </c>
      <c r="I2678" s="155">
        <f t="shared" si="1145"/>
        <v>205</v>
      </c>
      <c r="J2678" s="155">
        <f>J5571</f>
        <v>205</v>
      </c>
      <c r="K2678" s="505">
        <f t="shared" si="1146"/>
        <v>0</v>
      </c>
      <c r="L2678" s="155">
        <f t="shared" si="1147"/>
        <v>230</v>
      </c>
      <c r="M2678" s="155">
        <f>M5571</f>
        <v>230</v>
      </c>
      <c r="N2678" s="505">
        <f t="shared" si="1148"/>
        <v>0</v>
      </c>
    </row>
    <row r="2679" spans="1:14" customFormat="1" ht="24" customHeight="1" x14ac:dyDescent="0.25">
      <c r="A2679" s="151" t="s">
        <v>0</v>
      </c>
      <c r="B2679" s="159" t="s">
        <v>53</v>
      </c>
      <c r="C2679" s="155">
        <f t="shared" si="1108"/>
        <v>12.42009</v>
      </c>
      <c r="D2679" s="155">
        <f t="shared" si="1153"/>
        <v>12.42009</v>
      </c>
      <c r="E2679" s="155">
        <f t="shared" si="1153"/>
        <v>0</v>
      </c>
      <c r="F2679" s="161">
        <f t="shared" si="1143"/>
        <v>18.3</v>
      </c>
      <c r="G2679" s="161">
        <f>G3731</f>
        <v>18.3</v>
      </c>
      <c r="H2679" s="530">
        <f t="shared" si="1144"/>
        <v>0</v>
      </c>
      <c r="I2679" s="161">
        <f t="shared" si="1145"/>
        <v>50.07</v>
      </c>
      <c r="J2679" s="161">
        <f>J3731</f>
        <v>50.07</v>
      </c>
      <c r="K2679" s="530">
        <f t="shared" si="1146"/>
        <v>0</v>
      </c>
      <c r="L2679" s="161">
        <f t="shared" si="1147"/>
        <v>20</v>
      </c>
      <c r="M2679" s="161">
        <f>M3731</f>
        <v>20</v>
      </c>
      <c r="N2679" s="530">
        <f t="shared" si="1148"/>
        <v>0</v>
      </c>
    </row>
    <row r="2680" spans="1:14" customFormat="1" ht="46.5" hidden="1" customHeight="1" x14ac:dyDescent="0.25">
      <c r="A2680" s="143" t="s">
        <v>0</v>
      </c>
      <c r="B2680" s="146" t="s">
        <v>54</v>
      </c>
      <c r="C2680" s="145">
        <f t="shared" si="1108"/>
        <v>0</v>
      </c>
      <c r="D2680" s="145">
        <f t="shared" si="1153"/>
        <v>0</v>
      </c>
      <c r="E2680" s="145">
        <f t="shared" si="1153"/>
        <v>0</v>
      </c>
      <c r="F2680" s="145">
        <f t="shared" si="1143"/>
        <v>0</v>
      </c>
      <c r="G2680" s="145">
        <f>SUM(G2943,G3206,G3469,G7677,G7940,G8203,G8466,G8729)</f>
        <v>0</v>
      </c>
      <c r="H2680" s="485">
        <f t="shared" si="1144"/>
        <v>0</v>
      </c>
      <c r="I2680" s="145">
        <f t="shared" si="1145"/>
        <v>0</v>
      </c>
      <c r="J2680" s="145">
        <f>SUM(J2943,J3206,J3469,J7677,J7940,J8203,J8466,J8729)</f>
        <v>0</v>
      </c>
      <c r="K2680" s="485">
        <f t="shared" si="1146"/>
        <v>0</v>
      </c>
      <c r="L2680" s="145">
        <f t="shared" si="1147"/>
        <v>0</v>
      </c>
      <c r="M2680" s="145">
        <f>SUM(M2943,M3206,M3469,M7677,M7940,M8203,M8466,M8729)</f>
        <v>0</v>
      </c>
      <c r="N2680" s="485">
        <f t="shared" si="1148"/>
        <v>0</v>
      </c>
    </row>
    <row r="2681" spans="1:14" ht="33" customHeight="1" x14ac:dyDescent="0.2">
      <c r="A2681" s="388" t="s">
        <v>0</v>
      </c>
      <c r="B2681" s="394" t="s">
        <v>55</v>
      </c>
      <c r="C2681" s="329">
        <f t="shared" si="1108"/>
        <v>25.56</v>
      </c>
      <c r="D2681" s="329">
        <f>D3733</f>
        <v>25.56</v>
      </c>
      <c r="E2681" s="329">
        <v>0</v>
      </c>
      <c r="F2681" s="392">
        <f t="shared" si="1143"/>
        <v>12.8</v>
      </c>
      <c r="G2681" s="392">
        <v>12.8</v>
      </c>
      <c r="H2681" s="529">
        <f t="shared" si="1144"/>
        <v>0</v>
      </c>
      <c r="I2681" s="392">
        <f t="shared" si="1145"/>
        <v>16.399999999999999</v>
      </c>
      <c r="J2681" s="392">
        <f>J3733+J8068</f>
        <v>16.399999999999999</v>
      </c>
      <c r="K2681" s="529">
        <f t="shared" si="1146"/>
        <v>0</v>
      </c>
      <c r="L2681" s="392">
        <f t="shared" si="1147"/>
        <v>40</v>
      </c>
      <c r="M2681" s="392">
        <f>M3733+M8068</f>
        <v>40</v>
      </c>
      <c r="N2681" s="529">
        <f t="shared" si="1148"/>
        <v>0</v>
      </c>
    </row>
    <row r="2682" spans="1:14" customFormat="1" ht="21.75" hidden="1" customHeight="1" thickBot="1" x14ac:dyDescent="0.3">
      <c r="A2682" s="140" t="s">
        <v>0</v>
      </c>
      <c r="B2682" s="141" t="s">
        <v>56</v>
      </c>
      <c r="C2682" s="142">
        <f t="shared" si="1108"/>
        <v>0</v>
      </c>
      <c r="D2682" s="142">
        <f t="shared" ref="D2682:E2696" si="1154">SUM(D2945,D3208,D3471,D7679,D7942,D8205,D8468,D8731)</f>
        <v>0</v>
      </c>
      <c r="E2682" s="142">
        <f t="shared" si="1154"/>
        <v>0</v>
      </c>
      <c r="F2682" s="142">
        <f t="shared" si="1143"/>
        <v>0</v>
      </c>
      <c r="G2682" s="142">
        <f t="shared" ref="G2682:G2694" si="1155">SUM(G2945,G3208,G3471,G7679,G7942,G8205,G8468,G8731)</f>
        <v>0</v>
      </c>
      <c r="H2682" s="477">
        <f t="shared" si="1144"/>
        <v>0</v>
      </c>
      <c r="I2682" s="142">
        <f t="shared" si="1145"/>
        <v>0</v>
      </c>
      <c r="J2682" s="142">
        <f t="shared" ref="J2682:J2694" si="1156">SUM(J2945,J3208,J3471,J7679,J7942,J8205,J8468,J8731)</f>
        <v>0</v>
      </c>
      <c r="K2682" s="477">
        <f t="shared" si="1146"/>
        <v>0</v>
      </c>
      <c r="L2682" s="142">
        <f t="shared" si="1147"/>
        <v>0</v>
      </c>
      <c r="M2682" s="142">
        <f t="shared" ref="M2682:M2694" si="1157">SUM(M2945,M3208,M3471,M7679,M7942,M8205,M8468,M8731)</f>
        <v>0</v>
      </c>
      <c r="N2682" s="477">
        <f t="shared" si="1148"/>
        <v>0</v>
      </c>
    </row>
    <row r="2683" spans="1:14" customFormat="1" ht="18.75" hidden="1" customHeight="1" thickTop="1" thickBot="1" x14ac:dyDescent="0.3">
      <c r="A2683" s="1" t="s">
        <v>0</v>
      </c>
      <c r="B2683" s="6" t="s">
        <v>57</v>
      </c>
      <c r="C2683" s="9">
        <f t="shared" si="1108"/>
        <v>0</v>
      </c>
      <c r="D2683" s="9">
        <f t="shared" si="1154"/>
        <v>0</v>
      </c>
      <c r="E2683" s="9">
        <f t="shared" si="1154"/>
        <v>0</v>
      </c>
      <c r="F2683" s="9">
        <f t="shared" si="1143"/>
        <v>0</v>
      </c>
      <c r="G2683" s="9">
        <f t="shared" si="1155"/>
        <v>0</v>
      </c>
      <c r="H2683" s="467">
        <f t="shared" si="1144"/>
        <v>0</v>
      </c>
      <c r="I2683" s="9">
        <f t="shared" si="1145"/>
        <v>0</v>
      </c>
      <c r="J2683" s="9">
        <f t="shared" si="1156"/>
        <v>0</v>
      </c>
      <c r="K2683" s="467">
        <f t="shared" si="1146"/>
        <v>0</v>
      </c>
      <c r="L2683" s="9">
        <f t="shared" si="1147"/>
        <v>0</v>
      </c>
      <c r="M2683" s="9">
        <f t="shared" si="1157"/>
        <v>0</v>
      </c>
      <c r="N2683" s="467">
        <f t="shared" si="1148"/>
        <v>0</v>
      </c>
    </row>
    <row r="2684" spans="1:14" customFormat="1" ht="26.25" hidden="1" customHeight="1" thickTop="1" thickBot="1" x14ac:dyDescent="0.3">
      <c r="A2684" s="1" t="s">
        <v>0</v>
      </c>
      <c r="B2684" s="6" t="s">
        <v>58</v>
      </c>
      <c r="C2684" s="9">
        <f t="shared" si="1108"/>
        <v>0</v>
      </c>
      <c r="D2684" s="9">
        <f t="shared" si="1154"/>
        <v>0</v>
      </c>
      <c r="E2684" s="9">
        <f t="shared" si="1154"/>
        <v>0</v>
      </c>
      <c r="F2684" s="9">
        <f t="shared" si="1143"/>
        <v>0</v>
      </c>
      <c r="G2684" s="9">
        <f t="shared" si="1155"/>
        <v>0</v>
      </c>
      <c r="H2684" s="467">
        <f t="shared" si="1144"/>
        <v>0</v>
      </c>
      <c r="I2684" s="9">
        <f t="shared" si="1145"/>
        <v>0</v>
      </c>
      <c r="J2684" s="9">
        <f t="shared" si="1156"/>
        <v>0</v>
      </c>
      <c r="K2684" s="467">
        <f t="shared" si="1146"/>
        <v>0</v>
      </c>
      <c r="L2684" s="9">
        <f t="shared" si="1147"/>
        <v>0</v>
      </c>
      <c r="M2684" s="9">
        <f t="shared" si="1157"/>
        <v>0</v>
      </c>
      <c r="N2684" s="467">
        <f t="shared" si="1148"/>
        <v>0</v>
      </c>
    </row>
    <row r="2685" spans="1:14" customFormat="1" ht="19.5" hidden="1" customHeight="1" thickTop="1" thickBot="1" x14ac:dyDescent="0.3">
      <c r="A2685" s="1" t="s">
        <v>0</v>
      </c>
      <c r="B2685" s="5" t="s">
        <v>59</v>
      </c>
      <c r="C2685" s="9">
        <f t="shared" si="1108"/>
        <v>0</v>
      </c>
      <c r="D2685" s="9">
        <f t="shared" si="1154"/>
        <v>0</v>
      </c>
      <c r="E2685" s="9">
        <f t="shared" si="1154"/>
        <v>0</v>
      </c>
      <c r="F2685" s="9">
        <f t="shared" si="1143"/>
        <v>0</v>
      </c>
      <c r="G2685" s="9">
        <f t="shared" si="1155"/>
        <v>0</v>
      </c>
      <c r="H2685" s="467">
        <f t="shared" si="1144"/>
        <v>0</v>
      </c>
      <c r="I2685" s="9">
        <f t="shared" si="1145"/>
        <v>0</v>
      </c>
      <c r="J2685" s="9">
        <f t="shared" si="1156"/>
        <v>0</v>
      </c>
      <c r="K2685" s="467">
        <f t="shared" si="1146"/>
        <v>0</v>
      </c>
      <c r="L2685" s="9">
        <f t="shared" si="1147"/>
        <v>0</v>
      </c>
      <c r="M2685" s="9">
        <f t="shared" si="1157"/>
        <v>0</v>
      </c>
      <c r="N2685" s="467">
        <f t="shared" si="1148"/>
        <v>0</v>
      </c>
    </row>
    <row r="2686" spans="1:14" customFormat="1" ht="24" hidden="1" customHeight="1" thickTop="1" thickBot="1" x14ac:dyDescent="0.3">
      <c r="A2686" s="1" t="s">
        <v>0</v>
      </c>
      <c r="B2686" s="5" t="s">
        <v>60</v>
      </c>
      <c r="C2686" s="9">
        <f t="shared" si="1108"/>
        <v>0</v>
      </c>
      <c r="D2686" s="9">
        <f t="shared" si="1154"/>
        <v>0</v>
      </c>
      <c r="E2686" s="9">
        <f t="shared" si="1154"/>
        <v>0</v>
      </c>
      <c r="F2686" s="9">
        <f t="shared" si="1143"/>
        <v>0</v>
      </c>
      <c r="G2686" s="9">
        <f t="shared" si="1155"/>
        <v>0</v>
      </c>
      <c r="H2686" s="467">
        <f t="shared" si="1144"/>
        <v>0</v>
      </c>
      <c r="I2686" s="9">
        <f t="shared" si="1145"/>
        <v>0</v>
      </c>
      <c r="J2686" s="9">
        <f t="shared" si="1156"/>
        <v>0</v>
      </c>
      <c r="K2686" s="467">
        <f t="shared" si="1146"/>
        <v>0</v>
      </c>
      <c r="L2686" s="9">
        <f t="shared" si="1147"/>
        <v>0</v>
      </c>
      <c r="M2686" s="9">
        <f t="shared" si="1157"/>
        <v>0</v>
      </c>
      <c r="N2686" s="467">
        <f t="shared" si="1148"/>
        <v>0</v>
      </c>
    </row>
    <row r="2687" spans="1:14" customFormat="1" ht="18" hidden="1" customHeight="1" thickTop="1" thickBot="1" x14ac:dyDescent="0.3">
      <c r="A2687" s="1" t="s">
        <v>0</v>
      </c>
      <c r="B2687" s="4" t="s">
        <v>61</v>
      </c>
      <c r="C2687" s="9">
        <f t="shared" si="1108"/>
        <v>0</v>
      </c>
      <c r="D2687" s="9">
        <f t="shared" si="1154"/>
        <v>0</v>
      </c>
      <c r="E2687" s="9">
        <f t="shared" si="1154"/>
        <v>0</v>
      </c>
      <c r="F2687" s="9">
        <f t="shared" si="1143"/>
        <v>0</v>
      </c>
      <c r="G2687" s="9">
        <f t="shared" si="1155"/>
        <v>0</v>
      </c>
      <c r="H2687" s="467">
        <f t="shared" si="1144"/>
        <v>0</v>
      </c>
      <c r="I2687" s="9">
        <f t="shared" si="1145"/>
        <v>0</v>
      </c>
      <c r="J2687" s="9">
        <f t="shared" si="1156"/>
        <v>0</v>
      </c>
      <c r="K2687" s="467">
        <f t="shared" si="1146"/>
        <v>0</v>
      </c>
      <c r="L2687" s="9">
        <f t="shared" si="1147"/>
        <v>0</v>
      </c>
      <c r="M2687" s="9">
        <f t="shared" si="1157"/>
        <v>0</v>
      </c>
      <c r="N2687" s="467">
        <f t="shared" si="1148"/>
        <v>0</v>
      </c>
    </row>
    <row r="2688" spans="1:14" customFormat="1" ht="24.75" hidden="1" customHeight="1" thickTop="1" thickBot="1" x14ac:dyDescent="0.3">
      <c r="A2688" s="1" t="s">
        <v>0</v>
      </c>
      <c r="B2688" s="4" t="s">
        <v>62</v>
      </c>
      <c r="C2688" s="9">
        <f t="shared" si="1108"/>
        <v>0</v>
      </c>
      <c r="D2688" s="9">
        <f t="shared" si="1154"/>
        <v>0</v>
      </c>
      <c r="E2688" s="9">
        <f t="shared" si="1154"/>
        <v>0</v>
      </c>
      <c r="F2688" s="9">
        <f t="shared" si="1143"/>
        <v>0</v>
      </c>
      <c r="G2688" s="9">
        <f t="shared" si="1155"/>
        <v>0</v>
      </c>
      <c r="H2688" s="467">
        <f t="shared" si="1144"/>
        <v>0</v>
      </c>
      <c r="I2688" s="9">
        <f t="shared" si="1145"/>
        <v>0</v>
      </c>
      <c r="J2688" s="9">
        <f t="shared" si="1156"/>
        <v>0</v>
      </c>
      <c r="K2688" s="467">
        <f t="shared" si="1146"/>
        <v>0</v>
      </c>
      <c r="L2688" s="9">
        <f t="shared" si="1147"/>
        <v>0</v>
      </c>
      <c r="M2688" s="9">
        <f t="shared" si="1157"/>
        <v>0</v>
      </c>
      <c r="N2688" s="467">
        <f t="shared" si="1148"/>
        <v>0</v>
      </c>
    </row>
    <row r="2689" spans="1:14" customFormat="1" ht="21.75" hidden="1" customHeight="1" thickTop="1" thickBot="1" x14ac:dyDescent="0.3">
      <c r="A2689" s="1" t="s">
        <v>0</v>
      </c>
      <c r="B2689" s="4" t="s">
        <v>63</v>
      </c>
      <c r="C2689" s="9">
        <f t="shared" si="1108"/>
        <v>0</v>
      </c>
      <c r="D2689" s="9">
        <f t="shared" si="1154"/>
        <v>0</v>
      </c>
      <c r="E2689" s="9">
        <f t="shared" si="1154"/>
        <v>0</v>
      </c>
      <c r="F2689" s="9">
        <f t="shared" si="1143"/>
        <v>0</v>
      </c>
      <c r="G2689" s="9">
        <f t="shared" si="1155"/>
        <v>0</v>
      </c>
      <c r="H2689" s="467">
        <f t="shared" si="1144"/>
        <v>0</v>
      </c>
      <c r="I2689" s="9">
        <f t="shared" si="1145"/>
        <v>0</v>
      </c>
      <c r="J2689" s="9">
        <f t="shared" si="1156"/>
        <v>0</v>
      </c>
      <c r="K2689" s="467">
        <f t="shared" si="1146"/>
        <v>0</v>
      </c>
      <c r="L2689" s="9">
        <f t="shared" si="1147"/>
        <v>0</v>
      </c>
      <c r="M2689" s="9">
        <f t="shared" si="1157"/>
        <v>0</v>
      </c>
      <c r="N2689" s="467">
        <f t="shared" si="1148"/>
        <v>0</v>
      </c>
    </row>
    <row r="2690" spans="1:14" customFormat="1" ht="17.25" hidden="1" customHeight="1" thickBot="1" x14ac:dyDescent="0.3">
      <c r="A2690" s="133" t="s">
        <v>0</v>
      </c>
      <c r="B2690" s="134" t="s">
        <v>64</v>
      </c>
      <c r="C2690" s="135">
        <f t="shared" si="1108"/>
        <v>0</v>
      </c>
      <c r="D2690" s="135">
        <f t="shared" si="1154"/>
        <v>0</v>
      </c>
      <c r="E2690" s="135">
        <f t="shared" si="1154"/>
        <v>0</v>
      </c>
      <c r="F2690" s="9">
        <f t="shared" si="1143"/>
        <v>0</v>
      </c>
      <c r="G2690" s="9">
        <f t="shared" si="1155"/>
        <v>0</v>
      </c>
      <c r="H2690" s="467">
        <f t="shared" si="1144"/>
        <v>0</v>
      </c>
      <c r="I2690" s="9">
        <f t="shared" si="1145"/>
        <v>0</v>
      </c>
      <c r="J2690" s="9">
        <f t="shared" si="1156"/>
        <v>0</v>
      </c>
      <c r="K2690" s="467">
        <f t="shared" si="1146"/>
        <v>0</v>
      </c>
      <c r="L2690" s="9">
        <f t="shared" si="1147"/>
        <v>0</v>
      </c>
      <c r="M2690" s="9">
        <f t="shared" si="1157"/>
        <v>0</v>
      </c>
      <c r="N2690" s="467">
        <f t="shared" si="1148"/>
        <v>0</v>
      </c>
    </row>
    <row r="2691" spans="1:14" ht="45.75" customHeight="1" x14ac:dyDescent="0.2">
      <c r="A2691" s="388" t="s">
        <v>0</v>
      </c>
      <c r="B2691" s="391" t="s">
        <v>65</v>
      </c>
      <c r="C2691" s="329">
        <f t="shared" ref="C2691:C2754" si="1158">SUM(D2691:E2691)</f>
        <v>229.1</v>
      </c>
      <c r="D2691" s="329">
        <f>D2695</f>
        <v>0</v>
      </c>
      <c r="E2691" s="329">
        <f>E2695</f>
        <v>229.1</v>
      </c>
      <c r="F2691" s="392">
        <f t="shared" si="1143"/>
        <v>512.20000000000005</v>
      </c>
      <c r="G2691" s="392">
        <f>G2695</f>
        <v>131.4</v>
      </c>
      <c r="H2691" s="529">
        <v>380.8</v>
      </c>
      <c r="I2691" s="392">
        <f t="shared" si="1145"/>
        <v>528.32000000000005</v>
      </c>
      <c r="J2691" s="392">
        <f>J2695</f>
        <v>170.9</v>
      </c>
      <c r="K2691" s="529">
        <f>K2695</f>
        <v>357.42</v>
      </c>
      <c r="L2691" s="392">
        <f t="shared" si="1147"/>
        <v>90</v>
      </c>
      <c r="M2691" s="392">
        <f>M2695</f>
        <v>90</v>
      </c>
      <c r="N2691" s="529">
        <f>N2695</f>
        <v>0</v>
      </c>
    </row>
    <row r="2692" spans="1:14" customFormat="1" ht="23.25" hidden="1" customHeight="1" thickBot="1" x14ac:dyDescent="0.3">
      <c r="A2692" s="151" t="s">
        <v>0</v>
      </c>
      <c r="B2692" s="158" t="s">
        <v>66</v>
      </c>
      <c r="C2692" s="155">
        <f t="shared" si="1158"/>
        <v>0</v>
      </c>
      <c r="D2692" s="478">
        <f t="shared" si="1154"/>
        <v>0</v>
      </c>
      <c r="E2692" s="142">
        <f t="shared" si="1154"/>
        <v>0</v>
      </c>
      <c r="F2692" s="155">
        <f t="shared" si="1143"/>
        <v>0</v>
      </c>
      <c r="G2692" s="155">
        <f>G8215</f>
        <v>0</v>
      </c>
      <c r="H2692" s="505">
        <f t="shared" si="1144"/>
        <v>0</v>
      </c>
      <c r="I2692" s="155">
        <f t="shared" si="1145"/>
        <v>0</v>
      </c>
      <c r="J2692" s="155">
        <f>J8215</f>
        <v>0</v>
      </c>
      <c r="K2692" s="505">
        <f t="shared" si="1146"/>
        <v>0</v>
      </c>
      <c r="L2692" s="155">
        <f t="shared" si="1147"/>
        <v>0</v>
      </c>
      <c r="M2692" s="155">
        <f>M8215</f>
        <v>0</v>
      </c>
      <c r="N2692" s="505">
        <f t="shared" si="1148"/>
        <v>0</v>
      </c>
    </row>
    <row r="2693" spans="1:14" customFormat="1" ht="18" hidden="1" customHeight="1" thickTop="1" thickBot="1" x14ac:dyDescent="0.3">
      <c r="A2693" s="151" t="s">
        <v>0</v>
      </c>
      <c r="B2693" s="158" t="s">
        <v>67</v>
      </c>
      <c r="C2693" s="155">
        <f t="shared" si="1158"/>
        <v>0</v>
      </c>
      <c r="D2693" s="468">
        <f t="shared" si="1154"/>
        <v>0</v>
      </c>
      <c r="E2693" s="9">
        <f t="shared" si="1154"/>
        <v>0</v>
      </c>
      <c r="F2693" s="155">
        <f t="shared" si="1143"/>
        <v>0</v>
      </c>
      <c r="G2693" s="155">
        <f t="shared" si="1155"/>
        <v>0</v>
      </c>
      <c r="H2693" s="505">
        <f t="shared" si="1144"/>
        <v>0</v>
      </c>
      <c r="I2693" s="155">
        <f t="shared" si="1145"/>
        <v>0</v>
      </c>
      <c r="J2693" s="155">
        <f t="shared" si="1156"/>
        <v>0</v>
      </c>
      <c r="K2693" s="505">
        <f t="shared" si="1146"/>
        <v>0</v>
      </c>
      <c r="L2693" s="155">
        <f t="shared" si="1147"/>
        <v>0</v>
      </c>
      <c r="M2693" s="155">
        <f t="shared" si="1157"/>
        <v>0</v>
      </c>
      <c r="N2693" s="505">
        <f t="shared" si="1148"/>
        <v>0</v>
      </c>
    </row>
    <row r="2694" spans="1:14" customFormat="1" ht="18.75" hidden="1" customHeight="1" thickTop="1" x14ac:dyDescent="0.25">
      <c r="A2694" s="151" t="s">
        <v>0</v>
      </c>
      <c r="B2694" s="158" t="s">
        <v>68</v>
      </c>
      <c r="C2694" s="155">
        <f t="shared" si="1158"/>
        <v>0</v>
      </c>
      <c r="D2694" s="473">
        <f t="shared" si="1154"/>
        <v>0</v>
      </c>
      <c r="E2694" s="135">
        <f t="shared" si="1154"/>
        <v>0</v>
      </c>
      <c r="F2694" s="155">
        <f t="shared" si="1143"/>
        <v>0</v>
      </c>
      <c r="G2694" s="155">
        <f t="shared" si="1155"/>
        <v>0</v>
      </c>
      <c r="H2694" s="505">
        <f t="shared" si="1144"/>
        <v>0</v>
      </c>
      <c r="I2694" s="155">
        <f t="shared" si="1145"/>
        <v>0</v>
      </c>
      <c r="J2694" s="155">
        <f t="shared" si="1156"/>
        <v>0</v>
      </c>
      <c r="K2694" s="505">
        <f t="shared" si="1146"/>
        <v>0</v>
      </c>
      <c r="L2694" s="155">
        <f t="shared" si="1147"/>
        <v>0</v>
      </c>
      <c r="M2694" s="155">
        <f t="shared" si="1157"/>
        <v>0</v>
      </c>
      <c r="N2694" s="505">
        <f t="shared" si="1148"/>
        <v>0</v>
      </c>
    </row>
    <row r="2695" spans="1:14" ht="33" customHeight="1" x14ac:dyDescent="0.2">
      <c r="A2695" s="388" t="s">
        <v>0</v>
      </c>
      <c r="B2695" s="393" t="s">
        <v>69</v>
      </c>
      <c r="C2695" s="329">
        <f t="shared" si="1158"/>
        <v>229.1</v>
      </c>
      <c r="D2695" s="479">
        <v>0</v>
      </c>
      <c r="E2695" s="329">
        <f>E8218</f>
        <v>229.1</v>
      </c>
      <c r="F2695" s="392">
        <f t="shared" si="1143"/>
        <v>512.20000000000005</v>
      </c>
      <c r="G2695" s="392">
        <f>G8218</f>
        <v>131.4</v>
      </c>
      <c r="H2695" s="529">
        <v>380.8</v>
      </c>
      <c r="I2695" s="392">
        <f t="shared" si="1145"/>
        <v>528.32000000000005</v>
      </c>
      <c r="J2695" s="392">
        <f>J8218</f>
        <v>170.9</v>
      </c>
      <c r="K2695" s="529">
        <f>K8218</f>
        <v>357.42</v>
      </c>
      <c r="L2695" s="392">
        <f t="shared" si="1147"/>
        <v>90</v>
      </c>
      <c r="M2695" s="392">
        <f>M8218</f>
        <v>90</v>
      </c>
      <c r="N2695" s="529">
        <f>N8218</f>
        <v>0</v>
      </c>
    </row>
    <row r="2696" spans="1:14" customFormat="1" ht="0.75" hidden="1" customHeight="1" thickBot="1" x14ac:dyDescent="0.3">
      <c r="A2696" s="140" t="s">
        <v>0</v>
      </c>
      <c r="B2696" s="148" t="s">
        <v>70</v>
      </c>
      <c r="C2696" s="142">
        <f t="shared" si="1158"/>
        <v>0</v>
      </c>
      <c r="D2696" s="142">
        <f t="shared" si="1154"/>
        <v>0</v>
      </c>
      <c r="E2696" s="142">
        <f t="shared" si="1154"/>
        <v>0</v>
      </c>
      <c r="F2696" s="142">
        <f t="shared" si="1143"/>
        <v>0</v>
      </c>
      <c r="G2696" s="142">
        <f>SUM(G2959,G3222,G3485,G7693,G7956,G8219,G8482,G8745)</f>
        <v>0</v>
      </c>
      <c r="H2696" s="477">
        <f t="shared" si="1144"/>
        <v>0</v>
      </c>
      <c r="I2696" s="142">
        <f t="shared" si="1145"/>
        <v>0</v>
      </c>
      <c r="J2696" s="142">
        <f>SUM(J2959,J3222,J3485,J7693,J7956,J8219,J8482,J8745)</f>
        <v>0</v>
      </c>
      <c r="K2696" s="477">
        <f t="shared" si="1146"/>
        <v>0</v>
      </c>
      <c r="L2696" s="142">
        <f t="shared" si="1147"/>
        <v>0</v>
      </c>
      <c r="M2696" s="142">
        <f>SUM(M2959,M3222,M3485,M7693,M7956,M8219,M8482,M8745)</f>
        <v>0</v>
      </c>
      <c r="N2696" s="477">
        <f t="shared" si="1148"/>
        <v>0</v>
      </c>
    </row>
    <row r="2697" spans="1:14" customFormat="1" ht="39" hidden="1" customHeight="1" thickTop="1" thickBot="1" x14ac:dyDescent="0.3">
      <c r="A2697" s="1" t="s">
        <v>0</v>
      </c>
      <c r="B2697" s="5" t="s">
        <v>71</v>
      </c>
      <c r="C2697" s="9">
        <f t="shared" si="1158"/>
        <v>0</v>
      </c>
      <c r="D2697" s="9">
        <f t="shared" ref="D2697:E2712" si="1159">SUM(D2960,D3223,D3486,D7694,D7957,D8220,D8483,D8746)</f>
        <v>0</v>
      </c>
      <c r="E2697" s="9">
        <f t="shared" si="1159"/>
        <v>0</v>
      </c>
      <c r="F2697" s="9">
        <f t="shared" si="1143"/>
        <v>0</v>
      </c>
      <c r="G2697" s="9">
        <f>SUM(G2960,G3223,G3486,G7694,G7957,G8220,G8483,G8746)</f>
        <v>0</v>
      </c>
      <c r="H2697" s="467">
        <f t="shared" si="1144"/>
        <v>0</v>
      </c>
      <c r="I2697" s="9">
        <f t="shared" si="1145"/>
        <v>0</v>
      </c>
      <c r="J2697" s="9">
        <f>SUM(J2960,J3223,J3486,J7694,J7957,J8220,J8483,J8746)</f>
        <v>0</v>
      </c>
      <c r="K2697" s="467">
        <f t="shared" si="1146"/>
        <v>0</v>
      </c>
      <c r="L2697" s="9">
        <f t="shared" si="1147"/>
        <v>0</v>
      </c>
      <c r="M2697" s="9">
        <f>SUM(M2960,M3223,M3486,M7694,M7957,M8220,M8483,M8746)</f>
        <v>0</v>
      </c>
      <c r="N2697" s="467">
        <f t="shared" si="1148"/>
        <v>0</v>
      </c>
    </row>
    <row r="2698" spans="1:14" customFormat="1" ht="40.5" hidden="1" customHeight="1" thickTop="1" x14ac:dyDescent="0.25">
      <c r="A2698" s="133" t="s">
        <v>0</v>
      </c>
      <c r="B2698" s="134" t="s">
        <v>72</v>
      </c>
      <c r="C2698" s="135">
        <f t="shared" si="1158"/>
        <v>0</v>
      </c>
      <c r="D2698" s="135">
        <f t="shared" si="1159"/>
        <v>0</v>
      </c>
      <c r="E2698" s="135">
        <f t="shared" si="1159"/>
        <v>0</v>
      </c>
      <c r="F2698" s="135">
        <f t="shared" si="1143"/>
        <v>0</v>
      </c>
      <c r="G2698" s="135">
        <f>SUM(G2961,G3224,G3487,G7695,G7958,G8221,G8484,G8747)</f>
        <v>0</v>
      </c>
      <c r="H2698" s="476">
        <f t="shared" si="1144"/>
        <v>0</v>
      </c>
      <c r="I2698" s="135">
        <f t="shared" si="1145"/>
        <v>0</v>
      </c>
      <c r="J2698" s="135">
        <f>SUM(J2961,J3224,J3487,J7695,J7958,J8221,J8484,J8747)</f>
        <v>0</v>
      </c>
      <c r="K2698" s="476">
        <f t="shared" si="1146"/>
        <v>0</v>
      </c>
      <c r="L2698" s="135">
        <f t="shared" si="1147"/>
        <v>0</v>
      </c>
      <c r="M2698" s="135">
        <f>SUM(M2961,M3224,M3487,M7695,M7958,M8221,M8484,M8747)</f>
        <v>0</v>
      </c>
      <c r="N2698" s="476">
        <f t="shared" si="1148"/>
        <v>0</v>
      </c>
    </row>
    <row r="2699" spans="1:14" ht="33" customHeight="1" x14ac:dyDescent="0.2">
      <c r="A2699" s="388" t="s">
        <v>0</v>
      </c>
      <c r="B2699" s="391" t="s">
        <v>73</v>
      </c>
      <c r="C2699" s="329">
        <f t="shared" si="1158"/>
        <v>149.41</v>
      </c>
      <c r="D2699" s="329">
        <f>D2713</f>
        <v>18.899999999999999</v>
      </c>
      <c r="E2699" s="329">
        <f>E2713</f>
        <v>130.51</v>
      </c>
      <c r="F2699" s="392">
        <f t="shared" si="1143"/>
        <v>533.9</v>
      </c>
      <c r="G2699" s="392">
        <f>G2702+G2713</f>
        <v>533.9</v>
      </c>
      <c r="H2699" s="529">
        <f t="shared" si="1144"/>
        <v>0</v>
      </c>
      <c r="I2699" s="392">
        <f t="shared" si="1145"/>
        <v>301.76</v>
      </c>
      <c r="J2699" s="392">
        <f>J2713</f>
        <v>301.76</v>
      </c>
      <c r="K2699" s="529">
        <f t="shared" si="1146"/>
        <v>0</v>
      </c>
      <c r="L2699" s="392">
        <f t="shared" si="1147"/>
        <v>810</v>
      </c>
      <c r="M2699" s="392">
        <f>M2713</f>
        <v>810</v>
      </c>
      <c r="N2699" s="529">
        <f t="shared" si="1148"/>
        <v>0</v>
      </c>
    </row>
    <row r="2700" spans="1:14" customFormat="1" ht="38.25" hidden="1" customHeight="1" thickBot="1" x14ac:dyDescent="0.3">
      <c r="A2700" s="140" t="s">
        <v>0</v>
      </c>
      <c r="B2700" s="148" t="s">
        <v>74</v>
      </c>
      <c r="C2700" s="142">
        <f t="shared" si="1158"/>
        <v>0</v>
      </c>
      <c r="D2700" s="142">
        <f t="shared" si="1159"/>
        <v>0</v>
      </c>
      <c r="E2700" s="142">
        <f t="shared" si="1159"/>
        <v>0</v>
      </c>
      <c r="F2700" s="142">
        <f t="shared" si="1143"/>
        <v>0</v>
      </c>
      <c r="G2700" s="142">
        <f>SUM(G2963,G3226,G3489,G7697,G7960,G8223,G8486,G8749)</f>
        <v>0</v>
      </c>
      <c r="H2700" s="477">
        <f t="shared" si="1144"/>
        <v>0</v>
      </c>
      <c r="I2700" s="142">
        <f t="shared" si="1145"/>
        <v>0</v>
      </c>
      <c r="J2700" s="142">
        <f>SUM(J2963,J3226,J3489,J7697,J7960,J8223,J8486,J8749)</f>
        <v>0</v>
      </c>
      <c r="K2700" s="477">
        <f t="shared" si="1146"/>
        <v>0</v>
      </c>
      <c r="L2700" s="142">
        <f t="shared" si="1147"/>
        <v>0</v>
      </c>
      <c r="M2700" s="142">
        <f>SUM(M2963,M3226,M3489,M7697,M7960,M8223,M8486,M8749)</f>
        <v>0</v>
      </c>
      <c r="N2700" s="477">
        <f t="shared" si="1148"/>
        <v>0</v>
      </c>
    </row>
    <row r="2701" spans="1:14" customFormat="1" ht="39" hidden="1" customHeight="1" thickTop="1" thickBot="1" x14ac:dyDescent="0.3">
      <c r="A2701" s="133" t="s">
        <v>0</v>
      </c>
      <c r="B2701" s="136" t="s">
        <v>75</v>
      </c>
      <c r="C2701" s="135">
        <f t="shared" si="1158"/>
        <v>0</v>
      </c>
      <c r="D2701" s="135">
        <f t="shared" si="1159"/>
        <v>0</v>
      </c>
      <c r="E2701" s="135">
        <f t="shared" si="1159"/>
        <v>0</v>
      </c>
      <c r="F2701" s="9">
        <f t="shared" si="1143"/>
        <v>0</v>
      </c>
      <c r="G2701" s="9">
        <f>SUM(G2964,G3227,G3490,G7698,G7961,G8224,G8487,G8750)</f>
        <v>0</v>
      </c>
      <c r="H2701" s="467">
        <f t="shared" si="1144"/>
        <v>0</v>
      </c>
      <c r="I2701" s="9">
        <f t="shared" si="1145"/>
        <v>0</v>
      </c>
      <c r="J2701" s="9">
        <f>SUM(J2964,J3227,J3490,J7698,J7961,J8224,J8487,J8750)</f>
        <v>0</v>
      </c>
      <c r="K2701" s="467">
        <f t="shared" si="1146"/>
        <v>0</v>
      </c>
      <c r="L2701" s="9">
        <f t="shared" si="1147"/>
        <v>0</v>
      </c>
      <c r="M2701" s="9">
        <f>SUM(M2964,M3227,M3490,M7698,M7961,M8224,M8487,M8750)</f>
        <v>0</v>
      </c>
      <c r="N2701" s="467">
        <f t="shared" si="1148"/>
        <v>0</v>
      </c>
    </row>
    <row r="2702" spans="1:14" customFormat="1" ht="28.5" customHeight="1" x14ac:dyDescent="0.25">
      <c r="A2702" s="151" t="s">
        <v>0</v>
      </c>
      <c r="B2702" s="158" t="s">
        <v>76</v>
      </c>
      <c r="C2702" s="155">
        <f t="shared" si="1158"/>
        <v>5.72</v>
      </c>
      <c r="D2702" s="155">
        <f t="shared" si="1159"/>
        <v>5.72</v>
      </c>
      <c r="E2702" s="155">
        <f t="shared" si="1159"/>
        <v>0</v>
      </c>
      <c r="F2702" s="161">
        <f t="shared" si="1143"/>
        <v>15.9</v>
      </c>
      <c r="G2702" s="161">
        <v>15.9</v>
      </c>
      <c r="H2702" s="530">
        <f t="shared" si="1144"/>
        <v>0</v>
      </c>
      <c r="I2702" s="161">
        <f t="shared" si="1145"/>
        <v>0</v>
      </c>
      <c r="J2702" s="161">
        <v>0</v>
      </c>
      <c r="K2702" s="530">
        <f t="shared" si="1146"/>
        <v>0</v>
      </c>
      <c r="L2702" s="161">
        <f t="shared" si="1147"/>
        <v>0</v>
      </c>
      <c r="M2702" s="161">
        <v>0</v>
      </c>
      <c r="N2702" s="530">
        <f t="shared" si="1148"/>
        <v>0</v>
      </c>
    </row>
    <row r="2703" spans="1:14" customFormat="1" ht="24.75" customHeight="1" thickBot="1" x14ac:dyDescent="0.3">
      <c r="A2703" s="140" t="s">
        <v>0</v>
      </c>
      <c r="B2703" s="148" t="s">
        <v>77</v>
      </c>
      <c r="C2703" s="142">
        <f t="shared" si="1158"/>
        <v>0</v>
      </c>
      <c r="D2703" s="142">
        <f t="shared" si="1159"/>
        <v>0</v>
      </c>
      <c r="E2703" s="142">
        <f t="shared" si="1159"/>
        <v>0</v>
      </c>
      <c r="F2703" s="142">
        <f t="shared" si="1143"/>
        <v>0</v>
      </c>
      <c r="G2703" s="142">
        <f t="shared" ref="G2703" si="1160">SUM(G2966,G3229,G3492,G7700,G7963,G8226,G8489,G8752)</f>
        <v>0</v>
      </c>
      <c r="H2703" s="477">
        <f t="shared" si="1144"/>
        <v>0</v>
      </c>
      <c r="I2703" s="142">
        <f t="shared" si="1145"/>
        <v>0</v>
      </c>
      <c r="J2703" s="142">
        <f t="shared" ref="J2703:K2718" si="1161">SUM(J2966,J3229,J3492,J7700,J7963,J8226,J8489,J8752)</f>
        <v>0</v>
      </c>
      <c r="K2703" s="477">
        <f t="shared" si="1146"/>
        <v>0</v>
      </c>
      <c r="L2703" s="142">
        <f t="shared" si="1147"/>
        <v>0</v>
      </c>
      <c r="M2703" s="142">
        <f t="shared" ref="M2703" si="1162">SUM(M2966,M3229,M3492,M7700,M7963,M8226,M8489,M8752)</f>
        <v>0</v>
      </c>
      <c r="N2703" s="477">
        <f t="shared" si="1148"/>
        <v>0</v>
      </c>
    </row>
    <row r="2704" spans="1:14" customFormat="1" ht="25.5" customHeight="1" thickTop="1" thickBot="1" x14ac:dyDescent="0.3">
      <c r="A2704" s="1" t="s">
        <v>0</v>
      </c>
      <c r="B2704" s="5" t="s">
        <v>78</v>
      </c>
      <c r="C2704" s="9">
        <f t="shared" si="1158"/>
        <v>0</v>
      </c>
      <c r="D2704" s="9">
        <f t="shared" si="1159"/>
        <v>0</v>
      </c>
      <c r="E2704" s="9">
        <f t="shared" si="1159"/>
        <v>0</v>
      </c>
      <c r="F2704" s="9">
        <f t="shared" si="1143"/>
        <v>0</v>
      </c>
      <c r="G2704" s="9">
        <f t="shared" ref="G2704" si="1163">SUM(G2967,G3230,G3493,G7701,G7964,G8227,G8490,G8753)</f>
        <v>0</v>
      </c>
      <c r="H2704" s="467">
        <f t="shared" si="1144"/>
        <v>0</v>
      </c>
      <c r="I2704" s="9">
        <f t="shared" si="1145"/>
        <v>0</v>
      </c>
      <c r="J2704" s="9">
        <f t="shared" si="1161"/>
        <v>0</v>
      </c>
      <c r="K2704" s="467">
        <f t="shared" si="1146"/>
        <v>0</v>
      </c>
      <c r="L2704" s="9">
        <f t="shared" si="1147"/>
        <v>0</v>
      </c>
      <c r="M2704" s="9">
        <f t="shared" ref="M2704" si="1164">SUM(M2967,M3230,M3493,M7701,M7964,M8227,M8490,M8753)</f>
        <v>0</v>
      </c>
      <c r="N2704" s="467">
        <f t="shared" si="1148"/>
        <v>0</v>
      </c>
    </row>
    <row r="2705" spans="1:14" customFormat="1" ht="22.5" customHeight="1" thickTop="1" thickBot="1" x14ac:dyDescent="0.3">
      <c r="A2705" s="1" t="s">
        <v>0</v>
      </c>
      <c r="B2705" s="5" t="s">
        <v>79</v>
      </c>
      <c r="C2705" s="9">
        <f t="shared" si="1158"/>
        <v>0</v>
      </c>
      <c r="D2705" s="9">
        <f t="shared" si="1159"/>
        <v>0</v>
      </c>
      <c r="E2705" s="9">
        <f t="shared" si="1159"/>
        <v>0</v>
      </c>
      <c r="F2705" s="9">
        <f t="shared" si="1143"/>
        <v>0</v>
      </c>
      <c r="G2705" s="9">
        <f t="shared" ref="G2705" si="1165">SUM(G2968,G3231,G3494,G7702,G7965,G8228,G8491,G8754)</f>
        <v>0</v>
      </c>
      <c r="H2705" s="467">
        <f t="shared" si="1144"/>
        <v>0</v>
      </c>
      <c r="I2705" s="9">
        <f t="shared" si="1145"/>
        <v>0</v>
      </c>
      <c r="J2705" s="9">
        <f t="shared" si="1161"/>
        <v>0</v>
      </c>
      <c r="K2705" s="467">
        <f t="shared" si="1146"/>
        <v>0</v>
      </c>
      <c r="L2705" s="9">
        <f t="shared" si="1147"/>
        <v>0</v>
      </c>
      <c r="M2705" s="9">
        <f t="shared" ref="M2705" si="1166">SUM(M2968,M3231,M3494,M7702,M7965,M8228,M8491,M8754)</f>
        <v>0</v>
      </c>
      <c r="N2705" s="467">
        <f t="shared" si="1148"/>
        <v>0</v>
      </c>
    </row>
    <row r="2706" spans="1:14" customFormat="1" ht="30" customHeight="1" thickTop="1" thickBot="1" x14ac:dyDescent="0.3">
      <c r="A2706" s="1" t="s">
        <v>0</v>
      </c>
      <c r="B2706" s="5" t="s">
        <v>80</v>
      </c>
      <c r="C2706" s="9">
        <f t="shared" si="1158"/>
        <v>0</v>
      </c>
      <c r="D2706" s="9">
        <f t="shared" si="1159"/>
        <v>0</v>
      </c>
      <c r="E2706" s="9">
        <f t="shared" si="1159"/>
        <v>0</v>
      </c>
      <c r="F2706" s="9">
        <f t="shared" si="1143"/>
        <v>0</v>
      </c>
      <c r="G2706" s="9">
        <f t="shared" ref="G2706" si="1167">SUM(G2969,G3232,G3495,G7703,G7966,G8229,G8492,G8755)</f>
        <v>0</v>
      </c>
      <c r="H2706" s="467">
        <f t="shared" si="1144"/>
        <v>0</v>
      </c>
      <c r="I2706" s="9">
        <f t="shared" si="1145"/>
        <v>0</v>
      </c>
      <c r="J2706" s="9">
        <f t="shared" si="1161"/>
        <v>0</v>
      </c>
      <c r="K2706" s="467">
        <f t="shared" si="1146"/>
        <v>0</v>
      </c>
      <c r="L2706" s="9">
        <f t="shared" si="1147"/>
        <v>0</v>
      </c>
      <c r="M2706" s="9">
        <f t="shared" ref="M2706" si="1168">SUM(M2969,M3232,M3495,M7703,M7966,M8229,M8492,M8755)</f>
        <v>0</v>
      </c>
      <c r="N2706" s="467">
        <f t="shared" si="1148"/>
        <v>0</v>
      </c>
    </row>
    <row r="2707" spans="1:14" customFormat="1" ht="25.5" customHeight="1" thickTop="1" thickBot="1" x14ac:dyDescent="0.3">
      <c r="A2707" s="1" t="s">
        <v>0</v>
      </c>
      <c r="B2707" s="5" t="s">
        <v>81</v>
      </c>
      <c r="C2707" s="9">
        <f t="shared" si="1158"/>
        <v>0</v>
      </c>
      <c r="D2707" s="9">
        <f t="shared" si="1159"/>
        <v>0</v>
      </c>
      <c r="E2707" s="9">
        <f t="shared" si="1159"/>
        <v>0</v>
      </c>
      <c r="F2707" s="9">
        <f t="shared" si="1143"/>
        <v>0</v>
      </c>
      <c r="G2707" s="9">
        <f t="shared" ref="G2707" si="1169">SUM(G2970,G3233,G3496,G7704,G7967,G8230,G8493,G8756)</f>
        <v>0</v>
      </c>
      <c r="H2707" s="467">
        <f t="shared" si="1144"/>
        <v>0</v>
      </c>
      <c r="I2707" s="9">
        <f t="shared" si="1145"/>
        <v>0</v>
      </c>
      <c r="J2707" s="9">
        <f t="shared" si="1161"/>
        <v>0</v>
      </c>
      <c r="K2707" s="467">
        <f t="shared" si="1146"/>
        <v>0</v>
      </c>
      <c r="L2707" s="9">
        <f t="shared" si="1147"/>
        <v>0</v>
      </c>
      <c r="M2707" s="9">
        <f t="shared" ref="M2707" si="1170">SUM(M2970,M3233,M3496,M7704,M7967,M8230,M8493,M8756)</f>
        <v>0</v>
      </c>
      <c r="N2707" s="467">
        <f t="shared" si="1148"/>
        <v>0</v>
      </c>
    </row>
    <row r="2708" spans="1:14" customFormat="1" ht="24" customHeight="1" thickTop="1" thickBot="1" x14ac:dyDescent="0.3">
      <c r="A2708" s="1" t="s">
        <v>0</v>
      </c>
      <c r="B2708" s="5" t="s">
        <v>82</v>
      </c>
      <c r="C2708" s="9">
        <f t="shared" si="1158"/>
        <v>0</v>
      </c>
      <c r="D2708" s="9">
        <f t="shared" si="1159"/>
        <v>0</v>
      </c>
      <c r="E2708" s="9">
        <f t="shared" si="1159"/>
        <v>0</v>
      </c>
      <c r="F2708" s="9">
        <f t="shared" si="1143"/>
        <v>0</v>
      </c>
      <c r="G2708" s="9">
        <f t="shared" ref="G2708" si="1171">SUM(G2971,G3234,G3497,G7705,G7968,G8231,G8494,G8757)</f>
        <v>0</v>
      </c>
      <c r="H2708" s="467">
        <f t="shared" si="1144"/>
        <v>0</v>
      </c>
      <c r="I2708" s="9">
        <f t="shared" si="1145"/>
        <v>0</v>
      </c>
      <c r="J2708" s="9">
        <f t="shared" si="1161"/>
        <v>0</v>
      </c>
      <c r="K2708" s="467">
        <f t="shared" si="1146"/>
        <v>0</v>
      </c>
      <c r="L2708" s="9">
        <f t="shared" si="1147"/>
        <v>0</v>
      </c>
      <c r="M2708" s="9">
        <f t="shared" ref="M2708" si="1172">SUM(M2971,M3234,M3497,M7705,M7968,M8231,M8494,M8757)</f>
        <v>0</v>
      </c>
      <c r="N2708" s="467">
        <f t="shared" si="1148"/>
        <v>0</v>
      </c>
    </row>
    <row r="2709" spans="1:14" customFormat="1" ht="32.25" customHeight="1" thickTop="1" thickBot="1" x14ac:dyDescent="0.3">
      <c r="A2709" s="1" t="s">
        <v>0</v>
      </c>
      <c r="B2709" s="5" t="s">
        <v>83</v>
      </c>
      <c r="C2709" s="9">
        <f t="shared" si="1158"/>
        <v>0</v>
      </c>
      <c r="D2709" s="9">
        <f t="shared" si="1159"/>
        <v>0</v>
      </c>
      <c r="E2709" s="9">
        <f t="shared" si="1159"/>
        <v>0</v>
      </c>
      <c r="F2709" s="9">
        <f t="shared" si="1143"/>
        <v>0</v>
      </c>
      <c r="G2709" s="9">
        <f t="shared" ref="G2709" si="1173">SUM(G2972,G3235,G3498,G7706,G7969,G8232,G8495,G8758)</f>
        <v>0</v>
      </c>
      <c r="H2709" s="467">
        <f t="shared" si="1144"/>
        <v>0</v>
      </c>
      <c r="I2709" s="9">
        <f t="shared" si="1145"/>
        <v>0</v>
      </c>
      <c r="J2709" s="9">
        <f t="shared" si="1161"/>
        <v>0</v>
      </c>
      <c r="K2709" s="467">
        <f t="shared" si="1146"/>
        <v>0</v>
      </c>
      <c r="L2709" s="9">
        <f t="shared" si="1147"/>
        <v>0</v>
      </c>
      <c r="M2709" s="9">
        <f t="shared" ref="M2709" si="1174">SUM(M2972,M3235,M3498,M7706,M7969,M8232,M8495,M8758)</f>
        <v>0</v>
      </c>
      <c r="N2709" s="467">
        <f t="shared" si="1148"/>
        <v>0</v>
      </c>
    </row>
    <row r="2710" spans="1:14" customFormat="1" ht="27" customHeight="1" thickTop="1" thickBot="1" x14ac:dyDescent="0.3">
      <c r="A2710" s="133" t="s">
        <v>0</v>
      </c>
      <c r="B2710" s="136" t="s">
        <v>84</v>
      </c>
      <c r="C2710" s="135">
        <f t="shared" si="1158"/>
        <v>0</v>
      </c>
      <c r="D2710" s="135">
        <f t="shared" si="1159"/>
        <v>0</v>
      </c>
      <c r="E2710" s="135">
        <f t="shared" si="1159"/>
        <v>0</v>
      </c>
      <c r="F2710" s="9">
        <f t="shared" si="1143"/>
        <v>0</v>
      </c>
      <c r="G2710" s="9">
        <f t="shared" ref="G2710" si="1175">SUM(G2973,G3236,G3499,G7707,G7970,G8233,G8496,G8759)</f>
        <v>0</v>
      </c>
      <c r="H2710" s="467">
        <f t="shared" si="1144"/>
        <v>0</v>
      </c>
      <c r="I2710" s="9">
        <f t="shared" si="1145"/>
        <v>0</v>
      </c>
      <c r="J2710" s="9">
        <f t="shared" si="1161"/>
        <v>0</v>
      </c>
      <c r="K2710" s="467">
        <f t="shared" si="1146"/>
        <v>0</v>
      </c>
      <c r="L2710" s="9">
        <f t="shared" si="1147"/>
        <v>0</v>
      </c>
      <c r="M2710" s="9">
        <f t="shared" ref="M2710" si="1176">SUM(M2973,M3236,M3499,M7707,M7970,M8233,M8496,M8759)</f>
        <v>0</v>
      </c>
      <c r="N2710" s="467">
        <f t="shared" si="1148"/>
        <v>0</v>
      </c>
    </row>
    <row r="2711" spans="1:14" customFormat="1" ht="26.25" customHeight="1" thickTop="1" x14ac:dyDescent="0.25">
      <c r="A2711" s="151" t="s">
        <v>0</v>
      </c>
      <c r="B2711" s="158" t="s">
        <v>85</v>
      </c>
      <c r="C2711" s="155">
        <f t="shared" si="1158"/>
        <v>2.1160000000000001</v>
      </c>
      <c r="D2711" s="155">
        <f t="shared" si="1159"/>
        <v>2.1160000000000001</v>
      </c>
      <c r="E2711" s="155">
        <f t="shared" si="1159"/>
        <v>0</v>
      </c>
      <c r="F2711" s="161">
        <f t="shared" ref="F2711:F2774" si="1177">SUM(G2711:H2711)</f>
        <v>0</v>
      </c>
      <c r="G2711" s="161">
        <f t="shared" ref="G2711:H2711" si="1178">SUM(G2974,G3237,G3500,G7708,G7971,G8234,G8497,G8760)</f>
        <v>0</v>
      </c>
      <c r="H2711" s="530">
        <f t="shared" si="1178"/>
        <v>0</v>
      </c>
      <c r="I2711" s="161">
        <f t="shared" ref="I2711:I2774" si="1179">SUM(J2711:K2711)</f>
        <v>0</v>
      </c>
      <c r="J2711" s="161">
        <f t="shared" si="1161"/>
        <v>0</v>
      </c>
      <c r="K2711" s="530">
        <f t="shared" si="1161"/>
        <v>0</v>
      </c>
      <c r="L2711" s="161">
        <f t="shared" ref="L2711:L2774" si="1180">SUM(M2711:N2711)</f>
        <v>0</v>
      </c>
      <c r="M2711" s="161">
        <f t="shared" ref="M2711:N2711" si="1181">SUM(M2974,M3237,M3500,M7708,M7971,M8234,M8497,M8760)</f>
        <v>0</v>
      </c>
      <c r="N2711" s="530">
        <f t="shared" si="1181"/>
        <v>0</v>
      </c>
    </row>
    <row r="2712" spans="1:14" customFormat="1" ht="34.5" customHeight="1" x14ac:dyDescent="0.25">
      <c r="A2712" s="143" t="s">
        <v>0</v>
      </c>
      <c r="B2712" s="144" t="s">
        <v>86</v>
      </c>
      <c r="C2712" s="145">
        <f t="shared" si="1158"/>
        <v>0</v>
      </c>
      <c r="D2712" s="145">
        <f t="shared" si="1159"/>
        <v>0</v>
      </c>
      <c r="E2712" s="145">
        <f t="shared" si="1159"/>
        <v>0</v>
      </c>
      <c r="F2712" s="145">
        <f t="shared" si="1177"/>
        <v>0</v>
      </c>
      <c r="G2712" s="145">
        <f t="shared" ref="G2712:H2712" si="1182">SUM(G2975,G3238,G3501,G7709,G7972,G8235,G8498,G8761)</f>
        <v>0</v>
      </c>
      <c r="H2712" s="485">
        <f t="shared" si="1182"/>
        <v>0</v>
      </c>
      <c r="I2712" s="145">
        <f t="shared" si="1179"/>
        <v>0</v>
      </c>
      <c r="J2712" s="145">
        <f t="shared" si="1161"/>
        <v>0</v>
      </c>
      <c r="K2712" s="485">
        <f t="shared" si="1161"/>
        <v>0</v>
      </c>
      <c r="L2712" s="145">
        <f t="shared" si="1180"/>
        <v>0</v>
      </c>
      <c r="M2712" s="145">
        <f t="shared" ref="M2712:N2712" si="1183">SUM(M2975,M3238,M3501,M7709,M7972,M8235,M8498,M8761)</f>
        <v>0</v>
      </c>
      <c r="N2712" s="485">
        <f t="shared" si="1183"/>
        <v>0</v>
      </c>
    </row>
    <row r="2713" spans="1:14" ht="36" customHeight="1" x14ac:dyDescent="0.2">
      <c r="A2713" s="388" t="s">
        <v>0</v>
      </c>
      <c r="B2713" s="393" t="s">
        <v>87</v>
      </c>
      <c r="C2713" s="329">
        <f t="shared" si="1158"/>
        <v>149.41</v>
      </c>
      <c r="D2713" s="329">
        <f>D7004+D7696+D8432</f>
        <v>18.899999999999999</v>
      </c>
      <c r="E2713" s="329">
        <f>E3765+E7906</f>
        <v>130.51</v>
      </c>
      <c r="F2713" s="392">
        <f t="shared" si="1177"/>
        <v>518</v>
      </c>
      <c r="G2713" s="392">
        <v>518</v>
      </c>
      <c r="H2713" s="529">
        <f t="shared" ref="H2713" si="1184">SUM(H2976,H3239,H3502,H7710,H7973,H8236,H8499,H8762)</f>
        <v>0</v>
      </c>
      <c r="I2713" s="392">
        <f t="shared" si="1179"/>
        <v>301.76</v>
      </c>
      <c r="J2713" s="392">
        <v>301.76</v>
      </c>
      <c r="K2713" s="529">
        <f t="shared" si="1161"/>
        <v>0</v>
      </c>
      <c r="L2713" s="392">
        <f t="shared" si="1180"/>
        <v>810</v>
      </c>
      <c r="M2713" s="392">
        <f>M2976+M3765+M5606+M7004+M7696+M7973</f>
        <v>810</v>
      </c>
      <c r="N2713" s="529">
        <f t="shared" ref="N2713" si="1185">SUM(N2976,N3239,N3502,N7710,N7973,N8236,N8499,N8762)</f>
        <v>0</v>
      </c>
    </row>
    <row r="2714" spans="1:14" customFormat="1" ht="23.25" hidden="1" customHeight="1" x14ac:dyDescent="0.25">
      <c r="A2714" s="143" t="s">
        <v>0</v>
      </c>
      <c r="B2714" s="343" t="s">
        <v>88</v>
      </c>
      <c r="C2714" s="145">
        <f t="shared" si="1158"/>
        <v>0</v>
      </c>
      <c r="D2714" s="145">
        <f t="shared" ref="D2714:E2728" si="1186">SUM(D2977,D3240,D3503,D7711,D7974,D8237,D8500,D8763)</f>
        <v>0</v>
      </c>
      <c r="E2714" s="145">
        <f t="shared" si="1186"/>
        <v>0</v>
      </c>
      <c r="F2714" s="145">
        <f t="shared" si="1177"/>
        <v>0</v>
      </c>
      <c r="G2714" s="145">
        <f t="shared" ref="G2714:H2714" si="1187">SUM(G2977,G3240,G3503,G7711,G7974,G8237,G8500,G8763)</f>
        <v>0</v>
      </c>
      <c r="H2714" s="485">
        <f t="shared" si="1187"/>
        <v>0</v>
      </c>
      <c r="I2714" s="145">
        <f t="shared" si="1179"/>
        <v>0</v>
      </c>
      <c r="J2714" s="145">
        <f t="shared" ref="J2714:K2729" si="1188">SUM(J2977,J3240,J3503,J7711,J7974,J8237,J8500,J8763)</f>
        <v>0</v>
      </c>
      <c r="K2714" s="485">
        <f t="shared" si="1161"/>
        <v>0</v>
      </c>
      <c r="L2714" s="145">
        <f t="shared" si="1180"/>
        <v>0</v>
      </c>
      <c r="M2714" s="145">
        <f t="shared" ref="M2714:N2714" si="1189">SUM(M2977,M3240,M3503,M7711,M7974,M8237,M8500,M8763)</f>
        <v>0</v>
      </c>
      <c r="N2714" s="485">
        <f t="shared" si="1189"/>
        <v>0</v>
      </c>
    </row>
    <row r="2715" spans="1:14" customFormat="1" ht="30" hidden="1" customHeight="1" x14ac:dyDescent="0.25">
      <c r="A2715" s="377" t="s">
        <v>0</v>
      </c>
      <c r="B2715" s="378" t="s">
        <v>89</v>
      </c>
      <c r="C2715" s="379">
        <f t="shared" si="1158"/>
        <v>0</v>
      </c>
      <c r="D2715" s="379">
        <f t="shared" si="1186"/>
        <v>0</v>
      </c>
      <c r="E2715" s="379">
        <f t="shared" si="1186"/>
        <v>0</v>
      </c>
      <c r="F2715" s="379">
        <f t="shared" si="1177"/>
        <v>0</v>
      </c>
      <c r="G2715" s="379">
        <f t="shared" ref="G2715:H2715" si="1190">SUM(G2978,G3241,G3504,G7712,G7975,G8238,G8501,G8764)</f>
        <v>0</v>
      </c>
      <c r="H2715" s="546">
        <f t="shared" si="1190"/>
        <v>0</v>
      </c>
      <c r="I2715" s="379">
        <f t="shared" si="1179"/>
        <v>0</v>
      </c>
      <c r="J2715" s="379">
        <f t="shared" si="1188"/>
        <v>0</v>
      </c>
      <c r="K2715" s="546">
        <f t="shared" si="1161"/>
        <v>0</v>
      </c>
      <c r="L2715" s="379">
        <f t="shared" si="1180"/>
        <v>0</v>
      </c>
      <c r="M2715" s="379">
        <f t="shared" ref="M2715:N2715" si="1191">SUM(M2978,M3241,M3504,M7712,M7975,M8238,M8501,M8764)</f>
        <v>0</v>
      </c>
      <c r="N2715" s="546">
        <f t="shared" si="1191"/>
        <v>0</v>
      </c>
    </row>
    <row r="2716" spans="1:14" customFormat="1" ht="34.5" hidden="1" customHeight="1" thickBot="1" x14ac:dyDescent="0.3">
      <c r="A2716" s="140" t="s">
        <v>0</v>
      </c>
      <c r="B2716" s="147" t="s">
        <v>90</v>
      </c>
      <c r="C2716" s="142">
        <f t="shared" si="1158"/>
        <v>0</v>
      </c>
      <c r="D2716" s="142">
        <f t="shared" si="1186"/>
        <v>0</v>
      </c>
      <c r="E2716" s="142">
        <f t="shared" si="1186"/>
        <v>0</v>
      </c>
      <c r="F2716" s="142">
        <f t="shared" si="1177"/>
        <v>0</v>
      </c>
      <c r="G2716" s="142">
        <f t="shared" ref="G2716:H2716" si="1192">SUM(G2979,G3242,G3505,G7713,G7976,G8239,G8502,G8765)</f>
        <v>0</v>
      </c>
      <c r="H2716" s="477">
        <f t="shared" si="1192"/>
        <v>0</v>
      </c>
      <c r="I2716" s="142">
        <f t="shared" si="1179"/>
        <v>0</v>
      </c>
      <c r="J2716" s="142">
        <f t="shared" si="1188"/>
        <v>0</v>
      </c>
      <c r="K2716" s="477">
        <f t="shared" si="1161"/>
        <v>0</v>
      </c>
      <c r="L2716" s="142">
        <f t="shared" si="1180"/>
        <v>0</v>
      </c>
      <c r="M2716" s="142">
        <f t="shared" ref="M2716:N2716" si="1193">SUM(M2979,M3242,M3505,M7713,M7976,M8239,M8502,M8765)</f>
        <v>0</v>
      </c>
      <c r="N2716" s="477">
        <f t="shared" si="1193"/>
        <v>0</v>
      </c>
    </row>
    <row r="2717" spans="1:14" customFormat="1" ht="21.75" hidden="1" customHeight="1" thickTop="1" thickBot="1" x14ac:dyDescent="0.3">
      <c r="A2717" s="1" t="s">
        <v>0</v>
      </c>
      <c r="B2717" s="5" t="s">
        <v>91</v>
      </c>
      <c r="C2717" s="9">
        <f t="shared" si="1158"/>
        <v>0</v>
      </c>
      <c r="D2717" s="9">
        <f t="shared" si="1186"/>
        <v>0</v>
      </c>
      <c r="E2717" s="9">
        <f t="shared" si="1186"/>
        <v>0</v>
      </c>
      <c r="F2717" s="9">
        <f t="shared" si="1177"/>
        <v>0</v>
      </c>
      <c r="G2717" s="9">
        <f t="shared" ref="G2717:H2717" si="1194">SUM(G2980,G3243,G3506,G7714,G7977,G8240,G8503,G8766)</f>
        <v>0</v>
      </c>
      <c r="H2717" s="467">
        <f t="shared" si="1194"/>
        <v>0</v>
      </c>
      <c r="I2717" s="9">
        <f t="shared" si="1179"/>
        <v>0</v>
      </c>
      <c r="J2717" s="9">
        <f t="shared" si="1188"/>
        <v>0</v>
      </c>
      <c r="K2717" s="467">
        <f t="shared" si="1161"/>
        <v>0</v>
      </c>
      <c r="L2717" s="9">
        <f t="shared" si="1180"/>
        <v>0</v>
      </c>
      <c r="M2717" s="9">
        <f t="shared" ref="M2717:N2717" si="1195">SUM(M2980,M3243,M3506,M7714,M7977,M8240,M8503,M8766)</f>
        <v>0</v>
      </c>
      <c r="N2717" s="467">
        <f t="shared" si="1195"/>
        <v>0</v>
      </c>
    </row>
    <row r="2718" spans="1:14" customFormat="1" ht="30.75" hidden="1" customHeight="1" thickTop="1" thickBot="1" x14ac:dyDescent="0.3">
      <c r="A2718" s="1" t="s">
        <v>0</v>
      </c>
      <c r="B2718" s="5" t="s">
        <v>92</v>
      </c>
      <c r="C2718" s="9">
        <f t="shared" si="1158"/>
        <v>0</v>
      </c>
      <c r="D2718" s="9">
        <f t="shared" si="1186"/>
        <v>0</v>
      </c>
      <c r="E2718" s="9">
        <f t="shared" si="1186"/>
        <v>0</v>
      </c>
      <c r="F2718" s="9">
        <f t="shared" si="1177"/>
        <v>0</v>
      </c>
      <c r="G2718" s="9">
        <f t="shared" ref="G2718:H2718" si="1196">SUM(G2981,G3244,G3507,G7715,G7978,G8241,G8504,G8767)</f>
        <v>0</v>
      </c>
      <c r="H2718" s="467">
        <f t="shared" si="1196"/>
        <v>0</v>
      </c>
      <c r="I2718" s="9">
        <f t="shared" si="1179"/>
        <v>0</v>
      </c>
      <c r="J2718" s="9">
        <f t="shared" si="1188"/>
        <v>0</v>
      </c>
      <c r="K2718" s="467">
        <f t="shared" si="1161"/>
        <v>0</v>
      </c>
      <c r="L2718" s="9">
        <f t="shared" si="1180"/>
        <v>0</v>
      </c>
      <c r="M2718" s="9">
        <f t="shared" ref="M2718:N2718" si="1197">SUM(M2981,M3244,M3507,M7715,M7978,M8241,M8504,M8767)</f>
        <v>0</v>
      </c>
      <c r="N2718" s="467">
        <f t="shared" si="1197"/>
        <v>0</v>
      </c>
    </row>
    <row r="2719" spans="1:14" customFormat="1" ht="31.5" hidden="1" customHeight="1" thickTop="1" thickBot="1" x14ac:dyDescent="0.3">
      <c r="A2719" s="1" t="s">
        <v>0</v>
      </c>
      <c r="B2719" s="5" t="s">
        <v>93</v>
      </c>
      <c r="C2719" s="9">
        <f t="shared" si="1158"/>
        <v>0</v>
      </c>
      <c r="D2719" s="9">
        <f t="shared" si="1186"/>
        <v>0</v>
      </c>
      <c r="E2719" s="9">
        <f t="shared" si="1186"/>
        <v>0</v>
      </c>
      <c r="F2719" s="9">
        <f t="shared" si="1177"/>
        <v>0</v>
      </c>
      <c r="G2719" s="9">
        <f t="shared" ref="G2719:H2719" si="1198">SUM(G2982,G3245,G3508,G7716,G7979,G8242,G8505,G8768)</f>
        <v>0</v>
      </c>
      <c r="H2719" s="467">
        <f t="shared" si="1198"/>
        <v>0</v>
      </c>
      <c r="I2719" s="9">
        <f t="shared" si="1179"/>
        <v>0</v>
      </c>
      <c r="J2719" s="9">
        <f t="shared" si="1188"/>
        <v>0</v>
      </c>
      <c r="K2719" s="467">
        <f t="shared" si="1188"/>
        <v>0</v>
      </c>
      <c r="L2719" s="9">
        <f t="shared" si="1180"/>
        <v>0</v>
      </c>
      <c r="M2719" s="9">
        <f t="shared" ref="M2719:N2719" si="1199">SUM(M2982,M3245,M3508,M7716,M7979,M8242,M8505,M8768)</f>
        <v>0</v>
      </c>
      <c r="N2719" s="467">
        <f t="shared" si="1199"/>
        <v>0</v>
      </c>
    </row>
    <row r="2720" spans="1:14" customFormat="1" ht="38.25" hidden="1" customHeight="1" thickTop="1" x14ac:dyDescent="0.25">
      <c r="A2720" s="133" t="s">
        <v>0</v>
      </c>
      <c r="B2720" s="136" t="s">
        <v>94</v>
      </c>
      <c r="C2720" s="135">
        <f t="shared" si="1158"/>
        <v>0</v>
      </c>
      <c r="D2720" s="135">
        <f t="shared" si="1186"/>
        <v>0</v>
      </c>
      <c r="E2720" s="135">
        <f t="shared" si="1186"/>
        <v>0</v>
      </c>
      <c r="F2720" s="135">
        <f t="shared" si="1177"/>
        <v>0</v>
      </c>
      <c r="G2720" s="135">
        <f t="shared" ref="G2720:H2720" si="1200">SUM(G2983,G3246,G3509,G7717,G7980,G8243,G8506,G8769)</f>
        <v>0</v>
      </c>
      <c r="H2720" s="476">
        <f t="shared" si="1200"/>
        <v>0</v>
      </c>
      <c r="I2720" s="135">
        <f t="shared" si="1179"/>
        <v>0</v>
      </c>
      <c r="J2720" s="135">
        <f t="shared" si="1188"/>
        <v>0</v>
      </c>
      <c r="K2720" s="476">
        <f t="shared" si="1188"/>
        <v>0</v>
      </c>
      <c r="L2720" s="135">
        <f t="shared" si="1180"/>
        <v>0</v>
      </c>
      <c r="M2720" s="135">
        <f t="shared" ref="M2720:N2720" si="1201">SUM(M2983,M3246,M3509,M7717,M7980,M8243,M8506,M8769)</f>
        <v>0</v>
      </c>
      <c r="N2720" s="476">
        <f t="shared" si="1201"/>
        <v>0</v>
      </c>
    </row>
    <row r="2721" spans="1:14" customFormat="1" ht="41.25" hidden="1" customHeight="1" x14ac:dyDescent="0.25">
      <c r="A2721" s="377" t="s">
        <v>0</v>
      </c>
      <c r="B2721" s="380" t="s">
        <v>95</v>
      </c>
      <c r="C2721" s="379">
        <f t="shared" si="1158"/>
        <v>0</v>
      </c>
      <c r="D2721" s="379">
        <f t="shared" si="1186"/>
        <v>0</v>
      </c>
      <c r="E2721" s="379">
        <f t="shared" si="1186"/>
        <v>0</v>
      </c>
      <c r="F2721" s="379">
        <f t="shared" si="1177"/>
        <v>0</v>
      </c>
      <c r="G2721" s="379">
        <f t="shared" ref="G2721:H2721" si="1202">SUM(G2984,G3247,G3510,G7718,G7981,G8244,G8507,G8770)</f>
        <v>0</v>
      </c>
      <c r="H2721" s="546">
        <f t="shared" si="1202"/>
        <v>0</v>
      </c>
      <c r="I2721" s="379">
        <f t="shared" si="1179"/>
        <v>0</v>
      </c>
      <c r="J2721" s="379">
        <f t="shared" si="1188"/>
        <v>0</v>
      </c>
      <c r="K2721" s="546">
        <f t="shared" si="1188"/>
        <v>0</v>
      </c>
      <c r="L2721" s="379">
        <f t="shared" si="1180"/>
        <v>0</v>
      </c>
      <c r="M2721" s="379">
        <f t="shared" ref="M2721:N2721" si="1203">SUM(M2984,M3247,M3510,M7718,M7981,M8244,M8507,M8770)</f>
        <v>0</v>
      </c>
      <c r="N2721" s="546">
        <f t="shared" si="1203"/>
        <v>0</v>
      </c>
    </row>
    <row r="2722" spans="1:14" customFormat="1" ht="44.25" hidden="1" customHeight="1" x14ac:dyDescent="0.25">
      <c r="A2722" s="143" t="s">
        <v>0</v>
      </c>
      <c r="B2722" s="150" t="s">
        <v>96</v>
      </c>
      <c r="C2722" s="145">
        <f t="shared" si="1158"/>
        <v>0</v>
      </c>
      <c r="D2722" s="145">
        <f t="shared" si="1186"/>
        <v>0</v>
      </c>
      <c r="E2722" s="145">
        <f t="shared" si="1186"/>
        <v>0</v>
      </c>
      <c r="F2722" s="145">
        <f t="shared" si="1177"/>
        <v>0</v>
      </c>
      <c r="G2722" s="145">
        <f t="shared" ref="G2722:H2722" si="1204">SUM(G2985,G3248,G3511,G7719,G7982,G8245,G8508,G8771)</f>
        <v>0</v>
      </c>
      <c r="H2722" s="485">
        <f t="shared" si="1204"/>
        <v>0</v>
      </c>
      <c r="I2722" s="145">
        <f t="shared" si="1179"/>
        <v>0</v>
      </c>
      <c r="J2722" s="145">
        <f t="shared" si="1188"/>
        <v>0</v>
      </c>
      <c r="K2722" s="485">
        <f t="shared" si="1188"/>
        <v>0</v>
      </c>
      <c r="L2722" s="145">
        <f t="shared" si="1180"/>
        <v>0</v>
      </c>
      <c r="M2722" s="145">
        <f t="shared" ref="M2722:N2722" si="1205">SUM(M2985,M3248,M3511,M7719,M7982,M8245,M8508,M8771)</f>
        <v>0</v>
      </c>
      <c r="N2722" s="485">
        <f t="shared" si="1205"/>
        <v>0</v>
      </c>
    </row>
    <row r="2723" spans="1:14" ht="15" customHeight="1" x14ac:dyDescent="0.2">
      <c r="A2723" s="388" t="s">
        <v>0</v>
      </c>
      <c r="B2723" s="330" t="s">
        <v>97</v>
      </c>
      <c r="C2723" s="329">
        <f t="shared" si="1158"/>
        <v>908.04</v>
      </c>
      <c r="D2723" s="329">
        <f>D5616+D8246+D8772</f>
        <v>908.04</v>
      </c>
      <c r="E2723" s="329">
        <v>0</v>
      </c>
      <c r="F2723" s="329">
        <f t="shared" si="1177"/>
        <v>251.8</v>
      </c>
      <c r="G2723" s="329">
        <f>G3775+G5616+G8246+G8772</f>
        <v>251.8</v>
      </c>
      <c r="H2723" s="446">
        <f t="shared" ref="H2723" si="1206">SUM(H2986,H3249,H3512,H7720,H7983,H8246,H8509,H8772)</f>
        <v>0</v>
      </c>
      <c r="I2723" s="329">
        <f t="shared" si="1179"/>
        <v>311.25</v>
      </c>
      <c r="J2723" s="329">
        <f>J3775+J5616+J8246+J8772</f>
        <v>311.25</v>
      </c>
      <c r="K2723" s="446">
        <f t="shared" si="1188"/>
        <v>0</v>
      </c>
      <c r="L2723" s="329">
        <f t="shared" si="1180"/>
        <v>324.5</v>
      </c>
      <c r="M2723" s="329">
        <f>M3775+M5616+M8246+M8772</f>
        <v>324.5</v>
      </c>
      <c r="N2723" s="446">
        <f t="shared" ref="N2723" si="1207">SUM(N2986,N3249,N3512,N7720,N7983,N8246,N8509,N8772)</f>
        <v>0</v>
      </c>
    </row>
    <row r="2724" spans="1:14" customFormat="1" ht="44.25" hidden="1" customHeight="1" thickBot="1" x14ac:dyDescent="0.3">
      <c r="A2724" s="140" t="s">
        <v>0</v>
      </c>
      <c r="B2724" s="149" t="s">
        <v>98</v>
      </c>
      <c r="C2724" s="142">
        <f t="shared" si="1158"/>
        <v>0</v>
      </c>
      <c r="D2724" s="142">
        <f t="shared" si="1186"/>
        <v>0</v>
      </c>
      <c r="E2724" s="142">
        <f t="shared" si="1186"/>
        <v>0</v>
      </c>
      <c r="F2724" s="142">
        <f t="shared" si="1177"/>
        <v>0</v>
      </c>
      <c r="G2724" s="142">
        <f t="shared" ref="G2724:H2724" si="1208">SUM(G2987,G3250,G3513,G7721,G7984,G8247,G8510,G8773)</f>
        <v>0</v>
      </c>
      <c r="H2724" s="477">
        <f t="shared" si="1208"/>
        <v>0</v>
      </c>
      <c r="I2724" s="142">
        <f t="shared" si="1179"/>
        <v>0</v>
      </c>
      <c r="J2724" s="142">
        <f t="shared" ref="J2724:K2739" si="1209">SUM(J2987,J3250,J3513,J7721,J7984,J8247,J8510,J8773)</f>
        <v>0</v>
      </c>
      <c r="K2724" s="477">
        <f t="shared" si="1188"/>
        <v>0</v>
      </c>
      <c r="L2724" s="142">
        <f t="shared" si="1180"/>
        <v>0</v>
      </c>
      <c r="M2724" s="142">
        <f t="shared" ref="M2724:N2724" si="1210">SUM(M2987,M3250,M3513,M7721,M7984,M8247,M8510,M8773)</f>
        <v>0</v>
      </c>
      <c r="N2724" s="477">
        <f t="shared" si="1210"/>
        <v>0</v>
      </c>
    </row>
    <row r="2725" spans="1:14" customFormat="1" ht="66" hidden="1" customHeight="1" thickTop="1" thickBot="1" x14ac:dyDescent="0.3">
      <c r="A2725" s="1" t="s">
        <v>0</v>
      </c>
      <c r="B2725" s="4" t="s">
        <v>99</v>
      </c>
      <c r="C2725" s="9">
        <f t="shared" si="1158"/>
        <v>0</v>
      </c>
      <c r="D2725" s="9">
        <f t="shared" si="1186"/>
        <v>0</v>
      </c>
      <c r="E2725" s="9">
        <f t="shared" si="1186"/>
        <v>0</v>
      </c>
      <c r="F2725" s="9">
        <f t="shared" si="1177"/>
        <v>0</v>
      </c>
      <c r="G2725" s="9">
        <f t="shared" ref="G2725:H2725" si="1211">SUM(G2988,G3251,G3514,G7722,G7985,G8248,G8511,G8774)</f>
        <v>0</v>
      </c>
      <c r="H2725" s="467">
        <f t="shared" si="1211"/>
        <v>0</v>
      </c>
      <c r="I2725" s="9">
        <f t="shared" si="1179"/>
        <v>0</v>
      </c>
      <c r="J2725" s="9">
        <f t="shared" si="1209"/>
        <v>0</v>
      </c>
      <c r="K2725" s="467">
        <f t="shared" si="1188"/>
        <v>0</v>
      </c>
      <c r="L2725" s="9">
        <f t="shared" si="1180"/>
        <v>0</v>
      </c>
      <c r="M2725" s="9">
        <f t="shared" ref="M2725:N2725" si="1212">SUM(M2988,M3251,M3514,M7722,M7985,M8248,M8511,M8774)</f>
        <v>0</v>
      </c>
      <c r="N2725" s="467">
        <f t="shared" si="1212"/>
        <v>0</v>
      </c>
    </row>
    <row r="2726" spans="1:14" customFormat="1" ht="44.25" hidden="1" customHeight="1" thickTop="1" thickBot="1" x14ac:dyDescent="0.3">
      <c r="A2726" s="1" t="s">
        <v>0</v>
      </c>
      <c r="B2726" s="5" t="s">
        <v>100</v>
      </c>
      <c r="C2726" s="9">
        <f t="shared" si="1158"/>
        <v>0</v>
      </c>
      <c r="D2726" s="9">
        <f t="shared" si="1186"/>
        <v>0</v>
      </c>
      <c r="E2726" s="9">
        <f t="shared" si="1186"/>
        <v>0</v>
      </c>
      <c r="F2726" s="9">
        <f t="shared" si="1177"/>
        <v>0</v>
      </c>
      <c r="G2726" s="9">
        <f t="shared" ref="G2726:H2726" si="1213">SUM(G2989,G3252,G3515,G7723,G7986,G8249,G8512,G8775)</f>
        <v>0</v>
      </c>
      <c r="H2726" s="467">
        <f t="shared" si="1213"/>
        <v>0</v>
      </c>
      <c r="I2726" s="9">
        <f t="shared" si="1179"/>
        <v>0</v>
      </c>
      <c r="J2726" s="9">
        <f t="shared" si="1209"/>
        <v>0</v>
      </c>
      <c r="K2726" s="467">
        <f t="shared" si="1188"/>
        <v>0</v>
      </c>
      <c r="L2726" s="9">
        <f t="shared" si="1180"/>
        <v>0</v>
      </c>
      <c r="M2726" s="9">
        <f t="shared" ref="M2726:N2726" si="1214">SUM(M2989,M3252,M3515,M7723,M7986,M8249,M8512,M8775)</f>
        <v>0</v>
      </c>
      <c r="N2726" s="467">
        <f t="shared" si="1214"/>
        <v>0</v>
      </c>
    </row>
    <row r="2727" spans="1:14" customFormat="1" ht="57.75" hidden="1" customHeight="1" thickTop="1" thickBot="1" x14ac:dyDescent="0.3">
      <c r="A2727" s="1" t="s">
        <v>0</v>
      </c>
      <c r="B2727" s="5" t="s">
        <v>101</v>
      </c>
      <c r="C2727" s="9">
        <f t="shared" si="1158"/>
        <v>0</v>
      </c>
      <c r="D2727" s="9">
        <f t="shared" si="1186"/>
        <v>0</v>
      </c>
      <c r="E2727" s="9">
        <f t="shared" si="1186"/>
        <v>0</v>
      </c>
      <c r="F2727" s="9">
        <f t="shared" si="1177"/>
        <v>0</v>
      </c>
      <c r="G2727" s="9">
        <f t="shared" ref="G2727:H2727" si="1215">SUM(G2990,G3253,G3516,G7724,G7987,G8250,G8513,G8776)</f>
        <v>0</v>
      </c>
      <c r="H2727" s="467">
        <f t="shared" si="1215"/>
        <v>0</v>
      </c>
      <c r="I2727" s="9">
        <f t="shared" si="1179"/>
        <v>0</v>
      </c>
      <c r="J2727" s="9">
        <f t="shared" si="1209"/>
        <v>0</v>
      </c>
      <c r="K2727" s="467">
        <f t="shared" si="1188"/>
        <v>0</v>
      </c>
      <c r="L2727" s="9">
        <f t="shared" si="1180"/>
        <v>0</v>
      </c>
      <c r="M2727" s="9">
        <f t="shared" ref="M2727:N2727" si="1216">SUM(M2990,M3253,M3516,M7724,M7987,M8250,M8513,M8776)</f>
        <v>0</v>
      </c>
      <c r="N2727" s="467">
        <f t="shared" si="1216"/>
        <v>0</v>
      </c>
    </row>
    <row r="2728" spans="1:14" customFormat="1" ht="47.25" hidden="1" customHeight="1" thickTop="1" thickBot="1" x14ac:dyDescent="0.3">
      <c r="A2728" s="1" t="s">
        <v>0</v>
      </c>
      <c r="B2728" s="4" t="s">
        <v>102</v>
      </c>
      <c r="C2728" s="9">
        <f t="shared" si="1158"/>
        <v>0</v>
      </c>
      <c r="D2728" s="9">
        <f t="shared" si="1186"/>
        <v>0</v>
      </c>
      <c r="E2728" s="9">
        <f t="shared" si="1186"/>
        <v>0</v>
      </c>
      <c r="F2728" s="9">
        <f t="shared" si="1177"/>
        <v>0</v>
      </c>
      <c r="G2728" s="9">
        <f t="shared" ref="G2728:H2728" si="1217">SUM(G2991,G3254,G3517,G7725,G7988,G8251,G8514,G8777)</f>
        <v>0</v>
      </c>
      <c r="H2728" s="467">
        <f t="shared" si="1217"/>
        <v>0</v>
      </c>
      <c r="I2728" s="9">
        <f t="shared" si="1179"/>
        <v>0</v>
      </c>
      <c r="J2728" s="9">
        <f t="shared" si="1209"/>
        <v>0</v>
      </c>
      <c r="K2728" s="467">
        <f t="shared" si="1188"/>
        <v>0</v>
      </c>
      <c r="L2728" s="9">
        <f t="shared" si="1180"/>
        <v>0</v>
      </c>
      <c r="M2728" s="9">
        <f t="shared" ref="M2728:N2728" si="1218">SUM(M2991,M3254,M3517,M7725,M7988,M8251,M8514,M8777)</f>
        <v>0</v>
      </c>
      <c r="N2728" s="467">
        <f t="shared" si="1218"/>
        <v>0</v>
      </c>
    </row>
    <row r="2729" spans="1:14" customFormat="1" ht="56.25" hidden="1" customHeight="1" thickTop="1" thickBot="1" x14ac:dyDescent="0.3">
      <c r="A2729" s="1" t="s">
        <v>0</v>
      </c>
      <c r="B2729" s="5" t="s">
        <v>100</v>
      </c>
      <c r="C2729" s="9">
        <f t="shared" si="1158"/>
        <v>0</v>
      </c>
      <c r="D2729" s="9">
        <f t="shared" ref="D2729:E2744" si="1219">SUM(D2992,D3255,D3518,D7726,D7989,D8252,D8515,D8778)</f>
        <v>0</v>
      </c>
      <c r="E2729" s="9">
        <f t="shared" si="1219"/>
        <v>0</v>
      </c>
      <c r="F2729" s="9">
        <f t="shared" si="1177"/>
        <v>0</v>
      </c>
      <c r="G2729" s="9">
        <f t="shared" ref="G2729:H2729" si="1220">SUM(G2992,G3255,G3518,G7726,G7989,G8252,G8515,G8778)</f>
        <v>0</v>
      </c>
      <c r="H2729" s="467">
        <f t="shared" si="1220"/>
        <v>0</v>
      </c>
      <c r="I2729" s="9">
        <f t="shared" si="1179"/>
        <v>0</v>
      </c>
      <c r="J2729" s="9">
        <f t="shared" si="1209"/>
        <v>0</v>
      </c>
      <c r="K2729" s="467">
        <f t="shared" si="1188"/>
        <v>0</v>
      </c>
      <c r="L2729" s="9">
        <f t="shared" si="1180"/>
        <v>0</v>
      </c>
      <c r="M2729" s="9">
        <f t="shared" ref="M2729:N2729" si="1221">SUM(M2992,M3255,M3518,M7726,M7989,M8252,M8515,M8778)</f>
        <v>0</v>
      </c>
      <c r="N2729" s="467">
        <f t="shared" si="1221"/>
        <v>0</v>
      </c>
    </row>
    <row r="2730" spans="1:14" customFormat="1" ht="51.75" hidden="1" customHeight="1" thickTop="1" thickBot="1" x14ac:dyDescent="0.3">
      <c r="A2730" s="1" t="s">
        <v>0</v>
      </c>
      <c r="B2730" s="5" t="s">
        <v>101</v>
      </c>
      <c r="C2730" s="9">
        <f t="shared" si="1158"/>
        <v>0</v>
      </c>
      <c r="D2730" s="9">
        <f t="shared" si="1219"/>
        <v>0</v>
      </c>
      <c r="E2730" s="9">
        <f t="shared" si="1219"/>
        <v>0</v>
      </c>
      <c r="F2730" s="9">
        <f t="shared" si="1177"/>
        <v>0</v>
      </c>
      <c r="G2730" s="9">
        <f t="shared" ref="G2730:H2730" si="1222">SUM(G2993,G3256,G3519,G7727,G7990,G8253,G8516,G8779)</f>
        <v>0</v>
      </c>
      <c r="H2730" s="467">
        <f t="shared" si="1222"/>
        <v>0</v>
      </c>
      <c r="I2730" s="9">
        <f t="shared" si="1179"/>
        <v>0</v>
      </c>
      <c r="J2730" s="9">
        <f t="shared" si="1209"/>
        <v>0</v>
      </c>
      <c r="K2730" s="467">
        <f t="shared" si="1209"/>
        <v>0</v>
      </c>
      <c r="L2730" s="9">
        <f t="shared" si="1180"/>
        <v>0</v>
      </c>
      <c r="M2730" s="9">
        <f t="shared" ref="M2730:N2730" si="1223">SUM(M2993,M3256,M3519,M7727,M7990,M8253,M8516,M8779)</f>
        <v>0</v>
      </c>
      <c r="N2730" s="467">
        <f t="shared" si="1223"/>
        <v>0</v>
      </c>
    </row>
    <row r="2731" spans="1:14" customFormat="1" ht="52.5" hidden="1" customHeight="1" thickTop="1" thickBot="1" x14ac:dyDescent="0.3">
      <c r="A2731" s="1" t="s">
        <v>0</v>
      </c>
      <c r="B2731" s="4" t="s">
        <v>103</v>
      </c>
      <c r="C2731" s="9">
        <f t="shared" si="1158"/>
        <v>0</v>
      </c>
      <c r="D2731" s="9">
        <f t="shared" si="1219"/>
        <v>0</v>
      </c>
      <c r="E2731" s="9">
        <f t="shared" si="1219"/>
        <v>0</v>
      </c>
      <c r="F2731" s="9">
        <f t="shared" si="1177"/>
        <v>0</v>
      </c>
      <c r="G2731" s="9">
        <f t="shared" ref="G2731:H2731" si="1224">SUM(G2994,G3257,G3520,G7728,G7991,G8254,G8517,G8780)</f>
        <v>0</v>
      </c>
      <c r="H2731" s="467">
        <f t="shared" si="1224"/>
        <v>0</v>
      </c>
      <c r="I2731" s="9">
        <f t="shared" si="1179"/>
        <v>0</v>
      </c>
      <c r="J2731" s="9">
        <f t="shared" si="1209"/>
        <v>0</v>
      </c>
      <c r="K2731" s="467">
        <f t="shared" si="1209"/>
        <v>0</v>
      </c>
      <c r="L2731" s="9">
        <f t="shared" si="1180"/>
        <v>0</v>
      </c>
      <c r="M2731" s="9">
        <f t="shared" ref="M2731:N2731" si="1225">SUM(M2994,M3257,M3520,M7728,M7991,M8254,M8517,M8780)</f>
        <v>0</v>
      </c>
      <c r="N2731" s="467">
        <f t="shared" si="1225"/>
        <v>0</v>
      </c>
    </row>
    <row r="2732" spans="1:14" customFormat="1" ht="54.75" hidden="1" customHeight="1" thickBot="1" x14ac:dyDescent="0.3">
      <c r="A2732" s="1" t="s">
        <v>0</v>
      </c>
      <c r="B2732" s="5" t="s">
        <v>104</v>
      </c>
      <c r="C2732" s="9">
        <f t="shared" si="1158"/>
        <v>0</v>
      </c>
      <c r="D2732" s="9">
        <f t="shared" si="1219"/>
        <v>0</v>
      </c>
      <c r="E2732" s="9">
        <f t="shared" si="1219"/>
        <v>0</v>
      </c>
      <c r="F2732" s="9">
        <f t="shared" si="1177"/>
        <v>0</v>
      </c>
      <c r="G2732" s="9">
        <f t="shared" ref="G2732:H2732" si="1226">SUM(G2995,G3258,G3521,G7729,G7992,G8255,G8518,G8781)</f>
        <v>0</v>
      </c>
      <c r="H2732" s="467">
        <f t="shared" si="1226"/>
        <v>0</v>
      </c>
      <c r="I2732" s="9">
        <f t="shared" si="1179"/>
        <v>0</v>
      </c>
      <c r="J2732" s="9">
        <f t="shared" si="1209"/>
        <v>0</v>
      </c>
      <c r="K2732" s="467">
        <f t="shared" si="1209"/>
        <v>0</v>
      </c>
      <c r="L2732" s="9">
        <f t="shared" si="1180"/>
        <v>0</v>
      </c>
      <c r="M2732" s="9">
        <f t="shared" ref="M2732:N2732" si="1227">SUM(M2995,M3258,M3521,M7729,M7992,M8255,M8518,M8781)</f>
        <v>0</v>
      </c>
      <c r="N2732" s="467">
        <f t="shared" si="1227"/>
        <v>0</v>
      </c>
    </row>
    <row r="2733" spans="1:14" customFormat="1" ht="52.5" hidden="1" customHeight="1" thickTop="1" thickBot="1" x14ac:dyDescent="0.3">
      <c r="A2733" s="1" t="s">
        <v>0</v>
      </c>
      <c r="B2733" s="6" t="s">
        <v>105</v>
      </c>
      <c r="C2733" s="9">
        <f t="shared" si="1158"/>
        <v>0</v>
      </c>
      <c r="D2733" s="9">
        <f t="shared" si="1219"/>
        <v>0</v>
      </c>
      <c r="E2733" s="9">
        <f t="shared" si="1219"/>
        <v>0</v>
      </c>
      <c r="F2733" s="9">
        <f t="shared" si="1177"/>
        <v>0</v>
      </c>
      <c r="G2733" s="9">
        <f t="shared" ref="G2733:H2733" si="1228">SUM(G2996,G3259,G3522,G7730,G7993,G8256,G8519,G8782)</f>
        <v>0</v>
      </c>
      <c r="H2733" s="467">
        <f t="shared" si="1228"/>
        <v>0</v>
      </c>
      <c r="I2733" s="9">
        <f t="shared" si="1179"/>
        <v>0</v>
      </c>
      <c r="J2733" s="9">
        <f t="shared" si="1209"/>
        <v>0</v>
      </c>
      <c r="K2733" s="467">
        <f t="shared" si="1209"/>
        <v>0</v>
      </c>
      <c r="L2733" s="9">
        <f t="shared" si="1180"/>
        <v>0</v>
      </c>
      <c r="M2733" s="9">
        <f t="shared" ref="M2733:N2733" si="1229">SUM(M2996,M3259,M3522,M7730,M7993,M8256,M8519,M8782)</f>
        <v>0</v>
      </c>
      <c r="N2733" s="467">
        <f t="shared" si="1229"/>
        <v>0</v>
      </c>
    </row>
    <row r="2734" spans="1:14" customFormat="1" ht="48.75" hidden="1" customHeight="1" thickTop="1" thickBot="1" x14ac:dyDescent="0.3">
      <c r="A2734" s="1" t="s">
        <v>0</v>
      </c>
      <c r="B2734" s="7" t="s">
        <v>100</v>
      </c>
      <c r="C2734" s="9">
        <f t="shared" si="1158"/>
        <v>0</v>
      </c>
      <c r="D2734" s="9">
        <f t="shared" si="1219"/>
        <v>0</v>
      </c>
      <c r="E2734" s="9">
        <f t="shared" si="1219"/>
        <v>0</v>
      </c>
      <c r="F2734" s="9">
        <f t="shared" si="1177"/>
        <v>0</v>
      </c>
      <c r="G2734" s="9">
        <f t="shared" ref="G2734:H2734" si="1230">SUM(G2997,G3260,G3523,G7731,G7994,G8257,G8520,G8783)</f>
        <v>0</v>
      </c>
      <c r="H2734" s="467">
        <f t="shared" si="1230"/>
        <v>0</v>
      </c>
      <c r="I2734" s="9">
        <f t="shared" si="1179"/>
        <v>0</v>
      </c>
      <c r="J2734" s="9">
        <f t="shared" si="1209"/>
        <v>0</v>
      </c>
      <c r="K2734" s="467">
        <f t="shared" si="1209"/>
        <v>0</v>
      </c>
      <c r="L2734" s="9">
        <f t="shared" si="1180"/>
        <v>0</v>
      </c>
      <c r="M2734" s="9">
        <f t="shared" ref="M2734:N2734" si="1231">SUM(M2997,M3260,M3523,M7731,M7994,M8257,M8520,M8783)</f>
        <v>0</v>
      </c>
      <c r="N2734" s="467">
        <f t="shared" si="1231"/>
        <v>0</v>
      </c>
    </row>
    <row r="2735" spans="1:14" customFormat="1" ht="61.5" hidden="1" customHeight="1" thickTop="1" thickBot="1" x14ac:dyDescent="0.3">
      <c r="A2735" s="1" t="s">
        <v>0</v>
      </c>
      <c r="B2735" s="7" t="s">
        <v>101</v>
      </c>
      <c r="C2735" s="9">
        <f t="shared" si="1158"/>
        <v>0</v>
      </c>
      <c r="D2735" s="9">
        <f t="shared" si="1219"/>
        <v>0</v>
      </c>
      <c r="E2735" s="9">
        <f t="shared" si="1219"/>
        <v>0</v>
      </c>
      <c r="F2735" s="9">
        <f t="shared" si="1177"/>
        <v>0</v>
      </c>
      <c r="G2735" s="9">
        <f t="shared" ref="G2735:H2735" si="1232">SUM(G2998,G3261,G3524,G7732,G7995,G8258,G8521,G8784)</f>
        <v>0</v>
      </c>
      <c r="H2735" s="467">
        <f t="shared" si="1232"/>
        <v>0</v>
      </c>
      <c r="I2735" s="9">
        <f t="shared" si="1179"/>
        <v>0</v>
      </c>
      <c r="J2735" s="9">
        <f t="shared" si="1209"/>
        <v>0</v>
      </c>
      <c r="K2735" s="467">
        <f t="shared" si="1209"/>
        <v>0</v>
      </c>
      <c r="L2735" s="9">
        <f t="shared" si="1180"/>
        <v>0</v>
      </c>
      <c r="M2735" s="9">
        <f t="shared" ref="M2735:N2735" si="1233">SUM(M2998,M3261,M3524,M7732,M7995,M8258,M8521,M8784)</f>
        <v>0</v>
      </c>
      <c r="N2735" s="467">
        <f t="shared" si="1233"/>
        <v>0</v>
      </c>
    </row>
    <row r="2736" spans="1:14" customFormat="1" ht="59.25" hidden="1" customHeight="1" thickTop="1" thickBot="1" x14ac:dyDescent="0.3">
      <c r="A2736" s="1" t="s">
        <v>0</v>
      </c>
      <c r="B2736" s="6" t="s">
        <v>106</v>
      </c>
      <c r="C2736" s="9">
        <f t="shared" si="1158"/>
        <v>0</v>
      </c>
      <c r="D2736" s="9">
        <f t="shared" si="1219"/>
        <v>0</v>
      </c>
      <c r="E2736" s="9">
        <f t="shared" si="1219"/>
        <v>0</v>
      </c>
      <c r="F2736" s="9">
        <f t="shared" si="1177"/>
        <v>0</v>
      </c>
      <c r="G2736" s="9">
        <f t="shared" ref="G2736:H2736" si="1234">SUM(G2999,G3262,G3525,G7733,G7996,G8259,G8522,G8785)</f>
        <v>0</v>
      </c>
      <c r="H2736" s="467">
        <f t="shared" si="1234"/>
        <v>0</v>
      </c>
      <c r="I2736" s="9">
        <f t="shared" si="1179"/>
        <v>0</v>
      </c>
      <c r="J2736" s="9">
        <f t="shared" si="1209"/>
        <v>0</v>
      </c>
      <c r="K2736" s="467">
        <f t="shared" si="1209"/>
        <v>0</v>
      </c>
      <c r="L2736" s="9">
        <f t="shared" si="1180"/>
        <v>0</v>
      </c>
      <c r="M2736" s="9">
        <f t="shared" ref="M2736:N2736" si="1235">SUM(M2999,M3262,M3525,M7733,M7996,M8259,M8522,M8785)</f>
        <v>0</v>
      </c>
      <c r="N2736" s="467">
        <f t="shared" si="1235"/>
        <v>0</v>
      </c>
    </row>
    <row r="2737" spans="1:14" customFormat="1" ht="40.5" hidden="1" customHeight="1" thickTop="1" thickBot="1" x14ac:dyDescent="0.3">
      <c r="A2737" s="1" t="s">
        <v>0</v>
      </c>
      <c r="B2737" s="7" t="s">
        <v>100</v>
      </c>
      <c r="C2737" s="9">
        <f t="shared" si="1158"/>
        <v>0</v>
      </c>
      <c r="D2737" s="9">
        <f t="shared" si="1219"/>
        <v>0</v>
      </c>
      <c r="E2737" s="9">
        <f t="shared" si="1219"/>
        <v>0</v>
      </c>
      <c r="F2737" s="9">
        <f t="shared" si="1177"/>
        <v>0</v>
      </c>
      <c r="G2737" s="9">
        <f t="shared" ref="G2737:H2737" si="1236">SUM(G3000,G3263,G3526,G7734,G7997,G8260,G8523,G8786)</f>
        <v>0</v>
      </c>
      <c r="H2737" s="467">
        <f t="shared" si="1236"/>
        <v>0</v>
      </c>
      <c r="I2737" s="9">
        <f t="shared" si="1179"/>
        <v>0</v>
      </c>
      <c r="J2737" s="9">
        <f t="shared" si="1209"/>
        <v>0</v>
      </c>
      <c r="K2737" s="467">
        <f t="shared" si="1209"/>
        <v>0</v>
      </c>
      <c r="L2737" s="9">
        <f t="shared" si="1180"/>
        <v>0</v>
      </c>
      <c r="M2737" s="9">
        <f t="shared" ref="M2737:N2737" si="1237">SUM(M3000,M3263,M3526,M7734,M7997,M8260,M8523,M8786)</f>
        <v>0</v>
      </c>
      <c r="N2737" s="467">
        <f t="shared" si="1237"/>
        <v>0</v>
      </c>
    </row>
    <row r="2738" spans="1:14" customFormat="1" ht="42" hidden="1" customHeight="1" thickTop="1" thickBot="1" x14ac:dyDescent="0.3">
      <c r="A2738" s="1" t="s">
        <v>0</v>
      </c>
      <c r="B2738" s="7" t="s">
        <v>101</v>
      </c>
      <c r="C2738" s="9">
        <f t="shared" si="1158"/>
        <v>0</v>
      </c>
      <c r="D2738" s="9">
        <f t="shared" si="1219"/>
        <v>0</v>
      </c>
      <c r="E2738" s="9">
        <f t="shared" si="1219"/>
        <v>0</v>
      </c>
      <c r="F2738" s="9">
        <f t="shared" si="1177"/>
        <v>0</v>
      </c>
      <c r="G2738" s="9">
        <f t="shared" ref="G2738:H2738" si="1238">SUM(G3001,G3264,G3527,G7735,G7998,G8261,G8524,G8787)</f>
        <v>0</v>
      </c>
      <c r="H2738" s="467">
        <f t="shared" si="1238"/>
        <v>0</v>
      </c>
      <c r="I2738" s="9">
        <f t="shared" si="1179"/>
        <v>0</v>
      </c>
      <c r="J2738" s="9">
        <f t="shared" si="1209"/>
        <v>0</v>
      </c>
      <c r="K2738" s="467">
        <f t="shared" si="1209"/>
        <v>0</v>
      </c>
      <c r="L2738" s="9">
        <f t="shared" si="1180"/>
        <v>0</v>
      </c>
      <c r="M2738" s="9">
        <f t="shared" ref="M2738:N2738" si="1239">SUM(M3001,M3264,M3527,M7735,M7998,M8261,M8524,M8787)</f>
        <v>0</v>
      </c>
      <c r="N2738" s="467">
        <f t="shared" si="1239"/>
        <v>0</v>
      </c>
    </row>
    <row r="2739" spans="1:14" customFormat="1" ht="53.25" hidden="1" customHeight="1" thickTop="1" thickBot="1" x14ac:dyDescent="0.3">
      <c r="A2739" s="1" t="s">
        <v>0</v>
      </c>
      <c r="B2739" s="5" t="s">
        <v>107</v>
      </c>
      <c r="C2739" s="9">
        <f t="shared" si="1158"/>
        <v>0</v>
      </c>
      <c r="D2739" s="9">
        <f t="shared" si="1219"/>
        <v>0</v>
      </c>
      <c r="E2739" s="9">
        <f t="shared" si="1219"/>
        <v>0</v>
      </c>
      <c r="F2739" s="9">
        <f t="shared" si="1177"/>
        <v>0</v>
      </c>
      <c r="G2739" s="9">
        <f t="shared" ref="G2739:H2739" si="1240">SUM(G3002,G3265,G3528,G7736,G7999,G8262,G8525,G8788)</f>
        <v>0</v>
      </c>
      <c r="H2739" s="467">
        <f t="shared" si="1240"/>
        <v>0</v>
      </c>
      <c r="I2739" s="9">
        <f t="shared" si="1179"/>
        <v>0</v>
      </c>
      <c r="J2739" s="9">
        <f t="shared" si="1209"/>
        <v>0</v>
      </c>
      <c r="K2739" s="467">
        <f t="shared" si="1209"/>
        <v>0</v>
      </c>
      <c r="L2739" s="9">
        <f t="shared" si="1180"/>
        <v>0</v>
      </c>
      <c r="M2739" s="9">
        <f t="shared" ref="M2739:N2739" si="1241">SUM(M3002,M3265,M3528,M7736,M7999,M8262,M8525,M8788)</f>
        <v>0</v>
      </c>
      <c r="N2739" s="467">
        <f t="shared" si="1241"/>
        <v>0</v>
      </c>
    </row>
    <row r="2740" spans="1:14" customFormat="1" ht="51" hidden="1" customHeight="1" thickTop="1" thickBot="1" x14ac:dyDescent="0.3">
      <c r="A2740" s="1" t="s">
        <v>0</v>
      </c>
      <c r="B2740" s="6" t="s">
        <v>108</v>
      </c>
      <c r="C2740" s="9">
        <f t="shared" si="1158"/>
        <v>0</v>
      </c>
      <c r="D2740" s="9">
        <f t="shared" si="1219"/>
        <v>0</v>
      </c>
      <c r="E2740" s="9">
        <f t="shared" si="1219"/>
        <v>0</v>
      </c>
      <c r="F2740" s="9">
        <f t="shared" si="1177"/>
        <v>0</v>
      </c>
      <c r="G2740" s="9">
        <f t="shared" ref="G2740:H2740" si="1242">SUM(G3003,G3266,G3529,G7737,G8000,G8263,G8526,G8789)</f>
        <v>0</v>
      </c>
      <c r="H2740" s="467">
        <f t="shared" si="1242"/>
        <v>0</v>
      </c>
      <c r="I2740" s="9">
        <f t="shared" si="1179"/>
        <v>0</v>
      </c>
      <c r="J2740" s="9">
        <f t="shared" ref="J2740:K2755" si="1243">SUM(J3003,J3266,J3529,J7737,J8000,J8263,J8526,J8789)</f>
        <v>0</v>
      </c>
      <c r="K2740" s="467">
        <f t="shared" si="1243"/>
        <v>0</v>
      </c>
      <c r="L2740" s="9">
        <f t="shared" si="1180"/>
        <v>0</v>
      </c>
      <c r="M2740" s="9">
        <f t="shared" ref="M2740:N2740" si="1244">SUM(M3003,M3266,M3529,M7737,M8000,M8263,M8526,M8789)</f>
        <v>0</v>
      </c>
      <c r="N2740" s="467">
        <f t="shared" si="1244"/>
        <v>0</v>
      </c>
    </row>
    <row r="2741" spans="1:14" customFormat="1" ht="52.5" hidden="1" customHeight="1" thickBot="1" x14ac:dyDescent="0.3">
      <c r="A2741" s="1" t="s">
        <v>0</v>
      </c>
      <c r="B2741" s="7" t="s">
        <v>100</v>
      </c>
      <c r="C2741" s="9">
        <f t="shared" si="1158"/>
        <v>0</v>
      </c>
      <c r="D2741" s="9">
        <f t="shared" si="1219"/>
        <v>0</v>
      </c>
      <c r="E2741" s="9">
        <f t="shared" si="1219"/>
        <v>0</v>
      </c>
      <c r="F2741" s="9">
        <f t="shared" si="1177"/>
        <v>0</v>
      </c>
      <c r="G2741" s="9">
        <f t="shared" ref="G2741:H2741" si="1245">SUM(G3004,G3267,G3530,G7738,G8001,G8264,G8527,G8790)</f>
        <v>0</v>
      </c>
      <c r="H2741" s="467">
        <f t="shared" si="1245"/>
        <v>0</v>
      </c>
      <c r="I2741" s="9">
        <f t="shared" si="1179"/>
        <v>0</v>
      </c>
      <c r="J2741" s="9">
        <f t="shared" si="1243"/>
        <v>0</v>
      </c>
      <c r="K2741" s="467">
        <f t="shared" si="1243"/>
        <v>0</v>
      </c>
      <c r="L2741" s="9">
        <f t="shared" si="1180"/>
        <v>0</v>
      </c>
      <c r="M2741" s="9">
        <f t="shared" ref="M2741:N2741" si="1246">SUM(M3004,M3267,M3530,M7738,M8001,M8264,M8527,M8790)</f>
        <v>0</v>
      </c>
      <c r="N2741" s="467">
        <f t="shared" si="1246"/>
        <v>0</v>
      </c>
    </row>
    <row r="2742" spans="1:14" customFormat="1" ht="54.75" hidden="1" customHeight="1" thickTop="1" thickBot="1" x14ac:dyDescent="0.3">
      <c r="A2742" s="1" t="s">
        <v>0</v>
      </c>
      <c r="B2742" s="8" t="s">
        <v>109</v>
      </c>
      <c r="C2742" s="9">
        <f t="shared" si="1158"/>
        <v>0</v>
      </c>
      <c r="D2742" s="9">
        <f t="shared" si="1219"/>
        <v>0</v>
      </c>
      <c r="E2742" s="9">
        <f t="shared" si="1219"/>
        <v>0</v>
      </c>
      <c r="F2742" s="9">
        <f t="shared" si="1177"/>
        <v>0</v>
      </c>
      <c r="G2742" s="9">
        <f t="shared" ref="G2742:H2742" si="1247">SUM(G3005,G3268,G3531,G7739,G8002,G8265,G8528,G8791)</f>
        <v>0</v>
      </c>
      <c r="H2742" s="467">
        <f t="shared" si="1247"/>
        <v>0</v>
      </c>
      <c r="I2742" s="9">
        <f t="shared" si="1179"/>
        <v>0</v>
      </c>
      <c r="J2742" s="9">
        <f t="shared" si="1243"/>
        <v>0</v>
      </c>
      <c r="K2742" s="467">
        <f t="shared" si="1243"/>
        <v>0</v>
      </c>
      <c r="L2742" s="9">
        <f t="shared" si="1180"/>
        <v>0</v>
      </c>
      <c r="M2742" s="9">
        <f t="shared" ref="M2742:N2742" si="1248">SUM(M3005,M3268,M3531,M7739,M8002,M8265,M8528,M8791)</f>
        <v>0</v>
      </c>
      <c r="N2742" s="467">
        <f t="shared" si="1248"/>
        <v>0</v>
      </c>
    </row>
    <row r="2743" spans="1:14" customFormat="1" ht="57.75" hidden="1" customHeight="1" thickTop="1" thickBot="1" x14ac:dyDescent="0.3">
      <c r="A2743" s="1" t="s">
        <v>0</v>
      </c>
      <c r="B2743" s="8" t="s">
        <v>110</v>
      </c>
      <c r="C2743" s="9">
        <f t="shared" si="1158"/>
        <v>0</v>
      </c>
      <c r="D2743" s="9">
        <f t="shared" si="1219"/>
        <v>0</v>
      </c>
      <c r="E2743" s="9">
        <f t="shared" si="1219"/>
        <v>0</v>
      </c>
      <c r="F2743" s="9">
        <f t="shared" si="1177"/>
        <v>0</v>
      </c>
      <c r="G2743" s="9">
        <f t="shared" ref="G2743:H2743" si="1249">SUM(G3006,G3269,G3532,G7740,G8003,G8266,G8529,G8792)</f>
        <v>0</v>
      </c>
      <c r="H2743" s="467">
        <f t="shared" si="1249"/>
        <v>0</v>
      </c>
      <c r="I2743" s="9">
        <f t="shared" si="1179"/>
        <v>0</v>
      </c>
      <c r="J2743" s="9">
        <f t="shared" si="1243"/>
        <v>0</v>
      </c>
      <c r="K2743" s="467">
        <f t="shared" si="1243"/>
        <v>0</v>
      </c>
      <c r="L2743" s="9">
        <f t="shared" si="1180"/>
        <v>0</v>
      </c>
      <c r="M2743" s="9">
        <f t="shared" ref="M2743:N2743" si="1250">SUM(M3006,M3269,M3532,M7740,M8003,M8266,M8529,M8792)</f>
        <v>0</v>
      </c>
      <c r="N2743" s="467">
        <f t="shared" si="1250"/>
        <v>0</v>
      </c>
    </row>
    <row r="2744" spans="1:14" customFormat="1" ht="66.75" hidden="1" customHeight="1" thickTop="1" thickBot="1" x14ac:dyDescent="0.3">
      <c r="A2744" s="1" t="s">
        <v>0</v>
      </c>
      <c r="B2744" s="7" t="s">
        <v>101</v>
      </c>
      <c r="C2744" s="9">
        <f t="shared" si="1158"/>
        <v>0</v>
      </c>
      <c r="D2744" s="9">
        <f t="shared" si="1219"/>
        <v>0</v>
      </c>
      <c r="E2744" s="9">
        <f t="shared" si="1219"/>
        <v>0</v>
      </c>
      <c r="F2744" s="9">
        <f t="shared" si="1177"/>
        <v>0</v>
      </c>
      <c r="G2744" s="9">
        <f t="shared" ref="G2744:H2744" si="1251">SUM(G3007,G3270,G3533,G7741,G8004,G8267,G8530,G8793)</f>
        <v>0</v>
      </c>
      <c r="H2744" s="467">
        <f t="shared" si="1251"/>
        <v>0</v>
      </c>
      <c r="I2744" s="9">
        <f t="shared" si="1179"/>
        <v>0</v>
      </c>
      <c r="J2744" s="9">
        <f t="shared" si="1243"/>
        <v>0</v>
      </c>
      <c r="K2744" s="467">
        <f t="shared" si="1243"/>
        <v>0</v>
      </c>
      <c r="L2744" s="9">
        <f t="shared" si="1180"/>
        <v>0</v>
      </c>
      <c r="M2744" s="9">
        <f t="shared" ref="M2744:N2744" si="1252">SUM(M3007,M3270,M3533,M7741,M8004,M8267,M8530,M8793)</f>
        <v>0</v>
      </c>
      <c r="N2744" s="467">
        <f t="shared" si="1252"/>
        <v>0</v>
      </c>
    </row>
    <row r="2745" spans="1:14" customFormat="1" ht="63" hidden="1" customHeight="1" thickTop="1" thickBot="1" x14ac:dyDescent="0.3">
      <c r="A2745" s="1" t="s">
        <v>0</v>
      </c>
      <c r="B2745" s="8" t="s">
        <v>109</v>
      </c>
      <c r="C2745" s="9">
        <f t="shared" si="1158"/>
        <v>0</v>
      </c>
      <c r="D2745" s="9">
        <f t="shared" ref="D2745:E2760" si="1253">SUM(D3008,D3271,D3534,D7742,D8005,D8268,D8531,D8794)</f>
        <v>0</v>
      </c>
      <c r="E2745" s="9">
        <f t="shared" si="1253"/>
        <v>0</v>
      </c>
      <c r="F2745" s="9">
        <f t="shared" si="1177"/>
        <v>0</v>
      </c>
      <c r="G2745" s="9">
        <f t="shared" ref="G2745:H2745" si="1254">SUM(G3008,G3271,G3534,G7742,G8005,G8268,G8531,G8794)</f>
        <v>0</v>
      </c>
      <c r="H2745" s="467">
        <f t="shared" si="1254"/>
        <v>0</v>
      </c>
      <c r="I2745" s="9">
        <f t="shared" si="1179"/>
        <v>0</v>
      </c>
      <c r="J2745" s="9">
        <f t="shared" si="1243"/>
        <v>0</v>
      </c>
      <c r="K2745" s="467">
        <f t="shared" si="1243"/>
        <v>0</v>
      </c>
      <c r="L2745" s="9">
        <f t="shared" si="1180"/>
        <v>0</v>
      </c>
      <c r="M2745" s="9">
        <f t="shared" ref="M2745:N2745" si="1255">SUM(M3008,M3271,M3534,M7742,M8005,M8268,M8531,M8794)</f>
        <v>0</v>
      </c>
      <c r="N2745" s="467">
        <f t="shared" si="1255"/>
        <v>0</v>
      </c>
    </row>
    <row r="2746" spans="1:14" customFormat="1" ht="2.25" hidden="1" customHeight="1" thickTop="1" thickBot="1" x14ac:dyDescent="0.3">
      <c r="A2746" s="1" t="s">
        <v>0</v>
      </c>
      <c r="B2746" s="8" t="s">
        <v>111</v>
      </c>
      <c r="C2746" s="9">
        <f t="shared" si="1158"/>
        <v>0</v>
      </c>
      <c r="D2746" s="9">
        <f t="shared" si="1253"/>
        <v>0</v>
      </c>
      <c r="E2746" s="9">
        <f t="shared" si="1253"/>
        <v>0</v>
      </c>
      <c r="F2746" s="9">
        <f t="shared" si="1177"/>
        <v>0</v>
      </c>
      <c r="G2746" s="9">
        <f t="shared" ref="G2746:H2746" si="1256">SUM(G3009,G3272,G3535,G7743,G8006,G8269,G8532,G8795)</f>
        <v>0</v>
      </c>
      <c r="H2746" s="467">
        <f t="shared" si="1256"/>
        <v>0</v>
      </c>
      <c r="I2746" s="9">
        <f t="shared" si="1179"/>
        <v>0</v>
      </c>
      <c r="J2746" s="9">
        <f t="shared" si="1243"/>
        <v>0</v>
      </c>
      <c r="K2746" s="467">
        <f t="shared" si="1243"/>
        <v>0</v>
      </c>
      <c r="L2746" s="9">
        <f t="shared" si="1180"/>
        <v>0</v>
      </c>
      <c r="M2746" s="9">
        <f t="shared" ref="M2746:N2746" si="1257">SUM(M3009,M3272,M3535,M7743,M8006,M8269,M8532,M8795)</f>
        <v>0</v>
      </c>
      <c r="N2746" s="467">
        <f t="shared" si="1257"/>
        <v>0</v>
      </c>
    </row>
    <row r="2747" spans="1:14" customFormat="1" ht="55.5" hidden="1" customHeight="1" thickTop="1" thickBot="1" x14ac:dyDescent="0.3">
      <c r="A2747" s="1" t="s">
        <v>0</v>
      </c>
      <c r="B2747" s="8" t="s">
        <v>110</v>
      </c>
      <c r="C2747" s="9">
        <f t="shared" si="1158"/>
        <v>0</v>
      </c>
      <c r="D2747" s="9">
        <f t="shared" si="1253"/>
        <v>0</v>
      </c>
      <c r="E2747" s="9">
        <f t="shared" si="1253"/>
        <v>0</v>
      </c>
      <c r="F2747" s="9">
        <f t="shared" si="1177"/>
        <v>0</v>
      </c>
      <c r="G2747" s="9">
        <f t="shared" ref="G2747:H2747" si="1258">SUM(G3010,G3273,G3536,G7744,G8007,G8270,G8533,G8796)</f>
        <v>0</v>
      </c>
      <c r="H2747" s="467">
        <f t="shared" si="1258"/>
        <v>0</v>
      </c>
      <c r="I2747" s="9">
        <f t="shared" si="1179"/>
        <v>0</v>
      </c>
      <c r="J2747" s="9">
        <f t="shared" si="1243"/>
        <v>0</v>
      </c>
      <c r="K2747" s="467">
        <f t="shared" si="1243"/>
        <v>0</v>
      </c>
      <c r="L2747" s="9">
        <f t="shared" si="1180"/>
        <v>0</v>
      </c>
      <c r="M2747" s="9">
        <f t="shared" ref="M2747:N2747" si="1259">SUM(M3010,M3273,M3536,M7744,M8007,M8270,M8533,M8796)</f>
        <v>0</v>
      </c>
      <c r="N2747" s="467">
        <f t="shared" si="1259"/>
        <v>0</v>
      </c>
    </row>
    <row r="2748" spans="1:14" customFormat="1" ht="64.5" hidden="1" customHeight="1" thickTop="1" thickBot="1" x14ac:dyDescent="0.3">
      <c r="A2748" s="1" t="s">
        <v>0</v>
      </c>
      <c r="B2748" s="6" t="s">
        <v>112</v>
      </c>
      <c r="C2748" s="9">
        <f t="shared" si="1158"/>
        <v>0</v>
      </c>
      <c r="D2748" s="9">
        <f t="shared" si="1253"/>
        <v>0</v>
      </c>
      <c r="E2748" s="9">
        <f t="shared" si="1253"/>
        <v>0</v>
      </c>
      <c r="F2748" s="9">
        <f t="shared" si="1177"/>
        <v>0</v>
      </c>
      <c r="G2748" s="9">
        <f t="shared" ref="G2748:H2748" si="1260">SUM(G3011,G3274,G3537,G7745,G8008,G8271,G8534,G8797)</f>
        <v>0</v>
      </c>
      <c r="H2748" s="467">
        <f t="shared" si="1260"/>
        <v>0</v>
      </c>
      <c r="I2748" s="9">
        <f t="shared" si="1179"/>
        <v>0</v>
      </c>
      <c r="J2748" s="9">
        <f t="shared" si="1243"/>
        <v>0</v>
      </c>
      <c r="K2748" s="467">
        <f t="shared" si="1243"/>
        <v>0</v>
      </c>
      <c r="L2748" s="9">
        <f t="shared" si="1180"/>
        <v>0</v>
      </c>
      <c r="M2748" s="9">
        <f t="shared" ref="M2748:N2748" si="1261">SUM(M3011,M3274,M3537,M7745,M8008,M8271,M8534,M8797)</f>
        <v>0</v>
      </c>
      <c r="N2748" s="467">
        <f t="shared" si="1261"/>
        <v>0</v>
      </c>
    </row>
    <row r="2749" spans="1:14" customFormat="1" ht="62.25" hidden="1" customHeight="1" thickTop="1" thickBot="1" x14ac:dyDescent="0.3">
      <c r="A2749" s="1" t="s">
        <v>0</v>
      </c>
      <c r="B2749" s="7" t="s">
        <v>100</v>
      </c>
      <c r="C2749" s="9">
        <f t="shared" si="1158"/>
        <v>0</v>
      </c>
      <c r="D2749" s="9">
        <f t="shared" si="1253"/>
        <v>0</v>
      </c>
      <c r="E2749" s="9">
        <f t="shared" si="1253"/>
        <v>0</v>
      </c>
      <c r="F2749" s="9">
        <f t="shared" si="1177"/>
        <v>0</v>
      </c>
      <c r="G2749" s="9">
        <f t="shared" ref="G2749:H2749" si="1262">SUM(G3012,G3275,G3538,G7746,G8009,G8272,G8535,G8798)</f>
        <v>0</v>
      </c>
      <c r="H2749" s="467">
        <f t="shared" si="1262"/>
        <v>0</v>
      </c>
      <c r="I2749" s="9">
        <f t="shared" si="1179"/>
        <v>0</v>
      </c>
      <c r="J2749" s="9">
        <f t="shared" si="1243"/>
        <v>0</v>
      </c>
      <c r="K2749" s="467">
        <f t="shared" si="1243"/>
        <v>0</v>
      </c>
      <c r="L2749" s="9">
        <f t="shared" si="1180"/>
        <v>0</v>
      </c>
      <c r="M2749" s="9">
        <f t="shared" ref="M2749:N2749" si="1263">SUM(M3012,M3275,M3538,M7746,M8009,M8272,M8535,M8798)</f>
        <v>0</v>
      </c>
      <c r="N2749" s="467">
        <f t="shared" si="1263"/>
        <v>0</v>
      </c>
    </row>
    <row r="2750" spans="1:14" customFormat="1" ht="62.25" hidden="1" customHeight="1" thickBot="1" x14ac:dyDescent="0.3">
      <c r="A2750" s="1" t="s">
        <v>0</v>
      </c>
      <c r="B2750" s="7" t="s">
        <v>101</v>
      </c>
      <c r="C2750" s="9">
        <f t="shared" si="1158"/>
        <v>0</v>
      </c>
      <c r="D2750" s="9">
        <f t="shared" si="1253"/>
        <v>0</v>
      </c>
      <c r="E2750" s="9">
        <f t="shared" si="1253"/>
        <v>0</v>
      </c>
      <c r="F2750" s="9">
        <f t="shared" si="1177"/>
        <v>0</v>
      </c>
      <c r="G2750" s="9">
        <f t="shared" ref="G2750:H2750" si="1264">SUM(G3013,G3276,G3539,G7747,G8010,G8273,G8536,G8799)</f>
        <v>0</v>
      </c>
      <c r="H2750" s="467">
        <f t="shared" si="1264"/>
        <v>0</v>
      </c>
      <c r="I2750" s="9">
        <f t="shared" si="1179"/>
        <v>0</v>
      </c>
      <c r="J2750" s="9">
        <f t="shared" si="1243"/>
        <v>0</v>
      </c>
      <c r="K2750" s="467">
        <f t="shared" si="1243"/>
        <v>0</v>
      </c>
      <c r="L2750" s="9">
        <f t="shared" si="1180"/>
        <v>0</v>
      </c>
      <c r="M2750" s="9">
        <f t="shared" ref="M2750:N2750" si="1265">SUM(M3013,M3276,M3539,M7747,M8010,M8273,M8536,M8799)</f>
        <v>0</v>
      </c>
      <c r="N2750" s="467">
        <f t="shared" si="1265"/>
        <v>0</v>
      </c>
    </row>
    <row r="2751" spans="1:14" customFormat="1" ht="70.5" hidden="1" customHeight="1" thickTop="1" thickBot="1" x14ac:dyDescent="0.3">
      <c r="A2751" s="1" t="s">
        <v>0</v>
      </c>
      <c r="B2751" s="5" t="s">
        <v>113</v>
      </c>
      <c r="C2751" s="9">
        <f t="shared" si="1158"/>
        <v>0</v>
      </c>
      <c r="D2751" s="9">
        <f t="shared" si="1253"/>
        <v>0</v>
      </c>
      <c r="E2751" s="9">
        <f t="shared" si="1253"/>
        <v>0</v>
      </c>
      <c r="F2751" s="9">
        <f t="shared" si="1177"/>
        <v>0</v>
      </c>
      <c r="G2751" s="9">
        <f t="shared" ref="G2751:H2751" si="1266">SUM(G3014,G3277,G3540,G7748,G8011,G8274,G8537,G8800)</f>
        <v>0</v>
      </c>
      <c r="H2751" s="467">
        <f t="shared" si="1266"/>
        <v>0</v>
      </c>
      <c r="I2751" s="9">
        <f t="shared" si="1179"/>
        <v>0</v>
      </c>
      <c r="J2751" s="9">
        <f t="shared" si="1243"/>
        <v>0</v>
      </c>
      <c r="K2751" s="467">
        <f t="shared" si="1243"/>
        <v>0</v>
      </c>
      <c r="L2751" s="9">
        <f t="shared" si="1180"/>
        <v>0</v>
      </c>
      <c r="M2751" s="9">
        <f t="shared" ref="M2751:N2751" si="1267">SUM(M3014,M3277,M3540,M7748,M8011,M8274,M8537,M8800)</f>
        <v>0</v>
      </c>
      <c r="N2751" s="467">
        <f t="shared" si="1267"/>
        <v>0</v>
      </c>
    </row>
    <row r="2752" spans="1:14" customFormat="1" ht="41.25" hidden="1" customHeight="1" thickTop="1" thickBot="1" x14ac:dyDescent="0.3">
      <c r="A2752" s="1" t="s">
        <v>0</v>
      </c>
      <c r="B2752" s="6" t="s">
        <v>114</v>
      </c>
      <c r="C2752" s="9">
        <f t="shared" si="1158"/>
        <v>0</v>
      </c>
      <c r="D2752" s="9">
        <f t="shared" si="1253"/>
        <v>0</v>
      </c>
      <c r="E2752" s="9">
        <f t="shared" si="1253"/>
        <v>0</v>
      </c>
      <c r="F2752" s="9">
        <f t="shared" si="1177"/>
        <v>0</v>
      </c>
      <c r="G2752" s="9">
        <f t="shared" ref="G2752:H2752" si="1268">SUM(G3015,G3278,G3541,G7749,G8012,G8275,G8538,G8801)</f>
        <v>0</v>
      </c>
      <c r="H2752" s="467">
        <f t="shared" si="1268"/>
        <v>0</v>
      </c>
      <c r="I2752" s="9">
        <f t="shared" si="1179"/>
        <v>0</v>
      </c>
      <c r="J2752" s="9">
        <f t="shared" si="1243"/>
        <v>0</v>
      </c>
      <c r="K2752" s="467">
        <f t="shared" si="1243"/>
        <v>0</v>
      </c>
      <c r="L2752" s="9">
        <f t="shared" si="1180"/>
        <v>0</v>
      </c>
      <c r="M2752" s="9">
        <f t="shared" ref="M2752:N2752" si="1269">SUM(M3015,M3278,M3541,M7749,M8012,M8275,M8538,M8801)</f>
        <v>0</v>
      </c>
      <c r="N2752" s="467">
        <f t="shared" si="1269"/>
        <v>0</v>
      </c>
    </row>
    <row r="2753" spans="1:14" customFormat="1" ht="56.25" hidden="1" customHeight="1" thickTop="1" thickBot="1" x14ac:dyDescent="0.3">
      <c r="A2753" s="1" t="s">
        <v>0</v>
      </c>
      <c r="B2753" s="7" t="s">
        <v>100</v>
      </c>
      <c r="C2753" s="9">
        <f t="shared" si="1158"/>
        <v>0</v>
      </c>
      <c r="D2753" s="9">
        <f t="shared" si="1253"/>
        <v>0</v>
      </c>
      <c r="E2753" s="9">
        <f t="shared" si="1253"/>
        <v>0</v>
      </c>
      <c r="F2753" s="9">
        <f t="shared" si="1177"/>
        <v>0</v>
      </c>
      <c r="G2753" s="9">
        <f t="shared" ref="G2753:H2753" si="1270">SUM(G3016,G3279,G3542,G7750,G8013,G8276,G8539,G8802)</f>
        <v>0</v>
      </c>
      <c r="H2753" s="467">
        <f t="shared" si="1270"/>
        <v>0</v>
      </c>
      <c r="I2753" s="9">
        <f t="shared" si="1179"/>
        <v>0</v>
      </c>
      <c r="J2753" s="9">
        <f t="shared" si="1243"/>
        <v>0</v>
      </c>
      <c r="K2753" s="467">
        <f t="shared" si="1243"/>
        <v>0</v>
      </c>
      <c r="L2753" s="9">
        <f t="shared" si="1180"/>
        <v>0</v>
      </c>
      <c r="M2753" s="9">
        <f t="shared" ref="M2753:N2753" si="1271">SUM(M3016,M3279,M3542,M7750,M8013,M8276,M8539,M8802)</f>
        <v>0</v>
      </c>
      <c r="N2753" s="467">
        <f t="shared" si="1271"/>
        <v>0</v>
      </c>
    </row>
    <row r="2754" spans="1:14" customFormat="1" ht="60" hidden="1" customHeight="1" thickTop="1" thickBot="1" x14ac:dyDescent="0.3">
      <c r="A2754" s="1" t="s">
        <v>0</v>
      </c>
      <c r="B2754" s="8" t="s">
        <v>115</v>
      </c>
      <c r="C2754" s="9">
        <f t="shared" si="1158"/>
        <v>0</v>
      </c>
      <c r="D2754" s="9">
        <f t="shared" si="1253"/>
        <v>0</v>
      </c>
      <c r="E2754" s="9">
        <f t="shared" si="1253"/>
        <v>0</v>
      </c>
      <c r="F2754" s="9">
        <f t="shared" si="1177"/>
        <v>0</v>
      </c>
      <c r="G2754" s="9">
        <f t="shared" ref="G2754:H2754" si="1272">SUM(G3017,G3280,G3543,G7751,G8014,G8277,G8540,G8803)</f>
        <v>0</v>
      </c>
      <c r="H2754" s="467">
        <f t="shared" si="1272"/>
        <v>0</v>
      </c>
      <c r="I2754" s="9">
        <f t="shared" si="1179"/>
        <v>0</v>
      </c>
      <c r="J2754" s="9">
        <f t="shared" si="1243"/>
        <v>0</v>
      </c>
      <c r="K2754" s="467">
        <f t="shared" si="1243"/>
        <v>0</v>
      </c>
      <c r="L2754" s="9">
        <f t="shared" si="1180"/>
        <v>0</v>
      </c>
      <c r="M2754" s="9">
        <f t="shared" ref="M2754:N2754" si="1273">SUM(M3017,M3280,M3543,M7751,M8014,M8277,M8540,M8803)</f>
        <v>0</v>
      </c>
      <c r="N2754" s="467">
        <f t="shared" si="1273"/>
        <v>0</v>
      </c>
    </row>
    <row r="2755" spans="1:14" customFormat="1" ht="2.25" hidden="1" customHeight="1" thickTop="1" thickBot="1" x14ac:dyDescent="0.3">
      <c r="A2755" s="1" t="s">
        <v>0</v>
      </c>
      <c r="B2755" s="8" t="s">
        <v>116</v>
      </c>
      <c r="C2755" s="9">
        <f t="shared" ref="C2755:C2818" si="1274">SUM(D2755:E2755)</f>
        <v>0</v>
      </c>
      <c r="D2755" s="9">
        <f t="shared" si="1253"/>
        <v>0</v>
      </c>
      <c r="E2755" s="9">
        <f t="shared" si="1253"/>
        <v>0</v>
      </c>
      <c r="F2755" s="9">
        <f t="shared" si="1177"/>
        <v>0</v>
      </c>
      <c r="G2755" s="9">
        <f t="shared" ref="G2755:H2755" si="1275">SUM(G3018,G3281,G3544,G7752,G8015,G8278,G8541,G8804)</f>
        <v>0</v>
      </c>
      <c r="H2755" s="467">
        <f t="shared" si="1275"/>
        <v>0</v>
      </c>
      <c r="I2755" s="9">
        <f t="shared" si="1179"/>
        <v>0</v>
      </c>
      <c r="J2755" s="9">
        <f t="shared" si="1243"/>
        <v>0</v>
      </c>
      <c r="K2755" s="467">
        <f t="shared" si="1243"/>
        <v>0</v>
      </c>
      <c r="L2755" s="9">
        <f t="shared" si="1180"/>
        <v>0</v>
      </c>
      <c r="M2755" s="9">
        <f t="shared" ref="M2755:N2755" si="1276">SUM(M3018,M3281,M3544,M7752,M8015,M8278,M8541,M8804)</f>
        <v>0</v>
      </c>
      <c r="N2755" s="467">
        <f t="shared" si="1276"/>
        <v>0</v>
      </c>
    </row>
    <row r="2756" spans="1:14" customFormat="1" ht="58.5" hidden="1" customHeight="1" thickTop="1" thickBot="1" x14ac:dyDescent="0.3">
      <c r="A2756" s="1" t="s">
        <v>0</v>
      </c>
      <c r="B2756" s="8" t="s">
        <v>109</v>
      </c>
      <c r="C2756" s="9">
        <f t="shared" si="1274"/>
        <v>0</v>
      </c>
      <c r="D2756" s="9">
        <f t="shared" si="1253"/>
        <v>0</v>
      </c>
      <c r="E2756" s="9">
        <f t="shared" si="1253"/>
        <v>0</v>
      </c>
      <c r="F2756" s="9">
        <f t="shared" si="1177"/>
        <v>0</v>
      </c>
      <c r="G2756" s="9">
        <f t="shared" ref="G2756:H2756" si="1277">SUM(G3019,G3282,G3545,G7753,G8016,G8279,G8542,G8805)</f>
        <v>0</v>
      </c>
      <c r="H2756" s="467">
        <f t="shared" si="1277"/>
        <v>0</v>
      </c>
      <c r="I2756" s="9">
        <f t="shared" si="1179"/>
        <v>0</v>
      </c>
      <c r="J2756" s="9">
        <f t="shared" ref="J2756:K2771" si="1278">SUM(J3019,J3282,J3545,J7753,J8016,J8279,J8542,J8805)</f>
        <v>0</v>
      </c>
      <c r="K2756" s="467">
        <f t="shared" si="1278"/>
        <v>0</v>
      </c>
      <c r="L2756" s="9">
        <f t="shared" si="1180"/>
        <v>0</v>
      </c>
      <c r="M2756" s="9">
        <f t="shared" ref="M2756:N2756" si="1279">SUM(M3019,M3282,M3545,M7753,M8016,M8279,M8542,M8805)</f>
        <v>0</v>
      </c>
      <c r="N2756" s="467">
        <f t="shared" si="1279"/>
        <v>0</v>
      </c>
    </row>
    <row r="2757" spans="1:14" customFormat="1" ht="72" hidden="1" customHeight="1" thickTop="1" thickBot="1" x14ac:dyDescent="0.3">
      <c r="A2757" s="1" t="s">
        <v>0</v>
      </c>
      <c r="B2757" s="8" t="s">
        <v>110</v>
      </c>
      <c r="C2757" s="9">
        <f t="shared" si="1274"/>
        <v>0</v>
      </c>
      <c r="D2757" s="9">
        <f t="shared" si="1253"/>
        <v>0</v>
      </c>
      <c r="E2757" s="9">
        <f t="shared" si="1253"/>
        <v>0</v>
      </c>
      <c r="F2757" s="9">
        <f t="shared" si="1177"/>
        <v>0</v>
      </c>
      <c r="G2757" s="9">
        <f t="shared" ref="G2757:H2757" si="1280">SUM(G3020,G3283,G3546,G7754,G8017,G8280,G8543,G8806)</f>
        <v>0</v>
      </c>
      <c r="H2757" s="467">
        <f t="shared" si="1280"/>
        <v>0</v>
      </c>
      <c r="I2757" s="9">
        <f t="shared" si="1179"/>
        <v>0</v>
      </c>
      <c r="J2757" s="9">
        <f t="shared" si="1278"/>
        <v>0</v>
      </c>
      <c r="K2757" s="467">
        <f t="shared" si="1278"/>
        <v>0</v>
      </c>
      <c r="L2757" s="9">
        <f t="shared" si="1180"/>
        <v>0</v>
      </c>
      <c r="M2757" s="9">
        <f t="shared" ref="M2757:N2757" si="1281">SUM(M3020,M3283,M3546,M7754,M8017,M8280,M8543,M8806)</f>
        <v>0</v>
      </c>
      <c r="N2757" s="467">
        <f t="shared" si="1281"/>
        <v>0</v>
      </c>
    </row>
    <row r="2758" spans="1:14" customFormat="1" ht="0.75" hidden="1" customHeight="1" thickTop="1" thickBot="1" x14ac:dyDescent="0.3">
      <c r="A2758" s="1" t="s">
        <v>0</v>
      </c>
      <c r="B2758" s="7" t="s">
        <v>101</v>
      </c>
      <c r="C2758" s="9">
        <f t="shared" si="1274"/>
        <v>0</v>
      </c>
      <c r="D2758" s="9">
        <f t="shared" si="1253"/>
        <v>0</v>
      </c>
      <c r="E2758" s="9">
        <f t="shared" si="1253"/>
        <v>0</v>
      </c>
      <c r="F2758" s="9">
        <f t="shared" si="1177"/>
        <v>0</v>
      </c>
      <c r="G2758" s="9">
        <f t="shared" ref="G2758:H2758" si="1282">SUM(G3021,G3284,G3547,G7755,G8018,G8281,G8544,G8807)</f>
        <v>0</v>
      </c>
      <c r="H2758" s="467">
        <f t="shared" si="1282"/>
        <v>0</v>
      </c>
      <c r="I2758" s="9">
        <f t="shared" si="1179"/>
        <v>0</v>
      </c>
      <c r="J2758" s="9">
        <f t="shared" si="1278"/>
        <v>0</v>
      </c>
      <c r="K2758" s="467">
        <f t="shared" si="1278"/>
        <v>0</v>
      </c>
      <c r="L2758" s="9">
        <f t="shared" si="1180"/>
        <v>0</v>
      </c>
      <c r="M2758" s="9">
        <f t="shared" ref="M2758:N2758" si="1283">SUM(M3021,M3284,M3547,M7755,M8018,M8281,M8544,M8807)</f>
        <v>0</v>
      </c>
      <c r="N2758" s="467">
        <f t="shared" si="1283"/>
        <v>0</v>
      </c>
    </row>
    <row r="2759" spans="1:14" customFormat="1" ht="66" hidden="1" customHeight="1" thickTop="1" thickBot="1" x14ac:dyDescent="0.3">
      <c r="A2759" s="1" t="s">
        <v>0</v>
      </c>
      <c r="B2759" s="8" t="s">
        <v>109</v>
      </c>
      <c r="C2759" s="9">
        <f t="shared" si="1274"/>
        <v>0</v>
      </c>
      <c r="D2759" s="9">
        <f t="shared" si="1253"/>
        <v>0</v>
      </c>
      <c r="E2759" s="9">
        <f t="shared" si="1253"/>
        <v>0</v>
      </c>
      <c r="F2759" s="9">
        <f t="shared" si="1177"/>
        <v>0</v>
      </c>
      <c r="G2759" s="9">
        <f t="shared" ref="G2759:H2759" si="1284">SUM(G3022,G3285,G3548,G7756,G8019,G8282,G8545,G8808)</f>
        <v>0</v>
      </c>
      <c r="H2759" s="467">
        <f t="shared" si="1284"/>
        <v>0</v>
      </c>
      <c r="I2759" s="9">
        <f t="shared" si="1179"/>
        <v>0</v>
      </c>
      <c r="J2759" s="9">
        <f t="shared" si="1278"/>
        <v>0</v>
      </c>
      <c r="K2759" s="467">
        <f t="shared" si="1278"/>
        <v>0</v>
      </c>
      <c r="L2759" s="9">
        <f t="shared" si="1180"/>
        <v>0</v>
      </c>
      <c r="M2759" s="9">
        <f t="shared" ref="M2759:N2759" si="1285">SUM(M3022,M3285,M3548,M7756,M8019,M8282,M8545,M8808)</f>
        <v>0</v>
      </c>
      <c r="N2759" s="467">
        <f t="shared" si="1285"/>
        <v>0</v>
      </c>
    </row>
    <row r="2760" spans="1:14" customFormat="1" ht="3" hidden="1" customHeight="1" thickBot="1" x14ac:dyDescent="0.3">
      <c r="A2760" s="1" t="s">
        <v>0</v>
      </c>
      <c r="B2760" s="8" t="s">
        <v>111</v>
      </c>
      <c r="C2760" s="9">
        <f t="shared" si="1274"/>
        <v>0</v>
      </c>
      <c r="D2760" s="9">
        <f t="shared" si="1253"/>
        <v>0</v>
      </c>
      <c r="E2760" s="9">
        <f t="shared" si="1253"/>
        <v>0</v>
      </c>
      <c r="F2760" s="9">
        <f t="shared" si="1177"/>
        <v>0</v>
      </c>
      <c r="G2760" s="9">
        <f t="shared" ref="G2760:H2760" si="1286">SUM(G3023,G3286,G3549,G7757,G8020,G8283,G8546,G8809)</f>
        <v>0</v>
      </c>
      <c r="H2760" s="467">
        <f t="shared" si="1286"/>
        <v>0</v>
      </c>
      <c r="I2760" s="9">
        <f t="shared" si="1179"/>
        <v>0</v>
      </c>
      <c r="J2760" s="9">
        <f t="shared" si="1278"/>
        <v>0</v>
      </c>
      <c r="K2760" s="467">
        <f t="shared" si="1278"/>
        <v>0</v>
      </c>
      <c r="L2760" s="9">
        <f t="shared" si="1180"/>
        <v>0</v>
      </c>
      <c r="M2760" s="9">
        <f t="shared" ref="M2760:N2760" si="1287">SUM(M3023,M3286,M3549,M7757,M8020,M8283,M8546,M8809)</f>
        <v>0</v>
      </c>
      <c r="N2760" s="467">
        <f t="shared" si="1287"/>
        <v>0</v>
      </c>
    </row>
    <row r="2761" spans="1:14" customFormat="1" ht="58.5" hidden="1" customHeight="1" thickTop="1" thickBot="1" x14ac:dyDescent="0.3">
      <c r="A2761" s="1" t="s">
        <v>0</v>
      </c>
      <c r="B2761" s="8" t="s">
        <v>110</v>
      </c>
      <c r="C2761" s="9">
        <f t="shared" si="1274"/>
        <v>0</v>
      </c>
      <c r="D2761" s="9">
        <f t="shared" ref="D2761:E2776" si="1288">SUM(D3024,D3287,D3550,D7758,D8021,D8284,D8547,D8810)</f>
        <v>0</v>
      </c>
      <c r="E2761" s="9">
        <f t="shared" si="1288"/>
        <v>0</v>
      </c>
      <c r="F2761" s="9">
        <f t="shared" si="1177"/>
        <v>0</v>
      </c>
      <c r="G2761" s="9">
        <f t="shared" ref="G2761:H2761" si="1289">SUM(G3024,G3287,G3550,G7758,G8021,G8284,G8547,G8810)</f>
        <v>0</v>
      </c>
      <c r="H2761" s="467">
        <f t="shared" si="1289"/>
        <v>0</v>
      </c>
      <c r="I2761" s="9">
        <f t="shared" si="1179"/>
        <v>0</v>
      </c>
      <c r="J2761" s="9">
        <f t="shared" si="1278"/>
        <v>0</v>
      </c>
      <c r="K2761" s="467">
        <f t="shared" si="1278"/>
        <v>0</v>
      </c>
      <c r="L2761" s="9">
        <f t="shared" si="1180"/>
        <v>0</v>
      </c>
      <c r="M2761" s="9">
        <f t="shared" ref="M2761:N2761" si="1290">SUM(M3024,M3287,M3550,M7758,M8021,M8284,M8547,M8810)</f>
        <v>0</v>
      </c>
      <c r="N2761" s="467">
        <f t="shared" si="1290"/>
        <v>0</v>
      </c>
    </row>
    <row r="2762" spans="1:14" customFormat="1" ht="81" hidden="1" customHeight="1" thickTop="1" thickBot="1" x14ac:dyDescent="0.3">
      <c r="A2762" s="1" t="s">
        <v>0</v>
      </c>
      <c r="B2762" s="6" t="s">
        <v>117</v>
      </c>
      <c r="C2762" s="9">
        <f t="shared" si="1274"/>
        <v>0</v>
      </c>
      <c r="D2762" s="9">
        <f t="shared" si="1288"/>
        <v>0</v>
      </c>
      <c r="E2762" s="9">
        <f t="shared" si="1288"/>
        <v>0</v>
      </c>
      <c r="F2762" s="9">
        <f t="shared" si="1177"/>
        <v>0</v>
      </c>
      <c r="G2762" s="9">
        <f t="shared" ref="G2762:H2762" si="1291">SUM(G3025,G3288,G3551,G7759,G8022,G8285,G8548,G8811)</f>
        <v>0</v>
      </c>
      <c r="H2762" s="467">
        <f t="shared" si="1291"/>
        <v>0</v>
      </c>
      <c r="I2762" s="9">
        <f t="shared" si="1179"/>
        <v>0</v>
      </c>
      <c r="J2762" s="9">
        <f t="shared" si="1278"/>
        <v>0</v>
      </c>
      <c r="K2762" s="467">
        <f t="shared" si="1278"/>
        <v>0</v>
      </c>
      <c r="L2762" s="9">
        <f t="shared" si="1180"/>
        <v>0</v>
      </c>
      <c r="M2762" s="9">
        <f t="shared" ref="M2762:N2762" si="1292">SUM(M3025,M3288,M3551,M7759,M8022,M8285,M8548,M8811)</f>
        <v>0</v>
      </c>
      <c r="N2762" s="467">
        <f t="shared" si="1292"/>
        <v>0</v>
      </c>
    </row>
    <row r="2763" spans="1:14" customFormat="1" ht="43.5" hidden="1" customHeight="1" thickTop="1" thickBot="1" x14ac:dyDescent="0.3">
      <c r="A2763" s="1" t="s">
        <v>0</v>
      </c>
      <c r="B2763" s="7" t="s">
        <v>100</v>
      </c>
      <c r="C2763" s="9">
        <f t="shared" si="1274"/>
        <v>0</v>
      </c>
      <c r="D2763" s="9">
        <f t="shared" si="1288"/>
        <v>0</v>
      </c>
      <c r="E2763" s="9">
        <f t="shared" si="1288"/>
        <v>0</v>
      </c>
      <c r="F2763" s="9">
        <f t="shared" si="1177"/>
        <v>0</v>
      </c>
      <c r="G2763" s="9">
        <f t="shared" ref="G2763:H2763" si="1293">SUM(G3026,G3289,G3552,G7760,G8023,G8286,G8549,G8812)</f>
        <v>0</v>
      </c>
      <c r="H2763" s="467">
        <f t="shared" si="1293"/>
        <v>0</v>
      </c>
      <c r="I2763" s="9">
        <f t="shared" si="1179"/>
        <v>0</v>
      </c>
      <c r="J2763" s="9">
        <f t="shared" si="1278"/>
        <v>0</v>
      </c>
      <c r="K2763" s="467">
        <f t="shared" si="1278"/>
        <v>0</v>
      </c>
      <c r="L2763" s="9">
        <f t="shared" si="1180"/>
        <v>0</v>
      </c>
      <c r="M2763" s="9">
        <f t="shared" ref="M2763:N2763" si="1294">SUM(M3026,M3289,M3552,M7760,M8023,M8286,M8549,M8812)</f>
        <v>0</v>
      </c>
      <c r="N2763" s="467">
        <f t="shared" si="1294"/>
        <v>0</v>
      </c>
    </row>
    <row r="2764" spans="1:14" customFormat="1" ht="50.25" hidden="1" customHeight="1" thickTop="1" x14ac:dyDescent="0.25">
      <c r="A2764" s="133" t="s">
        <v>0</v>
      </c>
      <c r="B2764" s="138" t="s">
        <v>101</v>
      </c>
      <c r="C2764" s="135">
        <f t="shared" si="1274"/>
        <v>0</v>
      </c>
      <c r="D2764" s="135">
        <f t="shared" si="1288"/>
        <v>0</v>
      </c>
      <c r="E2764" s="135">
        <f t="shared" si="1288"/>
        <v>0</v>
      </c>
      <c r="F2764" s="135">
        <f t="shared" si="1177"/>
        <v>0</v>
      </c>
      <c r="G2764" s="135">
        <f t="shared" ref="G2764:H2764" si="1295">SUM(G3027,G3290,G3553,G7761,G8024,G8287,G8550,G8813)</f>
        <v>0</v>
      </c>
      <c r="H2764" s="476">
        <f t="shared" si="1295"/>
        <v>0</v>
      </c>
      <c r="I2764" s="135">
        <f t="shared" si="1179"/>
        <v>0</v>
      </c>
      <c r="J2764" s="135">
        <f t="shared" si="1278"/>
        <v>0</v>
      </c>
      <c r="K2764" s="476">
        <f t="shared" si="1278"/>
        <v>0</v>
      </c>
      <c r="L2764" s="135">
        <f t="shared" si="1180"/>
        <v>0</v>
      </c>
      <c r="M2764" s="135">
        <f t="shared" ref="M2764:N2764" si="1296">SUM(M3027,M3290,M3553,M7761,M8024,M8287,M8550,M8813)</f>
        <v>0</v>
      </c>
      <c r="N2764" s="476">
        <f t="shared" si="1296"/>
        <v>0</v>
      </c>
    </row>
    <row r="2765" spans="1:14" s="333" customFormat="1" ht="51" hidden="1" customHeight="1" thickTop="1" x14ac:dyDescent="0.2">
      <c r="A2765" s="334" t="s">
        <v>0</v>
      </c>
      <c r="B2765" s="339" t="s">
        <v>118</v>
      </c>
      <c r="C2765" s="338">
        <f t="shared" si="1274"/>
        <v>0</v>
      </c>
      <c r="D2765" s="338">
        <f t="shared" si="1288"/>
        <v>0</v>
      </c>
      <c r="E2765" s="338">
        <f t="shared" si="1288"/>
        <v>0</v>
      </c>
      <c r="F2765" s="338">
        <f t="shared" si="1177"/>
        <v>0</v>
      </c>
      <c r="G2765" s="338">
        <f t="shared" ref="G2765:H2765" si="1297">SUM(G3028,G3291,G3554,G7762,G8025,G8288,G8551,G8814)</f>
        <v>0</v>
      </c>
      <c r="H2765" s="483">
        <f t="shared" si="1297"/>
        <v>0</v>
      </c>
      <c r="I2765" s="338">
        <f t="shared" si="1179"/>
        <v>0</v>
      </c>
      <c r="J2765" s="338">
        <f t="shared" si="1278"/>
        <v>0</v>
      </c>
      <c r="K2765" s="483">
        <f t="shared" si="1278"/>
        <v>0</v>
      </c>
      <c r="L2765" s="338">
        <f t="shared" si="1180"/>
        <v>0</v>
      </c>
      <c r="M2765" s="338">
        <f t="shared" ref="M2765:N2765" si="1298">SUM(M3028,M3291,M3554,M7762,M8025,M8288,M8551,M8814)</f>
        <v>0</v>
      </c>
      <c r="N2765" s="483">
        <f t="shared" si="1298"/>
        <v>0</v>
      </c>
    </row>
    <row r="2766" spans="1:14" customFormat="1" ht="39.75" hidden="1" customHeight="1" thickBot="1" x14ac:dyDescent="0.3">
      <c r="A2766" s="140" t="s">
        <v>0</v>
      </c>
      <c r="B2766" s="147" t="s">
        <v>119</v>
      </c>
      <c r="C2766" s="142">
        <f t="shared" si="1274"/>
        <v>0</v>
      </c>
      <c r="D2766" s="142">
        <f t="shared" si="1288"/>
        <v>0</v>
      </c>
      <c r="E2766" s="142">
        <f t="shared" si="1288"/>
        <v>0</v>
      </c>
      <c r="F2766" s="142">
        <f t="shared" si="1177"/>
        <v>0</v>
      </c>
      <c r="G2766" s="142">
        <f t="shared" ref="G2766:H2766" si="1299">SUM(G3029,G3292,G3555,G7763,G8026,G8289,G8552,G8815)</f>
        <v>0</v>
      </c>
      <c r="H2766" s="477">
        <f t="shared" si="1299"/>
        <v>0</v>
      </c>
      <c r="I2766" s="142">
        <f t="shared" si="1179"/>
        <v>0</v>
      </c>
      <c r="J2766" s="142">
        <f t="shared" si="1278"/>
        <v>0</v>
      </c>
      <c r="K2766" s="477">
        <f t="shared" si="1278"/>
        <v>0</v>
      </c>
      <c r="L2766" s="142">
        <f t="shared" si="1180"/>
        <v>0</v>
      </c>
      <c r="M2766" s="142">
        <f t="shared" ref="M2766:N2766" si="1300">SUM(M3029,M3292,M3555,M7763,M8026,M8289,M8552,M8815)</f>
        <v>0</v>
      </c>
      <c r="N2766" s="477">
        <f t="shared" si="1300"/>
        <v>0</v>
      </c>
    </row>
    <row r="2767" spans="1:14" customFormat="1" ht="2.25" hidden="1" customHeight="1" thickTop="1" thickBot="1" x14ac:dyDescent="0.3">
      <c r="A2767" s="1" t="s">
        <v>0</v>
      </c>
      <c r="B2767" s="5" t="s">
        <v>120</v>
      </c>
      <c r="C2767" s="9">
        <f t="shared" si="1274"/>
        <v>0</v>
      </c>
      <c r="D2767" s="9">
        <f t="shared" si="1288"/>
        <v>0</v>
      </c>
      <c r="E2767" s="9">
        <f t="shared" si="1288"/>
        <v>0</v>
      </c>
      <c r="F2767" s="9">
        <f t="shared" si="1177"/>
        <v>0</v>
      </c>
      <c r="G2767" s="9">
        <f t="shared" ref="G2767:H2767" si="1301">SUM(G3030,G3293,G3556,G7764,G8027,G8290,G8553,G8816)</f>
        <v>0</v>
      </c>
      <c r="H2767" s="467">
        <f t="shared" si="1301"/>
        <v>0</v>
      </c>
      <c r="I2767" s="9">
        <f t="shared" si="1179"/>
        <v>0</v>
      </c>
      <c r="J2767" s="9">
        <f t="shared" si="1278"/>
        <v>0</v>
      </c>
      <c r="K2767" s="467">
        <f t="shared" si="1278"/>
        <v>0</v>
      </c>
      <c r="L2767" s="9">
        <f t="shared" si="1180"/>
        <v>0</v>
      </c>
      <c r="M2767" s="9">
        <f t="shared" ref="M2767:N2767" si="1302">SUM(M3030,M3293,M3556,M7764,M8027,M8290,M8553,M8816)</f>
        <v>0</v>
      </c>
      <c r="N2767" s="467">
        <f t="shared" si="1302"/>
        <v>0</v>
      </c>
    </row>
    <row r="2768" spans="1:14" customFormat="1" ht="55.5" hidden="1" customHeight="1" thickTop="1" thickBot="1" x14ac:dyDescent="0.3">
      <c r="A2768" s="1" t="s">
        <v>0</v>
      </c>
      <c r="B2768" s="5" t="s">
        <v>121</v>
      </c>
      <c r="C2768" s="9">
        <f t="shared" si="1274"/>
        <v>0</v>
      </c>
      <c r="D2768" s="9">
        <f t="shared" si="1288"/>
        <v>0</v>
      </c>
      <c r="E2768" s="9">
        <f t="shared" si="1288"/>
        <v>0</v>
      </c>
      <c r="F2768" s="9">
        <f t="shared" si="1177"/>
        <v>0</v>
      </c>
      <c r="G2768" s="9">
        <f t="shared" ref="G2768:H2768" si="1303">SUM(G3031,G3294,G3557,G7765,G8028,G8291,G8554,G8817)</f>
        <v>0</v>
      </c>
      <c r="H2768" s="467">
        <f t="shared" si="1303"/>
        <v>0</v>
      </c>
      <c r="I2768" s="9">
        <f t="shared" si="1179"/>
        <v>0</v>
      </c>
      <c r="J2768" s="9">
        <f t="shared" si="1278"/>
        <v>0</v>
      </c>
      <c r="K2768" s="467">
        <f t="shared" si="1278"/>
        <v>0</v>
      </c>
      <c r="L2768" s="9">
        <f t="shared" si="1180"/>
        <v>0</v>
      </c>
      <c r="M2768" s="9">
        <f t="shared" ref="M2768:N2768" si="1304">SUM(M3031,M3294,M3557,M7765,M8028,M8291,M8554,M8817)</f>
        <v>0</v>
      </c>
      <c r="N2768" s="467">
        <f t="shared" si="1304"/>
        <v>0</v>
      </c>
    </row>
    <row r="2769" spans="1:14" customFormat="1" ht="42.75" hidden="1" customHeight="1" thickTop="1" thickBot="1" x14ac:dyDescent="0.3">
      <c r="A2769" s="1" t="s">
        <v>0</v>
      </c>
      <c r="B2769" s="4" t="s">
        <v>122</v>
      </c>
      <c r="C2769" s="9">
        <f t="shared" si="1274"/>
        <v>0</v>
      </c>
      <c r="D2769" s="9">
        <f t="shared" si="1288"/>
        <v>0</v>
      </c>
      <c r="E2769" s="9">
        <f t="shared" si="1288"/>
        <v>0</v>
      </c>
      <c r="F2769" s="9">
        <f t="shared" si="1177"/>
        <v>0</v>
      </c>
      <c r="G2769" s="9">
        <f t="shared" ref="G2769:H2769" si="1305">SUM(G3032,G3295,G3558,G7766,G8029,G8292,G8555,G8818)</f>
        <v>0</v>
      </c>
      <c r="H2769" s="467">
        <f t="shared" si="1305"/>
        <v>0</v>
      </c>
      <c r="I2769" s="9">
        <f t="shared" si="1179"/>
        <v>0</v>
      </c>
      <c r="J2769" s="9">
        <f t="shared" si="1278"/>
        <v>0</v>
      </c>
      <c r="K2769" s="467">
        <f t="shared" si="1278"/>
        <v>0</v>
      </c>
      <c r="L2769" s="9">
        <f t="shared" si="1180"/>
        <v>0</v>
      </c>
      <c r="M2769" s="9">
        <f t="shared" ref="M2769:N2769" si="1306">SUM(M3032,M3295,M3558,M7766,M8029,M8292,M8555,M8818)</f>
        <v>0</v>
      </c>
      <c r="N2769" s="467">
        <f t="shared" si="1306"/>
        <v>0</v>
      </c>
    </row>
    <row r="2770" spans="1:14" customFormat="1" ht="51.75" hidden="1" customHeight="1" thickTop="1" thickBot="1" x14ac:dyDescent="0.3">
      <c r="A2770" s="1" t="s">
        <v>0</v>
      </c>
      <c r="B2770" s="5" t="s">
        <v>120</v>
      </c>
      <c r="C2770" s="9">
        <f t="shared" si="1274"/>
        <v>0</v>
      </c>
      <c r="D2770" s="9">
        <f t="shared" si="1288"/>
        <v>0</v>
      </c>
      <c r="E2770" s="9">
        <f t="shared" si="1288"/>
        <v>0</v>
      </c>
      <c r="F2770" s="9">
        <f t="shared" si="1177"/>
        <v>0</v>
      </c>
      <c r="G2770" s="9">
        <f t="shared" ref="G2770:H2770" si="1307">SUM(G3033,G3296,G3559,G7767,G8030,G8293,G8556,G8819)</f>
        <v>0</v>
      </c>
      <c r="H2770" s="467">
        <f t="shared" si="1307"/>
        <v>0</v>
      </c>
      <c r="I2770" s="9">
        <f t="shared" si="1179"/>
        <v>0</v>
      </c>
      <c r="J2770" s="9">
        <f t="shared" si="1278"/>
        <v>0</v>
      </c>
      <c r="K2770" s="467">
        <f t="shared" si="1278"/>
        <v>0</v>
      </c>
      <c r="L2770" s="9">
        <f t="shared" si="1180"/>
        <v>0</v>
      </c>
      <c r="M2770" s="9">
        <f t="shared" ref="M2770:N2770" si="1308">SUM(M3033,M3296,M3559,M7767,M8030,M8293,M8556,M8819)</f>
        <v>0</v>
      </c>
      <c r="N2770" s="467">
        <f t="shared" si="1308"/>
        <v>0</v>
      </c>
    </row>
    <row r="2771" spans="1:14" customFormat="1" ht="65.25" hidden="1" customHeight="1" thickTop="1" thickBot="1" x14ac:dyDescent="0.3">
      <c r="A2771" s="1" t="s">
        <v>0</v>
      </c>
      <c r="B2771" s="5" t="s">
        <v>121</v>
      </c>
      <c r="C2771" s="9">
        <f t="shared" si="1274"/>
        <v>0</v>
      </c>
      <c r="D2771" s="9">
        <f t="shared" si="1288"/>
        <v>0</v>
      </c>
      <c r="E2771" s="9">
        <f t="shared" si="1288"/>
        <v>0</v>
      </c>
      <c r="F2771" s="9">
        <f t="shared" si="1177"/>
        <v>0</v>
      </c>
      <c r="G2771" s="9">
        <f t="shared" ref="G2771:H2771" si="1309">SUM(G3034,G3297,G3560,G7768,G8031,G8294,G8557,G8820)</f>
        <v>0</v>
      </c>
      <c r="H2771" s="467">
        <f t="shared" si="1309"/>
        <v>0</v>
      </c>
      <c r="I2771" s="9">
        <f t="shared" si="1179"/>
        <v>0</v>
      </c>
      <c r="J2771" s="9">
        <f t="shared" si="1278"/>
        <v>0</v>
      </c>
      <c r="K2771" s="467">
        <f t="shared" si="1278"/>
        <v>0</v>
      </c>
      <c r="L2771" s="9">
        <f t="shared" si="1180"/>
        <v>0</v>
      </c>
      <c r="M2771" s="9">
        <f t="shared" ref="M2771:N2771" si="1310">SUM(M3034,M3297,M3560,M7768,M8031,M8294,M8557,M8820)</f>
        <v>0</v>
      </c>
      <c r="N2771" s="467">
        <f t="shared" si="1310"/>
        <v>0</v>
      </c>
    </row>
    <row r="2772" spans="1:14" customFormat="1" ht="55.5" hidden="1" customHeight="1" thickTop="1" thickBot="1" x14ac:dyDescent="0.3">
      <c r="A2772" s="1" t="s">
        <v>0</v>
      </c>
      <c r="B2772" s="4" t="s">
        <v>123</v>
      </c>
      <c r="C2772" s="9">
        <f t="shared" si="1274"/>
        <v>0</v>
      </c>
      <c r="D2772" s="9">
        <f t="shared" si="1288"/>
        <v>0</v>
      </c>
      <c r="E2772" s="9">
        <f t="shared" si="1288"/>
        <v>0</v>
      </c>
      <c r="F2772" s="9">
        <f t="shared" si="1177"/>
        <v>0</v>
      </c>
      <c r="G2772" s="9">
        <f t="shared" ref="G2772:H2772" si="1311">SUM(G3035,G3298,G3561,G7769,G8032,G8295,G8558,G8821)</f>
        <v>0</v>
      </c>
      <c r="H2772" s="467">
        <f t="shared" si="1311"/>
        <v>0</v>
      </c>
      <c r="I2772" s="9">
        <f t="shared" si="1179"/>
        <v>0</v>
      </c>
      <c r="J2772" s="9">
        <f t="shared" ref="J2772:K2787" si="1312">SUM(J3035,J3298,J3561,J7769,J8032,J8295,J8558,J8821)</f>
        <v>0</v>
      </c>
      <c r="K2772" s="467">
        <f t="shared" si="1312"/>
        <v>0</v>
      </c>
      <c r="L2772" s="9">
        <f t="shared" si="1180"/>
        <v>0</v>
      </c>
      <c r="M2772" s="9">
        <f t="shared" ref="M2772:N2772" si="1313">SUM(M3035,M3298,M3561,M7769,M8032,M8295,M8558,M8821)</f>
        <v>0</v>
      </c>
      <c r="N2772" s="467">
        <f t="shared" si="1313"/>
        <v>0</v>
      </c>
    </row>
    <row r="2773" spans="1:14" customFormat="1" ht="54.75" hidden="1" customHeight="1" thickTop="1" thickBot="1" x14ac:dyDescent="0.3">
      <c r="A2773" s="1" t="s">
        <v>0</v>
      </c>
      <c r="B2773" s="5" t="s">
        <v>120</v>
      </c>
      <c r="C2773" s="9">
        <f t="shared" si="1274"/>
        <v>0</v>
      </c>
      <c r="D2773" s="9">
        <f t="shared" si="1288"/>
        <v>0</v>
      </c>
      <c r="E2773" s="9">
        <f t="shared" si="1288"/>
        <v>0</v>
      </c>
      <c r="F2773" s="9">
        <f t="shared" si="1177"/>
        <v>0</v>
      </c>
      <c r="G2773" s="9">
        <f t="shared" ref="G2773:H2773" si="1314">SUM(G3036,G3299,G3562,G7770,G8033,G8296,G8559,G8822)</f>
        <v>0</v>
      </c>
      <c r="H2773" s="467">
        <f t="shared" si="1314"/>
        <v>0</v>
      </c>
      <c r="I2773" s="9">
        <f t="shared" si="1179"/>
        <v>0</v>
      </c>
      <c r="J2773" s="9">
        <f t="shared" si="1312"/>
        <v>0</v>
      </c>
      <c r="K2773" s="467">
        <f t="shared" si="1312"/>
        <v>0</v>
      </c>
      <c r="L2773" s="9">
        <f t="shared" si="1180"/>
        <v>0</v>
      </c>
      <c r="M2773" s="9">
        <f t="shared" ref="M2773:N2773" si="1315">SUM(M3036,M3299,M3562,M7770,M8033,M8296,M8559,M8822)</f>
        <v>0</v>
      </c>
      <c r="N2773" s="467">
        <f t="shared" si="1315"/>
        <v>0</v>
      </c>
    </row>
    <row r="2774" spans="1:14" customFormat="1" ht="10.5" hidden="1" customHeight="1" x14ac:dyDescent="0.25">
      <c r="A2774" s="133" t="s">
        <v>0</v>
      </c>
      <c r="B2774" s="136" t="s">
        <v>121</v>
      </c>
      <c r="C2774" s="135">
        <f t="shared" si="1274"/>
        <v>0</v>
      </c>
      <c r="D2774" s="135">
        <f t="shared" si="1288"/>
        <v>0</v>
      </c>
      <c r="E2774" s="135">
        <f t="shared" si="1288"/>
        <v>0</v>
      </c>
      <c r="F2774" s="135">
        <f t="shared" si="1177"/>
        <v>0</v>
      </c>
      <c r="G2774" s="135">
        <f t="shared" ref="G2774:H2774" si="1316">SUM(G3037,G3300,G3563,G7771,G8034,G8297,G8560,G8823)</f>
        <v>0</v>
      </c>
      <c r="H2774" s="476">
        <f t="shared" si="1316"/>
        <v>0</v>
      </c>
      <c r="I2774" s="135">
        <f t="shared" si="1179"/>
        <v>0</v>
      </c>
      <c r="J2774" s="135">
        <f t="shared" si="1312"/>
        <v>0</v>
      </c>
      <c r="K2774" s="476">
        <f t="shared" si="1312"/>
        <v>0</v>
      </c>
      <c r="L2774" s="135">
        <f t="shared" si="1180"/>
        <v>0</v>
      </c>
      <c r="M2774" s="135">
        <f t="shared" ref="M2774:N2774" si="1317">SUM(M3037,M3300,M3563,M7771,M8034,M8297,M8560,M8823)</f>
        <v>0</v>
      </c>
      <c r="N2774" s="476">
        <f t="shared" si="1317"/>
        <v>0</v>
      </c>
    </row>
    <row r="2775" spans="1:14" s="333" customFormat="1" ht="18.75" customHeight="1" x14ac:dyDescent="0.2">
      <c r="A2775" s="334" t="s">
        <v>0</v>
      </c>
      <c r="B2775" s="339" t="s">
        <v>124</v>
      </c>
      <c r="C2775" s="338">
        <f t="shared" si="1274"/>
        <v>98.064900000000009</v>
      </c>
      <c r="D2775" s="338">
        <f t="shared" si="1288"/>
        <v>97.182900000000004</v>
      </c>
      <c r="E2775" s="338">
        <f t="shared" si="1288"/>
        <v>0.88200000000000001</v>
      </c>
      <c r="F2775" s="338">
        <f t="shared" ref="F2775:F2838" si="1318">SUM(G2775:H2775)</f>
        <v>0</v>
      </c>
      <c r="G2775" s="338">
        <v>0</v>
      </c>
      <c r="H2775" s="483">
        <f t="shared" ref="H2775" si="1319">SUM(H3038,H3301,H3564,H7772,H8035,H8298,H8561,H8824)</f>
        <v>0</v>
      </c>
      <c r="I2775" s="338">
        <f t="shared" ref="I2775:I2838" si="1320">SUM(J2775:K2775)</f>
        <v>5.26</v>
      </c>
      <c r="J2775" s="338">
        <f>J2796</f>
        <v>5.26</v>
      </c>
      <c r="K2775" s="483">
        <f>K2777</f>
        <v>0</v>
      </c>
      <c r="L2775" s="338">
        <f t="shared" ref="L2775:L2838" si="1321">SUM(M2775:N2775)</f>
        <v>0</v>
      </c>
      <c r="M2775" s="338">
        <f>M2796</f>
        <v>0</v>
      </c>
      <c r="N2775" s="483">
        <f>N2777</f>
        <v>0</v>
      </c>
    </row>
    <row r="2776" spans="1:14" customFormat="1" ht="24.75" hidden="1" customHeight="1" thickBot="1" x14ac:dyDescent="0.3">
      <c r="A2776" s="143" t="s">
        <v>0</v>
      </c>
      <c r="B2776" s="150" t="s">
        <v>125</v>
      </c>
      <c r="C2776" s="145">
        <f t="shared" si="1274"/>
        <v>0</v>
      </c>
      <c r="D2776" s="145">
        <f t="shared" si="1288"/>
        <v>0</v>
      </c>
      <c r="E2776" s="145">
        <f t="shared" si="1288"/>
        <v>0</v>
      </c>
      <c r="F2776" s="142">
        <f t="shared" si="1318"/>
        <v>0</v>
      </c>
      <c r="G2776" s="142">
        <f t="shared" ref="G2776:H2776" si="1322">SUM(G3039,G3302,G3565,G7773,G8036,G8299,G8562,G8825)</f>
        <v>0</v>
      </c>
      <c r="H2776" s="477">
        <f t="shared" si="1322"/>
        <v>0</v>
      </c>
      <c r="I2776" s="142">
        <f t="shared" si="1320"/>
        <v>0</v>
      </c>
      <c r="J2776" s="142">
        <f t="shared" si="1312"/>
        <v>0</v>
      </c>
      <c r="K2776" s="477">
        <f t="shared" si="1312"/>
        <v>0</v>
      </c>
      <c r="L2776" s="142">
        <f t="shared" si="1321"/>
        <v>0</v>
      </c>
      <c r="M2776" s="142">
        <f t="shared" ref="M2776:N2776" si="1323">SUM(M3039,M3302,M3565,M7773,M8036,M8299,M8562,M8825)</f>
        <v>0</v>
      </c>
      <c r="N2776" s="477">
        <f t="shared" si="1323"/>
        <v>0</v>
      </c>
    </row>
    <row r="2777" spans="1:14" customFormat="1" ht="23.25" customHeight="1" x14ac:dyDescent="0.25">
      <c r="A2777" s="151" t="s">
        <v>0</v>
      </c>
      <c r="B2777" s="157" t="s">
        <v>126</v>
      </c>
      <c r="C2777" s="155">
        <f t="shared" si="1274"/>
        <v>98.064900000000009</v>
      </c>
      <c r="D2777" s="155">
        <f t="shared" ref="D2777:E2792" si="1324">SUM(D3040,D3303,D3566,D7774,D8037,D8300,D8563,D8826)</f>
        <v>97.182900000000004</v>
      </c>
      <c r="E2777" s="155">
        <f t="shared" si="1324"/>
        <v>0.88200000000000001</v>
      </c>
      <c r="F2777" s="161">
        <f t="shared" si="1318"/>
        <v>0</v>
      </c>
      <c r="G2777" s="161">
        <v>0</v>
      </c>
      <c r="H2777" s="530">
        <f t="shared" ref="H2777" si="1325">SUM(H3040,H3303,H3566,H7774,H8037,H8300,H8563,H8826)</f>
        <v>0</v>
      </c>
      <c r="I2777" s="161">
        <f t="shared" si="1320"/>
        <v>0</v>
      </c>
      <c r="J2777" s="161">
        <v>0</v>
      </c>
      <c r="K2777" s="530">
        <f>K2778</f>
        <v>0</v>
      </c>
      <c r="L2777" s="161">
        <f t="shared" si="1321"/>
        <v>0</v>
      </c>
      <c r="M2777" s="161">
        <v>0</v>
      </c>
      <c r="N2777" s="530">
        <f>N2778</f>
        <v>0</v>
      </c>
    </row>
    <row r="2778" spans="1:14" customFormat="1" ht="30.75" customHeight="1" x14ac:dyDescent="0.25">
      <c r="A2778" s="151" t="s">
        <v>0</v>
      </c>
      <c r="B2778" s="158" t="s">
        <v>127</v>
      </c>
      <c r="C2778" s="155">
        <f t="shared" si="1274"/>
        <v>63.191899999999997</v>
      </c>
      <c r="D2778" s="155">
        <f t="shared" si="1324"/>
        <v>62.309899999999999</v>
      </c>
      <c r="E2778" s="155">
        <f t="shared" si="1324"/>
        <v>0.88200000000000001</v>
      </c>
      <c r="F2778" s="161">
        <f t="shared" si="1318"/>
        <v>0</v>
      </c>
      <c r="G2778" s="161">
        <v>0</v>
      </c>
      <c r="H2778" s="530">
        <f t="shared" ref="H2778" si="1326">SUM(H3041,H3304,H3567,H7775,H8038,H8301,H8564,H8827)</f>
        <v>0</v>
      </c>
      <c r="I2778" s="161">
        <f t="shared" si="1320"/>
        <v>0</v>
      </c>
      <c r="J2778" s="161">
        <v>0</v>
      </c>
      <c r="K2778" s="530">
        <f>K2796</f>
        <v>0</v>
      </c>
      <c r="L2778" s="161">
        <f t="shared" si="1321"/>
        <v>0</v>
      </c>
      <c r="M2778" s="161">
        <v>0</v>
      </c>
      <c r="N2778" s="530">
        <f>N2796</f>
        <v>0</v>
      </c>
    </row>
    <row r="2779" spans="1:14" customFormat="1" ht="16.5" hidden="1" customHeight="1" x14ac:dyDescent="0.25">
      <c r="A2779" s="151" t="s">
        <v>0</v>
      </c>
      <c r="B2779" s="159" t="s">
        <v>128</v>
      </c>
      <c r="C2779" s="155">
        <f t="shared" si="1274"/>
        <v>40.362900000000003</v>
      </c>
      <c r="D2779" s="155">
        <f t="shared" si="1324"/>
        <v>40.362900000000003</v>
      </c>
      <c r="E2779" s="155">
        <f t="shared" si="1324"/>
        <v>0</v>
      </c>
      <c r="F2779" s="161">
        <f t="shared" si="1318"/>
        <v>0</v>
      </c>
      <c r="G2779" s="161">
        <f t="shared" ref="G2779:H2779" si="1327">SUM(G3042,G3305,G3568,G7776,G8039,G8302,G8565,G8828)</f>
        <v>0</v>
      </c>
      <c r="H2779" s="530">
        <f t="shared" si="1327"/>
        <v>0</v>
      </c>
      <c r="I2779" s="161">
        <f t="shared" si="1320"/>
        <v>0</v>
      </c>
      <c r="J2779" s="161">
        <f t="shared" ref="J2779:K2794" si="1328">SUM(J3042,J3305,J3568,J7776,J8039,J8302,J8565,J8828)</f>
        <v>0</v>
      </c>
      <c r="K2779" s="530">
        <f t="shared" si="1312"/>
        <v>0</v>
      </c>
      <c r="L2779" s="161">
        <f t="shared" si="1321"/>
        <v>0</v>
      </c>
      <c r="M2779" s="161">
        <f t="shared" ref="M2779:N2779" si="1329">SUM(M3042,M3305,M3568,M7776,M8039,M8302,M8565,M8828)</f>
        <v>0</v>
      </c>
      <c r="N2779" s="530">
        <f t="shared" si="1329"/>
        <v>0</v>
      </c>
    </row>
    <row r="2780" spans="1:14" customFormat="1" ht="26.25" hidden="1" customHeight="1" thickBot="1" x14ac:dyDescent="0.3">
      <c r="A2780" s="140" t="s">
        <v>0</v>
      </c>
      <c r="B2780" s="141" t="s">
        <v>129</v>
      </c>
      <c r="C2780" s="142">
        <f t="shared" si="1274"/>
        <v>0</v>
      </c>
      <c r="D2780" s="142">
        <f t="shared" si="1324"/>
        <v>0</v>
      </c>
      <c r="E2780" s="142">
        <f t="shared" si="1324"/>
        <v>0</v>
      </c>
      <c r="F2780" s="142">
        <f t="shared" si="1318"/>
        <v>0</v>
      </c>
      <c r="G2780" s="142">
        <f t="shared" ref="G2780:H2780" si="1330">SUM(G3043,G3306,G3569,G7777,G8040,G8303,G8566,G8829)</f>
        <v>0</v>
      </c>
      <c r="H2780" s="477">
        <f t="shared" si="1330"/>
        <v>0</v>
      </c>
      <c r="I2780" s="142">
        <f t="shared" si="1320"/>
        <v>0</v>
      </c>
      <c r="J2780" s="142">
        <f t="shared" si="1328"/>
        <v>0</v>
      </c>
      <c r="K2780" s="477">
        <f t="shared" si="1312"/>
        <v>0</v>
      </c>
      <c r="L2780" s="142">
        <f t="shared" si="1321"/>
        <v>0</v>
      </c>
      <c r="M2780" s="142">
        <f t="shared" ref="M2780:N2780" si="1331">SUM(M3043,M3306,M3569,M7777,M8040,M8303,M8566,M8829)</f>
        <v>0</v>
      </c>
      <c r="N2780" s="477">
        <f t="shared" si="1331"/>
        <v>0</v>
      </c>
    </row>
    <row r="2781" spans="1:14" customFormat="1" ht="26.25" hidden="1" customHeight="1" thickTop="1" thickBot="1" x14ac:dyDescent="0.3">
      <c r="A2781" s="1" t="s">
        <v>0</v>
      </c>
      <c r="B2781" s="6" t="s">
        <v>130</v>
      </c>
      <c r="C2781" s="9">
        <f t="shared" si="1274"/>
        <v>0</v>
      </c>
      <c r="D2781" s="9">
        <f t="shared" si="1324"/>
        <v>0</v>
      </c>
      <c r="E2781" s="9">
        <f t="shared" si="1324"/>
        <v>0</v>
      </c>
      <c r="F2781" s="9">
        <f t="shared" si="1318"/>
        <v>0</v>
      </c>
      <c r="G2781" s="9">
        <f t="shared" ref="G2781:H2781" si="1332">SUM(G3044,G3307,G3570,G7778,G8041,G8304,G8567,G8830)</f>
        <v>0</v>
      </c>
      <c r="H2781" s="467">
        <f t="shared" si="1332"/>
        <v>0</v>
      </c>
      <c r="I2781" s="9">
        <f t="shared" si="1320"/>
        <v>0</v>
      </c>
      <c r="J2781" s="9">
        <f t="shared" si="1328"/>
        <v>0</v>
      </c>
      <c r="K2781" s="467">
        <f t="shared" si="1312"/>
        <v>0</v>
      </c>
      <c r="L2781" s="9">
        <f t="shared" si="1321"/>
        <v>0</v>
      </c>
      <c r="M2781" s="9">
        <f t="shared" ref="M2781:N2781" si="1333">SUM(M3044,M3307,M3570,M7778,M8041,M8304,M8567,M8830)</f>
        <v>0</v>
      </c>
      <c r="N2781" s="467">
        <f t="shared" si="1333"/>
        <v>0</v>
      </c>
    </row>
    <row r="2782" spans="1:14" customFormat="1" ht="56.25" hidden="1" customHeight="1" thickTop="1" thickBot="1" x14ac:dyDescent="0.3">
      <c r="A2782" s="1" t="s">
        <v>0</v>
      </c>
      <c r="B2782" s="6" t="s">
        <v>131</v>
      </c>
      <c r="C2782" s="9">
        <f t="shared" si="1274"/>
        <v>0</v>
      </c>
      <c r="D2782" s="9">
        <f t="shared" si="1324"/>
        <v>0</v>
      </c>
      <c r="E2782" s="9">
        <f t="shared" si="1324"/>
        <v>0</v>
      </c>
      <c r="F2782" s="9">
        <f t="shared" si="1318"/>
        <v>0</v>
      </c>
      <c r="G2782" s="9">
        <f t="shared" ref="G2782:H2782" si="1334">SUM(G3045,G3308,G3571,G7779,G8042,G8305,G8568,G8831)</f>
        <v>0</v>
      </c>
      <c r="H2782" s="467">
        <f t="shared" si="1334"/>
        <v>0</v>
      </c>
      <c r="I2782" s="9">
        <f t="shared" si="1320"/>
        <v>0</v>
      </c>
      <c r="J2782" s="9">
        <f t="shared" si="1328"/>
        <v>0</v>
      </c>
      <c r="K2782" s="467">
        <f t="shared" si="1312"/>
        <v>0</v>
      </c>
      <c r="L2782" s="9">
        <f t="shared" si="1321"/>
        <v>0</v>
      </c>
      <c r="M2782" s="9">
        <f t="shared" ref="M2782:N2782" si="1335">SUM(M3045,M3308,M3571,M7779,M8042,M8305,M8568,M8831)</f>
        <v>0</v>
      </c>
      <c r="N2782" s="467">
        <f t="shared" si="1335"/>
        <v>0</v>
      </c>
    </row>
    <row r="2783" spans="1:14" customFormat="1" ht="10.5" hidden="1" customHeight="1" thickTop="1" thickBot="1" x14ac:dyDescent="0.3">
      <c r="A2783" s="1" t="s">
        <v>0</v>
      </c>
      <c r="B2783" s="6" t="s">
        <v>132</v>
      </c>
      <c r="C2783" s="9">
        <f t="shared" si="1274"/>
        <v>0</v>
      </c>
      <c r="D2783" s="9">
        <f t="shared" si="1324"/>
        <v>0</v>
      </c>
      <c r="E2783" s="9">
        <f t="shared" si="1324"/>
        <v>0</v>
      </c>
      <c r="F2783" s="9">
        <f t="shared" si="1318"/>
        <v>0</v>
      </c>
      <c r="G2783" s="9">
        <f t="shared" ref="G2783:H2783" si="1336">SUM(G3046,G3309,G3572,G7780,G8043,G8306,G8569,G8832)</f>
        <v>0</v>
      </c>
      <c r="H2783" s="467">
        <f t="shared" si="1336"/>
        <v>0</v>
      </c>
      <c r="I2783" s="9">
        <f t="shared" si="1320"/>
        <v>0</v>
      </c>
      <c r="J2783" s="9">
        <f t="shared" si="1328"/>
        <v>0</v>
      </c>
      <c r="K2783" s="467">
        <f t="shared" si="1312"/>
        <v>0</v>
      </c>
      <c r="L2783" s="9">
        <f t="shared" si="1321"/>
        <v>0</v>
      </c>
      <c r="M2783" s="9">
        <f t="shared" ref="M2783:N2783" si="1337">SUM(M3046,M3309,M3572,M7780,M8043,M8306,M8569,M8832)</f>
        <v>0</v>
      </c>
      <c r="N2783" s="467">
        <f t="shared" si="1337"/>
        <v>0</v>
      </c>
    </row>
    <row r="2784" spans="1:14" customFormat="1" ht="18" hidden="1" customHeight="1" thickTop="1" thickBot="1" x14ac:dyDescent="0.3">
      <c r="A2784" s="1" t="s">
        <v>0</v>
      </c>
      <c r="B2784" s="6" t="s">
        <v>133</v>
      </c>
      <c r="C2784" s="9">
        <f t="shared" si="1274"/>
        <v>0</v>
      </c>
      <c r="D2784" s="9">
        <f t="shared" si="1324"/>
        <v>0</v>
      </c>
      <c r="E2784" s="9">
        <f t="shared" si="1324"/>
        <v>0</v>
      </c>
      <c r="F2784" s="9">
        <f t="shared" si="1318"/>
        <v>0</v>
      </c>
      <c r="G2784" s="9">
        <f t="shared" ref="G2784:H2784" si="1338">SUM(G3047,G3310,G3573,G7781,G8044,G8307,G8570,G8833)</f>
        <v>0</v>
      </c>
      <c r="H2784" s="467">
        <f t="shared" si="1338"/>
        <v>0</v>
      </c>
      <c r="I2784" s="9">
        <f t="shared" si="1320"/>
        <v>0</v>
      </c>
      <c r="J2784" s="9">
        <f t="shared" si="1328"/>
        <v>0</v>
      </c>
      <c r="K2784" s="467">
        <f t="shared" si="1312"/>
        <v>0</v>
      </c>
      <c r="L2784" s="9">
        <f t="shared" si="1321"/>
        <v>0</v>
      </c>
      <c r="M2784" s="9">
        <f t="shared" ref="M2784:N2784" si="1339">SUM(M3047,M3310,M3573,M7781,M8044,M8307,M8570,M8833)</f>
        <v>0</v>
      </c>
      <c r="N2784" s="467">
        <f t="shared" si="1339"/>
        <v>0</v>
      </c>
    </row>
    <row r="2785" spans="1:14" customFormat="1" ht="26.25" hidden="1" customHeight="1" thickTop="1" thickBot="1" x14ac:dyDescent="0.3">
      <c r="A2785" s="1" t="s">
        <v>0</v>
      </c>
      <c r="B2785" s="6" t="s">
        <v>134</v>
      </c>
      <c r="C2785" s="9">
        <f t="shared" si="1274"/>
        <v>0</v>
      </c>
      <c r="D2785" s="9">
        <f t="shared" si="1324"/>
        <v>0</v>
      </c>
      <c r="E2785" s="9">
        <f t="shared" si="1324"/>
        <v>0</v>
      </c>
      <c r="F2785" s="9">
        <f t="shared" si="1318"/>
        <v>0</v>
      </c>
      <c r="G2785" s="9">
        <f t="shared" ref="G2785:H2785" si="1340">SUM(G3048,G3311,G3574,G7782,G8045,G8308,G8571,G8834)</f>
        <v>0</v>
      </c>
      <c r="H2785" s="467">
        <f t="shared" si="1340"/>
        <v>0</v>
      </c>
      <c r="I2785" s="9">
        <f t="shared" si="1320"/>
        <v>0</v>
      </c>
      <c r="J2785" s="9">
        <f t="shared" si="1328"/>
        <v>0</v>
      </c>
      <c r="K2785" s="467">
        <f t="shared" si="1312"/>
        <v>0</v>
      </c>
      <c r="L2785" s="9">
        <f t="shared" si="1321"/>
        <v>0</v>
      </c>
      <c r="M2785" s="9">
        <f t="shared" ref="M2785:N2785" si="1341">SUM(M3048,M3311,M3574,M7782,M8045,M8308,M8571,M8834)</f>
        <v>0</v>
      </c>
      <c r="N2785" s="467">
        <f t="shared" si="1341"/>
        <v>0</v>
      </c>
    </row>
    <row r="2786" spans="1:14" customFormat="1" ht="28.5" hidden="1" customHeight="1" thickTop="1" thickBot="1" x14ac:dyDescent="0.3">
      <c r="A2786" s="1" t="s">
        <v>0</v>
      </c>
      <c r="B2786" s="6" t="s">
        <v>135</v>
      </c>
      <c r="C2786" s="9">
        <f t="shared" si="1274"/>
        <v>0</v>
      </c>
      <c r="D2786" s="9">
        <f t="shared" si="1324"/>
        <v>0</v>
      </c>
      <c r="E2786" s="9">
        <f t="shared" si="1324"/>
        <v>0</v>
      </c>
      <c r="F2786" s="9">
        <f t="shared" si="1318"/>
        <v>0</v>
      </c>
      <c r="G2786" s="9">
        <f t="shared" ref="G2786:H2786" si="1342">SUM(G3049,G3312,G3575,G7783,G8046,G8309,G8572,G8835)</f>
        <v>0</v>
      </c>
      <c r="H2786" s="467">
        <f t="shared" si="1342"/>
        <v>0</v>
      </c>
      <c r="I2786" s="9">
        <f t="shared" si="1320"/>
        <v>0</v>
      </c>
      <c r="J2786" s="9">
        <f t="shared" si="1328"/>
        <v>0</v>
      </c>
      <c r="K2786" s="467">
        <f t="shared" si="1312"/>
        <v>0</v>
      </c>
      <c r="L2786" s="9">
        <f t="shared" si="1321"/>
        <v>0</v>
      </c>
      <c r="M2786" s="9">
        <f t="shared" ref="M2786:N2786" si="1343">SUM(M3049,M3312,M3575,M7783,M8046,M8309,M8572,M8835)</f>
        <v>0</v>
      </c>
      <c r="N2786" s="467">
        <f t="shared" si="1343"/>
        <v>0</v>
      </c>
    </row>
    <row r="2787" spans="1:14" customFormat="1" ht="38.25" hidden="1" customHeight="1" thickTop="1" thickBot="1" x14ac:dyDescent="0.3">
      <c r="A2787" s="1" t="s">
        <v>0</v>
      </c>
      <c r="B2787" s="6" t="s">
        <v>136</v>
      </c>
      <c r="C2787" s="9">
        <f t="shared" si="1274"/>
        <v>0</v>
      </c>
      <c r="D2787" s="9">
        <f t="shared" si="1324"/>
        <v>0</v>
      </c>
      <c r="E2787" s="9">
        <f t="shared" si="1324"/>
        <v>0</v>
      </c>
      <c r="F2787" s="9">
        <f t="shared" si="1318"/>
        <v>0</v>
      </c>
      <c r="G2787" s="9">
        <f t="shared" ref="G2787:H2787" si="1344">SUM(G3050,G3313,G3576,G7784,G8047,G8310,G8573,G8836)</f>
        <v>0</v>
      </c>
      <c r="H2787" s="467">
        <f t="shared" si="1344"/>
        <v>0</v>
      </c>
      <c r="I2787" s="9">
        <f t="shared" si="1320"/>
        <v>0</v>
      </c>
      <c r="J2787" s="9">
        <f t="shared" si="1328"/>
        <v>0</v>
      </c>
      <c r="K2787" s="467">
        <f t="shared" si="1312"/>
        <v>0</v>
      </c>
      <c r="L2787" s="9">
        <f t="shared" si="1321"/>
        <v>0</v>
      </c>
      <c r="M2787" s="9">
        <f t="shared" ref="M2787:N2787" si="1345">SUM(M3050,M3313,M3576,M7784,M8047,M8310,M8573,M8836)</f>
        <v>0</v>
      </c>
      <c r="N2787" s="467">
        <f t="shared" si="1345"/>
        <v>0</v>
      </c>
    </row>
    <row r="2788" spans="1:14" customFormat="1" ht="45.75" hidden="1" customHeight="1" thickTop="1" thickBot="1" x14ac:dyDescent="0.3">
      <c r="A2788" s="1" t="s">
        <v>0</v>
      </c>
      <c r="B2788" s="6" t="s">
        <v>137</v>
      </c>
      <c r="C2788" s="9">
        <f t="shared" si="1274"/>
        <v>0</v>
      </c>
      <c r="D2788" s="9">
        <f t="shared" si="1324"/>
        <v>0</v>
      </c>
      <c r="E2788" s="9">
        <f t="shared" si="1324"/>
        <v>0</v>
      </c>
      <c r="F2788" s="9">
        <f t="shared" si="1318"/>
        <v>0</v>
      </c>
      <c r="G2788" s="9">
        <f t="shared" ref="G2788:H2788" si="1346">SUM(G3051,G3314,G3577,G7785,G8048,G8311,G8574,G8837)</f>
        <v>0</v>
      </c>
      <c r="H2788" s="467">
        <f t="shared" si="1346"/>
        <v>0</v>
      </c>
      <c r="I2788" s="9">
        <f t="shared" si="1320"/>
        <v>0</v>
      </c>
      <c r="J2788" s="9">
        <f t="shared" si="1328"/>
        <v>0</v>
      </c>
      <c r="K2788" s="467">
        <f t="shared" si="1328"/>
        <v>0</v>
      </c>
      <c r="L2788" s="9">
        <f t="shared" si="1321"/>
        <v>0</v>
      </c>
      <c r="M2788" s="9">
        <f t="shared" ref="M2788:N2788" si="1347">SUM(M3051,M3314,M3577,M7785,M8048,M8311,M8574,M8837)</f>
        <v>0</v>
      </c>
      <c r="N2788" s="467">
        <f t="shared" si="1347"/>
        <v>0</v>
      </c>
    </row>
    <row r="2789" spans="1:14" customFormat="1" ht="30" hidden="1" customHeight="1" thickTop="1" thickBot="1" x14ac:dyDescent="0.3">
      <c r="A2789" s="1" t="s">
        <v>0</v>
      </c>
      <c r="B2789" s="6" t="s">
        <v>138</v>
      </c>
      <c r="C2789" s="9">
        <f t="shared" si="1274"/>
        <v>0</v>
      </c>
      <c r="D2789" s="9">
        <f t="shared" si="1324"/>
        <v>0</v>
      </c>
      <c r="E2789" s="9">
        <f t="shared" si="1324"/>
        <v>0</v>
      </c>
      <c r="F2789" s="9">
        <f t="shared" si="1318"/>
        <v>0</v>
      </c>
      <c r="G2789" s="9">
        <f t="shared" ref="G2789:H2789" si="1348">SUM(G3052,G3315,G3578,G7786,G8049,G8312,G8575,G8838)</f>
        <v>0</v>
      </c>
      <c r="H2789" s="467">
        <f t="shared" si="1348"/>
        <v>0</v>
      </c>
      <c r="I2789" s="9">
        <f t="shared" si="1320"/>
        <v>0</v>
      </c>
      <c r="J2789" s="9">
        <f t="shared" si="1328"/>
        <v>0</v>
      </c>
      <c r="K2789" s="467">
        <f t="shared" si="1328"/>
        <v>0</v>
      </c>
      <c r="L2789" s="9">
        <f t="shared" si="1321"/>
        <v>0</v>
      </c>
      <c r="M2789" s="9">
        <f t="shared" ref="M2789:N2789" si="1349">SUM(M3052,M3315,M3578,M7786,M8049,M8312,M8575,M8838)</f>
        <v>0</v>
      </c>
      <c r="N2789" s="467">
        <f t="shared" si="1349"/>
        <v>0</v>
      </c>
    </row>
    <row r="2790" spans="1:14" customFormat="1" ht="23.25" hidden="1" customHeight="1" thickTop="1" thickBot="1" x14ac:dyDescent="0.3">
      <c r="A2790" s="1" t="s">
        <v>0</v>
      </c>
      <c r="B2790" s="6" t="s">
        <v>139</v>
      </c>
      <c r="C2790" s="9">
        <f t="shared" si="1274"/>
        <v>0</v>
      </c>
      <c r="D2790" s="9">
        <f t="shared" si="1324"/>
        <v>0</v>
      </c>
      <c r="E2790" s="9">
        <f t="shared" si="1324"/>
        <v>0</v>
      </c>
      <c r="F2790" s="9">
        <f t="shared" si="1318"/>
        <v>0</v>
      </c>
      <c r="G2790" s="9">
        <f t="shared" ref="G2790:H2790" si="1350">SUM(G3053,G3316,G3579,G7787,G8050,G8313,G8576,G8839)</f>
        <v>0</v>
      </c>
      <c r="H2790" s="467">
        <f t="shared" si="1350"/>
        <v>0</v>
      </c>
      <c r="I2790" s="9">
        <f t="shared" si="1320"/>
        <v>0</v>
      </c>
      <c r="J2790" s="9">
        <f t="shared" si="1328"/>
        <v>0</v>
      </c>
      <c r="K2790" s="467">
        <f t="shared" si="1328"/>
        <v>0</v>
      </c>
      <c r="L2790" s="9">
        <f t="shared" si="1321"/>
        <v>0</v>
      </c>
      <c r="M2790" s="9">
        <f t="shared" ref="M2790:N2790" si="1351">SUM(M3053,M3316,M3579,M7787,M8050,M8313,M8576,M8839)</f>
        <v>0</v>
      </c>
      <c r="N2790" s="467">
        <f t="shared" si="1351"/>
        <v>0</v>
      </c>
    </row>
    <row r="2791" spans="1:14" customFormat="1" ht="14.25" hidden="1" customHeight="1" thickTop="1" thickBot="1" x14ac:dyDescent="0.3">
      <c r="A2791" s="1" t="s">
        <v>0</v>
      </c>
      <c r="B2791" s="6" t="s">
        <v>140</v>
      </c>
      <c r="C2791" s="9">
        <f t="shared" si="1274"/>
        <v>0</v>
      </c>
      <c r="D2791" s="9">
        <f t="shared" si="1324"/>
        <v>0</v>
      </c>
      <c r="E2791" s="9">
        <f t="shared" si="1324"/>
        <v>0</v>
      </c>
      <c r="F2791" s="9">
        <f t="shared" si="1318"/>
        <v>0</v>
      </c>
      <c r="G2791" s="9">
        <f t="shared" ref="G2791:H2791" si="1352">SUM(G3054,G3317,G3580,G7788,G8051,G8314,G8577,G8840)</f>
        <v>0</v>
      </c>
      <c r="H2791" s="467">
        <f t="shared" si="1352"/>
        <v>0</v>
      </c>
      <c r="I2791" s="9">
        <f t="shared" si="1320"/>
        <v>0</v>
      </c>
      <c r="J2791" s="9">
        <f t="shared" si="1328"/>
        <v>0</v>
      </c>
      <c r="K2791" s="467">
        <f t="shared" si="1328"/>
        <v>0</v>
      </c>
      <c r="L2791" s="9">
        <f t="shared" si="1321"/>
        <v>0</v>
      </c>
      <c r="M2791" s="9">
        <f t="shared" ref="M2791:N2791" si="1353">SUM(M3054,M3317,M3580,M7788,M8051,M8314,M8577,M8840)</f>
        <v>0</v>
      </c>
      <c r="N2791" s="467">
        <f t="shared" si="1353"/>
        <v>0</v>
      </c>
    </row>
    <row r="2792" spans="1:14" customFormat="1" ht="33" hidden="1" customHeight="1" thickTop="1" thickBot="1" x14ac:dyDescent="0.3">
      <c r="A2792" s="1" t="s">
        <v>0</v>
      </c>
      <c r="B2792" s="6" t="s">
        <v>141</v>
      </c>
      <c r="C2792" s="9">
        <f t="shared" si="1274"/>
        <v>0</v>
      </c>
      <c r="D2792" s="9">
        <f t="shared" si="1324"/>
        <v>0</v>
      </c>
      <c r="E2792" s="9">
        <f t="shared" si="1324"/>
        <v>0</v>
      </c>
      <c r="F2792" s="9">
        <f t="shared" si="1318"/>
        <v>0</v>
      </c>
      <c r="G2792" s="9">
        <f t="shared" ref="G2792:H2792" si="1354">SUM(G3055,G3318,G3581,G7789,G8052,G8315,G8578,G8841)</f>
        <v>0</v>
      </c>
      <c r="H2792" s="467">
        <f t="shared" si="1354"/>
        <v>0</v>
      </c>
      <c r="I2792" s="9">
        <f t="shared" si="1320"/>
        <v>0</v>
      </c>
      <c r="J2792" s="9">
        <f t="shared" si="1328"/>
        <v>0</v>
      </c>
      <c r="K2792" s="467">
        <f t="shared" si="1328"/>
        <v>0</v>
      </c>
      <c r="L2792" s="9">
        <f t="shared" si="1321"/>
        <v>0</v>
      </c>
      <c r="M2792" s="9">
        <f t="shared" ref="M2792:N2792" si="1355">SUM(M3055,M3318,M3581,M7789,M8052,M8315,M8578,M8841)</f>
        <v>0</v>
      </c>
      <c r="N2792" s="467">
        <f t="shared" si="1355"/>
        <v>0</v>
      </c>
    </row>
    <row r="2793" spans="1:14" customFormat="1" ht="18.75" hidden="1" customHeight="1" thickTop="1" thickBot="1" x14ac:dyDescent="0.3">
      <c r="A2793" s="1" t="s">
        <v>0</v>
      </c>
      <c r="B2793" s="6" t="s">
        <v>142</v>
      </c>
      <c r="C2793" s="9">
        <f t="shared" si="1274"/>
        <v>3.0000000000000001E-3</v>
      </c>
      <c r="D2793" s="9">
        <f t="shared" ref="D2793:E2807" si="1356">SUM(D3056,D3319,D3582,D7790,D8053,D8316,D8579,D8842)</f>
        <v>3.0000000000000001E-3</v>
      </c>
      <c r="E2793" s="9">
        <f t="shared" si="1356"/>
        <v>0</v>
      </c>
      <c r="F2793" s="9">
        <f t="shared" si="1318"/>
        <v>0</v>
      </c>
      <c r="G2793" s="9">
        <f t="shared" ref="G2793:H2793" si="1357">SUM(G3056,G3319,G3582,G7790,G8053,G8316,G8579,G8842)</f>
        <v>0</v>
      </c>
      <c r="H2793" s="467">
        <f t="shared" si="1357"/>
        <v>0</v>
      </c>
      <c r="I2793" s="9">
        <f t="shared" si="1320"/>
        <v>0</v>
      </c>
      <c r="J2793" s="9">
        <f t="shared" si="1328"/>
        <v>0</v>
      </c>
      <c r="K2793" s="467">
        <f t="shared" si="1328"/>
        <v>0</v>
      </c>
      <c r="L2793" s="9">
        <f t="shared" si="1321"/>
        <v>0</v>
      </c>
      <c r="M2793" s="9">
        <f t="shared" ref="M2793:N2793" si="1358">SUM(M3056,M3319,M3582,M7790,M8053,M8316,M8579,M8842)</f>
        <v>0</v>
      </c>
      <c r="N2793" s="467">
        <f t="shared" si="1358"/>
        <v>0</v>
      </c>
    </row>
    <row r="2794" spans="1:14" customFormat="1" ht="28.5" hidden="1" customHeight="1" thickTop="1" thickBot="1" x14ac:dyDescent="0.3">
      <c r="A2794" s="1" t="s">
        <v>0</v>
      </c>
      <c r="B2794" s="6" t="s">
        <v>143</v>
      </c>
      <c r="C2794" s="9">
        <f t="shared" si="1274"/>
        <v>0</v>
      </c>
      <c r="D2794" s="9">
        <f t="shared" si="1356"/>
        <v>0</v>
      </c>
      <c r="E2794" s="9">
        <f t="shared" si="1356"/>
        <v>0</v>
      </c>
      <c r="F2794" s="9">
        <f t="shared" si="1318"/>
        <v>0</v>
      </c>
      <c r="G2794" s="9">
        <f t="shared" ref="G2794:H2794" si="1359">SUM(G3057,G3320,G3583,G7791,G8054,G8317,G8580,G8843)</f>
        <v>0</v>
      </c>
      <c r="H2794" s="467">
        <f t="shared" si="1359"/>
        <v>0</v>
      </c>
      <c r="I2794" s="9">
        <f t="shared" si="1320"/>
        <v>0</v>
      </c>
      <c r="J2794" s="9">
        <f t="shared" si="1328"/>
        <v>0</v>
      </c>
      <c r="K2794" s="467">
        <f t="shared" si="1328"/>
        <v>0</v>
      </c>
      <c r="L2794" s="9">
        <f t="shared" si="1321"/>
        <v>0</v>
      </c>
      <c r="M2794" s="9">
        <f t="shared" ref="M2794:N2794" si="1360">SUM(M3057,M3320,M3583,M7791,M8054,M8317,M8580,M8843)</f>
        <v>0</v>
      </c>
      <c r="N2794" s="467">
        <f t="shared" si="1360"/>
        <v>0</v>
      </c>
    </row>
    <row r="2795" spans="1:14" customFormat="1" ht="23.25" hidden="1" customHeight="1" thickTop="1" thickBot="1" x14ac:dyDescent="0.3">
      <c r="A2795" s="133" t="s">
        <v>0</v>
      </c>
      <c r="B2795" s="137" t="s">
        <v>144</v>
      </c>
      <c r="C2795" s="135">
        <f t="shared" si="1274"/>
        <v>0</v>
      </c>
      <c r="D2795" s="135">
        <f t="shared" si="1356"/>
        <v>0</v>
      </c>
      <c r="E2795" s="135">
        <f t="shared" si="1356"/>
        <v>0</v>
      </c>
      <c r="F2795" s="9">
        <f t="shared" si="1318"/>
        <v>0</v>
      </c>
      <c r="G2795" s="9">
        <f t="shared" ref="G2795:H2795" si="1361">SUM(G3058,G3321,G3584,G7792,G8055,G8318,G8581,G8844)</f>
        <v>0</v>
      </c>
      <c r="H2795" s="467">
        <f t="shared" si="1361"/>
        <v>0</v>
      </c>
      <c r="I2795" s="9">
        <f t="shared" si="1320"/>
        <v>0</v>
      </c>
      <c r="J2795" s="9">
        <f t="shared" ref="J2795:K2797" si="1362">SUM(J3058,J3321,J3584,J7792,J8055,J8318,J8581,J8844)</f>
        <v>0</v>
      </c>
      <c r="K2795" s="467">
        <f t="shared" si="1362"/>
        <v>0</v>
      </c>
      <c r="L2795" s="9">
        <f t="shared" si="1321"/>
        <v>0</v>
      </c>
      <c r="M2795" s="9">
        <f t="shared" ref="M2795:N2795" si="1363">SUM(M3058,M3321,M3584,M7792,M8055,M8318,M8581,M8844)</f>
        <v>0</v>
      </c>
      <c r="N2795" s="467">
        <f t="shared" si="1363"/>
        <v>0</v>
      </c>
    </row>
    <row r="2796" spans="1:14" customFormat="1" ht="21.75" customHeight="1" x14ac:dyDescent="0.25">
      <c r="A2796" s="151" t="s">
        <v>0</v>
      </c>
      <c r="B2796" s="159" t="s">
        <v>145</v>
      </c>
      <c r="C2796" s="155">
        <f t="shared" si="1274"/>
        <v>22.826000000000004</v>
      </c>
      <c r="D2796" s="155">
        <f t="shared" si="1356"/>
        <v>21.944000000000003</v>
      </c>
      <c r="E2796" s="155">
        <f t="shared" si="1356"/>
        <v>0.88200000000000001</v>
      </c>
      <c r="F2796" s="161">
        <f t="shared" si="1318"/>
        <v>122.2</v>
      </c>
      <c r="G2796" s="161">
        <v>122.2</v>
      </c>
      <c r="H2796" s="530">
        <f t="shared" ref="H2796" si="1364">SUM(H3059,H3322,H3585,H7793,H8056,H8319,H8582,H8845)</f>
        <v>0</v>
      </c>
      <c r="I2796" s="161">
        <f t="shared" si="1320"/>
        <v>5.26</v>
      </c>
      <c r="J2796" s="161">
        <f>J7004</f>
        <v>5.26</v>
      </c>
      <c r="K2796" s="530">
        <f>K7004</f>
        <v>0</v>
      </c>
      <c r="L2796" s="161">
        <f t="shared" si="1321"/>
        <v>0</v>
      </c>
      <c r="M2796" s="161">
        <f>M7004</f>
        <v>0</v>
      </c>
      <c r="N2796" s="530">
        <f>N7004</f>
        <v>0</v>
      </c>
    </row>
    <row r="2797" spans="1:14" customFormat="1" ht="19.5" hidden="1" customHeight="1" x14ac:dyDescent="0.25">
      <c r="A2797" s="162" t="s">
        <v>0</v>
      </c>
      <c r="B2797" s="166" t="s">
        <v>146</v>
      </c>
      <c r="C2797" s="164">
        <f t="shared" si="1274"/>
        <v>34.872999999999998</v>
      </c>
      <c r="D2797" s="164">
        <f t="shared" si="1356"/>
        <v>34.872999999999998</v>
      </c>
      <c r="E2797" s="164">
        <f t="shared" si="1356"/>
        <v>0</v>
      </c>
      <c r="F2797" s="165">
        <f t="shared" si="1318"/>
        <v>0</v>
      </c>
      <c r="G2797" s="165">
        <f t="shared" ref="G2797:H2797" si="1365">SUM(G3060,G3323,G3586,G7794,G8057,G8320,G8583,G8846)</f>
        <v>0</v>
      </c>
      <c r="H2797" s="532">
        <f t="shared" si="1365"/>
        <v>0</v>
      </c>
      <c r="I2797" s="165">
        <f t="shared" si="1320"/>
        <v>0</v>
      </c>
      <c r="J2797" s="165">
        <f t="shared" si="1362"/>
        <v>0</v>
      </c>
      <c r="K2797" s="532">
        <f t="shared" si="1362"/>
        <v>0</v>
      </c>
      <c r="L2797" s="165">
        <f t="shared" si="1321"/>
        <v>0</v>
      </c>
      <c r="M2797" s="165">
        <f t="shared" ref="M2797:N2797" si="1366">SUM(M3060,M3323,M3586,M7794,M8057,M8320,M8583,M8846)</f>
        <v>0</v>
      </c>
      <c r="N2797" s="532">
        <f t="shared" si="1366"/>
        <v>0</v>
      </c>
    </row>
    <row r="2798" spans="1:14" ht="18.75" customHeight="1" x14ac:dyDescent="0.2">
      <c r="A2798" s="388" t="s">
        <v>0</v>
      </c>
      <c r="B2798" s="328" t="s">
        <v>147</v>
      </c>
      <c r="C2798" s="329">
        <f t="shared" si="1274"/>
        <v>8482.5000000000018</v>
      </c>
      <c r="D2798" s="329">
        <f>D2799</f>
        <v>845.12000000000012</v>
      </c>
      <c r="E2798" s="329">
        <f>E2799</f>
        <v>7637.380000000001</v>
      </c>
      <c r="F2798" s="329">
        <f t="shared" si="1318"/>
        <v>9887.1</v>
      </c>
      <c r="G2798" s="329">
        <f>G2799</f>
        <v>1659.7</v>
      </c>
      <c r="H2798" s="446">
        <f>H2799</f>
        <v>8227.4</v>
      </c>
      <c r="I2798" s="329">
        <f t="shared" si="1320"/>
        <v>10279.91</v>
      </c>
      <c r="J2798" s="329">
        <f>J2799</f>
        <v>732.34999999999991</v>
      </c>
      <c r="K2798" s="446">
        <f>K2799</f>
        <v>9547.56</v>
      </c>
      <c r="L2798" s="329">
        <f t="shared" si="1321"/>
        <v>560</v>
      </c>
      <c r="M2798" s="329">
        <f>M2799</f>
        <v>560</v>
      </c>
      <c r="N2798" s="446">
        <f>N2799</f>
        <v>0</v>
      </c>
    </row>
    <row r="2799" spans="1:14" ht="33" customHeight="1" x14ac:dyDescent="0.2">
      <c r="A2799" s="388" t="s">
        <v>0</v>
      </c>
      <c r="B2799" s="330" t="s">
        <v>148</v>
      </c>
      <c r="C2799" s="329">
        <f t="shared" si="1274"/>
        <v>8482.5000000000018</v>
      </c>
      <c r="D2799" s="329">
        <f>D2800</f>
        <v>845.12000000000012</v>
      </c>
      <c r="E2799" s="329">
        <f>E2800</f>
        <v>7637.380000000001</v>
      </c>
      <c r="F2799" s="392">
        <f t="shared" si="1318"/>
        <v>9887.1</v>
      </c>
      <c r="G2799" s="392">
        <f>G2800+G2812</f>
        <v>1659.7</v>
      </c>
      <c r="H2799" s="529">
        <f>H2800</f>
        <v>8227.4</v>
      </c>
      <c r="I2799" s="392">
        <f t="shared" si="1320"/>
        <v>10279.91</v>
      </c>
      <c r="J2799" s="392">
        <f>J2800</f>
        <v>732.34999999999991</v>
      </c>
      <c r="K2799" s="529">
        <f>K2800</f>
        <v>9547.56</v>
      </c>
      <c r="L2799" s="392">
        <f t="shared" si="1321"/>
        <v>560</v>
      </c>
      <c r="M2799" s="392">
        <f>M2800</f>
        <v>560</v>
      </c>
      <c r="N2799" s="529">
        <f>N2800</f>
        <v>0</v>
      </c>
    </row>
    <row r="2800" spans="1:14" ht="27.75" customHeight="1" x14ac:dyDescent="0.2">
      <c r="A2800" s="388" t="s">
        <v>0</v>
      </c>
      <c r="B2800" s="391" t="s">
        <v>149</v>
      </c>
      <c r="C2800" s="329">
        <f t="shared" si="1274"/>
        <v>8482.5000000000018</v>
      </c>
      <c r="D2800" s="329">
        <f>D2802+D2804+D2805+D2811</f>
        <v>845.12000000000012</v>
      </c>
      <c r="E2800" s="329">
        <f>E2802+E2804+E2805+E2806+E2808+E2811</f>
        <v>7637.380000000001</v>
      </c>
      <c r="F2800" s="392">
        <f t="shared" si="1318"/>
        <v>9879.6999999999989</v>
      </c>
      <c r="G2800" s="392">
        <f>G2802+G2805+G2808+G2809+G2811</f>
        <v>1652.3</v>
      </c>
      <c r="H2800" s="529">
        <f>H2805+H2806+H2808+H2811</f>
        <v>8227.4</v>
      </c>
      <c r="I2800" s="392">
        <f t="shared" si="1320"/>
        <v>10279.91</v>
      </c>
      <c r="J2800" s="392">
        <f>J2801+J2802</f>
        <v>732.34999999999991</v>
      </c>
      <c r="K2800" s="529">
        <f>K2802</f>
        <v>9547.56</v>
      </c>
      <c r="L2800" s="392">
        <f t="shared" si="1321"/>
        <v>560</v>
      </c>
      <c r="M2800" s="392">
        <f>M2801+M2802</f>
        <v>560</v>
      </c>
      <c r="N2800" s="529">
        <f>N2802+N2805+N2808+N2809+N2811</f>
        <v>0</v>
      </c>
    </row>
    <row r="2801" spans="1:14" ht="29.25" customHeight="1" x14ac:dyDescent="0.2">
      <c r="A2801" s="388" t="s">
        <v>0</v>
      </c>
      <c r="B2801" s="393" t="s">
        <v>150</v>
      </c>
      <c r="C2801" s="329">
        <f t="shared" si="1274"/>
        <v>0</v>
      </c>
      <c r="D2801" s="329">
        <f t="shared" si="1356"/>
        <v>0</v>
      </c>
      <c r="E2801" s="329">
        <f t="shared" si="1356"/>
        <v>0</v>
      </c>
      <c r="F2801" s="329">
        <f t="shared" si="1318"/>
        <v>0</v>
      </c>
      <c r="G2801" s="329">
        <f>SUM(G3064,G3327,G3590,G7798,G8061,G8324,G8587,G8850)</f>
        <v>0</v>
      </c>
      <c r="H2801" s="446">
        <f>SUM(H3064,H3327,H3590,H7798,H8061,H8324,H8587,H8850)</f>
        <v>0</v>
      </c>
      <c r="I2801" s="329">
        <f t="shared" si="1320"/>
        <v>0</v>
      </c>
      <c r="J2801" s="329">
        <f>SUM(J3064,J3327,J3590,J7798,J8061,J8324,J8587,J8850)</f>
        <v>0</v>
      </c>
      <c r="K2801" s="446">
        <f>SUM(K3064,K3327,K3590,K7798,K8061,K8324,K8587,K8850)</f>
        <v>0</v>
      </c>
      <c r="L2801" s="329">
        <f t="shared" si="1321"/>
        <v>0</v>
      </c>
      <c r="M2801" s="329">
        <f>SUM(M3064,M3327,M3590,M7798,M8061,M8324,M8587,M8850)</f>
        <v>0</v>
      </c>
      <c r="N2801" s="446">
        <f>SUM(N3064,N3327,N3590,N7798,N8061,N8324,N8587,N8850)</f>
        <v>0</v>
      </c>
    </row>
    <row r="2802" spans="1:14" ht="28.5" customHeight="1" x14ac:dyDescent="0.2">
      <c r="A2802" s="388" t="s">
        <v>0</v>
      </c>
      <c r="B2802" s="393" t="s">
        <v>151</v>
      </c>
      <c r="C2802" s="329">
        <f t="shared" si="1274"/>
        <v>799.46999999999991</v>
      </c>
      <c r="D2802" s="329">
        <v>103.54</v>
      </c>
      <c r="E2802" s="329">
        <v>695.93</v>
      </c>
      <c r="F2802" s="392">
        <f t="shared" si="1318"/>
        <v>662.1</v>
      </c>
      <c r="G2802" s="392">
        <v>662.1</v>
      </c>
      <c r="H2802" s="529">
        <v>0</v>
      </c>
      <c r="I2802" s="392">
        <f t="shared" si="1320"/>
        <v>10279.91</v>
      </c>
      <c r="J2802" s="392">
        <f>J2805+J2808+J2809+J2811</f>
        <v>732.34999999999991</v>
      </c>
      <c r="K2802" s="529">
        <v>9547.56</v>
      </c>
      <c r="L2802" s="392">
        <f t="shared" si="1321"/>
        <v>560</v>
      </c>
      <c r="M2802" s="392">
        <f>M2805+M2808+M2809+M2811</f>
        <v>560</v>
      </c>
      <c r="N2802" s="529">
        <v>0</v>
      </c>
    </row>
    <row r="2803" spans="1:14" customFormat="1" ht="17.25" customHeight="1" x14ac:dyDescent="0.25">
      <c r="A2803" s="151" t="s">
        <v>0</v>
      </c>
      <c r="B2803" s="158" t="s">
        <v>152</v>
      </c>
      <c r="C2803" s="155">
        <f t="shared" si="1274"/>
        <v>0</v>
      </c>
      <c r="D2803" s="155">
        <f t="shared" si="1356"/>
        <v>0</v>
      </c>
      <c r="E2803" s="155">
        <f t="shared" si="1356"/>
        <v>0</v>
      </c>
      <c r="F2803" s="155">
        <f t="shared" si="1318"/>
        <v>0</v>
      </c>
      <c r="G2803" s="155">
        <f>SUM(G3066,G3329,G3592,G7800,G8063,G8326,G8589,G8852)</f>
        <v>0</v>
      </c>
      <c r="H2803" s="505">
        <f>SUM(H3066,H3329,H3592,H7800,H8063,H8326,H8589,H8852)</f>
        <v>0</v>
      </c>
      <c r="I2803" s="155">
        <f t="shared" si="1320"/>
        <v>0</v>
      </c>
      <c r="J2803" s="155">
        <f>SUM(J3066,J3329,J3592,J7800,J8063,J8326,J8589,J8852)</f>
        <v>0</v>
      </c>
      <c r="K2803" s="505">
        <f>SUM(K3066,K3329,K3592,K7800,K8063,K8326,K8589,K8852)</f>
        <v>0</v>
      </c>
      <c r="L2803" s="155">
        <f t="shared" si="1321"/>
        <v>0</v>
      </c>
      <c r="M2803" s="155">
        <f>SUM(M3066,M3329,M3592,M7800,M8063,M8326,M8589,M8852)</f>
        <v>0</v>
      </c>
      <c r="N2803" s="505">
        <f>SUM(N3066,N3329,N3592,N7800,N8063,N8326,N8589,N8852)</f>
        <v>0</v>
      </c>
    </row>
    <row r="2804" spans="1:14" customFormat="1" ht="27.75" customHeight="1" x14ac:dyDescent="0.25">
      <c r="A2804" s="151" t="s">
        <v>0</v>
      </c>
      <c r="B2804" s="158" t="s">
        <v>153</v>
      </c>
      <c r="C2804" s="155">
        <f t="shared" si="1274"/>
        <v>1308.92</v>
      </c>
      <c r="D2804" s="155">
        <f>D8590</f>
        <v>65.44</v>
      </c>
      <c r="E2804" s="155">
        <v>1243.48</v>
      </c>
      <c r="F2804" s="155">
        <f t="shared" si="1318"/>
        <v>0</v>
      </c>
      <c r="G2804" s="155">
        <f>G3067</f>
        <v>0</v>
      </c>
      <c r="H2804" s="505">
        <f>SUM(H3067,H3330,H3593,H7801,H8064,H8327,H8590,H8853)</f>
        <v>0</v>
      </c>
      <c r="I2804" s="155">
        <f t="shared" si="1320"/>
        <v>0</v>
      </c>
      <c r="J2804" s="155">
        <f>J3067</f>
        <v>0</v>
      </c>
      <c r="K2804" s="505">
        <f>SUM(K3067,K3330,K3593,K7801,K8064,K8327,K8590,K8853)</f>
        <v>0</v>
      </c>
      <c r="L2804" s="155">
        <f t="shared" si="1321"/>
        <v>0</v>
      </c>
      <c r="M2804" s="155">
        <f>M3067</f>
        <v>0</v>
      </c>
      <c r="N2804" s="505">
        <f>SUM(N3067,N3330,N3593,N7801,N8064,N8327,N8590,N8853)</f>
        <v>0</v>
      </c>
    </row>
    <row r="2805" spans="1:14" ht="28.5" customHeight="1" x14ac:dyDescent="0.2">
      <c r="A2805" s="388" t="s">
        <v>0</v>
      </c>
      <c r="B2805" s="393" t="s">
        <v>154</v>
      </c>
      <c r="C2805" s="329">
        <f t="shared" si="1274"/>
        <v>3049.91</v>
      </c>
      <c r="D2805" s="329">
        <f>D8591</f>
        <v>65.790000000000006</v>
      </c>
      <c r="E2805" s="329">
        <v>2984.12</v>
      </c>
      <c r="F2805" s="392">
        <f t="shared" si="1318"/>
        <v>6955.3</v>
      </c>
      <c r="G2805" s="392">
        <f>G3068+G7802+G8591</f>
        <v>223.3</v>
      </c>
      <c r="H2805" s="529">
        <v>6732</v>
      </c>
      <c r="I2805" s="392">
        <f t="shared" si="1320"/>
        <v>6337.53</v>
      </c>
      <c r="J2805" s="392">
        <f>J3068+J7802+J8591</f>
        <v>95.8</v>
      </c>
      <c r="K2805" s="529">
        <f>K3068+K8065</f>
        <v>6241.73</v>
      </c>
      <c r="L2805" s="392">
        <f t="shared" si="1321"/>
        <v>0</v>
      </c>
      <c r="M2805" s="392">
        <f>M3068+M7802+M8591</f>
        <v>0</v>
      </c>
      <c r="N2805" s="529">
        <f>N3068+N8065</f>
        <v>0</v>
      </c>
    </row>
    <row r="2806" spans="1:14" customFormat="1" ht="18.75" customHeight="1" x14ac:dyDescent="0.25">
      <c r="A2806" s="171" t="s">
        <v>0</v>
      </c>
      <c r="B2806" s="172" t="s">
        <v>155</v>
      </c>
      <c r="C2806" s="173">
        <f t="shared" si="1274"/>
        <v>298.98</v>
      </c>
      <c r="D2806" s="173">
        <f t="shared" si="1356"/>
        <v>0</v>
      </c>
      <c r="E2806" s="173">
        <v>298.98</v>
      </c>
      <c r="F2806" s="174">
        <f t="shared" si="1318"/>
        <v>30.4</v>
      </c>
      <c r="G2806" s="174">
        <v>0</v>
      </c>
      <c r="H2806" s="531">
        <v>30.4</v>
      </c>
      <c r="I2806" s="174">
        <f t="shared" si="1320"/>
        <v>0</v>
      </c>
      <c r="J2806" s="174">
        <f>SUM(J3069,J3332,J3595,J7803,J8066,J8329,J8592,J8855)</f>
        <v>0</v>
      </c>
      <c r="K2806" s="531">
        <f>K3069</f>
        <v>0</v>
      </c>
      <c r="L2806" s="174">
        <f t="shared" si="1321"/>
        <v>0</v>
      </c>
      <c r="M2806" s="174">
        <f>SUM(M3069,M3332,M3595,M7803,M8066,M8329,M8592,M8855)</f>
        <v>0</v>
      </c>
      <c r="N2806" s="531">
        <f>N3069</f>
        <v>0</v>
      </c>
    </row>
    <row r="2807" spans="1:14" customFormat="1" ht="18.75" customHeight="1" x14ac:dyDescent="0.25">
      <c r="A2807" s="143" t="s">
        <v>0</v>
      </c>
      <c r="B2807" s="144" t="s">
        <v>156</v>
      </c>
      <c r="C2807" s="145">
        <f t="shared" si="1274"/>
        <v>0</v>
      </c>
      <c r="D2807" s="145">
        <f t="shared" si="1356"/>
        <v>0</v>
      </c>
      <c r="E2807" s="145">
        <f t="shared" si="1356"/>
        <v>0</v>
      </c>
      <c r="F2807" s="145">
        <f t="shared" si="1318"/>
        <v>0</v>
      </c>
      <c r="G2807" s="145">
        <f>SUM(G3070,G3333,G3596,G7804,G8067,G8330,G8593,G8856)</f>
        <v>0</v>
      </c>
      <c r="H2807" s="485">
        <f>SUM(H3070,H3333,H3596,H7804,H8067,H8330,H8593,H8856)</f>
        <v>0</v>
      </c>
      <c r="I2807" s="145">
        <f t="shared" si="1320"/>
        <v>0</v>
      </c>
      <c r="J2807" s="145">
        <f>SUM(J3070,J3333,J3596,J7804,J8067,J8330,J8593,J8856)</f>
        <v>0</v>
      </c>
      <c r="K2807" s="485">
        <f>SUM(K3070,K3333,K3596,K7804,K8067,K8330,K8593,K8856)</f>
        <v>0</v>
      </c>
      <c r="L2807" s="145">
        <f t="shared" si="1321"/>
        <v>0</v>
      </c>
      <c r="M2807" s="145">
        <f>SUM(M3070,M3333,M3596,M7804,M8067,M8330,M8593,M8856)</f>
        <v>0</v>
      </c>
      <c r="N2807" s="485">
        <f>SUM(N3070,N3333,N3596,N7804,N8067,N8330,N8593,N8856)</f>
        <v>0</v>
      </c>
    </row>
    <row r="2808" spans="1:14" ht="27.75" customHeight="1" x14ac:dyDescent="0.2">
      <c r="A2808" s="388" t="s">
        <v>0</v>
      </c>
      <c r="B2808" s="393" t="s">
        <v>157</v>
      </c>
      <c r="C2808" s="329">
        <f t="shared" si="1274"/>
        <v>140.84</v>
      </c>
      <c r="D2808" s="329">
        <v>0</v>
      </c>
      <c r="E2808" s="329">
        <f>E3860+E8068</f>
        <v>140.84</v>
      </c>
      <c r="F2808" s="392">
        <f t="shared" si="1318"/>
        <v>1522.6</v>
      </c>
      <c r="G2808" s="392">
        <f>G3860+G7805</f>
        <v>57.6</v>
      </c>
      <c r="H2808" s="529">
        <v>1465</v>
      </c>
      <c r="I2808" s="392">
        <f t="shared" si="1320"/>
        <v>972.52</v>
      </c>
      <c r="J2808" s="392">
        <v>86.8</v>
      </c>
      <c r="K2808" s="529">
        <f>K3860+K8068</f>
        <v>885.72</v>
      </c>
      <c r="L2808" s="392">
        <f t="shared" si="1321"/>
        <v>0</v>
      </c>
      <c r="M2808" s="392">
        <f>M3860+M7805</f>
        <v>0</v>
      </c>
      <c r="N2808" s="529">
        <f>N3860+N8068</f>
        <v>0</v>
      </c>
    </row>
    <row r="2809" spans="1:14" customFormat="1" ht="30" customHeight="1" x14ac:dyDescent="0.25">
      <c r="A2809" s="171" t="s">
        <v>0</v>
      </c>
      <c r="B2809" s="172" t="s">
        <v>158</v>
      </c>
      <c r="C2809" s="173">
        <f t="shared" si="1274"/>
        <v>270.59899999999999</v>
      </c>
      <c r="D2809" s="173">
        <f t="shared" ref="D2809:E2824" si="1367">SUM(D3072,D3335,D3598,D7806,D8069,D8332,D8595,D8858)</f>
        <v>0</v>
      </c>
      <c r="E2809" s="173">
        <f t="shared" si="1367"/>
        <v>270.59899999999999</v>
      </c>
      <c r="F2809" s="174">
        <f t="shared" si="1318"/>
        <v>143</v>
      </c>
      <c r="G2809" s="174">
        <v>143</v>
      </c>
      <c r="H2809" s="531">
        <f>SUM(H3072,H3335,H3598,H7806,H8069,H8332,H8595,H8858)</f>
        <v>0</v>
      </c>
      <c r="I2809" s="174">
        <f t="shared" si="1320"/>
        <v>3.85</v>
      </c>
      <c r="J2809" s="174">
        <v>3.85</v>
      </c>
      <c r="K2809" s="531">
        <f>K5702</f>
        <v>0</v>
      </c>
      <c r="L2809" s="174">
        <f t="shared" si="1321"/>
        <v>0</v>
      </c>
      <c r="M2809" s="174">
        <f>M5702</f>
        <v>0</v>
      </c>
      <c r="N2809" s="531">
        <f>N5702</f>
        <v>0</v>
      </c>
    </row>
    <row r="2810" spans="1:14" customFormat="1" ht="17.25" hidden="1" customHeight="1" x14ac:dyDescent="0.25">
      <c r="A2810" s="143" t="s">
        <v>0</v>
      </c>
      <c r="B2810" s="144" t="s">
        <v>159</v>
      </c>
      <c r="C2810" s="145">
        <f t="shared" si="1274"/>
        <v>0</v>
      </c>
      <c r="D2810" s="145">
        <f t="shared" si="1367"/>
        <v>0</v>
      </c>
      <c r="E2810" s="145">
        <f t="shared" si="1367"/>
        <v>0</v>
      </c>
      <c r="F2810" s="145">
        <f t="shared" si="1318"/>
        <v>0</v>
      </c>
      <c r="G2810" s="145">
        <f>SUM(G3073,G3336,G3599,G7807,G8070,G8333,G8596,G8859)</f>
        <v>0</v>
      </c>
      <c r="H2810" s="485">
        <f>SUM(H3073,H3336,H3599,H7807,H8070,H8333,H8596,H8859)</f>
        <v>0</v>
      </c>
      <c r="I2810" s="145">
        <f t="shared" si="1320"/>
        <v>0</v>
      </c>
      <c r="J2810" s="145">
        <f>SUM(J3073,J3336,J3599,J7807,J8070,J8333,J8596,J8859)</f>
        <v>0</v>
      </c>
      <c r="K2810" s="485">
        <f>SUM(K3073,K3336,K3599,K7807,K8070,K8333,K8596,K8859)</f>
        <v>0</v>
      </c>
      <c r="L2810" s="145">
        <f t="shared" si="1321"/>
        <v>0</v>
      </c>
      <c r="M2810" s="145">
        <f>SUM(M3073,M3336,M3599,M7807,M8070,M8333,M8596,M8859)</f>
        <v>0</v>
      </c>
      <c r="N2810" s="485">
        <f>SUM(N3073,N3336,N3599,N7807,N8070,N8333,N8596,N8859)</f>
        <v>0</v>
      </c>
    </row>
    <row r="2811" spans="1:14" ht="15.75" customHeight="1" x14ac:dyDescent="0.2">
      <c r="A2811" s="388" t="s">
        <v>0</v>
      </c>
      <c r="B2811" s="393" t="s">
        <v>160</v>
      </c>
      <c r="C2811" s="329">
        <f t="shared" si="1274"/>
        <v>2884.38</v>
      </c>
      <c r="D2811" s="329">
        <v>610.35</v>
      </c>
      <c r="E2811" s="329">
        <v>2274.0300000000002</v>
      </c>
      <c r="F2811" s="392">
        <f t="shared" si="1318"/>
        <v>566.29999999999995</v>
      </c>
      <c r="G2811" s="392">
        <v>566.29999999999995</v>
      </c>
      <c r="H2811" s="529">
        <v>0</v>
      </c>
      <c r="I2811" s="392">
        <f t="shared" si="1320"/>
        <v>2966.0080000000003</v>
      </c>
      <c r="J2811" s="392">
        <v>545.9</v>
      </c>
      <c r="K2811" s="529">
        <f>K3863+K7282+K7808+K8071</f>
        <v>2420.1080000000002</v>
      </c>
      <c r="L2811" s="392">
        <f t="shared" si="1321"/>
        <v>560</v>
      </c>
      <c r="M2811" s="392">
        <f>M3863+M7019+M7808+M8597</f>
        <v>560</v>
      </c>
      <c r="N2811" s="529">
        <f>N3863+N7282+N7808+N8071</f>
        <v>0</v>
      </c>
    </row>
    <row r="2812" spans="1:14" customFormat="1" ht="24.75" customHeight="1" x14ac:dyDescent="0.25">
      <c r="A2812" s="151" t="s">
        <v>0</v>
      </c>
      <c r="B2812" s="157" t="s">
        <v>161</v>
      </c>
      <c r="C2812" s="155">
        <f t="shared" si="1274"/>
        <v>28.547999999999998</v>
      </c>
      <c r="D2812" s="155">
        <f t="shared" si="1367"/>
        <v>28.547999999999998</v>
      </c>
      <c r="E2812" s="155">
        <f t="shared" si="1367"/>
        <v>0</v>
      </c>
      <c r="F2812" s="161">
        <f t="shared" si="1318"/>
        <v>7.4</v>
      </c>
      <c r="G2812" s="161">
        <v>7.4</v>
      </c>
      <c r="H2812" s="530">
        <f t="shared" ref="H2812" si="1368">SUM(H3075,H3338,H3601,H7809,H8072,H8335,H8598,H8861)</f>
        <v>0</v>
      </c>
      <c r="I2812" s="161">
        <f t="shared" si="1320"/>
        <v>0</v>
      </c>
      <c r="J2812" s="161">
        <f t="shared" ref="J2812:K2827" si="1369">SUM(J3075,J3338,J3601,J7809,J8072,J8335,J8598,J8861)</f>
        <v>0</v>
      </c>
      <c r="K2812" s="530">
        <f t="shared" si="1369"/>
        <v>0</v>
      </c>
      <c r="L2812" s="161">
        <f t="shared" si="1321"/>
        <v>0</v>
      </c>
      <c r="M2812" s="161">
        <f t="shared" ref="M2812:N2812" si="1370">SUM(M3075,M3338,M3601,M7809,M8072,M8335,M8598,M8861)</f>
        <v>0</v>
      </c>
      <c r="N2812" s="530">
        <f t="shared" si="1370"/>
        <v>0</v>
      </c>
    </row>
    <row r="2813" spans="1:14" customFormat="1" ht="29.25" customHeight="1" thickBot="1" x14ac:dyDescent="0.3">
      <c r="A2813" s="140" t="s">
        <v>0</v>
      </c>
      <c r="B2813" s="148" t="s">
        <v>162</v>
      </c>
      <c r="C2813" s="142">
        <f t="shared" si="1274"/>
        <v>0</v>
      </c>
      <c r="D2813" s="142">
        <f t="shared" si="1367"/>
        <v>0</v>
      </c>
      <c r="E2813" s="142">
        <f t="shared" si="1367"/>
        <v>0</v>
      </c>
      <c r="F2813" s="142">
        <f t="shared" si="1318"/>
        <v>0</v>
      </c>
      <c r="G2813" s="142">
        <f t="shared" ref="G2813:H2813" si="1371">SUM(G3076,G3339,G3602,G7810,G8073,G8336,G8599,G8862)</f>
        <v>0</v>
      </c>
      <c r="H2813" s="477">
        <f t="shared" si="1371"/>
        <v>0</v>
      </c>
      <c r="I2813" s="142">
        <f t="shared" si="1320"/>
        <v>0</v>
      </c>
      <c r="J2813" s="142">
        <f t="shared" si="1369"/>
        <v>0</v>
      </c>
      <c r="K2813" s="477">
        <f t="shared" si="1369"/>
        <v>0</v>
      </c>
      <c r="L2813" s="142">
        <f t="shared" si="1321"/>
        <v>0</v>
      </c>
      <c r="M2813" s="142">
        <f t="shared" ref="M2813:N2813" si="1372">SUM(M3076,M3339,M3602,M7810,M8073,M8336,M8599,M8862)</f>
        <v>0</v>
      </c>
      <c r="N2813" s="477">
        <f t="shared" si="1372"/>
        <v>0</v>
      </c>
    </row>
    <row r="2814" spans="1:14" customFormat="1" ht="27.75" customHeight="1" thickTop="1" thickBot="1" x14ac:dyDescent="0.3">
      <c r="A2814" s="1" t="s">
        <v>0</v>
      </c>
      <c r="B2814" s="6" t="s">
        <v>163</v>
      </c>
      <c r="C2814" s="9">
        <f t="shared" si="1274"/>
        <v>0</v>
      </c>
      <c r="D2814" s="9">
        <f t="shared" si="1367"/>
        <v>0</v>
      </c>
      <c r="E2814" s="9">
        <f t="shared" si="1367"/>
        <v>0</v>
      </c>
      <c r="F2814" s="9">
        <f t="shared" si="1318"/>
        <v>0</v>
      </c>
      <c r="G2814" s="9">
        <f t="shared" ref="G2814:H2814" si="1373">SUM(G3077,G3340,G3603,G7811,G8074,G8337,G8600,G8863)</f>
        <v>0</v>
      </c>
      <c r="H2814" s="467">
        <f t="shared" si="1373"/>
        <v>0</v>
      </c>
      <c r="I2814" s="9">
        <f t="shared" si="1320"/>
        <v>0</v>
      </c>
      <c r="J2814" s="9">
        <f t="shared" si="1369"/>
        <v>0</v>
      </c>
      <c r="K2814" s="467">
        <f t="shared" si="1369"/>
        <v>0</v>
      </c>
      <c r="L2814" s="9">
        <f t="shared" si="1321"/>
        <v>0</v>
      </c>
      <c r="M2814" s="9">
        <f t="shared" ref="M2814:N2814" si="1374">SUM(M3077,M3340,M3603,M7811,M8074,M8337,M8600,M8863)</f>
        <v>0</v>
      </c>
      <c r="N2814" s="467">
        <f t="shared" si="1374"/>
        <v>0</v>
      </c>
    </row>
    <row r="2815" spans="1:14" customFormat="1" ht="30.75" customHeight="1" thickTop="1" thickBot="1" x14ac:dyDescent="0.3">
      <c r="A2815" s="1" t="s">
        <v>0</v>
      </c>
      <c r="B2815" s="6" t="s">
        <v>164</v>
      </c>
      <c r="C2815" s="9">
        <f t="shared" si="1274"/>
        <v>0</v>
      </c>
      <c r="D2815" s="9">
        <f t="shared" si="1367"/>
        <v>0</v>
      </c>
      <c r="E2815" s="9">
        <f t="shared" si="1367"/>
        <v>0</v>
      </c>
      <c r="F2815" s="9">
        <f t="shared" si="1318"/>
        <v>0</v>
      </c>
      <c r="G2815" s="9">
        <f t="shared" ref="G2815:H2815" si="1375">SUM(G3078,G3341,G3604,G7812,G8075,G8338,G8601,G8864)</f>
        <v>0</v>
      </c>
      <c r="H2815" s="467">
        <f t="shared" si="1375"/>
        <v>0</v>
      </c>
      <c r="I2815" s="9">
        <f t="shared" si="1320"/>
        <v>0</v>
      </c>
      <c r="J2815" s="9">
        <f t="shared" si="1369"/>
        <v>0</v>
      </c>
      <c r="K2815" s="467">
        <f t="shared" si="1369"/>
        <v>0</v>
      </c>
      <c r="L2815" s="9">
        <f t="shared" si="1321"/>
        <v>0</v>
      </c>
      <c r="M2815" s="9">
        <f t="shared" ref="M2815:N2815" si="1376">SUM(M3078,M3341,M3604,M7812,M8075,M8338,M8601,M8864)</f>
        <v>0</v>
      </c>
      <c r="N2815" s="467">
        <f t="shared" si="1376"/>
        <v>0</v>
      </c>
    </row>
    <row r="2816" spans="1:14" customFormat="1" ht="24" customHeight="1" thickTop="1" thickBot="1" x14ac:dyDescent="0.3">
      <c r="A2816" s="1" t="s">
        <v>0</v>
      </c>
      <c r="B2816" s="6" t="s">
        <v>165</v>
      </c>
      <c r="C2816" s="9">
        <f t="shared" si="1274"/>
        <v>0</v>
      </c>
      <c r="D2816" s="9">
        <f t="shared" si="1367"/>
        <v>0</v>
      </c>
      <c r="E2816" s="9">
        <f t="shared" si="1367"/>
        <v>0</v>
      </c>
      <c r="F2816" s="9">
        <f t="shared" si="1318"/>
        <v>0</v>
      </c>
      <c r="G2816" s="9">
        <f t="shared" ref="G2816:H2816" si="1377">SUM(G3079,G3342,G3605,G7813,G8076,G8339,G8602,G8865)</f>
        <v>0</v>
      </c>
      <c r="H2816" s="467">
        <f t="shared" si="1377"/>
        <v>0</v>
      </c>
      <c r="I2816" s="9">
        <f t="shared" si="1320"/>
        <v>0</v>
      </c>
      <c r="J2816" s="9">
        <f t="shared" si="1369"/>
        <v>0</v>
      </c>
      <c r="K2816" s="467">
        <f t="shared" si="1369"/>
        <v>0</v>
      </c>
      <c r="L2816" s="9">
        <f t="shared" si="1321"/>
        <v>0</v>
      </c>
      <c r="M2816" s="9">
        <f t="shared" ref="M2816:N2816" si="1378">SUM(M3079,M3342,M3605,M7813,M8076,M8339,M8602,M8865)</f>
        <v>0</v>
      </c>
      <c r="N2816" s="467">
        <f t="shared" si="1378"/>
        <v>0</v>
      </c>
    </row>
    <row r="2817" spans="1:14" customFormat="1" ht="27" customHeight="1" thickTop="1" thickBot="1" x14ac:dyDescent="0.3">
      <c r="A2817" s="1" t="s">
        <v>0</v>
      </c>
      <c r="B2817" s="6" t="s">
        <v>166</v>
      </c>
      <c r="C2817" s="9">
        <f t="shared" si="1274"/>
        <v>0</v>
      </c>
      <c r="D2817" s="9">
        <f t="shared" si="1367"/>
        <v>0</v>
      </c>
      <c r="E2817" s="9">
        <f t="shared" si="1367"/>
        <v>0</v>
      </c>
      <c r="F2817" s="9">
        <f t="shared" si="1318"/>
        <v>0</v>
      </c>
      <c r="G2817" s="9">
        <f t="shared" ref="G2817:H2817" si="1379">SUM(G3080,G3343,G3606,G7814,G8077,G8340,G8603,G8866)</f>
        <v>0</v>
      </c>
      <c r="H2817" s="467">
        <f t="shared" si="1379"/>
        <v>0</v>
      </c>
      <c r="I2817" s="9">
        <f t="shared" si="1320"/>
        <v>0</v>
      </c>
      <c r="J2817" s="9">
        <f t="shared" si="1369"/>
        <v>0</v>
      </c>
      <c r="K2817" s="467">
        <f t="shared" si="1369"/>
        <v>0</v>
      </c>
      <c r="L2817" s="9">
        <f t="shared" si="1321"/>
        <v>0</v>
      </c>
      <c r="M2817" s="9">
        <f t="shared" ref="M2817:N2817" si="1380">SUM(M3080,M3343,M3606,M7814,M8077,M8340,M8603,M8866)</f>
        <v>0</v>
      </c>
      <c r="N2817" s="467">
        <f t="shared" si="1380"/>
        <v>0</v>
      </c>
    </row>
    <row r="2818" spans="1:14" customFormat="1" ht="24.75" customHeight="1" thickTop="1" thickBot="1" x14ac:dyDescent="0.3">
      <c r="A2818" s="1" t="s">
        <v>0</v>
      </c>
      <c r="B2818" s="6" t="s">
        <v>167</v>
      </c>
      <c r="C2818" s="9">
        <f t="shared" si="1274"/>
        <v>0</v>
      </c>
      <c r="D2818" s="9">
        <f t="shared" si="1367"/>
        <v>0</v>
      </c>
      <c r="E2818" s="9">
        <f t="shared" si="1367"/>
        <v>0</v>
      </c>
      <c r="F2818" s="9">
        <f t="shared" si="1318"/>
        <v>0</v>
      </c>
      <c r="G2818" s="9">
        <f t="shared" ref="G2818:H2818" si="1381">SUM(G3081,G3344,G3607,G7815,G8078,G8341,G8604,G8867)</f>
        <v>0</v>
      </c>
      <c r="H2818" s="467">
        <f t="shared" si="1381"/>
        <v>0</v>
      </c>
      <c r="I2818" s="9">
        <f t="shared" si="1320"/>
        <v>0</v>
      </c>
      <c r="J2818" s="9">
        <f t="shared" si="1369"/>
        <v>0</v>
      </c>
      <c r="K2818" s="467">
        <f t="shared" si="1369"/>
        <v>0</v>
      </c>
      <c r="L2818" s="9">
        <f t="shared" si="1321"/>
        <v>0</v>
      </c>
      <c r="M2818" s="9">
        <f t="shared" ref="M2818:N2818" si="1382">SUM(M3081,M3344,M3607,M7815,M8078,M8341,M8604,M8867)</f>
        <v>0</v>
      </c>
      <c r="N2818" s="467">
        <f t="shared" si="1382"/>
        <v>0</v>
      </c>
    </row>
    <row r="2819" spans="1:14" customFormat="1" ht="39" customHeight="1" thickTop="1" x14ac:dyDescent="0.25">
      <c r="A2819" s="133" t="s">
        <v>0</v>
      </c>
      <c r="B2819" s="137" t="s">
        <v>168</v>
      </c>
      <c r="C2819" s="135">
        <f t="shared" ref="C2819:C2882" si="1383">SUM(D2819:E2819)</f>
        <v>0</v>
      </c>
      <c r="D2819" s="135">
        <f t="shared" si="1367"/>
        <v>0</v>
      </c>
      <c r="E2819" s="135">
        <f t="shared" si="1367"/>
        <v>0</v>
      </c>
      <c r="F2819" s="135">
        <f t="shared" si="1318"/>
        <v>0</v>
      </c>
      <c r="G2819" s="135">
        <f t="shared" ref="G2819:H2819" si="1384">SUM(G3082,G3345,G3608,G7816,G8079,G8342,G8605,G8868)</f>
        <v>0</v>
      </c>
      <c r="H2819" s="476">
        <f t="shared" si="1384"/>
        <v>0</v>
      </c>
      <c r="I2819" s="135">
        <f t="shared" si="1320"/>
        <v>0</v>
      </c>
      <c r="J2819" s="135">
        <f t="shared" si="1369"/>
        <v>0</v>
      </c>
      <c r="K2819" s="476">
        <f t="shared" si="1369"/>
        <v>0</v>
      </c>
      <c r="L2819" s="135">
        <f t="shared" si="1321"/>
        <v>0</v>
      </c>
      <c r="M2819" s="135">
        <f t="shared" ref="M2819:N2819" si="1385">SUM(M3082,M3345,M3608,M7816,M8079,M8342,M8605,M8868)</f>
        <v>0</v>
      </c>
      <c r="N2819" s="476">
        <f t="shared" si="1385"/>
        <v>0</v>
      </c>
    </row>
    <row r="2820" spans="1:14" customFormat="1" ht="27.75" customHeight="1" x14ac:dyDescent="0.25">
      <c r="A2820" s="151" t="s">
        <v>0</v>
      </c>
      <c r="B2820" s="158" t="s">
        <v>169</v>
      </c>
      <c r="C2820" s="155">
        <f t="shared" si="1383"/>
        <v>28.547999999999998</v>
      </c>
      <c r="D2820" s="155">
        <f t="shared" si="1367"/>
        <v>28.547999999999998</v>
      </c>
      <c r="E2820" s="155">
        <f t="shared" si="1367"/>
        <v>0</v>
      </c>
      <c r="F2820" s="161">
        <f t="shared" si="1318"/>
        <v>7.4</v>
      </c>
      <c r="G2820" s="161">
        <v>7.4</v>
      </c>
      <c r="H2820" s="530">
        <f t="shared" ref="H2820" si="1386">SUM(H3083,H3346,H3609,H7817,H8080,H8343,H8606,H8869)</f>
        <v>0</v>
      </c>
      <c r="I2820" s="161">
        <f t="shared" si="1320"/>
        <v>0</v>
      </c>
      <c r="J2820" s="161">
        <f t="shared" si="1369"/>
        <v>0</v>
      </c>
      <c r="K2820" s="530">
        <f t="shared" si="1369"/>
        <v>0</v>
      </c>
      <c r="L2820" s="161">
        <f t="shared" si="1321"/>
        <v>0</v>
      </c>
      <c r="M2820" s="161">
        <f t="shared" ref="M2820:N2820" si="1387">SUM(M3083,M3346,M3609,M7817,M8080,M8343,M8606,M8869)</f>
        <v>0</v>
      </c>
      <c r="N2820" s="530">
        <f t="shared" si="1387"/>
        <v>0</v>
      </c>
    </row>
    <row r="2821" spans="1:14" customFormat="1" ht="27" customHeight="1" thickBot="1" x14ac:dyDescent="0.3">
      <c r="A2821" s="140" t="s">
        <v>0</v>
      </c>
      <c r="B2821" s="141" t="s">
        <v>30</v>
      </c>
      <c r="C2821" s="142">
        <f t="shared" si="1383"/>
        <v>0</v>
      </c>
      <c r="D2821" s="142">
        <f t="shared" si="1367"/>
        <v>0</v>
      </c>
      <c r="E2821" s="142">
        <f t="shared" si="1367"/>
        <v>0</v>
      </c>
      <c r="F2821" s="142">
        <f t="shared" si="1318"/>
        <v>0</v>
      </c>
      <c r="G2821" s="142">
        <f t="shared" ref="G2821:H2821" si="1388">SUM(G3084,G3347,G3610,G7818,G8081,G8344,G8607,G8870)</f>
        <v>0</v>
      </c>
      <c r="H2821" s="477">
        <f t="shared" si="1388"/>
        <v>0</v>
      </c>
      <c r="I2821" s="142">
        <f t="shared" si="1320"/>
        <v>0</v>
      </c>
      <c r="J2821" s="142">
        <f t="shared" si="1369"/>
        <v>0</v>
      </c>
      <c r="K2821" s="477">
        <f t="shared" si="1369"/>
        <v>0</v>
      </c>
      <c r="L2821" s="142">
        <f t="shared" si="1321"/>
        <v>0</v>
      </c>
      <c r="M2821" s="142">
        <f t="shared" ref="M2821:N2821" si="1389">SUM(M3084,M3347,M3610,M7818,M8081,M8344,M8607,M8870)</f>
        <v>0</v>
      </c>
      <c r="N2821" s="477">
        <f t="shared" si="1389"/>
        <v>0</v>
      </c>
    </row>
    <row r="2822" spans="1:14" customFormat="1" ht="25.5" customHeight="1" thickTop="1" thickBot="1" x14ac:dyDescent="0.3">
      <c r="A2822" s="1" t="s">
        <v>0</v>
      </c>
      <c r="B2822" s="6" t="s">
        <v>31</v>
      </c>
      <c r="C2822" s="9">
        <f t="shared" si="1383"/>
        <v>0</v>
      </c>
      <c r="D2822" s="9">
        <f t="shared" si="1367"/>
        <v>0</v>
      </c>
      <c r="E2822" s="9">
        <f t="shared" si="1367"/>
        <v>0</v>
      </c>
      <c r="F2822" s="9">
        <f t="shared" si="1318"/>
        <v>0</v>
      </c>
      <c r="G2822" s="9">
        <f t="shared" ref="G2822:H2822" si="1390">SUM(G3085,G3348,G3611,G7819,G8082,G8345,G8608,G8871)</f>
        <v>0</v>
      </c>
      <c r="H2822" s="467">
        <f t="shared" si="1390"/>
        <v>0</v>
      </c>
      <c r="I2822" s="9">
        <f t="shared" si="1320"/>
        <v>0</v>
      </c>
      <c r="J2822" s="9">
        <f t="shared" si="1369"/>
        <v>0</v>
      </c>
      <c r="K2822" s="467">
        <f t="shared" si="1369"/>
        <v>0</v>
      </c>
      <c r="L2822" s="9">
        <f t="shared" si="1321"/>
        <v>0</v>
      </c>
      <c r="M2822" s="9">
        <f t="shared" ref="M2822:N2822" si="1391">SUM(M3085,M3348,M3611,M7819,M8082,M8345,M8608,M8871)</f>
        <v>0</v>
      </c>
      <c r="N2822" s="467">
        <f t="shared" si="1391"/>
        <v>0</v>
      </c>
    </row>
    <row r="2823" spans="1:14" customFormat="1" ht="43.5" customHeight="1" thickTop="1" thickBot="1" x14ac:dyDescent="0.3">
      <c r="A2823" s="1" t="s">
        <v>0</v>
      </c>
      <c r="B2823" s="6" t="s">
        <v>170</v>
      </c>
      <c r="C2823" s="9">
        <f t="shared" si="1383"/>
        <v>0</v>
      </c>
      <c r="D2823" s="9">
        <f t="shared" si="1367"/>
        <v>0</v>
      </c>
      <c r="E2823" s="9">
        <f t="shared" si="1367"/>
        <v>0</v>
      </c>
      <c r="F2823" s="9">
        <f t="shared" si="1318"/>
        <v>0</v>
      </c>
      <c r="G2823" s="9">
        <f t="shared" ref="G2823:H2823" si="1392">SUM(G3086,G3349,G3612,G7820,G8083,G8346,G8609,G8872)</f>
        <v>0</v>
      </c>
      <c r="H2823" s="467">
        <f t="shared" si="1392"/>
        <v>0</v>
      </c>
      <c r="I2823" s="9">
        <f t="shared" si="1320"/>
        <v>0</v>
      </c>
      <c r="J2823" s="9">
        <f t="shared" si="1369"/>
        <v>0</v>
      </c>
      <c r="K2823" s="467">
        <f t="shared" si="1369"/>
        <v>0</v>
      </c>
      <c r="L2823" s="9">
        <f t="shared" si="1321"/>
        <v>0</v>
      </c>
      <c r="M2823" s="9">
        <f t="shared" ref="M2823:N2823" si="1393">SUM(M3086,M3349,M3612,M7820,M8083,M8346,M8609,M8872)</f>
        <v>0</v>
      </c>
      <c r="N2823" s="467">
        <f t="shared" si="1393"/>
        <v>0</v>
      </c>
    </row>
    <row r="2824" spans="1:14" customFormat="1" ht="36.75" customHeight="1" thickTop="1" thickBot="1" x14ac:dyDescent="0.3">
      <c r="A2824" s="1" t="s">
        <v>0</v>
      </c>
      <c r="B2824" s="6" t="s">
        <v>36</v>
      </c>
      <c r="C2824" s="9">
        <f t="shared" si="1383"/>
        <v>0</v>
      </c>
      <c r="D2824" s="9">
        <f t="shared" si="1367"/>
        <v>0</v>
      </c>
      <c r="E2824" s="9">
        <f t="shared" si="1367"/>
        <v>0</v>
      </c>
      <c r="F2824" s="9">
        <f t="shared" si="1318"/>
        <v>0</v>
      </c>
      <c r="G2824" s="9">
        <f t="shared" ref="G2824:H2824" si="1394">SUM(G3087,G3350,G3613,G7821,G8084,G8347,G8610,G8873)</f>
        <v>0</v>
      </c>
      <c r="H2824" s="467">
        <f t="shared" si="1394"/>
        <v>0</v>
      </c>
      <c r="I2824" s="9">
        <f t="shared" si="1320"/>
        <v>0</v>
      </c>
      <c r="J2824" s="9">
        <f t="shared" si="1369"/>
        <v>0</v>
      </c>
      <c r="K2824" s="467">
        <f t="shared" si="1369"/>
        <v>0</v>
      </c>
      <c r="L2824" s="9">
        <f t="shared" si="1321"/>
        <v>0</v>
      </c>
      <c r="M2824" s="9">
        <f t="shared" ref="M2824:N2824" si="1395">SUM(M3087,M3350,M3613,M7821,M8084,M8347,M8610,M8873)</f>
        <v>0</v>
      </c>
      <c r="N2824" s="467">
        <f t="shared" si="1395"/>
        <v>0</v>
      </c>
    </row>
    <row r="2825" spans="1:14" customFormat="1" ht="30" customHeight="1" thickTop="1" thickBot="1" x14ac:dyDescent="0.3">
      <c r="A2825" s="1" t="s">
        <v>0</v>
      </c>
      <c r="B2825" s="6" t="s">
        <v>171</v>
      </c>
      <c r="C2825" s="9">
        <f t="shared" si="1383"/>
        <v>0</v>
      </c>
      <c r="D2825" s="9">
        <f t="shared" ref="D2825:E2840" si="1396">SUM(D3088,D3351,D3614,D7822,D8085,D8348,D8611,D8874)</f>
        <v>0</v>
      </c>
      <c r="E2825" s="9">
        <f t="shared" si="1396"/>
        <v>0</v>
      </c>
      <c r="F2825" s="9">
        <f t="shared" si="1318"/>
        <v>0</v>
      </c>
      <c r="G2825" s="9">
        <f t="shared" ref="G2825:H2825" si="1397">SUM(G3088,G3351,G3614,G7822,G8085,G8348,G8611,G8874)</f>
        <v>0</v>
      </c>
      <c r="H2825" s="467">
        <f t="shared" si="1397"/>
        <v>0</v>
      </c>
      <c r="I2825" s="9">
        <f t="shared" si="1320"/>
        <v>0</v>
      </c>
      <c r="J2825" s="9">
        <f t="shared" si="1369"/>
        <v>0</v>
      </c>
      <c r="K2825" s="467">
        <f t="shared" si="1369"/>
        <v>0</v>
      </c>
      <c r="L2825" s="9">
        <f t="shared" si="1321"/>
        <v>0</v>
      </c>
      <c r="M2825" s="9">
        <f t="shared" ref="M2825:N2825" si="1398">SUM(M3088,M3351,M3614,M7822,M8085,M8348,M8611,M8874)</f>
        <v>0</v>
      </c>
      <c r="N2825" s="467">
        <f t="shared" si="1398"/>
        <v>0</v>
      </c>
    </row>
    <row r="2826" spans="1:14" customFormat="1" ht="39" customHeight="1" thickTop="1" thickBot="1" x14ac:dyDescent="0.3">
      <c r="A2826" s="1" t="s">
        <v>0</v>
      </c>
      <c r="B2826" s="6" t="s">
        <v>172</v>
      </c>
      <c r="C2826" s="9">
        <f t="shared" si="1383"/>
        <v>0</v>
      </c>
      <c r="D2826" s="9">
        <f t="shared" si="1396"/>
        <v>0</v>
      </c>
      <c r="E2826" s="9">
        <f t="shared" si="1396"/>
        <v>0</v>
      </c>
      <c r="F2826" s="9">
        <f t="shared" si="1318"/>
        <v>0</v>
      </c>
      <c r="G2826" s="9">
        <f t="shared" ref="G2826:H2826" si="1399">SUM(G3089,G3352,G3615,G7823,G8086,G8349,G8612,G8875)</f>
        <v>0</v>
      </c>
      <c r="H2826" s="467">
        <f t="shared" si="1399"/>
        <v>0</v>
      </c>
      <c r="I2826" s="9">
        <f t="shared" si="1320"/>
        <v>0</v>
      </c>
      <c r="J2826" s="9">
        <f t="shared" si="1369"/>
        <v>0</v>
      </c>
      <c r="K2826" s="467">
        <f t="shared" si="1369"/>
        <v>0</v>
      </c>
      <c r="L2826" s="9">
        <f t="shared" si="1321"/>
        <v>0</v>
      </c>
      <c r="M2826" s="9">
        <f t="shared" ref="M2826:N2826" si="1400">SUM(M3089,M3352,M3615,M7823,M8086,M8349,M8612,M8875)</f>
        <v>0</v>
      </c>
      <c r="N2826" s="467">
        <f t="shared" si="1400"/>
        <v>0</v>
      </c>
    </row>
    <row r="2827" spans="1:14" customFormat="1" ht="27.75" customHeight="1" thickTop="1" thickBot="1" x14ac:dyDescent="0.3">
      <c r="A2827" s="1" t="s">
        <v>0</v>
      </c>
      <c r="B2827" s="6" t="s">
        <v>173</v>
      </c>
      <c r="C2827" s="9">
        <f t="shared" si="1383"/>
        <v>0</v>
      </c>
      <c r="D2827" s="9">
        <f t="shared" si="1396"/>
        <v>0</v>
      </c>
      <c r="E2827" s="9">
        <f t="shared" si="1396"/>
        <v>0</v>
      </c>
      <c r="F2827" s="9">
        <f t="shared" si="1318"/>
        <v>0</v>
      </c>
      <c r="G2827" s="9">
        <f t="shared" ref="G2827:H2827" si="1401">SUM(G3090,G3353,G3616,G7824,G8087,G8350,G8613,G8876)</f>
        <v>0</v>
      </c>
      <c r="H2827" s="467">
        <f t="shared" si="1401"/>
        <v>0</v>
      </c>
      <c r="I2827" s="9">
        <f t="shared" si="1320"/>
        <v>0</v>
      </c>
      <c r="J2827" s="9">
        <f t="shared" si="1369"/>
        <v>0</v>
      </c>
      <c r="K2827" s="467">
        <f t="shared" si="1369"/>
        <v>0</v>
      </c>
      <c r="L2827" s="9">
        <f t="shared" si="1321"/>
        <v>0</v>
      </c>
      <c r="M2827" s="9">
        <f t="shared" ref="M2827:N2827" si="1402">SUM(M3090,M3353,M3616,M7824,M8087,M8350,M8613,M8876)</f>
        <v>0</v>
      </c>
      <c r="N2827" s="467">
        <f t="shared" si="1402"/>
        <v>0</v>
      </c>
    </row>
    <row r="2828" spans="1:14" customFormat="1" ht="36" customHeight="1" thickTop="1" thickBot="1" x14ac:dyDescent="0.3">
      <c r="A2828" s="1" t="s">
        <v>0</v>
      </c>
      <c r="B2828" s="6" t="s">
        <v>174</v>
      </c>
      <c r="C2828" s="9">
        <f t="shared" si="1383"/>
        <v>0</v>
      </c>
      <c r="D2828" s="9">
        <f t="shared" si="1396"/>
        <v>0</v>
      </c>
      <c r="E2828" s="9">
        <f t="shared" si="1396"/>
        <v>0</v>
      </c>
      <c r="F2828" s="9">
        <f t="shared" si="1318"/>
        <v>0</v>
      </c>
      <c r="G2828" s="9">
        <f t="shared" ref="G2828:H2828" si="1403">SUM(G3091,G3354,G3617,G7825,G8088,G8351,G8614,G8877)</f>
        <v>0</v>
      </c>
      <c r="H2828" s="467">
        <f t="shared" si="1403"/>
        <v>0</v>
      </c>
      <c r="I2828" s="9">
        <f t="shared" si="1320"/>
        <v>0</v>
      </c>
      <c r="J2828" s="9">
        <f t="shared" ref="J2828:K2843" si="1404">SUM(J3091,J3354,J3617,J7825,J8088,J8351,J8614,J8877)</f>
        <v>0</v>
      </c>
      <c r="K2828" s="467">
        <f t="shared" si="1404"/>
        <v>0</v>
      </c>
      <c r="L2828" s="9">
        <f t="shared" si="1321"/>
        <v>0</v>
      </c>
      <c r="M2828" s="9">
        <f t="shared" ref="M2828:N2828" si="1405">SUM(M3091,M3354,M3617,M7825,M8088,M8351,M8614,M8877)</f>
        <v>0</v>
      </c>
      <c r="N2828" s="467">
        <f t="shared" si="1405"/>
        <v>0</v>
      </c>
    </row>
    <row r="2829" spans="1:14" customFormat="1" ht="36.75" customHeight="1" thickTop="1" thickBot="1" x14ac:dyDescent="0.3">
      <c r="A2829" s="1" t="s">
        <v>0</v>
      </c>
      <c r="B2829" s="6" t="s">
        <v>175</v>
      </c>
      <c r="C2829" s="9">
        <f t="shared" si="1383"/>
        <v>0</v>
      </c>
      <c r="D2829" s="9">
        <f t="shared" si="1396"/>
        <v>0</v>
      </c>
      <c r="E2829" s="9">
        <f t="shared" si="1396"/>
        <v>0</v>
      </c>
      <c r="F2829" s="9">
        <f t="shared" si="1318"/>
        <v>0</v>
      </c>
      <c r="G2829" s="9">
        <f t="shared" ref="G2829:H2829" si="1406">SUM(G3092,G3355,G3618,G7826,G8089,G8352,G8615,G8878)</f>
        <v>0</v>
      </c>
      <c r="H2829" s="467">
        <f t="shared" si="1406"/>
        <v>0</v>
      </c>
      <c r="I2829" s="9">
        <f t="shared" si="1320"/>
        <v>0</v>
      </c>
      <c r="J2829" s="9">
        <f t="shared" si="1404"/>
        <v>0</v>
      </c>
      <c r="K2829" s="467">
        <f t="shared" si="1404"/>
        <v>0</v>
      </c>
      <c r="L2829" s="9">
        <f t="shared" si="1321"/>
        <v>0</v>
      </c>
      <c r="M2829" s="9">
        <f t="shared" ref="M2829:N2829" si="1407">SUM(M3092,M3355,M3618,M7826,M8089,M8352,M8615,M8878)</f>
        <v>0</v>
      </c>
      <c r="N2829" s="467">
        <f t="shared" si="1407"/>
        <v>0</v>
      </c>
    </row>
    <row r="2830" spans="1:14" customFormat="1" ht="41.25" customHeight="1" thickTop="1" thickBot="1" x14ac:dyDescent="0.3">
      <c r="A2830" s="1" t="s">
        <v>0</v>
      </c>
      <c r="B2830" s="6" t="s">
        <v>37</v>
      </c>
      <c r="C2830" s="9">
        <f t="shared" si="1383"/>
        <v>0</v>
      </c>
      <c r="D2830" s="9">
        <f t="shared" si="1396"/>
        <v>0</v>
      </c>
      <c r="E2830" s="9">
        <f t="shared" si="1396"/>
        <v>0</v>
      </c>
      <c r="F2830" s="9">
        <f t="shared" si="1318"/>
        <v>0</v>
      </c>
      <c r="G2830" s="9">
        <f t="shared" ref="G2830:H2830" si="1408">SUM(G3093,G3356,G3619,G7827,G8090,G8353,G8616,G8879)</f>
        <v>0</v>
      </c>
      <c r="H2830" s="467">
        <f t="shared" si="1408"/>
        <v>0</v>
      </c>
      <c r="I2830" s="9">
        <f t="shared" si="1320"/>
        <v>0</v>
      </c>
      <c r="J2830" s="9">
        <f t="shared" si="1404"/>
        <v>0</v>
      </c>
      <c r="K2830" s="467">
        <f t="shared" si="1404"/>
        <v>0</v>
      </c>
      <c r="L2830" s="9">
        <f t="shared" si="1321"/>
        <v>0</v>
      </c>
      <c r="M2830" s="9">
        <f t="shared" ref="M2830:N2830" si="1409">SUM(M3093,M3356,M3619,M7827,M8090,M8353,M8616,M8879)</f>
        <v>0</v>
      </c>
      <c r="N2830" s="467">
        <f t="shared" si="1409"/>
        <v>0</v>
      </c>
    </row>
    <row r="2831" spans="1:14" customFormat="1" ht="35.25" customHeight="1" thickTop="1" thickBot="1" x14ac:dyDescent="0.3">
      <c r="A2831" s="1" t="s">
        <v>0</v>
      </c>
      <c r="B2831" s="6" t="s">
        <v>38</v>
      </c>
      <c r="C2831" s="9">
        <f t="shared" si="1383"/>
        <v>0</v>
      </c>
      <c r="D2831" s="9">
        <f t="shared" si="1396"/>
        <v>0</v>
      </c>
      <c r="E2831" s="9">
        <f t="shared" si="1396"/>
        <v>0</v>
      </c>
      <c r="F2831" s="9">
        <f t="shared" si="1318"/>
        <v>0</v>
      </c>
      <c r="G2831" s="9">
        <f t="shared" ref="G2831:H2831" si="1410">SUM(G3094,G3357,G3620,G7828,G8091,G8354,G8617,G8880)</f>
        <v>0</v>
      </c>
      <c r="H2831" s="467">
        <f t="shared" si="1410"/>
        <v>0</v>
      </c>
      <c r="I2831" s="9">
        <f t="shared" si="1320"/>
        <v>0</v>
      </c>
      <c r="J2831" s="9">
        <f t="shared" si="1404"/>
        <v>0</v>
      </c>
      <c r="K2831" s="467">
        <f t="shared" si="1404"/>
        <v>0</v>
      </c>
      <c r="L2831" s="9">
        <f t="shared" si="1321"/>
        <v>0</v>
      </c>
      <c r="M2831" s="9">
        <f t="shared" ref="M2831:N2831" si="1411">SUM(M3094,M3357,M3620,M7828,M8091,M8354,M8617,M8880)</f>
        <v>0</v>
      </c>
      <c r="N2831" s="467">
        <f t="shared" si="1411"/>
        <v>0</v>
      </c>
    </row>
    <row r="2832" spans="1:14" customFormat="1" ht="30.75" customHeight="1" thickTop="1" thickBot="1" x14ac:dyDescent="0.3">
      <c r="A2832" s="1" t="s">
        <v>0</v>
      </c>
      <c r="B2832" s="6" t="s">
        <v>176</v>
      </c>
      <c r="C2832" s="9">
        <f t="shared" si="1383"/>
        <v>0</v>
      </c>
      <c r="D2832" s="9">
        <f t="shared" si="1396"/>
        <v>0</v>
      </c>
      <c r="E2832" s="9">
        <f t="shared" si="1396"/>
        <v>0</v>
      </c>
      <c r="F2832" s="9">
        <f t="shared" si="1318"/>
        <v>0</v>
      </c>
      <c r="G2832" s="9">
        <f t="shared" ref="G2832:H2832" si="1412">SUM(G3095,G3358,G3621,G7829,G8092,G8355,G8618,G8881)</f>
        <v>0</v>
      </c>
      <c r="H2832" s="467">
        <f t="shared" si="1412"/>
        <v>0</v>
      </c>
      <c r="I2832" s="9">
        <f t="shared" si="1320"/>
        <v>0</v>
      </c>
      <c r="J2832" s="9">
        <f t="shared" si="1404"/>
        <v>0</v>
      </c>
      <c r="K2832" s="467">
        <f t="shared" si="1404"/>
        <v>0</v>
      </c>
      <c r="L2832" s="9">
        <f t="shared" si="1321"/>
        <v>0</v>
      </c>
      <c r="M2832" s="9">
        <f t="shared" ref="M2832:N2832" si="1413">SUM(M3095,M3358,M3621,M7829,M8092,M8355,M8618,M8881)</f>
        <v>0</v>
      </c>
      <c r="N2832" s="467">
        <f t="shared" si="1413"/>
        <v>0</v>
      </c>
    </row>
    <row r="2833" spans="1:14" customFormat="1" ht="33.75" customHeight="1" thickTop="1" thickBot="1" x14ac:dyDescent="0.3">
      <c r="A2833" s="1" t="s">
        <v>0</v>
      </c>
      <c r="B2833" s="6" t="s">
        <v>177</v>
      </c>
      <c r="C2833" s="9">
        <f t="shared" si="1383"/>
        <v>0</v>
      </c>
      <c r="D2833" s="9">
        <f t="shared" si="1396"/>
        <v>0</v>
      </c>
      <c r="E2833" s="9">
        <f t="shared" si="1396"/>
        <v>0</v>
      </c>
      <c r="F2833" s="9">
        <f t="shared" si="1318"/>
        <v>0</v>
      </c>
      <c r="G2833" s="9">
        <f t="shared" ref="G2833:H2833" si="1414">SUM(G3096,G3359,G3622,G7830,G8093,G8356,G8619,G8882)</f>
        <v>0</v>
      </c>
      <c r="H2833" s="467">
        <f t="shared" si="1414"/>
        <v>0</v>
      </c>
      <c r="I2833" s="9">
        <f t="shared" si="1320"/>
        <v>0</v>
      </c>
      <c r="J2833" s="9">
        <f t="shared" si="1404"/>
        <v>0</v>
      </c>
      <c r="K2833" s="467">
        <f t="shared" si="1404"/>
        <v>0</v>
      </c>
      <c r="L2833" s="9">
        <f t="shared" si="1321"/>
        <v>0</v>
      </c>
      <c r="M2833" s="9">
        <f t="shared" ref="M2833:N2833" si="1415">SUM(M3096,M3359,M3622,M7830,M8093,M8356,M8619,M8882)</f>
        <v>0</v>
      </c>
      <c r="N2833" s="467">
        <f t="shared" si="1415"/>
        <v>0</v>
      </c>
    </row>
    <row r="2834" spans="1:14" customFormat="1" ht="39.75" customHeight="1" thickTop="1" thickBot="1" x14ac:dyDescent="0.3">
      <c r="A2834" s="1" t="s">
        <v>0</v>
      </c>
      <c r="B2834" s="6" t="s">
        <v>178</v>
      </c>
      <c r="C2834" s="9">
        <f t="shared" si="1383"/>
        <v>0</v>
      </c>
      <c r="D2834" s="9">
        <f t="shared" si="1396"/>
        <v>0</v>
      </c>
      <c r="E2834" s="9">
        <f t="shared" si="1396"/>
        <v>0</v>
      </c>
      <c r="F2834" s="9">
        <f t="shared" si="1318"/>
        <v>0</v>
      </c>
      <c r="G2834" s="9">
        <f t="shared" ref="G2834:H2834" si="1416">SUM(G3097,G3360,G3623,G7831,G8094,G8357,G8620,G8883)</f>
        <v>0</v>
      </c>
      <c r="H2834" s="467">
        <f t="shared" si="1416"/>
        <v>0</v>
      </c>
      <c r="I2834" s="9">
        <f t="shared" si="1320"/>
        <v>0</v>
      </c>
      <c r="J2834" s="9">
        <f t="shared" si="1404"/>
        <v>0</v>
      </c>
      <c r="K2834" s="467">
        <f t="shared" si="1404"/>
        <v>0</v>
      </c>
      <c r="L2834" s="9">
        <f t="shared" si="1321"/>
        <v>0</v>
      </c>
      <c r="M2834" s="9">
        <f t="shared" ref="M2834:N2834" si="1417">SUM(M3097,M3360,M3623,M7831,M8094,M8357,M8620,M8883)</f>
        <v>0</v>
      </c>
      <c r="N2834" s="467">
        <f t="shared" si="1417"/>
        <v>0</v>
      </c>
    </row>
    <row r="2835" spans="1:14" customFormat="1" ht="31.5" customHeight="1" thickTop="1" thickBot="1" x14ac:dyDescent="0.3">
      <c r="A2835" s="1" t="s">
        <v>0</v>
      </c>
      <c r="B2835" s="6" t="s">
        <v>43</v>
      </c>
      <c r="C2835" s="9">
        <f t="shared" si="1383"/>
        <v>0</v>
      </c>
      <c r="D2835" s="9">
        <f t="shared" si="1396"/>
        <v>0</v>
      </c>
      <c r="E2835" s="9">
        <f t="shared" si="1396"/>
        <v>0</v>
      </c>
      <c r="F2835" s="9">
        <f t="shared" si="1318"/>
        <v>0</v>
      </c>
      <c r="G2835" s="9">
        <f t="shared" ref="G2835:H2835" si="1418">SUM(G3098,G3361,G3624,G7832,G8095,G8358,G8621,G8884)</f>
        <v>0</v>
      </c>
      <c r="H2835" s="467">
        <f t="shared" si="1418"/>
        <v>0</v>
      </c>
      <c r="I2835" s="9">
        <f t="shared" si="1320"/>
        <v>0</v>
      </c>
      <c r="J2835" s="9">
        <f t="shared" si="1404"/>
        <v>0</v>
      </c>
      <c r="K2835" s="467">
        <f t="shared" si="1404"/>
        <v>0</v>
      </c>
      <c r="L2835" s="9">
        <f t="shared" si="1321"/>
        <v>0</v>
      </c>
      <c r="M2835" s="9">
        <f t="shared" ref="M2835:N2835" si="1419">SUM(M3098,M3361,M3624,M7832,M8095,M8358,M8621,M8884)</f>
        <v>0</v>
      </c>
      <c r="N2835" s="467">
        <f t="shared" si="1419"/>
        <v>0</v>
      </c>
    </row>
    <row r="2836" spans="1:14" customFormat="1" ht="33.75" customHeight="1" thickTop="1" thickBot="1" x14ac:dyDescent="0.3">
      <c r="A2836" s="1" t="s">
        <v>0</v>
      </c>
      <c r="B2836" s="6" t="s">
        <v>179</v>
      </c>
      <c r="C2836" s="9">
        <f t="shared" si="1383"/>
        <v>0</v>
      </c>
      <c r="D2836" s="9">
        <f t="shared" si="1396"/>
        <v>0</v>
      </c>
      <c r="E2836" s="9">
        <f t="shared" si="1396"/>
        <v>0</v>
      </c>
      <c r="F2836" s="9">
        <f t="shared" si="1318"/>
        <v>0</v>
      </c>
      <c r="G2836" s="9">
        <f t="shared" ref="G2836:H2836" si="1420">SUM(G3099,G3362,G3625,G7833,G8096,G8359,G8622,G8885)</f>
        <v>0</v>
      </c>
      <c r="H2836" s="467">
        <f t="shared" si="1420"/>
        <v>0</v>
      </c>
      <c r="I2836" s="9">
        <f t="shared" si="1320"/>
        <v>0</v>
      </c>
      <c r="J2836" s="9">
        <f t="shared" si="1404"/>
        <v>0</v>
      </c>
      <c r="K2836" s="467">
        <f t="shared" si="1404"/>
        <v>0</v>
      </c>
      <c r="L2836" s="9">
        <f t="shared" si="1321"/>
        <v>0</v>
      </c>
      <c r="M2836" s="9">
        <f t="shared" ref="M2836:N2836" si="1421">SUM(M3099,M3362,M3625,M7833,M8096,M8359,M8622,M8885)</f>
        <v>0</v>
      </c>
      <c r="N2836" s="467">
        <f t="shared" si="1421"/>
        <v>0</v>
      </c>
    </row>
    <row r="2837" spans="1:14" customFormat="1" ht="34.5" customHeight="1" thickTop="1" thickBot="1" x14ac:dyDescent="0.3">
      <c r="A2837" s="1" t="s">
        <v>0</v>
      </c>
      <c r="B2837" s="6" t="s">
        <v>180</v>
      </c>
      <c r="C2837" s="9">
        <f t="shared" si="1383"/>
        <v>0</v>
      </c>
      <c r="D2837" s="9">
        <f t="shared" si="1396"/>
        <v>0</v>
      </c>
      <c r="E2837" s="9">
        <f t="shared" si="1396"/>
        <v>0</v>
      </c>
      <c r="F2837" s="9">
        <f t="shared" si="1318"/>
        <v>1</v>
      </c>
      <c r="G2837" s="9">
        <v>1</v>
      </c>
      <c r="H2837" s="467">
        <f t="shared" ref="H2837" si="1422">SUM(H3100,H3363,H3626,H7834,H8097,H8360,H8623,H8886)</f>
        <v>0</v>
      </c>
      <c r="I2837" s="9">
        <f t="shared" si="1320"/>
        <v>0</v>
      </c>
      <c r="J2837" s="9">
        <f t="shared" si="1404"/>
        <v>0</v>
      </c>
      <c r="K2837" s="467">
        <f t="shared" si="1404"/>
        <v>0</v>
      </c>
      <c r="L2837" s="9">
        <f t="shared" si="1321"/>
        <v>0</v>
      </c>
      <c r="M2837" s="9">
        <f t="shared" ref="M2837:N2837" si="1423">SUM(M3100,M3363,M3626,M7834,M8097,M8360,M8623,M8886)</f>
        <v>0</v>
      </c>
      <c r="N2837" s="467">
        <f t="shared" si="1423"/>
        <v>0</v>
      </c>
    </row>
    <row r="2838" spans="1:14" customFormat="1" ht="25.5" customHeight="1" thickTop="1" thickBot="1" x14ac:dyDescent="0.3">
      <c r="A2838" s="1" t="s">
        <v>0</v>
      </c>
      <c r="B2838" s="6" t="s">
        <v>181</v>
      </c>
      <c r="C2838" s="9">
        <f t="shared" si="1383"/>
        <v>0</v>
      </c>
      <c r="D2838" s="9">
        <f t="shared" si="1396"/>
        <v>0</v>
      </c>
      <c r="E2838" s="9">
        <f t="shared" si="1396"/>
        <v>0</v>
      </c>
      <c r="F2838" s="9">
        <f t="shared" si="1318"/>
        <v>0</v>
      </c>
      <c r="G2838" s="9">
        <f t="shared" ref="G2838:H2838" si="1424">SUM(G3101,G3364,G3627,G7835,G8098,G8361,G8624,G8887)</f>
        <v>0</v>
      </c>
      <c r="H2838" s="467">
        <f t="shared" si="1424"/>
        <v>0</v>
      </c>
      <c r="I2838" s="9">
        <f t="shared" si="1320"/>
        <v>0</v>
      </c>
      <c r="J2838" s="9">
        <f t="shared" si="1404"/>
        <v>0</v>
      </c>
      <c r="K2838" s="467">
        <f t="shared" si="1404"/>
        <v>0</v>
      </c>
      <c r="L2838" s="9">
        <f t="shared" si="1321"/>
        <v>0</v>
      </c>
      <c r="M2838" s="9">
        <f t="shared" ref="M2838:N2838" si="1425">SUM(M3101,M3364,M3627,M7835,M8098,M8361,M8624,M8887)</f>
        <v>0</v>
      </c>
      <c r="N2838" s="467">
        <f t="shared" si="1425"/>
        <v>0</v>
      </c>
    </row>
    <row r="2839" spans="1:14" customFormat="1" ht="33" customHeight="1" thickTop="1" x14ac:dyDescent="0.25">
      <c r="A2839" s="133" t="s">
        <v>0</v>
      </c>
      <c r="B2839" s="137" t="s">
        <v>182</v>
      </c>
      <c r="C2839" s="135">
        <f t="shared" si="1383"/>
        <v>0</v>
      </c>
      <c r="D2839" s="135">
        <f t="shared" si="1396"/>
        <v>0</v>
      </c>
      <c r="E2839" s="135">
        <f t="shared" si="1396"/>
        <v>0</v>
      </c>
      <c r="F2839" s="135">
        <f t="shared" ref="F2839:F2902" si="1426">SUM(G2839:H2839)</f>
        <v>0</v>
      </c>
      <c r="G2839" s="135">
        <f t="shared" ref="G2839:H2839" si="1427">SUM(G3102,G3365,G3628,G7836,G8099,G8362,G8625,G8888)</f>
        <v>0</v>
      </c>
      <c r="H2839" s="476">
        <f t="shared" si="1427"/>
        <v>0</v>
      </c>
      <c r="I2839" s="135">
        <f t="shared" ref="I2839:I2902" si="1428">SUM(J2839:K2839)</f>
        <v>0</v>
      </c>
      <c r="J2839" s="135">
        <f t="shared" si="1404"/>
        <v>0</v>
      </c>
      <c r="K2839" s="476">
        <f t="shared" si="1404"/>
        <v>0</v>
      </c>
      <c r="L2839" s="135">
        <f t="shared" ref="L2839:L2902" si="1429">SUM(M2839:N2839)</f>
        <v>0</v>
      </c>
      <c r="M2839" s="135">
        <f t="shared" ref="M2839:N2839" si="1430">SUM(M3102,M3365,M3628,M7836,M8099,M8362,M8625,M8888)</f>
        <v>0</v>
      </c>
      <c r="N2839" s="476">
        <f t="shared" si="1430"/>
        <v>0</v>
      </c>
    </row>
    <row r="2840" spans="1:14" customFormat="1" ht="36.75" customHeight="1" x14ac:dyDescent="0.25">
      <c r="A2840" s="151" t="s">
        <v>0</v>
      </c>
      <c r="B2840" s="159" t="s">
        <v>183</v>
      </c>
      <c r="C2840" s="155">
        <f t="shared" si="1383"/>
        <v>28.547999999999998</v>
      </c>
      <c r="D2840" s="155">
        <f t="shared" si="1396"/>
        <v>28.547999999999998</v>
      </c>
      <c r="E2840" s="155">
        <f t="shared" si="1396"/>
        <v>0</v>
      </c>
      <c r="F2840" s="161">
        <f t="shared" si="1426"/>
        <v>6.5</v>
      </c>
      <c r="G2840" s="161">
        <v>6.5</v>
      </c>
      <c r="H2840" s="530">
        <f t="shared" ref="H2840" si="1431">SUM(H3103,H3366,H3629,H7837,H8100,H8363,H8626,H8889)</f>
        <v>0</v>
      </c>
      <c r="I2840" s="161">
        <f t="shared" si="1428"/>
        <v>0</v>
      </c>
      <c r="J2840" s="161">
        <f t="shared" si="1404"/>
        <v>0</v>
      </c>
      <c r="K2840" s="530">
        <f t="shared" si="1404"/>
        <v>0</v>
      </c>
      <c r="L2840" s="161">
        <f t="shared" si="1429"/>
        <v>0</v>
      </c>
      <c r="M2840" s="161">
        <f t="shared" ref="M2840:N2840" si="1432">SUM(M3103,M3366,M3629,M7837,M8100,M8363,M8626,M8889)</f>
        <v>0</v>
      </c>
      <c r="N2840" s="530">
        <f t="shared" si="1432"/>
        <v>0</v>
      </c>
    </row>
    <row r="2841" spans="1:14" customFormat="1" ht="27" customHeight="1" thickBot="1" x14ac:dyDescent="0.3">
      <c r="A2841" s="140" t="s">
        <v>0</v>
      </c>
      <c r="B2841" s="147" t="s">
        <v>184</v>
      </c>
      <c r="C2841" s="142">
        <f t="shared" si="1383"/>
        <v>0</v>
      </c>
      <c r="D2841" s="142">
        <f t="shared" ref="D2841:E2856" si="1433">SUM(D3104,D3367,D3630,D7838,D8101,D8364,D8627,D8890)</f>
        <v>0</v>
      </c>
      <c r="E2841" s="142">
        <f t="shared" si="1433"/>
        <v>0</v>
      </c>
      <c r="F2841" s="142">
        <f t="shared" si="1426"/>
        <v>0</v>
      </c>
      <c r="G2841" s="142">
        <f t="shared" ref="G2841:H2841" si="1434">SUM(G3104,G3367,G3630,G7838,G8101,G8364,G8627,G8890)</f>
        <v>0</v>
      </c>
      <c r="H2841" s="477">
        <f t="shared" si="1434"/>
        <v>0</v>
      </c>
      <c r="I2841" s="142">
        <f t="shared" si="1428"/>
        <v>0</v>
      </c>
      <c r="J2841" s="142">
        <f t="shared" si="1404"/>
        <v>0</v>
      </c>
      <c r="K2841" s="477">
        <f t="shared" si="1404"/>
        <v>0</v>
      </c>
      <c r="L2841" s="142">
        <f t="shared" si="1429"/>
        <v>0</v>
      </c>
      <c r="M2841" s="142">
        <f t="shared" ref="M2841:N2841" si="1435">SUM(M3104,M3367,M3630,M7838,M8101,M8364,M8627,M8890)</f>
        <v>0</v>
      </c>
      <c r="N2841" s="477">
        <f t="shared" si="1435"/>
        <v>0</v>
      </c>
    </row>
    <row r="2842" spans="1:14" customFormat="1" ht="36" customHeight="1" thickTop="1" thickBot="1" x14ac:dyDescent="0.3">
      <c r="A2842" s="1" t="s">
        <v>0</v>
      </c>
      <c r="B2842" s="5" t="s">
        <v>185</v>
      </c>
      <c r="C2842" s="9">
        <f t="shared" si="1383"/>
        <v>0</v>
      </c>
      <c r="D2842" s="9">
        <f t="shared" si="1433"/>
        <v>0</v>
      </c>
      <c r="E2842" s="9">
        <f t="shared" si="1433"/>
        <v>0</v>
      </c>
      <c r="F2842" s="9">
        <f t="shared" si="1426"/>
        <v>0</v>
      </c>
      <c r="G2842" s="9">
        <f t="shared" ref="G2842:H2842" si="1436">SUM(G3105,G3368,G3631,G7839,G8102,G8365,G8628,G8891)</f>
        <v>0</v>
      </c>
      <c r="H2842" s="467">
        <f t="shared" si="1436"/>
        <v>0</v>
      </c>
      <c r="I2842" s="9">
        <f t="shared" si="1428"/>
        <v>0</v>
      </c>
      <c r="J2842" s="9">
        <f t="shared" si="1404"/>
        <v>0</v>
      </c>
      <c r="K2842" s="467">
        <f t="shared" si="1404"/>
        <v>0</v>
      </c>
      <c r="L2842" s="9">
        <f t="shared" si="1429"/>
        <v>0</v>
      </c>
      <c r="M2842" s="9">
        <f t="shared" ref="M2842:N2842" si="1437">SUM(M3105,M3368,M3631,M7839,M8102,M8365,M8628,M8891)</f>
        <v>0</v>
      </c>
      <c r="N2842" s="467">
        <f t="shared" si="1437"/>
        <v>0</v>
      </c>
    </row>
    <row r="2843" spans="1:14" customFormat="1" ht="30.75" customHeight="1" thickTop="1" thickBot="1" x14ac:dyDescent="0.3">
      <c r="A2843" s="1" t="s">
        <v>0</v>
      </c>
      <c r="B2843" s="5" t="s">
        <v>186</v>
      </c>
      <c r="C2843" s="9">
        <f t="shared" si="1383"/>
        <v>0</v>
      </c>
      <c r="D2843" s="9">
        <f t="shared" si="1433"/>
        <v>0</v>
      </c>
      <c r="E2843" s="9">
        <f t="shared" si="1433"/>
        <v>0</v>
      </c>
      <c r="F2843" s="9">
        <f t="shared" si="1426"/>
        <v>0</v>
      </c>
      <c r="G2843" s="9">
        <f t="shared" ref="G2843:H2843" si="1438">SUM(G3106,G3369,G3632,G7840,G8103,G8366,G8629,G8892)</f>
        <v>0</v>
      </c>
      <c r="H2843" s="467">
        <f t="shared" si="1438"/>
        <v>0</v>
      </c>
      <c r="I2843" s="9">
        <f t="shared" si="1428"/>
        <v>0</v>
      </c>
      <c r="J2843" s="9">
        <f t="shared" si="1404"/>
        <v>0</v>
      </c>
      <c r="K2843" s="467">
        <f t="shared" si="1404"/>
        <v>0</v>
      </c>
      <c r="L2843" s="9">
        <f t="shared" si="1429"/>
        <v>0</v>
      </c>
      <c r="M2843" s="9">
        <f t="shared" ref="M2843:N2843" si="1439">SUM(M3106,M3369,M3632,M7840,M8103,M8366,M8629,M8892)</f>
        <v>0</v>
      </c>
      <c r="N2843" s="467">
        <f t="shared" si="1439"/>
        <v>0</v>
      </c>
    </row>
    <row r="2844" spans="1:14" customFormat="1" ht="26.25" customHeight="1" thickTop="1" thickBot="1" x14ac:dyDescent="0.3">
      <c r="A2844" s="1" t="s">
        <v>0</v>
      </c>
      <c r="B2844" s="6" t="s">
        <v>187</v>
      </c>
      <c r="C2844" s="9">
        <f t="shared" si="1383"/>
        <v>0</v>
      </c>
      <c r="D2844" s="9">
        <f t="shared" si="1433"/>
        <v>0</v>
      </c>
      <c r="E2844" s="9">
        <f t="shared" si="1433"/>
        <v>0</v>
      </c>
      <c r="F2844" s="9">
        <f t="shared" si="1426"/>
        <v>0</v>
      </c>
      <c r="G2844" s="9">
        <f t="shared" ref="G2844:H2844" si="1440">SUM(G3107,G3370,G3633,G7841,G8104,G8367,G8630,G8893)</f>
        <v>0</v>
      </c>
      <c r="H2844" s="467">
        <f t="shared" si="1440"/>
        <v>0</v>
      </c>
      <c r="I2844" s="9">
        <f t="shared" si="1428"/>
        <v>0</v>
      </c>
      <c r="J2844" s="9">
        <f t="shared" ref="J2844:K2859" si="1441">SUM(J3107,J3370,J3633,J7841,J8104,J8367,J8630,J8893)</f>
        <v>0</v>
      </c>
      <c r="K2844" s="467">
        <f t="shared" si="1441"/>
        <v>0</v>
      </c>
      <c r="L2844" s="9">
        <f t="shared" si="1429"/>
        <v>0</v>
      </c>
      <c r="M2844" s="9">
        <f t="shared" ref="M2844:N2844" si="1442">SUM(M3107,M3370,M3633,M7841,M8104,M8367,M8630,M8893)</f>
        <v>0</v>
      </c>
      <c r="N2844" s="467">
        <f t="shared" si="1442"/>
        <v>0</v>
      </c>
    </row>
    <row r="2845" spans="1:14" customFormat="1" ht="24.75" customHeight="1" thickTop="1" thickBot="1" x14ac:dyDescent="0.3">
      <c r="A2845" s="1" t="s">
        <v>0</v>
      </c>
      <c r="B2845" s="6" t="s">
        <v>188</v>
      </c>
      <c r="C2845" s="9">
        <f t="shared" si="1383"/>
        <v>0</v>
      </c>
      <c r="D2845" s="9">
        <f t="shared" si="1433"/>
        <v>0</v>
      </c>
      <c r="E2845" s="9">
        <f t="shared" si="1433"/>
        <v>0</v>
      </c>
      <c r="F2845" s="9">
        <f t="shared" si="1426"/>
        <v>0</v>
      </c>
      <c r="G2845" s="9">
        <f t="shared" ref="G2845:H2845" si="1443">SUM(G3108,G3371,G3634,G7842,G8105,G8368,G8631,G8894)</f>
        <v>0</v>
      </c>
      <c r="H2845" s="467">
        <f t="shared" si="1443"/>
        <v>0</v>
      </c>
      <c r="I2845" s="9">
        <f t="shared" si="1428"/>
        <v>0</v>
      </c>
      <c r="J2845" s="9">
        <f t="shared" si="1441"/>
        <v>0</v>
      </c>
      <c r="K2845" s="467">
        <f t="shared" si="1441"/>
        <v>0</v>
      </c>
      <c r="L2845" s="9">
        <f t="shared" si="1429"/>
        <v>0</v>
      </c>
      <c r="M2845" s="9">
        <f t="shared" ref="M2845:N2845" si="1444">SUM(M3108,M3371,M3634,M7842,M8105,M8368,M8631,M8894)</f>
        <v>0</v>
      </c>
      <c r="N2845" s="467">
        <f t="shared" si="1444"/>
        <v>0</v>
      </c>
    </row>
    <row r="2846" spans="1:14" customFormat="1" ht="21.75" customHeight="1" thickTop="1" thickBot="1" x14ac:dyDescent="0.3">
      <c r="A2846" s="1" t="s">
        <v>0</v>
      </c>
      <c r="B2846" s="3" t="s">
        <v>189</v>
      </c>
      <c r="C2846" s="9">
        <f t="shared" si="1383"/>
        <v>0</v>
      </c>
      <c r="D2846" s="9">
        <f t="shared" si="1433"/>
        <v>0</v>
      </c>
      <c r="E2846" s="9">
        <f t="shared" si="1433"/>
        <v>0</v>
      </c>
      <c r="F2846" s="9">
        <f t="shared" si="1426"/>
        <v>0</v>
      </c>
      <c r="G2846" s="9">
        <f t="shared" ref="G2846:H2846" si="1445">SUM(G3109,G3372,G3635,G7843,G8106,G8369,G8632,G8895)</f>
        <v>0</v>
      </c>
      <c r="H2846" s="467">
        <f t="shared" si="1445"/>
        <v>0</v>
      </c>
      <c r="I2846" s="9">
        <f t="shared" si="1428"/>
        <v>0</v>
      </c>
      <c r="J2846" s="9">
        <f t="shared" si="1441"/>
        <v>0</v>
      </c>
      <c r="K2846" s="467">
        <f t="shared" si="1441"/>
        <v>0</v>
      </c>
      <c r="L2846" s="9">
        <f t="shared" si="1429"/>
        <v>0</v>
      </c>
      <c r="M2846" s="9">
        <f t="shared" ref="M2846:N2846" si="1446">SUM(M3109,M3372,M3635,M7843,M8106,M8369,M8632,M8895)</f>
        <v>0</v>
      </c>
      <c r="N2846" s="467">
        <f t="shared" si="1446"/>
        <v>0</v>
      </c>
    </row>
    <row r="2847" spans="1:14" customFormat="1" ht="30.75" customHeight="1" thickTop="1" thickBot="1" x14ac:dyDescent="0.3">
      <c r="A2847" s="1" t="s">
        <v>0</v>
      </c>
      <c r="B2847" s="4" t="s">
        <v>190</v>
      </c>
      <c r="C2847" s="9">
        <f t="shared" si="1383"/>
        <v>0</v>
      </c>
      <c r="D2847" s="9">
        <f t="shared" si="1433"/>
        <v>0</v>
      </c>
      <c r="E2847" s="9">
        <f t="shared" si="1433"/>
        <v>0</v>
      </c>
      <c r="F2847" s="9">
        <f t="shared" si="1426"/>
        <v>0</v>
      </c>
      <c r="G2847" s="9">
        <f t="shared" ref="G2847:H2847" si="1447">SUM(G3110,G3373,G3636,G7844,G8107,G8370,G8633,G8896)</f>
        <v>0</v>
      </c>
      <c r="H2847" s="467">
        <f t="shared" si="1447"/>
        <v>0</v>
      </c>
      <c r="I2847" s="9">
        <f t="shared" si="1428"/>
        <v>0</v>
      </c>
      <c r="J2847" s="9">
        <f t="shared" si="1441"/>
        <v>0</v>
      </c>
      <c r="K2847" s="467">
        <f t="shared" si="1441"/>
        <v>0</v>
      </c>
      <c r="L2847" s="9">
        <f t="shared" si="1429"/>
        <v>0</v>
      </c>
      <c r="M2847" s="9">
        <f t="shared" ref="M2847:N2847" si="1448">SUM(M3110,M3373,M3636,M7844,M8107,M8370,M8633,M8896)</f>
        <v>0</v>
      </c>
      <c r="N2847" s="467">
        <f t="shared" si="1448"/>
        <v>0</v>
      </c>
    </row>
    <row r="2848" spans="1:14" customFormat="1" ht="29.25" customHeight="1" thickTop="1" thickBot="1" x14ac:dyDescent="0.3">
      <c r="A2848" s="1" t="s">
        <v>0</v>
      </c>
      <c r="B2848" s="4" t="s">
        <v>191</v>
      </c>
      <c r="C2848" s="9">
        <f t="shared" si="1383"/>
        <v>0</v>
      </c>
      <c r="D2848" s="9">
        <f t="shared" si="1433"/>
        <v>0</v>
      </c>
      <c r="E2848" s="9">
        <f t="shared" si="1433"/>
        <v>0</v>
      </c>
      <c r="F2848" s="9">
        <f t="shared" si="1426"/>
        <v>0</v>
      </c>
      <c r="G2848" s="9">
        <f t="shared" ref="G2848:H2848" si="1449">SUM(G3111,G3374,G3637,G7845,G8108,G8371,G8634,G8897)</f>
        <v>0</v>
      </c>
      <c r="H2848" s="467">
        <f t="shared" si="1449"/>
        <v>0</v>
      </c>
      <c r="I2848" s="9">
        <f t="shared" si="1428"/>
        <v>0</v>
      </c>
      <c r="J2848" s="9">
        <f t="shared" si="1441"/>
        <v>0</v>
      </c>
      <c r="K2848" s="467">
        <f t="shared" si="1441"/>
        <v>0</v>
      </c>
      <c r="L2848" s="9">
        <f t="shared" si="1429"/>
        <v>0</v>
      </c>
      <c r="M2848" s="9">
        <f t="shared" ref="M2848:N2848" si="1450">SUM(M3111,M3374,M3637,M7845,M8108,M8371,M8634,M8897)</f>
        <v>0</v>
      </c>
      <c r="N2848" s="467">
        <f t="shared" si="1450"/>
        <v>0</v>
      </c>
    </row>
    <row r="2849" spans="1:14" customFormat="1" ht="26.25" customHeight="1" thickTop="1" thickBot="1" x14ac:dyDescent="0.3">
      <c r="A2849" s="1" t="s">
        <v>0</v>
      </c>
      <c r="B2849" s="5" t="s">
        <v>192</v>
      </c>
      <c r="C2849" s="9">
        <f t="shared" si="1383"/>
        <v>0</v>
      </c>
      <c r="D2849" s="9">
        <f t="shared" si="1433"/>
        <v>0</v>
      </c>
      <c r="E2849" s="9">
        <f t="shared" si="1433"/>
        <v>0</v>
      </c>
      <c r="F2849" s="9">
        <f t="shared" si="1426"/>
        <v>0</v>
      </c>
      <c r="G2849" s="9">
        <f t="shared" ref="G2849:H2849" si="1451">SUM(G3112,G3375,G3638,G7846,G8109,G8372,G8635,G8898)</f>
        <v>0</v>
      </c>
      <c r="H2849" s="467">
        <f t="shared" si="1451"/>
        <v>0</v>
      </c>
      <c r="I2849" s="9">
        <f t="shared" si="1428"/>
        <v>0</v>
      </c>
      <c r="J2849" s="9">
        <f t="shared" si="1441"/>
        <v>0</v>
      </c>
      <c r="K2849" s="467">
        <f t="shared" si="1441"/>
        <v>0</v>
      </c>
      <c r="L2849" s="9">
        <f t="shared" si="1429"/>
        <v>0</v>
      </c>
      <c r="M2849" s="9">
        <f t="shared" ref="M2849:N2849" si="1452">SUM(M3112,M3375,M3638,M7846,M8109,M8372,M8635,M8898)</f>
        <v>0</v>
      </c>
      <c r="N2849" s="467">
        <f t="shared" si="1452"/>
        <v>0</v>
      </c>
    </row>
    <row r="2850" spans="1:14" customFormat="1" ht="23.25" customHeight="1" thickTop="1" thickBot="1" x14ac:dyDescent="0.3">
      <c r="A2850" s="1" t="s">
        <v>0</v>
      </c>
      <c r="B2850" s="5" t="s">
        <v>193</v>
      </c>
      <c r="C2850" s="9">
        <f t="shared" si="1383"/>
        <v>0</v>
      </c>
      <c r="D2850" s="9">
        <f t="shared" si="1433"/>
        <v>0</v>
      </c>
      <c r="E2850" s="9">
        <f t="shared" si="1433"/>
        <v>0</v>
      </c>
      <c r="F2850" s="9">
        <f t="shared" si="1426"/>
        <v>0</v>
      </c>
      <c r="G2850" s="9">
        <f t="shared" ref="G2850:H2850" si="1453">SUM(G3113,G3376,G3639,G7847,G8110,G8373,G8636,G8899)</f>
        <v>0</v>
      </c>
      <c r="H2850" s="467">
        <f t="shared" si="1453"/>
        <v>0</v>
      </c>
      <c r="I2850" s="9">
        <f t="shared" si="1428"/>
        <v>0</v>
      </c>
      <c r="J2850" s="9">
        <f t="shared" si="1441"/>
        <v>0</v>
      </c>
      <c r="K2850" s="467">
        <f t="shared" si="1441"/>
        <v>0</v>
      </c>
      <c r="L2850" s="9">
        <f t="shared" si="1429"/>
        <v>0</v>
      </c>
      <c r="M2850" s="9">
        <f t="shared" ref="M2850:N2850" si="1454">SUM(M3113,M3376,M3639,M7847,M8110,M8373,M8636,M8899)</f>
        <v>0</v>
      </c>
      <c r="N2850" s="467">
        <f t="shared" si="1454"/>
        <v>0</v>
      </c>
    </row>
    <row r="2851" spans="1:14" customFormat="1" ht="24" customHeight="1" thickTop="1" thickBot="1" x14ac:dyDescent="0.3">
      <c r="A2851" s="1" t="s">
        <v>0</v>
      </c>
      <c r="B2851" s="5" t="s">
        <v>194</v>
      </c>
      <c r="C2851" s="9">
        <f t="shared" si="1383"/>
        <v>0</v>
      </c>
      <c r="D2851" s="9">
        <f t="shared" si="1433"/>
        <v>0</v>
      </c>
      <c r="E2851" s="9">
        <f t="shared" si="1433"/>
        <v>0</v>
      </c>
      <c r="F2851" s="9">
        <f t="shared" si="1426"/>
        <v>0</v>
      </c>
      <c r="G2851" s="9">
        <f t="shared" ref="G2851:H2851" si="1455">SUM(G3114,G3377,G3640,G7848,G8111,G8374,G8637,G8900)</f>
        <v>0</v>
      </c>
      <c r="H2851" s="467">
        <f t="shared" si="1455"/>
        <v>0</v>
      </c>
      <c r="I2851" s="9">
        <f t="shared" si="1428"/>
        <v>0</v>
      </c>
      <c r="J2851" s="9">
        <f t="shared" si="1441"/>
        <v>0</v>
      </c>
      <c r="K2851" s="467">
        <f t="shared" si="1441"/>
        <v>0</v>
      </c>
      <c r="L2851" s="9">
        <f t="shared" si="1429"/>
        <v>0</v>
      </c>
      <c r="M2851" s="9">
        <f t="shared" ref="M2851:N2851" si="1456">SUM(M3114,M3377,M3640,M7848,M8111,M8374,M8637,M8900)</f>
        <v>0</v>
      </c>
      <c r="N2851" s="467">
        <f t="shared" si="1456"/>
        <v>0</v>
      </c>
    </row>
    <row r="2852" spans="1:14" customFormat="1" ht="26.25" customHeight="1" thickTop="1" thickBot="1" x14ac:dyDescent="0.3">
      <c r="A2852" s="1" t="s">
        <v>0</v>
      </c>
      <c r="B2852" s="5" t="s">
        <v>195</v>
      </c>
      <c r="C2852" s="9">
        <f t="shared" si="1383"/>
        <v>0</v>
      </c>
      <c r="D2852" s="9">
        <f t="shared" si="1433"/>
        <v>0</v>
      </c>
      <c r="E2852" s="9">
        <f t="shared" si="1433"/>
        <v>0</v>
      </c>
      <c r="F2852" s="9">
        <f t="shared" si="1426"/>
        <v>0</v>
      </c>
      <c r="G2852" s="9">
        <f t="shared" ref="G2852:H2852" si="1457">SUM(G3115,G3378,G3641,G7849,G8112,G8375,G8638,G8901)</f>
        <v>0</v>
      </c>
      <c r="H2852" s="467">
        <f t="shared" si="1457"/>
        <v>0</v>
      </c>
      <c r="I2852" s="9">
        <f t="shared" si="1428"/>
        <v>0</v>
      </c>
      <c r="J2852" s="9">
        <f t="shared" si="1441"/>
        <v>0</v>
      </c>
      <c r="K2852" s="467">
        <f t="shared" si="1441"/>
        <v>0</v>
      </c>
      <c r="L2852" s="9">
        <f t="shared" si="1429"/>
        <v>0</v>
      </c>
      <c r="M2852" s="9">
        <f t="shared" ref="M2852:N2852" si="1458">SUM(M3115,M3378,M3641,M7849,M8112,M8375,M8638,M8901)</f>
        <v>0</v>
      </c>
      <c r="N2852" s="467">
        <f t="shared" si="1458"/>
        <v>0</v>
      </c>
    </row>
    <row r="2853" spans="1:14" customFormat="1" ht="20.25" customHeight="1" thickTop="1" thickBot="1" x14ac:dyDescent="0.3">
      <c r="A2853" s="1" t="s">
        <v>0</v>
      </c>
      <c r="B2853" s="3" t="s">
        <v>196</v>
      </c>
      <c r="C2853" s="9">
        <f t="shared" si="1383"/>
        <v>0</v>
      </c>
      <c r="D2853" s="9">
        <f t="shared" si="1433"/>
        <v>0</v>
      </c>
      <c r="E2853" s="9">
        <f t="shared" si="1433"/>
        <v>0</v>
      </c>
      <c r="F2853" s="9">
        <f t="shared" si="1426"/>
        <v>0</v>
      </c>
      <c r="G2853" s="9">
        <f t="shared" ref="G2853:H2853" si="1459">SUM(G3116,G3379,G3642,G7850,G8113,G8376,G8639,G8902)</f>
        <v>0</v>
      </c>
      <c r="H2853" s="467">
        <f t="shared" si="1459"/>
        <v>0</v>
      </c>
      <c r="I2853" s="9">
        <f t="shared" si="1428"/>
        <v>0</v>
      </c>
      <c r="J2853" s="9">
        <f t="shared" si="1441"/>
        <v>0</v>
      </c>
      <c r="K2853" s="467">
        <f t="shared" si="1441"/>
        <v>0</v>
      </c>
      <c r="L2853" s="9">
        <f t="shared" si="1429"/>
        <v>0</v>
      </c>
      <c r="M2853" s="9">
        <f t="shared" ref="M2853:N2853" si="1460">SUM(M3116,M3379,M3642,M7850,M8113,M8376,M8639,M8902)</f>
        <v>0</v>
      </c>
      <c r="N2853" s="467">
        <f t="shared" si="1460"/>
        <v>0</v>
      </c>
    </row>
    <row r="2854" spans="1:14" customFormat="1" ht="25.5" customHeight="1" thickTop="1" thickBot="1" x14ac:dyDescent="0.3">
      <c r="A2854" s="1" t="s">
        <v>0</v>
      </c>
      <c r="B2854" s="3" t="s">
        <v>197</v>
      </c>
      <c r="C2854" s="9">
        <f t="shared" si="1383"/>
        <v>0</v>
      </c>
      <c r="D2854" s="9">
        <f t="shared" si="1433"/>
        <v>0</v>
      </c>
      <c r="E2854" s="9">
        <f t="shared" si="1433"/>
        <v>0</v>
      </c>
      <c r="F2854" s="9">
        <f t="shared" si="1426"/>
        <v>0</v>
      </c>
      <c r="G2854" s="9">
        <f t="shared" ref="G2854:H2854" si="1461">SUM(G3117,G3380,G3643,G7851,G8114,G8377,G8640,G8903)</f>
        <v>0</v>
      </c>
      <c r="H2854" s="467">
        <f t="shared" si="1461"/>
        <v>0</v>
      </c>
      <c r="I2854" s="9">
        <f t="shared" si="1428"/>
        <v>0</v>
      </c>
      <c r="J2854" s="9">
        <f t="shared" si="1441"/>
        <v>0</v>
      </c>
      <c r="K2854" s="467">
        <f t="shared" si="1441"/>
        <v>0</v>
      </c>
      <c r="L2854" s="9">
        <f t="shared" si="1429"/>
        <v>0</v>
      </c>
      <c r="M2854" s="9">
        <f t="shared" ref="M2854:N2854" si="1462">SUM(M3117,M3380,M3643,M7851,M8114,M8377,M8640,M8903)</f>
        <v>0</v>
      </c>
      <c r="N2854" s="467">
        <f t="shared" si="1462"/>
        <v>0</v>
      </c>
    </row>
    <row r="2855" spans="1:14" customFormat="1" ht="27" customHeight="1" thickTop="1" thickBot="1" x14ac:dyDescent="0.3">
      <c r="A2855" s="1" t="s">
        <v>0</v>
      </c>
      <c r="B2855" s="4" t="s">
        <v>198</v>
      </c>
      <c r="C2855" s="9">
        <f t="shared" si="1383"/>
        <v>0</v>
      </c>
      <c r="D2855" s="9">
        <f t="shared" si="1433"/>
        <v>0</v>
      </c>
      <c r="E2855" s="9">
        <f t="shared" si="1433"/>
        <v>0</v>
      </c>
      <c r="F2855" s="9">
        <f t="shared" si="1426"/>
        <v>0</v>
      </c>
      <c r="G2855" s="9">
        <f t="shared" ref="G2855:H2855" si="1463">SUM(G3118,G3381,G3644,G7852,G8115,G8378,G8641,G8904)</f>
        <v>0</v>
      </c>
      <c r="H2855" s="467">
        <f t="shared" si="1463"/>
        <v>0</v>
      </c>
      <c r="I2855" s="9">
        <f t="shared" si="1428"/>
        <v>0</v>
      </c>
      <c r="J2855" s="9">
        <f t="shared" si="1441"/>
        <v>0</v>
      </c>
      <c r="K2855" s="467">
        <f t="shared" si="1441"/>
        <v>0</v>
      </c>
      <c r="L2855" s="9">
        <f t="shared" si="1429"/>
        <v>0</v>
      </c>
      <c r="M2855" s="9">
        <f t="shared" ref="M2855:N2855" si="1464">SUM(M3118,M3381,M3644,M7852,M8115,M8378,M8641,M8904)</f>
        <v>0</v>
      </c>
      <c r="N2855" s="467">
        <f t="shared" si="1464"/>
        <v>0</v>
      </c>
    </row>
    <row r="2856" spans="1:14" customFormat="1" ht="42" customHeight="1" thickTop="1" thickBot="1" x14ac:dyDescent="0.3">
      <c r="A2856" s="1" t="s">
        <v>0</v>
      </c>
      <c r="B2856" s="4" t="s">
        <v>199</v>
      </c>
      <c r="C2856" s="9">
        <f t="shared" si="1383"/>
        <v>0</v>
      </c>
      <c r="D2856" s="9">
        <f t="shared" si="1433"/>
        <v>0</v>
      </c>
      <c r="E2856" s="9">
        <f t="shared" si="1433"/>
        <v>0</v>
      </c>
      <c r="F2856" s="9">
        <f t="shared" si="1426"/>
        <v>0</v>
      </c>
      <c r="G2856" s="9">
        <f t="shared" ref="G2856:H2856" si="1465">SUM(G3119,G3382,G3645,G7853,G8116,G8379,G8642,G8905)</f>
        <v>0</v>
      </c>
      <c r="H2856" s="467">
        <f t="shared" si="1465"/>
        <v>0</v>
      </c>
      <c r="I2856" s="9">
        <f t="shared" si="1428"/>
        <v>0</v>
      </c>
      <c r="J2856" s="9">
        <f t="shared" si="1441"/>
        <v>0</v>
      </c>
      <c r="K2856" s="467">
        <f t="shared" si="1441"/>
        <v>0</v>
      </c>
      <c r="L2856" s="9">
        <f t="shared" si="1429"/>
        <v>0</v>
      </c>
      <c r="M2856" s="9">
        <f t="shared" ref="M2856:N2856" si="1466">SUM(M3119,M3382,M3645,M7853,M8116,M8379,M8642,M8905)</f>
        <v>0</v>
      </c>
      <c r="N2856" s="467">
        <f t="shared" si="1466"/>
        <v>0</v>
      </c>
    </row>
    <row r="2857" spans="1:14" customFormat="1" ht="30.75" customHeight="1" thickTop="1" thickBot="1" x14ac:dyDescent="0.3">
      <c r="A2857" s="1" t="s">
        <v>0</v>
      </c>
      <c r="B2857" s="4" t="s">
        <v>200</v>
      </c>
      <c r="C2857" s="9">
        <f t="shared" si="1383"/>
        <v>0</v>
      </c>
      <c r="D2857" s="9">
        <f t="shared" ref="D2857:E2872" si="1467">SUM(D3120,D3383,D3646,D7854,D8117,D8380,D8643,D8906)</f>
        <v>0</v>
      </c>
      <c r="E2857" s="9">
        <f t="shared" si="1467"/>
        <v>0</v>
      </c>
      <c r="F2857" s="9">
        <f t="shared" si="1426"/>
        <v>0</v>
      </c>
      <c r="G2857" s="9">
        <f t="shared" ref="G2857:H2857" si="1468">SUM(G3120,G3383,G3646,G7854,G8117,G8380,G8643,G8906)</f>
        <v>0</v>
      </c>
      <c r="H2857" s="467">
        <f t="shared" si="1468"/>
        <v>0</v>
      </c>
      <c r="I2857" s="9">
        <f t="shared" si="1428"/>
        <v>0</v>
      </c>
      <c r="J2857" s="9">
        <f t="shared" si="1441"/>
        <v>0</v>
      </c>
      <c r="K2857" s="467">
        <f t="shared" si="1441"/>
        <v>0</v>
      </c>
      <c r="L2857" s="9">
        <f t="shared" si="1429"/>
        <v>0</v>
      </c>
      <c r="M2857" s="9">
        <f t="shared" ref="M2857:N2857" si="1469">SUM(M3120,M3383,M3646,M7854,M8117,M8380,M8643,M8906)</f>
        <v>0</v>
      </c>
      <c r="N2857" s="467">
        <f t="shared" si="1469"/>
        <v>0</v>
      </c>
    </row>
    <row r="2858" spans="1:14" customFormat="1" ht="25.5" customHeight="1" thickTop="1" thickBot="1" x14ac:dyDescent="0.3">
      <c r="A2858" s="1" t="s">
        <v>0</v>
      </c>
      <c r="B2858" s="5" t="s">
        <v>201</v>
      </c>
      <c r="C2858" s="9">
        <f t="shared" si="1383"/>
        <v>0</v>
      </c>
      <c r="D2858" s="9">
        <f t="shared" si="1467"/>
        <v>0</v>
      </c>
      <c r="E2858" s="9">
        <f t="shared" si="1467"/>
        <v>0</v>
      </c>
      <c r="F2858" s="9">
        <f t="shared" si="1426"/>
        <v>0</v>
      </c>
      <c r="G2858" s="9">
        <f t="shared" ref="G2858:H2858" si="1470">SUM(G3121,G3384,G3647,G7855,G8118,G8381,G8644,G8907)</f>
        <v>0</v>
      </c>
      <c r="H2858" s="467">
        <f t="shared" si="1470"/>
        <v>0</v>
      </c>
      <c r="I2858" s="9">
        <f t="shared" si="1428"/>
        <v>0</v>
      </c>
      <c r="J2858" s="9">
        <f t="shared" si="1441"/>
        <v>0</v>
      </c>
      <c r="K2858" s="467">
        <f t="shared" si="1441"/>
        <v>0</v>
      </c>
      <c r="L2858" s="9">
        <f t="shared" si="1429"/>
        <v>0</v>
      </c>
      <c r="M2858" s="9">
        <f t="shared" ref="M2858:N2858" si="1471">SUM(M3121,M3384,M3647,M7855,M8118,M8381,M8644,M8907)</f>
        <v>0</v>
      </c>
      <c r="N2858" s="467">
        <f t="shared" si="1471"/>
        <v>0</v>
      </c>
    </row>
    <row r="2859" spans="1:14" customFormat="1" ht="27" customHeight="1" thickTop="1" thickBot="1" x14ac:dyDescent="0.3">
      <c r="A2859" s="1" t="s">
        <v>0</v>
      </c>
      <c r="B2859" s="5" t="s">
        <v>202</v>
      </c>
      <c r="C2859" s="9">
        <f t="shared" si="1383"/>
        <v>0</v>
      </c>
      <c r="D2859" s="9">
        <f t="shared" si="1467"/>
        <v>0</v>
      </c>
      <c r="E2859" s="9">
        <f t="shared" si="1467"/>
        <v>0</v>
      </c>
      <c r="F2859" s="9">
        <f t="shared" si="1426"/>
        <v>0</v>
      </c>
      <c r="G2859" s="9">
        <f t="shared" ref="G2859:H2859" si="1472">SUM(G3122,G3385,G3648,G7856,G8119,G8382,G8645,G8908)</f>
        <v>0</v>
      </c>
      <c r="H2859" s="467">
        <f t="shared" si="1472"/>
        <v>0</v>
      </c>
      <c r="I2859" s="9">
        <f t="shared" si="1428"/>
        <v>0</v>
      </c>
      <c r="J2859" s="9">
        <f t="shared" si="1441"/>
        <v>0</v>
      </c>
      <c r="K2859" s="467">
        <f t="shared" si="1441"/>
        <v>0</v>
      </c>
      <c r="L2859" s="9">
        <f t="shared" si="1429"/>
        <v>0</v>
      </c>
      <c r="M2859" s="9">
        <f t="shared" ref="M2859:N2859" si="1473">SUM(M3122,M3385,M3648,M7856,M8119,M8382,M8645,M8908)</f>
        <v>0</v>
      </c>
      <c r="N2859" s="467">
        <f t="shared" si="1473"/>
        <v>0</v>
      </c>
    </row>
    <row r="2860" spans="1:14" customFormat="1" ht="25.5" customHeight="1" thickTop="1" thickBot="1" x14ac:dyDescent="0.3">
      <c r="A2860" s="1" t="s">
        <v>0</v>
      </c>
      <c r="B2860" s="4" t="s">
        <v>203</v>
      </c>
      <c r="C2860" s="9">
        <f t="shared" si="1383"/>
        <v>0</v>
      </c>
      <c r="D2860" s="9">
        <f t="shared" si="1467"/>
        <v>0</v>
      </c>
      <c r="E2860" s="9">
        <f t="shared" si="1467"/>
        <v>0</v>
      </c>
      <c r="F2860" s="9">
        <f t="shared" si="1426"/>
        <v>0</v>
      </c>
      <c r="G2860" s="9">
        <f t="shared" ref="G2860:H2860" si="1474">SUM(G3123,G3386,G3649,G7857,G8120,G8383,G8646,G8909)</f>
        <v>0</v>
      </c>
      <c r="H2860" s="467">
        <f t="shared" si="1474"/>
        <v>0</v>
      </c>
      <c r="I2860" s="9">
        <f t="shared" si="1428"/>
        <v>0</v>
      </c>
      <c r="J2860" s="9">
        <f t="shared" ref="J2860:K2875" si="1475">SUM(J3123,J3386,J3649,J7857,J8120,J8383,J8646,J8909)</f>
        <v>0</v>
      </c>
      <c r="K2860" s="467">
        <f t="shared" si="1475"/>
        <v>0</v>
      </c>
      <c r="L2860" s="9">
        <f t="shared" si="1429"/>
        <v>0</v>
      </c>
      <c r="M2860" s="9">
        <f t="shared" ref="M2860:N2860" si="1476">SUM(M3123,M3386,M3649,M7857,M8120,M8383,M8646,M8909)</f>
        <v>0</v>
      </c>
      <c r="N2860" s="467">
        <f t="shared" si="1476"/>
        <v>0</v>
      </c>
    </row>
    <row r="2861" spans="1:14" customFormat="1" ht="33.75" customHeight="1" thickTop="1" thickBot="1" x14ac:dyDescent="0.3">
      <c r="A2861" s="1" t="s">
        <v>0</v>
      </c>
      <c r="B2861" s="2" t="s">
        <v>204</v>
      </c>
      <c r="C2861" s="9">
        <f t="shared" si="1383"/>
        <v>0</v>
      </c>
      <c r="D2861" s="9">
        <f t="shared" si="1467"/>
        <v>0</v>
      </c>
      <c r="E2861" s="9">
        <f t="shared" si="1467"/>
        <v>0</v>
      </c>
      <c r="F2861" s="9">
        <f t="shared" si="1426"/>
        <v>0</v>
      </c>
      <c r="G2861" s="9">
        <f t="shared" ref="G2861:H2861" si="1477">SUM(G3124,G3387,G3650,G7858,G8121,G8384,G8647,G8910)</f>
        <v>0</v>
      </c>
      <c r="H2861" s="467">
        <f t="shared" si="1477"/>
        <v>0</v>
      </c>
      <c r="I2861" s="9">
        <f t="shared" si="1428"/>
        <v>0</v>
      </c>
      <c r="J2861" s="9">
        <f t="shared" si="1475"/>
        <v>0</v>
      </c>
      <c r="K2861" s="467">
        <f t="shared" si="1475"/>
        <v>0</v>
      </c>
      <c r="L2861" s="9">
        <f t="shared" si="1429"/>
        <v>0</v>
      </c>
      <c r="M2861" s="9">
        <f t="shared" ref="M2861:N2861" si="1478">SUM(M3124,M3387,M3650,M7858,M8121,M8384,M8647,M8910)</f>
        <v>0</v>
      </c>
      <c r="N2861" s="467">
        <f t="shared" si="1478"/>
        <v>0</v>
      </c>
    </row>
    <row r="2862" spans="1:14" customFormat="1" ht="27.75" customHeight="1" thickTop="1" thickBot="1" x14ac:dyDescent="0.3">
      <c r="A2862" s="1" t="s">
        <v>0</v>
      </c>
      <c r="B2862" s="3" t="s">
        <v>205</v>
      </c>
      <c r="C2862" s="9">
        <f t="shared" si="1383"/>
        <v>0</v>
      </c>
      <c r="D2862" s="9">
        <f t="shared" si="1467"/>
        <v>0</v>
      </c>
      <c r="E2862" s="9">
        <f t="shared" si="1467"/>
        <v>0</v>
      </c>
      <c r="F2862" s="9">
        <f t="shared" si="1426"/>
        <v>0</v>
      </c>
      <c r="G2862" s="9">
        <f t="shared" ref="G2862:H2862" si="1479">SUM(G3125,G3388,G3651,G7859,G8122,G8385,G8648,G8911)</f>
        <v>0</v>
      </c>
      <c r="H2862" s="467">
        <f t="shared" si="1479"/>
        <v>0</v>
      </c>
      <c r="I2862" s="9">
        <f t="shared" si="1428"/>
        <v>0</v>
      </c>
      <c r="J2862" s="9">
        <f t="shared" si="1475"/>
        <v>0</v>
      </c>
      <c r="K2862" s="467">
        <f t="shared" si="1475"/>
        <v>0</v>
      </c>
      <c r="L2862" s="9">
        <f t="shared" si="1429"/>
        <v>0</v>
      </c>
      <c r="M2862" s="9">
        <f t="shared" ref="M2862:N2862" si="1480">SUM(M3125,M3388,M3651,M7859,M8122,M8385,M8648,M8911)</f>
        <v>0</v>
      </c>
      <c r="N2862" s="467">
        <f t="shared" si="1480"/>
        <v>0</v>
      </c>
    </row>
    <row r="2863" spans="1:14" customFormat="1" ht="30" customHeight="1" thickTop="1" thickBot="1" x14ac:dyDescent="0.3">
      <c r="A2863" s="1" t="s">
        <v>0</v>
      </c>
      <c r="B2863" s="4" t="s">
        <v>206</v>
      </c>
      <c r="C2863" s="9">
        <f t="shared" si="1383"/>
        <v>0</v>
      </c>
      <c r="D2863" s="9">
        <f t="shared" si="1467"/>
        <v>0</v>
      </c>
      <c r="E2863" s="9">
        <f t="shared" si="1467"/>
        <v>0</v>
      </c>
      <c r="F2863" s="9">
        <f t="shared" si="1426"/>
        <v>0</v>
      </c>
      <c r="G2863" s="9">
        <f t="shared" ref="G2863:H2863" si="1481">SUM(G3126,G3389,G3652,G7860,G8123,G8386,G8649,G8912)</f>
        <v>0</v>
      </c>
      <c r="H2863" s="467">
        <f t="shared" si="1481"/>
        <v>0</v>
      </c>
      <c r="I2863" s="9">
        <f t="shared" si="1428"/>
        <v>0</v>
      </c>
      <c r="J2863" s="9">
        <f t="shared" si="1475"/>
        <v>0</v>
      </c>
      <c r="K2863" s="467">
        <f t="shared" si="1475"/>
        <v>0</v>
      </c>
      <c r="L2863" s="9">
        <f t="shared" si="1429"/>
        <v>0</v>
      </c>
      <c r="M2863" s="9">
        <f t="shared" ref="M2863:N2863" si="1482">SUM(M3126,M3389,M3652,M7860,M8123,M8386,M8649,M8912)</f>
        <v>0</v>
      </c>
      <c r="N2863" s="467">
        <f t="shared" si="1482"/>
        <v>0</v>
      </c>
    </row>
    <row r="2864" spans="1:14" customFormat="1" ht="24.75" customHeight="1" thickTop="1" thickBot="1" x14ac:dyDescent="0.3">
      <c r="A2864" s="1" t="s">
        <v>0</v>
      </c>
      <c r="B2864" s="4" t="s">
        <v>207</v>
      </c>
      <c r="C2864" s="9">
        <f t="shared" si="1383"/>
        <v>0</v>
      </c>
      <c r="D2864" s="9">
        <f t="shared" si="1467"/>
        <v>0</v>
      </c>
      <c r="E2864" s="9">
        <f t="shared" si="1467"/>
        <v>0</v>
      </c>
      <c r="F2864" s="9">
        <f t="shared" si="1426"/>
        <v>0</v>
      </c>
      <c r="G2864" s="9">
        <f t="shared" ref="G2864:H2864" si="1483">SUM(G3127,G3390,G3653,G7861,G8124,G8387,G8650,G8913)</f>
        <v>0</v>
      </c>
      <c r="H2864" s="467">
        <f t="shared" si="1483"/>
        <v>0</v>
      </c>
      <c r="I2864" s="9">
        <f t="shared" si="1428"/>
        <v>0</v>
      </c>
      <c r="J2864" s="9">
        <f t="shared" si="1475"/>
        <v>0</v>
      </c>
      <c r="K2864" s="467">
        <f t="shared" si="1475"/>
        <v>0</v>
      </c>
      <c r="L2864" s="9">
        <f t="shared" si="1429"/>
        <v>0</v>
      </c>
      <c r="M2864" s="9">
        <f t="shared" ref="M2864:N2864" si="1484">SUM(M3127,M3390,M3653,M7861,M8124,M8387,M8650,M8913)</f>
        <v>0</v>
      </c>
      <c r="N2864" s="467">
        <f t="shared" si="1484"/>
        <v>0</v>
      </c>
    </row>
    <row r="2865" spans="1:14" customFormat="1" ht="30.75" customHeight="1" thickTop="1" thickBot="1" x14ac:dyDescent="0.3">
      <c r="A2865" s="1" t="s">
        <v>0</v>
      </c>
      <c r="B2865" s="4" t="s">
        <v>208</v>
      </c>
      <c r="C2865" s="9">
        <f t="shared" si="1383"/>
        <v>0</v>
      </c>
      <c r="D2865" s="9">
        <f t="shared" si="1467"/>
        <v>0</v>
      </c>
      <c r="E2865" s="9">
        <f t="shared" si="1467"/>
        <v>0</v>
      </c>
      <c r="F2865" s="9">
        <f t="shared" si="1426"/>
        <v>0</v>
      </c>
      <c r="G2865" s="9">
        <f t="shared" ref="G2865:H2865" si="1485">SUM(G3128,G3391,G3654,G7862,G8125,G8388,G8651,G8914)</f>
        <v>0</v>
      </c>
      <c r="H2865" s="467">
        <f t="shared" si="1485"/>
        <v>0</v>
      </c>
      <c r="I2865" s="9">
        <f t="shared" si="1428"/>
        <v>0</v>
      </c>
      <c r="J2865" s="9">
        <f t="shared" si="1475"/>
        <v>0</v>
      </c>
      <c r="K2865" s="467">
        <f t="shared" si="1475"/>
        <v>0</v>
      </c>
      <c r="L2865" s="9">
        <f t="shared" si="1429"/>
        <v>0</v>
      </c>
      <c r="M2865" s="9">
        <f t="shared" ref="M2865:N2865" si="1486">SUM(M3128,M3391,M3654,M7862,M8125,M8388,M8651,M8914)</f>
        <v>0</v>
      </c>
      <c r="N2865" s="467">
        <f t="shared" si="1486"/>
        <v>0</v>
      </c>
    </row>
    <row r="2866" spans="1:14" customFormat="1" ht="26.25" customHeight="1" thickTop="1" thickBot="1" x14ac:dyDescent="0.3">
      <c r="A2866" s="1" t="s">
        <v>0</v>
      </c>
      <c r="B2866" s="4" t="s">
        <v>209</v>
      </c>
      <c r="C2866" s="9">
        <f t="shared" si="1383"/>
        <v>0</v>
      </c>
      <c r="D2866" s="9">
        <f t="shared" si="1467"/>
        <v>0</v>
      </c>
      <c r="E2866" s="9">
        <f t="shared" si="1467"/>
        <v>0</v>
      </c>
      <c r="F2866" s="9">
        <f t="shared" si="1426"/>
        <v>0</v>
      </c>
      <c r="G2866" s="9">
        <f t="shared" ref="G2866:H2866" si="1487">SUM(G3129,G3392,G3655,G7863,G8126,G8389,G8652,G8915)</f>
        <v>0</v>
      </c>
      <c r="H2866" s="467">
        <f t="shared" si="1487"/>
        <v>0</v>
      </c>
      <c r="I2866" s="9">
        <f t="shared" si="1428"/>
        <v>0</v>
      </c>
      <c r="J2866" s="9">
        <f t="shared" si="1475"/>
        <v>0</v>
      </c>
      <c r="K2866" s="467">
        <f t="shared" si="1475"/>
        <v>0</v>
      </c>
      <c r="L2866" s="9">
        <f t="shared" si="1429"/>
        <v>0</v>
      </c>
      <c r="M2866" s="9">
        <f t="shared" ref="M2866:N2866" si="1488">SUM(M3129,M3392,M3655,M7863,M8126,M8389,M8652,M8915)</f>
        <v>0</v>
      </c>
      <c r="N2866" s="467">
        <f t="shared" si="1488"/>
        <v>0</v>
      </c>
    </row>
    <row r="2867" spans="1:14" customFormat="1" ht="30.75" customHeight="1" thickTop="1" thickBot="1" x14ac:dyDescent="0.3">
      <c r="A2867" s="1" t="s">
        <v>0</v>
      </c>
      <c r="B2867" s="4" t="s">
        <v>210</v>
      </c>
      <c r="C2867" s="9">
        <f t="shared" si="1383"/>
        <v>0</v>
      </c>
      <c r="D2867" s="9">
        <f t="shared" si="1467"/>
        <v>0</v>
      </c>
      <c r="E2867" s="9">
        <f t="shared" si="1467"/>
        <v>0</v>
      </c>
      <c r="F2867" s="9">
        <f t="shared" si="1426"/>
        <v>0</v>
      </c>
      <c r="G2867" s="9">
        <f t="shared" ref="G2867:H2867" si="1489">SUM(G3130,G3393,G3656,G7864,G8127,G8390,G8653,G8916)</f>
        <v>0</v>
      </c>
      <c r="H2867" s="467">
        <f t="shared" si="1489"/>
        <v>0</v>
      </c>
      <c r="I2867" s="9">
        <f t="shared" si="1428"/>
        <v>0</v>
      </c>
      <c r="J2867" s="9">
        <f t="shared" si="1475"/>
        <v>0</v>
      </c>
      <c r="K2867" s="467">
        <f t="shared" si="1475"/>
        <v>0</v>
      </c>
      <c r="L2867" s="9">
        <f t="shared" si="1429"/>
        <v>0</v>
      </c>
      <c r="M2867" s="9">
        <f t="shared" ref="M2867:N2867" si="1490">SUM(M3130,M3393,M3656,M7864,M8127,M8390,M8653,M8916)</f>
        <v>0</v>
      </c>
      <c r="N2867" s="467">
        <f t="shared" si="1490"/>
        <v>0</v>
      </c>
    </row>
    <row r="2868" spans="1:14" customFormat="1" ht="33.75" customHeight="1" thickTop="1" thickBot="1" x14ac:dyDescent="0.3">
      <c r="A2868" s="1" t="s">
        <v>0</v>
      </c>
      <c r="B2868" s="4" t="s">
        <v>211</v>
      </c>
      <c r="C2868" s="9">
        <f t="shared" si="1383"/>
        <v>0</v>
      </c>
      <c r="D2868" s="9">
        <f t="shared" si="1467"/>
        <v>0</v>
      </c>
      <c r="E2868" s="9">
        <f t="shared" si="1467"/>
        <v>0</v>
      </c>
      <c r="F2868" s="9">
        <f t="shared" si="1426"/>
        <v>0</v>
      </c>
      <c r="G2868" s="9">
        <f t="shared" ref="G2868:H2868" si="1491">SUM(G3131,G3394,G3657,G7865,G8128,G8391,G8654,G8917)</f>
        <v>0</v>
      </c>
      <c r="H2868" s="467">
        <f t="shared" si="1491"/>
        <v>0</v>
      </c>
      <c r="I2868" s="9">
        <f t="shared" si="1428"/>
        <v>0</v>
      </c>
      <c r="J2868" s="9">
        <f t="shared" si="1475"/>
        <v>0</v>
      </c>
      <c r="K2868" s="467">
        <f t="shared" si="1475"/>
        <v>0</v>
      </c>
      <c r="L2868" s="9">
        <f t="shared" si="1429"/>
        <v>0</v>
      </c>
      <c r="M2868" s="9">
        <f t="shared" ref="M2868:N2868" si="1492">SUM(M3131,M3394,M3657,M7865,M8128,M8391,M8654,M8917)</f>
        <v>0</v>
      </c>
      <c r="N2868" s="467">
        <f t="shared" si="1492"/>
        <v>0</v>
      </c>
    </row>
    <row r="2869" spans="1:14" customFormat="1" ht="33.75" customHeight="1" thickTop="1" thickBot="1" x14ac:dyDescent="0.3">
      <c r="A2869" s="1" t="s">
        <v>0</v>
      </c>
      <c r="B2869" s="4" t="s">
        <v>212</v>
      </c>
      <c r="C2869" s="9">
        <f t="shared" si="1383"/>
        <v>0</v>
      </c>
      <c r="D2869" s="9">
        <f t="shared" si="1467"/>
        <v>0</v>
      </c>
      <c r="E2869" s="9">
        <f t="shared" si="1467"/>
        <v>0</v>
      </c>
      <c r="F2869" s="9">
        <f t="shared" si="1426"/>
        <v>0</v>
      </c>
      <c r="G2869" s="9">
        <f t="shared" ref="G2869:H2869" si="1493">SUM(G3132,G3395,G3658,G7866,G8129,G8392,G8655,G8918)</f>
        <v>0</v>
      </c>
      <c r="H2869" s="467">
        <f t="shared" si="1493"/>
        <v>0</v>
      </c>
      <c r="I2869" s="9">
        <f t="shared" si="1428"/>
        <v>0</v>
      </c>
      <c r="J2869" s="9">
        <f t="shared" si="1475"/>
        <v>0</v>
      </c>
      <c r="K2869" s="467">
        <f t="shared" si="1475"/>
        <v>0</v>
      </c>
      <c r="L2869" s="9">
        <f t="shared" si="1429"/>
        <v>0</v>
      </c>
      <c r="M2869" s="9">
        <f t="shared" ref="M2869:N2869" si="1494">SUM(M3132,M3395,M3658,M7866,M8129,M8392,M8655,M8918)</f>
        <v>0</v>
      </c>
      <c r="N2869" s="467">
        <f t="shared" si="1494"/>
        <v>0</v>
      </c>
    </row>
    <row r="2870" spans="1:14" customFormat="1" ht="30" customHeight="1" thickTop="1" thickBot="1" x14ac:dyDescent="0.3">
      <c r="A2870" s="1" t="s">
        <v>0</v>
      </c>
      <c r="B2870" s="3" t="s">
        <v>213</v>
      </c>
      <c r="C2870" s="9">
        <f t="shared" si="1383"/>
        <v>0</v>
      </c>
      <c r="D2870" s="9">
        <f t="shared" si="1467"/>
        <v>0</v>
      </c>
      <c r="E2870" s="9">
        <f t="shared" si="1467"/>
        <v>0</v>
      </c>
      <c r="F2870" s="9">
        <f t="shared" si="1426"/>
        <v>0</v>
      </c>
      <c r="G2870" s="9">
        <f t="shared" ref="G2870:H2870" si="1495">SUM(G3133,G3396,G3659,G7867,G8130,G8393,G8656,G8919)</f>
        <v>0</v>
      </c>
      <c r="H2870" s="467">
        <f t="shared" si="1495"/>
        <v>0</v>
      </c>
      <c r="I2870" s="9">
        <f t="shared" si="1428"/>
        <v>0</v>
      </c>
      <c r="J2870" s="9">
        <f t="shared" si="1475"/>
        <v>0</v>
      </c>
      <c r="K2870" s="467">
        <f t="shared" si="1475"/>
        <v>0</v>
      </c>
      <c r="L2870" s="9">
        <f t="shared" si="1429"/>
        <v>0</v>
      </c>
      <c r="M2870" s="9">
        <f t="shared" ref="M2870:N2870" si="1496">SUM(M3133,M3396,M3659,M7867,M8130,M8393,M8656,M8919)</f>
        <v>0</v>
      </c>
      <c r="N2870" s="467">
        <f t="shared" si="1496"/>
        <v>0</v>
      </c>
    </row>
    <row r="2871" spans="1:14" customFormat="1" ht="21" customHeight="1" thickTop="1" thickBot="1" x14ac:dyDescent="0.3">
      <c r="A2871" s="1" t="s">
        <v>0</v>
      </c>
      <c r="B2871" s="4" t="s">
        <v>206</v>
      </c>
      <c r="C2871" s="9">
        <f t="shared" si="1383"/>
        <v>0</v>
      </c>
      <c r="D2871" s="9">
        <f t="shared" si="1467"/>
        <v>0</v>
      </c>
      <c r="E2871" s="9">
        <f t="shared" si="1467"/>
        <v>0</v>
      </c>
      <c r="F2871" s="9">
        <f t="shared" si="1426"/>
        <v>0</v>
      </c>
      <c r="G2871" s="9">
        <f t="shared" ref="G2871:H2871" si="1497">SUM(G3134,G3397,G3660,G7868,G8131,G8394,G8657,G8920)</f>
        <v>0</v>
      </c>
      <c r="H2871" s="467">
        <f t="shared" si="1497"/>
        <v>0</v>
      </c>
      <c r="I2871" s="9">
        <f t="shared" si="1428"/>
        <v>0</v>
      </c>
      <c r="J2871" s="9">
        <f t="shared" si="1475"/>
        <v>0</v>
      </c>
      <c r="K2871" s="467">
        <f t="shared" si="1475"/>
        <v>0</v>
      </c>
      <c r="L2871" s="9">
        <f t="shared" si="1429"/>
        <v>0</v>
      </c>
      <c r="M2871" s="9">
        <f t="shared" ref="M2871:N2871" si="1498">SUM(M3134,M3397,M3660,M7868,M8131,M8394,M8657,M8920)</f>
        <v>0</v>
      </c>
      <c r="N2871" s="467">
        <f t="shared" si="1498"/>
        <v>0</v>
      </c>
    </row>
    <row r="2872" spans="1:14" customFormat="1" ht="34.5" customHeight="1" thickTop="1" thickBot="1" x14ac:dyDescent="0.3">
      <c r="A2872" s="1" t="s">
        <v>0</v>
      </c>
      <c r="B2872" s="4" t="s">
        <v>207</v>
      </c>
      <c r="C2872" s="9">
        <f t="shared" si="1383"/>
        <v>0</v>
      </c>
      <c r="D2872" s="9">
        <f t="shared" si="1467"/>
        <v>0</v>
      </c>
      <c r="E2872" s="9">
        <f t="shared" si="1467"/>
        <v>0</v>
      </c>
      <c r="F2872" s="9">
        <f t="shared" si="1426"/>
        <v>0</v>
      </c>
      <c r="G2872" s="9">
        <f t="shared" ref="G2872:H2872" si="1499">SUM(G3135,G3398,G3661,G7869,G8132,G8395,G8658,G8921)</f>
        <v>0</v>
      </c>
      <c r="H2872" s="467">
        <f t="shared" si="1499"/>
        <v>0</v>
      </c>
      <c r="I2872" s="9">
        <f t="shared" si="1428"/>
        <v>0</v>
      </c>
      <c r="J2872" s="9">
        <f t="shared" si="1475"/>
        <v>0</v>
      </c>
      <c r="K2872" s="467">
        <f t="shared" si="1475"/>
        <v>0</v>
      </c>
      <c r="L2872" s="9">
        <f t="shared" si="1429"/>
        <v>0</v>
      </c>
      <c r="M2872" s="9">
        <f t="shared" ref="M2872:N2872" si="1500">SUM(M3135,M3398,M3661,M7869,M8132,M8395,M8658,M8921)</f>
        <v>0</v>
      </c>
      <c r="N2872" s="467">
        <f t="shared" si="1500"/>
        <v>0</v>
      </c>
    </row>
    <row r="2873" spans="1:14" customFormat="1" ht="33.75" customHeight="1" thickTop="1" thickBot="1" x14ac:dyDescent="0.3">
      <c r="A2873" s="1" t="s">
        <v>0</v>
      </c>
      <c r="B2873" s="4" t="s">
        <v>214</v>
      </c>
      <c r="C2873" s="9">
        <f t="shared" si="1383"/>
        <v>0</v>
      </c>
      <c r="D2873" s="9">
        <f t="shared" ref="D2873:E2888" si="1501">SUM(D3136,D3399,D3662,D7870,D8133,D8396,D8659,D8922)</f>
        <v>0</v>
      </c>
      <c r="E2873" s="9">
        <f t="shared" si="1501"/>
        <v>0</v>
      </c>
      <c r="F2873" s="9">
        <f t="shared" si="1426"/>
        <v>0</v>
      </c>
      <c r="G2873" s="9">
        <f t="shared" ref="G2873:H2873" si="1502">SUM(G3136,G3399,G3662,G7870,G8133,G8396,G8659,G8922)</f>
        <v>0</v>
      </c>
      <c r="H2873" s="467">
        <f t="shared" si="1502"/>
        <v>0</v>
      </c>
      <c r="I2873" s="9">
        <f t="shared" si="1428"/>
        <v>0</v>
      </c>
      <c r="J2873" s="9">
        <f t="shared" si="1475"/>
        <v>0</v>
      </c>
      <c r="K2873" s="467">
        <f t="shared" si="1475"/>
        <v>0</v>
      </c>
      <c r="L2873" s="9">
        <f t="shared" si="1429"/>
        <v>0</v>
      </c>
      <c r="M2873" s="9">
        <f t="shared" ref="M2873:N2873" si="1503">SUM(M3136,M3399,M3662,M7870,M8133,M8396,M8659,M8922)</f>
        <v>0</v>
      </c>
      <c r="N2873" s="467">
        <f t="shared" si="1503"/>
        <v>0</v>
      </c>
    </row>
    <row r="2874" spans="1:14" customFormat="1" ht="34.5" customHeight="1" thickTop="1" thickBot="1" x14ac:dyDescent="0.3">
      <c r="A2874" s="1" t="s">
        <v>0</v>
      </c>
      <c r="B2874" s="4" t="s">
        <v>215</v>
      </c>
      <c r="C2874" s="9">
        <f t="shared" si="1383"/>
        <v>0</v>
      </c>
      <c r="D2874" s="9">
        <f t="shared" si="1501"/>
        <v>0</v>
      </c>
      <c r="E2874" s="9">
        <f t="shared" si="1501"/>
        <v>0</v>
      </c>
      <c r="F2874" s="9">
        <f t="shared" si="1426"/>
        <v>0</v>
      </c>
      <c r="G2874" s="9">
        <f t="shared" ref="G2874:H2874" si="1504">SUM(G3137,G3400,G3663,G7871,G8134,G8397,G8660,G8923)</f>
        <v>0</v>
      </c>
      <c r="H2874" s="467">
        <f t="shared" si="1504"/>
        <v>0</v>
      </c>
      <c r="I2874" s="9">
        <f t="shared" si="1428"/>
        <v>0</v>
      </c>
      <c r="J2874" s="9">
        <f t="shared" si="1475"/>
        <v>0</v>
      </c>
      <c r="K2874" s="467">
        <f t="shared" si="1475"/>
        <v>0</v>
      </c>
      <c r="L2874" s="9">
        <f t="shared" si="1429"/>
        <v>0</v>
      </c>
      <c r="M2874" s="9">
        <f t="shared" ref="M2874:N2874" si="1505">SUM(M3137,M3400,M3663,M7871,M8134,M8397,M8660,M8923)</f>
        <v>0</v>
      </c>
      <c r="N2874" s="467">
        <f t="shared" si="1505"/>
        <v>0</v>
      </c>
    </row>
    <row r="2875" spans="1:14" customFormat="1" ht="27.75" customHeight="1" thickTop="1" thickBot="1" x14ac:dyDescent="0.3">
      <c r="A2875" s="1" t="s">
        <v>0</v>
      </c>
      <c r="B2875" s="4" t="s">
        <v>216</v>
      </c>
      <c r="C2875" s="9">
        <f t="shared" si="1383"/>
        <v>0</v>
      </c>
      <c r="D2875" s="9">
        <f t="shared" si="1501"/>
        <v>0</v>
      </c>
      <c r="E2875" s="9">
        <f t="shared" si="1501"/>
        <v>0</v>
      </c>
      <c r="F2875" s="9">
        <f t="shared" si="1426"/>
        <v>0</v>
      </c>
      <c r="G2875" s="9">
        <f t="shared" ref="G2875:H2875" si="1506">SUM(G3138,G3401,G3664,G7872,G8135,G8398,G8661,G8924)</f>
        <v>0</v>
      </c>
      <c r="H2875" s="467">
        <f t="shared" si="1506"/>
        <v>0</v>
      </c>
      <c r="I2875" s="9">
        <f t="shared" si="1428"/>
        <v>0</v>
      </c>
      <c r="J2875" s="9">
        <f t="shared" si="1475"/>
        <v>0</v>
      </c>
      <c r="K2875" s="467">
        <f t="shared" si="1475"/>
        <v>0</v>
      </c>
      <c r="L2875" s="9">
        <f t="shared" si="1429"/>
        <v>0</v>
      </c>
      <c r="M2875" s="9">
        <f t="shared" ref="M2875:N2875" si="1507">SUM(M3138,M3401,M3664,M7872,M8135,M8398,M8661,M8924)</f>
        <v>0</v>
      </c>
      <c r="N2875" s="467">
        <f t="shared" si="1507"/>
        <v>0</v>
      </c>
    </row>
    <row r="2876" spans="1:14" customFormat="1" ht="24" customHeight="1" thickTop="1" thickBot="1" x14ac:dyDescent="0.3">
      <c r="A2876" s="1" t="s">
        <v>0</v>
      </c>
      <c r="B2876" s="4" t="s">
        <v>217</v>
      </c>
      <c r="C2876" s="9">
        <f t="shared" si="1383"/>
        <v>0</v>
      </c>
      <c r="D2876" s="9">
        <f t="shared" si="1501"/>
        <v>0</v>
      </c>
      <c r="E2876" s="9">
        <f t="shared" si="1501"/>
        <v>0</v>
      </c>
      <c r="F2876" s="9">
        <f t="shared" si="1426"/>
        <v>0</v>
      </c>
      <c r="G2876" s="9">
        <f t="shared" ref="G2876:H2876" si="1508">SUM(G3139,G3402,G3665,G7873,G8136,G8399,G8662,G8925)</f>
        <v>0</v>
      </c>
      <c r="H2876" s="467">
        <f t="shared" si="1508"/>
        <v>0</v>
      </c>
      <c r="I2876" s="9">
        <f t="shared" si="1428"/>
        <v>0</v>
      </c>
      <c r="J2876" s="9">
        <f t="shared" ref="J2876:K2891" si="1509">SUM(J3139,J3402,J3665,J7873,J8136,J8399,J8662,J8925)</f>
        <v>0</v>
      </c>
      <c r="K2876" s="467">
        <f t="shared" si="1509"/>
        <v>0</v>
      </c>
      <c r="L2876" s="9">
        <f t="shared" si="1429"/>
        <v>0</v>
      </c>
      <c r="M2876" s="9">
        <f t="shared" ref="M2876:N2876" si="1510">SUM(M3139,M3402,M3665,M7873,M8136,M8399,M8662,M8925)</f>
        <v>0</v>
      </c>
      <c r="N2876" s="467">
        <f t="shared" si="1510"/>
        <v>0</v>
      </c>
    </row>
    <row r="2877" spans="1:14" customFormat="1" ht="21.75" customHeight="1" thickTop="1" x14ac:dyDescent="0.25">
      <c r="A2877" s="133" t="s">
        <v>0</v>
      </c>
      <c r="B2877" s="134" t="s">
        <v>212</v>
      </c>
      <c r="C2877" s="135">
        <f t="shared" si="1383"/>
        <v>0</v>
      </c>
      <c r="D2877" s="135">
        <f t="shared" si="1501"/>
        <v>0</v>
      </c>
      <c r="E2877" s="135">
        <f t="shared" si="1501"/>
        <v>0</v>
      </c>
      <c r="F2877" s="135">
        <f t="shared" si="1426"/>
        <v>0</v>
      </c>
      <c r="G2877" s="135">
        <f t="shared" ref="G2877:H2877" si="1511">SUM(G3140,G3403,G3666,G7874,G8137,G8400,G8663,G8926)</f>
        <v>0</v>
      </c>
      <c r="H2877" s="476">
        <f t="shared" si="1511"/>
        <v>0</v>
      </c>
      <c r="I2877" s="135">
        <f t="shared" si="1428"/>
        <v>0</v>
      </c>
      <c r="J2877" s="135">
        <f t="shared" si="1509"/>
        <v>0</v>
      </c>
      <c r="K2877" s="476">
        <f t="shared" si="1509"/>
        <v>0</v>
      </c>
      <c r="L2877" s="135">
        <f t="shared" si="1429"/>
        <v>0</v>
      </c>
      <c r="M2877" s="135">
        <f t="shared" ref="M2877:N2877" si="1512">SUM(M3140,M3403,M3666,M7874,M8137,M8400,M8663,M8926)</f>
        <v>0</v>
      </c>
      <c r="N2877" s="476">
        <f t="shared" si="1512"/>
        <v>0</v>
      </c>
    </row>
    <row r="2878" spans="1:14" customFormat="1" ht="30.75" customHeight="1" x14ac:dyDescent="0.25">
      <c r="A2878" s="151" t="s">
        <v>0</v>
      </c>
      <c r="B2878" s="156" t="s">
        <v>218</v>
      </c>
      <c r="C2878" s="155">
        <f t="shared" si="1383"/>
        <v>0</v>
      </c>
      <c r="D2878" s="155">
        <f t="shared" si="1501"/>
        <v>0</v>
      </c>
      <c r="E2878" s="155">
        <f t="shared" si="1501"/>
        <v>0</v>
      </c>
      <c r="F2878" s="155">
        <f t="shared" si="1426"/>
        <v>0</v>
      </c>
      <c r="G2878" s="155">
        <f t="shared" ref="G2878:H2878" si="1513">SUM(G3141,G3404,G3667,G7875,G8138,G8401,G8664,G8927)</f>
        <v>0</v>
      </c>
      <c r="H2878" s="505">
        <f t="shared" si="1513"/>
        <v>0</v>
      </c>
      <c r="I2878" s="155">
        <f t="shared" si="1428"/>
        <v>0</v>
      </c>
      <c r="J2878" s="155">
        <f t="shared" si="1509"/>
        <v>0</v>
      </c>
      <c r="K2878" s="505">
        <f t="shared" si="1509"/>
        <v>0</v>
      </c>
      <c r="L2878" s="155">
        <f t="shared" si="1429"/>
        <v>0</v>
      </c>
      <c r="M2878" s="155">
        <f t="shared" ref="M2878:N2878" si="1514">SUM(M3141,M3404,M3667,M7875,M8138,M8401,M8664,M8927)</f>
        <v>0</v>
      </c>
      <c r="N2878" s="505">
        <f t="shared" si="1514"/>
        <v>0</v>
      </c>
    </row>
    <row r="2879" spans="1:14" s="333" customFormat="1" ht="26.25" customHeight="1" x14ac:dyDescent="0.2">
      <c r="A2879" s="381" t="s">
        <v>0</v>
      </c>
      <c r="B2879" s="382" t="s">
        <v>219</v>
      </c>
      <c r="C2879" s="383">
        <f t="shared" si="1383"/>
        <v>0</v>
      </c>
      <c r="D2879" s="383">
        <f t="shared" si="1501"/>
        <v>0</v>
      </c>
      <c r="E2879" s="383">
        <f t="shared" si="1501"/>
        <v>0</v>
      </c>
      <c r="F2879" s="383">
        <f t="shared" si="1426"/>
        <v>0</v>
      </c>
      <c r="G2879" s="383">
        <f t="shared" ref="G2879:H2879" si="1515">SUM(G3142,G3405,G3668,G7876,G8139,G8402,G8665,G8928)</f>
        <v>0</v>
      </c>
      <c r="H2879" s="547">
        <f t="shared" si="1515"/>
        <v>0</v>
      </c>
      <c r="I2879" s="383">
        <f t="shared" si="1428"/>
        <v>0</v>
      </c>
      <c r="J2879" s="383">
        <f t="shared" si="1509"/>
        <v>0</v>
      </c>
      <c r="K2879" s="547">
        <f t="shared" si="1509"/>
        <v>0</v>
      </c>
      <c r="L2879" s="383">
        <f t="shared" si="1429"/>
        <v>0</v>
      </c>
      <c r="M2879" s="383">
        <f t="shared" ref="M2879:N2879" si="1516">SUM(M3142,M3405,M3668,M7876,M8139,M8402,M8665,M8928)</f>
        <v>0</v>
      </c>
      <c r="N2879" s="547">
        <f t="shared" si="1516"/>
        <v>0</v>
      </c>
    </row>
    <row r="2880" spans="1:14" customFormat="1" ht="25.5" customHeight="1" x14ac:dyDescent="0.25">
      <c r="A2880" s="377" t="s">
        <v>0</v>
      </c>
      <c r="B2880" s="378" t="s">
        <v>205</v>
      </c>
      <c r="C2880" s="379">
        <f t="shared" si="1383"/>
        <v>0</v>
      </c>
      <c r="D2880" s="379">
        <f t="shared" si="1501"/>
        <v>0</v>
      </c>
      <c r="E2880" s="379">
        <f t="shared" si="1501"/>
        <v>0</v>
      </c>
      <c r="F2880" s="379">
        <f t="shared" si="1426"/>
        <v>0</v>
      </c>
      <c r="G2880" s="379">
        <f t="shared" ref="G2880:H2880" si="1517">SUM(G3143,G3406,G3669,G7877,G8140,G8403,G8666,G8929)</f>
        <v>0</v>
      </c>
      <c r="H2880" s="546">
        <f t="shared" si="1517"/>
        <v>0</v>
      </c>
      <c r="I2880" s="379">
        <f t="shared" si="1428"/>
        <v>0</v>
      </c>
      <c r="J2880" s="379">
        <f t="shared" si="1509"/>
        <v>0</v>
      </c>
      <c r="K2880" s="546">
        <f t="shared" si="1509"/>
        <v>0</v>
      </c>
      <c r="L2880" s="379">
        <f t="shared" si="1429"/>
        <v>0</v>
      </c>
      <c r="M2880" s="379">
        <f t="shared" ref="M2880:N2880" si="1518">SUM(M3143,M3406,M3669,M7877,M8140,M8403,M8666,M8929)</f>
        <v>0</v>
      </c>
      <c r="N2880" s="546">
        <f t="shared" si="1518"/>
        <v>0</v>
      </c>
    </row>
    <row r="2881" spans="1:14" customFormat="1" ht="25.5" customHeight="1" thickBot="1" x14ac:dyDescent="0.3">
      <c r="A2881" s="140" t="s">
        <v>0</v>
      </c>
      <c r="B2881" s="147" t="s">
        <v>206</v>
      </c>
      <c r="C2881" s="142">
        <f t="shared" si="1383"/>
        <v>0</v>
      </c>
      <c r="D2881" s="142">
        <f t="shared" si="1501"/>
        <v>0</v>
      </c>
      <c r="E2881" s="142">
        <f t="shared" si="1501"/>
        <v>0</v>
      </c>
      <c r="F2881" s="142">
        <f t="shared" si="1426"/>
        <v>0</v>
      </c>
      <c r="G2881" s="142">
        <f t="shared" ref="G2881:H2881" si="1519">SUM(G3144,G3407,G3670,G7878,G8141,G8404,G8667,G8930)</f>
        <v>0</v>
      </c>
      <c r="H2881" s="477">
        <f t="shared" si="1519"/>
        <v>0</v>
      </c>
      <c r="I2881" s="142">
        <f t="shared" si="1428"/>
        <v>0</v>
      </c>
      <c r="J2881" s="142">
        <f t="shared" si="1509"/>
        <v>0</v>
      </c>
      <c r="K2881" s="477">
        <f t="shared" si="1509"/>
        <v>0</v>
      </c>
      <c r="L2881" s="142">
        <f t="shared" si="1429"/>
        <v>0</v>
      </c>
      <c r="M2881" s="142">
        <f t="shared" ref="M2881:N2881" si="1520">SUM(M3144,M3407,M3670,M7878,M8141,M8404,M8667,M8930)</f>
        <v>0</v>
      </c>
      <c r="N2881" s="477">
        <f t="shared" si="1520"/>
        <v>0</v>
      </c>
    </row>
    <row r="2882" spans="1:14" customFormat="1" ht="26.25" customHeight="1" thickTop="1" thickBot="1" x14ac:dyDescent="0.3">
      <c r="A2882" s="1" t="s">
        <v>0</v>
      </c>
      <c r="B2882" s="4" t="s">
        <v>220</v>
      </c>
      <c r="C2882" s="9">
        <f t="shared" si="1383"/>
        <v>0</v>
      </c>
      <c r="D2882" s="9">
        <f t="shared" si="1501"/>
        <v>0</v>
      </c>
      <c r="E2882" s="9">
        <f t="shared" si="1501"/>
        <v>0</v>
      </c>
      <c r="F2882" s="9">
        <f t="shared" si="1426"/>
        <v>0</v>
      </c>
      <c r="G2882" s="9">
        <f t="shared" ref="G2882:H2882" si="1521">SUM(G3145,G3408,G3671,G7879,G8142,G8405,G8668,G8931)</f>
        <v>0</v>
      </c>
      <c r="H2882" s="467">
        <f t="shared" si="1521"/>
        <v>0</v>
      </c>
      <c r="I2882" s="9">
        <f t="shared" si="1428"/>
        <v>0</v>
      </c>
      <c r="J2882" s="9">
        <f t="shared" si="1509"/>
        <v>0</v>
      </c>
      <c r="K2882" s="467">
        <f t="shared" si="1509"/>
        <v>0</v>
      </c>
      <c r="L2882" s="9">
        <f t="shared" si="1429"/>
        <v>0</v>
      </c>
      <c r="M2882" s="9">
        <f t="shared" ref="M2882:N2882" si="1522">SUM(M3145,M3408,M3671,M7879,M8142,M8405,M8668,M8931)</f>
        <v>0</v>
      </c>
      <c r="N2882" s="467">
        <f t="shared" si="1522"/>
        <v>0</v>
      </c>
    </row>
    <row r="2883" spans="1:14" customFormat="1" ht="33" customHeight="1" thickTop="1" thickBot="1" x14ac:dyDescent="0.3">
      <c r="A2883" s="1" t="s">
        <v>0</v>
      </c>
      <c r="B2883" s="4" t="s">
        <v>214</v>
      </c>
      <c r="C2883" s="9">
        <f t="shared" ref="C2883:C2946" si="1523">SUM(D2883:E2883)</f>
        <v>0</v>
      </c>
      <c r="D2883" s="9">
        <f t="shared" si="1501"/>
        <v>0</v>
      </c>
      <c r="E2883" s="9">
        <f t="shared" si="1501"/>
        <v>0</v>
      </c>
      <c r="F2883" s="9">
        <f t="shared" si="1426"/>
        <v>0</v>
      </c>
      <c r="G2883" s="9">
        <f t="shared" ref="G2883:H2883" si="1524">SUM(G3146,G3409,G3672,G7880,G8143,G8406,G8669,G8932)</f>
        <v>0</v>
      </c>
      <c r="H2883" s="467">
        <f t="shared" si="1524"/>
        <v>0</v>
      </c>
      <c r="I2883" s="9">
        <f t="shared" si="1428"/>
        <v>0</v>
      </c>
      <c r="J2883" s="9">
        <f t="shared" si="1509"/>
        <v>0</v>
      </c>
      <c r="K2883" s="467">
        <f t="shared" si="1509"/>
        <v>0</v>
      </c>
      <c r="L2883" s="9">
        <f t="shared" si="1429"/>
        <v>0</v>
      </c>
      <c r="M2883" s="9">
        <f t="shared" ref="M2883:N2883" si="1525">SUM(M3146,M3409,M3672,M7880,M8143,M8406,M8669,M8932)</f>
        <v>0</v>
      </c>
      <c r="N2883" s="467">
        <f t="shared" si="1525"/>
        <v>0</v>
      </c>
    </row>
    <row r="2884" spans="1:14" customFormat="1" ht="33" customHeight="1" thickTop="1" thickBot="1" x14ac:dyDescent="0.3">
      <c r="A2884" s="1" t="s">
        <v>0</v>
      </c>
      <c r="B2884" s="4" t="s">
        <v>221</v>
      </c>
      <c r="C2884" s="9">
        <f t="shared" si="1523"/>
        <v>0</v>
      </c>
      <c r="D2884" s="9">
        <f t="shared" si="1501"/>
        <v>0</v>
      </c>
      <c r="E2884" s="9">
        <f t="shared" si="1501"/>
        <v>0</v>
      </c>
      <c r="F2884" s="9">
        <f t="shared" si="1426"/>
        <v>0</v>
      </c>
      <c r="G2884" s="9">
        <f t="shared" ref="G2884:H2884" si="1526">SUM(G3147,G3410,G3673,G7881,G8144,G8407,G8670,G8933)</f>
        <v>0</v>
      </c>
      <c r="H2884" s="467">
        <f t="shared" si="1526"/>
        <v>0</v>
      </c>
      <c r="I2884" s="9">
        <f t="shared" si="1428"/>
        <v>0</v>
      </c>
      <c r="J2884" s="9">
        <f t="shared" si="1509"/>
        <v>0</v>
      </c>
      <c r="K2884" s="467">
        <f t="shared" si="1509"/>
        <v>0</v>
      </c>
      <c r="L2884" s="9">
        <f t="shared" si="1429"/>
        <v>0</v>
      </c>
      <c r="M2884" s="9">
        <f t="shared" ref="M2884:N2884" si="1527">SUM(M3147,M3410,M3673,M7881,M8144,M8407,M8670,M8933)</f>
        <v>0</v>
      </c>
      <c r="N2884" s="467">
        <f t="shared" si="1527"/>
        <v>0</v>
      </c>
    </row>
    <row r="2885" spans="1:14" customFormat="1" ht="29.25" customHeight="1" thickTop="1" thickBot="1" x14ac:dyDescent="0.3">
      <c r="A2885" s="1" t="s">
        <v>0</v>
      </c>
      <c r="B2885" s="4" t="s">
        <v>222</v>
      </c>
      <c r="C2885" s="9">
        <f t="shared" si="1523"/>
        <v>0</v>
      </c>
      <c r="D2885" s="9">
        <f t="shared" si="1501"/>
        <v>0</v>
      </c>
      <c r="E2885" s="9">
        <f t="shared" si="1501"/>
        <v>0</v>
      </c>
      <c r="F2885" s="9">
        <f t="shared" si="1426"/>
        <v>0</v>
      </c>
      <c r="G2885" s="9">
        <f t="shared" ref="G2885:H2885" si="1528">SUM(G3148,G3411,G3674,G7882,G8145,G8408,G8671,G8934)</f>
        <v>0</v>
      </c>
      <c r="H2885" s="467">
        <f t="shared" si="1528"/>
        <v>0</v>
      </c>
      <c r="I2885" s="9">
        <f t="shared" si="1428"/>
        <v>0</v>
      </c>
      <c r="J2885" s="9">
        <f t="shared" si="1509"/>
        <v>0</v>
      </c>
      <c r="K2885" s="467">
        <f t="shared" si="1509"/>
        <v>0</v>
      </c>
      <c r="L2885" s="9">
        <f t="shared" si="1429"/>
        <v>0</v>
      </c>
      <c r="M2885" s="9">
        <f t="shared" ref="M2885:N2885" si="1529">SUM(M3148,M3411,M3674,M7882,M8145,M8408,M8671,M8934)</f>
        <v>0</v>
      </c>
      <c r="N2885" s="467">
        <f t="shared" si="1529"/>
        <v>0</v>
      </c>
    </row>
    <row r="2886" spans="1:14" customFormat="1" ht="30" customHeight="1" thickTop="1" thickBot="1" x14ac:dyDescent="0.3">
      <c r="A2886" s="1" t="s">
        <v>0</v>
      </c>
      <c r="B2886" s="4" t="s">
        <v>217</v>
      </c>
      <c r="C2886" s="9">
        <f t="shared" si="1523"/>
        <v>0</v>
      </c>
      <c r="D2886" s="9">
        <f t="shared" si="1501"/>
        <v>0</v>
      </c>
      <c r="E2886" s="9">
        <f t="shared" si="1501"/>
        <v>0</v>
      </c>
      <c r="F2886" s="9">
        <f t="shared" si="1426"/>
        <v>0</v>
      </c>
      <c r="G2886" s="9">
        <f t="shared" ref="G2886:H2886" si="1530">SUM(G3149,G3412,G3675,G7883,G8146,G8409,G8672,G8935)</f>
        <v>0</v>
      </c>
      <c r="H2886" s="467">
        <f t="shared" si="1530"/>
        <v>0</v>
      </c>
      <c r="I2886" s="9">
        <f t="shared" si="1428"/>
        <v>0</v>
      </c>
      <c r="J2886" s="9">
        <f t="shared" si="1509"/>
        <v>0</v>
      </c>
      <c r="K2886" s="467">
        <f t="shared" si="1509"/>
        <v>0</v>
      </c>
      <c r="L2886" s="9">
        <f t="shared" si="1429"/>
        <v>0</v>
      </c>
      <c r="M2886" s="9">
        <f t="shared" ref="M2886:N2886" si="1531">SUM(M3149,M3412,M3675,M7883,M8146,M8409,M8672,M8935)</f>
        <v>0</v>
      </c>
      <c r="N2886" s="467">
        <f t="shared" si="1531"/>
        <v>0</v>
      </c>
    </row>
    <row r="2887" spans="1:14" customFormat="1" ht="31.5" customHeight="1" thickTop="1" thickBot="1" x14ac:dyDescent="0.3">
      <c r="A2887" s="1" t="s">
        <v>0</v>
      </c>
      <c r="B2887" s="4" t="s">
        <v>223</v>
      </c>
      <c r="C2887" s="9">
        <f t="shared" si="1523"/>
        <v>0</v>
      </c>
      <c r="D2887" s="9">
        <f t="shared" si="1501"/>
        <v>0</v>
      </c>
      <c r="E2887" s="9">
        <f t="shared" si="1501"/>
        <v>0</v>
      </c>
      <c r="F2887" s="9">
        <f t="shared" si="1426"/>
        <v>0</v>
      </c>
      <c r="G2887" s="9">
        <f t="shared" ref="G2887:H2887" si="1532">SUM(G3150,G3413,G3676,G7884,G8147,G8410,G8673,G8936)</f>
        <v>0</v>
      </c>
      <c r="H2887" s="467">
        <f t="shared" si="1532"/>
        <v>0</v>
      </c>
      <c r="I2887" s="9">
        <f t="shared" si="1428"/>
        <v>0</v>
      </c>
      <c r="J2887" s="9">
        <f t="shared" si="1509"/>
        <v>0</v>
      </c>
      <c r="K2887" s="467">
        <f t="shared" si="1509"/>
        <v>0</v>
      </c>
      <c r="L2887" s="9">
        <f t="shared" si="1429"/>
        <v>0</v>
      </c>
      <c r="M2887" s="9">
        <f t="shared" ref="M2887:N2887" si="1533">SUM(M3150,M3413,M3676,M7884,M8147,M8410,M8673,M8936)</f>
        <v>0</v>
      </c>
      <c r="N2887" s="467">
        <f t="shared" si="1533"/>
        <v>0</v>
      </c>
    </row>
    <row r="2888" spans="1:14" customFormat="1" ht="39" customHeight="1" thickTop="1" thickBot="1" x14ac:dyDescent="0.3">
      <c r="A2888" s="1" t="s">
        <v>0</v>
      </c>
      <c r="B2888" s="3" t="s">
        <v>224</v>
      </c>
      <c r="C2888" s="9">
        <f t="shared" si="1523"/>
        <v>0</v>
      </c>
      <c r="D2888" s="9">
        <f t="shared" si="1501"/>
        <v>0</v>
      </c>
      <c r="E2888" s="9">
        <f t="shared" si="1501"/>
        <v>0</v>
      </c>
      <c r="F2888" s="9">
        <f t="shared" si="1426"/>
        <v>0</v>
      </c>
      <c r="G2888" s="9">
        <f t="shared" ref="G2888:H2888" si="1534">SUM(G3151,G3414,G3677,G7885,G8148,G8411,G8674,G8937)</f>
        <v>0</v>
      </c>
      <c r="H2888" s="467">
        <f t="shared" si="1534"/>
        <v>0</v>
      </c>
      <c r="I2888" s="9">
        <f t="shared" si="1428"/>
        <v>0</v>
      </c>
      <c r="J2888" s="9">
        <f t="shared" si="1509"/>
        <v>0</v>
      </c>
      <c r="K2888" s="467">
        <f t="shared" si="1509"/>
        <v>0</v>
      </c>
      <c r="L2888" s="9">
        <f t="shared" si="1429"/>
        <v>0</v>
      </c>
      <c r="M2888" s="9">
        <f t="shared" ref="M2888:N2888" si="1535">SUM(M3151,M3414,M3677,M7885,M8148,M8411,M8674,M8937)</f>
        <v>0</v>
      </c>
      <c r="N2888" s="467">
        <f t="shared" si="1535"/>
        <v>0</v>
      </c>
    </row>
    <row r="2889" spans="1:14" customFormat="1" ht="33.75" customHeight="1" thickTop="1" thickBot="1" x14ac:dyDescent="0.3">
      <c r="A2889" s="1" t="s">
        <v>0</v>
      </c>
      <c r="B2889" s="4" t="s">
        <v>225</v>
      </c>
      <c r="C2889" s="9">
        <f t="shared" si="1523"/>
        <v>0</v>
      </c>
      <c r="D2889" s="9">
        <f t="shared" ref="D2889:E2895" si="1536">SUM(D3152,D3415,D3678,D7886,D8149,D8412,D8675,D8938)</f>
        <v>0</v>
      </c>
      <c r="E2889" s="9">
        <f t="shared" si="1536"/>
        <v>0</v>
      </c>
      <c r="F2889" s="9">
        <f t="shared" si="1426"/>
        <v>0</v>
      </c>
      <c r="G2889" s="9">
        <f t="shared" ref="G2889:H2889" si="1537">SUM(G3152,G3415,G3678,G7886,G8149,G8412,G8675,G8938)</f>
        <v>0</v>
      </c>
      <c r="H2889" s="467">
        <f t="shared" si="1537"/>
        <v>0</v>
      </c>
      <c r="I2889" s="9">
        <f t="shared" si="1428"/>
        <v>0</v>
      </c>
      <c r="J2889" s="9">
        <f t="shared" si="1509"/>
        <v>0</v>
      </c>
      <c r="K2889" s="467">
        <f t="shared" si="1509"/>
        <v>0</v>
      </c>
      <c r="L2889" s="9">
        <f t="shared" si="1429"/>
        <v>0</v>
      </c>
      <c r="M2889" s="9">
        <f t="shared" ref="M2889:N2889" si="1538">SUM(M3152,M3415,M3678,M7886,M8149,M8412,M8675,M8938)</f>
        <v>0</v>
      </c>
      <c r="N2889" s="467">
        <f t="shared" si="1538"/>
        <v>0</v>
      </c>
    </row>
    <row r="2890" spans="1:14" customFormat="1" ht="30.75" customHeight="1" thickTop="1" thickBot="1" x14ac:dyDescent="0.3">
      <c r="A2890" s="1" t="s">
        <v>0</v>
      </c>
      <c r="B2890" s="4" t="s">
        <v>220</v>
      </c>
      <c r="C2890" s="9">
        <f t="shared" si="1523"/>
        <v>0</v>
      </c>
      <c r="D2890" s="9">
        <f t="shared" si="1536"/>
        <v>0</v>
      </c>
      <c r="E2890" s="9">
        <f t="shared" si="1536"/>
        <v>0</v>
      </c>
      <c r="F2890" s="9">
        <f t="shared" si="1426"/>
        <v>0</v>
      </c>
      <c r="G2890" s="9">
        <f t="shared" ref="G2890:H2890" si="1539">SUM(G3153,G3416,G3679,G7887,G8150,G8413,G8676,G8939)</f>
        <v>0</v>
      </c>
      <c r="H2890" s="467">
        <f t="shared" si="1539"/>
        <v>0</v>
      </c>
      <c r="I2890" s="9">
        <f t="shared" si="1428"/>
        <v>0</v>
      </c>
      <c r="J2890" s="9">
        <f t="shared" si="1509"/>
        <v>0</v>
      </c>
      <c r="K2890" s="467">
        <f t="shared" si="1509"/>
        <v>0</v>
      </c>
      <c r="L2890" s="9">
        <f t="shared" si="1429"/>
        <v>0</v>
      </c>
      <c r="M2890" s="9">
        <f t="shared" ref="M2890:N2890" si="1540">SUM(M3153,M3416,M3679,M7887,M8150,M8413,M8676,M8939)</f>
        <v>0</v>
      </c>
      <c r="N2890" s="467">
        <f t="shared" si="1540"/>
        <v>0</v>
      </c>
    </row>
    <row r="2891" spans="1:14" customFormat="1" ht="28.5" customHeight="1" thickTop="1" thickBot="1" x14ac:dyDescent="0.3">
      <c r="A2891" s="1" t="s">
        <v>0</v>
      </c>
      <c r="B2891" s="4" t="s">
        <v>214</v>
      </c>
      <c r="C2891" s="9">
        <f t="shared" si="1523"/>
        <v>0</v>
      </c>
      <c r="D2891" s="9">
        <f t="shared" si="1536"/>
        <v>0</v>
      </c>
      <c r="E2891" s="9">
        <f t="shared" si="1536"/>
        <v>0</v>
      </c>
      <c r="F2891" s="9">
        <f t="shared" si="1426"/>
        <v>0</v>
      </c>
      <c r="G2891" s="9">
        <f t="shared" ref="G2891:H2891" si="1541">SUM(G3154,G3417,G3680,G7888,G8151,G8414,G8677,G8940)</f>
        <v>0</v>
      </c>
      <c r="H2891" s="467">
        <f t="shared" si="1541"/>
        <v>0</v>
      </c>
      <c r="I2891" s="9">
        <f t="shared" si="1428"/>
        <v>0</v>
      </c>
      <c r="J2891" s="9">
        <f t="shared" si="1509"/>
        <v>0</v>
      </c>
      <c r="K2891" s="467">
        <f t="shared" si="1509"/>
        <v>0</v>
      </c>
      <c r="L2891" s="9">
        <f t="shared" si="1429"/>
        <v>0</v>
      </c>
      <c r="M2891" s="9">
        <f t="shared" ref="M2891:N2891" si="1542">SUM(M3154,M3417,M3680,M7888,M8151,M8414,M8677,M8940)</f>
        <v>0</v>
      </c>
      <c r="N2891" s="467">
        <f t="shared" si="1542"/>
        <v>0</v>
      </c>
    </row>
    <row r="2892" spans="1:14" customFormat="1" ht="40.5" customHeight="1" thickTop="1" thickBot="1" x14ac:dyDescent="0.3">
      <c r="A2892" s="1" t="s">
        <v>0</v>
      </c>
      <c r="B2892" s="4" t="s">
        <v>221</v>
      </c>
      <c r="C2892" s="9">
        <f t="shared" si="1523"/>
        <v>0</v>
      </c>
      <c r="D2892" s="9">
        <f t="shared" si="1536"/>
        <v>0</v>
      </c>
      <c r="E2892" s="9">
        <f t="shared" si="1536"/>
        <v>0</v>
      </c>
      <c r="F2892" s="9">
        <f t="shared" si="1426"/>
        <v>0</v>
      </c>
      <c r="G2892" s="9">
        <f t="shared" ref="G2892:H2892" si="1543">SUM(G3155,G3418,G3681,G7889,G8152,G8415,G8678,G8941)</f>
        <v>0</v>
      </c>
      <c r="H2892" s="467">
        <f t="shared" si="1543"/>
        <v>0</v>
      </c>
      <c r="I2892" s="9">
        <f t="shared" si="1428"/>
        <v>0</v>
      </c>
      <c r="J2892" s="9">
        <f t="shared" ref="J2892:K2895" si="1544">SUM(J3155,J3418,J3681,J7889,J8152,J8415,J8678,J8941)</f>
        <v>0</v>
      </c>
      <c r="K2892" s="467">
        <f t="shared" si="1544"/>
        <v>0</v>
      </c>
      <c r="L2892" s="9">
        <f t="shared" si="1429"/>
        <v>0</v>
      </c>
      <c r="M2892" s="9">
        <f t="shared" ref="M2892:N2892" si="1545">SUM(M3155,M3418,M3681,M7889,M8152,M8415,M8678,M8941)</f>
        <v>0</v>
      </c>
      <c r="N2892" s="467">
        <f t="shared" si="1545"/>
        <v>0</v>
      </c>
    </row>
    <row r="2893" spans="1:14" customFormat="1" ht="47.25" customHeight="1" thickTop="1" thickBot="1" x14ac:dyDescent="0.3">
      <c r="A2893" s="1" t="s">
        <v>0</v>
      </c>
      <c r="B2893" s="4" t="s">
        <v>226</v>
      </c>
      <c r="C2893" s="9">
        <f t="shared" si="1523"/>
        <v>0</v>
      </c>
      <c r="D2893" s="9">
        <f t="shared" si="1536"/>
        <v>0</v>
      </c>
      <c r="E2893" s="9">
        <f t="shared" si="1536"/>
        <v>0</v>
      </c>
      <c r="F2893" s="9">
        <f t="shared" si="1426"/>
        <v>0</v>
      </c>
      <c r="G2893" s="9">
        <f t="shared" ref="G2893:H2893" si="1546">SUM(G3156,G3419,G3682,G7890,G8153,G8416,G8679,G8942)</f>
        <v>0</v>
      </c>
      <c r="H2893" s="467">
        <f t="shared" si="1546"/>
        <v>0</v>
      </c>
      <c r="I2893" s="9">
        <f t="shared" si="1428"/>
        <v>0</v>
      </c>
      <c r="J2893" s="9">
        <f t="shared" si="1544"/>
        <v>0</v>
      </c>
      <c r="K2893" s="467">
        <f t="shared" si="1544"/>
        <v>0</v>
      </c>
      <c r="L2893" s="9">
        <f t="shared" si="1429"/>
        <v>0</v>
      </c>
      <c r="M2893" s="9">
        <f t="shared" ref="M2893:N2893" si="1547">SUM(M3156,M3419,M3682,M7890,M8153,M8416,M8679,M8942)</f>
        <v>0</v>
      </c>
      <c r="N2893" s="467">
        <f t="shared" si="1547"/>
        <v>0</v>
      </c>
    </row>
    <row r="2894" spans="1:14" customFormat="1" ht="32.25" customHeight="1" thickTop="1" thickBot="1" x14ac:dyDescent="0.3">
      <c r="A2894" s="1" t="s">
        <v>0</v>
      </c>
      <c r="B2894" s="4" t="s">
        <v>217</v>
      </c>
      <c r="C2894" s="9">
        <f t="shared" si="1523"/>
        <v>0</v>
      </c>
      <c r="D2894" s="9">
        <f t="shared" si="1536"/>
        <v>0</v>
      </c>
      <c r="E2894" s="9">
        <f t="shared" si="1536"/>
        <v>0</v>
      </c>
      <c r="F2894" s="9">
        <f t="shared" si="1426"/>
        <v>0</v>
      </c>
      <c r="G2894" s="9">
        <f t="shared" ref="G2894:H2894" si="1548">SUM(G3157,G3420,G3683,G7891,G8154,G8417,G8680,G8943)</f>
        <v>0</v>
      </c>
      <c r="H2894" s="467">
        <f t="shared" si="1548"/>
        <v>0</v>
      </c>
      <c r="I2894" s="9">
        <f t="shared" si="1428"/>
        <v>0</v>
      </c>
      <c r="J2894" s="9">
        <f t="shared" si="1544"/>
        <v>0</v>
      </c>
      <c r="K2894" s="467">
        <f t="shared" si="1544"/>
        <v>0</v>
      </c>
      <c r="L2894" s="9">
        <f t="shared" si="1429"/>
        <v>0</v>
      </c>
      <c r="M2894" s="9">
        <f t="shared" ref="M2894:N2894" si="1549">SUM(M3157,M3420,M3683,M7891,M8154,M8417,M8680,M8943)</f>
        <v>0</v>
      </c>
      <c r="N2894" s="467">
        <f t="shared" si="1549"/>
        <v>0</v>
      </c>
    </row>
    <row r="2895" spans="1:14" customFormat="1" ht="30" customHeight="1" thickTop="1" x14ac:dyDescent="0.25">
      <c r="A2895" s="133" t="s">
        <v>0</v>
      </c>
      <c r="B2895" s="134" t="s">
        <v>223</v>
      </c>
      <c r="C2895" s="135">
        <f t="shared" si="1523"/>
        <v>0</v>
      </c>
      <c r="D2895" s="135">
        <f t="shared" si="1536"/>
        <v>0</v>
      </c>
      <c r="E2895" s="135">
        <f t="shared" si="1536"/>
        <v>0</v>
      </c>
      <c r="F2895" s="135">
        <f t="shared" si="1426"/>
        <v>0</v>
      </c>
      <c r="G2895" s="135">
        <f t="shared" ref="G2895:H2895" si="1550">SUM(G3158,G3421,G3684,G7892,G8155,G8418,G8681,G8944)</f>
        <v>0</v>
      </c>
      <c r="H2895" s="476">
        <f t="shared" si="1550"/>
        <v>0</v>
      </c>
      <c r="I2895" s="135">
        <f t="shared" si="1428"/>
        <v>0</v>
      </c>
      <c r="J2895" s="135">
        <f t="shared" si="1544"/>
        <v>0</v>
      </c>
      <c r="K2895" s="476">
        <f t="shared" si="1544"/>
        <v>0</v>
      </c>
      <c r="L2895" s="135">
        <f t="shared" si="1429"/>
        <v>0</v>
      </c>
      <c r="M2895" s="135">
        <f t="shared" ref="M2895:N2895" si="1551">SUM(M3158,M3421,M3684,M7892,M8155,M8418,M8681,M8944)</f>
        <v>0</v>
      </c>
      <c r="N2895" s="476">
        <f t="shared" si="1551"/>
        <v>0</v>
      </c>
    </row>
    <row r="2896" spans="1:14" ht="22.5" x14ac:dyDescent="0.2">
      <c r="A2896" s="418" t="s">
        <v>232</v>
      </c>
      <c r="B2896" s="422" t="s">
        <v>468</v>
      </c>
      <c r="C2896" s="390">
        <f t="shared" si="1523"/>
        <v>4286.87</v>
      </c>
      <c r="D2896" s="390">
        <f>SUM(D2897,D3061,D3124,D3142)</f>
        <v>36.53</v>
      </c>
      <c r="E2896" s="390">
        <f>SUM(E2897,E3061,E3124,E3142)</f>
        <v>4250.34</v>
      </c>
      <c r="F2896" s="390">
        <f t="shared" si="1426"/>
        <v>6312.9</v>
      </c>
      <c r="G2896" s="390">
        <f>G2897+G3061</f>
        <v>207.5</v>
      </c>
      <c r="H2896" s="528">
        <f>H3062</f>
        <v>6105.4</v>
      </c>
      <c r="I2896" s="390">
        <f t="shared" si="1428"/>
        <v>11169.65</v>
      </c>
      <c r="J2896" s="390">
        <f>J2897+J3061</f>
        <v>1622.0900000000001</v>
      </c>
      <c r="K2896" s="528">
        <f>K3062</f>
        <v>9547.56</v>
      </c>
      <c r="L2896" s="390">
        <f t="shared" si="1429"/>
        <v>400</v>
      </c>
      <c r="M2896" s="390">
        <f>M2897+M3061</f>
        <v>400</v>
      </c>
      <c r="N2896" s="528">
        <f>N3062</f>
        <v>0</v>
      </c>
    </row>
    <row r="2897" spans="1:14" s="333" customFormat="1" ht="31.5" customHeight="1" x14ac:dyDescent="0.2">
      <c r="A2897" s="344" t="s">
        <v>0</v>
      </c>
      <c r="B2897" s="347" t="s">
        <v>8</v>
      </c>
      <c r="C2897" s="346">
        <f t="shared" si="1523"/>
        <v>0</v>
      </c>
      <c r="D2897" s="346">
        <f>SUM(D2898,D2909,D2977:D2978,D2986:D2987,D3028,D3038)</f>
        <v>0</v>
      </c>
      <c r="E2897" s="346">
        <f>SUM(E2898,E2909,E2977:E2978,E2986:E2987,E3028,E3038)</f>
        <v>0</v>
      </c>
      <c r="F2897" s="346">
        <f t="shared" si="1426"/>
        <v>207.5</v>
      </c>
      <c r="G2897" s="346">
        <f>SUM(G2898,G2909,G2977:G2978,G2986:G2987,G3028,G3038)</f>
        <v>207.5</v>
      </c>
      <c r="H2897" s="541">
        <f>SUM(H2898,H2909,H2977:H2978,H2986:H2987,H3028,H3038)</f>
        <v>0</v>
      </c>
      <c r="I2897" s="346">
        <f t="shared" si="1428"/>
        <v>889.74</v>
      </c>
      <c r="J2897" s="346">
        <f>SUM(J2898,J2909,J2977:J2978,J2986:J2987,J3028,J3038)</f>
        <v>889.74</v>
      </c>
      <c r="K2897" s="541">
        <f>SUM(K2898,K2909,K2977:K2978,K2986:K2987,K3028,K3038)</f>
        <v>0</v>
      </c>
      <c r="L2897" s="346">
        <f t="shared" si="1429"/>
        <v>400</v>
      </c>
      <c r="M2897" s="346">
        <f>SUM(M2898,M2909,M2977:M2978,M2986:M2987,M3028,M3038)</f>
        <v>400</v>
      </c>
      <c r="N2897" s="541">
        <f>SUM(N2898,N2909,N2977:N2978,N2986:N2987,N3028,N3038)</f>
        <v>0</v>
      </c>
    </row>
    <row r="2898" spans="1:14" s="333" customFormat="1" ht="33.75" hidden="1" customHeight="1" x14ac:dyDescent="0.2">
      <c r="A2898" s="334" t="s">
        <v>0</v>
      </c>
      <c r="B2898" s="339" t="s">
        <v>9</v>
      </c>
      <c r="C2898" s="338">
        <f t="shared" si="1523"/>
        <v>0</v>
      </c>
      <c r="D2898" s="338">
        <f>SUM(D2899,D2908)</f>
        <v>0</v>
      </c>
      <c r="E2898" s="338">
        <f>SUM(E2899,E2908)</f>
        <v>0</v>
      </c>
      <c r="F2898" s="338">
        <f t="shared" si="1426"/>
        <v>0</v>
      </c>
      <c r="G2898" s="338">
        <f>SUM(G2899,G2908)</f>
        <v>0</v>
      </c>
      <c r="H2898" s="483">
        <f>SUM(H2899,H2908)</f>
        <v>0</v>
      </c>
      <c r="I2898" s="338">
        <f t="shared" si="1428"/>
        <v>0</v>
      </c>
      <c r="J2898" s="338">
        <f>SUM(J2899,J2908)</f>
        <v>0</v>
      </c>
      <c r="K2898" s="483">
        <f>SUM(K2899,K2908)</f>
        <v>0</v>
      </c>
      <c r="L2898" s="338">
        <f t="shared" si="1429"/>
        <v>0</v>
      </c>
      <c r="M2898" s="338">
        <f>SUM(M2899,M2908)</f>
        <v>0</v>
      </c>
      <c r="N2898" s="483">
        <f>SUM(N2899,N2908)</f>
        <v>0</v>
      </c>
    </row>
    <row r="2899" spans="1:14" customFormat="1" ht="25.5" hidden="1" customHeight="1" thickBot="1" x14ac:dyDescent="0.3">
      <c r="A2899" s="140" t="s">
        <v>0</v>
      </c>
      <c r="B2899" s="147" t="s">
        <v>10</v>
      </c>
      <c r="C2899" s="142">
        <f t="shared" si="1523"/>
        <v>0</v>
      </c>
      <c r="D2899" s="142">
        <f>SUM(D2900,D2907)</f>
        <v>0</v>
      </c>
      <c r="E2899" s="142">
        <f>SUM(E2900,E2907)</f>
        <v>0</v>
      </c>
      <c r="F2899" s="142">
        <f t="shared" si="1426"/>
        <v>0</v>
      </c>
      <c r="G2899" s="142">
        <f>SUM(G2900,G2907)</f>
        <v>0</v>
      </c>
      <c r="H2899" s="477">
        <f>SUM(H2900,H2907)</f>
        <v>0</v>
      </c>
      <c r="I2899" s="142">
        <f t="shared" si="1428"/>
        <v>0</v>
      </c>
      <c r="J2899" s="142">
        <f>SUM(J2900,J2907)</f>
        <v>0</v>
      </c>
      <c r="K2899" s="477">
        <f>SUM(K2900,K2907)</f>
        <v>0</v>
      </c>
      <c r="L2899" s="142">
        <f t="shared" si="1429"/>
        <v>0</v>
      </c>
      <c r="M2899" s="142">
        <f>SUM(M2900,M2907)</f>
        <v>0</v>
      </c>
      <c r="N2899" s="477">
        <f>SUM(N2900,N2907)</f>
        <v>0</v>
      </c>
    </row>
    <row r="2900" spans="1:14" customFormat="1" ht="27.75" hidden="1" customHeight="1" thickTop="1" thickBot="1" x14ac:dyDescent="0.3">
      <c r="A2900" s="1" t="s">
        <v>0</v>
      </c>
      <c r="B2900" s="5" t="s">
        <v>11</v>
      </c>
      <c r="C2900" s="9">
        <f t="shared" si="1523"/>
        <v>0</v>
      </c>
      <c r="D2900" s="9">
        <f>SUM(D2901:D2906)</f>
        <v>0</v>
      </c>
      <c r="E2900" s="9">
        <f>SUM(E2901:E2906)</f>
        <v>0</v>
      </c>
      <c r="F2900" s="9">
        <f t="shared" si="1426"/>
        <v>0</v>
      </c>
      <c r="G2900" s="9">
        <f>SUM(G2901:G2906)</f>
        <v>0</v>
      </c>
      <c r="H2900" s="467">
        <f>SUM(H2901:H2906)</f>
        <v>0</v>
      </c>
      <c r="I2900" s="9">
        <f t="shared" si="1428"/>
        <v>0</v>
      </c>
      <c r="J2900" s="9">
        <f>SUM(J2901:J2906)</f>
        <v>0</v>
      </c>
      <c r="K2900" s="467">
        <f>SUM(K2901:K2906)</f>
        <v>0</v>
      </c>
      <c r="L2900" s="9">
        <f t="shared" si="1429"/>
        <v>0</v>
      </c>
      <c r="M2900" s="9">
        <f>SUM(M2901:M2906)</f>
        <v>0</v>
      </c>
      <c r="N2900" s="467">
        <f>SUM(N2901:N2906)</f>
        <v>0</v>
      </c>
    </row>
    <row r="2901" spans="1:14" customFormat="1" ht="16.5" hidden="1" customHeight="1" thickTop="1" thickBot="1" x14ac:dyDescent="0.3">
      <c r="A2901" s="1" t="s">
        <v>0</v>
      </c>
      <c r="B2901" s="6" t="s">
        <v>12</v>
      </c>
      <c r="C2901" s="9">
        <f t="shared" si="1523"/>
        <v>0</v>
      </c>
      <c r="D2901" s="9">
        <v>0</v>
      </c>
      <c r="E2901" s="9">
        <v>0</v>
      </c>
      <c r="F2901" s="9">
        <f t="shared" si="1426"/>
        <v>0</v>
      </c>
      <c r="G2901" s="9">
        <v>0</v>
      </c>
      <c r="H2901" s="467">
        <v>0</v>
      </c>
      <c r="I2901" s="9">
        <f t="shared" si="1428"/>
        <v>0</v>
      </c>
      <c r="J2901" s="9">
        <v>0</v>
      </c>
      <c r="K2901" s="467">
        <v>0</v>
      </c>
      <c r="L2901" s="9">
        <f t="shared" si="1429"/>
        <v>0</v>
      </c>
      <c r="M2901" s="9">
        <v>0</v>
      </c>
      <c r="N2901" s="467">
        <v>0</v>
      </c>
    </row>
    <row r="2902" spans="1:14" customFormat="1" ht="21" hidden="1" customHeight="1" thickTop="1" thickBot="1" x14ac:dyDescent="0.3">
      <c r="A2902" s="1" t="s">
        <v>0</v>
      </c>
      <c r="B2902" s="6" t="s">
        <v>13</v>
      </c>
      <c r="C2902" s="9">
        <f t="shared" si="1523"/>
        <v>0</v>
      </c>
      <c r="D2902" s="9">
        <v>0</v>
      </c>
      <c r="E2902" s="9">
        <v>0</v>
      </c>
      <c r="F2902" s="9">
        <f t="shared" si="1426"/>
        <v>0</v>
      </c>
      <c r="G2902" s="9">
        <v>0</v>
      </c>
      <c r="H2902" s="467">
        <v>0</v>
      </c>
      <c r="I2902" s="9">
        <f t="shared" si="1428"/>
        <v>0</v>
      </c>
      <c r="J2902" s="9">
        <v>0</v>
      </c>
      <c r="K2902" s="467">
        <v>0</v>
      </c>
      <c r="L2902" s="9">
        <f t="shared" si="1429"/>
        <v>0</v>
      </c>
      <c r="M2902" s="9">
        <v>0</v>
      </c>
      <c r="N2902" s="467">
        <v>0</v>
      </c>
    </row>
    <row r="2903" spans="1:14" customFormat="1" ht="29.25" hidden="1" customHeight="1" thickTop="1" thickBot="1" x14ac:dyDescent="0.3">
      <c r="A2903" s="1" t="s">
        <v>0</v>
      </c>
      <c r="B2903" s="6" t="s">
        <v>14</v>
      </c>
      <c r="C2903" s="9">
        <f t="shared" si="1523"/>
        <v>0</v>
      </c>
      <c r="D2903" s="9">
        <v>0</v>
      </c>
      <c r="E2903" s="9">
        <v>0</v>
      </c>
      <c r="F2903" s="9">
        <f t="shared" ref="F2903:F2966" si="1552">SUM(G2903:H2903)</f>
        <v>0</v>
      </c>
      <c r="G2903" s="9">
        <v>0</v>
      </c>
      <c r="H2903" s="467">
        <v>0</v>
      </c>
      <c r="I2903" s="9">
        <f t="shared" ref="I2903:I2966" si="1553">SUM(J2903:K2903)</f>
        <v>0</v>
      </c>
      <c r="J2903" s="9">
        <v>0</v>
      </c>
      <c r="K2903" s="467">
        <v>0</v>
      </c>
      <c r="L2903" s="9">
        <f t="shared" ref="L2903:L2966" si="1554">SUM(M2903:N2903)</f>
        <v>0</v>
      </c>
      <c r="M2903" s="9">
        <v>0</v>
      </c>
      <c r="N2903" s="467">
        <v>0</v>
      </c>
    </row>
    <row r="2904" spans="1:14" customFormat="1" ht="24.75" hidden="1" customHeight="1" thickTop="1" thickBot="1" x14ac:dyDescent="0.3">
      <c r="A2904" s="1" t="s">
        <v>0</v>
      </c>
      <c r="B2904" s="6" t="s">
        <v>15</v>
      </c>
      <c r="C2904" s="9">
        <f t="shared" si="1523"/>
        <v>0</v>
      </c>
      <c r="D2904" s="9">
        <v>0</v>
      </c>
      <c r="E2904" s="9">
        <v>0</v>
      </c>
      <c r="F2904" s="9">
        <f t="shared" si="1552"/>
        <v>0</v>
      </c>
      <c r="G2904" s="9">
        <v>0</v>
      </c>
      <c r="H2904" s="467">
        <v>0</v>
      </c>
      <c r="I2904" s="9">
        <f t="shared" si="1553"/>
        <v>0</v>
      </c>
      <c r="J2904" s="9">
        <v>0</v>
      </c>
      <c r="K2904" s="467">
        <v>0</v>
      </c>
      <c r="L2904" s="9">
        <f t="shared" si="1554"/>
        <v>0</v>
      </c>
      <c r="M2904" s="9">
        <v>0</v>
      </c>
      <c r="N2904" s="467">
        <v>0</v>
      </c>
    </row>
    <row r="2905" spans="1:14" customFormat="1" ht="21.75" hidden="1" customHeight="1" thickTop="1" thickBot="1" x14ac:dyDescent="0.3">
      <c r="A2905" s="1" t="s">
        <v>0</v>
      </c>
      <c r="B2905" s="6" t="s">
        <v>16</v>
      </c>
      <c r="C2905" s="9">
        <f t="shared" si="1523"/>
        <v>0</v>
      </c>
      <c r="D2905" s="9">
        <v>0</v>
      </c>
      <c r="E2905" s="9">
        <v>0</v>
      </c>
      <c r="F2905" s="9">
        <f t="shared" si="1552"/>
        <v>0</v>
      </c>
      <c r="G2905" s="9">
        <v>0</v>
      </c>
      <c r="H2905" s="467">
        <v>0</v>
      </c>
      <c r="I2905" s="9">
        <f t="shared" si="1553"/>
        <v>0</v>
      </c>
      <c r="J2905" s="9">
        <v>0</v>
      </c>
      <c r="K2905" s="467">
        <v>0</v>
      </c>
      <c r="L2905" s="9">
        <f t="shared" si="1554"/>
        <v>0</v>
      </c>
      <c r="M2905" s="9">
        <v>0</v>
      </c>
      <c r="N2905" s="467">
        <v>0</v>
      </c>
    </row>
    <row r="2906" spans="1:14" customFormat="1" ht="18" hidden="1" customHeight="1" thickTop="1" thickBot="1" x14ac:dyDescent="0.3">
      <c r="A2906" s="1" t="s">
        <v>0</v>
      </c>
      <c r="B2906" s="6" t="s">
        <v>17</v>
      </c>
      <c r="C2906" s="9">
        <f t="shared" si="1523"/>
        <v>0</v>
      </c>
      <c r="D2906" s="9">
        <v>0</v>
      </c>
      <c r="E2906" s="9">
        <v>0</v>
      </c>
      <c r="F2906" s="9">
        <f t="shared" si="1552"/>
        <v>0</v>
      </c>
      <c r="G2906" s="9">
        <v>0</v>
      </c>
      <c r="H2906" s="467">
        <v>0</v>
      </c>
      <c r="I2906" s="9">
        <f t="shared" si="1553"/>
        <v>0</v>
      </c>
      <c r="J2906" s="9">
        <v>0</v>
      </c>
      <c r="K2906" s="467">
        <v>0</v>
      </c>
      <c r="L2906" s="9">
        <f t="shared" si="1554"/>
        <v>0</v>
      </c>
      <c r="M2906" s="9">
        <v>0</v>
      </c>
      <c r="N2906" s="467">
        <v>0</v>
      </c>
    </row>
    <row r="2907" spans="1:14" customFormat="1" ht="24.75" hidden="1" customHeight="1" thickTop="1" thickBot="1" x14ac:dyDescent="0.3">
      <c r="A2907" s="1" t="s">
        <v>0</v>
      </c>
      <c r="B2907" s="5" t="s">
        <v>18</v>
      </c>
      <c r="C2907" s="9">
        <f t="shared" si="1523"/>
        <v>0</v>
      </c>
      <c r="D2907" s="9">
        <v>0</v>
      </c>
      <c r="E2907" s="9">
        <v>0</v>
      </c>
      <c r="F2907" s="9">
        <f t="shared" si="1552"/>
        <v>0</v>
      </c>
      <c r="G2907" s="9">
        <v>0</v>
      </c>
      <c r="H2907" s="467">
        <v>0</v>
      </c>
      <c r="I2907" s="9">
        <f t="shared" si="1553"/>
        <v>0</v>
      </c>
      <c r="J2907" s="9">
        <v>0</v>
      </c>
      <c r="K2907" s="467">
        <v>0</v>
      </c>
      <c r="L2907" s="9">
        <f t="shared" si="1554"/>
        <v>0</v>
      </c>
      <c r="M2907" s="9">
        <v>0</v>
      </c>
      <c r="N2907" s="467">
        <v>0</v>
      </c>
    </row>
    <row r="2908" spans="1:14" customFormat="1" ht="20.25" hidden="1" customHeight="1" thickTop="1" x14ac:dyDescent="0.25">
      <c r="A2908" s="133" t="s">
        <v>0</v>
      </c>
      <c r="B2908" s="134" t="s">
        <v>19</v>
      </c>
      <c r="C2908" s="135">
        <f t="shared" si="1523"/>
        <v>0</v>
      </c>
      <c r="D2908" s="135">
        <v>0</v>
      </c>
      <c r="E2908" s="135">
        <v>0</v>
      </c>
      <c r="F2908" s="135">
        <f t="shared" si="1552"/>
        <v>0</v>
      </c>
      <c r="G2908" s="135">
        <v>0</v>
      </c>
      <c r="H2908" s="476">
        <v>0</v>
      </c>
      <c r="I2908" s="135">
        <f t="shared" si="1553"/>
        <v>0</v>
      </c>
      <c r="J2908" s="135">
        <v>0</v>
      </c>
      <c r="K2908" s="476">
        <v>0</v>
      </c>
      <c r="L2908" s="135">
        <f t="shared" si="1554"/>
        <v>0</v>
      </c>
      <c r="M2908" s="135">
        <v>0</v>
      </c>
      <c r="N2908" s="476">
        <v>0</v>
      </c>
    </row>
    <row r="2909" spans="1:14" s="333" customFormat="1" ht="17.25" customHeight="1" x14ac:dyDescent="0.2">
      <c r="A2909" s="334" t="s">
        <v>0</v>
      </c>
      <c r="B2909" s="339" t="s">
        <v>20</v>
      </c>
      <c r="C2909" s="338">
        <f t="shared" si="1523"/>
        <v>0</v>
      </c>
      <c r="D2909" s="338">
        <f>SUM(D2910:D2911,D2914,D2950:D2954,D2961:D2962)</f>
        <v>0</v>
      </c>
      <c r="E2909" s="338">
        <f>SUM(E2910:E2911,E2914,E2950:E2954,E2961:E2962)</f>
        <v>0</v>
      </c>
      <c r="F2909" s="338">
        <f t="shared" si="1552"/>
        <v>207.5</v>
      </c>
      <c r="G2909" s="338">
        <f>SUM(G2910:G2911,G2914,G2950:G2954,G2961:G2962)</f>
        <v>207.5</v>
      </c>
      <c r="H2909" s="483">
        <f>SUM(H2910:H2911,H2914,H2950:H2954,H2961:H2962)</f>
        <v>0</v>
      </c>
      <c r="I2909" s="338">
        <f t="shared" si="1553"/>
        <v>573.23</v>
      </c>
      <c r="J2909" s="338">
        <f>SUM(J2910:J2911,J2914,J2950:J2954,J2961:J2962)</f>
        <v>573.23</v>
      </c>
      <c r="K2909" s="483">
        <f>SUM(K2910:K2911,K2914,K2950:K2954,K2961:K2962)</f>
        <v>0</v>
      </c>
      <c r="L2909" s="338">
        <f t="shared" si="1554"/>
        <v>400</v>
      </c>
      <c r="M2909" s="338">
        <f>SUM(M2910:M2911,M2914,M2950:M2954,M2961:M2962)</f>
        <v>400</v>
      </c>
      <c r="N2909" s="483">
        <f>SUM(N2910:N2911,N2914,N2950:N2954,N2961:N2962)</f>
        <v>0</v>
      </c>
    </row>
    <row r="2910" spans="1:14" customFormat="1" ht="23.25" hidden="1" customHeight="1" x14ac:dyDescent="0.25">
      <c r="A2910" s="151" t="s">
        <v>0</v>
      </c>
      <c r="B2910" s="157" t="s">
        <v>21</v>
      </c>
      <c r="C2910" s="155">
        <f t="shared" si="1523"/>
        <v>0</v>
      </c>
      <c r="D2910" s="155">
        <v>0</v>
      </c>
      <c r="E2910" s="155">
        <v>0</v>
      </c>
      <c r="F2910" s="155">
        <f t="shared" si="1552"/>
        <v>0</v>
      </c>
      <c r="G2910" s="155">
        <v>0</v>
      </c>
      <c r="H2910" s="505">
        <v>0</v>
      </c>
      <c r="I2910" s="155">
        <f t="shared" si="1553"/>
        <v>0</v>
      </c>
      <c r="J2910" s="155">
        <v>0</v>
      </c>
      <c r="K2910" s="505">
        <v>0</v>
      </c>
      <c r="L2910" s="155">
        <f t="shared" si="1554"/>
        <v>0</v>
      </c>
      <c r="M2910" s="155">
        <v>0</v>
      </c>
      <c r="N2910" s="505">
        <v>0</v>
      </c>
    </row>
    <row r="2911" spans="1:14" customFormat="1" ht="24.75" hidden="1" customHeight="1" thickTop="1" thickBot="1" x14ac:dyDescent="0.3">
      <c r="A2911" s="151" t="s">
        <v>0</v>
      </c>
      <c r="B2911" s="157" t="s">
        <v>22</v>
      </c>
      <c r="C2911" s="155">
        <f t="shared" si="1523"/>
        <v>0</v>
      </c>
      <c r="D2911" s="155">
        <f>SUM(D2912:D2913)</f>
        <v>0</v>
      </c>
      <c r="E2911" s="155">
        <f>SUM(E2912:E2913)</f>
        <v>0</v>
      </c>
      <c r="F2911" s="155">
        <f t="shared" si="1552"/>
        <v>0</v>
      </c>
      <c r="G2911" s="155">
        <f>SUM(G2912:G2913)</f>
        <v>0</v>
      </c>
      <c r="H2911" s="505">
        <f>SUM(H2912:H2913)</f>
        <v>0</v>
      </c>
      <c r="I2911" s="155">
        <f t="shared" si="1553"/>
        <v>0</v>
      </c>
      <c r="J2911" s="155">
        <f>SUM(J2912:J2913)</f>
        <v>0</v>
      </c>
      <c r="K2911" s="505">
        <f>SUM(K2912:K2913)</f>
        <v>0</v>
      </c>
      <c r="L2911" s="155">
        <f t="shared" si="1554"/>
        <v>0</v>
      </c>
      <c r="M2911" s="155">
        <f>SUM(M2912:M2913)</f>
        <v>0</v>
      </c>
      <c r="N2911" s="505">
        <f>SUM(N2912:N2913)</f>
        <v>0</v>
      </c>
    </row>
    <row r="2912" spans="1:14" customFormat="1" ht="32.25" hidden="1" customHeight="1" thickTop="1" thickBot="1" x14ac:dyDescent="0.3">
      <c r="A2912" s="151" t="s">
        <v>0</v>
      </c>
      <c r="B2912" s="158" t="s">
        <v>23</v>
      </c>
      <c r="C2912" s="155">
        <f t="shared" si="1523"/>
        <v>0</v>
      </c>
      <c r="D2912" s="155">
        <v>0</v>
      </c>
      <c r="E2912" s="155">
        <v>0</v>
      </c>
      <c r="F2912" s="155">
        <f t="shared" si="1552"/>
        <v>0</v>
      </c>
      <c r="G2912" s="155">
        <v>0</v>
      </c>
      <c r="H2912" s="505">
        <v>0</v>
      </c>
      <c r="I2912" s="155">
        <f t="shared" si="1553"/>
        <v>0</v>
      </c>
      <c r="J2912" s="155">
        <v>0</v>
      </c>
      <c r="K2912" s="505">
        <v>0</v>
      </c>
      <c r="L2912" s="155">
        <f t="shared" si="1554"/>
        <v>0</v>
      </c>
      <c r="M2912" s="155">
        <v>0</v>
      </c>
      <c r="N2912" s="505">
        <v>0</v>
      </c>
    </row>
    <row r="2913" spans="1:14" customFormat="1" ht="25.5" hidden="1" customHeight="1" thickTop="1" thickBot="1" x14ac:dyDescent="0.3">
      <c r="A2913" s="151" t="s">
        <v>0</v>
      </c>
      <c r="B2913" s="158" t="s">
        <v>24</v>
      </c>
      <c r="C2913" s="155">
        <f t="shared" si="1523"/>
        <v>0</v>
      </c>
      <c r="D2913" s="155">
        <v>0</v>
      </c>
      <c r="E2913" s="155">
        <v>0</v>
      </c>
      <c r="F2913" s="155">
        <f t="shared" si="1552"/>
        <v>0</v>
      </c>
      <c r="G2913" s="155">
        <v>0</v>
      </c>
      <c r="H2913" s="505">
        <v>0</v>
      </c>
      <c r="I2913" s="155">
        <f t="shared" si="1553"/>
        <v>0</v>
      </c>
      <c r="J2913" s="155">
        <v>0</v>
      </c>
      <c r="K2913" s="505">
        <v>0</v>
      </c>
      <c r="L2913" s="155">
        <f t="shared" si="1554"/>
        <v>0</v>
      </c>
      <c r="M2913" s="155">
        <v>0</v>
      </c>
      <c r="N2913" s="505">
        <v>0</v>
      </c>
    </row>
    <row r="2914" spans="1:14" customFormat="1" ht="31.5" hidden="1" customHeight="1" thickTop="1" thickBot="1" x14ac:dyDescent="0.3">
      <c r="A2914" s="151" t="s">
        <v>0</v>
      </c>
      <c r="B2914" s="157" t="s">
        <v>25</v>
      </c>
      <c r="C2914" s="155">
        <f t="shared" si="1523"/>
        <v>0</v>
      </c>
      <c r="D2914" s="155">
        <f>SUM(D2915:D2918,D2930,D2934:D2940,D2948:D2949)</f>
        <v>0</v>
      </c>
      <c r="E2914" s="155">
        <f>SUM(E2915:E2918,E2930,E2934:E2940,E2948:E2949)</f>
        <v>0</v>
      </c>
      <c r="F2914" s="155">
        <f t="shared" si="1552"/>
        <v>0</v>
      </c>
      <c r="G2914" s="155">
        <f>SUM(G2915:G2918,G2930,G2934:G2940,G2948:G2949)</f>
        <v>0</v>
      </c>
      <c r="H2914" s="505">
        <f>SUM(H2915:H2918,H2930,H2934:H2940,H2948:H2949)</f>
        <v>0</v>
      </c>
      <c r="I2914" s="155">
        <f t="shared" si="1553"/>
        <v>271.46999999999997</v>
      </c>
      <c r="J2914" s="155">
        <f>SUM(J2915:J2918,J2930,J2934:J2940,J2948:J2949)</f>
        <v>271.46999999999997</v>
      </c>
      <c r="K2914" s="505">
        <f>SUM(K2915:K2918,K2930,K2934:K2940,K2948:K2949)</f>
        <v>0</v>
      </c>
      <c r="L2914" s="155">
        <f t="shared" si="1554"/>
        <v>0</v>
      </c>
      <c r="M2914" s="155">
        <f>SUM(M2915:M2918,M2930,M2934:M2940,M2948:M2949)</f>
        <v>0</v>
      </c>
      <c r="N2914" s="505">
        <f>SUM(N2915:N2918,N2930,N2934:N2940,N2948:N2949)</f>
        <v>0</v>
      </c>
    </row>
    <row r="2915" spans="1:14" customFormat="1" ht="29.25" hidden="1" customHeight="1" thickTop="1" thickBot="1" x14ac:dyDescent="0.3">
      <c r="A2915" s="151" t="s">
        <v>0</v>
      </c>
      <c r="B2915" s="158" t="s">
        <v>26</v>
      </c>
      <c r="C2915" s="155">
        <f t="shared" si="1523"/>
        <v>0</v>
      </c>
      <c r="D2915" s="155">
        <v>0</v>
      </c>
      <c r="E2915" s="155">
        <v>0</v>
      </c>
      <c r="F2915" s="155">
        <f t="shared" si="1552"/>
        <v>0</v>
      </c>
      <c r="G2915" s="155">
        <v>0</v>
      </c>
      <c r="H2915" s="505">
        <v>0</v>
      </c>
      <c r="I2915" s="155">
        <f t="shared" si="1553"/>
        <v>0</v>
      </c>
      <c r="J2915" s="155">
        <v>0</v>
      </c>
      <c r="K2915" s="505">
        <v>0</v>
      </c>
      <c r="L2915" s="155">
        <f t="shared" si="1554"/>
        <v>0</v>
      </c>
      <c r="M2915" s="155">
        <v>0</v>
      </c>
      <c r="N2915" s="505">
        <v>0</v>
      </c>
    </row>
    <row r="2916" spans="1:14" customFormat="1" ht="26.25" hidden="1" customHeight="1" thickTop="1" thickBot="1" x14ac:dyDescent="0.3">
      <c r="A2916" s="151" t="s">
        <v>0</v>
      </c>
      <c r="B2916" s="158" t="s">
        <v>27</v>
      </c>
      <c r="C2916" s="155">
        <f t="shared" si="1523"/>
        <v>0</v>
      </c>
      <c r="D2916" s="155">
        <v>0</v>
      </c>
      <c r="E2916" s="155">
        <v>0</v>
      </c>
      <c r="F2916" s="155">
        <f t="shared" si="1552"/>
        <v>0</v>
      </c>
      <c r="G2916" s="155">
        <v>0</v>
      </c>
      <c r="H2916" s="505">
        <v>0</v>
      </c>
      <c r="I2916" s="155">
        <f t="shared" si="1553"/>
        <v>0</v>
      </c>
      <c r="J2916" s="155">
        <v>0</v>
      </c>
      <c r="K2916" s="505">
        <v>0</v>
      </c>
      <c r="L2916" s="155">
        <f t="shared" si="1554"/>
        <v>0</v>
      </c>
      <c r="M2916" s="155">
        <v>0</v>
      </c>
      <c r="N2916" s="505">
        <v>0</v>
      </c>
    </row>
    <row r="2917" spans="1:14" customFormat="1" ht="35.25" hidden="1" customHeight="1" thickTop="1" thickBot="1" x14ac:dyDescent="0.3">
      <c r="A2917" s="151" t="s">
        <v>0</v>
      </c>
      <c r="B2917" s="158" t="s">
        <v>28</v>
      </c>
      <c r="C2917" s="155">
        <f t="shared" si="1523"/>
        <v>0</v>
      </c>
      <c r="D2917" s="155">
        <v>0</v>
      </c>
      <c r="E2917" s="155">
        <v>0</v>
      </c>
      <c r="F2917" s="155">
        <f t="shared" si="1552"/>
        <v>0</v>
      </c>
      <c r="G2917" s="155">
        <v>0</v>
      </c>
      <c r="H2917" s="505">
        <v>0</v>
      </c>
      <c r="I2917" s="155">
        <f t="shared" si="1553"/>
        <v>0</v>
      </c>
      <c r="J2917" s="155">
        <v>0</v>
      </c>
      <c r="K2917" s="505">
        <v>0</v>
      </c>
      <c r="L2917" s="155">
        <f t="shared" si="1554"/>
        <v>0</v>
      </c>
      <c r="M2917" s="155">
        <v>0</v>
      </c>
      <c r="N2917" s="505">
        <v>0</v>
      </c>
    </row>
    <row r="2918" spans="1:14" customFormat="1" ht="24.75" hidden="1" customHeight="1" thickTop="1" thickBot="1" x14ac:dyDescent="0.3">
      <c r="A2918" s="151" t="s">
        <v>0</v>
      </c>
      <c r="B2918" s="158" t="s">
        <v>29</v>
      </c>
      <c r="C2918" s="155">
        <f t="shared" si="1523"/>
        <v>0</v>
      </c>
      <c r="D2918" s="155">
        <f>SUM(D2919:D2929)</f>
        <v>0</v>
      </c>
      <c r="E2918" s="155">
        <f>SUM(E2919:E2929)</f>
        <v>0</v>
      </c>
      <c r="F2918" s="155">
        <f t="shared" si="1552"/>
        <v>0</v>
      </c>
      <c r="G2918" s="155">
        <f>SUM(G2919:G2929)</f>
        <v>0</v>
      </c>
      <c r="H2918" s="505">
        <f>SUM(H2919:H2929)</f>
        <v>0</v>
      </c>
      <c r="I2918" s="155">
        <f t="shared" si="1553"/>
        <v>0</v>
      </c>
      <c r="J2918" s="155">
        <f>SUM(J2919:J2929)</f>
        <v>0</v>
      </c>
      <c r="K2918" s="505">
        <f>SUM(K2919:K2929)</f>
        <v>0</v>
      </c>
      <c r="L2918" s="155">
        <f t="shared" si="1554"/>
        <v>0</v>
      </c>
      <c r="M2918" s="155">
        <f>SUM(M2919:M2929)</f>
        <v>0</v>
      </c>
      <c r="N2918" s="505">
        <f>SUM(N2919:N2929)</f>
        <v>0</v>
      </c>
    </row>
    <row r="2919" spans="1:14" customFormat="1" ht="21.75" hidden="1" customHeight="1" thickTop="1" thickBot="1" x14ac:dyDescent="0.3">
      <c r="A2919" s="151" t="s">
        <v>0</v>
      </c>
      <c r="B2919" s="159" t="s">
        <v>30</v>
      </c>
      <c r="C2919" s="155">
        <f t="shared" si="1523"/>
        <v>0</v>
      </c>
      <c r="D2919" s="155">
        <v>0</v>
      </c>
      <c r="E2919" s="155">
        <v>0</v>
      </c>
      <c r="F2919" s="155">
        <f t="shared" si="1552"/>
        <v>0</v>
      </c>
      <c r="G2919" s="155">
        <v>0</v>
      </c>
      <c r="H2919" s="505">
        <v>0</v>
      </c>
      <c r="I2919" s="155">
        <f t="shared" si="1553"/>
        <v>0</v>
      </c>
      <c r="J2919" s="155">
        <v>0</v>
      </c>
      <c r="K2919" s="505">
        <v>0</v>
      </c>
      <c r="L2919" s="155">
        <f t="shared" si="1554"/>
        <v>0</v>
      </c>
      <c r="M2919" s="155">
        <v>0</v>
      </c>
      <c r="N2919" s="505">
        <v>0</v>
      </c>
    </row>
    <row r="2920" spans="1:14" customFormat="1" ht="16.5" hidden="1" customHeight="1" thickTop="1" thickBot="1" x14ac:dyDescent="0.3">
      <c r="A2920" s="151" t="s">
        <v>0</v>
      </c>
      <c r="B2920" s="159" t="s">
        <v>31</v>
      </c>
      <c r="C2920" s="155">
        <f t="shared" si="1523"/>
        <v>0</v>
      </c>
      <c r="D2920" s="155">
        <v>0</v>
      </c>
      <c r="E2920" s="155">
        <v>0</v>
      </c>
      <c r="F2920" s="155">
        <f t="shared" si="1552"/>
        <v>0</v>
      </c>
      <c r="G2920" s="155">
        <v>0</v>
      </c>
      <c r="H2920" s="505">
        <v>0</v>
      </c>
      <c r="I2920" s="155">
        <f t="shared" si="1553"/>
        <v>0</v>
      </c>
      <c r="J2920" s="155">
        <v>0</v>
      </c>
      <c r="K2920" s="505">
        <v>0</v>
      </c>
      <c r="L2920" s="155">
        <f t="shared" si="1554"/>
        <v>0</v>
      </c>
      <c r="M2920" s="155">
        <v>0</v>
      </c>
      <c r="N2920" s="505">
        <v>0</v>
      </c>
    </row>
    <row r="2921" spans="1:14" customFormat="1" ht="21" hidden="1" customHeight="1" thickTop="1" thickBot="1" x14ac:dyDescent="0.3">
      <c r="A2921" s="151" t="s">
        <v>0</v>
      </c>
      <c r="B2921" s="159" t="s">
        <v>32</v>
      </c>
      <c r="C2921" s="155">
        <f t="shared" si="1523"/>
        <v>0</v>
      </c>
      <c r="D2921" s="155">
        <v>0</v>
      </c>
      <c r="E2921" s="155">
        <v>0</v>
      </c>
      <c r="F2921" s="155">
        <f t="shared" si="1552"/>
        <v>0</v>
      </c>
      <c r="G2921" s="155">
        <v>0</v>
      </c>
      <c r="H2921" s="505">
        <v>0</v>
      </c>
      <c r="I2921" s="155">
        <f t="shared" si="1553"/>
        <v>0</v>
      </c>
      <c r="J2921" s="155">
        <v>0</v>
      </c>
      <c r="K2921" s="505">
        <v>0</v>
      </c>
      <c r="L2921" s="155">
        <f t="shared" si="1554"/>
        <v>0</v>
      </c>
      <c r="M2921" s="155">
        <v>0</v>
      </c>
      <c r="N2921" s="505">
        <v>0</v>
      </c>
    </row>
    <row r="2922" spans="1:14" customFormat="1" ht="24.75" hidden="1" customHeight="1" thickTop="1" thickBot="1" x14ac:dyDescent="0.3">
      <c r="A2922" s="151" t="s">
        <v>0</v>
      </c>
      <c r="B2922" s="159" t="s">
        <v>33</v>
      </c>
      <c r="C2922" s="155">
        <f t="shared" si="1523"/>
        <v>0</v>
      </c>
      <c r="D2922" s="155">
        <v>0</v>
      </c>
      <c r="E2922" s="155">
        <v>0</v>
      </c>
      <c r="F2922" s="155">
        <f t="shared" si="1552"/>
        <v>0</v>
      </c>
      <c r="G2922" s="155">
        <v>0</v>
      </c>
      <c r="H2922" s="505">
        <v>0</v>
      </c>
      <c r="I2922" s="155">
        <f t="shared" si="1553"/>
        <v>0</v>
      </c>
      <c r="J2922" s="155">
        <v>0</v>
      </c>
      <c r="K2922" s="505">
        <v>0</v>
      </c>
      <c r="L2922" s="155">
        <f t="shared" si="1554"/>
        <v>0</v>
      </c>
      <c r="M2922" s="155">
        <v>0</v>
      </c>
      <c r="N2922" s="505">
        <v>0</v>
      </c>
    </row>
    <row r="2923" spans="1:14" customFormat="1" ht="24" hidden="1" customHeight="1" thickTop="1" thickBot="1" x14ac:dyDescent="0.3">
      <c r="A2923" s="151" t="s">
        <v>0</v>
      </c>
      <c r="B2923" s="159" t="s">
        <v>34</v>
      </c>
      <c r="C2923" s="155">
        <f t="shared" si="1523"/>
        <v>0</v>
      </c>
      <c r="D2923" s="155">
        <v>0</v>
      </c>
      <c r="E2923" s="155">
        <v>0</v>
      </c>
      <c r="F2923" s="155">
        <f t="shared" si="1552"/>
        <v>0</v>
      </c>
      <c r="G2923" s="155">
        <v>0</v>
      </c>
      <c r="H2923" s="505">
        <v>0</v>
      </c>
      <c r="I2923" s="155">
        <f t="shared" si="1553"/>
        <v>0</v>
      </c>
      <c r="J2923" s="155">
        <v>0</v>
      </c>
      <c r="K2923" s="505">
        <v>0</v>
      </c>
      <c r="L2923" s="155">
        <f t="shared" si="1554"/>
        <v>0</v>
      </c>
      <c r="M2923" s="155">
        <v>0</v>
      </c>
      <c r="N2923" s="505">
        <v>0</v>
      </c>
    </row>
    <row r="2924" spans="1:14" customFormat="1" ht="22.5" hidden="1" customHeight="1" thickTop="1" thickBot="1" x14ac:dyDescent="0.3">
      <c r="A2924" s="151" t="s">
        <v>0</v>
      </c>
      <c r="B2924" s="159" t="s">
        <v>35</v>
      </c>
      <c r="C2924" s="155">
        <f t="shared" si="1523"/>
        <v>0</v>
      </c>
      <c r="D2924" s="155">
        <v>0</v>
      </c>
      <c r="E2924" s="155">
        <v>0</v>
      </c>
      <c r="F2924" s="155">
        <f t="shared" si="1552"/>
        <v>0</v>
      </c>
      <c r="G2924" s="155">
        <v>0</v>
      </c>
      <c r="H2924" s="505">
        <v>0</v>
      </c>
      <c r="I2924" s="155">
        <f t="shared" si="1553"/>
        <v>0</v>
      </c>
      <c r="J2924" s="155">
        <v>0</v>
      </c>
      <c r="K2924" s="505">
        <v>0</v>
      </c>
      <c r="L2924" s="155">
        <f t="shared" si="1554"/>
        <v>0</v>
      </c>
      <c r="M2924" s="155">
        <v>0</v>
      </c>
      <c r="N2924" s="505">
        <v>0</v>
      </c>
    </row>
    <row r="2925" spans="1:14" customFormat="1" ht="24.75" hidden="1" customHeight="1" thickTop="1" thickBot="1" x14ac:dyDescent="0.3">
      <c r="A2925" s="151" t="s">
        <v>0</v>
      </c>
      <c r="B2925" s="159" t="s">
        <v>36</v>
      </c>
      <c r="C2925" s="155">
        <f t="shared" si="1523"/>
        <v>0</v>
      </c>
      <c r="D2925" s="155">
        <v>0</v>
      </c>
      <c r="E2925" s="155">
        <v>0</v>
      </c>
      <c r="F2925" s="155">
        <f t="shared" si="1552"/>
        <v>0</v>
      </c>
      <c r="G2925" s="155">
        <v>0</v>
      </c>
      <c r="H2925" s="505">
        <v>0</v>
      </c>
      <c r="I2925" s="155">
        <f t="shared" si="1553"/>
        <v>0</v>
      </c>
      <c r="J2925" s="155">
        <v>0</v>
      </c>
      <c r="K2925" s="505">
        <v>0</v>
      </c>
      <c r="L2925" s="155">
        <f t="shared" si="1554"/>
        <v>0</v>
      </c>
      <c r="M2925" s="155">
        <v>0</v>
      </c>
      <c r="N2925" s="505">
        <v>0</v>
      </c>
    </row>
    <row r="2926" spans="1:14" customFormat="1" ht="24.75" hidden="1" customHeight="1" thickTop="1" thickBot="1" x14ac:dyDescent="0.3">
      <c r="A2926" s="151" t="s">
        <v>0</v>
      </c>
      <c r="B2926" s="159" t="s">
        <v>37</v>
      </c>
      <c r="C2926" s="155">
        <f t="shared" si="1523"/>
        <v>0</v>
      </c>
      <c r="D2926" s="155">
        <v>0</v>
      </c>
      <c r="E2926" s="155">
        <v>0</v>
      </c>
      <c r="F2926" s="155">
        <f t="shared" si="1552"/>
        <v>0</v>
      </c>
      <c r="G2926" s="155">
        <v>0</v>
      </c>
      <c r="H2926" s="505">
        <v>0</v>
      </c>
      <c r="I2926" s="155">
        <f t="shared" si="1553"/>
        <v>0</v>
      </c>
      <c r="J2926" s="155">
        <v>0</v>
      </c>
      <c r="K2926" s="505">
        <v>0</v>
      </c>
      <c r="L2926" s="155">
        <f t="shared" si="1554"/>
        <v>0</v>
      </c>
      <c r="M2926" s="155">
        <v>0</v>
      </c>
      <c r="N2926" s="505">
        <v>0</v>
      </c>
    </row>
    <row r="2927" spans="1:14" customFormat="1" ht="34.5" hidden="1" customHeight="1" thickTop="1" thickBot="1" x14ac:dyDescent="0.3">
      <c r="A2927" s="151" t="s">
        <v>0</v>
      </c>
      <c r="B2927" s="159" t="s">
        <v>38</v>
      </c>
      <c r="C2927" s="155">
        <f t="shared" si="1523"/>
        <v>0</v>
      </c>
      <c r="D2927" s="155">
        <v>0</v>
      </c>
      <c r="E2927" s="155">
        <v>0</v>
      </c>
      <c r="F2927" s="155">
        <f t="shared" si="1552"/>
        <v>0</v>
      </c>
      <c r="G2927" s="155">
        <v>0</v>
      </c>
      <c r="H2927" s="505">
        <v>0</v>
      </c>
      <c r="I2927" s="155">
        <f t="shared" si="1553"/>
        <v>0</v>
      </c>
      <c r="J2927" s="155">
        <v>0</v>
      </c>
      <c r="K2927" s="505">
        <v>0</v>
      </c>
      <c r="L2927" s="155">
        <f t="shared" si="1554"/>
        <v>0</v>
      </c>
      <c r="M2927" s="155">
        <v>0</v>
      </c>
      <c r="N2927" s="505">
        <v>0</v>
      </c>
    </row>
    <row r="2928" spans="1:14" customFormat="1" ht="32.25" hidden="1" customHeight="1" thickTop="1" thickBot="1" x14ac:dyDescent="0.3">
      <c r="A2928" s="151" t="s">
        <v>0</v>
      </c>
      <c r="B2928" s="159" t="s">
        <v>39</v>
      </c>
      <c r="C2928" s="155">
        <f t="shared" si="1523"/>
        <v>0</v>
      </c>
      <c r="D2928" s="155">
        <v>0</v>
      </c>
      <c r="E2928" s="155">
        <v>0</v>
      </c>
      <c r="F2928" s="155">
        <f t="shared" si="1552"/>
        <v>0</v>
      </c>
      <c r="G2928" s="155">
        <v>0</v>
      </c>
      <c r="H2928" s="505">
        <v>0</v>
      </c>
      <c r="I2928" s="155">
        <f t="shared" si="1553"/>
        <v>0</v>
      </c>
      <c r="J2928" s="155">
        <v>0</v>
      </c>
      <c r="K2928" s="505">
        <v>0</v>
      </c>
      <c r="L2928" s="155">
        <f t="shared" si="1554"/>
        <v>0</v>
      </c>
      <c r="M2928" s="155">
        <v>0</v>
      </c>
      <c r="N2928" s="505">
        <v>0</v>
      </c>
    </row>
    <row r="2929" spans="1:14" customFormat="1" ht="21.75" hidden="1" customHeight="1" thickTop="1" thickBot="1" x14ac:dyDescent="0.3">
      <c r="A2929" s="151" t="s">
        <v>0</v>
      </c>
      <c r="B2929" s="159" t="s">
        <v>40</v>
      </c>
      <c r="C2929" s="155">
        <f t="shared" si="1523"/>
        <v>0</v>
      </c>
      <c r="D2929" s="155">
        <v>0</v>
      </c>
      <c r="E2929" s="155">
        <v>0</v>
      </c>
      <c r="F2929" s="155">
        <f t="shared" si="1552"/>
        <v>0</v>
      </c>
      <c r="G2929" s="155">
        <v>0</v>
      </c>
      <c r="H2929" s="505">
        <v>0</v>
      </c>
      <c r="I2929" s="155">
        <f t="shared" si="1553"/>
        <v>0</v>
      </c>
      <c r="J2929" s="155">
        <v>0</v>
      </c>
      <c r="K2929" s="505">
        <v>0</v>
      </c>
      <c r="L2929" s="155">
        <f t="shared" si="1554"/>
        <v>0</v>
      </c>
      <c r="M2929" s="155">
        <v>0</v>
      </c>
      <c r="N2929" s="505">
        <v>0</v>
      </c>
    </row>
    <row r="2930" spans="1:14" customFormat="1" ht="18.75" hidden="1" customHeight="1" thickTop="1" thickBot="1" x14ac:dyDescent="0.3">
      <c r="A2930" s="151" t="s">
        <v>0</v>
      </c>
      <c r="B2930" s="158" t="s">
        <v>41</v>
      </c>
      <c r="C2930" s="155">
        <f t="shared" si="1523"/>
        <v>0</v>
      </c>
      <c r="D2930" s="155">
        <f>SUM(D2931:D2933)</f>
        <v>0</v>
      </c>
      <c r="E2930" s="155">
        <f>SUM(E2931:E2933)</f>
        <v>0</v>
      </c>
      <c r="F2930" s="155">
        <f t="shared" si="1552"/>
        <v>0</v>
      </c>
      <c r="G2930" s="155">
        <f>SUM(G2931:G2933)</f>
        <v>0</v>
      </c>
      <c r="H2930" s="505">
        <f>SUM(H2931:H2933)</f>
        <v>0</v>
      </c>
      <c r="I2930" s="155">
        <f t="shared" si="1553"/>
        <v>0</v>
      </c>
      <c r="J2930" s="155">
        <f>SUM(J2931:J2933)</f>
        <v>0</v>
      </c>
      <c r="K2930" s="505">
        <f>SUM(K2931:K2933)</f>
        <v>0</v>
      </c>
      <c r="L2930" s="155">
        <f t="shared" si="1554"/>
        <v>0</v>
      </c>
      <c r="M2930" s="155">
        <f>SUM(M2931:M2933)</f>
        <v>0</v>
      </c>
      <c r="N2930" s="505">
        <f>SUM(N2931:N2933)</f>
        <v>0</v>
      </c>
    </row>
    <row r="2931" spans="1:14" customFormat="1" ht="29.25" hidden="1" customHeight="1" thickTop="1" thickBot="1" x14ac:dyDescent="0.3">
      <c r="A2931" s="151" t="s">
        <v>0</v>
      </c>
      <c r="B2931" s="159" t="s">
        <v>42</v>
      </c>
      <c r="C2931" s="155">
        <f t="shared" si="1523"/>
        <v>0</v>
      </c>
      <c r="D2931" s="155">
        <v>0</v>
      </c>
      <c r="E2931" s="155">
        <v>0</v>
      </c>
      <c r="F2931" s="155">
        <f t="shared" si="1552"/>
        <v>0</v>
      </c>
      <c r="G2931" s="155">
        <v>0</v>
      </c>
      <c r="H2931" s="505">
        <v>0</v>
      </c>
      <c r="I2931" s="155">
        <f t="shared" si="1553"/>
        <v>0</v>
      </c>
      <c r="J2931" s="155">
        <v>0</v>
      </c>
      <c r="K2931" s="505">
        <v>0</v>
      </c>
      <c r="L2931" s="155">
        <f t="shared" si="1554"/>
        <v>0</v>
      </c>
      <c r="M2931" s="155">
        <v>0</v>
      </c>
      <c r="N2931" s="505">
        <v>0</v>
      </c>
    </row>
    <row r="2932" spans="1:14" customFormat="1" ht="27.75" hidden="1" customHeight="1" thickTop="1" thickBot="1" x14ac:dyDescent="0.3">
      <c r="A2932" s="151" t="s">
        <v>0</v>
      </c>
      <c r="B2932" s="159" t="s">
        <v>43</v>
      </c>
      <c r="C2932" s="155">
        <f t="shared" si="1523"/>
        <v>0</v>
      </c>
      <c r="D2932" s="155">
        <v>0</v>
      </c>
      <c r="E2932" s="155">
        <v>0</v>
      </c>
      <c r="F2932" s="155">
        <f t="shared" si="1552"/>
        <v>0</v>
      </c>
      <c r="G2932" s="155">
        <v>0</v>
      </c>
      <c r="H2932" s="505">
        <v>0</v>
      </c>
      <c r="I2932" s="155">
        <f t="shared" si="1553"/>
        <v>0</v>
      </c>
      <c r="J2932" s="155">
        <v>0</v>
      </c>
      <c r="K2932" s="505">
        <v>0</v>
      </c>
      <c r="L2932" s="155">
        <f t="shared" si="1554"/>
        <v>0</v>
      </c>
      <c r="M2932" s="155">
        <v>0</v>
      </c>
      <c r="N2932" s="505">
        <v>0</v>
      </c>
    </row>
    <row r="2933" spans="1:14" customFormat="1" ht="25.5" hidden="1" customHeight="1" thickTop="1" thickBot="1" x14ac:dyDescent="0.3">
      <c r="A2933" s="151" t="s">
        <v>0</v>
      </c>
      <c r="B2933" s="159" t="s">
        <v>44</v>
      </c>
      <c r="C2933" s="155">
        <f t="shared" si="1523"/>
        <v>0</v>
      </c>
      <c r="D2933" s="155">
        <v>0</v>
      </c>
      <c r="E2933" s="155">
        <v>0</v>
      </c>
      <c r="F2933" s="155">
        <f t="shared" si="1552"/>
        <v>0</v>
      </c>
      <c r="G2933" s="155">
        <v>0</v>
      </c>
      <c r="H2933" s="505">
        <v>0</v>
      </c>
      <c r="I2933" s="155">
        <f t="shared" si="1553"/>
        <v>0</v>
      </c>
      <c r="J2933" s="155">
        <v>0</v>
      </c>
      <c r="K2933" s="505">
        <v>0</v>
      </c>
      <c r="L2933" s="155">
        <f t="shared" si="1554"/>
        <v>0</v>
      </c>
      <c r="M2933" s="155">
        <v>0</v>
      </c>
      <c r="N2933" s="505">
        <v>0</v>
      </c>
    </row>
    <row r="2934" spans="1:14" customFormat="1" ht="24" hidden="1" customHeight="1" thickTop="1" thickBot="1" x14ac:dyDescent="0.3">
      <c r="A2934" s="151" t="s">
        <v>0</v>
      </c>
      <c r="B2934" s="158" t="s">
        <v>45</v>
      </c>
      <c r="C2934" s="155">
        <f t="shared" si="1523"/>
        <v>0</v>
      </c>
      <c r="D2934" s="155">
        <v>0</v>
      </c>
      <c r="E2934" s="155">
        <v>0</v>
      </c>
      <c r="F2934" s="155">
        <f t="shared" si="1552"/>
        <v>0</v>
      </c>
      <c r="G2934" s="155">
        <v>0</v>
      </c>
      <c r="H2934" s="505">
        <v>0</v>
      </c>
      <c r="I2934" s="155">
        <f t="shared" si="1553"/>
        <v>0</v>
      </c>
      <c r="J2934" s="155">
        <v>0</v>
      </c>
      <c r="K2934" s="505">
        <v>0</v>
      </c>
      <c r="L2934" s="155">
        <f t="shared" si="1554"/>
        <v>0</v>
      </c>
      <c r="M2934" s="155">
        <v>0</v>
      </c>
      <c r="N2934" s="505">
        <v>0</v>
      </c>
    </row>
    <row r="2935" spans="1:14" customFormat="1" ht="31.5" hidden="1" customHeight="1" thickTop="1" thickBot="1" x14ac:dyDescent="0.3">
      <c r="A2935" s="151" t="s">
        <v>0</v>
      </c>
      <c r="B2935" s="158" t="s">
        <v>46</v>
      </c>
      <c r="C2935" s="155">
        <f t="shared" si="1523"/>
        <v>0</v>
      </c>
      <c r="D2935" s="155">
        <v>0</v>
      </c>
      <c r="E2935" s="155">
        <v>0</v>
      </c>
      <c r="F2935" s="155">
        <f t="shared" si="1552"/>
        <v>0</v>
      </c>
      <c r="G2935" s="155">
        <v>0</v>
      </c>
      <c r="H2935" s="505">
        <v>0</v>
      </c>
      <c r="I2935" s="155">
        <f t="shared" si="1553"/>
        <v>0</v>
      </c>
      <c r="J2935" s="155">
        <v>0</v>
      </c>
      <c r="K2935" s="505">
        <v>0</v>
      </c>
      <c r="L2935" s="155">
        <f t="shared" si="1554"/>
        <v>0</v>
      </c>
      <c r="M2935" s="155">
        <v>0</v>
      </c>
      <c r="N2935" s="505">
        <v>0</v>
      </c>
    </row>
    <row r="2936" spans="1:14" customFormat="1" ht="18.75" hidden="1" customHeight="1" thickTop="1" thickBot="1" x14ac:dyDescent="0.3">
      <c r="A2936" s="151" t="s">
        <v>0</v>
      </c>
      <c r="B2936" s="158" t="s">
        <v>47</v>
      </c>
      <c r="C2936" s="155">
        <f t="shared" si="1523"/>
        <v>0</v>
      </c>
      <c r="D2936" s="155">
        <v>0</v>
      </c>
      <c r="E2936" s="155">
        <v>0</v>
      </c>
      <c r="F2936" s="155">
        <f t="shared" si="1552"/>
        <v>0</v>
      </c>
      <c r="G2936" s="155">
        <v>0</v>
      </c>
      <c r="H2936" s="505">
        <v>0</v>
      </c>
      <c r="I2936" s="155">
        <f t="shared" si="1553"/>
        <v>0</v>
      </c>
      <c r="J2936" s="155">
        <v>0</v>
      </c>
      <c r="K2936" s="505">
        <v>0</v>
      </c>
      <c r="L2936" s="155">
        <f t="shared" si="1554"/>
        <v>0</v>
      </c>
      <c r="M2936" s="155">
        <v>0</v>
      </c>
      <c r="N2936" s="505">
        <v>0</v>
      </c>
    </row>
    <row r="2937" spans="1:14" customFormat="1" ht="28.5" hidden="1" customHeight="1" thickTop="1" thickBot="1" x14ac:dyDescent="0.3">
      <c r="A2937" s="151" t="s">
        <v>0</v>
      </c>
      <c r="B2937" s="158" t="s">
        <v>48</v>
      </c>
      <c r="C2937" s="155">
        <f t="shared" si="1523"/>
        <v>0</v>
      </c>
      <c r="D2937" s="155">
        <v>0</v>
      </c>
      <c r="E2937" s="155">
        <v>0</v>
      </c>
      <c r="F2937" s="155">
        <f t="shared" si="1552"/>
        <v>0</v>
      </c>
      <c r="G2937" s="155">
        <v>0</v>
      </c>
      <c r="H2937" s="505">
        <v>0</v>
      </c>
      <c r="I2937" s="155">
        <f t="shared" si="1553"/>
        <v>0</v>
      </c>
      <c r="J2937" s="155">
        <v>0</v>
      </c>
      <c r="K2937" s="505">
        <v>0</v>
      </c>
      <c r="L2937" s="155">
        <f t="shared" si="1554"/>
        <v>0</v>
      </c>
      <c r="M2937" s="155">
        <v>0</v>
      </c>
      <c r="N2937" s="505">
        <v>0</v>
      </c>
    </row>
    <row r="2938" spans="1:14" customFormat="1" ht="24" hidden="1" customHeight="1" thickTop="1" thickBot="1" x14ac:dyDescent="0.3">
      <c r="A2938" s="151" t="s">
        <v>0</v>
      </c>
      <c r="B2938" s="158" t="s">
        <v>49</v>
      </c>
      <c r="C2938" s="155">
        <f t="shared" si="1523"/>
        <v>0</v>
      </c>
      <c r="D2938" s="155">
        <v>0</v>
      </c>
      <c r="E2938" s="155">
        <v>0</v>
      </c>
      <c r="F2938" s="155">
        <f t="shared" si="1552"/>
        <v>0</v>
      </c>
      <c r="G2938" s="155">
        <v>0</v>
      </c>
      <c r="H2938" s="505">
        <v>0</v>
      </c>
      <c r="I2938" s="155">
        <f t="shared" si="1553"/>
        <v>0</v>
      </c>
      <c r="J2938" s="155">
        <v>0</v>
      </c>
      <c r="K2938" s="505">
        <v>0</v>
      </c>
      <c r="L2938" s="155">
        <f t="shared" si="1554"/>
        <v>0</v>
      </c>
      <c r="M2938" s="155">
        <v>0</v>
      </c>
      <c r="N2938" s="505">
        <v>0</v>
      </c>
    </row>
    <row r="2939" spans="1:14" customFormat="1" ht="19.5" hidden="1" customHeight="1" thickTop="1" thickBot="1" x14ac:dyDescent="0.3">
      <c r="A2939" s="151" t="s">
        <v>0</v>
      </c>
      <c r="B2939" s="158" t="s">
        <v>50</v>
      </c>
      <c r="C2939" s="155">
        <f t="shared" si="1523"/>
        <v>0</v>
      </c>
      <c r="D2939" s="155">
        <v>0</v>
      </c>
      <c r="E2939" s="155">
        <v>0</v>
      </c>
      <c r="F2939" s="155">
        <f t="shared" si="1552"/>
        <v>0</v>
      </c>
      <c r="G2939" s="155">
        <v>0</v>
      </c>
      <c r="H2939" s="505">
        <v>0</v>
      </c>
      <c r="I2939" s="155">
        <f t="shared" si="1553"/>
        <v>0</v>
      </c>
      <c r="J2939" s="155">
        <v>0</v>
      </c>
      <c r="K2939" s="505">
        <v>0</v>
      </c>
      <c r="L2939" s="155">
        <f t="shared" si="1554"/>
        <v>0</v>
      </c>
      <c r="M2939" s="155">
        <v>0</v>
      </c>
      <c r="N2939" s="505">
        <v>0</v>
      </c>
    </row>
    <row r="2940" spans="1:14" customFormat="1" ht="33" customHeight="1" x14ac:dyDescent="0.25">
      <c r="A2940" s="151" t="s">
        <v>0</v>
      </c>
      <c r="B2940" s="158" t="s">
        <v>51</v>
      </c>
      <c r="C2940" s="155">
        <f t="shared" si="1523"/>
        <v>0</v>
      </c>
      <c r="D2940" s="155">
        <f>SUM(D2941:D2947)</f>
        <v>0</v>
      </c>
      <c r="E2940" s="155">
        <f>SUM(E2941:E2947)</f>
        <v>0</v>
      </c>
      <c r="F2940" s="155">
        <f t="shared" si="1552"/>
        <v>0</v>
      </c>
      <c r="G2940" s="155">
        <f>SUM(G2941:G2947)</f>
        <v>0</v>
      </c>
      <c r="H2940" s="505">
        <f>SUM(H2941:H2947)</f>
        <v>0</v>
      </c>
      <c r="I2940" s="155">
        <f t="shared" si="1553"/>
        <v>271.46999999999997</v>
      </c>
      <c r="J2940" s="155">
        <f>SUM(J2941:J2947)</f>
        <v>271.46999999999997</v>
      </c>
      <c r="K2940" s="505">
        <f>SUM(K2941:K2947)</f>
        <v>0</v>
      </c>
      <c r="L2940" s="155">
        <f t="shared" si="1554"/>
        <v>0</v>
      </c>
      <c r="M2940" s="155">
        <f>SUM(M2941:M2947)</f>
        <v>0</v>
      </c>
      <c r="N2940" s="505">
        <f>SUM(N2941:N2947)</f>
        <v>0</v>
      </c>
    </row>
    <row r="2941" spans="1:14" customFormat="1" ht="31.5" customHeight="1" x14ac:dyDescent="0.25">
      <c r="A2941" s="151" t="s">
        <v>0</v>
      </c>
      <c r="B2941" s="159" t="s">
        <v>52</v>
      </c>
      <c r="C2941" s="155">
        <f t="shared" si="1523"/>
        <v>0</v>
      </c>
      <c r="D2941" s="155">
        <v>0</v>
      </c>
      <c r="E2941" s="155">
        <v>0</v>
      </c>
      <c r="F2941" s="155">
        <f t="shared" si="1552"/>
        <v>0</v>
      </c>
      <c r="G2941" s="155">
        <v>0</v>
      </c>
      <c r="H2941" s="505">
        <v>0</v>
      </c>
      <c r="I2941" s="155">
        <f t="shared" si="1553"/>
        <v>205</v>
      </c>
      <c r="J2941" s="155">
        <v>205</v>
      </c>
      <c r="K2941" s="505">
        <v>0</v>
      </c>
      <c r="L2941" s="155">
        <f t="shared" si="1554"/>
        <v>0</v>
      </c>
      <c r="M2941" s="155">
        <v>0</v>
      </c>
      <c r="N2941" s="505">
        <v>0</v>
      </c>
    </row>
    <row r="2942" spans="1:14" customFormat="1" ht="37.5" customHeight="1" x14ac:dyDescent="0.25">
      <c r="A2942" s="151" t="s">
        <v>0</v>
      </c>
      <c r="B2942" s="159" t="s">
        <v>53</v>
      </c>
      <c r="C2942" s="155">
        <f t="shared" si="1523"/>
        <v>0</v>
      </c>
      <c r="D2942" s="155">
        <v>0</v>
      </c>
      <c r="E2942" s="155">
        <v>0</v>
      </c>
      <c r="F2942" s="155">
        <f t="shared" si="1552"/>
        <v>0</v>
      </c>
      <c r="G2942" s="155">
        <v>0</v>
      </c>
      <c r="H2942" s="505">
        <v>0</v>
      </c>
      <c r="I2942" s="155">
        <f t="shared" si="1553"/>
        <v>50.07</v>
      </c>
      <c r="J2942" s="155">
        <v>50.07</v>
      </c>
      <c r="K2942" s="505">
        <v>0</v>
      </c>
      <c r="L2942" s="155">
        <f t="shared" si="1554"/>
        <v>0</v>
      </c>
      <c r="M2942" s="155">
        <v>0</v>
      </c>
      <c r="N2942" s="505">
        <v>0</v>
      </c>
    </row>
    <row r="2943" spans="1:14" customFormat="1" ht="36" customHeight="1" x14ac:dyDescent="0.25">
      <c r="A2943" s="151" t="s">
        <v>0</v>
      </c>
      <c r="B2943" s="159" t="s">
        <v>54</v>
      </c>
      <c r="C2943" s="155">
        <f t="shared" si="1523"/>
        <v>0</v>
      </c>
      <c r="D2943" s="155">
        <v>0</v>
      </c>
      <c r="E2943" s="155">
        <v>0</v>
      </c>
      <c r="F2943" s="155">
        <f t="shared" si="1552"/>
        <v>0</v>
      </c>
      <c r="G2943" s="155">
        <v>0</v>
      </c>
      <c r="H2943" s="505">
        <v>0</v>
      </c>
      <c r="I2943" s="155">
        <f t="shared" si="1553"/>
        <v>0</v>
      </c>
      <c r="J2943" s="155">
        <v>0</v>
      </c>
      <c r="K2943" s="505">
        <v>0</v>
      </c>
      <c r="L2943" s="155">
        <f t="shared" si="1554"/>
        <v>0</v>
      </c>
      <c r="M2943" s="155">
        <v>0</v>
      </c>
      <c r="N2943" s="505">
        <v>0</v>
      </c>
    </row>
    <row r="2944" spans="1:14" customFormat="1" ht="34.5" customHeight="1" x14ac:dyDescent="0.25">
      <c r="A2944" s="151" t="s">
        <v>0</v>
      </c>
      <c r="B2944" s="159" t="s">
        <v>55</v>
      </c>
      <c r="C2944" s="155">
        <f t="shared" si="1523"/>
        <v>0</v>
      </c>
      <c r="D2944" s="155">
        <v>0</v>
      </c>
      <c r="E2944" s="155">
        <v>0</v>
      </c>
      <c r="F2944" s="155">
        <f t="shared" si="1552"/>
        <v>0</v>
      </c>
      <c r="G2944" s="155">
        <v>0</v>
      </c>
      <c r="H2944" s="505">
        <v>0</v>
      </c>
      <c r="I2944" s="155">
        <f t="shared" si="1553"/>
        <v>16.399999999999999</v>
      </c>
      <c r="J2944" s="155">
        <v>16.399999999999999</v>
      </c>
      <c r="K2944" s="505">
        <v>0</v>
      </c>
      <c r="L2944" s="155">
        <f t="shared" si="1554"/>
        <v>0</v>
      </c>
      <c r="M2944" s="155">
        <v>0</v>
      </c>
      <c r="N2944" s="505">
        <v>0</v>
      </c>
    </row>
    <row r="2945" spans="1:14" customFormat="1" ht="42.75" customHeight="1" x14ac:dyDescent="0.25">
      <c r="A2945" s="151" t="s">
        <v>0</v>
      </c>
      <c r="B2945" s="159" t="s">
        <v>56</v>
      </c>
      <c r="C2945" s="155">
        <f t="shared" si="1523"/>
        <v>0</v>
      </c>
      <c r="D2945" s="155">
        <v>0</v>
      </c>
      <c r="E2945" s="155">
        <v>0</v>
      </c>
      <c r="F2945" s="155">
        <f t="shared" si="1552"/>
        <v>0</v>
      </c>
      <c r="G2945" s="155">
        <v>0</v>
      </c>
      <c r="H2945" s="505">
        <v>0</v>
      </c>
      <c r="I2945" s="155">
        <f t="shared" si="1553"/>
        <v>0</v>
      </c>
      <c r="J2945" s="155">
        <v>0</v>
      </c>
      <c r="K2945" s="505">
        <v>0</v>
      </c>
      <c r="L2945" s="155">
        <f t="shared" si="1554"/>
        <v>0</v>
      </c>
      <c r="M2945" s="155">
        <v>0</v>
      </c>
      <c r="N2945" s="505">
        <v>0</v>
      </c>
    </row>
    <row r="2946" spans="1:14" customFormat="1" ht="41.25" customHeight="1" x14ac:dyDescent="0.25">
      <c r="A2946" s="151" t="s">
        <v>0</v>
      </c>
      <c r="B2946" s="159" t="s">
        <v>57</v>
      </c>
      <c r="C2946" s="155">
        <f t="shared" si="1523"/>
        <v>0</v>
      </c>
      <c r="D2946" s="155">
        <v>0</v>
      </c>
      <c r="E2946" s="155">
        <v>0</v>
      </c>
      <c r="F2946" s="155">
        <f t="shared" si="1552"/>
        <v>0</v>
      </c>
      <c r="G2946" s="155">
        <v>0</v>
      </c>
      <c r="H2946" s="505">
        <v>0</v>
      </c>
      <c r="I2946" s="155">
        <f t="shared" si="1553"/>
        <v>0</v>
      </c>
      <c r="J2946" s="155">
        <v>0</v>
      </c>
      <c r="K2946" s="505">
        <v>0</v>
      </c>
      <c r="L2946" s="155">
        <f t="shared" si="1554"/>
        <v>0</v>
      </c>
      <c r="M2946" s="155">
        <v>0</v>
      </c>
      <c r="N2946" s="505">
        <v>0</v>
      </c>
    </row>
    <row r="2947" spans="1:14" customFormat="1" ht="46.5" customHeight="1" x14ac:dyDescent="0.25">
      <c r="A2947" s="151" t="s">
        <v>0</v>
      </c>
      <c r="B2947" s="159" t="s">
        <v>58</v>
      </c>
      <c r="C2947" s="155">
        <f t="shared" ref="C2947:C3010" si="1555">SUM(D2947:E2947)</f>
        <v>0</v>
      </c>
      <c r="D2947" s="155">
        <v>0</v>
      </c>
      <c r="E2947" s="155">
        <v>0</v>
      </c>
      <c r="F2947" s="155">
        <f t="shared" si="1552"/>
        <v>0</v>
      </c>
      <c r="G2947" s="155">
        <v>0</v>
      </c>
      <c r="H2947" s="505">
        <v>0</v>
      </c>
      <c r="I2947" s="155">
        <f t="shared" si="1553"/>
        <v>0</v>
      </c>
      <c r="J2947" s="155">
        <v>0</v>
      </c>
      <c r="K2947" s="505">
        <v>0</v>
      </c>
      <c r="L2947" s="155">
        <f t="shared" si="1554"/>
        <v>0</v>
      </c>
      <c r="M2947" s="155">
        <v>0</v>
      </c>
      <c r="N2947" s="505">
        <v>0</v>
      </c>
    </row>
    <row r="2948" spans="1:14" customFormat="1" ht="36" customHeight="1" x14ac:dyDescent="0.25">
      <c r="A2948" s="151" t="s">
        <v>0</v>
      </c>
      <c r="B2948" s="158" t="s">
        <v>59</v>
      </c>
      <c r="C2948" s="155">
        <f t="shared" si="1555"/>
        <v>0</v>
      </c>
      <c r="D2948" s="155">
        <v>0</v>
      </c>
      <c r="E2948" s="155">
        <v>0</v>
      </c>
      <c r="F2948" s="155">
        <f t="shared" si="1552"/>
        <v>0</v>
      </c>
      <c r="G2948" s="155">
        <v>0</v>
      </c>
      <c r="H2948" s="505">
        <v>0</v>
      </c>
      <c r="I2948" s="155">
        <f t="shared" si="1553"/>
        <v>0</v>
      </c>
      <c r="J2948" s="155">
        <v>0</v>
      </c>
      <c r="K2948" s="505">
        <v>0</v>
      </c>
      <c r="L2948" s="155">
        <f t="shared" si="1554"/>
        <v>0</v>
      </c>
      <c r="M2948" s="155">
        <v>0</v>
      </c>
      <c r="N2948" s="505">
        <v>0</v>
      </c>
    </row>
    <row r="2949" spans="1:14" customFormat="1" ht="39.75" customHeight="1" x14ac:dyDescent="0.25">
      <c r="A2949" s="151" t="s">
        <v>0</v>
      </c>
      <c r="B2949" s="158" t="s">
        <v>60</v>
      </c>
      <c r="C2949" s="155">
        <f t="shared" si="1555"/>
        <v>0</v>
      </c>
      <c r="D2949" s="155">
        <v>0</v>
      </c>
      <c r="E2949" s="155">
        <v>0</v>
      </c>
      <c r="F2949" s="155">
        <f t="shared" si="1552"/>
        <v>0</v>
      </c>
      <c r="G2949" s="155">
        <v>0</v>
      </c>
      <c r="H2949" s="505">
        <v>0</v>
      </c>
      <c r="I2949" s="155">
        <f t="shared" si="1553"/>
        <v>0</v>
      </c>
      <c r="J2949" s="155">
        <v>0</v>
      </c>
      <c r="K2949" s="505">
        <v>0</v>
      </c>
      <c r="L2949" s="155">
        <f t="shared" si="1554"/>
        <v>0</v>
      </c>
      <c r="M2949" s="155">
        <v>0</v>
      </c>
      <c r="N2949" s="505">
        <v>0</v>
      </c>
    </row>
    <row r="2950" spans="1:14" customFormat="1" ht="33.75" customHeight="1" x14ac:dyDescent="0.25">
      <c r="A2950" s="151" t="s">
        <v>0</v>
      </c>
      <c r="B2950" s="157" t="s">
        <v>61</v>
      </c>
      <c r="C2950" s="155">
        <f t="shared" si="1555"/>
        <v>0</v>
      </c>
      <c r="D2950" s="155">
        <v>0</v>
      </c>
      <c r="E2950" s="155">
        <v>0</v>
      </c>
      <c r="F2950" s="155">
        <f t="shared" si="1552"/>
        <v>0</v>
      </c>
      <c r="G2950" s="155">
        <v>0</v>
      </c>
      <c r="H2950" s="505">
        <v>0</v>
      </c>
      <c r="I2950" s="155">
        <f t="shared" si="1553"/>
        <v>0</v>
      </c>
      <c r="J2950" s="155">
        <v>0</v>
      </c>
      <c r="K2950" s="505">
        <v>0</v>
      </c>
      <c r="L2950" s="155">
        <f t="shared" si="1554"/>
        <v>0</v>
      </c>
      <c r="M2950" s="155">
        <v>0</v>
      </c>
      <c r="N2950" s="505">
        <v>0</v>
      </c>
    </row>
    <row r="2951" spans="1:14" customFormat="1" ht="31.5" customHeight="1" x14ac:dyDescent="0.25">
      <c r="A2951" s="151" t="s">
        <v>0</v>
      </c>
      <c r="B2951" s="157" t="s">
        <v>62</v>
      </c>
      <c r="C2951" s="155">
        <f t="shared" si="1555"/>
        <v>0</v>
      </c>
      <c r="D2951" s="155">
        <v>0</v>
      </c>
      <c r="E2951" s="155">
        <v>0</v>
      </c>
      <c r="F2951" s="155">
        <f t="shared" si="1552"/>
        <v>0</v>
      </c>
      <c r="G2951" s="155">
        <v>0</v>
      </c>
      <c r="H2951" s="505">
        <v>0</v>
      </c>
      <c r="I2951" s="155">
        <f t="shared" si="1553"/>
        <v>0</v>
      </c>
      <c r="J2951" s="155">
        <v>0</v>
      </c>
      <c r="K2951" s="505">
        <v>0</v>
      </c>
      <c r="L2951" s="155">
        <f t="shared" si="1554"/>
        <v>0</v>
      </c>
      <c r="M2951" s="155">
        <v>0</v>
      </c>
      <c r="N2951" s="505">
        <v>0</v>
      </c>
    </row>
    <row r="2952" spans="1:14" customFormat="1" ht="33" customHeight="1" x14ac:dyDescent="0.25">
      <c r="A2952" s="151" t="s">
        <v>0</v>
      </c>
      <c r="B2952" s="157" t="s">
        <v>63</v>
      </c>
      <c r="C2952" s="155">
        <f t="shared" si="1555"/>
        <v>0</v>
      </c>
      <c r="D2952" s="155">
        <v>0</v>
      </c>
      <c r="E2952" s="155">
        <v>0</v>
      </c>
      <c r="F2952" s="155">
        <f t="shared" si="1552"/>
        <v>0</v>
      </c>
      <c r="G2952" s="155">
        <v>0</v>
      </c>
      <c r="H2952" s="505">
        <v>0</v>
      </c>
      <c r="I2952" s="155">
        <f t="shared" si="1553"/>
        <v>0</v>
      </c>
      <c r="J2952" s="155">
        <v>0</v>
      </c>
      <c r="K2952" s="505">
        <v>0</v>
      </c>
      <c r="L2952" s="155">
        <f t="shared" si="1554"/>
        <v>0</v>
      </c>
      <c r="M2952" s="155">
        <v>0</v>
      </c>
      <c r="N2952" s="505">
        <v>0</v>
      </c>
    </row>
    <row r="2953" spans="1:14" customFormat="1" ht="29.25" customHeight="1" x14ac:dyDescent="0.25">
      <c r="A2953" s="151" t="s">
        <v>0</v>
      </c>
      <c r="B2953" s="157" t="s">
        <v>64</v>
      </c>
      <c r="C2953" s="155">
        <f t="shared" si="1555"/>
        <v>0</v>
      </c>
      <c r="D2953" s="155">
        <v>0</v>
      </c>
      <c r="E2953" s="155">
        <v>0</v>
      </c>
      <c r="F2953" s="155">
        <f t="shared" si="1552"/>
        <v>0</v>
      </c>
      <c r="G2953" s="155">
        <v>0</v>
      </c>
      <c r="H2953" s="505">
        <v>0</v>
      </c>
      <c r="I2953" s="155">
        <f t="shared" si="1553"/>
        <v>0</v>
      </c>
      <c r="J2953" s="155">
        <v>0</v>
      </c>
      <c r="K2953" s="505">
        <v>0</v>
      </c>
      <c r="L2953" s="155">
        <f t="shared" si="1554"/>
        <v>0</v>
      </c>
      <c r="M2953" s="155">
        <v>0</v>
      </c>
      <c r="N2953" s="505">
        <v>0</v>
      </c>
    </row>
    <row r="2954" spans="1:14" customFormat="1" ht="33.75" customHeight="1" x14ac:dyDescent="0.25">
      <c r="A2954" s="151" t="s">
        <v>0</v>
      </c>
      <c r="B2954" s="157" t="s">
        <v>65</v>
      </c>
      <c r="C2954" s="155">
        <f t="shared" si="1555"/>
        <v>0</v>
      </c>
      <c r="D2954" s="155">
        <f>SUM(D2955:D2960)</f>
        <v>0</v>
      </c>
      <c r="E2954" s="155">
        <f>SUM(E2955:E2960)</f>
        <v>0</v>
      </c>
      <c r="F2954" s="155">
        <f t="shared" si="1552"/>
        <v>5.9</v>
      </c>
      <c r="G2954" s="155">
        <f>SUM(G2955:G2960)</f>
        <v>5.9</v>
      </c>
      <c r="H2954" s="505">
        <f>SUM(H2955:H2960)</f>
        <v>0</v>
      </c>
      <c r="I2954" s="155">
        <f t="shared" si="1553"/>
        <v>0</v>
      </c>
      <c r="J2954" s="155">
        <f>SUM(J2955:J2960)</f>
        <v>0</v>
      </c>
      <c r="K2954" s="505">
        <f>SUM(K2955:K2960)</f>
        <v>0</v>
      </c>
      <c r="L2954" s="155">
        <f t="shared" si="1554"/>
        <v>0</v>
      </c>
      <c r="M2954" s="155">
        <f>SUM(M2955:M2960)</f>
        <v>0</v>
      </c>
      <c r="N2954" s="505">
        <f>SUM(N2955:N2960)</f>
        <v>0</v>
      </c>
    </row>
    <row r="2955" spans="1:14" customFormat="1" ht="30.75" customHeight="1" x14ac:dyDescent="0.25">
      <c r="A2955" s="151" t="s">
        <v>0</v>
      </c>
      <c r="B2955" s="158" t="s">
        <v>66</v>
      </c>
      <c r="C2955" s="155">
        <f t="shared" si="1555"/>
        <v>0</v>
      </c>
      <c r="D2955" s="155">
        <v>0</v>
      </c>
      <c r="E2955" s="155">
        <v>0</v>
      </c>
      <c r="F2955" s="155">
        <f t="shared" si="1552"/>
        <v>0</v>
      </c>
      <c r="G2955" s="155">
        <v>0</v>
      </c>
      <c r="H2955" s="505">
        <v>0</v>
      </c>
      <c r="I2955" s="155">
        <f t="shared" si="1553"/>
        <v>0</v>
      </c>
      <c r="J2955" s="155">
        <v>0</v>
      </c>
      <c r="K2955" s="505">
        <v>0</v>
      </c>
      <c r="L2955" s="155">
        <f t="shared" si="1554"/>
        <v>0</v>
      </c>
      <c r="M2955" s="155">
        <v>0</v>
      </c>
      <c r="N2955" s="505">
        <v>0</v>
      </c>
    </row>
    <row r="2956" spans="1:14" customFormat="1" ht="33" customHeight="1" x14ac:dyDescent="0.25">
      <c r="A2956" s="151" t="s">
        <v>0</v>
      </c>
      <c r="B2956" s="158" t="s">
        <v>67</v>
      </c>
      <c r="C2956" s="155">
        <f t="shared" si="1555"/>
        <v>0</v>
      </c>
      <c r="D2956" s="155">
        <v>0</v>
      </c>
      <c r="E2956" s="155">
        <v>0</v>
      </c>
      <c r="F2956" s="155">
        <f t="shared" si="1552"/>
        <v>0</v>
      </c>
      <c r="G2956" s="155">
        <v>0</v>
      </c>
      <c r="H2956" s="505">
        <v>0</v>
      </c>
      <c r="I2956" s="155">
        <f t="shared" si="1553"/>
        <v>0</v>
      </c>
      <c r="J2956" s="155">
        <v>0</v>
      </c>
      <c r="K2956" s="505">
        <v>0</v>
      </c>
      <c r="L2956" s="155">
        <f t="shared" si="1554"/>
        <v>0</v>
      </c>
      <c r="M2956" s="155">
        <v>0</v>
      </c>
      <c r="N2956" s="505">
        <v>0</v>
      </c>
    </row>
    <row r="2957" spans="1:14" customFormat="1" ht="41.25" customHeight="1" x14ac:dyDescent="0.25">
      <c r="A2957" s="151" t="s">
        <v>0</v>
      </c>
      <c r="B2957" s="158" t="s">
        <v>68</v>
      </c>
      <c r="C2957" s="155">
        <f t="shared" si="1555"/>
        <v>0</v>
      </c>
      <c r="D2957" s="155">
        <v>0</v>
      </c>
      <c r="E2957" s="155">
        <v>0</v>
      </c>
      <c r="F2957" s="155">
        <f t="shared" si="1552"/>
        <v>0</v>
      </c>
      <c r="G2957" s="155">
        <v>0</v>
      </c>
      <c r="H2957" s="505">
        <v>0</v>
      </c>
      <c r="I2957" s="155">
        <f t="shared" si="1553"/>
        <v>0</v>
      </c>
      <c r="J2957" s="155">
        <v>0</v>
      </c>
      <c r="K2957" s="505">
        <v>0</v>
      </c>
      <c r="L2957" s="155">
        <f t="shared" si="1554"/>
        <v>0</v>
      </c>
      <c r="M2957" s="155">
        <v>0</v>
      </c>
      <c r="N2957" s="505">
        <v>0</v>
      </c>
    </row>
    <row r="2958" spans="1:14" customFormat="1" ht="24.75" customHeight="1" x14ac:dyDescent="0.25">
      <c r="A2958" s="151" t="s">
        <v>0</v>
      </c>
      <c r="B2958" s="158" t="s">
        <v>69</v>
      </c>
      <c r="C2958" s="155">
        <f t="shared" si="1555"/>
        <v>0</v>
      </c>
      <c r="D2958" s="155">
        <v>0</v>
      </c>
      <c r="E2958" s="155">
        <v>0</v>
      </c>
      <c r="F2958" s="155">
        <f t="shared" si="1552"/>
        <v>5.9</v>
      </c>
      <c r="G2958" s="155">
        <v>5.9</v>
      </c>
      <c r="H2958" s="505">
        <v>0</v>
      </c>
      <c r="I2958" s="155">
        <f t="shared" si="1553"/>
        <v>0</v>
      </c>
      <c r="J2958" s="155">
        <v>0</v>
      </c>
      <c r="K2958" s="505">
        <v>0</v>
      </c>
      <c r="L2958" s="155">
        <f t="shared" si="1554"/>
        <v>0</v>
      </c>
      <c r="M2958" s="155">
        <v>0</v>
      </c>
      <c r="N2958" s="505">
        <v>0</v>
      </c>
    </row>
    <row r="2959" spans="1:14" customFormat="1" ht="38.25" customHeight="1" x14ac:dyDescent="0.25">
      <c r="A2959" s="151" t="s">
        <v>0</v>
      </c>
      <c r="B2959" s="158" t="s">
        <v>70</v>
      </c>
      <c r="C2959" s="155">
        <f t="shared" si="1555"/>
        <v>0</v>
      </c>
      <c r="D2959" s="155">
        <v>0</v>
      </c>
      <c r="E2959" s="155">
        <v>0</v>
      </c>
      <c r="F2959" s="155">
        <f t="shared" si="1552"/>
        <v>0</v>
      </c>
      <c r="G2959" s="155">
        <v>0</v>
      </c>
      <c r="H2959" s="505">
        <v>0</v>
      </c>
      <c r="I2959" s="155">
        <f t="shared" si="1553"/>
        <v>0</v>
      </c>
      <c r="J2959" s="155">
        <v>0</v>
      </c>
      <c r="K2959" s="505">
        <v>0</v>
      </c>
      <c r="L2959" s="155">
        <f t="shared" si="1554"/>
        <v>0</v>
      </c>
      <c r="M2959" s="155">
        <v>0</v>
      </c>
      <c r="N2959" s="505">
        <v>0</v>
      </c>
    </row>
    <row r="2960" spans="1:14" customFormat="1" ht="31.5" customHeight="1" x14ac:dyDescent="0.25">
      <c r="A2960" s="151" t="s">
        <v>0</v>
      </c>
      <c r="B2960" s="158" t="s">
        <v>71</v>
      </c>
      <c r="C2960" s="155">
        <f t="shared" si="1555"/>
        <v>0</v>
      </c>
      <c r="D2960" s="155">
        <v>0</v>
      </c>
      <c r="E2960" s="155">
        <v>0</v>
      </c>
      <c r="F2960" s="155">
        <f t="shared" si="1552"/>
        <v>0</v>
      </c>
      <c r="G2960" s="155">
        <v>0</v>
      </c>
      <c r="H2960" s="505">
        <v>0</v>
      </c>
      <c r="I2960" s="155">
        <f t="shared" si="1553"/>
        <v>0</v>
      </c>
      <c r="J2960" s="155">
        <v>0</v>
      </c>
      <c r="K2960" s="505">
        <v>0</v>
      </c>
      <c r="L2960" s="155">
        <f t="shared" si="1554"/>
        <v>0</v>
      </c>
      <c r="M2960" s="155">
        <v>0</v>
      </c>
      <c r="N2960" s="505">
        <v>0</v>
      </c>
    </row>
    <row r="2961" spans="1:14" customFormat="1" ht="36.75" customHeight="1" x14ac:dyDescent="0.25">
      <c r="A2961" s="151" t="s">
        <v>0</v>
      </c>
      <c r="B2961" s="157" t="s">
        <v>72</v>
      </c>
      <c r="C2961" s="155">
        <f t="shared" si="1555"/>
        <v>0</v>
      </c>
      <c r="D2961" s="155">
        <v>0</v>
      </c>
      <c r="E2961" s="155">
        <v>0</v>
      </c>
      <c r="F2961" s="155">
        <f t="shared" si="1552"/>
        <v>0</v>
      </c>
      <c r="G2961" s="155">
        <v>0</v>
      </c>
      <c r="H2961" s="505">
        <v>0</v>
      </c>
      <c r="I2961" s="155">
        <f t="shared" si="1553"/>
        <v>0</v>
      </c>
      <c r="J2961" s="155">
        <v>0</v>
      </c>
      <c r="K2961" s="505">
        <v>0</v>
      </c>
      <c r="L2961" s="155">
        <f t="shared" si="1554"/>
        <v>0</v>
      </c>
      <c r="M2961" s="155">
        <v>0</v>
      </c>
      <c r="N2961" s="505">
        <v>0</v>
      </c>
    </row>
    <row r="2962" spans="1:14" customFormat="1" ht="29.25" customHeight="1" x14ac:dyDescent="0.25">
      <c r="A2962" s="151" t="s">
        <v>0</v>
      </c>
      <c r="B2962" s="157" t="s">
        <v>73</v>
      </c>
      <c r="C2962" s="155">
        <f t="shared" si="1555"/>
        <v>0</v>
      </c>
      <c r="D2962" s="155">
        <f>SUM(D2963:D2976)</f>
        <v>0</v>
      </c>
      <c r="E2962" s="155">
        <f>SUM(E2963:E2976)</f>
        <v>0</v>
      </c>
      <c r="F2962" s="155">
        <f t="shared" si="1552"/>
        <v>201.6</v>
      </c>
      <c r="G2962" s="155">
        <f>SUM(G2963:G2976)</f>
        <v>201.6</v>
      </c>
      <c r="H2962" s="505">
        <f>SUM(H2963:H2976)</f>
        <v>0</v>
      </c>
      <c r="I2962" s="155">
        <f t="shared" si="1553"/>
        <v>301.76</v>
      </c>
      <c r="J2962" s="155">
        <f>SUM(J2963:J2976)</f>
        <v>301.76</v>
      </c>
      <c r="K2962" s="505">
        <f>SUM(K2963:K2976)</f>
        <v>0</v>
      </c>
      <c r="L2962" s="155">
        <f t="shared" si="1554"/>
        <v>400</v>
      </c>
      <c r="M2962" s="155">
        <f>SUM(M2963:M2976)</f>
        <v>400</v>
      </c>
      <c r="N2962" s="505">
        <f>SUM(N2963:N2976)</f>
        <v>0</v>
      </c>
    </row>
    <row r="2963" spans="1:14" customFormat="1" ht="26.25" hidden="1" customHeight="1" thickTop="1" thickBot="1" x14ac:dyDescent="0.3">
      <c r="A2963" s="151" t="s">
        <v>0</v>
      </c>
      <c r="B2963" s="158" t="s">
        <v>74</v>
      </c>
      <c r="C2963" s="155">
        <f t="shared" si="1555"/>
        <v>0</v>
      </c>
      <c r="D2963" s="155">
        <v>0</v>
      </c>
      <c r="E2963" s="155">
        <v>0</v>
      </c>
      <c r="F2963" s="155">
        <f t="shared" si="1552"/>
        <v>0</v>
      </c>
      <c r="G2963" s="155">
        <v>0</v>
      </c>
      <c r="H2963" s="505">
        <v>0</v>
      </c>
      <c r="I2963" s="155">
        <f t="shared" si="1553"/>
        <v>0</v>
      </c>
      <c r="J2963" s="155">
        <v>0</v>
      </c>
      <c r="K2963" s="505">
        <v>0</v>
      </c>
      <c r="L2963" s="155">
        <f t="shared" si="1554"/>
        <v>0</v>
      </c>
      <c r="M2963" s="155">
        <v>0</v>
      </c>
      <c r="N2963" s="505">
        <v>0</v>
      </c>
    </row>
    <row r="2964" spans="1:14" customFormat="1" ht="26.25" hidden="1" customHeight="1" thickTop="1" thickBot="1" x14ac:dyDescent="0.3">
      <c r="A2964" s="151" t="s">
        <v>0</v>
      </c>
      <c r="B2964" s="158" t="s">
        <v>75</v>
      </c>
      <c r="C2964" s="155">
        <f t="shared" si="1555"/>
        <v>0</v>
      </c>
      <c r="D2964" s="155">
        <v>0</v>
      </c>
      <c r="E2964" s="155">
        <v>0</v>
      </c>
      <c r="F2964" s="155">
        <f t="shared" si="1552"/>
        <v>0</v>
      </c>
      <c r="G2964" s="155">
        <v>0</v>
      </c>
      <c r="H2964" s="505">
        <v>0</v>
      </c>
      <c r="I2964" s="155">
        <f t="shared" si="1553"/>
        <v>0</v>
      </c>
      <c r="J2964" s="155">
        <v>0</v>
      </c>
      <c r="K2964" s="505">
        <v>0</v>
      </c>
      <c r="L2964" s="155">
        <f t="shared" si="1554"/>
        <v>0</v>
      </c>
      <c r="M2964" s="155">
        <v>0</v>
      </c>
      <c r="N2964" s="505">
        <v>0</v>
      </c>
    </row>
    <row r="2965" spans="1:14" customFormat="1" ht="35.25" hidden="1" customHeight="1" thickTop="1" thickBot="1" x14ac:dyDescent="0.3">
      <c r="A2965" s="151" t="s">
        <v>0</v>
      </c>
      <c r="B2965" s="158" t="s">
        <v>76</v>
      </c>
      <c r="C2965" s="155">
        <f t="shared" si="1555"/>
        <v>0</v>
      </c>
      <c r="D2965" s="155">
        <v>0</v>
      </c>
      <c r="E2965" s="155">
        <v>0</v>
      </c>
      <c r="F2965" s="155">
        <f t="shared" si="1552"/>
        <v>0</v>
      </c>
      <c r="G2965" s="155">
        <v>0</v>
      </c>
      <c r="H2965" s="505">
        <v>0</v>
      </c>
      <c r="I2965" s="155">
        <f t="shared" si="1553"/>
        <v>0</v>
      </c>
      <c r="J2965" s="155">
        <v>0</v>
      </c>
      <c r="K2965" s="505">
        <v>0</v>
      </c>
      <c r="L2965" s="155">
        <f t="shared" si="1554"/>
        <v>0</v>
      </c>
      <c r="M2965" s="155">
        <v>0</v>
      </c>
      <c r="N2965" s="505">
        <v>0</v>
      </c>
    </row>
    <row r="2966" spans="1:14" customFormat="1" ht="16.5" hidden="1" customHeight="1" thickTop="1" thickBot="1" x14ac:dyDescent="0.3">
      <c r="A2966" s="151" t="s">
        <v>0</v>
      </c>
      <c r="B2966" s="158" t="s">
        <v>77</v>
      </c>
      <c r="C2966" s="155">
        <f t="shared" si="1555"/>
        <v>0</v>
      </c>
      <c r="D2966" s="155">
        <v>0</v>
      </c>
      <c r="E2966" s="155">
        <v>0</v>
      </c>
      <c r="F2966" s="155">
        <f t="shared" si="1552"/>
        <v>0</v>
      </c>
      <c r="G2966" s="155">
        <v>0</v>
      </c>
      <c r="H2966" s="505">
        <v>0</v>
      </c>
      <c r="I2966" s="155">
        <f t="shared" si="1553"/>
        <v>0</v>
      </c>
      <c r="J2966" s="155">
        <v>0</v>
      </c>
      <c r="K2966" s="505">
        <v>0</v>
      </c>
      <c r="L2966" s="155">
        <f t="shared" si="1554"/>
        <v>0</v>
      </c>
      <c r="M2966" s="155">
        <v>0</v>
      </c>
      <c r="N2966" s="505">
        <v>0</v>
      </c>
    </row>
    <row r="2967" spans="1:14" customFormat="1" ht="28.5" hidden="1" customHeight="1" thickTop="1" thickBot="1" x14ac:dyDescent="0.3">
      <c r="A2967" s="151" t="s">
        <v>0</v>
      </c>
      <c r="B2967" s="158" t="s">
        <v>78</v>
      </c>
      <c r="C2967" s="155">
        <f t="shared" si="1555"/>
        <v>0</v>
      </c>
      <c r="D2967" s="155">
        <v>0</v>
      </c>
      <c r="E2967" s="155">
        <v>0</v>
      </c>
      <c r="F2967" s="155">
        <f t="shared" ref="F2967:F3030" si="1556">SUM(G2967:H2967)</f>
        <v>0</v>
      </c>
      <c r="G2967" s="155">
        <v>0</v>
      </c>
      <c r="H2967" s="505">
        <v>0</v>
      </c>
      <c r="I2967" s="155">
        <f t="shared" ref="I2967:I3030" si="1557">SUM(J2967:K2967)</f>
        <v>0</v>
      </c>
      <c r="J2967" s="155">
        <v>0</v>
      </c>
      <c r="K2967" s="505">
        <v>0</v>
      </c>
      <c r="L2967" s="155">
        <f t="shared" ref="L2967:L3030" si="1558">SUM(M2967:N2967)</f>
        <v>0</v>
      </c>
      <c r="M2967" s="155">
        <v>0</v>
      </c>
      <c r="N2967" s="505">
        <v>0</v>
      </c>
    </row>
    <row r="2968" spans="1:14" customFormat="1" ht="28.5" hidden="1" customHeight="1" thickTop="1" thickBot="1" x14ac:dyDescent="0.3">
      <c r="A2968" s="151" t="s">
        <v>0</v>
      </c>
      <c r="B2968" s="158" t="s">
        <v>79</v>
      </c>
      <c r="C2968" s="155">
        <f t="shared" si="1555"/>
        <v>0</v>
      </c>
      <c r="D2968" s="155">
        <v>0</v>
      </c>
      <c r="E2968" s="155">
        <v>0</v>
      </c>
      <c r="F2968" s="155">
        <f t="shared" si="1556"/>
        <v>0</v>
      </c>
      <c r="G2968" s="155">
        <v>0</v>
      </c>
      <c r="H2968" s="505">
        <v>0</v>
      </c>
      <c r="I2968" s="155">
        <f t="shared" si="1557"/>
        <v>0</v>
      </c>
      <c r="J2968" s="155">
        <v>0</v>
      </c>
      <c r="K2968" s="505">
        <v>0</v>
      </c>
      <c r="L2968" s="155">
        <f t="shared" si="1558"/>
        <v>0</v>
      </c>
      <c r="M2968" s="155">
        <v>0</v>
      </c>
      <c r="N2968" s="505">
        <v>0</v>
      </c>
    </row>
    <row r="2969" spans="1:14" customFormat="1" ht="25.5" hidden="1" customHeight="1" thickTop="1" thickBot="1" x14ac:dyDescent="0.3">
      <c r="A2969" s="151" t="s">
        <v>0</v>
      </c>
      <c r="B2969" s="158" t="s">
        <v>80</v>
      </c>
      <c r="C2969" s="155">
        <f t="shared" si="1555"/>
        <v>0</v>
      </c>
      <c r="D2969" s="155">
        <v>0</v>
      </c>
      <c r="E2969" s="155">
        <v>0</v>
      </c>
      <c r="F2969" s="155">
        <f t="shared" si="1556"/>
        <v>0</v>
      </c>
      <c r="G2969" s="155">
        <v>0</v>
      </c>
      <c r="H2969" s="505">
        <v>0</v>
      </c>
      <c r="I2969" s="155">
        <f t="shared" si="1557"/>
        <v>0</v>
      </c>
      <c r="J2969" s="155">
        <v>0</v>
      </c>
      <c r="K2969" s="505">
        <v>0</v>
      </c>
      <c r="L2969" s="155">
        <f t="shared" si="1558"/>
        <v>0</v>
      </c>
      <c r="M2969" s="155">
        <v>0</v>
      </c>
      <c r="N2969" s="505">
        <v>0</v>
      </c>
    </row>
    <row r="2970" spans="1:14" customFormat="1" ht="28.5" hidden="1" customHeight="1" thickTop="1" thickBot="1" x14ac:dyDescent="0.3">
      <c r="A2970" s="151" t="s">
        <v>0</v>
      </c>
      <c r="B2970" s="158" t="s">
        <v>81</v>
      </c>
      <c r="C2970" s="155">
        <f t="shared" si="1555"/>
        <v>0</v>
      </c>
      <c r="D2970" s="155">
        <v>0</v>
      </c>
      <c r="E2970" s="155">
        <v>0</v>
      </c>
      <c r="F2970" s="155">
        <f t="shared" si="1556"/>
        <v>0</v>
      </c>
      <c r="G2970" s="155">
        <v>0</v>
      </c>
      <c r="H2970" s="505">
        <v>0</v>
      </c>
      <c r="I2970" s="155">
        <f t="shared" si="1557"/>
        <v>0</v>
      </c>
      <c r="J2970" s="155">
        <v>0</v>
      </c>
      <c r="K2970" s="505">
        <v>0</v>
      </c>
      <c r="L2970" s="155">
        <f t="shared" si="1558"/>
        <v>0</v>
      </c>
      <c r="M2970" s="155">
        <v>0</v>
      </c>
      <c r="N2970" s="505">
        <v>0</v>
      </c>
    </row>
    <row r="2971" spans="1:14" customFormat="1" ht="21.75" hidden="1" customHeight="1" thickTop="1" thickBot="1" x14ac:dyDescent="0.3">
      <c r="A2971" s="151" t="s">
        <v>0</v>
      </c>
      <c r="B2971" s="158" t="s">
        <v>82</v>
      </c>
      <c r="C2971" s="155">
        <f t="shared" si="1555"/>
        <v>0</v>
      </c>
      <c r="D2971" s="155">
        <v>0</v>
      </c>
      <c r="E2971" s="155">
        <v>0</v>
      </c>
      <c r="F2971" s="155">
        <f t="shared" si="1556"/>
        <v>0</v>
      </c>
      <c r="G2971" s="155">
        <v>0</v>
      </c>
      <c r="H2971" s="505">
        <v>0</v>
      </c>
      <c r="I2971" s="155">
        <f t="shared" si="1557"/>
        <v>0</v>
      </c>
      <c r="J2971" s="155">
        <v>0</v>
      </c>
      <c r="K2971" s="505">
        <v>0</v>
      </c>
      <c r="L2971" s="155">
        <f t="shared" si="1558"/>
        <v>0</v>
      </c>
      <c r="M2971" s="155">
        <v>0</v>
      </c>
      <c r="N2971" s="505">
        <v>0</v>
      </c>
    </row>
    <row r="2972" spans="1:14" customFormat="1" ht="33" hidden="1" customHeight="1" thickTop="1" thickBot="1" x14ac:dyDescent="0.3">
      <c r="A2972" s="151" t="s">
        <v>0</v>
      </c>
      <c r="B2972" s="158" t="s">
        <v>83</v>
      </c>
      <c r="C2972" s="155">
        <f t="shared" si="1555"/>
        <v>0</v>
      </c>
      <c r="D2972" s="155">
        <v>0</v>
      </c>
      <c r="E2972" s="155">
        <v>0</v>
      </c>
      <c r="F2972" s="155">
        <f t="shared" si="1556"/>
        <v>0</v>
      </c>
      <c r="G2972" s="155">
        <v>0</v>
      </c>
      <c r="H2972" s="505">
        <v>0</v>
      </c>
      <c r="I2972" s="155">
        <f t="shared" si="1557"/>
        <v>0</v>
      </c>
      <c r="J2972" s="155">
        <v>0</v>
      </c>
      <c r="K2972" s="505">
        <v>0</v>
      </c>
      <c r="L2972" s="155">
        <f t="shared" si="1558"/>
        <v>0</v>
      </c>
      <c r="M2972" s="155">
        <v>0</v>
      </c>
      <c r="N2972" s="505">
        <v>0</v>
      </c>
    </row>
    <row r="2973" spans="1:14" customFormat="1" ht="22.5" hidden="1" customHeight="1" thickTop="1" thickBot="1" x14ac:dyDescent="0.3">
      <c r="A2973" s="151" t="s">
        <v>0</v>
      </c>
      <c r="B2973" s="158" t="s">
        <v>84</v>
      </c>
      <c r="C2973" s="155">
        <f t="shared" si="1555"/>
        <v>0</v>
      </c>
      <c r="D2973" s="155">
        <v>0</v>
      </c>
      <c r="E2973" s="155">
        <v>0</v>
      </c>
      <c r="F2973" s="155">
        <f t="shared" si="1556"/>
        <v>0</v>
      </c>
      <c r="G2973" s="155">
        <v>0</v>
      </c>
      <c r="H2973" s="505">
        <v>0</v>
      </c>
      <c r="I2973" s="155">
        <f t="shared" si="1557"/>
        <v>0</v>
      </c>
      <c r="J2973" s="155">
        <v>0</v>
      </c>
      <c r="K2973" s="505">
        <v>0</v>
      </c>
      <c r="L2973" s="155">
        <f t="shared" si="1558"/>
        <v>0</v>
      </c>
      <c r="M2973" s="155">
        <v>0</v>
      </c>
      <c r="N2973" s="505">
        <v>0</v>
      </c>
    </row>
    <row r="2974" spans="1:14" customFormat="1" ht="33.75" hidden="1" customHeight="1" thickTop="1" thickBot="1" x14ac:dyDescent="0.3">
      <c r="A2974" s="151" t="s">
        <v>0</v>
      </c>
      <c r="B2974" s="158" t="s">
        <v>85</v>
      </c>
      <c r="C2974" s="155">
        <f t="shared" si="1555"/>
        <v>0</v>
      </c>
      <c r="D2974" s="155">
        <v>0</v>
      </c>
      <c r="E2974" s="155">
        <v>0</v>
      </c>
      <c r="F2974" s="155">
        <f t="shared" si="1556"/>
        <v>0</v>
      </c>
      <c r="G2974" s="155">
        <v>0</v>
      </c>
      <c r="H2974" s="505">
        <v>0</v>
      </c>
      <c r="I2974" s="155">
        <f t="shared" si="1557"/>
        <v>0</v>
      </c>
      <c r="J2974" s="155">
        <v>0</v>
      </c>
      <c r="K2974" s="505">
        <v>0</v>
      </c>
      <c r="L2974" s="155">
        <f t="shared" si="1558"/>
        <v>0</v>
      </c>
      <c r="M2974" s="155">
        <v>0</v>
      </c>
      <c r="N2974" s="505">
        <v>0</v>
      </c>
    </row>
    <row r="2975" spans="1:14" customFormat="1" ht="22.5" hidden="1" customHeight="1" thickTop="1" thickBot="1" x14ac:dyDescent="0.3">
      <c r="A2975" s="151" t="s">
        <v>0</v>
      </c>
      <c r="B2975" s="158" t="s">
        <v>86</v>
      </c>
      <c r="C2975" s="155">
        <f t="shared" si="1555"/>
        <v>0</v>
      </c>
      <c r="D2975" s="155">
        <v>0</v>
      </c>
      <c r="E2975" s="155">
        <v>0</v>
      </c>
      <c r="F2975" s="155">
        <f t="shared" si="1556"/>
        <v>0</v>
      </c>
      <c r="G2975" s="155">
        <v>0</v>
      </c>
      <c r="H2975" s="505">
        <v>0</v>
      </c>
      <c r="I2975" s="155">
        <f t="shared" si="1557"/>
        <v>0</v>
      </c>
      <c r="J2975" s="155">
        <v>0</v>
      </c>
      <c r="K2975" s="505">
        <v>0</v>
      </c>
      <c r="L2975" s="155">
        <f t="shared" si="1558"/>
        <v>0</v>
      </c>
      <c r="M2975" s="155">
        <v>0</v>
      </c>
      <c r="N2975" s="505">
        <v>0</v>
      </c>
    </row>
    <row r="2976" spans="1:14" customFormat="1" ht="68.25" customHeight="1" x14ac:dyDescent="0.25">
      <c r="A2976" s="151" t="s">
        <v>0</v>
      </c>
      <c r="B2976" s="158" t="s">
        <v>87</v>
      </c>
      <c r="C2976" s="155">
        <f t="shared" si="1555"/>
        <v>0</v>
      </c>
      <c r="D2976" s="155">
        <v>0</v>
      </c>
      <c r="E2976" s="155">
        <v>0</v>
      </c>
      <c r="F2976" s="155">
        <f t="shared" si="1556"/>
        <v>201.6</v>
      </c>
      <c r="G2976" s="155">
        <f>G3239</f>
        <v>201.6</v>
      </c>
      <c r="H2976" s="505">
        <v>0</v>
      </c>
      <c r="I2976" s="155">
        <f t="shared" si="1557"/>
        <v>301.76</v>
      </c>
      <c r="J2976" s="155">
        <v>301.76</v>
      </c>
      <c r="K2976" s="505">
        <v>0</v>
      </c>
      <c r="L2976" s="155">
        <f t="shared" si="1558"/>
        <v>400</v>
      </c>
      <c r="M2976" s="155">
        <f>M3239</f>
        <v>400</v>
      </c>
      <c r="N2976" s="505">
        <v>0</v>
      </c>
    </row>
    <row r="2977" spans="1:14" customFormat="1" ht="32.25" hidden="1" customHeight="1" thickTop="1" thickBot="1" x14ac:dyDescent="0.3">
      <c r="A2977" s="151" t="s">
        <v>0</v>
      </c>
      <c r="B2977" s="156" t="s">
        <v>88</v>
      </c>
      <c r="C2977" s="155">
        <f t="shared" si="1555"/>
        <v>0</v>
      </c>
      <c r="D2977" s="155">
        <v>0</v>
      </c>
      <c r="E2977" s="155">
        <v>0</v>
      </c>
      <c r="F2977" s="155">
        <f t="shared" si="1556"/>
        <v>0</v>
      </c>
      <c r="G2977" s="155">
        <v>0</v>
      </c>
      <c r="H2977" s="505">
        <v>0</v>
      </c>
      <c r="I2977" s="155">
        <f t="shared" si="1557"/>
        <v>0</v>
      </c>
      <c r="J2977" s="155">
        <v>0</v>
      </c>
      <c r="K2977" s="505">
        <v>0</v>
      </c>
      <c r="L2977" s="155">
        <f t="shared" si="1558"/>
        <v>0</v>
      </c>
      <c r="M2977" s="155">
        <v>0</v>
      </c>
      <c r="N2977" s="505">
        <v>0</v>
      </c>
    </row>
    <row r="2978" spans="1:14" customFormat="1" ht="30" hidden="1" customHeight="1" thickTop="1" thickBot="1" x14ac:dyDescent="0.3">
      <c r="A2978" s="151" t="s">
        <v>0</v>
      </c>
      <c r="B2978" s="156" t="s">
        <v>89</v>
      </c>
      <c r="C2978" s="155">
        <f t="shared" si="1555"/>
        <v>0</v>
      </c>
      <c r="D2978" s="155">
        <f>SUM(D2979,D2984:D2985)</f>
        <v>0</v>
      </c>
      <c r="E2978" s="155">
        <f>SUM(E2979,E2984:E2985)</f>
        <v>0</v>
      </c>
      <c r="F2978" s="155">
        <f t="shared" si="1556"/>
        <v>0</v>
      </c>
      <c r="G2978" s="155">
        <f>SUM(G2979,G2984:G2985)</f>
        <v>0</v>
      </c>
      <c r="H2978" s="505">
        <f>SUM(H2979,H2984:H2985)</f>
        <v>0</v>
      </c>
      <c r="I2978" s="155">
        <f t="shared" si="1557"/>
        <v>0</v>
      </c>
      <c r="J2978" s="155">
        <f>SUM(J2979,J2984:J2985)</f>
        <v>0</v>
      </c>
      <c r="K2978" s="505">
        <f>SUM(K2979,K2984:K2985)</f>
        <v>0</v>
      </c>
      <c r="L2978" s="155">
        <f t="shared" si="1558"/>
        <v>0</v>
      </c>
      <c r="M2978" s="155">
        <f>SUM(M2979,M2984:M2985)</f>
        <v>0</v>
      </c>
      <c r="N2978" s="505">
        <f>SUM(N2979,N2984:N2985)</f>
        <v>0</v>
      </c>
    </row>
    <row r="2979" spans="1:14" customFormat="1" ht="25.5" hidden="1" customHeight="1" thickTop="1" thickBot="1" x14ac:dyDescent="0.3">
      <c r="A2979" s="151" t="s">
        <v>0</v>
      </c>
      <c r="B2979" s="157" t="s">
        <v>90</v>
      </c>
      <c r="C2979" s="155">
        <f t="shared" si="1555"/>
        <v>0</v>
      </c>
      <c r="D2979" s="155">
        <f>SUM(D2980:D2983)</f>
        <v>0</v>
      </c>
      <c r="E2979" s="155">
        <f>SUM(E2980:E2983)</f>
        <v>0</v>
      </c>
      <c r="F2979" s="155">
        <f t="shared" si="1556"/>
        <v>0</v>
      </c>
      <c r="G2979" s="155">
        <f>SUM(G2980:G2983)</f>
        <v>0</v>
      </c>
      <c r="H2979" s="505">
        <f>SUM(H2980:H2983)</f>
        <v>0</v>
      </c>
      <c r="I2979" s="155">
        <f t="shared" si="1557"/>
        <v>0</v>
      </c>
      <c r="J2979" s="155">
        <f>SUM(J2980:J2983)</f>
        <v>0</v>
      </c>
      <c r="K2979" s="505">
        <f>SUM(K2980:K2983)</f>
        <v>0</v>
      </c>
      <c r="L2979" s="155">
        <f t="shared" si="1558"/>
        <v>0</v>
      </c>
      <c r="M2979" s="155">
        <f>SUM(M2980:M2983)</f>
        <v>0</v>
      </c>
      <c r="N2979" s="505">
        <f>SUM(N2980:N2983)</f>
        <v>0</v>
      </c>
    </row>
    <row r="2980" spans="1:14" customFormat="1" ht="30.75" hidden="1" customHeight="1" thickTop="1" thickBot="1" x14ac:dyDescent="0.3">
      <c r="A2980" s="151" t="s">
        <v>0</v>
      </c>
      <c r="B2980" s="158" t="s">
        <v>91</v>
      </c>
      <c r="C2980" s="155">
        <f t="shared" si="1555"/>
        <v>0</v>
      </c>
      <c r="D2980" s="155">
        <v>0</v>
      </c>
      <c r="E2980" s="155">
        <v>0</v>
      </c>
      <c r="F2980" s="155">
        <f t="shared" si="1556"/>
        <v>0</v>
      </c>
      <c r="G2980" s="155">
        <v>0</v>
      </c>
      <c r="H2980" s="505">
        <v>0</v>
      </c>
      <c r="I2980" s="155">
        <f t="shared" si="1557"/>
        <v>0</v>
      </c>
      <c r="J2980" s="155">
        <v>0</v>
      </c>
      <c r="K2980" s="505">
        <v>0</v>
      </c>
      <c r="L2980" s="155">
        <f t="shared" si="1558"/>
        <v>0</v>
      </c>
      <c r="M2980" s="155">
        <v>0</v>
      </c>
      <c r="N2980" s="505">
        <v>0</v>
      </c>
    </row>
    <row r="2981" spans="1:14" customFormat="1" ht="27" hidden="1" customHeight="1" thickTop="1" thickBot="1" x14ac:dyDescent="0.3">
      <c r="A2981" s="151" t="s">
        <v>0</v>
      </c>
      <c r="B2981" s="158" t="s">
        <v>92</v>
      </c>
      <c r="C2981" s="155">
        <f t="shared" si="1555"/>
        <v>0</v>
      </c>
      <c r="D2981" s="155">
        <v>0</v>
      </c>
      <c r="E2981" s="155">
        <v>0</v>
      </c>
      <c r="F2981" s="155">
        <f t="shared" si="1556"/>
        <v>0</v>
      </c>
      <c r="G2981" s="155">
        <v>0</v>
      </c>
      <c r="H2981" s="505">
        <v>0</v>
      </c>
      <c r="I2981" s="155">
        <f t="shared" si="1557"/>
        <v>0</v>
      </c>
      <c r="J2981" s="155">
        <v>0</v>
      </c>
      <c r="K2981" s="505">
        <v>0</v>
      </c>
      <c r="L2981" s="155">
        <f t="shared" si="1558"/>
        <v>0</v>
      </c>
      <c r="M2981" s="155">
        <v>0</v>
      </c>
      <c r="N2981" s="505">
        <v>0</v>
      </c>
    </row>
    <row r="2982" spans="1:14" customFormat="1" ht="21" hidden="1" customHeight="1" thickTop="1" thickBot="1" x14ac:dyDescent="0.3">
      <c r="A2982" s="151" t="s">
        <v>0</v>
      </c>
      <c r="B2982" s="158" t="s">
        <v>93</v>
      </c>
      <c r="C2982" s="155">
        <f t="shared" si="1555"/>
        <v>0</v>
      </c>
      <c r="D2982" s="155">
        <v>0</v>
      </c>
      <c r="E2982" s="155">
        <v>0</v>
      </c>
      <c r="F2982" s="155">
        <f t="shared" si="1556"/>
        <v>0</v>
      </c>
      <c r="G2982" s="155">
        <v>0</v>
      </c>
      <c r="H2982" s="505">
        <v>0</v>
      </c>
      <c r="I2982" s="155">
        <f t="shared" si="1557"/>
        <v>0</v>
      </c>
      <c r="J2982" s="155">
        <v>0</v>
      </c>
      <c r="K2982" s="505">
        <v>0</v>
      </c>
      <c r="L2982" s="155">
        <f t="shared" si="1558"/>
        <v>0</v>
      </c>
      <c r="M2982" s="155">
        <v>0</v>
      </c>
      <c r="N2982" s="505">
        <v>0</v>
      </c>
    </row>
    <row r="2983" spans="1:14" customFormat="1" ht="27" hidden="1" customHeight="1" thickTop="1" thickBot="1" x14ac:dyDescent="0.3">
      <c r="A2983" s="151" t="s">
        <v>0</v>
      </c>
      <c r="B2983" s="158" t="s">
        <v>94</v>
      </c>
      <c r="C2983" s="155">
        <f t="shared" si="1555"/>
        <v>0</v>
      </c>
      <c r="D2983" s="155">
        <v>0</v>
      </c>
      <c r="E2983" s="155">
        <v>0</v>
      </c>
      <c r="F2983" s="155">
        <f t="shared" si="1556"/>
        <v>0</v>
      </c>
      <c r="G2983" s="155">
        <v>0</v>
      </c>
      <c r="H2983" s="505">
        <v>0</v>
      </c>
      <c r="I2983" s="155">
        <f t="shared" si="1557"/>
        <v>0</v>
      </c>
      <c r="J2983" s="155">
        <v>0</v>
      </c>
      <c r="K2983" s="505">
        <v>0</v>
      </c>
      <c r="L2983" s="155">
        <f t="shared" si="1558"/>
        <v>0</v>
      </c>
      <c r="M2983" s="155">
        <v>0</v>
      </c>
      <c r="N2983" s="505">
        <v>0</v>
      </c>
    </row>
    <row r="2984" spans="1:14" customFormat="1" ht="18.75" hidden="1" customHeight="1" thickTop="1" thickBot="1" x14ac:dyDescent="0.3">
      <c r="A2984" s="151" t="s">
        <v>0</v>
      </c>
      <c r="B2984" s="157" t="s">
        <v>95</v>
      </c>
      <c r="C2984" s="155">
        <f t="shared" si="1555"/>
        <v>0</v>
      </c>
      <c r="D2984" s="155">
        <v>0</v>
      </c>
      <c r="E2984" s="155">
        <v>0</v>
      </c>
      <c r="F2984" s="155">
        <f t="shared" si="1556"/>
        <v>0</v>
      </c>
      <c r="G2984" s="155">
        <v>0</v>
      </c>
      <c r="H2984" s="505">
        <v>0</v>
      </c>
      <c r="I2984" s="155">
        <f t="shared" si="1557"/>
        <v>0</v>
      </c>
      <c r="J2984" s="155">
        <v>0</v>
      </c>
      <c r="K2984" s="505">
        <v>0</v>
      </c>
      <c r="L2984" s="155">
        <f t="shared" si="1558"/>
        <v>0</v>
      </c>
      <c r="M2984" s="155">
        <v>0</v>
      </c>
      <c r="N2984" s="505">
        <v>0</v>
      </c>
    </row>
    <row r="2985" spans="1:14" customFormat="1" ht="20.25" hidden="1" customHeight="1" thickTop="1" x14ac:dyDescent="0.25">
      <c r="A2985" s="151" t="s">
        <v>0</v>
      </c>
      <c r="B2985" s="157" t="s">
        <v>96</v>
      </c>
      <c r="C2985" s="155">
        <f t="shared" si="1555"/>
        <v>0</v>
      </c>
      <c r="D2985" s="155">
        <v>0</v>
      </c>
      <c r="E2985" s="155">
        <v>0</v>
      </c>
      <c r="F2985" s="155">
        <f t="shared" si="1556"/>
        <v>0</v>
      </c>
      <c r="G2985" s="155">
        <v>0</v>
      </c>
      <c r="H2985" s="505">
        <v>0</v>
      </c>
      <c r="I2985" s="155">
        <f t="shared" si="1557"/>
        <v>0</v>
      </c>
      <c r="J2985" s="155">
        <v>0</v>
      </c>
      <c r="K2985" s="505">
        <v>0</v>
      </c>
      <c r="L2985" s="155">
        <f t="shared" si="1558"/>
        <v>0</v>
      </c>
      <c r="M2985" s="155">
        <v>0</v>
      </c>
      <c r="N2985" s="505">
        <v>0</v>
      </c>
    </row>
    <row r="2986" spans="1:14" s="333" customFormat="1" ht="26.25" customHeight="1" x14ac:dyDescent="0.2">
      <c r="A2986" s="334" t="s">
        <v>0</v>
      </c>
      <c r="B2986" s="339" t="s">
        <v>97</v>
      </c>
      <c r="C2986" s="338">
        <f t="shared" si="1555"/>
        <v>0</v>
      </c>
      <c r="D2986" s="338">
        <v>0</v>
      </c>
      <c r="E2986" s="338">
        <v>0</v>
      </c>
      <c r="F2986" s="338">
        <f t="shared" si="1556"/>
        <v>0</v>
      </c>
      <c r="G2986" s="338">
        <v>0</v>
      </c>
      <c r="H2986" s="483">
        <v>0</v>
      </c>
      <c r="I2986" s="338">
        <f t="shared" si="1557"/>
        <v>311.25</v>
      </c>
      <c r="J2986" s="338">
        <v>311.25</v>
      </c>
      <c r="K2986" s="483">
        <v>0</v>
      </c>
      <c r="L2986" s="338">
        <f t="shared" si="1558"/>
        <v>0</v>
      </c>
      <c r="M2986" s="338">
        <v>0</v>
      </c>
      <c r="N2986" s="483">
        <v>0</v>
      </c>
    </row>
    <row r="2987" spans="1:14" customFormat="1" ht="33.75" customHeight="1" x14ac:dyDescent="0.25">
      <c r="A2987" s="151" t="s">
        <v>0</v>
      </c>
      <c r="B2987" s="156" t="s">
        <v>98</v>
      </c>
      <c r="C2987" s="155">
        <f t="shared" si="1555"/>
        <v>0</v>
      </c>
      <c r="D2987" s="155">
        <f>SUM(D2988,D2991,D2994)</f>
        <v>0</v>
      </c>
      <c r="E2987" s="155">
        <f>SUM(E2988,E2991,E2994)</f>
        <v>0</v>
      </c>
      <c r="F2987" s="155">
        <f t="shared" si="1556"/>
        <v>0</v>
      </c>
      <c r="G2987" s="155">
        <f>SUM(G2988,G2991,G2994)</f>
        <v>0</v>
      </c>
      <c r="H2987" s="505">
        <f>SUM(H2988,H2991,H2994)</f>
        <v>0</v>
      </c>
      <c r="I2987" s="155">
        <f t="shared" si="1557"/>
        <v>0</v>
      </c>
      <c r="J2987" s="155">
        <f>SUM(J2988,J2991,J2994)</f>
        <v>0</v>
      </c>
      <c r="K2987" s="505">
        <f>SUM(K2988,K2991,K2994)</f>
        <v>0</v>
      </c>
      <c r="L2987" s="155">
        <f t="shared" si="1558"/>
        <v>0</v>
      </c>
      <c r="M2987" s="155">
        <f>SUM(M2988,M2991,M2994)</f>
        <v>0</v>
      </c>
      <c r="N2987" s="505">
        <f>SUM(N2988,N2991,N2994)</f>
        <v>0</v>
      </c>
    </row>
    <row r="2988" spans="1:14" customFormat="1" ht="26.25" customHeight="1" x14ac:dyDescent="0.25">
      <c r="A2988" s="151" t="s">
        <v>0</v>
      </c>
      <c r="B2988" s="157" t="s">
        <v>99</v>
      </c>
      <c r="C2988" s="155">
        <f t="shared" si="1555"/>
        <v>0</v>
      </c>
      <c r="D2988" s="155">
        <f>SUM(D2989:D2990)</f>
        <v>0</v>
      </c>
      <c r="E2988" s="155">
        <f>SUM(E2989:E2990)</f>
        <v>0</v>
      </c>
      <c r="F2988" s="155">
        <f t="shared" si="1556"/>
        <v>0</v>
      </c>
      <c r="G2988" s="155">
        <f>SUM(G2989:G2990)</f>
        <v>0</v>
      </c>
      <c r="H2988" s="505">
        <f>SUM(H2989:H2990)</f>
        <v>0</v>
      </c>
      <c r="I2988" s="155">
        <f t="shared" si="1557"/>
        <v>0</v>
      </c>
      <c r="J2988" s="155">
        <f>SUM(J2989:J2990)</f>
        <v>0</v>
      </c>
      <c r="K2988" s="505">
        <f>SUM(K2989:K2990)</f>
        <v>0</v>
      </c>
      <c r="L2988" s="155">
        <f t="shared" si="1558"/>
        <v>0</v>
      </c>
      <c r="M2988" s="155">
        <f>SUM(M2989:M2990)</f>
        <v>0</v>
      </c>
      <c r="N2988" s="505">
        <f>SUM(N2989:N2990)</f>
        <v>0</v>
      </c>
    </row>
    <row r="2989" spans="1:14" customFormat="1" ht="33" customHeight="1" x14ac:dyDescent="0.25">
      <c r="A2989" s="151" t="s">
        <v>0</v>
      </c>
      <c r="B2989" s="158" t="s">
        <v>100</v>
      </c>
      <c r="C2989" s="155">
        <f t="shared" si="1555"/>
        <v>0</v>
      </c>
      <c r="D2989" s="155">
        <v>0</v>
      </c>
      <c r="E2989" s="155">
        <v>0</v>
      </c>
      <c r="F2989" s="155">
        <f t="shared" si="1556"/>
        <v>0</v>
      </c>
      <c r="G2989" s="155">
        <v>0</v>
      </c>
      <c r="H2989" s="505">
        <v>0</v>
      </c>
      <c r="I2989" s="155">
        <f t="shared" si="1557"/>
        <v>0</v>
      </c>
      <c r="J2989" s="155">
        <v>0</v>
      </c>
      <c r="K2989" s="505">
        <v>0</v>
      </c>
      <c r="L2989" s="155">
        <f t="shared" si="1558"/>
        <v>0</v>
      </c>
      <c r="M2989" s="155">
        <v>0</v>
      </c>
      <c r="N2989" s="505">
        <v>0</v>
      </c>
    </row>
    <row r="2990" spans="1:14" customFormat="1" ht="36" customHeight="1" x14ac:dyDescent="0.25">
      <c r="A2990" s="151" t="s">
        <v>0</v>
      </c>
      <c r="B2990" s="158" t="s">
        <v>101</v>
      </c>
      <c r="C2990" s="155">
        <f t="shared" si="1555"/>
        <v>0</v>
      </c>
      <c r="D2990" s="155">
        <v>0</v>
      </c>
      <c r="E2990" s="155">
        <v>0</v>
      </c>
      <c r="F2990" s="155">
        <f t="shared" si="1556"/>
        <v>0</v>
      </c>
      <c r="G2990" s="155">
        <v>0</v>
      </c>
      <c r="H2990" s="505">
        <v>0</v>
      </c>
      <c r="I2990" s="155">
        <f t="shared" si="1557"/>
        <v>0</v>
      </c>
      <c r="J2990" s="155">
        <v>0</v>
      </c>
      <c r="K2990" s="505">
        <v>0</v>
      </c>
      <c r="L2990" s="155">
        <f t="shared" si="1558"/>
        <v>0</v>
      </c>
      <c r="M2990" s="155">
        <v>0</v>
      </c>
      <c r="N2990" s="505">
        <v>0</v>
      </c>
    </row>
    <row r="2991" spans="1:14" customFormat="1" ht="33.75" customHeight="1" x14ac:dyDescent="0.25">
      <c r="A2991" s="151" t="s">
        <v>0</v>
      </c>
      <c r="B2991" s="157" t="s">
        <v>102</v>
      </c>
      <c r="C2991" s="155">
        <f t="shared" si="1555"/>
        <v>0</v>
      </c>
      <c r="D2991" s="155">
        <f>SUM(D2992:D2993)</f>
        <v>0</v>
      </c>
      <c r="E2991" s="155">
        <f>SUM(E2992:E2993)</f>
        <v>0</v>
      </c>
      <c r="F2991" s="155">
        <f t="shared" si="1556"/>
        <v>0</v>
      </c>
      <c r="G2991" s="155">
        <f>SUM(G2992:G2993)</f>
        <v>0</v>
      </c>
      <c r="H2991" s="505">
        <f>SUM(H2992:H2993)</f>
        <v>0</v>
      </c>
      <c r="I2991" s="155">
        <f t="shared" si="1557"/>
        <v>0</v>
      </c>
      <c r="J2991" s="155">
        <f>SUM(J2992:J2993)</f>
        <v>0</v>
      </c>
      <c r="K2991" s="505">
        <f>SUM(K2992:K2993)</f>
        <v>0</v>
      </c>
      <c r="L2991" s="155">
        <f t="shared" si="1558"/>
        <v>0</v>
      </c>
      <c r="M2991" s="155">
        <f>SUM(M2992:M2993)</f>
        <v>0</v>
      </c>
      <c r="N2991" s="505">
        <f>SUM(N2992:N2993)</f>
        <v>0</v>
      </c>
    </row>
    <row r="2992" spans="1:14" customFormat="1" ht="30.75" customHeight="1" x14ac:dyDescent="0.25">
      <c r="A2992" s="151" t="s">
        <v>0</v>
      </c>
      <c r="B2992" s="158" t="s">
        <v>100</v>
      </c>
      <c r="C2992" s="155">
        <f t="shared" si="1555"/>
        <v>0</v>
      </c>
      <c r="D2992" s="155">
        <v>0</v>
      </c>
      <c r="E2992" s="155">
        <v>0</v>
      </c>
      <c r="F2992" s="155">
        <f t="shared" si="1556"/>
        <v>0</v>
      </c>
      <c r="G2992" s="155">
        <v>0</v>
      </c>
      <c r="H2992" s="505">
        <v>0</v>
      </c>
      <c r="I2992" s="155">
        <f t="shared" si="1557"/>
        <v>0</v>
      </c>
      <c r="J2992" s="155">
        <v>0</v>
      </c>
      <c r="K2992" s="505">
        <v>0</v>
      </c>
      <c r="L2992" s="155">
        <f t="shared" si="1558"/>
        <v>0</v>
      </c>
      <c r="M2992" s="155">
        <v>0</v>
      </c>
      <c r="N2992" s="505">
        <v>0</v>
      </c>
    </row>
    <row r="2993" spans="1:14" customFormat="1" ht="27" customHeight="1" x14ac:dyDescent="0.25">
      <c r="A2993" s="151" t="s">
        <v>0</v>
      </c>
      <c r="B2993" s="158" t="s">
        <v>101</v>
      </c>
      <c r="C2993" s="155">
        <f t="shared" si="1555"/>
        <v>0</v>
      </c>
      <c r="D2993" s="155">
        <v>0</v>
      </c>
      <c r="E2993" s="155">
        <v>0</v>
      </c>
      <c r="F2993" s="155">
        <f t="shared" si="1556"/>
        <v>0</v>
      </c>
      <c r="G2993" s="155">
        <v>0</v>
      </c>
      <c r="H2993" s="505">
        <v>0</v>
      </c>
      <c r="I2993" s="155">
        <f t="shared" si="1557"/>
        <v>0</v>
      </c>
      <c r="J2993" s="155">
        <v>0</v>
      </c>
      <c r="K2993" s="505">
        <v>0</v>
      </c>
      <c r="L2993" s="155">
        <f t="shared" si="1558"/>
        <v>0</v>
      </c>
      <c r="M2993" s="155">
        <v>0</v>
      </c>
      <c r="N2993" s="505">
        <v>0</v>
      </c>
    </row>
    <row r="2994" spans="1:14" customFormat="1" ht="23.25" customHeight="1" x14ac:dyDescent="0.25">
      <c r="A2994" s="151" t="s">
        <v>0</v>
      </c>
      <c r="B2994" s="157" t="s">
        <v>103</v>
      </c>
      <c r="C2994" s="155">
        <f t="shared" si="1555"/>
        <v>0</v>
      </c>
      <c r="D2994" s="155">
        <f>SUM(D2995,D3002,D3014)</f>
        <v>0</v>
      </c>
      <c r="E2994" s="155">
        <f>SUM(E2995,E3002,E3014)</f>
        <v>0</v>
      </c>
      <c r="F2994" s="155">
        <f t="shared" si="1556"/>
        <v>0</v>
      </c>
      <c r="G2994" s="155">
        <f>SUM(G2995,G3002,G3014)</f>
        <v>0</v>
      </c>
      <c r="H2994" s="505">
        <f>SUM(H2995,H3002,H3014)</f>
        <v>0</v>
      </c>
      <c r="I2994" s="155">
        <f t="shared" si="1557"/>
        <v>0</v>
      </c>
      <c r="J2994" s="155">
        <f>SUM(J2995,J3002,J3014)</f>
        <v>0</v>
      </c>
      <c r="K2994" s="505">
        <f>SUM(K2995,K3002,K3014)</f>
        <v>0</v>
      </c>
      <c r="L2994" s="155">
        <f t="shared" si="1558"/>
        <v>0</v>
      </c>
      <c r="M2994" s="155">
        <f>SUM(M2995,M3002,M3014)</f>
        <v>0</v>
      </c>
      <c r="N2994" s="505">
        <f>SUM(N2995,N3002,N3014)</f>
        <v>0</v>
      </c>
    </row>
    <row r="2995" spans="1:14" customFormat="1" ht="28.5" customHeight="1" x14ac:dyDescent="0.25">
      <c r="A2995" s="151" t="s">
        <v>0</v>
      </c>
      <c r="B2995" s="158" t="s">
        <v>104</v>
      </c>
      <c r="C2995" s="155">
        <f t="shared" si="1555"/>
        <v>0</v>
      </c>
      <c r="D2995" s="155">
        <f>SUM(D2996,D2999)</f>
        <v>0</v>
      </c>
      <c r="E2995" s="155">
        <f>SUM(E2996,E2999)</f>
        <v>0</v>
      </c>
      <c r="F2995" s="155">
        <f t="shared" si="1556"/>
        <v>0</v>
      </c>
      <c r="G2995" s="155">
        <f>SUM(G2996,G2999)</f>
        <v>0</v>
      </c>
      <c r="H2995" s="505">
        <f>SUM(H2996,H2999)</f>
        <v>0</v>
      </c>
      <c r="I2995" s="155">
        <f t="shared" si="1557"/>
        <v>0</v>
      </c>
      <c r="J2995" s="155">
        <f>SUM(J2996,J2999)</f>
        <v>0</v>
      </c>
      <c r="K2995" s="505">
        <f>SUM(K2996,K2999)</f>
        <v>0</v>
      </c>
      <c r="L2995" s="155">
        <f t="shared" si="1558"/>
        <v>0</v>
      </c>
      <c r="M2995" s="155">
        <f>SUM(M2996,M2999)</f>
        <v>0</v>
      </c>
      <c r="N2995" s="505">
        <f>SUM(N2996,N2999)</f>
        <v>0</v>
      </c>
    </row>
    <row r="2996" spans="1:14" customFormat="1" ht="26.25" customHeight="1" x14ac:dyDescent="0.25">
      <c r="A2996" s="151" t="s">
        <v>0</v>
      </c>
      <c r="B2996" s="159" t="s">
        <v>105</v>
      </c>
      <c r="C2996" s="155">
        <f t="shared" si="1555"/>
        <v>0</v>
      </c>
      <c r="D2996" s="155">
        <f>SUM(D2997:D2998)</f>
        <v>0</v>
      </c>
      <c r="E2996" s="155">
        <f>SUM(E2997:E2998)</f>
        <v>0</v>
      </c>
      <c r="F2996" s="155">
        <f t="shared" si="1556"/>
        <v>0</v>
      </c>
      <c r="G2996" s="155">
        <f>SUM(G2997:G2998)</f>
        <v>0</v>
      </c>
      <c r="H2996" s="505">
        <f>SUM(H2997:H2998)</f>
        <v>0</v>
      </c>
      <c r="I2996" s="155">
        <f t="shared" si="1557"/>
        <v>0</v>
      </c>
      <c r="J2996" s="155">
        <f>SUM(J2997:J2998)</f>
        <v>0</v>
      </c>
      <c r="K2996" s="505">
        <f>SUM(K2997:K2998)</f>
        <v>0</v>
      </c>
      <c r="L2996" s="155">
        <f t="shared" si="1558"/>
        <v>0</v>
      </c>
      <c r="M2996" s="155">
        <f>SUM(M2997:M2998)</f>
        <v>0</v>
      </c>
      <c r="N2996" s="505">
        <f>SUM(N2997:N2998)</f>
        <v>0</v>
      </c>
    </row>
    <row r="2997" spans="1:14" customFormat="1" ht="27.75" customHeight="1" x14ac:dyDescent="0.25">
      <c r="A2997" s="151" t="s">
        <v>0</v>
      </c>
      <c r="B2997" s="470" t="s">
        <v>100</v>
      </c>
      <c r="C2997" s="155">
        <f t="shared" si="1555"/>
        <v>0</v>
      </c>
      <c r="D2997" s="155">
        <v>0</v>
      </c>
      <c r="E2997" s="155">
        <v>0</v>
      </c>
      <c r="F2997" s="155">
        <f t="shared" si="1556"/>
        <v>0</v>
      </c>
      <c r="G2997" s="155">
        <v>0</v>
      </c>
      <c r="H2997" s="505">
        <v>0</v>
      </c>
      <c r="I2997" s="155">
        <f t="shared" si="1557"/>
        <v>0</v>
      </c>
      <c r="J2997" s="155">
        <v>0</v>
      </c>
      <c r="K2997" s="505">
        <v>0</v>
      </c>
      <c r="L2997" s="155">
        <f t="shared" si="1558"/>
        <v>0</v>
      </c>
      <c r="M2997" s="155">
        <v>0</v>
      </c>
      <c r="N2997" s="505">
        <v>0</v>
      </c>
    </row>
    <row r="2998" spans="1:14" customFormat="1" ht="27" customHeight="1" x14ac:dyDescent="0.25">
      <c r="A2998" s="151" t="s">
        <v>0</v>
      </c>
      <c r="B2998" s="470" t="s">
        <v>101</v>
      </c>
      <c r="C2998" s="155">
        <f t="shared" si="1555"/>
        <v>0</v>
      </c>
      <c r="D2998" s="155">
        <v>0</v>
      </c>
      <c r="E2998" s="155">
        <v>0</v>
      </c>
      <c r="F2998" s="155">
        <f t="shared" si="1556"/>
        <v>0</v>
      </c>
      <c r="G2998" s="155">
        <v>0</v>
      </c>
      <c r="H2998" s="505">
        <v>0</v>
      </c>
      <c r="I2998" s="155">
        <f t="shared" si="1557"/>
        <v>0</v>
      </c>
      <c r="J2998" s="155">
        <v>0</v>
      </c>
      <c r="K2998" s="505">
        <v>0</v>
      </c>
      <c r="L2998" s="155">
        <f t="shared" si="1558"/>
        <v>0</v>
      </c>
      <c r="M2998" s="155">
        <v>0</v>
      </c>
      <c r="N2998" s="505">
        <v>0</v>
      </c>
    </row>
    <row r="2999" spans="1:14" customFormat="1" ht="24" customHeight="1" x14ac:dyDescent="0.25">
      <c r="A2999" s="151" t="s">
        <v>0</v>
      </c>
      <c r="B2999" s="159" t="s">
        <v>106</v>
      </c>
      <c r="C2999" s="155">
        <f t="shared" si="1555"/>
        <v>0</v>
      </c>
      <c r="D2999" s="155">
        <f>SUM(D3000:D3001)</f>
        <v>0</v>
      </c>
      <c r="E2999" s="155">
        <f>SUM(E3000:E3001)</f>
        <v>0</v>
      </c>
      <c r="F2999" s="155">
        <f t="shared" si="1556"/>
        <v>0</v>
      </c>
      <c r="G2999" s="155">
        <f>SUM(G3000:G3001)</f>
        <v>0</v>
      </c>
      <c r="H2999" s="505">
        <f>SUM(H3000:H3001)</f>
        <v>0</v>
      </c>
      <c r="I2999" s="155">
        <f t="shared" si="1557"/>
        <v>0</v>
      </c>
      <c r="J2999" s="155">
        <f>SUM(J3000:J3001)</f>
        <v>0</v>
      </c>
      <c r="K2999" s="505">
        <f>SUM(K3000:K3001)</f>
        <v>0</v>
      </c>
      <c r="L2999" s="155">
        <f t="shared" si="1558"/>
        <v>0</v>
      </c>
      <c r="M2999" s="155">
        <f>SUM(M3000:M3001)</f>
        <v>0</v>
      </c>
      <c r="N2999" s="505">
        <f>SUM(N3000:N3001)</f>
        <v>0</v>
      </c>
    </row>
    <row r="3000" spans="1:14" customFormat="1" ht="20.25" customHeight="1" x14ac:dyDescent="0.25">
      <c r="A3000" s="151" t="s">
        <v>0</v>
      </c>
      <c r="B3000" s="470" t="s">
        <v>100</v>
      </c>
      <c r="C3000" s="155">
        <f t="shared" si="1555"/>
        <v>0</v>
      </c>
      <c r="D3000" s="155">
        <v>0</v>
      </c>
      <c r="E3000" s="155">
        <v>0</v>
      </c>
      <c r="F3000" s="155">
        <f t="shared" si="1556"/>
        <v>0</v>
      </c>
      <c r="G3000" s="155">
        <v>0</v>
      </c>
      <c r="H3000" s="505">
        <v>0</v>
      </c>
      <c r="I3000" s="155">
        <f t="shared" si="1557"/>
        <v>0</v>
      </c>
      <c r="J3000" s="155">
        <v>0</v>
      </c>
      <c r="K3000" s="505">
        <v>0</v>
      </c>
      <c r="L3000" s="155">
        <f t="shared" si="1558"/>
        <v>0</v>
      </c>
      <c r="M3000" s="155">
        <v>0</v>
      </c>
      <c r="N3000" s="505">
        <v>0</v>
      </c>
    </row>
    <row r="3001" spans="1:14" customFormat="1" ht="25.5" customHeight="1" x14ac:dyDescent="0.25">
      <c r="A3001" s="151" t="s">
        <v>0</v>
      </c>
      <c r="B3001" s="470" t="s">
        <v>101</v>
      </c>
      <c r="C3001" s="155">
        <f t="shared" si="1555"/>
        <v>0</v>
      </c>
      <c r="D3001" s="155">
        <v>0</v>
      </c>
      <c r="E3001" s="155">
        <v>0</v>
      </c>
      <c r="F3001" s="155">
        <f t="shared" si="1556"/>
        <v>0</v>
      </c>
      <c r="G3001" s="155">
        <v>0</v>
      </c>
      <c r="H3001" s="505">
        <v>0</v>
      </c>
      <c r="I3001" s="155">
        <f t="shared" si="1557"/>
        <v>0</v>
      </c>
      <c r="J3001" s="155">
        <v>0</v>
      </c>
      <c r="K3001" s="505">
        <v>0</v>
      </c>
      <c r="L3001" s="155">
        <f t="shared" si="1558"/>
        <v>0</v>
      </c>
      <c r="M3001" s="155">
        <v>0</v>
      </c>
      <c r="N3001" s="505">
        <v>0</v>
      </c>
    </row>
    <row r="3002" spans="1:14" customFormat="1" ht="26.25" customHeight="1" x14ac:dyDescent="0.25">
      <c r="A3002" s="151" t="s">
        <v>0</v>
      </c>
      <c r="B3002" s="158" t="s">
        <v>107</v>
      </c>
      <c r="C3002" s="155">
        <f t="shared" si="1555"/>
        <v>0</v>
      </c>
      <c r="D3002" s="155">
        <f>SUM(D3003,D3011)</f>
        <v>0</v>
      </c>
      <c r="E3002" s="155">
        <f>SUM(E3003,E3011)</f>
        <v>0</v>
      </c>
      <c r="F3002" s="155">
        <f t="shared" si="1556"/>
        <v>0</v>
      </c>
      <c r="G3002" s="155">
        <f>SUM(G3003,G3011)</f>
        <v>0</v>
      </c>
      <c r="H3002" s="505">
        <f>SUM(H3003,H3011)</f>
        <v>0</v>
      </c>
      <c r="I3002" s="155">
        <f t="shared" si="1557"/>
        <v>0</v>
      </c>
      <c r="J3002" s="155">
        <f>SUM(J3003,J3011)</f>
        <v>0</v>
      </c>
      <c r="K3002" s="505">
        <f>SUM(K3003,K3011)</f>
        <v>0</v>
      </c>
      <c r="L3002" s="155">
        <f t="shared" si="1558"/>
        <v>0</v>
      </c>
      <c r="M3002" s="155">
        <f>SUM(M3003,M3011)</f>
        <v>0</v>
      </c>
      <c r="N3002" s="505">
        <f>SUM(N3003,N3011)</f>
        <v>0</v>
      </c>
    </row>
    <row r="3003" spans="1:14" customFormat="1" ht="26.25" customHeight="1" x14ac:dyDescent="0.25">
      <c r="A3003" s="151" t="s">
        <v>0</v>
      </c>
      <c r="B3003" s="159" t="s">
        <v>108</v>
      </c>
      <c r="C3003" s="155">
        <f t="shared" si="1555"/>
        <v>0</v>
      </c>
      <c r="D3003" s="155">
        <f>SUM(D3004,D3007)</f>
        <v>0</v>
      </c>
      <c r="E3003" s="155">
        <f>SUM(E3004,E3007)</f>
        <v>0</v>
      </c>
      <c r="F3003" s="155">
        <f t="shared" si="1556"/>
        <v>0</v>
      </c>
      <c r="G3003" s="155">
        <f>SUM(G3004,G3007)</f>
        <v>0</v>
      </c>
      <c r="H3003" s="505">
        <f>SUM(H3004,H3007)</f>
        <v>0</v>
      </c>
      <c r="I3003" s="155">
        <f t="shared" si="1557"/>
        <v>0</v>
      </c>
      <c r="J3003" s="155">
        <f>SUM(J3004,J3007)</f>
        <v>0</v>
      </c>
      <c r="K3003" s="505">
        <f>SUM(K3004,K3007)</f>
        <v>0</v>
      </c>
      <c r="L3003" s="155">
        <f t="shared" si="1558"/>
        <v>0</v>
      </c>
      <c r="M3003" s="155">
        <f>SUM(M3004,M3007)</f>
        <v>0</v>
      </c>
      <c r="N3003" s="505">
        <f>SUM(N3004,N3007)</f>
        <v>0</v>
      </c>
    </row>
    <row r="3004" spans="1:14" customFormat="1" ht="26.25" customHeight="1" x14ac:dyDescent="0.25">
      <c r="A3004" s="151" t="s">
        <v>0</v>
      </c>
      <c r="B3004" s="470" t="s">
        <v>100</v>
      </c>
      <c r="C3004" s="155">
        <f t="shared" si="1555"/>
        <v>0</v>
      </c>
      <c r="D3004" s="155">
        <f>SUM(D3005:D3006)</f>
        <v>0</v>
      </c>
      <c r="E3004" s="155">
        <f>SUM(E3005:E3006)</f>
        <v>0</v>
      </c>
      <c r="F3004" s="155">
        <f t="shared" si="1556"/>
        <v>0</v>
      </c>
      <c r="G3004" s="155">
        <f>SUM(G3005:G3006)</f>
        <v>0</v>
      </c>
      <c r="H3004" s="505">
        <f>SUM(H3005:H3006)</f>
        <v>0</v>
      </c>
      <c r="I3004" s="155">
        <f t="shared" si="1557"/>
        <v>0</v>
      </c>
      <c r="J3004" s="155">
        <f>SUM(J3005:J3006)</f>
        <v>0</v>
      </c>
      <c r="K3004" s="505">
        <f>SUM(K3005:K3006)</f>
        <v>0</v>
      </c>
      <c r="L3004" s="155">
        <f t="shared" si="1558"/>
        <v>0</v>
      </c>
      <c r="M3004" s="155">
        <f>SUM(M3005:M3006)</f>
        <v>0</v>
      </c>
      <c r="N3004" s="505">
        <f>SUM(N3005:N3006)</f>
        <v>0</v>
      </c>
    </row>
    <row r="3005" spans="1:14" customFormat="1" ht="30" customHeight="1" x14ac:dyDescent="0.25">
      <c r="A3005" s="151" t="s">
        <v>0</v>
      </c>
      <c r="B3005" s="471" t="s">
        <v>109</v>
      </c>
      <c r="C3005" s="155">
        <f t="shared" si="1555"/>
        <v>0</v>
      </c>
      <c r="D3005" s="155">
        <v>0</v>
      </c>
      <c r="E3005" s="155">
        <v>0</v>
      </c>
      <c r="F3005" s="155">
        <f t="shared" si="1556"/>
        <v>0</v>
      </c>
      <c r="G3005" s="155">
        <v>0</v>
      </c>
      <c r="H3005" s="505">
        <v>0</v>
      </c>
      <c r="I3005" s="155">
        <f t="shared" si="1557"/>
        <v>0</v>
      </c>
      <c r="J3005" s="155">
        <v>0</v>
      </c>
      <c r="K3005" s="505">
        <v>0</v>
      </c>
      <c r="L3005" s="155">
        <f t="shared" si="1558"/>
        <v>0</v>
      </c>
      <c r="M3005" s="155">
        <v>0</v>
      </c>
      <c r="N3005" s="505">
        <v>0</v>
      </c>
    </row>
    <row r="3006" spans="1:14" customFormat="1" ht="20.25" customHeight="1" x14ac:dyDescent="0.25">
      <c r="A3006" s="151" t="s">
        <v>0</v>
      </c>
      <c r="B3006" s="471" t="s">
        <v>110</v>
      </c>
      <c r="C3006" s="155">
        <f t="shared" si="1555"/>
        <v>0</v>
      </c>
      <c r="D3006" s="155">
        <v>0</v>
      </c>
      <c r="E3006" s="155">
        <v>0</v>
      </c>
      <c r="F3006" s="155">
        <f t="shared" si="1556"/>
        <v>0</v>
      </c>
      <c r="G3006" s="155">
        <v>0</v>
      </c>
      <c r="H3006" s="505">
        <v>0</v>
      </c>
      <c r="I3006" s="155">
        <f t="shared" si="1557"/>
        <v>0</v>
      </c>
      <c r="J3006" s="155">
        <v>0</v>
      </c>
      <c r="K3006" s="505">
        <v>0</v>
      </c>
      <c r="L3006" s="155">
        <f t="shared" si="1558"/>
        <v>0</v>
      </c>
      <c r="M3006" s="155">
        <v>0</v>
      </c>
      <c r="N3006" s="505">
        <v>0</v>
      </c>
    </row>
    <row r="3007" spans="1:14" customFormat="1" ht="26.25" customHeight="1" x14ac:dyDescent="0.25">
      <c r="A3007" s="151" t="s">
        <v>0</v>
      </c>
      <c r="B3007" s="470" t="s">
        <v>101</v>
      </c>
      <c r="C3007" s="155">
        <f t="shared" si="1555"/>
        <v>0</v>
      </c>
      <c r="D3007" s="155">
        <f>SUM(D3008:D3010)</f>
        <v>0</v>
      </c>
      <c r="E3007" s="155">
        <f>SUM(E3008:E3010)</f>
        <v>0</v>
      </c>
      <c r="F3007" s="155">
        <f t="shared" si="1556"/>
        <v>0</v>
      </c>
      <c r="G3007" s="155">
        <f>SUM(G3008:G3010)</f>
        <v>0</v>
      </c>
      <c r="H3007" s="505">
        <f>SUM(H3008:H3010)</f>
        <v>0</v>
      </c>
      <c r="I3007" s="155">
        <f t="shared" si="1557"/>
        <v>0</v>
      </c>
      <c r="J3007" s="155">
        <f>SUM(J3008:J3010)</f>
        <v>0</v>
      </c>
      <c r="K3007" s="505">
        <f>SUM(K3008:K3010)</f>
        <v>0</v>
      </c>
      <c r="L3007" s="155">
        <f t="shared" si="1558"/>
        <v>0</v>
      </c>
      <c r="M3007" s="155">
        <f>SUM(M3008:M3010)</f>
        <v>0</v>
      </c>
      <c r="N3007" s="505">
        <f>SUM(N3008:N3010)</f>
        <v>0</v>
      </c>
    </row>
    <row r="3008" spans="1:14" customFormat="1" ht="24" customHeight="1" x14ac:dyDescent="0.25">
      <c r="A3008" s="151" t="s">
        <v>0</v>
      </c>
      <c r="B3008" s="471" t="s">
        <v>109</v>
      </c>
      <c r="C3008" s="155">
        <f t="shared" si="1555"/>
        <v>0</v>
      </c>
      <c r="D3008" s="155">
        <v>0</v>
      </c>
      <c r="E3008" s="155">
        <v>0</v>
      </c>
      <c r="F3008" s="155">
        <f t="shared" si="1556"/>
        <v>0</v>
      </c>
      <c r="G3008" s="155">
        <v>0</v>
      </c>
      <c r="H3008" s="505">
        <v>0</v>
      </c>
      <c r="I3008" s="155">
        <f t="shared" si="1557"/>
        <v>0</v>
      </c>
      <c r="J3008" s="155">
        <v>0</v>
      </c>
      <c r="K3008" s="505">
        <v>0</v>
      </c>
      <c r="L3008" s="155">
        <f t="shared" si="1558"/>
        <v>0</v>
      </c>
      <c r="M3008" s="155">
        <v>0</v>
      </c>
      <c r="N3008" s="505">
        <v>0</v>
      </c>
    </row>
    <row r="3009" spans="1:14" customFormat="1" ht="25.5" customHeight="1" x14ac:dyDescent="0.25">
      <c r="A3009" s="151" t="s">
        <v>0</v>
      </c>
      <c r="B3009" s="471" t="s">
        <v>111</v>
      </c>
      <c r="C3009" s="155">
        <f t="shared" si="1555"/>
        <v>0</v>
      </c>
      <c r="D3009" s="155">
        <v>0</v>
      </c>
      <c r="E3009" s="155">
        <v>0</v>
      </c>
      <c r="F3009" s="155">
        <f t="shared" si="1556"/>
        <v>0</v>
      </c>
      <c r="G3009" s="155">
        <v>0</v>
      </c>
      <c r="H3009" s="505">
        <v>0</v>
      </c>
      <c r="I3009" s="155">
        <f t="shared" si="1557"/>
        <v>0</v>
      </c>
      <c r="J3009" s="155">
        <v>0</v>
      </c>
      <c r="K3009" s="505">
        <v>0</v>
      </c>
      <c r="L3009" s="155">
        <f t="shared" si="1558"/>
        <v>0</v>
      </c>
      <c r="M3009" s="155">
        <v>0</v>
      </c>
      <c r="N3009" s="505">
        <v>0</v>
      </c>
    </row>
    <row r="3010" spans="1:14" customFormat="1" ht="27" customHeight="1" x14ac:dyDescent="0.25">
      <c r="A3010" s="151" t="s">
        <v>0</v>
      </c>
      <c r="B3010" s="471" t="s">
        <v>110</v>
      </c>
      <c r="C3010" s="155">
        <f t="shared" si="1555"/>
        <v>0</v>
      </c>
      <c r="D3010" s="155">
        <v>0</v>
      </c>
      <c r="E3010" s="155">
        <v>0</v>
      </c>
      <c r="F3010" s="155">
        <f t="shared" si="1556"/>
        <v>0</v>
      </c>
      <c r="G3010" s="155">
        <v>0</v>
      </c>
      <c r="H3010" s="505">
        <v>0</v>
      </c>
      <c r="I3010" s="155">
        <f t="shared" si="1557"/>
        <v>0</v>
      </c>
      <c r="J3010" s="155">
        <v>0</v>
      </c>
      <c r="K3010" s="505">
        <v>0</v>
      </c>
      <c r="L3010" s="155">
        <f t="shared" si="1558"/>
        <v>0</v>
      </c>
      <c r="M3010" s="155">
        <v>0</v>
      </c>
      <c r="N3010" s="505">
        <v>0</v>
      </c>
    </row>
    <row r="3011" spans="1:14" customFormat="1" ht="22.5" customHeight="1" x14ac:dyDescent="0.25">
      <c r="A3011" s="151" t="s">
        <v>0</v>
      </c>
      <c r="B3011" s="159" t="s">
        <v>112</v>
      </c>
      <c r="C3011" s="155">
        <f t="shared" ref="C3011:C3074" si="1559">SUM(D3011:E3011)</f>
        <v>0</v>
      </c>
      <c r="D3011" s="155">
        <f>SUM(D3012:D3013)</f>
        <v>0</v>
      </c>
      <c r="E3011" s="155">
        <f>SUM(E3012:E3013)</f>
        <v>0</v>
      </c>
      <c r="F3011" s="155">
        <f t="shared" si="1556"/>
        <v>0</v>
      </c>
      <c r="G3011" s="155">
        <f>SUM(G3012:G3013)</f>
        <v>0</v>
      </c>
      <c r="H3011" s="505">
        <f>SUM(H3012:H3013)</f>
        <v>0</v>
      </c>
      <c r="I3011" s="155">
        <f t="shared" si="1557"/>
        <v>0</v>
      </c>
      <c r="J3011" s="155">
        <f>SUM(J3012:J3013)</f>
        <v>0</v>
      </c>
      <c r="K3011" s="505">
        <f>SUM(K3012:K3013)</f>
        <v>0</v>
      </c>
      <c r="L3011" s="155">
        <f t="shared" si="1558"/>
        <v>0</v>
      </c>
      <c r="M3011" s="155">
        <f>SUM(M3012:M3013)</f>
        <v>0</v>
      </c>
      <c r="N3011" s="505">
        <f>SUM(N3012:N3013)</f>
        <v>0</v>
      </c>
    </row>
    <row r="3012" spans="1:14" customFormat="1" ht="29.25" customHeight="1" x14ac:dyDescent="0.25">
      <c r="A3012" s="151" t="s">
        <v>0</v>
      </c>
      <c r="B3012" s="470" t="s">
        <v>100</v>
      </c>
      <c r="C3012" s="155">
        <f t="shared" si="1559"/>
        <v>0</v>
      </c>
      <c r="D3012" s="155">
        <v>0</v>
      </c>
      <c r="E3012" s="155">
        <v>0</v>
      </c>
      <c r="F3012" s="155">
        <f t="shared" si="1556"/>
        <v>0</v>
      </c>
      <c r="G3012" s="155">
        <v>0</v>
      </c>
      <c r="H3012" s="505">
        <v>0</v>
      </c>
      <c r="I3012" s="155">
        <f t="shared" si="1557"/>
        <v>0</v>
      </c>
      <c r="J3012" s="155">
        <v>0</v>
      </c>
      <c r="K3012" s="505">
        <v>0</v>
      </c>
      <c r="L3012" s="155">
        <f t="shared" si="1558"/>
        <v>0</v>
      </c>
      <c r="M3012" s="155">
        <v>0</v>
      </c>
      <c r="N3012" s="505">
        <v>0</v>
      </c>
    </row>
    <row r="3013" spans="1:14" customFormat="1" ht="27.75" customHeight="1" x14ac:dyDescent="0.25">
      <c r="A3013" s="151" t="s">
        <v>0</v>
      </c>
      <c r="B3013" s="470" t="s">
        <v>101</v>
      </c>
      <c r="C3013" s="155">
        <f t="shared" si="1559"/>
        <v>0</v>
      </c>
      <c r="D3013" s="155">
        <v>0</v>
      </c>
      <c r="E3013" s="155">
        <v>0</v>
      </c>
      <c r="F3013" s="155">
        <f t="shared" si="1556"/>
        <v>0</v>
      </c>
      <c r="G3013" s="155">
        <v>0</v>
      </c>
      <c r="H3013" s="505">
        <v>0</v>
      </c>
      <c r="I3013" s="155">
        <f t="shared" si="1557"/>
        <v>0</v>
      </c>
      <c r="J3013" s="155">
        <v>0</v>
      </c>
      <c r="K3013" s="505">
        <v>0</v>
      </c>
      <c r="L3013" s="155">
        <f t="shared" si="1558"/>
        <v>0</v>
      </c>
      <c r="M3013" s="155">
        <v>0</v>
      </c>
      <c r="N3013" s="505">
        <v>0</v>
      </c>
    </row>
    <row r="3014" spans="1:14" customFormat="1" ht="27.75" customHeight="1" x14ac:dyDescent="0.25">
      <c r="A3014" s="151" t="s">
        <v>0</v>
      </c>
      <c r="B3014" s="158" t="s">
        <v>113</v>
      </c>
      <c r="C3014" s="155">
        <f t="shared" si="1559"/>
        <v>0</v>
      </c>
      <c r="D3014" s="155">
        <f>SUM(D3015,D3025)</f>
        <v>0</v>
      </c>
      <c r="E3014" s="155">
        <f>SUM(E3015,E3025)</f>
        <v>0</v>
      </c>
      <c r="F3014" s="155">
        <f t="shared" si="1556"/>
        <v>0</v>
      </c>
      <c r="G3014" s="155">
        <f>SUM(G3015,G3025)</f>
        <v>0</v>
      </c>
      <c r="H3014" s="505">
        <f>SUM(H3015,H3025)</f>
        <v>0</v>
      </c>
      <c r="I3014" s="155">
        <f t="shared" si="1557"/>
        <v>0</v>
      </c>
      <c r="J3014" s="155">
        <f>SUM(J3015,J3025)</f>
        <v>0</v>
      </c>
      <c r="K3014" s="505">
        <f>SUM(K3015,K3025)</f>
        <v>0</v>
      </c>
      <c r="L3014" s="155">
        <f t="shared" si="1558"/>
        <v>0</v>
      </c>
      <c r="M3014" s="155">
        <f>SUM(M3015,M3025)</f>
        <v>0</v>
      </c>
      <c r="N3014" s="505">
        <f>SUM(N3015,N3025)</f>
        <v>0</v>
      </c>
    </row>
    <row r="3015" spans="1:14" customFormat="1" ht="26.25" customHeight="1" x14ac:dyDescent="0.25">
      <c r="A3015" s="151" t="s">
        <v>0</v>
      </c>
      <c r="B3015" s="159" t="s">
        <v>114</v>
      </c>
      <c r="C3015" s="155">
        <f t="shared" si="1559"/>
        <v>0</v>
      </c>
      <c r="D3015" s="155">
        <f>SUM(D3016,D3021)</f>
        <v>0</v>
      </c>
      <c r="E3015" s="155">
        <f>SUM(E3016,E3021)</f>
        <v>0</v>
      </c>
      <c r="F3015" s="155">
        <f t="shared" si="1556"/>
        <v>0</v>
      </c>
      <c r="G3015" s="155">
        <f>SUM(G3016,G3021)</f>
        <v>0</v>
      </c>
      <c r="H3015" s="505">
        <f>SUM(H3016,H3021)</f>
        <v>0</v>
      </c>
      <c r="I3015" s="155">
        <f t="shared" si="1557"/>
        <v>0</v>
      </c>
      <c r="J3015" s="155">
        <f>SUM(J3016,J3021)</f>
        <v>0</v>
      </c>
      <c r="K3015" s="505">
        <f>SUM(K3016,K3021)</f>
        <v>0</v>
      </c>
      <c r="L3015" s="155">
        <f t="shared" si="1558"/>
        <v>0</v>
      </c>
      <c r="M3015" s="155">
        <f>SUM(M3016,M3021)</f>
        <v>0</v>
      </c>
      <c r="N3015" s="505">
        <f>SUM(N3016,N3021)</f>
        <v>0</v>
      </c>
    </row>
    <row r="3016" spans="1:14" customFormat="1" ht="30" customHeight="1" x14ac:dyDescent="0.25">
      <c r="A3016" s="151" t="s">
        <v>0</v>
      </c>
      <c r="B3016" s="470" t="s">
        <v>100</v>
      </c>
      <c r="C3016" s="155">
        <f t="shared" si="1559"/>
        <v>0</v>
      </c>
      <c r="D3016" s="155">
        <f>SUM(D3017:D3020)</f>
        <v>0</v>
      </c>
      <c r="E3016" s="155">
        <f>SUM(E3017:E3020)</f>
        <v>0</v>
      </c>
      <c r="F3016" s="155">
        <f t="shared" si="1556"/>
        <v>0</v>
      </c>
      <c r="G3016" s="155">
        <f>SUM(G3017:G3020)</f>
        <v>0</v>
      </c>
      <c r="H3016" s="505">
        <f>SUM(H3017:H3020)</f>
        <v>0</v>
      </c>
      <c r="I3016" s="155">
        <f t="shared" si="1557"/>
        <v>0</v>
      </c>
      <c r="J3016" s="155">
        <f>SUM(J3017:J3020)</f>
        <v>0</v>
      </c>
      <c r="K3016" s="505">
        <f>SUM(K3017:K3020)</f>
        <v>0</v>
      </c>
      <c r="L3016" s="155">
        <f t="shared" si="1558"/>
        <v>0</v>
      </c>
      <c r="M3016" s="155">
        <f>SUM(M3017:M3020)</f>
        <v>0</v>
      </c>
      <c r="N3016" s="505">
        <f>SUM(N3017:N3020)</f>
        <v>0</v>
      </c>
    </row>
    <row r="3017" spans="1:14" customFormat="1" ht="32.25" customHeight="1" x14ac:dyDescent="0.25">
      <c r="A3017" s="151" t="s">
        <v>0</v>
      </c>
      <c r="B3017" s="471" t="s">
        <v>115</v>
      </c>
      <c r="C3017" s="155">
        <f t="shared" si="1559"/>
        <v>0</v>
      </c>
      <c r="D3017" s="155">
        <v>0</v>
      </c>
      <c r="E3017" s="155">
        <v>0</v>
      </c>
      <c r="F3017" s="155">
        <f t="shared" si="1556"/>
        <v>0</v>
      </c>
      <c r="G3017" s="155">
        <v>0</v>
      </c>
      <c r="H3017" s="505">
        <v>0</v>
      </c>
      <c r="I3017" s="155">
        <f t="shared" si="1557"/>
        <v>0</v>
      </c>
      <c r="J3017" s="155">
        <v>0</v>
      </c>
      <c r="K3017" s="505">
        <v>0</v>
      </c>
      <c r="L3017" s="155">
        <f t="shared" si="1558"/>
        <v>0</v>
      </c>
      <c r="M3017" s="155">
        <v>0</v>
      </c>
      <c r="N3017" s="505">
        <v>0</v>
      </c>
    </row>
    <row r="3018" spans="1:14" customFormat="1" ht="44.25" customHeight="1" x14ac:dyDescent="0.25">
      <c r="A3018" s="151" t="s">
        <v>0</v>
      </c>
      <c r="B3018" s="471" t="s">
        <v>116</v>
      </c>
      <c r="C3018" s="155">
        <f t="shared" si="1559"/>
        <v>0</v>
      </c>
      <c r="D3018" s="155">
        <v>0</v>
      </c>
      <c r="E3018" s="155">
        <v>0</v>
      </c>
      <c r="F3018" s="155">
        <f t="shared" si="1556"/>
        <v>0</v>
      </c>
      <c r="G3018" s="155">
        <v>0</v>
      </c>
      <c r="H3018" s="505">
        <v>0</v>
      </c>
      <c r="I3018" s="155">
        <f t="shared" si="1557"/>
        <v>0</v>
      </c>
      <c r="J3018" s="155">
        <v>0</v>
      </c>
      <c r="K3018" s="505">
        <v>0</v>
      </c>
      <c r="L3018" s="155">
        <f t="shared" si="1558"/>
        <v>0</v>
      </c>
      <c r="M3018" s="155">
        <v>0</v>
      </c>
      <c r="N3018" s="505">
        <v>0</v>
      </c>
    </row>
    <row r="3019" spans="1:14" customFormat="1" ht="30.75" customHeight="1" x14ac:dyDescent="0.25">
      <c r="A3019" s="151" t="s">
        <v>0</v>
      </c>
      <c r="B3019" s="471" t="s">
        <v>109</v>
      </c>
      <c r="C3019" s="155">
        <f t="shared" si="1559"/>
        <v>0</v>
      </c>
      <c r="D3019" s="155">
        <v>0</v>
      </c>
      <c r="E3019" s="155">
        <v>0</v>
      </c>
      <c r="F3019" s="155">
        <f t="shared" si="1556"/>
        <v>0</v>
      </c>
      <c r="G3019" s="155">
        <v>0</v>
      </c>
      <c r="H3019" s="505">
        <v>0</v>
      </c>
      <c r="I3019" s="155">
        <f t="shared" si="1557"/>
        <v>0</v>
      </c>
      <c r="J3019" s="155">
        <v>0</v>
      </c>
      <c r="K3019" s="505">
        <v>0</v>
      </c>
      <c r="L3019" s="155">
        <f t="shared" si="1558"/>
        <v>0</v>
      </c>
      <c r="M3019" s="155">
        <v>0</v>
      </c>
      <c r="N3019" s="505">
        <v>0</v>
      </c>
    </row>
    <row r="3020" spans="1:14" customFormat="1" ht="39.75" customHeight="1" x14ac:dyDescent="0.25">
      <c r="A3020" s="151" t="s">
        <v>0</v>
      </c>
      <c r="B3020" s="471" t="s">
        <v>110</v>
      </c>
      <c r="C3020" s="155">
        <f t="shared" si="1559"/>
        <v>0</v>
      </c>
      <c r="D3020" s="155">
        <v>0</v>
      </c>
      <c r="E3020" s="155">
        <v>0</v>
      </c>
      <c r="F3020" s="155">
        <f t="shared" si="1556"/>
        <v>0</v>
      </c>
      <c r="G3020" s="155">
        <v>0</v>
      </c>
      <c r="H3020" s="505">
        <v>0</v>
      </c>
      <c r="I3020" s="155">
        <f t="shared" si="1557"/>
        <v>0</v>
      </c>
      <c r="J3020" s="155">
        <v>0</v>
      </c>
      <c r="K3020" s="505">
        <v>0</v>
      </c>
      <c r="L3020" s="155">
        <f t="shared" si="1558"/>
        <v>0</v>
      </c>
      <c r="M3020" s="155">
        <v>0</v>
      </c>
      <c r="N3020" s="505">
        <v>0</v>
      </c>
    </row>
    <row r="3021" spans="1:14" customFormat="1" ht="48" customHeight="1" x14ac:dyDescent="0.25">
      <c r="A3021" s="151" t="s">
        <v>0</v>
      </c>
      <c r="B3021" s="470" t="s">
        <v>101</v>
      </c>
      <c r="C3021" s="155">
        <f t="shared" si="1559"/>
        <v>0</v>
      </c>
      <c r="D3021" s="155">
        <f>SUM(D3022:D3024)</f>
        <v>0</v>
      </c>
      <c r="E3021" s="155">
        <f>SUM(E3022:E3024)</f>
        <v>0</v>
      </c>
      <c r="F3021" s="155">
        <f t="shared" si="1556"/>
        <v>0</v>
      </c>
      <c r="G3021" s="155">
        <f>SUM(G3022:G3024)</f>
        <v>0</v>
      </c>
      <c r="H3021" s="505">
        <f>SUM(H3022:H3024)</f>
        <v>0</v>
      </c>
      <c r="I3021" s="155">
        <f t="shared" si="1557"/>
        <v>0</v>
      </c>
      <c r="J3021" s="155">
        <f>SUM(J3022:J3024)</f>
        <v>0</v>
      </c>
      <c r="K3021" s="505">
        <f>SUM(K3022:K3024)</f>
        <v>0</v>
      </c>
      <c r="L3021" s="155">
        <f t="shared" si="1558"/>
        <v>0</v>
      </c>
      <c r="M3021" s="155">
        <f>SUM(M3022:M3024)</f>
        <v>0</v>
      </c>
      <c r="N3021" s="505">
        <f>SUM(N3022:N3024)</f>
        <v>0</v>
      </c>
    </row>
    <row r="3022" spans="1:14" customFormat="1" ht="48.75" customHeight="1" x14ac:dyDescent="0.25">
      <c r="A3022" s="151" t="s">
        <v>0</v>
      </c>
      <c r="B3022" s="471" t="s">
        <v>109</v>
      </c>
      <c r="C3022" s="155">
        <f t="shared" si="1559"/>
        <v>0</v>
      </c>
      <c r="D3022" s="155">
        <v>0</v>
      </c>
      <c r="E3022" s="155">
        <v>0</v>
      </c>
      <c r="F3022" s="155">
        <f t="shared" si="1556"/>
        <v>0</v>
      </c>
      <c r="G3022" s="155">
        <v>0</v>
      </c>
      <c r="H3022" s="505">
        <v>0</v>
      </c>
      <c r="I3022" s="155">
        <f t="shared" si="1557"/>
        <v>0</v>
      </c>
      <c r="J3022" s="155">
        <v>0</v>
      </c>
      <c r="K3022" s="505">
        <v>0</v>
      </c>
      <c r="L3022" s="155">
        <f t="shared" si="1558"/>
        <v>0</v>
      </c>
      <c r="M3022" s="155">
        <v>0</v>
      </c>
      <c r="N3022" s="505">
        <v>0</v>
      </c>
    </row>
    <row r="3023" spans="1:14" customFormat="1" ht="33" customHeight="1" x14ac:dyDescent="0.25">
      <c r="A3023" s="151" t="s">
        <v>0</v>
      </c>
      <c r="B3023" s="471" t="s">
        <v>111</v>
      </c>
      <c r="C3023" s="155">
        <f t="shared" si="1559"/>
        <v>0</v>
      </c>
      <c r="D3023" s="155">
        <v>0</v>
      </c>
      <c r="E3023" s="155">
        <v>0</v>
      </c>
      <c r="F3023" s="155">
        <f t="shared" si="1556"/>
        <v>0</v>
      </c>
      <c r="G3023" s="155">
        <v>0</v>
      </c>
      <c r="H3023" s="505">
        <v>0</v>
      </c>
      <c r="I3023" s="155">
        <f t="shared" si="1557"/>
        <v>0</v>
      </c>
      <c r="J3023" s="155">
        <v>0</v>
      </c>
      <c r="K3023" s="505">
        <v>0</v>
      </c>
      <c r="L3023" s="155">
        <f t="shared" si="1558"/>
        <v>0</v>
      </c>
      <c r="M3023" s="155">
        <v>0</v>
      </c>
      <c r="N3023" s="505">
        <v>0</v>
      </c>
    </row>
    <row r="3024" spans="1:14" customFormat="1" ht="43.5" customHeight="1" x14ac:dyDescent="0.25">
      <c r="A3024" s="151" t="s">
        <v>0</v>
      </c>
      <c r="B3024" s="471" t="s">
        <v>110</v>
      </c>
      <c r="C3024" s="155">
        <f t="shared" si="1559"/>
        <v>0</v>
      </c>
      <c r="D3024" s="155">
        <v>0</v>
      </c>
      <c r="E3024" s="155">
        <v>0</v>
      </c>
      <c r="F3024" s="155">
        <f t="shared" si="1556"/>
        <v>0</v>
      </c>
      <c r="G3024" s="155">
        <v>0</v>
      </c>
      <c r="H3024" s="505">
        <v>0</v>
      </c>
      <c r="I3024" s="155">
        <f t="shared" si="1557"/>
        <v>0</v>
      </c>
      <c r="J3024" s="155">
        <v>0</v>
      </c>
      <c r="K3024" s="505">
        <v>0</v>
      </c>
      <c r="L3024" s="155">
        <f t="shared" si="1558"/>
        <v>0</v>
      </c>
      <c r="M3024" s="155">
        <v>0</v>
      </c>
      <c r="N3024" s="505">
        <v>0</v>
      </c>
    </row>
    <row r="3025" spans="1:14" customFormat="1" ht="34.5" customHeight="1" x14ac:dyDescent="0.25">
      <c r="A3025" s="151" t="s">
        <v>0</v>
      </c>
      <c r="B3025" s="159" t="s">
        <v>117</v>
      </c>
      <c r="C3025" s="155">
        <f t="shared" si="1559"/>
        <v>0</v>
      </c>
      <c r="D3025" s="155">
        <f>SUM(D3026:D3027)</f>
        <v>0</v>
      </c>
      <c r="E3025" s="155">
        <f>SUM(E3026:E3027)</f>
        <v>0</v>
      </c>
      <c r="F3025" s="155">
        <f t="shared" si="1556"/>
        <v>0</v>
      </c>
      <c r="G3025" s="155">
        <f>SUM(G3026:G3027)</f>
        <v>0</v>
      </c>
      <c r="H3025" s="505">
        <f>SUM(H3026:H3027)</f>
        <v>0</v>
      </c>
      <c r="I3025" s="155">
        <f t="shared" si="1557"/>
        <v>0</v>
      </c>
      <c r="J3025" s="155">
        <f>SUM(J3026:J3027)</f>
        <v>0</v>
      </c>
      <c r="K3025" s="505">
        <f>SUM(K3026:K3027)</f>
        <v>0</v>
      </c>
      <c r="L3025" s="155">
        <f t="shared" si="1558"/>
        <v>0</v>
      </c>
      <c r="M3025" s="155">
        <f>SUM(M3026:M3027)</f>
        <v>0</v>
      </c>
      <c r="N3025" s="505">
        <f>SUM(N3026:N3027)</f>
        <v>0</v>
      </c>
    </row>
    <row r="3026" spans="1:14" customFormat="1" ht="36" customHeight="1" x14ac:dyDescent="0.25">
      <c r="A3026" s="151" t="s">
        <v>0</v>
      </c>
      <c r="B3026" s="470" t="s">
        <v>100</v>
      </c>
      <c r="C3026" s="155">
        <f t="shared" si="1559"/>
        <v>0</v>
      </c>
      <c r="D3026" s="155">
        <v>0</v>
      </c>
      <c r="E3026" s="155">
        <v>0</v>
      </c>
      <c r="F3026" s="155">
        <f t="shared" si="1556"/>
        <v>0</v>
      </c>
      <c r="G3026" s="155">
        <v>0</v>
      </c>
      <c r="H3026" s="505">
        <v>0</v>
      </c>
      <c r="I3026" s="155">
        <f t="shared" si="1557"/>
        <v>0</v>
      </c>
      <c r="J3026" s="155">
        <v>0</v>
      </c>
      <c r="K3026" s="505">
        <v>0</v>
      </c>
      <c r="L3026" s="155">
        <f t="shared" si="1558"/>
        <v>0</v>
      </c>
      <c r="M3026" s="155">
        <v>0</v>
      </c>
      <c r="N3026" s="505">
        <v>0</v>
      </c>
    </row>
    <row r="3027" spans="1:14" customFormat="1" ht="33.75" customHeight="1" x14ac:dyDescent="0.25">
      <c r="A3027" s="151" t="s">
        <v>0</v>
      </c>
      <c r="B3027" s="470" t="s">
        <v>101</v>
      </c>
      <c r="C3027" s="155">
        <f t="shared" si="1559"/>
        <v>0</v>
      </c>
      <c r="D3027" s="155">
        <v>0</v>
      </c>
      <c r="E3027" s="155">
        <v>0</v>
      </c>
      <c r="F3027" s="155">
        <f t="shared" si="1556"/>
        <v>0</v>
      </c>
      <c r="G3027" s="155">
        <v>0</v>
      </c>
      <c r="H3027" s="505">
        <v>0</v>
      </c>
      <c r="I3027" s="155">
        <f t="shared" si="1557"/>
        <v>0</v>
      </c>
      <c r="J3027" s="155">
        <v>0</v>
      </c>
      <c r="K3027" s="505">
        <v>0</v>
      </c>
      <c r="L3027" s="155">
        <f t="shared" si="1558"/>
        <v>0</v>
      </c>
      <c r="M3027" s="155">
        <v>0</v>
      </c>
      <c r="N3027" s="505">
        <v>0</v>
      </c>
    </row>
    <row r="3028" spans="1:14" s="333" customFormat="1" ht="29.25" customHeight="1" x14ac:dyDescent="0.2">
      <c r="A3028" s="334" t="s">
        <v>0</v>
      </c>
      <c r="B3028" s="339" t="s">
        <v>118</v>
      </c>
      <c r="C3028" s="338">
        <f t="shared" si="1559"/>
        <v>0</v>
      </c>
      <c r="D3028" s="338">
        <f>SUM(D3029,D3032,D3035)</f>
        <v>0</v>
      </c>
      <c r="E3028" s="338">
        <f>SUM(E3029,E3032,E3035)</f>
        <v>0</v>
      </c>
      <c r="F3028" s="338">
        <f t="shared" si="1556"/>
        <v>0</v>
      </c>
      <c r="G3028" s="338">
        <f>SUM(G3029,G3032,G3035)</f>
        <v>0</v>
      </c>
      <c r="H3028" s="483">
        <f>SUM(H3029,H3032,H3035)</f>
        <v>0</v>
      </c>
      <c r="I3028" s="338">
        <f t="shared" si="1557"/>
        <v>0</v>
      </c>
      <c r="J3028" s="338">
        <f>SUM(J3029,J3032,J3035)</f>
        <v>0</v>
      </c>
      <c r="K3028" s="483">
        <f>SUM(K3029,K3032,K3035)</f>
        <v>0</v>
      </c>
      <c r="L3028" s="338">
        <f t="shared" si="1558"/>
        <v>0</v>
      </c>
      <c r="M3028" s="338">
        <f>SUM(M3029,M3032,M3035)</f>
        <v>0</v>
      </c>
      <c r="N3028" s="483">
        <f>SUM(N3029,N3032,N3035)</f>
        <v>0</v>
      </c>
    </row>
    <row r="3029" spans="1:14" customFormat="1" ht="30" customHeight="1" x14ac:dyDescent="0.25">
      <c r="A3029" s="151" t="s">
        <v>0</v>
      </c>
      <c r="B3029" s="157" t="s">
        <v>119</v>
      </c>
      <c r="C3029" s="155">
        <f t="shared" si="1559"/>
        <v>0</v>
      </c>
      <c r="D3029" s="155">
        <f>SUM(D3030:D3031)</f>
        <v>0</v>
      </c>
      <c r="E3029" s="155">
        <f>SUM(E3030:E3031)</f>
        <v>0</v>
      </c>
      <c r="F3029" s="155">
        <f t="shared" si="1556"/>
        <v>0</v>
      </c>
      <c r="G3029" s="155">
        <f>SUM(G3030:G3031)</f>
        <v>0</v>
      </c>
      <c r="H3029" s="505">
        <f>SUM(H3030:H3031)</f>
        <v>0</v>
      </c>
      <c r="I3029" s="155">
        <f t="shared" si="1557"/>
        <v>0</v>
      </c>
      <c r="J3029" s="155">
        <f>SUM(J3030:J3031)</f>
        <v>0</v>
      </c>
      <c r="K3029" s="505">
        <f>SUM(K3030:K3031)</f>
        <v>0</v>
      </c>
      <c r="L3029" s="155">
        <f t="shared" si="1558"/>
        <v>0</v>
      </c>
      <c r="M3029" s="155">
        <f>SUM(M3030:M3031)</f>
        <v>0</v>
      </c>
      <c r="N3029" s="505">
        <f>SUM(N3030:N3031)</f>
        <v>0</v>
      </c>
    </row>
    <row r="3030" spans="1:14" customFormat="1" ht="38.25" customHeight="1" x14ac:dyDescent="0.25">
      <c r="A3030" s="151" t="s">
        <v>0</v>
      </c>
      <c r="B3030" s="158" t="s">
        <v>120</v>
      </c>
      <c r="C3030" s="155">
        <f t="shared" si="1559"/>
        <v>0</v>
      </c>
      <c r="D3030" s="155">
        <v>0</v>
      </c>
      <c r="E3030" s="155">
        <v>0</v>
      </c>
      <c r="F3030" s="155">
        <f t="shared" si="1556"/>
        <v>0</v>
      </c>
      <c r="G3030" s="155">
        <v>0</v>
      </c>
      <c r="H3030" s="505">
        <v>0</v>
      </c>
      <c r="I3030" s="155">
        <f t="shared" si="1557"/>
        <v>0</v>
      </c>
      <c r="J3030" s="155">
        <v>0</v>
      </c>
      <c r="K3030" s="505">
        <v>0</v>
      </c>
      <c r="L3030" s="155">
        <f t="shared" si="1558"/>
        <v>0</v>
      </c>
      <c r="M3030" s="155">
        <v>0</v>
      </c>
      <c r="N3030" s="505">
        <v>0</v>
      </c>
    </row>
    <row r="3031" spans="1:14" customFormat="1" ht="41.25" customHeight="1" x14ac:dyDescent="0.25">
      <c r="A3031" s="151" t="s">
        <v>0</v>
      </c>
      <c r="B3031" s="158" t="s">
        <v>121</v>
      </c>
      <c r="C3031" s="155">
        <f t="shared" si="1559"/>
        <v>0</v>
      </c>
      <c r="D3031" s="155">
        <v>0</v>
      </c>
      <c r="E3031" s="155">
        <v>0</v>
      </c>
      <c r="F3031" s="155">
        <f t="shared" ref="F3031:F3060" si="1560">SUM(G3031:H3031)</f>
        <v>0</v>
      </c>
      <c r="G3031" s="155">
        <v>0</v>
      </c>
      <c r="H3031" s="505">
        <v>0</v>
      </c>
      <c r="I3031" s="155">
        <f t="shared" ref="I3031:I3060" si="1561">SUM(J3031:K3031)</f>
        <v>0</v>
      </c>
      <c r="J3031" s="155">
        <v>0</v>
      </c>
      <c r="K3031" s="505">
        <v>0</v>
      </c>
      <c r="L3031" s="155">
        <f t="shared" ref="L3031:L3060" si="1562">SUM(M3031:N3031)</f>
        <v>0</v>
      </c>
      <c r="M3031" s="155">
        <v>0</v>
      </c>
      <c r="N3031" s="505">
        <v>0</v>
      </c>
    </row>
    <row r="3032" spans="1:14" customFormat="1" ht="25.5" customHeight="1" x14ac:dyDescent="0.25">
      <c r="A3032" s="151" t="s">
        <v>0</v>
      </c>
      <c r="B3032" s="157" t="s">
        <v>122</v>
      </c>
      <c r="C3032" s="155">
        <f t="shared" si="1559"/>
        <v>0</v>
      </c>
      <c r="D3032" s="155">
        <f>SUM(D3033:D3034)</f>
        <v>0</v>
      </c>
      <c r="E3032" s="155">
        <f>SUM(E3033:E3034)</f>
        <v>0</v>
      </c>
      <c r="F3032" s="155">
        <f t="shared" si="1560"/>
        <v>0</v>
      </c>
      <c r="G3032" s="155">
        <f>SUM(G3033:G3034)</f>
        <v>0</v>
      </c>
      <c r="H3032" s="505">
        <f>SUM(H3033:H3034)</f>
        <v>0</v>
      </c>
      <c r="I3032" s="155">
        <f t="shared" si="1561"/>
        <v>0</v>
      </c>
      <c r="J3032" s="155">
        <f>SUM(J3033:J3034)</f>
        <v>0</v>
      </c>
      <c r="K3032" s="505">
        <f>SUM(K3033:K3034)</f>
        <v>0</v>
      </c>
      <c r="L3032" s="155">
        <f t="shared" si="1562"/>
        <v>0</v>
      </c>
      <c r="M3032" s="155">
        <f>SUM(M3033:M3034)</f>
        <v>0</v>
      </c>
      <c r="N3032" s="505">
        <f>SUM(N3033:N3034)</f>
        <v>0</v>
      </c>
    </row>
    <row r="3033" spans="1:14" customFormat="1" ht="27.75" customHeight="1" x14ac:dyDescent="0.25">
      <c r="A3033" s="151" t="s">
        <v>0</v>
      </c>
      <c r="B3033" s="158" t="s">
        <v>120</v>
      </c>
      <c r="C3033" s="155">
        <f t="shared" si="1559"/>
        <v>0</v>
      </c>
      <c r="D3033" s="155">
        <v>0</v>
      </c>
      <c r="E3033" s="155">
        <v>0</v>
      </c>
      <c r="F3033" s="155">
        <f t="shared" si="1560"/>
        <v>0</v>
      </c>
      <c r="G3033" s="155">
        <v>0</v>
      </c>
      <c r="H3033" s="505">
        <v>0</v>
      </c>
      <c r="I3033" s="155">
        <f t="shared" si="1561"/>
        <v>0</v>
      </c>
      <c r="J3033" s="155">
        <v>0</v>
      </c>
      <c r="K3033" s="505">
        <v>0</v>
      </c>
      <c r="L3033" s="155">
        <f t="shared" si="1562"/>
        <v>0</v>
      </c>
      <c r="M3033" s="155">
        <v>0</v>
      </c>
      <c r="N3033" s="505">
        <v>0</v>
      </c>
    </row>
    <row r="3034" spans="1:14" customFormat="1" ht="25.5" customHeight="1" x14ac:dyDescent="0.25">
      <c r="A3034" s="151" t="s">
        <v>0</v>
      </c>
      <c r="B3034" s="158" t="s">
        <v>121</v>
      </c>
      <c r="C3034" s="155">
        <f t="shared" si="1559"/>
        <v>0</v>
      </c>
      <c r="D3034" s="155">
        <v>0</v>
      </c>
      <c r="E3034" s="155">
        <v>0</v>
      </c>
      <c r="F3034" s="155">
        <f t="shared" si="1560"/>
        <v>0</v>
      </c>
      <c r="G3034" s="155">
        <v>0</v>
      </c>
      <c r="H3034" s="505">
        <v>0</v>
      </c>
      <c r="I3034" s="155">
        <f t="shared" si="1561"/>
        <v>0</v>
      </c>
      <c r="J3034" s="155">
        <v>0</v>
      </c>
      <c r="K3034" s="505">
        <v>0</v>
      </c>
      <c r="L3034" s="155">
        <f t="shared" si="1562"/>
        <v>0</v>
      </c>
      <c r="M3034" s="155">
        <v>0</v>
      </c>
      <c r="N3034" s="505">
        <v>0</v>
      </c>
    </row>
    <row r="3035" spans="1:14" customFormat="1" ht="22.5" customHeight="1" x14ac:dyDescent="0.25">
      <c r="A3035" s="151" t="s">
        <v>0</v>
      </c>
      <c r="B3035" s="157" t="s">
        <v>123</v>
      </c>
      <c r="C3035" s="155">
        <f t="shared" si="1559"/>
        <v>0</v>
      </c>
      <c r="D3035" s="155">
        <f>SUM(D3036:D3037)</f>
        <v>0</v>
      </c>
      <c r="E3035" s="155">
        <f>SUM(E3036:E3037)</f>
        <v>0</v>
      </c>
      <c r="F3035" s="155">
        <f t="shared" si="1560"/>
        <v>0</v>
      </c>
      <c r="G3035" s="155">
        <f>SUM(G3036:G3037)</f>
        <v>0</v>
      </c>
      <c r="H3035" s="505">
        <f>SUM(H3036:H3037)</f>
        <v>0</v>
      </c>
      <c r="I3035" s="155">
        <f t="shared" si="1561"/>
        <v>0</v>
      </c>
      <c r="J3035" s="155">
        <f>SUM(J3036:J3037)</f>
        <v>0</v>
      </c>
      <c r="K3035" s="505">
        <f>SUM(K3036:K3037)</f>
        <v>0</v>
      </c>
      <c r="L3035" s="155">
        <f t="shared" si="1562"/>
        <v>0</v>
      </c>
      <c r="M3035" s="155">
        <f>SUM(M3036:M3037)</f>
        <v>0</v>
      </c>
      <c r="N3035" s="505">
        <f>SUM(N3036:N3037)</f>
        <v>0</v>
      </c>
    </row>
    <row r="3036" spans="1:14" customFormat="1" ht="27.75" customHeight="1" x14ac:dyDescent="0.25">
      <c r="A3036" s="151" t="s">
        <v>0</v>
      </c>
      <c r="B3036" s="158" t="s">
        <v>120</v>
      </c>
      <c r="C3036" s="155">
        <f t="shared" si="1559"/>
        <v>0</v>
      </c>
      <c r="D3036" s="155">
        <v>0</v>
      </c>
      <c r="E3036" s="155">
        <v>0</v>
      </c>
      <c r="F3036" s="155">
        <f t="shared" si="1560"/>
        <v>0</v>
      </c>
      <c r="G3036" s="155">
        <v>0</v>
      </c>
      <c r="H3036" s="505">
        <v>0</v>
      </c>
      <c r="I3036" s="155">
        <f t="shared" si="1561"/>
        <v>0</v>
      </c>
      <c r="J3036" s="155">
        <v>0</v>
      </c>
      <c r="K3036" s="505">
        <v>0</v>
      </c>
      <c r="L3036" s="155">
        <f t="shared" si="1562"/>
        <v>0</v>
      </c>
      <c r="M3036" s="155">
        <v>0</v>
      </c>
      <c r="N3036" s="505">
        <v>0</v>
      </c>
    </row>
    <row r="3037" spans="1:14" customFormat="1" ht="29.25" customHeight="1" x14ac:dyDescent="0.25">
      <c r="A3037" s="151" t="s">
        <v>0</v>
      </c>
      <c r="B3037" s="158" t="s">
        <v>121</v>
      </c>
      <c r="C3037" s="155">
        <f t="shared" si="1559"/>
        <v>0</v>
      </c>
      <c r="D3037" s="155">
        <v>0</v>
      </c>
      <c r="E3037" s="155">
        <v>0</v>
      </c>
      <c r="F3037" s="155">
        <f t="shared" si="1560"/>
        <v>0</v>
      </c>
      <c r="G3037" s="155">
        <v>0</v>
      </c>
      <c r="H3037" s="505">
        <v>0</v>
      </c>
      <c r="I3037" s="155">
        <f t="shared" si="1561"/>
        <v>0</v>
      </c>
      <c r="J3037" s="155">
        <v>0</v>
      </c>
      <c r="K3037" s="505">
        <v>0</v>
      </c>
      <c r="L3037" s="155">
        <f t="shared" si="1562"/>
        <v>0</v>
      </c>
      <c r="M3037" s="155">
        <v>0</v>
      </c>
      <c r="N3037" s="505">
        <v>0</v>
      </c>
    </row>
    <row r="3038" spans="1:14" s="333" customFormat="1" ht="19.5" customHeight="1" x14ac:dyDescent="0.2">
      <c r="A3038" s="334" t="s">
        <v>0</v>
      </c>
      <c r="B3038" s="339" t="s">
        <v>124</v>
      </c>
      <c r="C3038" s="338">
        <f t="shared" si="1559"/>
        <v>0</v>
      </c>
      <c r="D3038" s="338">
        <f>SUM(D3039:D3040)</f>
        <v>0</v>
      </c>
      <c r="E3038" s="338">
        <f>SUM(E3039:E3040)</f>
        <v>0</v>
      </c>
      <c r="F3038" s="338">
        <f t="shared" si="1560"/>
        <v>0</v>
      </c>
      <c r="G3038" s="338">
        <f>SUM(G3039:G3040)</f>
        <v>0</v>
      </c>
      <c r="H3038" s="483">
        <f>SUM(H3039:H3040)</f>
        <v>0</v>
      </c>
      <c r="I3038" s="338">
        <f t="shared" si="1561"/>
        <v>5.26</v>
      </c>
      <c r="J3038" s="338">
        <f>SUM(J3039:J3040)</f>
        <v>5.26</v>
      </c>
      <c r="K3038" s="483">
        <f>SUM(K3039:K3040)</f>
        <v>0</v>
      </c>
      <c r="L3038" s="338">
        <f t="shared" si="1562"/>
        <v>0</v>
      </c>
      <c r="M3038" s="338">
        <f>SUM(M3039:M3040)</f>
        <v>0</v>
      </c>
      <c r="N3038" s="483">
        <f>SUM(N3039:N3040)</f>
        <v>0</v>
      </c>
    </row>
    <row r="3039" spans="1:14" customFormat="1" ht="22.5" customHeight="1" x14ac:dyDescent="0.25">
      <c r="A3039" s="151" t="s">
        <v>0</v>
      </c>
      <c r="B3039" s="157" t="s">
        <v>125</v>
      </c>
      <c r="C3039" s="155">
        <f t="shared" si="1559"/>
        <v>0</v>
      </c>
      <c r="D3039" s="155">
        <v>0</v>
      </c>
      <c r="E3039" s="155">
        <v>0</v>
      </c>
      <c r="F3039" s="155">
        <f t="shared" si="1560"/>
        <v>0</v>
      </c>
      <c r="G3039" s="155">
        <v>0</v>
      </c>
      <c r="H3039" s="505">
        <v>0</v>
      </c>
      <c r="I3039" s="155">
        <f t="shared" si="1561"/>
        <v>0</v>
      </c>
      <c r="J3039" s="155">
        <v>0</v>
      </c>
      <c r="K3039" s="505">
        <v>0</v>
      </c>
      <c r="L3039" s="155">
        <f t="shared" si="1562"/>
        <v>0</v>
      </c>
      <c r="M3039" s="155">
        <v>0</v>
      </c>
      <c r="N3039" s="505">
        <v>0</v>
      </c>
    </row>
    <row r="3040" spans="1:14" customFormat="1" ht="21.75" customHeight="1" x14ac:dyDescent="0.25">
      <c r="A3040" s="151" t="s">
        <v>0</v>
      </c>
      <c r="B3040" s="157" t="s">
        <v>126</v>
      </c>
      <c r="C3040" s="155">
        <f t="shared" si="1559"/>
        <v>0</v>
      </c>
      <c r="D3040" s="155">
        <f>SUM(D3041,D3060)</f>
        <v>0</v>
      </c>
      <c r="E3040" s="155">
        <f>SUM(E3041,E3060)</f>
        <v>0</v>
      </c>
      <c r="F3040" s="155">
        <f t="shared" si="1560"/>
        <v>0</v>
      </c>
      <c r="G3040" s="155">
        <f>SUM(G3041,G3060)</f>
        <v>0</v>
      </c>
      <c r="H3040" s="505">
        <f>SUM(H3041,H3060)</f>
        <v>0</v>
      </c>
      <c r="I3040" s="155">
        <f t="shared" si="1561"/>
        <v>5.26</v>
      </c>
      <c r="J3040" s="155">
        <f>SUM(J3041,J3060)</f>
        <v>5.26</v>
      </c>
      <c r="K3040" s="505">
        <f>SUM(K3041,K3060)</f>
        <v>0</v>
      </c>
      <c r="L3040" s="155">
        <f t="shared" si="1562"/>
        <v>0</v>
      </c>
      <c r="M3040" s="155">
        <f>SUM(M3041,M3060)</f>
        <v>0</v>
      </c>
      <c r="N3040" s="505">
        <f>SUM(N3041,N3060)</f>
        <v>0</v>
      </c>
    </row>
    <row r="3041" spans="1:14" customFormat="1" ht="27.75" customHeight="1" x14ac:dyDescent="0.25">
      <c r="A3041" s="151" t="s">
        <v>0</v>
      </c>
      <c r="B3041" s="158" t="s">
        <v>127</v>
      </c>
      <c r="C3041" s="155">
        <f t="shared" si="1559"/>
        <v>0</v>
      </c>
      <c r="D3041" s="155">
        <f>SUM(D3042:D3059)</f>
        <v>0</v>
      </c>
      <c r="E3041" s="155">
        <f>SUM(E3042:E3059)</f>
        <v>0</v>
      </c>
      <c r="F3041" s="155">
        <f t="shared" si="1560"/>
        <v>0</v>
      </c>
      <c r="G3041" s="155">
        <f>SUM(G3042:G3059)</f>
        <v>0</v>
      </c>
      <c r="H3041" s="505">
        <f>SUM(H3042:H3059)</f>
        <v>0</v>
      </c>
      <c r="I3041" s="155">
        <f t="shared" si="1561"/>
        <v>5.26</v>
      </c>
      <c r="J3041" s="155">
        <f>SUM(J3042:J3059)</f>
        <v>5.26</v>
      </c>
      <c r="K3041" s="505">
        <f>SUM(K3042:K3059)</f>
        <v>0</v>
      </c>
      <c r="L3041" s="155">
        <f t="shared" si="1562"/>
        <v>0</v>
      </c>
      <c r="M3041" s="155">
        <f>SUM(M3042:M3059)</f>
        <v>0</v>
      </c>
      <c r="N3041" s="505">
        <f>SUM(N3042:N3059)</f>
        <v>0</v>
      </c>
    </row>
    <row r="3042" spans="1:14" customFormat="1" ht="24" customHeight="1" x14ac:dyDescent="0.25">
      <c r="A3042" s="151" t="s">
        <v>0</v>
      </c>
      <c r="B3042" s="159" t="s">
        <v>128</v>
      </c>
      <c r="C3042" s="155">
        <f t="shared" si="1559"/>
        <v>0</v>
      </c>
      <c r="D3042" s="155">
        <v>0</v>
      </c>
      <c r="E3042" s="155">
        <v>0</v>
      </c>
      <c r="F3042" s="155">
        <f t="shared" si="1560"/>
        <v>0</v>
      </c>
      <c r="G3042" s="155">
        <v>0</v>
      </c>
      <c r="H3042" s="505">
        <v>0</v>
      </c>
      <c r="I3042" s="155">
        <f t="shared" si="1561"/>
        <v>0</v>
      </c>
      <c r="J3042" s="155">
        <v>0</v>
      </c>
      <c r="K3042" s="505">
        <v>0</v>
      </c>
      <c r="L3042" s="155">
        <f t="shared" si="1562"/>
        <v>0</v>
      </c>
      <c r="M3042" s="155">
        <v>0</v>
      </c>
      <c r="N3042" s="505">
        <v>0</v>
      </c>
    </row>
    <row r="3043" spans="1:14" customFormat="1" ht="22.5" customHeight="1" x14ac:dyDescent="0.25">
      <c r="A3043" s="151" t="s">
        <v>0</v>
      </c>
      <c r="B3043" s="159" t="s">
        <v>129</v>
      </c>
      <c r="C3043" s="155">
        <f t="shared" si="1559"/>
        <v>0</v>
      </c>
      <c r="D3043" s="155">
        <v>0</v>
      </c>
      <c r="E3043" s="155">
        <v>0</v>
      </c>
      <c r="F3043" s="155">
        <f t="shared" si="1560"/>
        <v>0</v>
      </c>
      <c r="G3043" s="155">
        <v>0</v>
      </c>
      <c r="H3043" s="505">
        <v>0</v>
      </c>
      <c r="I3043" s="155">
        <f t="shared" si="1561"/>
        <v>0</v>
      </c>
      <c r="J3043" s="155">
        <v>0</v>
      </c>
      <c r="K3043" s="505">
        <v>0</v>
      </c>
      <c r="L3043" s="155">
        <f t="shared" si="1562"/>
        <v>0</v>
      </c>
      <c r="M3043" s="155">
        <v>0</v>
      </c>
      <c r="N3043" s="505">
        <v>0</v>
      </c>
    </row>
    <row r="3044" spans="1:14" customFormat="1" ht="26.25" customHeight="1" x14ac:dyDescent="0.25">
      <c r="A3044" s="151" t="s">
        <v>0</v>
      </c>
      <c r="B3044" s="159" t="s">
        <v>130</v>
      </c>
      <c r="C3044" s="155">
        <f t="shared" si="1559"/>
        <v>0</v>
      </c>
      <c r="D3044" s="155">
        <v>0</v>
      </c>
      <c r="E3044" s="155">
        <v>0</v>
      </c>
      <c r="F3044" s="155">
        <f t="shared" si="1560"/>
        <v>0</v>
      </c>
      <c r="G3044" s="155">
        <v>0</v>
      </c>
      <c r="H3044" s="505">
        <v>0</v>
      </c>
      <c r="I3044" s="155">
        <f t="shared" si="1561"/>
        <v>0</v>
      </c>
      <c r="J3044" s="155">
        <v>0</v>
      </c>
      <c r="K3044" s="505">
        <v>0</v>
      </c>
      <c r="L3044" s="155">
        <f t="shared" si="1562"/>
        <v>0</v>
      </c>
      <c r="M3044" s="155">
        <v>0</v>
      </c>
      <c r="N3044" s="505">
        <v>0</v>
      </c>
    </row>
    <row r="3045" spans="1:14" customFormat="1" ht="29.25" customHeight="1" x14ac:dyDescent="0.25">
      <c r="A3045" s="151" t="s">
        <v>0</v>
      </c>
      <c r="B3045" s="159" t="s">
        <v>131</v>
      </c>
      <c r="C3045" s="155">
        <f t="shared" si="1559"/>
        <v>0</v>
      </c>
      <c r="D3045" s="155">
        <v>0</v>
      </c>
      <c r="E3045" s="155">
        <v>0</v>
      </c>
      <c r="F3045" s="155">
        <f t="shared" si="1560"/>
        <v>0</v>
      </c>
      <c r="G3045" s="155">
        <v>0</v>
      </c>
      <c r="H3045" s="505">
        <v>0</v>
      </c>
      <c r="I3045" s="155">
        <f t="shared" si="1561"/>
        <v>0</v>
      </c>
      <c r="J3045" s="155">
        <v>0</v>
      </c>
      <c r="K3045" s="505">
        <v>0</v>
      </c>
      <c r="L3045" s="155">
        <f t="shared" si="1562"/>
        <v>0</v>
      </c>
      <c r="M3045" s="155">
        <v>0</v>
      </c>
      <c r="N3045" s="505">
        <v>0</v>
      </c>
    </row>
    <row r="3046" spans="1:14" customFormat="1" ht="30" customHeight="1" x14ac:dyDescent="0.25">
      <c r="A3046" s="151" t="s">
        <v>0</v>
      </c>
      <c r="B3046" s="159" t="s">
        <v>132</v>
      </c>
      <c r="C3046" s="155">
        <f t="shared" si="1559"/>
        <v>0</v>
      </c>
      <c r="D3046" s="155">
        <v>0</v>
      </c>
      <c r="E3046" s="155">
        <v>0</v>
      </c>
      <c r="F3046" s="155">
        <f t="shared" si="1560"/>
        <v>0</v>
      </c>
      <c r="G3046" s="155">
        <v>0</v>
      </c>
      <c r="H3046" s="505">
        <v>0</v>
      </c>
      <c r="I3046" s="155">
        <f t="shared" si="1561"/>
        <v>0</v>
      </c>
      <c r="J3046" s="155">
        <v>0</v>
      </c>
      <c r="K3046" s="505">
        <v>0</v>
      </c>
      <c r="L3046" s="155">
        <f t="shared" si="1562"/>
        <v>0</v>
      </c>
      <c r="M3046" s="155">
        <v>0</v>
      </c>
      <c r="N3046" s="505">
        <v>0</v>
      </c>
    </row>
    <row r="3047" spans="1:14" customFormat="1" ht="28.5" customHeight="1" x14ac:dyDescent="0.25">
      <c r="A3047" s="151" t="s">
        <v>0</v>
      </c>
      <c r="B3047" s="159" t="s">
        <v>133</v>
      </c>
      <c r="C3047" s="155">
        <f t="shared" si="1559"/>
        <v>0</v>
      </c>
      <c r="D3047" s="155">
        <v>0</v>
      </c>
      <c r="E3047" s="155">
        <v>0</v>
      </c>
      <c r="F3047" s="155">
        <f t="shared" si="1560"/>
        <v>0</v>
      </c>
      <c r="G3047" s="155">
        <v>0</v>
      </c>
      <c r="H3047" s="505">
        <v>0</v>
      </c>
      <c r="I3047" s="155">
        <f t="shared" si="1561"/>
        <v>0</v>
      </c>
      <c r="J3047" s="155">
        <v>0</v>
      </c>
      <c r="K3047" s="505">
        <v>0</v>
      </c>
      <c r="L3047" s="155">
        <f t="shared" si="1562"/>
        <v>0</v>
      </c>
      <c r="M3047" s="155">
        <v>0</v>
      </c>
      <c r="N3047" s="505">
        <v>0</v>
      </c>
    </row>
    <row r="3048" spans="1:14" customFormat="1" ht="29.25" customHeight="1" x14ac:dyDescent="0.25">
      <c r="A3048" s="151" t="s">
        <v>0</v>
      </c>
      <c r="B3048" s="159" t="s">
        <v>134</v>
      </c>
      <c r="C3048" s="155">
        <f t="shared" si="1559"/>
        <v>0</v>
      </c>
      <c r="D3048" s="155">
        <v>0</v>
      </c>
      <c r="E3048" s="155">
        <v>0</v>
      </c>
      <c r="F3048" s="155">
        <f t="shared" si="1560"/>
        <v>0</v>
      </c>
      <c r="G3048" s="155">
        <v>0</v>
      </c>
      <c r="H3048" s="505">
        <v>0</v>
      </c>
      <c r="I3048" s="155">
        <f t="shared" si="1561"/>
        <v>0</v>
      </c>
      <c r="J3048" s="155">
        <v>0</v>
      </c>
      <c r="K3048" s="505">
        <v>0</v>
      </c>
      <c r="L3048" s="155">
        <f t="shared" si="1562"/>
        <v>0</v>
      </c>
      <c r="M3048" s="155">
        <v>0</v>
      </c>
      <c r="N3048" s="505">
        <v>0</v>
      </c>
    </row>
    <row r="3049" spans="1:14" customFormat="1" ht="48.75" customHeight="1" x14ac:dyDescent="0.25">
      <c r="A3049" s="151" t="s">
        <v>0</v>
      </c>
      <c r="B3049" s="159" t="s">
        <v>135</v>
      </c>
      <c r="C3049" s="155">
        <f t="shared" si="1559"/>
        <v>0</v>
      </c>
      <c r="D3049" s="155">
        <v>0</v>
      </c>
      <c r="E3049" s="155">
        <v>0</v>
      </c>
      <c r="F3049" s="155">
        <f t="shared" si="1560"/>
        <v>0</v>
      </c>
      <c r="G3049" s="155">
        <v>0</v>
      </c>
      <c r="H3049" s="505">
        <v>0</v>
      </c>
      <c r="I3049" s="155">
        <f t="shared" si="1561"/>
        <v>0</v>
      </c>
      <c r="J3049" s="155">
        <v>0</v>
      </c>
      <c r="K3049" s="505">
        <v>0</v>
      </c>
      <c r="L3049" s="155">
        <f t="shared" si="1562"/>
        <v>0</v>
      </c>
      <c r="M3049" s="155">
        <v>0</v>
      </c>
      <c r="N3049" s="505">
        <v>0</v>
      </c>
    </row>
    <row r="3050" spans="1:14" customFormat="1" ht="24.75" customHeight="1" x14ac:dyDescent="0.25">
      <c r="A3050" s="151" t="s">
        <v>0</v>
      </c>
      <c r="B3050" s="159" t="s">
        <v>136</v>
      </c>
      <c r="C3050" s="155">
        <f t="shared" si="1559"/>
        <v>0</v>
      </c>
      <c r="D3050" s="155">
        <v>0</v>
      </c>
      <c r="E3050" s="155">
        <v>0</v>
      </c>
      <c r="F3050" s="155">
        <f t="shared" si="1560"/>
        <v>0</v>
      </c>
      <c r="G3050" s="155">
        <v>0</v>
      </c>
      <c r="H3050" s="505">
        <v>0</v>
      </c>
      <c r="I3050" s="155">
        <f t="shared" si="1561"/>
        <v>0</v>
      </c>
      <c r="J3050" s="155">
        <v>0</v>
      </c>
      <c r="K3050" s="505">
        <v>0</v>
      </c>
      <c r="L3050" s="155">
        <f t="shared" si="1562"/>
        <v>0</v>
      </c>
      <c r="M3050" s="155">
        <v>0</v>
      </c>
      <c r="N3050" s="505">
        <v>0</v>
      </c>
    </row>
    <row r="3051" spans="1:14" customFormat="1" ht="27" customHeight="1" x14ac:dyDescent="0.25">
      <c r="A3051" s="151" t="s">
        <v>0</v>
      </c>
      <c r="B3051" s="159" t="s">
        <v>137</v>
      </c>
      <c r="C3051" s="155">
        <f t="shared" si="1559"/>
        <v>0</v>
      </c>
      <c r="D3051" s="155">
        <v>0</v>
      </c>
      <c r="E3051" s="155">
        <v>0</v>
      </c>
      <c r="F3051" s="155">
        <f t="shared" si="1560"/>
        <v>0</v>
      </c>
      <c r="G3051" s="155">
        <v>0</v>
      </c>
      <c r="H3051" s="505">
        <v>0</v>
      </c>
      <c r="I3051" s="155">
        <f t="shared" si="1561"/>
        <v>0</v>
      </c>
      <c r="J3051" s="155">
        <v>0</v>
      </c>
      <c r="K3051" s="505">
        <v>0</v>
      </c>
      <c r="L3051" s="155">
        <f t="shared" si="1562"/>
        <v>0</v>
      </c>
      <c r="M3051" s="155">
        <v>0</v>
      </c>
      <c r="N3051" s="505">
        <v>0</v>
      </c>
    </row>
    <row r="3052" spans="1:14" customFormat="1" ht="35.25" customHeight="1" x14ac:dyDescent="0.25">
      <c r="A3052" s="151" t="s">
        <v>0</v>
      </c>
      <c r="B3052" s="159" t="s">
        <v>138</v>
      </c>
      <c r="C3052" s="155">
        <f t="shared" si="1559"/>
        <v>0</v>
      </c>
      <c r="D3052" s="155">
        <v>0</v>
      </c>
      <c r="E3052" s="155">
        <v>0</v>
      </c>
      <c r="F3052" s="155">
        <f t="shared" si="1560"/>
        <v>0</v>
      </c>
      <c r="G3052" s="155">
        <v>0</v>
      </c>
      <c r="H3052" s="505">
        <v>0</v>
      </c>
      <c r="I3052" s="155">
        <f t="shared" si="1561"/>
        <v>0</v>
      </c>
      <c r="J3052" s="155">
        <v>0</v>
      </c>
      <c r="K3052" s="505">
        <v>0</v>
      </c>
      <c r="L3052" s="155">
        <f t="shared" si="1562"/>
        <v>0</v>
      </c>
      <c r="M3052" s="155">
        <v>0</v>
      </c>
      <c r="N3052" s="505">
        <v>0</v>
      </c>
    </row>
    <row r="3053" spans="1:14" customFormat="1" ht="18.75" customHeight="1" x14ac:dyDescent="0.25">
      <c r="A3053" s="151" t="s">
        <v>0</v>
      </c>
      <c r="B3053" s="159" t="s">
        <v>139</v>
      </c>
      <c r="C3053" s="155">
        <f t="shared" si="1559"/>
        <v>0</v>
      </c>
      <c r="D3053" s="155">
        <v>0</v>
      </c>
      <c r="E3053" s="155">
        <v>0</v>
      </c>
      <c r="F3053" s="155">
        <f t="shared" si="1560"/>
        <v>0</v>
      </c>
      <c r="G3053" s="155">
        <v>0</v>
      </c>
      <c r="H3053" s="505">
        <v>0</v>
      </c>
      <c r="I3053" s="155">
        <f t="shared" si="1561"/>
        <v>0</v>
      </c>
      <c r="J3053" s="155">
        <v>0</v>
      </c>
      <c r="K3053" s="505">
        <v>0</v>
      </c>
      <c r="L3053" s="155">
        <f t="shared" si="1562"/>
        <v>0</v>
      </c>
      <c r="M3053" s="155">
        <v>0</v>
      </c>
      <c r="N3053" s="505">
        <v>0</v>
      </c>
    </row>
    <row r="3054" spans="1:14" customFormat="1" ht="33" customHeight="1" x14ac:dyDescent="0.25">
      <c r="A3054" s="151" t="s">
        <v>0</v>
      </c>
      <c r="B3054" s="159" t="s">
        <v>140</v>
      </c>
      <c r="C3054" s="155">
        <f t="shared" si="1559"/>
        <v>0</v>
      </c>
      <c r="D3054" s="155">
        <v>0</v>
      </c>
      <c r="E3054" s="155">
        <v>0</v>
      </c>
      <c r="F3054" s="155">
        <f t="shared" si="1560"/>
        <v>0</v>
      </c>
      <c r="G3054" s="155">
        <v>0</v>
      </c>
      <c r="H3054" s="505">
        <v>0</v>
      </c>
      <c r="I3054" s="155">
        <f t="shared" si="1561"/>
        <v>0</v>
      </c>
      <c r="J3054" s="155">
        <v>0</v>
      </c>
      <c r="K3054" s="505">
        <v>0</v>
      </c>
      <c r="L3054" s="155">
        <f t="shared" si="1562"/>
        <v>0</v>
      </c>
      <c r="M3054" s="155">
        <v>0</v>
      </c>
      <c r="N3054" s="505">
        <v>0</v>
      </c>
    </row>
    <row r="3055" spans="1:14" customFormat="1" ht="24.75" customHeight="1" x14ac:dyDescent="0.25">
      <c r="A3055" s="151" t="s">
        <v>0</v>
      </c>
      <c r="B3055" s="159" t="s">
        <v>141</v>
      </c>
      <c r="C3055" s="155">
        <f t="shared" si="1559"/>
        <v>0</v>
      </c>
      <c r="D3055" s="155">
        <v>0</v>
      </c>
      <c r="E3055" s="155">
        <v>0</v>
      </c>
      <c r="F3055" s="155">
        <f t="shared" si="1560"/>
        <v>0</v>
      </c>
      <c r="G3055" s="155">
        <v>0</v>
      </c>
      <c r="H3055" s="505">
        <v>0</v>
      </c>
      <c r="I3055" s="155">
        <f t="shared" si="1561"/>
        <v>0</v>
      </c>
      <c r="J3055" s="155">
        <v>0</v>
      </c>
      <c r="K3055" s="505">
        <v>0</v>
      </c>
      <c r="L3055" s="155">
        <f t="shared" si="1562"/>
        <v>0</v>
      </c>
      <c r="M3055" s="155">
        <v>0</v>
      </c>
      <c r="N3055" s="505">
        <v>0</v>
      </c>
    </row>
    <row r="3056" spans="1:14" customFormat="1" ht="18" customHeight="1" x14ac:dyDescent="0.25">
      <c r="A3056" s="151" t="s">
        <v>0</v>
      </c>
      <c r="B3056" s="159" t="s">
        <v>142</v>
      </c>
      <c r="C3056" s="155">
        <f t="shared" si="1559"/>
        <v>0</v>
      </c>
      <c r="D3056" s="155">
        <v>0</v>
      </c>
      <c r="E3056" s="155">
        <v>0</v>
      </c>
      <c r="F3056" s="155">
        <f t="shared" si="1560"/>
        <v>0</v>
      </c>
      <c r="G3056" s="155">
        <v>0</v>
      </c>
      <c r="H3056" s="505">
        <v>0</v>
      </c>
      <c r="I3056" s="155">
        <f t="shared" si="1561"/>
        <v>0</v>
      </c>
      <c r="J3056" s="155">
        <v>0</v>
      </c>
      <c r="K3056" s="505">
        <v>0</v>
      </c>
      <c r="L3056" s="155">
        <f t="shared" si="1562"/>
        <v>0</v>
      </c>
      <c r="M3056" s="155">
        <v>0</v>
      </c>
      <c r="N3056" s="505">
        <v>0</v>
      </c>
    </row>
    <row r="3057" spans="1:14" customFormat="1" ht="24" customHeight="1" x14ac:dyDescent="0.25">
      <c r="A3057" s="151" t="s">
        <v>0</v>
      </c>
      <c r="B3057" s="159" t="s">
        <v>143</v>
      </c>
      <c r="C3057" s="155">
        <f t="shared" si="1559"/>
        <v>0</v>
      </c>
      <c r="D3057" s="155">
        <v>0</v>
      </c>
      <c r="E3057" s="155">
        <v>0</v>
      </c>
      <c r="F3057" s="155">
        <f t="shared" si="1560"/>
        <v>0</v>
      </c>
      <c r="G3057" s="155">
        <v>0</v>
      </c>
      <c r="H3057" s="505">
        <v>0</v>
      </c>
      <c r="I3057" s="155">
        <f t="shared" si="1561"/>
        <v>0</v>
      </c>
      <c r="J3057" s="155">
        <v>0</v>
      </c>
      <c r="K3057" s="505">
        <v>0</v>
      </c>
      <c r="L3057" s="155">
        <f t="shared" si="1562"/>
        <v>0</v>
      </c>
      <c r="M3057" s="155">
        <v>0</v>
      </c>
      <c r="N3057" s="505">
        <v>0</v>
      </c>
    </row>
    <row r="3058" spans="1:14" customFormat="1" ht="27.75" customHeight="1" x14ac:dyDescent="0.25">
      <c r="A3058" s="151" t="s">
        <v>0</v>
      </c>
      <c r="B3058" s="159" t="s">
        <v>144</v>
      </c>
      <c r="C3058" s="155">
        <f t="shared" si="1559"/>
        <v>0</v>
      </c>
      <c r="D3058" s="155">
        <v>0</v>
      </c>
      <c r="E3058" s="155">
        <v>0</v>
      </c>
      <c r="F3058" s="155">
        <f t="shared" si="1560"/>
        <v>0</v>
      </c>
      <c r="G3058" s="155">
        <v>0</v>
      </c>
      <c r="H3058" s="505">
        <v>0</v>
      </c>
      <c r="I3058" s="155">
        <f t="shared" si="1561"/>
        <v>0</v>
      </c>
      <c r="J3058" s="155">
        <v>0</v>
      </c>
      <c r="K3058" s="505">
        <v>0</v>
      </c>
      <c r="L3058" s="155">
        <f t="shared" si="1562"/>
        <v>0</v>
      </c>
      <c r="M3058" s="155">
        <v>0</v>
      </c>
      <c r="N3058" s="505">
        <v>0</v>
      </c>
    </row>
    <row r="3059" spans="1:14" customFormat="1" ht="30" customHeight="1" x14ac:dyDescent="0.25">
      <c r="A3059" s="151" t="s">
        <v>0</v>
      </c>
      <c r="B3059" s="159" t="s">
        <v>145</v>
      </c>
      <c r="C3059" s="155">
        <f t="shared" si="1559"/>
        <v>0</v>
      </c>
      <c r="D3059" s="155">
        <v>0</v>
      </c>
      <c r="E3059" s="155">
        <v>0</v>
      </c>
      <c r="F3059" s="155">
        <f t="shared" si="1560"/>
        <v>0</v>
      </c>
      <c r="G3059" s="155">
        <v>0</v>
      </c>
      <c r="H3059" s="505">
        <v>0</v>
      </c>
      <c r="I3059" s="155">
        <f t="shared" si="1561"/>
        <v>5.26</v>
      </c>
      <c r="J3059" s="155">
        <v>5.26</v>
      </c>
      <c r="K3059" s="505">
        <v>0</v>
      </c>
      <c r="L3059" s="155">
        <f t="shared" si="1562"/>
        <v>0</v>
      </c>
      <c r="M3059" s="155">
        <v>0</v>
      </c>
      <c r="N3059" s="505">
        <v>0</v>
      </c>
    </row>
    <row r="3060" spans="1:14" customFormat="1" ht="42" hidden="1" customHeight="1" x14ac:dyDescent="0.25">
      <c r="A3060" s="151" t="s">
        <v>0</v>
      </c>
      <c r="B3060" s="158" t="s">
        <v>146</v>
      </c>
      <c r="C3060" s="155">
        <f t="shared" si="1559"/>
        <v>0</v>
      </c>
      <c r="D3060" s="155">
        <v>0</v>
      </c>
      <c r="E3060" s="155">
        <v>0</v>
      </c>
      <c r="F3060" s="155">
        <f t="shared" si="1560"/>
        <v>0</v>
      </c>
      <c r="G3060" s="155">
        <v>0</v>
      </c>
      <c r="H3060" s="505">
        <v>0</v>
      </c>
      <c r="I3060" s="155">
        <f t="shared" si="1561"/>
        <v>0</v>
      </c>
      <c r="J3060" s="155">
        <v>0</v>
      </c>
      <c r="K3060" s="505">
        <v>0</v>
      </c>
      <c r="L3060" s="155">
        <f t="shared" si="1562"/>
        <v>0</v>
      </c>
      <c r="M3060" s="155">
        <v>0</v>
      </c>
      <c r="N3060" s="505">
        <v>0</v>
      </c>
    </row>
    <row r="3061" spans="1:14" ht="19.5" customHeight="1" x14ac:dyDescent="0.2">
      <c r="A3061" s="388" t="s">
        <v>0</v>
      </c>
      <c r="B3061" s="425" t="s">
        <v>147</v>
      </c>
      <c r="C3061" s="426">
        <f t="shared" si="1559"/>
        <v>4286.87</v>
      </c>
      <c r="D3061" s="426">
        <f>SUM(D3062,D3109,D3116:D3117)</f>
        <v>36.53</v>
      </c>
      <c r="E3061" s="426">
        <f>SUM(E3062,E3109,E3116:E3117)</f>
        <v>4250.34</v>
      </c>
      <c r="F3061" s="426">
        <f t="shared" ref="F3061:H3061" si="1563">F3062</f>
        <v>6105.4</v>
      </c>
      <c r="G3061" s="426">
        <f t="shared" si="1563"/>
        <v>0</v>
      </c>
      <c r="H3061" s="548">
        <f t="shared" si="1563"/>
        <v>6105.4</v>
      </c>
      <c r="I3061" s="426">
        <f t="shared" ref="I3061:N3061" si="1564">I3062</f>
        <v>10279.91</v>
      </c>
      <c r="J3061" s="426">
        <f t="shared" si="1564"/>
        <v>732.35</v>
      </c>
      <c r="K3061" s="548">
        <f t="shared" si="1564"/>
        <v>9547.56</v>
      </c>
      <c r="L3061" s="426">
        <f t="shared" si="1564"/>
        <v>0</v>
      </c>
      <c r="M3061" s="426">
        <f t="shared" si="1564"/>
        <v>0</v>
      </c>
      <c r="N3061" s="548">
        <f t="shared" si="1564"/>
        <v>0</v>
      </c>
    </row>
    <row r="3062" spans="1:14" ht="22.5" customHeight="1" x14ac:dyDescent="0.2">
      <c r="A3062" s="388" t="s">
        <v>0</v>
      </c>
      <c r="B3062" s="427" t="s">
        <v>148</v>
      </c>
      <c r="C3062" s="426">
        <f t="shared" si="1559"/>
        <v>4286.87</v>
      </c>
      <c r="D3062" s="426">
        <f>D3063</f>
        <v>36.53</v>
      </c>
      <c r="E3062" s="426">
        <f>SUM(E3063,E3075,E3104)</f>
        <v>4250.34</v>
      </c>
      <c r="F3062" s="428">
        <f t="shared" ref="F3062:F3074" si="1565">SUM(G3062:H3062)</f>
        <v>6105.4</v>
      </c>
      <c r="G3062" s="428">
        <f>G3065</f>
        <v>0</v>
      </c>
      <c r="H3062" s="549">
        <f>SUM(H3063,H3075,H3104)</f>
        <v>6105.4</v>
      </c>
      <c r="I3062" s="428">
        <f t="shared" ref="I3062:I3074" si="1566">SUM(J3062:K3062)</f>
        <v>10279.91</v>
      </c>
      <c r="J3062" s="428">
        <f>J3065</f>
        <v>732.35</v>
      </c>
      <c r="K3062" s="549">
        <f>SUM(K3063,K3075,K3104)</f>
        <v>9547.56</v>
      </c>
      <c r="L3062" s="428">
        <f t="shared" ref="L3062:L3074" si="1567">SUM(M3062:N3062)</f>
        <v>0</v>
      </c>
      <c r="M3062" s="428">
        <f>M3065</f>
        <v>0</v>
      </c>
      <c r="N3062" s="549">
        <f>SUM(N3063,N3075,N3104)</f>
        <v>0</v>
      </c>
    </row>
    <row r="3063" spans="1:14" ht="24.75" customHeight="1" x14ac:dyDescent="0.2">
      <c r="A3063" s="388" t="s">
        <v>0</v>
      </c>
      <c r="B3063" s="429" t="s">
        <v>149</v>
      </c>
      <c r="C3063" s="426">
        <f t="shared" si="1559"/>
        <v>4286.87</v>
      </c>
      <c r="D3063" s="426">
        <f>D3074</f>
        <v>36.53</v>
      </c>
      <c r="E3063" s="426">
        <f>E3067+E3068+E3069+E3071+E3074</f>
        <v>4250.34</v>
      </c>
      <c r="F3063" s="428">
        <f t="shared" si="1565"/>
        <v>6105.4</v>
      </c>
      <c r="G3063" s="428">
        <v>0</v>
      </c>
      <c r="H3063" s="549">
        <f>SUM(H3064:H3074)</f>
        <v>6105.4</v>
      </c>
      <c r="I3063" s="428">
        <f t="shared" si="1566"/>
        <v>9547.56</v>
      </c>
      <c r="J3063" s="428">
        <v>0</v>
      </c>
      <c r="K3063" s="549">
        <f>SUM(K3064:K3074)</f>
        <v>9547.56</v>
      </c>
      <c r="L3063" s="428">
        <f t="shared" si="1567"/>
        <v>0</v>
      </c>
      <c r="M3063" s="428">
        <v>0</v>
      </c>
      <c r="N3063" s="549">
        <f>SUM(N3064:N3074)</f>
        <v>0</v>
      </c>
    </row>
    <row r="3064" spans="1:14" customFormat="1" ht="39" customHeight="1" x14ac:dyDescent="0.25">
      <c r="A3064" s="151" t="s">
        <v>0</v>
      </c>
      <c r="B3064" s="158" t="s">
        <v>150</v>
      </c>
      <c r="C3064" s="155">
        <f t="shared" si="1559"/>
        <v>0</v>
      </c>
      <c r="D3064" s="155">
        <v>0</v>
      </c>
      <c r="E3064" s="155">
        <v>0</v>
      </c>
      <c r="F3064" s="155">
        <f t="shared" si="1565"/>
        <v>0</v>
      </c>
      <c r="G3064" s="155">
        <v>0</v>
      </c>
      <c r="H3064" s="505">
        <v>0</v>
      </c>
      <c r="I3064" s="155">
        <f t="shared" si="1566"/>
        <v>0</v>
      </c>
      <c r="J3064" s="155">
        <v>0</v>
      </c>
      <c r="K3064" s="505">
        <v>0</v>
      </c>
      <c r="L3064" s="155">
        <f t="shared" si="1567"/>
        <v>0</v>
      </c>
      <c r="M3064" s="155">
        <v>0</v>
      </c>
      <c r="N3064" s="505">
        <v>0</v>
      </c>
    </row>
    <row r="3065" spans="1:14" customFormat="1" ht="40.5" customHeight="1" x14ac:dyDescent="0.25">
      <c r="A3065" s="151" t="s">
        <v>0</v>
      </c>
      <c r="B3065" s="158" t="s">
        <v>151</v>
      </c>
      <c r="C3065" s="155">
        <f t="shared" si="1559"/>
        <v>0</v>
      </c>
      <c r="D3065" s="155">
        <v>0</v>
      </c>
      <c r="E3065" s="155">
        <v>0</v>
      </c>
      <c r="F3065" s="155">
        <f t="shared" si="1565"/>
        <v>0</v>
      </c>
      <c r="G3065" s="155">
        <f>G3068+G3074</f>
        <v>0</v>
      </c>
      <c r="H3065" s="505">
        <f>H3591</f>
        <v>0</v>
      </c>
      <c r="I3065" s="155">
        <f t="shared" si="1566"/>
        <v>732.35</v>
      </c>
      <c r="J3065" s="155">
        <v>732.35</v>
      </c>
      <c r="K3065" s="505">
        <f>K3591</f>
        <v>0</v>
      </c>
      <c r="L3065" s="155">
        <f t="shared" si="1567"/>
        <v>0</v>
      </c>
      <c r="M3065" s="155">
        <f>M3068+M3074</f>
        <v>0</v>
      </c>
      <c r="N3065" s="505">
        <f>N3591</f>
        <v>0</v>
      </c>
    </row>
    <row r="3066" spans="1:14" customFormat="1" ht="20.25" customHeight="1" x14ac:dyDescent="0.25">
      <c r="A3066" s="151" t="s">
        <v>0</v>
      </c>
      <c r="B3066" s="158" t="s">
        <v>152</v>
      </c>
      <c r="C3066" s="155">
        <f t="shared" si="1559"/>
        <v>0</v>
      </c>
      <c r="D3066" s="155">
        <v>0</v>
      </c>
      <c r="E3066" s="155">
        <v>0</v>
      </c>
      <c r="F3066" s="155">
        <f t="shared" si="1565"/>
        <v>0</v>
      </c>
      <c r="G3066" s="155">
        <v>0</v>
      </c>
      <c r="H3066" s="505">
        <v>0</v>
      </c>
      <c r="I3066" s="155">
        <f t="shared" si="1566"/>
        <v>0</v>
      </c>
      <c r="J3066" s="155">
        <v>0</v>
      </c>
      <c r="K3066" s="505">
        <v>0</v>
      </c>
      <c r="L3066" s="155">
        <f t="shared" si="1567"/>
        <v>0</v>
      </c>
      <c r="M3066" s="155">
        <v>0</v>
      </c>
      <c r="N3066" s="505">
        <v>0</v>
      </c>
    </row>
    <row r="3067" spans="1:14" customFormat="1" ht="30" customHeight="1" x14ac:dyDescent="0.25">
      <c r="A3067" s="151" t="s">
        <v>0</v>
      </c>
      <c r="B3067" s="158" t="s">
        <v>153</v>
      </c>
      <c r="C3067" s="155">
        <f t="shared" si="1559"/>
        <v>1243.47</v>
      </c>
      <c r="D3067" s="155">
        <v>0</v>
      </c>
      <c r="E3067" s="155">
        <f>E3330</f>
        <v>1243.47</v>
      </c>
      <c r="F3067" s="155">
        <f t="shared" si="1565"/>
        <v>0</v>
      </c>
      <c r="G3067" s="155">
        <v>0</v>
      </c>
      <c r="H3067" s="505">
        <v>0</v>
      </c>
      <c r="I3067" s="155">
        <f t="shared" si="1566"/>
        <v>0</v>
      </c>
      <c r="J3067" s="155">
        <v>0</v>
      </c>
      <c r="K3067" s="505">
        <v>0</v>
      </c>
      <c r="L3067" s="155">
        <f t="shared" si="1567"/>
        <v>0</v>
      </c>
      <c r="M3067" s="155">
        <v>0</v>
      </c>
      <c r="N3067" s="505">
        <v>0</v>
      </c>
    </row>
    <row r="3068" spans="1:14" x14ac:dyDescent="0.2">
      <c r="A3068" s="388" t="s">
        <v>0</v>
      </c>
      <c r="B3068" s="430" t="s">
        <v>154</v>
      </c>
      <c r="C3068" s="426">
        <f t="shared" si="1559"/>
        <v>2612.6999999999998</v>
      </c>
      <c r="D3068" s="426">
        <v>0</v>
      </c>
      <c r="E3068" s="426">
        <f>E3331</f>
        <v>2612.6999999999998</v>
      </c>
      <c r="F3068" s="428">
        <f t="shared" si="1565"/>
        <v>6105.4</v>
      </c>
      <c r="G3068" s="428">
        <f>G3331</f>
        <v>0</v>
      </c>
      <c r="H3068" s="549">
        <f>H3331</f>
        <v>6105.4</v>
      </c>
      <c r="I3068" s="428">
        <f t="shared" si="1566"/>
        <v>6337.53</v>
      </c>
      <c r="J3068" s="428">
        <v>95.8</v>
      </c>
      <c r="K3068" s="549">
        <v>6241.73</v>
      </c>
      <c r="L3068" s="428">
        <f t="shared" si="1567"/>
        <v>0</v>
      </c>
      <c r="M3068" s="428">
        <f>M3331</f>
        <v>0</v>
      </c>
      <c r="N3068" s="549">
        <f>N3331</f>
        <v>0</v>
      </c>
    </row>
    <row r="3069" spans="1:14" customFormat="1" ht="23.25" customHeight="1" x14ac:dyDescent="0.25">
      <c r="A3069" s="151" t="s">
        <v>0</v>
      </c>
      <c r="B3069" s="158" t="s">
        <v>155</v>
      </c>
      <c r="C3069" s="155">
        <f t="shared" si="1559"/>
        <v>256.26</v>
      </c>
      <c r="D3069" s="155">
        <v>0</v>
      </c>
      <c r="E3069" s="155">
        <f>E3332</f>
        <v>256.26</v>
      </c>
      <c r="F3069" s="155">
        <f t="shared" si="1565"/>
        <v>0</v>
      </c>
      <c r="G3069" s="155">
        <v>0</v>
      </c>
      <c r="H3069" s="505">
        <f>H3332</f>
        <v>0</v>
      </c>
      <c r="I3069" s="155">
        <f t="shared" si="1566"/>
        <v>0</v>
      </c>
      <c r="J3069" s="155">
        <v>0</v>
      </c>
      <c r="K3069" s="505">
        <f>K3332</f>
        <v>0</v>
      </c>
      <c r="L3069" s="155">
        <f t="shared" si="1567"/>
        <v>0</v>
      </c>
      <c r="M3069" s="155">
        <v>0</v>
      </c>
      <c r="N3069" s="505">
        <f>N3332</f>
        <v>0</v>
      </c>
    </row>
    <row r="3070" spans="1:14" customFormat="1" ht="15.75" hidden="1" customHeight="1" thickTop="1" thickBot="1" x14ac:dyDescent="0.3">
      <c r="A3070" s="151" t="s">
        <v>0</v>
      </c>
      <c r="B3070" s="158" t="s">
        <v>156</v>
      </c>
      <c r="C3070" s="155">
        <f t="shared" si="1559"/>
        <v>0</v>
      </c>
      <c r="D3070" s="155">
        <v>0</v>
      </c>
      <c r="E3070" s="155">
        <v>0</v>
      </c>
      <c r="F3070" s="155">
        <f t="shared" si="1565"/>
        <v>0</v>
      </c>
      <c r="G3070" s="155">
        <v>0</v>
      </c>
      <c r="H3070" s="505">
        <v>0</v>
      </c>
      <c r="I3070" s="155">
        <f t="shared" si="1566"/>
        <v>0</v>
      </c>
      <c r="J3070" s="155">
        <v>0</v>
      </c>
      <c r="K3070" s="505">
        <v>0</v>
      </c>
      <c r="L3070" s="155">
        <f t="shared" si="1567"/>
        <v>0</v>
      </c>
      <c r="M3070" s="155">
        <v>0</v>
      </c>
      <c r="N3070" s="505">
        <v>0</v>
      </c>
    </row>
    <row r="3071" spans="1:14" customFormat="1" ht="62.25" customHeight="1" x14ac:dyDescent="0.25">
      <c r="A3071" s="151" t="s">
        <v>0</v>
      </c>
      <c r="B3071" s="158" t="s">
        <v>157</v>
      </c>
      <c r="C3071" s="155">
        <f t="shared" si="1559"/>
        <v>100.82</v>
      </c>
      <c r="D3071" s="155">
        <v>0</v>
      </c>
      <c r="E3071" s="155">
        <f>E3334</f>
        <v>100.82</v>
      </c>
      <c r="F3071" s="155">
        <f t="shared" si="1565"/>
        <v>0</v>
      </c>
      <c r="G3071" s="155">
        <v>0</v>
      </c>
      <c r="H3071" s="505">
        <v>0</v>
      </c>
      <c r="I3071" s="155">
        <f t="shared" si="1566"/>
        <v>972.53</v>
      </c>
      <c r="J3071" s="155">
        <v>86.8</v>
      </c>
      <c r="K3071" s="505">
        <v>885.73</v>
      </c>
      <c r="L3071" s="155">
        <f t="shared" si="1567"/>
        <v>0</v>
      </c>
      <c r="M3071" s="155">
        <v>0</v>
      </c>
      <c r="N3071" s="505">
        <v>0</v>
      </c>
    </row>
    <row r="3072" spans="1:14" customFormat="1" ht="24.75" customHeight="1" x14ac:dyDescent="0.25">
      <c r="A3072" s="151" t="s">
        <v>0</v>
      </c>
      <c r="B3072" s="158" t="s">
        <v>158</v>
      </c>
      <c r="C3072" s="155">
        <f t="shared" si="1559"/>
        <v>0</v>
      </c>
      <c r="D3072" s="155">
        <v>0</v>
      </c>
      <c r="E3072" s="155">
        <v>0</v>
      </c>
      <c r="F3072" s="155">
        <f t="shared" si="1565"/>
        <v>0</v>
      </c>
      <c r="G3072" s="155">
        <v>0</v>
      </c>
      <c r="H3072" s="505">
        <v>0</v>
      </c>
      <c r="I3072" s="155">
        <f t="shared" si="1566"/>
        <v>3.85</v>
      </c>
      <c r="J3072" s="155">
        <v>3.85</v>
      </c>
      <c r="K3072" s="505">
        <v>0</v>
      </c>
      <c r="L3072" s="155">
        <f t="shared" si="1567"/>
        <v>0</v>
      </c>
      <c r="M3072" s="155">
        <v>0</v>
      </c>
      <c r="N3072" s="505">
        <v>0</v>
      </c>
    </row>
    <row r="3073" spans="1:14" customFormat="1" ht="23.25" customHeight="1" x14ac:dyDescent="0.25">
      <c r="A3073" s="151" t="s">
        <v>0</v>
      </c>
      <c r="B3073" s="158" t="s">
        <v>159</v>
      </c>
      <c r="C3073" s="155">
        <f t="shared" si="1559"/>
        <v>0</v>
      </c>
      <c r="D3073" s="155">
        <v>0</v>
      </c>
      <c r="E3073" s="155">
        <v>0</v>
      </c>
      <c r="F3073" s="155">
        <f t="shared" si="1565"/>
        <v>0</v>
      </c>
      <c r="G3073" s="155">
        <v>0</v>
      </c>
      <c r="H3073" s="505">
        <v>0</v>
      </c>
      <c r="I3073" s="155">
        <f t="shared" si="1566"/>
        <v>0</v>
      </c>
      <c r="J3073" s="155">
        <v>0</v>
      </c>
      <c r="K3073" s="505">
        <v>0</v>
      </c>
      <c r="L3073" s="155">
        <f t="shared" si="1567"/>
        <v>0</v>
      </c>
      <c r="M3073" s="155">
        <v>0</v>
      </c>
      <c r="N3073" s="505">
        <v>0</v>
      </c>
    </row>
    <row r="3074" spans="1:14" ht="12" customHeight="1" x14ac:dyDescent="0.2">
      <c r="A3074" s="388" t="s">
        <v>0</v>
      </c>
      <c r="B3074" s="430" t="s">
        <v>160</v>
      </c>
      <c r="C3074" s="426">
        <f t="shared" si="1559"/>
        <v>73.62</v>
      </c>
      <c r="D3074" s="426">
        <f>D3337</f>
        <v>36.53</v>
      </c>
      <c r="E3074" s="426">
        <f>E3337</f>
        <v>37.090000000000003</v>
      </c>
      <c r="F3074" s="428">
        <f t="shared" si="1565"/>
        <v>0</v>
      </c>
      <c r="G3074" s="428">
        <f>G3337</f>
        <v>0</v>
      </c>
      <c r="H3074" s="549">
        <f>H3600</f>
        <v>0</v>
      </c>
      <c r="I3074" s="428">
        <f t="shared" si="1566"/>
        <v>2966</v>
      </c>
      <c r="J3074" s="428">
        <v>545.9</v>
      </c>
      <c r="K3074" s="549">
        <v>2420.1</v>
      </c>
      <c r="L3074" s="428">
        <f t="shared" si="1567"/>
        <v>0</v>
      </c>
      <c r="M3074" s="428">
        <f>M3337</f>
        <v>0</v>
      </c>
      <c r="N3074" s="549">
        <f>N3600</f>
        <v>0</v>
      </c>
    </row>
    <row r="3075" spans="1:14" customFormat="1" ht="30.75" hidden="1" customHeight="1" thickBot="1" x14ac:dyDescent="0.3">
      <c r="A3075" s="140" t="s">
        <v>0</v>
      </c>
      <c r="B3075" s="147" t="s">
        <v>161</v>
      </c>
      <c r="C3075" s="142">
        <f t="shared" ref="C3075:C3138" si="1568">SUM(D3075:E3075)</f>
        <v>0</v>
      </c>
      <c r="D3075" s="142">
        <f>SUM(D3076,D3083)</f>
        <v>0</v>
      </c>
      <c r="E3075" s="142">
        <f>SUM(E3076,E3083)</f>
        <v>0</v>
      </c>
      <c r="F3075" s="142">
        <f t="shared" ref="F3075:F3138" si="1569">SUM(G3075:H3075)</f>
        <v>0</v>
      </c>
      <c r="G3075" s="142">
        <f>SUM(G3076,G3083)</f>
        <v>0</v>
      </c>
      <c r="H3075" s="477">
        <f>SUM(H3076,H3083)</f>
        <v>0</v>
      </c>
      <c r="I3075" s="142">
        <f t="shared" ref="I3075:I3138" si="1570">SUM(J3075:K3075)</f>
        <v>0</v>
      </c>
      <c r="J3075" s="142">
        <f>SUM(J3076,J3083)</f>
        <v>0</v>
      </c>
      <c r="K3075" s="477">
        <f>SUM(K3076,K3083)</f>
        <v>0</v>
      </c>
      <c r="L3075" s="142">
        <f t="shared" ref="L3075:L3138" si="1571">SUM(M3075:N3075)</f>
        <v>0</v>
      </c>
      <c r="M3075" s="142">
        <f>SUM(M3076,M3083)</f>
        <v>0</v>
      </c>
      <c r="N3075" s="477">
        <f>SUM(N3076,N3083)</f>
        <v>0</v>
      </c>
    </row>
    <row r="3076" spans="1:14" customFormat="1" ht="30.75" hidden="1" customHeight="1" thickBot="1" x14ac:dyDescent="0.3">
      <c r="A3076" s="1" t="s">
        <v>0</v>
      </c>
      <c r="B3076" s="5" t="s">
        <v>162</v>
      </c>
      <c r="C3076" s="9">
        <f t="shared" si="1568"/>
        <v>0</v>
      </c>
      <c r="D3076" s="9">
        <f>SUM(D3077:D3082)</f>
        <v>0</v>
      </c>
      <c r="E3076" s="9">
        <f>SUM(E3077:E3082)</f>
        <v>0</v>
      </c>
      <c r="F3076" s="9">
        <f t="shared" si="1569"/>
        <v>0</v>
      </c>
      <c r="G3076" s="9">
        <f>SUM(G3077:G3082)</f>
        <v>0</v>
      </c>
      <c r="H3076" s="467">
        <f>SUM(H3077:H3082)</f>
        <v>0</v>
      </c>
      <c r="I3076" s="9">
        <f t="shared" si="1570"/>
        <v>0</v>
      </c>
      <c r="J3076" s="9">
        <f>SUM(J3077:J3082)</f>
        <v>0</v>
      </c>
      <c r="K3076" s="467">
        <f>SUM(K3077:K3082)</f>
        <v>0</v>
      </c>
      <c r="L3076" s="9">
        <f t="shared" si="1571"/>
        <v>0</v>
      </c>
      <c r="M3076" s="9">
        <f>SUM(M3077:M3082)</f>
        <v>0</v>
      </c>
      <c r="N3076" s="467">
        <f>SUM(N3077:N3082)</f>
        <v>0</v>
      </c>
    </row>
    <row r="3077" spans="1:14" customFormat="1" ht="30.75" hidden="1" customHeight="1" thickBot="1" x14ac:dyDescent="0.3">
      <c r="A3077" s="1" t="s">
        <v>0</v>
      </c>
      <c r="B3077" s="6" t="s">
        <v>163</v>
      </c>
      <c r="C3077" s="9">
        <f t="shared" si="1568"/>
        <v>0</v>
      </c>
      <c r="D3077" s="9">
        <v>0</v>
      </c>
      <c r="E3077" s="9">
        <v>0</v>
      </c>
      <c r="F3077" s="9">
        <f t="shared" si="1569"/>
        <v>0</v>
      </c>
      <c r="G3077" s="9">
        <v>0</v>
      </c>
      <c r="H3077" s="467">
        <v>0</v>
      </c>
      <c r="I3077" s="9">
        <f t="shared" si="1570"/>
        <v>0</v>
      </c>
      <c r="J3077" s="9">
        <v>0</v>
      </c>
      <c r="K3077" s="467">
        <v>0</v>
      </c>
      <c r="L3077" s="9">
        <f t="shared" si="1571"/>
        <v>0</v>
      </c>
      <c r="M3077" s="9">
        <v>0</v>
      </c>
      <c r="N3077" s="467">
        <v>0</v>
      </c>
    </row>
    <row r="3078" spans="1:14" customFormat="1" ht="45.75" hidden="1" customHeight="1" thickBot="1" x14ac:dyDescent="0.3">
      <c r="A3078" s="1" t="s">
        <v>0</v>
      </c>
      <c r="B3078" s="6" t="s">
        <v>164</v>
      </c>
      <c r="C3078" s="9">
        <f t="shared" si="1568"/>
        <v>0</v>
      </c>
      <c r="D3078" s="9">
        <v>0</v>
      </c>
      <c r="E3078" s="9">
        <v>0</v>
      </c>
      <c r="F3078" s="9">
        <f t="shared" si="1569"/>
        <v>0</v>
      </c>
      <c r="G3078" s="9">
        <v>0</v>
      </c>
      <c r="H3078" s="467">
        <v>0</v>
      </c>
      <c r="I3078" s="9">
        <f t="shared" si="1570"/>
        <v>0</v>
      </c>
      <c r="J3078" s="9">
        <v>0</v>
      </c>
      <c r="K3078" s="467">
        <v>0</v>
      </c>
      <c r="L3078" s="9">
        <f t="shared" si="1571"/>
        <v>0</v>
      </c>
      <c r="M3078" s="9">
        <v>0</v>
      </c>
      <c r="N3078" s="467">
        <v>0</v>
      </c>
    </row>
    <row r="3079" spans="1:14" customFormat="1" ht="30.75" hidden="1" customHeight="1" thickBot="1" x14ac:dyDescent="0.3">
      <c r="A3079" s="1" t="s">
        <v>0</v>
      </c>
      <c r="B3079" s="6" t="s">
        <v>165</v>
      </c>
      <c r="C3079" s="9">
        <f t="shared" si="1568"/>
        <v>0</v>
      </c>
      <c r="D3079" s="9">
        <v>0</v>
      </c>
      <c r="E3079" s="9">
        <v>0</v>
      </c>
      <c r="F3079" s="9">
        <f t="shared" si="1569"/>
        <v>0</v>
      </c>
      <c r="G3079" s="9">
        <v>0</v>
      </c>
      <c r="H3079" s="467">
        <v>0</v>
      </c>
      <c r="I3079" s="9">
        <f t="shared" si="1570"/>
        <v>0</v>
      </c>
      <c r="J3079" s="9">
        <v>0</v>
      </c>
      <c r="K3079" s="467">
        <v>0</v>
      </c>
      <c r="L3079" s="9">
        <f t="shared" si="1571"/>
        <v>0</v>
      </c>
      <c r="M3079" s="9">
        <v>0</v>
      </c>
      <c r="N3079" s="467">
        <v>0</v>
      </c>
    </row>
    <row r="3080" spans="1:14" customFormat="1" ht="60.75" hidden="1" customHeight="1" thickBot="1" x14ac:dyDescent="0.3">
      <c r="A3080" s="1" t="s">
        <v>0</v>
      </c>
      <c r="B3080" s="6" t="s">
        <v>166</v>
      </c>
      <c r="C3080" s="9">
        <f t="shared" si="1568"/>
        <v>0</v>
      </c>
      <c r="D3080" s="9">
        <v>0</v>
      </c>
      <c r="E3080" s="9">
        <v>0</v>
      </c>
      <c r="F3080" s="9">
        <f t="shared" si="1569"/>
        <v>0</v>
      </c>
      <c r="G3080" s="9">
        <v>0</v>
      </c>
      <c r="H3080" s="467">
        <v>0</v>
      </c>
      <c r="I3080" s="9">
        <f t="shared" si="1570"/>
        <v>0</v>
      </c>
      <c r="J3080" s="9">
        <v>0</v>
      </c>
      <c r="K3080" s="467">
        <v>0</v>
      </c>
      <c r="L3080" s="9">
        <f t="shared" si="1571"/>
        <v>0</v>
      </c>
      <c r="M3080" s="9">
        <v>0</v>
      </c>
      <c r="N3080" s="467">
        <v>0</v>
      </c>
    </row>
    <row r="3081" spans="1:14" customFormat="1" ht="60.75" hidden="1" customHeight="1" thickBot="1" x14ac:dyDescent="0.3">
      <c r="A3081" s="1" t="s">
        <v>0</v>
      </c>
      <c r="B3081" s="6" t="s">
        <v>167</v>
      </c>
      <c r="C3081" s="9">
        <f t="shared" si="1568"/>
        <v>0</v>
      </c>
      <c r="D3081" s="9">
        <v>0</v>
      </c>
      <c r="E3081" s="9">
        <v>0</v>
      </c>
      <c r="F3081" s="9">
        <f t="shared" si="1569"/>
        <v>0</v>
      </c>
      <c r="G3081" s="9">
        <v>0</v>
      </c>
      <c r="H3081" s="467">
        <v>0</v>
      </c>
      <c r="I3081" s="9">
        <f t="shared" si="1570"/>
        <v>0</v>
      </c>
      <c r="J3081" s="9">
        <v>0</v>
      </c>
      <c r="K3081" s="467">
        <v>0</v>
      </c>
      <c r="L3081" s="9">
        <f t="shared" si="1571"/>
        <v>0</v>
      </c>
      <c r="M3081" s="9">
        <v>0</v>
      </c>
      <c r="N3081" s="467">
        <v>0</v>
      </c>
    </row>
    <row r="3082" spans="1:14" customFormat="1" ht="30.75" hidden="1" customHeight="1" thickBot="1" x14ac:dyDescent="0.3">
      <c r="A3082" s="1" t="s">
        <v>0</v>
      </c>
      <c r="B3082" s="6" t="s">
        <v>168</v>
      </c>
      <c r="C3082" s="9">
        <f t="shared" si="1568"/>
        <v>0</v>
      </c>
      <c r="D3082" s="9">
        <v>0</v>
      </c>
      <c r="E3082" s="9">
        <v>0</v>
      </c>
      <c r="F3082" s="9">
        <f t="shared" si="1569"/>
        <v>0</v>
      </c>
      <c r="G3082" s="9">
        <v>0</v>
      </c>
      <c r="H3082" s="467">
        <v>0</v>
      </c>
      <c r="I3082" s="9">
        <f t="shared" si="1570"/>
        <v>0</v>
      </c>
      <c r="J3082" s="9">
        <v>0</v>
      </c>
      <c r="K3082" s="467">
        <v>0</v>
      </c>
      <c r="L3082" s="9">
        <f t="shared" si="1571"/>
        <v>0</v>
      </c>
      <c r="M3082" s="9">
        <v>0</v>
      </c>
      <c r="N3082" s="467">
        <v>0</v>
      </c>
    </row>
    <row r="3083" spans="1:14" customFormat="1" ht="45.75" hidden="1" customHeight="1" thickBot="1" x14ac:dyDescent="0.3">
      <c r="A3083" s="1" t="s">
        <v>0</v>
      </c>
      <c r="B3083" s="5" t="s">
        <v>169</v>
      </c>
      <c r="C3083" s="9">
        <f t="shared" si="1568"/>
        <v>0</v>
      </c>
      <c r="D3083" s="9">
        <f>SUM(D3084:D3103)</f>
        <v>0</v>
      </c>
      <c r="E3083" s="9">
        <f>SUM(E3084:E3103)</f>
        <v>0</v>
      </c>
      <c r="F3083" s="9">
        <f t="shared" si="1569"/>
        <v>0</v>
      </c>
      <c r="G3083" s="9">
        <f>SUM(G3084:G3103)</f>
        <v>0</v>
      </c>
      <c r="H3083" s="467">
        <f>SUM(H3084:H3103)</f>
        <v>0</v>
      </c>
      <c r="I3083" s="9">
        <f t="shared" si="1570"/>
        <v>0</v>
      </c>
      <c r="J3083" s="9">
        <f>SUM(J3084:J3103)</f>
        <v>0</v>
      </c>
      <c r="K3083" s="467">
        <f>SUM(K3084:K3103)</f>
        <v>0</v>
      </c>
      <c r="L3083" s="9">
        <f t="shared" si="1571"/>
        <v>0</v>
      </c>
      <c r="M3083" s="9">
        <f>SUM(M3084:M3103)</f>
        <v>0</v>
      </c>
      <c r="N3083" s="467">
        <f>SUM(N3084:N3103)</f>
        <v>0</v>
      </c>
    </row>
    <row r="3084" spans="1:14" customFormat="1" ht="15.75" hidden="1" customHeight="1" thickBot="1" x14ac:dyDescent="0.3">
      <c r="A3084" s="1" t="s">
        <v>0</v>
      </c>
      <c r="B3084" s="6" t="s">
        <v>30</v>
      </c>
      <c r="C3084" s="9">
        <f t="shared" si="1568"/>
        <v>0</v>
      </c>
      <c r="D3084" s="9">
        <v>0</v>
      </c>
      <c r="E3084" s="9">
        <v>0</v>
      </c>
      <c r="F3084" s="9">
        <f t="shared" si="1569"/>
        <v>0</v>
      </c>
      <c r="G3084" s="9">
        <v>0</v>
      </c>
      <c r="H3084" s="467">
        <v>0</v>
      </c>
      <c r="I3084" s="9">
        <f t="shared" si="1570"/>
        <v>0</v>
      </c>
      <c r="J3084" s="9">
        <v>0</v>
      </c>
      <c r="K3084" s="467">
        <v>0</v>
      </c>
      <c r="L3084" s="9">
        <f t="shared" si="1571"/>
        <v>0</v>
      </c>
      <c r="M3084" s="9">
        <v>0</v>
      </c>
      <c r="N3084" s="467">
        <v>0</v>
      </c>
    </row>
    <row r="3085" spans="1:14" customFormat="1" ht="15.75" hidden="1" customHeight="1" thickBot="1" x14ac:dyDescent="0.3">
      <c r="A3085" s="1" t="s">
        <v>0</v>
      </c>
      <c r="B3085" s="6" t="s">
        <v>31</v>
      </c>
      <c r="C3085" s="9">
        <f t="shared" si="1568"/>
        <v>0</v>
      </c>
      <c r="D3085" s="9">
        <v>0</v>
      </c>
      <c r="E3085" s="9">
        <v>0</v>
      </c>
      <c r="F3085" s="9">
        <f t="shared" si="1569"/>
        <v>0</v>
      </c>
      <c r="G3085" s="9">
        <v>0</v>
      </c>
      <c r="H3085" s="467">
        <v>0</v>
      </c>
      <c r="I3085" s="9">
        <f t="shared" si="1570"/>
        <v>0</v>
      </c>
      <c r="J3085" s="9">
        <v>0</v>
      </c>
      <c r="K3085" s="467">
        <v>0</v>
      </c>
      <c r="L3085" s="9">
        <f t="shared" si="1571"/>
        <v>0</v>
      </c>
      <c r="M3085" s="9">
        <v>0</v>
      </c>
      <c r="N3085" s="467">
        <v>0</v>
      </c>
    </row>
    <row r="3086" spans="1:14" customFormat="1" ht="15.75" hidden="1" customHeight="1" thickBot="1" x14ac:dyDescent="0.3">
      <c r="A3086" s="1" t="s">
        <v>0</v>
      </c>
      <c r="B3086" s="6" t="s">
        <v>170</v>
      </c>
      <c r="C3086" s="9">
        <f t="shared" si="1568"/>
        <v>0</v>
      </c>
      <c r="D3086" s="9">
        <v>0</v>
      </c>
      <c r="E3086" s="9">
        <v>0</v>
      </c>
      <c r="F3086" s="9">
        <f t="shared" si="1569"/>
        <v>0</v>
      </c>
      <c r="G3086" s="9">
        <v>0</v>
      </c>
      <c r="H3086" s="467">
        <v>0</v>
      </c>
      <c r="I3086" s="9">
        <f t="shared" si="1570"/>
        <v>0</v>
      </c>
      <c r="J3086" s="9">
        <v>0</v>
      </c>
      <c r="K3086" s="467">
        <v>0</v>
      </c>
      <c r="L3086" s="9">
        <f t="shared" si="1571"/>
        <v>0</v>
      </c>
      <c r="M3086" s="9">
        <v>0</v>
      </c>
      <c r="N3086" s="467">
        <v>0</v>
      </c>
    </row>
    <row r="3087" spans="1:14" customFormat="1" ht="30.75" hidden="1" customHeight="1" thickBot="1" x14ac:dyDescent="0.3">
      <c r="A3087" s="1" t="s">
        <v>0</v>
      </c>
      <c r="B3087" s="6" t="s">
        <v>36</v>
      </c>
      <c r="C3087" s="9">
        <f t="shared" si="1568"/>
        <v>0</v>
      </c>
      <c r="D3087" s="9">
        <v>0</v>
      </c>
      <c r="E3087" s="9">
        <v>0</v>
      </c>
      <c r="F3087" s="9">
        <f t="shared" si="1569"/>
        <v>0</v>
      </c>
      <c r="G3087" s="9">
        <v>0</v>
      </c>
      <c r="H3087" s="467">
        <v>0</v>
      </c>
      <c r="I3087" s="9">
        <f t="shared" si="1570"/>
        <v>0</v>
      </c>
      <c r="J3087" s="9">
        <v>0</v>
      </c>
      <c r="K3087" s="467">
        <v>0</v>
      </c>
      <c r="L3087" s="9">
        <f t="shared" si="1571"/>
        <v>0</v>
      </c>
      <c r="M3087" s="9">
        <v>0</v>
      </c>
      <c r="N3087" s="467">
        <v>0</v>
      </c>
    </row>
    <row r="3088" spans="1:14" customFormat="1" ht="30.75" hidden="1" customHeight="1" thickBot="1" x14ac:dyDescent="0.3">
      <c r="A3088" s="1" t="s">
        <v>0</v>
      </c>
      <c r="B3088" s="6" t="s">
        <v>171</v>
      </c>
      <c r="C3088" s="9">
        <f t="shared" si="1568"/>
        <v>0</v>
      </c>
      <c r="D3088" s="9">
        <v>0</v>
      </c>
      <c r="E3088" s="9">
        <v>0</v>
      </c>
      <c r="F3088" s="9">
        <f t="shared" si="1569"/>
        <v>0</v>
      </c>
      <c r="G3088" s="9">
        <v>0</v>
      </c>
      <c r="H3088" s="467">
        <v>0</v>
      </c>
      <c r="I3088" s="9">
        <f t="shared" si="1570"/>
        <v>0</v>
      </c>
      <c r="J3088" s="9">
        <v>0</v>
      </c>
      <c r="K3088" s="467">
        <v>0</v>
      </c>
      <c r="L3088" s="9">
        <f t="shared" si="1571"/>
        <v>0</v>
      </c>
      <c r="M3088" s="9">
        <v>0</v>
      </c>
      <c r="N3088" s="467">
        <v>0</v>
      </c>
    </row>
    <row r="3089" spans="1:14" customFormat="1" ht="3.75" hidden="1" customHeight="1" thickBot="1" x14ac:dyDescent="0.3">
      <c r="A3089" s="1" t="s">
        <v>0</v>
      </c>
      <c r="B3089" s="6" t="s">
        <v>172</v>
      </c>
      <c r="C3089" s="9">
        <f t="shared" si="1568"/>
        <v>0</v>
      </c>
      <c r="D3089" s="9">
        <v>0</v>
      </c>
      <c r="E3089" s="9">
        <v>0</v>
      </c>
      <c r="F3089" s="9">
        <f t="shared" si="1569"/>
        <v>0</v>
      </c>
      <c r="G3089" s="9">
        <v>0</v>
      </c>
      <c r="H3089" s="467">
        <v>0</v>
      </c>
      <c r="I3089" s="9">
        <f t="shared" si="1570"/>
        <v>0</v>
      </c>
      <c r="J3089" s="9">
        <v>0</v>
      </c>
      <c r="K3089" s="467">
        <v>0</v>
      </c>
      <c r="L3089" s="9">
        <f t="shared" si="1571"/>
        <v>0</v>
      </c>
      <c r="M3089" s="9">
        <v>0</v>
      </c>
      <c r="N3089" s="467">
        <v>0</v>
      </c>
    </row>
    <row r="3090" spans="1:14" customFormat="1" ht="30.75" hidden="1" customHeight="1" thickBot="1" x14ac:dyDescent="0.3">
      <c r="A3090" s="1" t="s">
        <v>0</v>
      </c>
      <c r="B3090" s="6" t="s">
        <v>173</v>
      </c>
      <c r="C3090" s="9">
        <f t="shared" si="1568"/>
        <v>0</v>
      </c>
      <c r="D3090" s="9">
        <v>0</v>
      </c>
      <c r="E3090" s="9">
        <v>0</v>
      </c>
      <c r="F3090" s="9">
        <f t="shared" si="1569"/>
        <v>0</v>
      </c>
      <c r="G3090" s="9">
        <v>0</v>
      </c>
      <c r="H3090" s="467">
        <v>0</v>
      </c>
      <c r="I3090" s="9">
        <f t="shared" si="1570"/>
        <v>0</v>
      </c>
      <c r="J3090" s="9">
        <v>0</v>
      </c>
      <c r="K3090" s="467">
        <v>0</v>
      </c>
      <c r="L3090" s="9">
        <f t="shared" si="1571"/>
        <v>0</v>
      </c>
      <c r="M3090" s="9">
        <v>0</v>
      </c>
      <c r="N3090" s="467">
        <v>0</v>
      </c>
    </row>
    <row r="3091" spans="1:14" customFormat="1" ht="15.75" hidden="1" customHeight="1" thickBot="1" x14ac:dyDescent="0.3">
      <c r="A3091" s="1" t="s">
        <v>0</v>
      </c>
      <c r="B3091" s="6" t="s">
        <v>174</v>
      </c>
      <c r="C3091" s="9">
        <f t="shared" si="1568"/>
        <v>0</v>
      </c>
      <c r="D3091" s="9">
        <v>0</v>
      </c>
      <c r="E3091" s="9">
        <v>0</v>
      </c>
      <c r="F3091" s="9">
        <f t="shared" si="1569"/>
        <v>0</v>
      </c>
      <c r="G3091" s="9">
        <v>0</v>
      </c>
      <c r="H3091" s="467">
        <v>0</v>
      </c>
      <c r="I3091" s="9">
        <f t="shared" si="1570"/>
        <v>0</v>
      </c>
      <c r="J3091" s="9">
        <v>0</v>
      </c>
      <c r="K3091" s="467">
        <v>0</v>
      </c>
      <c r="L3091" s="9">
        <f t="shared" si="1571"/>
        <v>0</v>
      </c>
      <c r="M3091" s="9">
        <v>0</v>
      </c>
      <c r="N3091" s="467">
        <v>0</v>
      </c>
    </row>
    <row r="3092" spans="1:14" customFormat="1" ht="30.75" hidden="1" customHeight="1" thickBot="1" x14ac:dyDescent="0.3">
      <c r="A3092" s="1" t="s">
        <v>0</v>
      </c>
      <c r="B3092" s="6" t="s">
        <v>175</v>
      </c>
      <c r="C3092" s="9">
        <f t="shared" si="1568"/>
        <v>0</v>
      </c>
      <c r="D3092" s="9">
        <v>0</v>
      </c>
      <c r="E3092" s="9">
        <v>0</v>
      </c>
      <c r="F3092" s="9">
        <f t="shared" si="1569"/>
        <v>0</v>
      </c>
      <c r="G3092" s="9">
        <v>0</v>
      </c>
      <c r="H3092" s="467">
        <v>0</v>
      </c>
      <c r="I3092" s="9">
        <f t="shared" si="1570"/>
        <v>0</v>
      </c>
      <c r="J3092" s="9">
        <v>0</v>
      </c>
      <c r="K3092" s="467">
        <v>0</v>
      </c>
      <c r="L3092" s="9">
        <f t="shared" si="1571"/>
        <v>0</v>
      </c>
      <c r="M3092" s="9">
        <v>0</v>
      </c>
      <c r="N3092" s="467">
        <v>0</v>
      </c>
    </row>
    <row r="3093" spans="1:14" customFormat="1" ht="30.75" hidden="1" customHeight="1" thickBot="1" x14ac:dyDescent="0.3">
      <c r="A3093" s="1" t="s">
        <v>0</v>
      </c>
      <c r="B3093" s="6" t="s">
        <v>37</v>
      </c>
      <c r="C3093" s="9">
        <f t="shared" si="1568"/>
        <v>0</v>
      </c>
      <c r="D3093" s="9">
        <v>0</v>
      </c>
      <c r="E3093" s="9">
        <v>0</v>
      </c>
      <c r="F3093" s="9">
        <f t="shared" si="1569"/>
        <v>0</v>
      </c>
      <c r="G3093" s="9">
        <v>0</v>
      </c>
      <c r="H3093" s="467">
        <v>0</v>
      </c>
      <c r="I3093" s="9">
        <f t="shared" si="1570"/>
        <v>0</v>
      </c>
      <c r="J3093" s="9">
        <v>0</v>
      </c>
      <c r="K3093" s="467">
        <v>0</v>
      </c>
      <c r="L3093" s="9">
        <f t="shared" si="1571"/>
        <v>0</v>
      </c>
      <c r="M3093" s="9">
        <v>0</v>
      </c>
      <c r="N3093" s="467">
        <v>0</v>
      </c>
    </row>
    <row r="3094" spans="1:14" customFormat="1" ht="30.75" hidden="1" customHeight="1" thickBot="1" x14ac:dyDescent="0.3">
      <c r="A3094" s="1" t="s">
        <v>0</v>
      </c>
      <c r="B3094" s="6" t="s">
        <v>38</v>
      </c>
      <c r="C3094" s="9">
        <f t="shared" si="1568"/>
        <v>0</v>
      </c>
      <c r="D3094" s="9">
        <v>0</v>
      </c>
      <c r="E3094" s="9">
        <v>0</v>
      </c>
      <c r="F3094" s="9">
        <f t="shared" si="1569"/>
        <v>0</v>
      </c>
      <c r="G3094" s="9">
        <v>0</v>
      </c>
      <c r="H3094" s="467">
        <v>0</v>
      </c>
      <c r="I3094" s="9">
        <f t="shared" si="1570"/>
        <v>0</v>
      </c>
      <c r="J3094" s="9">
        <v>0</v>
      </c>
      <c r="K3094" s="467">
        <v>0</v>
      </c>
      <c r="L3094" s="9">
        <f t="shared" si="1571"/>
        <v>0</v>
      </c>
      <c r="M3094" s="9">
        <v>0</v>
      </c>
      <c r="N3094" s="467">
        <v>0</v>
      </c>
    </row>
    <row r="3095" spans="1:14" customFormat="1" ht="45.75" hidden="1" customHeight="1" thickBot="1" x14ac:dyDescent="0.3">
      <c r="A3095" s="1" t="s">
        <v>0</v>
      </c>
      <c r="B3095" s="6" t="s">
        <v>176</v>
      </c>
      <c r="C3095" s="9">
        <f t="shared" si="1568"/>
        <v>0</v>
      </c>
      <c r="D3095" s="9">
        <v>0</v>
      </c>
      <c r="E3095" s="9">
        <v>0</v>
      </c>
      <c r="F3095" s="9">
        <f t="shared" si="1569"/>
        <v>0</v>
      </c>
      <c r="G3095" s="9">
        <v>0</v>
      </c>
      <c r="H3095" s="467">
        <v>0</v>
      </c>
      <c r="I3095" s="9">
        <f t="shared" si="1570"/>
        <v>0</v>
      </c>
      <c r="J3095" s="9">
        <v>0</v>
      </c>
      <c r="K3095" s="467">
        <v>0</v>
      </c>
      <c r="L3095" s="9">
        <f t="shared" si="1571"/>
        <v>0</v>
      </c>
      <c r="M3095" s="9">
        <v>0</v>
      </c>
      <c r="N3095" s="467">
        <v>0</v>
      </c>
    </row>
    <row r="3096" spans="1:14" customFormat="1" ht="30.75" hidden="1" customHeight="1" thickBot="1" x14ac:dyDescent="0.3">
      <c r="A3096" s="1" t="s">
        <v>0</v>
      </c>
      <c r="B3096" s="6" t="s">
        <v>177</v>
      </c>
      <c r="C3096" s="9">
        <f t="shared" si="1568"/>
        <v>0</v>
      </c>
      <c r="D3096" s="9">
        <v>0</v>
      </c>
      <c r="E3096" s="9">
        <v>0</v>
      </c>
      <c r="F3096" s="9">
        <f t="shared" si="1569"/>
        <v>0</v>
      </c>
      <c r="G3096" s="9">
        <v>0</v>
      </c>
      <c r="H3096" s="467">
        <v>0</v>
      </c>
      <c r="I3096" s="9">
        <f t="shared" si="1570"/>
        <v>0</v>
      </c>
      <c r="J3096" s="9">
        <v>0</v>
      </c>
      <c r="K3096" s="467">
        <v>0</v>
      </c>
      <c r="L3096" s="9">
        <f t="shared" si="1571"/>
        <v>0</v>
      </c>
      <c r="M3096" s="9">
        <v>0</v>
      </c>
      <c r="N3096" s="467">
        <v>0</v>
      </c>
    </row>
    <row r="3097" spans="1:14" customFormat="1" ht="15.75" hidden="1" customHeight="1" thickBot="1" x14ac:dyDescent="0.3">
      <c r="A3097" s="1" t="s">
        <v>0</v>
      </c>
      <c r="B3097" s="6" t="s">
        <v>178</v>
      </c>
      <c r="C3097" s="9">
        <f t="shared" si="1568"/>
        <v>0</v>
      </c>
      <c r="D3097" s="9">
        <v>0</v>
      </c>
      <c r="E3097" s="9">
        <v>0</v>
      </c>
      <c r="F3097" s="9">
        <f t="shared" si="1569"/>
        <v>0</v>
      </c>
      <c r="G3097" s="9">
        <v>0</v>
      </c>
      <c r="H3097" s="467">
        <v>0</v>
      </c>
      <c r="I3097" s="9">
        <f t="shared" si="1570"/>
        <v>0</v>
      </c>
      <c r="J3097" s="9">
        <v>0</v>
      </c>
      <c r="K3097" s="467">
        <v>0</v>
      </c>
      <c r="L3097" s="9">
        <f t="shared" si="1571"/>
        <v>0</v>
      </c>
      <c r="M3097" s="9">
        <v>0</v>
      </c>
      <c r="N3097" s="467">
        <v>0</v>
      </c>
    </row>
    <row r="3098" spans="1:14" customFormat="1" ht="15.75" hidden="1" customHeight="1" thickBot="1" x14ac:dyDescent="0.3">
      <c r="A3098" s="1" t="s">
        <v>0</v>
      </c>
      <c r="B3098" s="6" t="s">
        <v>43</v>
      </c>
      <c r="C3098" s="9">
        <f t="shared" si="1568"/>
        <v>0</v>
      </c>
      <c r="D3098" s="9">
        <v>0</v>
      </c>
      <c r="E3098" s="9">
        <v>0</v>
      </c>
      <c r="F3098" s="9">
        <f t="shared" si="1569"/>
        <v>0</v>
      </c>
      <c r="G3098" s="9">
        <v>0</v>
      </c>
      <c r="H3098" s="467">
        <v>0</v>
      </c>
      <c r="I3098" s="9">
        <f t="shared" si="1570"/>
        <v>0</v>
      </c>
      <c r="J3098" s="9">
        <v>0</v>
      </c>
      <c r="K3098" s="467">
        <v>0</v>
      </c>
      <c r="L3098" s="9">
        <f t="shared" si="1571"/>
        <v>0</v>
      </c>
      <c r="M3098" s="9">
        <v>0</v>
      </c>
      <c r="N3098" s="467">
        <v>0</v>
      </c>
    </row>
    <row r="3099" spans="1:14" customFormat="1" ht="30.75" hidden="1" customHeight="1" thickBot="1" x14ac:dyDescent="0.3">
      <c r="A3099" s="1" t="s">
        <v>0</v>
      </c>
      <c r="B3099" s="6" t="s">
        <v>179</v>
      </c>
      <c r="C3099" s="9">
        <f t="shared" si="1568"/>
        <v>0</v>
      </c>
      <c r="D3099" s="9">
        <v>0</v>
      </c>
      <c r="E3099" s="9">
        <v>0</v>
      </c>
      <c r="F3099" s="9">
        <f t="shared" si="1569"/>
        <v>0</v>
      </c>
      <c r="G3099" s="9">
        <v>0</v>
      </c>
      <c r="H3099" s="467">
        <v>0</v>
      </c>
      <c r="I3099" s="9">
        <f t="shared" si="1570"/>
        <v>0</v>
      </c>
      <c r="J3099" s="9">
        <v>0</v>
      </c>
      <c r="K3099" s="467">
        <v>0</v>
      </c>
      <c r="L3099" s="9">
        <f t="shared" si="1571"/>
        <v>0</v>
      </c>
      <c r="M3099" s="9">
        <v>0</v>
      </c>
      <c r="N3099" s="467">
        <v>0</v>
      </c>
    </row>
    <row r="3100" spans="1:14" customFormat="1" ht="30.75" hidden="1" customHeight="1" thickBot="1" x14ac:dyDescent="0.3">
      <c r="A3100" s="1" t="s">
        <v>0</v>
      </c>
      <c r="B3100" s="6" t="s">
        <v>180</v>
      </c>
      <c r="C3100" s="9">
        <f t="shared" si="1568"/>
        <v>0</v>
      </c>
      <c r="D3100" s="9">
        <v>0</v>
      </c>
      <c r="E3100" s="9">
        <v>0</v>
      </c>
      <c r="F3100" s="9">
        <f t="shared" si="1569"/>
        <v>0</v>
      </c>
      <c r="G3100" s="9">
        <v>0</v>
      </c>
      <c r="H3100" s="467">
        <v>0</v>
      </c>
      <c r="I3100" s="9">
        <f t="shared" si="1570"/>
        <v>0</v>
      </c>
      <c r="J3100" s="9">
        <v>0</v>
      </c>
      <c r="K3100" s="467">
        <v>0</v>
      </c>
      <c r="L3100" s="9">
        <f t="shared" si="1571"/>
        <v>0</v>
      </c>
      <c r="M3100" s="9">
        <v>0</v>
      </c>
      <c r="N3100" s="467">
        <v>0</v>
      </c>
    </row>
    <row r="3101" spans="1:14" customFormat="1" ht="90.75" hidden="1" customHeight="1" thickBot="1" x14ac:dyDescent="0.3">
      <c r="A3101" s="1" t="s">
        <v>0</v>
      </c>
      <c r="B3101" s="6" t="s">
        <v>181</v>
      </c>
      <c r="C3101" s="9">
        <f t="shared" si="1568"/>
        <v>0</v>
      </c>
      <c r="D3101" s="9">
        <v>0</v>
      </c>
      <c r="E3101" s="9">
        <v>0</v>
      </c>
      <c r="F3101" s="9">
        <f t="shared" si="1569"/>
        <v>0</v>
      </c>
      <c r="G3101" s="9">
        <v>0</v>
      </c>
      <c r="H3101" s="467">
        <v>0</v>
      </c>
      <c r="I3101" s="9">
        <f t="shared" si="1570"/>
        <v>0</v>
      </c>
      <c r="J3101" s="9">
        <v>0</v>
      </c>
      <c r="K3101" s="467">
        <v>0</v>
      </c>
      <c r="L3101" s="9">
        <f t="shared" si="1571"/>
        <v>0</v>
      </c>
      <c r="M3101" s="9">
        <v>0</v>
      </c>
      <c r="N3101" s="467">
        <v>0</v>
      </c>
    </row>
    <row r="3102" spans="1:14" customFormat="1" ht="15.75" hidden="1" customHeight="1" thickBot="1" x14ac:dyDescent="0.3">
      <c r="A3102" s="1" t="s">
        <v>0</v>
      </c>
      <c r="B3102" s="6" t="s">
        <v>182</v>
      </c>
      <c r="C3102" s="9">
        <f t="shared" si="1568"/>
        <v>0</v>
      </c>
      <c r="D3102" s="9">
        <v>0</v>
      </c>
      <c r="E3102" s="9">
        <v>0</v>
      </c>
      <c r="F3102" s="9">
        <f t="shared" si="1569"/>
        <v>0</v>
      </c>
      <c r="G3102" s="9">
        <v>0</v>
      </c>
      <c r="H3102" s="467">
        <v>0</v>
      </c>
      <c r="I3102" s="9">
        <f t="shared" si="1570"/>
        <v>0</v>
      </c>
      <c r="J3102" s="9">
        <v>0</v>
      </c>
      <c r="K3102" s="467">
        <v>0</v>
      </c>
      <c r="L3102" s="9">
        <f t="shared" si="1571"/>
        <v>0</v>
      </c>
      <c r="M3102" s="9">
        <v>0</v>
      </c>
      <c r="N3102" s="467">
        <v>0</v>
      </c>
    </row>
    <row r="3103" spans="1:14" customFormat="1" ht="75.75" hidden="1" customHeight="1" thickBot="1" x14ac:dyDescent="0.3">
      <c r="A3103" s="1" t="s">
        <v>0</v>
      </c>
      <c r="B3103" s="6" t="s">
        <v>183</v>
      </c>
      <c r="C3103" s="9">
        <f t="shared" si="1568"/>
        <v>0</v>
      </c>
      <c r="D3103" s="9">
        <v>0</v>
      </c>
      <c r="E3103" s="9">
        <v>0</v>
      </c>
      <c r="F3103" s="9">
        <f t="shared" si="1569"/>
        <v>0</v>
      </c>
      <c r="G3103" s="9">
        <v>0</v>
      </c>
      <c r="H3103" s="467">
        <v>0</v>
      </c>
      <c r="I3103" s="9">
        <f t="shared" si="1570"/>
        <v>0</v>
      </c>
      <c r="J3103" s="9">
        <v>0</v>
      </c>
      <c r="K3103" s="467">
        <v>0</v>
      </c>
      <c r="L3103" s="9">
        <f t="shared" si="1571"/>
        <v>0</v>
      </c>
      <c r="M3103" s="9">
        <v>0</v>
      </c>
      <c r="N3103" s="467">
        <v>0</v>
      </c>
    </row>
    <row r="3104" spans="1:14" customFormat="1" ht="30.75" hidden="1" customHeight="1" thickBot="1" x14ac:dyDescent="0.3">
      <c r="A3104" s="1" t="s">
        <v>0</v>
      </c>
      <c r="B3104" s="4" t="s">
        <v>184</v>
      </c>
      <c r="C3104" s="9">
        <f t="shared" si="1568"/>
        <v>0</v>
      </c>
      <c r="D3104" s="9">
        <f>SUM(D3105:D3106)</f>
        <v>0</v>
      </c>
      <c r="E3104" s="9">
        <f>SUM(E3105:E3106)</f>
        <v>0</v>
      </c>
      <c r="F3104" s="9">
        <f t="shared" si="1569"/>
        <v>0</v>
      </c>
      <c r="G3104" s="9">
        <f>SUM(G3105:G3106)</f>
        <v>0</v>
      </c>
      <c r="H3104" s="467">
        <f>SUM(H3105:H3106)</f>
        <v>0</v>
      </c>
      <c r="I3104" s="9">
        <f t="shared" si="1570"/>
        <v>0</v>
      </c>
      <c r="J3104" s="9">
        <f>SUM(J3105:J3106)</f>
        <v>0</v>
      </c>
      <c r="K3104" s="467">
        <f>SUM(K3105:K3106)</f>
        <v>0</v>
      </c>
      <c r="L3104" s="9">
        <f t="shared" si="1571"/>
        <v>0</v>
      </c>
      <c r="M3104" s="9">
        <f>SUM(M3105:M3106)</f>
        <v>0</v>
      </c>
      <c r="N3104" s="467">
        <f>SUM(N3105:N3106)</f>
        <v>0</v>
      </c>
    </row>
    <row r="3105" spans="1:14" customFormat="1" ht="30.75" hidden="1" customHeight="1" thickBot="1" x14ac:dyDescent="0.3">
      <c r="A3105" s="1" t="s">
        <v>0</v>
      </c>
      <c r="B3105" s="5" t="s">
        <v>185</v>
      </c>
      <c r="C3105" s="9">
        <f t="shared" si="1568"/>
        <v>0</v>
      </c>
      <c r="D3105" s="9">
        <v>0</v>
      </c>
      <c r="E3105" s="9">
        <v>0</v>
      </c>
      <c r="F3105" s="9">
        <f t="shared" si="1569"/>
        <v>0</v>
      </c>
      <c r="G3105" s="9">
        <v>0</v>
      </c>
      <c r="H3105" s="467">
        <v>0</v>
      </c>
      <c r="I3105" s="9">
        <f t="shared" si="1570"/>
        <v>0</v>
      </c>
      <c r="J3105" s="9">
        <v>0</v>
      </c>
      <c r="K3105" s="467">
        <v>0</v>
      </c>
      <c r="L3105" s="9">
        <f t="shared" si="1571"/>
        <v>0</v>
      </c>
      <c r="M3105" s="9">
        <v>0</v>
      </c>
      <c r="N3105" s="467">
        <v>0</v>
      </c>
    </row>
    <row r="3106" spans="1:14" customFormat="1" ht="30.75" hidden="1" customHeight="1" thickBot="1" x14ac:dyDescent="0.3">
      <c r="A3106" s="1" t="s">
        <v>0</v>
      </c>
      <c r="B3106" s="5" t="s">
        <v>186</v>
      </c>
      <c r="C3106" s="9">
        <f t="shared" si="1568"/>
        <v>0</v>
      </c>
      <c r="D3106" s="9">
        <f>SUM(D3107:D3108)</f>
        <v>0</v>
      </c>
      <c r="E3106" s="9">
        <f>SUM(E3107:E3108)</f>
        <v>0</v>
      </c>
      <c r="F3106" s="9">
        <f t="shared" si="1569"/>
        <v>0</v>
      </c>
      <c r="G3106" s="9">
        <f>SUM(G3107:G3108)</f>
        <v>0</v>
      </c>
      <c r="H3106" s="467">
        <f>SUM(H3107:H3108)</f>
        <v>0</v>
      </c>
      <c r="I3106" s="9">
        <f t="shared" si="1570"/>
        <v>0</v>
      </c>
      <c r="J3106" s="9">
        <f>SUM(J3107:J3108)</f>
        <v>0</v>
      </c>
      <c r="K3106" s="467">
        <f>SUM(K3107:K3108)</f>
        <v>0</v>
      </c>
      <c r="L3106" s="9">
        <f t="shared" si="1571"/>
        <v>0</v>
      </c>
      <c r="M3106" s="9">
        <f>SUM(M3107:M3108)</f>
        <v>0</v>
      </c>
      <c r="N3106" s="467">
        <f>SUM(N3107:N3108)</f>
        <v>0</v>
      </c>
    </row>
    <row r="3107" spans="1:14" customFormat="1" ht="15.75" hidden="1" customHeight="1" thickBot="1" x14ac:dyDescent="0.3">
      <c r="A3107" s="1" t="s">
        <v>0</v>
      </c>
      <c r="B3107" s="6" t="s">
        <v>187</v>
      </c>
      <c r="C3107" s="9">
        <f t="shared" si="1568"/>
        <v>0</v>
      </c>
      <c r="D3107" s="9">
        <v>0</v>
      </c>
      <c r="E3107" s="9">
        <v>0</v>
      </c>
      <c r="F3107" s="9">
        <f t="shared" si="1569"/>
        <v>0</v>
      </c>
      <c r="G3107" s="9">
        <v>0</v>
      </c>
      <c r="H3107" s="467">
        <v>0</v>
      </c>
      <c r="I3107" s="9">
        <f t="shared" si="1570"/>
        <v>0</v>
      </c>
      <c r="J3107" s="9">
        <v>0</v>
      </c>
      <c r="K3107" s="467">
        <v>0</v>
      </c>
      <c r="L3107" s="9">
        <f t="shared" si="1571"/>
        <v>0</v>
      </c>
      <c r="M3107" s="9">
        <v>0</v>
      </c>
      <c r="N3107" s="467">
        <v>0</v>
      </c>
    </row>
    <row r="3108" spans="1:14" customFormat="1" ht="45.75" hidden="1" customHeight="1" thickBot="1" x14ac:dyDescent="0.3">
      <c r="A3108" s="1" t="s">
        <v>0</v>
      </c>
      <c r="B3108" s="6" t="s">
        <v>188</v>
      </c>
      <c r="C3108" s="9">
        <f t="shared" si="1568"/>
        <v>0</v>
      </c>
      <c r="D3108" s="9">
        <v>0</v>
      </c>
      <c r="E3108" s="9">
        <v>0</v>
      </c>
      <c r="F3108" s="9">
        <f t="shared" si="1569"/>
        <v>0</v>
      </c>
      <c r="G3108" s="9">
        <v>0</v>
      </c>
      <c r="H3108" s="467">
        <v>0</v>
      </c>
      <c r="I3108" s="9">
        <f t="shared" si="1570"/>
        <v>0</v>
      </c>
      <c r="J3108" s="9">
        <v>0</v>
      </c>
      <c r="K3108" s="467">
        <v>0</v>
      </c>
      <c r="L3108" s="9">
        <f t="shared" si="1571"/>
        <v>0</v>
      </c>
      <c r="M3108" s="9">
        <v>0</v>
      </c>
      <c r="N3108" s="467">
        <v>0</v>
      </c>
    </row>
    <row r="3109" spans="1:14" customFormat="1" ht="15.75" hidden="1" customHeight="1" thickBot="1" x14ac:dyDescent="0.3">
      <c r="A3109" s="1" t="s">
        <v>0</v>
      </c>
      <c r="B3109" s="3" t="s">
        <v>189</v>
      </c>
      <c r="C3109" s="9">
        <f t="shared" si="1568"/>
        <v>0</v>
      </c>
      <c r="D3109" s="9">
        <f>SUM(D3110:D3111)</f>
        <v>0</v>
      </c>
      <c r="E3109" s="9">
        <f>SUM(E3110:E3111)</f>
        <v>0</v>
      </c>
      <c r="F3109" s="9">
        <f t="shared" si="1569"/>
        <v>0</v>
      </c>
      <c r="G3109" s="9">
        <f>SUM(G3110:G3111)</f>
        <v>0</v>
      </c>
      <c r="H3109" s="467">
        <f>SUM(H3110:H3111)</f>
        <v>0</v>
      </c>
      <c r="I3109" s="9">
        <f t="shared" si="1570"/>
        <v>0</v>
      </c>
      <c r="J3109" s="9">
        <f>SUM(J3110:J3111)</f>
        <v>0</v>
      </c>
      <c r="K3109" s="467">
        <f>SUM(K3110:K3111)</f>
        <v>0</v>
      </c>
      <c r="L3109" s="9">
        <f t="shared" si="1571"/>
        <v>0</v>
      </c>
      <c r="M3109" s="9">
        <f>SUM(M3110:M3111)</f>
        <v>0</v>
      </c>
      <c r="N3109" s="467">
        <f>SUM(N3110:N3111)</f>
        <v>0</v>
      </c>
    </row>
    <row r="3110" spans="1:14" customFormat="1" ht="15.75" hidden="1" customHeight="1" thickBot="1" x14ac:dyDescent="0.3">
      <c r="A3110" s="1" t="s">
        <v>0</v>
      </c>
      <c r="B3110" s="4" t="s">
        <v>190</v>
      </c>
      <c r="C3110" s="9">
        <f t="shared" si="1568"/>
        <v>0</v>
      </c>
      <c r="D3110" s="9">
        <v>0</v>
      </c>
      <c r="E3110" s="9">
        <v>0</v>
      </c>
      <c r="F3110" s="9">
        <f t="shared" si="1569"/>
        <v>0</v>
      </c>
      <c r="G3110" s="9">
        <v>0</v>
      </c>
      <c r="H3110" s="467">
        <v>0</v>
      </c>
      <c r="I3110" s="9">
        <f t="shared" si="1570"/>
        <v>0</v>
      </c>
      <c r="J3110" s="9">
        <v>0</v>
      </c>
      <c r="K3110" s="467">
        <v>0</v>
      </c>
      <c r="L3110" s="9">
        <f t="shared" si="1571"/>
        <v>0</v>
      </c>
      <c r="M3110" s="9">
        <v>0</v>
      </c>
      <c r="N3110" s="467">
        <v>0</v>
      </c>
    </row>
    <row r="3111" spans="1:14" customFormat="1" ht="30.75" hidden="1" customHeight="1" thickBot="1" x14ac:dyDescent="0.3">
      <c r="A3111" s="1" t="s">
        <v>0</v>
      </c>
      <c r="B3111" s="4" t="s">
        <v>191</v>
      </c>
      <c r="C3111" s="9">
        <f t="shared" si="1568"/>
        <v>0</v>
      </c>
      <c r="D3111" s="9">
        <f>SUM(D3112:D3115)</f>
        <v>0</v>
      </c>
      <c r="E3111" s="9">
        <f>SUM(E3112:E3115)</f>
        <v>0</v>
      </c>
      <c r="F3111" s="9">
        <f t="shared" si="1569"/>
        <v>0</v>
      </c>
      <c r="G3111" s="9">
        <f>SUM(G3112:G3115)</f>
        <v>0</v>
      </c>
      <c r="H3111" s="467">
        <f>SUM(H3112:H3115)</f>
        <v>0</v>
      </c>
      <c r="I3111" s="9">
        <f t="shared" si="1570"/>
        <v>0</v>
      </c>
      <c r="J3111" s="9">
        <f>SUM(J3112:J3115)</f>
        <v>0</v>
      </c>
      <c r="K3111" s="467">
        <f>SUM(K3112:K3115)</f>
        <v>0</v>
      </c>
      <c r="L3111" s="9">
        <f t="shared" si="1571"/>
        <v>0</v>
      </c>
      <c r="M3111" s="9">
        <f>SUM(M3112:M3115)</f>
        <v>0</v>
      </c>
      <c r="N3111" s="467">
        <f>SUM(N3112:N3115)</f>
        <v>0</v>
      </c>
    </row>
    <row r="3112" spans="1:14" customFormat="1" ht="30.75" hidden="1" customHeight="1" thickBot="1" x14ac:dyDescent="0.3">
      <c r="A3112" s="1" t="s">
        <v>0</v>
      </c>
      <c r="B3112" s="5" t="s">
        <v>192</v>
      </c>
      <c r="C3112" s="9">
        <f t="shared" si="1568"/>
        <v>0</v>
      </c>
      <c r="D3112" s="9">
        <v>0</v>
      </c>
      <c r="E3112" s="9">
        <v>0</v>
      </c>
      <c r="F3112" s="9">
        <f t="shared" si="1569"/>
        <v>0</v>
      </c>
      <c r="G3112" s="9">
        <v>0</v>
      </c>
      <c r="H3112" s="467">
        <v>0</v>
      </c>
      <c r="I3112" s="9">
        <f t="shared" si="1570"/>
        <v>0</v>
      </c>
      <c r="J3112" s="9">
        <v>0</v>
      </c>
      <c r="K3112" s="467">
        <v>0</v>
      </c>
      <c r="L3112" s="9">
        <f t="shared" si="1571"/>
        <v>0</v>
      </c>
      <c r="M3112" s="9">
        <v>0</v>
      </c>
      <c r="N3112" s="467">
        <v>0</v>
      </c>
    </row>
    <row r="3113" spans="1:14" customFormat="1" ht="30.75" hidden="1" customHeight="1" thickBot="1" x14ac:dyDescent="0.3">
      <c r="A3113" s="1" t="s">
        <v>0</v>
      </c>
      <c r="B3113" s="5" t="s">
        <v>193</v>
      </c>
      <c r="C3113" s="9">
        <f t="shared" si="1568"/>
        <v>0</v>
      </c>
      <c r="D3113" s="9">
        <v>0</v>
      </c>
      <c r="E3113" s="9">
        <v>0</v>
      </c>
      <c r="F3113" s="9">
        <f t="shared" si="1569"/>
        <v>0</v>
      </c>
      <c r="G3113" s="9">
        <v>0</v>
      </c>
      <c r="H3113" s="467">
        <v>0</v>
      </c>
      <c r="I3113" s="9">
        <f t="shared" si="1570"/>
        <v>0</v>
      </c>
      <c r="J3113" s="9">
        <v>0</v>
      </c>
      <c r="K3113" s="467">
        <v>0</v>
      </c>
      <c r="L3113" s="9">
        <f t="shared" si="1571"/>
        <v>0</v>
      </c>
      <c r="M3113" s="9">
        <v>0</v>
      </c>
      <c r="N3113" s="467">
        <v>0</v>
      </c>
    </row>
    <row r="3114" spans="1:14" customFormat="1" ht="15.75" hidden="1" customHeight="1" thickBot="1" x14ac:dyDescent="0.3">
      <c r="A3114" s="1" t="s">
        <v>0</v>
      </c>
      <c r="B3114" s="5" t="s">
        <v>194</v>
      </c>
      <c r="C3114" s="9">
        <f t="shared" si="1568"/>
        <v>0</v>
      </c>
      <c r="D3114" s="9">
        <v>0</v>
      </c>
      <c r="E3114" s="9">
        <v>0</v>
      </c>
      <c r="F3114" s="9">
        <f t="shared" si="1569"/>
        <v>0</v>
      </c>
      <c r="G3114" s="9">
        <v>0</v>
      </c>
      <c r="H3114" s="467">
        <v>0</v>
      </c>
      <c r="I3114" s="9">
        <f t="shared" si="1570"/>
        <v>0</v>
      </c>
      <c r="J3114" s="9">
        <v>0</v>
      </c>
      <c r="K3114" s="467">
        <v>0</v>
      </c>
      <c r="L3114" s="9">
        <f t="shared" si="1571"/>
        <v>0</v>
      </c>
      <c r="M3114" s="9">
        <v>0</v>
      </c>
      <c r="N3114" s="467">
        <v>0</v>
      </c>
    </row>
    <row r="3115" spans="1:14" customFormat="1" ht="45.75" hidden="1" customHeight="1" thickBot="1" x14ac:dyDescent="0.3">
      <c r="A3115" s="1" t="s">
        <v>0</v>
      </c>
      <c r="B3115" s="5" t="s">
        <v>195</v>
      </c>
      <c r="C3115" s="9">
        <f t="shared" si="1568"/>
        <v>0</v>
      </c>
      <c r="D3115" s="9">
        <v>0</v>
      </c>
      <c r="E3115" s="9">
        <v>0</v>
      </c>
      <c r="F3115" s="9">
        <f t="shared" si="1569"/>
        <v>0</v>
      </c>
      <c r="G3115" s="9">
        <v>0</v>
      </c>
      <c r="H3115" s="467">
        <v>0</v>
      </c>
      <c r="I3115" s="9">
        <f t="shared" si="1570"/>
        <v>0</v>
      </c>
      <c r="J3115" s="9">
        <v>0</v>
      </c>
      <c r="K3115" s="467">
        <v>0</v>
      </c>
      <c r="L3115" s="9">
        <f t="shared" si="1571"/>
        <v>0</v>
      </c>
      <c r="M3115" s="9">
        <v>0</v>
      </c>
      <c r="N3115" s="467">
        <v>0</v>
      </c>
    </row>
    <row r="3116" spans="1:14" customFormat="1" ht="15.75" hidden="1" customHeight="1" thickBot="1" x14ac:dyDescent="0.3">
      <c r="A3116" s="1" t="s">
        <v>0</v>
      </c>
      <c r="B3116" s="3" t="s">
        <v>196</v>
      </c>
      <c r="C3116" s="9">
        <f t="shared" si="1568"/>
        <v>0</v>
      </c>
      <c r="D3116" s="9">
        <v>0</v>
      </c>
      <c r="E3116" s="9">
        <v>0</v>
      </c>
      <c r="F3116" s="9">
        <f t="shared" si="1569"/>
        <v>0</v>
      </c>
      <c r="G3116" s="9">
        <v>0</v>
      </c>
      <c r="H3116" s="467">
        <v>0</v>
      </c>
      <c r="I3116" s="9">
        <f t="shared" si="1570"/>
        <v>0</v>
      </c>
      <c r="J3116" s="9">
        <v>0</v>
      </c>
      <c r="K3116" s="467">
        <v>0</v>
      </c>
      <c r="L3116" s="9">
        <f t="shared" si="1571"/>
        <v>0</v>
      </c>
      <c r="M3116" s="9">
        <v>0</v>
      </c>
      <c r="N3116" s="467">
        <v>0</v>
      </c>
    </row>
    <row r="3117" spans="1:14" customFormat="1" ht="30.75" hidden="1" customHeight="1" thickBot="1" x14ac:dyDescent="0.3">
      <c r="A3117" s="1" t="s">
        <v>0</v>
      </c>
      <c r="B3117" s="3" t="s">
        <v>197</v>
      </c>
      <c r="C3117" s="9">
        <f t="shared" si="1568"/>
        <v>0</v>
      </c>
      <c r="D3117" s="9">
        <f>SUM(D3118:D3120,D3123)</f>
        <v>0</v>
      </c>
      <c r="E3117" s="9">
        <f>SUM(E3118:E3120,E3123)</f>
        <v>0</v>
      </c>
      <c r="F3117" s="9">
        <f t="shared" si="1569"/>
        <v>0</v>
      </c>
      <c r="G3117" s="9">
        <f>SUM(G3118:G3120,G3123)</f>
        <v>0</v>
      </c>
      <c r="H3117" s="467">
        <f>SUM(H3118:H3120,H3123)</f>
        <v>0</v>
      </c>
      <c r="I3117" s="9">
        <f t="shared" si="1570"/>
        <v>0</v>
      </c>
      <c r="J3117" s="9">
        <f>SUM(J3118:J3120,J3123)</f>
        <v>0</v>
      </c>
      <c r="K3117" s="467">
        <f>SUM(K3118:K3120,K3123)</f>
        <v>0</v>
      </c>
      <c r="L3117" s="9">
        <f t="shared" si="1571"/>
        <v>0</v>
      </c>
      <c r="M3117" s="9">
        <f>SUM(M3118:M3120,M3123)</f>
        <v>0</v>
      </c>
      <c r="N3117" s="467">
        <f>SUM(N3118:N3120,N3123)</f>
        <v>0</v>
      </c>
    </row>
    <row r="3118" spans="1:14" customFormat="1" ht="15.75" hidden="1" customHeight="1" thickBot="1" x14ac:dyDescent="0.3">
      <c r="A3118" s="1" t="s">
        <v>0</v>
      </c>
      <c r="B3118" s="4" t="s">
        <v>198</v>
      </c>
      <c r="C3118" s="9">
        <f t="shared" si="1568"/>
        <v>0</v>
      </c>
      <c r="D3118" s="9">
        <v>0</v>
      </c>
      <c r="E3118" s="9">
        <v>0</v>
      </c>
      <c r="F3118" s="9">
        <f t="shared" si="1569"/>
        <v>0</v>
      </c>
      <c r="G3118" s="9">
        <v>0</v>
      </c>
      <c r="H3118" s="467">
        <v>0</v>
      </c>
      <c r="I3118" s="9">
        <f t="shared" si="1570"/>
        <v>0</v>
      </c>
      <c r="J3118" s="9">
        <v>0</v>
      </c>
      <c r="K3118" s="467">
        <v>0</v>
      </c>
      <c r="L3118" s="9">
        <f t="shared" si="1571"/>
        <v>0</v>
      </c>
      <c r="M3118" s="9">
        <v>0</v>
      </c>
      <c r="N3118" s="467">
        <v>0</v>
      </c>
    </row>
    <row r="3119" spans="1:14" customFormat="1" ht="15.75" hidden="1" customHeight="1" thickBot="1" x14ac:dyDescent="0.3">
      <c r="A3119" s="1" t="s">
        <v>0</v>
      </c>
      <c r="B3119" s="4" t="s">
        <v>199</v>
      </c>
      <c r="C3119" s="9">
        <f t="shared" si="1568"/>
        <v>0</v>
      </c>
      <c r="D3119" s="9">
        <v>0</v>
      </c>
      <c r="E3119" s="9">
        <v>0</v>
      </c>
      <c r="F3119" s="9">
        <f t="shared" si="1569"/>
        <v>0</v>
      </c>
      <c r="G3119" s="9">
        <v>0</v>
      </c>
      <c r="H3119" s="467">
        <v>0</v>
      </c>
      <c r="I3119" s="9">
        <f t="shared" si="1570"/>
        <v>0</v>
      </c>
      <c r="J3119" s="9">
        <v>0</v>
      </c>
      <c r="K3119" s="467">
        <v>0</v>
      </c>
      <c r="L3119" s="9">
        <f t="shared" si="1571"/>
        <v>0</v>
      </c>
      <c r="M3119" s="9">
        <v>0</v>
      </c>
      <c r="N3119" s="467">
        <v>0</v>
      </c>
    </row>
    <row r="3120" spans="1:14" customFormat="1" ht="30.75" hidden="1" customHeight="1" thickBot="1" x14ac:dyDescent="0.3">
      <c r="A3120" s="1" t="s">
        <v>0</v>
      </c>
      <c r="B3120" s="4" t="s">
        <v>200</v>
      </c>
      <c r="C3120" s="9">
        <f t="shared" si="1568"/>
        <v>0</v>
      </c>
      <c r="D3120" s="9">
        <f>SUM(D3121:D3122)</f>
        <v>0</v>
      </c>
      <c r="E3120" s="9">
        <f>SUM(E3121:E3122)</f>
        <v>0</v>
      </c>
      <c r="F3120" s="9">
        <f t="shared" si="1569"/>
        <v>0</v>
      </c>
      <c r="G3120" s="9">
        <f>SUM(G3121:G3122)</f>
        <v>0</v>
      </c>
      <c r="H3120" s="467">
        <f>SUM(H3121:H3122)</f>
        <v>0</v>
      </c>
      <c r="I3120" s="9">
        <f t="shared" si="1570"/>
        <v>0</v>
      </c>
      <c r="J3120" s="9">
        <f>SUM(J3121:J3122)</f>
        <v>0</v>
      </c>
      <c r="K3120" s="467">
        <f>SUM(K3121:K3122)</f>
        <v>0</v>
      </c>
      <c r="L3120" s="9">
        <f t="shared" si="1571"/>
        <v>0</v>
      </c>
      <c r="M3120" s="9">
        <f>SUM(M3121:M3122)</f>
        <v>0</v>
      </c>
      <c r="N3120" s="467">
        <f>SUM(N3121:N3122)</f>
        <v>0</v>
      </c>
    </row>
    <row r="3121" spans="1:14" customFormat="1" ht="0.75" hidden="1" customHeight="1" thickBot="1" x14ac:dyDescent="0.3">
      <c r="A3121" s="1" t="s">
        <v>0</v>
      </c>
      <c r="B3121" s="5" t="s">
        <v>201</v>
      </c>
      <c r="C3121" s="9">
        <f t="shared" si="1568"/>
        <v>0</v>
      </c>
      <c r="D3121" s="9">
        <v>0</v>
      </c>
      <c r="E3121" s="9">
        <v>0</v>
      </c>
      <c r="F3121" s="9">
        <f t="shared" si="1569"/>
        <v>0</v>
      </c>
      <c r="G3121" s="9">
        <v>0</v>
      </c>
      <c r="H3121" s="467">
        <v>0</v>
      </c>
      <c r="I3121" s="9">
        <f t="shared" si="1570"/>
        <v>0</v>
      </c>
      <c r="J3121" s="9">
        <v>0</v>
      </c>
      <c r="K3121" s="467">
        <v>0</v>
      </c>
      <c r="L3121" s="9">
        <f t="shared" si="1571"/>
        <v>0</v>
      </c>
      <c r="M3121" s="9">
        <v>0</v>
      </c>
      <c r="N3121" s="467">
        <v>0</v>
      </c>
    </row>
    <row r="3122" spans="1:14" customFormat="1" ht="30.75" hidden="1" customHeight="1" thickBot="1" x14ac:dyDescent="0.3">
      <c r="A3122" s="1" t="s">
        <v>0</v>
      </c>
      <c r="B3122" s="5" t="s">
        <v>202</v>
      </c>
      <c r="C3122" s="9">
        <f t="shared" si="1568"/>
        <v>0</v>
      </c>
      <c r="D3122" s="9">
        <v>0</v>
      </c>
      <c r="E3122" s="9">
        <v>0</v>
      </c>
      <c r="F3122" s="9">
        <f t="shared" si="1569"/>
        <v>0</v>
      </c>
      <c r="G3122" s="9">
        <v>0</v>
      </c>
      <c r="H3122" s="467">
        <v>0</v>
      </c>
      <c r="I3122" s="9">
        <f t="shared" si="1570"/>
        <v>0</v>
      </c>
      <c r="J3122" s="9">
        <v>0</v>
      </c>
      <c r="K3122" s="467">
        <v>0</v>
      </c>
      <c r="L3122" s="9">
        <f t="shared" si="1571"/>
        <v>0</v>
      </c>
      <c r="M3122" s="9">
        <v>0</v>
      </c>
      <c r="N3122" s="467">
        <v>0</v>
      </c>
    </row>
    <row r="3123" spans="1:14" customFormat="1" ht="45.75" hidden="1" customHeight="1" thickBot="1" x14ac:dyDescent="0.3">
      <c r="A3123" s="1" t="s">
        <v>0</v>
      </c>
      <c r="B3123" s="4" t="s">
        <v>203</v>
      </c>
      <c r="C3123" s="9">
        <f t="shared" si="1568"/>
        <v>0</v>
      </c>
      <c r="D3123" s="9">
        <v>0</v>
      </c>
      <c r="E3123" s="9">
        <v>0</v>
      </c>
      <c r="F3123" s="9">
        <f t="shared" si="1569"/>
        <v>0</v>
      </c>
      <c r="G3123" s="9">
        <v>0</v>
      </c>
      <c r="H3123" s="467">
        <v>0</v>
      </c>
      <c r="I3123" s="9">
        <f t="shared" si="1570"/>
        <v>0</v>
      </c>
      <c r="J3123" s="9">
        <v>0</v>
      </c>
      <c r="K3123" s="467">
        <v>0</v>
      </c>
      <c r="L3123" s="9">
        <f t="shared" si="1571"/>
        <v>0</v>
      </c>
      <c r="M3123" s="9">
        <v>0</v>
      </c>
      <c r="N3123" s="467">
        <v>0</v>
      </c>
    </row>
    <row r="3124" spans="1:14" customFormat="1" ht="30.75" hidden="1" customHeight="1" thickBot="1" x14ac:dyDescent="0.3">
      <c r="A3124" s="1" t="s">
        <v>0</v>
      </c>
      <c r="B3124" s="2" t="s">
        <v>204</v>
      </c>
      <c r="C3124" s="9">
        <f t="shared" si="1568"/>
        <v>0</v>
      </c>
      <c r="D3124" s="9">
        <f>SUM(D3125,D3133,D3141)</f>
        <v>0</v>
      </c>
      <c r="E3124" s="9">
        <f>SUM(E3125,E3133,E3141)</f>
        <v>0</v>
      </c>
      <c r="F3124" s="9">
        <f t="shared" si="1569"/>
        <v>0</v>
      </c>
      <c r="G3124" s="9">
        <f>SUM(G3125,G3133,G3141)</f>
        <v>0</v>
      </c>
      <c r="H3124" s="467">
        <f>SUM(H3125,H3133,H3141)</f>
        <v>0</v>
      </c>
      <c r="I3124" s="9">
        <f t="shared" si="1570"/>
        <v>0</v>
      </c>
      <c r="J3124" s="9">
        <f>SUM(J3125,J3133,J3141)</f>
        <v>0</v>
      </c>
      <c r="K3124" s="467">
        <f>SUM(K3125,K3133,K3141)</f>
        <v>0</v>
      </c>
      <c r="L3124" s="9">
        <f t="shared" si="1571"/>
        <v>0</v>
      </c>
      <c r="M3124" s="9">
        <f>SUM(M3125,M3133,M3141)</f>
        <v>0</v>
      </c>
      <c r="N3124" s="467">
        <f>SUM(N3125,N3133,N3141)</f>
        <v>0</v>
      </c>
    </row>
    <row r="3125" spans="1:14" customFormat="1" ht="15.75" hidden="1" customHeight="1" thickBot="1" x14ac:dyDescent="0.3">
      <c r="A3125" s="1" t="s">
        <v>0</v>
      </c>
      <c r="B3125" s="3" t="s">
        <v>205</v>
      </c>
      <c r="C3125" s="9">
        <f t="shared" si="1568"/>
        <v>0</v>
      </c>
      <c r="D3125" s="9">
        <f>SUM(D3126:D3132)</f>
        <v>0</v>
      </c>
      <c r="E3125" s="9">
        <f>SUM(E3126:E3132)</f>
        <v>0</v>
      </c>
      <c r="F3125" s="9">
        <f t="shared" si="1569"/>
        <v>0</v>
      </c>
      <c r="G3125" s="9">
        <f>SUM(G3126:G3132)</f>
        <v>0</v>
      </c>
      <c r="H3125" s="467">
        <f>SUM(H3126:H3132)</f>
        <v>0</v>
      </c>
      <c r="I3125" s="9">
        <f t="shared" si="1570"/>
        <v>0</v>
      </c>
      <c r="J3125" s="9">
        <f>SUM(J3126:J3132)</f>
        <v>0</v>
      </c>
      <c r="K3125" s="467">
        <f>SUM(K3126:K3132)</f>
        <v>0</v>
      </c>
      <c r="L3125" s="9">
        <f t="shared" si="1571"/>
        <v>0</v>
      </c>
      <c r="M3125" s="9">
        <f>SUM(M3126:M3132)</f>
        <v>0</v>
      </c>
      <c r="N3125" s="467">
        <f>SUM(N3126:N3132)</f>
        <v>0</v>
      </c>
    </row>
    <row r="3126" spans="1:14" customFormat="1" ht="30.75" hidden="1" customHeight="1" thickBot="1" x14ac:dyDescent="0.3">
      <c r="A3126" s="1" t="s">
        <v>0</v>
      </c>
      <c r="B3126" s="4" t="s">
        <v>206</v>
      </c>
      <c r="C3126" s="9">
        <f t="shared" si="1568"/>
        <v>0</v>
      </c>
      <c r="D3126" s="9">
        <v>0</v>
      </c>
      <c r="E3126" s="9">
        <v>0</v>
      </c>
      <c r="F3126" s="9">
        <f t="shared" si="1569"/>
        <v>0</v>
      </c>
      <c r="G3126" s="9">
        <v>0</v>
      </c>
      <c r="H3126" s="467">
        <v>0</v>
      </c>
      <c r="I3126" s="9">
        <f t="shared" si="1570"/>
        <v>0</v>
      </c>
      <c r="J3126" s="9">
        <v>0</v>
      </c>
      <c r="K3126" s="467">
        <v>0</v>
      </c>
      <c r="L3126" s="9">
        <f t="shared" si="1571"/>
        <v>0</v>
      </c>
      <c r="M3126" s="9">
        <v>0</v>
      </c>
      <c r="N3126" s="467">
        <v>0</v>
      </c>
    </row>
    <row r="3127" spans="1:14" customFormat="1" ht="30.75" hidden="1" customHeight="1" thickBot="1" x14ac:dyDescent="0.3">
      <c r="A3127" s="1" t="s">
        <v>0</v>
      </c>
      <c r="B3127" s="4" t="s">
        <v>207</v>
      </c>
      <c r="C3127" s="9">
        <f t="shared" si="1568"/>
        <v>0</v>
      </c>
      <c r="D3127" s="9">
        <v>0</v>
      </c>
      <c r="E3127" s="9">
        <v>0</v>
      </c>
      <c r="F3127" s="9">
        <f t="shared" si="1569"/>
        <v>0</v>
      </c>
      <c r="G3127" s="9">
        <v>0</v>
      </c>
      <c r="H3127" s="467">
        <v>0</v>
      </c>
      <c r="I3127" s="9">
        <f t="shared" si="1570"/>
        <v>0</v>
      </c>
      <c r="J3127" s="9">
        <v>0</v>
      </c>
      <c r="K3127" s="467">
        <v>0</v>
      </c>
      <c r="L3127" s="9">
        <f t="shared" si="1571"/>
        <v>0</v>
      </c>
      <c r="M3127" s="9">
        <v>0</v>
      </c>
      <c r="N3127" s="467">
        <v>0</v>
      </c>
    </row>
    <row r="3128" spans="1:14" customFormat="1" ht="15.75" hidden="1" customHeight="1" thickBot="1" x14ac:dyDescent="0.3">
      <c r="A3128" s="1" t="s">
        <v>0</v>
      </c>
      <c r="B3128" s="4" t="s">
        <v>208</v>
      </c>
      <c r="C3128" s="9">
        <f t="shared" si="1568"/>
        <v>0</v>
      </c>
      <c r="D3128" s="9">
        <v>0</v>
      </c>
      <c r="E3128" s="9">
        <v>0</v>
      </c>
      <c r="F3128" s="9">
        <f t="shared" si="1569"/>
        <v>0</v>
      </c>
      <c r="G3128" s="9">
        <v>0</v>
      </c>
      <c r="H3128" s="467">
        <v>0</v>
      </c>
      <c r="I3128" s="9">
        <f t="shared" si="1570"/>
        <v>0</v>
      </c>
      <c r="J3128" s="9">
        <v>0</v>
      </c>
      <c r="K3128" s="467">
        <v>0</v>
      </c>
      <c r="L3128" s="9">
        <f t="shared" si="1571"/>
        <v>0</v>
      </c>
      <c r="M3128" s="9">
        <v>0</v>
      </c>
      <c r="N3128" s="467">
        <v>0</v>
      </c>
    </row>
    <row r="3129" spans="1:14" customFormat="1" ht="30.75" hidden="1" customHeight="1" thickBot="1" x14ac:dyDescent="0.3">
      <c r="A3129" s="1" t="s">
        <v>0</v>
      </c>
      <c r="B3129" s="4" t="s">
        <v>209</v>
      </c>
      <c r="C3129" s="9">
        <f t="shared" si="1568"/>
        <v>0</v>
      </c>
      <c r="D3129" s="9">
        <v>0</v>
      </c>
      <c r="E3129" s="9">
        <v>0</v>
      </c>
      <c r="F3129" s="9">
        <f t="shared" si="1569"/>
        <v>0</v>
      </c>
      <c r="G3129" s="9">
        <v>0</v>
      </c>
      <c r="H3129" s="467">
        <v>0</v>
      </c>
      <c r="I3129" s="9">
        <f t="shared" si="1570"/>
        <v>0</v>
      </c>
      <c r="J3129" s="9">
        <v>0</v>
      </c>
      <c r="K3129" s="467">
        <v>0</v>
      </c>
      <c r="L3129" s="9">
        <f t="shared" si="1571"/>
        <v>0</v>
      </c>
      <c r="M3129" s="9">
        <v>0</v>
      </c>
      <c r="N3129" s="467">
        <v>0</v>
      </c>
    </row>
    <row r="3130" spans="1:14" customFormat="1" ht="30.75" hidden="1" customHeight="1" thickBot="1" x14ac:dyDescent="0.3">
      <c r="A3130" s="1" t="s">
        <v>0</v>
      </c>
      <c r="B3130" s="4" t="s">
        <v>210</v>
      </c>
      <c r="C3130" s="9">
        <f t="shared" si="1568"/>
        <v>0</v>
      </c>
      <c r="D3130" s="9">
        <v>0</v>
      </c>
      <c r="E3130" s="9">
        <v>0</v>
      </c>
      <c r="F3130" s="9">
        <f t="shared" si="1569"/>
        <v>0</v>
      </c>
      <c r="G3130" s="9">
        <v>0</v>
      </c>
      <c r="H3130" s="467">
        <v>0</v>
      </c>
      <c r="I3130" s="9">
        <f t="shared" si="1570"/>
        <v>0</v>
      </c>
      <c r="J3130" s="9">
        <v>0</v>
      </c>
      <c r="K3130" s="467">
        <v>0</v>
      </c>
      <c r="L3130" s="9">
        <f t="shared" si="1571"/>
        <v>0</v>
      </c>
      <c r="M3130" s="9">
        <v>0</v>
      </c>
      <c r="N3130" s="467">
        <v>0</v>
      </c>
    </row>
    <row r="3131" spans="1:14" customFormat="1" ht="30.75" hidden="1" customHeight="1" thickBot="1" x14ac:dyDescent="0.3">
      <c r="A3131" s="1" t="s">
        <v>0</v>
      </c>
      <c r="B3131" s="4" t="s">
        <v>211</v>
      </c>
      <c r="C3131" s="9">
        <f t="shared" si="1568"/>
        <v>0</v>
      </c>
      <c r="D3131" s="9">
        <v>0</v>
      </c>
      <c r="E3131" s="9">
        <v>0</v>
      </c>
      <c r="F3131" s="9">
        <f t="shared" si="1569"/>
        <v>0</v>
      </c>
      <c r="G3131" s="9">
        <v>0</v>
      </c>
      <c r="H3131" s="467">
        <v>0</v>
      </c>
      <c r="I3131" s="9">
        <f t="shared" si="1570"/>
        <v>0</v>
      </c>
      <c r="J3131" s="9">
        <v>0</v>
      </c>
      <c r="K3131" s="467">
        <v>0</v>
      </c>
      <c r="L3131" s="9">
        <f t="shared" si="1571"/>
        <v>0</v>
      </c>
      <c r="M3131" s="9">
        <v>0</v>
      </c>
      <c r="N3131" s="467">
        <v>0</v>
      </c>
    </row>
    <row r="3132" spans="1:14" customFormat="1" ht="30.75" hidden="1" customHeight="1" thickBot="1" x14ac:dyDescent="0.3">
      <c r="A3132" s="1" t="s">
        <v>0</v>
      </c>
      <c r="B3132" s="4" t="s">
        <v>212</v>
      </c>
      <c r="C3132" s="9">
        <f t="shared" si="1568"/>
        <v>0</v>
      </c>
      <c r="D3132" s="9">
        <v>0</v>
      </c>
      <c r="E3132" s="9">
        <v>0</v>
      </c>
      <c r="F3132" s="9">
        <f t="shared" si="1569"/>
        <v>0</v>
      </c>
      <c r="G3132" s="9">
        <v>0</v>
      </c>
      <c r="H3132" s="467">
        <v>0</v>
      </c>
      <c r="I3132" s="9">
        <f t="shared" si="1570"/>
        <v>0</v>
      </c>
      <c r="J3132" s="9">
        <v>0</v>
      </c>
      <c r="K3132" s="467">
        <v>0</v>
      </c>
      <c r="L3132" s="9">
        <f t="shared" si="1571"/>
        <v>0</v>
      </c>
      <c r="M3132" s="9">
        <v>0</v>
      </c>
      <c r="N3132" s="467">
        <v>0</v>
      </c>
    </row>
    <row r="3133" spans="1:14" customFormat="1" ht="15.75" hidden="1" customHeight="1" thickBot="1" x14ac:dyDescent="0.3">
      <c r="A3133" s="1" t="s">
        <v>0</v>
      </c>
      <c r="B3133" s="3" t="s">
        <v>213</v>
      </c>
      <c r="C3133" s="9">
        <f t="shared" si="1568"/>
        <v>0</v>
      </c>
      <c r="D3133" s="9">
        <f>SUM(D3134:D3140)</f>
        <v>0</v>
      </c>
      <c r="E3133" s="9">
        <f>SUM(E3134:E3140)</f>
        <v>0</v>
      </c>
      <c r="F3133" s="9">
        <f t="shared" si="1569"/>
        <v>0</v>
      </c>
      <c r="G3133" s="9">
        <f>SUM(G3134:G3140)</f>
        <v>0</v>
      </c>
      <c r="H3133" s="467">
        <f>SUM(H3134:H3140)</f>
        <v>0</v>
      </c>
      <c r="I3133" s="9">
        <f t="shared" si="1570"/>
        <v>0</v>
      </c>
      <c r="J3133" s="9">
        <f>SUM(J3134:J3140)</f>
        <v>0</v>
      </c>
      <c r="K3133" s="467">
        <f>SUM(K3134:K3140)</f>
        <v>0</v>
      </c>
      <c r="L3133" s="9">
        <f t="shared" si="1571"/>
        <v>0</v>
      </c>
      <c r="M3133" s="9">
        <f>SUM(M3134:M3140)</f>
        <v>0</v>
      </c>
      <c r="N3133" s="467">
        <f>SUM(N3134:N3140)</f>
        <v>0</v>
      </c>
    </row>
    <row r="3134" spans="1:14" customFormat="1" ht="30.75" hidden="1" customHeight="1" thickBot="1" x14ac:dyDescent="0.3">
      <c r="A3134" s="1" t="s">
        <v>0</v>
      </c>
      <c r="B3134" s="4" t="s">
        <v>206</v>
      </c>
      <c r="C3134" s="9">
        <f t="shared" si="1568"/>
        <v>0</v>
      </c>
      <c r="D3134" s="9">
        <v>0</v>
      </c>
      <c r="E3134" s="9">
        <v>0</v>
      </c>
      <c r="F3134" s="9">
        <f t="shared" si="1569"/>
        <v>0</v>
      </c>
      <c r="G3134" s="9">
        <v>0</v>
      </c>
      <c r="H3134" s="467">
        <v>0</v>
      </c>
      <c r="I3134" s="9">
        <f t="shared" si="1570"/>
        <v>0</v>
      </c>
      <c r="J3134" s="9">
        <v>0</v>
      </c>
      <c r="K3134" s="467">
        <v>0</v>
      </c>
      <c r="L3134" s="9">
        <f t="shared" si="1571"/>
        <v>0</v>
      </c>
      <c r="M3134" s="9">
        <v>0</v>
      </c>
      <c r="N3134" s="467">
        <v>0</v>
      </c>
    </row>
    <row r="3135" spans="1:14" customFormat="1" ht="30.75" hidden="1" customHeight="1" thickBot="1" x14ac:dyDescent="0.3">
      <c r="A3135" s="1" t="s">
        <v>0</v>
      </c>
      <c r="B3135" s="4" t="s">
        <v>207</v>
      </c>
      <c r="C3135" s="9">
        <f t="shared" si="1568"/>
        <v>0</v>
      </c>
      <c r="D3135" s="9">
        <v>0</v>
      </c>
      <c r="E3135" s="9">
        <v>0</v>
      </c>
      <c r="F3135" s="9">
        <f t="shared" si="1569"/>
        <v>0</v>
      </c>
      <c r="G3135" s="9">
        <v>0</v>
      </c>
      <c r="H3135" s="467">
        <v>0</v>
      </c>
      <c r="I3135" s="9">
        <f t="shared" si="1570"/>
        <v>0</v>
      </c>
      <c r="J3135" s="9">
        <v>0</v>
      </c>
      <c r="K3135" s="467">
        <v>0</v>
      </c>
      <c r="L3135" s="9">
        <f t="shared" si="1571"/>
        <v>0</v>
      </c>
      <c r="M3135" s="9">
        <v>0</v>
      </c>
      <c r="N3135" s="467">
        <v>0</v>
      </c>
    </row>
    <row r="3136" spans="1:14" customFormat="1" ht="15.75" hidden="1" customHeight="1" thickBot="1" x14ac:dyDescent="0.3">
      <c r="A3136" s="1" t="s">
        <v>0</v>
      </c>
      <c r="B3136" s="4" t="s">
        <v>214</v>
      </c>
      <c r="C3136" s="9">
        <f t="shared" si="1568"/>
        <v>0</v>
      </c>
      <c r="D3136" s="9">
        <v>0</v>
      </c>
      <c r="E3136" s="9">
        <v>0</v>
      </c>
      <c r="F3136" s="9">
        <f t="shared" si="1569"/>
        <v>0</v>
      </c>
      <c r="G3136" s="9">
        <v>0</v>
      </c>
      <c r="H3136" s="467">
        <v>0</v>
      </c>
      <c r="I3136" s="9">
        <f t="shared" si="1570"/>
        <v>0</v>
      </c>
      <c r="J3136" s="9">
        <v>0</v>
      </c>
      <c r="K3136" s="467">
        <v>0</v>
      </c>
      <c r="L3136" s="9">
        <f t="shared" si="1571"/>
        <v>0</v>
      </c>
      <c r="M3136" s="9">
        <v>0</v>
      </c>
      <c r="N3136" s="467">
        <v>0</v>
      </c>
    </row>
    <row r="3137" spans="1:14" customFormat="1" ht="30.75" hidden="1" customHeight="1" thickBot="1" x14ac:dyDescent="0.3">
      <c r="A3137" s="1" t="s">
        <v>0</v>
      </c>
      <c r="B3137" s="4" t="s">
        <v>215</v>
      </c>
      <c r="C3137" s="9">
        <f t="shared" si="1568"/>
        <v>0</v>
      </c>
      <c r="D3137" s="9">
        <v>0</v>
      </c>
      <c r="E3137" s="9">
        <v>0</v>
      </c>
      <c r="F3137" s="9">
        <f t="shared" si="1569"/>
        <v>0</v>
      </c>
      <c r="G3137" s="9">
        <v>0</v>
      </c>
      <c r="H3137" s="467">
        <v>0</v>
      </c>
      <c r="I3137" s="9">
        <f t="shared" si="1570"/>
        <v>0</v>
      </c>
      <c r="J3137" s="9">
        <v>0</v>
      </c>
      <c r="K3137" s="467">
        <v>0</v>
      </c>
      <c r="L3137" s="9">
        <f t="shared" si="1571"/>
        <v>0</v>
      </c>
      <c r="M3137" s="9">
        <v>0</v>
      </c>
      <c r="N3137" s="467">
        <v>0</v>
      </c>
    </row>
    <row r="3138" spans="1:14" customFormat="1" ht="0.75" hidden="1" customHeight="1" thickTop="1" thickBot="1" x14ac:dyDescent="0.3">
      <c r="A3138" s="1" t="s">
        <v>0</v>
      </c>
      <c r="B3138" s="4" t="s">
        <v>216</v>
      </c>
      <c r="C3138" s="9">
        <f t="shared" si="1568"/>
        <v>0</v>
      </c>
      <c r="D3138" s="9">
        <v>0</v>
      </c>
      <c r="E3138" s="9">
        <v>0</v>
      </c>
      <c r="F3138" s="9">
        <f t="shared" si="1569"/>
        <v>0</v>
      </c>
      <c r="G3138" s="9">
        <v>0</v>
      </c>
      <c r="H3138" s="467">
        <v>0</v>
      </c>
      <c r="I3138" s="9">
        <f t="shared" si="1570"/>
        <v>0</v>
      </c>
      <c r="J3138" s="9">
        <v>0</v>
      </c>
      <c r="K3138" s="467">
        <v>0</v>
      </c>
      <c r="L3138" s="9">
        <f t="shared" si="1571"/>
        <v>0</v>
      </c>
      <c r="M3138" s="9">
        <v>0</v>
      </c>
      <c r="N3138" s="467">
        <v>0</v>
      </c>
    </row>
    <row r="3139" spans="1:14" customFormat="1" ht="30.75" hidden="1" customHeight="1" thickBot="1" x14ac:dyDescent="0.3">
      <c r="A3139" s="1" t="s">
        <v>0</v>
      </c>
      <c r="B3139" s="4" t="s">
        <v>217</v>
      </c>
      <c r="C3139" s="9">
        <f t="shared" ref="C3139:C3202" si="1572">SUM(D3139:E3139)</f>
        <v>0</v>
      </c>
      <c r="D3139" s="9">
        <v>0</v>
      </c>
      <c r="E3139" s="9">
        <v>0</v>
      </c>
      <c r="F3139" s="9">
        <f t="shared" ref="F3139:F3202" si="1573">SUM(G3139:H3139)</f>
        <v>0</v>
      </c>
      <c r="G3139" s="9">
        <v>0</v>
      </c>
      <c r="H3139" s="467">
        <v>0</v>
      </c>
      <c r="I3139" s="9">
        <f t="shared" ref="I3139:I3202" si="1574">SUM(J3139:K3139)</f>
        <v>0</v>
      </c>
      <c r="J3139" s="9">
        <v>0</v>
      </c>
      <c r="K3139" s="467">
        <v>0</v>
      </c>
      <c r="L3139" s="9">
        <f t="shared" ref="L3139:L3202" si="1575">SUM(M3139:N3139)</f>
        <v>0</v>
      </c>
      <c r="M3139" s="9">
        <v>0</v>
      </c>
      <c r="N3139" s="467">
        <v>0</v>
      </c>
    </row>
    <row r="3140" spans="1:14" customFormat="1" ht="30.75" hidden="1" customHeight="1" thickBot="1" x14ac:dyDescent="0.3">
      <c r="A3140" s="1" t="s">
        <v>0</v>
      </c>
      <c r="B3140" s="4" t="s">
        <v>212</v>
      </c>
      <c r="C3140" s="9">
        <f t="shared" si="1572"/>
        <v>0</v>
      </c>
      <c r="D3140" s="9">
        <v>0</v>
      </c>
      <c r="E3140" s="9">
        <v>0</v>
      </c>
      <c r="F3140" s="9">
        <f t="shared" si="1573"/>
        <v>0</v>
      </c>
      <c r="G3140" s="9">
        <v>0</v>
      </c>
      <c r="H3140" s="467">
        <v>0</v>
      </c>
      <c r="I3140" s="9">
        <f t="shared" si="1574"/>
        <v>0</v>
      </c>
      <c r="J3140" s="9">
        <v>0</v>
      </c>
      <c r="K3140" s="467">
        <v>0</v>
      </c>
      <c r="L3140" s="9">
        <f t="shared" si="1575"/>
        <v>0</v>
      </c>
      <c r="M3140" s="9">
        <v>0</v>
      </c>
      <c r="N3140" s="467">
        <v>0</v>
      </c>
    </row>
    <row r="3141" spans="1:14" customFormat="1" ht="45" hidden="1" customHeight="1" x14ac:dyDescent="0.25">
      <c r="A3141" s="133" t="s">
        <v>0</v>
      </c>
      <c r="B3141" s="139" t="s">
        <v>218</v>
      </c>
      <c r="C3141" s="135">
        <f t="shared" si="1572"/>
        <v>0</v>
      </c>
      <c r="D3141" s="135">
        <v>0</v>
      </c>
      <c r="E3141" s="135">
        <v>0</v>
      </c>
      <c r="F3141" s="135">
        <f t="shared" si="1573"/>
        <v>0</v>
      </c>
      <c r="G3141" s="135">
        <v>0</v>
      </c>
      <c r="H3141" s="476">
        <v>0</v>
      </c>
      <c r="I3141" s="135">
        <f t="shared" si="1574"/>
        <v>0</v>
      </c>
      <c r="J3141" s="135">
        <v>0</v>
      </c>
      <c r="K3141" s="476">
        <v>0</v>
      </c>
      <c r="L3141" s="135">
        <f t="shared" si="1575"/>
        <v>0</v>
      </c>
      <c r="M3141" s="135">
        <v>0</v>
      </c>
      <c r="N3141" s="476">
        <v>0</v>
      </c>
    </row>
    <row r="3142" spans="1:14" s="333" customFormat="1" ht="12.75" hidden="1" customHeight="1" x14ac:dyDescent="0.2">
      <c r="A3142" s="334" t="s">
        <v>0</v>
      </c>
      <c r="B3142" s="337" t="s">
        <v>219</v>
      </c>
      <c r="C3142" s="338">
        <f t="shared" si="1572"/>
        <v>0</v>
      </c>
      <c r="D3142" s="338">
        <f>SUM(D3143,D3151)</f>
        <v>0</v>
      </c>
      <c r="E3142" s="338">
        <f>SUM(E3143,E3151)</f>
        <v>0</v>
      </c>
      <c r="F3142" s="338">
        <f t="shared" si="1573"/>
        <v>0</v>
      </c>
      <c r="G3142" s="338">
        <f>SUM(G3143,G3151)</f>
        <v>0</v>
      </c>
      <c r="H3142" s="483">
        <f>SUM(H3143,H3151)</f>
        <v>0</v>
      </c>
      <c r="I3142" s="338">
        <f t="shared" si="1574"/>
        <v>0</v>
      </c>
      <c r="J3142" s="338">
        <f>SUM(J3143,J3151)</f>
        <v>0</v>
      </c>
      <c r="K3142" s="483">
        <f>SUM(K3143,K3151)</f>
        <v>0</v>
      </c>
      <c r="L3142" s="338">
        <f t="shared" si="1575"/>
        <v>0</v>
      </c>
      <c r="M3142" s="338">
        <f>SUM(M3143,M3151)</f>
        <v>0</v>
      </c>
      <c r="N3142" s="483">
        <f>SUM(N3143,N3151)</f>
        <v>0</v>
      </c>
    </row>
    <row r="3143" spans="1:14" customFormat="1" ht="15.75" hidden="1" customHeight="1" thickBot="1" x14ac:dyDescent="0.3">
      <c r="A3143" s="140" t="s">
        <v>0</v>
      </c>
      <c r="B3143" s="149" t="s">
        <v>205</v>
      </c>
      <c r="C3143" s="142">
        <f t="shared" si="1572"/>
        <v>0</v>
      </c>
      <c r="D3143" s="142">
        <f>SUM(D3144:D3150)</f>
        <v>0</v>
      </c>
      <c r="E3143" s="142">
        <f>SUM(E3144:E3150)</f>
        <v>0</v>
      </c>
      <c r="F3143" s="142">
        <f t="shared" si="1573"/>
        <v>0</v>
      </c>
      <c r="G3143" s="142">
        <f>SUM(G3144:G3150)</f>
        <v>0</v>
      </c>
      <c r="H3143" s="477">
        <f>SUM(H3144:H3150)</f>
        <v>0</v>
      </c>
      <c r="I3143" s="142">
        <f t="shared" si="1574"/>
        <v>0</v>
      </c>
      <c r="J3143" s="142">
        <f>SUM(J3144:J3150)</f>
        <v>0</v>
      </c>
      <c r="K3143" s="477">
        <f>SUM(K3144:K3150)</f>
        <v>0</v>
      </c>
      <c r="L3143" s="142">
        <f t="shared" si="1575"/>
        <v>0</v>
      </c>
      <c r="M3143" s="142">
        <f>SUM(M3144:M3150)</f>
        <v>0</v>
      </c>
      <c r="N3143" s="477">
        <f>SUM(N3144:N3150)</f>
        <v>0</v>
      </c>
    </row>
    <row r="3144" spans="1:14" customFormat="1" ht="30.75" hidden="1" customHeight="1" thickBot="1" x14ac:dyDescent="0.3">
      <c r="A3144" s="1" t="s">
        <v>0</v>
      </c>
      <c r="B3144" s="4" t="s">
        <v>206</v>
      </c>
      <c r="C3144" s="9">
        <f t="shared" si="1572"/>
        <v>0</v>
      </c>
      <c r="D3144" s="9">
        <v>0</v>
      </c>
      <c r="E3144" s="9">
        <v>0</v>
      </c>
      <c r="F3144" s="9">
        <f t="shared" si="1573"/>
        <v>0</v>
      </c>
      <c r="G3144" s="9">
        <v>0</v>
      </c>
      <c r="H3144" s="467">
        <v>0</v>
      </c>
      <c r="I3144" s="9">
        <f t="shared" si="1574"/>
        <v>0</v>
      </c>
      <c r="J3144" s="9">
        <v>0</v>
      </c>
      <c r="K3144" s="467">
        <v>0</v>
      </c>
      <c r="L3144" s="9">
        <f t="shared" si="1575"/>
        <v>0</v>
      </c>
      <c r="M3144" s="9">
        <v>0</v>
      </c>
      <c r="N3144" s="467">
        <v>0</v>
      </c>
    </row>
    <row r="3145" spans="1:14" customFormat="1" ht="30.75" hidden="1" customHeight="1" thickBot="1" x14ac:dyDescent="0.3">
      <c r="A3145" s="1" t="s">
        <v>0</v>
      </c>
      <c r="B3145" s="4" t="s">
        <v>220</v>
      </c>
      <c r="C3145" s="9">
        <f t="shared" si="1572"/>
        <v>0</v>
      </c>
      <c r="D3145" s="9">
        <v>0</v>
      </c>
      <c r="E3145" s="9">
        <v>0</v>
      </c>
      <c r="F3145" s="9">
        <f t="shared" si="1573"/>
        <v>0</v>
      </c>
      <c r="G3145" s="9">
        <v>0</v>
      </c>
      <c r="H3145" s="467">
        <v>0</v>
      </c>
      <c r="I3145" s="9">
        <f t="shared" si="1574"/>
        <v>0</v>
      </c>
      <c r="J3145" s="9">
        <v>0</v>
      </c>
      <c r="K3145" s="467">
        <v>0</v>
      </c>
      <c r="L3145" s="9">
        <f t="shared" si="1575"/>
        <v>0</v>
      </c>
      <c r="M3145" s="9">
        <v>0</v>
      </c>
      <c r="N3145" s="467">
        <v>0</v>
      </c>
    </row>
    <row r="3146" spans="1:14" customFormat="1" ht="15.75" hidden="1" customHeight="1" thickBot="1" x14ac:dyDescent="0.3">
      <c r="A3146" s="1" t="s">
        <v>0</v>
      </c>
      <c r="B3146" s="4" t="s">
        <v>214</v>
      </c>
      <c r="C3146" s="9">
        <f t="shared" si="1572"/>
        <v>0</v>
      </c>
      <c r="D3146" s="9">
        <v>0</v>
      </c>
      <c r="E3146" s="9">
        <v>0</v>
      </c>
      <c r="F3146" s="9">
        <f t="shared" si="1573"/>
        <v>0</v>
      </c>
      <c r="G3146" s="9">
        <v>0</v>
      </c>
      <c r="H3146" s="467">
        <v>0</v>
      </c>
      <c r="I3146" s="9">
        <f t="shared" si="1574"/>
        <v>0</v>
      </c>
      <c r="J3146" s="9">
        <v>0</v>
      </c>
      <c r="K3146" s="467">
        <v>0</v>
      </c>
      <c r="L3146" s="9">
        <f t="shared" si="1575"/>
        <v>0</v>
      </c>
      <c r="M3146" s="9">
        <v>0</v>
      </c>
      <c r="N3146" s="467">
        <v>0</v>
      </c>
    </row>
    <row r="3147" spans="1:14" customFormat="1" ht="60.75" hidden="1" customHeight="1" thickBot="1" x14ac:dyDescent="0.3">
      <c r="A3147" s="1" t="s">
        <v>0</v>
      </c>
      <c r="B3147" s="4" t="s">
        <v>221</v>
      </c>
      <c r="C3147" s="9">
        <f t="shared" si="1572"/>
        <v>0</v>
      </c>
      <c r="D3147" s="9">
        <v>0</v>
      </c>
      <c r="E3147" s="9">
        <v>0</v>
      </c>
      <c r="F3147" s="9">
        <f t="shared" si="1573"/>
        <v>0</v>
      </c>
      <c r="G3147" s="9">
        <v>0</v>
      </c>
      <c r="H3147" s="467">
        <v>0</v>
      </c>
      <c r="I3147" s="9">
        <f t="shared" si="1574"/>
        <v>0</v>
      </c>
      <c r="J3147" s="9">
        <v>0</v>
      </c>
      <c r="K3147" s="467">
        <v>0</v>
      </c>
      <c r="L3147" s="9">
        <f t="shared" si="1575"/>
        <v>0</v>
      </c>
      <c r="M3147" s="9">
        <v>0</v>
      </c>
      <c r="N3147" s="467">
        <v>0</v>
      </c>
    </row>
    <row r="3148" spans="1:14" customFormat="1" ht="30.75" hidden="1" customHeight="1" thickBot="1" x14ac:dyDescent="0.3">
      <c r="A3148" s="1" t="s">
        <v>0</v>
      </c>
      <c r="B3148" s="4" t="s">
        <v>222</v>
      </c>
      <c r="C3148" s="9">
        <f t="shared" si="1572"/>
        <v>0</v>
      </c>
      <c r="D3148" s="9">
        <v>0</v>
      </c>
      <c r="E3148" s="9">
        <v>0</v>
      </c>
      <c r="F3148" s="9">
        <f t="shared" si="1573"/>
        <v>0</v>
      </c>
      <c r="G3148" s="9">
        <v>0</v>
      </c>
      <c r="H3148" s="467">
        <v>0</v>
      </c>
      <c r="I3148" s="9">
        <f t="shared" si="1574"/>
        <v>0</v>
      </c>
      <c r="J3148" s="9">
        <v>0</v>
      </c>
      <c r="K3148" s="467">
        <v>0</v>
      </c>
      <c r="L3148" s="9">
        <f t="shared" si="1575"/>
        <v>0</v>
      </c>
      <c r="M3148" s="9">
        <v>0</v>
      </c>
      <c r="N3148" s="467">
        <v>0</v>
      </c>
    </row>
    <row r="3149" spans="1:14" customFormat="1" ht="30.75" hidden="1" customHeight="1" thickBot="1" x14ac:dyDescent="0.3">
      <c r="A3149" s="1" t="s">
        <v>0</v>
      </c>
      <c r="B3149" s="4" t="s">
        <v>217</v>
      </c>
      <c r="C3149" s="9">
        <f t="shared" si="1572"/>
        <v>0</v>
      </c>
      <c r="D3149" s="9">
        <v>0</v>
      </c>
      <c r="E3149" s="9">
        <v>0</v>
      </c>
      <c r="F3149" s="9">
        <f t="shared" si="1573"/>
        <v>0</v>
      </c>
      <c r="G3149" s="9">
        <v>0</v>
      </c>
      <c r="H3149" s="467">
        <v>0</v>
      </c>
      <c r="I3149" s="9">
        <f t="shared" si="1574"/>
        <v>0</v>
      </c>
      <c r="J3149" s="9">
        <v>0</v>
      </c>
      <c r="K3149" s="467">
        <v>0</v>
      </c>
      <c r="L3149" s="9">
        <f t="shared" si="1575"/>
        <v>0</v>
      </c>
      <c r="M3149" s="9">
        <v>0</v>
      </c>
      <c r="N3149" s="467">
        <v>0</v>
      </c>
    </row>
    <row r="3150" spans="1:14" customFormat="1" ht="30.75" hidden="1" customHeight="1" thickBot="1" x14ac:dyDescent="0.3">
      <c r="A3150" s="1" t="s">
        <v>0</v>
      </c>
      <c r="B3150" s="4" t="s">
        <v>223</v>
      </c>
      <c r="C3150" s="9">
        <f t="shared" si="1572"/>
        <v>0</v>
      </c>
      <c r="D3150" s="9">
        <v>0</v>
      </c>
      <c r="E3150" s="9">
        <v>0</v>
      </c>
      <c r="F3150" s="9">
        <f t="shared" si="1573"/>
        <v>0</v>
      </c>
      <c r="G3150" s="9">
        <v>0</v>
      </c>
      <c r="H3150" s="467">
        <v>0</v>
      </c>
      <c r="I3150" s="9">
        <f t="shared" si="1574"/>
        <v>0</v>
      </c>
      <c r="J3150" s="9">
        <v>0</v>
      </c>
      <c r="K3150" s="467">
        <v>0</v>
      </c>
      <c r="L3150" s="9">
        <f t="shared" si="1575"/>
        <v>0</v>
      </c>
      <c r="M3150" s="9">
        <v>0</v>
      </c>
      <c r="N3150" s="467">
        <v>0</v>
      </c>
    </row>
    <row r="3151" spans="1:14" customFormat="1" ht="15.75" hidden="1" customHeight="1" thickBot="1" x14ac:dyDescent="0.3">
      <c r="A3151" s="1" t="s">
        <v>0</v>
      </c>
      <c r="B3151" s="3" t="s">
        <v>224</v>
      </c>
      <c r="C3151" s="9">
        <f t="shared" si="1572"/>
        <v>0</v>
      </c>
      <c r="D3151" s="9">
        <f>SUM(D3152:D3158)</f>
        <v>0</v>
      </c>
      <c r="E3151" s="9">
        <f>SUM(E3152:E3158)</f>
        <v>0</v>
      </c>
      <c r="F3151" s="9">
        <f t="shared" si="1573"/>
        <v>0</v>
      </c>
      <c r="G3151" s="9">
        <f>SUM(G3152:G3158)</f>
        <v>0</v>
      </c>
      <c r="H3151" s="467">
        <f>SUM(H3152:H3158)</f>
        <v>0</v>
      </c>
      <c r="I3151" s="9">
        <f t="shared" si="1574"/>
        <v>0</v>
      </c>
      <c r="J3151" s="9">
        <f>SUM(J3152:J3158)</f>
        <v>0</v>
      </c>
      <c r="K3151" s="467">
        <f>SUM(K3152:K3158)</f>
        <v>0</v>
      </c>
      <c r="L3151" s="9">
        <f t="shared" si="1575"/>
        <v>0</v>
      </c>
      <c r="M3151" s="9">
        <f>SUM(M3152:M3158)</f>
        <v>0</v>
      </c>
      <c r="N3151" s="467">
        <f>SUM(N3152:N3158)</f>
        <v>0</v>
      </c>
    </row>
    <row r="3152" spans="1:14" customFormat="1" ht="30.75" hidden="1" customHeight="1" thickBot="1" x14ac:dyDescent="0.3">
      <c r="A3152" s="1" t="s">
        <v>0</v>
      </c>
      <c r="B3152" s="4" t="s">
        <v>225</v>
      </c>
      <c r="C3152" s="9">
        <f t="shared" si="1572"/>
        <v>0</v>
      </c>
      <c r="D3152" s="9">
        <v>0</v>
      </c>
      <c r="E3152" s="9">
        <v>0</v>
      </c>
      <c r="F3152" s="9">
        <f t="shared" si="1573"/>
        <v>0</v>
      </c>
      <c r="G3152" s="9">
        <v>0</v>
      </c>
      <c r="H3152" s="467">
        <v>0</v>
      </c>
      <c r="I3152" s="9">
        <f t="shared" si="1574"/>
        <v>0</v>
      </c>
      <c r="J3152" s="9">
        <v>0</v>
      </c>
      <c r="K3152" s="467">
        <v>0</v>
      </c>
      <c r="L3152" s="9">
        <f t="shared" si="1575"/>
        <v>0</v>
      </c>
      <c r="M3152" s="9">
        <v>0</v>
      </c>
      <c r="N3152" s="467">
        <v>0</v>
      </c>
    </row>
    <row r="3153" spans="1:14" customFormat="1" ht="30.75" hidden="1" customHeight="1" thickBot="1" x14ac:dyDescent="0.3">
      <c r="A3153" s="1" t="s">
        <v>0</v>
      </c>
      <c r="B3153" s="4" t="s">
        <v>220</v>
      </c>
      <c r="C3153" s="9">
        <f t="shared" si="1572"/>
        <v>0</v>
      </c>
      <c r="D3153" s="9">
        <v>0</v>
      </c>
      <c r="E3153" s="9">
        <v>0</v>
      </c>
      <c r="F3153" s="9">
        <f t="shared" si="1573"/>
        <v>0</v>
      </c>
      <c r="G3153" s="9">
        <v>0</v>
      </c>
      <c r="H3153" s="467">
        <v>0</v>
      </c>
      <c r="I3153" s="9">
        <f t="shared" si="1574"/>
        <v>0</v>
      </c>
      <c r="J3153" s="9">
        <v>0</v>
      </c>
      <c r="K3153" s="467">
        <v>0</v>
      </c>
      <c r="L3153" s="9">
        <f t="shared" si="1575"/>
        <v>0</v>
      </c>
      <c r="M3153" s="9">
        <v>0</v>
      </c>
      <c r="N3153" s="467">
        <v>0</v>
      </c>
    </row>
    <row r="3154" spans="1:14" customFormat="1" ht="15.75" hidden="1" customHeight="1" thickBot="1" x14ac:dyDescent="0.3">
      <c r="A3154" s="1" t="s">
        <v>0</v>
      </c>
      <c r="B3154" s="4" t="s">
        <v>214</v>
      </c>
      <c r="C3154" s="9">
        <f t="shared" si="1572"/>
        <v>0</v>
      </c>
      <c r="D3154" s="9">
        <v>0</v>
      </c>
      <c r="E3154" s="9">
        <v>0</v>
      </c>
      <c r="F3154" s="9">
        <f t="shared" si="1573"/>
        <v>0</v>
      </c>
      <c r="G3154" s="9">
        <v>0</v>
      </c>
      <c r="H3154" s="467">
        <v>0</v>
      </c>
      <c r="I3154" s="9">
        <f t="shared" si="1574"/>
        <v>0</v>
      </c>
      <c r="J3154" s="9">
        <v>0</v>
      </c>
      <c r="K3154" s="467">
        <v>0</v>
      </c>
      <c r="L3154" s="9">
        <f t="shared" si="1575"/>
        <v>0</v>
      </c>
      <c r="M3154" s="9">
        <v>0</v>
      </c>
      <c r="N3154" s="467">
        <v>0</v>
      </c>
    </row>
    <row r="3155" spans="1:14" customFormat="1" ht="60.75" hidden="1" customHeight="1" thickBot="1" x14ac:dyDescent="0.3">
      <c r="A3155" s="1" t="s">
        <v>0</v>
      </c>
      <c r="B3155" s="4" t="s">
        <v>221</v>
      </c>
      <c r="C3155" s="9">
        <f t="shared" si="1572"/>
        <v>0</v>
      </c>
      <c r="D3155" s="9">
        <v>0</v>
      </c>
      <c r="E3155" s="9">
        <v>0</v>
      </c>
      <c r="F3155" s="9">
        <f t="shared" si="1573"/>
        <v>0</v>
      </c>
      <c r="G3155" s="9">
        <v>0</v>
      </c>
      <c r="H3155" s="467">
        <v>0</v>
      </c>
      <c r="I3155" s="9">
        <f t="shared" si="1574"/>
        <v>0</v>
      </c>
      <c r="J3155" s="9">
        <v>0</v>
      </c>
      <c r="K3155" s="467">
        <v>0</v>
      </c>
      <c r="L3155" s="9">
        <f t="shared" si="1575"/>
        <v>0</v>
      </c>
      <c r="M3155" s="9">
        <v>0</v>
      </c>
      <c r="N3155" s="467">
        <v>0</v>
      </c>
    </row>
    <row r="3156" spans="1:14" customFormat="1" ht="30.75" hidden="1" customHeight="1" thickBot="1" x14ac:dyDescent="0.3">
      <c r="A3156" s="1" t="s">
        <v>0</v>
      </c>
      <c r="B3156" s="4" t="s">
        <v>226</v>
      </c>
      <c r="C3156" s="9">
        <f t="shared" si="1572"/>
        <v>0</v>
      </c>
      <c r="D3156" s="9">
        <v>0</v>
      </c>
      <c r="E3156" s="9">
        <v>0</v>
      </c>
      <c r="F3156" s="9">
        <f t="shared" si="1573"/>
        <v>0</v>
      </c>
      <c r="G3156" s="9">
        <v>0</v>
      </c>
      <c r="H3156" s="467">
        <v>0</v>
      </c>
      <c r="I3156" s="9">
        <f t="shared" si="1574"/>
        <v>0</v>
      </c>
      <c r="J3156" s="9">
        <v>0</v>
      </c>
      <c r="K3156" s="467">
        <v>0</v>
      </c>
      <c r="L3156" s="9">
        <f t="shared" si="1575"/>
        <v>0</v>
      </c>
      <c r="M3156" s="9">
        <v>0</v>
      </c>
      <c r="N3156" s="467">
        <v>0</v>
      </c>
    </row>
    <row r="3157" spans="1:14" customFormat="1" ht="30.75" hidden="1" customHeight="1" thickBot="1" x14ac:dyDescent="0.3">
      <c r="A3157" s="1" t="s">
        <v>0</v>
      </c>
      <c r="B3157" s="4" t="s">
        <v>217</v>
      </c>
      <c r="C3157" s="9">
        <f t="shared" si="1572"/>
        <v>0</v>
      </c>
      <c r="D3157" s="9">
        <v>0</v>
      </c>
      <c r="E3157" s="9">
        <v>0</v>
      </c>
      <c r="F3157" s="9">
        <f t="shared" si="1573"/>
        <v>0</v>
      </c>
      <c r="G3157" s="9">
        <v>0</v>
      </c>
      <c r="H3157" s="467">
        <v>0</v>
      </c>
      <c r="I3157" s="9">
        <f t="shared" si="1574"/>
        <v>0</v>
      </c>
      <c r="J3157" s="9">
        <v>0</v>
      </c>
      <c r="K3157" s="467">
        <v>0</v>
      </c>
      <c r="L3157" s="9">
        <f t="shared" si="1575"/>
        <v>0</v>
      </c>
      <c r="M3157" s="9">
        <v>0</v>
      </c>
      <c r="N3157" s="467">
        <v>0</v>
      </c>
    </row>
    <row r="3158" spans="1:14" customFormat="1" ht="0.75" customHeight="1" x14ac:dyDescent="0.25">
      <c r="A3158" s="133" t="s">
        <v>0</v>
      </c>
      <c r="B3158" s="134" t="s">
        <v>223</v>
      </c>
      <c r="C3158" s="135">
        <f t="shared" si="1572"/>
        <v>0</v>
      </c>
      <c r="D3158" s="135">
        <v>0</v>
      </c>
      <c r="E3158" s="135">
        <v>0</v>
      </c>
      <c r="F3158" s="135">
        <f t="shared" si="1573"/>
        <v>0</v>
      </c>
      <c r="G3158" s="135">
        <v>0</v>
      </c>
      <c r="H3158" s="476">
        <v>0</v>
      </c>
      <c r="I3158" s="135">
        <f t="shared" si="1574"/>
        <v>0</v>
      </c>
      <c r="J3158" s="135">
        <v>0</v>
      </c>
      <c r="K3158" s="476">
        <v>0</v>
      </c>
      <c r="L3158" s="135">
        <f t="shared" si="1575"/>
        <v>0</v>
      </c>
      <c r="M3158" s="135">
        <v>0</v>
      </c>
      <c r="N3158" s="476">
        <v>0</v>
      </c>
    </row>
    <row r="3159" spans="1:14" s="333" customFormat="1" ht="42.75" customHeight="1" x14ac:dyDescent="0.2">
      <c r="A3159" s="334" t="s">
        <v>470</v>
      </c>
      <c r="B3159" s="335" t="s">
        <v>556</v>
      </c>
      <c r="C3159" s="336">
        <f t="shared" si="1572"/>
        <v>4286.8730000000005</v>
      </c>
      <c r="D3159" s="336">
        <f>SUM(D3160,D3324,D3387,D3405)</f>
        <v>36.533000000000001</v>
      </c>
      <c r="E3159" s="336">
        <f>SUM(E3160,E3324,E3387,E3405)</f>
        <v>4250.34</v>
      </c>
      <c r="F3159" s="336">
        <f t="shared" si="1573"/>
        <v>6312.9</v>
      </c>
      <c r="G3159" s="336">
        <f>G3160+G3324</f>
        <v>207.5</v>
      </c>
      <c r="H3159" s="550">
        <f>SUM(H3160,H3324,H3387,H3405)</f>
        <v>6105.4</v>
      </c>
      <c r="I3159" s="336">
        <f t="shared" si="1574"/>
        <v>6545.11</v>
      </c>
      <c r="J3159" s="336">
        <f>J3160+J3324</f>
        <v>312.5</v>
      </c>
      <c r="K3159" s="550">
        <f>SUM(K3160,K3324,K3387,K3405)</f>
        <v>6232.61</v>
      </c>
      <c r="L3159" s="336">
        <f t="shared" si="1575"/>
        <v>400</v>
      </c>
      <c r="M3159" s="336">
        <f>M3160+M3324</f>
        <v>400</v>
      </c>
      <c r="N3159" s="550">
        <f>SUM(N3160,N3324,N3387,N3405)</f>
        <v>0</v>
      </c>
    </row>
    <row r="3160" spans="1:14" s="333" customFormat="1" ht="22.5" customHeight="1" x14ac:dyDescent="0.2">
      <c r="A3160" s="334" t="s">
        <v>0</v>
      </c>
      <c r="B3160" s="337" t="s">
        <v>8</v>
      </c>
      <c r="C3160" s="338">
        <f t="shared" si="1572"/>
        <v>3.0000000000000001E-3</v>
      </c>
      <c r="D3160" s="338">
        <f>SUM(D3161,D3172,D3240:D3241,D3249:D3250,D3291,D3301)</f>
        <v>3.0000000000000001E-3</v>
      </c>
      <c r="E3160" s="338">
        <f>SUM(E3161,E3172,E3240:E3241,E3249:E3250,E3291,E3301)</f>
        <v>0</v>
      </c>
      <c r="F3160" s="338">
        <f t="shared" si="1573"/>
        <v>207.5</v>
      </c>
      <c r="G3160" s="338">
        <f>G3172</f>
        <v>207.5</v>
      </c>
      <c r="H3160" s="483">
        <f>SUM(H3161,H3172,H3240:H3241,H3249:H3250,H3291,H3301)</f>
        <v>0</v>
      </c>
      <c r="I3160" s="338">
        <f t="shared" si="1574"/>
        <v>249.15</v>
      </c>
      <c r="J3160" s="338">
        <f>J3172</f>
        <v>249.15</v>
      </c>
      <c r="K3160" s="483">
        <f>SUM(K3161,K3172,K3240:K3241,K3249:K3250,K3291,K3301)</f>
        <v>0</v>
      </c>
      <c r="L3160" s="338">
        <f t="shared" si="1575"/>
        <v>400</v>
      </c>
      <c r="M3160" s="338">
        <f>M3172</f>
        <v>400</v>
      </c>
      <c r="N3160" s="483">
        <f>SUM(N3161,N3172,N3240:N3241,N3249:N3250,N3291,N3301)</f>
        <v>0</v>
      </c>
    </row>
    <row r="3161" spans="1:14" s="333" customFormat="1" ht="29.25" hidden="1" customHeight="1" x14ac:dyDescent="0.2">
      <c r="A3161" s="334" t="s">
        <v>0</v>
      </c>
      <c r="B3161" s="339" t="s">
        <v>9</v>
      </c>
      <c r="C3161" s="338">
        <f t="shared" si="1572"/>
        <v>0</v>
      </c>
      <c r="D3161" s="338">
        <f>SUM(D3162,D3171)</f>
        <v>0</v>
      </c>
      <c r="E3161" s="338">
        <f>SUM(E3162,E3171)</f>
        <v>0</v>
      </c>
      <c r="F3161" s="338">
        <f t="shared" si="1573"/>
        <v>0</v>
      </c>
      <c r="G3161" s="338">
        <f>SUM(G3162,G3171)</f>
        <v>0</v>
      </c>
      <c r="H3161" s="483">
        <f>SUM(H3162,H3171)</f>
        <v>0</v>
      </c>
      <c r="I3161" s="338">
        <f t="shared" si="1574"/>
        <v>0</v>
      </c>
      <c r="J3161" s="338">
        <f>SUM(J3162,J3171)</f>
        <v>0</v>
      </c>
      <c r="K3161" s="483">
        <f>SUM(K3162,K3171)</f>
        <v>0</v>
      </c>
      <c r="L3161" s="338">
        <f t="shared" si="1575"/>
        <v>0</v>
      </c>
      <c r="M3161" s="338">
        <f>SUM(M3162,M3171)</f>
        <v>0</v>
      </c>
      <c r="N3161" s="483">
        <f>SUM(N3162,N3171)</f>
        <v>0</v>
      </c>
    </row>
    <row r="3162" spans="1:14" customFormat="1" ht="15.75" hidden="1" customHeight="1" thickBot="1" x14ac:dyDescent="0.3">
      <c r="A3162" s="140" t="s">
        <v>0</v>
      </c>
      <c r="B3162" s="147" t="s">
        <v>10</v>
      </c>
      <c r="C3162" s="142">
        <f t="shared" si="1572"/>
        <v>0</v>
      </c>
      <c r="D3162" s="142">
        <f>SUM(D3163,D3170)</f>
        <v>0</v>
      </c>
      <c r="E3162" s="142">
        <f>SUM(E3163,E3170)</f>
        <v>0</v>
      </c>
      <c r="F3162" s="142">
        <f t="shared" si="1573"/>
        <v>0</v>
      </c>
      <c r="G3162" s="142">
        <f>SUM(G3163,G3170)</f>
        <v>0</v>
      </c>
      <c r="H3162" s="477">
        <f>SUM(H3163,H3170)</f>
        <v>0</v>
      </c>
      <c r="I3162" s="142">
        <f t="shared" si="1574"/>
        <v>0</v>
      </c>
      <c r="J3162" s="142">
        <f>SUM(J3163,J3170)</f>
        <v>0</v>
      </c>
      <c r="K3162" s="477">
        <f>SUM(K3163,K3170)</f>
        <v>0</v>
      </c>
      <c r="L3162" s="142">
        <f t="shared" si="1575"/>
        <v>0</v>
      </c>
      <c r="M3162" s="142">
        <f>SUM(M3163,M3170)</f>
        <v>0</v>
      </c>
      <c r="N3162" s="477">
        <f>SUM(N3163,N3170)</f>
        <v>0</v>
      </c>
    </row>
    <row r="3163" spans="1:14" customFormat="1" ht="30" hidden="1" customHeight="1" thickTop="1" thickBot="1" x14ac:dyDescent="0.3">
      <c r="A3163" s="1" t="s">
        <v>0</v>
      </c>
      <c r="B3163" s="5" t="s">
        <v>11</v>
      </c>
      <c r="C3163" s="9">
        <f t="shared" si="1572"/>
        <v>0</v>
      </c>
      <c r="D3163" s="9">
        <f>SUM(D3164:D3169)</f>
        <v>0</v>
      </c>
      <c r="E3163" s="9">
        <f>SUM(E3164:E3169)</f>
        <v>0</v>
      </c>
      <c r="F3163" s="9">
        <f t="shared" si="1573"/>
        <v>0</v>
      </c>
      <c r="G3163" s="9">
        <f>SUM(G3164:G3169)</f>
        <v>0</v>
      </c>
      <c r="H3163" s="467">
        <f>SUM(H3164:H3169)</f>
        <v>0</v>
      </c>
      <c r="I3163" s="9">
        <f t="shared" si="1574"/>
        <v>0</v>
      </c>
      <c r="J3163" s="9">
        <f>SUM(J3164:J3169)</f>
        <v>0</v>
      </c>
      <c r="K3163" s="467">
        <f>SUM(K3164:K3169)</f>
        <v>0</v>
      </c>
      <c r="L3163" s="9">
        <f t="shared" si="1575"/>
        <v>0</v>
      </c>
      <c r="M3163" s="9">
        <f>SUM(M3164:M3169)</f>
        <v>0</v>
      </c>
      <c r="N3163" s="467">
        <f>SUM(N3164:N3169)</f>
        <v>0</v>
      </c>
    </row>
    <row r="3164" spans="1:14" customFormat="1" ht="33.75" hidden="1" customHeight="1" thickTop="1" thickBot="1" x14ac:dyDescent="0.3">
      <c r="A3164" s="1" t="s">
        <v>0</v>
      </c>
      <c r="B3164" s="6" t="s">
        <v>12</v>
      </c>
      <c r="C3164" s="9">
        <f t="shared" si="1572"/>
        <v>0</v>
      </c>
      <c r="D3164" s="9">
        <v>0</v>
      </c>
      <c r="E3164" s="9">
        <v>0</v>
      </c>
      <c r="F3164" s="9">
        <f t="shared" si="1573"/>
        <v>0</v>
      </c>
      <c r="G3164" s="9">
        <v>0</v>
      </c>
      <c r="H3164" s="467">
        <v>0</v>
      </c>
      <c r="I3164" s="9">
        <f t="shared" si="1574"/>
        <v>0</v>
      </c>
      <c r="J3164" s="9">
        <v>0</v>
      </c>
      <c r="K3164" s="467">
        <v>0</v>
      </c>
      <c r="L3164" s="9">
        <f t="shared" si="1575"/>
        <v>0</v>
      </c>
      <c r="M3164" s="9">
        <v>0</v>
      </c>
      <c r="N3164" s="467">
        <v>0</v>
      </c>
    </row>
    <row r="3165" spans="1:14" customFormat="1" ht="23.25" hidden="1" customHeight="1" thickTop="1" thickBot="1" x14ac:dyDescent="0.3">
      <c r="A3165" s="1" t="s">
        <v>0</v>
      </c>
      <c r="B3165" s="6" t="s">
        <v>13</v>
      </c>
      <c r="C3165" s="9">
        <f t="shared" si="1572"/>
        <v>0</v>
      </c>
      <c r="D3165" s="9">
        <v>0</v>
      </c>
      <c r="E3165" s="9">
        <v>0</v>
      </c>
      <c r="F3165" s="9">
        <f t="shared" si="1573"/>
        <v>0</v>
      </c>
      <c r="G3165" s="9">
        <v>0</v>
      </c>
      <c r="H3165" s="467">
        <v>0</v>
      </c>
      <c r="I3165" s="9">
        <f t="shared" si="1574"/>
        <v>0</v>
      </c>
      <c r="J3165" s="9">
        <v>0</v>
      </c>
      <c r="K3165" s="467">
        <v>0</v>
      </c>
      <c r="L3165" s="9">
        <f t="shared" si="1575"/>
        <v>0</v>
      </c>
      <c r="M3165" s="9">
        <v>0</v>
      </c>
      <c r="N3165" s="467">
        <v>0</v>
      </c>
    </row>
    <row r="3166" spans="1:14" customFormat="1" ht="34.5" hidden="1" customHeight="1" thickTop="1" thickBot="1" x14ac:dyDescent="0.3">
      <c r="A3166" s="1" t="s">
        <v>0</v>
      </c>
      <c r="B3166" s="6" t="s">
        <v>14</v>
      </c>
      <c r="C3166" s="9">
        <f t="shared" si="1572"/>
        <v>0</v>
      </c>
      <c r="D3166" s="9">
        <v>0</v>
      </c>
      <c r="E3166" s="9">
        <v>0</v>
      </c>
      <c r="F3166" s="9">
        <f t="shared" si="1573"/>
        <v>0</v>
      </c>
      <c r="G3166" s="9">
        <v>0</v>
      </c>
      <c r="H3166" s="467">
        <v>0</v>
      </c>
      <c r="I3166" s="9">
        <f t="shared" si="1574"/>
        <v>0</v>
      </c>
      <c r="J3166" s="9">
        <v>0</v>
      </c>
      <c r="K3166" s="467">
        <v>0</v>
      </c>
      <c r="L3166" s="9">
        <f t="shared" si="1575"/>
        <v>0</v>
      </c>
      <c r="M3166" s="9">
        <v>0</v>
      </c>
      <c r="N3166" s="467">
        <v>0</v>
      </c>
    </row>
    <row r="3167" spans="1:14" customFormat="1" ht="27.75" hidden="1" customHeight="1" thickTop="1" thickBot="1" x14ac:dyDescent="0.3">
      <c r="A3167" s="1" t="s">
        <v>0</v>
      </c>
      <c r="B3167" s="6" t="s">
        <v>15</v>
      </c>
      <c r="C3167" s="9">
        <f t="shared" si="1572"/>
        <v>0</v>
      </c>
      <c r="D3167" s="9">
        <v>0</v>
      </c>
      <c r="E3167" s="9">
        <v>0</v>
      </c>
      <c r="F3167" s="9">
        <f t="shared" si="1573"/>
        <v>0</v>
      </c>
      <c r="G3167" s="9">
        <v>0</v>
      </c>
      <c r="H3167" s="467">
        <v>0</v>
      </c>
      <c r="I3167" s="9">
        <f t="shared" si="1574"/>
        <v>0</v>
      </c>
      <c r="J3167" s="9">
        <v>0</v>
      </c>
      <c r="K3167" s="467">
        <v>0</v>
      </c>
      <c r="L3167" s="9">
        <f t="shared" si="1575"/>
        <v>0</v>
      </c>
      <c r="M3167" s="9">
        <v>0</v>
      </c>
      <c r="N3167" s="467">
        <v>0</v>
      </c>
    </row>
    <row r="3168" spans="1:14" customFormat="1" ht="41.25" hidden="1" customHeight="1" thickTop="1" thickBot="1" x14ac:dyDescent="0.3">
      <c r="A3168" s="1" t="s">
        <v>0</v>
      </c>
      <c r="B3168" s="6" t="s">
        <v>16</v>
      </c>
      <c r="C3168" s="9">
        <f t="shared" si="1572"/>
        <v>0</v>
      </c>
      <c r="D3168" s="9">
        <v>0</v>
      </c>
      <c r="E3168" s="9">
        <v>0</v>
      </c>
      <c r="F3168" s="9">
        <f t="shared" si="1573"/>
        <v>0</v>
      </c>
      <c r="G3168" s="9">
        <v>0</v>
      </c>
      <c r="H3168" s="467">
        <v>0</v>
      </c>
      <c r="I3168" s="9">
        <f t="shared" si="1574"/>
        <v>0</v>
      </c>
      <c r="J3168" s="9">
        <v>0</v>
      </c>
      <c r="K3168" s="467">
        <v>0</v>
      </c>
      <c r="L3168" s="9">
        <f t="shared" si="1575"/>
        <v>0</v>
      </c>
      <c r="M3168" s="9">
        <v>0</v>
      </c>
      <c r="N3168" s="467">
        <v>0</v>
      </c>
    </row>
    <row r="3169" spans="1:14" customFormat="1" ht="29.25" hidden="1" customHeight="1" thickTop="1" thickBot="1" x14ac:dyDescent="0.3">
      <c r="A3169" s="1" t="s">
        <v>0</v>
      </c>
      <c r="B3169" s="6" t="s">
        <v>17</v>
      </c>
      <c r="C3169" s="9">
        <f t="shared" si="1572"/>
        <v>0</v>
      </c>
      <c r="D3169" s="9">
        <v>0</v>
      </c>
      <c r="E3169" s="9">
        <v>0</v>
      </c>
      <c r="F3169" s="9">
        <f t="shared" si="1573"/>
        <v>0</v>
      </c>
      <c r="G3169" s="9">
        <v>0</v>
      </c>
      <c r="H3169" s="467">
        <v>0</v>
      </c>
      <c r="I3169" s="9">
        <f t="shared" si="1574"/>
        <v>0</v>
      </c>
      <c r="J3169" s="9">
        <v>0</v>
      </c>
      <c r="K3169" s="467">
        <v>0</v>
      </c>
      <c r="L3169" s="9">
        <f t="shared" si="1575"/>
        <v>0</v>
      </c>
      <c r="M3169" s="9">
        <v>0</v>
      </c>
      <c r="N3169" s="467">
        <v>0</v>
      </c>
    </row>
    <row r="3170" spans="1:14" customFormat="1" ht="30.75" hidden="1" customHeight="1" thickBot="1" x14ac:dyDescent="0.3">
      <c r="A3170" s="1" t="s">
        <v>0</v>
      </c>
      <c r="B3170" s="5" t="s">
        <v>18</v>
      </c>
      <c r="C3170" s="9">
        <f t="shared" si="1572"/>
        <v>0</v>
      </c>
      <c r="D3170" s="9">
        <v>0</v>
      </c>
      <c r="E3170" s="9">
        <v>0</v>
      </c>
      <c r="F3170" s="9">
        <f t="shared" si="1573"/>
        <v>0</v>
      </c>
      <c r="G3170" s="9">
        <v>0</v>
      </c>
      <c r="H3170" s="467">
        <v>0</v>
      </c>
      <c r="I3170" s="9">
        <f t="shared" si="1574"/>
        <v>0</v>
      </c>
      <c r="J3170" s="9">
        <v>0</v>
      </c>
      <c r="K3170" s="467">
        <v>0</v>
      </c>
      <c r="L3170" s="9">
        <f t="shared" si="1575"/>
        <v>0</v>
      </c>
      <c r="M3170" s="9">
        <v>0</v>
      </c>
      <c r="N3170" s="467">
        <v>0</v>
      </c>
    </row>
    <row r="3171" spans="1:14" customFormat="1" ht="30.75" hidden="1" customHeight="1" thickTop="1" x14ac:dyDescent="0.25">
      <c r="A3171" s="133" t="s">
        <v>0</v>
      </c>
      <c r="B3171" s="134" t="s">
        <v>19</v>
      </c>
      <c r="C3171" s="135">
        <f t="shared" si="1572"/>
        <v>0</v>
      </c>
      <c r="D3171" s="135">
        <v>0</v>
      </c>
      <c r="E3171" s="135">
        <v>0</v>
      </c>
      <c r="F3171" s="135">
        <f t="shared" si="1573"/>
        <v>0</v>
      </c>
      <c r="G3171" s="135">
        <v>0</v>
      </c>
      <c r="H3171" s="476">
        <v>0</v>
      </c>
      <c r="I3171" s="135">
        <f t="shared" si="1574"/>
        <v>0</v>
      </c>
      <c r="J3171" s="135">
        <v>0</v>
      </c>
      <c r="K3171" s="476">
        <v>0</v>
      </c>
      <c r="L3171" s="135">
        <f t="shared" si="1575"/>
        <v>0</v>
      </c>
      <c r="M3171" s="135">
        <v>0</v>
      </c>
      <c r="N3171" s="476">
        <v>0</v>
      </c>
    </row>
    <row r="3172" spans="1:14" s="333" customFormat="1" ht="29.25" customHeight="1" x14ac:dyDescent="0.2">
      <c r="A3172" s="334" t="s">
        <v>0</v>
      </c>
      <c r="B3172" s="339" t="s">
        <v>20</v>
      </c>
      <c r="C3172" s="338">
        <f t="shared" si="1572"/>
        <v>0</v>
      </c>
      <c r="D3172" s="338">
        <f>SUM(D3173:D3174,D3177,D3213:D3217,D3224:D3225)</f>
        <v>0</v>
      </c>
      <c r="E3172" s="338">
        <f>SUM(E3173:E3174,E3177,E3213:E3217,E3224:E3225)</f>
        <v>0</v>
      </c>
      <c r="F3172" s="338">
        <f t="shared" si="1573"/>
        <v>207.5</v>
      </c>
      <c r="G3172" s="338">
        <f>SUM(G3173:G3174,G3177,G3213:G3217,G3224:G3225)</f>
        <v>207.5</v>
      </c>
      <c r="H3172" s="483">
        <f>SUM(H3173:H3174,H3177,H3213:H3217,H3224:H3225)</f>
        <v>0</v>
      </c>
      <c r="I3172" s="338">
        <f t="shared" si="1574"/>
        <v>249.15</v>
      </c>
      <c r="J3172" s="338">
        <f>SUM(J3173:J3174,J3177,J3213:J3217,J3224:J3225)</f>
        <v>249.15</v>
      </c>
      <c r="K3172" s="483">
        <f>SUM(K3173:K3174,K3177,K3213:K3217,K3224:K3225)</f>
        <v>0</v>
      </c>
      <c r="L3172" s="338">
        <f t="shared" si="1575"/>
        <v>400</v>
      </c>
      <c r="M3172" s="338">
        <f>SUM(M3173:M3174,M3177,M3213:M3217,M3224:M3225)</f>
        <v>400</v>
      </c>
      <c r="N3172" s="483">
        <f>SUM(N3173:N3174,N3177,N3213:N3217,N3224:N3225)</f>
        <v>0</v>
      </c>
    </row>
    <row r="3173" spans="1:14" customFormat="1" ht="0.75" hidden="1" customHeight="1" thickBot="1" x14ac:dyDescent="0.3">
      <c r="A3173" s="140" t="s">
        <v>0</v>
      </c>
      <c r="B3173" s="147" t="s">
        <v>21</v>
      </c>
      <c r="C3173" s="142">
        <f t="shared" si="1572"/>
        <v>0</v>
      </c>
      <c r="D3173" s="142">
        <v>0</v>
      </c>
      <c r="E3173" s="142">
        <v>0</v>
      </c>
      <c r="F3173" s="142">
        <f t="shared" si="1573"/>
        <v>0</v>
      </c>
      <c r="G3173" s="142">
        <v>0</v>
      </c>
      <c r="H3173" s="477">
        <v>0</v>
      </c>
      <c r="I3173" s="142">
        <f t="shared" si="1574"/>
        <v>0</v>
      </c>
      <c r="J3173" s="142">
        <v>0</v>
      </c>
      <c r="K3173" s="477">
        <v>0</v>
      </c>
      <c r="L3173" s="142">
        <f t="shared" si="1575"/>
        <v>0</v>
      </c>
      <c r="M3173" s="142">
        <v>0</v>
      </c>
      <c r="N3173" s="477">
        <v>0</v>
      </c>
    </row>
    <row r="3174" spans="1:14" customFormat="1" ht="22.5" hidden="1" customHeight="1" thickTop="1" thickBot="1" x14ac:dyDescent="0.3">
      <c r="A3174" s="1" t="s">
        <v>0</v>
      </c>
      <c r="B3174" s="4" t="s">
        <v>22</v>
      </c>
      <c r="C3174" s="9">
        <f t="shared" si="1572"/>
        <v>0</v>
      </c>
      <c r="D3174" s="9">
        <f>SUM(D3175:D3176)</f>
        <v>0</v>
      </c>
      <c r="E3174" s="9">
        <f>SUM(E3175:E3176)</f>
        <v>0</v>
      </c>
      <c r="F3174" s="9">
        <f t="shared" si="1573"/>
        <v>0</v>
      </c>
      <c r="G3174" s="9">
        <f>SUM(G3175:G3176)</f>
        <v>0</v>
      </c>
      <c r="H3174" s="467">
        <f>SUM(H3175:H3176)</f>
        <v>0</v>
      </c>
      <c r="I3174" s="9">
        <f t="shared" si="1574"/>
        <v>0</v>
      </c>
      <c r="J3174" s="9">
        <f>SUM(J3175:J3176)</f>
        <v>0</v>
      </c>
      <c r="K3174" s="467">
        <f>SUM(K3175:K3176)</f>
        <v>0</v>
      </c>
      <c r="L3174" s="9">
        <f t="shared" si="1575"/>
        <v>0</v>
      </c>
      <c r="M3174" s="9">
        <f>SUM(M3175:M3176)</f>
        <v>0</v>
      </c>
      <c r="N3174" s="467">
        <f>SUM(N3175:N3176)</f>
        <v>0</v>
      </c>
    </row>
    <row r="3175" spans="1:14" customFormat="1" ht="24.75" hidden="1" customHeight="1" thickTop="1" thickBot="1" x14ac:dyDescent="0.3">
      <c r="A3175" s="1" t="s">
        <v>0</v>
      </c>
      <c r="B3175" s="5" t="s">
        <v>23</v>
      </c>
      <c r="C3175" s="9">
        <f t="shared" si="1572"/>
        <v>0</v>
      </c>
      <c r="D3175" s="9">
        <v>0</v>
      </c>
      <c r="E3175" s="9">
        <v>0</v>
      </c>
      <c r="F3175" s="9">
        <f t="shared" si="1573"/>
        <v>0</v>
      </c>
      <c r="G3175" s="9">
        <v>0</v>
      </c>
      <c r="H3175" s="467">
        <v>0</v>
      </c>
      <c r="I3175" s="9">
        <f t="shared" si="1574"/>
        <v>0</v>
      </c>
      <c r="J3175" s="9">
        <v>0</v>
      </c>
      <c r="K3175" s="467">
        <v>0</v>
      </c>
      <c r="L3175" s="9">
        <f t="shared" si="1575"/>
        <v>0</v>
      </c>
      <c r="M3175" s="9">
        <v>0</v>
      </c>
      <c r="N3175" s="467">
        <v>0</v>
      </c>
    </row>
    <row r="3176" spans="1:14" customFormat="1" ht="23.25" hidden="1" customHeight="1" thickTop="1" thickBot="1" x14ac:dyDescent="0.3">
      <c r="A3176" s="1" t="s">
        <v>0</v>
      </c>
      <c r="B3176" s="5" t="s">
        <v>24</v>
      </c>
      <c r="C3176" s="9">
        <f t="shared" si="1572"/>
        <v>0</v>
      </c>
      <c r="D3176" s="9">
        <v>0</v>
      </c>
      <c r="E3176" s="9">
        <v>0</v>
      </c>
      <c r="F3176" s="9">
        <f t="shared" si="1573"/>
        <v>0</v>
      </c>
      <c r="G3176" s="9">
        <v>0</v>
      </c>
      <c r="H3176" s="467">
        <v>0</v>
      </c>
      <c r="I3176" s="9">
        <f t="shared" si="1574"/>
        <v>0</v>
      </c>
      <c r="J3176" s="9">
        <v>0</v>
      </c>
      <c r="K3176" s="467">
        <v>0</v>
      </c>
      <c r="L3176" s="9">
        <f t="shared" si="1575"/>
        <v>0</v>
      </c>
      <c r="M3176" s="9">
        <v>0</v>
      </c>
      <c r="N3176" s="467">
        <v>0</v>
      </c>
    </row>
    <row r="3177" spans="1:14" customFormat="1" ht="26.25" hidden="1" customHeight="1" thickTop="1" thickBot="1" x14ac:dyDescent="0.3">
      <c r="A3177" s="1" t="s">
        <v>0</v>
      </c>
      <c r="B3177" s="4" t="s">
        <v>25</v>
      </c>
      <c r="C3177" s="9">
        <f t="shared" si="1572"/>
        <v>0</v>
      </c>
      <c r="D3177" s="9">
        <f>SUM(D3178:D3181,D3193,D3197:D3203,D3211:D3212)</f>
        <v>0</v>
      </c>
      <c r="E3177" s="9">
        <f>SUM(E3178:E3181,E3193,E3197:E3203,E3211:E3212)</f>
        <v>0</v>
      </c>
      <c r="F3177" s="9">
        <f t="shared" si="1573"/>
        <v>0</v>
      </c>
      <c r="G3177" s="9">
        <f>SUM(G3178:G3181,G3193,G3197:G3203,G3211:G3212)</f>
        <v>0</v>
      </c>
      <c r="H3177" s="467">
        <f>SUM(H3178:H3181,H3193,H3197:H3203,H3211:H3212)</f>
        <v>0</v>
      </c>
      <c r="I3177" s="9">
        <f t="shared" si="1574"/>
        <v>0</v>
      </c>
      <c r="J3177" s="9">
        <f>SUM(J3178:J3181,J3193,J3197:J3203,J3211:J3212)</f>
        <v>0</v>
      </c>
      <c r="K3177" s="467">
        <f>SUM(K3178:K3181,K3193,K3197:K3203,K3211:K3212)</f>
        <v>0</v>
      </c>
      <c r="L3177" s="9">
        <f t="shared" si="1575"/>
        <v>0</v>
      </c>
      <c r="M3177" s="9">
        <f>SUM(M3178:M3181,M3193,M3197:M3203,M3211:M3212)</f>
        <v>0</v>
      </c>
      <c r="N3177" s="467">
        <f>SUM(N3178:N3181,N3193,N3197:N3203,N3211:N3212)</f>
        <v>0</v>
      </c>
    </row>
    <row r="3178" spans="1:14" customFormat="1" ht="21" hidden="1" customHeight="1" thickTop="1" thickBot="1" x14ac:dyDescent="0.3">
      <c r="A3178" s="1" t="s">
        <v>0</v>
      </c>
      <c r="B3178" s="5" t="s">
        <v>26</v>
      </c>
      <c r="C3178" s="9">
        <f t="shared" si="1572"/>
        <v>0</v>
      </c>
      <c r="D3178" s="9">
        <v>0</v>
      </c>
      <c r="E3178" s="9">
        <v>0</v>
      </c>
      <c r="F3178" s="9">
        <f t="shared" si="1573"/>
        <v>0</v>
      </c>
      <c r="G3178" s="9">
        <v>0</v>
      </c>
      <c r="H3178" s="467">
        <v>0</v>
      </c>
      <c r="I3178" s="9">
        <f t="shared" si="1574"/>
        <v>0</v>
      </c>
      <c r="J3178" s="9">
        <v>0</v>
      </c>
      <c r="K3178" s="467">
        <v>0</v>
      </c>
      <c r="L3178" s="9">
        <f t="shared" si="1575"/>
        <v>0</v>
      </c>
      <c r="M3178" s="9">
        <v>0</v>
      </c>
      <c r="N3178" s="467">
        <v>0</v>
      </c>
    </row>
    <row r="3179" spans="1:14" customFormat="1" ht="24.75" hidden="1" customHeight="1" thickTop="1" thickBot="1" x14ac:dyDescent="0.3">
      <c r="A3179" s="1" t="s">
        <v>0</v>
      </c>
      <c r="B3179" s="5" t="s">
        <v>27</v>
      </c>
      <c r="C3179" s="9">
        <f t="shared" si="1572"/>
        <v>0</v>
      </c>
      <c r="D3179" s="9">
        <v>0</v>
      </c>
      <c r="E3179" s="9">
        <v>0</v>
      </c>
      <c r="F3179" s="9">
        <f t="shared" si="1573"/>
        <v>0</v>
      </c>
      <c r="G3179" s="9">
        <v>0</v>
      </c>
      <c r="H3179" s="467">
        <v>0</v>
      </c>
      <c r="I3179" s="9">
        <f t="shared" si="1574"/>
        <v>0</v>
      </c>
      <c r="J3179" s="9">
        <v>0</v>
      </c>
      <c r="K3179" s="467">
        <v>0</v>
      </c>
      <c r="L3179" s="9">
        <f t="shared" si="1575"/>
        <v>0</v>
      </c>
      <c r="M3179" s="9">
        <v>0</v>
      </c>
      <c r="N3179" s="467">
        <v>0</v>
      </c>
    </row>
    <row r="3180" spans="1:14" customFormat="1" ht="24.75" hidden="1" customHeight="1" thickTop="1" thickBot="1" x14ac:dyDescent="0.3">
      <c r="A3180" s="1" t="s">
        <v>0</v>
      </c>
      <c r="B3180" s="5" t="s">
        <v>28</v>
      </c>
      <c r="C3180" s="9">
        <f t="shared" si="1572"/>
        <v>0</v>
      </c>
      <c r="D3180" s="9">
        <v>0</v>
      </c>
      <c r="E3180" s="9">
        <v>0</v>
      </c>
      <c r="F3180" s="9">
        <f t="shared" si="1573"/>
        <v>0</v>
      </c>
      <c r="G3180" s="9">
        <v>0</v>
      </c>
      <c r="H3180" s="467">
        <v>0</v>
      </c>
      <c r="I3180" s="9">
        <f t="shared" si="1574"/>
        <v>0</v>
      </c>
      <c r="J3180" s="9">
        <v>0</v>
      </c>
      <c r="K3180" s="467">
        <v>0</v>
      </c>
      <c r="L3180" s="9">
        <f t="shared" si="1575"/>
        <v>0</v>
      </c>
      <c r="M3180" s="9">
        <v>0</v>
      </c>
      <c r="N3180" s="467">
        <v>0</v>
      </c>
    </row>
    <row r="3181" spans="1:14" customFormat="1" ht="24" hidden="1" customHeight="1" thickTop="1" thickBot="1" x14ac:dyDescent="0.3">
      <c r="A3181" s="1" t="s">
        <v>0</v>
      </c>
      <c r="B3181" s="5" t="s">
        <v>29</v>
      </c>
      <c r="C3181" s="9">
        <f t="shared" si="1572"/>
        <v>0</v>
      </c>
      <c r="D3181" s="9">
        <f>SUM(D3182:D3192)</f>
        <v>0</v>
      </c>
      <c r="E3181" s="9">
        <f>SUM(E3182:E3192)</f>
        <v>0</v>
      </c>
      <c r="F3181" s="9">
        <f t="shared" si="1573"/>
        <v>0</v>
      </c>
      <c r="G3181" s="9">
        <f>SUM(G3182:G3192)</f>
        <v>0</v>
      </c>
      <c r="H3181" s="467">
        <f>SUM(H3182:H3192)</f>
        <v>0</v>
      </c>
      <c r="I3181" s="9">
        <f t="shared" si="1574"/>
        <v>0</v>
      </c>
      <c r="J3181" s="9">
        <f>SUM(J3182:J3192)</f>
        <v>0</v>
      </c>
      <c r="K3181" s="467">
        <f>SUM(K3182:K3192)</f>
        <v>0</v>
      </c>
      <c r="L3181" s="9">
        <f t="shared" si="1575"/>
        <v>0</v>
      </c>
      <c r="M3181" s="9">
        <f>SUM(M3182:M3192)</f>
        <v>0</v>
      </c>
      <c r="N3181" s="467">
        <f>SUM(N3182:N3192)</f>
        <v>0</v>
      </c>
    </row>
    <row r="3182" spans="1:14" customFormat="1" ht="24.75" hidden="1" customHeight="1" thickTop="1" thickBot="1" x14ac:dyDescent="0.3">
      <c r="A3182" s="1" t="s">
        <v>0</v>
      </c>
      <c r="B3182" s="6" t="s">
        <v>30</v>
      </c>
      <c r="C3182" s="9">
        <f t="shared" si="1572"/>
        <v>0</v>
      </c>
      <c r="D3182" s="9">
        <v>0</v>
      </c>
      <c r="E3182" s="9">
        <v>0</v>
      </c>
      <c r="F3182" s="9">
        <f t="shared" si="1573"/>
        <v>0</v>
      </c>
      <c r="G3182" s="9">
        <v>0</v>
      </c>
      <c r="H3182" s="467">
        <v>0</v>
      </c>
      <c r="I3182" s="9">
        <f t="shared" si="1574"/>
        <v>0</v>
      </c>
      <c r="J3182" s="9">
        <v>0</v>
      </c>
      <c r="K3182" s="467">
        <v>0</v>
      </c>
      <c r="L3182" s="9">
        <f t="shared" si="1575"/>
        <v>0</v>
      </c>
      <c r="M3182" s="9">
        <v>0</v>
      </c>
      <c r="N3182" s="467">
        <v>0</v>
      </c>
    </row>
    <row r="3183" spans="1:14" customFormat="1" ht="27.75" hidden="1" customHeight="1" thickTop="1" thickBot="1" x14ac:dyDescent="0.3">
      <c r="A3183" s="1" t="s">
        <v>0</v>
      </c>
      <c r="B3183" s="6" t="s">
        <v>31</v>
      </c>
      <c r="C3183" s="9">
        <f t="shared" si="1572"/>
        <v>0</v>
      </c>
      <c r="D3183" s="9">
        <v>0</v>
      </c>
      <c r="E3183" s="9">
        <v>0</v>
      </c>
      <c r="F3183" s="9">
        <f t="shared" si="1573"/>
        <v>0</v>
      </c>
      <c r="G3183" s="9">
        <v>0</v>
      </c>
      <c r="H3183" s="467">
        <v>0</v>
      </c>
      <c r="I3183" s="9">
        <f t="shared" si="1574"/>
        <v>0</v>
      </c>
      <c r="J3183" s="9">
        <v>0</v>
      </c>
      <c r="K3183" s="467">
        <v>0</v>
      </c>
      <c r="L3183" s="9">
        <f t="shared" si="1575"/>
        <v>0</v>
      </c>
      <c r="M3183" s="9">
        <v>0</v>
      </c>
      <c r="N3183" s="467">
        <v>0</v>
      </c>
    </row>
    <row r="3184" spans="1:14" customFormat="1" ht="22.5" hidden="1" customHeight="1" thickTop="1" thickBot="1" x14ac:dyDescent="0.3">
      <c r="A3184" s="1" t="s">
        <v>0</v>
      </c>
      <c r="B3184" s="6" t="s">
        <v>32</v>
      </c>
      <c r="C3184" s="9">
        <f t="shared" si="1572"/>
        <v>0</v>
      </c>
      <c r="D3184" s="9">
        <v>0</v>
      </c>
      <c r="E3184" s="9">
        <v>0</v>
      </c>
      <c r="F3184" s="9">
        <f t="shared" si="1573"/>
        <v>0</v>
      </c>
      <c r="G3184" s="9">
        <v>0</v>
      </c>
      <c r="H3184" s="467">
        <v>0</v>
      </c>
      <c r="I3184" s="9">
        <f t="shared" si="1574"/>
        <v>0</v>
      </c>
      <c r="J3184" s="9">
        <v>0</v>
      </c>
      <c r="K3184" s="467">
        <v>0</v>
      </c>
      <c r="L3184" s="9">
        <f t="shared" si="1575"/>
        <v>0</v>
      </c>
      <c r="M3184" s="9">
        <v>0</v>
      </c>
      <c r="N3184" s="467">
        <v>0</v>
      </c>
    </row>
    <row r="3185" spans="1:14" customFormat="1" ht="23.25" hidden="1" customHeight="1" thickTop="1" thickBot="1" x14ac:dyDescent="0.3">
      <c r="A3185" s="1" t="s">
        <v>0</v>
      </c>
      <c r="B3185" s="6" t="s">
        <v>33</v>
      </c>
      <c r="C3185" s="9">
        <f t="shared" si="1572"/>
        <v>0</v>
      </c>
      <c r="D3185" s="9">
        <v>0</v>
      </c>
      <c r="E3185" s="9">
        <v>0</v>
      </c>
      <c r="F3185" s="9">
        <f t="shared" si="1573"/>
        <v>0</v>
      </c>
      <c r="G3185" s="9">
        <v>0</v>
      </c>
      <c r="H3185" s="467">
        <v>0</v>
      </c>
      <c r="I3185" s="9">
        <f t="shared" si="1574"/>
        <v>0</v>
      </c>
      <c r="J3185" s="9">
        <v>0</v>
      </c>
      <c r="K3185" s="467">
        <v>0</v>
      </c>
      <c r="L3185" s="9">
        <f t="shared" si="1575"/>
        <v>0</v>
      </c>
      <c r="M3185" s="9">
        <v>0</v>
      </c>
      <c r="N3185" s="467">
        <v>0</v>
      </c>
    </row>
    <row r="3186" spans="1:14" customFormat="1" ht="31.5" hidden="1" customHeight="1" thickTop="1" thickBot="1" x14ac:dyDescent="0.3">
      <c r="A3186" s="1" t="s">
        <v>0</v>
      </c>
      <c r="B3186" s="6" t="s">
        <v>34</v>
      </c>
      <c r="C3186" s="9">
        <f t="shared" si="1572"/>
        <v>0</v>
      </c>
      <c r="D3186" s="9">
        <v>0</v>
      </c>
      <c r="E3186" s="9">
        <v>0</v>
      </c>
      <c r="F3186" s="9">
        <f t="shared" si="1573"/>
        <v>0</v>
      </c>
      <c r="G3186" s="9">
        <v>0</v>
      </c>
      <c r="H3186" s="467">
        <v>0</v>
      </c>
      <c r="I3186" s="9">
        <f t="shared" si="1574"/>
        <v>0</v>
      </c>
      <c r="J3186" s="9">
        <v>0</v>
      </c>
      <c r="K3186" s="467">
        <v>0</v>
      </c>
      <c r="L3186" s="9">
        <f t="shared" si="1575"/>
        <v>0</v>
      </c>
      <c r="M3186" s="9">
        <v>0</v>
      </c>
      <c r="N3186" s="467">
        <v>0</v>
      </c>
    </row>
    <row r="3187" spans="1:14" customFormat="1" ht="25.5" hidden="1" customHeight="1" thickTop="1" thickBot="1" x14ac:dyDescent="0.3">
      <c r="A3187" s="1" t="s">
        <v>0</v>
      </c>
      <c r="B3187" s="6" t="s">
        <v>35</v>
      </c>
      <c r="C3187" s="9">
        <f t="shared" si="1572"/>
        <v>0</v>
      </c>
      <c r="D3187" s="9">
        <v>0</v>
      </c>
      <c r="E3187" s="9">
        <v>0</v>
      </c>
      <c r="F3187" s="9">
        <f t="shared" si="1573"/>
        <v>0</v>
      </c>
      <c r="G3187" s="9">
        <v>0</v>
      </c>
      <c r="H3187" s="467">
        <v>0</v>
      </c>
      <c r="I3187" s="9">
        <f t="shared" si="1574"/>
        <v>0</v>
      </c>
      <c r="J3187" s="9">
        <v>0</v>
      </c>
      <c r="K3187" s="467">
        <v>0</v>
      </c>
      <c r="L3187" s="9">
        <f t="shared" si="1575"/>
        <v>0</v>
      </c>
      <c r="M3187" s="9">
        <v>0</v>
      </c>
      <c r="N3187" s="467">
        <v>0</v>
      </c>
    </row>
    <row r="3188" spans="1:14" customFormat="1" ht="26.25" hidden="1" customHeight="1" thickTop="1" thickBot="1" x14ac:dyDescent="0.3">
      <c r="A3188" s="1" t="s">
        <v>0</v>
      </c>
      <c r="B3188" s="6" t="s">
        <v>36</v>
      </c>
      <c r="C3188" s="9">
        <f t="shared" si="1572"/>
        <v>0</v>
      </c>
      <c r="D3188" s="9">
        <v>0</v>
      </c>
      <c r="E3188" s="9">
        <v>0</v>
      </c>
      <c r="F3188" s="9">
        <f t="shared" si="1573"/>
        <v>0</v>
      </c>
      <c r="G3188" s="9">
        <v>0</v>
      </c>
      <c r="H3188" s="467">
        <v>0</v>
      </c>
      <c r="I3188" s="9">
        <f t="shared" si="1574"/>
        <v>0</v>
      </c>
      <c r="J3188" s="9">
        <v>0</v>
      </c>
      <c r="K3188" s="467">
        <v>0</v>
      </c>
      <c r="L3188" s="9">
        <f t="shared" si="1575"/>
        <v>0</v>
      </c>
      <c r="M3188" s="9">
        <v>0</v>
      </c>
      <c r="N3188" s="467">
        <v>0</v>
      </c>
    </row>
    <row r="3189" spans="1:14" customFormat="1" ht="28.5" hidden="1" customHeight="1" thickTop="1" thickBot="1" x14ac:dyDescent="0.3">
      <c r="A3189" s="1" t="s">
        <v>0</v>
      </c>
      <c r="B3189" s="6" t="s">
        <v>37</v>
      </c>
      <c r="C3189" s="9">
        <f t="shared" si="1572"/>
        <v>0</v>
      </c>
      <c r="D3189" s="9">
        <v>0</v>
      </c>
      <c r="E3189" s="9">
        <v>0</v>
      </c>
      <c r="F3189" s="9">
        <f t="shared" si="1573"/>
        <v>0</v>
      </c>
      <c r="G3189" s="9">
        <v>0</v>
      </c>
      <c r="H3189" s="467">
        <v>0</v>
      </c>
      <c r="I3189" s="9">
        <f t="shared" si="1574"/>
        <v>0</v>
      </c>
      <c r="J3189" s="9">
        <v>0</v>
      </c>
      <c r="K3189" s="467">
        <v>0</v>
      </c>
      <c r="L3189" s="9">
        <f t="shared" si="1575"/>
        <v>0</v>
      </c>
      <c r="M3189" s="9">
        <v>0</v>
      </c>
      <c r="N3189" s="467">
        <v>0</v>
      </c>
    </row>
    <row r="3190" spans="1:14" customFormat="1" ht="35.25" hidden="1" customHeight="1" thickTop="1" thickBot="1" x14ac:dyDescent="0.3">
      <c r="A3190" s="1" t="s">
        <v>0</v>
      </c>
      <c r="B3190" s="6" t="s">
        <v>38</v>
      </c>
      <c r="C3190" s="9">
        <f t="shared" si="1572"/>
        <v>0</v>
      </c>
      <c r="D3190" s="9">
        <v>0</v>
      </c>
      <c r="E3190" s="9">
        <v>0</v>
      </c>
      <c r="F3190" s="9">
        <f t="shared" si="1573"/>
        <v>0</v>
      </c>
      <c r="G3190" s="9">
        <v>0</v>
      </c>
      <c r="H3190" s="467">
        <v>0</v>
      </c>
      <c r="I3190" s="9">
        <f t="shared" si="1574"/>
        <v>0</v>
      </c>
      <c r="J3190" s="9">
        <v>0</v>
      </c>
      <c r="K3190" s="467">
        <v>0</v>
      </c>
      <c r="L3190" s="9">
        <f t="shared" si="1575"/>
        <v>0</v>
      </c>
      <c r="M3190" s="9">
        <v>0</v>
      </c>
      <c r="N3190" s="467">
        <v>0</v>
      </c>
    </row>
    <row r="3191" spans="1:14" customFormat="1" ht="32.25" hidden="1" customHeight="1" thickTop="1" thickBot="1" x14ac:dyDescent="0.3">
      <c r="A3191" s="1" t="s">
        <v>0</v>
      </c>
      <c r="B3191" s="6" t="s">
        <v>39</v>
      </c>
      <c r="C3191" s="9">
        <f t="shared" si="1572"/>
        <v>0</v>
      </c>
      <c r="D3191" s="9">
        <v>0</v>
      </c>
      <c r="E3191" s="9">
        <v>0</v>
      </c>
      <c r="F3191" s="9">
        <f t="shared" si="1573"/>
        <v>0</v>
      </c>
      <c r="G3191" s="9">
        <v>0</v>
      </c>
      <c r="H3191" s="467">
        <v>0</v>
      </c>
      <c r="I3191" s="9">
        <f t="shared" si="1574"/>
        <v>0</v>
      </c>
      <c r="J3191" s="9">
        <v>0</v>
      </c>
      <c r="K3191" s="467">
        <v>0</v>
      </c>
      <c r="L3191" s="9">
        <f t="shared" si="1575"/>
        <v>0</v>
      </c>
      <c r="M3191" s="9">
        <v>0</v>
      </c>
      <c r="N3191" s="467">
        <v>0</v>
      </c>
    </row>
    <row r="3192" spans="1:14" customFormat="1" ht="37.5" hidden="1" customHeight="1" thickTop="1" thickBot="1" x14ac:dyDescent="0.3">
      <c r="A3192" s="1" t="s">
        <v>0</v>
      </c>
      <c r="B3192" s="6" t="s">
        <v>40</v>
      </c>
      <c r="C3192" s="9">
        <f t="shared" si="1572"/>
        <v>0</v>
      </c>
      <c r="D3192" s="9">
        <v>0</v>
      </c>
      <c r="E3192" s="9">
        <v>0</v>
      </c>
      <c r="F3192" s="9">
        <f t="shared" si="1573"/>
        <v>0</v>
      </c>
      <c r="G3192" s="9">
        <v>0</v>
      </c>
      <c r="H3192" s="467">
        <v>0</v>
      </c>
      <c r="I3192" s="9">
        <f t="shared" si="1574"/>
        <v>0</v>
      </c>
      <c r="J3192" s="9">
        <v>0</v>
      </c>
      <c r="K3192" s="467">
        <v>0</v>
      </c>
      <c r="L3192" s="9">
        <f t="shared" si="1575"/>
        <v>0</v>
      </c>
      <c r="M3192" s="9">
        <v>0</v>
      </c>
      <c r="N3192" s="467">
        <v>0</v>
      </c>
    </row>
    <row r="3193" spans="1:14" customFormat="1" ht="25.5" hidden="1" customHeight="1" thickTop="1" thickBot="1" x14ac:dyDescent="0.3">
      <c r="A3193" s="1" t="s">
        <v>0</v>
      </c>
      <c r="B3193" s="5" t="s">
        <v>41</v>
      </c>
      <c r="C3193" s="9">
        <f t="shared" si="1572"/>
        <v>0</v>
      </c>
      <c r="D3193" s="9">
        <f>SUM(D3194:D3196)</f>
        <v>0</v>
      </c>
      <c r="E3193" s="9">
        <f>SUM(E3194:E3196)</f>
        <v>0</v>
      </c>
      <c r="F3193" s="9">
        <f t="shared" si="1573"/>
        <v>0</v>
      </c>
      <c r="G3193" s="9">
        <f>SUM(G3194:G3196)</f>
        <v>0</v>
      </c>
      <c r="H3193" s="467">
        <f>SUM(H3194:H3196)</f>
        <v>0</v>
      </c>
      <c r="I3193" s="9">
        <f t="shared" si="1574"/>
        <v>0</v>
      </c>
      <c r="J3193" s="9">
        <f>SUM(J3194:J3196)</f>
        <v>0</v>
      </c>
      <c r="K3193" s="467">
        <f>SUM(K3194:K3196)</f>
        <v>0</v>
      </c>
      <c r="L3193" s="9">
        <f t="shared" si="1575"/>
        <v>0</v>
      </c>
      <c r="M3193" s="9">
        <f>SUM(M3194:M3196)</f>
        <v>0</v>
      </c>
      <c r="N3193" s="467">
        <f>SUM(N3194:N3196)</f>
        <v>0</v>
      </c>
    </row>
    <row r="3194" spans="1:14" customFormat="1" ht="23.25" hidden="1" customHeight="1" thickTop="1" thickBot="1" x14ac:dyDescent="0.3">
      <c r="A3194" s="1" t="s">
        <v>0</v>
      </c>
      <c r="B3194" s="6" t="s">
        <v>42</v>
      </c>
      <c r="C3194" s="9">
        <f t="shared" si="1572"/>
        <v>0</v>
      </c>
      <c r="D3194" s="9">
        <v>0</v>
      </c>
      <c r="E3194" s="9">
        <v>0</v>
      </c>
      <c r="F3194" s="9">
        <f t="shared" si="1573"/>
        <v>0</v>
      </c>
      <c r="G3194" s="9">
        <v>0</v>
      </c>
      <c r="H3194" s="467">
        <v>0</v>
      </c>
      <c r="I3194" s="9">
        <f t="shared" si="1574"/>
        <v>0</v>
      </c>
      <c r="J3194" s="9">
        <v>0</v>
      </c>
      <c r="K3194" s="467">
        <v>0</v>
      </c>
      <c r="L3194" s="9">
        <f t="shared" si="1575"/>
        <v>0</v>
      </c>
      <c r="M3194" s="9">
        <v>0</v>
      </c>
      <c r="N3194" s="467">
        <v>0</v>
      </c>
    </row>
    <row r="3195" spans="1:14" customFormat="1" ht="24" hidden="1" customHeight="1" thickTop="1" thickBot="1" x14ac:dyDescent="0.3">
      <c r="A3195" s="1" t="s">
        <v>0</v>
      </c>
      <c r="B3195" s="6" t="s">
        <v>43</v>
      </c>
      <c r="C3195" s="9">
        <f t="shared" si="1572"/>
        <v>0</v>
      </c>
      <c r="D3195" s="9">
        <v>0</v>
      </c>
      <c r="E3195" s="9">
        <v>0</v>
      </c>
      <c r="F3195" s="9">
        <f t="shared" si="1573"/>
        <v>0</v>
      </c>
      <c r="G3195" s="9">
        <v>0</v>
      </c>
      <c r="H3195" s="467">
        <v>0</v>
      </c>
      <c r="I3195" s="9">
        <f t="shared" si="1574"/>
        <v>0</v>
      </c>
      <c r="J3195" s="9">
        <v>0</v>
      </c>
      <c r="K3195" s="467">
        <v>0</v>
      </c>
      <c r="L3195" s="9">
        <f t="shared" si="1575"/>
        <v>0</v>
      </c>
      <c r="M3195" s="9">
        <v>0</v>
      </c>
      <c r="N3195" s="467">
        <v>0</v>
      </c>
    </row>
    <row r="3196" spans="1:14" customFormat="1" ht="23.25" hidden="1" customHeight="1" thickTop="1" thickBot="1" x14ac:dyDescent="0.3">
      <c r="A3196" s="1" t="s">
        <v>0</v>
      </c>
      <c r="B3196" s="6" t="s">
        <v>44</v>
      </c>
      <c r="C3196" s="9">
        <f t="shared" si="1572"/>
        <v>0</v>
      </c>
      <c r="D3196" s="9">
        <v>0</v>
      </c>
      <c r="E3196" s="9">
        <v>0</v>
      </c>
      <c r="F3196" s="9">
        <f t="shared" si="1573"/>
        <v>0</v>
      </c>
      <c r="G3196" s="9">
        <v>0</v>
      </c>
      <c r="H3196" s="467">
        <v>0</v>
      </c>
      <c r="I3196" s="9">
        <f t="shared" si="1574"/>
        <v>0</v>
      </c>
      <c r="J3196" s="9">
        <v>0</v>
      </c>
      <c r="K3196" s="467">
        <v>0</v>
      </c>
      <c r="L3196" s="9">
        <f t="shared" si="1575"/>
        <v>0</v>
      </c>
      <c r="M3196" s="9">
        <v>0</v>
      </c>
      <c r="N3196" s="467">
        <v>0</v>
      </c>
    </row>
    <row r="3197" spans="1:14" customFormat="1" ht="30" hidden="1" customHeight="1" thickTop="1" thickBot="1" x14ac:dyDescent="0.3">
      <c r="A3197" s="1" t="s">
        <v>0</v>
      </c>
      <c r="B3197" s="5" t="s">
        <v>45</v>
      </c>
      <c r="C3197" s="9">
        <f t="shared" si="1572"/>
        <v>0</v>
      </c>
      <c r="D3197" s="9">
        <v>0</v>
      </c>
      <c r="E3197" s="9">
        <v>0</v>
      </c>
      <c r="F3197" s="9">
        <f t="shared" si="1573"/>
        <v>0</v>
      </c>
      <c r="G3197" s="9">
        <v>0</v>
      </c>
      <c r="H3197" s="467">
        <v>0</v>
      </c>
      <c r="I3197" s="9">
        <f t="shared" si="1574"/>
        <v>0</v>
      </c>
      <c r="J3197" s="9">
        <v>0</v>
      </c>
      <c r="K3197" s="467">
        <v>0</v>
      </c>
      <c r="L3197" s="9">
        <f t="shared" si="1575"/>
        <v>0</v>
      </c>
      <c r="M3197" s="9">
        <v>0</v>
      </c>
      <c r="N3197" s="467">
        <v>0</v>
      </c>
    </row>
    <row r="3198" spans="1:14" customFormat="1" ht="27" hidden="1" customHeight="1" thickTop="1" thickBot="1" x14ac:dyDescent="0.3">
      <c r="A3198" s="1" t="s">
        <v>0</v>
      </c>
      <c r="B3198" s="5" t="s">
        <v>46</v>
      </c>
      <c r="C3198" s="9">
        <f t="shared" si="1572"/>
        <v>0</v>
      </c>
      <c r="D3198" s="9">
        <v>0</v>
      </c>
      <c r="E3198" s="9">
        <v>0</v>
      </c>
      <c r="F3198" s="9">
        <f t="shared" si="1573"/>
        <v>0</v>
      </c>
      <c r="G3198" s="9">
        <v>0</v>
      </c>
      <c r="H3198" s="467">
        <v>0</v>
      </c>
      <c r="I3198" s="9">
        <f t="shared" si="1574"/>
        <v>0</v>
      </c>
      <c r="J3198" s="9">
        <v>0</v>
      </c>
      <c r="K3198" s="467">
        <v>0</v>
      </c>
      <c r="L3198" s="9">
        <f t="shared" si="1575"/>
        <v>0</v>
      </c>
      <c r="M3198" s="9">
        <v>0</v>
      </c>
      <c r="N3198" s="467">
        <v>0</v>
      </c>
    </row>
    <row r="3199" spans="1:14" customFormat="1" ht="24.75" hidden="1" customHeight="1" thickTop="1" thickBot="1" x14ac:dyDescent="0.3">
      <c r="A3199" s="1" t="s">
        <v>0</v>
      </c>
      <c r="B3199" s="5" t="s">
        <v>47</v>
      </c>
      <c r="C3199" s="9">
        <f t="shared" si="1572"/>
        <v>0</v>
      </c>
      <c r="D3199" s="9">
        <v>0</v>
      </c>
      <c r="E3199" s="9">
        <v>0</v>
      </c>
      <c r="F3199" s="9">
        <f t="shared" si="1573"/>
        <v>0</v>
      </c>
      <c r="G3199" s="9">
        <v>0</v>
      </c>
      <c r="H3199" s="467">
        <v>0</v>
      </c>
      <c r="I3199" s="9">
        <f t="shared" si="1574"/>
        <v>0</v>
      </c>
      <c r="J3199" s="9">
        <v>0</v>
      </c>
      <c r="K3199" s="467">
        <v>0</v>
      </c>
      <c r="L3199" s="9">
        <f t="shared" si="1575"/>
        <v>0</v>
      </c>
      <c r="M3199" s="9">
        <v>0</v>
      </c>
      <c r="N3199" s="467">
        <v>0</v>
      </c>
    </row>
    <row r="3200" spans="1:14" customFormat="1" ht="30" hidden="1" customHeight="1" thickTop="1" thickBot="1" x14ac:dyDescent="0.3">
      <c r="A3200" s="1" t="s">
        <v>0</v>
      </c>
      <c r="B3200" s="5" t="s">
        <v>48</v>
      </c>
      <c r="C3200" s="9">
        <f t="shared" si="1572"/>
        <v>0</v>
      </c>
      <c r="D3200" s="9">
        <v>0</v>
      </c>
      <c r="E3200" s="9">
        <v>0</v>
      </c>
      <c r="F3200" s="9">
        <f t="shared" si="1573"/>
        <v>0</v>
      </c>
      <c r="G3200" s="9">
        <v>0</v>
      </c>
      <c r="H3200" s="467">
        <v>0</v>
      </c>
      <c r="I3200" s="9">
        <f t="shared" si="1574"/>
        <v>0</v>
      </c>
      <c r="J3200" s="9">
        <v>0</v>
      </c>
      <c r="K3200" s="467">
        <v>0</v>
      </c>
      <c r="L3200" s="9">
        <f t="shared" si="1575"/>
        <v>0</v>
      </c>
      <c r="M3200" s="9">
        <v>0</v>
      </c>
      <c r="N3200" s="467">
        <v>0</v>
      </c>
    </row>
    <row r="3201" spans="1:14" customFormat="1" ht="26.25" hidden="1" customHeight="1" thickTop="1" thickBot="1" x14ac:dyDescent="0.3">
      <c r="A3201" s="1" t="s">
        <v>0</v>
      </c>
      <c r="B3201" s="5" t="s">
        <v>49</v>
      </c>
      <c r="C3201" s="9">
        <f t="shared" si="1572"/>
        <v>0</v>
      </c>
      <c r="D3201" s="9">
        <v>0</v>
      </c>
      <c r="E3201" s="9">
        <v>0</v>
      </c>
      <c r="F3201" s="9">
        <f t="shared" si="1573"/>
        <v>0</v>
      </c>
      <c r="G3201" s="9">
        <v>0</v>
      </c>
      <c r="H3201" s="467">
        <v>0</v>
      </c>
      <c r="I3201" s="9">
        <f t="shared" si="1574"/>
        <v>0</v>
      </c>
      <c r="J3201" s="9">
        <v>0</v>
      </c>
      <c r="K3201" s="467">
        <v>0</v>
      </c>
      <c r="L3201" s="9">
        <f t="shared" si="1575"/>
        <v>0</v>
      </c>
      <c r="M3201" s="9">
        <v>0</v>
      </c>
      <c r="N3201" s="467">
        <v>0</v>
      </c>
    </row>
    <row r="3202" spans="1:14" customFormat="1" ht="26.25" hidden="1" customHeight="1" thickTop="1" thickBot="1" x14ac:dyDescent="0.3">
      <c r="A3202" s="1" t="s">
        <v>0</v>
      </c>
      <c r="B3202" s="5" t="s">
        <v>50</v>
      </c>
      <c r="C3202" s="9">
        <f t="shared" si="1572"/>
        <v>0</v>
      </c>
      <c r="D3202" s="9">
        <v>0</v>
      </c>
      <c r="E3202" s="9">
        <v>0</v>
      </c>
      <c r="F3202" s="9">
        <f t="shared" si="1573"/>
        <v>0</v>
      </c>
      <c r="G3202" s="9">
        <v>0</v>
      </c>
      <c r="H3202" s="467">
        <v>0</v>
      </c>
      <c r="I3202" s="9">
        <f t="shared" si="1574"/>
        <v>0</v>
      </c>
      <c r="J3202" s="9">
        <v>0</v>
      </c>
      <c r="K3202" s="467">
        <v>0</v>
      </c>
      <c r="L3202" s="9">
        <f t="shared" si="1575"/>
        <v>0</v>
      </c>
      <c r="M3202" s="9">
        <v>0</v>
      </c>
      <c r="N3202" s="467">
        <v>0</v>
      </c>
    </row>
    <row r="3203" spans="1:14" customFormat="1" ht="21" hidden="1" customHeight="1" thickTop="1" thickBot="1" x14ac:dyDescent="0.3">
      <c r="A3203" s="1" t="s">
        <v>0</v>
      </c>
      <c r="B3203" s="5" t="s">
        <v>51</v>
      </c>
      <c r="C3203" s="9">
        <f t="shared" ref="C3203:C3266" si="1576">SUM(D3203:E3203)</f>
        <v>0</v>
      </c>
      <c r="D3203" s="9">
        <f>SUM(D3204:D3210)</f>
        <v>0</v>
      </c>
      <c r="E3203" s="9">
        <f>SUM(E3204:E3210)</f>
        <v>0</v>
      </c>
      <c r="F3203" s="9">
        <f t="shared" ref="F3203:F3266" si="1577">SUM(G3203:H3203)</f>
        <v>0</v>
      </c>
      <c r="G3203" s="9">
        <f>SUM(G3204:G3210)</f>
        <v>0</v>
      </c>
      <c r="H3203" s="467">
        <f>SUM(H3204:H3210)</f>
        <v>0</v>
      </c>
      <c r="I3203" s="9">
        <f t="shared" ref="I3203:I3266" si="1578">SUM(J3203:K3203)</f>
        <v>0</v>
      </c>
      <c r="J3203" s="9">
        <f>SUM(J3204:J3210)</f>
        <v>0</v>
      </c>
      <c r="K3203" s="467">
        <f>SUM(K3204:K3210)</f>
        <v>0</v>
      </c>
      <c r="L3203" s="9">
        <f t="shared" ref="L3203:L3266" si="1579">SUM(M3203:N3203)</f>
        <v>0</v>
      </c>
      <c r="M3203" s="9">
        <f>SUM(M3204:M3210)</f>
        <v>0</v>
      </c>
      <c r="N3203" s="467">
        <f>SUM(N3204:N3210)</f>
        <v>0</v>
      </c>
    </row>
    <row r="3204" spans="1:14" customFormat="1" ht="28.5" hidden="1" customHeight="1" thickTop="1" thickBot="1" x14ac:dyDescent="0.3">
      <c r="A3204" s="1" t="s">
        <v>0</v>
      </c>
      <c r="B3204" s="6" t="s">
        <v>52</v>
      </c>
      <c r="C3204" s="9">
        <f t="shared" si="1576"/>
        <v>0</v>
      </c>
      <c r="D3204" s="9">
        <v>0</v>
      </c>
      <c r="E3204" s="9">
        <v>0</v>
      </c>
      <c r="F3204" s="9">
        <f t="shared" si="1577"/>
        <v>0</v>
      </c>
      <c r="G3204" s="9">
        <v>0</v>
      </c>
      <c r="H3204" s="467">
        <v>0</v>
      </c>
      <c r="I3204" s="9">
        <f t="shared" si="1578"/>
        <v>0</v>
      </c>
      <c r="J3204" s="9">
        <v>0</v>
      </c>
      <c r="K3204" s="467">
        <v>0</v>
      </c>
      <c r="L3204" s="9">
        <f t="shared" si="1579"/>
        <v>0</v>
      </c>
      <c r="M3204" s="9">
        <v>0</v>
      </c>
      <c r="N3204" s="467">
        <v>0</v>
      </c>
    </row>
    <row r="3205" spans="1:14" customFormat="1" ht="15.75" hidden="1" customHeight="1" thickBot="1" x14ac:dyDescent="0.3">
      <c r="A3205" s="1" t="s">
        <v>0</v>
      </c>
      <c r="B3205" s="6" t="s">
        <v>53</v>
      </c>
      <c r="C3205" s="9">
        <f t="shared" si="1576"/>
        <v>0</v>
      </c>
      <c r="D3205" s="9">
        <v>0</v>
      </c>
      <c r="E3205" s="9">
        <v>0</v>
      </c>
      <c r="F3205" s="9">
        <f t="shared" si="1577"/>
        <v>0</v>
      </c>
      <c r="G3205" s="9">
        <v>0</v>
      </c>
      <c r="H3205" s="467">
        <v>0</v>
      </c>
      <c r="I3205" s="9">
        <f t="shared" si="1578"/>
        <v>0</v>
      </c>
      <c r="J3205" s="9">
        <v>0</v>
      </c>
      <c r="K3205" s="467">
        <v>0</v>
      </c>
      <c r="L3205" s="9">
        <f t="shared" si="1579"/>
        <v>0</v>
      </c>
      <c r="M3205" s="9">
        <v>0</v>
      </c>
      <c r="N3205" s="467">
        <v>0</v>
      </c>
    </row>
    <row r="3206" spans="1:14" customFormat="1" ht="21.75" hidden="1" customHeight="1" thickTop="1" thickBot="1" x14ac:dyDescent="0.3">
      <c r="A3206" s="1" t="s">
        <v>0</v>
      </c>
      <c r="B3206" s="6" t="s">
        <v>54</v>
      </c>
      <c r="C3206" s="9">
        <f t="shared" si="1576"/>
        <v>0</v>
      </c>
      <c r="D3206" s="9">
        <v>0</v>
      </c>
      <c r="E3206" s="9">
        <v>0</v>
      </c>
      <c r="F3206" s="9">
        <f t="shared" si="1577"/>
        <v>0</v>
      </c>
      <c r="G3206" s="9">
        <v>0</v>
      </c>
      <c r="H3206" s="467">
        <v>0</v>
      </c>
      <c r="I3206" s="9">
        <f t="shared" si="1578"/>
        <v>0</v>
      </c>
      <c r="J3206" s="9">
        <v>0</v>
      </c>
      <c r="K3206" s="467">
        <v>0</v>
      </c>
      <c r="L3206" s="9">
        <f t="shared" si="1579"/>
        <v>0</v>
      </c>
      <c r="M3206" s="9">
        <v>0</v>
      </c>
      <c r="N3206" s="467">
        <v>0</v>
      </c>
    </row>
    <row r="3207" spans="1:14" customFormat="1" ht="36.75" hidden="1" customHeight="1" thickTop="1" thickBot="1" x14ac:dyDescent="0.3">
      <c r="A3207" s="1" t="s">
        <v>0</v>
      </c>
      <c r="B3207" s="6" t="s">
        <v>55</v>
      </c>
      <c r="C3207" s="9">
        <f t="shared" si="1576"/>
        <v>0</v>
      </c>
      <c r="D3207" s="9">
        <v>0</v>
      </c>
      <c r="E3207" s="9">
        <v>0</v>
      </c>
      <c r="F3207" s="9">
        <f t="shared" si="1577"/>
        <v>0</v>
      </c>
      <c r="G3207" s="9">
        <v>0</v>
      </c>
      <c r="H3207" s="467">
        <v>0</v>
      </c>
      <c r="I3207" s="9">
        <f t="shared" si="1578"/>
        <v>0</v>
      </c>
      <c r="J3207" s="9">
        <v>0</v>
      </c>
      <c r="K3207" s="467">
        <v>0</v>
      </c>
      <c r="L3207" s="9">
        <f t="shared" si="1579"/>
        <v>0</v>
      </c>
      <c r="M3207" s="9">
        <v>0</v>
      </c>
      <c r="N3207" s="467">
        <v>0</v>
      </c>
    </row>
    <row r="3208" spans="1:14" customFormat="1" ht="29.25" hidden="1" customHeight="1" thickTop="1" thickBot="1" x14ac:dyDescent="0.3">
      <c r="A3208" s="1" t="s">
        <v>0</v>
      </c>
      <c r="B3208" s="6" t="s">
        <v>56</v>
      </c>
      <c r="C3208" s="9">
        <f t="shared" si="1576"/>
        <v>0</v>
      </c>
      <c r="D3208" s="9">
        <v>0</v>
      </c>
      <c r="E3208" s="9">
        <v>0</v>
      </c>
      <c r="F3208" s="9">
        <f t="shared" si="1577"/>
        <v>0</v>
      </c>
      <c r="G3208" s="9">
        <v>0</v>
      </c>
      <c r="H3208" s="467">
        <v>0</v>
      </c>
      <c r="I3208" s="9">
        <f t="shared" si="1578"/>
        <v>0</v>
      </c>
      <c r="J3208" s="9">
        <v>0</v>
      </c>
      <c r="K3208" s="467">
        <v>0</v>
      </c>
      <c r="L3208" s="9">
        <f t="shared" si="1579"/>
        <v>0</v>
      </c>
      <c r="M3208" s="9">
        <v>0</v>
      </c>
      <c r="N3208" s="467">
        <v>0</v>
      </c>
    </row>
    <row r="3209" spans="1:14" customFormat="1" ht="32.25" hidden="1" customHeight="1" thickTop="1" thickBot="1" x14ac:dyDescent="0.3">
      <c r="A3209" s="1" t="s">
        <v>0</v>
      </c>
      <c r="B3209" s="6" t="s">
        <v>57</v>
      </c>
      <c r="C3209" s="9">
        <f t="shared" si="1576"/>
        <v>0</v>
      </c>
      <c r="D3209" s="9">
        <v>0</v>
      </c>
      <c r="E3209" s="9">
        <v>0</v>
      </c>
      <c r="F3209" s="9">
        <f t="shared" si="1577"/>
        <v>0</v>
      </c>
      <c r="G3209" s="9">
        <v>0</v>
      </c>
      <c r="H3209" s="467">
        <v>0</v>
      </c>
      <c r="I3209" s="9">
        <f t="shared" si="1578"/>
        <v>0</v>
      </c>
      <c r="J3209" s="9">
        <v>0</v>
      </c>
      <c r="K3209" s="467">
        <v>0</v>
      </c>
      <c r="L3209" s="9">
        <f t="shared" si="1579"/>
        <v>0</v>
      </c>
      <c r="M3209" s="9">
        <v>0</v>
      </c>
      <c r="N3209" s="467">
        <v>0</v>
      </c>
    </row>
    <row r="3210" spans="1:14" customFormat="1" ht="36.75" hidden="1" customHeight="1" thickTop="1" thickBot="1" x14ac:dyDescent="0.3">
      <c r="A3210" s="1" t="s">
        <v>0</v>
      </c>
      <c r="B3210" s="6" t="s">
        <v>58</v>
      </c>
      <c r="C3210" s="9">
        <f t="shared" si="1576"/>
        <v>0</v>
      </c>
      <c r="D3210" s="9">
        <v>0</v>
      </c>
      <c r="E3210" s="9">
        <v>0</v>
      </c>
      <c r="F3210" s="9">
        <f t="shared" si="1577"/>
        <v>0</v>
      </c>
      <c r="G3210" s="9">
        <v>0</v>
      </c>
      <c r="H3210" s="467">
        <v>0</v>
      </c>
      <c r="I3210" s="9">
        <f t="shared" si="1578"/>
        <v>0</v>
      </c>
      <c r="J3210" s="9">
        <v>0</v>
      </c>
      <c r="K3210" s="467">
        <v>0</v>
      </c>
      <c r="L3210" s="9">
        <f t="shared" si="1579"/>
        <v>0</v>
      </c>
      <c r="M3210" s="9">
        <v>0</v>
      </c>
      <c r="N3210" s="467">
        <v>0</v>
      </c>
    </row>
    <row r="3211" spans="1:14" customFormat="1" ht="24" hidden="1" customHeight="1" thickTop="1" thickBot="1" x14ac:dyDescent="0.3">
      <c r="A3211" s="1" t="s">
        <v>0</v>
      </c>
      <c r="B3211" s="5" t="s">
        <v>59</v>
      </c>
      <c r="C3211" s="9">
        <f t="shared" si="1576"/>
        <v>0</v>
      </c>
      <c r="D3211" s="9">
        <v>0</v>
      </c>
      <c r="E3211" s="9">
        <v>0</v>
      </c>
      <c r="F3211" s="9">
        <f t="shared" si="1577"/>
        <v>0</v>
      </c>
      <c r="G3211" s="9">
        <v>0</v>
      </c>
      <c r="H3211" s="467">
        <v>0</v>
      </c>
      <c r="I3211" s="9">
        <f t="shared" si="1578"/>
        <v>0</v>
      </c>
      <c r="J3211" s="9">
        <v>0</v>
      </c>
      <c r="K3211" s="467">
        <v>0</v>
      </c>
      <c r="L3211" s="9">
        <f t="shared" si="1579"/>
        <v>0</v>
      </c>
      <c r="M3211" s="9">
        <v>0</v>
      </c>
      <c r="N3211" s="467">
        <v>0</v>
      </c>
    </row>
    <row r="3212" spans="1:14" customFormat="1" ht="18.75" hidden="1" customHeight="1" thickTop="1" thickBot="1" x14ac:dyDescent="0.3">
      <c r="A3212" s="1" t="s">
        <v>0</v>
      </c>
      <c r="B3212" s="5" t="s">
        <v>60</v>
      </c>
      <c r="C3212" s="9">
        <f t="shared" si="1576"/>
        <v>0</v>
      </c>
      <c r="D3212" s="9">
        <v>0</v>
      </c>
      <c r="E3212" s="9">
        <v>0</v>
      </c>
      <c r="F3212" s="9">
        <f t="shared" si="1577"/>
        <v>0</v>
      </c>
      <c r="G3212" s="9">
        <v>0</v>
      </c>
      <c r="H3212" s="467">
        <v>0</v>
      </c>
      <c r="I3212" s="9">
        <f t="shared" si="1578"/>
        <v>0</v>
      </c>
      <c r="J3212" s="9">
        <v>0</v>
      </c>
      <c r="K3212" s="467">
        <v>0</v>
      </c>
      <c r="L3212" s="9">
        <f t="shared" si="1579"/>
        <v>0</v>
      </c>
      <c r="M3212" s="9">
        <v>0</v>
      </c>
      <c r="N3212" s="467">
        <v>0</v>
      </c>
    </row>
    <row r="3213" spans="1:14" customFormat="1" ht="23.25" hidden="1" customHeight="1" thickTop="1" thickBot="1" x14ac:dyDescent="0.3">
      <c r="A3213" s="1" t="s">
        <v>0</v>
      </c>
      <c r="B3213" s="4" t="s">
        <v>61</v>
      </c>
      <c r="C3213" s="9">
        <f t="shared" si="1576"/>
        <v>0</v>
      </c>
      <c r="D3213" s="9">
        <v>0</v>
      </c>
      <c r="E3213" s="9">
        <v>0</v>
      </c>
      <c r="F3213" s="9">
        <f t="shared" si="1577"/>
        <v>0</v>
      </c>
      <c r="G3213" s="9">
        <v>0</v>
      </c>
      <c r="H3213" s="467">
        <v>0</v>
      </c>
      <c r="I3213" s="9">
        <f t="shared" si="1578"/>
        <v>0</v>
      </c>
      <c r="J3213" s="9">
        <v>0</v>
      </c>
      <c r="K3213" s="467">
        <v>0</v>
      </c>
      <c r="L3213" s="9">
        <f t="shared" si="1579"/>
        <v>0</v>
      </c>
      <c r="M3213" s="9">
        <v>0</v>
      </c>
      <c r="N3213" s="467">
        <v>0</v>
      </c>
    </row>
    <row r="3214" spans="1:14" customFormat="1" ht="23.25" hidden="1" customHeight="1" thickTop="1" thickBot="1" x14ac:dyDescent="0.3">
      <c r="A3214" s="1" t="s">
        <v>0</v>
      </c>
      <c r="B3214" s="4" t="s">
        <v>62</v>
      </c>
      <c r="C3214" s="9">
        <f t="shared" si="1576"/>
        <v>0</v>
      </c>
      <c r="D3214" s="9">
        <v>0</v>
      </c>
      <c r="E3214" s="9">
        <v>0</v>
      </c>
      <c r="F3214" s="9">
        <f t="shared" si="1577"/>
        <v>0</v>
      </c>
      <c r="G3214" s="9">
        <v>0</v>
      </c>
      <c r="H3214" s="467">
        <v>0</v>
      </c>
      <c r="I3214" s="9">
        <f t="shared" si="1578"/>
        <v>0</v>
      </c>
      <c r="J3214" s="9">
        <v>0</v>
      </c>
      <c r="K3214" s="467">
        <v>0</v>
      </c>
      <c r="L3214" s="9">
        <f t="shared" si="1579"/>
        <v>0</v>
      </c>
      <c r="M3214" s="9">
        <v>0</v>
      </c>
      <c r="N3214" s="467">
        <v>0</v>
      </c>
    </row>
    <row r="3215" spans="1:14" customFormat="1" ht="18.75" hidden="1" customHeight="1" thickTop="1" thickBot="1" x14ac:dyDescent="0.3">
      <c r="A3215" s="1" t="s">
        <v>0</v>
      </c>
      <c r="B3215" s="4" t="s">
        <v>63</v>
      </c>
      <c r="C3215" s="9">
        <f t="shared" si="1576"/>
        <v>0</v>
      </c>
      <c r="D3215" s="9">
        <v>0</v>
      </c>
      <c r="E3215" s="9">
        <v>0</v>
      </c>
      <c r="F3215" s="9">
        <f t="shared" si="1577"/>
        <v>0</v>
      </c>
      <c r="G3215" s="9">
        <v>0</v>
      </c>
      <c r="H3215" s="467">
        <v>0</v>
      </c>
      <c r="I3215" s="9">
        <f t="shared" si="1578"/>
        <v>0</v>
      </c>
      <c r="J3215" s="9">
        <v>0</v>
      </c>
      <c r="K3215" s="467">
        <v>0</v>
      </c>
      <c r="L3215" s="9">
        <f t="shared" si="1579"/>
        <v>0</v>
      </c>
      <c r="M3215" s="9">
        <v>0</v>
      </c>
      <c r="N3215" s="467">
        <v>0</v>
      </c>
    </row>
    <row r="3216" spans="1:14" customFormat="1" ht="22.5" hidden="1" customHeight="1" thickTop="1" thickBot="1" x14ac:dyDescent="0.3">
      <c r="A3216" s="1" t="s">
        <v>0</v>
      </c>
      <c r="B3216" s="4" t="s">
        <v>64</v>
      </c>
      <c r="C3216" s="9">
        <f t="shared" si="1576"/>
        <v>0</v>
      </c>
      <c r="D3216" s="9">
        <v>0</v>
      </c>
      <c r="E3216" s="9">
        <v>0</v>
      </c>
      <c r="F3216" s="9">
        <f t="shared" si="1577"/>
        <v>0</v>
      </c>
      <c r="G3216" s="9">
        <v>0</v>
      </c>
      <c r="H3216" s="467">
        <v>0</v>
      </c>
      <c r="I3216" s="9">
        <f t="shared" si="1578"/>
        <v>0</v>
      </c>
      <c r="J3216" s="9">
        <v>0</v>
      </c>
      <c r="K3216" s="467">
        <v>0</v>
      </c>
      <c r="L3216" s="9">
        <f t="shared" si="1579"/>
        <v>0</v>
      </c>
      <c r="M3216" s="9">
        <v>0</v>
      </c>
      <c r="N3216" s="467">
        <v>0</v>
      </c>
    </row>
    <row r="3217" spans="1:14" customFormat="1" ht="15" hidden="1" customHeight="1" thickTop="1" thickBot="1" x14ac:dyDescent="0.3">
      <c r="A3217" s="1" t="s">
        <v>0</v>
      </c>
      <c r="B3217" s="4" t="s">
        <v>65</v>
      </c>
      <c r="C3217" s="9">
        <f t="shared" si="1576"/>
        <v>0</v>
      </c>
      <c r="D3217" s="9">
        <f>SUM(D3218:D3223)</f>
        <v>0</v>
      </c>
      <c r="E3217" s="9">
        <f>SUM(E3218:E3223)</f>
        <v>0</v>
      </c>
      <c r="F3217" s="9">
        <f t="shared" si="1577"/>
        <v>5.9</v>
      </c>
      <c r="G3217" s="9">
        <f>SUM(G3218:G3223)</f>
        <v>5.9</v>
      </c>
      <c r="H3217" s="467">
        <f>SUM(H3218:H3223)</f>
        <v>0</v>
      </c>
      <c r="I3217" s="9">
        <f t="shared" si="1578"/>
        <v>0</v>
      </c>
      <c r="J3217" s="9">
        <f>SUM(J3218:J3223)</f>
        <v>0</v>
      </c>
      <c r="K3217" s="467">
        <f>SUM(K3218:K3223)</f>
        <v>0</v>
      </c>
      <c r="L3217" s="9">
        <f t="shared" si="1579"/>
        <v>0</v>
      </c>
      <c r="M3217" s="9">
        <f>SUM(M3218:M3223)</f>
        <v>0</v>
      </c>
      <c r="N3217" s="467">
        <f>SUM(N3218:N3223)</f>
        <v>0</v>
      </c>
    </row>
    <row r="3218" spans="1:14" customFormat="1" ht="15" hidden="1" customHeight="1" thickTop="1" thickBot="1" x14ac:dyDescent="0.3">
      <c r="A3218" s="1" t="s">
        <v>0</v>
      </c>
      <c r="B3218" s="5" t="s">
        <v>66</v>
      </c>
      <c r="C3218" s="9">
        <f t="shared" si="1576"/>
        <v>0</v>
      </c>
      <c r="D3218" s="9">
        <v>0</v>
      </c>
      <c r="E3218" s="9">
        <v>0</v>
      </c>
      <c r="F3218" s="9">
        <f t="shared" si="1577"/>
        <v>0</v>
      </c>
      <c r="G3218" s="9">
        <v>0</v>
      </c>
      <c r="H3218" s="467">
        <v>0</v>
      </c>
      <c r="I3218" s="9">
        <f t="shared" si="1578"/>
        <v>0</v>
      </c>
      <c r="J3218" s="9">
        <v>0</v>
      </c>
      <c r="K3218" s="467">
        <v>0</v>
      </c>
      <c r="L3218" s="9">
        <f t="shared" si="1579"/>
        <v>0</v>
      </c>
      <c r="M3218" s="9">
        <v>0</v>
      </c>
      <c r="N3218" s="467">
        <v>0</v>
      </c>
    </row>
    <row r="3219" spans="1:14" customFormat="1" ht="1.5" hidden="1" customHeight="1" thickTop="1" thickBot="1" x14ac:dyDescent="0.3">
      <c r="A3219" s="1" t="s">
        <v>0</v>
      </c>
      <c r="B3219" s="5" t="s">
        <v>67</v>
      </c>
      <c r="C3219" s="9">
        <f t="shared" si="1576"/>
        <v>0</v>
      </c>
      <c r="D3219" s="9">
        <v>0</v>
      </c>
      <c r="E3219" s="9">
        <v>0</v>
      </c>
      <c r="F3219" s="9">
        <f t="shared" si="1577"/>
        <v>0</v>
      </c>
      <c r="G3219" s="9">
        <v>0</v>
      </c>
      <c r="H3219" s="467">
        <v>0</v>
      </c>
      <c r="I3219" s="9">
        <f t="shared" si="1578"/>
        <v>0</v>
      </c>
      <c r="J3219" s="9">
        <v>0</v>
      </c>
      <c r="K3219" s="467">
        <v>0</v>
      </c>
      <c r="L3219" s="9">
        <f t="shared" si="1579"/>
        <v>0</v>
      </c>
      <c r="M3219" s="9">
        <v>0</v>
      </c>
      <c r="N3219" s="467">
        <v>0</v>
      </c>
    </row>
    <row r="3220" spans="1:14" customFormat="1" ht="23.25" hidden="1" customHeight="1" thickTop="1" thickBot="1" x14ac:dyDescent="0.3">
      <c r="A3220" s="1" t="s">
        <v>0</v>
      </c>
      <c r="B3220" s="5" t="s">
        <v>68</v>
      </c>
      <c r="C3220" s="9">
        <f t="shared" si="1576"/>
        <v>0</v>
      </c>
      <c r="D3220" s="9">
        <v>0</v>
      </c>
      <c r="E3220" s="9">
        <v>0</v>
      </c>
      <c r="F3220" s="9">
        <f t="shared" si="1577"/>
        <v>0</v>
      </c>
      <c r="G3220" s="9">
        <v>0</v>
      </c>
      <c r="H3220" s="467">
        <v>0</v>
      </c>
      <c r="I3220" s="9">
        <f t="shared" si="1578"/>
        <v>0</v>
      </c>
      <c r="J3220" s="9">
        <v>0</v>
      </c>
      <c r="K3220" s="467">
        <v>0</v>
      </c>
      <c r="L3220" s="9">
        <f t="shared" si="1579"/>
        <v>0</v>
      </c>
      <c r="M3220" s="9">
        <v>0</v>
      </c>
      <c r="N3220" s="467">
        <v>0</v>
      </c>
    </row>
    <row r="3221" spans="1:14" customFormat="1" ht="39" customHeight="1" thickBot="1" x14ac:dyDescent="0.3">
      <c r="A3221" s="1" t="s">
        <v>0</v>
      </c>
      <c r="B3221" s="5" t="s">
        <v>69</v>
      </c>
      <c r="C3221" s="9">
        <f t="shared" si="1576"/>
        <v>0</v>
      </c>
      <c r="D3221" s="9">
        <v>0</v>
      </c>
      <c r="E3221" s="9">
        <v>0</v>
      </c>
      <c r="F3221" s="9">
        <f t="shared" si="1577"/>
        <v>5.9</v>
      </c>
      <c r="G3221" s="9">
        <v>5.9</v>
      </c>
      <c r="H3221" s="467">
        <v>0</v>
      </c>
      <c r="I3221" s="9">
        <f t="shared" si="1578"/>
        <v>0</v>
      </c>
      <c r="J3221" s="9">
        <v>0</v>
      </c>
      <c r="K3221" s="467">
        <v>0</v>
      </c>
      <c r="L3221" s="9">
        <f t="shared" si="1579"/>
        <v>0</v>
      </c>
      <c r="M3221" s="9">
        <v>0</v>
      </c>
      <c r="N3221" s="467">
        <v>0</v>
      </c>
    </row>
    <row r="3222" spans="1:14" customFormat="1" ht="40.5" customHeight="1" thickTop="1" thickBot="1" x14ac:dyDescent="0.3">
      <c r="A3222" s="1" t="s">
        <v>0</v>
      </c>
      <c r="B3222" s="5" t="s">
        <v>70</v>
      </c>
      <c r="C3222" s="9">
        <f t="shared" si="1576"/>
        <v>0</v>
      </c>
      <c r="D3222" s="9">
        <v>0</v>
      </c>
      <c r="E3222" s="9">
        <v>0</v>
      </c>
      <c r="F3222" s="9">
        <f t="shared" si="1577"/>
        <v>0</v>
      </c>
      <c r="G3222" s="9">
        <v>0</v>
      </c>
      <c r="H3222" s="467">
        <v>0</v>
      </c>
      <c r="I3222" s="9">
        <f t="shared" si="1578"/>
        <v>0</v>
      </c>
      <c r="J3222" s="9">
        <v>0</v>
      </c>
      <c r="K3222" s="467">
        <v>0</v>
      </c>
      <c r="L3222" s="9">
        <f t="shared" si="1579"/>
        <v>0</v>
      </c>
      <c r="M3222" s="9">
        <v>0</v>
      </c>
      <c r="N3222" s="467">
        <v>0</v>
      </c>
    </row>
    <row r="3223" spans="1:14" customFormat="1" ht="28.5" customHeight="1" thickTop="1" thickBot="1" x14ac:dyDescent="0.3">
      <c r="A3223" s="1" t="s">
        <v>0</v>
      </c>
      <c r="B3223" s="5" t="s">
        <v>71</v>
      </c>
      <c r="C3223" s="9">
        <f t="shared" si="1576"/>
        <v>0</v>
      </c>
      <c r="D3223" s="9">
        <v>0</v>
      </c>
      <c r="E3223" s="9">
        <v>0</v>
      </c>
      <c r="F3223" s="9">
        <f t="shared" si="1577"/>
        <v>0</v>
      </c>
      <c r="G3223" s="9">
        <v>0</v>
      </c>
      <c r="H3223" s="467">
        <v>0</v>
      </c>
      <c r="I3223" s="9">
        <f t="shared" si="1578"/>
        <v>0</v>
      </c>
      <c r="J3223" s="9">
        <v>0</v>
      </c>
      <c r="K3223" s="467">
        <v>0</v>
      </c>
      <c r="L3223" s="9">
        <f t="shared" si="1579"/>
        <v>0</v>
      </c>
      <c r="M3223" s="9">
        <v>0</v>
      </c>
      <c r="N3223" s="467">
        <v>0</v>
      </c>
    </row>
    <row r="3224" spans="1:14" customFormat="1" ht="33" customHeight="1" thickTop="1" x14ac:dyDescent="0.25">
      <c r="A3224" s="133" t="s">
        <v>0</v>
      </c>
      <c r="B3224" s="134" t="s">
        <v>72</v>
      </c>
      <c r="C3224" s="135">
        <f t="shared" si="1576"/>
        <v>0</v>
      </c>
      <c r="D3224" s="135">
        <v>0</v>
      </c>
      <c r="E3224" s="135">
        <v>0</v>
      </c>
      <c r="F3224" s="135">
        <f t="shared" si="1577"/>
        <v>0</v>
      </c>
      <c r="G3224" s="135">
        <v>0</v>
      </c>
      <c r="H3224" s="476">
        <v>0</v>
      </c>
      <c r="I3224" s="135">
        <f t="shared" si="1578"/>
        <v>0</v>
      </c>
      <c r="J3224" s="135">
        <v>0</v>
      </c>
      <c r="K3224" s="476">
        <v>0</v>
      </c>
      <c r="L3224" s="135">
        <f t="shared" si="1579"/>
        <v>0</v>
      </c>
      <c r="M3224" s="135">
        <v>0</v>
      </c>
      <c r="N3224" s="476">
        <v>0</v>
      </c>
    </row>
    <row r="3225" spans="1:14" customFormat="1" ht="30" customHeight="1" x14ac:dyDescent="0.25">
      <c r="A3225" s="151" t="s">
        <v>0</v>
      </c>
      <c r="B3225" s="157" t="s">
        <v>73</v>
      </c>
      <c r="C3225" s="155">
        <f t="shared" si="1576"/>
        <v>0</v>
      </c>
      <c r="D3225" s="155">
        <f>SUM(D3226:D3239)</f>
        <v>0</v>
      </c>
      <c r="E3225" s="155">
        <f>SUM(E3226:E3239)</f>
        <v>0</v>
      </c>
      <c r="F3225" s="155">
        <f t="shared" si="1577"/>
        <v>201.6</v>
      </c>
      <c r="G3225" s="155">
        <f>SUM(G3226:G3239)</f>
        <v>201.6</v>
      </c>
      <c r="H3225" s="505">
        <f>SUM(H3226:H3239)</f>
        <v>0</v>
      </c>
      <c r="I3225" s="155">
        <f t="shared" si="1578"/>
        <v>249.15</v>
      </c>
      <c r="J3225" s="155">
        <f>SUM(J3226:J3239)</f>
        <v>249.15</v>
      </c>
      <c r="K3225" s="505">
        <f>SUM(K3226:K3239)</f>
        <v>0</v>
      </c>
      <c r="L3225" s="155">
        <f t="shared" si="1579"/>
        <v>400</v>
      </c>
      <c r="M3225" s="155">
        <f>SUM(M3226:M3239)</f>
        <v>400</v>
      </c>
      <c r="N3225" s="505">
        <f>SUM(N3226:N3239)</f>
        <v>0</v>
      </c>
    </row>
    <row r="3226" spans="1:14" customFormat="1" ht="33.75" hidden="1" customHeight="1" thickTop="1" thickBot="1" x14ac:dyDescent="0.3">
      <c r="A3226" s="151" t="s">
        <v>0</v>
      </c>
      <c r="B3226" s="158" t="s">
        <v>74</v>
      </c>
      <c r="C3226" s="155">
        <f t="shared" si="1576"/>
        <v>0</v>
      </c>
      <c r="D3226" s="155">
        <v>0</v>
      </c>
      <c r="E3226" s="155">
        <v>0</v>
      </c>
      <c r="F3226" s="155">
        <f t="shared" si="1577"/>
        <v>0</v>
      </c>
      <c r="G3226" s="155">
        <v>0</v>
      </c>
      <c r="H3226" s="505">
        <v>0</v>
      </c>
      <c r="I3226" s="155">
        <f t="shared" si="1578"/>
        <v>0</v>
      </c>
      <c r="J3226" s="155">
        <v>0</v>
      </c>
      <c r="K3226" s="505">
        <v>0</v>
      </c>
      <c r="L3226" s="155">
        <f t="shared" si="1579"/>
        <v>0</v>
      </c>
      <c r="M3226" s="155">
        <v>0</v>
      </c>
      <c r="N3226" s="505">
        <v>0</v>
      </c>
    </row>
    <row r="3227" spans="1:14" customFormat="1" ht="29.25" hidden="1" customHeight="1" thickTop="1" thickBot="1" x14ac:dyDescent="0.3">
      <c r="A3227" s="151" t="s">
        <v>0</v>
      </c>
      <c r="B3227" s="158" t="s">
        <v>75</v>
      </c>
      <c r="C3227" s="155">
        <f t="shared" si="1576"/>
        <v>0</v>
      </c>
      <c r="D3227" s="155">
        <v>0</v>
      </c>
      <c r="E3227" s="155">
        <v>0</v>
      </c>
      <c r="F3227" s="155">
        <f t="shared" si="1577"/>
        <v>0</v>
      </c>
      <c r="G3227" s="155">
        <v>0</v>
      </c>
      <c r="H3227" s="505">
        <v>0</v>
      </c>
      <c r="I3227" s="155">
        <f t="shared" si="1578"/>
        <v>0</v>
      </c>
      <c r="J3227" s="155">
        <v>0</v>
      </c>
      <c r="K3227" s="505">
        <v>0</v>
      </c>
      <c r="L3227" s="155">
        <f t="shared" si="1579"/>
        <v>0</v>
      </c>
      <c r="M3227" s="155">
        <v>0</v>
      </c>
      <c r="N3227" s="505">
        <v>0</v>
      </c>
    </row>
    <row r="3228" spans="1:14" customFormat="1" ht="33.75" hidden="1" customHeight="1" thickTop="1" thickBot="1" x14ac:dyDescent="0.3">
      <c r="A3228" s="151" t="s">
        <v>0</v>
      </c>
      <c r="B3228" s="158" t="s">
        <v>76</v>
      </c>
      <c r="C3228" s="155">
        <f t="shared" si="1576"/>
        <v>0</v>
      </c>
      <c r="D3228" s="155">
        <v>0</v>
      </c>
      <c r="E3228" s="155">
        <v>0</v>
      </c>
      <c r="F3228" s="155">
        <f t="shared" si="1577"/>
        <v>0</v>
      </c>
      <c r="G3228" s="155">
        <v>0</v>
      </c>
      <c r="H3228" s="505">
        <v>0</v>
      </c>
      <c r="I3228" s="155">
        <f t="shared" si="1578"/>
        <v>0</v>
      </c>
      <c r="J3228" s="155">
        <v>0</v>
      </c>
      <c r="K3228" s="505">
        <v>0</v>
      </c>
      <c r="L3228" s="155">
        <f t="shared" si="1579"/>
        <v>0</v>
      </c>
      <c r="M3228" s="155">
        <v>0</v>
      </c>
      <c r="N3228" s="505">
        <v>0</v>
      </c>
    </row>
    <row r="3229" spans="1:14" customFormat="1" ht="25.5" hidden="1" customHeight="1" thickTop="1" thickBot="1" x14ac:dyDescent="0.3">
      <c r="A3229" s="151" t="s">
        <v>0</v>
      </c>
      <c r="B3229" s="158" t="s">
        <v>77</v>
      </c>
      <c r="C3229" s="155">
        <f t="shared" si="1576"/>
        <v>0</v>
      </c>
      <c r="D3229" s="155">
        <v>0</v>
      </c>
      <c r="E3229" s="155">
        <v>0</v>
      </c>
      <c r="F3229" s="155">
        <f t="shared" si="1577"/>
        <v>0</v>
      </c>
      <c r="G3229" s="155">
        <v>0</v>
      </c>
      <c r="H3229" s="505">
        <v>0</v>
      </c>
      <c r="I3229" s="155">
        <f t="shared" si="1578"/>
        <v>0</v>
      </c>
      <c r="J3229" s="155">
        <v>0</v>
      </c>
      <c r="K3229" s="505">
        <v>0</v>
      </c>
      <c r="L3229" s="155">
        <f t="shared" si="1579"/>
        <v>0</v>
      </c>
      <c r="M3229" s="155">
        <v>0</v>
      </c>
      <c r="N3229" s="505">
        <v>0</v>
      </c>
    </row>
    <row r="3230" spans="1:14" customFormat="1" ht="35.25" hidden="1" customHeight="1" thickTop="1" thickBot="1" x14ac:dyDescent="0.3">
      <c r="A3230" s="151" t="s">
        <v>0</v>
      </c>
      <c r="B3230" s="158" t="s">
        <v>78</v>
      </c>
      <c r="C3230" s="155">
        <f t="shared" si="1576"/>
        <v>0</v>
      </c>
      <c r="D3230" s="155">
        <v>0</v>
      </c>
      <c r="E3230" s="155">
        <v>0</v>
      </c>
      <c r="F3230" s="155">
        <f t="shared" si="1577"/>
        <v>0</v>
      </c>
      <c r="G3230" s="155">
        <v>0</v>
      </c>
      <c r="H3230" s="505">
        <v>0</v>
      </c>
      <c r="I3230" s="155">
        <f t="shared" si="1578"/>
        <v>0</v>
      </c>
      <c r="J3230" s="155">
        <v>0</v>
      </c>
      <c r="K3230" s="505">
        <v>0</v>
      </c>
      <c r="L3230" s="155">
        <f t="shared" si="1579"/>
        <v>0</v>
      </c>
      <c r="M3230" s="155">
        <v>0</v>
      </c>
      <c r="N3230" s="505">
        <v>0</v>
      </c>
    </row>
    <row r="3231" spans="1:14" customFormat="1" ht="33" hidden="1" customHeight="1" thickTop="1" thickBot="1" x14ac:dyDescent="0.3">
      <c r="A3231" s="151" t="s">
        <v>0</v>
      </c>
      <c r="B3231" s="158" t="s">
        <v>79</v>
      </c>
      <c r="C3231" s="155">
        <f t="shared" si="1576"/>
        <v>0</v>
      </c>
      <c r="D3231" s="155">
        <v>0</v>
      </c>
      <c r="E3231" s="155">
        <v>0</v>
      </c>
      <c r="F3231" s="155">
        <f t="shared" si="1577"/>
        <v>0</v>
      </c>
      <c r="G3231" s="155">
        <v>0</v>
      </c>
      <c r="H3231" s="505">
        <v>0</v>
      </c>
      <c r="I3231" s="155">
        <f t="shared" si="1578"/>
        <v>0</v>
      </c>
      <c r="J3231" s="155">
        <v>0</v>
      </c>
      <c r="K3231" s="505">
        <v>0</v>
      </c>
      <c r="L3231" s="155">
        <f t="shared" si="1579"/>
        <v>0</v>
      </c>
      <c r="M3231" s="155">
        <v>0</v>
      </c>
      <c r="N3231" s="505">
        <v>0</v>
      </c>
    </row>
    <row r="3232" spans="1:14" customFormat="1" ht="30.75" hidden="1" customHeight="1" thickTop="1" thickBot="1" x14ac:dyDescent="0.3">
      <c r="A3232" s="151" t="s">
        <v>0</v>
      </c>
      <c r="B3232" s="158" t="s">
        <v>80</v>
      </c>
      <c r="C3232" s="155">
        <f t="shared" si="1576"/>
        <v>0</v>
      </c>
      <c r="D3232" s="155">
        <v>0</v>
      </c>
      <c r="E3232" s="155">
        <v>0</v>
      </c>
      <c r="F3232" s="155">
        <f t="shared" si="1577"/>
        <v>0</v>
      </c>
      <c r="G3232" s="155">
        <v>0</v>
      </c>
      <c r="H3232" s="505">
        <v>0</v>
      </c>
      <c r="I3232" s="155">
        <f t="shared" si="1578"/>
        <v>0</v>
      </c>
      <c r="J3232" s="155">
        <v>0</v>
      </c>
      <c r="K3232" s="505">
        <v>0</v>
      </c>
      <c r="L3232" s="155">
        <f t="shared" si="1579"/>
        <v>0</v>
      </c>
      <c r="M3232" s="155">
        <v>0</v>
      </c>
      <c r="N3232" s="505">
        <v>0</v>
      </c>
    </row>
    <row r="3233" spans="1:14" customFormat="1" ht="36.75" hidden="1" customHeight="1" thickTop="1" thickBot="1" x14ac:dyDescent="0.3">
      <c r="A3233" s="151" t="s">
        <v>0</v>
      </c>
      <c r="B3233" s="158" t="s">
        <v>81</v>
      </c>
      <c r="C3233" s="155">
        <f t="shared" si="1576"/>
        <v>0</v>
      </c>
      <c r="D3233" s="155">
        <v>0</v>
      </c>
      <c r="E3233" s="155">
        <v>0</v>
      </c>
      <c r="F3233" s="155">
        <f t="shared" si="1577"/>
        <v>0</v>
      </c>
      <c r="G3233" s="155">
        <v>0</v>
      </c>
      <c r="H3233" s="505">
        <v>0</v>
      </c>
      <c r="I3233" s="155">
        <f t="shared" si="1578"/>
        <v>0</v>
      </c>
      <c r="J3233" s="155">
        <v>0</v>
      </c>
      <c r="K3233" s="505">
        <v>0</v>
      </c>
      <c r="L3233" s="155">
        <f t="shared" si="1579"/>
        <v>0</v>
      </c>
      <c r="M3233" s="155">
        <v>0</v>
      </c>
      <c r="N3233" s="505">
        <v>0</v>
      </c>
    </row>
    <row r="3234" spans="1:14" customFormat="1" ht="35.25" hidden="1" customHeight="1" thickTop="1" thickBot="1" x14ac:dyDescent="0.3">
      <c r="A3234" s="151" t="s">
        <v>0</v>
      </c>
      <c r="B3234" s="158" t="s">
        <v>82</v>
      </c>
      <c r="C3234" s="155">
        <f t="shared" si="1576"/>
        <v>0</v>
      </c>
      <c r="D3234" s="155">
        <v>0</v>
      </c>
      <c r="E3234" s="155">
        <v>0</v>
      </c>
      <c r="F3234" s="155">
        <f t="shared" si="1577"/>
        <v>0</v>
      </c>
      <c r="G3234" s="155">
        <v>0</v>
      </c>
      <c r="H3234" s="505">
        <v>0</v>
      </c>
      <c r="I3234" s="155">
        <f t="shared" si="1578"/>
        <v>0</v>
      </c>
      <c r="J3234" s="155">
        <v>0</v>
      </c>
      <c r="K3234" s="505">
        <v>0</v>
      </c>
      <c r="L3234" s="155">
        <f t="shared" si="1579"/>
        <v>0</v>
      </c>
      <c r="M3234" s="155">
        <v>0</v>
      </c>
      <c r="N3234" s="505">
        <v>0</v>
      </c>
    </row>
    <row r="3235" spans="1:14" customFormat="1" ht="30" hidden="1" customHeight="1" thickTop="1" thickBot="1" x14ac:dyDescent="0.3">
      <c r="A3235" s="151" t="s">
        <v>0</v>
      </c>
      <c r="B3235" s="158" t="s">
        <v>83</v>
      </c>
      <c r="C3235" s="155">
        <f t="shared" si="1576"/>
        <v>0</v>
      </c>
      <c r="D3235" s="155">
        <v>0</v>
      </c>
      <c r="E3235" s="155">
        <v>0</v>
      </c>
      <c r="F3235" s="155">
        <f t="shared" si="1577"/>
        <v>0</v>
      </c>
      <c r="G3235" s="155">
        <v>0</v>
      </c>
      <c r="H3235" s="505">
        <v>0</v>
      </c>
      <c r="I3235" s="155">
        <f t="shared" si="1578"/>
        <v>0</v>
      </c>
      <c r="J3235" s="155">
        <v>0</v>
      </c>
      <c r="K3235" s="505">
        <v>0</v>
      </c>
      <c r="L3235" s="155">
        <f t="shared" si="1579"/>
        <v>0</v>
      </c>
      <c r="M3235" s="155">
        <v>0</v>
      </c>
      <c r="N3235" s="505">
        <v>0</v>
      </c>
    </row>
    <row r="3236" spans="1:14" customFormat="1" ht="30.75" hidden="1" customHeight="1" thickTop="1" thickBot="1" x14ac:dyDescent="0.3">
      <c r="A3236" s="151" t="s">
        <v>0</v>
      </c>
      <c r="B3236" s="158" t="s">
        <v>84</v>
      </c>
      <c r="C3236" s="155">
        <f t="shared" si="1576"/>
        <v>0</v>
      </c>
      <c r="D3236" s="155">
        <v>0</v>
      </c>
      <c r="E3236" s="155">
        <v>0</v>
      </c>
      <c r="F3236" s="155">
        <f t="shared" si="1577"/>
        <v>0</v>
      </c>
      <c r="G3236" s="155">
        <v>0</v>
      </c>
      <c r="H3236" s="505">
        <v>0</v>
      </c>
      <c r="I3236" s="155">
        <f t="shared" si="1578"/>
        <v>0</v>
      </c>
      <c r="J3236" s="155">
        <v>0</v>
      </c>
      <c r="K3236" s="505">
        <v>0</v>
      </c>
      <c r="L3236" s="155">
        <f t="shared" si="1579"/>
        <v>0</v>
      </c>
      <c r="M3236" s="155">
        <v>0</v>
      </c>
      <c r="N3236" s="505">
        <v>0</v>
      </c>
    </row>
    <row r="3237" spans="1:14" customFormat="1" ht="36.75" hidden="1" customHeight="1" thickTop="1" thickBot="1" x14ac:dyDescent="0.3">
      <c r="A3237" s="151" t="s">
        <v>0</v>
      </c>
      <c r="B3237" s="158" t="s">
        <v>85</v>
      </c>
      <c r="C3237" s="155">
        <f t="shared" si="1576"/>
        <v>0</v>
      </c>
      <c r="D3237" s="155">
        <v>0</v>
      </c>
      <c r="E3237" s="155">
        <v>0</v>
      </c>
      <c r="F3237" s="155">
        <f t="shared" si="1577"/>
        <v>0</v>
      </c>
      <c r="G3237" s="155">
        <v>0</v>
      </c>
      <c r="H3237" s="505">
        <v>0</v>
      </c>
      <c r="I3237" s="155">
        <f t="shared" si="1578"/>
        <v>0</v>
      </c>
      <c r="J3237" s="155">
        <v>0</v>
      </c>
      <c r="K3237" s="505">
        <v>0</v>
      </c>
      <c r="L3237" s="155">
        <f t="shared" si="1579"/>
        <v>0</v>
      </c>
      <c r="M3237" s="155">
        <v>0</v>
      </c>
      <c r="N3237" s="505">
        <v>0</v>
      </c>
    </row>
    <row r="3238" spans="1:14" customFormat="1" ht="32.25" hidden="1" customHeight="1" thickTop="1" thickBot="1" x14ac:dyDescent="0.3">
      <c r="A3238" s="151" t="s">
        <v>0</v>
      </c>
      <c r="B3238" s="158" t="s">
        <v>86</v>
      </c>
      <c r="C3238" s="155">
        <f t="shared" si="1576"/>
        <v>0</v>
      </c>
      <c r="D3238" s="155">
        <v>0</v>
      </c>
      <c r="E3238" s="155">
        <v>0</v>
      </c>
      <c r="F3238" s="155">
        <f t="shared" si="1577"/>
        <v>0</v>
      </c>
      <c r="G3238" s="155">
        <v>0</v>
      </c>
      <c r="H3238" s="505">
        <v>0</v>
      </c>
      <c r="I3238" s="155">
        <f t="shared" si="1578"/>
        <v>0</v>
      </c>
      <c r="J3238" s="155">
        <v>0</v>
      </c>
      <c r="K3238" s="505">
        <v>0</v>
      </c>
      <c r="L3238" s="155">
        <f t="shared" si="1579"/>
        <v>0</v>
      </c>
      <c r="M3238" s="155">
        <v>0</v>
      </c>
      <c r="N3238" s="505">
        <v>0</v>
      </c>
    </row>
    <row r="3239" spans="1:14" customFormat="1" ht="75.75" customHeight="1" x14ac:dyDescent="0.25">
      <c r="A3239" s="151" t="s">
        <v>0</v>
      </c>
      <c r="B3239" s="158" t="s">
        <v>87</v>
      </c>
      <c r="C3239" s="155">
        <f t="shared" si="1576"/>
        <v>0</v>
      </c>
      <c r="D3239" s="155">
        <v>0</v>
      </c>
      <c r="E3239" s="155">
        <v>0</v>
      </c>
      <c r="F3239" s="155">
        <f t="shared" si="1577"/>
        <v>201.6</v>
      </c>
      <c r="G3239" s="155">
        <v>201.6</v>
      </c>
      <c r="H3239" s="505">
        <v>0</v>
      </c>
      <c r="I3239" s="155">
        <f t="shared" si="1578"/>
        <v>249.15</v>
      </c>
      <c r="J3239" s="155">
        <v>249.15</v>
      </c>
      <c r="K3239" s="505">
        <v>0</v>
      </c>
      <c r="L3239" s="155">
        <f t="shared" si="1579"/>
        <v>400</v>
      </c>
      <c r="M3239" s="155">
        <v>400</v>
      </c>
      <c r="N3239" s="505">
        <v>0</v>
      </c>
    </row>
    <row r="3240" spans="1:14" customFormat="1" ht="25.5" hidden="1" customHeight="1" thickTop="1" thickBot="1" x14ac:dyDescent="0.3">
      <c r="A3240" s="140" t="s">
        <v>0</v>
      </c>
      <c r="B3240" s="149" t="s">
        <v>88</v>
      </c>
      <c r="C3240" s="142">
        <f t="shared" si="1576"/>
        <v>0</v>
      </c>
      <c r="D3240" s="142">
        <v>0</v>
      </c>
      <c r="E3240" s="142">
        <v>0</v>
      </c>
      <c r="F3240" s="142">
        <f t="shared" si="1577"/>
        <v>0</v>
      </c>
      <c r="G3240" s="142">
        <v>0</v>
      </c>
      <c r="H3240" s="477">
        <v>0</v>
      </c>
      <c r="I3240" s="142">
        <f t="shared" si="1578"/>
        <v>0</v>
      </c>
      <c r="J3240" s="142">
        <v>0</v>
      </c>
      <c r="K3240" s="477">
        <v>0</v>
      </c>
      <c r="L3240" s="142">
        <f t="shared" si="1579"/>
        <v>0</v>
      </c>
      <c r="M3240" s="142">
        <v>0</v>
      </c>
      <c r="N3240" s="477">
        <v>0</v>
      </c>
    </row>
    <row r="3241" spans="1:14" customFormat="1" ht="30" hidden="1" customHeight="1" thickTop="1" thickBot="1" x14ac:dyDescent="0.3">
      <c r="A3241" s="1" t="s">
        <v>0</v>
      </c>
      <c r="B3241" s="3" t="s">
        <v>89</v>
      </c>
      <c r="C3241" s="9">
        <f t="shared" si="1576"/>
        <v>0</v>
      </c>
      <c r="D3241" s="9">
        <f>SUM(D3242,D3247:D3248)</f>
        <v>0</v>
      </c>
      <c r="E3241" s="9">
        <f>SUM(E3242,E3247:E3248)</f>
        <v>0</v>
      </c>
      <c r="F3241" s="9">
        <f t="shared" si="1577"/>
        <v>0</v>
      </c>
      <c r="G3241" s="9">
        <f>SUM(G3242,G3247:G3248)</f>
        <v>0</v>
      </c>
      <c r="H3241" s="467">
        <f>SUM(H3242,H3247:H3248)</f>
        <v>0</v>
      </c>
      <c r="I3241" s="9">
        <f t="shared" si="1578"/>
        <v>0</v>
      </c>
      <c r="J3241" s="9">
        <f>SUM(J3242,J3247:J3248)</f>
        <v>0</v>
      </c>
      <c r="K3241" s="467">
        <f>SUM(K3242,K3247:K3248)</f>
        <v>0</v>
      </c>
      <c r="L3241" s="9">
        <f t="shared" si="1579"/>
        <v>0</v>
      </c>
      <c r="M3241" s="9">
        <f>SUM(M3242,M3247:M3248)</f>
        <v>0</v>
      </c>
      <c r="N3241" s="467">
        <f>SUM(N3242,N3247:N3248)</f>
        <v>0</v>
      </c>
    </row>
    <row r="3242" spans="1:14" customFormat="1" ht="29.25" hidden="1" customHeight="1" thickTop="1" thickBot="1" x14ac:dyDescent="0.3">
      <c r="A3242" s="1" t="s">
        <v>0</v>
      </c>
      <c r="B3242" s="4" t="s">
        <v>90</v>
      </c>
      <c r="C3242" s="9">
        <f t="shared" si="1576"/>
        <v>0</v>
      </c>
      <c r="D3242" s="9">
        <f>SUM(D3243:D3246)</f>
        <v>0</v>
      </c>
      <c r="E3242" s="9">
        <f>SUM(E3243:E3246)</f>
        <v>0</v>
      </c>
      <c r="F3242" s="9">
        <f t="shared" si="1577"/>
        <v>0</v>
      </c>
      <c r="G3242" s="9">
        <f>SUM(G3243:G3246)</f>
        <v>0</v>
      </c>
      <c r="H3242" s="467">
        <f>SUM(H3243:H3246)</f>
        <v>0</v>
      </c>
      <c r="I3242" s="9">
        <f t="shared" si="1578"/>
        <v>0</v>
      </c>
      <c r="J3242" s="9">
        <f>SUM(J3243:J3246)</f>
        <v>0</v>
      </c>
      <c r="K3242" s="467">
        <f>SUM(K3243:K3246)</f>
        <v>0</v>
      </c>
      <c r="L3242" s="9">
        <f t="shared" si="1579"/>
        <v>0</v>
      </c>
      <c r="M3242" s="9">
        <f>SUM(M3243:M3246)</f>
        <v>0</v>
      </c>
      <c r="N3242" s="467">
        <f>SUM(N3243:N3246)</f>
        <v>0</v>
      </c>
    </row>
    <row r="3243" spans="1:14" customFormat="1" ht="33.75" hidden="1" customHeight="1" thickTop="1" thickBot="1" x14ac:dyDescent="0.3">
      <c r="A3243" s="1" t="s">
        <v>0</v>
      </c>
      <c r="B3243" s="5" t="s">
        <v>91</v>
      </c>
      <c r="C3243" s="9">
        <f t="shared" si="1576"/>
        <v>0</v>
      </c>
      <c r="D3243" s="9">
        <v>0</v>
      </c>
      <c r="E3243" s="9">
        <v>0</v>
      </c>
      <c r="F3243" s="9">
        <f t="shared" si="1577"/>
        <v>0</v>
      </c>
      <c r="G3243" s="9">
        <v>0</v>
      </c>
      <c r="H3243" s="467">
        <v>0</v>
      </c>
      <c r="I3243" s="9">
        <f t="shared" si="1578"/>
        <v>0</v>
      </c>
      <c r="J3243" s="9">
        <v>0</v>
      </c>
      <c r="K3243" s="467">
        <v>0</v>
      </c>
      <c r="L3243" s="9">
        <f t="shared" si="1579"/>
        <v>0</v>
      </c>
      <c r="M3243" s="9">
        <v>0</v>
      </c>
      <c r="N3243" s="467">
        <v>0</v>
      </c>
    </row>
    <row r="3244" spans="1:14" customFormat="1" ht="26.25" hidden="1" customHeight="1" thickTop="1" thickBot="1" x14ac:dyDescent="0.3">
      <c r="A3244" s="1" t="s">
        <v>0</v>
      </c>
      <c r="B3244" s="5" t="s">
        <v>92</v>
      </c>
      <c r="C3244" s="9">
        <f t="shared" si="1576"/>
        <v>0</v>
      </c>
      <c r="D3244" s="9">
        <v>0</v>
      </c>
      <c r="E3244" s="9">
        <v>0</v>
      </c>
      <c r="F3244" s="9">
        <f t="shared" si="1577"/>
        <v>0</v>
      </c>
      <c r="G3244" s="9">
        <v>0</v>
      </c>
      <c r="H3244" s="467">
        <v>0</v>
      </c>
      <c r="I3244" s="9">
        <f t="shared" si="1578"/>
        <v>0</v>
      </c>
      <c r="J3244" s="9">
        <v>0</v>
      </c>
      <c r="K3244" s="467">
        <v>0</v>
      </c>
      <c r="L3244" s="9">
        <f t="shared" si="1579"/>
        <v>0</v>
      </c>
      <c r="M3244" s="9">
        <v>0</v>
      </c>
      <c r="N3244" s="467">
        <v>0</v>
      </c>
    </row>
    <row r="3245" spans="1:14" customFormat="1" ht="37.5" hidden="1" customHeight="1" thickTop="1" thickBot="1" x14ac:dyDescent="0.3">
      <c r="A3245" s="1" t="s">
        <v>0</v>
      </c>
      <c r="B3245" s="5" t="s">
        <v>93</v>
      </c>
      <c r="C3245" s="9">
        <f t="shared" si="1576"/>
        <v>0</v>
      </c>
      <c r="D3245" s="9">
        <v>0</v>
      </c>
      <c r="E3245" s="9">
        <v>0</v>
      </c>
      <c r="F3245" s="9">
        <f t="shared" si="1577"/>
        <v>0</v>
      </c>
      <c r="G3245" s="9">
        <v>0</v>
      </c>
      <c r="H3245" s="467">
        <v>0</v>
      </c>
      <c r="I3245" s="9">
        <f t="shared" si="1578"/>
        <v>0</v>
      </c>
      <c r="J3245" s="9">
        <v>0</v>
      </c>
      <c r="K3245" s="467">
        <v>0</v>
      </c>
      <c r="L3245" s="9">
        <f t="shared" si="1579"/>
        <v>0</v>
      </c>
      <c r="M3245" s="9">
        <v>0</v>
      </c>
      <c r="N3245" s="467">
        <v>0</v>
      </c>
    </row>
    <row r="3246" spans="1:14" customFormat="1" ht="30.75" hidden="1" customHeight="1" thickTop="1" thickBot="1" x14ac:dyDescent="0.3">
      <c r="A3246" s="1" t="s">
        <v>0</v>
      </c>
      <c r="B3246" s="5" t="s">
        <v>94</v>
      </c>
      <c r="C3246" s="9">
        <f t="shared" si="1576"/>
        <v>0</v>
      </c>
      <c r="D3246" s="9">
        <v>0</v>
      </c>
      <c r="E3246" s="9">
        <v>0</v>
      </c>
      <c r="F3246" s="9">
        <f t="shared" si="1577"/>
        <v>0</v>
      </c>
      <c r="G3246" s="9">
        <v>0</v>
      </c>
      <c r="H3246" s="467">
        <v>0</v>
      </c>
      <c r="I3246" s="9">
        <f t="shared" si="1578"/>
        <v>0</v>
      </c>
      <c r="J3246" s="9">
        <v>0</v>
      </c>
      <c r="K3246" s="467">
        <v>0</v>
      </c>
      <c r="L3246" s="9">
        <f t="shared" si="1579"/>
        <v>0</v>
      </c>
      <c r="M3246" s="9">
        <v>0</v>
      </c>
      <c r="N3246" s="467">
        <v>0</v>
      </c>
    </row>
    <row r="3247" spans="1:14" customFormat="1" ht="21.75" hidden="1" customHeight="1" thickTop="1" thickBot="1" x14ac:dyDescent="0.3">
      <c r="A3247" s="1" t="s">
        <v>0</v>
      </c>
      <c r="B3247" s="4" t="s">
        <v>95</v>
      </c>
      <c r="C3247" s="9">
        <f t="shared" si="1576"/>
        <v>0</v>
      </c>
      <c r="D3247" s="9">
        <v>0</v>
      </c>
      <c r="E3247" s="9">
        <v>0</v>
      </c>
      <c r="F3247" s="9">
        <f t="shared" si="1577"/>
        <v>0</v>
      </c>
      <c r="G3247" s="9">
        <v>0</v>
      </c>
      <c r="H3247" s="467">
        <v>0</v>
      </c>
      <c r="I3247" s="9">
        <f t="shared" si="1578"/>
        <v>0</v>
      </c>
      <c r="J3247" s="9">
        <v>0</v>
      </c>
      <c r="K3247" s="467">
        <v>0</v>
      </c>
      <c r="L3247" s="9">
        <f t="shared" si="1579"/>
        <v>0</v>
      </c>
      <c r="M3247" s="9">
        <v>0</v>
      </c>
      <c r="N3247" s="467">
        <v>0</v>
      </c>
    </row>
    <row r="3248" spans="1:14" customFormat="1" ht="25.5" hidden="1" customHeight="1" thickTop="1" x14ac:dyDescent="0.25">
      <c r="A3248" s="133" t="s">
        <v>0</v>
      </c>
      <c r="B3248" s="134" t="s">
        <v>96</v>
      </c>
      <c r="C3248" s="135">
        <f t="shared" si="1576"/>
        <v>0</v>
      </c>
      <c r="D3248" s="135">
        <v>0</v>
      </c>
      <c r="E3248" s="135">
        <v>0</v>
      </c>
      <c r="F3248" s="135">
        <f t="shared" si="1577"/>
        <v>0</v>
      </c>
      <c r="G3248" s="135">
        <v>0</v>
      </c>
      <c r="H3248" s="476">
        <v>0</v>
      </c>
      <c r="I3248" s="135">
        <f t="shared" si="1578"/>
        <v>0</v>
      </c>
      <c r="J3248" s="135">
        <v>0</v>
      </c>
      <c r="K3248" s="476">
        <v>0</v>
      </c>
      <c r="L3248" s="135">
        <f t="shared" si="1579"/>
        <v>0</v>
      </c>
      <c r="M3248" s="135">
        <v>0</v>
      </c>
      <c r="N3248" s="476">
        <v>0</v>
      </c>
    </row>
    <row r="3249" spans="1:14" s="333" customFormat="1" ht="24.75" customHeight="1" x14ac:dyDescent="0.2">
      <c r="A3249" s="334" t="s">
        <v>0</v>
      </c>
      <c r="B3249" s="339" t="s">
        <v>97</v>
      </c>
      <c r="C3249" s="338">
        <f t="shared" si="1576"/>
        <v>0</v>
      </c>
      <c r="D3249" s="338">
        <v>0</v>
      </c>
      <c r="E3249" s="338">
        <v>0</v>
      </c>
      <c r="F3249" s="338">
        <f t="shared" si="1577"/>
        <v>0</v>
      </c>
      <c r="G3249" s="338">
        <v>0</v>
      </c>
      <c r="H3249" s="483">
        <v>0</v>
      </c>
      <c r="I3249" s="338">
        <f t="shared" si="1578"/>
        <v>0</v>
      </c>
      <c r="J3249" s="338">
        <v>0</v>
      </c>
      <c r="K3249" s="483">
        <v>0</v>
      </c>
      <c r="L3249" s="338">
        <f t="shared" si="1579"/>
        <v>0</v>
      </c>
      <c r="M3249" s="338">
        <v>0</v>
      </c>
      <c r="N3249" s="483">
        <v>0</v>
      </c>
    </row>
    <row r="3250" spans="1:14" customFormat="1" ht="18.75" hidden="1" customHeight="1" thickBot="1" x14ac:dyDescent="0.3">
      <c r="A3250" s="140" t="s">
        <v>0</v>
      </c>
      <c r="B3250" s="149" t="s">
        <v>98</v>
      </c>
      <c r="C3250" s="142">
        <f t="shared" si="1576"/>
        <v>0</v>
      </c>
      <c r="D3250" s="142">
        <f>SUM(D3251,D3254,D3257)</f>
        <v>0</v>
      </c>
      <c r="E3250" s="142">
        <f>SUM(E3251,E3254,E3257)</f>
        <v>0</v>
      </c>
      <c r="F3250" s="142">
        <f t="shared" si="1577"/>
        <v>0</v>
      </c>
      <c r="G3250" s="142">
        <f>SUM(G3251,G3254,G3257)</f>
        <v>0</v>
      </c>
      <c r="H3250" s="477">
        <f>SUM(H3251,H3254,H3257)</f>
        <v>0</v>
      </c>
      <c r="I3250" s="142">
        <f t="shared" si="1578"/>
        <v>0</v>
      </c>
      <c r="J3250" s="142">
        <f>SUM(J3251,J3254,J3257)</f>
        <v>0</v>
      </c>
      <c r="K3250" s="477">
        <f>SUM(K3251,K3254,K3257)</f>
        <v>0</v>
      </c>
      <c r="L3250" s="142">
        <f t="shared" si="1579"/>
        <v>0</v>
      </c>
      <c r="M3250" s="142">
        <f>SUM(M3251,M3254,M3257)</f>
        <v>0</v>
      </c>
      <c r="N3250" s="477">
        <f>SUM(N3251,N3254,N3257)</f>
        <v>0</v>
      </c>
    </row>
    <row r="3251" spans="1:14" customFormat="1" ht="24.75" hidden="1" customHeight="1" thickTop="1" thickBot="1" x14ac:dyDescent="0.3">
      <c r="A3251" s="1" t="s">
        <v>0</v>
      </c>
      <c r="B3251" s="4" t="s">
        <v>99</v>
      </c>
      <c r="C3251" s="9">
        <f t="shared" si="1576"/>
        <v>0</v>
      </c>
      <c r="D3251" s="9">
        <f>SUM(D3252:D3253)</f>
        <v>0</v>
      </c>
      <c r="E3251" s="9">
        <f>SUM(E3252:E3253)</f>
        <v>0</v>
      </c>
      <c r="F3251" s="9">
        <f t="shared" si="1577"/>
        <v>0</v>
      </c>
      <c r="G3251" s="9">
        <f>SUM(G3252:G3253)</f>
        <v>0</v>
      </c>
      <c r="H3251" s="467">
        <f>SUM(H3252:H3253)</f>
        <v>0</v>
      </c>
      <c r="I3251" s="9">
        <f t="shared" si="1578"/>
        <v>0</v>
      </c>
      <c r="J3251" s="9">
        <f>SUM(J3252:J3253)</f>
        <v>0</v>
      </c>
      <c r="K3251" s="467">
        <f>SUM(K3252:K3253)</f>
        <v>0</v>
      </c>
      <c r="L3251" s="9">
        <f t="shared" si="1579"/>
        <v>0</v>
      </c>
      <c r="M3251" s="9">
        <f>SUM(M3252:M3253)</f>
        <v>0</v>
      </c>
      <c r="N3251" s="467">
        <f>SUM(N3252:N3253)</f>
        <v>0</v>
      </c>
    </row>
    <row r="3252" spans="1:14" customFormat="1" ht="24.75" hidden="1" customHeight="1" thickTop="1" thickBot="1" x14ac:dyDescent="0.3">
      <c r="A3252" s="1" t="s">
        <v>0</v>
      </c>
      <c r="B3252" s="5" t="s">
        <v>100</v>
      </c>
      <c r="C3252" s="9">
        <f t="shared" si="1576"/>
        <v>0</v>
      </c>
      <c r="D3252" s="9">
        <v>0</v>
      </c>
      <c r="E3252" s="9">
        <v>0</v>
      </c>
      <c r="F3252" s="9">
        <f t="shared" si="1577"/>
        <v>0</v>
      </c>
      <c r="G3252" s="9">
        <v>0</v>
      </c>
      <c r="H3252" s="467">
        <v>0</v>
      </c>
      <c r="I3252" s="9">
        <f t="shared" si="1578"/>
        <v>0</v>
      </c>
      <c r="J3252" s="9">
        <v>0</v>
      </c>
      <c r="K3252" s="467">
        <v>0</v>
      </c>
      <c r="L3252" s="9">
        <f t="shared" si="1579"/>
        <v>0</v>
      </c>
      <c r="M3252" s="9">
        <v>0</v>
      </c>
      <c r="N3252" s="467">
        <v>0</v>
      </c>
    </row>
    <row r="3253" spans="1:14" customFormat="1" ht="18" hidden="1" customHeight="1" thickTop="1" thickBot="1" x14ac:dyDescent="0.3">
      <c r="A3253" s="1" t="s">
        <v>0</v>
      </c>
      <c r="B3253" s="5" t="s">
        <v>101</v>
      </c>
      <c r="C3253" s="9">
        <f t="shared" si="1576"/>
        <v>0</v>
      </c>
      <c r="D3253" s="9">
        <v>0</v>
      </c>
      <c r="E3253" s="9">
        <v>0</v>
      </c>
      <c r="F3253" s="9">
        <f t="shared" si="1577"/>
        <v>0</v>
      </c>
      <c r="G3253" s="9">
        <v>0</v>
      </c>
      <c r="H3253" s="467">
        <v>0</v>
      </c>
      <c r="I3253" s="9">
        <f t="shared" si="1578"/>
        <v>0</v>
      </c>
      <c r="J3253" s="9">
        <v>0</v>
      </c>
      <c r="K3253" s="467">
        <v>0</v>
      </c>
      <c r="L3253" s="9">
        <f t="shared" si="1579"/>
        <v>0</v>
      </c>
      <c r="M3253" s="9">
        <v>0</v>
      </c>
      <c r="N3253" s="467">
        <v>0</v>
      </c>
    </row>
    <row r="3254" spans="1:14" customFormat="1" ht="28.5" hidden="1" customHeight="1" thickTop="1" thickBot="1" x14ac:dyDescent="0.3">
      <c r="A3254" s="1" t="s">
        <v>0</v>
      </c>
      <c r="B3254" s="4" t="s">
        <v>102</v>
      </c>
      <c r="C3254" s="9">
        <f t="shared" si="1576"/>
        <v>0</v>
      </c>
      <c r="D3254" s="9">
        <f>SUM(D3255:D3256)</f>
        <v>0</v>
      </c>
      <c r="E3254" s="9">
        <f>SUM(E3255:E3256)</f>
        <v>0</v>
      </c>
      <c r="F3254" s="9">
        <f t="shared" si="1577"/>
        <v>0</v>
      </c>
      <c r="G3254" s="9">
        <f>SUM(G3255:G3256)</f>
        <v>0</v>
      </c>
      <c r="H3254" s="467">
        <f>SUM(H3255:H3256)</f>
        <v>0</v>
      </c>
      <c r="I3254" s="9">
        <f t="shared" si="1578"/>
        <v>0</v>
      </c>
      <c r="J3254" s="9">
        <f>SUM(J3255:J3256)</f>
        <v>0</v>
      </c>
      <c r="K3254" s="467">
        <f>SUM(K3255:K3256)</f>
        <v>0</v>
      </c>
      <c r="L3254" s="9">
        <f t="shared" si="1579"/>
        <v>0</v>
      </c>
      <c r="M3254" s="9">
        <f>SUM(M3255:M3256)</f>
        <v>0</v>
      </c>
      <c r="N3254" s="467">
        <f>SUM(N3255:N3256)</f>
        <v>0</v>
      </c>
    </row>
    <row r="3255" spans="1:14" customFormat="1" ht="22.5" hidden="1" customHeight="1" thickTop="1" thickBot="1" x14ac:dyDescent="0.3">
      <c r="A3255" s="1" t="s">
        <v>0</v>
      </c>
      <c r="B3255" s="5" t="s">
        <v>100</v>
      </c>
      <c r="C3255" s="9">
        <f t="shared" si="1576"/>
        <v>0</v>
      </c>
      <c r="D3255" s="9">
        <v>0</v>
      </c>
      <c r="E3255" s="9">
        <v>0</v>
      </c>
      <c r="F3255" s="9">
        <f t="shared" si="1577"/>
        <v>0</v>
      </c>
      <c r="G3255" s="9">
        <v>0</v>
      </c>
      <c r="H3255" s="467">
        <v>0</v>
      </c>
      <c r="I3255" s="9">
        <f t="shared" si="1578"/>
        <v>0</v>
      </c>
      <c r="J3255" s="9">
        <v>0</v>
      </c>
      <c r="K3255" s="467">
        <v>0</v>
      </c>
      <c r="L3255" s="9">
        <f t="shared" si="1579"/>
        <v>0</v>
      </c>
      <c r="M3255" s="9">
        <v>0</v>
      </c>
      <c r="N3255" s="467">
        <v>0</v>
      </c>
    </row>
    <row r="3256" spans="1:14" customFormat="1" ht="18.75" hidden="1" customHeight="1" thickTop="1" thickBot="1" x14ac:dyDescent="0.3">
      <c r="A3256" s="1" t="s">
        <v>0</v>
      </c>
      <c r="B3256" s="5" t="s">
        <v>101</v>
      </c>
      <c r="C3256" s="9">
        <f t="shared" si="1576"/>
        <v>0</v>
      </c>
      <c r="D3256" s="9">
        <v>0</v>
      </c>
      <c r="E3256" s="9">
        <v>0</v>
      </c>
      <c r="F3256" s="9">
        <f t="shared" si="1577"/>
        <v>0</v>
      </c>
      <c r="G3256" s="9">
        <v>0</v>
      </c>
      <c r="H3256" s="467">
        <v>0</v>
      </c>
      <c r="I3256" s="9">
        <f t="shared" si="1578"/>
        <v>0</v>
      </c>
      <c r="J3256" s="9">
        <v>0</v>
      </c>
      <c r="K3256" s="467">
        <v>0</v>
      </c>
      <c r="L3256" s="9">
        <f t="shared" si="1579"/>
        <v>0</v>
      </c>
      <c r="M3256" s="9">
        <v>0</v>
      </c>
      <c r="N3256" s="467">
        <v>0</v>
      </c>
    </row>
    <row r="3257" spans="1:14" customFormat="1" ht="45.75" hidden="1" customHeight="1" thickBot="1" x14ac:dyDescent="0.3">
      <c r="A3257" s="1" t="s">
        <v>0</v>
      </c>
      <c r="B3257" s="4" t="s">
        <v>103</v>
      </c>
      <c r="C3257" s="9">
        <f t="shared" si="1576"/>
        <v>0</v>
      </c>
      <c r="D3257" s="9">
        <f>SUM(D3258,D3265,D3277)</f>
        <v>0</v>
      </c>
      <c r="E3257" s="9">
        <f>SUM(E3258,E3265,E3277)</f>
        <v>0</v>
      </c>
      <c r="F3257" s="9">
        <f t="shared" si="1577"/>
        <v>0</v>
      </c>
      <c r="G3257" s="9">
        <f>SUM(G3258,G3265,G3277)</f>
        <v>0</v>
      </c>
      <c r="H3257" s="467">
        <f>SUM(H3258,H3265,H3277)</f>
        <v>0</v>
      </c>
      <c r="I3257" s="9">
        <f t="shared" si="1578"/>
        <v>0</v>
      </c>
      <c r="J3257" s="9">
        <f>SUM(J3258,J3265,J3277)</f>
        <v>0</v>
      </c>
      <c r="K3257" s="467">
        <f>SUM(K3258,K3265,K3277)</f>
        <v>0</v>
      </c>
      <c r="L3257" s="9">
        <f t="shared" si="1579"/>
        <v>0</v>
      </c>
      <c r="M3257" s="9">
        <f>SUM(M3258,M3265,M3277)</f>
        <v>0</v>
      </c>
      <c r="N3257" s="467">
        <f>SUM(N3258,N3265,N3277)</f>
        <v>0</v>
      </c>
    </row>
    <row r="3258" spans="1:14" customFormat="1" ht="30.75" hidden="1" customHeight="1" thickBot="1" x14ac:dyDescent="0.3">
      <c r="A3258" s="1" t="s">
        <v>0</v>
      </c>
      <c r="B3258" s="5" t="s">
        <v>104</v>
      </c>
      <c r="C3258" s="9">
        <f t="shared" si="1576"/>
        <v>0</v>
      </c>
      <c r="D3258" s="9">
        <f>SUM(D3259,D3262)</f>
        <v>0</v>
      </c>
      <c r="E3258" s="9">
        <f>SUM(E3259,E3262)</f>
        <v>0</v>
      </c>
      <c r="F3258" s="9">
        <f t="shared" si="1577"/>
        <v>0</v>
      </c>
      <c r="G3258" s="9">
        <f>SUM(G3259,G3262)</f>
        <v>0</v>
      </c>
      <c r="H3258" s="467">
        <f>SUM(H3259,H3262)</f>
        <v>0</v>
      </c>
      <c r="I3258" s="9">
        <f t="shared" si="1578"/>
        <v>0</v>
      </c>
      <c r="J3258" s="9">
        <f>SUM(J3259,J3262)</f>
        <v>0</v>
      </c>
      <c r="K3258" s="467">
        <f>SUM(K3259,K3262)</f>
        <v>0</v>
      </c>
      <c r="L3258" s="9">
        <f t="shared" si="1579"/>
        <v>0</v>
      </c>
      <c r="M3258" s="9">
        <f>SUM(M3259,M3262)</f>
        <v>0</v>
      </c>
      <c r="N3258" s="467">
        <f>SUM(N3259,N3262)</f>
        <v>0</v>
      </c>
    </row>
    <row r="3259" spans="1:14" customFormat="1" ht="22.5" hidden="1" customHeight="1" thickTop="1" thickBot="1" x14ac:dyDescent="0.3">
      <c r="A3259" s="1" t="s">
        <v>0</v>
      </c>
      <c r="B3259" s="6" t="s">
        <v>105</v>
      </c>
      <c r="C3259" s="9">
        <f t="shared" si="1576"/>
        <v>0</v>
      </c>
      <c r="D3259" s="9">
        <f>SUM(D3260:D3261)</f>
        <v>0</v>
      </c>
      <c r="E3259" s="9">
        <f>SUM(E3260:E3261)</f>
        <v>0</v>
      </c>
      <c r="F3259" s="9">
        <f t="shared" si="1577"/>
        <v>0</v>
      </c>
      <c r="G3259" s="9">
        <f>SUM(G3260:G3261)</f>
        <v>0</v>
      </c>
      <c r="H3259" s="467">
        <f>SUM(H3260:H3261)</f>
        <v>0</v>
      </c>
      <c r="I3259" s="9">
        <f t="shared" si="1578"/>
        <v>0</v>
      </c>
      <c r="J3259" s="9">
        <f>SUM(J3260:J3261)</f>
        <v>0</v>
      </c>
      <c r="K3259" s="467">
        <f>SUM(K3260:K3261)</f>
        <v>0</v>
      </c>
      <c r="L3259" s="9">
        <f t="shared" si="1579"/>
        <v>0</v>
      </c>
      <c r="M3259" s="9">
        <f>SUM(M3260:M3261)</f>
        <v>0</v>
      </c>
      <c r="N3259" s="467">
        <f>SUM(N3260:N3261)</f>
        <v>0</v>
      </c>
    </row>
    <row r="3260" spans="1:14" customFormat="1" ht="27.75" hidden="1" customHeight="1" thickTop="1" thickBot="1" x14ac:dyDescent="0.3">
      <c r="A3260" s="1" t="s">
        <v>0</v>
      </c>
      <c r="B3260" s="7" t="s">
        <v>100</v>
      </c>
      <c r="C3260" s="9">
        <f t="shared" si="1576"/>
        <v>0</v>
      </c>
      <c r="D3260" s="9">
        <v>0</v>
      </c>
      <c r="E3260" s="9">
        <v>0</v>
      </c>
      <c r="F3260" s="9">
        <f t="shared" si="1577"/>
        <v>0</v>
      </c>
      <c r="G3260" s="9">
        <v>0</v>
      </c>
      <c r="H3260" s="467">
        <v>0</v>
      </c>
      <c r="I3260" s="9">
        <f t="shared" si="1578"/>
        <v>0</v>
      </c>
      <c r="J3260" s="9">
        <v>0</v>
      </c>
      <c r="K3260" s="467">
        <v>0</v>
      </c>
      <c r="L3260" s="9">
        <f t="shared" si="1579"/>
        <v>0</v>
      </c>
      <c r="M3260" s="9">
        <v>0</v>
      </c>
      <c r="N3260" s="467">
        <v>0</v>
      </c>
    </row>
    <row r="3261" spans="1:14" customFormat="1" ht="21" hidden="1" customHeight="1" thickTop="1" thickBot="1" x14ac:dyDescent="0.3">
      <c r="A3261" s="1" t="s">
        <v>0</v>
      </c>
      <c r="B3261" s="7" t="s">
        <v>101</v>
      </c>
      <c r="C3261" s="9">
        <f t="shared" si="1576"/>
        <v>0</v>
      </c>
      <c r="D3261" s="9">
        <v>0</v>
      </c>
      <c r="E3261" s="9">
        <v>0</v>
      </c>
      <c r="F3261" s="9">
        <f t="shared" si="1577"/>
        <v>0</v>
      </c>
      <c r="G3261" s="9">
        <v>0</v>
      </c>
      <c r="H3261" s="467">
        <v>0</v>
      </c>
      <c r="I3261" s="9">
        <f t="shared" si="1578"/>
        <v>0</v>
      </c>
      <c r="J3261" s="9">
        <v>0</v>
      </c>
      <c r="K3261" s="467">
        <v>0</v>
      </c>
      <c r="L3261" s="9">
        <f t="shared" si="1579"/>
        <v>0</v>
      </c>
      <c r="M3261" s="9">
        <v>0</v>
      </c>
      <c r="N3261" s="467">
        <v>0</v>
      </c>
    </row>
    <row r="3262" spans="1:14" customFormat="1" ht="27" hidden="1" customHeight="1" thickTop="1" thickBot="1" x14ac:dyDescent="0.3">
      <c r="A3262" s="1" t="s">
        <v>0</v>
      </c>
      <c r="B3262" s="6" t="s">
        <v>106</v>
      </c>
      <c r="C3262" s="9">
        <f t="shared" si="1576"/>
        <v>0</v>
      </c>
      <c r="D3262" s="9">
        <f>SUM(D3263:D3264)</f>
        <v>0</v>
      </c>
      <c r="E3262" s="9">
        <f>SUM(E3263:E3264)</f>
        <v>0</v>
      </c>
      <c r="F3262" s="9">
        <f t="shared" si="1577"/>
        <v>0</v>
      </c>
      <c r="G3262" s="9">
        <f>SUM(G3263:G3264)</f>
        <v>0</v>
      </c>
      <c r="H3262" s="467">
        <f>SUM(H3263:H3264)</f>
        <v>0</v>
      </c>
      <c r="I3262" s="9">
        <f t="shared" si="1578"/>
        <v>0</v>
      </c>
      <c r="J3262" s="9">
        <f>SUM(J3263:J3264)</f>
        <v>0</v>
      </c>
      <c r="K3262" s="467">
        <f>SUM(K3263:K3264)</f>
        <v>0</v>
      </c>
      <c r="L3262" s="9">
        <f t="shared" si="1579"/>
        <v>0</v>
      </c>
      <c r="M3262" s="9">
        <f>SUM(M3263:M3264)</f>
        <v>0</v>
      </c>
      <c r="N3262" s="467">
        <f>SUM(N3263:N3264)</f>
        <v>0</v>
      </c>
    </row>
    <row r="3263" spans="1:14" customFormat="1" ht="20.25" hidden="1" customHeight="1" thickTop="1" thickBot="1" x14ac:dyDescent="0.3">
      <c r="A3263" s="1" t="s">
        <v>0</v>
      </c>
      <c r="B3263" s="7" t="s">
        <v>100</v>
      </c>
      <c r="C3263" s="9">
        <f t="shared" si="1576"/>
        <v>0</v>
      </c>
      <c r="D3263" s="9">
        <v>0</v>
      </c>
      <c r="E3263" s="9">
        <v>0</v>
      </c>
      <c r="F3263" s="9">
        <f t="shared" si="1577"/>
        <v>0</v>
      </c>
      <c r="G3263" s="9">
        <v>0</v>
      </c>
      <c r="H3263" s="467">
        <v>0</v>
      </c>
      <c r="I3263" s="9">
        <f t="shared" si="1578"/>
        <v>0</v>
      </c>
      <c r="J3263" s="9">
        <v>0</v>
      </c>
      <c r="K3263" s="467">
        <v>0</v>
      </c>
      <c r="L3263" s="9">
        <f t="shared" si="1579"/>
        <v>0</v>
      </c>
      <c r="M3263" s="9">
        <v>0</v>
      </c>
      <c r="N3263" s="467">
        <v>0</v>
      </c>
    </row>
    <row r="3264" spans="1:14" customFormat="1" ht="21" hidden="1" customHeight="1" thickTop="1" thickBot="1" x14ac:dyDescent="0.3">
      <c r="A3264" s="1" t="s">
        <v>0</v>
      </c>
      <c r="B3264" s="7" t="s">
        <v>101</v>
      </c>
      <c r="C3264" s="9">
        <f t="shared" si="1576"/>
        <v>0</v>
      </c>
      <c r="D3264" s="9">
        <v>0</v>
      </c>
      <c r="E3264" s="9">
        <v>0</v>
      </c>
      <c r="F3264" s="9">
        <f t="shared" si="1577"/>
        <v>0</v>
      </c>
      <c r="G3264" s="9">
        <v>0</v>
      </c>
      <c r="H3264" s="467">
        <v>0</v>
      </c>
      <c r="I3264" s="9">
        <f t="shared" si="1578"/>
        <v>0</v>
      </c>
      <c r="J3264" s="9">
        <v>0</v>
      </c>
      <c r="K3264" s="467">
        <v>0</v>
      </c>
      <c r="L3264" s="9">
        <f t="shared" si="1579"/>
        <v>0</v>
      </c>
      <c r="M3264" s="9">
        <v>0</v>
      </c>
      <c r="N3264" s="467">
        <v>0</v>
      </c>
    </row>
    <row r="3265" spans="1:14" customFormat="1" ht="33" hidden="1" customHeight="1" thickTop="1" thickBot="1" x14ac:dyDescent="0.3">
      <c r="A3265" s="1" t="s">
        <v>0</v>
      </c>
      <c r="B3265" s="5" t="s">
        <v>107</v>
      </c>
      <c r="C3265" s="9">
        <f t="shared" si="1576"/>
        <v>0</v>
      </c>
      <c r="D3265" s="9">
        <f>SUM(D3266,D3274)</f>
        <v>0</v>
      </c>
      <c r="E3265" s="9">
        <f>SUM(E3266,E3274)</f>
        <v>0</v>
      </c>
      <c r="F3265" s="9">
        <f t="shared" si="1577"/>
        <v>0</v>
      </c>
      <c r="G3265" s="9">
        <f>SUM(G3266,G3274)</f>
        <v>0</v>
      </c>
      <c r="H3265" s="467">
        <f>SUM(H3266,H3274)</f>
        <v>0</v>
      </c>
      <c r="I3265" s="9">
        <f t="shared" si="1578"/>
        <v>0</v>
      </c>
      <c r="J3265" s="9">
        <f>SUM(J3266,J3274)</f>
        <v>0</v>
      </c>
      <c r="K3265" s="467">
        <f>SUM(K3266,K3274)</f>
        <v>0</v>
      </c>
      <c r="L3265" s="9">
        <f t="shared" si="1579"/>
        <v>0</v>
      </c>
      <c r="M3265" s="9">
        <f>SUM(M3266,M3274)</f>
        <v>0</v>
      </c>
      <c r="N3265" s="467">
        <f>SUM(N3266,N3274)</f>
        <v>0</v>
      </c>
    </row>
    <row r="3266" spans="1:14" customFormat="1" ht="18" hidden="1" customHeight="1" thickTop="1" thickBot="1" x14ac:dyDescent="0.3">
      <c r="A3266" s="1" t="s">
        <v>0</v>
      </c>
      <c r="B3266" s="6" t="s">
        <v>108</v>
      </c>
      <c r="C3266" s="9">
        <f t="shared" si="1576"/>
        <v>0</v>
      </c>
      <c r="D3266" s="9">
        <f>SUM(D3267,D3270)</f>
        <v>0</v>
      </c>
      <c r="E3266" s="9">
        <f>SUM(E3267,E3270)</f>
        <v>0</v>
      </c>
      <c r="F3266" s="9">
        <f t="shared" si="1577"/>
        <v>0</v>
      </c>
      <c r="G3266" s="9">
        <f>SUM(G3267,G3270)</f>
        <v>0</v>
      </c>
      <c r="H3266" s="467">
        <f>SUM(H3267,H3270)</f>
        <v>0</v>
      </c>
      <c r="I3266" s="9">
        <f t="shared" si="1578"/>
        <v>0</v>
      </c>
      <c r="J3266" s="9">
        <f>SUM(J3267,J3270)</f>
        <v>0</v>
      </c>
      <c r="K3266" s="467">
        <f>SUM(K3267,K3270)</f>
        <v>0</v>
      </c>
      <c r="L3266" s="9">
        <f t="shared" si="1579"/>
        <v>0</v>
      </c>
      <c r="M3266" s="9">
        <f>SUM(M3267,M3270)</f>
        <v>0</v>
      </c>
      <c r="N3266" s="467">
        <f>SUM(N3267,N3270)</f>
        <v>0</v>
      </c>
    </row>
    <row r="3267" spans="1:14" customFormat="1" ht="19.5" hidden="1" customHeight="1" thickTop="1" thickBot="1" x14ac:dyDescent="0.3">
      <c r="A3267" s="1" t="s">
        <v>0</v>
      </c>
      <c r="B3267" s="7" t="s">
        <v>100</v>
      </c>
      <c r="C3267" s="9">
        <f t="shared" ref="C3267:C3330" si="1580">SUM(D3267:E3267)</f>
        <v>0</v>
      </c>
      <c r="D3267" s="9">
        <f>SUM(D3268:D3269)</f>
        <v>0</v>
      </c>
      <c r="E3267" s="9">
        <f>SUM(E3268:E3269)</f>
        <v>0</v>
      </c>
      <c r="F3267" s="9">
        <f t="shared" ref="F3267:F3330" si="1581">SUM(G3267:H3267)</f>
        <v>0</v>
      </c>
      <c r="G3267" s="9">
        <f>SUM(G3268:G3269)</f>
        <v>0</v>
      </c>
      <c r="H3267" s="467">
        <f>SUM(H3268:H3269)</f>
        <v>0</v>
      </c>
      <c r="I3267" s="9">
        <f t="shared" ref="I3267:I3330" si="1582">SUM(J3267:K3267)</f>
        <v>0</v>
      </c>
      <c r="J3267" s="9">
        <f>SUM(J3268:J3269)</f>
        <v>0</v>
      </c>
      <c r="K3267" s="467">
        <f>SUM(K3268:K3269)</f>
        <v>0</v>
      </c>
      <c r="L3267" s="9">
        <f t="shared" ref="L3267:L3330" si="1583">SUM(M3267:N3267)</f>
        <v>0</v>
      </c>
      <c r="M3267" s="9">
        <f>SUM(M3268:M3269)</f>
        <v>0</v>
      </c>
      <c r="N3267" s="467">
        <f>SUM(N3268:N3269)</f>
        <v>0</v>
      </c>
    </row>
    <row r="3268" spans="1:14" customFormat="1" ht="27" hidden="1" customHeight="1" thickTop="1" thickBot="1" x14ac:dyDescent="0.3">
      <c r="A3268" s="1" t="s">
        <v>0</v>
      </c>
      <c r="B3268" s="8" t="s">
        <v>109</v>
      </c>
      <c r="C3268" s="9">
        <f t="shared" si="1580"/>
        <v>0</v>
      </c>
      <c r="D3268" s="9">
        <v>0</v>
      </c>
      <c r="E3268" s="9">
        <v>0</v>
      </c>
      <c r="F3268" s="9">
        <f t="shared" si="1581"/>
        <v>0</v>
      </c>
      <c r="G3268" s="9">
        <v>0</v>
      </c>
      <c r="H3268" s="467">
        <v>0</v>
      </c>
      <c r="I3268" s="9">
        <f t="shared" si="1582"/>
        <v>0</v>
      </c>
      <c r="J3268" s="9">
        <v>0</v>
      </c>
      <c r="K3268" s="467">
        <v>0</v>
      </c>
      <c r="L3268" s="9">
        <f t="shared" si="1583"/>
        <v>0</v>
      </c>
      <c r="M3268" s="9">
        <v>0</v>
      </c>
      <c r="N3268" s="467">
        <v>0</v>
      </c>
    </row>
    <row r="3269" spans="1:14" customFormat="1" ht="30.75" hidden="1" customHeight="1" thickTop="1" thickBot="1" x14ac:dyDescent="0.3">
      <c r="A3269" s="1" t="s">
        <v>0</v>
      </c>
      <c r="B3269" s="8" t="s">
        <v>110</v>
      </c>
      <c r="C3269" s="9">
        <f t="shared" si="1580"/>
        <v>0</v>
      </c>
      <c r="D3269" s="9">
        <v>0</v>
      </c>
      <c r="E3269" s="9">
        <v>0</v>
      </c>
      <c r="F3269" s="9">
        <f t="shared" si="1581"/>
        <v>0</v>
      </c>
      <c r="G3269" s="9">
        <v>0</v>
      </c>
      <c r="H3269" s="467">
        <v>0</v>
      </c>
      <c r="I3269" s="9">
        <f t="shared" si="1582"/>
        <v>0</v>
      </c>
      <c r="J3269" s="9">
        <v>0</v>
      </c>
      <c r="K3269" s="467">
        <v>0</v>
      </c>
      <c r="L3269" s="9">
        <f t="shared" si="1583"/>
        <v>0</v>
      </c>
      <c r="M3269" s="9">
        <v>0</v>
      </c>
      <c r="N3269" s="467">
        <v>0</v>
      </c>
    </row>
    <row r="3270" spans="1:14" customFormat="1" ht="25.5" hidden="1" customHeight="1" thickTop="1" thickBot="1" x14ac:dyDescent="0.3">
      <c r="A3270" s="1" t="s">
        <v>0</v>
      </c>
      <c r="B3270" s="7" t="s">
        <v>101</v>
      </c>
      <c r="C3270" s="9">
        <f t="shared" si="1580"/>
        <v>0</v>
      </c>
      <c r="D3270" s="9">
        <f>SUM(D3271:D3273)</f>
        <v>0</v>
      </c>
      <c r="E3270" s="9">
        <f>SUM(E3271:E3273)</f>
        <v>0</v>
      </c>
      <c r="F3270" s="9">
        <f t="shared" si="1581"/>
        <v>0</v>
      </c>
      <c r="G3270" s="9">
        <f>SUM(G3271:G3273)</f>
        <v>0</v>
      </c>
      <c r="H3270" s="467">
        <f>SUM(H3271:H3273)</f>
        <v>0</v>
      </c>
      <c r="I3270" s="9">
        <f t="shared" si="1582"/>
        <v>0</v>
      </c>
      <c r="J3270" s="9">
        <f>SUM(J3271:J3273)</f>
        <v>0</v>
      </c>
      <c r="K3270" s="467">
        <f>SUM(K3271:K3273)</f>
        <v>0</v>
      </c>
      <c r="L3270" s="9">
        <f t="shared" si="1583"/>
        <v>0</v>
      </c>
      <c r="M3270" s="9">
        <f>SUM(M3271:M3273)</f>
        <v>0</v>
      </c>
      <c r="N3270" s="467">
        <f>SUM(N3271:N3273)</f>
        <v>0</v>
      </c>
    </row>
    <row r="3271" spans="1:14" customFormat="1" ht="3" hidden="1" customHeight="1" thickTop="1" thickBot="1" x14ac:dyDescent="0.3">
      <c r="A3271" s="1" t="s">
        <v>0</v>
      </c>
      <c r="B3271" s="8" t="s">
        <v>109</v>
      </c>
      <c r="C3271" s="9">
        <f t="shared" si="1580"/>
        <v>0</v>
      </c>
      <c r="D3271" s="9">
        <v>0</v>
      </c>
      <c r="E3271" s="9">
        <v>0</v>
      </c>
      <c r="F3271" s="9">
        <f t="shared" si="1581"/>
        <v>0</v>
      </c>
      <c r="G3271" s="9">
        <v>0</v>
      </c>
      <c r="H3271" s="467">
        <v>0</v>
      </c>
      <c r="I3271" s="9">
        <f t="shared" si="1582"/>
        <v>0</v>
      </c>
      <c r="J3271" s="9">
        <v>0</v>
      </c>
      <c r="K3271" s="467">
        <v>0</v>
      </c>
      <c r="L3271" s="9">
        <f t="shared" si="1583"/>
        <v>0</v>
      </c>
      <c r="M3271" s="9">
        <v>0</v>
      </c>
      <c r="N3271" s="467">
        <v>0</v>
      </c>
    </row>
    <row r="3272" spans="1:14" customFormat="1" ht="19.5" hidden="1" customHeight="1" thickTop="1" thickBot="1" x14ac:dyDescent="0.3">
      <c r="A3272" s="1" t="s">
        <v>0</v>
      </c>
      <c r="B3272" s="8" t="s">
        <v>111</v>
      </c>
      <c r="C3272" s="9">
        <f t="shared" si="1580"/>
        <v>0</v>
      </c>
      <c r="D3272" s="9">
        <v>0</v>
      </c>
      <c r="E3272" s="9">
        <v>0</v>
      </c>
      <c r="F3272" s="9">
        <f t="shared" si="1581"/>
        <v>0</v>
      </c>
      <c r="G3272" s="9">
        <v>0</v>
      </c>
      <c r="H3272" s="467">
        <v>0</v>
      </c>
      <c r="I3272" s="9">
        <f t="shared" si="1582"/>
        <v>0</v>
      </c>
      <c r="J3272" s="9">
        <v>0</v>
      </c>
      <c r="K3272" s="467">
        <v>0</v>
      </c>
      <c r="L3272" s="9">
        <f t="shared" si="1583"/>
        <v>0</v>
      </c>
      <c r="M3272" s="9">
        <v>0</v>
      </c>
      <c r="N3272" s="467">
        <v>0</v>
      </c>
    </row>
    <row r="3273" spans="1:14" customFormat="1" ht="17.25" hidden="1" customHeight="1" thickTop="1" thickBot="1" x14ac:dyDescent="0.3">
      <c r="A3273" s="1" t="s">
        <v>0</v>
      </c>
      <c r="B3273" s="8" t="s">
        <v>110</v>
      </c>
      <c r="C3273" s="9">
        <f t="shared" si="1580"/>
        <v>0</v>
      </c>
      <c r="D3273" s="9">
        <v>0</v>
      </c>
      <c r="E3273" s="9">
        <v>0</v>
      </c>
      <c r="F3273" s="9">
        <f t="shared" si="1581"/>
        <v>0</v>
      </c>
      <c r="G3273" s="9">
        <v>0</v>
      </c>
      <c r="H3273" s="467">
        <v>0</v>
      </c>
      <c r="I3273" s="9">
        <f t="shared" si="1582"/>
        <v>0</v>
      </c>
      <c r="J3273" s="9">
        <v>0</v>
      </c>
      <c r="K3273" s="467">
        <v>0</v>
      </c>
      <c r="L3273" s="9">
        <f t="shared" si="1583"/>
        <v>0</v>
      </c>
      <c r="M3273" s="9">
        <v>0</v>
      </c>
      <c r="N3273" s="467">
        <v>0</v>
      </c>
    </row>
    <row r="3274" spans="1:14" customFormat="1" ht="24.75" hidden="1" customHeight="1" thickTop="1" thickBot="1" x14ac:dyDescent="0.3">
      <c r="A3274" s="1" t="s">
        <v>0</v>
      </c>
      <c r="B3274" s="6" t="s">
        <v>112</v>
      </c>
      <c r="C3274" s="9">
        <f t="shared" si="1580"/>
        <v>0</v>
      </c>
      <c r="D3274" s="9">
        <f>SUM(D3275:D3276)</f>
        <v>0</v>
      </c>
      <c r="E3274" s="9">
        <f>SUM(E3275:E3276)</f>
        <v>0</v>
      </c>
      <c r="F3274" s="9">
        <f t="shared" si="1581"/>
        <v>0</v>
      </c>
      <c r="G3274" s="9">
        <f>SUM(G3275:G3276)</f>
        <v>0</v>
      </c>
      <c r="H3274" s="467">
        <f>SUM(H3275:H3276)</f>
        <v>0</v>
      </c>
      <c r="I3274" s="9">
        <f t="shared" si="1582"/>
        <v>0</v>
      </c>
      <c r="J3274" s="9">
        <f>SUM(J3275:J3276)</f>
        <v>0</v>
      </c>
      <c r="K3274" s="467">
        <f>SUM(K3275:K3276)</f>
        <v>0</v>
      </c>
      <c r="L3274" s="9">
        <f t="shared" si="1583"/>
        <v>0</v>
      </c>
      <c r="M3274" s="9">
        <f>SUM(M3275:M3276)</f>
        <v>0</v>
      </c>
      <c r="N3274" s="467">
        <f>SUM(N3275:N3276)</f>
        <v>0</v>
      </c>
    </row>
    <row r="3275" spans="1:14" customFormat="1" ht="21.75" hidden="1" customHeight="1" thickTop="1" thickBot="1" x14ac:dyDescent="0.3">
      <c r="A3275" s="1" t="s">
        <v>0</v>
      </c>
      <c r="B3275" s="7" t="s">
        <v>100</v>
      </c>
      <c r="C3275" s="9">
        <f t="shared" si="1580"/>
        <v>0</v>
      </c>
      <c r="D3275" s="9">
        <v>0</v>
      </c>
      <c r="E3275" s="9">
        <v>0</v>
      </c>
      <c r="F3275" s="9">
        <f t="shared" si="1581"/>
        <v>0</v>
      </c>
      <c r="G3275" s="9">
        <v>0</v>
      </c>
      <c r="H3275" s="467">
        <v>0</v>
      </c>
      <c r="I3275" s="9">
        <f t="shared" si="1582"/>
        <v>0</v>
      </c>
      <c r="J3275" s="9">
        <v>0</v>
      </c>
      <c r="K3275" s="467">
        <v>0</v>
      </c>
      <c r="L3275" s="9">
        <f t="shared" si="1583"/>
        <v>0</v>
      </c>
      <c r="M3275" s="9">
        <v>0</v>
      </c>
      <c r="N3275" s="467">
        <v>0</v>
      </c>
    </row>
    <row r="3276" spans="1:14" customFormat="1" ht="21.75" hidden="1" customHeight="1" thickTop="1" thickBot="1" x14ac:dyDescent="0.3">
      <c r="A3276" s="1" t="s">
        <v>0</v>
      </c>
      <c r="B3276" s="7" t="s">
        <v>101</v>
      </c>
      <c r="C3276" s="9">
        <f t="shared" si="1580"/>
        <v>0</v>
      </c>
      <c r="D3276" s="9">
        <v>0</v>
      </c>
      <c r="E3276" s="9">
        <v>0</v>
      </c>
      <c r="F3276" s="9">
        <f t="shared" si="1581"/>
        <v>0</v>
      </c>
      <c r="G3276" s="9">
        <v>0</v>
      </c>
      <c r="H3276" s="467">
        <v>0</v>
      </c>
      <c r="I3276" s="9">
        <f t="shared" si="1582"/>
        <v>0</v>
      </c>
      <c r="J3276" s="9">
        <v>0</v>
      </c>
      <c r="K3276" s="467">
        <v>0</v>
      </c>
      <c r="L3276" s="9">
        <f t="shared" si="1583"/>
        <v>0</v>
      </c>
      <c r="M3276" s="9">
        <v>0</v>
      </c>
      <c r="N3276" s="467">
        <v>0</v>
      </c>
    </row>
    <row r="3277" spans="1:14" customFormat="1" ht="30.75" hidden="1" customHeight="1" thickTop="1" thickBot="1" x14ac:dyDescent="0.3">
      <c r="A3277" s="1" t="s">
        <v>0</v>
      </c>
      <c r="B3277" s="5" t="s">
        <v>113</v>
      </c>
      <c r="C3277" s="9">
        <f t="shared" si="1580"/>
        <v>0</v>
      </c>
      <c r="D3277" s="9">
        <f>SUM(D3278,D3288)</f>
        <v>0</v>
      </c>
      <c r="E3277" s="9">
        <f>SUM(E3278,E3288)</f>
        <v>0</v>
      </c>
      <c r="F3277" s="9">
        <f t="shared" si="1581"/>
        <v>0</v>
      </c>
      <c r="G3277" s="9">
        <f>SUM(G3278,G3288)</f>
        <v>0</v>
      </c>
      <c r="H3277" s="467">
        <f>SUM(H3278,H3288)</f>
        <v>0</v>
      </c>
      <c r="I3277" s="9">
        <f t="shared" si="1582"/>
        <v>0</v>
      </c>
      <c r="J3277" s="9">
        <f>SUM(J3278,J3288)</f>
        <v>0</v>
      </c>
      <c r="K3277" s="467">
        <f>SUM(K3278,K3288)</f>
        <v>0</v>
      </c>
      <c r="L3277" s="9">
        <f t="shared" si="1583"/>
        <v>0</v>
      </c>
      <c r="M3277" s="9">
        <f>SUM(M3278,M3288)</f>
        <v>0</v>
      </c>
      <c r="N3277" s="467">
        <f>SUM(N3278,N3288)</f>
        <v>0</v>
      </c>
    </row>
    <row r="3278" spans="1:14" customFormat="1" ht="24" hidden="1" customHeight="1" thickTop="1" thickBot="1" x14ac:dyDescent="0.3">
      <c r="A3278" s="1" t="s">
        <v>0</v>
      </c>
      <c r="B3278" s="6" t="s">
        <v>114</v>
      </c>
      <c r="C3278" s="9">
        <f t="shared" si="1580"/>
        <v>0</v>
      </c>
      <c r="D3278" s="9">
        <f>SUM(D3279,D3284)</f>
        <v>0</v>
      </c>
      <c r="E3278" s="9">
        <f>SUM(E3279,E3284)</f>
        <v>0</v>
      </c>
      <c r="F3278" s="9">
        <f t="shared" si="1581"/>
        <v>0</v>
      </c>
      <c r="G3278" s="9">
        <f>SUM(G3279,G3284)</f>
        <v>0</v>
      </c>
      <c r="H3278" s="467">
        <f>SUM(H3279,H3284)</f>
        <v>0</v>
      </c>
      <c r="I3278" s="9">
        <f t="shared" si="1582"/>
        <v>0</v>
      </c>
      <c r="J3278" s="9">
        <f>SUM(J3279,J3284)</f>
        <v>0</v>
      </c>
      <c r="K3278" s="467">
        <f>SUM(K3279,K3284)</f>
        <v>0</v>
      </c>
      <c r="L3278" s="9">
        <f t="shared" si="1583"/>
        <v>0</v>
      </c>
      <c r="M3278" s="9">
        <f>SUM(M3279,M3284)</f>
        <v>0</v>
      </c>
      <c r="N3278" s="467">
        <f>SUM(N3279,N3284)</f>
        <v>0</v>
      </c>
    </row>
    <row r="3279" spans="1:14" customFormat="1" ht="16.5" hidden="1" customHeight="1" thickTop="1" thickBot="1" x14ac:dyDescent="0.3">
      <c r="A3279" s="1" t="s">
        <v>0</v>
      </c>
      <c r="B3279" s="7" t="s">
        <v>100</v>
      </c>
      <c r="C3279" s="9">
        <f t="shared" si="1580"/>
        <v>0</v>
      </c>
      <c r="D3279" s="9">
        <f>SUM(D3280:D3283)</f>
        <v>0</v>
      </c>
      <c r="E3279" s="9">
        <f>SUM(E3280:E3283)</f>
        <v>0</v>
      </c>
      <c r="F3279" s="9">
        <f t="shared" si="1581"/>
        <v>0</v>
      </c>
      <c r="G3279" s="9">
        <f>SUM(G3280:G3283)</f>
        <v>0</v>
      </c>
      <c r="H3279" s="467">
        <f>SUM(H3280:H3283)</f>
        <v>0</v>
      </c>
      <c r="I3279" s="9">
        <f t="shared" si="1582"/>
        <v>0</v>
      </c>
      <c r="J3279" s="9">
        <f>SUM(J3280:J3283)</f>
        <v>0</v>
      </c>
      <c r="K3279" s="467">
        <f>SUM(K3280:K3283)</f>
        <v>0</v>
      </c>
      <c r="L3279" s="9">
        <f t="shared" si="1583"/>
        <v>0</v>
      </c>
      <c r="M3279" s="9">
        <f>SUM(M3280:M3283)</f>
        <v>0</v>
      </c>
      <c r="N3279" s="467">
        <f>SUM(N3280:N3283)</f>
        <v>0</v>
      </c>
    </row>
    <row r="3280" spans="1:14" customFormat="1" ht="23.25" hidden="1" customHeight="1" thickTop="1" thickBot="1" x14ac:dyDescent="0.3">
      <c r="A3280" s="1" t="s">
        <v>0</v>
      </c>
      <c r="B3280" s="8" t="s">
        <v>115</v>
      </c>
      <c r="C3280" s="9">
        <f t="shared" si="1580"/>
        <v>0</v>
      </c>
      <c r="D3280" s="9">
        <v>0</v>
      </c>
      <c r="E3280" s="9">
        <v>0</v>
      </c>
      <c r="F3280" s="9">
        <f t="shared" si="1581"/>
        <v>0</v>
      </c>
      <c r="G3280" s="9">
        <v>0</v>
      </c>
      <c r="H3280" s="467">
        <v>0</v>
      </c>
      <c r="I3280" s="9">
        <f t="shared" si="1582"/>
        <v>0</v>
      </c>
      <c r="J3280" s="9">
        <v>0</v>
      </c>
      <c r="K3280" s="467">
        <v>0</v>
      </c>
      <c r="L3280" s="9">
        <f t="shared" si="1583"/>
        <v>0</v>
      </c>
      <c r="M3280" s="9">
        <v>0</v>
      </c>
      <c r="N3280" s="467">
        <v>0</v>
      </c>
    </row>
    <row r="3281" spans="1:14" customFormat="1" ht="34.5" hidden="1" customHeight="1" thickTop="1" thickBot="1" x14ac:dyDescent="0.3">
      <c r="A3281" s="1" t="s">
        <v>0</v>
      </c>
      <c r="B3281" s="8" t="s">
        <v>116</v>
      </c>
      <c r="C3281" s="9">
        <f t="shared" si="1580"/>
        <v>0</v>
      </c>
      <c r="D3281" s="9">
        <v>0</v>
      </c>
      <c r="E3281" s="9">
        <v>0</v>
      </c>
      <c r="F3281" s="9">
        <f t="shared" si="1581"/>
        <v>0</v>
      </c>
      <c r="G3281" s="9">
        <v>0</v>
      </c>
      <c r="H3281" s="467">
        <v>0</v>
      </c>
      <c r="I3281" s="9">
        <f t="shared" si="1582"/>
        <v>0</v>
      </c>
      <c r="J3281" s="9">
        <v>0</v>
      </c>
      <c r="K3281" s="467">
        <v>0</v>
      </c>
      <c r="L3281" s="9">
        <f t="shared" si="1583"/>
        <v>0</v>
      </c>
      <c r="M3281" s="9">
        <v>0</v>
      </c>
      <c r="N3281" s="467">
        <v>0</v>
      </c>
    </row>
    <row r="3282" spans="1:14" customFormat="1" ht="22.5" hidden="1" customHeight="1" thickTop="1" thickBot="1" x14ac:dyDescent="0.3">
      <c r="A3282" s="1" t="s">
        <v>0</v>
      </c>
      <c r="B3282" s="8" t="s">
        <v>109</v>
      </c>
      <c r="C3282" s="9">
        <f t="shared" si="1580"/>
        <v>0</v>
      </c>
      <c r="D3282" s="9">
        <v>0</v>
      </c>
      <c r="E3282" s="9">
        <v>0</v>
      </c>
      <c r="F3282" s="9">
        <f t="shared" si="1581"/>
        <v>0</v>
      </c>
      <c r="G3282" s="9">
        <v>0</v>
      </c>
      <c r="H3282" s="467">
        <v>0</v>
      </c>
      <c r="I3282" s="9">
        <f t="shared" si="1582"/>
        <v>0</v>
      </c>
      <c r="J3282" s="9">
        <v>0</v>
      </c>
      <c r="K3282" s="467">
        <v>0</v>
      </c>
      <c r="L3282" s="9">
        <f t="shared" si="1583"/>
        <v>0</v>
      </c>
      <c r="M3282" s="9">
        <v>0</v>
      </c>
      <c r="N3282" s="467">
        <v>0</v>
      </c>
    </row>
    <row r="3283" spans="1:14" customFormat="1" ht="33" hidden="1" customHeight="1" thickTop="1" thickBot="1" x14ac:dyDescent="0.3">
      <c r="A3283" s="1" t="s">
        <v>0</v>
      </c>
      <c r="B3283" s="8" t="s">
        <v>110</v>
      </c>
      <c r="C3283" s="9">
        <f t="shared" si="1580"/>
        <v>0</v>
      </c>
      <c r="D3283" s="9">
        <v>0</v>
      </c>
      <c r="E3283" s="9">
        <v>0</v>
      </c>
      <c r="F3283" s="9">
        <f t="shared" si="1581"/>
        <v>0</v>
      </c>
      <c r="G3283" s="9">
        <v>0</v>
      </c>
      <c r="H3283" s="467">
        <v>0</v>
      </c>
      <c r="I3283" s="9">
        <f t="shared" si="1582"/>
        <v>0</v>
      </c>
      <c r="J3283" s="9">
        <v>0</v>
      </c>
      <c r="K3283" s="467">
        <v>0</v>
      </c>
      <c r="L3283" s="9">
        <f t="shared" si="1583"/>
        <v>0</v>
      </c>
      <c r="M3283" s="9">
        <v>0</v>
      </c>
      <c r="N3283" s="467">
        <v>0</v>
      </c>
    </row>
    <row r="3284" spans="1:14" customFormat="1" ht="18" hidden="1" customHeight="1" thickTop="1" thickBot="1" x14ac:dyDescent="0.3">
      <c r="A3284" s="1" t="s">
        <v>0</v>
      </c>
      <c r="B3284" s="7" t="s">
        <v>101</v>
      </c>
      <c r="C3284" s="9">
        <f t="shared" si="1580"/>
        <v>0</v>
      </c>
      <c r="D3284" s="9">
        <f>SUM(D3285:D3287)</f>
        <v>0</v>
      </c>
      <c r="E3284" s="9">
        <f>SUM(E3285:E3287)</f>
        <v>0</v>
      </c>
      <c r="F3284" s="9">
        <f t="shared" si="1581"/>
        <v>0</v>
      </c>
      <c r="G3284" s="9">
        <f>SUM(G3285:G3287)</f>
        <v>0</v>
      </c>
      <c r="H3284" s="467">
        <f>SUM(H3285:H3287)</f>
        <v>0</v>
      </c>
      <c r="I3284" s="9">
        <f t="shared" si="1582"/>
        <v>0</v>
      </c>
      <c r="J3284" s="9">
        <f>SUM(J3285:J3287)</f>
        <v>0</v>
      </c>
      <c r="K3284" s="467">
        <f>SUM(K3285:K3287)</f>
        <v>0</v>
      </c>
      <c r="L3284" s="9">
        <f t="shared" si="1583"/>
        <v>0</v>
      </c>
      <c r="M3284" s="9">
        <f>SUM(M3285:M3287)</f>
        <v>0</v>
      </c>
      <c r="N3284" s="467">
        <f>SUM(N3285:N3287)</f>
        <v>0</v>
      </c>
    </row>
    <row r="3285" spans="1:14" customFormat="1" ht="25.5" hidden="1" customHeight="1" thickTop="1" thickBot="1" x14ac:dyDescent="0.3">
      <c r="A3285" s="1" t="s">
        <v>0</v>
      </c>
      <c r="B3285" s="8" t="s">
        <v>109</v>
      </c>
      <c r="C3285" s="9">
        <f t="shared" si="1580"/>
        <v>0</v>
      </c>
      <c r="D3285" s="9">
        <v>0</v>
      </c>
      <c r="E3285" s="9">
        <v>0</v>
      </c>
      <c r="F3285" s="9">
        <f t="shared" si="1581"/>
        <v>0</v>
      </c>
      <c r="G3285" s="9">
        <v>0</v>
      </c>
      <c r="H3285" s="467">
        <v>0</v>
      </c>
      <c r="I3285" s="9">
        <f t="shared" si="1582"/>
        <v>0</v>
      </c>
      <c r="J3285" s="9">
        <v>0</v>
      </c>
      <c r="K3285" s="467">
        <v>0</v>
      </c>
      <c r="L3285" s="9">
        <f t="shared" si="1583"/>
        <v>0</v>
      </c>
      <c r="M3285" s="9">
        <v>0</v>
      </c>
      <c r="N3285" s="467">
        <v>0</v>
      </c>
    </row>
    <row r="3286" spans="1:14" customFormat="1" ht="0.75" hidden="1" customHeight="1" thickTop="1" thickBot="1" x14ac:dyDescent="0.3">
      <c r="A3286" s="1" t="s">
        <v>0</v>
      </c>
      <c r="B3286" s="8" t="s">
        <v>111</v>
      </c>
      <c r="C3286" s="9">
        <f t="shared" si="1580"/>
        <v>0</v>
      </c>
      <c r="D3286" s="9">
        <v>0</v>
      </c>
      <c r="E3286" s="9">
        <v>0</v>
      </c>
      <c r="F3286" s="9">
        <f t="shared" si="1581"/>
        <v>0</v>
      </c>
      <c r="G3286" s="9">
        <v>0</v>
      </c>
      <c r="H3286" s="467">
        <v>0</v>
      </c>
      <c r="I3286" s="9">
        <f t="shared" si="1582"/>
        <v>0</v>
      </c>
      <c r="J3286" s="9">
        <v>0</v>
      </c>
      <c r="K3286" s="467">
        <v>0</v>
      </c>
      <c r="L3286" s="9">
        <f t="shared" si="1583"/>
        <v>0</v>
      </c>
      <c r="M3286" s="9">
        <v>0</v>
      </c>
      <c r="N3286" s="467">
        <v>0</v>
      </c>
    </row>
    <row r="3287" spans="1:14" customFormat="1" ht="15.75" hidden="1" customHeight="1" thickTop="1" thickBot="1" x14ac:dyDescent="0.3">
      <c r="A3287" s="1" t="s">
        <v>0</v>
      </c>
      <c r="B3287" s="8" t="s">
        <v>110</v>
      </c>
      <c r="C3287" s="9">
        <f t="shared" si="1580"/>
        <v>0</v>
      </c>
      <c r="D3287" s="9">
        <v>0</v>
      </c>
      <c r="E3287" s="9">
        <v>0</v>
      </c>
      <c r="F3287" s="9">
        <f t="shared" si="1581"/>
        <v>0</v>
      </c>
      <c r="G3287" s="9">
        <v>0</v>
      </c>
      <c r="H3287" s="467">
        <v>0</v>
      </c>
      <c r="I3287" s="9">
        <f t="shared" si="1582"/>
        <v>0</v>
      </c>
      <c r="J3287" s="9">
        <v>0</v>
      </c>
      <c r="K3287" s="467">
        <v>0</v>
      </c>
      <c r="L3287" s="9">
        <f t="shared" si="1583"/>
        <v>0</v>
      </c>
      <c r="M3287" s="9">
        <v>0</v>
      </c>
      <c r="N3287" s="467">
        <v>0</v>
      </c>
    </row>
    <row r="3288" spans="1:14" customFormat="1" ht="20.25" hidden="1" customHeight="1" thickTop="1" thickBot="1" x14ac:dyDescent="0.3">
      <c r="A3288" s="1" t="s">
        <v>0</v>
      </c>
      <c r="B3288" s="6" t="s">
        <v>117</v>
      </c>
      <c r="C3288" s="9">
        <f t="shared" si="1580"/>
        <v>0</v>
      </c>
      <c r="D3288" s="9">
        <f>SUM(D3289:D3290)</f>
        <v>0</v>
      </c>
      <c r="E3288" s="9">
        <f>SUM(E3289:E3290)</f>
        <v>0</v>
      </c>
      <c r="F3288" s="9">
        <f t="shared" si="1581"/>
        <v>0</v>
      </c>
      <c r="G3288" s="9">
        <f>SUM(G3289:G3290)</f>
        <v>0</v>
      </c>
      <c r="H3288" s="467">
        <f>SUM(H3289:H3290)</f>
        <v>0</v>
      </c>
      <c r="I3288" s="9">
        <f t="shared" si="1582"/>
        <v>0</v>
      </c>
      <c r="J3288" s="9">
        <f>SUM(J3289:J3290)</f>
        <v>0</v>
      </c>
      <c r="K3288" s="467">
        <f>SUM(K3289:K3290)</f>
        <v>0</v>
      </c>
      <c r="L3288" s="9">
        <f t="shared" si="1583"/>
        <v>0</v>
      </c>
      <c r="M3288" s="9">
        <f>SUM(M3289:M3290)</f>
        <v>0</v>
      </c>
      <c r="N3288" s="467">
        <f>SUM(N3289:N3290)</f>
        <v>0</v>
      </c>
    </row>
    <row r="3289" spans="1:14" customFormat="1" ht="25.5" hidden="1" customHeight="1" thickTop="1" thickBot="1" x14ac:dyDescent="0.3">
      <c r="A3289" s="1" t="s">
        <v>0</v>
      </c>
      <c r="B3289" s="7" t="s">
        <v>100</v>
      </c>
      <c r="C3289" s="9">
        <f t="shared" si="1580"/>
        <v>0</v>
      </c>
      <c r="D3289" s="9">
        <v>0</v>
      </c>
      <c r="E3289" s="9">
        <v>0</v>
      </c>
      <c r="F3289" s="9">
        <f t="shared" si="1581"/>
        <v>0</v>
      </c>
      <c r="G3289" s="9">
        <v>0</v>
      </c>
      <c r="H3289" s="467">
        <v>0</v>
      </c>
      <c r="I3289" s="9">
        <f t="shared" si="1582"/>
        <v>0</v>
      </c>
      <c r="J3289" s="9">
        <v>0</v>
      </c>
      <c r="K3289" s="467">
        <v>0</v>
      </c>
      <c r="L3289" s="9">
        <f t="shared" si="1583"/>
        <v>0</v>
      </c>
      <c r="M3289" s="9">
        <v>0</v>
      </c>
      <c r="N3289" s="467">
        <v>0</v>
      </c>
    </row>
    <row r="3290" spans="1:14" customFormat="1" ht="26.25" hidden="1" customHeight="1" thickTop="1" x14ac:dyDescent="0.25">
      <c r="A3290" s="133" t="s">
        <v>0</v>
      </c>
      <c r="B3290" s="138" t="s">
        <v>101</v>
      </c>
      <c r="C3290" s="135">
        <f t="shared" si="1580"/>
        <v>0</v>
      </c>
      <c r="D3290" s="135">
        <v>0</v>
      </c>
      <c r="E3290" s="135">
        <v>0</v>
      </c>
      <c r="F3290" s="135">
        <f t="shared" si="1581"/>
        <v>0</v>
      </c>
      <c r="G3290" s="135">
        <v>0</v>
      </c>
      <c r="H3290" s="476">
        <v>0</v>
      </c>
      <c r="I3290" s="135">
        <f t="shared" si="1582"/>
        <v>0</v>
      </c>
      <c r="J3290" s="135">
        <v>0</v>
      </c>
      <c r="K3290" s="476">
        <v>0</v>
      </c>
      <c r="L3290" s="135">
        <f t="shared" si="1583"/>
        <v>0</v>
      </c>
      <c r="M3290" s="135">
        <v>0</v>
      </c>
      <c r="N3290" s="476">
        <v>0</v>
      </c>
    </row>
    <row r="3291" spans="1:14" s="333" customFormat="1" ht="17.25" hidden="1" customHeight="1" x14ac:dyDescent="0.2">
      <c r="A3291" s="334" t="s">
        <v>0</v>
      </c>
      <c r="B3291" s="339" t="s">
        <v>118</v>
      </c>
      <c r="C3291" s="338">
        <f t="shared" si="1580"/>
        <v>0</v>
      </c>
      <c r="D3291" s="338">
        <f>SUM(D3292,D3295,D3298)</f>
        <v>0</v>
      </c>
      <c r="E3291" s="338">
        <f>SUM(E3292,E3295,E3298)</f>
        <v>0</v>
      </c>
      <c r="F3291" s="338">
        <f t="shared" si="1581"/>
        <v>0</v>
      </c>
      <c r="G3291" s="338">
        <f>SUM(G3292,G3295,G3298)</f>
        <v>0</v>
      </c>
      <c r="H3291" s="483">
        <f>SUM(H3292,H3295,H3298)</f>
        <v>0</v>
      </c>
      <c r="I3291" s="338">
        <f t="shared" si="1582"/>
        <v>0</v>
      </c>
      <c r="J3291" s="338">
        <f>SUM(J3292,J3295,J3298)</f>
        <v>0</v>
      </c>
      <c r="K3291" s="483">
        <f>SUM(K3292,K3295,K3298)</f>
        <v>0</v>
      </c>
      <c r="L3291" s="338">
        <f t="shared" si="1583"/>
        <v>0</v>
      </c>
      <c r="M3291" s="338">
        <f>SUM(M3292,M3295,M3298)</f>
        <v>0</v>
      </c>
      <c r="N3291" s="483">
        <f>SUM(N3292,N3295,N3298)</f>
        <v>0</v>
      </c>
    </row>
    <row r="3292" spans="1:14" customFormat="1" ht="21.75" hidden="1" customHeight="1" thickBot="1" x14ac:dyDescent="0.3">
      <c r="A3292" s="140" t="s">
        <v>0</v>
      </c>
      <c r="B3292" s="147" t="s">
        <v>119</v>
      </c>
      <c r="C3292" s="142">
        <f t="shared" si="1580"/>
        <v>0</v>
      </c>
      <c r="D3292" s="142">
        <f>SUM(D3293:D3294)</f>
        <v>0</v>
      </c>
      <c r="E3292" s="142">
        <f>SUM(E3293:E3294)</f>
        <v>0</v>
      </c>
      <c r="F3292" s="142">
        <f t="shared" si="1581"/>
        <v>0</v>
      </c>
      <c r="G3292" s="142">
        <f>SUM(G3293:G3294)</f>
        <v>0</v>
      </c>
      <c r="H3292" s="477">
        <f>SUM(H3293:H3294)</f>
        <v>0</v>
      </c>
      <c r="I3292" s="142">
        <f t="shared" si="1582"/>
        <v>0</v>
      </c>
      <c r="J3292" s="142">
        <f>SUM(J3293:J3294)</f>
        <v>0</v>
      </c>
      <c r="K3292" s="477">
        <f>SUM(K3293:K3294)</f>
        <v>0</v>
      </c>
      <c r="L3292" s="142">
        <f t="shared" si="1583"/>
        <v>0</v>
      </c>
      <c r="M3292" s="142">
        <f>SUM(M3293:M3294)</f>
        <v>0</v>
      </c>
      <c r="N3292" s="477">
        <f>SUM(N3293:N3294)</f>
        <v>0</v>
      </c>
    </row>
    <row r="3293" spans="1:14" customFormat="1" ht="21" hidden="1" customHeight="1" thickTop="1" thickBot="1" x14ac:dyDescent="0.3">
      <c r="A3293" s="1" t="s">
        <v>0</v>
      </c>
      <c r="B3293" s="5" t="s">
        <v>120</v>
      </c>
      <c r="C3293" s="9">
        <f t="shared" si="1580"/>
        <v>0</v>
      </c>
      <c r="D3293" s="9">
        <v>0</v>
      </c>
      <c r="E3293" s="9">
        <v>0</v>
      </c>
      <c r="F3293" s="9">
        <f t="shared" si="1581"/>
        <v>0</v>
      </c>
      <c r="G3293" s="9">
        <v>0</v>
      </c>
      <c r="H3293" s="467">
        <v>0</v>
      </c>
      <c r="I3293" s="9">
        <f t="shared" si="1582"/>
        <v>0</v>
      </c>
      <c r="J3293" s="9">
        <v>0</v>
      </c>
      <c r="K3293" s="467">
        <v>0</v>
      </c>
      <c r="L3293" s="9">
        <f t="shared" si="1583"/>
        <v>0</v>
      </c>
      <c r="M3293" s="9">
        <v>0</v>
      </c>
      <c r="N3293" s="467">
        <v>0</v>
      </c>
    </row>
    <row r="3294" spans="1:14" customFormat="1" ht="33" hidden="1" customHeight="1" thickTop="1" thickBot="1" x14ac:dyDescent="0.3">
      <c r="A3294" s="1" t="s">
        <v>0</v>
      </c>
      <c r="B3294" s="5" t="s">
        <v>121</v>
      </c>
      <c r="C3294" s="9">
        <f t="shared" si="1580"/>
        <v>0</v>
      </c>
      <c r="D3294" s="9">
        <v>0</v>
      </c>
      <c r="E3294" s="9">
        <v>0</v>
      </c>
      <c r="F3294" s="9">
        <f t="shared" si="1581"/>
        <v>0</v>
      </c>
      <c r="G3294" s="9">
        <v>0</v>
      </c>
      <c r="H3294" s="467">
        <v>0</v>
      </c>
      <c r="I3294" s="9">
        <f t="shared" si="1582"/>
        <v>0</v>
      </c>
      <c r="J3294" s="9">
        <v>0</v>
      </c>
      <c r="K3294" s="467">
        <v>0</v>
      </c>
      <c r="L3294" s="9">
        <f t="shared" si="1583"/>
        <v>0</v>
      </c>
      <c r="M3294" s="9">
        <v>0</v>
      </c>
      <c r="N3294" s="467">
        <v>0</v>
      </c>
    </row>
    <row r="3295" spans="1:14" customFormat="1" ht="32.25" hidden="1" customHeight="1" thickTop="1" thickBot="1" x14ac:dyDescent="0.3">
      <c r="A3295" s="1" t="s">
        <v>0</v>
      </c>
      <c r="B3295" s="4" t="s">
        <v>122</v>
      </c>
      <c r="C3295" s="9">
        <f t="shared" si="1580"/>
        <v>0</v>
      </c>
      <c r="D3295" s="9">
        <f>SUM(D3296:D3297)</f>
        <v>0</v>
      </c>
      <c r="E3295" s="9">
        <f>SUM(E3296:E3297)</f>
        <v>0</v>
      </c>
      <c r="F3295" s="9">
        <f t="shared" si="1581"/>
        <v>0</v>
      </c>
      <c r="G3295" s="9">
        <f>SUM(G3296:G3297)</f>
        <v>0</v>
      </c>
      <c r="H3295" s="467">
        <f>SUM(H3296:H3297)</f>
        <v>0</v>
      </c>
      <c r="I3295" s="9">
        <f t="shared" si="1582"/>
        <v>0</v>
      </c>
      <c r="J3295" s="9">
        <f>SUM(J3296:J3297)</f>
        <v>0</v>
      </c>
      <c r="K3295" s="467">
        <f>SUM(K3296:K3297)</f>
        <v>0</v>
      </c>
      <c r="L3295" s="9">
        <f t="shared" si="1583"/>
        <v>0</v>
      </c>
      <c r="M3295" s="9">
        <f>SUM(M3296:M3297)</f>
        <v>0</v>
      </c>
      <c r="N3295" s="467">
        <f>SUM(N3296:N3297)</f>
        <v>0</v>
      </c>
    </row>
    <row r="3296" spans="1:14" customFormat="1" ht="24.75" hidden="1" customHeight="1" thickTop="1" thickBot="1" x14ac:dyDescent="0.3">
      <c r="A3296" s="1" t="s">
        <v>0</v>
      </c>
      <c r="B3296" s="5" t="s">
        <v>120</v>
      </c>
      <c r="C3296" s="9">
        <f t="shared" si="1580"/>
        <v>0</v>
      </c>
      <c r="D3296" s="9">
        <v>0</v>
      </c>
      <c r="E3296" s="9">
        <v>0</v>
      </c>
      <c r="F3296" s="9">
        <f t="shared" si="1581"/>
        <v>0</v>
      </c>
      <c r="G3296" s="9">
        <v>0</v>
      </c>
      <c r="H3296" s="467">
        <v>0</v>
      </c>
      <c r="I3296" s="9">
        <f t="shared" si="1582"/>
        <v>0</v>
      </c>
      <c r="J3296" s="9">
        <v>0</v>
      </c>
      <c r="K3296" s="467">
        <v>0</v>
      </c>
      <c r="L3296" s="9">
        <f t="shared" si="1583"/>
        <v>0</v>
      </c>
      <c r="M3296" s="9">
        <v>0</v>
      </c>
      <c r="N3296" s="467">
        <v>0</v>
      </c>
    </row>
    <row r="3297" spans="1:14" customFormat="1" ht="24" hidden="1" customHeight="1" thickTop="1" thickBot="1" x14ac:dyDescent="0.3">
      <c r="A3297" s="1" t="s">
        <v>0</v>
      </c>
      <c r="B3297" s="5" t="s">
        <v>121</v>
      </c>
      <c r="C3297" s="9">
        <f t="shared" si="1580"/>
        <v>0</v>
      </c>
      <c r="D3297" s="9">
        <v>0</v>
      </c>
      <c r="E3297" s="9">
        <v>0</v>
      </c>
      <c r="F3297" s="9">
        <f t="shared" si="1581"/>
        <v>0</v>
      </c>
      <c r="G3297" s="9">
        <v>0</v>
      </c>
      <c r="H3297" s="467">
        <v>0</v>
      </c>
      <c r="I3297" s="9">
        <f t="shared" si="1582"/>
        <v>0</v>
      </c>
      <c r="J3297" s="9">
        <v>0</v>
      </c>
      <c r="K3297" s="467">
        <v>0</v>
      </c>
      <c r="L3297" s="9">
        <f t="shared" si="1583"/>
        <v>0</v>
      </c>
      <c r="M3297" s="9">
        <v>0</v>
      </c>
      <c r="N3297" s="467">
        <v>0</v>
      </c>
    </row>
    <row r="3298" spans="1:14" customFormat="1" ht="25.5" hidden="1" customHeight="1" thickTop="1" thickBot="1" x14ac:dyDescent="0.3">
      <c r="A3298" s="1" t="s">
        <v>0</v>
      </c>
      <c r="B3298" s="4" t="s">
        <v>123</v>
      </c>
      <c r="C3298" s="9">
        <f t="shared" si="1580"/>
        <v>0</v>
      </c>
      <c r="D3298" s="9">
        <f>SUM(D3299:D3300)</f>
        <v>0</v>
      </c>
      <c r="E3298" s="9">
        <f>SUM(E3299:E3300)</f>
        <v>0</v>
      </c>
      <c r="F3298" s="9">
        <f t="shared" si="1581"/>
        <v>0</v>
      </c>
      <c r="G3298" s="9">
        <f>SUM(G3299:G3300)</f>
        <v>0</v>
      </c>
      <c r="H3298" s="467">
        <f>SUM(H3299:H3300)</f>
        <v>0</v>
      </c>
      <c r="I3298" s="9">
        <f t="shared" si="1582"/>
        <v>0</v>
      </c>
      <c r="J3298" s="9">
        <f>SUM(J3299:J3300)</f>
        <v>0</v>
      </c>
      <c r="K3298" s="467">
        <f>SUM(K3299:K3300)</f>
        <v>0</v>
      </c>
      <c r="L3298" s="9">
        <f t="shared" si="1583"/>
        <v>0</v>
      </c>
      <c r="M3298" s="9">
        <f>SUM(M3299:M3300)</f>
        <v>0</v>
      </c>
      <c r="N3298" s="467">
        <f>SUM(N3299:N3300)</f>
        <v>0</v>
      </c>
    </row>
    <row r="3299" spans="1:14" customFormat="1" ht="20.25" hidden="1" customHeight="1" thickTop="1" thickBot="1" x14ac:dyDescent="0.3">
      <c r="A3299" s="1" t="s">
        <v>0</v>
      </c>
      <c r="B3299" s="5" t="s">
        <v>120</v>
      </c>
      <c r="C3299" s="9">
        <f t="shared" si="1580"/>
        <v>0</v>
      </c>
      <c r="D3299" s="9">
        <v>0</v>
      </c>
      <c r="E3299" s="9">
        <v>0</v>
      </c>
      <c r="F3299" s="9">
        <f t="shared" si="1581"/>
        <v>0</v>
      </c>
      <c r="G3299" s="9">
        <v>0</v>
      </c>
      <c r="H3299" s="467">
        <v>0</v>
      </c>
      <c r="I3299" s="9">
        <f t="shared" si="1582"/>
        <v>0</v>
      </c>
      <c r="J3299" s="9">
        <v>0</v>
      </c>
      <c r="K3299" s="467">
        <v>0</v>
      </c>
      <c r="L3299" s="9">
        <f t="shared" si="1583"/>
        <v>0</v>
      </c>
      <c r="M3299" s="9">
        <v>0</v>
      </c>
      <c r="N3299" s="467">
        <v>0</v>
      </c>
    </row>
    <row r="3300" spans="1:14" customFormat="1" ht="29.25" hidden="1" customHeight="1" thickTop="1" x14ac:dyDescent="0.25">
      <c r="A3300" s="133" t="s">
        <v>0</v>
      </c>
      <c r="B3300" s="136" t="s">
        <v>121</v>
      </c>
      <c r="C3300" s="135">
        <f t="shared" si="1580"/>
        <v>0</v>
      </c>
      <c r="D3300" s="135">
        <v>0</v>
      </c>
      <c r="E3300" s="135">
        <v>0</v>
      </c>
      <c r="F3300" s="135">
        <f t="shared" si="1581"/>
        <v>0</v>
      </c>
      <c r="G3300" s="135">
        <v>0</v>
      </c>
      <c r="H3300" s="476">
        <v>0</v>
      </c>
      <c r="I3300" s="135">
        <f t="shared" si="1582"/>
        <v>0</v>
      </c>
      <c r="J3300" s="135">
        <v>0</v>
      </c>
      <c r="K3300" s="476">
        <v>0</v>
      </c>
      <c r="L3300" s="135">
        <f t="shared" si="1583"/>
        <v>0</v>
      </c>
      <c r="M3300" s="135">
        <v>0</v>
      </c>
      <c r="N3300" s="476">
        <v>0</v>
      </c>
    </row>
    <row r="3301" spans="1:14" s="333" customFormat="1" ht="24" hidden="1" customHeight="1" x14ac:dyDescent="0.2">
      <c r="A3301" s="334" t="s">
        <v>0</v>
      </c>
      <c r="B3301" s="339" t="s">
        <v>124</v>
      </c>
      <c r="C3301" s="338">
        <f t="shared" si="1580"/>
        <v>3.0000000000000001E-3</v>
      </c>
      <c r="D3301" s="338">
        <f>SUM(D3302:D3303)</f>
        <v>3.0000000000000001E-3</v>
      </c>
      <c r="E3301" s="338">
        <f>SUM(E3302:E3303)</f>
        <v>0</v>
      </c>
      <c r="F3301" s="338">
        <f t="shared" si="1581"/>
        <v>0</v>
      </c>
      <c r="G3301" s="338">
        <f>SUM(G3302:G3303)</f>
        <v>0</v>
      </c>
      <c r="H3301" s="483">
        <f>SUM(H3302:H3303)</f>
        <v>0</v>
      </c>
      <c r="I3301" s="338">
        <f t="shared" si="1582"/>
        <v>0</v>
      </c>
      <c r="J3301" s="338">
        <f>SUM(J3302:J3303)</f>
        <v>0</v>
      </c>
      <c r="K3301" s="483">
        <f>SUM(K3302:K3303)</f>
        <v>0</v>
      </c>
      <c r="L3301" s="338">
        <f t="shared" si="1583"/>
        <v>0</v>
      </c>
      <c r="M3301" s="338">
        <f>SUM(M3302:M3303)</f>
        <v>0</v>
      </c>
      <c r="N3301" s="483">
        <f>SUM(N3302:N3303)</f>
        <v>0</v>
      </c>
    </row>
    <row r="3302" spans="1:14" customFormat="1" ht="29.25" hidden="1" customHeight="1" thickBot="1" x14ac:dyDescent="0.3">
      <c r="A3302" s="140" t="s">
        <v>0</v>
      </c>
      <c r="B3302" s="147" t="s">
        <v>125</v>
      </c>
      <c r="C3302" s="142">
        <f t="shared" si="1580"/>
        <v>0</v>
      </c>
      <c r="D3302" s="142">
        <v>0</v>
      </c>
      <c r="E3302" s="142">
        <v>0</v>
      </c>
      <c r="F3302" s="142">
        <f t="shared" si="1581"/>
        <v>0</v>
      </c>
      <c r="G3302" s="142">
        <v>0</v>
      </c>
      <c r="H3302" s="477">
        <v>0</v>
      </c>
      <c r="I3302" s="142">
        <f t="shared" si="1582"/>
        <v>0</v>
      </c>
      <c r="J3302" s="142">
        <v>0</v>
      </c>
      <c r="K3302" s="477">
        <v>0</v>
      </c>
      <c r="L3302" s="142">
        <f t="shared" si="1583"/>
        <v>0</v>
      </c>
      <c r="M3302" s="142">
        <v>0</v>
      </c>
      <c r="N3302" s="477">
        <v>0</v>
      </c>
    </row>
    <row r="3303" spans="1:14" customFormat="1" ht="31.5" hidden="1" customHeight="1" thickTop="1" thickBot="1" x14ac:dyDescent="0.3">
      <c r="A3303" s="1" t="s">
        <v>0</v>
      </c>
      <c r="B3303" s="4" t="s">
        <v>126</v>
      </c>
      <c r="C3303" s="9">
        <f t="shared" si="1580"/>
        <v>3.0000000000000001E-3</v>
      </c>
      <c r="D3303" s="9">
        <f>SUM(D3304,D3323)</f>
        <v>3.0000000000000001E-3</v>
      </c>
      <c r="E3303" s="9">
        <f>SUM(E3304,E3323)</f>
        <v>0</v>
      </c>
      <c r="F3303" s="9">
        <f t="shared" si="1581"/>
        <v>0</v>
      </c>
      <c r="G3303" s="9">
        <f>SUM(G3304,G3323)</f>
        <v>0</v>
      </c>
      <c r="H3303" s="467">
        <f>SUM(H3304,H3323)</f>
        <v>0</v>
      </c>
      <c r="I3303" s="9">
        <f t="shared" si="1582"/>
        <v>0</v>
      </c>
      <c r="J3303" s="9">
        <f>SUM(J3304,J3323)</f>
        <v>0</v>
      </c>
      <c r="K3303" s="467">
        <f>SUM(K3304,K3323)</f>
        <v>0</v>
      </c>
      <c r="L3303" s="9">
        <f t="shared" si="1583"/>
        <v>0</v>
      </c>
      <c r="M3303" s="9">
        <f>SUM(M3304,M3323)</f>
        <v>0</v>
      </c>
      <c r="N3303" s="467">
        <f>SUM(N3304,N3323)</f>
        <v>0</v>
      </c>
    </row>
    <row r="3304" spans="1:14" customFormat="1" ht="30.75" hidden="1" customHeight="1" thickBot="1" x14ac:dyDescent="0.3">
      <c r="A3304" s="1" t="s">
        <v>0</v>
      </c>
      <c r="B3304" s="5" t="s">
        <v>127</v>
      </c>
      <c r="C3304" s="9">
        <f t="shared" si="1580"/>
        <v>3.0000000000000001E-3</v>
      </c>
      <c r="D3304" s="9">
        <f>SUM(D3305:D3322)</f>
        <v>3.0000000000000001E-3</v>
      </c>
      <c r="E3304" s="9">
        <f>SUM(E3305:E3322)</f>
        <v>0</v>
      </c>
      <c r="F3304" s="9">
        <f t="shared" si="1581"/>
        <v>0</v>
      </c>
      <c r="G3304" s="9">
        <f>SUM(G3305:G3322)</f>
        <v>0</v>
      </c>
      <c r="H3304" s="467">
        <f>SUM(H3305:H3322)</f>
        <v>0</v>
      </c>
      <c r="I3304" s="9">
        <f t="shared" si="1582"/>
        <v>0</v>
      </c>
      <c r="J3304" s="9">
        <f>SUM(J3305:J3322)</f>
        <v>0</v>
      </c>
      <c r="K3304" s="467">
        <f>SUM(K3305:K3322)</f>
        <v>0</v>
      </c>
      <c r="L3304" s="9">
        <f t="shared" si="1583"/>
        <v>0</v>
      </c>
      <c r="M3304" s="9">
        <f>SUM(M3305:M3322)</f>
        <v>0</v>
      </c>
      <c r="N3304" s="467">
        <f>SUM(N3305:N3322)</f>
        <v>0</v>
      </c>
    </row>
    <row r="3305" spans="1:14" customFormat="1" ht="35.25" hidden="1" customHeight="1" thickTop="1" thickBot="1" x14ac:dyDescent="0.3">
      <c r="A3305" s="1" t="s">
        <v>0</v>
      </c>
      <c r="B3305" s="6" t="s">
        <v>128</v>
      </c>
      <c r="C3305" s="9">
        <f t="shared" si="1580"/>
        <v>0</v>
      </c>
      <c r="D3305" s="9">
        <v>0</v>
      </c>
      <c r="E3305" s="9">
        <v>0</v>
      </c>
      <c r="F3305" s="9">
        <f t="shared" si="1581"/>
        <v>0</v>
      </c>
      <c r="G3305" s="9">
        <v>0</v>
      </c>
      <c r="H3305" s="467">
        <v>0</v>
      </c>
      <c r="I3305" s="9">
        <f t="shared" si="1582"/>
        <v>0</v>
      </c>
      <c r="J3305" s="9">
        <v>0</v>
      </c>
      <c r="K3305" s="467">
        <v>0</v>
      </c>
      <c r="L3305" s="9">
        <f t="shared" si="1583"/>
        <v>0</v>
      </c>
      <c r="M3305" s="9">
        <v>0</v>
      </c>
      <c r="N3305" s="467">
        <v>0</v>
      </c>
    </row>
    <row r="3306" spans="1:14" customFormat="1" ht="29.25" hidden="1" customHeight="1" thickTop="1" thickBot="1" x14ac:dyDescent="0.3">
      <c r="A3306" s="1" t="s">
        <v>0</v>
      </c>
      <c r="B3306" s="6" t="s">
        <v>129</v>
      </c>
      <c r="C3306" s="9">
        <f t="shared" si="1580"/>
        <v>0</v>
      </c>
      <c r="D3306" s="9">
        <v>0</v>
      </c>
      <c r="E3306" s="9">
        <v>0</v>
      </c>
      <c r="F3306" s="9">
        <f t="shared" si="1581"/>
        <v>0</v>
      </c>
      <c r="G3306" s="9">
        <v>0</v>
      </c>
      <c r="H3306" s="467">
        <v>0</v>
      </c>
      <c r="I3306" s="9">
        <f t="shared" si="1582"/>
        <v>0</v>
      </c>
      <c r="J3306" s="9">
        <v>0</v>
      </c>
      <c r="K3306" s="467">
        <v>0</v>
      </c>
      <c r="L3306" s="9">
        <f t="shared" si="1583"/>
        <v>0</v>
      </c>
      <c r="M3306" s="9">
        <v>0</v>
      </c>
      <c r="N3306" s="467">
        <v>0</v>
      </c>
    </row>
    <row r="3307" spans="1:14" customFormat="1" ht="36.75" hidden="1" customHeight="1" thickTop="1" thickBot="1" x14ac:dyDescent="0.3">
      <c r="A3307" s="1" t="s">
        <v>0</v>
      </c>
      <c r="B3307" s="6" t="s">
        <v>130</v>
      </c>
      <c r="C3307" s="9">
        <f t="shared" si="1580"/>
        <v>0</v>
      </c>
      <c r="D3307" s="9">
        <v>0</v>
      </c>
      <c r="E3307" s="9">
        <v>0</v>
      </c>
      <c r="F3307" s="9">
        <f t="shared" si="1581"/>
        <v>0</v>
      </c>
      <c r="G3307" s="9">
        <v>0</v>
      </c>
      <c r="H3307" s="467">
        <v>0</v>
      </c>
      <c r="I3307" s="9">
        <f t="shared" si="1582"/>
        <v>0</v>
      </c>
      <c r="J3307" s="9">
        <v>0</v>
      </c>
      <c r="K3307" s="467">
        <v>0</v>
      </c>
      <c r="L3307" s="9">
        <f t="shared" si="1583"/>
        <v>0</v>
      </c>
      <c r="M3307" s="9">
        <v>0</v>
      </c>
      <c r="N3307" s="467">
        <v>0</v>
      </c>
    </row>
    <row r="3308" spans="1:14" customFormat="1" ht="27.75" hidden="1" customHeight="1" thickTop="1" thickBot="1" x14ac:dyDescent="0.3">
      <c r="A3308" s="1" t="s">
        <v>0</v>
      </c>
      <c r="B3308" s="6" t="s">
        <v>131</v>
      </c>
      <c r="C3308" s="9">
        <f t="shared" si="1580"/>
        <v>0</v>
      </c>
      <c r="D3308" s="9">
        <v>0</v>
      </c>
      <c r="E3308" s="9">
        <v>0</v>
      </c>
      <c r="F3308" s="9">
        <f t="shared" si="1581"/>
        <v>0</v>
      </c>
      <c r="G3308" s="9">
        <v>0</v>
      </c>
      <c r="H3308" s="467">
        <v>0</v>
      </c>
      <c r="I3308" s="9">
        <f t="shared" si="1582"/>
        <v>0</v>
      </c>
      <c r="J3308" s="9">
        <v>0</v>
      </c>
      <c r="K3308" s="467">
        <v>0</v>
      </c>
      <c r="L3308" s="9">
        <f t="shared" si="1583"/>
        <v>0</v>
      </c>
      <c r="M3308" s="9">
        <v>0</v>
      </c>
      <c r="N3308" s="467">
        <v>0</v>
      </c>
    </row>
    <row r="3309" spans="1:14" customFormat="1" ht="15.75" hidden="1" customHeight="1" thickTop="1" thickBot="1" x14ac:dyDescent="0.3">
      <c r="A3309" s="1" t="s">
        <v>0</v>
      </c>
      <c r="B3309" s="6" t="s">
        <v>132</v>
      </c>
      <c r="C3309" s="9">
        <f t="shared" si="1580"/>
        <v>0</v>
      </c>
      <c r="D3309" s="9">
        <v>0</v>
      </c>
      <c r="E3309" s="9">
        <v>0</v>
      </c>
      <c r="F3309" s="9">
        <f t="shared" si="1581"/>
        <v>0</v>
      </c>
      <c r="G3309" s="9">
        <v>0</v>
      </c>
      <c r="H3309" s="467">
        <v>0</v>
      </c>
      <c r="I3309" s="9">
        <f t="shared" si="1582"/>
        <v>0</v>
      </c>
      <c r="J3309" s="9">
        <v>0</v>
      </c>
      <c r="K3309" s="467">
        <v>0</v>
      </c>
      <c r="L3309" s="9">
        <f t="shared" si="1583"/>
        <v>0</v>
      </c>
      <c r="M3309" s="9">
        <v>0</v>
      </c>
      <c r="N3309" s="467">
        <v>0</v>
      </c>
    </row>
    <row r="3310" spans="1:14" customFormat="1" ht="34.5" hidden="1" customHeight="1" thickTop="1" thickBot="1" x14ac:dyDescent="0.3">
      <c r="A3310" s="1" t="s">
        <v>0</v>
      </c>
      <c r="B3310" s="6" t="s">
        <v>133</v>
      </c>
      <c r="C3310" s="9">
        <f t="shared" si="1580"/>
        <v>0</v>
      </c>
      <c r="D3310" s="9">
        <v>0</v>
      </c>
      <c r="E3310" s="9">
        <v>0</v>
      </c>
      <c r="F3310" s="9">
        <f t="shared" si="1581"/>
        <v>0</v>
      </c>
      <c r="G3310" s="9">
        <v>0</v>
      </c>
      <c r="H3310" s="467">
        <v>0</v>
      </c>
      <c r="I3310" s="9">
        <f t="shared" si="1582"/>
        <v>0</v>
      </c>
      <c r="J3310" s="9">
        <v>0</v>
      </c>
      <c r="K3310" s="467">
        <v>0</v>
      </c>
      <c r="L3310" s="9">
        <f t="shared" si="1583"/>
        <v>0</v>
      </c>
      <c r="M3310" s="9">
        <v>0</v>
      </c>
      <c r="N3310" s="467">
        <v>0</v>
      </c>
    </row>
    <row r="3311" spans="1:14" customFormat="1" ht="21.75" hidden="1" customHeight="1" thickTop="1" thickBot="1" x14ac:dyDescent="0.3">
      <c r="A3311" s="1" t="s">
        <v>0</v>
      </c>
      <c r="B3311" s="6" t="s">
        <v>134</v>
      </c>
      <c r="C3311" s="9">
        <f t="shared" si="1580"/>
        <v>0</v>
      </c>
      <c r="D3311" s="9">
        <v>0</v>
      </c>
      <c r="E3311" s="9">
        <v>0</v>
      </c>
      <c r="F3311" s="9">
        <f t="shared" si="1581"/>
        <v>0</v>
      </c>
      <c r="G3311" s="9">
        <v>0</v>
      </c>
      <c r="H3311" s="467">
        <v>0</v>
      </c>
      <c r="I3311" s="9">
        <f t="shared" si="1582"/>
        <v>0</v>
      </c>
      <c r="J3311" s="9">
        <v>0</v>
      </c>
      <c r="K3311" s="467">
        <v>0</v>
      </c>
      <c r="L3311" s="9">
        <f t="shared" si="1583"/>
        <v>0</v>
      </c>
      <c r="M3311" s="9">
        <v>0</v>
      </c>
      <c r="N3311" s="467">
        <v>0</v>
      </c>
    </row>
    <row r="3312" spans="1:14" customFormat="1" ht="26.25" hidden="1" customHeight="1" thickTop="1" thickBot="1" x14ac:dyDescent="0.3">
      <c r="A3312" s="1" t="s">
        <v>0</v>
      </c>
      <c r="B3312" s="6" t="s">
        <v>135</v>
      </c>
      <c r="C3312" s="9">
        <f t="shared" si="1580"/>
        <v>0</v>
      </c>
      <c r="D3312" s="9">
        <v>0</v>
      </c>
      <c r="E3312" s="9">
        <v>0</v>
      </c>
      <c r="F3312" s="9">
        <f t="shared" si="1581"/>
        <v>0</v>
      </c>
      <c r="G3312" s="9">
        <v>0</v>
      </c>
      <c r="H3312" s="467">
        <v>0</v>
      </c>
      <c r="I3312" s="9">
        <f t="shared" si="1582"/>
        <v>0</v>
      </c>
      <c r="J3312" s="9">
        <v>0</v>
      </c>
      <c r="K3312" s="467">
        <v>0</v>
      </c>
      <c r="L3312" s="9">
        <f t="shared" si="1583"/>
        <v>0</v>
      </c>
      <c r="M3312" s="9">
        <v>0</v>
      </c>
      <c r="N3312" s="467">
        <v>0</v>
      </c>
    </row>
    <row r="3313" spans="1:14" customFormat="1" ht="0.75" hidden="1" customHeight="1" thickTop="1" thickBot="1" x14ac:dyDescent="0.3">
      <c r="A3313" s="1" t="s">
        <v>0</v>
      </c>
      <c r="B3313" s="6" t="s">
        <v>136</v>
      </c>
      <c r="C3313" s="9">
        <f t="shared" si="1580"/>
        <v>0</v>
      </c>
      <c r="D3313" s="9">
        <v>0</v>
      </c>
      <c r="E3313" s="9">
        <v>0</v>
      </c>
      <c r="F3313" s="9">
        <f t="shared" si="1581"/>
        <v>0</v>
      </c>
      <c r="G3313" s="9">
        <v>0</v>
      </c>
      <c r="H3313" s="467">
        <v>0</v>
      </c>
      <c r="I3313" s="9">
        <f t="shared" si="1582"/>
        <v>0</v>
      </c>
      <c r="J3313" s="9">
        <v>0</v>
      </c>
      <c r="K3313" s="467">
        <v>0</v>
      </c>
      <c r="L3313" s="9">
        <f t="shared" si="1583"/>
        <v>0</v>
      </c>
      <c r="M3313" s="9">
        <v>0</v>
      </c>
      <c r="N3313" s="467">
        <v>0</v>
      </c>
    </row>
    <row r="3314" spans="1:14" customFormat="1" ht="18" hidden="1" customHeight="1" thickTop="1" thickBot="1" x14ac:dyDescent="0.3">
      <c r="A3314" s="1" t="s">
        <v>0</v>
      </c>
      <c r="B3314" s="6" t="s">
        <v>137</v>
      </c>
      <c r="C3314" s="9">
        <f t="shared" si="1580"/>
        <v>0</v>
      </c>
      <c r="D3314" s="9">
        <v>0</v>
      </c>
      <c r="E3314" s="9">
        <v>0</v>
      </c>
      <c r="F3314" s="9">
        <f t="shared" si="1581"/>
        <v>0</v>
      </c>
      <c r="G3314" s="9">
        <v>0</v>
      </c>
      <c r="H3314" s="467">
        <v>0</v>
      </c>
      <c r="I3314" s="9">
        <f t="shared" si="1582"/>
        <v>0</v>
      </c>
      <c r="J3314" s="9">
        <v>0</v>
      </c>
      <c r="K3314" s="467">
        <v>0</v>
      </c>
      <c r="L3314" s="9">
        <f t="shared" si="1583"/>
        <v>0</v>
      </c>
      <c r="M3314" s="9">
        <v>0</v>
      </c>
      <c r="N3314" s="467">
        <v>0</v>
      </c>
    </row>
    <row r="3315" spans="1:14" customFormat="1" ht="27" hidden="1" customHeight="1" thickTop="1" thickBot="1" x14ac:dyDescent="0.3">
      <c r="A3315" s="1" t="s">
        <v>0</v>
      </c>
      <c r="B3315" s="6" t="s">
        <v>138</v>
      </c>
      <c r="C3315" s="9">
        <f t="shared" si="1580"/>
        <v>0</v>
      </c>
      <c r="D3315" s="9">
        <v>0</v>
      </c>
      <c r="E3315" s="9">
        <v>0</v>
      </c>
      <c r="F3315" s="9">
        <f t="shared" si="1581"/>
        <v>0</v>
      </c>
      <c r="G3315" s="9">
        <v>0</v>
      </c>
      <c r="H3315" s="467">
        <v>0</v>
      </c>
      <c r="I3315" s="9">
        <f t="shared" si="1582"/>
        <v>0</v>
      </c>
      <c r="J3315" s="9">
        <v>0</v>
      </c>
      <c r="K3315" s="467">
        <v>0</v>
      </c>
      <c r="L3315" s="9">
        <f t="shared" si="1583"/>
        <v>0</v>
      </c>
      <c r="M3315" s="9">
        <v>0</v>
      </c>
      <c r="N3315" s="467">
        <v>0</v>
      </c>
    </row>
    <row r="3316" spans="1:14" customFormat="1" ht="31.5" hidden="1" customHeight="1" thickTop="1" thickBot="1" x14ac:dyDescent="0.3">
      <c r="A3316" s="1" t="s">
        <v>0</v>
      </c>
      <c r="B3316" s="6" t="s">
        <v>139</v>
      </c>
      <c r="C3316" s="9">
        <f t="shared" si="1580"/>
        <v>0</v>
      </c>
      <c r="D3316" s="9">
        <v>0</v>
      </c>
      <c r="E3316" s="9">
        <v>0</v>
      </c>
      <c r="F3316" s="9">
        <f t="shared" si="1581"/>
        <v>0</v>
      </c>
      <c r="G3316" s="9">
        <v>0</v>
      </c>
      <c r="H3316" s="467">
        <v>0</v>
      </c>
      <c r="I3316" s="9">
        <f t="shared" si="1582"/>
        <v>0</v>
      </c>
      <c r="J3316" s="9">
        <v>0</v>
      </c>
      <c r="K3316" s="467">
        <v>0</v>
      </c>
      <c r="L3316" s="9">
        <f t="shared" si="1583"/>
        <v>0</v>
      </c>
      <c r="M3316" s="9">
        <v>0</v>
      </c>
      <c r="N3316" s="467">
        <v>0</v>
      </c>
    </row>
    <row r="3317" spans="1:14" customFormat="1" ht="27.75" hidden="1" customHeight="1" thickTop="1" thickBot="1" x14ac:dyDescent="0.3">
      <c r="A3317" s="1" t="s">
        <v>0</v>
      </c>
      <c r="B3317" s="6" t="s">
        <v>140</v>
      </c>
      <c r="C3317" s="9">
        <f t="shared" si="1580"/>
        <v>0</v>
      </c>
      <c r="D3317" s="9">
        <v>0</v>
      </c>
      <c r="E3317" s="9">
        <v>0</v>
      </c>
      <c r="F3317" s="9">
        <f t="shared" si="1581"/>
        <v>0</v>
      </c>
      <c r="G3317" s="9">
        <v>0</v>
      </c>
      <c r="H3317" s="467">
        <v>0</v>
      </c>
      <c r="I3317" s="9">
        <f t="shared" si="1582"/>
        <v>0</v>
      </c>
      <c r="J3317" s="9">
        <v>0</v>
      </c>
      <c r="K3317" s="467">
        <v>0</v>
      </c>
      <c r="L3317" s="9">
        <f t="shared" si="1583"/>
        <v>0</v>
      </c>
      <c r="M3317" s="9">
        <v>0</v>
      </c>
      <c r="N3317" s="467">
        <v>0</v>
      </c>
    </row>
    <row r="3318" spans="1:14" customFormat="1" ht="39" hidden="1" customHeight="1" thickTop="1" thickBot="1" x14ac:dyDescent="0.3">
      <c r="A3318" s="1" t="s">
        <v>0</v>
      </c>
      <c r="B3318" s="6" t="s">
        <v>141</v>
      </c>
      <c r="C3318" s="9">
        <f t="shared" si="1580"/>
        <v>0</v>
      </c>
      <c r="D3318" s="9">
        <v>0</v>
      </c>
      <c r="E3318" s="9">
        <v>0</v>
      </c>
      <c r="F3318" s="9">
        <f t="shared" si="1581"/>
        <v>0</v>
      </c>
      <c r="G3318" s="9">
        <v>0</v>
      </c>
      <c r="H3318" s="467">
        <v>0</v>
      </c>
      <c r="I3318" s="9">
        <f t="shared" si="1582"/>
        <v>0</v>
      </c>
      <c r="J3318" s="9">
        <v>0</v>
      </c>
      <c r="K3318" s="467">
        <v>0</v>
      </c>
      <c r="L3318" s="9">
        <f t="shared" si="1583"/>
        <v>0</v>
      </c>
      <c r="M3318" s="9">
        <v>0</v>
      </c>
      <c r="N3318" s="467">
        <v>0</v>
      </c>
    </row>
    <row r="3319" spans="1:14" customFormat="1" ht="39.75" hidden="1" customHeight="1" thickTop="1" thickBot="1" x14ac:dyDescent="0.3">
      <c r="A3319" s="1" t="s">
        <v>0</v>
      </c>
      <c r="B3319" s="6" t="s">
        <v>142</v>
      </c>
      <c r="C3319" s="9">
        <f t="shared" si="1580"/>
        <v>3.0000000000000001E-3</v>
      </c>
      <c r="D3319" s="9">
        <v>3.0000000000000001E-3</v>
      </c>
      <c r="E3319" s="9">
        <v>0</v>
      </c>
      <c r="F3319" s="9">
        <f t="shared" si="1581"/>
        <v>0</v>
      </c>
      <c r="G3319" s="9">
        <v>0</v>
      </c>
      <c r="H3319" s="467">
        <v>0</v>
      </c>
      <c r="I3319" s="9">
        <f t="shared" si="1582"/>
        <v>0</v>
      </c>
      <c r="J3319" s="9">
        <v>0</v>
      </c>
      <c r="K3319" s="467">
        <v>0</v>
      </c>
      <c r="L3319" s="9">
        <f t="shared" si="1583"/>
        <v>0</v>
      </c>
      <c r="M3319" s="9">
        <v>0</v>
      </c>
      <c r="N3319" s="467">
        <v>0</v>
      </c>
    </row>
    <row r="3320" spans="1:14" customFormat="1" ht="36" hidden="1" customHeight="1" thickTop="1" thickBot="1" x14ac:dyDescent="0.3">
      <c r="A3320" s="1" t="s">
        <v>0</v>
      </c>
      <c r="B3320" s="6" t="s">
        <v>143</v>
      </c>
      <c r="C3320" s="9">
        <f t="shared" si="1580"/>
        <v>0</v>
      </c>
      <c r="D3320" s="9">
        <v>0</v>
      </c>
      <c r="E3320" s="9">
        <v>0</v>
      </c>
      <c r="F3320" s="9">
        <f t="shared" si="1581"/>
        <v>0</v>
      </c>
      <c r="G3320" s="9">
        <v>0</v>
      </c>
      <c r="H3320" s="467">
        <v>0</v>
      </c>
      <c r="I3320" s="9">
        <f t="shared" si="1582"/>
        <v>0</v>
      </c>
      <c r="J3320" s="9">
        <v>0</v>
      </c>
      <c r="K3320" s="467">
        <v>0</v>
      </c>
      <c r="L3320" s="9">
        <f t="shared" si="1583"/>
        <v>0</v>
      </c>
      <c r="M3320" s="9">
        <v>0</v>
      </c>
      <c r="N3320" s="467">
        <v>0</v>
      </c>
    </row>
    <row r="3321" spans="1:14" customFormat="1" ht="25.5" hidden="1" customHeight="1" thickTop="1" thickBot="1" x14ac:dyDescent="0.3">
      <c r="A3321" s="1" t="s">
        <v>0</v>
      </c>
      <c r="B3321" s="6" t="s">
        <v>144</v>
      </c>
      <c r="C3321" s="9">
        <f t="shared" si="1580"/>
        <v>0</v>
      </c>
      <c r="D3321" s="9">
        <v>0</v>
      </c>
      <c r="E3321" s="9">
        <v>0</v>
      </c>
      <c r="F3321" s="9">
        <f t="shared" si="1581"/>
        <v>0</v>
      </c>
      <c r="G3321" s="9">
        <v>0</v>
      </c>
      <c r="H3321" s="467">
        <v>0</v>
      </c>
      <c r="I3321" s="9">
        <f t="shared" si="1582"/>
        <v>0</v>
      </c>
      <c r="J3321" s="9">
        <v>0</v>
      </c>
      <c r="K3321" s="467">
        <v>0</v>
      </c>
      <c r="L3321" s="9">
        <f t="shared" si="1583"/>
        <v>0</v>
      </c>
      <c r="M3321" s="9">
        <v>0</v>
      </c>
      <c r="N3321" s="467">
        <v>0</v>
      </c>
    </row>
    <row r="3322" spans="1:14" customFormat="1" ht="43.5" hidden="1" customHeight="1" thickTop="1" thickBot="1" x14ac:dyDescent="0.3">
      <c r="A3322" s="1" t="s">
        <v>0</v>
      </c>
      <c r="B3322" s="6" t="s">
        <v>145</v>
      </c>
      <c r="C3322" s="9">
        <f t="shared" si="1580"/>
        <v>0</v>
      </c>
      <c r="D3322" s="9">
        <v>0</v>
      </c>
      <c r="E3322" s="9">
        <v>0</v>
      </c>
      <c r="F3322" s="9">
        <f t="shared" si="1581"/>
        <v>0</v>
      </c>
      <c r="G3322" s="9">
        <v>0</v>
      </c>
      <c r="H3322" s="467">
        <v>0</v>
      </c>
      <c r="I3322" s="9">
        <f t="shared" si="1582"/>
        <v>0</v>
      </c>
      <c r="J3322" s="9">
        <v>0</v>
      </c>
      <c r="K3322" s="467">
        <v>0</v>
      </c>
      <c r="L3322" s="9">
        <f t="shared" si="1583"/>
        <v>0</v>
      </c>
      <c r="M3322" s="9">
        <v>0</v>
      </c>
      <c r="N3322" s="467">
        <v>0</v>
      </c>
    </row>
    <row r="3323" spans="1:14" customFormat="1" ht="30.75" hidden="1" customHeight="1" thickTop="1" x14ac:dyDescent="0.25">
      <c r="A3323" s="133" t="s">
        <v>0</v>
      </c>
      <c r="B3323" s="136" t="s">
        <v>146</v>
      </c>
      <c r="C3323" s="135">
        <f t="shared" si="1580"/>
        <v>0</v>
      </c>
      <c r="D3323" s="135">
        <v>0</v>
      </c>
      <c r="E3323" s="135">
        <v>0</v>
      </c>
      <c r="F3323" s="135">
        <f t="shared" si="1581"/>
        <v>0</v>
      </c>
      <c r="G3323" s="135">
        <v>0</v>
      </c>
      <c r="H3323" s="476">
        <v>0</v>
      </c>
      <c r="I3323" s="135">
        <f t="shared" si="1582"/>
        <v>0</v>
      </c>
      <c r="J3323" s="135">
        <v>0</v>
      </c>
      <c r="K3323" s="476">
        <v>0</v>
      </c>
      <c r="L3323" s="135">
        <f t="shared" si="1583"/>
        <v>0</v>
      </c>
      <c r="M3323" s="135">
        <v>0</v>
      </c>
      <c r="N3323" s="476">
        <v>0</v>
      </c>
    </row>
    <row r="3324" spans="1:14" s="333" customFormat="1" ht="28.5" customHeight="1" x14ac:dyDescent="0.2">
      <c r="A3324" s="334" t="s">
        <v>0</v>
      </c>
      <c r="B3324" s="337" t="s">
        <v>147</v>
      </c>
      <c r="C3324" s="338">
        <f t="shared" si="1580"/>
        <v>4286.87</v>
      </c>
      <c r="D3324" s="338">
        <f>SUM(D3325,D3372,D3379:D3380)</f>
        <v>36.53</v>
      </c>
      <c r="E3324" s="338">
        <f>SUM(E3325,E3372,E3379:E3380)</f>
        <v>4250.34</v>
      </c>
      <c r="F3324" s="338">
        <f t="shared" si="1581"/>
        <v>6105.4</v>
      </c>
      <c r="G3324" s="338">
        <f>G3325</f>
        <v>0</v>
      </c>
      <c r="H3324" s="483">
        <f>SUM(H3325,H3372,H3379:H3380)</f>
        <v>6105.4</v>
      </c>
      <c r="I3324" s="338">
        <f t="shared" si="1582"/>
        <v>6295.96</v>
      </c>
      <c r="J3324" s="338">
        <f>J3325</f>
        <v>63.35</v>
      </c>
      <c r="K3324" s="483">
        <f>SUM(K3325,K3372,K3379:K3380)</f>
        <v>6232.61</v>
      </c>
      <c r="L3324" s="338">
        <f t="shared" si="1583"/>
        <v>0</v>
      </c>
      <c r="M3324" s="338">
        <f>M3325</f>
        <v>0</v>
      </c>
      <c r="N3324" s="483">
        <f>SUM(N3325,N3372,N3379:N3380)</f>
        <v>0</v>
      </c>
    </row>
    <row r="3325" spans="1:14" customFormat="1" ht="28.5" customHeight="1" x14ac:dyDescent="0.25">
      <c r="A3325" s="151" t="s">
        <v>0</v>
      </c>
      <c r="B3325" s="156" t="s">
        <v>148</v>
      </c>
      <c r="C3325" s="155">
        <f t="shared" si="1580"/>
        <v>4286.87</v>
      </c>
      <c r="D3325" s="155">
        <f>SUM(D3326,D3338,D3367)</f>
        <v>36.53</v>
      </c>
      <c r="E3325" s="155">
        <f>SUM(E3326,E3338,E3367)</f>
        <v>4250.34</v>
      </c>
      <c r="F3325" s="155">
        <f t="shared" si="1581"/>
        <v>6105.4</v>
      </c>
      <c r="G3325" s="155">
        <f>G3326</f>
        <v>0</v>
      </c>
      <c r="H3325" s="505">
        <f>SUM(H3326,H3338,H3367)</f>
        <v>6105.4</v>
      </c>
      <c r="I3325" s="155">
        <f t="shared" si="1582"/>
        <v>6295.96</v>
      </c>
      <c r="J3325" s="155">
        <f>J3326</f>
        <v>63.35</v>
      </c>
      <c r="K3325" s="505">
        <f>SUM(K3326,K3338,K3367)</f>
        <v>6232.61</v>
      </c>
      <c r="L3325" s="155">
        <f t="shared" si="1583"/>
        <v>0</v>
      </c>
      <c r="M3325" s="155">
        <f>M3326</f>
        <v>0</v>
      </c>
      <c r="N3325" s="505">
        <f>SUM(N3326,N3338,N3367)</f>
        <v>0</v>
      </c>
    </row>
    <row r="3326" spans="1:14" customFormat="1" ht="16.5" customHeight="1" x14ac:dyDescent="0.25">
      <c r="A3326" s="151" t="s">
        <v>0</v>
      </c>
      <c r="B3326" s="157" t="s">
        <v>149</v>
      </c>
      <c r="C3326" s="155">
        <f t="shared" si="1580"/>
        <v>4286.87</v>
      </c>
      <c r="D3326" s="155">
        <f>D3337</f>
        <v>36.53</v>
      </c>
      <c r="E3326" s="155">
        <f>E3328+E3330+E3331+E3332+E3334+E3337</f>
        <v>4250.34</v>
      </c>
      <c r="F3326" s="155">
        <f t="shared" si="1581"/>
        <v>6105.4</v>
      </c>
      <c r="G3326" s="155">
        <f>G3327+G3328</f>
        <v>0</v>
      </c>
      <c r="H3326" s="505">
        <f>SUM(H3327:H3337)</f>
        <v>6105.4</v>
      </c>
      <c r="I3326" s="155">
        <f t="shared" si="1582"/>
        <v>6295.96</v>
      </c>
      <c r="J3326" s="155">
        <f>J3327+J3328</f>
        <v>63.35</v>
      </c>
      <c r="K3326" s="505">
        <f>SUM(K3327:K3337)</f>
        <v>6232.61</v>
      </c>
      <c r="L3326" s="155">
        <f t="shared" si="1583"/>
        <v>0</v>
      </c>
      <c r="M3326" s="155">
        <f>M3327+M3328</f>
        <v>0</v>
      </c>
      <c r="N3326" s="505">
        <f>SUM(N3327:N3337)</f>
        <v>0</v>
      </c>
    </row>
    <row r="3327" spans="1:14" customFormat="1" ht="32.25" customHeight="1" x14ac:dyDescent="0.25">
      <c r="A3327" s="151" t="s">
        <v>0</v>
      </c>
      <c r="B3327" s="158" t="s">
        <v>150</v>
      </c>
      <c r="C3327" s="155">
        <f t="shared" si="1580"/>
        <v>0</v>
      </c>
      <c r="D3327" s="155">
        <v>0</v>
      </c>
      <c r="E3327" s="155">
        <v>0</v>
      </c>
      <c r="F3327" s="155">
        <f t="shared" si="1581"/>
        <v>0</v>
      </c>
      <c r="G3327" s="155">
        <v>0</v>
      </c>
      <c r="H3327" s="505">
        <v>0</v>
      </c>
      <c r="I3327" s="155">
        <f t="shared" si="1582"/>
        <v>0</v>
      </c>
      <c r="J3327" s="155">
        <v>0</v>
      </c>
      <c r="K3327" s="505">
        <v>0</v>
      </c>
      <c r="L3327" s="155">
        <f t="shared" si="1583"/>
        <v>0</v>
      </c>
      <c r="M3327" s="155">
        <v>0</v>
      </c>
      <c r="N3327" s="505">
        <v>0</v>
      </c>
    </row>
    <row r="3328" spans="1:14" customFormat="1" ht="27.75" customHeight="1" x14ac:dyDescent="0.25">
      <c r="A3328" s="151" t="s">
        <v>0</v>
      </c>
      <c r="B3328" s="158" t="s">
        <v>151</v>
      </c>
      <c r="C3328" s="155">
        <f t="shared" si="1580"/>
        <v>0</v>
      </c>
      <c r="D3328" s="155">
        <v>0</v>
      </c>
      <c r="E3328" s="155">
        <v>0</v>
      </c>
      <c r="F3328" s="155">
        <f t="shared" si="1581"/>
        <v>0</v>
      </c>
      <c r="G3328" s="155">
        <f>G3330+G3331+G3337</f>
        <v>0</v>
      </c>
      <c r="H3328" s="505">
        <v>0</v>
      </c>
      <c r="I3328" s="155">
        <f t="shared" si="1582"/>
        <v>63.35</v>
      </c>
      <c r="J3328" s="155">
        <f>J3330+J3331+J3337</f>
        <v>63.35</v>
      </c>
      <c r="K3328" s="505">
        <v>0</v>
      </c>
      <c r="L3328" s="155">
        <f t="shared" si="1583"/>
        <v>0</v>
      </c>
      <c r="M3328" s="155">
        <f>M3330+M3331+M3337</f>
        <v>0</v>
      </c>
      <c r="N3328" s="505">
        <v>0</v>
      </c>
    </row>
    <row r="3329" spans="1:14" customFormat="1" ht="18.75" hidden="1" customHeight="1" thickTop="1" thickBot="1" x14ac:dyDescent="0.3">
      <c r="A3329" s="151" t="s">
        <v>0</v>
      </c>
      <c r="B3329" s="158" t="s">
        <v>152</v>
      </c>
      <c r="C3329" s="155">
        <f t="shared" si="1580"/>
        <v>0</v>
      </c>
      <c r="D3329" s="155">
        <v>0</v>
      </c>
      <c r="E3329" s="155">
        <v>0</v>
      </c>
      <c r="F3329" s="155">
        <f t="shared" si="1581"/>
        <v>0</v>
      </c>
      <c r="G3329" s="155">
        <v>0</v>
      </c>
      <c r="H3329" s="505">
        <v>0</v>
      </c>
      <c r="I3329" s="155">
        <f t="shared" si="1582"/>
        <v>0</v>
      </c>
      <c r="J3329" s="155">
        <v>0</v>
      </c>
      <c r="K3329" s="505">
        <v>0</v>
      </c>
      <c r="L3329" s="155">
        <f t="shared" si="1583"/>
        <v>0</v>
      </c>
      <c r="M3329" s="155">
        <v>0</v>
      </c>
      <c r="N3329" s="505">
        <v>0</v>
      </c>
    </row>
    <row r="3330" spans="1:14" customFormat="1" ht="22.5" customHeight="1" x14ac:dyDescent="0.25">
      <c r="A3330" s="151" t="s">
        <v>0</v>
      </c>
      <c r="B3330" s="158" t="s">
        <v>153</v>
      </c>
      <c r="C3330" s="155">
        <f t="shared" si="1580"/>
        <v>1243.47</v>
      </c>
      <c r="D3330" s="155">
        <v>0</v>
      </c>
      <c r="E3330" s="155">
        <v>1243.47</v>
      </c>
      <c r="F3330" s="155">
        <f t="shared" si="1581"/>
        <v>0</v>
      </c>
      <c r="G3330" s="155">
        <v>0</v>
      </c>
      <c r="H3330" s="505">
        <v>0</v>
      </c>
      <c r="I3330" s="155">
        <f t="shared" si="1582"/>
        <v>0</v>
      </c>
      <c r="J3330" s="155">
        <v>0</v>
      </c>
      <c r="K3330" s="505">
        <v>0</v>
      </c>
      <c r="L3330" s="155">
        <f t="shared" si="1583"/>
        <v>0</v>
      </c>
      <c r="M3330" s="155">
        <v>0</v>
      </c>
      <c r="N3330" s="505">
        <v>0</v>
      </c>
    </row>
    <row r="3331" spans="1:14" customFormat="1" ht="21" customHeight="1" x14ac:dyDescent="0.25">
      <c r="A3331" s="151" t="s">
        <v>0</v>
      </c>
      <c r="B3331" s="158" t="s">
        <v>154</v>
      </c>
      <c r="C3331" s="155">
        <f t="shared" ref="C3331:C3394" si="1584">SUM(D3331:E3331)</f>
        <v>2612.6999999999998</v>
      </c>
      <c r="D3331" s="155">
        <v>0</v>
      </c>
      <c r="E3331" s="155">
        <v>2612.6999999999998</v>
      </c>
      <c r="F3331" s="155">
        <f t="shared" ref="F3331:F3394" si="1585">SUM(G3331:H3331)</f>
        <v>6105.4</v>
      </c>
      <c r="G3331" s="155">
        <v>0</v>
      </c>
      <c r="H3331" s="505">
        <v>6105.4</v>
      </c>
      <c r="I3331" s="155">
        <f t="shared" ref="I3331:I3394" si="1586">SUM(J3331:K3331)</f>
        <v>6295.96</v>
      </c>
      <c r="J3331" s="155">
        <v>63.35</v>
      </c>
      <c r="K3331" s="505">
        <v>6232.61</v>
      </c>
      <c r="L3331" s="155">
        <f t="shared" ref="L3331:L3394" si="1587">SUM(M3331:N3331)</f>
        <v>0</v>
      </c>
      <c r="M3331" s="155">
        <v>0</v>
      </c>
      <c r="N3331" s="505">
        <v>0</v>
      </c>
    </row>
    <row r="3332" spans="1:14" customFormat="1" ht="26.25" customHeight="1" x14ac:dyDescent="0.25">
      <c r="A3332" s="151" t="s">
        <v>0</v>
      </c>
      <c r="B3332" s="158" t="s">
        <v>155</v>
      </c>
      <c r="C3332" s="155">
        <f t="shared" si="1584"/>
        <v>256.26</v>
      </c>
      <c r="D3332" s="155">
        <v>0</v>
      </c>
      <c r="E3332" s="155">
        <v>256.26</v>
      </c>
      <c r="F3332" s="155">
        <f t="shared" si="1585"/>
        <v>0</v>
      </c>
      <c r="G3332" s="155">
        <v>0</v>
      </c>
      <c r="H3332" s="505">
        <v>0</v>
      </c>
      <c r="I3332" s="155">
        <f t="shared" si="1586"/>
        <v>0</v>
      </c>
      <c r="J3332" s="155">
        <v>0</v>
      </c>
      <c r="K3332" s="505">
        <v>0</v>
      </c>
      <c r="L3332" s="155">
        <f t="shared" si="1587"/>
        <v>0</v>
      </c>
      <c r="M3332" s="155">
        <v>0</v>
      </c>
      <c r="N3332" s="505">
        <v>0</v>
      </c>
    </row>
    <row r="3333" spans="1:14" customFormat="1" ht="21.75" customHeight="1" x14ac:dyDescent="0.25">
      <c r="A3333" s="151" t="s">
        <v>0</v>
      </c>
      <c r="B3333" s="158" t="s">
        <v>156</v>
      </c>
      <c r="C3333" s="155">
        <f t="shared" si="1584"/>
        <v>0</v>
      </c>
      <c r="D3333" s="155">
        <v>0</v>
      </c>
      <c r="E3333" s="155">
        <v>0</v>
      </c>
      <c r="F3333" s="155">
        <f t="shared" si="1585"/>
        <v>0</v>
      </c>
      <c r="G3333" s="155">
        <v>0</v>
      </c>
      <c r="H3333" s="505">
        <v>0</v>
      </c>
      <c r="I3333" s="155">
        <f t="shared" si="1586"/>
        <v>0</v>
      </c>
      <c r="J3333" s="155">
        <v>0</v>
      </c>
      <c r="K3333" s="505">
        <v>0</v>
      </c>
      <c r="L3333" s="155">
        <f t="shared" si="1587"/>
        <v>0</v>
      </c>
      <c r="M3333" s="155">
        <v>0</v>
      </c>
      <c r="N3333" s="505">
        <v>0</v>
      </c>
    </row>
    <row r="3334" spans="1:14" customFormat="1" ht="51" customHeight="1" x14ac:dyDescent="0.25">
      <c r="A3334" s="151" t="s">
        <v>0</v>
      </c>
      <c r="B3334" s="158" t="s">
        <v>157</v>
      </c>
      <c r="C3334" s="155">
        <f t="shared" si="1584"/>
        <v>100.82</v>
      </c>
      <c r="D3334" s="155">
        <v>0</v>
      </c>
      <c r="E3334" s="155">
        <v>100.82</v>
      </c>
      <c r="F3334" s="155">
        <f t="shared" si="1585"/>
        <v>0</v>
      </c>
      <c r="G3334" s="155">
        <v>0</v>
      </c>
      <c r="H3334" s="505">
        <v>0</v>
      </c>
      <c r="I3334" s="155">
        <f t="shared" si="1586"/>
        <v>0</v>
      </c>
      <c r="J3334" s="155">
        <v>0</v>
      </c>
      <c r="K3334" s="505">
        <v>0</v>
      </c>
      <c r="L3334" s="155">
        <f t="shared" si="1587"/>
        <v>0</v>
      </c>
      <c r="M3334" s="155">
        <v>0</v>
      </c>
      <c r="N3334" s="505">
        <v>0</v>
      </c>
    </row>
    <row r="3335" spans="1:14" customFormat="1" ht="32.25" customHeight="1" x14ac:dyDescent="0.25">
      <c r="A3335" s="151" t="s">
        <v>0</v>
      </c>
      <c r="B3335" s="158" t="s">
        <v>158</v>
      </c>
      <c r="C3335" s="155">
        <f t="shared" si="1584"/>
        <v>0</v>
      </c>
      <c r="D3335" s="155">
        <v>0</v>
      </c>
      <c r="E3335" s="155">
        <v>0</v>
      </c>
      <c r="F3335" s="155">
        <f t="shared" si="1585"/>
        <v>0</v>
      </c>
      <c r="G3335" s="155">
        <v>0</v>
      </c>
      <c r="H3335" s="505">
        <v>0</v>
      </c>
      <c r="I3335" s="155">
        <f t="shared" si="1586"/>
        <v>0</v>
      </c>
      <c r="J3335" s="155">
        <v>0</v>
      </c>
      <c r="K3335" s="505">
        <v>0</v>
      </c>
      <c r="L3335" s="155">
        <f t="shared" si="1587"/>
        <v>0</v>
      </c>
      <c r="M3335" s="155">
        <v>0</v>
      </c>
      <c r="N3335" s="505">
        <v>0</v>
      </c>
    </row>
    <row r="3336" spans="1:14" customFormat="1" ht="21.75" customHeight="1" x14ac:dyDescent="0.25">
      <c r="A3336" s="151" t="s">
        <v>0</v>
      </c>
      <c r="B3336" s="158" t="s">
        <v>159</v>
      </c>
      <c r="C3336" s="155">
        <f t="shared" si="1584"/>
        <v>0</v>
      </c>
      <c r="D3336" s="155">
        <v>0</v>
      </c>
      <c r="E3336" s="155">
        <v>0</v>
      </c>
      <c r="F3336" s="155">
        <f t="shared" si="1585"/>
        <v>0</v>
      </c>
      <c r="G3336" s="155">
        <v>0</v>
      </c>
      <c r="H3336" s="505">
        <v>0</v>
      </c>
      <c r="I3336" s="155">
        <f t="shared" si="1586"/>
        <v>0</v>
      </c>
      <c r="J3336" s="155">
        <v>0</v>
      </c>
      <c r="K3336" s="505">
        <v>0</v>
      </c>
      <c r="L3336" s="155">
        <f t="shared" si="1587"/>
        <v>0</v>
      </c>
      <c r="M3336" s="155">
        <v>0</v>
      </c>
      <c r="N3336" s="505">
        <v>0</v>
      </c>
    </row>
    <row r="3337" spans="1:14" customFormat="1" ht="30" customHeight="1" x14ac:dyDescent="0.25">
      <c r="A3337" s="507" t="s">
        <v>0</v>
      </c>
      <c r="B3337" s="158" t="s">
        <v>160</v>
      </c>
      <c r="C3337" s="155">
        <f t="shared" si="1584"/>
        <v>73.62</v>
      </c>
      <c r="D3337" s="155">
        <v>36.53</v>
      </c>
      <c r="E3337" s="155">
        <v>37.090000000000003</v>
      </c>
      <c r="F3337" s="155">
        <f t="shared" si="1585"/>
        <v>0</v>
      </c>
      <c r="G3337" s="155">
        <v>0</v>
      </c>
      <c r="H3337" s="505">
        <v>0</v>
      </c>
      <c r="I3337" s="155">
        <f t="shared" si="1586"/>
        <v>0</v>
      </c>
      <c r="J3337" s="155">
        <v>0</v>
      </c>
      <c r="K3337" s="505">
        <v>0</v>
      </c>
      <c r="L3337" s="155">
        <f t="shared" si="1587"/>
        <v>0</v>
      </c>
      <c r="M3337" s="155">
        <v>0</v>
      </c>
      <c r="N3337" s="505">
        <v>0</v>
      </c>
    </row>
    <row r="3338" spans="1:14" customFormat="1" ht="0.75" customHeight="1" thickBot="1" x14ac:dyDescent="0.3">
      <c r="A3338" s="386" t="s">
        <v>0</v>
      </c>
      <c r="B3338" s="157" t="s">
        <v>161</v>
      </c>
      <c r="C3338" s="155">
        <f t="shared" si="1584"/>
        <v>0</v>
      </c>
      <c r="D3338" s="155">
        <f>SUM(D3339,D3346)</f>
        <v>0</v>
      </c>
      <c r="E3338" s="155">
        <f>SUM(E3339,E3346)</f>
        <v>0</v>
      </c>
      <c r="F3338" s="155">
        <f t="shared" si="1585"/>
        <v>0</v>
      </c>
      <c r="G3338" s="155">
        <f>SUM(G3339,G3346)</f>
        <v>0</v>
      </c>
      <c r="H3338" s="505">
        <f>SUM(H3339,H3346)</f>
        <v>0</v>
      </c>
      <c r="I3338" s="155">
        <f t="shared" si="1586"/>
        <v>0</v>
      </c>
      <c r="J3338" s="155">
        <f>SUM(J3339,J3346)</f>
        <v>0</v>
      </c>
      <c r="K3338" s="505">
        <f>SUM(K3339,K3346)</f>
        <v>0</v>
      </c>
      <c r="L3338" s="155">
        <f t="shared" si="1587"/>
        <v>0</v>
      </c>
      <c r="M3338" s="155">
        <f>SUM(M3339,M3346)</f>
        <v>0</v>
      </c>
      <c r="N3338" s="505">
        <f>SUM(N3339,N3346)</f>
        <v>0</v>
      </c>
    </row>
    <row r="3339" spans="1:14" customFormat="1" ht="21.75" hidden="1" customHeight="1" thickTop="1" thickBot="1" x14ac:dyDescent="0.3">
      <c r="A3339" s="454" t="s">
        <v>0</v>
      </c>
      <c r="B3339" s="158" t="s">
        <v>162</v>
      </c>
      <c r="C3339" s="155">
        <f t="shared" si="1584"/>
        <v>0</v>
      </c>
      <c r="D3339" s="155">
        <f>SUM(D3340:D3345)</f>
        <v>0</v>
      </c>
      <c r="E3339" s="155">
        <f>SUM(E3340:E3345)</f>
        <v>0</v>
      </c>
      <c r="F3339" s="155">
        <f t="shared" si="1585"/>
        <v>0</v>
      </c>
      <c r="G3339" s="155">
        <f>SUM(G3340:G3345)</f>
        <v>0</v>
      </c>
      <c r="H3339" s="505">
        <f>SUM(H3340:H3345)</f>
        <v>0</v>
      </c>
      <c r="I3339" s="155">
        <f t="shared" si="1586"/>
        <v>0</v>
      </c>
      <c r="J3339" s="155">
        <f>SUM(J3340:J3345)</f>
        <v>0</v>
      </c>
      <c r="K3339" s="505">
        <f>SUM(K3340:K3345)</f>
        <v>0</v>
      </c>
      <c r="L3339" s="155">
        <f t="shared" si="1587"/>
        <v>0</v>
      </c>
      <c r="M3339" s="155">
        <f>SUM(M3340:M3345)</f>
        <v>0</v>
      </c>
      <c r="N3339" s="505">
        <f>SUM(N3340:N3345)</f>
        <v>0</v>
      </c>
    </row>
    <row r="3340" spans="1:14" customFormat="1" ht="33" hidden="1" customHeight="1" thickTop="1" thickBot="1" x14ac:dyDescent="0.3">
      <c r="A3340" s="454" t="s">
        <v>0</v>
      </c>
      <c r="B3340" s="159" t="s">
        <v>163</v>
      </c>
      <c r="C3340" s="155">
        <f t="shared" si="1584"/>
        <v>0</v>
      </c>
      <c r="D3340" s="155">
        <v>0</v>
      </c>
      <c r="E3340" s="155">
        <v>0</v>
      </c>
      <c r="F3340" s="155">
        <f t="shared" si="1585"/>
        <v>0</v>
      </c>
      <c r="G3340" s="155">
        <v>0</v>
      </c>
      <c r="H3340" s="505">
        <v>0</v>
      </c>
      <c r="I3340" s="155">
        <f t="shared" si="1586"/>
        <v>0</v>
      </c>
      <c r="J3340" s="155">
        <v>0</v>
      </c>
      <c r="K3340" s="505">
        <v>0</v>
      </c>
      <c r="L3340" s="155">
        <f t="shared" si="1587"/>
        <v>0</v>
      </c>
      <c r="M3340" s="155">
        <v>0</v>
      </c>
      <c r="N3340" s="505">
        <v>0</v>
      </c>
    </row>
    <row r="3341" spans="1:14" customFormat="1" ht="30" hidden="1" customHeight="1" thickTop="1" thickBot="1" x14ac:dyDescent="0.3">
      <c r="A3341" s="454" t="s">
        <v>0</v>
      </c>
      <c r="B3341" s="159" t="s">
        <v>164</v>
      </c>
      <c r="C3341" s="155">
        <f t="shared" si="1584"/>
        <v>0</v>
      </c>
      <c r="D3341" s="155">
        <v>0</v>
      </c>
      <c r="E3341" s="155">
        <v>0</v>
      </c>
      <c r="F3341" s="155">
        <f t="shared" si="1585"/>
        <v>0</v>
      </c>
      <c r="G3341" s="155">
        <v>0</v>
      </c>
      <c r="H3341" s="505">
        <v>0</v>
      </c>
      <c r="I3341" s="155">
        <f t="shared" si="1586"/>
        <v>0</v>
      </c>
      <c r="J3341" s="155">
        <v>0</v>
      </c>
      <c r="K3341" s="505">
        <v>0</v>
      </c>
      <c r="L3341" s="155">
        <f t="shared" si="1587"/>
        <v>0</v>
      </c>
      <c r="M3341" s="155">
        <v>0</v>
      </c>
      <c r="N3341" s="505">
        <v>0</v>
      </c>
    </row>
    <row r="3342" spans="1:14" customFormat="1" ht="25.5" hidden="1" customHeight="1" thickTop="1" thickBot="1" x14ac:dyDescent="0.3">
      <c r="A3342" s="454" t="s">
        <v>0</v>
      </c>
      <c r="B3342" s="159" t="s">
        <v>165</v>
      </c>
      <c r="C3342" s="155">
        <f t="shared" si="1584"/>
        <v>0</v>
      </c>
      <c r="D3342" s="155">
        <v>0</v>
      </c>
      <c r="E3342" s="155">
        <v>0</v>
      </c>
      <c r="F3342" s="155">
        <f t="shared" si="1585"/>
        <v>0</v>
      </c>
      <c r="G3342" s="155">
        <v>0</v>
      </c>
      <c r="H3342" s="505">
        <v>0</v>
      </c>
      <c r="I3342" s="155">
        <f t="shared" si="1586"/>
        <v>0</v>
      </c>
      <c r="J3342" s="155">
        <v>0</v>
      </c>
      <c r="K3342" s="505">
        <v>0</v>
      </c>
      <c r="L3342" s="155">
        <f t="shared" si="1587"/>
        <v>0</v>
      </c>
      <c r="M3342" s="155">
        <v>0</v>
      </c>
      <c r="N3342" s="505">
        <v>0</v>
      </c>
    </row>
    <row r="3343" spans="1:14" customFormat="1" ht="23.25" hidden="1" customHeight="1" thickTop="1" thickBot="1" x14ac:dyDescent="0.3">
      <c r="A3343" s="454" t="s">
        <v>0</v>
      </c>
      <c r="B3343" s="159" t="s">
        <v>166</v>
      </c>
      <c r="C3343" s="155">
        <f t="shared" si="1584"/>
        <v>0</v>
      </c>
      <c r="D3343" s="155">
        <v>0</v>
      </c>
      <c r="E3343" s="155">
        <v>0</v>
      </c>
      <c r="F3343" s="155">
        <f t="shared" si="1585"/>
        <v>0</v>
      </c>
      <c r="G3343" s="155">
        <v>0</v>
      </c>
      <c r="H3343" s="505">
        <v>0</v>
      </c>
      <c r="I3343" s="155">
        <f t="shared" si="1586"/>
        <v>0</v>
      </c>
      <c r="J3343" s="155">
        <v>0</v>
      </c>
      <c r="K3343" s="505">
        <v>0</v>
      </c>
      <c r="L3343" s="155">
        <f t="shared" si="1587"/>
        <v>0</v>
      </c>
      <c r="M3343" s="155">
        <v>0</v>
      </c>
      <c r="N3343" s="505">
        <v>0</v>
      </c>
    </row>
    <row r="3344" spans="1:14" customFormat="1" ht="36.75" hidden="1" customHeight="1" thickTop="1" thickBot="1" x14ac:dyDescent="0.3">
      <c r="A3344" s="454" t="s">
        <v>0</v>
      </c>
      <c r="B3344" s="159" t="s">
        <v>167</v>
      </c>
      <c r="C3344" s="155">
        <f t="shared" si="1584"/>
        <v>0</v>
      </c>
      <c r="D3344" s="155">
        <v>0</v>
      </c>
      <c r="E3344" s="155">
        <v>0</v>
      </c>
      <c r="F3344" s="155">
        <f t="shared" si="1585"/>
        <v>0</v>
      </c>
      <c r="G3344" s="155">
        <v>0</v>
      </c>
      <c r="H3344" s="505">
        <v>0</v>
      </c>
      <c r="I3344" s="155">
        <f t="shared" si="1586"/>
        <v>0</v>
      </c>
      <c r="J3344" s="155">
        <v>0</v>
      </c>
      <c r="K3344" s="505">
        <v>0</v>
      </c>
      <c r="L3344" s="155">
        <f t="shared" si="1587"/>
        <v>0</v>
      </c>
      <c r="M3344" s="155">
        <v>0</v>
      </c>
      <c r="N3344" s="505">
        <v>0</v>
      </c>
    </row>
    <row r="3345" spans="1:14" customFormat="1" ht="21.75" hidden="1" customHeight="1" thickTop="1" thickBot="1" x14ac:dyDescent="0.3">
      <c r="A3345" s="454" t="s">
        <v>0</v>
      </c>
      <c r="B3345" s="159" t="s">
        <v>168</v>
      </c>
      <c r="C3345" s="155">
        <f t="shared" si="1584"/>
        <v>0</v>
      </c>
      <c r="D3345" s="155">
        <v>0</v>
      </c>
      <c r="E3345" s="155">
        <v>0</v>
      </c>
      <c r="F3345" s="155">
        <f t="shared" si="1585"/>
        <v>0</v>
      </c>
      <c r="G3345" s="155">
        <v>0</v>
      </c>
      <c r="H3345" s="505">
        <v>0</v>
      </c>
      <c r="I3345" s="155">
        <f t="shared" si="1586"/>
        <v>0</v>
      </c>
      <c r="J3345" s="155">
        <v>0</v>
      </c>
      <c r="K3345" s="505">
        <v>0</v>
      </c>
      <c r="L3345" s="155">
        <f t="shared" si="1587"/>
        <v>0</v>
      </c>
      <c r="M3345" s="155">
        <v>0</v>
      </c>
      <c r="N3345" s="505">
        <v>0</v>
      </c>
    </row>
    <row r="3346" spans="1:14" customFormat="1" ht="30" hidden="1" customHeight="1" thickTop="1" thickBot="1" x14ac:dyDescent="0.3">
      <c r="A3346" s="454" t="s">
        <v>0</v>
      </c>
      <c r="B3346" s="158" t="s">
        <v>169</v>
      </c>
      <c r="C3346" s="155">
        <f t="shared" si="1584"/>
        <v>0</v>
      </c>
      <c r="D3346" s="155">
        <f>SUM(D3347:D3366)</f>
        <v>0</v>
      </c>
      <c r="E3346" s="155">
        <f>SUM(E3347:E3366)</f>
        <v>0</v>
      </c>
      <c r="F3346" s="155">
        <f t="shared" si="1585"/>
        <v>0</v>
      </c>
      <c r="G3346" s="155">
        <f>SUM(G3347:G3366)</f>
        <v>0</v>
      </c>
      <c r="H3346" s="505">
        <f>SUM(H3347:H3366)</f>
        <v>0</v>
      </c>
      <c r="I3346" s="155">
        <f t="shared" si="1586"/>
        <v>0</v>
      </c>
      <c r="J3346" s="155">
        <f>SUM(J3347:J3366)</f>
        <v>0</v>
      </c>
      <c r="K3346" s="505">
        <f>SUM(K3347:K3366)</f>
        <v>0</v>
      </c>
      <c r="L3346" s="155">
        <f t="shared" si="1587"/>
        <v>0</v>
      </c>
      <c r="M3346" s="155">
        <f>SUM(M3347:M3366)</f>
        <v>0</v>
      </c>
      <c r="N3346" s="505">
        <f>SUM(N3347:N3366)</f>
        <v>0</v>
      </c>
    </row>
    <row r="3347" spans="1:14" customFormat="1" ht="17.25" hidden="1" customHeight="1" thickTop="1" thickBot="1" x14ac:dyDescent="0.3">
      <c r="A3347" s="454" t="s">
        <v>0</v>
      </c>
      <c r="B3347" s="159" t="s">
        <v>30</v>
      </c>
      <c r="C3347" s="155">
        <f t="shared" si="1584"/>
        <v>0</v>
      </c>
      <c r="D3347" s="155">
        <v>0</v>
      </c>
      <c r="E3347" s="155">
        <v>0</v>
      </c>
      <c r="F3347" s="155">
        <f t="shared" si="1585"/>
        <v>0</v>
      </c>
      <c r="G3347" s="155">
        <v>0</v>
      </c>
      <c r="H3347" s="505">
        <v>0</v>
      </c>
      <c r="I3347" s="155">
        <f t="shared" si="1586"/>
        <v>0</v>
      </c>
      <c r="J3347" s="155">
        <v>0</v>
      </c>
      <c r="K3347" s="505">
        <v>0</v>
      </c>
      <c r="L3347" s="155">
        <f t="shared" si="1587"/>
        <v>0</v>
      </c>
      <c r="M3347" s="155">
        <v>0</v>
      </c>
      <c r="N3347" s="505">
        <v>0</v>
      </c>
    </row>
    <row r="3348" spans="1:14" customFormat="1" ht="28.5" hidden="1" customHeight="1" thickTop="1" thickBot="1" x14ac:dyDescent="0.3">
      <c r="A3348" s="454" t="s">
        <v>0</v>
      </c>
      <c r="B3348" s="159" t="s">
        <v>31</v>
      </c>
      <c r="C3348" s="155">
        <f t="shared" si="1584"/>
        <v>0</v>
      </c>
      <c r="D3348" s="155">
        <v>0</v>
      </c>
      <c r="E3348" s="155">
        <v>0</v>
      </c>
      <c r="F3348" s="155">
        <f t="shared" si="1585"/>
        <v>0</v>
      </c>
      <c r="G3348" s="155">
        <v>0</v>
      </c>
      <c r="H3348" s="505">
        <v>0</v>
      </c>
      <c r="I3348" s="155">
        <f t="shared" si="1586"/>
        <v>0</v>
      </c>
      <c r="J3348" s="155">
        <v>0</v>
      </c>
      <c r="K3348" s="505">
        <v>0</v>
      </c>
      <c r="L3348" s="155">
        <f t="shared" si="1587"/>
        <v>0</v>
      </c>
      <c r="M3348" s="155">
        <v>0</v>
      </c>
      <c r="N3348" s="505">
        <v>0</v>
      </c>
    </row>
    <row r="3349" spans="1:14" customFormat="1" ht="23.25" hidden="1" customHeight="1" thickTop="1" thickBot="1" x14ac:dyDescent="0.3">
      <c r="A3349" s="454" t="s">
        <v>0</v>
      </c>
      <c r="B3349" s="159" t="s">
        <v>170</v>
      </c>
      <c r="C3349" s="155">
        <f t="shared" si="1584"/>
        <v>0</v>
      </c>
      <c r="D3349" s="155">
        <v>0</v>
      </c>
      <c r="E3349" s="155">
        <v>0</v>
      </c>
      <c r="F3349" s="155">
        <f t="shared" si="1585"/>
        <v>0</v>
      </c>
      <c r="G3349" s="155">
        <v>0</v>
      </c>
      <c r="H3349" s="505">
        <v>0</v>
      </c>
      <c r="I3349" s="155">
        <f t="shared" si="1586"/>
        <v>0</v>
      </c>
      <c r="J3349" s="155">
        <v>0</v>
      </c>
      <c r="K3349" s="505">
        <v>0</v>
      </c>
      <c r="L3349" s="155">
        <f t="shared" si="1587"/>
        <v>0</v>
      </c>
      <c r="M3349" s="155">
        <v>0</v>
      </c>
      <c r="N3349" s="505">
        <v>0</v>
      </c>
    </row>
    <row r="3350" spans="1:14" customFormat="1" ht="27.75" hidden="1" customHeight="1" thickTop="1" thickBot="1" x14ac:dyDescent="0.3">
      <c r="A3350" s="454" t="s">
        <v>0</v>
      </c>
      <c r="B3350" s="159" t="s">
        <v>36</v>
      </c>
      <c r="C3350" s="155">
        <f t="shared" si="1584"/>
        <v>0</v>
      </c>
      <c r="D3350" s="155">
        <v>0</v>
      </c>
      <c r="E3350" s="155">
        <v>0</v>
      </c>
      <c r="F3350" s="155">
        <f t="shared" si="1585"/>
        <v>0</v>
      </c>
      <c r="G3350" s="155">
        <v>0</v>
      </c>
      <c r="H3350" s="505">
        <v>0</v>
      </c>
      <c r="I3350" s="155">
        <f t="shared" si="1586"/>
        <v>0</v>
      </c>
      <c r="J3350" s="155">
        <v>0</v>
      </c>
      <c r="K3350" s="505">
        <v>0</v>
      </c>
      <c r="L3350" s="155">
        <f t="shared" si="1587"/>
        <v>0</v>
      </c>
      <c r="M3350" s="155">
        <v>0</v>
      </c>
      <c r="N3350" s="505">
        <v>0</v>
      </c>
    </row>
    <row r="3351" spans="1:14" customFormat="1" ht="15.75" hidden="1" customHeight="1" thickTop="1" thickBot="1" x14ac:dyDescent="0.3">
      <c r="A3351" s="454" t="s">
        <v>0</v>
      </c>
      <c r="B3351" s="159" t="s">
        <v>171</v>
      </c>
      <c r="C3351" s="155">
        <f t="shared" si="1584"/>
        <v>0</v>
      </c>
      <c r="D3351" s="155">
        <v>0</v>
      </c>
      <c r="E3351" s="155">
        <v>0</v>
      </c>
      <c r="F3351" s="155">
        <f t="shared" si="1585"/>
        <v>0</v>
      </c>
      <c r="G3351" s="155">
        <v>0</v>
      </c>
      <c r="H3351" s="505">
        <v>0</v>
      </c>
      <c r="I3351" s="155">
        <f t="shared" si="1586"/>
        <v>0</v>
      </c>
      <c r="J3351" s="155">
        <v>0</v>
      </c>
      <c r="K3351" s="505">
        <v>0</v>
      </c>
      <c r="L3351" s="155">
        <f t="shared" si="1587"/>
        <v>0</v>
      </c>
      <c r="M3351" s="155">
        <v>0</v>
      </c>
      <c r="N3351" s="505">
        <v>0</v>
      </c>
    </row>
    <row r="3352" spans="1:14" customFormat="1" ht="20.25" hidden="1" customHeight="1" thickTop="1" thickBot="1" x14ac:dyDescent="0.3">
      <c r="A3352" s="454" t="s">
        <v>0</v>
      </c>
      <c r="B3352" s="159" t="s">
        <v>172</v>
      </c>
      <c r="C3352" s="155">
        <f t="shared" si="1584"/>
        <v>0</v>
      </c>
      <c r="D3352" s="155">
        <v>0</v>
      </c>
      <c r="E3352" s="155">
        <v>0</v>
      </c>
      <c r="F3352" s="155">
        <f t="shared" si="1585"/>
        <v>0</v>
      </c>
      <c r="G3352" s="155">
        <v>0</v>
      </c>
      <c r="H3352" s="505">
        <v>0</v>
      </c>
      <c r="I3352" s="155">
        <f t="shared" si="1586"/>
        <v>0</v>
      </c>
      <c r="J3352" s="155">
        <v>0</v>
      </c>
      <c r="K3352" s="505">
        <v>0</v>
      </c>
      <c r="L3352" s="155">
        <f t="shared" si="1587"/>
        <v>0</v>
      </c>
      <c r="M3352" s="155">
        <v>0</v>
      </c>
      <c r="N3352" s="505">
        <v>0</v>
      </c>
    </row>
    <row r="3353" spans="1:14" customFormat="1" ht="26.25" hidden="1" customHeight="1" thickTop="1" thickBot="1" x14ac:dyDescent="0.3">
      <c r="A3353" s="454" t="s">
        <v>0</v>
      </c>
      <c r="B3353" s="159" t="s">
        <v>173</v>
      </c>
      <c r="C3353" s="155">
        <f t="shared" si="1584"/>
        <v>0</v>
      </c>
      <c r="D3353" s="155">
        <v>0</v>
      </c>
      <c r="E3353" s="155">
        <v>0</v>
      </c>
      <c r="F3353" s="155">
        <f t="shared" si="1585"/>
        <v>0</v>
      </c>
      <c r="G3353" s="155">
        <v>0</v>
      </c>
      <c r="H3353" s="505">
        <v>0</v>
      </c>
      <c r="I3353" s="155">
        <f t="shared" si="1586"/>
        <v>0</v>
      </c>
      <c r="J3353" s="155">
        <v>0</v>
      </c>
      <c r="K3353" s="505">
        <v>0</v>
      </c>
      <c r="L3353" s="155">
        <f t="shared" si="1587"/>
        <v>0</v>
      </c>
      <c r="M3353" s="155">
        <v>0</v>
      </c>
      <c r="N3353" s="505">
        <v>0</v>
      </c>
    </row>
    <row r="3354" spans="1:14" customFormat="1" ht="18.75" hidden="1" customHeight="1" thickTop="1" thickBot="1" x14ac:dyDescent="0.3">
      <c r="A3354" s="454" t="s">
        <v>0</v>
      </c>
      <c r="B3354" s="159" t="s">
        <v>174</v>
      </c>
      <c r="C3354" s="155">
        <f t="shared" si="1584"/>
        <v>0</v>
      </c>
      <c r="D3354" s="155">
        <v>0</v>
      </c>
      <c r="E3354" s="155">
        <v>0</v>
      </c>
      <c r="F3354" s="155">
        <f t="shared" si="1585"/>
        <v>0</v>
      </c>
      <c r="G3354" s="155">
        <v>0</v>
      </c>
      <c r="H3354" s="505">
        <v>0</v>
      </c>
      <c r="I3354" s="155">
        <f t="shared" si="1586"/>
        <v>0</v>
      </c>
      <c r="J3354" s="155">
        <v>0</v>
      </c>
      <c r="K3354" s="505">
        <v>0</v>
      </c>
      <c r="L3354" s="155">
        <f t="shared" si="1587"/>
        <v>0</v>
      </c>
      <c r="M3354" s="155">
        <v>0</v>
      </c>
      <c r="N3354" s="505">
        <v>0</v>
      </c>
    </row>
    <row r="3355" spans="1:14" customFormat="1" ht="15" hidden="1" customHeight="1" thickTop="1" thickBot="1" x14ac:dyDescent="0.3">
      <c r="A3355" s="454" t="s">
        <v>0</v>
      </c>
      <c r="B3355" s="159" t="s">
        <v>175</v>
      </c>
      <c r="C3355" s="155">
        <f t="shared" si="1584"/>
        <v>0</v>
      </c>
      <c r="D3355" s="155">
        <v>0</v>
      </c>
      <c r="E3355" s="155">
        <v>0</v>
      </c>
      <c r="F3355" s="155">
        <f t="shared" si="1585"/>
        <v>0</v>
      </c>
      <c r="G3355" s="155">
        <v>0</v>
      </c>
      <c r="H3355" s="505">
        <v>0</v>
      </c>
      <c r="I3355" s="155">
        <f t="shared" si="1586"/>
        <v>0</v>
      </c>
      <c r="J3355" s="155">
        <v>0</v>
      </c>
      <c r="K3355" s="505">
        <v>0</v>
      </c>
      <c r="L3355" s="155">
        <f t="shared" si="1587"/>
        <v>0</v>
      </c>
      <c r="M3355" s="155">
        <v>0</v>
      </c>
      <c r="N3355" s="505">
        <v>0</v>
      </c>
    </row>
    <row r="3356" spans="1:14" customFormat="1" ht="19.5" hidden="1" customHeight="1" thickTop="1" thickBot="1" x14ac:dyDescent="0.3">
      <c r="A3356" s="454" t="s">
        <v>0</v>
      </c>
      <c r="B3356" s="159" t="s">
        <v>37</v>
      </c>
      <c r="C3356" s="155">
        <f t="shared" si="1584"/>
        <v>0</v>
      </c>
      <c r="D3356" s="155">
        <v>0</v>
      </c>
      <c r="E3356" s="155">
        <v>0</v>
      </c>
      <c r="F3356" s="155">
        <f t="shared" si="1585"/>
        <v>0</v>
      </c>
      <c r="G3356" s="155">
        <v>0</v>
      </c>
      <c r="H3356" s="505">
        <v>0</v>
      </c>
      <c r="I3356" s="155">
        <f t="shared" si="1586"/>
        <v>0</v>
      </c>
      <c r="J3356" s="155">
        <v>0</v>
      </c>
      <c r="K3356" s="505">
        <v>0</v>
      </c>
      <c r="L3356" s="155">
        <f t="shared" si="1587"/>
        <v>0</v>
      </c>
      <c r="M3356" s="155">
        <v>0</v>
      </c>
      <c r="N3356" s="505">
        <v>0</v>
      </c>
    </row>
    <row r="3357" spans="1:14" customFormat="1" ht="21" hidden="1" customHeight="1" thickTop="1" thickBot="1" x14ac:dyDescent="0.3">
      <c r="A3357" s="454" t="s">
        <v>0</v>
      </c>
      <c r="B3357" s="159" t="s">
        <v>38</v>
      </c>
      <c r="C3357" s="155">
        <f t="shared" si="1584"/>
        <v>0</v>
      </c>
      <c r="D3357" s="155">
        <v>0</v>
      </c>
      <c r="E3357" s="155">
        <v>0</v>
      </c>
      <c r="F3357" s="155">
        <f t="shared" si="1585"/>
        <v>0</v>
      </c>
      <c r="G3357" s="155">
        <v>0</v>
      </c>
      <c r="H3357" s="505">
        <v>0</v>
      </c>
      <c r="I3357" s="155">
        <f t="shared" si="1586"/>
        <v>0</v>
      </c>
      <c r="J3357" s="155">
        <v>0</v>
      </c>
      <c r="K3357" s="505">
        <v>0</v>
      </c>
      <c r="L3357" s="155">
        <f t="shared" si="1587"/>
        <v>0</v>
      </c>
      <c r="M3357" s="155">
        <v>0</v>
      </c>
      <c r="N3357" s="505">
        <v>0</v>
      </c>
    </row>
    <row r="3358" spans="1:14" customFormat="1" ht="0.75" hidden="1" customHeight="1" thickTop="1" thickBot="1" x14ac:dyDescent="0.3">
      <c r="A3358" s="454" t="s">
        <v>0</v>
      </c>
      <c r="B3358" s="159" t="s">
        <v>176</v>
      </c>
      <c r="C3358" s="155">
        <f t="shared" si="1584"/>
        <v>0</v>
      </c>
      <c r="D3358" s="155">
        <v>0</v>
      </c>
      <c r="E3358" s="155">
        <v>0</v>
      </c>
      <c r="F3358" s="155">
        <f t="shared" si="1585"/>
        <v>0</v>
      </c>
      <c r="G3358" s="155">
        <v>0</v>
      </c>
      <c r="H3358" s="505">
        <v>0</v>
      </c>
      <c r="I3358" s="155">
        <f t="shared" si="1586"/>
        <v>0</v>
      </c>
      <c r="J3358" s="155">
        <v>0</v>
      </c>
      <c r="K3358" s="505">
        <v>0</v>
      </c>
      <c r="L3358" s="155">
        <f t="shared" si="1587"/>
        <v>0</v>
      </c>
      <c r="M3358" s="155">
        <v>0</v>
      </c>
      <c r="N3358" s="505">
        <v>0</v>
      </c>
    </row>
    <row r="3359" spans="1:14" customFormat="1" ht="28.5" hidden="1" customHeight="1" thickTop="1" thickBot="1" x14ac:dyDescent="0.3">
      <c r="A3359" s="454" t="s">
        <v>0</v>
      </c>
      <c r="B3359" s="159" t="s">
        <v>177</v>
      </c>
      <c r="C3359" s="155">
        <f t="shared" si="1584"/>
        <v>0</v>
      </c>
      <c r="D3359" s="155">
        <v>0</v>
      </c>
      <c r="E3359" s="155">
        <v>0</v>
      </c>
      <c r="F3359" s="155">
        <f t="shared" si="1585"/>
        <v>0</v>
      </c>
      <c r="G3359" s="155">
        <v>0</v>
      </c>
      <c r="H3359" s="505">
        <v>0</v>
      </c>
      <c r="I3359" s="155">
        <f t="shared" si="1586"/>
        <v>0</v>
      </c>
      <c r="J3359" s="155">
        <v>0</v>
      </c>
      <c r="K3359" s="505">
        <v>0</v>
      </c>
      <c r="L3359" s="155">
        <f t="shared" si="1587"/>
        <v>0</v>
      </c>
      <c r="M3359" s="155">
        <v>0</v>
      </c>
      <c r="N3359" s="505">
        <v>0</v>
      </c>
    </row>
    <row r="3360" spans="1:14" customFormat="1" ht="15" hidden="1" customHeight="1" thickTop="1" thickBot="1" x14ac:dyDescent="0.3">
      <c r="A3360" s="454" t="s">
        <v>0</v>
      </c>
      <c r="B3360" s="159" t="s">
        <v>178</v>
      </c>
      <c r="C3360" s="155">
        <f t="shared" si="1584"/>
        <v>0</v>
      </c>
      <c r="D3360" s="155">
        <v>0</v>
      </c>
      <c r="E3360" s="155">
        <v>0</v>
      </c>
      <c r="F3360" s="155">
        <f t="shared" si="1585"/>
        <v>0</v>
      </c>
      <c r="G3360" s="155">
        <v>0</v>
      </c>
      <c r="H3360" s="505">
        <v>0</v>
      </c>
      <c r="I3360" s="155">
        <f t="shared" si="1586"/>
        <v>0</v>
      </c>
      <c r="J3360" s="155">
        <v>0</v>
      </c>
      <c r="K3360" s="505">
        <v>0</v>
      </c>
      <c r="L3360" s="155">
        <f t="shared" si="1587"/>
        <v>0</v>
      </c>
      <c r="M3360" s="155">
        <v>0</v>
      </c>
      <c r="N3360" s="505">
        <v>0</v>
      </c>
    </row>
    <row r="3361" spans="1:14" customFormat="1" ht="24" hidden="1" customHeight="1" thickTop="1" thickBot="1" x14ac:dyDescent="0.3">
      <c r="A3361" s="454" t="s">
        <v>0</v>
      </c>
      <c r="B3361" s="159" t="s">
        <v>43</v>
      </c>
      <c r="C3361" s="155">
        <f t="shared" si="1584"/>
        <v>0</v>
      </c>
      <c r="D3361" s="155">
        <v>0</v>
      </c>
      <c r="E3361" s="155">
        <v>0</v>
      </c>
      <c r="F3361" s="155">
        <f t="shared" si="1585"/>
        <v>0</v>
      </c>
      <c r="G3361" s="155">
        <v>0</v>
      </c>
      <c r="H3361" s="505">
        <v>0</v>
      </c>
      <c r="I3361" s="155">
        <f t="shared" si="1586"/>
        <v>0</v>
      </c>
      <c r="J3361" s="155">
        <v>0</v>
      </c>
      <c r="K3361" s="505">
        <v>0</v>
      </c>
      <c r="L3361" s="155">
        <f t="shared" si="1587"/>
        <v>0</v>
      </c>
      <c r="M3361" s="155">
        <v>0</v>
      </c>
      <c r="N3361" s="505">
        <v>0</v>
      </c>
    </row>
    <row r="3362" spans="1:14" customFormat="1" ht="24.75" hidden="1" customHeight="1" thickTop="1" thickBot="1" x14ac:dyDescent="0.3">
      <c r="A3362" s="454" t="s">
        <v>0</v>
      </c>
      <c r="B3362" s="159" t="s">
        <v>179</v>
      </c>
      <c r="C3362" s="155">
        <f t="shared" si="1584"/>
        <v>0</v>
      </c>
      <c r="D3362" s="155">
        <v>0</v>
      </c>
      <c r="E3362" s="155">
        <v>0</v>
      </c>
      <c r="F3362" s="155">
        <f t="shared" si="1585"/>
        <v>0</v>
      </c>
      <c r="G3362" s="155">
        <v>0</v>
      </c>
      <c r="H3362" s="505">
        <v>0</v>
      </c>
      <c r="I3362" s="155">
        <f t="shared" si="1586"/>
        <v>0</v>
      </c>
      <c r="J3362" s="155">
        <v>0</v>
      </c>
      <c r="K3362" s="505">
        <v>0</v>
      </c>
      <c r="L3362" s="155">
        <f t="shared" si="1587"/>
        <v>0</v>
      </c>
      <c r="M3362" s="155">
        <v>0</v>
      </c>
      <c r="N3362" s="505">
        <v>0</v>
      </c>
    </row>
    <row r="3363" spans="1:14" customFormat="1" ht="29.25" hidden="1" customHeight="1" thickTop="1" thickBot="1" x14ac:dyDescent="0.3">
      <c r="A3363" s="454" t="s">
        <v>0</v>
      </c>
      <c r="B3363" s="159" t="s">
        <v>180</v>
      </c>
      <c r="C3363" s="155">
        <f t="shared" si="1584"/>
        <v>0</v>
      </c>
      <c r="D3363" s="155">
        <v>0</v>
      </c>
      <c r="E3363" s="155">
        <v>0</v>
      </c>
      <c r="F3363" s="155">
        <f t="shared" si="1585"/>
        <v>0</v>
      </c>
      <c r="G3363" s="155">
        <v>0</v>
      </c>
      <c r="H3363" s="505">
        <v>0</v>
      </c>
      <c r="I3363" s="155">
        <f t="shared" si="1586"/>
        <v>0</v>
      </c>
      <c r="J3363" s="155">
        <v>0</v>
      </c>
      <c r="K3363" s="505">
        <v>0</v>
      </c>
      <c r="L3363" s="155">
        <f t="shared" si="1587"/>
        <v>0</v>
      </c>
      <c r="M3363" s="155">
        <v>0</v>
      </c>
      <c r="N3363" s="505">
        <v>0</v>
      </c>
    </row>
    <row r="3364" spans="1:14" customFormat="1" ht="24.75" hidden="1" customHeight="1" thickTop="1" thickBot="1" x14ac:dyDescent="0.3">
      <c r="A3364" s="454" t="s">
        <v>0</v>
      </c>
      <c r="B3364" s="159" t="s">
        <v>181</v>
      </c>
      <c r="C3364" s="155">
        <f t="shared" si="1584"/>
        <v>0</v>
      </c>
      <c r="D3364" s="155">
        <v>0</v>
      </c>
      <c r="E3364" s="155">
        <v>0</v>
      </c>
      <c r="F3364" s="155">
        <f t="shared" si="1585"/>
        <v>0</v>
      </c>
      <c r="G3364" s="155">
        <v>0</v>
      </c>
      <c r="H3364" s="505">
        <v>0</v>
      </c>
      <c r="I3364" s="155">
        <f t="shared" si="1586"/>
        <v>0</v>
      </c>
      <c r="J3364" s="155">
        <v>0</v>
      </c>
      <c r="K3364" s="505">
        <v>0</v>
      </c>
      <c r="L3364" s="155">
        <f t="shared" si="1587"/>
        <v>0</v>
      </c>
      <c r="M3364" s="155">
        <v>0</v>
      </c>
      <c r="N3364" s="505">
        <v>0</v>
      </c>
    </row>
    <row r="3365" spans="1:14" customFormat="1" ht="23.25" hidden="1" customHeight="1" thickTop="1" thickBot="1" x14ac:dyDescent="0.3">
      <c r="A3365" s="454" t="s">
        <v>0</v>
      </c>
      <c r="B3365" s="159" t="s">
        <v>182</v>
      </c>
      <c r="C3365" s="155">
        <f t="shared" si="1584"/>
        <v>0</v>
      </c>
      <c r="D3365" s="155">
        <v>0</v>
      </c>
      <c r="E3365" s="155">
        <v>0</v>
      </c>
      <c r="F3365" s="155">
        <f t="shared" si="1585"/>
        <v>0</v>
      </c>
      <c r="G3365" s="155">
        <v>0</v>
      </c>
      <c r="H3365" s="505">
        <v>0</v>
      </c>
      <c r="I3365" s="155">
        <f t="shared" si="1586"/>
        <v>0</v>
      </c>
      <c r="J3365" s="155">
        <v>0</v>
      </c>
      <c r="K3365" s="505">
        <v>0</v>
      </c>
      <c r="L3365" s="155">
        <f t="shared" si="1587"/>
        <v>0</v>
      </c>
      <c r="M3365" s="155">
        <v>0</v>
      </c>
      <c r="N3365" s="505">
        <v>0</v>
      </c>
    </row>
    <row r="3366" spans="1:14" customFormat="1" ht="22.5" hidden="1" customHeight="1" thickTop="1" thickBot="1" x14ac:dyDescent="0.3">
      <c r="A3366" s="454" t="s">
        <v>0</v>
      </c>
      <c r="B3366" s="159" t="s">
        <v>183</v>
      </c>
      <c r="C3366" s="155">
        <f t="shared" si="1584"/>
        <v>0</v>
      </c>
      <c r="D3366" s="155">
        <v>0</v>
      </c>
      <c r="E3366" s="155">
        <v>0</v>
      </c>
      <c r="F3366" s="155">
        <f t="shared" si="1585"/>
        <v>0</v>
      </c>
      <c r="G3366" s="155">
        <v>0</v>
      </c>
      <c r="H3366" s="505">
        <v>0</v>
      </c>
      <c r="I3366" s="155">
        <f t="shared" si="1586"/>
        <v>0</v>
      </c>
      <c r="J3366" s="155">
        <v>0</v>
      </c>
      <c r="K3366" s="505">
        <v>0</v>
      </c>
      <c r="L3366" s="155">
        <f t="shared" si="1587"/>
        <v>0</v>
      </c>
      <c r="M3366" s="155">
        <v>0</v>
      </c>
      <c r="N3366" s="505">
        <v>0</v>
      </c>
    </row>
    <row r="3367" spans="1:14" customFormat="1" ht="33" hidden="1" customHeight="1" thickTop="1" thickBot="1" x14ac:dyDescent="0.3">
      <c r="A3367" s="454" t="s">
        <v>0</v>
      </c>
      <c r="B3367" s="157" t="s">
        <v>184</v>
      </c>
      <c r="C3367" s="155">
        <f t="shared" si="1584"/>
        <v>0</v>
      </c>
      <c r="D3367" s="155">
        <f>SUM(D3368:D3369)</f>
        <v>0</v>
      </c>
      <c r="E3367" s="155">
        <f>SUM(E3368:E3369)</f>
        <v>0</v>
      </c>
      <c r="F3367" s="155">
        <f t="shared" si="1585"/>
        <v>0</v>
      </c>
      <c r="G3367" s="155">
        <f>SUM(G3368:G3369)</f>
        <v>0</v>
      </c>
      <c r="H3367" s="505">
        <f>SUM(H3368:H3369)</f>
        <v>0</v>
      </c>
      <c r="I3367" s="155">
        <f t="shared" si="1586"/>
        <v>0</v>
      </c>
      <c r="J3367" s="155">
        <f>SUM(J3368:J3369)</f>
        <v>0</v>
      </c>
      <c r="K3367" s="505">
        <f>SUM(K3368:K3369)</f>
        <v>0</v>
      </c>
      <c r="L3367" s="155">
        <f t="shared" si="1587"/>
        <v>0</v>
      </c>
      <c r="M3367" s="155">
        <f>SUM(M3368:M3369)</f>
        <v>0</v>
      </c>
      <c r="N3367" s="505">
        <f>SUM(N3368:N3369)</f>
        <v>0</v>
      </c>
    </row>
    <row r="3368" spans="1:14" customFormat="1" ht="34.5" hidden="1" customHeight="1" thickTop="1" thickBot="1" x14ac:dyDescent="0.3">
      <c r="A3368" s="454" t="s">
        <v>0</v>
      </c>
      <c r="B3368" s="158" t="s">
        <v>185</v>
      </c>
      <c r="C3368" s="155">
        <f t="shared" si="1584"/>
        <v>0</v>
      </c>
      <c r="D3368" s="155">
        <v>0</v>
      </c>
      <c r="E3368" s="155">
        <v>0</v>
      </c>
      <c r="F3368" s="155">
        <f t="shared" si="1585"/>
        <v>0</v>
      </c>
      <c r="G3368" s="155">
        <v>0</v>
      </c>
      <c r="H3368" s="505">
        <v>0</v>
      </c>
      <c r="I3368" s="155">
        <f t="shared" si="1586"/>
        <v>0</v>
      </c>
      <c r="J3368" s="155">
        <v>0</v>
      </c>
      <c r="K3368" s="505">
        <v>0</v>
      </c>
      <c r="L3368" s="155">
        <f t="shared" si="1587"/>
        <v>0</v>
      </c>
      <c r="M3368" s="155">
        <v>0</v>
      </c>
      <c r="N3368" s="505">
        <v>0</v>
      </c>
    </row>
    <row r="3369" spans="1:14" customFormat="1" ht="15.75" hidden="1" customHeight="1" thickTop="1" thickBot="1" x14ac:dyDescent="0.3">
      <c r="A3369" s="454" t="s">
        <v>0</v>
      </c>
      <c r="B3369" s="158" t="s">
        <v>186</v>
      </c>
      <c r="C3369" s="155">
        <f t="shared" si="1584"/>
        <v>0</v>
      </c>
      <c r="D3369" s="155">
        <f>SUM(D3370:D3371)</f>
        <v>0</v>
      </c>
      <c r="E3369" s="155">
        <f>SUM(E3370:E3371)</f>
        <v>0</v>
      </c>
      <c r="F3369" s="155">
        <f t="shared" si="1585"/>
        <v>0</v>
      </c>
      <c r="G3369" s="155">
        <f>SUM(G3370:G3371)</f>
        <v>0</v>
      </c>
      <c r="H3369" s="505">
        <f>SUM(H3370:H3371)</f>
        <v>0</v>
      </c>
      <c r="I3369" s="155">
        <f t="shared" si="1586"/>
        <v>0</v>
      </c>
      <c r="J3369" s="155">
        <f>SUM(J3370:J3371)</f>
        <v>0</v>
      </c>
      <c r="K3369" s="505">
        <f>SUM(K3370:K3371)</f>
        <v>0</v>
      </c>
      <c r="L3369" s="155">
        <f t="shared" si="1587"/>
        <v>0</v>
      </c>
      <c r="M3369" s="155">
        <f>SUM(M3370:M3371)</f>
        <v>0</v>
      </c>
      <c r="N3369" s="505">
        <f>SUM(N3370:N3371)</f>
        <v>0</v>
      </c>
    </row>
    <row r="3370" spans="1:14" customFormat="1" ht="30.75" hidden="1" customHeight="1" thickTop="1" thickBot="1" x14ac:dyDescent="0.3">
      <c r="A3370" s="454" t="s">
        <v>0</v>
      </c>
      <c r="B3370" s="159" t="s">
        <v>187</v>
      </c>
      <c r="C3370" s="155">
        <f t="shared" si="1584"/>
        <v>0</v>
      </c>
      <c r="D3370" s="155">
        <v>0</v>
      </c>
      <c r="E3370" s="155">
        <v>0</v>
      </c>
      <c r="F3370" s="155">
        <f t="shared" si="1585"/>
        <v>0</v>
      </c>
      <c r="G3370" s="155">
        <v>0</v>
      </c>
      <c r="H3370" s="505">
        <v>0</v>
      </c>
      <c r="I3370" s="155">
        <f t="shared" si="1586"/>
        <v>0</v>
      </c>
      <c r="J3370" s="155">
        <v>0</v>
      </c>
      <c r="K3370" s="505">
        <v>0</v>
      </c>
      <c r="L3370" s="155">
        <f t="shared" si="1587"/>
        <v>0</v>
      </c>
      <c r="M3370" s="155">
        <v>0</v>
      </c>
      <c r="N3370" s="505">
        <v>0</v>
      </c>
    </row>
    <row r="3371" spans="1:14" customFormat="1" ht="33.75" hidden="1" customHeight="1" thickTop="1" thickBot="1" x14ac:dyDescent="0.3">
      <c r="A3371" s="454" t="s">
        <v>0</v>
      </c>
      <c r="B3371" s="159" t="s">
        <v>188</v>
      </c>
      <c r="C3371" s="155">
        <f t="shared" si="1584"/>
        <v>0</v>
      </c>
      <c r="D3371" s="155">
        <v>0</v>
      </c>
      <c r="E3371" s="155">
        <v>0</v>
      </c>
      <c r="F3371" s="155">
        <f t="shared" si="1585"/>
        <v>0</v>
      </c>
      <c r="G3371" s="155">
        <v>0</v>
      </c>
      <c r="H3371" s="505">
        <v>0</v>
      </c>
      <c r="I3371" s="155">
        <f t="shared" si="1586"/>
        <v>0</v>
      </c>
      <c r="J3371" s="155">
        <v>0</v>
      </c>
      <c r="K3371" s="505">
        <v>0</v>
      </c>
      <c r="L3371" s="155">
        <f t="shared" si="1587"/>
        <v>0</v>
      </c>
      <c r="M3371" s="155">
        <v>0</v>
      </c>
      <c r="N3371" s="505">
        <v>0</v>
      </c>
    </row>
    <row r="3372" spans="1:14" customFormat="1" ht="25.5" hidden="1" customHeight="1" thickTop="1" thickBot="1" x14ac:dyDescent="0.3">
      <c r="A3372" s="454" t="s">
        <v>0</v>
      </c>
      <c r="B3372" s="156" t="s">
        <v>189</v>
      </c>
      <c r="C3372" s="155">
        <f t="shared" si="1584"/>
        <v>0</v>
      </c>
      <c r="D3372" s="155">
        <f>SUM(D3373:D3374)</f>
        <v>0</v>
      </c>
      <c r="E3372" s="155">
        <f>SUM(E3373:E3374)</f>
        <v>0</v>
      </c>
      <c r="F3372" s="155">
        <f t="shared" si="1585"/>
        <v>0</v>
      </c>
      <c r="G3372" s="155">
        <f>SUM(G3373:G3374)</f>
        <v>0</v>
      </c>
      <c r="H3372" s="505">
        <f>SUM(H3373:H3374)</f>
        <v>0</v>
      </c>
      <c r="I3372" s="155">
        <f t="shared" si="1586"/>
        <v>0</v>
      </c>
      <c r="J3372" s="155">
        <f>SUM(J3373:J3374)</f>
        <v>0</v>
      </c>
      <c r="K3372" s="505">
        <f>SUM(K3373:K3374)</f>
        <v>0</v>
      </c>
      <c r="L3372" s="155">
        <f t="shared" si="1587"/>
        <v>0</v>
      </c>
      <c r="M3372" s="155">
        <f>SUM(M3373:M3374)</f>
        <v>0</v>
      </c>
      <c r="N3372" s="505">
        <f>SUM(N3373:N3374)</f>
        <v>0</v>
      </c>
    </row>
    <row r="3373" spans="1:14" customFormat="1" ht="21" hidden="1" customHeight="1" thickTop="1" thickBot="1" x14ac:dyDescent="0.3">
      <c r="A3373" s="454" t="s">
        <v>0</v>
      </c>
      <c r="B3373" s="157" t="s">
        <v>190</v>
      </c>
      <c r="C3373" s="155">
        <f t="shared" si="1584"/>
        <v>0</v>
      </c>
      <c r="D3373" s="155">
        <v>0</v>
      </c>
      <c r="E3373" s="155">
        <v>0</v>
      </c>
      <c r="F3373" s="155">
        <f t="shared" si="1585"/>
        <v>0</v>
      </c>
      <c r="G3373" s="155">
        <v>0</v>
      </c>
      <c r="H3373" s="505">
        <v>0</v>
      </c>
      <c r="I3373" s="155">
        <f t="shared" si="1586"/>
        <v>0</v>
      </c>
      <c r="J3373" s="155">
        <v>0</v>
      </c>
      <c r="K3373" s="505">
        <v>0</v>
      </c>
      <c r="L3373" s="155">
        <f t="shared" si="1587"/>
        <v>0</v>
      </c>
      <c r="M3373" s="155">
        <v>0</v>
      </c>
      <c r="N3373" s="505">
        <v>0</v>
      </c>
    </row>
    <row r="3374" spans="1:14" customFormat="1" ht="33.75" hidden="1" customHeight="1" thickTop="1" thickBot="1" x14ac:dyDescent="0.3">
      <c r="A3374" s="454" t="s">
        <v>0</v>
      </c>
      <c r="B3374" s="157" t="s">
        <v>191</v>
      </c>
      <c r="C3374" s="155">
        <f t="shared" si="1584"/>
        <v>0</v>
      </c>
      <c r="D3374" s="155">
        <f>SUM(D3375:D3378)</f>
        <v>0</v>
      </c>
      <c r="E3374" s="155">
        <f>SUM(E3375:E3378)</f>
        <v>0</v>
      </c>
      <c r="F3374" s="155">
        <f t="shared" si="1585"/>
        <v>0</v>
      </c>
      <c r="G3374" s="155">
        <f>SUM(G3375:G3378)</f>
        <v>0</v>
      </c>
      <c r="H3374" s="505">
        <f>SUM(H3375:H3378)</f>
        <v>0</v>
      </c>
      <c r="I3374" s="155">
        <f t="shared" si="1586"/>
        <v>0</v>
      </c>
      <c r="J3374" s="155">
        <f>SUM(J3375:J3378)</f>
        <v>0</v>
      </c>
      <c r="K3374" s="505">
        <f>SUM(K3375:K3378)</f>
        <v>0</v>
      </c>
      <c r="L3374" s="155">
        <f t="shared" si="1587"/>
        <v>0</v>
      </c>
      <c r="M3374" s="155">
        <f>SUM(M3375:M3378)</f>
        <v>0</v>
      </c>
      <c r="N3374" s="505">
        <f>SUM(N3375:N3378)</f>
        <v>0</v>
      </c>
    </row>
    <row r="3375" spans="1:14" customFormat="1" ht="31.5" hidden="1" customHeight="1" thickTop="1" thickBot="1" x14ac:dyDescent="0.3">
      <c r="A3375" s="454" t="s">
        <v>0</v>
      </c>
      <c r="B3375" s="158" t="s">
        <v>192</v>
      </c>
      <c r="C3375" s="155">
        <f t="shared" si="1584"/>
        <v>0</v>
      </c>
      <c r="D3375" s="155">
        <v>0</v>
      </c>
      <c r="E3375" s="155">
        <v>0</v>
      </c>
      <c r="F3375" s="155">
        <f t="shared" si="1585"/>
        <v>0</v>
      </c>
      <c r="G3375" s="155">
        <v>0</v>
      </c>
      <c r="H3375" s="505">
        <v>0</v>
      </c>
      <c r="I3375" s="155">
        <f t="shared" si="1586"/>
        <v>0</v>
      </c>
      <c r="J3375" s="155">
        <v>0</v>
      </c>
      <c r="K3375" s="505">
        <v>0</v>
      </c>
      <c r="L3375" s="155">
        <f t="shared" si="1587"/>
        <v>0</v>
      </c>
      <c r="M3375" s="155">
        <v>0</v>
      </c>
      <c r="N3375" s="505">
        <v>0</v>
      </c>
    </row>
    <row r="3376" spans="1:14" customFormat="1" ht="38.25" hidden="1" customHeight="1" thickTop="1" thickBot="1" x14ac:dyDescent="0.3">
      <c r="A3376" s="454" t="s">
        <v>0</v>
      </c>
      <c r="B3376" s="158" t="s">
        <v>193</v>
      </c>
      <c r="C3376" s="155">
        <f t="shared" si="1584"/>
        <v>0</v>
      </c>
      <c r="D3376" s="155">
        <v>0</v>
      </c>
      <c r="E3376" s="155">
        <v>0</v>
      </c>
      <c r="F3376" s="155">
        <f t="shared" si="1585"/>
        <v>0</v>
      </c>
      <c r="G3376" s="155">
        <v>0</v>
      </c>
      <c r="H3376" s="505">
        <v>0</v>
      </c>
      <c r="I3376" s="155">
        <f t="shared" si="1586"/>
        <v>0</v>
      </c>
      <c r="J3376" s="155">
        <v>0</v>
      </c>
      <c r="K3376" s="505">
        <v>0</v>
      </c>
      <c r="L3376" s="155">
        <f t="shared" si="1587"/>
        <v>0</v>
      </c>
      <c r="M3376" s="155">
        <v>0</v>
      </c>
      <c r="N3376" s="505">
        <v>0</v>
      </c>
    </row>
    <row r="3377" spans="1:14" customFormat="1" ht="34.5" hidden="1" customHeight="1" thickTop="1" thickBot="1" x14ac:dyDescent="0.3">
      <c r="A3377" s="454" t="s">
        <v>0</v>
      </c>
      <c r="B3377" s="158" t="s">
        <v>194</v>
      </c>
      <c r="C3377" s="155">
        <f t="shared" si="1584"/>
        <v>0</v>
      </c>
      <c r="D3377" s="155">
        <v>0</v>
      </c>
      <c r="E3377" s="155">
        <v>0</v>
      </c>
      <c r="F3377" s="155">
        <f t="shared" si="1585"/>
        <v>0</v>
      </c>
      <c r="G3377" s="155">
        <v>0</v>
      </c>
      <c r="H3377" s="505">
        <v>0</v>
      </c>
      <c r="I3377" s="155">
        <f t="shared" si="1586"/>
        <v>0</v>
      </c>
      <c r="J3377" s="155">
        <v>0</v>
      </c>
      <c r="K3377" s="505">
        <v>0</v>
      </c>
      <c r="L3377" s="155">
        <f t="shared" si="1587"/>
        <v>0</v>
      </c>
      <c r="M3377" s="155">
        <v>0</v>
      </c>
      <c r="N3377" s="505">
        <v>0</v>
      </c>
    </row>
    <row r="3378" spans="1:14" customFormat="1" ht="35.25" hidden="1" customHeight="1" thickTop="1" thickBot="1" x14ac:dyDescent="0.3">
      <c r="A3378" s="454" t="s">
        <v>0</v>
      </c>
      <c r="B3378" s="158" t="s">
        <v>195</v>
      </c>
      <c r="C3378" s="155">
        <f t="shared" si="1584"/>
        <v>0</v>
      </c>
      <c r="D3378" s="155">
        <v>0</v>
      </c>
      <c r="E3378" s="155">
        <v>0</v>
      </c>
      <c r="F3378" s="155">
        <f t="shared" si="1585"/>
        <v>0</v>
      </c>
      <c r="G3378" s="155">
        <v>0</v>
      </c>
      <c r="H3378" s="505">
        <v>0</v>
      </c>
      <c r="I3378" s="155">
        <f t="shared" si="1586"/>
        <v>0</v>
      </c>
      <c r="J3378" s="155">
        <v>0</v>
      </c>
      <c r="K3378" s="505">
        <v>0</v>
      </c>
      <c r="L3378" s="155">
        <f t="shared" si="1587"/>
        <v>0</v>
      </c>
      <c r="M3378" s="155">
        <v>0</v>
      </c>
      <c r="N3378" s="505">
        <v>0</v>
      </c>
    </row>
    <row r="3379" spans="1:14" customFormat="1" ht="30" hidden="1" customHeight="1" thickTop="1" thickBot="1" x14ac:dyDescent="0.3">
      <c r="A3379" s="454" t="s">
        <v>0</v>
      </c>
      <c r="B3379" s="156" t="s">
        <v>196</v>
      </c>
      <c r="C3379" s="155">
        <f t="shared" si="1584"/>
        <v>0</v>
      </c>
      <c r="D3379" s="155">
        <v>0</v>
      </c>
      <c r="E3379" s="155">
        <v>0</v>
      </c>
      <c r="F3379" s="155">
        <f t="shared" si="1585"/>
        <v>0</v>
      </c>
      <c r="G3379" s="155">
        <v>0</v>
      </c>
      <c r="H3379" s="505">
        <v>0</v>
      </c>
      <c r="I3379" s="155">
        <f t="shared" si="1586"/>
        <v>0</v>
      </c>
      <c r="J3379" s="155">
        <v>0</v>
      </c>
      <c r="K3379" s="505">
        <v>0</v>
      </c>
      <c r="L3379" s="155">
        <f t="shared" si="1587"/>
        <v>0</v>
      </c>
      <c r="M3379" s="155">
        <v>0</v>
      </c>
      <c r="N3379" s="505">
        <v>0</v>
      </c>
    </row>
    <row r="3380" spans="1:14" customFormat="1" ht="34.5" hidden="1" customHeight="1" thickTop="1" thickBot="1" x14ac:dyDescent="0.3">
      <c r="A3380" s="454" t="s">
        <v>0</v>
      </c>
      <c r="B3380" s="156" t="s">
        <v>197</v>
      </c>
      <c r="C3380" s="155">
        <f t="shared" si="1584"/>
        <v>0</v>
      </c>
      <c r="D3380" s="155">
        <f>SUM(D3381:D3383,D3386)</f>
        <v>0</v>
      </c>
      <c r="E3380" s="155">
        <f>SUM(E3381:E3383,E3386)</f>
        <v>0</v>
      </c>
      <c r="F3380" s="155">
        <f t="shared" si="1585"/>
        <v>0</v>
      </c>
      <c r="G3380" s="155">
        <f>SUM(G3381:G3383,G3386)</f>
        <v>0</v>
      </c>
      <c r="H3380" s="505">
        <f>SUM(H3381:H3383,H3386)</f>
        <v>0</v>
      </c>
      <c r="I3380" s="155">
        <f t="shared" si="1586"/>
        <v>0</v>
      </c>
      <c r="J3380" s="155">
        <f>SUM(J3381:J3383,J3386)</f>
        <v>0</v>
      </c>
      <c r="K3380" s="505">
        <f>SUM(K3381:K3383,K3386)</f>
        <v>0</v>
      </c>
      <c r="L3380" s="155">
        <f t="shared" si="1587"/>
        <v>0</v>
      </c>
      <c r="M3380" s="155">
        <f>SUM(M3381:M3383,M3386)</f>
        <v>0</v>
      </c>
      <c r="N3380" s="505">
        <f>SUM(N3381:N3383,N3386)</f>
        <v>0</v>
      </c>
    </row>
    <row r="3381" spans="1:14" customFormat="1" ht="16.5" hidden="1" customHeight="1" thickTop="1" thickBot="1" x14ac:dyDescent="0.3">
      <c r="A3381" s="454" t="s">
        <v>0</v>
      </c>
      <c r="B3381" s="157" t="s">
        <v>198</v>
      </c>
      <c r="C3381" s="155">
        <f t="shared" si="1584"/>
        <v>0</v>
      </c>
      <c r="D3381" s="155">
        <v>0</v>
      </c>
      <c r="E3381" s="155">
        <v>0</v>
      </c>
      <c r="F3381" s="155">
        <f t="shared" si="1585"/>
        <v>0</v>
      </c>
      <c r="G3381" s="155">
        <v>0</v>
      </c>
      <c r="H3381" s="505">
        <v>0</v>
      </c>
      <c r="I3381" s="155">
        <f t="shared" si="1586"/>
        <v>0</v>
      </c>
      <c r="J3381" s="155">
        <v>0</v>
      </c>
      <c r="K3381" s="505">
        <v>0</v>
      </c>
      <c r="L3381" s="155">
        <f t="shared" si="1587"/>
        <v>0</v>
      </c>
      <c r="M3381" s="155">
        <v>0</v>
      </c>
      <c r="N3381" s="505">
        <v>0</v>
      </c>
    </row>
    <row r="3382" spans="1:14" customFormat="1" ht="21" hidden="1" customHeight="1" thickTop="1" thickBot="1" x14ac:dyDescent="0.3">
      <c r="A3382" s="454" t="s">
        <v>0</v>
      </c>
      <c r="B3382" s="157" t="s">
        <v>199</v>
      </c>
      <c r="C3382" s="155">
        <f t="shared" si="1584"/>
        <v>0</v>
      </c>
      <c r="D3382" s="155">
        <v>0</v>
      </c>
      <c r="E3382" s="155">
        <v>0</v>
      </c>
      <c r="F3382" s="155">
        <f t="shared" si="1585"/>
        <v>0</v>
      </c>
      <c r="G3382" s="155">
        <v>0</v>
      </c>
      <c r="H3382" s="505">
        <v>0</v>
      </c>
      <c r="I3382" s="155">
        <f t="shared" si="1586"/>
        <v>0</v>
      </c>
      <c r="J3382" s="155">
        <v>0</v>
      </c>
      <c r="K3382" s="505">
        <v>0</v>
      </c>
      <c r="L3382" s="155">
        <f t="shared" si="1587"/>
        <v>0</v>
      </c>
      <c r="M3382" s="155">
        <v>0</v>
      </c>
      <c r="N3382" s="505">
        <v>0</v>
      </c>
    </row>
    <row r="3383" spans="1:14" customFormat="1" ht="31.5" hidden="1" customHeight="1" thickTop="1" thickBot="1" x14ac:dyDescent="0.3">
      <c r="A3383" s="454" t="s">
        <v>0</v>
      </c>
      <c r="B3383" s="157" t="s">
        <v>200</v>
      </c>
      <c r="C3383" s="155">
        <f t="shared" si="1584"/>
        <v>0</v>
      </c>
      <c r="D3383" s="155">
        <f>SUM(D3384:D3385)</f>
        <v>0</v>
      </c>
      <c r="E3383" s="155">
        <f>SUM(E3384:E3385)</f>
        <v>0</v>
      </c>
      <c r="F3383" s="155">
        <f t="shared" si="1585"/>
        <v>0</v>
      </c>
      <c r="G3383" s="155">
        <f>SUM(G3384:G3385)</f>
        <v>0</v>
      </c>
      <c r="H3383" s="505">
        <f>SUM(H3384:H3385)</f>
        <v>0</v>
      </c>
      <c r="I3383" s="155">
        <f t="shared" si="1586"/>
        <v>0</v>
      </c>
      <c r="J3383" s="155">
        <f>SUM(J3384:J3385)</f>
        <v>0</v>
      </c>
      <c r="K3383" s="505">
        <f>SUM(K3384:K3385)</f>
        <v>0</v>
      </c>
      <c r="L3383" s="155">
        <f t="shared" si="1587"/>
        <v>0</v>
      </c>
      <c r="M3383" s="155">
        <f>SUM(M3384:M3385)</f>
        <v>0</v>
      </c>
      <c r="N3383" s="505">
        <f>SUM(N3384:N3385)</f>
        <v>0</v>
      </c>
    </row>
    <row r="3384" spans="1:14" customFormat="1" ht="29.25" hidden="1" customHeight="1" thickTop="1" thickBot="1" x14ac:dyDescent="0.3">
      <c r="A3384" s="454" t="s">
        <v>0</v>
      </c>
      <c r="B3384" s="158" t="s">
        <v>201</v>
      </c>
      <c r="C3384" s="155">
        <f t="shared" si="1584"/>
        <v>0</v>
      </c>
      <c r="D3384" s="155">
        <v>0</v>
      </c>
      <c r="E3384" s="155">
        <v>0</v>
      </c>
      <c r="F3384" s="155">
        <f t="shared" si="1585"/>
        <v>0</v>
      </c>
      <c r="G3384" s="155">
        <v>0</v>
      </c>
      <c r="H3384" s="505">
        <v>0</v>
      </c>
      <c r="I3384" s="155">
        <f t="shared" si="1586"/>
        <v>0</v>
      </c>
      <c r="J3384" s="155">
        <v>0</v>
      </c>
      <c r="K3384" s="505">
        <v>0</v>
      </c>
      <c r="L3384" s="155">
        <f t="shared" si="1587"/>
        <v>0</v>
      </c>
      <c r="M3384" s="155">
        <v>0</v>
      </c>
      <c r="N3384" s="505">
        <v>0</v>
      </c>
    </row>
    <row r="3385" spans="1:14" customFormat="1" ht="19.5" hidden="1" customHeight="1" thickTop="1" thickBot="1" x14ac:dyDescent="0.3">
      <c r="A3385" s="454" t="s">
        <v>0</v>
      </c>
      <c r="B3385" s="158" t="s">
        <v>202</v>
      </c>
      <c r="C3385" s="155">
        <f t="shared" si="1584"/>
        <v>0</v>
      </c>
      <c r="D3385" s="155">
        <v>0</v>
      </c>
      <c r="E3385" s="155">
        <v>0</v>
      </c>
      <c r="F3385" s="155">
        <f t="shared" si="1585"/>
        <v>0</v>
      </c>
      <c r="G3385" s="155">
        <v>0</v>
      </c>
      <c r="H3385" s="505">
        <v>0</v>
      </c>
      <c r="I3385" s="155">
        <f t="shared" si="1586"/>
        <v>0</v>
      </c>
      <c r="J3385" s="155">
        <v>0</v>
      </c>
      <c r="K3385" s="505">
        <v>0</v>
      </c>
      <c r="L3385" s="155">
        <f t="shared" si="1587"/>
        <v>0</v>
      </c>
      <c r="M3385" s="155">
        <v>0</v>
      </c>
      <c r="N3385" s="505">
        <v>0</v>
      </c>
    </row>
    <row r="3386" spans="1:14" customFormat="1" ht="21.75" hidden="1" customHeight="1" thickTop="1" thickBot="1" x14ac:dyDescent="0.3">
      <c r="A3386" s="454" t="s">
        <v>0</v>
      </c>
      <c r="B3386" s="157" t="s">
        <v>203</v>
      </c>
      <c r="C3386" s="155">
        <f t="shared" si="1584"/>
        <v>0</v>
      </c>
      <c r="D3386" s="155">
        <v>0</v>
      </c>
      <c r="E3386" s="155">
        <v>0</v>
      </c>
      <c r="F3386" s="155">
        <f t="shared" si="1585"/>
        <v>0</v>
      </c>
      <c r="G3386" s="155">
        <v>0</v>
      </c>
      <c r="H3386" s="505">
        <v>0</v>
      </c>
      <c r="I3386" s="155">
        <f t="shared" si="1586"/>
        <v>0</v>
      </c>
      <c r="J3386" s="155">
        <v>0</v>
      </c>
      <c r="K3386" s="505">
        <v>0</v>
      </c>
      <c r="L3386" s="155">
        <f t="shared" si="1587"/>
        <v>0</v>
      </c>
      <c r="M3386" s="155">
        <v>0</v>
      </c>
      <c r="N3386" s="505">
        <v>0</v>
      </c>
    </row>
    <row r="3387" spans="1:14" customFormat="1" ht="27" hidden="1" customHeight="1" thickTop="1" thickBot="1" x14ac:dyDescent="0.3">
      <c r="A3387" s="454" t="s">
        <v>0</v>
      </c>
      <c r="B3387" s="154" t="s">
        <v>204</v>
      </c>
      <c r="C3387" s="155">
        <f t="shared" si="1584"/>
        <v>0</v>
      </c>
      <c r="D3387" s="155">
        <f>SUM(D3388,D3396,D3404)</f>
        <v>0</v>
      </c>
      <c r="E3387" s="155">
        <f>SUM(E3388,E3396,E3404)</f>
        <v>0</v>
      </c>
      <c r="F3387" s="155">
        <f t="shared" si="1585"/>
        <v>0</v>
      </c>
      <c r="G3387" s="155">
        <f>SUM(G3388,G3396,G3404)</f>
        <v>0</v>
      </c>
      <c r="H3387" s="505">
        <f>SUM(H3388,H3396,H3404)</f>
        <v>0</v>
      </c>
      <c r="I3387" s="155">
        <f t="shared" si="1586"/>
        <v>0</v>
      </c>
      <c r="J3387" s="155">
        <f>SUM(J3388,J3396,J3404)</f>
        <v>0</v>
      </c>
      <c r="K3387" s="505">
        <f>SUM(K3388,K3396,K3404)</f>
        <v>0</v>
      </c>
      <c r="L3387" s="155">
        <f t="shared" si="1587"/>
        <v>0</v>
      </c>
      <c r="M3387" s="155">
        <f>SUM(M3388,M3396,M3404)</f>
        <v>0</v>
      </c>
      <c r="N3387" s="505">
        <f>SUM(N3388,N3396,N3404)</f>
        <v>0</v>
      </c>
    </row>
    <row r="3388" spans="1:14" customFormat="1" ht="24" hidden="1" customHeight="1" thickTop="1" thickBot="1" x14ac:dyDescent="0.3">
      <c r="A3388" s="454" t="s">
        <v>0</v>
      </c>
      <c r="B3388" s="156" t="s">
        <v>205</v>
      </c>
      <c r="C3388" s="155">
        <f t="shared" si="1584"/>
        <v>0</v>
      </c>
      <c r="D3388" s="155">
        <f>SUM(D3389:D3395)</f>
        <v>0</v>
      </c>
      <c r="E3388" s="155">
        <f>SUM(E3389:E3395)</f>
        <v>0</v>
      </c>
      <c r="F3388" s="155">
        <f t="shared" si="1585"/>
        <v>0</v>
      </c>
      <c r="G3388" s="155">
        <f>SUM(G3389:G3395)</f>
        <v>0</v>
      </c>
      <c r="H3388" s="505">
        <f>SUM(H3389:H3395)</f>
        <v>0</v>
      </c>
      <c r="I3388" s="155">
        <f t="shared" si="1586"/>
        <v>0</v>
      </c>
      <c r="J3388" s="155">
        <f>SUM(J3389:J3395)</f>
        <v>0</v>
      </c>
      <c r="K3388" s="505">
        <f>SUM(K3389:K3395)</f>
        <v>0</v>
      </c>
      <c r="L3388" s="155">
        <f t="shared" si="1587"/>
        <v>0</v>
      </c>
      <c r="M3388" s="155">
        <f>SUM(M3389:M3395)</f>
        <v>0</v>
      </c>
      <c r="N3388" s="505">
        <f>SUM(N3389:N3395)</f>
        <v>0</v>
      </c>
    </row>
    <row r="3389" spans="1:14" customFormat="1" ht="32.25" hidden="1" customHeight="1" thickTop="1" thickBot="1" x14ac:dyDescent="0.3">
      <c r="A3389" s="454" t="s">
        <v>0</v>
      </c>
      <c r="B3389" s="157" t="s">
        <v>206</v>
      </c>
      <c r="C3389" s="155">
        <f t="shared" si="1584"/>
        <v>0</v>
      </c>
      <c r="D3389" s="155">
        <v>0</v>
      </c>
      <c r="E3389" s="155">
        <v>0</v>
      </c>
      <c r="F3389" s="155">
        <f t="shared" si="1585"/>
        <v>0</v>
      </c>
      <c r="G3389" s="155">
        <v>0</v>
      </c>
      <c r="H3389" s="505">
        <v>0</v>
      </c>
      <c r="I3389" s="155">
        <f t="shared" si="1586"/>
        <v>0</v>
      </c>
      <c r="J3389" s="155">
        <v>0</v>
      </c>
      <c r="K3389" s="505">
        <v>0</v>
      </c>
      <c r="L3389" s="155">
        <f t="shared" si="1587"/>
        <v>0</v>
      </c>
      <c r="M3389" s="155">
        <v>0</v>
      </c>
      <c r="N3389" s="505">
        <v>0</v>
      </c>
    </row>
    <row r="3390" spans="1:14" customFormat="1" ht="18.75" hidden="1" customHeight="1" thickTop="1" thickBot="1" x14ac:dyDescent="0.3">
      <c r="A3390" s="454" t="s">
        <v>0</v>
      </c>
      <c r="B3390" s="157" t="s">
        <v>207</v>
      </c>
      <c r="C3390" s="155">
        <f t="shared" si="1584"/>
        <v>0</v>
      </c>
      <c r="D3390" s="155">
        <v>0</v>
      </c>
      <c r="E3390" s="155">
        <v>0</v>
      </c>
      <c r="F3390" s="155">
        <f t="shared" si="1585"/>
        <v>0</v>
      </c>
      <c r="G3390" s="155">
        <v>0</v>
      </c>
      <c r="H3390" s="505">
        <v>0</v>
      </c>
      <c r="I3390" s="155">
        <f t="shared" si="1586"/>
        <v>0</v>
      </c>
      <c r="J3390" s="155">
        <v>0</v>
      </c>
      <c r="K3390" s="505">
        <v>0</v>
      </c>
      <c r="L3390" s="155">
        <f t="shared" si="1587"/>
        <v>0</v>
      </c>
      <c r="M3390" s="155">
        <v>0</v>
      </c>
      <c r="N3390" s="505">
        <v>0</v>
      </c>
    </row>
    <row r="3391" spans="1:14" customFormat="1" ht="28.5" hidden="1" customHeight="1" thickTop="1" thickBot="1" x14ac:dyDescent="0.3">
      <c r="A3391" s="454" t="s">
        <v>0</v>
      </c>
      <c r="B3391" s="157" t="s">
        <v>208</v>
      </c>
      <c r="C3391" s="155">
        <f t="shared" si="1584"/>
        <v>0</v>
      </c>
      <c r="D3391" s="155">
        <v>0</v>
      </c>
      <c r="E3391" s="155">
        <v>0</v>
      </c>
      <c r="F3391" s="155">
        <f t="shared" si="1585"/>
        <v>0</v>
      </c>
      <c r="G3391" s="155">
        <v>0</v>
      </c>
      <c r="H3391" s="505">
        <v>0</v>
      </c>
      <c r="I3391" s="155">
        <f t="shared" si="1586"/>
        <v>0</v>
      </c>
      <c r="J3391" s="155">
        <v>0</v>
      </c>
      <c r="K3391" s="505">
        <v>0</v>
      </c>
      <c r="L3391" s="155">
        <f t="shared" si="1587"/>
        <v>0</v>
      </c>
      <c r="M3391" s="155">
        <v>0</v>
      </c>
      <c r="N3391" s="505">
        <v>0</v>
      </c>
    </row>
    <row r="3392" spans="1:14" customFormat="1" ht="38.25" hidden="1" customHeight="1" thickTop="1" thickBot="1" x14ac:dyDescent="0.3">
      <c r="A3392" s="454" t="s">
        <v>0</v>
      </c>
      <c r="B3392" s="157" t="s">
        <v>209</v>
      </c>
      <c r="C3392" s="155">
        <f t="shared" si="1584"/>
        <v>0</v>
      </c>
      <c r="D3392" s="155">
        <v>0</v>
      </c>
      <c r="E3392" s="155">
        <v>0</v>
      </c>
      <c r="F3392" s="155">
        <f t="shared" si="1585"/>
        <v>0</v>
      </c>
      <c r="G3392" s="155">
        <v>0</v>
      </c>
      <c r="H3392" s="505">
        <v>0</v>
      </c>
      <c r="I3392" s="155">
        <f t="shared" si="1586"/>
        <v>0</v>
      </c>
      <c r="J3392" s="155">
        <v>0</v>
      </c>
      <c r="K3392" s="505">
        <v>0</v>
      </c>
      <c r="L3392" s="155">
        <f t="shared" si="1587"/>
        <v>0</v>
      </c>
      <c r="M3392" s="155">
        <v>0</v>
      </c>
      <c r="N3392" s="505">
        <v>0</v>
      </c>
    </row>
    <row r="3393" spans="1:14" customFormat="1" ht="39.75" hidden="1" customHeight="1" thickTop="1" thickBot="1" x14ac:dyDescent="0.3">
      <c r="A3393" s="454" t="s">
        <v>0</v>
      </c>
      <c r="B3393" s="157" t="s">
        <v>210</v>
      </c>
      <c r="C3393" s="155">
        <f t="shared" si="1584"/>
        <v>0</v>
      </c>
      <c r="D3393" s="155">
        <v>0</v>
      </c>
      <c r="E3393" s="155">
        <v>0</v>
      </c>
      <c r="F3393" s="155">
        <f t="shared" si="1585"/>
        <v>0</v>
      </c>
      <c r="G3393" s="155">
        <v>0</v>
      </c>
      <c r="H3393" s="505">
        <v>0</v>
      </c>
      <c r="I3393" s="155">
        <f t="shared" si="1586"/>
        <v>0</v>
      </c>
      <c r="J3393" s="155">
        <v>0</v>
      </c>
      <c r="K3393" s="505">
        <v>0</v>
      </c>
      <c r="L3393" s="155">
        <f t="shared" si="1587"/>
        <v>0</v>
      </c>
      <c r="M3393" s="155">
        <v>0</v>
      </c>
      <c r="N3393" s="505">
        <v>0</v>
      </c>
    </row>
    <row r="3394" spans="1:14" customFormat="1" ht="48.75" hidden="1" customHeight="1" thickTop="1" thickBot="1" x14ac:dyDescent="0.3">
      <c r="A3394" s="454" t="s">
        <v>0</v>
      </c>
      <c r="B3394" s="157" t="s">
        <v>211</v>
      </c>
      <c r="C3394" s="155">
        <f t="shared" si="1584"/>
        <v>0</v>
      </c>
      <c r="D3394" s="155">
        <v>0</v>
      </c>
      <c r="E3394" s="155">
        <v>0</v>
      </c>
      <c r="F3394" s="155">
        <f t="shared" si="1585"/>
        <v>0</v>
      </c>
      <c r="G3394" s="155">
        <v>0</v>
      </c>
      <c r="H3394" s="505">
        <v>0</v>
      </c>
      <c r="I3394" s="155">
        <f t="shared" si="1586"/>
        <v>0</v>
      </c>
      <c r="J3394" s="155">
        <v>0</v>
      </c>
      <c r="K3394" s="505">
        <v>0</v>
      </c>
      <c r="L3394" s="155">
        <f t="shared" si="1587"/>
        <v>0</v>
      </c>
      <c r="M3394" s="155">
        <v>0</v>
      </c>
      <c r="N3394" s="505">
        <v>0</v>
      </c>
    </row>
    <row r="3395" spans="1:14" customFormat="1" ht="23.25" hidden="1" customHeight="1" thickTop="1" thickBot="1" x14ac:dyDescent="0.3">
      <c r="A3395" s="454" t="s">
        <v>0</v>
      </c>
      <c r="B3395" s="157" t="s">
        <v>212</v>
      </c>
      <c r="C3395" s="155">
        <f t="shared" ref="C3395:C3458" si="1588">SUM(D3395:E3395)</f>
        <v>0</v>
      </c>
      <c r="D3395" s="155">
        <v>0</v>
      </c>
      <c r="E3395" s="155">
        <v>0</v>
      </c>
      <c r="F3395" s="155">
        <f t="shared" ref="F3395:F3458" si="1589">SUM(G3395:H3395)</f>
        <v>0</v>
      </c>
      <c r="G3395" s="155">
        <v>0</v>
      </c>
      <c r="H3395" s="505">
        <v>0</v>
      </c>
      <c r="I3395" s="155">
        <f t="shared" ref="I3395:I3458" si="1590">SUM(J3395:K3395)</f>
        <v>0</v>
      </c>
      <c r="J3395" s="155">
        <v>0</v>
      </c>
      <c r="K3395" s="505">
        <v>0</v>
      </c>
      <c r="L3395" s="155">
        <f t="shared" ref="L3395:L3458" si="1591">SUM(M3395:N3395)</f>
        <v>0</v>
      </c>
      <c r="M3395" s="155">
        <v>0</v>
      </c>
      <c r="N3395" s="505">
        <v>0</v>
      </c>
    </row>
    <row r="3396" spans="1:14" customFormat="1" ht="26.25" hidden="1" customHeight="1" thickTop="1" thickBot="1" x14ac:dyDescent="0.3">
      <c r="A3396" s="454" t="s">
        <v>0</v>
      </c>
      <c r="B3396" s="156" t="s">
        <v>213</v>
      </c>
      <c r="C3396" s="155">
        <f t="shared" si="1588"/>
        <v>0</v>
      </c>
      <c r="D3396" s="155">
        <f>SUM(D3397:D3403)</f>
        <v>0</v>
      </c>
      <c r="E3396" s="155">
        <f>SUM(E3397:E3403)</f>
        <v>0</v>
      </c>
      <c r="F3396" s="155">
        <f t="shared" si="1589"/>
        <v>0</v>
      </c>
      <c r="G3396" s="155">
        <f>SUM(G3397:G3403)</f>
        <v>0</v>
      </c>
      <c r="H3396" s="505">
        <f>SUM(H3397:H3403)</f>
        <v>0</v>
      </c>
      <c r="I3396" s="155">
        <f t="shared" si="1590"/>
        <v>0</v>
      </c>
      <c r="J3396" s="155">
        <f>SUM(J3397:J3403)</f>
        <v>0</v>
      </c>
      <c r="K3396" s="505">
        <f>SUM(K3397:K3403)</f>
        <v>0</v>
      </c>
      <c r="L3396" s="155">
        <f t="shared" si="1591"/>
        <v>0</v>
      </c>
      <c r="M3396" s="155">
        <f>SUM(M3397:M3403)</f>
        <v>0</v>
      </c>
      <c r="N3396" s="505">
        <f>SUM(N3397:N3403)</f>
        <v>0</v>
      </c>
    </row>
    <row r="3397" spans="1:14" customFormat="1" ht="21" hidden="1" customHeight="1" thickTop="1" thickBot="1" x14ac:dyDescent="0.3">
      <c r="A3397" s="454" t="s">
        <v>0</v>
      </c>
      <c r="B3397" s="157" t="s">
        <v>206</v>
      </c>
      <c r="C3397" s="155">
        <f t="shared" si="1588"/>
        <v>0</v>
      </c>
      <c r="D3397" s="155">
        <v>0</v>
      </c>
      <c r="E3397" s="155">
        <v>0</v>
      </c>
      <c r="F3397" s="155">
        <f t="shared" si="1589"/>
        <v>0</v>
      </c>
      <c r="G3397" s="155">
        <v>0</v>
      </c>
      <c r="H3397" s="505">
        <v>0</v>
      </c>
      <c r="I3397" s="155">
        <f t="shared" si="1590"/>
        <v>0</v>
      </c>
      <c r="J3397" s="155">
        <v>0</v>
      </c>
      <c r="K3397" s="505">
        <v>0</v>
      </c>
      <c r="L3397" s="155">
        <f t="shared" si="1591"/>
        <v>0</v>
      </c>
      <c r="M3397" s="155">
        <v>0</v>
      </c>
      <c r="N3397" s="505">
        <v>0</v>
      </c>
    </row>
    <row r="3398" spans="1:14" customFormat="1" ht="33" hidden="1" customHeight="1" thickTop="1" thickBot="1" x14ac:dyDescent="0.3">
      <c r="A3398" s="454" t="s">
        <v>0</v>
      </c>
      <c r="B3398" s="157" t="s">
        <v>207</v>
      </c>
      <c r="C3398" s="155">
        <f t="shared" si="1588"/>
        <v>0</v>
      </c>
      <c r="D3398" s="155">
        <v>0</v>
      </c>
      <c r="E3398" s="155">
        <v>0</v>
      </c>
      <c r="F3398" s="155">
        <f t="shared" si="1589"/>
        <v>0</v>
      </c>
      <c r="G3398" s="155">
        <v>0</v>
      </c>
      <c r="H3398" s="505">
        <v>0</v>
      </c>
      <c r="I3398" s="155">
        <f t="shared" si="1590"/>
        <v>0</v>
      </c>
      <c r="J3398" s="155">
        <v>0</v>
      </c>
      <c r="K3398" s="505">
        <v>0</v>
      </c>
      <c r="L3398" s="155">
        <f t="shared" si="1591"/>
        <v>0</v>
      </c>
      <c r="M3398" s="155">
        <v>0</v>
      </c>
      <c r="N3398" s="505">
        <v>0</v>
      </c>
    </row>
    <row r="3399" spans="1:14" customFormat="1" ht="0.75" hidden="1" customHeight="1" thickTop="1" thickBot="1" x14ac:dyDescent="0.3">
      <c r="A3399" s="454" t="s">
        <v>0</v>
      </c>
      <c r="B3399" s="157" t="s">
        <v>214</v>
      </c>
      <c r="C3399" s="155">
        <f t="shared" si="1588"/>
        <v>0</v>
      </c>
      <c r="D3399" s="155">
        <v>0</v>
      </c>
      <c r="E3399" s="155">
        <v>0</v>
      </c>
      <c r="F3399" s="155">
        <f t="shared" si="1589"/>
        <v>0</v>
      </c>
      <c r="G3399" s="155">
        <v>0</v>
      </c>
      <c r="H3399" s="505">
        <v>0</v>
      </c>
      <c r="I3399" s="155">
        <f t="shared" si="1590"/>
        <v>0</v>
      </c>
      <c r="J3399" s="155">
        <v>0</v>
      </c>
      <c r="K3399" s="505">
        <v>0</v>
      </c>
      <c r="L3399" s="155">
        <f t="shared" si="1591"/>
        <v>0</v>
      </c>
      <c r="M3399" s="155">
        <v>0</v>
      </c>
      <c r="N3399" s="505">
        <v>0</v>
      </c>
    </row>
    <row r="3400" spans="1:14" customFormat="1" ht="24.75" hidden="1" customHeight="1" thickTop="1" thickBot="1" x14ac:dyDescent="0.3">
      <c r="A3400" s="454" t="s">
        <v>0</v>
      </c>
      <c r="B3400" s="157" t="s">
        <v>215</v>
      </c>
      <c r="C3400" s="155">
        <f t="shared" si="1588"/>
        <v>0</v>
      </c>
      <c r="D3400" s="155">
        <v>0</v>
      </c>
      <c r="E3400" s="155">
        <v>0</v>
      </c>
      <c r="F3400" s="155">
        <f t="shared" si="1589"/>
        <v>0</v>
      </c>
      <c r="G3400" s="155">
        <v>0</v>
      </c>
      <c r="H3400" s="505">
        <v>0</v>
      </c>
      <c r="I3400" s="155">
        <f t="shared" si="1590"/>
        <v>0</v>
      </c>
      <c r="J3400" s="155">
        <v>0</v>
      </c>
      <c r="K3400" s="505">
        <v>0</v>
      </c>
      <c r="L3400" s="155">
        <f t="shared" si="1591"/>
        <v>0</v>
      </c>
      <c r="M3400" s="155">
        <v>0</v>
      </c>
      <c r="N3400" s="505">
        <v>0</v>
      </c>
    </row>
    <row r="3401" spans="1:14" customFormat="1" ht="21.75" hidden="1" customHeight="1" thickTop="1" thickBot="1" x14ac:dyDescent="0.3">
      <c r="A3401" s="454" t="s">
        <v>0</v>
      </c>
      <c r="B3401" s="157" t="s">
        <v>216</v>
      </c>
      <c r="C3401" s="155">
        <f t="shared" si="1588"/>
        <v>0</v>
      </c>
      <c r="D3401" s="155">
        <v>0</v>
      </c>
      <c r="E3401" s="155">
        <v>0</v>
      </c>
      <c r="F3401" s="155">
        <f t="shared" si="1589"/>
        <v>0</v>
      </c>
      <c r="G3401" s="155">
        <v>0</v>
      </c>
      <c r="H3401" s="505">
        <v>0</v>
      </c>
      <c r="I3401" s="155">
        <f t="shared" si="1590"/>
        <v>0</v>
      </c>
      <c r="J3401" s="155">
        <v>0</v>
      </c>
      <c r="K3401" s="505">
        <v>0</v>
      </c>
      <c r="L3401" s="155">
        <f t="shared" si="1591"/>
        <v>0</v>
      </c>
      <c r="M3401" s="155">
        <v>0</v>
      </c>
      <c r="N3401" s="505">
        <v>0</v>
      </c>
    </row>
    <row r="3402" spans="1:14" customFormat="1" ht="20.25" hidden="1" customHeight="1" thickTop="1" thickBot="1" x14ac:dyDescent="0.3">
      <c r="A3402" s="454" t="s">
        <v>0</v>
      </c>
      <c r="B3402" s="157" t="s">
        <v>217</v>
      </c>
      <c r="C3402" s="155">
        <f t="shared" si="1588"/>
        <v>0</v>
      </c>
      <c r="D3402" s="155">
        <v>0</v>
      </c>
      <c r="E3402" s="155">
        <v>0</v>
      </c>
      <c r="F3402" s="155">
        <f t="shared" si="1589"/>
        <v>0</v>
      </c>
      <c r="G3402" s="155">
        <v>0</v>
      </c>
      <c r="H3402" s="505">
        <v>0</v>
      </c>
      <c r="I3402" s="155">
        <f t="shared" si="1590"/>
        <v>0</v>
      </c>
      <c r="J3402" s="155">
        <v>0</v>
      </c>
      <c r="K3402" s="505">
        <v>0</v>
      </c>
      <c r="L3402" s="155">
        <f t="shared" si="1591"/>
        <v>0</v>
      </c>
      <c r="M3402" s="155">
        <v>0</v>
      </c>
      <c r="N3402" s="505">
        <v>0</v>
      </c>
    </row>
    <row r="3403" spans="1:14" customFormat="1" ht="31.5" hidden="1" customHeight="1" thickTop="1" thickBot="1" x14ac:dyDescent="0.3">
      <c r="A3403" s="454" t="s">
        <v>0</v>
      </c>
      <c r="B3403" s="157" t="s">
        <v>212</v>
      </c>
      <c r="C3403" s="155">
        <f t="shared" si="1588"/>
        <v>0</v>
      </c>
      <c r="D3403" s="155">
        <v>0</v>
      </c>
      <c r="E3403" s="155">
        <v>0</v>
      </c>
      <c r="F3403" s="155">
        <f t="shared" si="1589"/>
        <v>0</v>
      </c>
      <c r="G3403" s="155">
        <v>0</v>
      </c>
      <c r="H3403" s="505">
        <v>0</v>
      </c>
      <c r="I3403" s="155">
        <f t="shared" si="1590"/>
        <v>0</v>
      </c>
      <c r="J3403" s="155">
        <v>0</v>
      </c>
      <c r="K3403" s="505">
        <v>0</v>
      </c>
      <c r="L3403" s="155">
        <f t="shared" si="1591"/>
        <v>0</v>
      </c>
      <c r="M3403" s="155">
        <v>0</v>
      </c>
      <c r="N3403" s="505">
        <v>0</v>
      </c>
    </row>
    <row r="3404" spans="1:14" customFormat="1" ht="40.5" hidden="1" customHeight="1" thickTop="1" x14ac:dyDescent="0.25">
      <c r="A3404" s="487" t="s">
        <v>0</v>
      </c>
      <c r="B3404" s="156" t="s">
        <v>218</v>
      </c>
      <c r="C3404" s="155">
        <f t="shared" si="1588"/>
        <v>0</v>
      </c>
      <c r="D3404" s="155">
        <v>0</v>
      </c>
      <c r="E3404" s="155">
        <v>0</v>
      </c>
      <c r="F3404" s="155">
        <f t="shared" si="1589"/>
        <v>0</v>
      </c>
      <c r="G3404" s="155">
        <v>0</v>
      </c>
      <c r="H3404" s="505">
        <v>0</v>
      </c>
      <c r="I3404" s="155">
        <f t="shared" si="1590"/>
        <v>0</v>
      </c>
      <c r="J3404" s="155">
        <v>0</v>
      </c>
      <c r="K3404" s="505">
        <v>0</v>
      </c>
      <c r="L3404" s="155">
        <f t="shared" si="1591"/>
        <v>0</v>
      </c>
      <c r="M3404" s="155">
        <v>0</v>
      </c>
      <c r="N3404" s="505">
        <v>0</v>
      </c>
    </row>
    <row r="3405" spans="1:14" s="333" customFormat="1" ht="35.25" hidden="1" customHeight="1" x14ac:dyDescent="0.2">
      <c r="A3405" s="508" t="s">
        <v>0</v>
      </c>
      <c r="B3405" s="337" t="s">
        <v>219</v>
      </c>
      <c r="C3405" s="338">
        <f t="shared" si="1588"/>
        <v>0</v>
      </c>
      <c r="D3405" s="338">
        <f>SUM(D3406,D3414)</f>
        <v>0</v>
      </c>
      <c r="E3405" s="338">
        <f>SUM(E3406,E3414)</f>
        <v>0</v>
      </c>
      <c r="F3405" s="338">
        <f t="shared" si="1589"/>
        <v>0</v>
      </c>
      <c r="G3405" s="338">
        <f>SUM(G3406,G3414)</f>
        <v>0</v>
      </c>
      <c r="H3405" s="483">
        <f>SUM(H3406,H3414)</f>
        <v>0</v>
      </c>
      <c r="I3405" s="338">
        <f t="shared" si="1590"/>
        <v>0</v>
      </c>
      <c r="J3405" s="338">
        <f>SUM(J3406,J3414)</f>
        <v>0</v>
      </c>
      <c r="K3405" s="483">
        <f>SUM(K3406,K3414)</f>
        <v>0</v>
      </c>
      <c r="L3405" s="338">
        <f t="shared" si="1591"/>
        <v>0</v>
      </c>
      <c r="M3405" s="338">
        <f>SUM(M3406,M3414)</f>
        <v>0</v>
      </c>
      <c r="N3405" s="483">
        <f>SUM(N3406,N3414)</f>
        <v>0</v>
      </c>
    </row>
    <row r="3406" spans="1:14" customFormat="1" ht="29.25" hidden="1" customHeight="1" thickBot="1" x14ac:dyDescent="0.3">
      <c r="A3406" s="386" t="s">
        <v>0</v>
      </c>
      <c r="B3406" s="156" t="s">
        <v>205</v>
      </c>
      <c r="C3406" s="155">
        <f t="shared" si="1588"/>
        <v>0</v>
      </c>
      <c r="D3406" s="155">
        <f>SUM(D3407:D3413)</f>
        <v>0</v>
      </c>
      <c r="E3406" s="155">
        <f>SUM(E3407:E3413)</f>
        <v>0</v>
      </c>
      <c r="F3406" s="155">
        <f t="shared" si="1589"/>
        <v>0</v>
      </c>
      <c r="G3406" s="155">
        <f>SUM(G3407:G3413)</f>
        <v>0</v>
      </c>
      <c r="H3406" s="505">
        <f>SUM(H3407:H3413)</f>
        <v>0</v>
      </c>
      <c r="I3406" s="155">
        <f t="shared" si="1590"/>
        <v>0</v>
      </c>
      <c r="J3406" s="155">
        <f>SUM(J3407:J3413)</f>
        <v>0</v>
      </c>
      <c r="K3406" s="505">
        <f>SUM(K3407:K3413)</f>
        <v>0</v>
      </c>
      <c r="L3406" s="155">
        <f t="shared" si="1591"/>
        <v>0</v>
      </c>
      <c r="M3406" s="155">
        <f>SUM(M3407:M3413)</f>
        <v>0</v>
      </c>
      <c r="N3406" s="505">
        <f>SUM(N3407:N3413)</f>
        <v>0</v>
      </c>
    </row>
    <row r="3407" spans="1:14" customFormat="1" ht="39.75" hidden="1" customHeight="1" thickTop="1" thickBot="1" x14ac:dyDescent="0.3">
      <c r="A3407" s="454" t="s">
        <v>0</v>
      </c>
      <c r="B3407" s="157" t="s">
        <v>206</v>
      </c>
      <c r="C3407" s="155">
        <f t="shared" si="1588"/>
        <v>0</v>
      </c>
      <c r="D3407" s="155">
        <v>0</v>
      </c>
      <c r="E3407" s="155">
        <v>0</v>
      </c>
      <c r="F3407" s="155">
        <f t="shared" si="1589"/>
        <v>0</v>
      </c>
      <c r="G3407" s="155">
        <v>0</v>
      </c>
      <c r="H3407" s="505">
        <v>0</v>
      </c>
      <c r="I3407" s="155">
        <f t="shared" si="1590"/>
        <v>0</v>
      </c>
      <c r="J3407" s="155">
        <v>0</v>
      </c>
      <c r="K3407" s="505">
        <v>0</v>
      </c>
      <c r="L3407" s="155">
        <f t="shared" si="1591"/>
        <v>0</v>
      </c>
      <c r="M3407" s="155">
        <v>0</v>
      </c>
      <c r="N3407" s="505">
        <v>0</v>
      </c>
    </row>
    <row r="3408" spans="1:14" customFormat="1" ht="27.75" hidden="1" customHeight="1" thickTop="1" thickBot="1" x14ac:dyDescent="0.3">
      <c r="A3408" s="454" t="s">
        <v>0</v>
      </c>
      <c r="B3408" s="157" t="s">
        <v>220</v>
      </c>
      <c r="C3408" s="155">
        <f t="shared" si="1588"/>
        <v>0</v>
      </c>
      <c r="D3408" s="155">
        <v>0</v>
      </c>
      <c r="E3408" s="155">
        <v>0</v>
      </c>
      <c r="F3408" s="155">
        <f t="shared" si="1589"/>
        <v>0</v>
      </c>
      <c r="G3408" s="155">
        <v>0</v>
      </c>
      <c r="H3408" s="505">
        <v>0</v>
      </c>
      <c r="I3408" s="155">
        <f t="shared" si="1590"/>
        <v>0</v>
      </c>
      <c r="J3408" s="155">
        <v>0</v>
      </c>
      <c r="K3408" s="505">
        <v>0</v>
      </c>
      <c r="L3408" s="155">
        <f t="shared" si="1591"/>
        <v>0</v>
      </c>
      <c r="M3408" s="155">
        <v>0</v>
      </c>
      <c r="N3408" s="505">
        <v>0</v>
      </c>
    </row>
    <row r="3409" spans="1:14" customFormat="1" ht="46.5" hidden="1" customHeight="1" thickTop="1" thickBot="1" x14ac:dyDescent="0.3">
      <c r="A3409" s="454" t="s">
        <v>0</v>
      </c>
      <c r="B3409" s="157" t="s">
        <v>214</v>
      </c>
      <c r="C3409" s="155">
        <f t="shared" si="1588"/>
        <v>0</v>
      </c>
      <c r="D3409" s="155">
        <v>0</v>
      </c>
      <c r="E3409" s="155">
        <v>0</v>
      </c>
      <c r="F3409" s="155">
        <f t="shared" si="1589"/>
        <v>0</v>
      </c>
      <c r="G3409" s="155">
        <v>0</v>
      </c>
      <c r="H3409" s="505">
        <v>0</v>
      </c>
      <c r="I3409" s="155">
        <f t="shared" si="1590"/>
        <v>0</v>
      </c>
      <c r="J3409" s="155">
        <v>0</v>
      </c>
      <c r="K3409" s="505">
        <v>0</v>
      </c>
      <c r="L3409" s="155">
        <f t="shared" si="1591"/>
        <v>0</v>
      </c>
      <c r="M3409" s="155">
        <v>0</v>
      </c>
      <c r="N3409" s="505">
        <v>0</v>
      </c>
    </row>
    <row r="3410" spans="1:14" customFormat="1" ht="32.25" hidden="1" customHeight="1" thickTop="1" thickBot="1" x14ac:dyDescent="0.3">
      <c r="A3410" s="454" t="s">
        <v>0</v>
      </c>
      <c r="B3410" s="157" t="s">
        <v>221</v>
      </c>
      <c r="C3410" s="155">
        <f t="shared" si="1588"/>
        <v>0</v>
      </c>
      <c r="D3410" s="155">
        <v>0</v>
      </c>
      <c r="E3410" s="155">
        <v>0</v>
      </c>
      <c r="F3410" s="155">
        <f t="shared" si="1589"/>
        <v>0</v>
      </c>
      <c r="G3410" s="155">
        <v>0</v>
      </c>
      <c r="H3410" s="505">
        <v>0</v>
      </c>
      <c r="I3410" s="155">
        <f t="shared" si="1590"/>
        <v>0</v>
      </c>
      <c r="J3410" s="155">
        <v>0</v>
      </c>
      <c r="K3410" s="505">
        <v>0</v>
      </c>
      <c r="L3410" s="155">
        <f t="shared" si="1591"/>
        <v>0</v>
      </c>
      <c r="M3410" s="155">
        <v>0</v>
      </c>
      <c r="N3410" s="505">
        <v>0</v>
      </c>
    </row>
    <row r="3411" spans="1:14" customFormat="1" ht="32.25" hidden="1" customHeight="1" thickTop="1" thickBot="1" x14ac:dyDescent="0.3">
      <c r="A3411" s="454" t="s">
        <v>0</v>
      </c>
      <c r="B3411" s="157" t="s">
        <v>222</v>
      </c>
      <c r="C3411" s="155">
        <f t="shared" si="1588"/>
        <v>0</v>
      </c>
      <c r="D3411" s="155">
        <v>0</v>
      </c>
      <c r="E3411" s="155">
        <v>0</v>
      </c>
      <c r="F3411" s="155">
        <f t="shared" si="1589"/>
        <v>0</v>
      </c>
      <c r="G3411" s="155">
        <v>0</v>
      </c>
      <c r="H3411" s="505">
        <v>0</v>
      </c>
      <c r="I3411" s="155">
        <f t="shared" si="1590"/>
        <v>0</v>
      </c>
      <c r="J3411" s="155">
        <v>0</v>
      </c>
      <c r="K3411" s="505">
        <v>0</v>
      </c>
      <c r="L3411" s="155">
        <f t="shared" si="1591"/>
        <v>0</v>
      </c>
      <c r="M3411" s="155">
        <v>0</v>
      </c>
      <c r="N3411" s="505">
        <v>0</v>
      </c>
    </row>
    <row r="3412" spans="1:14" customFormat="1" ht="31.5" hidden="1" customHeight="1" thickTop="1" thickBot="1" x14ac:dyDescent="0.3">
      <c r="A3412" s="454" t="s">
        <v>0</v>
      </c>
      <c r="B3412" s="157" t="s">
        <v>217</v>
      </c>
      <c r="C3412" s="155">
        <f t="shared" si="1588"/>
        <v>0</v>
      </c>
      <c r="D3412" s="155">
        <v>0</v>
      </c>
      <c r="E3412" s="155">
        <v>0</v>
      </c>
      <c r="F3412" s="155">
        <f t="shared" si="1589"/>
        <v>0</v>
      </c>
      <c r="G3412" s="155">
        <v>0</v>
      </c>
      <c r="H3412" s="505">
        <v>0</v>
      </c>
      <c r="I3412" s="155">
        <f t="shared" si="1590"/>
        <v>0</v>
      </c>
      <c r="J3412" s="155">
        <v>0</v>
      </c>
      <c r="K3412" s="505">
        <v>0</v>
      </c>
      <c r="L3412" s="155">
        <f t="shared" si="1591"/>
        <v>0</v>
      </c>
      <c r="M3412" s="155">
        <v>0</v>
      </c>
      <c r="N3412" s="505">
        <v>0</v>
      </c>
    </row>
    <row r="3413" spans="1:14" customFormat="1" ht="22.5" hidden="1" customHeight="1" thickTop="1" thickBot="1" x14ac:dyDescent="0.3">
      <c r="A3413" s="454" t="s">
        <v>0</v>
      </c>
      <c r="B3413" s="157" t="s">
        <v>223</v>
      </c>
      <c r="C3413" s="155">
        <f t="shared" si="1588"/>
        <v>0</v>
      </c>
      <c r="D3413" s="155">
        <v>0</v>
      </c>
      <c r="E3413" s="155">
        <v>0</v>
      </c>
      <c r="F3413" s="155">
        <f t="shared" si="1589"/>
        <v>0</v>
      </c>
      <c r="G3413" s="155">
        <v>0</v>
      </c>
      <c r="H3413" s="505">
        <v>0</v>
      </c>
      <c r="I3413" s="155">
        <f t="shared" si="1590"/>
        <v>0</v>
      </c>
      <c r="J3413" s="155">
        <v>0</v>
      </c>
      <c r="K3413" s="505">
        <v>0</v>
      </c>
      <c r="L3413" s="155">
        <f t="shared" si="1591"/>
        <v>0</v>
      </c>
      <c r="M3413" s="155">
        <v>0</v>
      </c>
      <c r="N3413" s="505">
        <v>0</v>
      </c>
    </row>
    <row r="3414" spans="1:14" customFormat="1" ht="22.5" hidden="1" customHeight="1" thickTop="1" thickBot="1" x14ac:dyDescent="0.3">
      <c r="A3414" s="454" t="s">
        <v>0</v>
      </c>
      <c r="B3414" s="156" t="s">
        <v>224</v>
      </c>
      <c r="C3414" s="155">
        <f t="shared" si="1588"/>
        <v>0</v>
      </c>
      <c r="D3414" s="155">
        <f>SUM(D3415:D3421)</f>
        <v>0</v>
      </c>
      <c r="E3414" s="155">
        <f>SUM(E3415:E3421)</f>
        <v>0</v>
      </c>
      <c r="F3414" s="155">
        <f t="shared" si="1589"/>
        <v>0</v>
      </c>
      <c r="G3414" s="155">
        <f>SUM(G3415:G3421)</f>
        <v>0</v>
      </c>
      <c r="H3414" s="505">
        <f>SUM(H3415:H3421)</f>
        <v>0</v>
      </c>
      <c r="I3414" s="155">
        <f t="shared" si="1590"/>
        <v>0</v>
      </c>
      <c r="J3414" s="155">
        <f>SUM(J3415:J3421)</f>
        <v>0</v>
      </c>
      <c r="K3414" s="505">
        <f>SUM(K3415:K3421)</f>
        <v>0</v>
      </c>
      <c r="L3414" s="155">
        <f t="shared" si="1591"/>
        <v>0</v>
      </c>
      <c r="M3414" s="155">
        <f>SUM(M3415:M3421)</f>
        <v>0</v>
      </c>
      <c r="N3414" s="505">
        <f>SUM(N3415:N3421)</f>
        <v>0</v>
      </c>
    </row>
    <row r="3415" spans="1:14" customFormat="1" ht="25.5" hidden="1" customHeight="1" thickTop="1" thickBot="1" x14ac:dyDescent="0.3">
      <c r="A3415" s="454" t="s">
        <v>0</v>
      </c>
      <c r="B3415" s="157" t="s">
        <v>225</v>
      </c>
      <c r="C3415" s="155">
        <f t="shared" si="1588"/>
        <v>0</v>
      </c>
      <c r="D3415" s="155">
        <v>0</v>
      </c>
      <c r="E3415" s="155">
        <v>0</v>
      </c>
      <c r="F3415" s="155">
        <f t="shared" si="1589"/>
        <v>0</v>
      </c>
      <c r="G3415" s="155">
        <v>0</v>
      </c>
      <c r="H3415" s="505">
        <v>0</v>
      </c>
      <c r="I3415" s="155">
        <f t="shared" si="1590"/>
        <v>0</v>
      </c>
      <c r="J3415" s="155">
        <v>0</v>
      </c>
      <c r="K3415" s="505">
        <v>0</v>
      </c>
      <c r="L3415" s="155">
        <f t="shared" si="1591"/>
        <v>0</v>
      </c>
      <c r="M3415" s="155">
        <v>0</v>
      </c>
      <c r="N3415" s="505">
        <v>0</v>
      </c>
    </row>
    <row r="3416" spans="1:14" customFormat="1" ht="24" hidden="1" customHeight="1" thickTop="1" thickBot="1" x14ac:dyDescent="0.3">
      <c r="A3416" s="454" t="s">
        <v>0</v>
      </c>
      <c r="B3416" s="157" t="s">
        <v>220</v>
      </c>
      <c r="C3416" s="155">
        <f t="shared" si="1588"/>
        <v>0</v>
      </c>
      <c r="D3416" s="155">
        <v>0</v>
      </c>
      <c r="E3416" s="155">
        <v>0</v>
      </c>
      <c r="F3416" s="155">
        <f t="shared" si="1589"/>
        <v>0</v>
      </c>
      <c r="G3416" s="155">
        <v>0</v>
      </c>
      <c r="H3416" s="505">
        <v>0</v>
      </c>
      <c r="I3416" s="155">
        <f t="shared" si="1590"/>
        <v>0</v>
      </c>
      <c r="J3416" s="155">
        <v>0</v>
      </c>
      <c r="K3416" s="505">
        <v>0</v>
      </c>
      <c r="L3416" s="155">
        <f t="shared" si="1591"/>
        <v>0</v>
      </c>
      <c r="M3416" s="155">
        <v>0</v>
      </c>
      <c r="N3416" s="505">
        <v>0</v>
      </c>
    </row>
    <row r="3417" spans="1:14" customFormat="1" ht="36" hidden="1" customHeight="1" thickTop="1" thickBot="1" x14ac:dyDescent="0.3">
      <c r="A3417" s="454" t="s">
        <v>0</v>
      </c>
      <c r="B3417" s="157" t="s">
        <v>214</v>
      </c>
      <c r="C3417" s="155">
        <f t="shared" si="1588"/>
        <v>0</v>
      </c>
      <c r="D3417" s="155">
        <v>0</v>
      </c>
      <c r="E3417" s="155">
        <v>0</v>
      </c>
      <c r="F3417" s="155">
        <f t="shared" si="1589"/>
        <v>0</v>
      </c>
      <c r="G3417" s="155">
        <v>0</v>
      </c>
      <c r="H3417" s="505">
        <v>0</v>
      </c>
      <c r="I3417" s="155">
        <f t="shared" si="1590"/>
        <v>0</v>
      </c>
      <c r="J3417" s="155">
        <v>0</v>
      </c>
      <c r="K3417" s="505">
        <v>0</v>
      </c>
      <c r="L3417" s="155">
        <f t="shared" si="1591"/>
        <v>0</v>
      </c>
      <c r="M3417" s="155">
        <v>0</v>
      </c>
      <c r="N3417" s="505">
        <v>0</v>
      </c>
    </row>
    <row r="3418" spans="1:14" customFormat="1" ht="30" hidden="1" customHeight="1" thickTop="1" thickBot="1" x14ac:dyDescent="0.3">
      <c r="A3418" s="454" t="s">
        <v>0</v>
      </c>
      <c r="B3418" s="157" t="s">
        <v>221</v>
      </c>
      <c r="C3418" s="155">
        <f t="shared" si="1588"/>
        <v>0</v>
      </c>
      <c r="D3418" s="155">
        <v>0</v>
      </c>
      <c r="E3418" s="155">
        <v>0</v>
      </c>
      <c r="F3418" s="155">
        <f t="shared" si="1589"/>
        <v>0</v>
      </c>
      <c r="G3418" s="155">
        <v>0</v>
      </c>
      <c r="H3418" s="505">
        <v>0</v>
      </c>
      <c r="I3418" s="155">
        <f t="shared" si="1590"/>
        <v>0</v>
      </c>
      <c r="J3418" s="155">
        <v>0</v>
      </c>
      <c r="K3418" s="505">
        <v>0</v>
      </c>
      <c r="L3418" s="155">
        <f t="shared" si="1591"/>
        <v>0</v>
      </c>
      <c r="M3418" s="155">
        <v>0</v>
      </c>
      <c r="N3418" s="505">
        <v>0</v>
      </c>
    </row>
    <row r="3419" spans="1:14" customFormat="1" ht="41.25" hidden="1" customHeight="1" thickTop="1" thickBot="1" x14ac:dyDescent="0.3">
      <c r="A3419" s="454" t="s">
        <v>0</v>
      </c>
      <c r="B3419" s="157" t="s">
        <v>226</v>
      </c>
      <c r="C3419" s="155">
        <f t="shared" si="1588"/>
        <v>0</v>
      </c>
      <c r="D3419" s="155">
        <v>0</v>
      </c>
      <c r="E3419" s="155">
        <v>0</v>
      </c>
      <c r="F3419" s="155">
        <f t="shared" si="1589"/>
        <v>0</v>
      </c>
      <c r="G3419" s="155">
        <v>0</v>
      </c>
      <c r="H3419" s="505">
        <v>0</v>
      </c>
      <c r="I3419" s="155">
        <f t="shared" si="1590"/>
        <v>0</v>
      </c>
      <c r="J3419" s="155">
        <v>0</v>
      </c>
      <c r="K3419" s="505">
        <v>0</v>
      </c>
      <c r="L3419" s="155">
        <f t="shared" si="1591"/>
        <v>0</v>
      </c>
      <c r="M3419" s="155">
        <v>0</v>
      </c>
      <c r="N3419" s="505">
        <v>0</v>
      </c>
    </row>
    <row r="3420" spans="1:14" customFormat="1" ht="18" hidden="1" customHeight="1" thickTop="1" thickBot="1" x14ac:dyDescent="0.3">
      <c r="A3420" s="454" t="s">
        <v>0</v>
      </c>
      <c r="B3420" s="157" t="s">
        <v>217</v>
      </c>
      <c r="C3420" s="155">
        <f t="shared" si="1588"/>
        <v>0</v>
      </c>
      <c r="D3420" s="155">
        <v>0</v>
      </c>
      <c r="E3420" s="155">
        <v>0</v>
      </c>
      <c r="F3420" s="155">
        <f t="shared" si="1589"/>
        <v>0</v>
      </c>
      <c r="G3420" s="155">
        <v>0</v>
      </c>
      <c r="H3420" s="505">
        <v>0</v>
      </c>
      <c r="I3420" s="155">
        <f t="shared" si="1590"/>
        <v>0</v>
      </c>
      <c r="J3420" s="155">
        <v>0</v>
      </c>
      <c r="K3420" s="505">
        <v>0</v>
      </c>
      <c r="L3420" s="155">
        <f t="shared" si="1591"/>
        <v>0</v>
      </c>
      <c r="M3420" s="155">
        <v>0</v>
      </c>
      <c r="N3420" s="505">
        <v>0</v>
      </c>
    </row>
    <row r="3421" spans="1:14" customFormat="1" ht="30.75" hidden="1" customHeight="1" thickTop="1" x14ac:dyDescent="0.25">
      <c r="A3421" s="487" t="s">
        <v>0</v>
      </c>
      <c r="B3421" s="157" t="s">
        <v>223</v>
      </c>
      <c r="C3421" s="155">
        <f t="shared" si="1588"/>
        <v>0</v>
      </c>
      <c r="D3421" s="155">
        <v>0</v>
      </c>
      <c r="E3421" s="155">
        <v>0</v>
      </c>
      <c r="F3421" s="155">
        <f t="shared" si="1589"/>
        <v>0</v>
      </c>
      <c r="G3421" s="155">
        <v>0</v>
      </c>
      <c r="H3421" s="505">
        <v>0</v>
      </c>
      <c r="I3421" s="155">
        <f t="shared" si="1590"/>
        <v>0</v>
      </c>
      <c r="J3421" s="155">
        <v>0</v>
      </c>
      <c r="K3421" s="505">
        <v>0</v>
      </c>
      <c r="L3421" s="155">
        <f t="shared" si="1591"/>
        <v>0</v>
      </c>
      <c r="M3421" s="155">
        <v>0</v>
      </c>
      <c r="N3421" s="505">
        <v>0</v>
      </c>
    </row>
    <row r="3422" spans="1:14" ht="33.75" customHeight="1" thickTop="1" x14ac:dyDescent="0.2">
      <c r="A3422" s="448" t="s">
        <v>469</v>
      </c>
      <c r="B3422" s="438" t="s">
        <v>557</v>
      </c>
      <c r="C3422" s="390">
        <f t="shared" si="1588"/>
        <v>0</v>
      </c>
      <c r="D3422" s="390">
        <v>0</v>
      </c>
      <c r="E3422" s="390">
        <v>0</v>
      </c>
      <c r="F3422" s="390">
        <f t="shared" si="1589"/>
        <v>0</v>
      </c>
      <c r="G3422" s="390">
        <f>G3587</f>
        <v>0</v>
      </c>
      <c r="H3422" s="528">
        <f>H3587</f>
        <v>0</v>
      </c>
      <c r="I3422" s="390">
        <f t="shared" si="1590"/>
        <v>0</v>
      </c>
      <c r="J3422" s="390">
        <f>J3587</f>
        <v>0</v>
      </c>
      <c r="K3422" s="528">
        <f>K3587</f>
        <v>0</v>
      </c>
      <c r="L3422" s="390">
        <f t="shared" si="1591"/>
        <v>0</v>
      </c>
      <c r="M3422" s="390">
        <f>M3587</f>
        <v>0</v>
      </c>
      <c r="N3422" s="528">
        <f>N3587</f>
        <v>0</v>
      </c>
    </row>
    <row r="3423" spans="1:14" ht="0.75" hidden="1" customHeight="1" x14ac:dyDescent="0.2">
      <c r="A3423" s="388" t="s">
        <v>0</v>
      </c>
      <c r="B3423" s="328" t="s">
        <v>8</v>
      </c>
      <c r="C3423" s="329">
        <f t="shared" si="1588"/>
        <v>1709.4139700000001</v>
      </c>
      <c r="D3423" s="329">
        <f t="shared" ref="D3423:E3437" si="1592">SUM(D3686,D3949,D4212,D4475,D4738,D5001,D5264,D5527,D5790,D6053,D6316,D6579,D6842,D7105,D7368)</f>
        <v>1539.7589700000001</v>
      </c>
      <c r="E3423" s="329">
        <f t="shared" si="1592"/>
        <v>169.655</v>
      </c>
      <c r="F3423" s="329">
        <f t="shared" si="1589"/>
        <v>1411.1000000000001</v>
      </c>
      <c r="G3423" s="329">
        <f t="shared" ref="G3423:H3423" si="1593">SUM(G3686,G3949,G4212,G4475,G4738,G5001,G5264,G5527,G5790,G6053,G6316,G6579,G6842,G7105,G7368)</f>
        <v>1411.1000000000001</v>
      </c>
      <c r="H3423" s="446">
        <f t="shared" si="1593"/>
        <v>0</v>
      </c>
      <c r="I3423" s="329">
        <f t="shared" si="1590"/>
        <v>1232.3200000000002</v>
      </c>
      <c r="J3423" s="329">
        <f t="shared" ref="J3423:K3423" si="1594">SUM(J3686,J3949,J4212,J4475,J4738,J5001,J5264,J5527,J5790,J6053,J6316,J6579,J6842,J7105,J7368)</f>
        <v>1232.3200000000002</v>
      </c>
      <c r="K3423" s="446">
        <f t="shared" si="1594"/>
        <v>0</v>
      </c>
      <c r="L3423" s="329">
        <f t="shared" si="1591"/>
        <v>1974.8999999999999</v>
      </c>
      <c r="M3423" s="329">
        <f t="shared" ref="M3423:N3423" si="1595">SUM(M3686,M3949,M4212,M4475,M4738,M5001,M5264,M5527,M5790,M6053,M6316,M6579,M6842,M7105,M7368)</f>
        <v>1974.8999999999999</v>
      </c>
      <c r="N3423" s="446">
        <f t="shared" si="1595"/>
        <v>0</v>
      </c>
    </row>
    <row r="3424" spans="1:14" s="333" customFormat="1" ht="0.75" hidden="1" customHeight="1" x14ac:dyDescent="0.2">
      <c r="A3424" s="344" t="s">
        <v>0</v>
      </c>
      <c r="B3424" s="345" t="s">
        <v>9</v>
      </c>
      <c r="C3424" s="346">
        <f t="shared" si="1588"/>
        <v>0</v>
      </c>
      <c r="D3424" s="346">
        <f t="shared" si="1592"/>
        <v>0</v>
      </c>
      <c r="E3424" s="346">
        <f t="shared" si="1592"/>
        <v>0</v>
      </c>
      <c r="F3424" s="346">
        <f t="shared" si="1589"/>
        <v>0</v>
      </c>
      <c r="G3424" s="346">
        <f t="shared" ref="G3424:H3424" si="1596">SUM(G3687,G3950,G4213,G4476,G4739,G5002,G5265,G5528,G5791,G6054,G6317,G6580,G6843,G7106,G7369)</f>
        <v>0</v>
      </c>
      <c r="H3424" s="541">
        <f t="shared" si="1596"/>
        <v>0</v>
      </c>
      <c r="I3424" s="346">
        <f t="shared" si="1590"/>
        <v>0</v>
      </c>
      <c r="J3424" s="346">
        <f t="shared" ref="J3424:K3424" si="1597">SUM(J3687,J3950,J4213,J4476,J4739,J5002,J5265,J5528,J5791,J6054,J6317,J6580,J6843,J7106,J7369)</f>
        <v>0</v>
      </c>
      <c r="K3424" s="541">
        <f t="shared" si="1597"/>
        <v>0</v>
      </c>
      <c r="L3424" s="346">
        <f t="shared" si="1591"/>
        <v>0</v>
      </c>
      <c r="M3424" s="346">
        <f t="shared" ref="M3424:N3424" si="1598">SUM(M3687,M3950,M4213,M4476,M4739,M5002,M5265,M5528,M5791,M6054,M6317,M6580,M6843,M7106,M7369)</f>
        <v>0</v>
      </c>
      <c r="N3424" s="541">
        <f t="shared" si="1598"/>
        <v>0</v>
      </c>
    </row>
    <row r="3425" spans="1:14" customFormat="1" ht="15.75" hidden="1" customHeight="1" thickBot="1" x14ac:dyDescent="0.3">
      <c r="A3425" s="140" t="s">
        <v>0</v>
      </c>
      <c r="B3425" s="147" t="s">
        <v>10</v>
      </c>
      <c r="C3425" s="142">
        <f t="shared" si="1588"/>
        <v>0</v>
      </c>
      <c r="D3425" s="142">
        <f t="shared" si="1592"/>
        <v>0</v>
      </c>
      <c r="E3425" s="142">
        <f t="shared" si="1592"/>
        <v>0</v>
      </c>
      <c r="F3425" s="142">
        <f t="shared" si="1589"/>
        <v>0</v>
      </c>
      <c r="G3425" s="142">
        <f t="shared" ref="G3425:H3425" si="1599">SUM(G3688,G3951,G4214,G4477,G4740,G5003,G5266,G5529,G5792,G6055,G6318,G6581,G6844,G7107,G7370)</f>
        <v>0</v>
      </c>
      <c r="H3425" s="477">
        <f t="shared" si="1599"/>
        <v>0</v>
      </c>
      <c r="I3425" s="142">
        <f t="shared" si="1590"/>
        <v>0</v>
      </c>
      <c r="J3425" s="142">
        <f t="shared" ref="J3425:K3425" si="1600">SUM(J3688,J3951,J4214,J4477,J4740,J5003,J5266,J5529,J5792,J6055,J6318,J6581,J6844,J7107,J7370)</f>
        <v>0</v>
      </c>
      <c r="K3425" s="477">
        <f t="shared" si="1600"/>
        <v>0</v>
      </c>
      <c r="L3425" s="142">
        <f t="shared" si="1591"/>
        <v>0</v>
      </c>
      <c r="M3425" s="142">
        <f t="shared" ref="M3425:N3425" si="1601">SUM(M3688,M3951,M4214,M4477,M4740,M5003,M5266,M5529,M5792,M6055,M6318,M6581,M6844,M7107,M7370)</f>
        <v>0</v>
      </c>
      <c r="N3425" s="477">
        <f t="shared" si="1601"/>
        <v>0</v>
      </c>
    </row>
    <row r="3426" spans="1:14" customFormat="1" ht="30.75" hidden="1" customHeight="1" thickBot="1" x14ac:dyDescent="0.3">
      <c r="A3426" s="1" t="s">
        <v>0</v>
      </c>
      <c r="B3426" s="5" t="s">
        <v>11</v>
      </c>
      <c r="C3426" s="9">
        <f t="shared" si="1588"/>
        <v>0</v>
      </c>
      <c r="D3426" s="9">
        <f t="shared" si="1592"/>
        <v>0</v>
      </c>
      <c r="E3426" s="9">
        <f t="shared" si="1592"/>
        <v>0</v>
      </c>
      <c r="F3426" s="9">
        <f t="shared" si="1589"/>
        <v>0</v>
      </c>
      <c r="G3426" s="9">
        <f t="shared" ref="G3426:H3426" si="1602">SUM(G3689,G3952,G4215,G4478,G4741,G5004,G5267,G5530,G5793,G6056,G6319,G6582,G6845,G7108,G7371)</f>
        <v>0</v>
      </c>
      <c r="H3426" s="467">
        <f t="shared" si="1602"/>
        <v>0</v>
      </c>
      <c r="I3426" s="9">
        <f t="shared" si="1590"/>
        <v>0</v>
      </c>
      <c r="J3426" s="9">
        <f t="shared" ref="J3426:K3426" si="1603">SUM(J3689,J3952,J4215,J4478,J4741,J5004,J5267,J5530,J5793,J6056,J6319,J6582,J6845,J7108,J7371)</f>
        <v>0</v>
      </c>
      <c r="K3426" s="467">
        <f t="shared" si="1603"/>
        <v>0</v>
      </c>
      <c r="L3426" s="9">
        <f t="shared" si="1591"/>
        <v>0</v>
      </c>
      <c r="M3426" s="9">
        <f t="shared" ref="M3426:N3426" si="1604">SUM(M3689,M3952,M4215,M4478,M4741,M5004,M5267,M5530,M5793,M6056,M6319,M6582,M6845,M7108,M7371)</f>
        <v>0</v>
      </c>
      <c r="N3426" s="467">
        <f t="shared" si="1604"/>
        <v>0</v>
      </c>
    </row>
    <row r="3427" spans="1:14" customFormat="1" ht="30.75" hidden="1" customHeight="1" thickBot="1" x14ac:dyDescent="0.3">
      <c r="A3427" s="1" t="s">
        <v>0</v>
      </c>
      <c r="B3427" s="6" t="s">
        <v>12</v>
      </c>
      <c r="C3427" s="9">
        <f t="shared" si="1588"/>
        <v>0</v>
      </c>
      <c r="D3427" s="9">
        <f t="shared" si="1592"/>
        <v>0</v>
      </c>
      <c r="E3427" s="9">
        <f t="shared" si="1592"/>
        <v>0</v>
      </c>
      <c r="F3427" s="9">
        <f t="shared" si="1589"/>
        <v>0</v>
      </c>
      <c r="G3427" s="9">
        <f t="shared" ref="G3427:H3427" si="1605">SUM(G3690,G3953,G4216,G4479,G4742,G5005,G5268,G5531,G5794,G6057,G6320,G6583,G6846,G7109,G7372)</f>
        <v>0</v>
      </c>
      <c r="H3427" s="467">
        <f t="shared" si="1605"/>
        <v>0</v>
      </c>
      <c r="I3427" s="9">
        <f t="shared" si="1590"/>
        <v>0</v>
      </c>
      <c r="J3427" s="9">
        <f t="shared" ref="J3427:K3427" si="1606">SUM(J3690,J3953,J4216,J4479,J4742,J5005,J5268,J5531,J5794,J6057,J6320,J6583,J6846,J7109,J7372)</f>
        <v>0</v>
      </c>
      <c r="K3427" s="467">
        <f t="shared" si="1606"/>
        <v>0</v>
      </c>
      <c r="L3427" s="9">
        <f t="shared" si="1591"/>
        <v>0</v>
      </c>
      <c r="M3427" s="9">
        <f t="shared" ref="M3427:N3427" si="1607">SUM(M3690,M3953,M4216,M4479,M4742,M5005,M5268,M5531,M5794,M6057,M6320,M6583,M6846,M7109,M7372)</f>
        <v>0</v>
      </c>
      <c r="N3427" s="467">
        <f t="shared" si="1607"/>
        <v>0</v>
      </c>
    </row>
    <row r="3428" spans="1:14" customFormat="1" ht="15.75" hidden="1" customHeight="1" thickBot="1" x14ac:dyDescent="0.3">
      <c r="A3428" s="1" t="s">
        <v>0</v>
      </c>
      <c r="B3428" s="6" t="s">
        <v>13</v>
      </c>
      <c r="C3428" s="9">
        <f t="shared" si="1588"/>
        <v>0</v>
      </c>
      <c r="D3428" s="9">
        <f t="shared" si="1592"/>
        <v>0</v>
      </c>
      <c r="E3428" s="9">
        <f t="shared" si="1592"/>
        <v>0</v>
      </c>
      <c r="F3428" s="9">
        <f t="shared" si="1589"/>
        <v>0</v>
      </c>
      <c r="G3428" s="9">
        <f t="shared" ref="G3428:H3428" si="1608">SUM(G3691,G3954,G4217,G4480,G4743,G5006,G5269,G5532,G5795,G6058,G6321,G6584,G6847,G7110,G7373)</f>
        <v>0</v>
      </c>
      <c r="H3428" s="467">
        <f t="shared" si="1608"/>
        <v>0</v>
      </c>
      <c r="I3428" s="9">
        <f t="shared" si="1590"/>
        <v>0</v>
      </c>
      <c r="J3428" s="9">
        <f t="shared" ref="J3428:K3428" si="1609">SUM(J3691,J3954,J4217,J4480,J4743,J5006,J5269,J5532,J5795,J6058,J6321,J6584,J6847,J7110,J7373)</f>
        <v>0</v>
      </c>
      <c r="K3428" s="467">
        <f t="shared" si="1609"/>
        <v>0</v>
      </c>
      <c r="L3428" s="9">
        <f t="shared" si="1591"/>
        <v>0</v>
      </c>
      <c r="M3428" s="9">
        <f t="shared" ref="M3428:N3428" si="1610">SUM(M3691,M3954,M4217,M4480,M4743,M5006,M5269,M5532,M5795,M6058,M6321,M6584,M6847,M7110,M7373)</f>
        <v>0</v>
      </c>
      <c r="N3428" s="467">
        <f t="shared" si="1610"/>
        <v>0</v>
      </c>
    </row>
    <row r="3429" spans="1:14" customFormat="1" ht="15.75" hidden="1" customHeight="1" thickBot="1" x14ac:dyDescent="0.3">
      <c r="A3429" s="1" t="s">
        <v>0</v>
      </c>
      <c r="B3429" s="6" t="s">
        <v>14</v>
      </c>
      <c r="C3429" s="9">
        <f t="shared" si="1588"/>
        <v>0</v>
      </c>
      <c r="D3429" s="9">
        <f t="shared" si="1592"/>
        <v>0</v>
      </c>
      <c r="E3429" s="9">
        <f t="shared" si="1592"/>
        <v>0</v>
      </c>
      <c r="F3429" s="9">
        <f t="shared" si="1589"/>
        <v>0</v>
      </c>
      <c r="G3429" s="9">
        <f t="shared" ref="G3429:H3429" si="1611">SUM(G3692,G3955,G4218,G4481,G4744,G5007,G5270,G5533,G5796,G6059,G6322,G6585,G6848,G7111,G7374)</f>
        <v>0</v>
      </c>
      <c r="H3429" s="467">
        <f t="shared" si="1611"/>
        <v>0</v>
      </c>
      <c r="I3429" s="9">
        <f t="shared" si="1590"/>
        <v>0</v>
      </c>
      <c r="J3429" s="9">
        <f t="shared" ref="J3429:K3429" si="1612">SUM(J3692,J3955,J4218,J4481,J4744,J5007,J5270,J5533,J5796,J6059,J6322,J6585,J6848,J7111,J7374)</f>
        <v>0</v>
      </c>
      <c r="K3429" s="467">
        <f t="shared" si="1612"/>
        <v>0</v>
      </c>
      <c r="L3429" s="9">
        <f t="shared" si="1591"/>
        <v>0</v>
      </c>
      <c r="M3429" s="9">
        <f t="shared" ref="M3429:N3429" si="1613">SUM(M3692,M3955,M4218,M4481,M4744,M5007,M5270,M5533,M5796,M6059,M6322,M6585,M6848,M7111,M7374)</f>
        <v>0</v>
      </c>
      <c r="N3429" s="467">
        <f t="shared" si="1613"/>
        <v>0</v>
      </c>
    </row>
    <row r="3430" spans="1:14" customFormat="1" ht="15.75" hidden="1" customHeight="1" thickBot="1" x14ac:dyDescent="0.3">
      <c r="A3430" s="1" t="s">
        <v>0</v>
      </c>
      <c r="B3430" s="6" t="s">
        <v>15</v>
      </c>
      <c r="C3430" s="9">
        <f t="shared" si="1588"/>
        <v>0</v>
      </c>
      <c r="D3430" s="9">
        <f t="shared" si="1592"/>
        <v>0</v>
      </c>
      <c r="E3430" s="9">
        <f t="shared" si="1592"/>
        <v>0</v>
      </c>
      <c r="F3430" s="9">
        <f t="shared" si="1589"/>
        <v>0</v>
      </c>
      <c r="G3430" s="9">
        <f t="shared" ref="G3430:H3430" si="1614">SUM(G3693,G3956,G4219,G4482,G4745,G5008,G5271,G5534,G5797,G6060,G6323,G6586,G6849,G7112,G7375)</f>
        <v>0</v>
      </c>
      <c r="H3430" s="467">
        <f t="shared" si="1614"/>
        <v>0</v>
      </c>
      <c r="I3430" s="9">
        <f t="shared" si="1590"/>
        <v>0</v>
      </c>
      <c r="J3430" s="9">
        <f t="shared" ref="J3430:K3430" si="1615">SUM(J3693,J3956,J4219,J4482,J4745,J5008,J5271,J5534,J5797,J6060,J6323,J6586,J6849,J7112,J7375)</f>
        <v>0</v>
      </c>
      <c r="K3430" s="467">
        <f t="shared" si="1615"/>
        <v>0</v>
      </c>
      <c r="L3430" s="9">
        <f t="shared" si="1591"/>
        <v>0</v>
      </c>
      <c r="M3430" s="9">
        <f t="shared" ref="M3430:N3430" si="1616">SUM(M3693,M3956,M4219,M4482,M4745,M5008,M5271,M5534,M5797,M6060,M6323,M6586,M6849,M7112,M7375)</f>
        <v>0</v>
      </c>
      <c r="N3430" s="467">
        <f t="shared" si="1616"/>
        <v>0</v>
      </c>
    </row>
    <row r="3431" spans="1:14" customFormat="1" ht="15.75" hidden="1" customHeight="1" thickBot="1" x14ac:dyDescent="0.3">
      <c r="A3431" s="1" t="s">
        <v>0</v>
      </c>
      <c r="B3431" s="6" t="s">
        <v>16</v>
      </c>
      <c r="C3431" s="9">
        <f t="shared" si="1588"/>
        <v>0</v>
      </c>
      <c r="D3431" s="9">
        <f t="shared" si="1592"/>
        <v>0</v>
      </c>
      <c r="E3431" s="9">
        <f t="shared" si="1592"/>
        <v>0</v>
      </c>
      <c r="F3431" s="9">
        <f t="shared" si="1589"/>
        <v>0</v>
      </c>
      <c r="G3431" s="9">
        <f t="shared" ref="G3431:H3431" si="1617">SUM(G3694,G3957,G4220,G4483,G4746,G5009,G5272,G5535,G5798,G6061,G6324,G6587,G6850,G7113,G7376)</f>
        <v>0</v>
      </c>
      <c r="H3431" s="467">
        <f t="shared" si="1617"/>
        <v>0</v>
      </c>
      <c r="I3431" s="9">
        <f t="shared" si="1590"/>
        <v>0</v>
      </c>
      <c r="J3431" s="9">
        <f t="shared" ref="J3431:K3431" si="1618">SUM(J3694,J3957,J4220,J4483,J4746,J5009,J5272,J5535,J5798,J6061,J6324,J6587,J6850,J7113,J7376)</f>
        <v>0</v>
      </c>
      <c r="K3431" s="467">
        <f t="shared" si="1618"/>
        <v>0</v>
      </c>
      <c r="L3431" s="9">
        <f t="shared" si="1591"/>
        <v>0</v>
      </c>
      <c r="M3431" s="9">
        <f t="shared" ref="M3431:N3431" si="1619">SUM(M3694,M3957,M4220,M4483,M4746,M5009,M5272,M5535,M5798,M6061,M6324,M6587,M6850,M7113,M7376)</f>
        <v>0</v>
      </c>
      <c r="N3431" s="467">
        <f t="shared" si="1619"/>
        <v>0</v>
      </c>
    </row>
    <row r="3432" spans="1:14" customFormat="1" ht="15.75" hidden="1" customHeight="1" thickBot="1" x14ac:dyDescent="0.3">
      <c r="A3432" s="1" t="s">
        <v>0</v>
      </c>
      <c r="B3432" s="6" t="s">
        <v>17</v>
      </c>
      <c r="C3432" s="9">
        <f t="shared" si="1588"/>
        <v>0</v>
      </c>
      <c r="D3432" s="9">
        <f t="shared" si="1592"/>
        <v>0</v>
      </c>
      <c r="E3432" s="9">
        <f t="shared" si="1592"/>
        <v>0</v>
      </c>
      <c r="F3432" s="9">
        <f t="shared" si="1589"/>
        <v>0</v>
      </c>
      <c r="G3432" s="9">
        <f t="shared" ref="G3432:H3432" si="1620">SUM(G3695,G3958,G4221,G4484,G4747,G5010,G5273,G5536,G5799,G6062,G6325,G6588,G6851,G7114,G7377)</f>
        <v>0</v>
      </c>
      <c r="H3432" s="467">
        <f t="shared" si="1620"/>
        <v>0</v>
      </c>
      <c r="I3432" s="9">
        <f t="shared" si="1590"/>
        <v>0</v>
      </c>
      <c r="J3432" s="9">
        <f t="shared" ref="J3432:K3432" si="1621">SUM(J3695,J3958,J4221,J4484,J4747,J5010,J5273,J5536,J5799,J6062,J6325,J6588,J6851,J7114,J7377)</f>
        <v>0</v>
      </c>
      <c r="K3432" s="467">
        <f t="shared" si="1621"/>
        <v>0</v>
      </c>
      <c r="L3432" s="9">
        <f t="shared" si="1591"/>
        <v>0</v>
      </c>
      <c r="M3432" s="9">
        <f t="shared" ref="M3432:N3432" si="1622">SUM(M3695,M3958,M4221,M4484,M4747,M5010,M5273,M5536,M5799,M6062,M6325,M6588,M6851,M7114,M7377)</f>
        <v>0</v>
      </c>
      <c r="N3432" s="467">
        <f t="shared" si="1622"/>
        <v>0</v>
      </c>
    </row>
    <row r="3433" spans="1:14" customFormat="1" ht="30.75" hidden="1" customHeight="1" thickBot="1" x14ac:dyDescent="0.3">
      <c r="A3433" s="1" t="s">
        <v>0</v>
      </c>
      <c r="B3433" s="5" t="s">
        <v>18</v>
      </c>
      <c r="C3433" s="9">
        <f t="shared" si="1588"/>
        <v>0</v>
      </c>
      <c r="D3433" s="9">
        <f t="shared" si="1592"/>
        <v>0</v>
      </c>
      <c r="E3433" s="9">
        <f t="shared" si="1592"/>
        <v>0</v>
      </c>
      <c r="F3433" s="9">
        <f t="shared" si="1589"/>
        <v>0</v>
      </c>
      <c r="G3433" s="9">
        <f t="shared" ref="G3433:H3433" si="1623">SUM(G3696,G3959,G4222,G4485,G4748,G5011,G5274,G5537,G5800,G6063,G6326,G6589,G6852,G7115,G7378)</f>
        <v>0</v>
      </c>
      <c r="H3433" s="467">
        <f t="shared" si="1623"/>
        <v>0</v>
      </c>
      <c r="I3433" s="9">
        <f t="shared" si="1590"/>
        <v>0</v>
      </c>
      <c r="J3433" s="9">
        <f t="shared" ref="J3433:K3433" si="1624">SUM(J3696,J3959,J4222,J4485,J4748,J5011,J5274,J5537,J5800,J6063,J6326,J6589,J6852,J7115,J7378)</f>
        <v>0</v>
      </c>
      <c r="K3433" s="467">
        <f t="shared" si="1624"/>
        <v>0</v>
      </c>
      <c r="L3433" s="9">
        <f t="shared" si="1591"/>
        <v>0</v>
      </c>
      <c r="M3433" s="9">
        <f t="shared" ref="M3433:N3433" si="1625">SUM(M3696,M3959,M4222,M4485,M4748,M5011,M5274,M5537,M5800,M6063,M6326,M6589,M6852,M7115,M7378)</f>
        <v>0</v>
      </c>
      <c r="N3433" s="467">
        <f t="shared" si="1625"/>
        <v>0</v>
      </c>
    </row>
    <row r="3434" spans="1:14" customFormat="1" ht="15" hidden="1" customHeight="1" x14ac:dyDescent="0.25">
      <c r="A3434" s="133" t="s">
        <v>0</v>
      </c>
      <c r="B3434" s="134" t="s">
        <v>19</v>
      </c>
      <c r="C3434" s="135">
        <f t="shared" si="1588"/>
        <v>0</v>
      </c>
      <c r="D3434" s="135">
        <f t="shared" si="1592"/>
        <v>0</v>
      </c>
      <c r="E3434" s="135">
        <f t="shared" si="1592"/>
        <v>0</v>
      </c>
      <c r="F3434" s="135">
        <f t="shared" si="1589"/>
        <v>0</v>
      </c>
      <c r="G3434" s="135">
        <f t="shared" ref="G3434:H3435" si="1626">SUM(G3697,G3960,G4223,G4486,G4749,G5012,G5275,G5538,G5801,G6064,G6327,G6590,G6853,G7116,G7379)</f>
        <v>0</v>
      </c>
      <c r="H3434" s="476">
        <f t="shared" si="1626"/>
        <v>0</v>
      </c>
      <c r="I3434" s="135">
        <f t="shared" si="1590"/>
        <v>0</v>
      </c>
      <c r="J3434" s="135">
        <f t="shared" ref="J3434:K3434" si="1627">SUM(J3697,J3960,J4223,J4486,J4749,J5012,J5275,J5538,J5801,J6064,J6327,J6590,J6853,J7116,J7379)</f>
        <v>0</v>
      </c>
      <c r="K3434" s="476">
        <f t="shared" si="1627"/>
        <v>0</v>
      </c>
      <c r="L3434" s="135">
        <f t="shared" si="1591"/>
        <v>0</v>
      </c>
      <c r="M3434" s="135">
        <f t="shared" ref="M3434:N3435" si="1628">SUM(M3697,M3960,M4223,M4486,M4749,M5012,M5275,M5538,M5801,M6064,M6327,M6590,M6853,M7116,M7379)</f>
        <v>0</v>
      </c>
      <c r="N3434" s="476">
        <f t="shared" si="1628"/>
        <v>0</v>
      </c>
    </row>
    <row r="3435" spans="1:14" s="333" customFormat="1" ht="12.75" hidden="1" customHeight="1" x14ac:dyDescent="0.2">
      <c r="A3435" s="334" t="s">
        <v>0</v>
      </c>
      <c r="B3435" s="339" t="s">
        <v>20</v>
      </c>
      <c r="C3435" s="338">
        <f t="shared" si="1588"/>
        <v>639.01306999999997</v>
      </c>
      <c r="D3435" s="338">
        <f t="shared" si="1592"/>
        <v>470.24007</v>
      </c>
      <c r="E3435" s="338">
        <f t="shared" si="1592"/>
        <v>168.773</v>
      </c>
      <c r="F3435" s="338">
        <f t="shared" si="1589"/>
        <v>0</v>
      </c>
      <c r="G3435" s="338">
        <v>0</v>
      </c>
      <c r="H3435" s="483">
        <f t="shared" si="1626"/>
        <v>0</v>
      </c>
      <c r="I3435" s="338">
        <f t="shared" si="1590"/>
        <v>0</v>
      </c>
      <c r="J3435" s="338">
        <v>0</v>
      </c>
      <c r="K3435" s="483">
        <f t="shared" ref="K3435" si="1629">SUM(K3698,K3961,K4224,K4487,K4750,K5013,K5276,K5539,K5802,K6065,K6328,K6591,K6854,K7117,K7380)</f>
        <v>0</v>
      </c>
      <c r="L3435" s="338">
        <f t="shared" si="1591"/>
        <v>0</v>
      </c>
      <c r="M3435" s="338">
        <v>0</v>
      </c>
      <c r="N3435" s="483">
        <f t="shared" si="1628"/>
        <v>0</v>
      </c>
    </row>
    <row r="3436" spans="1:14" customFormat="1" ht="45.75" hidden="1" customHeight="1" thickBot="1" x14ac:dyDescent="0.3">
      <c r="A3436" s="140" t="s">
        <v>0</v>
      </c>
      <c r="B3436" s="147" t="s">
        <v>21</v>
      </c>
      <c r="C3436" s="142">
        <f t="shared" si="1588"/>
        <v>0</v>
      </c>
      <c r="D3436" s="142">
        <f t="shared" si="1592"/>
        <v>0</v>
      </c>
      <c r="E3436" s="142">
        <f t="shared" si="1592"/>
        <v>0</v>
      </c>
      <c r="F3436" s="142">
        <f t="shared" si="1589"/>
        <v>0</v>
      </c>
      <c r="G3436" s="142">
        <f t="shared" ref="G3436:H3436" si="1630">SUM(G3699,G3962,G4225,G4488,G4751,G5014,G5277,G5540,G5803,G6066,G6329,G6592,G6855,G7118,G7381)</f>
        <v>0</v>
      </c>
      <c r="H3436" s="477">
        <f t="shared" si="1630"/>
        <v>0</v>
      </c>
      <c r="I3436" s="142">
        <f t="shared" si="1590"/>
        <v>0</v>
      </c>
      <c r="J3436" s="142">
        <f t="shared" ref="J3436:K3436" si="1631">SUM(J3699,J3962,J4225,J4488,J4751,J5014,J5277,J5540,J5803,J6066,J6329,J6592,J6855,J7118,J7381)</f>
        <v>0</v>
      </c>
      <c r="K3436" s="477">
        <f t="shared" si="1631"/>
        <v>0</v>
      </c>
      <c r="L3436" s="142">
        <f t="shared" si="1591"/>
        <v>0</v>
      </c>
      <c r="M3436" s="142">
        <f t="shared" ref="M3436:N3436" si="1632">SUM(M3699,M3962,M4225,M4488,M4751,M5014,M5277,M5540,M5803,M6066,M6329,M6592,M6855,M7118,M7381)</f>
        <v>0</v>
      </c>
      <c r="N3436" s="477">
        <f t="shared" si="1632"/>
        <v>0</v>
      </c>
    </row>
    <row r="3437" spans="1:14" customFormat="1" ht="15.75" hidden="1" customHeight="1" thickBot="1" x14ac:dyDescent="0.3">
      <c r="A3437" s="1" t="s">
        <v>0</v>
      </c>
      <c r="B3437" s="4" t="s">
        <v>22</v>
      </c>
      <c r="C3437" s="9">
        <f t="shared" si="1588"/>
        <v>0</v>
      </c>
      <c r="D3437" s="9">
        <f t="shared" si="1592"/>
        <v>0</v>
      </c>
      <c r="E3437" s="9">
        <f t="shared" si="1592"/>
        <v>0</v>
      </c>
      <c r="F3437" s="9">
        <f t="shared" si="1589"/>
        <v>0</v>
      </c>
      <c r="G3437" s="9">
        <f t="shared" ref="G3437:H3437" si="1633">SUM(G3700,G3963,G4226,G4489,G4752,G5015,G5278,G5541,G5804,G6067,G6330,G6593,G6856,G7119,G7382)</f>
        <v>0</v>
      </c>
      <c r="H3437" s="467">
        <f t="shared" si="1633"/>
        <v>0</v>
      </c>
      <c r="I3437" s="9">
        <f t="shared" si="1590"/>
        <v>0</v>
      </c>
      <c r="J3437" s="9">
        <f t="shared" ref="J3437:K3437" si="1634">SUM(J3700,J3963,J4226,J4489,J4752,J5015,J5278,J5541,J5804,J6067,J6330,J6593,J6856,J7119,J7382)</f>
        <v>0</v>
      </c>
      <c r="K3437" s="467">
        <f t="shared" si="1634"/>
        <v>0</v>
      </c>
      <c r="L3437" s="9">
        <f t="shared" si="1591"/>
        <v>0</v>
      </c>
      <c r="M3437" s="9">
        <f t="shared" ref="M3437:N3437" si="1635">SUM(M3700,M3963,M4226,M4489,M4752,M5015,M5278,M5541,M5804,M6067,M6330,M6593,M6856,M7119,M7382)</f>
        <v>0</v>
      </c>
      <c r="N3437" s="467">
        <f t="shared" si="1635"/>
        <v>0</v>
      </c>
    </row>
    <row r="3438" spans="1:14" customFormat="1" ht="30.75" hidden="1" customHeight="1" thickBot="1" x14ac:dyDescent="0.3">
      <c r="A3438" s="1" t="s">
        <v>0</v>
      </c>
      <c r="B3438" s="5" t="s">
        <v>23</v>
      </c>
      <c r="C3438" s="9">
        <f t="shared" si="1588"/>
        <v>0</v>
      </c>
      <c r="D3438" s="9">
        <f t="shared" ref="D3438:E3453" si="1636">SUM(D3701,D3964,D4227,D4490,D4753,D5016,D5279,D5542,D5805,D6068,D6331,D6594,D6857,D7120,D7383)</f>
        <v>0</v>
      </c>
      <c r="E3438" s="9">
        <f t="shared" si="1636"/>
        <v>0</v>
      </c>
      <c r="F3438" s="9">
        <f t="shared" si="1589"/>
        <v>0</v>
      </c>
      <c r="G3438" s="9">
        <f t="shared" ref="G3438:H3438" si="1637">SUM(G3701,G3964,G4227,G4490,G4753,G5016,G5279,G5542,G5805,G6068,G6331,G6594,G6857,G7120,G7383)</f>
        <v>0</v>
      </c>
      <c r="H3438" s="467">
        <f t="shared" si="1637"/>
        <v>0</v>
      </c>
      <c r="I3438" s="9">
        <f t="shared" si="1590"/>
        <v>0</v>
      </c>
      <c r="J3438" s="9">
        <f t="shared" ref="J3438:K3438" si="1638">SUM(J3701,J3964,J4227,J4490,J4753,J5016,J5279,J5542,J5805,J6068,J6331,J6594,J6857,J7120,J7383)</f>
        <v>0</v>
      </c>
      <c r="K3438" s="467">
        <f t="shared" si="1638"/>
        <v>0</v>
      </c>
      <c r="L3438" s="9">
        <f t="shared" si="1591"/>
        <v>0</v>
      </c>
      <c r="M3438" s="9">
        <f t="shared" ref="M3438:N3438" si="1639">SUM(M3701,M3964,M4227,M4490,M4753,M5016,M5279,M5542,M5805,M6068,M6331,M6594,M6857,M7120,M7383)</f>
        <v>0</v>
      </c>
      <c r="N3438" s="467">
        <f t="shared" si="1639"/>
        <v>0</v>
      </c>
    </row>
    <row r="3439" spans="1:14" customFormat="1" ht="30" hidden="1" customHeight="1" x14ac:dyDescent="0.25">
      <c r="A3439" s="133" t="s">
        <v>0</v>
      </c>
      <c r="B3439" s="136" t="s">
        <v>24</v>
      </c>
      <c r="C3439" s="135">
        <f t="shared" si="1588"/>
        <v>0</v>
      </c>
      <c r="D3439" s="135">
        <f t="shared" si="1636"/>
        <v>0</v>
      </c>
      <c r="E3439" s="135">
        <f t="shared" si="1636"/>
        <v>0</v>
      </c>
      <c r="F3439" s="135">
        <f t="shared" si="1589"/>
        <v>0</v>
      </c>
      <c r="G3439" s="135">
        <f t="shared" ref="G3439:H3440" si="1640">SUM(G3702,G3965,G4228,G4491,G4754,G5017,G5280,G5543,G5806,G6069,G6332,G6595,G6858,G7121,G7384)</f>
        <v>0</v>
      </c>
      <c r="H3439" s="476">
        <f t="shared" si="1640"/>
        <v>0</v>
      </c>
      <c r="I3439" s="135">
        <f t="shared" si="1590"/>
        <v>0</v>
      </c>
      <c r="J3439" s="135">
        <f t="shared" ref="J3439:K3439" si="1641">SUM(J3702,J3965,J4228,J4491,J4754,J5017,J5280,J5543,J5806,J6069,J6332,J6595,J6858,J7121,J7384)</f>
        <v>0</v>
      </c>
      <c r="K3439" s="476">
        <f t="shared" si="1641"/>
        <v>0</v>
      </c>
      <c r="L3439" s="135">
        <f t="shared" si="1591"/>
        <v>0</v>
      </c>
      <c r="M3439" s="135">
        <f t="shared" ref="M3439:N3440" si="1642">SUM(M3702,M3965,M4228,M4491,M4754,M5017,M5280,M5543,M5806,M6069,M6332,M6595,M6858,M7121,M7384)</f>
        <v>0</v>
      </c>
      <c r="N3439" s="476">
        <f t="shared" si="1642"/>
        <v>0</v>
      </c>
    </row>
    <row r="3440" spans="1:14" customFormat="1" ht="15" hidden="1" customHeight="1" x14ac:dyDescent="0.25">
      <c r="A3440" s="151" t="s">
        <v>0</v>
      </c>
      <c r="B3440" s="157" t="s">
        <v>25</v>
      </c>
      <c r="C3440" s="155">
        <f t="shared" si="1588"/>
        <v>463.89834000000002</v>
      </c>
      <c r="D3440" s="155">
        <f t="shared" si="1636"/>
        <v>457.18534</v>
      </c>
      <c r="E3440" s="155">
        <f t="shared" si="1636"/>
        <v>6.7130000000000001</v>
      </c>
      <c r="F3440" s="161">
        <f t="shared" si="1589"/>
        <v>0</v>
      </c>
      <c r="G3440" s="161">
        <v>0</v>
      </c>
      <c r="H3440" s="530">
        <f t="shared" si="1640"/>
        <v>0</v>
      </c>
      <c r="I3440" s="161">
        <f t="shared" si="1590"/>
        <v>0</v>
      </c>
      <c r="J3440" s="161">
        <v>0</v>
      </c>
      <c r="K3440" s="530">
        <f t="shared" ref="K3440" si="1643">SUM(K3703,K3966,K4229,K4492,K4755,K5018,K5281,K5544,K5807,K6070,K6333,K6596,K6859,K7122,K7385)</f>
        <v>0</v>
      </c>
      <c r="L3440" s="161">
        <f t="shared" si="1591"/>
        <v>0</v>
      </c>
      <c r="M3440" s="161">
        <v>0</v>
      </c>
      <c r="N3440" s="530">
        <f t="shared" si="1642"/>
        <v>0</v>
      </c>
    </row>
    <row r="3441" spans="1:14" customFormat="1" ht="135.75" hidden="1" customHeight="1" thickBot="1" x14ac:dyDescent="0.3">
      <c r="A3441" s="140" t="s">
        <v>0</v>
      </c>
      <c r="B3441" s="148" t="s">
        <v>26</v>
      </c>
      <c r="C3441" s="142">
        <f t="shared" si="1588"/>
        <v>0</v>
      </c>
      <c r="D3441" s="142">
        <f t="shared" si="1636"/>
        <v>0</v>
      </c>
      <c r="E3441" s="142">
        <f t="shared" si="1636"/>
        <v>0</v>
      </c>
      <c r="F3441" s="142">
        <f t="shared" si="1589"/>
        <v>0</v>
      </c>
      <c r="G3441" s="142">
        <f t="shared" ref="G3441:H3441" si="1644">SUM(G3704,G3967,G4230,G4493,G4756,G5019,G5282,G5545,G5808,G6071,G6334,G6597,G6860,G7123,G7386)</f>
        <v>0</v>
      </c>
      <c r="H3441" s="477">
        <f t="shared" si="1644"/>
        <v>0</v>
      </c>
      <c r="I3441" s="142">
        <f t="shared" si="1590"/>
        <v>0</v>
      </c>
      <c r="J3441" s="142">
        <f t="shared" ref="J3441:K3441" si="1645">SUM(J3704,J3967,J4230,J4493,J4756,J5019,J5282,J5545,J5808,J6071,J6334,J6597,J6860,J7123,J7386)</f>
        <v>0</v>
      </c>
      <c r="K3441" s="477">
        <f t="shared" si="1645"/>
        <v>0</v>
      </c>
      <c r="L3441" s="142">
        <f t="shared" si="1591"/>
        <v>0</v>
      </c>
      <c r="M3441" s="142">
        <f t="shared" ref="M3441:N3441" si="1646">SUM(M3704,M3967,M4230,M4493,M4756,M5019,M5282,M5545,M5808,M6071,M6334,M6597,M6860,M7123,M7386)</f>
        <v>0</v>
      </c>
      <c r="N3441" s="477">
        <f t="shared" si="1646"/>
        <v>0</v>
      </c>
    </row>
    <row r="3442" spans="1:14" customFormat="1" ht="45.75" hidden="1" customHeight="1" thickBot="1" x14ac:dyDescent="0.3">
      <c r="A3442" s="1" t="s">
        <v>0</v>
      </c>
      <c r="B3442" s="5" t="s">
        <v>27</v>
      </c>
      <c r="C3442" s="9">
        <f t="shared" si="1588"/>
        <v>0</v>
      </c>
      <c r="D3442" s="9">
        <f t="shared" si="1636"/>
        <v>0</v>
      </c>
      <c r="E3442" s="9">
        <f t="shared" si="1636"/>
        <v>0</v>
      </c>
      <c r="F3442" s="9">
        <f t="shared" si="1589"/>
        <v>0</v>
      </c>
      <c r="G3442" s="9">
        <f t="shared" ref="G3442:H3442" si="1647">SUM(G3705,G3968,G4231,G4494,G4757,G5020,G5283,G5546,G5809,G6072,G6335,G6598,G6861,G7124,G7387)</f>
        <v>0</v>
      </c>
      <c r="H3442" s="467">
        <f t="shared" si="1647"/>
        <v>0</v>
      </c>
      <c r="I3442" s="9">
        <f t="shared" si="1590"/>
        <v>0</v>
      </c>
      <c r="J3442" s="9">
        <f t="shared" ref="J3442:K3442" si="1648">SUM(J3705,J3968,J4231,J4494,J4757,J5020,J5283,J5546,J5809,J6072,J6335,J6598,J6861,J7124,J7387)</f>
        <v>0</v>
      </c>
      <c r="K3442" s="467">
        <f t="shared" si="1648"/>
        <v>0</v>
      </c>
      <c r="L3442" s="9">
        <f t="shared" si="1591"/>
        <v>0</v>
      </c>
      <c r="M3442" s="9">
        <f t="shared" ref="M3442:N3442" si="1649">SUM(M3705,M3968,M4231,M4494,M4757,M5020,M5283,M5546,M5809,M6072,M6335,M6598,M6861,M7124,M7387)</f>
        <v>0</v>
      </c>
      <c r="N3442" s="467">
        <f t="shared" si="1649"/>
        <v>0</v>
      </c>
    </row>
    <row r="3443" spans="1:14" customFormat="1" ht="180.75" hidden="1" customHeight="1" thickBot="1" x14ac:dyDescent="0.3">
      <c r="A3443" s="1" t="s">
        <v>0</v>
      </c>
      <c r="B3443" s="5" t="s">
        <v>28</v>
      </c>
      <c r="C3443" s="9">
        <f t="shared" si="1588"/>
        <v>0</v>
      </c>
      <c r="D3443" s="9">
        <f t="shared" si="1636"/>
        <v>0</v>
      </c>
      <c r="E3443" s="9">
        <f t="shared" si="1636"/>
        <v>0</v>
      </c>
      <c r="F3443" s="9">
        <f t="shared" si="1589"/>
        <v>0</v>
      </c>
      <c r="G3443" s="9">
        <f t="shared" ref="G3443:H3443" si="1650">SUM(G3706,G3969,G4232,G4495,G4758,G5021,G5284,G5547,G5810,G6073,G6336,G6599,G6862,G7125,G7388)</f>
        <v>0</v>
      </c>
      <c r="H3443" s="467">
        <f t="shared" si="1650"/>
        <v>0</v>
      </c>
      <c r="I3443" s="9">
        <f t="shared" si="1590"/>
        <v>0</v>
      </c>
      <c r="J3443" s="9">
        <f t="shared" ref="J3443:K3443" si="1651">SUM(J3706,J3969,J4232,J4495,J4758,J5021,J5284,J5547,J5810,J6073,J6336,J6599,J6862,J7125,J7388)</f>
        <v>0</v>
      </c>
      <c r="K3443" s="467">
        <f t="shared" si="1651"/>
        <v>0</v>
      </c>
      <c r="L3443" s="9">
        <f t="shared" si="1591"/>
        <v>0</v>
      </c>
      <c r="M3443" s="9">
        <f t="shared" ref="M3443:N3443" si="1652">SUM(M3706,M3969,M4232,M4495,M4758,M5021,M5284,M5547,M5810,M6073,M6336,M6599,M6862,M7125,M7388)</f>
        <v>0</v>
      </c>
      <c r="N3443" s="467">
        <f t="shared" si="1652"/>
        <v>0</v>
      </c>
    </row>
    <row r="3444" spans="1:14" customFormat="1" ht="0.75" hidden="1" customHeight="1" thickBot="1" x14ac:dyDescent="0.3">
      <c r="A3444" s="1" t="s">
        <v>0</v>
      </c>
      <c r="B3444" s="5" t="s">
        <v>29</v>
      </c>
      <c r="C3444" s="9">
        <f t="shared" si="1588"/>
        <v>0</v>
      </c>
      <c r="D3444" s="9">
        <f t="shared" si="1636"/>
        <v>0</v>
      </c>
      <c r="E3444" s="9">
        <f t="shared" si="1636"/>
        <v>0</v>
      </c>
      <c r="F3444" s="9">
        <f t="shared" si="1589"/>
        <v>0</v>
      </c>
      <c r="G3444" s="9">
        <f t="shared" ref="G3444:H3444" si="1653">SUM(G3707,G3970,G4233,G4496,G4759,G5022,G5285,G5548,G5811,G6074,G6337,G6600,G6863,G7126,G7389)</f>
        <v>0</v>
      </c>
      <c r="H3444" s="467">
        <f t="shared" si="1653"/>
        <v>0</v>
      </c>
      <c r="I3444" s="9">
        <f t="shared" si="1590"/>
        <v>0</v>
      </c>
      <c r="J3444" s="9">
        <f t="shared" ref="J3444:K3444" si="1654">SUM(J3707,J3970,J4233,J4496,J4759,J5022,J5285,J5548,J5811,J6074,J6337,J6600,J6863,J7126,J7389)</f>
        <v>0</v>
      </c>
      <c r="K3444" s="467">
        <f t="shared" si="1654"/>
        <v>0</v>
      </c>
      <c r="L3444" s="9">
        <f t="shared" si="1591"/>
        <v>0</v>
      </c>
      <c r="M3444" s="9">
        <f t="shared" ref="M3444:N3444" si="1655">SUM(M3707,M3970,M4233,M4496,M4759,M5022,M5285,M5548,M5811,M6074,M6337,M6600,M6863,M7126,M7389)</f>
        <v>0</v>
      </c>
      <c r="N3444" s="467">
        <f t="shared" si="1655"/>
        <v>0</v>
      </c>
    </row>
    <row r="3445" spans="1:14" customFormat="1" ht="15.75" hidden="1" customHeight="1" thickBot="1" x14ac:dyDescent="0.3">
      <c r="A3445" s="1" t="s">
        <v>0</v>
      </c>
      <c r="B3445" s="6" t="s">
        <v>30</v>
      </c>
      <c r="C3445" s="9">
        <f t="shared" si="1588"/>
        <v>0</v>
      </c>
      <c r="D3445" s="9">
        <f t="shared" si="1636"/>
        <v>0</v>
      </c>
      <c r="E3445" s="9">
        <f t="shared" si="1636"/>
        <v>0</v>
      </c>
      <c r="F3445" s="9">
        <f t="shared" si="1589"/>
        <v>0</v>
      </c>
      <c r="G3445" s="9">
        <f t="shared" ref="G3445:H3445" si="1656">SUM(G3708,G3971,G4234,G4497,G4760,G5023,G5286,G5549,G5812,G6075,G6338,G6601,G6864,G7127,G7390)</f>
        <v>0</v>
      </c>
      <c r="H3445" s="467">
        <f t="shared" si="1656"/>
        <v>0</v>
      </c>
      <c r="I3445" s="9">
        <f t="shared" si="1590"/>
        <v>0</v>
      </c>
      <c r="J3445" s="9">
        <f t="shared" ref="J3445:K3445" si="1657">SUM(J3708,J3971,J4234,J4497,J4760,J5023,J5286,J5549,J5812,J6075,J6338,J6601,J6864,J7127,J7390)</f>
        <v>0</v>
      </c>
      <c r="K3445" s="467">
        <f t="shared" si="1657"/>
        <v>0</v>
      </c>
      <c r="L3445" s="9">
        <f t="shared" si="1591"/>
        <v>0</v>
      </c>
      <c r="M3445" s="9">
        <f t="shared" ref="M3445:N3445" si="1658">SUM(M3708,M3971,M4234,M4497,M4760,M5023,M5286,M5549,M5812,M6075,M6338,M6601,M6864,M7127,M7390)</f>
        <v>0</v>
      </c>
      <c r="N3445" s="467">
        <f t="shared" si="1658"/>
        <v>0</v>
      </c>
    </row>
    <row r="3446" spans="1:14" customFormat="1" ht="15.75" hidden="1" customHeight="1" thickBot="1" x14ac:dyDescent="0.3">
      <c r="A3446" s="1" t="s">
        <v>0</v>
      </c>
      <c r="B3446" s="6" t="s">
        <v>31</v>
      </c>
      <c r="C3446" s="9">
        <f t="shared" si="1588"/>
        <v>0</v>
      </c>
      <c r="D3446" s="9">
        <f t="shared" si="1636"/>
        <v>0</v>
      </c>
      <c r="E3446" s="9">
        <f t="shared" si="1636"/>
        <v>0</v>
      </c>
      <c r="F3446" s="9">
        <f t="shared" si="1589"/>
        <v>0</v>
      </c>
      <c r="G3446" s="9">
        <f t="shared" ref="G3446:H3446" si="1659">SUM(G3709,G3972,G4235,G4498,G4761,G5024,G5287,G5550,G5813,G6076,G6339,G6602,G6865,G7128,G7391)</f>
        <v>0</v>
      </c>
      <c r="H3446" s="467">
        <f t="shared" si="1659"/>
        <v>0</v>
      </c>
      <c r="I3446" s="9">
        <f t="shared" si="1590"/>
        <v>0</v>
      </c>
      <c r="J3446" s="9">
        <f t="shared" ref="J3446:K3446" si="1660">SUM(J3709,J3972,J4235,J4498,J4761,J5024,J5287,J5550,J5813,J6076,J6339,J6602,J6865,J7128,J7391)</f>
        <v>0</v>
      </c>
      <c r="K3446" s="467">
        <f t="shared" si="1660"/>
        <v>0</v>
      </c>
      <c r="L3446" s="9">
        <f t="shared" si="1591"/>
        <v>0</v>
      </c>
      <c r="M3446" s="9">
        <f t="shared" ref="M3446:N3446" si="1661">SUM(M3709,M3972,M4235,M4498,M4761,M5024,M5287,M5550,M5813,M6076,M6339,M6602,M6865,M7128,M7391)</f>
        <v>0</v>
      </c>
      <c r="N3446" s="467">
        <f t="shared" si="1661"/>
        <v>0</v>
      </c>
    </row>
    <row r="3447" spans="1:14" customFormat="1" ht="30.75" hidden="1" customHeight="1" thickBot="1" x14ac:dyDescent="0.3">
      <c r="A3447" s="1" t="s">
        <v>0</v>
      </c>
      <c r="B3447" s="6" t="s">
        <v>32</v>
      </c>
      <c r="C3447" s="9">
        <f t="shared" si="1588"/>
        <v>0</v>
      </c>
      <c r="D3447" s="9">
        <f t="shared" si="1636"/>
        <v>0</v>
      </c>
      <c r="E3447" s="9">
        <f t="shared" si="1636"/>
        <v>0</v>
      </c>
      <c r="F3447" s="9">
        <f t="shared" si="1589"/>
        <v>0</v>
      </c>
      <c r="G3447" s="9">
        <f t="shared" ref="G3447:H3447" si="1662">SUM(G3710,G3973,G4236,G4499,G4762,G5025,G5288,G5551,G5814,G6077,G6340,G6603,G6866,G7129,G7392)</f>
        <v>0</v>
      </c>
      <c r="H3447" s="467">
        <f t="shared" si="1662"/>
        <v>0</v>
      </c>
      <c r="I3447" s="9">
        <f t="shared" si="1590"/>
        <v>0</v>
      </c>
      <c r="J3447" s="9">
        <f t="shared" ref="J3447:K3447" si="1663">SUM(J3710,J3973,J4236,J4499,J4762,J5025,J5288,J5551,J5814,J6077,J6340,J6603,J6866,J7129,J7392)</f>
        <v>0</v>
      </c>
      <c r="K3447" s="467">
        <f t="shared" si="1663"/>
        <v>0</v>
      </c>
      <c r="L3447" s="9">
        <f t="shared" si="1591"/>
        <v>0</v>
      </c>
      <c r="M3447" s="9">
        <f t="shared" ref="M3447:N3447" si="1664">SUM(M3710,M3973,M4236,M4499,M4762,M5025,M5288,M5551,M5814,M6077,M6340,M6603,M6866,M7129,M7392)</f>
        <v>0</v>
      </c>
      <c r="N3447" s="467">
        <f t="shared" si="1664"/>
        <v>0</v>
      </c>
    </row>
    <row r="3448" spans="1:14" customFormat="1" ht="15.75" hidden="1" customHeight="1" thickBot="1" x14ac:dyDescent="0.3">
      <c r="A3448" s="1" t="s">
        <v>0</v>
      </c>
      <c r="B3448" s="6" t="s">
        <v>33</v>
      </c>
      <c r="C3448" s="9">
        <f t="shared" si="1588"/>
        <v>0</v>
      </c>
      <c r="D3448" s="9">
        <f t="shared" si="1636"/>
        <v>0</v>
      </c>
      <c r="E3448" s="9">
        <f t="shared" si="1636"/>
        <v>0</v>
      </c>
      <c r="F3448" s="9">
        <f t="shared" si="1589"/>
        <v>0</v>
      </c>
      <c r="G3448" s="9">
        <f t="shared" ref="G3448:H3448" si="1665">SUM(G3711,G3974,G4237,G4500,G4763,G5026,G5289,G5552,G5815,G6078,G6341,G6604,G6867,G7130,G7393)</f>
        <v>0</v>
      </c>
      <c r="H3448" s="467">
        <f t="shared" si="1665"/>
        <v>0</v>
      </c>
      <c r="I3448" s="9">
        <f t="shared" si="1590"/>
        <v>0</v>
      </c>
      <c r="J3448" s="9">
        <f t="shared" ref="J3448:K3448" si="1666">SUM(J3711,J3974,J4237,J4500,J4763,J5026,J5289,J5552,J5815,J6078,J6341,J6604,J6867,J7130,J7393)</f>
        <v>0</v>
      </c>
      <c r="K3448" s="467">
        <f t="shared" si="1666"/>
        <v>0</v>
      </c>
      <c r="L3448" s="9">
        <f t="shared" si="1591"/>
        <v>0</v>
      </c>
      <c r="M3448" s="9">
        <f t="shared" ref="M3448:N3448" si="1667">SUM(M3711,M3974,M4237,M4500,M4763,M5026,M5289,M5552,M5815,M6078,M6341,M6604,M6867,M7130,M7393)</f>
        <v>0</v>
      </c>
      <c r="N3448" s="467">
        <f t="shared" si="1667"/>
        <v>0</v>
      </c>
    </row>
    <row r="3449" spans="1:14" customFormat="1" ht="45.75" hidden="1" customHeight="1" thickBot="1" x14ac:dyDescent="0.3">
      <c r="A3449" s="1" t="s">
        <v>0</v>
      </c>
      <c r="B3449" s="6" t="s">
        <v>34</v>
      </c>
      <c r="C3449" s="9">
        <f t="shared" si="1588"/>
        <v>0</v>
      </c>
      <c r="D3449" s="9">
        <f t="shared" si="1636"/>
        <v>0</v>
      </c>
      <c r="E3449" s="9">
        <f t="shared" si="1636"/>
        <v>0</v>
      </c>
      <c r="F3449" s="9">
        <f t="shared" si="1589"/>
        <v>0</v>
      </c>
      <c r="G3449" s="9">
        <f t="shared" ref="G3449:H3449" si="1668">SUM(G3712,G3975,G4238,G4501,G4764,G5027,G5290,G5553,G5816,G6079,G6342,G6605,G6868,G7131,G7394)</f>
        <v>0</v>
      </c>
      <c r="H3449" s="467">
        <f t="shared" si="1668"/>
        <v>0</v>
      </c>
      <c r="I3449" s="9">
        <f t="shared" si="1590"/>
        <v>0</v>
      </c>
      <c r="J3449" s="9">
        <f t="shared" ref="J3449:K3449" si="1669">SUM(J3712,J3975,J4238,J4501,J4764,J5027,J5290,J5553,J5816,J6079,J6342,J6605,J6868,J7131,J7394)</f>
        <v>0</v>
      </c>
      <c r="K3449" s="467">
        <f t="shared" si="1669"/>
        <v>0</v>
      </c>
      <c r="L3449" s="9">
        <f t="shared" si="1591"/>
        <v>0</v>
      </c>
      <c r="M3449" s="9">
        <f t="shared" ref="M3449:N3449" si="1670">SUM(M3712,M3975,M4238,M4501,M4764,M5027,M5290,M5553,M5816,M6079,M6342,M6605,M6868,M7131,M7394)</f>
        <v>0</v>
      </c>
      <c r="N3449" s="467">
        <f t="shared" si="1670"/>
        <v>0</v>
      </c>
    </row>
    <row r="3450" spans="1:14" customFormat="1" ht="30.75" hidden="1" customHeight="1" thickBot="1" x14ac:dyDescent="0.3">
      <c r="A3450" s="1" t="s">
        <v>0</v>
      </c>
      <c r="B3450" s="6" t="s">
        <v>35</v>
      </c>
      <c r="C3450" s="9">
        <f t="shared" si="1588"/>
        <v>0</v>
      </c>
      <c r="D3450" s="9">
        <f t="shared" si="1636"/>
        <v>0</v>
      </c>
      <c r="E3450" s="9">
        <f t="shared" si="1636"/>
        <v>0</v>
      </c>
      <c r="F3450" s="9">
        <f t="shared" si="1589"/>
        <v>0</v>
      </c>
      <c r="G3450" s="9">
        <f t="shared" ref="G3450:H3450" si="1671">SUM(G3713,G3976,G4239,G4502,G4765,G5028,G5291,G5554,G5817,G6080,G6343,G6606,G6869,G7132,G7395)</f>
        <v>0</v>
      </c>
      <c r="H3450" s="467">
        <f t="shared" si="1671"/>
        <v>0</v>
      </c>
      <c r="I3450" s="9">
        <f t="shared" si="1590"/>
        <v>0</v>
      </c>
      <c r="J3450" s="9">
        <f t="shared" ref="J3450:K3450" si="1672">SUM(J3713,J3976,J4239,J4502,J4765,J5028,J5291,J5554,J5817,J6080,J6343,J6606,J6869,J7132,J7395)</f>
        <v>0</v>
      </c>
      <c r="K3450" s="467">
        <f t="shared" si="1672"/>
        <v>0</v>
      </c>
      <c r="L3450" s="9">
        <f t="shared" si="1591"/>
        <v>0</v>
      </c>
      <c r="M3450" s="9">
        <f t="shared" ref="M3450:N3450" si="1673">SUM(M3713,M3976,M4239,M4502,M4765,M5028,M5291,M5554,M5817,M6080,M6343,M6606,M6869,M7132,M7395)</f>
        <v>0</v>
      </c>
      <c r="N3450" s="467">
        <f t="shared" si="1673"/>
        <v>0</v>
      </c>
    </row>
    <row r="3451" spans="1:14" customFormat="1" ht="30.75" hidden="1" customHeight="1" thickBot="1" x14ac:dyDescent="0.3">
      <c r="A3451" s="1" t="s">
        <v>0</v>
      </c>
      <c r="B3451" s="6" t="s">
        <v>36</v>
      </c>
      <c r="C3451" s="9">
        <f t="shared" si="1588"/>
        <v>0</v>
      </c>
      <c r="D3451" s="9">
        <f t="shared" si="1636"/>
        <v>0</v>
      </c>
      <c r="E3451" s="9">
        <f t="shared" si="1636"/>
        <v>0</v>
      </c>
      <c r="F3451" s="9">
        <f t="shared" si="1589"/>
        <v>0</v>
      </c>
      <c r="G3451" s="9">
        <f t="shared" ref="G3451:H3451" si="1674">SUM(G3714,G3977,G4240,G4503,G4766,G5029,G5292,G5555,G5818,G6081,G6344,G6607,G6870,G7133,G7396)</f>
        <v>0</v>
      </c>
      <c r="H3451" s="467">
        <f t="shared" si="1674"/>
        <v>0</v>
      </c>
      <c r="I3451" s="9">
        <f t="shared" si="1590"/>
        <v>0</v>
      </c>
      <c r="J3451" s="9">
        <f t="shared" ref="J3451:K3451" si="1675">SUM(J3714,J3977,J4240,J4503,J4766,J5029,J5292,J5555,J5818,J6081,J6344,J6607,J6870,J7133,J7396)</f>
        <v>0</v>
      </c>
      <c r="K3451" s="467">
        <f t="shared" si="1675"/>
        <v>0</v>
      </c>
      <c r="L3451" s="9">
        <f t="shared" si="1591"/>
        <v>0</v>
      </c>
      <c r="M3451" s="9">
        <f t="shared" ref="M3451:N3451" si="1676">SUM(M3714,M3977,M4240,M4503,M4766,M5029,M5292,M5555,M5818,M6081,M6344,M6607,M6870,M7133,M7396)</f>
        <v>0</v>
      </c>
      <c r="N3451" s="467">
        <f t="shared" si="1676"/>
        <v>0</v>
      </c>
    </row>
    <row r="3452" spans="1:14" customFormat="1" ht="30.75" hidden="1" customHeight="1" thickBot="1" x14ac:dyDescent="0.3">
      <c r="A3452" s="1" t="s">
        <v>0</v>
      </c>
      <c r="B3452" s="6" t="s">
        <v>37</v>
      </c>
      <c r="C3452" s="9">
        <f t="shared" si="1588"/>
        <v>0</v>
      </c>
      <c r="D3452" s="9">
        <f t="shared" si="1636"/>
        <v>0</v>
      </c>
      <c r="E3452" s="9">
        <f t="shared" si="1636"/>
        <v>0</v>
      </c>
      <c r="F3452" s="9">
        <f t="shared" si="1589"/>
        <v>0</v>
      </c>
      <c r="G3452" s="9">
        <f t="shared" ref="G3452:H3452" si="1677">SUM(G3715,G3978,G4241,G4504,G4767,G5030,G5293,G5556,G5819,G6082,G6345,G6608,G6871,G7134,G7397)</f>
        <v>0</v>
      </c>
      <c r="H3452" s="467">
        <f t="shared" si="1677"/>
        <v>0</v>
      </c>
      <c r="I3452" s="9">
        <f t="shared" si="1590"/>
        <v>0</v>
      </c>
      <c r="J3452" s="9">
        <f t="shared" ref="J3452:K3452" si="1678">SUM(J3715,J3978,J4241,J4504,J4767,J5030,J5293,J5556,J5819,J6082,J6345,J6608,J6871,J7134,J7397)</f>
        <v>0</v>
      </c>
      <c r="K3452" s="467">
        <f t="shared" si="1678"/>
        <v>0</v>
      </c>
      <c r="L3452" s="9">
        <f t="shared" si="1591"/>
        <v>0</v>
      </c>
      <c r="M3452" s="9">
        <f t="shared" ref="M3452:N3452" si="1679">SUM(M3715,M3978,M4241,M4504,M4767,M5030,M5293,M5556,M5819,M6082,M6345,M6608,M6871,M7134,M7397)</f>
        <v>0</v>
      </c>
      <c r="N3452" s="467">
        <f t="shared" si="1679"/>
        <v>0</v>
      </c>
    </row>
    <row r="3453" spans="1:14" customFormat="1" ht="30.75" hidden="1" customHeight="1" thickBot="1" x14ac:dyDescent="0.3">
      <c r="A3453" s="1" t="s">
        <v>0</v>
      </c>
      <c r="B3453" s="6" t="s">
        <v>38</v>
      </c>
      <c r="C3453" s="9">
        <f t="shared" si="1588"/>
        <v>0</v>
      </c>
      <c r="D3453" s="9">
        <f t="shared" si="1636"/>
        <v>0</v>
      </c>
      <c r="E3453" s="9">
        <f t="shared" si="1636"/>
        <v>0</v>
      </c>
      <c r="F3453" s="9">
        <f t="shared" si="1589"/>
        <v>0</v>
      </c>
      <c r="G3453" s="9">
        <f t="shared" ref="G3453:H3453" si="1680">SUM(G3716,G3979,G4242,G4505,G4768,G5031,G5294,G5557,G5820,G6083,G6346,G6609,G6872,G7135,G7398)</f>
        <v>0</v>
      </c>
      <c r="H3453" s="467">
        <f t="shared" si="1680"/>
        <v>0</v>
      </c>
      <c r="I3453" s="9">
        <f t="shared" si="1590"/>
        <v>0</v>
      </c>
      <c r="J3453" s="9">
        <f t="shared" ref="J3453:K3453" si="1681">SUM(J3716,J3979,J4242,J4505,J4768,J5031,J5294,J5557,J5820,J6083,J6346,J6609,J6872,J7135,J7398)</f>
        <v>0</v>
      </c>
      <c r="K3453" s="467">
        <f t="shared" si="1681"/>
        <v>0</v>
      </c>
      <c r="L3453" s="9">
        <f t="shared" si="1591"/>
        <v>0</v>
      </c>
      <c r="M3453" s="9">
        <f t="shared" ref="M3453:N3453" si="1682">SUM(M3716,M3979,M4242,M4505,M4768,M5031,M5294,M5557,M5820,M6083,M6346,M6609,M6872,M7135,M7398)</f>
        <v>0</v>
      </c>
      <c r="N3453" s="467">
        <f t="shared" si="1682"/>
        <v>0</v>
      </c>
    </row>
    <row r="3454" spans="1:14" customFormat="1" ht="45.75" hidden="1" customHeight="1" thickBot="1" x14ac:dyDescent="0.3">
      <c r="A3454" s="1" t="s">
        <v>0</v>
      </c>
      <c r="B3454" s="6" t="s">
        <v>39</v>
      </c>
      <c r="C3454" s="9">
        <f t="shared" si="1588"/>
        <v>0</v>
      </c>
      <c r="D3454" s="9">
        <f t="shared" ref="D3454:E3469" si="1683">SUM(D3717,D3980,D4243,D4506,D4769,D5032,D5295,D5558,D5821,D6084,D6347,D6610,D6873,D7136,D7399)</f>
        <v>0</v>
      </c>
      <c r="E3454" s="9">
        <f t="shared" si="1683"/>
        <v>0</v>
      </c>
      <c r="F3454" s="9">
        <f t="shared" si="1589"/>
        <v>0</v>
      </c>
      <c r="G3454" s="9">
        <f t="shared" ref="G3454:H3454" si="1684">SUM(G3717,G3980,G4243,G4506,G4769,G5032,G5295,G5558,G5821,G6084,G6347,G6610,G6873,G7136,G7399)</f>
        <v>0</v>
      </c>
      <c r="H3454" s="467">
        <f t="shared" si="1684"/>
        <v>0</v>
      </c>
      <c r="I3454" s="9">
        <f t="shared" si="1590"/>
        <v>0</v>
      </c>
      <c r="J3454" s="9">
        <f t="shared" ref="J3454:K3454" si="1685">SUM(J3717,J3980,J4243,J4506,J4769,J5032,J5295,J5558,J5821,J6084,J6347,J6610,J6873,J7136,J7399)</f>
        <v>0</v>
      </c>
      <c r="K3454" s="467">
        <f t="shared" si="1685"/>
        <v>0</v>
      </c>
      <c r="L3454" s="9">
        <f t="shared" si="1591"/>
        <v>0</v>
      </c>
      <c r="M3454" s="9">
        <f t="shared" ref="M3454:N3454" si="1686">SUM(M3717,M3980,M4243,M4506,M4769,M5032,M5295,M5558,M5821,M6084,M6347,M6610,M6873,M7136,M7399)</f>
        <v>0</v>
      </c>
      <c r="N3454" s="467">
        <f t="shared" si="1686"/>
        <v>0</v>
      </c>
    </row>
    <row r="3455" spans="1:14" customFormat="1" ht="0.75" hidden="1" customHeight="1" thickTop="1" thickBot="1" x14ac:dyDescent="0.3">
      <c r="A3455" s="133" t="s">
        <v>0</v>
      </c>
      <c r="B3455" s="137" t="s">
        <v>40</v>
      </c>
      <c r="C3455" s="135">
        <f t="shared" si="1588"/>
        <v>0</v>
      </c>
      <c r="D3455" s="135">
        <f t="shared" si="1683"/>
        <v>0</v>
      </c>
      <c r="E3455" s="135">
        <f t="shared" si="1683"/>
        <v>0</v>
      </c>
      <c r="F3455" s="9">
        <f t="shared" si="1589"/>
        <v>0</v>
      </c>
      <c r="G3455" s="9">
        <f t="shared" ref="G3455:H3455" si="1687">SUM(G3718,G3981,G4244,G4507,G4770,G5033,G5296,G5559,G5822,G6085,G6348,G6611,G6874,G7137,G7400)</f>
        <v>0</v>
      </c>
      <c r="H3455" s="467">
        <f t="shared" si="1687"/>
        <v>0</v>
      </c>
      <c r="I3455" s="9">
        <f t="shared" si="1590"/>
        <v>0</v>
      </c>
      <c r="J3455" s="9">
        <f t="shared" ref="J3455:K3455" si="1688">SUM(J3718,J3981,J4244,J4507,J4770,J5033,J5296,J5559,J5822,J6085,J6348,J6611,J6874,J7137,J7400)</f>
        <v>0</v>
      </c>
      <c r="K3455" s="467">
        <f t="shared" si="1688"/>
        <v>0</v>
      </c>
      <c r="L3455" s="9">
        <f t="shared" si="1591"/>
        <v>0</v>
      </c>
      <c r="M3455" s="9">
        <f t="shared" ref="M3455:N3455" si="1689">SUM(M3718,M3981,M4244,M4507,M4770,M5033,M5296,M5559,M5822,M6085,M6348,M6611,M6874,M7137,M7400)</f>
        <v>0</v>
      </c>
      <c r="N3455" s="467">
        <f t="shared" si="1689"/>
        <v>0</v>
      </c>
    </row>
    <row r="3456" spans="1:14" customFormat="1" ht="45" hidden="1" customHeight="1" x14ac:dyDescent="0.25">
      <c r="A3456" s="151" t="s">
        <v>0</v>
      </c>
      <c r="B3456" s="158" t="s">
        <v>41</v>
      </c>
      <c r="C3456" s="155">
        <f t="shared" si="1588"/>
        <v>9.3040000000000003</v>
      </c>
      <c r="D3456" s="155">
        <f t="shared" si="1683"/>
        <v>9.3040000000000003</v>
      </c>
      <c r="E3456" s="155">
        <f t="shared" si="1683"/>
        <v>0</v>
      </c>
      <c r="F3456" s="161">
        <f t="shared" si="1589"/>
        <v>0</v>
      </c>
      <c r="G3456" s="161">
        <f t="shared" ref="G3456:H3456" si="1690">SUM(G3719,G3982,G4245,G4508,G4771,G5034,G5297,G5560,G5823,G6086,G6349,G6612,G6875,G7138,G7401)</f>
        <v>0</v>
      </c>
      <c r="H3456" s="530">
        <f t="shared" si="1690"/>
        <v>0</v>
      </c>
      <c r="I3456" s="161">
        <f t="shared" si="1590"/>
        <v>0</v>
      </c>
      <c r="J3456" s="161">
        <f t="shared" ref="J3456:K3456" si="1691">SUM(J3719,J3982,J4245,J4508,J4771,J5034,J5297,J5560,J5823,J6086,J6349,J6612,J6875,J7138,J7401)</f>
        <v>0</v>
      </c>
      <c r="K3456" s="530">
        <f t="shared" si="1691"/>
        <v>0</v>
      </c>
      <c r="L3456" s="161">
        <f t="shared" si="1591"/>
        <v>0</v>
      </c>
      <c r="M3456" s="161">
        <f t="shared" ref="M3456:N3456" si="1692">SUM(M3719,M3982,M4245,M4508,M4771,M5034,M5297,M5560,M5823,M6086,M6349,M6612,M6875,M7138,M7401)</f>
        <v>0</v>
      </c>
      <c r="N3456" s="530">
        <f t="shared" si="1692"/>
        <v>0</v>
      </c>
    </row>
    <row r="3457" spans="1:14" customFormat="1" ht="15.75" hidden="1" customHeight="1" thickBot="1" x14ac:dyDescent="0.3">
      <c r="A3457" s="140" t="s">
        <v>0</v>
      </c>
      <c r="B3457" s="141" t="s">
        <v>42</v>
      </c>
      <c r="C3457" s="142">
        <f t="shared" si="1588"/>
        <v>0</v>
      </c>
      <c r="D3457" s="142">
        <f t="shared" si="1683"/>
        <v>0</v>
      </c>
      <c r="E3457" s="142">
        <f t="shared" si="1683"/>
        <v>0</v>
      </c>
      <c r="F3457" s="142">
        <f t="shared" si="1589"/>
        <v>0</v>
      </c>
      <c r="G3457" s="142">
        <f t="shared" ref="G3457:H3457" si="1693">SUM(G3720,G3983,G4246,G4509,G4772,G5035,G5298,G5561,G5824,G6087,G6350,G6613,G6876,G7139,G7402)</f>
        <v>0</v>
      </c>
      <c r="H3457" s="477">
        <f t="shared" si="1693"/>
        <v>0</v>
      </c>
      <c r="I3457" s="142">
        <f t="shared" si="1590"/>
        <v>0</v>
      </c>
      <c r="J3457" s="142">
        <f t="shared" ref="J3457:K3457" si="1694">SUM(J3720,J3983,J4246,J4509,J4772,J5035,J5298,J5561,J5824,J6087,J6350,J6613,J6876,J7139,J7402)</f>
        <v>0</v>
      </c>
      <c r="K3457" s="477">
        <f t="shared" si="1694"/>
        <v>0</v>
      </c>
      <c r="L3457" s="142">
        <f t="shared" si="1591"/>
        <v>0</v>
      </c>
      <c r="M3457" s="142">
        <f t="shared" ref="M3457:N3457" si="1695">SUM(M3720,M3983,M4246,M4509,M4772,M5035,M5298,M5561,M5824,M6087,M6350,M6613,M6876,M7139,M7402)</f>
        <v>0</v>
      </c>
      <c r="N3457" s="477">
        <f t="shared" si="1695"/>
        <v>0</v>
      </c>
    </row>
    <row r="3458" spans="1:14" customFormat="1" ht="15.75" hidden="1" customHeight="1" thickBot="1" x14ac:dyDescent="0.3">
      <c r="A3458" s="133" t="s">
        <v>0</v>
      </c>
      <c r="B3458" s="137" t="s">
        <v>43</v>
      </c>
      <c r="C3458" s="135">
        <f t="shared" si="1588"/>
        <v>0</v>
      </c>
      <c r="D3458" s="135">
        <f t="shared" si="1683"/>
        <v>0</v>
      </c>
      <c r="E3458" s="135">
        <f t="shared" si="1683"/>
        <v>0</v>
      </c>
      <c r="F3458" s="9">
        <f t="shared" si="1589"/>
        <v>0</v>
      </c>
      <c r="G3458" s="9">
        <f t="shared" ref="G3458:H3458" si="1696">SUM(G3721,G3984,G4247,G4510,G4773,G5036,G5299,G5562,G5825,G6088,G6351,G6614,G6877,G7140,G7403)</f>
        <v>0</v>
      </c>
      <c r="H3458" s="467">
        <f t="shared" si="1696"/>
        <v>0</v>
      </c>
      <c r="I3458" s="9">
        <f t="shared" si="1590"/>
        <v>0</v>
      </c>
      <c r="J3458" s="9">
        <f t="shared" ref="J3458:K3458" si="1697">SUM(J3721,J3984,J4247,J4510,J4773,J5036,J5299,J5562,J5825,J6088,J6351,J6614,J6877,J7140,J7403)</f>
        <v>0</v>
      </c>
      <c r="K3458" s="467">
        <f t="shared" si="1697"/>
        <v>0</v>
      </c>
      <c r="L3458" s="9">
        <f t="shared" si="1591"/>
        <v>0</v>
      </c>
      <c r="M3458" s="9">
        <f t="shared" ref="M3458:N3458" si="1698">SUM(M3721,M3984,M4247,M4510,M4773,M5036,M5299,M5562,M5825,M6088,M6351,M6614,M6877,M7140,M7403)</f>
        <v>0</v>
      </c>
      <c r="N3458" s="467">
        <f t="shared" si="1698"/>
        <v>0</v>
      </c>
    </row>
    <row r="3459" spans="1:14" customFormat="1" ht="105" hidden="1" customHeight="1" x14ac:dyDescent="0.25">
      <c r="A3459" s="151" t="s">
        <v>0</v>
      </c>
      <c r="B3459" s="159" t="s">
        <v>44</v>
      </c>
      <c r="C3459" s="155">
        <f t="shared" ref="C3459:C3522" si="1699">SUM(D3459:E3459)</f>
        <v>9.3040000000000003</v>
      </c>
      <c r="D3459" s="155">
        <f t="shared" si="1683"/>
        <v>9.3040000000000003</v>
      </c>
      <c r="E3459" s="155">
        <f t="shared" si="1683"/>
        <v>0</v>
      </c>
      <c r="F3459" s="161">
        <f t="shared" ref="F3459:F3522" si="1700">SUM(G3459:H3459)</f>
        <v>0</v>
      </c>
      <c r="G3459" s="161">
        <f t="shared" ref="G3459:H3459" si="1701">SUM(G3722,G3985,G4248,G4511,G4774,G5037,G5300,G5563,G5826,G6089,G6352,G6615,G6878,G7141,G7404)</f>
        <v>0</v>
      </c>
      <c r="H3459" s="530">
        <f t="shared" si="1701"/>
        <v>0</v>
      </c>
      <c r="I3459" s="161">
        <f t="shared" ref="I3459:I3522" si="1702">SUM(J3459:K3459)</f>
        <v>0</v>
      </c>
      <c r="J3459" s="161">
        <f t="shared" ref="J3459:K3459" si="1703">SUM(J3722,J3985,J4248,J4511,J4774,J5037,J5300,J5563,J5826,J6089,J6352,J6615,J6878,J7141,J7404)</f>
        <v>0</v>
      </c>
      <c r="K3459" s="530">
        <f t="shared" si="1703"/>
        <v>0</v>
      </c>
      <c r="L3459" s="161">
        <f t="shared" ref="L3459:L3522" si="1704">SUM(M3459:N3459)</f>
        <v>0</v>
      </c>
      <c r="M3459" s="161">
        <f t="shared" ref="M3459:N3459" si="1705">SUM(M3722,M3985,M4248,M4511,M4774,M5037,M5300,M5563,M5826,M6089,M6352,M6615,M6878,M7141,M7404)</f>
        <v>0</v>
      </c>
      <c r="N3459" s="530">
        <f t="shared" si="1705"/>
        <v>0</v>
      </c>
    </row>
    <row r="3460" spans="1:14" customFormat="1" ht="60.75" hidden="1" customHeight="1" thickBot="1" x14ac:dyDescent="0.3">
      <c r="A3460" s="140" t="s">
        <v>0</v>
      </c>
      <c r="B3460" s="148" t="s">
        <v>45</v>
      </c>
      <c r="C3460" s="142">
        <f t="shared" si="1699"/>
        <v>0</v>
      </c>
      <c r="D3460" s="142">
        <f t="shared" si="1683"/>
        <v>0</v>
      </c>
      <c r="E3460" s="142">
        <f t="shared" si="1683"/>
        <v>0</v>
      </c>
      <c r="F3460" s="142">
        <f t="shared" si="1700"/>
        <v>0</v>
      </c>
      <c r="G3460" s="142">
        <f t="shared" ref="G3460:H3460" si="1706">SUM(G3723,G3986,G4249,G4512,G4775,G5038,G5301,G5564,G5827,G6090,G6353,G6616,G6879,G7142,G7405)</f>
        <v>0</v>
      </c>
      <c r="H3460" s="477">
        <f t="shared" si="1706"/>
        <v>0</v>
      </c>
      <c r="I3460" s="142">
        <f t="shared" si="1702"/>
        <v>0</v>
      </c>
      <c r="J3460" s="142">
        <f t="shared" ref="J3460:K3460" si="1707">SUM(J3723,J3986,J4249,J4512,J4775,J5038,J5301,J5564,J5827,J6090,J6353,J6616,J6879,J7142,J7405)</f>
        <v>0</v>
      </c>
      <c r="K3460" s="477">
        <f t="shared" si="1707"/>
        <v>0</v>
      </c>
      <c r="L3460" s="142">
        <f t="shared" si="1704"/>
        <v>0</v>
      </c>
      <c r="M3460" s="142">
        <f t="shared" ref="M3460:N3460" si="1708">SUM(M3723,M3986,M4249,M4512,M4775,M5038,M5301,M5564,M5827,M6090,M6353,M6616,M6879,M7142,M7405)</f>
        <v>0</v>
      </c>
      <c r="N3460" s="477">
        <f t="shared" si="1708"/>
        <v>0</v>
      </c>
    </row>
    <row r="3461" spans="1:14" customFormat="1" ht="60.75" hidden="1" customHeight="1" thickBot="1" x14ac:dyDescent="0.3">
      <c r="A3461" s="133" t="s">
        <v>0</v>
      </c>
      <c r="B3461" s="136" t="s">
        <v>46</v>
      </c>
      <c r="C3461" s="135">
        <f t="shared" si="1699"/>
        <v>0</v>
      </c>
      <c r="D3461" s="135">
        <f t="shared" si="1683"/>
        <v>0</v>
      </c>
      <c r="E3461" s="135">
        <f t="shared" si="1683"/>
        <v>0</v>
      </c>
      <c r="F3461" s="9">
        <f t="shared" si="1700"/>
        <v>0</v>
      </c>
      <c r="G3461" s="9">
        <f t="shared" ref="G3461:H3461" si="1709">SUM(G3724,G3987,G4250,G4513,G4776,G5039,G5302,G5565,G5828,G6091,G6354,G6617,G6880,G7143,G7406)</f>
        <v>0</v>
      </c>
      <c r="H3461" s="467">
        <f t="shared" si="1709"/>
        <v>0</v>
      </c>
      <c r="I3461" s="9">
        <f t="shared" si="1702"/>
        <v>0</v>
      </c>
      <c r="J3461" s="9">
        <f t="shared" ref="J3461:K3461" si="1710">SUM(J3724,J3987,J4250,J4513,J4776,J5039,J5302,J5565,J5828,J6091,J6354,J6617,J6880,J7143,J7406)</f>
        <v>0</v>
      </c>
      <c r="K3461" s="467">
        <f t="shared" si="1710"/>
        <v>0</v>
      </c>
      <c r="L3461" s="9">
        <f t="shared" si="1704"/>
        <v>0</v>
      </c>
      <c r="M3461" s="9">
        <f t="shared" ref="M3461:N3461" si="1711">SUM(M3724,M3987,M4250,M4513,M4776,M5039,M5302,M5565,M5828,M6091,M6354,M6617,M6880,M7143,M7406)</f>
        <v>0</v>
      </c>
      <c r="N3461" s="467">
        <f t="shared" si="1711"/>
        <v>0</v>
      </c>
    </row>
    <row r="3462" spans="1:14" customFormat="1" ht="0.75" hidden="1" customHeight="1" thickTop="1" x14ac:dyDescent="0.25">
      <c r="A3462" s="151" t="s">
        <v>0</v>
      </c>
      <c r="B3462" s="158" t="s">
        <v>47</v>
      </c>
      <c r="C3462" s="155">
        <f t="shared" si="1699"/>
        <v>1.8447499999999999</v>
      </c>
      <c r="D3462" s="155">
        <f t="shared" si="1683"/>
        <v>1.8447499999999999</v>
      </c>
      <c r="E3462" s="155">
        <f t="shared" si="1683"/>
        <v>0</v>
      </c>
      <c r="F3462" s="161">
        <f t="shared" si="1700"/>
        <v>0</v>
      </c>
      <c r="G3462" s="161">
        <f t="shared" ref="G3462:H3462" si="1712">SUM(G3725,G3988,G4251,G4514,G4777,G5040,G5303,G5566,G5829,G6092,G6355,G6618,G6881,G7144,G7407)</f>
        <v>0</v>
      </c>
      <c r="H3462" s="530">
        <f t="shared" si="1712"/>
        <v>0</v>
      </c>
      <c r="I3462" s="161">
        <f t="shared" si="1702"/>
        <v>0</v>
      </c>
      <c r="J3462" s="161">
        <f t="shared" ref="J3462:K3462" si="1713">SUM(J3725,J3988,J4251,J4514,J4777,J5040,J5303,J5566,J5829,J6092,J6355,J6618,J6881,J7144,J7407)</f>
        <v>0</v>
      </c>
      <c r="K3462" s="530">
        <f t="shared" si="1713"/>
        <v>0</v>
      </c>
      <c r="L3462" s="161">
        <f t="shared" si="1704"/>
        <v>0</v>
      </c>
      <c r="M3462" s="161">
        <f t="shared" ref="M3462:N3462" si="1714">SUM(M3725,M3988,M4251,M4514,M4777,M5040,M5303,M5566,M5829,M6092,M6355,M6618,M6881,M7144,M7407)</f>
        <v>0</v>
      </c>
      <c r="N3462" s="530">
        <f t="shared" si="1714"/>
        <v>0</v>
      </c>
    </row>
    <row r="3463" spans="1:14" customFormat="1" ht="105.75" hidden="1" customHeight="1" thickBot="1" x14ac:dyDescent="0.3">
      <c r="A3463" s="140" t="s">
        <v>0</v>
      </c>
      <c r="B3463" s="148" t="s">
        <v>48</v>
      </c>
      <c r="C3463" s="142">
        <f t="shared" si="1699"/>
        <v>0</v>
      </c>
      <c r="D3463" s="142">
        <f t="shared" si="1683"/>
        <v>0</v>
      </c>
      <c r="E3463" s="142">
        <f t="shared" si="1683"/>
        <v>0</v>
      </c>
      <c r="F3463" s="142">
        <f t="shared" si="1700"/>
        <v>0</v>
      </c>
      <c r="G3463" s="142">
        <f t="shared" ref="G3463:H3463" si="1715">SUM(G3726,G3989,G4252,G4515,G4778,G5041,G5304,G5567,G5830,G6093,G6356,G6619,G6882,G7145,G7408)</f>
        <v>0</v>
      </c>
      <c r="H3463" s="477">
        <f t="shared" si="1715"/>
        <v>0</v>
      </c>
      <c r="I3463" s="142">
        <f t="shared" si="1702"/>
        <v>0</v>
      </c>
      <c r="J3463" s="142">
        <f t="shared" ref="J3463:K3463" si="1716">SUM(J3726,J3989,J4252,J4515,J4778,J5041,J5304,J5567,J5830,J6093,J6356,J6619,J6882,J7145,J7408)</f>
        <v>0</v>
      </c>
      <c r="K3463" s="477">
        <f t="shared" si="1716"/>
        <v>0</v>
      </c>
      <c r="L3463" s="142">
        <f t="shared" si="1704"/>
        <v>0</v>
      </c>
      <c r="M3463" s="142">
        <f t="shared" ref="M3463:N3463" si="1717">SUM(M3726,M3989,M4252,M4515,M4778,M5041,M5304,M5567,M5830,M6093,M6356,M6619,M6882,M7145,M7408)</f>
        <v>0</v>
      </c>
      <c r="N3463" s="477">
        <f t="shared" si="1717"/>
        <v>0</v>
      </c>
    </row>
    <row r="3464" spans="1:14" customFormat="1" ht="30.75" hidden="1" customHeight="1" thickBot="1" x14ac:dyDescent="0.3">
      <c r="A3464" s="1" t="s">
        <v>0</v>
      </c>
      <c r="B3464" s="5" t="s">
        <v>49</v>
      </c>
      <c r="C3464" s="9">
        <f t="shared" si="1699"/>
        <v>0</v>
      </c>
      <c r="D3464" s="9">
        <f t="shared" si="1683"/>
        <v>0</v>
      </c>
      <c r="E3464" s="9">
        <f t="shared" si="1683"/>
        <v>0</v>
      </c>
      <c r="F3464" s="9">
        <f t="shared" si="1700"/>
        <v>0</v>
      </c>
      <c r="G3464" s="9">
        <f t="shared" ref="G3464:H3464" si="1718">SUM(G3727,G3990,G4253,G4516,G4779,G5042,G5305,G5568,G5831,G6094,G6357,G6620,G6883,G7146,G7409)</f>
        <v>0</v>
      </c>
      <c r="H3464" s="467">
        <f t="shared" si="1718"/>
        <v>0</v>
      </c>
      <c r="I3464" s="9">
        <f t="shared" si="1702"/>
        <v>0</v>
      </c>
      <c r="J3464" s="9">
        <f t="shared" ref="J3464:K3464" si="1719">SUM(J3727,J3990,J4253,J4516,J4779,J5042,J5305,J5568,J5831,J6094,J6357,J6620,J6883,J7146,J7409)</f>
        <v>0</v>
      </c>
      <c r="K3464" s="467">
        <f t="shared" si="1719"/>
        <v>0</v>
      </c>
      <c r="L3464" s="9">
        <f t="shared" si="1704"/>
        <v>0</v>
      </c>
      <c r="M3464" s="9">
        <f t="shared" ref="M3464:N3464" si="1720">SUM(M3727,M3990,M4253,M4516,M4779,M5042,M5305,M5568,M5831,M6094,M6357,M6620,M6883,M7146,M7409)</f>
        <v>0</v>
      </c>
      <c r="N3464" s="467">
        <f t="shared" si="1720"/>
        <v>0</v>
      </c>
    </row>
    <row r="3465" spans="1:14" customFormat="1" ht="30" hidden="1" customHeight="1" x14ac:dyDescent="0.25">
      <c r="A3465" s="133" t="s">
        <v>0</v>
      </c>
      <c r="B3465" s="136" t="s">
        <v>50</v>
      </c>
      <c r="C3465" s="135">
        <f t="shared" si="1699"/>
        <v>0</v>
      </c>
      <c r="D3465" s="135">
        <f t="shared" si="1683"/>
        <v>0</v>
      </c>
      <c r="E3465" s="135">
        <f t="shared" si="1683"/>
        <v>0</v>
      </c>
      <c r="F3465" s="135">
        <f t="shared" si="1700"/>
        <v>0</v>
      </c>
      <c r="G3465" s="135">
        <f t="shared" ref="G3465:H3466" si="1721">SUM(G3728,G3991,G4254,G4517,G4780,G5043,G5306,G5569,G5832,G6095,G6358,G6621,G6884,G7147,G7410)</f>
        <v>0</v>
      </c>
      <c r="H3465" s="476">
        <f t="shared" si="1721"/>
        <v>0</v>
      </c>
      <c r="I3465" s="135">
        <f t="shared" si="1702"/>
        <v>0</v>
      </c>
      <c r="J3465" s="135">
        <f t="shared" ref="J3465:K3465" si="1722">SUM(J3728,J3991,J4254,J4517,J4780,J5043,J5306,J5569,J5832,J6095,J6358,J6621,J6884,J7147,J7410)</f>
        <v>0</v>
      </c>
      <c r="K3465" s="476">
        <f t="shared" si="1722"/>
        <v>0</v>
      </c>
      <c r="L3465" s="135">
        <f t="shared" si="1704"/>
        <v>0</v>
      </c>
      <c r="M3465" s="135">
        <f t="shared" ref="M3465:N3466" si="1723">SUM(M3728,M3991,M4254,M4517,M4780,M5043,M5306,M5569,M5832,M6095,M6358,M6621,M6884,M7147,M7410)</f>
        <v>0</v>
      </c>
      <c r="N3465" s="476">
        <f t="shared" si="1723"/>
        <v>0</v>
      </c>
    </row>
    <row r="3466" spans="1:14" customFormat="1" ht="15" hidden="1" customHeight="1" x14ac:dyDescent="0.25">
      <c r="A3466" s="151" t="s">
        <v>0</v>
      </c>
      <c r="B3466" s="158" t="s">
        <v>51</v>
      </c>
      <c r="C3466" s="155">
        <f t="shared" si="1699"/>
        <v>452.74959000000001</v>
      </c>
      <c r="D3466" s="155">
        <f t="shared" si="1683"/>
        <v>446.03658999999999</v>
      </c>
      <c r="E3466" s="155">
        <f t="shared" si="1683"/>
        <v>6.7130000000000001</v>
      </c>
      <c r="F3466" s="161">
        <f t="shared" si="1700"/>
        <v>0</v>
      </c>
      <c r="G3466" s="161">
        <v>0</v>
      </c>
      <c r="H3466" s="530">
        <f t="shared" si="1721"/>
        <v>0</v>
      </c>
      <c r="I3466" s="161">
        <f t="shared" si="1702"/>
        <v>0</v>
      </c>
      <c r="J3466" s="161">
        <v>0</v>
      </c>
      <c r="K3466" s="530">
        <f t="shared" ref="K3466" si="1724">SUM(K3729,K3992,K4255,K4518,K4781,K5044,K5307,K5570,K5833,K6096,K6359,K6622,K6885,K7148,K7411)</f>
        <v>0</v>
      </c>
      <c r="L3466" s="161">
        <f t="shared" si="1704"/>
        <v>0</v>
      </c>
      <c r="M3466" s="161">
        <v>0</v>
      </c>
      <c r="N3466" s="530">
        <f t="shared" si="1723"/>
        <v>0</v>
      </c>
    </row>
    <row r="3467" spans="1:14" customFormat="1" ht="30" hidden="1" customHeight="1" x14ac:dyDescent="0.25">
      <c r="A3467" s="143" t="s">
        <v>0</v>
      </c>
      <c r="B3467" s="146" t="s">
        <v>52</v>
      </c>
      <c r="C3467" s="145">
        <f t="shared" si="1699"/>
        <v>378.03000000000003</v>
      </c>
      <c r="D3467" s="145">
        <f t="shared" si="1683"/>
        <v>378.03000000000003</v>
      </c>
      <c r="E3467" s="145">
        <f t="shared" si="1683"/>
        <v>0</v>
      </c>
      <c r="F3467" s="145">
        <f t="shared" si="1700"/>
        <v>716.7</v>
      </c>
      <c r="G3467" s="145">
        <f t="shared" ref="G3467:H3467" si="1725">SUM(G3730,G3993,G4256,G4519,G4782,G5045,G5308,G5571,G5834,G6097,G6360,G6623,G6886,G7149,G7412)</f>
        <v>716.7</v>
      </c>
      <c r="H3467" s="485">
        <f t="shared" si="1725"/>
        <v>0</v>
      </c>
      <c r="I3467" s="145">
        <f t="shared" si="1702"/>
        <v>615</v>
      </c>
      <c r="J3467" s="145">
        <f t="shared" ref="J3467:K3467" si="1726">SUM(J3730,J3993,J4256,J4519,J4782,J5045,J5308,J5571,J5834,J6097,J6360,J6623,J6886,J7149,J7412)</f>
        <v>615</v>
      </c>
      <c r="K3467" s="485">
        <f t="shared" si="1726"/>
        <v>0</v>
      </c>
      <c r="L3467" s="145">
        <f t="shared" si="1704"/>
        <v>690</v>
      </c>
      <c r="M3467" s="145">
        <f t="shared" ref="M3467:N3467" si="1727">SUM(M3730,M3993,M4256,M4519,M4782,M5045,M5308,M5571,M5834,M6097,M6360,M6623,M6886,M7149,M7412)</f>
        <v>690</v>
      </c>
      <c r="N3467" s="485">
        <f t="shared" si="1727"/>
        <v>0</v>
      </c>
    </row>
    <row r="3468" spans="1:14" customFormat="1" ht="15" hidden="1" customHeight="1" x14ac:dyDescent="0.25">
      <c r="A3468" s="151" t="s">
        <v>0</v>
      </c>
      <c r="B3468" s="159" t="s">
        <v>53</v>
      </c>
      <c r="C3468" s="155">
        <f t="shared" si="1699"/>
        <v>12.42009</v>
      </c>
      <c r="D3468" s="155">
        <f t="shared" si="1683"/>
        <v>12.42009</v>
      </c>
      <c r="E3468" s="155">
        <f t="shared" si="1683"/>
        <v>0</v>
      </c>
      <c r="F3468" s="161">
        <f t="shared" si="1700"/>
        <v>36.6</v>
      </c>
      <c r="G3468" s="161">
        <f t="shared" ref="G3468:H3468" si="1728">SUM(G3731,G3994,G4257,G4520,G4783,G5046,G5309,G5572,G5835,G6098,G6361,G6624,G6887,G7150,G7413)</f>
        <v>36.6</v>
      </c>
      <c r="H3468" s="530">
        <f t="shared" si="1728"/>
        <v>0</v>
      </c>
      <c r="I3468" s="161">
        <f t="shared" si="1702"/>
        <v>100.14</v>
      </c>
      <c r="J3468" s="161">
        <f t="shared" ref="J3468:K3468" si="1729">SUM(J3731,J3994,J4257,J4520,J4783,J5046,J5309,J5572,J5835,J6098,J6361,J6624,J6887,J7150,J7413)</f>
        <v>100.14</v>
      </c>
      <c r="K3468" s="530">
        <f t="shared" si="1729"/>
        <v>0</v>
      </c>
      <c r="L3468" s="161">
        <f t="shared" si="1704"/>
        <v>40</v>
      </c>
      <c r="M3468" s="161">
        <f t="shared" ref="M3468:N3468" si="1730">SUM(M3731,M3994,M4257,M4520,M4783,M5046,M5309,M5572,M5835,M6098,M6361,M6624,M6887,M7150,M7413)</f>
        <v>40</v>
      </c>
      <c r="N3468" s="530">
        <f t="shared" si="1730"/>
        <v>0</v>
      </c>
    </row>
    <row r="3469" spans="1:14" customFormat="1" ht="45" hidden="1" customHeight="1" x14ac:dyDescent="0.25">
      <c r="A3469" s="143" t="s">
        <v>0</v>
      </c>
      <c r="B3469" s="146" t="s">
        <v>54</v>
      </c>
      <c r="C3469" s="145">
        <f t="shared" si="1699"/>
        <v>0</v>
      </c>
      <c r="D3469" s="145">
        <f t="shared" si="1683"/>
        <v>0</v>
      </c>
      <c r="E3469" s="145">
        <f t="shared" si="1683"/>
        <v>0</v>
      </c>
      <c r="F3469" s="145">
        <f t="shared" si="1700"/>
        <v>0</v>
      </c>
      <c r="G3469" s="145">
        <f t="shared" ref="G3469:H3470" si="1731">SUM(G3732,G3995,G4258,G4521,G4784,G5047,G5310,G5573,G5836,G6099,G6362,G6625,G6888,G7151,G7414)</f>
        <v>0</v>
      </c>
      <c r="H3469" s="485">
        <f t="shared" si="1731"/>
        <v>0</v>
      </c>
      <c r="I3469" s="145">
        <f t="shared" si="1702"/>
        <v>0</v>
      </c>
      <c r="J3469" s="145">
        <f t="shared" ref="J3469:K3469" si="1732">SUM(J3732,J3995,J4258,J4521,J4784,J5047,J5310,J5573,J5836,J6099,J6362,J6625,J6888,J7151,J7414)</f>
        <v>0</v>
      </c>
      <c r="K3469" s="485">
        <f t="shared" si="1732"/>
        <v>0</v>
      </c>
      <c r="L3469" s="145">
        <f t="shared" si="1704"/>
        <v>0</v>
      </c>
      <c r="M3469" s="145">
        <f t="shared" ref="M3469:N3470" si="1733">SUM(M3732,M3995,M4258,M4521,M4784,M5047,M5310,M5573,M5836,M6099,M6362,M6625,M6888,M7151,M7414)</f>
        <v>0</v>
      </c>
      <c r="N3469" s="485">
        <f t="shared" si="1733"/>
        <v>0</v>
      </c>
    </row>
    <row r="3470" spans="1:14" customFormat="1" ht="21" hidden="1" customHeight="1" x14ac:dyDescent="0.25">
      <c r="A3470" s="151" t="s">
        <v>0</v>
      </c>
      <c r="B3470" s="159" t="s">
        <v>55</v>
      </c>
      <c r="C3470" s="155">
        <f t="shared" si="1699"/>
        <v>62.299500000000002</v>
      </c>
      <c r="D3470" s="155">
        <f t="shared" ref="D3470:E3485" si="1734">SUM(D3733,D3996,D4259,D4522,D4785,D5048,D5311,D5574,D5837,D6100,D6363,D6626,D6889,D7152,D7415)</f>
        <v>55.586500000000001</v>
      </c>
      <c r="E3470" s="155">
        <f t="shared" si="1734"/>
        <v>6.7130000000000001</v>
      </c>
      <c r="F3470" s="161">
        <f t="shared" si="1700"/>
        <v>0</v>
      </c>
      <c r="G3470" s="161">
        <v>0</v>
      </c>
      <c r="H3470" s="530">
        <f t="shared" si="1731"/>
        <v>0</v>
      </c>
      <c r="I3470" s="161">
        <f t="shared" si="1702"/>
        <v>0</v>
      </c>
      <c r="J3470" s="161">
        <v>0</v>
      </c>
      <c r="K3470" s="530">
        <f t="shared" ref="K3470" si="1735">SUM(K3733,K3996,K4259,K4522,K4785,K5048,K5311,K5574,K5837,K6100,K6363,K6626,K6889,K7152,K7415)</f>
        <v>0</v>
      </c>
      <c r="L3470" s="161">
        <f t="shared" si="1704"/>
        <v>0</v>
      </c>
      <c r="M3470" s="161">
        <v>0</v>
      </c>
      <c r="N3470" s="530">
        <f t="shared" si="1733"/>
        <v>0</v>
      </c>
    </row>
    <row r="3471" spans="1:14" customFormat="1" ht="105.75" hidden="1" customHeight="1" thickBot="1" x14ac:dyDescent="0.3">
      <c r="A3471" s="140" t="s">
        <v>0</v>
      </c>
      <c r="B3471" s="141" t="s">
        <v>56</v>
      </c>
      <c r="C3471" s="142">
        <f t="shared" si="1699"/>
        <v>0</v>
      </c>
      <c r="D3471" s="142">
        <f t="shared" si="1734"/>
        <v>0</v>
      </c>
      <c r="E3471" s="142">
        <f t="shared" si="1734"/>
        <v>0</v>
      </c>
      <c r="F3471" s="142">
        <f t="shared" si="1700"/>
        <v>0</v>
      </c>
      <c r="G3471" s="142">
        <f t="shared" ref="G3471:H3471" si="1736">SUM(G3734,G3997,G4260,G4523,G4786,G5049,G5312,G5575,G5838,G6101,G6364,G6627,G6890,G7153,G7416)</f>
        <v>0</v>
      </c>
      <c r="H3471" s="477">
        <f t="shared" si="1736"/>
        <v>0</v>
      </c>
      <c r="I3471" s="142">
        <f t="shared" si="1702"/>
        <v>0</v>
      </c>
      <c r="J3471" s="142">
        <f t="shared" ref="J3471:K3471" si="1737">SUM(J3734,J3997,J4260,J4523,J4786,J5049,J5312,J5575,J5838,J6101,J6364,J6627,J6890,J7153,J7416)</f>
        <v>0</v>
      </c>
      <c r="K3471" s="477">
        <f t="shared" si="1737"/>
        <v>0</v>
      </c>
      <c r="L3471" s="142">
        <f t="shared" si="1704"/>
        <v>0</v>
      </c>
      <c r="M3471" s="142">
        <f t="shared" ref="M3471:N3471" si="1738">SUM(M3734,M3997,M4260,M4523,M4786,M5049,M5312,M5575,M5838,M6101,M6364,M6627,M6890,M7153,M7416)</f>
        <v>0</v>
      </c>
      <c r="N3471" s="477">
        <f t="shared" si="1738"/>
        <v>0</v>
      </c>
    </row>
    <row r="3472" spans="1:14" customFormat="1" ht="75.75" hidden="1" customHeight="1" thickBot="1" x14ac:dyDescent="0.3">
      <c r="A3472" s="1" t="s">
        <v>0</v>
      </c>
      <c r="B3472" s="6" t="s">
        <v>57</v>
      </c>
      <c r="C3472" s="9">
        <f t="shared" si="1699"/>
        <v>0</v>
      </c>
      <c r="D3472" s="9">
        <f t="shared" si="1734"/>
        <v>0</v>
      </c>
      <c r="E3472" s="9">
        <f t="shared" si="1734"/>
        <v>0</v>
      </c>
      <c r="F3472" s="9">
        <f t="shared" si="1700"/>
        <v>0</v>
      </c>
      <c r="G3472" s="9">
        <f t="shared" ref="G3472:H3472" si="1739">SUM(G3735,G3998,G4261,G4524,G4787,G5050,G5313,G5576,G5839,G6102,G6365,G6628,G6891,G7154,G7417)</f>
        <v>0</v>
      </c>
      <c r="H3472" s="467">
        <f t="shared" si="1739"/>
        <v>0</v>
      </c>
      <c r="I3472" s="9">
        <f t="shared" si="1702"/>
        <v>0</v>
      </c>
      <c r="J3472" s="9">
        <f t="shared" ref="J3472:K3472" si="1740">SUM(J3735,J3998,J4261,J4524,J4787,J5050,J5313,J5576,J5839,J6102,J6365,J6628,J6891,J7154,J7417)</f>
        <v>0</v>
      </c>
      <c r="K3472" s="467">
        <f t="shared" si="1740"/>
        <v>0</v>
      </c>
      <c r="L3472" s="9">
        <f t="shared" si="1704"/>
        <v>0</v>
      </c>
      <c r="M3472" s="9">
        <f t="shared" ref="M3472:N3472" si="1741">SUM(M3735,M3998,M4261,M4524,M4787,M5050,M5313,M5576,M5839,M6102,M6365,M6628,M6891,M7154,M7417)</f>
        <v>0</v>
      </c>
      <c r="N3472" s="467">
        <f t="shared" si="1741"/>
        <v>0</v>
      </c>
    </row>
    <row r="3473" spans="1:14" customFormat="1" ht="75.75" hidden="1" customHeight="1" thickBot="1" x14ac:dyDescent="0.3">
      <c r="A3473" s="1" t="s">
        <v>0</v>
      </c>
      <c r="B3473" s="6" t="s">
        <v>58</v>
      </c>
      <c r="C3473" s="9">
        <f t="shared" si="1699"/>
        <v>0</v>
      </c>
      <c r="D3473" s="9">
        <f t="shared" si="1734"/>
        <v>0</v>
      </c>
      <c r="E3473" s="9">
        <f t="shared" si="1734"/>
        <v>0</v>
      </c>
      <c r="F3473" s="9">
        <f t="shared" si="1700"/>
        <v>0</v>
      </c>
      <c r="G3473" s="9">
        <f t="shared" ref="G3473:H3473" si="1742">SUM(G3736,G3999,G4262,G4525,G4788,G5051,G5314,G5577,G5840,G6103,G6366,G6629,G6892,G7155,G7418)</f>
        <v>0</v>
      </c>
      <c r="H3473" s="467">
        <f t="shared" si="1742"/>
        <v>0</v>
      </c>
      <c r="I3473" s="9">
        <f t="shared" si="1702"/>
        <v>0</v>
      </c>
      <c r="J3473" s="9">
        <f t="shared" ref="J3473:K3473" si="1743">SUM(J3736,J3999,J4262,J4525,J4788,J5051,J5314,J5577,J5840,J6103,J6366,J6629,J6892,J7155,J7418)</f>
        <v>0</v>
      </c>
      <c r="K3473" s="467">
        <f t="shared" si="1743"/>
        <v>0</v>
      </c>
      <c r="L3473" s="9">
        <f t="shared" si="1704"/>
        <v>0</v>
      </c>
      <c r="M3473" s="9">
        <f t="shared" ref="M3473:N3473" si="1744">SUM(M3736,M3999,M4262,M4525,M4788,M5051,M5314,M5577,M5840,M6103,M6366,M6629,M6892,M7155,M7418)</f>
        <v>0</v>
      </c>
      <c r="N3473" s="467">
        <f t="shared" si="1744"/>
        <v>0</v>
      </c>
    </row>
    <row r="3474" spans="1:14" customFormat="1" ht="75.75" hidden="1" customHeight="1" thickBot="1" x14ac:dyDescent="0.3">
      <c r="A3474" s="1" t="s">
        <v>0</v>
      </c>
      <c r="B3474" s="5" t="s">
        <v>59</v>
      </c>
      <c r="C3474" s="9">
        <f t="shared" si="1699"/>
        <v>0</v>
      </c>
      <c r="D3474" s="9">
        <f t="shared" si="1734"/>
        <v>0</v>
      </c>
      <c r="E3474" s="9">
        <f t="shared" si="1734"/>
        <v>0</v>
      </c>
      <c r="F3474" s="9">
        <f t="shared" si="1700"/>
        <v>0</v>
      </c>
      <c r="G3474" s="9">
        <f t="shared" ref="G3474:H3474" si="1745">SUM(G3737,G4000,G4263,G4526,G4789,G5052,G5315,G5578,G5841,G6104,G6367,G6630,G6893,G7156,G7419)</f>
        <v>0</v>
      </c>
      <c r="H3474" s="467">
        <f t="shared" si="1745"/>
        <v>0</v>
      </c>
      <c r="I3474" s="9">
        <f t="shared" si="1702"/>
        <v>0</v>
      </c>
      <c r="J3474" s="9">
        <f t="shared" ref="J3474:K3474" si="1746">SUM(J3737,J4000,J4263,J4526,J4789,J5052,J5315,J5578,J5841,J6104,J6367,J6630,J6893,J7156,J7419)</f>
        <v>0</v>
      </c>
      <c r="K3474" s="467">
        <f t="shared" si="1746"/>
        <v>0</v>
      </c>
      <c r="L3474" s="9">
        <f t="shared" si="1704"/>
        <v>0</v>
      </c>
      <c r="M3474" s="9">
        <f t="shared" ref="M3474:N3474" si="1747">SUM(M3737,M4000,M4263,M4526,M4789,M5052,M5315,M5578,M5841,M6104,M6367,M6630,M6893,M7156,M7419)</f>
        <v>0</v>
      </c>
      <c r="N3474" s="467">
        <f t="shared" si="1747"/>
        <v>0</v>
      </c>
    </row>
    <row r="3475" spans="1:14" customFormat="1" ht="0.75" hidden="1" customHeight="1" thickBot="1" x14ac:dyDescent="0.3">
      <c r="A3475" s="1" t="s">
        <v>0</v>
      </c>
      <c r="B3475" s="5" t="s">
        <v>60</v>
      </c>
      <c r="C3475" s="9">
        <f t="shared" si="1699"/>
        <v>0</v>
      </c>
      <c r="D3475" s="9">
        <f t="shared" si="1734"/>
        <v>0</v>
      </c>
      <c r="E3475" s="9">
        <f t="shared" si="1734"/>
        <v>0</v>
      </c>
      <c r="F3475" s="9">
        <f t="shared" si="1700"/>
        <v>0</v>
      </c>
      <c r="G3475" s="9">
        <f t="shared" ref="G3475:H3475" si="1748">SUM(G3738,G4001,G4264,G4527,G4790,G5053,G5316,G5579,G5842,G6105,G6368,G6631,G6894,G7157,G7420)</f>
        <v>0</v>
      </c>
      <c r="H3475" s="467">
        <f t="shared" si="1748"/>
        <v>0</v>
      </c>
      <c r="I3475" s="9">
        <f t="shared" si="1702"/>
        <v>0</v>
      </c>
      <c r="J3475" s="9">
        <f t="shared" ref="J3475:K3475" si="1749">SUM(J3738,J4001,J4264,J4527,J4790,J5053,J5316,J5579,J5842,J6105,J6368,J6631,J6894,J7157,J7420)</f>
        <v>0</v>
      </c>
      <c r="K3475" s="467">
        <f t="shared" si="1749"/>
        <v>0</v>
      </c>
      <c r="L3475" s="9">
        <f t="shared" si="1704"/>
        <v>0</v>
      </c>
      <c r="M3475" s="9">
        <f t="shared" ref="M3475:N3475" si="1750">SUM(M3738,M4001,M4264,M4527,M4790,M5053,M5316,M5579,M5842,M6105,M6368,M6631,M6894,M7157,M7420)</f>
        <v>0</v>
      </c>
      <c r="N3475" s="467">
        <f t="shared" si="1750"/>
        <v>0</v>
      </c>
    </row>
    <row r="3476" spans="1:14" customFormat="1" ht="30.75" hidden="1" customHeight="1" thickBot="1" x14ac:dyDescent="0.3">
      <c r="A3476" s="1" t="s">
        <v>0</v>
      </c>
      <c r="B3476" s="4" t="s">
        <v>61</v>
      </c>
      <c r="C3476" s="9">
        <f t="shared" si="1699"/>
        <v>0</v>
      </c>
      <c r="D3476" s="9">
        <f t="shared" si="1734"/>
        <v>0</v>
      </c>
      <c r="E3476" s="9">
        <f t="shared" si="1734"/>
        <v>0</v>
      </c>
      <c r="F3476" s="9">
        <f t="shared" si="1700"/>
        <v>0</v>
      </c>
      <c r="G3476" s="9">
        <f t="shared" ref="G3476:H3476" si="1751">SUM(G3739,G4002,G4265,G4528,G4791,G5054,G5317,G5580,G5843,G6106,G6369,G6632,G6895,G7158,G7421)</f>
        <v>0</v>
      </c>
      <c r="H3476" s="467">
        <f t="shared" si="1751"/>
        <v>0</v>
      </c>
      <c r="I3476" s="9">
        <f t="shared" si="1702"/>
        <v>0</v>
      </c>
      <c r="J3476" s="9">
        <f t="shared" ref="J3476:K3476" si="1752">SUM(J3739,J4002,J4265,J4528,J4791,J5054,J5317,J5580,J5843,J6106,J6369,J6632,J6895,J7158,J7421)</f>
        <v>0</v>
      </c>
      <c r="K3476" s="467">
        <f t="shared" si="1752"/>
        <v>0</v>
      </c>
      <c r="L3476" s="9">
        <f t="shared" si="1704"/>
        <v>0</v>
      </c>
      <c r="M3476" s="9">
        <f t="shared" ref="M3476:N3476" si="1753">SUM(M3739,M4002,M4265,M4528,M4791,M5054,M5317,M5580,M5843,M6106,M6369,M6632,M6895,M7158,M7421)</f>
        <v>0</v>
      </c>
      <c r="N3476" s="467">
        <f t="shared" si="1753"/>
        <v>0</v>
      </c>
    </row>
    <row r="3477" spans="1:14" customFormat="1" ht="15.75" hidden="1" customHeight="1" thickBot="1" x14ac:dyDescent="0.3">
      <c r="A3477" s="1" t="s">
        <v>0</v>
      </c>
      <c r="B3477" s="4" t="s">
        <v>62</v>
      </c>
      <c r="C3477" s="9">
        <f t="shared" si="1699"/>
        <v>0</v>
      </c>
      <c r="D3477" s="9">
        <f t="shared" si="1734"/>
        <v>0</v>
      </c>
      <c r="E3477" s="9">
        <f t="shared" si="1734"/>
        <v>0</v>
      </c>
      <c r="F3477" s="9">
        <f t="shared" si="1700"/>
        <v>0</v>
      </c>
      <c r="G3477" s="9">
        <f t="shared" ref="G3477:H3477" si="1754">SUM(G3740,G4003,G4266,G4529,G4792,G5055,G5318,G5581,G5844,G6107,G6370,G6633,G6896,G7159,G7422)</f>
        <v>0</v>
      </c>
      <c r="H3477" s="467">
        <f t="shared" si="1754"/>
        <v>0</v>
      </c>
      <c r="I3477" s="9">
        <f t="shared" si="1702"/>
        <v>0</v>
      </c>
      <c r="J3477" s="9">
        <f t="shared" ref="J3477:K3477" si="1755">SUM(J3740,J4003,J4266,J4529,J4792,J5055,J5318,J5581,J5844,J6107,J6370,J6633,J6896,J7159,J7422)</f>
        <v>0</v>
      </c>
      <c r="K3477" s="467">
        <f t="shared" si="1755"/>
        <v>0</v>
      </c>
      <c r="L3477" s="9">
        <f t="shared" si="1704"/>
        <v>0</v>
      </c>
      <c r="M3477" s="9">
        <f t="shared" ref="M3477:N3477" si="1756">SUM(M3740,M4003,M4266,M4529,M4792,M5055,M5318,M5581,M5844,M6107,M6370,M6633,M6896,M7159,M7422)</f>
        <v>0</v>
      </c>
      <c r="N3477" s="467">
        <f t="shared" si="1756"/>
        <v>0</v>
      </c>
    </row>
    <row r="3478" spans="1:14" customFormat="1" ht="15.75" hidden="1" customHeight="1" thickBot="1" x14ac:dyDescent="0.3">
      <c r="A3478" s="1" t="s">
        <v>0</v>
      </c>
      <c r="B3478" s="4" t="s">
        <v>63</v>
      </c>
      <c r="C3478" s="9">
        <f t="shared" si="1699"/>
        <v>0</v>
      </c>
      <c r="D3478" s="9">
        <f t="shared" si="1734"/>
        <v>0</v>
      </c>
      <c r="E3478" s="9">
        <f t="shared" si="1734"/>
        <v>0</v>
      </c>
      <c r="F3478" s="9">
        <f t="shared" si="1700"/>
        <v>0</v>
      </c>
      <c r="G3478" s="9">
        <f t="shared" ref="G3478:H3478" si="1757">SUM(G3741,G4004,G4267,G4530,G4793,G5056,G5319,G5582,G5845,G6108,G6371,G6634,G6897,G7160,G7423)</f>
        <v>0</v>
      </c>
      <c r="H3478" s="467">
        <f t="shared" si="1757"/>
        <v>0</v>
      </c>
      <c r="I3478" s="9">
        <f t="shared" si="1702"/>
        <v>0</v>
      </c>
      <c r="J3478" s="9">
        <f t="shared" ref="J3478:K3478" si="1758">SUM(J3741,J4004,J4267,J4530,J4793,J5056,J5319,J5582,J5845,J6108,J6371,J6634,J6897,J7160,J7423)</f>
        <v>0</v>
      </c>
      <c r="K3478" s="467">
        <f t="shared" si="1758"/>
        <v>0</v>
      </c>
      <c r="L3478" s="9">
        <f t="shared" si="1704"/>
        <v>0</v>
      </c>
      <c r="M3478" s="9">
        <f t="shared" ref="M3478:N3478" si="1759">SUM(M3741,M4004,M4267,M4530,M4793,M5056,M5319,M5582,M5845,M6108,M6371,M6634,M6897,M7160,M7423)</f>
        <v>0</v>
      </c>
      <c r="N3478" s="467">
        <f t="shared" si="1759"/>
        <v>0</v>
      </c>
    </row>
    <row r="3479" spans="1:14" customFormat="1" ht="75.75" hidden="1" customHeight="1" thickBot="1" x14ac:dyDescent="0.3">
      <c r="A3479" s="133" t="s">
        <v>0</v>
      </c>
      <c r="B3479" s="134" t="s">
        <v>64</v>
      </c>
      <c r="C3479" s="135">
        <f t="shared" si="1699"/>
        <v>0</v>
      </c>
      <c r="D3479" s="135">
        <f t="shared" si="1734"/>
        <v>0</v>
      </c>
      <c r="E3479" s="135">
        <f t="shared" si="1734"/>
        <v>0</v>
      </c>
      <c r="F3479" s="9">
        <f t="shared" si="1700"/>
        <v>0</v>
      </c>
      <c r="G3479" s="9">
        <f t="shared" ref="G3479:H3479" si="1760">SUM(G3742,G4005,G4268,G4531,G4794,G5057,G5320,G5583,G5846,G6109,G6372,G6635,G6898,G7161,G7424)</f>
        <v>0</v>
      </c>
      <c r="H3479" s="467">
        <f t="shared" si="1760"/>
        <v>0</v>
      </c>
      <c r="I3479" s="9">
        <f t="shared" si="1702"/>
        <v>0</v>
      </c>
      <c r="J3479" s="9">
        <f t="shared" ref="J3479:K3479" si="1761">SUM(J3742,J4005,J4268,J4531,J4794,J5057,J5320,J5583,J5846,J6109,J6372,J6635,J6898,J7161,J7424)</f>
        <v>0</v>
      </c>
      <c r="K3479" s="467">
        <f t="shared" si="1761"/>
        <v>0</v>
      </c>
      <c r="L3479" s="9">
        <f t="shared" si="1704"/>
        <v>0</v>
      </c>
      <c r="M3479" s="9">
        <f t="shared" ref="M3479:N3479" si="1762">SUM(M3742,M4005,M4268,M4531,M4794,M5057,M5320,M5583,M5846,M6109,M6372,M6635,M6898,M7161,M7424)</f>
        <v>0</v>
      </c>
      <c r="N3479" s="467">
        <f t="shared" si="1762"/>
        <v>0</v>
      </c>
    </row>
    <row r="3480" spans="1:14" customFormat="1" ht="75" hidden="1" customHeight="1" x14ac:dyDescent="0.25">
      <c r="A3480" s="151" t="s">
        <v>0</v>
      </c>
      <c r="B3480" s="157" t="s">
        <v>65</v>
      </c>
      <c r="C3480" s="155">
        <f t="shared" si="1699"/>
        <v>0.37</v>
      </c>
      <c r="D3480" s="155">
        <f t="shared" si="1734"/>
        <v>0.37</v>
      </c>
      <c r="E3480" s="155">
        <f t="shared" si="1734"/>
        <v>0</v>
      </c>
      <c r="F3480" s="161">
        <f t="shared" si="1700"/>
        <v>6</v>
      </c>
      <c r="G3480" s="161">
        <f t="shared" ref="G3480:H3480" si="1763">SUM(G3743,G4006,G4269,G4532,G4795,G5058,G5321,G5584,G5847,G6110,G6373,G6636,G6899,G7162,G7425)</f>
        <v>6</v>
      </c>
      <c r="H3480" s="530">
        <f t="shared" si="1763"/>
        <v>0</v>
      </c>
      <c r="I3480" s="161">
        <f t="shared" si="1702"/>
        <v>0</v>
      </c>
      <c r="J3480" s="161">
        <f t="shared" ref="J3480:K3480" si="1764">SUM(J3743,J4006,J4269,J4532,J4795,J5058,J5321,J5584,J5847,J6110,J6373,J6636,J6899,J7162,J7425)</f>
        <v>0</v>
      </c>
      <c r="K3480" s="530">
        <f t="shared" si="1764"/>
        <v>0</v>
      </c>
      <c r="L3480" s="161">
        <f t="shared" si="1704"/>
        <v>0</v>
      </c>
      <c r="M3480" s="161">
        <f t="shared" ref="M3480:N3480" si="1765">SUM(M3743,M4006,M4269,M4532,M4795,M5058,M5321,M5584,M5847,M6110,M6373,M6636,M6899,M7162,M7425)</f>
        <v>0</v>
      </c>
      <c r="N3480" s="530">
        <f t="shared" si="1765"/>
        <v>0</v>
      </c>
    </row>
    <row r="3481" spans="1:14" customFormat="1" ht="45.75" hidden="1" customHeight="1" thickBot="1" x14ac:dyDescent="0.3">
      <c r="A3481" s="140" t="s">
        <v>0</v>
      </c>
      <c r="B3481" s="148" t="s">
        <v>66</v>
      </c>
      <c r="C3481" s="142">
        <f t="shared" si="1699"/>
        <v>0</v>
      </c>
      <c r="D3481" s="142">
        <f t="shared" si="1734"/>
        <v>0</v>
      </c>
      <c r="E3481" s="142">
        <f t="shared" si="1734"/>
        <v>0</v>
      </c>
      <c r="F3481" s="142">
        <f t="shared" si="1700"/>
        <v>0</v>
      </c>
      <c r="G3481" s="142">
        <f t="shared" ref="G3481:H3481" si="1766">SUM(G3744,G4007,G4270,G4533,G4796,G5059,G5322,G5585,G5848,G6111,G6374,G6637,G6900,G7163,G7426)</f>
        <v>0</v>
      </c>
      <c r="H3481" s="477">
        <f t="shared" si="1766"/>
        <v>0</v>
      </c>
      <c r="I3481" s="142">
        <f t="shared" si="1702"/>
        <v>0</v>
      </c>
      <c r="J3481" s="142">
        <f t="shared" ref="J3481:K3481" si="1767">SUM(J3744,J4007,J4270,J4533,J4796,J5059,J5322,J5585,J5848,J6111,J6374,J6637,J6900,J7163,J7426)</f>
        <v>0</v>
      </c>
      <c r="K3481" s="477">
        <f t="shared" si="1767"/>
        <v>0</v>
      </c>
      <c r="L3481" s="142">
        <f t="shared" si="1704"/>
        <v>0</v>
      </c>
      <c r="M3481" s="142">
        <f t="shared" ref="M3481:N3481" si="1768">SUM(M3744,M4007,M4270,M4533,M4796,M5059,M5322,M5585,M5848,M6111,M6374,M6637,M6900,M7163,M7426)</f>
        <v>0</v>
      </c>
      <c r="N3481" s="477">
        <f t="shared" si="1768"/>
        <v>0</v>
      </c>
    </row>
    <row r="3482" spans="1:14" customFormat="1" ht="30.75" hidden="1" customHeight="1" thickBot="1" x14ac:dyDescent="0.3">
      <c r="A3482" s="1" t="s">
        <v>0</v>
      </c>
      <c r="B3482" s="5" t="s">
        <v>67</v>
      </c>
      <c r="C3482" s="9">
        <f t="shared" si="1699"/>
        <v>0</v>
      </c>
      <c r="D3482" s="9">
        <f t="shared" si="1734"/>
        <v>0</v>
      </c>
      <c r="E3482" s="9">
        <f t="shared" si="1734"/>
        <v>0</v>
      </c>
      <c r="F3482" s="9">
        <f t="shared" si="1700"/>
        <v>0</v>
      </c>
      <c r="G3482" s="9">
        <f t="shared" ref="G3482:H3482" si="1769">SUM(G3745,G4008,G4271,G4534,G4797,G5060,G5323,G5586,G5849,G6112,G6375,G6638,G6901,G7164,G7427)</f>
        <v>0</v>
      </c>
      <c r="H3482" s="467">
        <f t="shared" si="1769"/>
        <v>0</v>
      </c>
      <c r="I3482" s="9">
        <f t="shared" si="1702"/>
        <v>0</v>
      </c>
      <c r="J3482" s="9">
        <f t="shared" ref="J3482:K3482" si="1770">SUM(J3745,J4008,J4271,J4534,J4797,J5060,J5323,J5586,J5849,J6112,J6375,J6638,J6901,J7164,J7427)</f>
        <v>0</v>
      </c>
      <c r="K3482" s="467">
        <f t="shared" si="1770"/>
        <v>0</v>
      </c>
      <c r="L3482" s="9">
        <f t="shared" si="1704"/>
        <v>0</v>
      </c>
      <c r="M3482" s="9">
        <f t="shared" ref="M3482:N3482" si="1771">SUM(M3745,M4008,M4271,M4534,M4797,M5060,M5323,M5586,M5849,M6112,M6375,M6638,M6901,M7164,M7427)</f>
        <v>0</v>
      </c>
      <c r="N3482" s="467">
        <f t="shared" si="1771"/>
        <v>0</v>
      </c>
    </row>
    <row r="3483" spans="1:14" customFormat="1" ht="75.75" hidden="1" customHeight="1" thickBot="1" x14ac:dyDescent="0.3">
      <c r="A3483" s="133" t="s">
        <v>0</v>
      </c>
      <c r="B3483" s="136" t="s">
        <v>68</v>
      </c>
      <c r="C3483" s="135">
        <f t="shared" si="1699"/>
        <v>0</v>
      </c>
      <c r="D3483" s="135">
        <f t="shared" si="1734"/>
        <v>0</v>
      </c>
      <c r="E3483" s="135">
        <f t="shared" si="1734"/>
        <v>0</v>
      </c>
      <c r="F3483" s="9">
        <f t="shared" si="1700"/>
        <v>0</v>
      </c>
      <c r="G3483" s="9">
        <f t="shared" ref="G3483:H3483" si="1772">SUM(G3746,G4009,G4272,G4535,G4798,G5061,G5324,G5587,G5850,G6113,G6376,G6639,G6902,G7165,G7428)</f>
        <v>0</v>
      </c>
      <c r="H3483" s="467">
        <f t="shared" si="1772"/>
        <v>0</v>
      </c>
      <c r="I3483" s="9">
        <f t="shared" si="1702"/>
        <v>0</v>
      </c>
      <c r="J3483" s="9">
        <f t="shared" ref="J3483:K3483" si="1773">SUM(J3746,J4009,J4272,J4535,J4798,J5061,J5324,J5587,J5850,J6113,J6376,J6639,J6902,J7165,J7428)</f>
        <v>0</v>
      </c>
      <c r="K3483" s="467">
        <f t="shared" si="1773"/>
        <v>0</v>
      </c>
      <c r="L3483" s="9">
        <f t="shared" si="1704"/>
        <v>0</v>
      </c>
      <c r="M3483" s="9">
        <f t="shared" ref="M3483:N3483" si="1774">SUM(M3746,M4009,M4272,M4535,M4798,M5061,M5324,M5587,M5850,M6113,M6376,M6639,M6902,M7165,M7428)</f>
        <v>0</v>
      </c>
      <c r="N3483" s="467">
        <f t="shared" si="1774"/>
        <v>0</v>
      </c>
    </row>
    <row r="3484" spans="1:14" customFormat="1" ht="60" hidden="1" customHeight="1" x14ac:dyDescent="0.25">
      <c r="A3484" s="151" t="s">
        <v>0</v>
      </c>
      <c r="B3484" s="158" t="s">
        <v>69</v>
      </c>
      <c r="C3484" s="155">
        <f t="shared" si="1699"/>
        <v>0.37</v>
      </c>
      <c r="D3484" s="155">
        <f t="shared" si="1734"/>
        <v>0.37</v>
      </c>
      <c r="E3484" s="155">
        <f t="shared" si="1734"/>
        <v>0</v>
      </c>
      <c r="F3484" s="161">
        <f t="shared" si="1700"/>
        <v>6</v>
      </c>
      <c r="G3484" s="161">
        <f t="shared" ref="G3484:H3484" si="1775">SUM(G3747,G4010,G4273,G4536,G4799,G5062,G5325,G5588,G5851,G6114,G6377,G6640,G6903,G7166,G7429)</f>
        <v>6</v>
      </c>
      <c r="H3484" s="530">
        <f t="shared" si="1775"/>
        <v>0</v>
      </c>
      <c r="I3484" s="161">
        <f t="shared" si="1702"/>
        <v>0</v>
      </c>
      <c r="J3484" s="161">
        <f t="shared" ref="J3484:K3484" si="1776">SUM(J3747,J4010,J4273,J4536,J4799,J5062,J5325,J5588,J5851,J6114,J6377,J6640,J6903,J7166,J7429)</f>
        <v>0</v>
      </c>
      <c r="K3484" s="530">
        <f t="shared" si="1776"/>
        <v>0</v>
      </c>
      <c r="L3484" s="161">
        <f t="shared" si="1704"/>
        <v>0</v>
      </c>
      <c r="M3484" s="161">
        <f t="shared" ref="M3484:N3484" si="1777">SUM(M3747,M4010,M4273,M4536,M4799,M5062,M5325,M5588,M5851,M6114,M6377,M6640,M6903,M7166,M7429)</f>
        <v>0</v>
      </c>
      <c r="N3484" s="530">
        <f t="shared" si="1777"/>
        <v>0</v>
      </c>
    </row>
    <row r="3485" spans="1:14" customFormat="1" ht="60.75" hidden="1" customHeight="1" thickBot="1" x14ac:dyDescent="0.3">
      <c r="A3485" s="140" t="s">
        <v>0</v>
      </c>
      <c r="B3485" s="148" t="s">
        <v>70</v>
      </c>
      <c r="C3485" s="142">
        <f t="shared" si="1699"/>
        <v>0</v>
      </c>
      <c r="D3485" s="142">
        <f t="shared" si="1734"/>
        <v>0</v>
      </c>
      <c r="E3485" s="142">
        <f t="shared" si="1734"/>
        <v>0</v>
      </c>
      <c r="F3485" s="142">
        <f t="shared" si="1700"/>
        <v>0</v>
      </c>
      <c r="G3485" s="142">
        <f t="shared" ref="G3485:H3485" si="1778">SUM(G3748,G4011,G4274,G4537,G4800,G5063,G5326,G5589,G5852,G6115,G6378,G6641,G6904,G7167,G7430)</f>
        <v>0</v>
      </c>
      <c r="H3485" s="477">
        <f t="shared" si="1778"/>
        <v>0</v>
      </c>
      <c r="I3485" s="142">
        <f t="shared" si="1702"/>
        <v>0</v>
      </c>
      <c r="J3485" s="142">
        <f t="shared" ref="J3485:K3485" si="1779">SUM(J3748,J4011,J4274,J4537,J4800,J5063,J5326,J5589,J5852,J6115,J6378,J6641,J6904,J7167,J7430)</f>
        <v>0</v>
      </c>
      <c r="K3485" s="477">
        <f t="shared" si="1779"/>
        <v>0</v>
      </c>
      <c r="L3485" s="142">
        <f t="shared" si="1704"/>
        <v>0</v>
      </c>
      <c r="M3485" s="142">
        <f t="shared" ref="M3485:N3485" si="1780">SUM(M3748,M4011,M4274,M4537,M4800,M5063,M5326,M5589,M5852,M6115,M6378,M6641,M6904,M7167,M7430)</f>
        <v>0</v>
      </c>
      <c r="N3485" s="477">
        <f t="shared" si="1780"/>
        <v>0</v>
      </c>
    </row>
    <row r="3486" spans="1:14" customFormat="1" ht="90.75" hidden="1" customHeight="1" thickBot="1" x14ac:dyDescent="0.3">
      <c r="A3486" s="1" t="s">
        <v>0</v>
      </c>
      <c r="B3486" s="5" t="s">
        <v>71</v>
      </c>
      <c r="C3486" s="9">
        <f t="shared" si="1699"/>
        <v>0</v>
      </c>
      <c r="D3486" s="9">
        <f t="shared" ref="D3486:E3501" si="1781">SUM(D3749,D4012,D4275,D4538,D4801,D5064,D5327,D5590,D5853,D6116,D6379,D6642,D6905,D7168,D7431)</f>
        <v>0</v>
      </c>
      <c r="E3486" s="9">
        <f t="shared" si="1781"/>
        <v>0</v>
      </c>
      <c r="F3486" s="9">
        <f t="shared" si="1700"/>
        <v>0</v>
      </c>
      <c r="G3486" s="9">
        <f t="shared" ref="G3486:H3486" si="1782">SUM(G3749,G4012,G4275,G4538,G4801,G5064,G5327,G5590,G5853,G6116,G6379,G6642,G6905,G7168,G7431)</f>
        <v>0</v>
      </c>
      <c r="H3486" s="467">
        <f t="shared" si="1782"/>
        <v>0</v>
      </c>
      <c r="I3486" s="9">
        <f t="shared" si="1702"/>
        <v>0</v>
      </c>
      <c r="J3486" s="9">
        <f t="shared" ref="J3486:K3486" si="1783">SUM(J3749,J4012,J4275,J4538,J4801,J5064,J5327,J5590,J5853,J6116,J6379,J6642,J6905,J7168,J7431)</f>
        <v>0</v>
      </c>
      <c r="K3486" s="467">
        <f t="shared" si="1783"/>
        <v>0</v>
      </c>
      <c r="L3486" s="9">
        <f t="shared" si="1704"/>
        <v>0</v>
      </c>
      <c r="M3486" s="9">
        <f t="shared" ref="M3486:N3486" si="1784">SUM(M3749,M4012,M4275,M4538,M4801,M5064,M5327,M5590,M5853,M6116,M6379,M6642,M6905,M7168,M7431)</f>
        <v>0</v>
      </c>
      <c r="N3486" s="467">
        <f t="shared" si="1784"/>
        <v>0</v>
      </c>
    </row>
    <row r="3487" spans="1:14" customFormat="1" ht="45" hidden="1" customHeight="1" x14ac:dyDescent="0.25">
      <c r="A3487" s="133" t="s">
        <v>0</v>
      </c>
      <c r="B3487" s="134" t="s">
        <v>72</v>
      </c>
      <c r="C3487" s="135">
        <f t="shared" si="1699"/>
        <v>0</v>
      </c>
      <c r="D3487" s="135">
        <f t="shared" si="1781"/>
        <v>0</v>
      </c>
      <c r="E3487" s="135">
        <f t="shared" si="1781"/>
        <v>0</v>
      </c>
      <c r="F3487" s="135">
        <f t="shared" si="1700"/>
        <v>0</v>
      </c>
      <c r="G3487" s="135">
        <f t="shared" ref="G3487:H3488" si="1785">SUM(G3750,G4013,G4276,G4539,G4802,G5065,G5328,G5591,G5854,G6117,G6380,G6643,G6906,G7169,G7432)</f>
        <v>0</v>
      </c>
      <c r="H3487" s="476">
        <f t="shared" si="1785"/>
        <v>0</v>
      </c>
      <c r="I3487" s="135">
        <f t="shared" si="1702"/>
        <v>0</v>
      </c>
      <c r="J3487" s="135">
        <f t="shared" ref="J3487:K3487" si="1786">SUM(J3750,J4013,J4276,J4539,J4802,J5065,J5328,J5591,J5854,J6117,J6380,J6643,J6906,J7169,J7432)</f>
        <v>0</v>
      </c>
      <c r="K3487" s="476">
        <f t="shared" si="1786"/>
        <v>0</v>
      </c>
      <c r="L3487" s="135">
        <f t="shared" si="1704"/>
        <v>0</v>
      </c>
      <c r="M3487" s="135">
        <f t="shared" ref="M3487:N3488" si="1787">SUM(M3750,M4013,M4276,M4539,M4802,M5065,M5328,M5591,M5854,M6117,M6380,M6643,M6906,M7169,M7432)</f>
        <v>0</v>
      </c>
      <c r="N3487" s="476">
        <f t="shared" si="1787"/>
        <v>0</v>
      </c>
    </row>
    <row r="3488" spans="1:14" customFormat="1" ht="45" hidden="1" customHeight="1" x14ac:dyDescent="0.25">
      <c r="A3488" s="151" t="s">
        <v>0</v>
      </c>
      <c r="B3488" s="157" t="s">
        <v>73</v>
      </c>
      <c r="C3488" s="155">
        <f t="shared" si="1699"/>
        <v>176.50482</v>
      </c>
      <c r="D3488" s="155">
        <f t="shared" si="1781"/>
        <v>14.44482</v>
      </c>
      <c r="E3488" s="155">
        <f t="shared" si="1781"/>
        <v>162.06</v>
      </c>
      <c r="F3488" s="161">
        <f t="shared" si="1700"/>
        <v>0</v>
      </c>
      <c r="G3488" s="161">
        <v>0</v>
      </c>
      <c r="H3488" s="530">
        <f t="shared" si="1785"/>
        <v>0</v>
      </c>
      <c r="I3488" s="161">
        <f t="shared" si="1702"/>
        <v>0</v>
      </c>
      <c r="J3488" s="161">
        <v>0</v>
      </c>
      <c r="K3488" s="530">
        <f t="shared" ref="K3488" si="1788">SUM(K3751,K4014,K4277,K4540,K4803,K5066,K5329,K5592,K5855,K6118,K6381,K6644,K6907,K7170,K7433)</f>
        <v>0</v>
      </c>
      <c r="L3488" s="161">
        <f t="shared" si="1704"/>
        <v>0</v>
      </c>
      <c r="M3488" s="161">
        <v>0</v>
      </c>
      <c r="N3488" s="530">
        <f t="shared" si="1787"/>
        <v>0</v>
      </c>
    </row>
    <row r="3489" spans="1:14" customFormat="1" ht="30.75" hidden="1" customHeight="1" thickBot="1" x14ac:dyDescent="0.3">
      <c r="A3489" s="140" t="s">
        <v>0</v>
      </c>
      <c r="B3489" s="148" t="s">
        <v>74</v>
      </c>
      <c r="C3489" s="142">
        <f t="shared" si="1699"/>
        <v>0</v>
      </c>
      <c r="D3489" s="142">
        <f t="shared" si="1781"/>
        <v>0</v>
      </c>
      <c r="E3489" s="142">
        <f t="shared" si="1781"/>
        <v>0</v>
      </c>
      <c r="F3489" s="142">
        <f t="shared" si="1700"/>
        <v>0</v>
      </c>
      <c r="G3489" s="142">
        <f t="shared" ref="G3489:H3489" si="1789">SUM(G3752,G4015,G4278,G4541,G4804,G5067,G5330,G5593,G5856,G6119,G6382,G6645,G6908,G7171,G7434)</f>
        <v>0</v>
      </c>
      <c r="H3489" s="477">
        <f t="shared" si="1789"/>
        <v>0</v>
      </c>
      <c r="I3489" s="142">
        <f t="shared" si="1702"/>
        <v>0</v>
      </c>
      <c r="J3489" s="142">
        <f t="shared" ref="J3489:K3489" si="1790">SUM(J3752,J4015,J4278,J4541,J4804,J5067,J5330,J5593,J5856,J6119,J6382,J6645,J6908,J7171,J7434)</f>
        <v>0</v>
      </c>
      <c r="K3489" s="477">
        <f t="shared" si="1790"/>
        <v>0</v>
      </c>
      <c r="L3489" s="142">
        <f t="shared" si="1704"/>
        <v>0</v>
      </c>
      <c r="M3489" s="142">
        <f t="shared" ref="M3489:N3489" si="1791">SUM(M3752,M4015,M4278,M4541,M4804,M5067,M5330,M5593,M5856,M6119,M6382,M6645,M6908,M7171,M7434)</f>
        <v>0</v>
      </c>
      <c r="N3489" s="477">
        <f t="shared" si="1791"/>
        <v>0</v>
      </c>
    </row>
    <row r="3490" spans="1:14" customFormat="1" ht="60.75" hidden="1" customHeight="1" thickBot="1" x14ac:dyDescent="0.3">
      <c r="A3490" s="133" t="s">
        <v>0</v>
      </c>
      <c r="B3490" s="136" t="s">
        <v>75</v>
      </c>
      <c r="C3490" s="135">
        <f t="shared" si="1699"/>
        <v>0</v>
      </c>
      <c r="D3490" s="135">
        <f t="shared" si="1781"/>
        <v>0</v>
      </c>
      <c r="E3490" s="135">
        <f t="shared" si="1781"/>
        <v>0</v>
      </c>
      <c r="F3490" s="9">
        <f t="shared" si="1700"/>
        <v>0</v>
      </c>
      <c r="G3490" s="9">
        <f t="shared" ref="G3490:H3490" si="1792">SUM(G3753,G4016,G4279,G4542,G4805,G5068,G5331,G5594,G5857,G6120,G6383,G6646,G6909,G7172,G7435)</f>
        <v>0</v>
      </c>
      <c r="H3490" s="467">
        <f t="shared" si="1792"/>
        <v>0</v>
      </c>
      <c r="I3490" s="9">
        <f t="shared" si="1702"/>
        <v>0</v>
      </c>
      <c r="J3490" s="9">
        <f t="shared" ref="J3490:K3490" si="1793">SUM(J3753,J4016,J4279,J4542,J4805,J5068,J5331,J5594,J5857,J6120,J6383,J6646,J6909,J7172,J7435)</f>
        <v>0</v>
      </c>
      <c r="K3490" s="467">
        <f t="shared" si="1793"/>
        <v>0</v>
      </c>
      <c r="L3490" s="9">
        <f t="shared" si="1704"/>
        <v>0</v>
      </c>
      <c r="M3490" s="9">
        <f t="shared" ref="M3490:N3490" si="1794">SUM(M3753,M4016,M4279,M4542,M4805,M5068,M5331,M5594,M5857,M6120,M6383,M6646,M6909,M7172,M7435)</f>
        <v>0</v>
      </c>
      <c r="N3490" s="467">
        <f t="shared" si="1794"/>
        <v>0</v>
      </c>
    </row>
    <row r="3491" spans="1:14" customFormat="1" ht="30" hidden="1" customHeight="1" x14ac:dyDescent="0.25">
      <c r="A3491" s="151" t="s">
        <v>0</v>
      </c>
      <c r="B3491" s="158" t="s">
        <v>76</v>
      </c>
      <c r="C3491" s="155">
        <f t="shared" si="1699"/>
        <v>5.72</v>
      </c>
      <c r="D3491" s="155">
        <f t="shared" si="1781"/>
        <v>5.72</v>
      </c>
      <c r="E3491" s="155">
        <f t="shared" si="1781"/>
        <v>0</v>
      </c>
      <c r="F3491" s="161">
        <f t="shared" si="1700"/>
        <v>0</v>
      </c>
      <c r="G3491" s="161">
        <f t="shared" ref="G3491:H3491" si="1795">SUM(G3754,G4017,G4280,G4543,G4806,G5069,G5332,G5595,G5858,G6121,G6384,G6647,G6910,G7173,G7436)</f>
        <v>0</v>
      </c>
      <c r="H3491" s="530">
        <f t="shared" si="1795"/>
        <v>0</v>
      </c>
      <c r="I3491" s="161">
        <f t="shared" si="1702"/>
        <v>0</v>
      </c>
      <c r="J3491" s="161">
        <f t="shared" ref="J3491:K3491" si="1796">SUM(J3754,J4017,J4280,J4543,J4806,J5069,J5332,J5595,J5858,J6121,J6384,J6647,J6910,J7173,J7436)</f>
        <v>0</v>
      </c>
      <c r="K3491" s="530">
        <f t="shared" si="1796"/>
        <v>0</v>
      </c>
      <c r="L3491" s="161">
        <f t="shared" si="1704"/>
        <v>0</v>
      </c>
      <c r="M3491" s="161">
        <f t="shared" ref="M3491:N3491" si="1797">SUM(M3754,M4017,M4280,M4543,M4806,M5069,M5332,M5595,M5858,M6121,M6384,M6647,M6910,M7173,M7436)</f>
        <v>0</v>
      </c>
      <c r="N3491" s="530">
        <f t="shared" si="1797"/>
        <v>0</v>
      </c>
    </row>
    <row r="3492" spans="1:14" customFormat="1" ht="90.75" hidden="1" customHeight="1" thickBot="1" x14ac:dyDescent="0.3">
      <c r="A3492" s="140" t="s">
        <v>0</v>
      </c>
      <c r="B3492" s="148" t="s">
        <v>77</v>
      </c>
      <c r="C3492" s="142">
        <f t="shared" si="1699"/>
        <v>0</v>
      </c>
      <c r="D3492" s="142">
        <f t="shared" si="1781"/>
        <v>0</v>
      </c>
      <c r="E3492" s="142">
        <f t="shared" si="1781"/>
        <v>0</v>
      </c>
      <c r="F3492" s="142">
        <f t="shared" si="1700"/>
        <v>0</v>
      </c>
      <c r="G3492" s="142">
        <f t="shared" ref="G3492:H3492" si="1798">SUM(G3755,G4018,G4281,G4544,G4807,G5070,G5333,G5596,G5859,G6122,G6385,G6648,G6911,G7174,G7437)</f>
        <v>0</v>
      </c>
      <c r="H3492" s="477">
        <f t="shared" si="1798"/>
        <v>0</v>
      </c>
      <c r="I3492" s="142">
        <f t="shared" si="1702"/>
        <v>0</v>
      </c>
      <c r="J3492" s="142">
        <f t="shared" ref="J3492:K3492" si="1799">SUM(J3755,J4018,J4281,J4544,J4807,J5070,J5333,J5596,J5859,J6122,J6385,J6648,J6911,J7174,J7437)</f>
        <v>0</v>
      </c>
      <c r="K3492" s="477">
        <f t="shared" si="1799"/>
        <v>0</v>
      </c>
      <c r="L3492" s="142">
        <f t="shared" si="1704"/>
        <v>0</v>
      </c>
      <c r="M3492" s="142">
        <f t="shared" ref="M3492:N3492" si="1800">SUM(M3755,M4018,M4281,M4544,M4807,M5070,M5333,M5596,M5859,M6122,M6385,M6648,M6911,M7174,M7437)</f>
        <v>0</v>
      </c>
      <c r="N3492" s="477">
        <f t="shared" si="1800"/>
        <v>0</v>
      </c>
    </row>
    <row r="3493" spans="1:14" customFormat="1" ht="15.75" hidden="1" customHeight="1" thickBot="1" x14ac:dyDescent="0.3">
      <c r="A3493" s="1" t="s">
        <v>0</v>
      </c>
      <c r="B3493" s="5" t="s">
        <v>78</v>
      </c>
      <c r="C3493" s="9">
        <f t="shared" si="1699"/>
        <v>0</v>
      </c>
      <c r="D3493" s="9">
        <f t="shared" si="1781"/>
        <v>0</v>
      </c>
      <c r="E3493" s="9">
        <f t="shared" si="1781"/>
        <v>0</v>
      </c>
      <c r="F3493" s="9">
        <f t="shared" si="1700"/>
        <v>0</v>
      </c>
      <c r="G3493" s="9">
        <f t="shared" ref="G3493:H3493" si="1801">SUM(G3756,G4019,G4282,G4545,G4808,G5071,G5334,G5597,G5860,G6123,G6386,G6649,G6912,G7175,G7438)</f>
        <v>0</v>
      </c>
      <c r="H3493" s="467">
        <f t="shared" si="1801"/>
        <v>0</v>
      </c>
      <c r="I3493" s="9">
        <f t="shared" si="1702"/>
        <v>0</v>
      </c>
      <c r="J3493" s="9">
        <f t="shared" ref="J3493:K3493" si="1802">SUM(J3756,J4019,J4282,J4545,J4808,J5071,J5334,J5597,J5860,J6123,J6386,J6649,J6912,J7175,J7438)</f>
        <v>0</v>
      </c>
      <c r="K3493" s="467">
        <f t="shared" si="1802"/>
        <v>0</v>
      </c>
      <c r="L3493" s="9">
        <f t="shared" si="1704"/>
        <v>0</v>
      </c>
      <c r="M3493" s="9">
        <f t="shared" ref="M3493:N3493" si="1803">SUM(M3756,M4019,M4282,M4545,M4808,M5071,M5334,M5597,M5860,M6123,M6386,M6649,M6912,M7175,M7438)</f>
        <v>0</v>
      </c>
      <c r="N3493" s="467">
        <f t="shared" si="1803"/>
        <v>0</v>
      </c>
    </row>
    <row r="3494" spans="1:14" customFormat="1" ht="90.75" hidden="1" customHeight="1" thickBot="1" x14ac:dyDescent="0.3">
      <c r="A3494" s="1" t="s">
        <v>0</v>
      </c>
      <c r="B3494" s="5" t="s">
        <v>79</v>
      </c>
      <c r="C3494" s="9">
        <f t="shared" si="1699"/>
        <v>0</v>
      </c>
      <c r="D3494" s="9">
        <f t="shared" si="1781"/>
        <v>0</v>
      </c>
      <c r="E3494" s="9">
        <f t="shared" si="1781"/>
        <v>0</v>
      </c>
      <c r="F3494" s="9">
        <f t="shared" si="1700"/>
        <v>0</v>
      </c>
      <c r="G3494" s="9">
        <f t="shared" ref="G3494:H3494" si="1804">SUM(G3757,G4020,G4283,G4546,G4809,G5072,G5335,G5598,G5861,G6124,G6387,G6650,G6913,G7176,G7439)</f>
        <v>0</v>
      </c>
      <c r="H3494" s="467">
        <f t="shared" si="1804"/>
        <v>0</v>
      </c>
      <c r="I3494" s="9">
        <f t="shared" si="1702"/>
        <v>0</v>
      </c>
      <c r="J3494" s="9">
        <f t="shared" ref="J3494:K3494" si="1805">SUM(J3757,J4020,J4283,J4546,J4809,J5072,J5335,J5598,J5861,J6124,J6387,J6650,J6913,J7176,J7439)</f>
        <v>0</v>
      </c>
      <c r="K3494" s="467">
        <f t="shared" si="1805"/>
        <v>0</v>
      </c>
      <c r="L3494" s="9">
        <f t="shared" si="1704"/>
        <v>0</v>
      </c>
      <c r="M3494" s="9">
        <f t="shared" ref="M3494:N3494" si="1806">SUM(M3757,M4020,M4283,M4546,M4809,M5072,M5335,M5598,M5861,M6124,M6387,M6650,M6913,M7176,M7439)</f>
        <v>0</v>
      </c>
      <c r="N3494" s="467">
        <f t="shared" si="1806"/>
        <v>0</v>
      </c>
    </row>
    <row r="3495" spans="1:14" customFormat="1" ht="60.75" hidden="1" customHeight="1" thickBot="1" x14ac:dyDescent="0.3">
      <c r="A3495" s="1" t="s">
        <v>0</v>
      </c>
      <c r="B3495" s="5" t="s">
        <v>80</v>
      </c>
      <c r="C3495" s="9">
        <f t="shared" si="1699"/>
        <v>0</v>
      </c>
      <c r="D3495" s="9">
        <f t="shared" si="1781"/>
        <v>0</v>
      </c>
      <c r="E3495" s="9">
        <f t="shared" si="1781"/>
        <v>0</v>
      </c>
      <c r="F3495" s="9">
        <f t="shared" si="1700"/>
        <v>0</v>
      </c>
      <c r="G3495" s="9">
        <f t="shared" ref="G3495:H3495" si="1807">SUM(G3758,G4021,G4284,G4547,G4810,G5073,G5336,G5599,G5862,G6125,G6388,G6651,G6914,G7177,G7440)</f>
        <v>0</v>
      </c>
      <c r="H3495" s="467">
        <f t="shared" si="1807"/>
        <v>0</v>
      </c>
      <c r="I3495" s="9">
        <f t="shared" si="1702"/>
        <v>0</v>
      </c>
      <c r="J3495" s="9">
        <f t="shared" ref="J3495:K3495" si="1808">SUM(J3758,J4021,J4284,J4547,J4810,J5073,J5336,J5599,J5862,J6125,J6388,J6651,J6914,J7177,J7440)</f>
        <v>0</v>
      </c>
      <c r="K3495" s="467">
        <f t="shared" si="1808"/>
        <v>0</v>
      </c>
      <c r="L3495" s="9">
        <f t="shared" si="1704"/>
        <v>0</v>
      </c>
      <c r="M3495" s="9">
        <f t="shared" ref="M3495:N3495" si="1809">SUM(M3758,M4021,M4284,M4547,M4810,M5073,M5336,M5599,M5862,M6125,M6388,M6651,M6914,M7177,M7440)</f>
        <v>0</v>
      </c>
      <c r="N3495" s="467">
        <f t="shared" si="1809"/>
        <v>0</v>
      </c>
    </row>
    <row r="3496" spans="1:14" customFormat="1" ht="30.75" hidden="1" customHeight="1" thickBot="1" x14ac:dyDescent="0.3">
      <c r="A3496" s="1" t="s">
        <v>0</v>
      </c>
      <c r="B3496" s="5" t="s">
        <v>81</v>
      </c>
      <c r="C3496" s="9">
        <f t="shared" si="1699"/>
        <v>0</v>
      </c>
      <c r="D3496" s="9">
        <f t="shared" si="1781"/>
        <v>0</v>
      </c>
      <c r="E3496" s="9">
        <f t="shared" si="1781"/>
        <v>0</v>
      </c>
      <c r="F3496" s="9">
        <f t="shared" si="1700"/>
        <v>0</v>
      </c>
      <c r="G3496" s="9">
        <f t="shared" ref="G3496:H3496" si="1810">SUM(G3759,G4022,G4285,G4548,G4811,G5074,G5337,G5600,G5863,G6126,G6389,G6652,G6915,G7178,G7441)</f>
        <v>0</v>
      </c>
      <c r="H3496" s="467">
        <f t="shared" si="1810"/>
        <v>0</v>
      </c>
      <c r="I3496" s="9">
        <f t="shared" si="1702"/>
        <v>0</v>
      </c>
      <c r="J3496" s="9">
        <f t="shared" ref="J3496:K3496" si="1811">SUM(J3759,J4022,J4285,J4548,J4811,J5074,J5337,J5600,J5863,J6126,J6389,J6652,J6915,J7178,J7441)</f>
        <v>0</v>
      </c>
      <c r="K3496" s="467">
        <f t="shared" si="1811"/>
        <v>0</v>
      </c>
      <c r="L3496" s="9">
        <f t="shared" si="1704"/>
        <v>0</v>
      </c>
      <c r="M3496" s="9">
        <f t="shared" ref="M3496:N3496" si="1812">SUM(M3759,M4022,M4285,M4548,M4811,M5074,M5337,M5600,M5863,M6126,M6389,M6652,M6915,M7178,M7441)</f>
        <v>0</v>
      </c>
      <c r="N3496" s="467">
        <f t="shared" si="1812"/>
        <v>0</v>
      </c>
    </row>
    <row r="3497" spans="1:14" customFormat="1" ht="30.75" hidden="1" customHeight="1" thickBot="1" x14ac:dyDescent="0.3">
      <c r="A3497" s="1" t="s">
        <v>0</v>
      </c>
      <c r="B3497" s="5" t="s">
        <v>82</v>
      </c>
      <c r="C3497" s="9">
        <f t="shared" si="1699"/>
        <v>0</v>
      </c>
      <c r="D3497" s="9">
        <f t="shared" si="1781"/>
        <v>0</v>
      </c>
      <c r="E3497" s="9">
        <f t="shared" si="1781"/>
        <v>0</v>
      </c>
      <c r="F3497" s="9">
        <f t="shared" si="1700"/>
        <v>0</v>
      </c>
      <c r="G3497" s="9">
        <f t="shared" ref="G3497:H3497" si="1813">SUM(G3760,G4023,G4286,G4549,G4812,G5075,G5338,G5601,G5864,G6127,G6390,G6653,G6916,G7179,G7442)</f>
        <v>0</v>
      </c>
      <c r="H3497" s="467">
        <f t="shared" si="1813"/>
        <v>0</v>
      </c>
      <c r="I3497" s="9">
        <f t="shared" si="1702"/>
        <v>0</v>
      </c>
      <c r="J3497" s="9">
        <f t="shared" ref="J3497:K3497" si="1814">SUM(J3760,J4023,J4286,J4549,J4812,J5075,J5338,J5601,J5864,J6127,J6390,J6653,J6916,J7179,J7442)</f>
        <v>0</v>
      </c>
      <c r="K3497" s="467">
        <f t="shared" si="1814"/>
        <v>0</v>
      </c>
      <c r="L3497" s="9">
        <f t="shared" si="1704"/>
        <v>0</v>
      </c>
      <c r="M3497" s="9">
        <f t="shared" ref="M3497:N3497" si="1815">SUM(M3760,M4023,M4286,M4549,M4812,M5075,M5338,M5601,M5864,M6127,M6390,M6653,M6916,M7179,M7442)</f>
        <v>0</v>
      </c>
      <c r="N3497" s="467">
        <f t="shared" si="1815"/>
        <v>0</v>
      </c>
    </row>
    <row r="3498" spans="1:14" customFormat="1" ht="30.75" hidden="1" customHeight="1" thickBot="1" x14ac:dyDescent="0.3">
      <c r="A3498" s="1" t="s">
        <v>0</v>
      </c>
      <c r="B3498" s="5" t="s">
        <v>83</v>
      </c>
      <c r="C3498" s="9">
        <f t="shared" si="1699"/>
        <v>0</v>
      </c>
      <c r="D3498" s="9">
        <f t="shared" si="1781"/>
        <v>0</v>
      </c>
      <c r="E3498" s="9">
        <f t="shared" si="1781"/>
        <v>0</v>
      </c>
      <c r="F3498" s="9">
        <f t="shared" si="1700"/>
        <v>0</v>
      </c>
      <c r="G3498" s="9">
        <f t="shared" ref="G3498:H3498" si="1816">SUM(G3761,G4024,G4287,G4550,G4813,G5076,G5339,G5602,G5865,G6128,G6391,G6654,G6917,G7180,G7443)</f>
        <v>0</v>
      </c>
      <c r="H3498" s="467">
        <f t="shared" si="1816"/>
        <v>0</v>
      </c>
      <c r="I3498" s="9">
        <f t="shared" si="1702"/>
        <v>0</v>
      </c>
      <c r="J3498" s="9">
        <f t="shared" ref="J3498:K3498" si="1817">SUM(J3761,J4024,J4287,J4550,J4813,J5076,J5339,J5602,J5865,J6128,J6391,J6654,J6917,J7180,J7443)</f>
        <v>0</v>
      </c>
      <c r="K3498" s="467">
        <f t="shared" si="1817"/>
        <v>0</v>
      </c>
      <c r="L3498" s="9">
        <f t="shared" si="1704"/>
        <v>0</v>
      </c>
      <c r="M3498" s="9">
        <f t="shared" ref="M3498:N3498" si="1818">SUM(M3761,M4024,M4287,M4550,M4813,M5076,M5339,M5602,M5865,M6128,M6391,M6654,M6917,M7180,M7443)</f>
        <v>0</v>
      </c>
      <c r="N3498" s="467">
        <f t="shared" si="1818"/>
        <v>0</v>
      </c>
    </row>
    <row r="3499" spans="1:14" customFormat="1" ht="15.75" hidden="1" customHeight="1" thickBot="1" x14ac:dyDescent="0.3">
      <c r="A3499" s="133" t="s">
        <v>0</v>
      </c>
      <c r="B3499" s="136" t="s">
        <v>84</v>
      </c>
      <c r="C3499" s="135">
        <f t="shared" si="1699"/>
        <v>0</v>
      </c>
      <c r="D3499" s="135">
        <f t="shared" si="1781"/>
        <v>0</v>
      </c>
      <c r="E3499" s="135">
        <f t="shared" si="1781"/>
        <v>0</v>
      </c>
      <c r="F3499" s="9">
        <f t="shared" si="1700"/>
        <v>0</v>
      </c>
      <c r="G3499" s="9">
        <f t="shared" ref="G3499:H3499" si="1819">SUM(G3762,G4025,G4288,G4551,G4814,G5077,G5340,G5603,G5866,G6129,G6392,G6655,G6918,G7181,G7444)</f>
        <v>0</v>
      </c>
      <c r="H3499" s="467">
        <f t="shared" si="1819"/>
        <v>0</v>
      </c>
      <c r="I3499" s="9">
        <f t="shared" si="1702"/>
        <v>0</v>
      </c>
      <c r="J3499" s="9">
        <f t="shared" ref="J3499:K3499" si="1820">SUM(J3762,J4025,J4288,J4551,J4814,J5077,J5340,J5603,J5866,J6129,J6392,J6655,J6918,J7181,J7444)</f>
        <v>0</v>
      </c>
      <c r="K3499" s="467">
        <f t="shared" si="1820"/>
        <v>0</v>
      </c>
      <c r="L3499" s="9">
        <f t="shared" si="1704"/>
        <v>0</v>
      </c>
      <c r="M3499" s="9">
        <f t="shared" ref="M3499:N3499" si="1821">SUM(M3762,M4025,M4288,M4551,M4814,M5077,M5340,M5603,M5866,M6129,M6392,M6655,M6918,M7181,M7444)</f>
        <v>0</v>
      </c>
      <c r="N3499" s="467">
        <f t="shared" si="1821"/>
        <v>0</v>
      </c>
    </row>
    <row r="3500" spans="1:14" customFormat="1" ht="90" hidden="1" customHeight="1" x14ac:dyDescent="0.25">
      <c r="A3500" s="151" t="s">
        <v>0</v>
      </c>
      <c r="B3500" s="158" t="s">
        <v>85</v>
      </c>
      <c r="C3500" s="155">
        <f t="shared" si="1699"/>
        <v>2.1160000000000001</v>
      </c>
      <c r="D3500" s="155">
        <f t="shared" si="1781"/>
        <v>2.1160000000000001</v>
      </c>
      <c r="E3500" s="155">
        <f t="shared" si="1781"/>
        <v>0</v>
      </c>
      <c r="F3500" s="161">
        <f t="shared" si="1700"/>
        <v>0</v>
      </c>
      <c r="G3500" s="161">
        <f t="shared" ref="G3500:H3500" si="1822">SUM(G3763,G4026,G4289,G4552,G4815,G5078,G5341,G5604,G5867,G6130,G6393,G6656,G6919,G7182,G7445)</f>
        <v>0</v>
      </c>
      <c r="H3500" s="530">
        <f t="shared" si="1822"/>
        <v>0</v>
      </c>
      <c r="I3500" s="161">
        <f t="shared" si="1702"/>
        <v>0</v>
      </c>
      <c r="J3500" s="161">
        <f t="shared" ref="J3500:K3500" si="1823">SUM(J3763,J4026,J4289,J4552,J4815,J5078,J5341,J5604,J5867,J6130,J6393,J6656,J6919,J7182,J7445)</f>
        <v>0</v>
      </c>
      <c r="K3500" s="530">
        <f t="shared" si="1823"/>
        <v>0</v>
      </c>
      <c r="L3500" s="161">
        <f t="shared" si="1704"/>
        <v>0</v>
      </c>
      <c r="M3500" s="161">
        <f t="shared" ref="M3500:N3500" si="1824">SUM(M3763,M4026,M4289,M4552,M4815,M5078,M5341,M5604,M5867,M6130,M6393,M6656,M6919,M7182,M7445)</f>
        <v>0</v>
      </c>
      <c r="N3500" s="530">
        <f t="shared" si="1824"/>
        <v>0</v>
      </c>
    </row>
    <row r="3501" spans="1:14" customFormat="1" ht="30" hidden="1" customHeight="1" x14ac:dyDescent="0.25">
      <c r="A3501" s="143" t="s">
        <v>0</v>
      </c>
      <c r="B3501" s="144" t="s">
        <v>86</v>
      </c>
      <c r="C3501" s="145">
        <f t="shared" si="1699"/>
        <v>0</v>
      </c>
      <c r="D3501" s="145">
        <f t="shared" si="1781"/>
        <v>0</v>
      </c>
      <c r="E3501" s="145">
        <f t="shared" si="1781"/>
        <v>0</v>
      </c>
      <c r="F3501" s="145">
        <f t="shared" si="1700"/>
        <v>0</v>
      </c>
      <c r="G3501" s="145">
        <f t="shared" ref="G3501:H3502" si="1825">SUM(G3764,G4027,G4290,G4553,G4816,G5079,G5342,G5605,G5868,G6131,G6394,G6657,G6920,G7183,G7446)</f>
        <v>0</v>
      </c>
      <c r="H3501" s="485">
        <f t="shared" si="1825"/>
        <v>0</v>
      </c>
      <c r="I3501" s="145">
        <f t="shared" si="1702"/>
        <v>0</v>
      </c>
      <c r="J3501" s="145">
        <f t="shared" ref="J3501:K3501" si="1826">SUM(J3764,J4027,J4290,J4553,J4816,J5079,J5342,J5605,J5868,J6131,J6394,J6657,J6920,J7183,J7446)</f>
        <v>0</v>
      </c>
      <c r="K3501" s="485">
        <f t="shared" si="1826"/>
        <v>0</v>
      </c>
      <c r="L3501" s="145">
        <f t="shared" si="1704"/>
        <v>0</v>
      </c>
      <c r="M3501" s="145">
        <f t="shared" ref="M3501:N3502" si="1827">SUM(M3764,M4027,M4290,M4553,M4816,M5079,M5342,M5605,M5868,M6131,M6394,M6657,M6920,M7183,M7446)</f>
        <v>0</v>
      </c>
      <c r="N3501" s="485">
        <f t="shared" si="1827"/>
        <v>0</v>
      </c>
    </row>
    <row r="3502" spans="1:14" customFormat="1" ht="75" hidden="1" customHeight="1" x14ac:dyDescent="0.25">
      <c r="A3502" s="151" t="s">
        <v>0</v>
      </c>
      <c r="B3502" s="158" t="s">
        <v>87</v>
      </c>
      <c r="C3502" s="155">
        <f t="shared" si="1699"/>
        <v>168.66882000000001</v>
      </c>
      <c r="D3502" s="155">
        <f t="shared" ref="D3502:E3517" si="1828">SUM(D3765,D4028,D4291,D4554,D4817,D5080,D5343,D5606,D5869,D6132,D6395,D6658,D6921,D7184,D7447)</f>
        <v>6.6088199999999997</v>
      </c>
      <c r="E3502" s="155">
        <f t="shared" si="1828"/>
        <v>162.06</v>
      </c>
      <c r="F3502" s="161">
        <f t="shared" si="1700"/>
        <v>0</v>
      </c>
      <c r="G3502" s="161">
        <v>0</v>
      </c>
      <c r="H3502" s="530">
        <f t="shared" si="1825"/>
        <v>0</v>
      </c>
      <c r="I3502" s="161">
        <f t="shared" si="1702"/>
        <v>0</v>
      </c>
      <c r="J3502" s="161">
        <v>0</v>
      </c>
      <c r="K3502" s="530">
        <f t="shared" ref="K3502" si="1829">SUM(K3765,K4028,K4291,K4554,K4817,K5080,K5343,K5606,K5869,K6132,K6395,K6658,K6921,K7184,K7447)</f>
        <v>0</v>
      </c>
      <c r="L3502" s="161">
        <f t="shared" si="1704"/>
        <v>0</v>
      </c>
      <c r="M3502" s="161">
        <v>0</v>
      </c>
      <c r="N3502" s="530">
        <f t="shared" si="1827"/>
        <v>0</v>
      </c>
    </row>
    <row r="3503" spans="1:14" customFormat="1" ht="30.75" hidden="1" customHeight="1" thickBot="1" x14ac:dyDescent="0.3">
      <c r="A3503" s="140" t="s">
        <v>0</v>
      </c>
      <c r="B3503" s="149" t="s">
        <v>88</v>
      </c>
      <c r="C3503" s="142">
        <f t="shared" si="1699"/>
        <v>0</v>
      </c>
      <c r="D3503" s="142">
        <f t="shared" si="1828"/>
        <v>0</v>
      </c>
      <c r="E3503" s="142">
        <f t="shared" si="1828"/>
        <v>0</v>
      </c>
      <c r="F3503" s="142">
        <f t="shared" si="1700"/>
        <v>0</v>
      </c>
      <c r="G3503" s="142">
        <f t="shared" ref="G3503:H3503" si="1830">SUM(G3766,G4029,G4292,G4555,G4818,G5081,G5344,G5607,G5870,G6133,G6396,G6659,G6922,G7185,G7448)</f>
        <v>0</v>
      </c>
      <c r="H3503" s="477">
        <f t="shared" si="1830"/>
        <v>0</v>
      </c>
      <c r="I3503" s="142">
        <f t="shared" si="1702"/>
        <v>0</v>
      </c>
      <c r="J3503" s="142">
        <f t="shared" ref="J3503:K3503" si="1831">SUM(J3766,J4029,J4292,J4555,J4818,J5081,J5344,J5607,J5870,J6133,J6396,J6659,J6922,J7185,J7448)</f>
        <v>0</v>
      </c>
      <c r="K3503" s="477">
        <f t="shared" si="1831"/>
        <v>0</v>
      </c>
      <c r="L3503" s="142">
        <f t="shared" si="1704"/>
        <v>0</v>
      </c>
      <c r="M3503" s="142">
        <f t="shared" ref="M3503:N3503" si="1832">SUM(M3766,M4029,M4292,M4555,M4818,M5081,M5344,M5607,M5870,M6133,M6396,M6659,M6922,M7185,M7448)</f>
        <v>0</v>
      </c>
      <c r="N3503" s="477">
        <f t="shared" si="1832"/>
        <v>0</v>
      </c>
    </row>
    <row r="3504" spans="1:14" customFormat="1" ht="15.75" hidden="1" customHeight="1" thickBot="1" x14ac:dyDescent="0.3">
      <c r="A3504" s="1" t="s">
        <v>0</v>
      </c>
      <c r="B3504" s="3" t="s">
        <v>89</v>
      </c>
      <c r="C3504" s="9">
        <f t="shared" si="1699"/>
        <v>0</v>
      </c>
      <c r="D3504" s="9">
        <f t="shared" si="1828"/>
        <v>0</v>
      </c>
      <c r="E3504" s="9">
        <f t="shared" si="1828"/>
        <v>0</v>
      </c>
      <c r="F3504" s="9">
        <f t="shared" si="1700"/>
        <v>0</v>
      </c>
      <c r="G3504" s="9">
        <f t="shared" ref="G3504:H3504" si="1833">SUM(G3767,G4030,G4293,G4556,G4819,G5082,G5345,G5608,G5871,G6134,G6397,G6660,G6923,G7186,G7449)</f>
        <v>0</v>
      </c>
      <c r="H3504" s="467">
        <f t="shared" si="1833"/>
        <v>0</v>
      </c>
      <c r="I3504" s="9">
        <f t="shared" si="1702"/>
        <v>0</v>
      </c>
      <c r="J3504" s="9">
        <f t="shared" ref="J3504:K3504" si="1834">SUM(J3767,J4030,J4293,J4556,J4819,J5082,J5345,J5608,J5871,J6134,J6397,J6660,J6923,J7186,J7449)</f>
        <v>0</v>
      </c>
      <c r="K3504" s="467">
        <f t="shared" si="1834"/>
        <v>0</v>
      </c>
      <c r="L3504" s="9">
        <f t="shared" si="1704"/>
        <v>0</v>
      </c>
      <c r="M3504" s="9">
        <f t="shared" ref="M3504:N3504" si="1835">SUM(M3767,M4030,M4293,M4556,M4819,M5082,M5345,M5608,M5871,M6134,M6397,M6660,M6923,M7186,M7449)</f>
        <v>0</v>
      </c>
      <c r="N3504" s="467">
        <f t="shared" si="1835"/>
        <v>0</v>
      </c>
    </row>
    <row r="3505" spans="1:14" customFormat="1" ht="30.75" hidden="1" customHeight="1" thickBot="1" x14ac:dyDescent="0.3">
      <c r="A3505" s="1" t="s">
        <v>0</v>
      </c>
      <c r="B3505" s="4" t="s">
        <v>90</v>
      </c>
      <c r="C3505" s="9">
        <f t="shared" si="1699"/>
        <v>0</v>
      </c>
      <c r="D3505" s="9">
        <f t="shared" si="1828"/>
        <v>0</v>
      </c>
      <c r="E3505" s="9">
        <f t="shared" si="1828"/>
        <v>0</v>
      </c>
      <c r="F3505" s="9">
        <f t="shared" si="1700"/>
        <v>0</v>
      </c>
      <c r="G3505" s="9">
        <f t="shared" ref="G3505:H3505" si="1836">SUM(G3768,G4031,G4294,G4557,G4820,G5083,G5346,G5609,G5872,G6135,G6398,G6661,G6924,G7187,G7450)</f>
        <v>0</v>
      </c>
      <c r="H3505" s="467">
        <f t="shared" si="1836"/>
        <v>0</v>
      </c>
      <c r="I3505" s="9">
        <f t="shared" si="1702"/>
        <v>0</v>
      </c>
      <c r="J3505" s="9">
        <f t="shared" ref="J3505:K3505" si="1837">SUM(J3768,J4031,J4294,J4557,J4820,J5083,J5346,J5609,J5872,J6135,J6398,J6661,J6924,J7187,J7450)</f>
        <v>0</v>
      </c>
      <c r="K3505" s="467">
        <f t="shared" si="1837"/>
        <v>0</v>
      </c>
      <c r="L3505" s="9">
        <f t="shared" si="1704"/>
        <v>0</v>
      </c>
      <c r="M3505" s="9">
        <f t="shared" ref="M3505:N3505" si="1838">SUM(M3768,M4031,M4294,M4557,M4820,M5083,M5346,M5609,M5872,M6135,M6398,M6661,M6924,M7187,M7450)</f>
        <v>0</v>
      </c>
      <c r="N3505" s="467">
        <f t="shared" si="1838"/>
        <v>0</v>
      </c>
    </row>
    <row r="3506" spans="1:14" customFormat="1" ht="30.75" hidden="1" customHeight="1" thickBot="1" x14ac:dyDescent="0.3">
      <c r="A3506" s="1" t="s">
        <v>0</v>
      </c>
      <c r="B3506" s="5" t="s">
        <v>91</v>
      </c>
      <c r="C3506" s="9">
        <f t="shared" si="1699"/>
        <v>0</v>
      </c>
      <c r="D3506" s="9">
        <f t="shared" si="1828"/>
        <v>0</v>
      </c>
      <c r="E3506" s="9">
        <f t="shared" si="1828"/>
        <v>0</v>
      </c>
      <c r="F3506" s="9">
        <f t="shared" si="1700"/>
        <v>0</v>
      </c>
      <c r="G3506" s="9">
        <f t="shared" ref="G3506:H3506" si="1839">SUM(G3769,G4032,G4295,G4558,G4821,G5084,G5347,G5610,G5873,G6136,G6399,G6662,G6925,G7188,G7451)</f>
        <v>0</v>
      </c>
      <c r="H3506" s="467">
        <f t="shared" si="1839"/>
        <v>0</v>
      </c>
      <c r="I3506" s="9">
        <f t="shared" si="1702"/>
        <v>0</v>
      </c>
      <c r="J3506" s="9">
        <f t="shared" ref="J3506:K3506" si="1840">SUM(J3769,J4032,J4295,J4558,J4821,J5084,J5347,J5610,J5873,J6136,J6399,J6662,J6925,J7188,J7451)</f>
        <v>0</v>
      </c>
      <c r="K3506" s="467">
        <f t="shared" si="1840"/>
        <v>0</v>
      </c>
      <c r="L3506" s="9">
        <f t="shared" si="1704"/>
        <v>0</v>
      </c>
      <c r="M3506" s="9">
        <f t="shared" ref="M3506:N3506" si="1841">SUM(M3769,M4032,M4295,M4558,M4821,M5084,M5347,M5610,M5873,M6136,M6399,M6662,M6925,M7188,M7451)</f>
        <v>0</v>
      </c>
      <c r="N3506" s="467">
        <f t="shared" si="1841"/>
        <v>0</v>
      </c>
    </row>
    <row r="3507" spans="1:14" customFormat="1" ht="30.75" hidden="1" customHeight="1" thickBot="1" x14ac:dyDescent="0.3">
      <c r="A3507" s="1" t="s">
        <v>0</v>
      </c>
      <c r="B3507" s="5" t="s">
        <v>92</v>
      </c>
      <c r="C3507" s="9">
        <f t="shared" si="1699"/>
        <v>0</v>
      </c>
      <c r="D3507" s="9">
        <f t="shared" si="1828"/>
        <v>0</v>
      </c>
      <c r="E3507" s="9">
        <f t="shared" si="1828"/>
        <v>0</v>
      </c>
      <c r="F3507" s="9">
        <f t="shared" si="1700"/>
        <v>0</v>
      </c>
      <c r="G3507" s="9">
        <f t="shared" ref="G3507:H3507" si="1842">SUM(G3770,G4033,G4296,G4559,G4822,G5085,G5348,G5611,G5874,G6137,G6400,G6663,G6926,G7189,G7452)</f>
        <v>0</v>
      </c>
      <c r="H3507" s="467">
        <f t="shared" si="1842"/>
        <v>0</v>
      </c>
      <c r="I3507" s="9">
        <f t="shared" si="1702"/>
        <v>0</v>
      </c>
      <c r="J3507" s="9">
        <f t="shared" ref="J3507:K3507" si="1843">SUM(J3770,J4033,J4296,J4559,J4822,J5085,J5348,J5611,J5874,J6137,J6400,J6663,J6926,J7189,J7452)</f>
        <v>0</v>
      </c>
      <c r="K3507" s="467">
        <f t="shared" si="1843"/>
        <v>0</v>
      </c>
      <c r="L3507" s="9">
        <f t="shared" si="1704"/>
        <v>0</v>
      </c>
      <c r="M3507" s="9">
        <f t="shared" ref="M3507:N3507" si="1844">SUM(M3770,M4033,M4296,M4559,M4822,M5085,M5348,M5611,M5874,M6137,M6400,M6663,M6926,M7189,M7452)</f>
        <v>0</v>
      </c>
      <c r="N3507" s="467">
        <f t="shared" si="1844"/>
        <v>0</v>
      </c>
    </row>
    <row r="3508" spans="1:14" customFormat="1" ht="30.75" hidden="1" customHeight="1" thickBot="1" x14ac:dyDescent="0.3">
      <c r="A3508" s="1" t="s">
        <v>0</v>
      </c>
      <c r="B3508" s="5" t="s">
        <v>93</v>
      </c>
      <c r="C3508" s="9">
        <f t="shared" si="1699"/>
        <v>0</v>
      </c>
      <c r="D3508" s="9">
        <f t="shared" si="1828"/>
        <v>0</v>
      </c>
      <c r="E3508" s="9">
        <f t="shared" si="1828"/>
        <v>0</v>
      </c>
      <c r="F3508" s="9">
        <f t="shared" si="1700"/>
        <v>0</v>
      </c>
      <c r="G3508" s="9">
        <f t="shared" ref="G3508:H3508" si="1845">SUM(G3771,G4034,G4297,G4560,G4823,G5086,G5349,G5612,G5875,G6138,G6401,G6664,G6927,G7190,G7453)</f>
        <v>0</v>
      </c>
      <c r="H3508" s="467">
        <f t="shared" si="1845"/>
        <v>0</v>
      </c>
      <c r="I3508" s="9">
        <f t="shared" si="1702"/>
        <v>0</v>
      </c>
      <c r="J3508" s="9">
        <f t="shared" ref="J3508:K3508" si="1846">SUM(J3771,J4034,J4297,J4560,J4823,J5086,J5349,J5612,J5875,J6138,J6401,J6664,J6927,J7190,J7453)</f>
        <v>0</v>
      </c>
      <c r="K3508" s="467">
        <f t="shared" si="1846"/>
        <v>0</v>
      </c>
      <c r="L3508" s="9">
        <f t="shared" si="1704"/>
        <v>0</v>
      </c>
      <c r="M3508" s="9">
        <f t="shared" ref="M3508:N3508" si="1847">SUM(M3771,M4034,M4297,M4560,M4823,M5086,M5349,M5612,M5875,M6138,M6401,M6664,M6927,M7190,M7453)</f>
        <v>0</v>
      </c>
      <c r="N3508" s="467">
        <f t="shared" si="1847"/>
        <v>0</v>
      </c>
    </row>
    <row r="3509" spans="1:14" customFormat="1" ht="30.75" hidden="1" customHeight="1" thickBot="1" x14ac:dyDescent="0.3">
      <c r="A3509" s="1" t="s">
        <v>0</v>
      </c>
      <c r="B3509" s="5" t="s">
        <v>94</v>
      </c>
      <c r="C3509" s="9">
        <f t="shared" si="1699"/>
        <v>0</v>
      </c>
      <c r="D3509" s="9">
        <f t="shared" si="1828"/>
        <v>0</v>
      </c>
      <c r="E3509" s="9">
        <f t="shared" si="1828"/>
        <v>0</v>
      </c>
      <c r="F3509" s="9">
        <f t="shared" si="1700"/>
        <v>0</v>
      </c>
      <c r="G3509" s="9">
        <f t="shared" ref="G3509:H3509" si="1848">SUM(G3772,G4035,G4298,G4561,G4824,G5087,G5350,G5613,G5876,G6139,G6402,G6665,G6928,G7191,G7454)</f>
        <v>0</v>
      </c>
      <c r="H3509" s="467">
        <f t="shared" si="1848"/>
        <v>0</v>
      </c>
      <c r="I3509" s="9">
        <f t="shared" si="1702"/>
        <v>0</v>
      </c>
      <c r="J3509" s="9">
        <f t="shared" ref="J3509:K3509" si="1849">SUM(J3772,J4035,J4298,J4561,J4824,J5087,J5350,J5613,J5876,J6139,J6402,J6665,J6928,J7191,J7454)</f>
        <v>0</v>
      </c>
      <c r="K3509" s="467">
        <f t="shared" si="1849"/>
        <v>0</v>
      </c>
      <c r="L3509" s="9">
        <f t="shared" si="1704"/>
        <v>0</v>
      </c>
      <c r="M3509" s="9">
        <f t="shared" ref="M3509:N3509" si="1850">SUM(M3772,M4035,M4298,M4561,M4824,M5087,M5350,M5613,M5876,M6139,M6402,M6665,M6928,M7191,M7454)</f>
        <v>0</v>
      </c>
      <c r="N3509" s="467">
        <f t="shared" si="1850"/>
        <v>0</v>
      </c>
    </row>
    <row r="3510" spans="1:14" customFormat="1" ht="45.75" hidden="1" customHeight="1" thickBot="1" x14ac:dyDescent="0.3">
      <c r="A3510" s="1" t="s">
        <v>0</v>
      </c>
      <c r="B3510" s="4" t="s">
        <v>95</v>
      </c>
      <c r="C3510" s="9">
        <f t="shared" si="1699"/>
        <v>0</v>
      </c>
      <c r="D3510" s="9">
        <f t="shared" si="1828"/>
        <v>0</v>
      </c>
      <c r="E3510" s="9">
        <f t="shared" si="1828"/>
        <v>0</v>
      </c>
      <c r="F3510" s="9">
        <f t="shared" si="1700"/>
        <v>0</v>
      </c>
      <c r="G3510" s="9">
        <f t="shared" ref="G3510:H3512" si="1851">SUM(G3773,G4036,G4299,G4562,G4825,G5088,G5351,G5614,G5877,G6140,G6403,G6666,G6929,G7192,G7455)</f>
        <v>0</v>
      </c>
      <c r="H3510" s="467">
        <f t="shared" si="1851"/>
        <v>0</v>
      </c>
      <c r="I3510" s="9">
        <f t="shared" si="1702"/>
        <v>0</v>
      </c>
      <c r="J3510" s="9">
        <f t="shared" ref="J3510:K3510" si="1852">SUM(J3773,J4036,J4299,J4562,J4825,J5088,J5351,J5614,J5877,J6140,J6403,J6666,J6929,J7192,J7455)</f>
        <v>0</v>
      </c>
      <c r="K3510" s="467">
        <f t="shared" si="1852"/>
        <v>0</v>
      </c>
      <c r="L3510" s="9">
        <f t="shared" si="1704"/>
        <v>0</v>
      </c>
      <c r="M3510" s="9">
        <f t="shared" ref="M3510:N3512" si="1853">SUM(M3773,M4036,M4299,M4562,M4825,M5088,M5351,M5614,M5877,M6140,M6403,M6666,M6929,M7192,M7455)</f>
        <v>0</v>
      </c>
      <c r="N3510" s="467">
        <f t="shared" si="1853"/>
        <v>0</v>
      </c>
    </row>
    <row r="3511" spans="1:14" customFormat="1" ht="0.75" hidden="1" customHeight="1" x14ac:dyDescent="0.25">
      <c r="A3511" s="133" t="s">
        <v>0</v>
      </c>
      <c r="B3511" s="134" t="s">
        <v>96</v>
      </c>
      <c r="C3511" s="135">
        <f t="shared" si="1699"/>
        <v>0</v>
      </c>
      <c r="D3511" s="135">
        <f t="shared" si="1828"/>
        <v>0</v>
      </c>
      <c r="E3511" s="135">
        <f t="shared" si="1828"/>
        <v>0</v>
      </c>
      <c r="F3511" s="135">
        <f t="shared" si="1700"/>
        <v>0</v>
      </c>
      <c r="G3511" s="135">
        <v>0</v>
      </c>
      <c r="H3511" s="476">
        <f t="shared" si="1851"/>
        <v>0</v>
      </c>
      <c r="I3511" s="135">
        <f t="shared" si="1702"/>
        <v>0</v>
      </c>
      <c r="J3511" s="135">
        <v>0</v>
      </c>
      <c r="K3511" s="476">
        <f t="shared" ref="K3511" si="1854">SUM(K3774,K4037,K4300,K4563,K4826,K5089,K5352,K5615,K5878,K6141,K6404,K6667,K6930,K7193,K7456)</f>
        <v>0</v>
      </c>
      <c r="L3511" s="135">
        <f t="shared" si="1704"/>
        <v>0</v>
      </c>
      <c r="M3511" s="135">
        <v>0</v>
      </c>
      <c r="N3511" s="476">
        <f t="shared" si="1853"/>
        <v>0</v>
      </c>
    </row>
    <row r="3512" spans="1:14" s="333" customFormat="1" ht="12.75" hidden="1" customHeight="1" x14ac:dyDescent="0.2">
      <c r="A3512" s="334" t="s">
        <v>0</v>
      </c>
      <c r="B3512" s="339" t="s">
        <v>97</v>
      </c>
      <c r="C3512" s="338">
        <f t="shared" si="1699"/>
        <v>1362.38834</v>
      </c>
      <c r="D3512" s="338">
        <f t="shared" si="1828"/>
        <v>1354.13734</v>
      </c>
      <c r="E3512" s="338">
        <f t="shared" si="1828"/>
        <v>8.2509999999999994</v>
      </c>
      <c r="F3512" s="338">
        <f t="shared" si="1700"/>
        <v>0</v>
      </c>
      <c r="G3512" s="338">
        <v>0</v>
      </c>
      <c r="H3512" s="483">
        <f t="shared" si="1851"/>
        <v>0</v>
      </c>
      <c r="I3512" s="338">
        <f t="shared" si="1702"/>
        <v>0</v>
      </c>
      <c r="J3512" s="338">
        <v>0</v>
      </c>
      <c r="K3512" s="483">
        <f t="shared" ref="K3512" si="1855">SUM(K3775,K4038,K4301,K4564,K4827,K5090,K5353,K5616,K5879,K6142,K6405,K6668,K6931,K7194,K7457)</f>
        <v>0</v>
      </c>
      <c r="L3512" s="338">
        <f t="shared" si="1704"/>
        <v>0</v>
      </c>
      <c r="M3512" s="338">
        <v>0</v>
      </c>
      <c r="N3512" s="483">
        <f t="shared" si="1853"/>
        <v>0</v>
      </c>
    </row>
    <row r="3513" spans="1:14" customFormat="1" ht="15.75" hidden="1" customHeight="1" thickBot="1" x14ac:dyDescent="0.3">
      <c r="A3513" s="140" t="s">
        <v>0</v>
      </c>
      <c r="B3513" s="149" t="s">
        <v>98</v>
      </c>
      <c r="C3513" s="142">
        <f t="shared" si="1699"/>
        <v>0</v>
      </c>
      <c r="D3513" s="142">
        <f t="shared" si="1828"/>
        <v>0</v>
      </c>
      <c r="E3513" s="142">
        <f t="shared" si="1828"/>
        <v>0</v>
      </c>
      <c r="F3513" s="142">
        <f t="shared" si="1700"/>
        <v>0</v>
      </c>
      <c r="G3513" s="142">
        <f t="shared" ref="G3513:H3513" si="1856">SUM(G3776,G4039,G4302,G4565,G4828,G5091,G5354,G5617,G5880,G6143,G6406,G6669,G6932,G7195,G7458)</f>
        <v>0</v>
      </c>
      <c r="H3513" s="477">
        <f t="shared" si="1856"/>
        <v>0</v>
      </c>
      <c r="I3513" s="142">
        <f t="shared" si="1702"/>
        <v>0</v>
      </c>
      <c r="J3513" s="142">
        <f t="shared" ref="J3513:K3513" si="1857">SUM(J3776,J4039,J4302,J4565,J4828,J5091,J5354,J5617,J5880,J6143,J6406,J6669,J6932,J7195,J7458)</f>
        <v>0</v>
      </c>
      <c r="K3513" s="477">
        <f t="shared" si="1857"/>
        <v>0</v>
      </c>
      <c r="L3513" s="142">
        <f t="shared" si="1704"/>
        <v>0</v>
      </c>
      <c r="M3513" s="142">
        <f t="shared" ref="M3513:N3513" si="1858">SUM(M3776,M4039,M4302,M4565,M4828,M5091,M5354,M5617,M5880,M6143,M6406,M6669,M6932,M7195,M7458)</f>
        <v>0</v>
      </c>
      <c r="N3513" s="477">
        <f t="shared" si="1858"/>
        <v>0</v>
      </c>
    </row>
    <row r="3514" spans="1:14" customFormat="1" ht="45.75" hidden="1" customHeight="1" thickBot="1" x14ac:dyDescent="0.3">
      <c r="A3514" s="1" t="s">
        <v>0</v>
      </c>
      <c r="B3514" s="4" t="s">
        <v>99</v>
      </c>
      <c r="C3514" s="9">
        <f t="shared" si="1699"/>
        <v>0</v>
      </c>
      <c r="D3514" s="9">
        <f t="shared" si="1828"/>
        <v>0</v>
      </c>
      <c r="E3514" s="9">
        <f t="shared" si="1828"/>
        <v>0</v>
      </c>
      <c r="F3514" s="9">
        <f t="shared" si="1700"/>
        <v>0</v>
      </c>
      <c r="G3514" s="9">
        <f t="shared" ref="G3514:H3514" si="1859">SUM(G3777,G4040,G4303,G4566,G4829,G5092,G5355,G5618,G5881,G6144,G6407,G6670,G6933,G7196,G7459)</f>
        <v>0</v>
      </c>
      <c r="H3514" s="467">
        <f t="shared" si="1859"/>
        <v>0</v>
      </c>
      <c r="I3514" s="9">
        <f t="shared" si="1702"/>
        <v>0</v>
      </c>
      <c r="J3514" s="9">
        <f t="shared" ref="J3514:K3514" si="1860">SUM(J3777,J4040,J4303,J4566,J4829,J5092,J5355,J5618,J5881,J6144,J6407,J6670,J6933,J7196,J7459)</f>
        <v>0</v>
      </c>
      <c r="K3514" s="467">
        <f t="shared" si="1860"/>
        <v>0</v>
      </c>
      <c r="L3514" s="9">
        <f t="shared" si="1704"/>
        <v>0</v>
      </c>
      <c r="M3514" s="9">
        <f t="shared" ref="M3514:N3514" si="1861">SUM(M3777,M4040,M4303,M4566,M4829,M5092,M5355,M5618,M5881,M6144,M6407,M6670,M6933,M7196,M7459)</f>
        <v>0</v>
      </c>
      <c r="N3514" s="467">
        <f t="shared" si="1861"/>
        <v>0</v>
      </c>
    </row>
    <row r="3515" spans="1:14" customFormat="1" ht="15.75" hidden="1" customHeight="1" thickBot="1" x14ac:dyDescent="0.3">
      <c r="A3515" s="1" t="s">
        <v>0</v>
      </c>
      <c r="B3515" s="5" t="s">
        <v>100</v>
      </c>
      <c r="C3515" s="9">
        <f t="shared" si="1699"/>
        <v>0</v>
      </c>
      <c r="D3515" s="9">
        <f t="shared" si="1828"/>
        <v>0</v>
      </c>
      <c r="E3515" s="9">
        <f t="shared" si="1828"/>
        <v>0</v>
      </c>
      <c r="F3515" s="9">
        <f t="shared" si="1700"/>
        <v>0</v>
      </c>
      <c r="G3515" s="9">
        <f t="shared" ref="G3515:H3515" si="1862">SUM(G3778,G4041,G4304,G4567,G4830,G5093,G5356,G5619,G5882,G6145,G6408,G6671,G6934,G7197,G7460)</f>
        <v>0</v>
      </c>
      <c r="H3515" s="467">
        <f t="shared" si="1862"/>
        <v>0</v>
      </c>
      <c r="I3515" s="9">
        <f t="shared" si="1702"/>
        <v>0</v>
      </c>
      <c r="J3515" s="9">
        <f t="shared" ref="J3515:K3515" si="1863">SUM(J3778,J4041,J4304,J4567,J4830,J5093,J5356,J5619,J5882,J6145,J6408,J6671,J6934,J7197,J7460)</f>
        <v>0</v>
      </c>
      <c r="K3515" s="467">
        <f t="shared" si="1863"/>
        <v>0</v>
      </c>
      <c r="L3515" s="9">
        <f t="shared" si="1704"/>
        <v>0</v>
      </c>
      <c r="M3515" s="9">
        <f t="shared" ref="M3515:N3515" si="1864">SUM(M3778,M4041,M4304,M4567,M4830,M5093,M5356,M5619,M5882,M6145,M6408,M6671,M6934,M7197,M7460)</f>
        <v>0</v>
      </c>
      <c r="N3515" s="467">
        <f t="shared" si="1864"/>
        <v>0</v>
      </c>
    </row>
    <row r="3516" spans="1:14" customFormat="1" ht="15.75" hidden="1" customHeight="1" thickBot="1" x14ac:dyDescent="0.3">
      <c r="A3516" s="1" t="s">
        <v>0</v>
      </c>
      <c r="B3516" s="5" t="s">
        <v>101</v>
      </c>
      <c r="C3516" s="9">
        <f t="shared" si="1699"/>
        <v>0</v>
      </c>
      <c r="D3516" s="9">
        <f t="shared" si="1828"/>
        <v>0</v>
      </c>
      <c r="E3516" s="9">
        <f t="shared" si="1828"/>
        <v>0</v>
      </c>
      <c r="F3516" s="9">
        <f t="shared" si="1700"/>
        <v>0</v>
      </c>
      <c r="G3516" s="9">
        <f t="shared" ref="G3516:H3516" si="1865">SUM(G3779,G4042,G4305,G4568,G4831,G5094,G5357,G5620,G5883,G6146,G6409,G6672,G6935,G7198,G7461)</f>
        <v>0</v>
      </c>
      <c r="H3516" s="467">
        <f t="shared" si="1865"/>
        <v>0</v>
      </c>
      <c r="I3516" s="9">
        <f t="shared" si="1702"/>
        <v>0</v>
      </c>
      <c r="J3516" s="9">
        <f t="shared" ref="J3516:K3516" si="1866">SUM(J3779,J4042,J4305,J4568,J4831,J5094,J5357,J5620,J5883,J6146,J6409,J6672,J6935,J7198,J7461)</f>
        <v>0</v>
      </c>
      <c r="K3516" s="467">
        <f t="shared" si="1866"/>
        <v>0</v>
      </c>
      <c r="L3516" s="9">
        <f t="shared" si="1704"/>
        <v>0</v>
      </c>
      <c r="M3516" s="9">
        <f t="shared" ref="M3516:N3516" si="1867">SUM(M3779,M4042,M4305,M4568,M4831,M5094,M5357,M5620,M5883,M6146,M6409,M6672,M6935,M7198,M7461)</f>
        <v>0</v>
      </c>
      <c r="N3516" s="467">
        <f t="shared" si="1867"/>
        <v>0</v>
      </c>
    </row>
    <row r="3517" spans="1:14" customFormat="1" ht="45.75" hidden="1" customHeight="1" thickBot="1" x14ac:dyDescent="0.3">
      <c r="A3517" s="1" t="s">
        <v>0</v>
      </c>
      <c r="B3517" s="4" t="s">
        <v>102</v>
      </c>
      <c r="C3517" s="9">
        <f t="shared" si="1699"/>
        <v>0</v>
      </c>
      <c r="D3517" s="9">
        <f t="shared" si="1828"/>
        <v>0</v>
      </c>
      <c r="E3517" s="9">
        <f t="shared" si="1828"/>
        <v>0</v>
      </c>
      <c r="F3517" s="9">
        <f t="shared" si="1700"/>
        <v>0</v>
      </c>
      <c r="G3517" s="9">
        <f t="shared" ref="G3517:H3517" si="1868">SUM(G3780,G4043,G4306,G4569,G4832,G5095,G5358,G5621,G5884,G6147,G6410,G6673,G6936,G7199,G7462)</f>
        <v>0</v>
      </c>
      <c r="H3517" s="467">
        <f t="shared" si="1868"/>
        <v>0</v>
      </c>
      <c r="I3517" s="9">
        <f t="shared" si="1702"/>
        <v>0</v>
      </c>
      <c r="J3517" s="9">
        <f t="shared" ref="J3517:K3517" si="1869">SUM(J3780,J4043,J4306,J4569,J4832,J5095,J5358,J5621,J5884,J6147,J6410,J6673,J6936,J7199,J7462)</f>
        <v>0</v>
      </c>
      <c r="K3517" s="467">
        <f t="shared" si="1869"/>
        <v>0</v>
      </c>
      <c r="L3517" s="9">
        <f t="shared" si="1704"/>
        <v>0</v>
      </c>
      <c r="M3517" s="9">
        <f t="shared" ref="M3517:N3517" si="1870">SUM(M3780,M4043,M4306,M4569,M4832,M5095,M5358,M5621,M5884,M6147,M6410,M6673,M6936,M7199,M7462)</f>
        <v>0</v>
      </c>
      <c r="N3517" s="467">
        <f t="shared" si="1870"/>
        <v>0</v>
      </c>
    </row>
    <row r="3518" spans="1:14" customFormat="1" ht="15.75" hidden="1" customHeight="1" thickBot="1" x14ac:dyDescent="0.3">
      <c r="A3518" s="1" t="s">
        <v>0</v>
      </c>
      <c r="B3518" s="5" t="s">
        <v>100</v>
      </c>
      <c r="C3518" s="9">
        <f t="shared" si="1699"/>
        <v>0</v>
      </c>
      <c r="D3518" s="9">
        <f t="shared" ref="D3518:E3533" si="1871">SUM(D3781,D4044,D4307,D4570,D4833,D5096,D5359,D5622,D5885,D6148,D6411,D6674,D6937,D7200,D7463)</f>
        <v>0</v>
      </c>
      <c r="E3518" s="9">
        <f t="shared" si="1871"/>
        <v>0</v>
      </c>
      <c r="F3518" s="9">
        <f t="shared" si="1700"/>
        <v>0</v>
      </c>
      <c r="G3518" s="9">
        <f t="shared" ref="G3518:H3518" si="1872">SUM(G3781,G4044,G4307,G4570,G4833,G5096,G5359,G5622,G5885,G6148,G6411,G6674,G6937,G7200,G7463)</f>
        <v>0</v>
      </c>
      <c r="H3518" s="467">
        <f t="shared" si="1872"/>
        <v>0</v>
      </c>
      <c r="I3518" s="9">
        <f t="shared" si="1702"/>
        <v>0</v>
      </c>
      <c r="J3518" s="9">
        <f t="shared" ref="J3518:K3518" si="1873">SUM(J3781,J4044,J4307,J4570,J4833,J5096,J5359,J5622,J5885,J6148,J6411,J6674,J6937,J7200,J7463)</f>
        <v>0</v>
      </c>
      <c r="K3518" s="467">
        <f t="shared" si="1873"/>
        <v>0</v>
      </c>
      <c r="L3518" s="9">
        <f t="shared" si="1704"/>
        <v>0</v>
      </c>
      <c r="M3518" s="9">
        <f t="shared" ref="M3518:N3518" si="1874">SUM(M3781,M4044,M4307,M4570,M4833,M5096,M5359,M5622,M5885,M6148,M6411,M6674,M6937,M7200,M7463)</f>
        <v>0</v>
      </c>
      <c r="N3518" s="467">
        <f t="shared" si="1874"/>
        <v>0</v>
      </c>
    </row>
    <row r="3519" spans="1:14" customFormat="1" ht="15.75" hidden="1" customHeight="1" thickBot="1" x14ac:dyDescent="0.3">
      <c r="A3519" s="1" t="s">
        <v>0</v>
      </c>
      <c r="B3519" s="5" t="s">
        <v>101</v>
      </c>
      <c r="C3519" s="9">
        <f t="shared" si="1699"/>
        <v>0</v>
      </c>
      <c r="D3519" s="9">
        <f t="shared" si="1871"/>
        <v>0</v>
      </c>
      <c r="E3519" s="9">
        <f t="shared" si="1871"/>
        <v>0</v>
      </c>
      <c r="F3519" s="9">
        <f t="shared" si="1700"/>
        <v>0</v>
      </c>
      <c r="G3519" s="9">
        <f t="shared" ref="G3519:H3519" si="1875">SUM(G3782,G4045,G4308,G4571,G4834,G5097,G5360,G5623,G5886,G6149,G6412,G6675,G6938,G7201,G7464)</f>
        <v>0</v>
      </c>
      <c r="H3519" s="467">
        <f t="shared" si="1875"/>
        <v>0</v>
      </c>
      <c r="I3519" s="9">
        <f t="shared" si="1702"/>
        <v>0</v>
      </c>
      <c r="J3519" s="9">
        <f t="shared" ref="J3519:K3519" si="1876">SUM(J3782,J4045,J4308,J4571,J4834,J5097,J5360,J5623,J5886,J6149,J6412,J6675,J6938,J7201,J7464)</f>
        <v>0</v>
      </c>
      <c r="K3519" s="467">
        <f t="shared" si="1876"/>
        <v>0</v>
      </c>
      <c r="L3519" s="9">
        <f t="shared" si="1704"/>
        <v>0</v>
      </c>
      <c r="M3519" s="9">
        <f t="shared" ref="M3519:N3519" si="1877">SUM(M3782,M4045,M4308,M4571,M4834,M5097,M5360,M5623,M5886,M6149,M6412,M6675,M6938,M7201,M7464)</f>
        <v>0</v>
      </c>
      <c r="N3519" s="467">
        <f t="shared" si="1877"/>
        <v>0</v>
      </c>
    </row>
    <row r="3520" spans="1:14" customFormat="1" ht="45.75" hidden="1" customHeight="1" thickBot="1" x14ac:dyDescent="0.3">
      <c r="A3520" s="1" t="s">
        <v>0</v>
      </c>
      <c r="B3520" s="4" t="s">
        <v>103</v>
      </c>
      <c r="C3520" s="9">
        <f t="shared" si="1699"/>
        <v>0</v>
      </c>
      <c r="D3520" s="9">
        <f t="shared" si="1871"/>
        <v>0</v>
      </c>
      <c r="E3520" s="9">
        <f t="shared" si="1871"/>
        <v>0</v>
      </c>
      <c r="F3520" s="9">
        <f t="shared" si="1700"/>
        <v>0</v>
      </c>
      <c r="G3520" s="9">
        <f t="shared" ref="G3520:H3520" si="1878">SUM(G3783,G4046,G4309,G4572,G4835,G5098,G5361,G5624,G5887,G6150,G6413,G6676,G6939,G7202,G7465)</f>
        <v>0</v>
      </c>
      <c r="H3520" s="467">
        <f t="shared" si="1878"/>
        <v>0</v>
      </c>
      <c r="I3520" s="9">
        <f t="shared" si="1702"/>
        <v>0</v>
      </c>
      <c r="J3520" s="9">
        <f t="shared" ref="J3520:K3520" si="1879">SUM(J3783,J4046,J4309,J4572,J4835,J5098,J5361,J5624,J5887,J6150,J6413,J6676,J6939,J7202,J7465)</f>
        <v>0</v>
      </c>
      <c r="K3520" s="467">
        <f t="shared" si="1879"/>
        <v>0</v>
      </c>
      <c r="L3520" s="9">
        <f t="shared" si="1704"/>
        <v>0</v>
      </c>
      <c r="M3520" s="9">
        <f t="shared" ref="M3520:N3520" si="1880">SUM(M3783,M4046,M4309,M4572,M4835,M5098,M5361,M5624,M5887,M6150,M6413,M6676,M6939,M7202,M7465)</f>
        <v>0</v>
      </c>
      <c r="N3520" s="467">
        <f t="shared" si="1880"/>
        <v>0</v>
      </c>
    </row>
    <row r="3521" spans="1:14" customFormat="1" ht="30.75" hidden="1" customHeight="1" thickBot="1" x14ac:dyDescent="0.3">
      <c r="A3521" s="1" t="s">
        <v>0</v>
      </c>
      <c r="B3521" s="5" t="s">
        <v>104</v>
      </c>
      <c r="C3521" s="9">
        <f t="shared" si="1699"/>
        <v>0</v>
      </c>
      <c r="D3521" s="9">
        <f t="shared" si="1871"/>
        <v>0</v>
      </c>
      <c r="E3521" s="9">
        <f t="shared" si="1871"/>
        <v>0</v>
      </c>
      <c r="F3521" s="9">
        <f t="shared" si="1700"/>
        <v>0</v>
      </c>
      <c r="G3521" s="9">
        <f t="shared" ref="G3521:H3521" si="1881">SUM(G3784,G4047,G4310,G4573,G4836,G5099,G5362,G5625,G5888,G6151,G6414,G6677,G6940,G7203,G7466)</f>
        <v>0</v>
      </c>
      <c r="H3521" s="467">
        <f t="shared" si="1881"/>
        <v>0</v>
      </c>
      <c r="I3521" s="9">
        <f t="shared" si="1702"/>
        <v>0</v>
      </c>
      <c r="J3521" s="9">
        <f t="shared" ref="J3521:K3521" si="1882">SUM(J3784,J4047,J4310,J4573,J4836,J5099,J5362,J5625,J5888,J6151,J6414,J6677,J6940,J7203,J7466)</f>
        <v>0</v>
      </c>
      <c r="K3521" s="467">
        <f t="shared" si="1882"/>
        <v>0</v>
      </c>
      <c r="L3521" s="9">
        <f t="shared" si="1704"/>
        <v>0</v>
      </c>
      <c r="M3521" s="9">
        <f t="shared" ref="M3521:N3521" si="1883">SUM(M3784,M4047,M4310,M4573,M4836,M5099,M5362,M5625,M5888,M6151,M6414,M6677,M6940,M7203,M7466)</f>
        <v>0</v>
      </c>
      <c r="N3521" s="467">
        <f t="shared" si="1883"/>
        <v>0</v>
      </c>
    </row>
    <row r="3522" spans="1:14" customFormat="1" ht="45.75" hidden="1" customHeight="1" thickBot="1" x14ac:dyDescent="0.3">
      <c r="A3522" s="1" t="s">
        <v>0</v>
      </c>
      <c r="B3522" s="6" t="s">
        <v>105</v>
      </c>
      <c r="C3522" s="9">
        <f t="shared" si="1699"/>
        <v>0</v>
      </c>
      <c r="D3522" s="9">
        <f t="shared" si="1871"/>
        <v>0</v>
      </c>
      <c r="E3522" s="9">
        <f t="shared" si="1871"/>
        <v>0</v>
      </c>
      <c r="F3522" s="9">
        <f t="shared" si="1700"/>
        <v>0</v>
      </c>
      <c r="G3522" s="9">
        <f t="shared" ref="G3522:H3522" si="1884">SUM(G3785,G4048,G4311,G4574,G4837,G5100,G5363,G5626,G5889,G6152,G6415,G6678,G6941,G7204,G7467)</f>
        <v>0</v>
      </c>
      <c r="H3522" s="467">
        <f t="shared" si="1884"/>
        <v>0</v>
      </c>
      <c r="I3522" s="9">
        <f t="shared" si="1702"/>
        <v>0</v>
      </c>
      <c r="J3522" s="9">
        <f t="shared" ref="J3522:K3522" si="1885">SUM(J3785,J4048,J4311,J4574,J4837,J5100,J5363,J5626,J5889,J6152,J6415,J6678,J6941,J7204,J7467)</f>
        <v>0</v>
      </c>
      <c r="K3522" s="467">
        <f t="shared" si="1885"/>
        <v>0</v>
      </c>
      <c r="L3522" s="9">
        <f t="shared" si="1704"/>
        <v>0</v>
      </c>
      <c r="M3522" s="9">
        <f t="shared" ref="M3522:N3522" si="1886">SUM(M3785,M4048,M4311,M4574,M4837,M5100,M5363,M5626,M5889,M6152,M6415,M6678,M6941,M7204,M7467)</f>
        <v>0</v>
      </c>
      <c r="N3522" s="467">
        <f t="shared" si="1886"/>
        <v>0</v>
      </c>
    </row>
    <row r="3523" spans="1:14" customFormat="1" ht="15.75" hidden="1" customHeight="1" thickBot="1" x14ac:dyDescent="0.3">
      <c r="A3523" s="1" t="s">
        <v>0</v>
      </c>
      <c r="B3523" s="7" t="s">
        <v>100</v>
      </c>
      <c r="C3523" s="9">
        <f t="shared" ref="C3523:C3586" si="1887">SUM(D3523:E3523)</f>
        <v>0</v>
      </c>
      <c r="D3523" s="9">
        <f t="shared" si="1871"/>
        <v>0</v>
      </c>
      <c r="E3523" s="9">
        <f t="shared" si="1871"/>
        <v>0</v>
      </c>
      <c r="F3523" s="9">
        <f t="shared" ref="F3523:F3586" si="1888">SUM(G3523:H3523)</f>
        <v>0</v>
      </c>
      <c r="G3523" s="9">
        <f t="shared" ref="G3523:H3523" si="1889">SUM(G3786,G4049,G4312,G4575,G4838,G5101,G5364,G5627,G5890,G6153,G6416,G6679,G6942,G7205,G7468)</f>
        <v>0</v>
      </c>
      <c r="H3523" s="467">
        <f t="shared" si="1889"/>
        <v>0</v>
      </c>
      <c r="I3523" s="9">
        <f t="shared" ref="I3523:I3586" si="1890">SUM(J3523:K3523)</f>
        <v>0</v>
      </c>
      <c r="J3523" s="9">
        <f t="shared" ref="J3523:K3523" si="1891">SUM(J3786,J4049,J4312,J4575,J4838,J5101,J5364,J5627,J5890,J6153,J6416,J6679,J6942,J7205,J7468)</f>
        <v>0</v>
      </c>
      <c r="K3523" s="467">
        <f t="shared" si="1891"/>
        <v>0</v>
      </c>
      <c r="L3523" s="9">
        <f t="shared" ref="L3523:L3586" si="1892">SUM(M3523:N3523)</f>
        <v>0</v>
      </c>
      <c r="M3523" s="9">
        <f t="shared" ref="M3523:N3523" si="1893">SUM(M3786,M4049,M4312,M4575,M4838,M5101,M5364,M5627,M5890,M6153,M6416,M6679,M6942,M7205,M7468)</f>
        <v>0</v>
      </c>
      <c r="N3523" s="467">
        <f t="shared" si="1893"/>
        <v>0</v>
      </c>
    </row>
    <row r="3524" spans="1:14" customFormat="1" ht="15.75" hidden="1" customHeight="1" thickBot="1" x14ac:dyDescent="0.3">
      <c r="A3524" s="1" t="s">
        <v>0</v>
      </c>
      <c r="B3524" s="7" t="s">
        <v>101</v>
      </c>
      <c r="C3524" s="9">
        <f t="shared" si="1887"/>
        <v>0</v>
      </c>
      <c r="D3524" s="9">
        <f t="shared" si="1871"/>
        <v>0</v>
      </c>
      <c r="E3524" s="9">
        <f t="shared" si="1871"/>
        <v>0</v>
      </c>
      <c r="F3524" s="9">
        <f t="shared" si="1888"/>
        <v>0</v>
      </c>
      <c r="G3524" s="9">
        <f t="shared" ref="G3524:H3524" si="1894">SUM(G3787,G4050,G4313,G4576,G4839,G5102,G5365,G5628,G5891,G6154,G6417,G6680,G6943,G7206,G7469)</f>
        <v>0</v>
      </c>
      <c r="H3524" s="467">
        <f t="shared" si="1894"/>
        <v>0</v>
      </c>
      <c r="I3524" s="9">
        <f t="shared" si="1890"/>
        <v>0</v>
      </c>
      <c r="J3524" s="9">
        <f t="shared" ref="J3524:K3524" si="1895">SUM(J3787,J4050,J4313,J4576,J4839,J5102,J5365,J5628,J5891,J6154,J6417,J6680,J6943,J7206,J7469)</f>
        <v>0</v>
      </c>
      <c r="K3524" s="467">
        <f t="shared" si="1895"/>
        <v>0</v>
      </c>
      <c r="L3524" s="9">
        <f t="shared" si="1892"/>
        <v>0</v>
      </c>
      <c r="M3524" s="9">
        <f t="shared" ref="M3524:N3524" si="1896">SUM(M3787,M4050,M4313,M4576,M4839,M5102,M5365,M5628,M5891,M6154,M6417,M6680,M6943,M7206,M7469)</f>
        <v>0</v>
      </c>
      <c r="N3524" s="467">
        <f t="shared" si="1896"/>
        <v>0</v>
      </c>
    </row>
    <row r="3525" spans="1:14" customFormat="1" ht="45.75" hidden="1" customHeight="1" thickBot="1" x14ac:dyDescent="0.3">
      <c r="A3525" s="1" t="s">
        <v>0</v>
      </c>
      <c r="B3525" s="6" t="s">
        <v>106</v>
      </c>
      <c r="C3525" s="9">
        <f t="shared" si="1887"/>
        <v>0</v>
      </c>
      <c r="D3525" s="9">
        <f t="shared" si="1871"/>
        <v>0</v>
      </c>
      <c r="E3525" s="9">
        <f t="shared" si="1871"/>
        <v>0</v>
      </c>
      <c r="F3525" s="9">
        <f t="shared" si="1888"/>
        <v>0</v>
      </c>
      <c r="G3525" s="9">
        <f t="shared" ref="G3525:H3525" si="1897">SUM(G3788,G4051,G4314,G4577,G4840,G5103,G5366,G5629,G5892,G6155,G6418,G6681,G6944,G7207,G7470)</f>
        <v>0</v>
      </c>
      <c r="H3525" s="467">
        <f t="shared" si="1897"/>
        <v>0</v>
      </c>
      <c r="I3525" s="9">
        <f t="shared" si="1890"/>
        <v>0</v>
      </c>
      <c r="J3525" s="9">
        <f t="shared" ref="J3525:K3525" si="1898">SUM(J3788,J4051,J4314,J4577,J4840,J5103,J5366,J5629,J5892,J6155,J6418,J6681,J6944,J7207,J7470)</f>
        <v>0</v>
      </c>
      <c r="K3525" s="467">
        <f t="shared" si="1898"/>
        <v>0</v>
      </c>
      <c r="L3525" s="9">
        <f t="shared" si="1892"/>
        <v>0</v>
      </c>
      <c r="M3525" s="9">
        <f t="shared" ref="M3525:N3525" si="1899">SUM(M3788,M4051,M4314,M4577,M4840,M5103,M5366,M5629,M5892,M6155,M6418,M6681,M6944,M7207,M7470)</f>
        <v>0</v>
      </c>
      <c r="N3525" s="467">
        <f t="shared" si="1899"/>
        <v>0</v>
      </c>
    </row>
    <row r="3526" spans="1:14" customFormat="1" ht="15.75" hidden="1" customHeight="1" thickBot="1" x14ac:dyDescent="0.3">
      <c r="A3526" s="1" t="s">
        <v>0</v>
      </c>
      <c r="B3526" s="7" t="s">
        <v>100</v>
      </c>
      <c r="C3526" s="9">
        <f t="shared" si="1887"/>
        <v>0</v>
      </c>
      <c r="D3526" s="9">
        <f t="shared" si="1871"/>
        <v>0</v>
      </c>
      <c r="E3526" s="9">
        <f t="shared" si="1871"/>
        <v>0</v>
      </c>
      <c r="F3526" s="9">
        <f t="shared" si="1888"/>
        <v>0</v>
      </c>
      <c r="G3526" s="9">
        <f t="shared" ref="G3526:H3526" si="1900">SUM(G3789,G4052,G4315,G4578,G4841,G5104,G5367,G5630,G5893,G6156,G6419,G6682,G6945,G7208,G7471)</f>
        <v>0</v>
      </c>
      <c r="H3526" s="467">
        <f t="shared" si="1900"/>
        <v>0</v>
      </c>
      <c r="I3526" s="9">
        <f t="shared" si="1890"/>
        <v>0</v>
      </c>
      <c r="J3526" s="9">
        <f t="shared" ref="J3526:K3526" si="1901">SUM(J3789,J4052,J4315,J4578,J4841,J5104,J5367,J5630,J5893,J6156,J6419,J6682,J6945,J7208,J7471)</f>
        <v>0</v>
      </c>
      <c r="K3526" s="467">
        <f t="shared" si="1901"/>
        <v>0</v>
      </c>
      <c r="L3526" s="9">
        <f t="shared" si="1892"/>
        <v>0</v>
      </c>
      <c r="M3526" s="9">
        <f t="shared" ref="M3526:N3526" si="1902">SUM(M3789,M4052,M4315,M4578,M4841,M5104,M5367,M5630,M5893,M6156,M6419,M6682,M6945,M7208,M7471)</f>
        <v>0</v>
      </c>
      <c r="N3526" s="467">
        <f t="shared" si="1902"/>
        <v>0</v>
      </c>
    </row>
    <row r="3527" spans="1:14" customFormat="1" ht="15.75" hidden="1" customHeight="1" thickBot="1" x14ac:dyDescent="0.3">
      <c r="A3527" s="1" t="s">
        <v>0</v>
      </c>
      <c r="B3527" s="7" t="s">
        <v>101</v>
      </c>
      <c r="C3527" s="9">
        <f t="shared" si="1887"/>
        <v>0</v>
      </c>
      <c r="D3527" s="9">
        <f t="shared" si="1871"/>
        <v>0</v>
      </c>
      <c r="E3527" s="9">
        <f t="shared" si="1871"/>
        <v>0</v>
      </c>
      <c r="F3527" s="9">
        <f t="shared" si="1888"/>
        <v>0</v>
      </c>
      <c r="G3527" s="9">
        <f t="shared" ref="G3527:H3527" si="1903">SUM(G3790,G4053,G4316,G4579,G4842,G5105,G5368,G5631,G5894,G6157,G6420,G6683,G6946,G7209,G7472)</f>
        <v>0</v>
      </c>
      <c r="H3527" s="467">
        <f t="shared" si="1903"/>
        <v>0</v>
      </c>
      <c r="I3527" s="9">
        <f t="shared" si="1890"/>
        <v>0</v>
      </c>
      <c r="J3527" s="9">
        <f t="shared" ref="J3527:K3527" si="1904">SUM(J3790,J4053,J4316,J4579,J4842,J5105,J5368,J5631,J5894,J6157,J6420,J6683,J6946,J7209,J7472)</f>
        <v>0</v>
      </c>
      <c r="K3527" s="467">
        <f t="shared" si="1904"/>
        <v>0</v>
      </c>
      <c r="L3527" s="9">
        <f t="shared" si="1892"/>
        <v>0</v>
      </c>
      <c r="M3527" s="9">
        <f t="shared" ref="M3527:N3527" si="1905">SUM(M3790,M4053,M4316,M4579,M4842,M5105,M5368,M5631,M5894,M6157,M6420,M6683,M6946,M7209,M7472)</f>
        <v>0</v>
      </c>
      <c r="N3527" s="467">
        <f t="shared" si="1905"/>
        <v>0</v>
      </c>
    </row>
    <row r="3528" spans="1:14" customFormat="1" ht="60.75" hidden="1" customHeight="1" thickBot="1" x14ac:dyDescent="0.3">
      <c r="A3528" s="1" t="s">
        <v>0</v>
      </c>
      <c r="B3528" s="5" t="s">
        <v>107</v>
      </c>
      <c r="C3528" s="9">
        <f t="shared" si="1887"/>
        <v>0</v>
      </c>
      <c r="D3528" s="9">
        <f t="shared" si="1871"/>
        <v>0</v>
      </c>
      <c r="E3528" s="9">
        <f t="shared" si="1871"/>
        <v>0</v>
      </c>
      <c r="F3528" s="9">
        <f t="shared" si="1888"/>
        <v>0</v>
      </c>
      <c r="G3528" s="9">
        <f t="shared" ref="G3528:H3528" si="1906">SUM(G3791,G4054,G4317,G4580,G4843,G5106,G5369,G5632,G5895,G6158,G6421,G6684,G6947,G7210,G7473)</f>
        <v>0</v>
      </c>
      <c r="H3528" s="467">
        <f t="shared" si="1906"/>
        <v>0</v>
      </c>
      <c r="I3528" s="9">
        <f t="shared" si="1890"/>
        <v>0</v>
      </c>
      <c r="J3528" s="9">
        <f t="shared" ref="J3528:K3528" si="1907">SUM(J3791,J4054,J4317,J4580,J4843,J5106,J5369,J5632,J5895,J6158,J6421,J6684,J6947,J7210,J7473)</f>
        <v>0</v>
      </c>
      <c r="K3528" s="467">
        <f t="shared" si="1907"/>
        <v>0</v>
      </c>
      <c r="L3528" s="9">
        <f t="shared" si="1892"/>
        <v>0</v>
      </c>
      <c r="M3528" s="9">
        <f t="shared" ref="M3528:N3528" si="1908">SUM(M3791,M4054,M4317,M4580,M4843,M5106,M5369,M5632,M5895,M6158,M6421,M6684,M6947,M7210,M7473)</f>
        <v>0</v>
      </c>
      <c r="N3528" s="467">
        <f t="shared" si="1908"/>
        <v>0</v>
      </c>
    </row>
    <row r="3529" spans="1:14" customFormat="1" ht="60.75" hidden="1" customHeight="1" thickBot="1" x14ac:dyDescent="0.3">
      <c r="A3529" s="1" t="s">
        <v>0</v>
      </c>
      <c r="B3529" s="6" t="s">
        <v>108</v>
      </c>
      <c r="C3529" s="9">
        <f t="shared" si="1887"/>
        <v>0</v>
      </c>
      <c r="D3529" s="9">
        <f t="shared" si="1871"/>
        <v>0</v>
      </c>
      <c r="E3529" s="9">
        <f t="shared" si="1871"/>
        <v>0</v>
      </c>
      <c r="F3529" s="9">
        <f t="shared" si="1888"/>
        <v>0</v>
      </c>
      <c r="G3529" s="9">
        <f t="shared" ref="G3529:H3529" si="1909">SUM(G3792,G4055,G4318,G4581,G4844,G5107,G5370,G5633,G5896,G6159,G6422,G6685,G6948,G7211,G7474)</f>
        <v>0</v>
      </c>
      <c r="H3529" s="467">
        <f t="shared" si="1909"/>
        <v>0</v>
      </c>
      <c r="I3529" s="9">
        <f t="shared" si="1890"/>
        <v>0</v>
      </c>
      <c r="J3529" s="9">
        <f t="shared" ref="J3529:K3529" si="1910">SUM(J3792,J4055,J4318,J4581,J4844,J5107,J5370,J5633,J5896,J6159,J6422,J6685,J6948,J7211,J7474)</f>
        <v>0</v>
      </c>
      <c r="K3529" s="467">
        <f t="shared" si="1910"/>
        <v>0</v>
      </c>
      <c r="L3529" s="9">
        <f t="shared" si="1892"/>
        <v>0</v>
      </c>
      <c r="M3529" s="9">
        <f t="shared" ref="M3529:N3529" si="1911">SUM(M3792,M4055,M4318,M4581,M4844,M5107,M5370,M5633,M5896,M6159,M6422,M6685,M6948,M7211,M7474)</f>
        <v>0</v>
      </c>
      <c r="N3529" s="467">
        <f t="shared" si="1911"/>
        <v>0</v>
      </c>
    </row>
    <row r="3530" spans="1:14" customFormat="1" ht="15.75" hidden="1" customHeight="1" thickBot="1" x14ac:dyDescent="0.3">
      <c r="A3530" s="1" t="s">
        <v>0</v>
      </c>
      <c r="B3530" s="7" t="s">
        <v>100</v>
      </c>
      <c r="C3530" s="9">
        <f t="shared" si="1887"/>
        <v>0</v>
      </c>
      <c r="D3530" s="9">
        <f t="shared" si="1871"/>
        <v>0</v>
      </c>
      <c r="E3530" s="9">
        <f t="shared" si="1871"/>
        <v>0</v>
      </c>
      <c r="F3530" s="9">
        <f t="shared" si="1888"/>
        <v>0</v>
      </c>
      <c r="G3530" s="9">
        <f t="shared" ref="G3530:H3530" si="1912">SUM(G3793,G4056,G4319,G4582,G4845,G5108,G5371,G5634,G5897,G6160,G6423,G6686,G6949,G7212,G7475)</f>
        <v>0</v>
      </c>
      <c r="H3530" s="467">
        <f t="shared" si="1912"/>
        <v>0</v>
      </c>
      <c r="I3530" s="9">
        <f t="shared" si="1890"/>
        <v>0</v>
      </c>
      <c r="J3530" s="9">
        <f t="shared" ref="J3530:K3530" si="1913">SUM(J3793,J4056,J4319,J4582,J4845,J5108,J5371,J5634,J5897,J6160,J6423,J6686,J6949,J7212,J7475)</f>
        <v>0</v>
      </c>
      <c r="K3530" s="467">
        <f t="shared" si="1913"/>
        <v>0</v>
      </c>
      <c r="L3530" s="9">
        <f t="shared" si="1892"/>
        <v>0</v>
      </c>
      <c r="M3530" s="9">
        <f t="shared" ref="M3530:N3530" si="1914">SUM(M3793,M4056,M4319,M4582,M4845,M5108,M5371,M5634,M5897,M6160,M6423,M6686,M6949,M7212,M7475)</f>
        <v>0</v>
      </c>
      <c r="N3530" s="467">
        <f t="shared" si="1914"/>
        <v>0</v>
      </c>
    </row>
    <row r="3531" spans="1:14" customFormat="1" ht="30.75" hidden="1" customHeight="1" thickBot="1" x14ac:dyDescent="0.3">
      <c r="A3531" s="1" t="s">
        <v>0</v>
      </c>
      <c r="B3531" s="8" t="s">
        <v>109</v>
      </c>
      <c r="C3531" s="9">
        <f t="shared" si="1887"/>
        <v>0</v>
      </c>
      <c r="D3531" s="9">
        <f t="shared" si="1871"/>
        <v>0</v>
      </c>
      <c r="E3531" s="9">
        <f t="shared" si="1871"/>
        <v>0</v>
      </c>
      <c r="F3531" s="9">
        <f t="shared" si="1888"/>
        <v>0</v>
      </c>
      <c r="G3531" s="9">
        <f t="shared" ref="G3531:H3531" si="1915">SUM(G3794,G4057,G4320,G4583,G4846,G5109,G5372,G5635,G5898,G6161,G6424,G6687,G6950,G7213,G7476)</f>
        <v>0</v>
      </c>
      <c r="H3531" s="467">
        <f t="shared" si="1915"/>
        <v>0</v>
      </c>
      <c r="I3531" s="9">
        <f t="shared" si="1890"/>
        <v>0</v>
      </c>
      <c r="J3531" s="9">
        <f t="shared" ref="J3531:K3531" si="1916">SUM(J3794,J4057,J4320,J4583,J4846,J5109,J5372,J5635,J5898,J6161,J6424,J6687,J6950,J7213,J7476)</f>
        <v>0</v>
      </c>
      <c r="K3531" s="467">
        <f t="shared" si="1916"/>
        <v>0</v>
      </c>
      <c r="L3531" s="9">
        <f t="shared" si="1892"/>
        <v>0</v>
      </c>
      <c r="M3531" s="9">
        <f t="shared" ref="M3531:N3531" si="1917">SUM(M3794,M4057,M4320,M4583,M4846,M5109,M5372,M5635,M5898,M6161,M6424,M6687,M6950,M7213,M7476)</f>
        <v>0</v>
      </c>
      <c r="N3531" s="467">
        <f t="shared" si="1917"/>
        <v>0</v>
      </c>
    </row>
    <row r="3532" spans="1:14" customFormat="1" ht="15.75" hidden="1" customHeight="1" thickBot="1" x14ac:dyDescent="0.3">
      <c r="A3532" s="1" t="s">
        <v>0</v>
      </c>
      <c r="B3532" s="8" t="s">
        <v>110</v>
      </c>
      <c r="C3532" s="9">
        <f t="shared" si="1887"/>
        <v>0</v>
      </c>
      <c r="D3532" s="9">
        <f t="shared" si="1871"/>
        <v>0</v>
      </c>
      <c r="E3532" s="9">
        <f t="shared" si="1871"/>
        <v>0</v>
      </c>
      <c r="F3532" s="9">
        <f t="shared" si="1888"/>
        <v>0</v>
      </c>
      <c r="G3532" s="9">
        <f t="shared" ref="G3532:H3532" si="1918">SUM(G3795,G4058,G4321,G4584,G4847,G5110,G5373,G5636,G5899,G6162,G6425,G6688,G6951,G7214,G7477)</f>
        <v>0</v>
      </c>
      <c r="H3532" s="467">
        <f t="shared" si="1918"/>
        <v>0</v>
      </c>
      <c r="I3532" s="9">
        <f t="shared" si="1890"/>
        <v>0</v>
      </c>
      <c r="J3532" s="9">
        <f t="shared" ref="J3532:K3532" si="1919">SUM(J3795,J4058,J4321,J4584,J4847,J5110,J5373,J5636,J5899,J6162,J6425,J6688,J6951,J7214,J7477)</f>
        <v>0</v>
      </c>
      <c r="K3532" s="467">
        <f t="shared" si="1919"/>
        <v>0</v>
      </c>
      <c r="L3532" s="9">
        <f t="shared" si="1892"/>
        <v>0</v>
      </c>
      <c r="M3532" s="9">
        <f t="shared" ref="M3532:N3532" si="1920">SUM(M3795,M4058,M4321,M4584,M4847,M5110,M5373,M5636,M5899,M6162,M6425,M6688,M6951,M7214,M7477)</f>
        <v>0</v>
      </c>
      <c r="N3532" s="467">
        <f t="shared" si="1920"/>
        <v>0</v>
      </c>
    </row>
    <row r="3533" spans="1:14" customFormat="1" ht="15.75" hidden="1" customHeight="1" thickBot="1" x14ac:dyDescent="0.3">
      <c r="A3533" s="1" t="s">
        <v>0</v>
      </c>
      <c r="B3533" s="7" t="s">
        <v>101</v>
      </c>
      <c r="C3533" s="9">
        <f t="shared" si="1887"/>
        <v>0</v>
      </c>
      <c r="D3533" s="9">
        <f t="shared" si="1871"/>
        <v>0</v>
      </c>
      <c r="E3533" s="9">
        <f t="shared" si="1871"/>
        <v>0</v>
      </c>
      <c r="F3533" s="9">
        <f t="shared" si="1888"/>
        <v>0</v>
      </c>
      <c r="G3533" s="9">
        <f t="shared" ref="G3533:H3533" si="1921">SUM(G3796,G4059,G4322,G4585,G4848,G5111,G5374,G5637,G5900,G6163,G6426,G6689,G6952,G7215,G7478)</f>
        <v>0</v>
      </c>
      <c r="H3533" s="467">
        <f t="shared" si="1921"/>
        <v>0</v>
      </c>
      <c r="I3533" s="9">
        <f t="shared" si="1890"/>
        <v>0</v>
      </c>
      <c r="J3533" s="9">
        <f t="shared" ref="J3533:K3533" si="1922">SUM(J3796,J4059,J4322,J4585,J4848,J5111,J5374,J5637,J5900,J6163,J6426,J6689,J6952,J7215,J7478)</f>
        <v>0</v>
      </c>
      <c r="K3533" s="467">
        <f t="shared" si="1922"/>
        <v>0</v>
      </c>
      <c r="L3533" s="9">
        <f t="shared" si="1892"/>
        <v>0</v>
      </c>
      <c r="M3533" s="9">
        <f t="shared" ref="M3533:N3533" si="1923">SUM(M3796,M4059,M4322,M4585,M4848,M5111,M5374,M5637,M5900,M6163,M6426,M6689,M6952,M7215,M7478)</f>
        <v>0</v>
      </c>
      <c r="N3533" s="467">
        <f t="shared" si="1923"/>
        <v>0</v>
      </c>
    </row>
    <row r="3534" spans="1:14" customFormat="1" ht="30.75" hidden="1" customHeight="1" thickBot="1" x14ac:dyDescent="0.3">
      <c r="A3534" s="1" t="s">
        <v>0</v>
      </c>
      <c r="B3534" s="8" t="s">
        <v>109</v>
      </c>
      <c r="C3534" s="9">
        <f t="shared" si="1887"/>
        <v>0</v>
      </c>
      <c r="D3534" s="9">
        <f t="shared" ref="D3534:E3549" si="1924">SUM(D3797,D4060,D4323,D4586,D4849,D5112,D5375,D5638,D5901,D6164,D6427,D6690,D6953,D7216,D7479)</f>
        <v>0</v>
      </c>
      <c r="E3534" s="9">
        <f t="shared" si="1924"/>
        <v>0</v>
      </c>
      <c r="F3534" s="9">
        <f t="shared" si="1888"/>
        <v>0</v>
      </c>
      <c r="G3534" s="9">
        <f t="shared" ref="G3534:H3534" si="1925">SUM(G3797,G4060,G4323,G4586,G4849,G5112,G5375,G5638,G5901,G6164,G6427,G6690,G6953,G7216,G7479)</f>
        <v>0</v>
      </c>
      <c r="H3534" s="467">
        <f t="shared" si="1925"/>
        <v>0</v>
      </c>
      <c r="I3534" s="9">
        <f t="shared" si="1890"/>
        <v>0</v>
      </c>
      <c r="J3534" s="9">
        <f t="shared" ref="J3534:K3534" si="1926">SUM(J3797,J4060,J4323,J4586,J4849,J5112,J5375,J5638,J5901,J6164,J6427,J6690,J6953,J7216,J7479)</f>
        <v>0</v>
      </c>
      <c r="K3534" s="467">
        <f t="shared" si="1926"/>
        <v>0</v>
      </c>
      <c r="L3534" s="9">
        <f t="shared" si="1892"/>
        <v>0</v>
      </c>
      <c r="M3534" s="9">
        <f t="shared" ref="M3534:N3534" si="1927">SUM(M3797,M4060,M4323,M4586,M4849,M5112,M5375,M5638,M5901,M6164,M6427,M6690,M6953,M7216,M7479)</f>
        <v>0</v>
      </c>
      <c r="N3534" s="467">
        <f t="shared" si="1927"/>
        <v>0</v>
      </c>
    </row>
    <row r="3535" spans="1:14" customFormat="1" ht="30.75" hidden="1" customHeight="1" thickBot="1" x14ac:dyDescent="0.3">
      <c r="A3535" s="1" t="s">
        <v>0</v>
      </c>
      <c r="B3535" s="8" t="s">
        <v>111</v>
      </c>
      <c r="C3535" s="9">
        <f t="shared" si="1887"/>
        <v>0</v>
      </c>
      <c r="D3535" s="9">
        <f t="shared" si="1924"/>
        <v>0</v>
      </c>
      <c r="E3535" s="9">
        <f t="shared" si="1924"/>
        <v>0</v>
      </c>
      <c r="F3535" s="9">
        <f t="shared" si="1888"/>
        <v>0</v>
      </c>
      <c r="G3535" s="9">
        <f t="shared" ref="G3535:H3535" si="1928">SUM(G3798,G4061,G4324,G4587,G4850,G5113,G5376,G5639,G5902,G6165,G6428,G6691,G6954,G7217,G7480)</f>
        <v>0</v>
      </c>
      <c r="H3535" s="467">
        <f t="shared" si="1928"/>
        <v>0</v>
      </c>
      <c r="I3535" s="9">
        <f t="shared" si="1890"/>
        <v>0</v>
      </c>
      <c r="J3535" s="9">
        <f t="shared" ref="J3535:K3535" si="1929">SUM(J3798,J4061,J4324,J4587,J4850,J5113,J5376,J5639,J5902,J6165,J6428,J6691,J6954,J7217,J7480)</f>
        <v>0</v>
      </c>
      <c r="K3535" s="467">
        <f t="shared" si="1929"/>
        <v>0</v>
      </c>
      <c r="L3535" s="9">
        <f t="shared" si="1892"/>
        <v>0</v>
      </c>
      <c r="M3535" s="9">
        <f t="shared" ref="M3535:N3535" si="1930">SUM(M3798,M4061,M4324,M4587,M4850,M5113,M5376,M5639,M5902,M6165,M6428,M6691,M6954,M7217,M7480)</f>
        <v>0</v>
      </c>
      <c r="N3535" s="467">
        <f t="shared" si="1930"/>
        <v>0</v>
      </c>
    </row>
    <row r="3536" spans="1:14" customFormat="1" ht="15.75" hidden="1" customHeight="1" thickBot="1" x14ac:dyDescent="0.3">
      <c r="A3536" s="1" t="s">
        <v>0</v>
      </c>
      <c r="B3536" s="8" t="s">
        <v>110</v>
      </c>
      <c r="C3536" s="9">
        <f t="shared" si="1887"/>
        <v>0</v>
      </c>
      <c r="D3536" s="9">
        <f t="shared" si="1924"/>
        <v>0</v>
      </c>
      <c r="E3536" s="9">
        <f t="shared" si="1924"/>
        <v>0</v>
      </c>
      <c r="F3536" s="9">
        <f t="shared" si="1888"/>
        <v>0</v>
      </c>
      <c r="G3536" s="9">
        <f t="shared" ref="G3536:H3536" si="1931">SUM(G3799,G4062,G4325,G4588,G4851,G5114,G5377,G5640,G5903,G6166,G6429,G6692,G6955,G7218,G7481)</f>
        <v>0</v>
      </c>
      <c r="H3536" s="467">
        <f t="shared" si="1931"/>
        <v>0</v>
      </c>
      <c r="I3536" s="9">
        <f t="shared" si="1890"/>
        <v>0</v>
      </c>
      <c r="J3536" s="9">
        <f t="shared" ref="J3536:K3536" si="1932">SUM(J3799,J4062,J4325,J4588,J4851,J5114,J5377,J5640,J5903,J6166,J6429,J6692,J6955,J7218,J7481)</f>
        <v>0</v>
      </c>
      <c r="K3536" s="467">
        <f t="shared" si="1932"/>
        <v>0</v>
      </c>
      <c r="L3536" s="9">
        <f t="shared" si="1892"/>
        <v>0</v>
      </c>
      <c r="M3536" s="9">
        <f t="shared" ref="M3536:N3536" si="1933">SUM(M3799,M4062,M4325,M4588,M4851,M5114,M5377,M5640,M5903,M6166,M6429,M6692,M6955,M7218,M7481)</f>
        <v>0</v>
      </c>
      <c r="N3536" s="467">
        <f t="shared" si="1933"/>
        <v>0</v>
      </c>
    </row>
    <row r="3537" spans="1:14" customFormat="1" ht="60.75" hidden="1" customHeight="1" thickBot="1" x14ac:dyDescent="0.3">
      <c r="A3537" s="1" t="s">
        <v>0</v>
      </c>
      <c r="B3537" s="6" t="s">
        <v>112</v>
      </c>
      <c r="C3537" s="9">
        <f t="shared" si="1887"/>
        <v>0</v>
      </c>
      <c r="D3537" s="9">
        <f t="shared" si="1924"/>
        <v>0</v>
      </c>
      <c r="E3537" s="9">
        <f t="shared" si="1924"/>
        <v>0</v>
      </c>
      <c r="F3537" s="9">
        <f t="shared" si="1888"/>
        <v>0</v>
      </c>
      <c r="G3537" s="9">
        <f t="shared" ref="G3537:H3537" si="1934">SUM(G3800,G4063,G4326,G4589,G4852,G5115,G5378,G5641,G5904,G6167,G6430,G6693,G6956,G7219,G7482)</f>
        <v>0</v>
      </c>
      <c r="H3537" s="467">
        <f t="shared" si="1934"/>
        <v>0</v>
      </c>
      <c r="I3537" s="9">
        <f t="shared" si="1890"/>
        <v>0</v>
      </c>
      <c r="J3537" s="9">
        <f t="shared" ref="J3537:K3537" si="1935">SUM(J3800,J4063,J4326,J4589,J4852,J5115,J5378,J5641,J5904,J6167,J6430,J6693,J6956,J7219,J7482)</f>
        <v>0</v>
      </c>
      <c r="K3537" s="467">
        <f t="shared" si="1935"/>
        <v>0</v>
      </c>
      <c r="L3537" s="9">
        <f t="shared" si="1892"/>
        <v>0</v>
      </c>
      <c r="M3537" s="9">
        <f t="shared" ref="M3537:N3537" si="1936">SUM(M3800,M4063,M4326,M4589,M4852,M5115,M5378,M5641,M5904,M6167,M6430,M6693,M6956,M7219,M7482)</f>
        <v>0</v>
      </c>
      <c r="N3537" s="467">
        <f t="shared" si="1936"/>
        <v>0</v>
      </c>
    </row>
    <row r="3538" spans="1:14" customFormat="1" ht="15.75" hidden="1" customHeight="1" thickBot="1" x14ac:dyDescent="0.3">
      <c r="A3538" s="1" t="s">
        <v>0</v>
      </c>
      <c r="B3538" s="7" t="s">
        <v>100</v>
      </c>
      <c r="C3538" s="9">
        <f t="shared" si="1887"/>
        <v>0</v>
      </c>
      <c r="D3538" s="9">
        <f t="shared" si="1924"/>
        <v>0</v>
      </c>
      <c r="E3538" s="9">
        <f t="shared" si="1924"/>
        <v>0</v>
      </c>
      <c r="F3538" s="9">
        <f t="shared" si="1888"/>
        <v>0</v>
      </c>
      <c r="G3538" s="9">
        <f t="shared" ref="G3538:H3538" si="1937">SUM(G3801,G4064,G4327,G4590,G4853,G5116,G5379,G5642,G5905,G6168,G6431,G6694,G6957,G7220,G7483)</f>
        <v>0</v>
      </c>
      <c r="H3538" s="467">
        <f t="shared" si="1937"/>
        <v>0</v>
      </c>
      <c r="I3538" s="9">
        <f t="shared" si="1890"/>
        <v>0</v>
      </c>
      <c r="J3538" s="9">
        <f t="shared" ref="J3538:K3538" si="1938">SUM(J3801,J4064,J4327,J4590,J4853,J5116,J5379,J5642,J5905,J6168,J6431,J6694,J6957,J7220,J7483)</f>
        <v>0</v>
      </c>
      <c r="K3538" s="467">
        <f t="shared" si="1938"/>
        <v>0</v>
      </c>
      <c r="L3538" s="9">
        <f t="shared" si="1892"/>
        <v>0</v>
      </c>
      <c r="M3538" s="9">
        <f t="shared" ref="M3538:N3538" si="1939">SUM(M3801,M4064,M4327,M4590,M4853,M5116,M5379,M5642,M5905,M6168,M6431,M6694,M6957,M7220,M7483)</f>
        <v>0</v>
      </c>
      <c r="N3538" s="467">
        <f t="shared" si="1939"/>
        <v>0</v>
      </c>
    </row>
    <row r="3539" spans="1:14" customFormat="1" ht="15.75" hidden="1" customHeight="1" thickBot="1" x14ac:dyDescent="0.3">
      <c r="A3539" s="1" t="s">
        <v>0</v>
      </c>
      <c r="B3539" s="7" t="s">
        <v>101</v>
      </c>
      <c r="C3539" s="9">
        <f t="shared" si="1887"/>
        <v>0</v>
      </c>
      <c r="D3539" s="9">
        <f t="shared" si="1924"/>
        <v>0</v>
      </c>
      <c r="E3539" s="9">
        <f t="shared" si="1924"/>
        <v>0</v>
      </c>
      <c r="F3539" s="9">
        <f t="shared" si="1888"/>
        <v>0</v>
      </c>
      <c r="G3539" s="9">
        <f t="shared" ref="G3539:H3539" si="1940">SUM(G3802,G4065,G4328,G4591,G4854,G5117,G5380,G5643,G5906,G6169,G6432,G6695,G6958,G7221,G7484)</f>
        <v>0</v>
      </c>
      <c r="H3539" s="467">
        <f t="shared" si="1940"/>
        <v>0</v>
      </c>
      <c r="I3539" s="9">
        <f t="shared" si="1890"/>
        <v>0</v>
      </c>
      <c r="J3539" s="9">
        <f t="shared" ref="J3539:K3539" si="1941">SUM(J3802,J4065,J4328,J4591,J4854,J5117,J5380,J5643,J5906,J6169,J6432,J6695,J6958,J7221,J7484)</f>
        <v>0</v>
      </c>
      <c r="K3539" s="467">
        <f t="shared" si="1941"/>
        <v>0</v>
      </c>
      <c r="L3539" s="9">
        <f t="shared" si="1892"/>
        <v>0</v>
      </c>
      <c r="M3539" s="9">
        <f t="shared" ref="M3539:N3539" si="1942">SUM(M3802,M4065,M4328,M4591,M4854,M5117,M5380,M5643,M5906,M6169,M6432,M6695,M6958,M7221,M7484)</f>
        <v>0</v>
      </c>
      <c r="N3539" s="467">
        <f t="shared" si="1942"/>
        <v>0</v>
      </c>
    </row>
    <row r="3540" spans="1:14" customFormat="1" ht="45.75" hidden="1" customHeight="1" thickBot="1" x14ac:dyDescent="0.3">
      <c r="A3540" s="1" t="s">
        <v>0</v>
      </c>
      <c r="B3540" s="5" t="s">
        <v>113</v>
      </c>
      <c r="C3540" s="9">
        <f t="shared" si="1887"/>
        <v>0</v>
      </c>
      <c r="D3540" s="9">
        <f t="shared" si="1924"/>
        <v>0</v>
      </c>
      <c r="E3540" s="9">
        <f t="shared" si="1924"/>
        <v>0</v>
      </c>
      <c r="F3540" s="9">
        <f t="shared" si="1888"/>
        <v>0</v>
      </c>
      <c r="G3540" s="9">
        <f t="shared" ref="G3540:H3540" si="1943">SUM(G3803,G4066,G4329,G4592,G4855,G5118,G5381,G5644,G5907,G6170,G6433,G6696,G6959,G7222,G7485)</f>
        <v>0</v>
      </c>
      <c r="H3540" s="467">
        <f t="shared" si="1943"/>
        <v>0</v>
      </c>
      <c r="I3540" s="9">
        <f t="shared" si="1890"/>
        <v>0</v>
      </c>
      <c r="J3540" s="9">
        <f t="shared" ref="J3540:K3540" si="1944">SUM(J3803,J4066,J4329,J4592,J4855,J5118,J5381,J5644,J5907,J6170,J6433,J6696,J6959,J7222,J7485)</f>
        <v>0</v>
      </c>
      <c r="K3540" s="467">
        <f t="shared" si="1944"/>
        <v>0</v>
      </c>
      <c r="L3540" s="9">
        <f t="shared" si="1892"/>
        <v>0</v>
      </c>
      <c r="M3540" s="9">
        <f t="shared" ref="M3540:N3540" si="1945">SUM(M3803,M4066,M4329,M4592,M4855,M5118,M5381,M5644,M5907,M6170,M6433,M6696,M6959,M7222,M7485)</f>
        <v>0</v>
      </c>
      <c r="N3540" s="467">
        <f t="shared" si="1945"/>
        <v>0</v>
      </c>
    </row>
    <row r="3541" spans="1:14" customFormat="1" ht="75.75" hidden="1" customHeight="1" thickBot="1" x14ac:dyDescent="0.3">
      <c r="A3541" s="1" t="s">
        <v>0</v>
      </c>
      <c r="B3541" s="6" t="s">
        <v>114</v>
      </c>
      <c r="C3541" s="9">
        <f t="shared" si="1887"/>
        <v>0</v>
      </c>
      <c r="D3541" s="9">
        <f t="shared" si="1924"/>
        <v>0</v>
      </c>
      <c r="E3541" s="9">
        <f t="shared" si="1924"/>
        <v>0</v>
      </c>
      <c r="F3541" s="9">
        <f t="shared" si="1888"/>
        <v>0</v>
      </c>
      <c r="G3541" s="9">
        <f t="shared" ref="G3541:H3541" si="1946">SUM(G3804,G4067,G4330,G4593,G4856,G5119,G5382,G5645,G5908,G6171,G6434,G6697,G6960,G7223,G7486)</f>
        <v>0</v>
      </c>
      <c r="H3541" s="467">
        <f t="shared" si="1946"/>
        <v>0</v>
      </c>
      <c r="I3541" s="9">
        <f t="shared" si="1890"/>
        <v>0</v>
      </c>
      <c r="J3541" s="9">
        <f t="shared" ref="J3541:K3541" si="1947">SUM(J3804,J4067,J4330,J4593,J4856,J5119,J5382,J5645,J5908,J6171,J6434,J6697,J6960,J7223,J7486)</f>
        <v>0</v>
      </c>
      <c r="K3541" s="467">
        <f t="shared" si="1947"/>
        <v>0</v>
      </c>
      <c r="L3541" s="9">
        <f t="shared" si="1892"/>
        <v>0</v>
      </c>
      <c r="M3541" s="9">
        <f t="shared" ref="M3541:N3541" si="1948">SUM(M3804,M4067,M4330,M4593,M4856,M5119,M5382,M5645,M5908,M6171,M6434,M6697,M6960,M7223,M7486)</f>
        <v>0</v>
      </c>
      <c r="N3541" s="467">
        <f t="shared" si="1948"/>
        <v>0</v>
      </c>
    </row>
    <row r="3542" spans="1:14" customFormat="1" ht="15.75" hidden="1" customHeight="1" thickBot="1" x14ac:dyDescent="0.3">
      <c r="A3542" s="1" t="s">
        <v>0</v>
      </c>
      <c r="B3542" s="7" t="s">
        <v>100</v>
      </c>
      <c r="C3542" s="9">
        <f t="shared" si="1887"/>
        <v>0</v>
      </c>
      <c r="D3542" s="9">
        <f t="shared" si="1924"/>
        <v>0</v>
      </c>
      <c r="E3542" s="9">
        <f t="shared" si="1924"/>
        <v>0</v>
      </c>
      <c r="F3542" s="9">
        <f t="shared" si="1888"/>
        <v>0</v>
      </c>
      <c r="G3542" s="9">
        <f t="shared" ref="G3542:H3542" si="1949">SUM(G3805,G4068,G4331,G4594,G4857,G5120,G5383,G5646,G5909,G6172,G6435,G6698,G6961,G7224,G7487)</f>
        <v>0</v>
      </c>
      <c r="H3542" s="467">
        <f t="shared" si="1949"/>
        <v>0</v>
      </c>
      <c r="I3542" s="9">
        <f t="shared" si="1890"/>
        <v>0</v>
      </c>
      <c r="J3542" s="9">
        <f t="shared" ref="J3542:K3542" si="1950">SUM(J3805,J4068,J4331,J4594,J4857,J5120,J5383,J5646,J5909,J6172,J6435,J6698,J6961,J7224,J7487)</f>
        <v>0</v>
      </c>
      <c r="K3542" s="467">
        <f t="shared" si="1950"/>
        <v>0</v>
      </c>
      <c r="L3542" s="9">
        <f t="shared" si="1892"/>
        <v>0</v>
      </c>
      <c r="M3542" s="9">
        <f t="shared" ref="M3542:N3542" si="1951">SUM(M3805,M4068,M4331,M4594,M4857,M5120,M5383,M5646,M5909,M6172,M6435,M6698,M6961,M7224,M7487)</f>
        <v>0</v>
      </c>
      <c r="N3542" s="467">
        <f t="shared" si="1951"/>
        <v>0</v>
      </c>
    </row>
    <row r="3543" spans="1:14" customFormat="1" ht="30.75" hidden="1" customHeight="1" thickBot="1" x14ac:dyDescent="0.3">
      <c r="A3543" s="1" t="s">
        <v>0</v>
      </c>
      <c r="B3543" s="8" t="s">
        <v>115</v>
      </c>
      <c r="C3543" s="9">
        <f t="shared" si="1887"/>
        <v>0</v>
      </c>
      <c r="D3543" s="9">
        <f t="shared" si="1924"/>
        <v>0</v>
      </c>
      <c r="E3543" s="9">
        <f t="shared" si="1924"/>
        <v>0</v>
      </c>
      <c r="F3543" s="9">
        <f t="shared" si="1888"/>
        <v>0</v>
      </c>
      <c r="G3543" s="9">
        <f t="shared" ref="G3543:H3543" si="1952">SUM(G3806,G4069,G4332,G4595,G4858,G5121,G5384,G5647,G5910,G6173,G6436,G6699,G6962,G7225,G7488)</f>
        <v>0</v>
      </c>
      <c r="H3543" s="467">
        <f t="shared" si="1952"/>
        <v>0</v>
      </c>
      <c r="I3543" s="9">
        <f t="shared" si="1890"/>
        <v>0</v>
      </c>
      <c r="J3543" s="9">
        <f t="shared" ref="J3543:K3543" si="1953">SUM(J3806,J4069,J4332,J4595,J4858,J5121,J5384,J5647,J5910,J6173,J6436,J6699,J6962,J7225,J7488)</f>
        <v>0</v>
      </c>
      <c r="K3543" s="467">
        <f t="shared" si="1953"/>
        <v>0</v>
      </c>
      <c r="L3543" s="9">
        <f t="shared" si="1892"/>
        <v>0</v>
      </c>
      <c r="M3543" s="9">
        <f t="shared" ref="M3543:N3543" si="1954">SUM(M3806,M4069,M4332,M4595,M4858,M5121,M5384,M5647,M5910,M6173,M6436,M6699,M6962,M7225,M7488)</f>
        <v>0</v>
      </c>
      <c r="N3543" s="467">
        <f t="shared" si="1954"/>
        <v>0</v>
      </c>
    </row>
    <row r="3544" spans="1:14" customFormat="1" ht="30.75" hidden="1" customHeight="1" thickBot="1" x14ac:dyDescent="0.3">
      <c r="A3544" s="1" t="s">
        <v>0</v>
      </c>
      <c r="B3544" s="8" t="s">
        <v>116</v>
      </c>
      <c r="C3544" s="9">
        <f t="shared" si="1887"/>
        <v>0</v>
      </c>
      <c r="D3544" s="9">
        <f t="shared" si="1924"/>
        <v>0</v>
      </c>
      <c r="E3544" s="9">
        <f t="shared" si="1924"/>
        <v>0</v>
      </c>
      <c r="F3544" s="9">
        <f t="shared" si="1888"/>
        <v>0</v>
      </c>
      <c r="G3544" s="9">
        <f t="shared" ref="G3544:H3544" si="1955">SUM(G3807,G4070,G4333,G4596,G4859,G5122,G5385,G5648,G5911,G6174,G6437,G6700,G6963,G7226,G7489)</f>
        <v>0</v>
      </c>
      <c r="H3544" s="467">
        <f t="shared" si="1955"/>
        <v>0</v>
      </c>
      <c r="I3544" s="9">
        <f t="shared" si="1890"/>
        <v>0</v>
      </c>
      <c r="J3544" s="9">
        <f t="shared" ref="J3544:K3544" si="1956">SUM(J3807,J4070,J4333,J4596,J4859,J5122,J5385,J5648,J5911,J6174,J6437,J6700,J6963,J7226,J7489)</f>
        <v>0</v>
      </c>
      <c r="K3544" s="467">
        <f t="shared" si="1956"/>
        <v>0</v>
      </c>
      <c r="L3544" s="9">
        <f t="shared" si="1892"/>
        <v>0</v>
      </c>
      <c r="M3544" s="9">
        <f t="shared" ref="M3544:N3544" si="1957">SUM(M3807,M4070,M4333,M4596,M4859,M5122,M5385,M5648,M5911,M6174,M6437,M6700,M6963,M7226,M7489)</f>
        <v>0</v>
      </c>
      <c r="N3544" s="467">
        <f t="shared" si="1957"/>
        <v>0</v>
      </c>
    </row>
    <row r="3545" spans="1:14" customFormat="1" ht="30.75" hidden="1" customHeight="1" thickBot="1" x14ac:dyDescent="0.3">
      <c r="A3545" s="1" t="s">
        <v>0</v>
      </c>
      <c r="B3545" s="8" t="s">
        <v>109</v>
      </c>
      <c r="C3545" s="9">
        <f t="shared" si="1887"/>
        <v>0</v>
      </c>
      <c r="D3545" s="9">
        <f t="shared" si="1924"/>
        <v>0</v>
      </c>
      <c r="E3545" s="9">
        <f t="shared" si="1924"/>
        <v>0</v>
      </c>
      <c r="F3545" s="9">
        <f t="shared" si="1888"/>
        <v>0</v>
      </c>
      <c r="G3545" s="9">
        <f t="shared" ref="G3545:H3545" si="1958">SUM(G3808,G4071,G4334,G4597,G4860,G5123,G5386,G5649,G5912,G6175,G6438,G6701,G6964,G7227,G7490)</f>
        <v>0</v>
      </c>
      <c r="H3545" s="467">
        <f t="shared" si="1958"/>
        <v>0</v>
      </c>
      <c r="I3545" s="9">
        <f t="shared" si="1890"/>
        <v>0</v>
      </c>
      <c r="J3545" s="9">
        <f t="shared" ref="J3545:K3545" si="1959">SUM(J3808,J4071,J4334,J4597,J4860,J5123,J5386,J5649,J5912,J6175,J6438,J6701,J6964,J7227,J7490)</f>
        <v>0</v>
      </c>
      <c r="K3545" s="467">
        <f t="shared" si="1959"/>
        <v>0</v>
      </c>
      <c r="L3545" s="9">
        <f t="shared" si="1892"/>
        <v>0</v>
      </c>
      <c r="M3545" s="9">
        <f t="shared" ref="M3545:N3545" si="1960">SUM(M3808,M4071,M4334,M4597,M4860,M5123,M5386,M5649,M5912,M6175,M6438,M6701,M6964,M7227,M7490)</f>
        <v>0</v>
      </c>
      <c r="N3545" s="467">
        <f t="shared" si="1960"/>
        <v>0</v>
      </c>
    </row>
    <row r="3546" spans="1:14" customFormat="1" ht="15.75" hidden="1" customHeight="1" thickBot="1" x14ac:dyDescent="0.3">
      <c r="A3546" s="1" t="s">
        <v>0</v>
      </c>
      <c r="B3546" s="8" t="s">
        <v>110</v>
      </c>
      <c r="C3546" s="9">
        <f t="shared" si="1887"/>
        <v>0</v>
      </c>
      <c r="D3546" s="9">
        <f t="shared" si="1924"/>
        <v>0</v>
      </c>
      <c r="E3546" s="9">
        <f t="shared" si="1924"/>
        <v>0</v>
      </c>
      <c r="F3546" s="9">
        <f t="shared" si="1888"/>
        <v>0</v>
      </c>
      <c r="G3546" s="9">
        <f t="shared" ref="G3546:H3546" si="1961">SUM(G3809,G4072,G4335,G4598,G4861,G5124,G5387,G5650,G5913,G6176,G6439,G6702,G6965,G7228,G7491)</f>
        <v>0</v>
      </c>
      <c r="H3546" s="467">
        <f t="shared" si="1961"/>
        <v>0</v>
      </c>
      <c r="I3546" s="9">
        <f t="shared" si="1890"/>
        <v>0</v>
      </c>
      <c r="J3546" s="9">
        <f t="shared" ref="J3546:K3546" si="1962">SUM(J3809,J4072,J4335,J4598,J4861,J5124,J5387,J5650,J5913,J6176,J6439,J6702,J6965,J7228,J7491)</f>
        <v>0</v>
      </c>
      <c r="K3546" s="467">
        <f t="shared" si="1962"/>
        <v>0</v>
      </c>
      <c r="L3546" s="9">
        <f t="shared" si="1892"/>
        <v>0</v>
      </c>
      <c r="M3546" s="9">
        <f t="shared" ref="M3546:N3546" si="1963">SUM(M3809,M4072,M4335,M4598,M4861,M5124,M5387,M5650,M5913,M6176,M6439,M6702,M6965,M7228,M7491)</f>
        <v>0</v>
      </c>
      <c r="N3546" s="467">
        <f t="shared" si="1963"/>
        <v>0</v>
      </c>
    </row>
    <row r="3547" spans="1:14" customFormat="1" ht="15.75" hidden="1" customHeight="1" thickBot="1" x14ac:dyDescent="0.3">
      <c r="A3547" s="1" t="s">
        <v>0</v>
      </c>
      <c r="B3547" s="7" t="s">
        <v>101</v>
      </c>
      <c r="C3547" s="9">
        <f t="shared" si="1887"/>
        <v>0</v>
      </c>
      <c r="D3547" s="9">
        <f t="shared" si="1924"/>
        <v>0</v>
      </c>
      <c r="E3547" s="9">
        <f t="shared" si="1924"/>
        <v>0</v>
      </c>
      <c r="F3547" s="9">
        <f t="shared" si="1888"/>
        <v>0</v>
      </c>
      <c r="G3547" s="9">
        <f t="shared" ref="G3547:H3547" si="1964">SUM(G3810,G4073,G4336,G4599,G4862,G5125,G5388,G5651,G5914,G6177,G6440,G6703,G6966,G7229,G7492)</f>
        <v>0</v>
      </c>
      <c r="H3547" s="467">
        <f t="shared" si="1964"/>
        <v>0</v>
      </c>
      <c r="I3547" s="9">
        <f t="shared" si="1890"/>
        <v>0</v>
      </c>
      <c r="J3547" s="9">
        <f t="shared" ref="J3547:K3547" si="1965">SUM(J3810,J4073,J4336,J4599,J4862,J5125,J5388,J5651,J5914,J6177,J6440,J6703,J6966,J7229,J7492)</f>
        <v>0</v>
      </c>
      <c r="K3547" s="467">
        <f t="shared" si="1965"/>
        <v>0</v>
      </c>
      <c r="L3547" s="9">
        <f t="shared" si="1892"/>
        <v>0</v>
      </c>
      <c r="M3547" s="9">
        <f t="shared" ref="M3547:N3547" si="1966">SUM(M3810,M4073,M4336,M4599,M4862,M5125,M5388,M5651,M5914,M6177,M6440,M6703,M6966,M7229,M7492)</f>
        <v>0</v>
      </c>
      <c r="N3547" s="467">
        <f t="shared" si="1966"/>
        <v>0</v>
      </c>
    </row>
    <row r="3548" spans="1:14" customFormat="1" ht="30.75" hidden="1" customHeight="1" thickBot="1" x14ac:dyDescent="0.3">
      <c r="A3548" s="1" t="s">
        <v>0</v>
      </c>
      <c r="B3548" s="8" t="s">
        <v>109</v>
      </c>
      <c r="C3548" s="9">
        <f t="shared" si="1887"/>
        <v>0</v>
      </c>
      <c r="D3548" s="9">
        <f t="shared" si="1924"/>
        <v>0</v>
      </c>
      <c r="E3548" s="9">
        <f t="shared" si="1924"/>
        <v>0</v>
      </c>
      <c r="F3548" s="9">
        <f t="shared" si="1888"/>
        <v>0</v>
      </c>
      <c r="G3548" s="9">
        <f t="shared" ref="G3548:H3548" si="1967">SUM(G3811,G4074,G4337,G4600,G4863,G5126,G5389,G5652,G5915,G6178,G6441,G6704,G6967,G7230,G7493)</f>
        <v>0</v>
      </c>
      <c r="H3548" s="467">
        <f t="shared" si="1967"/>
        <v>0</v>
      </c>
      <c r="I3548" s="9">
        <f t="shared" si="1890"/>
        <v>0</v>
      </c>
      <c r="J3548" s="9">
        <f t="shared" ref="J3548:K3548" si="1968">SUM(J3811,J4074,J4337,J4600,J4863,J5126,J5389,J5652,J5915,J6178,J6441,J6704,J6967,J7230,J7493)</f>
        <v>0</v>
      </c>
      <c r="K3548" s="467">
        <f t="shared" si="1968"/>
        <v>0</v>
      </c>
      <c r="L3548" s="9">
        <f t="shared" si="1892"/>
        <v>0</v>
      </c>
      <c r="M3548" s="9">
        <f t="shared" ref="M3548:N3548" si="1969">SUM(M3811,M4074,M4337,M4600,M4863,M5126,M5389,M5652,M5915,M6178,M6441,M6704,M6967,M7230,M7493)</f>
        <v>0</v>
      </c>
      <c r="N3548" s="467">
        <f t="shared" si="1969"/>
        <v>0</v>
      </c>
    </row>
    <row r="3549" spans="1:14" customFormat="1" ht="30.75" hidden="1" customHeight="1" thickBot="1" x14ac:dyDescent="0.3">
      <c r="A3549" s="1" t="s">
        <v>0</v>
      </c>
      <c r="B3549" s="8" t="s">
        <v>111</v>
      </c>
      <c r="C3549" s="9">
        <f t="shared" si="1887"/>
        <v>0</v>
      </c>
      <c r="D3549" s="9">
        <f t="shared" si="1924"/>
        <v>0</v>
      </c>
      <c r="E3549" s="9">
        <f t="shared" si="1924"/>
        <v>0</v>
      </c>
      <c r="F3549" s="9">
        <f t="shared" si="1888"/>
        <v>0</v>
      </c>
      <c r="G3549" s="9">
        <f t="shared" ref="G3549:H3549" si="1970">SUM(G3812,G4075,G4338,G4601,G4864,G5127,G5390,G5653,G5916,G6179,G6442,G6705,G6968,G7231,G7494)</f>
        <v>0</v>
      </c>
      <c r="H3549" s="467">
        <f t="shared" si="1970"/>
        <v>0</v>
      </c>
      <c r="I3549" s="9">
        <f t="shared" si="1890"/>
        <v>0</v>
      </c>
      <c r="J3549" s="9">
        <f t="shared" ref="J3549:K3549" si="1971">SUM(J3812,J4075,J4338,J4601,J4864,J5127,J5390,J5653,J5916,J6179,J6442,J6705,J6968,J7231,J7494)</f>
        <v>0</v>
      </c>
      <c r="K3549" s="467">
        <f t="shared" si="1971"/>
        <v>0</v>
      </c>
      <c r="L3549" s="9">
        <f t="shared" si="1892"/>
        <v>0</v>
      </c>
      <c r="M3549" s="9">
        <f t="shared" ref="M3549:N3549" si="1972">SUM(M3812,M4075,M4338,M4601,M4864,M5127,M5390,M5653,M5916,M6179,M6442,M6705,M6968,M7231,M7494)</f>
        <v>0</v>
      </c>
      <c r="N3549" s="467">
        <f t="shared" si="1972"/>
        <v>0</v>
      </c>
    </row>
    <row r="3550" spans="1:14" customFormat="1" ht="15.75" hidden="1" customHeight="1" thickBot="1" x14ac:dyDescent="0.3">
      <c r="A3550" s="1" t="s">
        <v>0</v>
      </c>
      <c r="B3550" s="8" t="s">
        <v>110</v>
      </c>
      <c r="C3550" s="9">
        <f t="shared" si="1887"/>
        <v>0</v>
      </c>
      <c r="D3550" s="9">
        <f t="shared" ref="D3550:E3565" si="1973">SUM(D3813,D4076,D4339,D4602,D4865,D5128,D5391,D5654,D5917,D6180,D6443,D6706,D6969,D7232,D7495)</f>
        <v>0</v>
      </c>
      <c r="E3550" s="9">
        <f t="shared" si="1973"/>
        <v>0</v>
      </c>
      <c r="F3550" s="9">
        <f t="shared" si="1888"/>
        <v>0</v>
      </c>
      <c r="G3550" s="9">
        <f t="shared" ref="G3550:H3550" si="1974">SUM(G3813,G4076,G4339,G4602,G4865,G5128,G5391,G5654,G5917,G6180,G6443,G6706,G6969,G7232,G7495)</f>
        <v>0</v>
      </c>
      <c r="H3550" s="467">
        <f t="shared" si="1974"/>
        <v>0</v>
      </c>
      <c r="I3550" s="9">
        <f t="shared" si="1890"/>
        <v>0</v>
      </c>
      <c r="J3550" s="9">
        <f t="shared" ref="J3550:K3550" si="1975">SUM(J3813,J4076,J4339,J4602,J4865,J5128,J5391,J5654,J5917,J6180,J6443,J6706,J6969,J7232,J7495)</f>
        <v>0</v>
      </c>
      <c r="K3550" s="467">
        <f t="shared" si="1975"/>
        <v>0</v>
      </c>
      <c r="L3550" s="9">
        <f t="shared" si="1892"/>
        <v>0</v>
      </c>
      <c r="M3550" s="9">
        <f t="shared" ref="M3550:N3550" si="1976">SUM(M3813,M4076,M4339,M4602,M4865,M5128,M5391,M5654,M5917,M6180,M6443,M6706,M6969,M7232,M7495)</f>
        <v>0</v>
      </c>
      <c r="N3550" s="467">
        <f t="shared" si="1976"/>
        <v>0</v>
      </c>
    </row>
    <row r="3551" spans="1:14" customFormat="1" ht="45.75" hidden="1" customHeight="1" thickBot="1" x14ac:dyDescent="0.3">
      <c r="A3551" s="1" t="s">
        <v>0</v>
      </c>
      <c r="B3551" s="6" t="s">
        <v>117</v>
      </c>
      <c r="C3551" s="9">
        <f t="shared" si="1887"/>
        <v>0</v>
      </c>
      <c r="D3551" s="9">
        <f t="shared" si="1973"/>
        <v>0</v>
      </c>
      <c r="E3551" s="9">
        <f t="shared" si="1973"/>
        <v>0</v>
      </c>
      <c r="F3551" s="9">
        <f t="shared" si="1888"/>
        <v>0</v>
      </c>
      <c r="G3551" s="9">
        <f t="shared" ref="G3551:H3551" si="1977">SUM(G3814,G4077,G4340,G4603,G4866,G5129,G5392,G5655,G5918,G6181,G6444,G6707,G6970,G7233,G7496)</f>
        <v>0</v>
      </c>
      <c r="H3551" s="467">
        <f t="shared" si="1977"/>
        <v>0</v>
      </c>
      <c r="I3551" s="9">
        <f t="shared" si="1890"/>
        <v>0</v>
      </c>
      <c r="J3551" s="9">
        <f t="shared" ref="J3551:K3551" si="1978">SUM(J3814,J4077,J4340,J4603,J4866,J5129,J5392,J5655,J5918,J6181,J6444,J6707,J6970,J7233,J7496)</f>
        <v>0</v>
      </c>
      <c r="K3551" s="467">
        <f t="shared" si="1978"/>
        <v>0</v>
      </c>
      <c r="L3551" s="9">
        <f t="shared" si="1892"/>
        <v>0</v>
      </c>
      <c r="M3551" s="9">
        <f t="shared" ref="M3551:N3551" si="1979">SUM(M3814,M4077,M4340,M4603,M4866,M5129,M5392,M5655,M5918,M6181,M6444,M6707,M6970,M7233,M7496)</f>
        <v>0</v>
      </c>
      <c r="N3551" s="467">
        <f t="shared" si="1979"/>
        <v>0</v>
      </c>
    </row>
    <row r="3552" spans="1:14" customFormat="1" ht="15.75" hidden="1" customHeight="1" thickBot="1" x14ac:dyDescent="0.3">
      <c r="A3552" s="1" t="s">
        <v>0</v>
      </c>
      <c r="B3552" s="7" t="s">
        <v>100</v>
      </c>
      <c r="C3552" s="9">
        <f t="shared" si="1887"/>
        <v>0</v>
      </c>
      <c r="D3552" s="9">
        <f t="shared" si="1973"/>
        <v>0</v>
      </c>
      <c r="E3552" s="9">
        <f t="shared" si="1973"/>
        <v>0</v>
      </c>
      <c r="F3552" s="9">
        <f t="shared" si="1888"/>
        <v>0</v>
      </c>
      <c r="G3552" s="9">
        <f t="shared" ref="G3552:H3552" si="1980">SUM(G3815,G4078,G4341,G4604,G4867,G5130,G5393,G5656,G5919,G6182,G6445,G6708,G6971,G7234,G7497)</f>
        <v>0</v>
      </c>
      <c r="H3552" s="467">
        <f t="shared" si="1980"/>
        <v>0</v>
      </c>
      <c r="I3552" s="9">
        <f t="shared" si="1890"/>
        <v>0</v>
      </c>
      <c r="J3552" s="9">
        <f t="shared" ref="J3552:K3552" si="1981">SUM(J3815,J4078,J4341,J4604,J4867,J5130,J5393,J5656,J5919,J6182,J6445,J6708,J6971,J7234,J7497)</f>
        <v>0</v>
      </c>
      <c r="K3552" s="467">
        <f t="shared" si="1981"/>
        <v>0</v>
      </c>
      <c r="L3552" s="9">
        <f t="shared" si="1892"/>
        <v>0</v>
      </c>
      <c r="M3552" s="9">
        <f t="shared" ref="M3552:N3552" si="1982">SUM(M3815,M4078,M4341,M4604,M4867,M5130,M5393,M5656,M5919,M6182,M6445,M6708,M6971,M7234,M7497)</f>
        <v>0</v>
      </c>
      <c r="N3552" s="467">
        <f t="shared" si="1982"/>
        <v>0</v>
      </c>
    </row>
    <row r="3553" spans="1:14" customFormat="1" ht="15" hidden="1" customHeight="1" x14ac:dyDescent="0.25">
      <c r="A3553" s="133" t="s">
        <v>0</v>
      </c>
      <c r="B3553" s="138" t="s">
        <v>101</v>
      </c>
      <c r="C3553" s="135">
        <f t="shared" si="1887"/>
        <v>0</v>
      </c>
      <c r="D3553" s="135">
        <f t="shared" si="1973"/>
        <v>0</v>
      </c>
      <c r="E3553" s="135">
        <f t="shared" si="1973"/>
        <v>0</v>
      </c>
      <c r="F3553" s="135">
        <f t="shared" si="1888"/>
        <v>0</v>
      </c>
      <c r="G3553" s="135">
        <f t="shared" ref="G3553:H3553" si="1983">SUM(G3816,G4079,G4342,G4605,G4868,G5131,G5394,G5657,G5920,G6183,G6446,G6709,G6972,G7235,G7498)</f>
        <v>0</v>
      </c>
      <c r="H3553" s="476">
        <f t="shared" si="1983"/>
        <v>0</v>
      </c>
      <c r="I3553" s="135">
        <f t="shared" si="1890"/>
        <v>0</v>
      </c>
      <c r="J3553" s="135">
        <f t="shared" ref="J3553:K3553" si="1984">SUM(J3816,J4079,J4342,J4605,J4868,J5131,J5394,J5657,J5920,J6183,J6446,J6709,J6972,J7235,J7498)</f>
        <v>0</v>
      </c>
      <c r="K3553" s="476">
        <f t="shared" si="1984"/>
        <v>0</v>
      </c>
      <c r="L3553" s="135">
        <f t="shared" si="1892"/>
        <v>0</v>
      </c>
      <c r="M3553" s="135">
        <f t="shared" ref="M3553:N3553" si="1985">SUM(M3816,M4079,M4342,M4605,M4868,M5131,M5394,M5657,M5920,M6183,M6446,M6709,M6972,M7235,M7498)</f>
        <v>0</v>
      </c>
      <c r="N3553" s="476">
        <f t="shared" si="1985"/>
        <v>0</v>
      </c>
    </row>
    <row r="3554" spans="1:14" s="333" customFormat="1" ht="0.75" hidden="1" customHeight="1" x14ac:dyDescent="0.2">
      <c r="A3554" s="334" t="s">
        <v>0</v>
      </c>
      <c r="B3554" s="339" t="s">
        <v>118</v>
      </c>
      <c r="C3554" s="338">
        <f t="shared" si="1887"/>
        <v>0</v>
      </c>
      <c r="D3554" s="338">
        <f t="shared" si="1973"/>
        <v>0</v>
      </c>
      <c r="E3554" s="338">
        <f t="shared" si="1973"/>
        <v>0</v>
      </c>
      <c r="F3554" s="338">
        <f t="shared" si="1888"/>
        <v>0</v>
      </c>
      <c r="G3554" s="338">
        <f t="shared" ref="G3554:H3554" si="1986">SUM(G3817,G4080,G4343,G4606,G4869,G5132,G5395,G5658,G5921,G6184,G6447,G6710,G6973,G7236,G7499)</f>
        <v>0</v>
      </c>
      <c r="H3554" s="483">
        <f t="shared" si="1986"/>
        <v>0</v>
      </c>
      <c r="I3554" s="338">
        <f t="shared" si="1890"/>
        <v>0</v>
      </c>
      <c r="J3554" s="338">
        <f t="shared" ref="J3554:K3554" si="1987">SUM(J3817,J4080,J4343,J4606,J4869,J5132,J5395,J5658,J5921,J6184,J6447,J6710,J6973,J7236,J7499)</f>
        <v>0</v>
      </c>
      <c r="K3554" s="483">
        <f t="shared" si="1987"/>
        <v>0</v>
      </c>
      <c r="L3554" s="338">
        <f t="shared" si="1892"/>
        <v>0</v>
      </c>
      <c r="M3554" s="338">
        <f t="shared" ref="M3554:N3554" si="1988">SUM(M3817,M4080,M4343,M4606,M4869,M5132,M5395,M5658,M5921,M6184,M6447,M6710,M6973,M7236,M7499)</f>
        <v>0</v>
      </c>
      <c r="N3554" s="483">
        <f t="shared" si="1988"/>
        <v>0</v>
      </c>
    </row>
    <row r="3555" spans="1:14" customFormat="1" ht="15.75" hidden="1" customHeight="1" thickBot="1" x14ac:dyDescent="0.3">
      <c r="A3555" s="140" t="s">
        <v>0</v>
      </c>
      <c r="B3555" s="147" t="s">
        <v>119</v>
      </c>
      <c r="C3555" s="142">
        <f t="shared" si="1887"/>
        <v>0</v>
      </c>
      <c r="D3555" s="142">
        <f t="shared" si="1973"/>
        <v>0</v>
      </c>
      <c r="E3555" s="142">
        <f t="shared" si="1973"/>
        <v>0</v>
      </c>
      <c r="F3555" s="142">
        <f t="shared" si="1888"/>
        <v>0</v>
      </c>
      <c r="G3555" s="142">
        <f t="shared" ref="G3555:H3555" si="1989">SUM(G3818,G4081,G4344,G4607,G4870,G5133,G5396,G5659,G5922,G6185,G6448,G6711,G6974,G7237,G7500)</f>
        <v>0</v>
      </c>
      <c r="H3555" s="477">
        <f t="shared" si="1989"/>
        <v>0</v>
      </c>
      <c r="I3555" s="142">
        <f t="shared" si="1890"/>
        <v>0</v>
      </c>
      <c r="J3555" s="142">
        <f t="shared" ref="J3555:K3555" si="1990">SUM(J3818,J4081,J4344,J4607,J4870,J5133,J5396,J5659,J5922,J6185,J6448,J6711,J6974,J7237,J7500)</f>
        <v>0</v>
      </c>
      <c r="K3555" s="477">
        <f t="shared" si="1990"/>
        <v>0</v>
      </c>
      <c r="L3555" s="142">
        <f t="shared" si="1892"/>
        <v>0</v>
      </c>
      <c r="M3555" s="142">
        <f t="shared" ref="M3555:N3555" si="1991">SUM(M3818,M4081,M4344,M4607,M4870,M5133,M5396,M5659,M5922,M6185,M6448,M6711,M6974,M7237,M7500)</f>
        <v>0</v>
      </c>
      <c r="N3555" s="477">
        <f t="shared" si="1991"/>
        <v>0</v>
      </c>
    </row>
    <row r="3556" spans="1:14" customFormat="1" ht="15.75" hidden="1" customHeight="1" thickBot="1" x14ac:dyDescent="0.3">
      <c r="A3556" s="1" t="s">
        <v>0</v>
      </c>
      <c r="B3556" s="5" t="s">
        <v>120</v>
      </c>
      <c r="C3556" s="9">
        <f t="shared" si="1887"/>
        <v>0</v>
      </c>
      <c r="D3556" s="9">
        <f t="shared" si="1973"/>
        <v>0</v>
      </c>
      <c r="E3556" s="9">
        <f t="shared" si="1973"/>
        <v>0</v>
      </c>
      <c r="F3556" s="9">
        <f t="shared" si="1888"/>
        <v>0</v>
      </c>
      <c r="G3556" s="9">
        <f t="shared" ref="G3556:H3556" si="1992">SUM(G3819,G4082,G4345,G4608,G4871,G5134,G5397,G5660,G5923,G6186,G6449,G6712,G6975,G7238,G7501)</f>
        <v>0</v>
      </c>
      <c r="H3556" s="467">
        <f t="shared" si="1992"/>
        <v>0</v>
      </c>
      <c r="I3556" s="9">
        <f t="shared" si="1890"/>
        <v>0</v>
      </c>
      <c r="J3556" s="9">
        <f t="shared" ref="J3556:K3556" si="1993">SUM(J3819,J4082,J4345,J4608,J4871,J5134,J5397,J5660,J5923,J6186,J6449,J6712,J6975,J7238,J7501)</f>
        <v>0</v>
      </c>
      <c r="K3556" s="467">
        <f t="shared" si="1993"/>
        <v>0</v>
      </c>
      <c r="L3556" s="9">
        <f t="shared" si="1892"/>
        <v>0</v>
      </c>
      <c r="M3556" s="9">
        <f t="shared" ref="M3556:N3556" si="1994">SUM(M3819,M4082,M4345,M4608,M4871,M5134,M5397,M5660,M5923,M6186,M6449,M6712,M6975,M7238,M7501)</f>
        <v>0</v>
      </c>
      <c r="N3556" s="467">
        <f t="shared" si="1994"/>
        <v>0</v>
      </c>
    </row>
    <row r="3557" spans="1:14" customFormat="1" ht="15.75" hidden="1" customHeight="1" thickBot="1" x14ac:dyDescent="0.3">
      <c r="A3557" s="1" t="s">
        <v>0</v>
      </c>
      <c r="B3557" s="5" t="s">
        <v>121</v>
      </c>
      <c r="C3557" s="9">
        <f t="shared" si="1887"/>
        <v>0</v>
      </c>
      <c r="D3557" s="9">
        <f t="shared" si="1973"/>
        <v>0</v>
      </c>
      <c r="E3557" s="9">
        <f t="shared" si="1973"/>
        <v>0</v>
      </c>
      <c r="F3557" s="9">
        <f t="shared" si="1888"/>
        <v>0</v>
      </c>
      <c r="G3557" s="9">
        <f t="shared" ref="G3557:H3557" si="1995">SUM(G3820,G4083,G4346,G4609,G4872,G5135,G5398,G5661,G5924,G6187,G6450,G6713,G6976,G7239,G7502)</f>
        <v>0</v>
      </c>
      <c r="H3557" s="467">
        <f t="shared" si="1995"/>
        <v>0</v>
      </c>
      <c r="I3557" s="9">
        <f t="shared" si="1890"/>
        <v>0</v>
      </c>
      <c r="J3557" s="9">
        <f t="shared" ref="J3557:K3557" si="1996">SUM(J3820,J4083,J4346,J4609,J4872,J5135,J5398,J5661,J5924,J6187,J6450,J6713,J6976,J7239,J7502)</f>
        <v>0</v>
      </c>
      <c r="K3557" s="467">
        <f t="shared" si="1996"/>
        <v>0</v>
      </c>
      <c r="L3557" s="9">
        <f t="shared" si="1892"/>
        <v>0</v>
      </c>
      <c r="M3557" s="9">
        <f t="shared" ref="M3557:N3557" si="1997">SUM(M3820,M4083,M4346,M4609,M4872,M5135,M5398,M5661,M5924,M6187,M6450,M6713,M6976,M7239,M7502)</f>
        <v>0</v>
      </c>
      <c r="N3557" s="467">
        <f t="shared" si="1997"/>
        <v>0</v>
      </c>
    </row>
    <row r="3558" spans="1:14" customFormat="1" ht="15.75" hidden="1" customHeight="1" thickBot="1" x14ac:dyDescent="0.3">
      <c r="A3558" s="1" t="s">
        <v>0</v>
      </c>
      <c r="B3558" s="4" t="s">
        <v>122</v>
      </c>
      <c r="C3558" s="9">
        <f t="shared" si="1887"/>
        <v>0</v>
      </c>
      <c r="D3558" s="9">
        <f t="shared" si="1973"/>
        <v>0</v>
      </c>
      <c r="E3558" s="9">
        <f t="shared" si="1973"/>
        <v>0</v>
      </c>
      <c r="F3558" s="9">
        <f t="shared" si="1888"/>
        <v>0</v>
      </c>
      <c r="G3558" s="9">
        <f t="shared" ref="G3558:H3558" si="1998">SUM(G3821,G4084,G4347,G4610,G4873,G5136,G5399,G5662,G5925,G6188,G6451,G6714,G6977,G7240,G7503)</f>
        <v>0</v>
      </c>
      <c r="H3558" s="467">
        <f t="shared" si="1998"/>
        <v>0</v>
      </c>
      <c r="I3558" s="9">
        <f t="shared" si="1890"/>
        <v>0</v>
      </c>
      <c r="J3558" s="9">
        <f t="shared" ref="J3558:K3558" si="1999">SUM(J3821,J4084,J4347,J4610,J4873,J5136,J5399,J5662,J5925,J6188,J6451,J6714,J6977,J7240,J7503)</f>
        <v>0</v>
      </c>
      <c r="K3558" s="467">
        <f t="shared" si="1999"/>
        <v>0</v>
      </c>
      <c r="L3558" s="9">
        <f t="shared" si="1892"/>
        <v>0</v>
      </c>
      <c r="M3558" s="9">
        <f t="shared" ref="M3558:N3558" si="2000">SUM(M3821,M4084,M4347,M4610,M4873,M5136,M5399,M5662,M5925,M6188,M6451,M6714,M6977,M7240,M7503)</f>
        <v>0</v>
      </c>
      <c r="N3558" s="467">
        <f t="shared" si="2000"/>
        <v>0</v>
      </c>
    </row>
    <row r="3559" spans="1:14" customFormat="1" ht="15.75" hidden="1" customHeight="1" thickBot="1" x14ac:dyDescent="0.3">
      <c r="A3559" s="1" t="s">
        <v>0</v>
      </c>
      <c r="B3559" s="5" t="s">
        <v>120</v>
      </c>
      <c r="C3559" s="9">
        <f t="shared" si="1887"/>
        <v>0</v>
      </c>
      <c r="D3559" s="9">
        <f t="shared" si="1973"/>
        <v>0</v>
      </c>
      <c r="E3559" s="9">
        <f t="shared" si="1973"/>
        <v>0</v>
      </c>
      <c r="F3559" s="9">
        <f t="shared" si="1888"/>
        <v>0</v>
      </c>
      <c r="G3559" s="9">
        <f t="shared" ref="G3559:H3559" si="2001">SUM(G3822,G4085,G4348,G4611,G4874,G5137,G5400,G5663,G5926,G6189,G6452,G6715,G6978,G7241,G7504)</f>
        <v>0</v>
      </c>
      <c r="H3559" s="467">
        <f t="shared" si="2001"/>
        <v>0</v>
      </c>
      <c r="I3559" s="9">
        <f t="shared" si="1890"/>
        <v>0</v>
      </c>
      <c r="J3559" s="9">
        <f t="shared" ref="J3559:K3559" si="2002">SUM(J3822,J4085,J4348,J4611,J4874,J5137,J5400,J5663,J5926,J6189,J6452,J6715,J6978,J7241,J7504)</f>
        <v>0</v>
      </c>
      <c r="K3559" s="467">
        <f t="shared" si="2002"/>
        <v>0</v>
      </c>
      <c r="L3559" s="9">
        <f t="shared" si="1892"/>
        <v>0</v>
      </c>
      <c r="M3559" s="9">
        <f t="shared" ref="M3559:N3559" si="2003">SUM(M3822,M4085,M4348,M4611,M4874,M5137,M5400,M5663,M5926,M6189,M6452,M6715,M6978,M7241,M7504)</f>
        <v>0</v>
      </c>
      <c r="N3559" s="467">
        <f t="shared" si="2003"/>
        <v>0</v>
      </c>
    </row>
    <row r="3560" spans="1:14" customFormat="1" ht="15.75" hidden="1" customHeight="1" thickBot="1" x14ac:dyDescent="0.3">
      <c r="A3560" s="1" t="s">
        <v>0</v>
      </c>
      <c r="B3560" s="5" t="s">
        <v>121</v>
      </c>
      <c r="C3560" s="9">
        <f t="shared" si="1887"/>
        <v>0</v>
      </c>
      <c r="D3560" s="9">
        <f t="shared" si="1973"/>
        <v>0</v>
      </c>
      <c r="E3560" s="9">
        <f t="shared" si="1973"/>
        <v>0</v>
      </c>
      <c r="F3560" s="9">
        <f t="shared" si="1888"/>
        <v>0</v>
      </c>
      <c r="G3560" s="9">
        <f t="shared" ref="G3560:H3560" si="2004">SUM(G3823,G4086,G4349,G4612,G4875,G5138,G5401,G5664,G5927,G6190,G6453,G6716,G6979,G7242,G7505)</f>
        <v>0</v>
      </c>
      <c r="H3560" s="467">
        <f t="shared" si="2004"/>
        <v>0</v>
      </c>
      <c r="I3560" s="9">
        <f t="shared" si="1890"/>
        <v>0</v>
      </c>
      <c r="J3560" s="9">
        <f t="shared" ref="J3560:K3560" si="2005">SUM(J3823,J4086,J4349,J4612,J4875,J5138,J5401,J5664,J5927,J6190,J6453,J6716,J6979,J7242,J7505)</f>
        <v>0</v>
      </c>
      <c r="K3560" s="467">
        <f t="shared" si="2005"/>
        <v>0</v>
      </c>
      <c r="L3560" s="9">
        <f t="shared" si="1892"/>
        <v>0</v>
      </c>
      <c r="M3560" s="9">
        <f t="shared" ref="M3560:N3560" si="2006">SUM(M3823,M4086,M4349,M4612,M4875,M5138,M5401,M5664,M5927,M6190,M6453,M6716,M6979,M7242,M7505)</f>
        <v>0</v>
      </c>
      <c r="N3560" s="467">
        <f t="shared" si="2006"/>
        <v>0</v>
      </c>
    </row>
    <row r="3561" spans="1:14" customFormat="1" ht="45.75" hidden="1" customHeight="1" thickBot="1" x14ac:dyDescent="0.3">
      <c r="A3561" s="1" t="s">
        <v>0</v>
      </c>
      <c r="B3561" s="4" t="s">
        <v>123</v>
      </c>
      <c r="C3561" s="9">
        <f t="shared" si="1887"/>
        <v>0</v>
      </c>
      <c r="D3561" s="9">
        <f t="shared" si="1973"/>
        <v>0</v>
      </c>
      <c r="E3561" s="9">
        <f t="shared" si="1973"/>
        <v>0</v>
      </c>
      <c r="F3561" s="9">
        <f t="shared" si="1888"/>
        <v>0</v>
      </c>
      <c r="G3561" s="9">
        <f t="shared" ref="G3561:H3561" si="2007">SUM(G3824,G4087,G4350,G4613,G4876,G5139,G5402,G5665,G5928,G6191,G6454,G6717,G6980,G7243,G7506)</f>
        <v>0</v>
      </c>
      <c r="H3561" s="467">
        <f t="shared" si="2007"/>
        <v>0</v>
      </c>
      <c r="I3561" s="9">
        <f t="shared" si="1890"/>
        <v>0</v>
      </c>
      <c r="J3561" s="9">
        <f t="shared" ref="J3561:K3561" si="2008">SUM(J3824,J4087,J4350,J4613,J4876,J5139,J5402,J5665,J5928,J6191,J6454,J6717,J6980,J7243,J7506)</f>
        <v>0</v>
      </c>
      <c r="K3561" s="467">
        <f t="shared" si="2008"/>
        <v>0</v>
      </c>
      <c r="L3561" s="9">
        <f t="shared" si="1892"/>
        <v>0</v>
      </c>
      <c r="M3561" s="9">
        <f t="shared" ref="M3561:N3561" si="2009">SUM(M3824,M4087,M4350,M4613,M4876,M5139,M5402,M5665,M5928,M6191,M6454,M6717,M6980,M7243,M7506)</f>
        <v>0</v>
      </c>
      <c r="N3561" s="467">
        <f t="shared" si="2009"/>
        <v>0</v>
      </c>
    </row>
    <row r="3562" spans="1:14" customFormat="1" ht="15.75" hidden="1" customHeight="1" thickBot="1" x14ac:dyDescent="0.3">
      <c r="A3562" s="1" t="s">
        <v>0</v>
      </c>
      <c r="B3562" s="5" t="s">
        <v>120</v>
      </c>
      <c r="C3562" s="9">
        <f t="shared" si="1887"/>
        <v>0</v>
      </c>
      <c r="D3562" s="9">
        <f t="shared" si="1973"/>
        <v>0</v>
      </c>
      <c r="E3562" s="9">
        <f t="shared" si="1973"/>
        <v>0</v>
      </c>
      <c r="F3562" s="9">
        <f t="shared" si="1888"/>
        <v>0</v>
      </c>
      <c r="G3562" s="9">
        <f t="shared" ref="G3562:H3562" si="2010">SUM(G3825,G4088,G4351,G4614,G4877,G5140,G5403,G5666,G5929,G6192,G6455,G6718,G6981,G7244,G7507)</f>
        <v>0</v>
      </c>
      <c r="H3562" s="467">
        <f t="shared" si="2010"/>
        <v>0</v>
      </c>
      <c r="I3562" s="9">
        <f t="shared" si="1890"/>
        <v>0</v>
      </c>
      <c r="J3562" s="9">
        <f t="shared" ref="J3562:K3562" si="2011">SUM(J3825,J4088,J4351,J4614,J4877,J5140,J5403,J5666,J5929,J6192,J6455,J6718,J6981,J7244,J7507)</f>
        <v>0</v>
      </c>
      <c r="K3562" s="467">
        <f t="shared" si="2011"/>
        <v>0</v>
      </c>
      <c r="L3562" s="9">
        <f t="shared" si="1892"/>
        <v>0</v>
      </c>
      <c r="M3562" s="9">
        <f t="shared" ref="M3562:N3562" si="2012">SUM(M3825,M4088,M4351,M4614,M4877,M5140,M5403,M5666,M5929,M6192,M6455,M6718,M6981,M7244,M7507)</f>
        <v>0</v>
      </c>
      <c r="N3562" s="467">
        <f t="shared" si="2012"/>
        <v>0</v>
      </c>
    </row>
    <row r="3563" spans="1:14" customFormat="1" ht="15" hidden="1" customHeight="1" x14ac:dyDescent="0.25">
      <c r="A3563" s="133" t="s">
        <v>0</v>
      </c>
      <c r="B3563" s="136" t="s">
        <v>121</v>
      </c>
      <c r="C3563" s="135">
        <f t="shared" si="1887"/>
        <v>0</v>
      </c>
      <c r="D3563" s="135">
        <f t="shared" si="1973"/>
        <v>0</v>
      </c>
      <c r="E3563" s="135">
        <f t="shared" si="1973"/>
        <v>0</v>
      </c>
      <c r="F3563" s="135">
        <f t="shared" si="1888"/>
        <v>0</v>
      </c>
      <c r="G3563" s="135">
        <f t="shared" ref="G3563:H3564" si="2013">SUM(G3826,G4089,G4352,G4615,G4878,G5141,G5404,G5667,G5930,G6193,G6456,G6719,G6982,G7245,G7508)</f>
        <v>0</v>
      </c>
      <c r="H3563" s="476">
        <f t="shared" si="2013"/>
        <v>0</v>
      </c>
      <c r="I3563" s="135">
        <f t="shared" si="1890"/>
        <v>0</v>
      </c>
      <c r="J3563" s="135">
        <f t="shared" ref="J3563:K3563" si="2014">SUM(J3826,J4089,J4352,J4615,J4878,J5141,J5404,J5667,J5930,J6193,J6456,J6719,J6982,J7245,J7508)</f>
        <v>0</v>
      </c>
      <c r="K3563" s="476">
        <f t="shared" si="2014"/>
        <v>0</v>
      </c>
      <c r="L3563" s="135">
        <f t="shared" si="1892"/>
        <v>0</v>
      </c>
      <c r="M3563" s="135">
        <f t="shared" ref="M3563:N3564" si="2015">SUM(M3826,M4089,M4352,M4615,M4878,M5141,M5404,M5667,M5930,M6193,M6456,M6719,M6982,M7245,M7508)</f>
        <v>0</v>
      </c>
      <c r="N3563" s="476">
        <f t="shared" si="2015"/>
        <v>0</v>
      </c>
    </row>
    <row r="3564" spans="1:14" s="333" customFormat="1" ht="12.75" hidden="1" customHeight="1" x14ac:dyDescent="0.2">
      <c r="A3564" s="334" t="s">
        <v>0</v>
      </c>
      <c r="B3564" s="339" t="s">
        <v>124</v>
      </c>
      <c r="C3564" s="338">
        <f t="shared" si="1887"/>
        <v>98.061900000000009</v>
      </c>
      <c r="D3564" s="338">
        <f t="shared" si="1973"/>
        <v>97.179900000000004</v>
      </c>
      <c r="E3564" s="338">
        <f t="shared" si="1973"/>
        <v>0.88200000000000001</v>
      </c>
      <c r="F3564" s="338">
        <f t="shared" si="1888"/>
        <v>0</v>
      </c>
      <c r="G3564" s="338">
        <v>0</v>
      </c>
      <c r="H3564" s="483">
        <f t="shared" si="2013"/>
        <v>0</v>
      </c>
      <c r="I3564" s="338">
        <f t="shared" si="1890"/>
        <v>0</v>
      </c>
      <c r="J3564" s="338">
        <v>0</v>
      </c>
      <c r="K3564" s="483">
        <f t="shared" ref="K3564" si="2016">SUM(K3827,K4090,K4353,K4616,K4879,K5142,K5405,K5668,K5931,K6194,K6457,K6720,K6983,K7246,K7509)</f>
        <v>0</v>
      </c>
      <c r="L3564" s="338">
        <f t="shared" si="1892"/>
        <v>0</v>
      </c>
      <c r="M3564" s="338">
        <v>0</v>
      </c>
      <c r="N3564" s="483">
        <f t="shared" si="2015"/>
        <v>0</v>
      </c>
    </row>
    <row r="3565" spans="1:14" customFormat="1" ht="60.75" hidden="1" customHeight="1" thickBot="1" x14ac:dyDescent="0.3">
      <c r="A3565" s="143" t="s">
        <v>0</v>
      </c>
      <c r="B3565" s="150" t="s">
        <v>125</v>
      </c>
      <c r="C3565" s="145">
        <f t="shared" si="1887"/>
        <v>0</v>
      </c>
      <c r="D3565" s="145">
        <f t="shared" si="1973"/>
        <v>0</v>
      </c>
      <c r="E3565" s="145">
        <f t="shared" si="1973"/>
        <v>0</v>
      </c>
      <c r="F3565" s="142">
        <f t="shared" si="1888"/>
        <v>0</v>
      </c>
      <c r="G3565" s="142">
        <f t="shared" ref="G3565:H3567" si="2017">SUM(G3828,G4091,G4354,G4617,G4880,G5143,G5406,G5669,G5932,G6195,G6458,G6721,G6984,G7247,G7510)</f>
        <v>0</v>
      </c>
      <c r="H3565" s="477">
        <f t="shared" si="2017"/>
        <v>0</v>
      </c>
      <c r="I3565" s="142">
        <f t="shared" si="1890"/>
        <v>0</v>
      </c>
      <c r="J3565" s="142">
        <f t="shared" ref="J3565:K3565" si="2018">SUM(J3828,J4091,J4354,J4617,J4880,J5143,J5406,J5669,J5932,J6195,J6458,J6721,J6984,J7247,J7510)</f>
        <v>0</v>
      </c>
      <c r="K3565" s="477">
        <f t="shared" si="2018"/>
        <v>0</v>
      </c>
      <c r="L3565" s="142">
        <f t="shared" si="1892"/>
        <v>0</v>
      </c>
      <c r="M3565" s="142">
        <f t="shared" ref="M3565:N3567" si="2019">SUM(M3828,M4091,M4354,M4617,M4880,M5143,M5406,M5669,M5932,M6195,M6458,M6721,M6984,M7247,M7510)</f>
        <v>0</v>
      </c>
      <c r="N3565" s="477">
        <f t="shared" si="2019"/>
        <v>0</v>
      </c>
    </row>
    <row r="3566" spans="1:14" customFormat="1" ht="15" hidden="1" customHeight="1" x14ac:dyDescent="0.25">
      <c r="A3566" s="151" t="s">
        <v>0</v>
      </c>
      <c r="B3566" s="157" t="s">
        <v>126</v>
      </c>
      <c r="C3566" s="155">
        <f t="shared" si="1887"/>
        <v>98.061900000000009</v>
      </c>
      <c r="D3566" s="155">
        <f t="shared" ref="D3566:E3581" si="2020">SUM(D3829,D4092,D4355,D4618,D4881,D5144,D5407,D5670,D5933,D6196,D6459,D6722,D6985,D7248,D7511)</f>
        <v>97.179900000000004</v>
      </c>
      <c r="E3566" s="155">
        <f t="shared" si="2020"/>
        <v>0.88200000000000001</v>
      </c>
      <c r="F3566" s="161">
        <f t="shared" si="1888"/>
        <v>0</v>
      </c>
      <c r="G3566" s="161">
        <v>0</v>
      </c>
      <c r="H3566" s="530">
        <f t="shared" si="2017"/>
        <v>0</v>
      </c>
      <c r="I3566" s="161">
        <f t="shared" si="1890"/>
        <v>0</v>
      </c>
      <c r="J3566" s="161">
        <v>0</v>
      </c>
      <c r="K3566" s="530">
        <f t="shared" ref="K3566" si="2021">SUM(K3829,K4092,K4355,K4618,K4881,K5144,K5407,K5670,K5933,K6196,K6459,K6722,K6985,K7248,K7511)</f>
        <v>0</v>
      </c>
      <c r="L3566" s="161">
        <f t="shared" si="1892"/>
        <v>0</v>
      </c>
      <c r="M3566" s="161">
        <v>0</v>
      </c>
      <c r="N3566" s="530">
        <f t="shared" si="2019"/>
        <v>0</v>
      </c>
    </row>
    <row r="3567" spans="1:14" customFormat="1" ht="30" hidden="1" customHeight="1" x14ac:dyDescent="0.25">
      <c r="A3567" s="151" t="s">
        <v>0</v>
      </c>
      <c r="B3567" s="158" t="s">
        <v>127</v>
      </c>
      <c r="C3567" s="155">
        <f t="shared" si="1887"/>
        <v>63.188899999999997</v>
      </c>
      <c r="D3567" s="155">
        <f t="shared" si="2020"/>
        <v>62.306899999999999</v>
      </c>
      <c r="E3567" s="155">
        <f t="shared" si="2020"/>
        <v>0.88200000000000001</v>
      </c>
      <c r="F3567" s="161">
        <f t="shared" si="1888"/>
        <v>0</v>
      </c>
      <c r="G3567" s="161"/>
      <c r="H3567" s="530">
        <f t="shared" si="2017"/>
        <v>0</v>
      </c>
      <c r="I3567" s="161">
        <f t="shared" si="1890"/>
        <v>0</v>
      </c>
      <c r="J3567" s="161"/>
      <c r="K3567" s="530">
        <f t="shared" ref="K3567" si="2022">SUM(K3830,K4093,K4356,K4619,K4882,K5145,K5408,K5671,K5934,K6197,K6460,K6723,K6986,K7249,K7512)</f>
        <v>0</v>
      </c>
      <c r="L3567" s="161">
        <f t="shared" si="1892"/>
        <v>0</v>
      </c>
      <c r="M3567" s="161"/>
      <c r="N3567" s="530">
        <f t="shared" si="2019"/>
        <v>0</v>
      </c>
    </row>
    <row r="3568" spans="1:14" customFormat="1" ht="120" hidden="1" customHeight="1" x14ac:dyDescent="0.25">
      <c r="A3568" s="151" t="s">
        <v>0</v>
      </c>
      <c r="B3568" s="159" t="s">
        <v>128</v>
      </c>
      <c r="C3568" s="155">
        <f t="shared" si="1887"/>
        <v>40.362900000000003</v>
      </c>
      <c r="D3568" s="155">
        <f t="shared" si="2020"/>
        <v>40.362900000000003</v>
      </c>
      <c r="E3568" s="155">
        <f t="shared" si="2020"/>
        <v>0</v>
      </c>
      <c r="F3568" s="161">
        <f t="shared" si="1888"/>
        <v>0</v>
      </c>
      <c r="G3568" s="161">
        <f t="shared" ref="G3568:H3568" si="2023">SUM(G3831,G4094,G4357,G4620,G4883,G5146,G5409,G5672,G5935,G6198,G6461,G6724,G6987,G7250,G7513)</f>
        <v>0</v>
      </c>
      <c r="H3568" s="530">
        <f t="shared" si="2023"/>
        <v>0</v>
      </c>
      <c r="I3568" s="161">
        <f t="shared" si="1890"/>
        <v>0</v>
      </c>
      <c r="J3568" s="161">
        <f t="shared" ref="J3568:K3568" si="2024">SUM(J3831,J4094,J4357,J4620,J4883,J5146,J5409,J5672,J5935,J6198,J6461,J6724,J6987,J7250,J7513)</f>
        <v>0</v>
      </c>
      <c r="K3568" s="530">
        <f t="shared" si="2024"/>
        <v>0</v>
      </c>
      <c r="L3568" s="161">
        <f t="shared" si="1892"/>
        <v>0</v>
      </c>
      <c r="M3568" s="161">
        <f t="shared" ref="M3568:N3568" si="2025">SUM(M3831,M4094,M4357,M4620,M4883,M5146,M5409,M5672,M5935,M6198,M6461,M6724,M6987,M7250,M7513)</f>
        <v>0</v>
      </c>
      <c r="N3568" s="530">
        <f t="shared" si="2025"/>
        <v>0</v>
      </c>
    </row>
    <row r="3569" spans="1:14" customFormat="1" ht="30.75" hidden="1" customHeight="1" thickBot="1" x14ac:dyDescent="0.3">
      <c r="A3569" s="140" t="s">
        <v>0</v>
      </c>
      <c r="B3569" s="141" t="s">
        <v>129</v>
      </c>
      <c r="C3569" s="142">
        <f t="shared" si="1887"/>
        <v>0</v>
      </c>
      <c r="D3569" s="142">
        <f t="shared" si="2020"/>
        <v>0</v>
      </c>
      <c r="E3569" s="142">
        <f t="shared" si="2020"/>
        <v>0</v>
      </c>
      <c r="F3569" s="142">
        <f t="shared" si="1888"/>
        <v>0</v>
      </c>
      <c r="G3569" s="142">
        <f t="shared" ref="G3569:H3569" si="2026">SUM(G3832,G4095,G4358,G4621,G4884,G5147,G5410,G5673,G5936,G6199,G6462,G6725,G6988,G7251,G7514)</f>
        <v>0</v>
      </c>
      <c r="H3569" s="477">
        <f t="shared" si="2026"/>
        <v>0</v>
      </c>
      <c r="I3569" s="142">
        <f t="shared" si="1890"/>
        <v>0</v>
      </c>
      <c r="J3569" s="142">
        <f t="shared" ref="J3569:K3569" si="2027">SUM(J3832,J4095,J4358,J4621,J4884,J5147,J5410,J5673,J5936,J6199,J6462,J6725,J6988,J7251,J7514)</f>
        <v>0</v>
      </c>
      <c r="K3569" s="477">
        <f t="shared" si="2027"/>
        <v>0</v>
      </c>
      <c r="L3569" s="142">
        <f t="shared" si="1892"/>
        <v>0</v>
      </c>
      <c r="M3569" s="142">
        <f t="shared" ref="M3569:N3569" si="2028">SUM(M3832,M4095,M4358,M4621,M4884,M5147,M5410,M5673,M5936,M6199,M6462,M6725,M6988,M7251,M7514)</f>
        <v>0</v>
      </c>
      <c r="N3569" s="477">
        <f t="shared" si="2028"/>
        <v>0</v>
      </c>
    </row>
    <row r="3570" spans="1:14" customFormat="1" ht="30.75" hidden="1" customHeight="1" thickBot="1" x14ac:dyDescent="0.3">
      <c r="A3570" s="1" t="s">
        <v>0</v>
      </c>
      <c r="B3570" s="6" t="s">
        <v>130</v>
      </c>
      <c r="C3570" s="9">
        <f t="shared" si="1887"/>
        <v>0</v>
      </c>
      <c r="D3570" s="9">
        <f t="shared" si="2020"/>
        <v>0</v>
      </c>
      <c r="E3570" s="9">
        <f t="shared" si="2020"/>
        <v>0</v>
      </c>
      <c r="F3570" s="9">
        <f t="shared" si="1888"/>
        <v>0</v>
      </c>
      <c r="G3570" s="9">
        <f t="shared" ref="G3570:H3570" si="2029">SUM(G3833,G4096,G4359,G4622,G4885,G5148,G5411,G5674,G5937,G6200,G6463,G6726,G6989,G7252,G7515)</f>
        <v>0</v>
      </c>
      <c r="H3570" s="467">
        <f t="shared" si="2029"/>
        <v>0</v>
      </c>
      <c r="I3570" s="9">
        <f t="shared" si="1890"/>
        <v>0</v>
      </c>
      <c r="J3570" s="9">
        <f t="shared" ref="J3570:K3570" si="2030">SUM(J3833,J4096,J4359,J4622,J4885,J5148,J5411,J5674,J5937,J6200,J6463,J6726,J6989,J7252,J7515)</f>
        <v>0</v>
      </c>
      <c r="K3570" s="467">
        <f t="shared" si="2030"/>
        <v>0</v>
      </c>
      <c r="L3570" s="9">
        <f t="shared" si="1892"/>
        <v>0</v>
      </c>
      <c r="M3570" s="9">
        <f t="shared" ref="M3570:N3570" si="2031">SUM(M3833,M4096,M4359,M4622,M4885,M5148,M5411,M5674,M5937,M6200,M6463,M6726,M6989,M7252,M7515)</f>
        <v>0</v>
      </c>
      <c r="N3570" s="467">
        <f t="shared" si="2031"/>
        <v>0</v>
      </c>
    </row>
    <row r="3571" spans="1:14" customFormat="1" ht="45.75" hidden="1" customHeight="1" thickBot="1" x14ac:dyDescent="0.3">
      <c r="A3571" s="1" t="s">
        <v>0</v>
      </c>
      <c r="B3571" s="6" t="s">
        <v>131</v>
      </c>
      <c r="C3571" s="9">
        <f t="shared" si="1887"/>
        <v>0</v>
      </c>
      <c r="D3571" s="9">
        <f t="shared" si="2020"/>
        <v>0</v>
      </c>
      <c r="E3571" s="9">
        <f t="shared" si="2020"/>
        <v>0</v>
      </c>
      <c r="F3571" s="9">
        <f t="shared" si="1888"/>
        <v>0</v>
      </c>
      <c r="G3571" s="9">
        <f t="shared" ref="G3571:H3571" si="2032">SUM(G3834,G4097,G4360,G4623,G4886,G5149,G5412,G5675,G5938,G6201,G6464,G6727,G6990,G7253,G7516)</f>
        <v>0</v>
      </c>
      <c r="H3571" s="467">
        <f t="shared" si="2032"/>
        <v>0</v>
      </c>
      <c r="I3571" s="9">
        <f t="shared" si="1890"/>
        <v>0</v>
      </c>
      <c r="J3571" s="9">
        <f t="shared" ref="J3571:K3571" si="2033">SUM(J3834,J4097,J4360,J4623,J4886,J5149,J5412,J5675,J5938,J6201,J6464,J6727,J6990,J7253,J7516)</f>
        <v>0</v>
      </c>
      <c r="K3571" s="467">
        <f t="shared" si="2033"/>
        <v>0</v>
      </c>
      <c r="L3571" s="9">
        <f t="shared" si="1892"/>
        <v>0</v>
      </c>
      <c r="M3571" s="9">
        <f t="shared" ref="M3571:N3571" si="2034">SUM(M3834,M4097,M4360,M4623,M4886,M5149,M5412,M5675,M5938,M6201,M6464,M6727,M6990,M7253,M7516)</f>
        <v>0</v>
      </c>
      <c r="N3571" s="467">
        <f t="shared" si="2034"/>
        <v>0</v>
      </c>
    </row>
    <row r="3572" spans="1:14" customFormat="1" ht="30.75" hidden="1" customHeight="1" thickBot="1" x14ac:dyDescent="0.3">
      <c r="A3572" s="1" t="s">
        <v>0</v>
      </c>
      <c r="B3572" s="6" t="s">
        <v>132</v>
      </c>
      <c r="C3572" s="9">
        <f t="shared" si="1887"/>
        <v>0</v>
      </c>
      <c r="D3572" s="9">
        <f t="shared" si="2020"/>
        <v>0</v>
      </c>
      <c r="E3572" s="9">
        <f t="shared" si="2020"/>
        <v>0</v>
      </c>
      <c r="F3572" s="9">
        <f t="shared" si="1888"/>
        <v>0</v>
      </c>
      <c r="G3572" s="9">
        <f t="shared" ref="G3572:H3572" si="2035">SUM(G3835,G4098,G4361,G4624,G4887,G5150,G5413,G5676,G5939,G6202,G6465,G6728,G6991,G7254,G7517)</f>
        <v>0</v>
      </c>
      <c r="H3572" s="467">
        <f t="shared" si="2035"/>
        <v>0</v>
      </c>
      <c r="I3572" s="9">
        <f t="shared" si="1890"/>
        <v>0</v>
      </c>
      <c r="J3572" s="9">
        <f t="shared" ref="J3572:K3572" si="2036">SUM(J3835,J4098,J4361,J4624,J4887,J5150,J5413,J5676,J5939,J6202,J6465,J6728,J6991,J7254,J7517)</f>
        <v>0</v>
      </c>
      <c r="K3572" s="467">
        <f t="shared" si="2036"/>
        <v>0</v>
      </c>
      <c r="L3572" s="9">
        <f t="shared" si="1892"/>
        <v>0</v>
      </c>
      <c r="M3572" s="9">
        <f t="shared" ref="M3572:N3572" si="2037">SUM(M3835,M4098,M4361,M4624,M4887,M5150,M5413,M5676,M5939,M6202,M6465,M6728,M6991,M7254,M7517)</f>
        <v>0</v>
      </c>
      <c r="N3572" s="467">
        <f t="shared" si="2037"/>
        <v>0</v>
      </c>
    </row>
    <row r="3573" spans="1:14" customFormat="1" ht="30.75" hidden="1" customHeight="1" thickBot="1" x14ac:dyDescent="0.3">
      <c r="A3573" s="1" t="s">
        <v>0</v>
      </c>
      <c r="B3573" s="6" t="s">
        <v>133</v>
      </c>
      <c r="C3573" s="9">
        <f t="shared" si="1887"/>
        <v>0</v>
      </c>
      <c r="D3573" s="9">
        <f t="shared" si="2020"/>
        <v>0</v>
      </c>
      <c r="E3573" s="9">
        <f t="shared" si="2020"/>
        <v>0</v>
      </c>
      <c r="F3573" s="9">
        <f t="shared" si="1888"/>
        <v>0</v>
      </c>
      <c r="G3573" s="9">
        <f t="shared" ref="G3573:H3573" si="2038">SUM(G3836,G4099,G4362,G4625,G4888,G5151,G5414,G5677,G5940,G6203,G6466,G6729,G6992,G7255,G7518)</f>
        <v>0</v>
      </c>
      <c r="H3573" s="467">
        <f t="shared" si="2038"/>
        <v>0</v>
      </c>
      <c r="I3573" s="9">
        <f t="shared" si="1890"/>
        <v>0</v>
      </c>
      <c r="J3573" s="9">
        <f t="shared" ref="J3573:K3573" si="2039">SUM(J3836,J4099,J4362,J4625,J4888,J5151,J5414,J5677,J5940,J6203,J6466,J6729,J6992,J7255,J7518)</f>
        <v>0</v>
      </c>
      <c r="K3573" s="467">
        <f t="shared" si="2039"/>
        <v>0</v>
      </c>
      <c r="L3573" s="9">
        <f t="shared" si="1892"/>
        <v>0</v>
      </c>
      <c r="M3573" s="9">
        <f t="shared" ref="M3573:N3573" si="2040">SUM(M3836,M4099,M4362,M4625,M4888,M5151,M5414,M5677,M5940,M6203,M6466,M6729,M6992,M7255,M7518)</f>
        <v>0</v>
      </c>
      <c r="N3573" s="467">
        <f t="shared" si="2040"/>
        <v>0</v>
      </c>
    </row>
    <row r="3574" spans="1:14" customFormat="1" ht="30.75" hidden="1" customHeight="1" thickBot="1" x14ac:dyDescent="0.3">
      <c r="A3574" s="1" t="s">
        <v>0</v>
      </c>
      <c r="B3574" s="6" t="s">
        <v>134</v>
      </c>
      <c r="C3574" s="9">
        <f t="shared" si="1887"/>
        <v>0</v>
      </c>
      <c r="D3574" s="9">
        <f t="shared" si="2020"/>
        <v>0</v>
      </c>
      <c r="E3574" s="9">
        <f t="shared" si="2020"/>
        <v>0</v>
      </c>
      <c r="F3574" s="9">
        <f t="shared" si="1888"/>
        <v>0</v>
      </c>
      <c r="G3574" s="9">
        <f t="shared" ref="G3574:H3574" si="2041">SUM(G3837,G4100,G4363,G4626,G4889,G5152,G5415,G5678,G5941,G6204,G6467,G6730,G6993,G7256,G7519)</f>
        <v>0</v>
      </c>
      <c r="H3574" s="467">
        <f t="shared" si="2041"/>
        <v>0</v>
      </c>
      <c r="I3574" s="9">
        <f t="shared" si="1890"/>
        <v>0</v>
      </c>
      <c r="J3574" s="9">
        <f t="shared" ref="J3574:K3574" si="2042">SUM(J3837,J4100,J4363,J4626,J4889,J5152,J5415,J5678,J5941,J6204,J6467,J6730,J6993,J7256,J7519)</f>
        <v>0</v>
      </c>
      <c r="K3574" s="467">
        <f t="shared" si="2042"/>
        <v>0</v>
      </c>
      <c r="L3574" s="9">
        <f t="shared" si="1892"/>
        <v>0</v>
      </c>
      <c r="M3574" s="9">
        <f t="shared" ref="M3574:N3574" si="2043">SUM(M3837,M4100,M4363,M4626,M4889,M5152,M5415,M5678,M5941,M6204,M6467,M6730,M6993,M7256,M7519)</f>
        <v>0</v>
      </c>
      <c r="N3574" s="467">
        <f t="shared" si="2043"/>
        <v>0</v>
      </c>
    </row>
    <row r="3575" spans="1:14" customFormat="1" ht="45.75" hidden="1" customHeight="1" thickBot="1" x14ac:dyDescent="0.3">
      <c r="A3575" s="1" t="s">
        <v>0</v>
      </c>
      <c r="B3575" s="6" t="s">
        <v>135</v>
      </c>
      <c r="C3575" s="9">
        <f t="shared" si="1887"/>
        <v>0</v>
      </c>
      <c r="D3575" s="9">
        <f t="shared" si="2020"/>
        <v>0</v>
      </c>
      <c r="E3575" s="9">
        <f t="shared" si="2020"/>
        <v>0</v>
      </c>
      <c r="F3575" s="9">
        <f t="shared" si="1888"/>
        <v>0</v>
      </c>
      <c r="G3575" s="9">
        <f t="shared" ref="G3575:H3575" si="2044">SUM(G3838,G4101,G4364,G4627,G4890,G5153,G5416,G5679,G5942,G6205,G6468,G6731,G6994,G7257,G7520)</f>
        <v>0</v>
      </c>
      <c r="H3575" s="467">
        <f t="shared" si="2044"/>
        <v>0</v>
      </c>
      <c r="I3575" s="9">
        <f t="shared" si="1890"/>
        <v>0</v>
      </c>
      <c r="J3575" s="9">
        <f t="shared" ref="J3575:K3575" si="2045">SUM(J3838,J4101,J4364,J4627,J4890,J5153,J5416,J5679,J5942,J6205,J6468,J6731,J6994,J7257,J7520)</f>
        <v>0</v>
      </c>
      <c r="K3575" s="467">
        <f t="shared" si="2045"/>
        <v>0</v>
      </c>
      <c r="L3575" s="9">
        <f t="shared" si="1892"/>
        <v>0</v>
      </c>
      <c r="M3575" s="9">
        <f t="shared" ref="M3575:N3575" si="2046">SUM(M3838,M4101,M4364,M4627,M4890,M5153,M5416,M5679,M5942,M6205,M6468,M6731,M6994,M7257,M7520)</f>
        <v>0</v>
      </c>
      <c r="N3575" s="467">
        <f t="shared" si="2046"/>
        <v>0</v>
      </c>
    </row>
    <row r="3576" spans="1:14" customFormat="1" ht="60.75" hidden="1" customHeight="1" thickBot="1" x14ac:dyDescent="0.3">
      <c r="A3576" s="1" t="s">
        <v>0</v>
      </c>
      <c r="B3576" s="6" t="s">
        <v>136</v>
      </c>
      <c r="C3576" s="9">
        <f t="shared" si="1887"/>
        <v>0</v>
      </c>
      <c r="D3576" s="9">
        <f t="shared" si="2020"/>
        <v>0</v>
      </c>
      <c r="E3576" s="9">
        <f t="shared" si="2020"/>
        <v>0</v>
      </c>
      <c r="F3576" s="9">
        <f t="shared" si="1888"/>
        <v>0</v>
      </c>
      <c r="G3576" s="9">
        <f t="shared" ref="G3576:H3576" si="2047">SUM(G3839,G4102,G4365,G4628,G4891,G5154,G5417,G5680,G5943,G6206,G6469,G6732,G6995,G7258,G7521)</f>
        <v>0</v>
      </c>
      <c r="H3576" s="467">
        <f t="shared" si="2047"/>
        <v>0</v>
      </c>
      <c r="I3576" s="9">
        <f t="shared" si="1890"/>
        <v>0</v>
      </c>
      <c r="J3576" s="9">
        <f t="shared" ref="J3576:K3576" si="2048">SUM(J3839,J4102,J4365,J4628,J4891,J5154,J5417,J5680,J5943,J6206,J6469,J6732,J6995,J7258,J7521)</f>
        <v>0</v>
      </c>
      <c r="K3576" s="467">
        <f t="shared" si="2048"/>
        <v>0</v>
      </c>
      <c r="L3576" s="9">
        <f t="shared" si="1892"/>
        <v>0</v>
      </c>
      <c r="M3576" s="9">
        <f t="shared" ref="M3576:N3576" si="2049">SUM(M3839,M4102,M4365,M4628,M4891,M5154,M5417,M5680,M5943,M6206,M6469,M6732,M6995,M7258,M7521)</f>
        <v>0</v>
      </c>
      <c r="N3576" s="467">
        <f t="shared" si="2049"/>
        <v>0</v>
      </c>
    </row>
    <row r="3577" spans="1:14" customFormat="1" ht="45.75" hidden="1" customHeight="1" thickBot="1" x14ac:dyDescent="0.3">
      <c r="A3577" s="1" t="s">
        <v>0</v>
      </c>
      <c r="B3577" s="6" t="s">
        <v>137</v>
      </c>
      <c r="C3577" s="9">
        <f t="shared" si="1887"/>
        <v>0</v>
      </c>
      <c r="D3577" s="9">
        <f t="shared" si="2020"/>
        <v>0</v>
      </c>
      <c r="E3577" s="9">
        <f t="shared" si="2020"/>
        <v>0</v>
      </c>
      <c r="F3577" s="9">
        <f t="shared" si="1888"/>
        <v>0</v>
      </c>
      <c r="G3577" s="9">
        <f t="shared" ref="G3577:H3577" si="2050">SUM(G3840,G4103,G4366,G4629,G4892,G5155,G5418,G5681,G5944,G6207,G6470,G6733,G6996,G7259,G7522)</f>
        <v>0</v>
      </c>
      <c r="H3577" s="467">
        <f t="shared" si="2050"/>
        <v>0</v>
      </c>
      <c r="I3577" s="9">
        <f t="shared" si="1890"/>
        <v>0</v>
      </c>
      <c r="J3577" s="9">
        <f t="shared" ref="J3577:K3577" si="2051">SUM(J3840,J4103,J4366,J4629,J4892,J5155,J5418,J5681,J5944,J6207,J6470,J6733,J6996,J7259,J7522)</f>
        <v>0</v>
      </c>
      <c r="K3577" s="467">
        <f t="shared" si="2051"/>
        <v>0</v>
      </c>
      <c r="L3577" s="9">
        <f t="shared" si="1892"/>
        <v>0</v>
      </c>
      <c r="M3577" s="9">
        <f t="shared" ref="M3577:N3577" si="2052">SUM(M3840,M4103,M4366,M4629,M4892,M5155,M5418,M5681,M5944,M6207,M6470,M6733,M6996,M7259,M7522)</f>
        <v>0</v>
      </c>
      <c r="N3577" s="467">
        <f t="shared" si="2052"/>
        <v>0</v>
      </c>
    </row>
    <row r="3578" spans="1:14" customFormat="1" ht="60.75" hidden="1" customHeight="1" thickBot="1" x14ac:dyDescent="0.3">
      <c r="A3578" s="1" t="s">
        <v>0</v>
      </c>
      <c r="B3578" s="6" t="s">
        <v>138</v>
      </c>
      <c r="C3578" s="9">
        <f t="shared" si="1887"/>
        <v>0</v>
      </c>
      <c r="D3578" s="9">
        <f t="shared" si="2020"/>
        <v>0</v>
      </c>
      <c r="E3578" s="9">
        <f t="shared" si="2020"/>
        <v>0</v>
      </c>
      <c r="F3578" s="9">
        <f t="shared" si="1888"/>
        <v>0</v>
      </c>
      <c r="G3578" s="9">
        <f t="shared" ref="G3578:H3578" si="2053">SUM(G3841,G4104,G4367,G4630,G4893,G5156,G5419,G5682,G5945,G6208,G6471,G6734,G6997,G7260,G7523)</f>
        <v>0</v>
      </c>
      <c r="H3578" s="467">
        <f t="shared" si="2053"/>
        <v>0</v>
      </c>
      <c r="I3578" s="9">
        <f t="shared" si="1890"/>
        <v>0</v>
      </c>
      <c r="J3578" s="9">
        <f t="shared" ref="J3578:K3578" si="2054">SUM(J3841,J4104,J4367,J4630,J4893,J5156,J5419,J5682,J5945,J6208,J6471,J6734,J6997,J7260,J7523)</f>
        <v>0</v>
      </c>
      <c r="K3578" s="467">
        <f t="shared" si="2054"/>
        <v>0</v>
      </c>
      <c r="L3578" s="9">
        <f t="shared" si="1892"/>
        <v>0</v>
      </c>
      <c r="M3578" s="9">
        <f t="shared" ref="M3578:N3578" si="2055">SUM(M3841,M4104,M4367,M4630,M4893,M5156,M5419,M5682,M5945,M6208,M6471,M6734,M6997,M7260,M7523)</f>
        <v>0</v>
      </c>
      <c r="N3578" s="467">
        <f t="shared" si="2055"/>
        <v>0</v>
      </c>
    </row>
    <row r="3579" spans="1:14" customFormat="1" ht="60.75" hidden="1" customHeight="1" thickBot="1" x14ac:dyDescent="0.3">
      <c r="A3579" s="1" t="s">
        <v>0</v>
      </c>
      <c r="B3579" s="6" t="s">
        <v>139</v>
      </c>
      <c r="C3579" s="9">
        <f t="shared" si="1887"/>
        <v>0</v>
      </c>
      <c r="D3579" s="9">
        <f t="shared" si="2020"/>
        <v>0</v>
      </c>
      <c r="E3579" s="9">
        <f t="shared" si="2020"/>
        <v>0</v>
      </c>
      <c r="F3579" s="9">
        <f t="shared" si="1888"/>
        <v>0</v>
      </c>
      <c r="G3579" s="9">
        <f t="shared" ref="G3579:H3579" si="2056">SUM(G3842,G4105,G4368,G4631,G4894,G5157,G5420,G5683,G5946,G6209,G6472,G6735,G6998,G7261,G7524)</f>
        <v>0</v>
      </c>
      <c r="H3579" s="467">
        <f t="shared" si="2056"/>
        <v>0</v>
      </c>
      <c r="I3579" s="9">
        <f t="shared" si="1890"/>
        <v>0</v>
      </c>
      <c r="J3579" s="9">
        <f t="shared" ref="J3579:K3579" si="2057">SUM(J3842,J4105,J4368,J4631,J4894,J5157,J5420,J5683,J5946,J6209,J6472,J6735,J6998,J7261,J7524)</f>
        <v>0</v>
      </c>
      <c r="K3579" s="467">
        <f t="shared" si="2057"/>
        <v>0</v>
      </c>
      <c r="L3579" s="9">
        <f t="shared" si="1892"/>
        <v>0</v>
      </c>
      <c r="M3579" s="9">
        <f t="shared" ref="M3579:N3579" si="2058">SUM(M3842,M4105,M4368,M4631,M4894,M5157,M5420,M5683,M5946,M6209,M6472,M6735,M6998,M7261,M7524)</f>
        <v>0</v>
      </c>
      <c r="N3579" s="467">
        <f t="shared" si="2058"/>
        <v>0</v>
      </c>
    </row>
    <row r="3580" spans="1:14" customFormat="1" ht="45.75" hidden="1" customHeight="1" thickBot="1" x14ac:dyDescent="0.3">
      <c r="A3580" s="1" t="s">
        <v>0</v>
      </c>
      <c r="B3580" s="6" t="s">
        <v>140</v>
      </c>
      <c r="C3580" s="9">
        <f t="shared" si="1887"/>
        <v>0</v>
      </c>
      <c r="D3580" s="9">
        <f t="shared" si="2020"/>
        <v>0</v>
      </c>
      <c r="E3580" s="9">
        <f t="shared" si="2020"/>
        <v>0</v>
      </c>
      <c r="F3580" s="9">
        <f t="shared" si="1888"/>
        <v>0</v>
      </c>
      <c r="G3580" s="9">
        <f t="shared" ref="G3580:H3580" si="2059">SUM(G3843,G4106,G4369,G4632,G4895,G5158,G5421,G5684,G5947,G6210,G6473,G6736,G6999,G7262,G7525)</f>
        <v>0</v>
      </c>
      <c r="H3580" s="467">
        <f t="shared" si="2059"/>
        <v>0</v>
      </c>
      <c r="I3580" s="9">
        <f t="shared" si="1890"/>
        <v>0</v>
      </c>
      <c r="J3580" s="9">
        <f t="shared" ref="J3580:K3580" si="2060">SUM(J3843,J4106,J4369,J4632,J4895,J5158,J5421,J5684,J5947,J6210,J6473,J6736,J6999,J7262,J7525)</f>
        <v>0</v>
      </c>
      <c r="K3580" s="467">
        <f t="shared" si="2060"/>
        <v>0</v>
      </c>
      <c r="L3580" s="9">
        <f t="shared" si="1892"/>
        <v>0</v>
      </c>
      <c r="M3580" s="9">
        <f t="shared" ref="M3580:N3580" si="2061">SUM(M3843,M4106,M4369,M4632,M4895,M5158,M5421,M5684,M5947,M6210,M6473,M6736,M6999,M7262,M7525)</f>
        <v>0</v>
      </c>
      <c r="N3580" s="467">
        <f t="shared" si="2061"/>
        <v>0</v>
      </c>
    </row>
    <row r="3581" spans="1:14" customFormat="1" ht="75.75" hidden="1" customHeight="1" thickBot="1" x14ac:dyDescent="0.3">
      <c r="A3581" s="1" t="s">
        <v>0</v>
      </c>
      <c r="B3581" s="6" t="s">
        <v>141</v>
      </c>
      <c r="C3581" s="9">
        <f t="shared" si="1887"/>
        <v>0</v>
      </c>
      <c r="D3581" s="9">
        <f t="shared" si="2020"/>
        <v>0</v>
      </c>
      <c r="E3581" s="9">
        <f t="shared" si="2020"/>
        <v>0</v>
      </c>
      <c r="F3581" s="9">
        <f t="shared" si="1888"/>
        <v>0</v>
      </c>
      <c r="G3581" s="9">
        <f t="shared" ref="G3581:H3581" si="2062">SUM(G3844,G4107,G4370,G4633,G4896,G5159,G5422,G5685,G5948,G6211,G6474,G6737,G7000,G7263,G7526)</f>
        <v>0</v>
      </c>
      <c r="H3581" s="467">
        <f t="shared" si="2062"/>
        <v>0</v>
      </c>
      <c r="I3581" s="9">
        <f t="shared" si="1890"/>
        <v>0</v>
      </c>
      <c r="J3581" s="9">
        <f t="shared" ref="J3581:K3581" si="2063">SUM(J3844,J4107,J4370,J4633,J4896,J5159,J5422,J5685,J5948,J6211,J6474,J6737,J7000,J7263,J7526)</f>
        <v>0</v>
      </c>
      <c r="K3581" s="467">
        <f t="shared" si="2063"/>
        <v>0</v>
      </c>
      <c r="L3581" s="9">
        <f t="shared" si="1892"/>
        <v>0</v>
      </c>
      <c r="M3581" s="9">
        <f t="shared" ref="M3581:N3581" si="2064">SUM(M3844,M4107,M4370,M4633,M4896,M5159,M5422,M5685,M5948,M6211,M6474,M6737,M7000,M7263,M7526)</f>
        <v>0</v>
      </c>
      <c r="N3581" s="467">
        <f t="shared" si="2064"/>
        <v>0</v>
      </c>
    </row>
    <row r="3582" spans="1:14" customFormat="1" ht="105.75" hidden="1" customHeight="1" thickBot="1" x14ac:dyDescent="0.3">
      <c r="A3582" s="1" t="s">
        <v>0</v>
      </c>
      <c r="B3582" s="6" t="s">
        <v>142</v>
      </c>
      <c r="C3582" s="9">
        <f t="shared" si="1887"/>
        <v>0</v>
      </c>
      <c r="D3582" s="9">
        <f t="shared" ref="D3582:E3596" si="2065">SUM(D3845,D4108,D4371,D4634,D4897,D5160,D5423,D5686,D5949,D6212,D6475,D6738,D7001,D7264,D7527)</f>
        <v>0</v>
      </c>
      <c r="E3582" s="9">
        <f t="shared" si="2065"/>
        <v>0</v>
      </c>
      <c r="F3582" s="9">
        <f t="shared" si="1888"/>
        <v>0</v>
      </c>
      <c r="G3582" s="9">
        <f t="shared" ref="G3582:H3582" si="2066">SUM(G3845,G4108,G4371,G4634,G4897,G5160,G5423,G5686,G5949,G6212,G6475,G6738,G7001,G7264,G7527)</f>
        <v>0</v>
      </c>
      <c r="H3582" s="467">
        <f t="shared" si="2066"/>
        <v>0</v>
      </c>
      <c r="I3582" s="9">
        <f t="shared" si="1890"/>
        <v>0</v>
      </c>
      <c r="J3582" s="9">
        <f t="shared" ref="J3582:K3582" si="2067">SUM(J3845,J4108,J4371,J4634,J4897,J5160,J5423,J5686,J5949,J6212,J6475,J6738,J7001,J7264,J7527)</f>
        <v>0</v>
      </c>
      <c r="K3582" s="467">
        <f t="shared" si="2067"/>
        <v>0</v>
      </c>
      <c r="L3582" s="9">
        <f t="shared" si="1892"/>
        <v>0</v>
      </c>
      <c r="M3582" s="9">
        <f t="shared" ref="M3582:N3582" si="2068">SUM(M3845,M4108,M4371,M4634,M4897,M5160,M5423,M5686,M5949,M6212,M6475,M6738,M7001,M7264,M7527)</f>
        <v>0</v>
      </c>
      <c r="N3582" s="467">
        <f t="shared" si="2068"/>
        <v>0</v>
      </c>
    </row>
    <row r="3583" spans="1:14" customFormat="1" ht="15.75" hidden="1" customHeight="1" thickBot="1" x14ac:dyDescent="0.3">
      <c r="A3583" s="1" t="s">
        <v>0</v>
      </c>
      <c r="B3583" s="6" t="s">
        <v>143</v>
      </c>
      <c r="C3583" s="9">
        <f t="shared" si="1887"/>
        <v>0</v>
      </c>
      <c r="D3583" s="9">
        <f t="shared" si="2065"/>
        <v>0</v>
      </c>
      <c r="E3583" s="9">
        <f t="shared" si="2065"/>
        <v>0</v>
      </c>
      <c r="F3583" s="9">
        <f t="shared" si="1888"/>
        <v>0</v>
      </c>
      <c r="G3583" s="9">
        <f t="shared" ref="G3583:H3583" si="2069">SUM(G3846,G4109,G4372,G4635,G4898,G5161,G5424,G5687,G5950,G6213,G6476,G6739,G7002,G7265,G7528)</f>
        <v>0</v>
      </c>
      <c r="H3583" s="467">
        <f t="shared" si="2069"/>
        <v>0</v>
      </c>
      <c r="I3583" s="9">
        <f t="shared" si="1890"/>
        <v>0</v>
      </c>
      <c r="J3583" s="9">
        <f t="shared" ref="J3583:K3583" si="2070">SUM(J3846,J4109,J4372,J4635,J4898,J5161,J5424,J5687,J5950,J6213,J6476,J6739,J7002,J7265,J7528)</f>
        <v>0</v>
      </c>
      <c r="K3583" s="467">
        <f t="shared" si="2070"/>
        <v>0</v>
      </c>
      <c r="L3583" s="9">
        <f t="shared" si="1892"/>
        <v>0</v>
      </c>
      <c r="M3583" s="9">
        <f t="shared" ref="M3583:N3583" si="2071">SUM(M3846,M4109,M4372,M4635,M4898,M5161,M5424,M5687,M5950,M6213,M6476,M6739,M7002,M7265,M7528)</f>
        <v>0</v>
      </c>
      <c r="N3583" s="467">
        <f t="shared" si="2071"/>
        <v>0</v>
      </c>
    </row>
    <row r="3584" spans="1:14" customFormat="1" ht="15.75" hidden="1" customHeight="1" thickBot="1" x14ac:dyDescent="0.3">
      <c r="A3584" s="133" t="s">
        <v>0</v>
      </c>
      <c r="B3584" s="137" t="s">
        <v>144</v>
      </c>
      <c r="C3584" s="135">
        <f t="shared" si="1887"/>
        <v>0</v>
      </c>
      <c r="D3584" s="135">
        <f t="shared" si="2065"/>
        <v>0</v>
      </c>
      <c r="E3584" s="135">
        <f t="shared" si="2065"/>
        <v>0</v>
      </c>
      <c r="F3584" s="9">
        <f t="shared" si="1888"/>
        <v>0</v>
      </c>
      <c r="G3584" s="9">
        <f t="shared" ref="G3584:H3585" si="2072">SUM(G3847,G4110,G4373,G4636,G4899,G5162,G5425,G5688,G5951,G6214,G6477,G6740,G7003,G7266,G7529)</f>
        <v>0</v>
      </c>
      <c r="H3584" s="467">
        <f t="shared" si="2072"/>
        <v>0</v>
      </c>
      <c r="I3584" s="9">
        <f t="shared" si="1890"/>
        <v>0</v>
      </c>
      <c r="J3584" s="9">
        <f t="shared" ref="J3584:K3584" si="2073">SUM(J3847,J4110,J4373,J4636,J4899,J5162,J5425,J5688,J5951,J6214,J6477,J6740,J7003,J7266,J7529)</f>
        <v>0</v>
      </c>
      <c r="K3584" s="467">
        <f t="shared" si="2073"/>
        <v>0</v>
      </c>
      <c r="L3584" s="9">
        <f t="shared" si="1892"/>
        <v>0</v>
      </c>
      <c r="M3584" s="9">
        <f t="shared" ref="M3584:N3585" si="2074">SUM(M3847,M4110,M4373,M4636,M4899,M5162,M5425,M5688,M5951,M6214,M6477,M6740,M7003,M7266,M7529)</f>
        <v>0</v>
      </c>
      <c r="N3584" s="467">
        <f t="shared" si="2074"/>
        <v>0</v>
      </c>
    </row>
    <row r="3585" spans="1:14" customFormat="1" ht="75" hidden="1" customHeight="1" x14ac:dyDescent="0.25">
      <c r="A3585" s="151" t="s">
        <v>0</v>
      </c>
      <c r="B3585" s="159" t="s">
        <v>145</v>
      </c>
      <c r="C3585" s="155">
        <f t="shared" si="1887"/>
        <v>22.826000000000004</v>
      </c>
      <c r="D3585" s="155">
        <f t="shared" si="2065"/>
        <v>21.944000000000003</v>
      </c>
      <c r="E3585" s="155">
        <f t="shared" si="2065"/>
        <v>0.88200000000000001</v>
      </c>
      <c r="F3585" s="161">
        <f t="shared" si="1888"/>
        <v>0</v>
      </c>
      <c r="G3585" s="161">
        <v>0</v>
      </c>
      <c r="H3585" s="530">
        <f t="shared" si="2072"/>
        <v>0</v>
      </c>
      <c r="I3585" s="161">
        <f t="shared" si="1890"/>
        <v>0</v>
      </c>
      <c r="J3585" s="161">
        <v>0</v>
      </c>
      <c r="K3585" s="530">
        <f t="shared" ref="K3585" si="2075">SUM(K3848,K4111,K4374,K4637,K4900,K5163,K5426,K5689,K5952,K6215,K6478,K6741,K7004,K7267,K7530)</f>
        <v>0</v>
      </c>
      <c r="L3585" s="161">
        <f t="shared" si="1892"/>
        <v>0</v>
      </c>
      <c r="M3585" s="161">
        <v>0</v>
      </c>
      <c r="N3585" s="530">
        <f t="shared" si="2074"/>
        <v>0</v>
      </c>
    </row>
    <row r="3586" spans="1:14" customFormat="1" ht="30" hidden="1" customHeight="1" x14ac:dyDescent="0.25">
      <c r="A3586" s="162" t="s">
        <v>0</v>
      </c>
      <c r="B3586" s="166" t="s">
        <v>146</v>
      </c>
      <c r="C3586" s="164">
        <f t="shared" si="1887"/>
        <v>34.872999999999998</v>
      </c>
      <c r="D3586" s="164">
        <f t="shared" si="2065"/>
        <v>34.872999999999998</v>
      </c>
      <c r="E3586" s="164">
        <f t="shared" si="2065"/>
        <v>0</v>
      </c>
      <c r="F3586" s="165">
        <f t="shared" si="1888"/>
        <v>0</v>
      </c>
      <c r="G3586" s="165">
        <f t="shared" ref="G3586:H3586" si="2076">SUM(G3849,G4112,G4375,G4638,G4901,G5164,G5427,G5690,G5953,G6216,G6479,G6742,G7005,G7268,G7531)</f>
        <v>0</v>
      </c>
      <c r="H3586" s="532">
        <f t="shared" si="2076"/>
        <v>0</v>
      </c>
      <c r="I3586" s="165">
        <f t="shared" si="1890"/>
        <v>0</v>
      </c>
      <c r="J3586" s="165">
        <f t="shared" ref="J3586:K3586" si="2077">SUM(J3849,J4112,J4375,J4638,J4901,J5164,J5427,J5690,J5953,J6216,J6479,J6742,J7005,J7268,J7531)</f>
        <v>0</v>
      </c>
      <c r="K3586" s="532">
        <f t="shared" si="2077"/>
        <v>0</v>
      </c>
      <c r="L3586" s="165">
        <f t="shared" si="1892"/>
        <v>0</v>
      </c>
      <c r="M3586" s="165">
        <f t="shared" ref="M3586:N3586" si="2078">SUM(M3849,M4112,M4375,M4638,M4901,M5164,M5427,M5690,M5953,M6216,M6479,M6742,M7005,M7268,M7531)</f>
        <v>0</v>
      </c>
      <c r="N3586" s="532">
        <f t="shared" si="2078"/>
        <v>0</v>
      </c>
    </row>
    <row r="3587" spans="1:14" x14ac:dyDescent="0.2">
      <c r="A3587" s="388" t="s">
        <v>0</v>
      </c>
      <c r="B3587" s="328" t="s">
        <v>147</v>
      </c>
      <c r="C3587" s="329">
        <f t="shared" ref="C3587:C3650" si="2079">SUM(D3587:E3587)</f>
        <v>0</v>
      </c>
      <c r="D3587" s="329">
        <f>D3588</f>
        <v>0</v>
      </c>
      <c r="E3587" s="329">
        <f>E3588</f>
        <v>0</v>
      </c>
      <c r="F3587" s="329">
        <f t="shared" ref="F3587:F3650" si="2080">SUM(G3587:H3587)</f>
        <v>0</v>
      </c>
      <c r="G3587" s="329">
        <f>G3588</f>
        <v>0</v>
      </c>
      <c r="H3587" s="446">
        <f>H3588</f>
        <v>0</v>
      </c>
      <c r="I3587" s="329">
        <f t="shared" ref="I3587:I3650" si="2081">SUM(J3587:K3587)</f>
        <v>0</v>
      </c>
      <c r="J3587" s="329">
        <f>J3588</f>
        <v>0</v>
      </c>
      <c r="K3587" s="446">
        <f>K3588</f>
        <v>0</v>
      </c>
      <c r="L3587" s="329">
        <f t="shared" ref="L3587:L3650" si="2082">SUM(M3587:N3587)</f>
        <v>0</v>
      </c>
      <c r="M3587" s="329">
        <f>M3588</f>
        <v>0</v>
      </c>
      <c r="N3587" s="446">
        <f>N3588</f>
        <v>0</v>
      </c>
    </row>
    <row r="3588" spans="1:14" x14ac:dyDescent="0.2">
      <c r="A3588" s="388" t="s">
        <v>0</v>
      </c>
      <c r="B3588" s="330" t="s">
        <v>148</v>
      </c>
      <c r="C3588" s="329">
        <f t="shared" si="2079"/>
        <v>0</v>
      </c>
      <c r="D3588" s="329">
        <f>D3589</f>
        <v>0</v>
      </c>
      <c r="E3588" s="329">
        <f>E3589</f>
        <v>0</v>
      </c>
      <c r="F3588" s="392">
        <f t="shared" si="2080"/>
        <v>0</v>
      </c>
      <c r="G3588" s="392">
        <f>G3589</f>
        <v>0</v>
      </c>
      <c r="H3588" s="529">
        <f>H3589</f>
        <v>0</v>
      </c>
      <c r="I3588" s="392">
        <f t="shared" si="2081"/>
        <v>0</v>
      </c>
      <c r="J3588" s="392">
        <f>J3589</f>
        <v>0</v>
      </c>
      <c r="K3588" s="529">
        <f>K3589</f>
        <v>0</v>
      </c>
      <c r="L3588" s="392">
        <f t="shared" si="2082"/>
        <v>0</v>
      </c>
      <c r="M3588" s="392">
        <f>M3589</f>
        <v>0</v>
      </c>
      <c r="N3588" s="529">
        <f>N3589</f>
        <v>0</v>
      </c>
    </row>
    <row r="3589" spans="1:14" x14ac:dyDescent="0.2">
      <c r="A3589" s="388" t="s">
        <v>0</v>
      </c>
      <c r="B3589" s="391" t="s">
        <v>149</v>
      </c>
      <c r="C3589" s="329">
        <f t="shared" si="2079"/>
        <v>0</v>
      </c>
      <c r="D3589" s="329">
        <f>D3600</f>
        <v>0</v>
      </c>
      <c r="E3589" s="329">
        <f>E3591+E3593+E3594+E3595+E3597+E3600</f>
        <v>0</v>
      </c>
      <c r="F3589" s="392">
        <f t="shared" si="2080"/>
        <v>0</v>
      </c>
      <c r="G3589" s="392">
        <f>G3591+G3594+G3600</f>
        <v>0</v>
      </c>
      <c r="H3589" s="529">
        <f>H3591+H3594+H3600</f>
        <v>0</v>
      </c>
      <c r="I3589" s="392">
        <f t="shared" si="2081"/>
        <v>0</v>
      </c>
      <c r="J3589" s="392">
        <f>J3591+J3594+J3600</f>
        <v>0</v>
      </c>
      <c r="K3589" s="529">
        <f>K3591+K3594+K3600</f>
        <v>0</v>
      </c>
      <c r="L3589" s="392">
        <f t="shared" si="2082"/>
        <v>0</v>
      </c>
      <c r="M3589" s="392">
        <f>M3591+M3594+M3600</f>
        <v>0</v>
      </c>
      <c r="N3589" s="529">
        <f>N3591+N3594+N3600</f>
        <v>0</v>
      </c>
    </row>
    <row r="3590" spans="1:14" customFormat="1" ht="30" hidden="1" customHeight="1" x14ac:dyDescent="0.25">
      <c r="A3590" s="143" t="s">
        <v>0</v>
      </c>
      <c r="B3590" s="144" t="s">
        <v>150</v>
      </c>
      <c r="C3590" s="145">
        <f t="shared" si="2079"/>
        <v>0</v>
      </c>
      <c r="D3590" s="145">
        <f t="shared" si="2065"/>
        <v>0</v>
      </c>
      <c r="E3590" s="145">
        <f t="shared" si="2065"/>
        <v>0</v>
      </c>
      <c r="F3590" s="145">
        <f t="shared" si="2080"/>
        <v>0</v>
      </c>
      <c r="G3590" s="145">
        <f t="shared" ref="G3590:H3590" si="2083">SUM(G3853,G4116,G4379,G4642,G4905,G5168,G5431,G5694,G5957,G6220,G6483,G6746,G7009,G7272,G7535)</f>
        <v>0</v>
      </c>
      <c r="H3590" s="485">
        <f t="shared" si="2083"/>
        <v>0</v>
      </c>
      <c r="I3590" s="145">
        <f t="shared" si="2081"/>
        <v>0</v>
      </c>
      <c r="J3590" s="145">
        <f t="shared" ref="J3590:K3590" si="2084">SUM(J3853,J4116,J4379,J4642,J4905,J5168,J5431,J5694,J5957,J6220,J6483,J6746,J7009,J7272,J7535)</f>
        <v>0</v>
      </c>
      <c r="K3590" s="485">
        <f t="shared" si="2084"/>
        <v>0</v>
      </c>
      <c r="L3590" s="145">
        <f t="shared" si="2082"/>
        <v>0</v>
      </c>
      <c r="M3590" s="145">
        <f t="shared" ref="M3590:N3590" si="2085">SUM(M3853,M4116,M4379,M4642,M4905,M5168,M5431,M5694,M5957,M6220,M6483,M6746,M7009,M7272,M7535)</f>
        <v>0</v>
      </c>
      <c r="N3590" s="485">
        <f t="shared" si="2085"/>
        <v>0</v>
      </c>
    </row>
    <row r="3591" spans="1:14" ht="21.75" customHeight="1" x14ac:dyDescent="0.2">
      <c r="A3591" s="388" t="s">
        <v>0</v>
      </c>
      <c r="B3591" s="393" t="s">
        <v>151</v>
      </c>
      <c r="C3591" s="329">
        <f t="shared" si="2079"/>
        <v>0</v>
      </c>
      <c r="D3591" s="329">
        <v>0</v>
      </c>
      <c r="E3591" s="329">
        <v>0</v>
      </c>
      <c r="F3591" s="392">
        <f t="shared" si="2080"/>
        <v>0</v>
      </c>
      <c r="G3591" s="392">
        <v>0</v>
      </c>
      <c r="H3591" s="529">
        <v>0</v>
      </c>
      <c r="I3591" s="392">
        <f t="shared" si="2081"/>
        <v>0</v>
      </c>
      <c r="J3591" s="392">
        <v>0</v>
      </c>
      <c r="K3591" s="529">
        <v>0</v>
      </c>
      <c r="L3591" s="392">
        <f t="shared" si="2082"/>
        <v>0</v>
      </c>
      <c r="M3591" s="392">
        <v>0</v>
      </c>
      <c r="N3591" s="529">
        <v>0</v>
      </c>
    </row>
    <row r="3592" spans="1:14" customFormat="1" ht="15.75" hidden="1" customHeight="1" thickBot="1" x14ac:dyDescent="0.3">
      <c r="A3592" s="140" t="s">
        <v>0</v>
      </c>
      <c r="B3592" s="148" t="s">
        <v>152</v>
      </c>
      <c r="C3592" s="142">
        <f t="shared" si="2079"/>
        <v>0</v>
      </c>
      <c r="D3592" s="142">
        <f t="shared" si="2065"/>
        <v>0</v>
      </c>
      <c r="E3592" s="142">
        <f t="shared" si="2065"/>
        <v>0</v>
      </c>
      <c r="F3592" s="142">
        <f t="shared" si="2080"/>
        <v>0</v>
      </c>
      <c r="G3592" s="142">
        <f t="shared" ref="G3592:H3592" si="2086">SUM(G3855,G4118,G4381,G4644,G4907,G5170,G5433,G5696,G5959,G6222,G6485,G6748,G7011,G7274,G7537)</f>
        <v>0</v>
      </c>
      <c r="H3592" s="477">
        <f t="shared" si="2086"/>
        <v>0</v>
      </c>
      <c r="I3592" s="142">
        <f t="shared" si="2081"/>
        <v>0</v>
      </c>
      <c r="J3592" s="142">
        <f t="shared" ref="J3592:K3592" si="2087">SUM(J3855,J4118,J4381,J4644,J4907,J5170,J5433,J5696,J5959,J6222,J6485,J6748,J7011,J7274,J7537)</f>
        <v>0</v>
      </c>
      <c r="K3592" s="477">
        <f t="shared" si="2087"/>
        <v>0</v>
      </c>
      <c r="L3592" s="142">
        <f t="shared" si="2082"/>
        <v>0</v>
      </c>
      <c r="M3592" s="142">
        <f t="shared" ref="M3592:N3592" si="2088">SUM(M3855,M4118,M4381,M4644,M4907,M5170,M5433,M5696,M5959,M6222,M6485,M6748,M7011,M7274,M7537)</f>
        <v>0</v>
      </c>
      <c r="N3592" s="477">
        <f t="shared" si="2088"/>
        <v>0</v>
      </c>
    </row>
    <row r="3593" spans="1:14" customFormat="1" ht="20.25" customHeight="1" x14ac:dyDescent="0.25">
      <c r="A3593" s="133" t="s">
        <v>0</v>
      </c>
      <c r="B3593" s="136" t="s">
        <v>153</v>
      </c>
      <c r="C3593" s="135">
        <f t="shared" si="2079"/>
        <v>0</v>
      </c>
      <c r="D3593" s="135">
        <f t="shared" si="2065"/>
        <v>0</v>
      </c>
      <c r="E3593" s="135">
        <v>0</v>
      </c>
      <c r="F3593" s="135">
        <f t="shared" si="2080"/>
        <v>0</v>
      </c>
      <c r="G3593" s="135">
        <f t="shared" ref="G3593:H3593" si="2089">SUM(G3856,G4119,G4382,G4645,G4908,G5171,G5434,G5697,G5960,G6223,G6486,G6749,G7012,G7275,G7538)</f>
        <v>0</v>
      </c>
      <c r="H3593" s="476">
        <f t="shared" si="2089"/>
        <v>0</v>
      </c>
      <c r="I3593" s="135">
        <f t="shared" si="2081"/>
        <v>0</v>
      </c>
      <c r="J3593" s="135">
        <f t="shared" ref="J3593:K3593" si="2090">SUM(J3856,J4119,J4382,J4645,J4908,J5171,J5434,J5697,J5960,J6223,J6486,J6749,J7012,J7275,J7538)</f>
        <v>0</v>
      </c>
      <c r="K3593" s="476">
        <f t="shared" si="2090"/>
        <v>0</v>
      </c>
      <c r="L3593" s="135">
        <f t="shared" si="2082"/>
        <v>0</v>
      </c>
      <c r="M3593" s="135">
        <f t="shared" ref="M3593:N3593" si="2091">SUM(M3856,M4119,M4382,M4645,M4908,M5171,M5434,M5697,M5960,M6223,M6486,M6749,M7012,M7275,M7538)</f>
        <v>0</v>
      </c>
      <c r="N3593" s="476">
        <f t="shared" si="2091"/>
        <v>0</v>
      </c>
    </row>
    <row r="3594" spans="1:14" x14ac:dyDescent="0.2">
      <c r="A3594" s="431" t="s">
        <v>0</v>
      </c>
      <c r="B3594" s="393" t="s">
        <v>154</v>
      </c>
      <c r="C3594" s="329">
        <f t="shared" si="2079"/>
        <v>0</v>
      </c>
      <c r="D3594" s="329">
        <v>0</v>
      </c>
      <c r="E3594" s="329">
        <v>0</v>
      </c>
      <c r="F3594" s="392">
        <f t="shared" si="2080"/>
        <v>0</v>
      </c>
      <c r="G3594" s="392">
        <v>0</v>
      </c>
      <c r="H3594" s="529">
        <v>0</v>
      </c>
      <c r="I3594" s="392">
        <f t="shared" si="2081"/>
        <v>0</v>
      </c>
      <c r="J3594" s="392">
        <v>0</v>
      </c>
      <c r="K3594" s="529">
        <v>0</v>
      </c>
      <c r="L3594" s="392">
        <f t="shared" si="2082"/>
        <v>0</v>
      </c>
      <c r="M3594" s="392">
        <v>0</v>
      </c>
      <c r="N3594" s="529">
        <v>0</v>
      </c>
    </row>
    <row r="3595" spans="1:14" customFormat="1" ht="15" customHeight="1" x14ac:dyDescent="0.25">
      <c r="A3595" s="171" t="s">
        <v>0</v>
      </c>
      <c r="B3595" s="172" t="s">
        <v>155</v>
      </c>
      <c r="C3595" s="173">
        <f t="shared" si="2079"/>
        <v>0</v>
      </c>
      <c r="D3595" s="173">
        <v>0</v>
      </c>
      <c r="E3595" s="173">
        <v>0</v>
      </c>
      <c r="F3595" s="174">
        <f t="shared" si="2080"/>
        <v>0</v>
      </c>
      <c r="G3595" s="174">
        <f t="shared" ref="G3595:H3595" si="2092">SUM(G3858,G4121,G4384,G4647,G4910,G5173,G5436,G5699,G5962,G6225,G6488,G6751,G7014,G7277,G7540)</f>
        <v>0</v>
      </c>
      <c r="H3595" s="531">
        <f t="shared" si="2092"/>
        <v>0</v>
      </c>
      <c r="I3595" s="174">
        <f t="shared" si="2081"/>
        <v>0</v>
      </c>
      <c r="J3595" s="174">
        <f t="shared" ref="J3595:K3595" si="2093">SUM(J3858,J4121,J4384,J4647,J4910,J5173,J5436,J5699,J5962,J6225,J6488,J6751,J7014,J7277,J7540)</f>
        <v>0</v>
      </c>
      <c r="K3595" s="531">
        <f t="shared" si="2093"/>
        <v>0</v>
      </c>
      <c r="L3595" s="174">
        <f t="shared" si="2082"/>
        <v>0</v>
      </c>
      <c r="M3595" s="174">
        <f t="shared" ref="M3595:N3595" si="2094">SUM(M3858,M4121,M4384,M4647,M4910,M5173,M5436,M5699,M5962,M6225,M6488,M6751,M7014,M7277,M7540)</f>
        <v>0</v>
      </c>
      <c r="N3595" s="531">
        <f t="shared" si="2094"/>
        <v>0</v>
      </c>
    </row>
    <row r="3596" spans="1:14" customFormat="1" ht="0.75" customHeight="1" x14ac:dyDescent="0.25">
      <c r="A3596" s="143" t="s">
        <v>0</v>
      </c>
      <c r="B3596" s="144" t="s">
        <v>156</v>
      </c>
      <c r="C3596" s="145">
        <f t="shared" si="2079"/>
        <v>0</v>
      </c>
      <c r="D3596" s="145">
        <f t="shared" si="2065"/>
        <v>0</v>
      </c>
      <c r="E3596" s="145">
        <f t="shared" si="2065"/>
        <v>0</v>
      </c>
      <c r="F3596" s="145">
        <f t="shared" si="2080"/>
        <v>0</v>
      </c>
      <c r="G3596" s="145">
        <f t="shared" ref="G3596:H3596" si="2095">SUM(G3859,G4122,G4385,G4648,G4911,G5174,G5437,G5700,G5963,G6226,G6489,G6752,G7015,G7278,G7541)</f>
        <v>0</v>
      </c>
      <c r="H3596" s="485">
        <f t="shared" si="2095"/>
        <v>0</v>
      </c>
      <c r="I3596" s="145">
        <f t="shared" si="2081"/>
        <v>0</v>
      </c>
      <c r="J3596" s="145">
        <f t="shared" ref="J3596:K3596" si="2096">SUM(J3859,J4122,J4385,J4648,J4911,J5174,J5437,J5700,J5963,J6226,J6489,J6752,J7015,J7278,J7541)</f>
        <v>0</v>
      </c>
      <c r="K3596" s="485">
        <f t="shared" si="2096"/>
        <v>0</v>
      </c>
      <c r="L3596" s="145">
        <f t="shared" si="2082"/>
        <v>0</v>
      </c>
      <c r="M3596" s="145">
        <f t="shared" ref="M3596:N3596" si="2097">SUM(M3859,M4122,M4385,M4648,M4911,M5174,M5437,M5700,M5963,M6226,M6489,M6752,M7015,M7278,M7541)</f>
        <v>0</v>
      </c>
      <c r="N3596" s="485">
        <f t="shared" si="2097"/>
        <v>0</v>
      </c>
    </row>
    <row r="3597" spans="1:14" ht="32.25" customHeight="1" x14ac:dyDescent="0.2">
      <c r="A3597" s="388" t="s">
        <v>0</v>
      </c>
      <c r="B3597" s="393" t="s">
        <v>157</v>
      </c>
      <c r="C3597" s="329">
        <f t="shared" si="2079"/>
        <v>0</v>
      </c>
      <c r="D3597" s="329">
        <v>0</v>
      </c>
      <c r="E3597" s="329">
        <v>0</v>
      </c>
      <c r="F3597" s="392">
        <f t="shared" si="2080"/>
        <v>0</v>
      </c>
      <c r="G3597" s="392">
        <v>0</v>
      </c>
      <c r="H3597" s="529">
        <v>0</v>
      </c>
      <c r="I3597" s="392">
        <f t="shared" si="2081"/>
        <v>0</v>
      </c>
      <c r="J3597" s="392">
        <v>0</v>
      </c>
      <c r="K3597" s="529">
        <v>0</v>
      </c>
      <c r="L3597" s="392">
        <f t="shared" si="2082"/>
        <v>0</v>
      </c>
      <c r="M3597" s="392">
        <v>0</v>
      </c>
      <c r="N3597" s="529">
        <v>0</v>
      </c>
    </row>
    <row r="3598" spans="1:14" customFormat="1" ht="0.75" hidden="1" customHeight="1" thickBot="1" x14ac:dyDescent="0.3">
      <c r="A3598" s="140" t="s">
        <v>0</v>
      </c>
      <c r="B3598" s="148" t="s">
        <v>158</v>
      </c>
      <c r="C3598" s="142">
        <f t="shared" si="2079"/>
        <v>0</v>
      </c>
      <c r="D3598" s="142">
        <f t="shared" ref="D3598:E3613" si="2098">SUM(D3861,D4124,D4387,D4650,D4913,D5176,D5439,D5702,D5965,D6228,D6491,D6754,D7017,D7280,D7543)</f>
        <v>0</v>
      </c>
      <c r="E3598" s="142">
        <f t="shared" si="2098"/>
        <v>0</v>
      </c>
      <c r="F3598" s="142">
        <f t="shared" si="2080"/>
        <v>1.1000000000000001</v>
      </c>
      <c r="G3598" s="142">
        <f t="shared" ref="G3598:H3598" si="2099">SUM(G3861,G4124,G4387,G4650,G4913,G5176,G5439,G5702,G5965,G6228,G6491,G6754,G7017,G7280,G7543)</f>
        <v>1.1000000000000001</v>
      </c>
      <c r="H3598" s="477">
        <f t="shared" si="2099"/>
        <v>0</v>
      </c>
      <c r="I3598" s="142">
        <f t="shared" si="2081"/>
        <v>0</v>
      </c>
      <c r="J3598" s="142">
        <f t="shared" ref="J3598:K3598" si="2100">SUM(J3861,J4124,J4387,J4650,J4913,J5176,J5439,J5702,J5965,J6228,J6491,J6754,J7017,J7280,J7543)</f>
        <v>0</v>
      </c>
      <c r="K3598" s="477">
        <f t="shared" si="2100"/>
        <v>0</v>
      </c>
      <c r="L3598" s="142">
        <f t="shared" si="2082"/>
        <v>0</v>
      </c>
      <c r="M3598" s="142">
        <f t="shared" ref="M3598:N3598" si="2101">SUM(M3861,M4124,M4387,M4650,M4913,M5176,M5439,M5702,M5965,M6228,M6491,M6754,M7017,M7280,M7543)</f>
        <v>0</v>
      </c>
      <c r="N3598" s="477">
        <f t="shared" si="2101"/>
        <v>0</v>
      </c>
    </row>
    <row r="3599" spans="1:14" customFormat="1" ht="0.75" hidden="1" customHeight="1" x14ac:dyDescent="0.25">
      <c r="A3599" s="133" t="s">
        <v>0</v>
      </c>
      <c r="B3599" s="136" t="s">
        <v>159</v>
      </c>
      <c r="C3599" s="135">
        <f t="shared" si="2079"/>
        <v>0</v>
      </c>
      <c r="D3599" s="135">
        <f t="shared" si="2098"/>
        <v>0</v>
      </c>
      <c r="E3599" s="135">
        <f t="shared" si="2098"/>
        <v>0</v>
      </c>
      <c r="F3599" s="135">
        <f t="shared" si="2080"/>
        <v>0</v>
      </c>
      <c r="G3599" s="135">
        <f t="shared" ref="G3599:H3599" si="2102">SUM(G3862,G4125,G4388,G4651,G4914,G5177,G5440,G5703,G5966,G6229,G6492,G6755,G7018,G7281,G7544)</f>
        <v>0</v>
      </c>
      <c r="H3599" s="476">
        <f t="shared" si="2102"/>
        <v>0</v>
      </c>
      <c r="I3599" s="135">
        <f t="shared" si="2081"/>
        <v>0</v>
      </c>
      <c r="J3599" s="135">
        <f t="shared" ref="J3599:K3599" si="2103">SUM(J3862,J4125,J4388,J4651,J4914,J5177,J5440,J5703,J5966,J6229,J6492,J6755,J7018,J7281,J7544)</f>
        <v>0</v>
      </c>
      <c r="K3599" s="476">
        <f t="shared" si="2103"/>
        <v>0</v>
      </c>
      <c r="L3599" s="135">
        <f t="shared" si="2082"/>
        <v>0</v>
      </c>
      <c r="M3599" s="135">
        <f t="shared" ref="M3599:N3599" si="2104">SUM(M3862,M4125,M4388,M4651,M4914,M5177,M5440,M5703,M5966,M6229,M6492,M6755,M7018,M7281,M7544)</f>
        <v>0</v>
      </c>
      <c r="N3599" s="476">
        <f t="shared" si="2104"/>
        <v>0</v>
      </c>
    </row>
    <row r="3600" spans="1:14" ht="31.5" customHeight="1" x14ac:dyDescent="0.2">
      <c r="A3600" s="431" t="s">
        <v>0</v>
      </c>
      <c r="B3600" s="393" t="s">
        <v>160</v>
      </c>
      <c r="C3600" s="329">
        <f t="shared" si="2079"/>
        <v>0</v>
      </c>
      <c r="D3600" s="329">
        <v>0</v>
      </c>
      <c r="E3600" s="329">
        <v>0</v>
      </c>
      <c r="F3600" s="392">
        <f t="shared" si="2080"/>
        <v>0</v>
      </c>
      <c r="G3600" s="392">
        <v>0</v>
      </c>
      <c r="H3600" s="529">
        <v>0</v>
      </c>
      <c r="I3600" s="392">
        <f t="shared" si="2081"/>
        <v>0</v>
      </c>
      <c r="J3600" s="392">
        <v>0</v>
      </c>
      <c r="K3600" s="529">
        <v>0</v>
      </c>
      <c r="L3600" s="392">
        <f t="shared" si="2082"/>
        <v>0</v>
      </c>
      <c r="M3600" s="392">
        <v>0</v>
      </c>
      <c r="N3600" s="529">
        <v>0</v>
      </c>
    </row>
    <row r="3601" spans="1:14" ht="0.75" hidden="1" customHeight="1" x14ac:dyDescent="0.2">
      <c r="A3601" s="388" t="s">
        <v>0</v>
      </c>
      <c r="B3601" s="391" t="s">
        <v>161</v>
      </c>
      <c r="C3601" s="329">
        <f t="shared" si="2079"/>
        <v>28.547999999999998</v>
      </c>
      <c r="D3601" s="329">
        <f t="shared" si="2098"/>
        <v>28.547999999999998</v>
      </c>
      <c r="E3601" s="329">
        <f t="shared" si="2098"/>
        <v>0</v>
      </c>
      <c r="F3601" s="392">
        <f t="shared" si="2080"/>
        <v>0</v>
      </c>
      <c r="G3601" s="392">
        <f t="shared" ref="G3601:H3601" si="2105">SUM(G3864,G4127,G4390,G4653,G4916,G5179,G5442,G5705,G5968,G6231,G6494,G6757,G7020,G7283,G7546)</f>
        <v>0</v>
      </c>
      <c r="H3601" s="529">
        <f t="shared" si="2105"/>
        <v>0</v>
      </c>
      <c r="I3601" s="392">
        <f t="shared" si="2081"/>
        <v>0</v>
      </c>
      <c r="J3601" s="392">
        <f t="shared" ref="J3601:K3601" si="2106">SUM(J3864,J4127,J4390,J4653,J4916,J5179,J5442,J5705,J5968,J6231,J6494,J6757,J7020,J7283,J7546)</f>
        <v>0</v>
      </c>
      <c r="K3601" s="529">
        <f t="shared" si="2106"/>
        <v>0</v>
      </c>
      <c r="L3601" s="392">
        <f t="shared" si="2082"/>
        <v>0</v>
      </c>
      <c r="M3601" s="392">
        <f t="shared" ref="M3601:N3601" si="2107">SUM(M3864,M4127,M4390,M4653,M4916,M5179,M5442,M5705,M5968,M6231,M6494,M6757,M7020,M7283,M7546)</f>
        <v>0</v>
      </c>
      <c r="N3601" s="529">
        <f t="shared" si="2107"/>
        <v>0</v>
      </c>
    </row>
    <row r="3602" spans="1:14" customFormat="1" ht="0.75" hidden="1" customHeight="1" thickBot="1" x14ac:dyDescent="0.3">
      <c r="A3602" s="140" t="s">
        <v>0</v>
      </c>
      <c r="B3602" s="148" t="s">
        <v>162</v>
      </c>
      <c r="C3602" s="142">
        <f t="shared" si="2079"/>
        <v>0</v>
      </c>
      <c r="D3602" s="142">
        <f t="shared" si="2098"/>
        <v>0</v>
      </c>
      <c r="E3602" s="142">
        <f t="shared" si="2098"/>
        <v>0</v>
      </c>
      <c r="F3602" s="142">
        <f t="shared" si="2080"/>
        <v>0</v>
      </c>
      <c r="G3602" s="142">
        <f t="shared" ref="G3602:H3602" si="2108">SUM(G3865,G4128,G4391,G4654,G4917,G5180,G5443,G5706,G5969,G6232,G6495,G6758,G7021,G7284,G7547)</f>
        <v>0</v>
      </c>
      <c r="H3602" s="477">
        <f t="shared" si="2108"/>
        <v>0</v>
      </c>
      <c r="I3602" s="142">
        <f t="shared" si="2081"/>
        <v>0</v>
      </c>
      <c r="J3602" s="142">
        <f t="shared" ref="J3602:K3602" si="2109">SUM(J3865,J4128,J4391,J4654,J4917,J5180,J5443,J5706,J5969,J6232,J6495,J6758,J7021,J7284,J7547)</f>
        <v>0</v>
      </c>
      <c r="K3602" s="477">
        <f t="shared" si="2109"/>
        <v>0</v>
      </c>
      <c r="L3602" s="142">
        <f t="shared" si="2082"/>
        <v>0</v>
      </c>
      <c r="M3602" s="142">
        <f t="shared" ref="M3602:N3602" si="2110">SUM(M3865,M4128,M4391,M4654,M4917,M5180,M5443,M5706,M5969,M6232,M6495,M6758,M7021,M7284,M7547)</f>
        <v>0</v>
      </c>
      <c r="N3602" s="477">
        <f t="shared" si="2110"/>
        <v>0</v>
      </c>
    </row>
    <row r="3603" spans="1:14" customFormat="1" ht="30.75" hidden="1" customHeight="1" thickBot="1" x14ac:dyDescent="0.3">
      <c r="A3603" s="1" t="s">
        <v>0</v>
      </c>
      <c r="B3603" s="6" t="s">
        <v>163</v>
      </c>
      <c r="C3603" s="9">
        <f t="shared" si="2079"/>
        <v>0</v>
      </c>
      <c r="D3603" s="9">
        <f t="shared" si="2098"/>
        <v>0</v>
      </c>
      <c r="E3603" s="9">
        <f t="shared" si="2098"/>
        <v>0</v>
      </c>
      <c r="F3603" s="9">
        <f t="shared" si="2080"/>
        <v>0</v>
      </c>
      <c r="G3603" s="9">
        <f t="shared" ref="G3603:H3603" si="2111">SUM(G3866,G4129,G4392,G4655,G4918,G5181,G5444,G5707,G5970,G6233,G6496,G6759,G7022,G7285,G7548)</f>
        <v>0</v>
      </c>
      <c r="H3603" s="467">
        <f t="shared" si="2111"/>
        <v>0</v>
      </c>
      <c r="I3603" s="9">
        <f t="shared" si="2081"/>
        <v>0</v>
      </c>
      <c r="J3603" s="9">
        <f t="shared" ref="J3603:K3603" si="2112">SUM(J3866,J4129,J4392,J4655,J4918,J5181,J5444,J5707,J5970,J6233,J6496,J6759,J7022,J7285,J7548)</f>
        <v>0</v>
      </c>
      <c r="K3603" s="467">
        <f t="shared" si="2112"/>
        <v>0</v>
      </c>
      <c r="L3603" s="9">
        <f t="shared" si="2082"/>
        <v>0</v>
      </c>
      <c r="M3603" s="9">
        <f t="shared" ref="M3603:N3603" si="2113">SUM(M3866,M4129,M4392,M4655,M4918,M5181,M5444,M5707,M5970,M6233,M6496,M6759,M7022,M7285,M7548)</f>
        <v>0</v>
      </c>
      <c r="N3603" s="467">
        <f t="shared" si="2113"/>
        <v>0</v>
      </c>
    </row>
    <row r="3604" spans="1:14" customFormat="1" ht="45.75" hidden="1" customHeight="1" thickBot="1" x14ac:dyDescent="0.3">
      <c r="A3604" s="1" t="s">
        <v>0</v>
      </c>
      <c r="B3604" s="6" t="s">
        <v>164</v>
      </c>
      <c r="C3604" s="9">
        <f t="shared" si="2079"/>
        <v>0</v>
      </c>
      <c r="D3604" s="9">
        <f t="shared" si="2098"/>
        <v>0</v>
      </c>
      <c r="E3604" s="9">
        <f t="shared" si="2098"/>
        <v>0</v>
      </c>
      <c r="F3604" s="9">
        <f t="shared" si="2080"/>
        <v>0</v>
      </c>
      <c r="G3604" s="9">
        <f t="shared" ref="G3604:H3604" si="2114">SUM(G3867,G4130,G4393,G4656,G4919,G5182,G5445,G5708,G5971,G6234,G6497,G6760,G7023,G7286,G7549)</f>
        <v>0</v>
      </c>
      <c r="H3604" s="467">
        <f t="shared" si="2114"/>
        <v>0</v>
      </c>
      <c r="I3604" s="9">
        <f t="shared" si="2081"/>
        <v>0</v>
      </c>
      <c r="J3604" s="9">
        <f t="shared" ref="J3604:K3604" si="2115">SUM(J3867,J4130,J4393,J4656,J4919,J5182,J5445,J5708,J5971,J6234,J6497,J6760,J7023,J7286,J7549)</f>
        <v>0</v>
      </c>
      <c r="K3604" s="467">
        <f t="shared" si="2115"/>
        <v>0</v>
      </c>
      <c r="L3604" s="9">
        <f t="shared" si="2082"/>
        <v>0</v>
      </c>
      <c r="M3604" s="9">
        <f t="shared" ref="M3604:N3604" si="2116">SUM(M3867,M4130,M4393,M4656,M4919,M5182,M5445,M5708,M5971,M6234,M6497,M6760,M7023,M7286,M7549)</f>
        <v>0</v>
      </c>
      <c r="N3604" s="467">
        <f t="shared" si="2116"/>
        <v>0</v>
      </c>
    </row>
    <row r="3605" spans="1:14" customFormat="1" ht="30.75" hidden="1" customHeight="1" thickBot="1" x14ac:dyDescent="0.3">
      <c r="A3605" s="1" t="s">
        <v>0</v>
      </c>
      <c r="B3605" s="6" t="s">
        <v>165</v>
      </c>
      <c r="C3605" s="9">
        <f t="shared" si="2079"/>
        <v>0</v>
      </c>
      <c r="D3605" s="9">
        <f t="shared" si="2098"/>
        <v>0</v>
      </c>
      <c r="E3605" s="9">
        <f t="shared" si="2098"/>
        <v>0</v>
      </c>
      <c r="F3605" s="9">
        <f t="shared" si="2080"/>
        <v>0</v>
      </c>
      <c r="G3605" s="9">
        <f t="shared" ref="G3605:H3605" si="2117">SUM(G3868,G4131,G4394,G4657,G4920,G5183,G5446,G5709,G5972,G6235,G6498,G6761,G7024,G7287,G7550)</f>
        <v>0</v>
      </c>
      <c r="H3605" s="467">
        <f t="shared" si="2117"/>
        <v>0</v>
      </c>
      <c r="I3605" s="9">
        <f t="shared" si="2081"/>
        <v>0</v>
      </c>
      <c r="J3605" s="9">
        <f t="shared" ref="J3605:K3605" si="2118">SUM(J3868,J4131,J4394,J4657,J4920,J5183,J5446,J5709,J5972,J6235,J6498,J6761,J7024,J7287,J7550)</f>
        <v>0</v>
      </c>
      <c r="K3605" s="467">
        <f t="shared" si="2118"/>
        <v>0</v>
      </c>
      <c r="L3605" s="9">
        <f t="shared" si="2082"/>
        <v>0</v>
      </c>
      <c r="M3605" s="9">
        <f t="shared" ref="M3605:N3605" si="2119">SUM(M3868,M4131,M4394,M4657,M4920,M5183,M5446,M5709,M5972,M6235,M6498,M6761,M7024,M7287,M7550)</f>
        <v>0</v>
      </c>
      <c r="N3605" s="467">
        <f t="shared" si="2119"/>
        <v>0</v>
      </c>
    </row>
    <row r="3606" spans="1:14" customFormat="1" ht="60.75" hidden="1" customHeight="1" thickBot="1" x14ac:dyDescent="0.3">
      <c r="A3606" s="1" t="s">
        <v>0</v>
      </c>
      <c r="B3606" s="6" t="s">
        <v>166</v>
      </c>
      <c r="C3606" s="9">
        <f t="shared" si="2079"/>
        <v>0</v>
      </c>
      <c r="D3606" s="9">
        <f t="shared" si="2098"/>
        <v>0</v>
      </c>
      <c r="E3606" s="9">
        <f t="shared" si="2098"/>
        <v>0</v>
      </c>
      <c r="F3606" s="9">
        <f t="shared" si="2080"/>
        <v>0</v>
      </c>
      <c r="G3606" s="9">
        <f t="shared" ref="G3606:H3606" si="2120">SUM(G3869,G4132,G4395,G4658,G4921,G5184,G5447,G5710,G5973,G6236,G6499,G6762,G7025,G7288,G7551)</f>
        <v>0</v>
      </c>
      <c r="H3606" s="467">
        <f t="shared" si="2120"/>
        <v>0</v>
      </c>
      <c r="I3606" s="9">
        <f t="shared" si="2081"/>
        <v>0</v>
      </c>
      <c r="J3606" s="9">
        <f t="shared" ref="J3606:K3606" si="2121">SUM(J3869,J4132,J4395,J4658,J4921,J5184,J5447,J5710,J5973,J6236,J6499,J6762,J7025,J7288,J7551)</f>
        <v>0</v>
      </c>
      <c r="K3606" s="467">
        <f t="shared" si="2121"/>
        <v>0</v>
      </c>
      <c r="L3606" s="9">
        <f t="shared" si="2082"/>
        <v>0</v>
      </c>
      <c r="M3606" s="9">
        <f t="shared" ref="M3606:N3606" si="2122">SUM(M3869,M4132,M4395,M4658,M4921,M5184,M5447,M5710,M5973,M6236,M6499,M6762,M7025,M7288,M7551)</f>
        <v>0</v>
      </c>
      <c r="N3606" s="467">
        <f t="shared" si="2122"/>
        <v>0</v>
      </c>
    </row>
    <row r="3607" spans="1:14" customFormat="1" ht="60.75" hidden="1" customHeight="1" thickBot="1" x14ac:dyDescent="0.3">
      <c r="A3607" s="1" t="s">
        <v>0</v>
      </c>
      <c r="B3607" s="6" t="s">
        <v>167</v>
      </c>
      <c r="C3607" s="9">
        <f t="shared" si="2079"/>
        <v>0</v>
      </c>
      <c r="D3607" s="9">
        <f t="shared" si="2098"/>
        <v>0</v>
      </c>
      <c r="E3607" s="9">
        <f t="shared" si="2098"/>
        <v>0</v>
      </c>
      <c r="F3607" s="9">
        <f t="shared" si="2080"/>
        <v>0</v>
      </c>
      <c r="G3607" s="9">
        <f t="shared" ref="G3607:H3607" si="2123">SUM(G3870,G4133,G4396,G4659,G4922,G5185,G5448,G5711,G5974,G6237,G6500,G6763,G7026,G7289,G7552)</f>
        <v>0</v>
      </c>
      <c r="H3607" s="467">
        <f t="shared" si="2123"/>
        <v>0</v>
      </c>
      <c r="I3607" s="9">
        <f t="shared" si="2081"/>
        <v>0</v>
      </c>
      <c r="J3607" s="9">
        <f t="shared" ref="J3607:K3607" si="2124">SUM(J3870,J4133,J4396,J4659,J4922,J5185,J5448,J5711,J5974,J6237,J6500,J6763,J7026,J7289,J7552)</f>
        <v>0</v>
      </c>
      <c r="K3607" s="467">
        <f t="shared" si="2124"/>
        <v>0</v>
      </c>
      <c r="L3607" s="9">
        <f t="shared" si="2082"/>
        <v>0</v>
      </c>
      <c r="M3607" s="9">
        <f t="shared" ref="M3607:N3607" si="2125">SUM(M3870,M4133,M4396,M4659,M4922,M5185,M5448,M5711,M5974,M6237,M6500,M6763,M7026,M7289,M7552)</f>
        <v>0</v>
      </c>
      <c r="N3607" s="467">
        <f t="shared" si="2125"/>
        <v>0</v>
      </c>
    </row>
    <row r="3608" spans="1:14" customFormat="1" ht="30" hidden="1" customHeight="1" x14ac:dyDescent="0.25">
      <c r="A3608" s="133" t="s">
        <v>0</v>
      </c>
      <c r="B3608" s="137" t="s">
        <v>168</v>
      </c>
      <c r="C3608" s="135">
        <f t="shared" si="2079"/>
        <v>0</v>
      </c>
      <c r="D3608" s="135">
        <f t="shared" si="2098"/>
        <v>0</v>
      </c>
      <c r="E3608" s="135">
        <f t="shared" si="2098"/>
        <v>0</v>
      </c>
      <c r="F3608" s="135">
        <f t="shared" si="2080"/>
        <v>0</v>
      </c>
      <c r="G3608" s="135">
        <f t="shared" ref="G3608:H3608" si="2126">SUM(G3871,G4134,G4397,G4660,G4923,G5186,G5449,G5712,G5975,G6238,G6501,G6764,G7027,G7290,G7553)</f>
        <v>0</v>
      </c>
      <c r="H3608" s="476">
        <f t="shared" si="2126"/>
        <v>0</v>
      </c>
      <c r="I3608" s="135">
        <f t="shared" si="2081"/>
        <v>0</v>
      </c>
      <c r="J3608" s="135">
        <f t="shared" ref="J3608:K3608" si="2127">SUM(J3871,J4134,J4397,J4660,J4923,J5186,J5449,J5712,J5975,J6238,J6501,J6764,J7027,J7290,J7553)</f>
        <v>0</v>
      </c>
      <c r="K3608" s="476">
        <f t="shared" si="2127"/>
        <v>0</v>
      </c>
      <c r="L3608" s="135">
        <f t="shared" si="2082"/>
        <v>0</v>
      </c>
      <c r="M3608" s="135">
        <f t="shared" ref="M3608:N3608" si="2128">SUM(M3871,M4134,M4397,M4660,M4923,M5186,M5449,M5712,M5975,M6238,M6501,M6764,M7027,M7290,M7553)</f>
        <v>0</v>
      </c>
      <c r="N3608" s="476">
        <f t="shared" si="2128"/>
        <v>0</v>
      </c>
    </row>
    <row r="3609" spans="1:14" customFormat="1" ht="45" hidden="1" customHeight="1" x14ac:dyDescent="0.25">
      <c r="A3609" s="151" t="s">
        <v>0</v>
      </c>
      <c r="B3609" s="158" t="s">
        <v>169</v>
      </c>
      <c r="C3609" s="155">
        <f t="shared" si="2079"/>
        <v>28.547999999999998</v>
      </c>
      <c r="D3609" s="155">
        <f t="shared" si="2098"/>
        <v>28.547999999999998</v>
      </c>
      <c r="E3609" s="155">
        <f t="shared" si="2098"/>
        <v>0</v>
      </c>
      <c r="F3609" s="161">
        <f t="shared" si="2080"/>
        <v>0</v>
      </c>
      <c r="G3609" s="161">
        <f t="shared" ref="G3609:H3609" si="2129">SUM(G3872,G4135,G4398,G4661,G4924,G5187,G5450,G5713,G5976,G6239,G6502,G6765,G7028,G7291,G7554)</f>
        <v>0</v>
      </c>
      <c r="H3609" s="530">
        <f t="shared" si="2129"/>
        <v>0</v>
      </c>
      <c r="I3609" s="161">
        <f t="shared" si="2081"/>
        <v>0</v>
      </c>
      <c r="J3609" s="161">
        <f t="shared" ref="J3609:K3609" si="2130">SUM(J3872,J4135,J4398,J4661,J4924,J5187,J5450,J5713,J5976,J6239,J6502,J6765,J7028,J7291,J7554)</f>
        <v>0</v>
      </c>
      <c r="K3609" s="530">
        <f t="shared" si="2130"/>
        <v>0</v>
      </c>
      <c r="L3609" s="161">
        <f t="shared" si="2082"/>
        <v>0</v>
      </c>
      <c r="M3609" s="161">
        <f t="shared" ref="M3609:N3609" si="2131">SUM(M3872,M4135,M4398,M4661,M4924,M5187,M5450,M5713,M5976,M6239,M6502,M6765,M7028,M7291,M7554)</f>
        <v>0</v>
      </c>
      <c r="N3609" s="530">
        <f t="shared" si="2131"/>
        <v>0</v>
      </c>
    </row>
    <row r="3610" spans="1:14" customFormat="1" ht="15.75" hidden="1" customHeight="1" thickBot="1" x14ac:dyDescent="0.3">
      <c r="A3610" s="140" t="s">
        <v>0</v>
      </c>
      <c r="B3610" s="141" t="s">
        <v>30</v>
      </c>
      <c r="C3610" s="142">
        <f t="shared" si="2079"/>
        <v>0</v>
      </c>
      <c r="D3610" s="142">
        <f t="shared" si="2098"/>
        <v>0</v>
      </c>
      <c r="E3610" s="142">
        <f t="shared" si="2098"/>
        <v>0</v>
      </c>
      <c r="F3610" s="142">
        <f t="shared" si="2080"/>
        <v>0</v>
      </c>
      <c r="G3610" s="142">
        <f t="shared" ref="G3610:H3610" si="2132">SUM(G3873,G4136,G4399,G4662,G4925,G5188,G5451,G5714,G5977,G6240,G6503,G6766,G7029,G7292,G7555)</f>
        <v>0</v>
      </c>
      <c r="H3610" s="477">
        <f t="shared" si="2132"/>
        <v>0</v>
      </c>
      <c r="I3610" s="142">
        <f t="shared" si="2081"/>
        <v>0</v>
      </c>
      <c r="J3610" s="142">
        <f t="shared" ref="J3610:K3610" si="2133">SUM(J3873,J4136,J4399,J4662,J4925,J5188,J5451,J5714,J5977,J6240,J6503,J6766,J7029,J7292,J7555)</f>
        <v>0</v>
      </c>
      <c r="K3610" s="477">
        <f t="shared" si="2133"/>
        <v>0</v>
      </c>
      <c r="L3610" s="142">
        <f t="shared" si="2082"/>
        <v>0</v>
      </c>
      <c r="M3610" s="142">
        <f t="shared" ref="M3610:N3610" si="2134">SUM(M3873,M4136,M4399,M4662,M4925,M5188,M5451,M5714,M5977,M6240,M6503,M6766,M7029,M7292,M7555)</f>
        <v>0</v>
      </c>
      <c r="N3610" s="477">
        <f t="shared" si="2134"/>
        <v>0</v>
      </c>
    </row>
    <row r="3611" spans="1:14" customFormat="1" ht="15.75" hidden="1" customHeight="1" thickBot="1" x14ac:dyDescent="0.3">
      <c r="A3611" s="1" t="s">
        <v>0</v>
      </c>
      <c r="B3611" s="6" t="s">
        <v>31</v>
      </c>
      <c r="C3611" s="9">
        <f t="shared" si="2079"/>
        <v>0</v>
      </c>
      <c r="D3611" s="9">
        <f t="shared" si="2098"/>
        <v>0</v>
      </c>
      <c r="E3611" s="9">
        <f t="shared" si="2098"/>
        <v>0</v>
      </c>
      <c r="F3611" s="9">
        <f t="shared" si="2080"/>
        <v>0</v>
      </c>
      <c r="G3611" s="9">
        <f t="shared" ref="G3611:H3611" si="2135">SUM(G3874,G4137,G4400,G4663,G4926,G5189,G5452,G5715,G5978,G6241,G6504,G6767,G7030,G7293,G7556)</f>
        <v>0</v>
      </c>
      <c r="H3611" s="467">
        <f t="shared" si="2135"/>
        <v>0</v>
      </c>
      <c r="I3611" s="9">
        <f t="shared" si="2081"/>
        <v>0</v>
      </c>
      <c r="J3611" s="9">
        <f t="shared" ref="J3611:K3611" si="2136">SUM(J3874,J4137,J4400,J4663,J4926,J5189,J5452,J5715,J5978,J6241,J6504,J6767,J7030,J7293,J7556)</f>
        <v>0</v>
      </c>
      <c r="K3611" s="467">
        <f t="shared" si="2136"/>
        <v>0</v>
      </c>
      <c r="L3611" s="9">
        <f t="shared" si="2082"/>
        <v>0</v>
      </c>
      <c r="M3611" s="9">
        <f t="shared" ref="M3611:N3611" si="2137">SUM(M3874,M4137,M4400,M4663,M4926,M5189,M5452,M5715,M5978,M6241,M6504,M6767,M7030,M7293,M7556)</f>
        <v>0</v>
      </c>
      <c r="N3611" s="467">
        <f t="shared" si="2137"/>
        <v>0</v>
      </c>
    </row>
    <row r="3612" spans="1:14" customFormat="1" ht="15.75" hidden="1" customHeight="1" thickBot="1" x14ac:dyDescent="0.3">
      <c r="A3612" s="1" t="s">
        <v>0</v>
      </c>
      <c r="B3612" s="6" t="s">
        <v>170</v>
      </c>
      <c r="C3612" s="9">
        <f t="shared" si="2079"/>
        <v>0</v>
      </c>
      <c r="D3612" s="9">
        <f t="shared" si="2098"/>
        <v>0</v>
      </c>
      <c r="E3612" s="9">
        <f t="shared" si="2098"/>
        <v>0</v>
      </c>
      <c r="F3612" s="9">
        <f t="shared" si="2080"/>
        <v>0</v>
      </c>
      <c r="G3612" s="9">
        <f t="shared" ref="G3612:H3612" si="2138">SUM(G3875,G4138,G4401,G4664,G4927,G5190,G5453,G5716,G5979,G6242,G6505,G6768,G7031,G7294,G7557)</f>
        <v>0</v>
      </c>
      <c r="H3612" s="467">
        <f t="shared" si="2138"/>
        <v>0</v>
      </c>
      <c r="I3612" s="9">
        <f t="shared" si="2081"/>
        <v>0</v>
      </c>
      <c r="J3612" s="9">
        <f t="shared" ref="J3612:K3612" si="2139">SUM(J3875,J4138,J4401,J4664,J4927,J5190,J5453,J5716,J5979,J6242,J6505,J6768,J7031,J7294,J7557)</f>
        <v>0</v>
      </c>
      <c r="K3612" s="467">
        <f t="shared" si="2139"/>
        <v>0</v>
      </c>
      <c r="L3612" s="9">
        <f t="shared" si="2082"/>
        <v>0</v>
      </c>
      <c r="M3612" s="9">
        <f t="shared" ref="M3612:N3612" si="2140">SUM(M3875,M4138,M4401,M4664,M4927,M5190,M5453,M5716,M5979,M6242,M6505,M6768,M7031,M7294,M7557)</f>
        <v>0</v>
      </c>
      <c r="N3612" s="467">
        <f t="shared" si="2140"/>
        <v>0</v>
      </c>
    </row>
    <row r="3613" spans="1:14" customFormat="1" ht="30.75" hidden="1" customHeight="1" thickBot="1" x14ac:dyDescent="0.3">
      <c r="A3613" s="1" t="s">
        <v>0</v>
      </c>
      <c r="B3613" s="6" t="s">
        <v>36</v>
      </c>
      <c r="C3613" s="9">
        <f t="shared" si="2079"/>
        <v>0</v>
      </c>
      <c r="D3613" s="9">
        <f t="shared" si="2098"/>
        <v>0</v>
      </c>
      <c r="E3613" s="9">
        <f t="shared" si="2098"/>
        <v>0</v>
      </c>
      <c r="F3613" s="9">
        <f t="shared" si="2080"/>
        <v>0</v>
      </c>
      <c r="G3613" s="9">
        <f t="shared" ref="G3613:H3613" si="2141">SUM(G3876,G4139,G4402,G4665,G4928,G5191,G5454,G5717,G5980,G6243,G6506,G6769,G7032,G7295,G7558)</f>
        <v>0</v>
      </c>
      <c r="H3613" s="467">
        <f t="shared" si="2141"/>
        <v>0</v>
      </c>
      <c r="I3613" s="9">
        <f t="shared" si="2081"/>
        <v>0</v>
      </c>
      <c r="J3613" s="9">
        <f t="shared" ref="J3613:K3613" si="2142">SUM(J3876,J4139,J4402,J4665,J4928,J5191,J5454,J5717,J5980,J6243,J6506,J6769,J7032,J7295,J7558)</f>
        <v>0</v>
      </c>
      <c r="K3613" s="467">
        <f t="shared" si="2142"/>
        <v>0</v>
      </c>
      <c r="L3613" s="9">
        <f t="shared" si="2082"/>
        <v>0</v>
      </c>
      <c r="M3613" s="9">
        <f t="shared" ref="M3613:N3613" si="2143">SUM(M3876,M4139,M4402,M4665,M4928,M5191,M5454,M5717,M5980,M6243,M6506,M6769,M7032,M7295,M7558)</f>
        <v>0</v>
      </c>
      <c r="N3613" s="467">
        <f t="shared" si="2143"/>
        <v>0</v>
      </c>
    </row>
    <row r="3614" spans="1:14" customFormat="1" ht="30.75" hidden="1" customHeight="1" thickBot="1" x14ac:dyDescent="0.3">
      <c r="A3614" s="1" t="s">
        <v>0</v>
      </c>
      <c r="B3614" s="6" t="s">
        <v>171</v>
      </c>
      <c r="C3614" s="9">
        <f t="shared" si="2079"/>
        <v>0</v>
      </c>
      <c r="D3614" s="9">
        <f t="shared" ref="D3614:E3629" si="2144">SUM(D3877,D4140,D4403,D4666,D4929,D5192,D5455,D5718,D5981,D6244,D6507,D6770,D7033,D7296,D7559)</f>
        <v>0</v>
      </c>
      <c r="E3614" s="9">
        <f t="shared" si="2144"/>
        <v>0</v>
      </c>
      <c r="F3614" s="9">
        <f t="shared" si="2080"/>
        <v>0</v>
      </c>
      <c r="G3614" s="9">
        <f t="shared" ref="G3614:H3614" si="2145">SUM(G3877,G4140,G4403,G4666,G4929,G5192,G5455,G5718,G5981,G6244,G6507,G6770,G7033,G7296,G7559)</f>
        <v>0</v>
      </c>
      <c r="H3614" s="467">
        <f t="shared" si="2145"/>
        <v>0</v>
      </c>
      <c r="I3614" s="9">
        <f t="shared" si="2081"/>
        <v>0</v>
      </c>
      <c r="J3614" s="9">
        <f t="shared" ref="J3614:K3614" si="2146">SUM(J3877,J4140,J4403,J4666,J4929,J5192,J5455,J5718,J5981,J6244,J6507,J6770,J7033,J7296,J7559)</f>
        <v>0</v>
      </c>
      <c r="K3614" s="467">
        <f t="shared" si="2146"/>
        <v>0</v>
      </c>
      <c r="L3614" s="9">
        <f t="shared" si="2082"/>
        <v>0</v>
      </c>
      <c r="M3614" s="9">
        <f t="shared" ref="M3614:N3614" si="2147">SUM(M3877,M4140,M4403,M4666,M4929,M5192,M5455,M5718,M5981,M6244,M6507,M6770,M7033,M7296,M7559)</f>
        <v>0</v>
      </c>
      <c r="N3614" s="467">
        <f t="shared" si="2147"/>
        <v>0</v>
      </c>
    </row>
    <row r="3615" spans="1:14" customFormat="1" ht="30.75" hidden="1" customHeight="1" thickBot="1" x14ac:dyDescent="0.3">
      <c r="A3615" s="1" t="s">
        <v>0</v>
      </c>
      <c r="B3615" s="6" t="s">
        <v>172</v>
      </c>
      <c r="C3615" s="9">
        <f t="shared" si="2079"/>
        <v>0</v>
      </c>
      <c r="D3615" s="9">
        <f t="shared" si="2144"/>
        <v>0</v>
      </c>
      <c r="E3615" s="9">
        <f t="shared" si="2144"/>
        <v>0</v>
      </c>
      <c r="F3615" s="9">
        <f t="shared" si="2080"/>
        <v>0</v>
      </c>
      <c r="G3615" s="9">
        <f t="shared" ref="G3615:H3615" si="2148">SUM(G3878,G4141,G4404,G4667,G4930,G5193,G5456,G5719,G5982,G6245,G6508,G6771,G7034,G7297,G7560)</f>
        <v>0</v>
      </c>
      <c r="H3615" s="467">
        <f t="shared" si="2148"/>
        <v>0</v>
      </c>
      <c r="I3615" s="9">
        <f t="shared" si="2081"/>
        <v>0</v>
      </c>
      <c r="J3615" s="9">
        <f t="shared" ref="J3615:K3615" si="2149">SUM(J3878,J4141,J4404,J4667,J4930,J5193,J5456,J5719,J5982,J6245,J6508,J6771,J7034,J7297,J7560)</f>
        <v>0</v>
      </c>
      <c r="K3615" s="467">
        <f t="shared" si="2149"/>
        <v>0</v>
      </c>
      <c r="L3615" s="9">
        <f t="shared" si="2082"/>
        <v>0</v>
      </c>
      <c r="M3615" s="9">
        <f t="shared" ref="M3615:N3615" si="2150">SUM(M3878,M4141,M4404,M4667,M4930,M5193,M5456,M5719,M5982,M6245,M6508,M6771,M7034,M7297,M7560)</f>
        <v>0</v>
      </c>
      <c r="N3615" s="467">
        <f t="shared" si="2150"/>
        <v>0</v>
      </c>
    </row>
    <row r="3616" spans="1:14" customFormat="1" ht="30.75" hidden="1" customHeight="1" thickBot="1" x14ac:dyDescent="0.3">
      <c r="A3616" s="1" t="s">
        <v>0</v>
      </c>
      <c r="B3616" s="6" t="s">
        <v>173</v>
      </c>
      <c r="C3616" s="9">
        <f t="shared" si="2079"/>
        <v>0</v>
      </c>
      <c r="D3616" s="9">
        <f t="shared" si="2144"/>
        <v>0</v>
      </c>
      <c r="E3616" s="9">
        <f t="shared" si="2144"/>
        <v>0</v>
      </c>
      <c r="F3616" s="9">
        <f t="shared" si="2080"/>
        <v>0</v>
      </c>
      <c r="G3616" s="9">
        <f t="shared" ref="G3616:H3616" si="2151">SUM(G3879,G4142,G4405,G4668,G4931,G5194,G5457,G5720,G5983,G6246,G6509,G6772,G7035,G7298,G7561)</f>
        <v>0</v>
      </c>
      <c r="H3616" s="467">
        <f t="shared" si="2151"/>
        <v>0</v>
      </c>
      <c r="I3616" s="9">
        <f t="shared" si="2081"/>
        <v>0</v>
      </c>
      <c r="J3616" s="9">
        <f t="shared" ref="J3616:K3616" si="2152">SUM(J3879,J4142,J4405,J4668,J4931,J5194,J5457,J5720,J5983,J6246,J6509,J6772,J7035,J7298,J7561)</f>
        <v>0</v>
      </c>
      <c r="K3616" s="467">
        <f t="shared" si="2152"/>
        <v>0</v>
      </c>
      <c r="L3616" s="9">
        <f t="shared" si="2082"/>
        <v>0</v>
      </c>
      <c r="M3616" s="9">
        <f t="shared" ref="M3616:N3616" si="2153">SUM(M3879,M4142,M4405,M4668,M4931,M5194,M5457,M5720,M5983,M6246,M6509,M6772,M7035,M7298,M7561)</f>
        <v>0</v>
      </c>
      <c r="N3616" s="467">
        <f t="shared" si="2153"/>
        <v>0</v>
      </c>
    </row>
    <row r="3617" spans="1:14" customFormat="1" ht="15.75" hidden="1" customHeight="1" thickBot="1" x14ac:dyDescent="0.3">
      <c r="A3617" s="1" t="s">
        <v>0</v>
      </c>
      <c r="B3617" s="6" t="s">
        <v>174</v>
      </c>
      <c r="C3617" s="9">
        <f t="shared" si="2079"/>
        <v>0</v>
      </c>
      <c r="D3617" s="9">
        <f t="shared" si="2144"/>
        <v>0</v>
      </c>
      <c r="E3617" s="9">
        <f t="shared" si="2144"/>
        <v>0</v>
      </c>
      <c r="F3617" s="9">
        <f t="shared" si="2080"/>
        <v>0</v>
      </c>
      <c r="G3617" s="9">
        <f t="shared" ref="G3617:H3617" si="2154">SUM(G3880,G4143,G4406,G4669,G4932,G5195,G5458,G5721,G5984,G6247,G6510,G6773,G7036,G7299,G7562)</f>
        <v>0</v>
      </c>
      <c r="H3617" s="467">
        <f t="shared" si="2154"/>
        <v>0</v>
      </c>
      <c r="I3617" s="9">
        <f t="shared" si="2081"/>
        <v>0</v>
      </c>
      <c r="J3617" s="9">
        <f t="shared" ref="J3617:K3617" si="2155">SUM(J3880,J4143,J4406,J4669,J4932,J5195,J5458,J5721,J5984,J6247,J6510,J6773,J7036,J7299,J7562)</f>
        <v>0</v>
      </c>
      <c r="K3617" s="467">
        <f t="shared" si="2155"/>
        <v>0</v>
      </c>
      <c r="L3617" s="9">
        <f t="shared" si="2082"/>
        <v>0</v>
      </c>
      <c r="M3617" s="9">
        <f t="shared" ref="M3617:N3617" si="2156">SUM(M3880,M4143,M4406,M4669,M4932,M5195,M5458,M5721,M5984,M6247,M6510,M6773,M7036,M7299,M7562)</f>
        <v>0</v>
      </c>
      <c r="N3617" s="467">
        <f t="shared" si="2156"/>
        <v>0</v>
      </c>
    </row>
    <row r="3618" spans="1:14" customFormat="1" ht="30.75" hidden="1" customHeight="1" thickBot="1" x14ac:dyDescent="0.3">
      <c r="A3618" s="1" t="s">
        <v>0</v>
      </c>
      <c r="B3618" s="6" t="s">
        <v>175</v>
      </c>
      <c r="C3618" s="9">
        <f t="shared" si="2079"/>
        <v>0</v>
      </c>
      <c r="D3618" s="9">
        <f t="shared" si="2144"/>
        <v>0</v>
      </c>
      <c r="E3618" s="9">
        <f t="shared" si="2144"/>
        <v>0</v>
      </c>
      <c r="F3618" s="9">
        <f t="shared" si="2080"/>
        <v>0</v>
      </c>
      <c r="G3618" s="9">
        <f t="shared" ref="G3618:H3618" si="2157">SUM(G3881,G4144,G4407,G4670,G4933,G5196,G5459,G5722,G5985,G6248,G6511,G6774,G7037,G7300,G7563)</f>
        <v>0</v>
      </c>
      <c r="H3618" s="467">
        <f t="shared" si="2157"/>
        <v>0</v>
      </c>
      <c r="I3618" s="9">
        <f t="shared" si="2081"/>
        <v>0</v>
      </c>
      <c r="J3618" s="9">
        <f t="shared" ref="J3618:K3618" si="2158">SUM(J3881,J4144,J4407,J4670,J4933,J5196,J5459,J5722,J5985,J6248,J6511,J6774,J7037,J7300,J7563)</f>
        <v>0</v>
      </c>
      <c r="K3618" s="467">
        <f t="shared" si="2158"/>
        <v>0</v>
      </c>
      <c r="L3618" s="9">
        <f t="shared" si="2082"/>
        <v>0</v>
      </c>
      <c r="M3618" s="9">
        <f t="shared" ref="M3618:N3618" si="2159">SUM(M3881,M4144,M4407,M4670,M4933,M5196,M5459,M5722,M5985,M6248,M6511,M6774,M7037,M7300,M7563)</f>
        <v>0</v>
      </c>
      <c r="N3618" s="467">
        <f t="shared" si="2159"/>
        <v>0</v>
      </c>
    </row>
    <row r="3619" spans="1:14" customFormat="1" ht="30.75" hidden="1" customHeight="1" thickBot="1" x14ac:dyDescent="0.3">
      <c r="A3619" s="1" t="s">
        <v>0</v>
      </c>
      <c r="B3619" s="6" t="s">
        <v>37</v>
      </c>
      <c r="C3619" s="9">
        <f t="shared" si="2079"/>
        <v>0</v>
      </c>
      <c r="D3619" s="9">
        <f t="shared" si="2144"/>
        <v>0</v>
      </c>
      <c r="E3619" s="9">
        <f t="shared" si="2144"/>
        <v>0</v>
      </c>
      <c r="F3619" s="9">
        <f t="shared" si="2080"/>
        <v>0</v>
      </c>
      <c r="G3619" s="9">
        <f t="shared" ref="G3619:H3619" si="2160">SUM(G3882,G4145,G4408,G4671,G4934,G5197,G5460,G5723,G5986,G6249,G6512,G6775,G7038,G7301,G7564)</f>
        <v>0</v>
      </c>
      <c r="H3619" s="467">
        <f t="shared" si="2160"/>
        <v>0</v>
      </c>
      <c r="I3619" s="9">
        <f t="shared" si="2081"/>
        <v>0</v>
      </c>
      <c r="J3619" s="9">
        <f t="shared" ref="J3619:K3619" si="2161">SUM(J3882,J4145,J4408,J4671,J4934,J5197,J5460,J5723,J5986,J6249,J6512,J6775,J7038,J7301,J7564)</f>
        <v>0</v>
      </c>
      <c r="K3619" s="467">
        <f t="shared" si="2161"/>
        <v>0</v>
      </c>
      <c r="L3619" s="9">
        <f t="shared" si="2082"/>
        <v>0</v>
      </c>
      <c r="M3619" s="9">
        <f t="shared" ref="M3619:N3619" si="2162">SUM(M3882,M4145,M4408,M4671,M4934,M5197,M5460,M5723,M5986,M6249,M6512,M6775,M7038,M7301,M7564)</f>
        <v>0</v>
      </c>
      <c r="N3619" s="467">
        <f t="shared" si="2162"/>
        <v>0</v>
      </c>
    </row>
    <row r="3620" spans="1:14" customFormat="1" ht="30.75" hidden="1" customHeight="1" thickBot="1" x14ac:dyDescent="0.3">
      <c r="A3620" s="1" t="s">
        <v>0</v>
      </c>
      <c r="B3620" s="6" t="s">
        <v>38</v>
      </c>
      <c r="C3620" s="9">
        <f t="shared" si="2079"/>
        <v>0</v>
      </c>
      <c r="D3620" s="9">
        <f t="shared" si="2144"/>
        <v>0</v>
      </c>
      <c r="E3620" s="9">
        <f t="shared" si="2144"/>
        <v>0</v>
      </c>
      <c r="F3620" s="9">
        <f t="shared" si="2080"/>
        <v>0</v>
      </c>
      <c r="G3620" s="9">
        <f t="shared" ref="G3620:H3620" si="2163">SUM(G3883,G4146,G4409,G4672,G4935,G5198,G5461,G5724,G5987,G6250,G6513,G6776,G7039,G7302,G7565)</f>
        <v>0</v>
      </c>
      <c r="H3620" s="467">
        <f t="shared" si="2163"/>
        <v>0</v>
      </c>
      <c r="I3620" s="9">
        <f t="shared" si="2081"/>
        <v>0</v>
      </c>
      <c r="J3620" s="9">
        <f t="shared" ref="J3620:K3620" si="2164">SUM(J3883,J4146,J4409,J4672,J4935,J5198,J5461,J5724,J5987,J6250,J6513,J6776,J7039,J7302,J7565)</f>
        <v>0</v>
      </c>
      <c r="K3620" s="467">
        <f t="shared" si="2164"/>
        <v>0</v>
      </c>
      <c r="L3620" s="9">
        <f t="shared" si="2082"/>
        <v>0</v>
      </c>
      <c r="M3620" s="9">
        <f t="shared" ref="M3620:N3620" si="2165">SUM(M3883,M4146,M4409,M4672,M4935,M5198,M5461,M5724,M5987,M6250,M6513,M6776,M7039,M7302,M7565)</f>
        <v>0</v>
      </c>
      <c r="N3620" s="467">
        <f t="shared" si="2165"/>
        <v>0</v>
      </c>
    </row>
    <row r="3621" spans="1:14" customFormat="1" ht="45.75" hidden="1" customHeight="1" thickBot="1" x14ac:dyDescent="0.3">
      <c r="A3621" s="1" t="s">
        <v>0</v>
      </c>
      <c r="B3621" s="6" t="s">
        <v>176</v>
      </c>
      <c r="C3621" s="9">
        <f t="shared" si="2079"/>
        <v>0</v>
      </c>
      <c r="D3621" s="9">
        <f t="shared" si="2144"/>
        <v>0</v>
      </c>
      <c r="E3621" s="9">
        <f t="shared" si="2144"/>
        <v>0</v>
      </c>
      <c r="F3621" s="9">
        <f t="shared" si="2080"/>
        <v>0</v>
      </c>
      <c r="G3621" s="9">
        <f t="shared" ref="G3621:H3621" si="2166">SUM(G3884,G4147,G4410,G4673,G4936,G5199,G5462,G5725,G5988,G6251,G6514,G6777,G7040,G7303,G7566)</f>
        <v>0</v>
      </c>
      <c r="H3621" s="467">
        <f t="shared" si="2166"/>
        <v>0</v>
      </c>
      <c r="I3621" s="9">
        <f t="shared" si="2081"/>
        <v>0</v>
      </c>
      <c r="J3621" s="9">
        <f t="shared" ref="J3621:K3621" si="2167">SUM(J3884,J4147,J4410,J4673,J4936,J5199,J5462,J5725,J5988,J6251,J6514,J6777,J7040,J7303,J7566)</f>
        <v>0</v>
      </c>
      <c r="K3621" s="467">
        <f t="shared" si="2167"/>
        <v>0</v>
      </c>
      <c r="L3621" s="9">
        <f t="shared" si="2082"/>
        <v>0</v>
      </c>
      <c r="M3621" s="9">
        <f t="shared" ref="M3621:N3621" si="2168">SUM(M3884,M4147,M4410,M4673,M4936,M5199,M5462,M5725,M5988,M6251,M6514,M6777,M7040,M7303,M7566)</f>
        <v>0</v>
      </c>
      <c r="N3621" s="467">
        <f t="shared" si="2168"/>
        <v>0</v>
      </c>
    </row>
    <row r="3622" spans="1:14" customFormat="1" ht="30.75" hidden="1" customHeight="1" thickBot="1" x14ac:dyDescent="0.3">
      <c r="A3622" s="1" t="s">
        <v>0</v>
      </c>
      <c r="B3622" s="6" t="s">
        <v>177</v>
      </c>
      <c r="C3622" s="9">
        <f t="shared" si="2079"/>
        <v>0</v>
      </c>
      <c r="D3622" s="9">
        <f t="shared" si="2144"/>
        <v>0</v>
      </c>
      <c r="E3622" s="9">
        <f t="shared" si="2144"/>
        <v>0</v>
      </c>
      <c r="F3622" s="9">
        <f t="shared" si="2080"/>
        <v>0</v>
      </c>
      <c r="G3622" s="9">
        <f t="shared" ref="G3622:H3622" si="2169">SUM(G3885,G4148,G4411,G4674,G4937,G5200,G5463,G5726,G5989,G6252,G6515,G6778,G7041,G7304,G7567)</f>
        <v>0</v>
      </c>
      <c r="H3622" s="467">
        <f t="shared" si="2169"/>
        <v>0</v>
      </c>
      <c r="I3622" s="9">
        <f t="shared" si="2081"/>
        <v>0</v>
      </c>
      <c r="J3622" s="9">
        <f t="shared" ref="J3622:K3622" si="2170">SUM(J3885,J4148,J4411,J4674,J4937,J5200,J5463,J5726,J5989,J6252,J6515,J6778,J7041,J7304,J7567)</f>
        <v>0</v>
      </c>
      <c r="K3622" s="467">
        <f t="shared" si="2170"/>
        <v>0</v>
      </c>
      <c r="L3622" s="9">
        <f t="shared" si="2082"/>
        <v>0</v>
      </c>
      <c r="M3622" s="9">
        <f t="shared" ref="M3622:N3622" si="2171">SUM(M3885,M4148,M4411,M4674,M4937,M5200,M5463,M5726,M5989,M6252,M6515,M6778,M7041,M7304,M7567)</f>
        <v>0</v>
      </c>
      <c r="N3622" s="467">
        <f t="shared" si="2171"/>
        <v>0</v>
      </c>
    </row>
    <row r="3623" spans="1:14" customFormat="1" ht="15.75" hidden="1" customHeight="1" thickBot="1" x14ac:dyDescent="0.3">
      <c r="A3623" s="1" t="s">
        <v>0</v>
      </c>
      <c r="B3623" s="6" t="s">
        <v>178</v>
      </c>
      <c r="C3623" s="9">
        <f t="shared" si="2079"/>
        <v>0</v>
      </c>
      <c r="D3623" s="9">
        <f t="shared" si="2144"/>
        <v>0</v>
      </c>
      <c r="E3623" s="9">
        <f t="shared" si="2144"/>
        <v>0</v>
      </c>
      <c r="F3623" s="9">
        <f t="shared" si="2080"/>
        <v>0</v>
      </c>
      <c r="G3623" s="9">
        <f t="shared" ref="G3623:H3623" si="2172">SUM(G3886,G4149,G4412,G4675,G4938,G5201,G5464,G5727,G5990,G6253,G6516,G6779,G7042,G7305,G7568)</f>
        <v>0</v>
      </c>
      <c r="H3623" s="467">
        <f t="shared" si="2172"/>
        <v>0</v>
      </c>
      <c r="I3623" s="9">
        <f t="shared" si="2081"/>
        <v>0</v>
      </c>
      <c r="J3623" s="9">
        <f t="shared" ref="J3623:K3623" si="2173">SUM(J3886,J4149,J4412,J4675,J4938,J5201,J5464,J5727,J5990,J6253,J6516,J6779,J7042,J7305,J7568)</f>
        <v>0</v>
      </c>
      <c r="K3623" s="467">
        <f t="shared" si="2173"/>
        <v>0</v>
      </c>
      <c r="L3623" s="9">
        <f t="shared" si="2082"/>
        <v>0</v>
      </c>
      <c r="M3623" s="9">
        <f t="shared" ref="M3623:N3623" si="2174">SUM(M3886,M4149,M4412,M4675,M4938,M5201,M5464,M5727,M5990,M6253,M6516,M6779,M7042,M7305,M7568)</f>
        <v>0</v>
      </c>
      <c r="N3623" s="467">
        <f t="shared" si="2174"/>
        <v>0</v>
      </c>
    </row>
    <row r="3624" spans="1:14" customFormat="1" ht="15.75" hidden="1" customHeight="1" thickBot="1" x14ac:dyDescent="0.3">
      <c r="A3624" s="1" t="s">
        <v>0</v>
      </c>
      <c r="B3624" s="6" t="s">
        <v>43</v>
      </c>
      <c r="C3624" s="9">
        <f t="shared" si="2079"/>
        <v>0</v>
      </c>
      <c r="D3624" s="9">
        <f t="shared" si="2144"/>
        <v>0</v>
      </c>
      <c r="E3624" s="9">
        <f t="shared" si="2144"/>
        <v>0</v>
      </c>
      <c r="F3624" s="9">
        <f t="shared" si="2080"/>
        <v>0</v>
      </c>
      <c r="G3624" s="9">
        <f t="shared" ref="G3624:H3624" si="2175">SUM(G3887,G4150,G4413,G4676,G4939,G5202,G5465,G5728,G5991,G6254,G6517,G6780,G7043,G7306,G7569)</f>
        <v>0</v>
      </c>
      <c r="H3624" s="467">
        <f t="shared" si="2175"/>
        <v>0</v>
      </c>
      <c r="I3624" s="9">
        <f t="shared" si="2081"/>
        <v>0</v>
      </c>
      <c r="J3624" s="9">
        <f t="shared" ref="J3624:K3624" si="2176">SUM(J3887,J4150,J4413,J4676,J4939,J5202,J5465,J5728,J5991,J6254,J6517,J6780,J7043,J7306,J7569)</f>
        <v>0</v>
      </c>
      <c r="K3624" s="467">
        <f t="shared" si="2176"/>
        <v>0</v>
      </c>
      <c r="L3624" s="9">
        <f t="shared" si="2082"/>
        <v>0</v>
      </c>
      <c r="M3624" s="9">
        <f t="shared" ref="M3624:N3624" si="2177">SUM(M3887,M4150,M4413,M4676,M4939,M5202,M5465,M5728,M5991,M6254,M6517,M6780,M7043,M7306,M7569)</f>
        <v>0</v>
      </c>
      <c r="N3624" s="467">
        <f t="shared" si="2177"/>
        <v>0</v>
      </c>
    </row>
    <row r="3625" spans="1:14" customFormat="1" ht="30.75" hidden="1" customHeight="1" thickBot="1" x14ac:dyDescent="0.3">
      <c r="A3625" s="1" t="s">
        <v>0</v>
      </c>
      <c r="B3625" s="6" t="s">
        <v>179</v>
      </c>
      <c r="C3625" s="9">
        <f t="shared" si="2079"/>
        <v>0</v>
      </c>
      <c r="D3625" s="9">
        <f t="shared" si="2144"/>
        <v>0</v>
      </c>
      <c r="E3625" s="9">
        <f t="shared" si="2144"/>
        <v>0</v>
      </c>
      <c r="F3625" s="9">
        <f t="shared" si="2080"/>
        <v>0</v>
      </c>
      <c r="G3625" s="9">
        <f t="shared" ref="G3625:H3625" si="2178">SUM(G3888,G4151,G4414,G4677,G4940,G5203,G5466,G5729,G5992,G6255,G6518,G6781,G7044,G7307,G7570)</f>
        <v>0</v>
      </c>
      <c r="H3625" s="467">
        <f t="shared" si="2178"/>
        <v>0</v>
      </c>
      <c r="I3625" s="9">
        <f t="shared" si="2081"/>
        <v>0</v>
      </c>
      <c r="J3625" s="9">
        <f t="shared" ref="J3625:K3625" si="2179">SUM(J3888,J4151,J4414,J4677,J4940,J5203,J5466,J5729,J5992,J6255,J6518,J6781,J7044,J7307,J7570)</f>
        <v>0</v>
      </c>
      <c r="K3625" s="467">
        <f t="shared" si="2179"/>
        <v>0</v>
      </c>
      <c r="L3625" s="9">
        <f t="shared" si="2082"/>
        <v>0</v>
      </c>
      <c r="M3625" s="9">
        <f t="shared" ref="M3625:N3625" si="2180">SUM(M3888,M4151,M4414,M4677,M4940,M5203,M5466,M5729,M5992,M6255,M6518,M6781,M7044,M7307,M7570)</f>
        <v>0</v>
      </c>
      <c r="N3625" s="467">
        <f t="shared" si="2180"/>
        <v>0</v>
      </c>
    </row>
    <row r="3626" spans="1:14" customFormat="1" ht="30.75" hidden="1" customHeight="1" thickBot="1" x14ac:dyDescent="0.3">
      <c r="A3626" s="1" t="s">
        <v>0</v>
      </c>
      <c r="B3626" s="6" t="s">
        <v>180</v>
      </c>
      <c r="C3626" s="9">
        <f t="shared" si="2079"/>
        <v>0</v>
      </c>
      <c r="D3626" s="9">
        <f t="shared" si="2144"/>
        <v>0</v>
      </c>
      <c r="E3626" s="9">
        <f t="shared" si="2144"/>
        <v>0</v>
      </c>
      <c r="F3626" s="9">
        <f t="shared" si="2080"/>
        <v>0</v>
      </c>
      <c r="G3626" s="9">
        <f t="shared" ref="G3626:H3626" si="2181">SUM(G3889,G4152,G4415,G4678,G4941,G5204,G5467,G5730,G5993,G6256,G6519,G6782,G7045,G7308,G7571)</f>
        <v>0</v>
      </c>
      <c r="H3626" s="467">
        <f t="shared" si="2181"/>
        <v>0</v>
      </c>
      <c r="I3626" s="9">
        <f t="shared" si="2081"/>
        <v>0</v>
      </c>
      <c r="J3626" s="9">
        <f t="shared" ref="J3626:K3626" si="2182">SUM(J3889,J4152,J4415,J4678,J4941,J5204,J5467,J5730,J5993,J6256,J6519,J6782,J7045,J7308,J7571)</f>
        <v>0</v>
      </c>
      <c r="K3626" s="467">
        <f t="shared" si="2182"/>
        <v>0</v>
      </c>
      <c r="L3626" s="9">
        <f t="shared" si="2082"/>
        <v>0</v>
      </c>
      <c r="M3626" s="9">
        <f t="shared" ref="M3626:N3626" si="2183">SUM(M3889,M4152,M4415,M4678,M4941,M5204,M5467,M5730,M5993,M6256,M6519,M6782,M7045,M7308,M7571)</f>
        <v>0</v>
      </c>
      <c r="N3626" s="467">
        <f t="shared" si="2183"/>
        <v>0</v>
      </c>
    </row>
    <row r="3627" spans="1:14" customFormat="1" ht="90.75" hidden="1" customHeight="1" thickBot="1" x14ac:dyDescent="0.3">
      <c r="A3627" s="1" t="s">
        <v>0</v>
      </c>
      <c r="B3627" s="6" t="s">
        <v>181</v>
      </c>
      <c r="C3627" s="9">
        <f t="shared" si="2079"/>
        <v>0</v>
      </c>
      <c r="D3627" s="9">
        <f t="shared" si="2144"/>
        <v>0</v>
      </c>
      <c r="E3627" s="9">
        <f t="shared" si="2144"/>
        <v>0</v>
      </c>
      <c r="F3627" s="9">
        <f t="shared" si="2080"/>
        <v>0</v>
      </c>
      <c r="G3627" s="9">
        <f t="shared" ref="G3627:H3627" si="2184">SUM(G3890,G4153,G4416,G4679,G4942,G5205,G5468,G5731,G5994,G6257,G6520,G6783,G7046,G7309,G7572)</f>
        <v>0</v>
      </c>
      <c r="H3627" s="467">
        <f t="shared" si="2184"/>
        <v>0</v>
      </c>
      <c r="I3627" s="9">
        <f t="shared" si="2081"/>
        <v>0</v>
      </c>
      <c r="J3627" s="9">
        <f t="shared" ref="J3627:K3627" si="2185">SUM(J3890,J4153,J4416,J4679,J4942,J5205,J5468,J5731,J5994,J6257,J6520,J6783,J7046,J7309,J7572)</f>
        <v>0</v>
      </c>
      <c r="K3627" s="467">
        <f t="shared" si="2185"/>
        <v>0</v>
      </c>
      <c r="L3627" s="9">
        <f t="shared" si="2082"/>
        <v>0</v>
      </c>
      <c r="M3627" s="9">
        <f t="shared" ref="M3627:N3627" si="2186">SUM(M3890,M4153,M4416,M4679,M4942,M5205,M5468,M5731,M5994,M6257,M6520,M6783,M7046,M7309,M7572)</f>
        <v>0</v>
      </c>
      <c r="N3627" s="467">
        <f t="shared" si="2186"/>
        <v>0</v>
      </c>
    </row>
    <row r="3628" spans="1:14" customFormat="1" ht="15" hidden="1" customHeight="1" x14ac:dyDescent="0.25">
      <c r="A3628" s="133" t="s">
        <v>0</v>
      </c>
      <c r="B3628" s="137" t="s">
        <v>182</v>
      </c>
      <c r="C3628" s="135">
        <f t="shared" si="2079"/>
        <v>0</v>
      </c>
      <c r="D3628" s="135">
        <f t="shared" si="2144"/>
        <v>0</v>
      </c>
      <c r="E3628" s="135">
        <f t="shared" si="2144"/>
        <v>0</v>
      </c>
      <c r="F3628" s="135">
        <f t="shared" si="2080"/>
        <v>0</v>
      </c>
      <c r="G3628" s="135">
        <f t="shared" ref="G3628:H3628" si="2187">SUM(G3891,G4154,G4417,G4680,G4943,G5206,G5469,G5732,G5995,G6258,G6521,G6784,G7047,G7310,G7573)</f>
        <v>0</v>
      </c>
      <c r="H3628" s="476">
        <f t="shared" si="2187"/>
        <v>0</v>
      </c>
      <c r="I3628" s="135">
        <f t="shared" si="2081"/>
        <v>0</v>
      </c>
      <c r="J3628" s="135">
        <f t="shared" ref="J3628:K3628" si="2188">SUM(J3891,J4154,J4417,J4680,J4943,J5206,J5469,J5732,J5995,J6258,J6521,J6784,J7047,J7310,J7573)</f>
        <v>0</v>
      </c>
      <c r="K3628" s="476">
        <f t="shared" si="2188"/>
        <v>0</v>
      </c>
      <c r="L3628" s="135">
        <f t="shared" si="2082"/>
        <v>0</v>
      </c>
      <c r="M3628" s="135">
        <f t="shared" ref="M3628:N3628" si="2189">SUM(M3891,M4154,M4417,M4680,M4943,M5206,M5469,M5732,M5995,M6258,M6521,M6784,M7047,M7310,M7573)</f>
        <v>0</v>
      </c>
      <c r="N3628" s="476">
        <f t="shared" si="2189"/>
        <v>0</v>
      </c>
    </row>
    <row r="3629" spans="1:14" customFormat="1" ht="75" hidden="1" customHeight="1" x14ac:dyDescent="0.25">
      <c r="A3629" s="151" t="s">
        <v>0</v>
      </c>
      <c r="B3629" s="159" t="s">
        <v>183</v>
      </c>
      <c r="C3629" s="155">
        <f t="shared" si="2079"/>
        <v>28.547999999999998</v>
      </c>
      <c r="D3629" s="155">
        <f t="shared" si="2144"/>
        <v>28.547999999999998</v>
      </c>
      <c r="E3629" s="155">
        <f t="shared" si="2144"/>
        <v>0</v>
      </c>
      <c r="F3629" s="161">
        <f t="shared" si="2080"/>
        <v>0</v>
      </c>
      <c r="G3629" s="161">
        <f t="shared" ref="G3629:H3629" si="2190">SUM(G3892,G4155,G4418,G4681,G4944,G5207,G5470,G5733,G5996,G6259,G6522,G6785,G7048,G7311,G7574)</f>
        <v>0</v>
      </c>
      <c r="H3629" s="530">
        <f t="shared" si="2190"/>
        <v>0</v>
      </c>
      <c r="I3629" s="161">
        <f t="shared" si="2081"/>
        <v>0</v>
      </c>
      <c r="J3629" s="161">
        <f t="shared" ref="J3629:K3629" si="2191">SUM(J3892,J4155,J4418,J4681,J4944,J5207,J5470,J5733,J5996,J6259,J6522,J6785,J7048,J7311,J7574)</f>
        <v>0</v>
      </c>
      <c r="K3629" s="530">
        <f t="shared" si="2191"/>
        <v>0</v>
      </c>
      <c r="L3629" s="161">
        <f t="shared" si="2082"/>
        <v>0</v>
      </c>
      <c r="M3629" s="161">
        <f t="shared" ref="M3629:N3629" si="2192">SUM(M3892,M4155,M4418,M4681,M4944,M5207,M5470,M5733,M5996,M6259,M6522,M6785,M7048,M7311,M7574)</f>
        <v>0</v>
      </c>
      <c r="N3629" s="530">
        <f t="shared" si="2192"/>
        <v>0</v>
      </c>
    </row>
    <row r="3630" spans="1:14" customFormat="1" ht="30.75" hidden="1" customHeight="1" thickBot="1" x14ac:dyDescent="0.3">
      <c r="A3630" s="140" t="s">
        <v>0</v>
      </c>
      <c r="B3630" s="147" t="s">
        <v>184</v>
      </c>
      <c r="C3630" s="142">
        <f t="shared" si="2079"/>
        <v>0</v>
      </c>
      <c r="D3630" s="142">
        <f t="shared" ref="D3630:E3645" si="2193">SUM(D3893,D4156,D4419,D4682,D4945,D5208,D5471,D5734,D5997,D6260,D6523,D6786,D7049,D7312,D7575)</f>
        <v>0</v>
      </c>
      <c r="E3630" s="142">
        <f t="shared" si="2193"/>
        <v>0</v>
      </c>
      <c r="F3630" s="142">
        <f t="shared" si="2080"/>
        <v>0</v>
      </c>
      <c r="G3630" s="142">
        <f t="shared" ref="G3630:H3630" si="2194">SUM(G3893,G4156,G4419,G4682,G4945,G5208,G5471,G5734,G5997,G6260,G6523,G6786,G7049,G7312,G7575)</f>
        <v>0</v>
      </c>
      <c r="H3630" s="477">
        <f t="shared" si="2194"/>
        <v>0</v>
      </c>
      <c r="I3630" s="142">
        <f t="shared" si="2081"/>
        <v>0</v>
      </c>
      <c r="J3630" s="142">
        <f t="shared" ref="J3630:K3630" si="2195">SUM(J3893,J4156,J4419,J4682,J4945,J5208,J5471,J5734,J5997,J6260,J6523,J6786,J7049,J7312,J7575)</f>
        <v>0</v>
      </c>
      <c r="K3630" s="477">
        <f t="shared" si="2195"/>
        <v>0</v>
      </c>
      <c r="L3630" s="142">
        <f t="shared" si="2082"/>
        <v>0</v>
      </c>
      <c r="M3630" s="142">
        <f t="shared" ref="M3630:N3630" si="2196">SUM(M3893,M4156,M4419,M4682,M4945,M5208,M5471,M5734,M5997,M6260,M6523,M6786,M7049,M7312,M7575)</f>
        <v>0</v>
      </c>
      <c r="N3630" s="477">
        <f t="shared" si="2196"/>
        <v>0</v>
      </c>
    </row>
    <row r="3631" spans="1:14" customFormat="1" ht="30.75" hidden="1" customHeight="1" thickBot="1" x14ac:dyDescent="0.3">
      <c r="A3631" s="1" t="s">
        <v>0</v>
      </c>
      <c r="B3631" s="5" t="s">
        <v>185</v>
      </c>
      <c r="C3631" s="9">
        <f t="shared" si="2079"/>
        <v>0</v>
      </c>
      <c r="D3631" s="9">
        <f t="shared" si="2193"/>
        <v>0</v>
      </c>
      <c r="E3631" s="9">
        <f t="shared" si="2193"/>
        <v>0</v>
      </c>
      <c r="F3631" s="9">
        <f t="shared" si="2080"/>
        <v>0</v>
      </c>
      <c r="G3631" s="9">
        <f t="shared" ref="G3631:H3631" si="2197">SUM(G3894,G4157,G4420,G4683,G4946,G5209,G5472,G5735,G5998,G6261,G6524,G6787,G7050,G7313,G7576)</f>
        <v>0</v>
      </c>
      <c r="H3631" s="467">
        <f t="shared" si="2197"/>
        <v>0</v>
      </c>
      <c r="I3631" s="9">
        <f t="shared" si="2081"/>
        <v>0</v>
      </c>
      <c r="J3631" s="9">
        <f t="shared" ref="J3631:K3631" si="2198">SUM(J3894,J4157,J4420,J4683,J4946,J5209,J5472,J5735,J5998,J6261,J6524,J6787,J7050,J7313,J7576)</f>
        <v>0</v>
      </c>
      <c r="K3631" s="467">
        <f t="shared" si="2198"/>
        <v>0</v>
      </c>
      <c r="L3631" s="9">
        <f t="shared" si="2082"/>
        <v>0</v>
      </c>
      <c r="M3631" s="9">
        <f t="shared" ref="M3631:N3631" si="2199">SUM(M3894,M4157,M4420,M4683,M4946,M5209,M5472,M5735,M5998,M6261,M6524,M6787,M7050,M7313,M7576)</f>
        <v>0</v>
      </c>
      <c r="N3631" s="467">
        <f t="shared" si="2199"/>
        <v>0</v>
      </c>
    </row>
    <row r="3632" spans="1:14" customFormat="1" ht="30.75" hidden="1" customHeight="1" thickBot="1" x14ac:dyDescent="0.3">
      <c r="A3632" s="1" t="s">
        <v>0</v>
      </c>
      <c r="B3632" s="5" t="s">
        <v>186</v>
      </c>
      <c r="C3632" s="9">
        <f t="shared" si="2079"/>
        <v>0</v>
      </c>
      <c r="D3632" s="9">
        <f t="shared" si="2193"/>
        <v>0</v>
      </c>
      <c r="E3632" s="9">
        <f t="shared" si="2193"/>
        <v>0</v>
      </c>
      <c r="F3632" s="9">
        <f t="shared" si="2080"/>
        <v>0</v>
      </c>
      <c r="G3632" s="9">
        <f t="shared" ref="G3632:H3632" si="2200">SUM(G3895,G4158,G4421,G4684,G4947,G5210,G5473,G5736,G5999,G6262,G6525,G6788,G7051,G7314,G7577)</f>
        <v>0</v>
      </c>
      <c r="H3632" s="467">
        <f t="shared" si="2200"/>
        <v>0</v>
      </c>
      <c r="I3632" s="9">
        <f t="shared" si="2081"/>
        <v>0</v>
      </c>
      <c r="J3632" s="9">
        <f t="shared" ref="J3632:K3632" si="2201">SUM(J3895,J4158,J4421,J4684,J4947,J5210,J5473,J5736,J5999,J6262,J6525,J6788,J7051,J7314,J7577)</f>
        <v>0</v>
      </c>
      <c r="K3632" s="467">
        <f t="shared" si="2201"/>
        <v>0</v>
      </c>
      <c r="L3632" s="9">
        <f t="shared" si="2082"/>
        <v>0</v>
      </c>
      <c r="M3632" s="9">
        <f t="shared" ref="M3632:N3632" si="2202">SUM(M3895,M4158,M4421,M4684,M4947,M5210,M5473,M5736,M5999,M6262,M6525,M6788,M7051,M7314,M7577)</f>
        <v>0</v>
      </c>
      <c r="N3632" s="467">
        <f t="shared" si="2202"/>
        <v>0</v>
      </c>
    </row>
    <row r="3633" spans="1:14" customFormat="1" ht="15.75" hidden="1" customHeight="1" thickBot="1" x14ac:dyDescent="0.3">
      <c r="A3633" s="1" t="s">
        <v>0</v>
      </c>
      <c r="B3633" s="6" t="s">
        <v>187</v>
      </c>
      <c r="C3633" s="9">
        <f t="shared" si="2079"/>
        <v>0</v>
      </c>
      <c r="D3633" s="9">
        <f t="shared" si="2193"/>
        <v>0</v>
      </c>
      <c r="E3633" s="9">
        <f t="shared" si="2193"/>
        <v>0</v>
      </c>
      <c r="F3633" s="9">
        <f t="shared" si="2080"/>
        <v>0</v>
      </c>
      <c r="G3633" s="9">
        <f t="shared" ref="G3633:H3633" si="2203">SUM(G3896,G4159,G4422,G4685,G4948,G5211,G5474,G5737,G6000,G6263,G6526,G6789,G7052,G7315,G7578)</f>
        <v>0</v>
      </c>
      <c r="H3633" s="467">
        <f t="shared" si="2203"/>
        <v>0</v>
      </c>
      <c r="I3633" s="9">
        <f t="shared" si="2081"/>
        <v>0</v>
      </c>
      <c r="J3633" s="9">
        <f t="shared" ref="J3633:K3633" si="2204">SUM(J3896,J4159,J4422,J4685,J4948,J5211,J5474,J5737,J6000,J6263,J6526,J6789,J7052,J7315,J7578)</f>
        <v>0</v>
      </c>
      <c r="K3633" s="467">
        <f t="shared" si="2204"/>
        <v>0</v>
      </c>
      <c r="L3633" s="9">
        <f t="shared" si="2082"/>
        <v>0</v>
      </c>
      <c r="M3633" s="9">
        <f t="shared" ref="M3633:N3633" si="2205">SUM(M3896,M4159,M4422,M4685,M4948,M5211,M5474,M5737,M6000,M6263,M6526,M6789,M7052,M7315,M7578)</f>
        <v>0</v>
      </c>
      <c r="N3633" s="467">
        <f t="shared" si="2205"/>
        <v>0</v>
      </c>
    </row>
    <row r="3634" spans="1:14" customFormat="1" ht="2.25" hidden="1" customHeight="1" thickBot="1" x14ac:dyDescent="0.3">
      <c r="A3634" s="1" t="s">
        <v>0</v>
      </c>
      <c r="B3634" s="6" t="s">
        <v>188</v>
      </c>
      <c r="C3634" s="9">
        <f t="shared" si="2079"/>
        <v>0</v>
      </c>
      <c r="D3634" s="9">
        <f t="shared" si="2193"/>
        <v>0</v>
      </c>
      <c r="E3634" s="9">
        <f t="shared" si="2193"/>
        <v>0</v>
      </c>
      <c r="F3634" s="9">
        <f t="shared" si="2080"/>
        <v>0</v>
      </c>
      <c r="G3634" s="9">
        <f t="shared" ref="G3634:H3634" si="2206">SUM(G3897,G4160,G4423,G4686,G4949,G5212,G5475,G5738,G6001,G6264,G6527,G6790,G7053,G7316,G7579)</f>
        <v>0</v>
      </c>
      <c r="H3634" s="467">
        <f t="shared" si="2206"/>
        <v>0</v>
      </c>
      <c r="I3634" s="9">
        <f t="shared" si="2081"/>
        <v>0</v>
      </c>
      <c r="J3634" s="9">
        <f t="shared" ref="J3634:K3634" si="2207">SUM(J3897,J4160,J4423,J4686,J4949,J5212,J5475,J5738,J6001,J6264,J6527,J6790,J7053,J7316,J7579)</f>
        <v>0</v>
      </c>
      <c r="K3634" s="467">
        <f t="shared" si="2207"/>
        <v>0</v>
      </c>
      <c r="L3634" s="9">
        <f t="shared" si="2082"/>
        <v>0</v>
      </c>
      <c r="M3634" s="9">
        <f t="shared" ref="M3634:N3634" si="2208">SUM(M3897,M4160,M4423,M4686,M4949,M5212,M5475,M5738,M6001,M6264,M6527,M6790,M7053,M7316,M7579)</f>
        <v>0</v>
      </c>
      <c r="N3634" s="467">
        <f t="shared" si="2208"/>
        <v>0</v>
      </c>
    </row>
    <row r="3635" spans="1:14" customFormat="1" ht="15.75" hidden="1" customHeight="1" thickBot="1" x14ac:dyDescent="0.3">
      <c r="A3635" s="1" t="s">
        <v>0</v>
      </c>
      <c r="B3635" s="3" t="s">
        <v>189</v>
      </c>
      <c r="C3635" s="9">
        <f t="shared" si="2079"/>
        <v>0</v>
      </c>
      <c r="D3635" s="9">
        <f t="shared" si="2193"/>
        <v>0</v>
      </c>
      <c r="E3635" s="9">
        <f t="shared" si="2193"/>
        <v>0</v>
      </c>
      <c r="F3635" s="9">
        <f t="shared" si="2080"/>
        <v>0</v>
      </c>
      <c r="G3635" s="9">
        <f t="shared" ref="G3635:H3635" si="2209">SUM(G3898,G4161,G4424,G4687,G4950,G5213,G5476,G5739,G6002,G6265,G6528,G6791,G7054,G7317,G7580)</f>
        <v>0</v>
      </c>
      <c r="H3635" s="467">
        <f t="shared" si="2209"/>
        <v>0</v>
      </c>
      <c r="I3635" s="9">
        <f t="shared" si="2081"/>
        <v>0</v>
      </c>
      <c r="J3635" s="9">
        <f t="shared" ref="J3635:K3635" si="2210">SUM(J3898,J4161,J4424,J4687,J4950,J5213,J5476,J5739,J6002,J6265,J6528,J6791,J7054,J7317,J7580)</f>
        <v>0</v>
      </c>
      <c r="K3635" s="467">
        <f t="shared" si="2210"/>
        <v>0</v>
      </c>
      <c r="L3635" s="9">
        <f t="shared" si="2082"/>
        <v>0</v>
      </c>
      <c r="M3635" s="9">
        <f t="shared" ref="M3635:N3635" si="2211">SUM(M3898,M4161,M4424,M4687,M4950,M5213,M5476,M5739,M6002,M6265,M6528,M6791,M7054,M7317,M7580)</f>
        <v>0</v>
      </c>
      <c r="N3635" s="467">
        <f t="shared" si="2211"/>
        <v>0</v>
      </c>
    </row>
    <row r="3636" spans="1:14" customFormat="1" ht="15.75" hidden="1" customHeight="1" thickBot="1" x14ac:dyDescent="0.3">
      <c r="A3636" s="1" t="s">
        <v>0</v>
      </c>
      <c r="B3636" s="4" t="s">
        <v>190</v>
      </c>
      <c r="C3636" s="9">
        <f t="shared" si="2079"/>
        <v>0</v>
      </c>
      <c r="D3636" s="9">
        <f t="shared" si="2193"/>
        <v>0</v>
      </c>
      <c r="E3636" s="9">
        <f t="shared" si="2193"/>
        <v>0</v>
      </c>
      <c r="F3636" s="9">
        <f t="shared" si="2080"/>
        <v>0</v>
      </c>
      <c r="G3636" s="9">
        <f t="shared" ref="G3636:H3636" si="2212">SUM(G3899,G4162,G4425,G4688,G4951,G5214,G5477,G5740,G6003,G6266,G6529,G6792,G7055,G7318,G7581)</f>
        <v>0</v>
      </c>
      <c r="H3636" s="467">
        <f t="shared" si="2212"/>
        <v>0</v>
      </c>
      <c r="I3636" s="9">
        <f t="shared" si="2081"/>
        <v>0</v>
      </c>
      <c r="J3636" s="9">
        <f t="shared" ref="J3636:K3636" si="2213">SUM(J3899,J4162,J4425,J4688,J4951,J5214,J5477,J5740,J6003,J6266,J6529,J6792,J7055,J7318,J7581)</f>
        <v>0</v>
      </c>
      <c r="K3636" s="467">
        <f t="shared" si="2213"/>
        <v>0</v>
      </c>
      <c r="L3636" s="9">
        <f t="shared" si="2082"/>
        <v>0</v>
      </c>
      <c r="M3636" s="9">
        <f t="shared" ref="M3636:N3636" si="2214">SUM(M3899,M4162,M4425,M4688,M4951,M5214,M5477,M5740,M6003,M6266,M6529,M6792,M7055,M7318,M7581)</f>
        <v>0</v>
      </c>
      <c r="N3636" s="467">
        <f t="shared" si="2214"/>
        <v>0</v>
      </c>
    </row>
    <row r="3637" spans="1:14" customFormat="1" ht="30.75" hidden="1" customHeight="1" thickBot="1" x14ac:dyDescent="0.3">
      <c r="A3637" s="1" t="s">
        <v>0</v>
      </c>
      <c r="B3637" s="4" t="s">
        <v>191</v>
      </c>
      <c r="C3637" s="9">
        <f t="shared" si="2079"/>
        <v>0</v>
      </c>
      <c r="D3637" s="9">
        <f t="shared" si="2193"/>
        <v>0</v>
      </c>
      <c r="E3637" s="9">
        <f t="shared" si="2193"/>
        <v>0</v>
      </c>
      <c r="F3637" s="9">
        <f t="shared" si="2080"/>
        <v>0</v>
      </c>
      <c r="G3637" s="9">
        <f t="shared" ref="G3637:H3637" si="2215">SUM(G3900,G4163,G4426,G4689,G4952,G5215,G5478,G5741,G6004,G6267,G6530,G6793,G7056,G7319,G7582)</f>
        <v>0</v>
      </c>
      <c r="H3637" s="467">
        <f t="shared" si="2215"/>
        <v>0</v>
      </c>
      <c r="I3637" s="9">
        <f t="shared" si="2081"/>
        <v>0</v>
      </c>
      <c r="J3637" s="9">
        <f t="shared" ref="J3637:K3637" si="2216">SUM(J3900,J4163,J4426,J4689,J4952,J5215,J5478,J5741,J6004,J6267,J6530,J6793,J7056,J7319,J7582)</f>
        <v>0</v>
      </c>
      <c r="K3637" s="467">
        <f t="shared" si="2216"/>
        <v>0</v>
      </c>
      <c r="L3637" s="9">
        <f t="shared" si="2082"/>
        <v>0</v>
      </c>
      <c r="M3637" s="9">
        <f t="shared" ref="M3637:N3637" si="2217">SUM(M3900,M4163,M4426,M4689,M4952,M5215,M5478,M5741,M6004,M6267,M6530,M6793,M7056,M7319,M7582)</f>
        <v>0</v>
      </c>
      <c r="N3637" s="467">
        <f t="shared" si="2217"/>
        <v>0</v>
      </c>
    </row>
    <row r="3638" spans="1:14" customFormat="1" ht="30.75" hidden="1" customHeight="1" thickBot="1" x14ac:dyDescent="0.3">
      <c r="A3638" s="1" t="s">
        <v>0</v>
      </c>
      <c r="B3638" s="5" t="s">
        <v>192</v>
      </c>
      <c r="C3638" s="9">
        <f t="shared" si="2079"/>
        <v>0</v>
      </c>
      <c r="D3638" s="9">
        <f t="shared" si="2193"/>
        <v>0</v>
      </c>
      <c r="E3638" s="9">
        <f t="shared" si="2193"/>
        <v>0</v>
      </c>
      <c r="F3638" s="9">
        <f t="shared" si="2080"/>
        <v>0</v>
      </c>
      <c r="G3638" s="9">
        <f t="shared" ref="G3638:H3638" si="2218">SUM(G3901,G4164,G4427,G4690,G4953,G5216,G5479,G5742,G6005,G6268,G6531,G6794,G7057,G7320,G7583)</f>
        <v>0</v>
      </c>
      <c r="H3638" s="467">
        <f t="shared" si="2218"/>
        <v>0</v>
      </c>
      <c r="I3638" s="9">
        <f t="shared" si="2081"/>
        <v>0</v>
      </c>
      <c r="J3638" s="9">
        <f t="shared" ref="J3638:K3638" si="2219">SUM(J3901,J4164,J4427,J4690,J4953,J5216,J5479,J5742,J6005,J6268,J6531,J6794,J7057,J7320,J7583)</f>
        <v>0</v>
      </c>
      <c r="K3638" s="467">
        <f t="shared" si="2219"/>
        <v>0</v>
      </c>
      <c r="L3638" s="9">
        <f t="shared" si="2082"/>
        <v>0</v>
      </c>
      <c r="M3638" s="9">
        <f t="shared" ref="M3638:N3638" si="2220">SUM(M3901,M4164,M4427,M4690,M4953,M5216,M5479,M5742,M6005,M6268,M6531,M6794,M7057,M7320,M7583)</f>
        <v>0</v>
      </c>
      <c r="N3638" s="467">
        <f t="shared" si="2220"/>
        <v>0</v>
      </c>
    </row>
    <row r="3639" spans="1:14" customFormat="1" ht="30.75" hidden="1" customHeight="1" thickBot="1" x14ac:dyDescent="0.3">
      <c r="A3639" s="1" t="s">
        <v>0</v>
      </c>
      <c r="B3639" s="5" t="s">
        <v>193</v>
      </c>
      <c r="C3639" s="9">
        <f t="shared" si="2079"/>
        <v>0</v>
      </c>
      <c r="D3639" s="9">
        <f t="shared" si="2193"/>
        <v>0</v>
      </c>
      <c r="E3639" s="9">
        <f t="shared" si="2193"/>
        <v>0</v>
      </c>
      <c r="F3639" s="9">
        <f t="shared" si="2080"/>
        <v>0</v>
      </c>
      <c r="G3639" s="9">
        <f t="shared" ref="G3639:H3639" si="2221">SUM(G3902,G4165,G4428,G4691,G4954,G5217,G5480,G5743,G6006,G6269,G6532,G6795,G7058,G7321,G7584)</f>
        <v>0</v>
      </c>
      <c r="H3639" s="467">
        <f t="shared" si="2221"/>
        <v>0</v>
      </c>
      <c r="I3639" s="9">
        <f t="shared" si="2081"/>
        <v>0</v>
      </c>
      <c r="J3639" s="9">
        <f t="shared" ref="J3639:K3639" si="2222">SUM(J3902,J4165,J4428,J4691,J4954,J5217,J5480,J5743,J6006,J6269,J6532,J6795,J7058,J7321,J7584)</f>
        <v>0</v>
      </c>
      <c r="K3639" s="467">
        <f t="shared" si="2222"/>
        <v>0</v>
      </c>
      <c r="L3639" s="9">
        <f t="shared" si="2082"/>
        <v>0</v>
      </c>
      <c r="M3639" s="9">
        <f t="shared" ref="M3639:N3639" si="2223">SUM(M3902,M4165,M4428,M4691,M4954,M5217,M5480,M5743,M6006,M6269,M6532,M6795,M7058,M7321,M7584)</f>
        <v>0</v>
      </c>
      <c r="N3639" s="467">
        <f t="shared" si="2223"/>
        <v>0</v>
      </c>
    </row>
    <row r="3640" spans="1:14" customFormat="1" ht="15.75" hidden="1" customHeight="1" thickBot="1" x14ac:dyDescent="0.3">
      <c r="A3640" s="1" t="s">
        <v>0</v>
      </c>
      <c r="B3640" s="5" t="s">
        <v>194</v>
      </c>
      <c r="C3640" s="9">
        <f t="shared" si="2079"/>
        <v>0</v>
      </c>
      <c r="D3640" s="9">
        <f t="shared" si="2193"/>
        <v>0</v>
      </c>
      <c r="E3640" s="9">
        <f t="shared" si="2193"/>
        <v>0</v>
      </c>
      <c r="F3640" s="9">
        <f t="shared" si="2080"/>
        <v>0</v>
      </c>
      <c r="G3640" s="9">
        <f t="shared" ref="G3640:H3640" si="2224">SUM(G3903,G4166,G4429,G4692,G4955,G5218,G5481,G5744,G6007,G6270,G6533,G6796,G7059,G7322,G7585)</f>
        <v>0</v>
      </c>
      <c r="H3640" s="467">
        <f t="shared" si="2224"/>
        <v>0</v>
      </c>
      <c r="I3640" s="9">
        <f t="shared" si="2081"/>
        <v>0</v>
      </c>
      <c r="J3640" s="9">
        <f t="shared" ref="J3640:K3640" si="2225">SUM(J3903,J4166,J4429,J4692,J4955,J5218,J5481,J5744,J6007,J6270,J6533,J6796,J7059,J7322,J7585)</f>
        <v>0</v>
      </c>
      <c r="K3640" s="467">
        <f t="shared" si="2225"/>
        <v>0</v>
      </c>
      <c r="L3640" s="9">
        <f t="shared" si="2082"/>
        <v>0</v>
      </c>
      <c r="M3640" s="9">
        <f t="shared" ref="M3640:N3640" si="2226">SUM(M3903,M4166,M4429,M4692,M4955,M5218,M5481,M5744,M6007,M6270,M6533,M6796,M7059,M7322,M7585)</f>
        <v>0</v>
      </c>
      <c r="N3640" s="467">
        <f t="shared" si="2226"/>
        <v>0</v>
      </c>
    </row>
    <row r="3641" spans="1:14" customFormat="1" ht="45.75" hidden="1" customHeight="1" thickBot="1" x14ac:dyDescent="0.3">
      <c r="A3641" s="1" t="s">
        <v>0</v>
      </c>
      <c r="B3641" s="5" t="s">
        <v>195</v>
      </c>
      <c r="C3641" s="9">
        <f t="shared" si="2079"/>
        <v>0</v>
      </c>
      <c r="D3641" s="9">
        <f t="shared" si="2193"/>
        <v>0</v>
      </c>
      <c r="E3641" s="9">
        <f t="shared" si="2193"/>
        <v>0</v>
      </c>
      <c r="F3641" s="9">
        <f t="shared" si="2080"/>
        <v>0</v>
      </c>
      <c r="G3641" s="9">
        <f t="shared" ref="G3641:H3641" si="2227">SUM(G3904,G4167,G4430,G4693,G4956,G5219,G5482,G5745,G6008,G6271,G6534,G6797,G7060,G7323,G7586)</f>
        <v>0</v>
      </c>
      <c r="H3641" s="467">
        <f t="shared" si="2227"/>
        <v>0</v>
      </c>
      <c r="I3641" s="9">
        <f t="shared" si="2081"/>
        <v>0</v>
      </c>
      <c r="J3641" s="9">
        <f t="shared" ref="J3641:K3641" si="2228">SUM(J3904,J4167,J4430,J4693,J4956,J5219,J5482,J5745,J6008,J6271,J6534,J6797,J7060,J7323,J7586)</f>
        <v>0</v>
      </c>
      <c r="K3641" s="467">
        <f t="shared" si="2228"/>
        <v>0</v>
      </c>
      <c r="L3641" s="9">
        <f t="shared" si="2082"/>
        <v>0</v>
      </c>
      <c r="M3641" s="9">
        <f t="shared" ref="M3641:N3641" si="2229">SUM(M3904,M4167,M4430,M4693,M4956,M5219,M5482,M5745,M6008,M6271,M6534,M6797,M7060,M7323,M7586)</f>
        <v>0</v>
      </c>
      <c r="N3641" s="467">
        <f t="shared" si="2229"/>
        <v>0</v>
      </c>
    </row>
    <row r="3642" spans="1:14" customFormat="1" ht="15.75" hidden="1" customHeight="1" thickBot="1" x14ac:dyDescent="0.3">
      <c r="A3642" s="1" t="s">
        <v>0</v>
      </c>
      <c r="B3642" s="3" t="s">
        <v>196</v>
      </c>
      <c r="C3642" s="9">
        <f t="shared" si="2079"/>
        <v>0</v>
      </c>
      <c r="D3642" s="9">
        <f t="shared" si="2193"/>
        <v>0</v>
      </c>
      <c r="E3642" s="9">
        <f t="shared" si="2193"/>
        <v>0</v>
      </c>
      <c r="F3642" s="9">
        <f t="shared" si="2080"/>
        <v>0</v>
      </c>
      <c r="G3642" s="9">
        <f t="shared" ref="G3642:H3642" si="2230">SUM(G3905,G4168,G4431,G4694,G4957,G5220,G5483,G5746,G6009,G6272,G6535,G6798,G7061,G7324,G7587)</f>
        <v>0</v>
      </c>
      <c r="H3642" s="467">
        <f t="shared" si="2230"/>
        <v>0</v>
      </c>
      <c r="I3642" s="9">
        <f t="shared" si="2081"/>
        <v>0</v>
      </c>
      <c r="J3642" s="9">
        <f t="shared" ref="J3642:K3642" si="2231">SUM(J3905,J4168,J4431,J4694,J4957,J5220,J5483,J5746,J6009,J6272,J6535,J6798,J7061,J7324,J7587)</f>
        <v>0</v>
      </c>
      <c r="K3642" s="467">
        <f t="shared" si="2231"/>
        <v>0</v>
      </c>
      <c r="L3642" s="9">
        <f t="shared" si="2082"/>
        <v>0</v>
      </c>
      <c r="M3642" s="9">
        <f t="shared" ref="M3642:N3642" si="2232">SUM(M3905,M4168,M4431,M4694,M4957,M5220,M5483,M5746,M6009,M6272,M6535,M6798,M7061,M7324,M7587)</f>
        <v>0</v>
      </c>
      <c r="N3642" s="467">
        <f t="shared" si="2232"/>
        <v>0</v>
      </c>
    </row>
    <row r="3643" spans="1:14" customFormat="1" ht="30.75" hidden="1" customHeight="1" thickBot="1" x14ac:dyDescent="0.3">
      <c r="A3643" s="1" t="s">
        <v>0</v>
      </c>
      <c r="B3643" s="3" t="s">
        <v>197</v>
      </c>
      <c r="C3643" s="9">
        <f t="shared" si="2079"/>
        <v>0</v>
      </c>
      <c r="D3643" s="9">
        <f t="shared" si="2193"/>
        <v>0</v>
      </c>
      <c r="E3643" s="9">
        <f t="shared" si="2193"/>
        <v>0</v>
      </c>
      <c r="F3643" s="9">
        <f t="shared" si="2080"/>
        <v>0</v>
      </c>
      <c r="G3643" s="9">
        <f t="shared" ref="G3643:H3643" si="2233">SUM(G3906,G4169,G4432,G4695,G4958,G5221,G5484,G5747,G6010,G6273,G6536,G6799,G7062,G7325,G7588)</f>
        <v>0</v>
      </c>
      <c r="H3643" s="467">
        <f t="shared" si="2233"/>
        <v>0</v>
      </c>
      <c r="I3643" s="9">
        <f t="shared" si="2081"/>
        <v>0</v>
      </c>
      <c r="J3643" s="9">
        <f t="shared" ref="J3643:K3643" si="2234">SUM(J3906,J4169,J4432,J4695,J4958,J5221,J5484,J5747,J6010,J6273,J6536,J6799,J7062,J7325,J7588)</f>
        <v>0</v>
      </c>
      <c r="K3643" s="467">
        <f t="shared" si="2234"/>
        <v>0</v>
      </c>
      <c r="L3643" s="9">
        <f t="shared" si="2082"/>
        <v>0</v>
      </c>
      <c r="M3643" s="9">
        <f t="shared" ref="M3643:N3643" si="2235">SUM(M3906,M4169,M4432,M4695,M4958,M5221,M5484,M5747,M6010,M6273,M6536,M6799,M7062,M7325,M7588)</f>
        <v>0</v>
      </c>
      <c r="N3643" s="467">
        <f t="shared" si="2235"/>
        <v>0</v>
      </c>
    </row>
    <row r="3644" spans="1:14" customFormat="1" ht="15.75" hidden="1" customHeight="1" thickBot="1" x14ac:dyDescent="0.3">
      <c r="A3644" s="1" t="s">
        <v>0</v>
      </c>
      <c r="B3644" s="4" t="s">
        <v>198</v>
      </c>
      <c r="C3644" s="9">
        <f t="shared" si="2079"/>
        <v>0</v>
      </c>
      <c r="D3644" s="9">
        <f t="shared" si="2193"/>
        <v>0</v>
      </c>
      <c r="E3644" s="9">
        <f t="shared" si="2193"/>
        <v>0</v>
      </c>
      <c r="F3644" s="9">
        <f t="shared" si="2080"/>
        <v>0</v>
      </c>
      <c r="G3644" s="9">
        <f t="shared" ref="G3644:H3644" si="2236">SUM(G3907,G4170,G4433,G4696,G4959,G5222,G5485,G5748,G6011,G6274,G6537,G6800,G7063,G7326,G7589)</f>
        <v>0</v>
      </c>
      <c r="H3644" s="467">
        <f t="shared" si="2236"/>
        <v>0</v>
      </c>
      <c r="I3644" s="9">
        <f t="shared" si="2081"/>
        <v>0</v>
      </c>
      <c r="J3644" s="9">
        <f t="shared" ref="J3644:K3644" si="2237">SUM(J3907,J4170,J4433,J4696,J4959,J5222,J5485,J5748,J6011,J6274,J6537,J6800,J7063,J7326,J7589)</f>
        <v>0</v>
      </c>
      <c r="K3644" s="467">
        <f t="shared" si="2237"/>
        <v>0</v>
      </c>
      <c r="L3644" s="9">
        <f t="shared" si="2082"/>
        <v>0</v>
      </c>
      <c r="M3644" s="9">
        <f t="shared" ref="M3644:N3644" si="2238">SUM(M3907,M4170,M4433,M4696,M4959,M5222,M5485,M5748,M6011,M6274,M6537,M6800,M7063,M7326,M7589)</f>
        <v>0</v>
      </c>
      <c r="N3644" s="467">
        <f t="shared" si="2238"/>
        <v>0</v>
      </c>
    </row>
    <row r="3645" spans="1:14" customFormat="1" ht="15.75" hidden="1" customHeight="1" thickBot="1" x14ac:dyDescent="0.3">
      <c r="A3645" s="1" t="s">
        <v>0</v>
      </c>
      <c r="B3645" s="4" t="s">
        <v>199</v>
      </c>
      <c r="C3645" s="9">
        <f t="shared" si="2079"/>
        <v>0</v>
      </c>
      <c r="D3645" s="9">
        <f t="shared" si="2193"/>
        <v>0</v>
      </c>
      <c r="E3645" s="9">
        <f t="shared" si="2193"/>
        <v>0</v>
      </c>
      <c r="F3645" s="9">
        <f t="shared" si="2080"/>
        <v>0</v>
      </c>
      <c r="G3645" s="9">
        <f t="shared" ref="G3645:H3645" si="2239">SUM(G3908,G4171,G4434,G4697,G4960,G5223,G5486,G5749,G6012,G6275,G6538,G6801,G7064,G7327,G7590)</f>
        <v>0</v>
      </c>
      <c r="H3645" s="467">
        <f t="shared" si="2239"/>
        <v>0</v>
      </c>
      <c r="I3645" s="9">
        <f t="shared" si="2081"/>
        <v>0</v>
      </c>
      <c r="J3645" s="9">
        <f t="shared" ref="J3645:K3645" si="2240">SUM(J3908,J4171,J4434,J4697,J4960,J5223,J5486,J5749,J6012,J6275,J6538,J6801,J7064,J7327,J7590)</f>
        <v>0</v>
      </c>
      <c r="K3645" s="467">
        <f t="shared" si="2240"/>
        <v>0</v>
      </c>
      <c r="L3645" s="9">
        <f t="shared" si="2082"/>
        <v>0</v>
      </c>
      <c r="M3645" s="9">
        <f t="shared" ref="M3645:N3645" si="2241">SUM(M3908,M4171,M4434,M4697,M4960,M5223,M5486,M5749,M6012,M6275,M6538,M6801,M7064,M7327,M7590)</f>
        <v>0</v>
      </c>
      <c r="N3645" s="467">
        <f t="shared" si="2241"/>
        <v>0</v>
      </c>
    </row>
    <row r="3646" spans="1:14" customFormat="1" ht="30.75" hidden="1" customHeight="1" thickBot="1" x14ac:dyDescent="0.3">
      <c r="A3646" s="1" t="s">
        <v>0</v>
      </c>
      <c r="B3646" s="4" t="s">
        <v>200</v>
      </c>
      <c r="C3646" s="9">
        <f t="shared" si="2079"/>
        <v>0</v>
      </c>
      <c r="D3646" s="9">
        <f t="shared" ref="D3646:E3661" si="2242">SUM(D3909,D4172,D4435,D4698,D4961,D5224,D5487,D5750,D6013,D6276,D6539,D6802,D7065,D7328,D7591)</f>
        <v>0</v>
      </c>
      <c r="E3646" s="9">
        <f t="shared" si="2242"/>
        <v>0</v>
      </c>
      <c r="F3646" s="9">
        <f t="shared" si="2080"/>
        <v>0</v>
      </c>
      <c r="G3646" s="9">
        <f t="shared" ref="G3646:H3646" si="2243">SUM(G3909,G4172,G4435,G4698,G4961,G5224,G5487,G5750,G6013,G6276,G6539,G6802,G7065,G7328,G7591)</f>
        <v>0</v>
      </c>
      <c r="H3646" s="467">
        <f t="shared" si="2243"/>
        <v>0</v>
      </c>
      <c r="I3646" s="9">
        <f t="shared" si="2081"/>
        <v>0</v>
      </c>
      <c r="J3646" s="9">
        <f t="shared" ref="J3646:K3646" si="2244">SUM(J3909,J4172,J4435,J4698,J4961,J5224,J5487,J5750,J6013,J6276,J6539,J6802,J7065,J7328,J7591)</f>
        <v>0</v>
      </c>
      <c r="K3646" s="467">
        <f t="shared" si="2244"/>
        <v>0</v>
      </c>
      <c r="L3646" s="9">
        <f t="shared" si="2082"/>
        <v>0</v>
      </c>
      <c r="M3646" s="9">
        <f t="shared" ref="M3646:N3646" si="2245">SUM(M3909,M4172,M4435,M4698,M4961,M5224,M5487,M5750,M6013,M6276,M6539,M6802,M7065,M7328,M7591)</f>
        <v>0</v>
      </c>
      <c r="N3646" s="467">
        <f t="shared" si="2245"/>
        <v>0</v>
      </c>
    </row>
    <row r="3647" spans="1:14" customFormat="1" ht="60.75" hidden="1" customHeight="1" thickBot="1" x14ac:dyDescent="0.3">
      <c r="A3647" s="1" t="s">
        <v>0</v>
      </c>
      <c r="B3647" s="5" t="s">
        <v>201</v>
      </c>
      <c r="C3647" s="9">
        <f t="shared" si="2079"/>
        <v>0</v>
      </c>
      <c r="D3647" s="9">
        <f t="shared" si="2242"/>
        <v>0</v>
      </c>
      <c r="E3647" s="9">
        <f t="shared" si="2242"/>
        <v>0</v>
      </c>
      <c r="F3647" s="9">
        <f t="shared" si="2080"/>
        <v>0</v>
      </c>
      <c r="G3647" s="9">
        <f t="shared" ref="G3647:H3647" si="2246">SUM(G3910,G4173,G4436,G4699,G4962,G5225,G5488,G5751,G6014,G6277,G6540,G6803,G7066,G7329,G7592)</f>
        <v>0</v>
      </c>
      <c r="H3647" s="467">
        <f t="shared" si="2246"/>
        <v>0</v>
      </c>
      <c r="I3647" s="9">
        <f t="shared" si="2081"/>
        <v>0</v>
      </c>
      <c r="J3647" s="9">
        <f t="shared" ref="J3647:K3647" si="2247">SUM(J3910,J4173,J4436,J4699,J4962,J5225,J5488,J5751,J6014,J6277,J6540,J6803,J7066,J7329,J7592)</f>
        <v>0</v>
      </c>
      <c r="K3647" s="467">
        <f t="shared" si="2247"/>
        <v>0</v>
      </c>
      <c r="L3647" s="9">
        <f t="shared" si="2082"/>
        <v>0</v>
      </c>
      <c r="M3647" s="9">
        <f t="shared" ref="M3647:N3647" si="2248">SUM(M3910,M4173,M4436,M4699,M4962,M5225,M5488,M5751,M6014,M6277,M6540,M6803,M7066,M7329,M7592)</f>
        <v>0</v>
      </c>
      <c r="N3647" s="467">
        <f t="shared" si="2248"/>
        <v>0</v>
      </c>
    </row>
    <row r="3648" spans="1:14" customFormat="1" ht="30.75" hidden="1" customHeight="1" thickBot="1" x14ac:dyDescent="0.3">
      <c r="A3648" s="1" t="s">
        <v>0</v>
      </c>
      <c r="B3648" s="5" t="s">
        <v>202</v>
      </c>
      <c r="C3648" s="9">
        <f t="shared" si="2079"/>
        <v>0</v>
      </c>
      <c r="D3648" s="9">
        <f t="shared" si="2242"/>
        <v>0</v>
      </c>
      <c r="E3648" s="9">
        <f t="shared" si="2242"/>
        <v>0</v>
      </c>
      <c r="F3648" s="9">
        <f t="shared" si="2080"/>
        <v>0</v>
      </c>
      <c r="G3648" s="9">
        <f t="shared" ref="G3648:H3648" si="2249">SUM(G3911,G4174,G4437,G4700,G4963,G5226,G5489,G5752,G6015,G6278,G6541,G6804,G7067,G7330,G7593)</f>
        <v>0</v>
      </c>
      <c r="H3648" s="467">
        <f t="shared" si="2249"/>
        <v>0</v>
      </c>
      <c r="I3648" s="9">
        <f t="shared" si="2081"/>
        <v>0</v>
      </c>
      <c r="J3648" s="9">
        <f t="shared" ref="J3648:K3648" si="2250">SUM(J3911,J4174,J4437,J4700,J4963,J5226,J5489,J5752,J6015,J6278,J6541,J6804,J7067,J7330,J7593)</f>
        <v>0</v>
      </c>
      <c r="K3648" s="467">
        <f t="shared" si="2250"/>
        <v>0</v>
      </c>
      <c r="L3648" s="9">
        <f t="shared" si="2082"/>
        <v>0</v>
      </c>
      <c r="M3648" s="9">
        <f t="shared" ref="M3648:N3648" si="2251">SUM(M3911,M4174,M4437,M4700,M4963,M5226,M5489,M5752,M6015,M6278,M6541,M6804,M7067,M7330,M7593)</f>
        <v>0</v>
      </c>
      <c r="N3648" s="467">
        <f t="shared" si="2251"/>
        <v>0</v>
      </c>
    </row>
    <row r="3649" spans="1:14" customFormat="1" ht="2.25" hidden="1" customHeight="1" thickTop="1" thickBot="1" x14ac:dyDescent="0.3">
      <c r="A3649" s="1" t="s">
        <v>0</v>
      </c>
      <c r="B3649" s="4" t="s">
        <v>203</v>
      </c>
      <c r="C3649" s="9">
        <f t="shared" si="2079"/>
        <v>0</v>
      </c>
      <c r="D3649" s="9">
        <f t="shared" si="2242"/>
        <v>0</v>
      </c>
      <c r="E3649" s="9">
        <f t="shared" si="2242"/>
        <v>0</v>
      </c>
      <c r="F3649" s="9">
        <f t="shared" si="2080"/>
        <v>0</v>
      </c>
      <c r="G3649" s="9">
        <f t="shared" ref="G3649:H3649" si="2252">SUM(G3912,G4175,G4438,G4701,G4964,G5227,G5490,G5753,G6016,G6279,G6542,G6805,G7068,G7331,G7594)</f>
        <v>0</v>
      </c>
      <c r="H3649" s="467">
        <f t="shared" si="2252"/>
        <v>0</v>
      </c>
      <c r="I3649" s="9">
        <f t="shared" si="2081"/>
        <v>0</v>
      </c>
      <c r="J3649" s="9">
        <f t="shared" ref="J3649:K3649" si="2253">SUM(J3912,J4175,J4438,J4701,J4964,J5227,J5490,J5753,J6016,J6279,J6542,J6805,J7068,J7331,J7594)</f>
        <v>0</v>
      </c>
      <c r="K3649" s="467">
        <f t="shared" si="2253"/>
        <v>0</v>
      </c>
      <c r="L3649" s="9">
        <f t="shared" si="2082"/>
        <v>0</v>
      </c>
      <c r="M3649" s="9">
        <f t="shared" ref="M3649:N3649" si="2254">SUM(M3912,M4175,M4438,M4701,M4964,M5227,M5490,M5753,M6016,M6279,M6542,M6805,M7068,M7331,M7594)</f>
        <v>0</v>
      </c>
      <c r="N3649" s="467">
        <f t="shared" si="2254"/>
        <v>0</v>
      </c>
    </row>
    <row r="3650" spans="1:14" customFormat="1" ht="30.75" hidden="1" customHeight="1" thickBot="1" x14ac:dyDescent="0.3">
      <c r="A3650" s="1" t="s">
        <v>0</v>
      </c>
      <c r="B3650" s="2" t="s">
        <v>204</v>
      </c>
      <c r="C3650" s="9">
        <f t="shared" si="2079"/>
        <v>0</v>
      </c>
      <c r="D3650" s="9">
        <f t="shared" si="2242"/>
        <v>0</v>
      </c>
      <c r="E3650" s="9">
        <f t="shared" si="2242"/>
        <v>0</v>
      </c>
      <c r="F3650" s="9">
        <f t="shared" si="2080"/>
        <v>0</v>
      </c>
      <c r="G3650" s="9">
        <f t="shared" ref="G3650:H3650" si="2255">SUM(G3913,G4176,G4439,G4702,G4965,G5228,G5491,G5754,G6017,G6280,G6543,G6806,G7069,G7332,G7595)</f>
        <v>0</v>
      </c>
      <c r="H3650" s="467">
        <f t="shared" si="2255"/>
        <v>0</v>
      </c>
      <c r="I3650" s="9">
        <f t="shared" si="2081"/>
        <v>0</v>
      </c>
      <c r="J3650" s="9">
        <f t="shared" ref="J3650:K3650" si="2256">SUM(J3913,J4176,J4439,J4702,J4965,J5228,J5491,J5754,J6017,J6280,J6543,J6806,J7069,J7332,J7595)</f>
        <v>0</v>
      </c>
      <c r="K3650" s="467">
        <f t="shared" si="2256"/>
        <v>0</v>
      </c>
      <c r="L3650" s="9">
        <f t="shared" si="2082"/>
        <v>0</v>
      </c>
      <c r="M3650" s="9">
        <f t="shared" ref="M3650:N3650" si="2257">SUM(M3913,M4176,M4439,M4702,M4965,M5228,M5491,M5754,M6017,M6280,M6543,M6806,M7069,M7332,M7595)</f>
        <v>0</v>
      </c>
      <c r="N3650" s="467">
        <f t="shared" si="2257"/>
        <v>0</v>
      </c>
    </row>
    <row r="3651" spans="1:14" customFormat="1" ht="15.75" hidden="1" customHeight="1" thickBot="1" x14ac:dyDescent="0.3">
      <c r="A3651" s="1" t="s">
        <v>0</v>
      </c>
      <c r="B3651" s="3" t="s">
        <v>205</v>
      </c>
      <c r="C3651" s="9">
        <f t="shared" ref="C3651:C3714" si="2258">SUM(D3651:E3651)</f>
        <v>0</v>
      </c>
      <c r="D3651" s="9">
        <f t="shared" si="2242"/>
        <v>0</v>
      </c>
      <c r="E3651" s="9">
        <f t="shared" si="2242"/>
        <v>0</v>
      </c>
      <c r="F3651" s="9">
        <f t="shared" ref="F3651:F3714" si="2259">SUM(G3651:H3651)</f>
        <v>0</v>
      </c>
      <c r="G3651" s="9">
        <f t="shared" ref="G3651:H3651" si="2260">SUM(G3914,G4177,G4440,G4703,G4966,G5229,G5492,G5755,G6018,G6281,G6544,G6807,G7070,G7333,G7596)</f>
        <v>0</v>
      </c>
      <c r="H3651" s="467">
        <f t="shared" si="2260"/>
        <v>0</v>
      </c>
      <c r="I3651" s="9">
        <f t="shared" ref="I3651:I3714" si="2261">SUM(J3651:K3651)</f>
        <v>0</v>
      </c>
      <c r="J3651" s="9">
        <f t="shared" ref="J3651:K3651" si="2262">SUM(J3914,J4177,J4440,J4703,J4966,J5229,J5492,J5755,J6018,J6281,J6544,J6807,J7070,J7333,J7596)</f>
        <v>0</v>
      </c>
      <c r="K3651" s="467">
        <f t="shared" si="2262"/>
        <v>0</v>
      </c>
      <c r="L3651" s="9">
        <f t="shared" ref="L3651:L3714" si="2263">SUM(M3651:N3651)</f>
        <v>0</v>
      </c>
      <c r="M3651" s="9">
        <f t="shared" ref="M3651:N3651" si="2264">SUM(M3914,M4177,M4440,M4703,M4966,M5229,M5492,M5755,M6018,M6281,M6544,M6807,M7070,M7333,M7596)</f>
        <v>0</v>
      </c>
      <c r="N3651" s="467">
        <f t="shared" si="2264"/>
        <v>0</v>
      </c>
    </row>
    <row r="3652" spans="1:14" customFormat="1" ht="30.75" hidden="1" customHeight="1" thickBot="1" x14ac:dyDescent="0.3">
      <c r="A3652" s="1" t="s">
        <v>0</v>
      </c>
      <c r="B3652" s="4" t="s">
        <v>206</v>
      </c>
      <c r="C3652" s="9">
        <f t="shared" si="2258"/>
        <v>0</v>
      </c>
      <c r="D3652" s="9">
        <f t="shared" si="2242"/>
        <v>0</v>
      </c>
      <c r="E3652" s="9">
        <f t="shared" si="2242"/>
        <v>0</v>
      </c>
      <c r="F3652" s="9">
        <f t="shared" si="2259"/>
        <v>0</v>
      </c>
      <c r="G3652" s="9">
        <f t="shared" ref="G3652:H3652" si="2265">SUM(G3915,G4178,G4441,G4704,G4967,G5230,G5493,G5756,G6019,G6282,G6545,G6808,G7071,G7334,G7597)</f>
        <v>0</v>
      </c>
      <c r="H3652" s="467">
        <f t="shared" si="2265"/>
        <v>0</v>
      </c>
      <c r="I3652" s="9">
        <f t="shared" si="2261"/>
        <v>0</v>
      </c>
      <c r="J3652" s="9">
        <f t="shared" ref="J3652:K3652" si="2266">SUM(J3915,J4178,J4441,J4704,J4967,J5230,J5493,J5756,J6019,J6282,J6545,J6808,J7071,J7334,J7597)</f>
        <v>0</v>
      </c>
      <c r="K3652" s="467">
        <f t="shared" si="2266"/>
        <v>0</v>
      </c>
      <c r="L3652" s="9">
        <f t="shared" si="2263"/>
        <v>0</v>
      </c>
      <c r="M3652" s="9">
        <f t="shared" ref="M3652:N3652" si="2267">SUM(M3915,M4178,M4441,M4704,M4967,M5230,M5493,M5756,M6019,M6282,M6545,M6808,M7071,M7334,M7597)</f>
        <v>0</v>
      </c>
      <c r="N3652" s="467">
        <f t="shared" si="2267"/>
        <v>0</v>
      </c>
    </row>
    <row r="3653" spans="1:14" customFormat="1" ht="30.75" hidden="1" customHeight="1" thickBot="1" x14ac:dyDescent="0.3">
      <c r="A3653" s="1" t="s">
        <v>0</v>
      </c>
      <c r="B3653" s="4" t="s">
        <v>207</v>
      </c>
      <c r="C3653" s="9">
        <f t="shared" si="2258"/>
        <v>0</v>
      </c>
      <c r="D3653" s="9">
        <f t="shared" si="2242"/>
        <v>0</v>
      </c>
      <c r="E3653" s="9">
        <f t="shared" si="2242"/>
        <v>0</v>
      </c>
      <c r="F3653" s="9">
        <f t="shared" si="2259"/>
        <v>0</v>
      </c>
      <c r="G3653" s="9">
        <f t="shared" ref="G3653:H3653" si="2268">SUM(G3916,G4179,G4442,G4705,G4968,G5231,G5494,G5757,G6020,G6283,G6546,G6809,G7072,G7335,G7598)</f>
        <v>0</v>
      </c>
      <c r="H3653" s="467">
        <f t="shared" si="2268"/>
        <v>0</v>
      </c>
      <c r="I3653" s="9">
        <f t="shared" si="2261"/>
        <v>0</v>
      </c>
      <c r="J3653" s="9">
        <f t="shared" ref="J3653:K3653" si="2269">SUM(J3916,J4179,J4442,J4705,J4968,J5231,J5494,J5757,J6020,J6283,J6546,J6809,J7072,J7335,J7598)</f>
        <v>0</v>
      </c>
      <c r="K3653" s="467">
        <f t="shared" si="2269"/>
        <v>0</v>
      </c>
      <c r="L3653" s="9">
        <f t="shared" si="2263"/>
        <v>0</v>
      </c>
      <c r="M3653" s="9">
        <f t="shared" ref="M3653:N3653" si="2270">SUM(M3916,M4179,M4442,M4705,M4968,M5231,M5494,M5757,M6020,M6283,M6546,M6809,M7072,M7335,M7598)</f>
        <v>0</v>
      </c>
      <c r="N3653" s="467">
        <f t="shared" si="2270"/>
        <v>0</v>
      </c>
    </row>
    <row r="3654" spans="1:14" customFormat="1" ht="15.75" hidden="1" customHeight="1" thickBot="1" x14ac:dyDescent="0.3">
      <c r="A3654" s="1" t="s">
        <v>0</v>
      </c>
      <c r="B3654" s="4" t="s">
        <v>208</v>
      </c>
      <c r="C3654" s="9">
        <f t="shared" si="2258"/>
        <v>0</v>
      </c>
      <c r="D3654" s="9">
        <f t="shared" si="2242"/>
        <v>0</v>
      </c>
      <c r="E3654" s="9">
        <f t="shared" si="2242"/>
        <v>0</v>
      </c>
      <c r="F3654" s="9">
        <f t="shared" si="2259"/>
        <v>0</v>
      </c>
      <c r="G3654" s="9">
        <f t="shared" ref="G3654:H3654" si="2271">SUM(G3917,G4180,G4443,G4706,G4969,G5232,G5495,G5758,G6021,G6284,G6547,G6810,G7073,G7336,G7599)</f>
        <v>0</v>
      </c>
      <c r="H3654" s="467">
        <f t="shared" si="2271"/>
        <v>0</v>
      </c>
      <c r="I3654" s="9">
        <f t="shared" si="2261"/>
        <v>0</v>
      </c>
      <c r="J3654" s="9">
        <f t="shared" ref="J3654:K3654" si="2272">SUM(J3917,J4180,J4443,J4706,J4969,J5232,J5495,J5758,J6021,J6284,J6547,J6810,J7073,J7336,J7599)</f>
        <v>0</v>
      </c>
      <c r="K3654" s="467">
        <f t="shared" si="2272"/>
        <v>0</v>
      </c>
      <c r="L3654" s="9">
        <f t="shared" si="2263"/>
        <v>0</v>
      </c>
      <c r="M3654" s="9">
        <f t="shared" ref="M3654:N3654" si="2273">SUM(M3917,M4180,M4443,M4706,M4969,M5232,M5495,M5758,M6021,M6284,M6547,M6810,M7073,M7336,M7599)</f>
        <v>0</v>
      </c>
      <c r="N3654" s="467">
        <f t="shared" si="2273"/>
        <v>0</v>
      </c>
    </row>
    <row r="3655" spans="1:14" customFormat="1" ht="30.75" hidden="1" customHeight="1" thickBot="1" x14ac:dyDescent="0.3">
      <c r="A3655" s="1" t="s">
        <v>0</v>
      </c>
      <c r="B3655" s="4" t="s">
        <v>209</v>
      </c>
      <c r="C3655" s="9">
        <f t="shared" si="2258"/>
        <v>0</v>
      </c>
      <c r="D3655" s="9">
        <f t="shared" si="2242"/>
        <v>0</v>
      </c>
      <c r="E3655" s="9">
        <f t="shared" si="2242"/>
        <v>0</v>
      </c>
      <c r="F3655" s="9">
        <f t="shared" si="2259"/>
        <v>0</v>
      </c>
      <c r="G3655" s="9">
        <f t="shared" ref="G3655:H3655" si="2274">SUM(G3918,G4181,G4444,G4707,G4970,G5233,G5496,G5759,G6022,G6285,G6548,G6811,G7074,G7337,G7600)</f>
        <v>0</v>
      </c>
      <c r="H3655" s="467">
        <f t="shared" si="2274"/>
        <v>0</v>
      </c>
      <c r="I3655" s="9">
        <f t="shared" si="2261"/>
        <v>0</v>
      </c>
      <c r="J3655" s="9">
        <f t="shared" ref="J3655:K3655" si="2275">SUM(J3918,J4181,J4444,J4707,J4970,J5233,J5496,J5759,J6022,J6285,J6548,J6811,J7074,J7337,J7600)</f>
        <v>0</v>
      </c>
      <c r="K3655" s="467">
        <f t="shared" si="2275"/>
        <v>0</v>
      </c>
      <c r="L3655" s="9">
        <f t="shared" si="2263"/>
        <v>0</v>
      </c>
      <c r="M3655" s="9">
        <f t="shared" ref="M3655:N3655" si="2276">SUM(M3918,M4181,M4444,M4707,M4970,M5233,M5496,M5759,M6022,M6285,M6548,M6811,M7074,M7337,M7600)</f>
        <v>0</v>
      </c>
      <c r="N3655" s="467">
        <f t="shared" si="2276"/>
        <v>0</v>
      </c>
    </row>
    <row r="3656" spans="1:14" customFormat="1" ht="30.75" hidden="1" customHeight="1" thickBot="1" x14ac:dyDescent="0.3">
      <c r="A3656" s="1" t="s">
        <v>0</v>
      </c>
      <c r="B3656" s="4" t="s">
        <v>210</v>
      </c>
      <c r="C3656" s="9">
        <f t="shared" si="2258"/>
        <v>0</v>
      </c>
      <c r="D3656" s="9">
        <f t="shared" si="2242"/>
        <v>0</v>
      </c>
      <c r="E3656" s="9">
        <f t="shared" si="2242"/>
        <v>0</v>
      </c>
      <c r="F3656" s="9">
        <f t="shared" si="2259"/>
        <v>0</v>
      </c>
      <c r="G3656" s="9">
        <f t="shared" ref="G3656:H3656" si="2277">SUM(G3919,G4182,G4445,G4708,G4971,G5234,G5497,G5760,G6023,G6286,G6549,G6812,G7075,G7338,G7601)</f>
        <v>0</v>
      </c>
      <c r="H3656" s="467">
        <f t="shared" si="2277"/>
        <v>0</v>
      </c>
      <c r="I3656" s="9">
        <f t="shared" si="2261"/>
        <v>0</v>
      </c>
      <c r="J3656" s="9">
        <f t="shared" ref="J3656:K3656" si="2278">SUM(J3919,J4182,J4445,J4708,J4971,J5234,J5497,J5760,J6023,J6286,J6549,J6812,J7075,J7338,J7601)</f>
        <v>0</v>
      </c>
      <c r="K3656" s="467">
        <f t="shared" si="2278"/>
        <v>0</v>
      </c>
      <c r="L3656" s="9">
        <f t="shared" si="2263"/>
        <v>0</v>
      </c>
      <c r="M3656" s="9">
        <f t="shared" ref="M3656:N3656" si="2279">SUM(M3919,M4182,M4445,M4708,M4971,M5234,M5497,M5760,M6023,M6286,M6549,M6812,M7075,M7338,M7601)</f>
        <v>0</v>
      </c>
      <c r="N3656" s="467">
        <f t="shared" si="2279"/>
        <v>0</v>
      </c>
    </row>
    <row r="3657" spans="1:14" customFormat="1" ht="30.75" hidden="1" customHeight="1" thickBot="1" x14ac:dyDescent="0.3">
      <c r="A3657" s="1" t="s">
        <v>0</v>
      </c>
      <c r="B3657" s="4" t="s">
        <v>211</v>
      </c>
      <c r="C3657" s="9">
        <f t="shared" si="2258"/>
        <v>0</v>
      </c>
      <c r="D3657" s="9">
        <f t="shared" si="2242"/>
        <v>0</v>
      </c>
      <c r="E3657" s="9">
        <f t="shared" si="2242"/>
        <v>0</v>
      </c>
      <c r="F3657" s="9">
        <f t="shared" si="2259"/>
        <v>0</v>
      </c>
      <c r="G3657" s="9">
        <f t="shared" ref="G3657:H3657" si="2280">SUM(G3920,G4183,G4446,G4709,G4972,G5235,G5498,G5761,G6024,G6287,G6550,G6813,G7076,G7339,G7602)</f>
        <v>0</v>
      </c>
      <c r="H3657" s="467">
        <f t="shared" si="2280"/>
        <v>0</v>
      </c>
      <c r="I3657" s="9">
        <f t="shared" si="2261"/>
        <v>0</v>
      </c>
      <c r="J3657" s="9">
        <f t="shared" ref="J3657:K3657" si="2281">SUM(J3920,J4183,J4446,J4709,J4972,J5235,J5498,J5761,J6024,J6287,J6550,J6813,J7076,J7339,J7602)</f>
        <v>0</v>
      </c>
      <c r="K3657" s="467">
        <f t="shared" si="2281"/>
        <v>0</v>
      </c>
      <c r="L3657" s="9">
        <f t="shared" si="2263"/>
        <v>0</v>
      </c>
      <c r="M3657" s="9">
        <f t="shared" ref="M3657:N3657" si="2282">SUM(M3920,M4183,M4446,M4709,M4972,M5235,M5498,M5761,M6024,M6287,M6550,M6813,M7076,M7339,M7602)</f>
        <v>0</v>
      </c>
      <c r="N3657" s="467">
        <f t="shared" si="2282"/>
        <v>0</v>
      </c>
    </row>
    <row r="3658" spans="1:14" customFormat="1" ht="30.75" hidden="1" customHeight="1" thickBot="1" x14ac:dyDescent="0.3">
      <c r="A3658" s="1" t="s">
        <v>0</v>
      </c>
      <c r="B3658" s="4" t="s">
        <v>212</v>
      </c>
      <c r="C3658" s="9">
        <f t="shared" si="2258"/>
        <v>0</v>
      </c>
      <c r="D3658" s="9">
        <f t="shared" si="2242"/>
        <v>0</v>
      </c>
      <c r="E3658" s="9">
        <f t="shared" si="2242"/>
        <v>0</v>
      </c>
      <c r="F3658" s="9">
        <f t="shared" si="2259"/>
        <v>0</v>
      </c>
      <c r="G3658" s="9">
        <f t="shared" ref="G3658:H3658" si="2283">SUM(G3921,G4184,G4447,G4710,G4973,G5236,G5499,G5762,G6025,G6288,G6551,G6814,G7077,G7340,G7603)</f>
        <v>0</v>
      </c>
      <c r="H3658" s="467">
        <f t="shared" si="2283"/>
        <v>0</v>
      </c>
      <c r="I3658" s="9">
        <f t="shared" si="2261"/>
        <v>0</v>
      </c>
      <c r="J3658" s="9">
        <f t="shared" ref="J3658:K3658" si="2284">SUM(J3921,J4184,J4447,J4710,J4973,J5236,J5499,J5762,J6025,J6288,J6551,J6814,J7077,J7340,J7603)</f>
        <v>0</v>
      </c>
      <c r="K3658" s="467">
        <f t="shared" si="2284"/>
        <v>0</v>
      </c>
      <c r="L3658" s="9">
        <f t="shared" si="2263"/>
        <v>0</v>
      </c>
      <c r="M3658" s="9">
        <f t="shared" ref="M3658:N3658" si="2285">SUM(M3921,M4184,M4447,M4710,M4973,M5236,M5499,M5762,M6025,M6288,M6551,M6814,M7077,M7340,M7603)</f>
        <v>0</v>
      </c>
      <c r="N3658" s="467">
        <f t="shared" si="2285"/>
        <v>0</v>
      </c>
    </row>
    <row r="3659" spans="1:14" customFormat="1" ht="15.75" hidden="1" customHeight="1" thickBot="1" x14ac:dyDescent="0.3">
      <c r="A3659" s="1" t="s">
        <v>0</v>
      </c>
      <c r="B3659" s="3" t="s">
        <v>213</v>
      </c>
      <c r="C3659" s="9">
        <f t="shared" si="2258"/>
        <v>0</v>
      </c>
      <c r="D3659" s="9">
        <f t="shared" si="2242"/>
        <v>0</v>
      </c>
      <c r="E3659" s="9">
        <f t="shared" si="2242"/>
        <v>0</v>
      </c>
      <c r="F3659" s="9">
        <f t="shared" si="2259"/>
        <v>0</v>
      </c>
      <c r="G3659" s="9">
        <f t="shared" ref="G3659:H3659" si="2286">SUM(G3922,G4185,G4448,G4711,G4974,G5237,G5500,G5763,G6026,G6289,G6552,G6815,G7078,G7341,G7604)</f>
        <v>0</v>
      </c>
      <c r="H3659" s="467">
        <f t="shared" si="2286"/>
        <v>0</v>
      </c>
      <c r="I3659" s="9">
        <f t="shared" si="2261"/>
        <v>0</v>
      </c>
      <c r="J3659" s="9">
        <f t="shared" ref="J3659:K3659" si="2287">SUM(J3922,J4185,J4448,J4711,J4974,J5237,J5500,J5763,J6026,J6289,J6552,J6815,J7078,J7341,J7604)</f>
        <v>0</v>
      </c>
      <c r="K3659" s="467">
        <f t="shared" si="2287"/>
        <v>0</v>
      </c>
      <c r="L3659" s="9">
        <f t="shared" si="2263"/>
        <v>0</v>
      </c>
      <c r="M3659" s="9">
        <f t="shared" ref="M3659:N3659" si="2288">SUM(M3922,M4185,M4448,M4711,M4974,M5237,M5500,M5763,M6026,M6289,M6552,M6815,M7078,M7341,M7604)</f>
        <v>0</v>
      </c>
      <c r="N3659" s="467">
        <f t="shared" si="2288"/>
        <v>0</v>
      </c>
    </row>
    <row r="3660" spans="1:14" customFormat="1" ht="30.75" hidden="1" customHeight="1" thickBot="1" x14ac:dyDescent="0.3">
      <c r="A3660" s="1" t="s">
        <v>0</v>
      </c>
      <c r="B3660" s="4" t="s">
        <v>206</v>
      </c>
      <c r="C3660" s="9">
        <f t="shared" si="2258"/>
        <v>0</v>
      </c>
      <c r="D3660" s="9">
        <f t="shared" si="2242"/>
        <v>0</v>
      </c>
      <c r="E3660" s="9">
        <f t="shared" si="2242"/>
        <v>0</v>
      </c>
      <c r="F3660" s="9">
        <f t="shared" si="2259"/>
        <v>0</v>
      </c>
      <c r="G3660" s="9">
        <f t="shared" ref="G3660:H3660" si="2289">SUM(G3923,G4186,G4449,G4712,G4975,G5238,G5501,G5764,G6027,G6290,G6553,G6816,G7079,G7342,G7605)</f>
        <v>0</v>
      </c>
      <c r="H3660" s="467">
        <f t="shared" si="2289"/>
        <v>0</v>
      </c>
      <c r="I3660" s="9">
        <f t="shared" si="2261"/>
        <v>0</v>
      </c>
      <c r="J3660" s="9">
        <f t="shared" ref="J3660:K3660" si="2290">SUM(J3923,J4186,J4449,J4712,J4975,J5238,J5501,J5764,J6027,J6290,J6553,J6816,J7079,J7342,J7605)</f>
        <v>0</v>
      </c>
      <c r="K3660" s="467">
        <f t="shared" si="2290"/>
        <v>0</v>
      </c>
      <c r="L3660" s="9">
        <f t="shared" si="2263"/>
        <v>0</v>
      </c>
      <c r="M3660" s="9">
        <f t="shared" ref="M3660:N3660" si="2291">SUM(M3923,M4186,M4449,M4712,M4975,M5238,M5501,M5764,M6027,M6290,M6553,M6816,M7079,M7342,M7605)</f>
        <v>0</v>
      </c>
      <c r="N3660" s="467">
        <f t="shared" si="2291"/>
        <v>0</v>
      </c>
    </row>
    <row r="3661" spans="1:14" customFormat="1" ht="30.75" hidden="1" customHeight="1" thickBot="1" x14ac:dyDescent="0.3">
      <c r="A3661" s="1" t="s">
        <v>0</v>
      </c>
      <c r="B3661" s="4" t="s">
        <v>207</v>
      </c>
      <c r="C3661" s="9">
        <f t="shared" si="2258"/>
        <v>0</v>
      </c>
      <c r="D3661" s="9">
        <f t="shared" si="2242"/>
        <v>0</v>
      </c>
      <c r="E3661" s="9">
        <f t="shared" si="2242"/>
        <v>0</v>
      </c>
      <c r="F3661" s="9">
        <f t="shared" si="2259"/>
        <v>0</v>
      </c>
      <c r="G3661" s="9">
        <f t="shared" ref="G3661:H3661" si="2292">SUM(G3924,G4187,G4450,G4713,G4976,G5239,G5502,G5765,G6028,G6291,G6554,G6817,G7080,G7343,G7606)</f>
        <v>0</v>
      </c>
      <c r="H3661" s="467">
        <f t="shared" si="2292"/>
        <v>0</v>
      </c>
      <c r="I3661" s="9">
        <f t="shared" si="2261"/>
        <v>0</v>
      </c>
      <c r="J3661" s="9">
        <f t="shared" ref="J3661:K3661" si="2293">SUM(J3924,J4187,J4450,J4713,J4976,J5239,J5502,J5765,J6028,J6291,J6554,J6817,J7080,J7343,J7606)</f>
        <v>0</v>
      </c>
      <c r="K3661" s="467">
        <f t="shared" si="2293"/>
        <v>0</v>
      </c>
      <c r="L3661" s="9">
        <f t="shared" si="2263"/>
        <v>0</v>
      </c>
      <c r="M3661" s="9">
        <f t="shared" ref="M3661:N3661" si="2294">SUM(M3924,M4187,M4450,M4713,M4976,M5239,M5502,M5765,M6028,M6291,M6554,M6817,M7080,M7343,M7606)</f>
        <v>0</v>
      </c>
      <c r="N3661" s="467">
        <f t="shared" si="2294"/>
        <v>0</v>
      </c>
    </row>
    <row r="3662" spans="1:14" customFormat="1" ht="15.75" hidden="1" customHeight="1" thickBot="1" x14ac:dyDescent="0.3">
      <c r="A3662" s="1" t="s">
        <v>0</v>
      </c>
      <c r="B3662" s="4" t="s">
        <v>214</v>
      </c>
      <c r="C3662" s="9">
        <f t="shared" si="2258"/>
        <v>0</v>
      </c>
      <c r="D3662" s="9">
        <f t="shared" ref="D3662:E3677" si="2295">SUM(D3925,D4188,D4451,D4714,D4977,D5240,D5503,D5766,D6029,D6292,D6555,D6818,D7081,D7344,D7607)</f>
        <v>0</v>
      </c>
      <c r="E3662" s="9">
        <f t="shared" si="2295"/>
        <v>0</v>
      </c>
      <c r="F3662" s="9">
        <f t="shared" si="2259"/>
        <v>0</v>
      </c>
      <c r="G3662" s="9">
        <f t="shared" ref="G3662:H3662" si="2296">SUM(G3925,G4188,G4451,G4714,G4977,G5240,G5503,G5766,G6029,G6292,G6555,G6818,G7081,G7344,G7607)</f>
        <v>0</v>
      </c>
      <c r="H3662" s="467">
        <f t="shared" si="2296"/>
        <v>0</v>
      </c>
      <c r="I3662" s="9">
        <f t="shared" si="2261"/>
        <v>0</v>
      </c>
      <c r="J3662" s="9">
        <f t="shared" ref="J3662:K3662" si="2297">SUM(J3925,J4188,J4451,J4714,J4977,J5240,J5503,J5766,J6029,J6292,J6555,J6818,J7081,J7344,J7607)</f>
        <v>0</v>
      </c>
      <c r="K3662" s="467">
        <f t="shared" si="2297"/>
        <v>0</v>
      </c>
      <c r="L3662" s="9">
        <f t="shared" si="2263"/>
        <v>0</v>
      </c>
      <c r="M3662" s="9">
        <f t="shared" ref="M3662:N3662" si="2298">SUM(M3925,M4188,M4451,M4714,M4977,M5240,M5503,M5766,M6029,M6292,M6555,M6818,M7081,M7344,M7607)</f>
        <v>0</v>
      </c>
      <c r="N3662" s="467">
        <f t="shared" si="2298"/>
        <v>0</v>
      </c>
    </row>
    <row r="3663" spans="1:14" customFormat="1" ht="30.75" hidden="1" customHeight="1" thickBot="1" x14ac:dyDescent="0.3">
      <c r="A3663" s="1" t="s">
        <v>0</v>
      </c>
      <c r="B3663" s="4" t="s">
        <v>215</v>
      </c>
      <c r="C3663" s="9">
        <f t="shared" si="2258"/>
        <v>0</v>
      </c>
      <c r="D3663" s="9">
        <f t="shared" si="2295"/>
        <v>0</v>
      </c>
      <c r="E3663" s="9">
        <f t="shared" si="2295"/>
        <v>0</v>
      </c>
      <c r="F3663" s="9">
        <f t="shared" si="2259"/>
        <v>0</v>
      </c>
      <c r="G3663" s="9">
        <f t="shared" ref="G3663:H3663" si="2299">SUM(G3926,G4189,G4452,G4715,G4978,G5241,G5504,G5767,G6030,G6293,G6556,G6819,G7082,G7345,G7608)</f>
        <v>0</v>
      </c>
      <c r="H3663" s="467">
        <f t="shared" si="2299"/>
        <v>0</v>
      </c>
      <c r="I3663" s="9">
        <f t="shared" si="2261"/>
        <v>0</v>
      </c>
      <c r="J3663" s="9">
        <f t="shared" ref="J3663:K3663" si="2300">SUM(J3926,J4189,J4452,J4715,J4978,J5241,J5504,J5767,J6030,J6293,J6556,J6819,J7082,J7345,J7608)</f>
        <v>0</v>
      </c>
      <c r="K3663" s="467">
        <f t="shared" si="2300"/>
        <v>0</v>
      </c>
      <c r="L3663" s="9">
        <f t="shared" si="2263"/>
        <v>0</v>
      </c>
      <c r="M3663" s="9">
        <f t="shared" ref="M3663:N3663" si="2301">SUM(M3926,M4189,M4452,M4715,M4978,M5241,M5504,M5767,M6030,M6293,M6556,M6819,M7082,M7345,M7608)</f>
        <v>0</v>
      </c>
      <c r="N3663" s="467">
        <f t="shared" si="2301"/>
        <v>0</v>
      </c>
    </row>
    <row r="3664" spans="1:14" customFormat="1" ht="30.75" hidden="1" customHeight="1" thickBot="1" x14ac:dyDescent="0.3">
      <c r="A3664" s="1" t="s">
        <v>0</v>
      </c>
      <c r="B3664" s="4" t="s">
        <v>216</v>
      </c>
      <c r="C3664" s="9">
        <f t="shared" si="2258"/>
        <v>0</v>
      </c>
      <c r="D3664" s="9">
        <f t="shared" si="2295"/>
        <v>0</v>
      </c>
      <c r="E3664" s="9">
        <f t="shared" si="2295"/>
        <v>0</v>
      </c>
      <c r="F3664" s="9">
        <f t="shared" si="2259"/>
        <v>0</v>
      </c>
      <c r="G3664" s="9">
        <f t="shared" ref="G3664:H3664" si="2302">SUM(G3927,G4190,G4453,G4716,G4979,G5242,G5505,G5768,G6031,G6294,G6557,G6820,G7083,G7346,G7609)</f>
        <v>0</v>
      </c>
      <c r="H3664" s="467">
        <f t="shared" si="2302"/>
        <v>0</v>
      </c>
      <c r="I3664" s="9">
        <f t="shared" si="2261"/>
        <v>0</v>
      </c>
      <c r="J3664" s="9">
        <f t="shared" ref="J3664:K3664" si="2303">SUM(J3927,J4190,J4453,J4716,J4979,J5242,J5505,J5768,J6031,J6294,J6557,J6820,J7083,J7346,J7609)</f>
        <v>0</v>
      </c>
      <c r="K3664" s="467">
        <f t="shared" si="2303"/>
        <v>0</v>
      </c>
      <c r="L3664" s="9">
        <f t="shared" si="2263"/>
        <v>0</v>
      </c>
      <c r="M3664" s="9">
        <f t="shared" ref="M3664:N3664" si="2304">SUM(M3927,M4190,M4453,M4716,M4979,M5242,M5505,M5768,M6031,M6294,M6557,M6820,M7083,M7346,M7609)</f>
        <v>0</v>
      </c>
      <c r="N3664" s="467">
        <f t="shared" si="2304"/>
        <v>0</v>
      </c>
    </row>
    <row r="3665" spans="1:14" customFormat="1" ht="30.75" hidden="1" customHeight="1" thickBot="1" x14ac:dyDescent="0.3">
      <c r="A3665" s="1" t="s">
        <v>0</v>
      </c>
      <c r="B3665" s="4" t="s">
        <v>217</v>
      </c>
      <c r="C3665" s="9">
        <f t="shared" si="2258"/>
        <v>0</v>
      </c>
      <c r="D3665" s="9">
        <f t="shared" si="2295"/>
        <v>0</v>
      </c>
      <c r="E3665" s="9">
        <f t="shared" si="2295"/>
        <v>0</v>
      </c>
      <c r="F3665" s="9">
        <f t="shared" si="2259"/>
        <v>0</v>
      </c>
      <c r="G3665" s="9">
        <f t="shared" ref="G3665:H3665" si="2305">SUM(G3928,G4191,G4454,G4717,G4980,G5243,G5506,G5769,G6032,G6295,G6558,G6821,G7084,G7347,G7610)</f>
        <v>0</v>
      </c>
      <c r="H3665" s="467">
        <f t="shared" si="2305"/>
        <v>0</v>
      </c>
      <c r="I3665" s="9">
        <f t="shared" si="2261"/>
        <v>0</v>
      </c>
      <c r="J3665" s="9">
        <f t="shared" ref="J3665:K3665" si="2306">SUM(J3928,J4191,J4454,J4717,J4980,J5243,J5506,J5769,J6032,J6295,J6558,J6821,J7084,J7347,J7610)</f>
        <v>0</v>
      </c>
      <c r="K3665" s="467">
        <f t="shared" si="2306"/>
        <v>0</v>
      </c>
      <c r="L3665" s="9">
        <f t="shared" si="2263"/>
        <v>0</v>
      </c>
      <c r="M3665" s="9">
        <f t="shared" ref="M3665:N3665" si="2307">SUM(M3928,M4191,M4454,M4717,M4980,M5243,M5506,M5769,M6032,M6295,M6558,M6821,M7084,M7347,M7610)</f>
        <v>0</v>
      </c>
      <c r="N3665" s="467">
        <f t="shared" si="2307"/>
        <v>0</v>
      </c>
    </row>
    <row r="3666" spans="1:14" customFormat="1" ht="30.75" hidden="1" customHeight="1" thickBot="1" x14ac:dyDescent="0.3">
      <c r="A3666" s="1" t="s">
        <v>0</v>
      </c>
      <c r="B3666" s="4" t="s">
        <v>212</v>
      </c>
      <c r="C3666" s="9">
        <f t="shared" si="2258"/>
        <v>0</v>
      </c>
      <c r="D3666" s="9">
        <f t="shared" si="2295"/>
        <v>0</v>
      </c>
      <c r="E3666" s="9">
        <f t="shared" si="2295"/>
        <v>0</v>
      </c>
      <c r="F3666" s="9">
        <f t="shared" si="2259"/>
        <v>0</v>
      </c>
      <c r="G3666" s="9">
        <f t="shared" ref="G3666:H3666" si="2308">SUM(G3929,G4192,G4455,G4718,G4981,G5244,G5507,G5770,G6033,G6296,G6559,G6822,G7085,G7348,G7611)</f>
        <v>0</v>
      </c>
      <c r="H3666" s="467">
        <f t="shared" si="2308"/>
        <v>0</v>
      </c>
      <c r="I3666" s="9">
        <f t="shared" si="2261"/>
        <v>0</v>
      </c>
      <c r="J3666" s="9">
        <f t="shared" ref="J3666:K3666" si="2309">SUM(J3929,J4192,J4455,J4718,J4981,J5244,J5507,J5770,J6033,J6296,J6559,J6822,J7085,J7348,J7611)</f>
        <v>0</v>
      </c>
      <c r="K3666" s="467">
        <f t="shared" si="2309"/>
        <v>0</v>
      </c>
      <c r="L3666" s="9">
        <f t="shared" si="2263"/>
        <v>0</v>
      </c>
      <c r="M3666" s="9">
        <f t="shared" ref="M3666:N3666" si="2310">SUM(M3929,M4192,M4455,M4718,M4981,M5244,M5507,M5770,M6033,M6296,M6559,M6822,M7085,M7348,M7611)</f>
        <v>0</v>
      </c>
      <c r="N3666" s="467">
        <f t="shared" si="2310"/>
        <v>0</v>
      </c>
    </row>
    <row r="3667" spans="1:14" customFormat="1" ht="45" hidden="1" customHeight="1" x14ac:dyDescent="0.25">
      <c r="A3667" s="133" t="s">
        <v>0</v>
      </c>
      <c r="B3667" s="139" t="s">
        <v>218</v>
      </c>
      <c r="C3667" s="135">
        <f t="shared" si="2258"/>
        <v>0</v>
      </c>
      <c r="D3667" s="135">
        <f t="shared" si="2295"/>
        <v>0</v>
      </c>
      <c r="E3667" s="135">
        <f t="shared" si="2295"/>
        <v>0</v>
      </c>
      <c r="F3667" s="135">
        <f t="shared" si="2259"/>
        <v>0</v>
      </c>
      <c r="G3667" s="135">
        <f t="shared" ref="G3667:H3667" si="2311">SUM(G3930,G4193,G4456,G4719,G4982,G5245,G5508,G5771,G6034,G6297,G6560,G6823,G7086,G7349,G7612)</f>
        <v>0</v>
      </c>
      <c r="H3667" s="476">
        <f t="shared" si="2311"/>
        <v>0</v>
      </c>
      <c r="I3667" s="135">
        <f t="shared" si="2261"/>
        <v>0</v>
      </c>
      <c r="J3667" s="135">
        <f t="shared" ref="J3667:K3667" si="2312">SUM(J3930,J4193,J4456,J4719,J4982,J5245,J5508,J5771,J6034,J6297,J6560,J6823,J7086,J7349,J7612)</f>
        <v>0</v>
      </c>
      <c r="K3667" s="476">
        <f t="shared" si="2312"/>
        <v>0</v>
      </c>
      <c r="L3667" s="135">
        <f t="shared" si="2263"/>
        <v>0</v>
      </c>
      <c r="M3667" s="135">
        <f t="shared" ref="M3667:N3667" si="2313">SUM(M3930,M4193,M4456,M4719,M4982,M5245,M5508,M5771,M6034,M6297,M6560,M6823,M7086,M7349,M7612)</f>
        <v>0</v>
      </c>
      <c r="N3667" s="476">
        <f t="shared" si="2313"/>
        <v>0</v>
      </c>
    </row>
    <row r="3668" spans="1:14" s="333" customFormat="1" ht="12.75" hidden="1" customHeight="1" x14ac:dyDescent="0.2">
      <c r="A3668" s="334" t="s">
        <v>0</v>
      </c>
      <c r="B3668" s="337" t="s">
        <v>219</v>
      </c>
      <c r="C3668" s="338">
        <f t="shared" si="2258"/>
        <v>0</v>
      </c>
      <c r="D3668" s="338">
        <f t="shared" si="2295"/>
        <v>0</v>
      </c>
      <c r="E3668" s="338">
        <f t="shared" si="2295"/>
        <v>0</v>
      </c>
      <c r="F3668" s="338">
        <f t="shared" si="2259"/>
        <v>0</v>
      </c>
      <c r="G3668" s="338">
        <f t="shared" ref="G3668:H3668" si="2314">SUM(G3931,G4194,G4457,G4720,G4983,G5246,G5509,G5772,G6035,G6298,G6561,G6824,G7087,G7350,G7613)</f>
        <v>0</v>
      </c>
      <c r="H3668" s="483">
        <f t="shared" si="2314"/>
        <v>0</v>
      </c>
      <c r="I3668" s="338">
        <f t="shared" si="2261"/>
        <v>0</v>
      </c>
      <c r="J3668" s="338">
        <f t="shared" ref="J3668:K3668" si="2315">SUM(J3931,J4194,J4457,J4720,J4983,J5246,J5509,J5772,J6035,J6298,J6561,J6824,J7087,J7350,J7613)</f>
        <v>0</v>
      </c>
      <c r="K3668" s="483">
        <f t="shared" si="2315"/>
        <v>0</v>
      </c>
      <c r="L3668" s="338">
        <f t="shared" si="2263"/>
        <v>0</v>
      </c>
      <c r="M3668" s="338">
        <f t="shared" ref="M3668:N3668" si="2316">SUM(M3931,M4194,M4457,M4720,M4983,M5246,M5509,M5772,M6035,M6298,M6561,M6824,M7087,M7350,M7613)</f>
        <v>0</v>
      </c>
      <c r="N3668" s="483">
        <f t="shared" si="2316"/>
        <v>0</v>
      </c>
    </row>
    <row r="3669" spans="1:14" customFormat="1" ht="15.75" hidden="1" customHeight="1" thickBot="1" x14ac:dyDescent="0.3">
      <c r="A3669" s="140" t="s">
        <v>0</v>
      </c>
      <c r="B3669" s="149" t="s">
        <v>205</v>
      </c>
      <c r="C3669" s="142">
        <f t="shared" si="2258"/>
        <v>0</v>
      </c>
      <c r="D3669" s="142">
        <f t="shared" si="2295"/>
        <v>0</v>
      </c>
      <c r="E3669" s="142">
        <f t="shared" si="2295"/>
        <v>0</v>
      </c>
      <c r="F3669" s="142">
        <f t="shared" si="2259"/>
        <v>0</v>
      </c>
      <c r="G3669" s="142">
        <f t="shared" ref="G3669:H3669" si="2317">SUM(G3932,G4195,G4458,G4721,G4984,G5247,G5510,G5773,G6036,G6299,G6562,G6825,G7088,G7351,G7614)</f>
        <v>0</v>
      </c>
      <c r="H3669" s="477">
        <f t="shared" si="2317"/>
        <v>0</v>
      </c>
      <c r="I3669" s="142">
        <f t="shared" si="2261"/>
        <v>0</v>
      </c>
      <c r="J3669" s="142">
        <f t="shared" ref="J3669:K3669" si="2318">SUM(J3932,J4195,J4458,J4721,J4984,J5247,J5510,J5773,J6036,J6299,J6562,J6825,J7088,J7351,J7614)</f>
        <v>0</v>
      </c>
      <c r="K3669" s="477">
        <f t="shared" si="2318"/>
        <v>0</v>
      </c>
      <c r="L3669" s="142">
        <f t="shared" si="2263"/>
        <v>0</v>
      </c>
      <c r="M3669" s="142">
        <f t="shared" ref="M3669:N3669" si="2319">SUM(M3932,M4195,M4458,M4721,M4984,M5247,M5510,M5773,M6036,M6299,M6562,M6825,M7088,M7351,M7614)</f>
        <v>0</v>
      </c>
      <c r="N3669" s="477">
        <f t="shared" si="2319"/>
        <v>0</v>
      </c>
    </row>
    <row r="3670" spans="1:14" customFormat="1" ht="30.75" hidden="1" customHeight="1" thickBot="1" x14ac:dyDescent="0.3">
      <c r="A3670" s="1" t="s">
        <v>0</v>
      </c>
      <c r="B3670" s="4" t="s">
        <v>206</v>
      </c>
      <c r="C3670" s="9">
        <f t="shared" si="2258"/>
        <v>0</v>
      </c>
      <c r="D3670" s="9">
        <f t="shared" si="2295"/>
        <v>0</v>
      </c>
      <c r="E3670" s="9">
        <f t="shared" si="2295"/>
        <v>0</v>
      </c>
      <c r="F3670" s="9">
        <f t="shared" si="2259"/>
        <v>0</v>
      </c>
      <c r="G3670" s="9">
        <f t="shared" ref="G3670:H3670" si="2320">SUM(G3933,G4196,G4459,G4722,G4985,G5248,G5511,G5774,G6037,G6300,G6563,G6826,G7089,G7352,G7615)</f>
        <v>0</v>
      </c>
      <c r="H3670" s="467">
        <f t="shared" si="2320"/>
        <v>0</v>
      </c>
      <c r="I3670" s="9">
        <f t="shared" si="2261"/>
        <v>0</v>
      </c>
      <c r="J3670" s="9">
        <f t="shared" ref="J3670:K3670" si="2321">SUM(J3933,J4196,J4459,J4722,J4985,J5248,J5511,J5774,J6037,J6300,J6563,J6826,J7089,J7352,J7615)</f>
        <v>0</v>
      </c>
      <c r="K3670" s="467">
        <f t="shared" si="2321"/>
        <v>0</v>
      </c>
      <c r="L3670" s="9">
        <f t="shared" si="2263"/>
        <v>0</v>
      </c>
      <c r="M3670" s="9">
        <f t="shared" ref="M3670:N3670" si="2322">SUM(M3933,M4196,M4459,M4722,M4985,M5248,M5511,M5774,M6037,M6300,M6563,M6826,M7089,M7352,M7615)</f>
        <v>0</v>
      </c>
      <c r="N3670" s="467">
        <f t="shared" si="2322"/>
        <v>0</v>
      </c>
    </row>
    <row r="3671" spans="1:14" customFormat="1" ht="30.75" hidden="1" customHeight="1" thickBot="1" x14ac:dyDescent="0.3">
      <c r="A3671" s="1" t="s">
        <v>0</v>
      </c>
      <c r="B3671" s="4" t="s">
        <v>220</v>
      </c>
      <c r="C3671" s="9">
        <f t="shared" si="2258"/>
        <v>0</v>
      </c>
      <c r="D3671" s="9">
        <f t="shared" si="2295"/>
        <v>0</v>
      </c>
      <c r="E3671" s="9">
        <f t="shared" si="2295"/>
        <v>0</v>
      </c>
      <c r="F3671" s="9">
        <f t="shared" si="2259"/>
        <v>0</v>
      </c>
      <c r="G3671" s="9">
        <f t="shared" ref="G3671:H3671" si="2323">SUM(G3934,G4197,G4460,G4723,G4986,G5249,G5512,G5775,G6038,G6301,G6564,G6827,G7090,G7353,G7616)</f>
        <v>0</v>
      </c>
      <c r="H3671" s="467">
        <f t="shared" si="2323"/>
        <v>0</v>
      </c>
      <c r="I3671" s="9">
        <f t="shared" si="2261"/>
        <v>0</v>
      </c>
      <c r="J3671" s="9">
        <f t="shared" ref="J3671:K3671" si="2324">SUM(J3934,J4197,J4460,J4723,J4986,J5249,J5512,J5775,J6038,J6301,J6564,J6827,J7090,J7353,J7616)</f>
        <v>0</v>
      </c>
      <c r="K3671" s="467">
        <f t="shared" si="2324"/>
        <v>0</v>
      </c>
      <c r="L3671" s="9">
        <f t="shared" si="2263"/>
        <v>0</v>
      </c>
      <c r="M3671" s="9">
        <f t="shared" ref="M3671:N3671" si="2325">SUM(M3934,M4197,M4460,M4723,M4986,M5249,M5512,M5775,M6038,M6301,M6564,M6827,M7090,M7353,M7616)</f>
        <v>0</v>
      </c>
      <c r="N3671" s="467">
        <f t="shared" si="2325"/>
        <v>0</v>
      </c>
    </row>
    <row r="3672" spans="1:14" customFormat="1" ht="15.75" hidden="1" customHeight="1" thickBot="1" x14ac:dyDescent="0.3">
      <c r="A3672" s="1" t="s">
        <v>0</v>
      </c>
      <c r="B3672" s="4" t="s">
        <v>214</v>
      </c>
      <c r="C3672" s="9">
        <f t="shared" si="2258"/>
        <v>0</v>
      </c>
      <c r="D3672" s="9">
        <f t="shared" si="2295"/>
        <v>0</v>
      </c>
      <c r="E3672" s="9">
        <f t="shared" si="2295"/>
        <v>0</v>
      </c>
      <c r="F3672" s="9">
        <f t="shared" si="2259"/>
        <v>0</v>
      </c>
      <c r="G3672" s="9">
        <f t="shared" ref="G3672:H3672" si="2326">SUM(G3935,G4198,G4461,G4724,G4987,G5250,G5513,G5776,G6039,G6302,G6565,G6828,G7091,G7354,G7617)</f>
        <v>0</v>
      </c>
      <c r="H3672" s="467">
        <f t="shared" si="2326"/>
        <v>0</v>
      </c>
      <c r="I3672" s="9">
        <f t="shared" si="2261"/>
        <v>0</v>
      </c>
      <c r="J3672" s="9">
        <f t="shared" ref="J3672:K3672" si="2327">SUM(J3935,J4198,J4461,J4724,J4987,J5250,J5513,J5776,J6039,J6302,J6565,J6828,J7091,J7354,J7617)</f>
        <v>0</v>
      </c>
      <c r="K3672" s="467">
        <f t="shared" si="2327"/>
        <v>0</v>
      </c>
      <c r="L3672" s="9">
        <f t="shared" si="2263"/>
        <v>0</v>
      </c>
      <c r="M3672" s="9">
        <f t="shared" ref="M3672:N3672" si="2328">SUM(M3935,M4198,M4461,M4724,M4987,M5250,M5513,M5776,M6039,M6302,M6565,M6828,M7091,M7354,M7617)</f>
        <v>0</v>
      </c>
      <c r="N3672" s="467">
        <f t="shared" si="2328"/>
        <v>0</v>
      </c>
    </row>
    <row r="3673" spans="1:14" customFormat="1" ht="60.75" hidden="1" customHeight="1" thickBot="1" x14ac:dyDescent="0.3">
      <c r="A3673" s="1" t="s">
        <v>0</v>
      </c>
      <c r="B3673" s="4" t="s">
        <v>221</v>
      </c>
      <c r="C3673" s="9">
        <f t="shared" si="2258"/>
        <v>0</v>
      </c>
      <c r="D3673" s="9">
        <f t="shared" si="2295"/>
        <v>0</v>
      </c>
      <c r="E3673" s="9">
        <f t="shared" si="2295"/>
        <v>0</v>
      </c>
      <c r="F3673" s="9">
        <f t="shared" si="2259"/>
        <v>0</v>
      </c>
      <c r="G3673" s="9">
        <f t="shared" ref="G3673:H3673" si="2329">SUM(G3936,G4199,G4462,G4725,G4988,G5251,G5514,G5777,G6040,G6303,G6566,G6829,G7092,G7355,G7618)</f>
        <v>0</v>
      </c>
      <c r="H3673" s="467">
        <f t="shared" si="2329"/>
        <v>0</v>
      </c>
      <c r="I3673" s="9">
        <f t="shared" si="2261"/>
        <v>0</v>
      </c>
      <c r="J3673" s="9">
        <f t="shared" ref="J3673:K3673" si="2330">SUM(J3936,J4199,J4462,J4725,J4988,J5251,J5514,J5777,J6040,J6303,J6566,J6829,J7092,J7355,J7618)</f>
        <v>0</v>
      </c>
      <c r="K3673" s="467">
        <f t="shared" si="2330"/>
        <v>0</v>
      </c>
      <c r="L3673" s="9">
        <f t="shared" si="2263"/>
        <v>0</v>
      </c>
      <c r="M3673" s="9">
        <f t="shared" ref="M3673:N3673" si="2331">SUM(M3936,M4199,M4462,M4725,M4988,M5251,M5514,M5777,M6040,M6303,M6566,M6829,M7092,M7355,M7618)</f>
        <v>0</v>
      </c>
      <c r="N3673" s="467">
        <f t="shared" si="2331"/>
        <v>0</v>
      </c>
    </row>
    <row r="3674" spans="1:14" customFormat="1" ht="30.75" hidden="1" customHeight="1" thickBot="1" x14ac:dyDescent="0.3">
      <c r="A3674" s="1" t="s">
        <v>0</v>
      </c>
      <c r="B3674" s="4" t="s">
        <v>222</v>
      </c>
      <c r="C3674" s="9">
        <f t="shared" si="2258"/>
        <v>0</v>
      </c>
      <c r="D3674" s="9">
        <f t="shared" si="2295"/>
        <v>0</v>
      </c>
      <c r="E3674" s="9">
        <f t="shared" si="2295"/>
        <v>0</v>
      </c>
      <c r="F3674" s="9">
        <f t="shared" si="2259"/>
        <v>0</v>
      </c>
      <c r="G3674" s="9">
        <f t="shared" ref="G3674:H3674" si="2332">SUM(G3937,G4200,G4463,G4726,G4989,G5252,G5515,G5778,G6041,G6304,G6567,G6830,G7093,G7356,G7619)</f>
        <v>0</v>
      </c>
      <c r="H3674" s="467">
        <f t="shared" si="2332"/>
        <v>0</v>
      </c>
      <c r="I3674" s="9">
        <f t="shared" si="2261"/>
        <v>0</v>
      </c>
      <c r="J3674" s="9">
        <f t="shared" ref="J3674:K3674" si="2333">SUM(J3937,J4200,J4463,J4726,J4989,J5252,J5515,J5778,J6041,J6304,J6567,J6830,J7093,J7356,J7619)</f>
        <v>0</v>
      </c>
      <c r="K3674" s="467">
        <f t="shared" si="2333"/>
        <v>0</v>
      </c>
      <c r="L3674" s="9">
        <f t="shared" si="2263"/>
        <v>0</v>
      </c>
      <c r="M3674" s="9">
        <f t="shared" ref="M3674:N3674" si="2334">SUM(M3937,M4200,M4463,M4726,M4989,M5252,M5515,M5778,M6041,M6304,M6567,M6830,M7093,M7356,M7619)</f>
        <v>0</v>
      </c>
      <c r="N3674" s="467">
        <f t="shared" si="2334"/>
        <v>0</v>
      </c>
    </row>
    <row r="3675" spans="1:14" customFormat="1" ht="30.75" hidden="1" customHeight="1" thickBot="1" x14ac:dyDescent="0.3">
      <c r="A3675" s="1" t="s">
        <v>0</v>
      </c>
      <c r="B3675" s="4" t="s">
        <v>217</v>
      </c>
      <c r="C3675" s="9">
        <f t="shared" si="2258"/>
        <v>0</v>
      </c>
      <c r="D3675" s="9">
        <f t="shared" si="2295"/>
        <v>0</v>
      </c>
      <c r="E3675" s="9">
        <f t="shared" si="2295"/>
        <v>0</v>
      </c>
      <c r="F3675" s="9">
        <f t="shared" si="2259"/>
        <v>0</v>
      </c>
      <c r="G3675" s="9">
        <f t="shared" ref="G3675:H3675" si="2335">SUM(G3938,G4201,G4464,G4727,G4990,G5253,G5516,G5779,G6042,G6305,G6568,G6831,G7094,G7357,G7620)</f>
        <v>0</v>
      </c>
      <c r="H3675" s="467">
        <f t="shared" si="2335"/>
        <v>0</v>
      </c>
      <c r="I3675" s="9">
        <f t="shared" si="2261"/>
        <v>0</v>
      </c>
      <c r="J3675" s="9">
        <f t="shared" ref="J3675:K3675" si="2336">SUM(J3938,J4201,J4464,J4727,J4990,J5253,J5516,J5779,J6042,J6305,J6568,J6831,J7094,J7357,J7620)</f>
        <v>0</v>
      </c>
      <c r="K3675" s="467">
        <f t="shared" si="2336"/>
        <v>0</v>
      </c>
      <c r="L3675" s="9">
        <f t="shared" si="2263"/>
        <v>0</v>
      </c>
      <c r="M3675" s="9">
        <f t="shared" ref="M3675:N3675" si="2337">SUM(M3938,M4201,M4464,M4727,M4990,M5253,M5516,M5779,M6042,M6305,M6568,M6831,M7094,M7357,M7620)</f>
        <v>0</v>
      </c>
      <c r="N3675" s="467">
        <f t="shared" si="2337"/>
        <v>0</v>
      </c>
    </row>
    <row r="3676" spans="1:14" customFormat="1" ht="30.75" hidden="1" customHeight="1" thickBot="1" x14ac:dyDescent="0.3">
      <c r="A3676" s="1" t="s">
        <v>0</v>
      </c>
      <c r="B3676" s="4" t="s">
        <v>223</v>
      </c>
      <c r="C3676" s="9">
        <f t="shared" si="2258"/>
        <v>0</v>
      </c>
      <c r="D3676" s="9">
        <f t="shared" si="2295"/>
        <v>0</v>
      </c>
      <c r="E3676" s="9">
        <f t="shared" si="2295"/>
        <v>0</v>
      </c>
      <c r="F3676" s="9">
        <f t="shared" si="2259"/>
        <v>0</v>
      </c>
      <c r="G3676" s="9">
        <f t="shared" ref="G3676:H3676" si="2338">SUM(G3939,G4202,G4465,G4728,G4991,G5254,G5517,G5780,G6043,G6306,G6569,G6832,G7095,G7358,G7621)</f>
        <v>0</v>
      </c>
      <c r="H3676" s="467">
        <f t="shared" si="2338"/>
        <v>0</v>
      </c>
      <c r="I3676" s="9">
        <f t="shared" si="2261"/>
        <v>0</v>
      </c>
      <c r="J3676" s="9">
        <f t="shared" ref="J3676:K3676" si="2339">SUM(J3939,J4202,J4465,J4728,J4991,J5254,J5517,J5780,J6043,J6306,J6569,J6832,J7095,J7358,J7621)</f>
        <v>0</v>
      </c>
      <c r="K3676" s="467">
        <f t="shared" si="2339"/>
        <v>0</v>
      </c>
      <c r="L3676" s="9">
        <f t="shared" si="2263"/>
        <v>0</v>
      </c>
      <c r="M3676" s="9">
        <f t="shared" ref="M3676:N3676" si="2340">SUM(M3939,M4202,M4465,M4728,M4991,M5254,M5517,M5780,M6043,M6306,M6569,M6832,M7095,M7358,M7621)</f>
        <v>0</v>
      </c>
      <c r="N3676" s="467">
        <f t="shared" si="2340"/>
        <v>0</v>
      </c>
    </row>
    <row r="3677" spans="1:14" customFormat="1" ht="15.75" hidden="1" customHeight="1" thickBot="1" x14ac:dyDescent="0.3">
      <c r="A3677" s="1" t="s">
        <v>0</v>
      </c>
      <c r="B3677" s="3" t="s">
        <v>224</v>
      </c>
      <c r="C3677" s="9">
        <f t="shared" si="2258"/>
        <v>0</v>
      </c>
      <c r="D3677" s="9">
        <f t="shared" si="2295"/>
        <v>0</v>
      </c>
      <c r="E3677" s="9">
        <f t="shared" si="2295"/>
        <v>0</v>
      </c>
      <c r="F3677" s="9">
        <f t="shared" si="2259"/>
        <v>0</v>
      </c>
      <c r="G3677" s="9">
        <f t="shared" ref="G3677:H3677" si="2341">SUM(G3940,G4203,G4466,G4729,G4992,G5255,G5518,G5781,G6044,G6307,G6570,G6833,G7096,G7359,G7622)</f>
        <v>0</v>
      </c>
      <c r="H3677" s="467">
        <f t="shared" si="2341"/>
        <v>0</v>
      </c>
      <c r="I3677" s="9">
        <f t="shared" si="2261"/>
        <v>0</v>
      </c>
      <c r="J3677" s="9">
        <f t="shared" ref="J3677:K3677" si="2342">SUM(J3940,J4203,J4466,J4729,J4992,J5255,J5518,J5781,J6044,J6307,J6570,J6833,J7096,J7359,J7622)</f>
        <v>0</v>
      </c>
      <c r="K3677" s="467">
        <f t="shared" si="2342"/>
        <v>0</v>
      </c>
      <c r="L3677" s="9">
        <f t="shared" si="2263"/>
        <v>0</v>
      </c>
      <c r="M3677" s="9">
        <f t="shared" ref="M3677:N3677" si="2343">SUM(M3940,M4203,M4466,M4729,M4992,M5255,M5518,M5781,M6044,M6307,M6570,M6833,M7096,M7359,M7622)</f>
        <v>0</v>
      </c>
      <c r="N3677" s="467">
        <f t="shared" si="2343"/>
        <v>0</v>
      </c>
    </row>
    <row r="3678" spans="1:14" customFormat="1" ht="30.75" hidden="1" customHeight="1" thickBot="1" x14ac:dyDescent="0.3">
      <c r="A3678" s="1" t="s">
        <v>0</v>
      </c>
      <c r="B3678" s="4" t="s">
        <v>225</v>
      </c>
      <c r="C3678" s="9">
        <f t="shared" si="2258"/>
        <v>0</v>
      </c>
      <c r="D3678" s="9">
        <f t="shared" ref="D3678:E3684" si="2344">SUM(D3941,D4204,D4467,D4730,D4993,D5256,D5519,D5782,D6045,D6308,D6571,D6834,D7097,D7360,D7623)</f>
        <v>0</v>
      </c>
      <c r="E3678" s="9">
        <f t="shared" si="2344"/>
        <v>0</v>
      </c>
      <c r="F3678" s="9">
        <f t="shared" si="2259"/>
        <v>0</v>
      </c>
      <c r="G3678" s="9">
        <f t="shared" ref="G3678:H3678" si="2345">SUM(G3941,G4204,G4467,G4730,G4993,G5256,G5519,G5782,G6045,G6308,G6571,G6834,G7097,G7360,G7623)</f>
        <v>0</v>
      </c>
      <c r="H3678" s="467">
        <f t="shared" si="2345"/>
        <v>0</v>
      </c>
      <c r="I3678" s="9">
        <f t="shared" si="2261"/>
        <v>0</v>
      </c>
      <c r="J3678" s="9">
        <f t="shared" ref="J3678:K3678" si="2346">SUM(J3941,J4204,J4467,J4730,J4993,J5256,J5519,J5782,J6045,J6308,J6571,J6834,J7097,J7360,J7623)</f>
        <v>0</v>
      </c>
      <c r="K3678" s="467">
        <f t="shared" si="2346"/>
        <v>0</v>
      </c>
      <c r="L3678" s="9">
        <f t="shared" si="2263"/>
        <v>0</v>
      </c>
      <c r="M3678" s="9">
        <f t="shared" ref="M3678:N3678" si="2347">SUM(M3941,M4204,M4467,M4730,M4993,M5256,M5519,M5782,M6045,M6308,M6571,M6834,M7097,M7360,M7623)</f>
        <v>0</v>
      </c>
      <c r="N3678" s="467">
        <f t="shared" si="2347"/>
        <v>0</v>
      </c>
    </row>
    <row r="3679" spans="1:14" customFormat="1" ht="1.5" hidden="1" customHeight="1" thickBot="1" x14ac:dyDescent="0.3">
      <c r="A3679" s="1" t="s">
        <v>0</v>
      </c>
      <c r="B3679" s="4" t="s">
        <v>220</v>
      </c>
      <c r="C3679" s="9">
        <f t="shared" si="2258"/>
        <v>0</v>
      </c>
      <c r="D3679" s="9">
        <f t="shared" si="2344"/>
        <v>0</v>
      </c>
      <c r="E3679" s="9">
        <f t="shared" si="2344"/>
        <v>0</v>
      </c>
      <c r="F3679" s="9">
        <f t="shared" si="2259"/>
        <v>0</v>
      </c>
      <c r="G3679" s="9">
        <f t="shared" ref="G3679:H3679" si="2348">SUM(G3942,G4205,G4468,G4731,G4994,G5257,G5520,G5783,G6046,G6309,G6572,G6835,G7098,G7361,G7624)</f>
        <v>0</v>
      </c>
      <c r="H3679" s="467">
        <f t="shared" si="2348"/>
        <v>0</v>
      </c>
      <c r="I3679" s="9">
        <f t="shared" si="2261"/>
        <v>0</v>
      </c>
      <c r="J3679" s="9">
        <f t="shared" ref="J3679:K3679" si="2349">SUM(J3942,J4205,J4468,J4731,J4994,J5257,J5520,J5783,J6046,J6309,J6572,J6835,J7098,J7361,J7624)</f>
        <v>0</v>
      </c>
      <c r="K3679" s="467">
        <f t="shared" si="2349"/>
        <v>0</v>
      </c>
      <c r="L3679" s="9">
        <f t="shared" si="2263"/>
        <v>0</v>
      </c>
      <c r="M3679" s="9">
        <f t="shared" ref="M3679:N3679" si="2350">SUM(M3942,M4205,M4468,M4731,M4994,M5257,M5520,M5783,M6046,M6309,M6572,M6835,M7098,M7361,M7624)</f>
        <v>0</v>
      </c>
      <c r="N3679" s="467">
        <f t="shared" si="2350"/>
        <v>0</v>
      </c>
    </row>
    <row r="3680" spans="1:14" customFormat="1" ht="15.75" hidden="1" customHeight="1" thickBot="1" x14ac:dyDescent="0.3">
      <c r="A3680" s="1" t="s">
        <v>0</v>
      </c>
      <c r="B3680" s="4" t="s">
        <v>214</v>
      </c>
      <c r="C3680" s="9">
        <f t="shared" si="2258"/>
        <v>0</v>
      </c>
      <c r="D3680" s="9">
        <f t="shared" si="2344"/>
        <v>0</v>
      </c>
      <c r="E3680" s="9">
        <f t="shared" si="2344"/>
        <v>0</v>
      </c>
      <c r="F3680" s="9">
        <f t="shared" si="2259"/>
        <v>0</v>
      </c>
      <c r="G3680" s="9">
        <f t="shared" ref="G3680:H3680" si="2351">SUM(G3943,G4206,G4469,G4732,G4995,G5258,G5521,G5784,G6047,G6310,G6573,G6836,G7099,G7362,G7625)</f>
        <v>0</v>
      </c>
      <c r="H3680" s="467">
        <f t="shared" si="2351"/>
        <v>0</v>
      </c>
      <c r="I3680" s="9">
        <f t="shared" si="2261"/>
        <v>0</v>
      </c>
      <c r="J3680" s="9">
        <f t="shared" ref="J3680:K3680" si="2352">SUM(J3943,J4206,J4469,J4732,J4995,J5258,J5521,J5784,J6047,J6310,J6573,J6836,J7099,J7362,J7625)</f>
        <v>0</v>
      </c>
      <c r="K3680" s="467">
        <f t="shared" si="2352"/>
        <v>0</v>
      </c>
      <c r="L3680" s="9">
        <f t="shared" si="2263"/>
        <v>0</v>
      </c>
      <c r="M3680" s="9">
        <f t="shared" ref="M3680:N3680" si="2353">SUM(M3943,M4206,M4469,M4732,M4995,M5258,M5521,M5784,M6047,M6310,M6573,M6836,M7099,M7362,M7625)</f>
        <v>0</v>
      </c>
      <c r="N3680" s="467">
        <f t="shared" si="2353"/>
        <v>0</v>
      </c>
    </row>
    <row r="3681" spans="1:14" customFormat="1" ht="60.75" hidden="1" customHeight="1" thickBot="1" x14ac:dyDescent="0.3">
      <c r="A3681" s="1" t="s">
        <v>0</v>
      </c>
      <c r="B3681" s="4" t="s">
        <v>221</v>
      </c>
      <c r="C3681" s="9">
        <f t="shared" si="2258"/>
        <v>0</v>
      </c>
      <c r="D3681" s="9">
        <f t="shared" si="2344"/>
        <v>0</v>
      </c>
      <c r="E3681" s="9">
        <f t="shared" si="2344"/>
        <v>0</v>
      </c>
      <c r="F3681" s="9">
        <f t="shared" si="2259"/>
        <v>0</v>
      </c>
      <c r="G3681" s="9">
        <f t="shared" ref="G3681:H3681" si="2354">SUM(G3944,G4207,G4470,G4733,G4996,G5259,G5522,G5785,G6048,G6311,G6574,G6837,G7100,G7363,G7626)</f>
        <v>0</v>
      </c>
      <c r="H3681" s="467">
        <f t="shared" si="2354"/>
        <v>0</v>
      </c>
      <c r="I3681" s="9">
        <f t="shared" si="2261"/>
        <v>0</v>
      </c>
      <c r="J3681" s="9">
        <f t="shared" ref="J3681:K3681" si="2355">SUM(J3944,J4207,J4470,J4733,J4996,J5259,J5522,J5785,J6048,J6311,J6574,J6837,J7100,J7363,J7626)</f>
        <v>0</v>
      </c>
      <c r="K3681" s="467">
        <f t="shared" si="2355"/>
        <v>0</v>
      </c>
      <c r="L3681" s="9">
        <f t="shared" si="2263"/>
        <v>0</v>
      </c>
      <c r="M3681" s="9">
        <f t="shared" ref="M3681:N3681" si="2356">SUM(M3944,M4207,M4470,M4733,M4996,M5259,M5522,M5785,M6048,M6311,M6574,M6837,M7100,M7363,M7626)</f>
        <v>0</v>
      </c>
      <c r="N3681" s="467">
        <f t="shared" si="2356"/>
        <v>0</v>
      </c>
    </row>
    <row r="3682" spans="1:14" customFormat="1" ht="30.75" hidden="1" customHeight="1" thickBot="1" x14ac:dyDescent="0.3">
      <c r="A3682" s="1" t="s">
        <v>0</v>
      </c>
      <c r="B3682" s="4" t="s">
        <v>226</v>
      </c>
      <c r="C3682" s="9">
        <f t="shared" si="2258"/>
        <v>0</v>
      </c>
      <c r="D3682" s="9">
        <f t="shared" si="2344"/>
        <v>0</v>
      </c>
      <c r="E3682" s="9">
        <f t="shared" si="2344"/>
        <v>0</v>
      </c>
      <c r="F3682" s="9">
        <f t="shared" si="2259"/>
        <v>0</v>
      </c>
      <c r="G3682" s="9">
        <f t="shared" ref="G3682:H3682" si="2357">SUM(G3945,G4208,G4471,G4734,G4997,G5260,G5523,G5786,G6049,G6312,G6575,G6838,G7101,G7364,G7627)</f>
        <v>0</v>
      </c>
      <c r="H3682" s="467">
        <f t="shared" si="2357"/>
        <v>0</v>
      </c>
      <c r="I3682" s="9">
        <f t="shared" si="2261"/>
        <v>0</v>
      </c>
      <c r="J3682" s="9">
        <f t="shared" ref="J3682:K3682" si="2358">SUM(J3945,J4208,J4471,J4734,J4997,J5260,J5523,J5786,J6049,J6312,J6575,J6838,J7101,J7364,J7627)</f>
        <v>0</v>
      </c>
      <c r="K3682" s="467">
        <f t="shared" si="2358"/>
        <v>0</v>
      </c>
      <c r="L3682" s="9">
        <f t="shared" si="2263"/>
        <v>0</v>
      </c>
      <c r="M3682" s="9">
        <f t="shared" ref="M3682:N3682" si="2359">SUM(M3945,M4208,M4471,M4734,M4997,M5260,M5523,M5786,M6049,M6312,M6575,M6838,M7101,M7364,M7627)</f>
        <v>0</v>
      </c>
      <c r="N3682" s="467">
        <f t="shared" si="2359"/>
        <v>0</v>
      </c>
    </row>
    <row r="3683" spans="1:14" customFormat="1" ht="30.75" hidden="1" customHeight="1" thickBot="1" x14ac:dyDescent="0.3">
      <c r="A3683" s="1" t="s">
        <v>0</v>
      </c>
      <c r="B3683" s="4" t="s">
        <v>217</v>
      </c>
      <c r="C3683" s="9">
        <f t="shared" si="2258"/>
        <v>0</v>
      </c>
      <c r="D3683" s="9">
        <f t="shared" si="2344"/>
        <v>0</v>
      </c>
      <c r="E3683" s="9">
        <f t="shared" si="2344"/>
        <v>0</v>
      </c>
      <c r="F3683" s="9">
        <f t="shared" si="2259"/>
        <v>0</v>
      </c>
      <c r="G3683" s="9">
        <f t="shared" ref="G3683:H3683" si="2360">SUM(G3946,G4209,G4472,G4735,G4998,G5261,G5524,G5787,G6050,G6313,G6576,G6839,G7102,G7365,G7628)</f>
        <v>0</v>
      </c>
      <c r="H3683" s="467">
        <f t="shared" si="2360"/>
        <v>0</v>
      </c>
      <c r="I3683" s="9">
        <f t="shared" si="2261"/>
        <v>0</v>
      </c>
      <c r="J3683" s="9">
        <f t="shared" ref="J3683:K3683" si="2361">SUM(J3946,J4209,J4472,J4735,J4998,J5261,J5524,J5787,J6050,J6313,J6576,J6839,J7102,J7365,J7628)</f>
        <v>0</v>
      </c>
      <c r="K3683" s="467">
        <f t="shared" si="2361"/>
        <v>0</v>
      </c>
      <c r="L3683" s="9">
        <f t="shared" si="2263"/>
        <v>0</v>
      </c>
      <c r="M3683" s="9">
        <f t="shared" ref="M3683:N3683" si="2362">SUM(M3946,M4209,M4472,M4735,M4998,M5261,M5524,M5787,M6050,M6313,M6576,M6839,M7102,M7365,M7628)</f>
        <v>0</v>
      </c>
      <c r="N3683" s="467">
        <f t="shared" si="2362"/>
        <v>0</v>
      </c>
    </row>
    <row r="3684" spans="1:14" customFormat="1" ht="17.25" hidden="1" customHeight="1" x14ac:dyDescent="0.25">
      <c r="A3684" s="133" t="s">
        <v>0</v>
      </c>
      <c r="B3684" s="134" t="s">
        <v>223</v>
      </c>
      <c r="C3684" s="135">
        <f t="shared" si="2258"/>
        <v>0</v>
      </c>
      <c r="D3684" s="135">
        <f t="shared" si="2344"/>
        <v>0</v>
      </c>
      <c r="E3684" s="135">
        <f t="shared" si="2344"/>
        <v>0</v>
      </c>
      <c r="F3684" s="135">
        <f t="shared" si="2259"/>
        <v>0</v>
      </c>
      <c r="G3684" s="135">
        <f t="shared" ref="G3684:H3684" si="2363">SUM(G3947,G4210,G4473,G4736,G4999,G5262,G5525,G5788,G6051,G6314,G6577,G6840,G7103,G7366,G7629)</f>
        <v>0</v>
      </c>
      <c r="H3684" s="476">
        <f t="shared" si="2363"/>
        <v>0</v>
      </c>
      <c r="I3684" s="135">
        <f t="shared" si="2261"/>
        <v>0</v>
      </c>
      <c r="J3684" s="135">
        <f t="shared" ref="J3684:K3684" si="2364">SUM(J3947,J4210,J4473,J4736,J4999,J5262,J5525,J5788,J6051,J6314,J6577,J6840,J7103,J7366,J7629)</f>
        <v>0</v>
      </c>
      <c r="K3684" s="476">
        <f t="shared" si="2364"/>
        <v>0</v>
      </c>
      <c r="L3684" s="135">
        <f t="shared" si="2263"/>
        <v>0</v>
      </c>
      <c r="M3684" s="135">
        <f t="shared" ref="M3684:N3684" si="2365">SUM(M3947,M4210,M4473,M4736,M4999,M5262,M5525,M5788,M6051,M6314,M6577,M6840,M7103,M7366,M7629)</f>
        <v>0</v>
      </c>
      <c r="N3684" s="476">
        <f t="shared" si="2365"/>
        <v>0</v>
      </c>
    </row>
    <row r="3685" spans="1:14" s="333" customFormat="1" ht="25.5" x14ac:dyDescent="0.2">
      <c r="A3685" s="334" t="s">
        <v>538</v>
      </c>
      <c r="B3685" s="335" t="s">
        <v>558</v>
      </c>
      <c r="C3685" s="336">
        <f t="shared" si="2258"/>
        <v>167.63</v>
      </c>
      <c r="D3685" s="336">
        <f>SUM(D3686,D3850,D3913,D3931)</f>
        <v>25.56</v>
      </c>
      <c r="E3685" s="336">
        <f>SUM(E3686,E3850,E3913,E3931)</f>
        <v>142.07</v>
      </c>
      <c r="F3685" s="336">
        <f t="shared" si="2259"/>
        <v>1496.5</v>
      </c>
      <c r="G3685" s="336">
        <f>+G3686+G3850</f>
        <v>96.1</v>
      </c>
      <c r="H3685" s="550">
        <f>SUM(H3686,H3850,H3913,H3931)</f>
        <v>1400.4</v>
      </c>
      <c r="I3685" s="336">
        <f t="shared" si="2261"/>
        <v>1092.31</v>
      </c>
      <c r="J3685" s="336">
        <f>+J3686+J3850</f>
        <v>197.47</v>
      </c>
      <c r="K3685" s="550">
        <f>SUM(K3686,K3850,K3913,K3931)</f>
        <v>894.84</v>
      </c>
      <c r="L3685" s="336">
        <f t="shared" si="2263"/>
        <v>490</v>
      </c>
      <c r="M3685" s="336">
        <f>+M3686+M3850</f>
        <v>490</v>
      </c>
      <c r="N3685" s="550">
        <f>SUM(N3686,N3850,N3913,N3931)</f>
        <v>0</v>
      </c>
    </row>
    <row r="3686" spans="1:14" s="333" customFormat="1" ht="23.25" customHeight="1" x14ac:dyDescent="0.2">
      <c r="A3686" s="334" t="s">
        <v>0</v>
      </c>
      <c r="B3686" s="337" t="s">
        <v>8</v>
      </c>
      <c r="C3686" s="338">
        <f t="shared" si="2258"/>
        <v>106.59</v>
      </c>
      <c r="D3686" s="338">
        <f>D3698</f>
        <v>25.56</v>
      </c>
      <c r="E3686" s="338">
        <f>SUM(E3687,E3698,E3766:E3767,E3775:E3776,E3817,E3827)</f>
        <v>81.03</v>
      </c>
      <c r="F3686" s="338">
        <f t="shared" si="2259"/>
        <v>38.5</v>
      </c>
      <c r="G3686" s="338">
        <f>G3698+G3775</f>
        <v>38.5</v>
      </c>
      <c r="H3686" s="483">
        <f>SUM(H3687,H3698,H3766:H3767,H3775:H3776,H3817,H3827)</f>
        <v>0</v>
      </c>
      <c r="I3686" s="338">
        <f t="shared" si="2261"/>
        <v>81.61999999999999</v>
      </c>
      <c r="J3686" s="338">
        <f>J3698+J3775</f>
        <v>81.61999999999999</v>
      </c>
      <c r="K3686" s="483">
        <f>SUM(K3687,K3698,K3766:K3767,K3775:K3776,K3817,K3827)</f>
        <v>0</v>
      </c>
      <c r="L3686" s="338">
        <f t="shared" si="2263"/>
        <v>440</v>
      </c>
      <c r="M3686" s="338">
        <f>M3698+M3775</f>
        <v>440</v>
      </c>
      <c r="N3686" s="483">
        <f>SUM(N3687,N3698,N3766:N3767,N3775:N3776,N3817,N3827)</f>
        <v>0</v>
      </c>
    </row>
    <row r="3687" spans="1:14" s="333" customFormat="1" ht="12.75" hidden="1" customHeight="1" x14ac:dyDescent="0.2">
      <c r="A3687" s="334" t="s">
        <v>0</v>
      </c>
      <c r="B3687" s="339" t="s">
        <v>9</v>
      </c>
      <c r="C3687" s="338">
        <f t="shared" si="2258"/>
        <v>0</v>
      </c>
      <c r="D3687" s="338">
        <f>SUM(D3688,D3697)</f>
        <v>0</v>
      </c>
      <c r="E3687" s="338">
        <f>SUM(E3688,E3697)</f>
        <v>0</v>
      </c>
      <c r="F3687" s="338">
        <f t="shared" si="2259"/>
        <v>0</v>
      </c>
      <c r="G3687" s="338">
        <f>SUM(G3688,G3697)</f>
        <v>0</v>
      </c>
      <c r="H3687" s="483">
        <f>SUM(H3688,H3697)</f>
        <v>0</v>
      </c>
      <c r="I3687" s="338">
        <f t="shared" si="2261"/>
        <v>0</v>
      </c>
      <c r="J3687" s="338">
        <f>SUM(J3688,J3697)</f>
        <v>0</v>
      </c>
      <c r="K3687" s="483">
        <f>SUM(K3688,K3697)</f>
        <v>0</v>
      </c>
      <c r="L3687" s="338">
        <f t="shared" si="2263"/>
        <v>0</v>
      </c>
      <c r="M3687" s="338">
        <f>SUM(M3688,M3697)</f>
        <v>0</v>
      </c>
      <c r="N3687" s="483">
        <f>SUM(N3688,N3697)</f>
        <v>0</v>
      </c>
    </row>
    <row r="3688" spans="1:14" customFormat="1" ht="28.5" hidden="1" customHeight="1" thickBot="1" x14ac:dyDescent="0.3">
      <c r="A3688" s="140" t="s">
        <v>0</v>
      </c>
      <c r="B3688" s="147" t="s">
        <v>10</v>
      </c>
      <c r="C3688" s="142">
        <f t="shared" si="2258"/>
        <v>0</v>
      </c>
      <c r="D3688" s="142">
        <f>SUM(D3689,D3696)</f>
        <v>0</v>
      </c>
      <c r="E3688" s="142">
        <f>SUM(E3689,E3696)</f>
        <v>0</v>
      </c>
      <c r="F3688" s="142">
        <f t="shared" si="2259"/>
        <v>0</v>
      </c>
      <c r="G3688" s="142">
        <f>SUM(G3689,G3696)</f>
        <v>0</v>
      </c>
      <c r="H3688" s="477">
        <f>SUM(H3689,H3696)</f>
        <v>0</v>
      </c>
      <c r="I3688" s="142">
        <f t="shared" si="2261"/>
        <v>0</v>
      </c>
      <c r="J3688" s="142">
        <f>SUM(J3689,J3696)</f>
        <v>0</v>
      </c>
      <c r="K3688" s="477">
        <f>SUM(K3689,K3696)</f>
        <v>0</v>
      </c>
      <c r="L3688" s="142">
        <f t="shared" si="2263"/>
        <v>0</v>
      </c>
      <c r="M3688" s="142">
        <f>SUM(M3689,M3696)</f>
        <v>0</v>
      </c>
      <c r="N3688" s="477">
        <f>SUM(N3689,N3696)</f>
        <v>0</v>
      </c>
    </row>
    <row r="3689" spans="1:14" customFormat="1" ht="15.75" hidden="1" customHeight="1" thickTop="1" thickBot="1" x14ac:dyDescent="0.3">
      <c r="A3689" s="1" t="s">
        <v>0</v>
      </c>
      <c r="B3689" s="5" t="s">
        <v>11</v>
      </c>
      <c r="C3689" s="9">
        <f t="shared" si="2258"/>
        <v>0</v>
      </c>
      <c r="D3689" s="9">
        <f>SUM(D3690:D3695)</f>
        <v>0</v>
      </c>
      <c r="E3689" s="9">
        <f>SUM(E3690:E3695)</f>
        <v>0</v>
      </c>
      <c r="F3689" s="9">
        <f t="shared" si="2259"/>
        <v>0</v>
      </c>
      <c r="G3689" s="9">
        <f>SUM(G3690:G3695)</f>
        <v>0</v>
      </c>
      <c r="H3689" s="467">
        <f>SUM(H3690:H3695)</f>
        <v>0</v>
      </c>
      <c r="I3689" s="9">
        <f t="shared" si="2261"/>
        <v>0</v>
      </c>
      <c r="J3689" s="9">
        <f>SUM(J3690:J3695)</f>
        <v>0</v>
      </c>
      <c r="K3689" s="467">
        <f>SUM(K3690:K3695)</f>
        <v>0</v>
      </c>
      <c r="L3689" s="9">
        <f t="shared" si="2263"/>
        <v>0</v>
      </c>
      <c r="M3689" s="9">
        <f>SUM(M3690:M3695)</f>
        <v>0</v>
      </c>
      <c r="N3689" s="467">
        <f>SUM(N3690:N3695)</f>
        <v>0</v>
      </c>
    </row>
    <row r="3690" spans="1:14" customFormat="1" ht="26.25" hidden="1" customHeight="1" thickTop="1" thickBot="1" x14ac:dyDescent="0.3">
      <c r="A3690" s="1" t="s">
        <v>0</v>
      </c>
      <c r="B3690" s="6" t="s">
        <v>12</v>
      </c>
      <c r="C3690" s="9">
        <f t="shared" si="2258"/>
        <v>0</v>
      </c>
      <c r="D3690" s="9">
        <v>0</v>
      </c>
      <c r="E3690" s="9">
        <v>0</v>
      </c>
      <c r="F3690" s="9">
        <f t="shared" si="2259"/>
        <v>0</v>
      </c>
      <c r="G3690" s="9">
        <v>0</v>
      </c>
      <c r="H3690" s="467">
        <v>0</v>
      </c>
      <c r="I3690" s="9">
        <f t="shared" si="2261"/>
        <v>0</v>
      </c>
      <c r="J3690" s="9">
        <v>0</v>
      </c>
      <c r="K3690" s="467">
        <v>0</v>
      </c>
      <c r="L3690" s="9">
        <f t="shared" si="2263"/>
        <v>0</v>
      </c>
      <c r="M3690" s="9">
        <v>0</v>
      </c>
      <c r="N3690" s="467">
        <v>0</v>
      </c>
    </row>
    <row r="3691" spans="1:14" customFormat="1" ht="23.25" hidden="1" customHeight="1" thickTop="1" thickBot="1" x14ac:dyDescent="0.3">
      <c r="A3691" s="1" t="s">
        <v>0</v>
      </c>
      <c r="B3691" s="6" t="s">
        <v>13</v>
      </c>
      <c r="C3691" s="9">
        <f t="shared" si="2258"/>
        <v>0</v>
      </c>
      <c r="D3691" s="9">
        <v>0</v>
      </c>
      <c r="E3691" s="9">
        <v>0</v>
      </c>
      <c r="F3691" s="9">
        <f t="shared" si="2259"/>
        <v>0</v>
      </c>
      <c r="G3691" s="9">
        <v>0</v>
      </c>
      <c r="H3691" s="467">
        <v>0</v>
      </c>
      <c r="I3691" s="9">
        <f t="shared" si="2261"/>
        <v>0</v>
      </c>
      <c r="J3691" s="9">
        <v>0</v>
      </c>
      <c r="K3691" s="467">
        <v>0</v>
      </c>
      <c r="L3691" s="9">
        <f t="shared" si="2263"/>
        <v>0</v>
      </c>
      <c r="M3691" s="9">
        <v>0</v>
      </c>
      <c r="N3691" s="467">
        <v>0</v>
      </c>
    </row>
    <row r="3692" spans="1:14" customFormat="1" ht="26.25" hidden="1" customHeight="1" thickTop="1" thickBot="1" x14ac:dyDescent="0.3">
      <c r="A3692" s="1" t="s">
        <v>0</v>
      </c>
      <c r="B3692" s="6" t="s">
        <v>14</v>
      </c>
      <c r="C3692" s="9">
        <f t="shared" si="2258"/>
        <v>0</v>
      </c>
      <c r="D3692" s="9">
        <v>0</v>
      </c>
      <c r="E3692" s="9">
        <v>0</v>
      </c>
      <c r="F3692" s="9">
        <f t="shared" si="2259"/>
        <v>0</v>
      </c>
      <c r="G3692" s="9">
        <v>0</v>
      </c>
      <c r="H3692" s="467">
        <v>0</v>
      </c>
      <c r="I3692" s="9">
        <f t="shared" si="2261"/>
        <v>0</v>
      </c>
      <c r="J3692" s="9">
        <v>0</v>
      </c>
      <c r="K3692" s="467">
        <v>0</v>
      </c>
      <c r="L3692" s="9">
        <f t="shared" si="2263"/>
        <v>0</v>
      </c>
      <c r="M3692" s="9">
        <v>0</v>
      </c>
      <c r="N3692" s="467">
        <v>0</v>
      </c>
    </row>
    <row r="3693" spans="1:14" customFormat="1" ht="19.5" hidden="1" customHeight="1" thickTop="1" thickBot="1" x14ac:dyDescent="0.3">
      <c r="A3693" s="1" t="s">
        <v>0</v>
      </c>
      <c r="B3693" s="6" t="s">
        <v>15</v>
      </c>
      <c r="C3693" s="9">
        <f t="shared" si="2258"/>
        <v>0</v>
      </c>
      <c r="D3693" s="9">
        <v>0</v>
      </c>
      <c r="E3693" s="9">
        <v>0</v>
      </c>
      <c r="F3693" s="9">
        <f t="shared" si="2259"/>
        <v>0</v>
      </c>
      <c r="G3693" s="9">
        <v>0</v>
      </c>
      <c r="H3693" s="467">
        <v>0</v>
      </c>
      <c r="I3693" s="9">
        <f t="shared" si="2261"/>
        <v>0</v>
      </c>
      <c r="J3693" s="9">
        <v>0</v>
      </c>
      <c r="K3693" s="467">
        <v>0</v>
      </c>
      <c r="L3693" s="9">
        <f t="shared" si="2263"/>
        <v>0</v>
      </c>
      <c r="M3693" s="9">
        <v>0</v>
      </c>
      <c r="N3693" s="467">
        <v>0</v>
      </c>
    </row>
    <row r="3694" spans="1:14" customFormat="1" ht="22.5" hidden="1" customHeight="1" thickTop="1" thickBot="1" x14ac:dyDescent="0.3">
      <c r="A3694" s="1" t="s">
        <v>0</v>
      </c>
      <c r="B3694" s="6" t="s">
        <v>16</v>
      </c>
      <c r="C3694" s="9">
        <f t="shared" si="2258"/>
        <v>0</v>
      </c>
      <c r="D3694" s="9">
        <v>0</v>
      </c>
      <c r="E3694" s="9">
        <v>0</v>
      </c>
      <c r="F3694" s="9">
        <f t="shared" si="2259"/>
        <v>0</v>
      </c>
      <c r="G3694" s="9">
        <v>0</v>
      </c>
      <c r="H3694" s="467">
        <v>0</v>
      </c>
      <c r="I3694" s="9">
        <f t="shared" si="2261"/>
        <v>0</v>
      </c>
      <c r="J3694" s="9">
        <v>0</v>
      </c>
      <c r="K3694" s="467">
        <v>0</v>
      </c>
      <c r="L3694" s="9">
        <f t="shared" si="2263"/>
        <v>0</v>
      </c>
      <c r="M3694" s="9">
        <v>0</v>
      </c>
      <c r="N3694" s="467">
        <v>0</v>
      </c>
    </row>
    <row r="3695" spans="1:14" customFormat="1" ht="26.25" hidden="1" customHeight="1" thickTop="1" thickBot="1" x14ac:dyDescent="0.3">
      <c r="A3695" s="1" t="s">
        <v>0</v>
      </c>
      <c r="B3695" s="6" t="s">
        <v>17</v>
      </c>
      <c r="C3695" s="9">
        <f t="shared" si="2258"/>
        <v>0</v>
      </c>
      <c r="D3695" s="9">
        <v>0</v>
      </c>
      <c r="E3695" s="9">
        <v>0</v>
      </c>
      <c r="F3695" s="9">
        <f t="shared" si="2259"/>
        <v>0</v>
      </c>
      <c r="G3695" s="9">
        <v>0</v>
      </c>
      <c r="H3695" s="467">
        <v>0</v>
      </c>
      <c r="I3695" s="9">
        <f t="shared" si="2261"/>
        <v>0</v>
      </c>
      <c r="J3695" s="9">
        <v>0</v>
      </c>
      <c r="K3695" s="467">
        <v>0</v>
      </c>
      <c r="L3695" s="9">
        <f t="shared" si="2263"/>
        <v>0</v>
      </c>
      <c r="M3695" s="9">
        <v>0</v>
      </c>
      <c r="N3695" s="467">
        <v>0</v>
      </c>
    </row>
    <row r="3696" spans="1:14" customFormat="1" ht="24" hidden="1" customHeight="1" thickTop="1" thickBot="1" x14ac:dyDescent="0.3">
      <c r="A3696" s="1" t="s">
        <v>0</v>
      </c>
      <c r="B3696" s="5" t="s">
        <v>18</v>
      </c>
      <c r="C3696" s="9">
        <f t="shared" si="2258"/>
        <v>0</v>
      </c>
      <c r="D3696" s="9">
        <v>0</v>
      </c>
      <c r="E3696" s="9">
        <v>0</v>
      </c>
      <c r="F3696" s="9">
        <f t="shared" si="2259"/>
        <v>0</v>
      </c>
      <c r="G3696" s="9">
        <v>0</v>
      </c>
      <c r="H3696" s="467">
        <v>0</v>
      </c>
      <c r="I3696" s="9">
        <f t="shared" si="2261"/>
        <v>0</v>
      </c>
      <c r="J3696" s="9">
        <v>0</v>
      </c>
      <c r="K3696" s="467">
        <v>0</v>
      </c>
      <c r="L3696" s="9">
        <f t="shared" si="2263"/>
        <v>0</v>
      </c>
      <c r="M3696" s="9">
        <v>0</v>
      </c>
      <c r="N3696" s="467">
        <v>0</v>
      </c>
    </row>
    <row r="3697" spans="1:14" customFormat="1" ht="27" hidden="1" customHeight="1" thickTop="1" x14ac:dyDescent="0.25">
      <c r="A3697" s="133" t="s">
        <v>0</v>
      </c>
      <c r="B3697" s="134" t="s">
        <v>19</v>
      </c>
      <c r="C3697" s="135">
        <f t="shared" si="2258"/>
        <v>0</v>
      </c>
      <c r="D3697" s="135">
        <v>0</v>
      </c>
      <c r="E3697" s="135">
        <v>0</v>
      </c>
      <c r="F3697" s="135">
        <f t="shared" si="2259"/>
        <v>0</v>
      </c>
      <c r="G3697" s="135">
        <v>0</v>
      </c>
      <c r="H3697" s="476">
        <v>0</v>
      </c>
      <c r="I3697" s="135">
        <f t="shared" si="2261"/>
        <v>0</v>
      </c>
      <c r="J3697" s="135">
        <v>0</v>
      </c>
      <c r="K3697" s="476">
        <v>0</v>
      </c>
      <c r="L3697" s="135">
        <f t="shared" si="2263"/>
        <v>0</v>
      </c>
      <c r="M3697" s="135">
        <v>0</v>
      </c>
      <c r="N3697" s="476">
        <v>0</v>
      </c>
    </row>
    <row r="3698" spans="1:14" s="333" customFormat="1" ht="28.5" customHeight="1" x14ac:dyDescent="0.2">
      <c r="A3698" s="334" t="s">
        <v>0</v>
      </c>
      <c r="B3698" s="339" t="s">
        <v>20</v>
      </c>
      <c r="C3698" s="338">
        <f t="shared" si="2258"/>
        <v>106.59</v>
      </c>
      <c r="D3698" s="338">
        <f>SUM(D3699:D3700,D3703,D3739:D3743,D3750:D3751)</f>
        <v>25.56</v>
      </c>
      <c r="E3698" s="338">
        <f>SUM(E3699:E3700,E3703,E3739:E3743,E3750:E3751)</f>
        <v>81.03</v>
      </c>
      <c r="F3698" s="338">
        <f t="shared" si="2259"/>
        <v>38.5</v>
      </c>
      <c r="G3698" s="338">
        <f>SUM(G3699:G3700,G3703,G3739:G3743,G3750:G3751)</f>
        <v>38.5</v>
      </c>
      <c r="H3698" s="483">
        <v>0</v>
      </c>
      <c r="I3698" s="338">
        <f t="shared" si="2261"/>
        <v>81.61999999999999</v>
      </c>
      <c r="J3698" s="338">
        <f>SUM(J3699:J3700,J3703,J3739:J3743,J3750:J3751)</f>
        <v>81.61999999999999</v>
      </c>
      <c r="K3698" s="483">
        <v>0</v>
      </c>
      <c r="L3698" s="338">
        <f t="shared" si="2263"/>
        <v>440</v>
      </c>
      <c r="M3698" s="338">
        <f>SUM(M3699:M3700,M3703,M3739:M3743,M3750:M3751)</f>
        <v>440</v>
      </c>
      <c r="N3698" s="483">
        <v>0</v>
      </c>
    </row>
    <row r="3699" spans="1:14" customFormat="1" ht="20.25" hidden="1" customHeight="1" thickBot="1" x14ac:dyDescent="0.3">
      <c r="A3699" s="140" t="s">
        <v>0</v>
      </c>
      <c r="B3699" s="147" t="s">
        <v>21</v>
      </c>
      <c r="C3699" s="142">
        <f t="shared" si="2258"/>
        <v>0</v>
      </c>
      <c r="D3699" s="142">
        <v>0</v>
      </c>
      <c r="E3699" s="142">
        <v>0</v>
      </c>
      <c r="F3699" s="142">
        <f t="shared" si="2259"/>
        <v>0</v>
      </c>
      <c r="G3699" s="142">
        <v>0</v>
      </c>
      <c r="H3699" s="477">
        <v>0</v>
      </c>
      <c r="I3699" s="142">
        <f t="shared" si="2261"/>
        <v>0</v>
      </c>
      <c r="J3699" s="142">
        <v>0</v>
      </c>
      <c r="K3699" s="477">
        <v>0</v>
      </c>
      <c r="L3699" s="142">
        <f t="shared" si="2263"/>
        <v>0</v>
      </c>
      <c r="M3699" s="142">
        <v>0</v>
      </c>
      <c r="N3699" s="477">
        <v>0</v>
      </c>
    </row>
    <row r="3700" spans="1:14" customFormat="1" ht="30.75" hidden="1" customHeight="1" thickTop="1" thickBot="1" x14ac:dyDescent="0.3">
      <c r="A3700" s="1" t="s">
        <v>0</v>
      </c>
      <c r="B3700" s="4" t="s">
        <v>22</v>
      </c>
      <c r="C3700" s="9">
        <f t="shared" si="2258"/>
        <v>0</v>
      </c>
      <c r="D3700" s="9">
        <f>SUM(D3701:D3702)</f>
        <v>0</v>
      </c>
      <c r="E3700" s="9">
        <f>SUM(E3701:E3702)</f>
        <v>0</v>
      </c>
      <c r="F3700" s="9">
        <f t="shared" si="2259"/>
        <v>0</v>
      </c>
      <c r="G3700" s="9">
        <f>SUM(G3701:G3702)</f>
        <v>0</v>
      </c>
      <c r="H3700" s="467">
        <f>SUM(H3701:H3702)</f>
        <v>0</v>
      </c>
      <c r="I3700" s="9">
        <f t="shared" si="2261"/>
        <v>0</v>
      </c>
      <c r="J3700" s="9">
        <f>SUM(J3701:J3702)</f>
        <v>0</v>
      </c>
      <c r="K3700" s="467">
        <f>SUM(K3701:K3702)</f>
        <v>0</v>
      </c>
      <c r="L3700" s="9">
        <f t="shared" si="2263"/>
        <v>0</v>
      </c>
      <c r="M3700" s="9">
        <f>SUM(M3701:M3702)</f>
        <v>0</v>
      </c>
      <c r="N3700" s="467">
        <f>SUM(N3701:N3702)</f>
        <v>0</v>
      </c>
    </row>
    <row r="3701" spans="1:14" customFormat="1" ht="29.25" hidden="1" customHeight="1" thickTop="1" thickBot="1" x14ac:dyDescent="0.3">
      <c r="A3701" s="1" t="s">
        <v>0</v>
      </c>
      <c r="B3701" s="5" t="s">
        <v>23</v>
      </c>
      <c r="C3701" s="9">
        <f t="shared" si="2258"/>
        <v>0</v>
      </c>
      <c r="D3701" s="9">
        <v>0</v>
      </c>
      <c r="E3701" s="9">
        <v>0</v>
      </c>
      <c r="F3701" s="9">
        <f t="shared" si="2259"/>
        <v>0</v>
      </c>
      <c r="G3701" s="9">
        <v>0</v>
      </c>
      <c r="H3701" s="467">
        <v>0</v>
      </c>
      <c r="I3701" s="9">
        <f t="shared" si="2261"/>
        <v>0</v>
      </c>
      <c r="J3701" s="9">
        <v>0</v>
      </c>
      <c r="K3701" s="467">
        <v>0</v>
      </c>
      <c r="L3701" s="9">
        <f t="shared" si="2263"/>
        <v>0</v>
      </c>
      <c r="M3701" s="9">
        <v>0</v>
      </c>
      <c r="N3701" s="467">
        <v>0</v>
      </c>
    </row>
    <row r="3702" spans="1:14" customFormat="1" ht="29.25" hidden="1" customHeight="1" thickTop="1" thickBot="1" x14ac:dyDescent="0.3">
      <c r="A3702" s="1" t="s">
        <v>0</v>
      </c>
      <c r="B3702" s="5" t="s">
        <v>24</v>
      </c>
      <c r="C3702" s="9">
        <f t="shared" si="2258"/>
        <v>0</v>
      </c>
      <c r="D3702" s="9">
        <v>0</v>
      </c>
      <c r="E3702" s="9">
        <v>0</v>
      </c>
      <c r="F3702" s="9">
        <f t="shared" si="2259"/>
        <v>0</v>
      </c>
      <c r="G3702" s="9">
        <v>0</v>
      </c>
      <c r="H3702" s="467">
        <v>0</v>
      </c>
      <c r="I3702" s="9">
        <f t="shared" si="2261"/>
        <v>0</v>
      </c>
      <c r="J3702" s="9">
        <v>0</v>
      </c>
      <c r="K3702" s="467">
        <v>0</v>
      </c>
      <c r="L3702" s="9">
        <f t="shared" si="2263"/>
        <v>0</v>
      </c>
      <c r="M3702" s="9">
        <v>0</v>
      </c>
      <c r="N3702" s="467">
        <v>0</v>
      </c>
    </row>
    <row r="3703" spans="1:14" customFormat="1" ht="23.25" hidden="1" customHeight="1" thickTop="1" thickBot="1" x14ac:dyDescent="0.3">
      <c r="A3703" s="1" t="s">
        <v>0</v>
      </c>
      <c r="B3703" s="4" t="s">
        <v>25</v>
      </c>
      <c r="C3703" s="9">
        <f t="shared" si="2258"/>
        <v>25.56</v>
      </c>
      <c r="D3703" s="9">
        <f>SUM(D3704:D3707,D3719,D3723:D3729,D3737:D3738)</f>
        <v>25.56</v>
      </c>
      <c r="E3703" s="9">
        <f>SUM(E3704:E3707,E3719,E3723:E3729,E3737:E3738)</f>
        <v>0</v>
      </c>
      <c r="F3703" s="9">
        <f t="shared" si="2259"/>
        <v>31</v>
      </c>
      <c r="G3703" s="9">
        <f>SUM(G3704:G3707,G3719,G3723:G3729,G3737:G3738)</f>
        <v>31</v>
      </c>
      <c r="H3703" s="467">
        <f>SUM(H3704:H3707,H3719,H3723:H3729,H3737:H3738)</f>
        <v>0</v>
      </c>
      <c r="I3703" s="9">
        <f t="shared" si="2261"/>
        <v>65.069999999999993</v>
      </c>
      <c r="J3703" s="9">
        <f>SUM(J3704:J3707,J3719,J3723:J3729,J3737:J3738)</f>
        <v>65.069999999999993</v>
      </c>
      <c r="K3703" s="467">
        <f>SUM(K3704:K3707,K3719,K3723:K3729,K3737:K3738)</f>
        <v>0</v>
      </c>
      <c r="L3703" s="9">
        <f t="shared" si="2263"/>
        <v>60</v>
      </c>
      <c r="M3703" s="9">
        <f>SUM(M3704:M3707,M3719,M3723:M3729,M3737:M3738)</f>
        <v>60</v>
      </c>
      <c r="N3703" s="467">
        <f>SUM(N3704:N3707,N3719,N3723:N3729,N3737:N3738)</f>
        <v>0</v>
      </c>
    </row>
    <row r="3704" spans="1:14" customFormat="1" ht="16.5" hidden="1" customHeight="1" thickTop="1" thickBot="1" x14ac:dyDescent="0.3">
      <c r="A3704" s="1" t="s">
        <v>0</v>
      </c>
      <c r="B3704" s="5" t="s">
        <v>26</v>
      </c>
      <c r="C3704" s="9">
        <f t="shared" si="2258"/>
        <v>0</v>
      </c>
      <c r="D3704" s="9">
        <v>0</v>
      </c>
      <c r="E3704" s="9">
        <v>0</v>
      </c>
      <c r="F3704" s="9">
        <f t="shared" si="2259"/>
        <v>0</v>
      </c>
      <c r="G3704" s="9">
        <v>0</v>
      </c>
      <c r="H3704" s="467">
        <v>0</v>
      </c>
      <c r="I3704" s="9">
        <f t="shared" si="2261"/>
        <v>0</v>
      </c>
      <c r="J3704" s="9">
        <v>0</v>
      </c>
      <c r="K3704" s="467">
        <v>0</v>
      </c>
      <c r="L3704" s="9">
        <f t="shared" si="2263"/>
        <v>0</v>
      </c>
      <c r="M3704" s="9">
        <v>0</v>
      </c>
      <c r="N3704" s="467">
        <v>0</v>
      </c>
    </row>
    <row r="3705" spans="1:14" customFormat="1" ht="15" hidden="1" customHeight="1" thickTop="1" thickBot="1" x14ac:dyDescent="0.3">
      <c r="A3705" s="1" t="s">
        <v>0</v>
      </c>
      <c r="B3705" s="5" t="s">
        <v>27</v>
      </c>
      <c r="C3705" s="9">
        <f t="shared" si="2258"/>
        <v>0</v>
      </c>
      <c r="D3705" s="9">
        <v>0</v>
      </c>
      <c r="E3705" s="9">
        <v>0</v>
      </c>
      <c r="F3705" s="9">
        <f t="shared" si="2259"/>
        <v>0</v>
      </c>
      <c r="G3705" s="9">
        <v>0</v>
      </c>
      <c r="H3705" s="467">
        <v>0</v>
      </c>
      <c r="I3705" s="9">
        <f t="shared" si="2261"/>
        <v>0</v>
      </c>
      <c r="J3705" s="9">
        <v>0</v>
      </c>
      <c r="K3705" s="467">
        <v>0</v>
      </c>
      <c r="L3705" s="9">
        <f t="shared" si="2263"/>
        <v>0</v>
      </c>
      <c r="M3705" s="9">
        <v>0</v>
      </c>
      <c r="N3705" s="467">
        <v>0</v>
      </c>
    </row>
    <row r="3706" spans="1:14" customFormat="1" ht="3.75" hidden="1" customHeight="1" thickTop="1" thickBot="1" x14ac:dyDescent="0.3">
      <c r="A3706" s="1" t="s">
        <v>0</v>
      </c>
      <c r="B3706" s="5" t="s">
        <v>28</v>
      </c>
      <c r="C3706" s="9">
        <f t="shared" si="2258"/>
        <v>0</v>
      </c>
      <c r="D3706" s="9">
        <v>0</v>
      </c>
      <c r="E3706" s="9">
        <v>0</v>
      </c>
      <c r="F3706" s="9">
        <f t="shared" si="2259"/>
        <v>0</v>
      </c>
      <c r="G3706" s="9">
        <v>0</v>
      </c>
      <c r="H3706" s="467">
        <v>0</v>
      </c>
      <c r="I3706" s="9">
        <f t="shared" si="2261"/>
        <v>0</v>
      </c>
      <c r="J3706" s="9">
        <v>0</v>
      </c>
      <c r="K3706" s="467">
        <v>0</v>
      </c>
      <c r="L3706" s="9">
        <f t="shared" si="2263"/>
        <v>0</v>
      </c>
      <c r="M3706" s="9">
        <v>0</v>
      </c>
      <c r="N3706" s="467">
        <v>0</v>
      </c>
    </row>
    <row r="3707" spans="1:14" customFormat="1" ht="16.5" hidden="1" customHeight="1" thickTop="1" thickBot="1" x14ac:dyDescent="0.3">
      <c r="A3707" s="1" t="s">
        <v>0</v>
      </c>
      <c r="B3707" s="5" t="s">
        <v>29</v>
      </c>
      <c r="C3707" s="9">
        <f t="shared" si="2258"/>
        <v>0</v>
      </c>
      <c r="D3707" s="9">
        <f>SUM(D3708:D3718)</f>
        <v>0</v>
      </c>
      <c r="E3707" s="9">
        <f>SUM(E3708:E3718)</f>
        <v>0</v>
      </c>
      <c r="F3707" s="9">
        <f t="shared" si="2259"/>
        <v>0</v>
      </c>
      <c r="G3707" s="9">
        <f>SUM(G3708:G3718)</f>
        <v>0</v>
      </c>
      <c r="H3707" s="467">
        <f>SUM(H3708:H3718)</f>
        <v>0</v>
      </c>
      <c r="I3707" s="9">
        <f t="shared" si="2261"/>
        <v>0</v>
      </c>
      <c r="J3707" s="9">
        <f>SUM(J3708:J3718)</f>
        <v>0</v>
      </c>
      <c r="K3707" s="467">
        <f>SUM(K3708:K3718)</f>
        <v>0</v>
      </c>
      <c r="L3707" s="9">
        <f t="shared" si="2263"/>
        <v>0</v>
      </c>
      <c r="M3707" s="9">
        <f>SUM(M3708:M3718)</f>
        <v>0</v>
      </c>
      <c r="N3707" s="467">
        <f>SUM(N3708:N3718)</f>
        <v>0</v>
      </c>
    </row>
    <row r="3708" spans="1:14" customFormat="1" ht="32.25" hidden="1" customHeight="1" thickTop="1" thickBot="1" x14ac:dyDescent="0.3">
      <c r="A3708" s="1" t="s">
        <v>0</v>
      </c>
      <c r="B3708" s="6" t="s">
        <v>30</v>
      </c>
      <c r="C3708" s="9">
        <f t="shared" si="2258"/>
        <v>0</v>
      </c>
      <c r="D3708" s="9">
        <v>0</v>
      </c>
      <c r="E3708" s="9">
        <v>0</v>
      </c>
      <c r="F3708" s="9">
        <f t="shared" si="2259"/>
        <v>0</v>
      </c>
      <c r="G3708" s="9">
        <v>0</v>
      </c>
      <c r="H3708" s="467">
        <v>0</v>
      </c>
      <c r="I3708" s="9">
        <f t="shared" si="2261"/>
        <v>0</v>
      </c>
      <c r="J3708" s="9">
        <v>0</v>
      </c>
      <c r="K3708" s="467">
        <v>0</v>
      </c>
      <c r="L3708" s="9">
        <f t="shared" si="2263"/>
        <v>0</v>
      </c>
      <c r="M3708" s="9">
        <v>0</v>
      </c>
      <c r="N3708" s="467">
        <v>0</v>
      </c>
    </row>
    <row r="3709" spans="1:14" customFormat="1" ht="15.75" hidden="1" customHeight="1" thickTop="1" thickBot="1" x14ac:dyDescent="0.3">
      <c r="A3709" s="1" t="s">
        <v>0</v>
      </c>
      <c r="B3709" s="6" t="s">
        <v>31</v>
      </c>
      <c r="C3709" s="9">
        <f t="shared" si="2258"/>
        <v>0</v>
      </c>
      <c r="D3709" s="9">
        <v>0</v>
      </c>
      <c r="E3709" s="9">
        <v>0</v>
      </c>
      <c r="F3709" s="9">
        <f t="shared" si="2259"/>
        <v>0</v>
      </c>
      <c r="G3709" s="9">
        <v>0</v>
      </c>
      <c r="H3709" s="467">
        <v>0</v>
      </c>
      <c r="I3709" s="9">
        <f t="shared" si="2261"/>
        <v>0</v>
      </c>
      <c r="J3709" s="9">
        <v>0</v>
      </c>
      <c r="K3709" s="467">
        <v>0</v>
      </c>
      <c r="L3709" s="9">
        <f t="shared" si="2263"/>
        <v>0</v>
      </c>
      <c r="M3709" s="9">
        <v>0</v>
      </c>
      <c r="N3709" s="467">
        <v>0</v>
      </c>
    </row>
    <row r="3710" spans="1:14" customFormat="1" ht="21" hidden="1" customHeight="1" thickTop="1" thickBot="1" x14ac:dyDescent="0.3">
      <c r="A3710" s="1" t="s">
        <v>0</v>
      </c>
      <c r="B3710" s="6" t="s">
        <v>32</v>
      </c>
      <c r="C3710" s="9">
        <f t="shared" si="2258"/>
        <v>0</v>
      </c>
      <c r="D3710" s="9">
        <v>0</v>
      </c>
      <c r="E3710" s="9">
        <v>0</v>
      </c>
      <c r="F3710" s="9">
        <f t="shared" si="2259"/>
        <v>0</v>
      </c>
      <c r="G3710" s="9">
        <v>0</v>
      </c>
      <c r="H3710" s="467">
        <v>0</v>
      </c>
      <c r="I3710" s="9">
        <f t="shared" si="2261"/>
        <v>0</v>
      </c>
      <c r="J3710" s="9">
        <v>0</v>
      </c>
      <c r="K3710" s="467">
        <v>0</v>
      </c>
      <c r="L3710" s="9">
        <f t="shared" si="2263"/>
        <v>0</v>
      </c>
      <c r="M3710" s="9">
        <v>0</v>
      </c>
      <c r="N3710" s="467">
        <v>0</v>
      </c>
    </row>
    <row r="3711" spans="1:14" customFormat="1" ht="23.25" hidden="1" customHeight="1" thickTop="1" thickBot="1" x14ac:dyDescent="0.3">
      <c r="A3711" s="1" t="s">
        <v>0</v>
      </c>
      <c r="B3711" s="6" t="s">
        <v>33</v>
      </c>
      <c r="C3711" s="9">
        <f t="shared" si="2258"/>
        <v>0</v>
      </c>
      <c r="D3711" s="9">
        <v>0</v>
      </c>
      <c r="E3711" s="9">
        <v>0</v>
      </c>
      <c r="F3711" s="9">
        <f t="shared" si="2259"/>
        <v>0</v>
      </c>
      <c r="G3711" s="9">
        <v>0</v>
      </c>
      <c r="H3711" s="467">
        <v>0</v>
      </c>
      <c r="I3711" s="9">
        <f t="shared" si="2261"/>
        <v>0</v>
      </c>
      <c r="J3711" s="9">
        <v>0</v>
      </c>
      <c r="K3711" s="467">
        <v>0</v>
      </c>
      <c r="L3711" s="9">
        <f t="shared" si="2263"/>
        <v>0</v>
      </c>
      <c r="M3711" s="9">
        <v>0</v>
      </c>
      <c r="N3711" s="467">
        <v>0</v>
      </c>
    </row>
    <row r="3712" spans="1:14" customFormat="1" ht="42" hidden="1" customHeight="1" thickTop="1" thickBot="1" x14ac:dyDescent="0.3">
      <c r="A3712" s="1" t="s">
        <v>0</v>
      </c>
      <c r="B3712" s="6" t="s">
        <v>34</v>
      </c>
      <c r="C3712" s="9">
        <f t="shared" si="2258"/>
        <v>0</v>
      </c>
      <c r="D3712" s="9">
        <v>0</v>
      </c>
      <c r="E3712" s="9">
        <v>0</v>
      </c>
      <c r="F3712" s="9">
        <f t="shared" si="2259"/>
        <v>0</v>
      </c>
      <c r="G3712" s="9">
        <v>0</v>
      </c>
      <c r="H3712" s="467">
        <v>0</v>
      </c>
      <c r="I3712" s="9">
        <f t="shared" si="2261"/>
        <v>0</v>
      </c>
      <c r="J3712" s="9">
        <v>0</v>
      </c>
      <c r="K3712" s="467">
        <v>0</v>
      </c>
      <c r="L3712" s="9">
        <f t="shared" si="2263"/>
        <v>0</v>
      </c>
      <c r="M3712" s="9">
        <v>0</v>
      </c>
      <c r="N3712" s="467">
        <v>0</v>
      </c>
    </row>
    <row r="3713" spans="1:14" customFormat="1" ht="30.75" hidden="1" customHeight="1" thickTop="1" thickBot="1" x14ac:dyDescent="0.3">
      <c r="A3713" s="1" t="s">
        <v>0</v>
      </c>
      <c r="B3713" s="6" t="s">
        <v>35</v>
      </c>
      <c r="C3713" s="9">
        <f t="shared" si="2258"/>
        <v>0</v>
      </c>
      <c r="D3713" s="9">
        <v>0</v>
      </c>
      <c r="E3713" s="9">
        <v>0</v>
      </c>
      <c r="F3713" s="9">
        <f t="shared" si="2259"/>
        <v>0</v>
      </c>
      <c r="G3713" s="9">
        <v>0</v>
      </c>
      <c r="H3713" s="467">
        <v>0</v>
      </c>
      <c r="I3713" s="9">
        <f t="shared" si="2261"/>
        <v>0</v>
      </c>
      <c r="J3713" s="9">
        <v>0</v>
      </c>
      <c r="K3713" s="467">
        <v>0</v>
      </c>
      <c r="L3713" s="9">
        <f t="shared" si="2263"/>
        <v>0</v>
      </c>
      <c r="M3713" s="9">
        <v>0</v>
      </c>
      <c r="N3713" s="467">
        <v>0</v>
      </c>
    </row>
    <row r="3714" spans="1:14" customFormat="1" ht="33.75" hidden="1" customHeight="1" thickTop="1" thickBot="1" x14ac:dyDescent="0.3">
      <c r="A3714" s="1" t="s">
        <v>0</v>
      </c>
      <c r="B3714" s="6" t="s">
        <v>36</v>
      </c>
      <c r="C3714" s="9">
        <f t="shared" si="2258"/>
        <v>0</v>
      </c>
      <c r="D3714" s="9">
        <v>0</v>
      </c>
      <c r="E3714" s="9">
        <v>0</v>
      </c>
      <c r="F3714" s="9">
        <f t="shared" si="2259"/>
        <v>0</v>
      </c>
      <c r="G3714" s="9">
        <v>0</v>
      </c>
      <c r="H3714" s="467">
        <v>0</v>
      </c>
      <c r="I3714" s="9">
        <f t="shared" si="2261"/>
        <v>0</v>
      </c>
      <c r="J3714" s="9">
        <v>0</v>
      </c>
      <c r="K3714" s="467">
        <v>0</v>
      </c>
      <c r="L3714" s="9">
        <f t="shared" si="2263"/>
        <v>0</v>
      </c>
      <c r="M3714" s="9">
        <v>0</v>
      </c>
      <c r="N3714" s="467">
        <v>0</v>
      </c>
    </row>
    <row r="3715" spans="1:14" customFormat="1" ht="20.25" hidden="1" customHeight="1" thickTop="1" thickBot="1" x14ac:dyDescent="0.3">
      <c r="A3715" s="1" t="s">
        <v>0</v>
      </c>
      <c r="B3715" s="6" t="s">
        <v>37</v>
      </c>
      <c r="C3715" s="9">
        <f t="shared" ref="C3715:C3778" si="2366">SUM(D3715:E3715)</f>
        <v>0</v>
      </c>
      <c r="D3715" s="9">
        <v>0</v>
      </c>
      <c r="E3715" s="9">
        <v>0</v>
      </c>
      <c r="F3715" s="9">
        <f t="shared" ref="F3715:F3778" si="2367">SUM(G3715:H3715)</f>
        <v>0</v>
      </c>
      <c r="G3715" s="9">
        <v>0</v>
      </c>
      <c r="H3715" s="467">
        <v>0</v>
      </c>
      <c r="I3715" s="9">
        <f t="shared" ref="I3715:I3778" si="2368">SUM(J3715:K3715)</f>
        <v>0</v>
      </c>
      <c r="J3715" s="9">
        <v>0</v>
      </c>
      <c r="K3715" s="467">
        <v>0</v>
      </c>
      <c r="L3715" s="9">
        <f t="shared" ref="L3715:L3778" si="2369">SUM(M3715:N3715)</f>
        <v>0</v>
      </c>
      <c r="M3715" s="9">
        <v>0</v>
      </c>
      <c r="N3715" s="467">
        <v>0</v>
      </c>
    </row>
    <row r="3716" spans="1:14" customFormat="1" ht="28.5" hidden="1" customHeight="1" thickTop="1" thickBot="1" x14ac:dyDescent="0.3">
      <c r="A3716" s="1" t="s">
        <v>0</v>
      </c>
      <c r="B3716" s="6" t="s">
        <v>38</v>
      </c>
      <c r="C3716" s="9">
        <f t="shared" si="2366"/>
        <v>0</v>
      </c>
      <c r="D3716" s="9">
        <v>0</v>
      </c>
      <c r="E3716" s="9">
        <v>0</v>
      </c>
      <c r="F3716" s="9">
        <f t="shared" si="2367"/>
        <v>0</v>
      </c>
      <c r="G3716" s="9">
        <v>0</v>
      </c>
      <c r="H3716" s="467">
        <v>0</v>
      </c>
      <c r="I3716" s="9">
        <f t="shared" si="2368"/>
        <v>0</v>
      </c>
      <c r="J3716" s="9">
        <v>0</v>
      </c>
      <c r="K3716" s="467">
        <v>0</v>
      </c>
      <c r="L3716" s="9">
        <f t="shared" si="2369"/>
        <v>0</v>
      </c>
      <c r="M3716" s="9">
        <v>0</v>
      </c>
      <c r="N3716" s="467">
        <v>0</v>
      </c>
    </row>
    <row r="3717" spans="1:14" customFormat="1" ht="17.25" hidden="1" customHeight="1" thickTop="1" thickBot="1" x14ac:dyDescent="0.3">
      <c r="A3717" s="1" t="s">
        <v>0</v>
      </c>
      <c r="B3717" s="6" t="s">
        <v>39</v>
      </c>
      <c r="C3717" s="9">
        <f t="shared" si="2366"/>
        <v>0</v>
      </c>
      <c r="D3717" s="9">
        <v>0</v>
      </c>
      <c r="E3717" s="9">
        <v>0</v>
      </c>
      <c r="F3717" s="9">
        <f t="shared" si="2367"/>
        <v>0</v>
      </c>
      <c r="G3717" s="9">
        <v>0</v>
      </c>
      <c r="H3717" s="467">
        <v>0</v>
      </c>
      <c r="I3717" s="9">
        <f t="shared" si="2368"/>
        <v>0</v>
      </c>
      <c r="J3717" s="9">
        <v>0</v>
      </c>
      <c r="K3717" s="467">
        <v>0</v>
      </c>
      <c r="L3717" s="9">
        <f t="shared" si="2369"/>
        <v>0</v>
      </c>
      <c r="M3717" s="9">
        <v>0</v>
      </c>
      <c r="N3717" s="467">
        <v>0</v>
      </c>
    </row>
    <row r="3718" spans="1:14" customFormat="1" ht="21" hidden="1" customHeight="1" thickTop="1" thickBot="1" x14ac:dyDescent="0.3">
      <c r="A3718" s="1" t="s">
        <v>0</v>
      </c>
      <c r="B3718" s="6" t="s">
        <v>40</v>
      </c>
      <c r="C3718" s="9">
        <f t="shared" si="2366"/>
        <v>0</v>
      </c>
      <c r="D3718" s="9">
        <v>0</v>
      </c>
      <c r="E3718" s="9">
        <v>0</v>
      </c>
      <c r="F3718" s="9">
        <f t="shared" si="2367"/>
        <v>0</v>
      </c>
      <c r="G3718" s="9">
        <v>0</v>
      </c>
      <c r="H3718" s="467">
        <v>0</v>
      </c>
      <c r="I3718" s="9">
        <f t="shared" si="2368"/>
        <v>0</v>
      </c>
      <c r="J3718" s="9">
        <v>0</v>
      </c>
      <c r="K3718" s="467">
        <v>0</v>
      </c>
      <c r="L3718" s="9">
        <f t="shared" si="2369"/>
        <v>0</v>
      </c>
      <c r="M3718" s="9">
        <v>0</v>
      </c>
      <c r="N3718" s="467">
        <v>0</v>
      </c>
    </row>
    <row r="3719" spans="1:14" customFormat="1" ht="33.75" hidden="1" customHeight="1" thickTop="1" thickBot="1" x14ac:dyDescent="0.3">
      <c r="A3719" s="1" t="s">
        <v>0</v>
      </c>
      <c r="B3719" s="5" t="s">
        <v>41</v>
      </c>
      <c r="C3719" s="9">
        <f t="shared" si="2366"/>
        <v>0</v>
      </c>
      <c r="D3719" s="9">
        <f>SUM(D3720:D3722)</f>
        <v>0</v>
      </c>
      <c r="E3719" s="9">
        <f>SUM(E3720:E3722)</f>
        <v>0</v>
      </c>
      <c r="F3719" s="9">
        <f t="shared" si="2367"/>
        <v>0</v>
      </c>
      <c r="G3719" s="9">
        <f>SUM(G3720:G3722)</f>
        <v>0</v>
      </c>
      <c r="H3719" s="467">
        <f>SUM(H3720:H3722)</f>
        <v>0</v>
      </c>
      <c r="I3719" s="9">
        <f t="shared" si="2368"/>
        <v>0</v>
      </c>
      <c r="J3719" s="9">
        <f>SUM(J3720:J3722)</f>
        <v>0</v>
      </c>
      <c r="K3719" s="467">
        <f>SUM(K3720:K3722)</f>
        <v>0</v>
      </c>
      <c r="L3719" s="9">
        <f t="shared" si="2369"/>
        <v>0</v>
      </c>
      <c r="M3719" s="9">
        <f>SUM(M3720:M3722)</f>
        <v>0</v>
      </c>
      <c r="N3719" s="467">
        <f>SUM(N3720:N3722)</f>
        <v>0</v>
      </c>
    </row>
    <row r="3720" spans="1:14" customFormat="1" ht="30.75" hidden="1" customHeight="1" thickTop="1" thickBot="1" x14ac:dyDescent="0.3">
      <c r="A3720" s="1" t="s">
        <v>0</v>
      </c>
      <c r="B3720" s="6" t="s">
        <v>42</v>
      </c>
      <c r="C3720" s="9">
        <f t="shared" si="2366"/>
        <v>0</v>
      </c>
      <c r="D3720" s="9">
        <v>0</v>
      </c>
      <c r="E3720" s="9">
        <v>0</v>
      </c>
      <c r="F3720" s="9">
        <f t="shared" si="2367"/>
        <v>0</v>
      </c>
      <c r="G3720" s="9">
        <v>0</v>
      </c>
      <c r="H3720" s="467">
        <v>0</v>
      </c>
      <c r="I3720" s="9">
        <f t="shared" si="2368"/>
        <v>0</v>
      </c>
      <c r="J3720" s="9">
        <v>0</v>
      </c>
      <c r="K3720" s="467">
        <v>0</v>
      </c>
      <c r="L3720" s="9">
        <f t="shared" si="2369"/>
        <v>0</v>
      </c>
      <c r="M3720" s="9">
        <v>0</v>
      </c>
      <c r="N3720" s="467">
        <v>0</v>
      </c>
    </row>
    <row r="3721" spans="1:14" customFormat="1" ht="24.75" hidden="1" customHeight="1" thickTop="1" thickBot="1" x14ac:dyDescent="0.3">
      <c r="A3721" s="1" t="s">
        <v>0</v>
      </c>
      <c r="B3721" s="6" t="s">
        <v>43</v>
      </c>
      <c r="C3721" s="9">
        <f t="shared" si="2366"/>
        <v>0</v>
      </c>
      <c r="D3721" s="9">
        <v>0</v>
      </c>
      <c r="E3721" s="9">
        <v>0</v>
      </c>
      <c r="F3721" s="9">
        <f t="shared" si="2367"/>
        <v>0</v>
      </c>
      <c r="G3721" s="9">
        <v>0</v>
      </c>
      <c r="H3721" s="467">
        <v>0</v>
      </c>
      <c r="I3721" s="9">
        <f t="shared" si="2368"/>
        <v>0</v>
      </c>
      <c r="J3721" s="9">
        <v>0</v>
      </c>
      <c r="K3721" s="467">
        <v>0</v>
      </c>
      <c r="L3721" s="9">
        <f t="shared" si="2369"/>
        <v>0</v>
      </c>
      <c r="M3721" s="9">
        <v>0</v>
      </c>
      <c r="N3721" s="467">
        <v>0</v>
      </c>
    </row>
    <row r="3722" spans="1:14" customFormat="1" ht="25.5" hidden="1" customHeight="1" thickTop="1" thickBot="1" x14ac:dyDescent="0.3">
      <c r="A3722" s="1" t="s">
        <v>0</v>
      </c>
      <c r="B3722" s="6" t="s">
        <v>44</v>
      </c>
      <c r="C3722" s="9">
        <f t="shared" si="2366"/>
        <v>0</v>
      </c>
      <c r="D3722" s="9">
        <v>0</v>
      </c>
      <c r="E3722" s="9">
        <v>0</v>
      </c>
      <c r="F3722" s="9">
        <f t="shared" si="2367"/>
        <v>0</v>
      </c>
      <c r="G3722" s="9">
        <v>0</v>
      </c>
      <c r="H3722" s="467">
        <v>0</v>
      </c>
      <c r="I3722" s="9">
        <f t="shared" si="2368"/>
        <v>0</v>
      </c>
      <c r="J3722" s="9">
        <v>0</v>
      </c>
      <c r="K3722" s="467">
        <v>0</v>
      </c>
      <c r="L3722" s="9">
        <f t="shared" si="2369"/>
        <v>0</v>
      </c>
      <c r="M3722" s="9">
        <v>0</v>
      </c>
      <c r="N3722" s="467">
        <v>0</v>
      </c>
    </row>
    <row r="3723" spans="1:14" customFormat="1" ht="24" hidden="1" customHeight="1" thickTop="1" thickBot="1" x14ac:dyDescent="0.3">
      <c r="A3723" s="1" t="s">
        <v>0</v>
      </c>
      <c r="B3723" s="5" t="s">
        <v>45</v>
      </c>
      <c r="C3723" s="9">
        <f t="shared" si="2366"/>
        <v>0</v>
      </c>
      <c r="D3723" s="9">
        <v>0</v>
      </c>
      <c r="E3723" s="9">
        <v>0</v>
      </c>
      <c r="F3723" s="9">
        <f t="shared" si="2367"/>
        <v>0</v>
      </c>
      <c r="G3723" s="9">
        <v>0</v>
      </c>
      <c r="H3723" s="467">
        <v>0</v>
      </c>
      <c r="I3723" s="9">
        <f t="shared" si="2368"/>
        <v>0</v>
      </c>
      <c r="J3723" s="9">
        <v>0</v>
      </c>
      <c r="K3723" s="467">
        <v>0</v>
      </c>
      <c r="L3723" s="9">
        <f t="shared" si="2369"/>
        <v>0</v>
      </c>
      <c r="M3723" s="9">
        <v>0</v>
      </c>
      <c r="N3723" s="467">
        <v>0</v>
      </c>
    </row>
    <row r="3724" spans="1:14" customFormat="1" ht="25.5" hidden="1" customHeight="1" thickTop="1" thickBot="1" x14ac:dyDescent="0.3">
      <c r="A3724" s="1" t="s">
        <v>0</v>
      </c>
      <c r="B3724" s="5" t="s">
        <v>46</v>
      </c>
      <c r="C3724" s="9">
        <f t="shared" si="2366"/>
        <v>0</v>
      </c>
      <c r="D3724" s="9">
        <v>0</v>
      </c>
      <c r="E3724" s="9">
        <v>0</v>
      </c>
      <c r="F3724" s="9">
        <f t="shared" si="2367"/>
        <v>0</v>
      </c>
      <c r="G3724" s="9">
        <v>0</v>
      </c>
      <c r="H3724" s="467">
        <v>0</v>
      </c>
      <c r="I3724" s="9">
        <f t="shared" si="2368"/>
        <v>0</v>
      </c>
      <c r="J3724" s="9">
        <v>0</v>
      </c>
      <c r="K3724" s="467">
        <v>0</v>
      </c>
      <c r="L3724" s="9">
        <f t="shared" si="2369"/>
        <v>0</v>
      </c>
      <c r="M3724" s="9">
        <v>0</v>
      </c>
      <c r="N3724" s="467">
        <v>0</v>
      </c>
    </row>
    <row r="3725" spans="1:14" customFormat="1" ht="28.5" hidden="1" customHeight="1" thickTop="1" thickBot="1" x14ac:dyDescent="0.3">
      <c r="A3725" s="1" t="s">
        <v>0</v>
      </c>
      <c r="B3725" s="5" t="s">
        <v>47</v>
      </c>
      <c r="C3725" s="9">
        <f t="shared" si="2366"/>
        <v>0</v>
      </c>
      <c r="D3725" s="9">
        <v>0</v>
      </c>
      <c r="E3725" s="9">
        <v>0</v>
      </c>
      <c r="F3725" s="9">
        <f t="shared" si="2367"/>
        <v>0</v>
      </c>
      <c r="G3725" s="9">
        <v>0</v>
      </c>
      <c r="H3725" s="467">
        <v>0</v>
      </c>
      <c r="I3725" s="9">
        <f t="shared" si="2368"/>
        <v>0</v>
      </c>
      <c r="J3725" s="9">
        <v>0</v>
      </c>
      <c r="K3725" s="467">
        <v>0</v>
      </c>
      <c r="L3725" s="9">
        <f t="shared" si="2369"/>
        <v>0</v>
      </c>
      <c r="M3725" s="9">
        <v>0</v>
      </c>
      <c r="N3725" s="467">
        <v>0</v>
      </c>
    </row>
    <row r="3726" spans="1:14" customFormat="1" ht="28.5" hidden="1" customHeight="1" thickTop="1" thickBot="1" x14ac:dyDescent="0.3">
      <c r="A3726" s="1" t="s">
        <v>0</v>
      </c>
      <c r="B3726" s="5" t="s">
        <v>48</v>
      </c>
      <c r="C3726" s="9">
        <f t="shared" si="2366"/>
        <v>0</v>
      </c>
      <c r="D3726" s="9">
        <v>0</v>
      </c>
      <c r="E3726" s="9">
        <v>0</v>
      </c>
      <c r="F3726" s="9">
        <f t="shared" si="2367"/>
        <v>0</v>
      </c>
      <c r="G3726" s="9">
        <v>0</v>
      </c>
      <c r="H3726" s="467">
        <v>0</v>
      </c>
      <c r="I3726" s="9">
        <f t="shared" si="2368"/>
        <v>0</v>
      </c>
      <c r="J3726" s="9">
        <v>0</v>
      </c>
      <c r="K3726" s="467">
        <v>0</v>
      </c>
      <c r="L3726" s="9">
        <f t="shared" si="2369"/>
        <v>0</v>
      </c>
      <c r="M3726" s="9">
        <v>0</v>
      </c>
      <c r="N3726" s="467">
        <v>0</v>
      </c>
    </row>
    <row r="3727" spans="1:14" customFormat="1" ht="25.5" hidden="1" customHeight="1" thickTop="1" thickBot="1" x14ac:dyDescent="0.3">
      <c r="A3727" s="1" t="s">
        <v>0</v>
      </c>
      <c r="B3727" s="5" t="s">
        <v>49</v>
      </c>
      <c r="C3727" s="9">
        <f t="shared" si="2366"/>
        <v>0</v>
      </c>
      <c r="D3727" s="9">
        <v>0</v>
      </c>
      <c r="E3727" s="9">
        <v>0</v>
      </c>
      <c r="F3727" s="9">
        <f t="shared" si="2367"/>
        <v>0</v>
      </c>
      <c r="G3727" s="9">
        <v>0</v>
      </c>
      <c r="H3727" s="467">
        <v>0</v>
      </c>
      <c r="I3727" s="9">
        <f t="shared" si="2368"/>
        <v>0</v>
      </c>
      <c r="J3727" s="9">
        <v>0</v>
      </c>
      <c r="K3727" s="467">
        <v>0</v>
      </c>
      <c r="L3727" s="9">
        <f t="shared" si="2369"/>
        <v>0</v>
      </c>
      <c r="M3727" s="9">
        <v>0</v>
      </c>
      <c r="N3727" s="467">
        <v>0</v>
      </c>
    </row>
    <row r="3728" spans="1:14" customFormat="1" ht="4.5" hidden="1" customHeight="1" thickTop="1" thickBot="1" x14ac:dyDescent="0.3">
      <c r="A3728" s="133" t="s">
        <v>0</v>
      </c>
      <c r="B3728" s="136" t="s">
        <v>50</v>
      </c>
      <c r="C3728" s="135">
        <f t="shared" si="2366"/>
        <v>0</v>
      </c>
      <c r="D3728" s="135">
        <v>0</v>
      </c>
      <c r="E3728" s="135">
        <v>0</v>
      </c>
      <c r="F3728" s="135">
        <f t="shared" si="2367"/>
        <v>0</v>
      </c>
      <c r="G3728" s="135">
        <v>0</v>
      </c>
      <c r="H3728" s="476">
        <v>0</v>
      </c>
      <c r="I3728" s="135">
        <f t="shared" si="2368"/>
        <v>0</v>
      </c>
      <c r="J3728" s="135">
        <v>0</v>
      </c>
      <c r="K3728" s="476">
        <v>0</v>
      </c>
      <c r="L3728" s="135">
        <f t="shared" si="2369"/>
        <v>0</v>
      </c>
      <c r="M3728" s="135">
        <v>0</v>
      </c>
      <c r="N3728" s="476">
        <v>0</v>
      </c>
    </row>
    <row r="3729" spans="1:14" customFormat="1" ht="28.5" customHeight="1" x14ac:dyDescent="0.25">
      <c r="A3729" s="151" t="s">
        <v>0</v>
      </c>
      <c r="B3729" s="158" t="s">
        <v>51</v>
      </c>
      <c r="C3729" s="155">
        <f t="shared" si="2366"/>
        <v>25.56</v>
      </c>
      <c r="D3729" s="155">
        <f>SUM(D3730:D3736)</f>
        <v>25.56</v>
      </c>
      <c r="E3729" s="155">
        <f>SUM(E3730:E3736)</f>
        <v>0</v>
      </c>
      <c r="F3729" s="155">
        <f t="shared" si="2367"/>
        <v>31</v>
      </c>
      <c r="G3729" s="155">
        <f>SUM(G3730:G3736)</f>
        <v>31</v>
      </c>
      <c r="H3729" s="155">
        <f>SUM(H3730:H3736)</f>
        <v>0</v>
      </c>
      <c r="I3729" s="155">
        <f t="shared" si="2368"/>
        <v>65.069999999999993</v>
      </c>
      <c r="J3729" s="155">
        <f>SUM(J3730:J3736)</f>
        <v>65.069999999999993</v>
      </c>
      <c r="K3729" s="155">
        <f>SUM(K3730:K3736)</f>
        <v>0</v>
      </c>
      <c r="L3729" s="155">
        <f t="shared" si="2369"/>
        <v>60</v>
      </c>
      <c r="M3729" s="155">
        <f>SUM(M3730:M3736)</f>
        <v>60</v>
      </c>
      <c r="N3729" s="155">
        <f>SUM(N3730:N3736)</f>
        <v>0</v>
      </c>
    </row>
    <row r="3730" spans="1:14" customFormat="1" ht="33" customHeight="1" x14ac:dyDescent="0.25">
      <c r="A3730" s="151" t="s">
        <v>0</v>
      </c>
      <c r="B3730" s="159" t="s">
        <v>52</v>
      </c>
      <c r="C3730" s="155">
        <f t="shared" si="2366"/>
        <v>0</v>
      </c>
      <c r="D3730" s="155">
        <v>0</v>
      </c>
      <c r="E3730" s="155">
        <v>0</v>
      </c>
      <c r="F3730" s="155">
        <f t="shared" si="2367"/>
        <v>0</v>
      </c>
      <c r="G3730" s="155">
        <v>0</v>
      </c>
      <c r="H3730" s="155">
        <v>0</v>
      </c>
      <c r="I3730" s="155">
        <f t="shared" si="2368"/>
        <v>0</v>
      </c>
      <c r="J3730" s="155">
        <v>0</v>
      </c>
      <c r="K3730" s="155">
        <v>0</v>
      </c>
      <c r="L3730" s="155">
        <f t="shared" si="2369"/>
        <v>0</v>
      </c>
      <c r="M3730" s="155">
        <v>0</v>
      </c>
      <c r="N3730" s="155">
        <v>0</v>
      </c>
    </row>
    <row r="3731" spans="1:14" customFormat="1" ht="18.75" customHeight="1" x14ac:dyDescent="0.25">
      <c r="A3731" s="151" t="s">
        <v>0</v>
      </c>
      <c r="B3731" s="159" t="s">
        <v>53</v>
      </c>
      <c r="C3731" s="155">
        <f t="shared" si="2366"/>
        <v>0</v>
      </c>
      <c r="D3731" s="155">
        <v>0</v>
      </c>
      <c r="E3731" s="155">
        <v>0</v>
      </c>
      <c r="F3731" s="155">
        <f t="shared" si="2367"/>
        <v>18.3</v>
      </c>
      <c r="G3731" s="155">
        <f>G3994</f>
        <v>18.3</v>
      </c>
      <c r="H3731" s="155">
        <v>0</v>
      </c>
      <c r="I3731" s="155">
        <f t="shared" si="2368"/>
        <v>50.07</v>
      </c>
      <c r="J3731" s="155">
        <f>J3994</f>
        <v>50.07</v>
      </c>
      <c r="K3731" s="155">
        <v>0</v>
      </c>
      <c r="L3731" s="155">
        <f t="shared" si="2369"/>
        <v>20</v>
      </c>
      <c r="M3731" s="155">
        <f>M3994</f>
        <v>20</v>
      </c>
      <c r="N3731" s="155">
        <v>0</v>
      </c>
    </row>
    <row r="3732" spans="1:14" customFormat="1" ht="22.5" hidden="1" customHeight="1" thickTop="1" x14ac:dyDescent="0.25">
      <c r="A3732" s="143" t="s">
        <v>0</v>
      </c>
      <c r="B3732" s="146" t="s">
        <v>54</v>
      </c>
      <c r="C3732" s="145">
        <f t="shared" si="2366"/>
        <v>0</v>
      </c>
      <c r="D3732" s="145">
        <v>0</v>
      </c>
      <c r="E3732" s="145">
        <v>0</v>
      </c>
      <c r="F3732" s="145">
        <f t="shared" si="2367"/>
        <v>0</v>
      </c>
      <c r="G3732" s="145">
        <v>0</v>
      </c>
      <c r="H3732" s="485">
        <v>0</v>
      </c>
      <c r="I3732" s="145">
        <f t="shared" si="2368"/>
        <v>0</v>
      </c>
      <c r="J3732" s="145">
        <v>0</v>
      </c>
      <c r="K3732" s="485">
        <v>0</v>
      </c>
      <c r="L3732" s="145">
        <f t="shared" si="2369"/>
        <v>0</v>
      </c>
      <c r="M3732" s="145">
        <v>0</v>
      </c>
      <c r="N3732" s="485">
        <v>0</v>
      </c>
    </row>
    <row r="3733" spans="1:14" customFormat="1" ht="45" customHeight="1" x14ac:dyDescent="0.25">
      <c r="A3733" s="151" t="s">
        <v>0</v>
      </c>
      <c r="B3733" s="159" t="s">
        <v>55</v>
      </c>
      <c r="C3733" s="155">
        <f t="shared" si="2366"/>
        <v>25.56</v>
      </c>
      <c r="D3733" s="155">
        <f>D3996+D4522</f>
        <v>25.56</v>
      </c>
      <c r="E3733" s="155">
        <v>0</v>
      </c>
      <c r="F3733" s="155">
        <f t="shared" si="2367"/>
        <v>12.7</v>
      </c>
      <c r="G3733" s="155">
        <v>12.7</v>
      </c>
      <c r="H3733" s="505">
        <v>0</v>
      </c>
      <c r="I3733" s="155">
        <f t="shared" si="2368"/>
        <v>15</v>
      </c>
      <c r="J3733" s="155">
        <f>J4522</f>
        <v>15</v>
      </c>
      <c r="K3733" s="505">
        <v>0</v>
      </c>
      <c r="L3733" s="155">
        <f t="shared" si="2369"/>
        <v>40</v>
      </c>
      <c r="M3733" s="155">
        <f>M4522</f>
        <v>40</v>
      </c>
      <c r="N3733" s="505">
        <v>0</v>
      </c>
    </row>
    <row r="3734" spans="1:14" customFormat="1" ht="31.5" hidden="1" customHeight="1" thickTop="1" thickBot="1" x14ac:dyDescent="0.3">
      <c r="A3734" s="140" t="s">
        <v>0</v>
      </c>
      <c r="B3734" s="141" t="s">
        <v>56</v>
      </c>
      <c r="C3734" s="142">
        <f t="shared" si="2366"/>
        <v>0</v>
      </c>
      <c r="D3734" s="142">
        <v>0</v>
      </c>
      <c r="E3734" s="142">
        <v>0</v>
      </c>
      <c r="F3734" s="142">
        <f t="shared" si="2367"/>
        <v>0</v>
      </c>
      <c r="G3734" s="142">
        <v>0</v>
      </c>
      <c r="H3734" s="477">
        <v>0</v>
      </c>
      <c r="I3734" s="142">
        <f t="shared" si="2368"/>
        <v>0</v>
      </c>
      <c r="J3734" s="142">
        <v>0</v>
      </c>
      <c r="K3734" s="477">
        <v>0</v>
      </c>
      <c r="L3734" s="142">
        <f t="shared" si="2369"/>
        <v>0</v>
      </c>
      <c r="M3734" s="142">
        <v>0</v>
      </c>
      <c r="N3734" s="477">
        <v>0</v>
      </c>
    </row>
    <row r="3735" spans="1:14" customFormat="1" ht="21.75" hidden="1" customHeight="1" thickTop="1" thickBot="1" x14ac:dyDescent="0.3">
      <c r="A3735" s="1" t="s">
        <v>0</v>
      </c>
      <c r="B3735" s="6" t="s">
        <v>57</v>
      </c>
      <c r="C3735" s="9">
        <f t="shared" si="2366"/>
        <v>0</v>
      </c>
      <c r="D3735" s="9">
        <v>0</v>
      </c>
      <c r="E3735" s="9">
        <v>0</v>
      </c>
      <c r="F3735" s="9">
        <f t="shared" si="2367"/>
        <v>0</v>
      </c>
      <c r="G3735" s="9">
        <v>0</v>
      </c>
      <c r="H3735" s="467">
        <v>0</v>
      </c>
      <c r="I3735" s="9">
        <f t="shared" si="2368"/>
        <v>0</v>
      </c>
      <c r="J3735" s="9">
        <v>0</v>
      </c>
      <c r="K3735" s="467">
        <v>0</v>
      </c>
      <c r="L3735" s="9">
        <f t="shared" si="2369"/>
        <v>0</v>
      </c>
      <c r="M3735" s="9">
        <v>0</v>
      </c>
      <c r="N3735" s="467">
        <v>0</v>
      </c>
    </row>
    <row r="3736" spans="1:14" customFormat="1" ht="17.25" hidden="1" customHeight="1" thickTop="1" thickBot="1" x14ac:dyDescent="0.3">
      <c r="A3736" s="1" t="s">
        <v>0</v>
      </c>
      <c r="B3736" s="6" t="s">
        <v>58</v>
      </c>
      <c r="C3736" s="9">
        <f t="shared" si="2366"/>
        <v>0</v>
      </c>
      <c r="D3736" s="9">
        <v>0</v>
      </c>
      <c r="E3736" s="9">
        <v>0</v>
      </c>
      <c r="F3736" s="9">
        <f t="shared" si="2367"/>
        <v>0</v>
      </c>
      <c r="G3736" s="9">
        <v>0</v>
      </c>
      <c r="H3736" s="467">
        <v>0</v>
      </c>
      <c r="I3736" s="9">
        <f t="shared" si="2368"/>
        <v>0</v>
      </c>
      <c r="J3736" s="9">
        <v>0</v>
      </c>
      <c r="K3736" s="467">
        <v>0</v>
      </c>
      <c r="L3736" s="9">
        <f t="shared" si="2369"/>
        <v>0</v>
      </c>
      <c r="M3736" s="9">
        <v>0</v>
      </c>
      <c r="N3736" s="467">
        <v>0</v>
      </c>
    </row>
    <row r="3737" spans="1:14" customFormat="1" ht="27.75" hidden="1" customHeight="1" thickTop="1" thickBot="1" x14ac:dyDescent="0.3">
      <c r="A3737" s="1" t="s">
        <v>0</v>
      </c>
      <c r="B3737" s="5" t="s">
        <v>59</v>
      </c>
      <c r="C3737" s="9">
        <f t="shared" si="2366"/>
        <v>0</v>
      </c>
      <c r="D3737" s="9">
        <v>0</v>
      </c>
      <c r="E3737" s="9">
        <v>0</v>
      </c>
      <c r="F3737" s="9">
        <f t="shared" si="2367"/>
        <v>0</v>
      </c>
      <c r="G3737" s="9">
        <v>0</v>
      </c>
      <c r="H3737" s="467">
        <v>0</v>
      </c>
      <c r="I3737" s="9">
        <f t="shared" si="2368"/>
        <v>0</v>
      </c>
      <c r="J3737" s="9">
        <v>0</v>
      </c>
      <c r="K3737" s="467">
        <v>0</v>
      </c>
      <c r="L3737" s="9">
        <f t="shared" si="2369"/>
        <v>0</v>
      </c>
      <c r="M3737" s="9">
        <v>0</v>
      </c>
      <c r="N3737" s="467">
        <v>0</v>
      </c>
    </row>
    <row r="3738" spans="1:14" customFormat="1" ht="27" hidden="1" customHeight="1" thickTop="1" thickBot="1" x14ac:dyDescent="0.3">
      <c r="A3738" s="1" t="s">
        <v>0</v>
      </c>
      <c r="B3738" s="5" t="s">
        <v>60</v>
      </c>
      <c r="C3738" s="9">
        <f t="shared" si="2366"/>
        <v>0</v>
      </c>
      <c r="D3738" s="9">
        <v>0</v>
      </c>
      <c r="E3738" s="9">
        <v>0</v>
      </c>
      <c r="F3738" s="9">
        <f t="shared" si="2367"/>
        <v>0</v>
      </c>
      <c r="G3738" s="9">
        <v>0</v>
      </c>
      <c r="H3738" s="467">
        <v>0</v>
      </c>
      <c r="I3738" s="9">
        <f t="shared" si="2368"/>
        <v>0</v>
      </c>
      <c r="J3738" s="9">
        <v>0</v>
      </c>
      <c r="K3738" s="467">
        <v>0</v>
      </c>
      <c r="L3738" s="9">
        <f t="shared" si="2369"/>
        <v>0</v>
      </c>
      <c r="M3738" s="9">
        <v>0</v>
      </c>
      <c r="N3738" s="467">
        <v>0</v>
      </c>
    </row>
    <row r="3739" spans="1:14" customFormat="1" ht="35.25" hidden="1" customHeight="1" thickTop="1" thickBot="1" x14ac:dyDescent="0.3">
      <c r="A3739" s="1" t="s">
        <v>0</v>
      </c>
      <c r="B3739" s="4" t="s">
        <v>61</v>
      </c>
      <c r="C3739" s="9">
        <f t="shared" si="2366"/>
        <v>0</v>
      </c>
      <c r="D3739" s="9">
        <v>0</v>
      </c>
      <c r="E3739" s="9">
        <v>0</v>
      </c>
      <c r="F3739" s="9">
        <f t="shared" si="2367"/>
        <v>0</v>
      </c>
      <c r="G3739" s="9">
        <v>0</v>
      </c>
      <c r="H3739" s="467">
        <v>0</v>
      </c>
      <c r="I3739" s="9">
        <f t="shared" si="2368"/>
        <v>0</v>
      </c>
      <c r="J3739" s="9">
        <v>0</v>
      </c>
      <c r="K3739" s="467">
        <v>0</v>
      </c>
      <c r="L3739" s="9">
        <f t="shared" si="2369"/>
        <v>0</v>
      </c>
      <c r="M3739" s="9">
        <v>0</v>
      </c>
      <c r="N3739" s="467">
        <v>0</v>
      </c>
    </row>
    <row r="3740" spans="1:14" customFormat="1" ht="26.25" hidden="1" customHeight="1" thickTop="1" thickBot="1" x14ac:dyDescent="0.3">
      <c r="A3740" s="1" t="s">
        <v>0</v>
      </c>
      <c r="B3740" s="4" t="s">
        <v>62</v>
      </c>
      <c r="C3740" s="9">
        <f t="shared" si="2366"/>
        <v>0</v>
      </c>
      <c r="D3740" s="9">
        <v>0</v>
      </c>
      <c r="E3740" s="9">
        <v>0</v>
      </c>
      <c r="F3740" s="9">
        <f t="shared" si="2367"/>
        <v>0</v>
      </c>
      <c r="G3740" s="9">
        <v>0</v>
      </c>
      <c r="H3740" s="467">
        <v>0</v>
      </c>
      <c r="I3740" s="9">
        <f t="shared" si="2368"/>
        <v>0</v>
      </c>
      <c r="J3740" s="9">
        <v>0</v>
      </c>
      <c r="K3740" s="467">
        <v>0</v>
      </c>
      <c r="L3740" s="9">
        <f t="shared" si="2369"/>
        <v>0</v>
      </c>
      <c r="M3740" s="9">
        <v>0</v>
      </c>
      <c r="N3740" s="467">
        <v>0</v>
      </c>
    </row>
    <row r="3741" spans="1:14" customFormat="1" ht="36" hidden="1" customHeight="1" thickTop="1" thickBot="1" x14ac:dyDescent="0.3">
      <c r="A3741" s="1" t="s">
        <v>0</v>
      </c>
      <c r="B3741" s="4" t="s">
        <v>63</v>
      </c>
      <c r="C3741" s="9">
        <f t="shared" si="2366"/>
        <v>0</v>
      </c>
      <c r="D3741" s="9">
        <v>0</v>
      </c>
      <c r="E3741" s="9">
        <v>0</v>
      </c>
      <c r="F3741" s="9">
        <f t="shared" si="2367"/>
        <v>0</v>
      </c>
      <c r="G3741" s="9">
        <v>0</v>
      </c>
      <c r="H3741" s="467">
        <v>0</v>
      </c>
      <c r="I3741" s="9">
        <f t="shared" si="2368"/>
        <v>0</v>
      </c>
      <c r="J3741" s="9">
        <v>0</v>
      </c>
      <c r="K3741" s="467">
        <v>0</v>
      </c>
      <c r="L3741" s="9">
        <f t="shared" si="2369"/>
        <v>0</v>
      </c>
      <c r="M3741" s="9">
        <v>0</v>
      </c>
      <c r="N3741" s="467">
        <v>0</v>
      </c>
    </row>
    <row r="3742" spans="1:14" customFormat="1" ht="29.25" hidden="1" customHeight="1" thickTop="1" thickBot="1" x14ac:dyDescent="0.3">
      <c r="A3742" s="1" t="s">
        <v>0</v>
      </c>
      <c r="B3742" s="4" t="s">
        <v>64</v>
      </c>
      <c r="C3742" s="9">
        <f t="shared" si="2366"/>
        <v>0</v>
      </c>
      <c r="D3742" s="9">
        <v>0</v>
      </c>
      <c r="E3742" s="9">
        <v>0</v>
      </c>
      <c r="F3742" s="9">
        <f t="shared" si="2367"/>
        <v>0</v>
      </c>
      <c r="G3742" s="9">
        <v>0</v>
      </c>
      <c r="H3742" s="467">
        <v>0</v>
      </c>
      <c r="I3742" s="9">
        <f t="shared" si="2368"/>
        <v>0</v>
      </c>
      <c r="J3742" s="9">
        <v>0</v>
      </c>
      <c r="K3742" s="467">
        <v>0</v>
      </c>
      <c r="L3742" s="9">
        <f t="shared" si="2369"/>
        <v>0</v>
      </c>
      <c r="M3742" s="9">
        <v>0</v>
      </c>
      <c r="N3742" s="467">
        <v>0</v>
      </c>
    </row>
    <row r="3743" spans="1:14" customFormat="1" ht="23.25" hidden="1" customHeight="1" thickTop="1" thickBot="1" x14ac:dyDescent="0.3">
      <c r="A3743" s="1" t="s">
        <v>0</v>
      </c>
      <c r="B3743" s="4" t="s">
        <v>65</v>
      </c>
      <c r="C3743" s="9">
        <f t="shared" si="2366"/>
        <v>0</v>
      </c>
      <c r="D3743" s="9">
        <f>SUM(D3744:D3749)</f>
        <v>0</v>
      </c>
      <c r="E3743" s="9">
        <f>SUM(E3744:E3749)</f>
        <v>0</v>
      </c>
      <c r="F3743" s="9">
        <f t="shared" si="2367"/>
        <v>0</v>
      </c>
      <c r="G3743" s="9">
        <f>SUM(G3744:G3749)</f>
        <v>0</v>
      </c>
      <c r="H3743" s="467">
        <f>SUM(H3744:H3749)</f>
        <v>0</v>
      </c>
      <c r="I3743" s="9">
        <f t="shared" si="2368"/>
        <v>0</v>
      </c>
      <c r="J3743" s="9">
        <f>SUM(J3744:J3749)</f>
        <v>0</v>
      </c>
      <c r="K3743" s="467">
        <f>SUM(K3744:K3749)</f>
        <v>0</v>
      </c>
      <c r="L3743" s="9">
        <f t="shared" si="2369"/>
        <v>0</v>
      </c>
      <c r="M3743" s="9">
        <f>SUM(M3744:M3749)</f>
        <v>0</v>
      </c>
      <c r="N3743" s="467">
        <f>SUM(N3744:N3749)</f>
        <v>0</v>
      </c>
    </row>
    <row r="3744" spans="1:14" customFormat="1" ht="20.25" hidden="1" customHeight="1" thickTop="1" thickBot="1" x14ac:dyDescent="0.3">
      <c r="A3744" s="1" t="s">
        <v>0</v>
      </c>
      <c r="B3744" s="5" t="s">
        <v>66</v>
      </c>
      <c r="C3744" s="9">
        <f t="shared" si="2366"/>
        <v>0</v>
      </c>
      <c r="D3744" s="9">
        <v>0</v>
      </c>
      <c r="E3744" s="9">
        <v>0</v>
      </c>
      <c r="F3744" s="9">
        <f t="shared" si="2367"/>
        <v>0</v>
      </c>
      <c r="G3744" s="9">
        <v>0</v>
      </c>
      <c r="H3744" s="467">
        <v>0</v>
      </c>
      <c r="I3744" s="9">
        <f t="shared" si="2368"/>
        <v>0</v>
      </c>
      <c r="J3744" s="9">
        <v>0</v>
      </c>
      <c r="K3744" s="467">
        <v>0</v>
      </c>
      <c r="L3744" s="9">
        <f t="shared" si="2369"/>
        <v>0</v>
      </c>
      <c r="M3744" s="9">
        <v>0</v>
      </c>
      <c r="N3744" s="467">
        <v>0</v>
      </c>
    </row>
    <row r="3745" spans="1:14" customFormat="1" ht="23.25" hidden="1" customHeight="1" thickTop="1" thickBot="1" x14ac:dyDescent="0.3">
      <c r="A3745" s="1" t="s">
        <v>0</v>
      </c>
      <c r="B3745" s="5" t="s">
        <v>67</v>
      </c>
      <c r="C3745" s="9">
        <f t="shared" si="2366"/>
        <v>0</v>
      </c>
      <c r="D3745" s="9">
        <v>0</v>
      </c>
      <c r="E3745" s="9">
        <v>0</v>
      </c>
      <c r="F3745" s="9">
        <f t="shared" si="2367"/>
        <v>0</v>
      </c>
      <c r="G3745" s="9">
        <v>0</v>
      </c>
      <c r="H3745" s="467">
        <v>0</v>
      </c>
      <c r="I3745" s="9">
        <f t="shared" si="2368"/>
        <v>0</v>
      </c>
      <c r="J3745" s="9">
        <v>0</v>
      </c>
      <c r="K3745" s="467">
        <v>0</v>
      </c>
      <c r="L3745" s="9">
        <f t="shared" si="2369"/>
        <v>0</v>
      </c>
      <c r="M3745" s="9">
        <v>0</v>
      </c>
      <c r="N3745" s="467">
        <v>0</v>
      </c>
    </row>
    <row r="3746" spans="1:14" customFormat="1" ht="27.75" hidden="1" customHeight="1" thickTop="1" thickBot="1" x14ac:dyDescent="0.3">
      <c r="A3746" s="1" t="s">
        <v>0</v>
      </c>
      <c r="B3746" s="5" t="s">
        <v>68</v>
      </c>
      <c r="C3746" s="9">
        <f t="shared" si="2366"/>
        <v>0</v>
      </c>
      <c r="D3746" s="9">
        <v>0</v>
      </c>
      <c r="E3746" s="9">
        <v>0</v>
      </c>
      <c r="F3746" s="9">
        <f t="shared" si="2367"/>
        <v>0</v>
      </c>
      <c r="G3746" s="9">
        <v>0</v>
      </c>
      <c r="H3746" s="467">
        <v>0</v>
      </c>
      <c r="I3746" s="9">
        <f t="shared" si="2368"/>
        <v>0</v>
      </c>
      <c r="J3746" s="9">
        <v>0</v>
      </c>
      <c r="K3746" s="467">
        <v>0</v>
      </c>
      <c r="L3746" s="9">
        <f t="shared" si="2369"/>
        <v>0</v>
      </c>
      <c r="M3746" s="9">
        <v>0</v>
      </c>
      <c r="N3746" s="467">
        <v>0</v>
      </c>
    </row>
    <row r="3747" spans="1:14" customFormat="1" ht="15.75" hidden="1" customHeight="1" thickTop="1" thickBot="1" x14ac:dyDescent="0.3">
      <c r="A3747" s="1" t="s">
        <v>0</v>
      </c>
      <c r="B3747" s="5" t="s">
        <v>69</v>
      </c>
      <c r="C3747" s="9">
        <f t="shared" si="2366"/>
        <v>0</v>
      </c>
      <c r="D3747" s="9">
        <v>0</v>
      </c>
      <c r="E3747" s="9">
        <v>0</v>
      </c>
      <c r="F3747" s="9">
        <f t="shared" si="2367"/>
        <v>0</v>
      </c>
      <c r="G3747" s="9">
        <v>0</v>
      </c>
      <c r="H3747" s="467">
        <v>0</v>
      </c>
      <c r="I3747" s="9">
        <f t="shared" si="2368"/>
        <v>0</v>
      </c>
      <c r="J3747" s="9">
        <v>0</v>
      </c>
      <c r="K3747" s="467">
        <v>0</v>
      </c>
      <c r="L3747" s="9">
        <f t="shared" si="2369"/>
        <v>0</v>
      </c>
      <c r="M3747" s="9">
        <v>0</v>
      </c>
      <c r="N3747" s="467">
        <v>0</v>
      </c>
    </row>
    <row r="3748" spans="1:14" customFormat="1" ht="18" hidden="1" customHeight="1" thickTop="1" thickBot="1" x14ac:dyDescent="0.3">
      <c r="A3748" s="1" t="s">
        <v>0</v>
      </c>
      <c r="B3748" s="5" t="s">
        <v>70</v>
      </c>
      <c r="C3748" s="9">
        <f t="shared" si="2366"/>
        <v>0</v>
      </c>
      <c r="D3748" s="9">
        <v>0</v>
      </c>
      <c r="E3748" s="9">
        <v>0</v>
      </c>
      <c r="F3748" s="9">
        <f t="shared" si="2367"/>
        <v>0</v>
      </c>
      <c r="G3748" s="9">
        <v>0</v>
      </c>
      <c r="H3748" s="467">
        <v>0</v>
      </c>
      <c r="I3748" s="9">
        <f t="shared" si="2368"/>
        <v>0</v>
      </c>
      <c r="J3748" s="9">
        <v>0</v>
      </c>
      <c r="K3748" s="467">
        <v>0</v>
      </c>
      <c r="L3748" s="9">
        <f t="shared" si="2369"/>
        <v>0</v>
      </c>
      <c r="M3748" s="9">
        <v>0</v>
      </c>
      <c r="N3748" s="467">
        <v>0</v>
      </c>
    </row>
    <row r="3749" spans="1:14" customFormat="1" ht="23.25" hidden="1" customHeight="1" thickTop="1" thickBot="1" x14ac:dyDescent="0.3">
      <c r="A3749" s="1" t="s">
        <v>0</v>
      </c>
      <c r="B3749" s="5" t="s">
        <v>71</v>
      </c>
      <c r="C3749" s="9">
        <f t="shared" si="2366"/>
        <v>0</v>
      </c>
      <c r="D3749" s="9">
        <v>0</v>
      </c>
      <c r="E3749" s="9">
        <v>0</v>
      </c>
      <c r="F3749" s="9">
        <f t="shared" si="2367"/>
        <v>0</v>
      </c>
      <c r="G3749" s="9">
        <v>0</v>
      </c>
      <c r="H3749" s="467">
        <v>0</v>
      </c>
      <c r="I3749" s="9">
        <f t="shared" si="2368"/>
        <v>0</v>
      </c>
      <c r="J3749" s="9">
        <v>0</v>
      </c>
      <c r="K3749" s="467">
        <v>0</v>
      </c>
      <c r="L3749" s="9">
        <f t="shared" si="2369"/>
        <v>0</v>
      </c>
      <c r="M3749" s="9">
        <v>0</v>
      </c>
      <c r="N3749" s="467">
        <v>0</v>
      </c>
    </row>
    <row r="3750" spans="1:14" customFormat="1" ht="0.75" hidden="1" customHeight="1" thickTop="1" x14ac:dyDescent="0.25">
      <c r="A3750" s="133" t="s">
        <v>0</v>
      </c>
      <c r="B3750" s="134" t="s">
        <v>72</v>
      </c>
      <c r="C3750" s="135">
        <f t="shared" si="2366"/>
        <v>0</v>
      </c>
      <c r="D3750" s="135">
        <v>0</v>
      </c>
      <c r="E3750" s="135">
        <v>0</v>
      </c>
      <c r="F3750" s="135">
        <f t="shared" si="2367"/>
        <v>0</v>
      </c>
      <c r="G3750" s="135">
        <v>0</v>
      </c>
      <c r="H3750" s="476">
        <v>0</v>
      </c>
      <c r="I3750" s="135">
        <f t="shared" si="2368"/>
        <v>0</v>
      </c>
      <c r="J3750" s="135">
        <v>0</v>
      </c>
      <c r="K3750" s="476">
        <v>0</v>
      </c>
      <c r="L3750" s="135">
        <f t="shared" si="2369"/>
        <v>0</v>
      </c>
      <c r="M3750" s="135">
        <v>0</v>
      </c>
      <c r="N3750" s="476">
        <v>0</v>
      </c>
    </row>
    <row r="3751" spans="1:14" customFormat="1" ht="45" customHeight="1" x14ac:dyDescent="0.25">
      <c r="A3751" s="151" t="s">
        <v>0</v>
      </c>
      <c r="B3751" s="157" t="s">
        <v>73</v>
      </c>
      <c r="C3751" s="155">
        <f t="shared" si="2366"/>
        <v>81.03</v>
      </c>
      <c r="D3751" s="155">
        <f>SUM(D3752:D3765)</f>
        <v>0</v>
      </c>
      <c r="E3751" s="155">
        <f>SUM(E3752:E3765)</f>
        <v>81.03</v>
      </c>
      <c r="F3751" s="155">
        <f t="shared" si="2367"/>
        <v>7.5</v>
      </c>
      <c r="G3751" s="155">
        <f>SUM(G3752:G3765)</f>
        <v>7.5</v>
      </c>
      <c r="H3751" s="505">
        <v>0</v>
      </c>
      <c r="I3751" s="155">
        <f t="shared" si="2368"/>
        <v>16.55</v>
      </c>
      <c r="J3751" s="155">
        <f>SUM(J3752:J3765)</f>
        <v>16.55</v>
      </c>
      <c r="K3751" s="505">
        <v>0</v>
      </c>
      <c r="L3751" s="155">
        <f t="shared" si="2369"/>
        <v>380</v>
      </c>
      <c r="M3751" s="155">
        <f>SUM(M3752:M3765)</f>
        <v>380</v>
      </c>
      <c r="N3751" s="505">
        <v>0</v>
      </c>
    </row>
    <row r="3752" spans="1:14" customFormat="1" ht="33.75" hidden="1" customHeight="1" thickTop="1" thickBot="1" x14ac:dyDescent="0.3">
      <c r="A3752" s="151" t="s">
        <v>0</v>
      </c>
      <c r="B3752" s="158" t="s">
        <v>74</v>
      </c>
      <c r="C3752" s="155">
        <f t="shared" si="2366"/>
        <v>0</v>
      </c>
      <c r="D3752" s="155">
        <v>0</v>
      </c>
      <c r="E3752" s="155">
        <v>0</v>
      </c>
      <c r="F3752" s="155">
        <f t="shared" si="2367"/>
        <v>0</v>
      </c>
      <c r="G3752" s="155">
        <v>0</v>
      </c>
      <c r="H3752" s="505">
        <v>0</v>
      </c>
      <c r="I3752" s="155">
        <f t="shared" si="2368"/>
        <v>0</v>
      </c>
      <c r="J3752" s="155">
        <v>0</v>
      </c>
      <c r="K3752" s="505">
        <v>0</v>
      </c>
      <c r="L3752" s="155">
        <f t="shared" si="2369"/>
        <v>0</v>
      </c>
      <c r="M3752" s="155">
        <v>0</v>
      </c>
      <c r="N3752" s="505">
        <v>0</v>
      </c>
    </row>
    <row r="3753" spans="1:14" customFormat="1" ht="35.25" hidden="1" customHeight="1" thickTop="1" thickBot="1" x14ac:dyDescent="0.3">
      <c r="A3753" s="151" t="s">
        <v>0</v>
      </c>
      <c r="B3753" s="158" t="s">
        <v>75</v>
      </c>
      <c r="C3753" s="155">
        <f t="shared" si="2366"/>
        <v>0</v>
      </c>
      <c r="D3753" s="155">
        <v>0</v>
      </c>
      <c r="E3753" s="155">
        <v>0</v>
      </c>
      <c r="F3753" s="155">
        <f t="shared" si="2367"/>
        <v>0</v>
      </c>
      <c r="G3753" s="155">
        <v>0</v>
      </c>
      <c r="H3753" s="505">
        <v>0</v>
      </c>
      <c r="I3753" s="155">
        <f t="shared" si="2368"/>
        <v>0</v>
      </c>
      <c r="J3753" s="155">
        <v>0</v>
      </c>
      <c r="K3753" s="505">
        <v>0</v>
      </c>
      <c r="L3753" s="155">
        <f t="shared" si="2369"/>
        <v>0</v>
      </c>
      <c r="M3753" s="155">
        <v>0</v>
      </c>
      <c r="N3753" s="505">
        <v>0</v>
      </c>
    </row>
    <row r="3754" spans="1:14" customFormat="1" ht="39" hidden="1" customHeight="1" thickTop="1" thickBot="1" x14ac:dyDescent="0.3">
      <c r="A3754" s="151" t="s">
        <v>0</v>
      </c>
      <c r="B3754" s="158" t="s">
        <v>76</v>
      </c>
      <c r="C3754" s="155">
        <f t="shared" si="2366"/>
        <v>0</v>
      </c>
      <c r="D3754" s="155">
        <v>0</v>
      </c>
      <c r="E3754" s="155">
        <v>0</v>
      </c>
      <c r="F3754" s="155">
        <f t="shared" si="2367"/>
        <v>0</v>
      </c>
      <c r="G3754" s="155">
        <v>0</v>
      </c>
      <c r="H3754" s="505">
        <v>0</v>
      </c>
      <c r="I3754" s="155">
        <f t="shared" si="2368"/>
        <v>0</v>
      </c>
      <c r="J3754" s="155">
        <v>0</v>
      </c>
      <c r="K3754" s="505">
        <v>0</v>
      </c>
      <c r="L3754" s="155">
        <f t="shared" si="2369"/>
        <v>0</v>
      </c>
      <c r="M3754" s="155">
        <v>0</v>
      </c>
      <c r="N3754" s="505">
        <v>0</v>
      </c>
    </row>
    <row r="3755" spans="1:14" customFormat="1" ht="32.25" hidden="1" customHeight="1" thickTop="1" thickBot="1" x14ac:dyDescent="0.3">
      <c r="A3755" s="151" t="s">
        <v>0</v>
      </c>
      <c r="B3755" s="158" t="s">
        <v>77</v>
      </c>
      <c r="C3755" s="155">
        <f t="shared" si="2366"/>
        <v>0</v>
      </c>
      <c r="D3755" s="155">
        <v>0</v>
      </c>
      <c r="E3755" s="155">
        <v>0</v>
      </c>
      <c r="F3755" s="155">
        <f t="shared" si="2367"/>
        <v>0</v>
      </c>
      <c r="G3755" s="155">
        <v>0</v>
      </c>
      <c r="H3755" s="505">
        <v>0</v>
      </c>
      <c r="I3755" s="155">
        <f t="shared" si="2368"/>
        <v>0</v>
      </c>
      <c r="J3755" s="155">
        <v>0</v>
      </c>
      <c r="K3755" s="505">
        <v>0</v>
      </c>
      <c r="L3755" s="155">
        <f t="shared" si="2369"/>
        <v>0</v>
      </c>
      <c r="M3755" s="155">
        <v>0</v>
      </c>
      <c r="N3755" s="505">
        <v>0</v>
      </c>
    </row>
    <row r="3756" spans="1:14" customFormat="1" ht="34.5" hidden="1" customHeight="1" thickTop="1" thickBot="1" x14ac:dyDescent="0.3">
      <c r="A3756" s="151" t="s">
        <v>0</v>
      </c>
      <c r="B3756" s="158" t="s">
        <v>78</v>
      </c>
      <c r="C3756" s="155">
        <f t="shared" si="2366"/>
        <v>0</v>
      </c>
      <c r="D3756" s="155">
        <v>0</v>
      </c>
      <c r="E3756" s="155">
        <v>0</v>
      </c>
      <c r="F3756" s="155">
        <f t="shared" si="2367"/>
        <v>0</v>
      </c>
      <c r="G3756" s="155">
        <v>0</v>
      </c>
      <c r="H3756" s="505">
        <v>0</v>
      </c>
      <c r="I3756" s="155">
        <f t="shared" si="2368"/>
        <v>0</v>
      </c>
      <c r="J3756" s="155">
        <v>0</v>
      </c>
      <c r="K3756" s="505">
        <v>0</v>
      </c>
      <c r="L3756" s="155">
        <f t="shared" si="2369"/>
        <v>0</v>
      </c>
      <c r="M3756" s="155">
        <v>0</v>
      </c>
      <c r="N3756" s="505">
        <v>0</v>
      </c>
    </row>
    <row r="3757" spans="1:14" customFormat="1" ht="47.25" hidden="1" customHeight="1" thickTop="1" thickBot="1" x14ac:dyDescent="0.3">
      <c r="A3757" s="151" t="s">
        <v>0</v>
      </c>
      <c r="B3757" s="158" t="s">
        <v>79</v>
      </c>
      <c r="C3757" s="155">
        <f t="shared" si="2366"/>
        <v>0</v>
      </c>
      <c r="D3757" s="155">
        <v>0</v>
      </c>
      <c r="E3757" s="155">
        <v>0</v>
      </c>
      <c r="F3757" s="155">
        <f t="shared" si="2367"/>
        <v>0</v>
      </c>
      <c r="G3757" s="155">
        <v>0</v>
      </c>
      <c r="H3757" s="505">
        <v>0</v>
      </c>
      <c r="I3757" s="155">
        <f t="shared" si="2368"/>
        <v>0</v>
      </c>
      <c r="J3757" s="155">
        <v>0</v>
      </c>
      <c r="K3757" s="505">
        <v>0</v>
      </c>
      <c r="L3757" s="155">
        <f t="shared" si="2369"/>
        <v>0</v>
      </c>
      <c r="M3757" s="155">
        <v>0</v>
      </c>
      <c r="N3757" s="505">
        <v>0</v>
      </c>
    </row>
    <row r="3758" spans="1:14" customFormat="1" ht="41.25" hidden="1" customHeight="1" thickTop="1" thickBot="1" x14ac:dyDescent="0.3">
      <c r="A3758" s="151" t="s">
        <v>0</v>
      </c>
      <c r="B3758" s="158" t="s">
        <v>80</v>
      </c>
      <c r="C3758" s="155">
        <f t="shared" si="2366"/>
        <v>0</v>
      </c>
      <c r="D3758" s="155">
        <v>0</v>
      </c>
      <c r="E3758" s="155">
        <v>0</v>
      </c>
      <c r="F3758" s="155">
        <f t="shared" si="2367"/>
        <v>0</v>
      </c>
      <c r="G3758" s="155">
        <v>0</v>
      </c>
      <c r="H3758" s="505">
        <v>0</v>
      </c>
      <c r="I3758" s="155">
        <f t="shared" si="2368"/>
        <v>0</v>
      </c>
      <c r="J3758" s="155">
        <v>0</v>
      </c>
      <c r="K3758" s="505">
        <v>0</v>
      </c>
      <c r="L3758" s="155">
        <f t="shared" si="2369"/>
        <v>0</v>
      </c>
      <c r="M3758" s="155">
        <v>0</v>
      </c>
      <c r="N3758" s="505">
        <v>0</v>
      </c>
    </row>
    <row r="3759" spans="1:14" customFormat="1" ht="42" hidden="1" customHeight="1" thickTop="1" thickBot="1" x14ac:dyDescent="0.3">
      <c r="A3759" s="151" t="s">
        <v>0</v>
      </c>
      <c r="B3759" s="158" t="s">
        <v>81</v>
      </c>
      <c r="C3759" s="155">
        <f t="shared" si="2366"/>
        <v>0</v>
      </c>
      <c r="D3759" s="155">
        <v>0</v>
      </c>
      <c r="E3759" s="155">
        <v>0</v>
      </c>
      <c r="F3759" s="155">
        <f t="shared" si="2367"/>
        <v>0</v>
      </c>
      <c r="G3759" s="155">
        <v>0</v>
      </c>
      <c r="H3759" s="505">
        <v>0</v>
      </c>
      <c r="I3759" s="155">
        <f t="shared" si="2368"/>
        <v>0</v>
      </c>
      <c r="J3759" s="155">
        <v>0</v>
      </c>
      <c r="K3759" s="505">
        <v>0</v>
      </c>
      <c r="L3759" s="155">
        <f t="shared" si="2369"/>
        <v>0</v>
      </c>
      <c r="M3759" s="155">
        <v>0</v>
      </c>
      <c r="N3759" s="505">
        <v>0</v>
      </c>
    </row>
    <row r="3760" spans="1:14" customFormat="1" ht="45.75" hidden="1" customHeight="1" thickTop="1" thickBot="1" x14ac:dyDescent="0.3">
      <c r="A3760" s="151" t="s">
        <v>0</v>
      </c>
      <c r="B3760" s="158" t="s">
        <v>82</v>
      </c>
      <c r="C3760" s="155">
        <f t="shared" si="2366"/>
        <v>0</v>
      </c>
      <c r="D3760" s="155">
        <v>0</v>
      </c>
      <c r="E3760" s="155">
        <v>0</v>
      </c>
      <c r="F3760" s="155">
        <f t="shared" si="2367"/>
        <v>0</v>
      </c>
      <c r="G3760" s="155">
        <v>0</v>
      </c>
      <c r="H3760" s="505">
        <v>0</v>
      </c>
      <c r="I3760" s="155">
        <f t="shared" si="2368"/>
        <v>0</v>
      </c>
      <c r="J3760" s="155">
        <v>0</v>
      </c>
      <c r="K3760" s="505">
        <v>0</v>
      </c>
      <c r="L3760" s="155">
        <f t="shared" si="2369"/>
        <v>0</v>
      </c>
      <c r="M3760" s="155">
        <v>0</v>
      </c>
      <c r="N3760" s="505">
        <v>0</v>
      </c>
    </row>
    <row r="3761" spans="1:14" customFormat="1" ht="24" hidden="1" customHeight="1" thickTop="1" thickBot="1" x14ac:dyDescent="0.3">
      <c r="A3761" s="151" t="s">
        <v>0</v>
      </c>
      <c r="B3761" s="158" t="s">
        <v>83</v>
      </c>
      <c r="C3761" s="155">
        <f t="shared" si="2366"/>
        <v>0</v>
      </c>
      <c r="D3761" s="155">
        <v>0</v>
      </c>
      <c r="E3761" s="155">
        <v>0</v>
      </c>
      <c r="F3761" s="155">
        <f t="shared" si="2367"/>
        <v>0</v>
      </c>
      <c r="G3761" s="155">
        <v>0</v>
      </c>
      <c r="H3761" s="505">
        <v>0</v>
      </c>
      <c r="I3761" s="155">
        <f t="shared" si="2368"/>
        <v>0</v>
      </c>
      <c r="J3761" s="155">
        <v>0</v>
      </c>
      <c r="K3761" s="505">
        <v>0</v>
      </c>
      <c r="L3761" s="155">
        <f t="shared" si="2369"/>
        <v>0</v>
      </c>
      <c r="M3761" s="155">
        <v>0</v>
      </c>
      <c r="N3761" s="505">
        <v>0</v>
      </c>
    </row>
    <row r="3762" spans="1:14" customFormat="1" ht="39" hidden="1" customHeight="1" thickTop="1" thickBot="1" x14ac:dyDescent="0.3">
      <c r="A3762" s="151" t="s">
        <v>0</v>
      </c>
      <c r="B3762" s="158" t="s">
        <v>84</v>
      </c>
      <c r="C3762" s="155">
        <f t="shared" si="2366"/>
        <v>0</v>
      </c>
      <c r="D3762" s="155">
        <v>0</v>
      </c>
      <c r="E3762" s="155">
        <v>0</v>
      </c>
      <c r="F3762" s="155">
        <f t="shared" si="2367"/>
        <v>0</v>
      </c>
      <c r="G3762" s="155">
        <v>0</v>
      </c>
      <c r="H3762" s="505">
        <v>0</v>
      </c>
      <c r="I3762" s="155">
        <f t="shared" si="2368"/>
        <v>0</v>
      </c>
      <c r="J3762" s="155">
        <v>0</v>
      </c>
      <c r="K3762" s="505">
        <v>0</v>
      </c>
      <c r="L3762" s="155">
        <f t="shared" si="2369"/>
        <v>0</v>
      </c>
      <c r="M3762" s="155">
        <v>0</v>
      </c>
      <c r="N3762" s="505">
        <v>0</v>
      </c>
    </row>
    <row r="3763" spans="1:14" customFormat="1" ht="33" hidden="1" customHeight="1" thickTop="1" thickBot="1" x14ac:dyDescent="0.3">
      <c r="A3763" s="151" t="s">
        <v>0</v>
      </c>
      <c r="B3763" s="158" t="s">
        <v>85</v>
      </c>
      <c r="C3763" s="155">
        <f t="shared" si="2366"/>
        <v>0</v>
      </c>
      <c r="D3763" s="155">
        <v>0</v>
      </c>
      <c r="E3763" s="155">
        <v>0</v>
      </c>
      <c r="F3763" s="155">
        <f t="shared" si="2367"/>
        <v>0</v>
      </c>
      <c r="G3763" s="155">
        <v>0</v>
      </c>
      <c r="H3763" s="505">
        <v>0</v>
      </c>
      <c r="I3763" s="155">
        <f t="shared" si="2368"/>
        <v>0</v>
      </c>
      <c r="J3763" s="155">
        <v>0</v>
      </c>
      <c r="K3763" s="505">
        <v>0</v>
      </c>
      <c r="L3763" s="155">
        <f t="shared" si="2369"/>
        <v>0</v>
      </c>
      <c r="M3763" s="155">
        <v>0</v>
      </c>
      <c r="N3763" s="505">
        <v>0</v>
      </c>
    </row>
    <row r="3764" spans="1:14" customFormat="1" ht="38.25" hidden="1" customHeight="1" thickTop="1" thickBot="1" x14ac:dyDescent="0.3">
      <c r="A3764" s="151" t="s">
        <v>0</v>
      </c>
      <c r="B3764" s="158" t="s">
        <v>86</v>
      </c>
      <c r="C3764" s="155">
        <f t="shared" si="2366"/>
        <v>0</v>
      </c>
      <c r="D3764" s="155">
        <v>0</v>
      </c>
      <c r="E3764" s="155">
        <v>0</v>
      </c>
      <c r="F3764" s="155">
        <f t="shared" si="2367"/>
        <v>0</v>
      </c>
      <c r="G3764" s="155">
        <v>0</v>
      </c>
      <c r="H3764" s="505">
        <v>0</v>
      </c>
      <c r="I3764" s="155">
        <f t="shared" si="2368"/>
        <v>0</v>
      </c>
      <c r="J3764" s="155">
        <v>0</v>
      </c>
      <c r="K3764" s="505">
        <v>0</v>
      </c>
      <c r="L3764" s="155">
        <f t="shared" si="2369"/>
        <v>0</v>
      </c>
      <c r="M3764" s="155">
        <v>0</v>
      </c>
      <c r="N3764" s="505">
        <v>0</v>
      </c>
    </row>
    <row r="3765" spans="1:14" customFormat="1" ht="43.5" customHeight="1" x14ac:dyDescent="0.25">
      <c r="A3765" s="151" t="s">
        <v>0</v>
      </c>
      <c r="B3765" s="158" t="s">
        <v>87</v>
      </c>
      <c r="C3765" s="155">
        <f t="shared" si="2366"/>
        <v>81.03</v>
      </c>
      <c r="D3765" s="155">
        <v>0</v>
      </c>
      <c r="E3765" s="155">
        <f>E4028</f>
        <v>81.03</v>
      </c>
      <c r="F3765" s="155">
        <f t="shared" si="2367"/>
        <v>7.5</v>
      </c>
      <c r="G3765" s="155">
        <v>7.5</v>
      </c>
      <c r="H3765" s="505">
        <v>0</v>
      </c>
      <c r="I3765" s="155">
        <f t="shared" si="2368"/>
        <v>16.55</v>
      </c>
      <c r="J3765" s="155">
        <f>J4291</f>
        <v>16.55</v>
      </c>
      <c r="K3765" s="505">
        <v>0</v>
      </c>
      <c r="L3765" s="155">
        <f t="shared" si="2369"/>
        <v>380</v>
      </c>
      <c r="M3765" s="155">
        <f>M4028+M4554</f>
        <v>380</v>
      </c>
      <c r="N3765" s="505">
        <v>0</v>
      </c>
    </row>
    <row r="3766" spans="1:14" customFormat="1" ht="33" hidden="1" customHeight="1" thickTop="1" thickBot="1" x14ac:dyDescent="0.3">
      <c r="A3766" s="140" t="s">
        <v>0</v>
      </c>
      <c r="B3766" s="149" t="s">
        <v>88</v>
      </c>
      <c r="C3766" s="142">
        <f t="shared" si="2366"/>
        <v>0</v>
      </c>
      <c r="D3766" s="142">
        <v>0</v>
      </c>
      <c r="E3766" s="142">
        <v>0</v>
      </c>
      <c r="F3766" s="142">
        <f t="shared" si="2367"/>
        <v>0</v>
      </c>
      <c r="G3766" s="142">
        <v>0</v>
      </c>
      <c r="H3766" s="477">
        <v>0</v>
      </c>
      <c r="I3766" s="142">
        <f t="shared" si="2368"/>
        <v>0</v>
      </c>
      <c r="J3766" s="142">
        <v>0</v>
      </c>
      <c r="K3766" s="477">
        <v>0</v>
      </c>
      <c r="L3766" s="142">
        <f t="shared" si="2369"/>
        <v>0</v>
      </c>
      <c r="M3766" s="142">
        <v>0</v>
      </c>
      <c r="N3766" s="477">
        <v>0</v>
      </c>
    </row>
    <row r="3767" spans="1:14" customFormat="1" ht="44.25" hidden="1" customHeight="1" thickTop="1" thickBot="1" x14ac:dyDescent="0.3">
      <c r="A3767" s="1" t="s">
        <v>0</v>
      </c>
      <c r="B3767" s="3" t="s">
        <v>89</v>
      </c>
      <c r="C3767" s="9">
        <f t="shared" si="2366"/>
        <v>0</v>
      </c>
      <c r="D3767" s="9">
        <f>SUM(D3768,D3773:D3774)</f>
        <v>0</v>
      </c>
      <c r="E3767" s="9">
        <f>SUM(E3768,E3773:E3774)</f>
        <v>0</v>
      </c>
      <c r="F3767" s="9">
        <f t="shared" si="2367"/>
        <v>0</v>
      </c>
      <c r="G3767" s="9">
        <f>SUM(G3768,G3773:G3774)</f>
        <v>0</v>
      </c>
      <c r="H3767" s="467">
        <f>SUM(H3768,H3773:H3774)</f>
        <v>0</v>
      </c>
      <c r="I3767" s="9">
        <f t="shared" si="2368"/>
        <v>0</v>
      </c>
      <c r="J3767" s="9">
        <f>SUM(J3768,J3773:J3774)</f>
        <v>0</v>
      </c>
      <c r="K3767" s="467">
        <f>SUM(K3768,K3773:K3774)</f>
        <v>0</v>
      </c>
      <c r="L3767" s="9">
        <f t="shared" si="2369"/>
        <v>0</v>
      </c>
      <c r="M3767" s="9">
        <f>SUM(M3768,M3773:M3774)</f>
        <v>0</v>
      </c>
      <c r="N3767" s="467">
        <f>SUM(N3768,N3773:N3774)</f>
        <v>0</v>
      </c>
    </row>
    <row r="3768" spans="1:14" customFormat="1" ht="36" hidden="1" customHeight="1" thickTop="1" thickBot="1" x14ac:dyDescent="0.3">
      <c r="A3768" s="1" t="s">
        <v>0</v>
      </c>
      <c r="B3768" s="4" t="s">
        <v>90</v>
      </c>
      <c r="C3768" s="9">
        <f t="shared" si="2366"/>
        <v>0</v>
      </c>
      <c r="D3768" s="9">
        <f>SUM(D3769:D3772)</f>
        <v>0</v>
      </c>
      <c r="E3768" s="9">
        <f>SUM(E3769:E3772)</f>
        <v>0</v>
      </c>
      <c r="F3768" s="9">
        <f t="shared" si="2367"/>
        <v>0</v>
      </c>
      <c r="G3768" s="9">
        <f>SUM(G3769:G3772)</f>
        <v>0</v>
      </c>
      <c r="H3768" s="467">
        <f>SUM(H3769:H3772)</f>
        <v>0</v>
      </c>
      <c r="I3768" s="9">
        <f t="shared" si="2368"/>
        <v>0</v>
      </c>
      <c r="J3768" s="9">
        <f>SUM(J3769:J3772)</f>
        <v>0</v>
      </c>
      <c r="K3768" s="467">
        <f>SUM(K3769:K3772)</f>
        <v>0</v>
      </c>
      <c r="L3768" s="9">
        <f t="shared" si="2369"/>
        <v>0</v>
      </c>
      <c r="M3768" s="9">
        <f>SUM(M3769:M3772)</f>
        <v>0</v>
      </c>
      <c r="N3768" s="467">
        <f>SUM(N3769:N3772)</f>
        <v>0</v>
      </c>
    </row>
    <row r="3769" spans="1:14" customFormat="1" ht="36" hidden="1" customHeight="1" thickTop="1" thickBot="1" x14ac:dyDescent="0.3">
      <c r="A3769" s="1" t="s">
        <v>0</v>
      </c>
      <c r="B3769" s="5" t="s">
        <v>91</v>
      </c>
      <c r="C3769" s="9">
        <f t="shared" si="2366"/>
        <v>0</v>
      </c>
      <c r="D3769" s="9">
        <v>0</v>
      </c>
      <c r="E3769" s="9">
        <v>0</v>
      </c>
      <c r="F3769" s="9">
        <f t="shared" si="2367"/>
        <v>0</v>
      </c>
      <c r="G3769" s="9">
        <v>0</v>
      </c>
      <c r="H3769" s="467">
        <v>0</v>
      </c>
      <c r="I3769" s="9">
        <f t="shared" si="2368"/>
        <v>0</v>
      </c>
      <c r="J3769" s="9">
        <v>0</v>
      </c>
      <c r="K3769" s="467">
        <v>0</v>
      </c>
      <c r="L3769" s="9">
        <f t="shared" si="2369"/>
        <v>0</v>
      </c>
      <c r="M3769" s="9">
        <v>0</v>
      </c>
      <c r="N3769" s="467">
        <v>0</v>
      </c>
    </row>
    <row r="3770" spans="1:14" customFormat="1" ht="27" hidden="1" customHeight="1" thickTop="1" thickBot="1" x14ac:dyDescent="0.3">
      <c r="A3770" s="1" t="s">
        <v>0</v>
      </c>
      <c r="B3770" s="5" t="s">
        <v>92</v>
      </c>
      <c r="C3770" s="9">
        <f t="shared" si="2366"/>
        <v>0</v>
      </c>
      <c r="D3770" s="9">
        <v>0</v>
      </c>
      <c r="E3770" s="9">
        <v>0</v>
      </c>
      <c r="F3770" s="9">
        <f t="shared" si="2367"/>
        <v>0</v>
      </c>
      <c r="G3770" s="9">
        <v>0</v>
      </c>
      <c r="H3770" s="467">
        <v>0</v>
      </c>
      <c r="I3770" s="9">
        <f t="shared" si="2368"/>
        <v>0</v>
      </c>
      <c r="J3770" s="9">
        <v>0</v>
      </c>
      <c r="K3770" s="467">
        <v>0</v>
      </c>
      <c r="L3770" s="9">
        <f t="shared" si="2369"/>
        <v>0</v>
      </c>
      <c r="M3770" s="9">
        <v>0</v>
      </c>
      <c r="N3770" s="467">
        <v>0</v>
      </c>
    </row>
    <row r="3771" spans="1:14" customFormat="1" ht="36" hidden="1" customHeight="1" thickTop="1" thickBot="1" x14ac:dyDescent="0.3">
      <c r="A3771" s="1" t="s">
        <v>0</v>
      </c>
      <c r="B3771" s="5" t="s">
        <v>93</v>
      </c>
      <c r="C3771" s="9">
        <f t="shared" si="2366"/>
        <v>0</v>
      </c>
      <c r="D3771" s="9">
        <v>0</v>
      </c>
      <c r="E3771" s="9">
        <v>0</v>
      </c>
      <c r="F3771" s="9">
        <f t="shared" si="2367"/>
        <v>0</v>
      </c>
      <c r="G3771" s="9">
        <v>0</v>
      </c>
      <c r="H3771" s="467">
        <v>0</v>
      </c>
      <c r="I3771" s="9">
        <f t="shared" si="2368"/>
        <v>0</v>
      </c>
      <c r="J3771" s="9">
        <v>0</v>
      </c>
      <c r="K3771" s="467">
        <v>0</v>
      </c>
      <c r="L3771" s="9">
        <f t="shared" si="2369"/>
        <v>0</v>
      </c>
      <c r="M3771" s="9">
        <v>0</v>
      </c>
      <c r="N3771" s="467">
        <v>0</v>
      </c>
    </row>
    <row r="3772" spans="1:14" customFormat="1" ht="24.75" hidden="1" customHeight="1" thickTop="1" thickBot="1" x14ac:dyDescent="0.3">
      <c r="A3772" s="1" t="s">
        <v>0</v>
      </c>
      <c r="B3772" s="5" t="s">
        <v>94</v>
      </c>
      <c r="C3772" s="9">
        <f t="shared" si="2366"/>
        <v>0</v>
      </c>
      <c r="D3772" s="9">
        <v>0</v>
      </c>
      <c r="E3772" s="9">
        <v>0</v>
      </c>
      <c r="F3772" s="9">
        <f t="shared" si="2367"/>
        <v>0</v>
      </c>
      <c r="G3772" s="9">
        <v>0</v>
      </c>
      <c r="H3772" s="467">
        <v>0</v>
      </c>
      <c r="I3772" s="9">
        <f t="shared" si="2368"/>
        <v>0</v>
      </c>
      <c r="J3772" s="9">
        <v>0</v>
      </c>
      <c r="K3772" s="467">
        <v>0</v>
      </c>
      <c r="L3772" s="9">
        <f t="shared" si="2369"/>
        <v>0</v>
      </c>
      <c r="M3772" s="9">
        <v>0</v>
      </c>
      <c r="N3772" s="467">
        <v>0</v>
      </c>
    </row>
    <row r="3773" spans="1:14" customFormat="1" ht="26.25" hidden="1" customHeight="1" thickTop="1" thickBot="1" x14ac:dyDescent="0.3">
      <c r="A3773" s="1" t="s">
        <v>0</v>
      </c>
      <c r="B3773" s="4" t="s">
        <v>95</v>
      </c>
      <c r="C3773" s="9">
        <f t="shared" si="2366"/>
        <v>0</v>
      </c>
      <c r="D3773" s="9">
        <v>0</v>
      </c>
      <c r="E3773" s="9">
        <v>0</v>
      </c>
      <c r="F3773" s="9">
        <f t="shared" si="2367"/>
        <v>0</v>
      </c>
      <c r="G3773" s="9">
        <v>0</v>
      </c>
      <c r="H3773" s="467">
        <v>0</v>
      </c>
      <c r="I3773" s="9">
        <f t="shared" si="2368"/>
        <v>0</v>
      </c>
      <c r="J3773" s="9">
        <v>0</v>
      </c>
      <c r="K3773" s="467">
        <v>0</v>
      </c>
      <c r="L3773" s="9">
        <f t="shared" si="2369"/>
        <v>0</v>
      </c>
      <c r="M3773" s="9">
        <v>0</v>
      </c>
      <c r="N3773" s="467">
        <v>0</v>
      </c>
    </row>
    <row r="3774" spans="1:14" customFormat="1" ht="33.75" hidden="1" customHeight="1" thickTop="1" x14ac:dyDescent="0.25">
      <c r="A3774" s="133" t="s">
        <v>0</v>
      </c>
      <c r="B3774" s="134" t="s">
        <v>96</v>
      </c>
      <c r="C3774" s="135">
        <f t="shared" si="2366"/>
        <v>0</v>
      </c>
      <c r="D3774" s="135">
        <v>0</v>
      </c>
      <c r="E3774" s="135">
        <v>0</v>
      </c>
      <c r="F3774" s="135">
        <f t="shared" si="2367"/>
        <v>0</v>
      </c>
      <c r="G3774" s="135">
        <v>0</v>
      </c>
      <c r="H3774" s="476">
        <v>0</v>
      </c>
      <c r="I3774" s="135">
        <f t="shared" si="2368"/>
        <v>0</v>
      </c>
      <c r="J3774" s="135">
        <v>0</v>
      </c>
      <c r="K3774" s="476">
        <v>0</v>
      </c>
      <c r="L3774" s="135">
        <f t="shared" si="2369"/>
        <v>0</v>
      </c>
      <c r="M3774" s="135">
        <v>0</v>
      </c>
      <c r="N3774" s="476">
        <v>0</v>
      </c>
    </row>
    <row r="3775" spans="1:14" s="333" customFormat="1" ht="24" customHeight="1" x14ac:dyDescent="0.2">
      <c r="A3775" s="334" t="s">
        <v>0</v>
      </c>
      <c r="B3775" s="339" t="s">
        <v>97</v>
      </c>
      <c r="C3775" s="338">
        <f t="shared" si="2366"/>
        <v>0</v>
      </c>
      <c r="D3775" s="338">
        <v>0</v>
      </c>
      <c r="E3775" s="338">
        <v>0</v>
      </c>
      <c r="F3775" s="338">
        <f t="shared" si="2367"/>
        <v>0</v>
      </c>
      <c r="G3775" s="338">
        <v>0</v>
      </c>
      <c r="H3775" s="483">
        <v>0</v>
      </c>
      <c r="I3775" s="338">
        <f t="shared" si="2368"/>
        <v>0</v>
      </c>
      <c r="J3775" s="338">
        <v>0</v>
      </c>
      <c r="K3775" s="483">
        <v>0</v>
      </c>
      <c r="L3775" s="338">
        <f t="shared" si="2369"/>
        <v>0</v>
      </c>
      <c r="M3775" s="338">
        <v>0</v>
      </c>
      <c r="N3775" s="483">
        <v>0</v>
      </c>
    </row>
    <row r="3776" spans="1:14" customFormat="1" ht="20.25" hidden="1" customHeight="1" thickBot="1" x14ac:dyDescent="0.3">
      <c r="A3776" s="140" t="s">
        <v>0</v>
      </c>
      <c r="B3776" s="149" t="s">
        <v>98</v>
      </c>
      <c r="C3776" s="142">
        <f t="shared" si="2366"/>
        <v>0</v>
      </c>
      <c r="D3776" s="142">
        <f>SUM(D3777,D3780,D3783)</f>
        <v>0</v>
      </c>
      <c r="E3776" s="142">
        <f>SUM(E3777,E3780,E3783)</f>
        <v>0</v>
      </c>
      <c r="F3776" s="142">
        <f t="shared" si="2367"/>
        <v>0</v>
      </c>
      <c r="G3776" s="142">
        <f>SUM(G3777,G3780,G3783)</f>
        <v>0</v>
      </c>
      <c r="H3776" s="477">
        <f>SUM(H3777,H3780,H3783)</f>
        <v>0</v>
      </c>
      <c r="I3776" s="142">
        <f t="shared" si="2368"/>
        <v>0</v>
      </c>
      <c r="J3776" s="142">
        <f>SUM(J3777,J3780,J3783)</f>
        <v>0</v>
      </c>
      <c r="K3776" s="477">
        <f>SUM(K3777,K3780,K3783)</f>
        <v>0</v>
      </c>
      <c r="L3776" s="142">
        <f t="shared" si="2369"/>
        <v>0</v>
      </c>
      <c r="M3776" s="142">
        <f>SUM(M3777,M3780,M3783)</f>
        <v>0</v>
      </c>
      <c r="N3776" s="477">
        <f>SUM(N3777,N3780,N3783)</f>
        <v>0</v>
      </c>
    </row>
    <row r="3777" spans="1:14" customFormat="1" ht="21.75" hidden="1" customHeight="1" thickTop="1" thickBot="1" x14ac:dyDescent="0.3">
      <c r="A3777" s="1" t="s">
        <v>0</v>
      </c>
      <c r="B3777" s="4" t="s">
        <v>99</v>
      </c>
      <c r="C3777" s="9">
        <f t="shared" si="2366"/>
        <v>0</v>
      </c>
      <c r="D3777" s="9">
        <f>SUM(D3778:D3779)</f>
        <v>0</v>
      </c>
      <c r="E3777" s="9">
        <f>SUM(E3778:E3779)</f>
        <v>0</v>
      </c>
      <c r="F3777" s="9">
        <f t="shared" si="2367"/>
        <v>0</v>
      </c>
      <c r="G3777" s="9">
        <f>SUM(G3778:G3779)</f>
        <v>0</v>
      </c>
      <c r="H3777" s="467">
        <f>SUM(H3778:H3779)</f>
        <v>0</v>
      </c>
      <c r="I3777" s="9">
        <f t="shared" si="2368"/>
        <v>0</v>
      </c>
      <c r="J3777" s="9">
        <f>SUM(J3778:J3779)</f>
        <v>0</v>
      </c>
      <c r="K3777" s="467">
        <f>SUM(K3778:K3779)</f>
        <v>0</v>
      </c>
      <c r="L3777" s="9">
        <f t="shared" si="2369"/>
        <v>0</v>
      </c>
      <c r="M3777" s="9">
        <f>SUM(M3778:M3779)</f>
        <v>0</v>
      </c>
      <c r="N3777" s="467">
        <f>SUM(N3778:N3779)</f>
        <v>0</v>
      </c>
    </row>
    <row r="3778" spans="1:14" customFormat="1" ht="26.25" hidden="1" customHeight="1" thickTop="1" thickBot="1" x14ac:dyDescent="0.3">
      <c r="A3778" s="1" t="s">
        <v>0</v>
      </c>
      <c r="B3778" s="5" t="s">
        <v>100</v>
      </c>
      <c r="C3778" s="9">
        <f t="shared" si="2366"/>
        <v>0</v>
      </c>
      <c r="D3778" s="9">
        <v>0</v>
      </c>
      <c r="E3778" s="9">
        <v>0</v>
      </c>
      <c r="F3778" s="9">
        <f t="shared" si="2367"/>
        <v>0</v>
      </c>
      <c r="G3778" s="9">
        <v>0</v>
      </c>
      <c r="H3778" s="467">
        <v>0</v>
      </c>
      <c r="I3778" s="9">
        <f t="shared" si="2368"/>
        <v>0</v>
      </c>
      <c r="J3778" s="9">
        <v>0</v>
      </c>
      <c r="K3778" s="467">
        <v>0</v>
      </c>
      <c r="L3778" s="9">
        <f t="shared" si="2369"/>
        <v>0</v>
      </c>
      <c r="M3778" s="9">
        <v>0</v>
      </c>
      <c r="N3778" s="467">
        <v>0</v>
      </c>
    </row>
    <row r="3779" spans="1:14" customFormat="1" ht="29.25" hidden="1" customHeight="1" thickTop="1" thickBot="1" x14ac:dyDescent="0.3">
      <c r="A3779" s="1" t="s">
        <v>0</v>
      </c>
      <c r="B3779" s="5" t="s">
        <v>101</v>
      </c>
      <c r="C3779" s="9">
        <f t="shared" ref="C3779:C3842" si="2370">SUM(D3779:E3779)</f>
        <v>0</v>
      </c>
      <c r="D3779" s="9">
        <v>0</v>
      </c>
      <c r="E3779" s="9">
        <v>0</v>
      </c>
      <c r="F3779" s="9">
        <f t="shared" ref="F3779:F3842" si="2371">SUM(G3779:H3779)</f>
        <v>0</v>
      </c>
      <c r="G3779" s="9">
        <v>0</v>
      </c>
      <c r="H3779" s="467">
        <v>0</v>
      </c>
      <c r="I3779" s="9">
        <f t="shared" ref="I3779:I3842" si="2372">SUM(J3779:K3779)</f>
        <v>0</v>
      </c>
      <c r="J3779" s="9">
        <v>0</v>
      </c>
      <c r="K3779" s="467">
        <v>0</v>
      </c>
      <c r="L3779" s="9">
        <f t="shared" ref="L3779:L3842" si="2373">SUM(M3779:N3779)</f>
        <v>0</v>
      </c>
      <c r="M3779" s="9">
        <v>0</v>
      </c>
      <c r="N3779" s="467">
        <v>0</v>
      </c>
    </row>
    <row r="3780" spans="1:14" customFormat="1" ht="26.25" hidden="1" customHeight="1" thickTop="1" thickBot="1" x14ac:dyDescent="0.3">
      <c r="A3780" s="1" t="s">
        <v>0</v>
      </c>
      <c r="B3780" s="4" t="s">
        <v>102</v>
      </c>
      <c r="C3780" s="9">
        <f t="shared" si="2370"/>
        <v>0</v>
      </c>
      <c r="D3780" s="9">
        <f>SUM(D3781:D3782)</f>
        <v>0</v>
      </c>
      <c r="E3780" s="9">
        <f>SUM(E3781:E3782)</f>
        <v>0</v>
      </c>
      <c r="F3780" s="9">
        <f t="shared" si="2371"/>
        <v>0</v>
      </c>
      <c r="G3780" s="9">
        <f>SUM(G3781:G3782)</f>
        <v>0</v>
      </c>
      <c r="H3780" s="467">
        <f>SUM(H3781:H3782)</f>
        <v>0</v>
      </c>
      <c r="I3780" s="9">
        <f t="shared" si="2372"/>
        <v>0</v>
      </c>
      <c r="J3780" s="9">
        <f>SUM(J3781:J3782)</f>
        <v>0</v>
      </c>
      <c r="K3780" s="467">
        <f>SUM(K3781:K3782)</f>
        <v>0</v>
      </c>
      <c r="L3780" s="9">
        <f t="shared" si="2373"/>
        <v>0</v>
      </c>
      <c r="M3780" s="9">
        <f>SUM(M3781:M3782)</f>
        <v>0</v>
      </c>
      <c r="N3780" s="467">
        <f>SUM(N3781:N3782)</f>
        <v>0</v>
      </c>
    </row>
    <row r="3781" spans="1:14" customFormat="1" ht="28.5" hidden="1" customHeight="1" thickTop="1" thickBot="1" x14ac:dyDescent="0.3">
      <c r="A3781" s="1" t="s">
        <v>0</v>
      </c>
      <c r="B3781" s="5" t="s">
        <v>100</v>
      </c>
      <c r="C3781" s="9">
        <f t="shared" si="2370"/>
        <v>0</v>
      </c>
      <c r="D3781" s="9">
        <v>0</v>
      </c>
      <c r="E3781" s="9">
        <v>0</v>
      </c>
      <c r="F3781" s="9">
        <f t="shared" si="2371"/>
        <v>0</v>
      </c>
      <c r="G3781" s="9">
        <v>0</v>
      </c>
      <c r="H3781" s="467">
        <v>0</v>
      </c>
      <c r="I3781" s="9">
        <f t="shared" si="2372"/>
        <v>0</v>
      </c>
      <c r="J3781" s="9">
        <v>0</v>
      </c>
      <c r="K3781" s="467">
        <v>0</v>
      </c>
      <c r="L3781" s="9">
        <f t="shared" si="2373"/>
        <v>0</v>
      </c>
      <c r="M3781" s="9">
        <v>0</v>
      </c>
      <c r="N3781" s="467">
        <v>0</v>
      </c>
    </row>
    <row r="3782" spans="1:14" customFormat="1" ht="32.25" hidden="1" customHeight="1" thickTop="1" thickBot="1" x14ac:dyDescent="0.3">
      <c r="A3782" s="1" t="s">
        <v>0</v>
      </c>
      <c r="B3782" s="5" t="s">
        <v>101</v>
      </c>
      <c r="C3782" s="9">
        <f t="shared" si="2370"/>
        <v>0</v>
      </c>
      <c r="D3782" s="9">
        <v>0</v>
      </c>
      <c r="E3782" s="9">
        <v>0</v>
      </c>
      <c r="F3782" s="9">
        <f t="shared" si="2371"/>
        <v>0</v>
      </c>
      <c r="G3782" s="9">
        <v>0</v>
      </c>
      <c r="H3782" s="467">
        <v>0</v>
      </c>
      <c r="I3782" s="9">
        <f t="shared" si="2372"/>
        <v>0</v>
      </c>
      <c r="J3782" s="9">
        <v>0</v>
      </c>
      <c r="K3782" s="467">
        <v>0</v>
      </c>
      <c r="L3782" s="9">
        <f t="shared" si="2373"/>
        <v>0</v>
      </c>
      <c r="M3782" s="9">
        <v>0</v>
      </c>
      <c r="N3782" s="467">
        <v>0</v>
      </c>
    </row>
    <row r="3783" spans="1:14" customFormat="1" ht="33" hidden="1" customHeight="1" thickTop="1" thickBot="1" x14ac:dyDescent="0.3">
      <c r="A3783" s="1" t="s">
        <v>0</v>
      </c>
      <c r="B3783" s="4" t="s">
        <v>103</v>
      </c>
      <c r="C3783" s="9">
        <f t="shared" si="2370"/>
        <v>0</v>
      </c>
      <c r="D3783" s="9">
        <f>SUM(D3784,D3791,D3803)</f>
        <v>0</v>
      </c>
      <c r="E3783" s="9">
        <f>SUM(E3784,E3791,E3803)</f>
        <v>0</v>
      </c>
      <c r="F3783" s="9">
        <f t="shared" si="2371"/>
        <v>0</v>
      </c>
      <c r="G3783" s="9">
        <f>SUM(G3784,G3791,G3803)</f>
        <v>0</v>
      </c>
      <c r="H3783" s="467">
        <f>SUM(H3784,H3791,H3803)</f>
        <v>0</v>
      </c>
      <c r="I3783" s="9">
        <f t="shared" si="2372"/>
        <v>0</v>
      </c>
      <c r="J3783" s="9">
        <f>SUM(J3784,J3791,J3803)</f>
        <v>0</v>
      </c>
      <c r="K3783" s="467">
        <f>SUM(K3784,K3791,K3803)</f>
        <v>0</v>
      </c>
      <c r="L3783" s="9">
        <f t="shared" si="2373"/>
        <v>0</v>
      </c>
      <c r="M3783" s="9">
        <f>SUM(M3784,M3791,M3803)</f>
        <v>0</v>
      </c>
      <c r="N3783" s="467">
        <f>SUM(N3784,N3791,N3803)</f>
        <v>0</v>
      </c>
    </row>
    <row r="3784" spans="1:14" customFormat="1" ht="29.25" hidden="1" customHeight="1" thickTop="1" thickBot="1" x14ac:dyDescent="0.3">
      <c r="A3784" s="1" t="s">
        <v>0</v>
      </c>
      <c r="B3784" s="5" t="s">
        <v>104</v>
      </c>
      <c r="C3784" s="9">
        <f t="shared" si="2370"/>
        <v>0</v>
      </c>
      <c r="D3784" s="9">
        <f>SUM(D3785,D3788)</f>
        <v>0</v>
      </c>
      <c r="E3784" s="9">
        <f>SUM(E3785,E3788)</f>
        <v>0</v>
      </c>
      <c r="F3784" s="9">
        <f t="shared" si="2371"/>
        <v>0</v>
      </c>
      <c r="G3784" s="9">
        <f>SUM(G3785,G3788)</f>
        <v>0</v>
      </c>
      <c r="H3784" s="467">
        <f>SUM(H3785,H3788)</f>
        <v>0</v>
      </c>
      <c r="I3784" s="9">
        <f t="shared" si="2372"/>
        <v>0</v>
      </c>
      <c r="J3784" s="9">
        <f>SUM(J3785,J3788)</f>
        <v>0</v>
      </c>
      <c r="K3784" s="467">
        <f>SUM(K3785,K3788)</f>
        <v>0</v>
      </c>
      <c r="L3784" s="9">
        <f t="shared" si="2373"/>
        <v>0</v>
      </c>
      <c r="M3784" s="9">
        <f>SUM(M3785,M3788)</f>
        <v>0</v>
      </c>
      <c r="N3784" s="467">
        <f>SUM(N3785,N3788)</f>
        <v>0</v>
      </c>
    </row>
    <row r="3785" spans="1:14" customFormat="1" ht="30" hidden="1" customHeight="1" thickTop="1" thickBot="1" x14ac:dyDescent="0.3">
      <c r="A3785" s="1" t="s">
        <v>0</v>
      </c>
      <c r="B3785" s="6" t="s">
        <v>105</v>
      </c>
      <c r="C3785" s="9">
        <f t="shared" si="2370"/>
        <v>0</v>
      </c>
      <c r="D3785" s="9">
        <f>SUM(D3786:D3787)</f>
        <v>0</v>
      </c>
      <c r="E3785" s="9">
        <f>SUM(E3786:E3787)</f>
        <v>0</v>
      </c>
      <c r="F3785" s="9">
        <f t="shared" si="2371"/>
        <v>0</v>
      </c>
      <c r="G3785" s="9">
        <f>SUM(G3786:G3787)</f>
        <v>0</v>
      </c>
      <c r="H3785" s="467">
        <f>SUM(H3786:H3787)</f>
        <v>0</v>
      </c>
      <c r="I3785" s="9">
        <f t="shared" si="2372"/>
        <v>0</v>
      </c>
      <c r="J3785" s="9">
        <f>SUM(J3786:J3787)</f>
        <v>0</v>
      </c>
      <c r="K3785" s="467">
        <f>SUM(K3786:K3787)</f>
        <v>0</v>
      </c>
      <c r="L3785" s="9">
        <f t="shared" si="2373"/>
        <v>0</v>
      </c>
      <c r="M3785" s="9">
        <f>SUM(M3786:M3787)</f>
        <v>0</v>
      </c>
      <c r="N3785" s="467">
        <f>SUM(N3786:N3787)</f>
        <v>0</v>
      </c>
    </row>
    <row r="3786" spans="1:14" customFormat="1" ht="29.25" hidden="1" customHeight="1" thickTop="1" thickBot="1" x14ac:dyDescent="0.3">
      <c r="A3786" s="1" t="s">
        <v>0</v>
      </c>
      <c r="B3786" s="7" t="s">
        <v>100</v>
      </c>
      <c r="C3786" s="9">
        <f t="shared" si="2370"/>
        <v>0</v>
      </c>
      <c r="D3786" s="9">
        <v>0</v>
      </c>
      <c r="E3786" s="9">
        <v>0</v>
      </c>
      <c r="F3786" s="9">
        <f t="shared" si="2371"/>
        <v>0</v>
      </c>
      <c r="G3786" s="9">
        <v>0</v>
      </c>
      <c r="H3786" s="467">
        <v>0</v>
      </c>
      <c r="I3786" s="9">
        <f t="shared" si="2372"/>
        <v>0</v>
      </c>
      <c r="J3786" s="9">
        <v>0</v>
      </c>
      <c r="K3786" s="467">
        <v>0</v>
      </c>
      <c r="L3786" s="9">
        <f t="shared" si="2373"/>
        <v>0</v>
      </c>
      <c r="M3786" s="9">
        <v>0</v>
      </c>
      <c r="N3786" s="467">
        <v>0</v>
      </c>
    </row>
    <row r="3787" spans="1:14" customFormat="1" ht="1.5" hidden="1" customHeight="1" thickTop="1" thickBot="1" x14ac:dyDescent="0.3">
      <c r="A3787" s="1" t="s">
        <v>0</v>
      </c>
      <c r="B3787" s="7" t="s">
        <v>101</v>
      </c>
      <c r="C3787" s="9">
        <f t="shared" si="2370"/>
        <v>0</v>
      </c>
      <c r="D3787" s="9">
        <v>0</v>
      </c>
      <c r="E3787" s="9">
        <v>0</v>
      </c>
      <c r="F3787" s="9">
        <f t="shared" si="2371"/>
        <v>0</v>
      </c>
      <c r="G3787" s="9">
        <v>0</v>
      </c>
      <c r="H3787" s="467">
        <v>0</v>
      </c>
      <c r="I3787" s="9">
        <f t="shared" si="2372"/>
        <v>0</v>
      </c>
      <c r="J3787" s="9">
        <v>0</v>
      </c>
      <c r="K3787" s="467">
        <v>0</v>
      </c>
      <c r="L3787" s="9">
        <f t="shared" si="2373"/>
        <v>0</v>
      </c>
      <c r="M3787" s="9">
        <v>0</v>
      </c>
      <c r="N3787" s="467">
        <v>0</v>
      </c>
    </row>
    <row r="3788" spans="1:14" customFormat="1" ht="27.75" hidden="1" customHeight="1" thickTop="1" thickBot="1" x14ac:dyDescent="0.3">
      <c r="A3788" s="1" t="s">
        <v>0</v>
      </c>
      <c r="B3788" s="6" t="s">
        <v>106</v>
      </c>
      <c r="C3788" s="9">
        <f t="shared" si="2370"/>
        <v>0</v>
      </c>
      <c r="D3788" s="9">
        <f>SUM(D3789:D3790)</f>
        <v>0</v>
      </c>
      <c r="E3788" s="9">
        <f>SUM(E3789:E3790)</f>
        <v>0</v>
      </c>
      <c r="F3788" s="9">
        <f t="shared" si="2371"/>
        <v>0</v>
      </c>
      <c r="G3788" s="9">
        <f>SUM(G3789:G3790)</f>
        <v>0</v>
      </c>
      <c r="H3788" s="467">
        <f>SUM(H3789:H3790)</f>
        <v>0</v>
      </c>
      <c r="I3788" s="9">
        <f t="shared" si="2372"/>
        <v>0</v>
      </c>
      <c r="J3788" s="9">
        <f>SUM(J3789:J3790)</f>
        <v>0</v>
      </c>
      <c r="K3788" s="467">
        <f>SUM(K3789:K3790)</f>
        <v>0</v>
      </c>
      <c r="L3788" s="9">
        <f t="shared" si="2373"/>
        <v>0</v>
      </c>
      <c r="M3788" s="9">
        <f>SUM(M3789:M3790)</f>
        <v>0</v>
      </c>
      <c r="N3788" s="467">
        <f>SUM(N3789:N3790)</f>
        <v>0</v>
      </c>
    </row>
    <row r="3789" spans="1:14" customFormat="1" ht="36.75" hidden="1" customHeight="1" thickTop="1" thickBot="1" x14ac:dyDescent="0.3">
      <c r="A3789" s="1" t="s">
        <v>0</v>
      </c>
      <c r="B3789" s="7" t="s">
        <v>100</v>
      </c>
      <c r="C3789" s="9">
        <f t="shared" si="2370"/>
        <v>0</v>
      </c>
      <c r="D3789" s="9">
        <v>0</v>
      </c>
      <c r="E3789" s="9">
        <v>0</v>
      </c>
      <c r="F3789" s="9">
        <f t="shared" si="2371"/>
        <v>0</v>
      </c>
      <c r="G3789" s="9">
        <v>0</v>
      </c>
      <c r="H3789" s="467">
        <v>0</v>
      </c>
      <c r="I3789" s="9">
        <f t="shared" si="2372"/>
        <v>0</v>
      </c>
      <c r="J3789" s="9">
        <v>0</v>
      </c>
      <c r="K3789" s="467">
        <v>0</v>
      </c>
      <c r="L3789" s="9">
        <f t="shared" si="2373"/>
        <v>0</v>
      </c>
      <c r="M3789" s="9">
        <v>0</v>
      </c>
      <c r="N3789" s="467">
        <v>0</v>
      </c>
    </row>
    <row r="3790" spans="1:14" customFormat="1" ht="33.75" hidden="1" customHeight="1" thickTop="1" thickBot="1" x14ac:dyDescent="0.3">
      <c r="A3790" s="1" t="s">
        <v>0</v>
      </c>
      <c r="B3790" s="7" t="s">
        <v>101</v>
      </c>
      <c r="C3790" s="9">
        <f t="shared" si="2370"/>
        <v>0</v>
      </c>
      <c r="D3790" s="9">
        <v>0</v>
      </c>
      <c r="E3790" s="9">
        <v>0</v>
      </c>
      <c r="F3790" s="9">
        <f t="shared" si="2371"/>
        <v>0</v>
      </c>
      <c r="G3790" s="9">
        <v>0</v>
      </c>
      <c r="H3790" s="467">
        <v>0</v>
      </c>
      <c r="I3790" s="9">
        <f t="shared" si="2372"/>
        <v>0</v>
      </c>
      <c r="J3790" s="9">
        <v>0</v>
      </c>
      <c r="K3790" s="467">
        <v>0</v>
      </c>
      <c r="L3790" s="9">
        <f t="shared" si="2373"/>
        <v>0</v>
      </c>
      <c r="M3790" s="9">
        <v>0</v>
      </c>
      <c r="N3790" s="467">
        <v>0</v>
      </c>
    </row>
    <row r="3791" spans="1:14" customFormat="1" ht="30.75" hidden="1" customHeight="1" thickTop="1" thickBot="1" x14ac:dyDescent="0.3">
      <c r="A3791" s="1" t="s">
        <v>0</v>
      </c>
      <c r="B3791" s="5" t="s">
        <v>107</v>
      </c>
      <c r="C3791" s="9">
        <f t="shared" si="2370"/>
        <v>0</v>
      </c>
      <c r="D3791" s="9">
        <f>SUM(D3792,D3800)</f>
        <v>0</v>
      </c>
      <c r="E3791" s="9">
        <f>SUM(E3792,E3800)</f>
        <v>0</v>
      </c>
      <c r="F3791" s="9">
        <f t="shared" si="2371"/>
        <v>0</v>
      </c>
      <c r="G3791" s="9">
        <f>SUM(G3792,G3800)</f>
        <v>0</v>
      </c>
      <c r="H3791" s="467">
        <f>SUM(H3792,H3800)</f>
        <v>0</v>
      </c>
      <c r="I3791" s="9">
        <f t="shared" si="2372"/>
        <v>0</v>
      </c>
      <c r="J3791" s="9">
        <f>SUM(J3792,J3800)</f>
        <v>0</v>
      </c>
      <c r="K3791" s="467">
        <f>SUM(K3792,K3800)</f>
        <v>0</v>
      </c>
      <c r="L3791" s="9">
        <f t="shared" si="2373"/>
        <v>0</v>
      </c>
      <c r="M3791" s="9">
        <f>SUM(M3792,M3800)</f>
        <v>0</v>
      </c>
      <c r="N3791" s="467">
        <f>SUM(N3792,N3800)</f>
        <v>0</v>
      </c>
    </row>
    <row r="3792" spans="1:14" customFormat="1" ht="31.5" hidden="1" customHeight="1" thickTop="1" thickBot="1" x14ac:dyDescent="0.3">
      <c r="A3792" s="1" t="s">
        <v>0</v>
      </c>
      <c r="B3792" s="6" t="s">
        <v>108</v>
      </c>
      <c r="C3792" s="9">
        <f t="shared" si="2370"/>
        <v>0</v>
      </c>
      <c r="D3792" s="9">
        <f>SUM(D3793,D3796)</f>
        <v>0</v>
      </c>
      <c r="E3792" s="9">
        <f>SUM(E3793,E3796)</f>
        <v>0</v>
      </c>
      <c r="F3792" s="9">
        <f t="shared" si="2371"/>
        <v>0</v>
      </c>
      <c r="G3792" s="9">
        <f>SUM(G3793,G3796)</f>
        <v>0</v>
      </c>
      <c r="H3792" s="467">
        <f>SUM(H3793,H3796)</f>
        <v>0</v>
      </c>
      <c r="I3792" s="9">
        <f t="shared" si="2372"/>
        <v>0</v>
      </c>
      <c r="J3792" s="9">
        <f>SUM(J3793,J3796)</f>
        <v>0</v>
      </c>
      <c r="K3792" s="467">
        <f>SUM(K3793,K3796)</f>
        <v>0</v>
      </c>
      <c r="L3792" s="9">
        <f t="shared" si="2373"/>
        <v>0</v>
      </c>
      <c r="M3792" s="9">
        <f>SUM(M3793,M3796)</f>
        <v>0</v>
      </c>
      <c r="N3792" s="467">
        <f>SUM(N3793,N3796)</f>
        <v>0</v>
      </c>
    </row>
    <row r="3793" spans="1:14" customFormat="1" ht="20.25" hidden="1" customHeight="1" thickTop="1" thickBot="1" x14ac:dyDescent="0.3">
      <c r="A3793" s="1" t="s">
        <v>0</v>
      </c>
      <c r="B3793" s="7" t="s">
        <v>100</v>
      </c>
      <c r="C3793" s="9">
        <f t="shared" si="2370"/>
        <v>0</v>
      </c>
      <c r="D3793" s="9">
        <f>SUM(D3794:D3795)</f>
        <v>0</v>
      </c>
      <c r="E3793" s="9">
        <f>SUM(E3794:E3795)</f>
        <v>0</v>
      </c>
      <c r="F3793" s="9">
        <f t="shared" si="2371"/>
        <v>0</v>
      </c>
      <c r="G3793" s="9">
        <f>SUM(G3794:G3795)</f>
        <v>0</v>
      </c>
      <c r="H3793" s="467">
        <f>SUM(H3794:H3795)</f>
        <v>0</v>
      </c>
      <c r="I3793" s="9">
        <f t="shared" si="2372"/>
        <v>0</v>
      </c>
      <c r="J3793" s="9">
        <f>SUM(J3794:J3795)</f>
        <v>0</v>
      </c>
      <c r="K3793" s="467">
        <f>SUM(K3794:K3795)</f>
        <v>0</v>
      </c>
      <c r="L3793" s="9">
        <f t="shared" si="2373"/>
        <v>0</v>
      </c>
      <c r="M3793" s="9">
        <f>SUM(M3794:M3795)</f>
        <v>0</v>
      </c>
      <c r="N3793" s="467">
        <f>SUM(N3794:N3795)</f>
        <v>0</v>
      </c>
    </row>
    <row r="3794" spans="1:14" customFormat="1" ht="23.25" hidden="1" customHeight="1" thickTop="1" thickBot="1" x14ac:dyDescent="0.3">
      <c r="A3794" s="1" t="s">
        <v>0</v>
      </c>
      <c r="B3794" s="8" t="s">
        <v>109</v>
      </c>
      <c r="C3794" s="9">
        <f t="shared" si="2370"/>
        <v>0</v>
      </c>
      <c r="D3794" s="9">
        <v>0</v>
      </c>
      <c r="E3794" s="9">
        <v>0</v>
      </c>
      <c r="F3794" s="9">
        <f t="shared" si="2371"/>
        <v>0</v>
      </c>
      <c r="G3794" s="9">
        <v>0</v>
      </c>
      <c r="H3794" s="467">
        <v>0</v>
      </c>
      <c r="I3794" s="9">
        <f t="shared" si="2372"/>
        <v>0</v>
      </c>
      <c r="J3794" s="9">
        <v>0</v>
      </c>
      <c r="K3794" s="467">
        <v>0</v>
      </c>
      <c r="L3794" s="9">
        <f t="shared" si="2373"/>
        <v>0</v>
      </c>
      <c r="M3794" s="9">
        <v>0</v>
      </c>
      <c r="N3794" s="467">
        <v>0</v>
      </c>
    </row>
    <row r="3795" spans="1:14" customFormat="1" ht="31.5" hidden="1" customHeight="1" thickTop="1" thickBot="1" x14ac:dyDescent="0.3">
      <c r="A3795" s="1" t="s">
        <v>0</v>
      </c>
      <c r="B3795" s="8" t="s">
        <v>110</v>
      </c>
      <c r="C3795" s="9">
        <f t="shared" si="2370"/>
        <v>0</v>
      </c>
      <c r="D3795" s="9">
        <v>0</v>
      </c>
      <c r="E3795" s="9">
        <v>0</v>
      </c>
      <c r="F3795" s="9">
        <f t="shared" si="2371"/>
        <v>0</v>
      </c>
      <c r="G3795" s="9">
        <v>0</v>
      </c>
      <c r="H3795" s="467">
        <v>0</v>
      </c>
      <c r="I3795" s="9">
        <f t="shared" si="2372"/>
        <v>0</v>
      </c>
      <c r="J3795" s="9">
        <v>0</v>
      </c>
      <c r="K3795" s="467">
        <v>0</v>
      </c>
      <c r="L3795" s="9">
        <f t="shared" si="2373"/>
        <v>0</v>
      </c>
      <c r="M3795" s="9">
        <v>0</v>
      </c>
      <c r="N3795" s="467">
        <v>0</v>
      </c>
    </row>
    <row r="3796" spans="1:14" customFormat="1" ht="15.75" hidden="1" customHeight="1" thickTop="1" thickBot="1" x14ac:dyDescent="0.3">
      <c r="A3796" s="1" t="s">
        <v>0</v>
      </c>
      <c r="B3796" s="7" t="s">
        <v>101</v>
      </c>
      <c r="C3796" s="9">
        <f t="shared" si="2370"/>
        <v>0</v>
      </c>
      <c r="D3796" s="9">
        <f>SUM(D3797:D3799)</f>
        <v>0</v>
      </c>
      <c r="E3796" s="9">
        <f>SUM(E3797:E3799)</f>
        <v>0</v>
      </c>
      <c r="F3796" s="9">
        <f t="shared" si="2371"/>
        <v>0</v>
      </c>
      <c r="G3796" s="9">
        <f>SUM(G3797:G3799)</f>
        <v>0</v>
      </c>
      <c r="H3796" s="467">
        <f>SUM(H3797:H3799)</f>
        <v>0</v>
      </c>
      <c r="I3796" s="9">
        <f t="shared" si="2372"/>
        <v>0</v>
      </c>
      <c r="J3796" s="9">
        <f>SUM(J3797:J3799)</f>
        <v>0</v>
      </c>
      <c r="K3796" s="467">
        <f>SUM(K3797:K3799)</f>
        <v>0</v>
      </c>
      <c r="L3796" s="9">
        <f t="shared" si="2373"/>
        <v>0</v>
      </c>
      <c r="M3796" s="9">
        <f>SUM(M3797:M3799)</f>
        <v>0</v>
      </c>
      <c r="N3796" s="467">
        <f>SUM(N3797:N3799)</f>
        <v>0</v>
      </c>
    </row>
    <row r="3797" spans="1:14" customFormat="1" ht="24" hidden="1" customHeight="1" thickTop="1" thickBot="1" x14ac:dyDescent="0.3">
      <c r="A3797" s="1" t="s">
        <v>0</v>
      </c>
      <c r="B3797" s="8" t="s">
        <v>109</v>
      </c>
      <c r="C3797" s="9">
        <f t="shared" si="2370"/>
        <v>0</v>
      </c>
      <c r="D3797" s="9">
        <v>0</v>
      </c>
      <c r="E3797" s="9">
        <v>0</v>
      </c>
      <c r="F3797" s="9">
        <f t="shared" si="2371"/>
        <v>0</v>
      </c>
      <c r="G3797" s="9">
        <v>0</v>
      </c>
      <c r="H3797" s="467">
        <v>0</v>
      </c>
      <c r="I3797" s="9">
        <f t="shared" si="2372"/>
        <v>0</v>
      </c>
      <c r="J3797" s="9">
        <v>0</v>
      </c>
      <c r="K3797" s="467">
        <v>0</v>
      </c>
      <c r="L3797" s="9">
        <f t="shared" si="2373"/>
        <v>0</v>
      </c>
      <c r="M3797" s="9">
        <v>0</v>
      </c>
      <c r="N3797" s="467">
        <v>0</v>
      </c>
    </row>
    <row r="3798" spans="1:14" customFormat="1" ht="18" hidden="1" customHeight="1" thickTop="1" thickBot="1" x14ac:dyDescent="0.3">
      <c r="A3798" s="1" t="s">
        <v>0</v>
      </c>
      <c r="B3798" s="8" t="s">
        <v>111</v>
      </c>
      <c r="C3798" s="9">
        <f t="shared" si="2370"/>
        <v>0</v>
      </c>
      <c r="D3798" s="9">
        <v>0</v>
      </c>
      <c r="E3798" s="9">
        <v>0</v>
      </c>
      <c r="F3798" s="9">
        <f t="shared" si="2371"/>
        <v>0</v>
      </c>
      <c r="G3798" s="9">
        <v>0</v>
      </c>
      <c r="H3798" s="467">
        <v>0</v>
      </c>
      <c r="I3798" s="9">
        <f t="shared" si="2372"/>
        <v>0</v>
      </c>
      <c r="J3798" s="9">
        <v>0</v>
      </c>
      <c r="K3798" s="467">
        <v>0</v>
      </c>
      <c r="L3798" s="9">
        <f t="shared" si="2373"/>
        <v>0</v>
      </c>
      <c r="M3798" s="9">
        <v>0</v>
      </c>
      <c r="N3798" s="467">
        <v>0</v>
      </c>
    </row>
    <row r="3799" spans="1:14" customFormat="1" ht="33.75" hidden="1" customHeight="1" thickTop="1" thickBot="1" x14ac:dyDescent="0.3">
      <c r="A3799" s="1" t="s">
        <v>0</v>
      </c>
      <c r="B3799" s="8" t="s">
        <v>110</v>
      </c>
      <c r="C3799" s="9">
        <f t="shared" si="2370"/>
        <v>0</v>
      </c>
      <c r="D3799" s="9">
        <v>0</v>
      </c>
      <c r="E3799" s="9">
        <v>0</v>
      </c>
      <c r="F3799" s="9">
        <f t="shared" si="2371"/>
        <v>0</v>
      </c>
      <c r="G3799" s="9">
        <v>0</v>
      </c>
      <c r="H3799" s="467">
        <v>0</v>
      </c>
      <c r="I3799" s="9">
        <f t="shared" si="2372"/>
        <v>0</v>
      </c>
      <c r="J3799" s="9">
        <v>0</v>
      </c>
      <c r="K3799" s="467">
        <v>0</v>
      </c>
      <c r="L3799" s="9">
        <f t="shared" si="2373"/>
        <v>0</v>
      </c>
      <c r="M3799" s="9">
        <v>0</v>
      </c>
      <c r="N3799" s="467">
        <v>0</v>
      </c>
    </row>
    <row r="3800" spans="1:14" customFormat="1" ht="22.5" hidden="1" customHeight="1" thickTop="1" thickBot="1" x14ac:dyDescent="0.3">
      <c r="A3800" s="1" t="s">
        <v>0</v>
      </c>
      <c r="B3800" s="6" t="s">
        <v>112</v>
      </c>
      <c r="C3800" s="9">
        <f t="shared" si="2370"/>
        <v>0</v>
      </c>
      <c r="D3800" s="9">
        <f>SUM(D3801:D3802)</f>
        <v>0</v>
      </c>
      <c r="E3800" s="9">
        <f>SUM(E3801:E3802)</f>
        <v>0</v>
      </c>
      <c r="F3800" s="9">
        <f t="shared" si="2371"/>
        <v>0</v>
      </c>
      <c r="G3800" s="9">
        <f>SUM(G3801:G3802)</f>
        <v>0</v>
      </c>
      <c r="H3800" s="467">
        <f>SUM(H3801:H3802)</f>
        <v>0</v>
      </c>
      <c r="I3800" s="9">
        <f t="shared" si="2372"/>
        <v>0</v>
      </c>
      <c r="J3800" s="9">
        <f>SUM(J3801:J3802)</f>
        <v>0</v>
      </c>
      <c r="K3800" s="467">
        <f>SUM(K3801:K3802)</f>
        <v>0</v>
      </c>
      <c r="L3800" s="9">
        <f t="shared" si="2373"/>
        <v>0</v>
      </c>
      <c r="M3800" s="9">
        <f>SUM(M3801:M3802)</f>
        <v>0</v>
      </c>
      <c r="N3800" s="467">
        <f>SUM(N3801:N3802)</f>
        <v>0</v>
      </c>
    </row>
    <row r="3801" spans="1:14" customFormat="1" ht="36" hidden="1" customHeight="1" thickTop="1" thickBot="1" x14ac:dyDescent="0.3">
      <c r="A3801" s="1" t="s">
        <v>0</v>
      </c>
      <c r="B3801" s="7" t="s">
        <v>100</v>
      </c>
      <c r="C3801" s="9">
        <f t="shared" si="2370"/>
        <v>0</v>
      </c>
      <c r="D3801" s="9">
        <v>0</v>
      </c>
      <c r="E3801" s="9">
        <v>0</v>
      </c>
      <c r="F3801" s="9">
        <f t="shared" si="2371"/>
        <v>0</v>
      </c>
      <c r="G3801" s="9">
        <v>0</v>
      </c>
      <c r="H3801" s="467">
        <v>0</v>
      </c>
      <c r="I3801" s="9">
        <f t="shared" si="2372"/>
        <v>0</v>
      </c>
      <c r="J3801" s="9">
        <v>0</v>
      </c>
      <c r="K3801" s="467">
        <v>0</v>
      </c>
      <c r="L3801" s="9">
        <f t="shared" si="2373"/>
        <v>0</v>
      </c>
      <c r="M3801" s="9">
        <v>0</v>
      </c>
      <c r="N3801" s="467">
        <v>0</v>
      </c>
    </row>
    <row r="3802" spans="1:14" customFormat="1" ht="0.75" hidden="1" customHeight="1" thickTop="1" thickBot="1" x14ac:dyDescent="0.3">
      <c r="A3802" s="1" t="s">
        <v>0</v>
      </c>
      <c r="B3802" s="7" t="s">
        <v>101</v>
      </c>
      <c r="C3802" s="9">
        <f t="shared" si="2370"/>
        <v>0</v>
      </c>
      <c r="D3802" s="9">
        <v>0</v>
      </c>
      <c r="E3802" s="9">
        <v>0</v>
      </c>
      <c r="F3802" s="9">
        <f t="shared" si="2371"/>
        <v>0</v>
      </c>
      <c r="G3802" s="9">
        <v>0</v>
      </c>
      <c r="H3802" s="467">
        <v>0</v>
      </c>
      <c r="I3802" s="9">
        <f t="shared" si="2372"/>
        <v>0</v>
      </c>
      <c r="J3802" s="9">
        <v>0</v>
      </c>
      <c r="K3802" s="467">
        <v>0</v>
      </c>
      <c r="L3802" s="9">
        <f t="shared" si="2373"/>
        <v>0</v>
      </c>
      <c r="M3802" s="9">
        <v>0</v>
      </c>
      <c r="N3802" s="467">
        <v>0</v>
      </c>
    </row>
    <row r="3803" spans="1:14" customFormat="1" ht="23.25" hidden="1" customHeight="1" thickTop="1" thickBot="1" x14ac:dyDescent="0.3">
      <c r="A3803" s="1" t="s">
        <v>0</v>
      </c>
      <c r="B3803" s="5" t="s">
        <v>113</v>
      </c>
      <c r="C3803" s="9">
        <f t="shared" si="2370"/>
        <v>0</v>
      </c>
      <c r="D3803" s="9">
        <f>SUM(D3804,D3814)</f>
        <v>0</v>
      </c>
      <c r="E3803" s="9">
        <f>SUM(E3804,E3814)</f>
        <v>0</v>
      </c>
      <c r="F3803" s="9">
        <f t="shared" si="2371"/>
        <v>0</v>
      </c>
      <c r="G3803" s="9">
        <f>SUM(G3804,G3814)</f>
        <v>0</v>
      </c>
      <c r="H3803" s="467">
        <f>SUM(H3804,H3814)</f>
        <v>0</v>
      </c>
      <c r="I3803" s="9">
        <f t="shared" si="2372"/>
        <v>0</v>
      </c>
      <c r="J3803" s="9">
        <f>SUM(J3804,J3814)</f>
        <v>0</v>
      </c>
      <c r="K3803" s="467">
        <f>SUM(K3804,K3814)</f>
        <v>0</v>
      </c>
      <c r="L3803" s="9">
        <f t="shared" si="2373"/>
        <v>0</v>
      </c>
      <c r="M3803" s="9">
        <f>SUM(M3804,M3814)</f>
        <v>0</v>
      </c>
      <c r="N3803" s="467">
        <f>SUM(N3804,N3814)</f>
        <v>0</v>
      </c>
    </row>
    <row r="3804" spans="1:14" customFormat="1" ht="38.25" hidden="1" customHeight="1" thickTop="1" thickBot="1" x14ac:dyDescent="0.3">
      <c r="A3804" s="1" t="s">
        <v>0</v>
      </c>
      <c r="B3804" s="6" t="s">
        <v>114</v>
      </c>
      <c r="C3804" s="9">
        <f t="shared" si="2370"/>
        <v>0</v>
      </c>
      <c r="D3804" s="9">
        <f>SUM(D3805,D3810)</f>
        <v>0</v>
      </c>
      <c r="E3804" s="9">
        <f>SUM(E3805,E3810)</f>
        <v>0</v>
      </c>
      <c r="F3804" s="9">
        <f t="shared" si="2371"/>
        <v>0</v>
      </c>
      <c r="G3804" s="9">
        <f>SUM(G3805,G3810)</f>
        <v>0</v>
      </c>
      <c r="H3804" s="467">
        <f>SUM(H3805,H3810)</f>
        <v>0</v>
      </c>
      <c r="I3804" s="9">
        <f t="shared" si="2372"/>
        <v>0</v>
      </c>
      <c r="J3804" s="9">
        <f>SUM(J3805,J3810)</f>
        <v>0</v>
      </c>
      <c r="K3804" s="467">
        <f>SUM(K3805,K3810)</f>
        <v>0</v>
      </c>
      <c r="L3804" s="9">
        <f t="shared" si="2373"/>
        <v>0</v>
      </c>
      <c r="M3804" s="9">
        <f>SUM(M3805,M3810)</f>
        <v>0</v>
      </c>
      <c r="N3804" s="467">
        <f>SUM(N3805,N3810)</f>
        <v>0</v>
      </c>
    </row>
    <row r="3805" spans="1:14" customFormat="1" ht="35.25" hidden="1" customHeight="1" thickTop="1" thickBot="1" x14ac:dyDescent="0.3">
      <c r="A3805" s="1" t="s">
        <v>0</v>
      </c>
      <c r="B3805" s="7" t="s">
        <v>100</v>
      </c>
      <c r="C3805" s="9">
        <f t="shared" si="2370"/>
        <v>0</v>
      </c>
      <c r="D3805" s="9">
        <f>SUM(D3806:D3809)</f>
        <v>0</v>
      </c>
      <c r="E3805" s="9">
        <f>SUM(E3806:E3809)</f>
        <v>0</v>
      </c>
      <c r="F3805" s="9">
        <f t="shared" si="2371"/>
        <v>0</v>
      </c>
      <c r="G3805" s="9">
        <f>SUM(G3806:G3809)</f>
        <v>0</v>
      </c>
      <c r="H3805" s="467">
        <f>SUM(H3806:H3809)</f>
        <v>0</v>
      </c>
      <c r="I3805" s="9">
        <f t="shared" si="2372"/>
        <v>0</v>
      </c>
      <c r="J3805" s="9">
        <f>SUM(J3806:J3809)</f>
        <v>0</v>
      </c>
      <c r="K3805" s="467">
        <f>SUM(K3806:K3809)</f>
        <v>0</v>
      </c>
      <c r="L3805" s="9">
        <f t="shared" si="2373"/>
        <v>0</v>
      </c>
      <c r="M3805" s="9">
        <f>SUM(M3806:M3809)</f>
        <v>0</v>
      </c>
      <c r="N3805" s="467">
        <f>SUM(N3806:N3809)</f>
        <v>0</v>
      </c>
    </row>
    <row r="3806" spans="1:14" customFormat="1" ht="26.25" hidden="1" customHeight="1" thickTop="1" thickBot="1" x14ac:dyDescent="0.3">
      <c r="A3806" s="1" t="s">
        <v>0</v>
      </c>
      <c r="B3806" s="8" t="s">
        <v>115</v>
      </c>
      <c r="C3806" s="9">
        <f t="shared" si="2370"/>
        <v>0</v>
      </c>
      <c r="D3806" s="9">
        <v>0</v>
      </c>
      <c r="E3806" s="9">
        <v>0</v>
      </c>
      <c r="F3806" s="9">
        <f t="shared" si="2371"/>
        <v>0</v>
      </c>
      <c r="G3806" s="9">
        <v>0</v>
      </c>
      <c r="H3806" s="467">
        <v>0</v>
      </c>
      <c r="I3806" s="9">
        <f t="shared" si="2372"/>
        <v>0</v>
      </c>
      <c r="J3806" s="9">
        <v>0</v>
      </c>
      <c r="K3806" s="467">
        <v>0</v>
      </c>
      <c r="L3806" s="9">
        <f t="shared" si="2373"/>
        <v>0</v>
      </c>
      <c r="M3806" s="9">
        <v>0</v>
      </c>
      <c r="N3806" s="467">
        <v>0</v>
      </c>
    </row>
    <row r="3807" spans="1:14" customFormat="1" ht="33.75" hidden="1" customHeight="1" thickTop="1" thickBot="1" x14ac:dyDescent="0.3">
      <c r="A3807" s="1" t="s">
        <v>0</v>
      </c>
      <c r="B3807" s="8" t="s">
        <v>116</v>
      </c>
      <c r="C3807" s="9">
        <f t="shared" si="2370"/>
        <v>0</v>
      </c>
      <c r="D3807" s="9">
        <v>0</v>
      </c>
      <c r="E3807" s="9">
        <v>0</v>
      </c>
      <c r="F3807" s="9">
        <f t="shared" si="2371"/>
        <v>0</v>
      </c>
      <c r="G3807" s="9">
        <v>0</v>
      </c>
      <c r="H3807" s="467">
        <v>0</v>
      </c>
      <c r="I3807" s="9">
        <f t="shared" si="2372"/>
        <v>0</v>
      </c>
      <c r="J3807" s="9">
        <v>0</v>
      </c>
      <c r="K3807" s="467">
        <v>0</v>
      </c>
      <c r="L3807" s="9">
        <f t="shared" si="2373"/>
        <v>0</v>
      </c>
      <c r="M3807" s="9">
        <v>0</v>
      </c>
      <c r="N3807" s="467">
        <v>0</v>
      </c>
    </row>
    <row r="3808" spans="1:14" customFormat="1" ht="36" hidden="1" customHeight="1" thickTop="1" thickBot="1" x14ac:dyDescent="0.3">
      <c r="A3808" s="1" t="s">
        <v>0</v>
      </c>
      <c r="B3808" s="8" t="s">
        <v>109</v>
      </c>
      <c r="C3808" s="9">
        <f t="shared" si="2370"/>
        <v>0</v>
      </c>
      <c r="D3808" s="9">
        <v>0</v>
      </c>
      <c r="E3808" s="9">
        <v>0</v>
      </c>
      <c r="F3808" s="9">
        <f t="shared" si="2371"/>
        <v>0</v>
      </c>
      <c r="G3808" s="9">
        <v>0</v>
      </c>
      <c r="H3808" s="467">
        <v>0</v>
      </c>
      <c r="I3808" s="9">
        <f t="shared" si="2372"/>
        <v>0</v>
      </c>
      <c r="J3808" s="9">
        <v>0</v>
      </c>
      <c r="K3808" s="467">
        <v>0</v>
      </c>
      <c r="L3808" s="9">
        <f t="shared" si="2373"/>
        <v>0</v>
      </c>
      <c r="M3808" s="9">
        <v>0</v>
      </c>
      <c r="N3808" s="467">
        <v>0</v>
      </c>
    </row>
    <row r="3809" spans="1:14" customFormat="1" ht="37.5" hidden="1" customHeight="1" thickTop="1" thickBot="1" x14ac:dyDescent="0.3">
      <c r="A3809" s="1" t="s">
        <v>0</v>
      </c>
      <c r="B3809" s="8" t="s">
        <v>110</v>
      </c>
      <c r="C3809" s="9">
        <f t="shared" si="2370"/>
        <v>0</v>
      </c>
      <c r="D3809" s="9">
        <v>0</v>
      </c>
      <c r="E3809" s="9">
        <v>0</v>
      </c>
      <c r="F3809" s="9">
        <f t="shared" si="2371"/>
        <v>0</v>
      </c>
      <c r="G3809" s="9">
        <v>0</v>
      </c>
      <c r="H3809" s="467">
        <v>0</v>
      </c>
      <c r="I3809" s="9">
        <f t="shared" si="2372"/>
        <v>0</v>
      </c>
      <c r="J3809" s="9">
        <v>0</v>
      </c>
      <c r="K3809" s="467">
        <v>0</v>
      </c>
      <c r="L3809" s="9">
        <f t="shared" si="2373"/>
        <v>0</v>
      </c>
      <c r="M3809" s="9">
        <v>0</v>
      </c>
      <c r="N3809" s="467">
        <v>0</v>
      </c>
    </row>
    <row r="3810" spans="1:14" customFormat="1" ht="18.75" hidden="1" customHeight="1" thickTop="1" thickBot="1" x14ac:dyDescent="0.3">
      <c r="A3810" s="1" t="s">
        <v>0</v>
      </c>
      <c r="B3810" s="7" t="s">
        <v>101</v>
      </c>
      <c r="C3810" s="9">
        <f t="shared" si="2370"/>
        <v>0</v>
      </c>
      <c r="D3810" s="9">
        <f>SUM(D3811:D3813)</f>
        <v>0</v>
      </c>
      <c r="E3810" s="9">
        <f>SUM(E3811:E3813)</f>
        <v>0</v>
      </c>
      <c r="F3810" s="9">
        <f t="shared" si="2371"/>
        <v>0</v>
      </c>
      <c r="G3810" s="9">
        <f>SUM(G3811:G3813)</f>
        <v>0</v>
      </c>
      <c r="H3810" s="467">
        <f>SUM(H3811:H3813)</f>
        <v>0</v>
      </c>
      <c r="I3810" s="9">
        <f t="shared" si="2372"/>
        <v>0</v>
      </c>
      <c r="J3810" s="9">
        <f>SUM(J3811:J3813)</f>
        <v>0</v>
      </c>
      <c r="K3810" s="467">
        <f>SUM(K3811:K3813)</f>
        <v>0</v>
      </c>
      <c r="L3810" s="9">
        <f t="shared" si="2373"/>
        <v>0</v>
      </c>
      <c r="M3810" s="9">
        <f>SUM(M3811:M3813)</f>
        <v>0</v>
      </c>
      <c r="N3810" s="467">
        <f>SUM(N3811:N3813)</f>
        <v>0</v>
      </c>
    </row>
    <row r="3811" spans="1:14" customFormat="1" ht="25.5" hidden="1" customHeight="1" thickTop="1" thickBot="1" x14ac:dyDescent="0.3">
      <c r="A3811" s="1" t="s">
        <v>0</v>
      </c>
      <c r="B3811" s="8" t="s">
        <v>109</v>
      </c>
      <c r="C3811" s="9">
        <f t="shared" si="2370"/>
        <v>0</v>
      </c>
      <c r="D3811" s="9">
        <v>0</v>
      </c>
      <c r="E3811" s="9">
        <v>0</v>
      </c>
      <c r="F3811" s="9">
        <f t="shared" si="2371"/>
        <v>0</v>
      </c>
      <c r="G3811" s="9">
        <v>0</v>
      </c>
      <c r="H3811" s="467">
        <v>0</v>
      </c>
      <c r="I3811" s="9">
        <f t="shared" si="2372"/>
        <v>0</v>
      </c>
      <c r="J3811" s="9">
        <v>0</v>
      </c>
      <c r="K3811" s="467">
        <v>0</v>
      </c>
      <c r="L3811" s="9">
        <f t="shared" si="2373"/>
        <v>0</v>
      </c>
      <c r="M3811" s="9">
        <v>0</v>
      </c>
      <c r="N3811" s="467">
        <v>0</v>
      </c>
    </row>
    <row r="3812" spans="1:14" customFormat="1" ht="24.75" hidden="1" customHeight="1" thickTop="1" thickBot="1" x14ac:dyDescent="0.3">
      <c r="A3812" s="1" t="s">
        <v>0</v>
      </c>
      <c r="B3812" s="8" t="s">
        <v>111</v>
      </c>
      <c r="C3812" s="9">
        <f t="shared" si="2370"/>
        <v>0</v>
      </c>
      <c r="D3812" s="9">
        <v>0</v>
      </c>
      <c r="E3812" s="9">
        <v>0</v>
      </c>
      <c r="F3812" s="9">
        <f t="shared" si="2371"/>
        <v>0</v>
      </c>
      <c r="G3812" s="9">
        <v>0</v>
      </c>
      <c r="H3812" s="467">
        <v>0</v>
      </c>
      <c r="I3812" s="9">
        <f t="shared" si="2372"/>
        <v>0</v>
      </c>
      <c r="J3812" s="9">
        <v>0</v>
      </c>
      <c r="K3812" s="467">
        <v>0</v>
      </c>
      <c r="L3812" s="9">
        <f t="shared" si="2373"/>
        <v>0</v>
      </c>
      <c r="M3812" s="9">
        <v>0</v>
      </c>
      <c r="N3812" s="467">
        <v>0</v>
      </c>
    </row>
    <row r="3813" spans="1:14" customFormat="1" ht="33.75" hidden="1" customHeight="1" thickTop="1" thickBot="1" x14ac:dyDescent="0.3">
      <c r="A3813" s="1" t="s">
        <v>0</v>
      </c>
      <c r="B3813" s="8" t="s">
        <v>110</v>
      </c>
      <c r="C3813" s="9">
        <f t="shared" si="2370"/>
        <v>0</v>
      </c>
      <c r="D3813" s="9">
        <v>0</v>
      </c>
      <c r="E3813" s="9">
        <v>0</v>
      </c>
      <c r="F3813" s="9">
        <f t="shared" si="2371"/>
        <v>0</v>
      </c>
      <c r="G3813" s="9">
        <v>0</v>
      </c>
      <c r="H3813" s="467">
        <v>0</v>
      </c>
      <c r="I3813" s="9">
        <f t="shared" si="2372"/>
        <v>0</v>
      </c>
      <c r="J3813" s="9">
        <v>0</v>
      </c>
      <c r="K3813" s="467">
        <v>0</v>
      </c>
      <c r="L3813" s="9">
        <f t="shared" si="2373"/>
        <v>0</v>
      </c>
      <c r="M3813" s="9">
        <v>0</v>
      </c>
      <c r="N3813" s="467">
        <v>0</v>
      </c>
    </row>
    <row r="3814" spans="1:14" customFormat="1" ht="30" hidden="1" customHeight="1" thickTop="1" thickBot="1" x14ac:dyDescent="0.3">
      <c r="A3814" s="1" t="s">
        <v>0</v>
      </c>
      <c r="B3814" s="6" t="s">
        <v>117</v>
      </c>
      <c r="C3814" s="9">
        <f t="shared" si="2370"/>
        <v>0</v>
      </c>
      <c r="D3814" s="9">
        <f>SUM(D3815:D3816)</f>
        <v>0</v>
      </c>
      <c r="E3814" s="9">
        <f>SUM(E3815:E3816)</f>
        <v>0</v>
      </c>
      <c r="F3814" s="9">
        <f t="shared" si="2371"/>
        <v>0</v>
      </c>
      <c r="G3814" s="9">
        <f>SUM(G3815:G3816)</f>
        <v>0</v>
      </c>
      <c r="H3814" s="467">
        <f>SUM(H3815:H3816)</f>
        <v>0</v>
      </c>
      <c r="I3814" s="9">
        <f t="shared" si="2372"/>
        <v>0</v>
      </c>
      <c r="J3814" s="9">
        <f>SUM(J3815:J3816)</f>
        <v>0</v>
      </c>
      <c r="K3814" s="467">
        <f>SUM(K3815:K3816)</f>
        <v>0</v>
      </c>
      <c r="L3814" s="9">
        <f t="shared" si="2373"/>
        <v>0</v>
      </c>
      <c r="M3814" s="9">
        <f>SUM(M3815:M3816)</f>
        <v>0</v>
      </c>
      <c r="N3814" s="467">
        <f>SUM(N3815:N3816)</f>
        <v>0</v>
      </c>
    </row>
    <row r="3815" spans="1:14" customFormat="1" ht="20.25" hidden="1" customHeight="1" thickTop="1" thickBot="1" x14ac:dyDescent="0.3">
      <c r="A3815" s="1" t="s">
        <v>0</v>
      </c>
      <c r="B3815" s="7" t="s">
        <v>100</v>
      </c>
      <c r="C3815" s="9">
        <f t="shared" si="2370"/>
        <v>0</v>
      </c>
      <c r="D3815" s="9">
        <v>0</v>
      </c>
      <c r="E3815" s="9">
        <v>0</v>
      </c>
      <c r="F3815" s="9">
        <f t="shared" si="2371"/>
        <v>0</v>
      </c>
      <c r="G3815" s="9">
        <v>0</v>
      </c>
      <c r="H3815" s="467">
        <v>0</v>
      </c>
      <c r="I3815" s="9">
        <f t="shared" si="2372"/>
        <v>0</v>
      </c>
      <c r="J3815" s="9">
        <v>0</v>
      </c>
      <c r="K3815" s="467">
        <v>0</v>
      </c>
      <c r="L3815" s="9">
        <f t="shared" si="2373"/>
        <v>0</v>
      </c>
      <c r="M3815" s="9">
        <v>0</v>
      </c>
      <c r="N3815" s="467">
        <v>0</v>
      </c>
    </row>
    <row r="3816" spans="1:14" customFormat="1" ht="27" hidden="1" customHeight="1" thickTop="1" x14ac:dyDescent="0.25">
      <c r="A3816" s="133" t="s">
        <v>0</v>
      </c>
      <c r="B3816" s="138" t="s">
        <v>101</v>
      </c>
      <c r="C3816" s="135">
        <f t="shared" si="2370"/>
        <v>0</v>
      </c>
      <c r="D3816" s="135">
        <v>0</v>
      </c>
      <c r="E3816" s="135">
        <v>0</v>
      </c>
      <c r="F3816" s="135">
        <f t="shared" si="2371"/>
        <v>0</v>
      </c>
      <c r="G3816" s="135">
        <v>0</v>
      </c>
      <c r="H3816" s="476">
        <v>0</v>
      </c>
      <c r="I3816" s="135">
        <f t="shared" si="2372"/>
        <v>0</v>
      </c>
      <c r="J3816" s="135">
        <v>0</v>
      </c>
      <c r="K3816" s="476">
        <v>0</v>
      </c>
      <c r="L3816" s="135">
        <f t="shared" si="2373"/>
        <v>0</v>
      </c>
      <c r="M3816" s="135">
        <v>0</v>
      </c>
      <c r="N3816" s="476">
        <v>0</v>
      </c>
    </row>
    <row r="3817" spans="1:14" s="333" customFormat="1" ht="27.75" hidden="1" customHeight="1" x14ac:dyDescent="0.2">
      <c r="A3817" s="334" t="s">
        <v>0</v>
      </c>
      <c r="B3817" s="339" t="s">
        <v>118</v>
      </c>
      <c r="C3817" s="338">
        <f t="shared" si="2370"/>
        <v>0</v>
      </c>
      <c r="D3817" s="338">
        <f>SUM(D3818,D3821,D3824)</f>
        <v>0</v>
      </c>
      <c r="E3817" s="338">
        <f>SUM(E3818,E3821,E3824)</f>
        <v>0</v>
      </c>
      <c r="F3817" s="338">
        <f t="shared" si="2371"/>
        <v>0</v>
      </c>
      <c r="G3817" s="338">
        <f>SUM(G3818,G3821,G3824)</f>
        <v>0</v>
      </c>
      <c r="H3817" s="483">
        <f>SUM(H3818,H3821,H3824)</f>
        <v>0</v>
      </c>
      <c r="I3817" s="338">
        <f t="shared" si="2372"/>
        <v>0</v>
      </c>
      <c r="J3817" s="338">
        <f>SUM(J3818,J3821,J3824)</f>
        <v>0</v>
      </c>
      <c r="K3817" s="483">
        <f>SUM(K3818,K3821,K3824)</f>
        <v>0</v>
      </c>
      <c r="L3817" s="338">
        <f t="shared" si="2373"/>
        <v>0</v>
      </c>
      <c r="M3817" s="338">
        <f>SUM(M3818,M3821,M3824)</f>
        <v>0</v>
      </c>
      <c r="N3817" s="483">
        <f>SUM(N3818,N3821,N3824)</f>
        <v>0</v>
      </c>
    </row>
    <row r="3818" spans="1:14" customFormat="1" ht="30.75" hidden="1" customHeight="1" thickBot="1" x14ac:dyDescent="0.3">
      <c r="A3818" s="140" t="s">
        <v>0</v>
      </c>
      <c r="B3818" s="147" t="s">
        <v>119</v>
      </c>
      <c r="C3818" s="142">
        <f t="shared" si="2370"/>
        <v>0</v>
      </c>
      <c r="D3818" s="142">
        <f>SUM(D3819:D3820)</f>
        <v>0</v>
      </c>
      <c r="E3818" s="142">
        <f>SUM(E3819:E3820)</f>
        <v>0</v>
      </c>
      <c r="F3818" s="142">
        <f t="shared" si="2371"/>
        <v>0</v>
      </c>
      <c r="G3818" s="142">
        <f>SUM(G3819:G3820)</f>
        <v>0</v>
      </c>
      <c r="H3818" s="477">
        <f>SUM(H3819:H3820)</f>
        <v>0</v>
      </c>
      <c r="I3818" s="142">
        <f t="shared" si="2372"/>
        <v>0</v>
      </c>
      <c r="J3818" s="142">
        <f>SUM(J3819:J3820)</f>
        <v>0</v>
      </c>
      <c r="K3818" s="477">
        <f>SUM(K3819:K3820)</f>
        <v>0</v>
      </c>
      <c r="L3818" s="142">
        <f t="shared" si="2373"/>
        <v>0</v>
      </c>
      <c r="M3818" s="142">
        <f>SUM(M3819:M3820)</f>
        <v>0</v>
      </c>
      <c r="N3818" s="477">
        <f>SUM(N3819:N3820)</f>
        <v>0</v>
      </c>
    </row>
    <row r="3819" spans="1:14" customFormat="1" ht="26.25" hidden="1" customHeight="1" thickTop="1" thickBot="1" x14ac:dyDescent="0.3">
      <c r="A3819" s="1" t="s">
        <v>0</v>
      </c>
      <c r="B3819" s="5" t="s">
        <v>120</v>
      </c>
      <c r="C3819" s="9">
        <f t="shared" si="2370"/>
        <v>0</v>
      </c>
      <c r="D3819" s="9">
        <v>0</v>
      </c>
      <c r="E3819" s="9">
        <v>0</v>
      </c>
      <c r="F3819" s="9">
        <f t="shared" si="2371"/>
        <v>0</v>
      </c>
      <c r="G3819" s="9">
        <v>0</v>
      </c>
      <c r="H3819" s="467">
        <v>0</v>
      </c>
      <c r="I3819" s="9">
        <f t="shared" si="2372"/>
        <v>0</v>
      </c>
      <c r="J3819" s="9">
        <v>0</v>
      </c>
      <c r="K3819" s="467">
        <v>0</v>
      </c>
      <c r="L3819" s="9">
        <f t="shared" si="2373"/>
        <v>0</v>
      </c>
      <c r="M3819" s="9">
        <v>0</v>
      </c>
      <c r="N3819" s="467">
        <v>0</v>
      </c>
    </row>
    <row r="3820" spans="1:14" customFormat="1" ht="30.75" hidden="1" customHeight="1" thickTop="1" thickBot="1" x14ac:dyDescent="0.3">
      <c r="A3820" s="1" t="s">
        <v>0</v>
      </c>
      <c r="B3820" s="5" t="s">
        <v>121</v>
      </c>
      <c r="C3820" s="9">
        <f t="shared" si="2370"/>
        <v>0</v>
      </c>
      <c r="D3820" s="9">
        <v>0</v>
      </c>
      <c r="E3820" s="9">
        <v>0</v>
      </c>
      <c r="F3820" s="9">
        <f t="shared" si="2371"/>
        <v>0</v>
      </c>
      <c r="G3820" s="9">
        <v>0</v>
      </c>
      <c r="H3820" s="467">
        <v>0</v>
      </c>
      <c r="I3820" s="9">
        <f t="shared" si="2372"/>
        <v>0</v>
      </c>
      <c r="J3820" s="9">
        <v>0</v>
      </c>
      <c r="K3820" s="467">
        <v>0</v>
      </c>
      <c r="L3820" s="9">
        <f t="shared" si="2373"/>
        <v>0</v>
      </c>
      <c r="M3820" s="9">
        <v>0</v>
      </c>
      <c r="N3820" s="467">
        <v>0</v>
      </c>
    </row>
    <row r="3821" spans="1:14" customFormat="1" ht="32.25" hidden="1" customHeight="1" thickTop="1" thickBot="1" x14ac:dyDescent="0.3">
      <c r="A3821" s="1" t="s">
        <v>0</v>
      </c>
      <c r="B3821" s="4" t="s">
        <v>122</v>
      </c>
      <c r="C3821" s="9">
        <f t="shared" si="2370"/>
        <v>0</v>
      </c>
      <c r="D3821" s="9">
        <f>SUM(D3822:D3823)</f>
        <v>0</v>
      </c>
      <c r="E3821" s="9">
        <f>SUM(E3822:E3823)</f>
        <v>0</v>
      </c>
      <c r="F3821" s="9">
        <f t="shared" si="2371"/>
        <v>0</v>
      </c>
      <c r="G3821" s="9">
        <f>SUM(G3822:G3823)</f>
        <v>0</v>
      </c>
      <c r="H3821" s="467">
        <f>SUM(H3822:H3823)</f>
        <v>0</v>
      </c>
      <c r="I3821" s="9">
        <f t="shared" si="2372"/>
        <v>0</v>
      </c>
      <c r="J3821" s="9">
        <f>SUM(J3822:J3823)</f>
        <v>0</v>
      </c>
      <c r="K3821" s="467">
        <f>SUM(K3822:K3823)</f>
        <v>0</v>
      </c>
      <c r="L3821" s="9">
        <f t="shared" si="2373"/>
        <v>0</v>
      </c>
      <c r="M3821" s="9">
        <f>SUM(M3822:M3823)</f>
        <v>0</v>
      </c>
      <c r="N3821" s="467">
        <f>SUM(N3822:N3823)</f>
        <v>0</v>
      </c>
    </row>
    <row r="3822" spans="1:14" customFormat="1" ht="27.75" hidden="1" customHeight="1" thickTop="1" thickBot="1" x14ac:dyDescent="0.3">
      <c r="A3822" s="1" t="s">
        <v>0</v>
      </c>
      <c r="B3822" s="5" t="s">
        <v>120</v>
      </c>
      <c r="C3822" s="9">
        <f t="shared" si="2370"/>
        <v>0</v>
      </c>
      <c r="D3822" s="9">
        <v>0</v>
      </c>
      <c r="E3822" s="9">
        <v>0</v>
      </c>
      <c r="F3822" s="9">
        <f t="shared" si="2371"/>
        <v>0</v>
      </c>
      <c r="G3822" s="9">
        <v>0</v>
      </c>
      <c r="H3822" s="467">
        <v>0</v>
      </c>
      <c r="I3822" s="9">
        <f t="shared" si="2372"/>
        <v>0</v>
      </c>
      <c r="J3822" s="9">
        <v>0</v>
      </c>
      <c r="K3822" s="467">
        <v>0</v>
      </c>
      <c r="L3822" s="9">
        <f t="shared" si="2373"/>
        <v>0</v>
      </c>
      <c r="M3822" s="9">
        <v>0</v>
      </c>
      <c r="N3822" s="467">
        <v>0</v>
      </c>
    </row>
    <row r="3823" spans="1:14" customFormat="1" ht="31.5" hidden="1" customHeight="1" thickTop="1" thickBot="1" x14ac:dyDescent="0.3">
      <c r="A3823" s="1" t="s">
        <v>0</v>
      </c>
      <c r="B3823" s="5" t="s">
        <v>121</v>
      </c>
      <c r="C3823" s="9">
        <f t="shared" si="2370"/>
        <v>0</v>
      </c>
      <c r="D3823" s="9">
        <v>0</v>
      </c>
      <c r="E3823" s="9">
        <v>0</v>
      </c>
      <c r="F3823" s="9">
        <f t="shared" si="2371"/>
        <v>0</v>
      </c>
      <c r="G3823" s="9">
        <v>0</v>
      </c>
      <c r="H3823" s="467">
        <v>0</v>
      </c>
      <c r="I3823" s="9">
        <f t="shared" si="2372"/>
        <v>0</v>
      </c>
      <c r="J3823" s="9">
        <v>0</v>
      </c>
      <c r="K3823" s="467">
        <v>0</v>
      </c>
      <c r="L3823" s="9">
        <f t="shared" si="2373"/>
        <v>0</v>
      </c>
      <c r="M3823" s="9">
        <v>0</v>
      </c>
      <c r="N3823" s="467">
        <v>0</v>
      </c>
    </row>
    <row r="3824" spans="1:14" customFormat="1" ht="27.75" hidden="1" customHeight="1" thickTop="1" thickBot="1" x14ac:dyDescent="0.3">
      <c r="A3824" s="1" t="s">
        <v>0</v>
      </c>
      <c r="B3824" s="4" t="s">
        <v>123</v>
      </c>
      <c r="C3824" s="9">
        <f t="shared" si="2370"/>
        <v>0</v>
      </c>
      <c r="D3824" s="9">
        <f>SUM(D3825:D3826)</f>
        <v>0</v>
      </c>
      <c r="E3824" s="9">
        <f>SUM(E3825:E3826)</f>
        <v>0</v>
      </c>
      <c r="F3824" s="9">
        <f t="shared" si="2371"/>
        <v>0</v>
      </c>
      <c r="G3824" s="9">
        <f>SUM(G3825:G3826)</f>
        <v>0</v>
      </c>
      <c r="H3824" s="467">
        <f>SUM(H3825:H3826)</f>
        <v>0</v>
      </c>
      <c r="I3824" s="9">
        <f t="shared" si="2372"/>
        <v>0</v>
      </c>
      <c r="J3824" s="9">
        <f>SUM(J3825:J3826)</f>
        <v>0</v>
      </c>
      <c r="K3824" s="467">
        <f>SUM(K3825:K3826)</f>
        <v>0</v>
      </c>
      <c r="L3824" s="9">
        <f t="shared" si="2373"/>
        <v>0</v>
      </c>
      <c r="M3824" s="9">
        <f>SUM(M3825:M3826)</f>
        <v>0</v>
      </c>
      <c r="N3824" s="467">
        <f>SUM(N3825:N3826)</f>
        <v>0</v>
      </c>
    </row>
    <row r="3825" spans="1:14" customFormat="1" ht="26.25" hidden="1" customHeight="1" thickTop="1" thickBot="1" x14ac:dyDescent="0.3">
      <c r="A3825" s="1" t="s">
        <v>0</v>
      </c>
      <c r="B3825" s="5" t="s">
        <v>120</v>
      </c>
      <c r="C3825" s="9">
        <f t="shared" si="2370"/>
        <v>0</v>
      </c>
      <c r="D3825" s="9">
        <v>0</v>
      </c>
      <c r="E3825" s="9">
        <v>0</v>
      </c>
      <c r="F3825" s="9">
        <f t="shared" si="2371"/>
        <v>0</v>
      </c>
      <c r="G3825" s="9">
        <v>0</v>
      </c>
      <c r="H3825" s="467">
        <v>0</v>
      </c>
      <c r="I3825" s="9">
        <f t="shared" si="2372"/>
        <v>0</v>
      </c>
      <c r="J3825" s="9">
        <v>0</v>
      </c>
      <c r="K3825" s="467">
        <v>0</v>
      </c>
      <c r="L3825" s="9">
        <f t="shared" si="2373"/>
        <v>0</v>
      </c>
      <c r="M3825" s="9">
        <v>0</v>
      </c>
      <c r="N3825" s="467">
        <v>0</v>
      </c>
    </row>
    <row r="3826" spans="1:14" customFormat="1" ht="22.5" hidden="1" customHeight="1" thickTop="1" x14ac:dyDescent="0.25">
      <c r="A3826" s="133" t="s">
        <v>0</v>
      </c>
      <c r="B3826" s="136" t="s">
        <v>121</v>
      </c>
      <c r="C3826" s="135">
        <f t="shared" si="2370"/>
        <v>0</v>
      </c>
      <c r="D3826" s="135">
        <v>0</v>
      </c>
      <c r="E3826" s="135">
        <v>0</v>
      </c>
      <c r="F3826" s="135">
        <f t="shared" si="2371"/>
        <v>0</v>
      </c>
      <c r="G3826" s="135">
        <v>0</v>
      </c>
      <c r="H3826" s="476">
        <v>0</v>
      </c>
      <c r="I3826" s="135">
        <f t="shared" si="2372"/>
        <v>0</v>
      </c>
      <c r="J3826" s="135">
        <v>0</v>
      </c>
      <c r="K3826" s="476">
        <v>0</v>
      </c>
      <c r="L3826" s="135">
        <f t="shared" si="2373"/>
        <v>0</v>
      </c>
      <c r="M3826" s="135">
        <v>0</v>
      </c>
      <c r="N3826" s="476">
        <v>0</v>
      </c>
    </row>
    <row r="3827" spans="1:14" s="333" customFormat="1" ht="21" hidden="1" customHeight="1" x14ac:dyDescent="0.2">
      <c r="A3827" s="334" t="s">
        <v>0</v>
      </c>
      <c r="B3827" s="339" t="s">
        <v>124</v>
      </c>
      <c r="C3827" s="338">
        <f t="shared" si="2370"/>
        <v>34.872999999999998</v>
      </c>
      <c r="D3827" s="338">
        <f>SUM(D3828:D3829)</f>
        <v>34.872999999999998</v>
      </c>
      <c r="E3827" s="338">
        <f>SUM(E3828:E3829)</f>
        <v>0</v>
      </c>
      <c r="F3827" s="338">
        <f t="shared" si="2371"/>
        <v>0</v>
      </c>
      <c r="G3827" s="338">
        <f>SUM(G3828:G3829)</f>
        <v>0</v>
      </c>
      <c r="H3827" s="483">
        <f>SUM(H3828:H3829)</f>
        <v>0</v>
      </c>
      <c r="I3827" s="338">
        <f t="shared" si="2372"/>
        <v>0</v>
      </c>
      <c r="J3827" s="338">
        <f>SUM(J3828:J3829)</f>
        <v>0</v>
      </c>
      <c r="K3827" s="483">
        <f>SUM(K3828:K3829)</f>
        <v>0</v>
      </c>
      <c r="L3827" s="338">
        <f t="shared" si="2373"/>
        <v>0</v>
      </c>
      <c r="M3827" s="338">
        <f>SUM(M3828:M3829)</f>
        <v>0</v>
      </c>
      <c r="N3827" s="483">
        <f>SUM(N3828:N3829)</f>
        <v>0</v>
      </c>
    </row>
    <row r="3828" spans="1:14" customFormat="1" ht="24.75" hidden="1" customHeight="1" thickBot="1" x14ac:dyDescent="0.3">
      <c r="A3828" s="143" t="s">
        <v>0</v>
      </c>
      <c r="B3828" s="150" t="s">
        <v>125</v>
      </c>
      <c r="C3828" s="145">
        <f t="shared" si="2370"/>
        <v>0</v>
      </c>
      <c r="D3828" s="145">
        <v>0</v>
      </c>
      <c r="E3828" s="145">
        <v>0</v>
      </c>
      <c r="F3828" s="142">
        <f t="shared" si="2371"/>
        <v>0</v>
      </c>
      <c r="G3828" s="142">
        <v>0</v>
      </c>
      <c r="H3828" s="477">
        <v>0</v>
      </c>
      <c r="I3828" s="142">
        <f t="shared" si="2372"/>
        <v>0</v>
      </c>
      <c r="J3828" s="142">
        <v>0</v>
      </c>
      <c r="K3828" s="477">
        <v>0</v>
      </c>
      <c r="L3828" s="142">
        <f t="shared" si="2373"/>
        <v>0</v>
      </c>
      <c r="M3828" s="142">
        <v>0</v>
      </c>
      <c r="N3828" s="477">
        <v>0</v>
      </c>
    </row>
    <row r="3829" spans="1:14" customFormat="1" ht="30" hidden="1" customHeight="1" thickTop="1" x14ac:dyDescent="0.25">
      <c r="A3829" s="151" t="s">
        <v>0</v>
      </c>
      <c r="B3829" s="157" t="s">
        <v>126</v>
      </c>
      <c r="C3829" s="155">
        <f t="shared" si="2370"/>
        <v>34.872999999999998</v>
      </c>
      <c r="D3829" s="155">
        <f>SUM(D3830,D3849)</f>
        <v>34.872999999999998</v>
      </c>
      <c r="E3829" s="155">
        <f>SUM(E3830,E3849)</f>
        <v>0</v>
      </c>
      <c r="F3829" s="161">
        <f t="shared" si="2371"/>
        <v>0</v>
      </c>
      <c r="G3829" s="161">
        <f>SUM(G3830,G3849)</f>
        <v>0</v>
      </c>
      <c r="H3829" s="530">
        <f>SUM(H3830,H3849)</f>
        <v>0</v>
      </c>
      <c r="I3829" s="161">
        <f t="shared" si="2372"/>
        <v>0</v>
      </c>
      <c r="J3829" s="161">
        <f>SUM(J3830,J3849)</f>
        <v>0</v>
      </c>
      <c r="K3829" s="530">
        <f>SUM(K3830,K3849)</f>
        <v>0</v>
      </c>
      <c r="L3829" s="161">
        <f t="shared" si="2373"/>
        <v>0</v>
      </c>
      <c r="M3829" s="161">
        <f>SUM(M3830,M3849)</f>
        <v>0</v>
      </c>
      <c r="N3829" s="530">
        <f>SUM(N3830,N3849)</f>
        <v>0</v>
      </c>
    </row>
    <row r="3830" spans="1:14" customFormat="1" ht="27.75" hidden="1" customHeight="1" thickBot="1" x14ac:dyDescent="0.3">
      <c r="A3830" s="140" t="s">
        <v>0</v>
      </c>
      <c r="B3830" s="148" t="s">
        <v>127</v>
      </c>
      <c r="C3830" s="142">
        <f t="shared" si="2370"/>
        <v>0</v>
      </c>
      <c r="D3830" s="142">
        <f>SUM(D3831:D3848)</f>
        <v>0</v>
      </c>
      <c r="E3830" s="142">
        <f>SUM(E3831:E3848)</f>
        <v>0</v>
      </c>
      <c r="F3830" s="142">
        <f t="shared" si="2371"/>
        <v>0</v>
      </c>
      <c r="G3830" s="142">
        <f>SUM(G3831:G3848)</f>
        <v>0</v>
      </c>
      <c r="H3830" s="477">
        <f>SUM(H3831:H3848)</f>
        <v>0</v>
      </c>
      <c r="I3830" s="142">
        <f t="shared" si="2372"/>
        <v>0</v>
      </c>
      <c r="J3830" s="142">
        <f>SUM(J3831:J3848)</f>
        <v>0</v>
      </c>
      <c r="K3830" s="477">
        <f>SUM(K3831:K3848)</f>
        <v>0</v>
      </c>
      <c r="L3830" s="142">
        <f t="shared" si="2373"/>
        <v>0</v>
      </c>
      <c r="M3830" s="142">
        <f>SUM(M3831:M3848)</f>
        <v>0</v>
      </c>
      <c r="N3830" s="477">
        <f>SUM(N3831:N3848)</f>
        <v>0</v>
      </c>
    </row>
    <row r="3831" spans="1:14" customFormat="1" ht="12" hidden="1" customHeight="1" thickTop="1" thickBot="1" x14ac:dyDescent="0.3">
      <c r="A3831" s="1" t="s">
        <v>0</v>
      </c>
      <c r="B3831" s="6" t="s">
        <v>128</v>
      </c>
      <c r="C3831" s="9">
        <f t="shared" si="2370"/>
        <v>0</v>
      </c>
      <c r="D3831" s="9">
        <v>0</v>
      </c>
      <c r="E3831" s="9">
        <v>0</v>
      </c>
      <c r="F3831" s="9">
        <f t="shared" si="2371"/>
        <v>0</v>
      </c>
      <c r="G3831" s="9">
        <v>0</v>
      </c>
      <c r="H3831" s="467">
        <v>0</v>
      </c>
      <c r="I3831" s="9">
        <f t="shared" si="2372"/>
        <v>0</v>
      </c>
      <c r="J3831" s="9">
        <v>0</v>
      </c>
      <c r="K3831" s="467">
        <v>0</v>
      </c>
      <c r="L3831" s="9">
        <f t="shared" si="2373"/>
        <v>0</v>
      </c>
      <c r="M3831" s="9">
        <v>0</v>
      </c>
      <c r="N3831" s="467">
        <v>0</v>
      </c>
    </row>
    <row r="3832" spans="1:14" customFormat="1" ht="26.25" hidden="1" customHeight="1" thickTop="1" thickBot="1" x14ac:dyDescent="0.3">
      <c r="A3832" s="1" t="s">
        <v>0</v>
      </c>
      <c r="B3832" s="6" t="s">
        <v>129</v>
      </c>
      <c r="C3832" s="9">
        <f t="shared" si="2370"/>
        <v>0</v>
      </c>
      <c r="D3832" s="9">
        <v>0</v>
      </c>
      <c r="E3832" s="9">
        <v>0</v>
      </c>
      <c r="F3832" s="9">
        <f t="shared" si="2371"/>
        <v>0</v>
      </c>
      <c r="G3832" s="9">
        <v>0</v>
      </c>
      <c r="H3832" s="467">
        <v>0</v>
      </c>
      <c r="I3832" s="9">
        <f t="shared" si="2372"/>
        <v>0</v>
      </c>
      <c r="J3832" s="9">
        <v>0</v>
      </c>
      <c r="K3832" s="467">
        <v>0</v>
      </c>
      <c r="L3832" s="9">
        <f t="shared" si="2373"/>
        <v>0</v>
      </c>
      <c r="M3832" s="9">
        <v>0</v>
      </c>
      <c r="N3832" s="467">
        <v>0</v>
      </c>
    </row>
    <row r="3833" spans="1:14" customFormat="1" ht="20.25" hidden="1" customHeight="1" thickTop="1" thickBot="1" x14ac:dyDescent="0.3">
      <c r="A3833" s="1" t="s">
        <v>0</v>
      </c>
      <c r="B3833" s="6" t="s">
        <v>130</v>
      </c>
      <c r="C3833" s="9">
        <f t="shared" si="2370"/>
        <v>0</v>
      </c>
      <c r="D3833" s="9">
        <v>0</v>
      </c>
      <c r="E3833" s="9">
        <v>0</v>
      </c>
      <c r="F3833" s="9">
        <f t="shared" si="2371"/>
        <v>0</v>
      </c>
      <c r="G3833" s="9">
        <v>0</v>
      </c>
      <c r="H3833" s="467">
        <v>0</v>
      </c>
      <c r="I3833" s="9">
        <f t="shared" si="2372"/>
        <v>0</v>
      </c>
      <c r="J3833" s="9">
        <v>0</v>
      </c>
      <c r="K3833" s="467">
        <v>0</v>
      </c>
      <c r="L3833" s="9">
        <f t="shared" si="2373"/>
        <v>0</v>
      </c>
      <c r="M3833" s="9">
        <v>0</v>
      </c>
      <c r="N3833" s="467">
        <v>0</v>
      </c>
    </row>
    <row r="3834" spans="1:14" customFormat="1" ht="27.75" hidden="1" customHeight="1" thickTop="1" thickBot="1" x14ac:dyDescent="0.3">
      <c r="A3834" s="1" t="s">
        <v>0</v>
      </c>
      <c r="B3834" s="6" t="s">
        <v>131</v>
      </c>
      <c r="C3834" s="9">
        <f t="shared" si="2370"/>
        <v>0</v>
      </c>
      <c r="D3834" s="9">
        <v>0</v>
      </c>
      <c r="E3834" s="9">
        <v>0</v>
      </c>
      <c r="F3834" s="9">
        <f t="shared" si="2371"/>
        <v>0</v>
      </c>
      <c r="G3834" s="9">
        <v>0</v>
      </c>
      <c r="H3834" s="467">
        <v>0</v>
      </c>
      <c r="I3834" s="9">
        <f t="shared" si="2372"/>
        <v>0</v>
      </c>
      <c r="J3834" s="9">
        <v>0</v>
      </c>
      <c r="K3834" s="467">
        <v>0</v>
      </c>
      <c r="L3834" s="9">
        <f t="shared" si="2373"/>
        <v>0</v>
      </c>
      <c r="M3834" s="9">
        <v>0</v>
      </c>
      <c r="N3834" s="467">
        <v>0</v>
      </c>
    </row>
    <row r="3835" spans="1:14" customFormat="1" ht="27.75" hidden="1" customHeight="1" thickTop="1" thickBot="1" x14ac:dyDescent="0.3">
      <c r="A3835" s="1" t="s">
        <v>0</v>
      </c>
      <c r="B3835" s="6" t="s">
        <v>132</v>
      </c>
      <c r="C3835" s="9">
        <f t="shared" si="2370"/>
        <v>0</v>
      </c>
      <c r="D3835" s="9">
        <v>0</v>
      </c>
      <c r="E3835" s="9">
        <v>0</v>
      </c>
      <c r="F3835" s="9">
        <f t="shared" si="2371"/>
        <v>0</v>
      </c>
      <c r="G3835" s="9">
        <v>0</v>
      </c>
      <c r="H3835" s="467">
        <v>0</v>
      </c>
      <c r="I3835" s="9">
        <f t="shared" si="2372"/>
        <v>0</v>
      </c>
      <c r="J3835" s="9">
        <v>0</v>
      </c>
      <c r="K3835" s="467">
        <v>0</v>
      </c>
      <c r="L3835" s="9">
        <f t="shared" si="2373"/>
        <v>0</v>
      </c>
      <c r="M3835" s="9">
        <v>0</v>
      </c>
      <c r="N3835" s="467">
        <v>0</v>
      </c>
    </row>
    <row r="3836" spans="1:14" customFormat="1" ht="30.75" hidden="1" customHeight="1" thickTop="1" thickBot="1" x14ac:dyDescent="0.3">
      <c r="A3836" s="1" t="s">
        <v>0</v>
      </c>
      <c r="B3836" s="6" t="s">
        <v>133</v>
      </c>
      <c r="C3836" s="9">
        <f t="shared" si="2370"/>
        <v>0</v>
      </c>
      <c r="D3836" s="9">
        <v>0</v>
      </c>
      <c r="E3836" s="9">
        <v>0</v>
      </c>
      <c r="F3836" s="9">
        <f t="shared" si="2371"/>
        <v>0</v>
      </c>
      <c r="G3836" s="9">
        <v>0</v>
      </c>
      <c r="H3836" s="467">
        <v>0</v>
      </c>
      <c r="I3836" s="9">
        <f t="shared" si="2372"/>
        <v>0</v>
      </c>
      <c r="J3836" s="9">
        <v>0</v>
      </c>
      <c r="K3836" s="467">
        <v>0</v>
      </c>
      <c r="L3836" s="9">
        <f t="shared" si="2373"/>
        <v>0</v>
      </c>
      <c r="M3836" s="9">
        <v>0</v>
      </c>
      <c r="N3836" s="467">
        <v>0</v>
      </c>
    </row>
    <row r="3837" spans="1:14" customFormat="1" ht="27" hidden="1" customHeight="1" thickTop="1" thickBot="1" x14ac:dyDescent="0.3">
      <c r="A3837" s="1" t="s">
        <v>0</v>
      </c>
      <c r="B3837" s="6" t="s">
        <v>134</v>
      </c>
      <c r="C3837" s="9">
        <f t="shared" si="2370"/>
        <v>0</v>
      </c>
      <c r="D3837" s="9">
        <v>0</v>
      </c>
      <c r="E3837" s="9">
        <v>0</v>
      </c>
      <c r="F3837" s="9">
        <f t="shared" si="2371"/>
        <v>0</v>
      </c>
      <c r="G3837" s="9">
        <v>0</v>
      </c>
      <c r="H3837" s="467">
        <v>0</v>
      </c>
      <c r="I3837" s="9">
        <f t="shared" si="2372"/>
        <v>0</v>
      </c>
      <c r="J3837" s="9">
        <v>0</v>
      </c>
      <c r="K3837" s="467">
        <v>0</v>
      </c>
      <c r="L3837" s="9">
        <f t="shared" si="2373"/>
        <v>0</v>
      </c>
      <c r="M3837" s="9">
        <v>0</v>
      </c>
      <c r="N3837" s="467">
        <v>0</v>
      </c>
    </row>
    <row r="3838" spans="1:14" customFormat="1" ht="26.25" hidden="1" customHeight="1" thickTop="1" thickBot="1" x14ac:dyDescent="0.3">
      <c r="A3838" s="1" t="s">
        <v>0</v>
      </c>
      <c r="B3838" s="6" t="s">
        <v>135</v>
      </c>
      <c r="C3838" s="9">
        <f t="shared" si="2370"/>
        <v>0</v>
      </c>
      <c r="D3838" s="9">
        <v>0</v>
      </c>
      <c r="E3838" s="9">
        <v>0</v>
      </c>
      <c r="F3838" s="9">
        <f t="shared" si="2371"/>
        <v>0</v>
      </c>
      <c r="G3838" s="9">
        <v>0</v>
      </c>
      <c r="H3838" s="467">
        <v>0</v>
      </c>
      <c r="I3838" s="9">
        <f t="shared" si="2372"/>
        <v>0</v>
      </c>
      <c r="J3838" s="9">
        <v>0</v>
      </c>
      <c r="K3838" s="467">
        <v>0</v>
      </c>
      <c r="L3838" s="9">
        <f t="shared" si="2373"/>
        <v>0</v>
      </c>
      <c r="M3838" s="9">
        <v>0</v>
      </c>
      <c r="N3838" s="467">
        <v>0</v>
      </c>
    </row>
    <row r="3839" spans="1:14" customFormat="1" ht="33" hidden="1" customHeight="1" thickTop="1" thickBot="1" x14ac:dyDescent="0.3">
      <c r="A3839" s="1" t="s">
        <v>0</v>
      </c>
      <c r="B3839" s="6" t="s">
        <v>136</v>
      </c>
      <c r="C3839" s="9">
        <f t="shared" si="2370"/>
        <v>0</v>
      </c>
      <c r="D3839" s="9">
        <v>0</v>
      </c>
      <c r="E3839" s="9">
        <v>0</v>
      </c>
      <c r="F3839" s="9">
        <f t="shared" si="2371"/>
        <v>0</v>
      </c>
      <c r="G3839" s="9">
        <v>0</v>
      </c>
      <c r="H3839" s="467">
        <v>0</v>
      </c>
      <c r="I3839" s="9">
        <f t="shared" si="2372"/>
        <v>0</v>
      </c>
      <c r="J3839" s="9">
        <v>0</v>
      </c>
      <c r="K3839" s="467">
        <v>0</v>
      </c>
      <c r="L3839" s="9">
        <f t="shared" si="2373"/>
        <v>0</v>
      </c>
      <c r="M3839" s="9">
        <v>0</v>
      </c>
      <c r="N3839" s="467">
        <v>0</v>
      </c>
    </row>
    <row r="3840" spans="1:14" customFormat="1" ht="30.75" hidden="1" customHeight="1" thickTop="1" thickBot="1" x14ac:dyDescent="0.3">
      <c r="A3840" s="1" t="s">
        <v>0</v>
      </c>
      <c r="B3840" s="6" t="s">
        <v>137</v>
      </c>
      <c r="C3840" s="9">
        <f t="shared" si="2370"/>
        <v>0</v>
      </c>
      <c r="D3840" s="9">
        <v>0</v>
      </c>
      <c r="E3840" s="9">
        <v>0</v>
      </c>
      <c r="F3840" s="9">
        <f t="shared" si="2371"/>
        <v>0</v>
      </c>
      <c r="G3840" s="9">
        <v>0</v>
      </c>
      <c r="H3840" s="467">
        <v>0</v>
      </c>
      <c r="I3840" s="9">
        <f t="shared" si="2372"/>
        <v>0</v>
      </c>
      <c r="J3840" s="9">
        <v>0</v>
      </c>
      <c r="K3840" s="467">
        <v>0</v>
      </c>
      <c r="L3840" s="9">
        <f t="shared" si="2373"/>
        <v>0</v>
      </c>
      <c r="M3840" s="9">
        <v>0</v>
      </c>
      <c r="N3840" s="467">
        <v>0</v>
      </c>
    </row>
    <row r="3841" spans="1:14" customFormat="1" ht="27.75" hidden="1" customHeight="1" thickTop="1" thickBot="1" x14ac:dyDescent="0.3">
      <c r="A3841" s="1" t="s">
        <v>0</v>
      </c>
      <c r="B3841" s="6" t="s">
        <v>138</v>
      </c>
      <c r="C3841" s="9">
        <f t="shared" si="2370"/>
        <v>0</v>
      </c>
      <c r="D3841" s="9">
        <v>0</v>
      </c>
      <c r="E3841" s="9">
        <v>0</v>
      </c>
      <c r="F3841" s="9">
        <f t="shared" si="2371"/>
        <v>0</v>
      </c>
      <c r="G3841" s="9">
        <v>0</v>
      </c>
      <c r="H3841" s="467">
        <v>0</v>
      </c>
      <c r="I3841" s="9">
        <f t="shared" si="2372"/>
        <v>0</v>
      </c>
      <c r="J3841" s="9">
        <v>0</v>
      </c>
      <c r="K3841" s="467">
        <v>0</v>
      </c>
      <c r="L3841" s="9">
        <f t="shared" si="2373"/>
        <v>0</v>
      </c>
      <c r="M3841" s="9">
        <v>0</v>
      </c>
      <c r="N3841" s="467">
        <v>0</v>
      </c>
    </row>
    <row r="3842" spans="1:14" customFormat="1" ht="29.25" hidden="1" customHeight="1" thickTop="1" thickBot="1" x14ac:dyDescent="0.3">
      <c r="A3842" s="1" t="s">
        <v>0</v>
      </c>
      <c r="B3842" s="6" t="s">
        <v>139</v>
      </c>
      <c r="C3842" s="9">
        <f t="shared" si="2370"/>
        <v>0</v>
      </c>
      <c r="D3842" s="9">
        <v>0</v>
      </c>
      <c r="E3842" s="9">
        <v>0</v>
      </c>
      <c r="F3842" s="9">
        <f t="shared" si="2371"/>
        <v>0</v>
      </c>
      <c r="G3842" s="9">
        <v>0</v>
      </c>
      <c r="H3842" s="467">
        <v>0</v>
      </c>
      <c r="I3842" s="9">
        <f t="shared" si="2372"/>
        <v>0</v>
      </c>
      <c r="J3842" s="9">
        <v>0</v>
      </c>
      <c r="K3842" s="467">
        <v>0</v>
      </c>
      <c r="L3842" s="9">
        <f t="shared" si="2373"/>
        <v>0</v>
      </c>
      <c r="M3842" s="9">
        <v>0</v>
      </c>
      <c r="N3842" s="467">
        <v>0</v>
      </c>
    </row>
    <row r="3843" spans="1:14" customFormat="1" ht="26.25" hidden="1" customHeight="1" thickTop="1" thickBot="1" x14ac:dyDescent="0.3">
      <c r="A3843" s="1" t="s">
        <v>0</v>
      </c>
      <c r="B3843" s="6" t="s">
        <v>140</v>
      </c>
      <c r="C3843" s="9">
        <f t="shared" ref="C3843:C3906" si="2374">SUM(D3843:E3843)</f>
        <v>0</v>
      </c>
      <c r="D3843" s="9">
        <v>0</v>
      </c>
      <c r="E3843" s="9">
        <v>0</v>
      </c>
      <c r="F3843" s="9">
        <f t="shared" ref="F3843:F3906" si="2375">SUM(G3843:H3843)</f>
        <v>0</v>
      </c>
      <c r="G3843" s="9">
        <v>0</v>
      </c>
      <c r="H3843" s="467">
        <v>0</v>
      </c>
      <c r="I3843" s="9">
        <f t="shared" ref="I3843:I3906" si="2376">SUM(J3843:K3843)</f>
        <v>0</v>
      </c>
      <c r="J3843" s="9">
        <v>0</v>
      </c>
      <c r="K3843" s="467">
        <v>0</v>
      </c>
      <c r="L3843" s="9">
        <f t="shared" ref="L3843:L3906" si="2377">SUM(M3843:N3843)</f>
        <v>0</v>
      </c>
      <c r="M3843" s="9">
        <v>0</v>
      </c>
      <c r="N3843" s="467">
        <v>0</v>
      </c>
    </row>
    <row r="3844" spans="1:14" customFormat="1" ht="32.25" hidden="1" customHeight="1" thickTop="1" thickBot="1" x14ac:dyDescent="0.3">
      <c r="A3844" s="1" t="s">
        <v>0</v>
      </c>
      <c r="B3844" s="6" t="s">
        <v>141</v>
      </c>
      <c r="C3844" s="9">
        <f t="shared" si="2374"/>
        <v>0</v>
      </c>
      <c r="D3844" s="9">
        <v>0</v>
      </c>
      <c r="E3844" s="9">
        <v>0</v>
      </c>
      <c r="F3844" s="9">
        <f t="shared" si="2375"/>
        <v>0</v>
      </c>
      <c r="G3844" s="9">
        <v>0</v>
      </c>
      <c r="H3844" s="467">
        <v>0</v>
      </c>
      <c r="I3844" s="9">
        <f t="shared" si="2376"/>
        <v>0</v>
      </c>
      <c r="J3844" s="9">
        <v>0</v>
      </c>
      <c r="K3844" s="467">
        <v>0</v>
      </c>
      <c r="L3844" s="9">
        <f t="shared" si="2377"/>
        <v>0</v>
      </c>
      <c r="M3844" s="9">
        <v>0</v>
      </c>
      <c r="N3844" s="467">
        <v>0</v>
      </c>
    </row>
    <row r="3845" spans="1:14" customFormat="1" ht="22.5" hidden="1" customHeight="1" thickTop="1" thickBot="1" x14ac:dyDescent="0.3">
      <c r="A3845" s="1" t="s">
        <v>0</v>
      </c>
      <c r="B3845" s="6" t="s">
        <v>142</v>
      </c>
      <c r="C3845" s="9">
        <f t="shared" si="2374"/>
        <v>0</v>
      </c>
      <c r="D3845" s="9">
        <v>0</v>
      </c>
      <c r="E3845" s="9">
        <v>0</v>
      </c>
      <c r="F3845" s="9">
        <f t="shared" si="2375"/>
        <v>0</v>
      </c>
      <c r="G3845" s="9">
        <v>0</v>
      </c>
      <c r="H3845" s="467">
        <v>0</v>
      </c>
      <c r="I3845" s="9">
        <f t="shared" si="2376"/>
        <v>0</v>
      </c>
      <c r="J3845" s="9">
        <v>0</v>
      </c>
      <c r="K3845" s="467">
        <v>0</v>
      </c>
      <c r="L3845" s="9">
        <f t="shared" si="2377"/>
        <v>0</v>
      </c>
      <c r="M3845" s="9">
        <v>0</v>
      </c>
      <c r="N3845" s="467">
        <v>0</v>
      </c>
    </row>
    <row r="3846" spans="1:14" customFormat="1" ht="27" hidden="1" customHeight="1" thickTop="1" thickBot="1" x14ac:dyDescent="0.3">
      <c r="A3846" s="1" t="s">
        <v>0</v>
      </c>
      <c r="B3846" s="6" t="s">
        <v>143</v>
      </c>
      <c r="C3846" s="9">
        <f t="shared" si="2374"/>
        <v>0</v>
      </c>
      <c r="D3846" s="9">
        <v>0</v>
      </c>
      <c r="E3846" s="9">
        <v>0</v>
      </c>
      <c r="F3846" s="9">
        <f t="shared" si="2375"/>
        <v>0</v>
      </c>
      <c r="G3846" s="9">
        <v>0</v>
      </c>
      <c r="H3846" s="467">
        <v>0</v>
      </c>
      <c r="I3846" s="9">
        <f t="shared" si="2376"/>
        <v>0</v>
      </c>
      <c r="J3846" s="9">
        <v>0</v>
      </c>
      <c r="K3846" s="467">
        <v>0</v>
      </c>
      <c r="L3846" s="9">
        <f t="shared" si="2377"/>
        <v>0</v>
      </c>
      <c r="M3846" s="9">
        <v>0</v>
      </c>
      <c r="N3846" s="467">
        <v>0</v>
      </c>
    </row>
    <row r="3847" spans="1:14" customFormat="1" ht="27.75" hidden="1" customHeight="1" thickTop="1" thickBot="1" x14ac:dyDescent="0.3">
      <c r="A3847" s="1" t="s">
        <v>0</v>
      </c>
      <c r="B3847" s="6" t="s">
        <v>144</v>
      </c>
      <c r="C3847" s="9">
        <f t="shared" si="2374"/>
        <v>0</v>
      </c>
      <c r="D3847" s="9">
        <v>0</v>
      </c>
      <c r="E3847" s="9">
        <v>0</v>
      </c>
      <c r="F3847" s="9">
        <f t="shared" si="2375"/>
        <v>0</v>
      </c>
      <c r="G3847" s="9">
        <v>0</v>
      </c>
      <c r="H3847" s="467">
        <v>0</v>
      </c>
      <c r="I3847" s="9">
        <f t="shared" si="2376"/>
        <v>0</v>
      </c>
      <c r="J3847" s="9">
        <v>0</v>
      </c>
      <c r="K3847" s="467">
        <v>0</v>
      </c>
      <c r="L3847" s="9">
        <f t="shared" si="2377"/>
        <v>0</v>
      </c>
      <c r="M3847" s="9">
        <v>0</v>
      </c>
      <c r="N3847" s="467">
        <v>0</v>
      </c>
    </row>
    <row r="3848" spans="1:14" customFormat="1" ht="22.5" hidden="1" customHeight="1" thickTop="1" thickBot="1" x14ac:dyDescent="0.3">
      <c r="A3848" s="133" t="s">
        <v>0</v>
      </c>
      <c r="B3848" s="137" t="s">
        <v>145</v>
      </c>
      <c r="C3848" s="135">
        <f t="shared" si="2374"/>
        <v>0</v>
      </c>
      <c r="D3848" s="135">
        <v>0</v>
      </c>
      <c r="E3848" s="135">
        <v>0</v>
      </c>
      <c r="F3848" s="9">
        <f t="shared" si="2375"/>
        <v>0</v>
      </c>
      <c r="G3848" s="9">
        <v>0</v>
      </c>
      <c r="H3848" s="467">
        <v>0</v>
      </c>
      <c r="I3848" s="9">
        <f t="shared" si="2376"/>
        <v>0</v>
      </c>
      <c r="J3848" s="9">
        <v>0</v>
      </c>
      <c r="K3848" s="467">
        <v>0</v>
      </c>
      <c r="L3848" s="9">
        <f t="shared" si="2377"/>
        <v>0</v>
      </c>
      <c r="M3848" s="9">
        <v>0</v>
      </c>
      <c r="N3848" s="467">
        <v>0</v>
      </c>
    </row>
    <row r="3849" spans="1:14" customFormat="1" ht="28.5" hidden="1" customHeight="1" thickTop="1" x14ac:dyDescent="0.25">
      <c r="A3849" s="162" t="s">
        <v>0</v>
      </c>
      <c r="B3849" s="166" t="s">
        <v>146</v>
      </c>
      <c r="C3849" s="164">
        <f t="shared" si="2374"/>
        <v>34.872999999999998</v>
      </c>
      <c r="D3849" s="164">
        <v>34.872999999999998</v>
      </c>
      <c r="E3849" s="164">
        <v>0</v>
      </c>
      <c r="F3849" s="165">
        <f t="shared" si="2375"/>
        <v>0</v>
      </c>
      <c r="G3849" s="165">
        <v>0</v>
      </c>
      <c r="H3849" s="532">
        <v>0</v>
      </c>
      <c r="I3849" s="165">
        <f t="shared" si="2376"/>
        <v>0</v>
      </c>
      <c r="J3849" s="165">
        <v>0</v>
      </c>
      <c r="K3849" s="532">
        <v>0</v>
      </c>
      <c r="L3849" s="165">
        <f t="shared" si="2377"/>
        <v>0</v>
      </c>
      <c r="M3849" s="165">
        <v>0</v>
      </c>
      <c r="N3849" s="532">
        <v>0</v>
      </c>
    </row>
    <row r="3850" spans="1:14" s="333" customFormat="1" ht="33" customHeight="1" x14ac:dyDescent="0.2">
      <c r="A3850" s="334" t="s">
        <v>0</v>
      </c>
      <c r="B3850" s="337" t="s">
        <v>147</v>
      </c>
      <c r="C3850" s="338">
        <f t="shared" si="2374"/>
        <v>61.04</v>
      </c>
      <c r="D3850" s="338">
        <f>SUM(D3851,D3898,D3905:D3906)</f>
        <v>0</v>
      </c>
      <c r="E3850" s="338">
        <f>SUM(E3851,E3898,E3905:E3906)</f>
        <v>61.04</v>
      </c>
      <c r="F3850" s="338">
        <f t="shared" si="2375"/>
        <v>1458</v>
      </c>
      <c r="G3850" s="338">
        <f>G3851</f>
        <v>57.6</v>
      </c>
      <c r="H3850" s="483">
        <f>SUM(H3851,H3898,H3905:H3906)</f>
        <v>1400.4</v>
      </c>
      <c r="I3850" s="338">
        <f t="shared" si="2376"/>
        <v>1010.69</v>
      </c>
      <c r="J3850" s="338">
        <f>J3851</f>
        <v>115.85000000000001</v>
      </c>
      <c r="K3850" s="483">
        <f>SUM(K3851,K3898,K3905:K3906)</f>
        <v>894.84</v>
      </c>
      <c r="L3850" s="338">
        <f t="shared" si="2377"/>
        <v>50</v>
      </c>
      <c r="M3850" s="338">
        <f>M3851</f>
        <v>50</v>
      </c>
      <c r="N3850" s="483">
        <f>SUM(N3851,N3898,N3905:N3906)</f>
        <v>0</v>
      </c>
    </row>
    <row r="3851" spans="1:14" customFormat="1" ht="25.5" customHeight="1" x14ac:dyDescent="0.25">
      <c r="A3851" s="151" t="s">
        <v>0</v>
      </c>
      <c r="B3851" s="156" t="s">
        <v>148</v>
      </c>
      <c r="C3851" s="155">
        <f t="shared" si="2374"/>
        <v>61.04</v>
      </c>
      <c r="D3851" s="155">
        <f>SUM(D3852,D3864,D3893)</f>
        <v>0</v>
      </c>
      <c r="E3851" s="155">
        <f>SUM(E3852,E3864,E3893)</f>
        <v>61.04</v>
      </c>
      <c r="F3851" s="155">
        <f t="shared" si="2375"/>
        <v>1458</v>
      </c>
      <c r="G3851" s="155">
        <f>G3852</f>
        <v>57.6</v>
      </c>
      <c r="H3851" s="505">
        <f>SUM(H3852,H3864,H3893)</f>
        <v>1400.4</v>
      </c>
      <c r="I3851" s="155">
        <f t="shared" si="2376"/>
        <v>1010.69</v>
      </c>
      <c r="J3851" s="155">
        <f>J3852</f>
        <v>115.85000000000001</v>
      </c>
      <c r="K3851" s="505">
        <f>SUM(K3852,K3864,K3893)</f>
        <v>894.84</v>
      </c>
      <c r="L3851" s="155">
        <f t="shared" si="2377"/>
        <v>50</v>
      </c>
      <c r="M3851" s="155">
        <f>M3852</f>
        <v>50</v>
      </c>
      <c r="N3851" s="505">
        <f>SUM(N3852,N3864,N3893)</f>
        <v>0</v>
      </c>
    </row>
    <row r="3852" spans="1:14" customFormat="1" ht="23.25" customHeight="1" x14ac:dyDescent="0.25">
      <c r="A3852" s="151" t="s">
        <v>0</v>
      </c>
      <c r="B3852" s="157" t="s">
        <v>149</v>
      </c>
      <c r="C3852" s="155">
        <f t="shared" si="2374"/>
        <v>61.04</v>
      </c>
      <c r="D3852" s="155">
        <f>SUM(D3853:D3863)</f>
        <v>0</v>
      </c>
      <c r="E3852" s="155">
        <f>SUM(E3853:E3863)</f>
        <v>61.04</v>
      </c>
      <c r="F3852" s="155">
        <f t="shared" si="2375"/>
        <v>1458</v>
      </c>
      <c r="G3852" s="155">
        <f>G3853+G3854</f>
        <v>57.6</v>
      </c>
      <c r="H3852" s="505">
        <f>SUM(H3853:H3863)</f>
        <v>1400.4</v>
      </c>
      <c r="I3852" s="155">
        <f t="shared" si="2376"/>
        <v>1010.69</v>
      </c>
      <c r="J3852" s="155">
        <f>J3853+J3854</f>
        <v>115.85000000000001</v>
      </c>
      <c r="K3852" s="505">
        <f>SUM(K3853:K3863)</f>
        <v>894.84</v>
      </c>
      <c r="L3852" s="155">
        <f t="shared" si="2377"/>
        <v>50</v>
      </c>
      <c r="M3852" s="155">
        <f>M3853+M3854</f>
        <v>50</v>
      </c>
      <c r="N3852" s="505">
        <f>SUM(N3853:N3863)</f>
        <v>0</v>
      </c>
    </row>
    <row r="3853" spans="1:14" customFormat="1" ht="27.75" hidden="1" customHeight="1" x14ac:dyDescent="0.25">
      <c r="A3853" s="151" t="s">
        <v>0</v>
      </c>
      <c r="B3853" s="158" t="s">
        <v>150</v>
      </c>
      <c r="C3853" s="155">
        <f t="shared" si="2374"/>
        <v>0</v>
      </c>
      <c r="D3853" s="155">
        <v>0</v>
      </c>
      <c r="E3853" s="155">
        <v>0</v>
      </c>
      <c r="F3853" s="155">
        <f t="shared" si="2375"/>
        <v>0</v>
      </c>
      <c r="G3853" s="155">
        <v>0</v>
      </c>
      <c r="H3853" s="505">
        <v>0</v>
      </c>
      <c r="I3853" s="155">
        <f t="shared" si="2376"/>
        <v>0</v>
      </c>
      <c r="J3853" s="155">
        <v>0</v>
      </c>
      <c r="K3853" s="505">
        <v>0</v>
      </c>
      <c r="L3853" s="155">
        <f t="shared" si="2377"/>
        <v>0</v>
      </c>
      <c r="M3853" s="155">
        <v>0</v>
      </c>
      <c r="N3853" s="505">
        <v>0</v>
      </c>
    </row>
    <row r="3854" spans="1:14" customFormat="1" ht="21.75" hidden="1" customHeight="1" x14ac:dyDescent="0.25">
      <c r="A3854" s="151" t="s">
        <v>0</v>
      </c>
      <c r="B3854" s="158" t="s">
        <v>151</v>
      </c>
      <c r="C3854" s="155">
        <f t="shared" si="2374"/>
        <v>0</v>
      </c>
      <c r="D3854" s="155">
        <v>0</v>
      </c>
      <c r="E3854" s="155">
        <v>0</v>
      </c>
      <c r="F3854" s="155">
        <f t="shared" si="2375"/>
        <v>57.6</v>
      </c>
      <c r="G3854" s="155">
        <f>G3855+G3856+G3857+G3860+G3863</f>
        <v>57.6</v>
      </c>
      <c r="H3854" s="505">
        <v>0</v>
      </c>
      <c r="I3854" s="155">
        <f t="shared" si="2376"/>
        <v>115.85000000000001</v>
      </c>
      <c r="J3854" s="155">
        <f>J3855+J3856+J3857+J3860+J3863</f>
        <v>115.85000000000001</v>
      </c>
      <c r="K3854" s="505">
        <v>0</v>
      </c>
      <c r="L3854" s="155">
        <f t="shared" si="2377"/>
        <v>50</v>
      </c>
      <c r="M3854" s="155">
        <f>M3855+M3856+M3857+M3860+M3863</f>
        <v>50</v>
      </c>
      <c r="N3854" s="505">
        <v>0</v>
      </c>
    </row>
    <row r="3855" spans="1:14" customFormat="1" ht="16.5" hidden="1" customHeight="1" x14ac:dyDescent="0.25">
      <c r="A3855" s="151" t="s">
        <v>0</v>
      </c>
      <c r="B3855" s="158" t="s">
        <v>152</v>
      </c>
      <c r="C3855" s="155">
        <f t="shared" si="2374"/>
        <v>0</v>
      </c>
      <c r="D3855" s="155">
        <v>0</v>
      </c>
      <c r="E3855" s="155">
        <v>0</v>
      </c>
      <c r="F3855" s="155">
        <f t="shared" si="2375"/>
        <v>0</v>
      </c>
      <c r="G3855" s="155">
        <v>0</v>
      </c>
      <c r="H3855" s="505">
        <v>0</v>
      </c>
      <c r="I3855" s="155">
        <f t="shared" si="2376"/>
        <v>0</v>
      </c>
      <c r="J3855" s="155">
        <v>0</v>
      </c>
      <c r="K3855" s="505">
        <v>0</v>
      </c>
      <c r="L3855" s="155">
        <f t="shared" si="2377"/>
        <v>0</v>
      </c>
      <c r="M3855" s="155">
        <v>0</v>
      </c>
      <c r="N3855" s="505">
        <v>0</v>
      </c>
    </row>
    <row r="3856" spans="1:14" customFormat="1" ht="17.25" hidden="1" customHeight="1" x14ac:dyDescent="0.25">
      <c r="A3856" s="151" t="s">
        <v>0</v>
      </c>
      <c r="B3856" s="158" t="s">
        <v>153</v>
      </c>
      <c r="C3856" s="155">
        <f t="shared" si="2374"/>
        <v>0</v>
      </c>
      <c r="D3856" s="155">
        <v>0</v>
      </c>
      <c r="E3856" s="155">
        <v>0</v>
      </c>
      <c r="F3856" s="155">
        <f t="shared" si="2375"/>
        <v>0</v>
      </c>
      <c r="G3856" s="155">
        <v>0</v>
      </c>
      <c r="H3856" s="505">
        <v>0</v>
      </c>
      <c r="I3856" s="155">
        <f t="shared" si="2376"/>
        <v>0</v>
      </c>
      <c r="J3856" s="155">
        <v>0</v>
      </c>
      <c r="K3856" s="505">
        <v>0</v>
      </c>
      <c r="L3856" s="155">
        <f t="shared" si="2377"/>
        <v>0</v>
      </c>
      <c r="M3856" s="155">
        <v>0</v>
      </c>
      <c r="N3856" s="505">
        <v>0</v>
      </c>
    </row>
    <row r="3857" spans="1:14" customFormat="1" ht="35.25" customHeight="1" x14ac:dyDescent="0.25">
      <c r="A3857" s="151" t="s">
        <v>0</v>
      </c>
      <c r="B3857" s="158" t="s">
        <v>154</v>
      </c>
      <c r="C3857" s="155">
        <f t="shared" si="2374"/>
        <v>0</v>
      </c>
      <c r="D3857" s="155">
        <v>0</v>
      </c>
      <c r="E3857" s="155">
        <v>0</v>
      </c>
      <c r="F3857" s="155">
        <f t="shared" si="2375"/>
        <v>0</v>
      </c>
      <c r="G3857" s="155">
        <v>0</v>
      </c>
      <c r="H3857" s="505">
        <v>0</v>
      </c>
      <c r="I3857" s="155">
        <f t="shared" si="2376"/>
        <v>39.57</v>
      </c>
      <c r="J3857" s="155">
        <f>J4383</f>
        <v>30.45</v>
      </c>
      <c r="K3857" s="505">
        <f>K4383</f>
        <v>9.1199999999999992</v>
      </c>
      <c r="L3857" s="155">
        <f t="shared" si="2377"/>
        <v>0</v>
      </c>
      <c r="M3857" s="155">
        <v>0</v>
      </c>
      <c r="N3857" s="505">
        <v>0</v>
      </c>
    </row>
    <row r="3858" spans="1:14" customFormat="1" ht="31.5" customHeight="1" x14ac:dyDescent="0.25">
      <c r="A3858" s="151" t="s">
        <v>0</v>
      </c>
      <c r="B3858" s="158" t="s">
        <v>155</v>
      </c>
      <c r="C3858" s="155">
        <f t="shared" si="2374"/>
        <v>0</v>
      </c>
      <c r="D3858" s="155">
        <v>0</v>
      </c>
      <c r="E3858" s="155">
        <v>0</v>
      </c>
      <c r="F3858" s="155">
        <f t="shared" si="2375"/>
        <v>0</v>
      </c>
      <c r="G3858" s="155">
        <v>0</v>
      </c>
      <c r="H3858" s="505">
        <v>0</v>
      </c>
      <c r="I3858" s="155">
        <f t="shared" si="2376"/>
        <v>0</v>
      </c>
      <c r="J3858" s="155">
        <v>0</v>
      </c>
      <c r="K3858" s="505">
        <v>0</v>
      </c>
      <c r="L3858" s="155">
        <f t="shared" si="2377"/>
        <v>0</v>
      </c>
      <c r="M3858" s="155">
        <v>0</v>
      </c>
      <c r="N3858" s="505">
        <v>0</v>
      </c>
    </row>
    <row r="3859" spans="1:14" customFormat="1" ht="52.5" customHeight="1" x14ac:dyDescent="0.25">
      <c r="A3859" s="151" t="s">
        <v>0</v>
      </c>
      <c r="B3859" s="158" t="s">
        <v>156</v>
      </c>
      <c r="C3859" s="155">
        <f t="shared" si="2374"/>
        <v>0</v>
      </c>
      <c r="D3859" s="155">
        <v>0</v>
      </c>
      <c r="E3859" s="155">
        <v>0</v>
      </c>
      <c r="F3859" s="155">
        <f t="shared" si="2375"/>
        <v>0</v>
      </c>
      <c r="G3859" s="155">
        <v>0</v>
      </c>
      <c r="H3859" s="505">
        <v>0</v>
      </c>
      <c r="I3859" s="155">
        <f t="shared" si="2376"/>
        <v>0</v>
      </c>
      <c r="J3859" s="155">
        <v>0</v>
      </c>
      <c r="K3859" s="505">
        <v>0</v>
      </c>
      <c r="L3859" s="155">
        <f t="shared" si="2377"/>
        <v>0</v>
      </c>
      <c r="M3859" s="155">
        <v>0</v>
      </c>
      <c r="N3859" s="505">
        <v>0</v>
      </c>
    </row>
    <row r="3860" spans="1:14" customFormat="1" ht="50.25" customHeight="1" x14ac:dyDescent="0.25">
      <c r="A3860" s="151" t="s">
        <v>0</v>
      </c>
      <c r="B3860" s="158" t="s">
        <v>157</v>
      </c>
      <c r="C3860" s="155">
        <f t="shared" si="2374"/>
        <v>61.04</v>
      </c>
      <c r="D3860" s="155">
        <v>0</v>
      </c>
      <c r="E3860" s="155">
        <f>E4123</f>
        <v>61.04</v>
      </c>
      <c r="F3860" s="155">
        <f t="shared" si="2375"/>
        <v>1458</v>
      </c>
      <c r="G3860" s="155">
        <v>57.6</v>
      </c>
      <c r="H3860" s="505">
        <v>1400.4</v>
      </c>
      <c r="I3860" s="155">
        <f t="shared" si="2376"/>
        <v>971.12</v>
      </c>
      <c r="J3860" s="155">
        <f>J4123+J4386+J4649</f>
        <v>85.4</v>
      </c>
      <c r="K3860" s="505">
        <f>K4123+K4386+K4649</f>
        <v>885.72</v>
      </c>
      <c r="L3860" s="155">
        <f t="shared" si="2377"/>
        <v>0</v>
      </c>
      <c r="M3860" s="155">
        <f>M4123+M4386+M4649</f>
        <v>0</v>
      </c>
      <c r="N3860" s="505">
        <f>N4123+N4386+N4649</f>
        <v>0</v>
      </c>
    </row>
    <row r="3861" spans="1:14" customFormat="1" ht="37.5" hidden="1" customHeight="1" thickTop="1" thickBot="1" x14ac:dyDescent="0.3">
      <c r="A3861" s="151" t="s">
        <v>0</v>
      </c>
      <c r="B3861" s="158" t="s">
        <v>158</v>
      </c>
      <c r="C3861" s="155">
        <f t="shared" si="2374"/>
        <v>0</v>
      </c>
      <c r="D3861" s="155">
        <v>0</v>
      </c>
      <c r="E3861" s="155">
        <v>0</v>
      </c>
      <c r="F3861" s="155">
        <f t="shared" si="2375"/>
        <v>0</v>
      </c>
      <c r="G3861" s="155">
        <v>0</v>
      </c>
      <c r="H3861" s="505">
        <v>0</v>
      </c>
      <c r="I3861" s="155">
        <f t="shared" si="2376"/>
        <v>0</v>
      </c>
      <c r="J3861" s="155">
        <v>0</v>
      </c>
      <c r="K3861" s="505">
        <v>0</v>
      </c>
      <c r="L3861" s="155">
        <f t="shared" si="2377"/>
        <v>0</v>
      </c>
      <c r="M3861" s="155">
        <v>0</v>
      </c>
      <c r="N3861" s="505">
        <v>0</v>
      </c>
    </row>
    <row r="3862" spans="1:14" customFormat="1" ht="24.75" hidden="1" customHeight="1" x14ac:dyDescent="0.25">
      <c r="A3862" s="151" t="s">
        <v>0</v>
      </c>
      <c r="B3862" s="158" t="s">
        <v>159</v>
      </c>
      <c r="C3862" s="155">
        <f t="shared" si="2374"/>
        <v>0</v>
      </c>
      <c r="D3862" s="155">
        <v>0</v>
      </c>
      <c r="E3862" s="155">
        <v>0</v>
      </c>
      <c r="F3862" s="155">
        <f t="shared" si="2375"/>
        <v>0</v>
      </c>
      <c r="G3862" s="155">
        <v>0</v>
      </c>
      <c r="H3862" s="505">
        <v>0</v>
      </c>
      <c r="I3862" s="155">
        <f t="shared" si="2376"/>
        <v>0</v>
      </c>
      <c r="J3862" s="155">
        <v>0</v>
      </c>
      <c r="K3862" s="505">
        <v>0</v>
      </c>
      <c r="L3862" s="155">
        <f t="shared" si="2377"/>
        <v>0</v>
      </c>
      <c r="M3862" s="155">
        <v>0</v>
      </c>
      <c r="N3862" s="505">
        <v>0</v>
      </c>
    </row>
    <row r="3863" spans="1:14" customFormat="1" ht="34.5" customHeight="1" thickBot="1" x14ac:dyDescent="0.3">
      <c r="A3863" s="151" t="s">
        <v>0</v>
      </c>
      <c r="B3863" s="158" t="s">
        <v>160</v>
      </c>
      <c r="C3863" s="155">
        <f t="shared" si="2374"/>
        <v>0</v>
      </c>
      <c r="D3863" s="155">
        <v>0</v>
      </c>
      <c r="E3863" s="155">
        <v>0</v>
      </c>
      <c r="F3863" s="155">
        <f t="shared" si="2375"/>
        <v>0</v>
      </c>
      <c r="G3863" s="155">
        <f>G4126+G4389</f>
        <v>0</v>
      </c>
      <c r="H3863" s="505">
        <f>H4389</f>
        <v>0</v>
      </c>
      <c r="I3863" s="155">
        <f t="shared" si="2376"/>
        <v>0</v>
      </c>
      <c r="J3863" s="155">
        <f>J4126+J4389</f>
        <v>0</v>
      </c>
      <c r="K3863" s="505">
        <f>K4389</f>
        <v>0</v>
      </c>
      <c r="L3863" s="155">
        <f t="shared" si="2377"/>
        <v>50</v>
      </c>
      <c r="M3863" s="155">
        <f>M4126+M4389</f>
        <v>50</v>
      </c>
      <c r="N3863" s="505">
        <f>N4389</f>
        <v>0</v>
      </c>
    </row>
    <row r="3864" spans="1:14" customFormat="1" ht="41.25" hidden="1" customHeight="1" thickTop="1" thickBot="1" x14ac:dyDescent="0.3">
      <c r="A3864" s="140" t="s">
        <v>0</v>
      </c>
      <c r="B3864" s="147" t="s">
        <v>161</v>
      </c>
      <c r="C3864" s="142">
        <f t="shared" si="2374"/>
        <v>0</v>
      </c>
      <c r="D3864" s="142">
        <f>SUM(D3865,D3872)</f>
        <v>0</v>
      </c>
      <c r="E3864" s="142">
        <f>SUM(E3865,E3872)</f>
        <v>0</v>
      </c>
      <c r="F3864" s="142">
        <f t="shared" si="2375"/>
        <v>0</v>
      </c>
      <c r="G3864" s="142">
        <f>SUM(G3865,G3872)</f>
        <v>0</v>
      </c>
      <c r="H3864" s="477">
        <f>SUM(H3865,H3872)</f>
        <v>0</v>
      </c>
      <c r="I3864" s="142">
        <f t="shared" si="2376"/>
        <v>0</v>
      </c>
      <c r="J3864" s="142">
        <f>SUM(J3865,J3872)</f>
        <v>0</v>
      </c>
      <c r="K3864" s="477">
        <f>SUM(K3865,K3872)</f>
        <v>0</v>
      </c>
      <c r="L3864" s="142">
        <f t="shared" si="2377"/>
        <v>0</v>
      </c>
      <c r="M3864" s="142">
        <f>SUM(M3865,M3872)</f>
        <v>0</v>
      </c>
      <c r="N3864" s="477">
        <f>SUM(N3865,N3872)</f>
        <v>0</v>
      </c>
    </row>
    <row r="3865" spans="1:14" customFormat="1" ht="34.5" hidden="1" customHeight="1" thickTop="1" thickBot="1" x14ac:dyDescent="0.3">
      <c r="A3865" s="1" t="s">
        <v>0</v>
      </c>
      <c r="B3865" s="5" t="s">
        <v>162</v>
      </c>
      <c r="C3865" s="9">
        <f t="shared" si="2374"/>
        <v>0</v>
      </c>
      <c r="D3865" s="9">
        <f>SUM(D3866:D3871)</f>
        <v>0</v>
      </c>
      <c r="E3865" s="9">
        <f>SUM(E3866:E3871)</f>
        <v>0</v>
      </c>
      <c r="F3865" s="9">
        <f t="shared" si="2375"/>
        <v>0</v>
      </c>
      <c r="G3865" s="9">
        <f>SUM(G3866:G3871)</f>
        <v>0</v>
      </c>
      <c r="H3865" s="467">
        <f>SUM(H3866:H3871)</f>
        <v>0</v>
      </c>
      <c r="I3865" s="9">
        <f t="shared" si="2376"/>
        <v>0</v>
      </c>
      <c r="J3865" s="9">
        <f>SUM(J3866:J3871)</f>
        <v>0</v>
      </c>
      <c r="K3865" s="467">
        <f>SUM(K3866:K3871)</f>
        <v>0</v>
      </c>
      <c r="L3865" s="9">
        <f t="shared" si="2377"/>
        <v>0</v>
      </c>
      <c r="M3865" s="9">
        <f>SUM(M3866:M3871)</f>
        <v>0</v>
      </c>
      <c r="N3865" s="467">
        <f>SUM(N3866:N3871)</f>
        <v>0</v>
      </c>
    </row>
    <row r="3866" spans="1:14" customFormat="1" ht="29.25" hidden="1" customHeight="1" thickTop="1" thickBot="1" x14ac:dyDescent="0.3">
      <c r="A3866" s="1" t="s">
        <v>0</v>
      </c>
      <c r="B3866" s="6" t="s">
        <v>163</v>
      </c>
      <c r="C3866" s="9">
        <f t="shared" si="2374"/>
        <v>0</v>
      </c>
      <c r="D3866" s="9">
        <v>0</v>
      </c>
      <c r="E3866" s="9">
        <v>0</v>
      </c>
      <c r="F3866" s="9">
        <f t="shared" si="2375"/>
        <v>0</v>
      </c>
      <c r="G3866" s="9">
        <v>0</v>
      </c>
      <c r="H3866" s="467">
        <v>0</v>
      </c>
      <c r="I3866" s="9">
        <f t="shared" si="2376"/>
        <v>0</v>
      </c>
      <c r="J3866" s="9">
        <v>0</v>
      </c>
      <c r="K3866" s="467">
        <v>0</v>
      </c>
      <c r="L3866" s="9">
        <f t="shared" si="2377"/>
        <v>0</v>
      </c>
      <c r="M3866" s="9">
        <v>0</v>
      </c>
      <c r="N3866" s="467">
        <v>0</v>
      </c>
    </row>
    <row r="3867" spans="1:14" customFormat="1" ht="35.25" hidden="1" customHeight="1" thickTop="1" thickBot="1" x14ac:dyDescent="0.3">
      <c r="A3867" s="1" t="s">
        <v>0</v>
      </c>
      <c r="B3867" s="6" t="s">
        <v>164</v>
      </c>
      <c r="C3867" s="9">
        <f t="shared" si="2374"/>
        <v>0</v>
      </c>
      <c r="D3867" s="9">
        <v>0</v>
      </c>
      <c r="E3867" s="9">
        <v>0</v>
      </c>
      <c r="F3867" s="9">
        <f t="shared" si="2375"/>
        <v>0</v>
      </c>
      <c r="G3867" s="9">
        <v>0</v>
      </c>
      <c r="H3867" s="467">
        <v>0</v>
      </c>
      <c r="I3867" s="9">
        <f t="shared" si="2376"/>
        <v>0</v>
      </c>
      <c r="J3867" s="9">
        <v>0</v>
      </c>
      <c r="K3867" s="467">
        <v>0</v>
      </c>
      <c r="L3867" s="9">
        <f t="shared" si="2377"/>
        <v>0</v>
      </c>
      <c r="M3867" s="9">
        <v>0</v>
      </c>
      <c r="N3867" s="467">
        <v>0</v>
      </c>
    </row>
    <row r="3868" spans="1:14" customFormat="1" ht="43.5" hidden="1" customHeight="1" thickTop="1" thickBot="1" x14ac:dyDescent="0.3">
      <c r="A3868" s="1" t="s">
        <v>0</v>
      </c>
      <c r="B3868" s="6" t="s">
        <v>165</v>
      </c>
      <c r="C3868" s="9">
        <f t="shared" si="2374"/>
        <v>0</v>
      </c>
      <c r="D3868" s="9">
        <v>0</v>
      </c>
      <c r="E3868" s="9">
        <v>0</v>
      </c>
      <c r="F3868" s="9">
        <f t="shared" si="2375"/>
        <v>0</v>
      </c>
      <c r="G3868" s="9">
        <v>0</v>
      </c>
      <c r="H3868" s="467">
        <v>0</v>
      </c>
      <c r="I3868" s="9">
        <f t="shared" si="2376"/>
        <v>0</v>
      </c>
      <c r="J3868" s="9">
        <v>0</v>
      </c>
      <c r="K3868" s="467">
        <v>0</v>
      </c>
      <c r="L3868" s="9">
        <f t="shared" si="2377"/>
        <v>0</v>
      </c>
      <c r="M3868" s="9">
        <v>0</v>
      </c>
      <c r="N3868" s="467">
        <v>0</v>
      </c>
    </row>
    <row r="3869" spans="1:14" customFormat="1" ht="33" hidden="1" customHeight="1" thickTop="1" thickBot="1" x14ac:dyDescent="0.3">
      <c r="A3869" s="1" t="s">
        <v>0</v>
      </c>
      <c r="B3869" s="6" t="s">
        <v>166</v>
      </c>
      <c r="C3869" s="9">
        <f t="shared" si="2374"/>
        <v>0</v>
      </c>
      <c r="D3869" s="9">
        <v>0</v>
      </c>
      <c r="E3869" s="9">
        <v>0</v>
      </c>
      <c r="F3869" s="9">
        <f t="shared" si="2375"/>
        <v>0</v>
      </c>
      <c r="G3869" s="9">
        <v>0</v>
      </c>
      <c r="H3869" s="467">
        <v>0</v>
      </c>
      <c r="I3869" s="9">
        <f t="shared" si="2376"/>
        <v>0</v>
      </c>
      <c r="J3869" s="9">
        <v>0</v>
      </c>
      <c r="K3869" s="467">
        <v>0</v>
      </c>
      <c r="L3869" s="9">
        <f t="shared" si="2377"/>
        <v>0</v>
      </c>
      <c r="M3869" s="9">
        <v>0</v>
      </c>
      <c r="N3869" s="467">
        <v>0</v>
      </c>
    </row>
    <row r="3870" spans="1:14" customFormat="1" ht="33.75" hidden="1" customHeight="1" thickTop="1" thickBot="1" x14ac:dyDescent="0.3">
      <c r="A3870" s="1" t="s">
        <v>0</v>
      </c>
      <c r="B3870" s="6" t="s">
        <v>167</v>
      </c>
      <c r="C3870" s="9">
        <f t="shared" si="2374"/>
        <v>0</v>
      </c>
      <c r="D3870" s="9">
        <v>0</v>
      </c>
      <c r="E3870" s="9">
        <v>0</v>
      </c>
      <c r="F3870" s="9">
        <f t="shared" si="2375"/>
        <v>0</v>
      </c>
      <c r="G3870" s="9">
        <v>0</v>
      </c>
      <c r="H3870" s="467">
        <v>0</v>
      </c>
      <c r="I3870" s="9">
        <f t="shared" si="2376"/>
        <v>0</v>
      </c>
      <c r="J3870" s="9">
        <v>0</v>
      </c>
      <c r="K3870" s="467">
        <v>0</v>
      </c>
      <c r="L3870" s="9">
        <f t="shared" si="2377"/>
        <v>0</v>
      </c>
      <c r="M3870" s="9">
        <v>0</v>
      </c>
      <c r="N3870" s="467">
        <v>0</v>
      </c>
    </row>
    <row r="3871" spans="1:14" customFormat="1" ht="39" hidden="1" customHeight="1" thickTop="1" thickBot="1" x14ac:dyDescent="0.3">
      <c r="A3871" s="1" t="s">
        <v>0</v>
      </c>
      <c r="B3871" s="6" t="s">
        <v>168</v>
      </c>
      <c r="C3871" s="9">
        <f t="shared" si="2374"/>
        <v>0</v>
      </c>
      <c r="D3871" s="9">
        <v>0</v>
      </c>
      <c r="E3871" s="9">
        <v>0</v>
      </c>
      <c r="F3871" s="9">
        <f t="shared" si="2375"/>
        <v>0</v>
      </c>
      <c r="G3871" s="9">
        <v>0</v>
      </c>
      <c r="H3871" s="467">
        <v>0</v>
      </c>
      <c r="I3871" s="9">
        <f t="shared" si="2376"/>
        <v>0</v>
      </c>
      <c r="J3871" s="9">
        <v>0</v>
      </c>
      <c r="K3871" s="467">
        <v>0</v>
      </c>
      <c r="L3871" s="9">
        <f t="shared" si="2377"/>
        <v>0</v>
      </c>
      <c r="M3871" s="9">
        <v>0</v>
      </c>
      <c r="N3871" s="467">
        <v>0</v>
      </c>
    </row>
    <row r="3872" spans="1:14" customFormat="1" ht="41.25" hidden="1" customHeight="1" thickTop="1" thickBot="1" x14ac:dyDescent="0.3">
      <c r="A3872" s="1" t="s">
        <v>0</v>
      </c>
      <c r="B3872" s="5" t="s">
        <v>169</v>
      </c>
      <c r="C3872" s="9">
        <f t="shared" si="2374"/>
        <v>0</v>
      </c>
      <c r="D3872" s="9">
        <f>SUM(D3873:D3892)</f>
        <v>0</v>
      </c>
      <c r="E3872" s="9">
        <f>SUM(E3873:E3892)</f>
        <v>0</v>
      </c>
      <c r="F3872" s="9">
        <f t="shared" si="2375"/>
        <v>0</v>
      </c>
      <c r="G3872" s="9">
        <f>SUM(G3873:G3892)</f>
        <v>0</v>
      </c>
      <c r="H3872" s="467">
        <f>SUM(H3873:H3892)</f>
        <v>0</v>
      </c>
      <c r="I3872" s="9">
        <f t="shared" si="2376"/>
        <v>0</v>
      </c>
      <c r="J3872" s="9">
        <f>SUM(J3873:J3892)</f>
        <v>0</v>
      </c>
      <c r="K3872" s="467">
        <f>SUM(K3873:K3892)</f>
        <v>0</v>
      </c>
      <c r="L3872" s="9">
        <f t="shared" si="2377"/>
        <v>0</v>
      </c>
      <c r="M3872" s="9">
        <f>SUM(M3873:M3892)</f>
        <v>0</v>
      </c>
      <c r="N3872" s="467">
        <f>SUM(N3873:N3892)</f>
        <v>0</v>
      </c>
    </row>
    <row r="3873" spans="1:14" customFormat="1" ht="50.25" hidden="1" customHeight="1" thickTop="1" thickBot="1" x14ac:dyDescent="0.3">
      <c r="A3873" s="1" t="s">
        <v>0</v>
      </c>
      <c r="B3873" s="6" t="s">
        <v>30</v>
      </c>
      <c r="C3873" s="9">
        <f t="shared" si="2374"/>
        <v>0</v>
      </c>
      <c r="D3873" s="9">
        <v>0</v>
      </c>
      <c r="E3873" s="9">
        <v>0</v>
      </c>
      <c r="F3873" s="9">
        <f t="shared" si="2375"/>
        <v>0</v>
      </c>
      <c r="G3873" s="9">
        <v>0</v>
      </c>
      <c r="H3873" s="467">
        <v>0</v>
      </c>
      <c r="I3873" s="9">
        <f t="shared" si="2376"/>
        <v>0</v>
      </c>
      <c r="J3873" s="9">
        <v>0</v>
      </c>
      <c r="K3873" s="467">
        <v>0</v>
      </c>
      <c r="L3873" s="9">
        <f t="shared" si="2377"/>
        <v>0</v>
      </c>
      <c r="M3873" s="9">
        <v>0</v>
      </c>
      <c r="N3873" s="467">
        <v>0</v>
      </c>
    </row>
    <row r="3874" spans="1:14" customFormat="1" ht="46.5" hidden="1" customHeight="1" thickTop="1" thickBot="1" x14ac:dyDescent="0.3">
      <c r="A3874" s="1" t="s">
        <v>0</v>
      </c>
      <c r="B3874" s="6" t="s">
        <v>31</v>
      </c>
      <c r="C3874" s="9">
        <f t="shared" si="2374"/>
        <v>0</v>
      </c>
      <c r="D3874" s="9">
        <v>0</v>
      </c>
      <c r="E3874" s="9">
        <v>0</v>
      </c>
      <c r="F3874" s="9">
        <f t="shared" si="2375"/>
        <v>0</v>
      </c>
      <c r="G3874" s="9">
        <v>0</v>
      </c>
      <c r="H3874" s="467">
        <v>0</v>
      </c>
      <c r="I3874" s="9">
        <f t="shared" si="2376"/>
        <v>0</v>
      </c>
      <c r="J3874" s="9">
        <v>0</v>
      </c>
      <c r="K3874" s="467">
        <v>0</v>
      </c>
      <c r="L3874" s="9">
        <f t="shared" si="2377"/>
        <v>0</v>
      </c>
      <c r="M3874" s="9">
        <v>0</v>
      </c>
      <c r="N3874" s="467">
        <v>0</v>
      </c>
    </row>
    <row r="3875" spans="1:14" customFormat="1" ht="24" hidden="1" customHeight="1" thickTop="1" thickBot="1" x14ac:dyDescent="0.3">
      <c r="A3875" s="1" t="s">
        <v>0</v>
      </c>
      <c r="B3875" s="6" t="s">
        <v>170</v>
      </c>
      <c r="C3875" s="9">
        <f t="shared" si="2374"/>
        <v>0</v>
      </c>
      <c r="D3875" s="9">
        <v>0</v>
      </c>
      <c r="E3875" s="9">
        <v>0</v>
      </c>
      <c r="F3875" s="9">
        <f t="shared" si="2375"/>
        <v>0</v>
      </c>
      <c r="G3875" s="9">
        <v>0</v>
      </c>
      <c r="H3875" s="467">
        <v>0</v>
      </c>
      <c r="I3875" s="9">
        <f t="shared" si="2376"/>
        <v>0</v>
      </c>
      <c r="J3875" s="9">
        <v>0</v>
      </c>
      <c r="K3875" s="467">
        <v>0</v>
      </c>
      <c r="L3875" s="9">
        <f t="shared" si="2377"/>
        <v>0</v>
      </c>
      <c r="M3875" s="9">
        <v>0</v>
      </c>
      <c r="N3875" s="467">
        <v>0</v>
      </c>
    </row>
    <row r="3876" spans="1:14" customFormat="1" ht="30.75" hidden="1" customHeight="1" thickTop="1" thickBot="1" x14ac:dyDescent="0.3">
      <c r="A3876" s="1" t="s">
        <v>0</v>
      </c>
      <c r="B3876" s="6" t="s">
        <v>36</v>
      </c>
      <c r="C3876" s="9">
        <f t="shared" si="2374"/>
        <v>0</v>
      </c>
      <c r="D3876" s="9">
        <v>0</v>
      </c>
      <c r="E3876" s="9">
        <v>0</v>
      </c>
      <c r="F3876" s="9">
        <f t="shared" si="2375"/>
        <v>0</v>
      </c>
      <c r="G3876" s="9">
        <v>0</v>
      </c>
      <c r="H3876" s="467">
        <v>0</v>
      </c>
      <c r="I3876" s="9">
        <f t="shared" si="2376"/>
        <v>0</v>
      </c>
      <c r="J3876" s="9">
        <v>0</v>
      </c>
      <c r="K3876" s="467">
        <v>0</v>
      </c>
      <c r="L3876" s="9">
        <f t="shared" si="2377"/>
        <v>0</v>
      </c>
      <c r="M3876" s="9">
        <v>0</v>
      </c>
      <c r="N3876" s="467">
        <v>0</v>
      </c>
    </row>
    <row r="3877" spans="1:14" customFormat="1" ht="42" hidden="1" customHeight="1" thickTop="1" thickBot="1" x14ac:dyDescent="0.3">
      <c r="A3877" s="1" t="s">
        <v>0</v>
      </c>
      <c r="B3877" s="6" t="s">
        <v>171</v>
      </c>
      <c r="C3877" s="9">
        <f t="shared" si="2374"/>
        <v>0</v>
      </c>
      <c r="D3877" s="9">
        <v>0</v>
      </c>
      <c r="E3877" s="9">
        <v>0</v>
      </c>
      <c r="F3877" s="9">
        <f t="shared" si="2375"/>
        <v>0</v>
      </c>
      <c r="G3877" s="9">
        <v>0</v>
      </c>
      <c r="H3877" s="467">
        <v>0</v>
      </c>
      <c r="I3877" s="9">
        <f t="shared" si="2376"/>
        <v>0</v>
      </c>
      <c r="J3877" s="9">
        <v>0</v>
      </c>
      <c r="K3877" s="467">
        <v>0</v>
      </c>
      <c r="L3877" s="9">
        <f t="shared" si="2377"/>
        <v>0</v>
      </c>
      <c r="M3877" s="9">
        <v>0</v>
      </c>
      <c r="N3877" s="467">
        <v>0</v>
      </c>
    </row>
    <row r="3878" spans="1:14" customFormat="1" ht="36.75" hidden="1" customHeight="1" thickTop="1" thickBot="1" x14ac:dyDescent="0.3">
      <c r="A3878" s="1" t="s">
        <v>0</v>
      </c>
      <c r="B3878" s="6" t="s">
        <v>172</v>
      </c>
      <c r="C3878" s="9">
        <f t="shared" si="2374"/>
        <v>0</v>
      </c>
      <c r="D3878" s="9">
        <v>0</v>
      </c>
      <c r="E3878" s="9">
        <v>0</v>
      </c>
      <c r="F3878" s="9">
        <f t="shared" si="2375"/>
        <v>0</v>
      </c>
      <c r="G3878" s="9">
        <v>0</v>
      </c>
      <c r="H3878" s="467">
        <v>0</v>
      </c>
      <c r="I3878" s="9">
        <f t="shared" si="2376"/>
        <v>0</v>
      </c>
      <c r="J3878" s="9">
        <v>0</v>
      </c>
      <c r="K3878" s="467">
        <v>0</v>
      </c>
      <c r="L3878" s="9">
        <f t="shared" si="2377"/>
        <v>0</v>
      </c>
      <c r="M3878" s="9">
        <v>0</v>
      </c>
      <c r="N3878" s="467">
        <v>0</v>
      </c>
    </row>
    <row r="3879" spans="1:14" customFormat="1" ht="42" hidden="1" customHeight="1" thickTop="1" thickBot="1" x14ac:dyDescent="0.3">
      <c r="A3879" s="1" t="s">
        <v>0</v>
      </c>
      <c r="B3879" s="6" t="s">
        <v>173</v>
      </c>
      <c r="C3879" s="9">
        <f t="shared" si="2374"/>
        <v>0</v>
      </c>
      <c r="D3879" s="9">
        <v>0</v>
      </c>
      <c r="E3879" s="9">
        <v>0</v>
      </c>
      <c r="F3879" s="9">
        <f t="shared" si="2375"/>
        <v>0</v>
      </c>
      <c r="G3879" s="9">
        <v>0</v>
      </c>
      <c r="H3879" s="467">
        <v>0</v>
      </c>
      <c r="I3879" s="9">
        <f t="shared" si="2376"/>
        <v>0</v>
      </c>
      <c r="J3879" s="9">
        <v>0</v>
      </c>
      <c r="K3879" s="467">
        <v>0</v>
      </c>
      <c r="L3879" s="9">
        <f t="shared" si="2377"/>
        <v>0</v>
      </c>
      <c r="M3879" s="9">
        <v>0</v>
      </c>
      <c r="N3879" s="467">
        <v>0</v>
      </c>
    </row>
    <row r="3880" spans="1:14" customFormat="1" ht="36" hidden="1" customHeight="1" thickTop="1" thickBot="1" x14ac:dyDescent="0.3">
      <c r="A3880" s="1" t="s">
        <v>0</v>
      </c>
      <c r="B3880" s="6" t="s">
        <v>174</v>
      </c>
      <c r="C3880" s="9">
        <f t="shared" si="2374"/>
        <v>0</v>
      </c>
      <c r="D3880" s="9">
        <v>0</v>
      </c>
      <c r="E3880" s="9">
        <v>0</v>
      </c>
      <c r="F3880" s="9">
        <f t="shared" si="2375"/>
        <v>0</v>
      </c>
      <c r="G3880" s="9">
        <v>0</v>
      </c>
      <c r="H3880" s="467">
        <v>0</v>
      </c>
      <c r="I3880" s="9">
        <f t="shared" si="2376"/>
        <v>0</v>
      </c>
      <c r="J3880" s="9">
        <v>0</v>
      </c>
      <c r="K3880" s="467">
        <v>0</v>
      </c>
      <c r="L3880" s="9">
        <f t="shared" si="2377"/>
        <v>0</v>
      </c>
      <c r="M3880" s="9">
        <v>0</v>
      </c>
      <c r="N3880" s="467">
        <v>0</v>
      </c>
    </row>
    <row r="3881" spans="1:14" customFormat="1" ht="33.75" hidden="1" customHeight="1" thickTop="1" thickBot="1" x14ac:dyDescent="0.3">
      <c r="A3881" s="1" t="s">
        <v>0</v>
      </c>
      <c r="B3881" s="6" t="s">
        <v>175</v>
      </c>
      <c r="C3881" s="9">
        <f t="shared" si="2374"/>
        <v>0</v>
      </c>
      <c r="D3881" s="9">
        <v>0</v>
      </c>
      <c r="E3881" s="9">
        <v>0</v>
      </c>
      <c r="F3881" s="9">
        <f t="shared" si="2375"/>
        <v>0</v>
      </c>
      <c r="G3881" s="9">
        <v>0</v>
      </c>
      <c r="H3881" s="467">
        <v>0</v>
      </c>
      <c r="I3881" s="9">
        <f t="shared" si="2376"/>
        <v>0</v>
      </c>
      <c r="J3881" s="9">
        <v>0</v>
      </c>
      <c r="K3881" s="467">
        <v>0</v>
      </c>
      <c r="L3881" s="9">
        <f t="shared" si="2377"/>
        <v>0</v>
      </c>
      <c r="M3881" s="9">
        <v>0</v>
      </c>
      <c r="N3881" s="467">
        <v>0</v>
      </c>
    </row>
    <row r="3882" spans="1:14" customFormat="1" ht="43.5" hidden="1" customHeight="1" thickTop="1" thickBot="1" x14ac:dyDescent="0.3">
      <c r="A3882" s="1" t="s">
        <v>0</v>
      </c>
      <c r="B3882" s="6" t="s">
        <v>37</v>
      </c>
      <c r="C3882" s="9">
        <f t="shared" si="2374"/>
        <v>0</v>
      </c>
      <c r="D3882" s="9">
        <v>0</v>
      </c>
      <c r="E3882" s="9">
        <v>0</v>
      </c>
      <c r="F3882" s="9">
        <f t="shared" si="2375"/>
        <v>0</v>
      </c>
      <c r="G3882" s="9">
        <v>0</v>
      </c>
      <c r="H3882" s="467">
        <v>0</v>
      </c>
      <c r="I3882" s="9">
        <f t="shared" si="2376"/>
        <v>0</v>
      </c>
      <c r="J3882" s="9">
        <v>0</v>
      </c>
      <c r="K3882" s="467">
        <v>0</v>
      </c>
      <c r="L3882" s="9">
        <f t="shared" si="2377"/>
        <v>0</v>
      </c>
      <c r="M3882" s="9">
        <v>0</v>
      </c>
      <c r="N3882" s="467">
        <v>0</v>
      </c>
    </row>
    <row r="3883" spans="1:14" customFormat="1" ht="40.5" hidden="1" customHeight="1" thickTop="1" thickBot="1" x14ac:dyDescent="0.3">
      <c r="A3883" s="1" t="s">
        <v>0</v>
      </c>
      <c r="B3883" s="6" t="s">
        <v>38</v>
      </c>
      <c r="C3883" s="9">
        <f t="shared" si="2374"/>
        <v>0</v>
      </c>
      <c r="D3883" s="9">
        <v>0</v>
      </c>
      <c r="E3883" s="9">
        <v>0</v>
      </c>
      <c r="F3883" s="9">
        <f t="shared" si="2375"/>
        <v>0</v>
      </c>
      <c r="G3883" s="9">
        <v>0</v>
      </c>
      <c r="H3883" s="467">
        <v>0</v>
      </c>
      <c r="I3883" s="9">
        <f t="shared" si="2376"/>
        <v>0</v>
      </c>
      <c r="J3883" s="9">
        <v>0</v>
      </c>
      <c r="K3883" s="467">
        <v>0</v>
      </c>
      <c r="L3883" s="9">
        <f t="shared" si="2377"/>
        <v>0</v>
      </c>
      <c r="M3883" s="9">
        <v>0</v>
      </c>
      <c r="N3883" s="467">
        <v>0</v>
      </c>
    </row>
    <row r="3884" spans="1:14" customFormat="1" ht="42" hidden="1" customHeight="1" thickTop="1" thickBot="1" x14ac:dyDescent="0.3">
      <c r="A3884" s="1" t="s">
        <v>0</v>
      </c>
      <c r="B3884" s="6" t="s">
        <v>176</v>
      </c>
      <c r="C3884" s="9">
        <f t="shared" si="2374"/>
        <v>0</v>
      </c>
      <c r="D3884" s="9">
        <v>0</v>
      </c>
      <c r="E3884" s="9">
        <v>0</v>
      </c>
      <c r="F3884" s="9">
        <f t="shared" si="2375"/>
        <v>0</v>
      </c>
      <c r="G3884" s="9">
        <v>0</v>
      </c>
      <c r="H3884" s="467">
        <v>0</v>
      </c>
      <c r="I3884" s="9">
        <f t="shared" si="2376"/>
        <v>0</v>
      </c>
      <c r="J3884" s="9">
        <v>0</v>
      </c>
      <c r="K3884" s="467">
        <v>0</v>
      </c>
      <c r="L3884" s="9">
        <f t="shared" si="2377"/>
        <v>0</v>
      </c>
      <c r="M3884" s="9">
        <v>0</v>
      </c>
      <c r="N3884" s="467">
        <v>0</v>
      </c>
    </row>
    <row r="3885" spans="1:14" customFormat="1" ht="30.75" hidden="1" customHeight="1" thickTop="1" thickBot="1" x14ac:dyDescent="0.3">
      <c r="A3885" s="1" t="s">
        <v>0</v>
      </c>
      <c r="B3885" s="6" t="s">
        <v>177</v>
      </c>
      <c r="C3885" s="9">
        <f t="shared" si="2374"/>
        <v>0</v>
      </c>
      <c r="D3885" s="9">
        <v>0</v>
      </c>
      <c r="E3885" s="9">
        <v>0</v>
      </c>
      <c r="F3885" s="9">
        <f t="shared" si="2375"/>
        <v>0</v>
      </c>
      <c r="G3885" s="9">
        <v>0</v>
      </c>
      <c r="H3885" s="467">
        <v>0</v>
      </c>
      <c r="I3885" s="9">
        <f t="shared" si="2376"/>
        <v>0</v>
      </c>
      <c r="J3885" s="9">
        <v>0</v>
      </c>
      <c r="K3885" s="467">
        <v>0</v>
      </c>
      <c r="L3885" s="9">
        <f t="shared" si="2377"/>
        <v>0</v>
      </c>
      <c r="M3885" s="9">
        <v>0</v>
      </c>
      <c r="N3885" s="467">
        <v>0</v>
      </c>
    </row>
    <row r="3886" spans="1:14" customFormat="1" ht="41.25" hidden="1" customHeight="1" thickTop="1" thickBot="1" x14ac:dyDescent="0.3">
      <c r="A3886" s="1" t="s">
        <v>0</v>
      </c>
      <c r="B3886" s="6" t="s">
        <v>178</v>
      </c>
      <c r="C3886" s="9">
        <f t="shared" si="2374"/>
        <v>0</v>
      </c>
      <c r="D3886" s="9">
        <v>0</v>
      </c>
      <c r="E3886" s="9">
        <v>0</v>
      </c>
      <c r="F3886" s="9">
        <f t="shared" si="2375"/>
        <v>0</v>
      </c>
      <c r="G3886" s="9">
        <v>0</v>
      </c>
      <c r="H3886" s="467">
        <v>0</v>
      </c>
      <c r="I3886" s="9">
        <f t="shared" si="2376"/>
        <v>0</v>
      </c>
      <c r="J3886" s="9">
        <v>0</v>
      </c>
      <c r="K3886" s="467">
        <v>0</v>
      </c>
      <c r="L3886" s="9">
        <f t="shared" si="2377"/>
        <v>0</v>
      </c>
      <c r="M3886" s="9">
        <v>0</v>
      </c>
      <c r="N3886" s="467">
        <v>0</v>
      </c>
    </row>
    <row r="3887" spans="1:14" customFormat="1" ht="45.75" hidden="1" customHeight="1" thickTop="1" thickBot="1" x14ac:dyDescent="0.3">
      <c r="A3887" s="1" t="s">
        <v>0</v>
      </c>
      <c r="B3887" s="6" t="s">
        <v>43</v>
      </c>
      <c r="C3887" s="9">
        <f t="shared" si="2374"/>
        <v>0</v>
      </c>
      <c r="D3887" s="9">
        <v>0</v>
      </c>
      <c r="E3887" s="9">
        <v>0</v>
      </c>
      <c r="F3887" s="9">
        <f t="shared" si="2375"/>
        <v>0</v>
      </c>
      <c r="G3887" s="9">
        <v>0</v>
      </c>
      <c r="H3887" s="467">
        <v>0</v>
      </c>
      <c r="I3887" s="9">
        <f t="shared" si="2376"/>
        <v>0</v>
      </c>
      <c r="J3887" s="9">
        <v>0</v>
      </c>
      <c r="K3887" s="467">
        <v>0</v>
      </c>
      <c r="L3887" s="9">
        <f t="shared" si="2377"/>
        <v>0</v>
      </c>
      <c r="M3887" s="9">
        <v>0</v>
      </c>
      <c r="N3887" s="467">
        <v>0</v>
      </c>
    </row>
    <row r="3888" spans="1:14" customFormat="1" ht="30.75" hidden="1" customHeight="1" thickTop="1" thickBot="1" x14ac:dyDescent="0.3">
      <c r="A3888" s="1" t="s">
        <v>0</v>
      </c>
      <c r="B3888" s="6" t="s">
        <v>179</v>
      </c>
      <c r="C3888" s="9">
        <f t="shared" si="2374"/>
        <v>0</v>
      </c>
      <c r="D3888" s="9">
        <v>0</v>
      </c>
      <c r="E3888" s="9">
        <v>0</v>
      </c>
      <c r="F3888" s="9">
        <f t="shared" si="2375"/>
        <v>0</v>
      </c>
      <c r="G3888" s="9">
        <v>0</v>
      </c>
      <c r="H3888" s="467">
        <v>0</v>
      </c>
      <c r="I3888" s="9">
        <f t="shared" si="2376"/>
        <v>0</v>
      </c>
      <c r="J3888" s="9">
        <v>0</v>
      </c>
      <c r="K3888" s="467">
        <v>0</v>
      </c>
      <c r="L3888" s="9">
        <f t="shared" si="2377"/>
        <v>0</v>
      </c>
      <c r="M3888" s="9">
        <v>0</v>
      </c>
      <c r="N3888" s="467">
        <v>0</v>
      </c>
    </row>
    <row r="3889" spans="1:14" customFormat="1" ht="41.25" hidden="1" customHeight="1" thickTop="1" thickBot="1" x14ac:dyDescent="0.3">
      <c r="A3889" s="1" t="s">
        <v>0</v>
      </c>
      <c r="B3889" s="6" t="s">
        <v>180</v>
      </c>
      <c r="C3889" s="9">
        <f t="shared" si="2374"/>
        <v>0</v>
      </c>
      <c r="D3889" s="9">
        <v>0</v>
      </c>
      <c r="E3889" s="9">
        <v>0</v>
      </c>
      <c r="F3889" s="9">
        <f t="shared" si="2375"/>
        <v>0</v>
      </c>
      <c r="G3889" s="9">
        <v>0</v>
      </c>
      <c r="H3889" s="467">
        <v>0</v>
      </c>
      <c r="I3889" s="9">
        <f t="shared" si="2376"/>
        <v>0</v>
      </c>
      <c r="J3889" s="9">
        <v>0</v>
      </c>
      <c r="K3889" s="467">
        <v>0</v>
      </c>
      <c r="L3889" s="9">
        <f t="shared" si="2377"/>
        <v>0</v>
      </c>
      <c r="M3889" s="9">
        <v>0</v>
      </c>
      <c r="N3889" s="467">
        <v>0</v>
      </c>
    </row>
    <row r="3890" spans="1:14" customFormat="1" ht="29.25" hidden="1" customHeight="1" thickTop="1" thickBot="1" x14ac:dyDescent="0.3">
      <c r="A3890" s="1" t="s">
        <v>0</v>
      </c>
      <c r="B3890" s="6" t="s">
        <v>181</v>
      </c>
      <c r="C3890" s="9">
        <f t="shared" si="2374"/>
        <v>0</v>
      </c>
      <c r="D3890" s="9">
        <v>0</v>
      </c>
      <c r="E3890" s="9">
        <v>0</v>
      </c>
      <c r="F3890" s="9">
        <f t="shared" si="2375"/>
        <v>0</v>
      </c>
      <c r="G3890" s="9">
        <v>0</v>
      </c>
      <c r="H3890" s="467">
        <v>0</v>
      </c>
      <c r="I3890" s="9">
        <f t="shared" si="2376"/>
        <v>0</v>
      </c>
      <c r="J3890" s="9">
        <v>0</v>
      </c>
      <c r="K3890" s="467">
        <v>0</v>
      </c>
      <c r="L3890" s="9">
        <f t="shared" si="2377"/>
        <v>0</v>
      </c>
      <c r="M3890" s="9">
        <v>0</v>
      </c>
      <c r="N3890" s="467">
        <v>0</v>
      </c>
    </row>
    <row r="3891" spans="1:14" customFormat="1" ht="30.75" hidden="1" customHeight="1" thickTop="1" thickBot="1" x14ac:dyDescent="0.3">
      <c r="A3891" s="1" t="s">
        <v>0</v>
      </c>
      <c r="B3891" s="6" t="s">
        <v>182</v>
      </c>
      <c r="C3891" s="9">
        <f t="shared" si="2374"/>
        <v>0</v>
      </c>
      <c r="D3891" s="9">
        <v>0</v>
      </c>
      <c r="E3891" s="9">
        <v>0</v>
      </c>
      <c r="F3891" s="9">
        <f t="shared" si="2375"/>
        <v>0</v>
      </c>
      <c r="G3891" s="9">
        <v>0</v>
      </c>
      <c r="H3891" s="467">
        <v>0</v>
      </c>
      <c r="I3891" s="9">
        <f t="shared" si="2376"/>
        <v>0</v>
      </c>
      <c r="J3891" s="9">
        <v>0</v>
      </c>
      <c r="K3891" s="467">
        <v>0</v>
      </c>
      <c r="L3891" s="9">
        <f t="shared" si="2377"/>
        <v>0</v>
      </c>
      <c r="M3891" s="9">
        <v>0</v>
      </c>
      <c r="N3891" s="467">
        <v>0</v>
      </c>
    </row>
    <row r="3892" spans="1:14" customFormat="1" ht="41.25" hidden="1" customHeight="1" thickTop="1" thickBot="1" x14ac:dyDescent="0.3">
      <c r="A3892" s="1" t="s">
        <v>0</v>
      </c>
      <c r="B3892" s="6" t="s">
        <v>183</v>
      </c>
      <c r="C3892" s="9">
        <f t="shared" si="2374"/>
        <v>0</v>
      </c>
      <c r="D3892" s="9">
        <v>0</v>
      </c>
      <c r="E3892" s="9">
        <v>0</v>
      </c>
      <c r="F3892" s="9">
        <f t="shared" si="2375"/>
        <v>0</v>
      </c>
      <c r="G3892" s="9">
        <v>0</v>
      </c>
      <c r="H3892" s="467">
        <v>0</v>
      </c>
      <c r="I3892" s="9">
        <f t="shared" si="2376"/>
        <v>0</v>
      </c>
      <c r="J3892" s="9">
        <v>0</v>
      </c>
      <c r="K3892" s="467">
        <v>0</v>
      </c>
      <c r="L3892" s="9">
        <f t="shared" si="2377"/>
        <v>0</v>
      </c>
      <c r="M3892" s="9">
        <v>0</v>
      </c>
      <c r="N3892" s="467">
        <v>0</v>
      </c>
    </row>
    <row r="3893" spans="1:14" customFormat="1" ht="32.25" hidden="1" customHeight="1" thickTop="1" thickBot="1" x14ac:dyDescent="0.3">
      <c r="A3893" s="1" t="s">
        <v>0</v>
      </c>
      <c r="B3893" s="4" t="s">
        <v>184</v>
      </c>
      <c r="C3893" s="9">
        <f t="shared" si="2374"/>
        <v>0</v>
      </c>
      <c r="D3893" s="9">
        <f>SUM(D3894:D3895)</f>
        <v>0</v>
      </c>
      <c r="E3893" s="9">
        <f>SUM(E3894:E3895)</f>
        <v>0</v>
      </c>
      <c r="F3893" s="9">
        <f t="shared" si="2375"/>
        <v>0</v>
      </c>
      <c r="G3893" s="9">
        <f>SUM(G3894:G3895)</f>
        <v>0</v>
      </c>
      <c r="H3893" s="467">
        <f>SUM(H3894:H3895)</f>
        <v>0</v>
      </c>
      <c r="I3893" s="9">
        <f t="shared" si="2376"/>
        <v>0</v>
      </c>
      <c r="J3893" s="9">
        <f>SUM(J3894:J3895)</f>
        <v>0</v>
      </c>
      <c r="K3893" s="467">
        <f>SUM(K3894:K3895)</f>
        <v>0</v>
      </c>
      <c r="L3893" s="9">
        <f t="shared" si="2377"/>
        <v>0</v>
      </c>
      <c r="M3893" s="9">
        <f>SUM(M3894:M3895)</f>
        <v>0</v>
      </c>
      <c r="N3893" s="467">
        <f>SUM(N3894:N3895)</f>
        <v>0</v>
      </c>
    </row>
    <row r="3894" spans="1:14" customFormat="1" ht="34.5" hidden="1" customHeight="1" thickTop="1" thickBot="1" x14ac:dyDescent="0.3">
      <c r="A3894" s="1" t="s">
        <v>0</v>
      </c>
      <c r="B3894" s="5" t="s">
        <v>185</v>
      </c>
      <c r="C3894" s="9">
        <f t="shared" si="2374"/>
        <v>0</v>
      </c>
      <c r="D3894" s="9">
        <v>0</v>
      </c>
      <c r="E3894" s="9">
        <v>0</v>
      </c>
      <c r="F3894" s="9">
        <f t="shared" si="2375"/>
        <v>0</v>
      </c>
      <c r="G3894" s="9">
        <v>0</v>
      </c>
      <c r="H3894" s="467">
        <v>0</v>
      </c>
      <c r="I3894" s="9">
        <f t="shared" si="2376"/>
        <v>0</v>
      </c>
      <c r="J3894" s="9">
        <v>0</v>
      </c>
      <c r="K3894" s="467">
        <v>0</v>
      </c>
      <c r="L3894" s="9">
        <f t="shared" si="2377"/>
        <v>0</v>
      </c>
      <c r="M3894" s="9">
        <v>0</v>
      </c>
      <c r="N3894" s="467">
        <v>0</v>
      </c>
    </row>
    <row r="3895" spans="1:14" customFormat="1" ht="26.25" hidden="1" customHeight="1" thickTop="1" thickBot="1" x14ac:dyDescent="0.3">
      <c r="A3895" s="1" t="s">
        <v>0</v>
      </c>
      <c r="B3895" s="5" t="s">
        <v>186</v>
      </c>
      <c r="C3895" s="9">
        <f t="shared" si="2374"/>
        <v>0</v>
      </c>
      <c r="D3895" s="9">
        <f>SUM(D3896:D3897)</f>
        <v>0</v>
      </c>
      <c r="E3895" s="9">
        <f>SUM(E3896:E3897)</f>
        <v>0</v>
      </c>
      <c r="F3895" s="9">
        <f t="shared" si="2375"/>
        <v>0</v>
      </c>
      <c r="G3895" s="9">
        <f>SUM(G3896:G3897)</f>
        <v>0</v>
      </c>
      <c r="H3895" s="467">
        <f>SUM(H3896:H3897)</f>
        <v>0</v>
      </c>
      <c r="I3895" s="9">
        <f t="shared" si="2376"/>
        <v>0</v>
      </c>
      <c r="J3895" s="9">
        <f>SUM(J3896:J3897)</f>
        <v>0</v>
      </c>
      <c r="K3895" s="467">
        <f>SUM(K3896:K3897)</f>
        <v>0</v>
      </c>
      <c r="L3895" s="9">
        <f t="shared" si="2377"/>
        <v>0</v>
      </c>
      <c r="M3895" s="9">
        <f>SUM(M3896:M3897)</f>
        <v>0</v>
      </c>
      <c r="N3895" s="467">
        <f>SUM(N3896:N3897)</f>
        <v>0</v>
      </c>
    </row>
    <row r="3896" spans="1:14" customFormat="1" ht="29.25" hidden="1" customHeight="1" thickTop="1" thickBot="1" x14ac:dyDescent="0.3">
      <c r="A3896" s="1" t="s">
        <v>0</v>
      </c>
      <c r="B3896" s="6" t="s">
        <v>187</v>
      </c>
      <c r="C3896" s="9">
        <f t="shared" si="2374"/>
        <v>0</v>
      </c>
      <c r="D3896" s="9">
        <v>0</v>
      </c>
      <c r="E3896" s="9">
        <v>0</v>
      </c>
      <c r="F3896" s="9">
        <f t="shared" si="2375"/>
        <v>0</v>
      </c>
      <c r="G3896" s="9">
        <v>0</v>
      </c>
      <c r="H3896" s="467">
        <v>0</v>
      </c>
      <c r="I3896" s="9">
        <f t="shared" si="2376"/>
        <v>0</v>
      </c>
      <c r="J3896" s="9">
        <v>0</v>
      </c>
      <c r="K3896" s="467">
        <v>0</v>
      </c>
      <c r="L3896" s="9">
        <f t="shared" si="2377"/>
        <v>0</v>
      </c>
      <c r="M3896" s="9">
        <v>0</v>
      </c>
      <c r="N3896" s="467">
        <v>0</v>
      </c>
    </row>
    <row r="3897" spans="1:14" customFormat="1" ht="34.5" hidden="1" customHeight="1" thickTop="1" thickBot="1" x14ac:dyDescent="0.3">
      <c r="A3897" s="1" t="s">
        <v>0</v>
      </c>
      <c r="B3897" s="6" t="s">
        <v>188</v>
      </c>
      <c r="C3897" s="9">
        <f t="shared" si="2374"/>
        <v>0</v>
      </c>
      <c r="D3897" s="9">
        <v>0</v>
      </c>
      <c r="E3897" s="9">
        <v>0</v>
      </c>
      <c r="F3897" s="9">
        <f t="shared" si="2375"/>
        <v>0</v>
      </c>
      <c r="G3897" s="9">
        <v>0</v>
      </c>
      <c r="H3897" s="467">
        <v>0</v>
      </c>
      <c r="I3897" s="9">
        <f t="shared" si="2376"/>
        <v>0</v>
      </c>
      <c r="J3897" s="9">
        <v>0</v>
      </c>
      <c r="K3897" s="467">
        <v>0</v>
      </c>
      <c r="L3897" s="9">
        <f t="shared" si="2377"/>
        <v>0</v>
      </c>
      <c r="M3897" s="9">
        <v>0</v>
      </c>
      <c r="N3897" s="467">
        <v>0</v>
      </c>
    </row>
    <row r="3898" spans="1:14" customFormat="1" ht="25.5" hidden="1" customHeight="1" thickTop="1" thickBot="1" x14ac:dyDescent="0.3">
      <c r="A3898" s="1" t="s">
        <v>0</v>
      </c>
      <c r="B3898" s="3" t="s">
        <v>189</v>
      </c>
      <c r="C3898" s="9">
        <f t="shared" si="2374"/>
        <v>0</v>
      </c>
      <c r="D3898" s="9">
        <f>SUM(D3899:D3900)</f>
        <v>0</v>
      </c>
      <c r="E3898" s="9">
        <f>SUM(E3899:E3900)</f>
        <v>0</v>
      </c>
      <c r="F3898" s="9">
        <f t="shared" si="2375"/>
        <v>0</v>
      </c>
      <c r="G3898" s="9">
        <f>SUM(G3899:G3900)</f>
        <v>0</v>
      </c>
      <c r="H3898" s="467">
        <f>SUM(H3899:H3900)</f>
        <v>0</v>
      </c>
      <c r="I3898" s="9">
        <f t="shared" si="2376"/>
        <v>0</v>
      </c>
      <c r="J3898" s="9">
        <f>SUM(J3899:J3900)</f>
        <v>0</v>
      </c>
      <c r="K3898" s="467">
        <f>SUM(K3899:K3900)</f>
        <v>0</v>
      </c>
      <c r="L3898" s="9">
        <f t="shared" si="2377"/>
        <v>0</v>
      </c>
      <c r="M3898" s="9">
        <f>SUM(M3899:M3900)</f>
        <v>0</v>
      </c>
      <c r="N3898" s="467">
        <f>SUM(N3899:N3900)</f>
        <v>0</v>
      </c>
    </row>
    <row r="3899" spans="1:14" customFormat="1" ht="36" hidden="1" customHeight="1" thickTop="1" thickBot="1" x14ac:dyDescent="0.3">
      <c r="A3899" s="1" t="s">
        <v>0</v>
      </c>
      <c r="B3899" s="4" t="s">
        <v>190</v>
      </c>
      <c r="C3899" s="9">
        <f t="shared" si="2374"/>
        <v>0</v>
      </c>
      <c r="D3899" s="9">
        <v>0</v>
      </c>
      <c r="E3899" s="9">
        <v>0</v>
      </c>
      <c r="F3899" s="9">
        <f t="shared" si="2375"/>
        <v>0</v>
      </c>
      <c r="G3899" s="9">
        <v>0</v>
      </c>
      <c r="H3899" s="467">
        <v>0</v>
      </c>
      <c r="I3899" s="9">
        <f t="shared" si="2376"/>
        <v>0</v>
      </c>
      <c r="J3899" s="9">
        <v>0</v>
      </c>
      <c r="K3899" s="467">
        <v>0</v>
      </c>
      <c r="L3899" s="9">
        <f t="shared" si="2377"/>
        <v>0</v>
      </c>
      <c r="M3899" s="9">
        <v>0</v>
      </c>
      <c r="N3899" s="467">
        <v>0</v>
      </c>
    </row>
    <row r="3900" spans="1:14" customFormat="1" ht="39" hidden="1" customHeight="1" thickTop="1" thickBot="1" x14ac:dyDescent="0.3">
      <c r="A3900" s="1" t="s">
        <v>0</v>
      </c>
      <c r="B3900" s="4" t="s">
        <v>191</v>
      </c>
      <c r="C3900" s="9">
        <f t="shared" si="2374"/>
        <v>0</v>
      </c>
      <c r="D3900" s="9">
        <f>SUM(D3901:D3904)</f>
        <v>0</v>
      </c>
      <c r="E3900" s="9">
        <f>SUM(E3901:E3904)</f>
        <v>0</v>
      </c>
      <c r="F3900" s="9">
        <f t="shared" si="2375"/>
        <v>0</v>
      </c>
      <c r="G3900" s="9">
        <f>SUM(G3901:G3904)</f>
        <v>0</v>
      </c>
      <c r="H3900" s="467">
        <f>SUM(H3901:H3904)</f>
        <v>0</v>
      </c>
      <c r="I3900" s="9">
        <f t="shared" si="2376"/>
        <v>0</v>
      </c>
      <c r="J3900" s="9">
        <f>SUM(J3901:J3904)</f>
        <v>0</v>
      </c>
      <c r="K3900" s="467">
        <f>SUM(K3901:K3904)</f>
        <v>0</v>
      </c>
      <c r="L3900" s="9">
        <f t="shared" si="2377"/>
        <v>0</v>
      </c>
      <c r="M3900" s="9">
        <f>SUM(M3901:M3904)</f>
        <v>0</v>
      </c>
      <c r="N3900" s="467">
        <f>SUM(N3901:N3904)</f>
        <v>0</v>
      </c>
    </row>
    <row r="3901" spans="1:14" customFormat="1" ht="40.5" hidden="1" customHeight="1" thickTop="1" thickBot="1" x14ac:dyDescent="0.3">
      <c r="A3901" s="1" t="s">
        <v>0</v>
      </c>
      <c r="B3901" s="5" t="s">
        <v>192</v>
      </c>
      <c r="C3901" s="9">
        <f t="shared" si="2374"/>
        <v>0</v>
      </c>
      <c r="D3901" s="9">
        <v>0</v>
      </c>
      <c r="E3901" s="9">
        <v>0</v>
      </c>
      <c r="F3901" s="9">
        <f t="shared" si="2375"/>
        <v>0</v>
      </c>
      <c r="G3901" s="9">
        <v>0</v>
      </c>
      <c r="H3901" s="467">
        <v>0</v>
      </c>
      <c r="I3901" s="9">
        <f t="shared" si="2376"/>
        <v>0</v>
      </c>
      <c r="J3901" s="9">
        <v>0</v>
      </c>
      <c r="K3901" s="467">
        <v>0</v>
      </c>
      <c r="L3901" s="9">
        <f t="shared" si="2377"/>
        <v>0</v>
      </c>
      <c r="M3901" s="9">
        <v>0</v>
      </c>
      <c r="N3901" s="467">
        <v>0</v>
      </c>
    </row>
    <row r="3902" spans="1:14" customFormat="1" ht="30.75" hidden="1" customHeight="1" thickTop="1" thickBot="1" x14ac:dyDescent="0.3">
      <c r="A3902" s="1" t="s">
        <v>0</v>
      </c>
      <c r="B3902" s="5" t="s">
        <v>193</v>
      </c>
      <c r="C3902" s="9">
        <f t="shared" si="2374"/>
        <v>0</v>
      </c>
      <c r="D3902" s="9">
        <v>0</v>
      </c>
      <c r="E3902" s="9">
        <v>0</v>
      </c>
      <c r="F3902" s="9">
        <f t="shared" si="2375"/>
        <v>0</v>
      </c>
      <c r="G3902" s="9">
        <v>0</v>
      </c>
      <c r="H3902" s="467">
        <v>0</v>
      </c>
      <c r="I3902" s="9">
        <f t="shared" si="2376"/>
        <v>0</v>
      </c>
      <c r="J3902" s="9">
        <v>0</v>
      </c>
      <c r="K3902" s="467">
        <v>0</v>
      </c>
      <c r="L3902" s="9">
        <f t="shared" si="2377"/>
        <v>0</v>
      </c>
      <c r="M3902" s="9">
        <v>0</v>
      </c>
      <c r="N3902" s="467">
        <v>0</v>
      </c>
    </row>
    <row r="3903" spans="1:14" customFormat="1" ht="38.25" hidden="1" customHeight="1" thickTop="1" thickBot="1" x14ac:dyDescent="0.3">
      <c r="A3903" s="1" t="s">
        <v>0</v>
      </c>
      <c r="B3903" s="5" t="s">
        <v>194</v>
      </c>
      <c r="C3903" s="9">
        <f t="shared" si="2374"/>
        <v>0</v>
      </c>
      <c r="D3903" s="9">
        <v>0</v>
      </c>
      <c r="E3903" s="9">
        <v>0</v>
      </c>
      <c r="F3903" s="9">
        <f t="shared" si="2375"/>
        <v>0</v>
      </c>
      <c r="G3903" s="9">
        <v>0</v>
      </c>
      <c r="H3903" s="467">
        <v>0</v>
      </c>
      <c r="I3903" s="9">
        <f t="shared" si="2376"/>
        <v>0</v>
      </c>
      <c r="J3903" s="9">
        <v>0</v>
      </c>
      <c r="K3903" s="467">
        <v>0</v>
      </c>
      <c r="L3903" s="9">
        <f t="shared" si="2377"/>
        <v>0</v>
      </c>
      <c r="M3903" s="9">
        <v>0</v>
      </c>
      <c r="N3903" s="467">
        <v>0</v>
      </c>
    </row>
    <row r="3904" spans="1:14" customFormat="1" ht="27" hidden="1" customHeight="1" thickTop="1" thickBot="1" x14ac:dyDescent="0.3">
      <c r="A3904" s="1" t="s">
        <v>0</v>
      </c>
      <c r="B3904" s="5" t="s">
        <v>195</v>
      </c>
      <c r="C3904" s="9">
        <f t="shared" si="2374"/>
        <v>0</v>
      </c>
      <c r="D3904" s="9">
        <v>0</v>
      </c>
      <c r="E3904" s="9">
        <v>0</v>
      </c>
      <c r="F3904" s="9">
        <f t="shared" si="2375"/>
        <v>0</v>
      </c>
      <c r="G3904" s="9">
        <v>0</v>
      </c>
      <c r="H3904" s="467">
        <v>0</v>
      </c>
      <c r="I3904" s="9">
        <f t="shared" si="2376"/>
        <v>0</v>
      </c>
      <c r="J3904" s="9">
        <v>0</v>
      </c>
      <c r="K3904" s="467">
        <v>0</v>
      </c>
      <c r="L3904" s="9">
        <f t="shared" si="2377"/>
        <v>0</v>
      </c>
      <c r="M3904" s="9">
        <v>0</v>
      </c>
      <c r="N3904" s="467">
        <v>0</v>
      </c>
    </row>
    <row r="3905" spans="1:14" customFormat="1" ht="33" hidden="1" customHeight="1" thickTop="1" thickBot="1" x14ac:dyDescent="0.3">
      <c r="A3905" s="1" t="s">
        <v>0</v>
      </c>
      <c r="B3905" s="3" t="s">
        <v>196</v>
      </c>
      <c r="C3905" s="9">
        <f t="shared" si="2374"/>
        <v>0</v>
      </c>
      <c r="D3905" s="9">
        <v>0</v>
      </c>
      <c r="E3905" s="9">
        <v>0</v>
      </c>
      <c r="F3905" s="9">
        <f t="shared" si="2375"/>
        <v>0</v>
      </c>
      <c r="G3905" s="9">
        <v>0</v>
      </c>
      <c r="H3905" s="467">
        <v>0</v>
      </c>
      <c r="I3905" s="9">
        <f t="shared" si="2376"/>
        <v>0</v>
      </c>
      <c r="J3905" s="9">
        <v>0</v>
      </c>
      <c r="K3905" s="467">
        <v>0</v>
      </c>
      <c r="L3905" s="9">
        <f t="shared" si="2377"/>
        <v>0</v>
      </c>
      <c r="M3905" s="9">
        <v>0</v>
      </c>
      <c r="N3905" s="467">
        <v>0</v>
      </c>
    </row>
    <row r="3906" spans="1:14" customFormat="1" ht="53.25" hidden="1" customHeight="1" thickTop="1" thickBot="1" x14ac:dyDescent="0.3">
      <c r="A3906" s="1" t="s">
        <v>0</v>
      </c>
      <c r="B3906" s="3" t="s">
        <v>197</v>
      </c>
      <c r="C3906" s="9">
        <f t="shared" si="2374"/>
        <v>0</v>
      </c>
      <c r="D3906" s="9">
        <f>SUM(D3907:D3909,D3912)</f>
        <v>0</v>
      </c>
      <c r="E3906" s="9">
        <f>SUM(E3907:E3909,E3912)</f>
        <v>0</v>
      </c>
      <c r="F3906" s="9">
        <f t="shared" si="2375"/>
        <v>0</v>
      </c>
      <c r="G3906" s="9">
        <f>SUM(G3907:G3909,G3912)</f>
        <v>0</v>
      </c>
      <c r="H3906" s="467">
        <f>SUM(H3907:H3909,H3912)</f>
        <v>0</v>
      </c>
      <c r="I3906" s="9">
        <f t="shared" si="2376"/>
        <v>0</v>
      </c>
      <c r="J3906" s="9">
        <f>SUM(J3907:J3909,J3912)</f>
        <v>0</v>
      </c>
      <c r="K3906" s="467">
        <f>SUM(K3907:K3909,K3912)</f>
        <v>0</v>
      </c>
      <c r="L3906" s="9">
        <f t="shared" si="2377"/>
        <v>0</v>
      </c>
      <c r="M3906" s="9">
        <f>SUM(M3907:M3909,M3912)</f>
        <v>0</v>
      </c>
      <c r="N3906" s="467">
        <f>SUM(N3907:N3909,N3912)</f>
        <v>0</v>
      </c>
    </row>
    <row r="3907" spans="1:14" customFormat="1" ht="50.25" hidden="1" customHeight="1" thickTop="1" thickBot="1" x14ac:dyDescent="0.3">
      <c r="A3907" s="1" t="s">
        <v>0</v>
      </c>
      <c r="B3907" s="4" t="s">
        <v>198</v>
      </c>
      <c r="C3907" s="9">
        <f t="shared" ref="C3907:C3970" si="2378">SUM(D3907:E3907)</f>
        <v>0</v>
      </c>
      <c r="D3907" s="9">
        <v>0</v>
      </c>
      <c r="E3907" s="9">
        <v>0</v>
      </c>
      <c r="F3907" s="9">
        <f t="shared" ref="F3907:F3947" si="2379">SUM(G3907:H3907)</f>
        <v>0</v>
      </c>
      <c r="G3907" s="9">
        <v>0</v>
      </c>
      <c r="H3907" s="467">
        <v>0</v>
      </c>
      <c r="I3907" s="9">
        <f t="shared" ref="I3907:I3970" si="2380">SUM(J3907:K3907)</f>
        <v>0</v>
      </c>
      <c r="J3907" s="9">
        <v>0</v>
      </c>
      <c r="K3907" s="467">
        <v>0</v>
      </c>
      <c r="L3907" s="9">
        <f t="shared" ref="L3907:L3947" si="2381">SUM(M3907:N3907)</f>
        <v>0</v>
      </c>
      <c r="M3907" s="9">
        <v>0</v>
      </c>
      <c r="N3907" s="467">
        <v>0</v>
      </c>
    </row>
    <row r="3908" spans="1:14" customFormat="1" ht="34.5" hidden="1" customHeight="1" thickTop="1" thickBot="1" x14ac:dyDescent="0.3">
      <c r="A3908" s="1" t="s">
        <v>0</v>
      </c>
      <c r="B3908" s="4" t="s">
        <v>199</v>
      </c>
      <c r="C3908" s="9">
        <f t="shared" si="2378"/>
        <v>0</v>
      </c>
      <c r="D3908" s="9">
        <v>0</v>
      </c>
      <c r="E3908" s="9">
        <v>0</v>
      </c>
      <c r="F3908" s="9">
        <f t="shared" si="2379"/>
        <v>0</v>
      </c>
      <c r="G3908" s="9">
        <v>0</v>
      </c>
      <c r="H3908" s="467">
        <v>0</v>
      </c>
      <c r="I3908" s="9">
        <f t="shared" si="2380"/>
        <v>0</v>
      </c>
      <c r="J3908" s="9">
        <v>0</v>
      </c>
      <c r="K3908" s="467">
        <v>0</v>
      </c>
      <c r="L3908" s="9">
        <f t="shared" si="2381"/>
        <v>0</v>
      </c>
      <c r="M3908" s="9">
        <v>0</v>
      </c>
      <c r="N3908" s="467">
        <v>0</v>
      </c>
    </row>
    <row r="3909" spans="1:14" customFormat="1" ht="33.75" hidden="1" customHeight="1" thickTop="1" thickBot="1" x14ac:dyDescent="0.3">
      <c r="A3909" s="1" t="s">
        <v>0</v>
      </c>
      <c r="B3909" s="4" t="s">
        <v>200</v>
      </c>
      <c r="C3909" s="9">
        <f t="shared" si="2378"/>
        <v>0</v>
      </c>
      <c r="D3909" s="9">
        <f>SUM(D3910:D3911)</f>
        <v>0</v>
      </c>
      <c r="E3909" s="9">
        <f>SUM(E3910:E3911)</f>
        <v>0</v>
      </c>
      <c r="F3909" s="9">
        <f t="shared" si="2379"/>
        <v>0</v>
      </c>
      <c r="G3909" s="9">
        <f>SUM(G3910:G3911)</f>
        <v>0</v>
      </c>
      <c r="H3909" s="467">
        <f>SUM(H3910:H3911)</f>
        <v>0</v>
      </c>
      <c r="I3909" s="9">
        <f t="shared" si="2380"/>
        <v>0</v>
      </c>
      <c r="J3909" s="9">
        <f>SUM(J3910:J3911)</f>
        <v>0</v>
      </c>
      <c r="K3909" s="467">
        <f>SUM(K3910:K3911)</f>
        <v>0</v>
      </c>
      <c r="L3909" s="9">
        <f t="shared" si="2381"/>
        <v>0</v>
      </c>
      <c r="M3909" s="9">
        <f>SUM(M3910:M3911)</f>
        <v>0</v>
      </c>
      <c r="N3909" s="467">
        <f>SUM(N3910:N3911)</f>
        <v>0</v>
      </c>
    </row>
    <row r="3910" spans="1:14" customFormat="1" ht="27" hidden="1" customHeight="1" thickTop="1" thickBot="1" x14ac:dyDescent="0.3">
      <c r="A3910" s="1" t="s">
        <v>0</v>
      </c>
      <c r="B3910" s="5" t="s">
        <v>201</v>
      </c>
      <c r="C3910" s="9">
        <f t="shared" si="2378"/>
        <v>0</v>
      </c>
      <c r="D3910" s="9">
        <v>0</v>
      </c>
      <c r="E3910" s="9">
        <v>0</v>
      </c>
      <c r="F3910" s="9">
        <f t="shared" si="2379"/>
        <v>0</v>
      </c>
      <c r="G3910" s="9">
        <v>0</v>
      </c>
      <c r="H3910" s="467">
        <v>0</v>
      </c>
      <c r="I3910" s="9">
        <f t="shared" si="2380"/>
        <v>0</v>
      </c>
      <c r="J3910" s="9">
        <v>0</v>
      </c>
      <c r="K3910" s="467">
        <v>0</v>
      </c>
      <c r="L3910" s="9">
        <f t="shared" si="2381"/>
        <v>0</v>
      </c>
      <c r="M3910" s="9">
        <v>0</v>
      </c>
      <c r="N3910" s="467">
        <v>0</v>
      </c>
    </row>
    <row r="3911" spans="1:14" customFormat="1" ht="39" hidden="1" customHeight="1" thickTop="1" thickBot="1" x14ac:dyDescent="0.3">
      <c r="A3911" s="1" t="s">
        <v>0</v>
      </c>
      <c r="B3911" s="5" t="s">
        <v>202</v>
      </c>
      <c r="C3911" s="9">
        <f t="shared" si="2378"/>
        <v>0</v>
      </c>
      <c r="D3911" s="9">
        <v>0</v>
      </c>
      <c r="E3911" s="9">
        <v>0</v>
      </c>
      <c r="F3911" s="9">
        <f t="shared" si="2379"/>
        <v>0</v>
      </c>
      <c r="G3911" s="9">
        <v>0</v>
      </c>
      <c r="H3911" s="467">
        <v>0</v>
      </c>
      <c r="I3911" s="9">
        <f t="shared" si="2380"/>
        <v>0</v>
      </c>
      <c r="J3911" s="9">
        <v>0</v>
      </c>
      <c r="K3911" s="467">
        <v>0</v>
      </c>
      <c r="L3911" s="9">
        <f t="shared" si="2381"/>
        <v>0</v>
      </c>
      <c r="M3911" s="9">
        <v>0</v>
      </c>
      <c r="N3911" s="467">
        <v>0</v>
      </c>
    </row>
    <row r="3912" spans="1:14" customFormat="1" ht="38.25" hidden="1" customHeight="1" thickTop="1" thickBot="1" x14ac:dyDescent="0.3">
      <c r="A3912" s="1" t="s">
        <v>0</v>
      </c>
      <c r="B3912" s="4" t="s">
        <v>203</v>
      </c>
      <c r="C3912" s="9">
        <f t="shared" si="2378"/>
        <v>0</v>
      </c>
      <c r="D3912" s="9">
        <v>0</v>
      </c>
      <c r="E3912" s="9">
        <v>0</v>
      </c>
      <c r="F3912" s="9">
        <f t="shared" si="2379"/>
        <v>0</v>
      </c>
      <c r="G3912" s="9">
        <v>0</v>
      </c>
      <c r="H3912" s="467">
        <v>0</v>
      </c>
      <c r="I3912" s="9">
        <f t="shared" si="2380"/>
        <v>0</v>
      </c>
      <c r="J3912" s="9">
        <v>0</v>
      </c>
      <c r="K3912" s="467">
        <v>0</v>
      </c>
      <c r="L3912" s="9">
        <f t="shared" si="2381"/>
        <v>0</v>
      </c>
      <c r="M3912" s="9">
        <v>0</v>
      </c>
      <c r="N3912" s="467">
        <v>0</v>
      </c>
    </row>
    <row r="3913" spans="1:14" customFormat="1" ht="32.25" hidden="1" customHeight="1" thickTop="1" thickBot="1" x14ac:dyDescent="0.3">
      <c r="A3913" s="1" t="s">
        <v>0</v>
      </c>
      <c r="B3913" s="2" t="s">
        <v>204</v>
      </c>
      <c r="C3913" s="9">
        <f t="shared" si="2378"/>
        <v>0</v>
      </c>
      <c r="D3913" s="9">
        <f>SUM(D3914,D3922,D3930)</f>
        <v>0</v>
      </c>
      <c r="E3913" s="9">
        <f>SUM(E3914,E3922,E3930)</f>
        <v>0</v>
      </c>
      <c r="F3913" s="9">
        <f t="shared" si="2379"/>
        <v>0</v>
      </c>
      <c r="G3913" s="9">
        <f>SUM(G3914,G3922,G3930)</f>
        <v>0</v>
      </c>
      <c r="H3913" s="467">
        <f>SUM(H3914,H3922,H3930)</f>
        <v>0</v>
      </c>
      <c r="I3913" s="9">
        <f t="shared" si="2380"/>
        <v>0</v>
      </c>
      <c r="J3913" s="9">
        <f>SUM(J3914,J3922,J3930)</f>
        <v>0</v>
      </c>
      <c r="K3913" s="467">
        <f>SUM(K3914,K3922,K3930)</f>
        <v>0</v>
      </c>
      <c r="L3913" s="9">
        <f t="shared" si="2381"/>
        <v>0</v>
      </c>
      <c r="M3913" s="9">
        <f>SUM(M3914,M3922,M3930)</f>
        <v>0</v>
      </c>
      <c r="N3913" s="467">
        <f>SUM(N3914,N3922,N3930)</f>
        <v>0</v>
      </c>
    </row>
    <row r="3914" spans="1:14" customFormat="1" ht="28.5" hidden="1" customHeight="1" thickTop="1" thickBot="1" x14ac:dyDescent="0.3">
      <c r="A3914" s="1" t="s">
        <v>0</v>
      </c>
      <c r="B3914" s="3" t="s">
        <v>205</v>
      </c>
      <c r="C3914" s="9">
        <f t="shared" si="2378"/>
        <v>0</v>
      </c>
      <c r="D3914" s="9">
        <f>SUM(D3915:D3921)</f>
        <v>0</v>
      </c>
      <c r="E3914" s="9">
        <f>SUM(E3915:E3921)</f>
        <v>0</v>
      </c>
      <c r="F3914" s="9">
        <f t="shared" si="2379"/>
        <v>0</v>
      </c>
      <c r="G3914" s="9">
        <f>SUM(G3915:G3921)</f>
        <v>0</v>
      </c>
      <c r="H3914" s="467">
        <f>SUM(H3915:H3921)</f>
        <v>0</v>
      </c>
      <c r="I3914" s="9">
        <f t="shared" si="2380"/>
        <v>0</v>
      </c>
      <c r="J3914" s="9">
        <f>SUM(J3915:J3921)</f>
        <v>0</v>
      </c>
      <c r="K3914" s="467">
        <f>SUM(K3915:K3921)</f>
        <v>0</v>
      </c>
      <c r="L3914" s="9">
        <f t="shared" si="2381"/>
        <v>0</v>
      </c>
      <c r="M3914" s="9">
        <f>SUM(M3915:M3921)</f>
        <v>0</v>
      </c>
      <c r="N3914" s="467">
        <f>SUM(N3915:N3921)</f>
        <v>0</v>
      </c>
    </row>
    <row r="3915" spans="1:14" customFormat="1" ht="33" hidden="1" customHeight="1" thickTop="1" thickBot="1" x14ac:dyDescent="0.3">
      <c r="A3915" s="1" t="s">
        <v>0</v>
      </c>
      <c r="B3915" s="4" t="s">
        <v>206</v>
      </c>
      <c r="C3915" s="9">
        <f t="shared" si="2378"/>
        <v>0</v>
      </c>
      <c r="D3915" s="9">
        <v>0</v>
      </c>
      <c r="E3915" s="9">
        <v>0</v>
      </c>
      <c r="F3915" s="9">
        <f t="shared" si="2379"/>
        <v>0</v>
      </c>
      <c r="G3915" s="9">
        <v>0</v>
      </c>
      <c r="H3915" s="467">
        <v>0</v>
      </c>
      <c r="I3915" s="9">
        <f t="shared" si="2380"/>
        <v>0</v>
      </c>
      <c r="J3915" s="9">
        <v>0</v>
      </c>
      <c r="K3915" s="467">
        <v>0</v>
      </c>
      <c r="L3915" s="9">
        <f t="shared" si="2381"/>
        <v>0</v>
      </c>
      <c r="M3915" s="9">
        <v>0</v>
      </c>
      <c r="N3915" s="467">
        <v>0</v>
      </c>
    </row>
    <row r="3916" spans="1:14" customFormat="1" ht="34.5" hidden="1" customHeight="1" thickTop="1" thickBot="1" x14ac:dyDescent="0.3">
      <c r="A3916" s="1" t="s">
        <v>0</v>
      </c>
      <c r="B3916" s="4" t="s">
        <v>207</v>
      </c>
      <c r="C3916" s="9">
        <f t="shared" si="2378"/>
        <v>0</v>
      </c>
      <c r="D3916" s="9">
        <v>0</v>
      </c>
      <c r="E3916" s="9">
        <v>0</v>
      </c>
      <c r="F3916" s="9">
        <f t="shared" si="2379"/>
        <v>0</v>
      </c>
      <c r="G3916" s="9">
        <v>0</v>
      </c>
      <c r="H3916" s="467">
        <v>0</v>
      </c>
      <c r="I3916" s="9">
        <f t="shared" si="2380"/>
        <v>0</v>
      </c>
      <c r="J3916" s="9">
        <v>0</v>
      </c>
      <c r="K3916" s="467">
        <v>0</v>
      </c>
      <c r="L3916" s="9">
        <f t="shared" si="2381"/>
        <v>0</v>
      </c>
      <c r="M3916" s="9">
        <v>0</v>
      </c>
      <c r="N3916" s="467">
        <v>0</v>
      </c>
    </row>
    <row r="3917" spans="1:14" customFormat="1" ht="47.25" hidden="1" customHeight="1" thickTop="1" thickBot="1" x14ac:dyDescent="0.3">
      <c r="A3917" s="1" t="s">
        <v>0</v>
      </c>
      <c r="B3917" s="4" t="s">
        <v>208</v>
      </c>
      <c r="C3917" s="9">
        <f t="shared" si="2378"/>
        <v>0</v>
      </c>
      <c r="D3917" s="9">
        <v>0</v>
      </c>
      <c r="E3917" s="9">
        <v>0</v>
      </c>
      <c r="F3917" s="9">
        <f t="shared" si="2379"/>
        <v>0</v>
      </c>
      <c r="G3917" s="9">
        <v>0</v>
      </c>
      <c r="H3917" s="467">
        <v>0</v>
      </c>
      <c r="I3917" s="9">
        <f t="shared" si="2380"/>
        <v>0</v>
      </c>
      <c r="J3917" s="9">
        <v>0</v>
      </c>
      <c r="K3917" s="467">
        <v>0</v>
      </c>
      <c r="L3917" s="9">
        <f t="shared" si="2381"/>
        <v>0</v>
      </c>
      <c r="M3917" s="9">
        <v>0</v>
      </c>
      <c r="N3917" s="467">
        <v>0</v>
      </c>
    </row>
    <row r="3918" spans="1:14" customFormat="1" ht="37.5" hidden="1" customHeight="1" thickTop="1" thickBot="1" x14ac:dyDescent="0.3">
      <c r="A3918" s="1" t="s">
        <v>0</v>
      </c>
      <c r="B3918" s="4" t="s">
        <v>209</v>
      </c>
      <c r="C3918" s="9">
        <f t="shared" si="2378"/>
        <v>0</v>
      </c>
      <c r="D3918" s="9">
        <v>0</v>
      </c>
      <c r="E3918" s="9">
        <v>0</v>
      </c>
      <c r="F3918" s="9">
        <f t="shared" si="2379"/>
        <v>0</v>
      </c>
      <c r="G3918" s="9">
        <v>0</v>
      </c>
      <c r="H3918" s="467">
        <v>0</v>
      </c>
      <c r="I3918" s="9">
        <f t="shared" si="2380"/>
        <v>0</v>
      </c>
      <c r="J3918" s="9">
        <v>0</v>
      </c>
      <c r="K3918" s="467">
        <v>0</v>
      </c>
      <c r="L3918" s="9">
        <f t="shared" si="2381"/>
        <v>0</v>
      </c>
      <c r="M3918" s="9">
        <v>0</v>
      </c>
      <c r="N3918" s="467">
        <v>0</v>
      </c>
    </row>
    <row r="3919" spans="1:14" customFormat="1" ht="49.5" hidden="1" customHeight="1" thickTop="1" thickBot="1" x14ac:dyDescent="0.3">
      <c r="A3919" s="1" t="s">
        <v>0</v>
      </c>
      <c r="B3919" s="4" t="s">
        <v>210</v>
      </c>
      <c r="C3919" s="9">
        <f t="shared" si="2378"/>
        <v>0</v>
      </c>
      <c r="D3919" s="9">
        <v>0</v>
      </c>
      <c r="E3919" s="9">
        <v>0</v>
      </c>
      <c r="F3919" s="9">
        <f t="shared" si="2379"/>
        <v>0</v>
      </c>
      <c r="G3919" s="9">
        <v>0</v>
      </c>
      <c r="H3919" s="467">
        <v>0</v>
      </c>
      <c r="I3919" s="9">
        <f t="shared" si="2380"/>
        <v>0</v>
      </c>
      <c r="J3919" s="9">
        <v>0</v>
      </c>
      <c r="K3919" s="467">
        <v>0</v>
      </c>
      <c r="L3919" s="9">
        <f t="shared" si="2381"/>
        <v>0</v>
      </c>
      <c r="M3919" s="9">
        <v>0</v>
      </c>
      <c r="N3919" s="467">
        <v>0</v>
      </c>
    </row>
    <row r="3920" spans="1:14" customFormat="1" ht="37.5" hidden="1" customHeight="1" thickTop="1" thickBot="1" x14ac:dyDescent="0.3">
      <c r="A3920" s="1" t="s">
        <v>0</v>
      </c>
      <c r="B3920" s="4" t="s">
        <v>211</v>
      </c>
      <c r="C3920" s="9">
        <f t="shared" si="2378"/>
        <v>0</v>
      </c>
      <c r="D3920" s="9">
        <v>0</v>
      </c>
      <c r="E3920" s="9">
        <v>0</v>
      </c>
      <c r="F3920" s="9">
        <f t="shared" si="2379"/>
        <v>0</v>
      </c>
      <c r="G3920" s="9">
        <v>0</v>
      </c>
      <c r="H3920" s="467">
        <v>0</v>
      </c>
      <c r="I3920" s="9">
        <f t="shared" si="2380"/>
        <v>0</v>
      </c>
      <c r="J3920" s="9">
        <v>0</v>
      </c>
      <c r="K3920" s="467">
        <v>0</v>
      </c>
      <c r="L3920" s="9">
        <f t="shared" si="2381"/>
        <v>0</v>
      </c>
      <c r="M3920" s="9">
        <v>0</v>
      </c>
      <c r="N3920" s="467">
        <v>0</v>
      </c>
    </row>
    <row r="3921" spans="1:14" customFormat="1" ht="41.25" hidden="1" customHeight="1" thickTop="1" thickBot="1" x14ac:dyDescent="0.3">
      <c r="A3921" s="1" t="s">
        <v>0</v>
      </c>
      <c r="B3921" s="4" t="s">
        <v>212</v>
      </c>
      <c r="C3921" s="9">
        <f t="shared" si="2378"/>
        <v>0</v>
      </c>
      <c r="D3921" s="9">
        <v>0</v>
      </c>
      <c r="E3921" s="9">
        <v>0</v>
      </c>
      <c r="F3921" s="9">
        <f t="shared" si="2379"/>
        <v>0</v>
      </c>
      <c r="G3921" s="9">
        <v>0</v>
      </c>
      <c r="H3921" s="467">
        <v>0</v>
      </c>
      <c r="I3921" s="9">
        <f t="shared" si="2380"/>
        <v>0</v>
      </c>
      <c r="J3921" s="9">
        <v>0</v>
      </c>
      <c r="K3921" s="467">
        <v>0</v>
      </c>
      <c r="L3921" s="9">
        <f t="shared" si="2381"/>
        <v>0</v>
      </c>
      <c r="M3921" s="9">
        <v>0</v>
      </c>
      <c r="N3921" s="467">
        <v>0</v>
      </c>
    </row>
    <row r="3922" spans="1:14" customFormat="1" ht="46.5" hidden="1" customHeight="1" thickTop="1" thickBot="1" x14ac:dyDescent="0.3">
      <c r="A3922" s="1" t="s">
        <v>0</v>
      </c>
      <c r="B3922" s="3" t="s">
        <v>213</v>
      </c>
      <c r="C3922" s="9">
        <f t="shared" si="2378"/>
        <v>0</v>
      </c>
      <c r="D3922" s="9">
        <f>SUM(D3923:D3929)</f>
        <v>0</v>
      </c>
      <c r="E3922" s="9">
        <f>SUM(E3923:E3929)</f>
        <v>0</v>
      </c>
      <c r="F3922" s="9">
        <f t="shared" si="2379"/>
        <v>0</v>
      </c>
      <c r="G3922" s="9">
        <f>SUM(G3923:G3929)</f>
        <v>0</v>
      </c>
      <c r="H3922" s="467">
        <f>SUM(H3923:H3929)</f>
        <v>0</v>
      </c>
      <c r="I3922" s="9">
        <f t="shared" si="2380"/>
        <v>0</v>
      </c>
      <c r="J3922" s="9">
        <f>SUM(J3923:J3929)</f>
        <v>0</v>
      </c>
      <c r="K3922" s="467">
        <f>SUM(K3923:K3929)</f>
        <v>0</v>
      </c>
      <c r="L3922" s="9">
        <f t="shared" si="2381"/>
        <v>0</v>
      </c>
      <c r="M3922" s="9">
        <f>SUM(M3923:M3929)</f>
        <v>0</v>
      </c>
      <c r="N3922" s="467">
        <f>SUM(N3923:N3929)</f>
        <v>0</v>
      </c>
    </row>
    <row r="3923" spans="1:14" customFormat="1" ht="36.75" hidden="1" customHeight="1" thickTop="1" thickBot="1" x14ac:dyDescent="0.3">
      <c r="A3923" s="1" t="s">
        <v>0</v>
      </c>
      <c r="B3923" s="4" t="s">
        <v>206</v>
      </c>
      <c r="C3923" s="9">
        <f t="shared" si="2378"/>
        <v>0</v>
      </c>
      <c r="D3923" s="9">
        <v>0</v>
      </c>
      <c r="E3923" s="9">
        <v>0</v>
      </c>
      <c r="F3923" s="9">
        <f t="shared" si="2379"/>
        <v>0</v>
      </c>
      <c r="G3923" s="9">
        <v>0</v>
      </c>
      <c r="H3923" s="467">
        <v>0</v>
      </c>
      <c r="I3923" s="9">
        <f t="shared" si="2380"/>
        <v>0</v>
      </c>
      <c r="J3923" s="9">
        <v>0</v>
      </c>
      <c r="K3923" s="467">
        <v>0</v>
      </c>
      <c r="L3923" s="9">
        <f t="shared" si="2381"/>
        <v>0</v>
      </c>
      <c r="M3923" s="9">
        <v>0</v>
      </c>
      <c r="N3923" s="467">
        <v>0</v>
      </c>
    </row>
    <row r="3924" spans="1:14" customFormat="1" ht="29.25" hidden="1" customHeight="1" thickTop="1" thickBot="1" x14ac:dyDescent="0.3">
      <c r="A3924" s="1" t="s">
        <v>0</v>
      </c>
      <c r="B3924" s="4" t="s">
        <v>207</v>
      </c>
      <c r="C3924" s="9">
        <f t="shared" si="2378"/>
        <v>0</v>
      </c>
      <c r="D3924" s="9">
        <v>0</v>
      </c>
      <c r="E3924" s="9">
        <v>0</v>
      </c>
      <c r="F3924" s="9">
        <f t="shared" si="2379"/>
        <v>0</v>
      </c>
      <c r="G3924" s="9">
        <v>0</v>
      </c>
      <c r="H3924" s="467">
        <v>0</v>
      </c>
      <c r="I3924" s="9">
        <f t="shared" si="2380"/>
        <v>0</v>
      </c>
      <c r="J3924" s="9">
        <v>0</v>
      </c>
      <c r="K3924" s="467">
        <v>0</v>
      </c>
      <c r="L3924" s="9">
        <f t="shared" si="2381"/>
        <v>0</v>
      </c>
      <c r="M3924" s="9">
        <v>0</v>
      </c>
      <c r="N3924" s="467">
        <v>0</v>
      </c>
    </row>
    <row r="3925" spans="1:14" customFormat="1" ht="44.25" hidden="1" customHeight="1" thickTop="1" thickBot="1" x14ac:dyDescent="0.3">
      <c r="A3925" s="1" t="s">
        <v>0</v>
      </c>
      <c r="B3925" s="4" t="s">
        <v>214</v>
      </c>
      <c r="C3925" s="9">
        <f t="shared" si="2378"/>
        <v>0</v>
      </c>
      <c r="D3925" s="9">
        <v>0</v>
      </c>
      <c r="E3925" s="9">
        <v>0</v>
      </c>
      <c r="F3925" s="9">
        <f t="shared" si="2379"/>
        <v>0</v>
      </c>
      <c r="G3925" s="9">
        <v>0</v>
      </c>
      <c r="H3925" s="467">
        <v>0</v>
      </c>
      <c r="I3925" s="9">
        <f t="shared" si="2380"/>
        <v>0</v>
      </c>
      <c r="J3925" s="9">
        <v>0</v>
      </c>
      <c r="K3925" s="467">
        <v>0</v>
      </c>
      <c r="L3925" s="9">
        <f t="shared" si="2381"/>
        <v>0</v>
      </c>
      <c r="M3925" s="9">
        <v>0</v>
      </c>
      <c r="N3925" s="467">
        <v>0</v>
      </c>
    </row>
    <row r="3926" spans="1:14" customFormat="1" ht="30" hidden="1" customHeight="1" thickTop="1" thickBot="1" x14ac:dyDescent="0.3">
      <c r="A3926" s="1" t="s">
        <v>0</v>
      </c>
      <c r="B3926" s="4" t="s">
        <v>215</v>
      </c>
      <c r="C3926" s="9">
        <f t="shared" si="2378"/>
        <v>0</v>
      </c>
      <c r="D3926" s="9">
        <v>0</v>
      </c>
      <c r="E3926" s="9">
        <v>0</v>
      </c>
      <c r="F3926" s="9">
        <f t="shared" si="2379"/>
        <v>0</v>
      </c>
      <c r="G3926" s="9">
        <v>0</v>
      </c>
      <c r="H3926" s="467">
        <v>0</v>
      </c>
      <c r="I3926" s="9">
        <f t="shared" si="2380"/>
        <v>0</v>
      </c>
      <c r="J3926" s="9">
        <v>0</v>
      </c>
      <c r="K3926" s="467">
        <v>0</v>
      </c>
      <c r="L3926" s="9">
        <f t="shared" si="2381"/>
        <v>0</v>
      </c>
      <c r="M3926" s="9">
        <v>0</v>
      </c>
      <c r="N3926" s="467">
        <v>0</v>
      </c>
    </row>
    <row r="3927" spans="1:14" customFormat="1" ht="28.5" hidden="1" customHeight="1" thickTop="1" thickBot="1" x14ac:dyDescent="0.3">
      <c r="A3927" s="1" t="s">
        <v>0</v>
      </c>
      <c r="B3927" s="4" t="s">
        <v>216</v>
      </c>
      <c r="C3927" s="9">
        <f t="shared" si="2378"/>
        <v>0</v>
      </c>
      <c r="D3927" s="9">
        <v>0</v>
      </c>
      <c r="E3927" s="9">
        <v>0</v>
      </c>
      <c r="F3927" s="9">
        <f t="shared" si="2379"/>
        <v>0</v>
      </c>
      <c r="G3927" s="9">
        <v>0</v>
      </c>
      <c r="H3927" s="467">
        <v>0</v>
      </c>
      <c r="I3927" s="9">
        <f t="shared" si="2380"/>
        <v>0</v>
      </c>
      <c r="J3927" s="9">
        <v>0</v>
      </c>
      <c r="K3927" s="467">
        <v>0</v>
      </c>
      <c r="L3927" s="9">
        <f t="shared" si="2381"/>
        <v>0</v>
      </c>
      <c r="M3927" s="9">
        <v>0</v>
      </c>
      <c r="N3927" s="467">
        <v>0</v>
      </c>
    </row>
    <row r="3928" spans="1:14" customFormat="1" ht="1.5" hidden="1" customHeight="1" thickTop="1" thickBot="1" x14ac:dyDescent="0.3">
      <c r="A3928" s="1" t="s">
        <v>0</v>
      </c>
      <c r="B3928" s="4" t="s">
        <v>217</v>
      </c>
      <c r="C3928" s="9">
        <f t="shared" si="2378"/>
        <v>0</v>
      </c>
      <c r="D3928" s="9">
        <v>0</v>
      </c>
      <c r="E3928" s="9">
        <v>0</v>
      </c>
      <c r="F3928" s="9">
        <f t="shared" si="2379"/>
        <v>0</v>
      </c>
      <c r="G3928" s="9">
        <v>0</v>
      </c>
      <c r="H3928" s="467">
        <v>0</v>
      </c>
      <c r="I3928" s="9">
        <f t="shared" si="2380"/>
        <v>0</v>
      </c>
      <c r="J3928" s="9">
        <v>0</v>
      </c>
      <c r="K3928" s="467">
        <v>0</v>
      </c>
      <c r="L3928" s="9">
        <f t="shared" si="2381"/>
        <v>0</v>
      </c>
      <c r="M3928" s="9">
        <v>0</v>
      </c>
      <c r="N3928" s="467">
        <v>0</v>
      </c>
    </row>
    <row r="3929" spans="1:14" customFormat="1" ht="42.75" hidden="1" customHeight="1" thickTop="1" thickBot="1" x14ac:dyDescent="0.3">
      <c r="A3929" s="1" t="s">
        <v>0</v>
      </c>
      <c r="B3929" s="4" t="s">
        <v>212</v>
      </c>
      <c r="C3929" s="9">
        <f t="shared" si="2378"/>
        <v>0</v>
      </c>
      <c r="D3929" s="9">
        <v>0</v>
      </c>
      <c r="E3929" s="9">
        <v>0</v>
      </c>
      <c r="F3929" s="9">
        <f t="shared" si="2379"/>
        <v>0</v>
      </c>
      <c r="G3929" s="9">
        <v>0</v>
      </c>
      <c r="H3929" s="467">
        <v>0</v>
      </c>
      <c r="I3929" s="9">
        <f t="shared" si="2380"/>
        <v>0</v>
      </c>
      <c r="J3929" s="9">
        <v>0</v>
      </c>
      <c r="K3929" s="467">
        <v>0</v>
      </c>
      <c r="L3929" s="9">
        <f t="shared" si="2381"/>
        <v>0</v>
      </c>
      <c r="M3929" s="9">
        <v>0</v>
      </c>
      <c r="N3929" s="467">
        <v>0</v>
      </c>
    </row>
    <row r="3930" spans="1:14" customFormat="1" ht="31.5" hidden="1" customHeight="1" thickTop="1" thickBot="1" x14ac:dyDescent="0.3">
      <c r="A3930" s="133" t="s">
        <v>0</v>
      </c>
      <c r="B3930" s="139" t="s">
        <v>218</v>
      </c>
      <c r="C3930" s="135">
        <f t="shared" si="2378"/>
        <v>0</v>
      </c>
      <c r="D3930" s="135">
        <v>0</v>
      </c>
      <c r="E3930" s="135">
        <v>0</v>
      </c>
      <c r="F3930" s="135">
        <f t="shared" si="2379"/>
        <v>0</v>
      </c>
      <c r="G3930" s="135">
        <v>0</v>
      </c>
      <c r="H3930" s="476">
        <v>0</v>
      </c>
      <c r="I3930" s="135">
        <f t="shared" si="2380"/>
        <v>0</v>
      </c>
      <c r="J3930" s="135">
        <v>0</v>
      </c>
      <c r="K3930" s="476">
        <v>0</v>
      </c>
      <c r="L3930" s="135">
        <f t="shared" si="2381"/>
        <v>0</v>
      </c>
      <c r="M3930" s="135">
        <v>0</v>
      </c>
      <c r="N3930" s="476">
        <v>0</v>
      </c>
    </row>
    <row r="3931" spans="1:14" s="333" customFormat="1" ht="34.5" hidden="1" customHeight="1" thickBot="1" x14ac:dyDescent="0.25">
      <c r="A3931" s="334" t="s">
        <v>0</v>
      </c>
      <c r="B3931" s="337" t="s">
        <v>219</v>
      </c>
      <c r="C3931" s="338">
        <f t="shared" si="2378"/>
        <v>0</v>
      </c>
      <c r="D3931" s="338">
        <f>SUM(D3932,D3940)</f>
        <v>0</v>
      </c>
      <c r="E3931" s="338">
        <f>SUM(E3932,E3940)</f>
        <v>0</v>
      </c>
      <c r="F3931" s="338">
        <f t="shared" si="2379"/>
        <v>0</v>
      </c>
      <c r="G3931" s="338">
        <f>SUM(G3932,G3940)</f>
        <v>0</v>
      </c>
      <c r="H3931" s="483">
        <f>SUM(H3932,H3940)</f>
        <v>0</v>
      </c>
      <c r="I3931" s="338">
        <f t="shared" si="2380"/>
        <v>0</v>
      </c>
      <c r="J3931" s="338">
        <f>SUM(J3932,J3940)</f>
        <v>0</v>
      </c>
      <c r="K3931" s="483">
        <f>SUM(K3932,K3940)</f>
        <v>0</v>
      </c>
      <c r="L3931" s="338">
        <f t="shared" si="2381"/>
        <v>0</v>
      </c>
      <c r="M3931" s="338">
        <f>SUM(M3932,M3940)</f>
        <v>0</v>
      </c>
      <c r="N3931" s="483">
        <f>SUM(N3932,N3940)</f>
        <v>0</v>
      </c>
    </row>
    <row r="3932" spans="1:14" customFormat="1" ht="46.5" hidden="1" customHeight="1" thickBot="1" x14ac:dyDescent="0.3">
      <c r="A3932" s="140" t="s">
        <v>0</v>
      </c>
      <c r="B3932" s="149" t="s">
        <v>205</v>
      </c>
      <c r="C3932" s="142">
        <f t="shared" si="2378"/>
        <v>0</v>
      </c>
      <c r="D3932" s="142">
        <f>SUM(D3933:D3939)</f>
        <v>0</v>
      </c>
      <c r="E3932" s="142">
        <f>SUM(E3933:E3939)</f>
        <v>0</v>
      </c>
      <c r="F3932" s="142">
        <f t="shared" si="2379"/>
        <v>0</v>
      </c>
      <c r="G3932" s="142">
        <f>SUM(G3933:G3939)</f>
        <v>0</v>
      </c>
      <c r="H3932" s="477">
        <f>SUM(H3933:H3939)</f>
        <v>0</v>
      </c>
      <c r="I3932" s="142">
        <f t="shared" si="2380"/>
        <v>0</v>
      </c>
      <c r="J3932" s="142">
        <f>SUM(J3933:J3939)</f>
        <v>0</v>
      </c>
      <c r="K3932" s="477">
        <f>SUM(K3933:K3939)</f>
        <v>0</v>
      </c>
      <c r="L3932" s="142">
        <f t="shared" si="2381"/>
        <v>0</v>
      </c>
      <c r="M3932" s="142">
        <f>SUM(M3933:M3939)</f>
        <v>0</v>
      </c>
      <c r="N3932" s="477">
        <f>SUM(N3933:N3939)</f>
        <v>0</v>
      </c>
    </row>
    <row r="3933" spans="1:14" customFormat="1" ht="39" hidden="1" customHeight="1" thickTop="1" thickBot="1" x14ac:dyDescent="0.3">
      <c r="A3933" s="1" t="s">
        <v>0</v>
      </c>
      <c r="B3933" s="4" t="s">
        <v>206</v>
      </c>
      <c r="C3933" s="9">
        <f t="shared" si="2378"/>
        <v>0</v>
      </c>
      <c r="D3933" s="9">
        <v>0</v>
      </c>
      <c r="E3933" s="9">
        <v>0</v>
      </c>
      <c r="F3933" s="9">
        <f t="shared" si="2379"/>
        <v>0</v>
      </c>
      <c r="G3933" s="9">
        <v>0</v>
      </c>
      <c r="H3933" s="467">
        <v>0</v>
      </c>
      <c r="I3933" s="9">
        <f t="shared" si="2380"/>
        <v>0</v>
      </c>
      <c r="J3933" s="9">
        <v>0</v>
      </c>
      <c r="K3933" s="467">
        <v>0</v>
      </c>
      <c r="L3933" s="9">
        <f t="shared" si="2381"/>
        <v>0</v>
      </c>
      <c r="M3933" s="9">
        <v>0</v>
      </c>
      <c r="N3933" s="467">
        <v>0</v>
      </c>
    </row>
    <row r="3934" spans="1:14" customFormat="1" ht="48" hidden="1" customHeight="1" thickTop="1" thickBot="1" x14ac:dyDescent="0.3">
      <c r="A3934" s="1" t="s">
        <v>0</v>
      </c>
      <c r="B3934" s="4" t="s">
        <v>220</v>
      </c>
      <c r="C3934" s="9">
        <f t="shared" si="2378"/>
        <v>0</v>
      </c>
      <c r="D3934" s="9">
        <v>0</v>
      </c>
      <c r="E3934" s="9">
        <v>0</v>
      </c>
      <c r="F3934" s="9">
        <f t="shared" si="2379"/>
        <v>0</v>
      </c>
      <c r="G3934" s="9">
        <v>0</v>
      </c>
      <c r="H3934" s="467">
        <v>0</v>
      </c>
      <c r="I3934" s="9">
        <f t="shared" si="2380"/>
        <v>0</v>
      </c>
      <c r="J3934" s="9">
        <v>0</v>
      </c>
      <c r="K3934" s="467">
        <v>0</v>
      </c>
      <c r="L3934" s="9">
        <f t="shared" si="2381"/>
        <v>0</v>
      </c>
      <c r="M3934" s="9">
        <v>0</v>
      </c>
      <c r="N3934" s="467">
        <v>0</v>
      </c>
    </row>
    <row r="3935" spans="1:14" customFormat="1" ht="54.75" hidden="1" customHeight="1" thickTop="1" thickBot="1" x14ac:dyDescent="0.3">
      <c r="A3935" s="1" t="s">
        <v>0</v>
      </c>
      <c r="B3935" s="4" t="s">
        <v>214</v>
      </c>
      <c r="C3935" s="9">
        <f t="shared" si="2378"/>
        <v>0</v>
      </c>
      <c r="D3935" s="9">
        <v>0</v>
      </c>
      <c r="E3935" s="9">
        <v>0</v>
      </c>
      <c r="F3935" s="9">
        <f t="shared" si="2379"/>
        <v>0</v>
      </c>
      <c r="G3935" s="9">
        <v>0</v>
      </c>
      <c r="H3935" s="467">
        <v>0</v>
      </c>
      <c r="I3935" s="9">
        <f t="shared" si="2380"/>
        <v>0</v>
      </c>
      <c r="J3935" s="9">
        <v>0</v>
      </c>
      <c r="K3935" s="467">
        <v>0</v>
      </c>
      <c r="L3935" s="9">
        <f t="shared" si="2381"/>
        <v>0</v>
      </c>
      <c r="M3935" s="9">
        <v>0</v>
      </c>
      <c r="N3935" s="467">
        <v>0</v>
      </c>
    </row>
    <row r="3936" spans="1:14" customFormat="1" ht="42.75" hidden="1" customHeight="1" thickTop="1" thickBot="1" x14ac:dyDescent="0.3">
      <c r="A3936" s="1" t="s">
        <v>0</v>
      </c>
      <c r="B3936" s="4" t="s">
        <v>221</v>
      </c>
      <c r="C3936" s="9">
        <f t="shared" si="2378"/>
        <v>0</v>
      </c>
      <c r="D3936" s="9">
        <v>0</v>
      </c>
      <c r="E3936" s="9">
        <v>0</v>
      </c>
      <c r="F3936" s="9">
        <f t="shared" si="2379"/>
        <v>0</v>
      </c>
      <c r="G3936" s="9">
        <v>0</v>
      </c>
      <c r="H3936" s="467">
        <v>0</v>
      </c>
      <c r="I3936" s="9">
        <f t="shared" si="2380"/>
        <v>0</v>
      </c>
      <c r="J3936" s="9">
        <v>0</v>
      </c>
      <c r="K3936" s="467">
        <v>0</v>
      </c>
      <c r="L3936" s="9">
        <f t="shared" si="2381"/>
        <v>0</v>
      </c>
      <c r="M3936" s="9">
        <v>0</v>
      </c>
      <c r="N3936" s="467">
        <v>0</v>
      </c>
    </row>
    <row r="3937" spans="1:14" customFormat="1" ht="40.5" hidden="1" customHeight="1" thickTop="1" thickBot="1" x14ac:dyDescent="0.3">
      <c r="A3937" s="1" t="s">
        <v>0</v>
      </c>
      <c r="B3937" s="4" t="s">
        <v>222</v>
      </c>
      <c r="C3937" s="9">
        <f t="shared" si="2378"/>
        <v>0</v>
      </c>
      <c r="D3937" s="9">
        <v>0</v>
      </c>
      <c r="E3937" s="9">
        <v>0</v>
      </c>
      <c r="F3937" s="9">
        <f t="shared" si="2379"/>
        <v>0</v>
      </c>
      <c r="G3937" s="9">
        <v>0</v>
      </c>
      <c r="H3937" s="467">
        <v>0</v>
      </c>
      <c r="I3937" s="9">
        <f t="shared" si="2380"/>
        <v>0</v>
      </c>
      <c r="J3937" s="9">
        <v>0</v>
      </c>
      <c r="K3937" s="467">
        <v>0</v>
      </c>
      <c r="L3937" s="9">
        <f t="shared" si="2381"/>
        <v>0</v>
      </c>
      <c r="M3937" s="9">
        <v>0</v>
      </c>
      <c r="N3937" s="467">
        <v>0</v>
      </c>
    </row>
    <row r="3938" spans="1:14" customFormat="1" ht="30.75" hidden="1" customHeight="1" thickTop="1" thickBot="1" x14ac:dyDescent="0.3">
      <c r="A3938" s="1" t="s">
        <v>0</v>
      </c>
      <c r="B3938" s="4" t="s">
        <v>217</v>
      </c>
      <c r="C3938" s="9">
        <f t="shared" si="2378"/>
        <v>0</v>
      </c>
      <c r="D3938" s="9">
        <v>0</v>
      </c>
      <c r="E3938" s="9">
        <v>0</v>
      </c>
      <c r="F3938" s="9">
        <f t="shared" si="2379"/>
        <v>0</v>
      </c>
      <c r="G3938" s="9">
        <v>0</v>
      </c>
      <c r="H3938" s="467">
        <v>0</v>
      </c>
      <c r="I3938" s="9">
        <f t="shared" si="2380"/>
        <v>0</v>
      </c>
      <c r="J3938" s="9">
        <v>0</v>
      </c>
      <c r="K3938" s="467">
        <v>0</v>
      </c>
      <c r="L3938" s="9">
        <f t="shared" si="2381"/>
        <v>0</v>
      </c>
      <c r="M3938" s="9">
        <v>0</v>
      </c>
      <c r="N3938" s="467">
        <v>0</v>
      </c>
    </row>
    <row r="3939" spans="1:14" customFormat="1" ht="38.25" hidden="1" customHeight="1" thickTop="1" thickBot="1" x14ac:dyDescent="0.3">
      <c r="A3939" s="1" t="s">
        <v>0</v>
      </c>
      <c r="B3939" s="4" t="s">
        <v>223</v>
      </c>
      <c r="C3939" s="9">
        <f t="shared" si="2378"/>
        <v>0</v>
      </c>
      <c r="D3939" s="9">
        <v>0</v>
      </c>
      <c r="E3939" s="9">
        <v>0</v>
      </c>
      <c r="F3939" s="9">
        <f t="shared" si="2379"/>
        <v>0</v>
      </c>
      <c r="G3939" s="9">
        <v>0</v>
      </c>
      <c r="H3939" s="467">
        <v>0</v>
      </c>
      <c r="I3939" s="9">
        <f t="shared" si="2380"/>
        <v>0</v>
      </c>
      <c r="J3939" s="9">
        <v>0</v>
      </c>
      <c r="K3939" s="467">
        <v>0</v>
      </c>
      <c r="L3939" s="9">
        <f t="shared" si="2381"/>
        <v>0</v>
      </c>
      <c r="M3939" s="9">
        <v>0</v>
      </c>
      <c r="N3939" s="467">
        <v>0</v>
      </c>
    </row>
    <row r="3940" spans="1:14" customFormat="1" ht="39" hidden="1" customHeight="1" thickTop="1" thickBot="1" x14ac:dyDescent="0.3">
      <c r="A3940" s="1" t="s">
        <v>0</v>
      </c>
      <c r="B3940" s="3" t="s">
        <v>224</v>
      </c>
      <c r="C3940" s="9">
        <f t="shared" si="2378"/>
        <v>0</v>
      </c>
      <c r="D3940" s="9">
        <f>SUM(D3941:D3947)</f>
        <v>0</v>
      </c>
      <c r="E3940" s="9">
        <f>SUM(E3941:E3947)</f>
        <v>0</v>
      </c>
      <c r="F3940" s="9">
        <f t="shared" si="2379"/>
        <v>0</v>
      </c>
      <c r="G3940" s="9">
        <f>SUM(G3941:G3947)</f>
        <v>0</v>
      </c>
      <c r="H3940" s="467">
        <f>SUM(H3941:H3947)</f>
        <v>0</v>
      </c>
      <c r="I3940" s="9">
        <f t="shared" si="2380"/>
        <v>0</v>
      </c>
      <c r="J3940" s="9">
        <f>SUM(J3941:J3947)</f>
        <v>0</v>
      </c>
      <c r="K3940" s="467">
        <f>SUM(K3941:K3947)</f>
        <v>0</v>
      </c>
      <c r="L3940" s="9">
        <f t="shared" si="2381"/>
        <v>0</v>
      </c>
      <c r="M3940" s="9">
        <f>SUM(M3941:M3947)</f>
        <v>0</v>
      </c>
      <c r="N3940" s="467">
        <f>SUM(N3941:N3947)</f>
        <v>0</v>
      </c>
    </row>
    <row r="3941" spans="1:14" customFormat="1" ht="36.75" hidden="1" customHeight="1" thickTop="1" thickBot="1" x14ac:dyDescent="0.3">
      <c r="A3941" s="1" t="s">
        <v>0</v>
      </c>
      <c r="B3941" s="4" t="s">
        <v>225</v>
      </c>
      <c r="C3941" s="9">
        <f t="shared" si="2378"/>
        <v>0</v>
      </c>
      <c r="D3941" s="9">
        <v>0</v>
      </c>
      <c r="E3941" s="9">
        <v>0</v>
      </c>
      <c r="F3941" s="9">
        <f t="shared" si="2379"/>
        <v>0</v>
      </c>
      <c r="G3941" s="9">
        <v>0</v>
      </c>
      <c r="H3941" s="467">
        <v>0</v>
      </c>
      <c r="I3941" s="9">
        <f t="shared" si="2380"/>
        <v>0</v>
      </c>
      <c r="J3941" s="9">
        <v>0</v>
      </c>
      <c r="K3941" s="467">
        <v>0</v>
      </c>
      <c r="L3941" s="9">
        <f t="shared" si="2381"/>
        <v>0</v>
      </c>
      <c r="M3941" s="9">
        <v>0</v>
      </c>
      <c r="N3941" s="467">
        <v>0</v>
      </c>
    </row>
    <row r="3942" spans="1:14" customFormat="1" ht="21" hidden="1" customHeight="1" thickTop="1" thickBot="1" x14ac:dyDescent="0.3">
      <c r="A3942" s="1" t="s">
        <v>0</v>
      </c>
      <c r="B3942" s="4" t="s">
        <v>220</v>
      </c>
      <c r="C3942" s="9">
        <f t="shared" si="2378"/>
        <v>0</v>
      </c>
      <c r="D3942" s="9">
        <v>0</v>
      </c>
      <c r="E3942" s="9">
        <v>0</v>
      </c>
      <c r="F3942" s="9">
        <f t="shared" si="2379"/>
        <v>0</v>
      </c>
      <c r="G3942" s="9">
        <v>0</v>
      </c>
      <c r="H3942" s="467">
        <v>0</v>
      </c>
      <c r="I3942" s="9">
        <f t="shared" si="2380"/>
        <v>0</v>
      </c>
      <c r="J3942" s="9">
        <v>0</v>
      </c>
      <c r="K3942" s="467">
        <v>0</v>
      </c>
      <c r="L3942" s="9">
        <f t="shared" si="2381"/>
        <v>0</v>
      </c>
      <c r="M3942" s="9">
        <v>0</v>
      </c>
      <c r="N3942" s="467">
        <v>0</v>
      </c>
    </row>
    <row r="3943" spans="1:14" customFormat="1" ht="25.5" hidden="1" customHeight="1" thickTop="1" thickBot="1" x14ac:dyDescent="0.3">
      <c r="A3943" s="1" t="s">
        <v>0</v>
      </c>
      <c r="B3943" s="4" t="s">
        <v>214</v>
      </c>
      <c r="C3943" s="9">
        <f t="shared" si="2378"/>
        <v>0</v>
      </c>
      <c r="D3943" s="9">
        <v>0</v>
      </c>
      <c r="E3943" s="9">
        <v>0</v>
      </c>
      <c r="F3943" s="9">
        <f t="shared" si="2379"/>
        <v>0</v>
      </c>
      <c r="G3943" s="9">
        <v>0</v>
      </c>
      <c r="H3943" s="467">
        <v>0</v>
      </c>
      <c r="I3943" s="9">
        <f t="shared" si="2380"/>
        <v>0</v>
      </c>
      <c r="J3943" s="9">
        <v>0</v>
      </c>
      <c r="K3943" s="467">
        <v>0</v>
      </c>
      <c r="L3943" s="9">
        <f t="shared" si="2381"/>
        <v>0</v>
      </c>
      <c r="M3943" s="9">
        <v>0</v>
      </c>
      <c r="N3943" s="467">
        <v>0</v>
      </c>
    </row>
    <row r="3944" spans="1:14" customFormat="1" ht="42.75" hidden="1" customHeight="1" thickTop="1" thickBot="1" x14ac:dyDescent="0.3">
      <c r="A3944" s="1" t="s">
        <v>0</v>
      </c>
      <c r="B3944" s="4" t="s">
        <v>221</v>
      </c>
      <c r="C3944" s="9">
        <f t="shared" si="2378"/>
        <v>0</v>
      </c>
      <c r="D3944" s="9">
        <v>0</v>
      </c>
      <c r="E3944" s="9">
        <v>0</v>
      </c>
      <c r="F3944" s="9">
        <f t="shared" si="2379"/>
        <v>0</v>
      </c>
      <c r="G3944" s="9">
        <v>0</v>
      </c>
      <c r="H3944" s="467">
        <v>0</v>
      </c>
      <c r="I3944" s="9">
        <f t="shared" si="2380"/>
        <v>0</v>
      </c>
      <c r="J3944" s="9">
        <v>0</v>
      </c>
      <c r="K3944" s="467">
        <v>0</v>
      </c>
      <c r="L3944" s="9">
        <f t="shared" si="2381"/>
        <v>0</v>
      </c>
      <c r="M3944" s="9">
        <v>0</v>
      </c>
      <c r="N3944" s="467">
        <v>0</v>
      </c>
    </row>
    <row r="3945" spans="1:14" customFormat="1" ht="45" hidden="1" customHeight="1" thickTop="1" thickBot="1" x14ac:dyDescent="0.3">
      <c r="A3945" s="1" t="s">
        <v>0</v>
      </c>
      <c r="B3945" s="4" t="s">
        <v>226</v>
      </c>
      <c r="C3945" s="9">
        <f t="shared" si="2378"/>
        <v>0</v>
      </c>
      <c r="D3945" s="9">
        <v>0</v>
      </c>
      <c r="E3945" s="9">
        <v>0</v>
      </c>
      <c r="F3945" s="9">
        <f t="shared" si="2379"/>
        <v>0</v>
      </c>
      <c r="G3945" s="9">
        <v>0</v>
      </c>
      <c r="H3945" s="467">
        <v>0</v>
      </c>
      <c r="I3945" s="9">
        <f t="shared" si="2380"/>
        <v>0</v>
      </c>
      <c r="J3945" s="9">
        <v>0</v>
      </c>
      <c r="K3945" s="467">
        <v>0</v>
      </c>
      <c r="L3945" s="9">
        <f t="shared" si="2381"/>
        <v>0</v>
      </c>
      <c r="M3945" s="9">
        <v>0</v>
      </c>
      <c r="N3945" s="467">
        <v>0</v>
      </c>
    </row>
    <row r="3946" spans="1:14" customFormat="1" ht="45" hidden="1" customHeight="1" thickTop="1" thickBot="1" x14ac:dyDescent="0.3">
      <c r="A3946" s="1" t="s">
        <v>0</v>
      </c>
      <c r="B3946" s="4" t="s">
        <v>217</v>
      </c>
      <c r="C3946" s="9">
        <f t="shared" si="2378"/>
        <v>0</v>
      </c>
      <c r="D3946" s="9">
        <v>0</v>
      </c>
      <c r="E3946" s="9">
        <v>0</v>
      </c>
      <c r="F3946" s="9">
        <f t="shared" si="2379"/>
        <v>0</v>
      </c>
      <c r="G3946" s="9">
        <v>0</v>
      </c>
      <c r="H3946" s="467">
        <v>0</v>
      </c>
      <c r="I3946" s="9">
        <f t="shared" si="2380"/>
        <v>0</v>
      </c>
      <c r="J3946" s="9">
        <v>0</v>
      </c>
      <c r="K3946" s="467">
        <v>0</v>
      </c>
      <c r="L3946" s="9">
        <f t="shared" si="2381"/>
        <v>0</v>
      </c>
      <c r="M3946" s="9">
        <v>0</v>
      </c>
      <c r="N3946" s="467">
        <v>0</v>
      </c>
    </row>
    <row r="3947" spans="1:14" customFormat="1" ht="48.75" hidden="1" customHeight="1" thickTop="1" thickBot="1" x14ac:dyDescent="0.3">
      <c r="A3947" s="133" t="s">
        <v>0</v>
      </c>
      <c r="B3947" s="134" t="s">
        <v>223</v>
      </c>
      <c r="C3947" s="135">
        <f t="shared" si="2378"/>
        <v>0</v>
      </c>
      <c r="D3947" s="135">
        <v>0</v>
      </c>
      <c r="E3947" s="135">
        <v>0</v>
      </c>
      <c r="F3947" s="135">
        <f t="shared" si="2379"/>
        <v>0</v>
      </c>
      <c r="G3947" s="135">
        <v>0</v>
      </c>
      <c r="H3947" s="476">
        <v>0</v>
      </c>
      <c r="I3947" s="135">
        <f t="shared" si="2380"/>
        <v>0</v>
      </c>
      <c r="J3947" s="135">
        <v>0</v>
      </c>
      <c r="K3947" s="476">
        <v>0</v>
      </c>
      <c r="L3947" s="135">
        <f t="shared" si="2381"/>
        <v>0</v>
      </c>
      <c r="M3947" s="135">
        <v>0</v>
      </c>
      <c r="N3947" s="476">
        <v>0</v>
      </c>
    </row>
    <row r="3948" spans="1:14" ht="42.75" customHeight="1" thickBot="1" x14ac:dyDescent="0.25">
      <c r="A3948" s="418" t="s">
        <v>471</v>
      </c>
      <c r="B3948" s="432" t="s">
        <v>559</v>
      </c>
      <c r="C3948" s="390">
        <f t="shared" si="2378"/>
        <v>158.01</v>
      </c>
      <c r="D3948" s="390">
        <f>SUM(D3949,D4113,D4176,D4194)</f>
        <v>15.94</v>
      </c>
      <c r="E3948" s="390">
        <f>SUM(E3949,E4113,E4176,E4194)</f>
        <v>142.07</v>
      </c>
      <c r="F3948" s="390">
        <f>G3948+H3948</f>
        <v>999.40000000000009</v>
      </c>
      <c r="G3948" s="390">
        <f>G3949+G4113</f>
        <v>27.200000000000003</v>
      </c>
      <c r="H3948" s="528">
        <f>H3949+H4113</f>
        <v>972.2</v>
      </c>
      <c r="I3948" s="390">
        <f>J3948+K3948</f>
        <v>961.86</v>
      </c>
      <c r="J3948" s="390">
        <f>J3949+J4113</f>
        <v>97.47</v>
      </c>
      <c r="K3948" s="528">
        <f>K3949+K4113</f>
        <v>864.39</v>
      </c>
      <c r="L3948" s="390">
        <f>M3948+N3948</f>
        <v>400</v>
      </c>
      <c r="M3948" s="390">
        <f>M3949+M4113</f>
        <v>400</v>
      </c>
      <c r="N3948" s="528">
        <f>N3949+N4113</f>
        <v>0</v>
      </c>
    </row>
    <row r="3949" spans="1:14" ht="22.5" customHeight="1" x14ac:dyDescent="0.2">
      <c r="A3949" s="388" t="s">
        <v>0</v>
      </c>
      <c r="B3949" s="328" t="s">
        <v>8</v>
      </c>
      <c r="C3949" s="329">
        <f t="shared" si="2378"/>
        <v>96.97</v>
      </c>
      <c r="D3949" s="329">
        <f>SUM(D3950,D3961,D4029:D4030,D4038:D4039,D4080,D4090)</f>
        <v>15.94</v>
      </c>
      <c r="E3949" s="329">
        <f>SUM(E3950,E3961,E4029:E4030,E4038:E4039,E4080,E4090)</f>
        <v>81.03</v>
      </c>
      <c r="F3949" s="329">
        <f>F3961</f>
        <v>25.700000000000003</v>
      </c>
      <c r="G3949" s="329">
        <f>G3961</f>
        <v>25.700000000000003</v>
      </c>
      <c r="H3949" s="446">
        <v>0</v>
      </c>
      <c r="I3949" s="329">
        <f>I3961</f>
        <v>50.07</v>
      </c>
      <c r="J3949" s="329">
        <f>J3961</f>
        <v>50.07</v>
      </c>
      <c r="K3949" s="446">
        <v>0</v>
      </c>
      <c r="L3949" s="329">
        <f>L3961</f>
        <v>400</v>
      </c>
      <c r="M3949" s="329">
        <f>M3961</f>
        <v>400</v>
      </c>
      <c r="N3949" s="446">
        <v>0</v>
      </c>
    </row>
    <row r="3950" spans="1:14" s="333" customFormat="1" ht="27" hidden="1" customHeight="1" x14ac:dyDescent="0.2">
      <c r="A3950" s="344" t="s">
        <v>0</v>
      </c>
      <c r="B3950" s="345" t="s">
        <v>9</v>
      </c>
      <c r="C3950" s="346">
        <f t="shared" si="2378"/>
        <v>0</v>
      </c>
      <c r="D3950" s="346">
        <f>SUM(D3951,D3960)</f>
        <v>0</v>
      </c>
      <c r="E3950" s="346">
        <f>SUM(E3951,E3960)</f>
        <v>0</v>
      </c>
      <c r="F3950" s="346">
        <f t="shared" ref="F3950:F4013" si="2382">SUM(G3950:H3950)</f>
        <v>0</v>
      </c>
      <c r="G3950" s="346">
        <f>SUM(G3951,G3960)</f>
        <v>0</v>
      </c>
      <c r="H3950" s="541">
        <f>SUM(H3951,H3960)</f>
        <v>0</v>
      </c>
      <c r="I3950" s="346">
        <f t="shared" si="2380"/>
        <v>0</v>
      </c>
      <c r="J3950" s="346">
        <f>SUM(J3951,J3960)</f>
        <v>0</v>
      </c>
      <c r="K3950" s="541">
        <f>SUM(K3951,K3960)</f>
        <v>0</v>
      </c>
      <c r="L3950" s="346">
        <f t="shared" ref="L3950:L4013" si="2383">SUM(M3950:N3950)</f>
        <v>0</v>
      </c>
      <c r="M3950" s="346">
        <f>SUM(M3951,M3960)</f>
        <v>0</v>
      </c>
      <c r="N3950" s="541">
        <f>SUM(N3951,N3960)</f>
        <v>0</v>
      </c>
    </row>
    <row r="3951" spans="1:14" customFormat="1" ht="25.5" hidden="1" customHeight="1" thickBot="1" x14ac:dyDescent="0.3">
      <c r="A3951" s="140" t="s">
        <v>0</v>
      </c>
      <c r="B3951" s="147" t="s">
        <v>10</v>
      </c>
      <c r="C3951" s="142">
        <f t="shared" si="2378"/>
        <v>0</v>
      </c>
      <c r="D3951" s="142">
        <f>SUM(D3952,D3959)</f>
        <v>0</v>
      </c>
      <c r="E3951" s="142">
        <f>SUM(E3952,E3959)</f>
        <v>0</v>
      </c>
      <c r="F3951" s="142">
        <f t="shared" si="2382"/>
        <v>0</v>
      </c>
      <c r="G3951" s="142">
        <f>SUM(G3952,G3959)</f>
        <v>0</v>
      </c>
      <c r="H3951" s="477">
        <f>SUM(H3952,H3959)</f>
        <v>0</v>
      </c>
      <c r="I3951" s="142">
        <f t="shared" si="2380"/>
        <v>0</v>
      </c>
      <c r="J3951" s="142">
        <f>SUM(J3952,J3959)</f>
        <v>0</v>
      </c>
      <c r="K3951" s="477">
        <f>SUM(K3952,K3959)</f>
        <v>0</v>
      </c>
      <c r="L3951" s="142">
        <f t="shared" si="2383"/>
        <v>0</v>
      </c>
      <c r="M3951" s="142">
        <f>SUM(M3952,M3959)</f>
        <v>0</v>
      </c>
      <c r="N3951" s="477">
        <f>SUM(N3952,N3959)</f>
        <v>0</v>
      </c>
    </row>
    <row r="3952" spans="1:14" customFormat="1" ht="27.75" hidden="1" customHeight="1" thickTop="1" thickBot="1" x14ac:dyDescent="0.3">
      <c r="A3952" s="1" t="s">
        <v>0</v>
      </c>
      <c r="B3952" s="5" t="s">
        <v>11</v>
      </c>
      <c r="C3952" s="9">
        <f t="shared" si="2378"/>
        <v>0</v>
      </c>
      <c r="D3952" s="9">
        <f>SUM(D3953:D3958)</f>
        <v>0</v>
      </c>
      <c r="E3952" s="9">
        <f>SUM(E3953:E3958)</f>
        <v>0</v>
      </c>
      <c r="F3952" s="9">
        <f t="shared" si="2382"/>
        <v>0</v>
      </c>
      <c r="G3952" s="9">
        <f>SUM(G3953:G3958)</f>
        <v>0</v>
      </c>
      <c r="H3952" s="467">
        <f>SUM(H3953:H3958)</f>
        <v>0</v>
      </c>
      <c r="I3952" s="9">
        <f t="shared" si="2380"/>
        <v>0</v>
      </c>
      <c r="J3952" s="9">
        <f>SUM(J3953:J3958)</f>
        <v>0</v>
      </c>
      <c r="K3952" s="467">
        <f>SUM(K3953:K3958)</f>
        <v>0</v>
      </c>
      <c r="L3952" s="9">
        <f t="shared" si="2383"/>
        <v>0</v>
      </c>
      <c r="M3952" s="9">
        <f>SUM(M3953:M3958)</f>
        <v>0</v>
      </c>
      <c r="N3952" s="467">
        <f>SUM(N3953:N3958)</f>
        <v>0</v>
      </c>
    </row>
    <row r="3953" spans="1:14" customFormat="1" ht="30" hidden="1" customHeight="1" thickTop="1" thickBot="1" x14ac:dyDescent="0.3">
      <c r="A3953" s="1" t="s">
        <v>0</v>
      </c>
      <c r="B3953" s="6" t="s">
        <v>12</v>
      </c>
      <c r="C3953" s="9">
        <f t="shared" si="2378"/>
        <v>0</v>
      </c>
      <c r="D3953" s="9">
        <v>0</v>
      </c>
      <c r="E3953" s="9">
        <v>0</v>
      </c>
      <c r="F3953" s="9">
        <f t="shared" si="2382"/>
        <v>0</v>
      </c>
      <c r="G3953" s="9">
        <v>0</v>
      </c>
      <c r="H3953" s="467">
        <v>0</v>
      </c>
      <c r="I3953" s="9">
        <f t="shared" si="2380"/>
        <v>0</v>
      </c>
      <c r="J3953" s="9">
        <v>0</v>
      </c>
      <c r="K3953" s="467">
        <v>0</v>
      </c>
      <c r="L3953" s="9">
        <f t="shared" si="2383"/>
        <v>0</v>
      </c>
      <c r="M3953" s="9">
        <v>0</v>
      </c>
      <c r="N3953" s="467">
        <v>0</v>
      </c>
    </row>
    <row r="3954" spans="1:14" customFormat="1" ht="30" hidden="1" customHeight="1" thickTop="1" thickBot="1" x14ac:dyDescent="0.3">
      <c r="A3954" s="1" t="s">
        <v>0</v>
      </c>
      <c r="B3954" s="6" t="s">
        <v>13</v>
      </c>
      <c r="C3954" s="9">
        <f t="shared" si="2378"/>
        <v>0</v>
      </c>
      <c r="D3954" s="9">
        <v>0</v>
      </c>
      <c r="E3954" s="9">
        <v>0</v>
      </c>
      <c r="F3954" s="9">
        <f t="shared" si="2382"/>
        <v>0</v>
      </c>
      <c r="G3954" s="9">
        <v>0</v>
      </c>
      <c r="H3954" s="467">
        <v>0</v>
      </c>
      <c r="I3954" s="9">
        <f t="shared" si="2380"/>
        <v>0</v>
      </c>
      <c r="J3954" s="9">
        <v>0</v>
      </c>
      <c r="K3954" s="467">
        <v>0</v>
      </c>
      <c r="L3954" s="9">
        <f t="shared" si="2383"/>
        <v>0</v>
      </c>
      <c r="M3954" s="9">
        <v>0</v>
      </c>
      <c r="N3954" s="467">
        <v>0</v>
      </c>
    </row>
    <row r="3955" spans="1:14" customFormat="1" ht="23.25" hidden="1" customHeight="1" thickTop="1" thickBot="1" x14ac:dyDescent="0.3">
      <c r="A3955" s="1" t="s">
        <v>0</v>
      </c>
      <c r="B3955" s="6" t="s">
        <v>14</v>
      </c>
      <c r="C3955" s="9">
        <f t="shared" si="2378"/>
        <v>0</v>
      </c>
      <c r="D3955" s="9">
        <v>0</v>
      </c>
      <c r="E3955" s="9">
        <v>0</v>
      </c>
      <c r="F3955" s="9">
        <f t="shared" si="2382"/>
        <v>0</v>
      </c>
      <c r="G3955" s="9">
        <v>0</v>
      </c>
      <c r="H3955" s="467">
        <v>0</v>
      </c>
      <c r="I3955" s="9">
        <f t="shared" si="2380"/>
        <v>0</v>
      </c>
      <c r="J3955" s="9">
        <v>0</v>
      </c>
      <c r="K3955" s="467">
        <v>0</v>
      </c>
      <c r="L3955" s="9">
        <f t="shared" si="2383"/>
        <v>0</v>
      </c>
      <c r="M3955" s="9">
        <v>0</v>
      </c>
      <c r="N3955" s="467">
        <v>0</v>
      </c>
    </row>
    <row r="3956" spans="1:14" customFormat="1" ht="30" hidden="1" customHeight="1" thickTop="1" thickBot="1" x14ac:dyDescent="0.3">
      <c r="A3956" s="1" t="s">
        <v>0</v>
      </c>
      <c r="B3956" s="6" t="s">
        <v>15</v>
      </c>
      <c r="C3956" s="9">
        <f t="shared" si="2378"/>
        <v>0</v>
      </c>
      <c r="D3956" s="9">
        <v>0</v>
      </c>
      <c r="E3956" s="9">
        <v>0</v>
      </c>
      <c r="F3956" s="9">
        <f t="shared" si="2382"/>
        <v>0</v>
      </c>
      <c r="G3956" s="9">
        <v>0</v>
      </c>
      <c r="H3956" s="467">
        <v>0</v>
      </c>
      <c r="I3956" s="9">
        <f t="shared" si="2380"/>
        <v>0</v>
      </c>
      <c r="J3956" s="9">
        <v>0</v>
      </c>
      <c r="K3956" s="467">
        <v>0</v>
      </c>
      <c r="L3956" s="9">
        <f t="shared" si="2383"/>
        <v>0</v>
      </c>
      <c r="M3956" s="9">
        <v>0</v>
      </c>
      <c r="N3956" s="467">
        <v>0</v>
      </c>
    </row>
    <row r="3957" spans="1:14" customFormat="1" ht="30.75" hidden="1" customHeight="1" thickTop="1" thickBot="1" x14ac:dyDescent="0.3">
      <c r="A3957" s="1" t="s">
        <v>0</v>
      </c>
      <c r="B3957" s="6" t="s">
        <v>16</v>
      </c>
      <c r="C3957" s="9">
        <f t="shared" si="2378"/>
        <v>0</v>
      </c>
      <c r="D3957" s="9">
        <v>0</v>
      </c>
      <c r="E3957" s="9">
        <v>0</v>
      </c>
      <c r="F3957" s="9">
        <f t="shared" si="2382"/>
        <v>0</v>
      </c>
      <c r="G3957" s="9">
        <v>0</v>
      </c>
      <c r="H3957" s="467">
        <v>0</v>
      </c>
      <c r="I3957" s="9">
        <f t="shared" si="2380"/>
        <v>0</v>
      </c>
      <c r="J3957" s="9">
        <v>0</v>
      </c>
      <c r="K3957" s="467">
        <v>0</v>
      </c>
      <c r="L3957" s="9">
        <f t="shared" si="2383"/>
        <v>0</v>
      </c>
      <c r="M3957" s="9">
        <v>0</v>
      </c>
      <c r="N3957" s="467">
        <v>0</v>
      </c>
    </row>
    <row r="3958" spans="1:14" customFormat="1" ht="33.75" hidden="1" customHeight="1" thickTop="1" thickBot="1" x14ac:dyDescent="0.3">
      <c r="A3958" s="1" t="s">
        <v>0</v>
      </c>
      <c r="B3958" s="6" t="s">
        <v>17</v>
      </c>
      <c r="C3958" s="9">
        <f t="shared" si="2378"/>
        <v>0</v>
      </c>
      <c r="D3958" s="9">
        <v>0</v>
      </c>
      <c r="E3958" s="9">
        <v>0</v>
      </c>
      <c r="F3958" s="9">
        <f t="shared" si="2382"/>
        <v>0</v>
      </c>
      <c r="G3958" s="9">
        <v>0</v>
      </c>
      <c r="H3958" s="467">
        <v>0</v>
      </c>
      <c r="I3958" s="9">
        <f t="shared" si="2380"/>
        <v>0</v>
      </c>
      <c r="J3958" s="9">
        <v>0</v>
      </c>
      <c r="K3958" s="467">
        <v>0</v>
      </c>
      <c r="L3958" s="9">
        <f t="shared" si="2383"/>
        <v>0</v>
      </c>
      <c r="M3958" s="9">
        <v>0</v>
      </c>
      <c r="N3958" s="467">
        <v>0</v>
      </c>
    </row>
    <row r="3959" spans="1:14" customFormat="1" ht="33.75" hidden="1" customHeight="1" thickTop="1" thickBot="1" x14ac:dyDescent="0.3">
      <c r="A3959" s="1" t="s">
        <v>0</v>
      </c>
      <c r="B3959" s="5" t="s">
        <v>18</v>
      </c>
      <c r="C3959" s="9">
        <f t="shared" si="2378"/>
        <v>0</v>
      </c>
      <c r="D3959" s="9">
        <v>0</v>
      </c>
      <c r="E3959" s="9">
        <v>0</v>
      </c>
      <c r="F3959" s="9">
        <f t="shared" si="2382"/>
        <v>0</v>
      </c>
      <c r="G3959" s="9">
        <v>0</v>
      </c>
      <c r="H3959" s="467">
        <v>0</v>
      </c>
      <c r="I3959" s="9">
        <f t="shared" si="2380"/>
        <v>0</v>
      </c>
      <c r="J3959" s="9">
        <v>0</v>
      </c>
      <c r="K3959" s="467">
        <v>0</v>
      </c>
      <c r="L3959" s="9">
        <f t="shared" si="2383"/>
        <v>0</v>
      </c>
      <c r="M3959" s="9">
        <v>0</v>
      </c>
      <c r="N3959" s="467">
        <v>0</v>
      </c>
    </row>
    <row r="3960" spans="1:14" customFormat="1" ht="29.25" hidden="1" customHeight="1" thickTop="1" x14ac:dyDescent="0.25">
      <c r="A3960" s="133" t="s">
        <v>0</v>
      </c>
      <c r="B3960" s="134" t="s">
        <v>19</v>
      </c>
      <c r="C3960" s="135">
        <f t="shared" si="2378"/>
        <v>0</v>
      </c>
      <c r="D3960" s="135">
        <v>0</v>
      </c>
      <c r="E3960" s="135">
        <v>0</v>
      </c>
      <c r="F3960" s="135">
        <f t="shared" si="2382"/>
        <v>0</v>
      </c>
      <c r="G3960" s="135">
        <v>0</v>
      </c>
      <c r="H3960" s="476">
        <v>0</v>
      </c>
      <c r="I3960" s="135">
        <f t="shared" si="2380"/>
        <v>0</v>
      </c>
      <c r="J3960" s="135">
        <v>0</v>
      </c>
      <c r="K3960" s="476">
        <v>0</v>
      </c>
      <c r="L3960" s="135">
        <f t="shared" si="2383"/>
        <v>0</v>
      </c>
      <c r="M3960" s="135">
        <v>0</v>
      </c>
      <c r="N3960" s="476">
        <v>0</v>
      </c>
    </row>
    <row r="3961" spans="1:14" ht="21.75" customHeight="1" x14ac:dyDescent="0.2">
      <c r="A3961" s="388" t="s">
        <v>0</v>
      </c>
      <c r="B3961" s="330" t="s">
        <v>20</v>
      </c>
      <c r="C3961" s="329">
        <f t="shared" si="2378"/>
        <v>96.97</v>
      </c>
      <c r="D3961" s="329">
        <f>SUM(D3962:D3963,D3966,D4002:D4006,D4013:D4014)</f>
        <v>15.94</v>
      </c>
      <c r="E3961" s="329">
        <f>SUM(E3962:E3963,E3966,E4002:E4006,E4013:E4014)</f>
        <v>81.03</v>
      </c>
      <c r="F3961" s="329">
        <f t="shared" si="2382"/>
        <v>25.700000000000003</v>
      </c>
      <c r="G3961" s="329">
        <f>G3994+G4014</f>
        <v>25.700000000000003</v>
      </c>
      <c r="H3961" s="446">
        <v>0</v>
      </c>
      <c r="I3961" s="329">
        <f t="shared" si="2380"/>
        <v>50.07</v>
      </c>
      <c r="J3961" s="329">
        <f>J3994+J4014</f>
        <v>50.07</v>
      </c>
      <c r="K3961" s="446">
        <v>0</v>
      </c>
      <c r="L3961" s="329">
        <f t="shared" si="2383"/>
        <v>400</v>
      </c>
      <c r="M3961" s="329">
        <f>M3994+M4014</f>
        <v>400</v>
      </c>
      <c r="N3961" s="446">
        <v>0</v>
      </c>
    </row>
    <row r="3962" spans="1:14" customFormat="1" ht="27.75" hidden="1" customHeight="1" thickBot="1" x14ac:dyDescent="0.3">
      <c r="A3962" s="140" t="s">
        <v>0</v>
      </c>
      <c r="B3962" s="147" t="s">
        <v>21</v>
      </c>
      <c r="C3962" s="142">
        <f t="shared" si="2378"/>
        <v>0</v>
      </c>
      <c r="D3962" s="142">
        <v>0</v>
      </c>
      <c r="E3962" s="142">
        <v>0</v>
      </c>
      <c r="F3962" s="142">
        <f t="shared" si="2382"/>
        <v>0</v>
      </c>
      <c r="G3962" s="142">
        <v>0</v>
      </c>
      <c r="H3962" s="477">
        <v>0</v>
      </c>
      <c r="I3962" s="142">
        <f t="shared" si="2380"/>
        <v>0</v>
      </c>
      <c r="J3962" s="142">
        <v>0</v>
      </c>
      <c r="K3962" s="477">
        <v>0</v>
      </c>
      <c r="L3962" s="142">
        <f t="shared" si="2383"/>
        <v>0</v>
      </c>
      <c r="M3962" s="142">
        <v>0</v>
      </c>
      <c r="N3962" s="477">
        <v>0</v>
      </c>
    </row>
    <row r="3963" spans="1:14" customFormat="1" ht="27" hidden="1" customHeight="1" thickTop="1" thickBot="1" x14ac:dyDescent="0.3">
      <c r="A3963" s="1" t="s">
        <v>0</v>
      </c>
      <c r="B3963" s="4" t="s">
        <v>22</v>
      </c>
      <c r="C3963" s="9">
        <f t="shared" si="2378"/>
        <v>0</v>
      </c>
      <c r="D3963" s="9">
        <f>SUM(D3964:D3965)</f>
        <v>0</v>
      </c>
      <c r="E3963" s="9">
        <f>SUM(E3964:E3965)</f>
        <v>0</v>
      </c>
      <c r="F3963" s="9">
        <f t="shared" si="2382"/>
        <v>0</v>
      </c>
      <c r="G3963" s="9">
        <f>SUM(G3964:G3965)</f>
        <v>0</v>
      </c>
      <c r="H3963" s="467">
        <f>SUM(H3964:H3965)</f>
        <v>0</v>
      </c>
      <c r="I3963" s="9">
        <f t="shared" si="2380"/>
        <v>0</v>
      </c>
      <c r="J3963" s="9">
        <f>SUM(J3964:J3965)</f>
        <v>0</v>
      </c>
      <c r="K3963" s="467">
        <f>SUM(K3964:K3965)</f>
        <v>0</v>
      </c>
      <c r="L3963" s="9">
        <f t="shared" si="2383"/>
        <v>0</v>
      </c>
      <c r="M3963" s="9">
        <f>SUM(M3964:M3965)</f>
        <v>0</v>
      </c>
      <c r="N3963" s="467">
        <f>SUM(N3964:N3965)</f>
        <v>0</v>
      </c>
    </row>
    <row r="3964" spans="1:14" customFormat="1" ht="24.75" hidden="1" customHeight="1" thickTop="1" thickBot="1" x14ac:dyDescent="0.3">
      <c r="A3964" s="1" t="s">
        <v>0</v>
      </c>
      <c r="B3964" s="5" t="s">
        <v>23</v>
      </c>
      <c r="C3964" s="9">
        <f t="shared" si="2378"/>
        <v>0</v>
      </c>
      <c r="D3964" s="9">
        <v>0</v>
      </c>
      <c r="E3964" s="9">
        <v>0</v>
      </c>
      <c r="F3964" s="9">
        <f t="shared" si="2382"/>
        <v>0</v>
      </c>
      <c r="G3964" s="9">
        <v>0</v>
      </c>
      <c r="H3964" s="467">
        <v>0</v>
      </c>
      <c r="I3964" s="9">
        <f t="shared" si="2380"/>
        <v>0</v>
      </c>
      <c r="J3964" s="9">
        <v>0</v>
      </c>
      <c r="K3964" s="467">
        <v>0</v>
      </c>
      <c r="L3964" s="9">
        <f t="shared" si="2383"/>
        <v>0</v>
      </c>
      <c r="M3964" s="9">
        <v>0</v>
      </c>
      <c r="N3964" s="467">
        <v>0</v>
      </c>
    </row>
    <row r="3965" spans="1:14" customFormat="1" ht="26.25" hidden="1" customHeight="1" thickTop="1" thickBot="1" x14ac:dyDescent="0.3">
      <c r="A3965" s="1" t="s">
        <v>0</v>
      </c>
      <c r="B3965" s="5" t="s">
        <v>24</v>
      </c>
      <c r="C3965" s="9">
        <f t="shared" si="2378"/>
        <v>0</v>
      </c>
      <c r="D3965" s="9">
        <v>0</v>
      </c>
      <c r="E3965" s="9">
        <v>0</v>
      </c>
      <c r="F3965" s="9">
        <f t="shared" si="2382"/>
        <v>0</v>
      </c>
      <c r="G3965" s="9">
        <v>0</v>
      </c>
      <c r="H3965" s="467">
        <v>0</v>
      </c>
      <c r="I3965" s="9">
        <f t="shared" si="2380"/>
        <v>0</v>
      </c>
      <c r="J3965" s="9">
        <v>0</v>
      </c>
      <c r="K3965" s="467">
        <v>0</v>
      </c>
      <c r="L3965" s="9">
        <f t="shared" si="2383"/>
        <v>0</v>
      </c>
      <c r="M3965" s="9">
        <v>0</v>
      </c>
      <c r="N3965" s="467">
        <v>0</v>
      </c>
    </row>
    <row r="3966" spans="1:14" customFormat="1" ht="37.5" hidden="1" customHeight="1" thickTop="1" thickBot="1" x14ac:dyDescent="0.3">
      <c r="A3966" s="1" t="s">
        <v>0</v>
      </c>
      <c r="B3966" s="4" t="s">
        <v>25</v>
      </c>
      <c r="C3966" s="9">
        <f t="shared" si="2378"/>
        <v>15.94</v>
      </c>
      <c r="D3966" s="9">
        <f>SUM(D3967:D3970,D3982,D3986:D3992,D4000:D4001)</f>
        <v>15.94</v>
      </c>
      <c r="E3966" s="9">
        <f>SUM(E3967:E3970,E3982,E3986:E3992,E4000:E4001)</f>
        <v>0</v>
      </c>
      <c r="F3966" s="9">
        <f t="shared" si="2382"/>
        <v>18.3</v>
      </c>
      <c r="G3966" s="9">
        <f>SUM(G3967:G3970,G3982,G3986:G3992,G4000:G4001)</f>
        <v>18.3</v>
      </c>
      <c r="H3966" s="467">
        <f>SUM(H3967:H3970,H3982,H3986:H3992,H4000:H4001)</f>
        <v>0</v>
      </c>
      <c r="I3966" s="9">
        <f t="shared" si="2380"/>
        <v>50.07</v>
      </c>
      <c r="J3966" s="9">
        <f>SUM(J3967:J3970,J3982,J3986:J3992,J4000:J4001)</f>
        <v>50.07</v>
      </c>
      <c r="K3966" s="467">
        <f>SUM(K3967:K3970,K3982,K3986:K3992,K4000:K4001)</f>
        <v>0</v>
      </c>
      <c r="L3966" s="9">
        <f t="shared" si="2383"/>
        <v>20</v>
      </c>
      <c r="M3966" s="9">
        <f>SUM(M3967:M3970,M3982,M3986:M3992,M4000:M4001)</f>
        <v>20</v>
      </c>
      <c r="N3966" s="467">
        <f>SUM(N3967:N3970,N3982,N3986:N3992,N4000:N4001)</f>
        <v>0</v>
      </c>
    </row>
    <row r="3967" spans="1:14" customFormat="1" ht="32.25" hidden="1" customHeight="1" thickTop="1" thickBot="1" x14ac:dyDescent="0.3">
      <c r="A3967" s="1" t="s">
        <v>0</v>
      </c>
      <c r="B3967" s="5" t="s">
        <v>26</v>
      </c>
      <c r="C3967" s="9">
        <f t="shared" si="2378"/>
        <v>0</v>
      </c>
      <c r="D3967" s="9">
        <v>0</v>
      </c>
      <c r="E3967" s="9">
        <v>0</v>
      </c>
      <c r="F3967" s="9">
        <f t="shared" si="2382"/>
        <v>0</v>
      </c>
      <c r="G3967" s="9">
        <v>0</v>
      </c>
      <c r="H3967" s="467">
        <v>0</v>
      </c>
      <c r="I3967" s="9">
        <f t="shared" si="2380"/>
        <v>0</v>
      </c>
      <c r="J3967" s="9">
        <v>0</v>
      </c>
      <c r="K3967" s="467">
        <v>0</v>
      </c>
      <c r="L3967" s="9">
        <f t="shared" si="2383"/>
        <v>0</v>
      </c>
      <c r="M3967" s="9">
        <v>0</v>
      </c>
      <c r="N3967" s="467">
        <v>0</v>
      </c>
    </row>
    <row r="3968" spans="1:14" customFormat="1" ht="27.75" hidden="1" customHeight="1" thickTop="1" thickBot="1" x14ac:dyDescent="0.3">
      <c r="A3968" s="1" t="s">
        <v>0</v>
      </c>
      <c r="B3968" s="5" t="s">
        <v>27</v>
      </c>
      <c r="C3968" s="9">
        <f t="shared" si="2378"/>
        <v>0</v>
      </c>
      <c r="D3968" s="9">
        <v>0</v>
      </c>
      <c r="E3968" s="9">
        <v>0</v>
      </c>
      <c r="F3968" s="9">
        <f t="shared" si="2382"/>
        <v>0</v>
      </c>
      <c r="G3968" s="9">
        <v>0</v>
      </c>
      <c r="H3968" s="467">
        <v>0</v>
      </c>
      <c r="I3968" s="9">
        <f t="shared" si="2380"/>
        <v>0</v>
      </c>
      <c r="J3968" s="9">
        <v>0</v>
      </c>
      <c r="K3968" s="467">
        <v>0</v>
      </c>
      <c r="L3968" s="9">
        <f t="shared" si="2383"/>
        <v>0</v>
      </c>
      <c r="M3968" s="9">
        <v>0</v>
      </c>
      <c r="N3968" s="467">
        <v>0</v>
      </c>
    </row>
    <row r="3969" spans="1:14" customFormat="1" ht="33.75" hidden="1" customHeight="1" thickTop="1" thickBot="1" x14ac:dyDescent="0.3">
      <c r="A3969" s="1" t="s">
        <v>0</v>
      </c>
      <c r="B3969" s="5" t="s">
        <v>28</v>
      </c>
      <c r="C3969" s="9">
        <f t="shared" si="2378"/>
        <v>0</v>
      </c>
      <c r="D3969" s="9">
        <v>0</v>
      </c>
      <c r="E3969" s="9">
        <v>0</v>
      </c>
      <c r="F3969" s="9">
        <f t="shared" si="2382"/>
        <v>0</v>
      </c>
      <c r="G3969" s="9">
        <v>0</v>
      </c>
      <c r="H3969" s="467">
        <v>0</v>
      </c>
      <c r="I3969" s="9">
        <f t="shared" si="2380"/>
        <v>0</v>
      </c>
      <c r="J3969" s="9">
        <v>0</v>
      </c>
      <c r="K3969" s="467">
        <v>0</v>
      </c>
      <c r="L3969" s="9">
        <f t="shared" si="2383"/>
        <v>0</v>
      </c>
      <c r="M3969" s="9">
        <v>0</v>
      </c>
      <c r="N3969" s="467">
        <v>0</v>
      </c>
    </row>
    <row r="3970" spans="1:14" customFormat="1" ht="31.5" hidden="1" customHeight="1" thickTop="1" thickBot="1" x14ac:dyDescent="0.3">
      <c r="A3970" s="1" t="s">
        <v>0</v>
      </c>
      <c r="B3970" s="5" t="s">
        <v>29</v>
      </c>
      <c r="C3970" s="9">
        <f t="shared" si="2378"/>
        <v>0</v>
      </c>
      <c r="D3970" s="9">
        <f>SUM(D3971:D3981)</f>
        <v>0</v>
      </c>
      <c r="E3970" s="9">
        <f>SUM(E3971:E3981)</f>
        <v>0</v>
      </c>
      <c r="F3970" s="9">
        <f t="shared" si="2382"/>
        <v>0</v>
      </c>
      <c r="G3970" s="9">
        <f>SUM(G3971:G3981)</f>
        <v>0</v>
      </c>
      <c r="H3970" s="467">
        <f>SUM(H3971:H3981)</f>
        <v>0</v>
      </c>
      <c r="I3970" s="9">
        <f t="shared" si="2380"/>
        <v>0</v>
      </c>
      <c r="J3970" s="9">
        <f>SUM(J3971:J3981)</f>
        <v>0</v>
      </c>
      <c r="K3970" s="467">
        <f>SUM(K3971:K3981)</f>
        <v>0</v>
      </c>
      <c r="L3970" s="9">
        <f t="shared" si="2383"/>
        <v>0</v>
      </c>
      <c r="M3970" s="9">
        <f>SUM(M3971:M3981)</f>
        <v>0</v>
      </c>
      <c r="N3970" s="467">
        <f>SUM(N3971:N3981)</f>
        <v>0</v>
      </c>
    </row>
    <row r="3971" spans="1:14" customFormat="1" ht="27.75" hidden="1" customHeight="1" thickTop="1" thickBot="1" x14ac:dyDescent="0.3">
      <c r="A3971" s="1" t="s">
        <v>0</v>
      </c>
      <c r="B3971" s="6" t="s">
        <v>30</v>
      </c>
      <c r="C3971" s="9">
        <f t="shared" ref="C3971:C4034" si="2384">SUM(D3971:E3971)</f>
        <v>0</v>
      </c>
      <c r="D3971" s="9">
        <v>0</v>
      </c>
      <c r="E3971" s="9">
        <v>0</v>
      </c>
      <c r="F3971" s="9">
        <f t="shared" si="2382"/>
        <v>0</v>
      </c>
      <c r="G3971" s="9">
        <v>0</v>
      </c>
      <c r="H3971" s="467">
        <v>0</v>
      </c>
      <c r="I3971" s="9">
        <f t="shared" ref="I3971:I4034" si="2385">SUM(J3971:K3971)</f>
        <v>0</v>
      </c>
      <c r="J3971" s="9">
        <v>0</v>
      </c>
      <c r="K3971" s="467">
        <v>0</v>
      </c>
      <c r="L3971" s="9">
        <f t="shared" si="2383"/>
        <v>0</v>
      </c>
      <c r="M3971" s="9">
        <v>0</v>
      </c>
      <c r="N3971" s="467">
        <v>0</v>
      </c>
    </row>
    <row r="3972" spans="1:14" customFormat="1" ht="29.25" hidden="1" customHeight="1" thickTop="1" thickBot="1" x14ac:dyDescent="0.3">
      <c r="A3972" s="1" t="s">
        <v>0</v>
      </c>
      <c r="B3972" s="6" t="s">
        <v>31</v>
      </c>
      <c r="C3972" s="9">
        <f t="shared" si="2384"/>
        <v>0</v>
      </c>
      <c r="D3972" s="9">
        <v>0</v>
      </c>
      <c r="E3972" s="9">
        <v>0</v>
      </c>
      <c r="F3972" s="9">
        <f t="shared" si="2382"/>
        <v>0</v>
      </c>
      <c r="G3972" s="9">
        <v>0</v>
      </c>
      <c r="H3972" s="467">
        <v>0</v>
      </c>
      <c r="I3972" s="9">
        <f t="shared" si="2385"/>
        <v>0</v>
      </c>
      <c r="J3972" s="9">
        <v>0</v>
      </c>
      <c r="K3972" s="467">
        <v>0</v>
      </c>
      <c r="L3972" s="9">
        <f t="shared" si="2383"/>
        <v>0</v>
      </c>
      <c r="M3972" s="9">
        <v>0</v>
      </c>
      <c r="N3972" s="467">
        <v>0</v>
      </c>
    </row>
    <row r="3973" spans="1:14" customFormat="1" ht="27" hidden="1" customHeight="1" thickTop="1" thickBot="1" x14ac:dyDescent="0.3">
      <c r="A3973" s="1" t="s">
        <v>0</v>
      </c>
      <c r="B3973" s="6" t="s">
        <v>32</v>
      </c>
      <c r="C3973" s="9">
        <f t="shared" si="2384"/>
        <v>0</v>
      </c>
      <c r="D3973" s="9">
        <v>0</v>
      </c>
      <c r="E3973" s="9">
        <v>0</v>
      </c>
      <c r="F3973" s="9">
        <f t="shared" si="2382"/>
        <v>0</v>
      </c>
      <c r="G3973" s="9">
        <v>0</v>
      </c>
      <c r="H3973" s="467">
        <v>0</v>
      </c>
      <c r="I3973" s="9">
        <f t="shared" si="2385"/>
        <v>0</v>
      </c>
      <c r="J3973" s="9">
        <v>0</v>
      </c>
      <c r="K3973" s="467">
        <v>0</v>
      </c>
      <c r="L3973" s="9">
        <f t="shared" si="2383"/>
        <v>0</v>
      </c>
      <c r="M3973" s="9">
        <v>0</v>
      </c>
      <c r="N3973" s="467">
        <v>0</v>
      </c>
    </row>
    <row r="3974" spans="1:14" customFormat="1" ht="26.25" hidden="1" customHeight="1" thickTop="1" thickBot="1" x14ac:dyDescent="0.3">
      <c r="A3974" s="1" t="s">
        <v>0</v>
      </c>
      <c r="B3974" s="6" t="s">
        <v>33</v>
      </c>
      <c r="C3974" s="9">
        <f t="shared" si="2384"/>
        <v>0</v>
      </c>
      <c r="D3974" s="9">
        <v>0</v>
      </c>
      <c r="E3974" s="9">
        <v>0</v>
      </c>
      <c r="F3974" s="9">
        <f t="shared" si="2382"/>
        <v>0</v>
      </c>
      <c r="G3974" s="9">
        <v>0</v>
      </c>
      <c r="H3974" s="467">
        <v>0</v>
      </c>
      <c r="I3974" s="9">
        <f t="shared" si="2385"/>
        <v>0</v>
      </c>
      <c r="J3974" s="9">
        <v>0</v>
      </c>
      <c r="K3974" s="467">
        <v>0</v>
      </c>
      <c r="L3974" s="9">
        <f t="shared" si="2383"/>
        <v>0</v>
      </c>
      <c r="M3974" s="9">
        <v>0</v>
      </c>
      <c r="N3974" s="467">
        <v>0</v>
      </c>
    </row>
    <row r="3975" spans="1:14" customFormat="1" ht="33.75" hidden="1" customHeight="1" thickBot="1" x14ac:dyDescent="0.3">
      <c r="A3975" s="1" t="s">
        <v>0</v>
      </c>
      <c r="B3975" s="6" t="s">
        <v>34</v>
      </c>
      <c r="C3975" s="9">
        <f t="shared" si="2384"/>
        <v>0</v>
      </c>
      <c r="D3975" s="9">
        <v>0</v>
      </c>
      <c r="E3975" s="9">
        <v>0</v>
      </c>
      <c r="F3975" s="9">
        <f t="shared" si="2382"/>
        <v>0</v>
      </c>
      <c r="G3975" s="9">
        <v>0</v>
      </c>
      <c r="H3975" s="467">
        <v>0</v>
      </c>
      <c r="I3975" s="9">
        <f t="shared" si="2385"/>
        <v>0</v>
      </c>
      <c r="J3975" s="9">
        <v>0</v>
      </c>
      <c r="K3975" s="467">
        <v>0</v>
      </c>
      <c r="L3975" s="9">
        <f t="shared" si="2383"/>
        <v>0</v>
      </c>
      <c r="M3975" s="9">
        <v>0</v>
      </c>
      <c r="N3975" s="467">
        <v>0</v>
      </c>
    </row>
    <row r="3976" spans="1:14" customFormat="1" ht="26.25" hidden="1" customHeight="1" thickTop="1" thickBot="1" x14ac:dyDescent="0.3">
      <c r="A3976" s="1" t="s">
        <v>0</v>
      </c>
      <c r="B3976" s="6" t="s">
        <v>35</v>
      </c>
      <c r="C3976" s="9">
        <f t="shared" si="2384"/>
        <v>0</v>
      </c>
      <c r="D3976" s="9">
        <v>0</v>
      </c>
      <c r="E3976" s="9">
        <v>0</v>
      </c>
      <c r="F3976" s="9">
        <f t="shared" si="2382"/>
        <v>0</v>
      </c>
      <c r="G3976" s="9">
        <v>0</v>
      </c>
      <c r="H3976" s="467">
        <v>0</v>
      </c>
      <c r="I3976" s="9">
        <f t="shared" si="2385"/>
        <v>0</v>
      </c>
      <c r="J3976" s="9">
        <v>0</v>
      </c>
      <c r="K3976" s="467">
        <v>0</v>
      </c>
      <c r="L3976" s="9">
        <f t="shared" si="2383"/>
        <v>0</v>
      </c>
      <c r="M3976" s="9">
        <v>0</v>
      </c>
      <c r="N3976" s="467">
        <v>0</v>
      </c>
    </row>
    <row r="3977" spans="1:14" customFormat="1" ht="27.75" hidden="1" customHeight="1" thickTop="1" thickBot="1" x14ac:dyDescent="0.3">
      <c r="A3977" s="1" t="s">
        <v>0</v>
      </c>
      <c r="B3977" s="6" t="s">
        <v>36</v>
      </c>
      <c r="C3977" s="9">
        <f t="shared" si="2384"/>
        <v>0</v>
      </c>
      <c r="D3977" s="9">
        <v>0</v>
      </c>
      <c r="E3977" s="9">
        <v>0</v>
      </c>
      <c r="F3977" s="9">
        <f t="shared" si="2382"/>
        <v>0</v>
      </c>
      <c r="G3977" s="9">
        <v>0</v>
      </c>
      <c r="H3977" s="467">
        <v>0</v>
      </c>
      <c r="I3977" s="9">
        <f t="shared" si="2385"/>
        <v>0</v>
      </c>
      <c r="J3977" s="9">
        <v>0</v>
      </c>
      <c r="K3977" s="467">
        <v>0</v>
      </c>
      <c r="L3977" s="9">
        <f t="shared" si="2383"/>
        <v>0</v>
      </c>
      <c r="M3977" s="9">
        <v>0</v>
      </c>
      <c r="N3977" s="467">
        <v>0</v>
      </c>
    </row>
    <row r="3978" spans="1:14" customFormat="1" ht="33" hidden="1" customHeight="1" thickTop="1" thickBot="1" x14ac:dyDescent="0.3">
      <c r="A3978" s="1" t="s">
        <v>0</v>
      </c>
      <c r="B3978" s="6" t="s">
        <v>37</v>
      </c>
      <c r="C3978" s="9">
        <f t="shared" si="2384"/>
        <v>0</v>
      </c>
      <c r="D3978" s="9">
        <v>0</v>
      </c>
      <c r="E3978" s="9">
        <v>0</v>
      </c>
      <c r="F3978" s="9">
        <f t="shared" si="2382"/>
        <v>0</v>
      </c>
      <c r="G3978" s="9">
        <v>0</v>
      </c>
      <c r="H3978" s="467">
        <v>0</v>
      </c>
      <c r="I3978" s="9">
        <f t="shared" si="2385"/>
        <v>0</v>
      </c>
      <c r="J3978" s="9">
        <v>0</v>
      </c>
      <c r="K3978" s="467">
        <v>0</v>
      </c>
      <c r="L3978" s="9">
        <f t="shared" si="2383"/>
        <v>0</v>
      </c>
      <c r="M3978" s="9">
        <v>0</v>
      </c>
      <c r="N3978" s="467">
        <v>0</v>
      </c>
    </row>
    <row r="3979" spans="1:14" customFormat="1" ht="27.75" hidden="1" customHeight="1" thickTop="1" thickBot="1" x14ac:dyDescent="0.3">
      <c r="A3979" s="1" t="s">
        <v>0</v>
      </c>
      <c r="B3979" s="6" t="s">
        <v>38</v>
      </c>
      <c r="C3979" s="9">
        <f t="shared" si="2384"/>
        <v>0</v>
      </c>
      <c r="D3979" s="9">
        <v>0</v>
      </c>
      <c r="E3979" s="9">
        <v>0</v>
      </c>
      <c r="F3979" s="9">
        <f t="shared" si="2382"/>
        <v>0</v>
      </c>
      <c r="G3979" s="9">
        <v>0</v>
      </c>
      <c r="H3979" s="467">
        <v>0</v>
      </c>
      <c r="I3979" s="9">
        <f t="shared" si="2385"/>
        <v>0</v>
      </c>
      <c r="J3979" s="9">
        <v>0</v>
      </c>
      <c r="K3979" s="467">
        <v>0</v>
      </c>
      <c r="L3979" s="9">
        <f t="shared" si="2383"/>
        <v>0</v>
      </c>
      <c r="M3979" s="9">
        <v>0</v>
      </c>
      <c r="N3979" s="467">
        <v>0</v>
      </c>
    </row>
    <row r="3980" spans="1:14" customFormat="1" ht="28.5" hidden="1" customHeight="1" thickTop="1" thickBot="1" x14ac:dyDescent="0.3">
      <c r="A3980" s="1" t="s">
        <v>0</v>
      </c>
      <c r="B3980" s="6" t="s">
        <v>39</v>
      </c>
      <c r="C3980" s="9">
        <f t="shared" si="2384"/>
        <v>0</v>
      </c>
      <c r="D3980" s="9">
        <v>0</v>
      </c>
      <c r="E3980" s="9">
        <v>0</v>
      </c>
      <c r="F3980" s="9">
        <f t="shared" si="2382"/>
        <v>0</v>
      </c>
      <c r="G3980" s="9">
        <v>0</v>
      </c>
      <c r="H3980" s="467">
        <v>0</v>
      </c>
      <c r="I3980" s="9">
        <f t="shared" si="2385"/>
        <v>0</v>
      </c>
      <c r="J3980" s="9">
        <v>0</v>
      </c>
      <c r="K3980" s="467">
        <v>0</v>
      </c>
      <c r="L3980" s="9">
        <f t="shared" si="2383"/>
        <v>0</v>
      </c>
      <c r="M3980" s="9">
        <v>0</v>
      </c>
      <c r="N3980" s="467">
        <v>0</v>
      </c>
    </row>
    <row r="3981" spans="1:14" customFormat="1" ht="27.75" hidden="1" customHeight="1" thickTop="1" thickBot="1" x14ac:dyDescent="0.3">
      <c r="A3981" s="1" t="s">
        <v>0</v>
      </c>
      <c r="B3981" s="6" t="s">
        <v>40</v>
      </c>
      <c r="C3981" s="9">
        <f t="shared" si="2384"/>
        <v>0</v>
      </c>
      <c r="D3981" s="9">
        <v>0</v>
      </c>
      <c r="E3981" s="9">
        <v>0</v>
      </c>
      <c r="F3981" s="9">
        <f t="shared" si="2382"/>
        <v>0</v>
      </c>
      <c r="G3981" s="9">
        <v>0</v>
      </c>
      <c r="H3981" s="467">
        <v>0</v>
      </c>
      <c r="I3981" s="9">
        <f t="shared" si="2385"/>
        <v>0</v>
      </c>
      <c r="J3981" s="9">
        <v>0</v>
      </c>
      <c r="K3981" s="467">
        <v>0</v>
      </c>
      <c r="L3981" s="9">
        <f t="shared" si="2383"/>
        <v>0</v>
      </c>
      <c r="M3981" s="9">
        <v>0</v>
      </c>
      <c r="N3981" s="467">
        <v>0</v>
      </c>
    </row>
    <row r="3982" spans="1:14" customFormat="1" ht="37.5" hidden="1" customHeight="1" thickTop="1" thickBot="1" x14ac:dyDescent="0.3">
      <c r="A3982" s="1" t="s">
        <v>0</v>
      </c>
      <c r="B3982" s="5" t="s">
        <v>41</v>
      </c>
      <c r="C3982" s="9">
        <f t="shared" si="2384"/>
        <v>0</v>
      </c>
      <c r="D3982" s="9">
        <f>SUM(D3983:D3985)</f>
        <v>0</v>
      </c>
      <c r="E3982" s="9">
        <f>SUM(E3983:E3985)</f>
        <v>0</v>
      </c>
      <c r="F3982" s="9">
        <f t="shared" si="2382"/>
        <v>0</v>
      </c>
      <c r="G3982" s="9">
        <f>SUM(G3983:G3985)</f>
        <v>0</v>
      </c>
      <c r="H3982" s="467">
        <f>SUM(H3983:H3985)</f>
        <v>0</v>
      </c>
      <c r="I3982" s="9">
        <f t="shared" si="2385"/>
        <v>0</v>
      </c>
      <c r="J3982" s="9">
        <f>SUM(J3983:J3985)</f>
        <v>0</v>
      </c>
      <c r="K3982" s="467">
        <f>SUM(K3983:K3985)</f>
        <v>0</v>
      </c>
      <c r="L3982" s="9">
        <f t="shared" si="2383"/>
        <v>0</v>
      </c>
      <c r="M3982" s="9">
        <f>SUM(M3983:M3985)</f>
        <v>0</v>
      </c>
      <c r="N3982" s="467">
        <f>SUM(N3983:N3985)</f>
        <v>0</v>
      </c>
    </row>
    <row r="3983" spans="1:14" customFormat="1" ht="33.75" hidden="1" customHeight="1" thickTop="1" thickBot="1" x14ac:dyDescent="0.3">
      <c r="A3983" s="1" t="s">
        <v>0</v>
      </c>
      <c r="B3983" s="6" t="s">
        <v>42</v>
      </c>
      <c r="C3983" s="9">
        <f t="shared" si="2384"/>
        <v>0</v>
      </c>
      <c r="D3983" s="9">
        <v>0</v>
      </c>
      <c r="E3983" s="9">
        <v>0</v>
      </c>
      <c r="F3983" s="9">
        <f t="shared" si="2382"/>
        <v>0</v>
      </c>
      <c r="G3983" s="9">
        <v>0</v>
      </c>
      <c r="H3983" s="467">
        <v>0</v>
      </c>
      <c r="I3983" s="9">
        <f t="shared" si="2385"/>
        <v>0</v>
      </c>
      <c r="J3983" s="9">
        <v>0</v>
      </c>
      <c r="K3983" s="467">
        <v>0</v>
      </c>
      <c r="L3983" s="9">
        <f t="shared" si="2383"/>
        <v>0</v>
      </c>
      <c r="M3983" s="9">
        <v>0</v>
      </c>
      <c r="N3983" s="467">
        <v>0</v>
      </c>
    </row>
    <row r="3984" spans="1:14" customFormat="1" ht="31.5" hidden="1" customHeight="1" thickTop="1" thickBot="1" x14ac:dyDescent="0.3">
      <c r="A3984" s="1" t="s">
        <v>0</v>
      </c>
      <c r="B3984" s="6" t="s">
        <v>43</v>
      </c>
      <c r="C3984" s="9">
        <f t="shared" si="2384"/>
        <v>0</v>
      </c>
      <c r="D3984" s="9">
        <v>0</v>
      </c>
      <c r="E3984" s="9">
        <v>0</v>
      </c>
      <c r="F3984" s="9">
        <f t="shared" si="2382"/>
        <v>0</v>
      </c>
      <c r="G3984" s="9">
        <v>0</v>
      </c>
      <c r="H3984" s="467">
        <v>0</v>
      </c>
      <c r="I3984" s="9">
        <f t="shared" si="2385"/>
        <v>0</v>
      </c>
      <c r="J3984" s="9">
        <v>0</v>
      </c>
      <c r="K3984" s="467">
        <v>0</v>
      </c>
      <c r="L3984" s="9">
        <f t="shared" si="2383"/>
        <v>0</v>
      </c>
      <c r="M3984" s="9">
        <v>0</v>
      </c>
      <c r="N3984" s="467">
        <v>0</v>
      </c>
    </row>
    <row r="3985" spans="1:14" customFormat="1" ht="38.25" hidden="1" customHeight="1" thickTop="1" thickBot="1" x14ac:dyDescent="0.3">
      <c r="A3985" s="1" t="s">
        <v>0</v>
      </c>
      <c r="B3985" s="6" t="s">
        <v>44</v>
      </c>
      <c r="C3985" s="9">
        <f t="shared" si="2384"/>
        <v>0</v>
      </c>
      <c r="D3985" s="9">
        <v>0</v>
      </c>
      <c r="E3985" s="9">
        <v>0</v>
      </c>
      <c r="F3985" s="9">
        <f t="shared" si="2382"/>
        <v>0</v>
      </c>
      <c r="G3985" s="9">
        <v>0</v>
      </c>
      <c r="H3985" s="467">
        <v>0</v>
      </c>
      <c r="I3985" s="9">
        <f t="shared" si="2385"/>
        <v>0</v>
      </c>
      <c r="J3985" s="9">
        <v>0</v>
      </c>
      <c r="K3985" s="467">
        <v>0</v>
      </c>
      <c r="L3985" s="9">
        <f t="shared" si="2383"/>
        <v>0</v>
      </c>
      <c r="M3985" s="9">
        <v>0</v>
      </c>
      <c r="N3985" s="467">
        <v>0</v>
      </c>
    </row>
    <row r="3986" spans="1:14" customFormat="1" ht="42" hidden="1" customHeight="1" thickTop="1" thickBot="1" x14ac:dyDescent="0.3">
      <c r="A3986" s="1" t="s">
        <v>0</v>
      </c>
      <c r="B3986" s="5" t="s">
        <v>45</v>
      </c>
      <c r="C3986" s="9">
        <f t="shared" si="2384"/>
        <v>0</v>
      </c>
      <c r="D3986" s="9">
        <v>0</v>
      </c>
      <c r="E3986" s="9">
        <v>0</v>
      </c>
      <c r="F3986" s="9">
        <f t="shared" si="2382"/>
        <v>0</v>
      </c>
      <c r="G3986" s="9">
        <v>0</v>
      </c>
      <c r="H3986" s="467">
        <v>0</v>
      </c>
      <c r="I3986" s="9">
        <f t="shared" si="2385"/>
        <v>0</v>
      </c>
      <c r="J3986" s="9">
        <v>0</v>
      </c>
      <c r="K3986" s="467">
        <v>0</v>
      </c>
      <c r="L3986" s="9">
        <f t="shared" si="2383"/>
        <v>0</v>
      </c>
      <c r="M3986" s="9">
        <v>0</v>
      </c>
      <c r="N3986" s="467">
        <v>0</v>
      </c>
    </row>
    <row r="3987" spans="1:14" customFormat="1" ht="1.5" hidden="1" customHeight="1" thickBot="1" x14ac:dyDescent="0.3">
      <c r="A3987" s="1" t="s">
        <v>0</v>
      </c>
      <c r="B3987" s="5" t="s">
        <v>46</v>
      </c>
      <c r="C3987" s="9">
        <f t="shared" si="2384"/>
        <v>0</v>
      </c>
      <c r="D3987" s="9">
        <v>0</v>
      </c>
      <c r="E3987" s="9">
        <v>0</v>
      </c>
      <c r="F3987" s="9">
        <f t="shared" si="2382"/>
        <v>0</v>
      </c>
      <c r="G3987" s="9">
        <v>0</v>
      </c>
      <c r="H3987" s="467">
        <v>0</v>
      </c>
      <c r="I3987" s="9">
        <f t="shared" si="2385"/>
        <v>0</v>
      </c>
      <c r="J3987" s="9">
        <v>0</v>
      </c>
      <c r="K3987" s="467">
        <v>0</v>
      </c>
      <c r="L3987" s="9">
        <f t="shared" si="2383"/>
        <v>0</v>
      </c>
      <c r="M3987" s="9">
        <v>0</v>
      </c>
      <c r="N3987" s="467">
        <v>0</v>
      </c>
    </row>
    <row r="3988" spans="1:14" customFormat="1" ht="39.75" hidden="1" customHeight="1" thickTop="1" thickBot="1" x14ac:dyDescent="0.3">
      <c r="A3988" s="1" t="s">
        <v>0</v>
      </c>
      <c r="B3988" s="5" t="s">
        <v>47</v>
      </c>
      <c r="C3988" s="9">
        <f t="shared" si="2384"/>
        <v>0</v>
      </c>
      <c r="D3988" s="9">
        <v>0</v>
      </c>
      <c r="E3988" s="9">
        <v>0</v>
      </c>
      <c r="F3988" s="9">
        <f t="shared" si="2382"/>
        <v>0</v>
      </c>
      <c r="G3988" s="9">
        <v>0</v>
      </c>
      <c r="H3988" s="467">
        <v>0</v>
      </c>
      <c r="I3988" s="9">
        <f t="shared" si="2385"/>
        <v>0</v>
      </c>
      <c r="J3988" s="9">
        <v>0</v>
      </c>
      <c r="K3988" s="467">
        <v>0</v>
      </c>
      <c r="L3988" s="9">
        <f t="shared" si="2383"/>
        <v>0</v>
      </c>
      <c r="M3988" s="9">
        <v>0</v>
      </c>
      <c r="N3988" s="467">
        <v>0</v>
      </c>
    </row>
    <row r="3989" spans="1:14" customFormat="1" ht="36" hidden="1" customHeight="1" thickTop="1" thickBot="1" x14ac:dyDescent="0.3">
      <c r="A3989" s="1" t="s">
        <v>0</v>
      </c>
      <c r="B3989" s="5" t="s">
        <v>48</v>
      </c>
      <c r="C3989" s="9">
        <f t="shared" si="2384"/>
        <v>0</v>
      </c>
      <c r="D3989" s="9">
        <v>0</v>
      </c>
      <c r="E3989" s="9">
        <v>0</v>
      </c>
      <c r="F3989" s="9">
        <f t="shared" si="2382"/>
        <v>0</v>
      </c>
      <c r="G3989" s="9">
        <v>0</v>
      </c>
      <c r="H3989" s="467">
        <v>0</v>
      </c>
      <c r="I3989" s="9">
        <f t="shared" si="2385"/>
        <v>0</v>
      </c>
      <c r="J3989" s="9">
        <v>0</v>
      </c>
      <c r="K3989" s="467">
        <v>0</v>
      </c>
      <c r="L3989" s="9">
        <f t="shared" si="2383"/>
        <v>0</v>
      </c>
      <c r="M3989" s="9">
        <v>0</v>
      </c>
      <c r="N3989" s="467">
        <v>0</v>
      </c>
    </row>
    <row r="3990" spans="1:14" customFormat="1" ht="33" hidden="1" customHeight="1" thickTop="1" thickBot="1" x14ac:dyDescent="0.3">
      <c r="A3990" s="1" t="s">
        <v>0</v>
      </c>
      <c r="B3990" s="5" t="s">
        <v>49</v>
      </c>
      <c r="C3990" s="9">
        <f t="shared" si="2384"/>
        <v>0</v>
      </c>
      <c r="D3990" s="9">
        <v>0</v>
      </c>
      <c r="E3990" s="9">
        <v>0</v>
      </c>
      <c r="F3990" s="9">
        <f t="shared" si="2382"/>
        <v>0</v>
      </c>
      <c r="G3990" s="9">
        <v>0</v>
      </c>
      <c r="H3990" s="467">
        <v>0</v>
      </c>
      <c r="I3990" s="9">
        <f t="shared" si="2385"/>
        <v>0</v>
      </c>
      <c r="J3990" s="9">
        <v>0</v>
      </c>
      <c r="K3990" s="467">
        <v>0</v>
      </c>
      <c r="L3990" s="9">
        <f t="shared" si="2383"/>
        <v>0</v>
      </c>
      <c r="M3990" s="9">
        <v>0</v>
      </c>
      <c r="N3990" s="467">
        <v>0</v>
      </c>
    </row>
    <row r="3991" spans="1:14" customFormat="1" ht="30" hidden="1" customHeight="1" thickBot="1" x14ac:dyDescent="0.3">
      <c r="A3991" s="1" t="s">
        <v>0</v>
      </c>
      <c r="B3991" s="5" t="s">
        <v>50</v>
      </c>
      <c r="C3991" s="9">
        <f t="shared" si="2384"/>
        <v>0</v>
      </c>
      <c r="D3991" s="9">
        <v>0</v>
      </c>
      <c r="E3991" s="9">
        <v>0</v>
      </c>
      <c r="F3991" s="9">
        <f t="shared" si="2382"/>
        <v>0</v>
      </c>
      <c r="G3991" s="9">
        <v>0</v>
      </c>
      <c r="H3991" s="467">
        <v>0</v>
      </c>
      <c r="I3991" s="9">
        <f t="shared" si="2385"/>
        <v>0</v>
      </c>
      <c r="J3991" s="9">
        <v>0</v>
      </c>
      <c r="K3991" s="467">
        <v>0</v>
      </c>
      <c r="L3991" s="9">
        <f t="shared" si="2383"/>
        <v>0</v>
      </c>
      <c r="M3991" s="9">
        <v>0</v>
      </c>
      <c r="N3991" s="467">
        <v>0</v>
      </c>
    </row>
    <row r="3992" spans="1:14" customFormat="1" ht="22.5" customHeight="1" thickBot="1" x14ac:dyDescent="0.3">
      <c r="A3992" s="1" t="s">
        <v>0</v>
      </c>
      <c r="B3992" s="5" t="s">
        <v>51</v>
      </c>
      <c r="C3992" s="9">
        <f t="shared" si="2384"/>
        <v>15.94</v>
      </c>
      <c r="D3992" s="9">
        <f>SUM(D3993:D3999)</f>
        <v>15.94</v>
      </c>
      <c r="E3992" s="9">
        <f>SUM(E3993:E3999)</f>
        <v>0</v>
      </c>
      <c r="F3992" s="9">
        <f t="shared" si="2382"/>
        <v>18.3</v>
      </c>
      <c r="G3992" s="9">
        <f>SUM(G3993:G3999)</f>
        <v>18.3</v>
      </c>
      <c r="H3992" s="467">
        <f>SUM(H3993:H3999)</f>
        <v>0</v>
      </c>
      <c r="I3992" s="9">
        <f t="shared" si="2385"/>
        <v>50.07</v>
      </c>
      <c r="J3992" s="9">
        <f>SUM(J3993:J3999)</f>
        <v>50.07</v>
      </c>
      <c r="K3992" s="467">
        <f>SUM(K3993:K3999)</f>
        <v>0</v>
      </c>
      <c r="L3992" s="9">
        <f t="shared" si="2383"/>
        <v>20</v>
      </c>
      <c r="M3992" s="9">
        <f>SUM(M3993:M3999)</f>
        <v>20</v>
      </c>
      <c r="N3992" s="467">
        <f>SUM(N3993:N3999)</f>
        <v>0</v>
      </c>
    </row>
    <row r="3993" spans="1:14" customFormat="1" ht="24" customHeight="1" thickTop="1" x14ac:dyDescent="0.25">
      <c r="A3993" s="133" t="s">
        <v>0</v>
      </c>
      <c r="B3993" s="137" t="s">
        <v>52</v>
      </c>
      <c r="C3993" s="135">
        <f t="shared" si="2384"/>
        <v>0</v>
      </c>
      <c r="D3993" s="135">
        <v>0</v>
      </c>
      <c r="E3993" s="135">
        <v>0</v>
      </c>
      <c r="F3993" s="135">
        <f t="shared" si="2382"/>
        <v>0</v>
      </c>
      <c r="G3993" s="135">
        <v>0</v>
      </c>
      <c r="H3993" s="476">
        <v>0</v>
      </c>
      <c r="I3993" s="135">
        <f t="shared" si="2385"/>
        <v>0</v>
      </c>
      <c r="J3993" s="135">
        <v>0</v>
      </c>
      <c r="K3993" s="476">
        <v>0</v>
      </c>
      <c r="L3993" s="135">
        <f t="shared" si="2383"/>
        <v>0</v>
      </c>
      <c r="M3993" s="135">
        <v>0</v>
      </c>
      <c r="N3993" s="476">
        <v>0</v>
      </c>
    </row>
    <row r="3994" spans="1:14" customFormat="1" ht="16.5" customHeight="1" x14ac:dyDescent="0.25">
      <c r="A3994" s="151" t="s">
        <v>0</v>
      </c>
      <c r="B3994" s="159" t="s">
        <v>53</v>
      </c>
      <c r="C3994" s="155">
        <f t="shared" si="2384"/>
        <v>0</v>
      </c>
      <c r="D3994" s="155">
        <v>0</v>
      </c>
      <c r="E3994" s="155">
        <v>0</v>
      </c>
      <c r="F3994" s="155">
        <f t="shared" si="2382"/>
        <v>18.3</v>
      </c>
      <c r="G3994" s="155">
        <v>18.3</v>
      </c>
      <c r="H3994" s="505">
        <v>0</v>
      </c>
      <c r="I3994" s="155">
        <f t="shared" si="2385"/>
        <v>50.07</v>
      </c>
      <c r="J3994" s="155">
        <v>50.07</v>
      </c>
      <c r="K3994" s="505">
        <v>0</v>
      </c>
      <c r="L3994" s="155">
        <f t="shared" si="2383"/>
        <v>20</v>
      </c>
      <c r="M3994" s="155">
        <v>20</v>
      </c>
      <c r="N3994" s="505">
        <v>0</v>
      </c>
    </row>
    <row r="3995" spans="1:14" customFormat="1" ht="18" hidden="1" customHeight="1" thickTop="1" x14ac:dyDescent="0.25">
      <c r="A3995" s="143" t="s">
        <v>0</v>
      </c>
      <c r="B3995" s="146" t="s">
        <v>54</v>
      </c>
      <c r="C3995" s="145">
        <f t="shared" si="2384"/>
        <v>0</v>
      </c>
      <c r="D3995" s="145">
        <v>0</v>
      </c>
      <c r="E3995" s="145">
        <v>0</v>
      </c>
      <c r="F3995" s="145">
        <f t="shared" si="2382"/>
        <v>0</v>
      </c>
      <c r="G3995" s="145">
        <v>0</v>
      </c>
      <c r="H3995" s="485">
        <v>0</v>
      </c>
      <c r="I3995" s="145">
        <f t="shared" si="2385"/>
        <v>0</v>
      </c>
      <c r="J3995" s="145">
        <v>0</v>
      </c>
      <c r="K3995" s="485">
        <v>0</v>
      </c>
      <c r="L3995" s="145">
        <f t="shared" si="2383"/>
        <v>0</v>
      </c>
      <c r="M3995" s="145">
        <v>0</v>
      </c>
      <c r="N3995" s="485">
        <v>0</v>
      </c>
    </row>
    <row r="3996" spans="1:14" customFormat="1" ht="32.25" customHeight="1" x14ac:dyDescent="0.25">
      <c r="A3996" s="151" t="s">
        <v>0</v>
      </c>
      <c r="B3996" s="159" t="s">
        <v>55</v>
      </c>
      <c r="C3996" s="155">
        <f t="shared" si="2384"/>
        <v>15.94</v>
      </c>
      <c r="D3996" s="155">
        <v>15.94</v>
      </c>
      <c r="E3996" s="155">
        <v>0</v>
      </c>
      <c r="F3996" s="155">
        <f t="shared" si="2382"/>
        <v>0</v>
      </c>
      <c r="G3996" s="155">
        <v>0</v>
      </c>
      <c r="H3996" s="505">
        <v>0</v>
      </c>
      <c r="I3996" s="155">
        <f t="shared" si="2385"/>
        <v>0</v>
      </c>
      <c r="J3996" s="155">
        <v>0</v>
      </c>
      <c r="K3996" s="505">
        <v>0</v>
      </c>
      <c r="L3996" s="155">
        <f t="shared" si="2383"/>
        <v>0</v>
      </c>
      <c r="M3996" s="155">
        <v>0</v>
      </c>
      <c r="N3996" s="505">
        <v>0</v>
      </c>
    </row>
    <row r="3997" spans="1:14" customFormat="1" ht="39.75" customHeight="1" thickBot="1" x14ac:dyDescent="0.3">
      <c r="A3997" s="140" t="s">
        <v>0</v>
      </c>
      <c r="B3997" s="141" t="s">
        <v>56</v>
      </c>
      <c r="C3997" s="142">
        <f t="shared" si="2384"/>
        <v>0</v>
      </c>
      <c r="D3997" s="142">
        <v>0</v>
      </c>
      <c r="E3997" s="142">
        <v>0</v>
      </c>
      <c r="F3997" s="142">
        <f t="shared" si="2382"/>
        <v>0</v>
      </c>
      <c r="G3997" s="142">
        <v>0</v>
      </c>
      <c r="H3997" s="477">
        <v>0</v>
      </c>
      <c r="I3997" s="142">
        <f t="shared" si="2385"/>
        <v>0</v>
      </c>
      <c r="J3997" s="142">
        <v>0</v>
      </c>
      <c r="K3997" s="477">
        <v>0</v>
      </c>
      <c r="L3997" s="142">
        <f t="shared" si="2383"/>
        <v>0</v>
      </c>
      <c r="M3997" s="142">
        <v>0</v>
      </c>
      <c r="N3997" s="477">
        <v>0</v>
      </c>
    </row>
    <row r="3998" spans="1:14" customFormat="1" ht="30.75" customHeight="1" thickTop="1" thickBot="1" x14ac:dyDescent="0.3">
      <c r="A3998" s="1" t="s">
        <v>0</v>
      </c>
      <c r="B3998" s="6" t="s">
        <v>57</v>
      </c>
      <c r="C3998" s="9">
        <f t="shared" si="2384"/>
        <v>0</v>
      </c>
      <c r="D3998" s="9">
        <v>0</v>
      </c>
      <c r="E3998" s="9">
        <v>0</v>
      </c>
      <c r="F3998" s="9">
        <f t="shared" si="2382"/>
        <v>0</v>
      </c>
      <c r="G3998" s="9">
        <v>0</v>
      </c>
      <c r="H3998" s="467">
        <v>0</v>
      </c>
      <c r="I3998" s="9">
        <f t="shared" si="2385"/>
        <v>0</v>
      </c>
      <c r="J3998" s="9">
        <v>0</v>
      </c>
      <c r="K3998" s="467">
        <v>0</v>
      </c>
      <c r="L3998" s="9">
        <f t="shared" si="2383"/>
        <v>0</v>
      </c>
      <c r="M3998" s="9">
        <v>0</v>
      </c>
      <c r="N3998" s="467">
        <v>0</v>
      </c>
    </row>
    <row r="3999" spans="1:14" customFormat="1" ht="33" customHeight="1" thickTop="1" thickBot="1" x14ac:dyDescent="0.3">
      <c r="A3999" s="1" t="s">
        <v>0</v>
      </c>
      <c r="B3999" s="6" t="s">
        <v>58</v>
      </c>
      <c r="C3999" s="9">
        <f t="shared" si="2384"/>
        <v>0</v>
      </c>
      <c r="D3999" s="9">
        <v>0</v>
      </c>
      <c r="E3999" s="9">
        <v>0</v>
      </c>
      <c r="F3999" s="9">
        <f t="shared" si="2382"/>
        <v>0</v>
      </c>
      <c r="G3999" s="9">
        <v>0</v>
      </c>
      <c r="H3999" s="467">
        <v>0</v>
      </c>
      <c r="I3999" s="9">
        <f t="shared" si="2385"/>
        <v>0</v>
      </c>
      <c r="J3999" s="9">
        <v>0</v>
      </c>
      <c r="K3999" s="467">
        <v>0</v>
      </c>
      <c r="L3999" s="9">
        <f t="shared" si="2383"/>
        <v>0</v>
      </c>
      <c r="M3999" s="9">
        <v>0</v>
      </c>
      <c r="N3999" s="467">
        <v>0</v>
      </c>
    </row>
    <row r="4000" spans="1:14" customFormat="1" ht="30" customHeight="1" thickTop="1" thickBot="1" x14ac:dyDescent="0.3">
      <c r="A4000" s="1" t="s">
        <v>0</v>
      </c>
      <c r="B4000" s="5" t="s">
        <v>59</v>
      </c>
      <c r="C4000" s="9">
        <f t="shared" si="2384"/>
        <v>0</v>
      </c>
      <c r="D4000" s="9">
        <v>0</v>
      </c>
      <c r="E4000" s="9">
        <v>0</v>
      </c>
      <c r="F4000" s="9">
        <f t="shared" si="2382"/>
        <v>0</v>
      </c>
      <c r="G4000" s="9">
        <v>0</v>
      </c>
      <c r="H4000" s="467">
        <v>0</v>
      </c>
      <c r="I4000" s="9">
        <f t="shared" si="2385"/>
        <v>0</v>
      </c>
      <c r="J4000" s="9">
        <v>0</v>
      </c>
      <c r="K4000" s="467">
        <v>0</v>
      </c>
      <c r="L4000" s="9">
        <f t="shared" si="2383"/>
        <v>0</v>
      </c>
      <c r="M4000" s="9">
        <v>0</v>
      </c>
      <c r="N4000" s="467">
        <v>0</v>
      </c>
    </row>
    <row r="4001" spans="1:14" customFormat="1" ht="27.75" customHeight="1" thickTop="1" thickBot="1" x14ac:dyDescent="0.3">
      <c r="A4001" s="1" t="s">
        <v>0</v>
      </c>
      <c r="B4001" s="5" t="s">
        <v>60</v>
      </c>
      <c r="C4001" s="9">
        <f t="shared" si="2384"/>
        <v>0</v>
      </c>
      <c r="D4001" s="9">
        <v>0</v>
      </c>
      <c r="E4001" s="9">
        <v>0</v>
      </c>
      <c r="F4001" s="9">
        <f t="shared" si="2382"/>
        <v>0</v>
      </c>
      <c r="G4001" s="9">
        <v>0</v>
      </c>
      <c r="H4001" s="467">
        <v>0</v>
      </c>
      <c r="I4001" s="9">
        <f t="shared" si="2385"/>
        <v>0</v>
      </c>
      <c r="J4001" s="9">
        <v>0</v>
      </c>
      <c r="K4001" s="467">
        <v>0</v>
      </c>
      <c r="L4001" s="9">
        <f t="shared" si="2383"/>
        <v>0</v>
      </c>
      <c r="M4001" s="9">
        <v>0</v>
      </c>
      <c r="N4001" s="467">
        <v>0</v>
      </c>
    </row>
    <row r="4002" spans="1:14" customFormat="1" ht="31.5" customHeight="1" thickTop="1" thickBot="1" x14ac:dyDescent="0.3">
      <c r="A4002" s="1" t="s">
        <v>0</v>
      </c>
      <c r="B4002" s="4" t="s">
        <v>61</v>
      </c>
      <c r="C4002" s="9">
        <f t="shared" si="2384"/>
        <v>0</v>
      </c>
      <c r="D4002" s="9">
        <v>0</v>
      </c>
      <c r="E4002" s="9">
        <v>0</v>
      </c>
      <c r="F4002" s="9">
        <f t="shared" si="2382"/>
        <v>0</v>
      </c>
      <c r="G4002" s="9">
        <v>0</v>
      </c>
      <c r="H4002" s="467">
        <v>0</v>
      </c>
      <c r="I4002" s="9">
        <f t="shared" si="2385"/>
        <v>0</v>
      </c>
      <c r="J4002" s="9">
        <v>0</v>
      </c>
      <c r="K4002" s="467">
        <v>0</v>
      </c>
      <c r="L4002" s="9">
        <f t="shared" si="2383"/>
        <v>0</v>
      </c>
      <c r="M4002" s="9">
        <v>0</v>
      </c>
      <c r="N4002" s="467">
        <v>0</v>
      </c>
    </row>
    <row r="4003" spans="1:14" customFormat="1" ht="29.25" customHeight="1" thickTop="1" thickBot="1" x14ac:dyDescent="0.3">
      <c r="A4003" s="1" t="s">
        <v>0</v>
      </c>
      <c r="B4003" s="4" t="s">
        <v>62</v>
      </c>
      <c r="C4003" s="9">
        <f t="shared" si="2384"/>
        <v>0</v>
      </c>
      <c r="D4003" s="9">
        <v>0</v>
      </c>
      <c r="E4003" s="9">
        <v>0</v>
      </c>
      <c r="F4003" s="9">
        <f t="shared" si="2382"/>
        <v>0</v>
      </c>
      <c r="G4003" s="9">
        <v>0</v>
      </c>
      <c r="H4003" s="467">
        <v>0</v>
      </c>
      <c r="I4003" s="9">
        <f t="shared" si="2385"/>
        <v>0</v>
      </c>
      <c r="J4003" s="9">
        <v>0</v>
      </c>
      <c r="K4003" s="467">
        <v>0</v>
      </c>
      <c r="L4003" s="9">
        <f t="shared" si="2383"/>
        <v>0</v>
      </c>
      <c r="M4003" s="9">
        <v>0</v>
      </c>
      <c r="N4003" s="467">
        <v>0</v>
      </c>
    </row>
    <row r="4004" spans="1:14" customFormat="1" ht="36" customHeight="1" thickTop="1" thickBot="1" x14ac:dyDescent="0.3">
      <c r="A4004" s="1" t="s">
        <v>0</v>
      </c>
      <c r="B4004" s="4" t="s">
        <v>63</v>
      </c>
      <c r="C4004" s="9">
        <f t="shared" si="2384"/>
        <v>0</v>
      </c>
      <c r="D4004" s="9">
        <v>0</v>
      </c>
      <c r="E4004" s="9">
        <v>0</v>
      </c>
      <c r="F4004" s="9">
        <f t="shared" si="2382"/>
        <v>0</v>
      </c>
      <c r="G4004" s="9">
        <v>0</v>
      </c>
      <c r="H4004" s="467">
        <v>0</v>
      </c>
      <c r="I4004" s="9">
        <f t="shared" si="2385"/>
        <v>0</v>
      </c>
      <c r="J4004" s="9">
        <v>0</v>
      </c>
      <c r="K4004" s="467">
        <v>0</v>
      </c>
      <c r="L4004" s="9">
        <f t="shared" si="2383"/>
        <v>0</v>
      </c>
      <c r="M4004" s="9">
        <v>0</v>
      </c>
      <c r="N4004" s="467">
        <v>0</v>
      </c>
    </row>
    <row r="4005" spans="1:14" customFormat="1" ht="30.75" customHeight="1" thickTop="1" thickBot="1" x14ac:dyDescent="0.3">
      <c r="A4005" s="1" t="s">
        <v>0</v>
      </c>
      <c r="B4005" s="4" t="s">
        <v>64</v>
      </c>
      <c r="C4005" s="9">
        <f t="shared" si="2384"/>
        <v>0</v>
      </c>
      <c r="D4005" s="9">
        <v>0</v>
      </c>
      <c r="E4005" s="9">
        <v>0</v>
      </c>
      <c r="F4005" s="9">
        <f t="shared" si="2382"/>
        <v>0</v>
      </c>
      <c r="G4005" s="9">
        <v>0</v>
      </c>
      <c r="H4005" s="467">
        <v>0</v>
      </c>
      <c r="I4005" s="9">
        <f t="shared" si="2385"/>
        <v>0</v>
      </c>
      <c r="J4005" s="9">
        <v>0</v>
      </c>
      <c r="K4005" s="467">
        <v>0</v>
      </c>
      <c r="L4005" s="9">
        <f t="shared" si="2383"/>
        <v>0</v>
      </c>
      <c r="M4005" s="9">
        <v>0</v>
      </c>
      <c r="N4005" s="467">
        <v>0</v>
      </c>
    </row>
    <row r="4006" spans="1:14" customFormat="1" ht="27.75" customHeight="1" thickTop="1" thickBot="1" x14ac:dyDescent="0.3">
      <c r="A4006" s="1" t="s">
        <v>0</v>
      </c>
      <c r="B4006" s="4" t="s">
        <v>65</v>
      </c>
      <c r="C4006" s="9">
        <f t="shared" si="2384"/>
        <v>0</v>
      </c>
      <c r="D4006" s="9">
        <f>SUM(D4007:D4012)</f>
        <v>0</v>
      </c>
      <c r="E4006" s="9">
        <f>SUM(E4007:E4012)</f>
        <v>0</v>
      </c>
      <c r="F4006" s="9">
        <f t="shared" si="2382"/>
        <v>0</v>
      </c>
      <c r="G4006" s="9">
        <f>SUM(G4007:G4012)</f>
        <v>0</v>
      </c>
      <c r="H4006" s="467">
        <f>SUM(H4007:H4012)</f>
        <v>0</v>
      </c>
      <c r="I4006" s="9">
        <f t="shared" si="2385"/>
        <v>0</v>
      </c>
      <c r="J4006" s="9">
        <f>SUM(J4007:J4012)</f>
        <v>0</v>
      </c>
      <c r="K4006" s="467">
        <f>SUM(K4007:K4012)</f>
        <v>0</v>
      </c>
      <c r="L4006" s="9">
        <f t="shared" si="2383"/>
        <v>0</v>
      </c>
      <c r="M4006" s="9">
        <f>SUM(M4007:M4012)</f>
        <v>0</v>
      </c>
      <c r="N4006" s="467">
        <f>SUM(N4007:N4012)</f>
        <v>0</v>
      </c>
    </row>
    <row r="4007" spans="1:14" customFormat="1" ht="30.75" customHeight="1" thickTop="1" thickBot="1" x14ac:dyDescent="0.3">
      <c r="A4007" s="1" t="s">
        <v>0</v>
      </c>
      <c r="B4007" s="5" t="s">
        <v>66</v>
      </c>
      <c r="C4007" s="9">
        <f t="shared" si="2384"/>
        <v>0</v>
      </c>
      <c r="D4007" s="9">
        <v>0</v>
      </c>
      <c r="E4007" s="9">
        <v>0</v>
      </c>
      <c r="F4007" s="9">
        <f t="shared" si="2382"/>
        <v>0</v>
      </c>
      <c r="G4007" s="9">
        <v>0</v>
      </c>
      <c r="H4007" s="467">
        <v>0</v>
      </c>
      <c r="I4007" s="9">
        <f t="shared" si="2385"/>
        <v>0</v>
      </c>
      <c r="J4007" s="9">
        <v>0</v>
      </c>
      <c r="K4007" s="467">
        <v>0</v>
      </c>
      <c r="L4007" s="9">
        <f t="shared" si="2383"/>
        <v>0</v>
      </c>
      <c r="M4007" s="9">
        <v>0</v>
      </c>
      <c r="N4007" s="467">
        <v>0</v>
      </c>
    </row>
    <row r="4008" spans="1:14" customFormat="1" ht="42" customHeight="1" thickTop="1" thickBot="1" x14ac:dyDescent="0.3">
      <c r="A4008" s="1" t="s">
        <v>0</v>
      </c>
      <c r="B4008" s="5" t="s">
        <v>67</v>
      </c>
      <c r="C4008" s="9">
        <f t="shared" si="2384"/>
        <v>0</v>
      </c>
      <c r="D4008" s="9">
        <v>0</v>
      </c>
      <c r="E4008" s="9">
        <v>0</v>
      </c>
      <c r="F4008" s="9">
        <f t="shared" si="2382"/>
        <v>0</v>
      </c>
      <c r="G4008" s="9">
        <v>0</v>
      </c>
      <c r="H4008" s="467">
        <v>0</v>
      </c>
      <c r="I4008" s="9">
        <f t="shared" si="2385"/>
        <v>0</v>
      </c>
      <c r="J4008" s="9">
        <v>0</v>
      </c>
      <c r="K4008" s="467">
        <v>0</v>
      </c>
      <c r="L4008" s="9">
        <f t="shared" si="2383"/>
        <v>0</v>
      </c>
      <c r="M4008" s="9">
        <v>0</v>
      </c>
      <c r="N4008" s="467">
        <v>0</v>
      </c>
    </row>
    <row r="4009" spans="1:14" customFormat="1" ht="36" customHeight="1" thickTop="1" thickBot="1" x14ac:dyDescent="0.3">
      <c r="A4009" s="1" t="s">
        <v>0</v>
      </c>
      <c r="B4009" s="5" t="s">
        <v>68</v>
      </c>
      <c r="C4009" s="9">
        <f t="shared" si="2384"/>
        <v>0</v>
      </c>
      <c r="D4009" s="9">
        <v>0</v>
      </c>
      <c r="E4009" s="9">
        <v>0</v>
      </c>
      <c r="F4009" s="9">
        <f t="shared" si="2382"/>
        <v>0</v>
      </c>
      <c r="G4009" s="9">
        <v>0</v>
      </c>
      <c r="H4009" s="467">
        <v>0</v>
      </c>
      <c r="I4009" s="9">
        <f t="shared" si="2385"/>
        <v>0</v>
      </c>
      <c r="J4009" s="9">
        <v>0</v>
      </c>
      <c r="K4009" s="467">
        <v>0</v>
      </c>
      <c r="L4009" s="9">
        <f t="shared" si="2383"/>
        <v>0</v>
      </c>
      <c r="M4009" s="9">
        <v>0</v>
      </c>
      <c r="N4009" s="467">
        <v>0</v>
      </c>
    </row>
    <row r="4010" spans="1:14" customFormat="1" ht="53.25" customHeight="1" thickTop="1" thickBot="1" x14ac:dyDescent="0.3">
      <c r="A4010" s="1" t="s">
        <v>0</v>
      </c>
      <c r="B4010" s="5" t="s">
        <v>69</v>
      </c>
      <c r="C4010" s="9">
        <f t="shared" si="2384"/>
        <v>0</v>
      </c>
      <c r="D4010" s="9">
        <v>0</v>
      </c>
      <c r="E4010" s="9">
        <v>0</v>
      </c>
      <c r="F4010" s="9">
        <f t="shared" si="2382"/>
        <v>0</v>
      </c>
      <c r="G4010" s="9">
        <v>0</v>
      </c>
      <c r="H4010" s="467">
        <v>0</v>
      </c>
      <c r="I4010" s="9">
        <f t="shared" si="2385"/>
        <v>0</v>
      </c>
      <c r="J4010" s="9">
        <v>0</v>
      </c>
      <c r="K4010" s="467">
        <v>0</v>
      </c>
      <c r="L4010" s="9">
        <f t="shared" si="2383"/>
        <v>0</v>
      </c>
      <c r="M4010" s="9">
        <v>0</v>
      </c>
      <c r="N4010" s="467">
        <v>0</v>
      </c>
    </row>
    <row r="4011" spans="1:14" customFormat="1" ht="31.5" customHeight="1" thickTop="1" thickBot="1" x14ac:dyDescent="0.3">
      <c r="A4011" s="1" t="s">
        <v>0</v>
      </c>
      <c r="B4011" s="5" t="s">
        <v>70</v>
      </c>
      <c r="C4011" s="9">
        <f t="shared" si="2384"/>
        <v>0</v>
      </c>
      <c r="D4011" s="9">
        <v>0</v>
      </c>
      <c r="E4011" s="9">
        <v>0</v>
      </c>
      <c r="F4011" s="9">
        <f t="shared" si="2382"/>
        <v>0</v>
      </c>
      <c r="G4011" s="9">
        <v>0</v>
      </c>
      <c r="H4011" s="467">
        <v>0</v>
      </c>
      <c r="I4011" s="9">
        <f t="shared" si="2385"/>
        <v>0</v>
      </c>
      <c r="J4011" s="9">
        <v>0</v>
      </c>
      <c r="K4011" s="467">
        <v>0</v>
      </c>
      <c r="L4011" s="9">
        <f t="shared" si="2383"/>
        <v>0</v>
      </c>
      <c r="M4011" s="9">
        <v>0</v>
      </c>
      <c r="N4011" s="467">
        <v>0</v>
      </c>
    </row>
    <row r="4012" spans="1:14" customFormat="1" ht="43.5" customHeight="1" thickTop="1" thickBot="1" x14ac:dyDescent="0.3">
      <c r="A4012" s="1" t="s">
        <v>0</v>
      </c>
      <c r="B4012" s="5" t="s">
        <v>71</v>
      </c>
      <c r="C4012" s="9">
        <f t="shared" si="2384"/>
        <v>0</v>
      </c>
      <c r="D4012" s="9">
        <v>0</v>
      </c>
      <c r="E4012" s="9">
        <v>0</v>
      </c>
      <c r="F4012" s="9">
        <f t="shared" si="2382"/>
        <v>0</v>
      </c>
      <c r="G4012" s="9">
        <v>0</v>
      </c>
      <c r="H4012" s="467">
        <v>0</v>
      </c>
      <c r="I4012" s="9">
        <f t="shared" si="2385"/>
        <v>0</v>
      </c>
      <c r="J4012" s="9">
        <v>0</v>
      </c>
      <c r="K4012" s="467">
        <v>0</v>
      </c>
      <c r="L4012" s="9">
        <f t="shared" si="2383"/>
        <v>0</v>
      </c>
      <c r="M4012" s="9">
        <v>0</v>
      </c>
      <c r="N4012" s="467">
        <v>0</v>
      </c>
    </row>
    <row r="4013" spans="1:14" customFormat="1" ht="33.75" customHeight="1" thickTop="1" x14ac:dyDescent="0.25">
      <c r="A4013" s="133" t="s">
        <v>0</v>
      </c>
      <c r="B4013" s="134" t="s">
        <v>72</v>
      </c>
      <c r="C4013" s="135">
        <f t="shared" si="2384"/>
        <v>0</v>
      </c>
      <c r="D4013" s="135">
        <v>0</v>
      </c>
      <c r="E4013" s="135">
        <v>0</v>
      </c>
      <c r="F4013" s="135">
        <f t="shared" si="2382"/>
        <v>0</v>
      </c>
      <c r="G4013" s="135">
        <v>0</v>
      </c>
      <c r="H4013" s="476">
        <v>0</v>
      </c>
      <c r="I4013" s="135">
        <f t="shared" si="2385"/>
        <v>0</v>
      </c>
      <c r="J4013" s="135">
        <v>0</v>
      </c>
      <c r="K4013" s="476">
        <v>0</v>
      </c>
      <c r="L4013" s="135">
        <f t="shared" si="2383"/>
        <v>0</v>
      </c>
      <c r="M4013" s="135">
        <v>0</v>
      </c>
      <c r="N4013" s="476">
        <v>0</v>
      </c>
    </row>
    <row r="4014" spans="1:14" customFormat="1" ht="50.25" customHeight="1" x14ac:dyDescent="0.25">
      <c r="A4014" s="151" t="s">
        <v>0</v>
      </c>
      <c r="B4014" s="157" t="s">
        <v>73</v>
      </c>
      <c r="C4014" s="155">
        <f t="shared" si="2384"/>
        <v>81.03</v>
      </c>
      <c r="D4014" s="155">
        <v>0</v>
      </c>
      <c r="E4014" s="155">
        <f>SUM(E4015:E4028)</f>
        <v>81.03</v>
      </c>
      <c r="F4014" s="161">
        <f t="shared" ref="F4014:F4034" si="2386">SUM(G4014:H4014)</f>
        <v>7.4</v>
      </c>
      <c r="G4014" s="161">
        <f>G4028</f>
        <v>7.4</v>
      </c>
      <c r="H4014" s="530">
        <v>0</v>
      </c>
      <c r="I4014" s="161">
        <f t="shared" si="2385"/>
        <v>0</v>
      </c>
      <c r="J4014" s="161">
        <f>J4028</f>
        <v>0</v>
      </c>
      <c r="K4014" s="530">
        <v>0</v>
      </c>
      <c r="L4014" s="161">
        <f t="shared" ref="L4014:L4034" si="2387">SUM(M4014:N4014)</f>
        <v>380</v>
      </c>
      <c r="M4014" s="161">
        <f>M4028</f>
        <v>380</v>
      </c>
      <c r="N4014" s="530">
        <v>0</v>
      </c>
    </row>
    <row r="4015" spans="1:14" customFormat="1" ht="37.5" hidden="1" customHeight="1" thickBot="1" x14ac:dyDescent="0.3">
      <c r="A4015" s="140" t="s">
        <v>0</v>
      </c>
      <c r="B4015" s="148" t="s">
        <v>74</v>
      </c>
      <c r="C4015" s="142">
        <f t="shared" si="2384"/>
        <v>0</v>
      </c>
      <c r="D4015" s="142">
        <v>0</v>
      </c>
      <c r="E4015" s="142">
        <v>0</v>
      </c>
      <c r="F4015" s="142">
        <f t="shared" si="2386"/>
        <v>0</v>
      </c>
      <c r="G4015" s="142">
        <v>0</v>
      </c>
      <c r="H4015" s="477">
        <v>0</v>
      </c>
      <c r="I4015" s="142">
        <f t="shared" si="2385"/>
        <v>0</v>
      </c>
      <c r="J4015" s="142">
        <v>0</v>
      </c>
      <c r="K4015" s="477">
        <v>0</v>
      </c>
      <c r="L4015" s="142">
        <f t="shared" si="2387"/>
        <v>0</v>
      </c>
      <c r="M4015" s="142">
        <v>0</v>
      </c>
      <c r="N4015" s="477">
        <v>0</v>
      </c>
    </row>
    <row r="4016" spans="1:14" customFormat="1" ht="31.5" hidden="1" customHeight="1" thickTop="1" thickBot="1" x14ac:dyDescent="0.3">
      <c r="A4016" s="1" t="s">
        <v>0</v>
      </c>
      <c r="B4016" s="5" t="s">
        <v>75</v>
      </c>
      <c r="C4016" s="9">
        <f t="shared" si="2384"/>
        <v>0</v>
      </c>
      <c r="D4016" s="9">
        <v>0</v>
      </c>
      <c r="E4016" s="9">
        <v>0</v>
      </c>
      <c r="F4016" s="9">
        <f t="shared" si="2386"/>
        <v>0</v>
      </c>
      <c r="G4016" s="9">
        <v>0</v>
      </c>
      <c r="H4016" s="467">
        <v>0</v>
      </c>
      <c r="I4016" s="9">
        <f t="shared" si="2385"/>
        <v>0</v>
      </c>
      <c r="J4016" s="9">
        <v>0</v>
      </c>
      <c r="K4016" s="467">
        <v>0</v>
      </c>
      <c r="L4016" s="9">
        <f t="shared" si="2387"/>
        <v>0</v>
      </c>
      <c r="M4016" s="9">
        <v>0</v>
      </c>
      <c r="N4016" s="467">
        <v>0</v>
      </c>
    </row>
    <row r="4017" spans="1:14" customFormat="1" ht="27.75" hidden="1" customHeight="1" thickTop="1" thickBot="1" x14ac:dyDescent="0.3">
      <c r="A4017" s="1" t="s">
        <v>0</v>
      </c>
      <c r="B4017" s="5" t="s">
        <v>76</v>
      </c>
      <c r="C4017" s="9">
        <f t="shared" si="2384"/>
        <v>0</v>
      </c>
      <c r="D4017" s="9">
        <v>0</v>
      </c>
      <c r="E4017" s="9">
        <v>0</v>
      </c>
      <c r="F4017" s="9">
        <f t="shared" si="2386"/>
        <v>0</v>
      </c>
      <c r="G4017" s="9">
        <v>0</v>
      </c>
      <c r="H4017" s="467">
        <v>0</v>
      </c>
      <c r="I4017" s="9">
        <f t="shared" si="2385"/>
        <v>0</v>
      </c>
      <c r="J4017" s="9">
        <v>0</v>
      </c>
      <c r="K4017" s="467">
        <v>0</v>
      </c>
      <c r="L4017" s="9">
        <f t="shared" si="2387"/>
        <v>0</v>
      </c>
      <c r="M4017" s="9">
        <v>0</v>
      </c>
      <c r="N4017" s="467">
        <v>0</v>
      </c>
    </row>
    <row r="4018" spans="1:14" customFormat="1" ht="40.5" hidden="1" customHeight="1" thickTop="1" thickBot="1" x14ac:dyDescent="0.3">
      <c r="A4018" s="1" t="s">
        <v>0</v>
      </c>
      <c r="B4018" s="5" t="s">
        <v>77</v>
      </c>
      <c r="C4018" s="9">
        <f t="shared" si="2384"/>
        <v>0</v>
      </c>
      <c r="D4018" s="9">
        <v>0</v>
      </c>
      <c r="E4018" s="9">
        <v>0</v>
      </c>
      <c r="F4018" s="9">
        <f t="shared" si="2386"/>
        <v>0</v>
      </c>
      <c r="G4018" s="9">
        <v>0</v>
      </c>
      <c r="H4018" s="467">
        <v>0</v>
      </c>
      <c r="I4018" s="9">
        <f t="shared" si="2385"/>
        <v>0</v>
      </c>
      <c r="J4018" s="9">
        <v>0</v>
      </c>
      <c r="K4018" s="467">
        <v>0</v>
      </c>
      <c r="L4018" s="9">
        <f t="shared" si="2387"/>
        <v>0</v>
      </c>
      <c r="M4018" s="9">
        <v>0</v>
      </c>
      <c r="N4018" s="467">
        <v>0</v>
      </c>
    </row>
    <row r="4019" spans="1:14" customFormat="1" ht="33.75" hidden="1" customHeight="1" thickTop="1" thickBot="1" x14ac:dyDescent="0.3">
      <c r="A4019" s="1" t="s">
        <v>0</v>
      </c>
      <c r="B4019" s="5" t="s">
        <v>78</v>
      </c>
      <c r="C4019" s="9">
        <f t="shared" si="2384"/>
        <v>0</v>
      </c>
      <c r="D4019" s="9">
        <v>0</v>
      </c>
      <c r="E4019" s="9">
        <v>0</v>
      </c>
      <c r="F4019" s="9">
        <f t="shared" si="2386"/>
        <v>0</v>
      </c>
      <c r="G4019" s="9">
        <v>0</v>
      </c>
      <c r="H4019" s="467">
        <v>0</v>
      </c>
      <c r="I4019" s="9">
        <f t="shared" si="2385"/>
        <v>0</v>
      </c>
      <c r="J4019" s="9">
        <v>0</v>
      </c>
      <c r="K4019" s="467">
        <v>0</v>
      </c>
      <c r="L4019" s="9">
        <f t="shared" si="2387"/>
        <v>0</v>
      </c>
      <c r="M4019" s="9">
        <v>0</v>
      </c>
      <c r="N4019" s="467">
        <v>0</v>
      </c>
    </row>
    <row r="4020" spans="1:14" customFormat="1" ht="41.25" hidden="1" customHeight="1" thickTop="1" thickBot="1" x14ac:dyDescent="0.3">
      <c r="A4020" s="1" t="s">
        <v>0</v>
      </c>
      <c r="B4020" s="5" t="s">
        <v>79</v>
      </c>
      <c r="C4020" s="9">
        <f t="shared" si="2384"/>
        <v>0</v>
      </c>
      <c r="D4020" s="9">
        <v>0</v>
      </c>
      <c r="E4020" s="9">
        <v>0</v>
      </c>
      <c r="F4020" s="9">
        <f t="shared" si="2386"/>
        <v>0</v>
      </c>
      <c r="G4020" s="9">
        <v>0</v>
      </c>
      <c r="H4020" s="467">
        <v>0</v>
      </c>
      <c r="I4020" s="9">
        <f t="shared" si="2385"/>
        <v>0</v>
      </c>
      <c r="J4020" s="9">
        <v>0</v>
      </c>
      <c r="K4020" s="467">
        <v>0</v>
      </c>
      <c r="L4020" s="9">
        <f t="shared" si="2387"/>
        <v>0</v>
      </c>
      <c r="M4020" s="9">
        <v>0</v>
      </c>
      <c r="N4020" s="467">
        <v>0</v>
      </c>
    </row>
    <row r="4021" spans="1:14" customFormat="1" ht="39" hidden="1" customHeight="1" thickTop="1" thickBot="1" x14ac:dyDescent="0.3">
      <c r="A4021" s="1" t="s">
        <v>0</v>
      </c>
      <c r="B4021" s="5" t="s">
        <v>80</v>
      </c>
      <c r="C4021" s="9">
        <f t="shared" si="2384"/>
        <v>0</v>
      </c>
      <c r="D4021" s="9">
        <v>0</v>
      </c>
      <c r="E4021" s="9">
        <v>0</v>
      </c>
      <c r="F4021" s="9">
        <f t="shared" si="2386"/>
        <v>0</v>
      </c>
      <c r="G4021" s="9">
        <v>0</v>
      </c>
      <c r="H4021" s="467">
        <v>0</v>
      </c>
      <c r="I4021" s="9">
        <f t="shared" si="2385"/>
        <v>0</v>
      </c>
      <c r="J4021" s="9">
        <v>0</v>
      </c>
      <c r="K4021" s="467">
        <v>0</v>
      </c>
      <c r="L4021" s="9">
        <f t="shared" si="2387"/>
        <v>0</v>
      </c>
      <c r="M4021" s="9">
        <v>0</v>
      </c>
      <c r="N4021" s="467">
        <v>0</v>
      </c>
    </row>
    <row r="4022" spans="1:14" customFormat="1" ht="36.75" hidden="1" customHeight="1" thickTop="1" thickBot="1" x14ac:dyDescent="0.3">
      <c r="A4022" s="1" t="s">
        <v>0</v>
      </c>
      <c r="B4022" s="5" t="s">
        <v>81</v>
      </c>
      <c r="C4022" s="9">
        <f t="shared" si="2384"/>
        <v>0</v>
      </c>
      <c r="D4022" s="9">
        <v>0</v>
      </c>
      <c r="E4022" s="9">
        <v>0</v>
      </c>
      <c r="F4022" s="9">
        <f t="shared" si="2386"/>
        <v>0</v>
      </c>
      <c r="G4022" s="9">
        <v>0</v>
      </c>
      <c r="H4022" s="467">
        <v>0</v>
      </c>
      <c r="I4022" s="9">
        <f t="shared" si="2385"/>
        <v>0</v>
      </c>
      <c r="J4022" s="9">
        <v>0</v>
      </c>
      <c r="K4022" s="467">
        <v>0</v>
      </c>
      <c r="L4022" s="9">
        <f t="shared" si="2387"/>
        <v>0</v>
      </c>
      <c r="M4022" s="9">
        <v>0</v>
      </c>
      <c r="N4022" s="467">
        <v>0</v>
      </c>
    </row>
    <row r="4023" spans="1:14" customFormat="1" ht="33.75" hidden="1" customHeight="1" thickTop="1" thickBot="1" x14ac:dyDescent="0.3">
      <c r="A4023" s="1" t="s">
        <v>0</v>
      </c>
      <c r="B4023" s="5" t="s">
        <v>82</v>
      </c>
      <c r="C4023" s="9">
        <f t="shared" si="2384"/>
        <v>0</v>
      </c>
      <c r="D4023" s="9">
        <v>0</v>
      </c>
      <c r="E4023" s="9">
        <v>0</v>
      </c>
      <c r="F4023" s="9">
        <f t="shared" si="2386"/>
        <v>0</v>
      </c>
      <c r="G4023" s="9">
        <v>0</v>
      </c>
      <c r="H4023" s="467">
        <v>0</v>
      </c>
      <c r="I4023" s="9">
        <f t="shared" si="2385"/>
        <v>0</v>
      </c>
      <c r="J4023" s="9">
        <v>0</v>
      </c>
      <c r="K4023" s="467">
        <v>0</v>
      </c>
      <c r="L4023" s="9">
        <f t="shared" si="2387"/>
        <v>0</v>
      </c>
      <c r="M4023" s="9">
        <v>0</v>
      </c>
      <c r="N4023" s="467">
        <v>0</v>
      </c>
    </row>
    <row r="4024" spans="1:14" customFormat="1" ht="35.25" hidden="1" customHeight="1" thickTop="1" thickBot="1" x14ac:dyDescent="0.3">
      <c r="A4024" s="1" t="s">
        <v>0</v>
      </c>
      <c r="B4024" s="5" t="s">
        <v>83</v>
      </c>
      <c r="C4024" s="9">
        <f t="shared" si="2384"/>
        <v>0</v>
      </c>
      <c r="D4024" s="9">
        <v>0</v>
      </c>
      <c r="E4024" s="9">
        <v>0</v>
      </c>
      <c r="F4024" s="9">
        <f t="shared" si="2386"/>
        <v>0</v>
      </c>
      <c r="G4024" s="9">
        <v>0</v>
      </c>
      <c r="H4024" s="467">
        <v>0</v>
      </c>
      <c r="I4024" s="9">
        <f t="shared" si="2385"/>
        <v>0</v>
      </c>
      <c r="J4024" s="9">
        <v>0</v>
      </c>
      <c r="K4024" s="467">
        <v>0</v>
      </c>
      <c r="L4024" s="9">
        <f t="shared" si="2387"/>
        <v>0</v>
      </c>
      <c r="M4024" s="9">
        <v>0</v>
      </c>
      <c r="N4024" s="467">
        <v>0</v>
      </c>
    </row>
    <row r="4025" spans="1:14" customFormat="1" ht="37.5" hidden="1" customHeight="1" thickTop="1" thickBot="1" x14ac:dyDescent="0.3">
      <c r="A4025" s="1" t="s">
        <v>0</v>
      </c>
      <c r="B4025" s="5" t="s">
        <v>84</v>
      </c>
      <c r="C4025" s="9">
        <f t="shared" si="2384"/>
        <v>0</v>
      </c>
      <c r="D4025" s="9">
        <v>0</v>
      </c>
      <c r="E4025" s="9">
        <v>0</v>
      </c>
      <c r="F4025" s="9">
        <f t="shared" si="2386"/>
        <v>0</v>
      </c>
      <c r="G4025" s="9">
        <v>0</v>
      </c>
      <c r="H4025" s="467">
        <v>0</v>
      </c>
      <c r="I4025" s="9">
        <f t="shared" si="2385"/>
        <v>0</v>
      </c>
      <c r="J4025" s="9">
        <v>0</v>
      </c>
      <c r="K4025" s="467">
        <v>0</v>
      </c>
      <c r="L4025" s="9">
        <f t="shared" si="2387"/>
        <v>0</v>
      </c>
      <c r="M4025" s="9">
        <v>0</v>
      </c>
      <c r="N4025" s="467">
        <v>0</v>
      </c>
    </row>
    <row r="4026" spans="1:14" customFormat="1" ht="33" hidden="1" customHeight="1" thickTop="1" thickBot="1" x14ac:dyDescent="0.3">
      <c r="A4026" s="1" t="s">
        <v>0</v>
      </c>
      <c r="B4026" s="5" t="s">
        <v>85</v>
      </c>
      <c r="C4026" s="9">
        <f t="shared" si="2384"/>
        <v>0</v>
      </c>
      <c r="D4026" s="9">
        <v>0</v>
      </c>
      <c r="E4026" s="9">
        <v>0</v>
      </c>
      <c r="F4026" s="9">
        <f t="shared" si="2386"/>
        <v>0</v>
      </c>
      <c r="G4026" s="9">
        <v>0</v>
      </c>
      <c r="H4026" s="467">
        <v>0</v>
      </c>
      <c r="I4026" s="9">
        <f t="shared" si="2385"/>
        <v>0</v>
      </c>
      <c r="J4026" s="9">
        <v>0</v>
      </c>
      <c r="K4026" s="467">
        <v>0</v>
      </c>
      <c r="L4026" s="9">
        <f t="shared" si="2387"/>
        <v>0</v>
      </c>
      <c r="M4026" s="9">
        <v>0</v>
      </c>
      <c r="N4026" s="467">
        <v>0</v>
      </c>
    </row>
    <row r="4027" spans="1:14" customFormat="1" ht="47.25" hidden="1" customHeight="1" thickTop="1" x14ac:dyDescent="0.25">
      <c r="A4027" s="133" t="s">
        <v>0</v>
      </c>
      <c r="B4027" s="136" t="s">
        <v>86</v>
      </c>
      <c r="C4027" s="135">
        <f t="shared" si="2384"/>
        <v>0</v>
      </c>
      <c r="D4027" s="135">
        <v>0</v>
      </c>
      <c r="E4027" s="135">
        <v>0</v>
      </c>
      <c r="F4027" s="135">
        <f t="shared" si="2386"/>
        <v>0</v>
      </c>
      <c r="G4027" s="135">
        <v>0</v>
      </c>
      <c r="H4027" s="476">
        <v>0</v>
      </c>
      <c r="I4027" s="135">
        <f t="shared" si="2385"/>
        <v>0</v>
      </c>
      <c r="J4027" s="135">
        <v>0</v>
      </c>
      <c r="K4027" s="476">
        <v>0</v>
      </c>
      <c r="L4027" s="135">
        <f t="shared" si="2387"/>
        <v>0</v>
      </c>
      <c r="M4027" s="135">
        <v>0</v>
      </c>
      <c r="N4027" s="476">
        <v>0</v>
      </c>
    </row>
    <row r="4028" spans="1:14" customFormat="1" ht="59.25" customHeight="1" x14ac:dyDescent="0.25">
      <c r="A4028" s="151" t="s">
        <v>0</v>
      </c>
      <c r="B4028" s="158" t="s">
        <v>87</v>
      </c>
      <c r="C4028" s="155">
        <f t="shared" si="2384"/>
        <v>81.03</v>
      </c>
      <c r="D4028" s="155">
        <v>0</v>
      </c>
      <c r="E4028" s="155">
        <v>81.03</v>
      </c>
      <c r="F4028" s="161">
        <f t="shared" si="2386"/>
        <v>7.4</v>
      </c>
      <c r="G4028" s="161">
        <v>7.4</v>
      </c>
      <c r="H4028" s="530">
        <v>0</v>
      </c>
      <c r="I4028" s="161">
        <f t="shared" si="2385"/>
        <v>0</v>
      </c>
      <c r="J4028" s="161">
        <v>0</v>
      </c>
      <c r="K4028" s="530">
        <v>0</v>
      </c>
      <c r="L4028" s="161">
        <f t="shared" si="2387"/>
        <v>380</v>
      </c>
      <c r="M4028" s="161">
        <v>380</v>
      </c>
      <c r="N4028" s="530">
        <v>0</v>
      </c>
    </row>
    <row r="4029" spans="1:14" customFormat="1" ht="27.75" hidden="1" customHeight="1" thickBot="1" x14ac:dyDescent="0.3">
      <c r="A4029" s="140" t="s">
        <v>0</v>
      </c>
      <c r="B4029" s="149" t="s">
        <v>88</v>
      </c>
      <c r="C4029" s="142">
        <f t="shared" si="2384"/>
        <v>0</v>
      </c>
      <c r="D4029" s="142">
        <v>0</v>
      </c>
      <c r="E4029" s="142">
        <v>0</v>
      </c>
      <c r="F4029" s="142">
        <f t="shared" si="2386"/>
        <v>0</v>
      </c>
      <c r="G4029" s="142">
        <v>0</v>
      </c>
      <c r="H4029" s="477">
        <v>0</v>
      </c>
      <c r="I4029" s="142">
        <f t="shared" si="2385"/>
        <v>0</v>
      </c>
      <c r="J4029" s="142">
        <v>0</v>
      </c>
      <c r="K4029" s="477">
        <v>0</v>
      </c>
      <c r="L4029" s="142">
        <f t="shared" si="2387"/>
        <v>0</v>
      </c>
      <c r="M4029" s="142">
        <v>0</v>
      </c>
      <c r="N4029" s="477">
        <v>0</v>
      </c>
    </row>
    <row r="4030" spans="1:14" customFormat="1" ht="24" hidden="1" customHeight="1" thickTop="1" thickBot="1" x14ac:dyDescent="0.3">
      <c r="A4030" s="1" t="s">
        <v>0</v>
      </c>
      <c r="B4030" s="3" t="s">
        <v>89</v>
      </c>
      <c r="C4030" s="9">
        <f t="shared" si="2384"/>
        <v>0</v>
      </c>
      <c r="D4030" s="9">
        <f>SUM(D4031,D4036:D4037)</f>
        <v>0</v>
      </c>
      <c r="E4030" s="9">
        <f>SUM(E4031,E4036:E4037)</f>
        <v>0</v>
      </c>
      <c r="F4030" s="9">
        <f t="shared" si="2386"/>
        <v>0</v>
      </c>
      <c r="G4030" s="9">
        <f>SUM(G4031,G4036:G4037)</f>
        <v>0</v>
      </c>
      <c r="H4030" s="467">
        <f>SUM(H4031,H4036:H4037)</f>
        <v>0</v>
      </c>
      <c r="I4030" s="9">
        <f t="shared" si="2385"/>
        <v>0</v>
      </c>
      <c r="J4030" s="9">
        <f>SUM(J4031,J4036:J4037)</f>
        <v>0</v>
      </c>
      <c r="K4030" s="467">
        <f>SUM(K4031,K4036:K4037)</f>
        <v>0</v>
      </c>
      <c r="L4030" s="9">
        <f t="shared" si="2387"/>
        <v>0</v>
      </c>
      <c r="M4030" s="9">
        <f>SUM(M4031,M4036:M4037)</f>
        <v>0</v>
      </c>
      <c r="N4030" s="467">
        <f>SUM(N4031,N4036:N4037)</f>
        <v>0</v>
      </c>
    </row>
    <row r="4031" spans="1:14" customFormat="1" ht="29.25" hidden="1" customHeight="1" thickTop="1" thickBot="1" x14ac:dyDescent="0.3">
      <c r="A4031" s="1" t="s">
        <v>0</v>
      </c>
      <c r="B4031" s="4" t="s">
        <v>90</v>
      </c>
      <c r="C4031" s="9">
        <f t="shared" si="2384"/>
        <v>0</v>
      </c>
      <c r="D4031" s="9">
        <f>SUM(D4032:D4035)</f>
        <v>0</v>
      </c>
      <c r="E4031" s="9">
        <f>SUM(E4032:E4035)</f>
        <v>0</v>
      </c>
      <c r="F4031" s="9">
        <f t="shared" si="2386"/>
        <v>0</v>
      </c>
      <c r="G4031" s="9">
        <f>SUM(G4032:G4035)</f>
        <v>0</v>
      </c>
      <c r="H4031" s="467">
        <f>SUM(H4032:H4035)</f>
        <v>0</v>
      </c>
      <c r="I4031" s="9">
        <f t="shared" si="2385"/>
        <v>0</v>
      </c>
      <c r="J4031" s="9">
        <f>SUM(J4032:J4035)</f>
        <v>0</v>
      </c>
      <c r="K4031" s="467">
        <f>SUM(K4032:K4035)</f>
        <v>0</v>
      </c>
      <c r="L4031" s="9">
        <f t="shared" si="2387"/>
        <v>0</v>
      </c>
      <c r="M4031" s="9">
        <f>SUM(M4032:M4035)</f>
        <v>0</v>
      </c>
      <c r="N4031" s="467">
        <f>SUM(N4032:N4035)</f>
        <v>0</v>
      </c>
    </row>
    <row r="4032" spans="1:14" customFormat="1" ht="36" hidden="1" customHeight="1" thickTop="1" thickBot="1" x14ac:dyDescent="0.3">
      <c r="A4032" s="1" t="s">
        <v>0</v>
      </c>
      <c r="B4032" s="5" t="s">
        <v>91</v>
      </c>
      <c r="C4032" s="9">
        <f t="shared" si="2384"/>
        <v>0</v>
      </c>
      <c r="D4032" s="9">
        <v>0</v>
      </c>
      <c r="E4032" s="9">
        <v>0</v>
      </c>
      <c r="F4032" s="9">
        <f t="shared" si="2386"/>
        <v>0</v>
      </c>
      <c r="G4032" s="9">
        <v>0</v>
      </c>
      <c r="H4032" s="467">
        <v>0</v>
      </c>
      <c r="I4032" s="9">
        <f t="shared" si="2385"/>
        <v>0</v>
      </c>
      <c r="J4032" s="9">
        <v>0</v>
      </c>
      <c r="K4032" s="467">
        <v>0</v>
      </c>
      <c r="L4032" s="9">
        <f t="shared" si="2387"/>
        <v>0</v>
      </c>
      <c r="M4032" s="9">
        <v>0</v>
      </c>
      <c r="N4032" s="467">
        <v>0</v>
      </c>
    </row>
    <row r="4033" spans="1:14" customFormat="1" ht="30" hidden="1" customHeight="1" thickTop="1" thickBot="1" x14ac:dyDescent="0.3">
      <c r="A4033" s="1" t="s">
        <v>0</v>
      </c>
      <c r="B4033" s="5" t="s">
        <v>92</v>
      </c>
      <c r="C4033" s="9">
        <f t="shared" si="2384"/>
        <v>0</v>
      </c>
      <c r="D4033" s="9">
        <v>0</v>
      </c>
      <c r="E4033" s="9">
        <v>0</v>
      </c>
      <c r="F4033" s="9">
        <f t="shared" si="2386"/>
        <v>0</v>
      </c>
      <c r="G4033" s="9">
        <v>0</v>
      </c>
      <c r="H4033" s="467">
        <v>0</v>
      </c>
      <c r="I4033" s="9">
        <f t="shared" si="2385"/>
        <v>0</v>
      </c>
      <c r="J4033" s="9">
        <v>0</v>
      </c>
      <c r="K4033" s="467">
        <v>0</v>
      </c>
      <c r="L4033" s="9">
        <f t="shared" si="2387"/>
        <v>0</v>
      </c>
      <c r="M4033" s="9">
        <v>0</v>
      </c>
      <c r="N4033" s="467">
        <v>0</v>
      </c>
    </row>
    <row r="4034" spans="1:14" customFormat="1" ht="30" hidden="1" customHeight="1" thickTop="1" thickBot="1" x14ac:dyDescent="0.3">
      <c r="A4034" s="1" t="s">
        <v>0</v>
      </c>
      <c r="B4034" s="5" t="s">
        <v>93</v>
      </c>
      <c r="C4034" s="9">
        <f t="shared" si="2384"/>
        <v>0</v>
      </c>
      <c r="D4034" s="9">
        <v>0</v>
      </c>
      <c r="E4034" s="9">
        <v>0</v>
      </c>
      <c r="F4034" s="9">
        <f t="shared" si="2386"/>
        <v>0</v>
      </c>
      <c r="G4034" s="9">
        <v>0</v>
      </c>
      <c r="H4034" s="467">
        <v>0</v>
      </c>
      <c r="I4034" s="9">
        <f t="shared" si="2385"/>
        <v>0</v>
      </c>
      <c r="J4034" s="9">
        <v>0</v>
      </c>
      <c r="K4034" s="467">
        <v>0</v>
      </c>
      <c r="L4034" s="9">
        <f t="shared" si="2387"/>
        <v>0</v>
      </c>
      <c r="M4034" s="9">
        <v>0</v>
      </c>
      <c r="N4034" s="467">
        <v>0</v>
      </c>
    </row>
    <row r="4035" spans="1:14" customFormat="1" ht="29.25" hidden="1" customHeight="1" thickTop="1" thickBot="1" x14ac:dyDescent="0.3">
      <c r="A4035" s="1" t="s">
        <v>0</v>
      </c>
      <c r="B4035" s="5" t="s">
        <v>94</v>
      </c>
      <c r="C4035" s="9">
        <f t="shared" ref="C4035:C4098" si="2388">SUM(D4035:E4035)</f>
        <v>0</v>
      </c>
      <c r="D4035" s="9">
        <v>0</v>
      </c>
      <c r="E4035" s="9">
        <v>0</v>
      </c>
      <c r="F4035" s="9">
        <f t="shared" ref="F4035:F4098" si="2389">SUM(G4035:H4035)</f>
        <v>0</v>
      </c>
      <c r="G4035" s="9">
        <v>0</v>
      </c>
      <c r="H4035" s="467">
        <v>0</v>
      </c>
      <c r="I4035" s="9">
        <f t="shared" ref="I4035:I4098" si="2390">SUM(J4035:K4035)</f>
        <v>0</v>
      </c>
      <c r="J4035" s="9">
        <v>0</v>
      </c>
      <c r="K4035" s="467">
        <v>0</v>
      </c>
      <c r="L4035" s="9">
        <f t="shared" ref="L4035:L4098" si="2391">SUM(M4035:N4035)</f>
        <v>0</v>
      </c>
      <c r="M4035" s="9">
        <v>0</v>
      </c>
      <c r="N4035" s="467">
        <v>0</v>
      </c>
    </row>
    <row r="4036" spans="1:14" customFormat="1" ht="26.25" hidden="1" customHeight="1" thickTop="1" thickBot="1" x14ac:dyDescent="0.3">
      <c r="A4036" s="1" t="s">
        <v>0</v>
      </c>
      <c r="B4036" s="4" t="s">
        <v>95</v>
      </c>
      <c r="C4036" s="9">
        <f t="shared" si="2388"/>
        <v>0</v>
      </c>
      <c r="D4036" s="9">
        <v>0</v>
      </c>
      <c r="E4036" s="9">
        <v>0</v>
      </c>
      <c r="F4036" s="9">
        <f t="shared" si="2389"/>
        <v>0</v>
      </c>
      <c r="G4036" s="9">
        <v>0</v>
      </c>
      <c r="H4036" s="467">
        <v>0</v>
      </c>
      <c r="I4036" s="9">
        <f t="shared" si="2390"/>
        <v>0</v>
      </c>
      <c r="J4036" s="9">
        <v>0</v>
      </c>
      <c r="K4036" s="467">
        <v>0</v>
      </c>
      <c r="L4036" s="9">
        <f t="shared" si="2391"/>
        <v>0</v>
      </c>
      <c r="M4036" s="9">
        <v>0</v>
      </c>
      <c r="N4036" s="467">
        <v>0</v>
      </c>
    </row>
    <row r="4037" spans="1:14" customFormat="1" ht="42" hidden="1" customHeight="1" thickTop="1" x14ac:dyDescent="0.25">
      <c r="A4037" s="133" t="s">
        <v>0</v>
      </c>
      <c r="B4037" s="134" t="s">
        <v>96</v>
      </c>
      <c r="C4037" s="135">
        <f t="shared" si="2388"/>
        <v>0</v>
      </c>
      <c r="D4037" s="135">
        <v>0</v>
      </c>
      <c r="E4037" s="135">
        <v>0</v>
      </c>
      <c r="F4037" s="135">
        <f t="shared" si="2389"/>
        <v>0</v>
      </c>
      <c r="G4037" s="135">
        <v>0</v>
      </c>
      <c r="H4037" s="476">
        <v>0</v>
      </c>
      <c r="I4037" s="135">
        <f t="shared" si="2390"/>
        <v>0</v>
      </c>
      <c r="J4037" s="135">
        <v>0</v>
      </c>
      <c r="K4037" s="476">
        <v>0</v>
      </c>
      <c r="L4037" s="135">
        <f t="shared" si="2391"/>
        <v>0</v>
      </c>
      <c r="M4037" s="135">
        <v>0</v>
      </c>
      <c r="N4037" s="476">
        <v>0</v>
      </c>
    </row>
    <row r="4038" spans="1:14" s="333" customFormat="1" ht="28.5" customHeight="1" x14ac:dyDescent="0.2">
      <c r="A4038" s="334" t="s">
        <v>0</v>
      </c>
      <c r="B4038" s="339" t="s">
        <v>97</v>
      </c>
      <c r="C4038" s="338">
        <f t="shared" si="2388"/>
        <v>0</v>
      </c>
      <c r="D4038" s="338">
        <v>0</v>
      </c>
      <c r="E4038" s="338">
        <v>0</v>
      </c>
      <c r="F4038" s="338">
        <f t="shared" si="2389"/>
        <v>0</v>
      </c>
      <c r="G4038" s="338">
        <v>0</v>
      </c>
      <c r="H4038" s="483">
        <v>0</v>
      </c>
      <c r="I4038" s="338">
        <f t="shared" si="2390"/>
        <v>0</v>
      </c>
      <c r="J4038" s="338">
        <v>0</v>
      </c>
      <c r="K4038" s="483">
        <v>0</v>
      </c>
      <c r="L4038" s="338">
        <f t="shared" si="2391"/>
        <v>0</v>
      </c>
      <c r="M4038" s="338">
        <v>0</v>
      </c>
      <c r="N4038" s="483">
        <v>0</v>
      </c>
    </row>
    <row r="4039" spans="1:14" customFormat="1" ht="0.75" hidden="1" customHeight="1" thickBot="1" x14ac:dyDescent="0.3">
      <c r="A4039" s="140" t="s">
        <v>0</v>
      </c>
      <c r="B4039" s="149" t="s">
        <v>98</v>
      </c>
      <c r="C4039" s="142">
        <f t="shared" si="2388"/>
        <v>0</v>
      </c>
      <c r="D4039" s="142">
        <f>SUM(D4040,D4043,D4046)</f>
        <v>0</v>
      </c>
      <c r="E4039" s="142">
        <f>SUM(E4040,E4043,E4046)</f>
        <v>0</v>
      </c>
      <c r="F4039" s="142">
        <f t="shared" si="2389"/>
        <v>0</v>
      </c>
      <c r="G4039" s="142">
        <f>SUM(G4040,G4043,G4046)</f>
        <v>0</v>
      </c>
      <c r="H4039" s="477">
        <f>SUM(H4040,H4043,H4046)</f>
        <v>0</v>
      </c>
      <c r="I4039" s="142">
        <f t="shared" si="2390"/>
        <v>0</v>
      </c>
      <c r="J4039" s="142">
        <f>SUM(J4040,J4043,J4046)</f>
        <v>0</v>
      </c>
      <c r="K4039" s="477">
        <f>SUM(K4040,K4043,K4046)</f>
        <v>0</v>
      </c>
      <c r="L4039" s="142">
        <f t="shared" si="2391"/>
        <v>0</v>
      </c>
      <c r="M4039" s="142">
        <f>SUM(M4040,M4043,M4046)</f>
        <v>0</v>
      </c>
      <c r="N4039" s="477">
        <f>SUM(N4040,N4043,N4046)</f>
        <v>0</v>
      </c>
    </row>
    <row r="4040" spans="1:14" customFormat="1" ht="26.25" hidden="1" customHeight="1" thickTop="1" thickBot="1" x14ac:dyDescent="0.3">
      <c r="A4040" s="1" t="s">
        <v>0</v>
      </c>
      <c r="B4040" s="4" t="s">
        <v>99</v>
      </c>
      <c r="C4040" s="9">
        <f t="shared" si="2388"/>
        <v>0</v>
      </c>
      <c r="D4040" s="9">
        <f>SUM(D4041:D4042)</f>
        <v>0</v>
      </c>
      <c r="E4040" s="9">
        <f>SUM(E4041:E4042)</f>
        <v>0</v>
      </c>
      <c r="F4040" s="9">
        <f t="shared" si="2389"/>
        <v>0</v>
      </c>
      <c r="G4040" s="9">
        <f>SUM(G4041:G4042)</f>
        <v>0</v>
      </c>
      <c r="H4040" s="467">
        <f>SUM(H4041:H4042)</f>
        <v>0</v>
      </c>
      <c r="I4040" s="9">
        <f t="shared" si="2390"/>
        <v>0</v>
      </c>
      <c r="J4040" s="9">
        <f>SUM(J4041:J4042)</f>
        <v>0</v>
      </c>
      <c r="K4040" s="467">
        <f>SUM(K4041:K4042)</f>
        <v>0</v>
      </c>
      <c r="L4040" s="9">
        <f t="shared" si="2391"/>
        <v>0</v>
      </c>
      <c r="M4040" s="9">
        <f>SUM(M4041:M4042)</f>
        <v>0</v>
      </c>
      <c r="N4040" s="467">
        <f>SUM(N4041:N4042)</f>
        <v>0</v>
      </c>
    </row>
    <row r="4041" spans="1:14" customFormat="1" ht="27.75" hidden="1" customHeight="1" thickTop="1" thickBot="1" x14ac:dyDescent="0.3">
      <c r="A4041" s="1" t="s">
        <v>0</v>
      </c>
      <c r="B4041" s="5" t="s">
        <v>100</v>
      </c>
      <c r="C4041" s="9">
        <f t="shared" si="2388"/>
        <v>0</v>
      </c>
      <c r="D4041" s="9">
        <v>0</v>
      </c>
      <c r="E4041" s="9">
        <v>0</v>
      </c>
      <c r="F4041" s="9">
        <f t="shared" si="2389"/>
        <v>0</v>
      </c>
      <c r="G4041" s="9">
        <v>0</v>
      </c>
      <c r="H4041" s="467">
        <v>0</v>
      </c>
      <c r="I4041" s="9">
        <f t="shared" si="2390"/>
        <v>0</v>
      </c>
      <c r="J4041" s="9">
        <v>0</v>
      </c>
      <c r="K4041" s="467">
        <v>0</v>
      </c>
      <c r="L4041" s="9">
        <f t="shared" si="2391"/>
        <v>0</v>
      </c>
      <c r="M4041" s="9">
        <v>0</v>
      </c>
      <c r="N4041" s="467">
        <v>0</v>
      </c>
    </row>
    <row r="4042" spans="1:14" customFormat="1" ht="25.5" hidden="1" customHeight="1" thickTop="1" thickBot="1" x14ac:dyDescent="0.3">
      <c r="A4042" s="1" t="s">
        <v>0</v>
      </c>
      <c r="B4042" s="5" t="s">
        <v>101</v>
      </c>
      <c r="C4042" s="9">
        <f t="shared" si="2388"/>
        <v>0</v>
      </c>
      <c r="D4042" s="9">
        <v>0</v>
      </c>
      <c r="E4042" s="9">
        <v>0</v>
      </c>
      <c r="F4042" s="9">
        <f t="shared" si="2389"/>
        <v>0</v>
      </c>
      <c r="G4042" s="9">
        <v>0</v>
      </c>
      <c r="H4042" s="467">
        <v>0</v>
      </c>
      <c r="I4042" s="9">
        <f t="shared" si="2390"/>
        <v>0</v>
      </c>
      <c r="J4042" s="9">
        <v>0</v>
      </c>
      <c r="K4042" s="467">
        <v>0</v>
      </c>
      <c r="L4042" s="9">
        <f t="shared" si="2391"/>
        <v>0</v>
      </c>
      <c r="M4042" s="9">
        <v>0</v>
      </c>
      <c r="N4042" s="467">
        <v>0</v>
      </c>
    </row>
    <row r="4043" spans="1:14" customFormat="1" ht="24.75" hidden="1" customHeight="1" thickTop="1" thickBot="1" x14ac:dyDescent="0.3">
      <c r="A4043" s="1" t="s">
        <v>0</v>
      </c>
      <c r="B4043" s="4" t="s">
        <v>102</v>
      </c>
      <c r="C4043" s="9">
        <f t="shared" si="2388"/>
        <v>0</v>
      </c>
      <c r="D4043" s="9">
        <f>SUM(D4044:D4045)</f>
        <v>0</v>
      </c>
      <c r="E4043" s="9">
        <f>SUM(E4044:E4045)</f>
        <v>0</v>
      </c>
      <c r="F4043" s="9">
        <f t="shared" si="2389"/>
        <v>0</v>
      </c>
      <c r="G4043" s="9">
        <f>SUM(G4044:G4045)</f>
        <v>0</v>
      </c>
      <c r="H4043" s="467">
        <f>SUM(H4044:H4045)</f>
        <v>0</v>
      </c>
      <c r="I4043" s="9">
        <f t="shared" si="2390"/>
        <v>0</v>
      </c>
      <c r="J4043" s="9">
        <f>SUM(J4044:J4045)</f>
        <v>0</v>
      </c>
      <c r="K4043" s="467">
        <f>SUM(K4044:K4045)</f>
        <v>0</v>
      </c>
      <c r="L4043" s="9">
        <f t="shared" si="2391"/>
        <v>0</v>
      </c>
      <c r="M4043" s="9">
        <f>SUM(M4044:M4045)</f>
        <v>0</v>
      </c>
      <c r="N4043" s="467">
        <f>SUM(N4044:N4045)</f>
        <v>0</v>
      </c>
    </row>
    <row r="4044" spans="1:14" customFormat="1" ht="19.5" hidden="1" customHeight="1" thickTop="1" thickBot="1" x14ac:dyDescent="0.3">
      <c r="A4044" s="1" t="s">
        <v>0</v>
      </c>
      <c r="B4044" s="5" t="s">
        <v>100</v>
      </c>
      <c r="C4044" s="9">
        <f t="shared" si="2388"/>
        <v>0</v>
      </c>
      <c r="D4044" s="9">
        <v>0</v>
      </c>
      <c r="E4044" s="9">
        <v>0</v>
      </c>
      <c r="F4044" s="9">
        <f t="shared" si="2389"/>
        <v>0</v>
      </c>
      <c r="G4044" s="9">
        <v>0</v>
      </c>
      <c r="H4044" s="467">
        <v>0</v>
      </c>
      <c r="I4044" s="9">
        <f t="shared" si="2390"/>
        <v>0</v>
      </c>
      <c r="J4044" s="9">
        <v>0</v>
      </c>
      <c r="K4044" s="467">
        <v>0</v>
      </c>
      <c r="L4044" s="9">
        <f t="shared" si="2391"/>
        <v>0</v>
      </c>
      <c r="M4044" s="9">
        <v>0</v>
      </c>
      <c r="N4044" s="467">
        <v>0</v>
      </c>
    </row>
    <row r="4045" spans="1:14" customFormat="1" ht="21.75" hidden="1" customHeight="1" thickTop="1" thickBot="1" x14ac:dyDescent="0.3">
      <c r="A4045" s="1" t="s">
        <v>0</v>
      </c>
      <c r="B4045" s="5" t="s">
        <v>101</v>
      </c>
      <c r="C4045" s="9">
        <f t="shared" si="2388"/>
        <v>0</v>
      </c>
      <c r="D4045" s="9">
        <v>0</v>
      </c>
      <c r="E4045" s="9">
        <v>0</v>
      </c>
      <c r="F4045" s="9">
        <f t="shared" si="2389"/>
        <v>0</v>
      </c>
      <c r="G4045" s="9">
        <v>0</v>
      </c>
      <c r="H4045" s="467">
        <v>0</v>
      </c>
      <c r="I4045" s="9">
        <f t="shared" si="2390"/>
        <v>0</v>
      </c>
      <c r="J4045" s="9">
        <v>0</v>
      </c>
      <c r="K4045" s="467">
        <v>0</v>
      </c>
      <c r="L4045" s="9">
        <f t="shared" si="2391"/>
        <v>0</v>
      </c>
      <c r="M4045" s="9">
        <v>0</v>
      </c>
      <c r="N4045" s="467">
        <v>0</v>
      </c>
    </row>
    <row r="4046" spans="1:14" customFormat="1" ht="24.75" hidden="1" customHeight="1" thickTop="1" thickBot="1" x14ac:dyDescent="0.3">
      <c r="A4046" s="1" t="s">
        <v>0</v>
      </c>
      <c r="B4046" s="4" t="s">
        <v>103</v>
      </c>
      <c r="C4046" s="9">
        <f t="shared" si="2388"/>
        <v>0</v>
      </c>
      <c r="D4046" s="9">
        <f>SUM(D4047,D4054,D4066)</f>
        <v>0</v>
      </c>
      <c r="E4046" s="9">
        <f>SUM(E4047,E4054,E4066)</f>
        <v>0</v>
      </c>
      <c r="F4046" s="9">
        <f t="shared" si="2389"/>
        <v>0</v>
      </c>
      <c r="G4046" s="9">
        <f>SUM(G4047,G4054,G4066)</f>
        <v>0</v>
      </c>
      <c r="H4046" s="467">
        <f>SUM(H4047,H4054,H4066)</f>
        <v>0</v>
      </c>
      <c r="I4046" s="9">
        <f t="shared" si="2390"/>
        <v>0</v>
      </c>
      <c r="J4046" s="9">
        <f>SUM(J4047,J4054,J4066)</f>
        <v>0</v>
      </c>
      <c r="K4046" s="467">
        <f>SUM(K4047,K4054,K4066)</f>
        <v>0</v>
      </c>
      <c r="L4046" s="9">
        <f t="shared" si="2391"/>
        <v>0</v>
      </c>
      <c r="M4046" s="9">
        <f>SUM(M4047,M4054,M4066)</f>
        <v>0</v>
      </c>
      <c r="N4046" s="467">
        <f>SUM(N4047,N4054,N4066)</f>
        <v>0</v>
      </c>
    </row>
    <row r="4047" spans="1:14" customFormat="1" ht="3" hidden="1" customHeight="1" thickTop="1" thickBot="1" x14ac:dyDescent="0.3">
      <c r="A4047" s="1" t="s">
        <v>0</v>
      </c>
      <c r="B4047" s="5" t="s">
        <v>104</v>
      </c>
      <c r="C4047" s="9">
        <f t="shared" si="2388"/>
        <v>0</v>
      </c>
      <c r="D4047" s="9">
        <f>SUM(D4048,D4051)</f>
        <v>0</v>
      </c>
      <c r="E4047" s="9">
        <f>SUM(E4048,E4051)</f>
        <v>0</v>
      </c>
      <c r="F4047" s="9">
        <f t="shared" si="2389"/>
        <v>0</v>
      </c>
      <c r="G4047" s="9">
        <f>SUM(G4048,G4051)</f>
        <v>0</v>
      </c>
      <c r="H4047" s="467">
        <f>SUM(H4048,H4051)</f>
        <v>0</v>
      </c>
      <c r="I4047" s="9">
        <f t="shared" si="2390"/>
        <v>0</v>
      </c>
      <c r="J4047" s="9">
        <f>SUM(J4048,J4051)</f>
        <v>0</v>
      </c>
      <c r="K4047" s="467">
        <f>SUM(K4048,K4051)</f>
        <v>0</v>
      </c>
      <c r="L4047" s="9">
        <f t="shared" si="2391"/>
        <v>0</v>
      </c>
      <c r="M4047" s="9">
        <f>SUM(M4048,M4051)</f>
        <v>0</v>
      </c>
      <c r="N4047" s="467">
        <f>SUM(N4048,N4051)</f>
        <v>0</v>
      </c>
    </row>
    <row r="4048" spans="1:14" customFormat="1" ht="24" hidden="1" customHeight="1" thickTop="1" thickBot="1" x14ac:dyDescent="0.3">
      <c r="A4048" s="1" t="s">
        <v>0</v>
      </c>
      <c r="B4048" s="6" t="s">
        <v>105</v>
      </c>
      <c r="C4048" s="9">
        <f t="shared" si="2388"/>
        <v>0</v>
      </c>
      <c r="D4048" s="9">
        <f>SUM(D4049:D4050)</f>
        <v>0</v>
      </c>
      <c r="E4048" s="9">
        <f>SUM(E4049:E4050)</f>
        <v>0</v>
      </c>
      <c r="F4048" s="9">
        <f t="shared" si="2389"/>
        <v>0</v>
      </c>
      <c r="G4048" s="9">
        <f>SUM(G4049:G4050)</f>
        <v>0</v>
      </c>
      <c r="H4048" s="467">
        <f>SUM(H4049:H4050)</f>
        <v>0</v>
      </c>
      <c r="I4048" s="9">
        <f t="shared" si="2390"/>
        <v>0</v>
      </c>
      <c r="J4048" s="9">
        <f>SUM(J4049:J4050)</f>
        <v>0</v>
      </c>
      <c r="K4048" s="467">
        <f>SUM(K4049:K4050)</f>
        <v>0</v>
      </c>
      <c r="L4048" s="9">
        <f t="shared" si="2391"/>
        <v>0</v>
      </c>
      <c r="M4048" s="9">
        <f>SUM(M4049:M4050)</f>
        <v>0</v>
      </c>
      <c r="N4048" s="467">
        <f>SUM(N4049:N4050)</f>
        <v>0</v>
      </c>
    </row>
    <row r="4049" spans="1:14" customFormat="1" ht="24" hidden="1" customHeight="1" thickTop="1" thickBot="1" x14ac:dyDescent="0.3">
      <c r="A4049" s="1" t="s">
        <v>0</v>
      </c>
      <c r="B4049" s="7" t="s">
        <v>100</v>
      </c>
      <c r="C4049" s="9">
        <f t="shared" si="2388"/>
        <v>0</v>
      </c>
      <c r="D4049" s="9">
        <v>0</v>
      </c>
      <c r="E4049" s="9">
        <v>0</v>
      </c>
      <c r="F4049" s="9">
        <f t="shared" si="2389"/>
        <v>0</v>
      </c>
      <c r="G4049" s="9">
        <v>0</v>
      </c>
      <c r="H4049" s="467">
        <v>0</v>
      </c>
      <c r="I4049" s="9">
        <f t="shared" si="2390"/>
        <v>0</v>
      </c>
      <c r="J4049" s="9">
        <v>0</v>
      </c>
      <c r="K4049" s="467">
        <v>0</v>
      </c>
      <c r="L4049" s="9">
        <f t="shared" si="2391"/>
        <v>0</v>
      </c>
      <c r="M4049" s="9">
        <v>0</v>
      </c>
      <c r="N4049" s="467">
        <v>0</v>
      </c>
    </row>
    <row r="4050" spans="1:14" customFormat="1" ht="24.75" hidden="1" customHeight="1" thickTop="1" thickBot="1" x14ac:dyDescent="0.3">
      <c r="A4050" s="1" t="s">
        <v>0</v>
      </c>
      <c r="B4050" s="7" t="s">
        <v>101</v>
      </c>
      <c r="C4050" s="9">
        <f t="shared" si="2388"/>
        <v>0</v>
      </c>
      <c r="D4050" s="9">
        <v>0</v>
      </c>
      <c r="E4050" s="9">
        <v>0</v>
      </c>
      <c r="F4050" s="9">
        <f t="shared" si="2389"/>
        <v>0</v>
      </c>
      <c r="G4050" s="9">
        <v>0</v>
      </c>
      <c r="H4050" s="467">
        <v>0</v>
      </c>
      <c r="I4050" s="9">
        <f t="shared" si="2390"/>
        <v>0</v>
      </c>
      <c r="J4050" s="9">
        <v>0</v>
      </c>
      <c r="K4050" s="467">
        <v>0</v>
      </c>
      <c r="L4050" s="9">
        <f t="shared" si="2391"/>
        <v>0</v>
      </c>
      <c r="M4050" s="9">
        <v>0</v>
      </c>
      <c r="N4050" s="467">
        <v>0</v>
      </c>
    </row>
    <row r="4051" spans="1:14" customFormat="1" ht="24.75" hidden="1" customHeight="1" thickTop="1" thickBot="1" x14ac:dyDescent="0.3">
      <c r="A4051" s="1" t="s">
        <v>0</v>
      </c>
      <c r="B4051" s="6" t="s">
        <v>106</v>
      </c>
      <c r="C4051" s="9">
        <f t="shared" si="2388"/>
        <v>0</v>
      </c>
      <c r="D4051" s="9">
        <f>SUM(D4052:D4053)</f>
        <v>0</v>
      </c>
      <c r="E4051" s="9">
        <f>SUM(E4052:E4053)</f>
        <v>0</v>
      </c>
      <c r="F4051" s="9">
        <f t="shared" si="2389"/>
        <v>0</v>
      </c>
      <c r="G4051" s="9">
        <f>SUM(G4052:G4053)</f>
        <v>0</v>
      </c>
      <c r="H4051" s="467">
        <f>SUM(H4052:H4053)</f>
        <v>0</v>
      </c>
      <c r="I4051" s="9">
        <f t="shared" si="2390"/>
        <v>0</v>
      </c>
      <c r="J4051" s="9">
        <f>SUM(J4052:J4053)</f>
        <v>0</v>
      </c>
      <c r="K4051" s="467">
        <f>SUM(K4052:K4053)</f>
        <v>0</v>
      </c>
      <c r="L4051" s="9">
        <f t="shared" si="2391"/>
        <v>0</v>
      </c>
      <c r="M4051" s="9">
        <f>SUM(M4052:M4053)</f>
        <v>0</v>
      </c>
      <c r="N4051" s="467">
        <f>SUM(N4052:N4053)</f>
        <v>0</v>
      </c>
    </row>
    <row r="4052" spans="1:14" customFormat="1" ht="28.5" hidden="1" customHeight="1" thickTop="1" thickBot="1" x14ac:dyDescent="0.3">
      <c r="A4052" s="1" t="s">
        <v>0</v>
      </c>
      <c r="B4052" s="7" t="s">
        <v>100</v>
      </c>
      <c r="C4052" s="9">
        <f t="shared" si="2388"/>
        <v>0</v>
      </c>
      <c r="D4052" s="9">
        <v>0</v>
      </c>
      <c r="E4052" s="9">
        <v>0</v>
      </c>
      <c r="F4052" s="9">
        <f t="shared" si="2389"/>
        <v>0</v>
      </c>
      <c r="G4052" s="9">
        <v>0</v>
      </c>
      <c r="H4052" s="467">
        <v>0</v>
      </c>
      <c r="I4052" s="9">
        <f t="shared" si="2390"/>
        <v>0</v>
      </c>
      <c r="J4052" s="9">
        <v>0</v>
      </c>
      <c r="K4052" s="467">
        <v>0</v>
      </c>
      <c r="L4052" s="9">
        <f t="shared" si="2391"/>
        <v>0</v>
      </c>
      <c r="M4052" s="9">
        <v>0</v>
      </c>
      <c r="N4052" s="467">
        <v>0</v>
      </c>
    </row>
    <row r="4053" spans="1:14" customFormat="1" ht="26.25" hidden="1" customHeight="1" thickTop="1" thickBot="1" x14ac:dyDescent="0.3">
      <c r="A4053" s="1" t="s">
        <v>0</v>
      </c>
      <c r="B4053" s="7" t="s">
        <v>101</v>
      </c>
      <c r="C4053" s="9">
        <f t="shared" si="2388"/>
        <v>0</v>
      </c>
      <c r="D4053" s="9">
        <v>0</v>
      </c>
      <c r="E4053" s="9">
        <v>0</v>
      </c>
      <c r="F4053" s="9">
        <f t="shared" si="2389"/>
        <v>0</v>
      </c>
      <c r="G4053" s="9">
        <v>0</v>
      </c>
      <c r="H4053" s="467">
        <v>0</v>
      </c>
      <c r="I4053" s="9">
        <f t="shared" si="2390"/>
        <v>0</v>
      </c>
      <c r="J4053" s="9">
        <v>0</v>
      </c>
      <c r="K4053" s="467">
        <v>0</v>
      </c>
      <c r="L4053" s="9">
        <f t="shared" si="2391"/>
        <v>0</v>
      </c>
      <c r="M4053" s="9">
        <v>0</v>
      </c>
      <c r="N4053" s="467">
        <v>0</v>
      </c>
    </row>
    <row r="4054" spans="1:14" customFormat="1" ht="30" hidden="1" customHeight="1" thickTop="1" thickBot="1" x14ac:dyDescent="0.3">
      <c r="A4054" s="1" t="s">
        <v>0</v>
      </c>
      <c r="B4054" s="5" t="s">
        <v>107</v>
      </c>
      <c r="C4054" s="9">
        <f t="shared" si="2388"/>
        <v>0</v>
      </c>
      <c r="D4054" s="9">
        <f>SUM(D4055,D4063)</f>
        <v>0</v>
      </c>
      <c r="E4054" s="9">
        <f>SUM(E4055,E4063)</f>
        <v>0</v>
      </c>
      <c r="F4054" s="9">
        <f t="shared" si="2389"/>
        <v>0</v>
      </c>
      <c r="G4054" s="9">
        <f>SUM(G4055,G4063)</f>
        <v>0</v>
      </c>
      <c r="H4054" s="467">
        <f>SUM(H4055,H4063)</f>
        <v>0</v>
      </c>
      <c r="I4054" s="9">
        <f t="shared" si="2390"/>
        <v>0</v>
      </c>
      <c r="J4054" s="9">
        <f>SUM(J4055,J4063)</f>
        <v>0</v>
      </c>
      <c r="K4054" s="467">
        <f>SUM(K4055,K4063)</f>
        <v>0</v>
      </c>
      <c r="L4054" s="9">
        <f t="shared" si="2391"/>
        <v>0</v>
      </c>
      <c r="M4054" s="9">
        <f>SUM(M4055,M4063)</f>
        <v>0</v>
      </c>
      <c r="N4054" s="467">
        <f>SUM(N4055,N4063)</f>
        <v>0</v>
      </c>
    </row>
    <row r="4055" spans="1:14" customFormat="1" ht="18" hidden="1" customHeight="1" thickTop="1" thickBot="1" x14ac:dyDescent="0.3">
      <c r="A4055" s="1" t="s">
        <v>0</v>
      </c>
      <c r="B4055" s="6" t="s">
        <v>108</v>
      </c>
      <c r="C4055" s="9">
        <f t="shared" si="2388"/>
        <v>0</v>
      </c>
      <c r="D4055" s="9">
        <f>SUM(D4056,D4059)</f>
        <v>0</v>
      </c>
      <c r="E4055" s="9">
        <f>SUM(E4056,E4059)</f>
        <v>0</v>
      </c>
      <c r="F4055" s="9">
        <f t="shared" si="2389"/>
        <v>0</v>
      </c>
      <c r="G4055" s="9">
        <f>SUM(G4056,G4059)</f>
        <v>0</v>
      </c>
      <c r="H4055" s="467">
        <f>SUM(H4056,H4059)</f>
        <v>0</v>
      </c>
      <c r="I4055" s="9">
        <f t="shared" si="2390"/>
        <v>0</v>
      </c>
      <c r="J4055" s="9">
        <f>SUM(J4056,J4059)</f>
        <v>0</v>
      </c>
      <c r="K4055" s="467">
        <f>SUM(K4056,K4059)</f>
        <v>0</v>
      </c>
      <c r="L4055" s="9">
        <f t="shared" si="2391"/>
        <v>0</v>
      </c>
      <c r="M4055" s="9">
        <f>SUM(M4056,M4059)</f>
        <v>0</v>
      </c>
      <c r="N4055" s="467">
        <f>SUM(N4056,N4059)</f>
        <v>0</v>
      </c>
    </row>
    <row r="4056" spans="1:14" customFormat="1" ht="26.25" hidden="1" customHeight="1" thickTop="1" thickBot="1" x14ac:dyDescent="0.3">
      <c r="A4056" s="1" t="s">
        <v>0</v>
      </c>
      <c r="B4056" s="7" t="s">
        <v>100</v>
      </c>
      <c r="C4056" s="9">
        <f t="shared" si="2388"/>
        <v>0</v>
      </c>
      <c r="D4056" s="9">
        <f>SUM(D4057:D4058)</f>
        <v>0</v>
      </c>
      <c r="E4056" s="9">
        <f>SUM(E4057:E4058)</f>
        <v>0</v>
      </c>
      <c r="F4056" s="9">
        <f t="shared" si="2389"/>
        <v>0</v>
      </c>
      <c r="G4056" s="9">
        <f>SUM(G4057:G4058)</f>
        <v>0</v>
      </c>
      <c r="H4056" s="467">
        <f>SUM(H4057:H4058)</f>
        <v>0</v>
      </c>
      <c r="I4056" s="9">
        <f t="shared" si="2390"/>
        <v>0</v>
      </c>
      <c r="J4056" s="9">
        <f>SUM(J4057:J4058)</f>
        <v>0</v>
      </c>
      <c r="K4056" s="467">
        <f>SUM(K4057:K4058)</f>
        <v>0</v>
      </c>
      <c r="L4056" s="9">
        <f t="shared" si="2391"/>
        <v>0</v>
      </c>
      <c r="M4056" s="9">
        <f>SUM(M4057:M4058)</f>
        <v>0</v>
      </c>
      <c r="N4056" s="467">
        <f>SUM(N4057:N4058)</f>
        <v>0</v>
      </c>
    </row>
    <row r="4057" spans="1:14" customFormat="1" ht="29.25" hidden="1" customHeight="1" thickTop="1" thickBot="1" x14ac:dyDescent="0.3">
      <c r="A4057" s="1" t="s">
        <v>0</v>
      </c>
      <c r="B4057" s="8" t="s">
        <v>109</v>
      </c>
      <c r="C4057" s="9">
        <f t="shared" si="2388"/>
        <v>0</v>
      </c>
      <c r="D4057" s="9">
        <v>0</v>
      </c>
      <c r="E4057" s="9">
        <v>0</v>
      </c>
      <c r="F4057" s="9">
        <f t="shared" si="2389"/>
        <v>0</v>
      </c>
      <c r="G4057" s="9">
        <v>0</v>
      </c>
      <c r="H4057" s="467">
        <v>0</v>
      </c>
      <c r="I4057" s="9">
        <f t="shared" si="2390"/>
        <v>0</v>
      </c>
      <c r="J4057" s="9">
        <v>0</v>
      </c>
      <c r="K4057" s="467">
        <v>0</v>
      </c>
      <c r="L4057" s="9">
        <f t="shared" si="2391"/>
        <v>0</v>
      </c>
      <c r="M4057" s="9">
        <v>0</v>
      </c>
      <c r="N4057" s="467">
        <v>0</v>
      </c>
    </row>
    <row r="4058" spans="1:14" customFormat="1" ht="26.25" hidden="1" customHeight="1" thickTop="1" thickBot="1" x14ac:dyDescent="0.3">
      <c r="A4058" s="1" t="s">
        <v>0</v>
      </c>
      <c r="B4058" s="8" t="s">
        <v>110</v>
      </c>
      <c r="C4058" s="9">
        <f t="shared" si="2388"/>
        <v>0</v>
      </c>
      <c r="D4058" s="9">
        <v>0</v>
      </c>
      <c r="E4058" s="9">
        <v>0</v>
      </c>
      <c r="F4058" s="9">
        <f t="shared" si="2389"/>
        <v>0</v>
      </c>
      <c r="G4058" s="9">
        <v>0</v>
      </c>
      <c r="H4058" s="467">
        <v>0</v>
      </c>
      <c r="I4058" s="9">
        <f t="shared" si="2390"/>
        <v>0</v>
      </c>
      <c r="J4058" s="9">
        <v>0</v>
      </c>
      <c r="K4058" s="467">
        <v>0</v>
      </c>
      <c r="L4058" s="9">
        <f t="shared" si="2391"/>
        <v>0</v>
      </c>
      <c r="M4058" s="9">
        <v>0</v>
      </c>
      <c r="N4058" s="467">
        <v>0</v>
      </c>
    </row>
    <row r="4059" spans="1:14" customFormat="1" ht="26.25" hidden="1" customHeight="1" thickTop="1" thickBot="1" x14ac:dyDescent="0.3">
      <c r="A4059" s="1" t="s">
        <v>0</v>
      </c>
      <c r="B4059" s="7" t="s">
        <v>101</v>
      </c>
      <c r="C4059" s="9">
        <f t="shared" si="2388"/>
        <v>0</v>
      </c>
      <c r="D4059" s="9">
        <f>SUM(D4060:D4062)</f>
        <v>0</v>
      </c>
      <c r="E4059" s="9">
        <f>SUM(E4060:E4062)</f>
        <v>0</v>
      </c>
      <c r="F4059" s="9">
        <f t="shared" si="2389"/>
        <v>0</v>
      </c>
      <c r="G4059" s="9">
        <f>SUM(G4060:G4062)</f>
        <v>0</v>
      </c>
      <c r="H4059" s="467">
        <f>SUM(H4060:H4062)</f>
        <v>0</v>
      </c>
      <c r="I4059" s="9">
        <f t="shared" si="2390"/>
        <v>0</v>
      </c>
      <c r="J4059" s="9">
        <f>SUM(J4060:J4062)</f>
        <v>0</v>
      </c>
      <c r="K4059" s="467">
        <f>SUM(K4060:K4062)</f>
        <v>0</v>
      </c>
      <c r="L4059" s="9">
        <f t="shared" si="2391"/>
        <v>0</v>
      </c>
      <c r="M4059" s="9">
        <f>SUM(M4060:M4062)</f>
        <v>0</v>
      </c>
      <c r="N4059" s="467">
        <f>SUM(N4060:N4062)</f>
        <v>0</v>
      </c>
    </row>
    <row r="4060" spans="1:14" customFormat="1" ht="30.75" hidden="1" customHeight="1" thickTop="1" thickBot="1" x14ac:dyDescent="0.3">
      <c r="A4060" s="1" t="s">
        <v>0</v>
      </c>
      <c r="B4060" s="8" t="s">
        <v>109</v>
      </c>
      <c r="C4060" s="9">
        <f t="shared" si="2388"/>
        <v>0</v>
      </c>
      <c r="D4060" s="9">
        <v>0</v>
      </c>
      <c r="E4060" s="9">
        <v>0</v>
      </c>
      <c r="F4060" s="9">
        <f t="shared" si="2389"/>
        <v>0</v>
      </c>
      <c r="G4060" s="9">
        <v>0</v>
      </c>
      <c r="H4060" s="467">
        <v>0</v>
      </c>
      <c r="I4060" s="9">
        <f t="shared" si="2390"/>
        <v>0</v>
      </c>
      <c r="J4060" s="9">
        <v>0</v>
      </c>
      <c r="K4060" s="467">
        <v>0</v>
      </c>
      <c r="L4060" s="9">
        <f t="shared" si="2391"/>
        <v>0</v>
      </c>
      <c r="M4060" s="9">
        <v>0</v>
      </c>
      <c r="N4060" s="467">
        <v>0</v>
      </c>
    </row>
    <row r="4061" spans="1:14" customFormat="1" ht="26.25" hidden="1" customHeight="1" thickTop="1" thickBot="1" x14ac:dyDescent="0.3">
      <c r="A4061" s="1" t="s">
        <v>0</v>
      </c>
      <c r="B4061" s="8" t="s">
        <v>111</v>
      </c>
      <c r="C4061" s="9">
        <f t="shared" si="2388"/>
        <v>0</v>
      </c>
      <c r="D4061" s="9">
        <v>0</v>
      </c>
      <c r="E4061" s="9">
        <v>0</v>
      </c>
      <c r="F4061" s="9">
        <f t="shared" si="2389"/>
        <v>0</v>
      </c>
      <c r="G4061" s="9">
        <v>0</v>
      </c>
      <c r="H4061" s="467">
        <v>0</v>
      </c>
      <c r="I4061" s="9">
        <f t="shared" si="2390"/>
        <v>0</v>
      </c>
      <c r="J4061" s="9">
        <v>0</v>
      </c>
      <c r="K4061" s="467">
        <v>0</v>
      </c>
      <c r="L4061" s="9">
        <f t="shared" si="2391"/>
        <v>0</v>
      </c>
      <c r="M4061" s="9">
        <v>0</v>
      </c>
      <c r="N4061" s="467">
        <v>0</v>
      </c>
    </row>
    <row r="4062" spans="1:14" customFormat="1" ht="23.25" hidden="1" customHeight="1" thickTop="1" thickBot="1" x14ac:dyDescent="0.3">
      <c r="A4062" s="1" t="s">
        <v>0</v>
      </c>
      <c r="B4062" s="8" t="s">
        <v>110</v>
      </c>
      <c r="C4062" s="9">
        <f t="shared" si="2388"/>
        <v>0</v>
      </c>
      <c r="D4062" s="9">
        <v>0</v>
      </c>
      <c r="E4062" s="9">
        <v>0</v>
      </c>
      <c r="F4062" s="9">
        <f t="shared" si="2389"/>
        <v>0</v>
      </c>
      <c r="G4062" s="9">
        <v>0</v>
      </c>
      <c r="H4062" s="467">
        <v>0</v>
      </c>
      <c r="I4062" s="9">
        <f t="shared" si="2390"/>
        <v>0</v>
      </c>
      <c r="J4062" s="9">
        <v>0</v>
      </c>
      <c r="K4062" s="467">
        <v>0</v>
      </c>
      <c r="L4062" s="9">
        <f t="shared" si="2391"/>
        <v>0</v>
      </c>
      <c r="M4062" s="9">
        <v>0</v>
      </c>
      <c r="N4062" s="467">
        <v>0</v>
      </c>
    </row>
    <row r="4063" spans="1:14" customFormat="1" ht="29.25" hidden="1" customHeight="1" thickTop="1" thickBot="1" x14ac:dyDescent="0.3">
      <c r="A4063" s="1" t="s">
        <v>0</v>
      </c>
      <c r="B4063" s="6" t="s">
        <v>112</v>
      </c>
      <c r="C4063" s="9">
        <f t="shared" si="2388"/>
        <v>0</v>
      </c>
      <c r="D4063" s="9">
        <f>SUM(D4064:D4065)</f>
        <v>0</v>
      </c>
      <c r="E4063" s="9">
        <f>SUM(E4064:E4065)</f>
        <v>0</v>
      </c>
      <c r="F4063" s="9">
        <f t="shared" si="2389"/>
        <v>0</v>
      </c>
      <c r="G4063" s="9">
        <f>SUM(G4064:G4065)</f>
        <v>0</v>
      </c>
      <c r="H4063" s="467">
        <f>SUM(H4064:H4065)</f>
        <v>0</v>
      </c>
      <c r="I4063" s="9">
        <f t="shared" si="2390"/>
        <v>0</v>
      </c>
      <c r="J4063" s="9">
        <f>SUM(J4064:J4065)</f>
        <v>0</v>
      </c>
      <c r="K4063" s="467">
        <f>SUM(K4064:K4065)</f>
        <v>0</v>
      </c>
      <c r="L4063" s="9">
        <f t="shared" si="2391"/>
        <v>0</v>
      </c>
      <c r="M4063" s="9">
        <f>SUM(M4064:M4065)</f>
        <v>0</v>
      </c>
      <c r="N4063" s="467">
        <f>SUM(N4064:N4065)</f>
        <v>0</v>
      </c>
    </row>
    <row r="4064" spans="1:14" customFormat="1" ht="21.75" hidden="1" customHeight="1" thickTop="1" thickBot="1" x14ac:dyDescent="0.3">
      <c r="A4064" s="1" t="s">
        <v>0</v>
      </c>
      <c r="B4064" s="7" t="s">
        <v>100</v>
      </c>
      <c r="C4064" s="9">
        <f t="shared" si="2388"/>
        <v>0</v>
      </c>
      <c r="D4064" s="9">
        <v>0</v>
      </c>
      <c r="E4064" s="9">
        <v>0</v>
      </c>
      <c r="F4064" s="9">
        <f t="shared" si="2389"/>
        <v>0</v>
      </c>
      <c r="G4064" s="9">
        <v>0</v>
      </c>
      <c r="H4064" s="467">
        <v>0</v>
      </c>
      <c r="I4064" s="9">
        <f t="shared" si="2390"/>
        <v>0</v>
      </c>
      <c r="J4064" s="9">
        <v>0</v>
      </c>
      <c r="K4064" s="467">
        <v>0</v>
      </c>
      <c r="L4064" s="9">
        <f t="shared" si="2391"/>
        <v>0</v>
      </c>
      <c r="M4064" s="9">
        <v>0</v>
      </c>
      <c r="N4064" s="467">
        <v>0</v>
      </c>
    </row>
    <row r="4065" spans="1:14" customFormat="1" ht="20.25" hidden="1" customHeight="1" thickTop="1" thickBot="1" x14ac:dyDescent="0.3">
      <c r="A4065" s="1" t="s">
        <v>0</v>
      </c>
      <c r="B4065" s="7" t="s">
        <v>101</v>
      </c>
      <c r="C4065" s="9">
        <f t="shared" si="2388"/>
        <v>0</v>
      </c>
      <c r="D4065" s="9">
        <v>0</v>
      </c>
      <c r="E4065" s="9">
        <v>0</v>
      </c>
      <c r="F4065" s="9">
        <f t="shared" si="2389"/>
        <v>0</v>
      </c>
      <c r="G4065" s="9">
        <v>0</v>
      </c>
      <c r="H4065" s="467">
        <v>0</v>
      </c>
      <c r="I4065" s="9">
        <f t="shared" si="2390"/>
        <v>0</v>
      </c>
      <c r="J4065" s="9">
        <v>0</v>
      </c>
      <c r="K4065" s="467">
        <v>0</v>
      </c>
      <c r="L4065" s="9">
        <f t="shared" si="2391"/>
        <v>0</v>
      </c>
      <c r="M4065" s="9">
        <v>0</v>
      </c>
      <c r="N4065" s="467">
        <v>0</v>
      </c>
    </row>
    <row r="4066" spans="1:14" customFormat="1" ht="25.5" hidden="1" customHeight="1" thickTop="1" thickBot="1" x14ac:dyDescent="0.3">
      <c r="A4066" s="1" t="s">
        <v>0</v>
      </c>
      <c r="B4066" s="5" t="s">
        <v>113</v>
      </c>
      <c r="C4066" s="9">
        <f t="shared" si="2388"/>
        <v>0</v>
      </c>
      <c r="D4066" s="9">
        <f>SUM(D4067,D4077)</f>
        <v>0</v>
      </c>
      <c r="E4066" s="9">
        <f>SUM(E4067,E4077)</f>
        <v>0</v>
      </c>
      <c r="F4066" s="9">
        <f t="shared" si="2389"/>
        <v>0</v>
      </c>
      <c r="G4066" s="9">
        <f>SUM(G4067,G4077)</f>
        <v>0</v>
      </c>
      <c r="H4066" s="467">
        <f>SUM(H4067,H4077)</f>
        <v>0</v>
      </c>
      <c r="I4066" s="9">
        <f t="shared" si="2390"/>
        <v>0</v>
      </c>
      <c r="J4066" s="9">
        <f>SUM(J4067,J4077)</f>
        <v>0</v>
      </c>
      <c r="K4066" s="467">
        <f>SUM(K4067,K4077)</f>
        <v>0</v>
      </c>
      <c r="L4066" s="9">
        <f t="shared" si="2391"/>
        <v>0</v>
      </c>
      <c r="M4066" s="9">
        <f>SUM(M4067,M4077)</f>
        <v>0</v>
      </c>
      <c r="N4066" s="467">
        <f>SUM(N4067,N4077)</f>
        <v>0</v>
      </c>
    </row>
    <row r="4067" spans="1:14" customFormat="1" ht="28.5" hidden="1" customHeight="1" thickTop="1" thickBot="1" x14ac:dyDescent="0.3">
      <c r="A4067" s="1" t="s">
        <v>0</v>
      </c>
      <c r="B4067" s="6" t="s">
        <v>114</v>
      </c>
      <c r="C4067" s="9">
        <f t="shared" si="2388"/>
        <v>0</v>
      </c>
      <c r="D4067" s="9">
        <f>SUM(D4068,D4073)</f>
        <v>0</v>
      </c>
      <c r="E4067" s="9">
        <f>SUM(E4068,E4073)</f>
        <v>0</v>
      </c>
      <c r="F4067" s="9">
        <f t="shared" si="2389"/>
        <v>0</v>
      </c>
      <c r="G4067" s="9">
        <f>SUM(G4068,G4073)</f>
        <v>0</v>
      </c>
      <c r="H4067" s="467">
        <f>SUM(H4068,H4073)</f>
        <v>0</v>
      </c>
      <c r="I4067" s="9">
        <f t="shared" si="2390"/>
        <v>0</v>
      </c>
      <c r="J4067" s="9">
        <f>SUM(J4068,J4073)</f>
        <v>0</v>
      </c>
      <c r="K4067" s="467">
        <f>SUM(K4068,K4073)</f>
        <v>0</v>
      </c>
      <c r="L4067" s="9">
        <f t="shared" si="2391"/>
        <v>0</v>
      </c>
      <c r="M4067" s="9">
        <f>SUM(M4068,M4073)</f>
        <v>0</v>
      </c>
      <c r="N4067" s="467">
        <f>SUM(N4068,N4073)</f>
        <v>0</v>
      </c>
    </row>
    <row r="4068" spans="1:14" customFormat="1" ht="24" hidden="1" customHeight="1" thickTop="1" thickBot="1" x14ac:dyDescent="0.3">
      <c r="A4068" s="1" t="s">
        <v>0</v>
      </c>
      <c r="B4068" s="7" t="s">
        <v>100</v>
      </c>
      <c r="C4068" s="9">
        <f t="shared" si="2388"/>
        <v>0</v>
      </c>
      <c r="D4068" s="9">
        <f>SUM(D4069:D4072)</f>
        <v>0</v>
      </c>
      <c r="E4068" s="9">
        <f>SUM(E4069:E4072)</f>
        <v>0</v>
      </c>
      <c r="F4068" s="9">
        <f t="shared" si="2389"/>
        <v>0</v>
      </c>
      <c r="G4068" s="9">
        <f>SUM(G4069:G4072)</f>
        <v>0</v>
      </c>
      <c r="H4068" s="467">
        <f>SUM(H4069:H4072)</f>
        <v>0</v>
      </c>
      <c r="I4068" s="9">
        <f t="shared" si="2390"/>
        <v>0</v>
      </c>
      <c r="J4068" s="9">
        <f>SUM(J4069:J4072)</f>
        <v>0</v>
      </c>
      <c r="K4068" s="467">
        <f>SUM(K4069:K4072)</f>
        <v>0</v>
      </c>
      <c r="L4068" s="9">
        <f t="shared" si="2391"/>
        <v>0</v>
      </c>
      <c r="M4068" s="9">
        <f>SUM(M4069:M4072)</f>
        <v>0</v>
      </c>
      <c r="N4068" s="467">
        <f>SUM(N4069:N4072)</f>
        <v>0</v>
      </c>
    </row>
    <row r="4069" spans="1:14" customFormat="1" ht="23.25" hidden="1" customHeight="1" thickTop="1" thickBot="1" x14ac:dyDescent="0.3">
      <c r="A4069" s="1" t="s">
        <v>0</v>
      </c>
      <c r="B4069" s="8" t="s">
        <v>115</v>
      </c>
      <c r="C4069" s="9">
        <f t="shared" si="2388"/>
        <v>0</v>
      </c>
      <c r="D4069" s="9">
        <v>0</v>
      </c>
      <c r="E4069" s="9">
        <v>0</v>
      </c>
      <c r="F4069" s="9">
        <f t="shared" si="2389"/>
        <v>0</v>
      </c>
      <c r="G4069" s="9">
        <v>0</v>
      </c>
      <c r="H4069" s="467">
        <v>0</v>
      </c>
      <c r="I4069" s="9">
        <f t="shared" si="2390"/>
        <v>0</v>
      </c>
      <c r="J4069" s="9">
        <v>0</v>
      </c>
      <c r="K4069" s="467">
        <v>0</v>
      </c>
      <c r="L4069" s="9">
        <f t="shared" si="2391"/>
        <v>0</v>
      </c>
      <c r="M4069" s="9">
        <v>0</v>
      </c>
      <c r="N4069" s="467">
        <v>0</v>
      </c>
    </row>
    <row r="4070" spans="1:14" customFormat="1" ht="15" hidden="1" customHeight="1" thickTop="1" thickBot="1" x14ac:dyDescent="0.3">
      <c r="A4070" s="1" t="s">
        <v>0</v>
      </c>
      <c r="B4070" s="8" t="s">
        <v>116</v>
      </c>
      <c r="C4070" s="9">
        <f t="shared" si="2388"/>
        <v>0</v>
      </c>
      <c r="D4070" s="9">
        <v>0</v>
      </c>
      <c r="E4070" s="9">
        <v>0</v>
      </c>
      <c r="F4070" s="9">
        <f t="shared" si="2389"/>
        <v>0</v>
      </c>
      <c r="G4070" s="9">
        <v>0</v>
      </c>
      <c r="H4070" s="467">
        <v>0</v>
      </c>
      <c r="I4070" s="9">
        <f t="shared" si="2390"/>
        <v>0</v>
      </c>
      <c r="J4070" s="9">
        <v>0</v>
      </c>
      <c r="K4070" s="467">
        <v>0</v>
      </c>
      <c r="L4070" s="9">
        <f t="shared" si="2391"/>
        <v>0</v>
      </c>
      <c r="M4070" s="9">
        <v>0</v>
      </c>
      <c r="N4070" s="467">
        <v>0</v>
      </c>
    </row>
    <row r="4071" spans="1:14" customFormat="1" ht="19.5" hidden="1" customHeight="1" thickTop="1" thickBot="1" x14ac:dyDescent="0.3">
      <c r="A4071" s="1" t="s">
        <v>0</v>
      </c>
      <c r="B4071" s="8" t="s">
        <v>109</v>
      </c>
      <c r="C4071" s="9">
        <f t="shared" si="2388"/>
        <v>0</v>
      </c>
      <c r="D4071" s="9">
        <v>0</v>
      </c>
      <c r="E4071" s="9">
        <v>0</v>
      </c>
      <c r="F4071" s="9">
        <f t="shared" si="2389"/>
        <v>0</v>
      </c>
      <c r="G4071" s="9">
        <v>0</v>
      </c>
      <c r="H4071" s="467">
        <v>0</v>
      </c>
      <c r="I4071" s="9">
        <f t="shared" si="2390"/>
        <v>0</v>
      </c>
      <c r="J4071" s="9">
        <v>0</v>
      </c>
      <c r="K4071" s="467">
        <v>0</v>
      </c>
      <c r="L4071" s="9">
        <f t="shared" si="2391"/>
        <v>0</v>
      </c>
      <c r="M4071" s="9">
        <v>0</v>
      </c>
      <c r="N4071" s="467">
        <v>0</v>
      </c>
    </row>
    <row r="4072" spans="1:14" customFormat="1" ht="24" hidden="1" customHeight="1" thickTop="1" thickBot="1" x14ac:dyDescent="0.3">
      <c r="A4072" s="1" t="s">
        <v>0</v>
      </c>
      <c r="B4072" s="8" t="s">
        <v>110</v>
      </c>
      <c r="C4072" s="9">
        <f t="shared" si="2388"/>
        <v>0</v>
      </c>
      <c r="D4072" s="9">
        <v>0</v>
      </c>
      <c r="E4072" s="9">
        <v>0</v>
      </c>
      <c r="F4072" s="9">
        <f t="shared" si="2389"/>
        <v>0</v>
      </c>
      <c r="G4072" s="9">
        <v>0</v>
      </c>
      <c r="H4072" s="467">
        <v>0</v>
      </c>
      <c r="I4072" s="9">
        <f t="shared" si="2390"/>
        <v>0</v>
      </c>
      <c r="J4072" s="9">
        <v>0</v>
      </c>
      <c r="K4072" s="467">
        <v>0</v>
      </c>
      <c r="L4072" s="9">
        <f t="shared" si="2391"/>
        <v>0</v>
      </c>
      <c r="M4072" s="9">
        <v>0</v>
      </c>
      <c r="N4072" s="467">
        <v>0</v>
      </c>
    </row>
    <row r="4073" spans="1:14" customFormat="1" ht="24.75" hidden="1" customHeight="1" thickTop="1" thickBot="1" x14ac:dyDescent="0.3">
      <c r="A4073" s="1" t="s">
        <v>0</v>
      </c>
      <c r="B4073" s="7" t="s">
        <v>101</v>
      </c>
      <c r="C4073" s="9">
        <f t="shared" si="2388"/>
        <v>0</v>
      </c>
      <c r="D4073" s="9">
        <f>SUM(D4074:D4076)</f>
        <v>0</v>
      </c>
      <c r="E4073" s="9">
        <f>SUM(E4074:E4076)</f>
        <v>0</v>
      </c>
      <c r="F4073" s="9">
        <f t="shared" si="2389"/>
        <v>0</v>
      </c>
      <c r="G4073" s="9">
        <f>SUM(G4074:G4076)</f>
        <v>0</v>
      </c>
      <c r="H4073" s="467">
        <f>SUM(H4074:H4076)</f>
        <v>0</v>
      </c>
      <c r="I4073" s="9">
        <f t="shared" si="2390"/>
        <v>0</v>
      </c>
      <c r="J4073" s="9">
        <f>SUM(J4074:J4076)</f>
        <v>0</v>
      </c>
      <c r="K4073" s="467">
        <f>SUM(K4074:K4076)</f>
        <v>0</v>
      </c>
      <c r="L4073" s="9">
        <f t="shared" si="2391"/>
        <v>0</v>
      </c>
      <c r="M4073" s="9">
        <f>SUM(M4074:M4076)</f>
        <v>0</v>
      </c>
      <c r="N4073" s="467">
        <f>SUM(N4074:N4076)</f>
        <v>0</v>
      </c>
    </row>
    <row r="4074" spans="1:14" customFormat="1" ht="27.75" hidden="1" customHeight="1" thickTop="1" thickBot="1" x14ac:dyDescent="0.3">
      <c r="A4074" s="1" t="s">
        <v>0</v>
      </c>
      <c r="B4074" s="8" t="s">
        <v>109</v>
      </c>
      <c r="C4074" s="9">
        <f t="shared" si="2388"/>
        <v>0</v>
      </c>
      <c r="D4074" s="9">
        <v>0</v>
      </c>
      <c r="E4074" s="9">
        <v>0</v>
      </c>
      <c r="F4074" s="9">
        <f t="shared" si="2389"/>
        <v>0</v>
      </c>
      <c r="G4074" s="9">
        <v>0</v>
      </c>
      <c r="H4074" s="467">
        <v>0</v>
      </c>
      <c r="I4074" s="9">
        <f t="shared" si="2390"/>
        <v>0</v>
      </c>
      <c r="J4074" s="9">
        <v>0</v>
      </c>
      <c r="K4074" s="467">
        <v>0</v>
      </c>
      <c r="L4074" s="9">
        <f t="shared" si="2391"/>
        <v>0</v>
      </c>
      <c r="M4074" s="9">
        <v>0</v>
      </c>
      <c r="N4074" s="467">
        <v>0</v>
      </c>
    </row>
    <row r="4075" spans="1:14" customFormat="1" ht="33.75" hidden="1" customHeight="1" thickTop="1" thickBot="1" x14ac:dyDescent="0.3">
      <c r="A4075" s="1" t="s">
        <v>0</v>
      </c>
      <c r="B4075" s="8" t="s">
        <v>111</v>
      </c>
      <c r="C4075" s="9">
        <f t="shared" si="2388"/>
        <v>0</v>
      </c>
      <c r="D4075" s="9">
        <v>0</v>
      </c>
      <c r="E4075" s="9">
        <v>0</v>
      </c>
      <c r="F4075" s="9">
        <f t="shared" si="2389"/>
        <v>0</v>
      </c>
      <c r="G4075" s="9">
        <v>0</v>
      </c>
      <c r="H4075" s="467">
        <v>0</v>
      </c>
      <c r="I4075" s="9">
        <f t="shared" si="2390"/>
        <v>0</v>
      </c>
      <c r="J4075" s="9">
        <v>0</v>
      </c>
      <c r="K4075" s="467">
        <v>0</v>
      </c>
      <c r="L4075" s="9">
        <f t="shared" si="2391"/>
        <v>0</v>
      </c>
      <c r="M4075" s="9">
        <v>0</v>
      </c>
      <c r="N4075" s="467">
        <v>0</v>
      </c>
    </row>
    <row r="4076" spans="1:14" customFormat="1" ht="28.5" hidden="1" customHeight="1" thickTop="1" thickBot="1" x14ac:dyDescent="0.3">
      <c r="A4076" s="1" t="s">
        <v>0</v>
      </c>
      <c r="B4076" s="8" t="s">
        <v>110</v>
      </c>
      <c r="C4076" s="9">
        <f t="shared" si="2388"/>
        <v>0</v>
      </c>
      <c r="D4076" s="9">
        <v>0</v>
      </c>
      <c r="E4076" s="9">
        <v>0</v>
      </c>
      <c r="F4076" s="9">
        <f t="shared" si="2389"/>
        <v>0</v>
      </c>
      <c r="G4076" s="9">
        <v>0</v>
      </c>
      <c r="H4076" s="467">
        <v>0</v>
      </c>
      <c r="I4076" s="9">
        <f t="shared" si="2390"/>
        <v>0</v>
      </c>
      <c r="J4076" s="9">
        <v>0</v>
      </c>
      <c r="K4076" s="467">
        <v>0</v>
      </c>
      <c r="L4076" s="9">
        <f t="shared" si="2391"/>
        <v>0</v>
      </c>
      <c r="M4076" s="9">
        <v>0</v>
      </c>
      <c r="N4076" s="467">
        <v>0</v>
      </c>
    </row>
    <row r="4077" spans="1:14" customFormat="1" ht="30" hidden="1" customHeight="1" thickTop="1" thickBot="1" x14ac:dyDescent="0.3">
      <c r="A4077" s="1" t="s">
        <v>0</v>
      </c>
      <c r="B4077" s="6" t="s">
        <v>117</v>
      </c>
      <c r="C4077" s="9">
        <f t="shared" si="2388"/>
        <v>0</v>
      </c>
      <c r="D4077" s="9">
        <f>SUM(D4078:D4079)</f>
        <v>0</v>
      </c>
      <c r="E4077" s="9">
        <f>SUM(E4078:E4079)</f>
        <v>0</v>
      </c>
      <c r="F4077" s="9">
        <f t="shared" si="2389"/>
        <v>0</v>
      </c>
      <c r="G4077" s="9">
        <f>SUM(G4078:G4079)</f>
        <v>0</v>
      </c>
      <c r="H4077" s="467">
        <f>SUM(H4078:H4079)</f>
        <v>0</v>
      </c>
      <c r="I4077" s="9">
        <f t="shared" si="2390"/>
        <v>0</v>
      </c>
      <c r="J4077" s="9">
        <f>SUM(J4078:J4079)</f>
        <v>0</v>
      </c>
      <c r="K4077" s="467">
        <f>SUM(K4078:K4079)</f>
        <v>0</v>
      </c>
      <c r="L4077" s="9">
        <f t="shared" si="2391"/>
        <v>0</v>
      </c>
      <c r="M4077" s="9">
        <f>SUM(M4078:M4079)</f>
        <v>0</v>
      </c>
      <c r="N4077" s="467">
        <f>SUM(N4078:N4079)</f>
        <v>0</v>
      </c>
    </row>
    <row r="4078" spans="1:14" customFormat="1" ht="33.75" hidden="1" customHeight="1" thickTop="1" thickBot="1" x14ac:dyDescent="0.3">
      <c r="A4078" s="1" t="s">
        <v>0</v>
      </c>
      <c r="B4078" s="7" t="s">
        <v>100</v>
      </c>
      <c r="C4078" s="9">
        <f t="shared" si="2388"/>
        <v>0</v>
      </c>
      <c r="D4078" s="9">
        <v>0</v>
      </c>
      <c r="E4078" s="9">
        <v>0</v>
      </c>
      <c r="F4078" s="9">
        <f t="shared" si="2389"/>
        <v>0</v>
      </c>
      <c r="G4078" s="9">
        <v>0</v>
      </c>
      <c r="H4078" s="467">
        <v>0</v>
      </c>
      <c r="I4078" s="9">
        <f t="shared" si="2390"/>
        <v>0</v>
      </c>
      <c r="J4078" s="9">
        <v>0</v>
      </c>
      <c r="K4078" s="467">
        <v>0</v>
      </c>
      <c r="L4078" s="9">
        <f t="shared" si="2391"/>
        <v>0</v>
      </c>
      <c r="M4078" s="9">
        <v>0</v>
      </c>
      <c r="N4078" s="467">
        <v>0</v>
      </c>
    </row>
    <row r="4079" spans="1:14" customFormat="1" ht="32.25" hidden="1" customHeight="1" thickTop="1" x14ac:dyDescent="0.25">
      <c r="A4079" s="133" t="s">
        <v>0</v>
      </c>
      <c r="B4079" s="138" t="s">
        <v>101</v>
      </c>
      <c r="C4079" s="135">
        <f t="shared" si="2388"/>
        <v>0</v>
      </c>
      <c r="D4079" s="135">
        <v>0</v>
      </c>
      <c r="E4079" s="135">
        <v>0</v>
      </c>
      <c r="F4079" s="135">
        <f t="shared" si="2389"/>
        <v>0</v>
      </c>
      <c r="G4079" s="135">
        <v>0</v>
      </c>
      <c r="H4079" s="476">
        <v>0</v>
      </c>
      <c r="I4079" s="135">
        <f t="shared" si="2390"/>
        <v>0</v>
      </c>
      <c r="J4079" s="135">
        <v>0</v>
      </c>
      <c r="K4079" s="476">
        <v>0</v>
      </c>
      <c r="L4079" s="135">
        <f t="shared" si="2391"/>
        <v>0</v>
      </c>
      <c r="M4079" s="135">
        <v>0</v>
      </c>
      <c r="N4079" s="476">
        <v>0</v>
      </c>
    </row>
    <row r="4080" spans="1:14" s="333" customFormat="1" ht="2.25" hidden="1" customHeight="1" thickTop="1" x14ac:dyDescent="0.2">
      <c r="A4080" s="334" t="s">
        <v>0</v>
      </c>
      <c r="B4080" s="339" t="s">
        <v>118</v>
      </c>
      <c r="C4080" s="338">
        <f t="shared" si="2388"/>
        <v>0</v>
      </c>
      <c r="D4080" s="338">
        <f>SUM(D4081,D4084,D4087)</f>
        <v>0</v>
      </c>
      <c r="E4080" s="338">
        <f>SUM(E4081,E4084,E4087)</f>
        <v>0</v>
      </c>
      <c r="F4080" s="338">
        <f t="shared" si="2389"/>
        <v>0</v>
      </c>
      <c r="G4080" s="338">
        <f>SUM(G4081,G4084,G4087)</f>
        <v>0</v>
      </c>
      <c r="H4080" s="483">
        <f>SUM(H4081,H4084,H4087)</f>
        <v>0</v>
      </c>
      <c r="I4080" s="338">
        <f t="shared" si="2390"/>
        <v>0</v>
      </c>
      <c r="J4080" s="338">
        <f>SUM(J4081,J4084,J4087)</f>
        <v>0</v>
      </c>
      <c r="K4080" s="483">
        <f>SUM(K4081,K4084,K4087)</f>
        <v>0</v>
      </c>
      <c r="L4080" s="338">
        <f t="shared" si="2391"/>
        <v>0</v>
      </c>
      <c r="M4080" s="338">
        <f>SUM(M4081,M4084,M4087)</f>
        <v>0</v>
      </c>
      <c r="N4080" s="483">
        <f>SUM(N4081,N4084,N4087)</f>
        <v>0</v>
      </c>
    </row>
    <row r="4081" spans="1:14" customFormat="1" ht="30.75" hidden="1" customHeight="1" thickBot="1" x14ac:dyDescent="0.3">
      <c r="A4081" s="140" t="s">
        <v>0</v>
      </c>
      <c r="B4081" s="147" t="s">
        <v>119</v>
      </c>
      <c r="C4081" s="142">
        <f t="shared" si="2388"/>
        <v>0</v>
      </c>
      <c r="D4081" s="142">
        <f>SUM(D4082:D4083)</f>
        <v>0</v>
      </c>
      <c r="E4081" s="142">
        <f>SUM(E4082:E4083)</f>
        <v>0</v>
      </c>
      <c r="F4081" s="142">
        <f t="shared" si="2389"/>
        <v>0</v>
      </c>
      <c r="G4081" s="142">
        <f>SUM(G4082:G4083)</f>
        <v>0</v>
      </c>
      <c r="H4081" s="477">
        <f>SUM(H4082:H4083)</f>
        <v>0</v>
      </c>
      <c r="I4081" s="142">
        <f t="shared" si="2390"/>
        <v>0</v>
      </c>
      <c r="J4081" s="142">
        <f>SUM(J4082:J4083)</f>
        <v>0</v>
      </c>
      <c r="K4081" s="477">
        <f>SUM(K4082:K4083)</f>
        <v>0</v>
      </c>
      <c r="L4081" s="142">
        <f t="shared" si="2391"/>
        <v>0</v>
      </c>
      <c r="M4081" s="142">
        <f>SUM(M4082:M4083)</f>
        <v>0</v>
      </c>
      <c r="N4081" s="477">
        <f>SUM(N4082:N4083)</f>
        <v>0</v>
      </c>
    </row>
    <row r="4082" spans="1:14" customFormat="1" ht="28.5" hidden="1" customHeight="1" thickTop="1" thickBot="1" x14ac:dyDescent="0.3">
      <c r="A4082" s="1" t="s">
        <v>0</v>
      </c>
      <c r="B4082" s="5" t="s">
        <v>120</v>
      </c>
      <c r="C4082" s="9">
        <f t="shared" si="2388"/>
        <v>0</v>
      </c>
      <c r="D4082" s="9">
        <v>0</v>
      </c>
      <c r="E4082" s="9">
        <v>0</v>
      </c>
      <c r="F4082" s="9">
        <f t="shared" si="2389"/>
        <v>0</v>
      </c>
      <c r="G4082" s="9">
        <v>0</v>
      </c>
      <c r="H4082" s="467">
        <v>0</v>
      </c>
      <c r="I4082" s="9">
        <f t="shared" si="2390"/>
        <v>0</v>
      </c>
      <c r="J4082" s="9">
        <v>0</v>
      </c>
      <c r="K4082" s="467">
        <v>0</v>
      </c>
      <c r="L4082" s="9">
        <f t="shared" si="2391"/>
        <v>0</v>
      </c>
      <c r="M4082" s="9">
        <v>0</v>
      </c>
      <c r="N4082" s="467">
        <v>0</v>
      </c>
    </row>
    <row r="4083" spans="1:14" customFormat="1" ht="37.5" hidden="1" customHeight="1" thickTop="1" thickBot="1" x14ac:dyDescent="0.3">
      <c r="A4083" s="1" t="s">
        <v>0</v>
      </c>
      <c r="B4083" s="5" t="s">
        <v>121</v>
      </c>
      <c r="C4083" s="9">
        <f t="shared" si="2388"/>
        <v>0</v>
      </c>
      <c r="D4083" s="9">
        <v>0</v>
      </c>
      <c r="E4083" s="9">
        <v>0</v>
      </c>
      <c r="F4083" s="9">
        <f t="shared" si="2389"/>
        <v>0</v>
      </c>
      <c r="G4083" s="9">
        <v>0</v>
      </c>
      <c r="H4083" s="467">
        <v>0</v>
      </c>
      <c r="I4083" s="9">
        <f t="shared" si="2390"/>
        <v>0</v>
      </c>
      <c r="J4083" s="9">
        <v>0</v>
      </c>
      <c r="K4083" s="467">
        <v>0</v>
      </c>
      <c r="L4083" s="9">
        <f t="shared" si="2391"/>
        <v>0</v>
      </c>
      <c r="M4083" s="9">
        <v>0</v>
      </c>
      <c r="N4083" s="467">
        <v>0</v>
      </c>
    </row>
    <row r="4084" spans="1:14" customFormat="1" ht="32.25" hidden="1" customHeight="1" thickTop="1" thickBot="1" x14ac:dyDescent="0.3">
      <c r="A4084" s="1" t="s">
        <v>0</v>
      </c>
      <c r="B4084" s="4" t="s">
        <v>122</v>
      </c>
      <c r="C4084" s="9">
        <f t="shared" si="2388"/>
        <v>0</v>
      </c>
      <c r="D4084" s="9">
        <f>SUM(D4085:D4086)</f>
        <v>0</v>
      </c>
      <c r="E4084" s="9">
        <f>SUM(E4085:E4086)</f>
        <v>0</v>
      </c>
      <c r="F4084" s="9">
        <f t="shared" si="2389"/>
        <v>0</v>
      </c>
      <c r="G4084" s="9">
        <f>SUM(G4085:G4086)</f>
        <v>0</v>
      </c>
      <c r="H4084" s="467">
        <f>SUM(H4085:H4086)</f>
        <v>0</v>
      </c>
      <c r="I4084" s="9">
        <f t="shared" si="2390"/>
        <v>0</v>
      </c>
      <c r="J4084" s="9">
        <f>SUM(J4085:J4086)</f>
        <v>0</v>
      </c>
      <c r="K4084" s="467">
        <f>SUM(K4085:K4086)</f>
        <v>0</v>
      </c>
      <c r="L4084" s="9">
        <f t="shared" si="2391"/>
        <v>0</v>
      </c>
      <c r="M4084" s="9">
        <f>SUM(M4085:M4086)</f>
        <v>0</v>
      </c>
      <c r="N4084" s="467">
        <f>SUM(N4085:N4086)</f>
        <v>0</v>
      </c>
    </row>
    <row r="4085" spans="1:14" customFormat="1" ht="49.5" hidden="1" customHeight="1" thickTop="1" thickBot="1" x14ac:dyDescent="0.3">
      <c r="A4085" s="1" t="s">
        <v>0</v>
      </c>
      <c r="B4085" s="5" t="s">
        <v>120</v>
      </c>
      <c r="C4085" s="9">
        <f t="shared" si="2388"/>
        <v>0</v>
      </c>
      <c r="D4085" s="9">
        <v>0</v>
      </c>
      <c r="E4085" s="9">
        <v>0</v>
      </c>
      <c r="F4085" s="9">
        <f t="shared" si="2389"/>
        <v>0</v>
      </c>
      <c r="G4085" s="9">
        <v>0</v>
      </c>
      <c r="H4085" s="467">
        <v>0</v>
      </c>
      <c r="I4085" s="9">
        <f t="shared" si="2390"/>
        <v>0</v>
      </c>
      <c r="J4085" s="9">
        <v>0</v>
      </c>
      <c r="K4085" s="467">
        <v>0</v>
      </c>
      <c r="L4085" s="9">
        <f t="shared" si="2391"/>
        <v>0</v>
      </c>
      <c r="M4085" s="9">
        <v>0</v>
      </c>
      <c r="N4085" s="467">
        <v>0</v>
      </c>
    </row>
    <row r="4086" spans="1:14" customFormat="1" ht="41.25" hidden="1" customHeight="1" thickTop="1" thickBot="1" x14ac:dyDescent="0.3">
      <c r="A4086" s="1" t="s">
        <v>0</v>
      </c>
      <c r="B4086" s="5" t="s">
        <v>121</v>
      </c>
      <c r="C4086" s="9">
        <f t="shared" si="2388"/>
        <v>0</v>
      </c>
      <c r="D4086" s="9">
        <v>0</v>
      </c>
      <c r="E4086" s="9">
        <v>0</v>
      </c>
      <c r="F4086" s="9">
        <f t="shared" si="2389"/>
        <v>0</v>
      </c>
      <c r="G4086" s="9">
        <v>0</v>
      </c>
      <c r="H4086" s="467">
        <v>0</v>
      </c>
      <c r="I4086" s="9">
        <f t="shared" si="2390"/>
        <v>0</v>
      </c>
      <c r="J4086" s="9">
        <v>0</v>
      </c>
      <c r="K4086" s="467">
        <v>0</v>
      </c>
      <c r="L4086" s="9">
        <f t="shared" si="2391"/>
        <v>0</v>
      </c>
      <c r="M4086" s="9">
        <v>0</v>
      </c>
      <c r="N4086" s="467">
        <v>0</v>
      </c>
    </row>
    <row r="4087" spans="1:14" customFormat="1" ht="42" hidden="1" customHeight="1" thickTop="1" thickBot="1" x14ac:dyDescent="0.3">
      <c r="A4087" s="1" t="s">
        <v>0</v>
      </c>
      <c r="B4087" s="4" t="s">
        <v>123</v>
      </c>
      <c r="C4087" s="9">
        <f t="shared" si="2388"/>
        <v>0</v>
      </c>
      <c r="D4087" s="9">
        <f>SUM(D4088:D4089)</f>
        <v>0</v>
      </c>
      <c r="E4087" s="9">
        <f>SUM(E4088:E4089)</f>
        <v>0</v>
      </c>
      <c r="F4087" s="9">
        <f t="shared" si="2389"/>
        <v>0</v>
      </c>
      <c r="G4087" s="9">
        <f>SUM(G4088:G4089)</f>
        <v>0</v>
      </c>
      <c r="H4087" s="467">
        <f>SUM(H4088:H4089)</f>
        <v>0</v>
      </c>
      <c r="I4087" s="9">
        <f t="shared" si="2390"/>
        <v>0</v>
      </c>
      <c r="J4087" s="9">
        <f>SUM(J4088:J4089)</f>
        <v>0</v>
      </c>
      <c r="K4087" s="467">
        <f>SUM(K4088:K4089)</f>
        <v>0</v>
      </c>
      <c r="L4087" s="9">
        <f t="shared" si="2391"/>
        <v>0</v>
      </c>
      <c r="M4087" s="9">
        <f>SUM(M4088:M4089)</f>
        <v>0</v>
      </c>
      <c r="N4087" s="467">
        <f>SUM(N4088:N4089)</f>
        <v>0</v>
      </c>
    </row>
    <row r="4088" spans="1:14" customFormat="1" ht="47.25" hidden="1" customHeight="1" thickTop="1" thickBot="1" x14ac:dyDescent="0.3">
      <c r="A4088" s="1" t="s">
        <v>0</v>
      </c>
      <c r="B4088" s="5" t="s">
        <v>120</v>
      </c>
      <c r="C4088" s="9">
        <f t="shared" si="2388"/>
        <v>0</v>
      </c>
      <c r="D4088" s="9">
        <v>0</v>
      </c>
      <c r="E4088" s="9">
        <v>0</v>
      </c>
      <c r="F4088" s="9">
        <f t="shared" si="2389"/>
        <v>0</v>
      </c>
      <c r="G4088" s="9">
        <v>0</v>
      </c>
      <c r="H4088" s="467">
        <v>0</v>
      </c>
      <c r="I4088" s="9">
        <f t="shared" si="2390"/>
        <v>0</v>
      </c>
      <c r="J4088" s="9">
        <v>0</v>
      </c>
      <c r="K4088" s="467">
        <v>0</v>
      </c>
      <c r="L4088" s="9">
        <f t="shared" si="2391"/>
        <v>0</v>
      </c>
      <c r="M4088" s="9">
        <v>0</v>
      </c>
      <c r="N4088" s="467">
        <v>0</v>
      </c>
    </row>
    <row r="4089" spans="1:14" customFormat="1" ht="36" hidden="1" customHeight="1" thickTop="1" x14ac:dyDescent="0.25">
      <c r="A4089" s="133" t="s">
        <v>0</v>
      </c>
      <c r="B4089" s="136" t="s">
        <v>121</v>
      </c>
      <c r="C4089" s="135">
        <f t="shared" si="2388"/>
        <v>0</v>
      </c>
      <c r="D4089" s="135">
        <v>0</v>
      </c>
      <c r="E4089" s="135">
        <v>0</v>
      </c>
      <c r="F4089" s="135">
        <f t="shared" si="2389"/>
        <v>0</v>
      </c>
      <c r="G4089" s="135">
        <v>0</v>
      </c>
      <c r="H4089" s="476">
        <v>0</v>
      </c>
      <c r="I4089" s="135">
        <f t="shared" si="2390"/>
        <v>0</v>
      </c>
      <c r="J4089" s="135">
        <v>0</v>
      </c>
      <c r="K4089" s="476">
        <v>0</v>
      </c>
      <c r="L4089" s="135">
        <f t="shared" si="2391"/>
        <v>0</v>
      </c>
      <c r="M4089" s="135">
        <v>0</v>
      </c>
      <c r="N4089" s="476">
        <v>0</v>
      </c>
    </row>
    <row r="4090" spans="1:14" s="333" customFormat="1" ht="36" hidden="1" customHeight="1" x14ac:dyDescent="0.2">
      <c r="A4090" s="334" t="s">
        <v>0</v>
      </c>
      <c r="B4090" s="339" t="s">
        <v>124</v>
      </c>
      <c r="C4090" s="338">
        <f t="shared" si="2388"/>
        <v>0</v>
      </c>
      <c r="D4090" s="338">
        <f>SUM(D4091:D4092)</f>
        <v>0</v>
      </c>
      <c r="E4090" s="338">
        <f>SUM(E4091:E4092)</f>
        <v>0</v>
      </c>
      <c r="F4090" s="338">
        <f t="shared" si="2389"/>
        <v>0</v>
      </c>
      <c r="G4090" s="338">
        <f>SUM(G4091:G4092)</f>
        <v>0</v>
      </c>
      <c r="H4090" s="483">
        <f>SUM(H4091:H4092)</f>
        <v>0</v>
      </c>
      <c r="I4090" s="338">
        <f t="shared" si="2390"/>
        <v>0</v>
      </c>
      <c r="J4090" s="338">
        <f>SUM(J4091:J4092)</f>
        <v>0</v>
      </c>
      <c r="K4090" s="483">
        <f>SUM(K4091:K4092)</f>
        <v>0</v>
      </c>
      <c r="L4090" s="338">
        <f t="shared" si="2391"/>
        <v>0</v>
      </c>
      <c r="M4090" s="338">
        <f>SUM(M4091:M4092)</f>
        <v>0</v>
      </c>
      <c r="N4090" s="483">
        <f>SUM(N4091:N4092)</f>
        <v>0</v>
      </c>
    </row>
    <row r="4091" spans="1:14" customFormat="1" ht="51.75" hidden="1" customHeight="1" thickBot="1" x14ac:dyDescent="0.3">
      <c r="A4091" s="140" t="s">
        <v>0</v>
      </c>
      <c r="B4091" s="147" t="s">
        <v>125</v>
      </c>
      <c r="C4091" s="142">
        <f t="shared" si="2388"/>
        <v>0</v>
      </c>
      <c r="D4091" s="142">
        <v>0</v>
      </c>
      <c r="E4091" s="142">
        <v>0</v>
      </c>
      <c r="F4091" s="142">
        <f t="shared" si="2389"/>
        <v>0</v>
      </c>
      <c r="G4091" s="142">
        <v>0</v>
      </c>
      <c r="H4091" s="477">
        <v>0</v>
      </c>
      <c r="I4091" s="142">
        <f t="shared" si="2390"/>
        <v>0</v>
      </c>
      <c r="J4091" s="142">
        <v>0</v>
      </c>
      <c r="K4091" s="477">
        <v>0</v>
      </c>
      <c r="L4091" s="142">
        <f t="shared" si="2391"/>
        <v>0</v>
      </c>
      <c r="M4091" s="142">
        <v>0</v>
      </c>
      <c r="N4091" s="477">
        <v>0</v>
      </c>
    </row>
    <row r="4092" spans="1:14" customFormat="1" ht="26.25" hidden="1" customHeight="1" thickTop="1" thickBot="1" x14ac:dyDescent="0.3">
      <c r="A4092" s="1" t="s">
        <v>0</v>
      </c>
      <c r="B4092" s="4" t="s">
        <v>126</v>
      </c>
      <c r="C4092" s="9">
        <f t="shared" si="2388"/>
        <v>0</v>
      </c>
      <c r="D4092" s="9">
        <f>SUM(D4093,D4112)</f>
        <v>0</v>
      </c>
      <c r="E4092" s="9">
        <f>SUM(E4093,E4112)</f>
        <v>0</v>
      </c>
      <c r="F4092" s="9">
        <f t="shared" si="2389"/>
        <v>0</v>
      </c>
      <c r="G4092" s="9">
        <f>SUM(G4093,G4112)</f>
        <v>0</v>
      </c>
      <c r="H4092" s="467">
        <f>SUM(H4093,H4112)</f>
        <v>0</v>
      </c>
      <c r="I4092" s="9">
        <f t="shared" si="2390"/>
        <v>0</v>
      </c>
      <c r="J4092" s="9">
        <f>SUM(J4093,J4112)</f>
        <v>0</v>
      </c>
      <c r="K4092" s="467">
        <f>SUM(K4093,K4112)</f>
        <v>0</v>
      </c>
      <c r="L4092" s="9">
        <f t="shared" si="2391"/>
        <v>0</v>
      </c>
      <c r="M4092" s="9">
        <f>SUM(M4093,M4112)</f>
        <v>0</v>
      </c>
      <c r="N4092" s="467">
        <f>SUM(N4093,N4112)</f>
        <v>0</v>
      </c>
    </row>
    <row r="4093" spans="1:14" customFormat="1" ht="25.5" hidden="1" customHeight="1" thickTop="1" thickBot="1" x14ac:dyDescent="0.3">
      <c r="A4093" s="1" t="s">
        <v>0</v>
      </c>
      <c r="B4093" s="5" t="s">
        <v>127</v>
      </c>
      <c r="C4093" s="9">
        <f t="shared" si="2388"/>
        <v>0</v>
      </c>
      <c r="D4093" s="9">
        <f>SUM(D4094:D4111)</f>
        <v>0</v>
      </c>
      <c r="E4093" s="9">
        <f>SUM(E4094:E4111)</f>
        <v>0</v>
      </c>
      <c r="F4093" s="9">
        <f t="shared" si="2389"/>
        <v>0</v>
      </c>
      <c r="G4093" s="9">
        <f>SUM(G4094:G4111)</f>
        <v>0</v>
      </c>
      <c r="H4093" s="467">
        <f>SUM(H4094:H4111)</f>
        <v>0</v>
      </c>
      <c r="I4093" s="9">
        <f t="shared" si="2390"/>
        <v>0</v>
      </c>
      <c r="J4093" s="9">
        <f>SUM(J4094:J4111)</f>
        <v>0</v>
      </c>
      <c r="K4093" s="467">
        <f>SUM(K4094:K4111)</f>
        <v>0</v>
      </c>
      <c r="L4093" s="9">
        <f t="shared" si="2391"/>
        <v>0</v>
      </c>
      <c r="M4093" s="9">
        <f>SUM(M4094:M4111)</f>
        <v>0</v>
      </c>
      <c r="N4093" s="467">
        <f>SUM(N4094:N4111)</f>
        <v>0</v>
      </c>
    </row>
    <row r="4094" spans="1:14" customFormat="1" ht="22.5" hidden="1" customHeight="1" thickTop="1" thickBot="1" x14ac:dyDescent="0.3">
      <c r="A4094" s="1" t="s">
        <v>0</v>
      </c>
      <c r="B4094" s="6" t="s">
        <v>128</v>
      </c>
      <c r="C4094" s="9">
        <f t="shared" si="2388"/>
        <v>0</v>
      </c>
      <c r="D4094" s="9">
        <v>0</v>
      </c>
      <c r="E4094" s="9">
        <v>0</v>
      </c>
      <c r="F4094" s="9">
        <f t="shared" si="2389"/>
        <v>0</v>
      </c>
      <c r="G4094" s="9">
        <v>0</v>
      </c>
      <c r="H4094" s="467">
        <v>0</v>
      </c>
      <c r="I4094" s="9">
        <f t="shared" si="2390"/>
        <v>0</v>
      </c>
      <c r="J4094" s="9">
        <v>0</v>
      </c>
      <c r="K4094" s="467">
        <v>0</v>
      </c>
      <c r="L4094" s="9">
        <f t="shared" si="2391"/>
        <v>0</v>
      </c>
      <c r="M4094" s="9">
        <v>0</v>
      </c>
      <c r="N4094" s="467">
        <v>0</v>
      </c>
    </row>
    <row r="4095" spans="1:14" customFormat="1" ht="23.25" hidden="1" customHeight="1" thickTop="1" thickBot="1" x14ac:dyDescent="0.3">
      <c r="A4095" s="1" t="s">
        <v>0</v>
      </c>
      <c r="B4095" s="6" t="s">
        <v>129</v>
      </c>
      <c r="C4095" s="9">
        <f t="shared" si="2388"/>
        <v>0</v>
      </c>
      <c r="D4095" s="9">
        <v>0</v>
      </c>
      <c r="E4095" s="9">
        <v>0</v>
      </c>
      <c r="F4095" s="9">
        <f t="shared" si="2389"/>
        <v>0</v>
      </c>
      <c r="G4095" s="9">
        <v>0</v>
      </c>
      <c r="H4095" s="467">
        <v>0</v>
      </c>
      <c r="I4095" s="9">
        <f t="shared" si="2390"/>
        <v>0</v>
      </c>
      <c r="J4095" s="9">
        <v>0</v>
      </c>
      <c r="K4095" s="467">
        <v>0</v>
      </c>
      <c r="L4095" s="9">
        <f t="shared" si="2391"/>
        <v>0</v>
      </c>
      <c r="M4095" s="9">
        <v>0</v>
      </c>
      <c r="N4095" s="467">
        <v>0</v>
      </c>
    </row>
    <row r="4096" spans="1:14" customFormat="1" ht="31.5" hidden="1" customHeight="1" thickTop="1" thickBot="1" x14ac:dyDescent="0.3">
      <c r="A4096" s="1" t="s">
        <v>0</v>
      </c>
      <c r="B4096" s="6" t="s">
        <v>130</v>
      </c>
      <c r="C4096" s="9">
        <f t="shared" si="2388"/>
        <v>0</v>
      </c>
      <c r="D4096" s="9">
        <v>0</v>
      </c>
      <c r="E4096" s="9">
        <v>0</v>
      </c>
      <c r="F4096" s="9">
        <f t="shared" si="2389"/>
        <v>0</v>
      </c>
      <c r="G4096" s="9">
        <v>0</v>
      </c>
      <c r="H4096" s="467">
        <v>0</v>
      </c>
      <c r="I4096" s="9">
        <f t="shared" si="2390"/>
        <v>0</v>
      </c>
      <c r="J4096" s="9">
        <v>0</v>
      </c>
      <c r="K4096" s="467">
        <v>0</v>
      </c>
      <c r="L4096" s="9">
        <f t="shared" si="2391"/>
        <v>0</v>
      </c>
      <c r="M4096" s="9">
        <v>0</v>
      </c>
      <c r="N4096" s="467">
        <v>0</v>
      </c>
    </row>
    <row r="4097" spans="1:14" customFormat="1" ht="31.5" hidden="1" customHeight="1" thickTop="1" thickBot="1" x14ac:dyDescent="0.3">
      <c r="A4097" s="1" t="s">
        <v>0</v>
      </c>
      <c r="B4097" s="6" t="s">
        <v>131</v>
      </c>
      <c r="C4097" s="9">
        <f t="shared" si="2388"/>
        <v>0</v>
      </c>
      <c r="D4097" s="9">
        <v>0</v>
      </c>
      <c r="E4097" s="9">
        <v>0</v>
      </c>
      <c r="F4097" s="9">
        <f t="shared" si="2389"/>
        <v>0</v>
      </c>
      <c r="G4097" s="9">
        <v>0</v>
      </c>
      <c r="H4097" s="467">
        <v>0</v>
      </c>
      <c r="I4097" s="9">
        <f t="shared" si="2390"/>
        <v>0</v>
      </c>
      <c r="J4097" s="9">
        <v>0</v>
      </c>
      <c r="K4097" s="467">
        <v>0</v>
      </c>
      <c r="L4097" s="9">
        <f t="shared" si="2391"/>
        <v>0</v>
      </c>
      <c r="M4097" s="9">
        <v>0</v>
      </c>
      <c r="N4097" s="467">
        <v>0</v>
      </c>
    </row>
    <row r="4098" spans="1:14" customFormat="1" ht="24.75" hidden="1" customHeight="1" thickTop="1" thickBot="1" x14ac:dyDescent="0.3">
      <c r="A4098" s="1" t="s">
        <v>0</v>
      </c>
      <c r="B4098" s="6" t="s">
        <v>132</v>
      </c>
      <c r="C4098" s="9">
        <f t="shared" si="2388"/>
        <v>0</v>
      </c>
      <c r="D4098" s="9">
        <v>0</v>
      </c>
      <c r="E4098" s="9">
        <v>0</v>
      </c>
      <c r="F4098" s="9">
        <f t="shared" si="2389"/>
        <v>0</v>
      </c>
      <c r="G4098" s="9">
        <v>0</v>
      </c>
      <c r="H4098" s="467">
        <v>0</v>
      </c>
      <c r="I4098" s="9">
        <f t="shared" si="2390"/>
        <v>0</v>
      </c>
      <c r="J4098" s="9">
        <v>0</v>
      </c>
      <c r="K4098" s="467">
        <v>0</v>
      </c>
      <c r="L4098" s="9">
        <f t="shared" si="2391"/>
        <v>0</v>
      </c>
      <c r="M4098" s="9">
        <v>0</v>
      </c>
      <c r="N4098" s="467">
        <v>0</v>
      </c>
    </row>
    <row r="4099" spans="1:14" customFormat="1" ht="23.25" hidden="1" customHeight="1" thickTop="1" thickBot="1" x14ac:dyDescent="0.3">
      <c r="A4099" s="1" t="s">
        <v>0</v>
      </c>
      <c r="B4099" s="6" t="s">
        <v>133</v>
      </c>
      <c r="C4099" s="9">
        <f t="shared" ref="C4099:C4162" si="2392">SUM(D4099:E4099)</f>
        <v>0</v>
      </c>
      <c r="D4099" s="9">
        <v>0</v>
      </c>
      <c r="E4099" s="9">
        <v>0</v>
      </c>
      <c r="F4099" s="9">
        <f t="shared" ref="F4099:F4162" si="2393">SUM(G4099:H4099)</f>
        <v>0</v>
      </c>
      <c r="G4099" s="9">
        <v>0</v>
      </c>
      <c r="H4099" s="467">
        <v>0</v>
      </c>
      <c r="I4099" s="9">
        <f t="shared" ref="I4099:I4162" si="2394">SUM(J4099:K4099)</f>
        <v>0</v>
      </c>
      <c r="J4099" s="9">
        <v>0</v>
      </c>
      <c r="K4099" s="467">
        <v>0</v>
      </c>
      <c r="L4099" s="9">
        <f t="shared" ref="L4099:L4162" si="2395">SUM(M4099:N4099)</f>
        <v>0</v>
      </c>
      <c r="M4099" s="9">
        <v>0</v>
      </c>
      <c r="N4099" s="467">
        <v>0</v>
      </c>
    </row>
    <row r="4100" spans="1:14" customFormat="1" ht="29.25" hidden="1" customHeight="1" thickTop="1" thickBot="1" x14ac:dyDescent="0.3">
      <c r="A4100" s="1" t="s">
        <v>0</v>
      </c>
      <c r="B4100" s="6" t="s">
        <v>134</v>
      </c>
      <c r="C4100" s="9">
        <f t="shared" si="2392"/>
        <v>0</v>
      </c>
      <c r="D4100" s="9">
        <v>0</v>
      </c>
      <c r="E4100" s="9">
        <v>0</v>
      </c>
      <c r="F4100" s="9">
        <f t="shared" si="2393"/>
        <v>0</v>
      </c>
      <c r="G4100" s="9">
        <v>0</v>
      </c>
      <c r="H4100" s="467">
        <v>0</v>
      </c>
      <c r="I4100" s="9">
        <f t="shared" si="2394"/>
        <v>0</v>
      </c>
      <c r="J4100" s="9">
        <v>0</v>
      </c>
      <c r="K4100" s="467">
        <v>0</v>
      </c>
      <c r="L4100" s="9">
        <f t="shared" si="2395"/>
        <v>0</v>
      </c>
      <c r="M4100" s="9">
        <v>0</v>
      </c>
      <c r="N4100" s="467">
        <v>0</v>
      </c>
    </row>
    <row r="4101" spans="1:14" customFormat="1" ht="24.75" hidden="1" customHeight="1" thickTop="1" thickBot="1" x14ac:dyDescent="0.3">
      <c r="A4101" s="1" t="s">
        <v>0</v>
      </c>
      <c r="B4101" s="6" t="s">
        <v>135</v>
      </c>
      <c r="C4101" s="9">
        <f t="shared" si="2392"/>
        <v>0</v>
      </c>
      <c r="D4101" s="9">
        <v>0</v>
      </c>
      <c r="E4101" s="9">
        <v>0</v>
      </c>
      <c r="F4101" s="9">
        <f t="shared" si="2393"/>
        <v>0</v>
      </c>
      <c r="G4101" s="9">
        <v>0</v>
      </c>
      <c r="H4101" s="467">
        <v>0</v>
      </c>
      <c r="I4101" s="9">
        <f t="shared" si="2394"/>
        <v>0</v>
      </c>
      <c r="J4101" s="9">
        <v>0</v>
      </c>
      <c r="K4101" s="467">
        <v>0</v>
      </c>
      <c r="L4101" s="9">
        <f t="shared" si="2395"/>
        <v>0</v>
      </c>
      <c r="M4101" s="9">
        <v>0</v>
      </c>
      <c r="N4101" s="467">
        <v>0</v>
      </c>
    </row>
    <row r="4102" spans="1:14" customFormat="1" ht="27.75" hidden="1" customHeight="1" thickTop="1" thickBot="1" x14ac:dyDescent="0.3">
      <c r="A4102" s="1" t="s">
        <v>0</v>
      </c>
      <c r="B4102" s="6" t="s">
        <v>136</v>
      </c>
      <c r="C4102" s="9">
        <f t="shared" si="2392"/>
        <v>0</v>
      </c>
      <c r="D4102" s="9">
        <v>0</v>
      </c>
      <c r="E4102" s="9">
        <v>0</v>
      </c>
      <c r="F4102" s="9">
        <f t="shared" si="2393"/>
        <v>0</v>
      </c>
      <c r="G4102" s="9">
        <v>0</v>
      </c>
      <c r="H4102" s="467">
        <v>0</v>
      </c>
      <c r="I4102" s="9">
        <f t="shared" si="2394"/>
        <v>0</v>
      </c>
      <c r="J4102" s="9">
        <v>0</v>
      </c>
      <c r="K4102" s="467">
        <v>0</v>
      </c>
      <c r="L4102" s="9">
        <f t="shared" si="2395"/>
        <v>0</v>
      </c>
      <c r="M4102" s="9">
        <v>0</v>
      </c>
      <c r="N4102" s="467">
        <v>0</v>
      </c>
    </row>
    <row r="4103" spans="1:14" customFormat="1" ht="33" hidden="1" customHeight="1" thickTop="1" thickBot="1" x14ac:dyDescent="0.3">
      <c r="A4103" s="1" t="s">
        <v>0</v>
      </c>
      <c r="B4103" s="6" t="s">
        <v>137</v>
      </c>
      <c r="C4103" s="9">
        <f t="shared" si="2392"/>
        <v>0</v>
      </c>
      <c r="D4103" s="9">
        <v>0</v>
      </c>
      <c r="E4103" s="9">
        <v>0</v>
      </c>
      <c r="F4103" s="9">
        <f t="shared" si="2393"/>
        <v>0</v>
      </c>
      <c r="G4103" s="9">
        <v>0</v>
      </c>
      <c r="H4103" s="467">
        <v>0</v>
      </c>
      <c r="I4103" s="9">
        <f t="shared" si="2394"/>
        <v>0</v>
      </c>
      <c r="J4103" s="9">
        <v>0</v>
      </c>
      <c r="K4103" s="467">
        <v>0</v>
      </c>
      <c r="L4103" s="9">
        <f t="shared" si="2395"/>
        <v>0</v>
      </c>
      <c r="M4103" s="9">
        <v>0</v>
      </c>
      <c r="N4103" s="467">
        <v>0</v>
      </c>
    </row>
    <row r="4104" spans="1:14" customFormat="1" ht="28.5" hidden="1" customHeight="1" thickTop="1" thickBot="1" x14ac:dyDescent="0.3">
      <c r="A4104" s="1" t="s">
        <v>0</v>
      </c>
      <c r="B4104" s="6" t="s">
        <v>138</v>
      </c>
      <c r="C4104" s="9">
        <f t="shared" si="2392"/>
        <v>0</v>
      </c>
      <c r="D4104" s="9">
        <v>0</v>
      </c>
      <c r="E4104" s="9">
        <v>0</v>
      </c>
      <c r="F4104" s="9">
        <f t="shared" si="2393"/>
        <v>0</v>
      </c>
      <c r="G4104" s="9">
        <v>0</v>
      </c>
      <c r="H4104" s="467">
        <v>0</v>
      </c>
      <c r="I4104" s="9">
        <f t="shared" si="2394"/>
        <v>0</v>
      </c>
      <c r="J4104" s="9">
        <v>0</v>
      </c>
      <c r="K4104" s="467">
        <v>0</v>
      </c>
      <c r="L4104" s="9">
        <f t="shared" si="2395"/>
        <v>0</v>
      </c>
      <c r="M4104" s="9">
        <v>0</v>
      </c>
      <c r="N4104" s="467">
        <v>0</v>
      </c>
    </row>
    <row r="4105" spans="1:14" customFormat="1" ht="30.75" hidden="1" customHeight="1" thickTop="1" thickBot="1" x14ac:dyDescent="0.3">
      <c r="A4105" s="1" t="s">
        <v>0</v>
      </c>
      <c r="B4105" s="6" t="s">
        <v>139</v>
      </c>
      <c r="C4105" s="9">
        <f t="shared" si="2392"/>
        <v>0</v>
      </c>
      <c r="D4105" s="9">
        <v>0</v>
      </c>
      <c r="E4105" s="9">
        <v>0</v>
      </c>
      <c r="F4105" s="9">
        <f t="shared" si="2393"/>
        <v>0</v>
      </c>
      <c r="G4105" s="9">
        <v>0</v>
      </c>
      <c r="H4105" s="467">
        <v>0</v>
      </c>
      <c r="I4105" s="9">
        <f t="shared" si="2394"/>
        <v>0</v>
      </c>
      <c r="J4105" s="9">
        <v>0</v>
      </c>
      <c r="K4105" s="467">
        <v>0</v>
      </c>
      <c r="L4105" s="9">
        <f t="shared" si="2395"/>
        <v>0</v>
      </c>
      <c r="M4105" s="9">
        <v>0</v>
      </c>
      <c r="N4105" s="467">
        <v>0</v>
      </c>
    </row>
    <row r="4106" spans="1:14" customFormat="1" ht="22.5" hidden="1" customHeight="1" thickTop="1" thickBot="1" x14ac:dyDescent="0.3">
      <c r="A4106" s="1" t="s">
        <v>0</v>
      </c>
      <c r="B4106" s="6" t="s">
        <v>140</v>
      </c>
      <c r="C4106" s="9">
        <f t="shared" si="2392"/>
        <v>0</v>
      </c>
      <c r="D4106" s="9">
        <v>0</v>
      </c>
      <c r="E4106" s="9">
        <v>0</v>
      </c>
      <c r="F4106" s="9">
        <f t="shared" si="2393"/>
        <v>0</v>
      </c>
      <c r="G4106" s="9">
        <v>0</v>
      </c>
      <c r="H4106" s="467">
        <v>0</v>
      </c>
      <c r="I4106" s="9">
        <f t="shared" si="2394"/>
        <v>0</v>
      </c>
      <c r="J4106" s="9">
        <v>0</v>
      </c>
      <c r="K4106" s="467">
        <v>0</v>
      </c>
      <c r="L4106" s="9">
        <f t="shared" si="2395"/>
        <v>0</v>
      </c>
      <c r="M4106" s="9">
        <v>0</v>
      </c>
      <c r="N4106" s="467">
        <v>0</v>
      </c>
    </row>
    <row r="4107" spans="1:14" customFormat="1" ht="25.5" hidden="1" customHeight="1" thickTop="1" thickBot="1" x14ac:dyDescent="0.3">
      <c r="A4107" s="1" t="s">
        <v>0</v>
      </c>
      <c r="B4107" s="6" t="s">
        <v>141</v>
      </c>
      <c r="C4107" s="9">
        <f t="shared" si="2392"/>
        <v>0</v>
      </c>
      <c r="D4107" s="9">
        <v>0</v>
      </c>
      <c r="E4107" s="9">
        <v>0</v>
      </c>
      <c r="F4107" s="9">
        <f t="shared" si="2393"/>
        <v>0</v>
      </c>
      <c r="G4107" s="9">
        <v>0</v>
      </c>
      <c r="H4107" s="467">
        <v>0</v>
      </c>
      <c r="I4107" s="9">
        <f t="shared" si="2394"/>
        <v>0</v>
      </c>
      <c r="J4107" s="9">
        <v>0</v>
      </c>
      <c r="K4107" s="467">
        <v>0</v>
      </c>
      <c r="L4107" s="9">
        <f t="shared" si="2395"/>
        <v>0</v>
      </c>
      <c r="M4107" s="9">
        <v>0</v>
      </c>
      <c r="N4107" s="467">
        <v>0</v>
      </c>
    </row>
    <row r="4108" spans="1:14" customFormat="1" ht="28.5" hidden="1" customHeight="1" thickTop="1" thickBot="1" x14ac:dyDescent="0.3">
      <c r="A4108" s="1" t="s">
        <v>0</v>
      </c>
      <c r="B4108" s="6" t="s">
        <v>142</v>
      </c>
      <c r="C4108" s="9">
        <f t="shared" si="2392"/>
        <v>0</v>
      </c>
      <c r="D4108" s="9">
        <v>0</v>
      </c>
      <c r="E4108" s="9">
        <v>0</v>
      </c>
      <c r="F4108" s="9">
        <f t="shared" si="2393"/>
        <v>0</v>
      </c>
      <c r="G4108" s="9">
        <v>0</v>
      </c>
      <c r="H4108" s="467">
        <v>0</v>
      </c>
      <c r="I4108" s="9">
        <f t="shared" si="2394"/>
        <v>0</v>
      </c>
      <c r="J4108" s="9">
        <v>0</v>
      </c>
      <c r="K4108" s="467">
        <v>0</v>
      </c>
      <c r="L4108" s="9">
        <f t="shared" si="2395"/>
        <v>0</v>
      </c>
      <c r="M4108" s="9">
        <v>0</v>
      </c>
      <c r="N4108" s="467">
        <v>0</v>
      </c>
    </row>
    <row r="4109" spans="1:14" customFormat="1" ht="29.25" hidden="1" customHeight="1" thickTop="1" thickBot="1" x14ac:dyDescent="0.3">
      <c r="A4109" s="1" t="s">
        <v>0</v>
      </c>
      <c r="B4109" s="6" t="s">
        <v>143</v>
      </c>
      <c r="C4109" s="9">
        <f t="shared" si="2392"/>
        <v>0</v>
      </c>
      <c r="D4109" s="9">
        <v>0</v>
      </c>
      <c r="E4109" s="9">
        <v>0</v>
      </c>
      <c r="F4109" s="9">
        <f t="shared" si="2393"/>
        <v>0</v>
      </c>
      <c r="G4109" s="9">
        <v>0</v>
      </c>
      <c r="H4109" s="467">
        <v>0</v>
      </c>
      <c r="I4109" s="9">
        <f t="shared" si="2394"/>
        <v>0</v>
      </c>
      <c r="J4109" s="9">
        <v>0</v>
      </c>
      <c r="K4109" s="467">
        <v>0</v>
      </c>
      <c r="L4109" s="9">
        <f t="shared" si="2395"/>
        <v>0</v>
      </c>
      <c r="M4109" s="9">
        <v>0</v>
      </c>
      <c r="N4109" s="467">
        <v>0</v>
      </c>
    </row>
    <row r="4110" spans="1:14" customFormat="1" ht="37.5" hidden="1" customHeight="1" thickTop="1" thickBot="1" x14ac:dyDescent="0.3">
      <c r="A4110" s="1" t="s">
        <v>0</v>
      </c>
      <c r="B4110" s="6" t="s">
        <v>144</v>
      </c>
      <c r="C4110" s="9">
        <f t="shared" si="2392"/>
        <v>0</v>
      </c>
      <c r="D4110" s="9">
        <v>0</v>
      </c>
      <c r="E4110" s="9">
        <v>0</v>
      </c>
      <c r="F4110" s="9">
        <f t="shared" si="2393"/>
        <v>0</v>
      </c>
      <c r="G4110" s="9">
        <v>0</v>
      </c>
      <c r="H4110" s="467">
        <v>0</v>
      </c>
      <c r="I4110" s="9">
        <f t="shared" si="2394"/>
        <v>0</v>
      </c>
      <c r="J4110" s="9">
        <v>0</v>
      </c>
      <c r="K4110" s="467">
        <v>0</v>
      </c>
      <c r="L4110" s="9">
        <f t="shared" si="2395"/>
        <v>0</v>
      </c>
      <c r="M4110" s="9">
        <v>0</v>
      </c>
      <c r="N4110" s="467">
        <v>0</v>
      </c>
    </row>
    <row r="4111" spans="1:14" customFormat="1" ht="28.5" hidden="1" customHeight="1" thickTop="1" thickBot="1" x14ac:dyDescent="0.3">
      <c r="A4111" s="1" t="s">
        <v>0</v>
      </c>
      <c r="B4111" s="6" t="s">
        <v>145</v>
      </c>
      <c r="C4111" s="9">
        <f t="shared" si="2392"/>
        <v>0</v>
      </c>
      <c r="D4111" s="9">
        <v>0</v>
      </c>
      <c r="E4111" s="9">
        <v>0</v>
      </c>
      <c r="F4111" s="9">
        <f t="shared" si="2393"/>
        <v>0</v>
      </c>
      <c r="G4111" s="9">
        <v>0</v>
      </c>
      <c r="H4111" s="467">
        <v>0</v>
      </c>
      <c r="I4111" s="9">
        <f t="shared" si="2394"/>
        <v>0</v>
      </c>
      <c r="J4111" s="9">
        <v>0</v>
      </c>
      <c r="K4111" s="467">
        <v>0</v>
      </c>
      <c r="L4111" s="9">
        <f t="shared" si="2395"/>
        <v>0</v>
      </c>
      <c r="M4111" s="9">
        <v>0</v>
      </c>
      <c r="N4111" s="467">
        <v>0</v>
      </c>
    </row>
    <row r="4112" spans="1:14" customFormat="1" ht="23.25" hidden="1" customHeight="1" thickTop="1" x14ac:dyDescent="0.25">
      <c r="A4112" s="133" t="s">
        <v>0</v>
      </c>
      <c r="B4112" s="136" t="s">
        <v>146</v>
      </c>
      <c r="C4112" s="135">
        <f t="shared" si="2392"/>
        <v>0</v>
      </c>
      <c r="D4112" s="135">
        <v>0</v>
      </c>
      <c r="E4112" s="135">
        <v>0</v>
      </c>
      <c r="F4112" s="135">
        <f t="shared" si="2393"/>
        <v>0</v>
      </c>
      <c r="G4112" s="135">
        <v>0</v>
      </c>
      <c r="H4112" s="476">
        <v>0</v>
      </c>
      <c r="I4112" s="135">
        <f t="shared" si="2394"/>
        <v>0</v>
      </c>
      <c r="J4112" s="135">
        <v>0</v>
      </c>
      <c r="K4112" s="476">
        <v>0</v>
      </c>
      <c r="L4112" s="135">
        <f t="shared" si="2395"/>
        <v>0</v>
      </c>
      <c r="M4112" s="135">
        <v>0</v>
      </c>
      <c r="N4112" s="476">
        <v>0</v>
      </c>
    </row>
    <row r="4113" spans="1:14" s="333" customFormat="1" ht="27" customHeight="1" x14ac:dyDescent="0.2">
      <c r="A4113" s="334" t="s">
        <v>0</v>
      </c>
      <c r="B4113" s="337" t="s">
        <v>147</v>
      </c>
      <c r="C4113" s="338">
        <f t="shared" si="2392"/>
        <v>61.04</v>
      </c>
      <c r="D4113" s="338">
        <f>SUM(D4114,D4161,D4168:D4169)</f>
        <v>0</v>
      </c>
      <c r="E4113" s="338">
        <f>SUM(E4114,E4161,E4168:E4169)</f>
        <v>61.04</v>
      </c>
      <c r="F4113" s="338">
        <f t="shared" si="2393"/>
        <v>973.7</v>
      </c>
      <c r="G4113" s="338">
        <f>G4114</f>
        <v>1.5</v>
      </c>
      <c r="H4113" s="483">
        <f>SUM(H4114,H4161,H4168:H4169)</f>
        <v>972.2</v>
      </c>
      <c r="I4113" s="338">
        <f t="shared" si="2394"/>
        <v>911.79</v>
      </c>
      <c r="J4113" s="338">
        <f>J4114</f>
        <v>47.4</v>
      </c>
      <c r="K4113" s="483">
        <f>SUM(K4114,K4161,K4168:K4169)</f>
        <v>864.39</v>
      </c>
      <c r="L4113" s="338">
        <f t="shared" si="2395"/>
        <v>0</v>
      </c>
      <c r="M4113" s="338">
        <f>M4114</f>
        <v>0</v>
      </c>
      <c r="N4113" s="483">
        <f>SUM(N4114,N4161,N4168:N4169)</f>
        <v>0</v>
      </c>
    </row>
    <row r="4114" spans="1:14" customFormat="1" ht="27.75" customHeight="1" x14ac:dyDescent="0.25">
      <c r="A4114" s="151" t="s">
        <v>0</v>
      </c>
      <c r="B4114" s="156" t="s">
        <v>148</v>
      </c>
      <c r="C4114" s="155">
        <f t="shared" si="2392"/>
        <v>61.04</v>
      </c>
      <c r="D4114" s="155">
        <f>SUM(D4115,D4127,D4156)</f>
        <v>0</v>
      </c>
      <c r="E4114" s="155">
        <f>SUM(E4115,E4127,E4156)</f>
        <v>61.04</v>
      </c>
      <c r="F4114" s="155">
        <f t="shared" si="2393"/>
        <v>973.7</v>
      </c>
      <c r="G4114" s="155">
        <f>G4115+G4116+G4117</f>
        <v>1.5</v>
      </c>
      <c r="H4114" s="505">
        <f>SUM(H4115,H4127,H4156)</f>
        <v>972.2</v>
      </c>
      <c r="I4114" s="155">
        <f t="shared" si="2394"/>
        <v>911.79</v>
      </c>
      <c r="J4114" s="155">
        <f>J4115+J4116+J4117</f>
        <v>47.4</v>
      </c>
      <c r="K4114" s="505">
        <f>SUM(K4115,K4127,K4156)</f>
        <v>864.39</v>
      </c>
      <c r="L4114" s="155">
        <f t="shared" si="2395"/>
        <v>0</v>
      </c>
      <c r="M4114" s="155">
        <f>M4115+M4116+M4117</f>
        <v>0</v>
      </c>
      <c r="N4114" s="505">
        <f>SUM(N4115,N4127,N4156)</f>
        <v>0</v>
      </c>
    </row>
    <row r="4115" spans="1:14" customFormat="1" ht="25.5" customHeight="1" x14ac:dyDescent="0.25">
      <c r="A4115" s="151" t="s">
        <v>0</v>
      </c>
      <c r="B4115" s="157" t="s">
        <v>149</v>
      </c>
      <c r="C4115" s="155">
        <f t="shared" si="2392"/>
        <v>61.04</v>
      </c>
      <c r="D4115" s="155">
        <f>SUM(D4116:D4126)</f>
        <v>0</v>
      </c>
      <c r="E4115" s="155">
        <f>SUM(E4116:E4126)</f>
        <v>61.04</v>
      </c>
      <c r="F4115" s="155">
        <f t="shared" si="2393"/>
        <v>973.7</v>
      </c>
      <c r="G4115" s="155">
        <f>SUM(G4116:G4126)</f>
        <v>1.5</v>
      </c>
      <c r="H4115" s="505">
        <f>SUM(H4116:H4126)</f>
        <v>972.2</v>
      </c>
      <c r="I4115" s="155">
        <f t="shared" si="2394"/>
        <v>911.79</v>
      </c>
      <c r="J4115" s="155">
        <f>SUM(J4116:J4126)</f>
        <v>47.4</v>
      </c>
      <c r="K4115" s="505">
        <f>SUM(K4116:K4126)</f>
        <v>864.39</v>
      </c>
      <c r="L4115" s="155">
        <f t="shared" si="2395"/>
        <v>0</v>
      </c>
      <c r="M4115" s="155">
        <f>SUM(M4116:M4126)</f>
        <v>0</v>
      </c>
      <c r="N4115" s="505">
        <f>SUM(N4116:N4126)</f>
        <v>0</v>
      </c>
    </row>
    <row r="4116" spans="1:14" customFormat="1" ht="38.25" customHeight="1" x14ac:dyDescent="0.25">
      <c r="A4116" s="151" t="s">
        <v>0</v>
      </c>
      <c r="B4116" s="158" t="s">
        <v>150</v>
      </c>
      <c r="C4116" s="155">
        <f t="shared" si="2392"/>
        <v>0</v>
      </c>
      <c r="D4116" s="155">
        <v>0</v>
      </c>
      <c r="E4116" s="155">
        <v>0</v>
      </c>
      <c r="F4116" s="155">
        <f t="shared" si="2393"/>
        <v>0</v>
      </c>
      <c r="G4116" s="155">
        <v>0</v>
      </c>
      <c r="H4116" s="505">
        <v>0</v>
      </c>
      <c r="I4116" s="155">
        <f t="shared" si="2394"/>
        <v>0</v>
      </c>
      <c r="J4116" s="155">
        <v>0</v>
      </c>
      <c r="K4116" s="505">
        <v>0</v>
      </c>
      <c r="L4116" s="155">
        <f t="shared" si="2395"/>
        <v>0</v>
      </c>
      <c r="M4116" s="155">
        <v>0</v>
      </c>
      <c r="N4116" s="505">
        <v>0</v>
      </c>
    </row>
    <row r="4117" spans="1:14" customFormat="1" ht="27" customHeight="1" x14ac:dyDescent="0.25">
      <c r="A4117" s="151" t="s">
        <v>0</v>
      </c>
      <c r="B4117" s="158" t="s">
        <v>151</v>
      </c>
      <c r="C4117" s="155">
        <f t="shared" si="2392"/>
        <v>0</v>
      </c>
      <c r="D4117" s="155">
        <v>0</v>
      </c>
      <c r="E4117" s="155">
        <v>0</v>
      </c>
      <c r="F4117" s="155">
        <f t="shared" si="2393"/>
        <v>0</v>
      </c>
      <c r="G4117" s="155">
        <v>0</v>
      </c>
      <c r="H4117" s="505">
        <v>0</v>
      </c>
      <c r="I4117" s="155">
        <f t="shared" si="2394"/>
        <v>0</v>
      </c>
      <c r="J4117" s="155">
        <v>0</v>
      </c>
      <c r="K4117" s="505">
        <v>0</v>
      </c>
      <c r="L4117" s="155">
        <f t="shared" si="2395"/>
        <v>0</v>
      </c>
      <c r="M4117" s="155">
        <v>0</v>
      </c>
      <c r="N4117" s="505">
        <v>0</v>
      </c>
    </row>
    <row r="4118" spans="1:14" customFormat="1" ht="36.75" hidden="1" customHeight="1" thickTop="1" thickBot="1" x14ac:dyDescent="0.3">
      <c r="A4118" s="151" t="s">
        <v>0</v>
      </c>
      <c r="B4118" s="158" t="s">
        <v>152</v>
      </c>
      <c r="C4118" s="155">
        <f t="shared" si="2392"/>
        <v>0</v>
      </c>
      <c r="D4118" s="155">
        <v>0</v>
      </c>
      <c r="E4118" s="155">
        <v>0</v>
      </c>
      <c r="F4118" s="155">
        <f t="shared" si="2393"/>
        <v>0</v>
      </c>
      <c r="G4118" s="155">
        <v>0</v>
      </c>
      <c r="H4118" s="505">
        <v>0</v>
      </c>
      <c r="I4118" s="155">
        <f t="shared" si="2394"/>
        <v>0</v>
      </c>
      <c r="J4118" s="155">
        <v>0</v>
      </c>
      <c r="K4118" s="505">
        <v>0</v>
      </c>
      <c r="L4118" s="155">
        <f t="shared" si="2395"/>
        <v>0</v>
      </c>
      <c r="M4118" s="155">
        <v>0</v>
      </c>
      <c r="N4118" s="505">
        <v>0</v>
      </c>
    </row>
    <row r="4119" spans="1:14" customFormat="1" ht="28.5" hidden="1" customHeight="1" thickTop="1" thickBot="1" x14ac:dyDescent="0.3">
      <c r="A4119" s="151" t="s">
        <v>0</v>
      </c>
      <c r="B4119" s="158" t="s">
        <v>153</v>
      </c>
      <c r="C4119" s="155">
        <f t="shared" si="2392"/>
        <v>0</v>
      </c>
      <c r="D4119" s="155">
        <v>0</v>
      </c>
      <c r="E4119" s="155">
        <v>0</v>
      </c>
      <c r="F4119" s="155">
        <f t="shared" si="2393"/>
        <v>0</v>
      </c>
      <c r="G4119" s="155">
        <v>0</v>
      </c>
      <c r="H4119" s="505">
        <v>0</v>
      </c>
      <c r="I4119" s="155">
        <f t="shared" si="2394"/>
        <v>0</v>
      </c>
      <c r="J4119" s="155">
        <v>0</v>
      </c>
      <c r="K4119" s="505">
        <v>0</v>
      </c>
      <c r="L4119" s="155">
        <f t="shared" si="2395"/>
        <v>0</v>
      </c>
      <c r="M4119" s="155">
        <v>0</v>
      </c>
      <c r="N4119" s="505">
        <v>0</v>
      </c>
    </row>
    <row r="4120" spans="1:14" customFormat="1" ht="46.5" hidden="1" customHeight="1" thickTop="1" thickBot="1" x14ac:dyDescent="0.3">
      <c r="A4120" s="151" t="s">
        <v>0</v>
      </c>
      <c r="B4120" s="158" t="s">
        <v>154</v>
      </c>
      <c r="C4120" s="155">
        <f t="shared" si="2392"/>
        <v>0</v>
      </c>
      <c r="D4120" s="155">
        <v>0</v>
      </c>
      <c r="E4120" s="155">
        <v>0</v>
      </c>
      <c r="F4120" s="155">
        <f t="shared" si="2393"/>
        <v>0</v>
      </c>
      <c r="G4120" s="155">
        <v>0</v>
      </c>
      <c r="H4120" s="505">
        <v>0</v>
      </c>
      <c r="I4120" s="155">
        <f t="shared" si="2394"/>
        <v>0</v>
      </c>
      <c r="J4120" s="155">
        <v>0</v>
      </c>
      <c r="K4120" s="505">
        <v>0</v>
      </c>
      <c r="L4120" s="155">
        <f t="shared" si="2395"/>
        <v>0</v>
      </c>
      <c r="M4120" s="155">
        <v>0</v>
      </c>
      <c r="N4120" s="505">
        <v>0</v>
      </c>
    </row>
    <row r="4121" spans="1:14" customFormat="1" ht="33.75" customHeight="1" x14ac:dyDescent="0.25">
      <c r="A4121" s="151" t="s">
        <v>0</v>
      </c>
      <c r="B4121" s="158" t="s">
        <v>155</v>
      </c>
      <c r="C4121" s="155">
        <f t="shared" si="2392"/>
        <v>0</v>
      </c>
      <c r="D4121" s="155">
        <v>0</v>
      </c>
      <c r="E4121" s="155">
        <v>0</v>
      </c>
      <c r="F4121" s="155">
        <f t="shared" si="2393"/>
        <v>0</v>
      </c>
      <c r="G4121" s="155">
        <v>0</v>
      </c>
      <c r="H4121" s="505">
        <v>0</v>
      </c>
      <c r="I4121" s="155">
        <f t="shared" si="2394"/>
        <v>0</v>
      </c>
      <c r="J4121" s="155">
        <v>0</v>
      </c>
      <c r="K4121" s="505">
        <v>0</v>
      </c>
      <c r="L4121" s="155">
        <f t="shared" si="2395"/>
        <v>0</v>
      </c>
      <c r="M4121" s="155">
        <v>0</v>
      </c>
      <c r="N4121" s="505">
        <v>0</v>
      </c>
    </row>
    <row r="4122" spans="1:14" customFormat="1" ht="26.25" customHeight="1" x14ac:dyDescent="0.25">
      <c r="A4122" s="151" t="s">
        <v>0</v>
      </c>
      <c r="B4122" s="158" t="s">
        <v>156</v>
      </c>
      <c r="C4122" s="155">
        <f t="shared" si="2392"/>
        <v>0</v>
      </c>
      <c r="D4122" s="155">
        <v>0</v>
      </c>
      <c r="E4122" s="155">
        <v>0</v>
      </c>
      <c r="F4122" s="155">
        <f t="shared" si="2393"/>
        <v>0</v>
      </c>
      <c r="G4122" s="155">
        <v>0</v>
      </c>
      <c r="H4122" s="505">
        <v>0</v>
      </c>
      <c r="I4122" s="155">
        <f t="shared" si="2394"/>
        <v>0</v>
      </c>
      <c r="J4122" s="155">
        <v>0</v>
      </c>
      <c r="K4122" s="505">
        <v>0</v>
      </c>
      <c r="L4122" s="155">
        <f t="shared" si="2395"/>
        <v>0</v>
      </c>
      <c r="M4122" s="155">
        <v>0</v>
      </c>
      <c r="N4122" s="505">
        <v>0</v>
      </c>
    </row>
    <row r="4123" spans="1:14" customFormat="1" ht="54.75" customHeight="1" x14ac:dyDescent="0.25">
      <c r="A4123" s="151" t="s">
        <v>0</v>
      </c>
      <c r="B4123" s="607" t="s">
        <v>157</v>
      </c>
      <c r="C4123" s="379">
        <f t="shared" si="2392"/>
        <v>61.04</v>
      </c>
      <c r="D4123" s="379">
        <v>0</v>
      </c>
      <c r="E4123" s="379">
        <v>61.04</v>
      </c>
      <c r="F4123" s="379">
        <f t="shared" si="2393"/>
        <v>973.7</v>
      </c>
      <c r="G4123" s="379">
        <v>1.5</v>
      </c>
      <c r="H4123" s="546">
        <v>972.2</v>
      </c>
      <c r="I4123" s="379">
        <f t="shared" si="2394"/>
        <v>911.79</v>
      </c>
      <c r="J4123" s="379">
        <v>47.4</v>
      </c>
      <c r="K4123" s="546">
        <v>864.39</v>
      </c>
      <c r="L4123" s="379">
        <f t="shared" si="2395"/>
        <v>0</v>
      </c>
      <c r="M4123" s="379">
        <v>0</v>
      </c>
      <c r="N4123" s="505">
        <v>0</v>
      </c>
    </row>
    <row r="4124" spans="1:14" customFormat="1" ht="24" customHeight="1" x14ac:dyDescent="0.25">
      <c r="A4124" s="151" t="s">
        <v>0</v>
      </c>
      <c r="B4124" s="158" t="s">
        <v>158</v>
      </c>
      <c r="C4124" s="155">
        <f t="shared" si="2392"/>
        <v>0</v>
      </c>
      <c r="D4124" s="155">
        <v>0</v>
      </c>
      <c r="E4124" s="155">
        <v>0</v>
      </c>
      <c r="F4124" s="155">
        <f t="shared" si="2393"/>
        <v>0</v>
      </c>
      <c r="G4124" s="155">
        <v>0</v>
      </c>
      <c r="H4124" s="505">
        <v>0</v>
      </c>
      <c r="I4124" s="155">
        <f t="shared" si="2394"/>
        <v>0</v>
      </c>
      <c r="J4124" s="155">
        <v>0</v>
      </c>
      <c r="K4124" s="505">
        <v>0</v>
      </c>
      <c r="L4124" s="155">
        <f t="shared" si="2395"/>
        <v>0</v>
      </c>
      <c r="M4124" s="155">
        <v>0</v>
      </c>
      <c r="N4124" s="505">
        <v>0</v>
      </c>
    </row>
    <row r="4125" spans="1:14" customFormat="1" ht="21.75" customHeight="1" x14ac:dyDescent="0.25">
      <c r="A4125" s="151" t="s">
        <v>0</v>
      </c>
      <c r="B4125" s="158" t="s">
        <v>159</v>
      </c>
      <c r="C4125" s="155">
        <f t="shared" si="2392"/>
        <v>0</v>
      </c>
      <c r="D4125" s="155">
        <v>0</v>
      </c>
      <c r="E4125" s="155">
        <v>0</v>
      </c>
      <c r="F4125" s="155">
        <f t="shared" si="2393"/>
        <v>0</v>
      </c>
      <c r="G4125" s="155">
        <v>0</v>
      </c>
      <c r="H4125" s="505">
        <v>0</v>
      </c>
      <c r="I4125" s="155">
        <f t="shared" si="2394"/>
        <v>0</v>
      </c>
      <c r="J4125" s="155">
        <v>0</v>
      </c>
      <c r="K4125" s="505">
        <v>0</v>
      </c>
      <c r="L4125" s="155">
        <f t="shared" si="2395"/>
        <v>0</v>
      </c>
      <c r="M4125" s="155">
        <v>0</v>
      </c>
      <c r="N4125" s="505">
        <v>0</v>
      </c>
    </row>
    <row r="4126" spans="1:14" customFormat="1" ht="38.25" customHeight="1" x14ac:dyDescent="0.25">
      <c r="A4126" s="151" t="s">
        <v>0</v>
      </c>
      <c r="B4126" s="158" t="s">
        <v>160</v>
      </c>
      <c r="C4126" s="155">
        <f t="shared" si="2392"/>
        <v>0</v>
      </c>
      <c r="D4126" s="155">
        <v>0</v>
      </c>
      <c r="E4126" s="155">
        <v>0</v>
      </c>
      <c r="F4126" s="155">
        <f t="shared" si="2393"/>
        <v>0</v>
      </c>
      <c r="G4126" s="155">
        <v>0</v>
      </c>
      <c r="H4126" s="505">
        <v>0</v>
      </c>
      <c r="I4126" s="155">
        <f t="shared" si="2394"/>
        <v>0</v>
      </c>
      <c r="J4126" s="155">
        <v>0</v>
      </c>
      <c r="K4126" s="505">
        <v>0</v>
      </c>
      <c r="L4126" s="155">
        <f t="shared" si="2395"/>
        <v>0</v>
      </c>
      <c r="M4126" s="155">
        <v>0</v>
      </c>
      <c r="N4126" s="505">
        <v>0</v>
      </c>
    </row>
    <row r="4127" spans="1:14" customFormat="1" ht="30.75" hidden="1" customHeight="1" thickTop="1" thickBot="1" x14ac:dyDescent="0.3">
      <c r="A4127" s="140" t="s">
        <v>0</v>
      </c>
      <c r="B4127" s="147" t="s">
        <v>161</v>
      </c>
      <c r="C4127" s="142">
        <f t="shared" si="2392"/>
        <v>0</v>
      </c>
      <c r="D4127" s="142">
        <f>SUM(D4128,D4135)</f>
        <v>0</v>
      </c>
      <c r="E4127" s="142">
        <f>SUM(E4128,E4135)</f>
        <v>0</v>
      </c>
      <c r="F4127" s="142">
        <f t="shared" si="2393"/>
        <v>0</v>
      </c>
      <c r="G4127" s="142">
        <f>SUM(G4128,G4135)</f>
        <v>0</v>
      </c>
      <c r="H4127" s="477">
        <f>SUM(H4128,H4135)</f>
        <v>0</v>
      </c>
      <c r="I4127" s="142">
        <f t="shared" si="2394"/>
        <v>0</v>
      </c>
      <c r="J4127" s="142">
        <f>SUM(J4128,J4135)</f>
        <v>0</v>
      </c>
      <c r="K4127" s="477">
        <f>SUM(K4128,K4135)</f>
        <v>0</v>
      </c>
      <c r="L4127" s="142">
        <f t="shared" si="2395"/>
        <v>0</v>
      </c>
      <c r="M4127" s="142">
        <f>SUM(M4128,M4135)</f>
        <v>0</v>
      </c>
      <c r="N4127" s="477">
        <f>SUM(N4128,N4135)</f>
        <v>0</v>
      </c>
    </row>
    <row r="4128" spans="1:14" customFormat="1" ht="28.5" hidden="1" customHeight="1" thickTop="1" thickBot="1" x14ac:dyDescent="0.3">
      <c r="A4128" s="1" t="s">
        <v>0</v>
      </c>
      <c r="B4128" s="5" t="s">
        <v>162</v>
      </c>
      <c r="C4128" s="9">
        <f t="shared" si="2392"/>
        <v>0</v>
      </c>
      <c r="D4128" s="9">
        <f>SUM(D4129:D4134)</f>
        <v>0</v>
      </c>
      <c r="E4128" s="9">
        <f>SUM(E4129:E4134)</f>
        <v>0</v>
      </c>
      <c r="F4128" s="9">
        <f t="shared" si="2393"/>
        <v>0</v>
      </c>
      <c r="G4128" s="9">
        <f>SUM(G4129:G4134)</f>
        <v>0</v>
      </c>
      <c r="H4128" s="467">
        <f>SUM(H4129:H4134)</f>
        <v>0</v>
      </c>
      <c r="I4128" s="9">
        <f t="shared" si="2394"/>
        <v>0</v>
      </c>
      <c r="J4128" s="9">
        <f>SUM(J4129:J4134)</f>
        <v>0</v>
      </c>
      <c r="K4128" s="467">
        <f>SUM(K4129:K4134)</f>
        <v>0</v>
      </c>
      <c r="L4128" s="9">
        <f t="shared" si="2395"/>
        <v>0</v>
      </c>
      <c r="M4128" s="9">
        <f>SUM(M4129:M4134)</f>
        <v>0</v>
      </c>
      <c r="N4128" s="467">
        <f>SUM(N4129:N4134)</f>
        <v>0</v>
      </c>
    </row>
    <row r="4129" spans="1:14" customFormat="1" ht="36.75" hidden="1" customHeight="1" thickTop="1" thickBot="1" x14ac:dyDescent="0.3">
      <c r="A4129" s="1" t="s">
        <v>0</v>
      </c>
      <c r="B4129" s="6" t="s">
        <v>163</v>
      </c>
      <c r="C4129" s="9">
        <f t="shared" si="2392"/>
        <v>0</v>
      </c>
      <c r="D4129" s="9">
        <v>0</v>
      </c>
      <c r="E4129" s="9">
        <v>0</v>
      </c>
      <c r="F4129" s="9">
        <f t="shared" si="2393"/>
        <v>0</v>
      </c>
      <c r="G4129" s="9">
        <v>0</v>
      </c>
      <c r="H4129" s="467">
        <v>0</v>
      </c>
      <c r="I4129" s="9">
        <f t="shared" si="2394"/>
        <v>0</v>
      </c>
      <c r="J4129" s="9">
        <v>0</v>
      </c>
      <c r="K4129" s="467">
        <v>0</v>
      </c>
      <c r="L4129" s="9">
        <f t="shared" si="2395"/>
        <v>0</v>
      </c>
      <c r="M4129" s="9">
        <v>0</v>
      </c>
      <c r="N4129" s="467">
        <v>0</v>
      </c>
    </row>
    <row r="4130" spans="1:14" customFormat="1" ht="30.75" hidden="1" customHeight="1" thickTop="1" thickBot="1" x14ac:dyDescent="0.3">
      <c r="A4130" s="1" t="s">
        <v>0</v>
      </c>
      <c r="B4130" s="6" t="s">
        <v>164</v>
      </c>
      <c r="C4130" s="9">
        <f t="shared" si="2392"/>
        <v>0</v>
      </c>
      <c r="D4130" s="9">
        <v>0</v>
      </c>
      <c r="E4130" s="9">
        <v>0</v>
      </c>
      <c r="F4130" s="9">
        <f t="shared" si="2393"/>
        <v>0</v>
      </c>
      <c r="G4130" s="9">
        <v>0</v>
      </c>
      <c r="H4130" s="467">
        <v>0</v>
      </c>
      <c r="I4130" s="9">
        <f t="shared" si="2394"/>
        <v>0</v>
      </c>
      <c r="J4130" s="9">
        <v>0</v>
      </c>
      <c r="K4130" s="467">
        <v>0</v>
      </c>
      <c r="L4130" s="9">
        <f t="shared" si="2395"/>
        <v>0</v>
      </c>
      <c r="M4130" s="9">
        <v>0</v>
      </c>
      <c r="N4130" s="467">
        <v>0</v>
      </c>
    </row>
    <row r="4131" spans="1:14" customFormat="1" ht="35.25" hidden="1" customHeight="1" thickTop="1" thickBot="1" x14ac:dyDescent="0.3">
      <c r="A4131" s="1" t="s">
        <v>0</v>
      </c>
      <c r="B4131" s="6" t="s">
        <v>165</v>
      </c>
      <c r="C4131" s="9">
        <f t="shared" si="2392"/>
        <v>0</v>
      </c>
      <c r="D4131" s="9">
        <v>0</v>
      </c>
      <c r="E4131" s="9">
        <v>0</v>
      </c>
      <c r="F4131" s="9">
        <f t="shared" si="2393"/>
        <v>0</v>
      </c>
      <c r="G4131" s="9">
        <v>0</v>
      </c>
      <c r="H4131" s="467">
        <v>0</v>
      </c>
      <c r="I4131" s="9">
        <f t="shared" si="2394"/>
        <v>0</v>
      </c>
      <c r="J4131" s="9">
        <v>0</v>
      </c>
      <c r="K4131" s="467">
        <v>0</v>
      </c>
      <c r="L4131" s="9">
        <f t="shared" si="2395"/>
        <v>0</v>
      </c>
      <c r="M4131" s="9">
        <v>0</v>
      </c>
      <c r="N4131" s="467">
        <v>0</v>
      </c>
    </row>
    <row r="4132" spans="1:14" customFormat="1" ht="24.75" hidden="1" customHeight="1" thickTop="1" thickBot="1" x14ac:dyDescent="0.3">
      <c r="A4132" s="1" t="s">
        <v>0</v>
      </c>
      <c r="B4132" s="6" t="s">
        <v>166</v>
      </c>
      <c r="C4132" s="9">
        <f t="shared" si="2392"/>
        <v>0</v>
      </c>
      <c r="D4132" s="9">
        <v>0</v>
      </c>
      <c r="E4132" s="9">
        <v>0</v>
      </c>
      <c r="F4132" s="9">
        <f t="shared" si="2393"/>
        <v>0</v>
      </c>
      <c r="G4132" s="9">
        <v>0</v>
      </c>
      <c r="H4132" s="467">
        <v>0</v>
      </c>
      <c r="I4132" s="9">
        <f t="shared" si="2394"/>
        <v>0</v>
      </c>
      <c r="J4132" s="9">
        <v>0</v>
      </c>
      <c r="K4132" s="467">
        <v>0</v>
      </c>
      <c r="L4132" s="9">
        <f t="shared" si="2395"/>
        <v>0</v>
      </c>
      <c r="M4132" s="9">
        <v>0</v>
      </c>
      <c r="N4132" s="467">
        <v>0</v>
      </c>
    </row>
    <row r="4133" spans="1:14" customFormat="1" ht="34.5" hidden="1" customHeight="1" thickTop="1" thickBot="1" x14ac:dyDescent="0.3">
      <c r="A4133" s="1" t="s">
        <v>0</v>
      </c>
      <c r="B4133" s="6" t="s">
        <v>167</v>
      </c>
      <c r="C4133" s="9">
        <f t="shared" si="2392"/>
        <v>0</v>
      </c>
      <c r="D4133" s="9">
        <v>0</v>
      </c>
      <c r="E4133" s="9">
        <v>0</v>
      </c>
      <c r="F4133" s="9">
        <f t="shared" si="2393"/>
        <v>0</v>
      </c>
      <c r="G4133" s="9">
        <v>0</v>
      </c>
      <c r="H4133" s="467">
        <v>0</v>
      </c>
      <c r="I4133" s="9">
        <f t="shared" si="2394"/>
        <v>0</v>
      </c>
      <c r="J4133" s="9">
        <v>0</v>
      </c>
      <c r="K4133" s="467">
        <v>0</v>
      </c>
      <c r="L4133" s="9">
        <f t="shared" si="2395"/>
        <v>0</v>
      </c>
      <c r="M4133" s="9">
        <v>0</v>
      </c>
      <c r="N4133" s="467">
        <v>0</v>
      </c>
    </row>
    <row r="4134" spans="1:14" customFormat="1" ht="34.5" hidden="1" customHeight="1" thickTop="1" thickBot="1" x14ac:dyDescent="0.3">
      <c r="A4134" s="1" t="s">
        <v>0</v>
      </c>
      <c r="B4134" s="6" t="s">
        <v>168</v>
      </c>
      <c r="C4134" s="9">
        <f t="shared" si="2392"/>
        <v>0</v>
      </c>
      <c r="D4134" s="9">
        <v>0</v>
      </c>
      <c r="E4134" s="9">
        <v>0</v>
      </c>
      <c r="F4134" s="9">
        <f t="shared" si="2393"/>
        <v>0</v>
      </c>
      <c r="G4134" s="9">
        <v>0</v>
      </c>
      <c r="H4134" s="467">
        <v>0</v>
      </c>
      <c r="I4134" s="9">
        <f t="shared" si="2394"/>
        <v>0</v>
      </c>
      <c r="J4134" s="9">
        <v>0</v>
      </c>
      <c r="K4134" s="467">
        <v>0</v>
      </c>
      <c r="L4134" s="9">
        <f t="shared" si="2395"/>
        <v>0</v>
      </c>
      <c r="M4134" s="9">
        <v>0</v>
      </c>
      <c r="N4134" s="467">
        <v>0</v>
      </c>
    </row>
    <row r="4135" spans="1:14" customFormat="1" ht="27" hidden="1" customHeight="1" thickTop="1" thickBot="1" x14ac:dyDescent="0.3">
      <c r="A4135" s="1" t="s">
        <v>0</v>
      </c>
      <c r="B4135" s="5" t="s">
        <v>169</v>
      </c>
      <c r="C4135" s="9">
        <f t="shared" si="2392"/>
        <v>0</v>
      </c>
      <c r="D4135" s="9">
        <f>SUM(D4136:D4155)</f>
        <v>0</v>
      </c>
      <c r="E4135" s="9">
        <f>SUM(E4136:E4155)</f>
        <v>0</v>
      </c>
      <c r="F4135" s="9">
        <f t="shared" si="2393"/>
        <v>0</v>
      </c>
      <c r="G4135" s="9">
        <f>SUM(G4136:G4155)</f>
        <v>0</v>
      </c>
      <c r="H4135" s="467">
        <f>SUM(H4136:H4155)</f>
        <v>0</v>
      </c>
      <c r="I4135" s="9">
        <f t="shared" si="2394"/>
        <v>0</v>
      </c>
      <c r="J4135" s="9">
        <f>SUM(J4136:J4155)</f>
        <v>0</v>
      </c>
      <c r="K4135" s="467">
        <f>SUM(K4136:K4155)</f>
        <v>0</v>
      </c>
      <c r="L4135" s="9">
        <f t="shared" si="2395"/>
        <v>0</v>
      </c>
      <c r="M4135" s="9">
        <f>SUM(M4136:M4155)</f>
        <v>0</v>
      </c>
      <c r="N4135" s="467">
        <f>SUM(N4136:N4155)</f>
        <v>0</v>
      </c>
    </row>
    <row r="4136" spans="1:14" customFormat="1" ht="30.75" hidden="1" customHeight="1" thickTop="1" thickBot="1" x14ac:dyDescent="0.3">
      <c r="A4136" s="1" t="s">
        <v>0</v>
      </c>
      <c r="B4136" s="6" t="s">
        <v>30</v>
      </c>
      <c r="C4136" s="9">
        <f t="shared" si="2392"/>
        <v>0</v>
      </c>
      <c r="D4136" s="9">
        <v>0</v>
      </c>
      <c r="E4136" s="9">
        <v>0</v>
      </c>
      <c r="F4136" s="9">
        <f t="shared" si="2393"/>
        <v>0</v>
      </c>
      <c r="G4136" s="9">
        <v>0</v>
      </c>
      <c r="H4136" s="467">
        <v>0</v>
      </c>
      <c r="I4136" s="9">
        <f t="shared" si="2394"/>
        <v>0</v>
      </c>
      <c r="J4136" s="9">
        <v>0</v>
      </c>
      <c r="K4136" s="467">
        <v>0</v>
      </c>
      <c r="L4136" s="9">
        <f t="shared" si="2395"/>
        <v>0</v>
      </c>
      <c r="M4136" s="9">
        <v>0</v>
      </c>
      <c r="N4136" s="467">
        <v>0</v>
      </c>
    </row>
    <row r="4137" spans="1:14" customFormat="1" ht="17.25" hidden="1" customHeight="1" thickTop="1" thickBot="1" x14ac:dyDescent="0.3">
      <c r="A4137" s="1" t="s">
        <v>0</v>
      </c>
      <c r="B4137" s="6" t="s">
        <v>31</v>
      </c>
      <c r="C4137" s="9">
        <f t="shared" si="2392"/>
        <v>0</v>
      </c>
      <c r="D4137" s="9">
        <v>0</v>
      </c>
      <c r="E4137" s="9">
        <v>0</v>
      </c>
      <c r="F4137" s="9">
        <f t="shared" si="2393"/>
        <v>0</v>
      </c>
      <c r="G4137" s="9">
        <v>0</v>
      </c>
      <c r="H4137" s="467">
        <v>0</v>
      </c>
      <c r="I4137" s="9">
        <f t="shared" si="2394"/>
        <v>0</v>
      </c>
      <c r="J4137" s="9">
        <v>0</v>
      </c>
      <c r="K4137" s="467">
        <v>0</v>
      </c>
      <c r="L4137" s="9">
        <f t="shared" si="2395"/>
        <v>0</v>
      </c>
      <c r="M4137" s="9">
        <v>0</v>
      </c>
      <c r="N4137" s="467">
        <v>0</v>
      </c>
    </row>
    <row r="4138" spans="1:14" customFormat="1" ht="30.75" hidden="1" customHeight="1" thickTop="1" thickBot="1" x14ac:dyDescent="0.3">
      <c r="A4138" s="1" t="s">
        <v>0</v>
      </c>
      <c r="B4138" s="6" t="s">
        <v>170</v>
      </c>
      <c r="C4138" s="9">
        <f t="shared" si="2392"/>
        <v>0</v>
      </c>
      <c r="D4138" s="9">
        <v>0</v>
      </c>
      <c r="E4138" s="9">
        <v>0</v>
      </c>
      <c r="F4138" s="9">
        <f t="shared" si="2393"/>
        <v>0</v>
      </c>
      <c r="G4138" s="9">
        <v>0</v>
      </c>
      <c r="H4138" s="467">
        <v>0</v>
      </c>
      <c r="I4138" s="9">
        <f t="shared" si="2394"/>
        <v>0</v>
      </c>
      <c r="J4138" s="9">
        <v>0</v>
      </c>
      <c r="K4138" s="467">
        <v>0</v>
      </c>
      <c r="L4138" s="9">
        <f t="shared" si="2395"/>
        <v>0</v>
      </c>
      <c r="M4138" s="9">
        <v>0</v>
      </c>
      <c r="N4138" s="467">
        <v>0</v>
      </c>
    </row>
    <row r="4139" spans="1:14" customFormat="1" ht="24" hidden="1" customHeight="1" thickTop="1" thickBot="1" x14ac:dyDescent="0.3">
      <c r="A4139" s="1" t="s">
        <v>0</v>
      </c>
      <c r="B4139" s="6" t="s">
        <v>36</v>
      </c>
      <c r="C4139" s="9">
        <f t="shared" si="2392"/>
        <v>0</v>
      </c>
      <c r="D4139" s="9">
        <v>0</v>
      </c>
      <c r="E4139" s="9">
        <v>0</v>
      </c>
      <c r="F4139" s="9">
        <f t="shared" si="2393"/>
        <v>0</v>
      </c>
      <c r="G4139" s="9">
        <v>0</v>
      </c>
      <c r="H4139" s="467">
        <v>0</v>
      </c>
      <c r="I4139" s="9">
        <f t="shared" si="2394"/>
        <v>0</v>
      </c>
      <c r="J4139" s="9">
        <v>0</v>
      </c>
      <c r="K4139" s="467">
        <v>0</v>
      </c>
      <c r="L4139" s="9">
        <f t="shared" si="2395"/>
        <v>0</v>
      </c>
      <c r="M4139" s="9">
        <v>0</v>
      </c>
      <c r="N4139" s="467">
        <v>0</v>
      </c>
    </row>
    <row r="4140" spans="1:14" customFormat="1" ht="24.75" hidden="1" customHeight="1" thickTop="1" thickBot="1" x14ac:dyDescent="0.3">
      <c r="A4140" s="1" t="s">
        <v>0</v>
      </c>
      <c r="B4140" s="6" t="s">
        <v>171</v>
      </c>
      <c r="C4140" s="9">
        <f t="shared" si="2392"/>
        <v>0</v>
      </c>
      <c r="D4140" s="9">
        <v>0</v>
      </c>
      <c r="E4140" s="9">
        <v>0</v>
      </c>
      <c r="F4140" s="9">
        <f t="shared" si="2393"/>
        <v>0</v>
      </c>
      <c r="G4140" s="9">
        <v>0</v>
      </c>
      <c r="H4140" s="467">
        <v>0</v>
      </c>
      <c r="I4140" s="9">
        <f t="shared" si="2394"/>
        <v>0</v>
      </c>
      <c r="J4140" s="9">
        <v>0</v>
      </c>
      <c r="K4140" s="467">
        <v>0</v>
      </c>
      <c r="L4140" s="9">
        <f t="shared" si="2395"/>
        <v>0</v>
      </c>
      <c r="M4140" s="9">
        <v>0</v>
      </c>
      <c r="N4140" s="467">
        <v>0</v>
      </c>
    </row>
    <row r="4141" spans="1:14" customFormat="1" ht="28.5" hidden="1" customHeight="1" thickTop="1" thickBot="1" x14ac:dyDescent="0.3">
      <c r="A4141" s="1" t="s">
        <v>0</v>
      </c>
      <c r="B4141" s="6" t="s">
        <v>172</v>
      </c>
      <c r="C4141" s="9">
        <f t="shared" si="2392"/>
        <v>0</v>
      </c>
      <c r="D4141" s="9">
        <v>0</v>
      </c>
      <c r="E4141" s="9">
        <v>0</v>
      </c>
      <c r="F4141" s="9">
        <f t="shared" si="2393"/>
        <v>0</v>
      </c>
      <c r="G4141" s="9">
        <v>0</v>
      </c>
      <c r="H4141" s="467">
        <v>0</v>
      </c>
      <c r="I4141" s="9">
        <f t="shared" si="2394"/>
        <v>0</v>
      </c>
      <c r="J4141" s="9">
        <v>0</v>
      </c>
      <c r="K4141" s="467">
        <v>0</v>
      </c>
      <c r="L4141" s="9">
        <f t="shared" si="2395"/>
        <v>0</v>
      </c>
      <c r="M4141" s="9">
        <v>0</v>
      </c>
      <c r="N4141" s="467">
        <v>0</v>
      </c>
    </row>
    <row r="4142" spans="1:14" customFormat="1" ht="26.25" hidden="1" customHeight="1" thickTop="1" thickBot="1" x14ac:dyDescent="0.3">
      <c r="A4142" s="1" t="s">
        <v>0</v>
      </c>
      <c r="B4142" s="6" t="s">
        <v>173</v>
      </c>
      <c r="C4142" s="9">
        <f t="shared" si="2392"/>
        <v>0</v>
      </c>
      <c r="D4142" s="9">
        <v>0</v>
      </c>
      <c r="E4142" s="9">
        <v>0</v>
      </c>
      <c r="F4142" s="9">
        <f t="shared" si="2393"/>
        <v>0</v>
      </c>
      <c r="G4142" s="9">
        <v>0</v>
      </c>
      <c r="H4142" s="467">
        <v>0</v>
      </c>
      <c r="I4142" s="9">
        <f t="shared" si="2394"/>
        <v>0</v>
      </c>
      <c r="J4142" s="9">
        <v>0</v>
      </c>
      <c r="K4142" s="467">
        <v>0</v>
      </c>
      <c r="L4142" s="9">
        <f t="shared" si="2395"/>
        <v>0</v>
      </c>
      <c r="M4142" s="9">
        <v>0</v>
      </c>
      <c r="N4142" s="467">
        <v>0</v>
      </c>
    </row>
    <row r="4143" spans="1:14" customFormat="1" ht="29.25" hidden="1" customHeight="1" thickTop="1" thickBot="1" x14ac:dyDescent="0.3">
      <c r="A4143" s="1" t="s">
        <v>0</v>
      </c>
      <c r="B4143" s="6" t="s">
        <v>174</v>
      </c>
      <c r="C4143" s="9">
        <f t="shared" si="2392"/>
        <v>0</v>
      </c>
      <c r="D4143" s="9">
        <v>0</v>
      </c>
      <c r="E4143" s="9">
        <v>0</v>
      </c>
      <c r="F4143" s="9">
        <f t="shared" si="2393"/>
        <v>0</v>
      </c>
      <c r="G4143" s="9">
        <v>0</v>
      </c>
      <c r="H4143" s="467">
        <v>0</v>
      </c>
      <c r="I4143" s="9">
        <f t="shared" si="2394"/>
        <v>0</v>
      </c>
      <c r="J4143" s="9">
        <v>0</v>
      </c>
      <c r="K4143" s="467">
        <v>0</v>
      </c>
      <c r="L4143" s="9">
        <f t="shared" si="2395"/>
        <v>0</v>
      </c>
      <c r="M4143" s="9">
        <v>0</v>
      </c>
      <c r="N4143" s="467">
        <v>0</v>
      </c>
    </row>
    <row r="4144" spans="1:14" customFormat="1" ht="36" hidden="1" customHeight="1" thickTop="1" thickBot="1" x14ac:dyDescent="0.3">
      <c r="A4144" s="1" t="s">
        <v>0</v>
      </c>
      <c r="B4144" s="6" t="s">
        <v>175</v>
      </c>
      <c r="C4144" s="9">
        <f t="shared" si="2392"/>
        <v>0</v>
      </c>
      <c r="D4144" s="9">
        <v>0</v>
      </c>
      <c r="E4144" s="9">
        <v>0</v>
      </c>
      <c r="F4144" s="9">
        <f t="shared" si="2393"/>
        <v>0</v>
      </c>
      <c r="G4144" s="9">
        <v>0</v>
      </c>
      <c r="H4144" s="467">
        <v>0</v>
      </c>
      <c r="I4144" s="9">
        <f t="shared" si="2394"/>
        <v>0</v>
      </c>
      <c r="J4144" s="9">
        <v>0</v>
      </c>
      <c r="K4144" s="467">
        <v>0</v>
      </c>
      <c r="L4144" s="9">
        <f t="shared" si="2395"/>
        <v>0</v>
      </c>
      <c r="M4144" s="9">
        <v>0</v>
      </c>
      <c r="N4144" s="467">
        <v>0</v>
      </c>
    </row>
    <row r="4145" spans="1:14" customFormat="1" ht="19.5" hidden="1" customHeight="1" thickTop="1" thickBot="1" x14ac:dyDescent="0.3">
      <c r="A4145" s="1" t="s">
        <v>0</v>
      </c>
      <c r="B4145" s="6" t="s">
        <v>37</v>
      </c>
      <c r="C4145" s="9">
        <f t="shared" si="2392"/>
        <v>0</v>
      </c>
      <c r="D4145" s="9">
        <v>0</v>
      </c>
      <c r="E4145" s="9">
        <v>0</v>
      </c>
      <c r="F4145" s="9">
        <f t="shared" si="2393"/>
        <v>0</v>
      </c>
      <c r="G4145" s="9">
        <v>0</v>
      </c>
      <c r="H4145" s="467">
        <v>0</v>
      </c>
      <c r="I4145" s="9">
        <f t="shared" si="2394"/>
        <v>0</v>
      </c>
      <c r="J4145" s="9">
        <v>0</v>
      </c>
      <c r="K4145" s="467">
        <v>0</v>
      </c>
      <c r="L4145" s="9">
        <f t="shared" si="2395"/>
        <v>0</v>
      </c>
      <c r="M4145" s="9">
        <v>0</v>
      </c>
      <c r="N4145" s="467">
        <v>0</v>
      </c>
    </row>
    <row r="4146" spans="1:14" customFormat="1" ht="22.5" hidden="1" customHeight="1" thickTop="1" thickBot="1" x14ac:dyDescent="0.3">
      <c r="A4146" s="1" t="s">
        <v>0</v>
      </c>
      <c r="B4146" s="6" t="s">
        <v>38</v>
      </c>
      <c r="C4146" s="9">
        <f t="shared" si="2392"/>
        <v>0</v>
      </c>
      <c r="D4146" s="9">
        <v>0</v>
      </c>
      <c r="E4146" s="9">
        <v>0</v>
      </c>
      <c r="F4146" s="9">
        <f t="shared" si="2393"/>
        <v>0</v>
      </c>
      <c r="G4146" s="9">
        <v>0</v>
      </c>
      <c r="H4146" s="467">
        <v>0</v>
      </c>
      <c r="I4146" s="9">
        <f t="shared" si="2394"/>
        <v>0</v>
      </c>
      <c r="J4146" s="9">
        <v>0</v>
      </c>
      <c r="K4146" s="467">
        <v>0</v>
      </c>
      <c r="L4146" s="9">
        <f t="shared" si="2395"/>
        <v>0</v>
      </c>
      <c r="M4146" s="9">
        <v>0</v>
      </c>
      <c r="N4146" s="467">
        <v>0</v>
      </c>
    </row>
    <row r="4147" spans="1:14" customFormat="1" ht="25.5" hidden="1" customHeight="1" thickTop="1" thickBot="1" x14ac:dyDescent="0.3">
      <c r="A4147" s="1" t="s">
        <v>0</v>
      </c>
      <c r="B4147" s="6" t="s">
        <v>176</v>
      </c>
      <c r="C4147" s="9">
        <f t="shared" si="2392"/>
        <v>0</v>
      </c>
      <c r="D4147" s="9">
        <v>0</v>
      </c>
      <c r="E4147" s="9">
        <v>0</v>
      </c>
      <c r="F4147" s="9">
        <f t="shared" si="2393"/>
        <v>0</v>
      </c>
      <c r="G4147" s="9">
        <v>0</v>
      </c>
      <c r="H4147" s="467">
        <v>0</v>
      </c>
      <c r="I4147" s="9">
        <f t="shared" si="2394"/>
        <v>0</v>
      </c>
      <c r="J4147" s="9">
        <v>0</v>
      </c>
      <c r="K4147" s="467">
        <v>0</v>
      </c>
      <c r="L4147" s="9">
        <f t="shared" si="2395"/>
        <v>0</v>
      </c>
      <c r="M4147" s="9">
        <v>0</v>
      </c>
      <c r="N4147" s="467">
        <v>0</v>
      </c>
    </row>
    <row r="4148" spans="1:14" customFormat="1" ht="25.5" hidden="1" customHeight="1" thickTop="1" thickBot="1" x14ac:dyDescent="0.3">
      <c r="A4148" s="1" t="s">
        <v>0</v>
      </c>
      <c r="B4148" s="6" t="s">
        <v>177</v>
      </c>
      <c r="C4148" s="9">
        <f t="shared" si="2392"/>
        <v>0</v>
      </c>
      <c r="D4148" s="9">
        <v>0</v>
      </c>
      <c r="E4148" s="9">
        <v>0</v>
      </c>
      <c r="F4148" s="9">
        <f t="shared" si="2393"/>
        <v>0</v>
      </c>
      <c r="G4148" s="9">
        <v>0</v>
      </c>
      <c r="H4148" s="467">
        <v>0</v>
      </c>
      <c r="I4148" s="9">
        <f t="shared" si="2394"/>
        <v>0</v>
      </c>
      <c r="J4148" s="9">
        <v>0</v>
      </c>
      <c r="K4148" s="467">
        <v>0</v>
      </c>
      <c r="L4148" s="9">
        <f t="shared" si="2395"/>
        <v>0</v>
      </c>
      <c r="M4148" s="9">
        <v>0</v>
      </c>
      <c r="N4148" s="467">
        <v>0</v>
      </c>
    </row>
    <row r="4149" spans="1:14" customFormat="1" ht="22.5" hidden="1" customHeight="1" thickTop="1" thickBot="1" x14ac:dyDescent="0.3">
      <c r="A4149" s="1" t="s">
        <v>0</v>
      </c>
      <c r="B4149" s="6" t="s">
        <v>178</v>
      </c>
      <c r="C4149" s="9">
        <f t="shared" si="2392"/>
        <v>0</v>
      </c>
      <c r="D4149" s="9">
        <v>0</v>
      </c>
      <c r="E4149" s="9">
        <v>0</v>
      </c>
      <c r="F4149" s="9">
        <f t="shared" si="2393"/>
        <v>0</v>
      </c>
      <c r="G4149" s="9">
        <v>0</v>
      </c>
      <c r="H4149" s="467">
        <v>0</v>
      </c>
      <c r="I4149" s="9">
        <f t="shared" si="2394"/>
        <v>0</v>
      </c>
      <c r="J4149" s="9">
        <v>0</v>
      </c>
      <c r="K4149" s="467">
        <v>0</v>
      </c>
      <c r="L4149" s="9">
        <f t="shared" si="2395"/>
        <v>0</v>
      </c>
      <c r="M4149" s="9">
        <v>0</v>
      </c>
      <c r="N4149" s="467">
        <v>0</v>
      </c>
    </row>
    <row r="4150" spans="1:14" customFormat="1" ht="26.25" hidden="1" customHeight="1" thickTop="1" thickBot="1" x14ac:dyDescent="0.3">
      <c r="A4150" s="1" t="s">
        <v>0</v>
      </c>
      <c r="B4150" s="6" t="s">
        <v>43</v>
      </c>
      <c r="C4150" s="9">
        <f t="shared" si="2392"/>
        <v>0</v>
      </c>
      <c r="D4150" s="9">
        <v>0</v>
      </c>
      <c r="E4150" s="9">
        <v>0</v>
      </c>
      <c r="F4150" s="9">
        <f t="shared" si="2393"/>
        <v>0</v>
      </c>
      <c r="G4150" s="9">
        <v>0</v>
      </c>
      <c r="H4150" s="467">
        <v>0</v>
      </c>
      <c r="I4150" s="9">
        <f t="shared" si="2394"/>
        <v>0</v>
      </c>
      <c r="J4150" s="9">
        <v>0</v>
      </c>
      <c r="K4150" s="467">
        <v>0</v>
      </c>
      <c r="L4150" s="9">
        <f t="shared" si="2395"/>
        <v>0</v>
      </c>
      <c r="M4150" s="9">
        <v>0</v>
      </c>
      <c r="N4150" s="467">
        <v>0</v>
      </c>
    </row>
    <row r="4151" spans="1:14" customFormat="1" ht="30.75" hidden="1" customHeight="1" thickTop="1" thickBot="1" x14ac:dyDescent="0.3">
      <c r="A4151" s="1" t="s">
        <v>0</v>
      </c>
      <c r="B4151" s="6" t="s">
        <v>179</v>
      </c>
      <c r="C4151" s="9">
        <f t="shared" si="2392"/>
        <v>0</v>
      </c>
      <c r="D4151" s="9">
        <v>0</v>
      </c>
      <c r="E4151" s="9">
        <v>0</v>
      </c>
      <c r="F4151" s="9">
        <f t="shared" si="2393"/>
        <v>0</v>
      </c>
      <c r="G4151" s="9">
        <v>0</v>
      </c>
      <c r="H4151" s="467">
        <v>0</v>
      </c>
      <c r="I4151" s="9">
        <f t="shared" si="2394"/>
        <v>0</v>
      </c>
      <c r="J4151" s="9">
        <v>0</v>
      </c>
      <c r="K4151" s="467">
        <v>0</v>
      </c>
      <c r="L4151" s="9">
        <f t="shared" si="2395"/>
        <v>0</v>
      </c>
      <c r="M4151" s="9">
        <v>0</v>
      </c>
      <c r="N4151" s="467">
        <v>0</v>
      </c>
    </row>
    <row r="4152" spans="1:14" customFormat="1" ht="26.25" hidden="1" customHeight="1" thickTop="1" thickBot="1" x14ac:dyDescent="0.3">
      <c r="A4152" s="1" t="s">
        <v>0</v>
      </c>
      <c r="B4152" s="6" t="s">
        <v>180</v>
      </c>
      <c r="C4152" s="9">
        <f t="shared" si="2392"/>
        <v>0</v>
      </c>
      <c r="D4152" s="9">
        <v>0</v>
      </c>
      <c r="E4152" s="9">
        <v>0</v>
      </c>
      <c r="F4152" s="9">
        <f t="shared" si="2393"/>
        <v>0</v>
      </c>
      <c r="G4152" s="9">
        <v>0</v>
      </c>
      <c r="H4152" s="467">
        <v>0</v>
      </c>
      <c r="I4152" s="9">
        <f t="shared" si="2394"/>
        <v>0</v>
      </c>
      <c r="J4152" s="9">
        <v>0</v>
      </c>
      <c r="K4152" s="467">
        <v>0</v>
      </c>
      <c r="L4152" s="9">
        <f t="shared" si="2395"/>
        <v>0</v>
      </c>
      <c r="M4152" s="9">
        <v>0</v>
      </c>
      <c r="N4152" s="467">
        <v>0</v>
      </c>
    </row>
    <row r="4153" spans="1:14" customFormat="1" ht="23.25" hidden="1" customHeight="1" thickTop="1" thickBot="1" x14ac:dyDescent="0.3">
      <c r="A4153" s="1" t="s">
        <v>0</v>
      </c>
      <c r="B4153" s="6" t="s">
        <v>181</v>
      </c>
      <c r="C4153" s="9">
        <f t="shared" si="2392"/>
        <v>0</v>
      </c>
      <c r="D4153" s="9">
        <v>0</v>
      </c>
      <c r="E4153" s="9">
        <v>0</v>
      </c>
      <c r="F4153" s="9">
        <f t="shared" si="2393"/>
        <v>0</v>
      </c>
      <c r="G4153" s="9">
        <v>0</v>
      </c>
      <c r="H4153" s="467">
        <v>0</v>
      </c>
      <c r="I4153" s="9">
        <f t="shared" si="2394"/>
        <v>0</v>
      </c>
      <c r="J4153" s="9">
        <v>0</v>
      </c>
      <c r="K4153" s="467">
        <v>0</v>
      </c>
      <c r="L4153" s="9">
        <f t="shared" si="2395"/>
        <v>0</v>
      </c>
      <c r="M4153" s="9">
        <v>0</v>
      </c>
      <c r="N4153" s="467">
        <v>0</v>
      </c>
    </row>
    <row r="4154" spans="1:14" customFormat="1" ht="24.75" hidden="1" customHeight="1" thickTop="1" thickBot="1" x14ac:dyDescent="0.3">
      <c r="A4154" s="1" t="s">
        <v>0</v>
      </c>
      <c r="B4154" s="6" t="s">
        <v>182</v>
      </c>
      <c r="C4154" s="9">
        <f t="shared" si="2392"/>
        <v>0</v>
      </c>
      <c r="D4154" s="9">
        <v>0</v>
      </c>
      <c r="E4154" s="9">
        <v>0</v>
      </c>
      <c r="F4154" s="9">
        <f t="shared" si="2393"/>
        <v>0</v>
      </c>
      <c r="G4154" s="9">
        <v>0</v>
      </c>
      <c r="H4154" s="467">
        <v>0</v>
      </c>
      <c r="I4154" s="9">
        <f t="shared" si="2394"/>
        <v>0</v>
      </c>
      <c r="J4154" s="9">
        <v>0</v>
      </c>
      <c r="K4154" s="467">
        <v>0</v>
      </c>
      <c r="L4154" s="9">
        <f t="shared" si="2395"/>
        <v>0</v>
      </c>
      <c r="M4154" s="9">
        <v>0</v>
      </c>
      <c r="N4154" s="467">
        <v>0</v>
      </c>
    </row>
    <row r="4155" spans="1:14" customFormat="1" ht="21.75" hidden="1" customHeight="1" thickTop="1" thickBot="1" x14ac:dyDescent="0.3">
      <c r="A4155" s="1" t="s">
        <v>0</v>
      </c>
      <c r="B4155" s="6" t="s">
        <v>183</v>
      </c>
      <c r="C4155" s="9">
        <f t="shared" si="2392"/>
        <v>0</v>
      </c>
      <c r="D4155" s="9">
        <v>0</v>
      </c>
      <c r="E4155" s="9">
        <v>0</v>
      </c>
      <c r="F4155" s="9">
        <f t="shared" si="2393"/>
        <v>0</v>
      </c>
      <c r="G4155" s="9">
        <v>0</v>
      </c>
      <c r="H4155" s="467">
        <v>0</v>
      </c>
      <c r="I4155" s="9">
        <f t="shared" si="2394"/>
        <v>0</v>
      </c>
      <c r="J4155" s="9">
        <v>0</v>
      </c>
      <c r="K4155" s="467">
        <v>0</v>
      </c>
      <c r="L4155" s="9">
        <f t="shared" si="2395"/>
        <v>0</v>
      </c>
      <c r="M4155" s="9">
        <v>0</v>
      </c>
      <c r="N4155" s="467">
        <v>0</v>
      </c>
    </row>
    <row r="4156" spans="1:14" customFormat="1" ht="27.75" hidden="1" customHeight="1" thickTop="1" thickBot="1" x14ac:dyDescent="0.3">
      <c r="A4156" s="1" t="s">
        <v>0</v>
      </c>
      <c r="B4156" s="4" t="s">
        <v>184</v>
      </c>
      <c r="C4156" s="9">
        <f t="shared" si="2392"/>
        <v>0</v>
      </c>
      <c r="D4156" s="9">
        <f>SUM(D4157:D4158)</f>
        <v>0</v>
      </c>
      <c r="E4156" s="9">
        <f>SUM(E4157:E4158)</f>
        <v>0</v>
      </c>
      <c r="F4156" s="9">
        <f t="shared" si="2393"/>
        <v>0</v>
      </c>
      <c r="G4156" s="9">
        <f>SUM(G4157:G4158)</f>
        <v>0</v>
      </c>
      <c r="H4156" s="467">
        <f>SUM(H4157:H4158)</f>
        <v>0</v>
      </c>
      <c r="I4156" s="9">
        <f t="shared" si="2394"/>
        <v>0</v>
      </c>
      <c r="J4156" s="9">
        <f>SUM(J4157:J4158)</f>
        <v>0</v>
      </c>
      <c r="K4156" s="467">
        <f>SUM(K4157:K4158)</f>
        <v>0</v>
      </c>
      <c r="L4156" s="9">
        <f t="shared" si="2395"/>
        <v>0</v>
      </c>
      <c r="M4156" s="9">
        <f>SUM(M4157:M4158)</f>
        <v>0</v>
      </c>
      <c r="N4156" s="467">
        <f>SUM(N4157:N4158)</f>
        <v>0</v>
      </c>
    </row>
    <row r="4157" spans="1:14" customFormat="1" ht="32.25" hidden="1" customHeight="1" thickTop="1" thickBot="1" x14ac:dyDescent="0.3">
      <c r="A4157" s="1" t="s">
        <v>0</v>
      </c>
      <c r="B4157" s="5" t="s">
        <v>185</v>
      </c>
      <c r="C4157" s="9">
        <f t="shared" si="2392"/>
        <v>0</v>
      </c>
      <c r="D4157" s="9">
        <v>0</v>
      </c>
      <c r="E4157" s="9">
        <v>0</v>
      </c>
      <c r="F4157" s="9">
        <f t="shared" si="2393"/>
        <v>0</v>
      </c>
      <c r="G4157" s="9">
        <v>0</v>
      </c>
      <c r="H4157" s="467">
        <v>0</v>
      </c>
      <c r="I4157" s="9">
        <f t="shared" si="2394"/>
        <v>0</v>
      </c>
      <c r="J4157" s="9">
        <v>0</v>
      </c>
      <c r="K4157" s="467">
        <v>0</v>
      </c>
      <c r="L4157" s="9">
        <f t="shared" si="2395"/>
        <v>0</v>
      </c>
      <c r="M4157" s="9">
        <v>0</v>
      </c>
      <c r="N4157" s="467">
        <v>0</v>
      </c>
    </row>
    <row r="4158" spans="1:14" customFormat="1" ht="26.25" hidden="1" customHeight="1" thickTop="1" thickBot="1" x14ac:dyDescent="0.3">
      <c r="A4158" s="1" t="s">
        <v>0</v>
      </c>
      <c r="B4158" s="5" t="s">
        <v>186</v>
      </c>
      <c r="C4158" s="9">
        <f t="shared" si="2392"/>
        <v>0</v>
      </c>
      <c r="D4158" s="9">
        <f>SUM(D4159:D4160)</f>
        <v>0</v>
      </c>
      <c r="E4158" s="9">
        <f>SUM(E4159:E4160)</f>
        <v>0</v>
      </c>
      <c r="F4158" s="9">
        <f t="shared" si="2393"/>
        <v>0</v>
      </c>
      <c r="G4158" s="9">
        <f>SUM(G4159:G4160)</f>
        <v>0</v>
      </c>
      <c r="H4158" s="467">
        <f>SUM(H4159:H4160)</f>
        <v>0</v>
      </c>
      <c r="I4158" s="9">
        <f t="shared" si="2394"/>
        <v>0</v>
      </c>
      <c r="J4158" s="9">
        <f>SUM(J4159:J4160)</f>
        <v>0</v>
      </c>
      <c r="K4158" s="467">
        <f>SUM(K4159:K4160)</f>
        <v>0</v>
      </c>
      <c r="L4158" s="9">
        <f t="shared" si="2395"/>
        <v>0</v>
      </c>
      <c r="M4158" s="9">
        <f>SUM(M4159:M4160)</f>
        <v>0</v>
      </c>
      <c r="N4158" s="467">
        <f>SUM(N4159:N4160)</f>
        <v>0</v>
      </c>
    </row>
    <row r="4159" spans="1:14" customFormat="1" ht="24" hidden="1" customHeight="1" thickTop="1" thickBot="1" x14ac:dyDescent="0.3">
      <c r="A4159" s="1" t="s">
        <v>0</v>
      </c>
      <c r="B4159" s="6" t="s">
        <v>187</v>
      </c>
      <c r="C4159" s="9">
        <f t="shared" si="2392"/>
        <v>0</v>
      </c>
      <c r="D4159" s="9">
        <v>0</v>
      </c>
      <c r="E4159" s="9">
        <v>0</v>
      </c>
      <c r="F4159" s="9">
        <f t="shared" si="2393"/>
        <v>0</v>
      </c>
      <c r="G4159" s="9">
        <v>0</v>
      </c>
      <c r="H4159" s="467">
        <v>0</v>
      </c>
      <c r="I4159" s="9">
        <f t="shared" si="2394"/>
        <v>0</v>
      </c>
      <c r="J4159" s="9">
        <v>0</v>
      </c>
      <c r="K4159" s="467">
        <v>0</v>
      </c>
      <c r="L4159" s="9">
        <f t="shared" si="2395"/>
        <v>0</v>
      </c>
      <c r="M4159" s="9">
        <v>0</v>
      </c>
      <c r="N4159" s="467">
        <v>0</v>
      </c>
    </row>
    <row r="4160" spans="1:14" customFormat="1" ht="27" hidden="1" customHeight="1" thickTop="1" thickBot="1" x14ac:dyDescent="0.3">
      <c r="A4160" s="1" t="s">
        <v>0</v>
      </c>
      <c r="B4160" s="6" t="s">
        <v>188</v>
      </c>
      <c r="C4160" s="9">
        <f t="shared" si="2392"/>
        <v>0</v>
      </c>
      <c r="D4160" s="9">
        <v>0</v>
      </c>
      <c r="E4160" s="9">
        <v>0</v>
      </c>
      <c r="F4160" s="9">
        <f t="shared" si="2393"/>
        <v>0</v>
      </c>
      <c r="G4160" s="9">
        <v>0</v>
      </c>
      <c r="H4160" s="467">
        <v>0</v>
      </c>
      <c r="I4160" s="9">
        <f t="shared" si="2394"/>
        <v>0</v>
      </c>
      <c r="J4160" s="9">
        <v>0</v>
      </c>
      <c r="K4160" s="467">
        <v>0</v>
      </c>
      <c r="L4160" s="9">
        <f t="shared" si="2395"/>
        <v>0</v>
      </c>
      <c r="M4160" s="9">
        <v>0</v>
      </c>
      <c r="N4160" s="467">
        <v>0</v>
      </c>
    </row>
    <row r="4161" spans="1:14" customFormat="1" ht="28.5" hidden="1" customHeight="1" thickTop="1" thickBot="1" x14ac:dyDescent="0.3">
      <c r="A4161" s="1" t="s">
        <v>0</v>
      </c>
      <c r="B4161" s="3" t="s">
        <v>189</v>
      </c>
      <c r="C4161" s="9">
        <f t="shared" si="2392"/>
        <v>0</v>
      </c>
      <c r="D4161" s="9">
        <f>SUM(D4162:D4163)</f>
        <v>0</v>
      </c>
      <c r="E4161" s="9">
        <f>SUM(E4162:E4163)</f>
        <v>0</v>
      </c>
      <c r="F4161" s="9">
        <f t="shared" si="2393"/>
        <v>0</v>
      </c>
      <c r="G4161" s="9">
        <f>SUM(G4162:G4163)</f>
        <v>0</v>
      </c>
      <c r="H4161" s="467">
        <f>SUM(H4162:H4163)</f>
        <v>0</v>
      </c>
      <c r="I4161" s="9">
        <f t="shared" si="2394"/>
        <v>0</v>
      </c>
      <c r="J4161" s="9">
        <f>SUM(J4162:J4163)</f>
        <v>0</v>
      </c>
      <c r="K4161" s="467">
        <f>SUM(K4162:K4163)</f>
        <v>0</v>
      </c>
      <c r="L4161" s="9">
        <f t="shared" si="2395"/>
        <v>0</v>
      </c>
      <c r="M4161" s="9">
        <f>SUM(M4162:M4163)</f>
        <v>0</v>
      </c>
      <c r="N4161" s="467">
        <f>SUM(N4162:N4163)</f>
        <v>0</v>
      </c>
    </row>
    <row r="4162" spans="1:14" customFormat="1" ht="21.75" hidden="1" customHeight="1" thickTop="1" thickBot="1" x14ac:dyDescent="0.3">
      <c r="A4162" s="1" t="s">
        <v>0</v>
      </c>
      <c r="B4162" s="4" t="s">
        <v>190</v>
      </c>
      <c r="C4162" s="9">
        <f t="shared" si="2392"/>
        <v>0</v>
      </c>
      <c r="D4162" s="9">
        <v>0</v>
      </c>
      <c r="E4162" s="9">
        <v>0</v>
      </c>
      <c r="F4162" s="9">
        <f t="shared" si="2393"/>
        <v>0</v>
      </c>
      <c r="G4162" s="9">
        <v>0</v>
      </c>
      <c r="H4162" s="467">
        <v>0</v>
      </c>
      <c r="I4162" s="9">
        <f t="shared" si="2394"/>
        <v>0</v>
      </c>
      <c r="J4162" s="9">
        <v>0</v>
      </c>
      <c r="K4162" s="467">
        <v>0</v>
      </c>
      <c r="L4162" s="9">
        <f t="shared" si="2395"/>
        <v>0</v>
      </c>
      <c r="M4162" s="9">
        <v>0</v>
      </c>
      <c r="N4162" s="467">
        <v>0</v>
      </c>
    </row>
    <row r="4163" spans="1:14" customFormat="1" ht="26.25" hidden="1" customHeight="1" thickTop="1" thickBot="1" x14ac:dyDescent="0.3">
      <c r="A4163" s="1" t="s">
        <v>0</v>
      </c>
      <c r="B4163" s="4" t="s">
        <v>191</v>
      </c>
      <c r="C4163" s="9">
        <f t="shared" ref="C4163:C4226" si="2396">SUM(D4163:E4163)</f>
        <v>0</v>
      </c>
      <c r="D4163" s="9">
        <f>SUM(D4164:D4167)</f>
        <v>0</v>
      </c>
      <c r="E4163" s="9">
        <f>SUM(E4164:E4167)</f>
        <v>0</v>
      </c>
      <c r="F4163" s="9">
        <f t="shared" ref="F4163:F4226" si="2397">SUM(G4163:H4163)</f>
        <v>0</v>
      </c>
      <c r="G4163" s="9">
        <f>SUM(G4164:G4167)</f>
        <v>0</v>
      </c>
      <c r="H4163" s="467">
        <f>SUM(H4164:H4167)</f>
        <v>0</v>
      </c>
      <c r="I4163" s="9">
        <f t="shared" ref="I4163:I4226" si="2398">SUM(J4163:K4163)</f>
        <v>0</v>
      </c>
      <c r="J4163" s="9">
        <f>SUM(J4164:J4167)</f>
        <v>0</v>
      </c>
      <c r="K4163" s="467">
        <f>SUM(K4164:K4167)</f>
        <v>0</v>
      </c>
      <c r="L4163" s="9">
        <f t="shared" ref="L4163:L4226" si="2399">SUM(M4163:N4163)</f>
        <v>0</v>
      </c>
      <c r="M4163" s="9">
        <f>SUM(M4164:M4167)</f>
        <v>0</v>
      </c>
      <c r="N4163" s="467">
        <f>SUM(N4164:N4167)</f>
        <v>0</v>
      </c>
    </row>
    <row r="4164" spans="1:14" customFormat="1" ht="26.25" hidden="1" customHeight="1" thickTop="1" thickBot="1" x14ac:dyDescent="0.3">
      <c r="A4164" s="1" t="s">
        <v>0</v>
      </c>
      <c r="B4164" s="5" t="s">
        <v>192</v>
      </c>
      <c r="C4164" s="9">
        <f t="shared" si="2396"/>
        <v>0</v>
      </c>
      <c r="D4164" s="9">
        <v>0</v>
      </c>
      <c r="E4164" s="9">
        <v>0</v>
      </c>
      <c r="F4164" s="9">
        <f t="shared" si="2397"/>
        <v>0</v>
      </c>
      <c r="G4164" s="9">
        <v>0</v>
      </c>
      <c r="H4164" s="467">
        <v>0</v>
      </c>
      <c r="I4164" s="9">
        <f t="shared" si="2398"/>
        <v>0</v>
      </c>
      <c r="J4164" s="9">
        <v>0</v>
      </c>
      <c r="K4164" s="467">
        <v>0</v>
      </c>
      <c r="L4164" s="9">
        <f t="shared" si="2399"/>
        <v>0</v>
      </c>
      <c r="M4164" s="9">
        <v>0</v>
      </c>
      <c r="N4164" s="467">
        <v>0</v>
      </c>
    </row>
    <row r="4165" spans="1:14" customFormat="1" ht="27" hidden="1" customHeight="1" thickTop="1" thickBot="1" x14ac:dyDescent="0.3">
      <c r="A4165" s="1" t="s">
        <v>0</v>
      </c>
      <c r="B4165" s="5" t="s">
        <v>193</v>
      </c>
      <c r="C4165" s="9">
        <f t="shared" si="2396"/>
        <v>0</v>
      </c>
      <c r="D4165" s="9">
        <v>0</v>
      </c>
      <c r="E4165" s="9">
        <v>0</v>
      </c>
      <c r="F4165" s="9">
        <f t="shared" si="2397"/>
        <v>0</v>
      </c>
      <c r="G4165" s="9">
        <v>0</v>
      </c>
      <c r="H4165" s="467">
        <v>0</v>
      </c>
      <c r="I4165" s="9">
        <f t="shared" si="2398"/>
        <v>0</v>
      </c>
      <c r="J4165" s="9">
        <v>0</v>
      </c>
      <c r="K4165" s="467">
        <v>0</v>
      </c>
      <c r="L4165" s="9">
        <f t="shared" si="2399"/>
        <v>0</v>
      </c>
      <c r="M4165" s="9">
        <v>0</v>
      </c>
      <c r="N4165" s="467">
        <v>0</v>
      </c>
    </row>
    <row r="4166" spans="1:14" customFormat="1" ht="33" hidden="1" customHeight="1" thickTop="1" thickBot="1" x14ac:dyDescent="0.3">
      <c r="A4166" s="1" t="s">
        <v>0</v>
      </c>
      <c r="B4166" s="5" t="s">
        <v>194</v>
      </c>
      <c r="C4166" s="9">
        <f t="shared" si="2396"/>
        <v>0</v>
      </c>
      <c r="D4166" s="9">
        <v>0</v>
      </c>
      <c r="E4166" s="9">
        <v>0</v>
      </c>
      <c r="F4166" s="9">
        <f t="shared" si="2397"/>
        <v>0</v>
      </c>
      <c r="G4166" s="9">
        <v>0</v>
      </c>
      <c r="H4166" s="467">
        <v>0</v>
      </c>
      <c r="I4166" s="9">
        <f t="shared" si="2398"/>
        <v>0</v>
      </c>
      <c r="J4166" s="9">
        <v>0</v>
      </c>
      <c r="K4166" s="467">
        <v>0</v>
      </c>
      <c r="L4166" s="9">
        <f t="shared" si="2399"/>
        <v>0</v>
      </c>
      <c r="M4166" s="9">
        <v>0</v>
      </c>
      <c r="N4166" s="467">
        <v>0</v>
      </c>
    </row>
    <row r="4167" spans="1:14" customFormat="1" ht="30" hidden="1" customHeight="1" thickTop="1" thickBot="1" x14ac:dyDescent="0.3">
      <c r="A4167" s="1" t="s">
        <v>0</v>
      </c>
      <c r="B4167" s="5" t="s">
        <v>195</v>
      </c>
      <c r="C4167" s="9">
        <f t="shared" si="2396"/>
        <v>0</v>
      </c>
      <c r="D4167" s="9">
        <v>0</v>
      </c>
      <c r="E4167" s="9">
        <v>0</v>
      </c>
      <c r="F4167" s="9">
        <f t="shared" si="2397"/>
        <v>0</v>
      </c>
      <c r="G4167" s="9">
        <v>0</v>
      </c>
      <c r="H4167" s="467">
        <v>0</v>
      </c>
      <c r="I4167" s="9">
        <f t="shared" si="2398"/>
        <v>0</v>
      </c>
      <c r="J4167" s="9">
        <v>0</v>
      </c>
      <c r="K4167" s="467">
        <v>0</v>
      </c>
      <c r="L4167" s="9">
        <f t="shared" si="2399"/>
        <v>0</v>
      </c>
      <c r="M4167" s="9">
        <v>0</v>
      </c>
      <c r="N4167" s="467">
        <v>0</v>
      </c>
    </row>
    <row r="4168" spans="1:14" customFormat="1" ht="25.5" hidden="1" customHeight="1" thickTop="1" thickBot="1" x14ac:dyDescent="0.3">
      <c r="A4168" s="1" t="s">
        <v>0</v>
      </c>
      <c r="B4168" s="3" t="s">
        <v>196</v>
      </c>
      <c r="C4168" s="9">
        <f t="shared" si="2396"/>
        <v>0</v>
      </c>
      <c r="D4168" s="9">
        <v>0</v>
      </c>
      <c r="E4168" s="9">
        <v>0</v>
      </c>
      <c r="F4168" s="9">
        <f t="shared" si="2397"/>
        <v>0</v>
      </c>
      <c r="G4168" s="9">
        <v>0</v>
      </c>
      <c r="H4168" s="467">
        <v>0</v>
      </c>
      <c r="I4168" s="9">
        <f t="shared" si="2398"/>
        <v>0</v>
      </c>
      <c r="J4168" s="9">
        <v>0</v>
      </c>
      <c r="K4168" s="467">
        <v>0</v>
      </c>
      <c r="L4168" s="9">
        <f t="shared" si="2399"/>
        <v>0</v>
      </c>
      <c r="M4168" s="9">
        <v>0</v>
      </c>
      <c r="N4168" s="467">
        <v>0</v>
      </c>
    </row>
    <row r="4169" spans="1:14" customFormat="1" ht="26.25" hidden="1" customHeight="1" thickTop="1" thickBot="1" x14ac:dyDescent="0.3">
      <c r="A4169" s="1" t="s">
        <v>0</v>
      </c>
      <c r="B4169" s="3" t="s">
        <v>197</v>
      </c>
      <c r="C4169" s="9">
        <f t="shared" si="2396"/>
        <v>0</v>
      </c>
      <c r="D4169" s="9">
        <f>SUM(D4170:D4172,D4175)</f>
        <v>0</v>
      </c>
      <c r="E4169" s="9">
        <f>SUM(E4170:E4172,E4175)</f>
        <v>0</v>
      </c>
      <c r="F4169" s="9">
        <f t="shared" si="2397"/>
        <v>0</v>
      </c>
      <c r="G4169" s="9">
        <f>SUM(G4170:G4172,G4175)</f>
        <v>0</v>
      </c>
      <c r="H4169" s="467">
        <f>SUM(H4170:H4172,H4175)</f>
        <v>0</v>
      </c>
      <c r="I4169" s="9">
        <f t="shared" si="2398"/>
        <v>0</v>
      </c>
      <c r="J4169" s="9">
        <f>SUM(J4170:J4172,J4175)</f>
        <v>0</v>
      </c>
      <c r="K4169" s="467">
        <f>SUM(K4170:K4172,K4175)</f>
        <v>0</v>
      </c>
      <c r="L4169" s="9">
        <f t="shared" si="2399"/>
        <v>0</v>
      </c>
      <c r="M4169" s="9">
        <f>SUM(M4170:M4172,M4175)</f>
        <v>0</v>
      </c>
      <c r="N4169" s="467">
        <f>SUM(N4170:N4172,N4175)</f>
        <v>0</v>
      </c>
    </row>
    <row r="4170" spans="1:14" customFormat="1" ht="24" hidden="1" customHeight="1" thickTop="1" thickBot="1" x14ac:dyDescent="0.3">
      <c r="A4170" s="1" t="s">
        <v>0</v>
      </c>
      <c r="B4170" s="4" t="s">
        <v>198</v>
      </c>
      <c r="C4170" s="9">
        <f t="shared" si="2396"/>
        <v>0</v>
      </c>
      <c r="D4170" s="9">
        <v>0</v>
      </c>
      <c r="E4170" s="9">
        <v>0</v>
      </c>
      <c r="F4170" s="9">
        <f t="shared" si="2397"/>
        <v>0</v>
      </c>
      <c r="G4170" s="9">
        <v>0</v>
      </c>
      <c r="H4170" s="467">
        <v>0</v>
      </c>
      <c r="I4170" s="9">
        <f t="shared" si="2398"/>
        <v>0</v>
      </c>
      <c r="J4170" s="9">
        <v>0</v>
      </c>
      <c r="K4170" s="467">
        <v>0</v>
      </c>
      <c r="L4170" s="9">
        <f t="shared" si="2399"/>
        <v>0</v>
      </c>
      <c r="M4170" s="9">
        <v>0</v>
      </c>
      <c r="N4170" s="467">
        <v>0</v>
      </c>
    </row>
    <row r="4171" spans="1:14" customFormat="1" ht="29.25" hidden="1" customHeight="1" thickTop="1" thickBot="1" x14ac:dyDescent="0.3">
      <c r="A4171" s="1" t="s">
        <v>0</v>
      </c>
      <c r="B4171" s="4" t="s">
        <v>199</v>
      </c>
      <c r="C4171" s="9">
        <f t="shared" si="2396"/>
        <v>0</v>
      </c>
      <c r="D4171" s="9">
        <v>0</v>
      </c>
      <c r="E4171" s="9">
        <v>0</v>
      </c>
      <c r="F4171" s="9">
        <f t="shared" si="2397"/>
        <v>0</v>
      </c>
      <c r="G4171" s="9">
        <v>0</v>
      </c>
      <c r="H4171" s="467">
        <v>0</v>
      </c>
      <c r="I4171" s="9">
        <f t="shared" si="2398"/>
        <v>0</v>
      </c>
      <c r="J4171" s="9">
        <v>0</v>
      </c>
      <c r="K4171" s="467">
        <v>0</v>
      </c>
      <c r="L4171" s="9">
        <f t="shared" si="2399"/>
        <v>0</v>
      </c>
      <c r="M4171" s="9">
        <v>0</v>
      </c>
      <c r="N4171" s="467">
        <v>0</v>
      </c>
    </row>
    <row r="4172" spans="1:14" customFormat="1" ht="33" hidden="1" customHeight="1" thickTop="1" thickBot="1" x14ac:dyDescent="0.3">
      <c r="A4172" s="1" t="s">
        <v>0</v>
      </c>
      <c r="B4172" s="4" t="s">
        <v>200</v>
      </c>
      <c r="C4172" s="9">
        <f t="shared" si="2396"/>
        <v>0</v>
      </c>
      <c r="D4172" s="9">
        <f>SUM(D4173:D4174)</f>
        <v>0</v>
      </c>
      <c r="E4172" s="9">
        <f>SUM(E4173:E4174)</f>
        <v>0</v>
      </c>
      <c r="F4172" s="9">
        <f t="shared" si="2397"/>
        <v>0</v>
      </c>
      <c r="G4172" s="9">
        <f>SUM(G4173:G4174)</f>
        <v>0</v>
      </c>
      <c r="H4172" s="467">
        <f>SUM(H4173:H4174)</f>
        <v>0</v>
      </c>
      <c r="I4172" s="9">
        <f t="shared" si="2398"/>
        <v>0</v>
      </c>
      <c r="J4172" s="9">
        <f>SUM(J4173:J4174)</f>
        <v>0</v>
      </c>
      <c r="K4172" s="467">
        <f>SUM(K4173:K4174)</f>
        <v>0</v>
      </c>
      <c r="L4172" s="9">
        <f t="shared" si="2399"/>
        <v>0</v>
      </c>
      <c r="M4172" s="9">
        <f>SUM(M4173:M4174)</f>
        <v>0</v>
      </c>
      <c r="N4172" s="467">
        <f>SUM(N4173:N4174)</f>
        <v>0</v>
      </c>
    </row>
    <row r="4173" spans="1:14" customFormat="1" ht="32.25" hidden="1" customHeight="1" thickTop="1" thickBot="1" x14ac:dyDescent="0.3">
      <c r="A4173" s="1" t="s">
        <v>0</v>
      </c>
      <c r="B4173" s="5" t="s">
        <v>201</v>
      </c>
      <c r="C4173" s="9">
        <f t="shared" si="2396"/>
        <v>0</v>
      </c>
      <c r="D4173" s="9">
        <v>0</v>
      </c>
      <c r="E4173" s="9">
        <v>0</v>
      </c>
      <c r="F4173" s="9">
        <f t="shared" si="2397"/>
        <v>0</v>
      </c>
      <c r="G4173" s="9">
        <v>0</v>
      </c>
      <c r="H4173" s="467">
        <v>0</v>
      </c>
      <c r="I4173" s="9">
        <f t="shared" si="2398"/>
        <v>0</v>
      </c>
      <c r="J4173" s="9">
        <v>0</v>
      </c>
      <c r="K4173" s="467">
        <v>0</v>
      </c>
      <c r="L4173" s="9">
        <f t="shared" si="2399"/>
        <v>0</v>
      </c>
      <c r="M4173" s="9">
        <v>0</v>
      </c>
      <c r="N4173" s="467">
        <v>0</v>
      </c>
    </row>
    <row r="4174" spans="1:14" customFormat="1" ht="35.25" hidden="1" customHeight="1" thickTop="1" thickBot="1" x14ac:dyDescent="0.3">
      <c r="A4174" s="1" t="s">
        <v>0</v>
      </c>
      <c r="B4174" s="5" t="s">
        <v>202</v>
      </c>
      <c r="C4174" s="9">
        <f t="shared" si="2396"/>
        <v>0</v>
      </c>
      <c r="D4174" s="9">
        <v>0</v>
      </c>
      <c r="E4174" s="9">
        <v>0</v>
      </c>
      <c r="F4174" s="9">
        <f t="shared" si="2397"/>
        <v>0</v>
      </c>
      <c r="G4174" s="9">
        <v>0</v>
      </c>
      <c r="H4174" s="467">
        <v>0</v>
      </c>
      <c r="I4174" s="9">
        <f t="shared" si="2398"/>
        <v>0</v>
      </c>
      <c r="J4174" s="9">
        <v>0</v>
      </c>
      <c r="K4174" s="467">
        <v>0</v>
      </c>
      <c r="L4174" s="9">
        <f t="shared" si="2399"/>
        <v>0</v>
      </c>
      <c r="M4174" s="9">
        <v>0</v>
      </c>
      <c r="N4174" s="467">
        <v>0</v>
      </c>
    </row>
    <row r="4175" spans="1:14" customFormat="1" ht="27.75" hidden="1" customHeight="1" thickTop="1" thickBot="1" x14ac:dyDescent="0.3">
      <c r="A4175" s="1" t="s">
        <v>0</v>
      </c>
      <c r="B4175" s="4" t="s">
        <v>203</v>
      </c>
      <c r="C4175" s="9">
        <f t="shared" si="2396"/>
        <v>0</v>
      </c>
      <c r="D4175" s="9">
        <v>0</v>
      </c>
      <c r="E4175" s="9">
        <v>0</v>
      </c>
      <c r="F4175" s="9">
        <f t="shared" si="2397"/>
        <v>0</v>
      </c>
      <c r="G4175" s="9">
        <v>0</v>
      </c>
      <c r="H4175" s="467">
        <v>0</v>
      </c>
      <c r="I4175" s="9">
        <f t="shared" si="2398"/>
        <v>0</v>
      </c>
      <c r="J4175" s="9">
        <v>0</v>
      </c>
      <c r="K4175" s="467">
        <v>0</v>
      </c>
      <c r="L4175" s="9">
        <f t="shared" si="2399"/>
        <v>0</v>
      </c>
      <c r="M4175" s="9">
        <v>0</v>
      </c>
      <c r="N4175" s="467">
        <v>0</v>
      </c>
    </row>
    <row r="4176" spans="1:14" customFormat="1" ht="27" hidden="1" customHeight="1" thickTop="1" thickBot="1" x14ac:dyDescent="0.3">
      <c r="A4176" s="1" t="s">
        <v>0</v>
      </c>
      <c r="B4176" s="2" t="s">
        <v>204</v>
      </c>
      <c r="C4176" s="9">
        <f t="shared" si="2396"/>
        <v>0</v>
      </c>
      <c r="D4176" s="9">
        <f>SUM(D4177,D4185,D4193)</f>
        <v>0</v>
      </c>
      <c r="E4176" s="9">
        <f>SUM(E4177,E4185,E4193)</f>
        <v>0</v>
      </c>
      <c r="F4176" s="9">
        <f t="shared" si="2397"/>
        <v>0</v>
      </c>
      <c r="G4176" s="9">
        <f>SUM(G4177,G4185,G4193)</f>
        <v>0</v>
      </c>
      <c r="H4176" s="467">
        <f>SUM(H4177,H4185,H4193)</f>
        <v>0</v>
      </c>
      <c r="I4176" s="9">
        <f t="shared" si="2398"/>
        <v>0</v>
      </c>
      <c r="J4176" s="9">
        <f>SUM(J4177,J4185,J4193)</f>
        <v>0</v>
      </c>
      <c r="K4176" s="467">
        <f>SUM(K4177,K4185,K4193)</f>
        <v>0</v>
      </c>
      <c r="L4176" s="9">
        <f t="shared" si="2399"/>
        <v>0</v>
      </c>
      <c r="M4176" s="9">
        <f>SUM(M4177,M4185,M4193)</f>
        <v>0</v>
      </c>
      <c r="N4176" s="467">
        <f>SUM(N4177,N4185,N4193)</f>
        <v>0</v>
      </c>
    </row>
    <row r="4177" spans="1:14" customFormat="1" ht="0.75" hidden="1" customHeight="1" thickTop="1" thickBot="1" x14ac:dyDescent="0.3">
      <c r="A4177" s="1" t="s">
        <v>0</v>
      </c>
      <c r="B4177" s="3" t="s">
        <v>205</v>
      </c>
      <c r="C4177" s="9">
        <f t="shared" si="2396"/>
        <v>0</v>
      </c>
      <c r="D4177" s="9">
        <f>SUM(D4178:D4184)</f>
        <v>0</v>
      </c>
      <c r="E4177" s="9">
        <f>SUM(E4178:E4184)</f>
        <v>0</v>
      </c>
      <c r="F4177" s="9">
        <f t="shared" si="2397"/>
        <v>0</v>
      </c>
      <c r="G4177" s="9">
        <f>SUM(G4178:G4184)</f>
        <v>0</v>
      </c>
      <c r="H4177" s="467">
        <f>SUM(H4178:H4184)</f>
        <v>0</v>
      </c>
      <c r="I4177" s="9">
        <f t="shared" si="2398"/>
        <v>0</v>
      </c>
      <c r="J4177" s="9">
        <f>SUM(J4178:J4184)</f>
        <v>0</v>
      </c>
      <c r="K4177" s="467">
        <f>SUM(K4178:K4184)</f>
        <v>0</v>
      </c>
      <c r="L4177" s="9">
        <f t="shared" si="2399"/>
        <v>0</v>
      </c>
      <c r="M4177" s="9">
        <f>SUM(M4178:M4184)</f>
        <v>0</v>
      </c>
      <c r="N4177" s="467">
        <f>SUM(N4178:N4184)</f>
        <v>0</v>
      </c>
    </row>
    <row r="4178" spans="1:14" customFormat="1" ht="2.25" hidden="1" customHeight="1" thickTop="1" thickBot="1" x14ac:dyDescent="0.3">
      <c r="A4178" s="1" t="s">
        <v>0</v>
      </c>
      <c r="B4178" s="4" t="s">
        <v>206</v>
      </c>
      <c r="C4178" s="9">
        <f t="shared" si="2396"/>
        <v>0</v>
      </c>
      <c r="D4178" s="9">
        <v>0</v>
      </c>
      <c r="E4178" s="9">
        <v>0</v>
      </c>
      <c r="F4178" s="9">
        <f t="shared" si="2397"/>
        <v>0</v>
      </c>
      <c r="G4178" s="9">
        <v>0</v>
      </c>
      <c r="H4178" s="467">
        <v>0</v>
      </c>
      <c r="I4178" s="9">
        <f t="shared" si="2398"/>
        <v>0</v>
      </c>
      <c r="J4178" s="9">
        <v>0</v>
      </c>
      <c r="K4178" s="467">
        <v>0</v>
      </c>
      <c r="L4178" s="9">
        <f t="shared" si="2399"/>
        <v>0</v>
      </c>
      <c r="M4178" s="9">
        <v>0</v>
      </c>
      <c r="N4178" s="467">
        <v>0</v>
      </c>
    </row>
    <row r="4179" spans="1:14" customFormat="1" ht="26.25" hidden="1" customHeight="1" thickTop="1" thickBot="1" x14ac:dyDescent="0.3">
      <c r="A4179" s="1" t="s">
        <v>0</v>
      </c>
      <c r="B4179" s="4" t="s">
        <v>207</v>
      </c>
      <c r="C4179" s="9">
        <f t="shared" si="2396"/>
        <v>0</v>
      </c>
      <c r="D4179" s="9">
        <v>0</v>
      </c>
      <c r="E4179" s="9">
        <v>0</v>
      </c>
      <c r="F4179" s="9">
        <f t="shared" si="2397"/>
        <v>0</v>
      </c>
      <c r="G4179" s="9">
        <v>0</v>
      </c>
      <c r="H4179" s="467">
        <v>0</v>
      </c>
      <c r="I4179" s="9">
        <f t="shared" si="2398"/>
        <v>0</v>
      </c>
      <c r="J4179" s="9">
        <v>0</v>
      </c>
      <c r="K4179" s="467">
        <v>0</v>
      </c>
      <c r="L4179" s="9">
        <f t="shared" si="2399"/>
        <v>0</v>
      </c>
      <c r="M4179" s="9">
        <v>0</v>
      </c>
      <c r="N4179" s="467">
        <v>0</v>
      </c>
    </row>
    <row r="4180" spans="1:14" customFormat="1" ht="30" hidden="1" customHeight="1" thickTop="1" thickBot="1" x14ac:dyDescent="0.3">
      <c r="A4180" s="1" t="s">
        <v>0</v>
      </c>
      <c r="B4180" s="4" t="s">
        <v>208</v>
      </c>
      <c r="C4180" s="9">
        <f t="shared" si="2396"/>
        <v>0</v>
      </c>
      <c r="D4180" s="9">
        <v>0</v>
      </c>
      <c r="E4180" s="9">
        <v>0</v>
      </c>
      <c r="F4180" s="9">
        <f t="shared" si="2397"/>
        <v>0</v>
      </c>
      <c r="G4180" s="9">
        <v>0</v>
      </c>
      <c r="H4180" s="467">
        <v>0</v>
      </c>
      <c r="I4180" s="9">
        <f t="shared" si="2398"/>
        <v>0</v>
      </c>
      <c r="J4180" s="9">
        <v>0</v>
      </c>
      <c r="K4180" s="467">
        <v>0</v>
      </c>
      <c r="L4180" s="9">
        <f t="shared" si="2399"/>
        <v>0</v>
      </c>
      <c r="M4180" s="9">
        <v>0</v>
      </c>
      <c r="N4180" s="467">
        <v>0</v>
      </c>
    </row>
    <row r="4181" spans="1:14" customFormat="1" ht="32.25" hidden="1" customHeight="1" thickTop="1" thickBot="1" x14ac:dyDescent="0.3">
      <c r="A4181" s="1" t="s">
        <v>0</v>
      </c>
      <c r="B4181" s="4" t="s">
        <v>209</v>
      </c>
      <c r="C4181" s="9">
        <f t="shared" si="2396"/>
        <v>0</v>
      </c>
      <c r="D4181" s="9">
        <v>0</v>
      </c>
      <c r="E4181" s="9">
        <v>0</v>
      </c>
      <c r="F4181" s="9">
        <f t="shared" si="2397"/>
        <v>0</v>
      </c>
      <c r="G4181" s="9">
        <v>0</v>
      </c>
      <c r="H4181" s="467">
        <v>0</v>
      </c>
      <c r="I4181" s="9">
        <f t="shared" si="2398"/>
        <v>0</v>
      </c>
      <c r="J4181" s="9">
        <v>0</v>
      </c>
      <c r="K4181" s="467">
        <v>0</v>
      </c>
      <c r="L4181" s="9">
        <f t="shared" si="2399"/>
        <v>0</v>
      </c>
      <c r="M4181" s="9">
        <v>0</v>
      </c>
      <c r="N4181" s="467">
        <v>0</v>
      </c>
    </row>
    <row r="4182" spans="1:14" customFormat="1" ht="30" hidden="1" customHeight="1" thickTop="1" thickBot="1" x14ac:dyDescent="0.3">
      <c r="A4182" s="1" t="s">
        <v>0</v>
      </c>
      <c r="B4182" s="4" t="s">
        <v>210</v>
      </c>
      <c r="C4182" s="9">
        <f t="shared" si="2396"/>
        <v>0</v>
      </c>
      <c r="D4182" s="9">
        <v>0</v>
      </c>
      <c r="E4182" s="9">
        <v>0</v>
      </c>
      <c r="F4182" s="9">
        <f t="shared" si="2397"/>
        <v>0</v>
      </c>
      <c r="G4182" s="9">
        <v>0</v>
      </c>
      <c r="H4182" s="467">
        <v>0</v>
      </c>
      <c r="I4182" s="9">
        <f t="shared" si="2398"/>
        <v>0</v>
      </c>
      <c r="J4182" s="9">
        <v>0</v>
      </c>
      <c r="K4182" s="467">
        <v>0</v>
      </c>
      <c r="L4182" s="9">
        <f t="shared" si="2399"/>
        <v>0</v>
      </c>
      <c r="M4182" s="9">
        <v>0</v>
      </c>
      <c r="N4182" s="467">
        <v>0</v>
      </c>
    </row>
    <row r="4183" spans="1:14" customFormat="1" ht="27" hidden="1" customHeight="1" thickTop="1" thickBot="1" x14ac:dyDescent="0.3">
      <c r="A4183" s="1" t="s">
        <v>0</v>
      </c>
      <c r="B4183" s="4" t="s">
        <v>211</v>
      </c>
      <c r="C4183" s="9">
        <f t="shared" si="2396"/>
        <v>0</v>
      </c>
      <c r="D4183" s="9">
        <v>0</v>
      </c>
      <c r="E4183" s="9">
        <v>0</v>
      </c>
      <c r="F4183" s="9">
        <f t="shared" si="2397"/>
        <v>0</v>
      </c>
      <c r="G4183" s="9">
        <v>0</v>
      </c>
      <c r="H4183" s="467">
        <v>0</v>
      </c>
      <c r="I4183" s="9">
        <f t="shared" si="2398"/>
        <v>0</v>
      </c>
      <c r="J4183" s="9">
        <v>0</v>
      </c>
      <c r="K4183" s="467">
        <v>0</v>
      </c>
      <c r="L4183" s="9">
        <f t="shared" si="2399"/>
        <v>0</v>
      </c>
      <c r="M4183" s="9">
        <v>0</v>
      </c>
      <c r="N4183" s="467">
        <v>0</v>
      </c>
    </row>
    <row r="4184" spans="1:14" customFormat="1" ht="27" hidden="1" customHeight="1" thickTop="1" thickBot="1" x14ac:dyDescent="0.3">
      <c r="A4184" s="1" t="s">
        <v>0</v>
      </c>
      <c r="B4184" s="4" t="s">
        <v>212</v>
      </c>
      <c r="C4184" s="9">
        <f t="shared" si="2396"/>
        <v>0</v>
      </c>
      <c r="D4184" s="9">
        <v>0</v>
      </c>
      <c r="E4184" s="9">
        <v>0</v>
      </c>
      <c r="F4184" s="9">
        <f t="shared" si="2397"/>
        <v>0</v>
      </c>
      <c r="G4184" s="9">
        <v>0</v>
      </c>
      <c r="H4184" s="467">
        <v>0</v>
      </c>
      <c r="I4184" s="9">
        <f t="shared" si="2398"/>
        <v>0</v>
      </c>
      <c r="J4184" s="9">
        <v>0</v>
      </c>
      <c r="K4184" s="467">
        <v>0</v>
      </c>
      <c r="L4184" s="9">
        <f t="shared" si="2399"/>
        <v>0</v>
      </c>
      <c r="M4184" s="9">
        <v>0</v>
      </c>
      <c r="N4184" s="467">
        <v>0</v>
      </c>
    </row>
    <row r="4185" spans="1:14" customFormat="1" ht="27.75" hidden="1" customHeight="1" thickTop="1" thickBot="1" x14ac:dyDescent="0.3">
      <c r="A4185" s="1" t="s">
        <v>0</v>
      </c>
      <c r="B4185" s="3" t="s">
        <v>213</v>
      </c>
      <c r="C4185" s="9">
        <f t="shared" si="2396"/>
        <v>0</v>
      </c>
      <c r="D4185" s="9">
        <f>SUM(D4186:D4192)</f>
        <v>0</v>
      </c>
      <c r="E4185" s="9">
        <f>SUM(E4186:E4192)</f>
        <v>0</v>
      </c>
      <c r="F4185" s="9">
        <f t="shared" si="2397"/>
        <v>0</v>
      </c>
      <c r="G4185" s="9">
        <f>SUM(G4186:G4192)</f>
        <v>0</v>
      </c>
      <c r="H4185" s="467">
        <f>SUM(H4186:H4192)</f>
        <v>0</v>
      </c>
      <c r="I4185" s="9">
        <f t="shared" si="2398"/>
        <v>0</v>
      </c>
      <c r="J4185" s="9">
        <f>SUM(J4186:J4192)</f>
        <v>0</v>
      </c>
      <c r="K4185" s="467">
        <f>SUM(K4186:K4192)</f>
        <v>0</v>
      </c>
      <c r="L4185" s="9">
        <f t="shared" si="2399"/>
        <v>0</v>
      </c>
      <c r="M4185" s="9">
        <f>SUM(M4186:M4192)</f>
        <v>0</v>
      </c>
      <c r="N4185" s="467">
        <f>SUM(N4186:N4192)</f>
        <v>0</v>
      </c>
    </row>
    <row r="4186" spans="1:14" customFormat="1" ht="30" hidden="1" customHeight="1" thickTop="1" thickBot="1" x14ac:dyDescent="0.3">
      <c r="A4186" s="1" t="s">
        <v>0</v>
      </c>
      <c r="B4186" s="4" t="s">
        <v>206</v>
      </c>
      <c r="C4186" s="9">
        <f t="shared" si="2396"/>
        <v>0</v>
      </c>
      <c r="D4186" s="9">
        <v>0</v>
      </c>
      <c r="E4186" s="9">
        <v>0</v>
      </c>
      <c r="F4186" s="9">
        <f t="shared" si="2397"/>
        <v>0</v>
      </c>
      <c r="G4186" s="9">
        <v>0</v>
      </c>
      <c r="H4186" s="467">
        <v>0</v>
      </c>
      <c r="I4186" s="9">
        <f t="shared" si="2398"/>
        <v>0</v>
      </c>
      <c r="J4186" s="9">
        <v>0</v>
      </c>
      <c r="K4186" s="467">
        <v>0</v>
      </c>
      <c r="L4186" s="9">
        <f t="shared" si="2399"/>
        <v>0</v>
      </c>
      <c r="M4186" s="9">
        <v>0</v>
      </c>
      <c r="N4186" s="467">
        <v>0</v>
      </c>
    </row>
    <row r="4187" spans="1:14" customFormat="1" ht="24.75" hidden="1" customHeight="1" thickTop="1" thickBot="1" x14ac:dyDescent="0.3">
      <c r="A4187" s="1" t="s">
        <v>0</v>
      </c>
      <c r="B4187" s="4" t="s">
        <v>207</v>
      </c>
      <c r="C4187" s="9">
        <f t="shared" si="2396"/>
        <v>0</v>
      </c>
      <c r="D4187" s="9">
        <v>0</v>
      </c>
      <c r="E4187" s="9">
        <v>0</v>
      </c>
      <c r="F4187" s="9">
        <f t="shared" si="2397"/>
        <v>0</v>
      </c>
      <c r="G4187" s="9">
        <v>0</v>
      </c>
      <c r="H4187" s="467">
        <v>0</v>
      </c>
      <c r="I4187" s="9">
        <f t="shared" si="2398"/>
        <v>0</v>
      </c>
      <c r="J4187" s="9">
        <v>0</v>
      </c>
      <c r="K4187" s="467">
        <v>0</v>
      </c>
      <c r="L4187" s="9">
        <f t="shared" si="2399"/>
        <v>0</v>
      </c>
      <c r="M4187" s="9">
        <v>0</v>
      </c>
      <c r="N4187" s="467">
        <v>0</v>
      </c>
    </row>
    <row r="4188" spans="1:14" customFormat="1" ht="24.75" hidden="1" customHeight="1" thickTop="1" thickBot="1" x14ac:dyDescent="0.3">
      <c r="A4188" s="1" t="s">
        <v>0</v>
      </c>
      <c r="B4188" s="4" t="s">
        <v>214</v>
      </c>
      <c r="C4188" s="9">
        <f t="shared" si="2396"/>
        <v>0</v>
      </c>
      <c r="D4188" s="9">
        <v>0</v>
      </c>
      <c r="E4188" s="9">
        <v>0</v>
      </c>
      <c r="F4188" s="9">
        <f t="shared" si="2397"/>
        <v>0</v>
      </c>
      <c r="G4188" s="9">
        <v>0</v>
      </c>
      <c r="H4188" s="467">
        <v>0</v>
      </c>
      <c r="I4188" s="9">
        <f t="shared" si="2398"/>
        <v>0</v>
      </c>
      <c r="J4188" s="9">
        <v>0</v>
      </c>
      <c r="K4188" s="467">
        <v>0</v>
      </c>
      <c r="L4188" s="9">
        <f t="shared" si="2399"/>
        <v>0</v>
      </c>
      <c r="M4188" s="9">
        <v>0</v>
      </c>
      <c r="N4188" s="467">
        <v>0</v>
      </c>
    </row>
    <row r="4189" spans="1:14" customFormat="1" ht="27.75" hidden="1" customHeight="1" thickTop="1" thickBot="1" x14ac:dyDescent="0.3">
      <c r="A4189" s="1" t="s">
        <v>0</v>
      </c>
      <c r="B4189" s="4" t="s">
        <v>215</v>
      </c>
      <c r="C4189" s="9">
        <f t="shared" si="2396"/>
        <v>0</v>
      </c>
      <c r="D4189" s="9">
        <v>0</v>
      </c>
      <c r="E4189" s="9">
        <v>0</v>
      </c>
      <c r="F4189" s="9">
        <f t="shared" si="2397"/>
        <v>0</v>
      </c>
      <c r="G4189" s="9">
        <v>0</v>
      </c>
      <c r="H4189" s="467">
        <v>0</v>
      </c>
      <c r="I4189" s="9">
        <f t="shared" si="2398"/>
        <v>0</v>
      </c>
      <c r="J4189" s="9">
        <v>0</v>
      </c>
      <c r="K4189" s="467">
        <v>0</v>
      </c>
      <c r="L4189" s="9">
        <f t="shared" si="2399"/>
        <v>0</v>
      </c>
      <c r="M4189" s="9">
        <v>0</v>
      </c>
      <c r="N4189" s="467">
        <v>0</v>
      </c>
    </row>
    <row r="4190" spans="1:14" customFormat="1" ht="18.75" hidden="1" customHeight="1" thickTop="1" thickBot="1" x14ac:dyDescent="0.3">
      <c r="A4190" s="1" t="s">
        <v>0</v>
      </c>
      <c r="B4190" s="4" t="s">
        <v>216</v>
      </c>
      <c r="C4190" s="9">
        <f t="shared" si="2396"/>
        <v>0</v>
      </c>
      <c r="D4190" s="9">
        <v>0</v>
      </c>
      <c r="E4190" s="9">
        <v>0</v>
      </c>
      <c r="F4190" s="9">
        <f t="shared" si="2397"/>
        <v>0</v>
      </c>
      <c r="G4190" s="9">
        <v>0</v>
      </c>
      <c r="H4190" s="467">
        <v>0</v>
      </c>
      <c r="I4190" s="9">
        <f t="shared" si="2398"/>
        <v>0</v>
      </c>
      <c r="J4190" s="9">
        <v>0</v>
      </c>
      <c r="K4190" s="467">
        <v>0</v>
      </c>
      <c r="L4190" s="9">
        <f t="shared" si="2399"/>
        <v>0</v>
      </c>
      <c r="M4190" s="9">
        <v>0</v>
      </c>
      <c r="N4190" s="467">
        <v>0</v>
      </c>
    </row>
    <row r="4191" spans="1:14" customFormat="1" ht="24" hidden="1" customHeight="1" thickTop="1" thickBot="1" x14ac:dyDescent="0.3">
      <c r="A4191" s="1" t="s">
        <v>0</v>
      </c>
      <c r="B4191" s="4" t="s">
        <v>217</v>
      </c>
      <c r="C4191" s="9">
        <f t="shared" si="2396"/>
        <v>0</v>
      </c>
      <c r="D4191" s="9">
        <v>0</v>
      </c>
      <c r="E4191" s="9">
        <v>0</v>
      </c>
      <c r="F4191" s="9">
        <f t="shared" si="2397"/>
        <v>0</v>
      </c>
      <c r="G4191" s="9">
        <v>0</v>
      </c>
      <c r="H4191" s="467">
        <v>0</v>
      </c>
      <c r="I4191" s="9">
        <f t="shared" si="2398"/>
        <v>0</v>
      </c>
      <c r="J4191" s="9">
        <v>0</v>
      </c>
      <c r="K4191" s="467">
        <v>0</v>
      </c>
      <c r="L4191" s="9">
        <f t="shared" si="2399"/>
        <v>0</v>
      </c>
      <c r="M4191" s="9">
        <v>0</v>
      </c>
      <c r="N4191" s="467">
        <v>0</v>
      </c>
    </row>
    <row r="4192" spans="1:14" customFormat="1" ht="26.25" hidden="1" customHeight="1" thickTop="1" thickBot="1" x14ac:dyDescent="0.3">
      <c r="A4192" s="1" t="s">
        <v>0</v>
      </c>
      <c r="B4192" s="4" t="s">
        <v>212</v>
      </c>
      <c r="C4192" s="9">
        <f t="shared" si="2396"/>
        <v>0</v>
      </c>
      <c r="D4192" s="9">
        <v>0</v>
      </c>
      <c r="E4192" s="9">
        <v>0</v>
      </c>
      <c r="F4192" s="9">
        <f t="shared" si="2397"/>
        <v>0</v>
      </c>
      <c r="G4192" s="9">
        <v>0</v>
      </c>
      <c r="H4192" s="467">
        <v>0</v>
      </c>
      <c r="I4192" s="9">
        <f t="shared" si="2398"/>
        <v>0</v>
      </c>
      <c r="J4192" s="9">
        <v>0</v>
      </c>
      <c r="K4192" s="467">
        <v>0</v>
      </c>
      <c r="L4192" s="9">
        <f t="shared" si="2399"/>
        <v>0</v>
      </c>
      <c r="M4192" s="9">
        <v>0</v>
      </c>
      <c r="N4192" s="467">
        <v>0</v>
      </c>
    </row>
    <row r="4193" spans="1:14" customFormat="1" ht="24.75" hidden="1" customHeight="1" thickTop="1" x14ac:dyDescent="0.25">
      <c r="A4193" s="133" t="s">
        <v>0</v>
      </c>
      <c r="B4193" s="139" t="s">
        <v>218</v>
      </c>
      <c r="C4193" s="135">
        <f t="shared" si="2396"/>
        <v>0</v>
      </c>
      <c r="D4193" s="135">
        <v>0</v>
      </c>
      <c r="E4193" s="135">
        <v>0</v>
      </c>
      <c r="F4193" s="135">
        <f t="shared" si="2397"/>
        <v>0</v>
      </c>
      <c r="G4193" s="135">
        <v>0</v>
      </c>
      <c r="H4193" s="476">
        <v>0</v>
      </c>
      <c r="I4193" s="135">
        <f t="shared" si="2398"/>
        <v>0</v>
      </c>
      <c r="J4193" s="135">
        <v>0</v>
      </c>
      <c r="K4193" s="476">
        <v>0</v>
      </c>
      <c r="L4193" s="135">
        <f t="shared" si="2399"/>
        <v>0</v>
      </c>
      <c r="M4193" s="135">
        <v>0</v>
      </c>
      <c r="N4193" s="476">
        <v>0</v>
      </c>
    </row>
    <row r="4194" spans="1:14" s="333" customFormat="1" ht="24" hidden="1" customHeight="1" x14ac:dyDescent="0.2">
      <c r="A4194" s="334" t="s">
        <v>0</v>
      </c>
      <c r="B4194" s="337" t="s">
        <v>219</v>
      </c>
      <c r="C4194" s="338">
        <f t="shared" si="2396"/>
        <v>0</v>
      </c>
      <c r="D4194" s="338">
        <f>SUM(D4195,D4203)</f>
        <v>0</v>
      </c>
      <c r="E4194" s="338">
        <f>SUM(E4195,E4203)</f>
        <v>0</v>
      </c>
      <c r="F4194" s="338">
        <f t="shared" si="2397"/>
        <v>0</v>
      </c>
      <c r="G4194" s="338">
        <f>SUM(G4195,G4203)</f>
        <v>0</v>
      </c>
      <c r="H4194" s="483">
        <f>SUM(H4195,H4203)</f>
        <v>0</v>
      </c>
      <c r="I4194" s="338">
        <f t="shared" si="2398"/>
        <v>0</v>
      </c>
      <c r="J4194" s="338">
        <f>SUM(J4195,J4203)</f>
        <v>0</v>
      </c>
      <c r="K4194" s="483">
        <f>SUM(K4195,K4203)</f>
        <v>0</v>
      </c>
      <c r="L4194" s="338">
        <f t="shared" si="2399"/>
        <v>0</v>
      </c>
      <c r="M4194" s="338">
        <f>SUM(M4195,M4203)</f>
        <v>0</v>
      </c>
      <c r="N4194" s="483">
        <f>SUM(N4195,N4203)</f>
        <v>0</v>
      </c>
    </row>
    <row r="4195" spans="1:14" customFormat="1" ht="30" hidden="1" customHeight="1" thickBot="1" x14ac:dyDescent="0.3">
      <c r="A4195" s="140" t="s">
        <v>0</v>
      </c>
      <c r="B4195" s="149" t="s">
        <v>205</v>
      </c>
      <c r="C4195" s="142">
        <f t="shared" si="2396"/>
        <v>0</v>
      </c>
      <c r="D4195" s="142">
        <f>SUM(D4196:D4202)</f>
        <v>0</v>
      </c>
      <c r="E4195" s="142">
        <f>SUM(E4196:E4202)</f>
        <v>0</v>
      </c>
      <c r="F4195" s="142">
        <f t="shared" si="2397"/>
        <v>0</v>
      </c>
      <c r="G4195" s="142">
        <f>SUM(G4196:G4202)</f>
        <v>0</v>
      </c>
      <c r="H4195" s="477">
        <f>SUM(H4196:H4202)</f>
        <v>0</v>
      </c>
      <c r="I4195" s="142">
        <f t="shared" si="2398"/>
        <v>0</v>
      </c>
      <c r="J4195" s="142">
        <f>SUM(J4196:J4202)</f>
        <v>0</v>
      </c>
      <c r="K4195" s="477">
        <f>SUM(K4196:K4202)</f>
        <v>0</v>
      </c>
      <c r="L4195" s="142">
        <f t="shared" si="2399"/>
        <v>0</v>
      </c>
      <c r="M4195" s="142">
        <f>SUM(M4196:M4202)</f>
        <v>0</v>
      </c>
      <c r="N4195" s="477">
        <f>SUM(N4196:N4202)</f>
        <v>0</v>
      </c>
    </row>
    <row r="4196" spans="1:14" customFormat="1" ht="22.5" hidden="1" customHeight="1" thickTop="1" thickBot="1" x14ac:dyDescent="0.3">
      <c r="A4196" s="1" t="s">
        <v>0</v>
      </c>
      <c r="B4196" s="4" t="s">
        <v>206</v>
      </c>
      <c r="C4196" s="9">
        <f t="shared" si="2396"/>
        <v>0</v>
      </c>
      <c r="D4196" s="9">
        <v>0</v>
      </c>
      <c r="E4196" s="9">
        <v>0</v>
      </c>
      <c r="F4196" s="9">
        <f t="shared" si="2397"/>
        <v>0</v>
      </c>
      <c r="G4196" s="9">
        <v>0</v>
      </c>
      <c r="H4196" s="467">
        <v>0</v>
      </c>
      <c r="I4196" s="9">
        <f t="shared" si="2398"/>
        <v>0</v>
      </c>
      <c r="J4196" s="9">
        <v>0</v>
      </c>
      <c r="K4196" s="467">
        <v>0</v>
      </c>
      <c r="L4196" s="9">
        <f t="shared" si="2399"/>
        <v>0</v>
      </c>
      <c r="M4196" s="9">
        <v>0</v>
      </c>
      <c r="N4196" s="467">
        <v>0</v>
      </c>
    </row>
    <row r="4197" spans="1:14" customFormat="1" ht="22.5" hidden="1" customHeight="1" thickTop="1" thickBot="1" x14ac:dyDescent="0.3">
      <c r="A4197" s="1" t="s">
        <v>0</v>
      </c>
      <c r="B4197" s="4" t="s">
        <v>220</v>
      </c>
      <c r="C4197" s="9">
        <f t="shared" si="2396"/>
        <v>0</v>
      </c>
      <c r="D4197" s="9">
        <v>0</v>
      </c>
      <c r="E4197" s="9">
        <v>0</v>
      </c>
      <c r="F4197" s="9">
        <f t="shared" si="2397"/>
        <v>0</v>
      </c>
      <c r="G4197" s="9">
        <v>0</v>
      </c>
      <c r="H4197" s="467">
        <v>0</v>
      </c>
      <c r="I4197" s="9">
        <f t="shared" si="2398"/>
        <v>0</v>
      </c>
      <c r="J4197" s="9">
        <v>0</v>
      </c>
      <c r="K4197" s="467">
        <v>0</v>
      </c>
      <c r="L4197" s="9">
        <f t="shared" si="2399"/>
        <v>0</v>
      </c>
      <c r="M4197" s="9">
        <v>0</v>
      </c>
      <c r="N4197" s="467">
        <v>0</v>
      </c>
    </row>
    <row r="4198" spans="1:14" customFormat="1" ht="31.5" hidden="1" customHeight="1" thickTop="1" thickBot="1" x14ac:dyDescent="0.3">
      <c r="A4198" s="1" t="s">
        <v>0</v>
      </c>
      <c r="B4198" s="4" t="s">
        <v>214</v>
      </c>
      <c r="C4198" s="9">
        <f t="shared" si="2396"/>
        <v>0</v>
      </c>
      <c r="D4198" s="9">
        <v>0</v>
      </c>
      <c r="E4198" s="9">
        <v>0</v>
      </c>
      <c r="F4198" s="9">
        <f t="shared" si="2397"/>
        <v>0</v>
      </c>
      <c r="G4198" s="9">
        <v>0</v>
      </c>
      <c r="H4198" s="467">
        <v>0</v>
      </c>
      <c r="I4198" s="9">
        <f t="shared" si="2398"/>
        <v>0</v>
      </c>
      <c r="J4198" s="9">
        <v>0</v>
      </c>
      <c r="K4198" s="467">
        <v>0</v>
      </c>
      <c r="L4198" s="9">
        <f t="shared" si="2399"/>
        <v>0</v>
      </c>
      <c r="M4198" s="9">
        <v>0</v>
      </c>
      <c r="N4198" s="467">
        <v>0</v>
      </c>
    </row>
    <row r="4199" spans="1:14" customFormat="1" ht="20.25" hidden="1" customHeight="1" thickTop="1" thickBot="1" x14ac:dyDescent="0.3">
      <c r="A4199" s="1" t="s">
        <v>0</v>
      </c>
      <c r="B4199" s="4" t="s">
        <v>221</v>
      </c>
      <c r="C4199" s="9">
        <f t="shared" si="2396"/>
        <v>0</v>
      </c>
      <c r="D4199" s="9">
        <v>0</v>
      </c>
      <c r="E4199" s="9">
        <v>0</v>
      </c>
      <c r="F4199" s="9">
        <f t="shared" si="2397"/>
        <v>0</v>
      </c>
      <c r="G4199" s="9">
        <v>0</v>
      </c>
      <c r="H4199" s="467">
        <v>0</v>
      </c>
      <c r="I4199" s="9">
        <f t="shared" si="2398"/>
        <v>0</v>
      </c>
      <c r="J4199" s="9">
        <v>0</v>
      </c>
      <c r="K4199" s="467">
        <v>0</v>
      </c>
      <c r="L4199" s="9">
        <f t="shared" si="2399"/>
        <v>0</v>
      </c>
      <c r="M4199" s="9">
        <v>0</v>
      </c>
      <c r="N4199" s="467">
        <v>0</v>
      </c>
    </row>
    <row r="4200" spans="1:14" customFormat="1" ht="31.5" hidden="1" customHeight="1" thickTop="1" thickBot="1" x14ac:dyDescent="0.3">
      <c r="A4200" s="1" t="s">
        <v>0</v>
      </c>
      <c r="B4200" s="4" t="s">
        <v>222</v>
      </c>
      <c r="C4200" s="9">
        <f t="shared" si="2396"/>
        <v>0</v>
      </c>
      <c r="D4200" s="9">
        <v>0</v>
      </c>
      <c r="E4200" s="9">
        <v>0</v>
      </c>
      <c r="F4200" s="9">
        <f t="shared" si="2397"/>
        <v>0</v>
      </c>
      <c r="G4200" s="9">
        <v>0</v>
      </c>
      <c r="H4200" s="467">
        <v>0</v>
      </c>
      <c r="I4200" s="9">
        <f t="shared" si="2398"/>
        <v>0</v>
      </c>
      <c r="J4200" s="9">
        <v>0</v>
      </c>
      <c r="K4200" s="467">
        <v>0</v>
      </c>
      <c r="L4200" s="9">
        <f t="shared" si="2399"/>
        <v>0</v>
      </c>
      <c r="M4200" s="9">
        <v>0</v>
      </c>
      <c r="N4200" s="467">
        <v>0</v>
      </c>
    </row>
    <row r="4201" spans="1:14" customFormat="1" ht="30" hidden="1" customHeight="1" thickTop="1" thickBot="1" x14ac:dyDescent="0.3">
      <c r="A4201" s="1" t="s">
        <v>0</v>
      </c>
      <c r="B4201" s="4" t="s">
        <v>217</v>
      </c>
      <c r="C4201" s="9">
        <f t="shared" si="2396"/>
        <v>0</v>
      </c>
      <c r="D4201" s="9">
        <v>0</v>
      </c>
      <c r="E4201" s="9">
        <v>0</v>
      </c>
      <c r="F4201" s="9">
        <f t="shared" si="2397"/>
        <v>0</v>
      </c>
      <c r="G4201" s="9">
        <v>0</v>
      </c>
      <c r="H4201" s="467">
        <v>0</v>
      </c>
      <c r="I4201" s="9">
        <f t="shared" si="2398"/>
        <v>0</v>
      </c>
      <c r="J4201" s="9">
        <v>0</v>
      </c>
      <c r="K4201" s="467">
        <v>0</v>
      </c>
      <c r="L4201" s="9">
        <f t="shared" si="2399"/>
        <v>0</v>
      </c>
      <c r="M4201" s="9">
        <v>0</v>
      </c>
      <c r="N4201" s="467">
        <v>0</v>
      </c>
    </row>
    <row r="4202" spans="1:14" customFormat="1" ht="42.75" hidden="1" customHeight="1" thickTop="1" thickBot="1" x14ac:dyDescent="0.3">
      <c r="A4202" s="1" t="s">
        <v>0</v>
      </c>
      <c r="B4202" s="4" t="s">
        <v>223</v>
      </c>
      <c r="C4202" s="9">
        <f t="shared" si="2396"/>
        <v>0</v>
      </c>
      <c r="D4202" s="9">
        <v>0</v>
      </c>
      <c r="E4202" s="9">
        <v>0</v>
      </c>
      <c r="F4202" s="9">
        <f t="shared" si="2397"/>
        <v>0</v>
      </c>
      <c r="G4202" s="9">
        <v>0</v>
      </c>
      <c r="H4202" s="467">
        <v>0</v>
      </c>
      <c r="I4202" s="9">
        <f t="shared" si="2398"/>
        <v>0</v>
      </c>
      <c r="J4202" s="9">
        <v>0</v>
      </c>
      <c r="K4202" s="467">
        <v>0</v>
      </c>
      <c r="L4202" s="9">
        <f t="shared" si="2399"/>
        <v>0</v>
      </c>
      <c r="M4202" s="9">
        <v>0</v>
      </c>
      <c r="N4202" s="467">
        <v>0</v>
      </c>
    </row>
    <row r="4203" spans="1:14" customFormat="1" ht="30" hidden="1" customHeight="1" thickTop="1" thickBot="1" x14ac:dyDescent="0.3">
      <c r="A4203" s="1" t="s">
        <v>0</v>
      </c>
      <c r="B4203" s="3" t="s">
        <v>224</v>
      </c>
      <c r="C4203" s="9">
        <f t="shared" si="2396"/>
        <v>0</v>
      </c>
      <c r="D4203" s="9">
        <f>SUM(D4204:D4210)</f>
        <v>0</v>
      </c>
      <c r="E4203" s="9">
        <f>SUM(E4204:E4210)</f>
        <v>0</v>
      </c>
      <c r="F4203" s="9">
        <f t="shared" si="2397"/>
        <v>0</v>
      </c>
      <c r="G4203" s="9">
        <f>SUM(G4204:G4210)</f>
        <v>0</v>
      </c>
      <c r="H4203" s="467">
        <f>SUM(H4204:H4210)</f>
        <v>0</v>
      </c>
      <c r="I4203" s="9">
        <f t="shared" si="2398"/>
        <v>0</v>
      </c>
      <c r="J4203" s="9">
        <f>SUM(J4204:J4210)</f>
        <v>0</v>
      </c>
      <c r="K4203" s="467">
        <f>SUM(K4204:K4210)</f>
        <v>0</v>
      </c>
      <c r="L4203" s="9">
        <f t="shared" si="2399"/>
        <v>0</v>
      </c>
      <c r="M4203" s="9">
        <f>SUM(M4204:M4210)</f>
        <v>0</v>
      </c>
      <c r="N4203" s="467">
        <f>SUM(N4204:N4210)</f>
        <v>0</v>
      </c>
    </row>
    <row r="4204" spans="1:14" customFormat="1" ht="28.5" hidden="1" customHeight="1" thickTop="1" thickBot="1" x14ac:dyDescent="0.3">
      <c r="A4204" s="1" t="s">
        <v>0</v>
      </c>
      <c r="B4204" s="4" t="s">
        <v>225</v>
      </c>
      <c r="C4204" s="9">
        <f t="shared" si="2396"/>
        <v>0</v>
      </c>
      <c r="D4204" s="9">
        <v>0</v>
      </c>
      <c r="E4204" s="9">
        <v>0</v>
      </c>
      <c r="F4204" s="9">
        <f t="shared" si="2397"/>
        <v>0</v>
      </c>
      <c r="G4204" s="9">
        <v>0</v>
      </c>
      <c r="H4204" s="467">
        <v>0</v>
      </c>
      <c r="I4204" s="9">
        <f t="shared" si="2398"/>
        <v>0</v>
      </c>
      <c r="J4204" s="9">
        <v>0</v>
      </c>
      <c r="K4204" s="467">
        <v>0</v>
      </c>
      <c r="L4204" s="9">
        <f t="shared" si="2399"/>
        <v>0</v>
      </c>
      <c r="M4204" s="9">
        <v>0</v>
      </c>
      <c r="N4204" s="467">
        <v>0</v>
      </c>
    </row>
    <row r="4205" spans="1:14" customFormat="1" ht="30" hidden="1" customHeight="1" thickTop="1" thickBot="1" x14ac:dyDescent="0.3">
      <c r="A4205" s="1" t="s">
        <v>0</v>
      </c>
      <c r="B4205" s="4" t="s">
        <v>220</v>
      </c>
      <c r="C4205" s="9">
        <f t="shared" si="2396"/>
        <v>0</v>
      </c>
      <c r="D4205" s="9">
        <v>0</v>
      </c>
      <c r="E4205" s="9">
        <v>0</v>
      </c>
      <c r="F4205" s="9">
        <f t="shared" si="2397"/>
        <v>0</v>
      </c>
      <c r="G4205" s="9">
        <v>0</v>
      </c>
      <c r="H4205" s="467">
        <v>0</v>
      </c>
      <c r="I4205" s="9">
        <f t="shared" si="2398"/>
        <v>0</v>
      </c>
      <c r="J4205" s="9">
        <v>0</v>
      </c>
      <c r="K4205" s="467">
        <v>0</v>
      </c>
      <c r="L4205" s="9">
        <f t="shared" si="2399"/>
        <v>0</v>
      </c>
      <c r="M4205" s="9">
        <v>0</v>
      </c>
      <c r="N4205" s="467">
        <v>0</v>
      </c>
    </row>
    <row r="4206" spans="1:14" customFormat="1" ht="24.75" hidden="1" customHeight="1" thickTop="1" thickBot="1" x14ac:dyDescent="0.3">
      <c r="A4206" s="1" t="s">
        <v>0</v>
      </c>
      <c r="B4206" s="4" t="s">
        <v>214</v>
      </c>
      <c r="C4206" s="9">
        <f t="shared" si="2396"/>
        <v>0</v>
      </c>
      <c r="D4206" s="9">
        <v>0</v>
      </c>
      <c r="E4206" s="9">
        <v>0</v>
      </c>
      <c r="F4206" s="9">
        <f t="shared" si="2397"/>
        <v>0</v>
      </c>
      <c r="G4206" s="9">
        <v>0</v>
      </c>
      <c r="H4206" s="467">
        <v>0</v>
      </c>
      <c r="I4206" s="9">
        <f t="shared" si="2398"/>
        <v>0</v>
      </c>
      <c r="J4206" s="9">
        <v>0</v>
      </c>
      <c r="K4206" s="467">
        <v>0</v>
      </c>
      <c r="L4206" s="9">
        <f t="shared" si="2399"/>
        <v>0</v>
      </c>
      <c r="M4206" s="9">
        <v>0</v>
      </c>
      <c r="N4206" s="467">
        <v>0</v>
      </c>
    </row>
    <row r="4207" spans="1:14" customFormat="1" ht="18.75" hidden="1" customHeight="1" thickTop="1" thickBot="1" x14ac:dyDescent="0.3">
      <c r="A4207" s="1" t="s">
        <v>0</v>
      </c>
      <c r="B4207" s="4" t="s">
        <v>221</v>
      </c>
      <c r="C4207" s="9">
        <f t="shared" si="2396"/>
        <v>0</v>
      </c>
      <c r="D4207" s="9">
        <v>0</v>
      </c>
      <c r="E4207" s="9">
        <v>0</v>
      </c>
      <c r="F4207" s="9">
        <f t="shared" si="2397"/>
        <v>0</v>
      </c>
      <c r="G4207" s="9">
        <v>0</v>
      </c>
      <c r="H4207" s="467">
        <v>0</v>
      </c>
      <c r="I4207" s="9">
        <f t="shared" si="2398"/>
        <v>0</v>
      </c>
      <c r="J4207" s="9">
        <v>0</v>
      </c>
      <c r="K4207" s="467">
        <v>0</v>
      </c>
      <c r="L4207" s="9">
        <f t="shared" si="2399"/>
        <v>0</v>
      </c>
      <c r="M4207" s="9">
        <v>0</v>
      </c>
      <c r="N4207" s="467">
        <v>0</v>
      </c>
    </row>
    <row r="4208" spans="1:14" customFormat="1" ht="27" hidden="1" customHeight="1" thickTop="1" thickBot="1" x14ac:dyDescent="0.3">
      <c r="A4208" s="1" t="s">
        <v>0</v>
      </c>
      <c r="B4208" s="4" t="s">
        <v>226</v>
      </c>
      <c r="C4208" s="9">
        <f t="shared" si="2396"/>
        <v>0</v>
      </c>
      <c r="D4208" s="9">
        <v>0</v>
      </c>
      <c r="E4208" s="9">
        <v>0</v>
      </c>
      <c r="F4208" s="9">
        <f t="shared" si="2397"/>
        <v>0</v>
      </c>
      <c r="G4208" s="9">
        <v>0</v>
      </c>
      <c r="H4208" s="467">
        <v>0</v>
      </c>
      <c r="I4208" s="9">
        <f t="shared" si="2398"/>
        <v>0</v>
      </c>
      <c r="J4208" s="9">
        <v>0</v>
      </c>
      <c r="K4208" s="467">
        <v>0</v>
      </c>
      <c r="L4208" s="9">
        <f t="shared" si="2399"/>
        <v>0</v>
      </c>
      <c r="M4208" s="9">
        <v>0</v>
      </c>
      <c r="N4208" s="467">
        <v>0</v>
      </c>
    </row>
    <row r="4209" spans="1:14" customFormat="1" ht="31.5" hidden="1" customHeight="1" thickTop="1" thickBot="1" x14ac:dyDescent="0.3">
      <c r="A4209" s="1" t="s">
        <v>0</v>
      </c>
      <c r="B4209" s="4" t="s">
        <v>217</v>
      </c>
      <c r="C4209" s="9">
        <f t="shared" si="2396"/>
        <v>0</v>
      </c>
      <c r="D4209" s="9">
        <v>0</v>
      </c>
      <c r="E4209" s="9">
        <v>0</v>
      </c>
      <c r="F4209" s="9">
        <f t="shared" si="2397"/>
        <v>0</v>
      </c>
      <c r="G4209" s="9">
        <v>0</v>
      </c>
      <c r="H4209" s="467">
        <v>0</v>
      </c>
      <c r="I4209" s="9">
        <f t="shared" si="2398"/>
        <v>0</v>
      </c>
      <c r="J4209" s="9">
        <v>0</v>
      </c>
      <c r="K4209" s="467">
        <v>0</v>
      </c>
      <c r="L4209" s="9">
        <f t="shared" si="2399"/>
        <v>0</v>
      </c>
      <c r="M4209" s="9">
        <v>0</v>
      </c>
      <c r="N4209" s="467">
        <v>0</v>
      </c>
    </row>
    <row r="4210" spans="1:14" customFormat="1" ht="44.25" hidden="1" customHeight="1" thickTop="1" x14ac:dyDescent="0.25">
      <c r="A4210" s="133" t="s">
        <v>0</v>
      </c>
      <c r="B4210" s="134" t="s">
        <v>223</v>
      </c>
      <c r="C4210" s="135">
        <f t="shared" si="2396"/>
        <v>0</v>
      </c>
      <c r="D4210" s="135">
        <v>0</v>
      </c>
      <c r="E4210" s="135">
        <v>0</v>
      </c>
      <c r="F4210" s="135">
        <f t="shared" si="2397"/>
        <v>0</v>
      </c>
      <c r="G4210" s="135">
        <v>0</v>
      </c>
      <c r="H4210" s="476">
        <v>0</v>
      </c>
      <c r="I4210" s="135">
        <f t="shared" si="2398"/>
        <v>0</v>
      </c>
      <c r="J4210" s="135">
        <v>0</v>
      </c>
      <c r="K4210" s="476">
        <v>0</v>
      </c>
      <c r="L4210" s="135">
        <f t="shared" si="2399"/>
        <v>0</v>
      </c>
      <c r="M4210" s="135">
        <v>0</v>
      </c>
      <c r="N4210" s="476">
        <v>0</v>
      </c>
    </row>
    <row r="4211" spans="1:14" customFormat="1" ht="43.5" customHeight="1" x14ac:dyDescent="0.25">
      <c r="A4211" s="151" t="s">
        <v>487</v>
      </c>
      <c r="B4211" s="389" t="s">
        <v>516</v>
      </c>
      <c r="C4211" s="153">
        <f t="shared" si="2396"/>
        <v>0</v>
      </c>
      <c r="D4211" s="153">
        <f>SUM(D4212,D4376,D4439,D4457)</f>
        <v>0</v>
      </c>
      <c r="E4211" s="153">
        <f>SUM(E4212,E4376,E4439,E4457)</f>
        <v>0</v>
      </c>
      <c r="F4211" s="153">
        <f t="shared" si="2397"/>
        <v>95.2</v>
      </c>
      <c r="G4211" s="153">
        <f>G4212+G4376</f>
        <v>0</v>
      </c>
      <c r="H4211" s="544">
        <f>SUM(H4212,H4376,H4439,H4457)</f>
        <v>95.2</v>
      </c>
      <c r="I4211" s="153">
        <f t="shared" si="2398"/>
        <v>56.12</v>
      </c>
      <c r="J4211" s="153">
        <f>J4212+J4376</f>
        <v>47</v>
      </c>
      <c r="K4211" s="544">
        <f>SUM(K4212,K4376,K4439,K4457)</f>
        <v>9.1199999999999992</v>
      </c>
      <c r="L4211" s="153">
        <f t="shared" si="2399"/>
        <v>50</v>
      </c>
      <c r="M4211" s="153">
        <f>M4212+M4376</f>
        <v>50</v>
      </c>
      <c r="N4211" s="544">
        <f>SUM(N4212,N4376,N4439,N4457)</f>
        <v>0</v>
      </c>
    </row>
    <row r="4212" spans="1:14" customFormat="1" ht="22.5" customHeight="1" x14ac:dyDescent="0.25">
      <c r="A4212" s="151" t="s">
        <v>0</v>
      </c>
      <c r="B4212" s="154" t="s">
        <v>8</v>
      </c>
      <c r="C4212" s="155">
        <f t="shared" si="2396"/>
        <v>0</v>
      </c>
      <c r="D4212" s="155">
        <f>SUM(D4213,D4224,D4292:D4293,D4301:D4302,D4343,D4353)</f>
        <v>0</v>
      </c>
      <c r="E4212" s="155">
        <f>SUM(E4213,E4224,E4292:E4293,E4301:E4302,E4343,E4353)</f>
        <v>0</v>
      </c>
      <c r="F4212" s="155">
        <f t="shared" si="2397"/>
        <v>0</v>
      </c>
      <c r="G4212" s="155">
        <v>0</v>
      </c>
      <c r="H4212" s="505">
        <f>SUM(H4213,H4224,H4292:H4293,H4301:H4302,H4343,H4353)</f>
        <v>0</v>
      </c>
      <c r="I4212" s="155">
        <f t="shared" si="2398"/>
        <v>16.55</v>
      </c>
      <c r="J4212" s="155">
        <f>J4224</f>
        <v>16.55</v>
      </c>
      <c r="K4212" s="505">
        <f>SUM(K4213,K4224,K4292:K4293,K4301:K4302,K4343,K4353)</f>
        <v>0</v>
      </c>
      <c r="L4212" s="155">
        <f t="shared" si="2399"/>
        <v>0</v>
      </c>
      <c r="M4212" s="155">
        <v>0</v>
      </c>
      <c r="N4212" s="505">
        <f>SUM(N4213,N4224,N4292:N4293,N4301:N4302,N4343,N4353)</f>
        <v>0</v>
      </c>
    </row>
    <row r="4213" spans="1:14" customFormat="1" ht="24" hidden="1" customHeight="1" thickTop="1" thickBot="1" x14ac:dyDescent="0.3">
      <c r="A4213" s="151" t="s">
        <v>0</v>
      </c>
      <c r="B4213" s="156" t="s">
        <v>9</v>
      </c>
      <c r="C4213" s="155">
        <f t="shared" si="2396"/>
        <v>0</v>
      </c>
      <c r="D4213" s="155">
        <f>SUM(D4214,D4223)</f>
        <v>0</v>
      </c>
      <c r="E4213" s="155">
        <f>SUM(E4214,E4223)</f>
        <v>0</v>
      </c>
      <c r="F4213" s="155">
        <f t="shared" si="2397"/>
        <v>0</v>
      </c>
      <c r="G4213" s="155">
        <f>SUM(G4214,G4223)</f>
        <v>0</v>
      </c>
      <c r="H4213" s="505">
        <f>SUM(H4214,H4223)</f>
        <v>0</v>
      </c>
      <c r="I4213" s="155">
        <f t="shared" si="2398"/>
        <v>0</v>
      </c>
      <c r="J4213" s="155">
        <f>SUM(J4214,J4223)</f>
        <v>0</v>
      </c>
      <c r="K4213" s="505">
        <f>SUM(K4214,K4223)</f>
        <v>0</v>
      </c>
      <c r="L4213" s="155">
        <f t="shared" si="2399"/>
        <v>0</v>
      </c>
      <c r="M4213" s="155">
        <f>SUM(M4214,M4223)</f>
        <v>0</v>
      </c>
      <c r="N4213" s="505">
        <f>SUM(N4214,N4223)</f>
        <v>0</v>
      </c>
    </row>
    <row r="4214" spans="1:14" customFormat="1" ht="29.25" hidden="1" customHeight="1" x14ac:dyDescent="0.25">
      <c r="A4214" s="151" t="s">
        <v>0</v>
      </c>
      <c r="B4214" s="157" t="s">
        <v>10</v>
      </c>
      <c r="C4214" s="155">
        <f t="shared" si="2396"/>
        <v>0</v>
      </c>
      <c r="D4214" s="155">
        <f>SUM(D4215,D4222)</f>
        <v>0</v>
      </c>
      <c r="E4214" s="155">
        <f>SUM(E4215,E4222)</f>
        <v>0</v>
      </c>
      <c r="F4214" s="155">
        <f t="shared" si="2397"/>
        <v>0</v>
      </c>
      <c r="G4214" s="155">
        <f>SUM(G4215,G4222)</f>
        <v>0</v>
      </c>
      <c r="H4214" s="505">
        <f>SUM(H4215,H4222)</f>
        <v>0</v>
      </c>
      <c r="I4214" s="155">
        <f t="shared" si="2398"/>
        <v>0</v>
      </c>
      <c r="J4214" s="155">
        <f>SUM(J4215,J4222)</f>
        <v>0</v>
      </c>
      <c r="K4214" s="505">
        <f>SUM(K4215,K4222)</f>
        <v>0</v>
      </c>
      <c r="L4214" s="155">
        <f t="shared" si="2399"/>
        <v>0</v>
      </c>
      <c r="M4214" s="155">
        <f>SUM(M4215,M4222)</f>
        <v>0</v>
      </c>
      <c r="N4214" s="505">
        <f>SUM(N4215,N4222)</f>
        <v>0</v>
      </c>
    </row>
    <row r="4215" spans="1:14" customFormat="1" ht="29.25" hidden="1" customHeight="1" x14ac:dyDescent="0.25">
      <c r="A4215" s="151" t="s">
        <v>0</v>
      </c>
      <c r="B4215" s="158" t="s">
        <v>11</v>
      </c>
      <c r="C4215" s="155">
        <f t="shared" si="2396"/>
        <v>0</v>
      </c>
      <c r="D4215" s="155">
        <f>SUM(D4216:D4221)</f>
        <v>0</v>
      </c>
      <c r="E4215" s="155">
        <f>SUM(E4216:E4221)</f>
        <v>0</v>
      </c>
      <c r="F4215" s="155">
        <f t="shared" si="2397"/>
        <v>0</v>
      </c>
      <c r="G4215" s="155">
        <f>SUM(G4216:G4221)</f>
        <v>0</v>
      </c>
      <c r="H4215" s="505">
        <f>SUM(H4216:H4221)</f>
        <v>0</v>
      </c>
      <c r="I4215" s="155">
        <f t="shared" si="2398"/>
        <v>0</v>
      </c>
      <c r="J4215" s="155">
        <f>SUM(J4216:J4221)</f>
        <v>0</v>
      </c>
      <c r="K4215" s="505">
        <f>SUM(K4216:K4221)</f>
        <v>0</v>
      </c>
      <c r="L4215" s="155">
        <f t="shared" si="2399"/>
        <v>0</v>
      </c>
      <c r="M4215" s="155">
        <f>SUM(M4216:M4221)</f>
        <v>0</v>
      </c>
      <c r="N4215" s="505">
        <f>SUM(N4216:N4221)</f>
        <v>0</v>
      </c>
    </row>
    <row r="4216" spans="1:14" customFormat="1" ht="32.25" hidden="1" customHeight="1" x14ac:dyDescent="0.25">
      <c r="A4216" s="151" t="s">
        <v>0</v>
      </c>
      <c r="B4216" s="159" t="s">
        <v>12</v>
      </c>
      <c r="C4216" s="155">
        <f t="shared" si="2396"/>
        <v>0</v>
      </c>
      <c r="D4216" s="155">
        <v>0</v>
      </c>
      <c r="E4216" s="155">
        <v>0</v>
      </c>
      <c r="F4216" s="155">
        <f t="shared" si="2397"/>
        <v>0</v>
      </c>
      <c r="G4216" s="155">
        <v>0</v>
      </c>
      <c r="H4216" s="505">
        <v>0</v>
      </c>
      <c r="I4216" s="155">
        <f t="shared" si="2398"/>
        <v>0</v>
      </c>
      <c r="J4216" s="155">
        <v>0</v>
      </c>
      <c r="K4216" s="505">
        <v>0</v>
      </c>
      <c r="L4216" s="155">
        <f t="shared" si="2399"/>
        <v>0</v>
      </c>
      <c r="M4216" s="155">
        <v>0</v>
      </c>
      <c r="N4216" s="505">
        <v>0</v>
      </c>
    </row>
    <row r="4217" spans="1:14" customFormat="1" ht="29.25" hidden="1" customHeight="1" x14ac:dyDescent="0.25">
      <c r="A4217" s="151" t="s">
        <v>0</v>
      </c>
      <c r="B4217" s="159" t="s">
        <v>13</v>
      </c>
      <c r="C4217" s="155">
        <f t="shared" si="2396"/>
        <v>0</v>
      </c>
      <c r="D4217" s="155">
        <v>0</v>
      </c>
      <c r="E4217" s="155">
        <v>0</v>
      </c>
      <c r="F4217" s="155">
        <f t="shared" si="2397"/>
        <v>0</v>
      </c>
      <c r="G4217" s="155">
        <v>0</v>
      </c>
      <c r="H4217" s="505">
        <v>0</v>
      </c>
      <c r="I4217" s="155">
        <f t="shared" si="2398"/>
        <v>0</v>
      </c>
      <c r="J4217" s="155">
        <v>0</v>
      </c>
      <c r="K4217" s="505">
        <v>0</v>
      </c>
      <c r="L4217" s="155">
        <f t="shared" si="2399"/>
        <v>0</v>
      </c>
      <c r="M4217" s="155">
        <v>0</v>
      </c>
      <c r="N4217" s="505">
        <v>0</v>
      </c>
    </row>
    <row r="4218" spans="1:14" customFormat="1" ht="26.25" hidden="1" customHeight="1" x14ac:dyDescent="0.25">
      <c r="A4218" s="151" t="s">
        <v>0</v>
      </c>
      <c r="B4218" s="159" t="s">
        <v>14</v>
      </c>
      <c r="C4218" s="155">
        <f t="shared" si="2396"/>
        <v>0</v>
      </c>
      <c r="D4218" s="155">
        <v>0</v>
      </c>
      <c r="E4218" s="155">
        <v>0</v>
      </c>
      <c r="F4218" s="155">
        <f t="shared" si="2397"/>
        <v>0</v>
      </c>
      <c r="G4218" s="155">
        <v>0</v>
      </c>
      <c r="H4218" s="505">
        <v>0</v>
      </c>
      <c r="I4218" s="155">
        <f t="shared" si="2398"/>
        <v>0</v>
      </c>
      <c r="J4218" s="155">
        <v>0</v>
      </c>
      <c r="K4218" s="505">
        <v>0</v>
      </c>
      <c r="L4218" s="155">
        <f t="shared" si="2399"/>
        <v>0</v>
      </c>
      <c r="M4218" s="155">
        <v>0</v>
      </c>
      <c r="N4218" s="505">
        <v>0</v>
      </c>
    </row>
    <row r="4219" spans="1:14" customFormat="1" ht="24.75" hidden="1" customHeight="1" x14ac:dyDescent="0.25">
      <c r="A4219" s="151" t="s">
        <v>0</v>
      </c>
      <c r="B4219" s="159" t="s">
        <v>15</v>
      </c>
      <c r="C4219" s="155">
        <f t="shared" si="2396"/>
        <v>0</v>
      </c>
      <c r="D4219" s="155">
        <v>0</v>
      </c>
      <c r="E4219" s="155">
        <v>0</v>
      </c>
      <c r="F4219" s="155">
        <f t="shared" si="2397"/>
        <v>0</v>
      </c>
      <c r="G4219" s="155">
        <v>0</v>
      </c>
      <c r="H4219" s="505">
        <v>0</v>
      </c>
      <c r="I4219" s="155">
        <f t="shared" si="2398"/>
        <v>0</v>
      </c>
      <c r="J4219" s="155">
        <v>0</v>
      </c>
      <c r="K4219" s="505">
        <v>0</v>
      </c>
      <c r="L4219" s="155">
        <f t="shared" si="2399"/>
        <v>0</v>
      </c>
      <c r="M4219" s="155">
        <v>0</v>
      </c>
      <c r="N4219" s="505">
        <v>0</v>
      </c>
    </row>
    <row r="4220" spans="1:14" customFormat="1" ht="33.75" hidden="1" customHeight="1" x14ac:dyDescent="0.25">
      <c r="A4220" s="151" t="s">
        <v>0</v>
      </c>
      <c r="B4220" s="159" t="s">
        <v>16</v>
      </c>
      <c r="C4220" s="155">
        <f t="shared" si="2396"/>
        <v>0</v>
      </c>
      <c r="D4220" s="155">
        <v>0</v>
      </c>
      <c r="E4220" s="155">
        <v>0</v>
      </c>
      <c r="F4220" s="155">
        <f t="shared" si="2397"/>
        <v>0</v>
      </c>
      <c r="G4220" s="155">
        <v>0</v>
      </c>
      <c r="H4220" s="505">
        <v>0</v>
      </c>
      <c r="I4220" s="155">
        <f t="shared" si="2398"/>
        <v>0</v>
      </c>
      <c r="J4220" s="155">
        <v>0</v>
      </c>
      <c r="K4220" s="505">
        <v>0</v>
      </c>
      <c r="L4220" s="155">
        <f t="shared" si="2399"/>
        <v>0</v>
      </c>
      <c r="M4220" s="155">
        <v>0</v>
      </c>
      <c r="N4220" s="505">
        <v>0</v>
      </c>
    </row>
    <row r="4221" spans="1:14" customFormat="1" ht="29.25" hidden="1" customHeight="1" x14ac:dyDescent="0.25">
      <c r="A4221" s="151" t="s">
        <v>0</v>
      </c>
      <c r="B4221" s="159" t="s">
        <v>17</v>
      </c>
      <c r="C4221" s="155">
        <f t="shared" si="2396"/>
        <v>0</v>
      </c>
      <c r="D4221" s="155">
        <v>0</v>
      </c>
      <c r="E4221" s="155">
        <v>0</v>
      </c>
      <c r="F4221" s="155">
        <f t="shared" si="2397"/>
        <v>0</v>
      </c>
      <c r="G4221" s="155">
        <v>0</v>
      </c>
      <c r="H4221" s="505">
        <v>0</v>
      </c>
      <c r="I4221" s="155">
        <f t="shared" si="2398"/>
        <v>0</v>
      </c>
      <c r="J4221" s="155">
        <v>0</v>
      </c>
      <c r="K4221" s="505">
        <v>0</v>
      </c>
      <c r="L4221" s="155">
        <f t="shared" si="2399"/>
        <v>0</v>
      </c>
      <c r="M4221" s="155">
        <v>0</v>
      </c>
      <c r="N4221" s="505">
        <v>0</v>
      </c>
    </row>
    <row r="4222" spans="1:14" customFormat="1" ht="27.75" hidden="1" customHeight="1" x14ac:dyDescent="0.25">
      <c r="A4222" s="151" t="s">
        <v>0</v>
      </c>
      <c r="B4222" s="158" t="s">
        <v>18</v>
      </c>
      <c r="C4222" s="155">
        <f t="shared" si="2396"/>
        <v>0</v>
      </c>
      <c r="D4222" s="155">
        <v>0</v>
      </c>
      <c r="E4222" s="155">
        <v>0</v>
      </c>
      <c r="F4222" s="155">
        <f t="shared" si="2397"/>
        <v>0</v>
      </c>
      <c r="G4222" s="155">
        <v>0</v>
      </c>
      <c r="H4222" s="505">
        <v>0</v>
      </c>
      <c r="I4222" s="155">
        <f t="shared" si="2398"/>
        <v>0</v>
      </c>
      <c r="J4222" s="155">
        <v>0</v>
      </c>
      <c r="K4222" s="505">
        <v>0</v>
      </c>
      <c r="L4222" s="155">
        <f t="shared" si="2399"/>
        <v>0</v>
      </c>
      <c r="M4222" s="155">
        <v>0</v>
      </c>
      <c r="N4222" s="505">
        <v>0</v>
      </c>
    </row>
    <row r="4223" spans="1:14" customFormat="1" ht="29.25" hidden="1" customHeight="1" x14ac:dyDescent="0.25">
      <c r="A4223" s="151" t="s">
        <v>0</v>
      </c>
      <c r="B4223" s="157" t="s">
        <v>19</v>
      </c>
      <c r="C4223" s="155">
        <f t="shared" si="2396"/>
        <v>0</v>
      </c>
      <c r="D4223" s="155">
        <v>0</v>
      </c>
      <c r="E4223" s="155">
        <v>0</v>
      </c>
      <c r="F4223" s="155">
        <f t="shared" si="2397"/>
        <v>0</v>
      </c>
      <c r="G4223" s="155">
        <v>0</v>
      </c>
      <c r="H4223" s="505">
        <v>0</v>
      </c>
      <c r="I4223" s="155">
        <f t="shared" si="2398"/>
        <v>0</v>
      </c>
      <c r="J4223" s="155">
        <v>0</v>
      </c>
      <c r="K4223" s="505">
        <v>0</v>
      </c>
      <c r="L4223" s="155">
        <f t="shared" si="2399"/>
        <v>0</v>
      </c>
      <c r="M4223" s="155">
        <v>0</v>
      </c>
      <c r="N4223" s="505">
        <v>0</v>
      </c>
    </row>
    <row r="4224" spans="1:14" customFormat="1" ht="22.5" customHeight="1" x14ac:dyDescent="0.25">
      <c r="A4224" s="151" t="s">
        <v>0</v>
      </c>
      <c r="B4224" s="156" t="s">
        <v>20</v>
      </c>
      <c r="C4224" s="155">
        <f t="shared" si="2396"/>
        <v>0</v>
      </c>
      <c r="D4224" s="155">
        <f>SUM(D4225:D4226,D4229,D4265:D4269,D4276:D4277)</f>
        <v>0</v>
      </c>
      <c r="E4224" s="155">
        <f>SUM(E4225:E4226,E4229,E4265:E4269,E4276:E4277)</f>
        <v>0</v>
      </c>
      <c r="F4224" s="155">
        <f t="shared" si="2397"/>
        <v>0</v>
      </c>
      <c r="G4224" s="155">
        <f>SUM(G4225:G4226,G4229,G4265:G4269,G4276:G4277)</f>
        <v>0</v>
      </c>
      <c r="H4224" s="505">
        <f>SUM(H4225:H4226,H4229,H4265:H4269,H4276:H4277)</f>
        <v>0</v>
      </c>
      <c r="I4224" s="155">
        <f t="shared" si="2398"/>
        <v>16.55</v>
      </c>
      <c r="J4224" s="155">
        <f>J4277</f>
        <v>16.55</v>
      </c>
      <c r="K4224" s="505">
        <f>SUM(K4225:K4226,K4229,K4265:K4269,K4276:K4277)</f>
        <v>0</v>
      </c>
      <c r="L4224" s="155">
        <f t="shared" si="2399"/>
        <v>0</v>
      </c>
      <c r="M4224" s="155">
        <f>SUM(M4225:M4226,M4229,M4265:M4269,M4276:M4277)</f>
        <v>0</v>
      </c>
      <c r="N4224" s="505">
        <f>SUM(N4225:N4226,N4229,N4265:N4269,N4276:N4277)</f>
        <v>0</v>
      </c>
    </row>
    <row r="4225" spans="1:14" customFormat="1" ht="27.75" customHeight="1" x14ac:dyDescent="0.25">
      <c r="A4225" s="151" t="s">
        <v>0</v>
      </c>
      <c r="B4225" s="157" t="s">
        <v>21</v>
      </c>
      <c r="C4225" s="155">
        <f t="shared" si="2396"/>
        <v>0</v>
      </c>
      <c r="D4225" s="155">
        <v>0</v>
      </c>
      <c r="E4225" s="155">
        <v>0</v>
      </c>
      <c r="F4225" s="155">
        <f t="shared" si="2397"/>
        <v>0</v>
      </c>
      <c r="G4225" s="155">
        <v>0</v>
      </c>
      <c r="H4225" s="505">
        <v>0</v>
      </c>
      <c r="I4225" s="155">
        <f t="shared" si="2398"/>
        <v>0</v>
      </c>
      <c r="J4225" s="155">
        <v>0</v>
      </c>
      <c r="K4225" s="505">
        <v>0</v>
      </c>
      <c r="L4225" s="155">
        <f t="shared" si="2399"/>
        <v>0</v>
      </c>
      <c r="M4225" s="155">
        <v>0</v>
      </c>
      <c r="N4225" s="505">
        <v>0</v>
      </c>
    </row>
    <row r="4226" spans="1:14" customFormat="1" ht="29.25" customHeight="1" x14ac:dyDescent="0.25">
      <c r="A4226" s="151" t="s">
        <v>0</v>
      </c>
      <c r="B4226" s="157" t="s">
        <v>22</v>
      </c>
      <c r="C4226" s="155">
        <f t="shared" si="2396"/>
        <v>0</v>
      </c>
      <c r="D4226" s="155">
        <f>SUM(D4227:D4228)</f>
        <v>0</v>
      </c>
      <c r="E4226" s="155">
        <f>SUM(E4227:E4228)</f>
        <v>0</v>
      </c>
      <c r="F4226" s="155">
        <f t="shared" si="2397"/>
        <v>0</v>
      </c>
      <c r="G4226" s="155">
        <f>SUM(G4227:G4228)</f>
        <v>0</v>
      </c>
      <c r="H4226" s="505">
        <f>SUM(H4227:H4228)</f>
        <v>0</v>
      </c>
      <c r="I4226" s="155">
        <f t="shared" si="2398"/>
        <v>0</v>
      </c>
      <c r="J4226" s="155">
        <f>SUM(J4227:J4228)</f>
        <v>0</v>
      </c>
      <c r="K4226" s="505">
        <f>SUM(K4227:K4228)</f>
        <v>0</v>
      </c>
      <c r="L4226" s="155">
        <f t="shared" si="2399"/>
        <v>0</v>
      </c>
      <c r="M4226" s="155">
        <f>SUM(M4227:M4228)</f>
        <v>0</v>
      </c>
      <c r="N4226" s="505">
        <f>SUM(N4227:N4228)</f>
        <v>0</v>
      </c>
    </row>
    <row r="4227" spans="1:14" customFormat="1" ht="29.25" customHeight="1" x14ac:dyDescent="0.25">
      <c r="A4227" s="151" t="s">
        <v>0</v>
      </c>
      <c r="B4227" s="158" t="s">
        <v>23</v>
      </c>
      <c r="C4227" s="155">
        <f t="shared" ref="C4227:C4290" si="2400">SUM(D4227:E4227)</f>
        <v>0</v>
      </c>
      <c r="D4227" s="155">
        <v>0</v>
      </c>
      <c r="E4227" s="155">
        <v>0</v>
      </c>
      <c r="F4227" s="155">
        <f t="shared" ref="F4227:F4290" si="2401">SUM(G4227:H4227)</f>
        <v>0</v>
      </c>
      <c r="G4227" s="155">
        <v>0</v>
      </c>
      <c r="H4227" s="505">
        <v>0</v>
      </c>
      <c r="I4227" s="155">
        <f t="shared" ref="I4227:I4290" si="2402">SUM(J4227:K4227)</f>
        <v>0</v>
      </c>
      <c r="J4227" s="155">
        <v>0</v>
      </c>
      <c r="K4227" s="505">
        <v>0</v>
      </c>
      <c r="L4227" s="155">
        <f t="shared" ref="L4227:L4290" si="2403">SUM(M4227:N4227)</f>
        <v>0</v>
      </c>
      <c r="M4227" s="155">
        <v>0</v>
      </c>
      <c r="N4227" s="505">
        <v>0</v>
      </c>
    </row>
    <row r="4228" spans="1:14" customFormat="1" ht="43.5" customHeight="1" x14ac:dyDescent="0.25">
      <c r="A4228" s="151" t="s">
        <v>0</v>
      </c>
      <c r="B4228" s="158" t="s">
        <v>24</v>
      </c>
      <c r="C4228" s="155">
        <f t="shared" si="2400"/>
        <v>0</v>
      </c>
      <c r="D4228" s="155">
        <v>0</v>
      </c>
      <c r="E4228" s="155">
        <v>0</v>
      </c>
      <c r="F4228" s="155">
        <f t="shared" si="2401"/>
        <v>0</v>
      </c>
      <c r="G4228" s="155">
        <v>0</v>
      </c>
      <c r="H4228" s="505">
        <v>0</v>
      </c>
      <c r="I4228" s="155">
        <f t="shared" si="2402"/>
        <v>0</v>
      </c>
      <c r="J4228" s="155">
        <v>0</v>
      </c>
      <c r="K4228" s="505">
        <v>0</v>
      </c>
      <c r="L4228" s="155">
        <f t="shared" si="2403"/>
        <v>0</v>
      </c>
      <c r="M4228" s="155">
        <v>0</v>
      </c>
      <c r="N4228" s="505">
        <v>0</v>
      </c>
    </row>
    <row r="4229" spans="1:14" customFormat="1" ht="30" customHeight="1" x14ac:dyDescent="0.25">
      <c r="A4229" s="151" t="s">
        <v>0</v>
      </c>
      <c r="B4229" s="157" t="s">
        <v>25</v>
      </c>
      <c r="C4229" s="155">
        <f t="shared" si="2400"/>
        <v>0</v>
      </c>
      <c r="D4229" s="155">
        <f>SUM(D4230:D4233,D4245,D4249:D4255,D4263:D4264)</f>
        <v>0</v>
      </c>
      <c r="E4229" s="155">
        <f>SUM(E4230:E4233,E4245,E4249:E4255,E4263:E4264)</f>
        <v>0</v>
      </c>
      <c r="F4229" s="155">
        <f t="shared" si="2401"/>
        <v>0</v>
      </c>
      <c r="G4229" s="155">
        <f>SUM(G4230:G4233,G4245,G4249:G4255,G4263:G4264)</f>
        <v>0</v>
      </c>
      <c r="H4229" s="505">
        <f>SUM(H4230:H4233,H4245,H4249:H4255,H4263:H4264)</f>
        <v>0</v>
      </c>
      <c r="I4229" s="155">
        <f t="shared" si="2402"/>
        <v>0</v>
      </c>
      <c r="J4229" s="155">
        <f>SUM(J4230:J4233,J4245,J4249:J4255,J4263:J4264)</f>
        <v>0</v>
      </c>
      <c r="K4229" s="505">
        <f>SUM(K4230:K4233,K4245,K4249:K4255,K4263:K4264)</f>
        <v>0</v>
      </c>
      <c r="L4229" s="155">
        <f t="shared" si="2403"/>
        <v>0</v>
      </c>
      <c r="M4229" s="155">
        <f>SUM(M4230:M4233,M4245,M4249:M4255,M4263:M4264)</f>
        <v>0</v>
      </c>
      <c r="N4229" s="505">
        <f>SUM(N4230:N4233,N4245,N4249:N4255,N4263:N4264)</f>
        <v>0</v>
      </c>
    </row>
    <row r="4230" spans="1:14" customFormat="1" ht="27.75" customHeight="1" x14ac:dyDescent="0.25">
      <c r="A4230" s="151" t="s">
        <v>0</v>
      </c>
      <c r="B4230" s="158" t="s">
        <v>26</v>
      </c>
      <c r="C4230" s="155">
        <f t="shared" si="2400"/>
        <v>0</v>
      </c>
      <c r="D4230" s="155">
        <v>0</v>
      </c>
      <c r="E4230" s="155">
        <v>0</v>
      </c>
      <c r="F4230" s="155">
        <f t="shared" si="2401"/>
        <v>0</v>
      </c>
      <c r="G4230" s="155">
        <v>0</v>
      </c>
      <c r="H4230" s="505">
        <v>0</v>
      </c>
      <c r="I4230" s="155">
        <f t="shared" si="2402"/>
        <v>0</v>
      </c>
      <c r="J4230" s="155">
        <v>0</v>
      </c>
      <c r="K4230" s="505">
        <v>0</v>
      </c>
      <c r="L4230" s="155">
        <f t="shared" si="2403"/>
        <v>0</v>
      </c>
      <c r="M4230" s="155">
        <v>0</v>
      </c>
      <c r="N4230" s="505">
        <v>0</v>
      </c>
    </row>
    <row r="4231" spans="1:14" customFormat="1" ht="30" customHeight="1" x14ac:dyDescent="0.25">
      <c r="A4231" s="151" t="s">
        <v>0</v>
      </c>
      <c r="B4231" s="158" t="s">
        <v>27</v>
      </c>
      <c r="C4231" s="155">
        <f t="shared" si="2400"/>
        <v>0</v>
      </c>
      <c r="D4231" s="155">
        <v>0</v>
      </c>
      <c r="E4231" s="155">
        <v>0</v>
      </c>
      <c r="F4231" s="155">
        <f t="shared" si="2401"/>
        <v>0</v>
      </c>
      <c r="G4231" s="155">
        <v>0</v>
      </c>
      <c r="H4231" s="505">
        <v>0</v>
      </c>
      <c r="I4231" s="155">
        <f t="shared" si="2402"/>
        <v>0</v>
      </c>
      <c r="J4231" s="155">
        <v>0</v>
      </c>
      <c r="K4231" s="505">
        <v>0</v>
      </c>
      <c r="L4231" s="155">
        <f t="shared" si="2403"/>
        <v>0</v>
      </c>
      <c r="M4231" s="155">
        <v>0</v>
      </c>
      <c r="N4231" s="505">
        <v>0</v>
      </c>
    </row>
    <row r="4232" spans="1:14" customFormat="1" ht="23.25" customHeight="1" x14ac:dyDescent="0.25">
      <c r="A4232" s="151" t="s">
        <v>0</v>
      </c>
      <c r="B4232" s="158" t="s">
        <v>28</v>
      </c>
      <c r="C4232" s="155">
        <f t="shared" si="2400"/>
        <v>0</v>
      </c>
      <c r="D4232" s="155">
        <v>0</v>
      </c>
      <c r="E4232" s="155">
        <v>0</v>
      </c>
      <c r="F4232" s="155">
        <f t="shared" si="2401"/>
        <v>0</v>
      </c>
      <c r="G4232" s="155">
        <v>0</v>
      </c>
      <c r="H4232" s="505">
        <v>0</v>
      </c>
      <c r="I4232" s="155">
        <f t="shared" si="2402"/>
        <v>0</v>
      </c>
      <c r="J4232" s="155">
        <v>0</v>
      </c>
      <c r="K4232" s="505">
        <v>0</v>
      </c>
      <c r="L4232" s="155">
        <f t="shared" si="2403"/>
        <v>0</v>
      </c>
      <c r="M4232" s="155">
        <v>0</v>
      </c>
      <c r="N4232" s="505">
        <v>0</v>
      </c>
    </row>
    <row r="4233" spans="1:14" customFormat="1" ht="25.5" customHeight="1" x14ac:dyDescent="0.25">
      <c r="A4233" s="151" t="s">
        <v>0</v>
      </c>
      <c r="B4233" s="158" t="s">
        <v>29</v>
      </c>
      <c r="C4233" s="155">
        <f t="shared" si="2400"/>
        <v>0</v>
      </c>
      <c r="D4233" s="155">
        <f>SUM(D4234:D4244)</f>
        <v>0</v>
      </c>
      <c r="E4233" s="155">
        <f>SUM(E4234:E4244)</f>
        <v>0</v>
      </c>
      <c r="F4233" s="155">
        <f t="shared" si="2401"/>
        <v>0</v>
      </c>
      <c r="G4233" s="155">
        <f>SUM(G4234:G4244)</f>
        <v>0</v>
      </c>
      <c r="H4233" s="505">
        <f>SUM(H4234:H4244)</f>
        <v>0</v>
      </c>
      <c r="I4233" s="155">
        <f t="shared" si="2402"/>
        <v>0</v>
      </c>
      <c r="J4233" s="155">
        <f>SUM(J4234:J4244)</f>
        <v>0</v>
      </c>
      <c r="K4233" s="505">
        <f>SUM(K4234:K4244)</f>
        <v>0</v>
      </c>
      <c r="L4233" s="155">
        <f t="shared" si="2403"/>
        <v>0</v>
      </c>
      <c r="M4233" s="155">
        <f>SUM(M4234:M4244)</f>
        <v>0</v>
      </c>
      <c r="N4233" s="505">
        <f>SUM(N4234:N4244)</f>
        <v>0</v>
      </c>
    </row>
    <row r="4234" spans="1:14" customFormat="1" ht="24" customHeight="1" x14ac:dyDescent="0.25">
      <c r="A4234" s="151" t="s">
        <v>0</v>
      </c>
      <c r="B4234" s="159" t="s">
        <v>30</v>
      </c>
      <c r="C4234" s="155">
        <f t="shared" si="2400"/>
        <v>0</v>
      </c>
      <c r="D4234" s="155">
        <v>0</v>
      </c>
      <c r="E4234" s="155">
        <v>0</v>
      </c>
      <c r="F4234" s="155">
        <f t="shared" si="2401"/>
        <v>0</v>
      </c>
      <c r="G4234" s="155">
        <v>0</v>
      </c>
      <c r="H4234" s="505">
        <v>0</v>
      </c>
      <c r="I4234" s="155">
        <f t="shared" si="2402"/>
        <v>0</v>
      </c>
      <c r="J4234" s="155">
        <v>0</v>
      </c>
      <c r="K4234" s="505">
        <v>0</v>
      </c>
      <c r="L4234" s="155">
        <f t="shared" si="2403"/>
        <v>0</v>
      </c>
      <c r="M4234" s="155">
        <v>0</v>
      </c>
      <c r="N4234" s="505">
        <v>0</v>
      </c>
    </row>
    <row r="4235" spans="1:14" customFormat="1" ht="21" customHeight="1" x14ac:dyDescent="0.25">
      <c r="A4235" s="151" t="s">
        <v>0</v>
      </c>
      <c r="B4235" s="159" t="s">
        <v>31</v>
      </c>
      <c r="C4235" s="155">
        <f t="shared" si="2400"/>
        <v>0</v>
      </c>
      <c r="D4235" s="155">
        <v>0</v>
      </c>
      <c r="E4235" s="155">
        <v>0</v>
      </c>
      <c r="F4235" s="155">
        <f t="shared" si="2401"/>
        <v>0</v>
      </c>
      <c r="G4235" s="155">
        <v>0</v>
      </c>
      <c r="H4235" s="505">
        <v>0</v>
      </c>
      <c r="I4235" s="155">
        <f t="shared" si="2402"/>
        <v>0</v>
      </c>
      <c r="J4235" s="155">
        <v>0</v>
      </c>
      <c r="K4235" s="505">
        <v>0</v>
      </c>
      <c r="L4235" s="155">
        <f t="shared" si="2403"/>
        <v>0</v>
      </c>
      <c r="M4235" s="155">
        <v>0</v>
      </c>
      <c r="N4235" s="505">
        <v>0</v>
      </c>
    </row>
    <row r="4236" spans="1:14" customFormat="1" ht="33.75" customHeight="1" x14ac:dyDescent="0.25">
      <c r="A4236" s="151" t="s">
        <v>0</v>
      </c>
      <c r="B4236" s="159" t="s">
        <v>32</v>
      </c>
      <c r="C4236" s="155">
        <f t="shared" si="2400"/>
        <v>0</v>
      </c>
      <c r="D4236" s="155">
        <v>0</v>
      </c>
      <c r="E4236" s="155">
        <v>0</v>
      </c>
      <c r="F4236" s="155">
        <f t="shared" si="2401"/>
        <v>0</v>
      </c>
      <c r="G4236" s="155">
        <v>0</v>
      </c>
      <c r="H4236" s="505">
        <v>0</v>
      </c>
      <c r="I4236" s="155">
        <f t="shared" si="2402"/>
        <v>0</v>
      </c>
      <c r="J4236" s="155">
        <v>0</v>
      </c>
      <c r="K4236" s="505">
        <v>0</v>
      </c>
      <c r="L4236" s="155">
        <f t="shared" si="2403"/>
        <v>0</v>
      </c>
      <c r="M4236" s="155">
        <v>0</v>
      </c>
      <c r="N4236" s="505">
        <v>0</v>
      </c>
    </row>
    <row r="4237" spans="1:14" customFormat="1" ht="39.75" customHeight="1" x14ac:dyDescent="0.25">
      <c r="A4237" s="151" t="s">
        <v>0</v>
      </c>
      <c r="B4237" s="159" t="s">
        <v>33</v>
      </c>
      <c r="C4237" s="155">
        <f t="shared" si="2400"/>
        <v>0</v>
      </c>
      <c r="D4237" s="155">
        <v>0</v>
      </c>
      <c r="E4237" s="155">
        <v>0</v>
      </c>
      <c r="F4237" s="155">
        <f t="shared" si="2401"/>
        <v>0</v>
      </c>
      <c r="G4237" s="155">
        <v>0</v>
      </c>
      <c r="H4237" s="505">
        <v>0</v>
      </c>
      <c r="I4237" s="155">
        <f t="shared" si="2402"/>
        <v>0</v>
      </c>
      <c r="J4237" s="155">
        <v>0</v>
      </c>
      <c r="K4237" s="505">
        <v>0</v>
      </c>
      <c r="L4237" s="155">
        <f t="shared" si="2403"/>
        <v>0</v>
      </c>
      <c r="M4237" s="155">
        <v>0</v>
      </c>
      <c r="N4237" s="505">
        <v>0</v>
      </c>
    </row>
    <row r="4238" spans="1:14" customFormat="1" ht="32.25" customHeight="1" x14ac:dyDescent="0.25">
      <c r="A4238" s="151" t="s">
        <v>0</v>
      </c>
      <c r="B4238" s="159" t="s">
        <v>34</v>
      </c>
      <c r="C4238" s="155">
        <f t="shared" si="2400"/>
        <v>0</v>
      </c>
      <c r="D4238" s="155">
        <v>0</v>
      </c>
      <c r="E4238" s="155">
        <v>0</v>
      </c>
      <c r="F4238" s="155">
        <f t="shared" si="2401"/>
        <v>0</v>
      </c>
      <c r="G4238" s="155">
        <v>0</v>
      </c>
      <c r="H4238" s="505">
        <v>0</v>
      </c>
      <c r="I4238" s="155">
        <f t="shared" si="2402"/>
        <v>0</v>
      </c>
      <c r="J4238" s="155">
        <v>0</v>
      </c>
      <c r="K4238" s="505">
        <v>0</v>
      </c>
      <c r="L4238" s="155">
        <f t="shared" si="2403"/>
        <v>0</v>
      </c>
      <c r="M4238" s="155">
        <v>0</v>
      </c>
      <c r="N4238" s="505">
        <v>0</v>
      </c>
    </row>
    <row r="4239" spans="1:14" customFormat="1" ht="32.25" customHeight="1" x14ac:dyDescent="0.25">
      <c r="A4239" s="151" t="s">
        <v>0</v>
      </c>
      <c r="B4239" s="159" t="s">
        <v>35</v>
      </c>
      <c r="C4239" s="155">
        <f t="shared" si="2400"/>
        <v>0</v>
      </c>
      <c r="D4239" s="155">
        <v>0</v>
      </c>
      <c r="E4239" s="155">
        <v>0</v>
      </c>
      <c r="F4239" s="155">
        <f t="shared" si="2401"/>
        <v>0</v>
      </c>
      <c r="G4239" s="155">
        <v>0</v>
      </c>
      <c r="H4239" s="505">
        <v>0</v>
      </c>
      <c r="I4239" s="155">
        <f t="shared" si="2402"/>
        <v>0</v>
      </c>
      <c r="J4239" s="155">
        <v>0</v>
      </c>
      <c r="K4239" s="505">
        <v>0</v>
      </c>
      <c r="L4239" s="155">
        <f t="shared" si="2403"/>
        <v>0</v>
      </c>
      <c r="M4239" s="155">
        <v>0</v>
      </c>
      <c r="N4239" s="505">
        <v>0</v>
      </c>
    </row>
    <row r="4240" spans="1:14" customFormat="1" ht="30.75" customHeight="1" x14ac:dyDescent="0.25">
      <c r="A4240" s="151" t="s">
        <v>0</v>
      </c>
      <c r="B4240" s="159" t="s">
        <v>36</v>
      </c>
      <c r="C4240" s="155">
        <f t="shared" si="2400"/>
        <v>0</v>
      </c>
      <c r="D4240" s="155">
        <v>0</v>
      </c>
      <c r="E4240" s="155">
        <v>0</v>
      </c>
      <c r="F4240" s="155">
        <f t="shared" si="2401"/>
        <v>0</v>
      </c>
      <c r="G4240" s="155">
        <v>0</v>
      </c>
      <c r="H4240" s="505">
        <v>0</v>
      </c>
      <c r="I4240" s="155">
        <f t="shared" si="2402"/>
        <v>0</v>
      </c>
      <c r="J4240" s="155">
        <v>0</v>
      </c>
      <c r="K4240" s="505">
        <v>0</v>
      </c>
      <c r="L4240" s="155">
        <f t="shared" si="2403"/>
        <v>0</v>
      </c>
      <c r="M4240" s="155">
        <v>0</v>
      </c>
      <c r="N4240" s="505">
        <v>0</v>
      </c>
    </row>
    <row r="4241" spans="1:14" customFormat="1" ht="32.25" customHeight="1" x14ac:dyDescent="0.25">
      <c r="A4241" s="151" t="s">
        <v>0</v>
      </c>
      <c r="B4241" s="159" t="s">
        <v>37</v>
      </c>
      <c r="C4241" s="155">
        <f t="shared" si="2400"/>
        <v>0</v>
      </c>
      <c r="D4241" s="155">
        <v>0</v>
      </c>
      <c r="E4241" s="155">
        <v>0</v>
      </c>
      <c r="F4241" s="155">
        <f t="shared" si="2401"/>
        <v>0</v>
      </c>
      <c r="G4241" s="155">
        <v>0</v>
      </c>
      <c r="H4241" s="505">
        <v>0</v>
      </c>
      <c r="I4241" s="155">
        <f t="shared" si="2402"/>
        <v>0</v>
      </c>
      <c r="J4241" s="155">
        <v>0</v>
      </c>
      <c r="K4241" s="505">
        <v>0</v>
      </c>
      <c r="L4241" s="155">
        <f t="shared" si="2403"/>
        <v>0</v>
      </c>
      <c r="M4241" s="155">
        <v>0</v>
      </c>
      <c r="N4241" s="505">
        <v>0</v>
      </c>
    </row>
    <row r="4242" spans="1:14" customFormat="1" ht="33.75" customHeight="1" x14ac:dyDescent="0.25">
      <c r="A4242" s="151" t="s">
        <v>0</v>
      </c>
      <c r="B4242" s="159" t="s">
        <v>38</v>
      </c>
      <c r="C4242" s="155">
        <f t="shared" si="2400"/>
        <v>0</v>
      </c>
      <c r="D4242" s="155">
        <v>0</v>
      </c>
      <c r="E4242" s="155">
        <v>0</v>
      </c>
      <c r="F4242" s="155">
        <f t="shared" si="2401"/>
        <v>0</v>
      </c>
      <c r="G4242" s="155">
        <v>0</v>
      </c>
      <c r="H4242" s="505">
        <v>0</v>
      </c>
      <c r="I4242" s="155">
        <f t="shared" si="2402"/>
        <v>0</v>
      </c>
      <c r="J4242" s="155">
        <v>0</v>
      </c>
      <c r="K4242" s="505">
        <v>0</v>
      </c>
      <c r="L4242" s="155">
        <f t="shared" si="2403"/>
        <v>0</v>
      </c>
      <c r="M4242" s="155">
        <v>0</v>
      </c>
      <c r="N4242" s="505">
        <v>0</v>
      </c>
    </row>
    <row r="4243" spans="1:14" customFormat="1" ht="34.5" customHeight="1" x14ac:dyDescent="0.25">
      <c r="A4243" s="151" t="s">
        <v>0</v>
      </c>
      <c r="B4243" s="159" t="s">
        <v>39</v>
      </c>
      <c r="C4243" s="155">
        <f t="shared" si="2400"/>
        <v>0</v>
      </c>
      <c r="D4243" s="155">
        <v>0</v>
      </c>
      <c r="E4243" s="155">
        <v>0</v>
      </c>
      <c r="F4243" s="155">
        <f t="shared" si="2401"/>
        <v>0</v>
      </c>
      <c r="G4243" s="155">
        <v>0</v>
      </c>
      <c r="H4243" s="505">
        <v>0</v>
      </c>
      <c r="I4243" s="155">
        <f t="shared" si="2402"/>
        <v>0</v>
      </c>
      <c r="J4243" s="155">
        <v>0</v>
      </c>
      <c r="K4243" s="505">
        <v>0</v>
      </c>
      <c r="L4243" s="155">
        <f t="shared" si="2403"/>
        <v>0</v>
      </c>
      <c r="M4243" s="155">
        <v>0</v>
      </c>
      <c r="N4243" s="505">
        <v>0</v>
      </c>
    </row>
    <row r="4244" spans="1:14" customFormat="1" ht="33.75" customHeight="1" x14ac:dyDescent="0.25">
      <c r="A4244" s="151" t="s">
        <v>0</v>
      </c>
      <c r="B4244" s="159" t="s">
        <v>40</v>
      </c>
      <c r="C4244" s="155">
        <f t="shared" si="2400"/>
        <v>0</v>
      </c>
      <c r="D4244" s="155">
        <v>0</v>
      </c>
      <c r="E4244" s="155">
        <v>0</v>
      </c>
      <c r="F4244" s="155">
        <f t="shared" si="2401"/>
        <v>0</v>
      </c>
      <c r="G4244" s="155">
        <v>0</v>
      </c>
      <c r="H4244" s="505">
        <v>0</v>
      </c>
      <c r="I4244" s="155">
        <f t="shared" si="2402"/>
        <v>0</v>
      </c>
      <c r="J4244" s="155">
        <v>0</v>
      </c>
      <c r="K4244" s="505">
        <v>0</v>
      </c>
      <c r="L4244" s="155">
        <f t="shared" si="2403"/>
        <v>0</v>
      </c>
      <c r="M4244" s="155">
        <v>0</v>
      </c>
      <c r="N4244" s="505">
        <v>0</v>
      </c>
    </row>
    <row r="4245" spans="1:14" customFormat="1" ht="32.25" customHeight="1" x14ac:dyDescent="0.25">
      <c r="A4245" s="151" t="s">
        <v>0</v>
      </c>
      <c r="B4245" s="158" t="s">
        <v>41</v>
      </c>
      <c r="C4245" s="155">
        <f t="shared" si="2400"/>
        <v>0</v>
      </c>
      <c r="D4245" s="155">
        <f>SUM(D4246:D4248)</f>
        <v>0</v>
      </c>
      <c r="E4245" s="155">
        <f>SUM(E4246:E4248)</f>
        <v>0</v>
      </c>
      <c r="F4245" s="155">
        <f t="shared" si="2401"/>
        <v>0</v>
      </c>
      <c r="G4245" s="155">
        <f>SUM(G4246:G4248)</f>
        <v>0</v>
      </c>
      <c r="H4245" s="505">
        <f>SUM(H4246:H4248)</f>
        <v>0</v>
      </c>
      <c r="I4245" s="155">
        <f t="shared" si="2402"/>
        <v>0</v>
      </c>
      <c r="J4245" s="155">
        <f>SUM(J4246:J4248)</f>
        <v>0</v>
      </c>
      <c r="K4245" s="505">
        <f>SUM(K4246:K4248)</f>
        <v>0</v>
      </c>
      <c r="L4245" s="155">
        <f t="shared" si="2403"/>
        <v>0</v>
      </c>
      <c r="M4245" s="155">
        <f>SUM(M4246:M4248)</f>
        <v>0</v>
      </c>
      <c r="N4245" s="505">
        <f>SUM(N4246:N4248)</f>
        <v>0</v>
      </c>
    </row>
    <row r="4246" spans="1:14" customFormat="1" ht="38.25" customHeight="1" x14ac:dyDescent="0.25">
      <c r="A4246" s="151" t="s">
        <v>0</v>
      </c>
      <c r="B4246" s="159" t="s">
        <v>42</v>
      </c>
      <c r="C4246" s="155">
        <f t="shared" si="2400"/>
        <v>0</v>
      </c>
      <c r="D4246" s="155">
        <v>0</v>
      </c>
      <c r="E4246" s="155">
        <v>0</v>
      </c>
      <c r="F4246" s="155">
        <f t="shared" si="2401"/>
        <v>0</v>
      </c>
      <c r="G4246" s="155">
        <v>0</v>
      </c>
      <c r="H4246" s="505">
        <v>0</v>
      </c>
      <c r="I4246" s="155">
        <f t="shared" si="2402"/>
        <v>0</v>
      </c>
      <c r="J4246" s="155">
        <v>0</v>
      </c>
      <c r="K4246" s="505">
        <v>0</v>
      </c>
      <c r="L4246" s="155">
        <f t="shared" si="2403"/>
        <v>0</v>
      </c>
      <c r="M4246" s="155">
        <v>0</v>
      </c>
      <c r="N4246" s="505">
        <v>0</v>
      </c>
    </row>
    <row r="4247" spans="1:14" customFormat="1" ht="30.75" customHeight="1" x14ac:dyDescent="0.25">
      <c r="A4247" s="151" t="s">
        <v>0</v>
      </c>
      <c r="B4247" s="159" t="s">
        <v>43</v>
      </c>
      <c r="C4247" s="155">
        <f t="shared" si="2400"/>
        <v>0</v>
      </c>
      <c r="D4247" s="155">
        <v>0</v>
      </c>
      <c r="E4247" s="155">
        <v>0</v>
      </c>
      <c r="F4247" s="155">
        <f t="shared" si="2401"/>
        <v>0</v>
      </c>
      <c r="G4247" s="155">
        <v>0</v>
      </c>
      <c r="H4247" s="505">
        <v>0</v>
      </c>
      <c r="I4247" s="155">
        <f t="shared" si="2402"/>
        <v>0</v>
      </c>
      <c r="J4247" s="155">
        <v>0</v>
      </c>
      <c r="K4247" s="505">
        <v>0</v>
      </c>
      <c r="L4247" s="155">
        <f t="shared" si="2403"/>
        <v>0</v>
      </c>
      <c r="M4247" s="155">
        <v>0</v>
      </c>
      <c r="N4247" s="505">
        <v>0</v>
      </c>
    </row>
    <row r="4248" spans="1:14" customFormat="1" ht="36.75" customHeight="1" x14ac:dyDescent="0.25">
      <c r="A4248" s="151" t="s">
        <v>0</v>
      </c>
      <c r="B4248" s="159" t="s">
        <v>44</v>
      </c>
      <c r="C4248" s="155">
        <f t="shared" si="2400"/>
        <v>0</v>
      </c>
      <c r="D4248" s="155">
        <v>0</v>
      </c>
      <c r="E4248" s="155">
        <v>0</v>
      </c>
      <c r="F4248" s="155">
        <f t="shared" si="2401"/>
        <v>0</v>
      </c>
      <c r="G4248" s="155">
        <v>0</v>
      </c>
      <c r="H4248" s="505">
        <v>0</v>
      </c>
      <c r="I4248" s="155">
        <f t="shared" si="2402"/>
        <v>0</v>
      </c>
      <c r="J4248" s="155">
        <v>0</v>
      </c>
      <c r="K4248" s="505">
        <v>0</v>
      </c>
      <c r="L4248" s="155">
        <f t="shared" si="2403"/>
        <v>0</v>
      </c>
      <c r="M4248" s="155">
        <v>0</v>
      </c>
      <c r="N4248" s="505">
        <v>0</v>
      </c>
    </row>
    <row r="4249" spans="1:14" customFormat="1" ht="36" customHeight="1" x14ac:dyDescent="0.25">
      <c r="A4249" s="151" t="s">
        <v>0</v>
      </c>
      <c r="B4249" s="158" t="s">
        <v>45</v>
      </c>
      <c r="C4249" s="155">
        <f t="shared" si="2400"/>
        <v>0</v>
      </c>
      <c r="D4249" s="155">
        <v>0</v>
      </c>
      <c r="E4249" s="155">
        <v>0</v>
      </c>
      <c r="F4249" s="155">
        <f t="shared" si="2401"/>
        <v>0</v>
      </c>
      <c r="G4249" s="155">
        <v>0</v>
      </c>
      <c r="H4249" s="505">
        <v>0</v>
      </c>
      <c r="I4249" s="155">
        <f t="shared" si="2402"/>
        <v>0</v>
      </c>
      <c r="J4249" s="155">
        <v>0</v>
      </c>
      <c r="K4249" s="505">
        <v>0</v>
      </c>
      <c r="L4249" s="155">
        <f t="shared" si="2403"/>
        <v>0</v>
      </c>
      <c r="M4249" s="155">
        <v>0</v>
      </c>
      <c r="N4249" s="505">
        <v>0</v>
      </c>
    </row>
    <row r="4250" spans="1:14" customFormat="1" ht="39" customHeight="1" x14ac:dyDescent="0.25">
      <c r="A4250" s="151" t="s">
        <v>0</v>
      </c>
      <c r="B4250" s="158" t="s">
        <v>46</v>
      </c>
      <c r="C4250" s="155">
        <f t="shared" si="2400"/>
        <v>0</v>
      </c>
      <c r="D4250" s="155">
        <v>0</v>
      </c>
      <c r="E4250" s="155">
        <v>0</v>
      </c>
      <c r="F4250" s="155">
        <f t="shared" si="2401"/>
        <v>0</v>
      </c>
      <c r="G4250" s="155">
        <v>0</v>
      </c>
      <c r="H4250" s="505">
        <v>0</v>
      </c>
      <c r="I4250" s="155">
        <f t="shared" si="2402"/>
        <v>0</v>
      </c>
      <c r="J4250" s="155">
        <v>0</v>
      </c>
      <c r="K4250" s="505">
        <v>0</v>
      </c>
      <c r="L4250" s="155">
        <f t="shared" si="2403"/>
        <v>0</v>
      </c>
      <c r="M4250" s="155">
        <v>0</v>
      </c>
      <c r="N4250" s="505">
        <v>0</v>
      </c>
    </row>
    <row r="4251" spans="1:14" customFormat="1" ht="33.75" customHeight="1" x14ac:dyDescent="0.25">
      <c r="A4251" s="151" t="s">
        <v>0</v>
      </c>
      <c r="B4251" s="158" t="s">
        <v>47</v>
      </c>
      <c r="C4251" s="155">
        <f t="shared" si="2400"/>
        <v>0</v>
      </c>
      <c r="D4251" s="155">
        <v>0</v>
      </c>
      <c r="E4251" s="155">
        <v>0</v>
      </c>
      <c r="F4251" s="155">
        <f t="shared" si="2401"/>
        <v>0</v>
      </c>
      <c r="G4251" s="155">
        <v>0</v>
      </c>
      <c r="H4251" s="505">
        <v>0</v>
      </c>
      <c r="I4251" s="155">
        <f t="shared" si="2402"/>
        <v>0</v>
      </c>
      <c r="J4251" s="155">
        <v>0</v>
      </c>
      <c r="K4251" s="505">
        <v>0</v>
      </c>
      <c r="L4251" s="155">
        <f t="shared" si="2403"/>
        <v>0</v>
      </c>
      <c r="M4251" s="155">
        <v>0</v>
      </c>
      <c r="N4251" s="505">
        <v>0</v>
      </c>
    </row>
    <row r="4252" spans="1:14" customFormat="1" ht="33" customHeight="1" x14ac:dyDescent="0.25">
      <c r="A4252" s="151" t="s">
        <v>0</v>
      </c>
      <c r="B4252" s="158" t="s">
        <v>48</v>
      </c>
      <c r="C4252" s="155">
        <f t="shared" si="2400"/>
        <v>0</v>
      </c>
      <c r="D4252" s="155">
        <v>0</v>
      </c>
      <c r="E4252" s="155">
        <v>0</v>
      </c>
      <c r="F4252" s="155">
        <f t="shared" si="2401"/>
        <v>0</v>
      </c>
      <c r="G4252" s="155">
        <v>0</v>
      </c>
      <c r="H4252" s="505">
        <v>0</v>
      </c>
      <c r="I4252" s="155">
        <f t="shared" si="2402"/>
        <v>0</v>
      </c>
      <c r="J4252" s="155">
        <v>0</v>
      </c>
      <c r="K4252" s="505">
        <v>0</v>
      </c>
      <c r="L4252" s="155">
        <f t="shared" si="2403"/>
        <v>0</v>
      </c>
      <c r="M4252" s="155">
        <v>0</v>
      </c>
      <c r="N4252" s="505">
        <v>0</v>
      </c>
    </row>
    <row r="4253" spans="1:14" customFormat="1" ht="32.25" customHeight="1" x14ac:dyDescent="0.25">
      <c r="A4253" s="151" t="s">
        <v>0</v>
      </c>
      <c r="B4253" s="158" t="s">
        <v>49</v>
      </c>
      <c r="C4253" s="155">
        <f t="shared" si="2400"/>
        <v>0</v>
      </c>
      <c r="D4253" s="155">
        <v>0</v>
      </c>
      <c r="E4253" s="155">
        <v>0</v>
      </c>
      <c r="F4253" s="155">
        <f t="shared" si="2401"/>
        <v>0</v>
      </c>
      <c r="G4253" s="155">
        <v>0</v>
      </c>
      <c r="H4253" s="505">
        <v>0</v>
      </c>
      <c r="I4253" s="155">
        <f t="shared" si="2402"/>
        <v>0</v>
      </c>
      <c r="J4253" s="155">
        <v>0</v>
      </c>
      <c r="K4253" s="505">
        <v>0</v>
      </c>
      <c r="L4253" s="155">
        <f t="shared" si="2403"/>
        <v>0</v>
      </c>
      <c r="M4253" s="155">
        <v>0</v>
      </c>
      <c r="N4253" s="505">
        <v>0</v>
      </c>
    </row>
    <row r="4254" spans="1:14" customFormat="1" ht="24" customHeight="1" x14ac:dyDescent="0.25">
      <c r="A4254" s="151" t="s">
        <v>0</v>
      </c>
      <c r="B4254" s="158" t="s">
        <v>50</v>
      </c>
      <c r="C4254" s="155">
        <f t="shared" si="2400"/>
        <v>0</v>
      </c>
      <c r="D4254" s="155">
        <v>0</v>
      </c>
      <c r="E4254" s="155">
        <v>0</v>
      </c>
      <c r="F4254" s="155">
        <f t="shared" si="2401"/>
        <v>0</v>
      </c>
      <c r="G4254" s="155">
        <v>0</v>
      </c>
      <c r="H4254" s="505">
        <v>0</v>
      </c>
      <c r="I4254" s="155">
        <f t="shared" si="2402"/>
        <v>0</v>
      </c>
      <c r="J4254" s="155">
        <v>0</v>
      </c>
      <c r="K4254" s="505">
        <v>0</v>
      </c>
      <c r="L4254" s="155">
        <f t="shared" si="2403"/>
        <v>0</v>
      </c>
      <c r="M4254" s="155">
        <v>0</v>
      </c>
      <c r="N4254" s="505">
        <v>0</v>
      </c>
    </row>
    <row r="4255" spans="1:14" customFormat="1" ht="31.5" customHeight="1" x14ac:dyDescent="0.25">
      <c r="A4255" s="151" t="s">
        <v>0</v>
      </c>
      <c r="B4255" s="158" t="s">
        <v>51</v>
      </c>
      <c r="C4255" s="155">
        <f t="shared" si="2400"/>
        <v>0</v>
      </c>
      <c r="D4255" s="155">
        <f>SUM(D4256:D4262)</f>
        <v>0</v>
      </c>
      <c r="E4255" s="155">
        <f>SUM(E4256:E4262)</f>
        <v>0</v>
      </c>
      <c r="F4255" s="155">
        <f t="shared" si="2401"/>
        <v>0</v>
      </c>
      <c r="G4255" s="155">
        <f>SUM(G4256:G4262)</f>
        <v>0</v>
      </c>
      <c r="H4255" s="505">
        <f>SUM(H4256:H4262)</f>
        <v>0</v>
      </c>
      <c r="I4255" s="155">
        <f t="shared" si="2402"/>
        <v>0</v>
      </c>
      <c r="J4255" s="155">
        <f>SUM(J4256:J4262)</f>
        <v>0</v>
      </c>
      <c r="K4255" s="505">
        <f>SUM(K4256:K4262)</f>
        <v>0</v>
      </c>
      <c r="L4255" s="155">
        <f t="shared" si="2403"/>
        <v>0</v>
      </c>
      <c r="M4255" s="155">
        <f>SUM(M4256:M4262)</f>
        <v>0</v>
      </c>
      <c r="N4255" s="505">
        <f>SUM(N4256:N4262)</f>
        <v>0</v>
      </c>
    </row>
    <row r="4256" spans="1:14" customFormat="1" ht="28.5" customHeight="1" x14ac:dyDescent="0.25">
      <c r="A4256" s="151" t="s">
        <v>0</v>
      </c>
      <c r="B4256" s="159" t="s">
        <v>52</v>
      </c>
      <c r="C4256" s="155">
        <f t="shared" si="2400"/>
        <v>0</v>
      </c>
      <c r="D4256" s="155">
        <v>0</v>
      </c>
      <c r="E4256" s="155">
        <v>0</v>
      </c>
      <c r="F4256" s="155">
        <f t="shared" si="2401"/>
        <v>0</v>
      </c>
      <c r="G4256" s="155">
        <v>0</v>
      </c>
      <c r="H4256" s="505">
        <v>0</v>
      </c>
      <c r="I4256" s="155">
        <f t="shared" si="2402"/>
        <v>0</v>
      </c>
      <c r="J4256" s="155">
        <v>0</v>
      </c>
      <c r="K4256" s="505">
        <v>0</v>
      </c>
      <c r="L4256" s="155">
        <f t="shared" si="2403"/>
        <v>0</v>
      </c>
      <c r="M4256" s="155">
        <v>0</v>
      </c>
      <c r="N4256" s="505">
        <v>0</v>
      </c>
    </row>
    <row r="4257" spans="1:14" customFormat="1" ht="27" customHeight="1" x14ac:dyDescent="0.25">
      <c r="A4257" s="151" t="s">
        <v>0</v>
      </c>
      <c r="B4257" s="159" t="s">
        <v>53</v>
      </c>
      <c r="C4257" s="155">
        <f t="shared" si="2400"/>
        <v>0</v>
      </c>
      <c r="D4257" s="155">
        <v>0</v>
      </c>
      <c r="E4257" s="155">
        <v>0</v>
      </c>
      <c r="F4257" s="155">
        <f t="shared" si="2401"/>
        <v>0</v>
      </c>
      <c r="G4257" s="155">
        <v>0</v>
      </c>
      <c r="H4257" s="505">
        <v>0</v>
      </c>
      <c r="I4257" s="155">
        <f t="shared" si="2402"/>
        <v>0</v>
      </c>
      <c r="J4257" s="155">
        <v>0</v>
      </c>
      <c r="K4257" s="505">
        <v>0</v>
      </c>
      <c r="L4257" s="155">
        <f t="shared" si="2403"/>
        <v>0</v>
      </c>
      <c r="M4257" s="155">
        <v>0</v>
      </c>
      <c r="N4257" s="505">
        <v>0</v>
      </c>
    </row>
    <row r="4258" spans="1:14" customFormat="1" ht="18" customHeight="1" x14ac:dyDescent="0.25">
      <c r="A4258" s="151" t="s">
        <v>0</v>
      </c>
      <c r="B4258" s="159" t="s">
        <v>54</v>
      </c>
      <c r="C4258" s="155">
        <f t="shared" si="2400"/>
        <v>0</v>
      </c>
      <c r="D4258" s="155">
        <v>0</v>
      </c>
      <c r="E4258" s="155">
        <v>0</v>
      </c>
      <c r="F4258" s="155">
        <f t="shared" si="2401"/>
        <v>0</v>
      </c>
      <c r="G4258" s="155">
        <v>0</v>
      </c>
      <c r="H4258" s="505">
        <v>0</v>
      </c>
      <c r="I4258" s="155">
        <f t="shared" si="2402"/>
        <v>0</v>
      </c>
      <c r="J4258" s="155">
        <v>0</v>
      </c>
      <c r="K4258" s="505">
        <v>0</v>
      </c>
      <c r="L4258" s="155">
        <f t="shared" si="2403"/>
        <v>0</v>
      </c>
      <c r="M4258" s="155">
        <v>0</v>
      </c>
      <c r="N4258" s="505">
        <v>0</v>
      </c>
    </row>
    <row r="4259" spans="1:14" customFormat="1" ht="19.5" customHeight="1" x14ac:dyDescent="0.25">
      <c r="A4259" s="151" t="s">
        <v>0</v>
      </c>
      <c r="B4259" s="159" t="s">
        <v>55</v>
      </c>
      <c r="C4259" s="155">
        <f t="shared" si="2400"/>
        <v>0</v>
      </c>
      <c r="D4259" s="155">
        <v>0</v>
      </c>
      <c r="E4259" s="155">
        <v>0</v>
      </c>
      <c r="F4259" s="155">
        <f t="shared" si="2401"/>
        <v>0</v>
      </c>
      <c r="G4259" s="155">
        <v>0</v>
      </c>
      <c r="H4259" s="505">
        <v>0</v>
      </c>
      <c r="I4259" s="155">
        <f t="shared" si="2402"/>
        <v>0</v>
      </c>
      <c r="J4259" s="155">
        <v>0</v>
      </c>
      <c r="K4259" s="505">
        <v>0</v>
      </c>
      <c r="L4259" s="155">
        <f t="shared" si="2403"/>
        <v>0</v>
      </c>
      <c r="M4259" s="155">
        <v>0</v>
      </c>
      <c r="N4259" s="505">
        <v>0</v>
      </c>
    </row>
    <row r="4260" spans="1:14" customFormat="1" ht="27" customHeight="1" x14ac:dyDescent="0.25">
      <c r="A4260" s="151" t="s">
        <v>0</v>
      </c>
      <c r="B4260" s="159" t="s">
        <v>56</v>
      </c>
      <c r="C4260" s="155">
        <f t="shared" si="2400"/>
        <v>0</v>
      </c>
      <c r="D4260" s="155">
        <v>0</v>
      </c>
      <c r="E4260" s="155">
        <v>0</v>
      </c>
      <c r="F4260" s="155">
        <f t="shared" si="2401"/>
        <v>0</v>
      </c>
      <c r="G4260" s="155">
        <v>0</v>
      </c>
      <c r="H4260" s="505">
        <v>0</v>
      </c>
      <c r="I4260" s="155">
        <f t="shared" si="2402"/>
        <v>0</v>
      </c>
      <c r="J4260" s="155">
        <v>0</v>
      </c>
      <c r="K4260" s="505">
        <v>0</v>
      </c>
      <c r="L4260" s="155">
        <f t="shared" si="2403"/>
        <v>0</v>
      </c>
      <c r="M4260" s="155">
        <v>0</v>
      </c>
      <c r="N4260" s="505">
        <v>0</v>
      </c>
    </row>
    <row r="4261" spans="1:14" customFormat="1" ht="31.5" customHeight="1" x14ac:dyDescent="0.25">
      <c r="A4261" s="151" t="s">
        <v>0</v>
      </c>
      <c r="B4261" s="159" t="s">
        <v>57</v>
      </c>
      <c r="C4261" s="155">
        <f t="shared" si="2400"/>
        <v>0</v>
      </c>
      <c r="D4261" s="155">
        <v>0</v>
      </c>
      <c r="E4261" s="155">
        <v>0</v>
      </c>
      <c r="F4261" s="155">
        <f t="shared" si="2401"/>
        <v>0</v>
      </c>
      <c r="G4261" s="155">
        <v>0</v>
      </c>
      <c r="H4261" s="505">
        <v>0</v>
      </c>
      <c r="I4261" s="155">
        <f t="shared" si="2402"/>
        <v>0</v>
      </c>
      <c r="J4261" s="155">
        <v>0</v>
      </c>
      <c r="K4261" s="505">
        <v>0</v>
      </c>
      <c r="L4261" s="155">
        <f t="shared" si="2403"/>
        <v>0</v>
      </c>
      <c r="M4261" s="155">
        <v>0</v>
      </c>
      <c r="N4261" s="505">
        <v>0</v>
      </c>
    </row>
    <row r="4262" spans="1:14" customFormat="1" ht="41.25" customHeight="1" x14ac:dyDescent="0.25">
      <c r="A4262" s="151" t="s">
        <v>0</v>
      </c>
      <c r="B4262" s="159" t="s">
        <v>58</v>
      </c>
      <c r="C4262" s="155">
        <f t="shared" si="2400"/>
        <v>0</v>
      </c>
      <c r="D4262" s="155">
        <v>0</v>
      </c>
      <c r="E4262" s="155">
        <v>0</v>
      </c>
      <c r="F4262" s="155">
        <f t="shared" si="2401"/>
        <v>0</v>
      </c>
      <c r="G4262" s="155">
        <v>0</v>
      </c>
      <c r="H4262" s="505">
        <v>0</v>
      </c>
      <c r="I4262" s="155">
        <f t="shared" si="2402"/>
        <v>0</v>
      </c>
      <c r="J4262" s="155">
        <v>0</v>
      </c>
      <c r="K4262" s="505">
        <v>0</v>
      </c>
      <c r="L4262" s="155">
        <f t="shared" si="2403"/>
        <v>0</v>
      </c>
      <c r="M4262" s="155">
        <v>0</v>
      </c>
      <c r="N4262" s="505">
        <v>0</v>
      </c>
    </row>
    <row r="4263" spans="1:14" customFormat="1" ht="25.5" customHeight="1" x14ac:dyDescent="0.25">
      <c r="A4263" s="151" t="s">
        <v>0</v>
      </c>
      <c r="B4263" s="158" t="s">
        <v>59</v>
      </c>
      <c r="C4263" s="155">
        <f t="shared" si="2400"/>
        <v>0</v>
      </c>
      <c r="D4263" s="155">
        <v>0</v>
      </c>
      <c r="E4263" s="155">
        <v>0</v>
      </c>
      <c r="F4263" s="155">
        <f t="shared" si="2401"/>
        <v>0</v>
      </c>
      <c r="G4263" s="155">
        <v>0</v>
      </c>
      <c r="H4263" s="505">
        <v>0</v>
      </c>
      <c r="I4263" s="155">
        <f t="shared" si="2402"/>
        <v>0</v>
      </c>
      <c r="J4263" s="155">
        <v>0</v>
      </c>
      <c r="K4263" s="505">
        <v>0</v>
      </c>
      <c r="L4263" s="155">
        <f t="shared" si="2403"/>
        <v>0</v>
      </c>
      <c r="M4263" s="155">
        <v>0</v>
      </c>
      <c r="N4263" s="505">
        <v>0</v>
      </c>
    </row>
    <row r="4264" spans="1:14" customFormat="1" ht="29.25" customHeight="1" x14ac:dyDescent="0.25">
      <c r="A4264" s="151" t="s">
        <v>0</v>
      </c>
      <c r="B4264" s="158" t="s">
        <v>60</v>
      </c>
      <c r="C4264" s="155">
        <f t="shared" si="2400"/>
        <v>0</v>
      </c>
      <c r="D4264" s="155">
        <v>0</v>
      </c>
      <c r="E4264" s="155">
        <v>0</v>
      </c>
      <c r="F4264" s="155">
        <f t="shared" si="2401"/>
        <v>0</v>
      </c>
      <c r="G4264" s="155">
        <v>0</v>
      </c>
      <c r="H4264" s="505">
        <v>0</v>
      </c>
      <c r="I4264" s="155">
        <f t="shared" si="2402"/>
        <v>0</v>
      </c>
      <c r="J4264" s="155">
        <v>0</v>
      </c>
      <c r="K4264" s="505">
        <v>0</v>
      </c>
      <c r="L4264" s="155">
        <f t="shared" si="2403"/>
        <v>0</v>
      </c>
      <c r="M4264" s="155">
        <v>0</v>
      </c>
      <c r="N4264" s="505">
        <v>0</v>
      </c>
    </row>
    <row r="4265" spans="1:14" customFormat="1" ht="30.75" customHeight="1" x14ac:dyDescent="0.25">
      <c r="A4265" s="151" t="s">
        <v>0</v>
      </c>
      <c r="B4265" s="157" t="s">
        <v>61</v>
      </c>
      <c r="C4265" s="155">
        <f t="shared" si="2400"/>
        <v>0</v>
      </c>
      <c r="D4265" s="155">
        <v>0</v>
      </c>
      <c r="E4265" s="155">
        <v>0</v>
      </c>
      <c r="F4265" s="155">
        <f t="shared" si="2401"/>
        <v>0</v>
      </c>
      <c r="G4265" s="155">
        <v>0</v>
      </c>
      <c r="H4265" s="505">
        <v>0</v>
      </c>
      <c r="I4265" s="155">
        <f t="shared" si="2402"/>
        <v>0</v>
      </c>
      <c r="J4265" s="155">
        <v>0</v>
      </c>
      <c r="K4265" s="505">
        <v>0</v>
      </c>
      <c r="L4265" s="155">
        <f t="shared" si="2403"/>
        <v>0</v>
      </c>
      <c r="M4265" s="155">
        <v>0</v>
      </c>
      <c r="N4265" s="505">
        <v>0</v>
      </c>
    </row>
    <row r="4266" spans="1:14" customFormat="1" ht="36" customHeight="1" x14ac:dyDescent="0.25">
      <c r="A4266" s="151" t="s">
        <v>0</v>
      </c>
      <c r="B4266" s="157" t="s">
        <v>62</v>
      </c>
      <c r="C4266" s="155">
        <f t="shared" si="2400"/>
        <v>0</v>
      </c>
      <c r="D4266" s="155">
        <v>0</v>
      </c>
      <c r="E4266" s="155">
        <v>0</v>
      </c>
      <c r="F4266" s="155">
        <f t="shared" si="2401"/>
        <v>0</v>
      </c>
      <c r="G4266" s="155">
        <v>0</v>
      </c>
      <c r="H4266" s="505">
        <v>0</v>
      </c>
      <c r="I4266" s="155">
        <f t="shared" si="2402"/>
        <v>0</v>
      </c>
      <c r="J4266" s="155">
        <v>0</v>
      </c>
      <c r="K4266" s="505">
        <v>0</v>
      </c>
      <c r="L4266" s="155">
        <f t="shared" si="2403"/>
        <v>0</v>
      </c>
      <c r="M4266" s="155">
        <v>0</v>
      </c>
      <c r="N4266" s="505">
        <v>0</v>
      </c>
    </row>
    <row r="4267" spans="1:14" customFormat="1" ht="38.25" customHeight="1" x14ac:dyDescent="0.25">
      <c r="A4267" s="151" t="s">
        <v>0</v>
      </c>
      <c r="B4267" s="157" t="s">
        <v>63</v>
      </c>
      <c r="C4267" s="155">
        <f t="shared" si="2400"/>
        <v>0</v>
      </c>
      <c r="D4267" s="155">
        <v>0</v>
      </c>
      <c r="E4267" s="155">
        <v>0</v>
      </c>
      <c r="F4267" s="155">
        <f t="shared" si="2401"/>
        <v>0</v>
      </c>
      <c r="G4267" s="155">
        <v>0</v>
      </c>
      <c r="H4267" s="505">
        <v>0</v>
      </c>
      <c r="I4267" s="155">
        <f t="shared" si="2402"/>
        <v>0</v>
      </c>
      <c r="J4267" s="155">
        <v>0</v>
      </c>
      <c r="K4267" s="505">
        <v>0</v>
      </c>
      <c r="L4267" s="155">
        <f t="shared" si="2403"/>
        <v>0</v>
      </c>
      <c r="M4267" s="155">
        <v>0</v>
      </c>
      <c r="N4267" s="505">
        <v>0</v>
      </c>
    </row>
    <row r="4268" spans="1:14" customFormat="1" ht="35.25" customHeight="1" x14ac:dyDescent="0.25">
      <c r="A4268" s="151" t="s">
        <v>0</v>
      </c>
      <c r="B4268" s="157" t="s">
        <v>64</v>
      </c>
      <c r="C4268" s="155">
        <f t="shared" si="2400"/>
        <v>0</v>
      </c>
      <c r="D4268" s="155">
        <v>0</v>
      </c>
      <c r="E4268" s="155">
        <v>0</v>
      </c>
      <c r="F4268" s="155">
        <f t="shared" si="2401"/>
        <v>0</v>
      </c>
      <c r="G4268" s="155">
        <v>0</v>
      </c>
      <c r="H4268" s="505">
        <v>0</v>
      </c>
      <c r="I4268" s="155">
        <f t="shared" si="2402"/>
        <v>0</v>
      </c>
      <c r="J4268" s="155">
        <v>0</v>
      </c>
      <c r="K4268" s="505">
        <v>0</v>
      </c>
      <c r="L4268" s="155">
        <f t="shared" si="2403"/>
        <v>0</v>
      </c>
      <c r="M4268" s="155">
        <v>0</v>
      </c>
      <c r="N4268" s="505">
        <v>0</v>
      </c>
    </row>
    <row r="4269" spans="1:14" customFormat="1" ht="20.25" customHeight="1" x14ac:dyDescent="0.25">
      <c r="A4269" s="151" t="s">
        <v>0</v>
      </c>
      <c r="B4269" s="157" t="s">
        <v>65</v>
      </c>
      <c r="C4269" s="155">
        <f t="shared" si="2400"/>
        <v>0</v>
      </c>
      <c r="D4269" s="155">
        <f>SUM(D4270:D4275)</f>
        <v>0</v>
      </c>
      <c r="E4269" s="155">
        <f>SUM(E4270:E4275)</f>
        <v>0</v>
      </c>
      <c r="F4269" s="155">
        <f t="shared" si="2401"/>
        <v>0</v>
      </c>
      <c r="G4269" s="155">
        <f>SUM(G4270:G4275)</f>
        <v>0</v>
      </c>
      <c r="H4269" s="505">
        <f>SUM(H4270:H4275)</f>
        <v>0</v>
      </c>
      <c r="I4269" s="155">
        <f t="shared" si="2402"/>
        <v>0</v>
      </c>
      <c r="J4269" s="155">
        <f>SUM(J4270:J4275)</f>
        <v>0</v>
      </c>
      <c r="K4269" s="505">
        <f>SUM(K4270:K4275)</f>
        <v>0</v>
      </c>
      <c r="L4269" s="155">
        <f t="shared" si="2403"/>
        <v>0</v>
      </c>
      <c r="M4269" s="155">
        <f>SUM(M4270:M4275)</f>
        <v>0</v>
      </c>
      <c r="N4269" s="505">
        <f>SUM(N4270:N4275)</f>
        <v>0</v>
      </c>
    </row>
    <row r="4270" spans="1:14" customFormat="1" ht="24.75" customHeight="1" x14ac:dyDescent="0.25">
      <c r="A4270" s="151" t="s">
        <v>0</v>
      </c>
      <c r="B4270" s="158" t="s">
        <v>66</v>
      </c>
      <c r="C4270" s="155">
        <f t="shared" si="2400"/>
        <v>0</v>
      </c>
      <c r="D4270" s="155">
        <v>0</v>
      </c>
      <c r="E4270" s="155">
        <v>0</v>
      </c>
      <c r="F4270" s="155">
        <f t="shared" si="2401"/>
        <v>0</v>
      </c>
      <c r="G4270" s="155">
        <v>0</v>
      </c>
      <c r="H4270" s="505">
        <v>0</v>
      </c>
      <c r="I4270" s="155">
        <f t="shared" si="2402"/>
        <v>0</v>
      </c>
      <c r="J4270" s="155">
        <v>0</v>
      </c>
      <c r="K4270" s="505">
        <v>0</v>
      </c>
      <c r="L4270" s="155">
        <f t="shared" si="2403"/>
        <v>0</v>
      </c>
      <c r="M4270" s="155">
        <v>0</v>
      </c>
      <c r="N4270" s="505">
        <v>0</v>
      </c>
    </row>
    <row r="4271" spans="1:14" customFormat="1" ht="33" customHeight="1" x14ac:dyDescent="0.25">
      <c r="A4271" s="151" t="s">
        <v>0</v>
      </c>
      <c r="B4271" s="158" t="s">
        <v>67</v>
      </c>
      <c r="C4271" s="155">
        <f t="shared" si="2400"/>
        <v>0</v>
      </c>
      <c r="D4271" s="155">
        <v>0</v>
      </c>
      <c r="E4271" s="155">
        <v>0</v>
      </c>
      <c r="F4271" s="155">
        <f t="shared" si="2401"/>
        <v>0</v>
      </c>
      <c r="G4271" s="155">
        <v>0</v>
      </c>
      <c r="H4271" s="505">
        <v>0</v>
      </c>
      <c r="I4271" s="155">
        <f t="shared" si="2402"/>
        <v>0</v>
      </c>
      <c r="J4271" s="155">
        <v>0</v>
      </c>
      <c r="K4271" s="505">
        <v>0</v>
      </c>
      <c r="L4271" s="155">
        <f t="shared" si="2403"/>
        <v>0</v>
      </c>
      <c r="M4271" s="155">
        <v>0</v>
      </c>
      <c r="N4271" s="505">
        <v>0</v>
      </c>
    </row>
    <row r="4272" spans="1:14" customFormat="1" ht="24.75" customHeight="1" x14ac:dyDescent="0.25">
      <c r="A4272" s="151" t="s">
        <v>0</v>
      </c>
      <c r="B4272" s="158" t="s">
        <v>68</v>
      </c>
      <c r="C4272" s="155">
        <f t="shared" si="2400"/>
        <v>0</v>
      </c>
      <c r="D4272" s="155">
        <v>0</v>
      </c>
      <c r="E4272" s="155">
        <v>0</v>
      </c>
      <c r="F4272" s="155">
        <f t="shared" si="2401"/>
        <v>0</v>
      </c>
      <c r="G4272" s="155">
        <v>0</v>
      </c>
      <c r="H4272" s="505">
        <v>0</v>
      </c>
      <c r="I4272" s="155">
        <f t="shared" si="2402"/>
        <v>0</v>
      </c>
      <c r="J4272" s="155">
        <v>0</v>
      </c>
      <c r="K4272" s="505">
        <v>0</v>
      </c>
      <c r="L4272" s="155">
        <f t="shared" si="2403"/>
        <v>0</v>
      </c>
      <c r="M4272" s="155">
        <v>0</v>
      </c>
      <c r="N4272" s="505">
        <v>0</v>
      </c>
    </row>
    <row r="4273" spans="1:14" customFormat="1" ht="26.25" customHeight="1" x14ac:dyDescent="0.25">
      <c r="A4273" s="151" t="s">
        <v>0</v>
      </c>
      <c r="B4273" s="158" t="s">
        <v>69</v>
      </c>
      <c r="C4273" s="155">
        <f t="shared" si="2400"/>
        <v>0</v>
      </c>
      <c r="D4273" s="155">
        <v>0</v>
      </c>
      <c r="E4273" s="155">
        <v>0</v>
      </c>
      <c r="F4273" s="155">
        <f t="shared" si="2401"/>
        <v>0</v>
      </c>
      <c r="G4273" s="155">
        <v>0</v>
      </c>
      <c r="H4273" s="505">
        <v>0</v>
      </c>
      <c r="I4273" s="155">
        <f t="shared" si="2402"/>
        <v>0</v>
      </c>
      <c r="J4273" s="155">
        <v>0</v>
      </c>
      <c r="K4273" s="505">
        <v>0</v>
      </c>
      <c r="L4273" s="155">
        <f t="shared" si="2403"/>
        <v>0</v>
      </c>
      <c r="M4273" s="155">
        <v>0</v>
      </c>
      <c r="N4273" s="505">
        <v>0</v>
      </c>
    </row>
    <row r="4274" spans="1:14" customFormat="1" ht="26.25" customHeight="1" x14ac:dyDescent="0.25">
      <c r="A4274" s="151" t="s">
        <v>0</v>
      </c>
      <c r="B4274" s="158" t="s">
        <v>70</v>
      </c>
      <c r="C4274" s="155">
        <f t="shared" si="2400"/>
        <v>0</v>
      </c>
      <c r="D4274" s="155">
        <v>0</v>
      </c>
      <c r="E4274" s="155">
        <v>0</v>
      </c>
      <c r="F4274" s="155">
        <f t="shared" si="2401"/>
        <v>0</v>
      </c>
      <c r="G4274" s="155">
        <v>0</v>
      </c>
      <c r="H4274" s="505">
        <v>0</v>
      </c>
      <c r="I4274" s="155">
        <f t="shared" si="2402"/>
        <v>0</v>
      </c>
      <c r="J4274" s="155">
        <v>0</v>
      </c>
      <c r="K4274" s="505">
        <v>0</v>
      </c>
      <c r="L4274" s="155">
        <f t="shared" si="2403"/>
        <v>0</v>
      </c>
      <c r="M4274" s="155">
        <v>0</v>
      </c>
      <c r="N4274" s="505">
        <v>0</v>
      </c>
    </row>
    <row r="4275" spans="1:14" customFormat="1" ht="25.5" customHeight="1" x14ac:dyDescent="0.25">
      <c r="A4275" s="151" t="s">
        <v>0</v>
      </c>
      <c r="B4275" s="158" t="s">
        <v>71</v>
      </c>
      <c r="C4275" s="155">
        <f t="shared" si="2400"/>
        <v>0</v>
      </c>
      <c r="D4275" s="155">
        <v>0</v>
      </c>
      <c r="E4275" s="155">
        <v>0</v>
      </c>
      <c r="F4275" s="155">
        <f t="shared" si="2401"/>
        <v>0</v>
      </c>
      <c r="G4275" s="155">
        <v>0</v>
      </c>
      <c r="H4275" s="505">
        <v>0</v>
      </c>
      <c r="I4275" s="155">
        <f t="shared" si="2402"/>
        <v>0</v>
      </c>
      <c r="J4275" s="155">
        <v>0</v>
      </c>
      <c r="K4275" s="505">
        <v>0</v>
      </c>
      <c r="L4275" s="155">
        <f t="shared" si="2403"/>
        <v>0</v>
      </c>
      <c r="M4275" s="155">
        <v>0</v>
      </c>
      <c r="N4275" s="505">
        <v>0</v>
      </c>
    </row>
    <row r="4276" spans="1:14" customFormat="1" ht="33.75" customHeight="1" x14ac:dyDescent="0.25">
      <c r="A4276" s="151" t="s">
        <v>0</v>
      </c>
      <c r="B4276" s="157" t="s">
        <v>72</v>
      </c>
      <c r="C4276" s="155">
        <f t="shared" si="2400"/>
        <v>0</v>
      </c>
      <c r="D4276" s="155">
        <v>0</v>
      </c>
      <c r="E4276" s="155">
        <v>0</v>
      </c>
      <c r="F4276" s="155">
        <f t="shared" si="2401"/>
        <v>0</v>
      </c>
      <c r="G4276" s="155">
        <v>0</v>
      </c>
      <c r="H4276" s="505">
        <v>0</v>
      </c>
      <c r="I4276" s="155">
        <f t="shared" si="2402"/>
        <v>0</v>
      </c>
      <c r="J4276" s="155">
        <v>0</v>
      </c>
      <c r="K4276" s="505">
        <v>0</v>
      </c>
      <c r="L4276" s="155">
        <f t="shared" si="2403"/>
        <v>0</v>
      </c>
      <c r="M4276" s="155">
        <v>0</v>
      </c>
      <c r="N4276" s="505">
        <v>0</v>
      </c>
    </row>
    <row r="4277" spans="1:14" customFormat="1" ht="45.75" customHeight="1" x14ac:dyDescent="0.25">
      <c r="A4277" s="151" t="s">
        <v>0</v>
      </c>
      <c r="B4277" s="157" t="s">
        <v>73</v>
      </c>
      <c r="C4277" s="155">
        <f t="shared" si="2400"/>
        <v>0</v>
      </c>
      <c r="D4277" s="155">
        <f>SUM(D4278:D4291)</f>
        <v>0</v>
      </c>
      <c r="E4277" s="155">
        <f>SUM(E4278:E4291)</f>
        <v>0</v>
      </c>
      <c r="F4277" s="155">
        <f t="shared" si="2401"/>
        <v>0</v>
      </c>
      <c r="G4277" s="155">
        <f>SUM(G4278:G4291)</f>
        <v>0</v>
      </c>
      <c r="H4277" s="505">
        <f>SUM(H4278:H4291)</f>
        <v>0</v>
      </c>
      <c r="I4277" s="155">
        <f t="shared" si="2402"/>
        <v>16.55</v>
      </c>
      <c r="J4277" s="155">
        <f>SUM(J4278:J4291)</f>
        <v>16.55</v>
      </c>
      <c r="K4277" s="505">
        <f>SUM(K4278:K4291)</f>
        <v>0</v>
      </c>
      <c r="L4277" s="155">
        <f t="shared" si="2403"/>
        <v>0</v>
      </c>
      <c r="M4277" s="155">
        <f>SUM(M4278:M4291)</f>
        <v>0</v>
      </c>
      <c r="N4277" s="505">
        <f>SUM(N4278:N4291)</f>
        <v>0</v>
      </c>
    </row>
    <row r="4278" spans="1:14" customFormat="1" ht="33.75" customHeight="1" x14ac:dyDescent="0.25">
      <c r="A4278" s="151" t="s">
        <v>0</v>
      </c>
      <c r="B4278" s="158" t="s">
        <v>74</v>
      </c>
      <c r="C4278" s="155">
        <f t="shared" si="2400"/>
        <v>0</v>
      </c>
      <c r="D4278" s="155">
        <v>0</v>
      </c>
      <c r="E4278" s="155">
        <v>0</v>
      </c>
      <c r="F4278" s="155">
        <f t="shared" si="2401"/>
        <v>0</v>
      </c>
      <c r="G4278" s="155">
        <v>0</v>
      </c>
      <c r="H4278" s="505">
        <v>0</v>
      </c>
      <c r="I4278" s="155">
        <f t="shared" si="2402"/>
        <v>0</v>
      </c>
      <c r="J4278" s="155">
        <v>0</v>
      </c>
      <c r="K4278" s="505">
        <v>0</v>
      </c>
      <c r="L4278" s="155">
        <f t="shared" si="2403"/>
        <v>0</v>
      </c>
      <c r="M4278" s="155">
        <v>0</v>
      </c>
      <c r="N4278" s="505">
        <v>0</v>
      </c>
    </row>
    <row r="4279" spans="1:14" customFormat="1" ht="50.25" customHeight="1" x14ac:dyDescent="0.25">
      <c r="A4279" s="151" t="s">
        <v>0</v>
      </c>
      <c r="B4279" s="158" t="s">
        <v>75</v>
      </c>
      <c r="C4279" s="155">
        <f t="shared" si="2400"/>
        <v>0</v>
      </c>
      <c r="D4279" s="155">
        <v>0</v>
      </c>
      <c r="E4279" s="155">
        <v>0</v>
      </c>
      <c r="F4279" s="155">
        <f t="shared" si="2401"/>
        <v>0</v>
      </c>
      <c r="G4279" s="155">
        <v>0</v>
      </c>
      <c r="H4279" s="505">
        <v>0</v>
      </c>
      <c r="I4279" s="155">
        <f t="shared" si="2402"/>
        <v>0</v>
      </c>
      <c r="J4279" s="155">
        <v>0</v>
      </c>
      <c r="K4279" s="505">
        <v>0</v>
      </c>
      <c r="L4279" s="155">
        <f t="shared" si="2403"/>
        <v>0</v>
      </c>
      <c r="M4279" s="155">
        <v>0</v>
      </c>
      <c r="N4279" s="505">
        <v>0</v>
      </c>
    </row>
    <row r="4280" spans="1:14" customFormat="1" ht="36" customHeight="1" x14ac:dyDescent="0.25">
      <c r="A4280" s="151" t="s">
        <v>0</v>
      </c>
      <c r="B4280" s="158" t="s">
        <v>76</v>
      </c>
      <c r="C4280" s="155">
        <f t="shared" si="2400"/>
        <v>0</v>
      </c>
      <c r="D4280" s="155">
        <v>0</v>
      </c>
      <c r="E4280" s="155">
        <v>0</v>
      </c>
      <c r="F4280" s="155">
        <f t="shared" si="2401"/>
        <v>0</v>
      </c>
      <c r="G4280" s="155">
        <v>0</v>
      </c>
      <c r="H4280" s="505">
        <v>0</v>
      </c>
      <c r="I4280" s="155">
        <f t="shared" si="2402"/>
        <v>0</v>
      </c>
      <c r="J4280" s="155">
        <v>0</v>
      </c>
      <c r="K4280" s="505">
        <v>0</v>
      </c>
      <c r="L4280" s="155">
        <f t="shared" si="2403"/>
        <v>0</v>
      </c>
      <c r="M4280" s="155">
        <v>0</v>
      </c>
      <c r="N4280" s="505">
        <v>0</v>
      </c>
    </row>
    <row r="4281" spans="1:14" customFormat="1" ht="24" customHeight="1" x14ac:dyDescent="0.25">
      <c r="A4281" s="151" t="s">
        <v>0</v>
      </c>
      <c r="B4281" s="158" t="s">
        <v>77</v>
      </c>
      <c r="C4281" s="155">
        <f t="shared" si="2400"/>
        <v>0</v>
      </c>
      <c r="D4281" s="155">
        <v>0</v>
      </c>
      <c r="E4281" s="155">
        <v>0</v>
      </c>
      <c r="F4281" s="155">
        <f t="shared" si="2401"/>
        <v>0</v>
      </c>
      <c r="G4281" s="155">
        <v>0</v>
      </c>
      <c r="H4281" s="505">
        <v>0</v>
      </c>
      <c r="I4281" s="155">
        <f t="shared" si="2402"/>
        <v>0</v>
      </c>
      <c r="J4281" s="155">
        <v>0</v>
      </c>
      <c r="K4281" s="505">
        <v>0</v>
      </c>
      <c r="L4281" s="155">
        <f t="shared" si="2403"/>
        <v>0</v>
      </c>
      <c r="M4281" s="155">
        <v>0</v>
      </c>
      <c r="N4281" s="505">
        <v>0</v>
      </c>
    </row>
    <row r="4282" spans="1:14" customFormat="1" ht="33" customHeight="1" x14ac:dyDescent="0.25">
      <c r="A4282" s="151" t="s">
        <v>0</v>
      </c>
      <c r="B4282" s="158" t="s">
        <v>78</v>
      </c>
      <c r="C4282" s="155">
        <f t="shared" si="2400"/>
        <v>0</v>
      </c>
      <c r="D4282" s="155">
        <v>0</v>
      </c>
      <c r="E4282" s="155">
        <v>0</v>
      </c>
      <c r="F4282" s="155">
        <f t="shared" si="2401"/>
        <v>0</v>
      </c>
      <c r="G4282" s="155">
        <v>0</v>
      </c>
      <c r="H4282" s="505">
        <v>0</v>
      </c>
      <c r="I4282" s="155">
        <f t="shared" si="2402"/>
        <v>0</v>
      </c>
      <c r="J4282" s="155">
        <v>0</v>
      </c>
      <c r="K4282" s="505">
        <v>0</v>
      </c>
      <c r="L4282" s="155">
        <f t="shared" si="2403"/>
        <v>0</v>
      </c>
      <c r="M4282" s="155">
        <v>0</v>
      </c>
      <c r="N4282" s="505">
        <v>0</v>
      </c>
    </row>
    <row r="4283" spans="1:14" customFormat="1" ht="31.5" customHeight="1" x14ac:dyDescent="0.25">
      <c r="A4283" s="151" t="s">
        <v>0</v>
      </c>
      <c r="B4283" s="158" t="s">
        <v>79</v>
      </c>
      <c r="C4283" s="155">
        <f t="shared" si="2400"/>
        <v>0</v>
      </c>
      <c r="D4283" s="155">
        <v>0</v>
      </c>
      <c r="E4283" s="155">
        <v>0</v>
      </c>
      <c r="F4283" s="155">
        <f t="shared" si="2401"/>
        <v>0</v>
      </c>
      <c r="G4283" s="155">
        <v>0</v>
      </c>
      <c r="H4283" s="505">
        <v>0</v>
      </c>
      <c r="I4283" s="155">
        <f t="shared" si="2402"/>
        <v>0</v>
      </c>
      <c r="J4283" s="155">
        <v>0</v>
      </c>
      <c r="K4283" s="505">
        <v>0</v>
      </c>
      <c r="L4283" s="155">
        <f t="shared" si="2403"/>
        <v>0</v>
      </c>
      <c r="M4283" s="155">
        <v>0</v>
      </c>
      <c r="N4283" s="505">
        <v>0</v>
      </c>
    </row>
    <row r="4284" spans="1:14" customFormat="1" ht="33.75" customHeight="1" x14ac:dyDescent="0.25">
      <c r="A4284" s="151" t="s">
        <v>0</v>
      </c>
      <c r="B4284" s="158" t="s">
        <v>80</v>
      </c>
      <c r="C4284" s="155">
        <f t="shared" si="2400"/>
        <v>0</v>
      </c>
      <c r="D4284" s="155">
        <v>0</v>
      </c>
      <c r="E4284" s="155">
        <v>0</v>
      </c>
      <c r="F4284" s="155">
        <f t="shared" si="2401"/>
        <v>0</v>
      </c>
      <c r="G4284" s="155">
        <v>0</v>
      </c>
      <c r="H4284" s="505">
        <v>0</v>
      </c>
      <c r="I4284" s="155">
        <f t="shared" si="2402"/>
        <v>0</v>
      </c>
      <c r="J4284" s="155">
        <v>0</v>
      </c>
      <c r="K4284" s="505">
        <v>0</v>
      </c>
      <c r="L4284" s="155">
        <f t="shared" si="2403"/>
        <v>0</v>
      </c>
      <c r="M4284" s="155">
        <v>0</v>
      </c>
      <c r="N4284" s="505">
        <v>0</v>
      </c>
    </row>
    <row r="4285" spans="1:14" customFormat="1" ht="38.25" customHeight="1" x14ac:dyDescent="0.25">
      <c r="A4285" s="151" t="s">
        <v>0</v>
      </c>
      <c r="B4285" s="158" t="s">
        <v>81</v>
      </c>
      <c r="C4285" s="155">
        <f t="shared" si="2400"/>
        <v>0</v>
      </c>
      <c r="D4285" s="155">
        <v>0</v>
      </c>
      <c r="E4285" s="155">
        <v>0</v>
      </c>
      <c r="F4285" s="155">
        <f t="shared" si="2401"/>
        <v>0</v>
      </c>
      <c r="G4285" s="155">
        <v>0</v>
      </c>
      <c r="H4285" s="505">
        <v>0</v>
      </c>
      <c r="I4285" s="155">
        <f t="shared" si="2402"/>
        <v>0</v>
      </c>
      <c r="J4285" s="155">
        <v>0</v>
      </c>
      <c r="K4285" s="505">
        <v>0</v>
      </c>
      <c r="L4285" s="155">
        <f t="shared" si="2403"/>
        <v>0</v>
      </c>
      <c r="M4285" s="155">
        <v>0</v>
      </c>
      <c r="N4285" s="505">
        <v>0</v>
      </c>
    </row>
    <row r="4286" spans="1:14" customFormat="1" ht="37.5" customHeight="1" x14ac:dyDescent="0.25">
      <c r="A4286" s="151" t="s">
        <v>0</v>
      </c>
      <c r="B4286" s="158" t="s">
        <v>82</v>
      </c>
      <c r="C4286" s="155">
        <f t="shared" si="2400"/>
        <v>0</v>
      </c>
      <c r="D4286" s="155">
        <v>0</v>
      </c>
      <c r="E4286" s="155">
        <v>0</v>
      </c>
      <c r="F4286" s="155">
        <f t="shared" si="2401"/>
        <v>0</v>
      </c>
      <c r="G4286" s="155">
        <v>0</v>
      </c>
      <c r="H4286" s="505">
        <v>0</v>
      </c>
      <c r="I4286" s="155">
        <f t="shared" si="2402"/>
        <v>0</v>
      </c>
      <c r="J4286" s="155">
        <v>0</v>
      </c>
      <c r="K4286" s="505">
        <v>0</v>
      </c>
      <c r="L4286" s="155">
        <f t="shared" si="2403"/>
        <v>0</v>
      </c>
      <c r="M4286" s="155">
        <v>0</v>
      </c>
      <c r="N4286" s="505">
        <v>0</v>
      </c>
    </row>
    <row r="4287" spans="1:14" customFormat="1" ht="52.5" customHeight="1" x14ac:dyDescent="0.25">
      <c r="A4287" s="151" t="s">
        <v>0</v>
      </c>
      <c r="B4287" s="158" t="s">
        <v>83</v>
      </c>
      <c r="C4287" s="155">
        <f t="shared" si="2400"/>
        <v>0</v>
      </c>
      <c r="D4287" s="155">
        <v>0</v>
      </c>
      <c r="E4287" s="155">
        <v>0</v>
      </c>
      <c r="F4287" s="155">
        <f t="shared" si="2401"/>
        <v>0</v>
      </c>
      <c r="G4287" s="155">
        <v>0</v>
      </c>
      <c r="H4287" s="505">
        <v>0</v>
      </c>
      <c r="I4287" s="155">
        <f t="shared" si="2402"/>
        <v>0</v>
      </c>
      <c r="J4287" s="155">
        <v>0</v>
      </c>
      <c r="K4287" s="505">
        <v>0</v>
      </c>
      <c r="L4287" s="155">
        <f t="shared" si="2403"/>
        <v>0</v>
      </c>
      <c r="M4287" s="155">
        <v>0</v>
      </c>
      <c r="N4287" s="505">
        <v>0</v>
      </c>
    </row>
    <row r="4288" spans="1:14" customFormat="1" ht="42" customHeight="1" x14ac:dyDescent="0.25">
      <c r="A4288" s="151" t="s">
        <v>0</v>
      </c>
      <c r="B4288" s="158" t="s">
        <v>84</v>
      </c>
      <c r="C4288" s="155">
        <f t="shared" si="2400"/>
        <v>0</v>
      </c>
      <c r="D4288" s="155">
        <v>0</v>
      </c>
      <c r="E4288" s="155">
        <v>0</v>
      </c>
      <c r="F4288" s="155">
        <f t="shared" si="2401"/>
        <v>0</v>
      </c>
      <c r="G4288" s="155">
        <v>0</v>
      </c>
      <c r="H4288" s="505">
        <v>0</v>
      </c>
      <c r="I4288" s="155">
        <f t="shared" si="2402"/>
        <v>0</v>
      </c>
      <c r="J4288" s="155">
        <v>0</v>
      </c>
      <c r="K4288" s="505">
        <v>0</v>
      </c>
      <c r="L4288" s="155">
        <f t="shared" si="2403"/>
        <v>0</v>
      </c>
      <c r="M4288" s="155">
        <v>0</v>
      </c>
      <c r="N4288" s="505">
        <v>0</v>
      </c>
    </row>
    <row r="4289" spans="1:14" customFormat="1" ht="47.25" customHeight="1" x14ac:dyDescent="0.25">
      <c r="A4289" s="151" t="s">
        <v>0</v>
      </c>
      <c r="B4289" s="158" t="s">
        <v>85</v>
      </c>
      <c r="C4289" s="155">
        <f t="shared" si="2400"/>
        <v>0</v>
      </c>
      <c r="D4289" s="155">
        <v>0</v>
      </c>
      <c r="E4289" s="155">
        <v>0</v>
      </c>
      <c r="F4289" s="155">
        <f t="shared" si="2401"/>
        <v>0</v>
      </c>
      <c r="G4289" s="155">
        <v>0</v>
      </c>
      <c r="H4289" s="505">
        <v>0</v>
      </c>
      <c r="I4289" s="155">
        <f t="shared" si="2402"/>
        <v>0</v>
      </c>
      <c r="J4289" s="155">
        <v>0</v>
      </c>
      <c r="K4289" s="505">
        <v>0</v>
      </c>
      <c r="L4289" s="155">
        <f t="shared" si="2403"/>
        <v>0</v>
      </c>
      <c r="M4289" s="155">
        <v>0</v>
      </c>
      <c r="N4289" s="505">
        <v>0</v>
      </c>
    </row>
    <row r="4290" spans="1:14" customFormat="1" ht="60" customHeight="1" x14ac:dyDescent="0.25">
      <c r="A4290" s="151" t="s">
        <v>0</v>
      </c>
      <c r="B4290" s="158" t="s">
        <v>86</v>
      </c>
      <c r="C4290" s="155">
        <f t="shared" si="2400"/>
        <v>0</v>
      </c>
      <c r="D4290" s="155">
        <v>0</v>
      </c>
      <c r="E4290" s="155">
        <v>0</v>
      </c>
      <c r="F4290" s="155">
        <f t="shared" si="2401"/>
        <v>0</v>
      </c>
      <c r="G4290" s="155">
        <v>0</v>
      </c>
      <c r="H4290" s="505">
        <v>0</v>
      </c>
      <c r="I4290" s="155">
        <f t="shared" si="2402"/>
        <v>0</v>
      </c>
      <c r="J4290" s="155">
        <v>0</v>
      </c>
      <c r="K4290" s="505">
        <v>0</v>
      </c>
      <c r="L4290" s="155">
        <f t="shared" si="2403"/>
        <v>0</v>
      </c>
      <c r="M4290" s="155">
        <v>0</v>
      </c>
      <c r="N4290" s="505">
        <v>0</v>
      </c>
    </row>
    <row r="4291" spans="1:14" customFormat="1" ht="36" customHeight="1" x14ac:dyDescent="0.25">
      <c r="A4291" s="151" t="s">
        <v>0</v>
      </c>
      <c r="B4291" s="158" t="s">
        <v>87</v>
      </c>
      <c r="C4291" s="155">
        <f t="shared" ref="C4291:C4354" si="2404">SUM(D4291:E4291)</f>
        <v>0</v>
      </c>
      <c r="D4291" s="155">
        <v>0</v>
      </c>
      <c r="E4291" s="155">
        <v>0</v>
      </c>
      <c r="F4291" s="155">
        <f t="shared" ref="F4291:F4354" si="2405">SUM(G4291:H4291)</f>
        <v>0</v>
      </c>
      <c r="G4291" s="155">
        <v>0</v>
      </c>
      <c r="H4291" s="505">
        <v>0</v>
      </c>
      <c r="I4291" s="155">
        <f t="shared" ref="I4291:I4354" si="2406">SUM(J4291:K4291)</f>
        <v>16.55</v>
      </c>
      <c r="J4291" s="155">
        <v>16.55</v>
      </c>
      <c r="K4291" s="505">
        <v>0</v>
      </c>
      <c r="L4291" s="155">
        <f t="shared" ref="L4291:L4354" si="2407">SUM(M4291:N4291)</f>
        <v>0</v>
      </c>
      <c r="M4291" s="155">
        <v>0</v>
      </c>
      <c r="N4291" s="505">
        <v>0</v>
      </c>
    </row>
    <row r="4292" spans="1:14" customFormat="1" ht="30.75" customHeight="1" x14ac:dyDescent="0.25">
      <c r="A4292" s="151" t="s">
        <v>0</v>
      </c>
      <c r="B4292" s="156" t="s">
        <v>88</v>
      </c>
      <c r="C4292" s="155">
        <f t="shared" si="2404"/>
        <v>0</v>
      </c>
      <c r="D4292" s="155">
        <v>0</v>
      </c>
      <c r="E4292" s="155">
        <v>0</v>
      </c>
      <c r="F4292" s="155">
        <f t="shared" si="2405"/>
        <v>0</v>
      </c>
      <c r="G4292" s="155">
        <v>0</v>
      </c>
      <c r="H4292" s="505">
        <v>0</v>
      </c>
      <c r="I4292" s="155">
        <f t="shared" si="2406"/>
        <v>0</v>
      </c>
      <c r="J4292" s="155">
        <v>0</v>
      </c>
      <c r="K4292" s="505">
        <v>0</v>
      </c>
      <c r="L4292" s="155">
        <f t="shared" si="2407"/>
        <v>0</v>
      </c>
      <c r="M4292" s="155">
        <v>0</v>
      </c>
      <c r="N4292" s="505">
        <v>0</v>
      </c>
    </row>
    <row r="4293" spans="1:14" customFormat="1" ht="31.5" customHeight="1" x14ac:dyDescent="0.25">
      <c r="A4293" s="151" t="s">
        <v>0</v>
      </c>
      <c r="B4293" s="156" t="s">
        <v>89</v>
      </c>
      <c r="C4293" s="155">
        <f t="shared" si="2404"/>
        <v>0</v>
      </c>
      <c r="D4293" s="155">
        <f>SUM(D4294,D4299:D4300)</f>
        <v>0</v>
      </c>
      <c r="E4293" s="155">
        <f>SUM(E4294,E4299:E4300)</f>
        <v>0</v>
      </c>
      <c r="F4293" s="155">
        <f t="shared" si="2405"/>
        <v>0</v>
      </c>
      <c r="G4293" s="155">
        <f>SUM(G4294,G4299:G4300)</f>
        <v>0</v>
      </c>
      <c r="H4293" s="505">
        <f>SUM(H4294,H4299:H4300)</f>
        <v>0</v>
      </c>
      <c r="I4293" s="155">
        <f t="shared" si="2406"/>
        <v>0</v>
      </c>
      <c r="J4293" s="155">
        <f>SUM(J4294,J4299:J4300)</f>
        <v>0</v>
      </c>
      <c r="K4293" s="505">
        <f>SUM(K4294,K4299:K4300)</f>
        <v>0</v>
      </c>
      <c r="L4293" s="155">
        <f t="shared" si="2407"/>
        <v>0</v>
      </c>
      <c r="M4293" s="155">
        <f>SUM(M4294,M4299:M4300)</f>
        <v>0</v>
      </c>
      <c r="N4293" s="505">
        <f>SUM(N4294,N4299:N4300)</f>
        <v>0</v>
      </c>
    </row>
    <row r="4294" spans="1:14" customFormat="1" ht="36" customHeight="1" x14ac:dyDescent="0.25">
      <c r="A4294" s="151" t="s">
        <v>0</v>
      </c>
      <c r="B4294" s="157" t="s">
        <v>90</v>
      </c>
      <c r="C4294" s="155">
        <f t="shared" si="2404"/>
        <v>0</v>
      </c>
      <c r="D4294" s="155">
        <f>SUM(D4295:D4298)</f>
        <v>0</v>
      </c>
      <c r="E4294" s="155">
        <f>SUM(E4295:E4298)</f>
        <v>0</v>
      </c>
      <c r="F4294" s="155">
        <f t="shared" si="2405"/>
        <v>0</v>
      </c>
      <c r="G4294" s="155">
        <f>SUM(G4295:G4298)</f>
        <v>0</v>
      </c>
      <c r="H4294" s="505">
        <f>SUM(H4295:H4298)</f>
        <v>0</v>
      </c>
      <c r="I4294" s="155">
        <f t="shared" si="2406"/>
        <v>0</v>
      </c>
      <c r="J4294" s="155">
        <f>SUM(J4295:J4298)</f>
        <v>0</v>
      </c>
      <c r="K4294" s="505">
        <f>SUM(K4295:K4298)</f>
        <v>0</v>
      </c>
      <c r="L4294" s="155">
        <f t="shared" si="2407"/>
        <v>0</v>
      </c>
      <c r="M4294" s="155">
        <f>SUM(M4295:M4298)</f>
        <v>0</v>
      </c>
      <c r="N4294" s="505">
        <f>SUM(N4295:N4298)</f>
        <v>0</v>
      </c>
    </row>
    <row r="4295" spans="1:14" customFormat="1" ht="34.5" customHeight="1" x14ac:dyDescent="0.25">
      <c r="A4295" s="151" t="s">
        <v>0</v>
      </c>
      <c r="B4295" s="158" t="s">
        <v>91</v>
      </c>
      <c r="C4295" s="155">
        <f t="shared" si="2404"/>
        <v>0</v>
      </c>
      <c r="D4295" s="155">
        <v>0</v>
      </c>
      <c r="E4295" s="155">
        <v>0</v>
      </c>
      <c r="F4295" s="155">
        <f t="shared" si="2405"/>
        <v>0</v>
      </c>
      <c r="G4295" s="155">
        <v>0</v>
      </c>
      <c r="H4295" s="505">
        <v>0</v>
      </c>
      <c r="I4295" s="155">
        <f t="shared" si="2406"/>
        <v>0</v>
      </c>
      <c r="J4295" s="155">
        <v>0</v>
      </c>
      <c r="K4295" s="505">
        <v>0</v>
      </c>
      <c r="L4295" s="155">
        <f t="shared" si="2407"/>
        <v>0</v>
      </c>
      <c r="M4295" s="155">
        <v>0</v>
      </c>
      <c r="N4295" s="505">
        <v>0</v>
      </c>
    </row>
    <row r="4296" spans="1:14" customFormat="1" ht="36.75" customHeight="1" x14ac:dyDescent="0.25">
      <c r="A4296" s="151" t="s">
        <v>0</v>
      </c>
      <c r="B4296" s="158" t="s">
        <v>92</v>
      </c>
      <c r="C4296" s="155">
        <f t="shared" si="2404"/>
        <v>0</v>
      </c>
      <c r="D4296" s="155">
        <v>0</v>
      </c>
      <c r="E4296" s="155">
        <v>0</v>
      </c>
      <c r="F4296" s="155">
        <f t="shared" si="2405"/>
        <v>0</v>
      </c>
      <c r="G4296" s="155">
        <v>0</v>
      </c>
      <c r="H4296" s="505">
        <v>0</v>
      </c>
      <c r="I4296" s="155">
        <f t="shared" si="2406"/>
        <v>0</v>
      </c>
      <c r="J4296" s="155">
        <v>0</v>
      </c>
      <c r="K4296" s="505">
        <v>0</v>
      </c>
      <c r="L4296" s="155">
        <f t="shared" si="2407"/>
        <v>0</v>
      </c>
      <c r="M4296" s="155">
        <v>0</v>
      </c>
      <c r="N4296" s="505">
        <v>0</v>
      </c>
    </row>
    <row r="4297" spans="1:14" customFormat="1" ht="43.5" customHeight="1" x14ac:dyDescent="0.25">
      <c r="A4297" s="151" t="s">
        <v>0</v>
      </c>
      <c r="B4297" s="158" t="s">
        <v>93</v>
      </c>
      <c r="C4297" s="155">
        <f t="shared" si="2404"/>
        <v>0</v>
      </c>
      <c r="D4297" s="155">
        <v>0</v>
      </c>
      <c r="E4297" s="155">
        <v>0</v>
      </c>
      <c r="F4297" s="155">
        <f t="shared" si="2405"/>
        <v>0</v>
      </c>
      <c r="G4297" s="155">
        <v>0</v>
      </c>
      <c r="H4297" s="505">
        <v>0</v>
      </c>
      <c r="I4297" s="155">
        <f t="shared" si="2406"/>
        <v>0</v>
      </c>
      <c r="J4297" s="155">
        <v>0</v>
      </c>
      <c r="K4297" s="505">
        <v>0</v>
      </c>
      <c r="L4297" s="155">
        <f t="shared" si="2407"/>
        <v>0</v>
      </c>
      <c r="M4297" s="155">
        <v>0</v>
      </c>
      <c r="N4297" s="505">
        <v>0</v>
      </c>
    </row>
    <row r="4298" spans="1:14" customFormat="1" ht="37.5" customHeight="1" x14ac:dyDescent="0.25">
      <c r="A4298" s="151" t="s">
        <v>0</v>
      </c>
      <c r="B4298" s="158" t="s">
        <v>94</v>
      </c>
      <c r="C4298" s="155">
        <f t="shared" si="2404"/>
        <v>0</v>
      </c>
      <c r="D4298" s="155">
        <v>0</v>
      </c>
      <c r="E4298" s="155">
        <v>0</v>
      </c>
      <c r="F4298" s="155">
        <f t="shared" si="2405"/>
        <v>0</v>
      </c>
      <c r="G4298" s="155">
        <v>0</v>
      </c>
      <c r="H4298" s="505">
        <v>0</v>
      </c>
      <c r="I4298" s="155">
        <f t="shared" si="2406"/>
        <v>0</v>
      </c>
      <c r="J4298" s="155">
        <v>0</v>
      </c>
      <c r="K4298" s="505">
        <v>0</v>
      </c>
      <c r="L4298" s="155">
        <f t="shared" si="2407"/>
        <v>0</v>
      </c>
      <c r="M4298" s="155">
        <v>0</v>
      </c>
      <c r="N4298" s="505">
        <v>0</v>
      </c>
    </row>
    <row r="4299" spans="1:14" customFormat="1" ht="38.25" customHeight="1" x14ac:dyDescent="0.25">
      <c r="A4299" s="151" t="s">
        <v>0</v>
      </c>
      <c r="B4299" s="157" t="s">
        <v>95</v>
      </c>
      <c r="C4299" s="155">
        <f t="shared" si="2404"/>
        <v>0</v>
      </c>
      <c r="D4299" s="155">
        <v>0</v>
      </c>
      <c r="E4299" s="155">
        <v>0</v>
      </c>
      <c r="F4299" s="155">
        <f t="shared" si="2405"/>
        <v>0</v>
      </c>
      <c r="G4299" s="155">
        <v>0</v>
      </c>
      <c r="H4299" s="505">
        <v>0</v>
      </c>
      <c r="I4299" s="155">
        <f t="shared" si="2406"/>
        <v>0</v>
      </c>
      <c r="J4299" s="155">
        <v>0</v>
      </c>
      <c r="K4299" s="505">
        <v>0</v>
      </c>
      <c r="L4299" s="155">
        <f t="shared" si="2407"/>
        <v>0</v>
      </c>
      <c r="M4299" s="155">
        <v>0</v>
      </c>
      <c r="N4299" s="505">
        <v>0</v>
      </c>
    </row>
    <row r="4300" spans="1:14" customFormat="1" ht="27.75" customHeight="1" x14ac:dyDescent="0.25">
      <c r="A4300" s="151" t="s">
        <v>0</v>
      </c>
      <c r="B4300" s="157" t="s">
        <v>96</v>
      </c>
      <c r="C4300" s="155">
        <f t="shared" si="2404"/>
        <v>0</v>
      </c>
      <c r="D4300" s="155">
        <v>0</v>
      </c>
      <c r="E4300" s="155">
        <v>0</v>
      </c>
      <c r="F4300" s="155">
        <f t="shared" si="2405"/>
        <v>0</v>
      </c>
      <c r="G4300" s="155">
        <v>0</v>
      </c>
      <c r="H4300" s="505">
        <v>0</v>
      </c>
      <c r="I4300" s="155">
        <f t="shared" si="2406"/>
        <v>0</v>
      </c>
      <c r="J4300" s="155">
        <v>0</v>
      </c>
      <c r="K4300" s="505">
        <v>0</v>
      </c>
      <c r="L4300" s="155">
        <f t="shared" si="2407"/>
        <v>0</v>
      </c>
      <c r="M4300" s="155">
        <v>0</v>
      </c>
      <c r="N4300" s="505">
        <v>0</v>
      </c>
    </row>
    <row r="4301" spans="1:14" customFormat="1" ht="33.75" customHeight="1" x14ac:dyDescent="0.25">
      <c r="A4301" s="151" t="s">
        <v>0</v>
      </c>
      <c r="B4301" s="156" t="s">
        <v>97</v>
      </c>
      <c r="C4301" s="155">
        <f t="shared" si="2404"/>
        <v>0</v>
      </c>
      <c r="D4301" s="155">
        <v>0</v>
      </c>
      <c r="E4301" s="155">
        <v>0</v>
      </c>
      <c r="F4301" s="155">
        <f t="shared" si="2405"/>
        <v>0</v>
      </c>
      <c r="G4301" s="155">
        <v>0</v>
      </c>
      <c r="H4301" s="505">
        <v>0</v>
      </c>
      <c r="I4301" s="155">
        <f t="shared" si="2406"/>
        <v>0</v>
      </c>
      <c r="J4301" s="155">
        <v>0</v>
      </c>
      <c r="K4301" s="505">
        <v>0</v>
      </c>
      <c r="L4301" s="155">
        <f t="shared" si="2407"/>
        <v>0</v>
      </c>
      <c r="M4301" s="155">
        <v>0</v>
      </c>
      <c r="N4301" s="505">
        <v>0</v>
      </c>
    </row>
    <row r="4302" spans="1:14" customFormat="1" ht="31.5" customHeight="1" x14ac:dyDescent="0.25">
      <c r="A4302" s="151" t="s">
        <v>0</v>
      </c>
      <c r="B4302" s="156" t="s">
        <v>98</v>
      </c>
      <c r="C4302" s="155">
        <f t="shared" si="2404"/>
        <v>0</v>
      </c>
      <c r="D4302" s="155">
        <f>SUM(D4303,D4306,D4309)</f>
        <v>0</v>
      </c>
      <c r="E4302" s="155">
        <f>SUM(E4303,E4306,E4309)</f>
        <v>0</v>
      </c>
      <c r="F4302" s="155">
        <f t="shared" si="2405"/>
        <v>0</v>
      </c>
      <c r="G4302" s="155">
        <f>SUM(G4303,G4306,G4309)</f>
        <v>0</v>
      </c>
      <c r="H4302" s="505">
        <f>SUM(H4303,H4306,H4309)</f>
        <v>0</v>
      </c>
      <c r="I4302" s="155">
        <f t="shared" si="2406"/>
        <v>0</v>
      </c>
      <c r="J4302" s="155">
        <f>SUM(J4303,J4306,J4309)</f>
        <v>0</v>
      </c>
      <c r="K4302" s="505">
        <f>SUM(K4303,K4306,K4309)</f>
        <v>0</v>
      </c>
      <c r="L4302" s="155">
        <f t="shared" si="2407"/>
        <v>0</v>
      </c>
      <c r="M4302" s="155">
        <f>SUM(M4303,M4306,M4309)</f>
        <v>0</v>
      </c>
      <c r="N4302" s="505">
        <f>SUM(N4303,N4306,N4309)</f>
        <v>0</v>
      </c>
    </row>
    <row r="4303" spans="1:14" customFormat="1" ht="29.25" customHeight="1" x14ac:dyDescent="0.25">
      <c r="A4303" s="151" t="s">
        <v>0</v>
      </c>
      <c r="B4303" s="157" t="s">
        <v>99</v>
      </c>
      <c r="C4303" s="155">
        <f t="shared" si="2404"/>
        <v>0</v>
      </c>
      <c r="D4303" s="155">
        <f>SUM(D4304:D4305)</f>
        <v>0</v>
      </c>
      <c r="E4303" s="155">
        <f>SUM(E4304:E4305)</f>
        <v>0</v>
      </c>
      <c r="F4303" s="155">
        <f t="shared" si="2405"/>
        <v>0</v>
      </c>
      <c r="G4303" s="155">
        <f>SUM(G4304:G4305)</f>
        <v>0</v>
      </c>
      <c r="H4303" s="505">
        <f>SUM(H4304:H4305)</f>
        <v>0</v>
      </c>
      <c r="I4303" s="155">
        <f t="shared" si="2406"/>
        <v>0</v>
      </c>
      <c r="J4303" s="155">
        <f>SUM(J4304:J4305)</f>
        <v>0</v>
      </c>
      <c r="K4303" s="505">
        <f>SUM(K4304:K4305)</f>
        <v>0</v>
      </c>
      <c r="L4303" s="155">
        <f t="shared" si="2407"/>
        <v>0</v>
      </c>
      <c r="M4303" s="155">
        <f>SUM(M4304:M4305)</f>
        <v>0</v>
      </c>
      <c r="N4303" s="505">
        <f>SUM(N4304:N4305)</f>
        <v>0</v>
      </c>
    </row>
    <row r="4304" spans="1:14" customFormat="1" ht="33" customHeight="1" x14ac:dyDescent="0.25">
      <c r="A4304" s="151" t="s">
        <v>0</v>
      </c>
      <c r="B4304" s="158" t="s">
        <v>100</v>
      </c>
      <c r="C4304" s="155">
        <f t="shared" si="2404"/>
        <v>0</v>
      </c>
      <c r="D4304" s="155">
        <v>0</v>
      </c>
      <c r="E4304" s="155">
        <v>0</v>
      </c>
      <c r="F4304" s="155">
        <f t="shared" si="2405"/>
        <v>0</v>
      </c>
      <c r="G4304" s="155">
        <v>0</v>
      </c>
      <c r="H4304" s="505">
        <v>0</v>
      </c>
      <c r="I4304" s="155">
        <f t="shared" si="2406"/>
        <v>0</v>
      </c>
      <c r="J4304" s="155">
        <v>0</v>
      </c>
      <c r="K4304" s="505">
        <v>0</v>
      </c>
      <c r="L4304" s="155">
        <f t="shared" si="2407"/>
        <v>0</v>
      </c>
      <c r="M4304" s="155">
        <v>0</v>
      </c>
      <c r="N4304" s="505">
        <v>0</v>
      </c>
    </row>
    <row r="4305" spans="1:14" customFormat="1" ht="38.25" customHeight="1" x14ac:dyDescent="0.25">
      <c r="A4305" s="151" t="s">
        <v>0</v>
      </c>
      <c r="B4305" s="158" t="s">
        <v>101</v>
      </c>
      <c r="C4305" s="155">
        <f t="shared" si="2404"/>
        <v>0</v>
      </c>
      <c r="D4305" s="155">
        <v>0</v>
      </c>
      <c r="E4305" s="155">
        <v>0</v>
      </c>
      <c r="F4305" s="155">
        <f t="shared" si="2405"/>
        <v>0</v>
      </c>
      <c r="G4305" s="155">
        <v>0</v>
      </c>
      <c r="H4305" s="505">
        <v>0</v>
      </c>
      <c r="I4305" s="155">
        <f t="shared" si="2406"/>
        <v>0</v>
      </c>
      <c r="J4305" s="155">
        <v>0</v>
      </c>
      <c r="K4305" s="505">
        <v>0</v>
      </c>
      <c r="L4305" s="155">
        <f t="shared" si="2407"/>
        <v>0</v>
      </c>
      <c r="M4305" s="155">
        <v>0</v>
      </c>
      <c r="N4305" s="505">
        <v>0</v>
      </c>
    </row>
    <row r="4306" spans="1:14" customFormat="1" ht="26.25" customHeight="1" x14ac:dyDescent="0.25">
      <c r="A4306" s="151" t="s">
        <v>0</v>
      </c>
      <c r="B4306" s="157" t="s">
        <v>102</v>
      </c>
      <c r="C4306" s="155">
        <f t="shared" si="2404"/>
        <v>0</v>
      </c>
      <c r="D4306" s="155">
        <f>SUM(D4307:D4308)</f>
        <v>0</v>
      </c>
      <c r="E4306" s="155">
        <f>SUM(E4307:E4308)</f>
        <v>0</v>
      </c>
      <c r="F4306" s="155">
        <f t="shared" si="2405"/>
        <v>0</v>
      </c>
      <c r="G4306" s="155">
        <f>SUM(G4307:G4308)</f>
        <v>0</v>
      </c>
      <c r="H4306" s="505">
        <f>SUM(H4307:H4308)</f>
        <v>0</v>
      </c>
      <c r="I4306" s="155">
        <f t="shared" si="2406"/>
        <v>0</v>
      </c>
      <c r="J4306" s="155">
        <f>SUM(J4307:J4308)</f>
        <v>0</v>
      </c>
      <c r="K4306" s="505">
        <f>SUM(K4307:K4308)</f>
        <v>0</v>
      </c>
      <c r="L4306" s="155">
        <f t="shared" si="2407"/>
        <v>0</v>
      </c>
      <c r="M4306" s="155">
        <f>SUM(M4307:M4308)</f>
        <v>0</v>
      </c>
      <c r="N4306" s="505">
        <f>SUM(N4307:N4308)</f>
        <v>0</v>
      </c>
    </row>
    <row r="4307" spans="1:14" customFormat="1" ht="30" customHeight="1" x14ac:dyDescent="0.25">
      <c r="A4307" s="151" t="s">
        <v>0</v>
      </c>
      <c r="B4307" s="158" t="s">
        <v>100</v>
      </c>
      <c r="C4307" s="155">
        <f t="shared" si="2404"/>
        <v>0</v>
      </c>
      <c r="D4307" s="155">
        <v>0</v>
      </c>
      <c r="E4307" s="155">
        <v>0</v>
      </c>
      <c r="F4307" s="155">
        <f t="shared" si="2405"/>
        <v>0</v>
      </c>
      <c r="G4307" s="155">
        <v>0</v>
      </c>
      <c r="H4307" s="505">
        <v>0</v>
      </c>
      <c r="I4307" s="155">
        <f t="shared" si="2406"/>
        <v>0</v>
      </c>
      <c r="J4307" s="155">
        <v>0</v>
      </c>
      <c r="K4307" s="505">
        <v>0</v>
      </c>
      <c r="L4307" s="155">
        <f t="shared" si="2407"/>
        <v>0</v>
      </c>
      <c r="M4307" s="155">
        <v>0</v>
      </c>
      <c r="N4307" s="505">
        <v>0</v>
      </c>
    </row>
    <row r="4308" spans="1:14" customFormat="1" ht="35.25" customHeight="1" x14ac:dyDescent="0.25">
      <c r="A4308" s="151" t="s">
        <v>0</v>
      </c>
      <c r="B4308" s="158" t="s">
        <v>101</v>
      </c>
      <c r="C4308" s="155">
        <f t="shared" si="2404"/>
        <v>0</v>
      </c>
      <c r="D4308" s="155">
        <v>0</v>
      </c>
      <c r="E4308" s="155">
        <v>0</v>
      </c>
      <c r="F4308" s="155">
        <f t="shared" si="2405"/>
        <v>0</v>
      </c>
      <c r="G4308" s="155">
        <v>0</v>
      </c>
      <c r="H4308" s="505">
        <v>0</v>
      </c>
      <c r="I4308" s="155">
        <f t="shared" si="2406"/>
        <v>0</v>
      </c>
      <c r="J4308" s="155">
        <v>0</v>
      </c>
      <c r="K4308" s="505">
        <v>0</v>
      </c>
      <c r="L4308" s="155">
        <f t="shared" si="2407"/>
        <v>0</v>
      </c>
      <c r="M4308" s="155">
        <v>0</v>
      </c>
      <c r="N4308" s="505">
        <v>0</v>
      </c>
    </row>
    <row r="4309" spans="1:14" customFormat="1" ht="32.25" customHeight="1" x14ac:dyDescent="0.25">
      <c r="A4309" s="151" t="s">
        <v>0</v>
      </c>
      <c r="B4309" s="157" t="s">
        <v>103</v>
      </c>
      <c r="C4309" s="155">
        <f t="shared" si="2404"/>
        <v>0</v>
      </c>
      <c r="D4309" s="155">
        <f>SUM(D4310,D4317,D4329)</f>
        <v>0</v>
      </c>
      <c r="E4309" s="155">
        <f>SUM(E4310,E4317,E4329)</f>
        <v>0</v>
      </c>
      <c r="F4309" s="155">
        <f t="shared" si="2405"/>
        <v>0</v>
      </c>
      <c r="G4309" s="155">
        <f>SUM(G4310,G4317,G4329)</f>
        <v>0</v>
      </c>
      <c r="H4309" s="505">
        <f>SUM(H4310,H4317,H4329)</f>
        <v>0</v>
      </c>
      <c r="I4309" s="155">
        <f t="shared" si="2406"/>
        <v>0</v>
      </c>
      <c r="J4309" s="155">
        <f>SUM(J4310,J4317,J4329)</f>
        <v>0</v>
      </c>
      <c r="K4309" s="505">
        <f>SUM(K4310,K4317,K4329)</f>
        <v>0</v>
      </c>
      <c r="L4309" s="155">
        <f t="shared" si="2407"/>
        <v>0</v>
      </c>
      <c r="M4309" s="155">
        <f>SUM(M4310,M4317,M4329)</f>
        <v>0</v>
      </c>
      <c r="N4309" s="505">
        <f>SUM(N4310,N4317,N4329)</f>
        <v>0</v>
      </c>
    </row>
    <row r="4310" spans="1:14" customFormat="1" ht="39" customHeight="1" x14ac:dyDescent="0.25">
      <c r="A4310" s="151" t="s">
        <v>0</v>
      </c>
      <c r="B4310" s="158" t="s">
        <v>104</v>
      </c>
      <c r="C4310" s="155">
        <f t="shared" si="2404"/>
        <v>0</v>
      </c>
      <c r="D4310" s="155">
        <f>SUM(D4311,D4314)</f>
        <v>0</v>
      </c>
      <c r="E4310" s="155">
        <f>SUM(E4311,E4314)</f>
        <v>0</v>
      </c>
      <c r="F4310" s="155">
        <f t="shared" si="2405"/>
        <v>0</v>
      </c>
      <c r="G4310" s="155">
        <f>SUM(G4311,G4314)</f>
        <v>0</v>
      </c>
      <c r="H4310" s="505">
        <f>SUM(H4311,H4314)</f>
        <v>0</v>
      </c>
      <c r="I4310" s="155">
        <f t="shared" si="2406"/>
        <v>0</v>
      </c>
      <c r="J4310" s="155">
        <f>SUM(J4311,J4314)</f>
        <v>0</v>
      </c>
      <c r="K4310" s="505">
        <f>SUM(K4311,K4314)</f>
        <v>0</v>
      </c>
      <c r="L4310" s="155">
        <f t="shared" si="2407"/>
        <v>0</v>
      </c>
      <c r="M4310" s="155">
        <f>SUM(M4311,M4314)</f>
        <v>0</v>
      </c>
      <c r="N4310" s="505">
        <f>SUM(N4311,N4314)</f>
        <v>0</v>
      </c>
    </row>
    <row r="4311" spans="1:14" customFormat="1" ht="31.5" customHeight="1" x14ac:dyDescent="0.25">
      <c r="A4311" s="151" t="s">
        <v>0</v>
      </c>
      <c r="B4311" s="159" t="s">
        <v>105</v>
      </c>
      <c r="C4311" s="155">
        <f t="shared" si="2404"/>
        <v>0</v>
      </c>
      <c r="D4311" s="155">
        <f>SUM(D4312:D4313)</f>
        <v>0</v>
      </c>
      <c r="E4311" s="155">
        <f>SUM(E4312:E4313)</f>
        <v>0</v>
      </c>
      <c r="F4311" s="155">
        <f t="shared" si="2405"/>
        <v>0</v>
      </c>
      <c r="G4311" s="155">
        <f>SUM(G4312:G4313)</f>
        <v>0</v>
      </c>
      <c r="H4311" s="505">
        <f>SUM(H4312:H4313)</f>
        <v>0</v>
      </c>
      <c r="I4311" s="155">
        <f t="shared" si="2406"/>
        <v>0</v>
      </c>
      <c r="J4311" s="155">
        <f>SUM(J4312:J4313)</f>
        <v>0</v>
      </c>
      <c r="K4311" s="505">
        <f>SUM(K4312:K4313)</f>
        <v>0</v>
      </c>
      <c r="L4311" s="155">
        <f t="shared" si="2407"/>
        <v>0</v>
      </c>
      <c r="M4311" s="155">
        <f>SUM(M4312:M4313)</f>
        <v>0</v>
      </c>
      <c r="N4311" s="505">
        <f>SUM(N4312:N4313)</f>
        <v>0</v>
      </c>
    </row>
    <row r="4312" spans="1:14" customFormat="1" ht="30.75" customHeight="1" x14ac:dyDescent="0.25">
      <c r="A4312" s="151" t="s">
        <v>0</v>
      </c>
      <c r="B4312" s="470" t="s">
        <v>100</v>
      </c>
      <c r="C4312" s="155">
        <f t="shared" si="2404"/>
        <v>0</v>
      </c>
      <c r="D4312" s="155">
        <v>0</v>
      </c>
      <c r="E4312" s="155">
        <v>0</v>
      </c>
      <c r="F4312" s="155">
        <f t="shared" si="2405"/>
        <v>0</v>
      </c>
      <c r="G4312" s="155">
        <v>0</v>
      </c>
      <c r="H4312" s="505">
        <v>0</v>
      </c>
      <c r="I4312" s="155">
        <f t="shared" si="2406"/>
        <v>0</v>
      </c>
      <c r="J4312" s="155">
        <v>0</v>
      </c>
      <c r="K4312" s="505">
        <v>0</v>
      </c>
      <c r="L4312" s="155">
        <f t="shared" si="2407"/>
        <v>0</v>
      </c>
      <c r="M4312" s="155">
        <v>0</v>
      </c>
      <c r="N4312" s="505">
        <v>0</v>
      </c>
    </row>
    <row r="4313" spans="1:14" customFormat="1" ht="34.5" customHeight="1" x14ac:dyDescent="0.25">
      <c r="A4313" s="151" t="s">
        <v>0</v>
      </c>
      <c r="B4313" s="470" t="s">
        <v>101</v>
      </c>
      <c r="C4313" s="155">
        <f t="shared" si="2404"/>
        <v>0</v>
      </c>
      <c r="D4313" s="155">
        <v>0</v>
      </c>
      <c r="E4313" s="155">
        <v>0</v>
      </c>
      <c r="F4313" s="155">
        <f t="shared" si="2405"/>
        <v>0</v>
      </c>
      <c r="G4313" s="155">
        <v>0</v>
      </c>
      <c r="H4313" s="505">
        <v>0</v>
      </c>
      <c r="I4313" s="155">
        <f t="shared" si="2406"/>
        <v>0</v>
      </c>
      <c r="J4313" s="155">
        <v>0</v>
      </c>
      <c r="K4313" s="505">
        <v>0</v>
      </c>
      <c r="L4313" s="155">
        <f t="shared" si="2407"/>
        <v>0</v>
      </c>
      <c r="M4313" s="155">
        <v>0</v>
      </c>
      <c r="N4313" s="505">
        <v>0</v>
      </c>
    </row>
    <row r="4314" spans="1:14" customFormat="1" ht="33" customHeight="1" x14ac:dyDescent="0.25">
      <c r="A4314" s="151" t="s">
        <v>0</v>
      </c>
      <c r="B4314" s="159" t="s">
        <v>106</v>
      </c>
      <c r="C4314" s="155">
        <f t="shared" si="2404"/>
        <v>0</v>
      </c>
      <c r="D4314" s="155">
        <f>SUM(D4315:D4316)</f>
        <v>0</v>
      </c>
      <c r="E4314" s="155">
        <f>SUM(E4315:E4316)</f>
        <v>0</v>
      </c>
      <c r="F4314" s="155">
        <f t="shared" si="2405"/>
        <v>0</v>
      </c>
      <c r="G4314" s="155">
        <f>SUM(G4315:G4316)</f>
        <v>0</v>
      </c>
      <c r="H4314" s="505">
        <f>SUM(H4315:H4316)</f>
        <v>0</v>
      </c>
      <c r="I4314" s="155">
        <f t="shared" si="2406"/>
        <v>0</v>
      </c>
      <c r="J4314" s="155">
        <f>SUM(J4315:J4316)</f>
        <v>0</v>
      </c>
      <c r="K4314" s="505">
        <f>SUM(K4315:K4316)</f>
        <v>0</v>
      </c>
      <c r="L4314" s="155">
        <f t="shared" si="2407"/>
        <v>0</v>
      </c>
      <c r="M4314" s="155">
        <f>SUM(M4315:M4316)</f>
        <v>0</v>
      </c>
      <c r="N4314" s="505">
        <f>SUM(N4315:N4316)</f>
        <v>0</v>
      </c>
    </row>
    <row r="4315" spans="1:14" customFormat="1" ht="26.25" customHeight="1" x14ac:dyDescent="0.25">
      <c r="A4315" s="151" t="s">
        <v>0</v>
      </c>
      <c r="B4315" s="470" t="s">
        <v>100</v>
      </c>
      <c r="C4315" s="155">
        <f t="shared" si="2404"/>
        <v>0</v>
      </c>
      <c r="D4315" s="155">
        <v>0</v>
      </c>
      <c r="E4315" s="155">
        <v>0</v>
      </c>
      <c r="F4315" s="155">
        <f t="shared" si="2405"/>
        <v>0</v>
      </c>
      <c r="G4315" s="155">
        <v>0</v>
      </c>
      <c r="H4315" s="505">
        <v>0</v>
      </c>
      <c r="I4315" s="155">
        <f t="shared" si="2406"/>
        <v>0</v>
      </c>
      <c r="J4315" s="155">
        <v>0</v>
      </c>
      <c r="K4315" s="505">
        <v>0</v>
      </c>
      <c r="L4315" s="155">
        <f t="shared" si="2407"/>
        <v>0</v>
      </c>
      <c r="M4315" s="155">
        <v>0</v>
      </c>
      <c r="N4315" s="505">
        <v>0</v>
      </c>
    </row>
    <row r="4316" spans="1:14" customFormat="1" ht="26.25" customHeight="1" x14ac:dyDescent="0.25">
      <c r="A4316" s="151" t="s">
        <v>0</v>
      </c>
      <c r="B4316" s="470" t="s">
        <v>101</v>
      </c>
      <c r="C4316" s="155">
        <f t="shared" si="2404"/>
        <v>0</v>
      </c>
      <c r="D4316" s="155">
        <v>0</v>
      </c>
      <c r="E4316" s="155">
        <v>0</v>
      </c>
      <c r="F4316" s="155">
        <f t="shared" si="2405"/>
        <v>0</v>
      </c>
      <c r="G4316" s="155">
        <v>0</v>
      </c>
      <c r="H4316" s="505">
        <v>0</v>
      </c>
      <c r="I4316" s="155">
        <f t="shared" si="2406"/>
        <v>0</v>
      </c>
      <c r="J4316" s="155">
        <v>0</v>
      </c>
      <c r="K4316" s="505">
        <v>0</v>
      </c>
      <c r="L4316" s="155">
        <f t="shared" si="2407"/>
        <v>0</v>
      </c>
      <c r="M4316" s="155">
        <v>0</v>
      </c>
      <c r="N4316" s="505">
        <v>0</v>
      </c>
    </row>
    <row r="4317" spans="1:14" customFormat="1" ht="33.75" customHeight="1" x14ac:dyDescent="0.25">
      <c r="A4317" s="151" t="s">
        <v>0</v>
      </c>
      <c r="B4317" s="158" t="s">
        <v>107</v>
      </c>
      <c r="C4317" s="155">
        <f t="shared" si="2404"/>
        <v>0</v>
      </c>
      <c r="D4317" s="155">
        <f>SUM(D4318,D4326)</f>
        <v>0</v>
      </c>
      <c r="E4317" s="155">
        <f>SUM(E4318,E4326)</f>
        <v>0</v>
      </c>
      <c r="F4317" s="155">
        <f t="shared" si="2405"/>
        <v>0</v>
      </c>
      <c r="G4317" s="155">
        <f>SUM(G4318,G4326)</f>
        <v>0</v>
      </c>
      <c r="H4317" s="505">
        <f>SUM(H4318,H4326)</f>
        <v>0</v>
      </c>
      <c r="I4317" s="155">
        <f t="shared" si="2406"/>
        <v>0</v>
      </c>
      <c r="J4317" s="155">
        <f>SUM(J4318,J4326)</f>
        <v>0</v>
      </c>
      <c r="K4317" s="505">
        <f>SUM(K4318,K4326)</f>
        <v>0</v>
      </c>
      <c r="L4317" s="155">
        <f t="shared" si="2407"/>
        <v>0</v>
      </c>
      <c r="M4317" s="155">
        <f>SUM(M4318,M4326)</f>
        <v>0</v>
      </c>
      <c r="N4317" s="505">
        <f>SUM(N4318,N4326)</f>
        <v>0</v>
      </c>
    </row>
    <row r="4318" spans="1:14" customFormat="1" ht="26.25" customHeight="1" x14ac:dyDescent="0.25">
      <c r="A4318" s="151" t="s">
        <v>0</v>
      </c>
      <c r="B4318" s="159" t="s">
        <v>108</v>
      </c>
      <c r="C4318" s="155">
        <f t="shared" si="2404"/>
        <v>0</v>
      </c>
      <c r="D4318" s="155">
        <f>SUM(D4319,D4322)</f>
        <v>0</v>
      </c>
      <c r="E4318" s="155">
        <f>SUM(E4319,E4322)</f>
        <v>0</v>
      </c>
      <c r="F4318" s="155">
        <f t="shared" si="2405"/>
        <v>0</v>
      </c>
      <c r="G4318" s="155">
        <f>SUM(G4319,G4322)</f>
        <v>0</v>
      </c>
      <c r="H4318" s="505">
        <f>SUM(H4319,H4322)</f>
        <v>0</v>
      </c>
      <c r="I4318" s="155">
        <f t="shared" si="2406"/>
        <v>0</v>
      </c>
      <c r="J4318" s="155">
        <f>SUM(J4319,J4322)</f>
        <v>0</v>
      </c>
      <c r="K4318" s="505">
        <f>SUM(K4319,K4322)</f>
        <v>0</v>
      </c>
      <c r="L4318" s="155">
        <f t="shared" si="2407"/>
        <v>0</v>
      </c>
      <c r="M4318" s="155">
        <f>SUM(M4319,M4322)</f>
        <v>0</v>
      </c>
      <c r="N4318" s="505">
        <f>SUM(N4319,N4322)</f>
        <v>0</v>
      </c>
    </row>
    <row r="4319" spans="1:14" customFormat="1" ht="31.5" customHeight="1" x14ac:dyDescent="0.25">
      <c r="A4319" s="151" t="s">
        <v>0</v>
      </c>
      <c r="B4319" s="470" t="s">
        <v>100</v>
      </c>
      <c r="C4319" s="155">
        <f t="shared" si="2404"/>
        <v>0</v>
      </c>
      <c r="D4319" s="155">
        <f>SUM(D4320:D4321)</f>
        <v>0</v>
      </c>
      <c r="E4319" s="155">
        <f>SUM(E4320:E4321)</f>
        <v>0</v>
      </c>
      <c r="F4319" s="155">
        <f t="shared" si="2405"/>
        <v>0</v>
      </c>
      <c r="G4319" s="155">
        <f>SUM(G4320:G4321)</f>
        <v>0</v>
      </c>
      <c r="H4319" s="505">
        <f>SUM(H4320:H4321)</f>
        <v>0</v>
      </c>
      <c r="I4319" s="155">
        <f t="shared" si="2406"/>
        <v>0</v>
      </c>
      <c r="J4319" s="155">
        <f>SUM(J4320:J4321)</f>
        <v>0</v>
      </c>
      <c r="K4319" s="505">
        <f>SUM(K4320:K4321)</f>
        <v>0</v>
      </c>
      <c r="L4319" s="155">
        <f t="shared" si="2407"/>
        <v>0</v>
      </c>
      <c r="M4319" s="155">
        <f>SUM(M4320:M4321)</f>
        <v>0</v>
      </c>
      <c r="N4319" s="505">
        <f>SUM(N4320:N4321)</f>
        <v>0</v>
      </c>
    </row>
    <row r="4320" spans="1:14" customFormat="1" ht="23.25" customHeight="1" x14ac:dyDescent="0.25">
      <c r="A4320" s="151" t="s">
        <v>0</v>
      </c>
      <c r="B4320" s="471" t="s">
        <v>109</v>
      </c>
      <c r="C4320" s="155">
        <f t="shared" si="2404"/>
        <v>0</v>
      </c>
      <c r="D4320" s="155">
        <v>0</v>
      </c>
      <c r="E4320" s="155">
        <v>0</v>
      </c>
      <c r="F4320" s="155">
        <f t="shared" si="2405"/>
        <v>0</v>
      </c>
      <c r="G4320" s="155">
        <v>0</v>
      </c>
      <c r="H4320" s="505">
        <v>0</v>
      </c>
      <c r="I4320" s="155">
        <f t="shared" si="2406"/>
        <v>0</v>
      </c>
      <c r="J4320" s="155">
        <v>0</v>
      </c>
      <c r="K4320" s="505">
        <v>0</v>
      </c>
      <c r="L4320" s="155">
        <f t="shared" si="2407"/>
        <v>0</v>
      </c>
      <c r="M4320" s="155">
        <v>0</v>
      </c>
      <c r="N4320" s="505">
        <v>0</v>
      </c>
    </row>
    <row r="4321" spans="1:14" customFormat="1" ht="28.5" customHeight="1" x14ac:dyDescent="0.25">
      <c r="A4321" s="151" t="s">
        <v>0</v>
      </c>
      <c r="B4321" s="471" t="s">
        <v>110</v>
      </c>
      <c r="C4321" s="155">
        <f t="shared" si="2404"/>
        <v>0</v>
      </c>
      <c r="D4321" s="155">
        <v>0</v>
      </c>
      <c r="E4321" s="155">
        <v>0</v>
      </c>
      <c r="F4321" s="155">
        <f t="shared" si="2405"/>
        <v>0</v>
      </c>
      <c r="G4321" s="155">
        <v>0</v>
      </c>
      <c r="H4321" s="505">
        <v>0</v>
      </c>
      <c r="I4321" s="155">
        <f t="shared" si="2406"/>
        <v>0</v>
      </c>
      <c r="J4321" s="155">
        <v>0</v>
      </c>
      <c r="K4321" s="505">
        <v>0</v>
      </c>
      <c r="L4321" s="155">
        <f t="shared" si="2407"/>
        <v>0</v>
      </c>
      <c r="M4321" s="155">
        <v>0</v>
      </c>
      <c r="N4321" s="505">
        <v>0</v>
      </c>
    </row>
    <row r="4322" spans="1:14" customFormat="1" ht="28.5" customHeight="1" x14ac:dyDescent="0.25">
      <c r="A4322" s="151" t="s">
        <v>0</v>
      </c>
      <c r="B4322" s="470" t="s">
        <v>101</v>
      </c>
      <c r="C4322" s="155">
        <f t="shared" si="2404"/>
        <v>0</v>
      </c>
      <c r="D4322" s="155">
        <f>SUM(D4323:D4325)</f>
        <v>0</v>
      </c>
      <c r="E4322" s="155">
        <f>SUM(E4323:E4325)</f>
        <v>0</v>
      </c>
      <c r="F4322" s="155">
        <f t="shared" si="2405"/>
        <v>0</v>
      </c>
      <c r="G4322" s="155">
        <f>SUM(G4323:G4325)</f>
        <v>0</v>
      </c>
      <c r="H4322" s="505">
        <f>SUM(H4323:H4325)</f>
        <v>0</v>
      </c>
      <c r="I4322" s="155">
        <f t="shared" si="2406"/>
        <v>0</v>
      </c>
      <c r="J4322" s="155">
        <f>SUM(J4323:J4325)</f>
        <v>0</v>
      </c>
      <c r="K4322" s="505">
        <f>SUM(K4323:K4325)</f>
        <v>0</v>
      </c>
      <c r="L4322" s="155">
        <f t="shared" si="2407"/>
        <v>0</v>
      </c>
      <c r="M4322" s="155">
        <f>SUM(M4323:M4325)</f>
        <v>0</v>
      </c>
      <c r="N4322" s="505">
        <f>SUM(N4323:N4325)</f>
        <v>0</v>
      </c>
    </row>
    <row r="4323" spans="1:14" customFormat="1" ht="26.25" customHeight="1" x14ac:dyDescent="0.25">
      <c r="A4323" s="151" t="s">
        <v>0</v>
      </c>
      <c r="B4323" s="471" t="s">
        <v>109</v>
      </c>
      <c r="C4323" s="155">
        <f t="shared" si="2404"/>
        <v>0</v>
      </c>
      <c r="D4323" s="155">
        <v>0</v>
      </c>
      <c r="E4323" s="155">
        <v>0</v>
      </c>
      <c r="F4323" s="155">
        <f t="shared" si="2405"/>
        <v>0</v>
      </c>
      <c r="G4323" s="155">
        <v>0</v>
      </c>
      <c r="H4323" s="505">
        <v>0</v>
      </c>
      <c r="I4323" s="155">
        <f t="shared" si="2406"/>
        <v>0</v>
      </c>
      <c r="J4323" s="155">
        <v>0</v>
      </c>
      <c r="K4323" s="505">
        <v>0</v>
      </c>
      <c r="L4323" s="155">
        <f t="shared" si="2407"/>
        <v>0</v>
      </c>
      <c r="M4323" s="155">
        <v>0</v>
      </c>
      <c r="N4323" s="505">
        <v>0</v>
      </c>
    </row>
    <row r="4324" spans="1:14" customFormat="1" ht="34.5" customHeight="1" x14ac:dyDescent="0.25">
      <c r="A4324" s="151" t="s">
        <v>0</v>
      </c>
      <c r="B4324" s="471" t="s">
        <v>111</v>
      </c>
      <c r="C4324" s="155">
        <f t="shared" si="2404"/>
        <v>0</v>
      </c>
      <c r="D4324" s="155">
        <v>0</v>
      </c>
      <c r="E4324" s="155">
        <v>0</v>
      </c>
      <c r="F4324" s="155">
        <f t="shared" si="2405"/>
        <v>0</v>
      </c>
      <c r="G4324" s="155">
        <v>0</v>
      </c>
      <c r="H4324" s="505">
        <v>0</v>
      </c>
      <c r="I4324" s="155">
        <f t="shared" si="2406"/>
        <v>0</v>
      </c>
      <c r="J4324" s="155">
        <v>0</v>
      </c>
      <c r="K4324" s="505">
        <v>0</v>
      </c>
      <c r="L4324" s="155">
        <f t="shared" si="2407"/>
        <v>0</v>
      </c>
      <c r="M4324" s="155">
        <v>0</v>
      </c>
      <c r="N4324" s="505">
        <v>0</v>
      </c>
    </row>
    <row r="4325" spans="1:14" customFormat="1" ht="31.5" customHeight="1" x14ac:dyDescent="0.25">
      <c r="A4325" s="151" t="s">
        <v>0</v>
      </c>
      <c r="B4325" s="471" t="s">
        <v>110</v>
      </c>
      <c r="C4325" s="155">
        <f t="shared" si="2404"/>
        <v>0</v>
      </c>
      <c r="D4325" s="155">
        <v>0</v>
      </c>
      <c r="E4325" s="155">
        <v>0</v>
      </c>
      <c r="F4325" s="155">
        <f t="shared" si="2405"/>
        <v>0</v>
      </c>
      <c r="G4325" s="155">
        <v>0</v>
      </c>
      <c r="H4325" s="505">
        <v>0</v>
      </c>
      <c r="I4325" s="155">
        <f t="shared" si="2406"/>
        <v>0</v>
      </c>
      <c r="J4325" s="155">
        <v>0</v>
      </c>
      <c r="K4325" s="505">
        <v>0</v>
      </c>
      <c r="L4325" s="155">
        <f t="shared" si="2407"/>
        <v>0</v>
      </c>
      <c r="M4325" s="155">
        <v>0</v>
      </c>
      <c r="N4325" s="505">
        <v>0</v>
      </c>
    </row>
    <row r="4326" spans="1:14" customFormat="1" ht="33" customHeight="1" x14ac:dyDescent="0.25">
      <c r="A4326" s="151" t="s">
        <v>0</v>
      </c>
      <c r="B4326" s="159" t="s">
        <v>112</v>
      </c>
      <c r="C4326" s="155">
        <f t="shared" si="2404"/>
        <v>0</v>
      </c>
      <c r="D4326" s="155">
        <f>SUM(D4327:D4328)</f>
        <v>0</v>
      </c>
      <c r="E4326" s="155">
        <f>SUM(E4327:E4328)</f>
        <v>0</v>
      </c>
      <c r="F4326" s="155">
        <f t="shared" si="2405"/>
        <v>0</v>
      </c>
      <c r="G4326" s="155">
        <f>SUM(G4327:G4328)</f>
        <v>0</v>
      </c>
      <c r="H4326" s="505">
        <f>SUM(H4327:H4328)</f>
        <v>0</v>
      </c>
      <c r="I4326" s="155">
        <f t="shared" si="2406"/>
        <v>0</v>
      </c>
      <c r="J4326" s="155">
        <f>SUM(J4327:J4328)</f>
        <v>0</v>
      </c>
      <c r="K4326" s="505">
        <f>SUM(K4327:K4328)</f>
        <v>0</v>
      </c>
      <c r="L4326" s="155">
        <f t="shared" si="2407"/>
        <v>0</v>
      </c>
      <c r="M4326" s="155">
        <f>SUM(M4327:M4328)</f>
        <v>0</v>
      </c>
      <c r="N4326" s="505">
        <f>SUM(N4327:N4328)</f>
        <v>0</v>
      </c>
    </row>
    <row r="4327" spans="1:14" customFormat="1" ht="30.75" customHeight="1" x14ac:dyDescent="0.25">
      <c r="A4327" s="151" t="s">
        <v>0</v>
      </c>
      <c r="B4327" s="470" t="s">
        <v>100</v>
      </c>
      <c r="C4327" s="155">
        <f t="shared" si="2404"/>
        <v>0</v>
      </c>
      <c r="D4327" s="155">
        <v>0</v>
      </c>
      <c r="E4327" s="155">
        <v>0</v>
      </c>
      <c r="F4327" s="155">
        <f t="shared" si="2405"/>
        <v>0</v>
      </c>
      <c r="G4327" s="155">
        <v>0</v>
      </c>
      <c r="H4327" s="505">
        <v>0</v>
      </c>
      <c r="I4327" s="155">
        <f t="shared" si="2406"/>
        <v>0</v>
      </c>
      <c r="J4327" s="155">
        <v>0</v>
      </c>
      <c r="K4327" s="505">
        <v>0</v>
      </c>
      <c r="L4327" s="155">
        <f t="shared" si="2407"/>
        <v>0</v>
      </c>
      <c r="M4327" s="155">
        <v>0</v>
      </c>
      <c r="N4327" s="505">
        <v>0</v>
      </c>
    </row>
    <row r="4328" spans="1:14" customFormat="1" ht="33" customHeight="1" x14ac:dyDescent="0.25">
      <c r="A4328" s="151" t="s">
        <v>0</v>
      </c>
      <c r="B4328" s="470" t="s">
        <v>101</v>
      </c>
      <c r="C4328" s="155">
        <f t="shared" si="2404"/>
        <v>0</v>
      </c>
      <c r="D4328" s="155">
        <v>0</v>
      </c>
      <c r="E4328" s="155">
        <v>0</v>
      </c>
      <c r="F4328" s="155">
        <f t="shared" si="2405"/>
        <v>0</v>
      </c>
      <c r="G4328" s="155">
        <v>0</v>
      </c>
      <c r="H4328" s="505">
        <v>0</v>
      </c>
      <c r="I4328" s="155">
        <f t="shared" si="2406"/>
        <v>0</v>
      </c>
      <c r="J4328" s="155">
        <v>0</v>
      </c>
      <c r="K4328" s="505">
        <v>0</v>
      </c>
      <c r="L4328" s="155">
        <f t="shared" si="2407"/>
        <v>0</v>
      </c>
      <c r="M4328" s="155">
        <v>0</v>
      </c>
      <c r="N4328" s="505">
        <v>0</v>
      </c>
    </row>
    <row r="4329" spans="1:14" customFormat="1" ht="31.5" customHeight="1" x14ac:dyDescent="0.25">
      <c r="A4329" s="151" t="s">
        <v>0</v>
      </c>
      <c r="B4329" s="158" t="s">
        <v>113</v>
      </c>
      <c r="C4329" s="155">
        <f t="shared" si="2404"/>
        <v>0</v>
      </c>
      <c r="D4329" s="155">
        <f>SUM(D4330,D4340)</f>
        <v>0</v>
      </c>
      <c r="E4329" s="155">
        <f>SUM(E4330,E4340)</f>
        <v>0</v>
      </c>
      <c r="F4329" s="155">
        <f t="shared" si="2405"/>
        <v>0</v>
      </c>
      <c r="G4329" s="155">
        <f>SUM(G4330,G4340)</f>
        <v>0</v>
      </c>
      <c r="H4329" s="505">
        <f>SUM(H4330,H4340)</f>
        <v>0</v>
      </c>
      <c r="I4329" s="155">
        <f t="shared" si="2406"/>
        <v>0</v>
      </c>
      <c r="J4329" s="155">
        <f>SUM(J4330,J4340)</f>
        <v>0</v>
      </c>
      <c r="K4329" s="505">
        <f>SUM(K4330,K4340)</f>
        <v>0</v>
      </c>
      <c r="L4329" s="155">
        <f t="shared" si="2407"/>
        <v>0</v>
      </c>
      <c r="M4329" s="155">
        <f>SUM(M4330,M4340)</f>
        <v>0</v>
      </c>
      <c r="N4329" s="505">
        <f>SUM(N4330,N4340)</f>
        <v>0</v>
      </c>
    </row>
    <row r="4330" spans="1:14" customFormat="1" ht="33" customHeight="1" x14ac:dyDescent="0.25">
      <c r="A4330" s="151" t="s">
        <v>0</v>
      </c>
      <c r="B4330" s="159" t="s">
        <v>114</v>
      </c>
      <c r="C4330" s="155">
        <f t="shared" si="2404"/>
        <v>0</v>
      </c>
      <c r="D4330" s="155">
        <f>SUM(D4331,D4336)</f>
        <v>0</v>
      </c>
      <c r="E4330" s="155">
        <f>SUM(E4331,E4336)</f>
        <v>0</v>
      </c>
      <c r="F4330" s="155">
        <f t="shared" si="2405"/>
        <v>0</v>
      </c>
      <c r="G4330" s="155">
        <f>SUM(G4331,G4336)</f>
        <v>0</v>
      </c>
      <c r="H4330" s="505">
        <f>SUM(H4331,H4336)</f>
        <v>0</v>
      </c>
      <c r="I4330" s="155">
        <f t="shared" si="2406"/>
        <v>0</v>
      </c>
      <c r="J4330" s="155">
        <f>SUM(J4331,J4336)</f>
        <v>0</v>
      </c>
      <c r="K4330" s="505">
        <f>SUM(K4331,K4336)</f>
        <v>0</v>
      </c>
      <c r="L4330" s="155">
        <f t="shared" si="2407"/>
        <v>0</v>
      </c>
      <c r="M4330" s="155">
        <f>SUM(M4331,M4336)</f>
        <v>0</v>
      </c>
      <c r="N4330" s="505">
        <f>SUM(N4331,N4336)</f>
        <v>0</v>
      </c>
    </row>
    <row r="4331" spans="1:14" customFormat="1" ht="31.5" customHeight="1" x14ac:dyDescent="0.25">
      <c r="A4331" s="151" t="s">
        <v>0</v>
      </c>
      <c r="B4331" s="470" t="s">
        <v>100</v>
      </c>
      <c r="C4331" s="155">
        <f t="shared" si="2404"/>
        <v>0</v>
      </c>
      <c r="D4331" s="155">
        <f>SUM(D4332:D4335)</f>
        <v>0</v>
      </c>
      <c r="E4331" s="155">
        <f>SUM(E4332:E4335)</f>
        <v>0</v>
      </c>
      <c r="F4331" s="155">
        <f t="shared" si="2405"/>
        <v>0</v>
      </c>
      <c r="G4331" s="155">
        <f>SUM(G4332:G4335)</f>
        <v>0</v>
      </c>
      <c r="H4331" s="505">
        <f>SUM(H4332:H4335)</f>
        <v>0</v>
      </c>
      <c r="I4331" s="155">
        <f t="shared" si="2406"/>
        <v>0</v>
      </c>
      <c r="J4331" s="155">
        <f>SUM(J4332:J4335)</f>
        <v>0</v>
      </c>
      <c r="K4331" s="505">
        <f>SUM(K4332:K4335)</f>
        <v>0</v>
      </c>
      <c r="L4331" s="155">
        <f t="shared" si="2407"/>
        <v>0</v>
      </c>
      <c r="M4331" s="155">
        <f>SUM(M4332:M4335)</f>
        <v>0</v>
      </c>
      <c r="N4331" s="505">
        <f>SUM(N4332:N4335)</f>
        <v>0</v>
      </c>
    </row>
    <row r="4332" spans="1:14" customFormat="1" ht="28.5" customHeight="1" x14ac:dyDescent="0.25">
      <c r="A4332" s="151" t="s">
        <v>0</v>
      </c>
      <c r="B4332" s="471" t="s">
        <v>115</v>
      </c>
      <c r="C4332" s="155">
        <f t="shared" si="2404"/>
        <v>0</v>
      </c>
      <c r="D4332" s="155">
        <v>0</v>
      </c>
      <c r="E4332" s="155">
        <v>0</v>
      </c>
      <c r="F4332" s="155">
        <f t="shared" si="2405"/>
        <v>0</v>
      </c>
      <c r="G4332" s="155">
        <v>0</v>
      </c>
      <c r="H4332" s="505">
        <v>0</v>
      </c>
      <c r="I4332" s="155">
        <f t="shared" si="2406"/>
        <v>0</v>
      </c>
      <c r="J4332" s="155">
        <v>0</v>
      </c>
      <c r="K4332" s="505">
        <v>0</v>
      </c>
      <c r="L4332" s="155">
        <f t="shared" si="2407"/>
        <v>0</v>
      </c>
      <c r="M4332" s="155">
        <v>0</v>
      </c>
      <c r="N4332" s="505">
        <v>0</v>
      </c>
    </row>
    <row r="4333" spans="1:14" customFormat="1" ht="32.25" customHeight="1" x14ac:dyDescent="0.25">
      <c r="A4333" s="151" t="s">
        <v>0</v>
      </c>
      <c r="B4333" s="471" t="s">
        <v>116</v>
      </c>
      <c r="C4333" s="155">
        <f t="shared" si="2404"/>
        <v>0</v>
      </c>
      <c r="D4333" s="155">
        <v>0</v>
      </c>
      <c r="E4333" s="155">
        <v>0</v>
      </c>
      <c r="F4333" s="155">
        <f t="shared" si="2405"/>
        <v>0</v>
      </c>
      <c r="G4333" s="155">
        <v>0</v>
      </c>
      <c r="H4333" s="505">
        <v>0</v>
      </c>
      <c r="I4333" s="155">
        <f t="shared" si="2406"/>
        <v>0</v>
      </c>
      <c r="J4333" s="155">
        <v>0</v>
      </c>
      <c r="K4333" s="505">
        <v>0</v>
      </c>
      <c r="L4333" s="155">
        <f t="shared" si="2407"/>
        <v>0</v>
      </c>
      <c r="M4333" s="155">
        <v>0</v>
      </c>
      <c r="N4333" s="505">
        <v>0</v>
      </c>
    </row>
    <row r="4334" spans="1:14" customFormat="1" ht="37.5" customHeight="1" x14ac:dyDescent="0.25">
      <c r="A4334" s="151" t="s">
        <v>0</v>
      </c>
      <c r="B4334" s="471" t="s">
        <v>109</v>
      </c>
      <c r="C4334" s="155">
        <f t="shared" si="2404"/>
        <v>0</v>
      </c>
      <c r="D4334" s="155">
        <v>0</v>
      </c>
      <c r="E4334" s="155">
        <v>0</v>
      </c>
      <c r="F4334" s="155">
        <f t="shared" si="2405"/>
        <v>0</v>
      </c>
      <c r="G4334" s="155">
        <v>0</v>
      </c>
      <c r="H4334" s="505">
        <v>0</v>
      </c>
      <c r="I4334" s="155">
        <f t="shared" si="2406"/>
        <v>0</v>
      </c>
      <c r="J4334" s="155">
        <v>0</v>
      </c>
      <c r="K4334" s="505">
        <v>0</v>
      </c>
      <c r="L4334" s="155">
        <f t="shared" si="2407"/>
        <v>0</v>
      </c>
      <c r="M4334" s="155">
        <v>0</v>
      </c>
      <c r="N4334" s="505">
        <v>0</v>
      </c>
    </row>
    <row r="4335" spans="1:14" customFormat="1" ht="39.75" customHeight="1" x14ac:dyDescent="0.25">
      <c r="A4335" s="151" t="s">
        <v>0</v>
      </c>
      <c r="B4335" s="471" t="s">
        <v>110</v>
      </c>
      <c r="C4335" s="155">
        <f t="shared" si="2404"/>
        <v>0</v>
      </c>
      <c r="D4335" s="155">
        <v>0</v>
      </c>
      <c r="E4335" s="155">
        <v>0</v>
      </c>
      <c r="F4335" s="155">
        <f t="shared" si="2405"/>
        <v>0</v>
      </c>
      <c r="G4335" s="155">
        <v>0</v>
      </c>
      <c r="H4335" s="505">
        <v>0</v>
      </c>
      <c r="I4335" s="155">
        <f t="shared" si="2406"/>
        <v>0</v>
      </c>
      <c r="J4335" s="155">
        <v>0</v>
      </c>
      <c r="K4335" s="505">
        <v>0</v>
      </c>
      <c r="L4335" s="155">
        <f t="shared" si="2407"/>
        <v>0</v>
      </c>
      <c r="M4335" s="155">
        <v>0</v>
      </c>
      <c r="N4335" s="505">
        <v>0</v>
      </c>
    </row>
    <row r="4336" spans="1:14" customFormat="1" ht="24.75" customHeight="1" x14ac:dyDescent="0.25">
      <c r="A4336" s="151" t="s">
        <v>0</v>
      </c>
      <c r="B4336" s="470" t="s">
        <v>101</v>
      </c>
      <c r="C4336" s="155">
        <f t="shared" si="2404"/>
        <v>0</v>
      </c>
      <c r="D4336" s="155">
        <f>SUM(D4337:D4339)</f>
        <v>0</v>
      </c>
      <c r="E4336" s="155">
        <f>SUM(E4337:E4339)</f>
        <v>0</v>
      </c>
      <c r="F4336" s="155">
        <f t="shared" si="2405"/>
        <v>0</v>
      </c>
      <c r="G4336" s="155">
        <f>SUM(G4337:G4339)</f>
        <v>0</v>
      </c>
      <c r="H4336" s="505">
        <f>SUM(H4337:H4339)</f>
        <v>0</v>
      </c>
      <c r="I4336" s="155">
        <f t="shared" si="2406"/>
        <v>0</v>
      </c>
      <c r="J4336" s="155">
        <f>SUM(J4337:J4339)</f>
        <v>0</v>
      </c>
      <c r="K4336" s="505">
        <f>SUM(K4337:K4339)</f>
        <v>0</v>
      </c>
      <c r="L4336" s="155">
        <f t="shared" si="2407"/>
        <v>0</v>
      </c>
      <c r="M4336" s="155">
        <f>SUM(M4337:M4339)</f>
        <v>0</v>
      </c>
      <c r="N4336" s="505">
        <f>SUM(N4337:N4339)</f>
        <v>0</v>
      </c>
    </row>
    <row r="4337" spans="1:14" customFormat="1" ht="20.25" customHeight="1" x14ac:dyDescent="0.25">
      <c r="A4337" s="151" t="s">
        <v>0</v>
      </c>
      <c r="B4337" s="471" t="s">
        <v>109</v>
      </c>
      <c r="C4337" s="155">
        <f t="shared" si="2404"/>
        <v>0</v>
      </c>
      <c r="D4337" s="155">
        <v>0</v>
      </c>
      <c r="E4337" s="155">
        <v>0</v>
      </c>
      <c r="F4337" s="155">
        <f t="shared" si="2405"/>
        <v>0</v>
      </c>
      <c r="G4337" s="155">
        <v>0</v>
      </c>
      <c r="H4337" s="505">
        <v>0</v>
      </c>
      <c r="I4337" s="155">
        <f t="shared" si="2406"/>
        <v>0</v>
      </c>
      <c r="J4337" s="155">
        <v>0</v>
      </c>
      <c r="K4337" s="505">
        <v>0</v>
      </c>
      <c r="L4337" s="155">
        <f t="shared" si="2407"/>
        <v>0</v>
      </c>
      <c r="M4337" s="155">
        <v>0</v>
      </c>
      <c r="N4337" s="505">
        <v>0</v>
      </c>
    </row>
    <row r="4338" spans="1:14" customFormat="1" ht="33.75" customHeight="1" x14ac:dyDescent="0.25">
      <c r="A4338" s="151" t="s">
        <v>0</v>
      </c>
      <c r="B4338" s="471" t="s">
        <v>111</v>
      </c>
      <c r="C4338" s="155">
        <f t="shared" si="2404"/>
        <v>0</v>
      </c>
      <c r="D4338" s="155">
        <v>0</v>
      </c>
      <c r="E4338" s="155">
        <v>0</v>
      </c>
      <c r="F4338" s="155">
        <f t="shared" si="2405"/>
        <v>0</v>
      </c>
      <c r="G4338" s="155">
        <v>0</v>
      </c>
      <c r="H4338" s="505">
        <v>0</v>
      </c>
      <c r="I4338" s="155">
        <f t="shared" si="2406"/>
        <v>0</v>
      </c>
      <c r="J4338" s="155">
        <v>0</v>
      </c>
      <c r="K4338" s="505">
        <v>0</v>
      </c>
      <c r="L4338" s="155">
        <f t="shared" si="2407"/>
        <v>0</v>
      </c>
      <c r="M4338" s="155">
        <v>0</v>
      </c>
      <c r="N4338" s="505">
        <v>0</v>
      </c>
    </row>
    <row r="4339" spans="1:14" customFormat="1" ht="27" customHeight="1" x14ac:dyDescent="0.25">
      <c r="A4339" s="151" t="s">
        <v>0</v>
      </c>
      <c r="B4339" s="471" t="s">
        <v>110</v>
      </c>
      <c r="C4339" s="155">
        <f t="shared" si="2404"/>
        <v>0</v>
      </c>
      <c r="D4339" s="155">
        <v>0</v>
      </c>
      <c r="E4339" s="155">
        <v>0</v>
      </c>
      <c r="F4339" s="155">
        <f t="shared" si="2405"/>
        <v>0</v>
      </c>
      <c r="G4339" s="155">
        <v>0</v>
      </c>
      <c r="H4339" s="505">
        <v>0</v>
      </c>
      <c r="I4339" s="155">
        <f t="shared" si="2406"/>
        <v>0</v>
      </c>
      <c r="J4339" s="155">
        <v>0</v>
      </c>
      <c r="K4339" s="505">
        <v>0</v>
      </c>
      <c r="L4339" s="155">
        <f t="shared" si="2407"/>
        <v>0</v>
      </c>
      <c r="M4339" s="155">
        <v>0</v>
      </c>
      <c r="N4339" s="505">
        <v>0</v>
      </c>
    </row>
    <row r="4340" spans="1:14" customFormat="1" ht="27.75" customHeight="1" x14ac:dyDescent="0.25">
      <c r="A4340" s="151" t="s">
        <v>0</v>
      </c>
      <c r="B4340" s="159" t="s">
        <v>117</v>
      </c>
      <c r="C4340" s="155">
        <f t="shared" si="2404"/>
        <v>0</v>
      </c>
      <c r="D4340" s="155">
        <f>SUM(D4341:D4342)</f>
        <v>0</v>
      </c>
      <c r="E4340" s="155">
        <f>SUM(E4341:E4342)</f>
        <v>0</v>
      </c>
      <c r="F4340" s="155">
        <f t="shared" si="2405"/>
        <v>0</v>
      </c>
      <c r="G4340" s="155">
        <f>SUM(G4341:G4342)</f>
        <v>0</v>
      </c>
      <c r="H4340" s="505">
        <f>SUM(H4341:H4342)</f>
        <v>0</v>
      </c>
      <c r="I4340" s="155">
        <f t="shared" si="2406"/>
        <v>0</v>
      </c>
      <c r="J4340" s="155">
        <f>SUM(J4341:J4342)</f>
        <v>0</v>
      </c>
      <c r="K4340" s="505">
        <f>SUM(K4341:K4342)</f>
        <v>0</v>
      </c>
      <c r="L4340" s="155">
        <f t="shared" si="2407"/>
        <v>0</v>
      </c>
      <c r="M4340" s="155">
        <f>SUM(M4341:M4342)</f>
        <v>0</v>
      </c>
      <c r="N4340" s="505">
        <f>SUM(N4341:N4342)</f>
        <v>0</v>
      </c>
    </row>
    <row r="4341" spans="1:14" customFormat="1" ht="30" customHeight="1" x14ac:dyDescent="0.25">
      <c r="A4341" s="151" t="s">
        <v>0</v>
      </c>
      <c r="B4341" s="470" t="s">
        <v>100</v>
      </c>
      <c r="C4341" s="155">
        <f t="shared" si="2404"/>
        <v>0</v>
      </c>
      <c r="D4341" s="155">
        <v>0</v>
      </c>
      <c r="E4341" s="155">
        <v>0</v>
      </c>
      <c r="F4341" s="155">
        <f t="shared" si="2405"/>
        <v>0</v>
      </c>
      <c r="G4341" s="155">
        <v>0</v>
      </c>
      <c r="H4341" s="505">
        <v>0</v>
      </c>
      <c r="I4341" s="155">
        <f t="shared" si="2406"/>
        <v>0</v>
      </c>
      <c r="J4341" s="155">
        <v>0</v>
      </c>
      <c r="K4341" s="505">
        <v>0</v>
      </c>
      <c r="L4341" s="155">
        <f t="shared" si="2407"/>
        <v>0</v>
      </c>
      <c r="M4341" s="155">
        <v>0</v>
      </c>
      <c r="N4341" s="505">
        <v>0</v>
      </c>
    </row>
    <row r="4342" spans="1:14" customFormat="1" ht="0.75" customHeight="1" x14ac:dyDescent="0.25">
      <c r="A4342" s="151" t="s">
        <v>0</v>
      </c>
      <c r="B4342" s="470" t="s">
        <v>101</v>
      </c>
      <c r="C4342" s="155">
        <f t="shared" si="2404"/>
        <v>0</v>
      </c>
      <c r="D4342" s="155">
        <v>0</v>
      </c>
      <c r="E4342" s="155">
        <v>0</v>
      </c>
      <c r="F4342" s="155">
        <f t="shared" si="2405"/>
        <v>0</v>
      </c>
      <c r="G4342" s="155">
        <v>0</v>
      </c>
      <c r="H4342" s="505">
        <v>0</v>
      </c>
      <c r="I4342" s="155">
        <f t="shared" si="2406"/>
        <v>0</v>
      </c>
      <c r="J4342" s="155">
        <v>0</v>
      </c>
      <c r="K4342" s="505">
        <v>0</v>
      </c>
      <c r="L4342" s="155">
        <f t="shared" si="2407"/>
        <v>0</v>
      </c>
      <c r="M4342" s="155">
        <v>0</v>
      </c>
      <c r="N4342" s="505">
        <v>0</v>
      </c>
    </row>
    <row r="4343" spans="1:14" customFormat="1" ht="22.5" hidden="1" customHeight="1" thickTop="1" thickBot="1" x14ac:dyDescent="0.3">
      <c r="A4343" s="151" t="s">
        <v>0</v>
      </c>
      <c r="B4343" s="156" t="s">
        <v>118</v>
      </c>
      <c r="C4343" s="155">
        <f t="shared" si="2404"/>
        <v>0</v>
      </c>
      <c r="D4343" s="155">
        <f>SUM(D4344,D4347,D4350)</f>
        <v>0</v>
      </c>
      <c r="E4343" s="155">
        <f>SUM(E4344,E4347,E4350)</f>
        <v>0</v>
      </c>
      <c r="F4343" s="155">
        <f t="shared" si="2405"/>
        <v>0</v>
      </c>
      <c r="G4343" s="155">
        <f>SUM(G4344,G4347,G4350)</f>
        <v>0</v>
      </c>
      <c r="H4343" s="505">
        <f>SUM(H4344,H4347,H4350)</f>
        <v>0</v>
      </c>
      <c r="I4343" s="155">
        <f t="shared" si="2406"/>
        <v>0</v>
      </c>
      <c r="J4343" s="155">
        <f>SUM(J4344,J4347,J4350)</f>
        <v>0</v>
      </c>
      <c r="K4343" s="505">
        <f>SUM(K4344,K4347,K4350)</f>
        <v>0</v>
      </c>
      <c r="L4343" s="155">
        <f t="shared" si="2407"/>
        <v>0</v>
      </c>
      <c r="M4343" s="155">
        <f>SUM(M4344,M4347,M4350)</f>
        <v>0</v>
      </c>
      <c r="N4343" s="505">
        <f>SUM(N4344,N4347,N4350)</f>
        <v>0</v>
      </c>
    </row>
    <row r="4344" spans="1:14" customFormat="1" ht="29.25" hidden="1" customHeight="1" thickTop="1" thickBot="1" x14ac:dyDescent="0.3">
      <c r="A4344" s="151" t="s">
        <v>0</v>
      </c>
      <c r="B4344" s="157" t="s">
        <v>119</v>
      </c>
      <c r="C4344" s="155">
        <f t="shared" si="2404"/>
        <v>0</v>
      </c>
      <c r="D4344" s="155">
        <f>SUM(D4345:D4346)</f>
        <v>0</v>
      </c>
      <c r="E4344" s="155">
        <f>SUM(E4345:E4346)</f>
        <v>0</v>
      </c>
      <c r="F4344" s="155">
        <f t="shared" si="2405"/>
        <v>0</v>
      </c>
      <c r="G4344" s="155">
        <f>SUM(G4345:G4346)</f>
        <v>0</v>
      </c>
      <c r="H4344" s="505">
        <f>SUM(H4345:H4346)</f>
        <v>0</v>
      </c>
      <c r="I4344" s="155">
        <f t="shared" si="2406"/>
        <v>0</v>
      </c>
      <c r="J4344" s="155">
        <f>SUM(J4345:J4346)</f>
        <v>0</v>
      </c>
      <c r="K4344" s="505">
        <f>SUM(K4345:K4346)</f>
        <v>0</v>
      </c>
      <c r="L4344" s="155">
        <f t="shared" si="2407"/>
        <v>0</v>
      </c>
      <c r="M4344" s="155">
        <f>SUM(M4345:M4346)</f>
        <v>0</v>
      </c>
      <c r="N4344" s="505">
        <f>SUM(N4345:N4346)</f>
        <v>0</v>
      </c>
    </row>
    <row r="4345" spans="1:14" customFormat="1" ht="21" hidden="1" customHeight="1" thickTop="1" thickBot="1" x14ac:dyDescent="0.3">
      <c r="A4345" s="151" t="s">
        <v>0</v>
      </c>
      <c r="B4345" s="158" t="s">
        <v>120</v>
      </c>
      <c r="C4345" s="155">
        <f t="shared" si="2404"/>
        <v>0</v>
      </c>
      <c r="D4345" s="155">
        <v>0</v>
      </c>
      <c r="E4345" s="155">
        <v>0</v>
      </c>
      <c r="F4345" s="155">
        <f t="shared" si="2405"/>
        <v>0</v>
      </c>
      <c r="G4345" s="155">
        <v>0</v>
      </c>
      <c r="H4345" s="505">
        <v>0</v>
      </c>
      <c r="I4345" s="155">
        <f t="shared" si="2406"/>
        <v>0</v>
      </c>
      <c r="J4345" s="155">
        <v>0</v>
      </c>
      <c r="K4345" s="505">
        <v>0</v>
      </c>
      <c r="L4345" s="155">
        <f t="shared" si="2407"/>
        <v>0</v>
      </c>
      <c r="M4345" s="155">
        <v>0</v>
      </c>
      <c r="N4345" s="505">
        <v>0</v>
      </c>
    </row>
    <row r="4346" spans="1:14" customFormat="1" ht="22.5" hidden="1" customHeight="1" thickTop="1" thickBot="1" x14ac:dyDescent="0.3">
      <c r="A4346" s="151" t="s">
        <v>0</v>
      </c>
      <c r="B4346" s="158" t="s">
        <v>121</v>
      </c>
      <c r="C4346" s="155">
        <f t="shared" si="2404"/>
        <v>0</v>
      </c>
      <c r="D4346" s="155">
        <v>0</v>
      </c>
      <c r="E4346" s="155">
        <v>0</v>
      </c>
      <c r="F4346" s="155">
        <f t="shared" si="2405"/>
        <v>0</v>
      </c>
      <c r="G4346" s="155">
        <v>0</v>
      </c>
      <c r="H4346" s="505">
        <v>0</v>
      </c>
      <c r="I4346" s="155">
        <f t="shared" si="2406"/>
        <v>0</v>
      </c>
      <c r="J4346" s="155">
        <v>0</v>
      </c>
      <c r="K4346" s="505">
        <v>0</v>
      </c>
      <c r="L4346" s="155">
        <f t="shared" si="2407"/>
        <v>0</v>
      </c>
      <c r="M4346" s="155">
        <v>0</v>
      </c>
      <c r="N4346" s="505">
        <v>0</v>
      </c>
    </row>
    <row r="4347" spans="1:14" customFormat="1" ht="25.5" hidden="1" customHeight="1" thickTop="1" thickBot="1" x14ac:dyDescent="0.3">
      <c r="A4347" s="151" t="s">
        <v>0</v>
      </c>
      <c r="B4347" s="157" t="s">
        <v>122</v>
      </c>
      <c r="C4347" s="155">
        <f t="shared" si="2404"/>
        <v>0</v>
      </c>
      <c r="D4347" s="155">
        <f>SUM(D4348:D4349)</f>
        <v>0</v>
      </c>
      <c r="E4347" s="155">
        <f>SUM(E4348:E4349)</f>
        <v>0</v>
      </c>
      <c r="F4347" s="155">
        <f t="shared" si="2405"/>
        <v>0</v>
      </c>
      <c r="G4347" s="155">
        <f>SUM(G4348:G4349)</f>
        <v>0</v>
      </c>
      <c r="H4347" s="505">
        <f>SUM(H4348:H4349)</f>
        <v>0</v>
      </c>
      <c r="I4347" s="155">
        <f t="shared" si="2406"/>
        <v>0</v>
      </c>
      <c r="J4347" s="155">
        <f>SUM(J4348:J4349)</f>
        <v>0</v>
      </c>
      <c r="K4347" s="505">
        <f>SUM(K4348:K4349)</f>
        <v>0</v>
      </c>
      <c r="L4347" s="155">
        <f t="shared" si="2407"/>
        <v>0</v>
      </c>
      <c r="M4347" s="155">
        <f>SUM(M4348:M4349)</f>
        <v>0</v>
      </c>
      <c r="N4347" s="505">
        <f>SUM(N4348:N4349)</f>
        <v>0</v>
      </c>
    </row>
    <row r="4348" spans="1:14" customFormat="1" ht="20.25" hidden="1" customHeight="1" thickTop="1" thickBot="1" x14ac:dyDescent="0.3">
      <c r="A4348" s="151" t="s">
        <v>0</v>
      </c>
      <c r="B4348" s="158" t="s">
        <v>120</v>
      </c>
      <c r="C4348" s="155">
        <f t="shared" si="2404"/>
        <v>0</v>
      </c>
      <c r="D4348" s="155">
        <v>0</v>
      </c>
      <c r="E4348" s="155">
        <v>0</v>
      </c>
      <c r="F4348" s="155">
        <f t="shared" si="2405"/>
        <v>0</v>
      </c>
      <c r="G4348" s="155">
        <v>0</v>
      </c>
      <c r="H4348" s="505">
        <v>0</v>
      </c>
      <c r="I4348" s="155">
        <f t="shared" si="2406"/>
        <v>0</v>
      </c>
      <c r="J4348" s="155">
        <v>0</v>
      </c>
      <c r="K4348" s="505">
        <v>0</v>
      </c>
      <c r="L4348" s="155">
        <f t="shared" si="2407"/>
        <v>0</v>
      </c>
      <c r="M4348" s="155">
        <v>0</v>
      </c>
      <c r="N4348" s="505">
        <v>0</v>
      </c>
    </row>
    <row r="4349" spans="1:14" customFormat="1" ht="24.75" hidden="1" customHeight="1" thickTop="1" thickBot="1" x14ac:dyDescent="0.3">
      <c r="A4349" s="151" t="s">
        <v>0</v>
      </c>
      <c r="B4349" s="158" t="s">
        <v>121</v>
      </c>
      <c r="C4349" s="155">
        <f t="shared" si="2404"/>
        <v>0</v>
      </c>
      <c r="D4349" s="155">
        <v>0</v>
      </c>
      <c r="E4349" s="155">
        <v>0</v>
      </c>
      <c r="F4349" s="155">
        <f t="shared" si="2405"/>
        <v>0</v>
      </c>
      <c r="G4349" s="155">
        <v>0</v>
      </c>
      <c r="H4349" s="505">
        <v>0</v>
      </c>
      <c r="I4349" s="155">
        <f t="shared" si="2406"/>
        <v>0</v>
      </c>
      <c r="J4349" s="155">
        <v>0</v>
      </c>
      <c r="K4349" s="505">
        <v>0</v>
      </c>
      <c r="L4349" s="155">
        <f t="shared" si="2407"/>
        <v>0</v>
      </c>
      <c r="M4349" s="155">
        <v>0</v>
      </c>
      <c r="N4349" s="505">
        <v>0</v>
      </c>
    </row>
    <row r="4350" spans="1:14" customFormat="1" ht="29.25" hidden="1" customHeight="1" thickTop="1" thickBot="1" x14ac:dyDescent="0.3">
      <c r="A4350" s="151" t="s">
        <v>0</v>
      </c>
      <c r="B4350" s="157" t="s">
        <v>123</v>
      </c>
      <c r="C4350" s="155">
        <f t="shared" si="2404"/>
        <v>0</v>
      </c>
      <c r="D4350" s="155">
        <f>SUM(D4351:D4352)</f>
        <v>0</v>
      </c>
      <c r="E4350" s="155">
        <f>SUM(E4351:E4352)</f>
        <v>0</v>
      </c>
      <c r="F4350" s="155">
        <f t="shared" si="2405"/>
        <v>0</v>
      </c>
      <c r="G4350" s="155">
        <f>SUM(G4351:G4352)</f>
        <v>0</v>
      </c>
      <c r="H4350" s="505">
        <f>SUM(H4351:H4352)</f>
        <v>0</v>
      </c>
      <c r="I4350" s="155">
        <f t="shared" si="2406"/>
        <v>0</v>
      </c>
      <c r="J4350" s="155">
        <f>SUM(J4351:J4352)</f>
        <v>0</v>
      </c>
      <c r="K4350" s="505">
        <f>SUM(K4351:K4352)</f>
        <v>0</v>
      </c>
      <c r="L4350" s="155">
        <f t="shared" si="2407"/>
        <v>0</v>
      </c>
      <c r="M4350" s="155">
        <f>SUM(M4351:M4352)</f>
        <v>0</v>
      </c>
      <c r="N4350" s="505">
        <f>SUM(N4351:N4352)</f>
        <v>0</v>
      </c>
    </row>
    <row r="4351" spans="1:14" customFormat="1" ht="26.25" customHeight="1" x14ac:dyDescent="0.25">
      <c r="A4351" s="151" t="s">
        <v>0</v>
      </c>
      <c r="B4351" s="158" t="s">
        <v>120</v>
      </c>
      <c r="C4351" s="155">
        <f t="shared" si="2404"/>
        <v>0</v>
      </c>
      <c r="D4351" s="155">
        <v>0</v>
      </c>
      <c r="E4351" s="155">
        <v>0</v>
      </c>
      <c r="F4351" s="155">
        <f t="shared" si="2405"/>
        <v>0</v>
      </c>
      <c r="G4351" s="155">
        <v>0</v>
      </c>
      <c r="H4351" s="505">
        <v>0</v>
      </c>
      <c r="I4351" s="155">
        <f t="shared" si="2406"/>
        <v>0</v>
      </c>
      <c r="J4351" s="155">
        <v>0</v>
      </c>
      <c r="K4351" s="505">
        <v>0</v>
      </c>
      <c r="L4351" s="155">
        <f t="shared" si="2407"/>
        <v>0</v>
      </c>
      <c r="M4351" s="155">
        <v>0</v>
      </c>
      <c r="N4351" s="505">
        <v>0</v>
      </c>
    </row>
    <row r="4352" spans="1:14" customFormat="1" ht="25.5" customHeight="1" x14ac:dyDescent="0.25">
      <c r="A4352" s="151" t="s">
        <v>0</v>
      </c>
      <c r="B4352" s="158" t="s">
        <v>121</v>
      </c>
      <c r="C4352" s="155">
        <f t="shared" si="2404"/>
        <v>0</v>
      </c>
      <c r="D4352" s="155">
        <v>0</v>
      </c>
      <c r="E4352" s="155">
        <v>0</v>
      </c>
      <c r="F4352" s="155">
        <f t="shared" si="2405"/>
        <v>0</v>
      </c>
      <c r="G4352" s="155">
        <v>0</v>
      </c>
      <c r="H4352" s="505">
        <v>0</v>
      </c>
      <c r="I4352" s="155">
        <f t="shared" si="2406"/>
        <v>0</v>
      </c>
      <c r="J4352" s="155">
        <v>0</v>
      </c>
      <c r="K4352" s="505">
        <v>0</v>
      </c>
      <c r="L4352" s="155">
        <f t="shared" si="2407"/>
        <v>0</v>
      </c>
      <c r="M4352" s="155">
        <v>0</v>
      </c>
      <c r="N4352" s="505">
        <v>0</v>
      </c>
    </row>
    <row r="4353" spans="1:14" customFormat="1" ht="30" customHeight="1" x14ac:dyDescent="0.25">
      <c r="A4353" s="151" t="s">
        <v>0</v>
      </c>
      <c r="B4353" s="156" t="s">
        <v>124</v>
      </c>
      <c r="C4353" s="155">
        <f t="shared" si="2404"/>
        <v>0</v>
      </c>
      <c r="D4353" s="155">
        <f>SUM(D4354:D4355)</f>
        <v>0</v>
      </c>
      <c r="E4353" s="155">
        <f>SUM(E4354:E4355)</f>
        <v>0</v>
      </c>
      <c r="F4353" s="155">
        <f t="shared" si="2405"/>
        <v>0</v>
      </c>
      <c r="G4353" s="155">
        <f>SUM(G4354:G4355)</f>
        <v>0</v>
      </c>
      <c r="H4353" s="505">
        <f>SUM(H4354:H4355)</f>
        <v>0</v>
      </c>
      <c r="I4353" s="155">
        <f t="shared" si="2406"/>
        <v>0</v>
      </c>
      <c r="J4353" s="155">
        <f>SUM(J4354:J4355)</f>
        <v>0</v>
      </c>
      <c r="K4353" s="505">
        <f>SUM(K4354:K4355)</f>
        <v>0</v>
      </c>
      <c r="L4353" s="155">
        <f t="shared" si="2407"/>
        <v>0</v>
      </c>
      <c r="M4353" s="155">
        <f>SUM(M4354:M4355)</f>
        <v>0</v>
      </c>
      <c r="N4353" s="505">
        <f>SUM(N4354:N4355)</f>
        <v>0</v>
      </c>
    </row>
    <row r="4354" spans="1:14" customFormat="1" ht="30" customHeight="1" x14ac:dyDescent="0.25">
      <c r="A4354" s="151" t="s">
        <v>0</v>
      </c>
      <c r="B4354" s="157" t="s">
        <v>125</v>
      </c>
      <c r="C4354" s="155">
        <f t="shared" si="2404"/>
        <v>0</v>
      </c>
      <c r="D4354" s="155">
        <v>0</v>
      </c>
      <c r="E4354" s="155">
        <v>0</v>
      </c>
      <c r="F4354" s="155">
        <f t="shared" si="2405"/>
        <v>0</v>
      </c>
      <c r="G4354" s="155">
        <v>0</v>
      </c>
      <c r="H4354" s="505">
        <v>0</v>
      </c>
      <c r="I4354" s="155">
        <f t="shared" si="2406"/>
        <v>0</v>
      </c>
      <c r="J4354" s="155">
        <v>0</v>
      </c>
      <c r="K4354" s="505">
        <v>0</v>
      </c>
      <c r="L4354" s="155">
        <f t="shared" si="2407"/>
        <v>0</v>
      </c>
      <c r="M4354" s="155">
        <v>0</v>
      </c>
      <c r="N4354" s="505">
        <v>0</v>
      </c>
    </row>
    <row r="4355" spans="1:14" customFormat="1" ht="39" customHeight="1" x14ac:dyDescent="0.25">
      <c r="A4355" s="151" t="s">
        <v>0</v>
      </c>
      <c r="B4355" s="157" t="s">
        <v>126</v>
      </c>
      <c r="C4355" s="155">
        <f t="shared" ref="C4355:C4418" si="2408">SUM(D4355:E4355)</f>
        <v>0</v>
      </c>
      <c r="D4355" s="155">
        <f>SUM(D4356,D4375)</f>
        <v>0</v>
      </c>
      <c r="E4355" s="155">
        <f>SUM(E4356,E4375)</f>
        <v>0</v>
      </c>
      <c r="F4355" s="155">
        <f t="shared" ref="F4355:F4418" si="2409">SUM(G4355:H4355)</f>
        <v>0</v>
      </c>
      <c r="G4355" s="155">
        <f>SUM(G4356,G4375)</f>
        <v>0</v>
      </c>
      <c r="H4355" s="505">
        <f>SUM(H4356,H4375)</f>
        <v>0</v>
      </c>
      <c r="I4355" s="155">
        <f t="shared" ref="I4355:I4418" si="2410">SUM(J4355:K4355)</f>
        <v>0</v>
      </c>
      <c r="J4355" s="155">
        <f>SUM(J4356,J4375)</f>
        <v>0</v>
      </c>
      <c r="K4355" s="505">
        <f>SUM(K4356,K4375)</f>
        <v>0</v>
      </c>
      <c r="L4355" s="155">
        <f t="shared" ref="L4355:L4418" si="2411">SUM(M4355:N4355)</f>
        <v>0</v>
      </c>
      <c r="M4355" s="155">
        <f>SUM(M4356,M4375)</f>
        <v>0</v>
      </c>
      <c r="N4355" s="505">
        <f>SUM(N4356,N4375)</f>
        <v>0</v>
      </c>
    </row>
    <row r="4356" spans="1:14" customFormat="1" ht="35.25" customHeight="1" x14ac:dyDescent="0.25">
      <c r="A4356" s="151" t="s">
        <v>0</v>
      </c>
      <c r="B4356" s="158" t="s">
        <v>127</v>
      </c>
      <c r="C4356" s="155">
        <f t="shared" si="2408"/>
        <v>0</v>
      </c>
      <c r="D4356" s="155">
        <f>SUM(D4357:D4374)</f>
        <v>0</v>
      </c>
      <c r="E4356" s="155">
        <f>SUM(E4357:E4374)</f>
        <v>0</v>
      </c>
      <c r="F4356" s="155">
        <f t="shared" si="2409"/>
        <v>0</v>
      </c>
      <c r="G4356" s="155">
        <f>SUM(G4357:G4374)</f>
        <v>0</v>
      </c>
      <c r="H4356" s="505">
        <f>SUM(H4357:H4374)</f>
        <v>0</v>
      </c>
      <c r="I4356" s="155">
        <f t="shared" si="2410"/>
        <v>0</v>
      </c>
      <c r="J4356" s="155">
        <f>SUM(J4357:J4374)</f>
        <v>0</v>
      </c>
      <c r="K4356" s="505">
        <f>SUM(K4357:K4374)</f>
        <v>0</v>
      </c>
      <c r="L4356" s="155">
        <f t="shared" si="2411"/>
        <v>0</v>
      </c>
      <c r="M4356" s="155">
        <f>SUM(M4357:M4374)</f>
        <v>0</v>
      </c>
      <c r="N4356" s="505">
        <f>SUM(N4357:N4374)</f>
        <v>0</v>
      </c>
    </row>
    <row r="4357" spans="1:14" customFormat="1" ht="41.25" customHeight="1" x14ac:dyDescent="0.25">
      <c r="A4357" s="151" t="s">
        <v>0</v>
      </c>
      <c r="B4357" s="159" t="s">
        <v>128</v>
      </c>
      <c r="C4357" s="155">
        <f t="shared" si="2408"/>
        <v>0</v>
      </c>
      <c r="D4357" s="155">
        <v>0</v>
      </c>
      <c r="E4357" s="155">
        <v>0</v>
      </c>
      <c r="F4357" s="155">
        <f t="shared" si="2409"/>
        <v>0</v>
      </c>
      <c r="G4357" s="155">
        <v>0</v>
      </c>
      <c r="H4357" s="505">
        <v>0</v>
      </c>
      <c r="I4357" s="155">
        <f t="shared" si="2410"/>
        <v>0</v>
      </c>
      <c r="J4357" s="155">
        <v>0</v>
      </c>
      <c r="K4357" s="505">
        <v>0</v>
      </c>
      <c r="L4357" s="155">
        <f t="shared" si="2411"/>
        <v>0</v>
      </c>
      <c r="M4357" s="155">
        <v>0</v>
      </c>
      <c r="N4357" s="505">
        <v>0</v>
      </c>
    </row>
    <row r="4358" spans="1:14" customFormat="1" ht="27" customHeight="1" x14ac:dyDescent="0.25">
      <c r="A4358" s="151" t="s">
        <v>0</v>
      </c>
      <c r="B4358" s="159" t="s">
        <v>129</v>
      </c>
      <c r="C4358" s="155">
        <f t="shared" si="2408"/>
        <v>0</v>
      </c>
      <c r="D4358" s="155">
        <v>0</v>
      </c>
      <c r="E4358" s="155">
        <v>0</v>
      </c>
      <c r="F4358" s="155">
        <f t="shared" si="2409"/>
        <v>0</v>
      </c>
      <c r="G4358" s="155">
        <v>0</v>
      </c>
      <c r="H4358" s="505">
        <v>0</v>
      </c>
      <c r="I4358" s="155">
        <f t="shared" si="2410"/>
        <v>0</v>
      </c>
      <c r="J4358" s="155">
        <v>0</v>
      </c>
      <c r="K4358" s="505">
        <v>0</v>
      </c>
      <c r="L4358" s="155">
        <f t="shared" si="2411"/>
        <v>0</v>
      </c>
      <c r="M4358" s="155">
        <v>0</v>
      </c>
      <c r="N4358" s="505">
        <v>0</v>
      </c>
    </row>
    <row r="4359" spans="1:14" customFormat="1" ht="24" customHeight="1" x14ac:dyDescent="0.25">
      <c r="A4359" s="151" t="s">
        <v>0</v>
      </c>
      <c r="B4359" s="159" t="s">
        <v>130</v>
      </c>
      <c r="C4359" s="155">
        <f t="shared" si="2408"/>
        <v>0</v>
      </c>
      <c r="D4359" s="155">
        <v>0</v>
      </c>
      <c r="E4359" s="155">
        <v>0</v>
      </c>
      <c r="F4359" s="155">
        <f t="shared" si="2409"/>
        <v>0</v>
      </c>
      <c r="G4359" s="155">
        <v>0</v>
      </c>
      <c r="H4359" s="505">
        <v>0</v>
      </c>
      <c r="I4359" s="155">
        <f t="shared" si="2410"/>
        <v>0</v>
      </c>
      <c r="J4359" s="155">
        <v>0</v>
      </c>
      <c r="K4359" s="505">
        <v>0</v>
      </c>
      <c r="L4359" s="155">
        <f t="shared" si="2411"/>
        <v>0</v>
      </c>
      <c r="M4359" s="155">
        <v>0</v>
      </c>
      <c r="N4359" s="505">
        <v>0</v>
      </c>
    </row>
    <row r="4360" spans="1:14" customFormat="1" ht="24.75" customHeight="1" x14ac:dyDescent="0.25">
      <c r="A4360" s="151" t="s">
        <v>0</v>
      </c>
      <c r="B4360" s="159" t="s">
        <v>131</v>
      </c>
      <c r="C4360" s="155">
        <f t="shared" si="2408"/>
        <v>0</v>
      </c>
      <c r="D4360" s="155">
        <v>0</v>
      </c>
      <c r="E4360" s="155">
        <v>0</v>
      </c>
      <c r="F4360" s="155">
        <f t="shared" si="2409"/>
        <v>0</v>
      </c>
      <c r="G4360" s="155">
        <v>0</v>
      </c>
      <c r="H4360" s="505">
        <v>0</v>
      </c>
      <c r="I4360" s="155">
        <f t="shared" si="2410"/>
        <v>0</v>
      </c>
      <c r="J4360" s="155">
        <v>0</v>
      </c>
      <c r="K4360" s="505">
        <v>0</v>
      </c>
      <c r="L4360" s="155">
        <f t="shared" si="2411"/>
        <v>0</v>
      </c>
      <c r="M4360" s="155">
        <v>0</v>
      </c>
      <c r="N4360" s="505">
        <v>0</v>
      </c>
    </row>
    <row r="4361" spans="1:14" customFormat="1" ht="30.75" customHeight="1" x14ac:dyDescent="0.25">
      <c r="A4361" s="151" t="s">
        <v>0</v>
      </c>
      <c r="B4361" s="159" t="s">
        <v>132</v>
      </c>
      <c r="C4361" s="155">
        <f t="shared" si="2408"/>
        <v>0</v>
      </c>
      <c r="D4361" s="155">
        <v>0</v>
      </c>
      <c r="E4361" s="155">
        <v>0</v>
      </c>
      <c r="F4361" s="155">
        <f t="shared" si="2409"/>
        <v>0</v>
      </c>
      <c r="G4361" s="155">
        <v>0</v>
      </c>
      <c r="H4361" s="505">
        <v>0</v>
      </c>
      <c r="I4361" s="155">
        <f t="shared" si="2410"/>
        <v>0</v>
      </c>
      <c r="J4361" s="155">
        <v>0</v>
      </c>
      <c r="K4361" s="505">
        <v>0</v>
      </c>
      <c r="L4361" s="155">
        <f t="shared" si="2411"/>
        <v>0</v>
      </c>
      <c r="M4361" s="155">
        <v>0</v>
      </c>
      <c r="N4361" s="505">
        <v>0</v>
      </c>
    </row>
    <row r="4362" spans="1:14" customFormat="1" ht="30" customHeight="1" x14ac:dyDescent="0.25">
      <c r="A4362" s="151" t="s">
        <v>0</v>
      </c>
      <c r="B4362" s="159" t="s">
        <v>133</v>
      </c>
      <c r="C4362" s="155">
        <f t="shared" si="2408"/>
        <v>0</v>
      </c>
      <c r="D4362" s="155">
        <v>0</v>
      </c>
      <c r="E4362" s="155">
        <v>0</v>
      </c>
      <c r="F4362" s="155">
        <f t="shared" si="2409"/>
        <v>0</v>
      </c>
      <c r="G4362" s="155">
        <v>0</v>
      </c>
      <c r="H4362" s="505">
        <v>0</v>
      </c>
      <c r="I4362" s="155">
        <f t="shared" si="2410"/>
        <v>0</v>
      </c>
      <c r="J4362" s="155">
        <v>0</v>
      </c>
      <c r="K4362" s="505">
        <v>0</v>
      </c>
      <c r="L4362" s="155">
        <f t="shared" si="2411"/>
        <v>0</v>
      </c>
      <c r="M4362" s="155">
        <v>0</v>
      </c>
      <c r="N4362" s="505">
        <v>0</v>
      </c>
    </row>
    <row r="4363" spans="1:14" customFormat="1" ht="30.75" customHeight="1" x14ac:dyDescent="0.25">
      <c r="A4363" s="151" t="s">
        <v>0</v>
      </c>
      <c r="B4363" s="159" t="s">
        <v>134</v>
      </c>
      <c r="C4363" s="155">
        <f t="shared" si="2408"/>
        <v>0</v>
      </c>
      <c r="D4363" s="155">
        <v>0</v>
      </c>
      <c r="E4363" s="155">
        <v>0</v>
      </c>
      <c r="F4363" s="155">
        <f t="shared" si="2409"/>
        <v>0</v>
      </c>
      <c r="G4363" s="155">
        <v>0</v>
      </c>
      <c r="H4363" s="505">
        <v>0</v>
      </c>
      <c r="I4363" s="155">
        <f t="shared" si="2410"/>
        <v>0</v>
      </c>
      <c r="J4363" s="155">
        <v>0</v>
      </c>
      <c r="K4363" s="505">
        <v>0</v>
      </c>
      <c r="L4363" s="155">
        <f t="shared" si="2411"/>
        <v>0</v>
      </c>
      <c r="M4363" s="155">
        <v>0</v>
      </c>
      <c r="N4363" s="505">
        <v>0</v>
      </c>
    </row>
    <row r="4364" spans="1:14" customFormat="1" ht="40.5" customHeight="1" x14ac:dyDescent="0.25">
      <c r="A4364" s="151" t="s">
        <v>0</v>
      </c>
      <c r="B4364" s="159" t="s">
        <v>135</v>
      </c>
      <c r="C4364" s="155">
        <f t="shared" si="2408"/>
        <v>0</v>
      </c>
      <c r="D4364" s="155">
        <v>0</v>
      </c>
      <c r="E4364" s="155">
        <v>0</v>
      </c>
      <c r="F4364" s="155">
        <f t="shared" si="2409"/>
        <v>0</v>
      </c>
      <c r="G4364" s="155">
        <v>0</v>
      </c>
      <c r="H4364" s="505">
        <v>0</v>
      </c>
      <c r="I4364" s="155">
        <f t="shared" si="2410"/>
        <v>0</v>
      </c>
      <c r="J4364" s="155">
        <v>0</v>
      </c>
      <c r="K4364" s="505">
        <v>0</v>
      </c>
      <c r="L4364" s="155">
        <f t="shared" si="2411"/>
        <v>0</v>
      </c>
      <c r="M4364" s="155">
        <v>0</v>
      </c>
      <c r="N4364" s="505">
        <v>0</v>
      </c>
    </row>
    <row r="4365" spans="1:14" customFormat="1" ht="39.75" customHeight="1" x14ac:dyDescent="0.25">
      <c r="A4365" s="151" t="s">
        <v>0</v>
      </c>
      <c r="B4365" s="159" t="s">
        <v>136</v>
      </c>
      <c r="C4365" s="155">
        <f t="shared" si="2408"/>
        <v>0</v>
      </c>
      <c r="D4365" s="155">
        <v>0</v>
      </c>
      <c r="E4365" s="155">
        <v>0</v>
      </c>
      <c r="F4365" s="155">
        <f t="shared" si="2409"/>
        <v>0</v>
      </c>
      <c r="G4365" s="155">
        <v>0</v>
      </c>
      <c r="H4365" s="505">
        <v>0</v>
      </c>
      <c r="I4365" s="155">
        <f t="shared" si="2410"/>
        <v>0</v>
      </c>
      <c r="J4365" s="155">
        <v>0</v>
      </c>
      <c r="K4365" s="505">
        <v>0</v>
      </c>
      <c r="L4365" s="155">
        <f t="shared" si="2411"/>
        <v>0</v>
      </c>
      <c r="M4365" s="155">
        <v>0</v>
      </c>
      <c r="N4365" s="505">
        <v>0</v>
      </c>
    </row>
    <row r="4366" spans="1:14" customFormat="1" ht="31.5" customHeight="1" x14ac:dyDescent="0.25">
      <c r="A4366" s="151" t="s">
        <v>0</v>
      </c>
      <c r="B4366" s="159" t="s">
        <v>137</v>
      </c>
      <c r="C4366" s="155">
        <f t="shared" si="2408"/>
        <v>0</v>
      </c>
      <c r="D4366" s="155">
        <v>0</v>
      </c>
      <c r="E4366" s="155">
        <v>0</v>
      </c>
      <c r="F4366" s="155">
        <f t="shared" si="2409"/>
        <v>0</v>
      </c>
      <c r="G4366" s="155">
        <v>0</v>
      </c>
      <c r="H4366" s="505">
        <v>0</v>
      </c>
      <c r="I4366" s="155">
        <f t="shared" si="2410"/>
        <v>0</v>
      </c>
      <c r="J4366" s="155">
        <v>0</v>
      </c>
      <c r="K4366" s="505">
        <v>0</v>
      </c>
      <c r="L4366" s="155">
        <f t="shared" si="2411"/>
        <v>0</v>
      </c>
      <c r="M4366" s="155">
        <v>0</v>
      </c>
      <c r="N4366" s="505">
        <v>0</v>
      </c>
    </row>
    <row r="4367" spans="1:14" customFormat="1" ht="29.25" customHeight="1" x14ac:dyDescent="0.25">
      <c r="A4367" s="151" t="s">
        <v>0</v>
      </c>
      <c r="B4367" s="159" t="s">
        <v>138</v>
      </c>
      <c r="C4367" s="155">
        <f t="shared" si="2408"/>
        <v>0</v>
      </c>
      <c r="D4367" s="155">
        <v>0</v>
      </c>
      <c r="E4367" s="155">
        <v>0</v>
      </c>
      <c r="F4367" s="155">
        <f t="shared" si="2409"/>
        <v>0</v>
      </c>
      <c r="G4367" s="155">
        <v>0</v>
      </c>
      <c r="H4367" s="505">
        <v>0</v>
      </c>
      <c r="I4367" s="155">
        <f t="shared" si="2410"/>
        <v>0</v>
      </c>
      <c r="J4367" s="155">
        <v>0</v>
      </c>
      <c r="K4367" s="505">
        <v>0</v>
      </c>
      <c r="L4367" s="155">
        <f t="shared" si="2411"/>
        <v>0</v>
      </c>
      <c r="M4367" s="155">
        <v>0</v>
      </c>
      <c r="N4367" s="505">
        <v>0</v>
      </c>
    </row>
    <row r="4368" spans="1:14" customFormat="1" ht="39" customHeight="1" x14ac:dyDescent="0.25">
      <c r="A4368" s="151" t="s">
        <v>0</v>
      </c>
      <c r="B4368" s="159" t="s">
        <v>139</v>
      </c>
      <c r="C4368" s="155">
        <f t="shared" si="2408"/>
        <v>0</v>
      </c>
      <c r="D4368" s="155">
        <v>0</v>
      </c>
      <c r="E4368" s="155">
        <v>0</v>
      </c>
      <c r="F4368" s="155">
        <f t="shared" si="2409"/>
        <v>0</v>
      </c>
      <c r="G4368" s="155">
        <v>0</v>
      </c>
      <c r="H4368" s="505">
        <v>0</v>
      </c>
      <c r="I4368" s="155">
        <f t="shared" si="2410"/>
        <v>0</v>
      </c>
      <c r="J4368" s="155">
        <v>0</v>
      </c>
      <c r="K4368" s="505">
        <v>0</v>
      </c>
      <c r="L4368" s="155">
        <f t="shared" si="2411"/>
        <v>0</v>
      </c>
      <c r="M4368" s="155">
        <v>0</v>
      </c>
      <c r="N4368" s="505">
        <v>0</v>
      </c>
    </row>
    <row r="4369" spans="1:14" customFormat="1" ht="33.75" customHeight="1" x14ac:dyDescent="0.25">
      <c r="A4369" s="151" t="s">
        <v>0</v>
      </c>
      <c r="B4369" s="159" t="s">
        <v>140</v>
      </c>
      <c r="C4369" s="155">
        <f t="shared" si="2408"/>
        <v>0</v>
      </c>
      <c r="D4369" s="155">
        <v>0</v>
      </c>
      <c r="E4369" s="155">
        <v>0</v>
      </c>
      <c r="F4369" s="155">
        <f t="shared" si="2409"/>
        <v>0</v>
      </c>
      <c r="G4369" s="155">
        <v>0</v>
      </c>
      <c r="H4369" s="505">
        <v>0</v>
      </c>
      <c r="I4369" s="155">
        <f t="shared" si="2410"/>
        <v>0</v>
      </c>
      <c r="J4369" s="155">
        <v>0</v>
      </c>
      <c r="K4369" s="505">
        <v>0</v>
      </c>
      <c r="L4369" s="155">
        <f t="shared" si="2411"/>
        <v>0</v>
      </c>
      <c r="M4369" s="155">
        <v>0</v>
      </c>
      <c r="N4369" s="505">
        <v>0</v>
      </c>
    </row>
    <row r="4370" spans="1:14" customFormat="1" ht="40.5" customHeight="1" x14ac:dyDescent="0.25">
      <c r="A4370" s="151" t="s">
        <v>0</v>
      </c>
      <c r="B4370" s="159" t="s">
        <v>141</v>
      </c>
      <c r="C4370" s="155">
        <f t="shared" si="2408"/>
        <v>0</v>
      </c>
      <c r="D4370" s="155">
        <v>0</v>
      </c>
      <c r="E4370" s="155">
        <v>0</v>
      </c>
      <c r="F4370" s="155">
        <f t="shared" si="2409"/>
        <v>0</v>
      </c>
      <c r="G4370" s="155">
        <v>0</v>
      </c>
      <c r="H4370" s="505">
        <v>0</v>
      </c>
      <c r="I4370" s="155">
        <f t="shared" si="2410"/>
        <v>0</v>
      </c>
      <c r="J4370" s="155">
        <v>0</v>
      </c>
      <c r="K4370" s="505">
        <v>0</v>
      </c>
      <c r="L4370" s="155">
        <f t="shared" si="2411"/>
        <v>0</v>
      </c>
      <c r="M4370" s="155">
        <v>0</v>
      </c>
      <c r="N4370" s="505">
        <v>0</v>
      </c>
    </row>
    <row r="4371" spans="1:14" customFormat="1" ht="32.25" customHeight="1" x14ac:dyDescent="0.25">
      <c r="A4371" s="151" t="s">
        <v>0</v>
      </c>
      <c r="B4371" s="159" t="s">
        <v>142</v>
      </c>
      <c r="C4371" s="155">
        <f t="shared" si="2408"/>
        <v>0</v>
      </c>
      <c r="D4371" s="155">
        <v>0</v>
      </c>
      <c r="E4371" s="155">
        <v>0</v>
      </c>
      <c r="F4371" s="155">
        <f t="shared" si="2409"/>
        <v>0</v>
      </c>
      <c r="G4371" s="155">
        <v>0</v>
      </c>
      <c r="H4371" s="505">
        <v>0</v>
      </c>
      <c r="I4371" s="155">
        <f t="shared" si="2410"/>
        <v>0</v>
      </c>
      <c r="J4371" s="155">
        <v>0</v>
      </c>
      <c r="K4371" s="505">
        <v>0</v>
      </c>
      <c r="L4371" s="155">
        <f t="shared" si="2411"/>
        <v>0</v>
      </c>
      <c r="M4371" s="155">
        <v>0</v>
      </c>
      <c r="N4371" s="505">
        <v>0</v>
      </c>
    </row>
    <row r="4372" spans="1:14" customFormat="1" ht="42.75" customHeight="1" x14ac:dyDescent="0.25">
      <c r="A4372" s="151" t="s">
        <v>0</v>
      </c>
      <c r="B4372" s="159" t="s">
        <v>143</v>
      </c>
      <c r="C4372" s="155">
        <f t="shared" si="2408"/>
        <v>0</v>
      </c>
      <c r="D4372" s="155">
        <v>0</v>
      </c>
      <c r="E4372" s="155">
        <v>0</v>
      </c>
      <c r="F4372" s="155">
        <f t="shared" si="2409"/>
        <v>0</v>
      </c>
      <c r="G4372" s="155">
        <v>0</v>
      </c>
      <c r="H4372" s="505">
        <v>0</v>
      </c>
      <c r="I4372" s="155">
        <f t="shared" si="2410"/>
        <v>0</v>
      </c>
      <c r="J4372" s="155">
        <v>0</v>
      </c>
      <c r="K4372" s="505">
        <v>0</v>
      </c>
      <c r="L4372" s="155">
        <f t="shared" si="2411"/>
        <v>0</v>
      </c>
      <c r="M4372" s="155">
        <v>0</v>
      </c>
      <c r="N4372" s="505">
        <v>0</v>
      </c>
    </row>
    <row r="4373" spans="1:14" customFormat="1" ht="39" customHeight="1" x14ac:dyDescent="0.25">
      <c r="A4373" s="151" t="s">
        <v>0</v>
      </c>
      <c r="B4373" s="159" t="s">
        <v>144</v>
      </c>
      <c r="C4373" s="155">
        <f t="shared" si="2408"/>
        <v>0</v>
      </c>
      <c r="D4373" s="155">
        <v>0</v>
      </c>
      <c r="E4373" s="155">
        <v>0</v>
      </c>
      <c r="F4373" s="155">
        <f t="shared" si="2409"/>
        <v>0</v>
      </c>
      <c r="G4373" s="155">
        <v>0</v>
      </c>
      <c r="H4373" s="505">
        <v>0</v>
      </c>
      <c r="I4373" s="155">
        <f t="shared" si="2410"/>
        <v>0</v>
      </c>
      <c r="J4373" s="155">
        <v>0</v>
      </c>
      <c r="K4373" s="505">
        <v>0</v>
      </c>
      <c r="L4373" s="155">
        <f t="shared" si="2411"/>
        <v>0</v>
      </c>
      <c r="M4373" s="155">
        <v>0</v>
      </c>
      <c r="N4373" s="505">
        <v>0</v>
      </c>
    </row>
    <row r="4374" spans="1:14" customFormat="1" ht="54" customHeight="1" x14ac:dyDescent="0.25">
      <c r="A4374" s="151" t="s">
        <v>0</v>
      </c>
      <c r="B4374" s="159" t="s">
        <v>145</v>
      </c>
      <c r="C4374" s="155">
        <f t="shared" si="2408"/>
        <v>0</v>
      </c>
      <c r="D4374" s="155">
        <v>0</v>
      </c>
      <c r="E4374" s="155">
        <v>0</v>
      </c>
      <c r="F4374" s="155">
        <f t="shared" si="2409"/>
        <v>0</v>
      </c>
      <c r="G4374" s="155">
        <v>0</v>
      </c>
      <c r="H4374" s="505">
        <v>0</v>
      </c>
      <c r="I4374" s="155">
        <f t="shared" si="2410"/>
        <v>0</v>
      </c>
      <c r="J4374" s="155">
        <v>0</v>
      </c>
      <c r="K4374" s="505">
        <v>0</v>
      </c>
      <c r="L4374" s="155">
        <f t="shared" si="2411"/>
        <v>0</v>
      </c>
      <c r="M4374" s="155">
        <v>0</v>
      </c>
      <c r="N4374" s="505">
        <v>0</v>
      </c>
    </row>
    <row r="4375" spans="1:14" customFormat="1" ht="60.75" customHeight="1" x14ac:dyDescent="0.25">
      <c r="A4375" s="151" t="s">
        <v>0</v>
      </c>
      <c r="B4375" s="158" t="s">
        <v>146</v>
      </c>
      <c r="C4375" s="155">
        <f t="shared" si="2408"/>
        <v>0</v>
      </c>
      <c r="D4375" s="155">
        <v>0</v>
      </c>
      <c r="E4375" s="155">
        <v>0</v>
      </c>
      <c r="F4375" s="155">
        <f t="shared" si="2409"/>
        <v>0</v>
      </c>
      <c r="G4375" s="155">
        <v>0</v>
      </c>
      <c r="H4375" s="505">
        <v>0</v>
      </c>
      <c r="I4375" s="155">
        <f t="shared" si="2410"/>
        <v>0</v>
      </c>
      <c r="J4375" s="155">
        <v>0</v>
      </c>
      <c r="K4375" s="505">
        <v>0</v>
      </c>
      <c r="L4375" s="155">
        <f t="shared" si="2411"/>
        <v>0</v>
      </c>
      <c r="M4375" s="155">
        <v>0</v>
      </c>
      <c r="N4375" s="505">
        <v>0</v>
      </c>
    </row>
    <row r="4376" spans="1:14" ht="30.75" customHeight="1" x14ac:dyDescent="0.2">
      <c r="A4376" s="388" t="s">
        <v>0</v>
      </c>
      <c r="B4376" s="328" t="s">
        <v>147</v>
      </c>
      <c r="C4376" s="329">
        <f t="shared" si="2408"/>
        <v>0</v>
      </c>
      <c r="D4376" s="329">
        <f>SUM(D4377,D4424,D4431:D4432)</f>
        <v>0</v>
      </c>
      <c r="E4376" s="329">
        <f>SUM(E4377,E4424,E4431:E4432)</f>
        <v>0</v>
      </c>
      <c r="F4376" s="329">
        <f t="shared" si="2409"/>
        <v>95.2</v>
      </c>
      <c r="G4376" s="329">
        <f>G4377</f>
        <v>0</v>
      </c>
      <c r="H4376" s="446">
        <f>H4377</f>
        <v>95.2</v>
      </c>
      <c r="I4376" s="329">
        <f t="shared" si="2410"/>
        <v>39.57</v>
      </c>
      <c r="J4376" s="329">
        <f>J4377</f>
        <v>30.45</v>
      </c>
      <c r="K4376" s="446">
        <f>K4377</f>
        <v>9.1199999999999992</v>
      </c>
      <c r="L4376" s="329">
        <f t="shared" si="2411"/>
        <v>50</v>
      </c>
      <c r="M4376" s="329">
        <f>M4377</f>
        <v>50</v>
      </c>
      <c r="N4376" s="446">
        <f>N4377</f>
        <v>0</v>
      </c>
    </row>
    <row r="4377" spans="1:14" ht="24" customHeight="1" x14ac:dyDescent="0.2">
      <c r="A4377" s="388" t="s">
        <v>0</v>
      </c>
      <c r="B4377" s="330" t="s">
        <v>148</v>
      </c>
      <c r="C4377" s="329">
        <f t="shared" si="2408"/>
        <v>0</v>
      </c>
      <c r="D4377" s="329">
        <f>SUM(D4378,D4390,D4419)</f>
        <v>0</v>
      </c>
      <c r="E4377" s="329">
        <f>SUM(E4378,E4390,E4419)</f>
        <v>0</v>
      </c>
      <c r="F4377" s="329">
        <f t="shared" si="2409"/>
        <v>95.2</v>
      </c>
      <c r="G4377" s="329">
        <f>SUM(G4378,G4390,G4419)</f>
        <v>0</v>
      </c>
      <c r="H4377" s="446">
        <f>SUM(H4378,H4390,H4419)</f>
        <v>95.2</v>
      </c>
      <c r="I4377" s="329">
        <f t="shared" si="2410"/>
        <v>39.57</v>
      </c>
      <c r="J4377" s="329">
        <f>SUM(J4378,J4390,J4419)</f>
        <v>30.45</v>
      </c>
      <c r="K4377" s="446">
        <f>SUM(K4378,K4390,K4419)</f>
        <v>9.1199999999999992</v>
      </c>
      <c r="L4377" s="329">
        <f t="shared" si="2411"/>
        <v>50</v>
      </c>
      <c r="M4377" s="329">
        <f>SUM(M4378,M4390,M4419)</f>
        <v>50</v>
      </c>
      <c r="N4377" s="446">
        <f>SUM(N4378,N4390,N4419)</f>
        <v>0</v>
      </c>
    </row>
    <row r="4378" spans="1:14" customFormat="1" ht="18.75" customHeight="1" x14ac:dyDescent="0.25">
      <c r="A4378" s="151" t="s">
        <v>0</v>
      </c>
      <c r="B4378" s="157" t="s">
        <v>149</v>
      </c>
      <c r="C4378" s="155">
        <f t="shared" si="2408"/>
        <v>0</v>
      </c>
      <c r="D4378" s="155">
        <f>SUM(D4379:D4389)</f>
        <v>0</v>
      </c>
      <c r="E4378" s="155">
        <f>SUM(E4379:E4389)</f>
        <v>0</v>
      </c>
      <c r="F4378" s="155">
        <f t="shared" si="2409"/>
        <v>95.2</v>
      </c>
      <c r="G4378" s="155">
        <f>G4380</f>
        <v>0</v>
      </c>
      <c r="H4378" s="505">
        <f>SUM(H4379:H4389)</f>
        <v>95.2</v>
      </c>
      <c r="I4378" s="155">
        <f t="shared" si="2410"/>
        <v>39.57</v>
      </c>
      <c r="J4378" s="155">
        <f>J4383</f>
        <v>30.45</v>
      </c>
      <c r="K4378" s="505">
        <f>SUM(K4379:K4389)</f>
        <v>9.1199999999999992</v>
      </c>
      <c r="L4378" s="155">
        <f t="shared" si="2411"/>
        <v>50</v>
      </c>
      <c r="M4378" s="155">
        <f>M4380</f>
        <v>50</v>
      </c>
      <c r="N4378" s="505">
        <f>SUM(N4379:N4389)</f>
        <v>0</v>
      </c>
    </row>
    <row r="4379" spans="1:14" customFormat="1" ht="27.75" customHeight="1" x14ac:dyDescent="0.25">
      <c r="A4379" s="151" t="s">
        <v>0</v>
      </c>
      <c r="B4379" s="158" t="s">
        <v>150</v>
      </c>
      <c r="C4379" s="155">
        <f t="shared" si="2408"/>
        <v>0</v>
      </c>
      <c r="D4379" s="155">
        <v>0</v>
      </c>
      <c r="E4379" s="155">
        <v>0</v>
      </c>
      <c r="F4379" s="155">
        <f t="shared" si="2409"/>
        <v>0</v>
      </c>
      <c r="G4379" s="155">
        <v>0</v>
      </c>
      <c r="H4379" s="505">
        <v>0</v>
      </c>
      <c r="I4379" s="155">
        <f t="shared" si="2410"/>
        <v>0</v>
      </c>
      <c r="J4379" s="155">
        <v>0</v>
      </c>
      <c r="K4379" s="505">
        <v>0</v>
      </c>
      <c r="L4379" s="155">
        <f t="shared" si="2411"/>
        <v>0</v>
      </c>
      <c r="M4379" s="155">
        <v>0</v>
      </c>
      <c r="N4379" s="505">
        <v>0</v>
      </c>
    </row>
    <row r="4380" spans="1:14" customFormat="1" ht="33.75" customHeight="1" x14ac:dyDescent="0.25">
      <c r="A4380" s="151" t="s">
        <v>0</v>
      </c>
      <c r="B4380" s="158" t="s">
        <v>151</v>
      </c>
      <c r="C4380" s="155">
        <f t="shared" si="2408"/>
        <v>0</v>
      </c>
      <c r="D4380" s="155">
        <v>0</v>
      </c>
      <c r="E4380" s="155">
        <v>0</v>
      </c>
      <c r="F4380" s="155">
        <f t="shared" si="2409"/>
        <v>0</v>
      </c>
      <c r="G4380" s="155">
        <f>G4389</f>
        <v>0</v>
      </c>
      <c r="H4380" s="505">
        <v>0</v>
      </c>
      <c r="I4380" s="155">
        <f t="shared" si="2410"/>
        <v>0</v>
      </c>
      <c r="J4380" s="155">
        <f>J4389</f>
        <v>0</v>
      </c>
      <c r="K4380" s="505">
        <v>0</v>
      </c>
      <c r="L4380" s="155">
        <f t="shared" si="2411"/>
        <v>50</v>
      </c>
      <c r="M4380" s="155">
        <f>M4389</f>
        <v>50</v>
      </c>
      <c r="N4380" s="505">
        <v>0</v>
      </c>
    </row>
    <row r="4381" spans="1:14" customFormat="1" ht="24" customHeight="1" x14ac:dyDescent="0.25">
      <c r="A4381" s="151" t="s">
        <v>0</v>
      </c>
      <c r="B4381" s="158" t="s">
        <v>152</v>
      </c>
      <c r="C4381" s="155">
        <f t="shared" si="2408"/>
        <v>0</v>
      </c>
      <c r="D4381" s="155">
        <v>0</v>
      </c>
      <c r="E4381" s="155">
        <v>0</v>
      </c>
      <c r="F4381" s="155">
        <f t="shared" si="2409"/>
        <v>0</v>
      </c>
      <c r="G4381" s="155">
        <v>0</v>
      </c>
      <c r="H4381" s="505">
        <v>0</v>
      </c>
      <c r="I4381" s="155">
        <f t="shared" si="2410"/>
        <v>0</v>
      </c>
      <c r="J4381" s="155">
        <v>0</v>
      </c>
      <c r="K4381" s="505">
        <v>0</v>
      </c>
      <c r="L4381" s="155">
        <f t="shared" si="2411"/>
        <v>0</v>
      </c>
      <c r="M4381" s="155">
        <v>0</v>
      </c>
      <c r="N4381" s="505">
        <v>0</v>
      </c>
    </row>
    <row r="4382" spans="1:14" customFormat="1" ht="36.75" customHeight="1" x14ac:dyDescent="0.25">
      <c r="A4382" s="151" t="s">
        <v>0</v>
      </c>
      <c r="B4382" s="158" t="s">
        <v>153</v>
      </c>
      <c r="C4382" s="155">
        <f t="shared" si="2408"/>
        <v>0</v>
      </c>
      <c r="D4382" s="155">
        <v>0</v>
      </c>
      <c r="E4382" s="155">
        <v>0</v>
      </c>
      <c r="F4382" s="155">
        <f t="shared" si="2409"/>
        <v>0</v>
      </c>
      <c r="G4382" s="155">
        <v>0</v>
      </c>
      <c r="H4382" s="505">
        <v>0</v>
      </c>
      <c r="I4382" s="155">
        <f t="shared" si="2410"/>
        <v>0</v>
      </c>
      <c r="J4382" s="155">
        <v>0</v>
      </c>
      <c r="K4382" s="505">
        <v>0</v>
      </c>
      <c r="L4382" s="155">
        <f t="shared" si="2411"/>
        <v>0</v>
      </c>
      <c r="M4382" s="155">
        <v>0</v>
      </c>
      <c r="N4382" s="505">
        <v>0</v>
      </c>
    </row>
    <row r="4383" spans="1:14" ht="21.75" customHeight="1" x14ac:dyDescent="0.2">
      <c r="A4383" s="388" t="s">
        <v>0</v>
      </c>
      <c r="B4383" s="393" t="s">
        <v>154</v>
      </c>
      <c r="C4383" s="329">
        <f t="shared" si="2408"/>
        <v>0</v>
      </c>
      <c r="D4383" s="329">
        <v>0</v>
      </c>
      <c r="E4383" s="329">
        <v>0</v>
      </c>
      <c r="F4383" s="329">
        <f t="shared" si="2409"/>
        <v>57.5</v>
      </c>
      <c r="G4383" s="329">
        <v>0</v>
      </c>
      <c r="H4383" s="446">
        <v>57.5</v>
      </c>
      <c r="I4383" s="329">
        <f t="shared" si="2410"/>
        <v>39.57</v>
      </c>
      <c r="J4383" s="329">
        <v>30.45</v>
      </c>
      <c r="K4383" s="446">
        <v>9.1199999999999992</v>
      </c>
      <c r="L4383" s="329">
        <f t="shared" si="2411"/>
        <v>0</v>
      </c>
      <c r="M4383" s="329">
        <v>0</v>
      </c>
      <c r="N4383" s="446">
        <v>0</v>
      </c>
    </row>
    <row r="4384" spans="1:14" customFormat="1" ht="27" hidden="1" customHeight="1" thickBot="1" x14ac:dyDescent="0.3">
      <c r="A4384" s="151" t="s">
        <v>0</v>
      </c>
      <c r="B4384" s="158" t="s">
        <v>155</v>
      </c>
      <c r="C4384" s="155">
        <f t="shared" si="2408"/>
        <v>0</v>
      </c>
      <c r="D4384" s="155">
        <v>0</v>
      </c>
      <c r="E4384" s="155">
        <v>0</v>
      </c>
      <c r="F4384" s="155">
        <f t="shared" si="2409"/>
        <v>0</v>
      </c>
      <c r="G4384" s="155">
        <v>0</v>
      </c>
      <c r="H4384" s="505">
        <v>0</v>
      </c>
      <c r="I4384" s="155">
        <f t="shared" si="2410"/>
        <v>0</v>
      </c>
      <c r="J4384" s="155">
        <v>0</v>
      </c>
      <c r="K4384" s="505">
        <v>0</v>
      </c>
      <c r="L4384" s="155">
        <f t="shared" si="2411"/>
        <v>0</v>
      </c>
      <c r="M4384" s="155">
        <v>0</v>
      </c>
      <c r="N4384" s="505">
        <v>0</v>
      </c>
    </row>
    <row r="4385" spans="1:14" customFormat="1" ht="28.5" hidden="1" customHeight="1" thickTop="1" thickBot="1" x14ac:dyDescent="0.3">
      <c r="A4385" s="151" t="s">
        <v>0</v>
      </c>
      <c r="B4385" s="158" t="s">
        <v>156</v>
      </c>
      <c r="C4385" s="155">
        <f t="shared" si="2408"/>
        <v>0</v>
      </c>
      <c r="D4385" s="155">
        <v>0</v>
      </c>
      <c r="E4385" s="155">
        <v>0</v>
      </c>
      <c r="F4385" s="155">
        <f t="shared" si="2409"/>
        <v>0</v>
      </c>
      <c r="G4385" s="155">
        <v>0</v>
      </c>
      <c r="H4385" s="505">
        <v>0</v>
      </c>
      <c r="I4385" s="155">
        <f t="shared" si="2410"/>
        <v>0</v>
      </c>
      <c r="J4385" s="155">
        <v>0</v>
      </c>
      <c r="K4385" s="505">
        <v>0</v>
      </c>
      <c r="L4385" s="155">
        <f t="shared" si="2411"/>
        <v>0</v>
      </c>
      <c r="M4385" s="155">
        <v>0</v>
      </c>
      <c r="N4385" s="505">
        <v>0</v>
      </c>
    </row>
    <row r="4386" spans="1:14" customFormat="1" ht="45" customHeight="1" x14ac:dyDescent="0.25">
      <c r="A4386" s="151" t="s">
        <v>0</v>
      </c>
      <c r="B4386" s="158" t="s">
        <v>157</v>
      </c>
      <c r="C4386" s="155">
        <f t="shared" si="2408"/>
        <v>0</v>
      </c>
      <c r="D4386" s="155">
        <v>0</v>
      </c>
      <c r="E4386" s="155">
        <v>0</v>
      </c>
      <c r="F4386" s="155">
        <f t="shared" si="2409"/>
        <v>37.700000000000003</v>
      </c>
      <c r="G4386" s="155">
        <v>0</v>
      </c>
      <c r="H4386" s="505">
        <v>37.700000000000003</v>
      </c>
      <c r="I4386" s="155">
        <f t="shared" si="2410"/>
        <v>0</v>
      </c>
      <c r="J4386" s="155">
        <v>0</v>
      </c>
      <c r="K4386" s="505">
        <v>0</v>
      </c>
      <c r="L4386" s="155">
        <f t="shared" si="2411"/>
        <v>0</v>
      </c>
      <c r="M4386" s="155">
        <v>0</v>
      </c>
      <c r="N4386" s="505">
        <v>0</v>
      </c>
    </row>
    <row r="4387" spans="1:14" customFormat="1" ht="28.5" hidden="1" customHeight="1" thickTop="1" thickBot="1" x14ac:dyDescent="0.3">
      <c r="A4387" s="151" t="s">
        <v>0</v>
      </c>
      <c r="B4387" s="158" t="s">
        <v>158</v>
      </c>
      <c r="C4387" s="155">
        <f t="shared" si="2408"/>
        <v>0</v>
      </c>
      <c r="D4387" s="155">
        <v>0</v>
      </c>
      <c r="E4387" s="155">
        <v>0</v>
      </c>
      <c r="F4387" s="155">
        <f t="shared" si="2409"/>
        <v>0</v>
      </c>
      <c r="G4387" s="155">
        <v>0</v>
      </c>
      <c r="H4387" s="505">
        <v>0</v>
      </c>
      <c r="I4387" s="155">
        <f t="shared" si="2410"/>
        <v>0</v>
      </c>
      <c r="J4387" s="155">
        <v>0</v>
      </c>
      <c r="K4387" s="505">
        <v>0</v>
      </c>
      <c r="L4387" s="155">
        <f t="shared" si="2411"/>
        <v>0</v>
      </c>
      <c r="M4387" s="155">
        <v>0</v>
      </c>
      <c r="N4387" s="505">
        <v>0</v>
      </c>
    </row>
    <row r="4388" spans="1:14" customFormat="1" ht="30.75" hidden="1" customHeight="1" thickTop="1" thickBot="1" x14ac:dyDescent="0.3">
      <c r="A4388" s="151" t="s">
        <v>0</v>
      </c>
      <c r="B4388" s="158" t="s">
        <v>159</v>
      </c>
      <c r="C4388" s="155">
        <f t="shared" si="2408"/>
        <v>0</v>
      </c>
      <c r="D4388" s="155">
        <v>0</v>
      </c>
      <c r="E4388" s="155">
        <v>0</v>
      </c>
      <c r="F4388" s="155">
        <f t="shared" si="2409"/>
        <v>0</v>
      </c>
      <c r="G4388" s="155">
        <v>0</v>
      </c>
      <c r="H4388" s="505">
        <v>0</v>
      </c>
      <c r="I4388" s="155">
        <f t="shared" si="2410"/>
        <v>0</v>
      </c>
      <c r="J4388" s="155">
        <v>0</v>
      </c>
      <c r="K4388" s="505">
        <v>0</v>
      </c>
      <c r="L4388" s="155">
        <f t="shared" si="2411"/>
        <v>0</v>
      </c>
      <c r="M4388" s="155">
        <v>0</v>
      </c>
      <c r="N4388" s="505">
        <v>0</v>
      </c>
    </row>
    <row r="4389" spans="1:14" customFormat="1" ht="27.75" customHeight="1" x14ac:dyDescent="0.25">
      <c r="A4389" s="151" t="s">
        <v>0</v>
      </c>
      <c r="B4389" s="158" t="s">
        <v>160</v>
      </c>
      <c r="C4389" s="155">
        <f t="shared" si="2408"/>
        <v>0</v>
      </c>
      <c r="D4389" s="155">
        <v>0</v>
      </c>
      <c r="E4389" s="155">
        <v>0</v>
      </c>
      <c r="F4389" s="155">
        <f t="shared" si="2409"/>
        <v>0</v>
      </c>
      <c r="G4389" s="155">
        <v>0</v>
      </c>
      <c r="H4389" s="505">
        <v>0</v>
      </c>
      <c r="I4389" s="155">
        <f t="shared" si="2410"/>
        <v>0</v>
      </c>
      <c r="J4389" s="155">
        <f>20-10-10</f>
        <v>0</v>
      </c>
      <c r="K4389" s="505">
        <v>0</v>
      </c>
      <c r="L4389" s="155">
        <f t="shared" si="2411"/>
        <v>50</v>
      </c>
      <c r="M4389" s="155">
        <v>50</v>
      </c>
      <c r="N4389" s="505">
        <v>0</v>
      </c>
    </row>
    <row r="4390" spans="1:14" customFormat="1" ht="21" hidden="1" customHeight="1" thickTop="1" thickBot="1" x14ac:dyDescent="0.3">
      <c r="A4390" s="140" t="s">
        <v>0</v>
      </c>
      <c r="B4390" s="147" t="s">
        <v>161</v>
      </c>
      <c r="C4390" s="142">
        <f t="shared" si="2408"/>
        <v>0</v>
      </c>
      <c r="D4390" s="142">
        <f>SUM(D4391,D4398)</f>
        <v>0</v>
      </c>
      <c r="E4390" s="142">
        <f>SUM(E4391,E4398)</f>
        <v>0</v>
      </c>
      <c r="F4390" s="142">
        <f t="shared" si="2409"/>
        <v>0</v>
      </c>
      <c r="G4390" s="142">
        <f>SUM(G4391,G4398)</f>
        <v>0</v>
      </c>
      <c r="H4390" s="477">
        <f>SUM(H4391,H4398)</f>
        <v>0</v>
      </c>
      <c r="I4390" s="142">
        <f t="shared" si="2410"/>
        <v>0</v>
      </c>
      <c r="J4390" s="142">
        <f>SUM(J4391,J4398)</f>
        <v>0</v>
      </c>
      <c r="K4390" s="477">
        <f>SUM(K4391,K4398)</f>
        <v>0</v>
      </c>
      <c r="L4390" s="142">
        <f t="shared" si="2411"/>
        <v>0</v>
      </c>
      <c r="M4390" s="142">
        <f>SUM(M4391,M4398)</f>
        <v>0</v>
      </c>
      <c r="N4390" s="477">
        <f>SUM(N4391,N4398)</f>
        <v>0</v>
      </c>
    </row>
    <row r="4391" spans="1:14" customFormat="1" ht="24" hidden="1" customHeight="1" thickTop="1" thickBot="1" x14ac:dyDescent="0.3">
      <c r="A4391" s="1" t="s">
        <v>0</v>
      </c>
      <c r="B4391" s="5" t="s">
        <v>162</v>
      </c>
      <c r="C4391" s="9">
        <f t="shared" si="2408"/>
        <v>0</v>
      </c>
      <c r="D4391" s="9">
        <f>SUM(D4392:D4397)</f>
        <v>0</v>
      </c>
      <c r="E4391" s="9">
        <f>SUM(E4392:E4397)</f>
        <v>0</v>
      </c>
      <c r="F4391" s="9">
        <f t="shared" si="2409"/>
        <v>0</v>
      </c>
      <c r="G4391" s="9">
        <f>SUM(G4392:G4397)</f>
        <v>0</v>
      </c>
      <c r="H4391" s="467">
        <f>SUM(H4392:H4397)</f>
        <v>0</v>
      </c>
      <c r="I4391" s="9">
        <f t="shared" si="2410"/>
        <v>0</v>
      </c>
      <c r="J4391" s="9">
        <f>SUM(J4392:J4397)</f>
        <v>0</v>
      </c>
      <c r="K4391" s="467">
        <f>SUM(K4392:K4397)</f>
        <v>0</v>
      </c>
      <c r="L4391" s="9">
        <f t="shared" si="2411"/>
        <v>0</v>
      </c>
      <c r="M4391" s="9">
        <f>SUM(M4392:M4397)</f>
        <v>0</v>
      </c>
      <c r="N4391" s="467">
        <f>SUM(N4392:N4397)</f>
        <v>0</v>
      </c>
    </row>
    <row r="4392" spans="1:14" customFormat="1" ht="29.25" hidden="1" customHeight="1" thickTop="1" thickBot="1" x14ac:dyDescent="0.3">
      <c r="A4392" s="1" t="s">
        <v>0</v>
      </c>
      <c r="B4392" s="6" t="s">
        <v>163</v>
      </c>
      <c r="C4392" s="9">
        <f t="shared" si="2408"/>
        <v>0</v>
      </c>
      <c r="D4392" s="9">
        <v>0</v>
      </c>
      <c r="E4392" s="9">
        <v>0</v>
      </c>
      <c r="F4392" s="9">
        <f t="shared" si="2409"/>
        <v>0</v>
      </c>
      <c r="G4392" s="9">
        <v>0</v>
      </c>
      <c r="H4392" s="467">
        <v>0</v>
      </c>
      <c r="I4392" s="9">
        <f t="shared" si="2410"/>
        <v>0</v>
      </c>
      <c r="J4392" s="9">
        <v>0</v>
      </c>
      <c r="K4392" s="467">
        <v>0</v>
      </c>
      <c r="L4392" s="9">
        <f t="shared" si="2411"/>
        <v>0</v>
      </c>
      <c r="M4392" s="9">
        <v>0</v>
      </c>
      <c r="N4392" s="467">
        <v>0</v>
      </c>
    </row>
    <row r="4393" spans="1:14" customFormat="1" ht="28.5" hidden="1" customHeight="1" thickTop="1" thickBot="1" x14ac:dyDescent="0.3">
      <c r="A4393" s="1" t="s">
        <v>0</v>
      </c>
      <c r="B4393" s="6" t="s">
        <v>164</v>
      </c>
      <c r="C4393" s="9">
        <f t="shared" si="2408"/>
        <v>0</v>
      </c>
      <c r="D4393" s="9">
        <v>0</v>
      </c>
      <c r="E4393" s="9">
        <v>0</v>
      </c>
      <c r="F4393" s="9">
        <f t="shared" si="2409"/>
        <v>0</v>
      </c>
      <c r="G4393" s="9">
        <v>0</v>
      </c>
      <c r="H4393" s="467">
        <v>0</v>
      </c>
      <c r="I4393" s="9">
        <f t="shared" si="2410"/>
        <v>0</v>
      </c>
      <c r="J4393" s="9">
        <v>0</v>
      </c>
      <c r="K4393" s="467">
        <v>0</v>
      </c>
      <c r="L4393" s="9">
        <f t="shared" si="2411"/>
        <v>0</v>
      </c>
      <c r="M4393" s="9">
        <v>0</v>
      </c>
      <c r="N4393" s="467">
        <v>0</v>
      </c>
    </row>
    <row r="4394" spans="1:14" customFormat="1" ht="28.5" hidden="1" customHeight="1" thickTop="1" thickBot="1" x14ac:dyDescent="0.3">
      <c r="A4394" s="1" t="s">
        <v>0</v>
      </c>
      <c r="B4394" s="6" t="s">
        <v>165</v>
      </c>
      <c r="C4394" s="9">
        <f t="shared" si="2408"/>
        <v>0</v>
      </c>
      <c r="D4394" s="9">
        <v>0</v>
      </c>
      <c r="E4394" s="9">
        <v>0</v>
      </c>
      <c r="F4394" s="9">
        <f t="shared" si="2409"/>
        <v>0</v>
      </c>
      <c r="G4394" s="9">
        <v>0</v>
      </c>
      <c r="H4394" s="467">
        <v>0</v>
      </c>
      <c r="I4394" s="9">
        <f t="shared" si="2410"/>
        <v>0</v>
      </c>
      <c r="J4394" s="9">
        <v>0</v>
      </c>
      <c r="K4394" s="467">
        <v>0</v>
      </c>
      <c r="L4394" s="9">
        <f t="shared" si="2411"/>
        <v>0</v>
      </c>
      <c r="M4394" s="9">
        <v>0</v>
      </c>
      <c r="N4394" s="467">
        <v>0</v>
      </c>
    </row>
    <row r="4395" spans="1:14" customFormat="1" ht="30.75" hidden="1" customHeight="1" thickTop="1" thickBot="1" x14ac:dyDescent="0.3">
      <c r="A4395" s="1" t="s">
        <v>0</v>
      </c>
      <c r="B4395" s="6" t="s">
        <v>166</v>
      </c>
      <c r="C4395" s="9">
        <f t="shared" si="2408"/>
        <v>0</v>
      </c>
      <c r="D4395" s="9">
        <v>0</v>
      </c>
      <c r="E4395" s="9">
        <v>0</v>
      </c>
      <c r="F4395" s="9">
        <f t="shared" si="2409"/>
        <v>0</v>
      </c>
      <c r="G4395" s="9">
        <v>0</v>
      </c>
      <c r="H4395" s="467">
        <v>0</v>
      </c>
      <c r="I4395" s="9">
        <f t="shared" si="2410"/>
        <v>0</v>
      </c>
      <c r="J4395" s="9">
        <v>0</v>
      </c>
      <c r="K4395" s="467">
        <v>0</v>
      </c>
      <c r="L4395" s="9">
        <f t="shared" si="2411"/>
        <v>0</v>
      </c>
      <c r="M4395" s="9">
        <v>0</v>
      </c>
      <c r="N4395" s="467">
        <v>0</v>
      </c>
    </row>
    <row r="4396" spans="1:14" customFormat="1" ht="28.5" hidden="1" customHeight="1" thickTop="1" thickBot="1" x14ac:dyDescent="0.3">
      <c r="A4396" s="1" t="s">
        <v>0</v>
      </c>
      <c r="B4396" s="6" t="s">
        <v>167</v>
      </c>
      <c r="C4396" s="9">
        <f t="shared" si="2408"/>
        <v>0</v>
      </c>
      <c r="D4396" s="9">
        <v>0</v>
      </c>
      <c r="E4396" s="9">
        <v>0</v>
      </c>
      <c r="F4396" s="9">
        <f t="shared" si="2409"/>
        <v>0</v>
      </c>
      <c r="G4396" s="9">
        <v>0</v>
      </c>
      <c r="H4396" s="467">
        <v>0</v>
      </c>
      <c r="I4396" s="9">
        <f t="shared" si="2410"/>
        <v>0</v>
      </c>
      <c r="J4396" s="9">
        <v>0</v>
      </c>
      <c r="K4396" s="467">
        <v>0</v>
      </c>
      <c r="L4396" s="9">
        <f t="shared" si="2411"/>
        <v>0</v>
      </c>
      <c r="M4396" s="9">
        <v>0</v>
      </c>
      <c r="N4396" s="467">
        <v>0</v>
      </c>
    </row>
    <row r="4397" spans="1:14" customFormat="1" ht="20.25" hidden="1" customHeight="1" thickTop="1" thickBot="1" x14ac:dyDescent="0.3">
      <c r="A4397" s="1" t="s">
        <v>0</v>
      </c>
      <c r="B4397" s="6" t="s">
        <v>168</v>
      </c>
      <c r="C4397" s="9">
        <f t="shared" si="2408"/>
        <v>0</v>
      </c>
      <c r="D4397" s="9">
        <v>0</v>
      </c>
      <c r="E4397" s="9">
        <v>0</v>
      </c>
      <c r="F4397" s="9">
        <f t="shared" si="2409"/>
        <v>0</v>
      </c>
      <c r="G4397" s="9">
        <v>0</v>
      </c>
      <c r="H4397" s="467">
        <v>0</v>
      </c>
      <c r="I4397" s="9">
        <f t="shared" si="2410"/>
        <v>0</v>
      </c>
      <c r="J4397" s="9">
        <v>0</v>
      </c>
      <c r="K4397" s="467">
        <v>0</v>
      </c>
      <c r="L4397" s="9">
        <f t="shared" si="2411"/>
        <v>0</v>
      </c>
      <c r="M4397" s="9">
        <v>0</v>
      </c>
      <c r="N4397" s="467">
        <v>0</v>
      </c>
    </row>
    <row r="4398" spans="1:14" customFormat="1" ht="27" hidden="1" customHeight="1" thickTop="1" thickBot="1" x14ac:dyDescent="0.3">
      <c r="A4398" s="1" t="s">
        <v>0</v>
      </c>
      <c r="B4398" s="5" t="s">
        <v>169</v>
      </c>
      <c r="C4398" s="9">
        <f t="shared" si="2408"/>
        <v>0</v>
      </c>
      <c r="D4398" s="9">
        <f>SUM(D4399:D4418)</f>
        <v>0</v>
      </c>
      <c r="E4398" s="9">
        <f>SUM(E4399:E4418)</f>
        <v>0</v>
      </c>
      <c r="F4398" s="9">
        <f t="shared" si="2409"/>
        <v>0</v>
      </c>
      <c r="G4398" s="9">
        <f>SUM(G4399:G4418)</f>
        <v>0</v>
      </c>
      <c r="H4398" s="467">
        <f>SUM(H4399:H4418)</f>
        <v>0</v>
      </c>
      <c r="I4398" s="9">
        <f t="shared" si="2410"/>
        <v>0</v>
      </c>
      <c r="J4398" s="9">
        <f>SUM(J4399:J4418)</f>
        <v>0</v>
      </c>
      <c r="K4398" s="467">
        <f>SUM(K4399:K4418)</f>
        <v>0</v>
      </c>
      <c r="L4398" s="9">
        <f t="shared" si="2411"/>
        <v>0</v>
      </c>
      <c r="M4398" s="9">
        <f>SUM(M4399:M4418)</f>
        <v>0</v>
      </c>
      <c r="N4398" s="467">
        <f>SUM(N4399:N4418)</f>
        <v>0</v>
      </c>
    </row>
    <row r="4399" spans="1:14" customFormat="1" ht="21" hidden="1" customHeight="1" thickTop="1" thickBot="1" x14ac:dyDescent="0.3">
      <c r="A4399" s="1" t="s">
        <v>0</v>
      </c>
      <c r="B4399" s="6" t="s">
        <v>30</v>
      </c>
      <c r="C4399" s="9">
        <f t="shared" si="2408"/>
        <v>0</v>
      </c>
      <c r="D4399" s="9">
        <v>0</v>
      </c>
      <c r="E4399" s="9">
        <v>0</v>
      </c>
      <c r="F4399" s="9">
        <f t="shared" si="2409"/>
        <v>0</v>
      </c>
      <c r="G4399" s="9">
        <v>0</v>
      </c>
      <c r="H4399" s="467">
        <v>0</v>
      </c>
      <c r="I4399" s="9">
        <f t="shared" si="2410"/>
        <v>0</v>
      </c>
      <c r="J4399" s="9">
        <v>0</v>
      </c>
      <c r="K4399" s="467">
        <v>0</v>
      </c>
      <c r="L4399" s="9">
        <f t="shared" si="2411"/>
        <v>0</v>
      </c>
      <c r="M4399" s="9">
        <v>0</v>
      </c>
      <c r="N4399" s="467">
        <v>0</v>
      </c>
    </row>
    <row r="4400" spans="1:14" customFormat="1" ht="26.25" hidden="1" customHeight="1" thickTop="1" thickBot="1" x14ac:dyDescent="0.3">
      <c r="A4400" s="1" t="s">
        <v>0</v>
      </c>
      <c r="B4400" s="6" t="s">
        <v>31</v>
      </c>
      <c r="C4400" s="9">
        <f t="shared" si="2408"/>
        <v>0</v>
      </c>
      <c r="D4400" s="9">
        <v>0</v>
      </c>
      <c r="E4400" s="9">
        <v>0</v>
      </c>
      <c r="F4400" s="9">
        <f t="shared" si="2409"/>
        <v>0</v>
      </c>
      <c r="G4400" s="9">
        <v>0</v>
      </c>
      <c r="H4400" s="467">
        <v>0</v>
      </c>
      <c r="I4400" s="9">
        <f t="shared" si="2410"/>
        <v>0</v>
      </c>
      <c r="J4400" s="9">
        <v>0</v>
      </c>
      <c r="K4400" s="467">
        <v>0</v>
      </c>
      <c r="L4400" s="9">
        <f t="shared" si="2411"/>
        <v>0</v>
      </c>
      <c r="M4400" s="9">
        <v>0</v>
      </c>
      <c r="N4400" s="467">
        <v>0</v>
      </c>
    </row>
    <row r="4401" spans="1:14" customFormat="1" ht="23.25" hidden="1" customHeight="1" thickTop="1" thickBot="1" x14ac:dyDescent="0.3">
      <c r="A4401" s="1" t="s">
        <v>0</v>
      </c>
      <c r="B4401" s="6" t="s">
        <v>170</v>
      </c>
      <c r="C4401" s="9">
        <f t="shared" si="2408"/>
        <v>0</v>
      </c>
      <c r="D4401" s="9">
        <v>0</v>
      </c>
      <c r="E4401" s="9">
        <v>0</v>
      </c>
      <c r="F4401" s="9">
        <f t="shared" si="2409"/>
        <v>0</v>
      </c>
      <c r="G4401" s="9">
        <v>0</v>
      </c>
      <c r="H4401" s="467">
        <v>0</v>
      </c>
      <c r="I4401" s="9">
        <f t="shared" si="2410"/>
        <v>0</v>
      </c>
      <c r="J4401" s="9">
        <v>0</v>
      </c>
      <c r="K4401" s="467">
        <v>0</v>
      </c>
      <c r="L4401" s="9">
        <f t="shared" si="2411"/>
        <v>0</v>
      </c>
      <c r="M4401" s="9">
        <v>0</v>
      </c>
      <c r="N4401" s="467">
        <v>0</v>
      </c>
    </row>
    <row r="4402" spans="1:14" customFormat="1" ht="20.25" hidden="1" customHeight="1" thickTop="1" thickBot="1" x14ac:dyDescent="0.3">
      <c r="A4402" s="1" t="s">
        <v>0</v>
      </c>
      <c r="B4402" s="6" t="s">
        <v>36</v>
      </c>
      <c r="C4402" s="9">
        <f t="shared" si="2408"/>
        <v>0</v>
      </c>
      <c r="D4402" s="9">
        <v>0</v>
      </c>
      <c r="E4402" s="9">
        <v>0</v>
      </c>
      <c r="F4402" s="9">
        <f t="shared" si="2409"/>
        <v>0</v>
      </c>
      <c r="G4402" s="9">
        <v>0</v>
      </c>
      <c r="H4402" s="467">
        <v>0</v>
      </c>
      <c r="I4402" s="9">
        <f t="shared" si="2410"/>
        <v>0</v>
      </c>
      <c r="J4402" s="9">
        <v>0</v>
      </c>
      <c r="K4402" s="467">
        <v>0</v>
      </c>
      <c r="L4402" s="9">
        <f t="shared" si="2411"/>
        <v>0</v>
      </c>
      <c r="M4402" s="9">
        <v>0</v>
      </c>
      <c r="N4402" s="467">
        <v>0</v>
      </c>
    </row>
    <row r="4403" spans="1:14" customFormat="1" ht="21" hidden="1" customHeight="1" thickTop="1" thickBot="1" x14ac:dyDescent="0.3">
      <c r="A4403" s="1" t="s">
        <v>0</v>
      </c>
      <c r="B4403" s="6" t="s">
        <v>171</v>
      </c>
      <c r="C4403" s="9">
        <f t="shared" si="2408"/>
        <v>0</v>
      </c>
      <c r="D4403" s="9">
        <v>0</v>
      </c>
      <c r="E4403" s="9">
        <v>0</v>
      </c>
      <c r="F4403" s="9">
        <f t="shared" si="2409"/>
        <v>0</v>
      </c>
      <c r="G4403" s="9">
        <v>0</v>
      </c>
      <c r="H4403" s="467">
        <v>0</v>
      </c>
      <c r="I4403" s="9">
        <f t="shared" si="2410"/>
        <v>0</v>
      </c>
      <c r="J4403" s="9">
        <v>0</v>
      </c>
      <c r="K4403" s="467">
        <v>0</v>
      </c>
      <c r="L4403" s="9">
        <f t="shared" si="2411"/>
        <v>0</v>
      </c>
      <c r="M4403" s="9">
        <v>0</v>
      </c>
      <c r="N4403" s="467">
        <v>0</v>
      </c>
    </row>
    <row r="4404" spans="1:14" customFormat="1" ht="19.5" hidden="1" customHeight="1" thickTop="1" thickBot="1" x14ac:dyDescent="0.3">
      <c r="A4404" s="1" t="s">
        <v>0</v>
      </c>
      <c r="B4404" s="6" t="s">
        <v>172</v>
      </c>
      <c r="C4404" s="9">
        <f t="shared" si="2408"/>
        <v>0</v>
      </c>
      <c r="D4404" s="9">
        <v>0</v>
      </c>
      <c r="E4404" s="9">
        <v>0</v>
      </c>
      <c r="F4404" s="9">
        <f t="shared" si="2409"/>
        <v>0</v>
      </c>
      <c r="G4404" s="9">
        <v>0</v>
      </c>
      <c r="H4404" s="467">
        <v>0</v>
      </c>
      <c r="I4404" s="9">
        <f t="shared" si="2410"/>
        <v>0</v>
      </c>
      <c r="J4404" s="9">
        <v>0</v>
      </c>
      <c r="K4404" s="467">
        <v>0</v>
      </c>
      <c r="L4404" s="9">
        <f t="shared" si="2411"/>
        <v>0</v>
      </c>
      <c r="M4404" s="9">
        <v>0</v>
      </c>
      <c r="N4404" s="467">
        <v>0</v>
      </c>
    </row>
    <row r="4405" spans="1:14" customFormat="1" ht="3.75" hidden="1" customHeight="1" thickTop="1" thickBot="1" x14ac:dyDescent="0.3">
      <c r="A4405" s="1" t="s">
        <v>0</v>
      </c>
      <c r="B4405" s="6" t="s">
        <v>173</v>
      </c>
      <c r="C4405" s="9">
        <f t="shared" si="2408"/>
        <v>0</v>
      </c>
      <c r="D4405" s="9">
        <v>0</v>
      </c>
      <c r="E4405" s="9">
        <v>0</v>
      </c>
      <c r="F4405" s="9">
        <f t="shared" si="2409"/>
        <v>0</v>
      </c>
      <c r="G4405" s="9">
        <v>0</v>
      </c>
      <c r="H4405" s="467">
        <v>0</v>
      </c>
      <c r="I4405" s="9">
        <f t="shared" si="2410"/>
        <v>0</v>
      </c>
      <c r="J4405" s="9">
        <v>0</v>
      </c>
      <c r="K4405" s="467">
        <v>0</v>
      </c>
      <c r="L4405" s="9">
        <f t="shared" si="2411"/>
        <v>0</v>
      </c>
      <c r="M4405" s="9">
        <v>0</v>
      </c>
      <c r="N4405" s="467">
        <v>0</v>
      </c>
    </row>
    <row r="4406" spans="1:14" customFormat="1" ht="24.75" hidden="1" customHeight="1" thickTop="1" thickBot="1" x14ac:dyDescent="0.3">
      <c r="A4406" s="1" t="s">
        <v>0</v>
      </c>
      <c r="B4406" s="6" t="s">
        <v>174</v>
      </c>
      <c r="C4406" s="9">
        <f t="shared" si="2408"/>
        <v>0</v>
      </c>
      <c r="D4406" s="9">
        <v>0</v>
      </c>
      <c r="E4406" s="9">
        <v>0</v>
      </c>
      <c r="F4406" s="9">
        <f t="shared" si="2409"/>
        <v>0</v>
      </c>
      <c r="G4406" s="9">
        <v>0</v>
      </c>
      <c r="H4406" s="467">
        <v>0</v>
      </c>
      <c r="I4406" s="9">
        <f t="shared" si="2410"/>
        <v>0</v>
      </c>
      <c r="J4406" s="9">
        <v>0</v>
      </c>
      <c r="K4406" s="467">
        <v>0</v>
      </c>
      <c r="L4406" s="9">
        <f t="shared" si="2411"/>
        <v>0</v>
      </c>
      <c r="M4406" s="9">
        <v>0</v>
      </c>
      <c r="N4406" s="467">
        <v>0</v>
      </c>
    </row>
    <row r="4407" spans="1:14" customFormat="1" ht="23.25" hidden="1" customHeight="1" thickTop="1" thickBot="1" x14ac:dyDescent="0.3">
      <c r="A4407" s="1" t="s">
        <v>0</v>
      </c>
      <c r="B4407" s="6" t="s">
        <v>175</v>
      </c>
      <c r="C4407" s="9">
        <f t="shared" si="2408"/>
        <v>0</v>
      </c>
      <c r="D4407" s="9">
        <v>0</v>
      </c>
      <c r="E4407" s="9">
        <v>0</v>
      </c>
      <c r="F4407" s="9">
        <f t="shared" si="2409"/>
        <v>0</v>
      </c>
      <c r="G4407" s="9">
        <v>0</v>
      </c>
      <c r="H4407" s="467">
        <v>0</v>
      </c>
      <c r="I4407" s="9">
        <f t="shared" si="2410"/>
        <v>0</v>
      </c>
      <c r="J4407" s="9">
        <v>0</v>
      </c>
      <c r="K4407" s="467">
        <v>0</v>
      </c>
      <c r="L4407" s="9">
        <f t="shared" si="2411"/>
        <v>0</v>
      </c>
      <c r="M4407" s="9">
        <v>0</v>
      </c>
      <c r="N4407" s="467">
        <v>0</v>
      </c>
    </row>
    <row r="4408" spans="1:14" customFormat="1" ht="27.75" hidden="1" customHeight="1" thickTop="1" thickBot="1" x14ac:dyDescent="0.3">
      <c r="A4408" s="1" t="s">
        <v>0</v>
      </c>
      <c r="B4408" s="6" t="s">
        <v>37</v>
      </c>
      <c r="C4408" s="9">
        <f t="shared" si="2408"/>
        <v>0</v>
      </c>
      <c r="D4408" s="9">
        <v>0</v>
      </c>
      <c r="E4408" s="9">
        <v>0</v>
      </c>
      <c r="F4408" s="9">
        <f t="shared" si="2409"/>
        <v>0</v>
      </c>
      <c r="G4408" s="9">
        <v>0</v>
      </c>
      <c r="H4408" s="467">
        <v>0</v>
      </c>
      <c r="I4408" s="9">
        <f t="shared" si="2410"/>
        <v>0</v>
      </c>
      <c r="J4408" s="9">
        <v>0</v>
      </c>
      <c r="K4408" s="467">
        <v>0</v>
      </c>
      <c r="L4408" s="9">
        <f t="shared" si="2411"/>
        <v>0</v>
      </c>
      <c r="M4408" s="9">
        <v>0</v>
      </c>
      <c r="N4408" s="467">
        <v>0</v>
      </c>
    </row>
    <row r="4409" spans="1:14" customFormat="1" ht="24.75" hidden="1" customHeight="1" thickTop="1" thickBot="1" x14ac:dyDescent="0.3">
      <c r="A4409" s="1" t="s">
        <v>0</v>
      </c>
      <c r="B4409" s="6" t="s">
        <v>38</v>
      </c>
      <c r="C4409" s="9">
        <f t="shared" si="2408"/>
        <v>0</v>
      </c>
      <c r="D4409" s="9">
        <v>0</v>
      </c>
      <c r="E4409" s="9">
        <v>0</v>
      </c>
      <c r="F4409" s="9">
        <f t="shared" si="2409"/>
        <v>0</v>
      </c>
      <c r="G4409" s="9">
        <v>0</v>
      </c>
      <c r="H4409" s="467">
        <v>0</v>
      </c>
      <c r="I4409" s="9">
        <f t="shared" si="2410"/>
        <v>0</v>
      </c>
      <c r="J4409" s="9">
        <v>0</v>
      </c>
      <c r="K4409" s="467">
        <v>0</v>
      </c>
      <c r="L4409" s="9">
        <f t="shared" si="2411"/>
        <v>0</v>
      </c>
      <c r="M4409" s="9">
        <v>0</v>
      </c>
      <c r="N4409" s="467">
        <v>0</v>
      </c>
    </row>
    <row r="4410" spans="1:14" customFormat="1" ht="24.75" hidden="1" customHeight="1" thickTop="1" thickBot="1" x14ac:dyDescent="0.3">
      <c r="A4410" s="1" t="s">
        <v>0</v>
      </c>
      <c r="B4410" s="6" t="s">
        <v>176</v>
      </c>
      <c r="C4410" s="9">
        <f t="shared" si="2408"/>
        <v>0</v>
      </c>
      <c r="D4410" s="9">
        <v>0</v>
      </c>
      <c r="E4410" s="9">
        <v>0</v>
      </c>
      <c r="F4410" s="9">
        <f t="shared" si="2409"/>
        <v>0</v>
      </c>
      <c r="G4410" s="9">
        <v>0</v>
      </c>
      <c r="H4410" s="467">
        <v>0</v>
      </c>
      <c r="I4410" s="9">
        <f t="shared" si="2410"/>
        <v>0</v>
      </c>
      <c r="J4410" s="9">
        <v>0</v>
      </c>
      <c r="K4410" s="467">
        <v>0</v>
      </c>
      <c r="L4410" s="9">
        <f t="shared" si="2411"/>
        <v>0</v>
      </c>
      <c r="M4410" s="9">
        <v>0</v>
      </c>
      <c r="N4410" s="467">
        <v>0</v>
      </c>
    </row>
    <row r="4411" spans="1:14" customFormat="1" ht="34.5" hidden="1" customHeight="1" thickTop="1" thickBot="1" x14ac:dyDescent="0.3">
      <c r="A4411" s="1" t="s">
        <v>0</v>
      </c>
      <c r="B4411" s="6" t="s">
        <v>177</v>
      </c>
      <c r="C4411" s="9">
        <f t="shared" si="2408"/>
        <v>0</v>
      </c>
      <c r="D4411" s="9">
        <v>0</v>
      </c>
      <c r="E4411" s="9">
        <v>0</v>
      </c>
      <c r="F4411" s="9">
        <f t="shared" si="2409"/>
        <v>0</v>
      </c>
      <c r="G4411" s="9">
        <v>0</v>
      </c>
      <c r="H4411" s="467">
        <v>0</v>
      </c>
      <c r="I4411" s="9">
        <f t="shared" si="2410"/>
        <v>0</v>
      </c>
      <c r="J4411" s="9">
        <v>0</v>
      </c>
      <c r="K4411" s="467">
        <v>0</v>
      </c>
      <c r="L4411" s="9">
        <f t="shared" si="2411"/>
        <v>0</v>
      </c>
      <c r="M4411" s="9">
        <v>0</v>
      </c>
      <c r="N4411" s="467">
        <v>0</v>
      </c>
    </row>
    <row r="4412" spans="1:14" customFormat="1" ht="15" hidden="1" customHeight="1" thickTop="1" thickBot="1" x14ac:dyDescent="0.3">
      <c r="A4412" s="1" t="s">
        <v>0</v>
      </c>
      <c r="B4412" s="6" t="s">
        <v>178</v>
      </c>
      <c r="C4412" s="9">
        <f t="shared" si="2408"/>
        <v>0</v>
      </c>
      <c r="D4412" s="9">
        <v>0</v>
      </c>
      <c r="E4412" s="9">
        <v>0</v>
      </c>
      <c r="F4412" s="9">
        <f t="shared" si="2409"/>
        <v>0</v>
      </c>
      <c r="G4412" s="9">
        <v>0</v>
      </c>
      <c r="H4412" s="467">
        <v>0</v>
      </c>
      <c r="I4412" s="9">
        <f t="shared" si="2410"/>
        <v>0</v>
      </c>
      <c r="J4412" s="9">
        <v>0</v>
      </c>
      <c r="K4412" s="467">
        <v>0</v>
      </c>
      <c r="L4412" s="9">
        <f t="shared" si="2411"/>
        <v>0</v>
      </c>
      <c r="M4412" s="9">
        <v>0</v>
      </c>
      <c r="N4412" s="467">
        <v>0</v>
      </c>
    </row>
    <row r="4413" spans="1:14" customFormat="1" ht="29.25" hidden="1" customHeight="1" thickTop="1" thickBot="1" x14ac:dyDescent="0.3">
      <c r="A4413" s="1" t="s">
        <v>0</v>
      </c>
      <c r="B4413" s="6" t="s">
        <v>43</v>
      </c>
      <c r="C4413" s="9">
        <f t="shared" si="2408"/>
        <v>0</v>
      </c>
      <c r="D4413" s="9">
        <v>0</v>
      </c>
      <c r="E4413" s="9">
        <v>0</v>
      </c>
      <c r="F4413" s="9">
        <f t="shared" si="2409"/>
        <v>0</v>
      </c>
      <c r="G4413" s="9">
        <v>0</v>
      </c>
      <c r="H4413" s="467">
        <v>0</v>
      </c>
      <c r="I4413" s="9">
        <f t="shared" si="2410"/>
        <v>0</v>
      </c>
      <c r="J4413" s="9">
        <v>0</v>
      </c>
      <c r="K4413" s="467">
        <v>0</v>
      </c>
      <c r="L4413" s="9">
        <f t="shared" si="2411"/>
        <v>0</v>
      </c>
      <c r="M4413" s="9">
        <v>0</v>
      </c>
      <c r="N4413" s="467">
        <v>0</v>
      </c>
    </row>
    <row r="4414" spans="1:14" customFormat="1" ht="23.25" hidden="1" customHeight="1" thickTop="1" thickBot="1" x14ac:dyDescent="0.3">
      <c r="A4414" s="1" t="s">
        <v>0</v>
      </c>
      <c r="B4414" s="6" t="s">
        <v>179</v>
      </c>
      <c r="C4414" s="9">
        <f t="shared" si="2408"/>
        <v>0</v>
      </c>
      <c r="D4414" s="9">
        <v>0</v>
      </c>
      <c r="E4414" s="9">
        <v>0</v>
      </c>
      <c r="F4414" s="9">
        <f t="shared" si="2409"/>
        <v>0</v>
      </c>
      <c r="G4414" s="9">
        <v>0</v>
      </c>
      <c r="H4414" s="467">
        <v>0</v>
      </c>
      <c r="I4414" s="9">
        <f t="shared" si="2410"/>
        <v>0</v>
      </c>
      <c r="J4414" s="9">
        <v>0</v>
      </c>
      <c r="K4414" s="467">
        <v>0</v>
      </c>
      <c r="L4414" s="9">
        <f t="shared" si="2411"/>
        <v>0</v>
      </c>
      <c r="M4414" s="9">
        <v>0</v>
      </c>
      <c r="N4414" s="467">
        <v>0</v>
      </c>
    </row>
    <row r="4415" spans="1:14" customFormat="1" ht="30.75" hidden="1" customHeight="1" thickTop="1" thickBot="1" x14ac:dyDescent="0.3">
      <c r="A4415" s="1" t="s">
        <v>0</v>
      </c>
      <c r="B4415" s="6" t="s">
        <v>180</v>
      </c>
      <c r="C4415" s="9">
        <f t="shared" si="2408"/>
        <v>0</v>
      </c>
      <c r="D4415" s="9">
        <v>0</v>
      </c>
      <c r="E4415" s="9">
        <v>0</v>
      </c>
      <c r="F4415" s="9">
        <f t="shared" si="2409"/>
        <v>0</v>
      </c>
      <c r="G4415" s="9">
        <v>0</v>
      </c>
      <c r="H4415" s="467">
        <v>0</v>
      </c>
      <c r="I4415" s="9">
        <f t="shared" si="2410"/>
        <v>0</v>
      </c>
      <c r="J4415" s="9">
        <v>0</v>
      </c>
      <c r="K4415" s="467">
        <v>0</v>
      </c>
      <c r="L4415" s="9">
        <f t="shared" si="2411"/>
        <v>0</v>
      </c>
      <c r="M4415" s="9">
        <v>0</v>
      </c>
      <c r="N4415" s="467">
        <v>0</v>
      </c>
    </row>
    <row r="4416" spans="1:14" customFormat="1" ht="30" hidden="1" customHeight="1" thickTop="1" thickBot="1" x14ac:dyDescent="0.3">
      <c r="A4416" s="1" t="s">
        <v>0</v>
      </c>
      <c r="B4416" s="6" t="s">
        <v>181</v>
      </c>
      <c r="C4416" s="9">
        <f t="shared" si="2408"/>
        <v>0</v>
      </c>
      <c r="D4416" s="9">
        <v>0</v>
      </c>
      <c r="E4416" s="9">
        <v>0</v>
      </c>
      <c r="F4416" s="9">
        <f t="shared" si="2409"/>
        <v>0</v>
      </c>
      <c r="G4416" s="9">
        <v>0</v>
      </c>
      <c r="H4416" s="467">
        <v>0</v>
      </c>
      <c r="I4416" s="9">
        <f t="shared" si="2410"/>
        <v>0</v>
      </c>
      <c r="J4416" s="9">
        <v>0</v>
      </c>
      <c r="K4416" s="467">
        <v>0</v>
      </c>
      <c r="L4416" s="9">
        <f t="shared" si="2411"/>
        <v>0</v>
      </c>
      <c r="M4416" s="9">
        <v>0</v>
      </c>
      <c r="N4416" s="467">
        <v>0</v>
      </c>
    </row>
    <row r="4417" spans="1:14" customFormat="1" ht="25.5" hidden="1" customHeight="1" thickTop="1" thickBot="1" x14ac:dyDescent="0.3">
      <c r="A4417" s="1" t="s">
        <v>0</v>
      </c>
      <c r="B4417" s="6" t="s">
        <v>182</v>
      </c>
      <c r="C4417" s="9">
        <f t="shared" si="2408"/>
        <v>0</v>
      </c>
      <c r="D4417" s="9">
        <v>0</v>
      </c>
      <c r="E4417" s="9">
        <v>0</v>
      </c>
      <c r="F4417" s="9">
        <f t="shared" si="2409"/>
        <v>0</v>
      </c>
      <c r="G4417" s="9">
        <v>0</v>
      </c>
      <c r="H4417" s="467">
        <v>0</v>
      </c>
      <c r="I4417" s="9">
        <f t="shared" si="2410"/>
        <v>0</v>
      </c>
      <c r="J4417" s="9">
        <v>0</v>
      </c>
      <c r="K4417" s="467">
        <v>0</v>
      </c>
      <c r="L4417" s="9">
        <f t="shared" si="2411"/>
        <v>0</v>
      </c>
      <c r="M4417" s="9">
        <v>0</v>
      </c>
      <c r="N4417" s="467">
        <v>0</v>
      </c>
    </row>
    <row r="4418" spans="1:14" customFormat="1" ht="31.5" hidden="1" customHeight="1" thickTop="1" thickBot="1" x14ac:dyDescent="0.3">
      <c r="A4418" s="1" t="s">
        <v>0</v>
      </c>
      <c r="B4418" s="6" t="s">
        <v>183</v>
      </c>
      <c r="C4418" s="9">
        <f t="shared" si="2408"/>
        <v>0</v>
      </c>
      <c r="D4418" s="9">
        <v>0</v>
      </c>
      <c r="E4418" s="9">
        <v>0</v>
      </c>
      <c r="F4418" s="9">
        <f t="shared" si="2409"/>
        <v>0</v>
      </c>
      <c r="G4418" s="9">
        <v>0</v>
      </c>
      <c r="H4418" s="467">
        <v>0</v>
      </c>
      <c r="I4418" s="9">
        <f t="shared" si="2410"/>
        <v>0</v>
      </c>
      <c r="J4418" s="9">
        <v>0</v>
      </c>
      <c r="K4418" s="467">
        <v>0</v>
      </c>
      <c r="L4418" s="9">
        <f t="shared" si="2411"/>
        <v>0</v>
      </c>
      <c r="M4418" s="9">
        <v>0</v>
      </c>
      <c r="N4418" s="467">
        <v>0</v>
      </c>
    </row>
    <row r="4419" spans="1:14" customFormat="1" ht="27" hidden="1" customHeight="1" thickTop="1" thickBot="1" x14ac:dyDescent="0.3">
      <c r="A4419" s="1" t="s">
        <v>0</v>
      </c>
      <c r="B4419" s="4" t="s">
        <v>184</v>
      </c>
      <c r="C4419" s="9">
        <f t="shared" ref="C4419:C4482" si="2412">SUM(D4419:E4419)</f>
        <v>0</v>
      </c>
      <c r="D4419" s="9">
        <f>SUM(D4420:D4421)</f>
        <v>0</v>
      </c>
      <c r="E4419" s="9">
        <f>SUM(E4420:E4421)</f>
        <v>0</v>
      </c>
      <c r="F4419" s="9">
        <f t="shared" ref="F4419:F4482" si="2413">SUM(G4419:H4419)</f>
        <v>0</v>
      </c>
      <c r="G4419" s="9">
        <f>SUM(G4420:G4421)</f>
        <v>0</v>
      </c>
      <c r="H4419" s="467">
        <f>SUM(H4420:H4421)</f>
        <v>0</v>
      </c>
      <c r="I4419" s="9">
        <f t="shared" ref="I4419:I4482" si="2414">SUM(J4419:K4419)</f>
        <v>0</v>
      </c>
      <c r="J4419" s="9">
        <f>SUM(J4420:J4421)</f>
        <v>0</v>
      </c>
      <c r="K4419" s="467">
        <f>SUM(K4420:K4421)</f>
        <v>0</v>
      </c>
      <c r="L4419" s="9">
        <f t="shared" ref="L4419:L4482" si="2415">SUM(M4419:N4419)</f>
        <v>0</v>
      </c>
      <c r="M4419" s="9">
        <f>SUM(M4420:M4421)</f>
        <v>0</v>
      </c>
      <c r="N4419" s="467">
        <f>SUM(N4420:N4421)</f>
        <v>0</v>
      </c>
    </row>
    <row r="4420" spans="1:14" customFormat="1" ht="30" hidden="1" customHeight="1" thickTop="1" thickBot="1" x14ac:dyDescent="0.3">
      <c r="A4420" s="1" t="s">
        <v>0</v>
      </c>
      <c r="B4420" s="5" t="s">
        <v>185</v>
      </c>
      <c r="C4420" s="9">
        <f t="shared" si="2412"/>
        <v>0</v>
      </c>
      <c r="D4420" s="9">
        <v>0</v>
      </c>
      <c r="E4420" s="9">
        <v>0</v>
      </c>
      <c r="F4420" s="9">
        <f t="shared" si="2413"/>
        <v>0</v>
      </c>
      <c r="G4420" s="9">
        <v>0</v>
      </c>
      <c r="H4420" s="467">
        <v>0</v>
      </c>
      <c r="I4420" s="9">
        <f t="shared" si="2414"/>
        <v>0</v>
      </c>
      <c r="J4420" s="9">
        <v>0</v>
      </c>
      <c r="K4420" s="467">
        <v>0</v>
      </c>
      <c r="L4420" s="9">
        <f t="shared" si="2415"/>
        <v>0</v>
      </c>
      <c r="M4420" s="9">
        <v>0</v>
      </c>
      <c r="N4420" s="467">
        <v>0</v>
      </c>
    </row>
    <row r="4421" spans="1:14" customFormat="1" ht="25.5" hidden="1" customHeight="1" thickTop="1" thickBot="1" x14ac:dyDescent="0.3">
      <c r="A4421" s="1" t="s">
        <v>0</v>
      </c>
      <c r="B4421" s="5" t="s">
        <v>186</v>
      </c>
      <c r="C4421" s="9">
        <f t="shared" si="2412"/>
        <v>0</v>
      </c>
      <c r="D4421" s="9">
        <f>SUM(D4422:D4423)</f>
        <v>0</v>
      </c>
      <c r="E4421" s="9">
        <f>SUM(E4422:E4423)</f>
        <v>0</v>
      </c>
      <c r="F4421" s="9">
        <f t="shared" si="2413"/>
        <v>0</v>
      </c>
      <c r="G4421" s="9">
        <f>SUM(G4422:G4423)</f>
        <v>0</v>
      </c>
      <c r="H4421" s="467">
        <f>SUM(H4422:H4423)</f>
        <v>0</v>
      </c>
      <c r="I4421" s="9">
        <f t="shared" si="2414"/>
        <v>0</v>
      </c>
      <c r="J4421" s="9">
        <f>SUM(J4422:J4423)</f>
        <v>0</v>
      </c>
      <c r="K4421" s="467">
        <f>SUM(K4422:K4423)</f>
        <v>0</v>
      </c>
      <c r="L4421" s="9">
        <f t="shared" si="2415"/>
        <v>0</v>
      </c>
      <c r="M4421" s="9">
        <f>SUM(M4422:M4423)</f>
        <v>0</v>
      </c>
      <c r="N4421" s="467">
        <f>SUM(N4422:N4423)</f>
        <v>0</v>
      </c>
    </row>
    <row r="4422" spans="1:14" customFormat="1" ht="19.5" hidden="1" customHeight="1" thickTop="1" thickBot="1" x14ac:dyDescent="0.3">
      <c r="A4422" s="1" t="s">
        <v>0</v>
      </c>
      <c r="B4422" s="6" t="s">
        <v>187</v>
      </c>
      <c r="C4422" s="9">
        <f t="shared" si="2412"/>
        <v>0</v>
      </c>
      <c r="D4422" s="9">
        <v>0</v>
      </c>
      <c r="E4422" s="9">
        <v>0</v>
      </c>
      <c r="F4422" s="9">
        <f t="shared" si="2413"/>
        <v>0</v>
      </c>
      <c r="G4422" s="9">
        <v>0</v>
      </c>
      <c r="H4422" s="467">
        <v>0</v>
      </c>
      <c r="I4422" s="9">
        <f t="shared" si="2414"/>
        <v>0</v>
      </c>
      <c r="J4422" s="9">
        <v>0</v>
      </c>
      <c r="K4422" s="467">
        <v>0</v>
      </c>
      <c r="L4422" s="9">
        <f t="shared" si="2415"/>
        <v>0</v>
      </c>
      <c r="M4422" s="9">
        <v>0</v>
      </c>
      <c r="N4422" s="467">
        <v>0</v>
      </c>
    </row>
    <row r="4423" spans="1:14" customFormat="1" ht="23.25" hidden="1" customHeight="1" thickTop="1" thickBot="1" x14ac:dyDescent="0.3">
      <c r="A4423" s="1" t="s">
        <v>0</v>
      </c>
      <c r="B4423" s="6" t="s">
        <v>188</v>
      </c>
      <c r="C4423" s="9">
        <f t="shared" si="2412"/>
        <v>0</v>
      </c>
      <c r="D4423" s="9">
        <v>0</v>
      </c>
      <c r="E4423" s="9">
        <v>0</v>
      </c>
      <c r="F4423" s="9">
        <f t="shared" si="2413"/>
        <v>0</v>
      </c>
      <c r="G4423" s="9">
        <v>0</v>
      </c>
      <c r="H4423" s="467">
        <v>0</v>
      </c>
      <c r="I4423" s="9">
        <f t="shared" si="2414"/>
        <v>0</v>
      </c>
      <c r="J4423" s="9">
        <v>0</v>
      </c>
      <c r="K4423" s="467">
        <v>0</v>
      </c>
      <c r="L4423" s="9">
        <f t="shared" si="2415"/>
        <v>0</v>
      </c>
      <c r="M4423" s="9">
        <v>0</v>
      </c>
      <c r="N4423" s="467">
        <v>0</v>
      </c>
    </row>
    <row r="4424" spans="1:14" customFormat="1" ht="21" hidden="1" customHeight="1" thickTop="1" thickBot="1" x14ac:dyDescent="0.3">
      <c r="A4424" s="1" t="s">
        <v>0</v>
      </c>
      <c r="B4424" s="3" t="s">
        <v>189</v>
      </c>
      <c r="C4424" s="9">
        <f t="shared" si="2412"/>
        <v>0</v>
      </c>
      <c r="D4424" s="9">
        <f>SUM(D4425:D4426)</f>
        <v>0</v>
      </c>
      <c r="E4424" s="9">
        <f>SUM(E4425:E4426)</f>
        <v>0</v>
      </c>
      <c r="F4424" s="9">
        <f t="shared" si="2413"/>
        <v>0</v>
      </c>
      <c r="G4424" s="9">
        <f>SUM(G4425:G4426)</f>
        <v>0</v>
      </c>
      <c r="H4424" s="467">
        <f>SUM(H4425:H4426)</f>
        <v>0</v>
      </c>
      <c r="I4424" s="9">
        <f t="shared" si="2414"/>
        <v>0</v>
      </c>
      <c r="J4424" s="9">
        <f>SUM(J4425:J4426)</f>
        <v>0</v>
      </c>
      <c r="K4424" s="467">
        <f>SUM(K4425:K4426)</f>
        <v>0</v>
      </c>
      <c r="L4424" s="9">
        <f t="shared" si="2415"/>
        <v>0</v>
      </c>
      <c r="M4424" s="9">
        <f>SUM(M4425:M4426)</f>
        <v>0</v>
      </c>
      <c r="N4424" s="467">
        <f>SUM(N4425:N4426)</f>
        <v>0</v>
      </c>
    </row>
    <row r="4425" spans="1:14" customFormat="1" ht="21.75" hidden="1" customHeight="1" thickTop="1" thickBot="1" x14ac:dyDescent="0.3">
      <c r="A4425" s="1" t="s">
        <v>0</v>
      </c>
      <c r="B4425" s="4" t="s">
        <v>190</v>
      </c>
      <c r="C4425" s="9">
        <f t="shared" si="2412"/>
        <v>0</v>
      </c>
      <c r="D4425" s="9">
        <v>0</v>
      </c>
      <c r="E4425" s="9">
        <v>0</v>
      </c>
      <c r="F4425" s="9">
        <f t="shared" si="2413"/>
        <v>0</v>
      </c>
      <c r="G4425" s="9">
        <v>0</v>
      </c>
      <c r="H4425" s="467">
        <v>0</v>
      </c>
      <c r="I4425" s="9">
        <f t="shared" si="2414"/>
        <v>0</v>
      </c>
      <c r="J4425" s="9">
        <v>0</v>
      </c>
      <c r="K4425" s="467">
        <v>0</v>
      </c>
      <c r="L4425" s="9">
        <f t="shared" si="2415"/>
        <v>0</v>
      </c>
      <c r="M4425" s="9">
        <v>0</v>
      </c>
      <c r="N4425" s="467">
        <v>0</v>
      </c>
    </row>
    <row r="4426" spans="1:14" customFormat="1" ht="23.25" hidden="1" customHeight="1" thickTop="1" thickBot="1" x14ac:dyDescent="0.3">
      <c r="A4426" s="1" t="s">
        <v>0</v>
      </c>
      <c r="B4426" s="4" t="s">
        <v>191</v>
      </c>
      <c r="C4426" s="9">
        <f t="shared" si="2412"/>
        <v>0</v>
      </c>
      <c r="D4426" s="9">
        <f>SUM(D4427:D4430)</f>
        <v>0</v>
      </c>
      <c r="E4426" s="9">
        <f>SUM(E4427:E4430)</f>
        <v>0</v>
      </c>
      <c r="F4426" s="9">
        <f t="shared" si="2413"/>
        <v>0</v>
      </c>
      <c r="G4426" s="9">
        <f>SUM(G4427:G4430)</f>
        <v>0</v>
      </c>
      <c r="H4426" s="467">
        <f>SUM(H4427:H4430)</f>
        <v>0</v>
      </c>
      <c r="I4426" s="9">
        <f t="shared" si="2414"/>
        <v>0</v>
      </c>
      <c r="J4426" s="9">
        <f>SUM(J4427:J4430)</f>
        <v>0</v>
      </c>
      <c r="K4426" s="467">
        <f>SUM(K4427:K4430)</f>
        <v>0</v>
      </c>
      <c r="L4426" s="9">
        <f t="shared" si="2415"/>
        <v>0</v>
      </c>
      <c r="M4426" s="9">
        <f>SUM(M4427:M4430)</f>
        <v>0</v>
      </c>
      <c r="N4426" s="467">
        <f>SUM(N4427:N4430)</f>
        <v>0</v>
      </c>
    </row>
    <row r="4427" spans="1:14" customFormat="1" ht="30" hidden="1" customHeight="1" thickTop="1" thickBot="1" x14ac:dyDescent="0.3">
      <c r="A4427" s="1" t="s">
        <v>0</v>
      </c>
      <c r="B4427" s="5" t="s">
        <v>192</v>
      </c>
      <c r="C4427" s="9">
        <f t="shared" si="2412"/>
        <v>0</v>
      </c>
      <c r="D4427" s="9">
        <v>0</v>
      </c>
      <c r="E4427" s="9">
        <v>0</v>
      </c>
      <c r="F4427" s="9">
        <f t="shared" si="2413"/>
        <v>0</v>
      </c>
      <c r="G4427" s="9">
        <v>0</v>
      </c>
      <c r="H4427" s="467">
        <v>0</v>
      </c>
      <c r="I4427" s="9">
        <f t="shared" si="2414"/>
        <v>0</v>
      </c>
      <c r="J4427" s="9">
        <v>0</v>
      </c>
      <c r="K4427" s="467">
        <v>0</v>
      </c>
      <c r="L4427" s="9">
        <f t="shared" si="2415"/>
        <v>0</v>
      </c>
      <c r="M4427" s="9">
        <v>0</v>
      </c>
      <c r="N4427" s="467">
        <v>0</v>
      </c>
    </row>
    <row r="4428" spans="1:14" customFormat="1" ht="21.75" hidden="1" customHeight="1" thickTop="1" thickBot="1" x14ac:dyDescent="0.3">
      <c r="A4428" s="1" t="s">
        <v>0</v>
      </c>
      <c r="B4428" s="5" t="s">
        <v>193</v>
      </c>
      <c r="C4428" s="9">
        <f t="shared" si="2412"/>
        <v>0</v>
      </c>
      <c r="D4428" s="9">
        <v>0</v>
      </c>
      <c r="E4428" s="9">
        <v>0</v>
      </c>
      <c r="F4428" s="9">
        <f t="shared" si="2413"/>
        <v>0</v>
      </c>
      <c r="G4428" s="9">
        <v>0</v>
      </c>
      <c r="H4428" s="467">
        <v>0</v>
      </c>
      <c r="I4428" s="9">
        <f t="shared" si="2414"/>
        <v>0</v>
      </c>
      <c r="J4428" s="9">
        <v>0</v>
      </c>
      <c r="K4428" s="467">
        <v>0</v>
      </c>
      <c r="L4428" s="9">
        <f t="shared" si="2415"/>
        <v>0</v>
      </c>
      <c r="M4428" s="9">
        <v>0</v>
      </c>
      <c r="N4428" s="467">
        <v>0</v>
      </c>
    </row>
    <row r="4429" spans="1:14" customFormat="1" ht="33" hidden="1" customHeight="1" thickTop="1" thickBot="1" x14ac:dyDescent="0.3">
      <c r="A4429" s="1" t="s">
        <v>0</v>
      </c>
      <c r="B4429" s="5" t="s">
        <v>194</v>
      </c>
      <c r="C4429" s="9">
        <f t="shared" si="2412"/>
        <v>0</v>
      </c>
      <c r="D4429" s="9">
        <v>0</v>
      </c>
      <c r="E4429" s="9">
        <v>0</v>
      </c>
      <c r="F4429" s="9">
        <f t="shared" si="2413"/>
        <v>0</v>
      </c>
      <c r="G4429" s="9">
        <v>0</v>
      </c>
      <c r="H4429" s="467">
        <v>0</v>
      </c>
      <c r="I4429" s="9">
        <f t="shared" si="2414"/>
        <v>0</v>
      </c>
      <c r="J4429" s="9">
        <v>0</v>
      </c>
      <c r="K4429" s="467">
        <v>0</v>
      </c>
      <c r="L4429" s="9">
        <f t="shared" si="2415"/>
        <v>0</v>
      </c>
      <c r="M4429" s="9">
        <v>0</v>
      </c>
      <c r="N4429" s="467">
        <v>0</v>
      </c>
    </row>
    <row r="4430" spans="1:14" customFormat="1" ht="27.75" hidden="1" customHeight="1" thickTop="1" thickBot="1" x14ac:dyDescent="0.3">
      <c r="A4430" s="1" t="s">
        <v>0</v>
      </c>
      <c r="B4430" s="5" t="s">
        <v>195</v>
      </c>
      <c r="C4430" s="9">
        <f t="shared" si="2412"/>
        <v>0</v>
      </c>
      <c r="D4430" s="9">
        <v>0</v>
      </c>
      <c r="E4430" s="9">
        <v>0</v>
      </c>
      <c r="F4430" s="9">
        <f t="shared" si="2413"/>
        <v>0</v>
      </c>
      <c r="G4430" s="9">
        <v>0</v>
      </c>
      <c r="H4430" s="467">
        <v>0</v>
      </c>
      <c r="I4430" s="9">
        <f t="shared" si="2414"/>
        <v>0</v>
      </c>
      <c r="J4430" s="9">
        <v>0</v>
      </c>
      <c r="K4430" s="467">
        <v>0</v>
      </c>
      <c r="L4430" s="9">
        <f t="shared" si="2415"/>
        <v>0</v>
      </c>
      <c r="M4430" s="9">
        <v>0</v>
      </c>
      <c r="N4430" s="467">
        <v>0</v>
      </c>
    </row>
    <row r="4431" spans="1:14" customFormat="1" ht="34.5" hidden="1" customHeight="1" thickTop="1" thickBot="1" x14ac:dyDescent="0.3">
      <c r="A4431" s="1" t="s">
        <v>0</v>
      </c>
      <c r="B4431" s="3" t="s">
        <v>196</v>
      </c>
      <c r="C4431" s="9">
        <f t="shared" si="2412"/>
        <v>0</v>
      </c>
      <c r="D4431" s="9">
        <v>0</v>
      </c>
      <c r="E4431" s="9">
        <v>0</v>
      </c>
      <c r="F4431" s="9">
        <f t="shared" si="2413"/>
        <v>0</v>
      </c>
      <c r="G4431" s="9">
        <v>0</v>
      </c>
      <c r="H4431" s="467">
        <v>0</v>
      </c>
      <c r="I4431" s="9">
        <f t="shared" si="2414"/>
        <v>0</v>
      </c>
      <c r="J4431" s="9">
        <v>0</v>
      </c>
      <c r="K4431" s="467">
        <v>0</v>
      </c>
      <c r="L4431" s="9">
        <f t="shared" si="2415"/>
        <v>0</v>
      </c>
      <c r="M4431" s="9">
        <v>0</v>
      </c>
      <c r="N4431" s="467">
        <v>0</v>
      </c>
    </row>
    <row r="4432" spans="1:14" customFormat="1" ht="28.5" hidden="1" customHeight="1" thickTop="1" thickBot="1" x14ac:dyDescent="0.3">
      <c r="A4432" s="1" t="s">
        <v>0</v>
      </c>
      <c r="B4432" s="3" t="s">
        <v>197</v>
      </c>
      <c r="C4432" s="9">
        <f t="shared" si="2412"/>
        <v>0</v>
      </c>
      <c r="D4432" s="9">
        <f>SUM(D4433:D4435,D4438)</f>
        <v>0</v>
      </c>
      <c r="E4432" s="9">
        <f>SUM(E4433:E4435,E4438)</f>
        <v>0</v>
      </c>
      <c r="F4432" s="9">
        <f t="shared" si="2413"/>
        <v>0</v>
      </c>
      <c r="G4432" s="9">
        <f>SUM(G4433:G4435,G4438)</f>
        <v>0</v>
      </c>
      <c r="H4432" s="467">
        <f>SUM(H4433:H4435,H4438)</f>
        <v>0</v>
      </c>
      <c r="I4432" s="9">
        <f t="shared" si="2414"/>
        <v>0</v>
      </c>
      <c r="J4432" s="9">
        <f>SUM(J4433:J4435,J4438)</f>
        <v>0</v>
      </c>
      <c r="K4432" s="467">
        <f>SUM(K4433:K4435,K4438)</f>
        <v>0</v>
      </c>
      <c r="L4432" s="9">
        <f t="shared" si="2415"/>
        <v>0</v>
      </c>
      <c r="M4432" s="9">
        <f>SUM(M4433:M4435,M4438)</f>
        <v>0</v>
      </c>
      <c r="N4432" s="467">
        <f>SUM(N4433:N4435,N4438)</f>
        <v>0</v>
      </c>
    </row>
    <row r="4433" spans="1:14" customFormat="1" ht="21" hidden="1" customHeight="1" thickTop="1" thickBot="1" x14ac:dyDescent="0.3">
      <c r="A4433" s="1" t="s">
        <v>0</v>
      </c>
      <c r="B4433" s="4" t="s">
        <v>198</v>
      </c>
      <c r="C4433" s="9">
        <f t="shared" si="2412"/>
        <v>0</v>
      </c>
      <c r="D4433" s="9">
        <v>0</v>
      </c>
      <c r="E4433" s="9">
        <v>0</v>
      </c>
      <c r="F4433" s="9">
        <f t="shared" si="2413"/>
        <v>0</v>
      </c>
      <c r="G4433" s="9">
        <v>0</v>
      </c>
      <c r="H4433" s="467">
        <v>0</v>
      </c>
      <c r="I4433" s="9">
        <f t="shared" si="2414"/>
        <v>0</v>
      </c>
      <c r="J4433" s="9">
        <v>0</v>
      </c>
      <c r="K4433" s="467">
        <v>0</v>
      </c>
      <c r="L4433" s="9">
        <f t="shared" si="2415"/>
        <v>0</v>
      </c>
      <c r="M4433" s="9">
        <v>0</v>
      </c>
      <c r="N4433" s="467">
        <v>0</v>
      </c>
    </row>
    <row r="4434" spans="1:14" customFormat="1" ht="24" hidden="1" customHeight="1" thickTop="1" thickBot="1" x14ac:dyDescent="0.3">
      <c r="A4434" s="1" t="s">
        <v>0</v>
      </c>
      <c r="B4434" s="4" t="s">
        <v>199</v>
      </c>
      <c r="C4434" s="9">
        <f t="shared" si="2412"/>
        <v>0</v>
      </c>
      <c r="D4434" s="9">
        <v>0</v>
      </c>
      <c r="E4434" s="9">
        <v>0</v>
      </c>
      <c r="F4434" s="9">
        <f t="shared" si="2413"/>
        <v>0</v>
      </c>
      <c r="G4434" s="9">
        <v>0</v>
      </c>
      <c r="H4434" s="467">
        <v>0</v>
      </c>
      <c r="I4434" s="9">
        <f t="shared" si="2414"/>
        <v>0</v>
      </c>
      <c r="J4434" s="9">
        <v>0</v>
      </c>
      <c r="K4434" s="467">
        <v>0</v>
      </c>
      <c r="L4434" s="9">
        <f t="shared" si="2415"/>
        <v>0</v>
      </c>
      <c r="M4434" s="9">
        <v>0</v>
      </c>
      <c r="N4434" s="467">
        <v>0</v>
      </c>
    </row>
    <row r="4435" spans="1:14" customFormat="1" ht="26.25" hidden="1" customHeight="1" thickTop="1" thickBot="1" x14ac:dyDescent="0.3">
      <c r="A4435" s="1" t="s">
        <v>0</v>
      </c>
      <c r="B4435" s="4" t="s">
        <v>200</v>
      </c>
      <c r="C4435" s="9">
        <f t="shared" si="2412"/>
        <v>0</v>
      </c>
      <c r="D4435" s="9">
        <f>SUM(D4436:D4437)</f>
        <v>0</v>
      </c>
      <c r="E4435" s="9">
        <f>SUM(E4436:E4437)</f>
        <v>0</v>
      </c>
      <c r="F4435" s="9">
        <f t="shared" si="2413"/>
        <v>0</v>
      </c>
      <c r="G4435" s="9">
        <f>SUM(G4436:G4437)</f>
        <v>0</v>
      </c>
      <c r="H4435" s="467">
        <f>SUM(H4436:H4437)</f>
        <v>0</v>
      </c>
      <c r="I4435" s="9">
        <f t="shared" si="2414"/>
        <v>0</v>
      </c>
      <c r="J4435" s="9">
        <f>SUM(J4436:J4437)</f>
        <v>0</v>
      </c>
      <c r="K4435" s="467">
        <f>SUM(K4436:K4437)</f>
        <v>0</v>
      </c>
      <c r="L4435" s="9">
        <f t="shared" si="2415"/>
        <v>0</v>
      </c>
      <c r="M4435" s="9">
        <f>SUM(M4436:M4437)</f>
        <v>0</v>
      </c>
      <c r="N4435" s="467">
        <f>SUM(N4436:N4437)</f>
        <v>0</v>
      </c>
    </row>
    <row r="4436" spans="1:14" customFormat="1" ht="30" hidden="1" customHeight="1" thickTop="1" thickBot="1" x14ac:dyDescent="0.3">
      <c r="A4436" s="1" t="s">
        <v>0</v>
      </c>
      <c r="B4436" s="5" t="s">
        <v>201</v>
      </c>
      <c r="C4436" s="9">
        <f t="shared" si="2412"/>
        <v>0</v>
      </c>
      <c r="D4436" s="9">
        <v>0</v>
      </c>
      <c r="E4436" s="9">
        <v>0</v>
      </c>
      <c r="F4436" s="9">
        <f t="shared" si="2413"/>
        <v>0</v>
      </c>
      <c r="G4436" s="9">
        <v>0</v>
      </c>
      <c r="H4436" s="467">
        <v>0</v>
      </c>
      <c r="I4436" s="9">
        <f t="shared" si="2414"/>
        <v>0</v>
      </c>
      <c r="J4436" s="9">
        <v>0</v>
      </c>
      <c r="K4436" s="467">
        <v>0</v>
      </c>
      <c r="L4436" s="9">
        <f t="shared" si="2415"/>
        <v>0</v>
      </c>
      <c r="M4436" s="9">
        <v>0</v>
      </c>
      <c r="N4436" s="467">
        <v>0</v>
      </c>
    </row>
    <row r="4437" spans="1:14" customFormat="1" ht="41.25" hidden="1" customHeight="1" thickTop="1" thickBot="1" x14ac:dyDescent="0.3">
      <c r="A4437" s="1" t="s">
        <v>0</v>
      </c>
      <c r="B4437" s="5" t="s">
        <v>202</v>
      </c>
      <c r="C4437" s="9">
        <f t="shared" si="2412"/>
        <v>0</v>
      </c>
      <c r="D4437" s="9">
        <v>0</v>
      </c>
      <c r="E4437" s="9">
        <v>0</v>
      </c>
      <c r="F4437" s="9">
        <f t="shared" si="2413"/>
        <v>0</v>
      </c>
      <c r="G4437" s="9">
        <v>0</v>
      </c>
      <c r="H4437" s="467">
        <v>0</v>
      </c>
      <c r="I4437" s="9">
        <f t="shared" si="2414"/>
        <v>0</v>
      </c>
      <c r="J4437" s="9">
        <v>0</v>
      </c>
      <c r="K4437" s="467">
        <v>0</v>
      </c>
      <c r="L4437" s="9">
        <f t="shared" si="2415"/>
        <v>0</v>
      </c>
      <c r="M4437" s="9">
        <v>0</v>
      </c>
      <c r="N4437" s="467">
        <v>0</v>
      </c>
    </row>
    <row r="4438" spans="1:14" customFormat="1" ht="36.75" hidden="1" customHeight="1" thickTop="1" thickBot="1" x14ac:dyDescent="0.3">
      <c r="A4438" s="1" t="s">
        <v>0</v>
      </c>
      <c r="B4438" s="4" t="s">
        <v>203</v>
      </c>
      <c r="C4438" s="9">
        <f t="shared" si="2412"/>
        <v>0</v>
      </c>
      <c r="D4438" s="9">
        <v>0</v>
      </c>
      <c r="E4438" s="9">
        <v>0</v>
      </c>
      <c r="F4438" s="9">
        <f t="shared" si="2413"/>
        <v>0</v>
      </c>
      <c r="G4438" s="9">
        <v>0</v>
      </c>
      <c r="H4438" s="467">
        <v>0</v>
      </c>
      <c r="I4438" s="9">
        <f t="shared" si="2414"/>
        <v>0</v>
      </c>
      <c r="J4438" s="9">
        <v>0</v>
      </c>
      <c r="K4438" s="467">
        <v>0</v>
      </c>
      <c r="L4438" s="9">
        <f t="shared" si="2415"/>
        <v>0</v>
      </c>
      <c r="M4438" s="9">
        <v>0</v>
      </c>
      <c r="N4438" s="467">
        <v>0</v>
      </c>
    </row>
    <row r="4439" spans="1:14" customFormat="1" ht="39.75" hidden="1" customHeight="1" thickTop="1" thickBot="1" x14ac:dyDescent="0.3">
      <c r="A4439" s="1" t="s">
        <v>0</v>
      </c>
      <c r="B4439" s="2" t="s">
        <v>204</v>
      </c>
      <c r="C4439" s="9">
        <f t="shared" si="2412"/>
        <v>0</v>
      </c>
      <c r="D4439" s="9">
        <f>SUM(D4440,D4448,D4456)</f>
        <v>0</v>
      </c>
      <c r="E4439" s="9">
        <f>SUM(E4440,E4448,E4456)</f>
        <v>0</v>
      </c>
      <c r="F4439" s="9">
        <f t="shared" si="2413"/>
        <v>0</v>
      </c>
      <c r="G4439" s="9">
        <f>SUM(G4440,G4448,G4456)</f>
        <v>0</v>
      </c>
      <c r="H4439" s="467">
        <f>SUM(H4440,H4448,H4456)</f>
        <v>0</v>
      </c>
      <c r="I4439" s="9">
        <f t="shared" si="2414"/>
        <v>0</v>
      </c>
      <c r="J4439" s="9">
        <f>SUM(J4440,J4448,J4456)</f>
        <v>0</v>
      </c>
      <c r="K4439" s="467">
        <f>SUM(K4440,K4448,K4456)</f>
        <v>0</v>
      </c>
      <c r="L4439" s="9">
        <f t="shared" si="2415"/>
        <v>0</v>
      </c>
      <c r="M4439" s="9">
        <f>SUM(M4440,M4448,M4456)</f>
        <v>0</v>
      </c>
      <c r="N4439" s="467">
        <f>SUM(N4440,N4448,N4456)</f>
        <v>0</v>
      </c>
    </row>
    <row r="4440" spans="1:14" customFormat="1" ht="15.75" hidden="1" customHeight="1" thickBot="1" x14ac:dyDescent="0.3">
      <c r="A4440" s="1" t="s">
        <v>0</v>
      </c>
      <c r="B4440" s="3" t="s">
        <v>205</v>
      </c>
      <c r="C4440" s="9">
        <f t="shared" si="2412"/>
        <v>0</v>
      </c>
      <c r="D4440" s="9">
        <f>SUM(D4441:D4447)</f>
        <v>0</v>
      </c>
      <c r="E4440" s="9">
        <f>SUM(E4441:E4447)</f>
        <v>0</v>
      </c>
      <c r="F4440" s="9">
        <f t="shared" si="2413"/>
        <v>0</v>
      </c>
      <c r="G4440" s="9">
        <f>SUM(G4441:G4447)</f>
        <v>0</v>
      </c>
      <c r="H4440" s="467">
        <f>SUM(H4441:H4447)</f>
        <v>0</v>
      </c>
      <c r="I4440" s="9">
        <f t="shared" si="2414"/>
        <v>0</v>
      </c>
      <c r="J4440" s="9">
        <f>SUM(J4441:J4447)</f>
        <v>0</v>
      </c>
      <c r="K4440" s="467">
        <f>SUM(K4441:K4447)</f>
        <v>0</v>
      </c>
      <c r="L4440" s="9">
        <f t="shared" si="2415"/>
        <v>0</v>
      </c>
      <c r="M4440" s="9">
        <f>SUM(M4441:M4447)</f>
        <v>0</v>
      </c>
      <c r="N4440" s="467">
        <f>SUM(N4441:N4447)</f>
        <v>0</v>
      </c>
    </row>
    <row r="4441" spans="1:14" customFormat="1" ht="41.25" hidden="1" customHeight="1" thickTop="1" thickBot="1" x14ac:dyDescent="0.3">
      <c r="A4441" s="1" t="s">
        <v>0</v>
      </c>
      <c r="B4441" s="4" t="s">
        <v>206</v>
      </c>
      <c r="C4441" s="9">
        <f t="shared" si="2412"/>
        <v>0</v>
      </c>
      <c r="D4441" s="9">
        <v>0</v>
      </c>
      <c r="E4441" s="9">
        <v>0</v>
      </c>
      <c r="F4441" s="9">
        <f t="shared" si="2413"/>
        <v>0</v>
      </c>
      <c r="G4441" s="9">
        <v>0</v>
      </c>
      <c r="H4441" s="467">
        <v>0</v>
      </c>
      <c r="I4441" s="9">
        <f t="shared" si="2414"/>
        <v>0</v>
      </c>
      <c r="J4441" s="9">
        <v>0</v>
      </c>
      <c r="K4441" s="467">
        <v>0</v>
      </c>
      <c r="L4441" s="9">
        <f t="shared" si="2415"/>
        <v>0</v>
      </c>
      <c r="M4441" s="9">
        <v>0</v>
      </c>
      <c r="N4441" s="467">
        <v>0</v>
      </c>
    </row>
    <row r="4442" spans="1:14" customFormat="1" ht="27" hidden="1" customHeight="1" thickTop="1" thickBot="1" x14ac:dyDescent="0.3">
      <c r="A4442" s="1" t="s">
        <v>0</v>
      </c>
      <c r="B4442" s="4" t="s">
        <v>207</v>
      </c>
      <c r="C4442" s="9">
        <f t="shared" si="2412"/>
        <v>0</v>
      </c>
      <c r="D4442" s="9">
        <v>0</v>
      </c>
      <c r="E4442" s="9">
        <v>0</v>
      </c>
      <c r="F4442" s="9">
        <f t="shared" si="2413"/>
        <v>0</v>
      </c>
      <c r="G4442" s="9">
        <v>0</v>
      </c>
      <c r="H4442" s="467">
        <v>0</v>
      </c>
      <c r="I4442" s="9">
        <f t="shared" si="2414"/>
        <v>0</v>
      </c>
      <c r="J4442" s="9">
        <v>0</v>
      </c>
      <c r="K4442" s="467">
        <v>0</v>
      </c>
      <c r="L4442" s="9">
        <f t="shared" si="2415"/>
        <v>0</v>
      </c>
      <c r="M4442" s="9">
        <v>0</v>
      </c>
      <c r="N4442" s="467">
        <v>0</v>
      </c>
    </row>
    <row r="4443" spans="1:14" customFormat="1" ht="40.5" hidden="1" customHeight="1" thickTop="1" thickBot="1" x14ac:dyDescent="0.3">
      <c r="A4443" s="1" t="s">
        <v>0</v>
      </c>
      <c r="B4443" s="4" t="s">
        <v>208</v>
      </c>
      <c r="C4443" s="9">
        <f t="shared" si="2412"/>
        <v>0</v>
      </c>
      <c r="D4443" s="9">
        <v>0</v>
      </c>
      <c r="E4443" s="9">
        <v>0</v>
      </c>
      <c r="F4443" s="9">
        <f t="shared" si="2413"/>
        <v>0</v>
      </c>
      <c r="G4443" s="9">
        <v>0</v>
      </c>
      <c r="H4443" s="467">
        <v>0</v>
      </c>
      <c r="I4443" s="9">
        <f t="shared" si="2414"/>
        <v>0</v>
      </c>
      <c r="J4443" s="9">
        <v>0</v>
      </c>
      <c r="K4443" s="467">
        <v>0</v>
      </c>
      <c r="L4443" s="9">
        <f t="shared" si="2415"/>
        <v>0</v>
      </c>
      <c r="M4443" s="9">
        <v>0</v>
      </c>
      <c r="N4443" s="467">
        <v>0</v>
      </c>
    </row>
    <row r="4444" spans="1:14" customFormat="1" ht="42" hidden="1" customHeight="1" thickTop="1" thickBot="1" x14ac:dyDescent="0.3">
      <c r="A4444" s="1" t="s">
        <v>0</v>
      </c>
      <c r="B4444" s="4" t="s">
        <v>209</v>
      </c>
      <c r="C4444" s="9">
        <f t="shared" si="2412"/>
        <v>0</v>
      </c>
      <c r="D4444" s="9">
        <v>0</v>
      </c>
      <c r="E4444" s="9">
        <v>0</v>
      </c>
      <c r="F4444" s="9">
        <f t="shared" si="2413"/>
        <v>0</v>
      </c>
      <c r="G4444" s="9">
        <v>0</v>
      </c>
      <c r="H4444" s="467">
        <v>0</v>
      </c>
      <c r="I4444" s="9">
        <f t="shared" si="2414"/>
        <v>0</v>
      </c>
      <c r="J4444" s="9">
        <v>0</v>
      </c>
      <c r="K4444" s="467">
        <v>0</v>
      </c>
      <c r="L4444" s="9">
        <f t="shared" si="2415"/>
        <v>0</v>
      </c>
      <c r="M4444" s="9">
        <v>0</v>
      </c>
      <c r="N4444" s="467">
        <v>0</v>
      </c>
    </row>
    <row r="4445" spans="1:14" customFormat="1" ht="33" hidden="1" customHeight="1" thickTop="1" thickBot="1" x14ac:dyDescent="0.3">
      <c r="A4445" s="1" t="s">
        <v>0</v>
      </c>
      <c r="B4445" s="4" t="s">
        <v>210</v>
      </c>
      <c r="C4445" s="9">
        <f t="shared" si="2412"/>
        <v>0</v>
      </c>
      <c r="D4445" s="9">
        <v>0</v>
      </c>
      <c r="E4445" s="9">
        <v>0</v>
      </c>
      <c r="F4445" s="9">
        <f t="shared" si="2413"/>
        <v>0</v>
      </c>
      <c r="G4445" s="9">
        <v>0</v>
      </c>
      <c r="H4445" s="467">
        <v>0</v>
      </c>
      <c r="I4445" s="9">
        <f t="shared" si="2414"/>
        <v>0</v>
      </c>
      <c r="J4445" s="9">
        <v>0</v>
      </c>
      <c r="K4445" s="467">
        <v>0</v>
      </c>
      <c r="L4445" s="9">
        <f t="shared" si="2415"/>
        <v>0</v>
      </c>
      <c r="M4445" s="9">
        <v>0</v>
      </c>
      <c r="N4445" s="467">
        <v>0</v>
      </c>
    </row>
    <row r="4446" spans="1:14" customFormat="1" ht="31.5" hidden="1" customHeight="1" thickTop="1" thickBot="1" x14ac:dyDescent="0.3">
      <c r="A4446" s="1" t="s">
        <v>0</v>
      </c>
      <c r="B4446" s="4" t="s">
        <v>211</v>
      </c>
      <c r="C4446" s="9">
        <f t="shared" si="2412"/>
        <v>0</v>
      </c>
      <c r="D4446" s="9">
        <v>0</v>
      </c>
      <c r="E4446" s="9">
        <v>0</v>
      </c>
      <c r="F4446" s="9">
        <f t="shared" si="2413"/>
        <v>0</v>
      </c>
      <c r="G4446" s="9">
        <v>0</v>
      </c>
      <c r="H4446" s="467">
        <v>0</v>
      </c>
      <c r="I4446" s="9">
        <f t="shared" si="2414"/>
        <v>0</v>
      </c>
      <c r="J4446" s="9">
        <v>0</v>
      </c>
      <c r="K4446" s="467">
        <v>0</v>
      </c>
      <c r="L4446" s="9">
        <f t="shared" si="2415"/>
        <v>0</v>
      </c>
      <c r="M4446" s="9">
        <v>0</v>
      </c>
      <c r="N4446" s="467">
        <v>0</v>
      </c>
    </row>
    <row r="4447" spans="1:14" customFormat="1" ht="31.5" hidden="1" customHeight="1" thickTop="1" thickBot="1" x14ac:dyDescent="0.3">
      <c r="A4447" s="1" t="s">
        <v>0</v>
      </c>
      <c r="B4447" s="4" t="s">
        <v>212</v>
      </c>
      <c r="C4447" s="9">
        <f t="shared" si="2412"/>
        <v>0</v>
      </c>
      <c r="D4447" s="9">
        <v>0</v>
      </c>
      <c r="E4447" s="9">
        <v>0</v>
      </c>
      <c r="F4447" s="9">
        <f t="shared" si="2413"/>
        <v>0</v>
      </c>
      <c r="G4447" s="9">
        <v>0</v>
      </c>
      <c r="H4447" s="467">
        <v>0</v>
      </c>
      <c r="I4447" s="9">
        <f t="shared" si="2414"/>
        <v>0</v>
      </c>
      <c r="J4447" s="9">
        <v>0</v>
      </c>
      <c r="K4447" s="467">
        <v>0</v>
      </c>
      <c r="L4447" s="9">
        <f t="shared" si="2415"/>
        <v>0</v>
      </c>
      <c r="M4447" s="9">
        <v>0</v>
      </c>
      <c r="N4447" s="467">
        <v>0</v>
      </c>
    </row>
    <row r="4448" spans="1:14" customFormat="1" ht="31.5" hidden="1" customHeight="1" thickTop="1" thickBot="1" x14ac:dyDescent="0.3">
      <c r="A4448" s="1" t="s">
        <v>0</v>
      </c>
      <c r="B4448" s="3" t="s">
        <v>213</v>
      </c>
      <c r="C4448" s="9">
        <f t="shared" si="2412"/>
        <v>0</v>
      </c>
      <c r="D4448" s="9">
        <f>SUM(D4449:D4455)</f>
        <v>0</v>
      </c>
      <c r="E4448" s="9">
        <f>SUM(E4449:E4455)</f>
        <v>0</v>
      </c>
      <c r="F4448" s="9">
        <f t="shared" si="2413"/>
        <v>0</v>
      </c>
      <c r="G4448" s="9">
        <f>SUM(G4449:G4455)</f>
        <v>0</v>
      </c>
      <c r="H4448" s="467">
        <f>SUM(H4449:H4455)</f>
        <v>0</v>
      </c>
      <c r="I4448" s="9">
        <f t="shared" si="2414"/>
        <v>0</v>
      </c>
      <c r="J4448" s="9">
        <f>SUM(J4449:J4455)</f>
        <v>0</v>
      </c>
      <c r="K4448" s="467">
        <f>SUM(K4449:K4455)</f>
        <v>0</v>
      </c>
      <c r="L4448" s="9">
        <f t="shared" si="2415"/>
        <v>0</v>
      </c>
      <c r="M4448" s="9">
        <f>SUM(M4449:M4455)</f>
        <v>0</v>
      </c>
      <c r="N4448" s="467">
        <f>SUM(N4449:N4455)</f>
        <v>0</v>
      </c>
    </row>
    <row r="4449" spans="1:14" customFormat="1" ht="33.75" hidden="1" customHeight="1" thickTop="1" thickBot="1" x14ac:dyDescent="0.3">
      <c r="A4449" s="1" t="s">
        <v>0</v>
      </c>
      <c r="B4449" s="4" t="s">
        <v>206</v>
      </c>
      <c r="C4449" s="9">
        <f t="shared" si="2412"/>
        <v>0</v>
      </c>
      <c r="D4449" s="9">
        <v>0</v>
      </c>
      <c r="E4449" s="9">
        <v>0</v>
      </c>
      <c r="F4449" s="9">
        <f t="shared" si="2413"/>
        <v>0</v>
      </c>
      <c r="G4449" s="9">
        <v>0</v>
      </c>
      <c r="H4449" s="467">
        <v>0</v>
      </c>
      <c r="I4449" s="9">
        <f t="shared" si="2414"/>
        <v>0</v>
      </c>
      <c r="J4449" s="9">
        <v>0</v>
      </c>
      <c r="K4449" s="467">
        <v>0</v>
      </c>
      <c r="L4449" s="9">
        <f t="shared" si="2415"/>
        <v>0</v>
      </c>
      <c r="M4449" s="9">
        <v>0</v>
      </c>
      <c r="N4449" s="467">
        <v>0</v>
      </c>
    </row>
    <row r="4450" spans="1:14" customFormat="1" ht="36.75" hidden="1" customHeight="1" thickTop="1" thickBot="1" x14ac:dyDescent="0.3">
      <c r="A4450" s="1" t="s">
        <v>0</v>
      </c>
      <c r="B4450" s="4" t="s">
        <v>207</v>
      </c>
      <c r="C4450" s="9">
        <f t="shared" si="2412"/>
        <v>0</v>
      </c>
      <c r="D4450" s="9">
        <v>0</v>
      </c>
      <c r="E4450" s="9">
        <v>0</v>
      </c>
      <c r="F4450" s="9">
        <f t="shared" si="2413"/>
        <v>0</v>
      </c>
      <c r="G4450" s="9">
        <v>0</v>
      </c>
      <c r="H4450" s="467">
        <v>0</v>
      </c>
      <c r="I4450" s="9">
        <f t="shared" si="2414"/>
        <v>0</v>
      </c>
      <c r="J4450" s="9">
        <v>0</v>
      </c>
      <c r="K4450" s="467">
        <v>0</v>
      </c>
      <c r="L4450" s="9">
        <f t="shared" si="2415"/>
        <v>0</v>
      </c>
      <c r="M4450" s="9">
        <v>0</v>
      </c>
      <c r="N4450" s="467">
        <v>0</v>
      </c>
    </row>
    <row r="4451" spans="1:14" customFormat="1" ht="33" hidden="1" customHeight="1" thickTop="1" thickBot="1" x14ac:dyDescent="0.3">
      <c r="A4451" s="1" t="s">
        <v>0</v>
      </c>
      <c r="B4451" s="4" t="s">
        <v>214</v>
      </c>
      <c r="C4451" s="9">
        <f t="shared" si="2412"/>
        <v>0</v>
      </c>
      <c r="D4451" s="9">
        <v>0</v>
      </c>
      <c r="E4451" s="9">
        <v>0</v>
      </c>
      <c r="F4451" s="9">
        <f t="shared" si="2413"/>
        <v>0</v>
      </c>
      <c r="G4451" s="9">
        <v>0</v>
      </c>
      <c r="H4451" s="467">
        <v>0</v>
      </c>
      <c r="I4451" s="9">
        <f t="shared" si="2414"/>
        <v>0</v>
      </c>
      <c r="J4451" s="9">
        <v>0</v>
      </c>
      <c r="K4451" s="467">
        <v>0</v>
      </c>
      <c r="L4451" s="9">
        <f t="shared" si="2415"/>
        <v>0</v>
      </c>
      <c r="M4451" s="9">
        <v>0</v>
      </c>
      <c r="N4451" s="467">
        <v>0</v>
      </c>
    </row>
    <row r="4452" spans="1:14" customFormat="1" ht="33.75" hidden="1" customHeight="1" thickTop="1" thickBot="1" x14ac:dyDescent="0.3">
      <c r="A4452" s="1" t="s">
        <v>0</v>
      </c>
      <c r="B4452" s="4" t="s">
        <v>215</v>
      </c>
      <c r="C4452" s="9">
        <f t="shared" si="2412"/>
        <v>0</v>
      </c>
      <c r="D4452" s="9">
        <v>0</v>
      </c>
      <c r="E4452" s="9">
        <v>0</v>
      </c>
      <c r="F4452" s="9">
        <f t="shared" si="2413"/>
        <v>0</v>
      </c>
      <c r="G4452" s="9">
        <v>0</v>
      </c>
      <c r="H4452" s="467">
        <v>0</v>
      </c>
      <c r="I4452" s="9">
        <f t="shared" si="2414"/>
        <v>0</v>
      </c>
      <c r="J4452" s="9">
        <v>0</v>
      </c>
      <c r="K4452" s="467">
        <v>0</v>
      </c>
      <c r="L4452" s="9">
        <f t="shared" si="2415"/>
        <v>0</v>
      </c>
      <c r="M4452" s="9">
        <v>0</v>
      </c>
      <c r="N4452" s="467">
        <v>0</v>
      </c>
    </row>
    <row r="4453" spans="1:14" customFormat="1" ht="30.75" hidden="1" customHeight="1" thickTop="1" thickBot="1" x14ac:dyDescent="0.3">
      <c r="A4453" s="1" t="s">
        <v>0</v>
      </c>
      <c r="B4453" s="4" t="s">
        <v>216</v>
      </c>
      <c r="C4453" s="9">
        <f t="shared" si="2412"/>
        <v>0</v>
      </c>
      <c r="D4453" s="9">
        <v>0</v>
      </c>
      <c r="E4453" s="9">
        <v>0</v>
      </c>
      <c r="F4453" s="9">
        <f t="shared" si="2413"/>
        <v>0</v>
      </c>
      <c r="G4453" s="9">
        <v>0</v>
      </c>
      <c r="H4453" s="467">
        <v>0</v>
      </c>
      <c r="I4453" s="9">
        <f t="shared" si="2414"/>
        <v>0</v>
      </c>
      <c r="J4453" s="9">
        <v>0</v>
      </c>
      <c r="K4453" s="467">
        <v>0</v>
      </c>
      <c r="L4453" s="9">
        <f t="shared" si="2415"/>
        <v>0</v>
      </c>
      <c r="M4453" s="9">
        <v>0</v>
      </c>
      <c r="N4453" s="467">
        <v>0</v>
      </c>
    </row>
    <row r="4454" spans="1:14" customFormat="1" ht="39.75" hidden="1" customHeight="1" thickTop="1" thickBot="1" x14ac:dyDescent="0.3">
      <c r="A4454" s="1" t="s">
        <v>0</v>
      </c>
      <c r="B4454" s="4" t="s">
        <v>217</v>
      </c>
      <c r="C4454" s="9">
        <f t="shared" si="2412"/>
        <v>0</v>
      </c>
      <c r="D4454" s="9">
        <v>0</v>
      </c>
      <c r="E4454" s="9">
        <v>0</v>
      </c>
      <c r="F4454" s="9">
        <f t="shared" si="2413"/>
        <v>0</v>
      </c>
      <c r="G4454" s="9">
        <v>0</v>
      </c>
      <c r="H4454" s="467">
        <v>0</v>
      </c>
      <c r="I4454" s="9">
        <f t="shared" si="2414"/>
        <v>0</v>
      </c>
      <c r="J4454" s="9">
        <v>0</v>
      </c>
      <c r="K4454" s="467">
        <v>0</v>
      </c>
      <c r="L4454" s="9">
        <f t="shared" si="2415"/>
        <v>0</v>
      </c>
      <c r="M4454" s="9">
        <v>0</v>
      </c>
      <c r="N4454" s="467">
        <v>0</v>
      </c>
    </row>
    <row r="4455" spans="1:14" customFormat="1" ht="41.25" hidden="1" customHeight="1" thickTop="1" thickBot="1" x14ac:dyDescent="0.3">
      <c r="A4455" s="1" t="s">
        <v>0</v>
      </c>
      <c r="B4455" s="4" t="s">
        <v>212</v>
      </c>
      <c r="C4455" s="9">
        <f t="shared" si="2412"/>
        <v>0</v>
      </c>
      <c r="D4455" s="9">
        <v>0</v>
      </c>
      <c r="E4455" s="9">
        <v>0</v>
      </c>
      <c r="F4455" s="9">
        <f t="shared" si="2413"/>
        <v>0</v>
      </c>
      <c r="G4455" s="9">
        <v>0</v>
      </c>
      <c r="H4455" s="467">
        <v>0</v>
      </c>
      <c r="I4455" s="9">
        <f t="shared" si="2414"/>
        <v>0</v>
      </c>
      <c r="J4455" s="9">
        <v>0</v>
      </c>
      <c r="K4455" s="467">
        <v>0</v>
      </c>
      <c r="L4455" s="9">
        <f t="shared" si="2415"/>
        <v>0</v>
      </c>
      <c r="M4455" s="9">
        <v>0</v>
      </c>
      <c r="N4455" s="467">
        <v>0</v>
      </c>
    </row>
    <row r="4456" spans="1:14" customFormat="1" ht="1.5" hidden="1" customHeight="1" thickTop="1" thickBot="1" x14ac:dyDescent="0.3">
      <c r="A4456" s="1" t="s">
        <v>0</v>
      </c>
      <c r="B4456" s="3" t="s">
        <v>218</v>
      </c>
      <c r="C4456" s="9">
        <f t="shared" si="2412"/>
        <v>0</v>
      </c>
      <c r="D4456" s="9">
        <v>0</v>
      </c>
      <c r="E4456" s="9">
        <v>0</v>
      </c>
      <c r="F4456" s="9">
        <f t="shared" si="2413"/>
        <v>0</v>
      </c>
      <c r="G4456" s="9">
        <v>0</v>
      </c>
      <c r="H4456" s="467">
        <v>0</v>
      </c>
      <c r="I4456" s="9">
        <f t="shared" si="2414"/>
        <v>0</v>
      </c>
      <c r="J4456" s="9">
        <v>0</v>
      </c>
      <c r="K4456" s="467">
        <v>0</v>
      </c>
      <c r="L4456" s="9">
        <f t="shared" si="2415"/>
        <v>0</v>
      </c>
      <c r="M4456" s="9">
        <v>0</v>
      </c>
      <c r="N4456" s="467">
        <v>0</v>
      </c>
    </row>
    <row r="4457" spans="1:14" customFormat="1" ht="32.25" hidden="1" customHeight="1" thickTop="1" thickBot="1" x14ac:dyDescent="0.3">
      <c r="A4457" s="1" t="s">
        <v>0</v>
      </c>
      <c r="B4457" s="2" t="s">
        <v>219</v>
      </c>
      <c r="C4457" s="9">
        <f t="shared" si="2412"/>
        <v>0</v>
      </c>
      <c r="D4457" s="9">
        <f>SUM(D4458,D4466)</f>
        <v>0</v>
      </c>
      <c r="E4457" s="9">
        <f>SUM(E4458,E4466)</f>
        <v>0</v>
      </c>
      <c r="F4457" s="9">
        <f t="shared" si="2413"/>
        <v>0</v>
      </c>
      <c r="G4457" s="9">
        <f>SUM(G4458,G4466)</f>
        <v>0</v>
      </c>
      <c r="H4457" s="467">
        <f>SUM(H4458,H4466)</f>
        <v>0</v>
      </c>
      <c r="I4457" s="9">
        <f t="shared" si="2414"/>
        <v>0</v>
      </c>
      <c r="J4457" s="9">
        <f>SUM(J4458,J4466)</f>
        <v>0</v>
      </c>
      <c r="K4457" s="467">
        <f>SUM(K4458,K4466)</f>
        <v>0</v>
      </c>
      <c r="L4457" s="9">
        <f t="shared" si="2415"/>
        <v>0</v>
      </c>
      <c r="M4457" s="9">
        <f>SUM(M4458,M4466)</f>
        <v>0</v>
      </c>
      <c r="N4457" s="467">
        <f>SUM(N4458,N4466)</f>
        <v>0</v>
      </c>
    </row>
    <row r="4458" spans="1:14" customFormat="1" ht="31.5" hidden="1" customHeight="1" thickTop="1" thickBot="1" x14ac:dyDescent="0.3">
      <c r="A4458" s="1" t="s">
        <v>0</v>
      </c>
      <c r="B4458" s="3" t="s">
        <v>205</v>
      </c>
      <c r="C4458" s="9">
        <f t="shared" si="2412"/>
        <v>0</v>
      </c>
      <c r="D4458" s="9">
        <f>SUM(D4459:D4465)</f>
        <v>0</v>
      </c>
      <c r="E4458" s="9">
        <f>SUM(E4459:E4465)</f>
        <v>0</v>
      </c>
      <c r="F4458" s="9">
        <f t="shared" si="2413"/>
        <v>0</v>
      </c>
      <c r="G4458" s="9">
        <f>SUM(G4459:G4465)</f>
        <v>0</v>
      </c>
      <c r="H4458" s="467">
        <f>SUM(H4459:H4465)</f>
        <v>0</v>
      </c>
      <c r="I4458" s="9">
        <f t="shared" si="2414"/>
        <v>0</v>
      </c>
      <c r="J4458" s="9">
        <f>SUM(J4459:J4465)</f>
        <v>0</v>
      </c>
      <c r="K4458" s="467">
        <f>SUM(K4459:K4465)</f>
        <v>0</v>
      </c>
      <c r="L4458" s="9">
        <f t="shared" si="2415"/>
        <v>0</v>
      </c>
      <c r="M4458" s="9">
        <f>SUM(M4459:M4465)</f>
        <v>0</v>
      </c>
      <c r="N4458" s="467">
        <f>SUM(N4459:N4465)</f>
        <v>0</v>
      </c>
    </row>
    <row r="4459" spans="1:14" customFormat="1" ht="27" hidden="1" customHeight="1" thickTop="1" thickBot="1" x14ac:dyDescent="0.3">
      <c r="A4459" s="1" t="s">
        <v>0</v>
      </c>
      <c r="B4459" s="4" t="s">
        <v>206</v>
      </c>
      <c r="C4459" s="9">
        <f t="shared" si="2412"/>
        <v>0</v>
      </c>
      <c r="D4459" s="9">
        <v>0</v>
      </c>
      <c r="E4459" s="9">
        <v>0</v>
      </c>
      <c r="F4459" s="9">
        <f t="shared" si="2413"/>
        <v>0</v>
      </c>
      <c r="G4459" s="9">
        <v>0</v>
      </c>
      <c r="H4459" s="467">
        <v>0</v>
      </c>
      <c r="I4459" s="9">
        <f t="shared" si="2414"/>
        <v>0</v>
      </c>
      <c r="J4459" s="9">
        <v>0</v>
      </c>
      <c r="K4459" s="467">
        <v>0</v>
      </c>
      <c r="L4459" s="9">
        <f t="shared" si="2415"/>
        <v>0</v>
      </c>
      <c r="M4459" s="9">
        <v>0</v>
      </c>
      <c r="N4459" s="467">
        <v>0</v>
      </c>
    </row>
    <row r="4460" spans="1:14" customFormat="1" ht="31.5" hidden="1" customHeight="1" thickTop="1" thickBot="1" x14ac:dyDescent="0.3">
      <c r="A4460" s="1" t="s">
        <v>0</v>
      </c>
      <c r="B4460" s="4" t="s">
        <v>220</v>
      </c>
      <c r="C4460" s="9">
        <f t="shared" si="2412"/>
        <v>0</v>
      </c>
      <c r="D4460" s="9">
        <v>0</v>
      </c>
      <c r="E4460" s="9">
        <v>0</v>
      </c>
      <c r="F4460" s="9">
        <f t="shared" si="2413"/>
        <v>0</v>
      </c>
      <c r="G4460" s="9">
        <v>0</v>
      </c>
      <c r="H4460" s="467">
        <v>0</v>
      </c>
      <c r="I4460" s="9">
        <f t="shared" si="2414"/>
        <v>0</v>
      </c>
      <c r="J4460" s="9">
        <v>0</v>
      </c>
      <c r="K4460" s="467">
        <v>0</v>
      </c>
      <c r="L4460" s="9">
        <f t="shared" si="2415"/>
        <v>0</v>
      </c>
      <c r="M4460" s="9">
        <v>0</v>
      </c>
      <c r="N4460" s="467">
        <v>0</v>
      </c>
    </row>
    <row r="4461" spans="1:14" customFormat="1" ht="15.75" hidden="1" customHeight="1" thickBot="1" x14ac:dyDescent="0.3">
      <c r="A4461" s="1" t="s">
        <v>0</v>
      </c>
      <c r="B4461" s="4" t="s">
        <v>214</v>
      </c>
      <c r="C4461" s="9">
        <f t="shared" si="2412"/>
        <v>0</v>
      </c>
      <c r="D4461" s="9">
        <v>0</v>
      </c>
      <c r="E4461" s="9">
        <v>0</v>
      </c>
      <c r="F4461" s="9">
        <f t="shared" si="2413"/>
        <v>0</v>
      </c>
      <c r="G4461" s="9">
        <v>0</v>
      </c>
      <c r="H4461" s="467">
        <v>0</v>
      </c>
      <c r="I4461" s="9">
        <f t="shared" si="2414"/>
        <v>0</v>
      </c>
      <c r="J4461" s="9">
        <v>0</v>
      </c>
      <c r="K4461" s="467">
        <v>0</v>
      </c>
      <c r="L4461" s="9">
        <f t="shared" si="2415"/>
        <v>0</v>
      </c>
      <c r="M4461" s="9">
        <v>0</v>
      </c>
      <c r="N4461" s="467">
        <v>0</v>
      </c>
    </row>
    <row r="4462" spans="1:14" customFormat="1" ht="28.5" hidden="1" customHeight="1" thickTop="1" thickBot="1" x14ac:dyDescent="0.3">
      <c r="A4462" s="1" t="s">
        <v>0</v>
      </c>
      <c r="B4462" s="4" t="s">
        <v>221</v>
      </c>
      <c r="C4462" s="9">
        <f t="shared" si="2412"/>
        <v>0</v>
      </c>
      <c r="D4462" s="9">
        <v>0</v>
      </c>
      <c r="E4462" s="9">
        <v>0</v>
      </c>
      <c r="F4462" s="9">
        <f t="shared" si="2413"/>
        <v>0</v>
      </c>
      <c r="G4462" s="9">
        <v>0</v>
      </c>
      <c r="H4462" s="467">
        <v>0</v>
      </c>
      <c r="I4462" s="9">
        <f t="shared" si="2414"/>
        <v>0</v>
      </c>
      <c r="J4462" s="9">
        <v>0</v>
      </c>
      <c r="K4462" s="467">
        <v>0</v>
      </c>
      <c r="L4462" s="9">
        <f t="shared" si="2415"/>
        <v>0</v>
      </c>
      <c r="M4462" s="9">
        <v>0</v>
      </c>
      <c r="N4462" s="467">
        <v>0</v>
      </c>
    </row>
    <row r="4463" spans="1:14" customFormat="1" ht="24.75" hidden="1" customHeight="1" thickTop="1" thickBot="1" x14ac:dyDescent="0.3">
      <c r="A4463" s="1" t="s">
        <v>0</v>
      </c>
      <c r="B4463" s="4" t="s">
        <v>222</v>
      </c>
      <c r="C4463" s="9">
        <f t="shared" si="2412"/>
        <v>0</v>
      </c>
      <c r="D4463" s="9">
        <v>0</v>
      </c>
      <c r="E4463" s="9">
        <v>0</v>
      </c>
      <c r="F4463" s="9">
        <f t="shared" si="2413"/>
        <v>0</v>
      </c>
      <c r="G4463" s="9">
        <v>0</v>
      </c>
      <c r="H4463" s="467">
        <v>0</v>
      </c>
      <c r="I4463" s="9">
        <f t="shared" si="2414"/>
        <v>0</v>
      </c>
      <c r="J4463" s="9">
        <v>0</v>
      </c>
      <c r="K4463" s="467">
        <v>0</v>
      </c>
      <c r="L4463" s="9">
        <f t="shared" si="2415"/>
        <v>0</v>
      </c>
      <c r="M4463" s="9">
        <v>0</v>
      </c>
      <c r="N4463" s="467">
        <v>0</v>
      </c>
    </row>
    <row r="4464" spans="1:14" customFormat="1" ht="29.25" hidden="1" customHeight="1" thickTop="1" thickBot="1" x14ac:dyDescent="0.3">
      <c r="A4464" s="1" t="s">
        <v>0</v>
      </c>
      <c r="B4464" s="4" t="s">
        <v>217</v>
      </c>
      <c r="C4464" s="9">
        <f t="shared" si="2412"/>
        <v>0</v>
      </c>
      <c r="D4464" s="9">
        <v>0</v>
      </c>
      <c r="E4464" s="9">
        <v>0</v>
      </c>
      <c r="F4464" s="9">
        <f t="shared" si="2413"/>
        <v>0</v>
      </c>
      <c r="G4464" s="9">
        <v>0</v>
      </c>
      <c r="H4464" s="467">
        <v>0</v>
      </c>
      <c r="I4464" s="9">
        <f t="shared" si="2414"/>
        <v>0</v>
      </c>
      <c r="J4464" s="9">
        <v>0</v>
      </c>
      <c r="K4464" s="467">
        <v>0</v>
      </c>
      <c r="L4464" s="9">
        <f t="shared" si="2415"/>
        <v>0</v>
      </c>
      <c r="M4464" s="9">
        <v>0</v>
      </c>
      <c r="N4464" s="467">
        <v>0</v>
      </c>
    </row>
    <row r="4465" spans="1:14" customFormat="1" ht="30.75" hidden="1" customHeight="1" thickBot="1" x14ac:dyDescent="0.3">
      <c r="A4465" s="1" t="s">
        <v>0</v>
      </c>
      <c r="B4465" s="4" t="s">
        <v>223</v>
      </c>
      <c r="C4465" s="9">
        <f t="shared" si="2412"/>
        <v>0</v>
      </c>
      <c r="D4465" s="9">
        <v>0</v>
      </c>
      <c r="E4465" s="9">
        <v>0</v>
      </c>
      <c r="F4465" s="9">
        <f t="shared" si="2413"/>
        <v>0</v>
      </c>
      <c r="G4465" s="9">
        <v>0</v>
      </c>
      <c r="H4465" s="467">
        <v>0</v>
      </c>
      <c r="I4465" s="9">
        <f t="shared" si="2414"/>
        <v>0</v>
      </c>
      <c r="J4465" s="9">
        <v>0</v>
      </c>
      <c r="K4465" s="467">
        <v>0</v>
      </c>
      <c r="L4465" s="9">
        <f t="shared" si="2415"/>
        <v>0</v>
      </c>
      <c r="M4465" s="9">
        <v>0</v>
      </c>
      <c r="N4465" s="467">
        <v>0</v>
      </c>
    </row>
    <row r="4466" spans="1:14" customFormat="1" ht="30" hidden="1" customHeight="1" thickTop="1" thickBot="1" x14ac:dyDescent="0.3">
      <c r="A4466" s="1" t="s">
        <v>0</v>
      </c>
      <c r="B4466" s="3" t="s">
        <v>224</v>
      </c>
      <c r="C4466" s="9">
        <f t="shared" si="2412"/>
        <v>0</v>
      </c>
      <c r="D4466" s="9">
        <f>SUM(D4467:D4473)</f>
        <v>0</v>
      </c>
      <c r="E4466" s="9">
        <f>SUM(E4467:E4473)</f>
        <v>0</v>
      </c>
      <c r="F4466" s="9">
        <f t="shared" si="2413"/>
        <v>0</v>
      </c>
      <c r="G4466" s="9">
        <f>SUM(G4467:G4473)</f>
        <v>0</v>
      </c>
      <c r="H4466" s="467">
        <f>SUM(H4467:H4473)</f>
        <v>0</v>
      </c>
      <c r="I4466" s="9">
        <f t="shared" si="2414"/>
        <v>0</v>
      </c>
      <c r="J4466" s="9">
        <f>SUM(J4467:J4473)</f>
        <v>0</v>
      </c>
      <c r="K4466" s="467">
        <f>SUM(K4467:K4473)</f>
        <v>0</v>
      </c>
      <c r="L4466" s="9">
        <f t="shared" si="2415"/>
        <v>0</v>
      </c>
      <c r="M4466" s="9">
        <f>SUM(M4467:M4473)</f>
        <v>0</v>
      </c>
      <c r="N4466" s="467">
        <f>SUM(N4467:N4473)</f>
        <v>0</v>
      </c>
    </row>
    <row r="4467" spans="1:14" customFormat="1" ht="41.25" hidden="1" customHeight="1" thickTop="1" thickBot="1" x14ac:dyDescent="0.3">
      <c r="A4467" s="1" t="s">
        <v>0</v>
      </c>
      <c r="B4467" s="4" t="s">
        <v>225</v>
      </c>
      <c r="C4467" s="9">
        <f t="shared" si="2412"/>
        <v>0</v>
      </c>
      <c r="D4467" s="9">
        <v>0</v>
      </c>
      <c r="E4467" s="9">
        <v>0</v>
      </c>
      <c r="F4467" s="9">
        <f t="shared" si="2413"/>
        <v>0</v>
      </c>
      <c r="G4467" s="9">
        <v>0</v>
      </c>
      <c r="H4467" s="467">
        <v>0</v>
      </c>
      <c r="I4467" s="9">
        <f t="shared" si="2414"/>
        <v>0</v>
      </c>
      <c r="J4467" s="9">
        <v>0</v>
      </c>
      <c r="K4467" s="467">
        <v>0</v>
      </c>
      <c r="L4467" s="9">
        <f t="shared" si="2415"/>
        <v>0</v>
      </c>
      <c r="M4467" s="9">
        <v>0</v>
      </c>
      <c r="N4467" s="467">
        <v>0</v>
      </c>
    </row>
    <row r="4468" spans="1:14" customFormat="1" ht="34.5" hidden="1" customHeight="1" thickTop="1" thickBot="1" x14ac:dyDescent="0.3">
      <c r="A4468" s="1" t="s">
        <v>0</v>
      </c>
      <c r="B4468" s="4" t="s">
        <v>220</v>
      </c>
      <c r="C4468" s="9">
        <f t="shared" si="2412"/>
        <v>0</v>
      </c>
      <c r="D4468" s="9">
        <v>0</v>
      </c>
      <c r="E4468" s="9">
        <v>0</v>
      </c>
      <c r="F4468" s="9">
        <f t="shared" si="2413"/>
        <v>0</v>
      </c>
      <c r="G4468" s="9">
        <v>0</v>
      </c>
      <c r="H4468" s="467">
        <v>0</v>
      </c>
      <c r="I4468" s="9">
        <f t="shared" si="2414"/>
        <v>0</v>
      </c>
      <c r="J4468" s="9">
        <v>0</v>
      </c>
      <c r="K4468" s="467">
        <v>0</v>
      </c>
      <c r="L4468" s="9">
        <f t="shared" si="2415"/>
        <v>0</v>
      </c>
      <c r="M4468" s="9">
        <v>0</v>
      </c>
      <c r="N4468" s="467">
        <v>0</v>
      </c>
    </row>
    <row r="4469" spans="1:14" customFormat="1" ht="28.5" hidden="1" customHeight="1" thickTop="1" thickBot="1" x14ac:dyDescent="0.3">
      <c r="A4469" s="1" t="s">
        <v>0</v>
      </c>
      <c r="B4469" s="4" t="s">
        <v>214</v>
      </c>
      <c r="C4469" s="9">
        <f t="shared" si="2412"/>
        <v>0</v>
      </c>
      <c r="D4469" s="9">
        <v>0</v>
      </c>
      <c r="E4469" s="9">
        <v>0</v>
      </c>
      <c r="F4469" s="9">
        <f t="shared" si="2413"/>
        <v>0</v>
      </c>
      <c r="G4469" s="9">
        <v>0</v>
      </c>
      <c r="H4469" s="467">
        <v>0</v>
      </c>
      <c r="I4469" s="9">
        <f t="shared" si="2414"/>
        <v>0</v>
      </c>
      <c r="J4469" s="9">
        <v>0</v>
      </c>
      <c r="K4469" s="467">
        <v>0</v>
      </c>
      <c r="L4469" s="9">
        <f t="shared" si="2415"/>
        <v>0</v>
      </c>
      <c r="M4469" s="9">
        <v>0</v>
      </c>
      <c r="N4469" s="467">
        <v>0</v>
      </c>
    </row>
    <row r="4470" spans="1:14" customFormat="1" ht="38.25" hidden="1" customHeight="1" thickTop="1" thickBot="1" x14ac:dyDescent="0.3">
      <c r="A4470" s="1" t="s">
        <v>0</v>
      </c>
      <c r="B4470" s="4" t="s">
        <v>221</v>
      </c>
      <c r="C4470" s="9">
        <f t="shared" si="2412"/>
        <v>0</v>
      </c>
      <c r="D4470" s="9">
        <v>0</v>
      </c>
      <c r="E4470" s="9">
        <v>0</v>
      </c>
      <c r="F4470" s="9">
        <f t="shared" si="2413"/>
        <v>0</v>
      </c>
      <c r="G4470" s="9">
        <v>0</v>
      </c>
      <c r="H4470" s="467">
        <v>0</v>
      </c>
      <c r="I4470" s="9">
        <f t="shared" si="2414"/>
        <v>0</v>
      </c>
      <c r="J4470" s="9">
        <v>0</v>
      </c>
      <c r="K4470" s="467">
        <v>0</v>
      </c>
      <c r="L4470" s="9">
        <f t="shared" si="2415"/>
        <v>0</v>
      </c>
      <c r="M4470" s="9">
        <v>0</v>
      </c>
      <c r="N4470" s="467">
        <v>0</v>
      </c>
    </row>
    <row r="4471" spans="1:14" customFormat="1" ht="30" hidden="1" customHeight="1" thickTop="1" thickBot="1" x14ac:dyDescent="0.3">
      <c r="A4471" s="1" t="s">
        <v>0</v>
      </c>
      <c r="B4471" s="4" t="s">
        <v>226</v>
      </c>
      <c r="C4471" s="9">
        <f t="shared" si="2412"/>
        <v>0</v>
      </c>
      <c r="D4471" s="9">
        <v>0</v>
      </c>
      <c r="E4471" s="9">
        <v>0</v>
      </c>
      <c r="F4471" s="9">
        <f t="shared" si="2413"/>
        <v>0</v>
      </c>
      <c r="G4471" s="9">
        <v>0</v>
      </c>
      <c r="H4471" s="467">
        <v>0</v>
      </c>
      <c r="I4471" s="9">
        <f t="shared" si="2414"/>
        <v>0</v>
      </c>
      <c r="J4471" s="9">
        <v>0</v>
      </c>
      <c r="K4471" s="467">
        <v>0</v>
      </c>
      <c r="L4471" s="9">
        <f t="shared" si="2415"/>
        <v>0</v>
      </c>
      <c r="M4471" s="9">
        <v>0</v>
      </c>
      <c r="N4471" s="467">
        <v>0</v>
      </c>
    </row>
    <row r="4472" spans="1:14" customFormat="1" ht="20.25" hidden="1" customHeight="1" thickTop="1" thickBot="1" x14ac:dyDescent="0.3">
      <c r="A4472" s="1" t="s">
        <v>0</v>
      </c>
      <c r="B4472" s="4" t="s">
        <v>217</v>
      </c>
      <c r="C4472" s="9">
        <f t="shared" si="2412"/>
        <v>0</v>
      </c>
      <c r="D4472" s="9">
        <v>0</v>
      </c>
      <c r="E4472" s="9">
        <v>0</v>
      </c>
      <c r="F4472" s="9">
        <f t="shared" si="2413"/>
        <v>0</v>
      </c>
      <c r="G4472" s="9">
        <v>0</v>
      </c>
      <c r="H4472" s="467">
        <v>0</v>
      </c>
      <c r="I4472" s="9">
        <f t="shared" si="2414"/>
        <v>0</v>
      </c>
      <c r="J4472" s="9">
        <v>0</v>
      </c>
      <c r="K4472" s="467">
        <v>0</v>
      </c>
      <c r="L4472" s="9">
        <f t="shared" si="2415"/>
        <v>0</v>
      </c>
      <c r="M4472" s="9">
        <v>0</v>
      </c>
      <c r="N4472" s="467">
        <v>0</v>
      </c>
    </row>
    <row r="4473" spans="1:14" customFormat="1" ht="51.75" hidden="1" customHeight="1" thickTop="1" x14ac:dyDescent="0.25">
      <c r="A4473" s="133" t="s">
        <v>0</v>
      </c>
      <c r="B4473" s="134" t="s">
        <v>223</v>
      </c>
      <c r="C4473" s="135">
        <f t="shared" si="2412"/>
        <v>0</v>
      </c>
      <c r="D4473" s="135">
        <v>0</v>
      </c>
      <c r="E4473" s="135">
        <v>0</v>
      </c>
      <c r="F4473" s="135">
        <f t="shared" si="2413"/>
        <v>0</v>
      </c>
      <c r="G4473" s="135">
        <v>0</v>
      </c>
      <c r="H4473" s="476">
        <v>0</v>
      </c>
      <c r="I4473" s="135">
        <f t="shared" si="2414"/>
        <v>0</v>
      </c>
      <c r="J4473" s="135">
        <v>0</v>
      </c>
      <c r="K4473" s="476">
        <v>0</v>
      </c>
      <c r="L4473" s="135">
        <f t="shared" si="2415"/>
        <v>0</v>
      </c>
      <c r="M4473" s="135">
        <v>0</v>
      </c>
      <c r="N4473" s="476">
        <v>0</v>
      </c>
    </row>
    <row r="4474" spans="1:14" ht="36" customHeight="1" x14ac:dyDescent="0.2">
      <c r="A4474" s="388" t="s">
        <v>539</v>
      </c>
      <c r="B4474" s="438" t="s">
        <v>560</v>
      </c>
      <c r="C4474" s="390">
        <f t="shared" si="2412"/>
        <v>9.6199999999999992</v>
      </c>
      <c r="D4474" s="390">
        <f>SUM(D4475,D4639,D4702,D4720)</f>
        <v>9.6199999999999992</v>
      </c>
      <c r="E4474" s="390">
        <f>SUM(E4475,E4639,E4702,E4720)</f>
        <v>0</v>
      </c>
      <c r="F4474" s="390">
        <f t="shared" si="2413"/>
        <v>401.7</v>
      </c>
      <c r="G4474" s="390">
        <f>G4475+G4639</f>
        <v>12.7</v>
      </c>
      <c r="H4474" s="528">
        <f>H4475+H4639</f>
        <v>389</v>
      </c>
      <c r="I4474" s="390">
        <f t="shared" si="2414"/>
        <v>74.33</v>
      </c>
      <c r="J4474" s="390">
        <f>J4475+J4639</f>
        <v>53</v>
      </c>
      <c r="K4474" s="528">
        <f>K4475+K4639</f>
        <v>21.33</v>
      </c>
      <c r="L4474" s="390">
        <f t="shared" si="2415"/>
        <v>40</v>
      </c>
      <c r="M4474" s="390">
        <f>M4475+M4639</f>
        <v>40</v>
      </c>
      <c r="N4474" s="528">
        <f>N4475+N4639</f>
        <v>0</v>
      </c>
    </row>
    <row r="4475" spans="1:14" ht="33.75" customHeight="1" x14ac:dyDescent="0.2">
      <c r="A4475" s="388" t="s">
        <v>0</v>
      </c>
      <c r="B4475" s="328" t="s">
        <v>8</v>
      </c>
      <c r="C4475" s="329">
        <f t="shared" si="2412"/>
        <v>9.6199999999999992</v>
      </c>
      <c r="D4475" s="329">
        <f>SUM(D4476,D4487,D4555:D4556,D4564:D4565,D4606,D4616)</f>
        <v>9.6199999999999992</v>
      </c>
      <c r="E4475" s="329">
        <f>SUM(E4476,E4487,E4555:E4556,E4564:E4565,E4606,E4616)</f>
        <v>0</v>
      </c>
      <c r="F4475" s="329">
        <f t="shared" si="2413"/>
        <v>12.7</v>
      </c>
      <c r="G4475" s="329">
        <f>G4487</f>
        <v>12.7</v>
      </c>
      <c r="H4475" s="446">
        <f>SUM(H4476,H4487,H4555:H4556,H4564:H4565,H4606,H4616)</f>
        <v>0</v>
      </c>
      <c r="I4475" s="329">
        <f t="shared" si="2414"/>
        <v>15</v>
      </c>
      <c r="J4475" s="329">
        <f>J4487</f>
        <v>15</v>
      </c>
      <c r="K4475" s="446">
        <f>SUM(K4476,K4487,K4555:K4556,K4564:K4565,K4606,K4616)</f>
        <v>0</v>
      </c>
      <c r="L4475" s="329">
        <f t="shared" si="2415"/>
        <v>40</v>
      </c>
      <c r="M4475" s="329">
        <f>M4487</f>
        <v>40</v>
      </c>
      <c r="N4475" s="446">
        <f>SUM(N4476,N4487,N4555:N4556,N4564:N4565,N4606,N4616)</f>
        <v>0</v>
      </c>
    </row>
    <row r="4476" spans="1:14" s="333" customFormat="1" ht="0.75" customHeight="1" x14ac:dyDescent="0.2">
      <c r="A4476" s="344" t="s">
        <v>0</v>
      </c>
      <c r="B4476" s="345" t="s">
        <v>9</v>
      </c>
      <c r="C4476" s="346">
        <f t="shared" si="2412"/>
        <v>0</v>
      </c>
      <c r="D4476" s="346">
        <f>SUM(D4477,D4486)</f>
        <v>0</v>
      </c>
      <c r="E4476" s="346">
        <f>SUM(E4477,E4486)</f>
        <v>0</v>
      </c>
      <c r="F4476" s="346">
        <f t="shared" si="2413"/>
        <v>0</v>
      </c>
      <c r="G4476" s="346">
        <f>SUM(G4477,G4486)</f>
        <v>0</v>
      </c>
      <c r="H4476" s="541">
        <f>SUM(H4477,H4486)</f>
        <v>0</v>
      </c>
      <c r="I4476" s="346">
        <f t="shared" si="2414"/>
        <v>0</v>
      </c>
      <c r="J4476" s="346">
        <f>SUM(J4477,J4486)</f>
        <v>0</v>
      </c>
      <c r="K4476" s="541">
        <f>SUM(K4477,K4486)</f>
        <v>0</v>
      </c>
      <c r="L4476" s="346">
        <f t="shared" si="2415"/>
        <v>0</v>
      </c>
      <c r="M4476" s="346">
        <f>SUM(M4477,M4486)</f>
        <v>0</v>
      </c>
      <c r="N4476" s="541">
        <f>SUM(N4477,N4486)</f>
        <v>0</v>
      </c>
    </row>
    <row r="4477" spans="1:14" customFormat="1" ht="15.75" hidden="1" customHeight="1" thickBot="1" x14ac:dyDescent="0.3">
      <c r="A4477" s="140" t="s">
        <v>0</v>
      </c>
      <c r="B4477" s="147" t="s">
        <v>10</v>
      </c>
      <c r="C4477" s="142">
        <f t="shared" si="2412"/>
        <v>0</v>
      </c>
      <c r="D4477" s="142">
        <f>SUM(D4478,D4485)</f>
        <v>0</v>
      </c>
      <c r="E4477" s="142">
        <f>SUM(E4478,E4485)</f>
        <v>0</v>
      </c>
      <c r="F4477" s="142">
        <f t="shared" si="2413"/>
        <v>0</v>
      </c>
      <c r="G4477" s="142">
        <f>SUM(G4478,G4485)</f>
        <v>0</v>
      </c>
      <c r="H4477" s="477">
        <f>SUM(H4478,H4485)</f>
        <v>0</v>
      </c>
      <c r="I4477" s="142">
        <f t="shared" si="2414"/>
        <v>0</v>
      </c>
      <c r="J4477" s="142">
        <f>SUM(J4478,J4485)</f>
        <v>0</v>
      </c>
      <c r="K4477" s="477">
        <f>SUM(K4478,K4485)</f>
        <v>0</v>
      </c>
      <c r="L4477" s="142">
        <f t="shared" si="2415"/>
        <v>0</v>
      </c>
      <c r="M4477" s="142">
        <f>SUM(M4478,M4485)</f>
        <v>0</v>
      </c>
      <c r="N4477" s="477">
        <f>SUM(N4478,N4485)</f>
        <v>0</v>
      </c>
    </row>
    <row r="4478" spans="1:14" customFormat="1" ht="30.75" hidden="1" customHeight="1" thickBot="1" x14ac:dyDescent="0.3">
      <c r="A4478" s="1" t="s">
        <v>0</v>
      </c>
      <c r="B4478" s="5" t="s">
        <v>11</v>
      </c>
      <c r="C4478" s="9">
        <f t="shared" si="2412"/>
        <v>0</v>
      </c>
      <c r="D4478" s="9">
        <f>SUM(D4479:D4484)</f>
        <v>0</v>
      </c>
      <c r="E4478" s="9">
        <f>SUM(E4479:E4484)</f>
        <v>0</v>
      </c>
      <c r="F4478" s="9">
        <f t="shared" si="2413"/>
        <v>0</v>
      </c>
      <c r="G4478" s="9">
        <f>SUM(G4479:G4484)</f>
        <v>0</v>
      </c>
      <c r="H4478" s="467">
        <f>SUM(H4479:H4484)</f>
        <v>0</v>
      </c>
      <c r="I4478" s="9">
        <f t="shared" si="2414"/>
        <v>0</v>
      </c>
      <c r="J4478" s="9">
        <f>SUM(J4479:J4484)</f>
        <v>0</v>
      </c>
      <c r="K4478" s="467">
        <f>SUM(K4479:K4484)</f>
        <v>0</v>
      </c>
      <c r="L4478" s="9">
        <f t="shared" si="2415"/>
        <v>0</v>
      </c>
      <c r="M4478" s="9">
        <f>SUM(M4479:M4484)</f>
        <v>0</v>
      </c>
      <c r="N4478" s="467">
        <f>SUM(N4479:N4484)</f>
        <v>0</v>
      </c>
    </row>
    <row r="4479" spans="1:14" customFormat="1" ht="30.75" hidden="1" customHeight="1" thickBot="1" x14ac:dyDescent="0.3">
      <c r="A4479" s="1" t="s">
        <v>0</v>
      </c>
      <c r="B4479" s="6" t="s">
        <v>12</v>
      </c>
      <c r="C4479" s="9">
        <f t="shared" si="2412"/>
        <v>0</v>
      </c>
      <c r="D4479" s="9">
        <v>0</v>
      </c>
      <c r="E4479" s="9">
        <v>0</v>
      </c>
      <c r="F4479" s="9">
        <f t="shared" si="2413"/>
        <v>0</v>
      </c>
      <c r="G4479" s="9">
        <v>0</v>
      </c>
      <c r="H4479" s="467">
        <v>0</v>
      </c>
      <c r="I4479" s="9">
        <f t="shared" si="2414"/>
        <v>0</v>
      </c>
      <c r="J4479" s="9">
        <v>0</v>
      </c>
      <c r="K4479" s="467">
        <v>0</v>
      </c>
      <c r="L4479" s="9">
        <f t="shared" si="2415"/>
        <v>0</v>
      </c>
      <c r="M4479" s="9">
        <v>0</v>
      </c>
      <c r="N4479" s="467">
        <v>0</v>
      </c>
    </row>
    <row r="4480" spans="1:14" customFormat="1" ht="15.75" hidden="1" customHeight="1" thickBot="1" x14ac:dyDescent="0.3">
      <c r="A4480" s="1" t="s">
        <v>0</v>
      </c>
      <c r="B4480" s="6" t="s">
        <v>13</v>
      </c>
      <c r="C4480" s="9">
        <f t="shared" si="2412"/>
        <v>0</v>
      </c>
      <c r="D4480" s="9">
        <v>0</v>
      </c>
      <c r="E4480" s="9">
        <v>0</v>
      </c>
      <c r="F4480" s="9">
        <f t="shared" si="2413"/>
        <v>0</v>
      </c>
      <c r="G4480" s="9">
        <v>0</v>
      </c>
      <c r="H4480" s="467">
        <v>0</v>
      </c>
      <c r="I4480" s="9">
        <f t="shared" si="2414"/>
        <v>0</v>
      </c>
      <c r="J4480" s="9">
        <v>0</v>
      </c>
      <c r="K4480" s="467">
        <v>0</v>
      </c>
      <c r="L4480" s="9">
        <f t="shared" si="2415"/>
        <v>0</v>
      </c>
      <c r="M4480" s="9">
        <v>0</v>
      </c>
      <c r="N4480" s="467">
        <v>0</v>
      </c>
    </row>
    <row r="4481" spans="1:14" customFormat="1" ht="15.75" hidden="1" customHeight="1" thickBot="1" x14ac:dyDescent="0.3">
      <c r="A4481" s="1" t="s">
        <v>0</v>
      </c>
      <c r="B4481" s="6" t="s">
        <v>14</v>
      </c>
      <c r="C4481" s="9">
        <f t="shared" si="2412"/>
        <v>0</v>
      </c>
      <c r="D4481" s="9">
        <v>0</v>
      </c>
      <c r="E4481" s="9">
        <v>0</v>
      </c>
      <c r="F4481" s="9">
        <f t="shared" si="2413"/>
        <v>0</v>
      </c>
      <c r="G4481" s="9">
        <v>0</v>
      </c>
      <c r="H4481" s="467">
        <v>0</v>
      </c>
      <c r="I4481" s="9">
        <f t="shared" si="2414"/>
        <v>0</v>
      </c>
      <c r="J4481" s="9">
        <v>0</v>
      </c>
      <c r="K4481" s="467">
        <v>0</v>
      </c>
      <c r="L4481" s="9">
        <f t="shared" si="2415"/>
        <v>0</v>
      </c>
      <c r="M4481" s="9">
        <v>0</v>
      </c>
      <c r="N4481" s="467">
        <v>0</v>
      </c>
    </row>
    <row r="4482" spans="1:14" customFormat="1" ht="15.75" hidden="1" customHeight="1" thickBot="1" x14ac:dyDescent="0.3">
      <c r="A4482" s="1" t="s">
        <v>0</v>
      </c>
      <c r="B4482" s="6" t="s">
        <v>15</v>
      </c>
      <c r="C4482" s="9">
        <f t="shared" si="2412"/>
        <v>0</v>
      </c>
      <c r="D4482" s="9">
        <v>0</v>
      </c>
      <c r="E4482" s="9">
        <v>0</v>
      </c>
      <c r="F4482" s="9">
        <f t="shared" si="2413"/>
        <v>0</v>
      </c>
      <c r="G4482" s="9">
        <v>0</v>
      </c>
      <c r="H4482" s="467">
        <v>0</v>
      </c>
      <c r="I4482" s="9">
        <f t="shared" si="2414"/>
        <v>0</v>
      </c>
      <c r="J4482" s="9">
        <v>0</v>
      </c>
      <c r="K4482" s="467">
        <v>0</v>
      </c>
      <c r="L4482" s="9">
        <f t="shared" si="2415"/>
        <v>0</v>
      </c>
      <c r="M4482" s="9">
        <v>0</v>
      </c>
      <c r="N4482" s="467">
        <v>0</v>
      </c>
    </row>
    <row r="4483" spans="1:14" customFormat="1" ht="15.75" hidden="1" customHeight="1" thickBot="1" x14ac:dyDescent="0.3">
      <c r="A4483" s="1" t="s">
        <v>0</v>
      </c>
      <c r="B4483" s="6" t="s">
        <v>16</v>
      </c>
      <c r="C4483" s="9">
        <f t="shared" ref="C4483:C4546" si="2416">SUM(D4483:E4483)</f>
        <v>0</v>
      </c>
      <c r="D4483" s="9">
        <v>0</v>
      </c>
      <c r="E4483" s="9">
        <v>0</v>
      </c>
      <c r="F4483" s="9">
        <f t="shared" ref="F4483:F4546" si="2417">SUM(G4483:H4483)</f>
        <v>0</v>
      </c>
      <c r="G4483" s="9">
        <v>0</v>
      </c>
      <c r="H4483" s="467">
        <v>0</v>
      </c>
      <c r="I4483" s="9">
        <f t="shared" ref="I4483:I4546" si="2418">SUM(J4483:K4483)</f>
        <v>0</v>
      </c>
      <c r="J4483" s="9">
        <v>0</v>
      </c>
      <c r="K4483" s="467">
        <v>0</v>
      </c>
      <c r="L4483" s="9">
        <f t="shared" ref="L4483:L4546" si="2419">SUM(M4483:N4483)</f>
        <v>0</v>
      </c>
      <c r="M4483" s="9">
        <v>0</v>
      </c>
      <c r="N4483" s="467">
        <v>0</v>
      </c>
    </row>
    <row r="4484" spans="1:14" customFormat="1" ht="26.25" hidden="1" customHeight="1" thickTop="1" thickBot="1" x14ac:dyDescent="0.3">
      <c r="A4484" s="1" t="s">
        <v>0</v>
      </c>
      <c r="B4484" s="6" t="s">
        <v>17</v>
      </c>
      <c r="C4484" s="9">
        <f t="shared" si="2416"/>
        <v>0</v>
      </c>
      <c r="D4484" s="9">
        <v>0</v>
      </c>
      <c r="E4484" s="9">
        <v>0</v>
      </c>
      <c r="F4484" s="9">
        <f t="shared" si="2417"/>
        <v>0</v>
      </c>
      <c r="G4484" s="9">
        <v>0</v>
      </c>
      <c r="H4484" s="467">
        <v>0</v>
      </c>
      <c r="I4484" s="9">
        <f t="shared" si="2418"/>
        <v>0</v>
      </c>
      <c r="J4484" s="9">
        <v>0</v>
      </c>
      <c r="K4484" s="467">
        <v>0</v>
      </c>
      <c r="L4484" s="9">
        <f t="shared" si="2419"/>
        <v>0</v>
      </c>
      <c r="M4484" s="9">
        <v>0</v>
      </c>
      <c r="N4484" s="467">
        <v>0</v>
      </c>
    </row>
    <row r="4485" spans="1:14" customFormat="1" ht="1.5" hidden="1" customHeight="1" thickTop="1" thickBot="1" x14ac:dyDescent="0.3">
      <c r="A4485" s="1" t="s">
        <v>0</v>
      </c>
      <c r="B4485" s="5" t="s">
        <v>18</v>
      </c>
      <c r="C4485" s="9">
        <f t="shared" si="2416"/>
        <v>0</v>
      </c>
      <c r="D4485" s="9">
        <v>0</v>
      </c>
      <c r="E4485" s="9">
        <v>0</v>
      </c>
      <c r="F4485" s="9">
        <f t="shared" si="2417"/>
        <v>0</v>
      </c>
      <c r="G4485" s="9">
        <v>0</v>
      </c>
      <c r="H4485" s="467">
        <v>0</v>
      </c>
      <c r="I4485" s="9">
        <f t="shared" si="2418"/>
        <v>0</v>
      </c>
      <c r="J4485" s="9">
        <v>0</v>
      </c>
      <c r="K4485" s="467">
        <v>0</v>
      </c>
      <c r="L4485" s="9">
        <f t="shared" si="2419"/>
        <v>0</v>
      </c>
      <c r="M4485" s="9">
        <v>0</v>
      </c>
      <c r="N4485" s="467">
        <v>0</v>
      </c>
    </row>
    <row r="4486" spans="1:14" customFormat="1" ht="30" hidden="1" customHeight="1" thickTop="1" x14ac:dyDescent="0.25">
      <c r="A4486" s="133" t="s">
        <v>0</v>
      </c>
      <c r="B4486" s="134" t="s">
        <v>19</v>
      </c>
      <c r="C4486" s="135">
        <f t="shared" si="2416"/>
        <v>0</v>
      </c>
      <c r="D4486" s="135">
        <v>0</v>
      </c>
      <c r="E4486" s="135">
        <v>0</v>
      </c>
      <c r="F4486" s="135">
        <f t="shared" si="2417"/>
        <v>0</v>
      </c>
      <c r="G4486" s="135">
        <v>0</v>
      </c>
      <c r="H4486" s="476">
        <v>0</v>
      </c>
      <c r="I4486" s="135">
        <f t="shared" si="2418"/>
        <v>0</v>
      </c>
      <c r="J4486" s="135">
        <v>0</v>
      </c>
      <c r="K4486" s="476">
        <v>0</v>
      </c>
      <c r="L4486" s="135">
        <f t="shared" si="2419"/>
        <v>0</v>
      </c>
      <c r="M4486" s="135">
        <v>0</v>
      </c>
      <c r="N4486" s="476">
        <v>0</v>
      </c>
    </row>
    <row r="4487" spans="1:14" ht="23.25" customHeight="1" x14ac:dyDescent="0.2">
      <c r="A4487" s="388" t="s">
        <v>0</v>
      </c>
      <c r="B4487" s="330" t="s">
        <v>20</v>
      </c>
      <c r="C4487" s="329">
        <f t="shared" si="2416"/>
        <v>9.6199999999999992</v>
      </c>
      <c r="D4487" s="329">
        <f>D4522</f>
        <v>9.6199999999999992</v>
      </c>
      <c r="E4487" s="329">
        <f>SUM(E4488:E4489,E4492,E4528:E4532,E4539:E4540)</f>
        <v>0</v>
      </c>
      <c r="F4487" s="329">
        <f t="shared" si="2417"/>
        <v>12.7</v>
      </c>
      <c r="G4487" s="329">
        <f>G4522+G4540</f>
        <v>12.7</v>
      </c>
      <c r="H4487" s="446">
        <v>0</v>
      </c>
      <c r="I4487" s="329">
        <f t="shared" si="2418"/>
        <v>15</v>
      </c>
      <c r="J4487" s="329">
        <f>J4522+J4540</f>
        <v>15</v>
      </c>
      <c r="K4487" s="446">
        <v>0</v>
      </c>
      <c r="L4487" s="329">
        <f t="shared" si="2419"/>
        <v>40</v>
      </c>
      <c r="M4487" s="329">
        <f>M4522+M4540</f>
        <v>40</v>
      </c>
      <c r="N4487" s="446">
        <v>0</v>
      </c>
    </row>
    <row r="4488" spans="1:14" customFormat="1" ht="0.75" hidden="1" customHeight="1" thickBot="1" x14ac:dyDescent="0.3">
      <c r="A4488" s="140" t="s">
        <v>0</v>
      </c>
      <c r="B4488" s="147" t="s">
        <v>21</v>
      </c>
      <c r="C4488" s="142">
        <f t="shared" si="2416"/>
        <v>0</v>
      </c>
      <c r="D4488" s="142">
        <v>0</v>
      </c>
      <c r="E4488" s="142">
        <v>0</v>
      </c>
      <c r="F4488" s="142">
        <f t="shared" si="2417"/>
        <v>0</v>
      </c>
      <c r="G4488" s="142">
        <v>0</v>
      </c>
      <c r="H4488" s="477">
        <v>0</v>
      </c>
      <c r="I4488" s="142">
        <f t="shared" si="2418"/>
        <v>0</v>
      </c>
      <c r="J4488" s="142">
        <v>0</v>
      </c>
      <c r="K4488" s="477">
        <v>0</v>
      </c>
      <c r="L4488" s="142">
        <f t="shared" si="2419"/>
        <v>0</v>
      </c>
      <c r="M4488" s="142">
        <v>0</v>
      </c>
      <c r="N4488" s="477">
        <v>0</v>
      </c>
    </row>
    <row r="4489" spans="1:14" customFormat="1" ht="30.75" hidden="1" customHeight="1" thickTop="1" thickBot="1" x14ac:dyDescent="0.3">
      <c r="A4489" s="1" t="s">
        <v>0</v>
      </c>
      <c r="B4489" s="4" t="s">
        <v>22</v>
      </c>
      <c r="C4489" s="9">
        <f t="shared" si="2416"/>
        <v>0</v>
      </c>
      <c r="D4489" s="9">
        <f>SUM(D4490:D4491)</f>
        <v>0</v>
      </c>
      <c r="E4489" s="9">
        <f>SUM(E4490:E4491)</f>
        <v>0</v>
      </c>
      <c r="F4489" s="9">
        <f t="shared" si="2417"/>
        <v>0</v>
      </c>
      <c r="G4489" s="9">
        <f>SUM(G4490:G4491)</f>
        <v>0</v>
      </c>
      <c r="H4489" s="467">
        <f>SUM(H4490:H4491)</f>
        <v>0</v>
      </c>
      <c r="I4489" s="9">
        <f t="shared" si="2418"/>
        <v>0</v>
      </c>
      <c r="J4489" s="9">
        <f>SUM(J4490:J4491)</f>
        <v>0</v>
      </c>
      <c r="K4489" s="467">
        <f>SUM(K4490:K4491)</f>
        <v>0</v>
      </c>
      <c r="L4489" s="9">
        <f t="shared" si="2419"/>
        <v>0</v>
      </c>
      <c r="M4489" s="9">
        <f>SUM(M4490:M4491)</f>
        <v>0</v>
      </c>
      <c r="N4489" s="467">
        <f>SUM(N4490:N4491)</f>
        <v>0</v>
      </c>
    </row>
    <row r="4490" spans="1:14" customFormat="1" ht="32.25" hidden="1" customHeight="1" thickTop="1" thickBot="1" x14ac:dyDescent="0.3">
      <c r="A4490" s="1" t="s">
        <v>0</v>
      </c>
      <c r="B4490" s="5" t="s">
        <v>23</v>
      </c>
      <c r="C4490" s="9">
        <f t="shared" si="2416"/>
        <v>0</v>
      </c>
      <c r="D4490" s="9">
        <v>0</v>
      </c>
      <c r="E4490" s="9">
        <v>0</v>
      </c>
      <c r="F4490" s="9">
        <f t="shared" si="2417"/>
        <v>0</v>
      </c>
      <c r="G4490" s="9">
        <v>0</v>
      </c>
      <c r="H4490" s="467">
        <v>0</v>
      </c>
      <c r="I4490" s="9">
        <f t="shared" si="2418"/>
        <v>0</v>
      </c>
      <c r="J4490" s="9">
        <v>0</v>
      </c>
      <c r="K4490" s="467">
        <v>0</v>
      </c>
      <c r="L4490" s="9">
        <f t="shared" si="2419"/>
        <v>0</v>
      </c>
      <c r="M4490" s="9">
        <v>0</v>
      </c>
      <c r="N4490" s="467">
        <v>0</v>
      </c>
    </row>
    <row r="4491" spans="1:14" customFormat="1" ht="32.25" hidden="1" customHeight="1" thickTop="1" x14ac:dyDescent="0.25">
      <c r="A4491" s="133" t="s">
        <v>0</v>
      </c>
      <c r="B4491" s="136" t="s">
        <v>24</v>
      </c>
      <c r="C4491" s="135">
        <f t="shared" si="2416"/>
        <v>0</v>
      </c>
      <c r="D4491" s="135">
        <v>0</v>
      </c>
      <c r="E4491" s="135">
        <v>0</v>
      </c>
      <c r="F4491" s="135">
        <f t="shared" si="2417"/>
        <v>0</v>
      </c>
      <c r="G4491" s="135">
        <v>0</v>
      </c>
      <c r="H4491" s="476">
        <v>0</v>
      </c>
      <c r="I4491" s="135">
        <f t="shared" si="2418"/>
        <v>0</v>
      </c>
      <c r="J4491" s="135">
        <v>0</v>
      </c>
      <c r="K4491" s="476">
        <v>0</v>
      </c>
      <c r="L4491" s="135">
        <f t="shared" si="2419"/>
        <v>0</v>
      </c>
      <c r="M4491" s="135">
        <v>0</v>
      </c>
      <c r="N4491" s="476">
        <v>0</v>
      </c>
    </row>
    <row r="4492" spans="1:14" customFormat="1" ht="0.75" customHeight="1" x14ac:dyDescent="0.25">
      <c r="A4492" s="151" t="s">
        <v>0</v>
      </c>
      <c r="B4492" s="157" t="s">
        <v>25</v>
      </c>
      <c r="C4492" s="155">
        <f t="shared" si="2416"/>
        <v>22.040089999999999</v>
      </c>
      <c r="D4492" s="155">
        <f>SUM(D4493:D4496,D4508,D4512:D4518,D4526:D4527)</f>
        <v>22.040089999999999</v>
      </c>
      <c r="E4492" s="155">
        <f>SUM(E4493:E4496,E4508,E4512:E4518,E4526:E4527)</f>
        <v>0</v>
      </c>
      <c r="F4492" s="161">
        <f t="shared" si="2417"/>
        <v>0</v>
      </c>
      <c r="G4492" s="161">
        <f>SUM(G4493:G4496,G4508,G4512:G4518,G4526:G4527)</f>
        <v>0</v>
      </c>
      <c r="H4492" s="530">
        <f>SUM(H4493:H4496,H4508,H4512:H4518,H4526:H4527)</f>
        <v>0</v>
      </c>
      <c r="I4492" s="161">
        <f t="shared" si="2418"/>
        <v>0</v>
      </c>
      <c r="J4492" s="161">
        <f>SUM(J4493:J4496,J4508,J4512:J4518,J4526:J4527)</f>
        <v>0</v>
      </c>
      <c r="K4492" s="530">
        <f>SUM(K4493:K4496,K4508,K4512:K4518,K4526:K4527)</f>
        <v>0</v>
      </c>
      <c r="L4492" s="161">
        <f t="shared" si="2419"/>
        <v>0</v>
      </c>
      <c r="M4492" s="161">
        <f>SUM(M4493:M4496,M4508,M4512:M4518,M4526:M4527)</f>
        <v>0</v>
      </c>
      <c r="N4492" s="530">
        <f>SUM(N4493:N4496,N4508,N4512:N4518,N4526:N4527)</f>
        <v>0</v>
      </c>
    </row>
    <row r="4493" spans="1:14" customFormat="1" ht="33" hidden="1" customHeight="1" thickBot="1" x14ac:dyDescent="0.3">
      <c r="A4493" s="140" t="s">
        <v>0</v>
      </c>
      <c r="B4493" s="148" t="s">
        <v>26</v>
      </c>
      <c r="C4493" s="142">
        <f t="shared" si="2416"/>
        <v>0</v>
      </c>
      <c r="D4493" s="142">
        <v>0</v>
      </c>
      <c r="E4493" s="142">
        <v>0</v>
      </c>
      <c r="F4493" s="142">
        <f t="shared" si="2417"/>
        <v>0</v>
      </c>
      <c r="G4493" s="142">
        <v>0</v>
      </c>
      <c r="H4493" s="477">
        <v>0</v>
      </c>
      <c r="I4493" s="142">
        <f t="shared" si="2418"/>
        <v>0</v>
      </c>
      <c r="J4493" s="142">
        <v>0</v>
      </c>
      <c r="K4493" s="477">
        <v>0</v>
      </c>
      <c r="L4493" s="142">
        <f t="shared" si="2419"/>
        <v>0</v>
      </c>
      <c r="M4493" s="142">
        <v>0</v>
      </c>
      <c r="N4493" s="477">
        <v>0</v>
      </c>
    </row>
    <row r="4494" spans="1:14" customFormat="1" ht="26.25" hidden="1" customHeight="1" thickTop="1" thickBot="1" x14ac:dyDescent="0.3">
      <c r="A4494" s="1" t="s">
        <v>0</v>
      </c>
      <c r="B4494" s="5" t="s">
        <v>27</v>
      </c>
      <c r="C4494" s="9">
        <f t="shared" si="2416"/>
        <v>0</v>
      </c>
      <c r="D4494" s="9">
        <v>0</v>
      </c>
      <c r="E4494" s="9">
        <v>0</v>
      </c>
      <c r="F4494" s="9">
        <f t="shared" si="2417"/>
        <v>0</v>
      </c>
      <c r="G4494" s="9">
        <v>0</v>
      </c>
      <c r="H4494" s="467">
        <v>0</v>
      </c>
      <c r="I4494" s="9">
        <f t="shared" si="2418"/>
        <v>0</v>
      </c>
      <c r="J4494" s="9">
        <v>0</v>
      </c>
      <c r="K4494" s="467">
        <v>0</v>
      </c>
      <c r="L4494" s="9">
        <f t="shared" si="2419"/>
        <v>0</v>
      </c>
      <c r="M4494" s="9">
        <v>0</v>
      </c>
      <c r="N4494" s="467">
        <v>0</v>
      </c>
    </row>
    <row r="4495" spans="1:14" customFormat="1" ht="25.5" hidden="1" customHeight="1" thickTop="1" thickBot="1" x14ac:dyDescent="0.3">
      <c r="A4495" s="1" t="s">
        <v>0</v>
      </c>
      <c r="B4495" s="5" t="s">
        <v>28</v>
      </c>
      <c r="C4495" s="9">
        <f t="shared" si="2416"/>
        <v>0</v>
      </c>
      <c r="D4495" s="9">
        <v>0</v>
      </c>
      <c r="E4495" s="9">
        <v>0</v>
      </c>
      <c r="F4495" s="9">
        <f t="shared" si="2417"/>
        <v>0</v>
      </c>
      <c r="G4495" s="9">
        <v>0</v>
      </c>
      <c r="H4495" s="467">
        <v>0</v>
      </c>
      <c r="I4495" s="9">
        <f t="shared" si="2418"/>
        <v>0</v>
      </c>
      <c r="J4495" s="9">
        <v>0</v>
      </c>
      <c r="K4495" s="467">
        <v>0</v>
      </c>
      <c r="L4495" s="9">
        <f t="shared" si="2419"/>
        <v>0</v>
      </c>
      <c r="M4495" s="9">
        <v>0</v>
      </c>
      <c r="N4495" s="467">
        <v>0</v>
      </c>
    </row>
    <row r="4496" spans="1:14" customFormat="1" ht="24" hidden="1" customHeight="1" thickTop="1" thickBot="1" x14ac:dyDescent="0.3">
      <c r="A4496" s="1" t="s">
        <v>0</v>
      </c>
      <c r="B4496" s="5" t="s">
        <v>29</v>
      </c>
      <c r="C4496" s="9">
        <f t="shared" si="2416"/>
        <v>0</v>
      </c>
      <c r="D4496" s="9">
        <f>SUM(D4497:D4507)</f>
        <v>0</v>
      </c>
      <c r="E4496" s="9">
        <f>SUM(E4497:E4507)</f>
        <v>0</v>
      </c>
      <c r="F4496" s="9">
        <f t="shared" si="2417"/>
        <v>0</v>
      </c>
      <c r="G4496" s="9">
        <f>SUM(G4497:G4507)</f>
        <v>0</v>
      </c>
      <c r="H4496" s="467">
        <f>SUM(H4497:H4507)</f>
        <v>0</v>
      </c>
      <c r="I4496" s="9">
        <f t="shared" si="2418"/>
        <v>0</v>
      </c>
      <c r="J4496" s="9">
        <f>SUM(J4497:J4507)</f>
        <v>0</v>
      </c>
      <c r="K4496" s="467">
        <f>SUM(K4497:K4507)</f>
        <v>0</v>
      </c>
      <c r="L4496" s="9">
        <f t="shared" si="2419"/>
        <v>0</v>
      </c>
      <c r="M4496" s="9">
        <f>SUM(M4497:M4507)</f>
        <v>0</v>
      </c>
      <c r="N4496" s="467">
        <f>SUM(N4497:N4507)</f>
        <v>0</v>
      </c>
    </row>
    <row r="4497" spans="1:14" customFormat="1" ht="34.5" hidden="1" customHeight="1" thickTop="1" thickBot="1" x14ac:dyDescent="0.3">
      <c r="A4497" s="1" t="s">
        <v>0</v>
      </c>
      <c r="B4497" s="6" t="s">
        <v>30</v>
      </c>
      <c r="C4497" s="9">
        <f t="shared" si="2416"/>
        <v>0</v>
      </c>
      <c r="D4497" s="9">
        <v>0</v>
      </c>
      <c r="E4497" s="9">
        <v>0</v>
      </c>
      <c r="F4497" s="9">
        <f t="shared" si="2417"/>
        <v>0</v>
      </c>
      <c r="G4497" s="9">
        <v>0</v>
      </c>
      <c r="H4497" s="467">
        <v>0</v>
      </c>
      <c r="I4497" s="9">
        <f t="shared" si="2418"/>
        <v>0</v>
      </c>
      <c r="J4497" s="9">
        <v>0</v>
      </c>
      <c r="K4497" s="467">
        <v>0</v>
      </c>
      <c r="L4497" s="9">
        <f t="shared" si="2419"/>
        <v>0</v>
      </c>
      <c r="M4497" s="9">
        <v>0</v>
      </c>
      <c r="N4497" s="467">
        <v>0</v>
      </c>
    </row>
    <row r="4498" spans="1:14" customFormat="1" ht="34.5" hidden="1" customHeight="1" thickTop="1" thickBot="1" x14ac:dyDescent="0.3">
      <c r="A4498" s="1" t="s">
        <v>0</v>
      </c>
      <c r="B4498" s="6" t="s">
        <v>31</v>
      </c>
      <c r="C4498" s="9">
        <f t="shared" si="2416"/>
        <v>0</v>
      </c>
      <c r="D4498" s="9">
        <v>0</v>
      </c>
      <c r="E4498" s="9">
        <v>0</v>
      </c>
      <c r="F4498" s="9">
        <f t="shared" si="2417"/>
        <v>0</v>
      </c>
      <c r="G4498" s="9">
        <v>0</v>
      </c>
      <c r="H4498" s="467">
        <v>0</v>
      </c>
      <c r="I4498" s="9">
        <f t="shared" si="2418"/>
        <v>0</v>
      </c>
      <c r="J4498" s="9">
        <v>0</v>
      </c>
      <c r="K4498" s="467">
        <v>0</v>
      </c>
      <c r="L4498" s="9">
        <f t="shared" si="2419"/>
        <v>0</v>
      </c>
      <c r="M4498" s="9">
        <v>0</v>
      </c>
      <c r="N4498" s="467">
        <v>0</v>
      </c>
    </row>
    <row r="4499" spans="1:14" customFormat="1" ht="0.75" hidden="1" customHeight="1" thickTop="1" thickBot="1" x14ac:dyDescent="0.3">
      <c r="A4499" s="1" t="s">
        <v>0</v>
      </c>
      <c r="B4499" s="6" t="s">
        <v>32</v>
      </c>
      <c r="C4499" s="9">
        <f t="shared" si="2416"/>
        <v>0</v>
      </c>
      <c r="D4499" s="9">
        <v>0</v>
      </c>
      <c r="E4499" s="9">
        <v>0</v>
      </c>
      <c r="F4499" s="9">
        <f t="shared" si="2417"/>
        <v>0</v>
      </c>
      <c r="G4499" s="9">
        <v>0</v>
      </c>
      <c r="H4499" s="467">
        <v>0</v>
      </c>
      <c r="I4499" s="9">
        <f t="shared" si="2418"/>
        <v>0</v>
      </c>
      <c r="J4499" s="9">
        <v>0</v>
      </c>
      <c r="K4499" s="467">
        <v>0</v>
      </c>
      <c r="L4499" s="9">
        <f t="shared" si="2419"/>
        <v>0</v>
      </c>
      <c r="M4499" s="9">
        <v>0</v>
      </c>
      <c r="N4499" s="467">
        <v>0</v>
      </c>
    </row>
    <row r="4500" spans="1:14" customFormat="1" ht="25.5" hidden="1" customHeight="1" thickTop="1" thickBot="1" x14ac:dyDescent="0.3">
      <c r="A4500" s="1" t="s">
        <v>0</v>
      </c>
      <c r="B4500" s="6" t="s">
        <v>33</v>
      </c>
      <c r="C4500" s="9">
        <f t="shared" si="2416"/>
        <v>0</v>
      </c>
      <c r="D4500" s="9">
        <v>0</v>
      </c>
      <c r="E4500" s="9">
        <v>0</v>
      </c>
      <c r="F4500" s="9">
        <f t="shared" si="2417"/>
        <v>0</v>
      </c>
      <c r="G4500" s="9">
        <v>0</v>
      </c>
      <c r="H4500" s="467">
        <v>0</v>
      </c>
      <c r="I4500" s="9">
        <f t="shared" si="2418"/>
        <v>0</v>
      </c>
      <c r="J4500" s="9">
        <v>0</v>
      </c>
      <c r="K4500" s="467">
        <v>0</v>
      </c>
      <c r="L4500" s="9">
        <f t="shared" si="2419"/>
        <v>0</v>
      </c>
      <c r="M4500" s="9">
        <v>0</v>
      </c>
      <c r="N4500" s="467">
        <v>0</v>
      </c>
    </row>
    <row r="4501" spans="1:14" customFormat="1" ht="27" hidden="1" customHeight="1" thickTop="1" thickBot="1" x14ac:dyDescent="0.3">
      <c r="A4501" s="1" t="s">
        <v>0</v>
      </c>
      <c r="B4501" s="6" t="s">
        <v>34</v>
      </c>
      <c r="C4501" s="9">
        <f t="shared" si="2416"/>
        <v>0</v>
      </c>
      <c r="D4501" s="9">
        <v>0</v>
      </c>
      <c r="E4501" s="9">
        <v>0</v>
      </c>
      <c r="F4501" s="9">
        <f t="shared" si="2417"/>
        <v>0</v>
      </c>
      <c r="G4501" s="9">
        <v>0</v>
      </c>
      <c r="H4501" s="467">
        <v>0</v>
      </c>
      <c r="I4501" s="9">
        <f t="shared" si="2418"/>
        <v>0</v>
      </c>
      <c r="J4501" s="9">
        <v>0</v>
      </c>
      <c r="K4501" s="467">
        <v>0</v>
      </c>
      <c r="L4501" s="9">
        <f t="shared" si="2419"/>
        <v>0</v>
      </c>
      <c r="M4501" s="9">
        <v>0</v>
      </c>
      <c r="N4501" s="467">
        <v>0</v>
      </c>
    </row>
    <row r="4502" spans="1:14" customFormat="1" ht="31.5" hidden="1" customHeight="1" thickTop="1" thickBot="1" x14ac:dyDescent="0.3">
      <c r="A4502" s="1" t="s">
        <v>0</v>
      </c>
      <c r="B4502" s="6" t="s">
        <v>35</v>
      </c>
      <c r="C4502" s="9">
        <f t="shared" si="2416"/>
        <v>0</v>
      </c>
      <c r="D4502" s="9">
        <v>0</v>
      </c>
      <c r="E4502" s="9">
        <v>0</v>
      </c>
      <c r="F4502" s="9">
        <f t="shared" si="2417"/>
        <v>0</v>
      </c>
      <c r="G4502" s="9">
        <v>0</v>
      </c>
      <c r="H4502" s="467">
        <v>0</v>
      </c>
      <c r="I4502" s="9">
        <f t="shared" si="2418"/>
        <v>0</v>
      </c>
      <c r="J4502" s="9">
        <v>0</v>
      </c>
      <c r="K4502" s="467">
        <v>0</v>
      </c>
      <c r="L4502" s="9">
        <f t="shared" si="2419"/>
        <v>0</v>
      </c>
      <c r="M4502" s="9">
        <v>0</v>
      </c>
      <c r="N4502" s="467">
        <v>0</v>
      </c>
    </row>
    <row r="4503" spans="1:14" customFormat="1" ht="46.5" hidden="1" customHeight="1" thickTop="1" thickBot="1" x14ac:dyDescent="0.3">
      <c r="A4503" s="1" t="s">
        <v>0</v>
      </c>
      <c r="B4503" s="6" t="s">
        <v>36</v>
      </c>
      <c r="C4503" s="9">
        <f t="shared" si="2416"/>
        <v>0</v>
      </c>
      <c r="D4503" s="9">
        <v>0</v>
      </c>
      <c r="E4503" s="9">
        <v>0</v>
      </c>
      <c r="F4503" s="9">
        <f t="shared" si="2417"/>
        <v>0</v>
      </c>
      <c r="G4503" s="9">
        <v>0</v>
      </c>
      <c r="H4503" s="467">
        <v>0</v>
      </c>
      <c r="I4503" s="9">
        <f t="shared" si="2418"/>
        <v>0</v>
      </c>
      <c r="J4503" s="9">
        <v>0</v>
      </c>
      <c r="K4503" s="467">
        <v>0</v>
      </c>
      <c r="L4503" s="9">
        <f t="shared" si="2419"/>
        <v>0</v>
      </c>
      <c r="M4503" s="9">
        <v>0</v>
      </c>
      <c r="N4503" s="467">
        <v>0</v>
      </c>
    </row>
    <row r="4504" spans="1:14" customFormat="1" ht="34.5" hidden="1" customHeight="1" thickTop="1" thickBot="1" x14ac:dyDescent="0.3">
      <c r="A4504" s="1" t="s">
        <v>0</v>
      </c>
      <c r="B4504" s="6" t="s">
        <v>37</v>
      </c>
      <c r="C4504" s="9">
        <f t="shared" si="2416"/>
        <v>0</v>
      </c>
      <c r="D4504" s="9">
        <v>0</v>
      </c>
      <c r="E4504" s="9">
        <v>0</v>
      </c>
      <c r="F4504" s="9">
        <f t="shared" si="2417"/>
        <v>0</v>
      </c>
      <c r="G4504" s="9">
        <v>0</v>
      </c>
      <c r="H4504" s="467">
        <v>0</v>
      </c>
      <c r="I4504" s="9">
        <f t="shared" si="2418"/>
        <v>0</v>
      </c>
      <c r="J4504" s="9">
        <v>0</v>
      </c>
      <c r="K4504" s="467">
        <v>0</v>
      </c>
      <c r="L4504" s="9">
        <f t="shared" si="2419"/>
        <v>0</v>
      </c>
      <c r="M4504" s="9">
        <v>0</v>
      </c>
      <c r="N4504" s="467">
        <v>0</v>
      </c>
    </row>
    <row r="4505" spans="1:14" customFormat="1" ht="40.5" hidden="1" customHeight="1" thickBot="1" x14ac:dyDescent="0.3">
      <c r="A4505" s="1" t="s">
        <v>0</v>
      </c>
      <c r="B4505" s="6" t="s">
        <v>38</v>
      </c>
      <c r="C4505" s="9">
        <f t="shared" si="2416"/>
        <v>0</v>
      </c>
      <c r="D4505" s="9">
        <v>0</v>
      </c>
      <c r="E4505" s="9">
        <v>0</v>
      </c>
      <c r="F4505" s="9">
        <f t="shared" si="2417"/>
        <v>0</v>
      </c>
      <c r="G4505" s="9">
        <v>0</v>
      </c>
      <c r="H4505" s="467">
        <v>0</v>
      </c>
      <c r="I4505" s="9">
        <f t="shared" si="2418"/>
        <v>0</v>
      </c>
      <c r="J4505" s="9">
        <v>0</v>
      </c>
      <c r="K4505" s="467">
        <v>0</v>
      </c>
      <c r="L4505" s="9">
        <f t="shared" si="2419"/>
        <v>0</v>
      </c>
      <c r="M4505" s="9">
        <v>0</v>
      </c>
      <c r="N4505" s="467">
        <v>0</v>
      </c>
    </row>
    <row r="4506" spans="1:14" customFormat="1" ht="33.75" hidden="1" customHeight="1" thickTop="1" thickBot="1" x14ac:dyDescent="0.3">
      <c r="A4506" s="1" t="s">
        <v>0</v>
      </c>
      <c r="B4506" s="6" t="s">
        <v>39</v>
      </c>
      <c r="C4506" s="9">
        <f t="shared" si="2416"/>
        <v>0</v>
      </c>
      <c r="D4506" s="9">
        <v>0</v>
      </c>
      <c r="E4506" s="9">
        <v>0</v>
      </c>
      <c r="F4506" s="9">
        <f t="shared" si="2417"/>
        <v>0</v>
      </c>
      <c r="G4506" s="9">
        <v>0</v>
      </c>
      <c r="H4506" s="467">
        <v>0</v>
      </c>
      <c r="I4506" s="9">
        <f t="shared" si="2418"/>
        <v>0</v>
      </c>
      <c r="J4506" s="9">
        <v>0</v>
      </c>
      <c r="K4506" s="467">
        <v>0</v>
      </c>
      <c r="L4506" s="9">
        <f t="shared" si="2419"/>
        <v>0</v>
      </c>
      <c r="M4506" s="9">
        <v>0</v>
      </c>
      <c r="N4506" s="467">
        <v>0</v>
      </c>
    </row>
    <row r="4507" spans="1:14" customFormat="1" ht="2.25" hidden="1" customHeight="1" thickTop="1" thickBot="1" x14ac:dyDescent="0.3">
      <c r="A4507" s="1" t="s">
        <v>0</v>
      </c>
      <c r="B4507" s="6" t="s">
        <v>40</v>
      </c>
      <c r="C4507" s="9">
        <f t="shared" si="2416"/>
        <v>0</v>
      </c>
      <c r="D4507" s="9">
        <v>0</v>
      </c>
      <c r="E4507" s="9">
        <v>0</v>
      </c>
      <c r="F4507" s="9">
        <f t="shared" si="2417"/>
        <v>0</v>
      </c>
      <c r="G4507" s="9">
        <v>0</v>
      </c>
      <c r="H4507" s="467">
        <v>0</v>
      </c>
      <c r="I4507" s="9">
        <f t="shared" si="2418"/>
        <v>0</v>
      </c>
      <c r="J4507" s="9">
        <v>0</v>
      </c>
      <c r="K4507" s="467">
        <v>0</v>
      </c>
      <c r="L4507" s="9">
        <f t="shared" si="2419"/>
        <v>0</v>
      </c>
      <c r="M4507" s="9">
        <v>0</v>
      </c>
      <c r="N4507" s="467">
        <v>0</v>
      </c>
    </row>
    <row r="4508" spans="1:14" customFormat="1" ht="24" hidden="1" customHeight="1" thickTop="1" thickBot="1" x14ac:dyDescent="0.3">
      <c r="A4508" s="1" t="s">
        <v>0</v>
      </c>
      <c r="B4508" s="5" t="s">
        <v>41</v>
      </c>
      <c r="C4508" s="9">
        <f t="shared" si="2416"/>
        <v>0</v>
      </c>
      <c r="D4508" s="9">
        <f>SUM(D4509:D4511)</f>
        <v>0</v>
      </c>
      <c r="E4508" s="9">
        <f>SUM(E4509:E4511)</f>
        <v>0</v>
      </c>
      <c r="F4508" s="9">
        <f t="shared" si="2417"/>
        <v>0</v>
      </c>
      <c r="G4508" s="9">
        <f>SUM(G4509:G4511)</f>
        <v>0</v>
      </c>
      <c r="H4508" s="467">
        <f>SUM(H4509:H4511)</f>
        <v>0</v>
      </c>
      <c r="I4508" s="9">
        <f t="shared" si="2418"/>
        <v>0</v>
      </c>
      <c r="J4508" s="9">
        <f>SUM(J4509:J4511)</f>
        <v>0</v>
      </c>
      <c r="K4508" s="467">
        <f>SUM(K4509:K4511)</f>
        <v>0</v>
      </c>
      <c r="L4508" s="9">
        <f t="shared" si="2419"/>
        <v>0</v>
      </c>
      <c r="M4508" s="9">
        <f>SUM(M4509:M4511)</f>
        <v>0</v>
      </c>
      <c r="N4508" s="467">
        <f>SUM(N4509:N4511)</f>
        <v>0</v>
      </c>
    </row>
    <row r="4509" spans="1:14" customFormat="1" ht="24" hidden="1" customHeight="1" thickTop="1" thickBot="1" x14ac:dyDescent="0.3">
      <c r="A4509" s="1" t="s">
        <v>0</v>
      </c>
      <c r="B4509" s="6" t="s">
        <v>42</v>
      </c>
      <c r="C4509" s="9">
        <f t="shared" si="2416"/>
        <v>0</v>
      </c>
      <c r="D4509" s="9">
        <v>0</v>
      </c>
      <c r="E4509" s="9">
        <v>0</v>
      </c>
      <c r="F4509" s="9">
        <f t="shared" si="2417"/>
        <v>0</v>
      </c>
      <c r="G4509" s="9">
        <v>0</v>
      </c>
      <c r="H4509" s="467">
        <v>0</v>
      </c>
      <c r="I4509" s="9">
        <f t="shared" si="2418"/>
        <v>0</v>
      </c>
      <c r="J4509" s="9">
        <v>0</v>
      </c>
      <c r="K4509" s="467">
        <v>0</v>
      </c>
      <c r="L4509" s="9">
        <f t="shared" si="2419"/>
        <v>0</v>
      </c>
      <c r="M4509" s="9">
        <v>0</v>
      </c>
      <c r="N4509" s="467">
        <v>0</v>
      </c>
    </row>
    <row r="4510" spans="1:14" customFormat="1" ht="0.75" hidden="1" customHeight="1" thickTop="1" thickBot="1" x14ac:dyDescent="0.3">
      <c r="A4510" s="1" t="s">
        <v>0</v>
      </c>
      <c r="B4510" s="6" t="s">
        <v>43</v>
      </c>
      <c r="C4510" s="9">
        <f t="shared" si="2416"/>
        <v>0</v>
      </c>
      <c r="D4510" s="9">
        <v>0</v>
      </c>
      <c r="E4510" s="9">
        <v>0</v>
      </c>
      <c r="F4510" s="9">
        <f t="shared" si="2417"/>
        <v>0</v>
      </c>
      <c r="G4510" s="9">
        <v>0</v>
      </c>
      <c r="H4510" s="467">
        <v>0</v>
      </c>
      <c r="I4510" s="9">
        <f t="shared" si="2418"/>
        <v>0</v>
      </c>
      <c r="J4510" s="9">
        <v>0</v>
      </c>
      <c r="K4510" s="467">
        <v>0</v>
      </c>
      <c r="L4510" s="9">
        <f t="shared" si="2419"/>
        <v>0</v>
      </c>
      <c r="M4510" s="9">
        <v>0</v>
      </c>
      <c r="N4510" s="467">
        <v>0</v>
      </c>
    </row>
    <row r="4511" spans="1:14" customFormat="1" ht="30.75" hidden="1" customHeight="1" thickTop="1" thickBot="1" x14ac:dyDescent="0.3">
      <c r="A4511" s="1" t="s">
        <v>0</v>
      </c>
      <c r="B4511" s="6" t="s">
        <v>44</v>
      </c>
      <c r="C4511" s="9">
        <f t="shared" si="2416"/>
        <v>0</v>
      </c>
      <c r="D4511" s="9">
        <v>0</v>
      </c>
      <c r="E4511" s="9">
        <v>0</v>
      </c>
      <c r="F4511" s="9">
        <f t="shared" si="2417"/>
        <v>0</v>
      </c>
      <c r="G4511" s="9">
        <v>0</v>
      </c>
      <c r="H4511" s="467">
        <v>0</v>
      </c>
      <c r="I4511" s="9">
        <f t="shared" si="2418"/>
        <v>0</v>
      </c>
      <c r="J4511" s="9">
        <v>0</v>
      </c>
      <c r="K4511" s="467">
        <v>0</v>
      </c>
      <c r="L4511" s="9">
        <f t="shared" si="2419"/>
        <v>0</v>
      </c>
      <c r="M4511" s="9">
        <v>0</v>
      </c>
      <c r="N4511" s="467">
        <v>0</v>
      </c>
    </row>
    <row r="4512" spans="1:14" customFormat="1" ht="24.75" hidden="1" customHeight="1" thickTop="1" thickBot="1" x14ac:dyDescent="0.3">
      <c r="A4512" s="1" t="s">
        <v>0</v>
      </c>
      <c r="B4512" s="5" t="s">
        <v>45</v>
      </c>
      <c r="C4512" s="9">
        <f t="shared" si="2416"/>
        <v>0</v>
      </c>
      <c r="D4512" s="9">
        <v>0</v>
      </c>
      <c r="E4512" s="9">
        <v>0</v>
      </c>
      <c r="F4512" s="9">
        <f t="shared" si="2417"/>
        <v>0</v>
      </c>
      <c r="G4512" s="9">
        <v>0</v>
      </c>
      <c r="H4512" s="467">
        <v>0</v>
      </c>
      <c r="I4512" s="9">
        <f t="shared" si="2418"/>
        <v>0</v>
      </c>
      <c r="J4512" s="9">
        <v>0</v>
      </c>
      <c r="K4512" s="467">
        <v>0</v>
      </c>
      <c r="L4512" s="9">
        <f t="shared" si="2419"/>
        <v>0</v>
      </c>
      <c r="M4512" s="9">
        <v>0</v>
      </c>
      <c r="N4512" s="467">
        <v>0</v>
      </c>
    </row>
    <row r="4513" spans="1:14" customFormat="1" ht="36.75" hidden="1" customHeight="1" thickTop="1" thickBot="1" x14ac:dyDescent="0.3">
      <c r="A4513" s="1" t="s">
        <v>0</v>
      </c>
      <c r="B4513" s="5" t="s">
        <v>46</v>
      </c>
      <c r="C4513" s="9">
        <f t="shared" si="2416"/>
        <v>0</v>
      </c>
      <c r="D4513" s="9">
        <v>0</v>
      </c>
      <c r="E4513" s="9">
        <v>0</v>
      </c>
      <c r="F4513" s="9">
        <f t="shared" si="2417"/>
        <v>0</v>
      </c>
      <c r="G4513" s="9">
        <v>0</v>
      </c>
      <c r="H4513" s="467">
        <v>0</v>
      </c>
      <c r="I4513" s="9">
        <f t="shared" si="2418"/>
        <v>0</v>
      </c>
      <c r="J4513" s="9">
        <v>0</v>
      </c>
      <c r="K4513" s="467">
        <v>0</v>
      </c>
      <c r="L4513" s="9">
        <f t="shared" si="2419"/>
        <v>0</v>
      </c>
      <c r="M4513" s="9">
        <v>0</v>
      </c>
      <c r="N4513" s="467">
        <v>0</v>
      </c>
    </row>
    <row r="4514" spans="1:14" customFormat="1" ht="31.5" hidden="1" customHeight="1" thickTop="1" thickBot="1" x14ac:dyDescent="0.3">
      <c r="A4514" s="1" t="s">
        <v>0</v>
      </c>
      <c r="B4514" s="5" t="s">
        <v>47</v>
      </c>
      <c r="C4514" s="9">
        <f t="shared" si="2416"/>
        <v>0</v>
      </c>
      <c r="D4514" s="9">
        <v>0</v>
      </c>
      <c r="E4514" s="9">
        <v>0</v>
      </c>
      <c r="F4514" s="9">
        <f t="shared" si="2417"/>
        <v>0</v>
      </c>
      <c r="G4514" s="9">
        <v>0</v>
      </c>
      <c r="H4514" s="467">
        <v>0</v>
      </c>
      <c r="I4514" s="9">
        <f t="shared" si="2418"/>
        <v>0</v>
      </c>
      <c r="J4514" s="9">
        <v>0</v>
      </c>
      <c r="K4514" s="467">
        <v>0</v>
      </c>
      <c r="L4514" s="9">
        <f t="shared" si="2419"/>
        <v>0</v>
      </c>
      <c r="M4514" s="9">
        <v>0</v>
      </c>
      <c r="N4514" s="467">
        <v>0</v>
      </c>
    </row>
    <row r="4515" spans="1:14" customFormat="1" ht="36" hidden="1" customHeight="1" thickTop="1" thickBot="1" x14ac:dyDescent="0.3">
      <c r="A4515" s="1" t="s">
        <v>0</v>
      </c>
      <c r="B4515" s="5" t="s">
        <v>48</v>
      </c>
      <c r="C4515" s="9">
        <f t="shared" si="2416"/>
        <v>0</v>
      </c>
      <c r="D4515" s="9">
        <v>0</v>
      </c>
      <c r="E4515" s="9">
        <v>0</v>
      </c>
      <c r="F4515" s="9">
        <f t="shared" si="2417"/>
        <v>0</v>
      </c>
      <c r="G4515" s="9">
        <v>0</v>
      </c>
      <c r="H4515" s="467">
        <v>0</v>
      </c>
      <c r="I4515" s="9">
        <f t="shared" si="2418"/>
        <v>0</v>
      </c>
      <c r="J4515" s="9">
        <v>0</v>
      </c>
      <c r="K4515" s="467">
        <v>0</v>
      </c>
      <c r="L4515" s="9">
        <f t="shared" si="2419"/>
        <v>0</v>
      </c>
      <c r="M4515" s="9">
        <v>0</v>
      </c>
      <c r="N4515" s="467">
        <v>0</v>
      </c>
    </row>
    <row r="4516" spans="1:14" customFormat="1" ht="48" hidden="1" customHeight="1" thickTop="1" thickBot="1" x14ac:dyDescent="0.3">
      <c r="A4516" s="1" t="s">
        <v>0</v>
      </c>
      <c r="B4516" s="5" t="s">
        <v>49</v>
      </c>
      <c r="C4516" s="9">
        <f t="shared" si="2416"/>
        <v>0</v>
      </c>
      <c r="D4516" s="9">
        <v>0</v>
      </c>
      <c r="E4516" s="9">
        <v>0</v>
      </c>
      <c r="F4516" s="9">
        <f t="shared" si="2417"/>
        <v>0</v>
      </c>
      <c r="G4516" s="9">
        <v>0</v>
      </c>
      <c r="H4516" s="467">
        <v>0</v>
      </c>
      <c r="I4516" s="9">
        <f t="shared" si="2418"/>
        <v>0</v>
      </c>
      <c r="J4516" s="9">
        <v>0</v>
      </c>
      <c r="K4516" s="467">
        <v>0</v>
      </c>
      <c r="L4516" s="9">
        <f t="shared" si="2419"/>
        <v>0</v>
      </c>
      <c r="M4516" s="9">
        <v>0</v>
      </c>
      <c r="N4516" s="467">
        <v>0</v>
      </c>
    </row>
    <row r="4517" spans="1:14" customFormat="1" ht="38.25" hidden="1" customHeight="1" thickTop="1" x14ac:dyDescent="0.25">
      <c r="A4517" s="133" t="s">
        <v>0</v>
      </c>
      <c r="B4517" s="136" t="s">
        <v>50</v>
      </c>
      <c r="C4517" s="135">
        <f t="shared" si="2416"/>
        <v>0</v>
      </c>
      <c r="D4517" s="135">
        <v>0</v>
      </c>
      <c r="E4517" s="135">
        <v>0</v>
      </c>
      <c r="F4517" s="135">
        <f t="shared" si="2417"/>
        <v>0</v>
      </c>
      <c r="G4517" s="135">
        <v>0</v>
      </c>
      <c r="H4517" s="476">
        <v>0</v>
      </c>
      <c r="I4517" s="135">
        <f t="shared" si="2418"/>
        <v>0</v>
      </c>
      <c r="J4517" s="135">
        <v>0</v>
      </c>
      <c r="K4517" s="476">
        <v>0</v>
      </c>
      <c r="L4517" s="135">
        <f t="shared" si="2419"/>
        <v>0</v>
      </c>
      <c r="M4517" s="135">
        <v>0</v>
      </c>
      <c r="N4517" s="476">
        <v>0</v>
      </c>
    </row>
    <row r="4518" spans="1:14" customFormat="1" ht="24.75" hidden="1" customHeight="1" thickTop="1" x14ac:dyDescent="0.25">
      <c r="A4518" s="151" t="s">
        <v>0</v>
      </c>
      <c r="B4518" s="158" t="s">
        <v>51</v>
      </c>
      <c r="C4518" s="155">
        <f t="shared" si="2416"/>
        <v>22.040089999999999</v>
      </c>
      <c r="D4518" s="155">
        <f>SUM(D4519:D4525)</f>
        <v>22.040089999999999</v>
      </c>
      <c r="E4518" s="155">
        <f>SUM(E4519:E4525)</f>
        <v>0</v>
      </c>
      <c r="F4518" s="161">
        <f t="shared" si="2417"/>
        <v>0</v>
      </c>
      <c r="G4518" s="161">
        <v>0</v>
      </c>
      <c r="H4518" s="530">
        <f>SUM(H4519:H4525)</f>
        <v>0</v>
      </c>
      <c r="I4518" s="161">
        <f t="shared" si="2418"/>
        <v>0</v>
      </c>
      <c r="J4518" s="161">
        <v>0</v>
      </c>
      <c r="K4518" s="530">
        <f>SUM(K4519:K4525)</f>
        <v>0</v>
      </c>
      <c r="L4518" s="161">
        <f t="shared" si="2419"/>
        <v>0</v>
      </c>
      <c r="M4518" s="161">
        <v>0</v>
      </c>
      <c r="N4518" s="530">
        <f>SUM(N4519:N4525)</f>
        <v>0</v>
      </c>
    </row>
    <row r="4519" spans="1:14" customFormat="1" ht="22.5" hidden="1" customHeight="1" x14ac:dyDescent="0.25">
      <c r="A4519" s="143" t="s">
        <v>0</v>
      </c>
      <c r="B4519" s="146" t="s">
        <v>52</v>
      </c>
      <c r="C4519" s="145">
        <f t="shared" si="2416"/>
        <v>0</v>
      </c>
      <c r="D4519" s="145">
        <v>0</v>
      </c>
      <c r="E4519" s="145">
        <v>0</v>
      </c>
      <c r="F4519" s="145">
        <f t="shared" si="2417"/>
        <v>0</v>
      </c>
      <c r="G4519" s="145">
        <v>0</v>
      </c>
      <c r="H4519" s="485">
        <v>0</v>
      </c>
      <c r="I4519" s="145">
        <f t="shared" si="2418"/>
        <v>0</v>
      </c>
      <c r="J4519" s="145">
        <v>0</v>
      </c>
      <c r="K4519" s="485">
        <v>0</v>
      </c>
      <c r="L4519" s="145">
        <f t="shared" si="2419"/>
        <v>0</v>
      </c>
      <c r="M4519" s="145">
        <v>0</v>
      </c>
      <c r="N4519" s="485">
        <v>0</v>
      </c>
    </row>
    <row r="4520" spans="1:14" customFormat="1" ht="38.25" hidden="1" customHeight="1" x14ac:dyDescent="0.25">
      <c r="A4520" s="151" t="s">
        <v>0</v>
      </c>
      <c r="B4520" s="159" t="s">
        <v>53</v>
      </c>
      <c r="C4520" s="155">
        <f t="shared" si="2416"/>
        <v>12.42009</v>
      </c>
      <c r="D4520" s="155">
        <v>12.42009</v>
      </c>
      <c r="E4520" s="155">
        <v>0</v>
      </c>
      <c r="F4520" s="161">
        <f t="shared" si="2417"/>
        <v>0</v>
      </c>
      <c r="G4520" s="161">
        <v>0</v>
      </c>
      <c r="H4520" s="530">
        <v>0</v>
      </c>
      <c r="I4520" s="161">
        <f t="shared" si="2418"/>
        <v>0</v>
      </c>
      <c r="J4520" s="161">
        <v>0</v>
      </c>
      <c r="K4520" s="530">
        <v>0</v>
      </c>
      <c r="L4520" s="161">
        <f t="shared" si="2419"/>
        <v>0</v>
      </c>
      <c r="M4520" s="161">
        <v>0</v>
      </c>
      <c r="N4520" s="530">
        <v>0</v>
      </c>
    </row>
    <row r="4521" spans="1:14" customFormat="1" ht="2.25" hidden="1" customHeight="1" x14ac:dyDescent="0.25">
      <c r="A4521" s="143" t="s">
        <v>0</v>
      </c>
      <c r="B4521" s="146" t="s">
        <v>54</v>
      </c>
      <c r="C4521" s="145">
        <f t="shared" si="2416"/>
        <v>0</v>
      </c>
      <c r="D4521" s="145">
        <v>0</v>
      </c>
      <c r="E4521" s="145">
        <v>0</v>
      </c>
      <c r="F4521" s="145">
        <f t="shared" si="2417"/>
        <v>0</v>
      </c>
      <c r="G4521" s="145">
        <v>0</v>
      </c>
      <c r="H4521" s="485">
        <v>0</v>
      </c>
      <c r="I4521" s="145">
        <f t="shared" si="2418"/>
        <v>0</v>
      </c>
      <c r="J4521" s="145">
        <v>0</v>
      </c>
      <c r="K4521" s="485">
        <v>0</v>
      </c>
      <c r="L4521" s="145">
        <f t="shared" si="2419"/>
        <v>0</v>
      </c>
      <c r="M4521" s="145">
        <v>0</v>
      </c>
      <c r="N4521" s="485">
        <v>0</v>
      </c>
    </row>
    <row r="4522" spans="1:14" ht="39.75" customHeight="1" x14ac:dyDescent="0.2">
      <c r="A4522" s="388" t="s">
        <v>0</v>
      </c>
      <c r="B4522" s="394" t="s">
        <v>55</v>
      </c>
      <c r="C4522" s="329">
        <f t="shared" si="2416"/>
        <v>9.6199999999999992</v>
      </c>
      <c r="D4522" s="329">
        <v>9.6199999999999992</v>
      </c>
      <c r="E4522" s="329">
        <v>0</v>
      </c>
      <c r="F4522" s="329">
        <f t="shared" si="2417"/>
        <v>12.7</v>
      </c>
      <c r="G4522" s="329">
        <v>12.7</v>
      </c>
      <c r="H4522" s="446">
        <v>0</v>
      </c>
      <c r="I4522" s="329">
        <f t="shared" si="2418"/>
        <v>15</v>
      </c>
      <c r="J4522" s="329">
        <v>15</v>
      </c>
      <c r="K4522" s="446">
        <v>0</v>
      </c>
      <c r="L4522" s="329">
        <f t="shared" si="2419"/>
        <v>40</v>
      </c>
      <c r="M4522" s="329">
        <v>40</v>
      </c>
      <c r="N4522" s="446">
        <v>0</v>
      </c>
    </row>
    <row r="4523" spans="1:14" customFormat="1" ht="38.25" hidden="1" customHeight="1" thickBot="1" x14ac:dyDescent="0.3">
      <c r="A4523" s="140" t="s">
        <v>0</v>
      </c>
      <c r="B4523" s="141" t="s">
        <v>56</v>
      </c>
      <c r="C4523" s="142">
        <f t="shared" si="2416"/>
        <v>0</v>
      </c>
      <c r="D4523" s="142">
        <v>0</v>
      </c>
      <c r="E4523" s="142">
        <v>0</v>
      </c>
      <c r="F4523" s="142">
        <f t="shared" si="2417"/>
        <v>0</v>
      </c>
      <c r="G4523" s="142">
        <v>0</v>
      </c>
      <c r="H4523" s="477">
        <v>0</v>
      </c>
      <c r="I4523" s="142">
        <f t="shared" si="2418"/>
        <v>0</v>
      </c>
      <c r="J4523" s="142">
        <v>0</v>
      </c>
      <c r="K4523" s="477">
        <v>0</v>
      </c>
      <c r="L4523" s="142">
        <f t="shared" si="2419"/>
        <v>0</v>
      </c>
      <c r="M4523" s="142">
        <v>0</v>
      </c>
      <c r="N4523" s="477">
        <v>0</v>
      </c>
    </row>
    <row r="4524" spans="1:14" customFormat="1" ht="36.75" hidden="1" customHeight="1" thickTop="1" thickBot="1" x14ac:dyDescent="0.3">
      <c r="A4524" s="1" t="s">
        <v>0</v>
      </c>
      <c r="B4524" s="6" t="s">
        <v>57</v>
      </c>
      <c r="C4524" s="9">
        <f t="shared" si="2416"/>
        <v>0</v>
      </c>
      <c r="D4524" s="9">
        <v>0</v>
      </c>
      <c r="E4524" s="9">
        <v>0</v>
      </c>
      <c r="F4524" s="9">
        <f t="shared" si="2417"/>
        <v>0</v>
      </c>
      <c r="G4524" s="9">
        <v>0</v>
      </c>
      <c r="H4524" s="467">
        <v>0</v>
      </c>
      <c r="I4524" s="9">
        <f t="shared" si="2418"/>
        <v>0</v>
      </c>
      <c r="J4524" s="9">
        <v>0</v>
      </c>
      <c r="K4524" s="467">
        <v>0</v>
      </c>
      <c r="L4524" s="9">
        <f t="shared" si="2419"/>
        <v>0</v>
      </c>
      <c r="M4524" s="9">
        <v>0</v>
      </c>
      <c r="N4524" s="467">
        <v>0</v>
      </c>
    </row>
    <row r="4525" spans="1:14" customFormat="1" ht="35.25" hidden="1" customHeight="1" thickTop="1" thickBot="1" x14ac:dyDescent="0.3">
      <c r="A4525" s="1" t="s">
        <v>0</v>
      </c>
      <c r="B4525" s="6" t="s">
        <v>58</v>
      </c>
      <c r="C4525" s="9">
        <f t="shared" si="2416"/>
        <v>0</v>
      </c>
      <c r="D4525" s="9">
        <v>0</v>
      </c>
      <c r="E4525" s="9">
        <v>0</v>
      </c>
      <c r="F4525" s="9">
        <f t="shared" si="2417"/>
        <v>0</v>
      </c>
      <c r="G4525" s="9">
        <v>0</v>
      </c>
      <c r="H4525" s="467">
        <v>0</v>
      </c>
      <c r="I4525" s="9">
        <f t="shared" si="2418"/>
        <v>0</v>
      </c>
      <c r="J4525" s="9">
        <v>0</v>
      </c>
      <c r="K4525" s="467">
        <v>0</v>
      </c>
      <c r="L4525" s="9">
        <f t="shared" si="2419"/>
        <v>0</v>
      </c>
      <c r="M4525" s="9">
        <v>0</v>
      </c>
      <c r="N4525" s="467">
        <v>0</v>
      </c>
    </row>
    <row r="4526" spans="1:14" customFormat="1" ht="22.5" hidden="1" customHeight="1" thickTop="1" thickBot="1" x14ac:dyDescent="0.3">
      <c r="A4526" s="1" t="s">
        <v>0</v>
      </c>
      <c r="B4526" s="5" t="s">
        <v>59</v>
      </c>
      <c r="C4526" s="9">
        <f t="shared" si="2416"/>
        <v>0</v>
      </c>
      <c r="D4526" s="9">
        <v>0</v>
      </c>
      <c r="E4526" s="9">
        <v>0</v>
      </c>
      <c r="F4526" s="9">
        <f t="shared" si="2417"/>
        <v>0</v>
      </c>
      <c r="G4526" s="9">
        <v>0</v>
      </c>
      <c r="H4526" s="467">
        <v>0</v>
      </c>
      <c r="I4526" s="9">
        <f t="shared" si="2418"/>
        <v>0</v>
      </c>
      <c r="J4526" s="9">
        <v>0</v>
      </c>
      <c r="K4526" s="467">
        <v>0</v>
      </c>
      <c r="L4526" s="9">
        <f t="shared" si="2419"/>
        <v>0</v>
      </c>
      <c r="M4526" s="9">
        <v>0</v>
      </c>
      <c r="N4526" s="467">
        <v>0</v>
      </c>
    </row>
    <row r="4527" spans="1:14" customFormat="1" ht="27.75" hidden="1" customHeight="1" thickTop="1" thickBot="1" x14ac:dyDescent="0.3">
      <c r="A4527" s="1" t="s">
        <v>0</v>
      </c>
      <c r="B4527" s="5" t="s">
        <v>60</v>
      </c>
      <c r="C4527" s="9">
        <f t="shared" si="2416"/>
        <v>0</v>
      </c>
      <c r="D4527" s="9">
        <v>0</v>
      </c>
      <c r="E4527" s="9">
        <v>0</v>
      </c>
      <c r="F4527" s="9">
        <f t="shared" si="2417"/>
        <v>0</v>
      </c>
      <c r="G4527" s="9">
        <v>0</v>
      </c>
      <c r="H4527" s="467">
        <v>0</v>
      </c>
      <c r="I4527" s="9">
        <f t="shared" si="2418"/>
        <v>0</v>
      </c>
      <c r="J4527" s="9">
        <v>0</v>
      </c>
      <c r="K4527" s="467">
        <v>0</v>
      </c>
      <c r="L4527" s="9">
        <f t="shared" si="2419"/>
        <v>0</v>
      </c>
      <c r="M4527" s="9">
        <v>0</v>
      </c>
      <c r="N4527" s="467">
        <v>0</v>
      </c>
    </row>
    <row r="4528" spans="1:14" customFormat="1" ht="26.25" hidden="1" customHeight="1" thickTop="1" thickBot="1" x14ac:dyDescent="0.3">
      <c r="A4528" s="1" t="s">
        <v>0</v>
      </c>
      <c r="B4528" s="4" t="s">
        <v>61</v>
      </c>
      <c r="C4528" s="9">
        <f t="shared" si="2416"/>
        <v>0</v>
      </c>
      <c r="D4528" s="9">
        <v>0</v>
      </c>
      <c r="E4528" s="9">
        <v>0</v>
      </c>
      <c r="F4528" s="9">
        <f t="shared" si="2417"/>
        <v>0</v>
      </c>
      <c r="G4528" s="9">
        <v>0</v>
      </c>
      <c r="H4528" s="467">
        <v>0</v>
      </c>
      <c r="I4528" s="9">
        <f t="shared" si="2418"/>
        <v>0</v>
      </c>
      <c r="J4528" s="9">
        <v>0</v>
      </c>
      <c r="K4528" s="467">
        <v>0</v>
      </c>
      <c r="L4528" s="9">
        <f t="shared" si="2419"/>
        <v>0</v>
      </c>
      <c r="M4528" s="9">
        <v>0</v>
      </c>
      <c r="N4528" s="467">
        <v>0</v>
      </c>
    </row>
    <row r="4529" spans="1:14" customFormat="1" ht="34.5" hidden="1" customHeight="1" thickTop="1" thickBot="1" x14ac:dyDescent="0.3">
      <c r="A4529" s="1" t="s">
        <v>0</v>
      </c>
      <c r="B4529" s="4" t="s">
        <v>62</v>
      </c>
      <c r="C4529" s="9">
        <f t="shared" si="2416"/>
        <v>0</v>
      </c>
      <c r="D4529" s="9">
        <v>0</v>
      </c>
      <c r="E4529" s="9">
        <v>0</v>
      </c>
      <c r="F4529" s="9">
        <f t="shared" si="2417"/>
        <v>0</v>
      </c>
      <c r="G4529" s="9">
        <v>0</v>
      </c>
      <c r="H4529" s="467">
        <v>0</v>
      </c>
      <c r="I4529" s="9">
        <f t="shared" si="2418"/>
        <v>0</v>
      </c>
      <c r="J4529" s="9">
        <v>0</v>
      </c>
      <c r="K4529" s="467">
        <v>0</v>
      </c>
      <c r="L4529" s="9">
        <f t="shared" si="2419"/>
        <v>0</v>
      </c>
      <c r="M4529" s="9">
        <v>0</v>
      </c>
      <c r="N4529" s="467">
        <v>0</v>
      </c>
    </row>
    <row r="4530" spans="1:14" customFormat="1" ht="36.75" hidden="1" customHeight="1" thickTop="1" thickBot="1" x14ac:dyDescent="0.3">
      <c r="A4530" s="1" t="s">
        <v>0</v>
      </c>
      <c r="B4530" s="4" t="s">
        <v>63</v>
      </c>
      <c r="C4530" s="9">
        <f t="shared" si="2416"/>
        <v>0</v>
      </c>
      <c r="D4530" s="9">
        <v>0</v>
      </c>
      <c r="E4530" s="9">
        <v>0</v>
      </c>
      <c r="F4530" s="9">
        <f t="shared" si="2417"/>
        <v>0</v>
      </c>
      <c r="G4530" s="9">
        <v>0</v>
      </c>
      <c r="H4530" s="467">
        <v>0</v>
      </c>
      <c r="I4530" s="9">
        <f t="shared" si="2418"/>
        <v>0</v>
      </c>
      <c r="J4530" s="9">
        <v>0</v>
      </c>
      <c r="K4530" s="467">
        <v>0</v>
      </c>
      <c r="L4530" s="9">
        <f t="shared" si="2419"/>
        <v>0</v>
      </c>
      <c r="M4530" s="9">
        <v>0</v>
      </c>
      <c r="N4530" s="467">
        <v>0</v>
      </c>
    </row>
    <row r="4531" spans="1:14" customFormat="1" ht="24" hidden="1" customHeight="1" thickTop="1" thickBot="1" x14ac:dyDescent="0.3">
      <c r="A4531" s="1" t="s">
        <v>0</v>
      </c>
      <c r="B4531" s="4" t="s">
        <v>64</v>
      </c>
      <c r="C4531" s="9">
        <f t="shared" si="2416"/>
        <v>0</v>
      </c>
      <c r="D4531" s="9">
        <v>0</v>
      </c>
      <c r="E4531" s="9">
        <v>0</v>
      </c>
      <c r="F4531" s="9">
        <f t="shared" si="2417"/>
        <v>0</v>
      </c>
      <c r="G4531" s="9">
        <v>0</v>
      </c>
      <c r="H4531" s="467">
        <v>0</v>
      </c>
      <c r="I4531" s="9">
        <f t="shared" si="2418"/>
        <v>0</v>
      </c>
      <c r="J4531" s="9">
        <v>0</v>
      </c>
      <c r="K4531" s="467">
        <v>0</v>
      </c>
      <c r="L4531" s="9">
        <f t="shared" si="2419"/>
        <v>0</v>
      </c>
      <c r="M4531" s="9">
        <v>0</v>
      </c>
      <c r="N4531" s="467">
        <v>0</v>
      </c>
    </row>
    <row r="4532" spans="1:14" customFormat="1" ht="18.75" hidden="1" customHeight="1" thickTop="1" thickBot="1" x14ac:dyDescent="0.3">
      <c r="A4532" s="1" t="s">
        <v>0</v>
      </c>
      <c r="B4532" s="4" t="s">
        <v>65</v>
      </c>
      <c r="C4532" s="9">
        <f t="shared" si="2416"/>
        <v>0</v>
      </c>
      <c r="D4532" s="9">
        <f>SUM(D4533:D4538)</f>
        <v>0</v>
      </c>
      <c r="E4532" s="9">
        <f>SUM(E4533:E4538)</f>
        <v>0</v>
      </c>
      <c r="F4532" s="9">
        <f t="shared" si="2417"/>
        <v>0</v>
      </c>
      <c r="G4532" s="9">
        <f>SUM(G4533:G4538)</f>
        <v>0</v>
      </c>
      <c r="H4532" s="467">
        <f>SUM(H4533:H4538)</f>
        <v>0</v>
      </c>
      <c r="I4532" s="9">
        <f t="shared" si="2418"/>
        <v>0</v>
      </c>
      <c r="J4532" s="9">
        <f>SUM(J4533:J4538)</f>
        <v>0</v>
      </c>
      <c r="K4532" s="467">
        <f>SUM(K4533:K4538)</f>
        <v>0</v>
      </c>
      <c r="L4532" s="9">
        <f t="shared" si="2419"/>
        <v>0</v>
      </c>
      <c r="M4532" s="9">
        <f>SUM(M4533:M4538)</f>
        <v>0</v>
      </c>
      <c r="N4532" s="467">
        <f>SUM(N4533:N4538)</f>
        <v>0</v>
      </c>
    </row>
    <row r="4533" spans="1:14" customFormat="1" ht="27.75" hidden="1" customHeight="1" thickTop="1" thickBot="1" x14ac:dyDescent="0.3">
      <c r="A4533" s="1" t="s">
        <v>0</v>
      </c>
      <c r="B4533" s="5" t="s">
        <v>66</v>
      </c>
      <c r="C4533" s="9">
        <f t="shared" si="2416"/>
        <v>0</v>
      </c>
      <c r="D4533" s="9">
        <v>0</v>
      </c>
      <c r="E4533" s="9">
        <v>0</v>
      </c>
      <c r="F4533" s="9">
        <f t="shared" si="2417"/>
        <v>0</v>
      </c>
      <c r="G4533" s="9">
        <v>0</v>
      </c>
      <c r="H4533" s="467">
        <v>0</v>
      </c>
      <c r="I4533" s="9">
        <f t="shared" si="2418"/>
        <v>0</v>
      </c>
      <c r="J4533" s="9">
        <v>0</v>
      </c>
      <c r="K4533" s="467">
        <v>0</v>
      </c>
      <c r="L4533" s="9">
        <f t="shared" si="2419"/>
        <v>0</v>
      </c>
      <c r="M4533" s="9">
        <v>0</v>
      </c>
      <c r="N4533" s="467">
        <v>0</v>
      </c>
    </row>
    <row r="4534" spans="1:14" customFormat="1" ht="33.75" hidden="1" customHeight="1" thickTop="1" thickBot="1" x14ac:dyDescent="0.3">
      <c r="A4534" s="1" t="s">
        <v>0</v>
      </c>
      <c r="B4534" s="5" t="s">
        <v>67</v>
      </c>
      <c r="C4534" s="9">
        <f t="shared" si="2416"/>
        <v>0</v>
      </c>
      <c r="D4534" s="9">
        <v>0</v>
      </c>
      <c r="E4534" s="9">
        <v>0</v>
      </c>
      <c r="F4534" s="9">
        <f t="shared" si="2417"/>
        <v>0</v>
      </c>
      <c r="G4534" s="9">
        <v>0</v>
      </c>
      <c r="H4534" s="467">
        <v>0</v>
      </c>
      <c r="I4534" s="9">
        <f t="shared" si="2418"/>
        <v>0</v>
      </c>
      <c r="J4534" s="9">
        <v>0</v>
      </c>
      <c r="K4534" s="467">
        <v>0</v>
      </c>
      <c r="L4534" s="9">
        <f t="shared" si="2419"/>
        <v>0</v>
      </c>
      <c r="M4534" s="9">
        <v>0</v>
      </c>
      <c r="N4534" s="467">
        <v>0</v>
      </c>
    </row>
    <row r="4535" spans="1:14" customFormat="1" ht="28.5" hidden="1" customHeight="1" thickTop="1" thickBot="1" x14ac:dyDescent="0.3">
      <c r="A4535" s="1" t="s">
        <v>0</v>
      </c>
      <c r="B4535" s="5" t="s">
        <v>68</v>
      </c>
      <c r="C4535" s="9">
        <f t="shared" si="2416"/>
        <v>0</v>
      </c>
      <c r="D4535" s="9">
        <v>0</v>
      </c>
      <c r="E4535" s="9">
        <v>0</v>
      </c>
      <c r="F4535" s="9">
        <f t="shared" si="2417"/>
        <v>0</v>
      </c>
      <c r="G4535" s="9">
        <v>0</v>
      </c>
      <c r="H4535" s="467">
        <v>0</v>
      </c>
      <c r="I4535" s="9">
        <f t="shared" si="2418"/>
        <v>0</v>
      </c>
      <c r="J4535" s="9">
        <v>0</v>
      </c>
      <c r="K4535" s="467">
        <v>0</v>
      </c>
      <c r="L4535" s="9">
        <f t="shared" si="2419"/>
        <v>0</v>
      </c>
      <c r="M4535" s="9">
        <v>0</v>
      </c>
      <c r="N4535" s="467">
        <v>0</v>
      </c>
    </row>
    <row r="4536" spans="1:14" customFormat="1" ht="27.75" hidden="1" customHeight="1" thickTop="1" thickBot="1" x14ac:dyDescent="0.3">
      <c r="A4536" s="1" t="s">
        <v>0</v>
      </c>
      <c r="B4536" s="5" t="s">
        <v>69</v>
      </c>
      <c r="C4536" s="9">
        <f t="shared" si="2416"/>
        <v>0</v>
      </c>
      <c r="D4536" s="9">
        <v>0</v>
      </c>
      <c r="E4536" s="9">
        <v>0</v>
      </c>
      <c r="F4536" s="9">
        <f t="shared" si="2417"/>
        <v>0</v>
      </c>
      <c r="G4536" s="9">
        <v>0</v>
      </c>
      <c r="H4536" s="467">
        <v>0</v>
      </c>
      <c r="I4536" s="9">
        <f t="shared" si="2418"/>
        <v>0</v>
      </c>
      <c r="J4536" s="9">
        <v>0</v>
      </c>
      <c r="K4536" s="467">
        <v>0</v>
      </c>
      <c r="L4536" s="9">
        <f t="shared" si="2419"/>
        <v>0</v>
      </c>
      <c r="M4536" s="9">
        <v>0</v>
      </c>
      <c r="N4536" s="467">
        <v>0</v>
      </c>
    </row>
    <row r="4537" spans="1:14" customFormat="1" ht="26.25" hidden="1" customHeight="1" thickBot="1" x14ac:dyDescent="0.3">
      <c r="A4537" s="1" t="s">
        <v>0</v>
      </c>
      <c r="B4537" s="5" t="s">
        <v>70</v>
      </c>
      <c r="C4537" s="9">
        <f t="shared" si="2416"/>
        <v>0</v>
      </c>
      <c r="D4537" s="9">
        <v>0</v>
      </c>
      <c r="E4537" s="9">
        <v>0</v>
      </c>
      <c r="F4537" s="9">
        <f t="shared" si="2417"/>
        <v>0</v>
      </c>
      <c r="G4537" s="9">
        <v>0</v>
      </c>
      <c r="H4537" s="467">
        <v>0</v>
      </c>
      <c r="I4537" s="9">
        <f t="shared" si="2418"/>
        <v>0</v>
      </c>
      <c r="J4537" s="9">
        <v>0</v>
      </c>
      <c r="K4537" s="467">
        <v>0</v>
      </c>
      <c r="L4537" s="9">
        <f t="shared" si="2419"/>
        <v>0</v>
      </c>
      <c r="M4537" s="9">
        <v>0</v>
      </c>
      <c r="N4537" s="467">
        <v>0</v>
      </c>
    </row>
    <row r="4538" spans="1:14" customFormat="1" ht="25.5" hidden="1" customHeight="1" thickTop="1" thickBot="1" x14ac:dyDescent="0.3">
      <c r="A4538" s="1" t="s">
        <v>0</v>
      </c>
      <c r="B4538" s="5" t="s">
        <v>71</v>
      </c>
      <c r="C4538" s="9">
        <f t="shared" si="2416"/>
        <v>0</v>
      </c>
      <c r="D4538" s="9">
        <v>0</v>
      </c>
      <c r="E4538" s="9">
        <v>0</v>
      </c>
      <c r="F4538" s="9">
        <f t="shared" si="2417"/>
        <v>0</v>
      </c>
      <c r="G4538" s="9">
        <v>0</v>
      </c>
      <c r="H4538" s="467">
        <v>0</v>
      </c>
      <c r="I4538" s="9">
        <f t="shared" si="2418"/>
        <v>0</v>
      </c>
      <c r="J4538" s="9">
        <v>0</v>
      </c>
      <c r="K4538" s="467">
        <v>0</v>
      </c>
      <c r="L4538" s="9">
        <f t="shared" si="2419"/>
        <v>0</v>
      </c>
      <c r="M4538" s="9">
        <v>0</v>
      </c>
      <c r="N4538" s="467">
        <v>0</v>
      </c>
    </row>
    <row r="4539" spans="1:14" customFormat="1" ht="36" hidden="1" customHeight="1" thickTop="1" x14ac:dyDescent="0.25">
      <c r="A4539" s="133" t="s">
        <v>0</v>
      </c>
      <c r="B4539" s="134" t="s">
        <v>72</v>
      </c>
      <c r="C4539" s="135">
        <f t="shared" si="2416"/>
        <v>0</v>
      </c>
      <c r="D4539" s="135">
        <v>0</v>
      </c>
      <c r="E4539" s="135">
        <v>0</v>
      </c>
      <c r="F4539" s="135">
        <f t="shared" si="2417"/>
        <v>0</v>
      </c>
      <c r="G4539" s="135">
        <v>0</v>
      </c>
      <c r="H4539" s="476">
        <v>0</v>
      </c>
      <c r="I4539" s="135">
        <f t="shared" si="2418"/>
        <v>0</v>
      </c>
      <c r="J4539" s="135">
        <v>0</v>
      </c>
      <c r="K4539" s="476">
        <v>0</v>
      </c>
      <c r="L4539" s="135">
        <f t="shared" si="2419"/>
        <v>0</v>
      </c>
      <c r="M4539" s="135">
        <v>0</v>
      </c>
      <c r="N4539" s="476">
        <v>0</v>
      </c>
    </row>
    <row r="4540" spans="1:14" ht="29.25" customHeight="1" x14ac:dyDescent="0.2">
      <c r="A4540" s="388" t="s">
        <v>0</v>
      </c>
      <c r="B4540" s="391" t="s">
        <v>73</v>
      </c>
      <c r="C4540" s="329">
        <f t="shared" si="2416"/>
        <v>0</v>
      </c>
      <c r="D4540" s="329">
        <f>SUM(D4541:D4554)</f>
        <v>0</v>
      </c>
      <c r="E4540" s="329">
        <f>SUM(E4541:E4554)</f>
        <v>0</v>
      </c>
      <c r="F4540" s="329">
        <f t="shared" si="2417"/>
        <v>0</v>
      </c>
      <c r="G4540" s="329">
        <f>G4554</f>
        <v>0</v>
      </c>
      <c r="H4540" s="446">
        <v>0</v>
      </c>
      <c r="I4540" s="329">
        <f t="shared" si="2418"/>
        <v>0</v>
      </c>
      <c r="J4540" s="329">
        <f>J4554</f>
        <v>0</v>
      </c>
      <c r="K4540" s="446">
        <v>0</v>
      </c>
      <c r="L4540" s="329">
        <f t="shared" si="2419"/>
        <v>0</v>
      </c>
      <c r="M4540" s="329">
        <f>M4554</f>
        <v>0</v>
      </c>
      <c r="N4540" s="446">
        <v>0</v>
      </c>
    </row>
    <row r="4541" spans="1:14" customFormat="1" ht="1.5" hidden="1" customHeight="1" thickBot="1" x14ac:dyDescent="0.3">
      <c r="A4541" s="140" t="s">
        <v>0</v>
      </c>
      <c r="B4541" s="148" t="s">
        <v>74</v>
      </c>
      <c r="C4541" s="142">
        <f t="shared" si="2416"/>
        <v>0</v>
      </c>
      <c r="D4541" s="142">
        <v>0</v>
      </c>
      <c r="E4541" s="142">
        <v>0</v>
      </c>
      <c r="F4541" s="142">
        <f t="shared" si="2417"/>
        <v>0</v>
      </c>
      <c r="G4541" s="142">
        <v>0</v>
      </c>
      <c r="H4541" s="477">
        <v>0</v>
      </c>
      <c r="I4541" s="142">
        <f t="shared" si="2418"/>
        <v>0</v>
      </c>
      <c r="J4541" s="142">
        <v>0</v>
      </c>
      <c r="K4541" s="477">
        <v>0</v>
      </c>
      <c r="L4541" s="142">
        <f t="shared" si="2419"/>
        <v>0</v>
      </c>
      <c r="M4541" s="142">
        <v>0</v>
      </c>
      <c r="N4541" s="477">
        <v>0</v>
      </c>
    </row>
    <row r="4542" spans="1:14" customFormat="1" ht="42.75" hidden="1" customHeight="1" thickTop="1" thickBot="1" x14ac:dyDescent="0.3">
      <c r="A4542" s="1" t="s">
        <v>0</v>
      </c>
      <c r="B4542" s="5" t="s">
        <v>75</v>
      </c>
      <c r="C4542" s="9">
        <f t="shared" si="2416"/>
        <v>0</v>
      </c>
      <c r="D4542" s="9">
        <v>0</v>
      </c>
      <c r="E4542" s="9">
        <v>0</v>
      </c>
      <c r="F4542" s="9">
        <f t="shared" si="2417"/>
        <v>0</v>
      </c>
      <c r="G4542" s="9">
        <v>0</v>
      </c>
      <c r="H4542" s="467">
        <v>0</v>
      </c>
      <c r="I4542" s="9">
        <f t="shared" si="2418"/>
        <v>0</v>
      </c>
      <c r="J4542" s="9">
        <v>0</v>
      </c>
      <c r="K4542" s="467">
        <v>0</v>
      </c>
      <c r="L4542" s="9">
        <f t="shared" si="2419"/>
        <v>0</v>
      </c>
      <c r="M4542" s="9">
        <v>0</v>
      </c>
      <c r="N4542" s="467">
        <v>0</v>
      </c>
    </row>
    <row r="4543" spans="1:14" customFormat="1" ht="27.75" hidden="1" customHeight="1" thickTop="1" thickBot="1" x14ac:dyDescent="0.3">
      <c r="A4543" s="1" t="s">
        <v>0</v>
      </c>
      <c r="B4543" s="5" t="s">
        <v>76</v>
      </c>
      <c r="C4543" s="9">
        <f t="shared" si="2416"/>
        <v>0</v>
      </c>
      <c r="D4543" s="9">
        <v>0</v>
      </c>
      <c r="E4543" s="9">
        <v>0</v>
      </c>
      <c r="F4543" s="9">
        <f t="shared" si="2417"/>
        <v>0</v>
      </c>
      <c r="G4543" s="9">
        <v>0</v>
      </c>
      <c r="H4543" s="467">
        <v>0</v>
      </c>
      <c r="I4543" s="9">
        <f t="shared" si="2418"/>
        <v>0</v>
      </c>
      <c r="J4543" s="9">
        <v>0</v>
      </c>
      <c r="K4543" s="467">
        <v>0</v>
      </c>
      <c r="L4543" s="9">
        <f t="shared" si="2419"/>
        <v>0</v>
      </c>
      <c r="M4543" s="9">
        <v>0</v>
      </c>
      <c r="N4543" s="467">
        <v>0</v>
      </c>
    </row>
    <row r="4544" spans="1:14" customFormat="1" ht="31.5" hidden="1" customHeight="1" thickTop="1" thickBot="1" x14ac:dyDescent="0.3">
      <c r="A4544" s="1" t="s">
        <v>0</v>
      </c>
      <c r="B4544" s="5" t="s">
        <v>77</v>
      </c>
      <c r="C4544" s="9">
        <f t="shared" si="2416"/>
        <v>0</v>
      </c>
      <c r="D4544" s="9">
        <v>0</v>
      </c>
      <c r="E4544" s="9">
        <v>0</v>
      </c>
      <c r="F4544" s="9">
        <f t="shared" si="2417"/>
        <v>0</v>
      </c>
      <c r="G4544" s="9">
        <v>0</v>
      </c>
      <c r="H4544" s="467">
        <v>0</v>
      </c>
      <c r="I4544" s="9">
        <f t="shared" si="2418"/>
        <v>0</v>
      </c>
      <c r="J4544" s="9">
        <v>0</v>
      </c>
      <c r="K4544" s="467">
        <v>0</v>
      </c>
      <c r="L4544" s="9">
        <f t="shared" si="2419"/>
        <v>0</v>
      </c>
      <c r="M4544" s="9">
        <v>0</v>
      </c>
      <c r="N4544" s="467">
        <v>0</v>
      </c>
    </row>
    <row r="4545" spans="1:14" customFormat="1" ht="22.5" hidden="1" customHeight="1" thickTop="1" x14ac:dyDescent="0.25">
      <c r="A4545" s="133" t="s">
        <v>0</v>
      </c>
      <c r="B4545" s="136" t="s">
        <v>78</v>
      </c>
      <c r="C4545" s="135">
        <f t="shared" si="2416"/>
        <v>0</v>
      </c>
      <c r="D4545" s="135">
        <v>0</v>
      </c>
      <c r="E4545" s="135">
        <v>0</v>
      </c>
      <c r="F4545" s="135">
        <f t="shared" si="2417"/>
        <v>0</v>
      </c>
      <c r="G4545" s="135">
        <v>0</v>
      </c>
      <c r="H4545" s="476">
        <v>0</v>
      </c>
      <c r="I4545" s="135">
        <f t="shared" si="2418"/>
        <v>0</v>
      </c>
      <c r="J4545" s="135">
        <v>0</v>
      </c>
      <c r="K4545" s="476">
        <v>0</v>
      </c>
      <c r="L4545" s="135">
        <f t="shared" si="2419"/>
        <v>0</v>
      </c>
      <c r="M4545" s="135">
        <v>0</v>
      </c>
      <c r="N4545" s="476">
        <v>0</v>
      </c>
    </row>
    <row r="4546" spans="1:14" customFormat="1" ht="0.75" hidden="1" customHeight="1" x14ac:dyDescent="0.25">
      <c r="A4546" s="151" t="s">
        <v>0</v>
      </c>
      <c r="B4546" s="158" t="s">
        <v>79</v>
      </c>
      <c r="C4546" s="155">
        <f t="shared" si="2416"/>
        <v>0</v>
      </c>
      <c r="D4546" s="155">
        <v>0</v>
      </c>
      <c r="E4546" s="155">
        <v>0</v>
      </c>
      <c r="F4546" s="155">
        <f t="shared" si="2417"/>
        <v>0</v>
      </c>
      <c r="G4546" s="155">
        <v>0</v>
      </c>
      <c r="H4546" s="505">
        <v>0</v>
      </c>
      <c r="I4546" s="155">
        <f t="shared" si="2418"/>
        <v>0</v>
      </c>
      <c r="J4546" s="155">
        <v>0</v>
      </c>
      <c r="K4546" s="505">
        <v>0</v>
      </c>
      <c r="L4546" s="155">
        <f t="shared" si="2419"/>
        <v>0</v>
      </c>
      <c r="M4546" s="155">
        <v>0</v>
      </c>
      <c r="N4546" s="505">
        <v>0</v>
      </c>
    </row>
    <row r="4547" spans="1:14" customFormat="1" ht="36" hidden="1" customHeight="1" thickBot="1" x14ac:dyDescent="0.3">
      <c r="A4547" s="140" t="s">
        <v>0</v>
      </c>
      <c r="B4547" s="148" t="s">
        <v>80</v>
      </c>
      <c r="C4547" s="142">
        <f t="shared" ref="C4547:C4610" si="2420">SUM(D4547:E4547)</f>
        <v>0</v>
      </c>
      <c r="D4547" s="142">
        <v>0</v>
      </c>
      <c r="E4547" s="142">
        <v>0</v>
      </c>
      <c r="F4547" s="142">
        <f t="shared" ref="F4547:F4610" si="2421">SUM(G4547:H4547)</f>
        <v>0</v>
      </c>
      <c r="G4547" s="142">
        <v>0</v>
      </c>
      <c r="H4547" s="477">
        <v>0</v>
      </c>
      <c r="I4547" s="142">
        <f t="shared" ref="I4547:I4610" si="2422">SUM(J4547:K4547)</f>
        <v>0</v>
      </c>
      <c r="J4547" s="142">
        <v>0</v>
      </c>
      <c r="K4547" s="477">
        <v>0</v>
      </c>
      <c r="L4547" s="142">
        <f t="shared" ref="L4547:L4610" si="2423">SUM(M4547:N4547)</f>
        <v>0</v>
      </c>
      <c r="M4547" s="142">
        <v>0</v>
      </c>
      <c r="N4547" s="477">
        <v>0</v>
      </c>
    </row>
    <row r="4548" spans="1:14" customFormat="1" ht="42" hidden="1" customHeight="1" thickTop="1" thickBot="1" x14ac:dyDescent="0.3">
      <c r="A4548" s="1" t="s">
        <v>0</v>
      </c>
      <c r="B4548" s="5" t="s">
        <v>81</v>
      </c>
      <c r="C4548" s="9">
        <f t="shared" si="2420"/>
        <v>0</v>
      </c>
      <c r="D4548" s="9">
        <v>0</v>
      </c>
      <c r="E4548" s="9">
        <v>0</v>
      </c>
      <c r="F4548" s="9">
        <f t="shared" si="2421"/>
        <v>0</v>
      </c>
      <c r="G4548" s="9">
        <v>0</v>
      </c>
      <c r="H4548" s="467">
        <v>0</v>
      </c>
      <c r="I4548" s="9">
        <f t="shared" si="2422"/>
        <v>0</v>
      </c>
      <c r="J4548" s="9">
        <v>0</v>
      </c>
      <c r="K4548" s="467">
        <v>0</v>
      </c>
      <c r="L4548" s="9">
        <f t="shared" si="2423"/>
        <v>0</v>
      </c>
      <c r="M4548" s="9">
        <v>0</v>
      </c>
      <c r="N4548" s="467">
        <v>0</v>
      </c>
    </row>
    <row r="4549" spans="1:14" customFormat="1" ht="34.5" hidden="1" customHeight="1" thickTop="1" thickBot="1" x14ac:dyDescent="0.3">
      <c r="A4549" s="1" t="s">
        <v>0</v>
      </c>
      <c r="B4549" s="5" t="s">
        <v>82</v>
      </c>
      <c r="C4549" s="9">
        <f t="shared" si="2420"/>
        <v>0</v>
      </c>
      <c r="D4549" s="9">
        <v>0</v>
      </c>
      <c r="E4549" s="9">
        <v>0</v>
      </c>
      <c r="F4549" s="9">
        <f t="shared" si="2421"/>
        <v>0</v>
      </c>
      <c r="G4549" s="9">
        <v>0</v>
      </c>
      <c r="H4549" s="467">
        <v>0</v>
      </c>
      <c r="I4549" s="9">
        <f t="shared" si="2422"/>
        <v>0</v>
      </c>
      <c r="J4549" s="9">
        <v>0</v>
      </c>
      <c r="K4549" s="467">
        <v>0</v>
      </c>
      <c r="L4549" s="9">
        <f t="shared" si="2423"/>
        <v>0</v>
      </c>
      <c r="M4549" s="9">
        <v>0</v>
      </c>
      <c r="N4549" s="467">
        <v>0</v>
      </c>
    </row>
    <row r="4550" spans="1:14" customFormat="1" ht="6" hidden="1" customHeight="1" thickTop="1" thickBot="1" x14ac:dyDescent="0.3">
      <c r="A4550" s="1" t="s">
        <v>0</v>
      </c>
      <c r="B4550" s="5" t="s">
        <v>83</v>
      </c>
      <c r="C4550" s="9">
        <f t="shared" si="2420"/>
        <v>0</v>
      </c>
      <c r="D4550" s="9">
        <v>0</v>
      </c>
      <c r="E4550" s="9">
        <v>0</v>
      </c>
      <c r="F4550" s="9">
        <f t="shared" si="2421"/>
        <v>0</v>
      </c>
      <c r="G4550" s="9">
        <v>0</v>
      </c>
      <c r="H4550" s="467">
        <v>0</v>
      </c>
      <c r="I4550" s="9">
        <f t="shared" si="2422"/>
        <v>0</v>
      </c>
      <c r="J4550" s="9">
        <v>0</v>
      </c>
      <c r="K4550" s="467">
        <v>0</v>
      </c>
      <c r="L4550" s="9">
        <f t="shared" si="2423"/>
        <v>0</v>
      </c>
      <c r="M4550" s="9">
        <v>0</v>
      </c>
      <c r="N4550" s="467">
        <v>0</v>
      </c>
    </row>
    <row r="4551" spans="1:14" customFormat="1" ht="53.25" hidden="1" customHeight="1" thickTop="1" thickBot="1" x14ac:dyDescent="0.3">
      <c r="A4551" s="1" t="s">
        <v>0</v>
      </c>
      <c r="B4551" s="5" t="s">
        <v>84</v>
      </c>
      <c r="C4551" s="9">
        <f t="shared" si="2420"/>
        <v>0</v>
      </c>
      <c r="D4551" s="9">
        <v>0</v>
      </c>
      <c r="E4551" s="9">
        <v>0</v>
      </c>
      <c r="F4551" s="9">
        <f t="shared" si="2421"/>
        <v>0</v>
      </c>
      <c r="G4551" s="9">
        <v>0</v>
      </c>
      <c r="H4551" s="467">
        <v>0</v>
      </c>
      <c r="I4551" s="9">
        <f t="shared" si="2422"/>
        <v>0</v>
      </c>
      <c r="J4551" s="9">
        <v>0</v>
      </c>
      <c r="K4551" s="467">
        <v>0</v>
      </c>
      <c r="L4551" s="9">
        <f t="shared" si="2423"/>
        <v>0</v>
      </c>
      <c r="M4551" s="9">
        <v>0</v>
      </c>
      <c r="N4551" s="467">
        <v>0</v>
      </c>
    </row>
    <row r="4552" spans="1:14" customFormat="1" ht="31.5" hidden="1" customHeight="1" thickTop="1" thickBot="1" x14ac:dyDescent="0.3">
      <c r="A4552" s="1" t="s">
        <v>0</v>
      </c>
      <c r="B4552" s="5" t="s">
        <v>85</v>
      </c>
      <c r="C4552" s="9">
        <f t="shared" si="2420"/>
        <v>0</v>
      </c>
      <c r="D4552" s="9">
        <v>0</v>
      </c>
      <c r="E4552" s="9">
        <v>0</v>
      </c>
      <c r="F4552" s="9">
        <f t="shared" si="2421"/>
        <v>0</v>
      </c>
      <c r="G4552" s="9">
        <v>0</v>
      </c>
      <c r="H4552" s="467">
        <v>0</v>
      </c>
      <c r="I4552" s="9">
        <f t="shared" si="2422"/>
        <v>0</v>
      </c>
      <c r="J4552" s="9">
        <v>0</v>
      </c>
      <c r="K4552" s="467">
        <v>0</v>
      </c>
      <c r="L4552" s="9">
        <f t="shared" si="2423"/>
        <v>0</v>
      </c>
      <c r="M4552" s="9">
        <v>0</v>
      </c>
      <c r="N4552" s="467">
        <v>0</v>
      </c>
    </row>
    <row r="4553" spans="1:14" customFormat="1" ht="36.75" hidden="1" customHeight="1" thickTop="1" x14ac:dyDescent="0.25">
      <c r="A4553" s="133" t="s">
        <v>0</v>
      </c>
      <c r="B4553" s="136" t="s">
        <v>86</v>
      </c>
      <c r="C4553" s="135">
        <f t="shared" si="2420"/>
        <v>0</v>
      </c>
      <c r="D4553" s="135">
        <v>0</v>
      </c>
      <c r="E4553" s="135">
        <v>0</v>
      </c>
      <c r="F4553" s="135">
        <f t="shared" si="2421"/>
        <v>0</v>
      </c>
      <c r="G4553" s="135">
        <v>0</v>
      </c>
      <c r="H4553" s="476">
        <v>0</v>
      </c>
      <c r="I4553" s="135">
        <f t="shared" si="2422"/>
        <v>0</v>
      </c>
      <c r="J4553" s="135">
        <v>0</v>
      </c>
      <c r="K4553" s="476">
        <v>0</v>
      </c>
      <c r="L4553" s="135">
        <f t="shared" si="2423"/>
        <v>0</v>
      </c>
      <c r="M4553" s="135">
        <v>0</v>
      </c>
      <c r="N4553" s="476">
        <v>0</v>
      </c>
    </row>
    <row r="4554" spans="1:14" customFormat="1" ht="27" customHeight="1" x14ac:dyDescent="0.25">
      <c r="A4554" s="151" t="s">
        <v>0</v>
      </c>
      <c r="B4554" s="158" t="s">
        <v>87</v>
      </c>
      <c r="C4554" s="155">
        <f t="shared" si="2420"/>
        <v>0</v>
      </c>
      <c r="D4554" s="155">
        <v>0</v>
      </c>
      <c r="E4554" s="155">
        <v>0</v>
      </c>
      <c r="F4554" s="155">
        <f t="shared" si="2421"/>
        <v>0</v>
      </c>
      <c r="G4554" s="155">
        <v>0</v>
      </c>
      <c r="H4554" s="505">
        <v>0</v>
      </c>
      <c r="I4554" s="155">
        <f t="shared" si="2422"/>
        <v>0</v>
      </c>
      <c r="J4554" s="155">
        <v>0</v>
      </c>
      <c r="K4554" s="505">
        <v>0</v>
      </c>
      <c r="L4554" s="155">
        <f t="shared" si="2423"/>
        <v>0</v>
      </c>
      <c r="M4554" s="155">
        <v>0</v>
      </c>
      <c r="N4554" s="505">
        <v>0</v>
      </c>
    </row>
    <row r="4555" spans="1:14" customFormat="1" ht="39" hidden="1" customHeight="1" thickBot="1" x14ac:dyDescent="0.3">
      <c r="A4555" s="140" t="s">
        <v>0</v>
      </c>
      <c r="B4555" s="149" t="s">
        <v>88</v>
      </c>
      <c r="C4555" s="142">
        <f t="shared" si="2420"/>
        <v>0</v>
      </c>
      <c r="D4555" s="142">
        <v>0</v>
      </c>
      <c r="E4555" s="142">
        <v>0</v>
      </c>
      <c r="F4555" s="142">
        <f t="shared" si="2421"/>
        <v>0</v>
      </c>
      <c r="G4555" s="142">
        <v>0</v>
      </c>
      <c r="H4555" s="477">
        <v>0</v>
      </c>
      <c r="I4555" s="142">
        <f t="shared" si="2422"/>
        <v>0</v>
      </c>
      <c r="J4555" s="142">
        <v>0</v>
      </c>
      <c r="K4555" s="477">
        <v>0</v>
      </c>
      <c r="L4555" s="142">
        <f t="shared" si="2423"/>
        <v>0</v>
      </c>
      <c r="M4555" s="142">
        <v>0</v>
      </c>
      <c r="N4555" s="477">
        <v>0</v>
      </c>
    </row>
    <row r="4556" spans="1:14" customFormat="1" ht="39.75" hidden="1" customHeight="1" thickTop="1" thickBot="1" x14ac:dyDescent="0.3">
      <c r="A4556" s="1" t="s">
        <v>0</v>
      </c>
      <c r="B4556" s="3" t="s">
        <v>89</v>
      </c>
      <c r="C4556" s="9">
        <f t="shared" si="2420"/>
        <v>0</v>
      </c>
      <c r="D4556" s="9">
        <f>SUM(D4557,D4562:D4563)</f>
        <v>0</v>
      </c>
      <c r="E4556" s="9">
        <f>SUM(E4557,E4562:E4563)</f>
        <v>0</v>
      </c>
      <c r="F4556" s="9">
        <f t="shared" si="2421"/>
        <v>0</v>
      </c>
      <c r="G4556" s="9">
        <f>SUM(G4557,G4562:G4563)</f>
        <v>0</v>
      </c>
      <c r="H4556" s="467">
        <f>SUM(H4557,H4562:H4563)</f>
        <v>0</v>
      </c>
      <c r="I4556" s="9">
        <f t="shared" si="2422"/>
        <v>0</v>
      </c>
      <c r="J4556" s="9">
        <f>SUM(J4557,J4562:J4563)</f>
        <v>0</v>
      </c>
      <c r="K4556" s="467">
        <f>SUM(K4557,K4562:K4563)</f>
        <v>0</v>
      </c>
      <c r="L4556" s="9">
        <f t="shared" si="2423"/>
        <v>0</v>
      </c>
      <c r="M4556" s="9">
        <f>SUM(M4557,M4562:M4563)</f>
        <v>0</v>
      </c>
      <c r="N4556" s="467">
        <f>SUM(N4557,N4562:N4563)</f>
        <v>0</v>
      </c>
    </row>
    <row r="4557" spans="1:14" customFormat="1" ht="49.5" hidden="1" customHeight="1" thickTop="1" thickBot="1" x14ac:dyDescent="0.3">
      <c r="A4557" s="1" t="s">
        <v>0</v>
      </c>
      <c r="B4557" s="4" t="s">
        <v>90</v>
      </c>
      <c r="C4557" s="9">
        <f t="shared" si="2420"/>
        <v>0</v>
      </c>
      <c r="D4557" s="9">
        <f>SUM(D4558:D4561)</f>
        <v>0</v>
      </c>
      <c r="E4557" s="9">
        <f>SUM(E4558:E4561)</f>
        <v>0</v>
      </c>
      <c r="F4557" s="9">
        <f t="shared" si="2421"/>
        <v>0</v>
      </c>
      <c r="G4557" s="9">
        <f>SUM(G4558:G4561)</f>
        <v>0</v>
      </c>
      <c r="H4557" s="467">
        <f>SUM(H4558:H4561)</f>
        <v>0</v>
      </c>
      <c r="I4557" s="9">
        <f t="shared" si="2422"/>
        <v>0</v>
      </c>
      <c r="J4557" s="9">
        <f>SUM(J4558:J4561)</f>
        <v>0</v>
      </c>
      <c r="K4557" s="467">
        <f>SUM(K4558:K4561)</f>
        <v>0</v>
      </c>
      <c r="L4557" s="9">
        <f t="shared" si="2423"/>
        <v>0</v>
      </c>
      <c r="M4557" s="9">
        <f>SUM(M4558:M4561)</f>
        <v>0</v>
      </c>
      <c r="N4557" s="467">
        <f>SUM(N4558:N4561)</f>
        <v>0</v>
      </c>
    </row>
    <row r="4558" spans="1:14" customFormat="1" ht="0.75" hidden="1" customHeight="1" thickTop="1" thickBot="1" x14ac:dyDescent="0.3">
      <c r="A4558" s="1" t="s">
        <v>0</v>
      </c>
      <c r="B4558" s="5" t="s">
        <v>91</v>
      </c>
      <c r="C4558" s="9">
        <f t="shared" si="2420"/>
        <v>0</v>
      </c>
      <c r="D4558" s="9">
        <v>0</v>
      </c>
      <c r="E4558" s="9">
        <v>0</v>
      </c>
      <c r="F4558" s="9">
        <f t="shared" si="2421"/>
        <v>0</v>
      </c>
      <c r="G4558" s="9">
        <v>0</v>
      </c>
      <c r="H4558" s="467">
        <v>0</v>
      </c>
      <c r="I4558" s="9">
        <f t="shared" si="2422"/>
        <v>0</v>
      </c>
      <c r="J4558" s="9">
        <v>0</v>
      </c>
      <c r="K4558" s="467">
        <v>0</v>
      </c>
      <c r="L4558" s="9">
        <f t="shared" si="2423"/>
        <v>0</v>
      </c>
      <c r="M4558" s="9">
        <v>0</v>
      </c>
      <c r="N4558" s="467">
        <v>0</v>
      </c>
    </row>
    <row r="4559" spans="1:14" customFormat="1" ht="36" hidden="1" customHeight="1" thickTop="1" thickBot="1" x14ac:dyDescent="0.3">
      <c r="A4559" s="1" t="s">
        <v>0</v>
      </c>
      <c r="B4559" s="5" t="s">
        <v>92</v>
      </c>
      <c r="C4559" s="9">
        <f t="shared" si="2420"/>
        <v>0</v>
      </c>
      <c r="D4559" s="9">
        <v>0</v>
      </c>
      <c r="E4559" s="9">
        <v>0</v>
      </c>
      <c r="F4559" s="9">
        <f t="shared" si="2421"/>
        <v>0</v>
      </c>
      <c r="G4559" s="9">
        <v>0</v>
      </c>
      <c r="H4559" s="467">
        <v>0</v>
      </c>
      <c r="I4559" s="9">
        <f t="shared" si="2422"/>
        <v>0</v>
      </c>
      <c r="J4559" s="9">
        <v>0</v>
      </c>
      <c r="K4559" s="467">
        <v>0</v>
      </c>
      <c r="L4559" s="9">
        <f t="shared" si="2423"/>
        <v>0</v>
      </c>
      <c r="M4559" s="9">
        <v>0</v>
      </c>
      <c r="N4559" s="467">
        <v>0</v>
      </c>
    </row>
    <row r="4560" spans="1:14" customFormat="1" ht="28.5" hidden="1" customHeight="1" thickTop="1" thickBot="1" x14ac:dyDescent="0.3">
      <c r="A4560" s="1" t="s">
        <v>0</v>
      </c>
      <c r="B4560" s="5" t="s">
        <v>93</v>
      </c>
      <c r="C4560" s="9">
        <f t="shared" si="2420"/>
        <v>0</v>
      </c>
      <c r="D4560" s="9">
        <v>0</v>
      </c>
      <c r="E4560" s="9">
        <v>0</v>
      </c>
      <c r="F4560" s="9">
        <f t="shared" si="2421"/>
        <v>0</v>
      </c>
      <c r="G4560" s="9">
        <v>0</v>
      </c>
      <c r="H4560" s="467">
        <v>0</v>
      </c>
      <c r="I4560" s="9">
        <f t="shared" si="2422"/>
        <v>0</v>
      </c>
      <c r="J4560" s="9">
        <v>0</v>
      </c>
      <c r="K4560" s="467">
        <v>0</v>
      </c>
      <c r="L4560" s="9">
        <f t="shared" si="2423"/>
        <v>0</v>
      </c>
      <c r="M4560" s="9">
        <v>0</v>
      </c>
      <c r="N4560" s="467">
        <v>0</v>
      </c>
    </row>
    <row r="4561" spans="1:14" customFormat="1" ht="48" hidden="1" customHeight="1" thickTop="1" thickBot="1" x14ac:dyDescent="0.3">
      <c r="A4561" s="1" t="s">
        <v>0</v>
      </c>
      <c r="B4561" s="5" t="s">
        <v>94</v>
      </c>
      <c r="C4561" s="9">
        <f t="shared" si="2420"/>
        <v>0</v>
      </c>
      <c r="D4561" s="9">
        <v>0</v>
      </c>
      <c r="E4561" s="9">
        <v>0</v>
      </c>
      <c r="F4561" s="9">
        <f t="shared" si="2421"/>
        <v>0</v>
      </c>
      <c r="G4561" s="9">
        <v>0</v>
      </c>
      <c r="H4561" s="467">
        <v>0</v>
      </c>
      <c r="I4561" s="9">
        <f t="shared" si="2422"/>
        <v>0</v>
      </c>
      <c r="J4561" s="9">
        <v>0</v>
      </c>
      <c r="K4561" s="467">
        <v>0</v>
      </c>
      <c r="L4561" s="9">
        <f t="shared" si="2423"/>
        <v>0</v>
      </c>
      <c r="M4561" s="9">
        <v>0</v>
      </c>
      <c r="N4561" s="467">
        <v>0</v>
      </c>
    </row>
    <row r="4562" spans="1:14" customFormat="1" ht="27.75" hidden="1" customHeight="1" thickTop="1" thickBot="1" x14ac:dyDescent="0.3">
      <c r="A4562" s="1" t="s">
        <v>0</v>
      </c>
      <c r="B4562" s="4" t="s">
        <v>95</v>
      </c>
      <c r="C4562" s="9">
        <f t="shared" si="2420"/>
        <v>0</v>
      </c>
      <c r="D4562" s="9">
        <v>0</v>
      </c>
      <c r="E4562" s="9">
        <v>0</v>
      </c>
      <c r="F4562" s="9">
        <f t="shared" si="2421"/>
        <v>0</v>
      </c>
      <c r="G4562" s="9">
        <v>0</v>
      </c>
      <c r="H4562" s="467">
        <v>0</v>
      </c>
      <c r="I4562" s="9">
        <f t="shared" si="2422"/>
        <v>0</v>
      </c>
      <c r="J4562" s="9">
        <v>0</v>
      </c>
      <c r="K4562" s="467">
        <v>0</v>
      </c>
      <c r="L4562" s="9">
        <f t="shared" si="2423"/>
        <v>0</v>
      </c>
      <c r="M4562" s="9">
        <v>0</v>
      </c>
      <c r="N4562" s="467">
        <v>0</v>
      </c>
    </row>
    <row r="4563" spans="1:14" customFormat="1" ht="21.75" hidden="1" customHeight="1" thickTop="1" x14ac:dyDescent="0.25">
      <c r="A4563" s="133" t="s">
        <v>0</v>
      </c>
      <c r="B4563" s="134" t="s">
        <v>96</v>
      </c>
      <c r="C4563" s="135">
        <f t="shared" si="2420"/>
        <v>0</v>
      </c>
      <c r="D4563" s="135">
        <v>0</v>
      </c>
      <c r="E4563" s="135">
        <v>0</v>
      </c>
      <c r="F4563" s="135">
        <f t="shared" si="2421"/>
        <v>0</v>
      </c>
      <c r="G4563" s="135">
        <v>0</v>
      </c>
      <c r="H4563" s="476">
        <v>0</v>
      </c>
      <c r="I4563" s="135">
        <f t="shared" si="2422"/>
        <v>0</v>
      </c>
      <c r="J4563" s="135">
        <v>0</v>
      </c>
      <c r="K4563" s="476">
        <v>0</v>
      </c>
      <c r="L4563" s="135">
        <f t="shared" si="2423"/>
        <v>0</v>
      </c>
      <c r="M4563" s="135">
        <v>0</v>
      </c>
      <c r="N4563" s="476">
        <v>0</v>
      </c>
    </row>
    <row r="4564" spans="1:14" ht="24" hidden="1" customHeight="1" x14ac:dyDescent="0.2">
      <c r="A4564" s="388" t="s">
        <v>0</v>
      </c>
      <c r="B4564" s="330" t="s">
        <v>97</v>
      </c>
      <c r="C4564" s="329">
        <f t="shared" si="2420"/>
        <v>0</v>
      </c>
      <c r="D4564" s="329">
        <v>0</v>
      </c>
      <c r="E4564" s="329">
        <v>0</v>
      </c>
      <c r="F4564" s="329">
        <f t="shared" si="2421"/>
        <v>0</v>
      </c>
      <c r="G4564" s="329">
        <v>0</v>
      </c>
      <c r="H4564" s="446">
        <v>0</v>
      </c>
      <c r="I4564" s="329">
        <f t="shared" si="2422"/>
        <v>0</v>
      </c>
      <c r="J4564" s="329">
        <v>0</v>
      </c>
      <c r="K4564" s="446">
        <v>0</v>
      </c>
      <c r="L4564" s="329">
        <f t="shared" si="2423"/>
        <v>0</v>
      </c>
      <c r="M4564" s="329">
        <v>0</v>
      </c>
      <c r="N4564" s="446">
        <v>0</v>
      </c>
    </row>
    <row r="4565" spans="1:14" customFormat="1" ht="0.75" hidden="1" customHeight="1" thickBot="1" x14ac:dyDescent="0.3">
      <c r="A4565" s="140" t="s">
        <v>0</v>
      </c>
      <c r="B4565" s="149" t="s">
        <v>98</v>
      </c>
      <c r="C4565" s="142">
        <f t="shared" si="2420"/>
        <v>0</v>
      </c>
      <c r="D4565" s="142">
        <f>SUM(D4566,D4569,D4572)</f>
        <v>0</v>
      </c>
      <c r="E4565" s="142">
        <f>SUM(E4566,E4569,E4572)</f>
        <v>0</v>
      </c>
      <c r="F4565" s="142">
        <f t="shared" si="2421"/>
        <v>0</v>
      </c>
      <c r="G4565" s="142">
        <f>SUM(G4566,G4569,G4572)</f>
        <v>0</v>
      </c>
      <c r="H4565" s="477">
        <f>SUM(H4566,H4569,H4572)</f>
        <v>0</v>
      </c>
      <c r="I4565" s="142">
        <f t="shared" si="2422"/>
        <v>0</v>
      </c>
      <c r="J4565" s="142">
        <f>SUM(J4566,J4569,J4572)</f>
        <v>0</v>
      </c>
      <c r="K4565" s="477">
        <f>SUM(K4566,K4569,K4572)</f>
        <v>0</v>
      </c>
      <c r="L4565" s="142">
        <f t="shared" si="2423"/>
        <v>0</v>
      </c>
      <c r="M4565" s="142">
        <f>SUM(M4566,M4569,M4572)</f>
        <v>0</v>
      </c>
      <c r="N4565" s="477">
        <f>SUM(N4566,N4569,N4572)</f>
        <v>0</v>
      </c>
    </row>
    <row r="4566" spans="1:14" customFormat="1" ht="25.5" hidden="1" customHeight="1" thickTop="1" thickBot="1" x14ac:dyDescent="0.3">
      <c r="A4566" s="1" t="s">
        <v>0</v>
      </c>
      <c r="B4566" s="4" t="s">
        <v>99</v>
      </c>
      <c r="C4566" s="9">
        <f t="shared" si="2420"/>
        <v>0</v>
      </c>
      <c r="D4566" s="9">
        <f>SUM(D4567:D4568)</f>
        <v>0</v>
      </c>
      <c r="E4566" s="9">
        <f>SUM(E4567:E4568)</f>
        <v>0</v>
      </c>
      <c r="F4566" s="9">
        <f t="shared" si="2421"/>
        <v>0</v>
      </c>
      <c r="G4566" s="9">
        <f>SUM(G4567:G4568)</f>
        <v>0</v>
      </c>
      <c r="H4566" s="467">
        <f>SUM(H4567:H4568)</f>
        <v>0</v>
      </c>
      <c r="I4566" s="9">
        <f t="shared" si="2422"/>
        <v>0</v>
      </c>
      <c r="J4566" s="9">
        <f>SUM(J4567:J4568)</f>
        <v>0</v>
      </c>
      <c r="K4566" s="467">
        <f>SUM(K4567:K4568)</f>
        <v>0</v>
      </c>
      <c r="L4566" s="9">
        <f t="shared" si="2423"/>
        <v>0</v>
      </c>
      <c r="M4566" s="9">
        <f>SUM(M4567:M4568)</f>
        <v>0</v>
      </c>
      <c r="N4566" s="467">
        <f>SUM(N4567:N4568)</f>
        <v>0</v>
      </c>
    </row>
    <row r="4567" spans="1:14" customFormat="1" ht="21" hidden="1" customHeight="1" thickTop="1" thickBot="1" x14ac:dyDescent="0.3">
      <c r="A4567" s="1" t="s">
        <v>0</v>
      </c>
      <c r="B4567" s="5" t="s">
        <v>100</v>
      </c>
      <c r="C4567" s="9">
        <f t="shared" si="2420"/>
        <v>0</v>
      </c>
      <c r="D4567" s="9">
        <v>0</v>
      </c>
      <c r="E4567" s="9">
        <v>0</v>
      </c>
      <c r="F4567" s="9">
        <f t="shared" si="2421"/>
        <v>0</v>
      </c>
      <c r="G4567" s="9">
        <v>0</v>
      </c>
      <c r="H4567" s="467">
        <v>0</v>
      </c>
      <c r="I4567" s="9">
        <f t="shared" si="2422"/>
        <v>0</v>
      </c>
      <c r="J4567" s="9">
        <v>0</v>
      </c>
      <c r="K4567" s="467">
        <v>0</v>
      </c>
      <c r="L4567" s="9">
        <f t="shared" si="2423"/>
        <v>0</v>
      </c>
      <c r="M4567" s="9">
        <v>0</v>
      </c>
      <c r="N4567" s="467">
        <v>0</v>
      </c>
    </row>
    <row r="4568" spans="1:14" customFormat="1" ht="21.75" hidden="1" customHeight="1" thickTop="1" thickBot="1" x14ac:dyDescent="0.3">
      <c r="A4568" s="1" t="s">
        <v>0</v>
      </c>
      <c r="B4568" s="5" t="s">
        <v>101</v>
      </c>
      <c r="C4568" s="9">
        <f t="shared" si="2420"/>
        <v>0</v>
      </c>
      <c r="D4568" s="9">
        <v>0</v>
      </c>
      <c r="E4568" s="9">
        <v>0</v>
      </c>
      <c r="F4568" s="9">
        <f t="shared" si="2421"/>
        <v>0</v>
      </c>
      <c r="G4568" s="9">
        <v>0</v>
      </c>
      <c r="H4568" s="467">
        <v>0</v>
      </c>
      <c r="I4568" s="9">
        <f t="shared" si="2422"/>
        <v>0</v>
      </c>
      <c r="J4568" s="9">
        <v>0</v>
      </c>
      <c r="K4568" s="467">
        <v>0</v>
      </c>
      <c r="L4568" s="9">
        <f t="shared" si="2423"/>
        <v>0</v>
      </c>
      <c r="M4568" s="9">
        <v>0</v>
      </c>
      <c r="N4568" s="467">
        <v>0</v>
      </c>
    </row>
    <row r="4569" spans="1:14" customFormat="1" ht="17.25" hidden="1" customHeight="1" thickTop="1" thickBot="1" x14ac:dyDescent="0.3">
      <c r="A4569" s="1" t="s">
        <v>0</v>
      </c>
      <c r="B4569" s="4" t="s">
        <v>102</v>
      </c>
      <c r="C4569" s="9">
        <f t="shared" si="2420"/>
        <v>0</v>
      </c>
      <c r="D4569" s="9">
        <f>SUM(D4570:D4571)</f>
        <v>0</v>
      </c>
      <c r="E4569" s="9">
        <f>SUM(E4570:E4571)</f>
        <v>0</v>
      </c>
      <c r="F4569" s="9">
        <f t="shared" si="2421"/>
        <v>0</v>
      </c>
      <c r="G4569" s="9">
        <f>SUM(G4570:G4571)</f>
        <v>0</v>
      </c>
      <c r="H4569" s="467">
        <f>SUM(H4570:H4571)</f>
        <v>0</v>
      </c>
      <c r="I4569" s="9">
        <f t="shared" si="2422"/>
        <v>0</v>
      </c>
      <c r="J4569" s="9">
        <f>SUM(J4570:J4571)</f>
        <v>0</v>
      </c>
      <c r="K4569" s="467">
        <f>SUM(K4570:K4571)</f>
        <v>0</v>
      </c>
      <c r="L4569" s="9">
        <f t="shared" si="2423"/>
        <v>0</v>
      </c>
      <c r="M4569" s="9">
        <f>SUM(M4570:M4571)</f>
        <v>0</v>
      </c>
      <c r="N4569" s="467">
        <f>SUM(N4570:N4571)</f>
        <v>0</v>
      </c>
    </row>
    <row r="4570" spans="1:14" customFormat="1" ht="10.5" hidden="1" customHeight="1" thickBot="1" x14ac:dyDescent="0.3">
      <c r="A4570" s="1" t="s">
        <v>0</v>
      </c>
      <c r="B4570" s="5" t="s">
        <v>100</v>
      </c>
      <c r="C4570" s="9">
        <f t="shared" si="2420"/>
        <v>0</v>
      </c>
      <c r="D4570" s="9">
        <v>0</v>
      </c>
      <c r="E4570" s="9">
        <v>0</v>
      </c>
      <c r="F4570" s="9">
        <f t="shared" si="2421"/>
        <v>0</v>
      </c>
      <c r="G4570" s="9">
        <v>0</v>
      </c>
      <c r="H4570" s="467">
        <v>0</v>
      </c>
      <c r="I4570" s="9">
        <f t="shared" si="2422"/>
        <v>0</v>
      </c>
      <c r="J4570" s="9">
        <v>0</v>
      </c>
      <c r="K4570" s="467">
        <v>0</v>
      </c>
      <c r="L4570" s="9">
        <f t="shared" si="2423"/>
        <v>0</v>
      </c>
      <c r="M4570" s="9">
        <v>0</v>
      </c>
      <c r="N4570" s="467">
        <v>0</v>
      </c>
    </row>
    <row r="4571" spans="1:14" customFormat="1" ht="12" hidden="1" customHeight="1" thickTop="1" thickBot="1" x14ac:dyDescent="0.3">
      <c r="A4571" s="1" t="s">
        <v>0</v>
      </c>
      <c r="B4571" s="5" t="s">
        <v>101</v>
      </c>
      <c r="C4571" s="9">
        <f t="shared" si="2420"/>
        <v>0</v>
      </c>
      <c r="D4571" s="9">
        <v>0</v>
      </c>
      <c r="E4571" s="9">
        <v>0</v>
      </c>
      <c r="F4571" s="9">
        <f t="shared" si="2421"/>
        <v>0</v>
      </c>
      <c r="G4571" s="9">
        <v>0</v>
      </c>
      <c r="H4571" s="467">
        <v>0</v>
      </c>
      <c r="I4571" s="9">
        <f t="shared" si="2422"/>
        <v>0</v>
      </c>
      <c r="J4571" s="9">
        <v>0</v>
      </c>
      <c r="K4571" s="467">
        <v>0</v>
      </c>
      <c r="L4571" s="9">
        <f t="shared" si="2423"/>
        <v>0</v>
      </c>
      <c r="M4571" s="9">
        <v>0</v>
      </c>
      <c r="N4571" s="467">
        <v>0</v>
      </c>
    </row>
    <row r="4572" spans="1:14" customFormat="1" ht="16.5" hidden="1" customHeight="1" thickTop="1" thickBot="1" x14ac:dyDescent="0.3">
      <c r="A4572" s="1" t="s">
        <v>0</v>
      </c>
      <c r="B4572" s="4" t="s">
        <v>103</v>
      </c>
      <c r="C4572" s="9">
        <f t="shared" si="2420"/>
        <v>0</v>
      </c>
      <c r="D4572" s="9">
        <f>SUM(D4573,D4580,D4592)</f>
        <v>0</v>
      </c>
      <c r="E4572" s="9">
        <f>SUM(E4573,E4580,E4592)</f>
        <v>0</v>
      </c>
      <c r="F4572" s="9">
        <f t="shared" si="2421"/>
        <v>0</v>
      </c>
      <c r="G4572" s="9">
        <f>SUM(G4573,G4580,G4592)</f>
        <v>0</v>
      </c>
      <c r="H4572" s="467">
        <f>SUM(H4573,H4580,H4592)</f>
        <v>0</v>
      </c>
      <c r="I4572" s="9">
        <f t="shared" si="2422"/>
        <v>0</v>
      </c>
      <c r="J4572" s="9">
        <f>SUM(J4573,J4580,J4592)</f>
        <v>0</v>
      </c>
      <c r="K4572" s="467">
        <f>SUM(K4573,K4580,K4592)</f>
        <v>0</v>
      </c>
      <c r="L4572" s="9">
        <f t="shared" si="2423"/>
        <v>0</v>
      </c>
      <c r="M4572" s="9">
        <f>SUM(M4573,M4580,M4592)</f>
        <v>0</v>
      </c>
      <c r="N4572" s="467">
        <f>SUM(N4573,N4580,N4592)</f>
        <v>0</v>
      </c>
    </row>
    <row r="4573" spans="1:14" customFormat="1" ht="1.5" hidden="1" customHeight="1" thickTop="1" thickBot="1" x14ac:dyDescent="0.3">
      <c r="A4573" s="1" t="s">
        <v>0</v>
      </c>
      <c r="B4573" s="5" t="s">
        <v>104</v>
      </c>
      <c r="C4573" s="9">
        <f t="shared" si="2420"/>
        <v>0</v>
      </c>
      <c r="D4573" s="9">
        <f>SUM(D4574,D4577)</f>
        <v>0</v>
      </c>
      <c r="E4573" s="9">
        <f>SUM(E4574,E4577)</f>
        <v>0</v>
      </c>
      <c r="F4573" s="9">
        <f t="shared" si="2421"/>
        <v>0</v>
      </c>
      <c r="G4573" s="9">
        <f>SUM(G4574,G4577)</f>
        <v>0</v>
      </c>
      <c r="H4573" s="467">
        <f>SUM(H4574,H4577)</f>
        <v>0</v>
      </c>
      <c r="I4573" s="9">
        <f t="shared" si="2422"/>
        <v>0</v>
      </c>
      <c r="J4573" s="9">
        <f>SUM(J4574,J4577)</f>
        <v>0</v>
      </c>
      <c r="K4573" s="467">
        <f>SUM(K4574,K4577)</f>
        <v>0</v>
      </c>
      <c r="L4573" s="9">
        <f t="shared" si="2423"/>
        <v>0</v>
      </c>
      <c r="M4573" s="9">
        <f>SUM(M4574,M4577)</f>
        <v>0</v>
      </c>
      <c r="N4573" s="467">
        <f>SUM(N4574,N4577)</f>
        <v>0</v>
      </c>
    </row>
    <row r="4574" spans="1:14" customFormat="1" ht="26.25" hidden="1" customHeight="1" thickTop="1" thickBot="1" x14ac:dyDescent="0.3">
      <c r="A4574" s="1" t="s">
        <v>0</v>
      </c>
      <c r="B4574" s="6" t="s">
        <v>105</v>
      </c>
      <c r="C4574" s="9">
        <f t="shared" si="2420"/>
        <v>0</v>
      </c>
      <c r="D4574" s="9">
        <f>SUM(D4575:D4576)</f>
        <v>0</v>
      </c>
      <c r="E4574" s="9">
        <f>SUM(E4575:E4576)</f>
        <v>0</v>
      </c>
      <c r="F4574" s="9">
        <f t="shared" si="2421"/>
        <v>0</v>
      </c>
      <c r="G4574" s="9">
        <f>SUM(G4575:G4576)</f>
        <v>0</v>
      </c>
      <c r="H4574" s="467">
        <f>SUM(H4575:H4576)</f>
        <v>0</v>
      </c>
      <c r="I4574" s="9">
        <f t="shared" si="2422"/>
        <v>0</v>
      </c>
      <c r="J4574" s="9">
        <f>SUM(J4575:J4576)</f>
        <v>0</v>
      </c>
      <c r="K4574" s="467">
        <f>SUM(K4575:K4576)</f>
        <v>0</v>
      </c>
      <c r="L4574" s="9">
        <f t="shared" si="2423"/>
        <v>0</v>
      </c>
      <c r="M4574" s="9">
        <f>SUM(M4575:M4576)</f>
        <v>0</v>
      </c>
      <c r="N4574" s="467">
        <f>SUM(N4575:N4576)</f>
        <v>0</v>
      </c>
    </row>
    <row r="4575" spans="1:14" customFormat="1" ht="34.5" hidden="1" customHeight="1" thickTop="1" thickBot="1" x14ac:dyDescent="0.3">
      <c r="A4575" s="1" t="s">
        <v>0</v>
      </c>
      <c r="B4575" s="7" t="s">
        <v>100</v>
      </c>
      <c r="C4575" s="9">
        <f t="shared" si="2420"/>
        <v>0</v>
      </c>
      <c r="D4575" s="9">
        <v>0</v>
      </c>
      <c r="E4575" s="9">
        <v>0</v>
      </c>
      <c r="F4575" s="9">
        <f t="shared" si="2421"/>
        <v>0</v>
      </c>
      <c r="G4575" s="9">
        <v>0</v>
      </c>
      <c r="H4575" s="467">
        <v>0</v>
      </c>
      <c r="I4575" s="9">
        <f t="shared" si="2422"/>
        <v>0</v>
      </c>
      <c r="J4575" s="9">
        <v>0</v>
      </c>
      <c r="K4575" s="467">
        <v>0</v>
      </c>
      <c r="L4575" s="9">
        <f t="shared" si="2423"/>
        <v>0</v>
      </c>
      <c r="M4575" s="9">
        <v>0</v>
      </c>
      <c r="N4575" s="467">
        <v>0</v>
      </c>
    </row>
    <row r="4576" spans="1:14" customFormat="1" ht="21" hidden="1" customHeight="1" thickTop="1" thickBot="1" x14ac:dyDescent="0.3">
      <c r="A4576" s="1" t="s">
        <v>0</v>
      </c>
      <c r="B4576" s="7" t="s">
        <v>101</v>
      </c>
      <c r="C4576" s="9">
        <f t="shared" si="2420"/>
        <v>0</v>
      </c>
      <c r="D4576" s="9">
        <v>0</v>
      </c>
      <c r="E4576" s="9">
        <v>0</v>
      </c>
      <c r="F4576" s="9">
        <f t="shared" si="2421"/>
        <v>0</v>
      </c>
      <c r="G4576" s="9">
        <v>0</v>
      </c>
      <c r="H4576" s="467">
        <v>0</v>
      </c>
      <c r="I4576" s="9">
        <f t="shared" si="2422"/>
        <v>0</v>
      </c>
      <c r="J4576" s="9">
        <v>0</v>
      </c>
      <c r="K4576" s="467">
        <v>0</v>
      </c>
      <c r="L4576" s="9">
        <f t="shared" si="2423"/>
        <v>0</v>
      </c>
      <c r="M4576" s="9">
        <v>0</v>
      </c>
      <c r="N4576" s="467">
        <v>0</v>
      </c>
    </row>
    <row r="4577" spans="1:14" customFormat="1" ht="20.25" hidden="1" customHeight="1" thickTop="1" thickBot="1" x14ac:dyDescent="0.3">
      <c r="A4577" s="1" t="s">
        <v>0</v>
      </c>
      <c r="B4577" s="6" t="s">
        <v>106</v>
      </c>
      <c r="C4577" s="9">
        <f t="shared" si="2420"/>
        <v>0</v>
      </c>
      <c r="D4577" s="9">
        <f>SUM(D4578:D4579)</f>
        <v>0</v>
      </c>
      <c r="E4577" s="9">
        <f>SUM(E4578:E4579)</f>
        <v>0</v>
      </c>
      <c r="F4577" s="9">
        <f t="shared" si="2421"/>
        <v>0</v>
      </c>
      <c r="G4577" s="9">
        <f>SUM(G4578:G4579)</f>
        <v>0</v>
      </c>
      <c r="H4577" s="467">
        <f>SUM(H4578:H4579)</f>
        <v>0</v>
      </c>
      <c r="I4577" s="9">
        <f t="shared" si="2422"/>
        <v>0</v>
      </c>
      <c r="J4577" s="9">
        <f>SUM(J4578:J4579)</f>
        <v>0</v>
      </c>
      <c r="K4577" s="467">
        <f>SUM(K4578:K4579)</f>
        <v>0</v>
      </c>
      <c r="L4577" s="9">
        <f t="shared" si="2423"/>
        <v>0</v>
      </c>
      <c r="M4577" s="9">
        <f>SUM(M4578:M4579)</f>
        <v>0</v>
      </c>
      <c r="N4577" s="467">
        <f>SUM(N4578:N4579)</f>
        <v>0</v>
      </c>
    </row>
    <row r="4578" spans="1:14" customFormat="1" ht="21.75" hidden="1" customHeight="1" thickTop="1" thickBot="1" x14ac:dyDescent="0.3">
      <c r="A4578" s="1" t="s">
        <v>0</v>
      </c>
      <c r="B4578" s="7" t="s">
        <v>100</v>
      </c>
      <c r="C4578" s="9">
        <f t="shared" si="2420"/>
        <v>0</v>
      </c>
      <c r="D4578" s="9">
        <v>0</v>
      </c>
      <c r="E4578" s="9">
        <v>0</v>
      </c>
      <c r="F4578" s="9">
        <f t="shared" si="2421"/>
        <v>0</v>
      </c>
      <c r="G4578" s="9">
        <v>0</v>
      </c>
      <c r="H4578" s="467">
        <v>0</v>
      </c>
      <c r="I4578" s="9">
        <f t="shared" si="2422"/>
        <v>0</v>
      </c>
      <c r="J4578" s="9">
        <v>0</v>
      </c>
      <c r="K4578" s="467">
        <v>0</v>
      </c>
      <c r="L4578" s="9">
        <f t="shared" si="2423"/>
        <v>0</v>
      </c>
      <c r="M4578" s="9">
        <v>0</v>
      </c>
      <c r="N4578" s="467">
        <v>0</v>
      </c>
    </row>
    <row r="4579" spans="1:14" customFormat="1" ht="24" hidden="1" customHeight="1" thickTop="1" thickBot="1" x14ac:dyDescent="0.3">
      <c r="A4579" s="1" t="s">
        <v>0</v>
      </c>
      <c r="B4579" s="7" t="s">
        <v>101</v>
      </c>
      <c r="C4579" s="9">
        <f t="shared" si="2420"/>
        <v>0</v>
      </c>
      <c r="D4579" s="9">
        <v>0</v>
      </c>
      <c r="E4579" s="9">
        <v>0</v>
      </c>
      <c r="F4579" s="9">
        <f t="shared" si="2421"/>
        <v>0</v>
      </c>
      <c r="G4579" s="9">
        <v>0</v>
      </c>
      <c r="H4579" s="467">
        <v>0</v>
      </c>
      <c r="I4579" s="9">
        <f t="shared" si="2422"/>
        <v>0</v>
      </c>
      <c r="J4579" s="9">
        <v>0</v>
      </c>
      <c r="K4579" s="467">
        <v>0</v>
      </c>
      <c r="L4579" s="9">
        <f t="shared" si="2423"/>
        <v>0</v>
      </c>
      <c r="M4579" s="9">
        <v>0</v>
      </c>
      <c r="N4579" s="467">
        <v>0</v>
      </c>
    </row>
    <row r="4580" spans="1:14" customFormat="1" ht="11.25" hidden="1" customHeight="1" thickTop="1" thickBot="1" x14ac:dyDescent="0.3">
      <c r="A4580" s="1" t="s">
        <v>0</v>
      </c>
      <c r="B4580" s="5" t="s">
        <v>107</v>
      </c>
      <c r="C4580" s="9">
        <f t="shared" si="2420"/>
        <v>0</v>
      </c>
      <c r="D4580" s="9">
        <f>SUM(D4581,D4589)</f>
        <v>0</v>
      </c>
      <c r="E4580" s="9">
        <f>SUM(E4581,E4589)</f>
        <v>0</v>
      </c>
      <c r="F4580" s="9">
        <f t="shared" si="2421"/>
        <v>0</v>
      </c>
      <c r="G4580" s="9">
        <f>SUM(G4581,G4589)</f>
        <v>0</v>
      </c>
      <c r="H4580" s="467">
        <f>SUM(H4581,H4589)</f>
        <v>0</v>
      </c>
      <c r="I4580" s="9">
        <f t="shared" si="2422"/>
        <v>0</v>
      </c>
      <c r="J4580" s="9">
        <f>SUM(J4581,J4589)</f>
        <v>0</v>
      </c>
      <c r="K4580" s="467">
        <f>SUM(K4581,K4589)</f>
        <v>0</v>
      </c>
      <c r="L4580" s="9">
        <f t="shared" si="2423"/>
        <v>0</v>
      </c>
      <c r="M4580" s="9">
        <f>SUM(M4581,M4589)</f>
        <v>0</v>
      </c>
      <c r="N4580" s="467">
        <f>SUM(N4581,N4589)</f>
        <v>0</v>
      </c>
    </row>
    <row r="4581" spans="1:14" customFormat="1" ht="16.5" hidden="1" customHeight="1" thickTop="1" thickBot="1" x14ac:dyDescent="0.3">
      <c r="A4581" s="1" t="s">
        <v>0</v>
      </c>
      <c r="B4581" s="6" t="s">
        <v>108</v>
      </c>
      <c r="C4581" s="9">
        <f t="shared" si="2420"/>
        <v>0</v>
      </c>
      <c r="D4581" s="9">
        <f>SUM(D4582,D4585)</f>
        <v>0</v>
      </c>
      <c r="E4581" s="9">
        <f>SUM(E4582,E4585)</f>
        <v>0</v>
      </c>
      <c r="F4581" s="9">
        <f t="shared" si="2421"/>
        <v>0</v>
      </c>
      <c r="G4581" s="9">
        <f>SUM(G4582,G4585)</f>
        <v>0</v>
      </c>
      <c r="H4581" s="467">
        <f>SUM(H4582,H4585)</f>
        <v>0</v>
      </c>
      <c r="I4581" s="9">
        <f t="shared" si="2422"/>
        <v>0</v>
      </c>
      <c r="J4581" s="9">
        <f>SUM(J4582,J4585)</f>
        <v>0</v>
      </c>
      <c r="K4581" s="467">
        <f>SUM(K4582,K4585)</f>
        <v>0</v>
      </c>
      <c r="L4581" s="9">
        <f t="shared" si="2423"/>
        <v>0</v>
      </c>
      <c r="M4581" s="9">
        <f>SUM(M4582,M4585)</f>
        <v>0</v>
      </c>
      <c r="N4581" s="467">
        <f>SUM(N4582,N4585)</f>
        <v>0</v>
      </c>
    </row>
    <row r="4582" spans="1:14" customFormat="1" ht="22.5" hidden="1" customHeight="1" thickTop="1" thickBot="1" x14ac:dyDescent="0.3">
      <c r="A4582" s="1" t="s">
        <v>0</v>
      </c>
      <c r="B4582" s="7" t="s">
        <v>100</v>
      </c>
      <c r="C4582" s="9">
        <f t="shared" si="2420"/>
        <v>0</v>
      </c>
      <c r="D4582" s="9">
        <f>SUM(D4583:D4584)</f>
        <v>0</v>
      </c>
      <c r="E4582" s="9">
        <f>SUM(E4583:E4584)</f>
        <v>0</v>
      </c>
      <c r="F4582" s="9">
        <f t="shared" si="2421"/>
        <v>0</v>
      </c>
      <c r="G4582" s="9">
        <f>SUM(G4583:G4584)</f>
        <v>0</v>
      </c>
      <c r="H4582" s="467">
        <f>SUM(H4583:H4584)</f>
        <v>0</v>
      </c>
      <c r="I4582" s="9">
        <f t="shared" si="2422"/>
        <v>0</v>
      </c>
      <c r="J4582" s="9">
        <f>SUM(J4583:J4584)</f>
        <v>0</v>
      </c>
      <c r="K4582" s="467">
        <f>SUM(K4583:K4584)</f>
        <v>0</v>
      </c>
      <c r="L4582" s="9">
        <f t="shared" si="2423"/>
        <v>0</v>
      </c>
      <c r="M4582" s="9">
        <f>SUM(M4583:M4584)</f>
        <v>0</v>
      </c>
      <c r="N4582" s="467">
        <f>SUM(N4583:N4584)</f>
        <v>0</v>
      </c>
    </row>
    <row r="4583" spans="1:14" customFormat="1" ht="14.25" hidden="1" customHeight="1" thickTop="1" thickBot="1" x14ac:dyDescent="0.3">
      <c r="A4583" s="1" t="s">
        <v>0</v>
      </c>
      <c r="B4583" s="8" t="s">
        <v>109</v>
      </c>
      <c r="C4583" s="9">
        <f t="shared" si="2420"/>
        <v>0</v>
      </c>
      <c r="D4583" s="9">
        <v>0</v>
      </c>
      <c r="E4583" s="9">
        <v>0</v>
      </c>
      <c r="F4583" s="9">
        <f t="shared" si="2421"/>
        <v>0</v>
      </c>
      <c r="G4583" s="9">
        <v>0</v>
      </c>
      <c r="H4583" s="467">
        <v>0</v>
      </c>
      <c r="I4583" s="9">
        <f t="shared" si="2422"/>
        <v>0</v>
      </c>
      <c r="J4583" s="9">
        <v>0</v>
      </c>
      <c r="K4583" s="467">
        <v>0</v>
      </c>
      <c r="L4583" s="9">
        <f t="shared" si="2423"/>
        <v>0</v>
      </c>
      <c r="M4583" s="9">
        <v>0</v>
      </c>
      <c r="N4583" s="467">
        <v>0</v>
      </c>
    </row>
    <row r="4584" spans="1:14" customFormat="1" ht="17.25" hidden="1" customHeight="1" thickTop="1" thickBot="1" x14ac:dyDescent="0.3">
      <c r="A4584" s="1" t="s">
        <v>0</v>
      </c>
      <c r="B4584" s="8" t="s">
        <v>110</v>
      </c>
      <c r="C4584" s="9">
        <f t="shared" si="2420"/>
        <v>0</v>
      </c>
      <c r="D4584" s="9">
        <v>0</v>
      </c>
      <c r="E4584" s="9">
        <v>0</v>
      </c>
      <c r="F4584" s="9">
        <f t="shared" si="2421"/>
        <v>0</v>
      </c>
      <c r="G4584" s="9">
        <v>0</v>
      </c>
      <c r="H4584" s="467">
        <v>0</v>
      </c>
      <c r="I4584" s="9">
        <f t="shared" si="2422"/>
        <v>0</v>
      </c>
      <c r="J4584" s="9">
        <v>0</v>
      </c>
      <c r="K4584" s="467">
        <v>0</v>
      </c>
      <c r="L4584" s="9">
        <f t="shared" si="2423"/>
        <v>0</v>
      </c>
      <c r="M4584" s="9">
        <v>0</v>
      </c>
      <c r="N4584" s="467">
        <v>0</v>
      </c>
    </row>
    <row r="4585" spans="1:14" customFormat="1" ht="14.25" hidden="1" customHeight="1" thickTop="1" thickBot="1" x14ac:dyDescent="0.3">
      <c r="A4585" s="1" t="s">
        <v>0</v>
      </c>
      <c r="B4585" s="7" t="s">
        <v>101</v>
      </c>
      <c r="C4585" s="9">
        <f t="shared" si="2420"/>
        <v>0</v>
      </c>
      <c r="D4585" s="9">
        <f>SUM(D4586:D4588)</f>
        <v>0</v>
      </c>
      <c r="E4585" s="9">
        <f>SUM(E4586:E4588)</f>
        <v>0</v>
      </c>
      <c r="F4585" s="9">
        <f t="shared" si="2421"/>
        <v>0</v>
      </c>
      <c r="G4585" s="9">
        <f>SUM(G4586:G4588)</f>
        <v>0</v>
      </c>
      <c r="H4585" s="467">
        <f>SUM(H4586:H4588)</f>
        <v>0</v>
      </c>
      <c r="I4585" s="9">
        <f t="shared" si="2422"/>
        <v>0</v>
      </c>
      <c r="J4585" s="9">
        <f>SUM(J4586:J4588)</f>
        <v>0</v>
      </c>
      <c r="K4585" s="467">
        <f>SUM(K4586:K4588)</f>
        <v>0</v>
      </c>
      <c r="L4585" s="9">
        <f t="shared" si="2423"/>
        <v>0</v>
      </c>
      <c r="M4585" s="9">
        <f>SUM(M4586:M4588)</f>
        <v>0</v>
      </c>
      <c r="N4585" s="467">
        <f>SUM(N4586:N4588)</f>
        <v>0</v>
      </c>
    </row>
    <row r="4586" spans="1:14" customFormat="1" ht="19.5" hidden="1" customHeight="1" thickTop="1" thickBot="1" x14ac:dyDescent="0.3">
      <c r="A4586" s="1" t="s">
        <v>0</v>
      </c>
      <c r="B4586" s="8" t="s">
        <v>109</v>
      </c>
      <c r="C4586" s="9">
        <f t="shared" si="2420"/>
        <v>0</v>
      </c>
      <c r="D4586" s="9">
        <v>0</v>
      </c>
      <c r="E4586" s="9">
        <v>0</v>
      </c>
      <c r="F4586" s="9">
        <f t="shared" si="2421"/>
        <v>0</v>
      </c>
      <c r="G4586" s="9">
        <v>0</v>
      </c>
      <c r="H4586" s="467">
        <v>0</v>
      </c>
      <c r="I4586" s="9">
        <f t="shared" si="2422"/>
        <v>0</v>
      </c>
      <c r="J4586" s="9">
        <v>0</v>
      </c>
      <c r="K4586" s="467">
        <v>0</v>
      </c>
      <c r="L4586" s="9">
        <f t="shared" si="2423"/>
        <v>0</v>
      </c>
      <c r="M4586" s="9">
        <v>0</v>
      </c>
      <c r="N4586" s="467">
        <v>0</v>
      </c>
    </row>
    <row r="4587" spans="1:14" customFormat="1" ht="27" hidden="1" customHeight="1" thickTop="1" thickBot="1" x14ac:dyDescent="0.3">
      <c r="A4587" s="1" t="s">
        <v>0</v>
      </c>
      <c r="B4587" s="8" t="s">
        <v>111</v>
      </c>
      <c r="C4587" s="9">
        <f t="shared" si="2420"/>
        <v>0</v>
      </c>
      <c r="D4587" s="9">
        <v>0</v>
      </c>
      <c r="E4587" s="9">
        <v>0</v>
      </c>
      <c r="F4587" s="9">
        <f t="shared" si="2421"/>
        <v>0</v>
      </c>
      <c r="G4587" s="9">
        <v>0</v>
      </c>
      <c r="H4587" s="467">
        <v>0</v>
      </c>
      <c r="I4587" s="9">
        <f t="shared" si="2422"/>
        <v>0</v>
      </c>
      <c r="J4587" s="9">
        <v>0</v>
      </c>
      <c r="K4587" s="467">
        <v>0</v>
      </c>
      <c r="L4587" s="9">
        <f t="shared" si="2423"/>
        <v>0</v>
      </c>
      <c r="M4587" s="9">
        <v>0</v>
      </c>
      <c r="N4587" s="467">
        <v>0</v>
      </c>
    </row>
    <row r="4588" spans="1:14" customFormat="1" ht="20.25" hidden="1" customHeight="1" thickTop="1" thickBot="1" x14ac:dyDescent="0.3">
      <c r="A4588" s="1" t="s">
        <v>0</v>
      </c>
      <c r="B4588" s="8" t="s">
        <v>110</v>
      </c>
      <c r="C4588" s="9">
        <f t="shared" si="2420"/>
        <v>0</v>
      </c>
      <c r="D4588" s="9">
        <v>0</v>
      </c>
      <c r="E4588" s="9">
        <v>0</v>
      </c>
      <c r="F4588" s="9">
        <f t="shared" si="2421"/>
        <v>0</v>
      </c>
      <c r="G4588" s="9">
        <v>0</v>
      </c>
      <c r="H4588" s="467">
        <v>0</v>
      </c>
      <c r="I4588" s="9">
        <f t="shared" si="2422"/>
        <v>0</v>
      </c>
      <c r="J4588" s="9">
        <v>0</v>
      </c>
      <c r="K4588" s="467">
        <v>0</v>
      </c>
      <c r="L4588" s="9">
        <f t="shared" si="2423"/>
        <v>0</v>
      </c>
      <c r="M4588" s="9">
        <v>0</v>
      </c>
      <c r="N4588" s="467">
        <v>0</v>
      </c>
    </row>
    <row r="4589" spans="1:14" customFormat="1" ht="21.75" hidden="1" customHeight="1" thickTop="1" thickBot="1" x14ac:dyDescent="0.3">
      <c r="A4589" s="1" t="s">
        <v>0</v>
      </c>
      <c r="B4589" s="6" t="s">
        <v>112</v>
      </c>
      <c r="C4589" s="9">
        <f t="shared" si="2420"/>
        <v>0</v>
      </c>
      <c r="D4589" s="9">
        <f>SUM(D4590:D4591)</f>
        <v>0</v>
      </c>
      <c r="E4589" s="9">
        <f>SUM(E4590:E4591)</f>
        <v>0</v>
      </c>
      <c r="F4589" s="9">
        <f t="shared" si="2421"/>
        <v>0</v>
      </c>
      <c r="G4589" s="9">
        <f>SUM(G4590:G4591)</f>
        <v>0</v>
      </c>
      <c r="H4589" s="467">
        <f>SUM(H4590:H4591)</f>
        <v>0</v>
      </c>
      <c r="I4589" s="9">
        <f t="shared" si="2422"/>
        <v>0</v>
      </c>
      <c r="J4589" s="9">
        <f>SUM(J4590:J4591)</f>
        <v>0</v>
      </c>
      <c r="K4589" s="467">
        <f>SUM(K4590:K4591)</f>
        <v>0</v>
      </c>
      <c r="L4589" s="9">
        <f t="shared" si="2423"/>
        <v>0</v>
      </c>
      <c r="M4589" s="9">
        <f>SUM(M4590:M4591)</f>
        <v>0</v>
      </c>
      <c r="N4589" s="467">
        <f>SUM(N4590:N4591)</f>
        <v>0</v>
      </c>
    </row>
    <row r="4590" spans="1:14" customFormat="1" ht="32.25" hidden="1" customHeight="1" thickTop="1" thickBot="1" x14ac:dyDescent="0.3">
      <c r="A4590" s="1" t="s">
        <v>0</v>
      </c>
      <c r="B4590" s="7" t="s">
        <v>100</v>
      </c>
      <c r="C4590" s="9">
        <f t="shared" si="2420"/>
        <v>0</v>
      </c>
      <c r="D4590" s="9">
        <v>0</v>
      </c>
      <c r="E4590" s="9">
        <v>0</v>
      </c>
      <c r="F4590" s="9">
        <f t="shared" si="2421"/>
        <v>0</v>
      </c>
      <c r="G4590" s="9">
        <v>0</v>
      </c>
      <c r="H4590" s="467">
        <v>0</v>
      </c>
      <c r="I4590" s="9">
        <f t="shared" si="2422"/>
        <v>0</v>
      </c>
      <c r="J4590" s="9">
        <v>0</v>
      </c>
      <c r="K4590" s="467">
        <v>0</v>
      </c>
      <c r="L4590" s="9">
        <f t="shared" si="2423"/>
        <v>0</v>
      </c>
      <c r="M4590" s="9">
        <v>0</v>
      </c>
      <c r="N4590" s="467">
        <v>0</v>
      </c>
    </row>
    <row r="4591" spans="1:14" customFormat="1" ht="0.75" hidden="1" customHeight="1" thickBot="1" x14ac:dyDescent="0.3">
      <c r="A4591" s="1" t="s">
        <v>0</v>
      </c>
      <c r="B4591" s="7" t="s">
        <v>101</v>
      </c>
      <c r="C4591" s="9">
        <f t="shared" si="2420"/>
        <v>0</v>
      </c>
      <c r="D4591" s="9">
        <v>0</v>
      </c>
      <c r="E4591" s="9">
        <v>0</v>
      </c>
      <c r="F4591" s="9">
        <f t="shared" si="2421"/>
        <v>0</v>
      </c>
      <c r="G4591" s="9">
        <v>0</v>
      </c>
      <c r="H4591" s="467">
        <v>0</v>
      </c>
      <c r="I4591" s="9">
        <f t="shared" si="2422"/>
        <v>0</v>
      </c>
      <c r="J4591" s="9">
        <v>0</v>
      </c>
      <c r="K4591" s="467">
        <v>0</v>
      </c>
      <c r="L4591" s="9">
        <f t="shared" si="2423"/>
        <v>0</v>
      </c>
      <c r="M4591" s="9">
        <v>0</v>
      </c>
      <c r="N4591" s="467">
        <v>0</v>
      </c>
    </row>
    <row r="4592" spans="1:14" customFormat="1" ht="15" hidden="1" customHeight="1" thickTop="1" thickBot="1" x14ac:dyDescent="0.3">
      <c r="A4592" s="1" t="s">
        <v>0</v>
      </c>
      <c r="B4592" s="5" t="s">
        <v>113</v>
      </c>
      <c r="C4592" s="9">
        <f t="shared" si="2420"/>
        <v>0</v>
      </c>
      <c r="D4592" s="9">
        <f>SUM(D4593,D4603)</f>
        <v>0</v>
      </c>
      <c r="E4592" s="9">
        <f>SUM(E4593,E4603)</f>
        <v>0</v>
      </c>
      <c r="F4592" s="9">
        <f t="shared" si="2421"/>
        <v>0</v>
      </c>
      <c r="G4592" s="9">
        <f>SUM(G4593,G4603)</f>
        <v>0</v>
      </c>
      <c r="H4592" s="467">
        <f>SUM(H4593,H4603)</f>
        <v>0</v>
      </c>
      <c r="I4592" s="9">
        <f t="shared" si="2422"/>
        <v>0</v>
      </c>
      <c r="J4592" s="9">
        <f>SUM(J4593,J4603)</f>
        <v>0</v>
      </c>
      <c r="K4592" s="467">
        <f>SUM(K4593,K4603)</f>
        <v>0</v>
      </c>
      <c r="L4592" s="9">
        <f t="shared" si="2423"/>
        <v>0</v>
      </c>
      <c r="M4592" s="9">
        <f>SUM(M4593,M4603)</f>
        <v>0</v>
      </c>
      <c r="N4592" s="467">
        <f>SUM(N4593,N4603)</f>
        <v>0</v>
      </c>
    </row>
    <row r="4593" spans="1:14" customFormat="1" ht="15.75" hidden="1" customHeight="1" thickTop="1" thickBot="1" x14ac:dyDescent="0.3">
      <c r="A4593" s="1" t="s">
        <v>0</v>
      </c>
      <c r="B4593" s="6" t="s">
        <v>114</v>
      </c>
      <c r="C4593" s="9">
        <f t="shared" si="2420"/>
        <v>0</v>
      </c>
      <c r="D4593" s="9">
        <f>SUM(D4594,D4599)</f>
        <v>0</v>
      </c>
      <c r="E4593" s="9">
        <f>SUM(E4594,E4599)</f>
        <v>0</v>
      </c>
      <c r="F4593" s="9">
        <f t="shared" si="2421"/>
        <v>0</v>
      </c>
      <c r="G4593" s="9">
        <f>SUM(G4594,G4599)</f>
        <v>0</v>
      </c>
      <c r="H4593" s="467">
        <f>SUM(H4594,H4599)</f>
        <v>0</v>
      </c>
      <c r="I4593" s="9">
        <f t="shared" si="2422"/>
        <v>0</v>
      </c>
      <c r="J4593" s="9">
        <f>SUM(J4594,J4599)</f>
        <v>0</v>
      </c>
      <c r="K4593" s="467">
        <f>SUM(K4594,K4599)</f>
        <v>0</v>
      </c>
      <c r="L4593" s="9">
        <f t="shared" si="2423"/>
        <v>0</v>
      </c>
      <c r="M4593" s="9">
        <f>SUM(M4594,M4599)</f>
        <v>0</v>
      </c>
      <c r="N4593" s="467">
        <f>SUM(N4594,N4599)</f>
        <v>0</v>
      </c>
    </row>
    <row r="4594" spans="1:14" customFormat="1" ht="38.25" hidden="1" customHeight="1" thickTop="1" thickBot="1" x14ac:dyDescent="0.3">
      <c r="A4594" s="1" t="s">
        <v>0</v>
      </c>
      <c r="B4594" s="7" t="s">
        <v>100</v>
      </c>
      <c r="C4594" s="9">
        <f t="shared" si="2420"/>
        <v>0</v>
      </c>
      <c r="D4594" s="9">
        <f>SUM(D4595:D4598)</f>
        <v>0</v>
      </c>
      <c r="E4594" s="9">
        <f>SUM(E4595:E4598)</f>
        <v>0</v>
      </c>
      <c r="F4594" s="9">
        <f t="shared" si="2421"/>
        <v>0</v>
      </c>
      <c r="G4594" s="9">
        <f>SUM(G4595:G4598)</f>
        <v>0</v>
      </c>
      <c r="H4594" s="467">
        <f>SUM(H4595:H4598)</f>
        <v>0</v>
      </c>
      <c r="I4594" s="9">
        <f t="shared" si="2422"/>
        <v>0</v>
      </c>
      <c r="J4594" s="9">
        <f>SUM(J4595:J4598)</f>
        <v>0</v>
      </c>
      <c r="K4594" s="467">
        <f>SUM(K4595:K4598)</f>
        <v>0</v>
      </c>
      <c r="L4594" s="9">
        <f t="shared" si="2423"/>
        <v>0</v>
      </c>
      <c r="M4594" s="9">
        <f>SUM(M4595:M4598)</f>
        <v>0</v>
      </c>
      <c r="N4594" s="467">
        <f>SUM(N4595:N4598)</f>
        <v>0</v>
      </c>
    </row>
    <row r="4595" spans="1:14" customFormat="1" ht="3" hidden="1" customHeight="1" thickTop="1" thickBot="1" x14ac:dyDescent="0.3">
      <c r="A4595" s="1" t="s">
        <v>0</v>
      </c>
      <c r="B4595" s="8" t="s">
        <v>115</v>
      </c>
      <c r="C4595" s="9">
        <f t="shared" si="2420"/>
        <v>0</v>
      </c>
      <c r="D4595" s="9">
        <v>0</v>
      </c>
      <c r="E4595" s="9">
        <v>0</v>
      </c>
      <c r="F4595" s="9">
        <f t="shared" si="2421"/>
        <v>0</v>
      </c>
      <c r="G4595" s="9">
        <v>0</v>
      </c>
      <c r="H4595" s="467">
        <v>0</v>
      </c>
      <c r="I4595" s="9">
        <f t="shared" si="2422"/>
        <v>0</v>
      </c>
      <c r="J4595" s="9">
        <v>0</v>
      </c>
      <c r="K4595" s="467">
        <v>0</v>
      </c>
      <c r="L4595" s="9">
        <f t="shared" si="2423"/>
        <v>0</v>
      </c>
      <c r="M4595" s="9">
        <v>0</v>
      </c>
      <c r="N4595" s="467">
        <v>0</v>
      </c>
    </row>
    <row r="4596" spans="1:14" customFormat="1" ht="24.75" hidden="1" customHeight="1" thickTop="1" thickBot="1" x14ac:dyDescent="0.3">
      <c r="A4596" s="1" t="s">
        <v>0</v>
      </c>
      <c r="B4596" s="8" t="s">
        <v>116</v>
      </c>
      <c r="C4596" s="9">
        <f t="shared" si="2420"/>
        <v>0</v>
      </c>
      <c r="D4596" s="9">
        <v>0</v>
      </c>
      <c r="E4596" s="9">
        <v>0</v>
      </c>
      <c r="F4596" s="9">
        <f t="shared" si="2421"/>
        <v>0</v>
      </c>
      <c r="G4596" s="9">
        <v>0</v>
      </c>
      <c r="H4596" s="467">
        <v>0</v>
      </c>
      <c r="I4596" s="9">
        <f t="shared" si="2422"/>
        <v>0</v>
      </c>
      <c r="J4596" s="9">
        <v>0</v>
      </c>
      <c r="K4596" s="467">
        <v>0</v>
      </c>
      <c r="L4596" s="9">
        <f t="shared" si="2423"/>
        <v>0</v>
      </c>
      <c r="M4596" s="9">
        <v>0</v>
      </c>
      <c r="N4596" s="467">
        <v>0</v>
      </c>
    </row>
    <row r="4597" spans="1:14" customFormat="1" ht="31.5" hidden="1" customHeight="1" thickTop="1" thickBot="1" x14ac:dyDescent="0.3">
      <c r="A4597" s="1" t="s">
        <v>0</v>
      </c>
      <c r="B4597" s="8" t="s">
        <v>109</v>
      </c>
      <c r="C4597" s="9">
        <f t="shared" si="2420"/>
        <v>0</v>
      </c>
      <c r="D4597" s="9">
        <v>0</v>
      </c>
      <c r="E4597" s="9">
        <v>0</v>
      </c>
      <c r="F4597" s="9">
        <f t="shared" si="2421"/>
        <v>0</v>
      </c>
      <c r="G4597" s="9">
        <v>0</v>
      </c>
      <c r="H4597" s="467">
        <v>0</v>
      </c>
      <c r="I4597" s="9">
        <f t="shared" si="2422"/>
        <v>0</v>
      </c>
      <c r="J4597" s="9">
        <v>0</v>
      </c>
      <c r="K4597" s="467">
        <v>0</v>
      </c>
      <c r="L4597" s="9">
        <f t="shared" si="2423"/>
        <v>0</v>
      </c>
      <c r="M4597" s="9">
        <v>0</v>
      </c>
      <c r="N4597" s="467">
        <v>0</v>
      </c>
    </row>
    <row r="4598" spans="1:14" customFormat="1" ht="34.5" hidden="1" customHeight="1" thickTop="1" thickBot="1" x14ac:dyDescent="0.3">
      <c r="A4598" s="1" t="s">
        <v>0</v>
      </c>
      <c r="B4598" s="8" t="s">
        <v>110</v>
      </c>
      <c r="C4598" s="9">
        <f t="shared" si="2420"/>
        <v>0</v>
      </c>
      <c r="D4598" s="9">
        <v>0</v>
      </c>
      <c r="E4598" s="9">
        <v>0</v>
      </c>
      <c r="F4598" s="9">
        <f t="shared" si="2421"/>
        <v>0</v>
      </c>
      <c r="G4598" s="9">
        <v>0</v>
      </c>
      <c r="H4598" s="467">
        <v>0</v>
      </c>
      <c r="I4598" s="9">
        <f t="shared" si="2422"/>
        <v>0</v>
      </c>
      <c r="J4598" s="9">
        <v>0</v>
      </c>
      <c r="K4598" s="467">
        <v>0</v>
      </c>
      <c r="L4598" s="9">
        <f t="shared" si="2423"/>
        <v>0</v>
      </c>
      <c r="M4598" s="9">
        <v>0</v>
      </c>
      <c r="N4598" s="467">
        <v>0</v>
      </c>
    </row>
    <row r="4599" spans="1:14" customFormat="1" ht="23.25" hidden="1" customHeight="1" thickTop="1" thickBot="1" x14ac:dyDescent="0.3">
      <c r="A4599" s="1" t="s">
        <v>0</v>
      </c>
      <c r="B4599" s="7" t="s">
        <v>101</v>
      </c>
      <c r="C4599" s="9">
        <f t="shared" si="2420"/>
        <v>0</v>
      </c>
      <c r="D4599" s="9">
        <f>SUM(D4600:D4602)</f>
        <v>0</v>
      </c>
      <c r="E4599" s="9">
        <f>SUM(E4600:E4602)</f>
        <v>0</v>
      </c>
      <c r="F4599" s="9">
        <f t="shared" si="2421"/>
        <v>0</v>
      </c>
      <c r="G4599" s="9">
        <f>SUM(G4600:G4602)</f>
        <v>0</v>
      </c>
      <c r="H4599" s="467">
        <f>SUM(H4600:H4602)</f>
        <v>0</v>
      </c>
      <c r="I4599" s="9">
        <f t="shared" si="2422"/>
        <v>0</v>
      </c>
      <c r="J4599" s="9">
        <f>SUM(J4600:J4602)</f>
        <v>0</v>
      </c>
      <c r="K4599" s="467">
        <f>SUM(K4600:K4602)</f>
        <v>0</v>
      </c>
      <c r="L4599" s="9">
        <f t="shared" si="2423"/>
        <v>0</v>
      </c>
      <c r="M4599" s="9">
        <f>SUM(M4600:M4602)</f>
        <v>0</v>
      </c>
      <c r="N4599" s="467">
        <f>SUM(N4600:N4602)</f>
        <v>0</v>
      </c>
    </row>
    <row r="4600" spans="1:14" customFormat="1" ht="20.25" hidden="1" customHeight="1" thickTop="1" thickBot="1" x14ac:dyDescent="0.3">
      <c r="A4600" s="1" t="s">
        <v>0</v>
      </c>
      <c r="B4600" s="8" t="s">
        <v>109</v>
      </c>
      <c r="C4600" s="9">
        <f t="shared" si="2420"/>
        <v>0</v>
      </c>
      <c r="D4600" s="9">
        <v>0</v>
      </c>
      <c r="E4600" s="9">
        <v>0</v>
      </c>
      <c r="F4600" s="9">
        <f t="shared" si="2421"/>
        <v>0</v>
      </c>
      <c r="G4600" s="9">
        <v>0</v>
      </c>
      <c r="H4600" s="467">
        <v>0</v>
      </c>
      <c r="I4600" s="9">
        <f t="shared" si="2422"/>
        <v>0</v>
      </c>
      <c r="J4600" s="9">
        <v>0</v>
      </c>
      <c r="K4600" s="467">
        <v>0</v>
      </c>
      <c r="L4600" s="9">
        <f t="shared" si="2423"/>
        <v>0</v>
      </c>
      <c r="M4600" s="9">
        <v>0</v>
      </c>
      <c r="N4600" s="467">
        <v>0</v>
      </c>
    </row>
    <row r="4601" spans="1:14" customFormat="1" ht="22.5" hidden="1" customHeight="1" thickTop="1" thickBot="1" x14ac:dyDescent="0.3">
      <c r="A4601" s="1" t="s">
        <v>0</v>
      </c>
      <c r="B4601" s="8" t="s">
        <v>111</v>
      </c>
      <c r="C4601" s="9">
        <f t="shared" si="2420"/>
        <v>0</v>
      </c>
      <c r="D4601" s="9">
        <v>0</v>
      </c>
      <c r="E4601" s="9">
        <v>0</v>
      </c>
      <c r="F4601" s="9">
        <f t="shared" si="2421"/>
        <v>0</v>
      </c>
      <c r="G4601" s="9">
        <v>0</v>
      </c>
      <c r="H4601" s="467">
        <v>0</v>
      </c>
      <c r="I4601" s="9">
        <f t="shared" si="2422"/>
        <v>0</v>
      </c>
      <c r="J4601" s="9">
        <v>0</v>
      </c>
      <c r="K4601" s="467">
        <v>0</v>
      </c>
      <c r="L4601" s="9">
        <f t="shared" si="2423"/>
        <v>0</v>
      </c>
      <c r="M4601" s="9">
        <v>0</v>
      </c>
      <c r="N4601" s="467">
        <v>0</v>
      </c>
    </row>
    <row r="4602" spans="1:14" customFormat="1" ht="17.25" hidden="1" customHeight="1" thickTop="1" thickBot="1" x14ac:dyDescent="0.3">
      <c r="A4602" s="1" t="s">
        <v>0</v>
      </c>
      <c r="B4602" s="8" t="s">
        <v>110</v>
      </c>
      <c r="C4602" s="9">
        <f t="shared" si="2420"/>
        <v>0</v>
      </c>
      <c r="D4602" s="9">
        <v>0</v>
      </c>
      <c r="E4602" s="9">
        <v>0</v>
      </c>
      <c r="F4602" s="9">
        <f t="shared" si="2421"/>
        <v>0</v>
      </c>
      <c r="G4602" s="9">
        <v>0</v>
      </c>
      <c r="H4602" s="467">
        <v>0</v>
      </c>
      <c r="I4602" s="9">
        <f t="shared" si="2422"/>
        <v>0</v>
      </c>
      <c r="J4602" s="9">
        <v>0</v>
      </c>
      <c r="K4602" s="467">
        <v>0</v>
      </c>
      <c r="L4602" s="9">
        <f t="shared" si="2423"/>
        <v>0</v>
      </c>
      <c r="M4602" s="9">
        <v>0</v>
      </c>
      <c r="N4602" s="467">
        <v>0</v>
      </c>
    </row>
    <row r="4603" spans="1:14" customFormat="1" ht="15.75" hidden="1" customHeight="1" thickTop="1" thickBot="1" x14ac:dyDescent="0.3">
      <c r="A4603" s="1" t="s">
        <v>0</v>
      </c>
      <c r="B4603" s="6" t="s">
        <v>117</v>
      </c>
      <c r="C4603" s="9">
        <f t="shared" si="2420"/>
        <v>0</v>
      </c>
      <c r="D4603" s="9">
        <f>SUM(D4604:D4605)</f>
        <v>0</v>
      </c>
      <c r="E4603" s="9">
        <f>SUM(E4604:E4605)</f>
        <v>0</v>
      </c>
      <c r="F4603" s="9">
        <f t="shared" si="2421"/>
        <v>0</v>
      </c>
      <c r="G4603" s="9">
        <f>SUM(G4604:G4605)</f>
        <v>0</v>
      </c>
      <c r="H4603" s="467">
        <f>SUM(H4604:H4605)</f>
        <v>0</v>
      </c>
      <c r="I4603" s="9">
        <f t="shared" si="2422"/>
        <v>0</v>
      </c>
      <c r="J4603" s="9">
        <f>SUM(J4604:J4605)</f>
        <v>0</v>
      </c>
      <c r="K4603" s="467">
        <f>SUM(K4604:K4605)</f>
        <v>0</v>
      </c>
      <c r="L4603" s="9">
        <f t="shared" si="2423"/>
        <v>0</v>
      </c>
      <c r="M4603" s="9">
        <f>SUM(M4604:M4605)</f>
        <v>0</v>
      </c>
      <c r="N4603" s="467">
        <f>SUM(N4604:N4605)</f>
        <v>0</v>
      </c>
    </row>
    <row r="4604" spans="1:14" customFormat="1" ht="28.5" hidden="1" customHeight="1" thickTop="1" thickBot="1" x14ac:dyDescent="0.3">
      <c r="A4604" s="1" t="s">
        <v>0</v>
      </c>
      <c r="B4604" s="7" t="s">
        <v>100</v>
      </c>
      <c r="C4604" s="9">
        <f t="shared" si="2420"/>
        <v>0</v>
      </c>
      <c r="D4604" s="9">
        <v>0</v>
      </c>
      <c r="E4604" s="9">
        <v>0</v>
      </c>
      <c r="F4604" s="9">
        <f t="shared" si="2421"/>
        <v>0</v>
      </c>
      <c r="G4604" s="9">
        <v>0</v>
      </c>
      <c r="H4604" s="467">
        <v>0</v>
      </c>
      <c r="I4604" s="9">
        <f t="shared" si="2422"/>
        <v>0</v>
      </c>
      <c r="J4604" s="9">
        <v>0</v>
      </c>
      <c r="K4604" s="467">
        <v>0</v>
      </c>
      <c r="L4604" s="9">
        <f t="shared" si="2423"/>
        <v>0</v>
      </c>
      <c r="M4604" s="9">
        <v>0</v>
      </c>
      <c r="N4604" s="467">
        <v>0</v>
      </c>
    </row>
    <row r="4605" spans="1:14" customFormat="1" ht="19.5" hidden="1" customHeight="1" thickTop="1" x14ac:dyDescent="0.25">
      <c r="A4605" s="133" t="s">
        <v>0</v>
      </c>
      <c r="B4605" s="138" t="s">
        <v>101</v>
      </c>
      <c r="C4605" s="135">
        <f t="shared" si="2420"/>
        <v>0</v>
      </c>
      <c r="D4605" s="135">
        <v>0</v>
      </c>
      <c r="E4605" s="135">
        <v>0</v>
      </c>
      <c r="F4605" s="135">
        <f t="shared" si="2421"/>
        <v>0</v>
      </c>
      <c r="G4605" s="135">
        <v>0</v>
      </c>
      <c r="H4605" s="476">
        <v>0</v>
      </c>
      <c r="I4605" s="135">
        <f t="shared" si="2422"/>
        <v>0</v>
      </c>
      <c r="J4605" s="135">
        <v>0</v>
      </c>
      <c r="K4605" s="476">
        <v>0</v>
      </c>
      <c r="L4605" s="135">
        <f t="shared" si="2423"/>
        <v>0</v>
      </c>
      <c r="M4605" s="135">
        <v>0</v>
      </c>
      <c r="N4605" s="476">
        <v>0</v>
      </c>
    </row>
    <row r="4606" spans="1:14" s="333" customFormat="1" ht="22.5" hidden="1" customHeight="1" thickTop="1" x14ac:dyDescent="0.2">
      <c r="A4606" s="334" t="s">
        <v>0</v>
      </c>
      <c r="B4606" s="339" t="s">
        <v>118</v>
      </c>
      <c r="C4606" s="338">
        <f t="shared" si="2420"/>
        <v>0</v>
      </c>
      <c r="D4606" s="338">
        <f>SUM(D4607,D4610,D4613)</f>
        <v>0</v>
      </c>
      <c r="E4606" s="338">
        <f>SUM(E4607,E4610,E4613)</f>
        <v>0</v>
      </c>
      <c r="F4606" s="338">
        <f t="shared" si="2421"/>
        <v>0</v>
      </c>
      <c r="G4606" s="338">
        <f>SUM(G4607,G4610,G4613)</f>
        <v>0</v>
      </c>
      <c r="H4606" s="483">
        <f>SUM(H4607,H4610,H4613)</f>
        <v>0</v>
      </c>
      <c r="I4606" s="338">
        <f t="shared" si="2422"/>
        <v>0</v>
      </c>
      <c r="J4606" s="338">
        <f>SUM(J4607,J4610,J4613)</f>
        <v>0</v>
      </c>
      <c r="K4606" s="483">
        <f>SUM(K4607,K4610,K4613)</f>
        <v>0</v>
      </c>
      <c r="L4606" s="338">
        <f t="shared" si="2423"/>
        <v>0</v>
      </c>
      <c r="M4606" s="338">
        <f>SUM(M4607,M4610,M4613)</f>
        <v>0</v>
      </c>
      <c r="N4606" s="483">
        <f>SUM(N4607,N4610,N4613)</f>
        <v>0</v>
      </c>
    </row>
    <row r="4607" spans="1:14" customFormat="1" ht="0.75" hidden="1" customHeight="1" thickBot="1" x14ac:dyDescent="0.3">
      <c r="A4607" s="140" t="s">
        <v>0</v>
      </c>
      <c r="B4607" s="147" t="s">
        <v>119</v>
      </c>
      <c r="C4607" s="142">
        <f t="shared" si="2420"/>
        <v>0</v>
      </c>
      <c r="D4607" s="142">
        <f>SUM(D4608:D4609)</f>
        <v>0</v>
      </c>
      <c r="E4607" s="142">
        <f>SUM(E4608:E4609)</f>
        <v>0</v>
      </c>
      <c r="F4607" s="142">
        <f t="shared" si="2421"/>
        <v>0</v>
      </c>
      <c r="G4607" s="142">
        <f>SUM(G4608:G4609)</f>
        <v>0</v>
      </c>
      <c r="H4607" s="477">
        <f>SUM(H4608:H4609)</f>
        <v>0</v>
      </c>
      <c r="I4607" s="142">
        <f t="shared" si="2422"/>
        <v>0</v>
      </c>
      <c r="J4607" s="142">
        <f>SUM(J4608:J4609)</f>
        <v>0</v>
      </c>
      <c r="K4607" s="477">
        <f>SUM(K4608:K4609)</f>
        <v>0</v>
      </c>
      <c r="L4607" s="142">
        <f t="shared" si="2423"/>
        <v>0</v>
      </c>
      <c r="M4607" s="142">
        <f>SUM(M4608:M4609)</f>
        <v>0</v>
      </c>
      <c r="N4607" s="477">
        <f>SUM(N4608:N4609)</f>
        <v>0</v>
      </c>
    </row>
    <row r="4608" spans="1:14" customFormat="1" ht="1.5" hidden="1" customHeight="1" thickTop="1" thickBot="1" x14ac:dyDescent="0.3">
      <c r="A4608" s="1" t="s">
        <v>0</v>
      </c>
      <c r="B4608" s="5" t="s">
        <v>120</v>
      </c>
      <c r="C4608" s="9">
        <f t="shared" si="2420"/>
        <v>0</v>
      </c>
      <c r="D4608" s="9">
        <v>0</v>
      </c>
      <c r="E4608" s="9">
        <v>0</v>
      </c>
      <c r="F4608" s="9">
        <f t="shared" si="2421"/>
        <v>0</v>
      </c>
      <c r="G4608" s="9">
        <v>0</v>
      </c>
      <c r="H4608" s="467">
        <v>0</v>
      </c>
      <c r="I4608" s="9">
        <f t="shared" si="2422"/>
        <v>0</v>
      </c>
      <c r="J4608" s="9">
        <v>0</v>
      </c>
      <c r="K4608" s="467">
        <v>0</v>
      </c>
      <c r="L4608" s="9">
        <f t="shared" si="2423"/>
        <v>0</v>
      </c>
      <c r="M4608" s="9">
        <v>0</v>
      </c>
      <c r="N4608" s="467">
        <v>0</v>
      </c>
    </row>
    <row r="4609" spans="1:14" customFormat="1" ht="18" hidden="1" customHeight="1" thickTop="1" thickBot="1" x14ac:dyDescent="0.3">
      <c r="A4609" s="1" t="s">
        <v>0</v>
      </c>
      <c r="B4609" s="5" t="s">
        <v>121</v>
      </c>
      <c r="C4609" s="9">
        <f t="shared" si="2420"/>
        <v>0</v>
      </c>
      <c r="D4609" s="9">
        <v>0</v>
      </c>
      <c r="E4609" s="9">
        <v>0</v>
      </c>
      <c r="F4609" s="9">
        <f t="shared" si="2421"/>
        <v>0</v>
      </c>
      <c r="G4609" s="9">
        <v>0</v>
      </c>
      <c r="H4609" s="467">
        <v>0</v>
      </c>
      <c r="I4609" s="9">
        <f t="shared" si="2422"/>
        <v>0</v>
      </c>
      <c r="J4609" s="9">
        <v>0</v>
      </c>
      <c r="K4609" s="467">
        <v>0</v>
      </c>
      <c r="L4609" s="9">
        <f t="shared" si="2423"/>
        <v>0</v>
      </c>
      <c r="M4609" s="9">
        <v>0</v>
      </c>
      <c r="N4609" s="467">
        <v>0</v>
      </c>
    </row>
    <row r="4610" spans="1:14" customFormat="1" ht="21" hidden="1" customHeight="1" thickTop="1" thickBot="1" x14ac:dyDescent="0.3">
      <c r="A4610" s="1" t="s">
        <v>0</v>
      </c>
      <c r="B4610" s="4" t="s">
        <v>122</v>
      </c>
      <c r="C4610" s="9">
        <f t="shared" si="2420"/>
        <v>0</v>
      </c>
      <c r="D4610" s="9">
        <f>SUM(D4611:D4612)</f>
        <v>0</v>
      </c>
      <c r="E4610" s="9">
        <f>SUM(E4611:E4612)</f>
        <v>0</v>
      </c>
      <c r="F4610" s="9">
        <f t="shared" si="2421"/>
        <v>0</v>
      </c>
      <c r="G4610" s="9">
        <f>SUM(G4611:G4612)</f>
        <v>0</v>
      </c>
      <c r="H4610" s="467">
        <f>SUM(H4611:H4612)</f>
        <v>0</v>
      </c>
      <c r="I4610" s="9">
        <f t="shared" si="2422"/>
        <v>0</v>
      </c>
      <c r="J4610" s="9">
        <f>SUM(J4611:J4612)</f>
        <v>0</v>
      </c>
      <c r="K4610" s="467">
        <f>SUM(K4611:K4612)</f>
        <v>0</v>
      </c>
      <c r="L4610" s="9">
        <f t="shared" si="2423"/>
        <v>0</v>
      </c>
      <c r="M4610" s="9">
        <f>SUM(M4611:M4612)</f>
        <v>0</v>
      </c>
      <c r="N4610" s="467">
        <f>SUM(N4611:N4612)</f>
        <v>0</v>
      </c>
    </row>
    <row r="4611" spans="1:14" customFormat="1" ht="9.75" hidden="1" customHeight="1" thickTop="1" thickBot="1" x14ac:dyDescent="0.3">
      <c r="A4611" s="1" t="s">
        <v>0</v>
      </c>
      <c r="B4611" s="5" t="s">
        <v>120</v>
      </c>
      <c r="C4611" s="9">
        <f t="shared" ref="C4611:C4674" si="2424">SUM(D4611:E4611)</f>
        <v>0</v>
      </c>
      <c r="D4611" s="9">
        <v>0</v>
      </c>
      <c r="E4611" s="9">
        <v>0</v>
      </c>
      <c r="F4611" s="9">
        <f t="shared" ref="F4611:F4674" si="2425">SUM(G4611:H4611)</f>
        <v>0</v>
      </c>
      <c r="G4611" s="9">
        <v>0</v>
      </c>
      <c r="H4611" s="467">
        <v>0</v>
      </c>
      <c r="I4611" s="9">
        <f t="shared" ref="I4611:I4674" si="2426">SUM(J4611:K4611)</f>
        <v>0</v>
      </c>
      <c r="J4611" s="9">
        <v>0</v>
      </c>
      <c r="K4611" s="467">
        <v>0</v>
      </c>
      <c r="L4611" s="9">
        <f t="shared" ref="L4611:L4674" si="2427">SUM(M4611:N4611)</f>
        <v>0</v>
      </c>
      <c r="M4611" s="9">
        <v>0</v>
      </c>
      <c r="N4611" s="467">
        <v>0</v>
      </c>
    </row>
    <row r="4612" spans="1:14" customFormat="1" ht="12" hidden="1" customHeight="1" thickTop="1" thickBot="1" x14ac:dyDescent="0.3">
      <c r="A4612" s="1" t="s">
        <v>0</v>
      </c>
      <c r="B4612" s="5" t="s">
        <v>121</v>
      </c>
      <c r="C4612" s="9">
        <f t="shared" si="2424"/>
        <v>0</v>
      </c>
      <c r="D4612" s="9">
        <v>0</v>
      </c>
      <c r="E4612" s="9">
        <v>0</v>
      </c>
      <c r="F4612" s="9">
        <f t="shared" si="2425"/>
        <v>0</v>
      </c>
      <c r="G4612" s="9">
        <v>0</v>
      </c>
      <c r="H4612" s="467">
        <v>0</v>
      </c>
      <c r="I4612" s="9">
        <f t="shared" si="2426"/>
        <v>0</v>
      </c>
      <c r="J4612" s="9">
        <v>0</v>
      </c>
      <c r="K4612" s="467">
        <v>0</v>
      </c>
      <c r="L4612" s="9">
        <f t="shared" si="2427"/>
        <v>0</v>
      </c>
      <c r="M4612" s="9">
        <v>0</v>
      </c>
      <c r="N4612" s="467">
        <v>0</v>
      </c>
    </row>
    <row r="4613" spans="1:14" customFormat="1" ht="16.5" hidden="1" customHeight="1" thickTop="1" thickBot="1" x14ac:dyDescent="0.3">
      <c r="A4613" s="1" t="s">
        <v>0</v>
      </c>
      <c r="B4613" s="4" t="s">
        <v>123</v>
      </c>
      <c r="C4613" s="9">
        <f t="shared" si="2424"/>
        <v>0</v>
      </c>
      <c r="D4613" s="9">
        <f>SUM(D4614:D4615)</f>
        <v>0</v>
      </c>
      <c r="E4613" s="9">
        <f>SUM(E4614:E4615)</f>
        <v>0</v>
      </c>
      <c r="F4613" s="9">
        <f t="shared" si="2425"/>
        <v>0</v>
      </c>
      <c r="G4613" s="9">
        <f>SUM(G4614:G4615)</f>
        <v>0</v>
      </c>
      <c r="H4613" s="467">
        <f>SUM(H4614:H4615)</f>
        <v>0</v>
      </c>
      <c r="I4613" s="9">
        <f t="shared" si="2426"/>
        <v>0</v>
      </c>
      <c r="J4613" s="9">
        <f>SUM(J4614:J4615)</f>
        <v>0</v>
      </c>
      <c r="K4613" s="467">
        <f>SUM(K4614:K4615)</f>
        <v>0</v>
      </c>
      <c r="L4613" s="9">
        <f t="shared" si="2427"/>
        <v>0</v>
      </c>
      <c r="M4613" s="9">
        <f>SUM(M4614:M4615)</f>
        <v>0</v>
      </c>
      <c r="N4613" s="467">
        <f>SUM(N4614:N4615)</f>
        <v>0</v>
      </c>
    </row>
    <row r="4614" spans="1:14" customFormat="1" ht="20.25" hidden="1" customHeight="1" thickTop="1" thickBot="1" x14ac:dyDescent="0.3">
      <c r="A4614" s="1" t="s">
        <v>0</v>
      </c>
      <c r="B4614" s="5" t="s">
        <v>120</v>
      </c>
      <c r="C4614" s="9">
        <f t="shared" si="2424"/>
        <v>0</v>
      </c>
      <c r="D4614" s="9">
        <v>0</v>
      </c>
      <c r="E4614" s="9">
        <v>0</v>
      </c>
      <c r="F4614" s="9">
        <f t="shared" si="2425"/>
        <v>0</v>
      </c>
      <c r="G4614" s="9">
        <v>0</v>
      </c>
      <c r="H4614" s="467">
        <v>0</v>
      </c>
      <c r="I4614" s="9">
        <f t="shared" si="2426"/>
        <v>0</v>
      </c>
      <c r="J4614" s="9">
        <v>0</v>
      </c>
      <c r="K4614" s="467">
        <v>0</v>
      </c>
      <c r="L4614" s="9">
        <f t="shared" si="2427"/>
        <v>0</v>
      </c>
      <c r="M4614" s="9">
        <v>0</v>
      </c>
      <c r="N4614" s="467">
        <v>0</v>
      </c>
    </row>
    <row r="4615" spans="1:14" customFormat="1" ht="11.25" hidden="1" customHeight="1" thickTop="1" x14ac:dyDescent="0.25">
      <c r="A4615" s="133" t="s">
        <v>0</v>
      </c>
      <c r="B4615" s="136" t="s">
        <v>121</v>
      </c>
      <c r="C4615" s="135">
        <f t="shared" si="2424"/>
        <v>0</v>
      </c>
      <c r="D4615" s="135">
        <v>0</v>
      </c>
      <c r="E4615" s="135">
        <v>0</v>
      </c>
      <c r="F4615" s="135">
        <f t="shared" si="2425"/>
        <v>0</v>
      </c>
      <c r="G4615" s="135">
        <v>0</v>
      </c>
      <c r="H4615" s="476">
        <v>0</v>
      </c>
      <c r="I4615" s="135">
        <f t="shared" si="2426"/>
        <v>0</v>
      </c>
      <c r="J4615" s="135">
        <v>0</v>
      </c>
      <c r="K4615" s="476">
        <v>0</v>
      </c>
      <c r="L4615" s="135">
        <f t="shared" si="2427"/>
        <v>0</v>
      </c>
      <c r="M4615" s="135">
        <v>0</v>
      </c>
      <c r="N4615" s="476">
        <v>0</v>
      </c>
    </row>
    <row r="4616" spans="1:14" s="333" customFormat="1" ht="16.5" hidden="1" customHeight="1" x14ac:dyDescent="0.2">
      <c r="A4616" s="334" t="s">
        <v>0</v>
      </c>
      <c r="B4616" s="339" t="s">
        <v>124</v>
      </c>
      <c r="C4616" s="338">
        <f t="shared" si="2424"/>
        <v>0</v>
      </c>
      <c r="D4616" s="338">
        <f>SUM(D4617:D4618)</f>
        <v>0</v>
      </c>
      <c r="E4616" s="338">
        <f>SUM(E4617:E4618)</f>
        <v>0</v>
      </c>
      <c r="F4616" s="338">
        <f t="shared" si="2425"/>
        <v>0</v>
      </c>
      <c r="G4616" s="338">
        <f>SUM(G4617:G4618)</f>
        <v>0</v>
      </c>
      <c r="H4616" s="483">
        <f>SUM(H4617:H4618)</f>
        <v>0</v>
      </c>
      <c r="I4616" s="338">
        <f t="shared" si="2426"/>
        <v>0</v>
      </c>
      <c r="J4616" s="338">
        <f>SUM(J4617:J4618)</f>
        <v>0</v>
      </c>
      <c r="K4616" s="483">
        <f>SUM(K4617:K4618)</f>
        <v>0</v>
      </c>
      <c r="L4616" s="338">
        <f t="shared" si="2427"/>
        <v>0</v>
      </c>
      <c r="M4616" s="338">
        <f>SUM(M4617:M4618)</f>
        <v>0</v>
      </c>
      <c r="N4616" s="483">
        <f>SUM(N4617:N4618)</f>
        <v>0</v>
      </c>
    </row>
    <row r="4617" spans="1:14" customFormat="1" ht="12" hidden="1" customHeight="1" thickBot="1" x14ac:dyDescent="0.3">
      <c r="A4617" s="140" t="s">
        <v>0</v>
      </c>
      <c r="B4617" s="147" t="s">
        <v>125</v>
      </c>
      <c r="C4617" s="142">
        <f t="shared" si="2424"/>
        <v>0</v>
      </c>
      <c r="D4617" s="142">
        <v>0</v>
      </c>
      <c r="E4617" s="142">
        <v>0</v>
      </c>
      <c r="F4617" s="142">
        <f t="shared" si="2425"/>
        <v>0</v>
      </c>
      <c r="G4617" s="142">
        <v>0</v>
      </c>
      <c r="H4617" s="477">
        <v>0</v>
      </c>
      <c r="I4617" s="142">
        <f t="shared" si="2426"/>
        <v>0</v>
      </c>
      <c r="J4617" s="142">
        <v>0</v>
      </c>
      <c r="K4617" s="477">
        <v>0</v>
      </c>
      <c r="L4617" s="142">
        <f t="shared" si="2427"/>
        <v>0</v>
      </c>
      <c r="M4617" s="142">
        <v>0</v>
      </c>
      <c r="N4617" s="477">
        <v>0</v>
      </c>
    </row>
    <row r="4618" spans="1:14" customFormat="1" ht="18.75" hidden="1" customHeight="1" thickTop="1" thickBot="1" x14ac:dyDescent="0.3">
      <c r="A4618" s="1" t="s">
        <v>0</v>
      </c>
      <c r="B4618" s="4" t="s">
        <v>126</v>
      </c>
      <c r="C4618" s="9">
        <f t="shared" si="2424"/>
        <v>0</v>
      </c>
      <c r="D4618" s="9">
        <f>SUM(D4619,D4638)</f>
        <v>0</v>
      </c>
      <c r="E4618" s="9">
        <f>SUM(E4619,E4638)</f>
        <v>0</v>
      </c>
      <c r="F4618" s="9">
        <f t="shared" si="2425"/>
        <v>0</v>
      </c>
      <c r="G4618" s="9">
        <f>SUM(G4619,G4638)</f>
        <v>0</v>
      </c>
      <c r="H4618" s="467">
        <f>SUM(H4619,H4638)</f>
        <v>0</v>
      </c>
      <c r="I4618" s="9">
        <f t="shared" si="2426"/>
        <v>0</v>
      </c>
      <c r="J4618" s="9">
        <f>SUM(J4619,J4638)</f>
        <v>0</v>
      </c>
      <c r="K4618" s="467">
        <f>SUM(K4619,K4638)</f>
        <v>0</v>
      </c>
      <c r="L4618" s="9">
        <f t="shared" si="2427"/>
        <v>0</v>
      </c>
      <c r="M4618" s="9">
        <f>SUM(M4619,M4638)</f>
        <v>0</v>
      </c>
      <c r="N4618" s="467">
        <f>SUM(N4619,N4638)</f>
        <v>0</v>
      </c>
    </row>
    <row r="4619" spans="1:14" customFormat="1" ht="27.75" hidden="1" customHeight="1" thickTop="1" thickBot="1" x14ac:dyDescent="0.3">
      <c r="A4619" s="1" t="s">
        <v>0</v>
      </c>
      <c r="B4619" s="5" t="s">
        <v>127</v>
      </c>
      <c r="C4619" s="9">
        <f t="shared" si="2424"/>
        <v>0</v>
      </c>
      <c r="D4619" s="9">
        <f>SUM(D4620:D4637)</f>
        <v>0</v>
      </c>
      <c r="E4619" s="9">
        <f>SUM(E4620:E4637)</f>
        <v>0</v>
      </c>
      <c r="F4619" s="9">
        <f t="shared" si="2425"/>
        <v>0</v>
      </c>
      <c r="G4619" s="9">
        <f>SUM(G4620:G4637)</f>
        <v>0</v>
      </c>
      <c r="H4619" s="467">
        <f>SUM(H4620:H4637)</f>
        <v>0</v>
      </c>
      <c r="I4619" s="9">
        <f t="shared" si="2426"/>
        <v>0</v>
      </c>
      <c r="J4619" s="9">
        <f>SUM(J4620:J4637)</f>
        <v>0</v>
      </c>
      <c r="K4619" s="467">
        <f>SUM(K4620:K4637)</f>
        <v>0</v>
      </c>
      <c r="L4619" s="9">
        <f t="shared" si="2427"/>
        <v>0</v>
      </c>
      <c r="M4619" s="9">
        <f>SUM(M4620:M4637)</f>
        <v>0</v>
      </c>
      <c r="N4619" s="467">
        <f>SUM(N4620:N4637)</f>
        <v>0</v>
      </c>
    </row>
    <row r="4620" spans="1:14" customFormat="1" ht="19.5" hidden="1" customHeight="1" thickTop="1" thickBot="1" x14ac:dyDescent="0.3">
      <c r="A4620" s="1" t="s">
        <v>0</v>
      </c>
      <c r="B4620" s="6" t="s">
        <v>128</v>
      </c>
      <c r="C4620" s="9">
        <f t="shared" si="2424"/>
        <v>0</v>
      </c>
      <c r="D4620" s="9">
        <v>0</v>
      </c>
      <c r="E4620" s="9">
        <v>0</v>
      </c>
      <c r="F4620" s="9">
        <f t="shared" si="2425"/>
        <v>0</v>
      </c>
      <c r="G4620" s="9">
        <v>0</v>
      </c>
      <c r="H4620" s="467">
        <v>0</v>
      </c>
      <c r="I4620" s="9">
        <f t="shared" si="2426"/>
        <v>0</v>
      </c>
      <c r="J4620" s="9">
        <v>0</v>
      </c>
      <c r="K4620" s="467">
        <v>0</v>
      </c>
      <c r="L4620" s="9">
        <f t="shared" si="2427"/>
        <v>0</v>
      </c>
      <c r="M4620" s="9">
        <v>0</v>
      </c>
      <c r="N4620" s="467">
        <v>0</v>
      </c>
    </row>
    <row r="4621" spans="1:14" customFormat="1" ht="20.25" hidden="1" customHeight="1" thickTop="1" thickBot="1" x14ac:dyDescent="0.3">
      <c r="A4621" s="1" t="s">
        <v>0</v>
      </c>
      <c r="B4621" s="6" t="s">
        <v>129</v>
      </c>
      <c r="C4621" s="9">
        <f t="shared" si="2424"/>
        <v>0</v>
      </c>
      <c r="D4621" s="9">
        <v>0</v>
      </c>
      <c r="E4621" s="9">
        <v>0</v>
      </c>
      <c r="F4621" s="9">
        <f t="shared" si="2425"/>
        <v>0</v>
      </c>
      <c r="G4621" s="9">
        <v>0</v>
      </c>
      <c r="H4621" s="467">
        <v>0</v>
      </c>
      <c r="I4621" s="9">
        <f t="shared" si="2426"/>
        <v>0</v>
      </c>
      <c r="J4621" s="9">
        <v>0</v>
      </c>
      <c r="K4621" s="467">
        <v>0</v>
      </c>
      <c r="L4621" s="9">
        <f t="shared" si="2427"/>
        <v>0</v>
      </c>
      <c r="M4621" s="9">
        <v>0</v>
      </c>
      <c r="N4621" s="467">
        <v>0</v>
      </c>
    </row>
    <row r="4622" spans="1:14" customFormat="1" ht="24" hidden="1" customHeight="1" thickTop="1" thickBot="1" x14ac:dyDescent="0.3">
      <c r="A4622" s="1" t="s">
        <v>0</v>
      </c>
      <c r="B4622" s="6" t="s">
        <v>130</v>
      </c>
      <c r="C4622" s="9">
        <f t="shared" si="2424"/>
        <v>0</v>
      </c>
      <c r="D4622" s="9">
        <v>0</v>
      </c>
      <c r="E4622" s="9">
        <v>0</v>
      </c>
      <c r="F4622" s="9">
        <f t="shared" si="2425"/>
        <v>0</v>
      </c>
      <c r="G4622" s="9">
        <v>0</v>
      </c>
      <c r="H4622" s="467">
        <v>0</v>
      </c>
      <c r="I4622" s="9">
        <f t="shared" si="2426"/>
        <v>0</v>
      </c>
      <c r="J4622" s="9">
        <v>0</v>
      </c>
      <c r="K4622" s="467">
        <v>0</v>
      </c>
      <c r="L4622" s="9">
        <f t="shared" si="2427"/>
        <v>0</v>
      </c>
      <c r="M4622" s="9">
        <v>0</v>
      </c>
      <c r="N4622" s="467">
        <v>0</v>
      </c>
    </row>
    <row r="4623" spans="1:14" customFormat="1" ht="20.25" hidden="1" customHeight="1" thickTop="1" thickBot="1" x14ac:dyDescent="0.3">
      <c r="A4623" s="1" t="s">
        <v>0</v>
      </c>
      <c r="B4623" s="6" t="s">
        <v>131</v>
      </c>
      <c r="C4623" s="9">
        <f t="shared" si="2424"/>
        <v>0</v>
      </c>
      <c r="D4623" s="9">
        <v>0</v>
      </c>
      <c r="E4623" s="9">
        <v>0</v>
      </c>
      <c r="F4623" s="9">
        <f t="shared" si="2425"/>
        <v>0</v>
      </c>
      <c r="G4623" s="9">
        <v>0</v>
      </c>
      <c r="H4623" s="467">
        <v>0</v>
      </c>
      <c r="I4623" s="9">
        <f t="shared" si="2426"/>
        <v>0</v>
      </c>
      <c r="J4623" s="9">
        <v>0</v>
      </c>
      <c r="K4623" s="467">
        <v>0</v>
      </c>
      <c r="L4623" s="9">
        <f t="shared" si="2427"/>
        <v>0</v>
      </c>
      <c r="M4623" s="9">
        <v>0</v>
      </c>
      <c r="N4623" s="467">
        <v>0</v>
      </c>
    </row>
    <row r="4624" spans="1:14" customFormat="1" ht="15.75" hidden="1" customHeight="1" thickTop="1" thickBot="1" x14ac:dyDescent="0.3">
      <c r="A4624" s="1" t="s">
        <v>0</v>
      </c>
      <c r="B4624" s="6" t="s">
        <v>132</v>
      </c>
      <c r="C4624" s="9">
        <f t="shared" si="2424"/>
        <v>0</v>
      </c>
      <c r="D4624" s="9">
        <v>0</v>
      </c>
      <c r="E4624" s="9">
        <v>0</v>
      </c>
      <c r="F4624" s="9">
        <f t="shared" si="2425"/>
        <v>0</v>
      </c>
      <c r="G4624" s="9">
        <v>0</v>
      </c>
      <c r="H4624" s="467">
        <v>0</v>
      </c>
      <c r="I4624" s="9">
        <f t="shared" si="2426"/>
        <v>0</v>
      </c>
      <c r="J4624" s="9">
        <v>0</v>
      </c>
      <c r="K4624" s="467">
        <v>0</v>
      </c>
      <c r="L4624" s="9">
        <f t="shared" si="2427"/>
        <v>0</v>
      </c>
      <c r="M4624" s="9">
        <v>0</v>
      </c>
      <c r="N4624" s="467">
        <v>0</v>
      </c>
    </row>
    <row r="4625" spans="1:14" customFormat="1" ht="15.75" hidden="1" customHeight="1" thickTop="1" thickBot="1" x14ac:dyDescent="0.3">
      <c r="A4625" s="1" t="s">
        <v>0</v>
      </c>
      <c r="B4625" s="6" t="s">
        <v>133</v>
      </c>
      <c r="C4625" s="9">
        <f t="shared" si="2424"/>
        <v>0</v>
      </c>
      <c r="D4625" s="9">
        <v>0</v>
      </c>
      <c r="E4625" s="9">
        <v>0</v>
      </c>
      <c r="F4625" s="9">
        <f t="shared" si="2425"/>
        <v>0</v>
      </c>
      <c r="G4625" s="9">
        <v>0</v>
      </c>
      <c r="H4625" s="467">
        <v>0</v>
      </c>
      <c r="I4625" s="9">
        <f t="shared" si="2426"/>
        <v>0</v>
      </c>
      <c r="J4625" s="9">
        <v>0</v>
      </c>
      <c r="K4625" s="467">
        <v>0</v>
      </c>
      <c r="L4625" s="9">
        <f t="shared" si="2427"/>
        <v>0</v>
      </c>
      <c r="M4625" s="9">
        <v>0</v>
      </c>
      <c r="N4625" s="467">
        <v>0</v>
      </c>
    </row>
    <row r="4626" spans="1:14" customFormat="1" ht="29.25" hidden="1" customHeight="1" thickTop="1" thickBot="1" x14ac:dyDescent="0.3">
      <c r="A4626" s="1" t="s">
        <v>0</v>
      </c>
      <c r="B4626" s="6" t="s">
        <v>134</v>
      </c>
      <c r="C4626" s="9">
        <f t="shared" si="2424"/>
        <v>0</v>
      </c>
      <c r="D4626" s="9">
        <v>0</v>
      </c>
      <c r="E4626" s="9">
        <v>0</v>
      </c>
      <c r="F4626" s="9">
        <f t="shared" si="2425"/>
        <v>0</v>
      </c>
      <c r="G4626" s="9">
        <v>0</v>
      </c>
      <c r="H4626" s="467">
        <v>0</v>
      </c>
      <c r="I4626" s="9">
        <f t="shared" si="2426"/>
        <v>0</v>
      </c>
      <c r="J4626" s="9">
        <v>0</v>
      </c>
      <c r="K4626" s="467">
        <v>0</v>
      </c>
      <c r="L4626" s="9">
        <f t="shared" si="2427"/>
        <v>0</v>
      </c>
      <c r="M4626" s="9">
        <v>0</v>
      </c>
      <c r="N4626" s="467">
        <v>0</v>
      </c>
    </row>
    <row r="4627" spans="1:14" customFormat="1" ht="15" hidden="1" customHeight="1" thickTop="1" thickBot="1" x14ac:dyDescent="0.3">
      <c r="A4627" s="1" t="s">
        <v>0</v>
      </c>
      <c r="B4627" s="6" t="s">
        <v>135</v>
      </c>
      <c r="C4627" s="9">
        <f t="shared" si="2424"/>
        <v>0</v>
      </c>
      <c r="D4627" s="9">
        <v>0</v>
      </c>
      <c r="E4627" s="9">
        <v>0</v>
      </c>
      <c r="F4627" s="9">
        <f t="shared" si="2425"/>
        <v>0</v>
      </c>
      <c r="G4627" s="9">
        <v>0</v>
      </c>
      <c r="H4627" s="467">
        <v>0</v>
      </c>
      <c r="I4627" s="9">
        <f t="shared" si="2426"/>
        <v>0</v>
      </c>
      <c r="J4627" s="9">
        <v>0</v>
      </c>
      <c r="K4627" s="467">
        <v>0</v>
      </c>
      <c r="L4627" s="9">
        <f t="shared" si="2427"/>
        <v>0</v>
      </c>
      <c r="M4627" s="9">
        <v>0</v>
      </c>
      <c r="N4627" s="467">
        <v>0</v>
      </c>
    </row>
    <row r="4628" spans="1:14" customFormat="1" ht="19.5" hidden="1" customHeight="1" thickTop="1" thickBot="1" x14ac:dyDescent="0.3">
      <c r="A4628" s="1" t="s">
        <v>0</v>
      </c>
      <c r="B4628" s="6" t="s">
        <v>136</v>
      </c>
      <c r="C4628" s="9">
        <f t="shared" si="2424"/>
        <v>0</v>
      </c>
      <c r="D4628" s="9">
        <v>0</v>
      </c>
      <c r="E4628" s="9">
        <v>0</v>
      </c>
      <c r="F4628" s="9">
        <f t="shared" si="2425"/>
        <v>0</v>
      </c>
      <c r="G4628" s="9">
        <v>0</v>
      </c>
      <c r="H4628" s="467">
        <v>0</v>
      </c>
      <c r="I4628" s="9">
        <f t="shared" si="2426"/>
        <v>0</v>
      </c>
      <c r="J4628" s="9">
        <v>0</v>
      </c>
      <c r="K4628" s="467">
        <v>0</v>
      </c>
      <c r="L4628" s="9">
        <f t="shared" si="2427"/>
        <v>0</v>
      </c>
      <c r="M4628" s="9">
        <v>0</v>
      </c>
      <c r="N4628" s="467">
        <v>0</v>
      </c>
    </row>
    <row r="4629" spans="1:14" customFormat="1" ht="20.25" hidden="1" customHeight="1" thickTop="1" thickBot="1" x14ac:dyDescent="0.3">
      <c r="A4629" s="1" t="s">
        <v>0</v>
      </c>
      <c r="B4629" s="6" t="s">
        <v>137</v>
      </c>
      <c r="C4629" s="9">
        <f t="shared" si="2424"/>
        <v>0</v>
      </c>
      <c r="D4629" s="9">
        <v>0</v>
      </c>
      <c r="E4629" s="9">
        <v>0</v>
      </c>
      <c r="F4629" s="9">
        <f t="shared" si="2425"/>
        <v>0</v>
      </c>
      <c r="G4629" s="9">
        <v>0</v>
      </c>
      <c r="H4629" s="467">
        <v>0</v>
      </c>
      <c r="I4629" s="9">
        <f t="shared" si="2426"/>
        <v>0</v>
      </c>
      <c r="J4629" s="9">
        <v>0</v>
      </c>
      <c r="K4629" s="467">
        <v>0</v>
      </c>
      <c r="L4629" s="9">
        <f t="shared" si="2427"/>
        <v>0</v>
      </c>
      <c r="M4629" s="9">
        <v>0</v>
      </c>
      <c r="N4629" s="467">
        <v>0</v>
      </c>
    </row>
    <row r="4630" spans="1:14" customFormat="1" ht="20.25" hidden="1" customHeight="1" thickTop="1" thickBot="1" x14ac:dyDescent="0.3">
      <c r="A4630" s="1" t="s">
        <v>0</v>
      </c>
      <c r="B4630" s="6" t="s">
        <v>138</v>
      </c>
      <c r="C4630" s="9">
        <f t="shared" si="2424"/>
        <v>0</v>
      </c>
      <c r="D4630" s="9">
        <v>0</v>
      </c>
      <c r="E4630" s="9">
        <v>0</v>
      </c>
      <c r="F4630" s="9">
        <f t="shared" si="2425"/>
        <v>0</v>
      </c>
      <c r="G4630" s="9">
        <v>0</v>
      </c>
      <c r="H4630" s="467">
        <v>0</v>
      </c>
      <c r="I4630" s="9">
        <f t="shared" si="2426"/>
        <v>0</v>
      </c>
      <c r="J4630" s="9">
        <v>0</v>
      </c>
      <c r="K4630" s="467">
        <v>0</v>
      </c>
      <c r="L4630" s="9">
        <f t="shared" si="2427"/>
        <v>0</v>
      </c>
      <c r="M4630" s="9">
        <v>0</v>
      </c>
      <c r="N4630" s="467">
        <v>0</v>
      </c>
    </row>
    <row r="4631" spans="1:14" customFormat="1" ht="34.5" hidden="1" customHeight="1" thickTop="1" thickBot="1" x14ac:dyDescent="0.3">
      <c r="A4631" s="1" t="s">
        <v>0</v>
      </c>
      <c r="B4631" s="6" t="s">
        <v>139</v>
      </c>
      <c r="C4631" s="9">
        <f t="shared" si="2424"/>
        <v>0</v>
      </c>
      <c r="D4631" s="9">
        <v>0</v>
      </c>
      <c r="E4631" s="9">
        <v>0</v>
      </c>
      <c r="F4631" s="9">
        <f t="shared" si="2425"/>
        <v>0</v>
      </c>
      <c r="G4631" s="9">
        <v>0</v>
      </c>
      <c r="H4631" s="467">
        <v>0</v>
      </c>
      <c r="I4631" s="9">
        <f t="shared" si="2426"/>
        <v>0</v>
      </c>
      <c r="J4631" s="9">
        <v>0</v>
      </c>
      <c r="K4631" s="467">
        <v>0</v>
      </c>
      <c r="L4631" s="9">
        <f t="shared" si="2427"/>
        <v>0</v>
      </c>
      <c r="M4631" s="9">
        <v>0</v>
      </c>
      <c r="N4631" s="467">
        <v>0</v>
      </c>
    </row>
    <row r="4632" spans="1:14" customFormat="1" ht="18.75" hidden="1" customHeight="1" thickTop="1" thickBot="1" x14ac:dyDescent="0.3">
      <c r="A4632" s="1" t="s">
        <v>0</v>
      </c>
      <c r="B4632" s="6" t="s">
        <v>140</v>
      </c>
      <c r="C4632" s="9">
        <f t="shared" si="2424"/>
        <v>0</v>
      </c>
      <c r="D4632" s="9">
        <v>0</v>
      </c>
      <c r="E4632" s="9">
        <v>0</v>
      </c>
      <c r="F4632" s="9">
        <f t="shared" si="2425"/>
        <v>0</v>
      </c>
      <c r="G4632" s="9">
        <v>0</v>
      </c>
      <c r="H4632" s="467">
        <v>0</v>
      </c>
      <c r="I4632" s="9">
        <f t="shared" si="2426"/>
        <v>0</v>
      </c>
      <c r="J4632" s="9">
        <v>0</v>
      </c>
      <c r="K4632" s="467">
        <v>0</v>
      </c>
      <c r="L4632" s="9">
        <f t="shared" si="2427"/>
        <v>0</v>
      </c>
      <c r="M4632" s="9">
        <v>0</v>
      </c>
      <c r="N4632" s="467">
        <v>0</v>
      </c>
    </row>
    <row r="4633" spans="1:14" customFormat="1" ht="24.75" hidden="1" customHeight="1" thickTop="1" thickBot="1" x14ac:dyDescent="0.3">
      <c r="A4633" s="1" t="s">
        <v>0</v>
      </c>
      <c r="B4633" s="6" t="s">
        <v>141</v>
      </c>
      <c r="C4633" s="9">
        <f t="shared" si="2424"/>
        <v>0</v>
      </c>
      <c r="D4633" s="9">
        <v>0</v>
      </c>
      <c r="E4633" s="9">
        <v>0</v>
      </c>
      <c r="F4633" s="9">
        <f t="shared" si="2425"/>
        <v>0</v>
      </c>
      <c r="G4633" s="9">
        <v>0</v>
      </c>
      <c r="H4633" s="467">
        <v>0</v>
      </c>
      <c r="I4633" s="9">
        <f t="shared" si="2426"/>
        <v>0</v>
      </c>
      <c r="J4633" s="9">
        <v>0</v>
      </c>
      <c r="K4633" s="467">
        <v>0</v>
      </c>
      <c r="L4633" s="9">
        <f t="shared" si="2427"/>
        <v>0</v>
      </c>
      <c r="M4633" s="9">
        <v>0</v>
      </c>
      <c r="N4633" s="467">
        <v>0</v>
      </c>
    </row>
    <row r="4634" spans="1:14" customFormat="1" ht="21" hidden="1" customHeight="1" thickTop="1" thickBot="1" x14ac:dyDescent="0.3">
      <c r="A4634" s="1" t="s">
        <v>0</v>
      </c>
      <c r="B4634" s="6" t="s">
        <v>142</v>
      </c>
      <c r="C4634" s="9">
        <f t="shared" si="2424"/>
        <v>0</v>
      </c>
      <c r="D4634" s="9">
        <v>0</v>
      </c>
      <c r="E4634" s="9">
        <v>0</v>
      </c>
      <c r="F4634" s="9">
        <f t="shared" si="2425"/>
        <v>0</v>
      </c>
      <c r="G4634" s="9">
        <v>0</v>
      </c>
      <c r="H4634" s="467">
        <v>0</v>
      </c>
      <c r="I4634" s="9">
        <f t="shared" si="2426"/>
        <v>0</v>
      </c>
      <c r="J4634" s="9">
        <v>0</v>
      </c>
      <c r="K4634" s="467">
        <v>0</v>
      </c>
      <c r="L4634" s="9">
        <f t="shared" si="2427"/>
        <v>0</v>
      </c>
      <c r="M4634" s="9">
        <v>0</v>
      </c>
      <c r="N4634" s="467">
        <v>0</v>
      </c>
    </row>
    <row r="4635" spans="1:14" customFormat="1" ht="18" hidden="1" customHeight="1" thickTop="1" thickBot="1" x14ac:dyDescent="0.3">
      <c r="A4635" s="1" t="s">
        <v>0</v>
      </c>
      <c r="B4635" s="6" t="s">
        <v>143</v>
      </c>
      <c r="C4635" s="9">
        <f t="shared" si="2424"/>
        <v>0</v>
      </c>
      <c r="D4635" s="9">
        <v>0</v>
      </c>
      <c r="E4635" s="9">
        <v>0</v>
      </c>
      <c r="F4635" s="9">
        <f t="shared" si="2425"/>
        <v>0</v>
      </c>
      <c r="G4635" s="9">
        <v>0</v>
      </c>
      <c r="H4635" s="467">
        <v>0</v>
      </c>
      <c r="I4635" s="9">
        <f t="shared" si="2426"/>
        <v>0</v>
      </c>
      <c r="J4635" s="9">
        <v>0</v>
      </c>
      <c r="K4635" s="467">
        <v>0</v>
      </c>
      <c r="L4635" s="9">
        <f t="shared" si="2427"/>
        <v>0</v>
      </c>
      <c r="M4635" s="9">
        <v>0</v>
      </c>
      <c r="N4635" s="467">
        <v>0</v>
      </c>
    </row>
    <row r="4636" spans="1:14" customFormat="1" ht="22.5" hidden="1" customHeight="1" thickTop="1" thickBot="1" x14ac:dyDescent="0.3">
      <c r="A4636" s="1" t="s">
        <v>0</v>
      </c>
      <c r="B4636" s="6" t="s">
        <v>144</v>
      </c>
      <c r="C4636" s="9">
        <f t="shared" si="2424"/>
        <v>0</v>
      </c>
      <c r="D4636" s="9">
        <v>0</v>
      </c>
      <c r="E4636" s="9">
        <v>0</v>
      </c>
      <c r="F4636" s="9">
        <f t="shared" si="2425"/>
        <v>0</v>
      </c>
      <c r="G4636" s="9">
        <v>0</v>
      </c>
      <c r="H4636" s="467">
        <v>0</v>
      </c>
      <c r="I4636" s="9">
        <f t="shared" si="2426"/>
        <v>0</v>
      </c>
      <c r="J4636" s="9">
        <v>0</v>
      </c>
      <c r="K4636" s="467">
        <v>0</v>
      </c>
      <c r="L4636" s="9">
        <f t="shared" si="2427"/>
        <v>0</v>
      </c>
      <c r="M4636" s="9">
        <v>0</v>
      </c>
      <c r="N4636" s="467">
        <v>0</v>
      </c>
    </row>
    <row r="4637" spans="1:14" customFormat="1" ht="21" hidden="1" customHeight="1" thickTop="1" thickBot="1" x14ac:dyDescent="0.3">
      <c r="A4637" s="1" t="s">
        <v>0</v>
      </c>
      <c r="B4637" s="6" t="s">
        <v>145</v>
      </c>
      <c r="C4637" s="9">
        <f t="shared" si="2424"/>
        <v>0</v>
      </c>
      <c r="D4637" s="9">
        <v>0</v>
      </c>
      <c r="E4637" s="9">
        <v>0</v>
      </c>
      <c r="F4637" s="9">
        <f t="shared" si="2425"/>
        <v>0</v>
      </c>
      <c r="G4637" s="9">
        <v>0</v>
      </c>
      <c r="H4637" s="467">
        <v>0</v>
      </c>
      <c r="I4637" s="9">
        <f t="shared" si="2426"/>
        <v>0</v>
      </c>
      <c r="J4637" s="9">
        <v>0</v>
      </c>
      <c r="K4637" s="467">
        <v>0</v>
      </c>
      <c r="L4637" s="9">
        <f t="shared" si="2427"/>
        <v>0</v>
      </c>
      <c r="M4637" s="9">
        <v>0</v>
      </c>
      <c r="N4637" s="467">
        <v>0</v>
      </c>
    </row>
    <row r="4638" spans="1:14" customFormat="1" ht="21" hidden="1" customHeight="1" thickTop="1" x14ac:dyDescent="0.25">
      <c r="A4638" s="133" t="s">
        <v>0</v>
      </c>
      <c r="B4638" s="136" t="s">
        <v>146</v>
      </c>
      <c r="C4638" s="135">
        <f t="shared" si="2424"/>
        <v>0</v>
      </c>
      <c r="D4638" s="135">
        <v>0</v>
      </c>
      <c r="E4638" s="135">
        <v>0</v>
      </c>
      <c r="F4638" s="135">
        <f t="shared" si="2425"/>
        <v>0</v>
      </c>
      <c r="G4638" s="135">
        <v>0</v>
      </c>
      <c r="H4638" s="476">
        <v>0</v>
      </c>
      <c r="I4638" s="135">
        <f t="shared" si="2426"/>
        <v>0</v>
      </c>
      <c r="J4638" s="135">
        <v>0</v>
      </c>
      <c r="K4638" s="476">
        <v>0</v>
      </c>
      <c r="L4638" s="135">
        <f t="shared" si="2427"/>
        <v>0</v>
      </c>
      <c r="M4638" s="135">
        <v>0</v>
      </c>
      <c r="N4638" s="476">
        <v>0</v>
      </c>
    </row>
    <row r="4639" spans="1:14" x14ac:dyDescent="0.2">
      <c r="A4639" s="388" t="s">
        <v>0</v>
      </c>
      <c r="B4639" s="328" t="s">
        <v>147</v>
      </c>
      <c r="C4639" s="329">
        <f t="shared" si="2424"/>
        <v>0</v>
      </c>
      <c r="D4639" s="329">
        <f>SUM(D4640,D4687,D4694:D4695)</f>
        <v>0</v>
      </c>
      <c r="E4639" s="329">
        <f>SUM(E4640,E4687,E4694:E4695)</f>
        <v>0</v>
      </c>
      <c r="F4639" s="329">
        <f t="shared" si="2425"/>
        <v>389</v>
      </c>
      <c r="G4639" s="329">
        <f>G4640</f>
        <v>0</v>
      </c>
      <c r="H4639" s="446">
        <f>H4640</f>
        <v>389</v>
      </c>
      <c r="I4639" s="329">
        <f t="shared" si="2426"/>
        <v>59.33</v>
      </c>
      <c r="J4639" s="329">
        <f>J4640</f>
        <v>38</v>
      </c>
      <c r="K4639" s="446">
        <f>K4640</f>
        <v>21.33</v>
      </c>
      <c r="L4639" s="329">
        <f t="shared" si="2427"/>
        <v>0</v>
      </c>
      <c r="M4639" s="329">
        <f>M4640</f>
        <v>0</v>
      </c>
      <c r="N4639" s="446">
        <f>N4640</f>
        <v>0</v>
      </c>
    </row>
    <row r="4640" spans="1:14" x14ac:dyDescent="0.2">
      <c r="A4640" s="388" t="s">
        <v>0</v>
      </c>
      <c r="B4640" s="330" t="s">
        <v>148</v>
      </c>
      <c r="C4640" s="329">
        <f t="shared" si="2424"/>
        <v>0</v>
      </c>
      <c r="D4640" s="329">
        <f>SUM(D4641,D4653,D4682)</f>
        <v>0</v>
      </c>
      <c r="E4640" s="329">
        <f>SUM(E4641,E4653,E4682)</f>
        <v>0</v>
      </c>
      <c r="F4640" s="392">
        <f t="shared" si="2425"/>
        <v>389</v>
      </c>
      <c r="G4640" s="392">
        <f>G4641</f>
        <v>0</v>
      </c>
      <c r="H4640" s="529">
        <f>H4641</f>
        <v>389</v>
      </c>
      <c r="I4640" s="392">
        <f t="shared" si="2426"/>
        <v>59.33</v>
      </c>
      <c r="J4640" s="392">
        <f>J4641</f>
        <v>38</v>
      </c>
      <c r="K4640" s="529">
        <f>K4641</f>
        <v>21.33</v>
      </c>
      <c r="L4640" s="392">
        <f t="shared" si="2427"/>
        <v>0</v>
      </c>
      <c r="M4640" s="392">
        <f>M4641</f>
        <v>0</v>
      </c>
      <c r="N4640" s="529">
        <f>N4641</f>
        <v>0</v>
      </c>
    </row>
    <row r="4641" spans="1:14" ht="17.25" customHeight="1" x14ac:dyDescent="0.2">
      <c r="A4641" s="388" t="s">
        <v>0</v>
      </c>
      <c r="B4641" s="391" t="s">
        <v>149</v>
      </c>
      <c r="C4641" s="329">
        <f t="shared" si="2424"/>
        <v>0</v>
      </c>
      <c r="D4641" s="329">
        <f>SUM(D4642:D4652)</f>
        <v>0</v>
      </c>
      <c r="E4641" s="329">
        <f>SUM(E4642:E4652)</f>
        <v>0</v>
      </c>
      <c r="F4641" s="392">
        <f t="shared" si="2425"/>
        <v>389</v>
      </c>
      <c r="G4641" s="392">
        <f>G4642+G4643</f>
        <v>0</v>
      </c>
      <c r="H4641" s="529">
        <f>SUM(H4642:H4652)</f>
        <v>389</v>
      </c>
      <c r="I4641" s="392">
        <f t="shared" si="2426"/>
        <v>59.33</v>
      </c>
      <c r="J4641" s="392">
        <f>J4642+J4643</f>
        <v>38</v>
      </c>
      <c r="K4641" s="529">
        <f>SUM(K4642:K4652)</f>
        <v>21.33</v>
      </c>
      <c r="L4641" s="392">
        <f t="shared" si="2427"/>
        <v>0</v>
      </c>
      <c r="M4641" s="392">
        <f>M4642+M4643</f>
        <v>0</v>
      </c>
      <c r="N4641" s="529">
        <f>SUM(N4642:N4652)</f>
        <v>0</v>
      </c>
    </row>
    <row r="4642" spans="1:14" customFormat="1" ht="24.75" customHeight="1" x14ac:dyDescent="0.25">
      <c r="A4642" s="151" t="s">
        <v>0</v>
      </c>
      <c r="B4642" s="158" t="s">
        <v>150</v>
      </c>
      <c r="C4642" s="155">
        <f t="shared" si="2424"/>
        <v>0</v>
      </c>
      <c r="D4642" s="155">
        <v>0</v>
      </c>
      <c r="E4642" s="155">
        <v>0</v>
      </c>
      <c r="F4642" s="155">
        <f t="shared" si="2425"/>
        <v>0</v>
      </c>
      <c r="G4642" s="155">
        <v>0</v>
      </c>
      <c r="H4642" s="505">
        <v>0</v>
      </c>
      <c r="I4642" s="155">
        <f t="shared" si="2426"/>
        <v>0</v>
      </c>
      <c r="J4642" s="155">
        <v>0</v>
      </c>
      <c r="K4642" s="505">
        <v>0</v>
      </c>
      <c r="L4642" s="155">
        <f t="shared" si="2427"/>
        <v>0</v>
      </c>
      <c r="M4642" s="155">
        <v>0</v>
      </c>
      <c r="N4642" s="505">
        <v>0</v>
      </c>
    </row>
    <row r="4643" spans="1:14" customFormat="1" ht="33" customHeight="1" x14ac:dyDescent="0.25">
      <c r="A4643" s="151" t="s">
        <v>0</v>
      </c>
      <c r="B4643" s="158" t="s">
        <v>151</v>
      </c>
      <c r="C4643" s="155">
        <f t="shared" si="2424"/>
        <v>0</v>
      </c>
      <c r="D4643" s="155">
        <v>0</v>
      </c>
      <c r="E4643" s="155">
        <v>0</v>
      </c>
      <c r="F4643" s="155">
        <f t="shared" si="2425"/>
        <v>0</v>
      </c>
      <c r="G4643" s="155">
        <f>G4649</f>
        <v>0</v>
      </c>
      <c r="H4643" s="505">
        <v>0</v>
      </c>
      <c r="I4643" s="155">
        <f t="shared" si="2426"/>
        <v>38</v>
      </c>
      <c r="J4643" s="155">
        <f>J4649</f>
        <v>38</v>
      </c>
      <c r="K4643" s="505">
        <v>0</v>
      </c>
      <c r="L4643" s="155">
        <f t="shared" si="2427"/>
        <v>0</v>
      </c>
      <c r="M4643" s="155">
        <f>M4649</f>
        <v>0</v>
      </c>
      <c r="N4643" s="505">
        <v>0</v>
      </c>
    </row>
    <row r="4644" spans="1:14" customFormat="1" ht="1.5" hidden="1" customHeight="1" thickBot="1" x14ac:dyDescent="0.3">
      <c r="A4644" s="140" t="s">
        <v>0</v>
      </c>
      <c r="B4644" s="148" t="s">
        <v>152</v>
      </c>
      <c r="C4644" s="142">
        <f t="shared" si="2424"/>
        <v>0</v>
      </c>
      <c r="D4644" s="142">
        <v>0</v>
      </c>
      <c r="E4644" s="142">
        <v>0</v>
      </c>
      <c r="F4644" s="142">
        <f t="shared" si="2425"/>
        <v>0</v>
      </c>
      <c r="G4644" s="142">
        <v>0</v>
      </c>
      <c r="H4644" s="477">
        <v>0</v>
      </c>
      <c r="I4644" s="142">
        <f t="shared" si="2426"/>
        <v>0</v>
      </c>
      <c r="J4644" s="142">
        <v>0</v>
      </c>
      <c r="K4644" s="477">
        <v>0</v>
      </c>
      <c r="L4644" s="142">
        <f t="shared" si="2427"/>
        <v>0</v>
      </c>
      <c r="M4644" s="142">
        <v>0</v>
      </c>
      <c r="N4644" s="477">
        <v>0</v>
      </c>
    </row>
    <row r="4645" spans="1:14" customFormat="1" ht="9.75" hidden="1" customHeight="1" thickTop="1" x14ac:dyDescent="0.25">
      <c r="A4645" s="133" t="s">
        <v>0</v>
      </c>
      <c r="B4645" s="136" t="s">
        <v>153</v>
      </c>
      <c r="C4645" s="135">
        <f t="shared" si="2424"/>
        <v>0</v>
      </c>
      <c r="D4645" s="135">
        <v>0</v>
      </c>
      <c r="E4645" s="135">
        <v>0</v>
      </c>
      <c r="F4645" s="135">
        <f t="shared" si="2425"/>
        <v>0</v>
      </c>
      <c r="G4645" s="135">
        <v>0</v>
      </c>
      <c r="H4645" s="476">
        <v>0</v>
      </c>
      <c r="I4645" s="135">
        <f t="shared" si="2426"/>
        <v>0</v>
      </c>
      <c r="J4645" s="135">
        <v>0</v>
      </c>
      <c r="K4645" s="476">
        <v>0</v>
      </c>
      <c r="L4645" s="135">
        <f t="shared" si="2427"/>
        <v>0</v>
      </c>
      <c r="M4645" s="135">
        <v>0</v>
      </c>
      <c r="N4645" s="476">
        <v>0</v>
      </c>
    </row>
    <row r="4646" spans="1:14" ht="19.5" customHeight="1" x14ac:dyDescent="0.2">
      <c r="A4646" s="388" t="s">
        <v>0</v>
      </c>
      <c r="B4646" s="393" t="s">
        <v>154</v>
      </c>
      <c r="C4646" s="329">
        <f t="shared" si="2424"/>
        <v>0</v>
      </c>
      <c r="D4646" s="329">
        <v>0</v>
      </c>
      <c r="E4646" s="329">
        <v>0</v>
      </c>
      <c r="F4646" s="329">
        <f t="shared" si="2425"/>
        <v>0</v>
      </c>
      <c r="G4646" s="329">
        <v>0</v>
      </c>
      <c r="H4646" s="446">
        <v>0</v>
      </c>
      <c r="I4646" s="329">
        <f t="shared" si="2426"/>
        <v>0</v>
      </c>
      <c r="J4646" s="329">
        <v>0</v>
      </c>
      <c r="K4646" s="446">
        <v>0</v>
      </c>
      <c r="L4646" s="329">
        <f t="shared" si="2427"/>
        <v>0</v>
      </c>
      <c r="M4646" s="329">
        <v>0</v>
      </c>
      <c r="N4646" s="446">
        <v>0</v>
      </c>
    </row>
    <row r="4647" spans="1:14" customFormat="1" ht="18" hidden="1" customHeight="1" thickBot="1" x14ac:dyDescent="0.3">
      <c r="A4647" s="140" t="s">
        <v>0</v>
      </c>
      <c r="B4647" s="148" t="s">
        <v>155</v>
      </c>
      <c r="C4647" s="142">
        <f t="shared" si="2424"/>
        <v>0</v>
      </c>
      <c r="D4647" s="142">
        <v>0</v>
      </c>
      <c r="E4647" s="142">
        <v>0</v>
      </c>
      <c r="F4647" s="142">
        <f t="shared" si="2425"/>
        <v>0</v>
      </c>
      <c r="G4647" s="142">
        <v>0</v>
      </c>
      <c r="H4647" s="477">
        <v>0</v>
      </c>
      <c r="I4647" s="142">
        <f t="shared" si="2426"/>
        <v>0</v>
      </c>
      <c r="J4647" s="142">
        <v>0</v>
      </c>
      <c r="K4647" s="477">
        <v>0</v>
      </c>
      <c r="L4647" s="142">
        <f t="shared" si="2427"/>
        <v>0</v>
      </c>
      <c r="M4647" s="142">
        <v>0</v>
      </c>
      <c r="N4647" s="477">
        <v>0</v>
      </c>
    </row>
    <row r="4648" spans="1:14" customFormat="1" ht="18.75" hidden="1" customHeight="1" thickTop="1" x14ac:dyDescent="0.25">
      <c r="A4648" s="133" t="s">
        <v>0</v>
      </c>
      <c r="B4648" s="136" t="s">
        <v>156</v>
      </c>
      <c r="C4648" s="135">
        <f t="shared" si="2424"/>
        <v>0</v>
      </c>
      <c r="D4648" s="135">
        <v>0</v>
      </c>
      <c r="E4648" s="135">
        <v>0</v>
      </c>
      <c r="F4648" s="135">
        <f t="shared" si="2425"/>
        <v>0</v>
      </c>
      <c r="G4648" s="135">
        <v>0</v>
      </c>
      <c r="H4648" s="476">
        <v>0</v>
      </c>
      <c r="I4648" s="135">
        <f t="shared" si="2426"/>
        <v>0</v>
      </c>
      <c r="J4648" s="135">
        <v>0</v>
      </c>
      <c r="K4648" s="476">
        <v>0</v>
      </c>
      <c r="L4648" s="135">
        <f t="shared" si="2427"/>
        <v>0</v>
      </c>
      <c r="M4648" s="135">
        <v>0</v>
      </c>
      <c r="N4648" s="476">
        <v>0</v>
      </c>
    </row>
    <row r="4649" spans="1:14" ht="27.75" customHeight="1" x14ac:dyDescent="0.2">
      <c r="A4649" s="388" t="s">
        <v>0</v>
      </c>
      <c r="B4649" s="393" t="s">
        <v>157</v>
      </c>
      <c r="C4649" s="329">
        <f t="shared" si="2424"/>
        <v>0</v>
      </c>
      <c r="D4649" s="329">
        <v>0</v>
      </c>
      <c r="E4649" s="329">
        <v>0</v>
      </c>
      <c r="F4649" s="392">
        <f t="shared" si="2425"/>
        <v>389</v>
      </c>
      <c r="G4649" s="392">
        <f>27-17-10</f>
        <v>0</v>
      </c>
      <c r="H4649" s="529">
        <v>389</v>
      </c>
      <c r="I4649" s="392">
        <f t="shared" si="2426"/>
        <v>59.33</v>
      </c>
      <c r="J4649" s="392">
        <v>38</v>
      </c>
      <c r="K4649" s="529">
        <v>21.33</v>
      </c>
      <c r="L4649" s="392">
        <f t="shared" si="2427"/>
        <v>0</v>
      </c>
      <c r="M4649" s="392">
        <v>0</v>
      </c>
      <c r="N4649" s="529">
        <v>0</v>
      </c>
    </row>
    <row r="4650" spans="1:14" customFormat="1" ht="0.75" hidden="1" customHeight="1" thickBot="1" x14ac:dyDescent="0.3">
      <c r="A4650" s="140" t="s">
        <v>0</v>
      </c>
      <c r="B4650" s="148" t="s">
        <v>158</v>
      </c>
      <c r="C4650" s="142">
        <f t="shared" si="2424"/>
        <v>0</v>
      </c>
      <c r="D4650" s="142">
        <v>0</v>
      </c>
      <c r="E4650" s="142">
        <v>0</v>
      </c>
      <c r="F4650" s="142">
        <f t="shared" si="2425"/>
        <v>0</v>
      </c>
      <c r="G4650" s="142">
        <v>0</v>
      </c>
      <c r="H4650" s="477">
        <v>0</v>
      </c>
      <c r="I4650" s="142">
        <f t="shared" si="2426"/>
        <v>0</v>
      </c>
      <c r="J4650" s="142">
        <v>0</v>
      </c>
      <c r="K4650" s="477">
        <v>0</v>
      </c>
      <c r="L4650" s="142">
        <f t="shared" si="2427"/>
        <v>0</v>
      </c>
      <c r="M4650" s="142">
        <v>0</v>
      </c>
      <c r="N4650" s="477">
        <v>0</v>
      </c>
    </row>
    <row r="4651" spans="1:14" customFormat="1" ht="15.75" hidden="1" customHeight="1" thickBot="1" x14ac:dyDescent="0.3">
      <c r="A4651" s="1" t="s">
        <v>0</v>
      </c>
      <c r="B4651" s="5" t="s">
        <v>159</v>
      </c>
      <c r="C4651" s="9">
        <f t="shared" si="2424"/>
        <v>0</v>
      </c>
      <c r="D4651" s="9">
        <v>0</v>
      </c>
      <c r="E4651" s="9">
        <v>0</v>
      </c>
      <c r="F4651" s="9">
        <f t="shared" si="2425"/>
        <v>0</v>
      </c>
      <c r="G4651" s="9">
        <v>0</v>
      </c>
      <c r="H4651" s="467">
        <v>0</v>
      </c>
      <c r="I4651" s="9">
        <f t="shared" si="2426"/>
        <v>0</v>
      </c>
      <c r="J4651" s="9">
        <v>0</v>
      </c>
      <c r="K4651" s="467">
        <v>0</v>
      </c>
      <c r="L4651" s="9">
        <f t="shared" si="2427"/>
        <v>0</v>
      </c>
      <c r="M4651" s="9">
        <v>0</v>
      </c>
      <c r="N4651" s="467">
        <v>0</v>
      </c>
    </row>
    <row r="4652" spans="1:14" customFormat="1" ht="30.75" hidden="1" customHeight="1" thickBot="1" x14ac:dyDescent="0.3">
      <c r="A4652" s="1" t="s">
        <v>0</v>
      </c>
      <c r="B4652" s="5" t="s">
        <v>160</v>
      </c>
      <c r="C4652" s="9">
        <f t="shared" si="2424"/>
        <v>0</v>
      </c>
      <c r="D4652" s="9">
        <v>0</v>
      </c>
      <c r="E4652" s="9">
        <v>0</v>
      </c>
      <c r="F4652" s="9">
        <f t="shared" si="2425"/>
        <v>0</v>
      </c>
      <c r="G4652" s="9">
        <v>0</v>
      </c>
      <c r="H4652" s="467">
        <v>0</v>
      </c>
      <c r="I4652" s="9">
        <f t="shared" si="2426"/>
        <v>0</v>
      </c>
      <c r="J4652" s="9">
        <v>0</v>
      </c>
      <c r="K4652" s="467">
        <v>0</v>
      </c>
      <c r="L4652" s="9">
        <f t="shared" si="2427"/>
        <v>0</v>
      </c>
      <c r="M4652" s="9">
        <v>0</v>
      </c>
      <c r="N4652" s="467">
        <v>0</v>
      </c>
    </row>
    <row r="4653" spans="1:14" customFormat="1" ht="30.75" hidden="1" customHeight="1" thickBot="1" x14ac:dyDescent="0.3">
      <c r="A4653" s="1" t="s">
        <v>0</v>
      </c>
      <c r="B4653" s="4" t="s">
        <v>161</v>
      </c>
      <c r="C4653" s="9">
        <f t="shared" si="2424"/>
        <v>0</v>
      </c>
      <c r="D4653" s="9">
        <f>SUM(D4654,D4661)</f>
        <v>0</v>
      </c>
      <c r="E4653" s="9">
        <f>SUM(E4654,E4661)</f>
        <v>0</v>
      </c>
      <c r="F4653" s="9">
        <f t="shared" si="2425"/>
        <v>0</v>
      </c>
      <c r="G4653" s="9">
        <f>SUM(G4654,G4661)</f>
        <v>0</v>
      </c>
      <c r="H4653" s="467">
        <f>SUM(H4654,H4661)</f>
        <v>0</v>
      </c>
      <c r="I4653" s="9">
        <f t="shared" si="2426"/>
        <v>0</v>
      </c>
      <c r="J4653" s="9">
        <f>SUM(J4654,J4661)</f>
        <v>0</v>
      </c>
      <c r="K4653" s="467">
        <f>SUM(K4654,K4661)</f>
        <v>0</v>
      </c>
      <c r="L4653" s="9">
        <f t="shared" si="2427"/>
        <v>0</v>
      </c>
      <c r="M4653" s="9">
        <f>SUM(M4654,M4661)</f>
        <v>0</v>
      </c>
      <c r="N4653" s="467">
        <f>SUM(N4654,N4661)</f>
        <v>0</v>
      </c>
    </row>
    <row r="4654" spans="1:14" customFormat="1" ht="30.75" hidden="1" customHeight="1" thickBot="1" x14ac:dyDescent="0.3">
      <c r="A4654" s="1" t="s">
        <v>0</v>
      </c>
      <c r="B4654" s="5" t="s">
        <v>162</v>
      </c>
      <c r="C4654" s="9">
        <f t="shared" si="2424"/>
        <v>0</v>
      </c>
      <c r="D4654" s="9">
        <f>SUM(D4655:D4660)</f>
        <v>0</v>
      </c>
      <c r="E4654" s="9">
        <f>SUM(E4655:E4660)</f>
        <v>0</v>
      </c>
      <c r="F4654" s="9">
        <f t="shared" si="2425"/>
        <v>0</v>
      </c>
      <c r="G4654" s="9">
        <f>SUM(G4655:G4660)</f>
        <v>0</v>
      </c>
      <c r="H4654" s="467">
        <f>SUM(H4655:H4660)</f>
        <v>0</v>
      </c>
      <c r="I4654" s="9">
        <f t="shared" si="2426"/>
        <v>0</v>
      </c>
      <c r="J4654" s="9">
        <f>SUM(J4655:J4660)</f>
        <v>0</v>
      </c>
      <c r="K4654" s="467">
        <f>SUM(K4655:K4660)</f>
        <v>0</v>
      </c>
      <c r="L4654" s="9">
        <f t="shared" si="2427"/>
        <v>0</v>
      </c>
      <c r="M4654" s="9">
        <f>SUM(M4655:M4660)</f>
        <v>0</v>
      </c>
      <c r="N4654" s="467">
        <f>SUM(N4655:N4660)</f>
        <v>0</v>
      </c>
    </row>
    <row r="4655" spans="1:14" customFormat="1" ht="30.75" hidden="1" customHeight="1" thickBot="1" x14ac:dyDescent="0.3">
      <c r="A4655" s="1" t="s">
        <v>0</v>
      </c>
      <c r="B4655" s="6" t="s">
        <v>163</v>
      </c>
      <c r="C4655" s="9">
        <f t="shared" si="2424"/>
        <v>0</v>
      </c>
      <c r="D4655" s="9">
        <v>0</v>
      </c>
      <c r="E4655" s="9">
        <v>0</v>
      </c>
      <c r="F4655" s="9">
        <f t="shared" si="2425"/>
        <v>0</v>
      </c>
      <c r="G4655" s="9">
        <v>0</v>
      </c>
      <c r="H4655" s="467">
        <v>0</v>
      </c>
      <c r="I4655" s="9">
        <f t="shared" si="2426"/>
        <v>0</v>
      </c>
      <c r="J4655" s="9">
        <v>0</v>
      </c>
      <c r="K4655" s="467">
        <v>0</v>
      </c>
      <c r="L4655" s="9">
        <f t="shared" si="2427"/>
        <v>0</v>
      </c>
      <c r="M4655" s="9">
        <v>0</v>
      </c>
      <c r="N4655" s="467">
        <v>0</v>
      </c>
    </row>
    <row r="4656" spans="1:14" customFormat="1" ht="45.75" hidden="1" customHeight="1" thickBot="1" x14ac:dyDescent="0.3">
      <c r="A4656" s="1" t="s">
        <v>0</v>
      </c>
      <c r="B4656" s="6" t="s">
        <v>164</v>
      </c>
      <c r="C4656" s="9">
        <f t="shared" si="2424"/>
        <v>0</v>
      </c>
      <c r="D4656" s="9">
        <v>0</v>
      </c>
      <c r="E4656" s="9">
        <v>0</v>
      </c>
      <c r="F4656" s="9">
        <f t="shared" si="2425"/>
        <v>0</v>
      </c>
      <c r="G4656" s="9">
        <v>0</v>
      </c>
      <c r="H4656" s="467">
        <v>0</v>
      </c>
      <c r="I4656" s="9">
        <f t="shared" si="2426"/>
        <v>0</v>
      </c>
      <c r="J4656" s="9">
        <v>0</v>
      </c>
      <c r="K4656" s="467">
        <v>0</v>
      </c>
      <c r="L4656" s="9">
        <f t="shared" si="2427"/>
        <v>0</v>
      </c>
      <c r="M4656" s="9">
        <v>0</v>
      </c>
      <c r="N4656" s="467">
        <v>0</v>
      </c>
    </row>
    <row r="4657" spans="1:14" customFormat="1" ht="30.75" hidden="1" customHeight="1" thickBot="1" x14ac:dyDescent="0.3">
      <c r="A4657" s="1" t="s">
        <v>0</v>
      </c>
      <c r="B4657" s="6" t="s">
        <v>165</v>
      </c>
      <c r="C4657" s="9">
        <f t="shared" si="2424"/>
        <v>0</v>
      </c>
      <c r="D4657" s="9">
        <v>0</v>
      </c>
      <c r="E4657" s="9">
        <v>0</v>
      </c>
      <c r="F4657" s="9">
        <f t="shared" si="2425"/>
        <v>0</v>
      </c>
      <c r="G4657" s="9">
        <v>0</v>
      </c>
      <c r="H4657" s="467">
        <v>0</v>
      </c>
      <c r="I4657" s="9">
        <f t="shared" si="2426"/>
        <v>0</v>
      </c>
      <c r="J4657" s="9">
        <v>0</v>
      </c>
      <c r="K4657" s="467">
        <v>0</v>
      </c>
      <c r="L4657" s="9">
        <f t="shared" si="2427"/>
        <v>0</v>
      </c>
      <c r="M4657" s="9">
        <v>0</v>
      </c>
      <c r="N4657" s="467">
        <v>0</v>
      </c>
    </row>
    <row r="4658" spans="1:14" customFormat="1" ht="60.75" hidden="1" customHeight="1" thickBot="1" x14ac:dyDescent="0.3">
      <c r="A4658" s="1" t="s">
        <v>0</v>
      </c>
      <c r="B4658" s="6" t="s">
        <v>166</v>
      </c>
      <c r="C4658" s="9">
        <f t="shared" si="2424"/>
        <v>0</v>
      </c>
      <c r="D4658" s="9">
        <v>0</v>
      </c>
      <c r="E4658" s="9">
        <v>0</v>
      </c>
      <c r="F4658" s="9">
        <f t="shared" si="2425"/>
        <v>0</v>
      </c>
      <c r="G4658" s="9">
        <v>0</v>
      </c>
      <c r="H4658" s="467">
        <v>0</v>
      </c>
      <c r="I4658" s="9">
        <f t="shared" si="2426"/>
        <v>0</v>
      </c>
      <c r="J4658" s="9">
        <v>0</v>
      </c>
      <c r="K4658" s="467">
        <v>0</v>
      </c>
      <c r="L4658" s="9">
        <f t="shared" si="2427"/>
        <v>0</v>
      </c>
      <c r="M4658" s="9">
        <v>0</v>
      </c>
      <c r="N4658" s="467">
        <v>0</v>
      </c>
    </row>
    <row r="4659" spans="1:14" customFormat="1" ht="60.75" hidden="1" customHeight="1" thickBot="1" x14ac:dyDescent="0.3">
      <c r="A4659" s="1" t="s">
        <v>0</v>
      </c>
      <c r="B4659" s="6" t="s">
        <v>167</v>
      </c>
      <c r="C4659" s="9">
        <f t="shared" si="2424"/>
        <v>0</v>
      </c>
      <c r="D4659" s="9">
        <v>0</v>
      </c>
      <c r="E4659" s="9">
        <v>0</v>
      </c>
      <c r="F4659" s="9">
        <f t="shared" si="2425"/>
        <v>0</v>
      </c>
      <c r="G4659" s="9">
        <v>0</v>
      </c>
      <c r="H4659" s="467">
        <v>0</v>
      </c>
      <c r="I4659" s="9">
        <f t="shared" si="2426"/>
        <v>0</v>
      </c>
      <c r="J4659" s="9">
        <v>0</v>
      </c>
      <c r="K4659" s="467">
        <v>0</v>
      </c>
      <c r="L4659" s="9">
        <f t="shared" si="2427"/>
        <v>0</v>
      </c>
      <c r="M4659" s="9">
        <v>0</v>
      </c>
      <c r="N4659" s="467">
        <v>0</v>
      </c>
    </row>
    <row r="4660" spans="1:14" customFormat="1" ht="1.5" hidden="1" customHeight="1" thickTop="1" thickBot="1" x14ac:dyDescent="0.3">
      <c r="A4660" s="1" t="s">
        <v>0</v>
      </c>
      <c r="B4660" s="6" t="s">
        <v>168</v>
      </c>
      <c r="C4660" s="9">
        <f t="shared" si="2424"/>
        <v>0</v>
      </c>
      <c r="D4660" s="9">
        <v>0</v>
      </c>
      <c r="E4660" s="9">
        <v>0</v>
      </c>
      <c r="F4660" s="9">
        <f t="shared" si="2425"/>
        <v>0</v>
      </c>
      <c r="G4660" s="9">
        <v>0</v>
      </c>
      <c r="H4660" s="467">
        <v>0</v>
      </c>
      <c r="I4660" s="9">
        <f t="shared" si="2426"/>
        <v>0</v>
      </c>
      <c r="J4660" s="9">
        <v>0</v>
      </c>
      <c r="K4660" s="467">
        <v>0</v>
      </c>
      <c r="L4660" s="9">
        <f t="shared" si="2427"/>
        <v>0</v>
      </c>
      <c r="M4660" s="9">
        <v>0</v>
      </c>
      <c r="N4660" s="467">
        <v>0</v>
      </c>
    </row>
    <row r="4661" spans="1:14" customFormat="1" ht="45.75" hidden="1" customHeight="1" thickBot="1" x14ac:dyDescent="0.3">
      <c r="A4661" s="1" t="s">
        <v>0</v>
      </c>
      <c r="B4661" s="5" t="s">
        <v>169</v>
      </c>
      <c r="C4661" s="9">
        <f t="shared" si="2424"/>
        <v>0</v>
      </c>
      <c r="D4661" s="9">
        <f>SUM(D4662:D4681)</f>
        <v>0</v>
      </c>
      <c r="E4661" s="9">
        <f>SUM(E4662:E4681)</f>
        <v>0</v>
      </c>
      <c r="F4661" s="9">
        <f t="shared" si="2425"/>
        <v>0</v>
      </c>
      <c r="G4661" s="9">
        <f>SUM(G4662:G4681)</f>
        <v>0</v>
      </c>
      <c r="H4661" s="467">
        <f>SUM(H4662:H4681)</f>
        <v>0</v>
      </c>
      <c r="I4661" s="9">
        <f t="shared" si="2426"/>
        <v>0</v>
      </c>
      <c r="J4661" s="9">
        <f>SUM(J4662:J4681)</f>
        <v>0</v>
      </c>
      <c r="K4661" s="467">
        <f>SUM(K4662:K4681)</f>
        <v>0</v>
      </c>
      <c r="L4661" s="9">
        <f t="shared" si="2427"/>
        <v>0</v>
      </c>
      <c r="M4661" s="9">
        <f>SUM(M4662:M4681)</f>
        <v>0</v>
      </c>
      <c r="N4661" s="467">
        <f>SUM(N4662:N4681)</f>
        <v>0</v>
      </c>
    </row>
    <row r="4662" spans="1:14" customFormat="1" ht="15.75" hidden="1" customHeight="1" thickBot="1" x14ac:dyDescent="0.3">
      <c r="A4662" s="1" t="s">
        <v>0</v>
      </c>
      <c r="B4662" s="6" t="s">
        <v>30</v>
      </c>
      <c r="C4662" s="9">
        <f t="shared" si="2424"/>
        <v>0</v>
      </c>
      <c r="D4662" s="9">
        <v>0</v>
      </c>
      <c r="E4662" s="9">
        <v>0</v>
      </c>
      <c r="F4662" s="9">
        <f t="shared" si="2425"/>
        <v>0</v>
      </c>
      <c r="G4662" s="9">
        <v>0</v>
      </c>
      <c r="H4662" s="467">
        <v>0</v>
      </c>
      <c r="I4662" s="9">
        <f t="shared" si="2426"/>
        <v>0</v>
      </c>
      <c r="J4662" s="9">
        <v>0</v>
      </c>
      <c r="K4662" s="467">
        <v>0</v>
      </c>
      <c r="L4662" s="9">
        <f t="shared" si="2427"/>
        <v>0</v>
      </c>
      <c r="M4662" s="9">
        <v>0</v>
      </c>
      <c r="N4662" s="467">
        <v>0</v>
      </c>
    </row>
    <row r="4663" spans="1:14" customFormat="1" ht="15.75" hidden="1" customHeight="1" thickBot="1" x14ac:dyDescent="0.3">
      <c r="A4663" s="1" t="s">
        <v>0</v>
      </c>
      <c r="B4663" s="6" t="s">
        <v>31</v>
      </c>
      <c r="C4663" s="9">
        <f t="shared" si="2424"/>
        <v>0</v>
      </c>
      <c r="D4663" s="9">
        <v>0</v>
      </c>
      <c r="E4663" s="9">
        <v>0</v>
      </c>
      <c r="F4663" s="9">
        <f t="shared" si="2425"/>
        <v>0</v>
      </c>
      <c r="G4663" s="9">
        <v>0</v>
      </c>
      <c r="H4663" s="467">
        <v>0</v>
      </c>
      <c r="I4663" s="9">
        <f t="shared" si="2426"/>
        <v>0</v>
      </c>
      <c r="J4663" s="9">
        <v>0</v>
      </c>
      <c r="K4663" s="467">
        <v>0</v>
      </c>
      <c r="L4663" s="9">
        <f t="shared" si="2427"/>
        <v>0</v>
      </c>
      <c r="M4663" s="9">
        <v>0</v>
      </c>
      <c r="N4663" s="467">
        <v>0</v>
      </c>
    </row>
    <row r="4664" spans="1:14" customFormat="1" ht="15.75" hidden="1" customHeight="1" thickBot="1" x14ac:dyDescent="0.3">
      <c r="A4664" s="1" t="s">
        <v>0</v>
      </c>
      <c r="B4664" s="6" t="s">
        <v>170</v>
      </c>
      <c r="C4664" s="9">
        <f t="shared" si="2424"/>
        <v>0</v>
      </c>
      <c r="D4664" s="9">
        <v>0</v>
      </c>
      <c r="E4664" s="9">
        <v>0</v>
      </c>
      <c r="F4664" s="9">
        <f t="shared" si="2425"/>
        <v>0</v>
      </c>
      <c r="G4664" s="9">
        <v>0</v>
      </c>
      <c r="H4664" s="467">
        <v>0</v>
      </c>
      <c r="I4664" s="9">
        <f t="shared" si="2426"/>
        <v>0</v>
      </c>
      <c r="J4664" s="9">
        <v>0</v>
      </c>
      <c r="K4664" s="467">
        <v>0</v>
      </c>
      <c r="L4664" s="9">
        <f t="shared" si="2427"/>
        <v>0</v>
      </c>
      <c r="M4664" s="9">
        <v>0</v>
      </c>
      <c r="N4664" s="467">
        <v>0</v>
      </c>
    </row>
    <row r="4665" spans="1:14" customFormat="1" ht="30.75" hidden="1" customHeight="1" thickBot="1" x14ac:dyDescent="0.3">
      <c r="A4665" s="1" t="s">
        <v>0</v>
      </c>
      <c r="B4665" s="6" t="s">
        <v>36</v>
      </c>
      <c r="C4665" s="9">
        <f t="shared" si="2424"/>
        <v>0</v>
      </c>
      <c r="D4665" s="9">
        <v>0</v>
      </c>
      <c r="E4665" s="9">
        <v>0</v>
      </c>
      <c r="F4665" s="9">
        <f t="shared" si="2425"/>
        <v>0</v>
      </c>
      <c r="G4665" s="9">
        <v>0</v>
      </c>
      <c r="H4665" s="467">
        <v>0</v>
      </c>
      <c r="I4665" s="9">
        <f t="shared" si="2426"/>
        <v>0</v>
      </c>
      <c r="J4665" s="9">
        <v>0</v>
      </c>
      <c r="K4665" s="467">
        <v>0</v>
      </c>
      <c r="L4665" s="9">
        <f t="shared" si="2427"/>
        <v>0</v>
      </c>
      <c r="M4665" s="9">
        <v>0</v>
      </c>
      <c r="N4665" s="467">
        <v>0</v>
      </c>
    </row>
    <row r="4666" spans="1:14" customFormat="1" ht="30.75" hidden="1" customHeight="1" thickBot="1" x14ac:dyDescent="0.3">
      <c r="A4666" s="1" t="s">
        <v>0</v>
      </c>
      <c r="B4666" s="6" t="s">
        <v>171</v>
      </c>
      <c r="C4666" s="9">
        <f t="shared" si="2424"/>
        <v>0</v>
      </c>
      <c r="D4666" s="9">
        <v>0</v>
      </c>
      <c r="E4666" s="9">
        <v>0</v>
      </c>
      <c r="F4666" s="9">
        <f t="shared" si="2425"/>
        <v>0</v>
      </c>
      <c r="G4666" s="9">
        <v>0</v>
      </c>
      <c r="H4666" s="467">
        <v>0</v>
      </c>
      <c r="I4666" s="9">
        <f t="shared" si="2426"/>
        <v>0</v>
      </c>
      <c r="J4666" s="9">
        <v>0</v>
      </c>
      <c r="K4666" s="467">
        <v>0</v>
      </c>
      <c r="L4666" s="9">
        <f t="shared" si="2427"/>
        <v>0</v>
      </c>
      <c r="M4666" s="9">
        <v>0</v>
      </c>
      <c r="N4666" s="467">
        <v>0</v>
      </c>
    </row>
    <row r="4667" spans="1:14" customFormat="1" ht="30.75" hidden="1" customHeight="1" thickBot="1" x14ac:dyDescent="0.3">
      <c r="A4667" s="1" t="s">
        <v>0</v>
      </c>
      <c r="B4667" s="6" t="s">
        <v>172</v>
      </c>
      <c r="C4667" s="9">
        <f t="shared" si="2424"/>
        <v>0</v>
      </c>
      <c r="D4667" s="9">
        <v>0</v>
      </c>
      <c r="E4667" s="9">
        <v>0</v>
      </c>
      <c r="F4667" s="9">
        <f t="shared" si="2425"/>
        <v>0</v>
      </c>
      <c r="G4667" s="9">
        <v>0</v>
      </c>
      <c r="H4667" s="467">
        <v>0</v>
      </c>
      <c r="I4667" s="9">
        <f t="shared" si="2426"/>
        <v>0</v>
      </c>
      <c r="J4667" s="9">
        <v>0</v>
      </c>
      <c r="K4667" s="467">
        <v>0</v>
      </c>
      <c r="L4667" s="9">
        <f t="shared" si="2427"/>
        <v>0</v>
      </c>
      <c r="M4667" s="9">
        <v>0</v>
      </c>
      <c r="N4667" s="467">
        <v>0</v>
      </c>
    </row>
    <row r="4668" spans="1:14" customFormat="1" ht="30.75" hidden="1" customHeight="1" thickBot="1" x14ac:dyDescent="0.3">
      <c r="A4668" s="1" t="s">
        <v>0</v>
      </c>
      <c r="B4668" s="6" t="s">
        <v>173</v>
      </c>
      <c r="C4668" s="9">
        <f t="shared" si="2424"/>
        <v>0</v>
      </c>
      <c r="D4668" s="9">
        <v>0</v>
      </c>
      <c r="E4668" s="9">
        <v>0</v>
      </c>
      <c r="F4668" s="9">
        <f t="shared" si="2425"/>
        <v>0</v>
      </c>
      <c r="G4668" s="9">
        <v>0</v>
      </c>
      <c r="H4668" s="467">
        <v>0</v>
      </c>
      <c r="I4668" s="9">
        <f t="shared" si="2426"/>
        <v>0</v>
      </c>
      <c r="J4668" s="9">
        <v>0</v>
      </c>
      <c r="K4668" s="467">
        <v>0</v>
      </c>
      <c r="L4668" s="9">
        <f t="shared" si="2427"/>
        <v>0</v>
      </c>
      <c r="M4668" s="9">
        <v>0</v>
      </c>
      <c r="N4668" s="467">
        <v>0</v>
      </c>
    </row>
    <row r="4669" spans="1:14" customFormat="1" ht="15.75" hidden="1" customHeight="1" thickBot="1" x14ac:dyDescent="0.3">
      <c r="A4669" s="1" t="s">
        <v>0</v>
      </c>
      <c r="B4669" s="6" t="s">
        <v>174</v>
      </c>
      <c r="C4669" s="9">
        <f t="shared" si="2424"/>
        <v>0</v>
      </c>
      <c r="D4669" s="9">
        <v>0</v>
      </c>
      <c r="E4669" s="9">
        <v>0</v>
      </c>
      <c r="F4669" s="9">
        <f t="shared" si="2425"/>
        <v>0</v>
      </c>
      <c r="G4669" s="9">
        <v>0</v>
      </c>
      <c r="H4669" s="467">
        <v>0</v>
      </c>
      <c r="I4669" s="9">
        <f t="shared" si="2426"/>
        <v>0</v>
      </c>
      <c r="J4669" s="9">
        <v>0</v>
      </c>
      <c r="K4669" s="467">
        <v>0</v>
      </c>
      <c r="L4669" s="9">
        <f t="shared" si="2427"/>
        <v>0</v>
      </c>
      <c r="M4669" s="9">
        <v>0</v>
      </c>
      <c r="N4669" s="467">
        <v>0</v>
      </c>
    </row>
    <row r="4670" spans="1:14" customFormat="1" ht="30.75" hidden="1" customHeight="1" thickBot="1" x14ac:dyDescent="0.3">
      <c r="A4670" s="1" t="s">
        <v>0</v>
      </c>
      <c r="B4670" s="6" t="s">
        <v>175</v>
      </c>
      <c r="C4670" s="9">
        <f t="shared" si="2424"/>
        <v>0</v>
      </c>
      <c r="D4670" s="9">
        <v>0</v>
      </c>
      <c r="E4670" s="9">
        <v>0</v>
      </c>
      <c r="F4670" s="9">
        <f t="shared" si="2425"/>
        <v>0</v>
      </c>
      <c r="G4670" s="9">
        <v>0</v>
      </c>
      <c r="H4670" s="467">
        <v>0</v>
      </c>
      <c r="I4670" s="9">
        <f t="shared" si="2426"/>
        <v>0</v>
      </c>
      <c r="J4670" s="9">
        <v>0</v>
      </c>
      <c r="K4670" s="467">
        <v>0</v>
      </c>
      <c r="L4670" s="9">
        <f t="shared" si="2427"/>
        <v>0</v>
      </c>
      <c r="M4670" s="9">
        <v>0</v>
      </c>
      <c r="N4670" s="467">
        <v>0</v>
      </c>
    </row>
    <row r="4671" spans="1:14" customFormat="1" ht="30.75" hidden="1" customHeight="1" thickBot="1" x14ac:dyDescent="0.3">
      <c r="A4671" s="1" t="s">
        <v>0</v>
      </c>
      <c r="B4671" s="6" t="s">
        <v>37</v>
      </c>
      <c r="C4671" s="9">
        <f t="shared" si="2424"/>
        <v>0</v>
      </c>
      <c r="D4671" s="9">
        <v>0</v>
      </c>
      <c r="E4671" s="9">
        <v>0</v>
      </c>
      <c r="F4671" s="9">
        <f t="shared" si="2425"/>
        <v>0</v>
      </c>
      <c r="G4671" s="9">
        <v>0</v>
      </c>
      <c r="H4671" s="467">
        <v>0</v>
      </c>
      <c r="I4671" s="9">
        <f t="shared" si="2426"/>
        <v>0</v>
      </c>
      <c r="J4671" s="9">
        <v>0</v>
      </c>
      <c r="K4671" s="467">
        <v>0</v>
      </c>
      <c r="L4671" s="9">
        <f t="shared" si="2427"/>
        <v>0</v>
      </c>
      <c r="M4671" s="9">
        <v>0</v>
      </c>
      <c r="N4671" s="467">
        <v>0</v>
      </c>
    </row>
    <row r="4672" spans="1:14" customFormat="1" ht="30.75" hidden="1" customHeight="1" thickBot="1" x14ac:dyDescent="0.3">
      <c r="A4672" s="1" t="s">
        <v>0</v>
      </c>
      <c r="B4672" s="6" t="s">
        <v>38</v>
      </c>
      <c r="C4672" s="9">
        <f t="shared" si="2424"/>
        <v>0</v>
      </c>
      <c r="D4672" s="9">
        <v>0</v>
      </c>
      <c r="E4672" s="9">
        <v>0</v>
      </c>
      <c r="F4672" s="9">
        <f t="shared" si="2425"/>
        <v>0</v>
      </c>
      <c r="G4672" s="9">
        <v>0</v>
      </c>
      <c r="H4672" s="467">
        <v>0</v>
      </c>
      <c r="I4672" s="9">
        <f t="shared" si="2426"/>
        <v>0</v>
      </c>
      <c r="J4672" s="9">
        <v>0</v>
      </c>
      <c r="K4672" s="467">
        <v>0</v>
      </c>
      <c r="L4672" s="9">
        <f t="shared" si="2427"/>
        <v>0</v>
      </c>
      <c r="M4672" s="9">
        <v>0</v>
      </c>
      <c r="N4672" s="467">
        <v>0</v>
      </c>
    </row>
    <row r="4673" spans="1:14" customFormat="1" ht="45.75" hidden="1" customHeight="1" thickBot="1" x14ac:dyDescent="0.3">
      <c r="A4673" s="1" t="s">
        <v>0</v>
      </c>
      <c r="B4673" s="6" t="s">
        <v>176</v>
      </c>
      <c r="C4673" s="9">
        <f t="shared" si="2424"/>
        <v>0</v>
      </c>
      <c r="D4673" s="9">
        <v>0</v>
      </c>
      <c r="E4673" s="9">
        <v>0</v>
      </c>
      <c r="F4673" s="9">
        <f t="shared" si="2425"/>
        <v>0</v>
      </c>
      <c r="G4673" s="9">
        <v>0</v>
      </c>
      <c r="H4673" s="467">
        <v>0</v>
      </c>
      <c r="I4673" s="9">
        <f t="shared" si="2426"/>
        <v>0</v>
      </c>
      <c r="J4673" s="9">
        <v>0</v>
      </c>
      <c r="K4673" s="467">
        <v>0</v>
      </c>
      <c r="L4673" s="9">
        <f t="shared" si="2427"/>
        <v>0</v>
      </c>
      <c r="M4673" s="9">
        <v>0</v>
      </c>
      <c r="N4673" s="467">
        <v>0</v>
      </c>
    </row>
    <row r="4674" spans="1:14" customFormat="1" ht="30.75" hidden="1" customHeight="1" thickBot="1" x14ac:dyDescent="0.3">
      <c r="A4674" s="1" t="s">
        <v>0</v>
      </c>
      <c r="B4674" s="6" t="s">
        <v>177</v>
      </c>
      <c r="C4674" s="9">
        <f t="shared" si="2424"/>
        <v>0</v>
      </c>
      <c r="D4674" s="9">
        <v>0</v>
      </c>
      <c r="E4674" s="9">
        <v>0</v>
      </c>
      <c r="F4674" s="9">
        <f t="shared" si="2425"/>
        <v>0</v>
      </c>
      <c r="G4674" s="9">
        <v>0</v>
      </c>
      <c r="H4674" s="467">
        <v>0</v>
      </c>
      <c r="I4674" s="9">
        <f t="shared" si="2426"/>
        <v>0</v>
      </c>
      <c r="J4674" s="9">
        <v>0</v>
      </c>
      <c r="K4674" s="467">
        <v>0</v>
      </c>
      <c r="L4674" s="9">
        <f t="shared" si="2427"/>
        <v>0</v>
      </c>
      <c r="M4674" s="9">
        <v>0</v>
      </c>
      <c r="N4674" s="467">
        <v>0</v>
      </c>
    </row>
    <row r="4675" spans="1:14" customFormat="1" ht="15.75" hidden="1" customHeight="1" thickBot="1" x14ac:dyDescent="0.3">
      <c r="A4675" s="1" t="s">
        <v>0</v>
      </c>
      <c r="B4675" s="6" t="s">
        <v>178</v>
      </c>
      <c r="C4675" s="9">
        <f t="shared" ref="C4675:C4738" si="2428">SUM(D4675:E4675)</f>
        <v>0</v>
      </c>
      <c r="D4675" s="9">
        <v>0</v>
      </c>
      <c r="E4675" s="9">
        <v>0</v>
      </c>
      <c r="F4675" s="9">
        <f t="shared" ref="F4675:F4738" si="2429">SUM(G4675:H4675)</f>
        <v>0</v>
      </c>
      <c r="G4675" s="9">
        <v>0</v>
      </c>
      <c r="H4675" s="467">
        <v>0</v>
      </c>
      <c r="I4675" s="9">
        <f t="shared" ref="I4675:I4738" si="2430">SUM(J4675:K4675)</f>
        <v>0</v>
      </c>
      <c r="J4675" s="9">
        <v>0</v>
      </c>
      <c r="K4675" s="467">
        <v>0</v>
      </c>
      <c r="L4675" s="9">
        <f t="shared" ref="L4675:L4738" si="2431">SUM(M4675:N4675)</f>
        <v>0</v>
      </c>
      <c r="M4675" s="9">
        <v>0</v>
      </c>
      <c r="N4675" s="467">
        <v>0</v>
      </c>
    </row>
    <row r="4676" spans="1:14" customFormat="1" ht="15.75" hidden="1" customHeight="1" thickBot="1" x14ac:dyDescent="0.3">
      <c r="A4676" s="1" t="s">
        <v>0</v>
      </c>
      <c r="B4676" s="6" t="s">
        <v>43</v>
      </c>
      <c r="C4676" s="9">
        <f t="shared" si="2428"/>
        <v>0</v>
      </c>
      <c r="D4676" s="9">
        <v>0</v>
      </c>
      <c r="E4676" s="9">
        <v>0</v>
      </c>
      <c r="F4676" s="9">
        <f t="shared" si="2429"/>
        <v>0</v>
      </c>
      <c r="G4676" s="9">
        <v>0</v>
      </c>
      <c r="H4676" s="467">
        <v>0</v>
      </c>
      <c r="I4676" s="9">
        <f t="shared" si="2430"/>
        <v>0</v>
      </c>
      <c r="J4676" s="9">
        <v>0</v>
      </c>
      <c r="K4676" s="467">
        <v>0</v>
      </c>
      <c r="L4676" s="9">
        <f t="shared" si="2431"/>
        <v>0</v>
      </c>
      <c r="M4676" s="9">
        <v>0</v>
      </c>
      <c r="N4676" s="467">
        <v>0</v>
      </c>
    </row>
    <row r="4677" spans="1:14" customFormat="1" ht="30.75" hidden="1" customHeight="1" thickBot="1" x14ac:dyDescent="0.3">
      <c r="A4677" s="1" t="s">
        <v>0</v>
      </c>
      <c r="B4677" s="6" t="s">
        <v>179</v>
      </c>
      <c r="C4677" s="9">
        <f t="shared" si="2428"/>
        <v>0</v>
      </c>
      <c r="D4677" s="9">
        <v>0</v>
      </c>
      <c r="E4677" s="9">
        <v>0</v>
      </c>
      <c r="F4677" s="9">
        <f t="shared" si="2429"/>
        <v>0</v>
      </c>
      <c r="G4677" s="9">
        <v>0</v>
      </c>
      <c r="H4677" s="467">
        <v>0</v>
      </c>
      <c r="I4677" s="9">
        <f t="shared" si="2430"/>
        <v>0</v>
      </c>
      <c r="J4677" s="9">
        <v>0</v>
      </c>
      <c r="K4677" s="467">
        <v>0</v>
      </c>
      <c r="L4677" s="9">
        <f t="shared" si="2431"/>
        <v>0</v>
      </c>
      <c r="M4677" s="9">
        <v>0</v>
      </c>
      <c r="N4677" s="467">
        <v>0</v>
      </c>
    </row>
    <row r="4678" spans="1:14" customFormat="1" ht="30.75" hidden="1" customHeight="1" thickBot="1" x14ac:dyDescent="0.3">
      <c r="A4678" s="1" t="s">
        <v>0</v>
      </c>
      <c r="B4678" s="6" t="s">
        <v>180</v>
      </c>
      <c r="C4678" s="9">
        <f t="shared" si="2428"/>
        <v>0</v>
      </c>
      <c r="D4678" s="9">
        <v>0</v>
      </c>
      <c r="E4678" s="9">
        <v>0</v>
      </c>
      <c r="F4678" s="9">
        <f t="shared" si="2429"/>
        <v>0</v>
      </c>
      <c r="G4678" s="9">
        <v>0</v>
      </c>
      <c r="H4678" s="467">
        <v>0</v>
      </c>
      <c r="I4678" s="9">
        <f t="shared" si="2430"/>
        <v>0</v>
      </c>
      <c r="J4678" s="9">
        <v>0</v>
      </c>
      <c r="K4678" s="467">
        <v>0</v>
      </c>
      <c r="L4678" s="9">
        <f t="shared" si="2431"/>
        <v>0</v>
      </c>
      <c r="M4678" s="9">
        <v>0</v>
      </c>
      <c r="N4678" s="467">
        <v>0</v>
      </c>
    </row>
    <row r="4679" spans="1:14" customFormat="1" ht="90.75" hidden="1" customHeight="1" thickBot="1" x14ac:dyDescent="0.3">
      <c r="A4679" s="1" t="s">
        <v>0</v>
      </c>
      <c r="B4679" s="6" t="s">
        <v>181</v>
      </c>
      <c r="C4679" s="9">
        <f t="shared" si="2428"/>
        <v>0</v>
      </c>
      <c r="D4679" s="9">
        <v>0</v>
      </c>
      <c r="E4679" s="9">
        <v>0</v>
      </c>
      <c r="F4679" s="9">
        <f t="shared" si="2429"/>
        <v>0</v>
      </c>
      <c r="G4679" s="9">
        <v>0</v>
      </c>
      <c r="H4679" s="467">
        <v>0</v>
      </c>
      <c r="I4679" s="9">
        <f t="shared" si="2430"/>
        <v>0</v>
      </c>
      <c r="J4679" s="9">
        <v>0</v>
      </c>
      <c r="K4679" s="467">
        <v>0</v>
      </c>
      <c r="L4679" s="9">
        <f t="shared" si="2431"/>
        <v>0</v>
      </c>
      <c r="M4679" s="9">
        <v>0</v>
      </c>
      <c r="N4679" s="467">
        <v>0</v>
      </c>
    </row>
    <row r="4680" spans="1:14" customFormat="1" ht="15.75" hidden="1" customHeight="1" thickBot="1" x14ac:dyDescent="0.3">
      <c r="A4680" s="1" t="s">
        <v>0</v>
      </c>
      <c r="B4680" s="6" t="s">
        <v>182</v>
      </c>
      <c r="C4680" s="9">
        <f t="shared" si="2428"/>
        <v>0</v>
      </c>
      <c r="D4680" s="9">
        <v>0</v>
      </c>
      <c r="E4680" s="9">
        <v>0</v>
      </c>
      <c r="F4680" s="9">
        <f t="shared" si="2429"/>
        <v>0</v>
      </c>
      <c r="G4680" s="9">
        <v>0</v>
      </c>
      <c r="H4680" s="467">
        <v>0</v>
      </c>
      <c r="I4680" s="9">
        <f t="shared" si="2430"/>
        <v>0</v>
      </c>
      <c r="J4680" s="9">
        <v>0</v>
      </c>
      <c r="K4680" s="467">
        <v>0</v>
      </c>
      <c r="L4680" s="9">
        <f t="shared" si="2431"/>
        <v>0</v>
      </c>
      <c r="M4680" s="9">
        <v>0</v>
      </c>
      <c r="N4680" s="467">
        <v>0</v>
      </c>
    </row>
    <row r="4681" spans="1:14" customFormat="1" ht="75.75" hidden="1" customHeight="1" thickBot="1" x14ac:dyDescent="0.3">
      <c r="A4681" s="1" t="s">
        <v>0</v>
      </c>
      <c r="B4681" s="6" t="s">
        <v>183</v>
      </c>
      <c r="C4681" s="9">
        <f t="shared" si="2428"/>
        <v>0</v>
      </c>
      <c r="D4681" s="9">
        <v>0</v>
      </c>
      <c r="E4681" s="9">
        <v>0</v>
      </c>
      <c r="F4681" s="9">
        <f t="shared" si="2429"/>
        <v>0</v>
      </c>
      <c r="G4681" s="9">
        <v>0</v>
      </c>
      <c r="H4681" s="467">
        <v>0</v>
      </c>
      <c r="I4681" s="9">
        <f t="shared" si="2430"/>
        <v>0</v>
      </c>
      <c r="J4681" s="9">
        <v>0</v>
      </c>
      <c r="K4681" s="467">
        <v>0</v>
      </c>
      <c r="L4681" s="9">
        <f t="shared" si="2431"/>
        <v>0</v>
      </c>
      <c r="M4681" s="9">
        <v>0</v>
      </c>
      <c r="N4681" s="467">
        <v>0</v>
      </c>
    </row>
    <row r="4682" spans="1:14" customFormat="1" ht="30.75" hidden="1" customHeight="1" thickBot="1" x14ac:dyDescent="0.3">
      <c r="A4682" s="1" t="s">
        <v>0</v>
      </c>
      <c r="B4682" s="4" t="s">
        <v>184</v>
      </c>
      <c r="C4682" s="9">
        <f t="shared" si="2428"/>
        <v>0</v>
      </c>
      <c r="D4682" s="9">
        <f>SUM(D4683:D4684)</f>
        <v>0</v>
      </c>
      <c r="E4682" s="9">
        <f>SUM(E4683:E4684)</f>
        <v>0</v>
      </c>
      <c r="F4682" s="9">
        <f t="shared" si="2429"/>
        <v>0</v>
      </c>
      <c r="G4682" s="9">
        <f>SUM(G4683:G4684)</f>
        <v>0</v>
      </c>
      <c r="H4682" s="467">
        <f>SUM(H4683:H4684)</f>
        <v>0</v>
      </c>
      <c r="I4682" s="9">
        <f t="shared" si="2430"/>
        <v>0</v>
      </c>
      <c r="J4682" s="9">
        <f>SUM(J4683:J4684)</f>
        <v>0</v>
      </c>
      <c r="K4682" s="467">
        <f>SUM(K4683:K4684)</f>
        <v>0</v>
      </c>
      <c r="L4682" s="9">
        <f t="shared" si="2431"/>
        <v>0</v>
      </c>
      <c r="M4682" s="9">
        <f>SUM(M4683:M4684)</f>
        <v>0</v>
      </c>
      <c r="N4682" s="467">
        <f>SUM(N4683:N4684)</f>
        <v>0</v>
      </c>
    </row>
    <row r="4683" spans="1:14" customFormat="1" ht="30.75" hidden="1" customHeight="1" thickBot="1" x14ac:dyDescent="0.3">
      <c r="A4683" s="1" t="s">
        <v>0</v>
      </c>
      <c r="B4683" s="5" t="s">
        <v>185</v>
      </c>
      <c r="C4683" s="9">
        <f t="shared" si="2428"/>
        <v>0</v>
      </c>
      <c r="D4683" s="9">
        <v>0</v>
      </c>
      <c r="E4683" s="9">
        <v>0</v>
      </c>
      <c r="F4683" s="9">
        <f t="shared" si="2429"/>
        <v>0</v>
      </c>
      <c r="G4683" s="9">
        <v>0</v>
      </c>
      <c r="H4683" s="467">
        <v>0</v>
      </c>
      <c r="I4683" s="9">
        <f t="shared" si="2430"/>
        <v>0</v>
      </c>
      <c r="J4683" s="9">
        <v>0</v>
      </c>
      <c r="K4683" s="467">
        <v>0</v>
      </c>
      <c r="L4683" s="9">
        <f t="shared" si="2431"/>
        <v>0</v>
      </c>
      <c r="M4683" s="9">
        <v>0</v>
      </c>
      <c r="N4683" s="467">
        <v>0</v>
      </c>
    </row>
    <row r="4684" spans="1:14" customFormat="1" ht="30.75" hidden="1" customHeight="1" thickBot="1" x14ac:dyDescent="0.3">
      <c r="A4684" s="1" t="s">
        <v>0</v>
      </c>
      <c r="B4684" s="5" t="s">
        <v>186</v>
      </c>
      <c r="C4684" s="9">
        <f t="shared" si="2428"/>
        <v>0</v>
      </c>
      <c r="D4684" s="9">
        <f>SUM(D4685:D4686)</f>
        <v>0</v>
      </c>
      <c r="E4684" s="9">
        <f>SUM(E4685:E4686)</f>
        <v>0</v>
      </c>
      <c r="F4684" s="9">
        <f t="shared" si="2429"/>
        <v>0</v>
      </c>
      <c r="G4684" s="9">
        <f>SUM(G4685:G4686)</f>
        <v>0</v>
      </c>
      <c r="H4684" s="467">
        <f>SUM(H4685:H4686)</f>
        <v>0</v>
      </c>
      <c r="I4684" s="9">
        <f t="shared" si="2430"/>
        <v>0</v>
      </c>
      <c r="J4684" s="9">
        <f>SUM(J4685:J4686)</f>
        <v>0</v>
      </c>
      <c r="K4684" s="467">
        <f>SUM(K4685:K4686)</f>
        <v>0</v>
      </c>
      <c r="L4684" s="9">
        <f t="shared" si="2431"/>
        <v>0</v>
      </c>
      <c r="M4684" s="9">
        <f>SUM(M4685:M4686)</f>
        <v>0</v>
      </c>
      <c r="N4684" s="467">
        <f>SUM(N4685:N4686)</f>
        <v>0</v>
      </c>
    </row>
    <row r="4685" spans="1:14" customFormat="1" ht="15.75" hidden="1" customHeight="1" thickBot="1" x14ac:dyDescent="0.3">
      <c r="A4685" s="1" t="s">
        <v>0</v>
      </c>
      <c r="B4685" s="6" t="s">
        <v>187</v>
      </c>
      <c r="C4685" s="9">
        <f t="shared" si="2428"/>
        <v>0</v>
      </c>
      <c r="D4685" s="9">
        <v>0</v>
      </c>
      <c r="E4685" s="9">
        <v>0</v>
      </c>
      <c r="F4685" s="9">
        <f t="shared" si="2429"/>
        <v>0</v>
      </c>
      <c r="G4685" s="9">
        <v>0</v>
      </c>
      <c r="H4685" s="467">
        <v>0</v>
      </c>
      <c r="I4685" s="9">
        <f t="shared" si="2430"/>
        <v>0</v>
      </c>
      <c r="J4685" s="9">
        <v>0</v>
      </c>
      <c r="K4685" s="467">
        <v>0</v>
      </c>
      <c r="L4685" s="9">
        <f t="shared" si="2431"/>
        <v>0</v>
      </c>
      <c r="M4685" s="9">
        <v>0</v>
      </c>
      <c r="N4685" s="467">
        <v>0</v>
      </c>
    </row>
    <row r="4686" spans="1:14" customFormat="1" ht="45.75" hidden="1" customHeight="1" thickBot="1" x14ac:dyDescent="0.3">
      <c r="A4686" s="1" t="s">
        <v>0</v>
      </c>
      <c r="B4686" s="6" t="s">
        <v>188</v>
      </c>
      <c r="C4686" s="9">
        <f t="shared" si="2428"/>
        <v>0</v>
      </c>
      <c r="D4686" s="9">
        <v>0</v>
      </c>
      <c r="E4686" s="9">
        <v>0</v>
      </c>
      <c r="F4686" s="9">
        <f t="shared" si="2429"/>
        <v>0</v>
      </c>
      <c r="G4686" s="9">
        <v>0</v>
      </c>
      <c r="H4686" s="467">
        <v>0</v>
      </c>
      <c r="I4686" s="9">
        <f t="shared" si="2430"/>
        <v>0</v>
      </c>
      <c r="J4686" s="9">
        <v>0</v>
      </c>
      <c r="K4686" s="467">
        <v>0</v>
      </c>
      <c r="L4686" s="9">
        <f t="shared" si="2431"/>
        <v>0</v>
      </c>
      <c r="M4686" s="9">
        <v>0</v>
      </c>
      <c r="N4686" s="467">
        <v>0</v>
      </c>
    </row>
    <row r="4687" spans="1:14" customFormat="1" ht="15.75" hidden="1" customHeight="1" thickBot="1" x14ac:dyDescent="0.3">
      <c r="A4687" s="1" t="s">
        <v>0</v>
      </c>
      <c r="B4687" s="3" t="s">
        <v>189</v>
      </c>
      <c r="C4687" s="9">
        <f t="shared" si="2428"/>
        <v>0</v>
      </c>
      <c r="D4687" s="9">
        <f>SUM(D4688:D4689)</f>
        <v>0</v>
      </c>
      <c r="E4687" s="9">
        <f>SUM(E4688:E4689)</f>
        <v>0</v>
      </c>
      <c r="F4687" s="9">
        <f t="shared" si="2429"/>
        <v>0</v>
      </c>
      <c r="G4687" s="9">
        <f>SUM(G4688:G4689)</f>
        <v>0</v>
      </c>
      <c r="H4687" s="467">
        <f>SUM(H4688:H4689)</f>
        <v>0</v>
      </c>
      <c r="I4687" s="9">
        <f t="shared" si="2430"/>
        <v>0</v>
      </c>
      <c r="J4687" s="9">
        <f>SUM(J4688:J4689)</f>
        <v>0</v>
      </c>
      <c r="K4687" s="467">
        <f>SUM(K4688:K4689)</f>
        <v>0</v>
      </c>
      <c r="L4687" s="9">
        <f t="shared" si="2431"/>
        <v>0</v>
      </c>
      <c r="M4687" s="9">
        <f>SUM(M4688:M4689)</f>
        <v>0</v>
      </c>
      <c r="N4687" s="467">
        <f>SUM(N4688:N4689)</f>
        <v>0</v>
      </c>
    </row>
    <row r="4688" spans="1:14" customFormat="1" ht="15.75" hidden="1" customHeight="1" thickBot="1" x14ac:dyDescent="0.3">
      <c r="A4688" s="1" t="s">
        <v>0</v>
      </c>
      <c r="B4688" s="4" t="s">
        <v>190</v>
      </c>
      <c r="C4688" s="9">
        <f t="shared" si="2428"/>
        <v>0</v>
      </c>
      <c r="D4688" s="9">
        <v>0</v>
      </c>
      <c r="E4688" s="9">
        <v>0</v>
      </c>
      <c r="F4688" s="9">
        <f t="shared" si="2429"/>
        <v>0</v>
      </c>
      <c r="G4688" s="9">
        <v>0</v>
      </c>
      <c r="H4688" s="467">
        <v>0</v>
      </c>
      <c r="I4688" s="9">
        <f t="shared" si="2430"/>
        <v>0</v>
      </c>
      <c r="J4688" s="9">
        <v>0</v>
      </c>
      <c r="K4688" s="467">
        <v>0</v>
      </c>
      <c r="L4688" s="9">
        <f t="shared" si="2431"/>
        <v>0</v>
      </c>
      <c r="M4688" s="9">
        <v>0</v>
      </c>
      <c r="N4688" s="467">
        <v>0</v>
      </c>
    </row>
    <row r="4689" spans="1:14" customFormat="1" ht="30.75" hidden="1" customHeight="1" thickBot="1" x14ac:dyDescent="0.3">
      <c r="A4689" s="1" t="s">
        <v>0</v>
      </c>
      <c r="B4689" s="4" t="s">
        <v>191</v>
      </c>
      <c r="C4689" s="9">
        <f t="shared" si="2428"/>
        <v>0</v>
      </c>
      <c r="D4689" s="9">
        <f>SUM(D4690:D4693)</f>
        <v>0</v>
      </c>
      <c r="E4689" s="9">
        <f>SUM(E4690:E4693)</f>
        <v>0</v>
      </c>
      <c r="F4689" s="9">
        <f t="shared" si="2429"/>
        <v>0</v>
      </c>
      <c r="G4689" s="9">
        <f>SUM(G4690:G4693)</f>
        <v>0</v>
      </c>
      <c r="H4689" s="467">
        <f>SUM(H4690:H4693)</f>
        <v>0</v>
      </c>
      <c r="I4689" s="9">
        <f t="shared" si="2430"/>
        <v>0</v>
      </c>
      <c r="J4689" s="9">
        <f>SUM(J4690:J4693)</f>
        <v>0</v>
      </c>
      <c r="K4689" s="467">
        <f>SUM(K4690:K4693)</f>
        <v>0</v>
      </c>
      <c r="L4689" s="9">
        <f t="shared" si="2431"/>
        <v>0</v>
      </c>
      <c r="M4689" s="9">
        <f>SUM(M4690:M4693)</f>
        <v>0</v>
      </c>
      <c r="N4689" s="467">
        <f>SUM(N4690:N4693)</f>
        <v>0</v>
      </c>
    </row>
    <row r="4690" spans="1:14" customFormat="1" ht="30.75" hidden="1" customHeight="1" thickBot="1" x14ac:dyDescent="0.3">
      <c r="A4690" s="1" t="s">
        <v>0</v>
      </c>
      <c r="B4690" s="5" t="s">
        <v>192</v>
      </c>
      <c r="C4690" s="9">
        <f t="shared" si="2428"/>
        <v>0</v>
      </c>
      <c r="D4690" s="9">
        <v>0</v>
      </c>
      <c r="E4690" s="9">
        <v>0</v>
      </c>
      <c r="F4690" s="9">
        <f t="shared" si="2429"/>
        <v>0</v>
      </c>
      <c r="G4690" s="9">
        <v>0</v>
      </c>
      <c r="H4690" s="467">
        <v>0</v>
      </c>
      <c r="I4690" s="9">
        <f t="shared" si="2430"/>
        <v>0</v>
      </c>
      <c r="J4690" s="9">
        <v>0</v>
      </c>
      <c r="K4690" s="467">
        <v>0</v>
      </c>
      <c r="L4690" s="9">
        <f t="shared" si="2431"/>
        <v>0</v>
      </c>
      <c r="M4690" s="9">
        <v>0</v>
      </c>
      <c r="N4690" s="467">
        <v>0</v>
      </c>
    </row>
    <row r="4691" spans="1:14" customFormat="1" ht="30.75" hidden="1" customHeight="1" thickBot="1" x14ac:dyDescent="0.3">
      <c r="A4691" s="1" t="s">
        <v>0</v>
      </c>
      <c r="B4691" s="5" t="s">
        <v>193</v>
      </c>
      <c r="C4691" s="9">
        <f t="shared" si="2428"/>
        <v>0</v>
      </c>
      <c r="D4691" s="9">
        <v>0</v>
      </c>
      <c r="E4691" s="9">
        <v>0</v>
      </c>
      <c r="F4691" s="9">
        <f t="shared" si="2429"/>
        <v>0</v>
      </c>
      <c r="G4691" s="9">
        <v>0</v>
      </c>
      <c r="H4691" s="467">
        <v>0</v>
      </c>
      <c r="I4691" s="9">
        <f t="shared" si="2430"/>
        <v>0</v>
      </c>
      <c r="J4691" s="9">
        <v>0</v>
      </c>
      <c r="K4691" s="467">
        <v>0</v>
      </c>
      <c r="L4691" s="9">
        <f t="shared" si="2431"/>
        <v>0</v>
      </c>
      <c r="M4691" s="9">
        <v>0</v>
      </c>
      <c r="N4691" s="467">
        <v>0</v>
      </c>
    </row>
    <row r="4692" spans="1:14" customFormat="1" ht="15.75" hidden="1" customHeight="1" thickBot="1" x14ac:dyDescent="0.3">
      <c r="A4692" s="1" t="s">
        <v>0</v>
      </c>
      <c r="B4692" s="5" t="s">
        <v>194</v>
      </c>
      <c r="C4692" s="9">
        <f t="shared" si="2428"/>
        <v>0</v>
      </c>
      <c r="D4692" s="9">
        <v>0</v>
      </c>
      <c r="E4692" s="9">
        <v>0</v>
      </c>
      <c r="F4692" s="9">
        <f t="shared" si="2429"/>
        <v>0</v>
      </c>
      <c r="G4692" s="9">
        <v>0</v>
      </c>
      <c r="H4692" s="467">
        <v>0</v>
      </c>
      <c r="I4692" s="9">
        <f t="shared" si="2430"/>
        <v>0</v>
      </c>
      <c r="J4692" s="9">
        <v>0</v>
      </c>
      <c r="K4692" s="467">
        <v>0</v>
      </c>
      <c r="L4692" s="9">
        <f t="shared" si="2431"/>
        <v>0</v>
      </c>
      <c r="M4692" s="9">
        <v>0</v>
      </c>
      <c r="N4692" s="467">
        <v>0</v>
      </c>
    </row>
    <row r="4693" spans="1:14" customFormat="1" ht="45.75" hidden="1" customHeight="1" thickBot="1" x14ac:dyDescent="0.3">
      <c r="A4693" s="1" t="s">
        <v>0</v>
      </c>
      <c r="B4693" s="5" t="s">
        <v>195</v>
      </c>
      <c r="C4693" s="9">
        <f t="shared" si="2428"/>
        <v>0</v>
      </c>
      <c r="D4693" s="9">
        <v>0</v>
      </c>
      <c r="E4693" s="9">
        <v>0</v>
      </c>
      <c r="F4693" s="9">
        <f t="shared" si="2429"/>
        <v>0</v>
      </c>
      <c r="G4693" s="9">
        <v>0</v>
      </c>
      <c r="H4693" s="467">
        <v>0</v>
      </c>
      <c r="I4693" s="9">
        <f t="shared" si="2430"/>
        <v>0</v>
      </c>
      <c r="J4693" s="9">
        <v>0</v>
      </c>
      <c r="K4693" s="467">
        <v>0</v>
      </c>
      <c r="L4693" s="9">
        <f t="shared" si="2431"/>
        <v>0</v>
      </c>
      <c r="M4693" s="9">
        <v>0</v>
      </c>
      <c r="N4693" s="467">
        <v>0</v>
      </c>
    </row>
    <row r="4694" spans="1:14" customFormat="1" ht="15.75" hidden="1" customHeight="1" thickBot="1" x14ac:dyDescent="0.3">
      <c r="A4694" s="1" t="s">
        <v>0</v>
      </c>
      <c r="B4694" s="3" t="s">
        <v>196</v>
      </c>
      <c r="C4694" s="9">
        <f t="shared" si="2428"/>
        <v>0</v>
      </c>
      <c r="D4694" s="9">
        <v>0</v>
      </c>
      <c r="E4694" s="9">
        <v>0</v>
      </c>
      <c r="F4694" s="9">
        <f t="shared" si="2429"/>
        <v>0</v>
      </c>
      <c r="G4694" s="9">
        <v>0</v>
      </c>
      <c r="H4694" s="467">
        <v>0</v>
      </c>
      <c r="I4694" s="9">
        <f t="shared" si="2430"/>
        <v>0</v>
      </c>
      <c r="J4694" s="9">
        <v>0</v>
      </c>
      <c r="K4694" s="467">
        <v>0</v>
      </c>
      <c r="L4694" s="9">
        <f t="shared" si="2431"/>
        <v>0</v>
      </c>
      <c r="M4694" s="9">
        <v>0</v>
      </c>
      <c r="N4694" s="467">
        <v>0</v>
      </c>
    </row>
    <row r="4695" spans="1:14" customFormat="1" ht="30.75" hidden="1" customHeight="1" thickBot="1" x14ac:dyDescent="0.3">
      <c r="A4695" s="1" t="s">
        <v>0</v>
      </c>
      <c r="B4695" s="3" t="s">
        <v>197</v>
      </c>
      <c r="C4695" s="9">
        <f t="shared" si="2428"/>
        <v>0</v>
      </c>
      <c r="D4695" s="9">
        <f>SUM(D4696:D4698,D4701)</f>
        <v>0</v>
      </c>
      <c r="E4695" s="9">
        <f>SUM(E4696:E4698,E4701)</f>
        <v>0</v>
      </c>
      <c r="F4695" s="9">
        <f t="shared" si="2429"/>
        <v>0</v>
      </c>
      <c r="G4695" s="9">
        <f>SUM(G4696:G4698,G4701)</f>
        <v>0</v>
      </c>
      <c r="H4695" s="467">
        <f>SUM(H4696:H4698,H4701)</f>
        <v>0</v>
      </c>
      <c r="I4695" s="9">
        <f t="shared" si="2430"/>
        <v>0</v>
      </c>
      <c r="J4695" s="9">
        <f>SUM(J4696:J4698,J4701)</f>
        <v>0</v>
      </c>
      <c r="K4695" s="467">
        <f>SUM(K4696:K4698,K4701)</f>
        <v>0</v>
      </c>
      <c r="L4695" s="9">
        <f t="shared" si="2431"/>
        <v>0</v>
      </c>
      <c r="M4695" s="9">
        <f>SUM(M4696:M4698,M4701)</f>
        <v>0</v>
      </c>
      <c r="N4695" s="467">
        <f>SUM(N4696:N4698,N4701)</f>
        <v>0</v>
      </c>
    </row>
    <row r="4696" spans="1:14" customFormat="1" ht="15.75" hidden="1" customHeight="1" thickBot="1" x14ac:dyDescent="0.3">
      <c r="A4696" s="1" t="s">
        <v>0</v>
      </c>
      <c r="B4696" s="4" t="s">
        <v>198</v>
      </c>
      <c r="C4696" s="9">
        <f t="shared" si="2428"/>
        <v>0</v>
      </c>
      <c r="D4696" s="9">
        <v>0</v>
      </c>
      <c r="E4696" s="9">
        <v>0</v>
      </c>
      <c r="F4696" s="9">
        <f t="shared" si="2429"/>
        <v>0</v>
      </c>
      <c r="G4696" s="9">
        <v>0</v>
      </c>
      <c r="H4696" s="467">
        <v>0</v>
      </c>
      <c r="I4696" s="9">
        <f t="shared" si="2430"/>
        <v>0</v>
      </c>
      <c r="J4696" s="9">
        <v>0</v>
      </c>
      <c r="K4696" s="467">
        <v>0</v>
      </c>
      <c r="L4696" s="9">
        <f t="shared" si="2431"/>
        <v>0</v>
      </c>
      <c r="M4696" s="9">
        <v>0</v>
      </c>
      <c r="N4696" s="467">
        <v>0</v>
      </c>
    </row>
    <row r="4697" spans="1:14" customFormat="1" ht="15.75" hidden="1" customHeight="1" thickBot="1" x14ac:dyDescent="0.3">
      <c r="A4697" s="1" t="s">
        <v>0</v>
      </c>
      <c r="B4697" s="4" t="s">
        <v>199</v>
      </c>
      <c r="C4697" s="9">
        <f t="shared" si="2428"/>
        <v>0</v>
      </c>
      <c r="D4697" s="9">
        <v>0</v>
      </c>
      <c r="E4697" s="9">
        <v>0</v>
      </c>
      <c r="F4697" s="9">
        <f t="shared" si="2429"/>
        <v>0</v>
      </c>
      <c r="G4697" s="9">
        <v>0</v>
      </c>
      <c r="H4697" s="467">
        <v>0</v>
      </c>
      <c r="I4697" s="9">
        <f t="shared" si="2430"/>
        <v>0</v>
      </c>
      <c r="J4697" s="9">
        <v>0</v>
      </c>
      <c r="K4697" s="467">
        <v>0</v>
      </c>
      <c r="L4697" s="9">
        <f t="shared" si="2431"/>
        <v>0</v>
      </c>
      <c r="M4697" s="9">
        <v>0</v>
      </c>
      <c r="N4697" s="467">
        <v>0</v>
      </c>
    </row>
    <row r="4698" spans="1:14" customFormat="1" ht="30.75" hidden="1" customHeight="1" thickBot="1" x14ac:dyDescent="0.3">
      <c r="A4698" s="1" t="s">
        <v>0</v>
      </c>
      <c r="B4698" s="4" t="s">
        <v>200</v>
      </c>
      <c r="C4698" s="9">
        <f t="shared" si="2428"/>
        <v>0</v>
      </c>
      <c r="D4698" s="9">
        <f>SUM(D4699:D4700)</f>
        <v>0</v>
      </c>
      <c r="E4698" s="9">
        <f>SUM(E4699:E4700)</f>
        <v>0</v>
      </c>
      <c r="F4698" s="9">
        <f t="shared" si="2429"/>
        <v>0</v>
      </c>
      <c r="G4698" s="9">
        <f>SUM(G4699:G4700)</f>
        <v>0</v>
      </c>
      <c r="H4698" s="467">
        <f>SUM(H4699:H4700)</f>
        <v>0</v>
      </c>
      <c r="I4698" s="9">
        <f t="shared" si="2430"/>
        <v>0</v>
      </c>
      <c r="J4698" s="9">
        <f>SUM(J4699:J4700)</f>
        <v>0</v>
      </c>
      <c r="K4698" s="467">
        <f>SUM(K4699:K4700)</f>
        <v>0</v>
      </c>
      <c r="L4698" s="9">
        <f t="shared" si="2431"/>
        <v>0</v>
      </c>
      <c r="M4698" s="9">
        <f>SUM(M4699:M4700)</f>
        <v>0</v>
      </c>
      <c r="N4698" s="467">
        <f>SUM(N4699:N4700)</f>
        <v>0</v>
      </c>
    </row>
    <row r="4699" spans="1:14" customFormat="1" ht="60.75" hidden="1" customHeight="1" thickBot="1" x14ac:dyDescent="0.3">
      <c r="A4699" s="1" t="s">
        <v>0</v>
      </c>
      <c r="B4699" s="5" t="s">
        <v>201</v>
      </c>
      <c r="C4699" s="9">
        <f t="shared" si="2428"/>
        <v>0</v>
      </c>
      <c r="D4699" s="9">
        <v>0</v>
      </c>
      <c r="E4699" s="9">
        <v>0</v>
      </c>
      <c r="F4699" s="9">
        <f t="shared" si="2429"/>
        <v>0</v>
      </c>
      <c r="G4699" s="9">
        <v>0</v>
      </c>
      <c r="H4699" s="467">
        <v>0</v>
      </c>
      <c r="I4699" s="9">
        <f t="shared" si="2430"/>
        <v>0</v>
      </c>
      <c r="J4699" s="9">
        <v>0</v>
      </c>
      <c r="K4699" s="467">
        <v>0</v>
      </c>
      <c r="L4699" s="9">
        <f t="shared" si="2431"/>
        <v>0</v>
      </c>
      <c r="M4699" s="9">
        <v>0</v>
      </c>
      <c r="N4699" s="467">
        <v>0</v>
      </c>
    </row>
    <row r="4700" spans="1:14" customFormat="1" ht="30.75" hidden="1" customHeight="1" thickBot="1" x14ac:dyDescent="0.3">
      <c r="A4700" s="1" t="s">
        <v>0</v>
      </c>
      <c r="B4700" s="5" t="s">
        <v>202</v>
      </c>
      <c r="C4700" s="9">
        <f t="shared" si="2428"/>
        <v>0</v>
      </c>
      <c r="D4700" s="9">
        <v>0</v>
      </c>
      <c r="E4700" s="9">
        <v>0</v>
      </c>
      <c r="F4700" s="9">
        <f t="shared" si="2429"/>
        <v>0</v>
      </c>
      <c r="G4700" s="9">
        <v>0</v>
      </c>
      <c r="H4700" s="467">
        <v>0</v>
      </c>
      <c r="I4700" s="9">
        <f t="shared" si="2430"/>
        <v>0</v>
      </c>
      <c r="J4700" s="9">
        <v>0</v>
      </c>
      <c r="K4700" s="467">
        <v>0</v>
      </c>
      <c r="L4700" s="9">
        <f t="shared" si="2431"/>
        <v>0</v>
      </c>
      <c r="M4700" s="9">
        <v>0</v>
      </c>
      <c r="N4700" s="467">
        <v>0</v>
      </c>
    </row>
    <row r="4701" spans="1:14" customFormat="1" ht="45.75" hidden="1" customHeight="1" thickBot="1" x14ac:dyDescent="0.3">
      <c r="A4701" s="1" t="s">
        <v>0</v>
      </c>
      <c r="B4701" s="4" t="s">
        <v>203</v>
      </c>
      <c r="C4701" s="9">
        <f t="shared" si="2428"/>
        <v>0</v>
      </c>
      <c r="D4701" s="9">
        <v>0</v>
      </c>
      <c r="E4701" s="9">
        <v>0</v>
      </c>
      <c r="F4701" s="9">
        <f t="shared" si="2429"/>
        <v>0</v>
      </c>
      <c r="G4701" s="9">
        <v>0</v>
      </c>
      <c r="H4701" s="467">
        <v>0</v>
      </c>
      <c r="I4701" s="9">
        <f t="shared" si="2430"/>
        <v>0</v>
      </c>
      <c r="J4701" s="9">
        <v>0</v>
      </c>
      <c r="K4701" s="467">
        <v>0</v>
      </c>
      <c r="L4701" s="9">
        <f t="shared" si="2431"/>
        <v>0</v>
      </c>
      <c r="M4701" s="9">
        <v>0</v>
      </c>
      <c r="N4701" s="467">
        <v>0</v>
      </c>
    </row>
    <row r="4702" spans="1:14" customFormat="1" ht="30.75" hidden="1" customHeight="1" thickBot="1" x14ac:dyDescent="0.3">
      <c r="A4702" s="1" t="s">
        <v>0</v>
      </c>
      <c r="B4702" s="2" t="s">
        <v>204</v>
      </c>
      <c r="C4702" s="9">
        <f t="shared" si="2428"/>
        <v>0</v>
      </c>
      <c r="D4702" s="9">
        <f>SUM(D4703,D4711,D4719)</f>
        <v>0</v>
      </c>
      <c r="E4702" s="9">
        <f>SUM(E4703,E4711,E4719)</f>
        <v>0</v>
      </c>
      <c r="F4702" s="9">
        <f t="shared" si="2429"/>
        <v>0</v>
      </c>
      <c r="G4702" s="9">
        <f>SUM(G4703,G4711,G4719)</f>
        <v>0</v>
      </c>
      <c r="H4702" s="467">
        <f>SUM(H4703,H4711,H4719)</f>
        <v>0</v>
      </c>
      <c r="I4702" s="9">
        <f t="shared" si="2430"/>
        <v>0</v>
      </c>
      <c r="J4702" s="9">
        <f>SUM(J4703,J4711,J4719)</f>
        <v>0</v>
      </c>
      <c r="K4702" s="467">
        <f>SUM(K4703,K4711,K4719)</f>
        <v>0</v>
      </c>
      <c r="L4702" s="9">
        <f t="shared" si="2431"/>
        <v>0</v>
      </c>
      <c r="M4702" s="9">
        <f>SUM(M4703,M4711,M4719)</f>
        <v>0</v>
      </c>
      <c r="N4702" s="467">
        <f>SUM(N4703,N4711,N4719)</f>
        <v>0</v>
      </c>
    </row>
    <row r="4703" spans="1:14" customFormat="1" ht="15.75" hidden="1" customHeight="1" thickBot="1" x14ac:dyDescent="0.3">
      <c r="A4703" s="1" t="s">
        <v>0</v>
      </c>
      <c r="B4703" s="3" t="s">
        <v>205</v>
      </c>
      <c r="C4703" s="9">
        <f t="shared" si="2428"/>
        <v>0</v>
      </c>
      <c r="D4703" s="9">
        <f>SUM(D4704:D4710)</f>
        <v>0</v>
      </c>
      <c r="E4703" s="9">
        <f>SUM(E4704:E4710)</f>
        <v>0</v>
      </c>
      <c r="F4703" s="9">
        <f t="shared" si="2429"/>
        <v>0</v>
      </c>
      <c r="G4703" s="9">
        <f>SUM(G4704:G4710)</f>
        <v>0</v>
      </c>
      <c r="H4703" s="467">
        <f>SUM(H4704:H4710)</f>
        <v>0</v>
      </c>
      <c r="I4703" s="9">
        <f t="shared" si="2430"/>
        <v>0</v>
      </c>
      <c r="J4703" s="9">
        <f>SUM(J4704:J4710)</f>
        <v>0</v>
      </c>
      <c r="K4703" s="467">
        <f>SUM(K4704:K4710)</f>
        <v>0</v>
      </c>
      <c r="L4703" s="9">
        <f t="shared" si="2431"/>
        <v>0</v>
      </c>
      <c r="M4703" s="9">
        <f>SUM(M4704:M4710)</f>
        <v>0</v>
      </c>
      <c r="N4703" s="467">
        <f>SUM(N4704:N4710)</f>
        <v>0</v>
      </c>
    </row>
    <row r="4704" spans="1:14" customFormat="1" ht="30.75" hidden="1" customHeight="1" thickBot="1" x14ac:dyDescent="0.3">
      <c r="A4704" s="1" t="s">
        <v>0</v>
      </c>
      <c r="B4704" s="4" t="s">
        <v>206</v>
      </c>
      <c r="C4704" s="9">
        <f t="shared" si="2428"/>
        <v>0</v>
      </c>
      <c r="D4704" s="9">
        <v>0</v>
      </c>
      <c r="E4704" s="9">
        <v>0</v>
      </c>
      <c r="F4704" s="9">
        <f t="shared" si="2429"/>
        <v>0</v>
      </c>
      <c r="G4704" s="9">
        <v>0</v>
      </c>
      <c r="H4704" s="467">
        <v>0</v>
      </c>
      <c r="I4704" s="9">
        <f t="shared" si="2430"/>
        <v>0</v>
      </c>
      <c r="J4704" s="9">
        <v>0</v>
      </c>
      <c r="K4704" s="467">
        <v>0</v>
      </c>
      <c r="L4704" s="9">
        <f t="shared" si="2431"/>
        <v>0</v>
      </c>
      <c r="M4704" s="9">
        <v>0</v>
      </c>
      <c r="N4704" s="467">
        <v>0</v>
      </c>
    </row>
    <row r="4705" spans="1:14" customFormat="1" ht="30.75" hidden="1" customHeight="1" thickBot="1" x14ac:dyDescent="0.3">
      <c r="A4705" s="1" t="s">
        <v>0</v>
      </c>
      <c r="B4705" s="4" t="s">
        <v>207</v>
      </c>
      <c r="C4705" s="9">
        <f t="shared" si="2428"/>
        <v>0</v>
      </c>
      <c r="D4705" s="9">
        <v>0</v>
      </c>
      <c r="E4705" s="9">
        <v>0</v>
      </c>
      <c r="F4705" s="9">
        <f t="shared" si="2429"/>
        <v>0</v>
      </c>
      <c r="G4705" s="9">
        <v>0</v>
      </c>
      <c r="H4705" s="467">
        <v>0</v>
      </c>
      <c r="I4705" s="9">
        <f t="shared" si="2430"/>
        <v>0</v>
      </c>
      <c r="J4705" s="9">
        <v>0</v>
      </c>
      <c r="K4705" s="467">
        <v>0</v>
      </c>
      <c r="L4705" s="9">
        <f t="shared" si="2431"/>
        <v>0</v>
      </c>
      <c r="M4705" s="9">
        <v>0</v>
      </c>
      <c r="N4705" s="467">
        <v>0</v>
      </c>
    </row>
    <row r="4706" spans="1:14" customFormat="1" ht="15.75" hidden="1" customHeight="1" thickBot="1" x14ac:dyDescent="0.3">
      <c r="A4706" s="1" t="s">
        <v>0</v>
      </c>
      <c r="B4706" s="4" t="s">
        <v>208</v>
      </c>
      <c r="C4706" s="9">
        <f t="shared" si="2428"/>
        <v>0</v>
      </c>
      <c r="D4706" s="9">
        <v>0</v>
      </c>
      <c r="E4706" s="9">
        <v>0</v>
      </c>
      <c r="F4706" s="9">
        <f t="shared" si="2429"/>
        <v>0</v>
      </c>
      <c r="G4706" s="9">
        <v>0</v>
      </c>
      <c r="H4706" s="467">
        <v>0</v>
      </c>
      <c r="I4706" s="9">
        <f t="shared" si="2430"/>
        <v>0</v>
      </c>
      <c r="J4706" s="9">
        <v>0</v>
      </c>
      <c r="K4706" s="467">
        <v>0</v>
      </c>
      <c r="L4706" s="9">
        <f t="shared" si="2431"/>
        <v>0</v>
      </c>
      <c r="M4706" s="9">
        <v>0</v>
      </c>
      <c r="N4706" s="467">
        <v>0</v>
      </c>
    </row>
    <row r="4707" spans="1:14" customFormat="1" ht="30.75" hidden="1" customHeight="1" thickBot="1" x14ac:dyDescent="0.3">
      <c r="A4707" s="1" t="s">
        <v>0</v>
      </c>
      <c r="B4707" s="4" t="s">
        <v>209</v>
      </c>
      <c r="C4707" s="9">
        <f t="shared" si="2428"/>
        <v>0</v>
      </c>
      <c r="D4707" s="9">
        <v>0</v>
      </c>
      <c r="E4707" s="9">
        <v>0</v>
      </c>
      <c r="F4707" s="9">
        <f t="shared" si="2429"/>
        <v>0</v>
      </c>
      <c r="G4707" s="9">
        <v>0</v>
      </c>
      <c r="H4707" s="467">
        <v>0</v>
      </c>
      <c r="I4707" s="9">
        <f t="shared" si="2430"/>
        <v>0</v>
      </c>
      <c r="J4707" s="9">
        <v>0</v>
      </c>
      <c r="K4707" s="467">
        <v>0</v>
      </c>
      <c r="L4707" s="9">
        <f t="shared" si="2431"/>
        <v>0</v>
      </c>
      <c r="M4707" s="9">
        <v>0</v>
      </c>
      <c r="N4707" s="467">
        <v>0</v>
      </c>
    </row>
    <row r="4708" spans="1:14" customFormat="1" ht="30.75" hidden="1" customHeight="1" thickBot="1" x14ac:dyDescent="0.3">
      <c r="A4708" s="1" t="s">
        <v>0</v>
      </c>
      <c r="B4708" s="4" t="s">
        <v>210</v>
      </c>
      <c r="C4708" s="9">
        <f t="shared" si="2428"/>
        <v>0</v>
      </c>
      <c r="D4708" s="9">
        <v>0</v>
      </c>
      <c r="E4708" s="9">
        <v>0</v>
      </c>
      <c r="F4708" s="9">
        <f t="shared" si="2429"/>
        <v>0</v>
      </c>
      <c r="G4708" s="9">
        <v>0</v>
      </c>
      <c r="H4708" s="467">
        <v>0</v>
      </c>
      <c r="I4708" s="9">
        <f t="shared" si="2430"/>
        <v>0</v>
      </c>
      <c r="J4708" s="9">
        <v>0</v>
      </c>
      <c r="K4708" s="467">
        <v>0</v>
      </c>
      <c r="L4708" s="9">
        <f t="shared" si="2431"/>
        <v>0</v>
      </c>
      <c r="M4708" s="9">
        <v>0</v>
      </c>
      <c r="N4708" s="467">
        <v>0</v>
      </c>
    </row>
    <row r="4709" spans="1:14" customFormat="1" ht="30.75" hidden="1" customHeight="1" thickBot="1" x14ac:dyDescent="0.3">
      <c r="A4709" s="1" t="s">
        <v>0</v>
      </c>
      <c r="B4709" s="4" t="s">
        <v>211</v>
      </c>
      <c r="C4709" s="9">
        <f t="shared" si="2428"/>
        <v>0</v>
      </c>
      <c r="D4709" s="9">
        <v>0</v>
      </c>
      <c r="E4709" s="9">
        <v>0</v>
      </c>
      <c r="F4709" s="9">
        <f t="shared" si="2429"/>
        <v>0</v>
      </c>
      <c r="G4709" s="9">
        <v>0</v>
      </c>
      <c r="H4709" s="467">
        <v>0</v>
      </c>
      <c r="I4709" s="9">
        <f t="shared" si="2430"/>
        <v>0</v>
      </c>
      <c r="J4709" s="9">
        <v>0</v>
      </c>
      <c r="K4709" s="467">
        <v>0</v>
      </c>
      <c r="L4709" s="9">
        <f t="shared" si="2431"/>
        <v>0</v>
      </c>
      <c r="M4709" s="9">
        <v>0</v>
      </c>
      <c r="N4709" s="467">
        <v>0</v>
      </c>
    </row>
    <row r="4710" spans="1:14" customFormat="1" ht="30.75" hidden="1" customHeight="1" thickBot="1" x14ac:dyDescent="0.3">
      <c r="A4710" s="1" t="s">
        <v>0</v>
      </c>
      <c r="B4710" s="4" t="s">
        <v>212</v>
      </c>
      <c r="C4710" s="9">
        <f t="shared" si="2428"/>
        <v>0</v>
      </c>
      <c r="D4710" s="9">
        <v>0</v>
      </c>
      <c r="E4710" s="9">
        <v>0</v>
      </c>
      <c r="F4710" s="9">
        <f t="shared" si="2429"/>
        <v>0</v>
      </c>
      <c r="G4710" s="9">
        <v>0</v>
      </c>
      <c r="H4710" s="467">
        <v>0</v>
      </c>
      <c r="I4710" s="9">
        <f t="shared" si="2430"/>
        <v>0</v>
      </c>
      <c r="J4710" s="9">
        <v>0</v>
      </c>
      <c r="K4710" s="467">
        <v>0</v>
      </c>
      <c r="L4710" s="9">
        <f t="shared" si="2431"/>
        <v>0</v>
      </c>
      <c r="M4710" s="9">
        <v>0</v>
      </c>
      <c r="N4710" s="467">
        <v>0</v>
      </c>
    </row>
    <row r="4711" spans="1:14" customFormat="1" ht="15.75" hidden="1" customHeight="1" thickBot="1" x14ac:dyDescent="0.3">
      <c r="A4711" s="1" t="s">
        <v>0</v>
      </c>
      <c r="B4711" s="3" t="s">
        <v>213</v>
      </c>
      <c r="C4711" s="9">
        <f t="shared" si="2428"/>
        <v>0</v>
      </c>
      <c r="D4711" s="9">
        <f>SUM(D4712:D4718)</f>
        <v>0</v>
      </c>
      <c r="E4711" s="9">
        <f>SUM(E4712:E4718)</f>
        <v>0</v>
      </c>
      <c r="F4711" s="9">
        <f t="shared" si="2429"/>
        <v>0</v>
      </c>
      <c r="G4711" s="9">
        <f>SUM(G4712:G4718)</f>
        <v>0</v>
      </c>
      <c r="H4711" s="467">
        <f>SUM(H4712:H4718)</f>
        <v>0</v>
      </c>
      <c r="I4711" s="9">
        <f t="shared" si="2430"/>
        <v>0</v>
      </c>
      <c r="J4711" s="9">
        <f>SUM(J4712:J4718)</f>
        <v>0</v>
      </c>
      <c r="K4711" s="467">
        <f>SUM(K4712:K4718)</f>
        <v>0</v>
      </c>
      <c r="L4711" s="9">
        <f t="shared" si="2431"/>
        <v>0</v>
      </c>
      <c r="M4711" s="9">
        <f>SUM(M4712:M4718)</f>
        <v>0</v>
      </c>
      <c r="N4711" s="467">
        <f>SUM(N4712:N4718)</f>
        <v>0</v>
      </c>
    </row>
    <row r="4712" spans="1:14" customFormat="1" ht="30.75" hidden="1" customHeight="1" thickBot="1" x14ac:dyDescent="0.3">
      <c r="A4712" s="1" t="s">
        <v>0</v>
      </c>
      <c r="B4712" s="4" t="s">
        <v>206</v>
      </c>
      <c r="C4712" s="9">
        <f t="shared" si="2428"/>
        <v>0</v>
      </c>
      <c r="D4712" s="9">
        <v>0</v>
      </c>
      <c r="E4712" s="9">
        <v>0</v>
      </c>
      <c r="F4712" s="9">
        <f t="shared" si="2429"/>
        <v>0</v>
      </c>
      <c r="G4712" s="9">
        <v>0</v>
      </c>
      <c r="H4712" s="467">
        <v>0</v>
      </c>
      <c r="I4712" s="9">
        <f t="shared" si="2430"/>
        <v>0</v>
      </c>
      <c r="J4712" s="9">
        <v>0</v>
      </c>
      <c r="K4712" s="467">
        <v>0</v>
      </c>
      <c r="L4712" s="9">
        <f t="shared" si="2431"/>
        <v>0</v>
      </c>
      <c r="M4712" s="9">
        <v>0</v>
      </c>
      <c r="N4712" s="467">
        <v>0</v>
      </c>
    </row>
    <row r="4713" spans="1:14" customFormat="1" ht="30.75" hidden="1" customHeight="1" thickBot="1" x14ac:dyDescent="0.3">
      <c r="A4713" s="1" t="s">
        <v>0</v>
      </c>
      <c r="B4713" s="4" t="s">
        <v>207</v>
      </c>
      <c r="C4713" s="9">
        <f t="shared" si="2428"/>
        <v>0</v>
      </c>
      <c r="D4713" s="9">
        <v>0</v>
      </c>
      <c r="E4713" s="9">
        <v>0</v>
      </c>
      <c r="F4713" s="9">
        <f t="shared" si="2429"/>
        <v>0</v>
      </c>
      <c r="G4713" s="9">
        <v>0</v>
      </c>
      <c r="H4713" s="467">
        <v>0</v>
      </c>
      <c r="I4713" s="9">
        <f t="shared" si="2430"/>
        <v>0</v>
      </c>
      <c r="J4713" s="9">
        <v>0</v>
      </c>
      <c r="K4713" s="467">
        <v>0</v>
      </c>
      <c r="L4713" s="9">
        <f t="shared" si="2431"/>
        <v>0</v>
      </c>
      <c r="M4713" s="9">
        <v>0</v>
      </c>
      <c r="N4713" s="467">
        <v>0</v>
      </c>
    </row>
    <row r="4714" spans="1:14" customFormat="1" ht="15.75" hidden="1" customHeight="1" thickBot="1" x14ac:dyDescent="0.3">
      <c r="A4714" s="1" t="s">
        <v>0</v>
      </c>
      <c r="B4714" s="4" t="s">
        <v>214</v>
      </c>
      <c r="C4714" s="9">
        <f t="shared" si="2428"/>
        <v>0</v>
      </c>
      <c r="D4714" s="9">
        <v>0</v>
      </c>
      <c r="E4714" s="9">
        <v>0</v>
      </c>
      <c r="F4714" s="9">
        <f t="shared" si="2429"/>
        <v>0</v>
      </c>
      <c r="G4714" s="9">
        <v>0</v>
      </c>
      <c r="H4714" s="467">
        <v>0</v>
      </c>
      <c r="I4714" s="9">
        <f t="shared" si="2430"/>
        <v>0</v>
      </c>
      <c r="J4714" s="9">
        <v>0</v>
      </c>
      <c r="K4714" s="467">
        <v>0</v>
      </c>
      <c r="L4714" s="9">
        <f t="shared" si="2431"/>
        <v>0</v>
      </c>
      <c r="M4714" s="9">
        <v>0</v>
      </c>
      <c r="N4714" s="467">
        <v>0</v>
      </c>
    </row>
    <row r="4715" spans="1:14" customFormat="1" ht="21" hidden="1" customHeight="1" thickTop="1" thickBot="1" x14ac:dyDescent="0.3">
      <c r="A4715" s="1" t="s">
        <v>0</v>
      </c>
      <c r="B4715" s="4" t="s">
        <v>215</v>
      </c>
      <c r="C4715" s="9">
        <f t="shared" si="2428"/>
        <v>0</v>
      </c>
      <c r="D4715" s="9">
        <v>0</v>
      </c>
      <c r="E4715" s="9">
        <v>0</v>
      </c>
      <c r="F4715" s="9">
        <f t="shared" si="2429"/>
        <v>0</v>
      </c>
      <c r="G4715" s="9">
        <v>0</v>
      </c>
      <c r="H4715" s="467">
        <v>0</v>
      </c>
      <c r="I4715" s="9">
        <f t="shared" si="2430"/>
        <v>0</v>
      </c>
      <c r="J4715" s="9">
        <v>0</v>
      </c>
      <c r="K4715" s="467">
        <v>0</v>
      </c>
      <c r="L4715" s="9">
        <f t="shared" si="2431"/>
        <v>0</v>
      </c>
      <c r="M4715" s="9">
        <v>0</v>
      </c>
      <c r="N4715" s="467">
        <v>0</v>
      </c>
    </row>
    <row r="4716" spans="1:14" customFormat="1" ht="30.75" hidden="1" customHeight="1" thickBot="1" x14ac:dyDescent="0.3">
      <c r="A4716" s="1" t="s">
        <v>0</v>
      </c>
      <c r="B4716" s="4" t="s">
        <v>216</v>
      </c>
      <c r="C4716" s="9">
        <f t="shared" si="2428"/>
        <v>0</v>
      </c>
      <c r="D4716" s="9">
        <v>0</v>
      </c>
      <c r="E4716" s="9">
        <v>0</v>
      </c>
      <c r="F4716" s="9">
        <f t="shared" si="2429"/>
        <v>0</v>
      </c>
      <c r="G4716" s="9">
        <v>0</v>
      </c>
      <c r="H4716" s="467">
        <v>0</v>
      </c>
      <c r="I4716" s="9">
        <f t="shared" si="2430"/>
        <v>0</v>
      </c>
      <c r="J4716" s="9">
        <v>0</v>
      </c>
      <c r="K4716" s="467">
        <v>0</v>
      </c>
      <c r="L4716" s="9">
        <f t="shared" si="2431"/>
        <v>0</v>
      </c>
      <c r="M4716" s="9">
        <v>0</v>
      </c>
      <c r="N4716" s="467">
        <v>0</v>
      </c>
    </row>
    <row r="4717" spans="1:14" customFormat="1" ht="30.75" hidden="1" customHeight="1" thickBot="1" x14ac:dyDescent="0.3">
      <c r="A4717" s="1" t="s">
        <v>0</v>
      </c>
      <c r="B4717" s="4" t="s">
        <v>217</v>
      </c>
      <c r="C4717" s="9">
        <f t="shared" si="2428"/>
        <v>0</v>
      </c>
      <c r="D4717" s="9">
        <v>0</v>
      </c>
      <c r="E4717" s="9">
        <v>0</v>
      </c>
      <c r="F4717" s="9">
        <f t="shared" si="2429"/>
        <v>0</v>
      </c>
      <c r="G4717" s="9">
        <v>0</v>
      </c>
      <c r="H4717" s="467">
        <v>0</v>
      </c>
      <c r="I4717" s="9">
        <f t="shared" si="2430"/>
        <v>0</v>
      </c>
      <c r="J4717" s="9">
        <v>0</v>
      </c>
      <c r="K4717" s="467">
        <v>0</v>
      </c>
      <c r="L4717" s="9">
        <f t="shared" si="2431"/>
        <v>0</v>
      </c>
      <c r="M4717" s="9">
        <v>0</v>
      </c>
      <c r="N4717" s="467">
        <v>0</v>
      </c>
    </row>
    <row r="4718" spans="1:14" customFormat="1" ht="30.75" hidden="1" customHeight="1" thickBot="1" x14ac:dyDescent="0.3">
      <c r="A4718" s="1" t="s">
        <v>0</v>
      </c>
      <c r="B4718" s="4" t="s">
        <v>212</v>
      </c>
      <c r="C4718" s="9">
        <f t="shared" si="2428"/>
        <v>0</v>
      </c>
      <c r="D4718" s="9">
        <v>0</v>
      </c>
      <c r="E4718" s="9">
        <v>0</v>
      </c>
      <c r="F4718" s="9">
        <f t="shared" si="2429"/>
        <v>0</v>
      </c>
      <c r="G4718" s="9">
        <v>0</v>
      </c>
      <c r="H4718" s="467">
        <v>0</v>
      </c>
      <c r="I4718" s="9">
        <f t="shared" si="2430"/>
        <v>0</v>
      </c>
      <c r="J4718" s="9">
        <v>0</v>
      </c>
      <c r="K4718" s="467">
        <v>0</v>
      </c>
      <c r="L4718" s="9">
        <f t="shared" si="2431"/>
        <v>0</v>
      </c>
      <c r="M4718" s="9">
        <v>0</v>
      </c>
      <c r="N4718" s="467">
        <v>0</v>
      </c>
    </row>
    <row r="4719" spans="1:14" customFormat="1" ht="45" hidden="1" customHeight="1" x14ac:dyDescent="0.25">
      <c r="A4719" s="133" t="s">
        <v>0</v>
      </c>
      <c r="B4719" s="139" t="s">
        <v>218</v>
      </c>
      <c r="C4719" s="135">
        <f t="shared" si="2428"/>
        <v>0</v>
      </c>
      <c r="D4719" s="135">
        <v>0</v>
      </c>
      <c r="E4719" s="135">
        <v>0</v>
      </c>
      <c r="F4719" s="135">
        <f t="shared" si="2429"/>
        <v>0</v>
      </c>
      <c r="G4719" s="135">
        <v>0</v>
      </c>
      <c r="H4719" s="476">
        <v>0</v>
      </c>
      <c r="I4719" s="135">
        <f t="shared" si="2430"/>
        <v>0</v>
      </c>
      <c r="J4719" s="135">
        <v>0</v>
      </c>
      <c r="K4719" s="476">
        <v>0</v>
      </c>
      <c r="L4719" s="135">
        <f t="shared" si="2431"/>
        <v>0</v>
      </c>
      <c r="M4719" s="135">
        <v>0</v>
      </c>
      <c r="N4719" s="476">
        <v>0</v>
      </c>
    </row>
    <row r="4720" spans="1:14" s="333" customFormat="1" ht="12.75" hidden="1" customHeight="1" x14ac:dyDescent="0.2">
      <c r="A4720" s="334" t="s">
        <v>0</v>
      </c>
      <c r="B4720" s="337" t="s">
        <v>219</v>
      </c>
      <c r="C4720" s="338">
        <f t="shared" si="2428"/>
        <v>0</v>
      </c>
      <c r="D4720" s="338">
        <f>SUM(D4721,D4729)</f>
        <v>0</v>
      </c>
      <c r="E4720" s="338">
        <f>SUM(E4721,E4729)</f>
        <v>0</v>
      </c>
      <c r="F4720" s="338">
        <f t="shared" si="2429"/>
        <v>0</v>
      </c>
      <c r="G4720" s="338">
        <f>SUM(G4721,G4729)</f>
        <v>0</v>
      </c>
      <c r="H4720" s="483">
        <f>SUM(H4721,H4729)</f>
        <v>0</v>
      </c>
      <c r="I4720" s="338">
        <f t="shared" si="2430"/>
        <v>0</v>
      </c>
      <c r="J4720" s="338">
        <f>SUM(J4721,J4729)</f>
        <v>0</v>
      </c>
      <c r="K4720" s="483">
        <f>SUM(K4721,K4729)</f>
        <v>0</v>
      </c>
      <c r="L4720" s="338">
        <f t="shared" si="2431"/>
        <v>0</v>
      </c>
      <c r="M4720" s="338">
        <f>SUM(M4721,M4729)</f>
        <v>0</v>
      </c>
      <c r="N4720" s="483">
        <f>SUM(N4721,N4729)</f>
        <v>0</v>
      </c>
    </row>
    <row r="4721" spans="1:14" customFormat="1" ht="15.75" hidden="1" customHeight="1" thickBot="1" x14ac:dyDescent="0.3">
      <c r="A4721" s="140" t="s">
        <v>0</v>
      </c>
      <c r="B4721" s="149" t="s">
        <v>205</v>
      </c>
      <c r="C4721" s="142">
        <f t="shared" si="2428"/>
        <v>0</v>
      </c>
      <c r="D4721" s="142">
        <f>SUM(D4722:D4728)</f>
        <v>0</v>
      </c>
      <c r="E4721" s="142">
        <f>SUM(E4722:E4728)</f>
        <v>0</v>
      </c>
      <c r="F4721" s="142">
        <f t="shared" si="2429"/>
        <v>0</v>
      </c>
      <c r="G4721" s="142">
        <f>SUM(G4722:G4728)</f>
        <v>0</v>
      </c>
      <c r="H4721" s="477">
        <f>SUM(H4722:H4728)</f>
        <v>0</v>
      </c>
      <c r="I4721" s="142">
        <f t="shared" si="2430"/>
        <v>0</v>
      </c>
      <c r="J4721" s="142">
        <f>SUM(J4722:J4728)</f>
        <v>0</v>
      </c>
      <c r="K4721" s="477">
        <f>SUM(K4722:K4728)</f>
        <v>0</v>
      </c>
      <c r="L4721" s="142">
        <f t="shared" si="2431"/>
        <v>0</v>
      </c>
      <c r="M4721" s="142">
        <f>SUM(M4722:M4728)</f>
        <v>0</v>
      </c>
      <c r="N4721" s="477">
        <f>SUM(N4722:N4728)</f>
        <v>0</v>
      </c>
    </row>
    <row r="4722" spans="1:14" customFormat="1" ht="30.75" hidden="1" customHeight="1" thickBot="1" x14ac:dyDescent="0.3">
      <c r="A4722" s="1" t="s">
        <v>0</v>
      </c>
      <c r="B4722" s="4" t="s">
        <v>206</v>
      </c>
      <c r="C4722" s="9">
        <f t="shared" si="2428"/>
        <v>0</v>
      </c>
      <c r="D4722" s="9">
        <v>0</v>
      </c>
      <c r="E4722" s="9">
        <v>0</v>
      </c>
      <c r="F4722" s="9">
        <f t="shared" si="2429"/>
        <v>0</v>
      </c>
      <c r="G4722" s="9">
        <v>0</v>
      </c>
      <c r="H4722" s="467">
        <v>0</v>
      </c>
      <c r="I4722" s="9">
        <f t="shared" si="2430"/>
        <v>0</v>
      </c>
      <c r="J4722" s="9">
        <v>0</v>
      </c>
      <c r="K4722" s="467">
        <v>0</v>
      </c>
      <c r="L4722" s="9">
        <f t="shared" si="2431"/>
        <v>0</v>
      </c>
      <c r="M4722" s="9">
        <v>0</v>
      </c>
      <c r="N4722" s="467">
        <v>0</v>
      </c>
    </row>
    <row r="4723" spans="1:14" customFormat="1" ht="30.75" hidden="1" customHeight="1" thickBot="1" x14ac:dyDescent="0.3">
      <c r="A4723" s="1" t="s">
        <v>0</v>
      </c>
      <c r="B4723" s="4" t="s">
        <v>220</v>
      </c>
      <c r="C4723" s="9">
        <f t="shared" si="2428"/>
        <v>0</v>
      </c>
      <c r="D4723" s="9">
        <v>0</v>
      </c>
      <c r="E4723" s="9">
        <v>0</v>
      </c>
      <c r="F4723" s="9">
        <f t="shared" si="2429"/>
        <v>0</v>
      </c>
      <c r="G4723" s="9">
        <v>0</v>
      </c>
      <c r="H4723" s="467">
        <v>0</v>
      </c>
      <c r="I4723" s="9">
        <f t="shared" si="2430"/>
        <v>0</v>
      </c>
      <c r="J4723" s="9">
        <v>0</v>
      </c>
      <c r="K4723" s="467">
        <v>0</v>
      </c>
      <c r="L4723" s="9">
        <f t="shared" si="2431"/>
        <v>0</v>
      </c>
      <c r="M4723" s="9">
        <v>0</v>
      </c>
      <c r="N4723" s="467">
        <v>0</v>
      </c>
    </row>
    <row r="4724" spans="1:14" customFormat="1" ht="15.75" hidden="1" customHeight="1" thickBot="1" x14ac:dyDescent="0.3">
      <c r="A4724" s="1" t="s">
        <v>0</v>
      </c>
      <c r="B4724" s="4" t="s">
        <v>214</v>
      </c>
      <c r="C4724" s="9">
        <f t="shared" si="2428"/>
        <v>0</v>
      </c>
      <c r="D4724" s="9">
        <v>0</v>
      </c>
      <c r="E4724" s="9">
        <v>0</v>
      </c>
      <c r="F4724" s="9">
        <f t="shared" si="2429"/>
        <v>0</v>
      </c>
      <c r="G4724" s="9">
        <v>0</v>
      </c>
      <c r="H4724" s="467">
        <v>0</v>
      </c>
      <c r="I4724" s="9">
        <f t="shared" si="2430"/>
        <v>0</v>
      </c>
      <c r="J4724" s="9">
        <v>0</v>
      </c>
      <c r="K4724" s="467">
        <v>0</v>
      </c>
      <c r="L4724" s="9">
        <f t="shared" si="2431"/>
        <v>0</v>
      </c>
      <c r="M4724" s="9">
        <v>0</v>
      </c>
      <c r="N4724" s="467">
        <v>0</v>
      </c>
    </row>
    <row r="4725" spans="1:14" customFormat="1" ht="60.75" hidden="1" customHeight="1" thickBot="1" x14ac:dyDescent="0.3">
      <c r="A4725" s="1" t="s">
        <v>0</v>
      </c>
      <c r="B4725" s="4" t="s">
        <v>221</v>
      </c>
      <c r="C4725" s="9">
        <f t="shared" si="2428"/>
        <v>0</v>
      </c>
      <c r="D4725" s="9">
        <v>0</v>
      </c>
      <c r="E4725" s="9">
        <v>0</v>
      </c>
      <c r="F4725" s="9">
        <f t="shared" si="2429"/>
        <v>0</v>
      </c>
      <c r="G4725" s="9">
        <v>0</v>
      </c>
      <c r="H4725" s="467">
        <v>0</v>
      </c>
      <c r="I4725" s="9">
        <f t="shared" si="2430"/>
        <v>0</v>
      </c>
      <c r="J4725" s="9">
        <v>0</v>
      </c>
      <c r="K4725" s="467">
        <v>0</v>
      </c>
      <c r="L4725" s="9">
        <f t="shared" si="2431"/>
        <v>0</v>
      </c>
      <c r="M4725" s="9">
        <v>0</v>
      </c>
      <c r="N4725" s="467">
        <v>0</v>
      </c>
    </row>
    <row r="4726" spans="1:14" customFormat="1" ht="30.75" hidden="1" customHeight="1" thickBot="1" x14ac:dyDescent="0.3">
      <c r="A4726" s="1" t="s">
        <v>0</v>
      </c>
      <c r="B4726" s="4" t="s">
        <v>222</v>
      </c>
      <c r="C4726" s="9">
        <f t="shared" si="2428"/>
        <v>0</v>
      </c>
      <c r="D4726" s="9">
        <v>0</v>
      </c>
      <c r="E4726" s="9">
        <v>0</v>
      </c>
      <c r="F4726" s="9">
        <f t="shared" si="2429"/>
        <v>0</v>
      </c>
      <c r="G4726" s="9">
        <v>0</v>
      </c>
      <c r="H4726" s="467">
        <v>0</v>
      </c>
      <c r="I4726" s="9">
        <f t="shared" si="2430"/>
        <v>0</v>
      </c>
      <c r="J4726" s="9">
        <v>0</v>
      </c>
      <c r="K4726" s="467">
        <v>0</v>
      </c>
      <c r="L4726" s="9">
        <f t="shared" si="2431"/>
        <v>0</v>
      </c>
      <c r="M4726" s="9">
        <v>0</v>
      </c>
      <c r="N4726" s="467">
        <v>0</v>
      </c>
    </row>
    <row r="4727" spans="1:14" customFormat="1" ht="30.75" hidden="1" customHeight="1" thickBot="1" x14ac:dyDescent="0.3">
      <c r="A4727" s="1" t="s">
        <v>0</v>
      </c>
      <c r="B4727" s="4" t="s">
        <v>217</v>
      </c>
      <c r="C4727" s="9">
        <f t="shared" si="2428"/>
        <v>0</v>
      </c>
      <c r="D4727" s="9">
        <v>0</v>
      </c>
      <c r="E4727" s="9">
        <v>0</v>
      </c>
      <c r="F4727" s="9">
        <f t="shared" si="2429"/>
        <v>0</v>
      </c>
      <c r="G4727" s="9">
        <v>0</v>
      </c>
      <c r="H4727" s="467">
        <v>0</v>
      </c>
      <c r="I4727" s="9">
        <f t="shared" si="2430"/>
        <v>0</v>
      </c>
      <c r="J4727" s="9">
        <v>0</v>
      </c>
      <c r="K4727" s="467">
        <v>0</v>
      </c>
      <c r="L4727" s="9">
        <f t="shared" si="2431"/>
        <v>0</v>
      </c>
      <c r="M4727" s="9">
        <v>0</v>
      </c>
      <c r="N4727" s="467">
        <v>0</v>
      </c>
    </row>
    <row r="4728" spans="1:14" customFormat="1" ht="30.75" hidden="1" customHeight="1" thickBot="1" x14ac:dyDescent="0.3">
      <c r="A4728" s="1" t="s">
        <v>0</v>
      </c>
      <c r="B4728" s="4" t="s">
        <v>223</v>
      </c>
      <c r="C4728" s="9">
        <f t="shared" si="2428"/>
        <v>0</v>
      </c>
      <c r="D4728" s="9">
        <v>0</v>
      </c>
      <c r="E4728" s="9">
        <v>0</v>
      </c>
      <c r="F4728" s="9">
        <f t="shared" si="2429"/>
        <v>0</v>
      </c>
      <c r="G4728" s="9">
        <v>0</v>
      </c>
      <c r="H4728" s="467">
        <v>0</v>
      </c>
      <c r="I4728" s="9">
        <f t="shared" si="2430"/>
        <v>0</v>
      </c>
      <c r="J4728" s="9">
        <v>0</v>
      </c>
      <c r="K4728" s="467">
        <v>0</v>
      </c>
      <c r="L4728" s="9">
        <f t="shared" si="2431"/>
        <v>0</v>
      </c>
      <c r="M4728" s="9">
        <v>0</v>
      </c>
      <c r="N4728" s="467">
        <v>0</v>
      </c>
    </row>
    <row r="4729" spans="1:14" customFormat="1" ht="15.75" hidden="1" customHeight="1" thickBot="1" x14ac:dyDescent="0.3">
      <c r="A4729" s="1" t="s">
        <v>0</v>
      </c>
      <c r="B4729" s="3" t="s">
        <v>224</v>
      </c>
      <c r="C4729" s="9">
        <f t="shared" si="2428"/>
        <v>0</v>
      </c>
      <c r="D4729" s="9">
        <f>SUM(D4730:D4736)</f>
        <v>0</v>
      </c>
      <c r="E4729" s="9">
        <f>SUM(E4730:E4736)</f>
        <v>0</v>
      </c>
      <c r="F4729" s="9">
        <f t="shared" si="2429"/>
        <v>0</v>
      </c>
      <c r="G4729" s="9">
        <f>SUM(G4730:G4736)</f>
        <v>0</v>
      </c>
      <c r="H4729" s="467">
        <f>SUM(H4730:H4736)</f>
        <v>0</v>
      </c>
      <c r="I4729" s="9">
        <f t="shared" si="2430"/>
        <v>0</v>
      </c>
      <c r="J4729" s="9">
        <f>SUM(J4730:J4736)</f>
        <v>0</v>
      </c>
      <c r="K4729" s="467">
        <f>SUM(K4730:K4736)</f>
        <v>0</v>
      </c>
      <c r="L4729" s="9">
        <f t="shared" si="2431"/>
        <v>0</v>
      </c>
      <c r="M4729" s="9">
        <f>SUM(M4730:M4736)</f>
        <v>0</v>
      </c>
      <c r="N4729" s="467">
        <f>SUM(N4730:N4736)</f>
        <v>0</v>
      </c>
    </row>
    <row r="4730" spans="1:14" customFormat="1" ht="30.75" hidden="1" customHeight="1" thickBot="1" x14ac:dyDescent="0.3">
      <c r="A4730" s="1" t="s">
        <v>0</v>
      </c>
      <c r="B4730" s="4" t="s">
        <v>225</v>
      </c>
      <c r="C4730" s="9">
        <f t="shared" si="2428"/>
        <v>0</v>
      </c>
      <c r="D4730" s="9">
        <v>0</v>
      </c>
      <c r="E4730" s="9">
        <v>0</v>
      </c>
      <c r="F4730" s="9">
        <f t="shared" si="2429"/>
        <v>0</v>
      </c>
      <c r="G4730" s="9">
        <v>0</v>
      </c>
      <c r="H4730" s="467">
        <v>0</v>
      </c>
      <c r="I4730" s="9">
        <f t="shared" si="2430"/>
        <v>0</v>
      </c>
      <c r="J4730" s="9">
        <v>0</v>
      </c>
      <c r="K4730" s="467">
        <v>0</v>
      </c>
      <c r="L4730" s="9">
        <f t="shared" si="2431"/>
        <v>0</v>
      </c>
      <c r="M4730" s="9">
        <v>0</v>
      </c>
      <c r="N4730" s="467">
        <v>0</v>
      </c>
    </row>
    <row r="4731" spans="1:14" customFormat="1" ht="30.75" hidden="1" customHeight="1" thickBot="1" x14ac:dyDescent="0.3">
      <c r="A4731" s="1" t="s">
        <v>0</v>
      </c>
      <c r="B4731" s="4" t="s">
        <v>220</v>
      </c>
      <c r="C4731" s="9">
        <f t="shared" si="2428"/>
        <v>0</v>
      </c>
      <c r="D4731" s="9">
        <v>0</v>
      </c>
      <c r="E4731" s="9">
        <v>0</v>
      </c>
      <c r="F4731" s="9">
        <f t="shared" si="2429"/>
        <v>0</v>
      </c>
      <c r="G4731" s="9">
        <v>0</v>
      </c>
      <c r="H4731" s="467">
        <v>0</v>
      </c>
      <c r="I4731" s="9">
        <f t="shared" si="2430"/>
        <v>0</v>
      </c>
      <c r="J4731" s="9">
        <v>0</v>
      </c>
      <c r="K4731" s="467">
        <v>0</v>
      </c>
      <c r="L4731" s="9">
        <f t="shared" si="2431"/>
        <v>0</v>
      </c>
      <c r="M4731" s="9">
        <v>0</v>
      </c>
      <c r="N4731" s="467">
        <v>0</v>
      </c>
    </row>
    <row r="4732" spans="1:14" customFormat="1" ht="15.75" hidden="1" customHeight="1" thickBot="1" x14ac:dyDescent="0.3">
      <c r="A4732" s="1" t="s">
        <v>0</v>
      </c>
      <c r="B4732" s="4" t="s">
        <v>214</v>
      </c>
      <c r="C4732" s="9">
        <f t="shared" si="2428"/>
        <v>0</v>
      </c>
      <c r="D4732" s="9">
        <v>0</v>
      </c>
      <c r="E4732" s="9">
        <v>0</v>
      </c>
      <c r="F4732" s="9">
        <f t="shared" si="2429"/>
        <v>0</v>
      </c>
      <c r="G4732" s="9">
        <v>0</v>
      </c>
      <c r="H4732" s="467">
        <v>0</v>
      </c>
      <c r="I4732" s="9">
        <f t="shared" si="2430"/>
        <v>0</v>
      </c>
      <c r="J4732" s="9">
        <v>0</v>
      </c>
      <c r="K4732" s="467">
        <v>0</v>
      </c>
      <c r="L4732" s="9">
        <f t="shared" si="2431"/>
        <v>0</v>
      </c>
      <c r="M4732" s="9">
        <v>0</v>
      </c>
      <c r="N4732" s="467">
        <v>0</v>
      </c>
    </row>
    <row r="4733" spans="1:14" customFormat="1" ht="60.75" hidden="1" customHeight="1" thickBot="1" x14ac:dyDescent="0.3">
      <c r="A4733" s="1" t="s">
        <v>0</v>
      </c>
      <c r="B4733" s="4" t="s">
        <v>221</v>
      </c>
      <c r="C4733" s="9">
        <f t="shared" si="2428"/>
        <v>0</v>
      </c>
      <c r="D4733" s="9">
        <v>0</v>
      </c>
      <c r="E4733" s="9">
        <v>0</v>
      </c>
      <c r="F4733" s="9">
        <f t="shared" si="2429"/>
        <v>0</v>
      </c>
      <c r="G4733" s="9">
        <v>0</v>
      </c>
      <c r="H4733" s="467">
        <v>0</v>
      </c>
      <c r="I4733" s="9">
        <f t="shared" si="2430"/>
        <v>0</v>
      </c>
      <c r="J4733" s="9">
        <v>0</v>
      </c>
      <c r="K4733" s="467">
        <v>0</v>
      </c>
      <c r="L4733" s="9">
        <f t="shared" si="2431"/>
        <v>0</v>
      </c>
      <c r="M4733" s="9">
        <v>0</v>
      </c>
      <c r="N4733" s="467">
        <v>0</v>
      </c>
    </row>
    <row r="4734" spans="1:14" customFormat="1" ht="30.75" hidden="1" customHeight="1" thickBot="1" x14ac:dyDescent="0.3">
      <c r="A4734" s="1" t="s">
        <v>0</v>
      </c>
      <c r="B4734" s="4" t="s">
        <v>226</v>
      </c>
      <c r="C4734" s="9">
        <f t="shared" si="2428"/>
        <v>0</v>
      </c>
      <c r="D4734" s="9">
        <v>0</v>
      </c>
      <c r="E4734" s="9">
        <v>0</v>
      </c>
      <c r="F4734" s="9">
        <f t="shared" si="2429"/>
        <v>0</v>
      </c>
      <c r="G4734" s="9">
        <v>0</v>
      </c>
      <c r="H4734" s="467">
        <v>0</v>
      </c>
      <c r="I4734" s="9">
        <f t="shared" si="2430"/>
        <v>0</v>
      </c>
      <c r="J4734" s="9">
        <v>0</v>
      </c>
      <c r="K4734" s="467">
        <v>0</v>
      </c>
      <c r="L4734" s="9">
        <f t="shared" si="2431"/>
        <v>0</v>
      </c>
      <c r="M4734" s="9">
        <v>0</v>
      </c>
      <c r="N4734" s="467">
        <v>0</v>
      </c>
    </row>
    <row r="4735" spans="1:14" customFormat="1" ht="30.75" hidden="1" customHeight="1" thickBot="1" x14ac:dyDescent="0.3">
      <c r="A4735" s="1" t="s">
        <v>0</v>
      </c>
      <c r="B4735" s="4" t="s">
        <v>217</v>
      </c>
      <c r="C4735" s="9">
        <f t="shared" si="2428"/>
        <v>0</v>
      </c>
      <c r="D4735" s="9">
        <v>0</v>
      </c>
      <c r="E4735" s="9">
        <v>0</v>
      </c>
      <c r="F4735" s="9">
        <f t="shared" si="2429"/>
        <v>0</v>
      </c>
      <c r="G4735" s="9">
        <v>0</v>
      </c>
      <c r="H4735" s="467">
        <v>0</v>
      </c>
      <c r="I4735" s="9">
        <f t="shared" si="2430"/>
        <v>0</v>
      </c>
      <c r="J4735" s="9">
        <v>0</v>
      </c>
      <c r="K4735" s="467">
        <v>0</v>
      </c>
      <c r="L4735" s="9">
        <f t="shared" si="2431"/>
        <v>0</v>
      </c>
      <c r="M4735" s="9">
        <v>0</v>
      </c>
      <c r="N4735" s="467">
        <v>0</v>
      </c>
    </row>
    <row r="4736" spans="1:14" customFormat="1" ht="30" hidden="1" customHeight="1" x14ac:dyDescent="0.25">
      <c r="A4736" s="133" t="s">
        <v>0</v>
      </c>
      <c r="B4736" s="134" t="s">
        <v>223</v>
      </c>
      <c r="C4736" s="135">
        <f t="shared" si="2428"/>
        <v>0</v>
      </c>
      <c r="D4736" s="135">
        <v>0</v>
      </c>
      <c r="E4736" s="135">
        <v>0</v>
      </c>
      <c r="F4736" s="135">
        <f t="shared" si="2429"/>
        <v>0</v>
      </c>
      <c r="G4736" s="135">
        <v>0</v>
      </c>
      <c r="H4736" s="476">
        <v>0</v>
      </c>
      <c r="I4736" s="135">
        <f t="shared" si="2430"/>
        <v>0</v>
      </c>
      <c r="J4736" s="135">
        <v>0</v>
      </c>
      <c r="K4736" s="476">
        <v>0</v>
      </c>
      <c r="L4736" s="135">
        <f t="shared" si="2431"/>
        <v>0</v>
      </c>
      <c r="M4736" s="135">
        <v>0</v>
      </c>
      <c r="N4736" s="476">
        <v>0</v>
      </c>
    </row>
    <row r="4737" spans="1:14" ht="37.5" hidden="1" customHeight="1" x14ac:dyDescent="0.2">
      <c r="A4737" s="388" t="s">
        <v>540</v>
      </c>
      <c r="B4737" s="422" t="s">
        <v>363</v>
      </c>
      <c r="C4737" s="390">
        <f t="shared" si="2428"/>
        <v>773.36597000000006</v>
      </c>
      <c r="D4737" s="390">
        <f>SUM(D4738,D4902,D4965,D4983)</f>
        <v>234.30592999999999</v>
      </c>
      <c r="E4737" s="390">
        <f>SUM(E4738,E4902,E4965,E4983)</f>
        <v>539.06004000000007</v>
      </c>
      <c r="F4737" s="390">
        <f t="shared" si="2429"/>
        <v>887.19999999999993</v>
      </c>
      <c r="G4737" s="390">
        <f>SUM(G4738,G4902,G4965,G4983)</f>
        <v>28.8</v>
      </c>
      <c r="H4737" s="528">
        <f>SUM(H4738,H4902,H4965,H4983)</f>
        <v>858.4</v>
      </c>
      <c r="I4737" s="390">
        <f t="shared" si="2430"/>
        <v>887.19999999999993</v>
      </c>
      <c r="J4737" s="390">
        <f>SUM(J4738,J4902,J4965,J4983)</f>
        <v>28.8</v>
      </c>
      <c r="K4737" s="528">
        <f>SUM(K4738,K4902,K4965,K4983)</f>
        <v>858.4</v>
      </c>
      <c r="L4737" s="390">
        <f t="shared" si="2431"/>
        <v>887.19999999999993</v>
      </c>
      <c r="M4737" s="390">
        <f>SUM(M4738,M4902,M4965,M4983)</f>
        <v>28.8</v>
      </c>
      <c r="N4737" s="528">
        <f>SUM(N4738,N4902,N4965,N4983)</f>
        <v>858.4</v>
      </c>
    </row>
    <row r="4738" spans="1:14" ht="11.25" hidden="1" customHeight="1" x14ac:dyDescent="0.2">
      <c r="A4738" s="388" t="s">
        <v>0</v>
      </c>
      <c r="B4738" s="328" t="s">
        <v>8</v>
      </c>
      <c r="C4738" s="329">
        <f t="shared" si="2428"/>
        <v>59.000470000000007</v>
      </c>
      <c r="D4738" s="329">
        <f>SUM(D4739,D4750,D4818:D4819,D4827:D4828,D4869,D4879)</f>
        <v>59.000470000000007</v>
      </c>
      <c r="E4738" s="329">
        <f>SUM(E4739,E4750,E4818:E4819,E4827:E4828,E4869,E4879)</f>
        <v>0</v>
      </c>
      <c r="F4738" s="329">
        <f t="shared" si="2429"/>
        <v>15.3</v>
      </c>
      <c r="G4738" s="329">
        <f>SUM(G4739,G4750,G4818:G4819,G4827:G4828,G4869,G4879)</f>
        <v>15.3</v>
      </c>
      <c r="H4738" s="446">
        <f>SUM(H4739,H4750,H4818:H4819,H4827:H4828,H4869,H4879)</f>
        <v>0</v>
      </c>
      <c r="I4738" s="329">
        <f t="shared" si="2430"/>
        <v>15.3</v>
      </c>
      <c r="J4738" s="329">
        <f>SUM(J4739,J4750,J4818:J4819,J4827:J4828,J4869,J4879)</f>
        <v>15.3</v>
      </c>
      <c r="K4738" s="446">
        <f>SUM(K4739,K4750,K4818:K4819,K4827:K4828,K4869,K4879)</f>
        <v>0</v>
      </c>
      <c r="L4738" s="329">
        <f t="shared" si="2431"/>
        <v>15.3</v>
      </c>
      <c r="M4738" s="329">
        <f>SUM(M4739,M4750,M4818:M4819,M4827:M4828,M4869,M4879)</f>
        <v>15.3</v>
      </c>
      <c r="N4738" s="446">
        <f>SUM(N4739,N4750,N4818:N4819,N4827:N4828,N4869,N4879)</f>
        <v>0</v>
      </c>
    </row>
    <row r="4739" spans="1:14" s="333" customFormat="1" ht="12.75" hidden="1" customHeight="1" x14ac:dyDescent="0.2">
      <c r="A4739" s="344" t="s">
        <v>0</v>
      </c>
      <c r="B4739" s="345" t="s">
        <v>9</v>
      </c>
      <c r="C4739" s="346">
        <f t="shared" ref="C4739:C4802" si="2432">SUM(D4739:E4739)</f>
        <v>0</v>
      </c>
      <c r="D4739" s="346">
        <f>SUM(D4740,D4749)</f>
        <v>0</v>
      </c>
      <c r="E4739" s="346">
        <f>SUM(E4740,E4749)</f>
        <v>0</v>
      </c>
      <c r="F4739" s="346">
        <f t="shared" ref="F4739:F4802" si="2433">SUM(G4739:H4739)</f>
        <v>0</v>
      </c>
      <c r="G4739" s="346">
        <f>SUM(G4740,G4749)</f>
        <v>0</v>
      </c>
      <c r="H4739" s="541">
        <f>SUM(H4740,H4749)</f>
        <v>0</v>
      </c>
      <c r="I4739" s="346">
        <f t="shared" ref="I4739:I4802" si="2434">SUM(J4739:K4739)</f>
        <v>0</v>
      </c>
      <c r="J4739" s="346">
        <f>SUM(J4740,J4749)</f>
        <v>0</v>
      </c>
      <c r="K4739" s="541">
        <f>SUM(K4740,K4749)</f>
        <v>0</v>
      </c>
      <c r="L4739" s="346">
        <f t="shared" ref="L4739:L4802" si="2435">SUM(M4739:N4739)</f>
        <v>0</v>
      </c>
      <c r="M4739" s="346">
        <f>SUM(M4740,M4749)</f>
        <v>0</v>
      </c>
      <c r="N4739" s="541">
        <f>SUM(N4740,N4749)</f>
        <v>0</v>
      </c>
    </row>
    <row r="4740" spans="1:14" customFormat="1" ht="15.75" hidden="1" customHeight="1" thickBot="1" x14ac:dyDescent="0.3">
      <c r="A4740" s="140" t="s">
        <v>0</v>
      </c>
      <c r="B4740" s="147" t="s">
        <v>10</v>
      </c>
      <c r="C4740" s="142">
        <f t="shared" si="2432"/>
        <v>0</v>
      </c>
      <c r="D4740" s="142">
        <f>SUM(D4741,D4748)</f>
        <v>0</v>
      </c>
      <c r="E4740" s="142">
        <f>SUM(E4741,E4748)</f>
        <v>0</v>
      </c>
      <c r="F4740" s="142">
        <f t="shared" si="2433"/>
        <v>0</v>
      </c>
      <c r="G4740" s="142">
        <f>SUM(G4741,G4748)</f>
        <v>0</v>
      </c>
      <c r="H4740" s="477">
        <f>SUM(H4741,H4748)</f>
        <v>0</v>
      </c>
      <c r="I4740" s="142">
        <f t="shared" si="2434"/>
        <v>0</v>
      </c>
      <c r="J4740" s="142">
        <f>SUM(J4741,J4748)</f>
        <v>0</v>
      </c>
      <c r="K4740" s="477">
        <f>SUM(K4741,K4748)</f>
        <v>0</v>
      </c>
      <c r="L4740" s="142">
        <f t="shared" si="2435"/>
        <v>0</v>
      </c>
      <c r="M4740" s="142">
        <f>SUM(M4741,M4748)</f>
        <v>0</v>
      </c>
      <c r="N4740" s="477">
        <f>SUM(N4741,N4748)</f>
        <v>0</v>
      </c>
    </row>
    <row r="4741" spans="1:14" customFormat="1" ht="30.75" hidden="1" customHeight="1" thickBot="1" x14ac:dyDescent="0.3">
      <c r="A4741" s="1" t="s">
        <v>0</v>
      </c>
      <c r="B4741" s="5" t="s">
        <v>11</v>
      </c>
      <c r="C4741" s="9">
        <f t="shared" si="2432"/>
        <v>0</v>
      </c>
      <c r="D4741" s="9">
        <f>SUM(D4742:D4747)</f>
        <v>0</v>
      </c>
      <c r="E4741" s="9">
        <f>SUM(E4742:E4747)</f>
        <v>0</v>
      </c>
      <c r="F4741" s="9">
        <f t="shared" si="2433"/>
        <v>0</v>
      </c>
      <c r="G4741" s="9">
        <f>SUM(G4742:G4747)</f>
        <v>0</v>
      </c>
      <c r="H4741" s="467">
        <f>SUM(H4742:H4747)</f>
        <v>0</v>
      </c>
      <c r="I4741" s="9">
        <f t="shared" si="2434"/>
        <v>0</v>
      </c>
      <c r="J4741" s="9">
        <f>SUM(J4742:J4747)</f>
        <v>0</v>
      </c>
      <c r="K4741" s="467">
        <f>SUM(K4742:K4747)</f>
        <v>0</v>
      </c>
      <c r="L4741" s="9">
        <f t="shared" si="2435"/>
        <v>0</v>
      </c>
      <c r="M4741" s="9">
        <f>SUM(M4742:M4747)</f>
        <v>0</v>
      </c>
      <c r="N4741" s="467">
        <f>SUM(N4742:N4747)</f>
        <v>0</v>
      </c>
    </row>
    <row r="4742" spans="1:14" customFormat="1" ht="30.75" hidden="1" customHeight="1" thickBot="1" x14ac:dyDescent="0.3">
      <c r="A4742" s="1" t="s">
        <v>0</v>
      </c>
      <c r="B4742" s="6" t="s">
        <v>12</v>
      </c>
      <c r="C4742" s="9">
        <f t="shared" si="2432"/>
        <v>0</v>
      </c>
      <c r="D4742" s="9">
        <v>0</v>
      </c>
      <c r="E4742" s="9">
        <v>0</v>
      </c>
      <c r="F4742" s="9">
        <f t="shared" si="2433"/>
        <v>0</v>
      </c>
      <c r="G4742" s="9">
        <v>0</v>
      </c>
      <c r="H4742" s="467">
        <v>0</v>
      </c>
      <c r="I4742" s="9">
        <f t="shared" si="2434"/>
        <v>0</v>
      </c>
      <c r="J4742" s="9">
        <v>0</v>
      </c>
      <c r="K4742" s="467">
        <v>0</v>
      </c>
      <c r="L4742" s="9">
        <f t="shared" si="2435"/>
        <v>0</v>
      </c>
      <c r="M4742" s="9">
        <v>0</v>
      </c>
      <c r="N4742" s="467">
        <v>0</v>
      </c>
    </row>
    <row r="4743" spans="1:14" customFormat="1" ht="15.75" hidden="1" customHeight="1" thickBot="1" x14ac:dyDescent="0.3">
      <c r="A4743" s="1" t="s">
        <v>0</v>
      </c>
      <c r="B4743" s="6" t="s">
        <v>13</v>
      </c>
      <c r="C4743" s="9">
        <f t="shared" si="2432"/>
        <v>0</v>
      </c>
      <c r="D4743" s="9">
        <v>0</v>
      </c>
      <c r="E4743" s="9">
        <v>0</v>
      </c>
      <c r="F4743" s="9">
        <f t="shared" si="2433"/>
        <v>0</v>
      </c>
      <c r="G4743" s="9">
        <v>0</v>
      </c>
      <c r="H4743" s="467">
        <v>0</v>
      </c>
      <c r="I4743" s="9">
        <f t="shared" si="2434"/>
        <v>0</v>
      </c>
      <c r="J4743" s="9">
        <v>0</v>
      </c>
      <c r="K4743" s="467">
        <v>0</v>
      </c>
      <c r="L4743" s="9">
        <f t="shared" si="2435"/>
        <v>0</v>
      </c>
      <c r="M4743" s="9">
        <v>0</v>
      </c>
      <c r="N4743" s="467">
        <v>0</v>
      </c>
    </row>
    <row r="4744" spans="1:14" customFormat="1" ht="15.75" hidden="1" customHeight="1" thickBot="1" x14ac:dyDescent="0.3">
      <c r="A4744" s="1" t="s">
        <v>0</v>
      </c>
      <c r="B4744" s="6" t="s">
        <v>14</v>
      </c>
      <c r="C4744" s="9">
        <f t="shared" si="2432"/>
        <v>0</v>
      </c>
      <c r="D4744" s="9">
        <v>0</v>
      </c>
      <c r="E4744" s="9">
        <v>0</v>
      </c>
      <c r="F4744" s="9">
        <f t="shared" si="2433"/>
        <v>0</v>
      </c>
      <c r="G4744" s="9">
        <v>0</v>
      </c>
      <c r="H4744" s="467">
        <v>0</v>
      </c>
      <c r="I4744" s="9">
        <f t="shared" si="2434"/>
        <v>0</v>
      </c>
      <c r="J4744" s="9">
        <v>0</v>
      </c>
      <c r="K4744" s="467">
        <v>0</v>
      </c>
      <c r="L4744" s="9">
        <f t="shared" si="2435"/>
        <v>0</v>
      </c>
      <c r="M4744" s="9">
        <v>0</v>
      </c>
      <c r="N4744" s="467">
        <v>0</v>
      </c>
    </row>
    <row r="4745" spans="1:14" customFormat="1" ht="15.75" hidden="1" customHeight="1" thickBot="1" x14ac:dyDescent="0.3">
      <c r="A4745" s="1" t="s">
        <v>0</v>
      </c>
      <c r="B4745" s="6" t="s">
        <v>15</v>
      </c>
      <c r="C4745" s="9">
        <f t="shared" si="2432"/>
        <v>0</v>
      </c>
      <c r="D4745" s="9">
        <v>0</v>
      </c>
      <c r="E4745" s="9">
        <v>0</v>
      </c>
      <c r="F4745" s="9">
        <f t="shared" si="2433"/>
        <v>0</v>
      </c>
      <c r="G4745" s="9">
        <v>0</v>
      </c>
      <c r="H4745" s="467">
        <v>0</v>
      </c>
      <c r="I4745" s="9">
        <f t="shared" si="2434"/>
        <v>0</v>
      </c>
      <c r="J4745" s="9">
        <v>0</v>
      </c>
      <c r="K4745" s="467">
        <v>0</v>
      </c>
      <c r="L4745" s="9">
        <f t="shared" si="2435"/>
        <v>0</v>
      </c>
      <c r="M4745" s="9">
        <v>0</v>
      </c>
      <c r="N4745" s="467">
        <v>0</v>
      </c>
    </row>
    <row r="4746" spans="1:14" customFormat="1" ht="15.75" hidden="1" customHeight="1" thickBot="1" x14ac:dyDescent="0.3">
      <c r="A4746" s="1" t="s">
        <v>0</v>
      </c>
      <c r="B4746" s="6" t="s">
        <v>16</v>
      </c>
      <c r="C4746" s="9">
        <f t="shared" si="2432"/>
        <v>0</v>
      </c>
      <c r="D4746" s="9">
        <v>0</v>
      </c>
      <c r="E4746" s="9">
        <v>0</v>
      </c>
      <c r="F4746" s="9">
        <f t="shared" si="2433"/>
        <v>0</v>
      </c>
      <c r="G4746" s="9">
        <v>0</v>
      </c>
      <c r="H4746" s="467">
        <v>0</v>
      </c>
      <c r="I4746" s="9">
        <f t="shared" si="2434"/>
        <v>0</v>
      </c>
      <c r="J4746" s="9">
        <v>0</v>
      </c>
      <c r="K4746" s="467">
        <v>0</v>
      </c>
      <c r="L4746" s="9">
        <f t="shared" si="2435"/>
        <v>0</v>
      </c>
      <c r="M4746" s="9">
        <v>0</v>
      </c>
      <c r="N4746" s="467">
        <v>0</v>
      </c>
    </row>
    <row r="4747" spans="1:14" customFormat="1" ht="15.75" hidden="1" customHeight="1" thickBot="1" x14ac:dyDescent="0.3">
      <c r="A4747" s="1" t="s">
        <v>0</v>
      </c>
      <c r="B4747" s="6" t="s">
        <v>17</v>
      </c>
      <c r="C4747" s="9">
        <f t="shared" si="2432"/>
        <v>0</v>
      </c>
      <c r="D4747" s="9">
        <v>0</v>
      </c>
      <c r="E4747" s="9">
        <v>0</v>
      </c>
      <c r="F4747" s="9">
        <f t="shared" si="2433"/>
        <v>0</v>
      </c>
      <c r="G4747" s="9">
        <v>0</v>
      </c>
      <c r="H4747" s="467">
        <v>0</v>
      </c>
      <c r="I4747" s="9">
        <f t="shared" si="2434"/>
        <v>0</v>
      </c>
      <c r="J4747" s="9">
        <v>0</v>
      </c>
      <c r="K4747" s="467">
        <v>0</v>
      </c>
      <c r="L4747" s="9">
        <f t="shared" si="2435"/>
        <v>0</v>
      </c>
      <c r="M4747" s="9">
        <v>0</v>
      </c>
      <c r="N4747" s="467">
        <v>0</v>
      </c>
    </row>
    <row r="4748" spans="1:14" customFormat="1" ht="30.75" hidden="1" customHeight="1" thickBot="1" x14ac:dyDescent="0.3">
      <c r="A4748" s="1" t="s">
        <v>0</v>
      </c>
      <c r="B4748" s="5" t="s">
        <v>18</v>
      </c>
      <c r="C4748" s="9">
        <f t="shared" si="2432"/>
        <v>0</v>
      </c>
      <c r="D4748" s="9">
        <v>0</v>
      </c>
      <c r="E4748" s="9">
        <v>0</v>
      </c>
      <c r="F4748" s="9">
        <f t="shared" si="2433"/>
        <v>0</v>
      </c>
      <c r="G4748" s="9">
        <v>0</v>
      </c>
      <c r="H4748" s="467">
        <v>0</v>
      </c>
      <c r="I4748" s="9">
        <f t="shared" si="2434"/>
        <v>0</v>
      </c>
      <c r="J4748" s="9">
        <v>0</v>
      </c>
      <c r="K4748" s="467">
        <v>0</v>
      </c>
      <c r="L4748" s="9">
        <f t="shared" si="2435"/>
        <v>0</v>
      </c>
      <c r="M4748" s="9">
        <v>0</v>
      </c>
      <c r="N4748" s="467">
        <v>0</v>
      </c>
    </row>
    <row r="4749" spans="1:14" customFormat="1" ht="15" hidden="1" customHeight="1" x14ac:dyDescent="0.25">
      <c r="A4749" s="133" t="s">
        <v>0</v>
      </c>
      <c r="B4749" s="134" t="s">
        <v>19</v>
      </c>
      <c r="C4749" s="135">
        <f t="shared" si="2432"/>
        <v>0</v>
      </c>
      <c r="D4749" s="135">
        <v>0</v>
      </c>
      <c r="E4749" s="135">
        <v>0</v>
      </c>
      <c r="F4749" s="135">
        <f t="shared" si="2433"/>
        <v>0</v>
      </c>
      <c r="G4749" s="135">
        <v>0</v>
      </c>
      <c r="H4749" s="476">
        <v>0</v>
      </c>
      <c r="I4749" s="135">
        <f t="shared" si="2434"/>
        <v>0</v>
      </c>
      <c r="J4749" s="135">
        <v>0</v>
      </c>
      <c r="K4749" s="476">
        <v>0</v>
      </c>
      <c r="L4749" s="135">
        <f t="shared" si="2435"/>
        <v>0</v>
      </c>
      <c r="M4749" s="135">
        <v>0</v>
      </c>
      <c r="N4749" s="476">
        <v>0</v>
      </c>
    </row>
    <row r="4750" spans="1:14" ht="10.5" hidden="1" customHeight="1" x14ac:dyDescent="0.2">
      <c r="A4750" s="388" t="s">
        <v>0</v>
      </c>
      <c r="B4750" s="330" t="s">
        <v>20</v>
      </c>
      <c r="C4750" s="329">
        <f t="shared" si="2432"/>
        <v>18.013570000000001</v>
      </c>
      <c r="D4750" s="329">
        <f>SUM(D4751:D4752,D4755,D4791:D4795,D4802:D4803)</f>
        <v>18.013570000000001</v>
      </c>
      <c r="E4750" s="329">
        <f>SUM(E4751:E4752,E4755,E4791:E4795,E4802:E4803)</f>
        <v>0</v>
      </c>
      <c r="F4750" s="329">
        <f t="shared" si="2433"/>
        <v>15.3</v>
      </c>
      <c r="G4750" s="329">
        <f>SUM(G4751:G4752,G4755,G4791:G4795,G4802:G4803)</f>
        <v>15.3</v>
      </c>
      <c r="H4750" s="446">
        <f>SUM(H4751:H4752,H4755,H4791:H4795,H4802:H4803)</f>
        <v>0</v>
      </c>
      <c r="I4750" s="329">
        <f t="shared" si="2434"/>
        <v>15.3</v>
      </c>
      <c r="J4750" s="329">
        <f>SUM(J4751:J4752,J4755,J4791:J4795,J4802:J4803)</f>
        <v>15.3</v>
      </c>
      <c r="K4750" s="446">
        <f>SUM(K4751:K4752,K4755,K4791:K4795,K4802:K4803)</f>
        <v>0</v>
      </c>
      <c r="L4750" s="329">
        <f t="shared" si="2435"/>
        <v>15.3</v>
      </c>
      <c r="M4750" s="329">
        <f>SUM(M4751:M4752,M4755,M4791:M4795,M4802:M4803)</f>
        <v>15.3</v>
      </c>
      <c r="N4750" s="446">
        <f>SUM(N4751:N4752,N4755,N4791:N4795,N4802:N4803)</f>
        <v>0</v>
      </c>
    </row>
    <row r="4751" spans="1:14" customFormat="1" ht="45.75" hidden="1" customHeight="1" thickBot="1" x14ac:dyDescent="0.3">
      <c r="A4751" s="140" t="s">
        <v>0</v>
      </c>
      <c r="B4751" s="147" t="s">
        <v>21</v>
      </c>
      <c r="C4751" s="142">
        <f t="shared" si="2432"/>
        <v>0</v>
      </c>
      <c r="D4751" s="142">
        <v>0</v>
      </c>
      <c r="E4751" s="142">
        <v>0</v>
      </c>
      <c r="F4751" s="142">
        <f t="shared" si="2433"/>
        <v>0</v>
      </c>
      <c r="G4751" s="142">
        <v>0</v>
      </c>
      <c r="H4751" s="477">
        <v>0</v>
      </c>
      <c r="I4751" s="142">
        <f t="shared" si="2434"/>
        <v>0</v>
      </c>
      <c r="J4751" s="142">
        <v>0</v>
      </c>
      <c r="K4751" s="477">
        <v>0</v>
      </c>
      <c r="L4751" s="142">
        <f t="shared" si="2435"/>
        <v>0</v>
      </c>
      <c r="M4751" s="142">
        <v>0</v>
      </c>
      <c r="N4751" s="477">
        <v>0</v>
      </c>
    </row>
    <row r="4752" spans="1:14" customFormat="1" ht="15.75" hidden="1" customHeight="1" thickBot="1" x14ac:dyDescent="0.3">
      <c r="A4752" s="1" t="s">
        <v>0</v>
      </c>
      <c r="B4752" s="4" t="s">
        <v>22</v>
      </c>
      <c r="C4752" s="9">
        <f t="shared" si="2432"/>
        <v>0</v>
      </c>
      <c r="D4752" s="9">
        <f>SUM(D4753:D4754)</f>
        <v>0</v>
      </c>
      <c r="E4752" s="9">
        <f>SUM(E4753:E4754)</f>
        <v>0</v>
      </c>
      <c r="F4752" s="9">
        <f t="shared" si="2433"/>
        <v>0</v>
      </c>
      <c r="G4752" s="9">
        <f>SUM(G4753:G4754)</f>
        <v>0</v>
      </c>
      <c r="H4752" s="467">
        <f>SUM(H4753:H4754)</f>
        <v>0</v>
      </c>
      <c r="I4752" s="9">
        <f t="shared" si="2434"/>
        <v>0</v>
      </c>
      <c r="J4752" s="9">
        <f>SUM(J4753:J4754)</f>
        <v>0</v>
      </c>
      <c r="K4752" s="467">
        <f>SUM(K4753:K4754)</f>
        <v>0</v>
      </c>
      <c r="L4752" s="9">
        <f t="shared" si="2435"/>
        <v>0</v>
      </c>
      <c r="M4752" s="9">
        <f>SUM(M4753:M4754)</f>
        <v>0</v>
      </c>
      <c r="N4752" s="467">
        <f>SUM(N4753:N4754)</f>
        <v>0</v>
      </c>
    </row>
    <row r="4753" spans="1:14" customFormat="1" ht="30.75" hidden="1" customHeight="1" thickBot="1" x14ac:dyDescent="0.3">
      <c r="A4753" s="1" t="s">
        <v>0</v>
      </c>
      <c r="B4753" s="5" t="s">
        <v>23</v>
      </c>
      <c r="C4753" s="9">
        <f t="shared" si="2432"/>
        <v>0</v>
      </c>
      <c r="D4753" s="9">
        <v>0</v>
      </c>
      <c r="E4753" s="9">
        <v>0</v>
      </c>
      <c r="F4753" s="9">
        <f t="shared" si="2433"/>
        <v>0</v>
      </c>
      <c r="G4753" s="9">
        <v>0</v>
      </c>
      <c r="H4753" s="467">
        <v>0</v>
      </c>
      <c r="I4753" s="9">
        <f t="shared" si="2434"/>
        <v>0</v>
      </c>
      <c r="J4753" s="9">
        <v>0</v>
      </c>
      <c r="K4753" s="467">
        <v>0</v>
      </c>
      <c r="L4753" s="9">
        <f t="shared" si="2435"/>
        <v>0</v>
      </c>
      <c r="M4753" s="9">
        <v>0</v>
      </c>
      <c r="N4753" s="467">
        <v>0</v>
      </c>
    </row>
    <row r="4754" spans="1:14" customFormat="1" ht="30.75" hidden="1" customHeight="1" thickBot="1" x14ac:dyDescent="0.3">
      <c r="A4754" s="133" t="s">
        <v>0</v>
      </c>
      <c r="B4754" s="136" t="s">
        <v>24</v>
      </c>
      <c r="C4754" s="135">
        <f t="shared" si="2432"/>
        <v>0</v>
      </c>
      <c r="D4754" s="135">
        <v>0</v>
      </c>
      <c r="E4754" s="135">
        <v>0</v>
      </c>
      <c r="F4754" s="9">
        <f t="shared" si="2433"/>
        <v>0</v>
      </c>
      <c r="G4754" s="9">
        <v>0</v>
      </c>
      <c r="H4754" s="467">
        <v>0</v>
      </c>
      <c r="I4754" s="9">
        <f t="shared" si="2434"/>
        <v>0</v>
      </c>
      <c r="J4754" s="9">
        <v>0</v>
      </c>
      <c r="K4754" s="467">
        <v>0</v>
      </c>
      <c r="L4754" s="9">
        <f t="shared" si="2435"/>
        <v>0</v>
      </c>
      <c r="M4754" s="9">
        <v>0</v>
      </c>
      <c r="N4754" s="467">
        <v>0</v>
      </c>
    </row>
    <row r="4755" spans="1:14" customFormat="1" ht="15" hidden="1" customHeight="1" x14ac:dyDescent="0.25">
      <c r="A4755" s="151" t="s">
        <v>0</v>
      </c>
      <c r="B4755" s="157" t="s">
        <v>25</v>
      </c>
      <c r="C4755" s="155">
        <f t="shared" si="2432"/>
        <v>11.14875</v>
      </c>
      <c r="D4755" s="155">
        <f>SUM(D4756:D4759,D4771,D4775:D4781,D4789:D4790)</f>
        <v>11.14875</v>
      </c>
      <c r="E4755" s="155">
        <f>SUM(E4756:E4759,E4771,E4775:E4781,E4789:E4790)</f>
        <v>0</v>
      </c>
      <c r="F4755" s="161">
        <f t="shared" si="2433"/>
        <v>0</v>
      </c>
      <c r="G4755" s="161">
        <f>SUM(G4756:G4759,G4771,G4775:G4781,G4789:G4790)</f>
        <v>0</v>
      </c>
      <c r="H4755" s="530">
        <f>SUM(H4756:H4759,H4771,H4775:H4781,H4789:H4790)</f>
        <v>0</v>
      </c>
      <c r="I4755" s="161">
        <f t="shared" si="2434"/>
        <v>0</v>
      </c>
      <c r="J4755" s="161">
        <f>SUM(J4756:J4759,J4771,J4775:J4781,J4789:J4790)</f>
        <v>0</v>
      </c>
      <c r="K4755" s="530">
        <f>SUM(K4756:K4759,K4771,K4775:K4781,K4789:K4790)</f>
        <v>0</v>
      </c>
      <c r="L4755" s="161">
        <f t="shared" si="2435"/>
        <v>0</v>
      </c>
      <c r="M4755" s="161">
        <f>SUM(M4756:M4759,M4771,M4775:M4781,M4789:M4790)</f>
        <v>0</v>
      </c>
      <c r="N4755" s="530">
        <f>SUM(N4756:N4759,N4771,N4775:N4781,N4789:N4790)</f>
        <v>0</v>
      </c>
    </row>
    <row r="4756" spans="1:14" customFormat="1" ht="135.75" hidden="1" customHeight="1" thickBot="1" x14ac:dyDescent="0.3">
      <c r="A4756" s="140" t="s">
        <v>0</v>
      </c>
      <c r="B4756" s="148" t="s">
        <v>26</v>
      </c>
      <c r="C4756" s="142">
        <f t="shared" si="2432"/>
        <v>0</v>
      </c>
      <c r="D4756" s="142">
        <v>0</v>
      </c>
      <c r="E4756" s="142">
        <v>0</v>
      </c>
      <c r="F4756" s="142">
        <f t="shared" si="2433"/>
        <v>0</v>
      </c>
      <c r="G4756" s="142">
        <v>0</v>
      </c>
      <c r="H4756" s="477">
        <v>0</v>
      </c>
      <c r="I4756" s="142">
        <f t="shared" si="2434"/>
        <v>0</v>
      </c>
      <c r="J4756" s="142">
        <v>0</v>
      </c>
      <c r="K4756" s="477">
        <v>0</v>
      </c>
      <c r="L4756" s="142">
        <f t="shared" si="2435"/>
        <v>0</v>
      </c>
      <c r="M4756" s="142">
        <v>0</v>
      </c>
      <c r="N4756" s="477">
        <v>0</v>
      </c>
    </row>
    <row r="4757" spans="1:14" customFormat="1" ht="45.75" hidden="1" customHeight="1" thickBot="1" x14ac:dyDescent="0.3">
      <c r="A4757" s="1" t="s">
        <v>0</v>
      </c>
      <c r="B4757" s="5" t="s">
        <v>27</v>
      </c>
      <c r="C4757" s="9">
        <f t="shared" si="2432"/>
        <v>0</v>
      </c>
      <c r="D4757" s="9">
        <v>0</v>
      </c>
      <c r="E4757" s="9">
        <v>0</v>
      </c>
      <c r="F4757" s="9">
        <f t="shared" si="2433"/>
        <v>0</v>
      </c>
      <c r="G4757" s="9">
        <v>0</v>
      </c>
      <c r="H4757" s="467">
        <v>0</v>
      </c>
      <c r="I4757" s="9">
        <f t="shared" si="2434"/>
        <v>0</v>
      </c>
      <c r="J4757" s="9">
        <v>0</v>
      </c>
      <c r="K4757" s="467">
        <v>0</v>
      </c>
      <c r="L4757" s="9">
        <f t="shared" si="2435"/>
        <v>0</v>
      </c>
      <c r="M4757" s="9">
        <v>0</v>
      </c>
      <c r="N4757" s="467">
        <v>0</v>
      </c>
    </row>
    <row r="4758" spans="1:14" customFormat="1" ht="0.75" hidden="1" customHeight="1" thickBot="1" x14ac:dyDescent="0.3">
      <c r="A4758" s="1" t="s">
        <v>0</v>
      </c>
      <c r="B4758" s="5" t="s">
        <v>28</v>
      </c>
      <c r="C4758" s="9">
        <f t="shared" si="2432"/>
        <v>0</v>
      </c>
      <c r="D4758" s="9">
        <v>0</v>
      </c>
      <c r="E4758" s="9">
        <v>0</v>
      </c>
      <c r="F4758" s="9">
        <f t="shared" si="2433"/>
        <v>0</v>
      </c>
      <c r="G4758" s="9">
        <v>0</v>
      </c>
      <c r="H4758" s="467">
        <v>0</v>
      </c>
      <c r="I4758" s="9">
        <f t="shared" si="2434"/>
        <v>0</v>
      </c>
      <c r="J4758" s="9">
        <v>0</v>
      </c>
      <c r="K4758" s="467">
        <v>0</v>
      </c>
      <c r="L4758" s="9">
        <f t="shared" si="2435"/>
        <v>0</v>
      </c>
      <c r="M4758" s="9">
        <v>0</v>
      </c>
      <c r="N4758" s="467">
        <v>0</v>
      </c>
    </row>
    <row r="4759" spans="1:14" customFormat="1" ht="60.75" hidden="1" customHeight="1" thickBot="1" x14ac:dyDescent="0.3">
      <c r="A4759" s="1" t="s">
        <v>0</v>
      </c>
      <c r="B4759" s="5" t="s">
        <v>29</v>
      </c>
      <c r="C4759" s="9">
        <f t="shared" si="2432"/>
        <v>0</v>
      </c>
      <c r="D4759" s="9">
        <f>SUM(D4760:D4770)</f>
        <v>0</v>
      </c>
      <c r="E4759" s="9">
        <f>SUM(E4760:E4770)</f>
        <v>0</v>
      </c>
      <c r="F4759" s="9">
        <f t="shared" si="2433"/>
        <v>0</v>
      </c>
      <c r="G4759" s="9">
        <f>SUM(G4760:G4770)</f>
        <v>0</v>
      </c>
      <c r="H4759" s="467">
        <f>SUM(H4760:H4770)</f>
        <v>0</v>
      </c>
      <c r="I4759" s="9">
        <f t="shared" si="2434"/>
        <v>0</v>
      </c>
      <c r="J4759" s="9">
        <f>SUM(J4760:J4770)</f>
        <v>0</v>
      </c>
      <c r="K4759" s="467">
        <f>SUM(K4760:K4770)</f>
        <v>0</v>
      </c>
      <c r="L4759" s="9">
        <f t="shared" si="2435"/>
        <v>0</v>
      </c>
      <c r="M4759" s="9">
        <f>SUM(M4760:M4770)</f>
        <v>0</v>
      </c>
      <c r="N4759" s="467">
        <f>SUM(N4760:N4770)</f>
        <v>0</v>
      </c>
    </row>
    <row r="4760" spans="1:14" customFormat="1" ht="15.75" hidden="1" customHeight="1" thickBot="1" x14ac:dyDescent="0.3">
      <c r="A4760" s="1" t="s">
        <v>0</v>
      </c>
      <c r="B4760" s="6" t="s">
        <v>30</v>
      </c>
      <c r="C4760" s="9">
        <f t="shared" si="2432"/>
        <v>0</v>
      </c>
      <c r="D4760" s="9">
        <v>0</v>
      </c>
      <c r="E4760" s="9">
        <v>0</v>
      </c>
      <c r="F4760" s="9">
        <f t="shared" si="2433"/>
        <v>0</v>
      </c>
      <c r="G4760" s="9">
        <v>0</v>
      </c>
      <c r="H4760" s="467">
        <v>0</v>
      </c>
      <c r="I4760" s="9">
        <f t="shared" si="2434"/>
        <v>0</v>
      </c>
      <c r="J4760" s="9">
        <v>0</v>
      </c>
      <c r="K4760" s="467">
        <v>0</v>
      </c>
      <c r="L4760" s="9">
        <f t="shared" si="2435"/>
        <v>0</v>
      </c>
      <c r="M4760" s="9">
        <v>0</v>
      </c>
      <c r="N4760" s="467">
        <v>0</v>
      </c>
    </row>
    <row r="4761" spans="1:14" customFormat="1" ht="15.75" hidden="1" customHeight="1" thickBot="1" x14ac:dyDescent="0.3">
      <c r="A4761" s="1" t="s">
        <v>0</v>
      </c>
      <c r="B4761" s="6" t="s">
        <v>31</v>
      </c>
      <c r="C4761" s="9">
        <f t="shared" si="2432"/>
        <v>0</v>
      </c>
      <c r="D4761" s="9">
        <v>0</v>
      </c>
      <c r="E4761" s="9">
        <v>0</v>
      </c>
      <c r="F4761" s="9">
        <f t="shared" si="2433"/>
        <v>0</v>
      </c>
      <c r="G4761" s="9">
        <v>0</v>
      </c>
      <c r="H4761" s="467">
        <v>0</v>
      </c>
      <c r="I4761" s="9">
        <f t="shared" si="2434"/>
        <v>0</v>
      </c>
      <c r="J4761" s="9">
        <v>0</v>
      </c>
      <c r="K4761" s="467">
        <v>0</v>
      </c>
      <c r="L4761" s="9">
        <f t="shared" si="2435"/>
        <v>0</v>
      </c>
      <c r="M4761" s="9">
        <v>0</v>
      </c>
      <c r="N4761" s="467">
        <v>0</v>
      </c>
    </row>
    <row r="4762" spans="1:14" customFormat="1" ht="30.75" hidden="1" customHeight="1" thickBot="1" x14ac:dyDescent="0.3">
      <c r="A4762" s="1" t="s">
        <v>0</v>
      </c>
      <c r="B4762" s="6" t="s">
        <v>32</v>
      </c>
      <c r="C4762" s="9">
        <f t="shared" si="2432"/>
        <v>0</v>
      </c>
      <c r="D4762" s="9">
        <v>0</v>
      </c>
      <c r="E4762" s="9">
        <v>0</v>
      </c>
      <c r="F4762" s="9">
        <f t="shared" si="2433"/>
        <v>0</v>
      </c>
      <c r="G4762" s="9">
        <v>0</v>
      </c>
      <c r="H4762" s="467">
        <v>0</v>
      </c>
      <c r="I4762" s="9">
        <f t="shared" si="2434"/>
        <v>0</v>
      </c>
      <c r="J4762" s="9">
        <v>0</v>
      </c>
      <c r="K4762" s="467">
        <v>0</v>
      </c>
      <c r="L4762" s="9">
        <f t="shared" si="2435"/>
        <v>0</v>
      </c>
      <c r="M4762" s="9">
        <v>0</v>
      </c>
      <c r="N4762" s="467">
        <v>0</v>
      </c>
    </row>
    <row r="4763" spans="1:14" customFormat="1" ht="15.75" hidden="1" customHeight="1" thickBot="1" x14ac:dyDescent="0.3">
      <c r="A4763" s="1" t="s">
        <v>0</v>
      </c>
      <c r="B4763" s="6" t="s">
        <v>33</v>
      </c>
      <c r="C4763" s="9">
        <f t="shared" si="2432"/>
        <v>0</v>
      </c>
      <c r="D4763" s="9">
        <v>0</v>
      </c>
      <c r="E4763" s="9">
        <v>0</v>
      </c>
      <c r="F4763" s="9">
        <f t="shared" si="2433"/>
        <v>0</v>
      </c>
      <c r="G4763" s="9">
        <v>0</v>
      </c>
      <c r="H4763" s="467">
        <v>0</v>
      </c>
      <c r="I4763" s="9">
        <f t="shared" si="2434"/>
        <v>0</v>
      </c>
      <c r="J4763" s="9">
        <v>0</v>
      </c>
      <c r="K4763" s="467">
        <v>0</v>
      </c>
      <c r="L4763" s="9">
        <f t="shared" si="2435"/>
        <v>0</v>
      </c>
      <c r="M4763" s="9">
        <v>0</v>
      </c>
      <c r="N4763" s="467">
        <v>0</v>
      </c>
    </row>
    <row r="4764" spans="1:14" customFormat="1" ht="45.75" hidden="1" customHeight="1" thickBot="1" x14ac:dyDescent="0.3">
      <c r="A4764" s="1" t="s">
        <v>0</v>
      </c>
      <c r="B4764" s="6" t="s">
        <v>34</v>
      </c>
      <c r="C4764" s="9">
        <f t="shared" si="2432"/>
        <v>0</v>
      </c>
      <c r="D4764" s="9">
        <v>0</v>
      </c>
      <c r="E4764" s="9">
        <v>0</v>
      </c>
      <c r="F4764" s="9">
        <f t="shared" si="2433"/>
        <v>0</v>
      </c>
      <c r="G4764" s="9">
        <v>0</v>
      </c>
      <c r="H4764" s="467">
        <v>0</v>
      </c>
      <c r="I4764" s="9">
        <f t="shared" si="2434"/>
        <v>0</v>
      </c>
      <c r="J4764" s="9">
        <v>0</v>
      </c>
      <c r="K4764" s="467">
        <v>0</v>
      </c>
      <c r="L4764" s="9">
        <f t="shared" si="2435"/>
        <v>0</v>
      </c>
      <c r="M4764" s="9">
        <v>0</v>
      </c>
      <c r="N4764" s="467">
        <v>0</v>
      </c>
    </row>
    <row r="4765" spans="1:14" customFormat="1" ht="30.75" hidden="1" customHeight="1" thickBot="1" x14ac:dyDescent="0.3">
      <c r="A4765" s="1" t="s">
        <v>0</v>
      </c>
      <c r="B4765" s="6" t="s">
        <v>35</v>
      </c>
      <c r="C4765" s="9">
        <f t="shared" si="2432"/>
        <v>0</v>
      </c>
      <c r="D4765" s="9">
        <v>0</v>
      </c>
      <c r="E4765" s="9">
        <v>0</v>
      </c>
      <c r="F4765" s="9">
        <f t="shared" si="2433"/>
        <v>0</v>
      </c>
      <c r="G4765" s="9">
        <v>0</v>
      </c>
      <c r="H4765" s="467">
        <v>0</v>
      </c>
      <c r="I4765" s="9">
        <f t="shared" si="2434"/>
        <v>0</v>
      </c>
      <c r="J4765" s="9">
        <v>0</v>
      </c>
      <c r="K4765" s="467">
        <v>0</v>
      </c>
      <c r="L4765" s="9">
        <f t="shared" si="2435"/>
        <v>0</v>
      </c>
      <c r="M4765" s="9">
        <v>0</v>
      </c>
      <c r="N4765" s="467">
        <v>0</v>
      </c>
    </row>
    <row r="4766" spans="1:14" customFormat="1" ht="30.75" hidden="1" customHeight="1" thickBot="1" x14ac:dyDescent="0.3">
      <c r="A4766" s="1" t="s">
        <v>0</v>
      </c>
      <c r="B4766" s="6" t="s">
        <v>36</v>
      </c>
      <c r="C4766" s="9">
        <f t="shared" si="2432"/>
        <v>0</v>
      </c>
      <c r="D4766" s="9">
        <v>0</v>
      </c>
      <c r="E4766" s="9">
        <v>0</v>
      </c>
      <c r="F4766" s="9">
        <f t="shared" si="2433"/>
        <v>0</v>
      </c>
      <c r="G4766" s="9">
        <v>0</v>
      </c>
      <c r="H4766" s="467">
        <v>0</v>
      </c>
      <c r="I4766" s="9">
        <f t="shared" si="2434"/>
        <v>0</v>
      </c>
      <c r="J4766" s="9">
        <v>0</v>
      </c>
      <c r="K4766" s="467">
        <v>0</v>
      </c>
      <c r="L4766" s="9">
        <f t="shared" si="2435"/>
        <v>0</v>
      </c>
      <c r="M4766" s="9">
        <v>0</v>
      </c>
      <c r="N4766" s="467">
        <v>0</v>
      </c>
    </row>
    <row r="4767" spans="1:14" customFormat="1" ht="30.75" hidden="1" customHeight="1" thickBot="1" x14ac:dyDescent="0.3">
      <c r="A4767" s="1" t="s">
        <v>0</v>
      </c>
      <c r="B4767" s="6" t="s">
        <v>37</v>
      </c>
      <c r="C4767" s="9">
        <f t="shared" si="2432"/>
        <v>0</v>
      </c>
      <c r="D4767" s="9">
        <v>0</v>
      </c>
      <c r="E4767" s="9">
        <v>0</v>
      </c>
      <c r="F4767" s="9">
        <f t="shared" si="2433"/>
        <v>0</v>
      </c>
      <c r="G4767" s="9">
        <v>0</v>
      </c>
      <c r="H4767" s="467">
        <v>0</v>
      </c>
      <c r="I4767" s="9">
        <f t="shared" si="2434"/>
        <v>0</v>
      </c>
      <c r="J4767" s="9">
        <v>0</v>
      </c>
      <c r="K4767" s="467">
        <v>0</v>
      </c>
      <c r="L4767" s="9">
        <f t="shared" si="2435"/>
        <v>0</v>
      </c>
      <c r="M4767" s="9">
        <v>0</v>
      </c>
      <c r="N4767" s="467">
        <v>0</v>
      </c>
    </row>
    <row r="4768" spans="1:14" customFormat="1" ht="30.75" hidden="1" customHeight="1" thickBot="1" x14ac:dyDescent="0.3">
      <c r="A4768" s="1" t="s">
        <v>0</v>
      </c>
      <c r="B4768" s="6" t="s">
        <v>38</v>
      </c>
      <c r="C4768" s="9">
        <f t="shared" si="2432"/>
        <v>0</v>
      </c>
      <c r="D4768" s="9">
        <v>0</v>
      </c>
      <c r="E4768" s="9">
        <v>0</v>
      </c>
      <c r="F4768" s="9">
        <f t="shared" si="2433"/>
        <v>0</v>
      </c>
      <c r="G4768" s="9">
        <v>0</v>
      </c>
      <c r="H4768" s="467">
        <v>0</v>
      </c>
      <c r="I4768" s="9">
        <f t="shared" si="2434"/>
        <v>0</v>
      </c>
      <c r="J4768" s="9">
        <v>0</v>
      </c>
      <c r="K4768" s="467">
        <v>0</v>
      </c>
      <c r="L4768" s="9">
        <f t="shared" si="2435"/>
        <v>0</v>
      </c>
      <c r="M4768" s="9">
        <v>0</v>
      </c>
      <c r="N4768" s="467">
        <v>0</v>
      </c>
    </row>
    <row r="4769" spans="1:14" customFormat="1" ht="45.75" hidden="1" customHeight="1" thickBot="1" x14ac:dyDescent="0.3">
      <c r="A4769" s="1" t="s">
        <v>0</v>
      </c>
      <c r="B4769" s="6" t="s">
        <v>39</v>
      </c>
      <c r="C4769" s="9">
        <f t="shared" si="2432"/>
        <v>0</v>
      </c>
      <c r="D4769" s="9">
        <v>0</v>
      </c>
      <c r="E4769" s="9">
        <v>0</v>
      </c>
      <c r="F4769" s="9">
        <f t="shared" si="2433"/>
        <v>0</v>
      </c>
      <c r="G4769" s="9">
        <v>0</v>
      </c>
      <c r="H4769" s="467">
        <v>0</v>
      </c>
      <c r="I4769" s="9">
        <f t="shared" si="2434"/>
        <v>0</v>
      </c>
      <c r="J4769" s="9">
        <v>0</v>
      </c>
      <c r="K4769" s="467">
        <v>0</v>
      </c>
      <c r="L4769" s="9">
        <f t="shared" si="2435"/>
        <v>0</v>
      </c>
      <c r="M4769" s="9">
        <v>0</v>
      </c>
      <c r="N4769" s="467">
        <v>0</v>
      </c>
    </row>
    <row r="4770" spans="1:14" customFormat="1" ht="105.75" hidden="1" customHeight="1" thickBot="1" x14ac:dyDescent="0.3">
      <c r="A4770" s="133" t="s">
        <v>0</v>
      </c>
      <c r="B4770" s="137" t="s">
        <v>40</v>
      </c>
      <c r="C4770" s="135">
        <f t="shared" si="2432"/>
        <v>0</v>
      </c>
      <c r="D4770" s="135">
        <v>0</v>
      </c>
      <c r="E4770" s="135">
        <v>0</v>
      </c>
      <c r="F4770" s="9">
        <f t="shared" si="2433"/>
        <v>0</v>
      </c>
      <c r="G4770" s="9">
        <v>0</v>
      </c>
      <c r="H4770" s="467">
        <v>0</v>
      </c>
      <c r="I4770" s="9">
        <f t="shared" si="2434"/>
        <v>0</v>
      </c>
      <c r="J4770" s="9">
        <v>0</v>
      </c>
      <c r="K4770" s="467">
        <v>0</v>
      </c>
      <c r="L4770" s="9">
        <f t="shared" si="2435"/>
        <v>0</v>
      </c>
      <c r="M4770" s="9">
        <v>0</v>
      </c>
      <c r="N4770" s="467">
        <v>0</v>
      </c>
    </row>
    <row r="4771" spans="1:14" customFormat="1" ht="45" hidden="1" customHeight="1" x14ac:dyDescent="0.25">
      <c r="A4771" s="151" t="s">
        <v>0</v>
      </c>
      <c r="B4771" s="158" t="s">
        <v>41</v>
      </c>
      <c r="C4771" s="155">
        <f t="shared" si="2432"/>
        <v>9.3040000000000003</v>
      </c>
      <c r="D4771" s="155">
        <f>SUM(D4772:D4774)</f>
        <v>9.3040000000000003</v>
      </c>
      <c r="E4771" s="155">
        <f>SUM(E4772:E4774)</f>
        <v>0</v>
      </c>
      <c r="F4771" s="161">
        <f t="shared" si="2433"/>
        <v>0</v>
      </c>
      <c r="G4771" s="161">
        <f>SUM(G4772:G4774)</f>
        <v>0</v>
      </c>
      <c r="H4771" s="530">
        <f>SUM(H4772:H4774)</f>
        <v>0</v>
      </c>
      <c r="I4771" s="161">
        <f t="shared" si="2434"/>
        <v>0</v>
      </c>
      <c r="J4771" s="161">
        <f>SUM(J4772:J4774)</f>
        <v>0</v>
      </c>
      <c r="K4771" s="530">
        <f>SUM(K4772:K4774)</f>
        <v>0</v>
      </c>
      <c r="L4771" s="161">
        <f t="shared" si="2435"/>
        <v>0</v>
      </c>
      <c r="M4771" s="161">
        <f>SUM(M4772:M4774)</f>
        <v>0</v>
      </c>
      <c r="N4771" s="530">
        <f>SUM(N4772:N4774)</f>
        <v>0</v>
      </c>
    </row>
    <row r="4772" spans="1:14" customFormat="1" ht="15.75" hidden="1" customHeight="1" thickBot="1" x14ac:dyDescent="0.3">
      <c r="A4772" s="140" t="s">
        <v>0</v>
      </c>
      <c r="B4772" s="141" t="s">
        <v>42</v>
      </c>
      <c r="C4772" s="142">
        <f t="shared" si="2432"/>
        <v>0</v>
      </c>
      <c r="D4772" s="142">
        <v>0</v>
      </c>
      <c r="E4772" s="142">
        <v>0</v>
      </c>
      <c r="F4772" s="142">
        <f t="shared" si="2433"/>
        <v>0</v>
      </c>
      <c r="G4772" s="142">
        <v>0</v>
      </c>
      <c r="H4772" s="477">
        <v>0</v>
      </c>
      <c r="I4772" s="142">
        <f t="shared" si="2434"/>
        <v>0</v>
      </c>
      <c r="J4772" s="142">
        <v>0</v>
      </c>
      <c r="K4772" s="477">
        <v>0</v>
      </c>
      <c r="L4772" s="142">
        <f t="shared" si="2435"/>
        <v>0</v>
      </c>
      <c r="M4772" s="142">
        <v>0</v>
      </c>
      <c r="N4772" s="477">
        <v>0</v>
      </c>
    </row>
    <row r="4773" spans="1:14" customFormat="1" ht="15.75" hidden="1" customHeight="1" thickBot="1" x14ac:dyDescent="0.3">
      <c r="A4773" s="133" t="s">
        <v>0</v>
      </c>
      <c r="B4773" s="137" t="s">
        <v>43</v>
      </c>
      <c r="C4773" s="135">
        <f t="shared" si="2432"/>
        <v>0</v>
      </c>
      <c r="D4773" s="135">
        <v>0</v>
      </c>
      <c r="E4773" s="135">
        <v>0</v>
      </c>
      <c r="F4773" s="9">
        <f t="shared" si="2433"/>
        <v>0</v>
      </c>
      <c r="G4773" s="9">
        <v>0</v>
      </c>
      <c r="H4773" s="467">
        <v>0</v>
      </c>
      <c r="I4773" s="9">
        <f t="shared" si="2434"/>
        <v>0</v>
      </c>
      <c r="J4773" s="9">
        <v>0</v>
      </c>
      <c r="K4773" s="467">
        <v>0</v>
      </c>
      <c r="L4773" s="9">
        <f t="shared" si="2435"/>
        <v>0</v>
      </c>
      <c r="M4773" s="9">
        <v>0</v>
      </c>
      <c r="N4773" s="467">
        <v>0</v>
      </c>
    </row>
    <row r="4774" spans="1:14" customFormat="1" ht="105" hidden="1" customHeight="1" x14ac:dyDescent="0.25">
      <c r="A4774" s="151" t="s">
        <v>0</v>
      </c>
      <c r="B4774" s="159" t="s">
        <v>44</v>
      </c>
      <c r="C4774" s="155">
        <f t="shared" si="2432"/>
        <v>9.3040000000000003</v>
      </c>
      <c r="D4774" s="155">
        <v>9.3040000000000003</v>
      </c>
      <c r="E4774" s="155">
        <v>0</v>
      </c>
      <c r="F4774" s="161">
        <f t="shared" si="2433"/>
        <v>0</v>
      </c>
      <c r="G4774" s="161">
        <v>0</v>
      </c>
      <c r="H4774" s="530">
        <v>0</v>
      </c>
      <c r="I4774" s="161">
        <f t="shared" si="2434"/>
        <v>0</v>
      </c>
      <c r="J4774" s="161">
        <v>0</v>
      </c>
      <c r="K4774" s="530">
        <v>0</v>
      </c>
      <c r="L4774" s="161">
        <f t="shared" si="2435"/>
        <v>0</v>
      </c>
      <c r="M4774" s="161">
        <v>0</v>
      </c>
      <c r="N4774" s="530">
        <v>0</v>
      </c>
    </row>
    <row r="4775" spans="1:14" customFormat="1" ht="60.75" hidden="1" customHeight="1" thickBot="1" x14ac:dyDescent="0.3">
      <c r="A4775" s="140" t="s">
        <v>0</v>
      </c>
      <c r="B4775" s="148" t="s">
        <v>45</v>
      </c>
      <c r="C4775" s="142">
        <f t="shared" si="2432"/>
        <v>0</v>
      </c>
      <c r="D4775" s="142">
        <v>0</v>
      </c>
      <c r="E4775" s="142">
        <v>0</v>
      </c>
      <c r="F4775" s="142">
        <f t="shared" si="2433"/>
        <v>0</v>
      </c>
      <c r="G4775" s="142">
        <v>0</v>
      </c>
      <c r="H4775" s="477">
        <v>0</v>
      </c>
      <c r="I4775" s="142">
        <f t="shared" si="2434"/>
        <v>0</v>
      </c>
      <c r="J4775" s="142">
        <v>0</v>
      </c>
      <c r="K4775" s="477">
        <v>0</v>
      </c>
      <c r="L4775" s="142">
        <f t="shared" si="2435"/>
        <v>0</v>
      </c>
      <c r="M4775" s="142">
        <v>0</v>
      </c>
      <c r="N4775" s="477">
        <v>0</v>
      </c>
    </row>
    <row r="4776" spans="1:14" customFormat="1" ht="60.75" hidden="1" customHeight="1" thickBot="1" x14ac:dyDescent="0.3">
      <c r="A4776" s="133" t="s">
        <v>0</v>
      </c>
      <c r="B4776" s="136" t="s">
        <v>46</v>
      </c>
      <c r="C4776" s="135">
        <f t="shared" si="2432"/>
        <v>0</v>
      </c>
      <c r="D4776" s="135">
        <v>0</v>
      </c>
      <c r="E4776" s="135">
        <v>0</v>
      </c>
      <c r="F4776" s="9">
        <f t="shared" si="2433"/>
        <v>0</v>
      </c>
      <c r="G4776" s="9">
        <v>0</v>
      </c>
      <c r="H4776" s="467">
        <v>0</v>
      </c>
      <c r="I4776" s="9">
        <f t="shared" si="2434"/>
        <v>0</v>
      </c>
      <c r="J4776" s="9">
        <v>0</v>
      </c>
      <c r="K4776" s="467">
        <v>0</v>
      </c>
      <c r="L4776" s="9">
        <f t="shared" si="2435"/>
        <v>0</v>
      </c>
      <c r="M4776" s="9">
        <v>0</v>
      </c>
      <c r="N4776" s="467">
        <v>0</v>
      </c>
    </row>
    <row r="4777" spans="1:14" customFormat="1" ht="75" hidden="1" customHeight="1" x14ac:dyDescent="0.25">
      <c r="A4777" s="151" t="s">
        <v>0</v>
      </c>
      <c r="B4777" s="158" t="s">
        <v>47</v>
      </c>
      <c r="C4777" s="155">
        <f t="shared" si="2432"/>
        <v>1.8447499999999999</v>
      </c>
      <c r="D4777" s="155">
        <v>1.8447499999999999</v>
      </c>
      <c r="E4777" s="155">
        <v>0</v>
      </c>
      <c r="F4777" s="161">
        <f t="shared" si="2433"/>
        <v>0</v>
      </c>
      <c r="G4777" s="161">
        <v>0</v>
      </c>
      <c r="H4777" s="530">
        <v>0</v>
      </c>
      <c r="I4777" s="161">
        <f t="shared" si="2434"/>
        <v>0</v>
      </c>
      <c r="J4777" s="161">
        <v>0</v>
      </c>
      <c r="K4777" s="530">
        <v>0</v>
      </c>
      <c r="L4777" s="161">
        <f t="shared" si="2435"/>
        <v>0</v>
      </c>
      <c r="M4777" s="161">
        <v>0</v>
      </c>
      <c r="N4777" s="530">
        <v>0</v>
      </c>
    </row>
    <row r="4778" spans="1:14" customFormat="1" ht="105.75" hidden="1" customHeight="1" thickBot="1" x14ac:dyDescent="0.3">
      <c r="A4778" s="140" t="s">
        <v>0</v>
      </c>
      <c r="B4778" s="148" t="s">
        <v>48</v>
      </c>
      <c r="C4778" s="142">
        <f t="shared" si="2432"/>
        <v>0</v>
      </c>
      <c r="D4778" s="142">
        <v>0</v>
      </c>
      <c r="E4778" s="142">
        <v>0</v>
      </c>
      <c r="F4778" s="142">
        <f t="shared" si="2433"/>
        <v>0</v>
      </c>
      <c r="G4778" s="142">
        <v>0</v>
      </c>
      <c r="H4778" s="477">
        <v>0</v>
      </c>
      <c r="I4778" s="142">
        <f t="shared" si="2434"/>
        <v>0</v>
      </c>
      <c r="J4778" s="142">
        <v>0</v>
      </c>
      <c r="K4778" s="477">
        <v>0</v>
      </c>
      <c r="L4778" s="142">
        <f t="shared" si="2435"/>
        <v>0</v>
      </c>
      <c r="M4778" s="142">
        <v>0</v>
      </c>
      <c r="N4778" s="477">
        <v>0</v>
      </c>
    </row>
    <row r="4779" spans="1:14" customFormat="1" ht="30.75" hidden="1" customHeight="1" thickBot="1" x14ac:dyDescent="0.3">
      <c r="A4779" s="1" t="s">
        <v>0</v>
      </c>
      <c r="B4779" s="5" t="s">
        <v>49</v>
      </c>
      <c r="C4779" s="9">
        <f t="shared" si="2432"/>
        <v>0</v>
      </c>
      <c r="D4779" s="9">
        <v>0</v>
      </c>
      <c r="E4779" s="9">
        <v>0</v>
      </c>
      <c r="F4779" s="9">
        <f t="shared" si="2433"/>
        <v>0</v>
      </c>
      <c r="G4779" s="9">
        <v>0</v>
      </c>
      <c r="H4779" s="467">
        <v>0</v>
      </c>
      <c r="I4779" s="9">
        <f t="shared" si="2434"/>
        <v>0</v>
      </c>
      <c r="J4779" s="9">
        <v>0</v>
      </c>
      <c r="K4779" s="467">
        <v>0</v>
      </c>
      <c r="L4779" s="9">
        <f t="shared" si="2435"/>
        <v>0</v>
      </c>
      <c r="M4779" s="9">
        <v>0</v>
      </c>
      <c r="N4779" s="467">
        <v>0</v>
      </c>
    </row>
    <row r="4780" spans="1:14" customFormat="1" ht="30.75" hidden="1" customHeight="1" thickBot="1" x14ac:dyDescent="0.3">
      <c r="A4780" s="1" t="s">
        <v>0</v>
      </c>
      <c r="B4780" s="5" t="s">
        <v>50</v>
      </c>
      <c r="C4780" s="9">
        <f t="shared" si="2432"/>
        <v>0</v>
      </c>
      <c r="D4780" s="9">
        <v>0</v>
      </c>
      <c r="E4780" s="9">
        <v>0</v>
      </c>
      <c r="F4780" s="9">
        <f t="shared" si="2433"/>
        <v>0</v>
      </c>
      <c r="G4780" s="9">
        <v>0</v>
      </c>
      <c r="H4780" s="467">
        <v>0</v>
      </c>
      <c r="I4780" s="9">
        <f t="shared" si="2434"/>
        <v>0</v>
      </c>
      <c r="J4780" s="9">
        <v>0</v>
      </c>
      <c r="K4780" s="467">
        <v>0</v>
      </c>
      <c r="L4780" s="9">
        <f t="shared" si="2435"/>
        <v>0</v>
      </c>
      <c r="M4780" s="9">
        <v>0</v>
      </c>
      <c r="N4780" s="467">
        <v>0</v>
      </c>
    </row>
    <row r="4781" spans="1:14" customFormat="1" ht="15.75" hidden="1" customHeight="1" thickBot="1" x14ac:dyDescent="0.3">
      <c r="A4781" s="1" t="s">
        <v>0</v>
      </c>
      <c r="B4781" s="5" t="s">
        <v>51</v>
      </c>
      <c r="C4781" s="9">
        <f t="shared" si="2432"/>
        <v>0</v>
      </c>
      <c r="D4781" s="9">
        <f>SUM(D4782:D4788)</f>
        <v>0</v>
      </c>
      <c r="E4781" s="9">
        <f>SUM(E4782:E4788)</f>
        <v>0</v>
      </c>
      <c r="F4781" s="9">
        <f t="shared" si="2433"/>
        <v>0</v>
      </c>
      <c r="G4781" s="9">
        <f>SUM(G4782:G4788)</f>
        <v>0</v>
      </c>
      <c r="H4781" s="467">
        <f>SUM(H4782:H4788)</f>
        <v>0</v>
      </c>
      <c r="I4781" s="9">
        <f t="shared" si="2434"/>
        <v>0</v>
      </c>
      <c r="J4781" s="9">
        <f>SUM(J4782:J4788)</f>
        <v>0</v>
      </c>
      <c r="K4781" s="467">
        <f>SUM(K4782:K4788)</f>
        <v>0</v>
      </c>
      <c r="L4781" s="9">
        <f t="shared" si="2435"/>
        <v>0</v>
      </c>
      <c r="M4781" s="9">
        <f>SUM(M4782:M4788)</f>
        <v>0</v>
      </c>
      <c r="N4781" s="467">
        <f>SUM(N4782:N4788)</f>
        <v>0</v>
      </c>
    </row>
    <row r="4782" spans="1:14" customFormat="1" ht="30.75" hidden="1" customHeight="1" thickBot="1" x14ac:dyDescent="0.3">
      <c r="A4782" s="1" t="s">
        <v>0</v>
      </c>
      <c r="B4782" s="6" t="s">
        <v>52</v>
      </c>
      <c r="C4782" s="9">
        <f t="shared" si="2432"/>
        <v>0</v>
      </c>
      <c r="D4782" s="9">
        <v>0</v>
      </c>
      <c r="E4782" s="9">
        <v>0</v>
      </c>
      <c r="F4782" s="9">
        <f t="shared" si="2433"/>
        <v>0</v>
      </c>
      <c r="G4782" s="9">
        <v>0</v>
      </c>
      <c r="H4782" s="467">
        <v>0</v>
      </c>
      <c r="I4782" s="9">
        <f t="shared" si="2434"/>
        <v>0</v>
      </c>
      <c r="J4782" s="9">
        <v>0</v>
      </c>
      <c r="K4782" s="467">
        <v>0</v>
      </c>
      <c r="L4782" s="9">
        <f t="shared" si="2435"/>
        <v>0</v>
      </c>
      <c r="M4782" s="9">
        <v>0</v>
      </c>
      <c r="N4782" s="467">
        <v>0</v>
      </c>
    </row>
    <row r="4783" spans="1:14" customFormat="1" ht="15.75" hidden="1" customHeight="1" thickBot="1" x14ac:dyDescent="0.3">
      <c r="A4783" s="1" t="s">
        <v>0</v>
      </c>
      <c r="B4783" s="6" t="s">
        <v>53</v>
      </c>
      <c r="C4783" s="9">
        <f t="shared" si="2432"/>
        <v>0</v>
      </c>
      <c r="D4783" s="9">
        <v>0</v>
      </c>
      <c r="E4783" s="9">
        <v>0</v>
      </c>
      <c r="F4783" s="9">
        <f t="shared" si="2433"/>
        <v>0</v>
      </c>
      <c r="G4783" s="9">
        <v>0</v>
      </c>
      <c r="H4783" s="467">
        <v>0</v>
      </c>
      <c r="I4783" s="9">
        <f t="shared" si="2434"/>
        <v>0</v>
      </c>
      <c r="J4783" s="9">
        <v>0</v>
      </c>
      <c r="K4783" s="467">
        <v>0</v>
      </c>
      <c r="L4783" s="9">
        <f t="shared" si="2435"/>
        <v>0</v>
      </c>
      <c r="M4783" s="9">
        <v>0</v>
      </c>
      <c r="N4783" s="467">
        <v>0</v>
      </c>
    </row>
    <row r="4784" spans="1:14" customFormat="1" ht="45.75" hidden="1" customHeight="1" thickBot="1" x14ac:dyDescent="0.3">
      <c r="A4784" s="1" t="s">
        <v>0</v>
      </c>
      <c r="B4784" s="6" t="s">
        <v>54</v>
      </c>
      <c r="C4784" s="9">
        <f t="shared" si="2432"/>
        <v>0</v>
      </c>
      <c r="D4784" s="9">
        <v>0</v>
      </c>
      <c r="E4784" s="9">
        <v>0</v>
      </c>
      <c r="F4784" s="9">
        <f t="shared" si="2433"/>
        <v>0</v>
      </c>
      <c r="G4784" s="9">
        <v>0</v>
      </c>
      <c r="H4784" s="467">
        <v>0</v>
      </c>
      <c r="I4784" s="9">
        <f t="shared" si="2434"/>
        <v>0</v>
      </c>
      <c r="J4784" s="9">
        <v>0</v>
      </c>
      <c r="K4784" s="467">
        <v>0</v>
      </c>
      <c r="L4784" s="9">
        <f t="shared" si="2435"/>
        <v>0</v>
      </c>
      <c r="M4784" s="9">
        <v>0</v>
      </c>
      <c r="N4784" s="467">
        <v>0</v>
      </c>
    </row>
    <row r="4785" spans="1:14" customFormat="1" ht="45.75" hidden="1" customHeight="1" thickBot="1" x14ac:dyDescent="0.3">
      <c r="A4785" s="1" t="s">
        <v>0</v>
      </c>
      <c r="B4785" s="6" t="s">
        <v>55</v>
      </c>
      <c r="C4785" s="9">
        <f t="shared" si="2432"/>
        <v>0</v>
      </c>
      <c r="D4785" s="9">
        <v>0</v>
      </c>
      <c r="E4785" s="9">
        <v>0</v>
      </c>
      <c r="F4785" s="9">
        <f t="shared" si="2433"/>
        <v>0</v>
      </c>
      <c r="G4785" s="9">
        <v>0</v>
      </c>
      <c r="H4785" s="467">
        <v>0</v>
      </c>
      <c r="I4785" s="9">
        <f t="shared" si="2434"/>
        <v>0</v>
      </c>
      <c r="J4785" s="9">
        <v>0</v>
      </c>
      <c r="K4785" s="467">
        <v>0</v>
      </c>
      <c r="L4785" s="9">
        <f t="shared" si="2435"/>
        <v>0</v>
      </c>
      <c r="M4785" s="9">
        <v>0</v>
      </c>
      <c r="N4785" s="467">
        <v>0</v>
      </c>
    </row>
    <row r="4786" spans="1:14" customFormat="1" ht="105.75" hidden="1" customHeight="1" thickBot="1" x14ac:dyDescent="0.3">
      <c r="A4786" s="1" t="s">
        <v>0</v>
      </c>
      <c r="B4786" s="6" t="s">
        <v>56</v>
      </c>
      <c r="C4786" s="9">
        <f t="shared" si="2432"/>
        <v>0</v>
      </c>
      <c r="D4786" s="9">
        <v>0</v>
      </c>
      <c r="E4786" s="9">
        <v>0</v>
      </c>
      <c r="F4786" s="9">
        <f t="shared" si="2433"/>
        <v>0</v>
      </c>
      <c r="G4786" s="9">
        <v>0</v>
      </c>
      <c r="H4786" s="467">
        <v>0</v>
      </c>
      <c r="I4786" s="9">
        <f t="shared" si="2434"/>
        <v>0</v>
      </c>
      <c r="J4786" s="9">
        <v>0</v>
      </c>
      <c r="K4786" s="467">
        <v>0</v>
      </c>
      <c r="L4786" s="9">
        <f t="shared" si="2435"/>
        <v>0</v>
      </c>
      <c r="M4786" s="9">
        <v>0</v>
      </c>
      <c r="N4786" s="467">
        <v>0</v>
      </c>
    </row>
    <row r="4787" spans="1:14" customFormat="1" ht="75.75" hidden="1" customHeight="1" thickBot="1" x14ac:dyDescent="0.3">
      <c r="A4787" s="1" t="s">
        <v>0</v>
      </c>
      <c r="B4787" s="6" t="s">
        <v>57</v>
      </c>
      <c r="C4787" s="9">
        <f t="shared" si="2432"/>
        <v>0</v>
      </c>
      <c r="D4787" s="9">
        <v>0</v>
      </c>
      <c r="E4787" s="9">
        <v>0</v>
      </c>
      <c r="F4787" s="9">
        <f t="shared" si="2433"/>
        <v>0</v>
      </c>
      <c r="G4787" s="9">
        <v>0</v>
      </c>
      <c r="H4787" s="467">
        <v>0</v>
      </c>
      <c r="I4787" s="9">
        <f t="shared" si="2434"/>
        <v>0</v>
      </c>
      <c r="J4787" s="9">
        <v>0</v>
      </c>
      <c r="K4787" s="467">
        <v>0</v>
      </c>
      <c r="L4787" s="9">
        <f t="shared" si="2435"/>
        <v>0</v>
      </c>
      <c r="M4787" s="9">
        <v>0</v>
      </c>
      <c r="N4787" s="467">
        <v>0</v>
      </c>
    </row>
    <row r="4788" spans="1:14" customFormat="1" ht="75.75" hidden="1" customHeight="1" thickBot="1" x14ac:dyDescent="0.3">
      <c r="A4788" s="1" t="s">
        <v>0</v>
      </c>
      <c r="B4788" s="6" t="s">
        <v>58</v>
      </c>
      <c r="C4788" s="9">
        <f t="shared" si="2432"/>
        <v>0</v>
      </c>
      <c r="D4788" s="9">
        <v>0</v>
      </c>
      <c r="E4788" s="9">
        <v>0</v>
      </c>
      <c r="F4788" s="9">
        <f t="shared" si="2433"/>
        <v>0</v>
      </c>
      <c r="G4788" s="9">
        <v>0</v>
      </c>
      <c r="H4788" s="467">
        <v>0</v>
      </c>
      <c r="I4788" s="9">
        <f t="shared" si="2434"/>
        <v>0</v>
      </c>
      <c r="J4788" s="9">
        <v>0</v>
      </c>
      <c r="K4788" s="467">
        <v>0</v>
      </c>
      <c r="L4788" s="9">
        <f t="shared" si="2435"/>
        <v>0</v>
      </c>
      <c r="M4788" s="9">
        <v>0</v>
      </c>
      <c r="N4788" s="467">
        <v>0</v>
      </c>
    </row>
    <row r="4789" spans="1:14" customFormat="1" ht="75.75" hidden="1" customHeight="1" thickBot="1" x14ac:dyDescent="0.3">
      <c r="A4789" s="1" t="s">
        <v>0</v>
      </c>
      <c r="B4789" s="5" t="s">
        <v>59</v>
      </c>
      <c r="C4789" s="9">
        <f t="shared" si="2432"/>
        <v>0</v>
      </c>
      <c r="D4789" s="9">
        <v>0</v>
      </c>
      <c r="E4789" s="9">
        <v>0</v>
      </c>
      <c r="F4789" s="9">
        <f t="shared" si="2433"/>
        <v>0</v>
      </c>
      <c r="G4789" s="9">
        <v>0</v>
      </c>
      <c r="H4789" s="467">
        <v>0</v>
      </c>
      <c r="I4789" s="9">
        <f t="shared" si="2434"/>
        <v>0</v>
      </c>
      <c r="J4789" s="9">
        <v>0</v>
      </c>
      <c r="K4789" s="467">
        <v>0</v>
      </c>
      <c r="L4789" s="9">
        <f t="shared" si="2435"/>
        <v>0</v>
      </c>
      <c r="M4789" s="9">
        <v>0</v>
      </c>
      <c r="N4789" s="467">
        <v>0</v>
      </c>
    </row>
    <row r="4790" spans="1:14" customFormat="1" ht="45.75" hidden="1" customHeight="1" thickBot="1" x14ac:dyDescent="0.3">
      <c r="A4790" s="1" t="s">
        <v>0</v>
      </c>
      <c r="B4790" s="5" t="s">
        <v>60</v>
      </c>
      <c r="C4790" s="9">
        <f t="shared" si="2432"/>
        <v>0</v>
      </c>
      <c r="D4790" s="9">
        <v>0</v>
      </c>
      <c r="E4790" s="9">
        <v>0</v>
      </c>
      <c r="F4790" s="9">
        <f t="shared" si="2433"/>
        <v>0</v>
      </c>
      <c r="G4790" s="9">
        <v>0</v>
      </c>
      <c r="H4790" s="467">
        <v>0</v>
      </c>
      <c r="I4790" s="9">
        <f t="shared" si="2434"/>
        <v>0</v>
      </c>
      <c r="J4790" s="9">
        <v>0</v>
      </c>
      <c r="K4790" s="467">
        <v>0</v>
      </c>
      <c r="L4790" s="9">
        <f t="shared" si="2435"/>
        <v>0</v>
      </c>
      <c r="M4790" s="9">
        <v>0</v>
      </c>
      <c r="N4790" s="467">
        <v>0</v>
      </c>
    </row>
    <row r="4791" spans="1:14" customFormat="1" ht="30.75" hidden="1" customHeight="1" thickBot="1" x14ac:dyDescent="0.3">
      <c r="A4791" s="1" t="s">
        <v>0</v>
      </c>
      <c r="B4791" s="4" t="s">
        <v>61</v>
      </c>
      <c r="C4791" s="9">
        <f t="shared" si="2432"/>
        <v>0</v>
      </c>
      <c r="D4791" s="9">
        <v>0</v>
      </c>
      <c r="E4791" s="9">
        <v>0</v>
      </c>
      <c r="F4791" s="9">
        <f t="shared" si="2433"/>
        <v>0</v>
      </c>
      <c r="G4791" s="9">
        <v>0</v>
      </c>
      <c r="H4791" s="467">
        <v>0</v>
      </c>
      <c r="I4791" s="9">
        <f t="shared" si="2434"/>
        <v>0</v>
      </c>
      <c r="J4791" s="9">
        <v>0</v>
      </c>
      <c r="K4791" s="467">
        <v>0</v>
      </c>
      <c r="L4791" s="9">
        <f t="shared" si="2435"/>
        <v>0</v>
      </c>
      <c r="M4791" s="9">
        <v>0</v>
      </c>
      <c r="N4791" s="467">
        <v>0</v>
      </c>
    </row>
    <row r="4792" spans="1:14" customFormat="1" ht="15.75" hidden="1" customHeight="1" thickBot="1" x14ac:dyDescent="0.3">
      <c r="A4792" s="1" t="s">
        <v>0</v>
      </c>
      <c r="B4792" s="4" t="s">
        <v>62</v>
      </c>
      <c r="C4792" s="9">
        <f t="shared" si="2432"/>
        <v>0</v>
      </c>
      <c r="D4792" s="9">
        <v>0</v>
      </c>
      <c r="E4792" s="9">
        <v>0</v>
      </c>
      <c r="F4792" s="9">
        <f t="shared" si="2433"/>
        <v>0</v>
      </c>
      <c r="G4792" s="9">
        <v>0</v>
      </c>
      <c r="H4792" s="467">
        <v>0</v>
      </c>
      <c r="I4792" s="9">
        <f t="shared" si="2434"/>
        <v>0</v>
      </c>
      <c r="J4792" s="9">
        <v>0</v>
      </c>
      <c r="K4792" s="467">
        <v>0</v>
      </c>
      <c r="L4792" s="9">
        <f t="shared" si="2435"/>
        <v>0</v>
      </c>
      <c r="M4792" s="9">
        <v>0</v>
      </c>
      <c r="N4792" s="467">
        <v>0</v>
      </c>
    </row>
    <row r="4793" spans="1:14" customFormat="1" ht="15.75" hidden="1" customHeight="1" thickBot="1" x14ac:dyDescent="0.3">
      <c r="A4793" s="1" t="s">
        <v>0</v>
      </c>
      <c r="B4793" s="4" t="s">
        <v>63</v>
      </c>
      <c r="C4793" s="9">
        <f t="shared" si="2432"/>
        <v>0</v>
      </c>
      <c r="D4793" s="9">
        <v>0</v>
      </c>
      <c r="E4793" s="9">
        <v>0</v>
      </c>
      <c r="F4793" s="9">
        <f t="shared" si="2433"/>
        <v>0</v>
      </c>
      <c r="G4793" s="9">
        <v>0</v>
      </c>
      <c r="H4793" s="467">
        <v>0</v>
      </c>
      <c r="I4793" s="9">
        <f t="shared" si="2434"/>
        <v>0</v>
      </c>
      <c r="J4793" s="9">
        <v>0</v>
      </c>
      <c r="K4793" s="467">
        <v>0</v>
      </c>
      <c r="L4793" s="9">
        <f t="shared" si="2435"/>
        <v>0</v>
      </c>
      <c r="M4793" s="9">
        <v>0</v>
      </c>
      <c r="N4793" s="467">
        <v>0</v>
      </c>
    </row>
    <row r="4794" spans="1:14" customFormat="1" ht="0.75" hidden="1" customHeight="1" thickBot="1" x14ac:dyDescent="0.3">
      <c r="A4794" s="133" t="s">
        <v>0</v>
      </c>
      <c r="B4794" s="134" t="s">
        <v>64</v>
      </c>
      <c r="C4794" s="135">
        <f t="shared" si="2432"/>
        <v>0</v>
      </c>
      <c r="D4794" s="135">
        <v>0</v>
      </c>
      <c r="E4794" s="135">
        <v>0</v>
      </c>
      <c r="F4794" s="9">
        <f t="shared" si="2433"/>
        <v>0</v>
      </c>
      <c r="G4794" s="9">
        <v>0</v>
      </c>
      <c r="H4794" s="467">
        <v>0</v>
      </c>
      <c r="I4794" s="9">
        <f t="shared" si="2434"/>
        <v>0</v>
      </c>
      <c r="J4794" s="9">
        <v>0</v>
      </c>
      <c r="K4794" s="467">
        <v>0</v>
      </c>
      <c r="L4794" s="9">
        <f t="shared" si="2435"/>
        <v>0</v>
      </c>
      <c r="M4794" s="9">
        <v>0</v>
      </c>
      <c r="N4794" s="467">
        <v>0</v>
      </c>
    </row>
    <row r="4795" spans="1:14" customFormat="1" ht="75" hidden="1" customHeight="1" x14ac:dyDescent="0.25">
      <c r="A4795" s="151" t="s">
        <v>0</v>
      </c>
      <c r="B4795" s="157" t="s">
        <v>65</v>
      </c>
      <c r="C4795" s="155">
        <f t="shared" si="2432"/>
        <v>0.37</v>
      </c>
      <c r="D4795" s="155">
        <f>SUM(D4796:D4801)</f>
        <v>0.37</v>
      </c>
      <c r="E4795" s="155">
        <f>SUM(E4796:E4801)</f>
        <v>0</v>
      </c>
      <c r="F4795" s="161">
        <f t="shared" si="2433"/>
        <v>0</v>
      </c>
      <c r="G4795" s="161">
        <f>SUM(G4796:G4801)</f>
        <v>0</v>
      </c>
      <c r="H4795" s="530">
        <f>SUM(H4796:H4801)</f>
        <v>0</v>
      </c>
      <c r="I4795" s="161">
        <f t="shared" si="2434"/>
        <v>0</v>
      </c>
      <c r="J4795" s="161">
        <f>SUM(J4796:J4801)</f>
        <v>0</v>
      </c>
      <c r="K4795" s="530">
        <f>SUM(K4796:K4801)</f>
        <v>0</v>
      </c>
      <c r="L4795" s="161">
        <f t="shared" si="2435"/>
        <v>0</v>
      </c>
      <c r="M4795" s="161">
        <f>SUM(M4796:M4801)</f>
        <v>0</v>
      </c>
      <c r="N4795" s="530">
        <f>SUM(N4796:N4801)</f>
        <v>0</v>
      </c>
    </row>
    <row r="4796" spans="1:14" customFormat="1" ht="45.75" hidden="1" customHeight="1" thickBot="1" x14ac:dyDescent="0.3">
      <c r="A4796" s="140" t="s">
        <v>0</v>
      </c>
      <c r="B4796" s="148" t="s">
        <v>66</v>
      </c>
      <c r="C4796" s="142">
        <f t="shared" si="2432"/>
        <v>0</v>
      </c>
      <c r="D4796" s="142">
        <v>0</v>
      </c>
      <c r="E4796" s="142">
        <v>0</v>
      </c>
      <c r="F4796" s="142">
        <f t="shared" si="2433"/>
        <v>0</v>
      </c>
      <c r="G4796" s="142">
        <v>0</v>
      </c>
      <c r="H4796" s="477">
        <v>0</v>
      </c>
      <c r="I4796" s="142">
        <f t="shared" si="2434"/>
        <v>0</v>
      </c>
      <c r="J4796" s="142">
        <v>0</v>
      </c>
      <c r="K4796" s="477">
        <v>0</v>
      </c>
      <c r="L4796" s="142">
        <f t="shared" si="2435"/>
        <v>0</v>
      </c>
      <c r="M4796" s="142">
        <v>0</v>
      </c>
      <c r="N4796" s="477">
        <v>0</v>
      </c>
    </row>
    <row r="4797" spans="1:14" customFormat="1" ht="30.75" hidden="1" customHeight="1" thickBot="1" x14ac:dyDescent="0.3">
      <c r="A4797" s="1" t="s">
        <v>0</v>
      </c>
      <c r="B4797" s="5" t="s">
        <v>67</v>
      </c>
      <c r="C4797" s="9">
        <f t="shared" si="2432"/>
        <v>0</v>
      </c>
      <c r="D4797" s="9">
        <v>0</v>
      </c>
      <c r="E4797" s="9">
        <v>0</v>
      </c>
      <c r="F4797" s="9">
        <f t="shared" si="2433"/>
        <v>0</v>
      </c>
      <c r="G4797" s="9">
        <v>0</v>
      </c>
      <c r="H4797" s="467">
        <v>0</v>
      </c>
      <c r="I4797" s="9">
        <f t="shared" si="2434"/>
        <v>0</v>
      </c>
      <c r="J4797" s="9">
        <v>0</v>
      </c>
      <c r="K4797" s="467">
        <v>0</v>
      </c>
      <c r="L4797" s="9">
        <f t="shared" si="2435"/>
        <v>0</v>
      </c>
      <c r="M4797" s="9">
        <v>0</v>
      </c>
      <c r="N4797" s="467">
        <v>0</v>
      </c>
    </row>
    <row r="4798" spans="1:14" customFormat="1" ht="50.25" hidden="1" customHeight="1" thickTop="1" thickBot="1" x14ac:dyDescent="0.3">
      <c r="A4798" s="133" t="s">
        <v>0</v>
      </c>
      <c r="B4798" s="136" t="s">
        <v>68</v>
      </c>
      <c r="C4798" s="135">
        <f t="shared" si="2432"/>
        <v>0</v>
      </c>
      <c r="D4798" s="135">
        <v>0</v>
      </c>
      <c r="E4798" s="135">
        <v>0</v>
      </c>
      <c r="F4798" s="9">
        <f t="shared" si="2433"/>
        <v>0</v>
      </c>
      <c r="G4798" s="9">
        <v>0</v>
      </c>
      <c r="H4798" s="467">
        <v>0</v>
      </c>
      <c r="I4798" s="9">
        <f t="shared" si="2434"/>
        <v>0</v>
      </c>
      <c r="J4798" s="9">
        <v>0</v>
      </c>
      <c r="K4798" s="467">
        <v>0</v>
      </c>
      <c r="L4798" s="9">
        <f t="shared" si="2435"/>
        <v>0</v>
      </c>
      <c r="M4798" s="9">
        <v>0</v>
      </c>
      <c r="N4798" s="467">
        <v>0</v>
      </c>
    </row>
    <row r="4799" spans="1:14" customFormat="1" ht="60" hidden="1" customHeight="1" x14ac:dyDescent="0.25">
      <c r="A4799" s="151" t="s">
        <v>0</v>
      </c>
      <c r="B4799" s="158" t="s">
        <v>69</v>
      </c>
      <c r="C4799" s="155">
        <f t="shared" si="2432"/>
        <v>0.37</v>
      </c>
      <c r="D4799" s="155">
        <v>0.37</v>
      </c>
      <c r="E4799" s="155">
        <v>0</v>
      </c>
      <c r="F4799" s="161">
        <f t="shared" si="2433"/>
        <v>0</v>
      </c>
      <c r="G4799" s="161">
        <v>0</v>
      </c>
      <c r="H4799" s="530">
        <v>0</v>
      </c>
      <c r="I4799" s="161">
        <f t="shared" si="2434"/>
        <v>0</v>
      </c>
      <c r="J4799" s="161">
        <v>0</v>
      </c>
      <c r="K4799" s="530">
        <v>0</v>
      </c>
      <c r="L4799" s="161">
        <f t="shared" si="2435"/>
        <v>0</v>
      </c>
      <c r="M4799" s="161">
        <v>0</v>
      </c>
      <c r="N4799" s="530">
        <v>0</v>
      </c>
    </row>
    <row r="4800" spans="1:14" customFormat="1" ht="60.75" hidden="1" customHeight="1" thickBot="1" x14ac:dyDescent="0.3">
      <c r="A4800" s="140" t="s">
        <v>0</v>
      </c>
      <c r="B4800" s="148" t="s">
        <v>70</v>
      </c>
      <c r="C4800" s="142">
        <f t="shared" si="2432"/>
        <v>0</v>
      </c>
      <c r="D4800" s="142">
        <v>0</v>
      </c>
      <c r="E4800" s="142">
        <v>0</v>
      </c>
      <c r="F4800" s="142">
        <f t="shared" si="2433"/>
        <v>0</v>
      </c>
      <c r="G4800" s="142">
        <v>0</v>
      </c>
      <c r="H4800" s="477">
        <v>0</v>
      </c>
      <c r="I4800" s="142">
        <f t="shared" si="2434"/>
        <v>0</v>
      </c>
      <c r="J4800" s="142">
        <v>0</v>
      </c>
      <c r="K4800" s="477">
        <v>0</v>
      </c>
      <c r="L4800" s="142">
        <f t="shared" si="2435"/>
        <v>0</v>
      </c>
      <c r="M4800" s="142">
        <v>0</v>
      </c>
      <c r="N4800" s="477">
        <v>0</v>
      </c>
    </row>
    <row r="4801" spans="1:14" customFormat="1" ht="90.75" hidden="1" customHeight="1" thickBot="1" x14ac:dyDescent="0.3">
      <c r="A4801" s="1" t="s">
        <v>0</v>
      </c>
      <c r="B4801" s="5" t="s">
        <v>71</v>
      </c>
      <c r="C4801" s="9">
        <f t="shared" si="2432"/>
        <v>0</v>
      </c>
      <c r="D4801" s="9">
        <v>0</v>
      </c>
      <c r="E4801" s="9">
        <v>0</v>
      </c>
      <c r="F4801" s="9">
        <f t="shared" si="2433"/>
        <v>0</v>
      </c>
      <c r="G4801" s="9">
        <v>0</v>
      </c>
      <c r="H4801" s="467">
        <v>0</v>
      </c>
      <c r="I4801" s="9">
        <f t="shared" si="2434"/>
        <v>0</v>
      </c>
      <c r="J4801" s="9">
        <v>0</v>
      </c>
      <c r="K4801" s="467">
        <v>0</v>
      </c>
      <c r="L4801" s="9">
        <f t="shared" si="2435"/>
        <v>0</v>
      </c>
      <c r="M4801" s="9">
        <v>0</v>
      </c>
      <c r="N4801" s="467">
        <v>0</v>
      </c>
    </row>
    <row r="4802" spans="1:14" customFormat="1" ht="14.25" hidden="1" customHeight="1" thickTop="1" x14ac:dyDescent="0.25">
      <c r="A4802" s="133" t="s">
        <v>0</v>
      </c>
      <c r="B4802" s="134" t="s">
        <v>72</v>
      </c>
      <c r="C4802" s="135">
        <f t="shared" si="2432"/>
        <v>0</v>
      </c>
      <c r="D4802" s="135">
        <v>0</v>
      </c>
      <c r="E4802" s="135">
        <v>0</v>
      </c>
      <c r="F4802" s="135">
        <f t="shared" si="2433"/>
        <v>0</v>
      </c>
      <c r="G4802" s="135">
        <v>0</v>
      </c>
      <c r="H4802" s="476">
        <v>0</v>
      </c>
      <c r="I4802" s="135">
        <f t="shared" si="2434"/>
        <v>0</v>
      </c>
      <c r="J4802" s="135">
        <v>0</v>
      </c>
      <c r="K4802" s="476">
        <v>0</v>
      </c>
      <c r="L4802" s="135">
        <f t="shared" si="2435"/>
        <v>0</v>
      </c>
      <c r="M4802" s="135">
        <v>0</v>
      </c>
      <c r="N4802" s="476">
        <v>0</v>
      </c>
    </row>
    <row r="4803" spans="1:14" ht="0.75" hidden="1" customHeight="1" x14ac:dyDescent="0.2">
      <c r="A4803" s="388" t="s">
        <v>0</v>
      </c>
      <c r="B4803" s="391" t="s">
        <v>73</v>
      </c>
      <c r="C4803" s="329">
        <f t="shared" ref="C4803:C4866" si="2436">SUM(D4803:E4803)</f>
        <v>6.4948200000000007</v>
      </c>
      <c r="D4803" s="329">
        <f>SUM(D4804:D4817)</f>
        <v>6.4948200000000007</v>
      </c>
      <c r="E4803" s="329">
        <f>SUM(E4804:E4817)</f>
        <v>0</v>
      </c>
      <c r="F4803" s="392">
        <f t="shared" ref="F4803:F4866" si="2437">SUM(G4803:H4803)</f>
        <v>15.3</v>
      </c>
      <c r="G4803" s="392">
        <f>SUM(G4804:G4817)</f>
        <v>15.3</v>
      </c>
      <c r="H4803" s="529">
        <f>SUM(H4804:H4817)</f>
        <v>0</v>
      </c>
      <c r="I4803" s="392">
        <f t="shared" ref="I4803:I4866" si="2438">SUM(J4803:K4803)</f>
        <v>15.3</v>
      </c>
      <c r="J4803" s="392">
        <f>SUM(J4804:J4817)</f>
        <v>15.3</v>
      </c>
      <c r="K4803" s="529">
        <f>SUM(K4804:K4817)</f>
        <v>0</v>
      </c>
      <c r="L4803" s="392">
        <f t="shared" ref="L4803:L4866" si="2439">SUM(M4803:N4803)</f>
        <v>15.3</v>
      </c>
      <c r="M4803" s="392">
        <f>SUM(M4804:M4817)</f>
        <v>15.3</v>
      </c>
      <c r="N4803" s="529">
        <f>SUM(N4804:N4817)</f>
        <v>0</v>
      </c>
    </row>
    <row r="4804" spans="1:14" customFormat="1" ht="30.75" hidden="1" customHeight="1" thickBot="1" x14ac:dyDescent="0.3">
      <c r="A4804" s="140" t="s">
        <v>0</v>
      </c>
      <c r="B4804" s="148" t="s">
        <v>74</v>
      </c>
      <c r="C4804" s="142">
        <f t="shared" si="2436"/>
        <v>0</v>
      </c>
      <c r="D4804" s="142">
        <v>0</v>
      </c>
      <c r="E4804" s="142">
        <v>0</v>
      </c>
      <c r="F4804" s="142">
        <f t="shared" si="2437"/>
        <v>0</v>
      </c>
      <c r="G4804" s="142">
        <v>0</v>
      </c>
      <c r="H4804" s="477">
        <v>0</v>
      </c>
      <c r="I4804" s="142">
        <f t="shared" si="2438"/>
        <v>0</v>
      </c>
      <c r="J4804" s="142">
        <v>0</v>
      </c>
      <c r="K4804" s="477">
        <v>0</v>
      </c>
      <c r="L4804" s="142">
        <f t="shared" si="2439"/>
        <v>0</v>
      </c>
      <c r="M4804" s="142">
        <v>0</v>
      </c>
      <c r="N4804" s="477">
        <v>0</v>
      </c>
    </row>
    <row r="4805" spans="1:14" customFormat="1" ht="60.75" hidden="1" customHeight="1" thickBot="1" x14ac:dyDescent="0.3">
      <c r="A4805" s="1" t="s">
        <v>0</v>
      </c>
      <c r="B4805" s="5" t="s">
        <v>75</v>
      </c>
      <c r="C4805" s="9">
        <f t="shared" si="2436"/>
        <v>0</v>
      </c>
      <c r="D4805" s="9">
        <v>0</v>
      </c>
      <c r="E4805" s="9">
        <v>0</v>
      </c>
      <c r="F4805" s="9">
        <f t="shared" si="2437"/>
        <v>0</v>
      </c>
      <c r="G4805" s="9">
        <v>0</v>
      </c>
      <c r="H4805" s="467">
        <v>0</v>
      </c>
      <c r="I4805" s="9">
        <f t="shared" si="2438"/>
        <v>0</v>
      </c>
      <c r="J4805" s="9">
        <v>0</v>
      </c>
      <c r="K4805" s="467">
        <v>0</v>
      </c>
      <c r="L4805" s="9">
        <f t="shared" si="2439"/>
        <v>0</v>
      </c>
      <c r="M4805" s="9">
        <v>0</v>
      </c>
      <c r="N4805" s="467">
        <v>0</v>
      </c>
    </row>
    <row r="4806" spans="1:14" customFormat="1" ht="30.75" hidden="1" customHeight="1" thickBot="1" x14ac:dyDescent="0.3">
      <c r="A4806" s="1" t="s">
        <v>0</v>
      </c>
      <c r="B4806" s="5" t="s">
        <v>76</v>
      </c>
      <c r="C4806" s="9">
        <f t="shared" si="2436"/>
        <v>0</v>
      </c>
      <c r="D4806" s="9">
        <v>0</v>
      </c>
      <c r="E4806" s="9">
        <v>0</v>
      </c>
      <c r="F4806" s="9">
        <f t="shared" si="2437"/>
        <v>0</v>
      </c>
      <c r="G4806" s="9">
        <v>0</v>
      </c>
      <c r="H4806" s="467">
        <v>0</v>
      </c>
      <c r="I4806" s="9">
        <f t="shared" si="2438"/>
        <v>0</v>
      </c>
      <c r="J4806" s="9">
        <v>0</v>
      </c>
      <c r="K4806" s="467">
        <v>0</v>
      </c>
      <c r="L4806" s="9">
        <f t="shared" si="2439"/>
        <v>0</v>
      </c>
      <c r="M4806" s="9">
        <v>0</v>
      </c>
      <c r="N4806" s="467">
        <v>0</v>
      </c>
    </row>
    <row r="4807" spans="1:14" customFormat="1" ht="90.75" hidden="1" customHeight="1" thickBot="1" x14ac:dyDescent="0.3">
      <c r="A4807" s="1" t="s">
        <v>0</v>
      </c>
      <c r="B4807" s="5" t="s">
        <v>77</v>
      </c>
      <c r="C4807" s="9">
        <f t="shared" si="2436"/>
        <v>0</v>
      </c>
      <c r="D4807" s="9">
        <v>0</v>
      </c>
      <c r="E4807" s="9">
        <v>0</v>
      </c>
      <c r="F4807" s="9">
        <f t="shared" si="2437"/>
        <v>0</v>
      </c>
      <c r="G4807" s="9">
        <v>0</v>
      </c>
      <c r="H4807" s="467">
        <v>0</v>
      </c>
      <c r="I4807" s="9">
        <f t="shared" si="2438"/>
        <v>0</v>
      </c>
      <c r="J4807" s="9">
        <v>0</v>
      </c>
      <c r="K4807" s="467">
        <v>0</v>
      </c>
      <c r="L4807" s="9">
        <f t="shared" si="2439"/>
        <v>0</v>
      </c>
      <c r="M4807" s="9">
        <v>0</v>
      </c>
      <c r="N4807" s="467">
        <v>0</v>
      </c>
    </row>
    <row r="4808" spans="1:14" customFormat="1" ht="15.75" hidden="1" customHeight="1" thickBot="1" x14ac:dyDescent="0.3">
      <c r="A4808" s="1" t="s">
        <v>0</v>
      </c>
      <c r="B4808" s="5" t="s">
        <v>78</v>
      </c>
      <c r="C4808" s="9">
        <f t="shared" si="2436"/>
        <v>0</v>
      </c>
      <c r="D4808" s="9">
        <v>0</v>
      </c>
      <c r="E4808" s="9">
        <v>0</v>
      </c>
      <c r="F4808" s="9">
        <f t="shared" si="2437"/>
        <v>0</v>
      </c>
      <c r="G4808" s="9">
        <v>0</v>
      </c>
      <c r="H4808" s="467">
        <v>0</v>
      </c>
      <c r="I4808" s="9">
        <f t="shared" si="2438"/>
        <v>0</v>
      </c>
      <c r="J4808" s="9">
        <v>0</v>
      </c>
      <c r="K4808" s="467">
        <v>0</v>
      </c>
      <c r="L4808" s="9">
        <f t="shared" si="2439"/>
        <v>0</v>
      </c>
      <c r="M4808" s="9">
        <v>0</v>
      </c>
      <c r="N4808" s="467">
        <v>0</v>
      </c>
    </row>
    <row r="4809" spans="1:14" customFormat="1" ht="0.75" hidden="1" customHeight="1" thickBot="1" x14ac:dyDescent="0.3">
      <c r="A4809" s="1" t="s">
        <v>0</v>
      </c>
      <c r="B4809" s="5" t="s">
        <v>79</v>
      </c>
      <c r="C4809" s="9">
        <f t="shared" si="2436"/>
        <v>0</v>
      </c>
      <c r="D4809" s="9">
        <v>0</v>
      </c>
      <c r="E4809" s="9">
        <v>0</v>
      </c>
      <c r="F4809" s="9">
        <f t="shared" si="2437"/>
        <v>0</v>
      </c>
      <c r="G4809" s="9">
        <v>0</v>
      </c>
      <c r="H4809" s="467">
        <v>0</v>
      </c>
      <c r="I4809" s="9">
        <f t="shared" si="2438"/>
        <v>0</v>
      </c>
      <c r="J4809" s="9">
        <v>0</v>
      </c>
      <c r="K4809" s="467">
        <v>0</v>
      </c>
      <c r="L4809" s="9">
        <f t="shared" si="2439"/>
        <v>0</v>
      </c>
      <c r="M4809" s="9">
        <v>0</v>
      </c>
      <c r="N4809" s="467">
        <v>0</v>
      </c>
    </row>
    <row r="4810" spans="1:14" customFormat="1" ht="60.75" hidden="1" customHeight="1" thickBot="1" x14ac:dyDescent="0.3">
      <c r="A4810" s="1" t="s">
        <v>0</v>
      </c>
      <c r="B4810" s="5" t="s">
        <v>80</v>
      </c>
      <c r="C4810" s="9">
        <f t="shared" si="2436"/>
        <v>0</v>
      </c>
      <c r="D4810" s="9">
        <v>0</v>
      </c>
      <c r="E4810" s="9">
        <v>0</v>
      </c>
      <c r="F4810" s="9">
        <f t="shared" si="2437"/>
        <v>0</v>
      </c>
      <c r="G4810" s="9">
        <v>0</v>
      </c>
      <c r="H4810" s="467">
        <v>0</v>
      </c>
      <c r="I4810" s="9">
        <f t="shared" si="2438"/>
        <v>0</v>
      </c>
      <c r="J4810" s="9">
        <v>0</v>
      </c>
      <c r="K4810" s="467">
        <v>0</v>
      </c>
      <c r="L4810" s="9">
        <f t="shared" si="2439"/>
        <v>0</v>
      </c>
      <c r="M4810" s="9">
        <v>0</v>
      </c>
      <c r="N4810" s="467">
        <v>0</v>
      </c>
    </row>
    <row r="4811" spans="1:14" customFormat="1" ht="30.75" hidden="1" customHeight="1" thickBot="1" x14ac:dyDescent="0.3">
      <c r="A4811" s="1" t="s">
        <v>0</v>
      </c>
      <c r="B4811" s="5" t="s">
        <v>81</v>
      </c>
      <c r="C4811" s="9">
        <f t="shared" si="2436"/>
        <v>0</v>
      </c>
      <c r="D4811" s="9">
        <v>0</v>
      </c>
      <c r="E4811" s="9">
        <v>0</v>
      </c>
      <c r="F4811" s="9">
        <f t="shared" si="2437"/>
        <v>0</v>
      </c>
      <c r="G4811" s="9">
        <v>0</v>
      </c>
      <c r="H4811" s="467">
        <v>0</v>
      </c>
      <c r="I4811" s="9">
        <f t="shared" si="2438"/>
        <v>0</v>
      </c>
      <c r="J4811" s="9">
        <v>0</v>
      </c>
      <c r="K4811" s="467">
        <v>0</v>
      </c>
      <c r="L4811" s="9">
        <f t="shared" si="2439"/>
        <v>0</v>
      </c>
      <c r="M4811" s="9">
        <v>0</v>
      </c>
      <c r="N4811" s="467">
        <v>0</v>
      </c>
    </row>
    <row r="4812" spans="1:14" customFormat="1" ht="30.75" hidden="1" customHeight="1" thickBot="1" x14ac:dyDescent="0.3">
      <c r="A4812" s="1" t="s">
        <v>0</v>
      </c>
      <c r="B4812" s="5" t="s">
        <v>82</v>
      </c>
      <c r="C4812" s="9">
        <f t="shared" si="2436"/>
        <v>0</v>
      </c>
      <c r="D4812" s="9">
        <v>0</v>
      </c>
      <c r="E4812" s="9">
        <v>0</v>
      </c>
      <c r="F4812" s="9">
        <f t="shared" si="2437"/>
        <v>0</v>
      </c>
      <c r="G4812" s="9">
        <v>0</v>
      </c>
      <c r="H4812" s="467">
        <v>0</v>
      </c>
      <c r="I4812" s="9">
        <f t="shared" si="2438"/>
        <v>0</v>
      </c>
      <c r="J4812" s="9">
        <v>0</v>
      </c>
      <c r="K4812" s="467">
        <v>0</v>
      </c>
      <c r="L4812" s="9">
        <f t="shared" si="2439"/>
        <v>0</v>
      </c>
      <c r="M4812" s="9">
        <v>0</v>
      </c>
      <c r="N4812" s="467">
        <v>0</v>
      </c>
    </row>
    <row r="4813" spans="1:14" customFormat="1" ht="30.75" hidden="1" customHeight="1" thickBot="1" x14ac:dyDescent="0.3">
      <c r="A4813" s="1" t="s">
        <v>0</v>
      </c>
      <c r="B4813" s="5" t="s">
        <v>83</v>
      </c>
      <c r="C4813" s="9">
        <f t="shared" si="2436"/>
        <v>0</v>
      </c>
      <c r="D4813" s="9">
        <v>0</v>
      </c>
      <c r="E4813" s="9">
        <v>0</v>
      </c>
      <c r="F4813" s="9">
        <f t="shared" si="2437"/>
        <v>0</v>
      </c>
      <c r="G4813" s="9">
        <v>0</v>
      </c>
      <c r="H4813" s="467">
        <v>0</v>
      </c>
      <c r="I4813" s="9">
        <f t="shared" si="2438"/>
        <v>0</v>
      </c>
      <c r="J4813" s="9">
        <v>0</v>
      </c>
      <c r="K4813" s="467">
        <v>0</v>
      </c>
      <c r="L4813" s="9">
        <f t="shared" si="2439"/>
        <v>0</v>
      </c>
      <c r="M4813" s="9">
        <v>0</v>
      </c>
      <c r="N4813" s="467">
        <v>0</v>
      </c>
    </row>
    <row r="4814" spans="1:14" customFormat="1" ht="25.5" hidden="1" customHeight="1" thickTop="1" thickBot="1" x14ac:dyDescent="0.3">
      <c r="A4814" s="133" t="s">
        <v>0</v>
      </c>
      <c r="B4814" s="136" t="s">
        <v>84</v>
      </c>
      <c r="C4814" s="135">
        <f t="shared" si="2436"/>
        <v>0</v>
      </c>
      <c r="D4814" s="135">
        <v>0</v>
      </c>
      <c r="E4814" s="135">
        <v>0</v>
      </c>
      <c r="F4814" s="9">
        <f t="shared" si="2437"/>
        <v>0</v>
      </c>
      <c r="G4814" s="9">
        <v>0</v>
      </c>
      <c r="H4814" s="467">
        <v>0</v>
      </c>
      <c r="I4814" s="9">
        <f t="shared" si="2438"/>
        <v>0</v>
      </c>
      <c r="J4814" s="9">
        <v>0</v>
      </c>
      <c r="K4814" s="467">
        <v>0</v>
      </c>
      <c r="L4814" s="9">
        <f t="shared" si="2439"/>
        <v>0</v>
      </c>
      <c r="M4814" s="9">
        <v>0</v>
      </c>
      <c r="N4814" s="467">
        <v>0</v>
      </c>
    </row>
    <row r="4815" spans="1:14" customFormat="1" ht="23.25" hidden="1" customHeight="1" thickTop="1" x14ac:dyDescent="0.25">
      <c r="A4815" s="151" t="s">
        <v>0</v>
      </c>
      <c r="B4815" s="158" t="s">
        <v>85</v>
      </c>
      <c r="C4815" s="155">
        <f t="shared" si="2436"/>
        <v>2.1160000000000001</v>
      </c>
      <c r="D4815" s="155">
        <v>2.1160000000000001</v>
      </c>
      <c r="E4815" s="155">
        <v>0</v>
      </c>
      <c r="F4815" s="161">
        <f t="shared" si="2437"/>
        <v>0</v>
      </c>
      <c r="G4815" s="161">
        <v>0</v>
      </c>
      <c r="H4815" s="530">
        <v>0</v>
      </c>
      <c r="I4815" s="161">
        <f t="shared" si="2438"/>
        <v>0</v>
      </c>
      <c r="J4815" s="161">
        <v>0</v>
      </c>
      <c r="K4815" s="530">
        <v>0</v>
      </c>
      <c r="L4815" s="161">
        <f t="shared" si="2439"/>
        <v>0</v>
      </c>
      <c r="M4815" s="161">
        <v>0</v>
      </c>
      <c r="N4815" s="530">
        <v>0</v>
      </c>
    </row>
    <row r="4816" spans="1:14" customFormat="1" ht="33.75" hidden="1" customHeight="1" x14ac:dyDescent="0.25">
      <c r="A4816" s="143" t="s">
        <v>0</v>
      </c>
      <c r="B4816" s="144" t="s">
        <v>86</v>
      </c>
      <c r="C4816" s="145">
        <f t="shared" si="2436"/>
        <v>0</v>
      </c>
      <c r="D4816" s="145">
        <v>0</v>
      </c>
      <c r="E4816" s="145">
        <v>0</v>
      </c>
      <c r="F4816" s="145">
        <f t="shared" si="2437"/>
        <v>0</v>
      </c>
      <c r="G4816" s="145">
        <v>0</v>
      </c>
      <c r="H4816" s="485">
        <v>0</v>
      </c>
      <c r="I4816" s="145">
        <f t="shared" si="2438"/>
        <v>0</v>
      </c>
      <c r="J4816" s="145">
        <v>0</v>
      </c>
      <c r="K4816" s="485">
        <v>0</v>
      </c>
      <c r="L4816" s="145">
        <f t="shared" si="2439"/>
        <v>0</v>
      </c>
      <c r="M4816" s="145">
        <v>0</v>
      </c>
      <c r="N4816" s="485">
        <v>0</v>
      </c>
    </row>
    <row r="4817" spans="1:14" ht="19.5" hidden="1" customHeight="1" x14ac:dyDescent="0.2">
      <c r="A4817" s="388" t="s">
        <v>0</v>
      </c>
      <c r="B4817" s="393" t="s">
        <v>87</v>
      </c>
      <c r="C4817" s="329">
        <f t="shared" si="2436"/>
        <v>4.3788200000000002</v>
      </c>
      <c r="D4817" s="329">
        <v>4.3788200000000002</v>
      </c>
      <c r="E4817" s="329">
        <v>0</v>
      </c>
      <c r="F4817" s="392">
        <f t="shared" si="2437"/>
        <v>15.3</v>
      </c>
      <c r="G4817" s="392">
        <v>15.3</v>
      </c>
      <c r="H4817" s="529">
        <v>0</v>
      </c>
      <c r="I4817" s="392">
        <f t="shared" si="2438"/>
        <v>15.3</v>
      </c>
      <c r="J4817" s="392">
        <v>15.3</v>
      </c>
      <c r="K4817" s="529">
        <v>0</v>
      </c>
      <c r="L4817" s="392">
        <f t="shared" si="2439"/>
        <v>15.3</v>
      </c>
      <c r="M4817" s="392">
        <v>15.3</v>
      </c>
      <c r="N4817" s="529">
        <v>0</v>
      </c>
    </row>
    <row r="4818" spans="1:14" customFormat="1" ht="24.75" hidden="1" customHeight="1" thickBot="1" x14ac:dyDescent="0.3">
      <c r="A4818" s="140" t="s">
        <v>0</v>
      </c>
      <c r="B4818" s="149" t="s">
        <v>88</v>
      </c>
      <c r="C4818" s="142">
        <f t="shared" si="2436"/>
        <v>0</v>
      </c>
      <c r="D4818" s="142">
        <v>0</v>
      </c>
      <c r="E4818" s="142">
        <v>0</v>
      </c>
      <c r="F4818" s="142">
        <f t="shared" si="2437"/>
        <v>0</v>
      </c>
      <c r="G4818" s="142">
        <v>0</v>
      </c>
      <c r="H4818" s="477">
        <v>0</v>
      </c>
      <c r="I4818" s="142">
        <f t="shared" si="2438"/>
        <v>0</v>
      </c>
      <c r="J4818" s="142">
        <v>0</v>
      </c>
      <c r="K4818" s="477">
        <v>0</v>
      </c>
      <c r="L4818" s="142">
        <f t="shared" si="2439"/>
        <v>0</v>
      </c>
      <c r="M4818" s="142">
        <v>0</v>
      </c>
      <c r="N4818" s="477">
        <v>0</v>
      </c>
    </row>
    <row r="4819" spans="1:14" customFormat="1" ht="18.75" hidden="1" customHeight="1" thickTop="1" thickBot="1" x14ac:dyDescent="0.3">
      <c r="A4819" s="1" t="s">
        <v>0</v>
      </c>
      <c r="B4819" s="3" t="s">
        <v>89</v>
      </c>
      <c r="C4819" s="9">
        <f t="shared" si="2436"/>
        <v>0</v>
      </c>
      <c r="D4819" s="9">
        <f>SUM(D4820,D4825:D4826)</f>
        <v>0</v>
      </c>
      <c r="E4819" s="9">
        <f>SUM(E4820,E4825:E4826)</f>
        <v>0</v>
      </c>
      <c r="F4819" s="9">
        <f t="shared" si="2437"/>
        <v>0</v>
      </c>
      <c r="G4819" s="9">
        <f>SUM(G4820,G4825:G4826)</f>
        <v>0</v>
      </c>
      <c r="H4819" s="467">
        <f>SUM(H4820,H4825:H4826)</f>
        <v>0</v>
      </c>
      <c r="I4819" s="9">
        <f t="shared" si="2438"/>
        <v>0</v>
      </c>
      <c r="J4819" s="9">
        <f>SUM(J4820,J4825:J4826)</f>
        <v>0</v>
      </c>
      <c r="K4819" s="467">
        <f>SUM(K4820,K4825:K4826)</f>
        <v>0</v>
      </c>
      <c r="L4819" s="9">
        <f t="shared" si="2439"/>
        <v>0</v>
      </c>
      <c r="M4819" s="9">
        <f>SUM(M4820,M4825:M4826)</f>
        <v>0</v>
      </c>
      <c r="N4819" s="467">
        <f>SUM(N4820,N4825:N4826)</f>
        <v>0</v>
      </c>
    </row>
    <row r="4820" spans="1:14" customFormat="1" ht="35.25" hidden="1" customHeight="1" thickTop="1" thickBot="1" x14ac:dyDescent="0.3">
      <c r="A4820" s="1" t="s">
        <v>0</v>
      </c>
      <c r="B4820" s="4" t="s">
        <v>90</v>
      </c>
      <c r="C4820" s="9">
        <f t="shared" si="2436"/>
        <v>0</v>
      </c>
      <c r="D4820" s="9">
        <f>SUM(D4821:D4824)</f>
        <v>0</v>
      </c>
      <c r="E4820" s="9">
        <f>SUM(E4821:E4824)</f>
        <v>0</v>
      </c>
      <c r="F4820" s="9">
        <f t="shared" si="2437"/>
        <v>0</v>
      </c>
      <c r="G4820" s="9">
        <f>SUM(G4821:G4824)</f>
        <v>0</v>
      </c>
      <c r="H4820" s="467">
        <f>SUM(H4821:H4824)</f>
        <v>0</v>
      </c>
      <c r="I4820" s="9">
        <f t="shared" si="2438"/>
        <v>0</v>
      </c>
      <c r="J4820" s="9">
        <f>SUM(J4821:J4824)</f>
        <v>0</v>
      </c>
      <c r="K4820" s="467">
        <f>SUM(K4821:K4824)</f>
        <v>0</v>
      </c>
      <c r="L4820" s="9">
        <f t="shared" si="2439"/>
        <v>0</v>
      </c>
      <c r="M4820" s="9">
        <f>SUM(M4821:M4824)</f>
        <v>0</v>
      </c>
      <c r="N4820" s="467">
        <f>SUM(N4821:N4824)</f>
        <v>0</v>
      </c>
    </row>
    <row r="4821" spans="1:14" customFormat="1" ht="29.25" hidden="1" customHeight="1" thickTop="1" thickBot="1" x14ac:dyDescent="0.3">
      <c r="A4821" s="1" t="s">
        <v>0</v>
      </c>
      <c r="B4821" s="5" t="s">
        <v>91</v>
      </c>
      <c r="C4821" s="9">
        <f t="shared" si="2436"/>
        <v>0</v>
      </c>
      <c r="D4821" s="9">
        <v>0</v>
      </c>
      <c r="E4821" s="9">
        <v>0</v>
      </c>
      <c r="F4821" s="9">
        <f t="shared" si="2437"/>
        <v>0</v>
      </c>
      <c r="G4821" s="9">
        <v>0</v>
      </c>
      <c r="H4821" s="467">
        <v>0</v>
      </c>
      <c r="I4821" s="9">
        <f t="shared" si="2438"/>
        <v>0</v>
      </c>
      <c r="J4821" s="9">
        <v>0</v>
      </c>
      <c r="K4821" s="467">
        <v>0</v>
      </c>
      <c r="L4821" s="9">
        <f t="shared" si="2439"/>
        <v>0</v>
      </c>
      <c r="M4821" s="9">
        <v>0</v>
      </c>
      <c r="N4821" s="467">
        <v>0</v>
      </c>
    </row>
    <row r="4822" spans="1:14" customFormat="1" ht="30" hidden="1" customHeight="1" thickTop="1" thickBot="1" x14ac:dyDescent="0.3">
      <c r="A4822" s="1" t="s">
        <v>0</v>
      </c>
      <c r="B4822" s="5" t="s">
        <v>92</v>
      </c>
      <c r="C4822" s="9">
        <f t="shared" si="2436"/>
        <v>0</v>
      </c>
      <c r="D4822" s="9">
        <v>0</v>
      </c>
      <c r="E4822" s="9">
        <v>0</v>
      </c>
      <c r="F4822" s="9">
        <f t="shared" si="2437"/>
        <v>0</v>
      </c>
      <c r="G4822" s="9">
        <v>0</v>
      </c>
      <c r="H4822" s="467">
        <v>0</v>
      </c>
      <c r="I4822" s="9">
        <f t="shared" si="2438"/>
        <v>0</v>
      </c>
      <c r="J4822" s="9">
        <v>0</v>
      </c>
      <c r="K4822" s="467">
        <v>0</v>
      </c>
      <c r="L4822" s="9">
        <f t="shared" si="2439"/>
        <v>0</v>
      </c>
      <c r="M4822" s="9">
        <v>0</v>
      </c>
      <c r="N4822" s="467">
        <v>0</v>
      </c>
    </row>
    <row r="4823" spans="1:14" customFormat="1" ht="36.75" hidden="1" customHeight="1" thickTop="1" thickBot="1" x14ac:dyDescent="0.3">
      <c r="A4823" s="1" t="s">
        <v>0</v>
      </c>
      <c r="B4823" s="5" t="s">
        <v>93</v>
      </c>
      <c r="C4823" s="9">
        <f t="shared" si="2436"/>
        <v>0</v>
      </c>
      <c r="D4823" s="9">
        <v>0</v>
      </c>
      <c r="E4823" s="9">
        <v>0</v>
      </c>
      <c r="F4823" s="9">
        <f t="shared" si="2437"/>
        <v>0</v>
      </c>
      <c r="G4823" s="9">
        <v>0</v>
      </c>
      <c r="H4823" s="467">
        <v>0</v>
      </c>
      <c r="I4823" s="9">
        <f t="shared" si="2438"/>
        <v>0</v>
      </c>
      <c r="J4823" s="9">
        <v>0</v>
      </c>
      <c r="K4823" s="467">
        <v>0</v>
      </c>
      <c r="L4823" s="9">
        <f t="shared" si="2439"/>
        <v>0</v>
      </c>
      <c r="M4823" s="9">
        <v>0</v>
      </c>
      <c r="N4823" s="467">
        <v>0</v>
      </c>
    </row>
    <row r="4824" spans="1:14" customFormat="1" ht="41.25" hidden="1" customHeight="1" thickTop="1" thickBot="1" x14ac:dyDescent="0.3">
      <c r="A4824" s="1" t="s">
        <v>0</v>
      </c>
      <c r="B4824" s="5" t="s">
        <v>94</v>
      </c>
      <c r="C4824" s="9">
        <f t="shared" si="2436"/>
        <v>0</v>
      </c>
      <c r="D4824" s="9">
        <v>0</v>
      </c>
      <c r="E4824" s="9">
        <v>0</v>
      </c>
      <c r="F4824" s="9">
        <f t="shared" si="2437"/>
        <v>0</v>
      </c>
      <c r="G4824" s="9">
        <v>0</v>
      </c>
      <c r="H4824" s="467">
        <v>0</v>
      </c>
      <c r="I4824" s="9">
        <f t="shared" si="2438"/>
        <v>0</v>
      </c>
      <c r="J4824" s="9">
        <v>0</v>
      </c>
      <c r="K4824" s="467">
        <v>0</v>
      </c>
      <c r="L4824" s="9">
        <f t="shared" si="2439"/>
        <v>0</v>
      </c>
      <c r="M4824" s="9">
        <v>0</v>
      </c>
      <c r="N4824" s="467">
        <v>0</v>
      </c>
    </row>
    <row r="4825" spans="1:14" customFormat="1" ht="29.25" hidden="1" customHeight="1" thickTop="1" thickBot="1" x14ac:dyDescent="0.3">
      <c r="A4825" s="1" t="s">
        <v>0</v>
      </c>
      <c r="B4825" s="4" t="s">
        <v>95</v>
      </c>
      <c r="C4825" s="9">
        <f t="shared" si="2436"/>
        <v>0</v>
      </c>
      <c r="D4825" s="9">
        <v>0</v>
      </c>
      <c r="E4825" s="9">
        <v>0</v>
      </c>
      <c r="F4825" s="9">
        <f t="shared" si="2437"/>
        <v>0</v>
      </c>
      <c r="G4825" s="9">
        <v>0</v>
      </c>
      <c r="H4825" s="467">
        <v>0</v>
      </c>
      <c r="I4825" s="9">
        <f t="shared" si="2438"/>
        <v>0</v>
      </c>
      <c r="J4825" s="9">
        <v>0</v>
      </c>
      <c r="K4825" s="467">
        <v>0</v>
      </c>
      <c r="L4825" s="9">
        <f t="shared" si="2439"/>
        <v>0</v>
      </c>
      <c r="M4825" s="9">
        <v>0</v>
      </c>
      <c r="N4825" s="467">
        <v>0</v>
      </c>
    </row>
    <row r="4826" spans="1:14" customFormat="1" ht="22.5" hidden="1" customHeight="1" thickTop="1" x14ac:dyDescent="0.25">
      <c r="A4826" s="133" t="s">
        <v>0</v>
      </c>
      <c r="B4826" s="134" t="s">
        <v>96</v>
      </c>
      <c r="C4826" s="135">
        <f t="shared" si="2436"/>
        <v>0</v>
      </c>
      <c r="D4826" s="135">
        <v>0</v>
      </c>
      <c r="E4826" s="135">
        <v>0</v>
      </c>
      <c r="F4826" s="135">
        <f t="shared" si="2437"/>
        <v>0</v>
      </c>
      <c r="G4826" s="135">
        <v>0</v>
      </c>
      <c r="H4826" s="476">
        <v>0</v>
      </c>
      <c r="I4826" s="135">
        <f t="shared" si="2438"/>
        <v>0</v>
      </c>
      <c r="J4826" s="135">
        <v>0</v>
      </c>
      <c r="K4826" s="476">
        <v>0</v>
      </c>
      <c r="L4826" s="135">
        <f t="shared" si="2439"/>
        <v>0</v>
      </c>
      <c r="M4826" s="135">
        <v>0</v>
      </c>
      <c r="N4826" s="476">
        <v>0</v>
      </c>
    </row>
    <row r="4827" spans="1:14" ht="20.25" hidden="1" customHeight="1" x14ac:dyDescent="0.2">
      <c r="A4827" s="388" t="s">
        <v>0</v>
      </c>
      <c r="B4827" s="330" t="s">
        <v>97</v>
      </c>
      <c r="C4827" s="329">
        <f t="shared" si="2436"/>
        <v>0</v>
      </c>
      <c r="D4827" s="329">
        <v>0</v>
      </c>
      <c r="E4827" s="329">
        <v>0</v>
      </c>
      <c r="F4827" s="329">
        <f t="shared" si="2437"/>
        <v>0</v>
      </c>
      <c r="G4827" s="329">
        <v>0</v>
      </c>
      <c r="H4827" s="446">
        <v>0</v>
      </c>
      <c r="I4827" s="329">
        <f t="shared" si="2438"/>
        <v>0</v>
      </c>
      <c r="J4827" s="329">
        <v>0</v>
      </c>
      <c r="K4827" s="446">
        <v>0</v>
      </c>
      <c r="L4827" s="329">
        <f t="shared" si="2439"/>
        <v>0</v>
      </c>
      <c r="M4827" s="329">
        <v>0</v>
      </c>
      <c r="N4827" s="446">
        <v>0</v>
      </c>
    </row>
    <row r="4828" spans="1:14" customFormat="1" ht="0.75" hidden="1" customHeight="1" thickBot="1" x14ac:dyDescent="0.3">
      <c r="A4828" s="140" t="s">
        <v>0</v>
      </c>
      <c r="B4828" s="149" t="s">
        <v>98</v>
      </c>
      <c r="C4828" s="142">
        <f t="shared" si="2436"/>
        <v>0</v>
      </c>
      <c r="D4828" s="142">
        <f>SUM(D4829,D4832,D4835)</f>
        <v>0</v>
      </c>
      <c r="E4828" s="142">
        <f>SUM(E4829,E4832,E4835)</f>
        <v>0</v>
      </c>
      <c r="F4828" s="142">
        <f t="shared" si="2437"/>
        <v>0</v>
      </c>
      <c r="G4828" s="142">
        <f>SUM(G4829,G4832,G4835)</f>
        <v>0</v>
      </c>
      <c r="H4828" s="477">
        <f>SUM(H4829,H4832,H4835)</f>
        <v>0</v>
      </c>
      <c r="I4828" s="142">
        <f t="shared" si="2438"/>
        <v>0</v>
      </c>
      <c r="J4828" s="142">
        <f>SUM(J4829,J4832,J4835)</f>
        <v>0</v>
      </c>
      <c r="K4828" s="477">
        <f>SUM(K4829,K4832,K4835)</f>
        <v>0</v>
      </c>
      <c r="L4828" s="142">
        <f t="shared" si="2439"/>
        <v>0</v>
      </c>
      <c r="M4828" s="142">
        <f>SUM(M4829,M4832,M4835)</f>
        <v>0</v>
      </c>
      <c r="N4828" s="477">
        <f>SUM(N4829,N4832,N4835)</f>
        <v>0</v>
      </c>
    </row>
    <row r="4829" spans="1:14" customFormat="1" ht="17.25" hidden="1" customHeight="1" thickTop="1" thickBot="1" x14ac:dyDescent="0.3">
      <c r="A4829" s="1" t="s">
        <v>0</v>
      </c>
      <c r="B4829" s="4" t="s">
        <v>99</v>
      </c>
      <c r="C4829" s="9">
        <f t="shared" si="2436"/>
        <v>0</v>
      </c>
      <c r="D4829" s="9">
        <f>SUM(D4830:D4831)</f>
        <v>0</v>
      </c>
      <c r="E4829" s="9">
        <f>SUM(E4830:E4831)</f>
        <v>0</v>
      </c>
      <c r="F4829" s="9">
        <f t="shared" si="2437"/>
        <v>0</v>
      </c>
      <c r="G4829" s="9">
        <f>SUM(G4830:G4831)</f>
        <v>0</v>
      </c>
      <c r="H4829" s="467">
        <f>SUM(H4830:H4831)</f>
        <v>0</v>
      </c>
      <c r="I4829" s="9">
        <f t="shared" si="2438"/>
        <v>0</v>
      </c>
      <c r="J4829" s="9">
        <f>SUM(J4830:J4831)</f>
        <v>0</v>
      </c>
      <c r="K4829" s="467">
        <f>SUM(K4830:K4831)</f>
        <v>0</v>
      </c>
      <c r="L4829" s="9">
        <f t="shared" si="2439"/>
        <v>0</v>
      </c>
      <c r="M4829" s="9">
        <f>SUM(M4830:M4831)</f>
        <v>0</v>
      </c>
      <c r="N4829" s="467">
        <f>SUM(N4830:N4831)</f>
        <v>0</v>
      </c>
    </row>
    <row r="4830" spans="1:14" customFormat="1" ht="13.5" hidden="1" customHeight="1" thickTop="1" thickBot="1" x14ac:dyDescent="0.3">
      <c r="A4830" s="1" t="s">
        <v>0</v>
      </c>
      <c r="B4830" s="5" t="s">
        <v>100</v>
      </c>
      <c r="C4830" s="9">
        <f t="shared" si="2436"/>
        <v>0</v>
      </c>
      <c r="D4830" s="9">
        <v>0</v>
      </c>
      <c r="E4830" s="9">
        <v>0</v>
      </c>
      <c r="F4830" s="9">
        <f t="shared" si="2437"/>
        <v>0</v>
      </c>
      <c r="G4830" s="9">
        <v>0</v>
      </c>
      <c r="H4830" s="467">
        <v>0</v>
      </c>
      <c r="I4830" s="9">
        <f t="shared" si="2438"/>
        <v>0</v>
      </c>
      <c r="J4830" s="9">
        <v>0</v>
      </c>
      <c r="K4830" s="467">
        <v>0</v>
      </c>
      <c r="L4830" s="9">
        <f t="shared" si="2439"/>
        <v>0</v>
      </c>
      <c r="M4830" s="9">
        <v>0</v>
      </c>
      <c r="N4830" s="467">
        <v>0</v>
      </c>
    </row>
    <row r="4831" spans="1:14" customFormat="1" ht="16.5" hidden="1" customHeight="1" thickTop="1" thickBot="1" x14ac:dyDescent="0.3">
      <c r="A4831" s="1" t="s">
        <v>0</v>
      </c>
      <c r="B4831" s="5" t="s">
        <v>101</v>
      </c>
      <c r="C4831" s="9">
        <f t="shared" si="2436"/>
        <v>0</v>
      </c>
      <c r="D4831" s="9">
        <v>0</v>
      </c>
      <c r="E4831" s="9">
        <v>0</v>
      </c>
      <c r="F4831" s="9">
        <f t="shared" si="2437"/>
        <v>0</v>
      </c>
      <c r="G4831" s="9">
        <v>0</v>
      </c>
      <c r="H4831" s="467">
        <v>0</v>
      </c>
      <c r="I4831" s="9">
        <f t="shared" si="2438"/>
        <v>0</v>
      </c>
      <c r="J4831" s="9">
        <v>0</v>
      </c>
      <c r="K4831" s="467">
        <v>0</v>
      </c>
      <c r="L4831" s="9">
        <f t="shared" si="2439"/>
        <v>0</v>
      </c>
      <c r="M4831" s="9">
        <v>0</v>
      </c>
      <c r="N4831" s="467">
        <v>0</v>
      </c>
    </row>
    <row r="4832" spans="1:14" customFormat="1" ht="21.75" hidden="1" customHeight="1" thickTop="1" thickBot="1" x14ac:dyDescent="0.3">
      <c r="A4832" s="1" t="s">
        <v>0</v>
      </c>
      <c r="B4832" s="4" t="s">
        <v>102</v>
      </c>
      <c r="C4832" s="9">
        <f t="shared" si="2436"/>
        <v>0</v>
      </c>
      <c r="D4832" s="9">
        <f>SUM(D4833:D4834)</f>
        <v>0</v>
      </c>
      <c r="E4832" s="9">
        <f>SUM(E4833:E4834)</f>
        <v>0</v>
      </c>
      <c r="F4832" s="9">
        <f t="shared" si="2437"/>
        <v>0</v>
      </c>
      <c r="G4832" s="9">
        <f>SUM(G4833:G4834)</f>
        <v>0</v>
      </c>
      <c r="H4832" s="467">
        <f>SUM(H4833:H4834)</f>
        <v>0</v>
      </c>
      <c r="I4832" s="9">
        <f t="shared" si="2438"/>
        <v>0</v>
      </c>
      <c r="J4832" s="9">
        <f>SUM(J4833:J4834)</f>
        <v>0</v>
      </c>
      <c r="K4832" s="467">
        <f>SUM(K4833:K4834)</f>
        <v>0</v>
      </c>
      <c r="L4832" s="9">
        <f t="shared" si="2439"/>
        <v>0</v>
      </c>
      <c r="M4832" s="9">
        <f>SUM(M4833:M4834)</f>
        <v>0</v>
      </c>
      <c r="N4832" s="467">
        <f>SUM(N4833:N4834)</f>
        <v>0</v>
      </c>
    </row>
    <row r="4833" spans="1:14" customFormat="1" ht="16.5" hidden="1" customHeight="1" thickTop="1" thickBot="1" x14ac:dyDescent="0.3">
      <c r="A4833" s="1" t="s">
        <v>0</v>
      </c>
      <c r="B4833" s="5" t="s">
        <v>100</v>
      </c>
      <c r="C4833" s="9">
        <f t="shared" si="2436"/>
        <v>0</v>
      </c>
      <c r="D4833" s="9">
        <v>0</v>
      </c>
      <c r="E4833" s="9">
        <v>0</v>
      </c>
      <c r="F4833" s="9">
        <f t="shared" si="2437"/>
        <v>0</v>
      </c>
      <c r="G4833" s="9">
        <v>0</v>
      </c>
      <c r="H4833" s="467">
        <v>0</v>
      </c>
      <c r="I4833" s="9">
        <f t="shared" si="2438"/>
        <v>0</v>
      </c>
      <c r="J4833" s="9">
        <v>0</v>
      </c>
      <c r="K4833" s="467">
        <v>0</v>
      </c>
      <c r="L4833" s="9">
        <f t="shared" si="2439"/>
        <v>0</v>
      </c>
      <c r="M4833" s="9">
        <v>0</v>
      </c>
      <c r="N4833" s="467">
        <v>0</v>
      </c>
    </row>
    <row r="4834" spans="1:14" customFormat="1" ht="15" hidden="1" customHeight="1" thickTop="1" thickBot="1" x14ac:dyDescent="0.3">
      <c r="A4834" s="1" t="s">
        <v>0</v>
      </c>
      <c r="B4834" s="5" t="s">
        <v>101</v>
      </c>
      <c r="C4834" s="9">
        <f t="shared" si="2436"/>
        <v>0</v>
      </c>
      <c r="D4834" s="9">
        <v>0</v>
      </c>
      <c r="E4834" s="9">
        <v>0</v>
      </c>
      <c r="F4834" s="9">
        <f t="shared" si="2437"/>
        <v>0</v>
      </c>
      <c r="G4834" s="9">
        <v>0</v>
      </c>
      <c r="H4834" s="467">
        <v>0</v>
      </c>
      <c r="I4834" s="9">
        <f t="shared" si="2438"/>
        <v>0</v>
      </c>
      <c r="J4834" s="9">
        <v>0</v>
      </c>
      <c r="K4834" s="467">
        <v>0</v>
      </c>
      <c r="L4834" s="9">
        <f t="shared" si="2439"/>
        <v>0</v>
      </c>
      <c r="M4834" s="9">
        <v>0</v>
      </c>
      <c r="N4834" s="467">
        <v>0</v>
      </c>
    </row>
    <row r="4835" spans="1:14" customFormat="1" ht="24.75" hidden="1" customHeight="1" thickBot="1" x14ac:dyDescent="0.3">
      <c r="A4835" s="1" t="s">
        <v>0</v>
      </c>
      <c r="B4835" s="4" t="s">
        <v>103</v>
      </c>
      <c r="C4835" s="9">
        <f t="shared" si="2436"/>
        <v>0</v>
      </c>
      <c r="D4835" s="9">
        <f>SUM(D4836,D4843,D4855)</f>
        <v>0</v>
      </c>
      <c r="E4835" s="9">
        <f>SUM(E4836,E4843,E4855)</f>
        <v>0</v>
      </c>
      <c r="F4835" s="9">
        <f t="shared" si="2437"/>
        <v>0</v>
      </c>
      <c r="G4835" s="9">
        <f>SUM(G4836,G4843,G4855)</f>
        <v>0</v>
      </c>
      <c r="H4835" s="467">
        <f>SUM(H4836,H4843,H4855)</f>
        <v>0</v>
      </c>
      <c r="I4835" s="9">
        <f t="shared" si="2438"/>
        <v>0</v>
      </c>
      <c r="J4835" s="9">
        <f>SUM(J4836,J4843,J4855)</f>
        <v>0</v>
      </c>
      <c r="K4835" s="467">
        <f>SUM(K4836,K4843,K4855)</f>
        <v>0</v>
      </c>
      <c r="L4835" s="9">
        <f t="shared" si="2439"/>
        <v>0</v>
      </c>
      <c r="M4835" s="9">
        <f>SUM(M4836,M4843,M4855)</f>
        <v>0</v>
      </c>
      <c r="N4835" s="467">
        <f>SUM(N4836,N4843,N4855)</f>
        <v>0</v>
      </c>
    </row>
    <row r="4836" spans="1:14" customFormat="1" ht="9.75" hidden="1" customHeight="1" thickTop="1" thickBot="1" x14ac:dyDescent="0.3">
      <c r="A4836" s="1" t="s">
        <v>0</v>
      </c>
      <c r="B4836" s="5" t="s">
        <v>104</v>
      </c>
      <c r="C4836" s="9">
        <f t="shared" si="2436"/>
        <v>0</v>
      </c>
      <c r="D4836" s="9">
        <f>SUM(D4837,D4840)</f>
        <v>0</v>
      </c>
      <c r="E4836" s="9">
        <f>SUM(E4837,E4840)</f>
        <v>0</v>
      </c>
      <c r="F4836" s="9">
        <f t="shared" si="2437"/>
        <v>0</v>
      </c>
      <c r="G4836" s="9">
        <f>SUM(G4837,G4840)</f>
        <v>0</v>
      </c>
      <c r="H4836" s="467">
        <f>SUM(H4837,H4840)</f>
        <v>0</v>
      </c>
      <c r="I4836" s="9">
        <f t="shared" si="2438"/>
        <v>0</v>
      </c>
      <c r="J4836" s="9">
        <f>SUM(J4837,J4840)</f>
        <v>0</v>
      </c>
      <c r="K4836" s="467">
        <f>SUM(K4837,K4840)</f>
        <v>0</v>
      </c>
      <c r="L4836" s="9">
        <f t="shared" si="2439"/>
        <v>0</v>
      </c>
      <c r="M4836" s="9">
        <f>SUM(M4837,M4840)</f>
        <v>0</v>
      </c>
      <c r="N4836" s="467">
        <f>SUM(N4837,N4840)</f>
        <v>0</v>
      </c>
    </row>
    <row r="4837" spans="1:14" customFormat="1" ht="0.75" hidden="1" customHeight="1" thickTop="1" thickBot="1" x14ac:dyDescent="0.3">
      <c r="A4837" s="1" t="s">
        <v>0</v>
      </c>
      <c r="B4837" s="6" t="s">
        <v>105</v>
      </c>
      <c r="C4837" s="9">
        <f t="shared" si="2436"/>
        <v>0</v>
      </c>
      <c r="D4837" s="9">
        <f>SUM(D4838:D4839)</f>
        <v>0</v>
      </c>
      <c r="E4837" s="9">
        <f>SUM(E4838:E4839)</f>
        <v>0</v>
      </c>
      <c r="F4837" s="9">
        <f t="shared" si="2437"/>
        <v>0</v>
      </c>
      <c r="G4837" s="9">
        <f>SUM(G4838:G4839)</f>
        <v>0</v>
      </c>
      <c r="H4837" s="467">
        <f>SUM(H4838:H4839)</f>
        <v>0</v>
      </c>
      <c r="I4837" s="9">
        <f t="shared" si="2438"/>
        <v>0</v>
      </c>
      <c r="J4837" s="9">
        <f>SUM(J4838:J4839)</f>
        <v>0</v>
      </c>
      <c r="K4837" s="467">
        <f>SUM(K4838:K4839)</f>
        <v>0</v>
      </c>
      <c r="L4837" s="9">
        <f t="shared" si="2439"/>
        <v>0</v>
      </c>
      <c r="M4837" s="9">
        <f>SUM(M4838:M4839)</f>
        <v>0</v>
      </c>
      <c r="N4837" s="467">
        <f>SUM(N4838:N4839)</f>
        <v>0</v>
      </c>
    </row>
    <row r="4838" spans="1:14" customFormat="1" ht="16.5" hidden="1" customHeight="1" thickTop="1" thickBot="1" x14ac:dyDescent="0.3">
      <c r="A4838" s="1" t="s">
        <v>0</v>
      </c>
      <c r="B4838" s="7" t="s">
        <v>100</v>
      </c>
      <c r="C4838" s="9">
        <f t="shared" si="2436"/>
        <v>0</v>
      </c>
      <c r="D4838" s="9">
        <v>0</v>
      </c>
      <c r="E4838" s="9">
        <v>0</v>
      </c>
      <c r="F4838" s="9">
        <f t="shared" si="2437"/>
        <v>0</v>
      </c>
      <c r="G4838" s="9">
        <v>0</v>
      </c>
      <c r="H4838" s="467">
        <v>0</v>
      </c>
      <c r="I4838" s="9">
        <f t="shared" si="2438"/>
        <v>0</v>
      </c>
      <c r="J4838" s="9">
        <v>0</v>
      </c>
      <c r="K4838" s="467">
        <v>0</v>
      </c>
      <c r="L4838" s="9">
        <f t="shared" si="2439"/>
        <v>0</v>
      </c>
      <c r="M4838" s="9">
        <v>0</v>
      </c>
      <c r="N4838" s="467">
        <v>0</v>
      </c>
    </row>
    <row r="4839" spans="1:14" customFormat="1" ht="27.75" hidden="1" customHeight="1" thickTop="1" thickBot="1" x14ac:dyDescent="0.3">
      <c r="A4839" s="1" t="s">
        <v>0</v>
      </c>
      <c r="B4839" s="7" t="s">
        <v>101</v>
      </c>
      <c r="C4839" s="9">
        <f t="shared" si="2436"/>
        <v>0</v>
      </c>
      <c r="D4839" s="9">
        <v>0</v>
      </c>
      <c r="E4839" s="9">
        <v>0</v>
      </c>
      <c r="F4839" s="9">
        <f t="shared" si="2437"/>
        <v>0</v>
      </c>
      <c r="G4839" s="9">
        <v>0</v>
      </c>
      <c r="H4839" s="467">
        <v>0</v>
      </c>
      <c r="I4839" s="9">
        <f t="shared" si="2438"/>
        <v>0</v>
      </c>
      <c r="J4839" s="9">
        <v>0</v>
      </c>
      <c r="K4839" s="467">
        <v>0</v>
      </c>
      <c r="L4839" s="9">
        <f t="shared" si="2439"/>
        <v>0</v>
      </c>
      <c r="M4839" s="9">
        <v>0</v>
      </c>
      <c r="N4839" s="467">
        <v>0</v>
      </c>
    </row>
    <row r="4840" spans="1:14" customFormat="1" ht="17.25" hidden="1" customHeight="1" thickTop="1" thickBot="1" x14ac:dyDescent="0.3">
      <c r="A4840" s="1" t="s">
        <v>0</v>
      </c>
      <c r="B4840" s="6" t="s">
        <v>106</v>
      </c>
      <c r="C4840" s="9">
        <f t="shared" si="2436"/>
        <v>0</v>
      </c>
      <c r="D4840" s="9">
        <f>SUM(D4841:D4842)</f>
        <v>0</v>
      </c>
      <c r="E4840" s="9">
        <f>SUM(E4841:E4842)</f>
        <v>0</v>
      </c>
      <c r="F4840" s="9">
        <f t="shared" si="2437"/>
        <v>0</v>
      </c>
      <c r="G4840" s="9">
        <f>SUM(G4841:G4842)</f>
        <v>0</v>
      </c>
      <c r="H4840" s="467">
        <f>SUM(H4841:H4842)</f>
        <v>0</v>
      </c>
      <c r="I4840" s="9">
        <f t="shared" si="2438"/>
        <v>0</v>
      </c>
      <c r="J4840" s="9">
        <f>SUM(J4841:J4842)</f>
        <v>0</v>
      </c>
      <c r="K4840" s="467">
        <f>SUM(K4841:K4842)</f>
        <v>0</v>
      </c>
      <c r="L4840" s="9">
        <f t="shared" si="2439"/>
        <v>0</v>
      </c>
      <c r="M4840" s="9">
        <f>SUM(M4841:M4842)</f>
        <v>0</v>
      </c>
      <c r="N4840" s="467">
        <f>SUM(N4841:N4842)</f>
        <v>0</v>
      </c>
    </row>
    <row r="4841" spans="1:14" customFormat="1" ht="16.5" hidden="1" customHeight="1" thickTop="1" thickBot="1" x14ac:dyDescent="0.3">
      <c r="A4841" s="1" t="s">
        <v>0</v>
      </c>
      <c r="B4841" s="7" t="s">
        <v>100</v>
      </c>
      <c r="C4841" s="9">
        <f t="shared" si="2436"/>
        <v>0</v>
      </c>
      <c r="D4841" s="9">
        <v>0</v>
      </c>
      <c r="E4841" s="9">
        <v>0</v>
      </c>
      <c r="F4841" s="9">
        <f t="shared" si="2437"/>
        <v>0</v>
      </c>
      <c r="G4841" s="9">
        <v>0</v>
      </c>
      <c r="H4841" s="467">
        <v>0</v>
      </c>
      <c r="I4841" s="9">
        <f t="shared" si="2438"/>
        <v>0</v>
      </c>
      <c r="J4841" s="9">
        <v>0</v>
      </c>
      <c r="K4841" s="467">
        <v>0</v>
      </c>
      <c r="L4841" s="9">
        <f t="shared" si="2439"/>
        <v>0</v>
      </c>
      <c r="M4841" s="9">
        <v>0</v>
      </c>
      <c r="N4841" s="467">
        <v>0</v>
      </c>
    </row>
    <row r="4842" spans="1:14" customFormat="1" ht="15" hidden="1" customHeight="1" thickTop="1" thickBot="1" x14ac:dyDescent="0.3">
      <c r="A4842" s="1" t="s">
        <v>0</v>
      </c>
      <c r="B4842" s="7" t="s">
        <v>101</v>
      </c>
      <c r="C4842" s="9">
        <f t="shared" si="2436"/>
        <v>0</v>
      </c>
      <c r="D4842" s="9">
        <v>0</v>
      </c>
      <c r="E4842" s="9">
        <v>0</v>
      </c>
      <c r="F4842" s="9">
        <f t="shared" si="2437"/>
        <v>0</v>
      </c>
      <c r="G4842" s="9">
        <v>0</v>
      </c>
      <c r="H4842" s="467">
        <v>0</v>
      </c>
      <c r="I4842" s="9">
        <f t="shared" si="2438"/>
        <v>0</v>
      </c>
      <c r="J4842" s="9">
        <v>0</v>
      </c>
      <c r="K4842" s="467">
        <v>0</v>
      </c>
      <c r="L4842" s="9">
        <f t="shared" si="2439"/>
        <v>0</v>
      </c>
      <c r="M4842" s="9">
        <v>0</v>
      </c>
      <c r="N4842" s="467">
        <v>0</v>
      </c>
    </row>
    <row r="4843" spans="1:14" customFormat="1" ht="15" hidden="1" customHeight="1" thickTop="1" thickBot="1" x14ac:dyDescent="0.3">
      <c r="A4843" s="1" t="s">
        <v>0</v>
      </c>
      <c r="B4843" s="5" t="s">
        <v>107</v>
      </c>
      <c r="C4843" s="9">
        <f t="shared" si="2436"/>
        <v>0</v>
      </c>
      <c r="D4843" s="9">
        <f>SUM(D4844,D4852)</f>
        <v>0</v>
      </c>
      <c r="E4843" s="9">
        <f>SUM(E4844,E4852)</f>
        <v>0</v>
      </c>
      <c r="F4843" s="9">
        <f t="shared" si="2437"/>
        <v>0</v>
      </c>
      <c r="G4843" s="9">
        <f>SUM(G4844,G4852)</f>
        <v>0</v>
      </c>
      <c r="H4843" s="467">
        <f>SUM(H4844,H4852)</f>
        <v>0</v>
      </c>
      <c r="I4843" s="9">
        <f t="shared" si="2438"/>
        <v>0</v>
      </c>
      <c r="J4843" s="9">
        <f>SUM(J4844,J4852)</f>
        <v>0</v>
      </c>
      <c r="K4843" s="467">
        <f>SUM(K4844,K4852)</f>
        <v>0</v>
      </c>
      <c r="L4843" s="9">
        <f t="shared" si="2439"/>
        <v>0</v>
      </c>
      <c r="M4843" s="9">
        <f>SUM(M4844,M4852)</f>
        <v>0</v>
      </c>
      <c r="N4843" s="467">
        <f>SUM(N4844,N4852)</f>
        <v>0</v>
      </c>
    </row>
    <row r="4844" spans="1:14" customFormat="1" ht="21.75" hidden="1" customHeight="1" thickTop="1" thickBot="1" x14ac:dyDescent="0.3">
      <c r="A4844" s="1" t="s">
        <v>0</v>
      </c>
      <c r="B4844" s="6" t="s">
        <v>108</v>
      </c>
      <c r="C4844" s="9">
        <f t="shared" si="2436"/>
        <v>0</v>
      </c>
      <c r="D4844" s="9">
        <f>SUM(D4845,D4848)</f>
        <v>0</v>
      </c>
      <c r="E4844" s="9">
        <f>SUM(E4845,E4848)</f>
        <v>0</v>
      </c>
      <c r="F4844" s="9">
        <f t="shared" si="2437"/>
        <v>0</v>
      </c>
      <c r="G4844" s="9">
        <f>SUM(G4845,G4848)</f>
        <v>0</v>
      </c>
      <c r="H4844" s="467">
        <f>SUM(H4845,H4848)</f>
        <v>0</v>
      </c>
      <c r="I4844" s="9">
        <f t="shared" si="2438"/>
        <v>0</v>
      </c>
      <c r="J4844" s="9">
        <f>SUM(J4845,J4848)</f>
        <v>0</v>
      </c>
      <c r="K4844" s="467">
        <f>SUM(K4845,K4848)</f>
        <v>0</v>
      </c>
      <c r="L4844" s="9">
        <f t="shared" si="2439"/>
        <v>0</v>
      </c>
      <c r="M4844" s="9">
        <f>SUM(M4845,M4848)</f>
        <v>0</v>
      </c>
      <c r="N4844" s="467">
        <f>SUM(N4845,N4848)</f>
        <v>0</v>
      </c>
    </row>
    <row r="4845" spans="1:14" customFormat="1" ht="22.5" hidden="1" customHeight="1" thickTop="1" thickBot="1" x14ac:dyDescent="0.3">
      <c r="A4845" s="1" t="s">
        <v>0</v>
      </c>
      <c r="B4845" s="7" t="s">
        <v>100</v>
      </c>
      <c r="C4845" s="9">
        <f t="shared" si="2436"/>
        <v>0</v>
      </c>
      <c r="D4845" s="9">
        <f>SUM(D4846:D4847)</f>
        <v>0</v>
      </c>
      <c r="E4845" s="9">
        <f>SUM(E4846:E4847)</f>
        <v>0</v>
      </c>
      <c r="F4845" s="9">
        <f t="shared" si="2437"/>
        <v>0</v>
      </c>
      <c r="G4845" s="9">
        <f>SUM(G4846:G4847)</f>
        <v>0</v>
      </c>
      <c r="H4845" s="467">
        <f>SUM(H4846:H4847)</f>
        <v>0</v>
      </c>
      <c r="I4845" s="9">
        <f t="shared" si="2438"/>
        <v>0</v>
      </c>
      <c r="J4845" s="9">
        <f>SUM(J4846:J4847)</f>
        <v>0</v>
      </c>
      <c r="K4845" s="467">
        <f>SUM(K4846:K4847)</f>
        <v>0</v>
      </c>
      <c r="L4845" s="9">
        <f t="shared" si="2439"/>
        <v>0</v>
      </c>
      <c r="M4845" s="9">
        <f>SUM(M4846:M4847)</f>
        <v>0</v>
      </c>
      <c r="N4845" s="467">
        <f>SUM(N4846:N4847)</f>
        <v>0</v>
      </c>
    </row>
    <row r="4846" spans="1:14" customFormat="1" ht="28.5" hidden="1" customHeight="1" thickTop="1" thickBot="1" x14ac:dyDescent="0.3">
      <c r="A4846" s="1" t="s">
        <v>0</v>
      </c>
      <c r="B4846" s="8" t="s">
        <v>109</v>
      </c>
      <c r="C4846" s="9">
        <f t="shared" si="2436"/>
        <v>0</v>
      </c>
      <c r="D4846" s="9">
        <v>0</v>
      </c>
      <c r="E4846" s="9">
        <v>0</v>
      </c>
      <c r="F4846" s="9">
        <f t="shared" si="2437"/>
        <v>0</v>
      </c>
      <c r="G4846" s="9">
        <v>0</v>
      </c>
      <c r="H4846" s="467">
        <v>0</v>
      </c>
      <c r="I4846" s="9">
        <f t="shared" si="2438"/>
        <v>0</v>
      </c>
      <c r="J4846" s="9">
        <v>0</v>
      </c>
      <c r="K4846" s="467">
        <v>0</v>
      </c>
      <c r="L4846" s="9">
        <f t="shared" si="2439"/>
        <v>0</v>
      </c>
      <c r="M4846" s="9">
        <v>0</v>
      </c>
      <c r="N4846" s="467">
        <v>0</v>
      </c>
    </row>
    <row r="4847" spans="1:14" customFormat="1" ht="24" hidden="1" customHeight="1" thickTop="1" thickBot="1" x14ac:dyDescent="0.3">
      <c r="A4847" s="1" t="s">
        <v>0</v>
      </c>
      <c r="B4847" s="8" t="s">
        <v>110</v>
      </c>
      <c r="C4847" s="9">
        <f t="shared" si="2436"/>
        <v>0</v>
      </c>
      <c r="D4847" s="9">
        <v>0</v>
      </c>
      <c r="E4847" s="9">
        <v>0</v>
      </c>
      <c r="F4847" s="9">
        <f t="shared" si="2437"/>
        <v>0</v>
      </c>
      <c r="G4847" s="9">
        <v>0</v>
      </c>
      <c r="H4847" s="467">
        <v>0</v>
      </c>
      <c r="I4847" s="9">
        <f t="shared" si="2438"/>
        <v>0</v>
      </c>
      <c r="J4847" s="9">
        <v>0</v>
      </c>
      <c r="K4847" s="467">
        <v>0</v>
      </c>
      <c r="L4847" s="9">
        <f t="shared" si="2439"/>
        <v>0</v>
      </c>
      <c r="M4847" s="9">
        <v>0</v>
      </c>
      <c r="N4847" s="467">
        <v>0</v>
      </c>
    </row>
    <row r="4848" spans="1:14" customFormat="1" ht="21.75" hidden="1" customHeight="1" thickTop="1" thickBot="1" x14ac:dyDescent="0.3">
      <c r="A4848" s="1" t="s">
        <v>0</v>
      </c>
      <c r="B4848" s="7" t="s">
        <v>101</v>
      </c>
      <c r="C4848" s="9">
        <f t="shared" si="2436"/>
        <v>0</v>
      </c>
      <c r="D4848" s="9">
        <f>SUM(D4849:D4851)</f>
        <v>0</v>
      </c>
      <c r="E4848" s="9">
        <f>SUM(E4849:E4851)</f>
        <v>0</v>
      </c>
      <c r="F4848" s="9">
        <f t="shared" si="2437"/>
        <v>0</v>
      </c>
      <c r="G4848" s="9">
        <f>SUM(G4849:G4851)</f>
        <v>0</v>
      </c>
      <c r="H4848" s="467">
        <f>SUM(H4849:H4851)</f>
        <v>0</v>
      </c>
      <c r="I4848" s="9">
        <f t="shared" si="2438"/>
        <v>0</v>
      </c>
      <c r="J4848" s="9">
        <f>SUM(J4849:J4851)</f>
        <v>0</v>
      </c>
      <c r="K4848" s="467">
        <f>SUM(K4849:K4851)</f>
        <v>0</v>
      </c>
      <c r="L4848" s="9">
        <f t="shared" si="2439"/>
        <v>0</v>
      </c>
      <c r="M4848" s="9">
        <f>SUM(M4849:M4851)</f>
        <v>0</v>
      </c>
      <c r="N4848" s="467">
        <f>SUM(N4849:N4851)</f>
        <v>0</v>
      </c>
    </row>
    <row r="4849" spans="1:14" customFormat="1" ht="14.25" hidden="1" customHeight="1" thickTop="1" thickBot="1" x14ac:dyDescent="0.3">
      <c r="A4849" s="1" t="s">
        <v>0</v>
      </c>
      <c r="B4849" s="8" t="s">
        <v>109</v>
      </c>
      <c r="C4849" s="9">
        <f t="shared" si="2436"/>
        <v>0</v>
      </c>
      <c r="D4849" s="9">
        <v>0</v>
      </c>
      <c r="E4849" s="9">
        <v>0</v>
      </c>
      <c r="F4849" s="9">
        <f t="shared" si="2437"/>
        <v>0</v>
      </c>
      <c r="G4849" s="9">
        <v>0</v>
      </c>
      <c r="H4849" s="467">
        <v>0</v>
      </c>
      <c r="I4849" s="9">
        <f t="shared" si="2438"/>
        <v>0</v>
      </c>
      <c r="J4849" s="9">
        <v>0</v>
      </c>
      <c r="K4849" s="467">
        <v>0</v>
      </c>
      <c r="L4849" s="9">
        <f t="shared" si="2439"/>
        <v>0</v>
      </c>
      <c r="M4849" s="9">
        <v>0</v>
      </c>
      <c r="N4849" s="467">
        <v>0</v>
      </c>
    </row>
    <row r="4850" spans="1:14" customFormat="1" ht="17.25" hidden="1" customHeight="1" thickTop="1" thickBot="1" x14ac:dyDescent="0.3">
      <c r="A4850" s="1" t="s">
        <v>0</v>
      </c>
      <c r="B4850" s="8" t="s">
        <v>111</v>
      </c>
      <c r="C4850" s="9">
        <f t="shared" si="2436"/>
        <v>0</v>
      </c>
      <c r="D4850" s="9">
        <v>0</v>
      </c>
      <c r="E4850" s="9">
        <v>0</v>
      </c>
      <c r="F4850" s="9">
        <f t="shared" si="2437"/>
        <v>0</v>
      </c>
      <c r="G4850" s="9">
        <v>0</v>
      </c>
      <c r="H4850" s="467">
        <v>0</v>
      </c>
      <c r="I4850" s="9">
        <f t="shared" si="2438"/>
        <v>0</v>
      </c>
      <c r="J4850" s="9">
        <v>0</v>
      </c>
      <c r="K4850" s="467">
        <v>0</v>
      </c>
      <c r="L4850" s="9">
        <f t="shared" si="2439"/>
        <v>0</v>
      </c>
      <c r="M4850" s="9">
        <v>0</v>
      </c>
      <c r="N4850" s="467">
        <v>0</v>
      </c>
    </row>
    <row r="4851" spans="1:14" customFormat="1" ht="19.5" hidden="1" customHeight="1" thickTop="1" thickBot="1" x14ac:dyDescent="0.3">
      <c r="A4851" s="1" t="s">
        <v>0</v>
      </c>
      <c r="B4851" s="8" t="s">
        <v>110</v>
      </c>
      <c r="C4851" s="9">
        <f t="shared" si="2436"/>
        <v>0</v>
      </c>
      <c r="D4851" s="9">
        <v>0</v>
      </c>
      <c r="E4851" s="9">
        <v>0</v>
      </c>
      <c r="F4851" s="9">
        <f t="shared" si="2437"/>
        <v>0</v>
      </c>
      <c r="G4851" s="9">
        <v>0</v>
      </c>
      <c r="H4851" s="467">
        <v>0</v>
      </c>
      <c r="I4851" s="9">
        <f t="shared" si="2438"/>
        <v>0</v>
      </c>
      <c r="J4851" s="9">
        <v>0</v>
      </c>
      <c r="K4851" s="467">
        <v>0</v>
      </c>
      <c r="L4851" s="9">
        <f t="shared" si="2439"/>
        <v>0</v>
      </c>
      <c r="M4851" s="9">
        <v>0</v>
      </c>
      <c r="N4851" s="467">
        <v>0</v>
      </c>
    </row>
    <row r="4852" spans="1:14" customFormat="1" ht="11.25" hidden="1" customHeight="1" thickTop="1" thickBot="1" x14ac:dyDescent="0.3">
      <c r="A4852" s="1" t="s">
        <v>0</v>
      </c>
      <c r="B4852" s="6" t="s">
        <v>112</v>
      </c>
      <c r="C4852" s="9">
        <f t="shared" si="2436"/>
        <v>0</v>
      </c>
      <c r="D4852" s="9">
        <f>SUM(D4853:D4854)</f>
        <v>0</v>
      </c>
      <c r="E4852" s="9">
        <f>SUM(E4853:E4854)</f>
        <v>0</v>
      </c>
      <c r="F4852" s="9">
        <f t="shared" si="2437"/>
        <v>0</v>
      </c>
      <c r="G4852" s="9">
        <f>SUM(G4853:G4854)</f>
        <v>0</v>
      </c>
      <c r="H4852" s="467">
        <f>SUM(H4853:H4854)</f>
        <v>0</v>
      </c>
      <c r="I4852" s="9">
        <f t="shared" si="2438"/>
        <v>0</v>
      </c>
      <c r="J4852" s="9">
        <f>SUM(J4853:J4854)</f>
        <v>0</v>
      </c>
      <c r="K4852" s="467">
        <f>SUM(K4853:K4854)</f>
        <v>0</v>
      </c>
      <c r="L4852" s="9">
        <f t="shared" si="2439"/>
        <v>0</v>
      </c>
      <c r="M4852" s="9">
        <f>SUM(M4853:M4854)</f>
        <v>0</v>
      </c>
      <c r="N4852" s="467">
        <f>SUM(N4853:N4854)</f>
        <v>0</v>
      </c>
    </row>
    <row r="4853" spans="1:14" customFormat="1" ht="21.75" hidden="1" customHeight="1" thickTop="1" thickBot="1" x14ac:dyDescent="0.3">
      <c r="A4853" s="1" t="s">
        <v>0</v>
      </c>
      <c r="B4853" s="7" t="s">
        <v>100</v>
      </c>
      <c r="C4853" s="9">
        <f t="shared" si="2436"/>
        <v>0</v>
      </c>
      <c r="D4853" s="9">
        <v>0</v>
      </c>
      <c r="E4853" s="9">
        <v>0</v>
      </c>
      <c r="F4853" s="9">
        <f t="shared" si="2437"/>
        <v>0</v>
      </c>
      <c r="G4853" s="9">
        <v>0</v>
      </c>
      <c r="H4853" s="467">
        <v>0</v>
      </c>
      <c r="I4853" s="9">
        <f t="shared" si="2438"/>
        <v>0</v>
      </c>
      <c r="J4853" s="9">
        <v>0</v>
      </c>
      <c r="K4853" s="467">
        <v>0</v>
      </c>
      <c r="L4853" s="9">
        <f t="shared" si="2439"/>
        <v>0</v>
      </c>
      <c r="M4853" s="9">
        <v>0</v>
      </c>
      <c r="N4853" s="467">
        <v>0</v>
      </c>
    </row>
    <row r="4854" spans="1:14" customFormat="1" ht="22.5" hidden="1" customHeight="1" thickTop="1" thickBot="1" x14ac:dyDescent="0.3">
      <c r="A4854" s="1" t="s">
        <v>0</v>
      </c>
      <c r="B4854" s="7" t="s">
        <v>101</v>
      </c>
      <c r="C4854" s="9">
        <f t="shared" si="2436"/>
        <v>0</v>
      </c>
      <c r="D4854" s="9">
        <v>0</v>
      </c>
      <c r="E4854" s="9">
        <v>0</v>
      </c>
      <c r="F4854" s="9">
        <f t="shared" si="2437"/>
        <v>0</v>
      </c>
      <c r="G4854" s="9">
        <v>0</v>
      </c>
      <c r="H4854" s="467">
        <v>0</v>
      </c>
      <c r="I4854" s="9">
        <f t="shared" si="2438"/>
        <v>0</v>
      </c>
      <c r="J4854" s="9">
        <v>0</v>
      </c>
      <c r="K4854" s="467">
        <v>0</v>
      </c>
      <c r="L4854" s="9">
        <f t="shared" si="2439"/>
        <v>0</v>
      </c>
      <c r="M4854" s="9">
        <v>0</v>
      </c>
      <c r="N4854" s="467">
        <v>0</v>
      </c>
    </row>
    <row r="4855" spans="1:14" customFormat="1" ht="18.75" hidden="1" customHeight="1" thickTop="1" thickBot="1" x14ac:dyDescent="0.3">
      <c r="A4855" s="1" t="s">
        <v>0</v>
      </c>
      <c r="B4855" s="5" t="s">
        <v>113</v>
      </c>
      <c r="C4855" s="9">
        <f t="shared" si="2436"/>
        <v>0</v>
      </c>
      <c r="D4855" s="9">
        <f>SUM(D4856,D4866)</f>
        <v>0</v>
      </c>
      <c r="E4855" s="9">
        <f>SUM(E4856,E4866)</f>
        <v>0</v>
      </c>
      <c r="F4855" s="9">
        <f t="shared" si="2437"/>
        <v>0</v>
      </c>
      <c r="G4855" s="9">
        <f>SUM(G4856,G4866)</f>
        <v>0</v>
      </c>
      <c r="H4855" s="467">
        <f>SUM(H4856,H4866)</f>
        <v>0</v>
      </c>
      <c r="I4855" s="9">
        <f t="shared" si="2438"/>
        <v>0</v>
      </c>
      <c r="J4855" s="9">
        <f>SUM(J4856,J4866)</f>
        <v>0</v>
      </c>
      <c r="K4855" s="467">
        <f>SUM(K4856,K4866)</f>
        <v>0</v>
      </c>
      <c r="L4855" s="9">
        <f t="shared" si="2439"/>
        <v>0</v>
      </c>
      <c r="M4855" s="9">
        <f>SUM(M4856,M4866)</f>
        <v>0</v>
      </c>
      <c r="N4855" s="467">
        <f>SUM(N4856,N4866)</f>
        <v>0</v>
      </c>
    </row>
    <row r="4856" spans="1:14" customFormat="1" ht="18.75" hidden="1" customHeight="1" thickBot="1" x14ac:dyDescent="0.3">
      <c r="A4856" s="1" t="s">
        <v>0</v>
      </c>
      <c r="B4856" s="6" t="s">
        <v>114</v>
      </c>
      <c r="C4856" s="9">
        <f t="shared" si="2436"/>
        <v>0</v>
      </c>
      <c r="D4856" s="9">
        <f>SUM(D4857,D4862)</f>
        <v>0</v>
      </c>
      <c r="E4856" s="9">
        <f>SUM(E4857,E4862)</f>
        <v>0</v>
      </c>
      <c r="F4856" s="9">
        <f t="shared" si="2437"/>
        <v>0</v>
      </c>
      <c r="G4856" s="9">
        <f>SUM(G4857,G4862)</f>
        <v>0</v>
      </c>
      <c r="H4856" s="467">
        <f>SUM(H4857,H4862)</f>
        <v>0</v>
      </c>
      <c r="I4856" s="9">
        <f t="shared" si="2438"/>
        <v>0</v>
      </c>
      <c r="J4856" s="9">
        <f>SUM(J4857,J4862)</f>
        <v>0</v>
      </c>
      <c r="K4856" s="467">
        <f>SUM(K4857,K4862)</f>
        <v>0</v>
      </c>
      <c r="L4856" s="9">
        <f t="shared" si="2439"/>
        <v>0</v>
      </c>
      <c r="M4856" s="9">
        <f>SUM(M4857,M4862)</f>
        <v>0</v>
      </c>
      <c r="N4856" s="467">
        <f>SUM(N4857,N4862)</f>
        <v>0</v>
      </c>
    </row>
    <row r="4857" spans="1:14" customFormat="1" ht="17.25" hidden="1" customHeight="1" thickTop="1" thickBot="1" x14ac:dyDescent="0.3">
      <c r="A4857" s="1" t="s">
        <v>0</v>
      </c>
      <c r="B4857" s="7" t="s">
        <v>100</v>
      </c>
      <c r="C4857" s="9">
        <f t="shared" si="2436"/>
        <v>0</v>
      </c>
      <c r="D4857" s="9">
        <f>SUM(D4858:D4861)</f>
        <v>0</v>
      </c>
      <c r="E4857" s="9">
        <f>SUM(E4858:E4861)</f>
        <v>0</v>
      </c>
      <c r="F4857" s="9">
        <f t="shared" si="2437"/>
        <v>0</v>
      </c>
      <c r="G4857" s="9">
        <f>SUM(G4858:G4861)</f>
        <v>0</v>
      </c>
      <c r="H4857" s="467">
        <f>SUM(H4858:H4861)</f>
        <v>0</v>
      </c>
      <c r="I4857" s="9">
        <f t="shared" si="2438"/>
        <v>0</v>
      </c>
      <c r="J4857" s="9">
        <f>SUM(J4858:J4861)</f>
        <v>0</v>
      </c>
      <c r="K4857" s="467">
        <f>SUM(K4858:K4861)</f>
        <v>0</v>
      </c>
      <c r="L4857" s="9">
        <f t="shared" si="2439"/>
        <v>0</v>
      </c>
      <c r="M4857" s="9">
        <f>SUM(M4858:M4861)</f>
        <v>0</v>
      </c>
      <c r="N4857" s="467">
        <f>SUM(N4858:N4861)</f>
        <v>0</v>
      </c>
    </row>
    <row r="4858" spans="1:14" customFormat="1" ht="9.75" hidden="1" customHeight="1" thickTop="1" thickBot="1" x14ac:dyDescent="0.3">
      <c r="A4858" s="1" t="s">
        <v>0</v>
      </c>
      <c r="B4858" s="8" t="s">
        <v>115</v>
      </c>
      <c r="C4858" s="9">
        <f t="shared" si="2436"/>
        <v>0</v>
      </c>
      <c r="D4858" s="9">
        <v>0</v>
      </c>
      <c r="E4858" s="9">
        <v>0</v>
      </c>
      <c r="F4858" s="9">
        <f t="shared" si="2437"/>
        <v>0</v>
      </c>
      <c r="G4858" s="9">
        <v>0</v>
      </c>
      <c r="H4858" s="467">
        <v>0</v>
      </c>
      <c r="I4858" s="9">
        <f t="shared" si="2438"/>
        <v>0</v>
      </c>
      <c r="J4858" s="9">
        <v>0</v>
      </c>
      <c r="K4858" s="467">
        <v>0</v>
      </c>
      <c r="L4858" s="9">
        <f t="shared" si="2439"/>
        <v>0</v>
      </c>
      <c r="M4858" s="9">
        <v>0</v>
      </c>
      <c r="N4858" s="467">
        <v>0</v>
      </c>
    </row>
    <row r="4859" spans="1:14" customFormat="1" ht="18.75" hidden="1" customHeight="1" thickTop="1" thickBot="1" x14ac:dyDescent="0.3">
      <c r="A4859" s="1" t="s">
        <v>0</v>
      </c>
      <c r="B4859" s="8" t="s">
        <v>116</v>
      </c>
      <c r="C4859" s="9">
        <f t="shared" si="2436"/>
        <v>0</v>
      </c>
      <c r="D4859" s="9">
        <v>0</v>
      </c>
      <c r="E4859" s="9">
        <v>0</v>
      </c>
      <c r="F4859" s="9">
        <f t="shared" si="2437"/>
        <v>0</v>
      </c>
      <c r="G4859" s="9">
        <v>0</v>
      </c>
      <c r="H4859" s="467">
        <v>0</v>
      </c>
      <c r="I4859" s="9">
        <f t="shared" si="2438"/>
        <v>0</v>
      </c>
      <c r="J4859" s="9">
        <v>0</v>
      </c>
      <c r="K4859" s="467">
        <v>0</v>
      </c>
      <c r="L4859" s="9">
        <f t="shared" si="2439"/>
        <v>0</v>
      </c>
      <c r="M4859" s="9">
        <v>0</v>
      </c>
      <c r="N4859" s="467">
        <v>0</v>
      </c>
    </row>
    <row r="4860" spans="1:14" customFormat="1" ht="21" hidden="1" customHeight="1" thickTop="1" thickBot="1" x14ac:dyDescent="0.3">
      <c r="A4860" s="1" t="s">
        <v>0</v>
      </c>
      <c r="B4860" s="8" t="s">
        <v>109</v>
      </c>
      <c r="C4860" s="9">
        <f t="shared" si="2436"/>
        <v>0</v>
      </c>
      <c r="D4860" s="9">
        <v>0</v>
      </c>
      <c r="E4860" s="9">
        <v>0</v>
      </c>
      <c r="F4860" s="9">
        <f t="shared" si="2437"/>
        <v>0</v>
      </c>
      <c r="G4860" s="9">
        <v>0</v>
      </c>
      <c r="H4860" s="467">
        <v>0</v>
      </c>
      <c r="I4860" s="9">
        <f t="shared" si="2438"/>
        <v>0</v>
      </c>
      <c r="J4860" s="9">
        <v>0</v>
      </c>
      <c r="K4860" s="467">
        <v>0</v>
      </c>
      <c r="L4860" s="9">
        <f t="shared" si="2439"/>
        <v>0</v>
      </c>
      <c r="M4860" s="9">
        <v>0</v>
      </c>
      <c r="N4860" s="467">
        <v>0</v>
      </c>
    </row>
    <row r="4861" spans="1:14" customFormat="1" ht="12.75" hidden="1" customHeight="1" thickTop="1" thickBot="1" x14ac:dyDescent="0.3">
      <c r="A4861" s="1" t="s">
        <v>0</v>
      </c>
      <c r="B4861" s="8" t="s">
        <v>110</v>
      </c>
      <c r="C4861" s="9">
        <f t="shared" si="2436"/>
        <v>0</v>
      </c>
      <c r="D4861" s="9">
        <v>0</v>
      </c>
      <c r="E4861" s="9">
        <v>0</v>
      </c>
      <c r="F4861" s="9">
        <f t="shared" si="2437"/>
        <v>0</v>
      </c>
      <c r="G4861" s="9">
        <v>0</v>
      </c>
      <c r="H4861" s="467">
        <v>0</v>
      </c>
      <c r="I4861" s="9">
        <f t="shared" si="2438"/>
        <v>0</v>
      </c>
      <c r="J4861" s="9">
        <v>0</v>
      </c>
      <c r="K4861" s="467">
        <v>0</v>
      </c>
      <c r="L4861" s="9">
        <f t="shared" si="2439"/>
        <v>0</v>
      </c>
      <c r="M4861" s="9">
        <v>0</v>
      </c>
      <c r="N4861" s="467">
        <v>0</v>
      </c>
    </row>
    <row r="4862" spans="1:14" customFormat="1" ht="13.5" hidden="1" customHeight="1" thickTop="1" thickBot="1" x14ac:dyDescent="0.3">
      <c r="A4862" s="1" t="s">
        <v>0</v>
      </c>
      <c r="B4862" s="7" t="s">
        <v>101</v>
      </c>
      <c r="C4862" s="9">
        <f t="shared" si="2436"/>
        <v>0</v>
      </c>
      <c r="D4862" s="9">
        <f>SUM(D4863:D4865)</f>
        <v>0</v>
      </c>
      <c r="E4862" s="9">
        <f>SUM(E4863:E4865)</f>
        <v>0</v>
      </c>
      <c r="F4862" s="9">
        <f t="shared" si="2437"/>
        <v>0</v>
      </c>
      <c r="G4862" s="9">
        <f>SUM(G4863:G4865)</f>
        <v>0</v>
      </c>
      <c r="H4862" s="467">
        <f>SUM(H4863:H4865)</f>
        <v>0</v>
      </c>
      <c r="I4862" s="9">
        <f t="shared" si="2438"/>
        <v>0</v>
      </c>
      <c r="J4862" s="9">
        <f>SUM(J4863:J4865)</f>
        <v>0</v>
      </c>
      <c r="K4862" s="467">
        <f>SUM(K4863:K4865)</f>
        <v>0</v>
      </c>
      <c r="L4862" s="9">
        <f t="shared" si="2439"/>
        <v>0</v>
      </c>
      <c r="M4862" s="9">
        <f>SUM(M4863:M4865)</f>
        <v>0</v>
      </c>
      <c r="N4862" s="467">
        <f>SUM(N4863:N4865)</f>
        <v>0</v>
      </c>
    </row>
    <row r="4863" spans="1:14" customFormat="1" ht="0.75" hidden="1" customHeight="1" thickTop="1" thickBot="1" x14ac:dyDescent="0.3">
      <c r="A4863" s="1" t="s">
        <v>0</v>
      </c>
      <c r="B4863" s="8" t="s">
        <v>109</v>
      </c>
      <c r="C4863" s="9">
        <f t="shared" si="2436"/>
        <v>0</v>
      </c>
      <c r="D4863" s="9">
        <v>0</v>
      </c>
      <c r="E4863" s="9">
        <v>0</v>
      </c>
      <c r="F4863" s="9">
        <f t="shared" si="2437"/>
        <v>0</v>
      </c>
      <c r="G4863" s="9">
        <v>0</v>
      </c>
      <c r="H4863" s="467">
        <v>0</v>
      </c>
      <c r="I4863" s="9">
        <f t="shared" si="2438"/>
        <v>0</v>
      </c>
      <c r="J4863" s="9">
        <v>0</v>
      </c>
      <c r="K4863" s="467">
        <v>0</v>
      </c>
      <c r="L4863" s="9">
        <f t="shared" si="2439"/>
        <v>0</v>
      </c>
      <c r="M4863" s="9">
        <v>0</v>
      </c>
      <c r="N4863" s="467">
        <v>0</v>
      </c>
    </row>
    <row r="4864" spans="1:14" customFormat="1" ht="15" hidden="1" customHeight="1" thickTop="1" thickBot="1" x14ac:dyDescent="0.3">
      <c r="A4864" s="1" t="s">
        <v>0</v>
      </c>
      <c r="B4864" s="8" t="s">
        <v>111</v>
      </c>
      <c r="C4864" s="9">
        <f t="shared" si="2436"/>
        <v>0</v>
      </c>
      <c r="D4864" s="9">
        <v>0</v>
      </c>
      <c r="E4864" s="9">
        <v>0</v>
      </c>
      <c r="F4864" s="9">
        <f t="shared" si="2437"/>
        <v>0</v>
      </c>
      <c r="G4864" s="9">
        <v>0</v>
      </c>
      <c r="H4864" s="467">
        <v>0</v>
      </c>
      <c r="I4864" s="9">
        <f t="shared" si="2438"/>
        <v>0</v>
      </c>
      <c r="J4864" s="9">
        <v>0</v>
      </c>
      <c r="K4864" s="467">
        <v>0</v>
      </c>
      <c r="L4864" s="9">
        <f t="shared" si="2439"/>
        <v>0</v>
      </c>
      <c r="M4864" s="9">
        <v>0</v>
      </c>
      <c r="N4864" s="467">
        <v>0</v>
      </c>
    </row>
    <row r="4865" spans="1:14" customFormat="1" ht="21.75" hidden="1" customHeight="1" thickTop="1" thickBot="1" x14ac:dyDescent="0.3">
      <c r="A4865" s="1" t="s">
        <v>0</v>
      </c>
      <c r="B4865" s="8" t="s">
        <v>110</v>
      </c>
      <c r="C4865" s="9">
        <f t="shared" si="2436"/>
        <v>0</v>
      </c>
      <c r="D4865" s="9">
        <v>0</v>
      </c>
      <c r="E4865" s="9">
        <v>0</v>
      </c>
      <c r="F4865" s="9">
        <f t="shared" si="2437"/>
        <v>0</v>
      </c>
      <c r="G4865" s="9">
        <v>0</v>
      </c>
      <c r="H4865" s="467">
        <v>0</v>
      </c>
      <c r="I4865" s="9">
        <f t="shared" si="2438"/>
        <v>0</v>
      </c>
      <c r="J4865" s="9">
        <v>0</v>
      </c>
      <c r="K4865" s="467">
        <v>0</v>
      </c>
      <c r="L4865" s="9">
        <f t="shared" si="2439"/>
        <v>0</v>
      </c>
      <c r="M4865" s="9">
        <v>0</v>
      </c>
      <c r="N4865" s="467">
        <v>0</v>
      </c>
    </row>
    <row r="4866" spans="1:14" customFormat="1" ht="19.5" hidden="1" customHeight="1" thickTop="1" thickBot="1" x14ac:dyDescent="0.3">
      <c r="A4866" s="1" t="s">
        <v>0</v>
      </c>
      <c r="B4866" s="6" t="s">
        <v>117</v>
      </c>
      <c r="C4866" s="9">
        <f t="shared" si="2436"/>
        <v>0</v>
      </c>
      <c r="D4866" s="9">
        <f>SUM(D4867:D4868)</f>
        <v>0</v>
      </c>
      <c r="E4866" s="9">
        <f>SUM(E4867:E4868)</f>
        <v>0</v>
      </c>
      <c r="F4866" s="9">
        <f t="shared" si="2437"/>
        <v>0</v>
      </c>
      <c r="G4866" s="9">
        <f>SUM(G4867:G4868)</f>
        <v>0</v>
      </c>
      <c r="H4866" s="467">
        <f>SUM(H4867:H4868)</f>
        <v>0</v>
      </c>
      <c r="I4866" s="9">
        <f t="shared" si="2438"/>
        <v>0</v>
      </c>
      <c r="J4866" s="9">
        <f>SUM(J4867:J4868)</f>
        <v>0</v>
      </c>
      <c r="K4866" s="467">
        <f>SUM(K4867:K4868)</f>
        <v>0</v>
      </c>
      <c r="L4866" s="9">
        <f t="shared" si="2439"/>
        <v>0</v>
      </c>
      <c r="M4866" s="9">
        <f>SUM(M4867:M4868)</f>
        <v>0</v>
      </c>
      <c r="N4866" s="467">
        <f>SUM(N4867:N4868)</f>
        <v>0</v>
      </c>
    </row>
    <row r="4867" spans="1:14" customFormat="1" ht="21" hidden="1" customHeight="1" thickTop="1" thickBot="1" x14ac:dyDescent="0.3">
      <c r="A4867" s="1" t="s">
        <v>0</v>
      </c>
      <c r="B4867" s="7" t="s">
        <v>100</v>
      </c>
      <c r="C4867" s="9">
        <f t="shared" ref="C4867:C4930" si="2440">SUM(D4867:E4867)</f>
        <v>0</v>
      </c>
      <c r="D4867" s="9">
        <v>0</v>
      </c>
      <c r="E4867" s="9">
        <v>0</v>
      </c>
      <c r="F4867" s="9">
        <f t="shared" ref="F4867:F4930" si="2441">SUM(G4867:H4867)</f>
        <v>0</v>
      </c>
      <c r="G4867" s="9">
        <v>0</v>
      </c>
      <c r="H4867" s="467">
        <v>0</v>
      </c>
      <c r="I4867" s="9">
        <f t="shared" ref="I4867:I4930" si="2442">SUM(J4867:K4867)</f>
        <v>0</v>
      </c>
      <c r="J4867" s="9">
        <v>0</v>
      </c>
      <c r="K4867" s="467">
        <v>0</v>
      </c>
      <c r="L4867" s="9">
        <f t="shared" ref="L4867:L4930" si="2443">SUM(M4867:N4867)</f>
        <v>0</v>
      </c>
      <c r="M4867" s="9">
        <v>0</v>
      </c>
      <c r="N4867" s="467">
        <v>0</v>
      </c>
    </row>
    <row r="4868" spans="1:14" customFormat="1" ht="21" hidden="1" customHeight="1" thickTop="1" x14ac:dyDescent="0.25">
      <c r="A4868" s="133" t="s">
        <v>0</v>
      </c>
      <c r="B4868" s="138" t="s">
        <v>101</v>
      </c>
      <c r="C4868" s="135">
        <f t="shared" si="2440"/>
        <v>0</v>
      </c>
      <c r="D4868" s="135">
        <v>0</v>
      </c>
      <c r="E4868" s="135">
        <v>0</v>
      </c>
      <c r="F4868" s="135">
        <f t="shared" si="2441"/>
        <v>0</v>
      </c>
      <c r="G4868" s="135">
        <v>0</v>
      </c>
      <c r="H4868" s="476">
        <v>0</v>
      </c>
      <c r="I4868" s="135">
        <f t="shared" si="2442"/>
        <v>0</v>
      </c>
      <c r="J4868" s="135">
        <v>0</v>
      </c>
      <c r="K4868" s="476">
        <v>0</v>
      </c>
      <c r="L4868" s="135">
        <f t="shared" si="2443"/>
        <v>0</v>
      </c>
      <c r="M4868" s="135">
        <v>0</v>
      </c>
      <c r="N4868" s="476">
        <v>0</v>
      </c>
    </row>
    <row r="4869" spans="1:14" s="333" customFormat="1" ht="19.5" hidden="1" customHeight="1" x14ac:dyDescent="0.2">
      <c r="A4869" s="334" t="s">
        <v>0</v>
      </c>
      <c r="B4869" s="339" t="s">
        <v>118</v>
      </c>
      <c r="C4869" s="338">
        <f t="shared" si="2440"/>
        <v>0</v>
      </c>
      <c r="D4869" s="338">
        <f>SUM(D4870,D4873,D4876)</f>
        <v>0</v>
      </c>
      <c r="E4869" s="338">
        <f>SUM(E4870,E4873,E4876)</f>
        <v>0</v>
      </c>
      <c r="F4869" s="338">
        <f t="shared" si="2441"/>
        <v>0</v>
      </c>
      <c r="G4869" s="338">
        <f>SUM(G4870,G4873,G4876)</f>
        <v>0</v>
      </c>
      <c r="H4869" s="483">
        <f>SUM(H4870,H4873,H4876)</f>
        <v>0</v>
      </c>
      <c r="I4869" s="338">
        <f t="shared" si="2442"/>
        <v>0</v>
      </c>
      <c r="J4869" s="338">
        <f>SUM(J4870,J4873,J4876)</f>
        <v>0</v>
      </c>
      <c r="K4869" s="483">
        <f>SUM(K4870,K4873,K4876)</f>
        <v>0</v>
      </c>
      <c r="L4869" s="338">
        <f t="shared" si="2443"/>
        <v>0</v>
      </c>
      <c r="M4869" s="338">
        <f>SUM(M4870,M4873,M4876)</f>
        <v>0</v>
      </c>
      <c r="N4869" s="483">
        <f>SUM(N4870,N4873,N4876)</f>
        <v>0</v>
      </c>
    </row>
    <row r="4870" spans="1:14" customFormat="1" ht="15.75" hidden="1" customHeight="1" thickBot="1" x14ac:dyDescent="0.3">
      <c r="A4870" s="140" t="s">
        <v>0</v>
      </c>
      <c r="B4870" s="147" t="s">
        <v>119</v>
      </c>
      <c r="C4870" s="142">
        <f t="shared" si="2440"/>
        <v>0</v>
      </c>
      <c r="D4870" s="142">
        <f>SUM(D4871:D4872)</f>
        <v>0</v>
      </c>
      <c r="E4870" s="142">
        <f>SUM(E4871:E4872)</f>
        <v>0</v>
      </c>
      <c r="F4870" s="142">
        <f t="shared" si="2441"/>
        <v>0</v>
      </c>
      <c r="G4870" s="142">
        <f>SUM(G4871:G4872)</f>
        <v>0</v>
      </c>
      <c r="H4870" s="477">
        <f>SUM(H4871:H4872)</f>
        <v>0</v>
      </c>
      <c r="I4870" s="142">
        <f t="shared" si="2442"/>
        <v>0</v>
      </c>
      <c r="J4870" s="142">
        <f>SUM(J4871:J4872)</f>
        <v>0</v>
      </c>
      <c r="K4870" s="477">
        <f>SUM(K4871:K4872)</f>
        <v>0</v>
      </c>
      <c r="L4870" s="142">
        <f t="shared" si="2443"/>
        <v>0</v>
      </c>
      <c r="M4870" s="142">
        <f>SUM(M4871:M4872)</f>
        <v>0</v>
      </c>
      <c r="N4870" s="477">
        <f>SUM(N4871:N4872)</f>
        <v>0</v>
      </c>
    </row>
    <row r="4871" spans="1:14" customFormat="1" ht="20.25" hidden="1" customHeight="1" thickTop="1" thickBot="1" x14ac:dyDescent="0.3">
      <c r="A4871" s="1" t="s">
        <v>0</v>
      </c>
      <c r="B4871" s="5" t="s">
        <v>120</v>
      </c>
      <c r="C4871" s="9">
        <f t="shared" si="2440"/>
        <v>0</v>
      </c>
      <c r="D4871" s="9">
        <v>0</v>
      </c>
      <c r="E4871" s="9">
        <v>0</v>
      </c>
      <c r="F4871" s="9">
        <f t="shared" si="2441"/>
        <v>0</v>
      </c>
      <c r="G4871" s="9">
        <v>0</v>
      </c>
      <c r="H4871" s="467">
        <v>0</v>
      </c>
      <c r="I4871" s="9">
        <f t="shared" si="2442"/>
        <v>0</v>
      </c>
      <c r="J4871" s="9">
        <v>0</v>
      </c>
      <c r="K4871" s="467">
        <v>0</v>
      </c>
      <c r="L4871" s="9">
        <f t="shared" si="2443"/>
        <v>0</v>
      </c>
      <c r="M4871" s="9">
        <v>0</v>
      </c>
      <c r="N4871" s="467">
        <v>0</v>
      </c>
    </row>
    <row r="4872" spans="1:14" customFormat="1" ht="15.75" hidden="1" customHeight="1" thickTop="1" thickBot="1" x14ac:dyDescent="0.3">
      <c r="A4872" s="1" t="s">
        <v>0</v>
      </c>
      <c r="B4872" s="5" t="s">
        <v>121</v>
      </c>
      <c r="C4872" s="9">
        <f t="shared" si="2440"/>
        <v>0</v>
      </c>
      <c r="D4872" s="9">
        <v>0</v>
      </c>
      <c r="E4872" s="9">
        <v>0</v>
      </c>
      <c r="F4872" s="9">
        <f t="shared" si="2441"/>
        <v>0</v>
      </c>
      <c r="G4872" s="9">
        <v>0</v>
      </c>
      <c r="H4872" s="467">
        <v>0</v>
      </c>
      <c r="I4872" s="9">
        <f t="shared" si="2442"/>
        <v>0</v>
      </c>
      <c r="J4872" s="9">
        <v>0</v>
      </c>
      <c r="K4872" s="467">
        <v>0</v>
      </c>
      <c r="L4872" s="9">
        <f t="shared" si="2443"/>
        <v>0</v>
      </c>
      <c r="M4872" s="9">
        <v>0</v>
      </c>
      <c r="N4872" s="467">
        <v>0</v>
      </c>
    </row>
    <row r="4873" spans="1:14" customFormat="1" ht="18" hidden="1" customHeight="1" thickTop="1" thickBot="1" x14ac:dyDescent="0.3">
      <c r="A4873" s="1" t="s">
        <v>0</v>
      </c>
      <c r="B4873" s="4" t="s">
        <v>122</v>
      </c>
      <c r="C4873" s="9">
        <f t="shared" si="2440"/>
        <v>0</v>
      </c>
      <c r="D4873" s="9">
        <f>SUM(D4874:D4875)</f>
        <v>0</v>
      </c>
      <c r="E4873" s="9">
        <f>SUM(E4874:E4875)</f>
        <v>0</v>
      </c>
      <c r="F4873" s="9">
        <f t="shared" si="2441"/>
        <v>0</v>
      </c>
      <c r="G4873" s="9">
        <f>SUM(G4874:G4875)</f>
        <v>0</v>
      </c>
      <c r="H4873" s="467">
        <f>SUM(H4874:H4875)</f>
        <v>0</v>
      </c>
      <c r="I4873" s="9">
        <f t="shared" si="2442"/>
        <v>0</v>
      </c>
      <c r="J4873" s="9">
        <f>SUM(J4874:J4875)</f>
        <v>0</v>
      </c>
      <c r="K4873" s="467">
        <f>SUM(K4874:K4875)</f>
        <v>0</v>
      </c>
      <c r="L4873" s="9">
        <f t="shared" si="2443"/>
        <v>0</v>
      </c>
      <c r="M4873" s="9">
        <f>SUM(M4874:M4875)</f>
        <v>0</v>
      </c>
      <c r="N4873" s="467">
        <f>SUM(N4874:N4875)</f>
        <v>0</v>
      </c>
    </row>
    <row r="4874" spans="1:14" customFormat="1" ht="12" hidden="1" customHeight="1" thickTop="1" thickBot="1" x14ac:dyDescent="0.3">
      <c r="A4874" s="1" t="s">
        <v>0</v>
      </c>
      <c r="B4874" s="5" t="s">
        <v>120</v>
      </c>
      <c r="C4874" s="9">
        <f t="shared" si="2440"/>
        <v>0</v>
      </c>
      <c r="D4874" s="9">
        <v>0</v>
      </c>
      <c r="E4874" s="9">
        <v>0</v>
      </c>
      <c r="F4874" s="9">
        <f t="shared" si="2441"/>
        <v>0</v>
      </c>
      <c r="G4874" s="9">
        <v>0</v>
      </c>
      <c r="H4874" s="467">
        <v>0</v>
      </c>
      <c r="I4874" s="9">
        <f t="shared" si="2442"/>
        <v>0</v>
      </c>
      <c r="J4874" s="9">
        <v>0</v>
      </c>
      <c r="K4874" s="467">
        <v>0</v>
      </c>
      <c r="L4874" s="9">
        <f t="shared" si="2443"/>
        <v>0</v>
      </c>
      <c r="M4874" s="9">
        <v>0</v>
      </c>
      <c r="N4874" s="467">
        <v>0</v>
      </c>
    </row>
    <row r="4875" spans="1:14" customFormat="1" ht="15.75" hidden="1" customHeight="1" thickTop="1" thickBot="1" x14ac:dyDescent="0.3">
      <c r="A4875" s="1" t="s">
        <v>0</v>
      </c>
      <c r="B4875" s="5" t="s">
        <v>121</v>
      </c>
      <c r="C4875" s="9">
        <f t="shared" si="2440"/>
        <v>0</v>
      </c>
      <c r="D4875" s="9">
        <v>0</v>
      </c>
      <c r="E4875" s="9">
        <v>0</v>
      </c>
      <c r="F4875" s="9">
        <f t="shared" si="2441"/>
        <v>0</v>
      </c>
      <c r="G4875" s="9">
        <v>0</v>
      </c>
      <c r="H4875" s="467">
        <v>0</v>
      </c>
      <c r="I4875" s="9">
        <f t="shared" si="2442"/>
        <v>0</v>
      </c>
      <c r="J4875" s="9">
        <v>0</v>
      </c>
      <c r="K4875" s="467">
        <v>0</v>
      </c>
      <c r="L4875" s="9">
        <f t="shared" si="2443"/>
        <v>0</v>
      </c>
      <c r="M4875" s="9">
        <v>0</v>
      </c>
      <c r="N4875" s="467">
        <v>0</v>
      </c>
    </row>
    <row r="4876" spans="1:14" customFormat="1" ht="24" hidden="1" customHeight="1" thickTop="1" thickBot="1" x14ac:dyDescent="0.3">
      <c r="A4876" s="1" t="s">
        <v>0</v>
      </c>
      <c r="B4876" s="4" t="s">
        <v>123</v>
      </c>
      <c r="C4876" s="9">
        <f t="shared" si="2440"/>
        <v>0</v>
      </c>
      <c r="D4876" s="9">
        <f>SUM(D4877:D4878)</f>
        <v>0</v>
      </c>
      <c r="E4876" s="9">
        <f>SUM(E4877:E4878)</f>
        <v>0</v>
      </c>
      <c r="F4876" s="9">
        <f t="shared" si="2441"/>
        <v>0</v>
      </c>
      <c r="G4876" s="9">
        <f>SUM(G4877:G4878)</f>
        <v>0</v>
      </c>
      <c r="H4876" s="467">
        <f>SUM(H4877:H4878)</f>
        <v>0</v>
      </c>
      <c r="I4876" s="9">
        <f t="shared" si="2442"/>
        <v>0</v>
      </c>
      <c r="J4876" s="9">
        <f>SUM(J4877:J4878)</f>
        <v>0</v>
      </c>
      <c r="K4876" s="467">
        <f>SUM(K4877:K4878)</f>
        <v>0</v>
      </c>
      <c r="L4876" s="9">
        <f t="shared" si="2443"/>
        <v>0</v>
      </c>
      <c r="M4876" s="9">
        <f>SUM(M4877:M4878)</f>
        <v>0</v>
      </c>
      <c r="N4876" s="467">
        <f>SUM(N4877:N4878)</f>
        <v>0</v>
      </c>
    </row>
    <row r="4877" spans="1:14" customFormat="1" ht="24" hidden="1" customHeight="1" thickTop="1" thickBot="1" x14ac:dyDescent="0.3">
      <c r="A4877" s="1" t="s">
        <v>0</v>
      </c>
      <c r="B4877" s="5" t="s">
        <v>120</v>
      </c>
      <c r="C4877" s="9">
        <f t="shared" si="2440"/>
        <v>0</v>
      </c>
      <c r="D4877" s="9">
        <v>0</v>
      </c>
      <c r="E4877" s="9">
        <v>0</v>
      </c>
      <c r="F4877" s="9">
        <f t="shared" si="2441"/>
        <v>0</v>
      </c>
      <c r="G4877" s="9">
        <v>0</v>
      </c>
      <c r="H4877" s="467">
        <v>0</v>
      </c>
      <c r="I4877" s="9">
        <f t="shared" si="2442"/>
        <v>0</v>
      </c>
      <c r="J4877" s="9">
        <v>0</v>
      </c>
      <c r="K4877" s="467">
        <v>0</v>
      </c>
      <c r="L4877" s="9">
        <f t="shared" si="2443"/>
        <v>0</v>
      </c>
      <c r="M4877" s="9">
        <v>0</v>
      </c>
      <c r="N4877" s="467">
        <v>0</v>
      </c>
    </row>
    <row r="4878" spans="1:14" customFormat="1" ht="21" hidden="1" customHeight="1" thickTop="1" x14ac:dyDescent="0.25">
      <c r="A4878" s="133" t="s">
        <v>0</v>
      </c>
      <c r="B4878" s="136" t="s">
        <v>121</v>
      </c>
      <c r="C4878" s="135">
        <f t="shared" si="2440"/>
        <v>0</v>
      </c>
      <c r="D4878" s="135">
        <v>0</v>
      </c>
      <c r="E4878" s="135">
        <v>0</v>
      </c>
      <c r="F4878" s="135">
        <f t="shared" si="2441"/>
        <v>0</v>
      </c>
      <c r="G4878" s="135">
        <v>0</v>
      </c>
      <c r="H4878" s="476">
        <v>0</v>
      </c>
      <c r="I4878" s="135">
        <f t="shared" si="2442"/>
        <v>0</v>
      </c>
      <c r="J4878" s="135">
        <v>0</v>
      </c>
      <c r="K4878" s="476">
        <v>0</v>
      </c>
      <c r="L4878" s="135">
        <f t="shared" si="2443"/>
        <v>0</v>
      </c>
      <c r="M4878" s="135">
        <v>0</v>
      </c>
      <c r="N4878" s="476">
        <v>0</v>
      </c>
    </row>
    <row r="4879" spans="1:14" s="333" customFormat="1" ht="24.75" hidden="1" customHeight="1" x14ac:dyDescent="0.2">
      <c r="A4879" s="334" t="s">
        <v>0</v>
      </c>
      <c r="B4879" s="339" t="s">
        <v>124</v>
      </c>
      <c r="C4879" s="338">
        <f t="shared" si="2440"/>
        <v>40.986900000000006</v>
      </c>
      <c r="D4879" s="338">
        <f>SUM(D4880:D4881)</f>
        <v>40.986900000000006</v>
      </c>
      <c r="E4879" s="338">
        <f>SUM(E4880:E4881)</f>
        <v>0</v>
      </c>
      <c r="F4879" s="338">
        <f t="shared" si="2441"/>
        <v>0</v>
      </c>
      <c r="G4879" s="338">
        <f>SUM(G4880:G4881)</f>
        <v>0</v>
      </c>
      <c r="H4879" s="483">
        <f>SUM(H4880:H4881)</f>
        <v>0</v>
      </c>
      <c r="I4879" s="338">
        <f t="shared" si="2442"/>
        <v>0</v>
      </c>
      <c r="J4879" s="338">
        <f>SUM(J4880:J4881)</f>
        <v>0</v>
      </c>
      <c r="K4879" s="483">
        <f>SUM(K4880:K4881)</f>
        <v>0</v>
      </c>
      <c r="L4879" s="338">
        <f t="shared" si="2443"/>
        <v>0</v>
      </c>
      <c r="M4879" s="338">
        <f>SUM(M4880:M4881)</f>
        <v>0</v>
      </c>
      <c r="N4879" s="483">
        <f>SUM(N4880:N4881)</f>
        <v>0</v>
      </c>
    </row>
    <row r="4880" spans="1:14" customFormat="1" ht="24.75" hidden="1" customHeight="1" thickBot="1" x14ac:dyDescent="0.3">
      <c r="A4880" s="143" t="s">
        <v>0</v>
      </c>
      <c r="B4880" s="150" t="s">
        <v>125</v>
      </c>
      <c r="C4880" s="145">
        <f t="shared" si="2440"/>
        <v>0</v>
      </c>
      <c r="D4880" s="145">
        <v>0</v>
      </c>
      <c r="E4880" s="145">
        <v>0</v>
      </c>
      <c r="F4880" s="142">
        <f t="shared" si="2441"/>
        <v>0</v>
      </c>
      <c r="G4880" s="142">
        <v>0</v>
      </c>
      <c r="H4880" s="477">
        <v>0</v>
      </c>
      <c r="I4880" s="142">
        <f t="shared" si="2442"/>
        <v>0</v>
      </c>
      <c r="J4880" s="142">
        <v>0</v>
      </c>
      <c r="K4880" s="477">
        <v>0</v>
      </c>
      <c r="L4880" s="142">
        <f t="shared" si="2443"/>
        <v>0</v>
      </c>
      <c r="M4880" s="142">
        <v>0</v>
      </c>
      <c r="N4880" s="477">
        <v>0</v>
      </c>
    </row>
    <row r="4881" spans="1:14" customFormat="1" ht="24" hidden="1" customHeight="1" thickTop="1" x14ac:dyDescent="0.25">
      <c r="A4881" s="151" t="s">
        <v>0</v>
      </c>
      <c r="B4881" s="157" t="s">
        <v>126</v>
      </c>
      <c r="C4881" s="155">
        <f t="shared" si="2440"/>
        <v>40.986900000000006</v>
      </c>
      <c r="D4881" s="155">
        <f>SUM(D4882,D4901)</f>
        <v>40.986900000000006</v>
      </c>
      <c r="E4881" s="155">
        <f>SUM(E4882,E4901)</f>
        <v>0</v>
      </c>
      <c r="F4881" s="161">
        <f t="shared" si="2441"/>
        <v>0</v>
      </c>
      <c r="G4881" s="161">
        <f>SUM(G4882,G4901)</f>
        <v>0</v>
      </c>
      <c r="H4881" s="530">
        <f>SUM(H4882,H4901)</f>
        <v>0</v>
      </c>
      <c r="I4881" s="161">
        <f t="shared" si="2442"/>
        <v>0</v>
      </c>
      <c r="J4881" s="161">
        <f>SUM(J4882,J4901)</f>
        <v>0</v>
      </c>
      <c r="K4881" s="530">
        <f>SUM(K4882,K4901)</f>
        <v>0</v>
      </c>
      <c r="L4881" s="161">
        <f t="shared" si="2443"/>
        <v>0</v>
      </c>
      <c r="M4881" s="161">
        <f>SUM(M4882,M4901)</f>
        <v>0</v>
      </c>
      <c r="N4881" s="530">
        <f>SUM(N4882,N4901)</f>
        <v>0</v>
      </c>
    </row>
    <row r="4882" spans="1:14" customFormat="1" ht="12.75" hidden="1" customHeight="1" x14ac:dyDescent="0.25">
      <c r="A4882" s="151" t="s">
        <v>0</v>
      </c>
      <c r="B4882" s="158" t="s">
        <v>127</v>
      </c>
      <c r="C4882" s="155">
        <f t="shared" si="2440"/>
        <v>40.986900000000006</v>
      </c>
      <c r="D4882" s="155">
        <f>SUM(D4883:D4900)</f>
        <v>40.986900000000006</v>
      </c>
      <c r="E4882" s="155">
        <f>SUM(E4883:E4900)</f>
        <v>0</v>
      </c>
      <c r="F4882" s="161">
        <f t="shared" si="2441"/>
        <v>0</v>
      </c>
      <c r="G4882" s="161">
        <f>SUM(G4883:G4900)</f>
        <v>0</v>
      </c>
      <c r="H4882" s="530">
        <f>SUM(H4883:H4900)</f>
        <v>0</v>
      </c>
      <c r="I4882" s="161">
        <f t="shared" si="2442"/>
        <v>0</v>
      </c>
      <c r="J4882" s="161">
        <f>SUM(J4883:J4900)</f>
        <v>0</v>
      </c>
      <c r="K4882" s="530">
        <f>SUM(K4883:K4900)</f>
        <v>0</v>
      </c>
      <c r="L4882" s="161">
        <f t="shared" si="2443"/>
        <v>0</v>
      </c>
      <c r="M4882" s="161">
        <f>SUM(M4883:M4900)</f>
        <v>0</v>
      </c>
      <c r="N4882" s="530">
        <f>SUM(N4883:N4900)</f>
        <v>0</v>
      </c>
    </row>
    <row r="4883" spans="1:14" customFormat="1" ht="12.75" hidden="1" customHeight="1" x14ac:dyDescent="0.25">
      <c r="A4883" s="151" t="s">
        <v>0</v>
      </c>
      <c r="B4883" s="159" t="s">
        <v>128</v>
      </c>
      <c r="C4883" s="155">
        <f t="shared" si="2440"/>
        <v>40.362900000000003</v>
      </c>
      <c r="D4883" s="155">
        <v>40.362900000000003</v>
      </c>
      <c r="E4883" s="155">
        <v>0</v>
      </c>
      <c r="F4883" s="161">
        <f t="shared" si="2441"/>
        <v>0</v>
      </c>
      <c r="G4883" s="161">
        <v>0</v>
      </c>
      <c r="H4883" s="530">
        <v>0</v>
      </c>
      <c r="I4883" s="161">
        <f t="shared" si="2442"/>
        <v>0</v>
      </c>
      <c r="J4883" s="161">
        <v>0</v>
      </c>
      <c r="K4883" s="530">
        <v>0</v>
      </c>
      <c r="L4883" s="161">
        <f t="shared" si="2443"/>
        <v>0</v>
      </c>
      <c r="M4883" s="161">
        <v>0</v>
      </c>
      <c r="N4883" s="530">
        <v>0</v>
      </c>
    </row>
    <row r="4884" spans="1:14" customFormat="1" ht="12" hidden="1" customHeight="1" thickBot="1" x14ac:dyDescent="0.3">
      <c r="A4884" s="140" t="s">
        <v>0</v>
      </c>
      <c r="B4884" s="141" t="s">
        <v>129</v>
      </c>
      <c r="C4884" s="142">
        <f t="shared" si="2440"/>
        <v>0</v>
      </c>
      <c r="D4884" s="142">
        <v>0</v>
      </c>
      <c r="E4884" s="142">
        <v>0</v>
      </c>
      <c r="F4884" s="142">
        <f t="shared" si="2441"/>
        <v>0</v>
      </c>
      <c r="G4884" s="142">
        <v>0</v>
      </c>
      <c r="H4884" s="477">
        <v>0</v>
      </c>
      <c r="I4884" s="142">
        <f t="shared" si="2442"/>
        <v>0</v>
      </c>
      <c r="J4884" s="142">
        <v>0</v>
      </c>
      <c r="K4884" s="477">
        <v>0</v>
      </c>
      <c r="L4884" s="142">
        <f t="shared" si="2443"/>
        <v>0</v>
      </c>
      <c r="M4884" s="142">
        <v>0</v>
      </c>
      <c r="N4884" s="477">
        <v>0</v>
      </c>
    </row>
    <row r="4885" spans="1:14" customFormat="1" ht="12" hidden="1" customHeight="1" thickTop="1" thickBot="1" x14ac:dyDescent="0.3">
      <c r="A4885" s="1" t="s">
        <v>0</v>
      </c>
      <c r="B4885" s="6" t="s">
        <v>130</v>
      </c>
      <c r="C4885" s="9">
        <f t="shared" si="2440"/>
        <v>0</v>
      </c>
      <c r="D4885" s="9">
        <v>0</v>
      </c>
      <c r="E4885" s="9">
        <v>0</v>
      </c>
      <c r="F4885" s="9">
        <f t="shared" si="2441"/>
        <v>0</v>
      </c>
      <c r="G4885" s="9">
        <v>0</v>
      </c>
      <c r="H4885" s="467">
        <v>0</v>
      </c>
      <c r="I4885" s="9">
        <f t="shared" si="2442"/>
        <v>0</v>
      </c>
      <c r="J4885" s="9">
        <v>0</v>
      </c>
      <c r="K4885" s="467">
        <v>0</v>
      </c>
      <c r="L4885" s="9">
        <f t="shared" si="2443"/>
        <v>0</v>
      </c>
      <c r="M4885" s="9">
        <v>0</v>
      </c>
      <c r="N4885" s="467">
        <v>0</v>
      </c>
    </row>
    <row r="4886" spans="1:14" customFormat="1" ht="12.75" hidden="1" customHeight="1" thickTop="1" thickBot="1" x14ac:dyDescent="0.3">
      <c r="A4886" s="1" t="s">
        <v>0</v>
      </c>
      <c r="B4886" s="6" t="s">
        <v>131</v>
      </c>
      <c r="C4886" s="9">
        <f t="shared" si="2440"/>
        <v>0</v>
      </c>
      <c r="D4886" s="9">
        <v>0</v>
      </c>
      <c r="E4886" s="9">
        <v>0</v>
      </c>
      <c r="F4886" s="9">
        <f t="shared" si="2441"/>
        <v>0</v>
      </c>
      <c r="G4886" s="9">
        <v>0</v>
      </c>
      <c r="H4886" s="467">
        <v>0</v>
      </c>
      <c r="I4886" s="9">
        <f t="shared" si="2442"/>
        <v>0</v>
      </c>
      <c r="J4886" s="9">
        <v>0</v>
      </c>
      <c r="K4886" s="467">
        <v>0</v>
      </c>
      <c r="L4886" s="9">
        <f t="shared" si="2443"/>
        <v>0</v>
      </c>
      <c r="M4886" s="9">
        <v>0</v>
      </c>
      <c r="N4886" s="467">
        <v>0</v>
      </c>
    </row>
    <row r="4887" spans="1:14" customFormat="1" ht="18" hidden="1" customHeight="1" thickTop="1" thickBot="1" x14ac:dyDescent="0.3">
      <c r="A4887" s="1" t="s">
        <v>0</v>
      </c>
      <c r="B4887" s="6" t="s">
        <v>132</v>
      </c>
      <c r="C4887" s="9">
        <f t="shared" si="2440"/>
        <v>0</v>
      </c>
      <c r="D4887" s="9">
        <v>0</v>
      </c>
      <c r="E4887" s="9">
        <v>0</v>
      </c>
      <c r="F4887" s="9">
        <f t="shared" si="2441"/>
        <v>0</v>
      </c>
      <c r="G4887" s="9">
        <v>0</v>
      </c>
      <c r="H4887" s="467">
        <v>0</v>
      </c>
      <c r="I4887" s="9">
        <f t="shared" si="2442"/>
        <v>0</v>
      </c>
      <c r="J4887" s="9">
        <v>0</v>
      </c>
      <c r="K4887" s="467">
        <v>0</v>
      </c>
      <c r="L4887" s="9">
        <f t="shared" si="2443"/>
        <v>0</v>
      </c>
      <c r="M4887" s="9">
        <v>0</v>
      </c>
      <c r="N4887" s="467">
        <v>0</v>
      </c>
    </row>
    <row r="4888" spans="1:14" customFormat="1" ht="10.5" hidden="1" customHeight="1" thickTop="1" thickBot="1" x14ac:dyDescent="0.3">
      <c r="A4888" s="1" t="s">
        <v>0</v>
      </c>
      <c r="B4888" s="6" t="s">
        <v>133</v>
      </c>
      <c r="C4888" s="9">
        <f t="shared" si="2440"/>
        <v>0</v>
      </c>
      <c r="D4888" s="9">
        <v>0</v>
      </c>
      <c r="E4888" s="9">
        <v>0</v>
      </c>
      <c r="F4888" s="9">
        <f t="shared" si="2441"/>
        <v>0</v>
      </c>
      <c r="G4888" s="9">
        <v>0</v>
      </c>
      <c r="H4888" s="467">
        <v>0</v>
      </c>
      <c r="I4888" s="9">
        <f t="shared" si="2442"/>
        <v>0</v>
      </c>
      <c r="J4888" s="9">
        <v>0</v>
      </c>
      <c r="K4888" s="467">
        <v>0</v>
      </c>
      <c r="L4888" s="9">
        <f t="shared" si="2443"/>
        <v>0</v>
      </c>
      <c r="M4888" s="9">
        <v>0</v>
      </c>
      <c r="N4888" s="467">
        <v>0</v>
      </c>
    </row>
    <row r="4889" spans="1:14" customFormat="1" ht="16.5" hidden="1" customHeight="1" thickTop="1" thickBot="1" x14ac:dyDescent="0.3">
      <c r="A4889" s="1" t="s">
        <v>0</v>
      </c>
      <c r="B4889" s="6" t="s">
        <v>134</v>
      </c>
      <c r="C4889" s="9">
        <f t="shared" si="2440"/>
        <v>0</v>
      </c>
      <c r="D4889" s="9">
        <v>0</v>
      </c>
      <c r="E4889" s="9">
        <v>0</v>
      </c>
      <c r="F4889" s="9">
        <f t="shared" si="2441"/>
        <v>0</v>
      </c>
      <c r="G4889" s="9">
        <v>0</v>
      </c>
      <c r="H4889" s="467">
        <v>0</v>
      </c>
      <c r="I4889" s="9">
        <f t="shared" si="2442"/>
        <v>0</v>
      </c>
      <c r="J4889" s="9">
        <v>0</v>
      </c>
      <c r="K4889" s="467">
        <v>0</v>
      </c>
      <c r="L4889" s="9">
        <f t="shared" si="2443"/>
        <v>0</v>
      </c>
      <c r="M4889" s="9">
        <v>0</v>
      </c>
      <c r="N4889" s="467">
        <v>0</v>
      </c>
    </row>
    <row r="4890" spans="1:14" customFormat="1" ht="16.5" hidden="1" customHeight="1" thickTop="1" thickBot="1" x14ac:dyDescent="0.3">
      <c r="A4890" s="1" t="s">
        <v>0</v>
      </c>
      <c r="B4890" s="6" t="s">
        <v>135</v>
      </c>
      <c r="C4890" s="9">
        <f t="shared" si="2440"/>
        <v>0</v>
      </c>
      <c r="D4890" s="9">
        <v>0</v>
      </c>
      <c r="E4890" s="9">
        <v>0</v>
      </c>
      <c r="F4890" s="9">
        <f t="shared" si="2441"/>
        <v>0</v>
      </c>
      <c r="G4890" s="9">
        <v>0</v>
      </c>
      <c r="H4890" s="467">
        <v>0</v>
      </c>
      <c r="I4890" s="9">
        <f t="shared" si="2442"/>
        <v>0</v>
      </c>
      <c r="J4890" s="9">
        <v>0</v>
      </c>
      <c r="K4890" s="467">
        <v>0</v>
      </c>
      <c r="L4890" s="9">
        <f t="shared" si="2443"/>
        <v>0</v>
      </c>
      <c r="M4890" s="9">
        <v>0</v>
      </c>
      <c r="N4890" s="467">
        <v>0</v>
      </c>
    </row>
    <row r="4891" spans="1:14" customFormat="1" ht="13.5" hidden="1" customHeight="1" thickTop="1" thickBot="1" x14ac:dyDescent="0.3">
      <c r="A4891" s="1" t="s">
        <v>0</v>
      </c>
      <c r="B4891" s="6" t="s">
        <v>136</v>
      </c>
      <c r="C4891" s="9">
        <f t="shared" si="2440"/>
        <v>0</v>
      </c>
      <c r="D4891" s="9">
        <v>0</v>
      </c>
      <c r="E4891" s="9">
        <v>0</v>
      </c>
      <c r="F4891" s="9">
        <f t="shared" si="2441"/>
        <v>0</v>
      </c>
      <c r="G4891" s="9">
        <v>0</v>
      </c>
      <c r="H4891" s="467">
        <v>0</v>
      </c>
      <c r="I4891" s="9">
        <f t="shared" si="2442"/>
        <v>0</v>
      </c>
      <c r="J4891" s="9">
        <v>0</v>
      </c>
      <c r="K4891" s="467">
        <v>0</v>
      </c>
      <c r="L4891" s="9">
        <f t="shared" si="2443"/>
        <v>0</v>
      </c>
      <c r="M4891" s="9">
        <v>0</v>
      </c>
      <c r="N4891" s="467">
        <v>0</v>
      </c>
    </row>
    <row r="4892" spans="1:14" customFormat="1" ht="24" hidden="1" customHeight="1" thickTop="1" thickBot="1" x14ac:dyDescent="0.3">
      <c r="A4892" s="1" t="s">
        <v>0</v>
      </c>
      <c r="B4892" s="6" t="s">
        <v>137</v>
      </c>
      <c r="C4892" s="9">
        <f t="shared" si="2440"/>
        <v>0</v>
      </c>
      <c r="D4892" s="9">
        <v>0</v>
      </c>
      <c r="E4892" s="9">
        <v>0</v>
      </c>
      <c r="F4892" s="9">
        <f t="shared" si="2441"/>
        <v>0</v>
      </c>
      <c r="G4892" s="9">
        <v>0</v>
      </c>
      <c r="H4892" s="467">
        <v>0</v>
      </c>
      <c r="I4892" s="9">
        <f t="shared" si="2442"/>
        <v>0</v>
      </c>
      <c r="J4892" s="9">
        <v>0</v>
      </c>
      <c r="K4892" s="467">
        <v>0</v>
      </c>
      <c r="L4892" s="9">
        <f t="shared" si="2443"/>
        <v>0</v>
      </c>
      <c r="M4892" s="9">
        <v>0</v>
      </c>
      <c r="N4892" s="467">
        <v>0</v>
      </c>
    </row>
    <row r="4893" spans="1:14" customFormat="1" ht="19.5" hidden="1" customHeight="1" thickTop="1" thickBot="1" x14ac:dyDescent="0.3">
      <c r="A4893" s="1" t="s">
        <v>0</v>
      </c>
      <c r="B4893" s="6" t="s">
        <v>138</v>
      </c>
      <c r="C4893" s="9">
        <f t="shared" si="2440"/>
        <v>0</v>
      </c>
      <c r="D4893" s="9">
        <v>0</v>
      </c>
      <c r="E4893" s="9">
        <v>0</v>
      </c>
      <c r="F4893" s="9">
        <f t="shared" si="2441"/>
        <v>0</v>
      </c>
      <c r="G4893" s="9">
        <v>0</v>
      </c>
      <c r="H4893" s="467">
        <v>0</v>
      </c>
      <c r="I4893" s="9">
        <f t="shared" si="2442"/>
        <v>0</v>
      </c>
      <c r="J4893" s="9">
        <v>0</v>
      </c>
      <c r="K4893" s="467">
        <v>0</v>
      </c>
      <c r="L4893" s="9">
        <f t="shared" si="2443"/>
        <v>0</v>
      </c>
      <c r="M4893" s="9">
        <v>0</v>
      </c>
      <c r="N4893" s="467">
        <v>0</v>
      </c>
    </row>
    <row r="4894" spans="1:14" customFormat="1" ht="15" hidden="1" customHeight="1" thickTop="1" thickBot="1" x14ac:dyDescent="0.3">
      <c r="A4894" s="1" t="s">
        <v>0</v>
      </c>
      <c r="B4894" s="6" t="s">
        <v>139</v>
      </c>
      <c r="C4894" s="9">
        <f t="shared" si="2440"/>
        <v>0</v>
      </c>
      <c r="D4894" s="9">
        <v>0</v>
      </c>
      <c r="E4894" s="9">
        <v>0</v>
      </c>
      <c r="F4894" s="9">
        <f t="shared" si="2441"/>
        <v>0</v>
      </c>
      <c r="G4894" s="9">
        <v>0</v>
      </c>
      <c r="H4894" s="467">
        <v>0</v>
      </c>
      <c r="I4894" s="9">
        <f t="shared" si="2442"/>
        <v>0</v>
      </c>
      <c r="J4894" s="9">
        <v>0</v>
      </c>
      <c r="K4894" s="467">
        <v>0</v>
      </c>
      <c r="L4894" s="9">
        <f t="shared" si="2443"/>
        <v>0</v>
      </c>
      <c r="M4894" s="9">
        <v>0</v>
      </c>
      <c r="N4894" s="467">
        <v>0</v>
      </c>
    </row>
    <row r="4895" spans="1:14" customFormat="1" ht="13.5" hidden="1" customHeight="1" thickTop="1" thickBot="1" x14ac:dyDescent="0.3">
      <c r="A4895" s="1" t="s">
        <v>0</v>
      </c>
      <c r="B4895" s="6" t="s">
        <v>140</v>
      </c>
      <c r="C4895" s="9">
        <f t="shared" si="2440"/>
        <v>0</v>
      </c>
      <c r="D4895" s="9">
        <v>0</v>
      </c>
      <c r="E4895" s="9">
        <v>0</v>
      </c>
      <c r="F4895" s="9">
        <f t="shared" si="2441"/>
        <v>0</v>
      </c>
      <c r="G4895" s="9">
        <v>0</v>
      </c>
      <c r="H4895" s="467">
        <v>0</v>
      </c>
      <c r="I4895" s="9">
        <f t="shared" si="2442"/>
        <v>0</v>
      </c>
      <c r="J4895" s="9">
        <v>0</v>
      </c>
      <c r="K4895" s="467">
        <v>0</v>
      </c>
      <c r="L4895" s="9">
        <f t="shared" si="2443"/>
        <v>0</v>
      </c>
      <c r="M4895" s="9">
        <v>0</v>
      </c>
      <c r="N4895" s="467">
        <v>0</v>
      </c>
    </row>
    <row r="4896" spans="1:14" customFormat="1" ht="19.5" hidden="1" customHeight="1" thickTop="1" thickBot="1" x14ac:dyDescent="0.3">
      <c r="A4896" s="1" t="s">
        <v>0</v>
      </c>
      <c r="B4896" s="6" t="s">
        <v>141</v>
      </c>
      <c r="C4896" s="9">
        <f t="shared" si="2440"/>
        <v>0</v>
      </c>
      <c r="D4896" s="9">
        <v>0</v>
      </c>
      <c r="E4896" s="9">
        <v>0</v>
      </c>
      <c r="F4896" s="9">
        <f t="shared" si="2441"/>
        <v>0</v>
      </c>
      <c r="G4896" s="9">
        <v>0</v>
      </c>
      <c r="H4896" s="467">
        <v>0</v>
      </c>
      <c r="I4896" s="9">
        <f t="shared" si="2442"/>
        <v>0</v>
      </c>
      <c r="J4896" s="9">
        <v>0</v>
      </c>
      <c r="K4896" s="467">
        <v>0</v>
      </c>
      <c r="L4896" s="9">
        <f t="shared" si="2443"/>
        <v>0</v>
      </c>
      <c r="M4896" s="9">
        <v>0</v>
      </c>
      <c r="N4896" s="467">
        <v>0</v>
      </c>
    </row>
    <row r="4897" spans="1:14" customFormat="1" ht="18" hidden="1" customHeight="1" thickTop="1" thickBot="1" x14ac:dyDescent="0.3">
      <c r="A4897" s="1" t="s">
        <v>0</v>
      </c>
      <c r="B4897" s="6" t="s">
        <v>142</v>
      </c>
      <c r="C4897" s="9">
        <f t="shared" si="2440"/>
        <v>0</v>
      </c>
      <c r="D4897" s="9">
        <v>0</v>
      </c>
      <c r="E4897" s="9">
        <v>0</v>
      </c>
      <c r="F4897" s="9">
        <f t="shared" si="2441"/>
        <v>0</v>
      </c>
      <c r="G4897" s="9">
        <v>0</v>
      </c>
      <c r="H4897" s="467">
        <v>0</v>
      </c>
      <c r="I4897" s="9">
        <f t="shared" si="2442"/>
        <v>0</v>
      </c>
      <c r="J4897" s="9">
        <v>0</v>
      </c>
      <c r="K4897" s="467">
        <v>0</v>
      </c>
      <c r="L4897" s="9">
        <f t="shared" si="2443"/>
        <v>0</v>
      </c>
      <c r="M4897" s="9">
        <v>0</v>
      </c>
      <c r="N4897" s="467">
        <v>0</v>
      </c>
    </row>
    <row r="4898" spans="1:14" customFormat="1" ht="29.25" hidden="1" customHeight="1" thickTop="1" thickBot="1" x14ac:dyDescent="0.3">
      <c r="A4898" s="1" t="s">
        <v>0</v>
      </c>
      <c r="B4898" s="6" t="s">
        <v>143</v>
      </c>
      <c r="C4898" s="9">
        <f t="shared" si="2440"/>
        <v>0</v>
      </c>
      <c r="D4898" s="9">
        <v>0</v>
      </c>
      <c r="E4898" s="9">
        <v>0</v>
      </c>
      <c r="F4898" s="9">
        <f t="shared" si="2441"/>
        <v>0</v>
      </c>
      <c r="G4898" s="9">
        <v>0</v>
      </c>
      <c r="H4898" s="467">
        <v>0</v>
      </c>
      <c r="I4898" s="9">
        <f t="shared" si="2442"/>
        <v>0</v>
      </c>
      <c r="J4898" s="9">
        <v>0</v>
      </c>
      <c r="K4898" s="467">
        <v>0</v>
      </c>
      <c r="L4898" s="9">
        <f t="shared" si="2443"/>
        <v>0</v>
      </c>
      <c r="M4898" s="9">
        <v>0</v>
      </c>
      <c r="N4898" s="467">
        <v>0</v>
      </c>
    </row>
    <row r="4899" spans="1:14" customFormat="1" ht="20.25" hidden="1" customHeight="1" thickTop="1" thickBot="1" x14ac:dyDescent="0.3">
      <c r="A4899" s="133" t="s">
        <v>0</v>
      </c>
      <c r="B4899" s="137" t="s">
        <v>144</v>
      </c>
      <c r="C4899" s="135">
        <f t="shared" si="2440"/>
        <v>0</v>
      </c>
      <c r="D4899" s="135">
        <v>0</v>
      </c>
      <c r="E4899" s="135">
        <v>0</v>
      </c>
      <c r="F4899" s="9">
        <f t="shared" si="2441"/>
        <v>0</v>
      </c>
      <c r="G4899" s="9">
        <v>0</v>
      </c>
      <c r="H4899" s="467">
        <v>0</v>
      </c>
      <c r="I4899" s="9">
        <f t="shared" si="2442"/>
        <v>0</v>
      </c>
      <c r="J4899" s="9">
        <v>0</v>
      </c>
      <c r="K4899" s="467">
        <v>0</v>
      </c>
      <c r="L4899" s="9">
        <f t="shared" si="2443"/>
        <v>0</v>
      </c>
      <c r="M4899" s="9">
        <v>0</v>
      </c>
      <c r="N4899" s="467">
        <v>0</v>
      </c>
    </row>
    <row r="4900" spans="1:14" customFormat="1" ht="0.75" hidden="1" customHeight="1" x14ac:dyDescent="0.25">
      <c r="A4900" s="151" t="s">
        <v>0</v>
      </c>
      <c r="B4900" s="159" t="s">
        <v>145</v>
      </c>
      <c r="C4900" s="155">
        <f t="shared" si="2440"/>
        <v>0.624</v>
      </c>
      <c r="D4900" s="155">
        <v>0.624</v>
      </c>
      <c r="E4900" s="155">
        <v>0</v>
      </c>
      <c r="F4900" s="161">
        <f t="shared" si="2441"/>
        <v>0</v>
      </c>
      <c r="G4900" s="161">
        <v>0</v>
      </c>
      <c r="H4900" s="530">
        <v>0</v>
      </c>
      <c r="I4900" s="161">
        <f t="shared" si="2442"/>
        <v>0</v>
      </c>
      <c r="J4900" s="161">
        <v>0</v>
      </c>
      <c r="K4900" s="530">
        <v>0</v>
      </c>
      <c r="L4900" s="161">
        <f t="shared" si="2443"/>
        <v>0</v>
      </c>
      <c r="M4900" s="161">
        <v>0</v>
      </c>
      <c r="N4900" s="530">
        <v>0</v>
      </c>
    </row>
    <row r="4901" spans="1:14" customFormat="1" ht="13.5" hidden="1" customHeight="1" x14ac:dyDescent="0.25">
      <c r="A4901" s="143" t="s">
        <v>0</v>
      </c>
      <c r="B4901" s="144" t="s">
        <v>146</v>
      </c>
      <c r="C4901" s="145">
        <f t="shared" si="2440"/>
        <v>0</v>
      </c>
      <c r="D4901" s="145">
        <v>0</v>
      </c>
      <c r="E4901" s="145">
        <v>0</v>
      </c>
      <c r="F4901" s="145">
        <f t="shared" si="2441"/>
        <v>0</v>
      </c>
      <c r="G4901" s="145">
        <v>0</v>
      </c>
      <c r="H4901" s="485">
        <v>0</v>
      </c>
      <c r="I4901" s="145">
        <f t="shared" si="2442"/>
        <v>0</v>
      </c>
      <c r="J4901" s="145">
        <v>0</v>
      </c>
      <c r="K4901" s="485">
        <v>0</v>
      </c>
      <c r="L4901" s="145">
        <f t="shared" si="2443"/>
        <v>0</v>
      </c>
      <c r="M4901" s="145">
        <v>0</v>
      </c>
      <c r="N4901" s="485">
        <v>0</v>
      </c>
    </row>
    <row r="4902" spans="1:14" ht="11.25" hidden="1" customHeight="1" x14ac:dyDescent="0.2">
      <c r="A4902" s="388" t="s">
        <v>0</v>
      </c>
      <c r="B4902" s="328" t="s">
        <v>147</v>
      </c>
      <c r="C4902" s="329">
        <f t="shared" si="2440"/>
        <v>714.36550000000011</v>
      </c>
      <c r="D4902" s="329">
        <f>SUM(D4903,D4950,D4957:D4958)</f>
        <v>175.30545999999998</v>
      </c>
      <c r="E4902" s="329">
        <f>SUM(E4903,E4950,E4957:E4958)</f>
        <v>539.06004000000007</v>
      </c>
      <c r="F4902" s="329">
        <f t="shared" si="2441"/>
        <v>871.9</v>
      </c>
      <c r="G4902" s="329">
        <f>SUM(G4903,G4950,G4957:G4958)</f>
        <v>13.5</v>
      </c>
      <c r="H4902" s="446">
        <f>SUM(H4903,H4950,H4957:H4958)</f>
        <v>858.4</v>
      </c>
      <c r="I4902" s="329">
        <f t="shared" si="2442"/>
        <v>871.9</v>
      </c>
      <c r="J4902" s="329">
        <f>SUM(J4903,J4950,J4957:J4958)</f>
        <v>13.5</v>
      </c>
      <c r="K4902" s="446">
        <f>SUM(K4903,K4950,K4957:K4958)</f>
        <v>858.4</v>
      </c>
      <c r="L4902" s="329">
        <f t="shared" si="2443"/>
        <v>871.9</v>
      </c>
      <c r="M4902" s="329">
        <f>SUM(M4903,M4950,M4957:M4958)</f>
        <v>13.5</v>
      </c>
      <c r="N4902" s="446">
        <f>SUM(N4903,N4950,N4957:N4958)</f>
        <v>858.4</v>
      </c>
    </row>
    <row r="4903" spans="1:14" ht="11.25" hidden="1" customHeight="1" x14ac:dyDescent="0.2">
      <c r="A4903" s="388" t="s">
        <v>0</v>
      </c>
      <c r="B4903" s="330" t="s">
        <v>148</v>
      </c>
      <c r="C4903" s="329">
        <f t="shared" si="2440"/>
        <v>714.36550000000011</v>
      </c>
      <c r="D4903" s="329">
        <f>SUM(D4904,D4916,D4945)</f>
        <v>175.30545999999998</v>
      </c>
      <c r="E4903" s="329">
        <f>SUM(E4904,E4916,E4945)</f>
        <v>539.06004000000007</v>
      </c>
      <c r="F4903" s="392">
        <f t="shared" si="2441"/>
        <v>871.9</v>
      </c>
      <c r="G4903" s="392">
        <f>SUM(G4904,G4916,G4945)</f>
        <v>13.5</v>
      </c>
      <c r="H4903" s="529">
        <f>H4904</f>
        <v>858.4</v>
      </c>
      <c r="I4903" s="392">
        <f t="shared" si="2442"/>
        <v>871.9</v>
      </c>
      <c r="J4903" s="392">
        <f>SUM(J4904,J4916,J4945)</f>
        <v>13.5</v>
      </c>
      <c r="K4903" s="529">
        <f>K4904</f>
        <v>858.4</v>
      </c>
      <c r="L4903" s="392">
        <f t="shared" si="2443"/>
        <v>871.9</v>
      </c>
      <c r="M4903" s="392">
        <f>SUM(M4904,M4916,M4945)</f>
        <v>13.5</v>
      </c>
      <c r="N4903" s="529">
        <f>N4904</f>
        <v>858.4</v>
      </c>
    </row>
    <row r="4904" spans="1:14" ht="13.5" hidden="1" customHeight="1" x14ac:dyDescent="0.2">
      <c r="A4904" s="388" t="s">
        <v>0</v>
      </c>
      <c r="B4904" s="391" t="s">
        <v>149</v>
      </c>
      <c r="C4904" s="329">
        <f t="shared" si="2440"/>
        <v>685.81750000000011</v>
      </c>
      <c r="D4904" s="329">
        <f>SUM(D4905:D4915)</f>
        <v>146.75745999999998</v>
      </c>
      <c r="E4904" s="329">
        <f>SUM(E4905:E4915)</f>
        <v>539.06004000000007</v>
      </c>
      <c r="F4904" s="392">
        <f t="shared" si="2441"/>
        <v>871.9</v>
      </c>
      <c r="G4904" s="392">
        <f>SUM(G4905:G4915)</f>
        <v>13.5</v>
      </c>
      <c r="H4904" s="529">
        <f>SUM(H4905:H4915)</f>
        <v>858.4</v>
      </c>
      <c r="I4904" s="392">
        <f t="shared" si="2442"/>
        <v>871.9</v>
      </c>
      <c r="J4904" s="392">
        <f>SUM(J4905:J4915)</f>
        <v>13.5</v>
      </c>
      <c r="K4904" s="529">
        <f>SUM(K4905:K4915)</f>
        <v>858.4</v>
      </c>
      <c r="L4904" s="392">
        <f t="shared" si="2443"/>
        <v>871.9</v>
      </c>
      <c r="M4904" s="392">
        <f>SUM(M4905:M4915)</f>
        <v>13.5</v>
      </c>
      <c r="N4904" s="529">
        <f>SUM(N4905:N4915)</f>
        <v>858.4</v>
      </c>
    </row>
    <row r="4905" spans="1:14" customFormat="1" ht="30" hidden="1" customHeight="1" x14ac:dyDescent="0.25">
      <c r="A4905" s="143" t="s">
        <v>0</v>
      </c>
      <c r="B4905" s="144" t="s">
        <v>150</v>
      </c>
      <c r="C4905" s="145">
        <f t="shared" si="2440"/>
        <v>0</v>
      </c>
      <c r="D4905" s="145">
        <v>0</v>
      </c>
      <c r="E4905" s="145">
        <v>0</v>
      </c>
      <c r="F4905" s="145">
        <f t="shared" si="2441"/>
        <v>0</v>
      </c>
      <c r="G4905" s="145">
        <v>0</v>
      </c>
      <c r="H4905" s="485">
        <v>0</v>
      </c>
      <c r="I4905" s="145">
        <f t="shared" si="2442"/>
        <v>0</v>
      </c>
      <c r="J4905" s="145">
        <v>0</v>
      </c>
      <c r="K4905" s="485">
        <v>0</v>
      </c>
      <c r="L4905" s="145">
        <f t="shared" si="2443"/>
        <v>0</v>
      </c>
      <c r="M4905" s="145">
        <v>0</v>
      </c>
      <c r="N4905" s="485">
        <v>0</v>
      </c>
    </row>
    <row r="4906" spans="1:14" customFormat="1" ht="30" hidden="1" customHeight="1" x14ac:dyDescent="0.25">
      <c r="A4906" s="151" t="s">
        <v>0</v>
      </c>
      <c r="B4906" s="158" t="s">
        <v>151</v>
      </c>
      <c r="C4906" s="155">
        <f t="shared" si="2440"/>
        <v>200.38357999999999</v>
      </c>
      <c r="D4906" s="155">
        <v>83.5</v>
      </c>
      <c r="E4906" s="155">
        <v>116.88357999999999</v>
      </c>
      <c r="F4906" s="161">
        <f t="shared" si="2441"/>
        <v>0</v>
      </c>
      <c r="G4906" s="161">
        <v>0</v>
      </c>
      <c r="H4906" s="530">
        <v>0</v>
      </c>
      <c r="I4906" s="161">
        <f t="shared" si="2442"/>
        <v>0</v>
      </c>
      <c r="J4906" s="161">
        <v>0</v>
      </c>
      <c r="K4906" s="530">
        <v>0</v>
      </c>
      <c r="L4906" s="161">
        <f t="shared" si="2443"/>
        <v>0</v>
      </c>
      <c r="M4906" s="161">
        <v>0</v>
      </c>
      <c r="N4906" s="530">
        <v>0</v>
      </c>
    </row>
    <row r="4907" spans="1:14" customFormat="1" ht="15.75" hidden="1" customHeight="1" thickBot="1" x14ac:dyDescent="0.3">
      <c r="A4907" s="140" t="s">
        <v>0</v>
      </c>
      <c r="B4907" s="148" t="s">
        <v>152</v>
      </c>
      <c r="C4907" s="142">
        <f t="shared" si="2440"/>
        <v>0</v>
      </c>
      <c r="D4907" s="142">
        <v>0</v>
      </c>
      <c r="E4907" s="142">
        <v>0</v>
      </c>
      <c r="F4907" s="142">
        <f t="shared" si="2441"/>
        <v>0</v>
      </c>
      <c r="G4907" s="142">
        <v>0</v>
      </c>
      <c r="H4907" s="477">
        <v>0</v>
      </c>
      <c r="I4907" s="142">
        <f t="shared" si="2442"/>
        <v>0</v>
      </c>
      <c r="J4907" s="142">
        <v>0</v>
      </c>
      <c r="K4907" s="477">
        <v>0</v>
      </c>
      <c r="L4907" s="142">
        <f t="shared" si="2443"/>
        <v>0</v>
      </c>
      <c r="M4907" s="142">
        <v>0</v>
      </c>
      <c r="N4907" s="477">
        <v>0</v>
      </c>
    </row>
    <row r="4908" spans="1:14" customFormat="1" ht="14.25" hidden="1" customHeight="1" thickTop="1" thickBot="1" x14ac:dyDescent="0.3">
      <c r="A4908" s="133" t="s">
        <v>0</v>
      </c>
      <c r="B4908" s="136" t="s">
        <v>153</v>
      </c>
      <c r="C4908" s="135">
        <f t="shared" si="2440"/>
        <v>0</v>
      </c>
      <c r="D4908" s="135">
        <v>0</v>
      </c>
      <c r="E4908" s="135">
        <v>0</v>
      </c>
      <c r="F4908" s="9">
        <f t="shared" si="2441"/>
        <v>0</v>
      </c>
      <c r="G4908" s="9">
        <v>0</v>
      </c>
      <c r="H4908" s="467">
        <v>0</v>
      </c>
      <c r="I4908" s="9">
        <f t="shared" si="2442"/>
        <v>0</v>
      </c>
      <c r="J4908" s="9">
        <v>0</v>
      </c>
      <c r="K4908" s="467">
        <v>0</v>
      </c>
      <c r="L4908" s="9">
        <f t="shared" si="2443"/>
        <v>0</v>
      </c>
      <c r="M4908" s="9">
        <v>0</v>
      </c>
      <c r="N4908" s="467">
        <v>0</v>
      </c>
    </row>
    <row r="4909" spans="1:14" customFormat="1" ht="19.5" hidden="1" customHeight="1" x14ac:dyDescent="0.25">
      <c r="A4909" s="151" t="s">
        <v>0</v>
      </c>
      <c r="B4909" s="158" t="s">
        <v>154</v>
      </c>
      <c r="C4909" s="155">
        <f t="shared" si="2440"/>
        <v>6.8559999999999999</v>
      </c>
      <c r="D4909" s="155">
        <v>6.8559999999999999</v>
      </c>
      <c r="E4909" s="155">
        <v>0</v>
      </c>
      <c r="F4909" s="161">
        <f t="shared" si="2441"/>
        <v>0</v>
      </c>
      <c r="G4909" s="161">
        <v>0</v>
      </c>
      <c r="H4909" s="530">
        <v>0</v>
      </c>
      <c r="I4909" s="161">
        <f t="shared" si="2442"/>
        <v>0</v>
      </c>
      <c r="J4909" s="161">
        <v>0</v>
      </c>
      <c r="K4909" s="530">
        <v>0</v>
      </c>
      <c r="L4909" s="161">
        <f t="shared" si="2443"/>
        <v>0</v>
      </c>
      <c r="M4909" s="161">
        <v>0</v>
      </c>
      <c r="N4909" s="530">
        <v>0</v>
      </c>
    </row>
    <row r="4910" spans="1:14" customFormat="1" ht="12" hidden="1" customHeight="1" thickBot="1" x14ac:dyDescent="0.3">
      <c r="A4910" s="140" t="s">
        <v>0</v>
      </c>
      <c r="B4910" s="148" t="s">
        <v>155</v>
      </c>
      <c r="C4910" s="142">
        <f t="shared" si="2440"/>
        <v>0</v>
      </c>
      <c r="D4910" s="142">
        <v>0</v>
      </c>
      <c r="E4910" s="142">
        <v>0</v>
      </c>
      <c r="F4910" s="142">
        <f t="shared" si="2441"/>
        <v>0</v>
      </c>
      <c r="G4910" s="142">
        <v>0</v>
      </c>
      <c r="H4910" s="477">
        <v>0</v>
      </c>
      <c r="I4910" s="142">
        <f t="shared" si="2442"/>
        <v>0</v>
      </c>
      <c r="J4910" s="142">
        <v>0</v>
      </c>
      <c r="K4910" s="477">
        <v>0</v>
      </c>
      <c r="L4910" s="142">
        <f t="shared" si="2443"/>
        <v>0</v>
      </c>
      <c r="M4910" s="142">
        <v>0</v>
      </c>
      <c r="N4910" s="477">
        <v>0</v>
      </c>
    </row>
    <row r="4911" spans="1:14" customFormat="1" ht="13.5" hidden="1" customHeight="1" thickTop="1" x14ac:dyDescent="0.25">
      <c r="A4911" s="133" t="s">
        <v>0</v>
      </c>
      <c r="B4911" s="136" t="s">
        <v>156</v>
      </c>
      <c r="C4911" s="135">
        <f t="shared" si="2440"/>
        <v>0</v>
      </c>
      <c r="D4911" s="135">
        <v>0</v>
      </c>
      <c r="E4911" s="135">
        <v>0</v>
      </c>
      <c r="F4911" s="135">
        <f t="shared" si="2441"/>
        <v>0</v>
      </c>
      <c r="G4911" s="135">
        <v>0</v>
      </c>
      <c r="H4911" s="476">
        <v>0</v>
      </c>
      <c r="I4911" s="135">
        <f t="shared" si="2442"/>
        <v>0</v>
      </c>
      <c r="J4911" s="135">
        <v>0</v>
      </c>
      <c r="K4911" s="476">
        <v>0</v>
      </c>
      <c r="L4911" s="135">
        <f t="shared" si="2443"/>
        <v>0</v>
      </c>
      <c r="M4911" s="135">
        <v>0</v>
      </c>
      <c r="N4911" s="476">
        <v>0</v>
      </c>
    </row>
    <row r="4912" spans="1:14" ht="24.75" hidden="1" customHeight="1" x14ac:dyDescent="0.2">
      <c r="A4912" s="388" t="s">
        <v>0</v>
      </c>
      <c r="B4912" s="393" t="s">
        <v>157</v>
      </c>
      <c r="C4912" s="329">
        <f t="shared" si="2440"/>
        <v>0</v>
      </c>
      <c r="D4912" s="329">
        <v>0</v>
      </c>
      <c r="E4912" s="329">
        <v>0</v>
      </c>
      <c r="F4912" s="329">
        <f t="shared" si="2441"/>
        <v>871.9</v>
      </c>
      <c r="G4912" s="329">
        <f>45-31.5</f>
        <v>13.5</v>
      </c>
      <c r="H4912" s="446">
        <f>704.3-45.9+200</f>
        <v>858.4</v>
      </c>
      <c r="I4912" s="329">
        <f t="shared" si="2442"/>
        <v>871.9</v>
      </c>
      <c r="J4912" s="329">
        <f>45-31.5</f>
        <v>13.5</v>
      </c>
      <c r="K4912" s="446">
        <f>704.3-45.9+200</f>
        <v>858.4</v>
      </c>
      <c r="L4912" s="329">
        <f t="shared" si="2443"/>
        <v>871.9</v>
      </c>
      <c r="M4912" s="329">
        <f>45-31.5</f>
        <v>13.5</v>
      </c>
      <c r="N4912" s="446">
        <f>704.3-45.9+200</f>
        <v>858.4</v>
      </c>
    </row>
    <row r="4913" spans="1:14" customFormat="1" ht="0.75" hidden="1" customHeight="1" thickBot="1" x14ac:dyDescent="0.3">
      <c r="A4913" s="140" t="s">
        <v>0</v>
      </c>
      <c r="B4913" s="148" t="s">
        <v>158</v>
      </c>
      <c r="C4913" s="142">
        <f t="shared" si="2440"/>
        <v>0</v>
      </c>
      <c r="D4913" s="142">
        <v>0</v>
      </c>
      <c r="E4913" s="142">
        <v>0</v>
      </c>
      <c r="F4913" s="142">
        <f t="shared" si="2441"/>
        <v>0</v>
      </c>
      <c r="G4913" s="142">
        <v>0</v>
      </c>
      <c r="H4913" s="477">
        <v>0</v>
      </c>
      <c r="I4913" s="142">
        <f t="shared" si="2442"/>
        <v>0</v>
      </c>
      <c r="J4913" s="142">
        <v>0</v>
      </c>
      <c r="K4913" s="477">
        <v>0</v>
      </c>
      <c r="L4913" s="142">
        <f t="shared" si="2443"/>
        <v>0</v>
      </c>
      <c r="M4913" s="142">
        <v>0</v>
      </c>
      <c r="N4913" s="477">
        <v>0</v>
      </c>
    </row>
    <row r="4914" spans="1:14" customFormat="1" ht="30" hidden="1" customHeight="1" thickTop="1" x14ac:dyDescent="0.25">
      <c r="A4914" s="133" t="s">
        <v>0</v>
      </c>
      <c r="B4914" s="136" t="s">
        <v>159</v>
      </c>
      <c r="C4914" s="135">
        <f t="shared" si="2440"/>
        <v>0</v>
      </c>
      <c r="D4914" s="135">
        <v>0</v>
      </c>
      <c r="E4914" s="135">
        <v>0</v>
      </c>
      <c r="F4914" s="135">
        <f t="shared" si="2441"/>
        <v>0</v>
      </c>
      <c r="G4914" s="135">
        <v>0</v>
      </c>
      <c r="H4914" s="476">
        <v>0</v>
      </c>
      <c r="I4914" s="135">
        <f t="shared" si="2442"/>
        <v>0</v>
      </c>
      <c r="J4914" s="135">
        <v>0</v>
      </c>
      <c r="K4914" s="476">
        <v>0</v>
      </c>
      <c r="L4914" s="135">
        <f t="shared" si="2443"/>
        <v>0</v>
      </c>
      <c r="M4914" s="135">
        <v>0</v>
      </c>
      <c r="N4914" s="476">
        <v>0</v>
      </c>
    </row>
    <row r="4915" spans="1:14" customFormat="1" ht="12.75" hidden="1" customHeight="1" x14ac:dyDescent="0.25">
      <c r="A4915" s="151" t="s">
        <v>0</v>
      </c>
      <c r="B4915" s="158" t="s">
        <v>160</v>
      </c>
      <c r="C4915" s="155">
        <f t="shared" si="2440"/>
        <v>478.57792000000001</v>
      </c>
      <c r="D4915" s="155">
        <v>56.40146</v>
      </c>
      <c r="E4915" s="155">
        <v>422.17646000000002</v>
      </c>
      <c r="F4915" s="161">
        <f t="shared" si="2441"/>
        <v>0</v>
      </c>
      <c r="G4915" s="161">
        <v>0</v>
      </c>
      <c r="H4915" s="530">
        <v>0</v>
      </c>
      <c r="I4915" s="161">
        <f t="shared" si="2442"/>
        <v>0</v>
      </c>
      <c r="J4915" s="161">
        <v>0</v>
      </c>
      <c r="K4915" s="530">
        <v>0</v>
      </c>
      <c r="L4915" s="161">
        <f t="shared" si="2443"/>
        <v>0</v>
      </c>
      <c r="M4915" s="161">
        <v>0</v>
      </c>
      <c r="N4915" s="530">
        <v>0</v>
      </c>
    </row>
    <row r="4916" spans="1:14" customFormat="1" ht="42" hidden="1" customHeight="1" x14ac:dyDescent="0.25">
      <c r="A4916" s="171" t="s">
        <v>0</v>
      </c>
      <c r="B4916" s="176" t="s">
        <v>161</v>
      </c>
      <c r="C4916" s="173">
        <f t="shared" si="2440"/>
        <v>28.547999999999998</v>
      </c>
      <c r="D4916" s="173">
        <f>SUM(D4917,D4924)</f>
        <v>28.547999999999998</v>
      </c>
      <c r="E4916" s="173">
        <f>SUM(E4917,E4924)</f>
        <v>0</v>
      </c>
      <c r="F4916" s="174">
        <f t="shared" si="2441"/>
        <v>0</v>
      </c>
      <c r="G4916" s="174">
        <f>SUM(G4917,G4924)</f>
        <v>0</v>
      </c>
      <c r="H4916" s="531">
        <f>SUM(H4917,H4924)</f>
        <v>0</v>
      </c>
      <c r="I4916" s="174">
        <f t="shared" si="2442"/>
        <v>0</v>
      </c>
      <c r="J4916" s="174">
        <f>SUM(J4917,J4924)</f>
        <v>0</v>
      </c>
      <c r="K4916" s="531">
        <f>SUM(K4917,K4924)</f>
        <v>0</v>
      </c>
      <c r="L4916" s="174">
        <f t="shared" si="2443"/>
        <v>0</v>
      </c>
      <c r="M4916" s="174">
        <f>SUM(M4917,M4924)</f>
        <v>0</v>
      </c>
      <c r="N4916" s="531">
        <f>SUM(N4917,N4924)</f>
        <v>0</v>
      </c>
    </row>
    <row r="4917" spans="1:14" customFormat="1" ht="26.25" hidden="1" customHeight="1" thickBot="1" x14ac:dyDescent="0.3">
      <c r="A4917" s="140" t="s">
        <v>0</v>
      </c>
      <c r="B4917" s="148" t="s">
        <v>162</v>
      </c>
      <c r="C4917" s="142">
        <f t="shared" si="2440"/>
        <v>0</v>
      </c>
      <c r="D4917" s="142">
        <f>SUM(D4918:D4923)</f>
        <v>0</v>
      </c>
      <c r="E4917" s="142">
        <f>SUM(E4918:E4923)</f>
        <v>0</v>
      </c>
      <c r="F4917" s="142">
        <f t="shared" si="2441"/>
        <v>0</v>
      </c>
      <c r="G4917" s="142">
        <f>SUM(G4918:G4923)</f>
        <v>0</v>
      </c>
      <c r="H4917" s="477">
        <f>SUM(H4918:H4923)</f>
        <v>0</v>
      </c>
      <c r="I4917" s="142">
        <f t="shared" si="2442"/>
        <v>0</v>
      </c>
      <c r="J4917" s="142">
        <f>SUM(J4918:J4923)</f>
        <v>0</v>
      </c>
      <c r="K4917" s="477">
        <f>SUM(K4918:K4923)</f>
        <v>0</v>
      </c>
      <c r="L4917" s="142">
        <f t="shared" si="2443"/>
        <v>0</v>
      </c>
      <c r="M4917" s="142">
        <f>SUM(M4918:M4923)</f>
        <v>0</v>
      </c>
      <c r="N4917" s="477">
        <f>SUM(N4918:N4923)</f>
        <v>0</v>
      </c>
    </row>
    <row r="4918" spans="1:14" customFormat="1" ht="36.75" hidden="1" customHeight="1" thickTop="1" thickBot="1" x14ac:dyDescent="0.3">
      <c r="A4918" s="1" t="s">
        <v>0</v>
      </c>
      <c r="B4918" s="6" t="s">
        <v>163</v>
      </c>
      <c r="C4918" s="9">
        <f t="shared" si="2440"/>
        <v>0</v>
      </c>
      <c r="D4918" s="9">
        <v>0</v>
      </c>
      <c r="E4918" s="9">
        <v>0</v>
      </c>
      <c r="F4918" s="9">
        <f t="shared" si="2441"/>
        <v>0</v>
      </c>
      <c r="G4918" s="9">
        <v>0</v>
      </c>
      <c r="H4918" s="467">
        <v>0</v>
      </c>
      <c r="I4918" s="9">
        <f t="shared" si="2442"/>
        <v>0</v>
      </c>
      <c r="J4918" s="9">
        <v>0</v>
      </c>
      <c r="K4918" s="467">
        <v>0</v>
      </c>
      <c r="L4918" s="9">
        <f t="shared" si="2443"/>
        <v>0</v>
      </c>
      <c r="M4918" s="9">
        <v>0</v>
      </c>
      <c r="N4918" s="467">
        <v>0</v>
      </c>
    </row>
    <row r="4919" spans="1:14" customFormat="1" ht="42" hidden="1" customHeight="1" thickTop="1" thickBot="1" x14ac:dyDescent="0.3">
      <c r="A4919" s="1" t="s">
        <v>0</v>
      </c>
      <c r="B4919" s="6" t="s">
        <v>164</v>
      </c>
      <c r="C4919" s="9">
        <f t="shared" si="2440"/>
        <v>0</v>
      </c>
      <c r="D4919" s="9">
        <v>0</v>
      </c>
      <c r="E4919" s="9">
        <v>0</v>
      </c>
      <c r="F4919" s="9">
        <f t="shared" si="2441"/>
        <v>0</v>
      </c>
      <c r="G4919" s="9">
        <v>0</v>
      </c>
      <c r="H4919" s="467">
        <v>0</v>
      </c>
      <c r="I4919" s="9">
        <f t="shared" si="2442"/>
        <v>0</v>
      </c>
      <c r="J4919" s="9">
        <v>0</v>
      </c>
      <c r="K4919" s="467">
        <v>0</v>
      </c>
      <c r="L4919" s="9">
        <f t="shared" si="2443"/>
        <v>0</v>
      </c>
      <c r="M4919" s="9">
        <v>0</v>
      </c>
      <c r="N4919" s="467">
        <v>0</v>
      </c>
    </row>
    <row r="4920" spans="1:14" customFormat="1" ht="37.5" hidden="1" customHeight="1" thickTop="1" thickBot="1" x14ac:dyDescent="0.3">
      <c r="A4920" s="1" t="s">
        <v>0</v>
      </c>
      <c r="B4920" s="6" t="s">
        <v>165</v>
      </c>
      <c r="C4920" s="9">
        <f t="shared" si="2440"/>
        <v>0</v>
      </c>
      <c r="D4920" s="9">
        <v>0</v>
      </c>
      <c r="E4920" s="9">
        <v>0</v>
      </c>
      <c r="F4920" s="9">
        <f t="shared" si="2441"/>
        <v>0</v>
      </c>
      <c r="G4920" s="9">
        <v>0</v>
      </c>
      <c r="H4920" s="467">
        <v>0</v>
      </c>
      <c r="I4920" s="9">
        <f t="shared" si="2442"/>
        <v>0</v>
      </c>
      <c r="J4920" s="9">
        <v>0</v>
      </c>
      <c r="K4920" s="467">
        <v>0</v>
      </c>
      <c r="L4920" s="9">
        <f t="shared" si="2443"/>
        <v>0</v>
      </c>
      <c r="M4920" s="9">
        <v>0</v>
      </c>
      <c r="N4920" s="467">
        <v>0</v>
      </c>
    </row>
    <row r="4921" spans="1:14" customFormat="1" ht="38.25" hidden="1" customHeight="1" thickTop="1" thickBot="1" x14ac:dyDescent="0.3">
      <c r="A4921" s="1" t="s">
        <v>0</v>
      </c>
      <c r="B4921" s="6" t="s">
        <v>166</v>
      </c>
      <c r="C4921" s="9">
        <f t="shared" si="2440"/>
        <v>0</v>
      </c>
      <c r="D4921" s="9">
        <v>0</v>
      </c>
      <c r="E4921" s="9">
        <v>0</v>
      </c>
      <c r="F4921" s="9">
        <f t="shared" si="2441"/>
        <v>0</v>
      </c>
      <c r="G4921" s="9">
        <v>0</v>
      </c>
      <c r="H4921" s="467">
        <v>0</v>
      </c>
      <c r="I4921" s="9">
        <f t="shared" si="2442"/>
        <v>0</v>
      </c>
      <c r="J4921" s="9">
        <v>0</v>
      </c>
      <c r="K4921" s="467">
        <v>0</v>
      </c>
      <c r="L4921" s="9">
        <f t="shared" si="2443"/>
        <v>0</v>
      </c>
      <c r="M4921" s="9">
        <v>0</v>
      </c>
      <c r="N4921" s="467">
        <v>0</v>
      </c>
    </row>
    <row r="4922" spans="1:14" customFormat="1" ht="24" hidden="1" customHeight="1" thickTop="1" thickBot="1" x14ac:dyDescent="0.3">
      <c r="A4922" s="1" t="s">
        <v>0</v>
      </c>
      <c r="B4922" s="6" t="s">
        <v>167</v>
      </c>
      <c r="C4922" s="9">
        <f t="shared" si="2440"/>
        <v>0</v>
      </c>
      <c r="D4922" s="9">
        <v>0</v>
      </c>
      <c r="E4922" s="9">
        <v>0</v>
      </c>
      <c r="F4922" s="9">
        <f t="shared" si="2441"/>
        <v>0</v>
      </c>
      <c r="G4922" s="9">
        <v>0</v>
      </c>
      <c r="H4922" s="467">
        <v>0</v>
      </c>
      <c r="I4922" s="9">
        <f t="shared" si="2442"/>
        <v>0</v>
      </c>
      <c r="J4922" s="9">
        <v>0</v>
      </c>
      <c r="K4922" s="467">
        <v>0</v>
      </c>
      <c r="L4922" s="9">
        <f t="shared" si="2443"/>
        <v>0</v>
      </c>
      <c r="M4922" s="9">
        <v>0</v>
      </c>
      <c r="N4922" s="467">
        <v>0</v>
      </c>
    </row>
    <row r="4923" spans="1:14" customFormat="1" ht="21.75" hidden="1" customHeight="1" thickTop="1" thickBot="1" x14ac:dyDescent="0.3">
      <c r="A4923" s="133" t="s">
        <v>0</v>
      </c>
      <c r="B4923" s="137" t="s">
        <v>168</v>
      </c>
      <c r="C4923" s="135">
        <f t="shared" si="2440"/>
        <v>0</v>
      </c>
      <c r="D4923" s="135">
        <v>0</v>
      </c>
      <c r="E4923" s="135">
        <v>0</v>
      </c>
      <c r="F4923" s="9">
        <f t="shared" si="2441"/>
        <v>0</v>
      </c>
      <c r="G4923" s="9">
        <v>0</v>
      </c>
      <c r="H4923" s="467">
        <v>0</v>
      </c>
      <c r="I4923" s="9">
        <f t="shared" si="2442"/>
        <v>0</v>
      </c>
      <c r="J4923" s="9">
        <v>0</v>
      </c>
      <c r="K4923" s="467">
        <v>0</v>
      </c>
      <c r="L4923" s="9">
        <f t="shared" si="2443"/>
        <v>0</v>
      </c>
      <c r="M4923" s="9">
        <v>0</v>
      </c>
      <c r="N4923" s="467">
        <v>0</v>
      </c>
    </row>
    <row r="4924" spans="1:14" customFormat="1" ht="38.25" hidden="1" customHeight="1" thickTop="1" x14ac:dyDescent="0.25">
      <c r="A4924" s="151" t="s">
        <v>0</v>
      </c>
      <c r="B4924" s="158" t="s">
        <v>169</v>
      </c>
      <c r="C4924" s="155">
        <f t="shared" si="2440"/>
        <v>28.547999999999998</v>
      </c>
      <c r="D4924" s="155">
        <f>SUM(D4925:D4944)</f>
        <v>28.547999999999998</v>
      </c>
      <c r="E4924" s="155">
        <f>SUM(E4925:E4944)</f>
        <v>0</v>
      </c>
      <c r="F4924" s="161">
        <f t="shared" si="2441"/>
        <v>0</v>
      </c>
      <c r="G4924" s="161">
        <f>SUM(G4925:G4944)</f>
        <v>0</v>
      </c>
      <c r="H4924" s="530">
        <f>SUM(H4925:H4944)</f>
        <v>0</v>
      </c>
      <c r="I4924" s="161">
        <f t="shared" si="2442"/>
        <v>0</v>
      </c>
      <c r="J4924" s="161">
        <f>SUM(J4925:J4944)</f>
        <v>0</v>
      </c>
      <c r="K4924" s="530">
        <f>SUM(K4925:K4944)</f>
        <v>0</v>
      </c>
      <c r="L4924" s="161">
        <f t="shared" si="2443"/>
        <v>0</v>
      </c>
      <c r="M4924" s="161">
        <f>SUM(M4925:M4944)</f>
        <v>0</v>
      </c>
      <c r="N4924" s="530">
        <f>SUM(N4925:N4944)</f>
        <v>0</v>
      </c>
    </row>
    <row r="4925" spans="1:14" customFormat="1" ht="29.25" hidden="1" customHeight="1" thickBot="1" x14ac:dyDescent="0.3">
      <c r="A4925" s="140" t="s">
        <v>0</v>
      </c>
      <c r="B4925" s="141" t="s">
        <v>30</v>
      </c>
      <c r="C4925" s="142">
        <f t="shared" si="2440"/>
        <v>0</v>
      </c>
      <c r="D4925" s="142">
        <v>0</v>
      </c>
      <c r="E4925" s="142">
        <v>0</v>
      </c>
      <c r="F4925" s="142">
        <f t="shared" si="2441"/>
        <v>0</v>
      </c>
      <c r="G4925" s="142">
        <v>0</v>
      </c>
      <c r="H4925" s="477">
        <v>0</v>
      </c>
      <c r="I4925" s="142">
        <f t="shared" si="2442"/>
        <v>0</v>
      </c>
      <c r="J4925" s="142">
        <v>0</v>
      </c>
      <c r="K4925" s="477">
        <v>0</v>
      </c>
      <c r="L4925" s="142">
        <f t="shared" si="2443"/>
        <v>0</v>
      </c>
      <c r="M4925" s="142">
        <v>0</v>
      </c>
      <c r="N4925" s="477">
        <v>0</v>
      </c>
    </row>
    <row r="4926" spans="1:14" customFormat="1" ht="25.5" hidden="1" customHeight="1" thickTop="1" thickBot="1" x14ac:dyDescent="0.3">
      <c r="A4926" s="1" t="s">
        <v>0</v>
      </c>
      <c r="B4926" s="6" t="s">
        <v>31</v>
      </c>
      <c r="C4926" s="9">
        <f t="shared" si="2440"/>
        <v>0</v>
      </c>
      <c r="D4926" s="9">
        <v>0</v>
      </c>
      <c r="E4926" s="9">
        <v>0</v>
      </c>
      <c r="F4926" s="9">
        <f t="shared" si="2441"/>
        <v>0</v>
      </c>
      <c r="G4926" s="9">
        <v>0</v>
      </c>
      <c r="H4926" s="467">
        <v>0</v>
      </c>
      <c r="I4926" s="9">
        <f t="shared" si="2442"/>
        <v>0</v>
      </c>
      <c r="J4926" s="9">
        <v>0</v>
      </c>
      <c r="K4926" s="467">
        <v>0</v>
      </c>
      <c r="L4926" s="9">
        <f t="shared" si="2443"/>
        <v>0</v>
      </c>
      <c r="M4926" s="9">
        <v>0</v>
      </c>
      <c r="N4926" s="467">
        <v>0</v>
      </c>
    </row>
    <row r="4927" spans="1:14" customFormat="1" ht="19.5" hidden="1" customHeight="1" thickTop="1" thickBot="1" x14ac:dyDescent="0.3">
      <c r="A4927" s="1" t="s">
        <v>0</v>
      </c>
      <c r="B4927" s="6" t="s">
        <v>170</v>
      </c>
      <c r="C4927" s="9">
        <f t="shared" si="2440"/>
        <v>0</v>
      </c>
      <c r="D4927" s="9">
        <v>0</v>
      </c>
      <c r="E4927" s="9">
        <v>0</v>
      </c>
      <c r="F4927" s="9">
        <f t="shared" si="2441"/>
        <v>0</v>
      </c>
      <c r="G4927" s="9">
        <v>0</v>
      </c>
      <c r="H4927" s="467">
        <v>0</v>
      </c>
      <c r="I4927" s="9">
        <f t="shared" si="2442"/>
        <v>0</v>
      </c>
      <c r="J4927" s="9">
        <v>0</v>
      </c>
      <c r="K4927" s="467">
        <v>0</v>
      </c>
      <c r="L4927" s="9">
        <f t="shared" si="2443"/>
        <v>0</v>
      </c>
      <c r="M4927" s="9">
        <v>0</v>
      </c>
      <c r="N4927" s="467">
        <v>0</v>
      </c>
    </row>
    <row r="4928" spans="1:14" customFormat="1" ht="21" hidden="1" customHeight="1" thickTop="1" thickBot="1" x14ac:dyDescent="0.3">
      <c r="A4928" s="1" t="s">
        <v>0</v>
      </c>
      <c r="B4928" s="6" t="s">
        <v>36</v>
      </c>
      <c r="C4928" s="9">
        <f t="shared" si="2440"/>
        <v>0</v>
      </c>
      <c r="D4928" s="9">
        <v>0</v>
      </c>
      <c r="E4928" s="9">
        <v>0</v>
      </c>
      <c r="F4928" s="9">
        <f t="shared" si="2441"/>
        <v>0</v>
      </c>
      <c r="G4928" s="9">
        <v>0</v>
      </c>
      <c r="H4928" s="467">
        <v>0</v>
      </c>
      <c r="I4928" s="9">
        <f t="shared" si="2442"/>
        <v>0</v>
      </c>
      <c r="J4928" s="9">
        <v>0</v>
      </c>
      <c r="K4928" s="467">
        <v>0</v>
      </c>
      <c r="L4928" s="9">
        <f t="shared" si="2443"/>
        <v>0</v>
      </c>
      <c r="M4928" s="9">
        <v>0</v>
      </c>
      <c r="N4928" s="467">
        <v>0</v>
      </c>
    </row>
    <row r="4929" spans="1:14" customFormat="1" ht="25.5" hidden="1" customHeight="1" thickTop="1" thickBot="1" x14ac:dyDescent="0.3">
      <c r="A4929" s="1" t="s">
        <v>0</v>
      </c>
      <c r="B4929" s="6" t="s">
        <v>171</v>
      </c>
      <c r="C4929" s="9">
        <f t="shared" si="2440"/>
        <v>0</v>
      </c>
      <c r="D4929" s="9">
        <v>0</v>
      </c>
      <c r="E4929" s="9">
        <v>0</v>
      </c>
      <c r="F4929" s="9">
        <f t="shared" si="2441"/>
        <v>0</v>
      </c>
      <c r="G4929" s="9">
        <v>0</v>
      </c>
      <c r="H4929" s="467">
        <v>0</v>
      </c>
      <c r="I4929" s="9">
        <f t="shared" si="2442"/>
        <v>0</v>
      </c>
      <c r="J4929" s="9">
        <v>0</v>
      </c>
      <c r="K4929" s="467">
        <v>0</v>
      </c>
      <c r="L4929" s="9">
        <f t="shared" si="2443"/>
        <v>0</v>
      </c>
      <c r="M4929" s="9">
        <v>0</v>
      </c>
      <c r="N4929" s="467">
        <v>0</v>
      </c>
    </row>
    <row r="4930" spans="1:14" customFormat="1" ht="38.25" hidden="1" customHeight="1" thickTop="1" thickBot="1" x14ac:dyDescent="0.3">
      <c r="A4930" s="1" t="s">
        <v>0</v>
      </c>
      <c r="B4930" s="6" t="s">
        <v>172</v>
      </c>
      <c r="C4930" s="9">
        <f t="shared" si="2440"/>
        <v>0</v>
      </c>
      <c r="D4930" s="9">
        <v>0</v>
      </c>
      <c r="E4930" s="9">
        <v>0</v>
      </c>
      <c r="F4930" s="9">
        <f t="shared" si="2441"/>
        <v>0</v>
      </c>
      <c r="G4930" s="9">
        <v>0</v>
      </c>
      <c r="H4930" s="467">
        <v>0</v>
      </c>
      <c r="I4930" s="9">
        <f t="shared" si="2442"/>
        <v>0</v>
      </c>
      <c r="J4930" s="9">
        <v>0</v>
      </c>
      <c r="K4930" s="467">
        <v>0</v>
      </c>
      <c r="L4930" s="9">
        <f t="shared" si="2443"/>
        <v>0</v>
      </c>
      <c r="M4930" s="9">
        <v>0</v>
      </c>
      <c r="N4930" s="467">
        <v>0</v>
      </c>
    </row>
    <row r="4931" spans="1:14" customFormat="1" ht="29.25" hidden="1" customHeight="1" thickTop="1" thickBot="1" x14ac:dyDescent="0.3">
      <c r="A4931" s="1" t="s">
        <v>0</v>
      </c>
      <c r="B4931" s="6" t="s">
        <v>173</v>
      </c>
      <c r="C4931" s="9">
        <f t="shared" ref="C4931:C4994" si="2444">SUM(D4931:E4931)</f>
        <v>0</v>
      </c>
      <c r="D4931" s="9">
        <v>0</v>
      </c>
      <c r="E4931" s="9">
        <v>0</v>
      </c>
      <c r="F4931" s="9">
        <f t="shared" ref="F4931:F4994" si="2445">SUM(G4931:H4931)</f>
        <v>0</v>
      </c>
      <c r="G4931" s="9">
        <v>0</v>
      </c>
      <c r="H4931" s="467">
        <v>0</v>
      </c>
      <c r="I4931" s="9">
        <f t="shared" ref="I4931:I4994" si="2446">SUM(J4931:K4931)</f>
        <v>0</v>
      </c>
      <c r="J4931" s="9">
        <v>0</v>
      </c>
      <c r="K4931" s="467">
        <v>0</v>
      </c>
      <c r="L4931" s="9">
        <f t="shared" ref="L4931:L4994" si="2447">SUM(M4931:N4931)</f>
        <v>0</v>
      </c>
      <c r="M4931" s="9">
        <v>0</v>
      </c>
      <c r="N4931" s="467">
        <v>0</v>
      </c>
    </row>
    <row r="4932" spans="1:14" customFormat="1" ht="26.25" hidden="1" customHeight="1" thickTop="1" thickBot="1" x14ac:dyDescent="0.3">
      <c r="A4932" s="1" t="s">
        <v>0</v>
      </c>
      <c r="B4932" s="6" t="s">
        <v>174</v>
      </c>
      <c r="C4932" s="9">
        <f t="shared" si="2444"/>
        <v>0</v>
      </c>
      <c r="D4932" s="9">
        <v>0</v>
      </c>
      <c r="E4932" s="9">
        <v>0</v>
      </c>
      <c r="F4932" s="9">
        <f t="shared" si="2445"/>
        <v>0</v>
      </c>
      <c r="G4932" s="9">
        <v>0</v>
      </c>
      <c r="H4932" s="467">
        <v>0</v>
      </c>
      <c r="I4932" s="9">
        <f t="shared" si="2446"/>
        <v>0</v>
      </c>
      <c r="J4932" s="9">
        <v>0</v>
      </c>
      <c r="K4932" s="467">
        <v>0</v>
      </c>
      <c r="L4932" s="9">
        <f t="shared" si="2447"/>
        <v>0</v>
      </c>
      <c r="M4932" s="9">
        <v>0</v>
      </c>
      <c r="N4932" s="467">
        <v>0</v>
      </c>
    </row>
    <row r="4933" spans="1:14" customFormat="1" ht="24.75" hidden="1" customHeight="1" thickTop="1" thickBot="1" x14ac:dyDescent="0.3">
      <c r="A4933" s="1" t="s">
        <v>0</v>
      </c>
      <c r="B4933" s="6" t="s">
        <v>175</v>
      </c>
      <c r="C4933" s="9">
        <f t="shared" si="2444"/>
        <v>0</v>
      </c>
      <c r="D4933" s="9">
        <v>0</v>
      </c>
      <c r="E4933" s="9">
        <v>0</v>
      </c>
      <c r="F4933" s="9">
        <f t="shared" si="2445"/>
        <v>0</v>
      </c>
      <c r="G4933" s="9">
        <v>0</v>
      </c>
      <c r="H4933" s="467">
        <v>0</v>
      </c>
      <c r="I4933" s="9">
        <f t="shared" si="2446"/>
        <v>0</v>
      </c>
      <c r="J4933" s="9">
        <v>0</v>
      </c>
      <c r="K4933" s="467">
        <v>0</v>
      </c>
      <c r="L4933" s="9">
        <f t="shared" si="2447"/>
        <v>0</v>
      </c>
      <c r="M4933" s="9">
        <v>0</v>
      </c>
      <c r="N4933" s="467">
        <v>0</v>
      </c>
    </row>
    <row r="4934" spans="1:14" customFormat="1" ht="30.75" hidden="1" customHeight="1" thickTop="1" thickBot="1" x14ac:dyDescent="0.3">
      <c r="A4934" s="1" t="s">
        <v>0</v>
      </c>
      <c r="B4934" s="6" t="s">
        <v>37</v>
      </c>
      <c r="C4934" s="9">
        <f t="shared" si="2444"/>
        <v>0</v>
      </c>
      <c r="D4934" s="9">
        <v>0</v>
      </c>
      <c r="E4934" s="9">
        <v>0</v>
      </c>
      <c r="F4934" s="9">
        <f t="shared" si="2445"/>
        <v>0</v>
      </c>
      <c r="G4934" s="9">
        <v>0</v>
      </c>
      <c r="H4934" s="467">
        <v>0</v>
      </c>
      <c r="I4934" s="9">
        <f t="shared" si="2446"/>
        <v>0</v>
      </c>
      <c r="J4934" s="9">
        <v>0</v>
      </c>
      <c r="K4934" s="467">
        <v>0</v>
      </c>
      <c r="L4934" s="9">
        <f t="shared" si="2447"/>
        <v>0</v>
      </c>
      <c r="M4934" s="9">
        <v>0</v>
      </c>
      <c r="N4934" s="467">
        <v>0</v>
      </c>
    </row>
    <row r="4935" spans="1:14" customFormat="1" ht="33.75" hidden="1" customHeight="1" thickTop="1" thickBot="1" x14ac:dyDescent="0.3">
      <c r="A4935" s="1" t="s">
        <v>0</v>
      </c>
      <c r="B4935" s="6" t="s">
        <v>38</v>
      </c>
      <c r="C4935" s="9">
        <f t="shared" si="2444"/>
        <v>0</v>
      </c>
      <c r="D4935" s="9">
        <v>0</v>
      </c>
      <c r="E4935" s="9">
        <v>0</v>
      </c>
      <c r="F4935" s="9">
        <f t="shared" si="2445"/>
        <v>0</v>
      </c>
      <c r="G4935" s="9">
        <v>0</v>
      </c>
      <c r="H4935" s="467">
        <v>0</v>
      </c>
      <c r="I4935" s="9">
        <f t="shared" si="2446"/>
        <v>0</v>
      </c>
      <c r="J4935" s="9">
        <v>0</v>
      </c>
      <c r="K4935" s="467">
        <v>0</v>
      </c>
      <c r="L4935" s="9">
        <f t="shared" si="2447"/>
        <v>0</v>
      </c>
      <c r="M4935" s="9">
        <v>0</v>
      </c>
      <c r="N4935" s="467">
        <v>0</v>
      </c>
    </row>
    <row r="4936" spans="1:14" customFormat="1" ht="28.5" hidden="1" customHeight="1" thickTop="1" thickBot="1" x14ac:dyDescent="0.3">
      <c r="A4936" s="1" t="s">
        <v>0</v>
      </c>
      <c r="B4936" s="6" t="s">
        <v>176</v>
      </c>
      <c r="C4936" s="9">
        <f t="shared" si="2444"/>
        <v>0</v>
      </c>
      <c r="D4936" s="9">
        <v>0</v>
      </c>
      <c r="E4936" s="9">
        <v>0</v>
      </c>
      <c r="F4936" s="9">
        <f t="shared" si="2445"/>
        <v>0</v>
      </c>
      <c r="G4936" s="9">
        <v>0</v>
      </c>
      <c r="H4936" s="467">
        <v>0</v>
      </c>
      <c r="I4936" s="9">
        <f t="shared" si="2446"/>
        <v>0</v>
      </c>
      <c r="J4936" s="9">
        <v>0</v>
      </c>
      <c r="K4936" s="467">
        <v>0</v>
      </c>
      <c r="L4936" s="9">
        <f t="shared" si="2447"/>
        <v>0</v>
      </c>
      <c r="M4936" s="9">
        <v>0</v>
      </c>
      <c r="N4936" s="467">
        <v>0</v>
      </c>
    </row>
    <row r="4937" spans="1:14" customFormat="1" ht="42" hidden="1" customHeight="1" thickTop="1" thickBot="1" x14ac:dyDescent="0.3">
      <c r="A4937" s="1" t="s">
        <v>0</v>
      </c>
      <c r="B4937" s="6" t="s">
        <v>177</v>
      </c>
      <c r="C4937" s="9">
        <f t="shared" si="2444"/>
        <v>0</v>
      </c>
      <c r="D4937" s="9">
        <v>0</v>
      </c>
      <c r="E4937" s="9">
        <v>0</v>
      </c>
      <c r="F4937" s="9">
        <f t="shared" si="2445"/>
        <v>0</v>
      </c>
      <c r="G4937" s="9">
        <v>0</v>
      </c>
      <c r="H4937" s="467">
        <v>0</v>
      </c>
      <c r="I4937" s="9">
        <f t="shared" si="2446"/>
        <v>0</v>
      </c>
      <c r="J4937" s="9">
        <v>0</v>
      </c>
      <c r="K4937" s="467">
        <v>0</v>
      </c>
      <c r="L4937" s="9">
        <f t="shared" si="2447"/>
        <v>0</v>
      </c>
      <c r="M4937" s="9">
        <v>0</v>
      </c>
      <c r="N4937" s="467">
        <v>0</v>
      </c>
    </row>
    <row r="4938" spans="1:14" customFormat="1" ht="33" hidden="1" customHeight="1" thickTop="1" thickBot="1" x14ac:dyDescent="0.3">
      <c r="A4938" s="1" t="s">
        <v>0</v>
      </c>
      <c r="B4938" s="6" t="s">
        <v>178</v>
      </c>
      <c r="C4938" s="9">
        <f t="shared" si="2444"/>
        <v>0</v>
      </c>
      <c r="D4938" s="9">
        <v>0</v>
      </c>
      <c r="E4938" s="9">
        <v>0</v>
      </c>
      <c r="F4938" s="9">
        <f t="shared" si="2445"/>
        <v>0</v>
      </c>
      <c r="G4938" s="9">
        <v>0</v>
      </c>
      <c r="H4938" s="467">
        <v>0</v>
      </c>
      <c r="I4938" s="9">
        <f t="shared" si="2446"/>
        <v>0</v>
      </c>
      <c r="J4938" s="9">
        <v>0</v>
      </c>
      <c r="K4938" s="467">
        <v>0</v>
      </c>
      <c r="L4938" s="9">
        <f t="shared" si="2447"/>
        <v>0</v>
      </c>
      <c r="M4938" s="9">
        <v>0</v>
      </c>
      <c r="N4938" s="467">
        <v>0</v>
      </c>
    </row>
    <row r="4939" spans="1:14" customFormat="1" ht="37.5" hidden="1" customHeight="1" thickBot="1" x14ac:dyDescent="0.3">
      <c r="A4939" s="1" t="s">
        <v>0</v>
      </c>
      <c r="B4939" s="6" t="s">
        <v>43</v>
      </c>
      <c r="C4939" s="9">
        <f t="shared" si="2444"/>
        <v>0</v>
      </c>
      <c r="D4939" s="9">
        <v>0</v>
      </c>
      <c r="E4939" s="9">
        <v>0</v>
      </c>
      <c r="F4939" s="9">
        <f t="shared" si="2445"/>
        <v>0</v>
      </c>
      <c r="G4939" s="9">
        <v>0</v>
      </c>
      <c r="H4939" s="467">
        <v>0</v>
      </c>
      <c r="I4939" s="9">
        <f t="shared" si="2446"/>
        <v>0</v>
      </c>
      <c r="J4939" s="9">
        <v>0</v>
      </c>
      <c r="K4939" s="467">
        <v>0</v>
      </c>
      <c r="L4939" s="9">
        <f t="shared" si="2447"/>
        <v>0</v>
      </c>
      <c r="M4939" s="9">
        <v>0</v>
      </c>
      <c r="N4939" s="467">
        <v>0</v>
      </c>
    </row>
    <row r="4940" spans="1:14" customFormat="1" ht="34.5" hidden="1" customHeight="1" thickTop="1" thickBot="1" x14ac:dyDescent="0.3">
      <c r="A4940" s="1" t="s">
        <v>0</v>
      </c>
      <c r="B4940" s="6" t="s">
        <v>179</v>
      </c>
      <c r="C4940" s="9">
        <f t="shared" si="2444"/>
        <v>0</v>
      </c>
      <c r="D4940" s="9">
        <v>0</v>
      </c>
      <c r="E4940" s="9">
        <v>0</v>
      </c>
      <c r="F4940" s="9">
        <f t="shared" si="2445"/>
        <v>0</v>
      </c>
      <c r="G4940" s="9">
        <v>0</v>
      </c>
      <c r="H4940" s="467">
        <v>0</v>
      </c>
      <c r="I4940" s="9">
        <f t="shared" si="2446"/>
        <v>0</v>
      </c>
      <c r="J4940" s="9">
        <v>0</v>
      </c>
      <c r="K4940" s="467">
        <v>0</v>
      </c>
      <c r="L4940" s="9">
        <f t="shared" si="2447"/>
        <v>0</v>
      </c>
      <c r="M4940" s="9">
        <v>0</v>
      </c>
      <c r="N4940" s="467">
        <v>0</v>
      </c>
    </row>
    <row r="4941" spans="1:14" customFormat="1" ht="53.25" hidden="1" customHeight="1" thickTop="1" thickBot="1" x14ac:dyDescent="0.3">
      <c r="A4941" s="1" t="s">
        <v>0</v>
      </c>
      <c r="B4941" s="6" t="s">
        <v>180</v>
      </c>
      <c r="C4941" s="9">
        <f t="shared" si="2444"/>
        <v>0</v>
      </c>
      <c r="D4941" s="9">
        <v>0</v>
      </c>
      <c r="E4941" s="9">
        <v>0</v>
      </c>
      <c r="F4941" s="9">
        <f t="shared" si="2445"/>
        <v>0</v>
      </c>
      <c r="G4941" s="9">
        <v>0</v>
      </c>
      <c r="H4941" s="467">
        <v>0</v>
      </c>
      <c r="I4941" s="9">
        <f t="shared" si="2446"/>
        <v>0</v>
      </c>
      <c r="J4941" s="9">
        <v>0</v>
      </c>
      <c r="K4941" s="467">
        <v>0</v>
      </c>
      <c r="L4941" s="9">
        <f t="shared" si="2447"/>
        <v>0</v>
      </c>
      <c r="M4941" s="9">
        <v>0</v>
      </c>
      <c r="N4941" s="467">
        <v>0</v>
      </c>
    </row>
    <row r="4942" spans="1:14" customFormat="1" ht="29.25" hidden="1" customHeight="1" thickTop="1" thickBot="1" x14ac:dyDescent="0.3">
      <c r="A4942" s="1" t="s">
        <v>0</v>
      </c>
      <c r="B4942" s="6" t="s">
        <v>181</v>
      </c>
      <c r="C4942" s="9">
        <f t="shared" si="2444"/>
        <v>0</v>
      </c>
      <c r="D4942" s="9">
        <v>0</v>
      </c>
      <c r="E4942" s="9">
        <v>0</v>
      </c>
      <c r="F4942" s="9">
        <f t="shared" si="2445"/>
        <v>0</v>
      </c>
      <c r="G4942" s="9">
        <v>0</v>
      </c>
      <c r="H4942" s="467">
        <v>0</v>
      </c>
      <c r="I4942" s="9">
        <f t="shared" si="2446"/>
        <v>0</v>
      </c>
      <c r="J4942" s="9">
        <v>0</v>
      </c>
      <c r="K4942" s="467">
        <v>0</v>
      </c>
      <c r="L4942" s="9">
        <f t="shared" si="2447"/>
        <v>0</v>
      </c>
      <c r="M4942" s="9">
        <v>0</v>
      </c>
      <c r="N4942" s="467">
        <v>0</v>
      </c>
    </row>
    <row r="4943" spans="1:14" customFormat="1" ht="24.75" hidden="1" customHeight="1" thickTop="1" thickBot="1" x14ac:dyDescent="0.3">
      <c r="A4943" s="133" t="s">
        <v>0</v>
      </c>
      <c r="B4943" s="137" t="s">
        <v>182</v>
      </c>
      <c r="C4943" s="135">
        <f t="shared" si="2444"/>
        <v>0</v>
      </c>
      <c r="D4943" s="135">
        <v>0</v>
      </c>
      <c r="E4943" s="135">
        <v>0</v>
      </c>
      <c r="F4943" s="9">
        <f t="shared" si="2445"/>
        <v>0</v>
      </c>
      <c r="G4943" s="9">
        <v>0</v>
      </c>
      <c r="H4943" s="467">
        <v>0</v>
      </c>
      <c r="I4943" s="9">
        <f t="shared" si="2446"/>
        <v>0</v>
      </c>
      <c r="J4943" s="9">
        <v>0</v>
      </c>
      <c r="K4943" s="467">
        <v>0</v>
      </c>
      <c r="L4943" s="9">
        <f t="shared" si="2447"/>
        <v>0</v>
      </c>
      <c r="M4943" s="9">
        <v>0</v>
      </c>
      <c r="N4943" s="467">
        <v>0</v>
      </c>
    </row>
    <row r="4944" spans="1:14" customFormat="1" ht="24" hidden="1" customHeight="1" thickTop="1" x14ac:dyDescent="0.25">
      <c r="A4944" s="151" t="s">
        <v>0</v>
      </c>
      <c r="B4944" s="159" t="s">
        <v>183</v>
      </c>
      <c r="C4944" s="155">
        <f t="shared" si="2444"/>
        <v>28.547999999999998</v>
      </c>
      <c r="D4944" s="155">
        <v>28.547999999999998</v>
      </c>
      <c r="E4944" s="155">
        <v>0</v>
      </c>
      <c r="F4944" s="161">
        <f t="shared" si="2445"/>
        <v>0</v>
      </c>
      <c r="G4944" s="161">
        <v>0</v>
      </c>
      <c r="H4944" s="530">
        <v>0</v>
      </c>
      <c r="I4944" s="161">
        <f t="shared" si="2446"/>
        <v>0</v>
      </c>
      <c r="J4944" s="161">
        <v>0</v>
      </c>
      <c r="K4944" s="530">
        <v>0</v>
      </c>
      <c r="L4944" s="161">
        <f t="shared" si="2447"/>
        <v>0</v>
      </c>
      <c r="M4944" s="161">
        <v>0</v>
      </c>
      <c r="N4944" s="530">
        <v>0</v>
      </c>
    </row>
    <row r="4945" spans="1:14" customFormat="1" ht="23.25" hidden="1" customHeight="1" thickBot="1" x14ac:dyDescent="0.3">
      <c r="A4945" s="140" t="s">
        <v>0</v>
      </c>
      <c r="B4945" s="147" t="s">
        <v>184</v>
      </c>
      <c r="C4945" s="142">
        <f t="shared" si="2444"/>
        <v>0</v>
      </c>
      <c r="D4945" s="142">
        <f>SUM(D4946:D4947)</f>
        <v>0</v>
      </c>
      <c r="E4945" s="142">
        <f>SUM(E4946:E4947)</f>
        <v>0</v>
      </c>
      <c r="F4945" s="142">
        <f t="shared" si="2445"/>
        <v>0</v>
      </c>
      <c r="G4945" s="142">
        <f>SUM(G4946:G4947)</f>
        <v>0</v>
      </c>
      <c r="H4945" s="477">
        <f>SUM(H4946:H4947)</f>
        <v>0</v>
      </c>
      <c r="I4945" s="142">
        <f t="shared" si="2446"/>
        <v>0</v>
      </c>
      <c r="J4945" s="142">
        <f>SUM(J4946:J4947)</f>
        <v>0</v>
      </c>
      <c r="K4945" s="477">
        <f>SUM(K4946:K4947)</f>
        <v>0</v>
      </c>
      <c r="L4945" s="142">
        <f t="shared" si="2447"/>
        <v>0</v>
      </c>
      <c r="M4945" s="142">
        <f>SUM(M4946:M4947)</f>
        <v>0</v>
      </c>
      <c r="N4945" s="477">
        <f>SUM(N4946:N4947)</f>
        <v>0</v>
      </c>
    </row>
    <row r="4946" spans="1:14" customFormat="1" ht="26.25" hidden="1" customHeight="1" thickTop="1" thickBot="1" x14ac:dyDescent="0.3">
      <c r="A4946" s="1" t="s">
        <v>0</v>
      </c>
      <c r="B4946" s="5" t="s">
        <v>185</v>
      </c>
      <c r="C4946" s="9">
        <f t="shared" si="2444"/>
        <v>0</v>
      </c>
      <c r="D4946" s="9">
        <v>0</v>
      </c>
      <c r="E4946" s="9">
        <v>0</v>
      </c>
      <c r="F4946" s="9">
        <f t="shared" si="2445"/>
        <v>0</v>
      </c>
      <c r="G4946" s="9">
        <v>0</v>
      </c>
      <c r="H4946" s="467">
        <v>0</v>
      </c>
      <c r="I4946" s="9">
        <f t="shared" si="2446"/>
        <v>0</v>
      </c>
      <c r="J4946" s="9">
        <v>0</v>
      </c>
      <c r="K4946" s="467">
        <v>0</v>
      </c>
      <c r="L4946" s="9">
        <f t="shared" si="2447"/>
        <v>0</v>
      </c>
      <c r="M4946" s="9">
        <v>0</v>
      </c>
      <c r="N4946" s="467">
        <v>0</v>
      </c>
    </row>
    <row r="4947" spans="1:14" customFormat="1" ht="19.5" hidden="1" customHeight="1" thickTop="1" thickBot="1" x14ac:dyDescent="0.3">
      <c r="A4947" s="1" t="s">
        <v>0</v>
      </c>
      <c r="B4947" s="5" t="s">
        <v>186</v>
      </c>
      <c r="C4947" s="9">
        <f t="shared" si="2444"/>
        <v>0</v>
      </c>
      <c r="D4947" s="9">
        <f>SUM(D4948:D4949)</f>
        <v>0</v>
      </c>
      <c r="E4947" s="9">
        <f>SUM(E4948:E4949)</f>
        <v>0</v>
      </c>
      <c r="F4947" s="9">
        <f t="shared" si="2445"/>
        <v>0</v>
      </c>
      <c r="G4947" s="9">
        <f>SUM(G4948:G4949)</f>
        <v>0</v>
      </c>
      <c r="H4947" s="467">
        <f>SUM(H4948:H4949)</f>
        <v>0</v>
      </c>
      <c r="I4947" s="9">
        <f t="shared" si="2446"/>
        <v>0</v>
      </c>
      <c r="J4947" s="9">
        <f>SUM(J4948:J4949)</f>
        <v>0</v>
      </c>
      <c r="K4947" s="467">
        <f>SUM(K4948:K4949)</f>
        <v>0</v>
      </c>
      <c r="L4947" s="9">
        <f t="shared" si="2447"/>
        <v>0</v>
      </c>
      <c r="M4947" s="9">
        <f>SUM(M4948:M4949)</f>
        <v>0</v>
      </c>
      <c r="N4947" s="467">
        <f>SUM(N4948:N4949)</f>
        <v>0</v>
      </c>
    </row>
    <row r="4948" spans="1:14" customFormat="1" ht="24" hidden="1" customHeight="1" thickTop="1" thickBot="1" x14ac:dyDescent="0.3">
      <c r="A4948" s="1" t="s">
        <v>0</v>
      </c>
      <c r="B4948" s="6" t="s">
        <v>187</v>
      </c>
      <c r="C4948" s="9">
        <f t="shared" si="2444"/>
        <v>0</v>
      </c>
      <c r="D4948" s="9">
        <v>0</v>
      </c>
      <c r="E4948" s="9">
        <v>0</v>
      </c>
      <c r="F4948" s="9">
        <f t="shared" si="2445"/>
        <v>0</v>
      </c>
      <c r="G4948" s="9">
        <v>0</v>
      </c>
      <c r="H4948" s="467">
        <v>0</v>
      </c>
      <c r="I4948" s="9">
        <f t="shared" si="2446"/>
        <v>0</v>
      </c>
      <c r="J4948" s="9">
        <v>0</v>
      </c>
      <c r="K4948" s="467">
        <v>0</v>
      </c>
      <c r="L4948" s="9">
        <f t="shared" si="2447"/>
        <v>0</v>
      </c>
      <c r="M4948" s="9">
        <v>0</v>
      </c>
      <c r="N4948" s="467">
        <v>0</v>
      </c>
    </row>
    <row r="4949" spans="1:14" customFormat="1" ht="21.75" hidden="1" customHeight="1" thickTop="1" thickBot="1" x14ac:dyDescent="0.3">
      <c r="A4949" s="1" t="s">
        <v>0</v>
      </c>
      <c r="B4949" s="6" t="s">
        <v>188</v>
      </c>
      <c r="C4949" s="9">
        <f t="shared" si="2444"/>
        <v>0</v>
      </c>
      <c r="D4949" s="9">
        <v>0</v>
      </c>
      <c r="E4949" s="9">
        <v>0</v>
      </c>
      <c r="F4949" s="9">
        <f t="shared" si="2445"/>
        <v>0</v>
      </c>
      <c r="G4949" s="9">
        <v>0</v>
      </c>
      <c r="H4949" s="467">
        <v>0</v>
      </c>
      <c r="I4949" s="9">
        <f t="shared" si="2446"/>
        <v>0</v>
      </c>
      <c r="J4949" s="9">
        <v>0</v>
      </c>
      <c r="K4949" s="467">
        <v>0</v>
      </c>
      <c r="L4949" s="9">
        <f t="shared" si="2447"/>
        <v>0</v>
      </c>
      <c r="M4949" s="9">
        <v>0</v>
      </c>
      <c r="N4949" s="467">
        <v>0</v>
      </c>
    </row>
    <row r="4950" spans="1:14" customFormat="1" ht="30.75" hidden="1" customHeight="1" thickTop="1" thickBot="1" x14ac:dyDescent="0.3">
      <c r="A4950" s="1" t="s">
        <v>0</v>
      </c>
      <c r="B4950" s="3" t="s">
        <v>189</v>
      </c>
      <c r="C4950" s="9">
        <f t="shared" si="2444"/>
        <v>0</v>
      </c>
      <c r="D4950" s="9">
        <f>SUM(D4951:D4952)</f>
        <v>0</v>
      </c>
      <c r="E4950" s="9">
        <f>SUM(E4951:E4952)</f>
        <v>0</v>
      </c>
      <c r="F4950" s="9">
        <f t="shared" si="2445"/>
        <v>0</v>
      </c>
      <c r="G4950" s="9">
        <f>SUM(G4951:G4952)</f>
        <v>0</v>
      </c>
      <c r="H4950" s="467">
        <f>SUM(H4951:H4952)</f>
        <v>0</v>
      </c>
      <c r="I4950" s="9">
        <f t="shared" si="2446"/>
        <v>0</v>
      </c>
      <c r="J4950" s="9">
        <f>SUM(J4951:J4952)</f>
        <v>0</v>
      </c>
      <c r="K4950" s="467">
        <f>SUM(K4951:K4952)</f>
        <v>0</v>
      </c>
      <c r="L4950" s="9">
        <f t="shared" si="2447"/>
        <v>0</v>
      </c>
      <c r="M4950" s="9">
        <f>SUM(M4951:M4952)</f>
        <v>0</v>
      </c>
      <c r="N4950" s="467">
        <f>SUM(N4951:N4952)</f>
        <v>0</v>
      </c>
    </row>
    <row r="4951" spans="1:14" customFormat="1" ht="30.75" hidden="1" customHeight="1" thickTop="1" thickBot="1" x14ac:dyDescent="0.3">
      <c r="A4951" s="1" t="s">
        <v>0</v>
      </c>
      <c r="B4951" s="4" t="s">
        <v>190</v>
      </c>
      <c r="C4951" s="9">
        <f t="shared" si="2444"/>
        <v>0</v>
      </c>
      <c r="D4951" s="9">
        <v>0</v>
      </c>
      <c r="E4951" s="9">
        <v>0</v>
      </c>
      <c r="F4951" s="9">
        <f t="shared" si="2445"/>
        <v>0</v>
      </c>
      <c r="G4951" s="9">
        <v>0</v>
      </c>
      <c r="H4951" s="467">
        <v>0</v>
      </c>
      <c r="I4951" s="9">
        <f t="shared" si="2446"/>
        <v>0</v>
      </c>
      <c r="J4951" s="9">
        <v>0</v>
      </c>
      <c r="K4951" s="467">
        <v>0</v>
      </c>
      <c r="L4951" s="9">
        <f t="shared" si="2447"/>
        <v>0</v>
      </c>
      <c r="M4951" s="9">
        <v>0</v>
      </c>
      <c r="N4951" s="467">
        <v>0</v>
      </c>
    </row>
    <row r="4952" spans="1:14" customFormat="1" ht="23.25" hidden="1" customHeight="1" thickTop="1" thickBot="1" x14ac:dyDescent="0.3">
      <c r="A4952" s="1" t="s">
        <v>0</v>
      </c>
      <c r="B4952" s="4" t="s">
        <v>191</v>
      </c>
      <c r="C4952" s="9">
        <f t="shared" si="2444"/>
        <v>0</v>
      </c>
      <c r="D4952" s="9">
        <f>SUM(D4953:D4956)</f>
        <v>0</v>
      </c>
      <c r="E4952" s="9">
        <f>SUM(E4953:E4956)</f>
        <v>0</v>
      </c>
      <c r="F4952" s="9">
        <f t="shared" si="2445"/>
        <v>0</v>
      </c>
      <c r="G4952" s="9">
        <f>SUM(G4953:G4956)</f>
        <v>0</v>
      </c>
      <c r="H4952" s="467">
        <f>SUM(H4953:H4956)</f>
        <v>0</v>
      </c>
      <c r="I4952" s="9">
        <f t="shared" si="2446"/>
        <v>0</v>
      </c>
      <c r="J4952" s="9">
        <f>SUM(J4953:J4956)</f>
        <v>0</v>
      </c>
      <c r="K4952" s="467">
        <f>SUM(K4953:K4956)</f>
        <v>0</v>
      </c>
      <c r="L4952" s="9">
        <f t="shared" si="2447"/>
        <v>0</v>
      </c>
      <c r="M4952" s="9">
        <f>SUM(M4953:M4956)</f>
        <v>0</v>
      </c>
      <c r="N4952" s="467">
        <f>SUM(N4953:N4956)</f>
        <v>0</v>
      </c>
    </row>
    <row r="4953" spans="1:14" customFormat="1" ht="24.75" hidden="1" customHeight="1" thickTop="1" thickBot="1" x14ac:dyDescent="0.3">
      <c r="A4953" s="1" t="s">
        <v>0</v>
      </c>
      <c r="B4953" s="5" t="s">
        <v>192</v>
      </c>
      <c r="C4953" s="9">
        <f t="shared" si="2444"/>
        <v>0</v>
      </c>
      <c r="D4953" s="9">
        <v>0</v>
      </c>
      <c r="E4953" s="9">
        <v>0</v>
      </c>
      <c r="F4953" s="9">
        <f t="shared" si="2445"/>
        <v>0</v>
      </c>
      <c r="G4953" s="9">
        <v>0</v>
      </c>
      <c r="H4953" s="467">
        <v>0</v>
      </c>
      <c r="I4953" s="9">
        <f t="shared" si="2446"/>
        <v>0</v>
      </c>
      <c r="J4953" s="9">
        <v>0</v>
      </c>
      <c r="K4953" s="467">
        <v>0</v>
      </c>
      <c r="L4953" s="9">
        <f t="shared" si="2447"/>
        <v>0</v>
      </c>
      <c r="M4953" s="9">
        <v>0</v>
      </c>
      <c r="N4953" s="467">
        <v>0</v>
      </c>
    </row>
    <row r="4954" spans="1:14" customFormat="1" ht="24" hidden="1" customHeight="1" thickTop="1" thickBot="1" x14ac:dyDescent="0.3">
      <c r="A4954" s="1" t="s">
        <v>0</v>
      </c>
      <c r="B4954" s="5" t="s">
        <v>193</v>
      </c>
      <c r="C4954" s="9">
        <f t="shared" si="2444"/>
        <v>0</v>
      </c>
      <c r="D4954" s="9">
        <v>0</v>
      </c>
      <c r="E4954" s="9">
        <v>0</v>
      </c>
      <c r="F4954" s="9">
        <f t="shared" si="2445"/>
        <v>0</v>
      </c>
      <c r="G4954" s="9">
        <v>0</v>
      </c>
      <c r="H4954" s="467">
        <v>0</v>
      </c>
      <c r="I4954" s="9">
        <f t="shared" si="2446"/>
        <v>0</v>
      </c>
      <c r="J4954" s="9">
        <v>0</v>
      </c>
      <c r="K4954" s="467">
        <v>0</v>
      </c>
      <c r="L4954" s="9">
        <f t="shared" si="2447"/>
        <v>0</v>
      </c>
      <c r="M4954" s="9">
        <v>0</v>
      </c>
      <c r="N4954" s="467">
        <v>0</v>
      </c>
    </row>
    <row r="4955" spans="1:14" customFormat="1" ht="26.25" hidden="1" customHeight="1" thickTop="1" thickBot="1" x14ac:dyDescent="0.3">
      <c r="A4955" s="1" t="s">
        <v>0</v>
      </c>
      <c r="B4955" s="5" t="s">
        <v>194</v>
      </c>
      <c r="C4955" s="9">
        <f t="shared" si="2444"/>
        <v>0</v>
      </c>
      <c r="D4955" s="9">
        <v>0</v>
      </c>
      <c r="E4955" s="9">
        <v>0</v>
      </c>
      <c r="F4955" s="9">
        <f t="shared" si="2445"/>
        <v>0</v>
      </c>
      <c r="G4955" s="9">
        <v>0</v>
      </c>
      <c r="H4955" s="467">
        <v>0</v>
      </c>
      <c r="I4955" s="9">
        <f t="shared" si="2446"/>
        <v>0</v>
      </c>
      <c r="J4955" s="9">
        <v>0</v>
      </c>
      <c r="K4955" s="467">
        <v>0</v>
      </c>
      <c r="L4955" s="9">
        <f t="shared" si="2447"/>
        <v>0</v>
      </c>
      <c r="M4955" s="9">
        <v>0</v>
      </c>
      <c r="N4955" s="467">
        <v>0</v>
      </c>
    </row>
    <row r="4956" spans="1:14" customFormat="1" ht="26.25" hidden="1" customHeight="1" thickBot="1" x14ac:dyDescent="0.3">
      <c r="A4956" s="1" t="s">
        <v>0</v>
      </c>
      <c r="B4956" s="5" t="s">
        <v>195</v>
      </c>
      <c r="C4956" s="9">
        <f t="shared" si="2444"/>
        <v>0</v>
      </c>
      <c r="D4956" s="9">
        <v>0</v>
      </c>
      <c r="E4956" s="9">
        <v>0</v>
      </c>
      <c r="F4956" s="9">
        <f t="shared" si="2445"/>
        <v>0</v>
      </c>
      <c r="G4956" s="9">
        <v>0</v>
      </c>
      <c r="H4956" s="467">
        <v>0</v>
      </c>
      <c r="I4956" s="9">
        <f t="shared" si="2446"/>
        <v>0</v>
      </c>
      <c r="J4956" s="9">
        <v>0</v>
      </c>
      <c r="K4956" s="467">
        <v>0</v>
      </c>
      <c r="L4956" s="9">
        <f t="shared" si="2447"/>
        <v>0</v>
      </c>
      <c r="M4956" s="9">
        <v>0</v>
      </c>
      <c r="N4956" s="467">
        <v>0</v>
      </c>
    </row>
    <row r="4957" spans="1:14" customFormat="1" ht="22.5" hidden="1" customHeight="1" thickTop="1" thickBot="1" x14ac:dyDescent="0.3">
      <c r="A4957" s="1" t="s">
        <v>0</v>
      </c>
      <c r="B4957" s="3" t="s">
        <v>196</v>
      </c>
      <c r="C4957" s="9">
        <f t="shared" si="2444"/>
        <v>0</v>
      </c>
      <c r="D4957" s="9">
        <v>0</v>
      </c>
      <c r="E4957" s="9">
        <v>0</v>
      </c>
      <c r="F4957" s="9">
        <f t="shared" si="2445"/>
        <v>0</v>
      </c>
      <c r="G4957" s="9">
        <v>0</v>
      </c>
      <c r="H4957" s="467">
        <v>0</v>
      </c>
      <c r="I4957" s="9">
        <f t="shared" si="2446"/>
        <v>0</v>
      </c>
      <c r="J4957" s="9">
        <v>0</v>
      </c>
      <c r="K4957" s="467">
        <v>0</v>
      </c>
      <c r="L4957" s="9">
        <f t="shared" si="2447"/>
        <v>0</v>
      </c>
      <c r="M4957" s="9">
        <v>0</v>
      </c>
      <c r="N4957" s="467">
        <v>0</v>
      </c>
    </row>
    <row r="4958" spans="1:14" customFormat="1" ht="1.5" hidden="1" customHeight="1" thickTop="1" thickBot="1" x14ac:dyDescent="0.3">
      <c r="A4958" s="1" t="s">
        <v>0</v>
      </c>
      <c r="B4958" s="3" t="s">
        <v>197</v>
      </c>
      <c r="C4958" s="9">
        <f t="shared" si="2444"/>
        <v>0</v>
      </c>
      <c r="D4958" s="9">
        <f>SUM(D4959:D4961,D4964)</f>
        <v>0</v>
      </c>
      <c r="E4958" s="9">
        <f>SUM(E4959:E4961,E4964)</f>
        <v>0</v>
      </c>
      <c r="F4958" s="9">
        <f t="shared" si="2445"/>
        <v>0</v>
      </c>
      <c r="G4958" s="9">
        <f>SUM(G4959:G4961,G4964)</f>
        <v>0</v>
      </c>
      <c r="H4958" s="467">
        <f>SUM(H4959:H4961,H4964)</f>
        <v>0</v>
      </c>
      <c r="I4958" s="9">
        <f t="shared" si="2446"/>
        <v>0</v>
      </c>
      <c r="J4958" s="9">
        <f>SUM(J4959:J4961,J4964)</f>
        <v>0</v>
      </c>
      <c r="K4958" s="467">
        <f>SUM(K4959:K4961,K4964)</f>
        <v>0</v>
      </c>
      <c r="L4958" s="9">
        <f t="shared" si="2447"/>
        <v>0</v>
      </c>
      <c r="M4958" s="9">
        <f>SUM(M4959:M4961,M4964)</f>
        <v>0</v>
      </c>
      <c r="N4958" s="467">
        <f>SUM(N4959:N4961,N4964)</f>
        <v>0</v>
      </c>
    </row>
    <row r="4959" spans="1:14" customFormat="1" ht="27" hidden="1" customHeight="1" thickTop="1" thickBot="1" x14ac:dyDescent="0.3">
      <c r="A4959" s="1" t="s">
        <v>0</v>
      </c>
      <c r="B4959" s="4" t="s">
        <v>198</v>
      </c>
      <c r="C4959" s="9">
        <f t="shared" si="2444"/>
        <v>0</v>
      </c>
      <c r="D4959" s="9">
        <v>0</v>
      </c>
      <c r="E4959" s="9">
        <v>0</v>
      </c>
      <c r="F4959" s="9">
        <f t="shared" si="2445"/>
        <v>0</v>
      </c>
      <c r="G4959" s="9">
        <v>0</v>
      </c>
      <c r="H4959" s="467">
        <v>0</v>
      </c>
      <c r="I4959" s="9">
        <f t="shared" si="2446"/>
        <v>0</v>
      </c>
      <c r="J4959" s="9">
        <v>0</v>
      </c>
      <c r="K4959" s="467">
        <v>0</v>
      </c>
      <c r="L4959" s="9">
        <f t="shared" si="2447"/>
        <v>0</v>
      </c>
      <c r="M4959" s="9">
        <v>0</v>
      </c>
      <c r="N4959" s="467">
        <v>0</v>
      </c>
    </row>
    <row r="4960" spans="1:14" customFormat="1" ht="34.5" hidden="1" customHeight="1" thickTop="1" thickBot="1" x14ac:dyDescent="0.3">
      <c r="A4960" s="1" t="s">
        <v>0</v>
      </c>
      <c r="B4960" s="4" t="s">
        <v>199</v>
      </c>
      <c r="C4960" s="9">
        <f t="shared" si="2444"/>
        <v>0</v>
      </c>
      <c r="D4960" s="9">
        <v>0</v>
      </c>
      <c r="E4960" s="9">
        <v>0</v>
      </c>
      <c r="F4960" s="9">
        <f t="shared" si="2445"/>
        <v>0</v>
      </c>
      <c r="G4960" s="9">
        <v>0</v>
      </c>
      <c r="H4960" s="467">
        <v>0</v>
      </c>
      <c r="I4960" s="9">
        <f t="shared" si="2446"/>
        <v>0</v>
      </c>
      <c r="J4960" s="9">
        <v>0</v>
      </c>
      <c r="K4960" s="467">
        <v>0</v>
      </c>
      <c r="L4960" s="9">
        <f t="shared" si="2447"/>
        <v>0</v>
      </c>
      <c r="M4960" s="9">
        <v>0</v>
      </c>
      <c r="N4960" s="467">
        <v>0</v>
      </c>
    </row>
    <row r="4961" spans="1:14" customFormat="1" ht="24.75" hidden="1" customHeight="1" thickTop="1" thickBot="1" x14ac:dyDescent="0.3">
      <c r="A4961" s="1" t="s">
        <v>0</v>
      </c>
      <c r="B4961" s="4" t="s">
        <v>200</v>
      </c>
      <c r="C4961" s="9">
        <f t="shared" si="2444"/>
        <v>0</v>
      </c>
      <c r="D4961" s="9">
        <f>SUM(D4962:D4963)</f>
        <v>0</v>
      </c>
      <c r="E4961" s="9">
        <f>SUM(E4962:E4963)</f>
        <v>0</v>
      </c>
      <c r="F4961" s="9">
        <f t="shared" si="2445"/>
        <v>0</v>
      </c>
      <c r="G4961" s="9">
        <f>SUM(G4962:G4963)</f>
        <v>0</v>
      </c>
      <c r="H4961" s="467">
        <f>SUM(H4962:H4963)</f>
        <v>0</v>
      </c>
      <c r="I4961" s="9">
        <f t="shared" si="2446"/>
        <v>0</v>
      </c>
      <c r="J4961" s="9">
        <f>SUM(J4962:J4963)</f>
        <v>0</v>
      </c>
      <c r="K4961" s="467">
        <f>SUM(K4962:K4963)</f>
        <v>0</v>
      </c>
      <c r="L4961" s="9">
        <f t="shared" si="2447"/>
        <v>0</v>
      </c>
      <c r="M4961" s="9">
        <f>SUM(M4962:M4963)</f>
        <v>0</v>
      </c>
      <c r="N4961" s="467">
        <f>SUM(N4962:N4963)</f>
        <v>0</v>
      </c>
    </row>
    <row r="4962" spans="1:14" customFormat="1" ht="24" hidden="1" customHeight="1" thickTop="1" thickBot="1" x14ac:dyDescent="0.3">
      <c r="A4962" s="1" t="s">
        <v>0</v>
      </c>
      <c r="B4962" s="5" t="s">
        <v>201</v>
      </c>
      <c r="C4962" s="9">
        <f t="shared" si="2444"/>
        <v>0</v>
      </c>
      <c r="D4962" s="9">
        <v>0</v>
      </c>
      <c r="E4962" s="9">
        <v>0</v>
      </c>
      <c r="F4962" s="9">
        <f t="shared" si="2445"/>
        <v>0</v>
      </c>
      <c r="G4962" s="9">
        <v>0</v>
      </c>
      <c r="H4962" s="467">
        <v>0</v>
      </c>
      <c r="I4962" s="9">
        <f t="shared" si="2446"/>
        <v>0</v>
      </c>
      <c r="J4962" s="9">
        <v>0</v>
      </c>
      <c r="K4962" s="467">
        <v>0</v>
      </c>
      <c r="L4962" s="9">
        <f t="shared" si="2447"/>
        <v>0</v>
      </c>
      <c r="M4962" s="9">
        <v>0</v>
      </c>
      <c r="N4962" s="467">
        <v>0</v>
      </c>
    </row>
    <row r="4963" spans="1:14" customFormat="1" ht="23.25" hidden="1" customHeight="1" thickTop="1" thickBot="1" x14ac:dyDescent="0.3">
      <c r="A4963" s="1" t="s">
        <v>0</v>
      </c>
      <c r="B4963" s="5" t="s">
        <v>202</v>
      </c>
      <c r="C4963" s="9">
        <f t="shared" si="2444"/>
        <v>0</v>
      </c>
      <c r="D4963" s="9">
        <v>0</v>
      </c>
      <c r="E4963" s="9">
        <v>0</v>
      </c>
      <c r="F4963" s="9">
        <f t="shared" si="2445"/>
        <v>0</v>
      </c>
      <c r="G4963" s="9">
        <v>0</v>
      </c>
      <c r="H4963" s="467">
        <v>0</v>
      </c>
      <c r="I4963" s="9">
        <f t="shared" si="2446"/>
        <v>0</v>
      </c>
      <c r="J4963" s="9">
        <v>0</v>
      </c>
      <c r="K4963" s="467">
        <v>0</v>
      </c>
      <c r="L4963" s="9">
        <f t="shared" si="2447"/>
        <v>0</v>
      </c>
      <c r="M4963" s="9">
        <v>0</v>
      </c>
      <c r="N4963" s="467">
        <v>0</v>
      </c>
    </row>
    <row r="4964" spans="1:14" customFormat="1" ht="14.25" hidden="1" customHeight="1" thickTop="1" thickBot="1" x14ac:dyDescent="0.3">
      <c r="A4964" s="1" t="s">
        <v>0</v>
      </c>
      <c r="B4964" s="4" t="s">
        <v>203</v>
      </c>
      <c r="C4964" s="9">
        <f t="shared" si="2444"/>
        <v>0</v>
      </c>
      <c r="D4964" s="9">
        <v>0</v>
      </c>
      <c r="E4964" s="9">
        <v>0</v>
      </c>
      <c r="F4964" s="9">
        <f t="shared" si="2445"/>
        <v>0</v>
      </c>
      <c r="G4964" s="9">
        <v>0</v>
      </c>
      <c r="H4964" s="467">
        <v>0</v>
      </c>
      <c r="I4964" s="9">
        <f t="shared" si="2446"/>
        <v>0</v>
      </c>
      <c r="J4964" s="9">
        <v>0</v>
      </c>
      <c r="K4964" s="467">
        <v>0</v>
      </c>
      <c r="L4964" s="9">
        <f t="shared" si="2447"/>
        <v>0</v>
      </c>
      <c r="M4964" s="9">
        <v>0</v>
      </c>
      <c r="N4964" s="467">
        <v>0</v>
      </c>
    </row>
    <row r="4965" spans="1:14" customFormat="1" ht="23.25" hidden="1" customHeight="1" thickTop="1" thickBot="1" x14ac:dyDescent="0.3">
      <c r="A4965" s="1" t="s">
        <v>0</v>
      </c>
      <c r="B4965" s="2" t="s">
        <v>204</v>
      </c>
      <c r="C4965" s="9">
        <f t="shared" si="2444"/>
        <v>0</v>
      </c>
      <c r="D4965" s="9">
        <f>SUM(D4966,D4974,D4982)</f>
        <v>0</v>
      </c>
      <c r="E4965" s="9">
        <f>SUM(E4966,E4974,E4982)</f>
        <v>0</v>
      </c>
      <c r="F4965" s="9">
        <f t="shared" si="2445"/>
        <v>0</v>
      </c>
      <c r="G4965" s="9">
        <f>SUM(G4966,G4974,G4982)</f>
        <v>0</v>
      </c>
      <c r="H4965" s="467">
        <f>SUM(H4966,H4974,H4982)</f>
        <v>0</v>
      </c>
      <c r="I4965" s="9">
        <f t="shared" si="2446"/>
        <v>0</v>
      </c>
      <c r="J4965" s="9">
        <f>SUM(J4966,J4974,J4982)</f>
        <v>0</v>
      </c>
      <c r="K4965" s="467">
        <f>SUM(K4966,K4974,K4982)</f>
        <v>0</v>
      </c>
      <c r="L4965" s="9">
        <f t="shared" si="2447"/>
        <v>0</v>
      </c>
      <c r="M4965" s="9">
        <f>SUM(M4966,M4974,M4982)</f>
        <v>0</v>
      </c>
      <c r="N4965" s="467">
        <f>SUM(N4966,N4974,N4982)</f>
        <v>0</v>
      </c>
    </row>
    <row r="4966" spans="1:14" customFormat="1" ht="18.75" hidden="1" customHeight="1" thickTop="1" thickBot="1" x14ac:dyDescent="0.3">
      <c r="A4966" s="1" t="s">
        <v>0</v>
      </c>
      <c r="B4966" s="3" t="s">
        <v>205</v>
      </c>
      <c r="C4966" s="9">
        <f t="shared" si="2444"/>
        <v>0</v>
      </c>
      <c r="D4966" s="9">
        <f>SUM(D4967:D4973)</f>
        <v>0</v>
      </c>
      <c r="E4966" s="9">
        <f>SUM(E4967:E4973)</f>
        <v>0</v>
      </c>
      <c r="F4966" s="9">
        <f t="shared" si="2445"/>
        <v>0</v>
      </c>
      <c r="G4966" s="9">
        <f>SUM(G4967:G4973)</f>
        <v>0</v>
      </c>
      <c r="H4966" s="467">
        <f>SUM(H4967:H4973)</f>
        <v>0</v>
      </c>
      <c r="I4966" s="9">
        <f t="shared" si="2446"/>
        <v>0</v>
      </c>
      <c r="J4966" s="9">
        <f>SUM(J4967:J4973)</f>
        <v>0</v>
      </c>
      <c r="K4966" s="467">
        <f>SUM(K4967:K4973)</f>
        <v>0</v>
      </c>
      <c r="L4966" s="9">
        <f t="shared" si="2447"/>
        <v>0</v>
      </c>
      <c r="M4966" s="9">
        <f>SUM(M4967:M4973)</f>
        <v>0</v>
      </c>
      <c r="N4966" s="467">
        <f>SUM(N4967:N4973)</f>
        <v>0</v>
      </c>
    </row>
    <row r="4967" spans="1:14" customFormat="1" ht="27.75" hidden="1" customHeight="1" thickTop="1" thickBot="1" x14ac:dyDescent="0.3">
      <c r="A4967" s="1" t="s">
        <v>0</v>
      </c>
      <c r="B4967" s="4" t="s">
        <v>206</v>
      </c>
      <c r="C4967" s="9">
        <f t="shared" si="2444"/>
        <v>0</v>
      </c>
      <c r="D4967" s="9">
        <v>0</v>
      </c>
      <c r="E4967" s="9">
        <v>0</v>
      </c>
      <c r="F4967" s="9">
        <f t="shared" si="2445"/>
        <v>0</v>
      </c>
      <c r="G4967" s="9">
        <v>0</v>
      </c>
      <c r="H4967" s="467">
        <v>0</v>
      </c>
      <c r="I4967" s="9">
        <f t="shared" si="2446"/>
        <v>0</v>
      </c>
      <c r="J4967" s="9">
        <v>0</v>
      </c>
      <c r="K4967" s="467">
        <v>0</v>
      </c>
      <c r="L4967" s="9">
        <f t="shared" si="2447"/>
        <v>0</v>
      </c>
      <c r="M4967" s="9">
        <v>0</v>
      </c>
      <c r="N4967" s="467">
        <v>0</v>
      </c>
    </row>
    <row r="4968" spans="1:14" customFormat="1" ht="30" hidden="1" customHeight="1" thickTop="1" thickBot="1" x14ac:dyDescent="0.3">
      <c r="A4968" s="1" t="s">
        <v>0</v>
      </c>
      <c r="B4968" s="4" t="s">
        <v>207</v>
      </c>
      <c r="C4968" s="9">
        <f t="shared" si="2444"/>
        <v>0</v>
      </c>
      <c r="D4968" s="9">
        <v>0</v>
      </c>
      <c r="E4968" s="9">
        <v>0</v>
      </c>
      <c r="F4968" s="9">
        <f t="shared" si="2445"/>
        <v>0</v>
      </c>
      <c r="G4968" s="9">
        <v>0</v>
      </c>
      <c r="H4968" s="467">
        <v>0</v>
      </c>
      <c r="I4968" s="9">
        <f t="shared" si="2446"/>
        <v>0</v>
      </c>
      <c r="J4968" s="9">
        <v>0</v>
      </c>
      <c r="K4968" s="467">
        <v>0</v>
      </c>
      <c r="L4968" s="9">
        <f t="shared" si="2447"/>
        <v>0</v>
      </c>
      <c r="M4968" s="9">
        <v>0</v>
      </c>
      <c r="N4968" s="467">
        <v>0</v>
      </c>
    </row>
    <row r="4969" spans="1:14" customFormat="1" ht="29.25" hidden="1" customHeight="1" thickTop="1" thickBot="1" x14ac:dyDescent="0.3">
      <c r="A4969" s="1" t="s">
        <v>0</v>
      </c>
      <c r="B4969" s="4" t="s">
        <v>208</v>
      </c>
      <c r="C4969" s="9">
        <f t="shared" si="2444"/>
        <v>0</v>
      </c>
      <c r="D4969" s="9">
        <v>0</v>
      </c>
      <c r="E4969" s="9">
        <v>0</v>
      </c>
      <c r="F4969" s="9">
        <f t="shared" si="2445"/>
        <v>0</v>
      </c>
      <c r="G4969" s="9">
        <v>0</v>
      </c>
      <c r="H4969" s="467">
        <v>0</v>
      </c>
      <c r="I4969" s="9">
        <f t="shared" si="2446"/>
        <v>0</v>
      </c>
      <c r="J4969" s="9">
        <v>0</v>
      </c>
      <c r="K4969" s="467">
        <v>0</v>
      </c>
      <c r="L4969" s="9">
        <f t="shared" si="2447"/>
        <v>0</v>
      </c>
      <c r="M4969" s="9">
        <v>0</v>
      </c>
      <c r="N4969" s="467">
        <v>0</v>
      </c>
    </row>
    <row r="4970" spans="1:14" customFormat="1" ht="25.5" hidden="1" customHeight="1" thickTop="1" thickBot="1" x14ac:dyDescent="0.3">
      <c r="A4970" s="1" t="s">
        <v>0</v>
      </c>
      <c r="B4970" s="4" t="s">
        <v>209</v>
      </c>
      <c r="C4970" s="9">
        <f t="shared" si="2444"/>
        <v>0</v>
      </c>
      <c r="D4970" s="9">
        <v>0</v>
      </c>
      <c r="E4970" s="9">
        <v>0</v>
      </c>
      <c r="F4970" s="9">
        <f t="shared" si="2445"/>
        <v>0</v>
      </c>
      <c r="G4970" s="9">
        <v>0</v>
      </c>
      <c r="H4970" s="467">
        <v>0</v>
      </c>
      <c r="I4970" s="9">
        <f t="shared" si="2446"/>
        <v>0</v>
      </c>
      <c r="J4970" s="9">
        <v>0</v>
      </c>
      <c r="K4970" s="467">
        <v>0</v>
      </c>
      <c r="L4970" s="9">
        <f t="shared" si="2447"/>
        <v>0</v>
      </c>
      <c r="M4970" s="9">
        <v>0</v>
      </c>
      <c r="N4970" s="467">
        <v>0</v>
      </c>
    </row>
    <row r="4971" spans="1:14" customFormat="1" ht="11.25" hidden="1" customHeight="1" thickTop="1" thickBot="1" x14ac:dyDescent="0.3">
      <c r="A4971" s="1" t="s">
        <v>0</v>
      </c>
      <c r="B4971" s="4" t="s">
        <v>210</v>
      </c>
      <c r="C4971" s="9">
        <f t="shared" si="2444"/>
        <v>0</v>
      </c>
      <c r="D4971" s="9">
        <v>0</v>
      </c>
      <c r="E4971" s="9">
        <v>0</v>
      </c>
      <c r="F4971" s="9">
        <f t="shared" si="2445"/>
        <v>0</v>
      </c>
      <c r="G4971" s="9">
        <v>0</v>
      </c>
      <c r="H4971" s="467">
        <v>0</v>
      </c>
      <c r="I4971" s="9">
        <f t="shared" si="2446"/>
        <v>0</v>
      </c>
      <c r="J4971" s="9">
        <v>0</v>
      </c>
      <c r="K4971" s="467">
        <v>0</v>
      </c>
      <c r="L4971" s="9">
        <f t="shared" si="2447"/>
        <v>0</v>
      </c>
      <c r="M4971" s="9">
        <v>0</v>
      </c>
      <c r="N4971" s="467">
        <v>0</v>
      </c>
    </row>
    <row r="4972" spans="1:14" customFormat="1" ht="30.75" hidden="1" customHeight="1" thickTop="1" thickBot="1" x14ac:dyDescent="0.3">
      <c r="A4972" s="1" t="s">
        <v>0</v>
      </c>
      <c r="B4972" s="4" t="s">
        <v>211</v>
      </c>
      <c r="C4972" s="9">
        <f t="shared" si="2444"/>
        <v>0</v>
      </c>
      <c r="D4972" s="9">
        <v>0</v>
      </c>
      <c r="E4972" s="9">
        <v>0</v>
      </c>
      <c r="F4972" s="9">
        <f t="shared" si="2445"/>
        <v>0</v>
      </c>
      <c r="G4972" s="9">
        <v>0</v>
      </c>
      <c r="H4972" s="467">
        <v>0</v>
      </c>
      <c r="I4972" s="9">
        <f t="shared" si="2446"/>
        <v>0</v>
      </c>
      <c r="J4972" s="9">
        <v>0</v>
      </c>
      <c r="K4972" s="467">
        <v>0</v>
      </c>
      <c r="L4972" s="9">
        <f t="shared" si="2447"/>
        <v>0</v>
      </c>
      <c r="M4972" s="9">
        <v>0</v>
      </c>
      <c r="N4972" s="467">
        <v>0</v>
      </c>
    </row>
    <row r="4973" spans="1:14" customFormat="1" ht="25.5" hidden="1" customHeight="1" thickTop="1" thickBot="1" x14ac:dyDescent="0.3">
      <c r="A4973" s="1" t="s">
        <v>0</v>
      </c>
      <c r="B4973" s="4" t="s">
        <v>212</v>
      </c>
      <c r="C4973" s="9">
        <f t="shared" si="2444"/>
        <v>0</v>
      </c>
      <c r="D4973" s="9">
        <v>0</v>
      </c>
      <c r="E4973" s="9">
        <v>0</v>
      </c>
      <c r="F4973" s="9">
        <f t="shared" si="2445"/>
        <v>0</v>
      </c>
      <c r="G4973" s="9">
        <v>0</v>
      </c>
      <c r="H4973" s="467">
        <v>0</v>
      </c>
      <c r="I4973" s="9">
        <f t="shared" si="2446"/>
        <v>0</v>
      </c>
      <c r="J4973" s="9">
        <v>0</v>
      </c>
      <c r="K4973" s="467">
        <v>0</v>
      </c>
      <c r="L4973" s="9">
        <f t="shared" si="2447"/>
        <v>0</v>
      </c>
      <c r="M4973" s="9">
        <v>0</v>
      </c>
      <c r="N4973" s="467">
        <v>0</v>
      </c>
    </row>
    <row r="4974" spans="1:14" customFormat="1" ht="22.5" hidden="1" customHeight="1" thickTop="1" thickBot="1" x14ac:dyDescent="0.3">
      <c r="A4974" s="1" t="s">
        <v>0</v>
      </c>
      <c r="B4974" s="3" t="s">
        <v>213</v>
      </c>
      <c r="C4974" s="9">
        <f t="shared" si="2444"/>
        <v>0</v>
      </c>
      <c r="D4974" s="9">
        <f>SUM(D4975:D4981)</f>
        <v>0</v>
      </c>
      <c r="E4974" s="9">
        <f>SUM(E4975:E4981)</f>
        <v>0</v>
      </c>
      <c r="F4974" s="9">
        <f t="shared" si="2445"/>
        <v>0</v>
      </c>
      <c r="G4974" s="9">
        <f>SUM(G4975:G4981)</f>
        <v>0</v>
      </c>
      <c r="H4974" s="467">
        <f>SUM(H4975:H4981)</f>
        <v>0</v>
      </c>
      <c r="I4974" s="9">
        <f t="shared" si="2446"/>
        <v>0</v>
      </c>
      <c r="J4974" s="9">
        <f>SUM(J4975:J4981)</f>
        <v>0</v>
      </c>
      <c r="K4974" s="467">
        <f>SUM(K4975:K4981)</f>
        <v>0</v>
      </c>
      <c r="L4974" s="9">
        <f t="shared" si="2447"/>
        <v>0</v>
      </c>
      <c r="M4974" s="9">
        <f>SUM(M4975:M4981)</f>
        <v>0</v>
      </c>
      <c r="N4974" s="467">
        <f>SUM(N4975:N4981)</f>
        <v>0</v>
      </c>
    </row>
    <row r="4975" spans="1:14" customFormat="1" ht="21" hidden="1" customHeight="1" thickTop="1" thickBot="1" x14ac:dyDescent="0.3">
      <c r="A4975" s="1" t="s">
        <v>0</v>
      </c>
      <c r="B4975" s="4" t="s">
        <v>206</v>
      </c>
      <c r="C4975" s="9">
        <f t="shared" si="2444"/>
        <v>0</v>
      </c>
      <c r="D4975" s="9">
        <v>0</v>
      </c>
      <c r="E4975" s="9">
        <v>0</v>
      </c>
      <c r="F4975" s="9">
        <f t="shared" si="2445"/>
        <v>0</v>
      </c>
      <c r="G4975" s="9">
        <v>0</v>
      </c>
      <c r="H4975" s="467">
        <v>0</v>
      </c>
      <c r="I4975" s="9">
        <f t="shared" si="2446"/>
        <v>0</v>
      </c>
      <c r="J4975" s="9">
        <v>0</v>
      </c>
      <c r="K4975" s="467">
        <v>0</v>
      </c>
      <c r="L4975" s="9">
        <f t="shared" si="2447"/>
        <v>0</v>
      </c>
      <c r="M4975" s="9">
        <v>0</v>
      </c>
      <c r="N4975" s="467">
        <v>0</v>
      </c>
    </row>
    <row r="4976" spans="1:14" customFormat="1" ht="6.75" hidden="1" customHeight="1" thickBot="1" x14ac:dyDescent="0.3">
      <c r="A4976" s="1" t="s">
        <v>0</v>
      </c>
      <c r="B4976" s="4" t="s">
        <v>207</v>
      </c>
      <c r="C4976" s="9">
        <f t="shared" si="2444"/>
        <v>0</v>
      </c>
      <c r="D4976" s="9">
        <v>0</v>
      </c>
      <c r="E4976" s="9">
        <v>0</v>
      </c>
      <c r="F4976" s="9">
        <f t="shared" si="2445"/>
        <v>0</v>
      </c>
      <c r="G4976" s="9">
        <v>0</v>
      </c>
      <c r="H4976" s="467">
        <v>0</v>
      </c>
      <c r="I4976" s="9">
        <f t="shared" si="2446"/>
        <v>0</v>
      </c>
      <c r="J4976" s="9">
        <v>0</v>
      </c>
      <c r="K4976" s="467">
        <v>0</v>
      </c>
      <c r="L4976" s="9">
        <f t="shared" si="2447"/>
        <v>0</v>
      </c>
      <c r="M4976" s="9">
        <v>0</v>
      </c>
      <c r="N4976" s="467">
        <v>0</v>
      </c>
    </row>
    <row r="4977" spans="1:14" customFormat="1" ht="26.25" hidden="1" customHeight="1" thickTop="1" thickBot="1" x14ac:dyDescent="0.3">
      <c r="A4977" s="1" t="s">
        <v>0</v>
      </c>
      <c r="B4977" s="4" t="s">
        <v>214</v>
      </c>
      <c r="C4977" s="9">
        <f t="shared" si="2444"/>
        <v>0</v>
      </c>
      <c r="D4977" s="9">
        <v>0</v>
      </c>
      <c r="E4977" s="9">
        <v>0</v>
      </c>
      <c r="F4977" s="9">
        <f t="shared" si="2445"/>
        <v>0</v>
      </c>
      <c r="G4977" s="9">
        <v>0</v>
      </c>
      <c r="H4977" s="467">
        <v>0</v>
      </c>
      <c r="I4977" s="9">
        <f t="shared" si="2446"/>
        <v>0</v>
      </c>
      <c r="J4977" s="9">
        <v>0</v>
      </c>
      <c r="K4977" s="467">
        <v>0</v>
      </c>
      <c r="L4977" s="9">
        <f t="shared" si="2447"/>
        <v>0</v>
      </c>
      <c r="M4977" s="9">
        <v>0</v>
      </c>
      <c r="N4977" s="467">
        <v>0</v>
      </c>
    </row>
    <row r="4978" spans="1:14" customFormat="1" ht="27" hidden="1" customHeight="1" thickTop="1" thickBot="1" x14ac:dyDescent="0.3">
      <c r="A4978" s="1" t="s">
        <v>0</v>
      </c>
      <c r="B4978" s="4" t="s">
        <v>215</v>
      </c>
      <c r="C4978" s="9">
        <f t="shared" si="2444"/>
        <v>0</v>
      </c>
      <c r="D4978" s="9">
        <v>0</v>
      </c>
      <c r="E4978" s="9">
        <v>0</v>
      </c>
      <c r="F4978" s="9">
        <f t="shared" si="2445"/>
        <v>0</v>
      </c>
      <c r="G4978" s="9">
        <v>0</v>
      </c>
      <c r="H4978" s="467">
        <v>0</v>
      </c>
      <c r="I4978" s="9">
        <f t="shared" si="2446"/>
        <v>0</v>
      </c>
      <c r="J4978" s="9">
        <v>0</v>
      </c>
      <c r="K4978" s="467">
        <v>0</v>
      </c>
      <c r="L4978" s="9">
        <f t="shared" si="2447"/>
        <v>0</v>
      </c>
      <c r="M4978" s="9">
        <v>0</v>
      </c>
      <c r="N4978" s="467">
        <v>0</v>
      </c>
    </row>
    <row r="4979" spans="1:14" customFormat="1" ht="24" hidden="1" customHeight="1" thickTop="1" thickBot="1" x14ac:dyDescent="0.3">
      <c r="A4979" s="1" t="s">
        <v>0</v>
      </c>
      <c r="B4979" s="4" t="s">
        <v>216</v>
      </c>
      <c r="C4979" s="9">
        <f t="shared" si="2444"/>
        <v>0</v>
      </c>
      <c r="D4979" s="9">
        <v>0</v>
      </c>
      <c r="E4979" s="9">
        <v>0</v>
      </c>
      <c r="F4979" s="9">
        <f t="shared" si="2445"/>
        <v>0</v>
      </c>
      <c r="G4979" s="9">
        <v>0</v>
      </c>
      <c r="H4979" s="467">
        <v>0</v>
      </c>
      <c r="I4979" s="9">
        <f t="shared" si="2446"/>
        <v>0</v>
      </c>
      <c r="J4979" s="9">
        <v>0</v>
      </c>
      <c r="K4979" s="467">
        <v>0</v>
      </c>
      <c r="L4979" s="9">
        <f t="shared" si="2447"/>
        <v>0</v>
      </c>
      <c r="M4979" s="9">
        <v>0</v>
      </c>
      <c r="N4979" s="467">
        <v>0</v>
      </c>
    </row>
    <row r="4980" spans="1:14" customFormat="1" ht="28.5" hidden="1" customHeight="1" thickTop="1" thickBot="1" x14ac:dyDescent="0.3">
      <c r="A4980" s="1" t="s">
        <v>0</v>
      </c>
      <c r="B4980" s="4" t="s">
        <v>217</v>
      </c>
      <c r="C4980" s="9">
        <f t="shared" si="2444"/>
        <v>0</v>
      </c>
      <c r="D4980" s="9">
        <v>0</v>
      </c>
      <c r="E4980" s="9">
        <v>0</v>
      </c>
      <c r="F4980" s="9">
        <f t="shared" si="2445"/>
        <v>0</v>
      </c>
      <c r="G4980" s="9">
        <v>0</v>
      </c>
      <c r="H4980" s="467">
        <v>0</v>
      </c>
      <c r="I4980" s="9">
        <f t="shared" si="2446"/>
        <v>0</v>
      </c>
      <c r="J4980" s="9">
        <v>0</v>
      </c>
      <c r="K4980" s="467">
        <v>0</v>
      </c>
      <c r="L4980" s="9">
        <f t="shared" si="2447"/>
        <v>0</v>
      </c>
      <c r="M4980" s="9">
        <v>0</v>
      </c>
      <c r="N4980" s="467">
        <v>0</v>
      </c>
    </row>
    <row r="4981" spans="1:14" customFormat="1" ht="27" hidden="1" customHeight="1" thickTop="1" thickBot="1" x14ac:dyDescent="0.3">
      <c r="A4981" s="1" t="s">
        <v>0</v>
      </c>
      <c r="B4981" s="4" t="s">
        <v>212</v>
      </c>
      <c r="C4981" s="9">
        <f t="shared" si="2444"/>
        <v>0</v>
      </c>
      <c r="D4981" s="9">
        <v>0</v>
      </c>
      <c r="E4981" s="9">
        <v>0</v>
      </c>
      <c r="F4981" s="9">
        <f t="shared" si="2445"/>
        <v>0</v>
      </c>
      <c r="G4981" s="9">
        <v>0</v>
      </c>
      <c r="H4981" s="467">
        <v>0</v>
      </c>
      <c r="I4981" s="9">
        <f t="shared" si="2446"/>
        <v>0</v>
      </c>
      <c r="J4981" s="9">
        <v>0</v>
      </c>
      <c r="K4981" s="467">
        <v>0</v>
      </c>
      <c r="L4981" s="9">
        <f t="shared" si="2447"/>
        <v>0</v>
      </c>
      <c r="M4981" s="9">
        <v>0</v>
      </c>
      <c r="N4981" s="467">
        <v>0</v>
      </c>
    </row>
    <row r="4982" spans="1:14" customFormat="1" ht="27" hidden="1" customHeight="1" thickTop="1" x14ac:dyDescent="0.25">
      <c r="A4982" s="133" t="s">
        <v>0</v>
      </c>
      <c r="B4982" s="139" t="s">
        <v>218</v>
      </c>
      <c r="C4982" s="135">
        <f t="shared" si="2444"/>
        <v>0</v>
      </c>
      <c r="D4982" s="135">
        <v>0</v>
      </c>
      <c r="E4982" s="135">
        <v>0</v>
      </c>
      <c r="F4982" s="135">
        <f t="shared" si="2445"/>
        <v>0</v>
      </c>
      <c r="G4982" s="135">
        <v>0</v>
      </c>
      <c r="H4982" s="476">
        <v>0</v>
      </c>
      <c r="I4982" s="135">
        <f t="shared" si="2446"/>
        <v>0</v>
      </c>
      <c r="J4982" s="135">
        <v>0</v>
      </c>
      <c r="K4982" s="476">
        <v>0</v>
      </c>
      <c r="L4982" s="135">
        <f t="shared" si="2447"/>
        <v>0</v>
      </c>
      <c r="M4982" s="135">
        <v>0</v>
      </c>
      <c r="N4982" s="476">
        <v>0</v>
      </c>
    </row>
    <row r="4983" spans="1:14" s="333" customFormat="1" ht="25.5" hidden="1" customHeight="1" x14ac:dyDescent="0.2">
      <c r="A4983" s="334" t="s">
        <v>0</v>
      </c>
      <c r="B4983" s="337" t="s">
        <v>219</v>
      </c>
      <c r="C4983" s="338">
        <f t="shared" si="2444"/>
        <v>0</v>
      </c>
      <c r="D4983" s="338">
        <f>SUM(D4984,D4992)</f>
        <v>0</v>
      </c>
      <c r="E4983" s="338">
        <f>SUM(E4984,E4992)</f>
        <v>0</v>
      </c>
      <c r="F4983" s="338">
        <f t="shared" si="2445"/>
        <v>0</v>
      </c>
      <c r="G4983" s="338">
        <f>SUM(G4984,G4992)</f>
        <v>0</v>
      </c>
      <c r="H4983" s="483">
        <f>SUM(H4984,H4992)</f>
        <v>0</v>
      </c>
      <c r="I4983" s="338">
        <f t="shared" si="2446"/>
        <v>0</v>
      </c>
      <c r="J4983" s="338">
        <f>SUM(J4984,J4992)</f>
        <v>0</v>
      </c>
      <c r="K4983" s="483">
        <f>SUM(K4984,K4992)</f>
        <v>0</v>
      </c>
      <c r="L4983" s="338">
        <f t="shared" si="2447"/>
        <v>0</v>
      </c>
      <c r="M4983" s="338">
        <f>SUM(M4984,M4992)</f>
        <v>0</v>
      </c>
      <c r="N4983" s="483">
        <f>SUM(N4984,N4992)</f>
        <v>0</v>
      </c>
    </row>
    <row r="4984" spans="1:14" customFormat="1" ht="24" hidden="1" customHeight="1" thickBot="1" x14ac:dyDescent="0.3">
      <c r="A4984" s="140" t="s">
        <v>0</v>
      </c>
      <c r="B4984" s="149" t="s">
        <v>205</v>
      </c>
      <c r="C4984" s="142">
        <f t="shared" si="2444"/>
        <v>0</v>
      </c>
      <c r="D4984" s="142">
        <f>SUM(D4985:D4991)</f>
        <v>0</v>
      </c>
      <c r="E4984" s="142">
        <f>SUM(E4985:E4991)</f>
        <v>0</v>
      </c>
      <c r="F4984" s="142">
        <f t="shared" si="2445"/>
        <v>0</v>
      </c>
      <c r="G4984" s="142">
        <f>SUM(G4985:G4991)</f>
        <v>0</v>
      </c>
      <c r="H4984" s="477">
        <f>SUM(H4985:H4991)</f>
        <v>0</v>
      </c>
      <c r="I4984" s="142">
        <f t="shared" si="2446"/>
        <v>0</v>
      </c>
      <c r="J4984" s="142">
        <f>SUM(J4985:J4991)</f>
        <v>0</v>
      </c>
      <c r="K4984" s="477">
        <f>SUM(K4985:K4991)</f>
        <v>0</v>
      </c>
      <c r="L4984" s="142">
        <f t="shared" si="2447"/>
        <v>0</v>
      </c>
      <c r="M4984" s="142">
        <f>SUM(M4985:M4991)</f>
        <v>0</v>
      </c>
      <c r="N4984" s="477">
        <f>SUM(N4985:N4991)</f>
        <v>0</v>
      </c>
    </row>
    <row r="4985" spans="1:14" customFormat="1" ht="24" hidden="1" customHeight="1" thickTop="1" thickBot="1" x14ac:dyDescent="0.3">
      <c r="A4985" s="1" t="s">
        <v>0</v>
      </c>
      <c r="B4985" s="4" t="s">
        <v>206</v>
      </c>
      <c r="C4985" s="9">
        <f t="shared" si="2444"/>
        <v>0</v>
      </c>
      <c r="D4985" s="9">
        <v>0</v>
      </c>
      <c r="E4985" s="9">
        <v>0</v>
      </c>
      <c r="F4985" s="9">
        <f t="shared" si="2445"/>
        <v>0</v>
      </c>
      <c r="G4985" s="9">
        <v>0</v>
      </c>
      <c r="H4985" s="467">
        <v>0</v>
      </c>
      <c r="I4985" s="9">
        <f t="shared" si="2446"/>
        <v>0</v>
      </c>
      <c r="J4985" s="9">
        <v>0</v>
      </c>
      <c r="K4985" s="467">
        <v>0</v>
      </c>
      <c r="L4985" s="9">
        <f t="shared" si="2447"/>
        <v>0</v>
      </c>
      <c r="M4985" s="9">
        <v>0</v>
      </c>
      <c r="N4985" s="467">
        <v>0</v>
      </c>
    </row>
    <row r="4986" spans="1:14" customFormat="1" ht="32.25" hidden="1" customHeight="1" thickTop="1" thickBot="1" x14ac:dyDescent="0.3">
      <c r="A4986" s="1" t="s">
        <v>0</v>
      </c>
      <c r="B4986" s="4" t="s">
        <v>220</v>
      </c>
      <c r="C4986" s="9">
        <f t="shared" si="2444"/>
        <v>0</v>
      </c>
      <c r="D4986" s="9">
        <v>0</v>
      </c>
      <c r="E4986" s="9">
        <v>0</v>
      </c>
      <c r="F4986" s="9">
        <f t="shared" si="2445"/>
        <v>0</v>
      </c>
      <c r="G4986" s="9">
        <v>0</v>
      </c>
      <c r="H4986" s="467">
        <v>0</v>
      </c>
      <c r="I4986" s="9">
        <f t="shared" si="2446"/>
        <v>0</v>
      </c>
      <c r="J4986" s="9">
        <v>0</v>
      </c>
      <c r="K4986" s="467">
        <v>0</v>
      </c>
      <c r="L4986" s="9">
        <f t="shared" si="2447"/>
        <v>0</v>
      </c>
      <c r="M4986" s="9">
        <v>0</v>
      </c>
      <c r="N4986" s="467">
        <v>0</v>
      </c>
    </row>
    <row r="4987" spans="1:14" customFormat="1" ht="20.25" hidden="1" customHeight="1" thickTop="1" thickBot="1" x14ac:dyDescent="0.3">
      <c r="A4987" s="1" t="s">
        <v>0</v>
      </c>
      <c r="B4987" s="4" t="s">
        <v>214</v>
      </c>
      <c r="C4987" s="9">
        <f t="shared" si="2444"/>
        <v>0</v>
      </c>
      <c r="D4987" s="9">
        <v>0</v>
      </c>
      <c r="E4987" s="9">
        <v>0</v>
      </c>
      <c r="F4987" s="9">
        <f t="shared" si="2445"/>
        <v>0</v>
      </c>
      <c r="G4987" s="9">
        <v>0</v>
      </c>
      <c r="H4987" s="467">
        <v>0</v>
      </c>
      <c r="I4987" s="9">
        <f t="shared" si="2446"/>
        <v>0</v>
      </c>
      <c r="J4987" s="9">
        <v>0</v>
      </c>
      <c r="K4987" s="467">
        <v>0</v>
      </c>
      <c r="L4987" s="9">
        <f t="shared" si="2447"/>
        <v>0</v>
      </c>
      <c r="M4987" s="9">
        <v>0</v>
      </c>
      <c r="N4987" s="467">
        <v>0</v>
      </c>
    </row>
    <row r="4988" spans="1:14" customFormat="1" ht="20.25" hidden="1" customHeight="1" thickTop="1" thickBot="1" x14ac:dyDescent="0.3">
      <c r="A4988" s="1" t="s">
        <v>0</v>
      </c>
      <c r="B4988" s="4" t="s">
        <v>221</v>
      </c>
      <c r="C4988" s="9">
        <f t="shared" si="2444"/>
        <v>0</v>
      </c>
      <c r="D4988" s="9">
        <v>0</v>
      </c>
      <c r="E4988" s="9">
        <v>0</v>
      </c>
      <c r="F4988" s="9">
        <f t="shared" si="2445"/>
        <v>0</v>
      </c>
      <c r="G4988" s="9">
        <v>0</v>
      </c>
      <c r="H4988" s="467">
        <v>0</v>
      </c>
      <c r="I4988" s="9">
        <f t="shared" si="2446"/>
        <v>0</v>
      </c>
      <c r="J4988" s="9">
        <v>0</v>
      </c>
      <c r="K4988" s="467">
        <v>0</v>
      </c>
      <c r="L4988" s="9">
        <f t="shared" si="2447"/>
        <v>0</v>
      </c>
      <c r="M4988" s="9">
        <v>0</v>
      </c>
      <c r="N4988" s="467">
        <v>0</v>
      </c>
    </row>
    <row r="4989" spans="1:14" customFormat="1" ht="30.75" hidden="1" customHeight="1" thickTop="1" thickBot="1" x14ac:dyDescent="0.3">
      <c r="A4989" s="1" t="s">
        <v>0</v>
      </c>
      <c r="B4989" s="4" t="s">
        <v>222</v>
      </c>
      <c r="C4989" s="9">
        <f t="shared" si="2444"/>
        <v>0</v>
      </c>
      <c r="D4989" s="9">
        <v>0</v>
      </c>
      <c r="E4989" s="9">
        <v>0</v>
      </c>
      <c r="F4989" s="9">
        <f t="shared" si="2445"/>
        <v>0</v>
      </c>
      <c r="G4989" s="9">
        <v>0</v>
      </c>
      <c r="H4989" s="467">
        <v>0</v>
      </c>
      <c r="I4989" s="9">
        <f t="shared" si="2446"/>
        <v>0</v>
      </c>
      <c r="J4989" s="9">
        <v>0</v>
      </c>
      <c r="K4989" s="467">
        <v>0</v>
      </c>
      <c r="L4989" s="9">
        <f t="shared" si="2447"/>
        <v>0</v>
      </c>
      <c r="M4989" s="9">
        <v>0</v>
      </c>
      <c r="N4989" s="467">
        <v>0</v>
      </c>
    </row>
    <row r="4990" spans="1:14" customFormat="1" ht="33" hidden="1" customHeight="1" thickTop="1" thickBot="1" x14ac:dyDescent="0.3">
      <c r="A4990" s="1" t="s">
        <v>0</v>
      </c>
      <c r="B4990" s="4" t="s">
        <v>217</v>
      </c>
      <c r="C4990" s="9">
        <f t="shared" si="2444"/>
        <v>0</v>
      </c>
      <c r="D4990" s="9">
        <v>0</v>
      </c>
      <c r="E4990" s="9">
        <v>0</v>
      </c>
      <c r="F4990" s="9">
        <f t="shared" si="2445"/>
        <v>0</v>
      </c>
      <c r="G4990" s="9">
        <v>0</v>
      </c>
      <c r="H4990" s="467">
        <v>0</v>
      </c>
      <c r="I4990" s="9">
        <f t="shared" si="2446"/>
        <v>0</v>
      </c>
      <c r="J4990" s="9">
        <v>0</v>
      </c>
      <c r="K4990" s="467">
        <v>0</v>
      </c>
      <c r="L4990" s="9">
        <f t="shared" si="2447"/>
        <v>0</v>
      </c>
      <c r="M4990" s="9">
        <v>0</v>
      </c>
      <c r="N4990" s="467">
        <v>0</v>
      </c>
    </row>
    <row r="4991" spans="1:14" customFormat="1" ht="31.5" hidden="1" customHeight="1" thickTop="1" thickBot="1" x14ac:dyDescent="0.3">
      <c r="A4991" s="1" t="s">
        <v>0</v>
      </c>
      <c r="B4991" s="4" t="s">
        <v>223</v>
      </c>
      <c r="C4991" s="9">
        <f t="shared" si="2444"/>
        <v>0</v>
      </c>
      <c r="D4991" s="9">
        <v>0</v>
      </c>
      <c r="E4991" s="9">
        <v>0</v>
      </c>
      <c r="F4991" s="9">
        <f t="shared" si="2445"/>
        <v>0</v>
      </c>
      <c r="G4991" s="9">
        <v>0</v>
      </c>
      <c r="H4991" s="467">
        <v>0</v>
      </c>
      <c r="I4991" s="9">
        <f t="shared" si="2446"/>
        <v>0</v>
      </c>
      <c r="J4991" s="9">
        <v>0</v>
      </c>
      <c r="K4991" s="467">
        <v>0</v>
      </c>
      <c r="L4991" s="9">
        <f t="shared" si="2447"/>
        <v>0</v>
      </c>
      <c r="M4991" s="9">
        <v>0</v>
      </c>
      <c r="N4991" s="467">
        <v>0</v>
      </c>
    </row>
    <row r="4992" spans="1:14" customFormat="1" ht="27" hidden="1" customHeight="1" thickTop="1" thickBot="1" x14ac:dyDescent="0.3">
      <c r="A4992" s="1" t="s">
        <v>0</v>
      </c>
      <c r="B4992" s="3" t="s">
        <v>224</v>
      </c>
      <c r="C4992" s="9">
        <f t="shared" si="2444"/>
        <v>0</v>
      </c>
      <c r="D4992" s="9">
        <f>SUM(D4993:D4999)</f>
        <v>0</v>
      </c>
      <c r="E4992" s="9">
        <f>SUM(E4993:E4999)</f>
        <v>0</v>
      </c>
      <c r="F4992" s="9">
        <f t="shared" si="2445"/>
        <v>0</v>
      </c>
      <c r="G4992" s="9">
        <f>SUM(G4993:G4999)</f>
        <v>0</v>
      </c>
      <c r="H4992" s="467">
        <f>SUM(H4993:H4999)</f>
        <v>0</v>
      </c>
      <c r="I4992" s="9">
        <f t="shared" si="2446"/>
        <v>0</v>
      </c>
      <c r="J4992" s="9">
        <f>SUM(J4993:J4999)</f>
        <v>0</v>
      </c>
      <c r="K4992" s="467">
        <f>SUM(K4993:K4999)</f>
        <v>0</v>
      </c>
      <c r="L4992" s="9">
        <f t="shared" si="2447"/>
        <v>0</v>
      </c>
      <c r="M4992" s="9">
        <f>SUM(M4993:M4999)</f>
        <v>0</v>
      </c>
      <c r="N4992" s="467">
        <f>SUM(N4993:N4999)</f>
        <v>0</v>
      </c>
    </row>
    <row r="4993" spans="1:14" customFormat="1" ht="33.75" hidden="1" customHeight="1" thickTop="1" thickBot="1" x14ac:dyDescent="0.3">
      <c r="A4993" s="1" t="s">
        <v>0</v>
      </c>
      <c r="B4993" s="4" t="s">
        <v>225</v>
      </c>
      <c r="C4993" s="9">
        <f t="shared" si="2444"/>
        <v>0</v>
      </c>
      <c r="D4993" s="9">
        <v>0</v>
      </c>
      <c r="E4993" s="9">
        <v>0</v>
      </c>
      <c r="F4993" s="9">
        <f t="shared" si="2445"/>
        <v>0</v>
      </c>
      <c r="G4993" s="9">
        <v>0</v>
      </c>
      <c r="H4993" s="467">
        <v>0</v>
      </c>
      <c r="I4993" s="9">
        <f t="shared" si="2446"/>
        <v>0</v>
      </c>
      <c r="J4993" s="9">
        <v>0</v>
      </c>
      <c r="K4993" s="467">
        <v>0</v>
      </c>
      <c r="L4993" s="9">
        <f t="shared" si="2447"/>
        <v>0</v>
      </c>
      <c r="M4993" s="9">
        <v>0</v>
      </c>
      <c r="N4993" s="467">
        <v>0</v>
      </c>
    </row>
    <row r="4994" spans="1:14" customFormat="1" ht="30.75" hidden="1" customHeight="1" thickTop="1" thickBot="1" x14ac:dyDescent="0.3">
      <c r="A4994" s="1" t="s">
        <v>0</v>
      </c>
      <c r="B4994" s="4" t="s">
        <v>220</v>
      </c>
      <c r="C4994" s="9">
        <f t="shared" si="2444"/>
        <v>0</v>
      </c>
      <c r="D4994" s="9">
        <v>0</v>
      </c>
      <c r="E4994" s="9">
        <v>0</v>
      </c>
      <c r="F4994" s="9">
        <f t="shared" si="2445"/>
        <v>0</v>
      </c>
      <c r="G4994" s="9">
        <v>0</v>
      </c>
      <c r="H4994" s="467">
        <v>0</v>
      </c>
      <c r="I4994" s="9">
        <f t="shared" si="2446"/>
        <v>0</v>
      </c>
      <c r="J4994" s="9">
        <v>0</v>
      </c>
      <c r="K4994" s="467">
        <v>0</v>
      </c>
      <c r="L4994" s="9">
        <f t="shared" si="2447"/>
        <v>0</v>
      </c>
      <c r="M4994" s="9">
        <v>0</v>
      </c>
      <c r="N4994" s="467">
        <v>0</v>
      </c>
    </row>
    <row r="4995" spans="1:14" customFormat="1" ht="0.75" hidden="1" customHeight="1" thickTop="1" thickBot="1" x14ac:dyDescent="0.3">
      <c r="A4995" s="1" t="s">
        <v>0</v>
      </c>
      <c r="B4995" s="4" t="s">
        <v>214</v>
      </c>
      <c r="C4995" s="9">
        <f t="shared" ref="C4995:C5058" si="2448">SUM(D4995:E4995)</f>
        <v>0</v>
      </c>
      <c r="D4995" s="9">
        <v>0</v>
      </c>
      <c r="E4995" s="9">
        <v>0</v>
      </c>
      <c r="F4995" s="9">
        <f t="shared" ref="F4995:F5058" si="2449">SUM(G4995:H4995)</f>
        <v>0</v>
      </c>
      <c r="G4995" s="9">
        <v>0</v>
      </c>
      <c r="H4995" s="467">
        <v>0</v>
      </c>
      <c r="I4995" s="9">
        <f t="shared" ref="I4995:I5058" si="2450">SUM(J4995:K4995)</f>
        <v>0</v>
      </c>
      <c r="J4995" s="9">
        <v>0</v>
      </c>
      <c r="K4995" s="467">
        <v>0</v>
      </c>
      <c r="L4995" s="9">
        <f t="shared" ref="L4995:L5058" si="2451">SUM(M4995:N4995)</f>
        <v>0</v>
      </c>
      <c r="M4995" s="9">
        <v>0</v>
      </c>
      <c r="N4995" s="467">
        <v>0</v>
      </c>
    </row>
    <row r="4996" spans="1:14" customFormat="1" ht="30" hidden="1" customHeight="1" thickTop="1" thickBot="1" x14ac:dyDescent="0.3">
      <c r="A4996" s="1" t="s">
        <v>0</v>
      </c>
      <c r="B4996" s="4" t="s">
        <v>221</v>
      </c>
      <c r="C4996" s="9">
        <f t="shared" si="2448"/>
        <v>0</v>
      </c>
      <c r="D4996" s="9">
        <v>0</v>
      </c>
      <c r="E4996" s="9">
        <v>0</v>
      </c>
      <c r="F4996" s="9">
        <f t="shared" si="2449"/>
        <v>0</v>
      </c>
      <c r="G4996" s="9">
        <v>0</v>
      </c>
      <c r="H4996" s="467">
        <v>0</v>
      </c>
      <c r="I4996" s="9">
        <f t="shared" si="2450"/>
        <v>0</v>
      </c>
      <c r="J4996" s="9">
        <v>0</v>
      </c>
      <c r="K4996" s="467">
        <v>0</v>
      </c>
      <c r="L4996" s="9">
        <f t="shared" si="2451"/>
        <v>0</v>
      </c>
      <c r="M4996" s="9">
        <v>0</v>
      </c>
      <c r="N4996" s="467">
        <v>0</v>
      </c>
    </row>
    <row r="4997" spans="1:14" customFormat="1" ht="30.75" hidden="1" customHeight="1" thickTop="1" thickBot="1" x14ac:dyDescent="0.3">
      <c r="A4997" s="1" t="s">
        <v>0</v>
      </c>
      <c r="B4997" s="4" t="s">
        <v>226</v>
      </c>
      <c r="C4997" s="9">
        <f t="shared" si="2448"/>
        <v>0</v>
      </c>
      <c r="D4997" s="9">
        <v>0</v>
      </c>
      <c r="E4997" s="9">
        <v>0</v>
      </c>
      <c r="F4997" s="9">
        <f t="shared" si="2449"/>
        <v>0</v>
      </c>
      <c r="G4997" s="9">
        <v>0</v>
      </c>
      <c r="H4997" s="467">
        <v>0</v>
      </c>
      <c r="I4997" s="9">
        <f t="shared" si="2450"/>
        <v>0</v>
      </c>
      <c r="J4997" s="9">
        <v>0</v>
      </c>
      <c r="K4997" s="467">
        <v>0</v>
      </c>
      <c r="L4997" s="9">
        <f t="shared" si="2451"/>
        <v>0</v>
      </c>
      <c r="M4997" s="9">
        <v>0</v>
      </c>
      <c r="N4997" s="467">
        <v>0</v>
      </c>
    </row>
    <row r="4998" spans="1:14" customFormat="1" ht="21.75" hidden="1" customHeight="1" thickTop="1" thickBot="1" x14ac:dyDescent="0.3">
      <c r="A4998" s="1" t="s">
        <v>0</v>
      </c>
      <c r="B4998" s="4" t="s">
        <v>217</v>
      </c>
      <c r="C4998" s="9">
        <f t="shared" si="2448"/>
        <v>0</v>
      </c>
      <c r="D4998" s="9">
        <v>0</v>
      </c>
      <c r="E4998" s="9">
        <v>0</v>
      </c>
      <c r="F4998" s="9">
        <f t="shared" si="2449"/>
        <v>0</v>
      </c>
      <c r="G4998" s="9">
        <v>0</v>
      </c>
      <c r="H4998" s="467">
        <v>0</v>
      </c>
      <c r="I4998" s="9">
        <f t="shared" si="2450"/>
        <v>0</v>
      </c>
      <c r="J4998" s="9">
        <v>0</v>
      </c>
      <c r="K4998" s="467">
        <v>0</v>
      </c>
      <c r="L4998" s="9">
        <f t="shared" si="2451"/>
        <v>0</v>
      </c>
      <c r="M4998" s="9">
        <v>0</v>
      </c>
      <c r="N4998" s="467">
        <v>0</v>
      </c>
    </row>
    <row r="4999" spans="1:14" customFormat="1" ht="37.5" hidden="1" customHeight="1" thickTop="1" x14ac:dyDescent="0.25">
      <c r="A4999" s="133" t="s">
        <v>0</v>
      </c>
      <c r="B4999" s="134" t="s">
        <v>223</v>
      </c>
      <c r="C4999" s="135">
        <f t="shared" si="2448"/>
        <v>0</v>
      </c>
      <c r="D4999" s="135">
        <v>0</v>
      </c>
      <c r="E4999" s="135">
        <v>0</v>
      </c>
      <c r="F4999" s="135">
        <f t="shared" si="2449"/>
        <v>0</v>
      </c>
      <c r="G4999" s="135">
        <v>0</v>
      </c>
      <c r="H4999" s="476">
        <v>0</v>
      </c>
      <c r="I4999" s="135">
        <f t="shared" si="2450"/>
        <v>0</v>
      </c>
      <c r="J4999" s="135">
        <v>0</v>
      </c>
      <c r="K4999" s="476">
        <v>0</v>
      </c>
      <c r="L4999" s="135">
        <f t="shared" si="2451"/>
        <v>0</v>
      </c>
      <c r="M4999" s="135">
        <v>0</v>
      </c>
      <c r="N4999" s="476">
        <v>0</v>
      </c>
    </row>
    <row r="5000" spans="1:14" ht="42" hidden="1" customHeight="1" x14ac:dyDescent="0.2">
      <c r="A5000" s="388" t="s">
        <v>541</v>
      </c>
      <c r="B5000" s="422" t="s">
        <v>491</v>
      </c>
      <c r="C5000" s="390">
        <f t="shared" si="2448"/>
        <v>124.80020999999999</v>
      </c>
      <c r="D5000" s="390">
        <f>SUM(D5001,D5165,D5228,D5246)</f>
        <v>77.185000000000002</v>
      </c>
      <c r="E5000" s="390">
        <f>SUM(E5001,E5165,E5228,E5246)</f>
        <v>47.615209999999998</v>
      </c>
      <c r="F5000" s="390">
        <f t="shared" si="2449"/>
        <v>37</v>
      </c>
      <c r="G5000" s="390">
        <f>SUM(G5001,G5165,G5228,G5246)</f>
        <v>37</v>
      </c>
      <c r="H5000" s="528">
        <f>SUM(H5001,H5165,H5228,H5246)</f>
        <v>0</v>
      </c>
      <c r="I5000" s="390">
        <f t="shared" si="2450"/>
        <v>37</v>
      </c>
      <c r="J5000" s="390">
        <f>SUM(J5001,J5165,J5228,J5246)</f>
        <v>37</v>
      </c>
      <c r="K5000" s="528">
        <f>SUM(K5001,K5165,K5228,K5246)</f>
        <v>0</v>
      </c>
      <c r="L5000" s="390">
        <f t="shared" si="2451"/>
        <v>37</v>
      </c>
      <c r="M5000" s="390">
        <f>SUM(M5001,M5165,M5228,M5246)</f>
        <v>37</v>
      </c>
      <c r="N5000" s="528">
        <f>SUM(N5001,N5165,N5228,N5246)</f>
        <v>0</v>
      </c>
    </row>
    <row r="5001" spans="1:14" ht="10.5" hidden="1" customHeight="1" x14ac:dyDescent="0.2">
      <c r="A5001" s="388" t="s">
        <v>0</v>
      </c>
      <c r="B5001" s="328" t="s">
        <v>8</v>
      </c>
      <c r="C5001" s="329">
        <f t="shared" si="2448"/>
        <v>8.831999999999999</v>
      </c>
      <c r="D5001" s="329">
        <f>SUM(D5002,D5013,D5081:D5082,D5090:D5091,D5132,D5142)</f>
        <v>7.9499999999999993</v>
      </c>
      <c r="E5001" s="329">
        <f>SUM(E5002,E5013,E5081:E5082,E5090:E5091,E5132,E5142)</f>
        <v>0.88200000000000001</v>
      </c>
      <c r="F5001" s="329">
        <f t="shared" si="2449"/>
        <v>0</v>
      </c>
      <c r="G5001" s="329">
        <f>SUM(G5002,G5013,G5081:G5082,G5090:G5091,G5132,G5142)</f>
        <v>0</v>
      </c>
      <c r="H5001" s="446">
        <f>SUM(H5002,H5013,H5081:H5082,H5090:H5091,H5132,H5142)</f>
        <v>0</v>
      </c>
      <c r="I5001" s="329">
        <f t="shared" si="2450"/>
        <v>0</v>
      </c>
      <c r="J5001" s="329">
        <f>SUM(J5002,J5013,J5081:J5082,J5090:J5091,J5132,J5142)</f>
        <v>0</v>
      </c>
      <c r="K5001" s="446">
        <f>SUM(K5002,K5013,K5081:K5082,K5090:K5091,K5132,K5142)</f>
        <v>0</v>
      </c>
      <c r="L5001" s="329">
        <f t="shared" si="2451"/>
        <v>0</v>
      </c>
      <c r="M5001" s="329">
        <f>SUM(M5002,M5013,M5081:M5082,M5090:M5091,M5132,M5142)</f>
        <v>0</v>
      </c>
      <c r="N5001" s="446">
        <f>SUM(N5002,N5013,N5081:N5082,N5090:N5091,N5132,N5142)</f>
        <v>0</v>
      </c>
    </row>
    <row r="5002" spans="1:14" s="333" customFormat="1" ht="12.75" hidden="1" customHeight="1" x14ac:dyDescent="0.2">
      <c r="A5002" s="344" t="s">
        <v>0</v>
      </c>
      <c r="B5002" s="345" t="s">
        <v>9</v>
      </c>
      <c r="C5002" s="346">
        <f t="shared" si="2448"/>
        <v>0</v>
      </c>
      <c r="D5002" s="346">
        <f>SUM(D5003,D5012)</f>
        <v>0</v>
      </c>
      <c r="E5002" s="346">
        <f>SUM(E5003,E5012)</f>
        <v>0</v>
      </c>
      <c r="F5002" s="346">
        <f t="shared" si="2449"/>
        <v>0</v>
      </c>
      <c r="G5002" s="346">
        <f>SUM(G5003,G5012)</f>
        <v>0</v>
      </c>
      <c r="H5002" s="541">
        <f>SUM(H5003,H5012)</f>
        <v>0</v>
      </c>
      <c r="I5002" s="346">
        <f t="shared" si="2450"/>
        <v>0</v>
      </c>
      <c r="J5002" s="346">
        <f>SUM(J5003,J5012)</f>
        <v>0</v>
      </c>
      <c r="K5002" s="541">
        <f>SUM(K5003,K5012)</f>
        <v>0</v>
      </c>
      <c r="L5002" s="346">
        <f t="shared" si="2451"/>
        <v>0</v>
      </c>
      <c r="M5002" s="346">
        <f>SUM(M5003,M5012)</f>
        <v>0</v>
      </c>
      <c r="N5002" s="541">
        <f>SUM(N5003,N5012)</f>
        <v>0</v>
      </c>
    </row>
    <row r="5003" spans="1:14" customFormat="1" ht="15.75" hidden="1" customHeight="1" thickBot="1" x14ac:dyDescent="0.3">
      <c r="A5003" s="140" t="s">
        <v>0</v>
      </c>
      <c r="B5003" s="147" t="s">
        <v>10</v>
      </c>
      <c r="C5003" s="142">
        <f t="shared" si="2448"/>
        <v>0</v>
      </c>
      <c r="D5003" s="142">
        <f>SUM(D5004,D5011)</f>
        <v>0</v>
      </c>
      <c r="E5003" s="142">
        <f>SUM(E5004,E5011)</f>
        <v>0</v>
      </c>
      <c r="F5003" s="142">
        <f t="shared" si="2449"/>
        <v>0</v>
      </c>
      <c r="G5003" s="142">
        <f>SUM(G5004,G5011)</f>
        <v>0</v>
      </c>
      <c r="H5003" s="477">
        <f>SUM(H5004,H5011)</f>
        <v>0</v>
      </c>
      <c r="I5003" s="142">
        <f t="shared" si="2450"/>
        <v>0</v>
      </c>
      <c r="J5003" s="142">
        <f>SUM(J5004,J5011)</f>
        <v>0</v>
      </c>
      <c r="K5003" s="477">
        <f>SUM(K5004,K5011)</f>
        <v>0</v>
      </c>
      <c r="L5003" s="142">
        <f t="shared" si="2451"/>
        <v>0</v>
      </c>
      <c r="M5003" s="142">
        <f>SUM(M5004,M5011)</f>
        <v>0</v>
      </c>
      <c r="N5003" s="477">
        <f>SUM(N5004,N5011)</f>
        <v>0</v>
      </c>
    </row>
    <row r="5004" spans="1:14" customFormat="1" ht="30.75" hidden="1" customHeight="1" thickBot="1" x14ac:dyDescent="0.3">
      <c r="A5004" s="1" t="s">
        <v>0</v>
      </c>
      <c r="B5004" s="5" t="s">
        <v>11</v>
      </c>
      <c r="C5004" s="9">
        <f t="shared" si="2448"/>
        <v>0</v>
      </c>
      <c r="D5004" s="9">
        <f>SUM(D5005:D5010)</f>
        <v>0</v>
      </c>
      <c r="E5004" s="9">
        <f>SUM(E5005:E5010)</f>
        <v>0</v>
      </c>
      <c r="F5004" s="9">
        <f t="shared" si="2449"/>
        <v>0</v>
      </c>
      <c r="G5004" s="9">
        <f>SUM(G5005:G5010)</f>
        <v>0</v>
      </c>
      <c r="H5004" s="467">
        <f>SUM(H5005:H5010)</f>
        <v>0</v>
      </c>
      <c r="I5004" s="9">
        <f t="shared" si="2450"/>
        <v>0</v>
      </c>
      <c r="J5004" s="9">
        <f>SUM(J5005:J5010)</f>
        <v>0</v>
      </c>
      <c r="K5004" s="467">
        <f>SUM(K5005:K5010)</f>
        <v>0</v>
      </c>
      <c r="L5004" s="9">
        <f t="shared" si="2451"/>
        <v>0</v>
      </c>
      <c r="M5004" s="9">
        <f>SUM(M5005:M5010)</f>
        <v>0</v>
      </c>
      <c r="N5004" s="467">
        <f>SUM(N5005:N5010)</f>
        <v>0</v>
      </c>
    </row>
    <row r="5005" spans="1:14" customFormat="1" ht="30.75" hidden="1" customHeight="1" thickBot="1" x14ac:dyDescent="0.3">
      <c r="A5005" s="1" t="s">
        <v>0</v>
      </c>
      <c r="B5005" s="6" t="s">
        <v>12</v>
      </c>
      <c r="C5005" s="9">
        <f t="shared" si="2448"/>
        <v>0</v>
      </c>
      <c r="D5005" s="9">
        <v>0</v>
      </c>
      <c r="E5005" s="9">
        <v>0</v>
      </c>
      <c r="F5005" s="9">
        <f t="shared" si="2449"/>
        <v>0</v>
      </c>
      <c r="G5005" s="9">
        <v>0</v>
      </c>
      <c r="H5005" s="467">
        <v>0</v>
      </c>
      <c r="I5005" s="9">
        <f t="shared" si="2450"/>
        <v>0</v>
      </c>
      <c r="J5005" s="9">
        <v>0</v>
      </c>
      <c r="K5005" s="467">
        <v>0</v>
      </c>
      <c r="L5005" s="9">
        <f t="shared" si="2451"/>
        <v>0</v>
      </c>
      <c r="M5005" s="9">
        <v>0</v>
      </c>
      <c r="N5005" s="467">
        <v>0</v>
      </c>
    </row>
    <row r="5006" spans="1:14" customFormat="1" ht="15.75" hidden="1" customHeight="1" thickBot="1" x14ac:dyDescent="0.3">
      <c r="A5006" s="1" t="s">
        <v>0</v>
      </c>
      <c r="B5006" s="6" t="s">
        <v>13</v>
      </c>
      <c r="C5006" s="9">
        <f t="shared" si="2448"/>
        <v>0</v>
      </c>
      <c r="D5006" s="9">
        <v>0</v>
      </c>
      <c r="E5006" s="9">
        <v>0</v>
      </c>
      <c r="F5006" s="9">
        <f t="shared" si="2449"/>
        <v>0</v>
      </c>
      <c r="G5006" s="9">
        <v>0</v>
      </c>
      <c r="H5006" s="467">
        <v>0</v>
      </c>
      <c r="I5006" s="9">
        <f t="shared" si="2450"/>
        <v>0</v>
      </c>
      <c r="J5006" s="9">
        <v>0</v>
      </c>
      <c r="K5006" s="467">
        <v>0</v>
      </c>
      <c r="L5006" s="9">
        <f t="shared" si="2451"/>
        <v>0</v>
      </c>
      <c r="M5006" s="9">
        <v>0</v>
      </c>
      <c r="N5006" s="467">
        <v>0</v>
      </c>
    </row>
    <row r="5007" spans="1:14" customFormat="1" ht="15.75" hidden="1" customHeight="1" thickBot="1" x14ac:dyDescent="0.3">
      <c r="A5007" s="1" t="s">
        <v>0</v>
      </c>
      <c r="B5007" s="6" t="s">
        <v>14</v>
      </c>
      <c r="C5007" s="9">
        <f t="shared" si="2448"/>
        <v>0</v>
      </c>
      <c r="D5007" s="9">
        <v>0</v>
      </c>
      <c r="E5007" s="9">
        <v>0</v>
      </c>
      <c r="F5007" s="9">
        <f t="shared" si="2449"/>
        <v>0</v>
      </c>
      <c r="G5007" s="9">
        <v>0</v>
      </c>
      <c r="H5007" s="467">
        <v>0</v>
      </c>
      <c r="I5007" s="9">
        <f t="shared" si="2450"/>
        <v>0</v>
      </c>
      <c r="J5007" s="9">
        <v>0</v>
      </c>
      <c r="K5007" s="467">
        <v>0</v>
      </c>
      <c r="L5007" s="9">
        <f t="shared" si="2451"/>
        <v>0</v>
      </c>
      <c r="M5007" s="9">
        <v>0</v>
      </c>
      <c r="N5007" s="467">
        <v>0</v>
      </c>
    </row>
    <row r="5008" spans="1:14" customFormat="1" ht="15.75" hidden="1" customHeight="1" thickBot="1" x14ac:dyDescent="0.3">
      <c r="A5008" s="1" t="s">
        <v>0</v>
      </c>
      <c r="B5008" s="6" t="s">
        <v>15</v>
      </c>
      <c r="C5008" s="9">
        <f t="shared" si="2448"/>
        <v>0</v>
      </c>
      <c r="D5008" s="9">
        <v>0</v>
      </c>
      <c r="E5008" s="9">
        <v>0</v>
      </c>
      <c r="F5008" s="9">
        <f t="shared" si="2449"/>
        <v>0</v>
      </c>
      <c r="G5008" s="9">
        <v>0</v>
      </c>
      <c r="H5008" s="467">
        <v>0</v>
      </c>
      <c r="I5008" s="9">
        <f t="shared" si="2450"/>
        <v>0</v>
      </c>
      <c r="J5008" s="9">
        <v>0</v>
      </c>
      <c r="K5008" s="467">
        <v>0</v>
      </c>
      <c r="L5008" s="9">
        <f t="shared" si="2451"/>
        <v>0</v>
      </c>
      <c r="M5008" s="9">
        <v>0</v>
      </c>
      <c r="N5008" s="467">
        <v>0</v>
      </c>
    </row>
    <row r="5009" spans="1:14" customFormat="1" ht="15.75" hidden="1" customHeight="1" thickBot="1" x14ac:dyDescent="0.3">
      <c r="A5009" s="1" t="s">
        <v>0</v>
      </c>
      <c r="B5009" s="6" t="s">
        <v>16</v>
      </c>
      <c r="C5009" s="9">
        <f t="shared" si="2448"/>
        <v>0</v>
      </c>
      <c r="D5009" s="9">
        <v>0</v>
      </c>
      <c r="E5009" s="9">
        <v>0</v>
      </c>
      <c r="F5009" s="9">
        <f t="shared" si="2449"/>
        <v>0</v>
      </c>
      <c r="G5009" s="9">
        <v>0</v>
      </c>
      <c r="H5009" s="467">
        <v>0</v>
      </c>
      <c r="I5009" s="9">
        <f t="shared" si="2450"/>
        <v>0</v>
      </c>
      <c r="J5009" s="9">
        <v>0</v>
      </c>
      <c r="K5009" s="467">
        <v>0</v>
      </c>
      <c r="L5009" s="9">
        <f t="shared" si="2451"/>
        <v>0</v>
      </c>
      <c r="M5009" s="9">
        <v>0</v>
      </c>
      <c r="N5009" s="467">
        <v>0</v>
      </c>
    </row>
    <row r="5010" spans="1:14" customFormat="1" ht="15.75" hidden="1" customHeight="1" thickBot="1" x14ac:dyDescent="0.3">
      <c r="A5010" s="1" t="s">
        <v>0</v>
      </c>
      <c r="B5010" s="6" t="s">
        <v>17</v>
      </c>
      <c r="C5010" s="9">
        <f t="shared" si="2448"/>
        <v>0</v>
      </c>
      <c r="D5010" s="9">
        <v>0</v>
      </c>
      <c r="E5010" s="9">
        <v>0</v>
      </c>
      <c r="F5010" s="9">
        <f t="shared" si="2449"/>
        <v>0</v>
      </c>
      <c r="G5010" s="9">
        <v>0</v>
      </c>
      <c r="H5010" s="467">
        <v>0</v>
      </c>
      <c r="I5010" s="9">
        <f t="shared" si="2450"/>
        <v>0</v>
      </c>
      <c r="J5010" s="9">
        <v>0</v>
      </c>
      <c r="K5010" s="467">
        <v>0</v>
      </c>
      <c r="L5010" s="9">
        <f t="shared" si="2451"/>
        <v>0</v>
      </c>
      <c r="M5010" s="9">
        <v>0</v>
      </c>
      <c r="N5010" s="467">
        <v>0</v>
      </c>
    </row>
    <row r="5011" spans="1:14" customFormat="1" ht="30.75" hidden="1" customHeight="1" thickBot="1" x14ac:dyDescent="0.3">
      <c r="A5011" s="1" t="s">
        <v>0</v>
      </c>
      <c r="B5011" s="5" t="s">
        <v>18</v>
      </c>
      <c r="C5011" s="9">
        <f t="shared" si="2448"/>
        <v>0</v>
      </c>
      <c r="D5011" s="9">
        <v>0</v>
      </c>
      <c r="E5011" s="9">
        <v>0</v>
      </c>
      <c r="F5011" s="9">
        <f t="shared" si="2449"/>
        <v>0</v>
      </c>
      <c r="G5011" s="9">
        <v>0</v>
      </c>
      <c r="H5011" s="467">
        <v>0</v>
      </c>
      <c r="I5011" s="9">
        <f t="shared" si="2450"/>
        <v>0</v>
      </c>
      <c r="J5011" s="9">
        <v>0</v>
      </c>
      <c r="K5011" s="467">
        <v>0</v>
      </c>
      <c r="L5011" s="9">
        <f t="shared" si="2451"/>
        <v>0</v>
      </c>
      <c r="M5011" s="9">
        <v>0</v>
      </c>
      <c r="N5011" s="467">
        <v>0</v>
      </c>
    </row>
    <row r="5012" spans="1:14" customFormat="1" ht="15" hidden="1" customHeight="1" x14ac:dyDescent="0.25">
      <c r="A5012" s="133" t="s">
        <v>0</v>
      </c>
      <c r="B5012" s="134" t="s">
        <v>19</v>
      </c>
      <c r="C5012" s="135">
        <f t="shared" si="2448"/>
        <v>0</v>
      </c>
      <c r="D5012" s="135">
        <v>0</v>
      </c>
      <c r="E5012" s="135">
        <v>0</v>
      </c>
      <c r="F5012" s="135">
        <f t="shared" si="2449"/>
        <v>0</v>
      </c>
      <c r="G5012" s="135">
        <v>0</v>
      </c>
      <c r="H5012" s="476">
        <v>0</v>
      </c>
      <c r="I5012" s="135">
        <f t="shared" si="2450"/>
        <v>0</v>
      </c>
      <c r="J5012" s="135">
        <v>0</v>
      </c>
      <c r="K5012" s="476">
        <v>0</v>
      </c>
      <c r="L5012" s="135">
        <f t="shared" si="2451"/>
        <v>0</v>
      </c>
      <c r="M5012" s="135">
        <v>0</v>
      </c>
      <c r="N5012" s="476">
        <v>0</v>
      </c>
    </row>
    <row r="5013" spans="1:14" ht="12" hidden="1" customHeight="1" x14ac:dyDescent="0.2">
      <c r="A5013" s="388" t="s">
        <v>0</v>
      </c>
      <c r="B5013" s="330" t="s">
        <v>20</v>
      </c>
      <c r="C5013" s="329">
        <f t="shared" si="2448"/>
        <v>7.9499999999999993</v>
      </c>
      <c r="D5013" s="329">
        <f>SUM(D5014:D5015,D5018,D5054:D5058,D5065:D5066)</f>
        <v>7.9499999999999993</v>
      </c>
      <c r="E5013" s="329">
        <f>SUM(E5014:E5015,E5018,E5054:E5058,E5065:E5066)</f>
        <v>0</v>
      </c>
      <c r="F5013" s="329">
        <f t="shared" si="2449"/>
        <v>0</v>
      </c>
      <c r="G5013" s="329">
        <f>SUM(G5014:G5015,G5018,G5054:G5058,G5065:G5066)</f>
        <v>0</v>
      </c>
      <c r="H5013" s="446">
        <f>SUM(H5014:H5015,H5018,H5054:H5058,H5065:H5066)</f>
        <v>0</v>
      </c>
      <c r="I5013" s="329">
        <f t="shared" si="2450"/>
        <v>0</v>
      </c>
      <c r="J5013" s="329">
        <f>SUM(J5014:J5015,J5018,J5054:J5058,J5065:J5066)</f>
        <v>0</v>
      </c>
      <c r="K5013" s="446">
        <f>SUM(K5014:K5015,K5018,K5054:K5058,K5065:K5066)</f>
        <v>0</v>
      </c>
      <c r="L5013" s="329">
        <f t="shared" si="2451"/>
        <v>0</v>
      </c>
      <c r="M5013" s="329">
        <f>SUM(M5014:M5015,M5018,M5054:M5058,M5065:M5066)</f>
        <v>0</v>
      </c>
      <c r="N5013" s="446">
        <f>SUM(N5014:N5015,N5018,N5054:N5058,N5065:N5066)</f>
        <v>0</v>
      </c>
    </row>
    <row r="5014" spans="1:14" customFormat="1" ht="45.75" hidden="1" customHeight="1" thickBot="1" x14ac:dyDescent="0.3">
      <c r="A5014" s="140" t="s">
        <v>0</v>
      </c>
      <c r="B5014" s="147" t="s">
        <v>21</v>
      </c>
      <c r="C5014" s="142">
        <f t="shared" si="2448"/>
        <v>0</v>
      </c>
      <c r="D5014" s="142">
        <v>0</v>
      </c>
      <c r="E5014" s="142">
        <v>0</v>
      </c>
      <c r="F5014" s="142">
        <f t="shared" si="2449"/>
        <v>0</v>
      </c>
      <c r="G5014" s="142">
        <v>0</v>
      </c>
      <c r="H5014" s="477">
        <v>0</v>
      </c>
      <c r="I5014" s="142">
        <f t="shared" si="2450"/>
        <v>0</v>
      </c>
      <c r="J5014" s="142">
        <v>0</v>
      </c>
      <c r="K5014" s="477">
        <v>0</v>
      </c>
      <c r="L5014" s="142">
        <f t="shared" si="2451"/>
        <v>0</v>
      </c>
      <c r="M5014" s="142">
        <v>0</v>
      </c>
      <c r="N5014" s="477">
        <v>0</v>
      </c>
    </row>
    <row r="5015" spans="1:14" customFormat="1" ht="15.75" hidden="1" customHeight="1" thickBot="1" x14ac:dyDescent="0.3">
      <c r="A5015" s="1" t="s">
        <v>0</v>
      </c>
      <c r="B5015" s="4" t="s">
        <v>22</v>
      </c>
      <c r="C5015" s="9">
        <f t="shared" si="2448"/>
        <v>0</v>
      </c>
      <c r="D5015" s="9">
        <f>SUM(D5016:D5017)</f>
        <v>0</v>
      </c>
      <c r="E5015" s="9">
        <f>SUM(E5016:E5017)</f>
        <v>0</v>
      </c>
      <c r="F5015" s="9">
        <f t="shared" si="2449"/>
        <v>0</v>
      </c>
      <c r="G5015" s="9">
        <f>SUM(G5016:G5017)</f>
        <v>0</v>
      </c>
      <c r="H5015" s="467">
        <f>SUM(H5016:H5017)</f>
        <v>0</v>
      </c>
      <c r="I5015" s="9">
        <f t="shared" si="2450"/>
        <v>0</v>
      </c>
      <c r="J5015" s="9">
        <f>SUM(J5016:J5017)</f>
        <v>0</v>
      </c>
      <c r="K5015" s="467">
        <f>SUM(K5016:K5017)</f>
        <v>0</v>
      </c>
      <c r="L5015" s="9">
        <f t="shared" si="2451"/>
        <v>0</v>
      </c>
      <c r="M5015" s="9">
        <f>SUM(M5016:M5017)</f>
        <v>0</v>
      </c>
      <c r="N5015" s="467">
        <f>SUM(N5016:N5017)</f>
        <v>0</v>
      </c>
    </row>
    <row r="5016" spans="1:14" customFormat="1" ht="30.75" hidden="1" customHeight="1" thickBot="1" x14ac:dyDescent="0.3">
      <c r="A5016" s="1" t="s">
        <v>0</v>
      </c>
      <c r="B5016" s="5" t="s">
        <v>23</v>
      </c>
      <c r="C5016" s="9">
        <f t="shared" si="2448"/>
        <v>0</v>
      </c>
      <c r="D5016" s="9">
        <v>0</v>
      </c>
      <c r="E5016" s="9">
        <v>0</v>
      </c>
      <c r="F5016" s="9">
        <f t="shared" si="2449"/>
        <v>0</v>
      </c>
      <c r="G5016" s="9">
        <v>0</v>
      </c>
      <c r="H5016" s="467">
        <v>0</v>
      </c>
      <c r="I5016" s="9">
        <f t="shared" si="2450"/>
        <v>0</v>
      </c>
      <c r="J5016" s="9">
        <v>0</v>
      </c>
      <c r="K5016" s="467">
        <v>0</v>
      </c>
      <c r="L5016" s="9">
        <f t="shared" si="2451"/>
        <v>0</v>
      </c>
      <c r="M5016" s="9">
        <v>0</v>
      </c>
      <c r="N5016" s="467">
        <v>0</v>
      </c>
    </row>
    <row r="5017" spans="1:14" customFormat="1" ht="30.75" hidden="1" customHeight="1" thickBot="1" x14ac:dyDescent="0.3">
      <c r="A5017" s="1" t="s">
        <v>0</v>
      </c>
      <c r="B5017" s="5" t="s">
        <v>24</v>
      </c>
      <c r="C5017" s="9">
        <f t="shared" si="2448"/>
        <v>0</v>
      </c>
      <c r="D5017" s="9">
        <v>0</v>
      </c>
      <c r="E5017" s="9">
        <v>0</v>
      </c>
      <c r="F5017" s="9">
        <f t="shared" si="2449"/>
        <v>0</v>
      </c>
      <c r="G5017" s="9">
        <v>0</v>
      </c>
      <c r="H5017" s="467">
        <v>0</v>
      </c>
      <c r="I5017" s="9">
        <f t="shared" si="2450"/>
        <v>0</v>
      </c>
      <c r="J5017" s="9">
        <v>0</v>
      </c>
      <c r="K5017" s="467">
        <v>0</v>
      </c>
      <c r="L5017" s="9">
        <f t="shared" si="2451"/>
        <v>0</v>
      </c>
      <c r="M5017" s="9">
        <v>0</v>
      </c>
      <c r="N5017" s="467">
        <v>0</v>
      </c>
    </row>
    <row r="5018" spans="1:14" customFormat="1" ht="15.75" hidden="1" customHeight="1" thickBot="1" x14ac:dyDescent="0.3">
      <c r="A5018" s="1" t="s">
        <v>0</v>
      </c>
      <c r="B5018" s="4" t="s">
        <v>25</v>
      </c>
      <c r="C5018" s="9">
        <f t="shared" si="2448"/>
        <v>0</v>
      </c>
      <c r="D5018" s="9">
        <f>SUM(D5019:D5022,D5034,D5038:D5044,D5052:D5053)</f>
        <v>0</v>
      </c>
      <c r="E5018" s="9">
        <f>SUM(E5019:E5022,E5034,E5038:E5044,E5052:E5053)</f>
        <v>0</v>
      </c>
      <c r="F5018" s="9">
        <f t="shared" si="2449"/>
        <v>0</v>
      </c>
      <c r="G5018" s="9">
        <f>SUM(G5019:G5022,G5034,G5038:G5044,G5052:G5053)</f>
        <v>0</v>
      </c>
      <c r="H5018" s="467">
        <f>SUM(H5019:H5022,H5034,H5038:H5044,H5052:H5053)</f>
        <v>0</v>
      </c>
      <c r="I5018" s="9">
        <f t="shared" si="2450"/>
        <v>0</v>
      </c>
      <c r="J5018" s="9">
        <f>SUM(J5019:J5022,J5034,J5038:J5044,J5052:J5053)</f>
        <v>0</v>
      </c>
      <c r="K5018" s="467">
        <f>SUM(K5019:K5022,K5034,K5038:K5044,K5052:K5053)</f>
        <v>0</v>
      </c>
      <c r="L5018" s="9">
        <f t="shared" si="2451"/>
        <v>0</v>
      </c>
      <c r="M5018" s="9">
        <f>SUM(M5019:M5022,M5034,M5038:M5044,M5052:M5053)</f>
        <v>0</v>
      </c>
      <c r="N5018" s="467">
        <f>SUM(N5019:N5022,N5034,N5038:N5044,N5052:N5053)</f>
        <v>0</v>
      </c>
    </row>
    <row r="5019" spans="1:14" customFormat="1" ht="0.75" hidden="1" customHeight="1" thickBot="1" x14ac:dyDescent="0.3">
      <c r="A5019" s="1" t="s">
        <v>0</v>
      </c>
      <c r="B5019" s="5" t="s">
        <v>26</v>
      </c>
      <c r="C5019" s="9">
        <f t="shared" si="2448"/>
        <v>0</v>
      </c>
      <c r="D5019" s="9">
        <v>0</v>
      </c>
      <c r="E5019" s="9">
        <v>0</v>
      </c>
      <c r="F5019" s="9">
        <f t="shared" si="2449"/>
        <v>0</v>
      </c>
      <c r="G5019" s="9">
        <v>0</v>
      </c>
      <c r="H5019" s="467">
        <v>0</v>
      </c>
      <c r="I5019" s="9">
        <f t="shared" si="2450"/>
        <v>0</v>
      </c>
      <c r="J5019" s="9">
        <v>0</v>
      </c>
      <c r="K5019" s="467">
        <v>0</v>
      </c>
      <c r="L5019" s="9">
        <f t="shared" si="2451"/>
        <v>0</v>
      </c>
      <c r="M5019" s="9">
        <v>0</v>
      </c>
      <c r="N5019" s="467">
        <v>0</v>
      </c>
    </row>
    <row r="5020" spans="1:14" customFormat="1" ht="45.75" hidden="1" customHeight="1" thickBot="1" x14ac:dyDescent="0.3">
      <c r="A5020" s="1" t="s">
        <v>0</v>
      </c>
      <c r="B5020" s="5" t="s">
        <v>27</v>
      </c>
      <c r="C5020" s="9">
        <f t="shared" si="2448"/>
        <v>0</v>
      </c>
      <c r="D5020" s="9">
        <v>0</v>
      </c>
      <c r="E5020" s="9">
        <v>0</v>
      </c>
      <c r="F5020" s="9">
        <f t="shared" si="2449"/>
        <v>0</v>
      </c>
      <c r="G5020" s="9">
        <v>0</v>
      </c>
      <c r="H5020" s="467">
        <v>0</v>
      </c>
      <c r="I5020" s="9">
        <f t="shared" si="2450"/>
        <v>0</v>
      </c>
      <c r="J5020" s="9">
        <v>0</v>
      </c>
      <c r="K5020" s="467">
        <v>0</v>
      </c>
      <c r="L5020" s="9">
        <f t="shared" si="2451"/>
        <v>0</v>
      </c>
      <c r="M5020" s="9">
        <v>0</v>
      </c>
      <c r="N5020" s="467">
        <v>0</v>
      </c>
    </row>
    <row r="5021" spans="1:14" customFormat="1" ht="180.75" hidden="1" customHeight="1" thickBot="1" x14ac:dyDescent="0.3">
      <c r="A5021" s="1" t="s">
        <v>0</v>
      </c>
      <c r="B5021" s="5" t="s">
        <v>28</v>
      </c>
      <c r="C5021" s="9">
        <f t="shared" si="2448"/>
        <v>0</v>
      </c>
      <c r="D5021" s="9">
        <v>0</v>
      </c>
      <c r="E5021" s="9">
        <v>0</v>
      </c>
      <c r="F5021" s="9">
        <f t="shared" si="2449"/>
        <v>0</v>
      </c>
      <c r="G5021" s="9">
        <v>0</v>
      </c>
      <c r="H5021" s="467">
        <v>0</v>
      </c>
      <c r="I5021" s="9">
        <f t="shared" si="2450"/>
        <v>0</v>
      </c>
      <c r="J5021" s="9">
        <v>0</v>
      </c>
      <c r="K5021" s="467">
        <v>0</v>
      </c>
      <c r="L5021" s="9">
        <f t="shared" si="2451"/>
        <v>0</v>
      </c>
      <c r="M5021" s="9">
        <v>0</v>
      </c>
      <c r="N5021" s="467">
        <v>0</v>
      </c>
    </row>
    <row r="5022" spans="1:14" customFormat="1" ht="60.75" hidden="1" customHeight="1" thickBot="1" x14ac:dyDescent="0.3">
      <c r="A5022" s="1" t="s">
        <v>0</v>
      </c>
      <c r="B5022" s="5" t="s">
        <v>29</v>
      </c>
      <c r="C5022" s="9">
        <f t="shared" si="2448"/>
        <v>0</v>
      </c>
      <c r="D5022" s="9">
        <f>SUM(D5023:D5033)</f>
        <v>0</v>
      </c>
      <c r="E5022" s="9">
        <f>SUM(E5023:E5033)</f>
        <v>0</v>
      </c>
      <c r="F5022" s="9">
        <f t="shared" si="2449"/>
        <v>0</v>
      </c>
      <c r="G5022" s="9">
        <f>SUM(G5023:G5033)</f>
        <v>0</v>
      </c>
      <c r="H5022" s="467">
        <f>SUM(H5023:H5033)</f>
        <v>0</v>
      </c>
      <c r="I5022" s="9">
        <f t="shared" si="2450"/>
        <v>0</v>
      </c>
      <c r="J5022" s="9">
        <f>SUM(J5023:J5033)</f>
        <v>0</v>
      </c>
      <c r="K5022" s="467">
        <f>SUM(K5023:K5033)</f>
        <v>0</v>
      </c>
      <c r="L5022" s="9">
        <f t="shared" si="2451"/>
        <v>0</v>
      </c>
      <c r="M5022" s="9">
        <f>SUM(M5023:M5033)</f>
        <v>0</v>
      </c>
      <c r="N5022" s="467">
        <f>SUM(N5023:N5033)</f>
        <v>0</v>
      </c>
    </row>
    <row r="5023" spans="1:14" customFormat="1" ht="15.75" hidden="1" customHeight="1" thickBot="1" x14ac:dyDescent="0.3">
      <c r="A5023" s="1" t="s">
        <v>0</v>
      </c>
      <c r="B5023" s="6" t="s">
        <v>30</v>
      </c>
      <c r="C5023" s="9">
        <f t="shared" si="2448"/>
        <v>0</v>
      </c>
      <c r="D5023" s="9">
        <v>0</v>
      </c>
      <c r="E5023" s="9">
        <v>0</v>
      </c>
      <c r="F5023" s="9">
        <f t="shared" si="2449"/>
        <v>0</v>
      </c>
      <c r="G5023" s="9">
        <v>0</v>
      </c>
      <c r="H5023" s="467">
        <v>0</v>
      </c>
      <c r="I5023" s="9">
        <f t="shared" si="2450"/>
        <v>0</v>
      </c>
      <c r="J5023" s="9">
        <v>0</v>
      </c>
      <c r="K5023" s="467">
        <v>0</v>
      </c>
      <c r="L5023" s="9">
        <f t="shared" si="2451"/>
        <v>0</v>
      </c>
      <c r="M5023" s="9">
        <v>0</v>
      </c>
      <c r="N5023" s="467">
        <v>0</v>
      </c>
    </row>
    <row r="5024" spans="1:14" customFormat="1" ht="15.75" hidden="1" customHeight="1" thickBot="1" x14ac:dyDescent="0.3">
      <c r="A5024" s="1" t="s">
        <v>0</v>
      </c>
      <c r="B5024" s="6" t="s">
        <v>31</v>
      </c>
      <c r="C5024" s="9">
        <f t="shared" si="2448"/>
        <v>0</v>
      </c>
      <c r="D5024" s="9">
        <v>0</v>
      </c>
      <c r="E5024" s="9">
        <v>0</v>
      </c>
      <c r="F5024" s="9">
        <f t="shared" si="2449"/>
        <v>0</v>
      </c>
      <c r="G5024" s="9">
        <v>0</v>
      </c>
      <c r="H5024" s="467">
        <v>0</v>
      </c>
      <c r="I5024" s="9">
        <f t="shared" si="2450"/>
        <v>0</v>
      </c>
      <c r="J5024" s="9">
        <v>0</v>
      </c>
      <c r="K5024" s="467">
        <v>0</v>
      </c>
      <c r="L5024" s="9">
        <f t="shared" si="2451"/>
        <v>0</v>
      </c>
      <c r="M5024" s="9">
        <v>0</v>
      </c>
      <c r="N5024" s="467">
        <v>0</v>
      </c>
    </row>
    <row r="5025" spans="1:14" customFormat="1" ht="30.75" hidden="1" customHeight="1" thickBot="1" x14ac:dyDescent="0.3">
      <c r="A5025" s="1" t="s">
        <v>0</v>
      </c>
      <c r="B5025" s="6" t="s">
        <v>32</v>
      </c>
      <c r="C5025" s="9">
        <f t="shared" si="2448"/>
        <v>0</v>
      </c>
      <c r="D5025" s="9">
        <v>0</v>
      </c>
      <c r="E5025" s="9">
        <v>0</v>
      </c>
      <c r="F5025" s="9">
        <f t="shared" si="2449"/>
        <v>0</v>
      </c>
      <c r="G5025" s="9">
        <v>0</v>
      </c>
      <c r="H5025" s="467">
        <v>0</v>
      </c>
      <c r="I5025" s="9">
        <f t="shared" si="2450"/>
        <v>0</v>
      </c>
      <c r="J5025" s="9">
        <v>0</v>
      </c>
      <c r="K5025" s="467">
        <v>0</v>
      </c>
      <c r="L5025" s="9">
        <f t="shared" si="2451"/>
        <v>0</v>
      </c>
      <c r="M5025" s="9">
        <v>0</v>
      </c>
      <c r="N5025" s="467">
        <v>0</v>
      </c>
    </row>
    <row r="5026" spans="1:14" customFormat="1" ht="15.75" hidden="1" customHeight="1" thickBot="1" x14ac:dyDescent="0.3">
      <c r="A5026" s="1" t="s">
        <v>0</v>
      </c>
      <c r="B5026" s="6" t="s">
        <v>33</v>
      </c>
      <c r="C5026" s="9">
        <f t="shared" si="2448"/>
        <v>0</v>
      </c>
      <c r="D5026" s="9">
        <v>0</v>
      </c>
      <c r="E5026" s="9">
        <v>0</v>
      </c>
      <c r="F5026" s="9">
        <f t="shared" si="2449"/>
        <v>0</v>
      </c>
      <c r="G5026" s="9">
        <v>0</v>
      </c>
      <c r="H5026" s="467">
        <v>0</v>
      </c>
      <c r="I5026" s="9">
        <f t="shared" si="2450"/>
        <v>0</v>
      </c>
      <c r="J5026" s="9">
        <v>0</v>
      </c>
      <c r="K5026" s="467">
        <v>0</v>
      </c>
      <c r="L5026" s="9">
        <f t="shared" si="2451"/>
        <v>0</v>
      </c>
      <c r="M5026" s="9">
        <v>0</v>
      </c>
      <c r="N5026" s="467">
        <v>0</v>
      </c>
    </row>
    <row r="5027" spans="1:14" customFormat="1" ht="45.75" hidden="1" customHeight="1" thickBot="1" x14ac:dyDescent="0.3">
      <c r="A5027" s="1" t="s">
        <v>0</v>
      </c>
      <c r="B5027" s="6" t="s">
        <v>34</v>
      </c>
      <c r="C5027" s="9">
        <f t="shared" si="2448"/>
        <v>0</v>
      </c>
      <c r="D5027" s="9">
        <v>0</v>
      </c>
      <c r="E5027" s="9">
        <v>0</v>
      </c>
      <c r="F5027" s="9">
        <f t="shared" si="2449"/>
        <v>0</v>
      </c>
      <c r="G5027" s="9">
        <v>0</v>
      </c>
      <c r="H5027" s="467">
        <v>0</v>
      </c>
      <c r="I5027" s="9">
        <f t="shared" si="2450"/>
        <v>0</v>
      </c>
      <c r="J5027" s="9">
        <v>0</v>
      </c>
      <c r="K5027" s="467">
        <v>0</v>
      </c>
      <c r="L5027" s="9">
        <f t="shared" si="2451"/>
        <v>0</v>
      </c>
      <c r="M5027" s="9">
        <v>0</v>
      </c>
      <c r="N5027" s="467">
        <v>0</v>
      </c>
    </row>
    <row r="5028" spans="1:14" customFormat="1" ht="30.75" hidden="1" customHeight="1" thickBot="1" x14ac:dyDescent="0.3">
      <c r="A5028" s="1" t="s">
        <v>0</v>
      </c>
      <c r="B5028" s="6" t="s">
        <v>35</v>
      </c>
      <c r="C5028" s="9">
        <f t="shared" si="2448"/>
        <v>0</v>
      </c>
      <c r="D5028" s="9">
        <v>0</v>
      </c>
      <c r="E5028" s="9">
        <v>0</v>
      </c>
      <c r="F5028" s="9">
        <f t="shared" si="2449"/>
        <v>0</v>
      </c>
      <c r="G5028" s="9">
        <v>0</v>
      </c>
      <c r="H5028" s="467">
        <v>0</v>
      </c>
      <c r="I5028" s="9">
        <f t="shared" si="2450"/>
        <v>0</v>
      </c>
      <c r="J5028" s="9">
        <v>0</v>
      </c>
      <c r="K5028" s="467">
        <v>0</v>
      </c>
      <c r="L5028" s="9">
        <f t="shared" si="2451"/>
        <v>0</v>
      </c>
      <c r="M5028" s="9">
        <v>0</v>
      </c>
      <c r="N5028" s="467">
        <v>0</v>
      </c>
    </row>
    <row r="5029" spans="1:14" customFormat="1" ht="30.75" hidden="1" customHeight="1" thickBot="1" x14ac:dyDescent="0.3">
      <c r="A5029" s="1" t="s">
        <v>0</v>
      </c>
      <c r="B5029" s="6" t="s">
        <v>36</v>
      </c>
      <c r="C5029" s="9">
        <f t="shared" si="2448"/>
        <v>0</v>
      </c>
      <c r="D5029" s="9">
        <v>0</v>
      </c>
      <c r="E5029" s="9">
        <v>0</v>
      </c>
      <c r="F5029" s="9">
        <f t="shared" si="2449"/>
        <v>0</v>
      </c>
      <c r="G5029" s="9">
        <v>0</v>
      </c>
      <c r="H5029" s="467">
        <v>0</v>
      </c>
      <c r="I5029" s="9">
        <f t="shared" si="2450"/>
        <v>0</v>
      </c>
      <c r="J5029" s="9">
        <v>0</v>
      </c>
      <c r="K5029" s="467">
        <v>0</v>
      </c>
      <c r="L5029" s="9">
        <f t="shared" si="2451"/>
        <v>0</v>
      </c>
      <c r="M5029" s="9">
        <v>0</v>
      </c>
      <c r="N5029" s="467">
        <v>0</v>
      </c>
    </row>
    <row r="5030" spans="1:14" customFormat="1" ht="30.75" hidden="1" customHeight="1" thickBot="1" x14ac:dyDescent="0.3">
      <c r="A5030" s="1" t="s">
        <v>0</v>
      </c>
      <c r="B5030" s="6" t="s">
        <v>37</v>
      </c>
      <c r="C5030" s="9">
        <f t="shared" si="2448"/>
        <v>0</v>
      </c>
      <c r="D5030" s="9">
        <v>0</v>
      </c>
      <c r="E5030" s="9">
        <v>0</v>
      </c>
      <c r="F5030" s="9">
        <f t="shared" si="2449"/>
        <v>0</v>
      </c>
      <c r="G5030" s="9">
        <v>0</v>
      </c>
      <c r="H5030" s="467">
        <v>0</v>
      </c>
      <c r="I5030" s="9">
        <f t="shared" si="2450"/>
        <v>0</v>
      </c>
      <c r="J5030" s="9">
        <v>0</v>
      </c>
      <c r="K5030" s="467">
        <v>0</v>
      </c>
      <c r="L5030" s="9">
        <f t="shared" si="2451"/>
        <v>0</v>
      </c>
      <c r="M5030" s="9">
        <v>0</v>
      </c>
      <c r="N5030" s="467">
        <v>0</v>
      </c>
    </row>
    <row r="5031" spans="1:14" customFormat="1" ht="30.75" hidden="1" customHeight="1" thickBot="1" x14ac:dyDescent="0.3">
      <c r="A5031" s="1" t="s">
        <v>0</v>
      </c>
      <c r="B5031" s="6" t="s">
        <v>38</v>
      </c>
      <c r="C5031" s="9">
        <f t="shared" si="2448"/>
        <v>0</v>
      </c>
      <c r="D5031" s="9">
        <v>0</v>
      </c>
      <c r="E5031" s="9">
        <v>0</v>
      </c>
      <c r="F5031" s="9">
        <f t="shared" si="2449"/>
        <v>0</v>
      </c>
      <c r="G5031" s="9">
        <v>0</v>
      </c>
      <c r="H5031" s="467">
        <v>0</v>
      </c>
      <c r="I5031" s="9">
        <f t="shared" si="2450"/>
        <v>0</v>
      </c>
      <c r="J5031" s="9">
        <v>0</v>
      </c>
      <c r="K5031" s="467">
        <v>0</v>
      </c>
      <c r="L5031" s="9">
        <f t="shared" si="2451"/>
        <v>0</v>
      </c>
      <c r="M5031" s="9">
        <v>0</v>
      </c>
      <c r="N5031" s="467">
        <v>0</v>
      </c>
    </row>
    <row r="5032" spans="1:14" customFormat="1" ht="45.75" hidden="1" customHeight="1" thickBot="1" x14ac:dyDescent="0.3">
      <c r="A5032" s="1" t="s">
        <v>0</v>
      </c>
      <c r="B5032" s="6" t="s">
        <v>39</v>
      </c>
      <c r="C5032" s="9">
        <f t="shared" si="2448"/>
        <v>0</v>
      </c>
      <c r="D5032" s="9">
        <v>0</v>
      </c>
      <c r="E5032" s="9">
        <v>0</v>
      </c>
      <c r="F5032" s="9">
        <f t="shared" si="2449"/>
        <v>0</v>
      </c>
      <c r="G5032" s="9">
        <v>0</v>
      </c>
      <c r="H5032" s="467">
        <v>0</v>
      </c>
      <c r="I5032" s="9">
        <f t="shared" si="2450"/>
        <v>0</v>
      </c>
      <c r="J5032" s="9">
        <v>0</v>
      </c>
      <c r="K5032" s="467">
        <v>0</v>
      </c>
      <c r="L5032" s="9">
        <f t="shared" si="2451"/>
        <v>0</v>
      </c>
      <c r="M5032" s="9">
        <v>0</v>
      </c>
      <c r="N5032" s="467">
        <v>0</v>
      </c>
    </row>
    <row r="5033" spans="1:14" customFormat="1" ht="44.25" hidden="1" customHeight="1" thickBot="1" x14ac:dyDescent="0.3">
      <c r="A5033" s="1" t="s">
        <v>0</v>
      </c>
      <c r="B5033" s="6" t="s">
        <v>40</v>
      </c>
      <c r="C5033" s="9">
        <f t="shared" si="2448"/>
        <v>0</v>
      </c>
      <c r="D5033" s="9">
        <v>0</v>
      </c>
      <c r="E5033" s="9">
        <v>0</v>
      </c>
      <c r="F5033" s="9">
        <f t="shared" si="2449"/>
        <v>0</v>
      </c>
      <c r="G5033" s="9">
        <v>0</v>
      </c>
      <c r="H5033" s="467">
        <v>0</v>
      </c>
      <c r="I5033" s="9">
        <f t="shared" si="2450"/>
        <v>0</v>
      </c>
      <c r="J5033" s="9">
        <v>0</v>
      </c>
      <c r="K5033" s="467">
        <v>0</v>
      </c>
      <c r="L5033" s="9">
        <f t="shared" si="2451"/>
        <v>0</v>
      </c>
      <c r="M5033" s="9">
        <v>0</v>
      </c>
      <c r="N5033" s="467">
        <v>0</v>
      </c>
    </row>
    <row r="5034" spans="1:14" customFormat="1" ht="45.75" hidden="1" customHeight="1" thickBot="1" x14ac:dyDescent="0.3">
      <c r="A5034" s="1" t="s">
        <v>0</v>
      </c>
      <c r="B5034" s="5" t="s">
        <v>41</v>
      </c>
      <c r="C5034" s="9">
        <f t="shared" si="2448"/>
        <v>0</v>
      </c>
      <c r="D5034" s="9">
        <f>SUM(D5035:D5037)</f>
        <v>0</v>
      </c>
      <c r="E5034" s="9">
        <f>SUM(E5035:E5037)</f>
        <v>0</v>
      </c>
      <c r="F5034" s="9">
        <f t="shared" si="2449"/>
        <v>0</v>
      </c>
      <c r="G5034" s="9">
        <f>SUM(G5035:G5037)</f>
        <v>0</v>
      </c>
      <c r="H5034" s="467">
        <f>SUM(H5035:H5037)</f>
        <v>0</v>
      </c>
      <c r="I5034" s="9">
        <f t="shared" si="2450"/>
        <v>0</v>
      </c>
      <c r="J5034" s="9">
        <f>SUM(J5035:J5037)</f>
        <v>0</v>
      </c>
      <c r="K5034" s="467">
        <f>SUM(K5035:K5037)</f>
        <v>0</v>
      </c>
      <c r="L5034" s="9">
        <f t="shared" si="2451"/>
        <v>0</v>
      </c>
      <c r="M5034" s="9">
        <f>SUM(M5035:M5037)</f>
        <v>0</v>
      </c>
      <c r="N5034" s="467">
        <f>SUM(N5035:N5037)</f>
        <v>0</v>
      </c>
    </row>
    <row r="5035" spans="1:14" customFormat="1" ht="15.75" hidden="1" customHeight="1" thickBot="1" x14ac:dyDescent="0.3">
      <c r="A5035" s="1" t="s">
        <v>0</v>
      </c>
      <c r="B5035" s="6" t="s">
        <v>42</v>
      </c>
      <c r="C5035" s="9">
        <f t="shared" si="2448"/>
        <v>0</v>
      </c>
      <c r="D5035" s="9">
        <v>0</v>
      </c>
      <c r="E5035" s="9">
        <v>0</v>
      </c>
      <c r="F5035" s="9">
        <f t="shared" si="2449"/>
        <v>0</v>
      </c>
      <c r="G5035" s="9">
        <v>0</v>
      </c>
      <c r="H5035" s="467">
        <v>0</v>
      </c>
      <c r="I5035" s="9">
        <f t="shared" si="2450"/>
        <v>0</v>
      </c>
      <c r="J5035" s="9">
        <v>0</v>
      </c>
      <c r="K5035" s="467">
        <v>0</v>
      </c>
      <c r="L5035" s="9">
        <f t="shared" si="2451"/>
        <v>0</v>
      </c>
      <c r="M5035" s="9">
        <v>0</v>
      </c>
      <c r="N5035" s="467">
        <v>0</v>
      </c>
    </row>
    <row r="5036" spans="1:14" customFormat="1" ht="15.75" hidden="1" customHeight="1" thickBot="1" x14ac:dyDescent="0.3">
      <c r="A5036" s="1" t="s">
        <v>0</v>
      </c>
      <c r="B5036" s="6" t="s">
        <v>43</v>
      </c>
      <c r="C5036" s="9">
        <f t="shared" si="2448"/>
        <v>0</v>
      </c>
      <c r="D5036" s="9">
        <v>0</v>
      </c>
      <c r="E5036" s="9">
        <v>0</v>
      </c>
      <c r="F5036" s="9">
        <f t="shared" si="2449"/>
        <v>0</v>
      </c>
      <c r="G5036" s="9">
        <v>0</v>
      </c>
      <c r="H5036" s="467">
        <v>0</v>
      </c>
      <c r="I5036" s="9">
        <f t="shared" si="2450"/>
        <v>0</v>
      </c>
      <c r="J5036" s="9">
        <v>0</v>
      </c>
      <c r="K5036" s="467">
        <v>0</v>
      </c>
      <c r="L5036" s="9">
        <f t="shared" si="2451"/>
        <v>0</v>
      </c>
      <c r="M5036" s="9">
        <v>0</v>
      </c>
      <c r="N5036" s="467">
        <v>0</v>
      </c>
    </row>
    <row r="5037" spans="1:14" customFormat="1" ht="105.75" hidden="1" customHeight="1" thickBot="1" x14ac:dyDescent="0.3">
      <c r="A5037" s="1" t="s">
        <v>0</v>
      </c>
      <c r="B5037" s="6" t="s">
        <v>44</v>
      </c>
      <c r="C5037" s="9">
        <f t="shared" si="2448"/>
        <v>0</v>
      </c>
      <c r="D5037" s="9">
        <v>0</v>
      </c>
      <c r="E5037" s="9">
        <v>0</v>
      </c>
      <c r="F5037" s="9">
        <f t="shared" si="2449"/>
        <v>0</v>
      </c>
      <c r="G5037" s="9">
        <v>0</v>
      </c>
      <c r="H5037" s="467">
        <v>0</v>
      </c>
      <c r="I5037" s="9">
        <f t="shared" si="2450"/>
        <v>0</v>
      </c>
      <c r="J5037" s="9">
        <v>0</v>
      </c>
      <c r="K5037" s="467">
        <v>0</v>
      </c>
      <c r="L5037" s="9">
        <f t="shared" si="2451"/>
        <v>0</v>
      </c>
      <c r="M5037" s="9">
        <v>0</v>
      </c>
      <c r="N5037" s="467">
        <v>0</v>
      </c>
    </row>
    <row r="5038" spans="1:14" customFormat="1" ht="60.75" hidden="1" customHeight="1" thickBot="1" x14ac:dyDescent="0.3">
      <c r="A5038" s="1" t="s">
        <v>0</v>
      </c>
      <c r="B5038" s="5" t="s">
        <v>45</v>
      </c>
      <c r="C5038" s="9">
        <f t="shared" si="2448"/>
        <v>0</v>
      </c>
      <c r="D5038" s="9">
        <v>0</v>
      </c>
      <c r="E5038" s="9">
        <v>0</v>
      </c>
      <c r="F5038" s="9">
        <f t="shared" si="2449"/>
        <v>0</v>
      </c>
      <c r="G5038" s="9">
        <v>0</v>
      </c>
      <c r="H5038" s="467">
        <v>0</v>
      </c>
      <c r="I5038" s="9">
        <f t="shared" si="2450"/>
        <v>0</v>
      </c>
      <c r="J5038" s="9">
        <v>0</v>
      </c>
      <c r="K5038" s="467">
        <v>0</v>
      </c>
      <c r="L5038" s="9">
        <f t="shared" si="2451"/>
        <v>0</v>
      </c>
      <c r="M5038" s="9">
        <v>0</v>
      </c>
      <c r="N5038" s="467">
        <v>0</v>
      </c>
    </row>
    <row r="5039" spans="1:14" customFormat="1" ht="60.75" hidden="1" customHeight="1" thickBot="1" x14ac:dyDescent="0.3">
      <c r="A5039" s="1" t="s">
        <v>0</v>
      </c>
      <c r="B5039" s="5" t="s">
        <v>46</v>
      </c>
      <c r="C5039" s="9">
        <f t="shared" si="2448"/>
        <v>0</v>
      </c>
      <c r="D5039" s="9">
        <v>0</v>
      </c>
      <c r="E5039" s="9">
        <v>0</v>
      </c>
      <c r="F5039" s="9">
        <f t="shared" si="2449"/>
        <v>0</v>
      </c>
      <c r="G5039" s="9">
        <v>0</v>
      </c>
      <c r="H5039" s="467">
        <v>0</v>
      </c>
      <c r="I5039" s="9">
        <f t="shared" si="2450"/>
        <v>0</v>
      </c>
      <c r="J5039" s="9">
        <v>0</v>
      </c>
      <c r="K5039" s="467">
        <v>0</v>
      </c>
      <c r="L5039" s="9">
        <f t="shared" si="2451"/>
        <v>0</v>
      </c>
      <c r="M5039" s="9">
        <v>0</v>
      </c>
      <c r="N5039" s="467">
        <v>0</v>
      </c>
    </row>
    <row r="5040" spans="1:14" customFormat="1" ht="75.75" hidden="1" customHeight="1" thickBot="1" x14ac:dyDescent="0.3">
      <c r="A5040" s="1" t="s">
        <v>0</v>
      </c>
      <c r="B5040" s="5" t="s">
        <v>47</v>
      </c>
      <c r="C5040" s="9">
        <f t="shared" si="2448"/>
        <v>0</v>
      </c>
      <c r="D5040" s="9">
        <v>0</v>
      </c>
      <c r="E5040" s="9">
        <v>0</v>
      </c>
      <c r="F5040" s="9">
        <f t="shared" si="2449"/>
        <v>0</v>
      </c>
      <c r="G5040" s="9">
        <v>0</v>
      </c>
      <c r="H5040" s="467">
        <v>0</v>
      </c>
      <c r="I5040" s="9">
        <f t="shared" si="2450"/>
        <v>0</v>
      </c>
      <c r="J5040" s="9">
        <v>0</v>
      </c>
      <c r="K5040" s="467">
        <v>0</v>
      </c>
      <c r="L5040" s="9">
        <f t="shared" si="2451"/>
        <v>0</v>
      </c>
      <c r="M5040" s="9">
        <v>0</v>
      </c>
      <c r="N5040" s="467">
        <v>0</v>
      </c>
    </row>
    <row r="5041" spans="1:14" customFormat="1" ht="105.75" hidden="1" customHeight="1" thickBot="1" x14ac:dyDescent="0.3">
      <c r="A5041" s="1" t="s">
        <v>0</v>
      </c>
      <c r="B5041" s="5" t="s">
        <v>48</v>
      </c>
      <c r="C5041" s="9">
        <f t="shared" si="2448"/>
        <v>0</v>
      </c>
      <c r="D5041" s="9">
        <v>0</v>
      </c>
      <c r="E5041" s="9">
        <v>0</v>
      </c>
      <c r="F5041" s="9">
        <f t="shared" si="2449"/>
        <v>0</v>
      </c>
      <c r="G5041" s="9">
        <v>0</v>
      </c>
      <c r="H5041" s="467">
        <v>0</v>
      </c>
      <c r="I5041" s="9">
        <f t="shared" si="2450"/>
        <v>0</v>
      </c>
      <c r="J5041" s="9">
        <v>0</v>
      </c>
      <c r="K5041" s="467">
        <v>0</v>
      </c>
      <c r="L5041" s="9">
        <f t="shared" si="2451"/>
        <v>0</v>
      </c>
      <c r="M5041" s="9">
        <v>0</v>
      </c>
      <c r="N5041" s="467">
        <v>0</v>
      </c>
    </row>
    <row r="5042" spans="1:14" customFormat="1" ht="30.75" hidden="1" customHeight="1" thickBot="1" x14ac:dyDescent="0.3">
      <c r="A5042" s="1" t="s">
        <v>0</v>
      </c>
      <c r="B5042" s="5" t="s">
        <v>49</v>
      </c>
      <c r="C5042" s="9">
        <f t="shared" si="2448"/>
        <v>0</v>
      </c>
      <c r="D5042" s="9">
        <v>0</v>
      </c>
      <c r="E5042" s="9">
        <v>0</v>
      </c>
      <c r="F5042" s="9">
        <f t="shared" si="2449"/>
        <v>0</v>
      </c>
      <c r="G5042" s="9">
        <v>0</v>
      </c>
      <c r="H5042" s="467">
        <v>0</v>
      </c>
      <c r="I5042" s="9">
        <f t="shared" si="2450"/>
        <v>0</v>
      </c>
      <c r="J5042" s="9">
        <v>0</v>
      </c>
      <c r="K5042" s="467">
        <v>0</v>
      </c>
      <c r="L5042" s="9">
        <f t="shared" si="2451"/>
        <v>0</v>
      </c>
      <c r="M5042" s="9">
        <v>0</v>
      </c>
      <c r="N5042" s="467">
        <v>0</v>
      </c>
    </row>
    <row r="5043" spans="1:14" customFormat="1" ht="30.75" hidden="1" customHeight="1" thickBot="1" x14ac:dyDescent="0.3">
      <c r="A5043" s="1" t="s">
        <v>0</v>
      </c>
      <c r="B5043" s="5" t="s">
        <v>50</v>
      </c>
      <c r="C5043" s="9">
        <f t="shared" si="2448"/>
        <v>0</v>
      </c>
      <c r="D5043" s="9">
        <v>0</v>
      </c>
      <c r="E5043" s="9">
        <v>0</v>
      </c>
      <c r="F5043" s="9">
        <f t="shared" si="2449"/>
        <v>0</v>
      </c>
      <c r="G5043" s="9">
        <v>0</v>
      </c>
      <c r="H5043" s="467">
        <v>0</v>
      </c>
      <c r="I5043" s="9">
        <f t="shared" si="2450"/>
        <v>0</v>
      </c>
      <c r="J5043" s="9">
        <v>0</v>
      </c>
      <c r="K5043" s="467">
        <v>0</v>
      </c>
      <c r="L5043" s="9">
        <f t="shared" si="2451"/>
        <v>0</v>
      </c>
      <c r="M5043" s="9">
        <v>0</v>
      </c>
      <c r="N5043" s="467">
        <v>0</v>
      </c>
    </row>
    <row r="5044" spans="1:14" customFormat="1" ht="15.75" hidden="1" customHeight="1" thickBot="1" x14ac:dyDescent="0.3">
      <c r="A5044" s="1" t="s">
        <v>0</v>
      </c>
      <c r="B5044" s="5" t="s">
        <v>51</v>
      </c>
      <c r="C5044" s="9">
        <f t="shared" si="2448"/>
        <v>0</v>
      </c>
      <c r="D5044" s="9">
        <f>SUM(D5045:D5051)</f>
        <v>0</v>
      </c>
      <c r="E5044" s="9">
        <f>SUM(E5045:E5051)</f>
        <v>0</v>
      </c>
      <c r="F5044" s="9">
        <f t="shared" si="2449"/>
        <v>0</v>
      </c>
      <c r="G5044" s="9">
        <f>SUM(G5045:G5051)</f>
        <v>0</v>
      </c>
      <c r="H5044" s="467">
        <f>SUM(H5045:H5051)</f>
        <v>0</v>
      </c>
      <c r="I5044" s="9">
        <f t="shared" si="2450"/>
        <v>0</v>
      </c>
      <c r="J5044" s="9">
        <f>SUM(J5045:J5051)</f>
        <v>0</v>
      </c>
      <c r="K5044" s="467">
        <f>SUM(K5045:K5051)</f>
        <v>0</v>
      </c>
      <c r="L5044" s="9">
        <f t="shared" si="2451"/>
        <v>0</v>
      </c>
      <c r="M5044" s="9">
        <f>SUM(M5045:M5051)</f>
        <v>0</v>
      </c>
      <c r="N5044" s="467">
        <f>SUM(N5045:N5051)</f>
        <v>0</v>
      </c>
    </row>
    <row r="5045" spans="1:14" customFormat="1" ht="30.75" hidden="1" customHeight="1" thickBot="1" x14ac:dyDescent="0.3">
      <c r="A5045" s="1" t="s">
        <v>0</v>
      </c>
      <c r="B5045" s="6" t="s">
        <v>52</v>
      </c>
      <c r="C5045" s="9">
        <f t="shared" si="2448"/>
        <v>0</v>
      </c>
      <c r="D5045" s="9">
        <v>0</v>
      </c>
      <c r="E5045" s="9">
        <v>0</v>
      </c>
      <c r="F5045" s="9">
        <f t="shared" si="2449"/>
        <v>0</v>
      </c>
      <c r="G5045" s="9">
        <v>0</v>
      </c>
      <c r="H5045" s="467">
        <v>0</v>
      </c>
      <c r="I5045" s="9">
        <f t="shared" si="2450"/>
        <v>0</v>
      </c>
      <c r="J5045" s="9">
        <v>0</v>
      </c>
      <c r="K5045" s="467">
        <v>0</v>
      </c>
      <c r="L5045" s="9">
        <f t="shared" si="2451"/>
        <v>0</v>
      </c>
      <c r="M5045" s="9">
        <v>0</v>
      </c>
      <c r="N5045" s="467">
        <v>0</v>
      </c>
    </row>
    <row r="5046" spans="1:14" customFormat="1" ht="15.75" hidden="1" customHeight="1" thickBot="1" x14ac:dyDescent="0.3">
      <c r="A5046" s="1" t="s">
        <v>0</v>
      </c>
      <c r="B5046" s="6" t="s">
        <v>53</v>
      </c>
      <c r="C5046" s="9">
        <f t="shared" si="2448"/>
        <v>0</v>
      </c>
      <c r="D5046" s="9">
        <v>0</v>
      </c>
      <c r="E5046" s="9">
        <v>0</v>
      </c>
      <c r="F5046" s="9">
        <f t="shared" si="2449"/>
        <v>0</v>
      </c>
      <c r="G5046" s="9">
        <v>0</v>
      </c>
      <c r="H5046" s="467">
        <v>0</v>
      </c>
      <c r="I5046" s="9">
        <f t="shared" si="2450"/>
        <v>0</v>
      </c>
      <c r="J5046" s="9">
        <v>0</v>
      </c>
      <c r="K5046" s="467">
        <v>0</v>
      </c>
      <c r="L5046" s="9">
        <f t="shared" si="2451"/>
        <v>0</v>
      </c>
      <c r="M5046" s="9">
        <v>0</v>
      </c>
      <c r="N5046" s="467">
        <v>0</v>
      </c>
    </row>
    <row r="5047" spans="1:14" customFormat="1" ht="45.75" hidden="1" customHeight="1" thickBot="1" x14ac:dyDescent="0.3">
      <c r="A5047" s="1" t="s">
        <v>0</v>
      </c>
      <c r="B5047" s="6" t="s">
        <v>54</v>
      </c>
      <c r="C5047" s="9">
        <f t="shared" si="2448"/>
        <v>0</v>
      </c>
      <c r="D5047" s="9">
        <v>0</v>
      </c>
      <c r="E5047" s="9">
        <v>0</v>
      </c>
      <c r="F5047" s="9">
        <f t="shared" si="2449"/>
        <v>0</v>
      </c>
      <c r="G5047" s="9">
        <v>0</v>
      </c>
      <c r="H5047" s="467">
        <v>0</v>
      </c>
      <c r="I5047" s="9">
        <f t="shared" si="2450"/>
        <v>0</v>
      </c>
      <c r="J5047" s="9">
        <v>0</v>
      </c>
      <c r="K5047" s="467">
        <v>0</v>
      </c>
      <c r="L5047" s="9">
        <f t="shared" si="2451"/>
        <v>0</v>
      </c>
      <c r="M5047" s="9">
        <v>0</v>
      </c>
      <c r="N5047" s="467">
        <v>0</v>
      </c>
    </row>
    <row r="5048" spans="1:14" customFormat="1" ht="45.75" hidden="1" customHeight="1" thickBot="1" x14ac:dyDescent="0.3">
      <c r="A5048" s="1" t="s">
        <v>0</v>
      </c>
      <c r="B5048" s="6" t="s">
        <v>55</v>
      </c>
      <c r="C5048" s="9">
        <f t="shared" si="2448"/>
        <v>0</v>
      </c>
      <c r="D5048" s="9">
        <v>0</v>
      </c>
      <c r="E5048" s="9">
        <v>0</v>
      </c>
      <c r="F5048" s="9">
        <f t="shared" si="2449"/>
        <v>0</v>
      </c>
      <c r="G5048" s="9">
        <v>0</v>
      </c>
      <c r="H5048" s="467">
        <v>0</v>
      </c>
      <c r="I5048" s="9">
        <f t="shared" si="2450"/>
        <v>0</v>
      </c>
      <c r="J5048" s="9">
        <v>0</v>
      </c>
      <c r="K5048" s="467">
        <v>0</v>
      </c>
      <c r="L5048" s="9">
        <f t="shared" si="2451"/>
        <v>0</v>
      </c>
      <c r="M5048" s="9">
        <v>0</v>
      </c>
      <c r="N5048" s="467">
        <v>0</v>
      </c>
    </row>
    <row r="5049" spans="1:14" customFormat="1" ht="105.75" hidden="1" customHeight="1" thickBot="1" x14ac:dyDescent="0.3">
      <c r="A5049" s="1" t="s">
        <v>0</v>
      </c>
      <c r="B5049" s="6" t="s">
        <v>56</v>
      </c>
      <c r="C5049" s="9">
        <f t="shared" si="2448"/>
        <v>0</v>
      </c>
      <c r="D5049" s="9">
        <v>0</v>
      </c>
      <c r="E5049" s="9">
        <v>0</v>
      </c>
      <c r="F5049" s="9">
        <f t="shared" si="2449"/>
        <v>0</v>
      </c>
      <c r="G5049" s="9">
        <v>0</v>
      </c>
      <c r="H5049" s="467">
        <v>0</v>
      </c>
      <c r="I5049" s="9">
        <f t="shared" si="2450"/>
        <v>0</v>
      </c>
      <c r="J5049" s="9">
        <v>0</v>
      </c>
      <c r="K5049" s="467">
        <v>0</v>
      </c>
      <c r="L5049" s="9">
        <f t="shared" si="2451"/>
        <v>0</v>
      </c>
      <c r="M5049" s="9">
        <v>0</v>
      </c>
      <c r="N5049" s="467">
        <v>0</v>
      </c>
    </row>
    <row r="5050" spans="1:14" customFormat="1" ht="75.75" hidden="1" customHeight="1" thickBot="1" x14ac:dyDescent="0.3">
      <c r="A5050" s="1" t="s">
        <v>0</v>
      </c>
      <c r="B5050" s="6" t="s">
        <v>57</v>
      </c>
      <c r="C5050" s="9">
        <f t="shared" si="2448"/>
        <v>0</v>
      </c>
      <c r="D5050" s="9">
        <v>0</v>
      </c>
      <c r="E5050" s="9">
        <v>0</v>
      </c>
      <c r="F5050" s="9">
        <f t="shared" si="2449"/>
        <v>0</v>
      </c>
      <c r="G5050" s="9">
        <v>0</v>
      </c>
      <c r="H5050" s="467">
        <v>0</v>
      </c>
      <c r="I5050" s="9">
        <f t="shared" si="2450"/>
        <v>0</v>
      </c>
      <c r="J5050" s="9">
        <v>0</v>
      </c>
      <c r="K5050" s="467">
        <v>0</v>
      </c>
      <c r="L5050" s="9">
        <f t="shared" si="2451"/>
        <v>0</v>
      </c>
      <c r="M5050" s="9">
        <v>0</v>
      </c>
      <c r="N5050" s="467">
        <v>0</v>
      </c>
    </row>
    <row r="5051" spans="1:14" customFormat="1" ht="75.75" hidden="1" customHeight="1" thickBot="1" x14ac:dyDescent="0.3">
      <c r="A5051" s="1" t="s">
        <v>0</v>
      </c>
      <c r="B5051" s="6" t="s">
        <v>58</v>
      </c>
      <c r="C5051" s="9">
        <f t="shared" si="2448"/>
        <v>0</v>
      </c>
      <c r="D5051" s="9">
        <v>0</v>
      </c>
      <c r="E5051" s="9">
        <v>0</v>
      </c>
      <c r="F5051" s="9">
        <f t="shared" si="2449"/>
        <v>0</v>
      </c>
      <c r="G5051" s="9">
        <v>0</v>
      </c>
      <c r="H5051" s="467">
        <v>0</v>
      </c>
      <c r="I5051" s="9">
        <f t="shared" si="2450"/>
        <v>0</v>
      </c>
      <c r="J5051" s="9">
        <v>0</v>
      </c>
      <c r="K5051" s="467">
        <v>0</v>
      </c>
      <c r="L5051" s="9">
        <f t="shared" si="2451"/>
        <v>0</v>
      </c>
      <c r="M5051" s="9">
        <v>0</v>
      </c>
      <c r="N5051" s="467">
        <v>0</v>
      </c>
    </row>
    <row r="5052" spans="1:14" customFormat="1" ht="0.75" hidden="1" customHeight="1" thickBot="1" x14ac:dyDescent="0.3">
      <c r="A5052" s="1" t="s">
        <v>0</v>
      </c>
      <c r="B5052" s="5" t="s">
        <v>59</v>
      </c>
      <c r="C5052" s="9">
        <f t="shared" si="2448"/>
        <v>0</v>
      </c>
      <c r="D5052" s="9">
        <v>0</v>
      </c>
      <c r="E5052" s="9">
        <v>0</v>
      </c>
      <c r="F5052" s="9">
        <f t="shared" si="2449"/>
        <v>0</v>
      </c>
      <c r="G5052" s="9">
        <v>0</v>
      </c>
      <c r="H5052" s="467">
        <v>0</v>
      </c>
      <c r="I5052" s="9">
        <f t="shared" si="2450"/>
        <v>0</v>
      </c>
      <c r="J5052" s="9">
        <v>0</v>
      </c>
      <c r="K5052" s="467">
        <v>0</v>
      </c>
      <c r="L5052" s="9">
        <f t="shared" si="2451"/>
        <v>0</v>
      </c>
      <c r="M5052" s="9">
        <v>0</v>
      </c>
      <c r="N5052" s="467">
        <v>0</v>
      </c>
    </row>
    <row r="5053" spans="1:14" customFormat="1" ht="45.75" hidden="1" customHeight="1" thickBot="1" x14ac:dyDescent="0.3">
      <c r="A5053" s="1" t="s">
        <v>0</v>
      </c>
      <c r="B5053" s="5" t="s">
        <v>60</v>
      </c>
      <c r="C5053" s="9">
        <f t="shared" si="2448"/>
        <v>0</v>
      </c>
      <c r="D5053" s="9">
        <v>0</v>
      </c>
      <c r="E5053" s="9">
        <v>0</v>
      </c>
      <c r="F5053" s="9">
        <f t="shared" si="2449"/>
        <v>0</v>
      </c>
      <c r="G5053" s="9">
        <v>0</v>
      </c>
      <c r="H5053" s="467">
        <v>0</v>
      </c>
      <c r="I5053" s="9">
        <f t="shared" si="2450"/>
        <v>0</v>
      </c>
      <c r="J5053" s="9">
        <v>0</v>
      </c>
      <c r="K5053" s="467">
        <v>0</v>
      </c>
      <c r="L5053" s="9">
        <f t="shared" si="2451"/>
        <v>0</v>
      </c>
      <c r="M5053" s="9">
        <v>0</v>
      </c>
      <c r="N5053" s="467">
        <v>0</v>
      </c>
    </row>
    <row r="5054" spans="1:14" customFormat="1" ht="30.75" hidden="1" customHeight="1" thickBot="1" x14ac:dyDescent="0.3">
      <c r="A5054" s="1" t="s">
        <v>0</v>
      </c>
      <c r="B5054" s="4" t="s">
        <v>61</v>
      </c>
      <c r="C5054" s="9">
        <f t="shared" si="2448"/>
        <v>0</v>
      </c>
      <c r="D5054" s="9">
        <v>0</v>
      </c>
      <c r="E5054" s="9">
        <v>0</v>
      </c>
      <c r="F5054" s="9">
        <f t="shared" si="2449"/>
        <v>0</v>
      </c>
      <c r="G5054" s="9">
        <v>0</v>
      </c>
      <c r="H5054" s="467">
        <v>0</v>
      </c>
      <c r="I5054" s="9">
        <f t="shared" si="2450"/>
        <v>0</v>
      </c>
      <c r="J5054" s="9">
        <v>0</v>
      </c>
      <c r="K5054" s="467">
        <v>0</v>
      </c>
      <c r="L5054" s="9">
        <f t="shared" si="2451"/>
        <v>0</v>
      </c>
      <c r="M5054" s="9">
        <v>0</v>
      </c>
      <c r="N5054" s="467">
        <v>0</v>
      </c>
    </row>
    <row r="5055" spans="1:14" customFormat="1" ht="15.75" hidden="1" customHeight="1" thickBot="1" x14ac:dyDescent="0.3">
      <c r="A5055" s="1" t="s">
        <v>0</v>
      </c>
      <c r="B5055" s="4" t="s">
        <v>62</v>
      </c>
      <c r="C5055" s="9">
        <f t="shared" si="2448"/>
        <v>0</v>
      </c>
      <c r="D5055" s="9">
        <v>0</v>
      </c>
      <c r="E5055" s="9">
        <v>0</v>
      </c>
      <c r="F5055" s="9">
        <f t="shared" si="2449"/>
        <v>0</v>
      </c>
      <c r="G5055" s="9">
        <v>0</v>
      </c>
      <c r="H5055" s="467">
        <v>0</v>
      </c>
      <c r="I5055" s="9">
        <f t="shared" si="2450"/>
        <v>0</v>
      </c>
      <c r="J5055" s="9">
        <v>0</v>
      </c>
      <c r="K5055" s="467">
        <v>0</v>
      </c>
      <c r="L5055" s="9">
        <f t="shared" si="2451"/>
        <v>0</v>
      </c>
      <c r="M5055" s="9">
        <v>0</v>
      </c>
      <c r="N5055" s="467">
        <v>0</v>
      </c>
    </row>
    <row r="5056" spans="1:14" customFormat="1" ht="15.75" hidden="1" customHeight="1" thickBot="1" x14ac:dyDescent="0.3">
      <c r="A5056" s="1" t="s">
        <v>0</v>
      </c>
      <c r="B5056" s="4" t="s">
        <v>63</v>
      </c>
      <c r="C5056" s="9">
        <f t="shared" si="2448"/>
        <v>0</v>
      </c>
      <c r="D5056" s="9">
        <v>0</v>
      </c>
      <c r="E5056" s="9">
        <v>0</v>
      </c>
      <c r="F5056" s="9">
        <f t="shared" si="2449"/>
        <v>0</v>
      </c>
      <c r="G5056" s="9">
        <v>0</v>
      </c>
      <c r="H5056" s="467">
        <v>0</v>
      </c>
      <c r="I5056" s="9">
        <f t="shared" si="2450"/>
        <v>0</v>
      </c>
      <c r="J5056" s="9">
        <v>0</v>
      </c>
      <c r="K5056" s="467">
        <v>0</v>
      </c>
      <c r="L5056" s="9">
        <f t="shared" si="2451"/>
        <v>0</v>
      </c>
      <c r="M5056" s="9">
        <v>0</v>
      </c>
      <c r="N5056" s="467">
        <v>0</v>
      </c>
    </row>
    <row r="5057" spans="1:14" customFormat="1" ht="75.75" hidden="1" customHeight="1" thickBot="1" x14ac:dyDescent="0.3">
      <c r="A5057" s="1" t="s">
        <v>0</v>
      </c>
      <c r="B5057" s="4" t="s">
        <v>64</v>
      </c>
      <c r="C5057" s="9">
        <f t="shared" si="2448"/>
        <v>0</v>
      </c>
      <c r="D5057" s="9">
        <v>0</v>
      </c>
      <c r="E5057" s="9">
        <v>0</v>
      </c>
      <c r="F5057" s="9">
        <f t="shared" si="2449"/>
        <v>0</v>
      </c>
      <c r="G5057" s="9">
        <v>0</v>
      </c>
      <c r="H5057" s="467">
        <v>0</v>
      </c>
      <c r="I5057" s="9">
        <f t="shared" si="2450"/>
        <v>0</v>
      </c>
      <c r="J5057" s="9">
        <v>0</v>
      </c>
      <c r="K5057" s="467">
        <v>0</v>
      </c>
      <c r="L5057" s="9">
        <f t="shared" si="2451"/>
        <v>0</v>
      </c>
      <c r="M5057" s="9">
        <v>0</v>
      </c>
      <c r="N5057" s="467">
        <v>0</v>
      </c>
    </row>
    <row r="5058" spans="1:14" customFormat="1" ht="75.75" hidden="1" customHeight="1" thickBot="1" x14ac:dyDescent="0.3">
      <c r="A5058" s="1" t="s">
        <v>0</v>
      </c>
      <c r="B5058" s="4" t="s">
        <v>65</v>
      </c>
      <c r="C5058" s="9">
        <f t="shared" si="2448"/>
        <v>0</v>
      </c>
      <c r="D5058" s="9">
        <f>SUM(D5059:D5064)</f>
        <v>0</v>
      </c>
      <c r="E5058" s="9">
        <f>SUM(E5059:E5064)</f>
        <v>0</v>
      </c>
      <c r="F5058" s="9">
        <f t="shared" si="2449"/>
        <v>0</v>
      </c>
      <c r="G5058" s="9">
        <f>SUM(G5059:G5064)</f>
        <v>0</v>
      </c>
      <c r="H5058" s="467">
        <f>SUM(H5059:H5064)</f>
        <v>0</v>
      </c>
      <c r="I5058" s="9">
        <f t="shared" si="2450"/>
        <v>0</v>
      </c>
      <c r="J5058" s="9">
        <f>SUM(J5059:J5064)</f>
        <v>0</v>
      </c>
      <c r="K5058" s="467">
        <f>SUM(K5059:K5064)</f>
        <v>0</v>
      </c>
      <c r="L5058" s="9">
        <f t="shared" si="2451"/>
        <v>0</v>
      </c>
      <c r="M5058" s="9">
        <f>SUM(M5059:M5064)</f>
        <v>0</v>
      </c>
      <c r="N5058" s="467">
        <f>SUM(N5059:N5064)</f>
        <v>0</v>
      </c>
    </row>
    <row r="5059" spans="1:14" customFormat="1" ht="45.75" hidden="1" customHeight="1" thickBot="1" x14ac:dyDescent="0.3">
      <c r="A5059" s="1" t="s">
        <v>0</v>
      </c>
      <c r="B5059" s="5" t="s">
        <v>66</v>
      </c>
      <c r="C5059" s="9">
        <f t="shared" ref="C5059:C5122" si="2452">SUM(D5059:E5059)</f>
        <v>0</v>
      </c>
      <c r="D5059" s="9">
        <v>0</v>
      </c>
      <c r="E5059" s="9">
        <v>0</v>
      </c>
      <c r="F5059" s="9">
        <f t="shared" ref="F5059:F5122" si="2453">SUM(G5059:H5059)</f>
        <v>0</v>
      </c>
      <c r="G5059" s="9">
        <v>0</v>
      </c>
      <c r="H5059" s="467">
        <v>0</v>
      </c>
      <c r="I5059" s="9">
        <f t="shared" ref="I5059:I5122" si="2454">SUM(J5059:K5059)</f>
        <v>0</v>
      </c>
      <c r="J5059" s="9">
        <v>0</v>
      </c>
      <c r="K5059" s="467">
        <v>0</v>
      </c>
      <c r="L5059" s="9">
        <f t="shared" ref="L5059:L5122" si="2455">SUM(M5059:N5059)</f>
        <v>0</v>
      </c>
      <c r="M5059" s="9">
        <v>0</v>
      </c>
      <c r="N5059" s="467">
        <v>0</v>
      </c>
    </row>
    <row r="5060" spans="1:14" customFormat="1" ht="30.75" hidden="1" customHeight="1" thickBot="1" x14ac:dyDescent="0.3">
      <c r="A5060" s="1" t="s">
        <v>0</v>
      </c>
      <c r="B5060" s="5" t="s">
        <v>67</v>
      </c>
      <c r="C5060" s="9">
        <f t="shared" si="2452"/>
        <v>0</v>
      </c>
      <c r="D5060" s="9">
        <v>0</v>
      </c>
      <c r="E5060" s="9">
        <v>0</v>
      </c>
      <c r="F5060" s="9">
        <f t="shared" si="2453"/>
        <v>0</v>
      </c>
      <c r="G5060" s="9">
        <v>0</v>
      </c>
      <c r="H5060" s="467">
        <v>0</v>
      </c>
      <c r="I5060" s="9">
        <f t="shared" si="2454"/>
        <v>0</v>
      </c>
      <c r="J5060" s="9">
        <v>0</v>
      </c>
      <c r="K5060" s="467">
        <v>0</v>
      </c>
      <c r="L5060" s="9">
        <f t="shared" si="2455"/>
        <v>0</v>
      </c>
      <c r="M5060" s="9">
        <v>0</v>
      </c>
      <c r="N5060" s="467">
        <v>0</v>
      </c>
    </row>
    <row r="5061" spans="1:14" customFormat="1" ht="75.75" hidden="1" customHeight="1" thickBot="1" x14ac:dyDescent="0.3">
      <c r="A5061" s="1" t="s">
        <v>0</v>
      </c>
      <c r="B5061" s="5" t="s">
        <v>68</v>
      </c>
      <c r="C5061" s="9">
        <f t="shared" si="2452"/>
        <v>0</v>
      </c>
      <c r="D5061" s="9">
        <v>0</v>
      </c>
      <c r="E5061" s="9">
        <v>0</v>
      </c>
      <c r="F5061" s="9">
        <f t="shared" si="2453"/>
        <v>0</v>
      </c>
      <c r="G5061" s="9">
        <v>0</v>
      </c>
      <c r="H5061" s="467">
        <v>0</v>
      </c>
      <c r="I5061" s="9">
        <f t="shared" si="2454"/>
        <v>0</v>
      </c>
      <c r="J5061" s="9">
        <v>0</v>
      </c>
      <c r="K5061" s="467">
        <v>0</v>
      </c>
      <c r="L5061" s="9">
        <f t="shared" si="2455"/>
        <v>0</v>
      </c>
      <c r="M5061" s="9">
        <v>0</v>
      </c>
      <c r="N5061" s="467">
        <v>0</v>
      </c>
    </row>
    <row r="5062" spans="1:14" customFormat="1" ht="60.75" hidden="1" customHeight="1" thickBot="1" x14ac:dyDescent="0.3">
      <c r="A5062" s="1" t="s">
        <v>0</v>
      </c>
      <c r="B5062" s="5" t="s">
        <v>69</v>
      </c>
      <c r="C5062" s="9">
        <f t="shared" si="2452"/>
        <v>0</v>
      </c>
      <c r="D5062" s="9">
        <v>0</v>
      </c>
      <c r="E5062" s="9">
        <v>0</v>
      </c>
      <c r="F5062" s="9">
        <f t="shared" si="2453"/>
        <v>0</v>
      </c>
      <c r="G5062" s="9">
        <v>0</v>
      </c>
      <c r="H5062" s="467">
        <v>0</v>
      </c>
      <c r="I5062" s="9">
        <f t="shared" si="2454"/>
        <v>0</v>
      </c>
      <c r="J5062" s="9">
        <v>0</v>
      </c>
      <c r="K5062" s="467">
        <v>0</v>
      </c>
      <c r="L5062" s="9">
        <f t="shared" si="2455"/>
        <v>0</v>
      </c>
      <c r="M5062" s="9">
        <v>0</v>
      </c>
      <c r="N5062" s="467">
        <v>0</v>
      </c>
    </row>
    <row r="5063" spans="1:14" customFormat="1" ht="60.75" hidden="1" customHeight="1" thickBot="1" x14ac:dyDescent="0.3">
      <c r="A5063" s="1" t="s">
        <v>0</v>
      </c>
      <c r="B5063" s="5" t="s">
        <v>70</v>
      </c>
      <c r="C5063" s="9">
        <f t="shared" si="2452"/>
        <v>0</v>
      </c>
      <c r="D5063" s="9">
        <v>0</v>
      </c>
      <c r="E5063" s="9">
        <v>0</v>
      </c>
      <c r="F5063" s="9">
        <f t="shared" si="2453"/>
        <v>0</v>
      </c>
      <c r="G5063" s="9">
        <v>0</v>
      </c>
      <c r="H5063" s="467">
        <v>0</v>
      </c>
      <c r="I5063" s="9">
        <f t="shared" si="2454"/>
        <v>0</v>
      </c>
      <c r="J5063" s="9">
        <v>0</v>
      </c>
      <c r="K5063" s="467">
        <v>0</v>
      </c>
      <c r="L5063" s="9">
        <f t="shared" si="2455"/>
        <v>0</v>
      </c>
      <c r="M5063" s="9">
        <v>0</v>
      </c>
      <c r="N5063" s="467">
        <v>0</v>
      </c>
    </row>
    <row r="5064" spans="1:14" customFormat="1" ht="90.75" hidden="1" customHeight="1" thickBot="1" x14ac:dyDescent="0.3">
      <c r="A5064" s="1" t="s">
        <v>0</v>
      </c>
      <c r="B5064" s="5" t="s">
        <v>71</v>
      </c>
      <c r="C5064" s="9">
        <f t="shared" si="2452"/>
        <v>0</v>
      </c>
      <c r="D5064" s="9">
        <v>0</v>
      </c>
      <c r="E5064" s="9">
        <v>0</v>
      </c>
      <c r="F5064" s="9">
        <f t="shared" si="2453"/>
        <v>0</v>
      </c>
      <c r="G5064" s="9">
        <v>0</v>
      </c>
      <c r="H5064" s="467">
        <v>0</v>
      </c>
      <c r="I5064" s="9">
        <f t="shared" si="2454"/>
        <v>0</v>
      </c>
      <c r="J5064" s="9">
        <v>0</v>
      </c>
      <c r="K5064" s="467">
        <v>0</v>
      </c>
      <c r="L5064" s="9">
        <f t="shared" si="2455"/>
        <v>0</v>
      </c>
      <c r="M5064" s="9">
        <v>0</v>
      </c>
      <c r="N5064" s="467">
        <v>0</v>
      </c>
    </row>
    <row r="5065" spans="1:14" customFormat="1" ht="45" hidden="1" customHeight="1" x14ac:dyDescent="0.25">
      <c r="A5065" s="133" t="s">
        <v>0</v>
      </c>
      <c r="B5065" s="134" t="s">
        <v>72</v>
      </c>
      <c r="C5065" s="135">
        <f t="shared" si="2452"/>
        <v>0</v>
      </c>
      <c r="D5065" s="135">
        <v>0</v>
      </c>
      <c r="E5065" s="135">
        <v>0</v>
      </c>
      <c r="F5065" s="135">
        <f t="shared" si="2453"/>
        <v>0</v>
      </c>
      <c r="G5065" s="135">
        <v>0</v>
      </c>
      <c r="H5065" s="476">
        <v>0</v>
      </c>
      <c r="I5065" s="135">
        <f t="shared" si="2454"/>
        <v>0</v>
      </c>
      <c r="J5065" s="135">
        <v>0</v>
      </c>
      <c r="K5065" s="476">
        <v>0</v>
      </c>
      <c r="L5065" s="135">
        <f t="shared" si="2455"/>
        <v>0</v>
      </c>
      <c r="M5065" s="135">
        <v>0</v>
      </c>
      <c r="N5065" s="476">
        <v>0</v>
      </c>
    </row>
    <row r="5066" spans="1:14" customFormat="1" ht="45" hidden="1" customHeight="1" x14ac:dyDescent="0.25">
      <c r="A5066" s="151" t="s">
        <v>0</v>
      </c>
      <c r="B5066" s="157" t="s">
        <v>73</v>
      </c>
      <c r="C5066" s="155">
        <f t="shared" si="2452"/>
        <v>7.9499999999999993</v>
      </c>
      <c r="D5066" s="155">
        <f>SUM(D5067:D5080)</f>
        <v>7.9499999999999993</v>
      </c>
      <c r="E5066" s="155">
        <f>SUM(E5067:E5080)</f>
        <v>0</v>
      </c>
      <c r="F5066" s="161">
        <f t="shared" si="2453"/>
        <v>0</v>
      </c>
      <c r="G5066" s="161">
        <f>SUM(G5067:G5080)</f>
        <v>0</v>
      </c>
      <c r="H5066" s="530">
        <f>SUM(H5067:H5080)</f>
        <v>0</v>
      </c>
      <c r="I5066" s="161">
        <f t="shared" si="2454"/>
        <v>0</v>
      </c>
      <c r="J5066" s="161">
        <f>SUM(J5067:J5080)</f>
        <v>0</v>
      </c>
      <c r="K5066" s="530">
        <f>SUM(K5067:K5080)</f>
        <v>0</v>
      </c>
      <c r="L5066" s="161">
        <f t="shared" si="2455"/>
        <v>0</v>
      </c>
      <c r="M5066" s="161">
        <f>SUM(M5067:M5080)</f>
        <v>0</v>
      </c>
      <c r="N5066" s="530">
        <f>SUM(N5067:N5080)</f>
        <v>0</v>
      </c>
    </row>
    <row r="5067" spans="1:14" customFormat="1" ht="30.75" hidden="1" customHeight="1" thickBot="1" x14ac:dyDescent="0.3">
      <c r="A5067" s="140" t="s">
        <v>0</v>
      </c>
      <c r="B5067" s="148" t="s">
        <v>74</v>
      </c>
      <c r="C5067" s="142">
        <f t="shared" si="2452"/>
        <v>0</v>
      </c>
      <c r="D5067" s="142">
        <v>0</v>
      </c>
      <c r="E5067" s="142">
        <v>0</v>
      </c>
      <c r="F5067" s="142">
        <f t="shared" si="2453"/>
        <v>0</v>
      </c>
      <c r="G5067" s="142">
        <v>0</v>
      </c>
      <c r="H5067" s="477">
        <v>0</v>
      </c>
      <c r="I5067" s="142">
        <f t="shared" si="2454"/>
        <v>0</v>
      </c>
      <c r="J5067" s="142">
        <v>0</v>
      </c>
      <c r="K5067" s="477">
        <v>0</v>
      </c>
      <c r="L5067" s="142">
        <f t="shared" si="2455"/>
        <v>0</v>
      </c>
      <c r="M5067" s="142">
        <v>0</v>
      </c>
      <c r="N5067" s="477">
        <v>0</v>
      </c>
    </row>
    <row r="5068" spans="1:14" customFormat="1" ht="60.75" hidden="1" customHeight="1" thickBot="1" x14ac:dyDescent="0.3">
      <c r="A5068" s="133" t="s">
        <v>0</v>
      </c>
      <c r="B5068" s="136" t="s">
        <v>75</v>
      </c>
      <c r="C5068" s="135">
        <f t="shared" si="2452"/>
        <v>0</v>
      </c>
      <c r="D5068" s="135">
        <v>0</v>
      </c>
      <c r="E5068" s="135">
        <v>0</v>
      </c>
      <c r="F5068" s="9">
        <f t="shared" si="2453"/>
        <v>0</v>
      </c>
      <c r="G5068" s="9">
        <v>0</v>
      </c>
      <c r="H5068" s="467">
        <v>0</v>
      </c>
      <c r="I5068" s="9">
        <f t="shared" si="2454"/>
        <v>0</v>
      </c>
      <c r="J5068" s="9">
        <v>0</v>
      </c>
      <c r="K5068" s="467">
        <v>0</v>
      </c>
      <c r="L5068" s="9">
        <f t="shared" si="2455"/>
        <v>0</v>
      </c>
      <c r="M5068" s="9">
        <v>0</v>
      </c>
      <c r="N5068" s="467">
        <v>0</v>
      </c>
    </row>
    <row r="5069" spans="1:14" customFormat="1" ht="30" hidden="1" customHeight="1" x14ac:dyDescent="0.25">
      <c r="A5069" s="151" t="s">
        <v>0</v>
      </c>
      <c r="B5069" s="158" t="s">
        <v>76</v>
      </c>
      <c r="C5069" s="155">
        <f t="shared" si="2452"/>
        <v>5.72</v>
      </c>
      <c r="D5069" s="155">
        <v>5.72</v>
      </c>
      <c r="E5069" s="155">
        <v>0</v>
      </c>
      <c r="F5069" s="161">
        <f t="shared" si="2453"/>
        <v>0</v>
      </c>
      <c r="G5069" s="161">
        <v>0</v>
      </c>
      <c r="H5069" s="530">
        <v>0</v>
      </c>
      <c r="I5069" s="161">
        <f t="shared" si="2454"/>
        <v>0</v>
      </c>
      <c r="J5069" s="161">
        <v>0</v>
      </c>
      <c r="K5069" s="530">
        <v>0</v>
      </c>
      <c r="L5069" s="161">
        <f t="shared" si="2455"/>
        <v>0</v>
      </c>
      <c r="M5069" s="161">
        <v>0</v>
      </c>
      <c r="N5069" s="530">
        <v>0</v>
      </c>
    </row>
    <row r="5070" spans="1:14" customFormat="1" ht="90.75" hidden="1" customHeight="1" thickBot="1" x14ac:dyDescent="0.3">
      <c r="A5070" s="140" t="s">
        <v>0</v>
      </c>
      <c r="B5070" s="148" t="s">
        <v>77</v>
      </c>
      <c r="C5070" s="142">
        <f t="shared" si="2452"/>
        <v>0</v>
      </c>
      <c r="D5070" s="142">
        <v>0</v>
      </c>
      <c r="E5070" s="142">
        <v>0</v>
      </c>
      <c r="F5070" s="142">
        <f t="shared" si="2453"/>
        <v>0</v>
      </c>
      <c r="G5070" s="142">
        <v>0</v>
      </c>
      <c r="H5070" s="477">
        <v>0</v>
      </c>
      <c r="I5070" s="142">
        <f t="shared" si="2454"/>
        <v>0</v>
      </c>
      <c r="J5070" s="142">
        <v>0</v>
      </c>
      <c r="K5070" s="477">
        <v>0</v>
      </c>
      <c r="L5070" s="142">
        <f t="shared" si="2455"/>
        <v>0</v>
      </c>
      <c r="M5070" s="142">
        <v>0</v>
      </c>
      <c r="N5070" s="477">
        <v>0</v>
      </c>
    </row>
    <row r="5071" spans="1:14" customFormat="1" ht="15.75" hidden="1" customHeight="1" thickBot="1" x14ac:dyDescent="0.3">
      <c r="A5071" s="1" t="s">
        <v>0</v>
      </c>
      <c r="B5071" s="5" t="s">
        <v>78</v>
      </c>
      <c r="C5071" s="9">
        <f t="shared" si="2452"/>
        <v>0</v>
      </c>
      <c r="D5071" s="9">
        <v>0</v>
      </c>
      <c r="E5071" s="9">
        <v>0</v>
      </c>
      <c r="F5071" s="9">
        <f t="shared" si="2453"/>
        <v>0</v>
      </c>
      <c r="G5071" s="9">
        <v>0</v>
      </c>
      <c r="H5071" s="467">
        <v>0</v>
      </c>
      <c r="I5071" s="9">
        <f t="shared" si="2454"/>
        <v>0</v>
      </c>
      <c r="J5071" s="9">
        <v>0</v>
      </c>
      <c r="K5071" s="467">
        <v>0</v>
      </c>
      <c r="L5071" s="9">
        <f t="shared" si="2455"/>
        <v>0</v>
      </c>
      <c r="M5071" s="9">
        <v>0</v>
      </c>
      <c r="N5071" s="467">
        <v>0</v>
      </c>
    </row>
    <row r="5072" spans="1:14" customFormat="1" ht="90.75" hidden="1" customHeight="1" thickBot="1" x14ac:dyDescent="0.3">
      <c r="A5072" s="1" t="s">
        <v>0</v>
      </c>
      <c r="B5072" s="5" t="s">
        <v>79</v>
      </c>
      <c r="C5072" s="9">
        <f t="shared" si="2452"/>
        <v>0</v>
      </c>
      <c r="D5072" s="9">
        <v>0</v>
      </c>
      <c r="E5072" s="9">
        <v>0</v>
      </c>
      <c r="F5072" s="9">
        <f t="shared" si="2453"/>
        <v>0</v>
      </c>
      <c r="G5072" s="9">
        <v>0</v>
      </c>
      <c r="H5072" s="467">
        <v>0</v>
      </c>
      <c r="I5072" s="9">
        <f t="shared" si="2454"/>
        <v>0</v>
      </c>
      <c r="J5072" s="9">
        <v>0</v>
      </c>
      <c r="K5072" s="467">
        <v>0</v>
      </c>
      <c r="L5072" s="9">
        <f t="shared" si="2455"/>
        <v>0</v>
      </c>
      <c r="M5072" s="9">
        <v>0</v>
      </c>
      <c r="N5072" s="467">
        <v>0</v>
      </c>
    </row>
    <row r="5073" spans="1:14" customFormat="1" ht="0.75" hidden="1" customHeight="1" thickBot="1" x14ac:dyDescent="0.3">
      <c r="A5073" s="1" t="s">
        <v>0</v>
      </c>
      <c r="B5073" s="5" t="s">
        <v>80</v>
      </c>
      <c r="C5073" s="9">
        <f t="shared" si="2452"/>
        <v>0</v>
      </c>
      <c r="D5073" s="9">
        <v>0</v>
      </c>
      <c r="E5073" s="9">
        <v>0</v>
      </c>
      <c r="F5073" s="9">
        <f t="shared" si="2453"/>
        <v>0</v>
      </c>
      <c r="G5073" s="9">
        <v>0</v>
      </c>
      <c r="H5073" s="467">
        <v>0</v>
      </c>
      <c r="I5073" s="9">
        <f t="shared" si="2454"/>
        <v>0</v>
      </c>
      <c r="J5073" s="9">
        <v>0</v>
      </c>
      <c r="K5073" s="467">
        <v>0</v>
      </c>
      <c r="L5073" s="9">
        <f t="shared" si="2455"/>
        <v>0</v>
      </c>
      <c r="M5073" s="9">
        <v>0</v>
      </c>
      <c r="N5073" s="467">
        <v>0</v>
      </c>
    </row>
    <row r="5074" spans="1:14" customFormat="1" ht="30.75" hidden="1" customHeight="1" thickBot="1" x14ac:dyDescent="0.3">
      <c r="A5074" s="1" t="s">
        <v>0</v>
      </c>
      <c r="B5074" s="5" t="s">
        <v>81</v>
      </c>
      <c r="C5074" s="9">
        <f t="shared" si="2452"/>
        <v>0</v>
      </c>
      <c r="D5074" s="9">
        <v>0</v>
      </c>
      <c r="E5074" s="9">
        <v>0</v>
      </c>
      <c r="F5074" s="9">
        <f t="shared" si="2453"/>
        <v>0</v>
      </c>
      <c r="G5074" s="9">
        <v>0</v>
      </c>
      <c r="H5074" s="467">
        <v>0</v>
      </c>
      <c r="I5074" s="9">
        <f t="shared" si="2454"/>
        <v>0</v>
      </c>
      <c r="J5074" s="9">
        <v>0</v>
      </c>
      <c r="K5074" s="467">
        <v>0</v>
      </c>
      <c r="L5074" s="9">
        <f t="shared" si="2455"/>
        <v>0</v>
      </c>
      <c r="M5074" s="9">
        <v>0</v>
      </c>
      <c r="N5074" s="467">
        <v>0</v>
      </c>
    </row>
    <row r="5075" spans="1:14" customFormat="1" ht="30.75" hidden="1" customHeight="1" thickBot="1" x14ac:dyDescent="0.3">
      <c r="A5075" s="1" t="s">
        <v>0</v>
      </c>
      <c r="B5075" s="5" t="s">
        <v>82</v>
      </c>
      <c r="C5075" s="9">
        <f t="shared" si="2452"/>
        <v>0</v>
      </c>
      <c r="D5075" s="9">
        <v>0</v>
      </c>
      <c r="E5075" s="9">
        <v>0</v>
      </c>
      <c r="F5075" s="9">
        <f t="shared" si="2453"/>
        <v>0</v>
      </c>
      <c r="G5075" s="9">
        <v>0</v>
      </c>
      <c r="H5075" s="467">
        <v>0</v>
      </c>
      <c r="I5075" s="9">
        <f t="shared" si="2454"/>
        <v>0</v>
      </c>
      <c r="J5075" s="9">
        <v>0</v>
      </c>
      <c r="K5075" s="467">
        <v>0</v>
      </c>
      <c r="L5075" s="9">
        <f t="shared" si="2455"/>
        <v>0</v>
      </c>
      <c r="M5075" s="9">
        <v>0</v>
      </c>
      <c r="N5075" s="467">
        <v>0</v>
      </c>
    </row>
    <row r="5076" spans="1:14" customFormat="1" ht="30.75" hidden="1" customHeight="1" thickBot="1" x14ac:dyDescent="0.3">
      <c r="A5076" s="1" t="s">
        <v>0</v>
      </c>
      <c r="B5076" s="5" t="s">
        <v>83</v>
      </c>
      <c r="C5076" s="9">
        <f t="shared" si="2452"/>
        <v>0</v>
      </c>
      <c r="D5076" s="9">
        <v>0</v>
      </c>
      <c r="E5076" s="9">
        <v>0</v>
      </c>
      <c r="F5076" s="9">
        <f t="shared" si="2453"/>
        <v>0</v>
      </c>
      <c r="G5076" s="9">
        <v>0</v>
      </c>
      <c r="H5076" s="467">
        <v>0</v>
      </c>
      <c r="I5076" s="9">
        <f t="shared" si="2454"/>
        <v>0</v>
      </c>
      <c r="J5076" s="9">
        <v>0</v>
      </c>
      <c r="K5076" s="467">
        <v>0</v>
      </c>
      <c r="L5076" s="9">
        <f t="shared" si="2455"/>
        <v>0</v>
      </c>
      <c r="M5076" s="9">
        <v>0</v>
      </c>
      <c r="N5076" s="467">
        <v>0</v>
      </c>
    </row>
    <row r="5077" spans="1:14" customFormat="1" ht="15.75" hidden="1" customHeight="1" thickBot="1" x14ac:dyDescent="0.3">
      <c r="A5077" s="1" t="s">
        <v>0</v>
      </c>
      <c r="B5077" s="5" t="s">
        <v>84</v>
      </c>
      <c r="C5077" s="9">
        <f t="shared" si="2452"/>
        <v>0</v>
      </c>
      <c r="D5077" s="9">
        <v>0</v>
      </c>
      <c r="E5077" s="9">
        <v>0</v>
      </c>
      <c r="F5077" s="9">
        <f t="shared" si="2453"/>
        <v>0</v>
      </c>
      <c r="G5077" s="9">
        <v>0</v>
      </c>
      <c r="H5077" s="467">
        <v>0</v>
      </c>
      <c r="I5077" s="9">
        <f t="shared" si="2454"/>
        <v>0</v>
      </c>
      <c r="J5077" s="9">
        <v>0</v>
      </c>
      <c r="K5077" s="467">
        <v>0</v>
      </c>
      <c r="L5077" s="9">
        <f t="shared" si="2455"/>
        <v>0</v>
      </c>
      <c r="M5077" s="9">
        <v>0</v>
      </c>
      <c r="N5077" s="467">
        <v>0</v>
      </c>
    </row>
    <row r="5078" spans="1:14" customFormat="1" ht="90.75" hidden="1" customHeight="1" thickBot="1" x14ac:dyDescent="0.3">
      <c r="A5078" s="1" t="s">
        <v>0</v>
      </c>
      <c r="B5078" s="5" t="s">
        <v>85</v>
      </c>
      <c r="C5078" s="9">
        <f t="shared" si="2452"/>
        <v>0</v>
      </c>
      <c r="D5078" s="9">
        <v>0</v>
      </c>
      <c r="E5078" s="9">
        <v>0</v>
      </c>
      <c r="F5078" s="9">
        <f t="shared" si="2453"/>
        <v>0</v>
      </c>
      <c r="G5078" s="9">
        <v>0</v>
      </c>
      <c r="H5078" s="467">
        <v>0</v>
      </c>
      <c r="I5078" s="9">
        <f t="shared" si="2454"/>
        <v>0</v>
      </c>
      <c r="J5078" s="9">
        <v>0</v>
      </c>
      <c r="K5078" s="467">
        <v>0</v>
      </c>
      <c r="L5078" s="9">
        <f t="shared" si="2455"/>
        <v>0</v>
      </c>
      <c r="M5078" s="9">
        <v>0</v>
      </c>
      <c r="N5078" s="467">
        <v>0</v>
      </c>
    </row>
    <row r="5079" spans="1:14" customFormat="1" ht="30" hidden="1" customHeight="1" x14ac:dyDescent="0.25">
      <c r="A5079" s="133" t="s">
        <v>0</v>
      </c>
      <c r="B5079" s="136" t="s">
        <v>86</v>
      </c>
      <c r="C5079" s="135">
        <f t="shared" si="2452"/>
        <v>0</v>
      </c>
      <c r="D5079" s="135">
        <v>0</v>
      </c>
      <c r="E5079" s="135">
        <v>0</v>
      </c>
      <c r="F5079" s="135">
        <f t="shared" si="2453"/>
        <v>0</v>
      </c>
      <c r="G5079" s="135">
        <v>0</v>
      </c>
      <c r="H5079" s="476">
        <v>0</v>
      </c>
      <c r="I5079" s="135">
        <f t="shared" si="2454"/>
        <v>0</v>
      </c>
      <c r="J5079" s="135">
        <v>0</v>
      </c>
      <c r="K5079" s="476">
        <v>0</v>
      </c>
      <c r="L5079" s="135">
        <f t="shared" si="2455"/>
        <v>0</v>
      </c>
      <c r="M5079" s="135">
        <v>0</v>
      </c>
      <c r="N5079" s="476">
        <v>0</v>
      </c>
    </row>
    <row r="5080" spans="1:14" customFormat="1" ht="75" hidden="1" customHeight="1" x14ac:dyDescent="0.25">
      <c r="A5080" s="151" t="s">
        <v>0</v>
      </c>
      <c r="B5080" s="158" t="s">
        <v>87</v>
      </c>
      <c r="C5080" s="155">
        <f t="shared" si="2452"/>
        <v>2.23</v>
      </c>
      <c r="D5080" s="155">
        <v>2.23</v>
      </c>
      <c r="E5080" s="155">
        <v>0</v>
      </c>
      <c r="F5080" s="161">
        <f t="shared" si="2453"/>
        <v>0</v>
      </c>
      <c r="G5080" s="161">
        <v>0</v>
      </c>
      <c r="H5080" s="530">
        <v>0</v>
      </c>
      <c r="I5080" s="161">
        <f t="shared" si="2454"/>
        <v>0</v>
      </c>
      <c r="J5080" s="161">
        <v>0</v>
      </c>
      <c r="K5080" s="530">
        <v>0</v>
      </c>
      <c r="L5080" s="161">
        <f t="shared" si="2455"/>
        <v>0</v>
      </c>
      <c r="M5080" s="161">
        <v>0</v>
      </c>
      <c r="N5080" s="530">
        <v>0</v>
      </c>
    </row>
    <row r="5081" spans="1:14" customFormat="1" ht="30.75" hidden="1" customHeight="1" thickBot="1" x14ac:dyDescent="0.3">
      <c r="A5081" s="140" t="s">
        <v>0</v>
      </c>
      <c r="B5081" s="149" t="s">
        <v>88</v>
      </c>
      <c r="C5081" s="142">
        <f t="shared" si="2452"/>
        <v>0</v>
      </c>
      <c r="D5081" s="142">
        <v>0</v>
      </c>
      <c r="E5081" s="142">
        <v>0</v>
      </c>
      <c r="F5081" s="142">
        <f t="shared" si="2453"/>
        <v>0</v>
      </c>
      <c r="G5081" s="142">
        <v>0</v>
      </c>
      <c r="H5081" s="477">
        <v>0</v>
      </c>
      <c r="I5081" s="142">
        <f t="shared" si="2454"/>
        <v>0</v>
      </c>
      <c r="J5081" s="142">
        <v>0</v>
      </c>
      <c r="K5081" s="477">
        <v>0</v>
      </c>
      <c r="L5081" s="142">
        <f t="shared" si="2455"/>
        <v>0</v>
      </c>
      <c r="M5081" s="142">
        <v>0</v>
      </c>
      <c r="N5081" s="477">
        <v>0</v>
      </c>
    </row>
    <row r="5082" spans="1:14" customFormat="1" ht="15.75" hidden="1" customHeight="1" thickBot="1" x14ac:dyDescent="0.3">
      <c r="A5082" s="1" t="s">
        <v>0</v>
      </c>
      <c r="B5082" s="3" t="s">
        <v>89</v>
      </c>
      <c r="C5082" s="9">
        <f t="shared" si="2452"/>
        <v>0</v>
      </c>
      <c r="D5082" s="9">
        <f>SUM(D5083,D5088:D5089)</f>
        <v>0</v>
      </c>
      <c r="E5082" s="9">
        <f>SUM(E5083,E5088:E5089)</f>
        <v>0</v>
      </c>
      <c r="F5082" s="9">
        <f t="shared" si="2453"/>
        <v>0</v>
      </c>
      <c r="G5082" s="9">
        <f>SUM(G5083,G5088:G5089)</f>
        <v>0</v>
      </c>
      <c r="H5082" s="467">
        <f>SUM(H5083,H5088:H5089)</f>
        <v>0</v>
      </c>
      <c r="I5082" s="9">
        <f t="shared" si="2454"/>
        <v>0</v>
      </c>
      <c r="J5082" s="9">
        <f>SUM(J5083,J5088:J5089)</f>
        <v>0</v>
      </c>
      <c r="K5082" s="467">
        <f>SUM(K5083,K5088:K5089)</f>
        <v>0</v>
      </c>
      <c r="L5082" s="9">
        <f t="shared" si="2455"/>
        <v>0</v>
      </c>
      <c r="M5082" s="9">
        <f>SUM(M5083,M5088:M5089)</f>
        <v>0</v>
      </c>
      <c r="N5082" s="467">
        <f>SUM(N5083,N5088:N5089)</f>
        <v>0</v>
      </c>
    </row>
    <row r="5083" spans="1:14" customFormat="1" ht="30.75" hidden="1" customHeight="1" thickBot="1" x14ac:dyDescent="0.3">
      <c r="A5083" s="1" t="s">
        <v>0</v>
      </c>
      <c r="B5083" s="4" t="s">
        <v>90</v>
      </c>
      <c r="C5083" s="9">
        <f t="shared" si="2452"/>
        <v>0</v>
      </c>
      <c r="D5083" s="9">
        <f>SUM(D5084:D5087)</f>
        <v>0</v>
      </c>
      <c r="E5083" s="9">
        <f>SUM(E5084:E5087)</f>
        <v>0</v>
      </c>
      <c r="F5083" s="9">
        <f t="shared" si="2453"/>
        <v>0</v>
      </c>
      <c r="G5083" s="9">
        <f>SUM(G5084:G5087)</f>
        <v>0</v>
      </c>
      <c r="H5083" s="467">
        <f>SUM(H5084:H5087)</f>
        <v>0</v>
      </c>
      <c r="I5083" s="9">
        <f t="shared" si="2454"/>
        <v>0</v>
      </c>
      <c r="J5083" s="9">
        <f>SUM(J5084:J5087)</f>
        <v>0</v>
      </c>
      <c r="K5083" s="467">
        <f>SUM(K5084:K5087)</f>
        <v>0</v>
      </c>
      <c r="L5083" s="9">
        <f t="shared" si="2455"/>
        <v>0</v>
      </c>
      <c r="M5083" s="9">
        <f>SUM(M5084:M5087)</f>
        <v>0</v>
      </c>
      <c r="N5083" s="467">
        <f>SUM(N5084:N5087)</f>
        <v>0</v>
      </c>
    </row>
    <row r="5084" spans="1:14" customFormat="1" ht="30.75" hidden="1" customHeight="1" thickBot="1" x14ac:dyDescent="0.3">
      <c r="A5084" s="1" t="s">
        <v>0</v>
      </c>
      <c r="B5084" s="5" t="s">
        <v>91</v>
      </c>
      <c r="C5084" s="9">
        <f t="shared" si="2452"/>
        <v>0</v>
      </c>
      <c r="D5084" s="9">
        <v>0</v>
      </c>
      <c r="E5084" s="9">
        <v>0</v>
      </c>
      <c r="F5084" s="9">
        <f t="shared" si="2453"/>
        <v>0</v>
      </c>
      <c r="G5084" s="9">
        <v>0</v>
      </c>
      <c r="H5084" s="467">
        <v>0</v>
      </c>
      <c r="I5084" s="9">
        <f t="shared" si="2454"/>
        <v>0</v>
      </c>
      <c r="J5084" s="9">
        <v>0</v>
      </c>
      <c r="K5084" s="467">
        <v>0</v>
      </c>
      <c r="L5084" s="9">
        <f t="shared" si="2455"/>
        <v>0</v>
      </c>
      <c r="M5084" s="9">
        <v>0</v>
      </c>
      <c r="N5084" s="467">
        <v>0</v>
      </c>
    </row>
    <row r="5085" spans="1:14" customFormat="1" ht="30.75" hidden="1" customHeight="1" thickBot="1" x14ac:dyDescent="0.3">
      <c r="A5085" s="1" t="s">
        <v>0</v>
      </c>
      <c r="B5085" s="5" t="s">
        <v>92</v>
      </c>
      <c r="C5085" s="9">
        <f t="shared" si="2452"/>
        <v>0</v>
      </c>
      <c r="D5085" s="9">
        <v>0</v>
      </c>
      <c r="E5085" s="9">
        <v>0</v>
      </c>
      <c r="F5085" s="9">
        <f t="shared" si="2453"/>
        <v>0</v>
      </c>
      <c r="G5085" s="9">
        <v>0</v>
      </c>
      <c r="H5085" s="467">
        <v>0</v>
      </c>
      <c r="I5085" s="9">
        <f t="shared" si="2454"/>
        <v>0</v>
      </c>
      <c r="J5085" s="9">
        <v>0</v>
      </c>
      <c r="K5085" s="467">
        <v>0</v>
      </c>
      <c r="L5085" s="9">
        <f t="shared" si="2455"/>
        <v>0</v>
      </c>
      <c r="M5085" s="9">
        <v>0</v>
      </c>
      <c r="N5085" s="467">
        <v>0</v>
      </c>
    </row>
    <row r="5086" spans="1:14" customFormat="1" ht="30.75" hidden="1" customHeight="1" thickBot="1" x14ac:dyDescent="0.3">
      <c r="A5086" s="1" t="s">
        <v>0</v>
      </c>
      <c r="B5086" s="5" t="s">
        <v>93</v>
      </c>
      <c r="C5086" s="9">
        <f t="shared" si="2452"/>
        <v>0</v>
      </c>
      <c r="D5086" s="9">
        <v>0</v>
      </c>
      <c r="E5086" s="9">
        <v>0</v>
      </c>
      <c r="F5086" s="9">
        <f t="shared" si="2453"/>
        <v>0</v>
      </c>
      <c r="G5086" s="9">
        <v>0</v>
      </c>
      <c r="H5086" s="467">
        <v>0</v>
      </c>
      <c r="I5086" s="9">
        <f t="shared" si="2454"/>
        <v>0</v>
      </c>
      <c r="J5086" s="9">
        <v>0</v>
      </c>
      <c r="K5086" s="467">
        <v>0</v>
      </c>
      <c r="L5086" s="9">
        <f t="shared" si="2455"/>
        <v>0</v>
      </c>
      <c r="M5086" s="9">
        <v>0</v>
      </c>
      <c r="N5086" s="467">
        <v>0</v>
      </c>
    </row>
    <row r="5087" spans="1:14" customFormat="1" ht="30.75" hidden="1" customHeight="1" thickBot="1" x14ac:dyDescent="0.3">
      <c r="A5087" s="1" t="s">
        <v>0</v>
      </c>
      <c r="B5087" s="5" t="s">
        <v>94</v>
      </c>
      <c r="C5087" s="9">
        <f t="shared" si="2452"/>
        <v>0</v>
      </c>
      <c r="D5087" s="9">
        <v>0</v>
      </c>
      <c r="E5087" s="9">
        <v>0</v>
      </c>
      <c r="F5087" s="9">
        <f t="shared" si="2453"/>
        <v>0</v>
      </c>
      <c r="G5087" s="9">
        <v>0</v>
      </c>
      <c r="H5087" s="467">
        <v>0</v>
      </c>
      <c r="I5087" s="9">
        <f t="shared" si="2454"/>
        <v>0</v>
      </c>
      <c r="J5087" s="9">
        <v>0</v>
      </c>
      <c r="K5087" s="467">
        <v>0</v>
      </c>
      <c r="L5087" s="9">
        <f t="shared" si="2455"/>
        <v>0</v>
      </c>
      <c r="M5087" s="9">
        <v>0</v>
      </c>
      <c r="N5087" s="467">
        <v>0</v>
      </c>
    </row>
    <row r="5088" spans="1:14" customFormat="1" ht="45.75" hidden="1" customHeight="1" thickBot="1" x14ac:dyDescent="0.3">
      <c r="A5088" s="1" t="s">
        <v>0</v>
      </c>
      <c r="B5088" s="4" t="s">
        <v>95</v>
      </c>
      <c r="C5088" s="9">
        <f t="shared" si="2452"/>
        <v>0</v>
      </c>
      <c r="D5088" s="9">
        <v>0</v>
      </c>
      <c r="E5088" s="9">
        <v>0</v>
      </c>
      <c r="F5088" s="9">
        <f t="shared" si="2453"/>
        <v>0</v>
      </c>
      <c r="G5088" s="9">
        <v>0</v>
      </c>
      <c r="H5088" s="467">
        <v>0</v>
      </c>
      <c r="I5088" s="9">
        <f t="shared" si="2454"/>
        <v>0</v>
      </c>
      <c r="J5088" s="9">
        <v>0</v>
      </c>
      <c r="K5088" s="467">
        <v>0</v>
      </c>
      <c r="L5088" s="9">
        <f t="shared" si="2455"/>
        <v>0</v>
      </c>
      <c r="M5088" s="9">
        <v>0</v>
      </c>
      <c r="N5088" s="467">
        <v>0</v>
      </c>
    </row>
    <row r="5089" spans="1:14" customFormat="1" ht="60" hidden="1" customHeight="1" x14ac:dyDescent="0.25">
      <c r="A5089" s="133" t="s">
        <v>0</v>
      </c>
      <c r="B5089" s="134" t="s">
        <v>96</v>
      </c>
      <c r="C5089" s="135">
        <f t="shared" si="2452"/>
        <v>0</v>
      </c>
      <c r="D5089" s="135">
        <v>0</v>
      </c>
      <c r="E5089" s="135">
        <v>0</v>
      </c>
      <c r="F5089" s="135">
        <f t="shared" si="2453"/>
        <v>0</v>
      </c>
      <c r="G5089" s="135">
        <v>0</v>
      </c>
      <c r="H5089" s="476">
        <v>0</v>
      </c>
      <c r="I5089" s="135">
        <f t="shared" si="2454"/>
        <v>0</v>
      </c>
      <c r="J5089" s="135">
        <v>0</v>
      </c>
      <c r="K5089" s="476">
        <v>0</v>
      </c>
      <c r="L5089" s="135">
        <f t="shared" si="2455"/>
        <v>0</v>
      </c>
      <c r="M5089" s="135">
        <v>0</v>
      </c>
      <c r="N5089" s="476">
        <v>0</v>
      </c>
    </row>
    <row r="5090" spans="1:14" s="333" customFormat="1" ht="12.75" hidden="1" customHeight="1" x14ac:dyDescent="0.2">
      <c r="A5090" s="334" t="s">
        <v>0</v>
      </c>
      <c r="B5090" s="339" t="s">
        <v>97</v>
      </c>
      <c r="C5090" s="338">
        <f t="shared" si="2452"/>
        <v>0</v>
      </c>
      <c r="D5090" s="338">
        <v>0</v>
      </c>
      <c r="E5090" s="338">
        <v>0</v>
      </c>
      <c r="F5090" s="338">
        <f t="shared" si="2453"/>
        <v>0</v>
      </c>
      <c r="G5090" s="338">
        <v>0</v>
      </c>
      <c r="H5090" s="483">
        <v>0</v>
      </c>
      <c r="I5090" s="338">
        <f t="shared" si="2454"/>
        <v>0</v>
      </c>
      <c r="J5090" s="338">
        <v>0</v>
      </c>
      <c r="K5090" s="483">
        <v>0</v>
      </c>
      <c r="L5090" s="338">
        <f t="shared" si="2455"/>
        <v>0</v>
      </c>
      <c r="M5090" s="338">
        <v>0</v>
      </c>
      <c r="N5090" s="483">
        <v>0</v>
      </c>
    </row>
    <row r="5091" spans="1:14" customFormat="1" ht="15.75" hidden="1" customHeight="1" thickBot="1" x14ac:dyDescent="0.3">
      <c r="A5091" s="140" t="s">
        <v>0</v>
      </c>
      <c r="B5091" s="149" t="s">
        <v>98</v>
      </c>
      <c r="C5091" s="142">
        <f t="shared" si="2452"/>
        <v>0</v>
      </c>
      <c r="D5091" s="142">
        <f>SUM(D5092,D5095,D5098)</f>
        <v>0</v>
      </c>
      <c r="E5091" s="142">
        <f>SUM(E5092,E5095,E5098)</f>
        <v>0</v>
      </c>
      <c r="F5091" s="142">
        <f t="shared" si="2453"/>
        <v>0</v>
      </c>
      <c r="G5091" s="142">
        <f>SUM(G5092,G5095,G5098)</f>
        <v>0</v>
      </c>
      <c r="H5091" s="477">
        <f>SUM(H5092,H5095,H5098)</f>
        <v>0</v>
      </c>
      <c r="I5091" s="142">
        <f t="shared" si="2454"/>
        <v>0</v>
      </c>
      <c r="J5091" s="142">
        <f>SUM(J5092,J5095,J5098)</f>
        <v>0</v>
      </c>
      <c r="K5091" s="477">
        <f>SUM(K5092,K5095,K5098)</f>
        <v>0</v>
      </c>
      <c r="L5091" s="142">
        <f t="shared" si="2455"/>
        <v>0</v>
      </c>
      <c r="M5091" s="142">
        <f>SUM(M5092,M5095,M5098)</f>
        <v>0</v>
      </c>
      <c r="N5091" s="477">
        <f>SUM(N5092,N5095,N5098)</f>
        <v>0</v>
      </c>
    </row>
    <row r="5092" spans="1:14" customFormat="1" ht="45.75" hidden="1" customHeight="1" thickBot="1" x14ac:dyDescent="0.3">
      <c r="A5092" s="1" t="s">
        <v>0</v>
      </c>
      <c r="B5092" s="4" t="s">
        <v>99</v>
      </c>
      <c r="C5092" s="9">
        <f t="shared" si="2452"/>
        <v>0</v>
      </c>
      <c r="D5092" s="9">
        <f>SUM(D5093:D5094)</f>
        <v>0</v>
      </c>
      <c r="E5092" s="9">
        <f>SUM(E5093:E5094)</f>
        <v>0</v>
      </c>
      <c r="F5092" s="9">
        <f t="shared" si="2453"/>
        <v>0</v>
      </c>
      <c r="G5092" s="9">
        <f>SUM(G5093:G5094)</f>
        <v>0</v>
      </c>
      <c r="H5092" s="467">
        <f>SUM(H5093:H5094)</f>
        <v>0</v>
      </c>
      <c r="I5092" s="9">
        <f t="shared" si="2454"/>
        <v>0</v>
      </c>
      <c r="J5092" s="9">
        <f>SUM(J5093:J5094)</f>
        <v>0</v>
      </c>
      <c r="K5092" s="467">
        <f>SUM(K5093:K5094)</f>
        <v>0</v>
      </c>
      <c r="L5092" s="9">
        <f t="shared" si="2455"/>
        <v>0</v>
      </c>
      <c r="M5092" s="9">
        <f>SUM(M5093:M5094)</f>
        <v>0</v>
      </c>
      <c r="N5092" s="467">
        <f>SUM(N5093:N5094)</f>
        <v>0</v>
      </c>
    </row>
    <row r="5093" spans="1:14" customFormat="1" ht="15.75" hidden="1" customHeight="1" thickBot="1" x14ac:dyDescent="0.3">
      <c r="A5093" s="1" t="s">
        <v>0</v>
      </c>
      <c r="B5093" s="5" t="s">
        <v>100</v>
      </c>
      <c r="C5093" s="9">
        <f t="shared" si="2452"/>
        <v>0</v>
      </c>
      <c r="D5093" s="9">
        <v>0</v>
      </c>
      <c r="E5093" s="9">
        <v>0</v>
      </c>
      <c r="F5093" s="9">
        <f t="shared" si="2453"/>
        <v>0</v>
      </c>
      <c r="G5093" s="9">
        <v>0</v>
      </c>
      <c r="H5093" s="467">
        <v>0</v>
      </c>
      <c r="I5093" s="9">
        <f t="shared" si="2454"/>
        <v>0</v>
      </c>
      <c r="J5093" s="9">
        <v>0</v>
      </c>
      <c r="K5093" s="467">
        <v>0</v>
      </c>
      <c r="L5093" s="9">
        <f t="shared" si="2455"/>
        <v>0</v>
      </c>
      <c r="M5093" s="9">
        <v>0</v>
      </c>
      <c r="N5093" s="467">
        <v>0</v>
      </c>
    </row>
    <row r="5094" spans="1:14" customFormat="1" ht="15.75" hidden="1" customHeight="1" thickBot="1" x14ac:dyDescent="0.3">
      <c r="A5094" s="1" t="s">
        <v>0</v>
      </c>
      <c r="B5094" s="5" t="s">
        <v>101</v>
      </c>
      <c r="C5094" s="9">
        <f t="shared" si="2452"/>
        <v>0</v>
      </c>
      <c r="D5094" s="9">
        <v>0</v>
      </c>
      <c r="E5094" s="9">
        <v>0</v>
      </c>
      <c r="F5094" s="9">
        <f t="shared" si="2453"/>
        <v>0</v>
      </c>
      <c r="G5094" s="9">
        <v>0</v>
      </c>
      <c r="H5094" s="467">
        <v>0</v>
      </c>
      <c r="I5094" s="9">
        <f t="shared" si="2454"/>
        <v>0</v>
      </c>
      <c r="J5094" s="9">
        <v>0</v>
      </c>
      <c r="K5094" s="467">
        <v>0</v>
      </c>
      <c r="L5094" s="9">
        <f t="shared" si="2455"/>
        <v>0</v>
      </c>
      <c r="M5094" s="9">
        <v>0</v>
      </c>
      <c r="N5094" s="467">
        <v>0</v>
      </c>
    </row>
    <row r="5095" spans="1:14" customFormat="1" ht="0.75" hidden="1" customHeight="1" thickBot="1" x14ac:dyDescent="0.3">
      <c r="A5095" s="1" t="s">
        <v>0</v>
      </c>
      <c r="B5095" s="4" t="s">
        <v>102</v>
      </c>
      <c r="C5095" s="9">
        <f t="shared" si="2452"/>
        <v>0</v>
      </c>
      <c r="D5095" s="9">
        <f>SUM(D5096:D5097)</f>
        <v>0</v>
      </c>
      <c r="E5095" s="9">
        <f>SUM(E5096:E5097)</f>
        <v>0</v>
      </c>
      <c r="F5095" s="9">
        <f t="shared" si="2453"/>
        <v>0</v>
      </c>
      <c r="G5095" s="9">
        <f>SUM(G5096:G5097)</f>
        <v>0</v>
      </c>
      <c r="H5095" s="467">
        <f>SUM(H5096:H5097)</f>
        <v>0</v>
      </c>
      <c r="I5095" s="9">
        <f t="shared" si="2454"/>
        <v>0</v>
      </c>
      <c r="J5095" s="9">
        <f>SUM(J5096:J5097)</f>
        <v>0</v>
      </c>
      <c r="K5095" s="467">
        <f>SUM(K5096:K5097)</f>
        <v>0</v>
      </c>
      <c r="L5095" s="9">
        <f t="shared" si="2455"/>
        <v>0</v>
      </c>
      <c r="M5095" s="9">
        <f>SUM(M5096:M5097)</f>
        <v>0</v>
      </c>
      <c r="N5095" s="467">
        <f>SUM(N5096:N5097)</f>
        <v>0</v>
      </c>
    </row>
    <row r="5096" spans="1:14" customFormat="1" ht="15.75" hidden="1" customHeight="1" thickBot="1" x14ac:dyDescent="0.3">
      <c r="A5096" s="1" t="s">
        <v>0</v>
      </c>
      <c r="B5096" s="5" t="s">
        <v>100</v>
      </c>
      <c r="C5096" s="9">
        <f t="shared" si="2452"/>
        <v>0</v>
      </c>
      <c r="D5096" s="9">
        <v>0</v>
      </c>
      <c r="E5096" s="9">
        <v>0</v>
      </c>
      <c r="F5096" s="9">
        <f t="shared" si="2453"/>
        <v>0</v>
      </c>
      <c r="G5096" s="9">
        <v>0</v>
      </c>
      <c r="H5096" s="467">
        <v>0</v>
      </c>
      <c r="I5096" s="9">
        <f t="shared" si="2454"/>
        <v>0</v>
      </c>
      <c r="J5096" s="9">
        <v>0</v>
      </c>
      <c r="K5096" s="467">
        <v>0</v>
      </c>
      <c r="L5096" s="9">
        <f t="shared" si="2455"/>
        <v>0</v>
      </c>
      <c r="M5096" s="9">
        <v>0</v>
      </c>
      <c r="N5096" s="467">
        <v>0</v>
      </c>
    </row>
    <row r="5097" spans="1:14" customFormat="1" ht="15.75" hidden="1" customHeight="1" thickBot="1" x14ac:dyDescent="0.3">
      <c r="A5097" s="1" t="s">
        <v>0</v>
      </c>
      <c r="B5097" s="5" t="s">
        <v>101</v>
      </c>
      <c r="C5097" s="9">
        <f t="shared" si="2452"/>
        <v>0</v>
      </c>
      <c r="D5097" s="9">
        <v>0</v>
      </c>
      <c r="E5097" s="9">
        <v>0</v>
      </c>
      <c r="F5097" s="9">
        <f t="shared" si="2453"/>
        <v>0</v>
      </c>
      <c r="G5097" s="9">
        <v>0</v>
      </c>
      <c r="H5097" s="467">
        <v>0</v>
      </c>
      <c r="I5097" s="9">
        <f t="shared" si="2454"/>
        <v>0</v>
      </c>
      <c r="J5097" s="9">
        <v>0</v>
      </c>
      <c r="K5097" s="467">
        <v>0</v>
      </c>
      <c r="L5097" s="9">
        <f t="shared" si="2455"/>
        <v>0</v>
      </c>
      <c r="M5097" s="9">
        <v>0</v>
      </c>
      <c r="N5097" s="467">
        <v>0</v>
      </c>
    </row>
    <row r="5098" spans="1:14" customFormat="1" ht="45.75" hidden="1" customHeight="1" thickBot="1" x14ac:dyDescent="0.3">
      <c r="A5098" s="1" t="s">
        <v>0</v>
      </c>
      <c r="B5098" s="4" t="s">
        <v>103</v>
      </c>
      <c r="C5098" s="9">
        <f t="shared" si="2452"/>
        <v>0</v>
      </c>
      <c r="D5098" s="9">
        <f>SUM(D5099,D5106,D5118)</f>
        <v>0</v>
      </c>
      <c r="E5098" s="9">
        <f>SUM(E5099,E5106,E5118)</f>
        <v>0</v>
      </c>
      <c r="F5098" s="9">
        <f t="shared" si="2453"/>
        <v>0</v>
      </c>
      <c r="G5098" s="9">
        <f>SUM(G5099,G5106,G5118)</f>
        <v>0</v>
      </c>
      <c r="H5098" s="467">
        <f>SUM(H5099,H5106,H5118)</f>
        <v>0</v>
      </c>
      <c r="I5098" s="9">
        <f t="shared" si="2454"/>
        <v>0</v>
      </c>
      <c r="J5098" s="9">
        <f>SUM(J5099,J5106,J5118)</f>
        <v>0</v>
      </c>
      <c r="K5098" s="467">
        <f>SUM(K5099,K5106,K5118)</f>
        <v>0</v>
      </c>
      <c r="L5098" s="9">
        <f t="shared" si="2455"/>
        <v>0</v>
      </c>
      <c r="M5098" s="9">
        <f>SUM(M5099,M5106,M5118)</f>
        <v>0</v>
      </c>
      <c r="N5098" s="467">
        <f>SUM(N5099,N5106,N5118)</f>
        <v>0</v>
      </c>
    </row>
    <row r="5099" spans="1:14" customFormat="1" ht="30.75" hidden="1" customHeight="1" thickBot="1" x14ac:dyDescent="0.3">
      <c r="A5099" s="1" t="s">
        <v>0</v>
      </c>
      <c r="B5099" s="5" t="s">
        <v>104</v>
      </c>
      <c r="C5099" s="9">
        <f t="shared" si="2452"/>
        <v>0</v>
      </c>
      <c r="D5099" s="9">
        <f>SUM(D5100,D5103)</f>
        <v>0</v>
      </c>
      <c r="E5099" s="9">
        <f>SUM(E5100,E5103)</f>
        <v>0</v>
      </c>
      <c r="F5099" s="9">
        <f t="shared" si="2453"/>
        <v>0</v>
      </c>
      <c r="G5099" s="9">
        <f>SUM(G5100,G5103)</f>
        <v>0</v>
      </c>
      <c r="H5099" s="467">
        <f>SUM(H5100,H5103)</f>
        <v>0</v>
      </c>
      <c r="I5099" s="9">
        <f t="shared" si="2454"/>
        <v>0</v>
      </c>
      <c r="J5099" s="9">
        <f>SUM(J5100,J5103)</f>
        <v>0</v>
      </c>
      <c r="K5099" s="467">
        <f>SUM(K5100,K5103)</f>
        <v>0</v>
      </c>
      <c r="L5099" s="9">
        <f t="shared" si="2455"/>
        <v>0</v>
      </c>
      <c r="M5099" s="9">
        <f>SUM(M5100,M5103)</f>
        <v>0</v>
      </c>
      <c r="N5099" s="467">
        <f>SUM(N5100,N5103)</f>
        <v>0</v>
      </c>
    </row>
    <row r="5100" spans="1:14" customFormat="1" ht="45.75" hidden="1" customHeight="1" thickBot="1" x14ac:dyDescent="0.3">
      <c r="A5100" s="1" t="s">
        <v>0</v>
      </c>
      <c r="B5100" s="6" t="s">
        <v>105</v>
      </c>
      <c r="C5100" s="9">
        <f t="shared" si="2452"/>
        <v>0</v>
      </c>
      <c r="D5100" s="9">
        <f>SUM(D5101:D5102)</f>
        <v>0</v>
      </c>
      <c r="E5100" s="9">
        <f>SUM(E5101:E5102)</f>
        <v>0</v>
      </c>
      <c r="F5100" s="9">
        <f t="shared" si="2453"/>
        <v>0</v>
      </c>
      <c r="G5100" s="9">
        <f>SUM(G5101:G5102)</f>
        <v>0</v>
      </c>
      <c r="H5100" s="467">
        <f>SUM(H5101:H5102)</f>
        <v>0</v>
      </c>
      <c r="I5100" s="9">
        <f t="shared" si="2454"/>
        <v>0</v>
      </c>
      <c r="J5100" s="9">
        <f>SUM(J5101:J5102)</f>
        <v>0</v>
      </c>
      <c r="K5100" s="467">
        <f>SUM(K5101:K5102)</f>
        <v>0</v>
      </c>
      <c r="L5100" s="9">
        <f t="shared" si="2455"/>
        <v>0</v>
      </c>
      <c r="M5100" s="9">
        <f>SUM(M5101:M5102)</f>
        <v>0</v>
      </c>
      <c r="N5100" s="467">
        <f>SUM(N5101:N5102)</f>
        <v>0</v>
      </c>
    </row>
    <row r="5101" spans="1:14" customFormat="1" ht="15.75" hidden="1" customHeight="1" thickBot="1" x14ac:dyDescent="0.3">
      <c r="A5101" s="1" t="s">
        <v>0</v>
      </c>
      <c r="B5101" s="7" t="s">
        <v>100</v>
      </c>
      <c r="C5101" s="9">
        <f t="shared" si="2452"/>
        <v>0</v>
      </c>
      <c r="D5101" s="9">
        <v>0</v>
      </c>
      <c r="E5101" s="9">
        <v>0</v>
      </c>
      <c r="F5101" s="9">
        <f t="shared" si="2453"/>
        <v>0</v>
      </c>
      <c r="G5101" s="9">
        <v>0</v>
      </c>
      <c r="H5101" s="467">
        <v>0</v>
      </c>
      <c r="I5101" s="9">
        <f t="shared" si="2454"/>
        <v>0</v>
      </c>
      <c r="J5101" s="9">
        <v>0</v>
      </c>
      <c r="K5101" s="467">
        <v>0</v>
      </c>
      <c r="L5101" s="9">
        <f t="shared" si="2455"/>
        <v>0</v>
      </c>
      <c r="M5101" s="9">
        <v>0</v>
      </c>
      <c r="N5101" s="467">
        <v>0</v>
      </c>
    </row>
    <row r="5102" spans="1:14" customFormat="1" ht="15.75" hidden="1" customHeight="1" thickBot="1" x14ac:dyDescent="0.3">
      <c r="A5102" s="1" t="s">
        <v>0</v>
      </c>
      <c r="B5102" s="7" t="s">
        <v>101</v>
      </c>
      <c r="C5102" s="9">
        <f t="shared" si="2452"/>
        <v>0</v>
      </c>
      <c r="D5102" s="9">
        <v>0</v>
      </c>
      <c r="E5102" s="9">
        <v>0</v>
      </c>
      <c r="F5102" s="9">
        <f t="shared" si="2453"/>
        <v>0</v>
      </c>
      <c r="G5102" s="9">
        <v>0</v>
      </c>
      <c r="H5102" s="467">
        <v>0</v>
      </c>
      <c r="I5102" s="9">
        <f t="shared" si="2454"/>
        <v>0</v>
      </c>
      <c r="J5102" s="9">
        <v>0</v>
      </c>
      <c r="K5102" s="467">
        <v>0</v>
      </c>
      <c r="L5102" s="9">
        <f t="shared" si="2455"/>
        <v>0</v>
      </c>
      <c r="M5102" s="9">
        <v>0</v>
      </c>
      <c r="N5102" s="467">
        <v>0</v>
      </c>
    </row>
    <row r="5103" spans="1:14" customFormat="1" ht="45.75" hidden="1" customHeight="1" thickBot="1" x14ac:dyDescent="0.3">
      <c r="A5103" s="1" t="s">
        <v>0</v>
      </c>
      <c r="B5103" s="6" t="s">
        <v>106</v>
      </c>
      <c r="C5103" s="9">
        <f t="shared" si="2452"/>
        <v>0</v>
      </c>
      <c r="D5103" s="9">
        <f>SUM(D5104:D5105)</f>
        <v>0</v>
      </c>
      <c r="E5103" s="9">
        <f>SUM(E5104:E5105)</f>
        <v>0</v>
      </c>
      <c r="F5103" s="9">
        <f t="shared" si="2453"/>
        <v>0</v>
      </c>
      <c r="G5103" s="9">
        <f>SUM(G5104:G5105)</f>
        <v>0</v>
      </c>
      <c r="H5103" s="467">
        <f>SUM(H5104:H5105)</f>
        <v>0</v>
      </c>
      <c r="I5103" s="9">
        <f t="shared" si="2454"/>
        <v>0</v>
      </c>
      <c r="J5103" s="9">
        <f>SUM(J5104:J5105)</f>
        <v>0</v>
      </c>
      <c r="K5103" s="467">
        <f>SUM(K5104:K5105)</f>
        <v>0</v>
      </c>
      <c r="L5103" s="9">
        <f t="shared" si="2455"/>
        <v>0</v>
      </c>
      <c r="M5103" s="9">
        <f>SUM(M5104:M5105)</f>
        <v>0</v>
      </c>
      <c r="N5103" s="467">
        <f>SUM(N5104:N5105)</f>
        <v>0</v>
      </c>
    </row>
    <row r="5104" spans="1:14" customFormat="1" ht="15.75" hidden="1" customHeight="1" thickBot="1" x14ac:dyDescent="0.3">
      <c r="A5104" s="1" t="s">
        <v>0</v>
      </c>
      <c r="B5104" s="7" t="s">
        <v>100</v>
      </c>
      <c r="C5104" s="9">
        <f t="shared" si="2452"/>
        <v>0</v>
      </c>
      <c r="D5104" s="9">
        <v>0</v>
      </c>
      <c r="E5104" s="9">
        <v>0</v>
      </c>
      <c r="F5104" s="9">
        <f t="shared" si="2453"/>
        <v>0</v>
      </c>
      <c r="G5104" s="9">
        <v>0</v>
      </c>
      <c r="H5104" s="467">
        <v>0</v>
      </c>
      <c r="I5104" s="9">
        <f t="shared" si="2454"/>
        <v>0</v>
      </c>
      <c r="J5104" s="9">
        <v>0</v>
      </c>
      <c r="K5104" s="467">
        <v>0</v>
      </c>
      <c r="L5104" s="9">
        <f t="shared" si="2455"/>
        <v>0</v>
      </c>
      <c r="M5104" s="9">
        <v>0</v>
      </c>
      <c r="N5104" s="467">
        <v>0</v>
      </c>
    </row>
    <row r="5105" spans="1:14" customFormat="1" ht="15.75" hidden="1" customHeight="1" thickBot="1" x14ac:dyDescent="0.3">
      <c r="A5105" s="1" t="s">
        <v>0</v>
      </c>
      <c r="B5105" s="7" t="s">
        <v>101</v>
      </c>
      <c r="C5105" s="9">
        <f t="shared" si="2452"/>
        <v>0</v>
      </c>
      <c r="D5105" s="9">
        <v>0</v>
      </c>
      <c r="E5105" s="9">
        <v>0</v>
      </c>
      <c r="F5105" s="9">
        <f t="shared" si="2453"/>
        <v>0</v>
      </c>
      <c r="G5105" s="9">
        <v>0</v>
      </c>
      <c r="H5105" s="467">
        <v>0</v>
      </c>
      <c r="I5105" s="9">
        <f t="shared" si="2454"/>
        <v>0</v>
      </c>
      <c r="J5105" s="9">
        <v>0</v>
      </c>
      <c r="K5105" s="467">
        <v>0</v>
      </c>
      <c r="L5105" s="9">
        <f t="shared" si="2455"/>
        <v>0</v>
      </c>
      <c r="M5105" s="9">
        <v>0</v>
      </c>
      <c r="N5105" s="467">
        <v>0</v>
      </c>
    </row>
    <row r="5106" spans="1:14" customFormat="1" ht="60.75" hidden="1" customHeight="1" thickBot="1" x14ac:dyDescent="0.3">
      <c r="A5106" s="1" t="s">
        <v>0</v>
      </c>
      <c r="B5106" s="5" t="s">
        <v>107</v>
      </c>
      <c r="C5106" s="9">
        <f t="shared" si="2452"/>
        <v>0</v>
      </c>
      <c r="D5106" s="9">
        <f>SUM(D5107,D5115)</f>
        <v>0</v>
      </c>
      <c r="E5106" s="9">
        <f>SUM(E5107,E5115)</f>
        <v>0</v>
      </c>
      <c r="F5106" s="9">
        <f t="shared" si="2453"/>
        <v>0</v>
      </c>
      <c r="G5106" s="9">
        <f>SUM(G5107,G5115)</f>
        <v>0</v>
      </c>
      <c r="H5106" s="467">
        <f>SUM(H5107,H5115)</f>
        <v>0</v>
      </c>
      <c r="I5106" s="9">
        <f t="shared" si="2454"/>
        <v>0</v>
      </c>
      <c r="J5106" s="9">
        <f>SUM(J5107,J5115)</f>
        <v>0</v>
      </c>
      <c r="K5106" s="467">
        <f>SUM(K5107,K5115)</f>
        <v>0</v>
      </c>
      <c r="L5106" s="9">
        <f t="shared" si="2455"/>
        <v>0</v>
      </c>
      <c r="M5106" s="9">
        <f>SUM(M5107,M5115)</f>
        <v>0</v>
      </c>
      <c r="N5106" s="467">
        <f>SUM(N5107,N5115)</f>
        <v>0</v>
      </c>
    </row>
    <row r="5107" spans="1:14" customFormat="1" ht="3" hidden="1" customHeight="1" thickTop="1" thickBot="1" x14ac:dyDescent="0.3">
      <c r="A5107" s="1" t="s">
        <v>0</v>
      </c>
      <c r="B5107" s="6" t="s">
        <v>108</v>
      </c>
      <c r="C5107" s="9">
        <f t="shared" si="2452"/>
        <v>0</v>
      </c>
      <c r="D5107" s="9">
        <f>SUM(D5108,D5111)</f>
        <v>0</v>
      </c>
      <c r="E5107" s="9">
        <f>SUM(E5108,E5111)</f>
        <v>0</v>
      </c>
      <c r="F5107" s="9">
        <f t="shared" si="2453"/>
        <v>0</v>
      </c>
      <c r="G5107" s="9">
        <f>SUM(G5108,G5111)</f>
        <v>0</v>
      </c>
      <c r="H5107" s="467">
        <f>SUM(H5108,H5111)</f>
        <v>0</v>
      </c>
      <c r="I5107" s="9">
        <f t="shared" si="2454"/>
        <v>0</v>
      </c>
      <c r="J5107" s="9">
        <f>SUM(J5108,J5111)</f>
        <v>0</v>
      </c>
      <c r="K5107" s="467">
        <f>SUM(K5108,K5111)</f>
        <v>0</v>
      </c>
      <c r="L5107" s="9">
        <f t="shared" si="2455"/>
        <v>0</v>
      </c>
      <c r="M5107" s="9">
        <f>SUM(M5108,M5111)</f>
        <v>0</v>
      </c>
      <c r="N5107" s="467">
        <f>SUM(N5108,N5111)</f>
        <v>0</v>
      </c>
    </row>
    <row r="5108" spans="1:14" customFormat="1" ht="15.75" hidden="1" customHeight="1" thickBot="1" x14ac:dyDescent="0.3">
      <c r="A5108" s="1" t="s">
        <v>0</v>
      </c>
      <c r="B5108" s="7" t="s">
        <v>100</v>
      </c>
      <c r="C5108" s="9">
        <f t="shared" si="2452"/>
        <v>0</v>
      </c>
      <c r="D5108" s="9">
        <f>SUM(D5109:D5110)</f>
        <v>0</v>
      </c>
      <c r="E5108" s="9">
        <f>SUM(E5109:E5110)</f>
        <v>0</v>
      </c>
      <c r="F5108" s="9">
        <f t="shared" si="2453"/>
        <v>0</v>
      </c>
      <c r="G5108" s="9">
        <f>SUM(G5109:G5110)</f>
        <v>0</v>
      </c>
      <c r="H5108" s="467">
        <f>SUM(H5109:H5110)</f>
        <v>0</v>
      </c>
      <c r="I5108" s="9">
        <f t="shared" si="2454"/>
        <v>0</v>
      </c>
      <c r="J5108" s="9">
        <f>SUM(J5109:J5110)</f>
        <v>0</v>
      </c>
      <c r="K5108" s="467">
        <f>SUM(K5109:K5110)</f>
        <v>0</v>
      </c>
      <c r="L5108" s="9">
        <f t="shared" si="2455"/>
        <v>0</v>
      </c>
      <c r="M5108" s="9">
        <f>SUM(M5109:M5110)</f>
        <v>0</v>
      </c>
      <c r="N5108" s="467">
        <f>SUM(N5109:N5110)</f>
        <v>0</v>
      </c>
    </row>
    <row r="5109" spans="1:14" customFormat="1" ht="30.75" hidden="1" customHeight="1" thickBot="1" x14ac:dyDescent="0.3">
      <c r="A5109" s="1" t="s">
        <v>0</v>
      </c>
      <c r="B5109" s="8" t="s">
        <v>109</v>
      </c>
      <c r="C5109" s="9">
        <f t="shared" si="2452"/>
        <v>0</v>
      </c>
      <c r="D5109" s="9">
        <v>0</v>
      </c>
      <c r="E5109" s="9">
        <v>0</v>
      </c>
      <c r="F5109" s="9">
        <f t="shared" si="2453"/>
        <v>0</v>
      </c>
      <c r="G5109" s="9">
        <v>0</v>
      </c>
      <c r="H5109" s="467">
        <v>0</v>
      </c>
      <c r="I5109" s="9">
        <f t="shared" si="2454"/>
        <v>0</v>
      </c>
      <c r="J5109" s="9">
        <v>0</v>
      </c>
      <c r="K5109" s="467">
        <v>0</v>
      </c>
      <c r="L5109" s="9">
        <f t="shared" si="2455"/>
        <v>0</v>
      </c>
      <c r="M5109" s="9">
        <v>0</v>
      </c>
      <c r="N5109" s="467">
        <v>0</v>
      </c>
    </row>
    <row r="5110" spans="1:14" customFormat="1" ht="15.75" hidden="1" customHeight="1" thickBot="1" x14ac:dyDescent="0.3">
      <c r="A5110" s="1" t="s">
        <v>0</v>
      </c>
      <c r="B5110" s="8" t="s">
        <v>110</v>
      </c>
      <c r="C5110" s="9">
        <f t="shared" si="2452"/>
        <v>0</v>
      </c>
      <c r="D5110" s="9">
        <v>0</v>
      </c>
      <c r="E5110" s="9">
        <v>0</v>
      </c>
      <c r="F5110" s="9">
        <f t="shared" si="2453"/>
        <v>0</v>
      </c>
      <c r="G5110" s="9">
        <v>0</v>
      </c>
      <c r="H5110" s="467">
        <v>0</v>
      </c>
      <c r="I5110" s="9">
        <f t="shared" si="2454"/>
        <v>0</v>
      </c>
      <c r="J5110" s="9">
        <v>0</v>
      </c>
      <c r="K5110" s="467">
        <v>0</v>
      </c>
      <c r="L5110" s="9">
        <f t="shared" si="2455"/>
        <v>0</v>
      </c>
      <c r="M5110" s="9">
        <v>0</v>
      </c>
      <c r="N5110" s="467">
        <v>0</v>
      </c>
    </row>
    <row r="5111" spans="1:14" customFormat="1" ht="15.75" hidden="1" customHeight="1" thickBot="1" x14ac:dyDescent="0.3">
      <c r="A5111" s="1" t="s">
        <v>0</v>
      </c>
      <c r="B5111" s="7" t="s">
        <v>101</v>
      </c>
      <c r="C5111" s="9">
        <f t="shared" si="2452"/>
        <v>0</v>
      </c>
      <c r="D5111" s="9">
        <f>SUM(D5112:D5114)</f>
        <v>0</v>
      </c>
      <c r="E5111" s="9">
        <f>SUM(E5112:E5114)</f>
        <v>0</v>
      </c>
      <c r="F5111" s="9">
        <f t="shared" si="2453"/>
        <v>0</v>
      </c>
      <c r="G5111" s="9">
        <f>SUM(G5112:G5114)</f>
        <v>0</v>
      </c>
      <c r="H5111" s="467">
        <f>SUM(H5112:H5114)</f>
        <v>0</v>
      </c>
      <c r="I5111" s="9">
        <f t="shared" si="2454"/>
        <v>0</v>
      </c>
      <c r="J5111" s="9">
        <f>SUM(J5112:J5114)</f>
        <v>0</v>
      </c>
      <c r="K5111" s="467">
        <f>SUM(K5112:K5114)</f>
        <v>0</v>
      </c>
      <c r="L5111" s="9">
        <f t="shared" si="2455"/>
        <v>0</v>
      </c>
      <c r="M5111" s="9">
        <f>SUM(M5112:M5114)</f>
        <v>0</v>
      </c>
      <c r="N5111" s="467">
        <f>SUM(N5112:N5114)</f>
        <v>0</v>
      </c>
    </row>
    <row r="5112" spans="1:14" customFormat="1" ht="30.75" hidden="1" customHeight="1" thickBot="1" x14ac:dyDescent="0.3">
      <c r="A5112" s="1" t="s">
        <v>0</v>
      </c>
      <c r="B5112" s="8" t="s">
        <v>109</v>
      </c>
      <c r="C5112" s="9">
        <f t="shared" si="2452"/>
        <v>0</v>
      </c>
      <c r="D5112" s="9">
        <v>0</v>
      </c>
      <c r="E5112" s="9">
        <v>0</v>
      </c>
      <c r="F5112" s="9">
        <f t="shared" si="2453"/>
        <v>0</v>
      </c>
      <c r="G5112" s="9">
        <v>0</v>
      </c>
      <c r="H5112" s="467">
        <v>0</v>
      </c>
      <c r="I5112" s="9">
        <f t="shared" si="2454"/>
        <v>0</v>
      </c>
      <c r="J5112" s="9">
        <v>0</v>
      </c>
      <c r="K5112" s="467">
        <v>0</v>
      </c>
      <c r="L5112" s="9">
        <f t="shared" si="2455"/>
        <v>0</v>
      </c>
      <c r="M5112" s="9">
        <v>0</v>
      </c>
      <c r="N5112" s="467">
        <v>0</v>
      </c>
    </row>
    <row r="5113" spans="1:14" customFormat="1" ht="30.75" hidden="1" customHeight="1" thickBot="1" x14ac:dyDescent="0.3">
      <c r="A5113" s="1" t="s">
        <v>0</v>
      </c>
      <c r="B5113" s="8" t="s">
        <v>111</v>
      </c>
      <c r="C5113" s="9">
        <f t="shared" si="2452"/>
        <v>0</v>
      </c>
      <c r="D5113" s="9">
        <v>0</v>
      </c>
      <c r="E5113" s="9">
        <v>0</v>
      </c>
      <c r="F5113" s="9">
        <f t="shared" si="2453"/>
        <v>0</v>
      </c>
      <c r="G5113" s="9">
        <v>0</v>
      </c>
      <c r="H5113" s="467">
        <v>0</v>
      </c>
      <c r="I5113" s="9">
        <f t="shared" si="2454"/>
        <v>0</v>
      </c>
      <c r="J5113" s="9">
        <v>0</v>
      </c>
      <c r="K5113" s="467">
        <v>0</v>
      </c>
      <c r="L5113" s="9">
        <f t="shared" si="2455"/>
        <v>0</v>
      </c>
      <c r="M5113" s="9">
        <v>0</v>
      </c>
      <c r="N5113" s="467">
        <v>0</v>
      </c>
    </row>
    <row r="5114" spans="1:14" customFormat="1" ht="15.75" hidden="1" customHeight="1" thickBot="1" x14ac:dyDescent="0.3">
      <c r="A5114" s="1" t="s">
        <v>0</v>
      </c>
      <c r="B5114" s="8" t="s">
        <v>110</v>
      </c>
      <c r="C5114" s="9">
        <f t="shared" si="2452"/>
        <v>0</v>
      </c>
      <c r="D5114" s="9">
        <v>0</v>
      </c>
      <c r="E5114" s="9">
        <v>0</v>
      </c>
      <c r="F5114" s="9">
        <f t="shared" si="2453"/>
        <v>0</v>
      </c>
      <c r="G5114" s="9">
        <v>0</v>
      </c>
      <c r="H5114" s="467">
        <v>0</v>
      </c>
      <c r="I5114" s="9">
        <f t="shared" si="2454"/>
        <v>0</v>
      </c>
      <c r="J5114" s="9">
        <v>0</v>
      </c>
      <c r="K5114" s="467">
        <v>0</v>
      </c>
      <c r="L5114" s="9">
        <f t="shared" si="2455"/>
        <v>0</v>
      </c>
      <c r="M5114" s="9">
        <v>0</v>
      </c>
      <c r="N5114" s="467">
        <v>0</v>
      </c>
    </row>
    <row r="5115" spans="1:14" customFormat="1" ht="60.75" hidden="1" customHeight="1" thickBot="1" x14ac:dyDescent="0.3">
      <c r="A5115" s="1" t="s">
        <v>0</v>
      </c>
      <c r="B5115" s="6" t="s">
        <v>112</v>
      </c>
      <c r="C5115" s="9">
        <f t="shared" si="2452"/>
        <v>0</v>
      </c>
      <c r="D5115" s="9">
        <f>SUM(D5116:D5117)</f>
        <v>0</v>
      </c>
      <c r="E5115" s="9">
        <f>SUM(E5116:E5117)</f>
        <v>0</v>
      </c>
      <c r="F5115" s="9">
        <f t="shared" si="2453"/>
        <v>0</v>
      </c>
      <c r="G5115" s="9">
        <f>SUM(G5116:G5117)</f>
        <v>0</v>
      </c>
      <c r="H5115" s="467">
        <f>SUM(H5116:H5117)</f>
        <v>0</v>
      </c>
      <c r="I5115" s="9">
        <f t="shared" si="2454"/>
        <v>0</v>
      </c>
      <c r="J5115" s="9">
        <f>SUM(J5116:J5117)</f>
        <v>0</v>
      </c>
      <c r="K5115" s="467">
        <f>SUM(K5116:K5117)</f>
        <v>0</v>
      </c>
      <c r="L5115" s="9">
        <f t="shared" si="2455"/>
        <v>0</v>
      </c>
      <c r="M5115" s="9">
        <f>SUM(M5116:M5117)</f>
        <v>0</v>
      </c>
      <c r="N5115" s="467">
        <f>SUM(N5116:N5117)</f>
        <v>0</v>
      </c>
    </row>
    <row r="5116" spans="1:14" customFormat="1" ht="15.75" hidden="1" customHeight="1" thickBot="1" x14ac:dyDescent="0.3">
      <c r="A5116" s="1" t="s">
        <v>0</v>
      </c>
      <c r="B5116" s="7" t="s">
        <v>100</v>
      </c>
      <c r="C5116" s="9">
        <f t="shared" si="2452"/>
        <v>0</v>
      </c>
      <c r="D5116" s="9">
        <v>0</v>
      </c>
      <c r="E5116" s="9">
        <v>0</v>
      </c>
      <c r="F5116" s="9">
        <f t="shared" si="2453"/>
        <v>0</v>
      </c>
      <c r="G5116" s="9">
        <v>0</v>
      </c>
      <c r="H5116" s="467">
        <v>0</v>
      </c>
      <c r="I5116" s="9">
        <f t="shared" si="2454"/>
        <v>0</v>
      </c>
      <c r="J5116" s="9">
        <v>0</v>
      </c>
      <c r="K5116" s="467">
        <v>0</v>
      </c>
      <c r="L5116" s="9">
        <f t="shared" si="2455"/>
        <v>0</v>
      </c>
      <c r="M5116" s="9">
        <v>0</v>
      </c>
      <c r="N5116" s="467">
        <v>0</v>
      </c>
    </row>
    <row r="5117" spans="1:14" customFormat="1" ht="15.75" hidden="1" customHeight="1" thickBot="1" x14ac:dyDescent="0.3">
      <c r="A5117" s="1" t="s">
        <v>0</v>
      </c>
      <c r="B5117" s="7" t="s">
        <v>101</v>
      </c>
      <c r="C5117" s="9">
        <f t="shared" si="2452"/>
        <v>0</v>
      </c>
      <c r="D5117" s="9">
        <v>0</v>
      </c>
      <c r="E5117" s="9">
        <v>0</v>
      </c>
      <c r="F5117" s="9">
        <f t="shared" si="2453"/>
        <v>0</v>
      </c>
      <c r="G5117" s="9">
        <v>0</v>
      </c>
      <c r="H5117" s="467">
        <v>0</v>
      </c>
      <c r="I5117" s="9">
        <f t="shared" si="2454"/>
        <v>0</v>
      </c>
      <c r="J5117" s="9">
        <v>0</v>
      </c>
      <c r="K5117" s="467">
        <v>0</v>
      </c>
      <c r="L5117" s="9">
        <f t="shared" si="2455"/>
        <v>0</v>
      </c>
      <c r="M5117" s="9">
        <v>0</v>
      </c>
      <c r="N5117" s="467">
        <v>0</v>
      </c>
    </row>
    <row r="5118" spans="1:14" customFormat="1" ht="45.75" hidden="1" customHeight="1" thickBot="1" x14ac:dyDescent="0.3">
      <c r="A5118" s="1" t="s">
        <v>0</v>
      </c>
      <c r="B5118" s="5" t="s">
        <v>113</v>
      </c>
      <c r="C5118" s="9">
        <f t="shared" si="2452"/>
        <v>0</v>
      </c>
      <c r="D5118" s="9">
        <f>SUM(D5119,D5129)</f>
        <v>0</v>
      </c>
      <c r="E5118" s="9">
        <f>SUM(E5119,E5129)</f>
        <v>0</v>
      </c>
      <c r="F5118" s="9">
        <f t="shared" si="2453"/>
        <v>0</v>
      </c>
      <c r="G5118" s="9">
        <f>SUM(G5119,G5129)</f>
        <v>0</v>
      </c>
      <c r="H5118" s="467">
        <f>SUM(H5119,H5129)</f>
        <v>0</v>
      </c>
      <c r="I5118" s="9">
        <f t="shared" si="2454"/>
        <v>0</v>
      </c>
      <c r="J5118" s="9">
        <f>SUM(J5119,J5129)</f>
        <v>0</v>
      </c>
      <c r="K5118" s="467">
        <f>SUM(K5119,K5129)</f>
        <v>0</v>
      </c>
      <c r="L5118" s="9">
        <f t="shared" si="2455"/>
        <v>0</v>
      </c>
      <c r="M5118" s="9">
        <f>SUM(M5119,M5129)</f>
        <v>0</v>
      </c>
      <c r="N5118" s="467">
        <f>SUM(N5119,N5129)</f>
        <v>0</v>
      </c>
    </row>
    <row r="5119" spans="1:14" customFormat="1" ht="75.75" hidden="1" customHeight="1" thickBot="1" x14ac:dyDescent="0.3">
      <c r="A5119" s="1" t="s">
        <v>0</v>
      </c>
      <c r="B5119" s="6" t="s">
        <v>114</v>
      </c>
      <c r="C5119" s="9">
        <f t="shared" si="2452"/>
        <v>0</v>
      </c>
      <c r="D5119" s="9">
        <f>SUM(D5120,D5125)</f>
        <v>0</v>
      </c>
      <c r="E5119" s="9">
        <f>SUM(E5120,E5125)</f>
        <v>0</v>
      </c>
      <c r="F5119" s="9">
        <f t="shared" si="2453"/>
        <v>0</v>
      </c>
      <c r="G5119" s="9">
        <f>SUM(G5120,G5125)</f>
        <v>0</v>
      </c>
      <c r="H5119" s="467">
        <f>SUM(H5120,H5125)</f>
        <v>0</v>
      </c>
      <c r="I5119" s="9">
        <f t="shared" si="2454"/>
        <v>0</v>
      </c>
      <c r="J5119" s="9">
        <f>SUM(J5120,J5125)</f>
        <v>0</v>
      </c>
      <c r="K5119" s="467">
        <f>SUM(K5120,K5125)</f>
        <v>0</v>
      </c>
      <c r="L5119" s="9">
        <f t="shared" si="2455"/>
        <v>0</v>
      </c>
      <c r="M5119" s="9">
        <f>SUM(M5120,M5125)</f>
        <v>0</v>
      </c>
      <c r="N5119" s="467">
        <f>SUM(N5120,N5125)</f>
        <v>0</v>
      </c>
    </row>
    <row r="5120" spans="1:14" customFormat="1" ht="15.75" hidden="1" customHeight="1" thickBot="1" x14ac:dyDescent="0.3">
      <c r="A5120" s="1" t="s">
        <v>0</v>
      </c>
      <c r="B5120" s="7" t="s">
        <v>100</v>
      </c>
      <c r="C5120" s="9">
        <f t="shared" si="2452"/>
        <v>0</v>
      </c>
      <c r="D5120" s="9">
        <f>SUM(D5121:D5124)</f>
        <v>0</v>
      </c>
      <c r="E5120" s="9">
        <f>SUM(E5121:E5124)</f>
        <v>0</v>
      </c>
      <c r="F5120" s="9">
        <f t="shared" si="2453"/>
        <v>0</v>
      </c>
      <c r="G5120" s="9">
        <f>SUM(G5121:G5124)</f>
        <v>0</v>
      </c>
      <c r="H5120" s="467">
        <f>SUM(H5121:H5124)</f>
        <v>0</v>
      </c>
      <c r="I5120" s="9">
        <f t="shared" si="2454"/>
        <v>0</v>
      </c>
      <c r="J5120" s="9">
        <f>SUM(J5121:J5124)</f>
        <v>0</v>
      </c>
      <c r="K5120" s="467">
        <f>SUM(K5121:K5124)</f>
        <v>0</v>
      </c>
      <c r="L5120" s="9">
        <f t="shared" si="2455"/>
        <v>0</v>
      </c>
      <c r="M5120" s="9">
        <f>SUM(M5121:M5124)</f>
        <v>0</v>
      </c>
      <c r="N5120" s="467">
        <f>SUM(N5121:N5124)</f>
        <v>0</v>
      </c>
    </row>
    <row r="5121" spans="1:14" customFormat="1" ht="30.75" hidden="1" customHeight="1" thickBot="1" x14ac:dyDescent="0.3">
      <c r="A5121" s="1" t="s">
        <v>0</v>
      </c>
      <c r="B5121" s="8" t="s">
        <v>115</v>
      </c>
      <c r="C5121" s="9">
        <f t="shared" si="2452"/>
        <v>0</v>
      </c>
      <c r="D5121" s="9">
        <v>0</v>
      </c>
      <c r="E5121" s="9">
        <v>0</v>
      </c>
      <c r="F5121" s="9">
        <f t="shared" si="2453"/>
        <v>0</v>
      </c>
      <c r="G5121" s="9">
        <v>0</v>
      </c>
      <c r="H5121" s="467">
        <v>0</v>
      </c>
      <c r="I5121" s="9">
        <f t="shared" si="2454"/>
        <v>0</v>
      </c>
      <c r="J5121" s="9">
        <v>0</v>
      </c>
      <c r="K5121" s="467">
        <v>0</v>
      </c>
      <c r="L5121" s="9">
        <f t="shared" si="2455"/>
        <v>0</v>
      </c>
      <c r="M5121" s="9">
        <v>0</v>
      </c>
      <c r="N5121" s="467">
        <v>0</v>
      </c>
    </row>
    <row r="5122" spans="1:14" customFormat="1" ht="30.75" hidden="1" customHeight="1" thickBot="1" x14ac:dyDescent="0.3">
      <c r="A5122" s="1" t="s">
        <v>0</v>
      </c>
      <c r="B5122" s="8" t="s">
        <v>116</v>
      </c>
      <c r="C5122" s="9">
        <f t="shared" si="2452"/>
        <v>0</v>
      </c>
      <c r="D5122" s="9">
        <v>0</v>
      </c>
      <c r="E5122" s="9">
        <v>0</v>
      </c>
      <c r="F5122" s="9">
        <f t="shared" si="2453"/>
        <v>0</v>
      </c>
      <c r="G5122" s="9">
        <v>0</v>
      </c>
      <c r="H5122" s="467">
        <v>0</v>
      </c>
      <c r="I5122" s="9">
        <f t="shared" si="2454"/>
        <v>0</v>
      </c>
      <c r="J5122" s="9">
        <v>0</v>
      </c>
      <c r="K5122" s="467">
        <v>0</v>
      </c>
      <c r="L5122" s="9">
        <f t="shared" si="2455"/>
        <v>0</v>
      </c>
      <c r="M5122" s="9">
        <v>0</v>
      </c>
      <c r="N5122" s="467">
        <v>0</v>
      </c>
    </row>
    <row r="5123" spans="1:14" customFormat="1" ht="30.75" hidden="1" customHeight="1" thickBot="1" x14ac:dyDescent="0.3">
      <c r="A5123" s="1" t="s">
        <v>0</v>
      </c>
      <c r="B5123" s="8" t="s">
        <v>109</v>
      </c>
      <c r="C5123" s="9">
        <f t="shared" ref="C5123:C5186" si="2456">SUM(D5123:E5123)</f>
        <v>0</v>
      </c>
      <c r="D5123" s="9">
        <v>0</v>
      </c>
      <c r="E5123" s="9">
        <v>0</v>
      </c>
      <c r="F5123" s="9">
        <f t="shared" ref="F5123:F5186" si="2457">SUM(G5123:H5123)</f>
        <v>0</v>
      </c>
      <c r="G5123" s="9">
        <v>0</v>
      </c>
      <c r="H5123" s="467">
        <v>0</v>
      </c>
      <c r="I5123" s="9">
        <f t="shared" ref="I5123:I5186" si="2458">SUM(J5123:K5123)</f>
        <v>0</v>
      </c>
      <c r="J5123" s="9">
        <v>0</v>
      </c>
      <c r="K5123" s="467">
        <v>0</v>
      </c>
      <c r="L5123" s="9">
        <f t="shared" ref="L5123:L5186" si="2459">SUM(M5123:N5123)</f>
        <v>0</v>
      </c>
      <c r="M5123" s="9">
        <v>0</v>
      </c>
      <c r="N5123" s="467">
        <v>0</v>
      </c>
    </row>
    <row r="5124" spans="1:14" customFormat="1" ht="15.75" hidden="1" customHeight="1" thickBot="1" x14ac:dyDescent="0.3">
      <c r="A5124" s="1" t="s">
        <v>0</v>
      </c>
      <c r="B5124" s="8" t="s">
        <v>110</v>
      </c>
      <c r="C5124" s="9">
        <f t="shared" si="2456"/>
        <v>0</v>
      </c>
      <c r="D5124" s="9">
        <v>0</v>
      </c>
      <c r="E5124" s="9">
        <v>0</v>
      </c>
      <c r="F5124" s="9">
        <f t="shared" si="2457"/>
        <v>0</v>
      </c>
      <c r="G5124" s="9">
        <v>0</v>
      </c>
      <c r="H5124" s="467">
        <v>0</v>
      </c>
      <c r="I5124" s="9">
        <f t="shared" si="2458"/>
        <v>0</v>
      </c>
      <c r="J5124" s="9">
        <v>0</v>
      </c>
      <c r="K5124" s="467">
        <v>0</v>
      </c>
      <c r="L5124" s="9">
        <f t="shared" si="2459"/>
        <v>0</v>
      </c>
      <c r="M5124" s="9">
        <v>0</v>
      </c>
      <c r="N5124" s="467">
        <v>0</v>
      </c>
    </row>
    <row r="5125" spans="1:14" customFormat="1" ht="15.75" hidden="1" customHeight="1" thickBot="1" x14ac:dyDescent="0.3">
      <c r="A5125" s="1" t="s">
        <v>0</v>
      </c>
      <c r="B5125" s="7" t="s">
        <v>101</v>
      </c>
      <c r="C5125" s="9">
        <f t="shared" si="2456"/>
        <v>0</v>
      </c>
      <c r="D5125" s="9">
        <f>SUM(D5126:D5128)</f>
        <v>0</v>
      </c>
      <c r="E5125" s="9">
        <f>SUM(E5126:E5128)</f>
        <v>0</v>
      </c>
      <c r="F5125" s="9">
        <f t="shared" si="2457"/>
        <v>0</v>
      </c>
      <c r="G5125" s="9">
        <f>SUM(G5126:G5128)</f>
        <v>0</v>
      </c>
      <c r="H5125" s="467">
        <f>SUM(H5126:H5128)</f>
        <v>0</v>
      </c>
      <c r="I5125" s="9">
        <f t="shared" si="2458"/>
        <v>0</v>
      </c>
      <c r="J5125" s="9">
        <f>SUM(J5126:J5128)</f>
        <v>0</v>
      </c>
      <c r="K5125" s="467">
        <f>SUM(K5126:K5128)</f>
        <v>0</v>
      </c>
      <c r="L5125" s="9">
        <f t="shared" si="2459"/>
        <v>0</v>
      </c>
      <c r="M5125" s="9">
        <f>SUM(M5126:M5128)</f>
        <v>0</v>
      </c>
      <c r="N5125" s="467">
        <f>SUM(N5126:N5128)</f>
        <v>0</v>
      </c>
    </row>
    <row r="5126" spans="1:14" customFormat="1" ht="30.75" hidden="1" customHeight="1" thickBot="1" x14ac:dyDescent="0.3">
      <c r="A5126" s="1" t="s">
        <v>0</v>
      </c>
      <c r="B5126" s="8" t="s">
        <v>109</v>
      </c>
      <c r="C5126" s="9">
        <f t="shared" si="2456"/>
        <v>0</v>
      </c>
      <c r="D5126" s="9">
        <v>0</v>
      </c>
      <c r="E5126" s="9">
        <v>0</v>
      </c>
      <c r="F5126" s="9">
        <f t="shared" si="2457"/>
        <v>0</v>
      </c>
      <c r="G5126" s="9">
        <v>0</v>
      </c>
      <c r="H5126" s="467">
        <v>0</v>
      </c>
      <c r="I5126" s="9">
        <f t="shared" si="2458"/>
        <v>0</v>
      </c>
      <c r="J5126" s="9">
        <v>0</v>
      </c>
      <c r="K5126" s="467">
        <v>0</v>
      </c>
      <c r="L5126" s="9">
        <f t="shared" si="2459"/>
        <v>0</v>
      </c>
      <c r="M5126" s="9">
        <v>0</v>
      </c>
      <c r="N5126" s="467">
        <v>0</v>
      </c>
    </row>
    <row r="5127" spans="1:14" customFormat="1" ht="30.75" hidden="1" customHeight="1" thickBot="1" x14ac:dyDescent="0.3">
      <c r="A5127" s="1" t="s">
        <v>0</v>
      </c>
      <c r="B5127" s="8" t="s">
        <v>111</v>
      </c>
      <c r="C5127" s="9">
        <f t="shared" si="2456"/>
        <v>0</v>
      </c>
      <c r="D5127" s="9">
        <v>0</v>
      </c>
      <c r="E5127" s="9">
        <v>0</v>
      </c>
      <c r="F5127" s="9">
        <f t="shared" si="2457"/>
        <v>0</v>
      </c>
      <c r="G5127" s="9">
        <v>0</v>
      </c>
      <c r="H5127" s="467">
        <v>0</v>
      </c>
      <c r="I5127" s="9">
        <f t="shared" si="2458"/>
        <v>0</v>
      </c>
      <c r="J5127" s="9">
        <v>0</v>
      </c>
      <c r="K5127" s="467">
        <v>0</v>
      </c>
      <c r="L5127" s="9">
        <f t="shared" si="2459"/>
        <v>0</v>
      </c>
      <c r="M5127" s="9">
        <v>0</v>
      </c>
      <c r="N5127" s="467">
        <v>0</v>
      </c>
    </row>
    <row r="5128" spans="1:14" customFormat="1" ht="15.75" hidden="1" customHeight="1" thickBot="1" x14ac:dyDescent="0.3">
      <c r="A5128" s="1" t="s">
        <v>0</v>
      </c>
      <c r="B5128" s="8" t="s">
        <v>110</v>
      </c>
      <c r="C5128" s="9">
        <f t="shared" si="2456"/>
        <v>0</v>
      </c>
      <c r="D5128" s="9">
        <v>0</v>
      </c>
      <c r="E5128" s="9">
        <v>0</v>
      </c>
      <c r="F5128" s="9">
        <f t="shared" si="2457"/>
        <v>0</v>
      </c>
      <c r="G5128" s="9">
        <v>0</v>
      </c>
      <c r="H5128" s="467">
        <v>0</v>
      </c>
      <c r="I5128" s="9">
        <f t="shared" si="2458"/>
        <v>0</v>
      </c>
      <c r="J5128" s="9">
        <v>0</v>
      </c>
      <c r="K5128" s="467">
        <v>0</v>
      </c>
      <c r="L5128" s="9">
        <f t="shared" si="2459"/>
        <v>0</v>
      </c>
      <c r="M5128" s="9">
        <v>0</v>
      </c>
      <c r="N5128" s="467">
        <v>0</v>
      </c>
    </row>
    <row r="5129" spans="1:14" customFormat="1" ht="45.75" hidden="1" customHeight="1" thickBot="1" x14ac:dyDescent="0.3">
      <c r="A5129" s="1" t="s">
        <v>0</v>
      </c>
      <c r="B5129" s="6" t="s">
        <v>117</v>
      </c>
      <c r="C5129" s="9">
        <f t="shared" si="2456"/>
        <v>0</v>
      </c>
      <c r="D5129" s="9">
        <f>SUM(D5130:D5131)</f>
        <v>0</v>
      </c>
      <c r="E5129" s="9">
        <f>SUM(E5130:E5131)</f>
        <v>0</v>
      </c>
      <c r="F5129" s="9">
        <f t="shared" si="2457"/>
        <v>0</v>
      </c>
      <c r="G5129" s="9">
        <f>SUM(G5130:G5131)</f>
        <v>0</v>
      </c>
      <c r="H5129" s="467">
        <f>SUM(H5130:H5131)</f>
        <v>0</v>
      </c>
      <c r="I5129" s="9">
        <f t="shared" si="2458"/>
        <v>0</v>
      </c>
      <c r="J5129" s="9">
        <f>SUM(J5130:J5131)</f>
        <v>0</v>
      </c>
      <c r="K5129" s="467">
        <f>SUM(K5130:K5131)</f>
        <v>0</v>
      </c>
      <c r="L5129" s="9">
        <f t="shared" si="2459"/>
        <v>0</v>
      </c>
      <c r="M5129" s="9">
        <f>SUM(M5130:M5131)</f>
        <v>0</v>
      </c>
      <c r="N5129" s="467">
        <f>SUM(N5130:N5131)</f>
        <v>0</v>
      </c>
    </row>
    <row r="5130" spans="1:14" customFormat="1" ht="15.75" hidden="1" customHeight="1" thickBot="1" x14ac:dyDescent="0.3">
      <c r="A5130" s="1" t="s">
        <v>0</v>
      </c>
      <c r="B5130" s="7" t="s">
        <v>100</v>
      </c>
      <c r="C5130" s="9">
        <f t="shared" si="2456"/>
        <v>0</v>
      </c>
      <c r="D5130" s="9">
        <v>0</v>
      </c>
      <c r="E5130" s="9">
        <v>0</v>
      </c>
      <c r="F5130" s="9">
        <f t="shared" si="2457"/>
        <v>0</v>
      </c>
      <c r="G5130" s="9">
        <v>0</v>
      </c>
      <c r="H5130" s="467">
        <v>0</v>
      </c>
      <c r="I5130" s="9">
        <f t="shared" si="2458"/>
        <v>0</v>
      </c>
      <c r="J5130" s="9">
        <v>0</v>
      </c>
      <c r="K5130" s="467">
        <v>0</v>
      </c>
      <c r="L5130" s="9">
        <f t="shared" si="2459"/>
        <v>0</v>
      </c>
      <c r="M5130" s="9">
        <v>0</v>
      </c>
      <c r="N5130" s="467">
        <v>0</v>
      </c>
    </row>
    <row r="5131" spans="1:14" customFormat="1" ht="15" hidden="1" customHeight="1" x14ac:dyDescent="0.25">
      <c r="A5131" s="133" t="s">
        <v>0</v>
      </c>
      <c r="B5131" s="138" t="s">
        <v>101</v>
      </c>
      <c r="C5131" s="135">
        <f t="shared" si="2456"/>
        <v>0</v>
      </c>
      <c r="D5131" s="135">
        <v>0</v>
      </c>
      <c r="E5131" s="135">
        <v>0</v>
      </c>
      <c r="F5131" s="135">
        <f t="shared" si="2457"/>
        <v>0</v>
      </c>
      <c r="G5131" s="135">
        <v>0</v>
      </c>
      <c r="H5131" s="476">
        <v>0</v>
      </c>
      <c r="I5131" s="135">
        <f t="shared" si="2458"/>
        <v>0</v>
      </c>
      <c r="J5131" s="135">
        <v>0</v>
      </c>
      <c r="K5131" s="476">
        <v>0</v>
      </c>
      <c r="L5131" s="135">
        <f t="shared" si="2459"/>
        <v>0</v>
      </c>
      <c r="M5131" s="135">
        <v>0</v>
      </c>
      <c r="N5131" s="476">
        <v>0</v>
      </c>
    </row>
    <row r="5132" spans="1:14" s="333" customFormat="1" ht="25.5" hidden="1" customHeight="1" x14ac:dyDescent="0.2">
      <c r="A5132" s="334" t="s">
        <v>0</v>
      </c>
      <c r="B5132" s="339" t="s">
        <v>118</v>
      </c>
      <c r="C5132" s="338">
        <f t="shared" si="2456"/>
        <v>0</v>
      </c>
      <c r="D5132" s="338">
        <f>SUM(D5133,D5136,D5139)</f>
        <v>0</v>
      </c>
      <c r="E5132" s="338">
        <f>SUM(E5133,E5136,E5139)</f>
        <v>0</v>
      </c>
      <c r="F5132" s="338">
        <f t="shared" si="2457"/>
        <v>0</v>
      </c>
      <c r="G5132" s="338">
        <f>SUM(G5133,G5136,G5139)</f>
        <v>0</v>
      </c>
      <c r="H5132" s="483">
        <f>SUM(H5133,H5136,H5139)</f>
        <v>0</v>
      </c>
      <c r="I5132" s="338">
        <f t="shared" si="2458"/>
        <v>0</v>
      </c>
      <c r="J5132" s="338">
        <f>SUM(J5133,J5136,J5139)</f>
        <v>0</v>
      </c>
      <c r="K5132" s="483">
        <f>SUM(K5133,K5136,K5139)</f>
        <v>0</v>
      </c>
      <c r="L5132" s="338">
        <f t="shared" si="2459"/>
        <v>0</v>
      </c>
      <c r="M5132" s="338">
        <f>SUM(M5133,M5136,M5139)</f>
        <v>0</v>
      </c>
      <c r="N5132" s="483">
        <f>SUM(N5133,N5136,N5139)</f>
        <v>0</v>
      </c>
    </row>
    <row r="5133" spans="1:14" customFormat="1" ht="15.75" hidden="1" customHeight="1" thickBot="1" x14ac:dyDescent="0.3">
      <c r="A5133" s="140" t="s">
        <v>0</v>
      </c>
      <c r="B5133" s="147" t="s">
        <v>119</v>
      </c>
      <c r="C5133" s="142">
        <f t="shared" si="2456"/>
        <v>0</v>
      </c>
      <c r="D5133" s="142">
        <f>SUM(D5134:D5135)</f>
        <v>0</v>
      </c>
      <c r="E5133" s="142">
        <f>SUM(E5134:E5135)</f>
        <v>0</v>
      </c>
      <c r="F5133" s="142">
        <f t="shared" si="2457"/>
        <v>0</v>
      </c>
      <c r="G5133" s="142">
        <f>SUM(G5134:G5135)</f>
        <v>0</v>
      </c>
      <c r="H5133" s="477">
        <f>SUM(H5134:H5135)</f>
        <v>0</v>
      </c>
      <c r="I5133" s="142">
        <f t="shared" si="2458"/>
        <v>0</v>
      </c>
      <c r="J5133" s="142">
        <f>SUM(J5134:J5135)</f>
        <v>0</v>
      </c>
      <c r="K5133" s="477">
        <f>SUM(K5134:K5135)</f>
        <v>0</v>
      </c>
      <c r="L5133" s="142">
        <f t="shared" si="2459"/>
        <v>0</v>
      </c>
      <c r="M5133" s="142">
        <f>SUM(M5134:M5135)</f>
        <v>0</v>
      </c>
      <c r="N5133" s="477">
        <f>SUM(N5134:N5135)</f>
        <v>0</v>
      </c>
    </row>
    <row r="5134" spans="1:14" customFormat="1" ht="15.75" hidden="1" customHeight="1" thickBot="1" x14ac:dyDescent="0.3">
      <c r="A5134" s="1" t="s">
        <v>0</v>
      </c>
      <c r="B5134" s="5" t="s">
        <v>120</v>
      </c>
      <c r="C5134" s="9">
        <f t="shared" si="2456"/>
        <v>0</v>
      </c>
      <c r="D5134" s="9">
        <v>0</v>
      </c>
      <c r="E5134" s="9">
        <v>0</v>
      </c>
      <c r="F5134" s="9">
        <f t="shared" si="2457"/>
        <v>0</v>
      </c>
      <c r="G5134" s="9">
        <v>0</v>
      </c>
      <c r="H5134" s="467">
        <v>0</v>
      </c>
      <c r="I5134" s="9">
        <f t="shared" si="2458"/>
        <v>0</v>
      </c>
      <c r="J5134" s="9">
        <v>0</v>
      </c>
      <c r="K5134" s="467">
        <v>0</v>
      </c>
      <c r="L5134" s="9">
        <f t="shared" si="2459"/>
        <v>0</v>
      </c>
      <c r="M5134" s="9">
        <v>0</v>
      </c>
      <c r="N5134" s="467">
        <v>0</v>
      </c>
    </row>
    <row r="5135" spans="1:14" customFormat="1" ht="15.75" hidden="1" customHeight="1" thickBot="1" x14ac:dyDescent="0.3">
      <c r="A5135" s="1" t="s">
        <v>0</v>
      </c>
      <c r="B5135" s="5" t="s">
        <v>121</v>
      </c>
      <c r="C5135" s="9">
        <f t="shared" si="2456"/>
        <v>0</v>
      </c>
      <c r="D5135" s="9">
        <v>0</v>
      </c>
      <c r="E5135" s="9">
        <v>0</v>
      </c>
      <c r="F5135" s="9">
        <f t="shared" si="2457"/>
        <v>0</v>
      </c>
      <c r="G5135" s="9">
        <v>0</v>
      </c>
      <c r="H5135" s="467">
        <v>0</v>
      </c>
      <c r="I5135" s="9">
        <f t="shared" si="2458"/>
        <v>0</v>
      </c>
      <c r="J5135" s="9">
        <v>0</v>
      </c>
      <c r="K5135" s="467">
        <v>0</v>
      </c>
      <c r="L5135" s="9">
        <f t="shared" si="2459"/>
        <v>0</v>
      </c>
      <c r="M5135" s="9">
        <v>0</v>
      </c>
      <c r="N5135" s="467">
        <v>0</v>
      </c>
    </row>
    <row r="5136" spans="1:14" customFormat="1" ht="15.75" hidden="1" customHeight="1" thickBot="1" x14ac:dyDescent="0.3">
      <c r="A5136" s="1" t="s">
        <v>0</v>
      </c>
      <c r="B5136" s="4" t="s">
        <v>122</v>
      </c>
      <c r="C5136" s="9">
        <f t="shared" si="2456"/>
        <v>0</v>
      </c>
      <c r="D5136" s="9">
        <f>SUM(D5137:D5138)</f>
        <v>0</v>
      </c>
      <c r="E5136" s="9">
        <f>SUM(E5137:E5138)</f>
        <v>0</v>
      </c>
      <c r="F5136" s="9">
        <f t="shared" si="2457"/>
        <v>0</v>
      </c>
      <c r="G5136" s="9">
        <f>SUM(G5137:G5138)</f>
        <v>0</v>
      </c>
      <c r="H5136" s="467">
        <f>SUM(H5137:H5138)</f>
        <v>0</v>
      </c>
      <c r="I5136" s="9">
        <f t="shared" si="2458"/>
        <v>0</v>
      </c>
      <c r="J5136" s="9">
        <f>SUM(J5137:J5138)</f>
        <v>0</v>
      </c>
      <c r="K5136" s="467">
        <f>SUM(K5137:K5138)</f>
        <v>0</v>
      </c>
      <c r="L5136" s="9">
        <f t="shared" si="2459"/>
        <v>0</v>
      </c>
      <c r="M5136" s="9">
        <f>SUM(M5137:M5138)</f>
        <v>0</v>
      </c>
      <c r="N5136" s="467">
        <f>SUM(N5137:N5138)</f>
        <v>0</v>
      </c>
    </row>
    <row r="5137" spans="1:14" customFormat="1" ht="1.5" hidden="1" customHeight="1" thickBot="1" x14ac:dyDescent="0.3">
      <c r="A5137" s="1" t="s">
        <v>0</v>
      </c>
      <c r="B5137" s="5" t="s">
        <v>120</v>
      </c>
      <c r="C5137" s="9">
        <f t="shared" si="2456"/>
        <v>0</v>
      </c>
      <c r="D5137" s="9">
        <v>0</v>
      </c>
      <c r="E5137" s="9">
        <v>0</v>
      </c>
      <c r="F5137" s="9">
        <f t="shared" si="2457"/>
        <v>0</v>
      </c>
      <c r="G5137" s="9">
        <v>0</v>
      </c>
      <c r="H5137" s="467">
        <v>0</v>
      </c>
      <c r="I5137" s="9">
        <f t="shared" si="2458"/>
        <v>0</v>
      </c>
      <c r="J5137" s="9">
        <v>0</v>
      </c>
      <c r="K5137" s="467">
        <v>0</v>
      </c>
      <c r="L5137" s="9">
        <f t="shared" si="2459"/>
        <v>0</v>
      </c>
      <c r="M5137" s="9">
        <v>0</v>
      </c>
      <c r="N5137" s="467">
        <v>0</v>
      </c>
    </row>
    <row r="5138" spans="1:14" customFormat="1" ht="15.75" hidden="1" customHeight="1" thickBot="1" x14ac:dyDescent="0.3">
      <c r="A5138" s="1" t="s">
        <v>0</v>
      </c>
      <c r="B5138" s="5" t="s">
        <v>121</v>
      </c>
      <c r="C5138" s="9">
        <f t="shared" si="2456"/>
        <v>0</v>
      </c>
      <c r="D5138" s="9">
        <v>0</v>
      </c>
      <c r="E5138" s="9">
        <v>0</v>
      </c>
      <c r="F5138" s="9">
        <f t="shared" si="2457"/>
        <v>0</v>
      </c>
      <c r="G5138" s="9">
        <v>0</v>
      </c>
      <c r="H5138" s="467">
        <v>0</v>
      </c>
      <c r="I5138" s="9">
        <f t="shared" si="2458"/>
        <v>0</v>
      </c>
      <c r="J5138" s="9">
        <v>0</v>
      </c>
      <c r="K5138" s="467">
        <v>0</v>
      </c>
      <c r="L5138" s="9">
        <f t="shared" si="2459"/>
        <v>0</v>
      </c>
      <c r="M5138" s="9">
        <v>0</v>
      </c>
      <c r="N5138" s="467">
        <v>0</v>
      </c>
    </row>
    <row r="5139" spans="1:14" customFormat="1" ht="45.75" hidden="1" customHeight="1" thickBot="1" x14ac:dyDescent="0.3">
      <c r="A5139" s="1" t="s">
        <v>0</v>
      </c>
      <c r="B5139" s="4" t="s">
        <v>123</v>
      </c>
      <c r="C5139" s="9">
        <f t="shared" si="2456"/>
        <v>0</v>
      </c>
      <c r="D5139" s="9">
        <f>SUM(D5140:D5141)</f>
        <v>0</v>
      </c>
      <c r="E5139" s="9">
        <f>SUM(E5140:E5141)</f>
        <v>0</v>
      </c>
      <c r="F5139" s="9">
        <f t="shared" si="2457"/>
        <v>0</v>
      </c>
      <c r="G5139" s="9">
        <f>SUM(G5140:G5141)</f>
        <v>0</v>
      </c>
      <c r="H5139" s="467">
        <f>SUM(H5140:H5141)</f>
        <v>0</v>
      </c>
      <c r="I5139" s="9">
        <f t="shared" si="2458"/>
        <v>0</v>
      </c>
      <c r="J5139" s="9">
        <f>SUM(J5140:J5141)</f>
        <v>0</v>
      </c>
      <c r="K5139" s="467">
        <f>SUM(K5140:K5141)</f>
        <v>0</v>
      </c>
      <c r="L5139" s="9">
        <f t="shared" si="2459"/>
        <v>0</v>
      </c>
      <c r="M5139" s="9">
        <f>SUM(M5140:M5141)</f>
        <v>0</v>
      </c>
      <c r="N5139" s="467">
        <f>SUM(N5140:N5141)</f>
        <v>0</v>
      </c>
    </row>
    <row r="5140" spans="1:14" customFormat="1" ht="15.75" hidden="1" customHeight="1" thickBot="1" x14ac:dyDescent="0.3">
      <c r="A5140" s="1" t="s">
        <v>0</v>
      </c>
      <c r="B5140" s="5" t="s">
        <v>120</v>
      </c>
      <c r="C5140" s="9">
        <f t="shared" si="2456"/>
        <v>0</v>
      </c>
      <c r="D5140" s="9">
        <v>0</v>
      </c>
      <c r="E5140" s="9">
        <v>0</v>
      </c>
      <c r="F5140" s="9">
        <f t="shared" si="2457"/>
        <v>0</v>
      </c>
      <c r="G5140" s="9">
        <v>0</v>
      </c>
      <c r="H5140" s="467">
        <v>0</v>
      </c>
      <c r="I5140" s="9">
        <f t="shared" si="2458"/>
        <v>0</v>
      </c>
      <c r="J5140" s="9">
        <v>0</v>
      </c>
      <c r="K5140" s="467">
        <v>0</v>
      </c>
      <c r="L5140" s="9">
        <f t="shared" si="2459"/>
        <v>0</v>
      </c>
      <c r="M5140" s="9">
        <v>0</v>
      </c>
      <c r="N5140" s="467">
        <v>0</v>
      </c>
    </row>
    <row r="5141" spans="1:14" customFormat="1" ht="15" hidden="1" customHeight="1" x14ac:dyDescent="0.25">
      <c r="A5141" s="133" t="s">
        <v>0</v>
      </c>
      <c r="B5141" s="136" t="s">
        <v>121</v>
      </c>
      <c r="C5141" s="135">
        <f t="shared" si="2456"/>
        <v>0</v>
      </c>
      <c r="D5141" s="135">
        <v>0</v>
      </c>
      <c r="E5141" s="135">
        <v>0</v>
      </c>
      <c r="F5141" s="135">
        <f t="shared" si="2457"/>
        <v>0</v>
      </c>
      <c r="G5141" s="135">
        <v>0</v>
      </c>
      <c r="H5141" s="476">
        <v>0</v>
      </c>
      <c r="I5141" s="135">
        <f t="shared" si="2458"/>
        <v>0</v>
      </c>
      <c r="J5141" s="135">
        <v>0</v>
      </c>
      <c r="K5141" s="476">
        <v>0</v>
      </c>
      <c r="L5141" s="135">
        <f t="shared" si="2459"/>
        <v>0</v>
      </c>
      <c r="M5141" s="135">
        <v>0</v>
      </c>
      <c r="N5141" s="476">
        <v>0</v>
      </c>
    </row>
    <row r="5142" spans="1:14" s="333" customFormat="1" ht="12.75" hidden="1" customHeight="1" x14ac:dyDescent="0.2">
      <c r="A5142" s="334" t="s">
        <v>0</v>
      </c>
      <c r="B5142" s="339" t="s">
        <v>124</v>
      </c>
      <c r="C5142" s="338">
        <f t="shared" si="2456"/>
        <v>0.88200000000000001</v>
      </c>
      <c r="D5142" s="338">
        <f>SUM(D5143:D5144)</f>
        <v>0</v>
      </c>
      <c r="E5142" s="338">
        <f>SUM(E5143:E5144)</f>
        <v>0.88200000000000001</v>
      </c>
      <c r="F5142" s="338">
        <f t="shared" si="2457"/>
        <v>0</v>
      </c>
      <c r="G5142" s="338">
        <f>SUM(G5143:G5144)</f>
        <v>0</v>
      </c>
      <c r="H5142" s="483">
        <f>SUM(H5143:H5144)</f>
        <v>0</v>
      </c>
      <c r="I5142" s="338">
        <f t="shared" si="2458"/>
        <v>0</v>
      </c>
      <c r="J5142" s="338">
        <f>SUM(J5143:J5144)</f>
        <v>0</v>
      </c>
      <c r="K5142" s="483">
        <f>SUM(K5143:K5144)</f>
        <v>0</v>
      </c>
      <c r="L5142" s="338">
        <f t="shared" si="2459"/>
        <v>0</v>
      </c>
      <c r="M5142" s="338">
        <f>SUM(M5143:M5144)</f>
        <v>0</v>
      </c>
      <c r="N5142" s="483">
        <f>SUM(N5143:N5144)</f>
        <v>0</v>
      </c>
    </row>
    <row r="5143" spans="1:14" customFormat="1" ht="60.75" hidden="1" customHeight="1" thickBot="1" x14ac:dyDescent="0.3">
      <c r="A5143" s="143" t="s">
        <v>0</v>
      </c>
      <c r="B5143" s="150" t="s">
        <v>125</v>
      </c>
      <c r="C5143" s="145">
        <f t="shared" si="2456"/>
        <v>0</v>
      </c>
      <c r="D5143" s="145">
        <v>0</v>
      </c>
      <c r="E5143" s="145">
        <v>0</v>
      </c>
      <c r="F5143" s="142">
        <f t="shared" si="2457"/>
        <v>0</v>
      </c>
      <c r="G5143" s="142">
        <v>0</v>
      </c>
      <c r="H5143" s="477">
        <v>0</v>
      </c>
      <c r="I5143" s="142">
        <f t="shared" si="2458"/>
        <v>0</v>
      </c>
      <c r="J5143" s="142">
        <v>0</v>
      </c>
      <c r="K5143" s="477">
        <v>0</v>
      </c>
      <c r="L5143" s="142">
        <f t="shared" si="2459"/>
        <v>0</v>
      </c>
      <c r="M5143" s="142">
        <v>0</v>
      </c>
      <c r="N5143" s="477">
        <v>0</v>
      </c>
    </row>
    <row r="5144" spans="1:14" customFormat="1" ht="15" hidden="1" customHeight="1" x14ac:dyDescent="0.25">
      <c r="A5144" s="151" t="s">
        <v>0</v>
      </c>
      <c r="B5144" s="157" t="s">
        <v>126</v>
      </c>
      <c r="C5144" s="155">
        <f t="shared" si="2456"/>
        <v>0.88200000000000001</v>
      </c>
      <c r="D5144" s="155">
        <f>SUM(D5145,D5164)</f>
        <v>0</v>
      </c>
      <c r="E5144" s="155">
        <f>SUM(E5145,E5164)</f>
        <v>0.88200000000000001</v>
      </c>
      <c r="F5144" s="161">
        <f t="shared" si="2457"/>
        <v>0</v>
      </c>
      <c r="G5144" s="161">
        <f>SUM(G5145,G5164)</f>
        <v>0</v>
      </c>
      <c r="H5144" s="530">
        <f>SUM(H5145,H5164)</f>
        <v>0</v>
      </c>
      <c r="I5144" s="161">
        <f t="shared" si="2458"/>
        <v>0</v>
      </c>
      <c r="J5144" s="161">
        <f>SUM(J5145,J5164)</f>
        <v>0</v>
      </c>
      <c r="K5144" s="530">
        <f>SUM(K5145,K5164)</f>
        <v>0</v>
      </c>
      <c r="L5144" s="161">
        <f t="shared" si="2459"/>
        <v>0</v>
      </c>
      <c r="M5144" s="161">
        <f>SUM(M5145,M5164)</f>
        <v>0</v>
      </c>
      <c r="N5144" s="530">
        <f>SUM(N5145,N5164)</f>
        <v>0</v>
      </c>
    </row>
    <row r="5145" spans="1:14" customFormat="1" ht="30" hidden="1" customHeight="1" x14ac:dyDescent="0.25">
      <c r="A5145" s="151" t="s">
        <v>0</v>
      </c>
      <c r="B5145" s="158" t="s">
        <v>127</v>
      </c>
      <c r="C5145" s="155">
        <f t="shared" si="2456"/>
        <v>0.88200000000000001</v>
      </c>
      <c r="D5145" s="155">
        <f>SUM(D5146:D5163)</f>
        <v>0</v>
      </c>
      <c r="E5145" s="155">
        <f>SUM(E5146:E5163)</f>
        <v>0.88200000000000001</v>
      </c>
      <c r="F5145" s="161">
        <f t="shared" si="2457"/>
        <v>0</v>
      </c>
      <c r="G5145" s="161">
        <f>SUM(G5146:G5163)</f>
        <v>0</v>
      </c>
      <c r="H5145" s="530">
        <f>SUM(H5146:H5163)</f>
        <v>0</v>
      </c>
      <c r="I5145" s="161">
        <f t="shared" si="2458"/>
        <v>0</v>
      </c>
      <c r="J5145" s="161">
        <f>SUM(J5146:J5163)</f>
        <v>0</v>
      </c>
      <c r="K5145" s="530">
        <f>SUM(K5146:K5163)</f>
        <v>0</v>
      </c>
      <c r="L5145" s="161">
        <f t="shared" si="2459"/>
        <v>0</v>
      </c>
      <c r="M5145" s="161">
        <f>SUM(M5146:M5163)</f>
        <v>0</v>
      </c>
      <c r="N5145" s="530">
        <f>SUM(N5146:N5163)</f>
        <v>0</v>
      </c>
    </row>
    <row r="5146" spans="1:14" customFormat="1" ht="120.75" hidden="1" customHeight="1" thickBot="1" x14ac:dyDescent="0.3">
      <c r="A5146" s="140" t="s">
        <v>0</v>
      </c>
      <c r="B5146" s="141" t="s">
        <v>128</v>
      </c>
      <c r="C5146" s="142">
        <f t="shared" si="2456"/>
        <v>0</v>
      </c>
      <c r="D5146" s="142">
        <v>0</v>
      </c>
      <c r="E5146" s="142">
        <v>0</v>
      </c>
      <c r="F5146" s="142">
        <f t="shared" si="2457"/>
        <v>0</v>
      </c>
      <c r="G5146" s="142">
        <v>0</v>
      </c>
      <c r="H5146" s="477">
        <v>0</v>
      </c>
      <c r="I5146" s="142">
        <f t="shared" si="2458"/>
        <v>0</v>
      </c>
      <c r="J5146" s="142">
        <v>0</v>
      </c>
      <c r="K5146" s="477">
        <v>0</v>
      </c>
      <c r="L5146" s="142">
        <f t="shared" si="2459"/>
        <v>0</v>
      </c>
      <c r="M5146" s="142">
        <v>0</v>
      </c>
      <c r="N5146" s="477">
        <v>0</v>
      </c>
    </row>
    <row r="5147" spans="1:14" customFormat="1" ht="30.75" hidden="1" customHeight="1" thickBot="1" x14ac:dyDescent="0.3">
      <c r="A5147" s="1" t="s">
        <v>0</v>
      </c>
      <c r="B5147" s="6" t="s">
        <v>129</v>
      </c>
      <c r="C5147" s="9">
        <f t="shared" si="2456"/>
        <v>0</v>
      </c>
      <c r="D5147" s="9">
        <v>0</v>
      </c>
      <c r="E5147" s="9">
        <v>0</v>
      </c>
      <c r="F5147" s="9">
        <f t="shared" si="2457"/>
        <v>0</v>
      </c>
      <c r="G5147" s="9">
        <v>0</v>
      </c>
      <c r="H5147" s="467">
        <v>0</v>
      </c>
      <c r="I5147" s="9">
        <f t="shared" si="2458"/>
        <v>0</v>
      </c>
      <c r="J5147" s="9">
        <v>0</v>
      </c>
      <c r="K5147" s="467">
        <v>0</v>
      </c>
      <c r="L5147" s="9">
        <f t="shared" si="2459"/>
        <v>0</v>
      </c>
      <c r="M5147" s="9">
        <v>0</v>
      </c>
      <c r="N5147" s="467">
        <v>0</v>
      </c>
    </row>
    <row r="5148" spans="1:14" customFormat="1" ht="1.5" hidden="1" customHeight="1" thickTop="1" thickBot="1" x14ac:dyDescent="0.3">
      <c r="A5148" s="1" t="s">
        <v>0</v>
      </c>
      <c r="B5148" s="6" t="s">
        <v>130</v>
      </c>
      <c r="C5148" s="9">
        <f t="shared" si="2456"/>
        <v>0</v>
      </c>
      <c r="D5148" s="9">
        <v>0</v>
      </c>
      <c r="E5148" s="9">
        <v>0</v>
      </c>
      <c r="F5148" s="9">
        <f t="shared" si="2457"/>
        <v>0</v>
      </c>
      <c r="G5148" s="9">
        <v>0</v>
      </c>
      <c r="H5148" s="467">
        <v>0</v>
      </c>
      <c r="I5148" s="9">
        <f t="shared" si="2458"/>
        <v>0</v>
      </c>
      <c r="J5148" s="9">
        <v>0</v>
      </c>
      <c r="K5148" s="467">
        <v>0</v>
      </c>
      <c r="L5148" s="9">
        <f t="shared" si="2459"/>
        <v>0</v>
      </c>
      <c r="M5148" s="9">
        <v>0</v>
      </c>
      <c r="N5148" s="467">
        <v>0</v>
      </c>
    </row>
    <row r="5149" spans="1:14" customFormat="1" ht="45.75" hidden="1" customHeight="1" thickBot="1" x14ac:dyDescent="0.3">
      <c r="A5149" s="1" t="s">
        <v>0</v>
      </c>
      <c r="B5149" s="6" t="s">
        <v>131</v>
      </c>
      <c r="C5149" s="9">
        <f t="shared" si="2456"/>
        <v>0</v>
      </c>
      <c r="D5149" s="9">
        <v>0</v>
      </c>
      <c r="E5149" s="9">
        <v>0</v>
      </c>
      <c r="F5149" s="9">
        <f t="shared" si="2457"/>
        <v>0</v>
      </c>
      <c r="G5149" s="9">
        <v>0</v>
      </c>
      <c r="H5149" s="467">
        <v>0</v>
      </c>
      <c r="I5149" s="9">
        <f t="shared" si="2458"/>
        <v>0</v>
      </c>
      <c r="J5149" s="9">
        <v>0</v>
      </c>
      <c r="K5149" s="467">
        <v>0</v>
      </c>
      <c r="L5149" s="9">
        <f t="shared" si="2459"/>
        <v>0</v>
      </c>
      <c r="M5149" s="9">
        <v>0</v>
      </c>
      <c r="N5149" s="467">
        <v>0</v>
      </c>
    </row>
    <row r="5150" spans="1:14" customFormat="1" ht="30.75" hidden="1" customHeight="1" thickBot="1" x14ac:dyDescent="0.3">
      <c r="A5150" s="1" t="s">
        <v>0</v>
      </c>
      <c r="B5150" s="6" t="s">
        <v>132</v>
      </c>
      <c r="C5150" s="9">
        <f t="shared" si="2456"/>
        <v>0</v>
      </c>
      <c r="D5150" s="9">
        <v>0</v>
      </c>
      <c r="E5150" s="9">
        <v>0</v>
      </c>
      <c r="F5150" s="9">
        <f t="shared" si="2457"/>
        <v>0</v>
      </c>
      <c r="G5150" s="9">
        <v>0</v>
      </c>
      <c r="H5150" s="467">
        <v>0</v>
      </c>
      <c r="I5150" s="9">
        <f t="shared" si="2458"/>
        <v>0</v>
      </c>
      <c r="J5150" s="9">
        <v>0</v>
      </c>
      <c r="K5150" s="467">
        <v>0</v>
      </c>
      <c r="L5150" s="9">
        <f t="shared" si="2459"/>
        <v>0</v>
      </c>
      <c r="M5150" s="9">
        <v>0</v>
      </c>
      <c r="N5150" s="467">
        <v>0</v>
      </c>
    </row>
    <row r="5151" spans="1:14" customFormat="1" ht="30.75" hidden="1" customHeight="1" thickBot="1" x14ac:dyDescent="0.3">
      <c r="A5151" s="1" t="s">
        <v>0</v>
      </c>
      <c r="B5151" s="6" t="s">
        <v>133</v>
      </c>
      <c r="C5151" s="9">
        <f t="shared" si="2456"/>
        <v>0</v>
      </c>
      <c r="D5151" s="9">
        <v>0</v>
      </c>
      <c r="E5151" s="9">
        <v>0</v>
      </c>
      <c r="F5151" s="9">
        <f t="shared" si="2457"/>
        <v>0</v>
      </c>
      <c r="G5151" s="9">
        <v>0</v>
      </c>
      <c r="H5151" s="467">
        <v>0</v>
      </c>
      <c r="I5151" s="9">
        <f t="shared" si="2458"/>
        <v>0</v>
      </c>
      <c r="J5151" s="9">
        <v>0</v>
      </c>
      <c r="K5151" s="467">
        <v>0</v>
      </c>
      <c r="L5151" s="9">
        <f t="shared" si="2459"/>
        <v>0</v>
      </c>
      <c r="M5151" s="9">
        <v>0</v>
      </c>
      <c r="N5151" s="467">
        <v>0</v>
      </c>
    </row>
    <row r="5152" spans="1:14" customFormat="1" ht="30.75" hidden="1" customHeight="1" thickBot="1" x14ac:dyDescent="0.3">
      <c r="A5152" s="1" t="s">
        <v>0</v>
      </c>
      <c r="B5152" s="6" t="s">
        <v>134</v>
      </c>
      <c r="C5152" s="9">
        <f t="shared" si="2456"/>
        <v>0</v>
      </c>
      <c r="D5152" s="9">
        <v>0</v>
      </c>
      <c r="E5152" s="9">
        <v>0</v>
      </c>
      <c r="F5152" s="9">
        <f t="shared" si="2457"/>
        <v>0</v>
      </c>
      <c r="G5152" s="9">
        <v>0</v>
      </c>
      <c r="H5152" s="467">
        <v>0</v>
      </c>
      <c r="I5152" s="9">
        <f t="shared" si="2458"/>
        <v>0</v>
      </c>
      <c r="J5152" s="9">
        <v>0</v>
      </c>
      <c r="K5152" s="467">
        <v>0</v>
      </c>
      <c r="L5152" s="9">
        <f t="shared" si="2459"/>
        <v>0</v>
      </c>
      <c r="M5152" s="9">
        <v>0</v>
      </c>
      <c r="N5152" s="467">
        <v>0</v>
      </c>
    </row>
    <row r="5153" spans="1:14" customFormat="1" ht="45.75" hidden="1" customHeight="1" thickBot="1" x14ac:dyDescent="0.3">
      <c r="A5153" s="1" t="s">
        <v>0</v>
      </c>
      <c r="B5153" s="6" t="s">
        <v>135</v>
      </c>
      <c r="C5153" s="9">
        <f t="shared" si="2456"/>
        <v>0</v>
      </c>
      <c r="D5153" s="9">
        <v>0</v>
      </c>
      <c r="E5153" s="9">
        <v>0</v>
      </c>
      <c r="F5153" s="9">
        <f t="shared" si="2457"/>
        <v>0</v>
      </c>
      <c r="G5153" s="9">
        <v>0</v>
      </c>
      <c r="H5153" s="467">
        <v>0</v>
      </c>
      <c r="I5153" s="9">
        <f t="shared" si="2458"/>
        <v>0</v>
      </c>
      <c r="J5153" s="9">
        <v>0</v>
      </c>
      <c r="K5153" s="467">
        <v>0</v>
      </c>
      <c r="L5153" s="9">
        <f t="shared" si="2459"/>
        <v>0</v>
      </c>
      <c r="M5153" s="9">
        <v>0</v>
      </c>
      <c r="N5153" s="467">
        <v>0</v>
      </c>
    </row>
    <row r="5154" spans="1:14" customFormat="1" ht="60.75" hidden="1" customHeight="1" thickBot="1" x14ac:dyDescent="0.3">
      <c r="A5154" s="1" t="s">
        <v>0</v>
      </c>
      <c r="B5154" s="6" t="s">
        <v>136</v>
      </c>
      <c r="C5154" s="9">
        <f t="shared" si="2456"/>
        <v>0</v>
      </c>
      <c r="D5154" s="9">
        <v>0</v>
      </c>
      <c r="E5154" s="9">
        <v>0</v>
      </c>
      <c r="F5154" s="9">
        <f t="shared" si="2457"/>
        <v>0</v>
      </c>
      <c r="G5154" s="9">
        <v>0</v>
      </c>
      <c r="H5154" s="467">
        <v>0</v>
      </c>
      <c r="I5154" s="9">
        <f t="shared" si="2458"/>
        <v>0</v>
      </c>
      <c r="J5154" s="9">
        <v>0</v>
      </c>
      <c r="K5154" s="467">
        <v>0</v>
      </c>
      <c r="L5154" s="9">
        <f t="shared" si="2459"/>
        <v>0</v>
      </c>
      <c r="M5154" s="9">
        <v>0</v>
      </c>
      <c r="N5154" s="467">
        <v>0</v>
      </c>
    </row>
    <row r="5155" spans="1:14" customFormat="1" ht="45.75" hidden="1" customHeight="1" thickBot="1" x14ac:dyDescent="0.3">
      <c r="A5155" s="1" t="s">
        <v>0</v>
      </c>
      <c r="B5155" s="6" t="s">
        <v>137</v>
      </c>
      <c r="C5155" s="9">
        <f t="shared" si="2456"/>
        <v>0</v>
      </c>
      <c r="D5155" s="9">
        <v>0</v>
      </c>
      <c r="E5155" s="9">
        <v>0</v>
      </c>
      <c r="F5155" s="9">
        <f t="shared" si="2457"/>
        <v>0</v>
      </c>
      <c r="G5155" s="9">
        <v>0</v>
      </c>
      <c r="H5155" s="467">
        <v>0</v>
      </c>
      <c r="I5155" s="9">
        <f t="shared" si="2458"/>
        <v>0</v>
      </c>
      <c r="J5155" s="9">
        <v>0</v>
      </c>
      <c r="K5155" s="467">
        <v>0</v>
      </c>
      <c r="L5155" s="9">
        <f t="shared" si="2459"/>
        <v>0</v>
      </c>
      <c r="M5155" s="9">
        <v>0</v>
      </c>
      <c r="N5155" s="467">
        <v>0</v>
      </c>
    </row>
    <row r="5156" spans="1:14" customFormat="1" ht="60.75" hidden="1" customHeight="1" thickBot="1" x14ac:dyDescent="0.3">
      <c r="A5156" s="1" t="s">
        <v>0</v>
      </c>
      <c r="B5156" s="6" t="s">
        <v>138</v>
      </c>
      <c r="C5156" s="9">
        <f t="shared" si="2456"/>
        <v>0</v>
      </c>
      <c r="D5156" s="9">
        <v>0</v>
      </c>
      <c r="E5156" s="9">
        <v>0</v>
      </c>
      <c r="F5156" s="9">
        <f t="shared" si="2457"/>
        <v>0</v>
      </c>
      <c r="G5156" s="9">
        <v>0</v>
      </c>
      <c r="H5156" s="467">
        <v>0</v>
      </c>
      <c r="I5156" s="9">
        <f t="shared" si="2458"/>
        <v>0</v>
      </c>
      <c r="J5156" s="9">
        <v>0</v>
      </c>
      <c r="K5156" s="467">
        <v>0</v>
      </c>
      <c r="L5156" s="9">
        <f t="shared" si="2459"/>
        <v>0</v>
      </c>
      <c r="M5156" s="9">
        <v>0</v>
      </c>
      <c r="N5156" s="467">
        <v>0</v>
      </c>
    </row>
    <row r="5157" spans="1:14" customFormat="1" ht="60.75" hidden="1" customHeight="1" thickBot="1" x14ac:dyDescent="0.3">
      <c r="A5157" s="1" t="s">
        <v>0</v>
      </c>
      <c r="B5157" s="6" t="s">
        <v>139</v>
      </c>
      <c r="C5157" s="9">
        <f t="shared" si="2456"/>
        <v>0</v>
      </c>
      <c r="D5157" s="9">
        <v>0</v>
      </c>
      <c r="E5157" s="9">
        <v>0</v>
      </c>
      <c r="F5157" s="9">
        <f t="shared" si="2457"/>
        <v>0</v>
      </c>
      <c r="G5157" s="9">
        <v>0</v>
      </c>
      <c r="H5157" s="467">
        <v>0</v>
      </c>
      <c r="I5157" s="9">
        <f t="shared" si="2458"/>
        <v>0</v>
      </c>
      <c r="J5157" s="9">
        <v>0</v>
      </c>
      <c r="K5157" s="467">
        <v>0</v>
      </c>
      <c r="L5157" s="9">
        <f t="shared" si="2459"/>
        <v>0</v>
      </c>
      <c r="M5157" s="9">
        <v>0</v>
      </c>
      <c r="N5157" s="467">
        <v>0</v>
      </c>
    </row>
    <row r="5158" spans="1:14" customFormat="1" ht="45.75" hidden="1" customHeight="1" thickBot="1" x14ac:dyDescent="0.3">
      <c r="A5158" s="1" t="s">
        <v>0</v>
      </c>
      <c r="B5158" s="6" t="s">
        <v>140</v>
      </c>
      <c r="C5158" s="9">
        <f t="shared" si="2456"/>
        <v>0</v>
      </c>
      <c r="D5158" s="9">
        <v>0</v>
      </c>
      <c r="E5158" s="9">
        <v>0</v>
      </c>
      <c r="F5158" s="9">
        <f t="shared" si="2457"/>
        <v>0</v>
      </c>
      <c r="G5158" s="9">
        <v>0</v>
      </c>
      <c r="H5158" s="467">
        <v>0</v>
      </c>
      <c r="I5158" s="9">
        <f t="shared" si="2458"/>
        <v>0</v>
      </c>
      <c r="J5158" s="9">
        <v>0</v>
      </c>
      <c r="K5158" s="467">
        <v>0</v>
      </c>
      <c r="L5158" s="9">
        <f t="shared" si="2459"/>
        <v>0</v>
      </c>
      <c r="M5158" s="9">
        <v>0</v>
      </c>
      <c r="N5158" s="467">
        <v>0</v>
      </c>
    </row>
    <row r="5159" spans="1:14" customFormat="1" ht="75.75" hidden="1" customHeight="1" thickBot="1" x14ac:dyDescent="0.3">
      <c r="A5159" s="1" t="s">
        <v>0</v>
      </c>
      <c r="B5159" s="6" t="s">
        <v>141</v>
      </c>
      <c r="C5159" s="9">
        <f t="shared" si="2456"/>
        <v>0</v>
      </c>
      <c r="D5159" s="9">
        <v>0</v>
      </c>
      <c r="E5159" s="9">
        <v>0</v>
      </c>
      <c r="F5159" s="9">
        <f t="shared" si="2457"/>
        <v>0</v>
      </c>
      <c r="G5159" s="9">
        <v>0</v>
      </c>
      <c r="H5159" s="467">
        <v>0</v>
      </c>
      <c r="I5159" s="9">
        <f t="shared" si="2458"/>
        <v>0</v>
      </c>
      <c r="J5159" s="9">
        <v>0</v>
      </c>
      <c r="K5159" s="467">
        <v>0</v>
      </c>
      <c r="L5159" s="9">
        <f t="shared" si="2459"/>
        <v>0</v>
      </c>
      <c r="M5159" s="9">
        <v>0</v>
      </c>
      <c r="N5159" s="467">
        <v>0</v>
      </c>
    </row>
    <row r="5160" spans="1:14" customFormat="1" ht="105.75" hidden="1" customHeight="1" thickBot="1" x14ac:dyDescent="0.3">
      <c r="A5160" s="1" t="s">
        <v>0</v>
      </c>
      <c r="B5160" s="6" t="s">
        <v>142</v>
      </c>
      <c r="C5160" s="9">
        <f t="shared" si="2456"/>
        <v>0</v>
      </c>
      <c r="D5160" s="9">
        <v>0</v>
      </c>
      <c r="E5160" s="9">
        <v>0</v>
      </c>
      <c r="F5160" s="9">
        <f t="shared" si="2457"/>
        <v>0</v>
      </c>
      <c r="G5160" s="9">
        <v>0</v>
      </c>
      <c r="H5160" s="467">
        <v>0</v>
      </c>
      <c r="I5160" s="9">
        <f t="shared" si="2458"/>
        <v>0</v>
      </c>
      <c r="J5160" s="9">
        <v>0</v>
      </c>
      <c r="K5160" s="467">
        <v>0</v>
      </c>
      <c r="L5160" s="9">
        <f t="shared" si="2459"/>
        <v>0</v>
      </c>
      <c r="M5160" s="9">
        <v>0</v>
      </c>
      <c r="N5160" s="467">
        <v>0</v>
      </c>
    </row>
    <row r="5161" spans="1:14" customFormat="1" ht="15.75" hidden="1" customHeight="1" thickBot="1" x14ac:dyDescent="0.3">
      <c r="A5161" s="1" t="s">
        <v>0</v>
      </c>
      <c r="B5161" s="6" t="s">
        <v>143</v>
      </c>
      <c r="C5161" s="9">
        <f t="shared" si="2456"/>
        <v>0</v>
      </c>
      <c r="D5161" s="9">
        <v>0</v>
      </c>
      <c r="E5161" s="9">
        <v>0</v>
      </c>
      <c r="F5161" s="9">
        <f t="shared" si="2457"/>
        <v>0</v>
      </c>
      <c r="G5161" s="9">
        <v>0</v>
      </c>
      <c r="H5161" s="467">
        <v>0</v>
      </c>
      <c r="I5161" s="9">
        <f t="shared" si="2458"/>
        <v>0</v>
      </c>
      <c r="J5161" s="9">
        <v>0</v>
      </c>
      <c r="K5161" s="467">
        <v>0</v>
      </c>
      <c r="L5161" s="9">
        <f t="shared" si="2459"/>
        <v>0</v>
      </c>
      <c r="M5161" s="9">
        <v>0</v>
      </c>
      <c r="N5161" s="467">
        <v>0</v>
      </c>
    </row>
    <row r="5162" spans="1:14" customFormat="1" ht="15.75" hidden="1" customHeight="1" thickBot="1" x14ac:dyDescent="0.3">
      <c r="A5162" s="133" t="s">
        <v>0</v>
      </c>
      <c r="B5162" s="137" t="s">
        <v>144</v>
      </c>
      <c r="C5162" s="135">
        <f t="shared" si="2456"/>
        <v>0</v>
      </c>
      <c r="D5162" s="135">
        <v>0</v>
      </c>
      <c r="E5162" s="135">
        <v>0</v>
      </c>
      <c r="F5162" s="9">
        <f t="shared" si="2457"/>
        <v>0</v>
      </c>
      <c r="G5162" s="9">
        <v>0</v>
      </c>
      <c r="H5162" s="467">
        <v>0</v>
      </c>
      <c r="I5162" s="9">
        <f t="shared" si="2458"/>
        <v>0</v>
      </c>
      <c r="J5162" s="9">
        <v>0</v>
      </c>
      <c r="K5162" s="467">
        <v>0</v>
      </c>
      <c r="L5162" s="9">
        <f t="shared" si="2459"/>
        <v>0</v>
      </c>
      <c r="M5162" s="9">
        <v>0</v>
      </c>
      <c r="N5162" s="467">
        <v>0</v>
      </c>
    </row>
    <row r="5163" spans="1:14" customFormat="1" ht="16.5" hidden="1" customHeight="1" thickTop="1" x14ac:dyDescent="0.25">
      <c r="A5163" s="151" t="s">
        <v>0</v>
      </c>
      <c r="B5163" s="159" t="s">
        <v>145</v>
      </c>
      <c r="C5163" s="155">
        <f t="shared" si="2456"/>
        <v>0.88200000000000001</v>
      </c>
      <c r="D5163" s="155">
        <v>0</v>
      </c>
      <c r="E5163" s="155">
        <v>0.88200000000000001</v>
      </c>
      <c r="F5163" s="161">
        <f t="shared" si="2457"/>
        <v>0</v>
      </c>
      <c r="G5163" s="161">
        <v>0</v>
      </c>
      <c r="H5163" s="530">
        <v>0</v>
      </c>
      <c r="I5163" s="161">
        <f t="shared" si="2458"/>
        <v>0</v>
      </c>
      <c r="J5163" s="161">
        <v>0</v>
      </c>
      <c r="K5163" s="530">
        <v>0</v>
      </c>
      <c r="L5163" s="161">
        <f t="shared" si="2459"/>
        <v>0</v>
      </c>
      <c r="M5163" s="161">
        <v>0</v>
      </c>
      <c r="N5163" s="530">
        <v>0</v>
      </c>
    </row>
    <row r="5164" spans="1:14" customFormat="1" ht="17.25" hidden="1" customHeight="1" x14ac:dyDescent="0.25">
      <c r="A5164" s="143" t="s">
        <v>0</v>
      </c>
      <c r="B5164" s="144" t="s">
        <v>146</v>
      </c>
      <c r="C5164" s="145">
        <f t="shared" si="2456"/>
        <v>0</v>
      </c>
      <c r="D5164" s="145">
        <v>0</v>
      </c>
      <c r="E5164" s="145">
        <v>0</v>
      </c>
      <c r="F5164" s="145">
        <f t="shared" si="2457"/>
        <v>0</v>
      </c>
      <c r="G5164" s="145">
        <v>0</v>
      </c>
      <c r="H5164" s="485">
        <v>0</v>
      </c>
      <c r="I5164" s="145">
        <f t="shared" si="2458"/>
        <v>0</v>
      </c>
      <c r="J5164" s="145">
        <v>0</v>
      </c>
      <c r="K5164" s="485">
        <v>0</v>
      </c>
      <c r="L5164" s="145">
        <f t="shared" si="2459"/>
        <v>0</v>
      </c>
      <c r="M5164" s="145">
        <v>0</v>
      </c>
      <c r="N5164" s="485">
        <v>0</v>
      </c>
    </row>
    <row r="5165" spans="1:14" ht="16.5" hidden="1" customHeight="1" x14ac:dyDescent="0.2">
      <c r="A5165" s="388" t="s">
        <v>0</v>
      </c>
      <c r="B5165" s="328" t="s">
        <v>147</v>
      </c>
      <c r="C5165" s="329">
        <f t="shared" si="2456"/>
        <v>115.96821</v>
      </c>
      <c r="D5165" s="329">
        <f>SUM(D5166,D5213,D5220:D5221)</f>
        <v>69.234999999999999</v>
      </c>
      <c r="E5165" s="329">
        <f>SUM(E5166,E5213,E5220:E5221)</f>
        <v>46.73321</v>
      </c>
      <c r="F5165" s="329">
        <f t="shared" si="2457"/>
        <v>37</v>
      </c>
      <c r="G5165" s="329">
        <f>SUM(G5166,G5213,G5220:G5221)</f>
        <v>37</v>
      </c>
      <c r="H5165" s="446">
        <f>SUM(H5166,H5213,H5220:H5221)</f>
        <v>0</v>
      </c>
      <c r="I5165" s="329">
        <f t="shared" si="2458"/>
        <v>37</v>
      </c>
      <c r="J5165" s="329">
        <f>SUM(J5166,J5213,J5220:J5221)</f>
        <v>37</v>
      </c>
      <c r="K5165" s="446">
        <f>SUM(K5166,K5213,K5220:K5221)</f>
        <v>0</v>
      </c>
      <c r="L5165" s="329">
        <f t="shared" si="2459"/>
        <v>37</v>
      </c>
      <c r="M5165" s="329">
        <f>SUM(M5166,M5213,M5220:M5221)</f>
        <v>37</v>
      </c>
      <c r="N5165" s="446">
        <f>SUM(N5166,N5213,N5220:N5221)</f>
        <v>0</v>
      </c>
    </row>
    <row r="5166" spans="1:14" ht="25.5" hidden="1" customHeight="1" x14ac:dyDescent="0.2">
      <c r="A5166" s="388" t="s">
        <v>0</v>
      </c>
      <c r="B5166" s="330" t="s">
        <v>148</v>
      </c>
      <c r="C5166" s="329">
        <f t="shared" si="2456"/>
        <v>115.96821</v>
      </c>
      <c r="D5166" s="329">
        <f>SUM(D5167,D5179,D5208)</f>
        <v>69.234999999999999</v>
      </c>
      <c r="E5166" s="329">
        <f>SUM(E5167,E5179,E5208)</f>
        <v>46.73321</v>
      </c>
      <c r="F5166" s="392">
        <f t="shared" si="2457"/>
        <v>37</v>
      </c>
      <c r="G5166" s="392">
        <f>SUM(G5167,G5179,G5208)</f>
        <v>37</v>
      </c>
      <c r="H5166" s="529">
        <f>SUM(H5167,H5179,H5208)</f>
        <v>0</v>
      </c>
      <c r="I5166" s="392">
        <f t="shared" si="2458"/>
        <v>37</v>
      </c>
      <c r="J5166" s="392">
        <f>SUM(J5167,J5179,J5208)</f>
        <v>37</v>
      </c>
      <c r="K5166" s="529">
        <f>SUM(K5167,K5179,K5208)</f>
        <v>0</v>
      </c>
      <c r="L5166" s="392">
        <f t="shared" si="2459"/>
        <v>37</v>
      </c>
      <c r="M5166" s="392">
        <f>SUM(M5167,M5179,M5208)</f>
        <v>37</v>
      </c>
      <c r="N5166" s="529">
        <f>SUM(N5167,N5179,N5208)</f>
        <v>0</v>
      </c>
    </row>
    <row r="5167" spans="1:14" ht="29.25" hidden="1" customHeight="1" x14ac:dyDescent="0.2">
      <c r="A5167" s="388" t="s">
        <v>0</v>
      </c>
      <c r="B5167" s="391" t="s">
        <v>149</v>
      </c>
      <c r="C5167" s="329">
        <f t="shared" si="2456"/>
        <v>115.96821</v>
      </c>
      <c r="D5167" s="329">
        <f>SUM(D5168:D5178)</f>
        <v>69.234999999999999</v>
      </c>
      <c r="E5167" s="329">
        <f>SUM(E5168:E5178)</f>
        <v>46.73321</v>
      </c>
      <c r="F5167" s="392">
        <f t="shared" si="2457"/>
        <v>37</v>
      </c>
      <c r="G5167" s="392">
        <f>SUM(G5168:G5178)</f>
        <v>37</v>
      </c>
      <c r="H5167" s="529">
        <f>SUM(H5168:H5178)</f>
        <v>0</v>
      </c>
      <c r="I5167" s="392">
        <f t="shared" si="2458"/>
        <v>37</v>
      </c>
      <c r="J5167" s="392">
        <f>SUM(J5168:J5178)</f>
        <v>37</v>
      </c>
      <c r="K5167" s="529">
        <f>SUM(K5168:K5178)</f>
        <v>0</v>
      </c>
      <c r="L5167" s="392">
        <f t="shared" si="2459"/>
        <v>37</v>
      </c>
      <c r="M5167" s="392">
        <f>SUM(M5168:M5178)</f>
        <v>37</v>
      </c>
      <c r="N5167" s="529">
        <f>SUM(N5168:N5178)</f>
        <v>0</v>
      </c>
    </row>
    <row r="5168" spans="1:14" customFormat="1" ht="26.25" hidden="1" customHeight="1" x14ac:dyDescent="0.25">
      <c r="A5168" s="143" t="s">
        <v>0</v>
      </c>
      <c r="B5168" s="144" t="s">
        <v>150</v>
      </c>
      <c r="C5168" s="145">
        <f t="shared" si="2456"/>
        <v>0</v>
      </c>
      <c r="D5168" s="145">
        <v>0</v>
      </c>
      <c r="E5168" s="145">
        <v>0</v>
      </c>
      <c r="F5168" s="145">
        <f t="shared" si="2457"/>
        <v>0</v>
      </c>
      <c r="G5168" s="145">
        <v>0</v>
      </c>
      <c r="H5168" s="485">
        <v>0</v>
      </c>
      <c r="I5168" s="145">
        <f t="shared" si="2458"/>
        <v>0</v>
      </c>
      <c r="J5168" s="145">
        <v>0</v>
      </c>
      <c r="K5168" s="485">
        <v>0</v>
      </c>
      <c r="L5168" s="145">
        <f t="shared" si="2459"/>
        <v>0</v>
      </c>
      <c r="M5168" s="145">
        <v>0</v>
      </c>
      <c r="N5168" s="485">
        <v>0</v>
      </c>
    </row>
    <row r="5169" spans="1:14" customFormat="1" ht="24.75" hidden="1" customHeight="1" x14ac:dyDescent="0.25">
      <c r="A5169" s="151" t="s">
        <v>0</v>
      </c>
      <c r="B5169" s="158" t="s">
        <v>151</v>
      </c>
      <c r="C5169" s="155">
        <f t="shared" si="2456"/>
        <v>32.5</v>
      </c>
      <c r="D5169" s="155">
        <v>32.5</v>
      </c>
      <c r="E5169" s="155">
        <v>0</v>
      </c>
      <c r="F5169" s="161">
        <f t="shared" si="2457"/>
        <v>0</v>
      </c>
      <c r="G5169" s="161">
        <v>0</v>
      </c>
      <c r="H5169" s="530">
        <v>0</v>
      </c>
      <c r="I5169" s="161">
        <f t="shared" si="2458"/>
        <v>0</v>
      </c>
      <c r="J5169" s="161">
        <v>0</v>
      </c>
      <c r="K5169" s="530">
        <v>0</v>
      </c>
      <c r="L5169" s="161">
        <f t="shared" si="2459"/>
        <v>0</v>
      </c>
      <c r="M5169" s="161">
        <v>0</v>
      </c>
      <c r="N5169" s="530">
        <v>0</v>
      </c>
    </row>
    <row r="5170" spans="1:14" customFormat="1" ht="24" hidden="1" customHeight="1" thickBot="1" x14ac:dyDescent="0.3">
      <c r="A5170" s="140" t="s">
        <v>0</v>
      </c>
      <c r="B5170" s="148" t="s">
        <v>152</v>
      </c>
      <c r="C5170" s="142">
        <f t="shared" si="2456"/>
        <v>0</v>
      </c>
      <c r="D5170" s="142">
        <v>0</v>
      </c>
      <c r="E5170" s="142">
        <v>0</v>
      </c>
      <c r="F5170" s="142">
        <f t="shared" si="2457"/>
        <v>0</v>
      </c>
      <c r="G5170" s="142">
        <v>0</v>
      </c>
      <c r="H5170" s="477">
        <v>0</v>
      </c>
      <c r="I5170" s="142">
        <f t="shared" si="2458"/>
        <v>0</v>
      </c>
      <c r="J5170" s="142">
        <v>0</v>
      </c>
      <c r="K5170" s="477">
        <v>0</v>
      </c>
      <c r="L5170" s="142">
        <f t="shared" si="2459"/>
        <v>0</v>
      </c>
      <c r="M5170" s="142">
        <v>0</v>
      </c>
      <c r="N5170" s="477">
        <v>0</v>
      </c>
    </row>
    <row r="5171" spans="1:14" customFormat="1" ht="36" hidden="1" customHeight="1" thickTop="1" x14ac:dyDescent="0.25">
      <c r="A5171" s="133" t="s">
        <v>0</v>
      </c>
      <c r="B5171" s="136" t="s">
        <v>153</v>
      </c>
      <c r="C5171" s="135">
        <f t="shared" si="2456"/>
        <v>0</v>
      </c>
      <c r="D5171" s="135">
        <v>0</v>
      </c>
      <c r="E5171" s="135">
        <v>0</v>
      </c>
      <c r="F5171" s="135">
        <f t="shared" si="2457"/>
        <v>0</v>
      </c>
      <c r="G5171" s="135">
        <v>0</v>
      </c>
      <c r="H5171" s="476">
        <v>0</v>
      </c>
      <c r="I5171" s="135">
        <f t="shared" si="2458"/>
        <v>0</v>
      </c>
      <c r="J5171" s="135">
        <v>0</v>
      </c>
      <c r="K5171" s="476">
        <v>0</v>
      </c>
      <c r="L5171" s="135">
        <f t="shared" si="2459"/>
        <v>0</v>
      </c>
      <c r="M5171" s="135">
        <v>0</v>
      </c>
      <c r="N5171" s="476">
        <v>0</v>
      </c>
    </row>
    <row r="5172" spans="1:14" ht="21" hidden="1" customHeight="1" x14ac:dyDescent="0.2">
      <c r="A5172" s="388" t="s">
        <v>0</v>
      </c>
      <c r="B5172" s="393" t="s">
        <v>154</v>
      </c>
      <c r="C5172" s="329">
        <f t="shared" si="2456"/>
        <v>46.982210000000002</v>
      </c>
      <c r="D5172" s="329">
        <v>0.82</v>
      </c>
      <c r="E5172" s="329">
        <v>46.162210000000002</v>
      </c>
      <c r="F5172" s="392">
        <f t="shared" si="2457"/>
        <v>37</v>
      </c>
      <c r="G5172" s="392">
        <v>37</v>
      </c>
      <c r="H5172" s="529">
        <v>0</v>
      </c>
      <c r="I5172" s="392">
        <f t="shared" si="2458"/>
        <v>37</v>
      </c>
      <c r="J5172" s="392">
        <v>37</v>
      </c>
      <c r="K5172" s="529">
        <v>0</v>
      </c>
      <c r="L5172" s="392">
        <f t="shared" si="2459"/>
        <v>37</v>
      </c>
      <c r="M5172" s="392">
        <v>37</v>
      </c>
      <c r="N5172" s="529">
        <v>0</v>
      </c>
    </row>
    <row r="5173" spans="1:14" customFormat="1" ht="0.75" hidden="1" customHeight="1" x14ac:dyDescent="0.25">
      <c r="A5173" s="171" t="s">
        <v>0</v>
      </c>
      <c r="B5173" s="172" t="s">
        <v>155</v>
      </c>
      <c r="C5173" s="173">
        <f t="shared" si="2456"/>
        <v>1.25</v>
      </c>
      <c r="D5173" s="173">
        <v>1.25</v>
      </c>
      <c r="E5173" s="173">
        <v>0</v>
      </c>
      <c r="F5173" s="174">
        <f t="shared" si="2457"/>
        <v>0</v>
      </c>
      <c r="G5173" s="174">
        <v>0</v>
      </c>
      <c r="H5173" s="531">
        <v>0</v>
      </c>
      <c r="I5173" s="174">
        <f t="shared" si="2458"/>
        <v>0</v>
      </c>
      <c r="J5173" s="174">
        <v>0</v>
      </c>
      <c r="K5173" s="531">
        <v>0</v>
      </c>
      <c r="L5173" s="174">
        <f t="shared" si="2459"/>
        <v>0</v>
      </c>
      <c r="M5173" s="174">
        <v>0</v>
      </c>
      <c r="N5173" s="531">
        <v>0</v>
      </c>
    </row>
    <row r="5174" spans="1:14" customFormat="1" ht="26.25" hidden="1" customHeight="1" thickBot="1" x14ac:dyDescent="0.3">
      <c r="A5174" s="143" t="s">
        <v>0</v>
      </c>
      <c r="B5174" s="144" t="s">
        <v>156</v>
      </c>
      <c r="C5174" s="145">
        <f t="shared" si="2456"/>
        <v>0</v>
      </c>
      <c r="D5174" s="145">
        <v>0</v>
      </c>
      <c r="E5174" s="145">
        <v>0</v>
      </c>
      <c r="F5174" s="142">
        <f t="shared" si="2457"/>
        <v>0</v>
      </c>
      <c r="G5174" s="142">
        <v>0</v>
      </c>
      <c r="H5174" s="477">
        <v>0</v>
      </c>
      <c r="I5174" s="142">
        <f t="shared" si="2458"/>
        <v>0</v>
      </c>
      <c r="J5174" s="142">
        <v>0</v>
      </c>
      <c r="K5174" s="477">
        <v>0</v>
      </c>
      <c r="L5174" s="142">
        <f t="shared" si="2459"/>
        <v>0</v>
      </c>
      <c r="M5174" s="142">
        <v>0</v>
      </c>
      <c r="N5174" s="477">
        <v>0</v>
      </c>
    </row>
    <row r="5175" spans="1:14" ht="0.75" hidden="1" customHeight="1" thickTop="1" x14ac:dyDescent="0.2">
      <c r="A5175" s="388" t="s">
        <v>0</v>
      </c>
      <c r="B5175" s="393" t="s">
        <v>157</v>
      </c>
      <c r="C5175" s="329">
        <f t="shared" si="2456"/>
        <v>4.9849999999999994</v>
      </c>
      <c r="D5175" s="329">
        <v>4.8449999999999998</v>
      </c>
      <c r="E5175" s="329">
        <v>0.14000000000000001</v>
      </c>
      <c r="F5175" s="392">
        <f t="shared" si="2457"/>
        <v>0</v>
      </c>
      <c r="G5175" s="392">
        <v>0</v>
      </c>
      <c r="H5175" s="529">
        <v>0</v>
      </c>
      <c r="I5175" s="392">
        <f t="shared" si="2458"/>
        <v>0</v>
      </c>
      <c r="J5175" s="392">
        <v>0</v>
      </c>
      <c r="K5175" s="529">
        <v>0</v>
      </c>
      <c r="L5175" s="392">
        <f t="shared" si="2459"/>
        <v>0</v>
      </c>
      <c r="M5175" s="392">
        <v>0</v>
      </c>
      <c r="N5175" s="529">
        <v>0</v>
      </c>
    </row>
    <row r="5176" spans="1:14" customFormat="1" ht="27" hidden="1" customHeight="1" thickBot="1" x14ac:dyDescent="0.3">
      <c r="A5176" s="140" t="s">
        <v>0</v>
      </c>
      <c r="B5176" s="148" t="s">
        <v>158</v>
      </c>
      <c r="C5176" s="142">
        <f t="shared" si="2456"/>
        <v>0</v>
      </c>
      <c r="D5176" s="142">
        <v>0</v>
      </c>
      <c r="E5176" s="142">
        <v>0</v>
      </c>
      <c r="F5176" s="142">
        <f t="shared" si="2457"/>
        <v>0</v>
      </c>
      <c r="G5176" s="142">
        <v>0</v>
      </c>
      <c r="H5176" s="477">
        <v>0</v>
      </c>
      <c r="I5176" s="142">
        <f t="shared" si="2458"/>
        <v>0</v>
      </c>
      <c r="J5176" s="142">
        <v>0</v>
      </c>
      <c r="K5176" s="477">
        <v>0</v>
      </c>
      <c r="L5176" s="142">
        <f t="shared" si="2459"/>
        <v>0</v>
      </c>
      <c r="M5176" s="142">
        <v>0</v>
      </c>
      <c r="N5176" s="477">
        <v>0</v>
      </c>
    </row>
    <row r="5177" spans="1:14" customFormat="1" ht="30.75" hidden="1" customHeight="1" thickTop="1" x14ac:dyDescent="0.25">
      <c r="A5177" s="133" t="s">
        <v>0</v>
      </c>
      <c r="B5177" s="136" t="s">
        <v>159</v>
      </c>
      <c r="C5177" s="135">
        <f t="shared" si="2456"/>
        <v>0</v>
      </c>
      <c r="D5177" s="135">
        <v>0</v>
      </c>
      <c r="E5177" s="135">
        <v>0</v>
      </c>
      <c r="F5177" s="135">
        <f t="shared" si="2457"/>
        <v>0</v>
      </c>
      <c r="G5177" s="135">
        <v>0</v>
      </c>
      <c r="H5177" s="476">
        <v>0</v>
      </c>
      <c r="I5177" s="135">
        <f t="shared" si="2458"/>
        <v>0</v>
      </c>
      <c r="J5177" s="135">
        <v>0</v>
      </c>
      <c r="K5177" s="476">
        <v>0</v>
      </c>
      <c r="L5177" s="135">
        <f t="shared" si="2459"/>
        <v>0</v>
      </c>
      <c r="M5177" s="135">
        <v>0</v>
      </c>
      <c r="N5177" s="476">
        <v>0</v>
      </c>
    </row>
    <row r="5178" spans="1:14" customFormat="1" ht="45" hidden="1" customHeight="1" x14ac:dyDescent="0.25">
      <c r="A5178" s="151" t="s">
        <v>0</v>
      </c>
      <c r="B5178" s="158" t="s">
        <v>160</v>
      </c>
      <c r="C5178" s="155">
        <f t="shared" si="2456"/>
        <v>30.251000000000001</v>
      </c>
      <c r="D5178" s="155">
        <v>29.82</v>
      </c>
      <c r="E5178" s="155">
        <v>0.43099999999999999</v>
      </c>
      <c r="F5178" s="161">
        <f t="shared" si="2457"/>
        <v>0</v>
      </c>
      <c r="G5178" s="161">
        <v>0</v>
      </c>
      <c r="H5178" s="530">
        <v>0</v>
      </c>
      <c r="I5178" s="161">
        <f t="shared" si="2458"/>
        <v>0</v>
      </c>
      <c r="J5178" s="161">
        <v>0</v>
      </c>
      <c r="K5178" s="530">
        <v>0</v>
      </c>
      <c r="L5178" s="161">
        <f t="shared" si="2459"/>
        <v>0</v>
      </c>
      <c r="M5178" s="161">
        <v>0</v>
      </c>
      <c r="N5178" s="530">
        <v>0</v>
      </c>
    </row>
    <row r="5179" spans="1:14" customFormat="1" ht="37.5" hidden="1" customHeight="1" thickBot="1" x14ac:dyDescent="0.3">
      <c r="A5179" s="140" t="s">
        <v>0</v>
      </c>
      <c r="B5179" s="147" t="s">
        <v>161</v>
      </c>
      <c r="C5179" s="142">
        <f t="shared" si="2456"/>
        <v>0</v>
      </c>
      <c r="D5179" s="142">
        <f>SUM(D5180,D5187)</f>
        <v>0</v>
      </c>
      <c r="E5179" s="142">
        <f>SUM(E5180,E5187)</f>
        <v>0</v>
      </c>
      <c r="F5179" s="142">
        <f t="shared" si="2457"/>
        <v>0</v>
      </c>
      <c r="G5179" s="142">
        <f>SUM(G5180,G5187)</f>
        <v>0</v>
      </c>
      <c r="H5179" s="477">
        <f>SUM(H5180,H5187)</f>
        <v>0</v>
      </c>
      <c r="I5179" s="142">
        <f t="shared" si="2458"/>
        <v>0</v>
      </c>
      <c r="J5179" s="142">
        <f>SUM(J5180,J5187)</f>
        <v>0</v>
      </c>
      <c r="K5179" s="477">
        <f>SUM(K5180,K5187)</f>
        <v>0</v>
      </c>
      <c r="L5179" s="142">
        <f t="shared" si="2459"/>
        <v>0</v>
      </c>
      <c r="M5179" s="142">
        <f>SUM(M5180,M5187)</f>
        <v>0</v>
      </c>
      <c r="N5179" s="477">
        <f>SUM(N5180,N5187)</f>
        <v>0</v>
      </c>
    </row>
    <row r="5180" spans="1:14" customFormat="1" ht="32.25" hidden="1" customHeight="1" thickTop="1" thickBot="1" x14ac:dyDescent="0.3">
      <c r="A5180" s="1" t="s">
        <v>0</v>
      </c>
      <c r="B5180" s="5" t="s">
        <v>162</v>
      </c>
      <c r="C5180" s="9">
        <f t="shared" si="2456"/>
        <v>0</v>
      </c>
      <c r="D5180" s="9">
        <f>SUM(D5181:D5186)</f>
        <v>0</v>
      </c>
      <c r="E5180" s="9">
        <f>SUM(E5181:E5186)</f>
        <v>0</v>
      </c>
      <c r="F5180" s="9">
        <f t="shared" si="2457"/>
        <v>0</v>
      </c>
      <c r="G5180" s="9">
        <f>SUM(G5181:G5186)</f>
        <v>0</v>
      </c>
      <c r="H5180" s="467">
        <f>SUM(H5181:H5186)</f>
        <v>0</v>
      </c>
      <c r="I5180" s="9">
        <f t="shared" si="2458"/>
        <v>0</v>
      </c>
      <c r="J5180" s="9">
        <f>SUM(J5181:J5186)</f>
        <v>0</v>
      </c>
      <c r="K5180" s="467">
        <f>SUM(K5181:K5186)</f>
        <v>0</v>
      </c>
      <c r="L5180" s="9">
        <f t="shared" si="2459"/>
        <v>0</v>
      </c>
      <c r="M5180" s="9">
        <f>SUM(M5181:M5186)</f>
        <v>0</v>
      </c>
      <c r="N5180" s="467">
        <f>SUM(N5181:N5186)</f>
        <v>0</v>
      </c>
    </row>
    <row r="5181" spans="1:14" customFormat="1" ht="30" hidden="1" customHeight="1" thickTop="1" thickBot="1" x14ac:dyDescent="0.3">
      <c r="A5181" s="1" t="s">
        <v>0</v>
      </c>
      <c r="B5181" s="6" t="s">
        <v>163</v>
      </c>
      <c r="C5181" s="9">
        <f t="shared" si="2456"/>
        <v>0</v>
      </c>
      <c r="D5181" s="9">
        <v>0</v>
      </c>
      <c r="E5181" s="9">
        <v>0</v>
      </c>
      <c r="F5181" s="9">
        <f t="shared" si="2457"/>
        <v>0</v>
      </c>
      <c r="G5181" s="9">
        <v>0</v>
      </c>
      <c r="H5181" s="467">
        <v>0</v>
      </c>
      <c r="I5181" s="9">
        <f t="shared" si="2458"/>
        <v>0</v>
      </c>
      <c r="J5181" s="9">
        <v>0</v>
      </c>
      <c r="K5181" s="467">
        <v>0</v>
      </c>
      <c r="L5181" s="9">
        <f t="shared" si="2459"/>
        <v>0</v>
      </c>
      <c r="M5181" s="9">
        <v>0</v>
      </c>
      <c r="N5181" s="467">
        <v>0</v>
      </c>
    </row>
    <row r="5182" spans="1:14" customFormat="1" ht="27" hidden="1" customHeight="1" thickTop="1" thickBot="1" x14ac:dyDescent="0.3">
      <c r="A5182" s="1" t="s">
        <v>0</v>
      </c>
      <c r="B5182" s="6" t="s">
        <v>164</v>
      </c>
      <c r="C5182" s="9">
        <f t="shared" si="2456"/>
        <v>0</v>
      </c>
      <c r="D5182" s="9">
        <v>0</v>
      </c>
      <c r="E5182" s="9">
        <v>0</v>
      </c>
      <c r="F5182" s="9">
        <f t="shared" si="2457"/>
        <v>0</v>
      </c>
      <c r="G5182" s="9">
        <v>0</v>
      </c>
      <c r="H5182" s="467">
        <v>0</v>
      </c>
      <c r="I5182" s="9">
        <f t="shared" si="2458"/>
        <v>0</v>
      </c>
      <c r="J5182" s="9">
        <v>0</v>
      </c>
      <c r="K5182" s="467">
        <v>0</v>
      </c>
      <c r="L5182" s="9">
        <f t="shared" si="2459"/>
        <v>0</v>
      </c>
      <c r="M5182" s="9">
        <v>0</v>
      </c>
      <c r="N5182" s="467">
        <v>0</v>
      </c>
    </row>
    <row r="5183" spans="1:14" customFormat="1" ht="31.5" hidden="1" customHeight="1" thickTop="1" thickBot="1" x14ac:dyDescent="0.3">
      <c r="A5183" s="1" t="s">
        <v>0</v>
      </c>
      <c r="B5183" s="6" t="s">
        <v>165</v>
      </c>
      <c r="C5183" s="9">
        <f t="shared" si="2456"/>
        <v>0</v>
      </c>
      <c r="D5183" s="9">
        <v>0</v>
      </c>
      <c r="E5183" s="9">
        <v>0</v>
      </c>
      <c r="F5183" s="9">
        <f t="shared" si="2457"/>
        <v>0</v>
      </c>
      <c r="G5183" s="9">
        <v>0</v>
      </c>
      <c r="H5183" s="467">
        <v>0</v>
      </c>
      <c r="I5183" s="9">
        <f t="shared" si="2458"/>
        <v>0</v>
      </c>
      <c r="J5183" s="9">
        <v>0</v>
      </c>
      <c r="K5183" s="467">
        <v>0</v>
      </c>
      <c r="L5183" s="9">
        <f t="shared" si="2459"/>
        <v>0</v>
      </c>
      <c r="M5183" s="9">
        <v>0</v>
      </c>
      <c r="N5183" s="467">
        <v>0</v>
      </c>
    </row>
    <row r="5184" spans="1:14" customFormat="1" ht="33.75" hidden="1" customHeight="1" thickTop="1" thickBot="1" x14ac:dyDescent="0.3">
      <c r="A5184" s="1" t="s">
        <v>0</v>
      </c>
      <c r="B5184" s="6" t="s">
        <v>166</v>
      </c>
      <c r="C5184" s="9">
        <f t="shared" si="2456"/>
        <v>0</v>
      </c>
      <c r="D5184" s="9">
        <v>0</v>
      </c>
      <c r="E5184" s="9">
        <v>0</v>
      </c>
      <c r="F5184" s="9">
        <f t="shared" si="2457"/>
        <v>0</v>
      </c>
      <c r="G5184" s="9">
        <v>0</v>
      </c>
      <c r="H5184" s="467">
        <v>0</v>
      </c>
      <c r="I5184" s="9">
        <f t="shared" si="2458"/>
        <v>0</v>
      </c>
      <c r="J5184" s="9">
        <v>0</v>
      </c>
      <c r="K5184" s="467">
        <v>0</v>
      </c>
      <c r="L5184" s="9">
        <f t="shared" si="2459"/>
        <v>0</v>
      </c>
      <c r="M5184" s="9">
        <v>0</v>
      </c>
      <c r="N5184" s="467">
        <v>0</v>
      </c>
    </row>
    <row r="5185" spans="1:14" customFormat="1" ht="38.25" hidden="1" customHeight="1" thickTop="1" thickBot="1" x14ac:dyDescent="0.3">
      <c r="A5185" s="1" t="s">
        <v>0</v>
      </c>
      <c r="B5185" s="6" t="s">
        <v>167</v>
      </c>
      <c r="C5185" s="9">
        <f t="shared" si="2456"/>
        <v>0</v>
      </c>
      <c r="D5185" s="9">
        <v>0</v>
      </c>
      <c r="E5185" s="9">
        <v>0</v>
      </c>
      <c r="F5185" s="9">
        <f t="shared" si="2457"/>
        <v>0</v>
      </c>
      <c r="G5185" s="9">
        <v>0</v>
      </c>
      <c r="H5185" s="467">
        <v>0</v>
      </c>
      <c r="I5185" s="9">
        <f t="shared" si="2458"/>
        <v>0</v>
      </c>
      <c r="J5185" s="9">
        <v>0</v>
      </c>
      <c r="K5185" s="467">
        <v>0</v>
      </c>
      <c r="L5185" s="9">
        <f t="shared" si="2459"/>
        <v>0</v>
      </c>
      <c r="M5185" s="9">
        <v>0</v>
      </c>
      <c r="N5185" s="467">
        <v>0</v>
      </c>
    </row>
    <row r="5186" spans="1:14" customFormat="1" ht="45" hidden="1" customHeight="1" thickTop="1" thickBot="1" x14ac:dyDescent="0.3">
      <c r="A5186" s="1" t="s">
        <v>0</v>
      </c>
      <c r="B5186" s="6" t="s">
        <v>168</v>
      </c>
      <c r="C5186" s="9">
        <f t="shared" si="2456"/>
        <v>0</v>
      </c>
      <c r="D5186" s="9">
        <v>0</v>
      </c>
      <c r="E5186" s="9">
        <v>0</v>
      </c>
      <c r="F5186" s="9">
        <f t="shared" si="2457"/>
        <v>0</v>
      </c>
      <c r="G5186" s="9">
        <v>0</v>
      </c>
      <c r="H5186" s="467">
        <v>0</v>
      </c>
      <c r="I5186" s="9">
        <f t="shared" si="2458"/>
        <v>0</v>
      </c>
      <c r="J5186" s="9">
        <v>0</v>
      </c>
      <c r="K5186" s="467">
        <v>0</v>
      </c>
      <c r="L5186" s="9">
        <f t="shared" si="2459"/>
        <v>0</v>
      </c>
      <c r="M5186" s="9">
        <v>0</v>
      </c>
      <c r="N5186" s="467">
        <v>0</v>
      </c>
    </row>
    <row r="5187" spans="1:14" customFormat="1" ht="33" hidden="1" customHeight="1" thickTop="1" thickBot="1" x14ac:dyDescent="0.3">
      <c r="A5187" s="1" t="s">
        <v>0</v>
      </c>
      <c r="B5187" s="5" t="s">
        <v>169</v>
      </c>
      <c r="C5187" s="9">
        <f t="shared" ref="C5187:C5250" si="2460">SUM(D5187:E5187)</f>
        <v>0</v>
      </c>
      <c r="D5187" s="9">
        <f>SUM(D5188:D5207)</f>
        <v>0</v>
      </c>
      <c r="E5187" s="9">
        <f>SUM(E5188:E5207)</f>
        <v>0</v>
      </c>
      <c r="F5187" s="9">
        <f t="shared" ref="F5187:F5250" si="2461">SUM(G5187:H5187)</f>
        <v>0</v>
      </c>
      <c r="G5187" s="9">
        <f>SUM(G5188:G5207)</f>
        <v>0</v>
      </c>
      <c r="H5187" s="467">
        <f>SUM(H5188:H5207)</f>
        <v>0</v>
      </c>
      <c r="I5187" s="9">
        <f t="shared" ref="I5187:I5250" si="2462">SUM(J5187:K5187)</f>
        <v>0</v>
      </c>
      <c r="J5187" s="9">
        <f>SUM(J5188:J5207)</f>
        <v>0</v>
      </c>
      <c r="K5187" s="467">
        <f>SUM(K5188:K5207)</f>
        <v>0</v>
      </c>
      <c r="L5187" s="9">
        <f t="shared" ref="L5187:L5250" si="2463">SUM(M5187:N5187)</f>
        <v>0</v>
      </c>
      <c r="M5187" s="9">
        <f>SUM(M5188:M5207)</f>
        <v>0</v>
      </c>
      <c r="N5187" s="467">
        <f>SUM(N5188:N5207)</f>
        <v>0</v>
      </c>
    </row>
    <row r="5188" spans="1:14" customFormat="1" ht="27.75" hidden="1" customHeight="1" thickTop="1" thickBot="1" x14ac:dyDescent="0.3">
      <c r="A5188" s="1" t="s">
        <v>0</v>
      </c>
      <c r="B5188" s="6" t="s">
        <v>30</v>
      </c>
      <c r="C5188" s="9">
        <f t="shared" si="2460"/>
        <v>0</v>
      </c>
      <c r="D5188" s="9">
        <v>0</v>
      </c>
      <c r="E5188" s="9">
        <v>0</v>
      </c>
      <c r="F5188" s="9">
        <f t="shared" si="2461"/>
        <v>0</v>
      </c>
      <c r="G5188" s="9">
        <v>0</v>
      </c>
      <c r="H5188" s="467">
        <v>0</v>
      </c>
      <c r="I5188" s="9">
        <f t="shared" si="2462"/>
        <v>0</v>
      </c>
      <c r="J5188" s="9">
        <v>0</v>
      </c>
      <c r="K5188" s="467">
        <v>0</v>
      </c>
      <c r="L5188" s="9">
        <f t="shared" si="2463"/>
        <v>0</v>
      </c>
      <c r="M5188" s="9">
        <v>0</v>
      </c>
      <c r="N5188" s="467">
        <v>0</v>
      </c>
    </row>
    <row r="5189" spans="1:14" customFormat="1" ht="36.75" hidden="1" customHeight="1" thickTop="1" thickBot="1" x14ac:dyDescent="0.3">
      <c r="A5189" s="1" t="s">
        <v>0</v>
      </c>
      <c r="B5189" s="6" t="s">
        <v>31</v>
      </c>
      <c r="C5189" s="9">
        <f t="shared" si="2460"/>
        <v>0</v>
      </c>
      <c r="D5189" s="9">
        <v>0</v>
      </c>
      <c r="E5189" s="9">
        <v>0</v>
      </c>
      <c r="F5189" s="9">
        <f t="shared" si="2461"/>
        <v>0</v>
      </c>
      <c r="G5189" s="9">
        <v>0</v>
      </c>
      <c r="H5189" s="467">
        <v>0</v>
      </c>
      <c r="I5189" s="9">
        <f t="shared" si="2462"/>
        <v>0</v>
      </c>
      <c r="J5189" s="9">
        <v>0</v>
      </c>
      <c r="K5189" s="467">
        <v>0</v>
      </c>
      <c r="L5189" s="9">
        <f t="shared" si="2463"/>
        <v>0</v>
      </c>
      <c r="M5189" s="9">
        <v>0</v>
      </c>
      <c r="N5189" s="467">
        <v>0</v>
      </c>
    </row>
    <row r="5190" spans="1:14" customFormat="1" ht="12" hidden="1" customHeight="1" thickBot="1" x14ac:dyDescent="0.3">
      <c r="A5190" s="1" t="s">
        <v>0</v>
      </c>
      <c r="B5190" s="6" t="s">
        <v>170</v>
      </c>
      <c r="C5190" s="9">
        <f t="shared" si="2460"/>
        <v>0</v>
      </c>
      <c r="D5190" s="9">
        <v>0</v>
      </c>
      <c r="E5190" s="9">
        <v>0</v>
      </c>
      <c r="F5190" s="9">
        <f t="shared" si="2461"/>
        <v>0</v>
      </c>
      <c r="G5190" s="9">
        <v>0</v>
      </c>
      <c r="H5190" s="467">
        <v>0</v>
      </c>
      <c r="I5190" s="9">
        <f t="shared" si="2462"/>
        <v>0</v>
      </c>
      <c r="J5190" s="9">
        <v>0</v>
      </c>
      <c r="K5190" s="467">
        <v>0</v>
      </c>
      <c r="L5190" s="9">
        <f t="shared" si="2463"/>
        <v>0</v>
      </c>
      <c r="M5190" s="9">
        <v>0</v>
      </c>
      <c r="N5190" s="467">
        <v>0</v>
      </c>
    </row>
    <row r="5191" spans="1:14" customFormat="1" ht="35.25" hidden="1" customHeight="1" thickTop="1" thickBot="1" x14ac:dyDescent="0.3">
      <c r="A5191" s="1" t="s">
        <v>0</v>
      </c>
      <c r="B5191" s="6" t="s">
        <v>36</v>
      </c>
      <c r="C5191" s="9">
        <f t="shared" si="2460"/>
        <v>0</v>
      </c>
      <c r="D5191" s="9">
        <v>0</v>
      </c>
      <c r="E5191" s="9">
        <v>0</v>
      </c>
      <c r="F5191" s="9">
        <f t="shared" si="2461"/>
        <v>0</v>
      </c>
      <c r="G5191" s="9">
        <v>0</v>
      </c>
      <c r="H5191" s="467">
        <v>0</v>
      </c>
      <c r="I5191" s="9">
        <f t="shared" si="2462"/>
        <v>0</v>
      </c>
      <c r="J5191" s="9">
        <v>0</v>
      </c>
      <c r="K5191" s="467">
        <v>0</v>
      </c>
      <c r="L5191" s="9">
        <f t="shared" si="2463"/>
        <v>0</v>
      </c>
      <c r="M5191" s="9">
        <v>0</v>
      </c>
      <c r="N5191" s="467">
        <v>0</v>
      </c>
    </row>
    <row r="5192" spans="1:14" customFormat="1" ht="38.25" hidden="1" customHeight="1" thickTop="1" thickBot="1" x14ac:dyDescent="0.3">
      <c r="A5192" s="1" t="s">
        <v>0</v>
      </c>
      <c r="B5192" s="6" t="s">
        <v>171</v>
      </c>
      <c r="C5192" s="9">
        <f t="shared" si="2460"/>
        <v>0</v>
      </c>
      <c r="D5192" s="9">
        <v>0</v>
      </c>
      <c r="E5192" s="9">
        <v>0</v>
      </c>
      <c r="F5192" s="9">
        <f t="shared" si="2461"/>
        <v>0</v>
      </c>
      <c r="G5192" s="9">
        <v>0</v>
      </c>
      <c r="H5192" s="467">
        <v>0</v>
      </c>
      <c r="I5192" s="9">
        <f t="shared" si="2462"/>
        <v>0</v>
      </c>
      <c r="J5192" s="9">
        <v>0</v>
      </c>
      <c r="K5192" s="467">
        <v>0</v>
      </c>
      <c r="L5192" s="9">
        <f t="shared" si="2463"/>
        <v>0</v>
      </c>
      <c r="M5192" s="9">
        <v>0</v>
      </c>
      <c r="N5192" s="467">
        <v>0</v>
      </c>
    </row>
    <row r="5193" spans="1:14" customFormat="1" ht="38.25" hidden="1" customHeight="1" thickTop="1" thickBot="1" x14ac:dyDescent="0.3">
      <c r="A5193" s="1" t="s">
        <v>0</v>
      </c>
      <c r="B5193" s="6" t="s">
        <v>172</v>
      </c>
      <c r="C5193" s="9">
        <f t="shared" si="2460"/>
        <v>0</v>
      </c>
      <c r="D5193" s="9">
        <v>0</v>
      </c>
      <c r="E5193" s="9">
        <v>0</v>
      </c>
      <c r="F5193" s="9">
        <f t="shared" si="2461"/>
        <v>0</v>
      </c>
      <c r="G5193" s="9">
        <v>0</v>
      </c>
      <c r="H5193" s="467">
        <v>0</v>
      </c>
      <c r="I5193" s="9">
        <f t="shared" si="2462"/>
        <v>0</v>
      </c>
      <c r="J5193" s="9">
        <v>0</v>
      </c>
      <c r="K5193" s="467">
        <v>0</v>
      </c>
      <c r="L5193" s="9">
        <f t="shared" si="2463"/>
        <v>0</v>
      </c>
      <c r="M5193" s="9">
        <v>0</v>
      </c>
      <c r="N5193" s="467">
        <v>0</v>
      </c>
    </row>
    <row r="5194" spans="1:14" customFormat="1" ht="36" hidden="1" customHeight="1" thickTop="1" thickBot="1" x14ac:dyDescent="0.3">
      <c r="A5194" s="1" t="s">
        <v>0</v>
      </c>
      <c r="B5194" s="6" t="s">
        <v>173</v>
      </c>
      <c r="C5194" s="9">
        <f t="shared" si="2460"/>
        <v>0</v>
      </c>
      <c r="D5194" s="9">
        <v>0</v>
      </c>
      <c r="E5194" s="9">
        <v>0</v>
      </c>
      <c r="F5194" s="9">
        <f t="shared" si="2461"/>
        <v>0</v>
      </c>
      <c r="G5194" s="9">
        <v>0</v>
      </c>
      <c r="H5194" s="467">
        <v>0</v>
      </c>
      <c r="I5194" s="9">
        <f t="shared" si="2462"/>
        <v>0</v>
      </c>
      <c r="J5194" s="9">
        <v>0</v>
      </c>
      <c r="K5194" s="467">
        <v>0</v>
      </c>
      <c r="L5194" s="9">
        <f t="shared" si="2463"/>
        <v>0</v>
      </c>
      <c r="M5194" s="9">
        <v>0</v>
      </c>
      <c r="N5194" s="467">
        <v>0</v>
      </c>
    </row>
    <row r="5195" spans="1:14" customFormat="1" ht="1.5" hidden="1" customHeight="1" thickTop="1" thickBot="1" x14ac:dyDescent="0.3">
      <c r="A5195" s="1" t="s">
        <v>0</v>
      </c>
      <c r="B5195" s="6" t="s">
        <v>174</v>
      </c>
      <c r="C5195" s="9">
        <f t="shared" si="2460"/>
        <v>0</v>
      </c>
      <c r="D5195" s="9">
        <v>0</v>
      </c>
      <c r="E5195" s="9">
        <v>0</v>
      </c>
      <c r="F5195" s="9">
        <f t="shared" si="2461"/>
        <v>0</v>
      </c>
      <c r="G5195" s="9">
        <v>0</v>
      </c>
      <c r="H5195" s="467">
        <v>0</v>
      </c>
      <c r="I5195" s="9">
        <f t="shared" si="2462"/>
        <v>0</v>
      </c>
      <c r="J5195" s="9">
        <v>0</v>
      </c>
      <c r="K5195" s="467">
        <v>0</v>
      </c>
      <c r="L5195" s="9">
        <f t="shared" si="2463"/>
        <v>0</v>
      </c>
      <c r="M5195" s="9">
        <v>0</v>
      </c>
      <c r="N5195" s="467">
        <v>0</v>
      </c>
    </row>
    <row r="5196" spans="1:14" customFormat="1" ht="26.25" hidden="1" customHeight="1" thickTop="1" thickBot="1" x14ac:dyDescent="0.3">
      <c r="A5196" s="1" t="s">
        <v>0</v>
      </c>
      <c r="B5196" s="6" t="s">
        <v>175</v>
      </c>
      <c r="C5196" s="9">
        <f t="shared" si="2460"/>
        <v>0</v>
      </c>
      <c r="D5196" s="9">
        <v>0</v>
      </c>
      <c r="E5196" s="9">
        <v>0</v>
      </c>
      <c r="F5196" s="9">
        <f t="shared" si="2461"/>
        <v>0</v>
      </c>
      <c r="G5196" s="9">
        <v>0</v>
      </c>
      <c r="H5196" s="467">
        <v>0</v>
      </c>
      <c r="I5196" s="9">
        <f t="shared" si="2462"/>
        <v>0</v>
      </c>
      <c r="J5196" s="9">
        <v>0</v>
      </c>
      <c r="K5196" s="467">
        <v>0</v>
      </c>
      <c r="L5196" s="9">
        <f t="shared" si="2463"/>
        <v>0</v>
      </c>
      <c r="M5196" s="9">
        <v>0</v>
      </c>
      <c r="N5196" s="467">
        <v>0</v>
      </c>
    </row>
    <row r="5197" spans="1:14" customFormat="1" ht="50.25" hidden="1" customHeight="1" thickTop="1" thickBot="1" x14ac:dyDescent="0.3">
      <c r="A5197" s="1" t="s">
        <v>0</v>
      </c>
      <c r="B5197" s="6" t="s">
        <v>37</v>
      </c>
      <c r="C5197" s="9">
        <f t="shared" si="2460"/>
        <v>0</v>
      </c>
      <c r="D5197" s="9">
        <v>0</v>
      </c>
      <c r="E5197" s="9">
        <v>0</v>
      </c>
      <c r="F5197" s="9">
        <f t="shared" si="2461"/>
        <v>0</v>
      </c>
      <c r="G5197" s="9">
        <v>0</v>
      </c>
      <c r="H5197" s="467">
        <v>0</v>
      </c>
      <c r="I5197" s="9">
        <f t="shared" si="2462"/>
        <v>0</v>
      </c>
      <c r="J5197" s="9">
        <v>0</v>
      </c>
      <c r="K5197" s="467">
        <v>0</v>
      </c>
      <c r="L5197" s="9">
        <f t="shared" si="2463"/>
        <v>0</v>
      </c>
      <c r="M5197" s="9">
        <v>0</v>
      </c>
      <c r="N5197" s="467">
        <v>0</v>
      </c>
    </row>
    <row r="5198" spans="1:14" customFormat="1" ht="28.5" hidden="1" customHeight="1" thickTop="1" thickBot="1" x14ac:dyDescent="0.3">
      <c r="A5198" s="1" t="s">
        <v>0</v>
      </c>
      <c r="B5198" s="6" t="s">
        <v>38</v>
      </c>
      <c r="C5198" s="9">
        <f t="shared" si="2460"/>
        <v>0</v>
      </c>
      <c r="D5198" s="9">
        <v>0</v>
      </c>
      <c r="E5198" s="9">
        <v>0</v>
      </c>
      <c r="F5198" s="9">
        <f t="shared" si="2461"/>
        <v>0</v>
      </c>
      <c r="G5198" s="9">
        <v>0</v>
      </c>
      <c r="H5198" s="467">
        <v>0</v>
      </c>
      <c r="I5198" s="9">
        <f t="shared" si="2462"/>
        <v>0</v>
      </c>
      <c r="J5198" s="9">
        <v>0</v>
      </c>
      <c r="K5198" s="467">
        <v>0</v>
      </c>
      <c r="L5198" s="9">
        <f t="shared" si="2463"/>
        <v>0</v>
      </c>
      <c r="M5198" s="9">
        <v>0</v>
      </c>
      <c r="N5198" s="467">
        <v>0</v>
      </c>
    </row>
    <row r="5199" spans="1:14" customFormat="1" ht="42" hidden="1" customHeight="1" thickTop="1" thickBot="1" x14ac:dyDescent="0.3">
      <c r="A5199" s="1" t="s">
        <v>0</v>
      </c>
      <c r="B5199" s="6" t="s">
        <v>176</v>
      </c>
      <c r="C5199" s="9">
        <f t="shared" si="2460"/>
        <v>0</v>
      </c>
      <c r="D5199" s="9">
        <v>0</v>
      </c>
      <c r="E5199" s="9">
        <v>0</v>
      </c>
      <c r="F5199" s="9">
        <f t="shared" si="2461"/>
        <v>0</v>
      </c>
      <c r="G5199" s="9">
        <v>0</v>
      </c>
      <c r="H5199" s="467">
        <v>0</v>
      </c>
      <c r="I5199" s="9">
        <f t="shared" si="2462"/>
        <v>0</v>
      </c>
      <c r="J5199" s="9">
        <v>0</v>
      </c>
      <c r="K5199" s="467">
        <v>0</v>
      </c>
      <c r="L5199" s="9">
        <f t="shared" si="2463"/>
        <v>0</v>
      </c>
      <c r="M5199" s="9">
        <v>0</v>
      </c>
      <c r="N5199" s="467">
        <v>0</v>
      </c>
    </row>
    <row r="5200" spans="1:14" customFormat="1" ht="30.75" hidden="1" customHeight="1" thickTop="1" thickBot="1" x14ac:dyDescent="0.3">
      <c r="A5200" s="1" t="s">
        <v>0</v>
      </c>
      <c r="B5200" s="6" t="s">
        <v>177</v>
      </c>
      <c r="C5200" s="9">
        <f t="shared" si="2460"/>
        <v>0</v>
      </c>
      <c r="D5200" s="9">
        <v>0</v>
      </c>
      <c r="E5200" s="9">
        <v>0</v>
      </c>
      <c r="F5200" s="9">
        <f t="shared" si="2461"/>
        <v>0</v>
      </c>
      <c r="G5200" s="9">
        <v>0</v>
      </c>
      <c r="H5200" s="467">
        <v>0</v>
      </c>
      <c r="I5200" s="9">
        <f t="shared" si="2462"/>
        <v>0</v>
      </c>
      <c r="J5200" s="9">
        <v>0</v>
      </c>
      <c r="K5200" s="467">
        <v>0</v>
      </c>
      <c r="L5200" s="9">
        <f t="shared" si="2463"/>
        <v>0</v>
      </c>
      <c r="M5200" s="9">
        <v>0</v>
      </c>
      <c r="N5200" s="467">
        <v>0</v>
      </c>
    </row>
    <row r="5201" spans="1:14" customFormat="1" ht="32.25" hidden="1" customHeight="1" thickTop="1" thickBot="1" x14ac:dyDescent="0.3">
      <c r="A5201" s="1" t="s">
        <v>0</v>
      </c>
      <c r="B5201" s="6" t="s">
        <v>178</v>
      </c>
      <c r="C5201" s="9">
        <f t="shared" si="2460"/>
        <v>0</v>
      </c>
      <c r="D5201" s="9">
        <v>0</v>
      </c>
      <c r="E5201" s="9">
        <v>0</v>
      </c>
      <c r="F5201" s="9">
        <f t="shared" si="2461"/>
        <v>0</v>
      </c>
      <c r="G5201" s="9">
        <v>0</v>
      </c>
      <c r="H5201" s="467">
        <v>0</v>
      </c>
      <c r="I5201" s="9">
        <f t="shared" si="2462"/>
        <v>0</v>
      </c>
      <c r="J5201" s="9">
        <v>0</v>
      </c>
      <c r="K5201" s="467">
        <v>0</v>
      </c>
      <c r="L5201" s="9">
        <f t="shared" si="2463"/>
        <v>0</v>
      </c>
      <c r="M5201" s="9">
        <v>0</v>
      </c>
      <c r="N5201" s="467">
        <v>0</v>
      </c>
    </row>
    <row r="5202" spans="1:14" customFormat="1" ht="30" hidden="1" customHeight="1" thickTop="1" thickBot="1" x14ac:dyDescent="0.3">
      <c r="A5202" s="1" t="s">
        <v>0</v>
      </c>
      <c r="B5202" s="6" t="s">
        <v>43</v>
      </c>
      <c r="C5202" s="9">
        <f t="shared" si="2460"/>
        <v>0</v>
      </c>
      <c r="D5202" s="9">
        <v>0</v>
      </c>
      <c r="E5202" s="9">
        <v>0</v>
      </c>
      <c r="F5202" s="9">
        <f t="shared" si="2461"/>
        <v>0</v>
      </c>
      <c r="G5202" s="9">
        <v>0</v>
      </c>
      <c r="H5202" s="467">
        <v>0</v>
      </c>
      <c r="I5202" s="9">
        <f t="shared" si="2462"/>
        <v>0</v>
      </c>
      <c r="J5202" s="9">
        <v>0</v>
      </c>
      <c r="K5202" s="467">
        <v>0</v>
      </c>
      <c r="L5202" s="9">
        <f t="shared" si="2463"/>
        <v>0</v>
      </c>
      <c r="M5202" s="9">
        <v>0</v>
      </c>
      <c r="N5202" s="467">
        <v>0</v>
      </c>
    </row>
    <row r="5203" spans="1:14" customFormat="1" ht="40.5" hidden="1" customHeight="1" thickTop="1" thickBot="1" x14ac:dyDescent="0.3">
      <c r="A5203" s="1" t="s">
        <v>0</v>
      </c>
      <c r="B5203" s="6" t="s">
        <v>179</v>
      </c>
      <c r="C5203" s="9">
        <f t="shared" si="2460"/>
        <v>0</v>
      </c>
      <c r="D5203" s="9">
        <v>0</v>
      </c>
      <c r="E5203" s="9">
        <v>0</v>
      </c>
      <c r="F5203" s="9">
        <f t="shared" si="2461"/>
        <v>0</v>
      </c>
      <c r="G5203" s="9">
        <v>0</v>
      </c>
      <c r="H5203" s="467">
        <v>0</v>
      </c>
      <c r="I5203" s="9">
        <f t="shared" si="2462"/>
        <v>0</v>
      </c>
      <c r="J5203" s="9">
        <v>0</v>
      </c>
      <c r="K5203" s="467">
        <v>0</v>
      </c>
      <c r="L5203" s="9">
        <f t="shared" si="2463"/>
        <v>0</v>
      </c>
      <c r="M5203" s="9">
        <v>0</v>
      </c>
      <c r="N5203" s="467">
        <v>0</v>
      </c>
    </row>
    <row r="5204" spans="1:14" customFormat="1" ht="32.25" hidden="1" customHeight="1" thickTop="1" thickBot="1" x14ac:dyDescent="0.3">
      <c r="A5204" s="1" t="s">
        <v>0</v>
      </c>
      <c r="B5204" s="6" t="s">
        <v>180</v>
      </c>
      <c r="C5204" s="9">
        <f t="shared" si="2460"/>
        <v>0</v>
      </c>
      <c r="D5204" s="9">
        <v>0</v>
      </c>
      <c r="E5204" s="9">
        <v>0</v>
      </c>
      <c r="F5204" s="9">
        <f t="shared" si="2461"/>
        <v>0</v>
      </c>
      <c r="G5204" s="9">
        <v>0</v>
      </c>
      <c r="H5204" s="467">
        <v>0</v>
      </c>
      <c r="I5204" s="9">
        <f t="shared" si="2462"/>
        <v>0</v>
      </c>
      <c r="J5204" s="9">
        <v>0</v>
      </c>
      <c r="K5204" s="467">
        <v>0</v>
      </c>
      <c r="L5204" s="9">
        <f t="shared" si="2463"/>
        <v>0</v>
      </c>
      <c r="M5204" s="9">
        <v>0</v>
      </c>
      <c r="N5204" s="467">
        <v>0</v>
      </c>
    </row>
    <row r="5205" spans="1:14" customFormat="1" ht="33" hidden="1" customHeight="1" thickTop="1" thickBot="1" x14ac:dyDescent="0.3">
      <c r="A5205" s="1" t="s">
        <v>0</v>
      </c>
      <c r="B5205" s="6" t="s">
        <v>181</v>
      </c>
      <c r="C5205" s="9">
        <f t="shared" si="2460"/>
        <v>0</v>
      </c>
      <c r="D5205" s="9">
        <v>0</v>
      </c>
      <c r="E5205" s="9">
        <v>0</v>
      </c>
      <c r="F5205" s="9">
        <f t="shared" si="2461"/>
        <v>0</v>
      </c>
      <c r="G5205" s="9">
        <v>0</v>
      </c>
      <c r="H5205" s="467">
        <v>0</v>
      </c>
      <c r="I5205" s="9">
        <f t="shared" si="2462"/>
        <v>0</v>
      </c>
      <c r="J5205" s="9">
        <v>0</v>
      </c>
      <c r="K5205" s="467">
        <v>0</v>
      </c>
      <c r="L5205" s="9">
        <f t="shared" si="2463"/>
        <v>0</v>
      </c>
      <c r="M5205" s="9">
        <v>0</v>
      </c>
      <c r="N5205" s="467">
        <v>0</v>
      </c>
    </row>
    <row r="5206" spans="1:14" customFormat="1" ht="10.5" hidden="1" customHeight="1" thickTop="1" thickBot="1" x14ac:dyDescent="0.3">
      <c r="A5206" s="1" t="s">
        <v>0</v>
      </c>
      <c r="B5206" s="6" t="s">
        <v>182</v>
      </c>
      <c r="C5206" s="9">
        <f t="shared" si="2460"/>
        <v>0</v>
      </c>
      <c r="D5206" s="9">
        <v>0</v>
      </c>
      <c r="E5206" s="9">
        <v>0</v>
      </c>
      <c r="F5206" s="9">
        <f t="shared" si="2461"/>
        <v>0</v>
      </c>
      <c r="G5206" s="9">
        <v>0</v>
      </c>
      <c r="H5206" s="467">
        <v>0</v>
      </c>
      <c r="I5206" s="9">
        <f t="shared" si="2462"/>
        <v>0</v>
      </c>
      <c r="J5206" s="9">
        <v>0</v>
      </c>
      <c r="K5206" s="467">
        <v>0</v>
      </c>
      <c r="L5206" s="9">
        <f t="shared" si="2463"/>
        <v>0</v>
      </c>
      <c r="M5206" s="9">
        <v>0</v>
      </c>
      <c r="N5206" s="467">
        <v>0</v>
      </c>
    </row>
    <row r="5207" spans="1:14" customFormat="1" ht="34.5" hidden="1" customHeight="1" thickTop="1" thickBot="1" x14ac:dyDescent="0.3">
      <c r="A5207" s="1" t="s">
        <v>0</v>
      </c>
      <c r="B5207" s="6" t="s">
        <v>183</v>
      </c>
      <c r="C5207" s="9">
        <f t="shared" si="2460"/>
        <v>0</v>
      </c>
      <c r="D5207" s="9">
        <v>0</v>
      </c>
      <c r="E5207" s="9">
        <v>0</v>
      </c>
      <c r="F5207" s="9">
        <f t="shared" si="2461"/>
        <v>0</v>
      </c>
      <c r="G5207" s="9">
        <v>0</v>
      </c>
      <c r="H5207" s="467">
        <v>0</v>
      </c>
      <c r="I5207" s="9">
        <f t="shared" si="2462"/>
        <v>0</v>
      </c>
      <c r="J5207" s="9">
        <v>0</v>
      </c>
      <c r="K5207" s="467">
        <v>0</v>
      </c>
      <c r="L5207" s="9">
        <f t="shared" si="2463"/>
        <v>0</v>
      </c>
      <c r="M5207" s="9">
        <v>0</v>
      </c>
      <c r="N5207" s="467">
        <v>0</v>
      </c>
    </row>
    <row r="5208" spans="1:14" customFormat="1" ht="24" hidden="1" customHeight="1" thickTop="1" thickBot="1" x14ac:dyDescent="0.3">
      <c r="A5208" s="1" t="s">
        <v>0</v>
      </c>
      <c r="B5208" s="4" t="s">
        <v>184</v>
      </c>
      <c r="C5208" s="9">
        <f t="shared" si="2460"/>
        <v>0</v>
      </c>
      <c r="D5208" s="9">
        <f>SUM(D5209:D5210)</f>
        <v>0</v>
      </c>
      <c r="E5208" s="9">
        <f>SUM(E5209:E5210)</f>
        <v>0</v>
      </c>
      <c r="F5208" s="9">
        <f t="shared" si="2461"/>
        <v>0</v>
      </c>
      <c r="G5208" s="9">
        <f>SUM(G5209:G5210)</f>
        <v>0</v>
      </c>
      <c r="H5208" s="467">
        <f>SUM(H5209:H5210)</f>
        <v>0</v>
      </c>
      <c r="I5208" s="9">
        <f t="shared" si="2462"/>
        <v>0</v>
      </c>
      <c r="J5208" s="9">
        <f>SUM(J5209:J5210)</f>
        <v>0</v>
      </c>
      <c r="K5208" s="467">
        <f>SUM(K5209:K5210)</f>
        <v>0</v>
      </c>
      <c r="L5208" s="9">
        <f t="shared" si="2463"/>
        <v>0</v>
      </c>
      <c r="M5208" s="9">
        <f>SUM(M5209:M5210)</f>
        <v>0</v>
      </c>
      <c r="N5208" s="467">
        <f>SUM(N5209:N5210)</f>
        <v>0</v>
      </c>
    </row>
    <row r="5209" spans="1:14" customFormat="1" ht="30.75" hidden="1" customHeight="1" thickTop="1" thickBot="1" x14ac:dyDescent="0.3">
      <c r="A5209" s="1" t="s">
        <v>0</v>
      </c>
      <c r="B5209" s="5" t="s">
        <v>185</v>
      </c>
      <c r="C5209" s="9">
        <f t="shared" si="2460"/>
        <v>0</v>
      </c>
      <c r="D5209" s="9">
        <v>0</v>
      </c>
      <c r="E5209" s="9">
        <v>0</v>
      </c>
      <c r="F5209" s="9">
        <f t="shared" si="2461"/>
        <v>0</v>
      </c>
      <c r="G5209" s="9">
        <v>0</v>
      </c>
      <c r="H5209" s="467">
        <v>0</v>
      </c>
      <c r="I5209" s="9">
        <f t="shared" si="2462"/>
        <v>0</v>
      </c>
      <c r="J5209" s="9">
        <v>0</v>
      </c>
      <c r="K5209" s="467">
        <v>0</v>
      </c>
      <c r="L5209" s="9">
        <f t="shared" si="2463"/>
        <v>0</v>
      </c>
      <c r="M5209" s="9">
        <v>0</v>
      </c>
      <c r="N5209" s="467">
        <v>0</v>
      </c>
    </row>
    <row r="5210" spans="1:14" customFormat="1" ht="27.75" hidden="1" customHeight="1" thickTop="1" thickBot="1" x14ac:dyDescent="0.3">
      <c r="A5210" s="1" t="s">
        <v>0</v>
      </c>
      <c r="B5210" s="5" t="s">
        <v>186</v>
      </c>
      <c r="C5210" s="9">
        <f t="shared" si="2460"/>
        <v>0</v>
      </c>
      <c r="D5210" s="9">
        <f>SUM(D5211:D5212)</f>
        <v>0</v>
      </c>
      <c r="E5210" s="9">
        <f>SUM(E5211:E5212)</f>
        <v>0</v>
      </c>
      <c r="F5210" s="9">
        <f t="shared" si="2461"/>
        <v>0</v>
      </c>
      <c r="G5210" s="9">
        <f>SUM(G5211:G5212)</f>
        <v>0</v>
      </c>
      <c r="H5210" s="467">
        <f>SUM(H5211:H5212)</f>
        <v>0</v>
      </c>
      <c r="I5210" s="9">
        <f t="shared" si="2462"/>
        <v>0</v>
      </c>
      <c r="J5210" s="9">
        <f>SUM(J5211:J5212)</f>
        <v>0</v>
      </c>
      <c r="K5210" s="467">
        <f>SUM(K5211:K5212)</f>
        <v>0</v>
      </c>
      <c r="L5210" s="9">
        <f t="shared" si="2463"/>
        <v>0</v>
      </c>
      <c r="M5210" s="9">
        <f>SUM(M5211:M5212)</f>
        <v>0</v>
      </c>
      <c r="N5210" s="467">
        <f>SUM(N5211:N5212)</f>
        <v>0</v>
      </c>
    </row>
    <row r="5211" spans="1:14" customFormat="1" ht="33" hidden="1" customHeight="1" thickTop="1" thickBot="1" x14ac:dyDescent="0.3">
      <c r="A5211" s="1" t="s">
        <v>0</v>
      </c>
      <c r="B5211" s="6" t="s">
        <v>187</v>
      </c>
      <c r="C5211" s="9">
        <f t="shared" si="2460"/>
        <v>0</v>
      </c>
      <c r="D5211" s="9">
        <v>0</v>
      </c>
      <c r="E5211" s="9">
        <v>0</v>
      </c>
      <c r="F5211" s="9">
        <f t="shared" si="2461"/>
        <v>0</v>
      </c>
      <c r="G5211" s="9">
        <v>0</v>
      </c>
      <c r="H5211" s="467">
        <v>0</v>
      </c>
      <c r="I5211" s="9">
        <f t="shared" si="2462"/>
        <v>0</v>
      </c>
      <c r="J5211" s="9">
        <v>0</v>
      </c>
      <c r="K5211" s="467">
        <v>0</v>
      </c>
      <c r="L5211" s="9">
        <f t="shared" si="2463"/>
        <v>0</v>
      </c>
      <c r="M5211" s="9">
        <v>0</v>
      </c>
      <c r="N5211" s="467">
        <v>0</v>
      </c>
    </row>
    <row r="5212" spans="1:14" customFormat="1" ht="39.75" hidden="1" customHeight="1" thickTop="1" thickBot="1" x14ac:dyDescent="0.3">
      <c r="A5212" s="1" t="s">
        <v>0</v>
      </c>
      <c r="B5212" s="6" t="s">
        <v>188</v>
      </c>
      <c r="C5212" s="9">
        <f t="shared" si="2460"/>
        <v>0</v>
      </c>
      <c r="D5212" s="9">
        <v>0</v>
      </c>
      <c r="E5212" s="9">
        <v>0</v>
      </c>
      <c r="F5212" s="9">
        <f t="shared" si="2461"/>
        <v>0</v>
      </c>
      <c r="G5212" s="9">
        <v>0</v>
      </c>
      <c r="H5212" s="467">
        <v>0</v>
      </c>
      <c r="I5212" s="9">
        <f t="shared" si="2462"/>
        <v>0</v>
      </c>
      <c r="J5212" s="9">
        <v>0</v>
      </c>
      <c r="K5212" s="467">
        <v>0</v>
      </c>
      <c r="L5212" s="9">
        <f t="shared" si="2463"/>
        <v>0</v>
      </c>
      <c r="M5212" s="9">
        <v>0</v>
      </c>
      <c r="N5212" s="467">
        <v>0</v>
      </c>
    </row>
    <row r="5213" spans="1:14" customFormat="1" ht="39.75" hidden="1" customHeight="1" thickTop="1" thickBot="1" x14ac:dyDescent="0.3">
      <c r="A5213" s="1" t="s">
        <v>0</v>
      </c>
      <c r="B5213" s="3" t="s">
        <v>189</v>
      </c>
      <c r="C5213" s="9">
        <f t="shared" si="2460"/>
        <v>0</v>
      </c>
      <c r="D5213" s="9">
        <f>SUM(D5214:D5215)</f>
        <v>0</v>
      </c>
      <c r="E5213" s="9">
        <f>SUM(E5214:E5215)</f>
        <v>0</v>
      </c>
      <c r="F5213" s="9">
        <f t="shared" si="2461"/>
        <v>0</v>
      </c>
      <c r="G5213" s="9">
        <f>SUM(G5214:G5215)</f>
        <v>0</v>
      </c>
      <c r="H5213" s="467">
        <f>SUM(H5214:H5215)</f>
        <v>0</v>
      </c>
      <c r="I5213" s="9">
        <f t="shared" si="2462"/>
        <v>0</v>
      </c>
      <c r="J5213" s="9">
        <f>SUM(J5214:J5215)</f>
        <v>0</v>
      </c>
      <c r="K5213" s="467">
        <f>SUM(K5214:K5215)</f>
        <v>0</v>
      </c>
      <c r="L5213" s="9">
        <f t="shared" si="2463"/>
        <v>0</v>
      </c>
      <c r="M5213" s="9">
        <f>SUM(M5214:M5215)</f>
        <v>0</v>
      </c>
      <c r="N5213" s="467">
        <f>SUM(N5214:N5215)</f>
        <v>0</v>
      </c>
    </row>
    <row r="5214" spans="1:14" customFormat="1" ht="38.25" hidden="1" customHeight="1" thickTop="1" thickBot="1" x14ac:dyDescent="0.3">
      <c r="A5214" s="1" t="s">
        <v>0</v>
      </c>
      <c r="B5214" s="4" t="s">
        <v>190</v>
      </c>
      <c r="C5214" s="9">
        <f t="shared" si="2460"/>
        <v>0</v>
      </c>
      <c r="D5214" s="9">
        <v>0</v>
      </c>
      <c r="E5214" s="9">
        <v>0</v>
      </c>
      <c r="F5214" s="9">
        <f t="shared" si="2461"/>
        <v>0</v>
      </c>
      <c r="G5214" s="9">
        <v>0</v>
      </c>
      <c r="H5214" s="467">
        <v>0</v>
      </c>
      <c r="I5214" s="9">
        <f t="shared" si="2462"/>
        <v>0</v>
      </c>
      <c r="J5214" s="9">
        <v>0</v>
      </c>
      <c r="K5214" s="467">
        <v>0</v>
      </c>
      <c r="L5214" s="9">
        <f t="shared" si="2463"/>
        <v>0</v>
      </c>
      <c r="M5214" s="9">
        <v>0</v>
      </c>
      <c r="N5214" s="467">
        <v>0</v>
      </c>
    </row>
    <row r="5215" spans="1:14" customFormat="1" ht="42" hidden="1" customHeight="1" thickTop="1" thickBot="1" x14ac:dyDescent="0.3">
      <c r="A5215" s="1" t="s">
        <v>0</v>
      </c>
      <c r="B5215" s="4" t="s">
        <v>191</v>
      </c>
      <c r="C5215" s="9">
        <f t="shared" si="2460"/>
        <v>0</v>
      </c>
      <c r="D5215" s="9">
        <f>SUM(D5216:D5219)</f>
        <v>0</v>
      </c>
      <c r="E5215" s="9">
        <f>SUM(E5216:E5219)</f>
        <v>0</v>
      </c>
      <c r="F5215" s="9">
        <f t="shared" si="2461"/>
        <v>0</v>
      </c>
      <c r="G5215" s="9">
        <f>SUM(G5216:G5219)</f>
        <v>0</v>
      </c>
      <c r="H5215" s="467">
        <f>SUM(H5216:H5219)</f>
        <v>0</v>
      </c>
      <c r="I5215" s="9">
        <f t="shared" si="2462"/>
        <v>0</v>
      </c>
      <c r="J5215" s="9">
        <f>SUM(J5216:J5219)</f>
        <v>0</v>
      </c>
      <c r="K5215" s="467">
        <f>SUM(K5216:K5219)</f>
        <v>0</v>
      </c>
      <c r="L5215" s="9">
        <f t="shared" si="2463"/>
        <v>0</v>
      </c>
      <c r="M5215" s="9">
        <f>SUM(M5216:M5219)</f>
        <v>0</v>
      </c>
      <c r="N5215" s="467">
        <f>SUM(N5216:N5219)</f>
        <v>0</v>
      </c>
    </row>
    <row r="5216" spans="1:14" customFormat="1" ht="40.5" hidden="1" customHeight="1" thickTop="1" thickBot="1" x14ac:dyDescent="0.3">
      <c r="A5216" s="1" t="s">
        <v>0</v>
      </c>
      <c r="B5216" s="5" t="s">
        <v>192</v>
      </c>
      <c r="C5216" s="9">
        <f t="shared" si="2460"/>
        <v>0</v>
      </c>
      <c r="D5216" s="9">
        <v>0</v>
      </c>
      <c r="E5216" s="9">
        <v>0</v>
      </c>
      <c r="F5216" s="9">
        <f t="shared" si="2461"/>
        <v>0</v>
      </c>
      <c r="G5216" s="9">
        <v>0</v>
      </c>
      <c r="H5216" s="467">
        <v>0</v>
      </c>
      <c r="I5216" s="9">
        <f t="shared" si="2462"/>
        <v>0</v>
      </c>
      <c r="J5216" s="9">
        <v>0</v>
      </c>
      <c r="K5216" s="467">
        <v>0</v>
      </c>
      <c r="L5216" s="9">
        <f t="shared" si="2463"/>
        <v>0</v>
      </c>
      <c r="M5216" s="9">
        <v>0</v>
      </c>
      <c r="N5216" s="467">
        <v>0</v>
      </c>
    </row>
    <row r="5217" spans="1:14" customFormat="1" ht="36" hidden="1" customHeight="1" thickTop="1" thickBot="1" x14ac:dyDescent="0.3">
      <c r="A5217" s="1" t="s">
        <v>0</v>
      </c>
      <c r="B5217" s="5" t="s">
        <v>193</v>
      </c>
      <c r="C5217" s="9">
        <f t="shared" si="2460"/>
        <v>0</v>
      </c>
      <c r="D5217" s="9">
        <v>0</v>
      </c>
      <c r="E5217" s="9">
        <v>0</v>
      </c>
      <c r="F5217" s="9">
        <f t="shared" si="2461"/>
        <v>0</v>
      </c>
      <c r="G5217" s="9">
        <v>0</v>
      </c>
      <c r="H5217" s="467">
        <v>0</v>
      </c>
      <c r="I5217" s="9">
        <f t="shared" si="2462"/>
        <v>0</v>
      </c>
      <c r="J5217" s="9">
        <v>0</v>
      </c>
      <c r="K5217" s="467">
        <v>0</v>
      </c>
      <c r="L5217" s="9">
        <f t="shared" si="2463"/>
        <v>0</v>
      </c>
      <c r="M5217" s="9">
        <v>0</v>
      </c>
      <c r="N5217" s="467">
        <v>0</v>
      </c>
    </row>
    <row r="5218" spans="1:14" customFormat="1" ht="27" hidden="1" customHeight="1" thickTop="1" thickBot="1" x14ac:dyDescent="0.3">
      <c r="A5218" s="1" t="s">
        <v>0</v>
      </c>
      <c r="B5218" s="5" t="s">
        <v>194</v>
      </c>
      <c r="C5218" s="9">
        <f t="shared" si="2460"/>
        <v>0</v>
      </c>
      <c r="D5218" s="9">
        <v>0</v>
      </c>
      <c r="E5218" s="9">
        <v>0</v>
      </c>
      <c r="F5218" s="9">
        <f t="shared" si="2461"/>
        <v>0</v>
      </c>
      <c r="G5218" s="9">
        <v>0</v>
      </c>
      <c r="H5218" s="467">
        <v>0</v>
      </c>
      <c r="I5218" s="9">
        <f t="shared" si="2462"/>
        <v>0</v>
      </c>
      <c r="J5218" s="9">
        <v>0</v>
      </c>
      <c r="K5218" s="467">
        <v>0</v>
      </c>
      <c r="L5218" s="9">
        <f t="shared" si="2463"/>
        <v>0</v>
      </c>
      <c r="M5218" s="9">
        <v>0</v>
      </c>
      <c r="N5218" s="467">
        <v>0</v>
      </c>
    </row>
    <row r="5219" spans="1:14" customFormat="1" ht="39.75" hidden="1" customHeight="1" thickTop="1" thickBot="1" x14ac:dyDescent="0.3">
      <c r="A5219" s="1" t="s">
        <v>0</v>
      </c>
      <c r="B5219" s="5" t="s">
        <v>195</v>
      </c>
      <c r="C5219" s="9">
        <f t="shared" si="2460"/>
        <v>0</v>
      </c>
      <c r="D5219" s="9">
        <v>0</v>
      </c>
      <c r="E5219" s="9">
        <v>0</v>
      </c>
      <c r="F5219" s="9">
        <f t="shared" si="2461"/>
        <v>0</v>
      </c>
      <c r="G5219" s="9">
        <v>0</v>
      </c>
      <c r="H5219" s="467">
        <v>0</v>
      </c>
      <c r="I5219" s="9">
        <f t="shared" si="2462"/>
        <v>0</v>
      </c>
      <c r="J5219" s="9">
        <v>0</v>
      </c>
      <c r="K5219" s="467">
        <v>0</v>
      </c>
      <c r="L5219" s="9">
        <f t="shared" si="2463"/>
        <v>0</v>
      </c>
      <c r="M5219" s="9">
        <v>0</v>
      </c>
      <c r="N5219" s="467">
        <v>0</v>
      </c>
    </row>
    <row r="5220" spans="1:14" customFormat="1" ht="40.5" hidden="1" customHeight="1" thickTop="1" thickBot="1" x14ac:dyDescent="0.3">
      <c r="A5220" s="1" t="s">
        <v>0</v>
      </c>
      <c r="B5220" s="3" t="s">
        <v>196</v>
      </c>
      <c r="C5220" s="9">
        <f t="shared" si="2460"/>
        <v>0</v>
      </c>
      <c r="D5220" s="9">
        <v>0</v>
      </c>
      <c r="E5220" s="9">
        <v>0</v>
      </c>
      <c r="F5220" s="9">
        <f t="shared" si="2461"/>
        <v>0</v>
      </c>
      <c r="G5220" s="9">
        <v>0</v>
      </c>
      <c r="H5220" s="467">
        <v>0</v>
      </c>
      <c r="I5220" s="9">
        <f t="shared" si="2462"/>
        <v>0</v>
      </c>
      <c r="J5220" s="9">
        <v>0</v>
      </c>
      <c r="K5220" s="467">
        <v>0</v>
      </c>
      <c r="L5220" s="9">
        <f t="shared" si="2463"/>
        <v>0</v>
      </c>
      <c r="M5220" s="9">
        <v>0</v>
      </c>
      <c r="N5220" s="467">
        <v>0</v>
      </c>
    </row>
    <row r="5221" spans="1:14" customFormat="1" ht="18" hidden="1" customHeight="1" thickTop="1" thickBot="1" x14ac:dyDescent="0.3">
      <c r="A5221" s="1" t="s">
        <v>0</v>
      </c>
      <c r="B5221" s="3" t="s">
        <v>197</v>
      </c>
      <c r="C5221" s="9">
        <f t="shared" si="2460"/>
        <v>0</v>
      </c>
      <c r="D5221" s="9">
        <f>SUM(D5222:D5224,D5227)</f>
        <v>0</v>
      </c>
      <c r="E5221" s="9">
        <f>SUM(E5222:E5224,E5227)</f>
        <v>0</v>
      </c>
      <c r="F5221" s="9">
        <f t="shared" si="2461"/>
        <v>0</v>
      </c>
      <c r="G5221" s="9">
        <f>SUM(G5222:G5224,G5227)</f>
        <v>0</v>
      </c>
      <c r="H5221" s="467">
        <f>SUM(H5222:H5224,H5227)</f>
        <v>0</v>
      </c>
      <c r="I5221" s="9">
        <f t="shared" si="2462"/>
        <v>0</v>
      </c>
      <c r="J5221" s="9">
        <f>SUM(J5222:J5224,J5227)</f>
        <v>0</v>
      </c>
      <c r="K5221" s="467">
        <f>SUM(K5222:K5224,K5227)</f>
        <v>0</v>
      </c>
      <c r="L5221" s="9">
        <f t="shared" si="2463"/>
        <v>0</v>
      </c>
      <c r="M5221" s="9">
        <f>SUM(M5222:M5224,M5227)</f>
        <v>0</v>
      </c>
      <c r="N5221" s="467">
        <f>SUM(N5222:N5224,N5227)</f>
        <v>0</v>
      </c>
    </row>
    <row r="5222" spans="1:14" customFormat="1" ht="39.75" hidden="1" customHeight="1" thickTop="1" thickBot="1" x14ac:dyDescent="0.3">
      <c r="A5222" s="1" t="s">
        <v>0</v>
      </c>
      <c r="B5222" s="4" t="s">
        <v>198</v>
      </c>
      <c r="C5222" s="9">
        <f t="shared" si="2460"/>
        <v>0</v>
      </c>
      <c r="D5222" s="9">
        <v>0</v>
      </c>
      <c r="E5222" s="9">
        <v>0</v>
      </c>
      <c r="F5222" s="9">
        <f t="shared" si="2461"/>
        <v>0</v>
      </c>
      <c r="G5222" s="9">
        <v>0</v>
      </c>
      <c r="H5222" s="467">
        <v>0</v>
      </c>
      <c r="I5222" s="9">
        <f t="shared" si="2462"/>
        <v>0</v>
      </c>
      <c r="J5222" s="9">
        <v>0</v>
      </c>
      <c r="K5222" s="467">
        <v>0</v>
      </c>
      <c r="L5222" s="9">
        <f t="shared" si="2463"/>
        <v>0</v>
      </c>
      <c r="M5222" s="9">
        <v>0</v>
      </c>
      <c r="N5222" s="467">
        <v>0</v>
      </c>
    </row>
    <row r="5223" spans="1:14" customFormat="1" ht="36.75" hidden="1" customHeight="1" thickTop="1" thickBot="1" x14ac:dyDescent="0.3">
      <c r="A5223" s="1" t="s">
        <v>0</v>
      </c>
      <c r="B5223" s="4" t="s">
        <v>199</v>
      </c>
      <c r="C5223" s="9">
        <f t="shared" si="2460"/>
        <v>0</v>
      </c>
      <c r="D5223" s="9">
        <v>0</v>
      </c>
      <c r="E5223" s="9">
        <v>0</v>
      </c>
      <c r="F5223" s="9">
        <f t="shared" si="2461"/>
        <v>0</v>
      </c>
      <c r="G5223" s="9">
        <v>0</v>
      </c>
      <c r="H5223" s="467">
        <v>0</v>
      </c>
      <c r="I5223" s="9">
        <f t="shared" si="2462"/>
        <v>0</v>
      </c>
      <c r="J5223" s="9">
        <v>0</v>
      </c>
      <c r="K5223" s="467">
        <v>0</v>
      </c>
      <c r="L5223" s="9">
        <f t="shared" si="2463"/>
        <v>0</v>
      </c>
      <c r="M5223" s="9">
        <v>0</v>
      </c>
      <c r="N5223" s="467">
        <v>0</v>
      </c>
    </row>
    <row r="5224" spans="1:14" customFormat="1" ht="34.5" hidden="1" customHeight="1" thickTop="1" thickBot="1" x14ac:dyDescent="0.3">
      <c r="A5224" s="1" t="s">
        <v>0</v>
      </c>
      <c r="B5224" s="4" t="s">
        <v>200</v>
      </c>
      <c r="C5224" s="9">
        <f t="shared" si="2460"/>
        <v>0</v>
      </c>
      <c r="D5224" s="9">
        <f>SUM(D5225:D5226)</f>
        <v>0</v>
      </c>
      <c r="E5224" s="9">
        <f>SUM(E5225:E5226)</f>
        <v>0</v>
      </c>
      <c r="F5224" s="9">
        <f t="shared" si="2461"/>
        <v>0</v>
      </c>
      <c r="G5224" s="9">
        <f>SUM(G5225:G5226)</f>
        <v>0</v>
      </c>
      <c r="H5224" s="467">
        <f>SUM(H5225:H5226)</f>
        <v>0</v>
      </c>
      <c r="I5224" s="9">
        <f t="shared" si="2462"/>
        <v>0</v>
      </c>
      <c r="J5224" s="9">
        <f>SUM(J5225:J5226)</f>
        <v>0</v>
      </c>
      <c r="K5224" s="467">
        <f>SUM(K5225:K5226)</f>
        <v>0</v>
      </c>
      <c r="L5224" s="9">
        <f t="shared" si="2463"/>
        <v>0</v>
      </c>
      <c r="M5224" s="9">
        <f>SUM(M5225:M5226)</f>
        <v>0</v>
      </c>
      <c r="N5224" s="467">
        <f>SUM(N5225:N5226)</f>
        <v>0</v>
      </c>
    </row>
    <row r="5225" spans="1:14" customFormat="1" ht="45" hidden="1" customHeight="1" thickTop="1" thickBot="1" x14ac:dyDescent="0.3">
      <c r="A5225" s="1" t="s">
        <v>0</v>
      </c>
      <c r="B5225" s="5" t="s">
        <v>201</v>
      </c>
      <c r="C5225" s="9">
        <f t="shared" si="2460"/>
        <v>0</v>
      </c>
      <c r="D5225" s="9">
        <v>0</v>
      </c>
      <c r="E5225" s="9">
        <v>0</v>
      </c>
      <c r="F5225" s="9">
        <f t="shared" si="2461"/>
        <v>0</v>
      </c>
      <c r="G5225" s="9">
        <v>0</v>
      </c>
      <c r="H5225" s="467">
        <v>0</v>
      </c>
      <c r="I5225" s="9">
        <f t="shared" si="2462"/>
        <v>0</v>
      </c>
      <c r="J5225" s="9">
        <v>0</v>
      </c>
      <c r="K5225" s="467">
        <v>0</v>
      </c>
      <c r="L5225" s="9">
        <f t="shared" si="2463"/>
        <v>0</v>
      </c>
      <c r="M5225" s="9">
        <v>0</v>
      </c>
      <c r="N5225" s="467">
        <v>0</v>
      </c>
    </row>
    <row r="5226" spans="1:14" customFormat="1" ht="33.75" hidden="1" customHeight="1" thickTop="1" thickBot="1" x14ac:dyDescent="0.3">
      <c r="A5226" s="1" t="s">
        <v>0</v>
      </c>
      <c r="B5226" s="5" t="s">
        <v>202</v>
      </c>
      <c r="C5226" s="9">
        <f t="shared" si="2460"/>
        <v>0</v>
      </c>
      <c r="D5226" s="9">
        <v>0</v>
      </c>
      <c r="E5226" s="9">
        <v>0</v>
      </c>
      <c r="F5226" s="9">
        <f t="shared" si="2461"/>
        <v>0</v>
      </c>
      <c r="G5226" s="9">
        <v>0</v>
      </c>
      <c r="H5226" s="467">
        <v>0</v>
      </c>
      <c r="I5226" s="9">
        <f t="shared" si="2462"/>
        <v>0</v>
      </c>
      <c r="J5226" s="9">
        <v>0</v>
      </c>
      <c r="K5226" s="467">
        <v>0</v>
      </c>
      <c r="L5226" s="9">
        <f t="shared" si="2463"/>
        <v>0</v>
      </c>
      <c r="M5226" s="9">
        <v>0</v>
      </c>
      <c r="N5226" s="467">
        <v>0</v>
      </c>
    </row>
    <row r="5227" spans="1:14" customFormat="1" ht="40.5" hidden="1" customHeight="1" thickTop="1" thickBot="1" x14ac:dyDescent="0.3">
      <c r="A5227" s="1" t="s">
        <v>0</v>
      </c>
      <c r="B5227" s="4" t="s">
        <v>203</v>
      </c>
      <c r="C5227" s="9">
        <f t="shared" si="2460"/>
        <v>0</v>
      </c>
      <c r="D5227" s="9">
        <v>0</v>
      </c>
      <c r="E5227" s="9">
        <v>0</v>
      </c>
      <c r="F5227" s="9">
        <f t="shared" si="2461"/>
        <v>0</v>
      </c>
      <c r="G5227" s="9">
        <v>0</v>
      </c>
      <c r="H5227" s="467">
        <v>0</v>
      </c>
      <c r="I5227" s="9">
        <f t="shared" si="2462"/>
        <v>0</v>
      </c>
      <c r="J5227" s="9">
        <v>0</v>
      </c>
      <c r="K5227" s="467">
        <v>0</v>
      </c>
      <c r="L5227" s="9">
        <f t="shared" si="2463"/>
        <v>0</v>
      </c>
      <c r="M5227" s="9">
        <v>0</v>
      </c>
      <c r="N5227" s="467">
        <v>0</v>
      </c>
    </row>
    <row r="5228" spans="1:14" customFormat="1" ht="42" hidden="1" customHeight="1" thickTop="1" thickBot="1" x14ac:dyDescent="0.3">
      <c r="A5228" s="1" t="s">
        <v>0</v>
      </c>
      <c r="B5228" s="2" t="s">
        <v>204</v>
      </c>
      <c r="C5228" s="9">
        <f t="shared" si="2460"/>
        <v>0</v>
      </c>
      <c r="D5228" s="9">
        <f>SUM(D5229,D5237,D5245)</f>
        <v>0</v>
      </c>
      <c r="E5228" s="9">
        <f>SUM(E5229,E5237,E5245)</f>
        <v>0</v>
      </c>
      <c r="F5228" s="9">
        <f t="shared" si="2461"/>
        <v>0</v>
      </c>
      <c r="G5228" s="9">
        <f>SUM(G5229,G5237,G5245)</f>
        <v>0</v>
      </c>
      <c r="H5228" s="467">
        <f>SUM(H5229,H5237,H5245)</f>
        <v>0</v>
      </c>
      <c r="I5228" s="9">
        <f t="shared" si="2462"/>
        <v>0</v>
      </c>
      <c r="J5228" s="9">
        <f>SUM(J5229,J5237,J5245)</f>
        <v>0</v>
      </c>
      <c r="K5228" s="467">
        <f>SUM(K5229,K5237,K5245)</f>
        <v>0</v>
      </c>
      <c r="L5228" s="9">
        <f t="shared" si="2463"/>
        <v>0</v>
      </c>
      <c r="M5228" s="9">
        <f>SUM(M5229,M5237,M5245)</f>
        <v>0</v>
      </c>
      <c r="N5228" s="467">
        <f>SUM(N5229,N5237,N5245)</f>
        <v>0</v>
      </c>
    </row>
    <row r="5229" spans="1:14" customFormat="1" ht="38.25" hidden="1" customHeight="1" thickTop="1" thickBot="1" x14ac:dyDescent="0.3">
      <c r="A5229" s="1" t="s">
        <v>0</v>
      </c>
      <c r="B5229" s="3" t="s">
        <v>205</v>
      </c>
      <c r="C5229" s="9">
        <f t="shared" si="2460"/>
        <v>0</v>
      </c>
      <c r="D5229" s="9">
        <f>SUM(D5230:D5236)</f>
        <v>0</v>
      </c>
      <c r="E5229" s="9">
        <f>SUM(E5230:E5236)</f>
        <v>0</v>
      </c>
      <c r="F5229" s="9">
        <f t="shared" si="2461"/>
        <v>0</v>
      </c>
      <c r="G5229" s="9">
        <f>SUM(G5230:G5236)</f>
        <v>0</v>
      </c>
      <c r="H5229" s="467">
        <f>SUM(H5230:H5236)</f>
        <v>0</v>
      </c>
      <c r="I5229" s="9">
        <f t="shared" si="2462"/>
        <v>0</v>
      </c>
      <c r="J5229" s="9">
        <f>SUM(J5230:J5236)</f>
        <v>0</v>
      </c>
      <c r="K5229" s="467">
        <f>SUM(K5230:K5236)</f>
        <v>0</v>
      </c>
      <c r="L5229" s="9">
        <f t="shared" si="2463"/>
        <v>0</v>
      </c>
      <c r="M5229" s="9">
        <f>SUM(M5230:M5236)</f>
        <v>0</v>
      </c>
      <c r="N5229" s="467">
        <f>SUM(N5230:N5236)</f>
        <v>0</v>
      </c>
    </row>
    <row r="5230" spans="1:14" customFormat="1" ht="34.5" hidden="1" customHeight="1" thickTop="1" thickBot="1" x14ac:dyDescent="0.3">
      <c r="A5230" s="1" t="s">
        <v>0</v>
      </c>
      <c r="B5230" s="4" t="s">
        <v>206</v>
      </c>
      <c r="C5230" s="9">
        <f t="shared" si="2460"/>
        <v>0</v>
      </c>
      <c r="D5230" s="9">
        <v>0</v>
      </c>
      <c r="E5230" s="9">
        <v>0</v>
      </c>
      <c r="F5230" s="9">
        <f t="shared" si="2461"/>
        <v>0</v>
      </c>
      <c r="G5230" s="9">
        <v>0</v>
      </c>
      <c r="H5230" s="467">
        <v>0</v>
      </c>
      <c r="I5230" s="9">
        <f t="shared" si="2462"/>
        <v>0</v>
      </c>
      <c r="J5230" s="9">
        <v>0</v>
      </c>
      <c r="K5230" s="467">
        <v>0</v>
      </c>
      <c r="L5230" s="9">
        <f t="shared" si="2463"/>
        <v>0</v>
      </c>
      <c r="M5230" s="9">
        <v>0</v>
      </c>
      <c r="N5230" s="467">
        <v>0</v>
      </c>
    </row>
    <row r="5231" spans="1:14" customFormat="1" ht="35.25" hidden="1" customHeight="1" thickTop="1" thickBot="1" x14ac:dyDescent="0.3">
      <c r="A5231" s="1" t="s">
        <v>0</v>
      </c>
      <c r="B5231" s="4" t="s">
        <v>207</v>
      </c>
      <c r="C5231" s="9">
        <f t="shared" si="2460"/>
        <v>0</v>
      </c>
      <c r="D5231" s="9">
        <v>0</v>
      </c>
      <c r="E5231" s="9">
        <v>0</v>
      </c>
      <c r="F5231" s="9">
        <f t="shared" si="2461"/>
        <v>0</v>
      </c>
      <c r="G5231" s="9">
        <v>0</v>
      </c>
      <c r="H5231" s="467">
        <v>0</v>
      </c>
      <c r="I5231" s="9">
        <f t="shared" si="2462"/>
        <v>0</v>
      </c>
      <c r="J5231" s="9">
        <v>0</v>
      </c>
      <c r="K5231" s="467">
        <v>0</v>
      </c>
      <c r="L5231" s="9">
        <f t="shared" si="2463"/>
        <v>0</v>
      </c>
      <c r="M5231" s="9">
        <v>0</v>
      </c>
      <c r="N5231" s="467">
        <v>0</v>
      </c>
    </row>
    <row r="5232" spans="1:14" customFormat="1" ht="57" hidden="1" customHeight="1" thickTop="1" thickBot="1" x14ac:dyDescent="0.3">
      <c r="A5232" s="1" t="s">
        <v>0</v>
      </c>
      <c r="B5232" s="4" t="s">
        <v>208</v>
      </c>
      <c r="C5232" s="9">
        <f t="shared" si="2460"/>
        <v>0</v>
      </c>
      <c r="D5232" s="9">
        <v>0</v>
      </c>
      <c r="E5232" s="9">
        <v>0</v>
      </c>
      <c r="F5232" s="9">
        <f t="shared" si="2461"/>
        <v>0</v>
      </c>
      <c r="G5232" s="9">
        <v>0</v>
      </c>
      <c r="H5232" s="467">
        <v>0</v>
      </c>
      <c r="I5232" s="9">
        <f t="shared" si="2462"/>
        <v>0</v>
      </c>
      <c r="J5232" s="9">
        <v>0</v>
      </c>
      <c r="K5232" s="467">
        <v>0</v>
      </c>
      <c r="L5232" s="9">
        <f t="shared" si="2463"/>
        <v>0</v>
      </c>
      <c r="M5232" s="9">
        <v>0</v>
      </c>
      <c r="N5232" s="467">
        <v>0</v>
      </c>
    </row>
    <row r="5233" spans="1:14" customFormat="1" ht="40.5" hidden="1" customHeight="1" thickTop="1" thickBot="1" x14ac:dyDescent="0.3">
      <c r="A5233" s="1" t="s">
        <v>0</v>
      </c>
      <c r="B5233" s="4" t="s">
        <v>209</v>
      </c>
      <c r="C5233" s="9">
        <f t="shared" si="2460"/>
        <v>0</v>
      </c>
      <c r="D5233" s="9">
        <v>0</v>
      </c>
      <c r="E5233" s="9">
        <v>0</v>
      </c>
      <c r="F5233" s="9">
        <f t="shared" si="2461"/>
        <v>0</v>
      </c>
      <c r="G5233" s="9">
        <v>0</v>
      </c>
      <c r="H5233" s="467">
        <v>0</v>
      </c>
      <c r="I5233" s="9">
        <f t="shared" si="2462"/>
        <v>0</v>
      </c>
      <c r="J5233" s="9">
        <v>0</v>
      </c>
      <c r="K5233" s="467">
        <v>0</v>
      </c>
      <c r="L5233" s="9">
        <f t="shared" si="2463"/>
        <v>0</v>
      </c>
      <c r="M5233" s="9">
        <v>0</v>
      </c>
      <c r="N5233" s="467">
        <v>0</v>
      </c>
    </row>
    <row r="5234" spans="1:14" customFormat="1" ht="6.75" hidden="1" customHeight="1" thickTop="1" thickBot="1" x14ac:dyDescent="0.3">
      <c r="A5234" s="1" t="s">
        <v>0</v>
      </c>
      <c r="B5234" s="4" t="s">
        <v>210</v>
      </c>
      <c r="C5234" s="9">
        <f t="shared" si="2460"/>
        <v>0</v>
      </c>
      <c r="D5234" s="9">
        <v>0</v>
      </c>
      <c r="E5234" s="9">
        <v>0</v>
      </c>
      <c r="F5234" s="9">
        <f t="shared" si="2461"/>
        <v>0</v>
      </c>
      <c r="G5234" s="9">
        <v>0</v>
      </c>
      <c r="H5234" s="467">
        <v>0</v>
      </c>
      <c r="I5234" s="9">
        <f t="shared" si="2462"/>
        <v>0</v>
      </c>
      <c r="J5234" s="9">
        <v>0</v>
      </c>
      <c r="K5234" s="467">
        <v>0</v>
      </c>
      <c r="L5234" s="9">
        <f t="shared" si="2463"/>
        <v>0</v>
      </c>
      <c r="M5234" s="9">
        <v>0</v>
      </c>
      <c r="N5234" s="467">
        <v>0</v>
      </c>
    </row>
    <row r="5235" spans="1:14" customFormat="1" ht="32.25" hidden="1" customHeight="1" thickTop="1" thickBot="1" x14ac:dyDescent="0.3">
      <c r="A5235" s="1" t="s">
        <v>0</v>
      </c>
      <c r="B5235" s="4" t="s">
        <v>211</v>
      </c>
      <c r="C5235" s="9">
        <f t="shared" si="2460"/>
        <v>0</v>
      </c>
      <c r="D5235" s="9">
        <v>0</v>
      </c>
      <c r="E5235" s="9">
        <v>0</v>
      </c>
      <c r="F5235" s="9">
        <f t="shared" si="2461"/>
        <v>0</v>
      </c>
      <c r="G5235" s="9">
        <v>0</v>
      </c>
      <c r="H5235" s="467">
        <v>0</v>
      </c>
      <c r="I5235" s="9">
        <f t="shared" si="2462"/>
        <v>0</v>
      </c>
      <c r="J5235" s="9">
        <v>0</v>
      </c>
      <c r="K5235" s="467">
        <v>0</v>
      </c>
      <c r="L5235" s="9">
        <f t="shared" si="2463"/>
        <v>0</v>
      </c>
      <c r="M5235" s="9">
        <v>0</v>
      </c>
      <c r="N5235" s="467">
        <v>0</v>
      </c>
    </row>
    <row r="5236" spans="1:14" customFormat="1" ht="47.25" hidden="1" customHeight="1" thickTop="1" thickBot="1" x14ac:dyDescent="0.3">
      <c r="A5236" s="1" t="s">
        <v>0</v>
      </c>
      <c r="B5236" s="4" t="s">
        <v>212</v>
      </c>
      <c r="C5236" s="9">
        <f t="shared" si="2460"/>
        <v>0</v>
      </c>
      <c r="D5236" s="9">
        <v>0</v>
      </c>
      <c r="E5236" s="9">
        <v>0</v>
      </c>
      <c r="F5236" s="9">
        <f t="shared" si="2461"/>
        <v>0</v>
      </c>
      <c r="G5236" s="9">
        <v>0</v>
      </c>
      <c r="H5236" s="467">
        <v>0</v>
      </c>
      <c r="I5236" s="9">
        <f t="shared" si="2462"/>
        <v>0</v>
      </c>
      <c r="J5236" s="9">
        <v>0</v>
      </c>
      <c r="K5236" s="467">
        <v>0</v>
      </c>
      <c r="L5236" s="9">
        <f t="shared" si="2463"/>
        <v>0</v>
      </c>
      <c r="M5236" s="9">
        <v>0</v>
      </c>
      <c r="N5236" s="467">
        <v>0</v>
      </c>
    </row>
    <row r="5237" spans="1:14" customFormat="1" ht="2.25" hidden="1" customHeight="1" thickTop="1" thickBot="1" x14ac:dyDescent="0.3">
      <c r="A5237" s="1" t="s">
        <v>0</v>
      </c>
      <c r="B5237" s="3" t="s">
        <v>213</v>
      </c>
      <c r="C5237" s="9">
        <f t="shared" si="2460"/>
        <v>0</v>
      </c>
      <c r="D5237" s="9">
        <f>SUM(D5238:D5244)</f>
        <v>0</v>
      </c>
      <c r="E5237" s="9">
        <f>SUM(E5238:E5244)</f>
        <v>0</v>
      </c>
      <c r="F5237" s="9">
        <f t="shared" si="2461"/>
        <v>0</v>
      </c>
      <c r="G5237" s="9">
        <f>SUM(G5238:G5244)</f>
        <v>0</v>
      </c>
      <c r="H5237" s="467">
        <f>SUM(H5238:H5244)</f>
        <v>0</v>
      </c>
      <c r="I5237" s="9">
        <f t="shared" si="2462"/>
        <v>0</v>
      </c>
      <c r="J5237" s="9">
        <f>SUM(J5238:J5244)</f>
        <v>0</v>
      </c>
      <c r="K5237" s="467">
        <f>SUM(K5238:K5244)</f>
        <v>0</v>
      </c>
      <c r="L5237" s="9">
        <f t="shared" si="2463"/>
        <v>0</v>
      </c>
      <c r="M5237" s="9">
        <f>SUM(M5238:M5244)</f>
        <v>0</v>
      </c>
      <c r="N5237" s="467">
        <f>SUM(N5238:N5244)</f>
        <v>0</v>
      </c>
    </row>
    <row r="5238" spans="1:14" customFormat="1" ht="38.25" hidden="1" customHeight="1" thickTop="1" thickBot="1" x14ac:dyDescent="0.3">
      <c r="A5238" s="1" t="s">
        <v>0</v>
      </c>
      <c r="B5238" s="4" t="s">
        <v>206</v>
      </c>
      <c r="C5238" s="9">
        <f t="shared" si="2460"/>
        <v>0</v>
      </c>
      <c r="D5238" s="9">
        <v>0</v>
      </c>
      <c r="E5238" s="9">
        <v>0</v>
      </c>
      <c r="F5238" s="9">
        <f t="shared" si="2461"/>
        <v>0</v>
      </c>
      <c r="G5238" s="9">
        <v>0</v>
      </c>
      <c r="H5238" s="467">
        <v>0</v>
      </c>
      <c r="I5238" s="9">
        <f t="shared" si="2462"/>
        <v>0</v>
      </c>
      <c r="J5238" s="9">
        <v>0</v>
      </c>
      <c r="K5238" s="467">
        <v>0</v>
      </c>
      <c r="L5238" s="9">
        <f t="shared" si="2463"/>
        <v>0</v>
      </c>
      <c r="M5238" s="9">
        <v>0</v>
      </c>
      <c r="N5238" s="467">
        <v>0</v>
      </c>
    </row>
    <row r="5239" spans="1:14" customFormat="1" ht="39.75" hidden="1" customHeight="1" thickTop="1" thickBot="1" x14ac:dyDescent="0.3">
      <c r="A5239" s="1" t="s">
        <v>0</v>
      </c>
      <c r="B5239" s="4" t="s">
        <v>207</v>
      </c>
      <c r="C5239" s="9">
        <f t="shared" si="2460"/>
        <v>0</v>
      </c>
      <c r="D5239" s="9">
        <v>0</v>
      </c>
      <c r="E5239" s="9">
        <v>0</v>
      </c>
      <c r="F5239" s="9">
        <f t="shared" si="2461"/>
        <v>0</v>
      </c>
      <c r="G5239" s="9">
        <v>0</v>
      </c>
      <c r="H5239" s="467">
        <v>0</v>
      </c>
      <c r="I5239" s="9">
        <f t="shared" si="2462"/>
        <v>0</v>
      </c>
      <c r="J5239" s="9">
        <v>0</v>
      </c>
      <c r="K5239" s="467">
        <v>0</v>
      </c>
      <c r="L5239" s="9">
        <f t="shared" si="2463"/>
        <v>0</v>
      </c>
      <c r="M5239" s="9">
        <v>0</v>
      </c>
      <c r="N5239" s="467">
        <v>0</v>
      </c>
    </row>
    <row r="5240" spans="1:14" customFormat="1" ht="42" hidden="1" customHeight="1" thickTop="1" thickBot="1" x14ac:dyDescent="0.3">
      <c r="A5240" s="1" t="s">
        <v>0</v>
      </c>
      <c r="B5240" s="4" t="s">
        <v>214</v>
      </c>
      <c r="C5240" s="9">
        <f t="shared" si="2460"/>
        <v>0</v>
      </c>
      <c r="D5240" s="9">
        <v>0</v>
      </c>
      <c r="E5240" s="9">
        <v>0</v>
      </c>
      <c r="F5240" s="9">
        <f t="shared" si="2461"/>
        <v>0</v>
      </c>
      <c r="G5240" s="9">
        <v>0</v>
      </c>
      <c r="H5240" s="467">
        <v>0</v>
      </c>
      <c r="I5240" s="9">
        <f t="shared" si="2462"/>
        <v>0</v>
      </c>
      <c r="J5240" s="9">
        <v>0</v>
      </c>
      <c r="K5240" s="467">
        <v>0</v>
      </c>
      <c r="L5240" s="9">
        <f t="shared" si="2463"/>
        <v>0</v>
      </c>
      <c r="M5240" s="9">
        <v>0</v>
      </c>
      <c r="N5240" s="467">
        <v>0</v>
      </c>
    </row>
    <row r="5241" spans="1:14" customFormat="1" ht="42" hidden="1" customHeight="1" thickTop="1" thickBot="1" x14ac:dyDescent="0.3">
      <c r="A5241" s="1" t="s">
        <v>0</v>
      </c>
      <c r="B5241" s="4" t="s">
        <v>215</v>
      </c>
      <c r="C5241" s="9">
        <f t="shared" si="2460"/>
        <v>0</v>
      </c>
      <c r="D5241" s="9">
        <v>0</v>
      </c>
      <c r="E5241" s="9">
        <v>0</v>
      </c>
      <c r="F5241" s="9">
        <f t="shared" si="2461"/>
        <v>0</v>
      </c>
      <c r="G5241" s="9">
        <v>0</v>
      </c>
      <c r="H5241" s="467">
        <v>0</v>
      </c>
      <c r="I5241" s="9">
        <f t="shared" si="2462"/>
        <v>0</v>
      </c>
      <c r="J5241" s="9">
        <v>0</v>
      </c>
      <c r="K5241" s="467">
        <v>0</v>
      </c>
      <c r="L5241" s="9">
        <f t="shared" si="2463"/>
        <v>0</v>
      </c>
      <c r="M5241" s="9">
        <v>0</v>
      </c>
      <c r="N5241" s="467">
        <v>0</v>
      </c>
    </row>
    <row r="5242" spans="1:14" customFormat="1" ht="39.75" hidden="1" customHeight="1" thickTop="1" thickBot="1" x14ac:dyDescent="0.3">
      <c r="A5242" s="1" t="s">
        <v>0</v>
      </c>
      <c r="B5242" s="4" t="s">
        <v>216</v>
      </c>
      <c r="C5242" s="9">
        <f t="shared" si="2460"/>
        <v>0</v>
      </c>
      <c r="D5242" s="9">
        <v>0</v>
      </c>
      <c r="E5242" s="9">
        <v>0</v>
      </c>
      <c r="F5242" s="9">
        <f t="shared" si="2461"/>
        <v>0</v>
      </c>
      <c r="G5242" s="9">
        <v>0</v>
      </c>
      <c r="H5242" s="467">
        <v>0</v>
      </c>
      <c r="I5242" s="9">
        <f t="shared" si="2462"/>
        <v>0</v>
      </c>
      <c r="J5242" s="9">
        <v>0</v>
      </c>
      <c r="K5242" s="467">
        <v>0</v>
      </c>
      <c r="L5242" s="9">
        <f t="shared" si="2463"/>
        <v>0</v>
      </c>
      <c r="M5242" s="9">
        <v>0</v>
      </c>
      <c r="N5242" s="467">
        <v>0</v>
      </c>
    </row>
    <row r="5243" spans="1:14" customFormat="1" ht="37.5" hidden="1" customHeight="1" thickTop="1" thickBot="1" x14ac:dyDescent="0.3">
      <c r="A5243" s="1" t="s">
        <v>0</v>
      </c>
      <c r="B5243" s="4" t="s">
        <v>217</v>
      </c>
      <c r="C5243" s="9">
        <f t="shared" si="2460"/>
        <v>0</v>
      </c>
      <c r="D5243" s="9">
        <v>0</v>
      </c>
      <c r="E5243" s="9">
        <v>0</v>
      </c>
      <c r="F5243" s="9">
        <f t="shared" si="2461"/>
        <v>0</v>
      </c>
      <c r="G5243" s="9">
        <v>0</v>
      </c>
      <c r="H5243" s="467">
        <v>0</v>
      </c>
      <c r="I5243" s="9">
        <f t="shared" si="2462"/>
        <v>0</v>
      </c>
      <c r="J5243" s="9">
        <v>0</v>
      </c>
      <c r="K5243" s="467">
        <v>0</v>
      </c>
      <c r="L5243" s="9">
        <f t="shared" si="2463"/>
        <v>0</v>
      </c>
      <c r="M5243" s="9">
        <v>0</v>
      </c>
      <c r="N5243" s="467">
        <v>0</v>
      </c>
    </row>
    <row r="5244" spans="1:14" customFormat="1" ht="27.75" hidden="1" customHeight="1" thickTop="1" thickBot="1" x14ac:dyDescent="0.3">
      <c r="A5244" s="1" t="s">
        <v>0</v>
      </c>
      <c r="B5244" s="4" t="s">
        <v>212</v>
      </c>
      <c r="C5244" s="9">
        <f t="shared" si="2460"/>
        <v>0</v>
      </c>
      <c r="D5244" s="9">
        <v>0</v>
      </c>
      <c r="E5244" s="9">
        <v>0</v>
      </c>
      <c r="F5244" s="9">
        <f t="shared" si="2461"/>
        <v>0</v>
      </c>
      <c r="G5244" s="9">
        <v>0</v>
      </c>
      <c r="H5244" s="467">
        <v>0</v>
      </c>
      <c r="I5244" s="9">
        <f t="shared" si="2462"/>
        <v>0</v>
      </c>
      <c r="J5244" s="9">
        <v>0</v>
      </c>
      <c r="K5244" s="467">
        <v>0</v>
      </c>
      <c r="L5244" s="9">
        <f t="shared" si="2463"/>
        <v>0</v>
      </c>
      <c r="M5244" s="9">
        <v>0</v>
      </c>
      <c r="N5244" s="467">
        <v>0</v>
      </c>
    </row>
    <row r="5245" spans="1:14" customFormat="1" ht="24.75" hidden="1" customHeight="1" thickTop="1" x14ac:dyDescent="0.25">
      <c r="A5245" s="133" t="s">
        <v>0</v>
      </c>
      <c r="B5245" s="139" t="s">
        <v>218</v>
      </c>
      <c r="C5245" s="135">
        <f t="shared" si="2460"/>
        <v>0</v>
      </c>
      <c r="D5245" s="135">
        <v>0</v>
      </c>
      <c r="E5245" s="135">
        <v>0</v>
      </c>
      <c r="F5245" s="135">
        <f t="shared" si="2461"/>
        <v>0</v>
      </c>
      <c r="G5245" s="135">
        <v>0</v>
      </c>
      <c r="H5245" s="476">
        <v>0</v>
      </c>
      <c r="I5245" s="135">
        <f t="shared" si="2462"/>
        <v>0</v>
      </c>
      <c r="J5245" s="135">
        <v>0</v>
      </c>
      <c r="K5245" s="476">
        <v>0</v>
      </c>
      <c r="L5245" s="135">
        <f t="shared" si="2463"/>
        <v>0</v>
      </c>
      <c r="M5245" s="135">
        <v>0</v>
      </c>
      <c r="N5245" s="476">
        <v>0</v>
      </c>
    </row>
    <row r="5246" spans="1:14" s="333" customFormat="1" ht="39.75" hidden="1" customHeight="1" x14ac:dyDescent="0.2">
      <c r="A5246" s="334" t="s">
        <v>0</v>
      </c>
      <c r="B5246" s="337" t="s">
        <v>219</v>
      </c>
      <c r="C5246" s="338">
        <f t="shared" si="2460"/>
        <v>0</v>
      </c>
      <c r="D5246" s="338">
        <f>SUM(D5247,D5255)</f>
        <v>0</v>
      </c>
      <c r="E5246" s="338">
        <f>SUM(E5247,E5255)</f>
        <v>0</v>
      </c>
      <c r="F5246" s="338">
        <f t="shared" si="2461"/>
        <v>0</v>
      </c>
      <c r="G5246" s="338">
        <f>SUM(G5247,G5255)</f>
        <v>0</v>
      </c>
      <c r="H5246" s="483">
        <f>SUM(H5247,H5255)</f>
        <v>0</v>
      </c>
      <c r="I5246" s="338">
        <f t="shared" si="2462"/>
        <v>0</v>
      </c>
      <c r="J5246" s="338">
        <f>SUM(J5247,J5255)</f>
        <v>0</v>
      </c>
      <c r="K5246" s="483">
        <f>SUM(K5247,K5255)</f>
        <v>0</v>
      </c>
      <c r="L5246" s="338">
        <f t="shared" si="2463"/>
        <v>0</v>
      </c>
      <c r="M5246" s="338">
        <f>SUM(M5247,M5255)</f>
        <v>0</v>
      </c>
      <c r="N5246" s="483">
        <f>SUM(N5247,N5255)</f>
        <v>0</v>
      </c>
    </row>
    <row r="5247" spans="1:14" customFormat="1" ht="30.75" hidden="1" customHeight="1" thickTop="1" thickBot="1" x14ac:dyDescent="0.3">
      <c r="A5247" s="140" t="s">
        <v>0</v>
      </c>
      <c r="B5247" s="149" t="s">
        <v>205</v>
      </c>
      <c r="C5247" s="142">
        <f t="shared" si="2460"/>
        <v>0</v>
      </c>
      <c r="D5247" s="142">
        <f>SUM(D5248:D5254)</f>
        <v>0</v>
      </c>
      <c r="E5247" s="142">
        <f>SUM(E5248:E5254)</f>
        <v>0</v>
      </c>
      <c r="F5247" s="142">
        <f t="shared" si="2461"/>
        <v>0</v>
      </c>
      <c r="G5247" s="142">
        <f>SUM(G5248:G5254)</f>
        <v>0</v>
      </c>
      <c r="H5247" s="477">
        <f>SUM(H5248:H5254)</f>
        <v>0</v>
      </c>
      <c r="I5247" s="142">
        <f t="shared" si="2462"/>
        <v>0</v>
      </c>
      <c r="J5247" s="142">
        <f>SUM(J5248:J5254)</f>
        <v>0</v>
      </c>
      <c r="K5247" s="477">
        <f>SUM(K5248:K5254)</f>
        <v>0</v>
      </c>
      <c r="L5247" s="142">
        <f t="shared" si="2463"/>
        <v>0</v>
      </c>
      <c r="M5247" s="142">
        <f>SUM(M5248:M5254)</f>
        <v>0</v>
      </c>
      <c r="N5247" s="477">
        <f>SUM(N5248:N5254)</f>
        <v>0</v>
      </c>
    </row>
    <row r="5248" spans="1:14" customFormat="1" ht="36" hidden="1" customHeight="1" thickTop="1" thickBot="1" x14ac:dyDescent="0.3">
      <c r="A5248" s="1" t="s">
        <v>0</v>
      </c>
      <c r="B5248" s="4" t="s">
        <v>206</v>
      </c>
      <c r="C5248" s="9">
        <f t="shared" si="2460"/>
        <v>0</v>
      </c>
      <c r="D5248" s="9">
        <v>0</v>
      </c>
      <c r="E5248" s="9">
        <v>0</v>
      </c>
      <c r="F5248" s="9">
        <f t="shared" si="2461"/>
        <v>0</v>
      </c>
      <c r="G5248" s="9">
        <v>0</v>
      </c>
      <c r="H5248" s="467">
        <v>0</v>
      </c>
      <c r="I5248" s="9">
        <f t="shared" si="2462"/>
        <v>0</v>
      </c>
      <c r="J5248" s="9">
        <v>0</v>
      </c>
      <c r="K5248" s="467">
        <v>0</v>
      </c>
      <c r="L5248" s="9">
        <f t="shared" si="2463"/>
        <v>0</v>
      </c>
      <c r="M5248" s="9">
        <v>0</v>
      </c>
      <c r="N5248" s="467">
        <v>0</v>
      </c>
    </row>
    <row r="5249" spans="1:14" customFormat="1" ht="36.75" hidden="1" customHeight="1" thickTop="1" thickBot="1" x14ac:dyDescent="0.3">
      <c r="A5249" s="1" t="s">
        <v>0</v>
      </c>
      <c r="B5249" s="4" t="s">
        <v>220</v>
      </c>
      <c r="C5249" s="9">
        <f t="shared" si="2460"/>
        <v>0</v>
      </c>
      <c r="D5249" s="9">
        <v>0</v>
      </c>
      <c r="E5249" s="9">
        <v>0</v>
      </c>
      <c r="F5249" s="9">
        <f t="shared" si="2461"/>
        <v>0</v>
      </c>
      <c r="G5249" s="9">
        <v>0</v>
      </c>
      <c r="H5249" s="467">
        <v>0</v>
      </c>
      <c r="I5249" s="9">
        <f t="shared" si="2462"/>
        <v>0</v>
      </c>
      <c r="J5249" s="9">
        <v>0</v>
      </c>
      <c r="K5249" s="467">
        <v>0</v>
      </c>
      <c r="L5249" s="9">
        <f t="shared" si="2463"/>
        <v>0</v>
      </c>
      <c r="M5249" s="9">
        <v>0</v>
      </c>
      <c r="N5249" s="467">
        <v>0</v>
      </c>
    </row>
    <row r="5250" spans="1:14" customFormat="1" ht="42" hidden="1" customHeight="1" thickTop="1" thickBot="1" x14ac:dyDescent="0.3">
      <c r="A5250" s="1" t="s">
        <v>0</v>
      </c>
      <c r="B5250" s="4" t="s">
        <v>214</v>
      </c>
      <c r="C5250" s="9">
        <f t="shared" si="2460"/>
        <v>0</v>
      </c>
      <c r="D5250" s="9">
        <v>0</v>
      </c>
      <c r="E5250" s="9">
        <v>0</v>
      </c>
      <c r="F5250" s="9">
        <f t="shared" si="2461"/>
        <v>0</v>
      </c>
      <c r="G5250" s="9">
        <v>0</v>
      </c>
      <c r="H5250" s="467">
        <v>0</v>
      </c>
      <c r="I5250" s="9">
        <f t="shared" si="2462"/>
        <v>0</v>
      </c>
      <c r="J5250" s="9">
        <v>0</v>
      </c>
      <c r="K5250" s="467">
        <v>0</v>
      </c>
      <c r="L5250" s="9">
        <f t="shared" si="2463"/>
        <v>0</v>
      </c>
      <c r="M5250" s="9">
        <v>0</v>
      </c>
      <c r="N5250" s="467">
        <v>0</v>
      </c>
    </row>
    <row r="5251" spans="1:14" customFormat="1" ht="36.75" hidden="1" customHeight="1" thickTop="1" thickBot="1" x14ac:dyDescent="0.3">
      <c r="A5251" s="1" t="s">
        <v>0</v>
      </c>
      <c r="B5251" s="4" t="s">
        <v>221</v>
      </c>
      <c r="C5251" s="9">
        <f t="shared" ref="C5251:C5314" si="2464">SUM(D5251:E5251)</f>
        <v>0</v>
      </c>
      <c r="D5251" s="9">
        <v>0</v>
      </c>
      <c r="E5251" s="9">
        <v>0</v>
      </c>
      <c r="F5251" s="9">
        <f t="shared" ref="F5251:F5314" si="2465">SUM(G5251:H5251)</f>
        <v>0</v>
      </c>
      <c r="G5251" s="9">
        <v>0</v>
      </c>
      <c r="H5251" s="467">
        <v>0</v>
      </c>
      <c r="I5251" s="9">
        <f t="shared" ref="I5251:I5314" si="2466">SUM(J5251:K5251)</f>
        <v>0</v>
      </c>
      <c r="J5251" s="9">
        <v>0</v>
      </c>
      <c r="K5251" s="467">
        <v>0</v>
      </c>
      <c r="L5251" s="9">
        <f t="shared" ref="L5251:L5314" si="2467">SUM(M5251:N5251)</f>
        <v>0</v>
      </c>
      <c r="M5251" s="9">
        <v>0</v>
      </c>
      <c r="N5251" s="467">
        <v>0</v>
      </c>
    </row>
    <row r="5252" spans="1:14" customFormat="1" ht="37.5" hidden="1" customHeight="1" thickTop="1" thickBot="1" x14ac:dyDescent="0.3">
      <c r="A5252" s="1" t="s">
        <v>0</v>
      </c>
      <c r="B5252" s="4" t="s">
        <v>222</v>
      </c>
      <c r="C5252" s="9">
        <f t="shared" si="2464"/>
        <v>0</v>
      </c>
      <c r="D5252" s="9">
        <v>0</v>
      </c>
      <c r="E5252" s="9">
        <v>0</v>
      </c>
      <c r="F5252" s="9">
        <f t="shared" si="2465"/>
        <v>0</v>
      </c>
      <c r="G5252" s="9">
        <v>0</v>
      </c>
      <c r="H5252" s="467">
        <v>0</v>
      </c>
      <c r="I5252" s="9">
        <f t="shared" si="2466"/>
        <v>0</v>
      </c>
      <c r="J5252" s="9">
        <v>0</v>
      </c>
      <c r="K5252" s="467">
        <v>0</v>
      </c>
      <c r="L5252" s="9">
        <f t="shared" si="2467"/>
        <v>0</v>
      </c>
      <c r="M5252" s="9">
        <v>0</v>
      </c>
      <c r="N5252" s="467">
        <v>0</v>
      </c>
    </row>
    <row r="5253" spans="1:14" customFormat="1" ht="37.5" hidden="1" customHeight="1" thickTop="1" thickBot="1" x14ac:dyDescent="0.3">
      <c r="A5253" s="1" t="s">
        <v>0</v>
      </c>
      <c r="B5253" s="4" t="s">
        <v>217</v>
      </c>
      <c r="C5253" s="9">
        <f t="shared" si="2464"/>
        <v>0</v>
      </c>
      <c r="D5253" s="9">
        <v>0</v>
      </c>
      <c r="E5253" s="9">
        <v>0</v>
      </c>
      <c r="F5253" s="9">
        <f t="shared" si="2465"/>
        <v>0</v>
      </c>
      <c r="G5253" s="9">
        <v>0</v>
      </c>
      <c r="H5253" s="467">
        <v>0</v>
      </c>
      <c r="I5253" s="9">
        <f t="shared" si="2466"/>
        <v>0</v>
      </c>
      <c r="J5253" s="9">
        <v>0</v>
      </c>
      <c r="K5253" s="467">
        <v>0</v>
      </c>
      <c r="L5253" s="9">
        <f t="shared" si="2467"/>
        <v>0</v>
      </c>
      <c r="M5253" s="9">
        <v>0</v>
      </c>
      <c r="N5253" s="467">
        <v>0</v>
      </c>
    </row>
    <row r="5254" spans="1:14" customFormat="1" ht="31.5" hidden="1" customHeight="1" thickTop="1" thickBot="1" x14ac:dyDescent="0.3">
      <c r="A5254" s="1" t="s">
        <v>0</v>
      </c>
      <c r="B5254" s="4" t="s">
        <v>223</v>
      </c>
      <c r="C5254" s="9">
        <f t="shared" si="2464"/>
        <v>0</v>
      </c>
      <c r="D5254" s="9">
        <v>0</v>
      </c>
      <c r="E5254" s="9">
        <v>0</v>
      </c>
      <c r="F5254" s="9">
        <f t="shared" si="2465"/>
        <v>0</v>
      </c>
      <c r="G5254" s="9">
        <v>0</v>
      </c>
      <c r="H5254" s="467">
        <v>0</v>
      </c>
      <c r="I5254" s="9">
        <f t="shared" si="2466"/>
        <v>0</v>
      </c>
      <c r="J5254" s="9">
        <v>0</v>
      </c>
      <c r="K5254" s="467">
        <v>0</v>
      </c>
      <c r="L5254" s="9">
        <f t="shared" si="2467"/>
        <v>0</v>
      </c>
      <c r="M5254" s="9">
        <v>0</v>
      </c>
      <c r="N5254" s="467">
        <v>0</v>
      </c>
    </row>
    <row r="5255" spans="1:14" customFormat="1" ht="33" hidden="1" customHeight="1" thickTop="1" thickBot="1" x14ac:dyDescent="0.3">
      <c r="A5255" s="1" t="s">
        <v>0</v>
      </c>
      <c r="B5255" s="3" t="s">
        <v>224</v>
      </c>
      <c r="C5255" s="9">
        <f t="shared" si="2464"/>
        <v>0</v>
      </c>
      <c r="D5255" s="9">
        <f>SUM(D5256:D5262)</f>
        <v>0</v>
      </c>
      <c r="E5255" s="9">
        <f>SUM(E5256:E5262)</f>
        <v>0</v>
      </c>
      <c r="F5255" s="9">
        <f t="shared" si="2465"/>
        <v>0</v>
      </c>
      <c r="G5255" s="9">
        <f>SUM(G5256:G5262)</f>
        <v>0</v>
      </c>
      <c r="H5255" s="467">
        <f>SUM(H5256:H5262)</f>
        <v>0</v>
      </c>
      <c r="I5255" s="9">
        <f t="shared" si="2466"/>
        <v>0</v>
      </c>
      <c r="J5255" s="9">
        <f>SUM(J5256:J5262)</f>
        <v>0</v>
      </c>
      <c r="K5255" s="467">
        <f>SUM(K5256:K5262)</f>
        <v>0</v>
      </c>
      <c r="L5255" s="9">
        <f t="shared" si="2467"/>
        <v>0</v>
      </c>
      <c r="M5255" s="9">
        <f>SUM(M5256:M5262)</f>
        <v>0</v>
      </c>
      <c r="N5255" s="467">
        <f>SUM(N5256:N5262)</f>
        <v>0</v>
      </c>
    </row>
    <row r="5256" spans="1:14" customFormat="1" ht="33" hidden="1" customHeight="1" thickTop="1" thickBot="1" x14ac:dyDescent="0.3">
      <c r="A5256" s="1" t="s">
        <v>0</v>
      </c>
      <c r="B5256" s="4" t="s">
        <v>225</v>
      </c>
      <c r="C5256" s="9">
        <f t="shared" si="2464"/>
        <v>0</v>
      </c>
      <c r="D5256" s="9">
        <v>0</v>
      </c>
      <c r="E5256" s="9">
        <v>0</v>
      </c>
      <c r="F5256" s="9">
        <f t="shared" si="2465"/>
        <v>0</v>
      </c>
      <c r="G5256" s="9">
        <v>0</v>
      </c>
      <c r="H5256" s="467">
        <v>0</v>
      </c>
      <c r="I5256" s="9">
        <f t="shared" si="2466"/>
        <v>0</v>
      </c>
      <c r="J5256" s="9">
        <v>0</v>
      </c>
      <c r="K5256" s="467">
        <v>0</v>
      </c>
      <c r="L5256" s="9">
        <f t="shared" si="2467"/>
        <v>0</v>
      </c>
      <c r="M5256" s="9">
        <v>0</v>
      </c>
      <c r="N5256" s="467">
        <v>0</v>
      </c>
    </row>
    <row r="5257" spans="1:14" customFormat="1" ht="33" hidden="1" customHeight="1" thickTop="1" thickBot="1" x14ac:dyDescent="0.3">
      <c r="A5257" s="1" t="s">
        <v>0</v>
      </c>
      <c r="B5257" s="4" t="s">
        <v>220</v>
      </c>
      <c r="C5257" s="9">
        <f t="shared" si="2464"/>
        <v>0</v>
      </c>
      <c r="D5257" s="9">
        <v>0</v>
      </c>
      <c r="E5257" s="9">
        <v>0</v>
      </c>
      <c r="F5257" s="9">
        <f t="shared" si="2465"/>
        <v>0</v>
      </c>
      <c r="G5257" s="9">
        <v>0</v>
      </c>
      <c r="H5257" s="467">
        <v>0</v>
      </c>
      <c r="I5257" s="9">
        <f t="shared" si="2466"/>
        <v>0</v>
      </c>
      <c r="J5257" s="9">
        <v>0</v>
      </c>
      <c r="K5257" s="467">
        <v>0</v>
      </c>
      <c r="L5257" s="9">
        <f t="shared" si="2467"/>
        <v>0</v>
      </c>
      <c r="M5257" s="9">
        <v>0</v>
      </c>
      <c r="N5257" s="467">
        <v>0</v>
      </c>
    </row>
    <row r="5258" spans="1:14" customFormat="1" ht="34.5" hidden="1" customHeight="1" thickTop="1" thickBot="1" x14ac:dyDescent="0.3">
      <c r="A5258" s="1" t="s">
        <v>0</v>
      </c>
      <c r="B5258" s="4" t="s">
        <v>214</v>
      </c>
      <c r="C5258" s="9">
        <f t="shared" si="2464"/>
        <v>0</v>
      </c>
      <c r="D5258" s="9">
        <v>0</v>
      </c>
      <c r="E5258" s="9">
        <v>0</v>
      </c>
      <c r="F5258" s="9">
        <f t="shared" si="2465"/>
        <v>0</v>
      </c>
      <c r="G5258" s="9">
        <v>0</v>
      </c>
      <c r="H5258" s="467">
        <v>0</v>
      </c>
      <c r="I5258" s="9">
        <f t="shared" si="2466"/>
        <v>0</v>
      </c>
      <c r="J5258" s="9">
        <v>0</v>
      </c>
      <c r="K5258" s="467">
        <v>0</v>
      </c>
      <c r="L5258" s="9">
        <f t="shared" si="2467"/>
        <v>0</v>
      </c>
      <c r="M5258" s="9">
        <v>0</v>
      </c>
      <c r="N5258" s="467">
        <v>0</v>
      </c>
    </row>
    <row r="5259" spans="1:14" customFormat="1" ht="31.5" hidden="1" customHeight="1" thickTop="1" thickBot="1" x14ac:dyDescent="0.3">
      <c r="A5259" s="1" t="s">
        <v>0</v>
      </c>
      <c r="B5259" s="4" t="s">
        <v>221</v>
      </c>
      <c r="C5259" s="9">
        <f t="shared" si="2464"/>
        <v>0</v>
      </c>
      <c r="D5259" s="9">
        <v>0</v>
      </c>
      <c r="E5259" s="9">
        <v>0</v>
      </c>
      <c r="F5259" s="9">
        <f t="shared" si="2465"/>
        <v>0</v>
      </c>
      <c r="G5259" s="9">
        <v>0</v>
      </c>
      <c r="H5259" s="467">
        <v>0</v>
      </c>
      <c r="I5259" s="9">
        <f t="shared" si="2466"/>
        <v>0</v>
      </c>
      <c r="J5259" s="9">
        <v>0</v>
      </c>
      <c r="K5259" s="467">
        <v>0</v>
      </c>
      <c r="L5259" s="9">
        <f t="shared" si="2467"/>
        <v>0</v>
      </c>
      <c r="M5259" s="9">
        <v>0</v>
      </c>
      <c r="N5259" s="467">
        <v>0</v>
      </c>
    </row>
    <row r="5260" spans="1:14" customFormat="1" ht="28.5" hidden="1" customHeight="1" thickTop="1" thickBot="1" x14ac:dyDescent="0.3">
      <c r="A5260" s="1" t="s">
        <v>0</v>
      </c>
      <c r="B5260" s="4" t="s">
        <v>226</v>
      </c>
      <c r="C5260" s="9">
        <f t="shared" si="2464"/>
        <v>0</v>
      </c>
      <c r="D5260" s="9">
        <v>0</v>
      </c>
      <c r="E5260" s="9">
        <v>0</v>
      </c>
      <c r="F5260" s="9">
        <f t="shared" si="2465"/>
        <v>0</v>
      </c>
      <c r="G5260" s="9">
        <v>0</v>
      </c>
      <c r="H5260" s="467">
        <v>0</v>
      </c>
      <c r="I5260" s="9">
        <f t="shared" si="2466"/>
        <v>0</v>
      </c>
      <c r="J5260" s="9">
        <v>0</v>
      </c>
      <c r="K5260" s="467">
        <v>0</v>
      </c>
      <c r="L5260" s="9">
        <f t="shared" si="2467"/>
        <v>0</v>
      </c>
      <c r="M5260" s="9">
        <v>0</v>
      </c>
      <c r="N5260" s="467">
        <v>0</v>
      </c>
    </row>
    <row r="5261" spans="1:14" customFormat="1" ht="30.75" hidden="1" customHeight="1" thickTop="1" thickBot="1" x14ac:dyDescent="0.3">
      <c r="A5261" s="1" t="s">
        <v>0</v>
      </c>
      <c r="B5261" s="4" t="s">
        <v>217</v>
      </c>
      <c r="C5261" s="9">
        <f t="shared" si="2464"/>
        <v>0</v>
      </c>
      <c r="D5261" s="9">
        <v>0</v>
      </c>
      <c r="E5261" s="9">
        <v>0</v>
      </c>
      <c r="F5261" s="9">
        <f t="shared" si="2465"/>
        <v>0</v>
      </c>
      <c r="G5261" s="9">
        <v>0</v>
      </c>
      <c r="H5261" s="467">
        <v>0</v>
      </c>
      <c r="I5261" s="9">
        <f t="shared" si="2466"/>
        <v>0</v>
      </c>
      <c r="J5261" s="9">
        <v>0</v>
      </c>
      <c r="K5261" s="467">
        <v>0</v>
      </c>
      <c r="L5261" s="9">
        <f t="shared" si="2467"/>
        <v>0</v>
      </c>
      <c r="M5261" s="9">
        <v>0</v>
      </c>
      <c r="N5261" s="467">
        <v>0</v>
      </c>
    </row>
    <row r="5262" spans="1:14" customFormat="1" ht="0.75" hidden="1" customHeight="1" thickTop="1" x14ac:dyDescent="0.25">
      <c r="A5262" s="133" t="s">
        <v>0</v>
      </c>
      <c r="B5262" s="134" t="s">
        <v>223</v>
      </c>
      <c r="C5262" s="135">
        <f t="shared" si="2464"/>
        <v>0</v>
      </c>
      <c r="D5262" s="135">
        <v>0</v>
      </c>
      <c r="E5262" s="135">
        <v>0</v>
      </c>
      <c r="F5262" s="135">
        <f t="shared" si="2465"/>
        <v>0</v>
      </c>
      <c r="G5262" s="135">
        <v>0</v>
      </c>
      <c r="H5262" s="476">
        <v>0</v>
      </c>
      <c r="I5262" s="135">
        <f t="shared" si="2466"/>
        <v>0</v>
      </c>
      <c r="J5262" s="135">
        <v>0</v>
      </c>
      <c r="K5262" s="476">
        <v>0</v>
      </c>
      <c r="L5262" s="135">
        <f t="shared" si="2467"/>
        <v>0</v>
      </c>
      <c r="M5262" s="135">
        <v>0</v>
      </c>
      <c r="N5262" s="476">
        <v>0</v>
      </c>
    </row>
    <row r="5263" spans="1:14" ht="33.75" hidden="1" customHeight="1" x14ac:dyDescent="0.2">
      <c r="A5263" s="388" t="s">
        <v>542</v>
      </c>
      <c r="B5263" s="389" t="s">
        <v>497</v>
      </c>
      <c r="C5263" s="390">
        <f t="shared" si="2464"/>
        <v>11.179500000000001</v>
      </c>
      <c r="D5263" s="390">
        <f>SUM(D5264,D5428,D5491,D5509)</f>
        <v>4.4664999999999999</v>
      </c>
      <c r="E5263" s="390">
        <f>SUM(E5264,E5428,E5491,E5509)</f>
        <v>6.7130000000000001</v>
      </c>
      <c r="F5263" s="390">
        <f t="shared" si="2465"/>
        <v>53.557000000000002</v>
      </c>
      <c r="G5263" s="390">
        <f>G5264+G5428</f>
        <v>49</v>
      </c>
      <c r="H5263" s="528">
        <f>SUM(H5264,H5428,H5491,H5509)</f>
        <v>4.5570000000000004</v>
      </c>
      <c r="I5263" s="390">
        <f t="shared" si="2466"/>
        <v>53.557000000000002</v>
      </c>
      <c r="J5263" s="390">
        <f>J5264+J5428</f>
        <v>49</v>
      </c>
      <c r="K5263" s="528">
        <f>SUM(K5264,K5428,K5491,K5509)</f>
        <v>4.5570000000000004</v>
      </c>
      <c r="L5263" s="390">
        <f t="shared" si="2467"/>
        <v>53.557000000000002</v>
      </c>
      <c r="M5263" s="390">
        <f>M5264+M5428</f>
        <v>49</v>
      </c>
      <c r="N5263" s="528">
        <f>SUM(N5264,N5428,N5491,N5509)</f>
        <v>4.5570000000000004</v>
      </c>
    </row>
    <row r="5264" spans="1:14" ht="27.75" hidden="1" customHeight="1" x14ac:dyDescent="0.2">
      <c r="A5264" s="388" t="s">
        <v>0</v>
      </c>
      <c r="B5264" s="328" t="s">
        <v>8</v>
      </c>
      <c r="C5264" s="329">
        <f t="shared" si="2464"/>
        <v>11.179500000000001</v>
      </c>
      <c r="D5264" s="329">
        <f>SUM(D5265,D5276,D5344:D5345,D5353:D5354,D5395,D5405)</f>
        <v>4.4664999999999999</v>
      </c>
      <c r="E5264" s="329">
        <f>SUM(E5265,E5276,E5344:E5345,E5353:E5354,E5395,E5405)</f>
        <v>6.7130000000000001</v>
      </c>
      <c r="F5264" s="329">
        <f t="shared" si="2465"/>
        <v>12</v>
      </c>
      <c r="G5264" s="329">
        <f>SUM(G5265,G5276,G5344:G5345,G5353:G5354,G5395,G5405)</f>
        <v>12</v>
      </c>
      <c r="H5264" s="446">
        <f>SUM(H5265,H5276,H5344:H5345,H5353:H5354,H5395,H5405)</f>
        <v>0</v>
      </c>
      <c r="I5264" s="329">
        <f t="shared" si="2466"/>
        <v>12</v>
      </c>
      <c r="J5264" s="329">
        <f>SUM(J5265,J5276,J5344:J5345,J5353:J5354,J5395,J5405)</f>
        <v>12</v>
      </c>
      <c r="K5264" s="446">
        <f>SUM(K5265,K5276,K5344:K5345,K5353:K5354,K5395,K5405)</f>
        <v>0</v>
      </c>
      <c r="L5264" s="329">
        <f t="shared" si="2467"/>
        <v>12</v>
      </c>
      <c r="M5264" s="329">
        <f>SUM(M5265,M5276,M5344:M5345,M5353:M5354,M5395,M5405)</f>
        <v>12</v>
      </c>
      <c r="N5264" s="446">
        <f>SUM(N5265,N5276,N5344:N5345,N5353:N5354,N5395,N5405)</f>
        <v>0</v>
      </c>
    </row>
    <row r="5265" spans="1:14" ht="24.75" hidden="1" customHeight="1" x14ac:dyDescent="0.2">
      <c r="A5265" s="409" t="s">
        <v>0</v>
      </c>
      <c r="B5265" s="410" t="s">
        <v>9</v>
      </c>
      <c r="C5265" s="411">
        <f t="shared" si="2464"/>
        <v>0</v>
      </c>
      <c r="D5265" s="411">
        <f>SUM(D5266,D5275)</f>
        <v>0</v>
      </c>
      <c r="E5265" s="411">
        <f>SUM(E5266,E5275)</f>
        <v>0</v>
      </c>
      <c r="F5265" s="411">
        <f t="shared" si="2465"/>
        <v>0</v>
      </c>
      <c r="G5265" s="411">
        <f>SUM(G5266,G5275)</f>
        <v>0</v>
      </c>
      <c r="H5265" s="551">
        <f>SUM(H5266,H5275)</f>
        <v>0</v>
      </c>
      <c r="I5265" s="411">
        <f t="shared" si="2466"/>
        <v>0</v>
      </c>
      <c r="J5265" s="411">
        <f>SUM(J5266,J5275)</f>
        <v>0</v>
      </c>
      <c r="K5265" s="551">
        <f>SUM(K5266,K5275)</f>
        <v>0</v>
      </c>
      <c r="L5265" s="411">
        <f t="shared" si="2467"/>
        <v>0</v>
      </c>
      <c r="M5265" s="411">
        <f>SUM(M5266,M5275)</f>
        <v>0</v>
      </c>
      <c r="N5265" s="551">
        <f>SUM(N5266,N5275)</f>
        <v>0</v>
      </c>
    </row>
    <row r="5266" spans="1:14" ht="1.5" hidden="1" customHeight="1" thickBot="1" x14ac:dyDescent="0.25">
      <c r="A5266" s="434" t="s">
        <v>0</v>
      </c>
      <c r="B5266" s="435" t="s">
        <v>10</v>
      </c>
      <c r="C5266" s="436">
        <f t="shared" si="2464"/>
        <v>0</v>
      </c>
      <c r="D5266" s="436">
        <f>SUM(D5267,D5274)</f>
        <v>0</v>
      </c>
      <c r="E5266" s="436">
        <f>SUM(E5267,E5274)</f>
        <v>0</v>
      </c>
      <c r="F5266" s="436">
        <f t="shared" si="2465"/>
        <v>0</v>
      </c>
      <c r="G5266" s="436">
        <f>SUM(G5267,G5274)</f>
        <v>0</v>
      </c>
      <c r="H5266" s="552">
        <f>SUM(H5267,H5274)</f>
        <v>0</v>
      </c>
      <c r="I5266" s="436">
        <f t="shared" si="2466"/>
        <v>0</v>
      </c>
      <c r="J5266" s="436">
        <f>SUM(J5267,J5274)</f>
        <v>0</v>
      </c>
      <c r="K5266" s="552">
        <f>SUM(K5267,K5274)</f>
        <v>0</v>
      </c>
      <c r="L5266" s="436">
        <f t="shared" si="2467"/>
        <v>0</v>
      </c>
      <c r="M5266" s="436">
        <f>SUM(M5267,M5274)</f>
        <v>0</v>
      </c>
      <c r="N5266" s="552">
        <f>SUM(N5267,N5274)</f>
        <v>0</v>
      </c>
    </row>
    <row r="5267" spans="1:14" customFormat="1" ht="25.5" hidden="1" customHeight="1" thickTop="1" thickBot="1" x14ac:dyDescent="0.3">
      <c r="A5267" s="1" t="s">
        <v>0</v>
      </c>
      <c r="B5267" s="5" t="s">
        <v>11</v>
      </c>
      <c r="C5267" s="9">
        <f t="shared" si="2464"/>
        <v>0</v>
      </c>
      <c r="D5267" s="9">
        <f>SUM(D5268:D5273)</f>
        <v>0</v>
      </c>
      <c r="E5267" s="9">
        <f>SUM(E5268:E5273)</f>
        <v>0</v>
      </c>
      <c r="F5267" s="9">
        <f t="shared" si="2465"/>
        <v>0</v>
      </c>
      <c r="G5267" s="9">
        <f>SUM(G5268:G5273)</f>
        <v>0</v>
      </c>
      <c r="H5267" s="467">
        <f>SUM(H5268:H5273)</f>
        <v>0</v>
      </c>
      <c r="I5267" s="9">
        <f t="shared" si="2466"/>
        <v>0</v>
      </c>
      <c r="J5267" s="9">
        <f>SUM(J5268:J5273)</f>
        <v>0</v>
      </c>
      <c r="K5267" s="467">
        <f>SUM(K5268:K5273)</f>
        <v>0</v>
      </c>
      <c r="L5267" s="9">
        <f t="shared" si="2467"/>
        <v>0</v>
      </c>
      <c r="M5267" s="9">
        <f>SUM(M5268:M5273)</f>
        <v>0</v>
      </c>
      <c r="N5267" s="467">
        <f>SUM(N5268:N5273)</f>
        <v>0</v>
      </c>
    </row>
    <row r="5268" spans="1:14" customFormat="1" ht="25.5" hidden="1" customHeight="1" thickTop="1" thickBot="1" x14ac:dyDescent="0.3">
      <c r="A5268" s="1" t="s">
        <v>0</v>
      </c>
      <c r="B5268" s="6" t="s">
        <v>12</v>
      </c>
      <c r="C5268" s="9">
        <f t="shared" si="2464"/>
        <v>0</v>
      </c>
      <c r="D5268" s="9">
        <v>0</v>
      </c>
      <c r="E5268" s="9">
        <v>0</v>
      </c>
      <c r="F5268" s="9">
        <f t="shared" si="2465"/>
        <v>0</v>
      </c>
      <c r="G5268" s="9">
        <v>0</v>
      </c>
      <c r="H5268" s="467">
        <v>0</v>
      </c>
      <c r="I5268" s="9">
        <f t="shared" si="2466"/>
        <v>0</v>
      </c>
      <c r="J5268" s="9">
        <v>0</v>
      </c>
      <c r="K5268" s="467">
        <v>0</v>
      </c>
      <c r="L5268" s="9">
        <f t="shared" si="2467"/>
        <v>0</v>
      </c>
      <c r="M5268" s="9">
        <v>0</v>
      </c>
      <c r="N5268" s="467">
        <v>0</v>
      </c>
    </row>
    <row r="5269" spans="1:14" customFormat="1" ht="32.25" hidden="1" customHeight="1" thickTop="1" thickBot="1" x14ac:dyDescent="0.3">
      <c r="A5269" s="1" t="s">
        <v>0</v>
      </c>
      <c r="B5269" s="6" t="s">
        <v>13</v>
      </c>
      <c r="C5269" s="9">
        <f t="shared" si="2464"/>
        <v>0</v>
      </c>
      <c r="D5269" s="9">
        <v>0</v>
      </c>
      <c r="E5269" s="9">
        <v>0</v>
      </c>
      <c r="F5269" s="9">
        <f t="shared" si="2465"/>
        <v>0</v>
      </c>
      <c r="G5269" s="9">
        <v>0</v>
      </c>
      <c r="H5269" s="467">
        <v>0</v>
      </c>
      <c r="I5269" s="9">
        <f t="shared" si="2466"/>
        <v>0</v>
      </c>
      <c r="J5269" s="9">
        <v>0</v>
      </c>
      <c r="K5269" s="467">
        <v>0</v>
      </c>
      <c r="L5269" s="9">
        <f t="shared" si="2467"/>
        <v>0</v>
      </c>
      <c r="M5269" s="9">
        <v>0</v>
      </c>
      <c r="N5269" s="467">
        <v>0</v>
      </c>
    </row>
    <row r="5270" spans="1:14" customFormat="1" ht="29.25" hidden="1" customHeight="1" thickTop="1" thickBot="1" x14ac:dyDescent="0.3">
      <c r="A5270" s="1" t="s">
        <v>0</v>
      </c>
      <c r="B5270" s="6" t="s">
        <v>14</v>
      </c>
      <c r="C5270" s="9">
        <f t="shared" si="2464"/>
        <v>0</v>
      </c>
      <c r="D5270" s="9">
        <v>0</v>
      </c>
      <c r="E5270" s="9">
        <v>0</v>
      </c>
      <c r="F5270" s="9">
        <f t="shared" si="2465"/>
        <v>0</v>
      </c>
      <c r="G5270" s="9">
        <v>0</v>
      </c>
      <c r="H5270" s="467">
        <v>0</v>
      </c>
      <c r="I5270" s="9">
        <f t="shared" si="2466"/>
        <v>0</v>
      </c>
      <c r="J5270" s="9">
        <v>0</v>
      </c>
      <c r="K5270" s="467">
        <v>0</v>
      </c>
      <c r="L5270" s="9">
        <f t="shared" si="2467"/>
        <v>0</v>
      </c>
      <c r="M5270" s="9">
        <v>0</v>
      </c>
      <c r="N5270" s="467">
        <v>0</v>
      </c>
    </row>
    <row r="5271" spans="1:14" customFormat="1" ht="45" hidden="1" customHeight="1" thickTop="1" thickBot="1" x14ac:dyDescent="0.3">
      <c r="A5271" s="1" t="s">
        <v>0</v>
      </c>
      <c r="B5271" s="6" t="s">
        <v>15</v>
      </c>
      <c r="C5271" s="9">
        <f t="shared" si="2464"/>
        <v>0</v>
      </c>
      <c r="D5271" s="9">
        <v>0</v>
      </c>
      <c r="E5271" s="9">
        <v>0</v>
      </c>
      <c r="F5271" s="9">
        <f t="shared" si="2465"/>
        <v>0</v>
      </c>
      <c r="G5271" s="9">
        <v>0</v>
      </c>
      <c r="H5271" s="467">
        <v>0</v>
      </c>
      <c r="I5271" s="9">
        <f t="shared" si="2466"/>
        <v>0</v>
      </c>
      <c r="J5271" s="9">
        <v>0</v>
      </c>
      <c r="K5271" s="467">
        <v>0</v>
      </c>
      <c r="L5271" s="9">
        <f t="shared" si="2467"/>
        <v>0</v>
      </c>
      <c r="M5271" s="9">
        <v>0</v>
      </c>
      <c r="N5271" s="467">
        <v>0</v>
      </c>
    </row>
    <row r="5272" spans="1:14" customFormat="1" ht="21.75" hidden="1" customHeight="1" thickTop="1" thickBot="1" x14ac:dyDescent="0.3">
      <c r="A5272" s="1" t="s">
        <v>0</v>
      </c>
      <c r="B5272" s="6" t="s">
        <v>16</v>
      </c>
      <c r="C5272" s="9">
        <f t="shared" si="2464"/>
        <v>0</v>
      </c>
      <c r="D5272" s="9">
        <v>0</v>
      </c>
      <c r="E5272" s="9">
        <v>0</v>
      </c>
      <c r="F5272" s="9">
        <f t="shared" si="2465"/>
        <v>0</v>
      </c>
      <c r="G5272" s="9">
        <v>0</v>
      </c>
      <c r="H5272" s="467">
        <v>0</v>
      </c>
      <c r="I5272" s="9">
        <f t="shared" si="2466"/>
        <v>0</v>
      </c>
      <c r="J5272" s="9">
        <v>0</v>
      </c>
      <c r="K5272" s="467">
        <v>0</v>
      </c>
      <c r="L5272" s="9">
        <f t="shared" si="2467"/>
        <v>0</v>
      </c>
      <c r="M5272" s="9">
        <v>0</v>
      </c>
      <c r="N5272" s="467">
        <v>0</v>
      </c>
    </row>
    <row r="5273" spans="1:14" customFormat="1" ht="28.5" hidden="1" customHeight="1" thickTop="1" thickBot="1" x14ac:dyDescent="0.3">
      <c r="A5273" s="1" t="s">
        <v>0</v>
      </c>
      <c r="B5273" s="6" t="s">
        <v>17</v>
      </c>
      <c r="C5273" s="9">
        <f t="shared" si="2464"/>
        <v>0</v>
      </c>
      <c r="D5273" s="9">
        <v>0</v>
      </c>
      <c r="E5273" s="9">
        <v>0</v>
      </c>
      <c r="F5273" s="9">
        <f t="shared" si="2465"/>
        <v>0</v>
      </c>
      <c r="G5273" s="9">
        <v>0</v>
      </c>
      <c r="H5273" s="467">
        <v>0</v>
      </c>
      <c r="I5273" s="9">
        <f t="shared" si="2466"/>
        <v>0</v>
      </c>
      <c r="J5273" s="9">
        <v>0</v>
      </c>
      <c r="K5273" s="467">
        <v>0</v>
      </c>
      <c r="L5273" s="9">
        <f t="shared" si="2467"/>
        <v>0</v>
      </c>
      <c r="M5273" s="9">
        <v>0</v>
      </c>
      <c r="N5273" s="467">
        <v>0</v>
      </c>
    </row>
    <row r="5274" spans="1:14" customFormat="1" ht="24" hidden="1" customHeight="1" thickTop="1" thickBot="1" x14ac:dyDescent="0.3">
      <c r="A5274" s="1" t="s">
        <v>0</v>
      </c>
      <c r="B5274" s="5" t="s">
        <v>18</v>
      </c>
      <c r="C5274" s="9">
        <f t="shared" si="2464"/>
        <v>0</v>
      </c>
      <c r="D5274" s="9">
        <v>0</v>
      </c>
      <c r="E5274" s="9">
        <v>0</v>
      </c>
      <c r="F5274" s="9">
        <f t="shared" si="2465"/>
        <v>0</v>
      </c>
      <c r="G5274" s="9">
        <v>0</v>
      </c>
      <c r="H5274" s="467">
        <v>0</v>
      </c>
      <c r="I5274" s="9">
        <f t="shared" si="2466"/>
        <v>0</v>
      </c>
      <c r="J5274" s="9">
        <v>0</v>
      </c>
      <c r="K5274" s="467">
        <v>0</v>
      </c>
      <c r="L5274" s="9">
        <f t="shared" si="2467"/>
        <v>0</v>
      </c>
      <c r="M5274" s="9">
        <v>0</v>
      </c>
      <c r="N5274" s="467">
        <v>0</v>
      </c>
    </row>
    <row r="5275" spans="1:14" customFormat="1" ht="25.5" hidden="1" customHeight="1" thickTop="1" x14ac:dyDescent="0.25">
      <c r="A5275" s="133" t="s">
        <v>0</v>
      </c>
      <c r="B5275" s="134" t="s">
        <v>19</v>
      </c>
      <c r="C5275" s="135">
        <f t="shared" si="2464"/>
        <v>0</v>
      </c>
      <c r="D5275" s="135">
        <v>0</v>
      </c>
      <c r="E5275" s="135">
        <v>0</v>
      </c>
      <c r="F5275" s="135">
        <f t="shared" si="2465"/>
        <v>0</v>
      </c>
      <c r="G5275" s="135">
        <v>0</v>
      </c>
      <c r="H5275" s="476">
        <v>0</v>
      </c>
      <c r="I5275" s="135">
        <f t="shared" si="2466"/>
        <v>0</v>
      </c>
      <c r="J5275" s="135">
        <v>0</v>
      </c>
      <c r="K5275" s="476">
        <v>0</v>
      </c>
      <c r="L5275" s="135">
        <f t="shared" si="2467"/>
        <v>0</v>
      </c>
      <c r="M5275" s="135">
        <v>0</v>
      </c>
      <c r="N5275" s="476">
        <v>0</v>
      </c>
    </row>
    <row r="5276" spans="1:14" ht="35.25" hidden="1" customHeight="1" x14ac:dyDescent="0.2">
      <c r="A5276" s="388" t="s">
        <v>0</v>
      </c>
      <c r="B5276" s="330" t="s">
        <v>20</v>
      </c>
      <c r="C5276" s="329">
        <f t="shared" si="2464"/>
        <v>11.179500000000001</v>
      </c>
      <c r="D5276" s="329">
        <f>SUM(D5277:D5278,D5281,D5317:D5321,D5328:D5329)</f>
        <v>4.4664999999999999</v>
      </c>
      <c r="E5276" s="329">
        <f>SUM(E5277:E5278,E5281,E5317:E5321,E5328:E5329)</f>
        <v>6.7130000000000001</v>
      </c>
      <c r="F5276" s="329">
        <f t="shared" si="2465"/>
        <v>12</v>
      </c>
      <c r="G5276" s="329">
        <f>SUM(G5277:G5278,G5281,G5317:G5321,G5328:G5329)</f>
        <v>12</v>
      </c>
      <c r="H5276" s="446">
        <f>SUM(H5277:H5278,H5281,H5317:H5321,H5328:H5329)</f>
        <v>0</v>
      </c>
      <c r="I5276" s="329">
        <f t="shared" si="2466"/>
        <v>12</v>
      </c>
      <c r="J5276" s="329">
        <f>SUM(J5277:J5278,J5281,J5317:J5321,J5328:J5329)</f>
        <v>12</v>
      </c>
      <c r="K5276" s="446">
        <f>SUM(K5277:K5278,K5281,K5317:K5321,K5328:K5329)</f>
        <v>0</v>
      </c>
      <c r="L5276" s="329">
        <f t="shared" si="2467"/>
        <v>12</v>
      </c>
      <c r="M5276" s="329">
        <f>SUM(M5277:M5278,M5281,M5317:M5321,M5328:M5329)</f>
        <v>12</v>
      </c>
      <c r="N5276" s="446">
        <f>SUM(N5277:N5278,N5281,N5317:N5321,N5328:N5329)</f>
        <v>0</v>
      </c>
    </row>
    <row r="5277" spans="1:14" customFormat="1" ht="40.5" hidden="1" customHeight="1" thickBot="1" x14ac:dyDescent="0.3">
      <c r="A5277" s="140" t="s">
        <v>0</v>
      </c>
      <c r="B5277" s="147" t="s">
        <v>21</v>
      </c>
      <c r="C5277" s="142">
        <f t="shared" si="2464"/>
        <v>0</v>
      </c>
      <c r="D5277" s="142">
        <v>0</v>
      </c>
      <c r="E5277" s="142">
        <v>0</v>
      </c>
      <c r="F5277" s="142">
        <f t="shared" si="2465"/>
        <v>0</v>
      </c>
      <c r="G5277" s="142">
        <v>0</v>
      </c>
      <c r="H5277" s="477">
        <v>0</v>
      </c>
      <c r="I5277" s="142">
        <f t="shared" si="2466"/>
        <v>0</v>
      </c>
      <c r="J5277" s="142">
        <v>0</v>
      </c>
      <c r="K5277" s="477">
        <v>0</v>
      </c>
      <c r="L5277" s="142">
        <f t="shared" si="2467"/>
        <v>0</v>
      </c>
      <c r="M5277" s="142">
        <v>0</v>
      </c>
      <c r="N5277" s="477">
        <v>0</v>
      </c>
    </row>
    <row r="5278" spans="1:14" customFormat="1" ht="36" hidden="1" customHeight="1" thickTop="1" thickBot="1" x14ac:dyDescent="0.3">
      <c r="A5278" s="1" t="s">
        <v>0</v>
      </c>
      <c r="B5278" s="4" t="s">
        <v>22</v>
      </c>
      <c r="C5278" s="9">
        <f t="shared" si="2464"/>
        <v>0</v>
      </c>
      <c r="D5278" s="9">
        <f>SUM(D5279:D5280)</f>
        <v>0</v>
      </c>
      <c r="E5278" s="9">
        <f>SUM(E5279:E5280)</f>
        <v>0</v>
      </c>
      <c r="F5278" s="9">
        <f t="shared" si="2465"/>
        <v>0</v>
      </c>
      <c r="G5278" s="9">
        <f>SUM(G5279:G5280)</f>
        <v>0</v>
      </c>
      <c r="H5278" s="467">
        <f>SUM(H5279:H5280)</f>
        <v>0</v>
      </c>
      <c r="I5278" s="9">
        <f t="shared" si="2466"/>
        <v>0</v>
      </c>
      <c r="J5278" s="9">
        <f>SUM(J5279:J5280)</f>
        <v>0</v>
      </c>
      <c r="K5278" s="467">
        <f>SUM(K5279:K5280)</f>
        <v>0</v>
      </c>
      <c r="L5278" s="9">
        <f t="shared" si="2467"/>
        <v>0</v>
      </c>
      <c r="M5278" s="9">
        <f>SUM(M5279:M5280)</f>
        <v>0</v>
      </c>
      <c r="N5278" s="467">
        <f>SUM(N5279:N5280)</f>
        <v>0</v>
      </c>
    </row>
    <row r="5279" spans="1:14" customFormat="1" ht="24.75" hidden="1" customHeight="1" thickTop="1" thickBot="1" x14ac:dyDescent="0.3">
      <c r="A5279" s="1" t="s">
        <v>0</v>
      </c>
      <c r="B5279" s="5" t="s">
        <v>23</v>
      </c>
      <c r="C5279" s="9">
        <f t="shared" si="2464"/>
        <v>0</v>
      </c>
      <c r="D5279" s="9">
        <v>0</v>
      </c>
      <c r="E5279" s="9">
        <v>0</v>
      </c>
      <c r="F5279" s="9">
        <f t="shared" si="2465"/>
        <v>0</v>
      </c>
      <c r="G5279" s="9">
        <v>0</v>
      </c>
      <c r="H5279" s="467">
        <v>0</v>
      </c>
      <c r="I5279" s="9">
        <f t="shared" si="2466"/>
        <v>0</v>
      </c>
      <c r="J5279" s="9">
        <v>0</v>
      </c>
      <c r="K5279" s="467">
        <v>0</v>
      </c>
      <c r="L5279" s="9">
        <f t="shared" si="2467"/>
        <v>0</v>
      </c>
      <c r="M5279" s="9">
        <v>0</v>
      </c>
      <c r="N5279" s="467">
        <v>0</v>
      </c>
    </row>
    <row r="5280" spans="1:14" customFormat="1" ht="39" hidden="1" customHeight="1" thickTop="1" x14ac:dyDescent="0.25">
      <c r="A5280" s="133" t="s">
        <v>0</v>
      </c>
      <c r="B5280" s="136" t="s">
        <v>24</v>
      </c>
      <c r="C5280" s="135">
        <f t="shared" si="2464"/>
        <v>0</v>
      </c>
      <c r="D5280" s="135">
        <v>0</v>
      </c>
      <c r="E5280" s="135">
        <v>0</v>
      </c>
      <c r="F5280" s="135">
        <f t="shared" si="2465"/>
        <v>0</v>
      </c>
      <c r="G5280" s="135">
        <v>0</v>
      </c>
      <c r="H5280" s="476">
        <v>0</v>
      </c>
      <c r="I5280" s="135">
        <f t="shared" si="2466"/>
        <v>0</v>
      </c>
      <c r="J5280" s="135">
        <v>0</v>
      </c>
      <c r="K5280" s="476">
        <v>0</v>
      </c>
      <c r="L5280" s="135">
        <f t="shared" si="2467"/>
        <v>0</v>
      </c>
      <c r="M5280" s="135">
        <v>0</v>
      </c>
      <c r="N5280" s="476">
        <v>0</v>
      </c>
    </row>
    <row r="5281" spans="1:14" ht="33.75" hidden="1" customHeight="1" x14ac:dyDescent="0.2">
      <c r="A5281" s="388" t="s">
        <v>0</v>
      </c>
      <c r="B5281" s="391" t="s">
        <v>25</v>
      </c>
      <c r="C5281" s="329">
        <f t="shared" si="2464"/>
        <v>11.179500000000001</v>
      </c>
      <c r="D5281" s="329">
        <f>SUM(D5282:D5285,D5297,D5301:D5307,D5315:D5316)</f>
        <v>4.4664999999999999</v>
      </c>
      <c r="E5281" s="329">
        <f>SUM(E5282:E5285,E5297,E5301:E5307,E5315:E5316)</f>
        <v>6.7130000000000001</v>
      </c>
      <c r="F5281" s="392">
        <f t="shared" si="2465"/>
        <v>12</v>
      </c>
      <c r="G5281" s="392">
        <f>SUM(G5282:G5285,G5297,G5301:G5307,G5315:G5316)</f>
        <v>12</v>
      </c>
      <c r="H5281" s="529">
        <f>SUM(H5282:H5285,H5297,H5301:H5307,H5315:H5316)</f>
        <v>0</v>
      </c>
      <c r="I5281" s="392">
        <f t="shared" si="2466"/>
        <v>12</v>
      </c>
      <c r="J5281" s="392">
        <f>SUM(J5282:J5285,J5297,J5301:J5307,J5315:J5316)</f>
        <v>12</v>
      </c>
      <c r="K5281" s="529">
        <f>SUM(K5282:K5285,K5297,K5301:K5307,K5315:K5316)</f>
        <v>0</v>
      </c>
      <c r="L5281" s="392">
        <f t="shared" si="2467"/>
        <v>12</v>
      </c>
      <c r="M5281" s="392">
        <f>SUM(M5282:M5285,M5297,M5301:M5307,M5315:M5316)</f>
        <v>12</v>
      </c>
      <c r="N5281" s="529">
        <f>SUM(N5282:N5285,N5297,N5301:N5307,N5315:N5316)</f>
        <v>0</v>
      </c>
    </row>
    <row r="5282" spans="1:14" customFormat="1" ht="1.5" hidden="1" customHeight="1" thickBot="1" x14ac:dyDescent="0.3">
      <c r="A5282" s="140" t="s">
        <v>0</v>
      </c>
      <c r="B5282" s="148" t="s">
        <v>26</v>
      </c>
      <c r="C5282" s="142">
        <f t="shared" si="2464"/>
        <v>0</v>
      </c>
      <c r="D5282" s="142">
        <v>0</v>
      </c>
      <c r="E5282" s="142">
        <v>0</v>
      </c>
      <c r="F5282" s="142">
        <f t="shared" si="2465"/>
        <v>0</v>
      </c>
      <c r="G5282" s="142">
        <v>0</v>
      </c>
      <c r="H5282" s="477">
        <v>0</v>
      </c>
      <c r="I5282" s="142">
        <f t="shared" si="2466"/>
        <v>0</v>
      </c>
      <c r="J5282" s="142">
        <v>0</v>
      </c>
      <c r="K5282" s="477">
        <v>0</v>
      </c>
      <c r="L5282" s="142">
        <f t="shared" si="2467"/>
        <v>0</v>
      </c>
      <c r="M5282" s="142">
        <v>0</v>
      </c>
      <c r="N5282" s="477">
        <v>0</v>
      </c>
    </row>
    <row r="5283" spans="1:14" customFormat="1" ht="38.25" hidden="1" customHeight="1" thickTop="1" thickBot="1" x14ac:dyDescent="0.3">
      <c r="A5283" s="1" t="s">
        <v>0</v>
      </c>
      <c r="B5283" s="5" t="s">
        <v>27</v>
      </c>
      <c r="C5283" s="9">
        <f t="shared" si="2464"/>
        <v>0</v>
      </c>
      <c r="D5283" s="9">
        <v>0</v>
      </c>
      <c r="E5283" s="9">
        <v>0</v>
      </c>
      <c r="F5283" s="9">
        <f t="shared" si="2465"/>
        <v>0</v>
      </c>
      <c r="G5283" s="9">
        <v>0</v>
      </c>
      <c r="H5283" s="467">
        <v>0</v>
      </c>
      <c r="I5283" s="9">
        <f t="shared" si="2466"/>
        <v>0</v>
      </c>
      <c r="J5283" s="9">
        <v>0</v>
      </c>
      <c r="K5283" s="467">
        <v>0</v>
      </c>
      <c r="L5283" s="9">
        <f t="shared" si="2467"/>
        <v>0</v>
      </c>
      <c r="M5283" s="9">
        <v>0</v>
      </c>
      <c r="N5283" s="467">
        <v>0</v>
      </c>
    </row>
    <row r="5284" spans="1:14" customFormat="1" ht="38.25" hidden="1" customHeight="1" thickTop="1" thickBot="1" x14ac:dyDescent="0.3">
      <c r="A5284" s="1" t="s">
        <v>0</v>
      </c>
      <c r="B5284" s="5" t="s">
        <v>28</v>
      </c>
      <c r="C5284" s="9">
        <f t="shared" si="2464"/>
        <v>0</v>
      </c>
      <c r="D5284" s="9">
        <v>0</v>
      </c>
      <c r="E5284" s="9">
        <v>0</v>
      </c>
      <c r="F5284" s="9">
        <f t="shared" si="2465"/>
        <v>0</v>
      </c>
      <c r="G5284" s="9">
        <v>0</v>
      </c>
      <c r="H5284" s="467">
        <v>0</v>
      </c>
      <c r="I5284" s="9">
        <f t="shared" si="2466"/>
        <v>0</v>
      </c>
      <c r="J5284" s="9">
        <v>0</v>
      </c>
      <c r="K5284" s="467">
        <v>0</v>
      </c>
      <c r="L5284" s="9">
        <f t="shared" si="2467"/>
        <v>0</v>
      </c>
      <c r="M5284" s="9">
        <v>0</v>
      </c>
      <c r="N5284" s="467">
        <v>0</v>
      </c>
    </row>
    <row r="5285" spans="1:14" customFormat="1" ht="35.25" hidden="1" customHeight="1" thickTop="1" thickBot="1" x14ac:dyDescent="0.3">
      <c r="A5285" s="1" t="s">
        <v>0</v>
      </c>
      <c r="B5285" s="5" t="s">
        <v>29</v>
      </c>
      <c r="C5285" s="9">
        <f t="shared" si="2464"/>
        <v>0</v>
      </c>
      <c r="D5285" s="9">
        <f>SUM(D5286:D5296)</f>
        <v>0</v>
      </c>
      <c r="E5285" s="9">
        <f>SUM(E5286:E5296)</f>
        <v>0</v>
      </c>
      <c r="F5285" s="9">
        <f t="shared" si="2465"/>
        <v>0</v>
      </c>
      <c r="G5285" s="9">
        <f>SUM(G5286:G5296)</f>
        <v>0</v>
      </c>
      <c r="H5285" s="467">
        <f>SUM(H5286:H5296)</f>
        <v>0</v>
      </c>
      <c r="I5285" s="9">
        <f t="shared" si="2466"/>
        <v>0</v>
      </c>
      <c r="J5285" s="9">
        <f>SUM(J5286:J5296)</f>
        <v>0</v>
      </c>
      <c r="K5285" s="467">
        <f>SUM(K5286:K5296)</f>
        <v>0</v>
      </c>
      <c r="L5285" s="9">
        <f t="shared" si="2467"/>
        <v>0</v>
      </c>
      <c r="M5285" s="9">
        <f>SUM(M5286:M5296)</f>
        <v>0</v>
      </c>
      <c r="N5285" s="467">
        <f>SUM(N5286:N5296)</f>
        <v>0</v>
      </c>
    </row>
    <row r="5286" spans="1:14" customFormat="1" ht="49.5" hidden="1" customHeight="1" thickTop="1" thickBot="1" x14ac:dyDescent="0.3">
      <c r="A5286" s="1" t="s">
        <v>0</v>
      </c>
      <c r="B5286" s="6" t="s">
        <v>30</v>
      </c>
      <c r="C5286" s="9">
        <f t="shared" si="2464"/>
        <v>0</v>
      </c>
      <c r="D5286" s="9">
        <v>0</v>
      </c>
      <c r="E5286" s="9">
        <v>0</v>
      </c>
      <c r="F5286" s="9">
        <f t="shared" si="2465"/>
        <v>0</v>
      </c>
      <c r="G5286" s="9">
        <v>0</v>
      </c>
      <c r="H5286" s="467">
        <v>0</v>
      </c>
      <c r="I5286" s="9">
        <f t="shared" si="2466"/>
        <v>0</v>
      </c>
      <c r="J5286" s="9">
        <v>0</v>
      </c>
      <c r="K5286" s="467">
        <v>0</v>
      </c>
      <c r="L5286" s="9">
        <f t="shared" si="2467"/>
        <v>0</v>
      </c>
      <c r="M5286" s="9">
        <v>0</v>
      </c>
      <c r="N5286" s="467">
        <v>0</v>
      </c>
    </row>
    <row r="5287" spans="1:14" customFormat="1" ht="27" hidden="1" customHeight="1" thickTop="1" thickBot="1" x14ac:dyDescent="0.3">
      <c r="A5287" s="1" t="s">
        <v>0</v>
      </c>
      <c r="B5287" s="6" t="s">
        <v>31</v>
      </c>
      <c r="C5287" s="9">
        <f t="shared" si="2464"/>
        <v>0</v>
      </c>
      <c r="D5287" s="9">
        <v>0</v>
      </c>
      <c r="E5287" s="9">
        <v>0</v>
      </c>
      <c r="F5287" s="9">
        <f t="shared" si="2465"/>
        <v>0</v>
      </c>
      <c r="G5287" s="9">
        <v>0</v>
      </c>
      <c r="H5287" s="467">
        <v>0</v>
      </c>
      <c r="I5287" s="9">
        <f t="shared" si="2466"/>
        <v>0</v>
      </c>
      <c r="J5287" s="9">
        <v>0</v>
      </c>
      <c r="K5287" s="467">
        <v>0</v>
      </c>
      <c r="L5287" s="9">
        <f t="shared" si="2467"/>
        <v>0</v>
      </c>
      <c r="M5287" s="9">
        <v>0</v>
      </c>
      <c r="N5287" s="467">
        <v>0</v>
      </c>
    </row>
    <row r="5288" spans="1:14" customFormat="1" ht="27" hidden="1" customHeight="1" thickTop="1" thickBot="1" x14ac:dyDescent="0.3">
      <c r="A5288" s="1" t="s">
        <v>0</v>
      </c>
      <c r="B5288" s="6" t="s">
        <v>32</v>
      </c>
      <c r="C5288" s="9">
        <f t="shared" si="2464"/>
        <v>0</v>
      </c>
      <c r="D5288" s="9">
        <v>0</v>
      </c>
      <c r="E5288" s="9">
        <v>0</v>
      </c>
      <c r="F5288" s="9">
        <f t="shared" si="2465"/>
        <v>0</v>
      </c>
      <c r="G5288" s="9">
        <v>0</v>
      </c>
      <c r="H5288" s="467">
        <v>0</v>
      </c>
      <c r="I5288" s="9">
        <f t="shared" si="2466"/>
        <v>0</v>
      </c>
      <c r="J5288" s="9">
        <v>0</v>
      </c>
      <c r="K5288" s="467">
        <v>0</v>
      </c>
      <c r="L5288" s="9">
        <f t="shared" si="2467"/>
        <v>0</v>
      </c>
      <c r="M5288" s="9">
        <v>0</v>
      </c>
      <c r="N5288" s="467">
        <v>0</v>
      </c>
    </row>
    <row r="5289" spans="1:14" customFormat="1" ht="32.25" hidden="1" customHeight="1" thickTop="1" thickBot="1" x14ac:dyDescent="0.3">
      <c r="A5289" s="1" t="s">
        <v>0</v>
      </c>
      <c r="B5289" s="6" t="s">
        <v>33</v>
      </c>
      <c r="C5289" s="9">
        <f t="shared" si="2464"/>
        <v>0</v>
      </c>
      <c r="D5289" s="9">
        <v>0</v>
      </c>
      <c r="E5289" s="9">
        <v>0</v>
      </c>
      <c r="F5289" s="9">
        <f t="shared" si="2465"/>
        <v>0</v>
      </c>
      <c r="G5289" s="9">
        <v>0</v>
      </c>
      <c r="H5289" s="467">
        <v>0</v>
      </c>
      <c r="I5289" s="9">
        <f t="shared" si="2466"/>
        <v>0</v>
      </c>
      <c r="J5289" s="9">
        <v>0</v>
      </c>
      <c r="K5289" s="467">
        <v>0</v>
      </c>
      <c r="L5289" s="9">
        <f t="shared" si="2467"/>
        <v>0</v>
      </c>
      <c r="M5289" s="9">
        <v>0</v>
      </c>
      <c r="N5289" s="467">
        <v>0</v>
      </c>
    </row>
    <row r="5290" spans="1:14" customFormat="1" ht="39.75" hidden="1" customHeight="1" thickTop="1" thickBot="1" x14ac:dyDescent="0.3">
      <c r="A5290" s="1" t="s">
        <v>0</v>
      </c>
      <c r="B5290" s="6" t="s">
        <v>34</v>
      </c>
      <c r="C5290" s="9">
        <f t="shared" si="2464"/>
        <v>0</v>
      </c>
      <c r="D5290" s="9">
        <v>0</v>
      </c>
      <c r="E5290" s="9">
        <v>0</v>
      </c>
      <c r="F5290" s="9">
        <f t="shared" si="2465"/>
        <v>0</v>
      </c>
      <c r="G5290" s="9">
        <v>0</v>
      </c>
      <c r="H5290" s="467">
        <v>0</v>
      </c>
      <c r="I5290" s="9">
        <f t="shared" si="2466"/>
        <v>0</v>
      </c>
      <c r="J5290" s="9">
        <v>0</v>
      </c>
      <c r="K5290" s="467">
        <v>0</v>
      </c>
      <c r="L5290" s="9">
        <f t="shared" si="2467"/>
        <v>0</v>
      </c>
      <c r="M5290" s="9">
        <v>0</v>
      </c>
      <c r="N5290" s="467">
        <v>0</v>
      </c>
    </row>
    <row r="5291" spans="1:14" customFormat="1" ht="0.75" hidden="1" customHeight="1" thickTop="1" thickBot="1" x14ac:dyDescent="0.3">
      <c r="A5291" s="1" t="s">
        <v>0</v>
      </c>
      <c r="B5291" s="6" t="s">
        <v>35</v>
      </c>
      <c r="C5291" s="9">
        <f t="shared" si="2464"/>
        <v>0</v>
      </c>
      <c r="D5291" s="9">
        <v>0</v>
      </c>
      <c r="E5291" s="9">
        <v>0</v>
      </c>
      <c r="F5291" s="9">
        <f t="shared" si="2465"/>
        <v>0</v>
      </c>
      <c r="G5291" s="9">
        <v>0</v>
      </c>
      <c r="H5291" s="467">
        <v>0</v>
      </c>
      <c r="I5291" s="9">
        <f t="shared" si="2466"/>
        <v>0</v>
      </c>
      <c r="J5291" s="9">
        <v>0</v>
      </c>
      <c r="K5291" s="467">
        <v>0</v>
      </c>
      <c r="L5291" s="9">
        <f t="shared" si="2467"/>
        <v>0</v>
      </c>
      <c r="M5291" s="9">
        <v>0</v>
      </c>
      <c r="N5291" s="467">
        <v>0</v>
      </c>
    </row>
    <row r="5292" spans="1:14" customFormat="1" ht="35.25" hidden="1" customHeight="1" thickTop="1" thickBot="1" x14ac:dyDescent="0.3">
      <c r="A5292" s="1" t="s">
        <v>0</v>
      </c>
      <c r="B5292" s="6" t="s">
        <v>36</v>
      </c>
      <c r="C5292" s="9">
        <f t="shared" si="2464"/>
        <v>0</v>
      </c>
      <c r="D5292" s="9">
        <v>0</v>
      </c>
      <c r="E5292" s="9">
        <v>0</v>
      </c>
      <c r="F5292" s="9">
        <f t="shared" si="2465"/>
        <v>0</v>
      </c>
      <c r="G5292" s="9">
        <v>0</v>
      </c>
      <c r="H5292" s="467">
        <v>0</v>
      </c>
      <c r="I5292" s="9">
        <f t="shared" si="2466"/>
        <v>0</v>
      </c>
      <c r="J5292" s="9">
        <v>0</v>
      </c>
      <c r="K5292" s="467">
        <v>0</v>
      </c>
      <c r="L5292" s="9">
        <f t="shared" si="2467"/>
        <v>0</v>
      </c>
      <c r="M5292" s="9">
        <v>0</v>
      </c>
      <c r="N5292" s="467">
        <v>0</v>
      </c>
    </row>
    <row r="5293" spans="1:14" customFormat="1" ht="44.25" hidden="1" customHeight="1" thickTop="1" thickBot="1" x14ac:dyDescent="0.3">
      <c r="A5293" s="1" t="s">
        <v>0</v>
      </c>
      <c r="B5293" s="6" t="s">
        <v>37</v>
      </c>
      <c r="C5293" s="9">
        <f t="shared" si="2464"/>
        <v>0</v>
      </c>
      <c r="D5293" s="9">
        <v>0</v>
      </c>
      <c r="E5293" s="9">
        <v>0</v>
      </c>
      <c r="F5293" s="9">
        <f t="shared" si="2465"/>
        <v>0</v>
      </c>
      <c r="G5293" s="9">
        <v>0</v>
      </c>
      <c r="H5293" s="467">
        <v>0</v>
      </c>
      <c r="I5293" s="9">
        <f t="shared" si="2466"/>
        <v>0</v>
      </c>
      <c r="J5293" s="9">
        <v>0</v>
      </c>
      <c r="K5293" s="467">
        <v>0</v>
      </c>
      <c r="L5293" s="9">
        <f t="shared" si="2467"/>
        <v>0</v>
      </c>
      <c r="M5293" s="9">
        <v>0</v>
      </c>
      <c r="N5293" s="467">
        <v>0</v>
      </c>
    </row>
    <row r="5294" spans="1:14" customFormat="1" ht="35.25" hidden="1" customHeight="1" thickTop="1" thickBot="1" x14ac:dyDescent="0.3">
      <c r="A5294" s="1" t="s">
        <v>0</v>
      </c>
      <c r="B5294" s="6" t="s">
        <v>38</v>
      </c>
      <c r="C5294" s="9">
        <f t="shared" si="2464"/>
        <v>0</v>
      </c>
      <c r="D5294" s="9">
        <v>0</v>
      </c>
      <c r="E5294" s="9">
        <v>0</v>
      </c>
      <c r="F5294" s="9">
        <f t="shared" si="2465"/>
        <v>0</v>
      </c>
      <c r="G5294" s="9">
        <v>0</v>
      </c>
      <c r="H5294" s="467">
        <v>0</v>
      </c>
      <c r="I5294" s="9">
        <f t="shared" si="2466"/>
        <v>0</v>
      </c>
      <c r="J5294" s="9">
        <v>0</v>
      </c>
      <c r="K5294" s="467">
        <v>0</v>
      </c>
      <c r="L5294" s="9">
        <f t="shared" si="2467"/>
        <v>0</v>
      </c>
      <c r="M5294" s="9">
        <v>0</v>
      </c>
      <c r="N5294" s="467">
        <v>0</v>
      </c>
    </row>
    <row r="5295" spans="1:14" customFormat="1" ht="32.25" hidden="1" customHeight="1" thickTop="1" thickBot="1" x14ac:dyDescent="0.3">
      <c r="A5295" s="1" t="s">
        <v>0</v>
      </c>
      <c r="B5295" s="6" t="s">
        <v>39</v>
      </c>
      <c r="C5295" s="9">
        <f t="shared" si="2464"/>
        <v>0</v>
      </c>
      <c r="D5295" s="9">
        <v>0</v>
      </c>
      <c r="E5295" s="9">
        <v>0</v>
      </c>
      <c r="F5295" s="9">
        <f t="shared" si="2465"/>
        <v>0</v>
      </c>
      <c r="G5295" s="9">
        <v>0</v>
      </c>
      <c r="H5295" s="467">
        <v>0</v>
      </c>
      <c r="I5295" s="9">
        <f t="shared" si="2466"/>
        <v>0</v>
      </c>
      <c r="J5295" s="9">
        <v>0</v>
      </c>
      <c r="K5295" s="467">
        <v>0</v>
      </c>
      <c r="L5295" s="9">
        <f t="shared" si="2467"/>
        <v>0</v>
      </c>
      <c r="M5295" s="9">
        <v>0</v>
      </c>
      <c r="N5295" s="467">
        <v>0</v>
      </c>
    </row>
    <row r="5296" spans="1:14" customFormat="1" ht="28.5" hidden="1" customHeight="1" thickTop="1" thickBot="1" x14ac:dyDescent="0.3">
      <c r="A5296" s="1" t="s">
        <v>0</v>
      </c>
      <c r="B5296" s="6" t="s">
        <v>40</v>
      </c>
      <c r="C5296" s="9">
        <f t="shared" si="2464"/>
        <v>0</v>
      </c>
      <c r="D5296" s="9">
        <v>0</v>
      </c>
      <c r="E5296" s="9">
        <v>0</v>
      </c>
      <c r="F5296" s="9">
        <f t="shared" si="2465"/>
        <v>0</v>
      </c>
      <c r="G5296" s="9">
        <v>0</v>
      </c>
      <c r="H5296" s="467">
        <v>0</v>
      </c>
      <c r="I5296" s="9">
        <f t="shared" si="2466"/>
        <v>0</v>
      </c>
      <c r="J5296" s="9">
        <v>0</v>
      </c>
      <c r="K5296" s="467">
        <v>0</v>
      </c>
      <c r="L5296" s="9">
        <f t="shared" si="2467"/>
        <v>0</v>
      </c>
      <c r="M5296" s="9">
        <v>0</v>
      </c>
      <c r="N5296" s="467">
        <v>0</v>
      </c>
    </row>
    <row r="5297" spans="1:14" customFormat="1" ht="31.5" hidden="1" customHeight="1" thickTop="1" thickBot="1" x14ac:dyDescent="0.3">
      <c r="A5297" s="1" t="s">
        <v>0</v>
      </c>
      <c r="B5297" s="5" t="s">
        <v>41</v>
      </c>
      <c r="C5297" s="9">
        <f t="shared" si="2464"/>
        <v>0</v>
      </c>
      <c r="D5297" s="9">
        <f>SUM(D5298:D5300)</f>
        <v>0</v>
      </c>
      <c r="E5297" s="9">
        <f>SUM(E5298:E5300)</f>
        <v>0</v>
      </c>
      <c r="F5297" s="9">
        <f t="shared" si="2465"/>
        <v>0</v>
      </c>
      <c r="G5297" s="9">
        <f>SUM(G5298:G5300)</f>
        <v>0</v>
      </c>
      <c r="H5297" s="467">
        <f>SUM(H5298:H5300)</f>
        <v>0</v>
      </c>
      <c r="I5297" s="9">
        <f t="shared" si="2466"/>
        <v>0</v>
      </c>
      <c r="J5297" s="9">
        <f>SUM(J5298:J5300)</f>
        <v>0</v>
      </c>
      <c r="K5297" s="467">
        <f>SUM(K5298:K5300)</f>
        <v>0</v>
      </c>
      <c r="L5297" s="9">
        <f t="shared" si="2467"/>
        <v>0</v>
      </c>
      <c r="M5297" s="9">
        <f>SUM(M5298:M5300)</f>
        <v>0</v>
      </c>
      <c r="N5297" s="467">
        <f>SUM(N5298:N5300)</f>
        <v>0</v>
      </c>
    </row>
    <row r="5298" spans="1:14" customFormat="1" ht="41.25" hidden="1" customHeight="1" thickTop="1" thickBot="1" x14ac:dyDescent="0.3">
      <c r="A5298" s="1" t="s">
        <v>0</v>
      </c>
      <c r="B5298" s="6" t="s">
        <v>42</v>
      </c>
      <c r="C5298" s="9">
        <f t="shared" si="2464"/>
        <v>0</v>
      </c>
      <c r="D5298" s="9">
        <v>0</v>
      </c>
      <c r="E5298" s="9">
        <v>0</v>
      </c>
      <c r="F5298" s="9">
        <f t="shared" si="2465"/>
        <v>0</v>
      </c>
      <c r="G5298" s="9">
        <v>0</v>
      </c>
      <c r="H5298" s="467">
        <v>0</v>
      </c>
      <c r="I5298" s="9">
        <f t="shared" si="2466"/>
        <v>0</v>
      </c>
      <c r="J5298" s="9">
        <v>0</v>
      </c>
      <c r="K5298" s="467">
        <v>0</v>
      </c>
      <c r="L5298" s="9">
        <f t="shared" si="2467"/>
        <v>0</v>
      </c>
      <c r="M5298" s="9">
        <v>0</v>
      </c>
      <c r="N5298" s="467">
        <v>0</v>
      </c>
    </row>
    <row r="5299" spans="1:14" customFormat="1" ht="51.75" hidden="1" customHeight="1" thickTop="1" thickBot="1" x14ac:dyDescent="0.3">
      <c r="A5299" s="1" t="s">
        <v>0</v>
      </c>
      <c r="B5299" s="6" t="s">
        <v>43</v>
      </c>
      <c r="C5299" s="9">
        <f t="shared" si="2464"/>
        <v>0</v>
      </c>
      <c r="D5299" s="9">
        <v>0</v>
      </c>
      <c r="E5299" s="9">
        <v>0</v>
      </c>
      <c r="F5299" s="9">
        <f t="shared" si="2465"/>
        <v>0</v>
      </c>
      <c r="G5299" s="9">
        <v>0</v>
      </c>
      <c r="H5299" s="467">
        <v>0</v>
      </c>
      <c r="I5299" s="9">
        <f t="shared" si="2466"/>
        <v>0</v>
      </c>
      <c r="J5299" s="9">
        <v>0</v>
      </c>
      <c r="K5299" s="467">
        <v>0</v>
      </c>
      <c r="L5299" s="9">
        <f t="shared" si="2467"/>
        <v>0</v>
      </c>
      <c r="M5299" s="9">
        <v>0</v>
      </c>
      <c r="N5299" s="467">
        <v>0</v>
      </c>
    </row>
    <row r="5300" spans="1:14" customFormat="1" ht="49.5" hidden="1" customHeight="1" thickTop="1" thickBot="1" x14ac:dyDescent="0.3">
      <c r="A5300" s="1" t="s">
        <v>0</v>
      </c>
      <c r="B5300" s="6" t="s">
        <v>44</v>
      </c>
      <c r="C5300" s="9">
        <f t="shared" si="2464"/>
        <v>0</v>
      </c>
      <c r="D5300" s="9">
        <v>0</v>
      </c>
      <c r="E5300" s="9">
        <v>0</v>
      </c>
      <c r="F5300" s="9">
        <f t="shared" si="2465"/>
        <v>0</v>
      </c>
      <c r="G5300" s="9">
        <v>0</v>
      </c>
      <c r="H5300" s="467">
        <v>0</v>
      </c>
      <c r="I5300" s="9">
        <f t="shared" si="2466"/>
        <v>0</v>
      </c>
      <c r="J5300" s="9">
        <v>0</v>
      </c>
      <c r="K5300" s="467">
        <v>0</v>
      </c>
      <c r="L5300" s="9">
        <f t="shared" si="2467"/>
        <v>0</v>
      </c>
      <c r="M5300" s="9">
        <v>0</v>
      </c>
      <c r="N5300" s="467">
        <v>0</v>
      </c>
    </row>
    <row r="5301" spans="1:14" customFormat="1" ht="43.5" hidden="1" customHeight="1" thickTop="1" thickBot="1" x14ac:dyDescent="0.3">
      <c r="A5301" s="1" t="s">
        <v>0</v>
      </c>
      <c r="B5301" s="5" t="s">
        <v>45</v>
      </c>
      <c r="C5301" s="9">
        <f t="shared" si="2464"/>
        <v>0</v>
      </c>
      <c r="D5301" s="9">
        <v>0</v>
      </c>
      <c r="E5301" s="9">
        <v>0</v>
      </c>
      <c r="F5301" s="9">
        <f t="shared" si="2465"/>
        <v>0</v>
      </c>
      <c r="G5301" s="9">
        <v>0</v>
      </c>
      <c r="H5301" s="467">
        <v>0</v>
      </c>
      <c r="I5301" s="9">
        <f t="shared" si="2466"/>
        <v>0</v>
      </c>
      <c r="J5301" s="9">
        <v>0</v>
      </c>
      <c r="K5301" s="467">
        <v>0</v>
      </c>
      <c r="L5301" s="9">
        <f t="shared" si="2467"/>
        <v>0</v>
      </c>
      <c r="M5301" s="9">
        <v>0</v>
      </c>
      <c r="N5301" s="467">
        <v>0</v>
      </c>
    </row>
    <row r="5302" spans="1:14" customFormat="1" ht="54" hidden="1" customHeight="1" thickTop="1" thickBot="1" x14ac:dyDescent="0.3">
      <c r="A5302" s="1" t="s">
        <v>0</v>
      </c>
      <c r="B5302" s="5" t="s">
        <v>46</v>
      </c>
      <c r="C5302" s="9">
        <f t="shared" si="2464"/>
        <v>0</v>
      </c>
      <c r="D5302" s="9">
        <v>0</v>
      </c>
      <c r="E5302" s="9">
        <v>0</v>
      </c>
      <c r="F5302" s="9">
        <f t="shared" si="2465"/>
        <v>0</v>
      </c>
      <c r="G5302" s="9">
        <v>0</v>
      </c>
      <c r="H5302" s="467">
        <v>0</v>
      </c>
      <c r="I5302" s="9">
        <f t="shared" si="2466"/>
        <v>0</v>
      </c>
      <c r="J5302" s="9">
        <v>0</v>
      </c>
      <c r="K5302" s="467">
        <v>0</v>
      </c>
      <c r="L5302" s="9">
        <f t="shared" si="2467"/>
        <v>0</v>
      </c>
      <c r="M5302" s="9">
        <v>0</v>
      </c>
      <c r="N5302" s="467">
        <v>0</v>
      </c>
    </row>
    <row r="5303" spans="1:14" customFormat="1" ht="57" hidden="1" customHeight="1" thickTop="1" thickBot="1" x14ac:dyDescent="0.3">
      <c r="A5303" s="1" t="s">
        <v>0</v>
      </c>
      <c r="B5303" s="5" t="s">
        <v>47</v>
      </c>
      <c r="C5303" s="9">
        <f t="shared" si="2464"/>
        <v>0</v>
      </c>
      <c r="D5303" s="9">
        <v>0</v>
      </c>
      <c r="E5303" s="9">
        <v>0</v>
      </c>
      <c r="F5303" s="9">
        <f t="shared" si="2465"/>
        <v>0</v>
      </c>
      <c r="G5303" s="9">
        <v>0</v>
      </c>
      <c r="H5303" s="467">
        <v>0</v>
      </c>
      <c r="I5303" s="9">
        <f t="shared" si="2466"/>
        <v>0</v>
      </c>
      <c r="J5303" s="9">
        <v>0</v>
      </c>
      <c r="K5303" s="467">
        <v>0</v>
      </c>
      <c r="L5303" s="9">
        <f t="shared" si="2467"/>
        <v>0</v>
      </c>
      <c r="M5303" s="9">
        <v>0</v>
      </c>
      <c r="N5303" s="467">
        <v>0</v>
      </c>
    </row>
    <row r="5304" spans="1:14" customFormat="1" ht="92.25" hidden="1" customHeight="1" thickTop="1" thickBot="1" x14ac:dyDescent="0.3">
      <c r="A5304" s="1" t="s">
        <v>0</v>
      </c>
      <c r="B5304" s="5" t="s">
        <v>48</v>
      </c>
      <c r="C5304" s="9">
        <f t="shared" si="2464"/>
        <v>0</v>
      </c>
      <c r="D5304" s="9">
        <v>0</v>
      </c>
      <c r="E5304" s="9">
        <v>0</v>
      </c>
      <c r="F5304" s="9">
        <f t="shared" si="2465"/>
        <v>0</v>
      </c>
      <c r="G5304" s="9">
        <v>0</v>
      </c>
      <c r="H5304" s="467">
        <v>0</v>
      </c>
      <c r="I5304" s="9">
        <f t="shared" si="2466"/>
        <v>0</v>
      </c>
      <c r="J5304" s="9">
        <v>0</v>
      </c>
      <c r="K5304" s="467">
        <v>0</v>
      </c>
      <c r="L5304" s="9">
        <f t="shared" si="2467"/>
        <v>0</v>
      </c>
      <c r="M5304" s="9">
        <v>0</v>
      </c>
      <c r="N5304" s="467">
        <v>0</v>
      </c>
    </row>
    <row r="5305" spans="1:14" customFormat="1" ht="111" hidden="1" customHeight="1" thickTop="1" thickBot="1" x14ac:dyDescent="0.3">
      <c r="A5305" s="1" t="s">
        <v>0</v>
      </c>
      <c r="B5305" s="5" t="s">
        <v>49</v>
      </c>
      <c r="C5305" s="9">
        <f t="shared" si="2464"/>
        <v>0</v>
      </c>
      <c r="D5305" s="9">
        <v>0</v>
      </c>
      <c r="E5305" s="9">
        <v>0</v>
      </c>
      <c r="F5305" s="9">
        <f t="shared" si="2465"/>
        <v>0</v>
      </c>
      <c r="G5305" s="9">
        <v>0</v>
      </c>
      <c r="H5305" s="467">
        <v>0</v>
      </c>
      <c r="I5305" s="9">
        <f t="shared" si="2466"/>
        <v>0</v>
      </c>
      <c r="J5305" s="9">
        <v>0</v>
      </c>
      <c r="K5305" s="467">
        <v>0</v>
      </c>
      <c r="L5305" s="9">
        <f t="shared" si="2467"/>
        <v>0</v>
      </c>
      <c r="M5305" s="9">
        <v>0</v>
      </c>
      <c r="N5305" s="467">
        <v>0</v>
      </c>
    </row>
    <row r="5306" spans="1:14" customFormat="1" ht="61.5" hidden="1" customHeight="1" thickTop="1" x14ac:dyDescent="0.25">
      <c r="A5306" s="133" t="s">
        <v>0</v>
      </c>
      <c r="B5306" s="136" t="s">
        <v>50</v>
      </c>
      <c r="C5306" s="135">
        <f t="shared" si="2464"/>
        <v>0</v>
      </c>
      <c r="D5306" s="135">
        <v>0</v>
      </c>
      <c r="E5306" s="135">
        <v>0</v>
      </c>
      <c r="F5306" s="135">
        <f t="shared" si="2465"/>
        <v>0</v>
      </c>
      <c r="G5306" s="135">
        <v>0</v>
      </c>
      <c r="H5306" s="476">
        <v>0</v>
      </c>
      <c r="I5306" s="135">
        <f t="shared" si="2466"/>
        <v>0</v>
      </c>
      <c r="J5306" s="135">
        <v>0</v>
      </c>
      <c r="K5306" s="476">
        <v>0</v>
      </c>
      <c r="L5306" s="135">
        <f t="shared" si="2467"/>
        <v>0</v>
      </c>
      <c r="M5306" s="135">
        <v>0</v>
      </c>
      <c r="N5306" s="476">
        <v>0</v>
      </c>
    </row>
    <row r="5307" spans="1:14" customFormat="1" ht="36.75" hidden="1" customHeight="1" x14ac:dyDescent="0.25">
      <c r="A5307" s="151" t="s">
        <v>0</v>
      </c>
      <c r="B5307" s="158" t="s">
        <v>51</v>
      </c>
      <c r="C5307" s="155">
        <f t="shared" si="2464"/>
        <v>11.179500000000001</v>
      </c>
      <c r="D5307" s="155">
        <f>SUM(D5308:D5314)</f>
        <v>4.4664999999999999</v>
      </c>
      <c r="E5307" s="155">
        <f>SUM(E5308:E5314)</f>
        <v>6.7130000000000001</v>
      </c>
      <c r="F5307" s="161">
        <f t="shared" si="2465"/>
        <v>12</v>
      </c>
      <c r="G5307" s="161">
        <f>SUM(G5308:G5314)</f>
        <v>12</v>
      </c>
      <c r="H5307" s="530">
        <f>SUM(H5308:H5314)</f>
        <v>0</v>
      </c>
      <c r="I5307" s="161">
        <f t="shared" si="2466"/>
        <v>12</v>
      </c>
      <c r="J5307" s="161">
        <f>SUM(J5308:J5314)</f>
        <v>12</v>
      </c>
      <c r="K5307" s="530">
        <f>SUM(K5308:K5314)</f>
        <v>0</v>
      </c>
      <c r="L5307" s="161">
        <f t="shared" si="2467"/>
        <v>12</v>
      </c>
      <c r="M5307" s="161">
        <f>SUM(M5308:M5314)</f>
        <v>12</v>
      </c>
      <c r="N5307" s="530">
        <f>SUM(N5308:N5314)</f>
        <v>0</v>
      </c>
    </row>
    <row r="5308" spans="1:14" customFormat="1" ht="51" hidden="1" customHeight="1" thickBot="1" x14ac:dyDescent="0.3">
      <c r="A5308" s="140" t="s">
        <v>0</v>
      </c>
      <c r="B5308" s="141" t="s">
        <v>52</v>
      </c>
      <c r="C5308" s="142">
        <f t="shared" si="2464"/>
        <v>0</v>
      </c>
      <c r="D5308" s="142">
        <v>0</v>
      </c>
      <c r="E5308" s="142">
        <v>0</v>
      </c>
      <c r="F5308" s="142">
        <f t="shared" si="2465"/>
        <v>0</v>
      </c>
      <c r="G5308" s="142">
        <v>0</v>
      </c>
      <c r="H5308" s="477">
        <v>0</v>
      </c>
      <c r="I5308" s="142">
        <f t="shared" si="2466"/>
        <v>0</v>
      </c>
      <c r="J5308" s="142">
        <v>0</v>
      </c>
      <c r="K5308" s="477">
        <v>0</v>
      </c>
      <c r="L5308" s="142">
        <f t="shared" si="2467"/>
        <v>0</v>
      </c>
      <c r="M5308" s="142">
        <v>0</v>
      </c>
      <c r="N5308" s="477">
        <v>0</v>
      </c>
    </row>
    <row r="5309" spans="1:14" customFormat="1" ht="33" hidden="1" customHeight="1" thickTop="1" thickBot="1" x14ac:dyDescent="0.3">
      <c r="A5309" s="1" t="s">
        <v>0</v>
      </c>
      <c r="B5309" s="6" t="s">
        <v>53</v>
      </c>
      <c r="C5309" s="9">
        <f t="shared" si="2464"/>
        <v>0</v>
      </c>
      <c r="D5309" s="9">
        <v>0</v>
      </c>
      <c r="E5309" s="9">
        <v>0</v>
      </c>
      <c r="F5309" s="9">
        <f t="shared" si="2465"/>
        <v>0</v>
      </c>
      <c r="G5309" s="9">
        <v>0</v>
      </c>
      <c r="H5309" s="467">
        <v>0</v>
      </c>
      <c r="I5309" s="9">
        <f t="shared" si="2466"/>
        <v>0</v>
      </c>
      <c r="J5309" s="9">
        <v>0</v>
      </c>
      <c r="K5309" s="467">
        <v>0</v>
      </c>
      <c r="L5309" s="9">
        <f t="shared" si="2467"/>
        <v>0</v>
      </c>
      <c r="M5309" s="9">
        <v>0</v>
      </c>
      <c r="N5309" s="467">
        <v>0</v>
      </c>
    </row>
    <row r="5310" spans="1:14" customFormat="1" ht="48.75" hidden="1" customHeight="1" thickTop="1" x14ac:dyDescent="0.25">
      <c r="A5310" s="133" t="s">
        <v>0</v>
      </c>
      <c r="B5310" s="137" t="s">
        <v>54</v>
      </c>
      <c r="C5310" s="135">
        <f t="shared" si="2464"/>
        <v>0</v>
      </c>
      <c r="D5310" s="135">
        <v>0</v>
      </c>
      <c r="E5310" s="135">
        <v>0</v>
      </c>
      <c r="F5310" s="135">
        <f t="shared" si="2465"/>
        <v>0</v>
      </c>
      <c r="G5310" s="135">
        <v>0</v>
      </c>
      <c r="H5310" s="476">
        <v>0</v>
      </c>
      <c r="I5310" s="135">
        <f t="shared" si="2466"/>
        <v>0</v>
      </c>
      <c r="J5310" s="135">
        <v>0</v>
      </c>
      <c r="K5310" s="476">
        <v>0</v>
      </c>
      <c r="L5310" s="135">
        <f t="shared" si="2467"/>
        <v>0</v>
      </c>
      <c r="M5310" s="135">
        <v>0</v>
      </c>
      <c r="N5310" s="476">
        <v>0</v>
      </c>
    </row>
    <row r="5311" spans="1:14" ht="23.25" hidden="1" customHeight="1" x14ac:dyDescent="0.2">
      <c r="A5311" s="388" t="s">
        <v>0</v>
      </c>
      <c r="B5311" s="394" t="s">
        <v>55</v>
      </c>
      <c r="C5311" s="329">
        <f t="shared" si="2464"/>
        <v>11.179500000000001</v>
      </c>
      <c r="D5311" s="329">
        <v>4.4664999999999999</v>
      </c>
      <c r="E5311" s="329">
        <v>6.7130000000000001</v>
      </c>
      <c r="F5311" s="392">
        <f t="shared" si="2465"/>
        <v>12</v>
      </c>
      <c r="G5311" s="392">
        <v>12</v>
      </c>
      <c r="H5311" s="529">
        <v>0</v>
      </c>
      <c r="I5311" s="392">
        <f t="shared" si="2466"/>
        <v>12</v>
      </c>
      <c r="J5311" s="392">
        <v>12</v>
      </c>
      <c r="K5311" s="529">
        <v>0</v>
      </c>
      <c r="L5311" s="392">
        <f t="shared" si="2467"/>
        <v>12</v>
      </c>
      <c r="M5311" s="392">
        <v>12</v>
      </c>
      <c r="N5311" s="529">
        <v>0</v>
      </c>
    </row>
    <row r="5312" spans="1:14" customFormat="1" ht="0.75" hidden="1" customHeight="1" thickBot="1" x14ac:dyDescent="0.3">
      <c r="A5312" s="140" t="s">
        <v>0</v>
      </c>
      <c r="B5312" s="141" t="s">
        <v>56</v>
      </c>
      <c r="C5312" s="142">
        <f t="shared" si="2464"/>
        <v>0</v>
      </c>
      <c r="D5312" s="142">
        <v>0</v>
      </c>
      <c r="E5312" s="142">
        <v>0</v>
      </c>
      <c r="F5312" s="142">
        <f t="shared" si="2465"/>
        <v>0</v>
      </c>
      <c r="G5312" s="142">
        <v>0</v>
      </c>
      <c r="H5312" s="477">
        <v>0</v>
      </c>
      <c r="I5312" s="142">
        <f t="shared" si="2466"/>
        <v>0</v>
      </c>
      <c r="J5312" s="142">
        <v>0</v>
      </c>
      <c r="K5312" s="477">
        <v>0</v>
      </c>
      <c r="L5312" s="142">
        <f t="shared" si="2467"/>
        <v>0</v>
      </c>
      <c r="M5312" s="142">
        <v>0</v>
      </c>
      <c r="N5312" s="477">
        <v>0</v>
      </c>
    </row>
    <row r="5313" spans="1:14" customFormat="1" ht="43.5" hidden="1" customHeight="1" thickTop="1" thickBot="1" x14ac:dyDescent="0.3">
      <c r="A5313" s="1" t="s">
        <v>0</v>
      </c>
      <c r="B5313" s="6" t="s">
        <v>57</v>
      </c>
      <c r="C5313" s="9">
        <f t="shared" si="2464"/>
        <v>0</v>
      </c>
      <c r="D5313" s="9">
        <v>0</v>
      </c>
      <c r="E5313" s="9">
        <v>0</v>
      </c>
      <c r="F5313" s="9">
        <f t="shared" si="2465"/>
        <v>0</v>
      </c>
      <c r="G5313" s="9">
        <v>0</v>
      </c>
      <c r="H5313" s="467">
        <v>0</v>
      </c>
      <c r="I5313" s="9">
        <f t="shared" si="2466"/>
        <v>0</v>
      </c>
      <c r="J5313" s="9">
        <v>0</v>
      </c>
      <c r="K5313" s="467">
        <v>0</v>
      </c>
      <c r="L5313" s="9">
        <f t="shared" si="2467"/>
        <v>0</v>
      </c>
      <c r="M5313" s="9">
        <v>0</v>
      </c>
      <c r="N5313" s="467">
        <v>0</v>
      </c>
    </row>
    <row r="5314" spans="1:14" customFormat="1" ht="43.5" hidden="1" customHeight="1" thickTop="1" thickBot="1" x14ac:dyDescent="0.3">
      <c r="A5314" s="1" t="s">
        <v>0</v>
      </c>
      <c r="B5314" s="6" t="s">
        <v>58</v>
      </c>
      <c r="C5314" s="9">
        <f t="shared" si="2464"/>
        <v>0</v>
      </c>
      <c r="D5314" s="9">
        <v>0</v>
      </c>
      <c r="E5314" s="9">
        <v>0</v>
      </c>
      <c r="F5314" s="9">
        <f t="shared" si="2465"/>
        <v>0</v>
      </c>
      <c r="G5314" s="9">
        <v>0</v>
      </c>
      <c r="H5314" s="467">
        <v>0</v>
      </c>
      <c r="I5314" s="9">
        <f t="shared" si="2466"/>
        <v>0</v>
      </c>
      <c r="J5314" s="9">
        <v>0</v>
      </c>
      <c r="K5314" s="467">
        <v>0</v>
      </c>
      <c r="L5314" s="9">
        <f t="shared" si="2467"/>
        <v>0</v>
      </c>
      <c r="M5314" s="9">
        <v>0</v>
      </c>
      <c r="N5314" s="467">
        <v>0</v>
      </c>
    </row>
    <row r="5315" spans="1:14" customFormat="1" ht="38.25" hidden="1" customHeight="1" thickTop="1" thickBot="1" x14ac:dyDescent="0.3">
      <c r="A5315" s="1" t="s">
        <v>0</v>
      </c>
      <c r="B5315" s="5" t="s">
        <v>59</v>
      </c>
      <c r="C5315" s="9">
        <f t="shared" ref="C5315:C5378" si="2468">SUM(D5315:E5315)</f>
        <v>0</v>
      </c>
      <c r="D5315" s="9">
        <v>0</v>
      </c>
      <c r="E5315" s="9">
        <v>0</v>
      </c>
      <c r="F5315" s="9">
        <f t="shared" ref="F5315:F5378" si="2469">SUM(G5315:H5315)</f>
        <v>0</v>
      </c>
      <c r="G5315" s="9">
        <v>0</v>
      </c>
      <c r="H5315" s="467">
        <v>0</v>
      </c>
      <c r="I5315" s="9">
        <f t="shared" ref="I5315:I5378" si="2470">SUM(J5315:K5315)</f>
        <v>0</v>
      </c>
      <c r="J5315" s="9">
        <v>0</v>
      </c>
      <c r="K5315" s="467">
        <v>0</v>
      </c>
      <c r="L5315" s="9">
        <f t="shared" ref="L5315:L5378" si="2471">SUM(M5315:N5315)</f>
        <v>0</v>
      </c>
      <c r="M5315" s="9">
        <v>0</v>
      </c>
      <c r="N5315" s="467">
        <v>0</v>
      </c>
    </row>
    <row r="5316" spans="1:14" customFormat="1" ht="38.25" hidden="1" customHeight="1" thickTop="1" thickBot="1" x14ac:dyDescent="0.3">
      <c r="A5316" s="1" t="s">
        <v>0</v>
      </c>
      <c r="B5316" s="5" t="s">
        <v>60</v>
      </c>
      <c r="C5316" s="9">
        <f t="shared" si="2468"/>
        <v>0</v>
      </c>
      <c r="D5316" s="9">
        <v>0</v>
      </c>
      <c r="E5316" s="9">
        <v>0</v>
      </c>
      <c r="F5316" s="9">
        <f t="shared" si="2469"/>
        <v>0</v>
      </c>
      <c r="G5316" s="9">
        <v>0</v>
      </c>
      <c r="H5316" s="467">
        <v>0</v>
      </c>
      <c r="I5316" s="9">
        <f t="shared" si="2470"/>
        <v>0</v>
      </c>
      <c r="J5316" s="9">
        <v>0</v>
      </c>
      <c r="K5316" s="467">
        <v>0</v>
      </c>
      <c r="L5316" s="9">
        <f t="shared" si="2471"/>
        <v>0</v>
      </c>
      <c r="M5316" s="9">
        <v>0</v>
      </c>
      <c r="N5316" s="467">
        <v>0</v>
      </c>
    </row>
    <row r="5317" spans="1:14" customFormat="1" ht="36" hidden="1" customHeight="1" thickTop="1" thickBot="1" x14ac:dyDescent="0.3">
      <c r="A5317" s="1" t="s">
        <v>0</v>
      </c>
      <c r="B5317" s="4" t="s">
        <v>61</v>
      </c>
      <c r="C5317" s="9">
        <f t="shared" si="2468"/>
        <v>0</v>
      </c>
      <c r="D5317" s="9">
        <v>0</v>
      </c>
      <c r="E5317" s="9">
        <v>0</v>
      </c>
      <c r="F5317" s="9">
        <f t="shared" si="2469"/>
        <v>0</v>
      </c>
      <c r="G5317" s="9">
        <v>0</v>
      </c>
      <c r="H5317" s="467">
        <v>0</v>
      </c>
      <c r="I5317" s="9">
        <f t="shared" si="2470"/>
        <v>0</v>
      </c>
      <c r="J5317" s="9">
        <v>0</v>
      </c>
      <c r="K5317" s="467">
        <v>0</v>
      </c>
      <c r="L5317" s="9">
        <f t="shared" si="2471"/>
        <v>0</v>
      </c>
      <c r="M5317" s="9">
        <v>0</v>
      </c>
      <c r="N5317" s="467">
        <v>0</v>
      </c>
    </row>
    <row r="5318" spans="1:14" customFormat="1" ht="32.25" hidden="1" customHeight="1" thickTop="1" thickBot="1" x14ac:dyDescent="0.3">
      <c r="A5318" s="1" t="s">
        <v>0</v>
      </c>
      <c r="B5318" s="4" t="s">
        <v>62</v>
      </c>
      <c r="C5318" s="9">
        <f t="shared" si="2468"/>
        <v>0</v>
      </c>
      <c r="D5318" s="9">
        <v>0</v>
      </c>
      <c r="E5318" s="9">
        <v>0</v>
      </c>
      <c r="F5318" s="9">
        <f t="shared" si="2469"/>
        <v>0</v>
      </c>
      <c r="G5318" s="9">
        <v>0</v>
      </c>
      <c r="H5318" s="467">
        <v>0</v>
      </c>
      <c r="I5318" s="9">
        <f t="shared" si="2470"/>
        <v>0</v>
      </c>
      <c r="J5318" s="9">
        <v>0</v>
      </c>
      <c r="K5318" s="467">
        <v>0</v>
      </c>
      <c r="L5318" s="9">
        <f t="shared" si="2471"/>
        <v>0</v>
      </c>
      <c r="M5318" s="9">
        <v>0</v>
      </c>
      <c r="N5318" s="467">
        <v>0</v>
      </c>
    </row>
    <row r="5319" spans="1:14" customFormat="1" ht="37.5" hidden="1" customHeight="1" thickTop="1" thickBot="1" x14ac:dyDescent="0.3">
      <c r="A5319" s="1" t="s">
        <v>0</v>
      </c>
      <c r="B5319" s="4" t="s">
        <v>63</v>
      </c>
      <c r="C5319" s="9">
        <f t="shared" si="2468"/>
        <v>0</v>
      </c>
      <c r="D5319" s="9">
        <v>0</v>
      </c>
      <c r="E5319" s="9">
        <v>0</v>
      </c>
      <c r="F5319" s="9">
        <f t="shared" si="2469"/>
        <v>0</v>
      </c>
      <c r="G5319" s="9">
        <v>0</v>
      </c>
      <c r="H5319" s="467">
        <v>0</v>
      </c>
      <c r="I5319" s="9">
        <f t="shared" si="2470"/>
        <v>0</v>
      </c>
      <c r="J5319" s="9">
        <v>0</v>
      </c>
      <c r="K5319" s="467">
        <v>0</v>
      </c>
      <c r="L5319" s="9">
        <f t="shared" si="2471"/>
        <v>0</v>
      </c>
      <c r="M5319" s="9">
        <v>0</v>
      </c>
      <c r="N5319" s="467">
        <v>0</v>
      </c>
    </row>
    <row r="5320" spans="1:14" customFormat="1" ht="33" hidden="1" customHeight="1" thickTop="1" thickBot="1" x14ac:dyDescent="0.3">
      <c r="A5320" s="1" t="s">
        <v>0</v>
      </c>
      <c r="B5320" s="4" t="s">
        <v>64</v>
      </c>
      <c r="C5320" s="9">
        <f t="shared" si="2468"/>
        <v>0</v>
      </c>
      <c r="D5320" s="9">
        <v>0</v>
      </c>
      <c r="E5320" s="9">
        <v>0</v>
      </c>
      <c r="F5320" s="9">
        <f t="shared" si="2469"/>
        <v>0</v>
      </c>
      <c r="G5320" s="9">
        <v>0</v>
      </c>
      <c r="H5320" s="467">
        <v>0</v>
      </c>
      <c r="I5320" s="9">
        <f t="shared" si="2470"/>
        <v>0</v>
      </c>
      <c r="J5320" s="9">
        <v>0</v>
      </c>
      <c r="K5320" s="467">
        <v>0</v>
      </c>
      <c r="L5320" s="9">
        <f t="shared" si="2471"/>
        <v>0</v>
      </c>
      <c r="M5320" s="9">
        <v>0</v>
      </c>
      <c r="N5320" s="467">
        <v>0</v>
      </c>
    </row>
    <row r="5321" spans="1:14" customFormat="1" ht="27.75" hidden="1" customHeight="1" thickTop="1" thickBot="1" x14ac:dyDescent="0.3">
      <c r="A5321" s="1" t="s">
        <v>0</v>
      </c>
      <c r="B5321" s="4" t="s">
        <v>65</v>
      </c>
      <c r="C5321" s="9">
        <f t="shared" si="2468"/>
        <v>0</v>
      </c>
      <c r="D5321" s="9">
        <f>SUM(D5322:D5327)</f>
        <v>0</v>
      </c>
      <c r="E5321" s="9">
        <f>SUM(E5322:E5327)</f>
        <v>0</v>
      </c>
      <c r="F5321" s="9">
        <f t="shared" si="2469"/>
        <v>0</v>
      </c>
      <c r="G5321" s="9">
        <f>SUM(G5322:G5327)</f>
        <v>0</v>
      </c>
      <c r="H5321" s="467">
        <f>SUM(H5322:H5327)</f>
        <v>0</v>
      </c>
      <c r="I5321" s="9">
        <f t="shared" si="2470"/>
        <v>0</v>
      </c>
      <c r="J5321" s="9">
        <f>SUM(J5322:J5327)</f>
        <v>0</v>
      </c>
      <c r="K5321" s="467">
        <f>SUM(K5322:K5327)</f>
        <v>0</v>
      </c>
      <c r="L5321" s="9">
        <f t="shared" si="2471"/>
        <v>0</v>
      </c>
      <c r="M5321" s="9">
        <f>SUM(M5322:M5327)</f>
        <v>0</v>
      </c>
      <c r="N5321" s="467">
        <f>SUM(N5322:N5327)</f>
        <v>0</v>
      </c>
    </row>
    <row r="5322" spans="1:14" customFormat="1" ht="27.75" hidden="1" customHeight="1" thickTop="1" thickBot="1" x14ac:dyDescent="0.3">
      <c r="A5322" s="1" t="s">
        <v>0</v>
      </c>
      <c r="B5322" s="5" t="s">
        <v>66</v>
      </c>
      <c r="C5322" s="9">
        <f t="shared" si="2468"/>
        <v>0</v>
      </c>
      <c r="D5322" s="9">
        <v>0</v>
      </c>
      <c r="E5322" s="9">
        <v>0</v>
      </c>
      <c r="F5322" s="9">
        <f t="shared" si="2469"/>
        <v>0</v>
      </c>
      <c r="G5322" s="9">
        <v>0</v>
      </c>
      <c r="H5322" s="467">
        <v>0</v>
      </c>
      <c r="I5322" s="9">
        <f t="shared" si="2470"/>
        <v>0</v>
      </c>
      <c r="J5322" s="9">
        <v>0</v>
      </c>
      <c r="K5322" s="467">
        <v>0</v>
      </c>
      <c r="L5322" s="9">
        <f t="shared" si="2471"/>
        <v>0</v>
      </c>
      <c r="M5322" s="9">
        <v>0</v>
      </c>
      <c r="N5322" s="467">
        <v>0</v>
      </c>
    </row>
    <row r="5323" spans="1:14" customFormat="1" ht="33.75" hidden="1" customHeight="1" thickTop="1" thickBot="1" x14ac:dyDescent="0.3">
      <c r="A5323" s="1" t="s">
        <v>0</v>
      </c>
      <c r="B5323" s="5" t="s">
        <v>67</v>
      </c>
      <c r="C5323" s="9">
        <f t="shared" si="2468"/>
        <v>0</v>
      </c>
      <c r="D5323" s="9">
        <v>0</v>
      </c>
      <c r="E5323" s="9">
        <v>0</v>
      </c>
      <c r="F5323" s="9">
        <f t="shared" si="2469"/>
        <v>0</v>
      </c>
      <c r="G5323" s="9">
        <v>0</v>
      </c>
      <c r="H5323" s="467">
        <v>0</v>
      </c>
      <c r="I5323" s="9">
        <f t="shared" si="2470"/>
        <v>0</v>
      </c>
      <c r="J5323" s="9">
        <v>0</v>
      </c>
      <c r="K5323" s="467">
        <v>0</v>
      </c>
      <c r="L5323" s="9">
        <f t="shared" si="2471"/>
        <v>0</v>
      </c>
      <c r="M5323" s="9">
        <v>0</v>
      </c>
      <c r="N5323" s="467">
        <v>0</v>
      </c>
    </row>
    <row r="5324" spans="1:14" customFormat="1" ht="33" hidden="1" customHeight="1" thickTop="1" thickBot="1" x14ac:dyDescent="0.3">
      <c r="A5324" s="1" t="s">
        <v>0</v>
      </c>
      <c r="B5324" s="5" t="s">
        <v>68</v>
      </c>
      <c r="C5324" s="9">
        <f t="shared" si="2468"/>
        <v>0</v>
      </c>
      <c r="D5324" s="9">
        <v>0</v>
      </c>
      <c r="E5324" s="9">
        <v>0</v>
      </c>
      <c r="F5324" s="9">
        <f t="shared" si="2469"/>
        <v>0</v>
      </c>
      <c r="G5324" s="9">
        <v>0</v>
      </c>
      <c r="H5324" s="467">
        <v>0</v>
      </c>
      <c r="I5324" s="9">
        <f t="shared" si="2470"/>
        <v>0</v>
      </c>
      <c r="J5324" s="9">
        <v>0</v>
      </c>
      <c r="K5324" s="467">
        <v>0</v>
      </c>
      <c r="L5324" s="9">
        <f t="shared" si="2471"/>
        <v>0</v>
      </c>
      <c r="M5324" s="9">
        <v>0</v>
      </c>
      <c r="N5324" s="467">
        <v>0</v>
      </c>
    </row>
    <row r="5325" spans="1:14" customFormat="1" ht="0.75" hidden="1" customHeight="1" thickTop="1" thickBot="1" x14ac:dyDescent="0.3">
      <c r="A5325" s="1" t="s">
        <v>0</v>
      </c>
      <c r="B5325" s="5" t="s">
        <v>69</v>
      </c>
      <c r="C5325" s="9">
        <f t="shared" si="2468"/>
        <v>0</v>
      </c>
      <c r="D5325" s="9">
        <v>0</v>
      </c>
      <c r="E5325" s="9">
        <v>0</v>
      </c>
      <c r="F5325" s="9">
        <f t="shared" si="2469"/>
        <v>0</v>
      </c>
      <c r="G5325" s="9">
        <v>0</v>
      </c>
      <c r="H5325" s="467">
        <v>0</v>
      </c>
      <c r="I5325" s="9">
        <f t="shared" si="2470"/>
        <v>0</v>
      </c>
      <c r="J5325" s="9">
        <v>0</v>
      </c>
      <c r="K5325" s="467">
        <v>0</v>
      </c>
      <c r="L5325" s="9">
        <f t="shared" si="2471"/>
        <v>0</v>
      </c>
      <c r="M5325" s="9">
        <v>0</v>
      </c>
      <c r="N5325" s="467">
        <v>0</v>
      </c>
    </row>
    <row r="5326" spans="1:14" customFormat="1" ht="36.75" hidden="1" customHeight="1" thickTop="1" thickBot="1" x14ac:dyDescent="0.3">
      <c r="A5326" s="1" t="s">
        <v>0</v>
      </c>
      <c r="B5326" s="5" t="s">
        <v>70</v>
      </c>
      <c r="C5326" s="9">
        <f t="shared" si="2468"/>
        <v>0</v>
      </c>
      <c r="D5326" s="9">
        <v>0</v>
      </c>
      <c r="E5326" s="9">
        <v>0</v>
      </c>
      <c r="F5326" s="9">
        <f t="shared" si="2469"/>
        <v>0</v>
      </c>
      <c r="G5326" s="9">
        <v>0</v>
      </c>
      <c r="H5326" s="467">
        <v>0</v>
      </c>
      <c r="I5326" s="9">
        <f t="shared" si="2470"/>
        <v>0</v>
      </c>
      <c r="J5326" s="9">
        <v>0</v>
      </c>
      <c r="K5326" s="467">
        <v>0</v>
      </c>
      <c r="L5326" s="9">
        <f t="shared" si="2471"/>
        <v>0</v>
      </c>
      <c r="M5326" s="9">
        <v>0</v>
      </c>
      <c r="N5326" s="467">
        <v>0</v>
      </c>
    </row>
    <row r="5327" spans="1:14" customFormat="1" ht="39.75" hidden="1" customHeight="1" thickTop="1" thickBot="1" x14ac:dyDescent="0.3">
      <c r="A5327" s="1" t="s">
        <v>0</v>
      </c>
      <c r="B5327" s="5" t="s">
        <v>71</v>
      </c>
      <c r="C5327" s="9">
        <f t="shared" si="2468"/>
        <v>0</v>
      </c>
      <c r="D5327" s="9">
        <v>0</v>
      </c>
      <c r="E5327" s="9">
        <v>0</v>
      </c>
      <c r="F5327" s="9">
        <f t="shared" si="2469"/>
        <v>0</v>
      </c>
      <c r="G5327" s="9">
        <v>0</v>
      </c>
      <c r="H5327" s="467">
        <v>0</v>
      </c>
      <c r="I5327" s="9">
        <f t="shared" si="2470"/>
        <v>0</v>
      </c>
      <c r="J5327" s="9">
        <v>0</v>
      </c>
      <c r="K5327" s="467">
        <v>0</v>
      </c>
      <c r="L5327" s="9">
        <f t="shared" si="2471"/>
        <v>0</v>
      </c>
      <c r="M5327" s="9">
        <v>0</v>
      </c>
      <c r="N5327" s="467">
        <v>0</v>
      </c>
    </row>
    <row r="5328" spans="1:14" customFormat="1" ht="36.75" hidden="1" customHeight="1" thickTop="1" thickBot="1" x14ac:dyDescent="0.3">
      <c r="A5328" s="1" t="s">
        <v>0</v>
      </c>
      <c r="B5328" s="4" t="s">
        <v>72</v>
      </c>
      <c r="C5328" s="9">
        <f t="shared" si="2468"/>
        <v>0</v>
      </c>
      <c r="D5328" s="9">
        <v>0</v>
      </c>
      <c r="E5328" s="9">
        <v>0</v>
      </c>
      <c r="F5328" s="9">
        <f t="shared" si="2469"/>
        <v>0</v>
      </c>
      <c r="G5328" s="9">
        <v>0</v>
      </c>
      <c r="H5328" s="467">
        <v>0</v>
      </c>
      <c r="I5328" s="9">
        <f t="shared" si="2470"/>
        <v>0</v>
      </c>
      <c r="J5328" s="9">
        <v>0</v>
      </c>
      <c r="K5328" s="467">
        <v>0</v>
      </c>
      <c r="L5328" s="9">
        <f t="shared" si="2471"/>
        <v>0</v>
      </c>
      <c r="M5328" s="9">
        <v>0</v>
      </c>
      <c r="N5328" s="467">
        <v>0</v>
      </c>
    </row>
    <row r="5329" spans="1:14" customFormat="1" ht="36" hidden="1" customHeight="1" thickTop="1" thickBot="1" x14ac:dyDescent="0.3">
      <c r="A5329" s="1" t="s">
        <v>0</v>
      </c>
      <c r="B5329" s="4" t="s">
        <v>73</v>
      </c>
      <c r="C5329" s="9">
        <f t="shared" si="2468"/>
        <v>0</v>
      </c>
      <c r="D5329" s="9">
        <f>SUM(D5330:D5343)</f>
        <v>0</v>
      </c>
      <c r="E5329" s="9">
        <f>SUM(E5330:E5343)</f>
        <v>0</v>
      </c>
      <c r="F5329" s="9">
        <f t="shared" si="2469"/>
        <v>0</v>
      </c>
      <c r="G5329" s="9">
        <f>SUM(G5330:G5343)</f>
        <v>0</v>
      </c>
      <c r="H5329" s="467">
        <f>SUM(H5330:H5343)</f>
        <v>0</v>
      </c>
      <c r="I5329" s="9">
        <f t="shared" si="2470"/>
        <v>0</v>
      </c>
      <c r="J5329" s="9">
        <f>SUM(J5330:J5343)</f>
        <v>0</v>
      </c>
      <c r="K5329" s="467">
        <f>SUM(K5330:K5343)</f>
        <v>0</v>
      </c>
      <c r="L5329" s="9">
        <f t="shared" si="2471"/>
        <v>0</v>
      </c>
      <c r="M5329" s="9">
        <f>SUM(M5330:M5343)</f>
        <v>0</v>
      </c>
      <c r="N5329" s="467">
        <f>SUM(N5330:N5343)</f>
        <v>0</v>
      </c>
    </row>
    <row r="5330" spans="1:14" customFormat="1" ht="39" hidden="1" customHeight="1" thickTop="1" thickBot="1" x14ac:dyDescent="0.3">
      <c r="A5330" s="1" t="s">
        <v>0</v>
      </c>
      <c r="B5330" s="5" t="s">
        <v>74</v>
      </c>
      <c r="C5330" s="9">
        <f t="shared" si="2468"/>
        <v>0</v>
      </c>
      <c r="D5330" s="9">
        <v>0</v>
      </c>
      <c r="E5330" s="9">
        <v>0</v>
      </c>
      <c r="F5330" s="9">
        <f t="shared" si="2469"/>
        <v>0</v>
      </c>
      <c r="G5330" s="9">
        <v>0</v>
      </c>
      <c r="H5330" s="467">
        <v>0</v>
      </c>
      <c r="I5330" s="9">
        <f t="shared" si="2470"/>
        <v>0</v>
      </c>
      <c r="J5330" s="9">
        <v>0</v>
      </c>
      <c r="K5330" s="467">
        <v>0</v>
      </c>
      <c r="L5330" s="9">
        <f t="shared" si="2471"/>
        <v>0</v>
      </c>
      <c r="M5330" s="9">
        <v>0</v>
      </c>
      <c r="N5330" s="467">
        <v>0</v>
      </c>
    </row>
    <row r="5331" spans="1:14" customFormat="1" ht="35.25" hidden="1" customHeight="1" thickTop="1" thickBot="1" x14ac:dyDescent="0.3">
      <c r="A5331" s="1" t="s">
        <v>0</v>
      </c>
      <c r="B5331" s="5" t="s">
        <v>75</v>
      </c>
      <c r="C5331" s="9">
        <f t="shared" si="2468"/>
        <v>0</v>
      </c>
      <c r="D5331" s="9">
        <v>0</v>
      </c>
      <c r="E5331" s="9">
        <v>0</v>
      </c>
      <c r="F5331" s="9">
        <f t="shared" si="2469"/>
        <v>0</v>
      </c>
      <c r="G5331" s="9">
        <v>0</v>
      </c>
      <c r="H5331" s="467">
        <v>0</v>
      </c>
      <c r="I5331" s="9">
        <f t="shared" si="2470"/>
        <v>0</v>
      </c>
      <c r="J5331" s="9">
        <v>0</v>
      </c>
      <c r="K5331" s="467">
        <v>0</v>
      </c>
      <c r="L5331" s="9">
        <f t="shared" si="2471"/>
        <v>0</v>
      </c>
      <c r="M5331" s="9">
        <v>0</v>
      </c>
      <c r="N5331" s="467">
        <v>0</v>
      </c>
    </row>
    <row r="5332" spans="1:14" customFormat="1" ht="34.5" hidden="1" customHeight="1" thickTop="1" thickBot="1" x14ac:dyDescent="0.3">
      <c r="A5332" s="1" t="s">
        <v>0</v>
      </c>
      <c r="B5332" s="5" t="s">
        <v>76</v>
      </c>
      <c r="C5332" s="9">
        <f t="shared" si="2468"/>
        <v>0</v>
      </c>
      <c r="D5332" s="9">
        <v>0</v>
      </c>
      <c r="E5332" s="9">
        <v>0</v>
      </c>
      <c r="F5332" s="9">
        <f t="shared" si="2469"/>
        <v>0</v>
      </c>
      <c r="G5332" s="9">
        <v>0</v>
      </c>
      <c r="H5332" s="467">
        <v>0</v>
      </c>
      <c r="I5332" s="9">
        <f t="shared" si="2470"/>
        <v>0</v>
      </c>
      <c r="J5332" s="9">
        <v>0</v>
      </c>
      <c r="K5332" s="467">
        <v>0</v>
      </c>
      <c r="L5332" s="9">
        <f t="shared" si="2471"/>
        <v>0</v>
      </c>
      <c r="M5332" s="9">
        <v>0</v>
      </c>
      <c r="N5332" s="467">
        <v>0</v>
      </c>
    </row>
    <row r="5333" spans="1:14" customFormat="1" ht="39" hidden="1" customHeight="1" thickBot="1" x14ac:dyDescent="0.3">
      <c r="A5333" s="1" t="s">
        <v>0</v>
      </c>
      <c r="B5333" s="5" t="s">
        <v>77</v>
      </c>
      <c r="C5333" s="9">
        <f t="shared" si="2468"/>
        <v>0</v>
      </c>
      <c r="D5333" s="9">
        <v>0</v>
      </c>
      <c r="E5333" s="9">
        <v>0</v>
      </c>
      <c r="F5333" s="9">
        <f t="shared" si="2469"/>
        <v>0</v>
      </c>
      <c r="G5333" s="9">
        <v>0</v>
      </c>
      <c r="H5333" s="467">
        <v>0</v>
      </c>
      <c r="I5333" s="9">
        <f t="shared" si="2470"/>
        <v>0</v>
      </c>
      <c r="J5333" s="9">
        <v>0</v>
      </c>
      <c r="K5333" s="467">
        <v>0</v>
      </c>
      <c r="L5333" s="9">
        <f t="shared" si="2471"/>
        <v>0</v>
      </c>
      <c r="M5333" s="9">
        <v>0</v>
      </c>
      <c r="N5333" s="467">
        <v>0</v>
      </c>
    </row>
    <row r="5334" spans="1:14" customFormat="1" ht="38.25" hidden="1" customHeight="1" thickTop="1" thickBot="1" x14ac:dyDescent="0.3">
      <c r="A5334" s="1" t="s">
        <v>0</v>
      </c>
      <c r="B5334" s="5" t="s">
        <v>78</v>
      </c>
      <c r="C5334" s="9">
        <f t="shared" si="2468"/>
        <v>0</v>
      </c>
      <c r="D5334" s="9">
        <v>0</v>
      </c>
      <c r="E5334" s="9">
        <v>0</v>
      </c>
      <c r="F5334" s="9">
        <f t="shared" si="2469"/>
        <v>0</v>
      </c>
      <c r="G5334" s="9">
        <v>0</v>
      </c>
      <c r="H5334" s="467">
        <v>0</v>
      </c>
      <c r="I5334" s="9">
        <f t="shared" si="2470"/>
        <v>0</v>
      </c>
      <c r="J5334" s="9">
        <v>0</v>
      </c>
      <c r="K5334" s="467">
        <v>0</v>
      </c>
      <c r="L5334" s="9">
        <f t="shared" si="2471"/>
        <v>0</v>
      </c>
      <c r="M5334" s="9">
        <v>0</v>
      </c>
      <c r="N5334" s="467">
        <v>0</v>
      </c>
    </row>
    <row r="5335" spans="1:14" customFormat="1" ht="33" hidden="1" customHeight="1" thickTop="1" thickBot="1" x14ac:dyDescent="0.3">
      <c r="A5335" s="1" t="s">
        <v>0</v>
      </c>
      <c r="B5335" s="5" t="s">
        <v>79</v>
      </c>
      <c r="C5335" s="9">
        <f t="shared" si="2468"/>
        <v>0</v>
      </c>
      <c r="D5335" s="9">
        <v>0</v>
      </c>
      <c r="E5335" s="9">
        <v>0</v>
      </c>
      <c r="F5335" s="9">
        <f t="shared" si="2469"/>
        <v>0</v>
      </c>
      <c r="G5335" s="9">
        <v>0</v>
      </c>
      <c r="H5335" s="467">
        <v>0</v>
      </c>
      <c r="I5335" s="9">
        <f t="shared" si="2470"/>
        <v>0</v>
      </c>
      <c r="J5335" s="9">
        <v>0</v>
      </c>
      <c r="K5335" s="467">
        <v>0</v>
      </c>
      <c r="L5335" s="9">
        <f t="shared" si="2471"/>
        <v>0</v>
      </c>
      <c r="M5335" s="9">
        <v>0</v>
      </c>
      <c r="N5335" s="467">
        <v>0</v>
      </c>
    </row>
    <row r="5336" spans="1:14" customFormat="1" ht="48.75" hidden="1" customHeight="1" thickTop="1" thickBot="1" x14ac:dyDescent="0.3">
      <c r="A5336" s="1" t="s">
        <v>0</v>
      </c>
      <c r="B5336" s="5" t="s">
        <v>80</v>
      </c>
      <c r="C5336" s="9">
        <f t="shared" si="2468"/>
        <v>0</v>
      </c>
      <c r="D5336" s="9">
        <v>0</v>
      </c>
      <c r="E5336" s="9">
        <v>0</v>
      </c>
      <c r="F5336" s="9">
        <f t="shared" si="2469"/>
        <v>0</v>
      </c>
      <c r="G5336" s="9">
        <v>0</v>
      </c>
      <c r="H5336" s="467">
        <v>0</v>
      </c>
      <c r="I5336" s="9">
        <f t="shared" si="2470"/>
        <v>0</v>
      </c>
      <c r="J5336" s="9">
        <v>0</v>
      </c>
      <c r="K5336" s="467">
        <v>0</v>
      </c>
      <c r="L5336" s="9">
        <f t="shared" si="2471"/>
        <v>0</v>
      </c>
      <c r="M5336" s="9">
        <v>0</v>
      </c>
      <c r="N5336" s="467">
        <v>0</v>
      </c>
    </row>
    <row r="5337" spans="1:14" customFormat="1" ht="51" hidden="1" customHeight="1" thickTop="1" thickBot="1" x14ac:dyDescent="0.3">
      <c r="A5337" s="1" t="s">
        <v>0</v>
      </c>
      <c r="B5337" s="5" t="s">
        <v>81</v>
      </c>
      <c r="C5337" s="9">
        <f t="shared" si="2468"/>
        <v>0</v>
      </c>
      <c r="D5337" s="9">
        <v>0</v>
      </c>
      <c r="E5337" s="9">
        <v>0</v>
      </c>
      <c r="F5337" s="9">
        <f t="shared" si="2469"/>
        <v>0</v>
      </c>
      <c r="G5337" s="9">
        <v>0</v>
      </c>
      <c r="H5337" s="467">
        <v>0</v>
      </c>
      <c r="I5337" s="9">
        <f t="shared" si="2470"/>
        <v>0</v>
      </c>
      <c r="J5337" s="9">
        <v>0</v>
      </c>
      <c r="K5337" s="467">
        <v>0</v>
      </c>
      <c r="L5337" s="9">
        <f t="shared" si="2471"/>
        <v>0</v>
      </c>
      <c r="M5337" s="9">
        <v>0</v>
      </c>
      <c r="N5337" s="467">
        <v>0</v>
      </c>
    </row>
    <row r="5338" spans="1:14" customFormat="1" ht="51.75" hidden="1" customHeight="1" thickTop="1" thickBot="1" x14ac:dyDescent="0.3">
      <c r="A5338" s="1" t="s">
        <v>0</v>
      </c>
      <c r="B5338" s="5" t="s">
        <v>82</v>
      </c>
      <c r="C5338" s="9">
        <f t="shared" si="2468"/>
        <v>0</v>
      </c>
      <c r="D5338" s="9">
        <v>0</v>
      </c>
      <c r="E5338" s="9">
        <v>0</v>
      </c>
      <c r="F5338" s="9">
        <f t="shared" si="2469"/>
        <v>0</v>
      </c>
      <c r="G5338" s="9">
        <v>0</v>
      </c>
      <c r="H5338" s="467">
        <v>0</v>
      </c>
      <c r="I5338" s="9">
        <f t="shared" si="2470"/>
        <v>0</v>
      </c>
      <c r="J5338" s="9">
        <v>0</v>
      </c>
      <c r="K5338" s="467">
        <v>0</v>
      </c>
      <c r="L5338" s="9">
        <f t="shared" si="2471"/>
        <v>0</v>
      </c>
      <c r="M5338" s="9">
        <v>0</v>
      </c>
      <c r="N5338" s="467">
        <v>0</v>
      </c>
    </row>
    <row r="5339" spans="1:14" customFormat="1" ht="57.75" hidden="1" customHeight="1" thickTop="1" thickBot="1" x14ac:dyDescent="0.3">
      <c r="A5339" s="1" t="s">
        <v>0</v>
      </c>
      <c r="B5339" s="5" t="s">
        <v>83</v>
      </c>
      <c r="C5339" s="9">
        <f t="shared" si="2468"/>
        <v>0</v>
      </c>
      <c r="D5339" s="9">
        <v>0</v>
      </c>
      <c r="E5339" s="9">
        <v>0</v>
      </c>
      <c r="F5339" s="9">
        <f t="shared" si="2469"/>
        <v>0</v>
      </c>
      <c r="G5339" s="9">
        <v>0</v>
      </c>
      <c r="H5339" s="467">
        <v>0</v>
      </c>
      <c r="I5339" s="9">
        <f t="shared" si="2470"/>
        <v>0</v>
      </c>
      <c r="J5339" s="9">
        <v>0</v>
      </c>
      <c r="K5339" s="467">
        <v>0</v>
      </c>
      <c r="L5339" s="9">
        <f t="shared" si="2471"/>
        <v>0</v>
      </c>
      <c r="M5339" s="9">
        <v>0</v>
      </c>
      <c r="N5339" s="467">
        <v>0</v>
      </c>
    </row>
    <row r="5340" spans="1:14" customFormat="1" ht="45" hidden="1" customHeight="1" thickTop="1" thickBot="1" x14ac:dyDescent="0.3">
      <c r="A5340" s="1" t="s">
        <v>0</v>
      </c>
      <c r="B5340" s="5" t="s">
        <v>84</v>
      </c>
      <c r="C5340" s="9">
        <f t="shared" si="2468"/>
        <v>0</v>
      </c>
      <c r="D5340" s="9">
        <v>0</v>
      </c>
      <c r="E5340" s="9">
        <v>0</v>
      </c>
      <c r="F5340" s="9">
        <f t="shared" si="2469"/>
        <v>0</v>
      </c>
      <c r="G5340" s="9">
        <v>0</v>
      </c>
      <c r="H5340" s="467">
        <v>0</v>
      </c>
      <c r="I5340" s="9">
        <f t="shared" si="2470"/>
        <v>0</v>
      </c>
      <c r="J5340" s="9">
        <v>0</v>
      </c>
      <c r="K5340" s="467">
        <v>0</v>
      </c>
      <c r="L5340" s="9">
        <f t="shared" si="2471"/>
        <v>0</v>
      </c>
      <c r="M5340" s="9">
        <v>0</v>
      </c>
      <c r="N5340" s="467">
        <v>0</v>
      </c>
    </row>
    <row r="5341" spans="1:14" customFormat="1" ht="43.5" hidden="1" customHeight="1" thickBot="1" x14ac:dyDescent="0.3">
      <c r="A5341" s="1" t="s">
        <v>0</v>
      </c>
      <c r="B5341" s="5" t="s">
        <v>85</v>
      </c>
      <c r="C5341" s="9">
        <f t="shared" si="2468"/>
        <v>0</v>
      </c>
      <c r="D5341" s="9">
        <v>0</v>
      </c>
      <c r="E5341" s="9">
        <v>0</v>
      </c>
      <c r="F5341" s="9">
        <f t="shared" si="2469"/>
        <v>0</v>
      </c>
      <c r="G5341" s="9">
        <v>0</v>
      </c>
      <c r="H5341" s="467">
        <v>0</v>
      </c>
      <c r="I5341" s="9">
        <f t="shared" si="2470"/>
        <v>0</v>
      </c>
      <c r="J5341" s="9">
        <v>0</v>
      </c>
      <c r="K5341" s="467">
        <v>0</v>
      </c>
      <c r="L5341" s="9">
        <f t="shared" si="2471"/>
        <v>0</v>
      </c>
      <c r="M5341" s="9">
        <v>0</v>
      </c>
      <c r="N5341" s="467">
        <v>0</v>
      </c>
    </row>
    <row r="5342" spans="1:14" customFormat="1" ht="30" hidden="1" customHeight="1" thickTop="1" thickBot="1" x14ac:dyDescent="0.3">
      <c r="A5342" s="1" t="s">
        <v>0</v>
      </c>
      <c r="B5342" s="5" t="s">
        <v>86</v>
      </c>
      <c r="C5342" s="9">
        <f t="shared" si="2468"/>
        <v>0</v>
      </c>
      <c r="D5342" s="9">
        <v>0</v>
      </c>
      <c r="E5342" s="9">
        <v>0</v>
      </c>
      <c r="F5342" s="9">
        <f t="shared" si="2469"/>
        <v>0</v>
      </c>
      <c r="G5342" s="9">
        <v>0</v>
      </c>
      <c r="H5342" s="467">
        <v>0</v>
      </c>
      <c r="I5342" s="9">
        <f t="shared" si="2470"/>
        <v>0</v>
      </c>
      <c r="J5342" s="9">
        <v>0</v>
      </c>
      <c r="K5342" s="467">
        <v>0</v>
      </c>
      <c r="L5342" s="9">
        <f t="shared" si="2471"/>
        <v>0</v>
      </c>
      <c r="M5342" s="9">
        <v>0</v>
      </c>
      <c r="N5342" s="467">
        <v>0</v>
      </c>
    </row>
    <row r="5343" spans="1:14" customFormat="1" ht="44.25" hidden="1" customHeight="1" thickTop="1" thickBot="1" x14ac:dyDescent="0.3">
      <c r="A5343" s="1" t="s">
        <v>0</v>
      </c>
      <c r="B5343" s="5" t="s">
        <v>87</v>
      </c>
      <c r="C5343" s="9">
        <f t="shared" si="2468"/>
        <v>0</v>
      </c>
      <c r="D5343" s="9">
        <v>0</v>
      </c>
      <c r="E5343" s="9">
        <v>0</v>
      </c>
      <c r="F5343" s="9">
        <f t="shared" si="2469"/>
        <v>0</v>
      </c>
      <c r="G5343" s="9">
        <v>0</v>
      </c>
      <c r="H5343" s="467">
        <v>0</v>
      </c>
      <c r="I5343" s="9">
        <f t="shared" si="2470"/>
        <v>0</v>
      </c>
      <c r="J5343" s="9">
        <v>0</v>
      </c>
      <c r="K5343" s="467">
        <v>0</v>
      </c>
      <c r="L5343" s="9">
        <f t="shared" si="2471"/>
        <v>0</v>
      </c>
      <c r="M5343" s="9">
        <v>0</v>
      </c>
      <c r="N5343" s="467">
        <v>0</v>
      </c>
    </row>
    <row r="5344" spans="1:14" customFormat="1" ht="42.75" hidden="1" customHeight="1" thickTop="1" thickBot="1" x14ac:dyDescent="0.3">
      <c r="A5344" s="1" t="s">
        <v>0</v>
      </c>
      <c r="B5344" s="3" t="s">
        <v>88</v>
      </c>
      <c r="C5344" s="9">
        <f t="shared" si="2468"/>
        <v>0</v>
      </c>
      <c r="D5344" s="9">
        <v>0</v>
      </c>
      <c r="E5344" s="9">
        <v>0</v>
      </c>
      <c r="F5344" s="9">
        <f t="shared" si="2469"/>
        <v>0</v>
      </c>
      <c r="G5344" s="9">
        <v>0</v>
      </c>
      <c r="H5344" s="467">
        <v>0</v>
      </c>
      <c r="I5344" s="9">
        <f t="shared" si="2470"/>
        <v>0</v>
      </c>
      <c r="J5344" s="9">
        <v>0</v>
      </c>
      <c r="K5344" s="467">
        <v>0</v>
      </c>
      <c r="L5344" s="9">
        <f t="shared" si="2471"/>
        <v>0</v>
      </c>
      <c r="M5344" s="9">
        <v>0</v>
      </c>
      <c r="N5344" s="467">
        <v>0</v>
      </c>
    </row>
    <row r="5345" spans="1:14" customFormat="1" ht="44.25" hidden="1" customHeight="1" thickTop="1" thickBot="1" x14ac:dyDescent="0.3">
      <c r="A5345" s="1" t="s">
        <v>0</v>
      </c>
      <c r="B5345" s="3" t="s">
        <v>89</v>
      </c>
      <c r="C5345" s="9">
        <f t="shared" si="2468"/>
        <v>0</v>
      </c>
      <c r="D5345" s="9">
        <f>SUM(D5346,D5351:D5352)</f>
        <v>0</v>
      </c>
      <c r="E5345" s="9">
        <f>SUM(E5346,E5351:E5352)</f>
        <v>0</v>
      </c>
      <c r="F5345" s="9">
        <f t="shared" si="2469"/>
        <v>0</v>
      </c>
      <c r="G5345" s="9">
        <f>SUM(G5346,G5351:G5352)</f>
        <v>0</v>
      </c>
      <c r="H5345" s="467">
        <f>SUM(H5346,H5351:H5352)</f>
        <v>0</v>
      </c>
      <c r="I5345" s="9">
        <f t="shared" si="2470"/>
        <v>0</v>
      </c>
      <c r="J5345" s="9">
        <f>SUM(J5346,J5351:J5352)</f>
        <v>0</v>
      </c>
      <c r="K5345" s="467">
        <f>SUM(K5346,K5351:K5352)</f>
        <v>0</v>
      </c>
      <c r="L5345" s="9">
        <f t="shared" si="2471"/>
        <v>0</v>
      </c>
      <c r="M5345" s="9">
        <f>SUM(M5346,M5351:M5352)</f>
        <v>0</v>
      </c>
      <c r="N5345" s="467">
        <f>SUM(N5346,N5351:N5352)</f>
        <v>0</v>
      </c>
    </row>
    <row r="5346" spans="1:14" customFormat="1" ht="38.25" hidden="1" customHeight="1" thickTop="1" thickBot="1" x14ac:dyDescent="0.3">
      <c r="A5346" s="1" t="s">
        <v>0</v>
      </c>
      <c r="B5346" s="4" t="s">
        <v>90</v>
      </c>
      <c r="C5346" s="9">
        <f t="shared" si="2468"/>
        <v>0</v>
      </c>
      <c r="D5346" s="9">
        <f>SUM(D5347:D5350)</f>
        <v>0</v>
      </c>
      <c r="E5346" s="9">
        <f>SUM(E5347:E5350)</f>
        <v>0</v>
      </c>
      <c r="F5346" s="9">
        <f t="shared" si="2469"/>
        <v>0</v>
      </c>
      <c r="G5346" s="9">
        <f>SUM(G5347:G5350)</f>
        <v>0</v>
      </c>
      <c r="H5346" s="467">
        <f>SUM(H5347:H5350)</f>
        <v>0</v>
      </c>
      <c r="I5346" s="9">
        <f t="shared" si="2470"/>
        <v>0</v>
      </c>
      <c r="J5346" s="9">
        <f>SUM(J5347:J5350)</f>
        <v>0</v>
      </c>
      <c r="K5346" s="467">
        <f>SUM(K5347:K5350)</f>
        <v>0</v>
      </c>
      <c r="L5346" s="9">
        <f t="shared" si="2471"/>
        <v>0</v>
      </c>
      <c r="M5346" s="9">
        <f>SUM(M5347:M5350)</f>
        <v>0</v>
      </c>
      <c r="N5346" s="467">
        <f>SUM(N5347:N5350)</f>
        <v>0</v>
      </c>
    </row>
    <row r="5347" spans="1:14" customFormat="1" ht="0.75" hidden="1" customHeight="1" thickTop="1" thickBot="1" x14ac:dyDescent="0.3">
      <c r="A5347" s="1" t="s">
        <v>0</v>
      </c>
      <c r="B5347" s="5" t="s">
        <v>91</v>
      </c>
      <c r="C5347" s="9">
        <f t="shared" si="2468"/>
        <v>0</v>
      </c>
      <c r="D5347" s="9">
        <v>0</v>
      </c>
      <c r="E5347" s="9">
        <v>0</v>
      </c>
      <c r="F5347" s="9">
        <f t="shared" si="2469"/>
        <v>0</v>
      </c>
      <c r="G5347" s="9">
        <v>0</v>
      </c>
      <c r="H5347" s="467">
        <v>0</v>
      </c>
      <c r="I5347" s="9">
        <f t="shared" si="2470"/>
        <v>0</v>
      </c>
      <c r="J5347" s="9">
        <v>0</v>
      </c>
      <c r="K5347" s="467">
        <v>0</v>
      </c>
      <c r="L5347" s="9">
        <f t="shared" si="2471"/>
        <v>0</v>
      </c>
      <c r="M5347" s="9">
        <v>0</v>
      </c>
      <c r="N5347" s="467">
        <v>0</v>
      </c>
    </row>
    <row r="5348" spans="1:14" customFormat="1" ht="33.75" hidden="1" customHeight="1" thickTop="1" thickBot="1" x14ac:dyDescent="0.3">
      <c r="A5348" s="1" t="s">
        <v>0</v>
      </c>
      <c r="B5348" s="5" t="s">
        <v>92</v>
      </c>
      <c r="C5348" s="9">
        <f t="shared" si="2468"/>
        <v>0</v>
      </c>
      <c r="D5348" s="9">
        <v>0</v>
      </c>
      <c r="E5348" s="9">
        <v>0</v>
      </c>
      <c r="F5348" s="9">
        <f t="shared" si="2469"/>
        <v>0</v>
      </c>
      <c r="G5348" s="9">
        <v>0</v>
      </c>
      <c r="H5348" s="467">
        <v>0</v>
      </c>
      <c r="I5348" s="9">
        <f t="shared" si="2470"/>
        <v>0</v>
      </c>
      <c r="J5348" s="9">
        <v>0</v>
      </c>
      <c r="K5348" s="467">
        <v>0</v>
      </c>
      <c r="L5348" s="9">
        <f t="shared" si="2471"/>
        <v>0</v>
      </c>
      <c r="M5348" s="9">
        <v>0</v>
      </c>
      <c r="N5348" s="467">
        <v>0</v>
      </c>
    </row>
    <row r="5349" spans="1:14" customFormat="1" ht="39.75" hidden="1" customHeight="1" thickTop="1" thickBot="1" x14ac:dyDescent="0.3">
      <c r="A5349" s="1" t="s">
        <v>0</v>
      </c>
      <c r="B5349" s="5" t="s">
        <v>93</v>
      </c>
      <c r="C5349" s="9">
        <f t="shared" si="2468"/>
        <v>0</v>
      </c>
      <c r="D5349" s="9">
        <v>0</v>
      </c>
      <c r="E5349" s="9">
        <v>0</v>
      </c>
      <c r="F5349" s="9">
        <f t="shared" si="2469"/>
        <v>0</v>
      </c>
      <c r="G5349" s="9">
        <v>0</v>
      </c>
      <c r="H5349" s="467">
        <v>0</v>
      </c>
      <c r="I5349" s="9">
        <f t="shared" si="2470"/>
        <v>0</v>
      </c>
      <c r="J5349" s="9">
        <v>0</v>
      </c>
      <c r="K5349" s="467">
        <v>0</v>
      </c>
      <c r="L5349" s="9">
        <f t="shared" si="2471"/>
        <v>0</v>
      </c>
      <c r="M5349" s="9">
        <v>0</v>
      </c>
      <c r="N5349" s="467">
        <v>0</v>
      </c>
    </row>
    <row r="5350" spans="1:14" customFormat="1" ht="34.5" hidden="1" customHeight="1" thickTop="1" thickBot="1" x14ac:dyDescent="0.3">
      <c r="A5350" s="1" t="s">
        <v>0</v>
      </c>
      <c r="B5350" s="5" t="s">
        <v>94</v>
      </c>
      <c r="C5350" s="9">
        <f t="shared" si="2468"/>
        <v>0</v>
      </c>
      <c r="D5350" s="9">
        <v>0</v>
      </c>
      <c r="E5350" s="9">
        <v>0</v>
      </c>
      <c r="F5350" s="9">
        <f t="shared" si="2469"/>
        <v>0</v>
      </c>
      <c r="G5350" s="9">
        <v>0</v>
      </c>
      <c r="H5350" s="467">
        <v>0</v>
      </c>
      <c r="I5350" s="9">
        <f t="shared" si="2470"/>
        <v>0</v>
      </c>
      <c r="J5350" s="9">
        <v>0</v>
      </c>
      <c r="K5350" s="467">
        <v>0</v>
      </c>
      <c r="L5350" s="9">
        <f t="shared" si="2471"/>
        <v>0</v>
      </c>
      <c r="M5350" s="9">
        <v>0</v>
      </c>
      <c r="N5350" s="467">
        <v>0</v>
      </c>
    </row>
    <row r="5351" spans="1:14" customFormat="1" ht="43.5" hidden="1" customHeight="1" thickBot="1" x14ac:dyDescent="0.3">
      <c r="A5351" s="1" t="s">
        <v>0</v>
      </c>
      <c r="B5351" s="4" t="s">
        <v>95</v>
      </c>
      <c r="C5351" s="9">
        <f t="shared" si="2468"/>
        <v>0</v>
      </c>
      <c r="D5351" s="9">
        <v>0</v>
      </c>
      <c r="E5351" s="9">
        <v>0</v>
      </c>
      <c r="F5351" s="9">
        <f t="shared" si="2469"/>
        <v>0</v>
      </c>
      <c r="G5351" s="9">
        <v>0</v>
      </c>
      <c r="H5351" s="467">
        <v>0</v>
      </c>
      <c r="I5351" s="9">
        <f t="shared" si="2470"/>
        <v>0</v>
      </c>
      <c r="J5351" s="9">
        <v>0</v>
      </c>
      <c r="K5351" s="467">
        <v>0</v>
      </c>
      <c r="L5351" s="9">
        <f t="shared" si="2471"/>
        <v>0</v>
      </c>
      <c r="M5351" s="9">
        <v>0</v>
      </c>
      <c r="N5351" s="467">
        <v>0</v>
      </c>
    </row>
    <row r="5352" spans="1:14" customFormat="1" ht="33.75" hidden="1" customHeight="1" thickTop="1" x14ac:dyDescent="0.25">
      <c r="A5352" s="133" t="s">
        <v>0</v>
      </c>
      <c r="B5352" s="134" t="s">
        <v>96</v>
      </c>
      <c r="C5352" s="135">
        <f t="shared" si="2468"/>
        <v>0</v>
      </c>
      <c r="D5352" s="135">
        <v>0</v>
      </c>
      <c r="E5352" s="135">
        <v>0</v>
      </c>
      <c r="F5352" s="135">
        <f t="shared" si="2469"/>
        <v>0</v>
      </c>
      <c r="G5352" s="135">
        <v>0</v>
      </c>
      <c r="H5352" s="476">
        <v>0</v>
      </c>
      <c r="I5352" s="135">
        <f t="shared" si="2470"/>
        <v>0</v>
      </c>
      <c r="J5352" s="135">
        <v>0</v>
      </c>
      <c r="K5352" s="476">
        <v>0</v>
      </c>
      <c r="L5352" s="135">
        <f t="shared" si="2471"/>
        <v>0</v>
      </c>
      <c r="M5352" s="135">
        <v>0</v>
      </c>
      <c r="N5352" s="476">
        <v>0</v>
      </c>
    </row>
    <row r="5353" spans="1:14" s="333" customFormat="1" ht="31.5" hidden="1" customHeight="1" x14ac:dyDescent="0.2">
      <c r="A5353" s="334" t="s">
        <v>0</v>
      </c>
      <c r="B5353" s="339" t="s">
        <v>97</v>
      </c>
      <c r="C5353" s="338">
        <f t="shared" si="2468"/>
        <v>0</v>
      </c>
      <c r="D5353" s="338">
        <v>0</v>
      </c>
      <c r="E5353" s="338">
        <v>0</v>
      </c>
      <c r="F5353" s="338">
        <f t="shared" si="2469"/>
        <v>0</v>
      </c>
      <c r="G5353" s="338">
        <v>0</v>
      </c>
      <c r="H5353" s="483">
        <v>0</v>
      </c>
      <c r="I5353" s="338">
        <f t="shared" si="2470"/>
        <v>0</v>
      </c>
      <c r="J5353" s="338">
        <v>0</v>
      </c>
      <c r="K5353" s="483">
        <v>0</v>
      </c>
      <c r="L5353" s="338">
        <f t="shared" si="2471"/>
        <v>0</v>
      </c>
      <c r="M5353" s="338">
        <v>0</v>
      </c>
      <c r="N5353" s="483">
        <v>0</v>
      </c>
    </row>
    <row r="5354" spans="1:14" customFormat="1" ht="30" hidden="1" customHeight="1" thickBot="1" x14ac:dyDescent="0.3">
      <c r="A5354" s="140" t="s">
        <v>0</v>
      </c>
      <c r="B5354" s="149" t="s">
        <v>98</v>
      </c>
      <c r="C5354" s="142">
        <f t="shared" si="2468"/>
        <v>0</v>
      </c>
      <c r="D5354" s="142">
        <f>SUM(D5355,D5358,D5361)</f>
        <v>0</v>
      </c>
      <c r="E5354" s="142">
        <f>SUM(E5355,E5358,E5361)</f>
        <v>0</v>
      </c>
      <c r="F5354" s="142">
        <f t="shared" si="2469"/>
        <v>0</v>
      </c>
      <c r="G5354" s="142">
        <f>SUM(G5355,G5358,G5361)</f>
        <v>0</v>
      </c>
      <c r="H5354" s="477">
        <f>SUM(H5355,H5358,H5361)</f>
        <v>0</v>
      </c>
      <c r="I5354" s="142">
        <f t="shared" si="2470"/>
        <v>0</v>
      </c>
      <c r="J5354" s="142">
        <f>SUM(J5355,J5358,J5361)</f>
        <v>0</v>
      </c>
      <c r="K5354" s="477">
        <f>SUM(K5355,K5358,K5361)</f>
        <v>0</v>
      </c>
      <c r="L5354" s="142">
        <f t="shared" si="2471"/>
        <v>0</v>
      </c>
      <c r="M5354" s="142">
        <f>SUM(M5355,M5358,M5361)</f>
        <v>0</v>
      </c>
      <c r="N5354" s="477">
        <f>SUM(N5355,N5358,N5361)</f>
        <v>0</v>
      </c>
    </row>
    <row r="5355" spans="1:14" customFormat="1" ht="25.5" hidden="1" customHeight="1" thickTop="1" thickBot="1" x14ac:dyDescent="0.3">
      <c r="A5355" s="1" t="s">
        <v>0</v>
      </c>
      <c r="B5355" s="4" t="s">
        <v>99</v>
      </c>
      <c r="C5355" s="9">
        <f t="shared" si="2468"/>
        <v>0</v>
      </c>
      <c r="D5355" s="9">
        <f>SUM(D5356:D5357)</f>
        <v>0</v>
      </c>
      <c r="E5355" s="9">
        <f>SUM(E5356:E5357)</f>
        <v>0</v>
      </c>
      <c r="F5355" s="9">
        <f t="shared" si="2469"/>
        <v>0</v>
      </c>
      <c r="G5355" s="9">
        <f>SUM(G5356:G5357)</f>
        <v>0</v>
      </c>
      <c r="H5355" s="467">
        <f>SUM(H5356:H5357)</f>
        <v>0</v>
      </c>
      <c r="I5355" s="9">
        <f t="shared" si="2470"/>
        <v>0</v>
      </c>
      <c r="J5355" s="9">
        <f>SUM(J5356:J5357)</f>
        <v>0</v>
      </c>
      <c r="K5355" s="467">
        <f>SUM(K5356:K5357)</f>
        <v>0</v>
      </c>
      <c r="L5355" s="9">
        <f t="shared" si="2471"/>
        <v>0</v>
      </c>
      <c r="M5355" s="9">
        <f>SUM(M5356:M5357)</f>
        <v>0</v>
      </c>
      <c r="N5355" s="467">
        <f>SUM(N5356:N5357)</f>
        <v>0</v>
      </c>
    </row>
    <row r="5356" spans="1:14" customFormat="1" ht="37.5" hidden="1" customHeight="1" thickTop="1" thickBot="1" x14ac:dyDescent="0.3">
      <c r="A5356" s="1" t="s">
        <v>0</v>
      </c>
      <c r="B5356" s="5" t="s">
        <v>100</v>
      </c>
      <c r="C5356" s="9">
        <f t="shared" si="2468"/>
        <v>0</v>
      </c>
      <c r="D5356" s="9">
        <v>0</v>
      </c>
      <c r="E5356" s="9">
        <v>0</v>
      </c>
      <c r="F5356" s="9">
        <f t="shared" si="2469"/>
        <v>0</v>
      </c>
      <c r="G5356" s="9">
        <v>0</v>
      </c>
      <c r="H5356" s="467">
        <v>0</v>
      </c>
      <c r="I5356" s="9">
        <f t="shared" si="2470"/>
        <v>0</v>
      </c>
      <c r="J5356" s="9">
        <v>0</v>
      </c>
      <c r="K5356" s="467">
        <v>0</v>
      </c>
      <c r="L5356" s="9">
        <f t="shared" si="2471"/>
        <v>0</v>
      </c>
      <c r="M5356" s="9">
        <v>0</v>
      </c>
      <c r="N5356" s="467">
        <v>0</v>
      </c>
    </row>
    <row r="5357" spans="1:14" customFormat="1" ht="30.75" hidden="1" customHeight="1" thickTop="1" thickBot="1" x14ac:dyDescent="0.3">
      <c r="A5357" s="1" t="s">
        <v>0</v>
      </c>
      <c r="B5357" s="5" t="s">
        <v>101</v>
      </c>
      <c r="C5357" s="9">
        <f t="shared" si="2468"/>
        <v>0</v>
      </c>
      <c r="D5357" s="9">
        <v>0</v>
      </c>
      <c r="E5357" s="9">
        <v>0</v>
      </c>
      <c r="F5357" s="9">
        <f t="shared" si="2469"/>
        <v>0</v>
      </c>
      <c r="G5357" s="9">
        <v>0</v>
      </c>
      <c r="H5357" s="467">
        <v>0</v>
      </c>
      <c r="I5357" s="9">
        <f t="shared" si="2470"/>
        <v>0</v>
      </c>
      <c r="J5357" s="9">
        <v>0</v>
      </c>
      <c r="K5357" s="467">
        <v>0</v>
      </c>
      <c r="L5357" s="9">
        <f t="shared" si="2471"/>
        <v>0</v>
      </c>
      <c r="M5357" s="9">
        <v>0</v>
      </c>
      <c r="N5357" s="467">
        <v>0</v>
      </c>
    </row>
    <row r="5358" spans="1:14" customFormat="1" ht="21.75" hidden="1" customHeight="1" thickTop="1" thickBot="1" x14ac:dyDescent="0.3">
      <c r="A5358" s="1" t="s">
        <v>0</v>
      </c>
      <c r="B5358" s="4" t="s">
        <v>102</v>
      </c>
      <c r="C5358" s="9">
        <f t="shared" si="2468"/>
        <v>0</v>
      </c>
      <c r="D5358" s="9">
        <f>SUM(D5359:D5360)</f>
        <v>0</v>
      </c>
      <c r="E5358" s="9">
        <f>SUM(E5359:E5360)</f>
        <v>0</v>
      </c>
      <c r="F5358" s="9">
        <f t="shared" si="2469"/>
        <v>0</v>
      </c>
      <c r="G5358" s="9">
        <f>SUM(G5359:G5360)</f>
        <v>0</v>
      </c>
      <c r="H5358" s="467">
        <f>SUM(H5359:H5360)</f>
        <v>0</v>
      </c>
      <c r="I5358" s="9">
        <f t="shared" si="2470"/>
        <v>0</v>
      </c>
      <c r="J5358" s="9">
        <f>SUM(J5359:J5360)</f>
        <v>0</v>
      </c>
      <c r="K5358" s="467">
        <f>SUM(K5359:K5360)</f>
        <v>0</v>
      </c>
      <c r="L5358" s="9">
        <f t="shared" si="2471"/>
        <v>0</v>
      </c>
      <c r="M5358" s="9">
        <f>SUM(M5359:M5360)</f>
        <v>0</v>
      </c>
      <c r="N5358" s="467">
        <f>SUM(N5359:N5360)</f>
        <v>0</v>
      </c>
    </row>
    <row r="5359" spans="1:14" customFormat="1" ht="30" hidden="1" customHeight="1" thickTop="1" thickBot="1" x14ac:dyDescent="0.3">
      <c r="A5359" s="1" t="s">
        <v>0</v>
      </c>
      <c r="B5359" s="5" t="s">
        <v>100</v>
      </c>
      <c r="C5359" s="9">
        <f t="shared" si="2468"/>
        <v>0</v>
      </c>
      <c r="D5359" s="9">
        <v>0</v>
      </c>
      <c r="E5359" s="9">
        <v>0</v>
      </c>
      <c r="F5359" s="9">
        <f t="shared" si="2469"/>
        <v>0</v>
      </c>
      <c r="G5359" s="9">
        <v>0</v>
      </c>
      <c r="H5359" s="467">
        <v>0</v>
      </c>
      <c r="I5359" s="9">
        <f t="shared" si="2470"/>
        <v>0</v>
      </c>
      <c r="J5359" s="9">
        <v>0</v>
      </c>
      <c r="K5359" s="467">
        <v>0</v>
      </c>
      <c r="L5359" s="9">
        <f t="shared" si="2471"/>
        <v>0</v>
      </c>
      <c r="M5359" s="9">
        <v>0</v>
      </c>
      <c r="N5359" s="467">
        <v>0</v>
      </c>
    </row>
    <row r="5360" spans="1:14" customFormat="1" ht="30.75" hidden="1" customHeight="1" thickTop="1" thickBot="1" x14ac:dyDescent="0.3">
      <c r="A5360" s="1" t="s">
        <v>0</v>
      </c>
      <c r="B5360" s="5" t="s">
        <v>101</v>
      </c>
      <c r="C5360" s="9">
        <f t="shared" si="2468"/>
        <v>0</v>
      </c>
      <c r="D5360" s="9">
        <v>0</v>
      </c>
      <c r="E5360" s="9">
        <v>0</v>
      </c>
      <c r="F5360" s="9">
        <f t="shared" si="2469"/>
        <v>0</v>
      </c>
      <c r="G5360" s="9">
        <v>0</v>
      </c>
      <c r="H5360" s="467">
        <v>0</v>
      </c>
      <c r="I5360" s="9">
        <f t="shared" si="2470"/>
        <v>0</v>
      </c>
      <c r="J5360" s="9">
        <v>0</v>
      </c>
      <c r="K5360" s="467">
        <v>0</v>
      </c>
      <c r="L5360" s="9">
        <f t="shared" si="2471"/>
        <v>0</v>
      </c>
      <c r="M5360" s="9">
        <v>0</v>
      </c>
      <c r="N5360" s="467">
        <v>0</v>
      </c>
    </row>
    <row r="5361" spans="1:14" customFormat="1" ht="23.25" hidden="1" customHeight="1" thickTop="1" thickBot="1" x14ac:dyDescent="0.3">
      <c r="A5361" s="1" t="s">
        <v>0</v>
      </c>
      <c r="B5361" s="4" t="s">
        <v>103</v>
      </c>
      <c r="C5361" s="9">
        <f t="shared" si="2468"/>
        <v>0</v>
      </c>
      <c r="D5361" s="9">
        <f>SUM(D5362,D5369,D5381)</f>
        <v>0</v>
      </c>
      <c r="E5361" s="9">
        <f>SUM(E5362,E5369,E5381)</f>
        <v>0</v>
      </c>
      <c r="F5361" s="9">
        <f t="shared" si="2469"/>
        <v>0</v>
      </c>
      <c r="G5361" s="9">
        <f>SUM(G5362,G5369,G5381)</f>
        <v>0</v>
      </c>
      <c r="H5361" s="467">
        <f>SUM(H5362,H5369,H5381)</f>
        <v>0</v>
      </c>
      <c r="I5361" s="9">
        <f t="shared" si="2470"/>
        <v>0</v>
      </c>
      <c r="J5361" s="9">
        <f>SUM(J5362,J5369,J5381)</f>
        <v>0</v>
      </c>
      <c r="K5361" s="467">
        <f>SUM(K5362,K5369,K5381)</f>
        <v>0</v>
      </c>
      <c r="L5361" s="9">
        <f t="shared" si="2471"/>
        <v>0</v>
      </c>
      <c r="M5361" s="9">
        <f>SUM(M5362,M5369,M5381)</f>
        <v>0</v>
      </c>
      <c r="N5361" s="467">
        <f>SUM(N5362,N5369,N5381)</f>
        <v>0</v>
      </c>
    </row>
    <row r="5362" spans="1:14" customFormat="1" ht="36" hidden="1" customHeight="1" thickTop="1" thickBot="1" x14ac:dyDescent="0.3">
      <c r="A5362" s="1" t="s">
        <v>0</v>
      </c>
      <c r="B5362" s="5" t="s">
        <v>104</v>
      </c>
      <c r="C5362" s="9">
        <f t="shared" si="2468"/>
        <v>0</v>
      </c>
      <c r="D5362" s="9">
        <f>SUM(D5363,D5366)</f>
        <v>0</v>
      </c>
      <c r="E5362" s="9">
        <f>SUM(E5363,E5366)</f>
        <v>0</v>
      </c>
      <c r="F5362" s="9">
        <f t="shared" si="2469"/>
        <v>0</v>
      </c>
      <c r="G5362" s="9">
        <f>SUM(G5363,G5366)</f>
        <v>0</v>
      </c>
      <c r="H5362" s="467">
        <f>SUM(H5363,H5366)</f>
        <v>0</v>
      </c>
      <c r="I5362" s="9">
        <f t="shared" si="2470"/>
        <v>0</v>
      </c>
      <c r="J5362" s="9">
        <f>SUM(J5363,J5366)</f>
        <v>0</v>
      </c>
      <c r="K5362" s="467">
        <f>SUM(K5363,K5366)</f>
        <v>0</v>
      </c>
      <c r="L5362" s="9">
        <f t="shared" si="2471"/>
        <v>0</v>
      </c>
      <c r="M5362" s="9">
        <f>SUM(M5363,M5366)</f>
        <v>0</v>
      </c>
      <c r="N5362" s="467">
        <f>SUM(N5363,N5366)</f>
        <v>0</v>
      </c>
    </row>
    <row r="5363" spans="1:14" customFormat="1" ht="0.75" hidden="1" customHeight="1" thickBot="1" x14ac:dyDescent="0.3">
      <c r="A5363" s="1" t="s">
        <v>0</v>
      </c>
      <c r="B5363" s="6" t="s">
        <v>105</v>
      </c>
      <c r="C5363" s="9">
        <f t="shared" si="2468"/>
        <v>0</v>
      </c>
      <c r="D5363" s="9">
        <f>SUM(D5364:D5365)</f>
        <v>0</v>
      </c>
      <c r="E5363" s="9">
        <f>SUM(E5364:E5365)</f>
        <v>0</v>
      </c>
      <c r="F5363" s="9">
        <f t="shared" si="2469"/>
        <v>0</v>
      </c>
      <c r="G5363" s="9">
        <f>SUM(G5364:G5365)</f>
        <v>0</v>
      </c>
      <c r="H5363" s="467">
        <f>SUM(H5364:H5365)</f>
        <v>0</v>
      </c>
      <c r="I5363" s="9">
        <f t="shared" si="2470"/>
        <v>0</v>
      </c>
      <c r="J5363" s="9">
        <f>SUM(J5364:J5365)</f>
        <v>0</v>
      </c>
      <c r="K5363" s="467">
        <f>SUM(K5364:K5365)</f>
        <v>0</v>
      </c>
      <c r="L5363" s="9">
        <f t="shared" si="2471"/>
        <v>0</v>
      </c>
      <c r="M5363" s="9">
        <f>SUM(M5364:M5365)</f>
        <v>0</v>
      </c>
      <c r="N5363" s="467">
        <f>SUM(N5364:N5365)</f>
        <v>0</v>
      </c>
    </row>
    <row r="5364" spans="1:14" customFormat="1" ht="29.25" hidden="1" customHeight="1" thickTop="1" thickBot="1" x14ac:dyDescent="0.3">
      <c r="A5364" s="1" t="s">
        <v>0</v>
      </c>
      <c r="B5364" s="7" t="s">
        <v>100</v>
      </c>
      <c r="C5364" s="9">
        <f t="shared" si="2468"/>
        <v>0</v>
      </c>
      <c r="D5364" s="9">
        <v>0</v>
      </c>
      <c r="E5364" s="9">
        <v>0</v>
      </c>
      <c r="F5364" s="9">
        <f t="shared" si="2469"/>
        <v>0</v>
      </c>
      <c r="G5364" s="9">
        <v>0</v>
      </c>
      <c r="H5364" s="467">
        <v>0</v>
      </c>
      <c r="I5364" s="9">
        <f t="shared" si="2470"/>
        <v>0</v>
      </c>
      <c r="J5364" s="9">
        <v>0</v>
      </c>
      <c r="K5364" s="467">
        <v>0</v>
      </c>
      <c r="L5364" s="9">
        <f t="shared" si="2471"/>
        <v>0</v>
      </c>
      <c r="M5364" s="9">
        <v>0</v>
      </c>
      <c r="N5364" s="467">
        <v>0</v>
      </c>
    </row>
    <row r="5365" spans="1:14" customFormat="1" ht="25.5" hidden="1" customHeight="1" thickTop="1" thickBot="1" x14ac:dyDescent="0.3">
      <c r="A5365" s="1" t="s">
        <v>0</v>
      </c>
      <c r="B5365" s="7" t="s">
        <v>101</v>
      </c>
      <c r="C5365" s="9">
        <f t="shared" si="2468"/>
        <v>0</v>
      </c>
      <c r="D5365" s="9">
        <v>0</v>
      </c>
      <c r="E5365" s="9">
        <v>0</v>
      </c>
      <c r="F5365" s="9">
        <f t="shared" si="2469"/>
        <v>0</v>
      </c>
      <c r="G5365" s="9">
        <v>0</v>
      </c>
      <c r="H5365" s="467">
        <v>0</v>
      </c>
      <c r="I5365" s="9">
        <f t="shared" si="2470"/>
        <v>0</v>
      </c>
      <c r="J5365" s="9">
        <v>0</v>
      </c>
      <c r="K5365" s="467">
        <v>0</v>
      </c>
      <c r="L5365" s="9">
        <f t="shared" si="2471"/>
        <v>0</v>
      </c>
      <c r="M5365" s="9">
        <v>0</v>
      </c>
      <c r="N5365" s="467">
        <v>0</v>
      </c>
    </row>
    <row r="5366" spans="1:14" customFormat="1" ht="30.75" hidden="1" customHeight="1" thickTop="1" thickBot="1" x14ac:dyDescent="0.3">
      <c r="A5366" s="1" t="s">
        <v>0</v>
      </c>
      <c r="B5366" s="6" t="s">
        <v>106</v>
      </c>
      <c r="C5366" s="9">
        <f t="shared" si="2468"/>
        <v>0</v>
      </c>
      <c r="D5366" s="9">
        <f>SUM(D5367:D5368)</f>
        <v>0</v>
      </c>
      <c r="E5366" s="9">
        <f>SUM(E5367:E5368)</f>
        <v>0</v>
      </c>
      <c r="F5366" s="9">
        <f t="shared" si="2469"/>
        <v>0</v>
      </c>
      <c r="G5366" s="9">
        <f>SUM(G5367:G5368)</f>
        <v>0</v>
      </c>
      <c r="H5366" s="467">
        <f>SUM(H5367:H5368)</f>
        <v>0</v>
      </c>
      <c r="I5366" s="9">
        <f t="shared" si="2470"/>
        <v>0</v>
      </c>
      <c r="J5366" s="9">
        <f>SUM(J5367:J5368)</f>
        <v>0</v>
      </c>
      <c r="K5366" s="467">
        <f>SUM(K5367:K5368)</f>
        <v>0</v>
      </c>
      <c r="L5366" s="9">
        <f t="shared" si="2471"/>
        <v>0</v>
      </c>
      <c r="M5366" s="9">
        <f>SUM(M5367:M5368)</f>
        <v>0</v>
      </c>
      <c r="N5366" s="467">
        <f>SUM(N5367:N5368)</f>
        <v>0</v>
      </c>
    </row>
    <row r="5367" spans="1:14" customFormat="1" ht="22.5" hidden="1" customHeight="1" thickTop="1" thickBot="1" x14ac:dyDescent="0.3">
      <c r="A5367" s="1" t="s">
        <v>0</v>
      </c>
      <c r="B5367" s="7" t="s">
        <v>100</v>
      </c>
      <c r="C5367" s="9">
        <f t="shared" si="2468"/>
        <v>0</v>
      </c>
      <c r="D5367" s="9">
        <v>0</v>
      </c>
      <c r="E5367" s="9">
        <v>0</v>
      </c>
      <c r="F5367" s="9">
        <f t="shared" si="2469"/>
        <v>0</v>
      </c>
      <c r="G5367" s="9">
        <v>0</v>
      </c>
      <c r="H5367" s="467">
        <v>0</v>
      </c>
      <c r="I5367" s="9">
        <f t="shared" si="2470"/>
        <v>0</v>
      </c>
      <c r="J5367" s="9">
        <v>0</v>
      </c>
      <c r="K5367" s="467">
        <v>0</v>
      </c>
      <c r="L5367" s="9">
        <f t="shared" si="2471"/>
        <v>0</v>
      </c>
      <c r="M5367" s="9">
        <v>0</v>
      </c>
      <c r="N5367" s="467">
        <v>0</v>
      </c>
    </row>
    <row r="5368" spans="1:14" customFormat="1" ht="23.25" hidden="1" customHeight="1" thickTop="1" thickBot="1" x14ac:dyDescent="0.3">
      <c r="A5368" s="1" t="s">
        <v>0</v>
      </c>
      <c r="B5368" s="7" t="s">
        <v>101</v>
      </c>
      <c r="C5368" s="9">
        <f t="shared" si="2468"/>
        <v>0</v>
      </c>
      <c r="D5368" s="9">
        <v>0</v>
      </c>
      <c r="E5368" s="9">
        <v>0</v>
      </c>
      <c r="F5368" s="9">
        <f t="shared" si="2469"/>
        <v>0</v>
      </c>
      <c r="G5368" s="9">
        <v>0</v>
      </c>
      <c r="H5368" s="467">
        <v>0</v>
      </c>
      <c r="I5368" s="9">
        <f t="shared" si="2470"/>
        <v>0</v>
      </c>
      <c r="J5368" s="9">
        <v>0</v>
      </c>
      <c r="K5368" s="467">
        <v>0</v>
      </c>
      <c r="L5368" s="9">
        <f t="shared" si="2471"/>
        <v>0</v>
      </c>
      <c r="M5368" s="9">
        <v>0</v>
      </c>
      <c r="N5368" s="467">
        <v>0</v>
      </c>
    </row>
    <row r="5369" spans="1:14" customFormat="1" ht="24" hidden="1" customHeight="1" thickTop="1" thickBot="1" x14ac:dyDescent="0.3">
      <c r="A5369" s="1" t="s">
        <v>0</v>
      </c>
      <c r="B5369" s="5" t="s">
        <v>107</v>
      </c>
      <c r="C5369" s="9">
        <f t="shared" si="2468"/>
        <v>0</v>
      </c>
      <c r="D5369" s="9">
        <f>SUM(D5370,D5378)</f>
        <v>0</v>
      </c>
      <c r="E5369" s="9">
        <f>SUM(E5370,E5378)</f>
        <v>0</v>
      </c>
      <c r="F5369" s="9">
        <f t="shared" si="2469"/>
        <v>0</v>
      </c>
      <c r="G5369" s="9">
        <f>SUM(G5370,G5378)</f>
        <v>0</v>
      </c>
      <c r="H5369" s="467">
        <f>SUM(H5370,H5378)</f>
        <v>0</v>
      </c>
      <c r="I5369" s="9">
        <f t="shared" si="2470"/>
        <v>0</v>
      </c>
      <c r="J5369" s="9">
        <f>SUM(J5370,J5378)</f>
        <v>0</v>
      </c>
      <c r="K5369" s="467">
        <f>SUM(K5370,K5378)</f>
        <v>0</v>
      </c>
      <c r="L5369" s="9">
        <f t="shared" si="2471"/>
        <v>0</v>
      </c>
      <c r="M5369" s="9">
        <f>SUM(M5370,M5378)</f>
        <v>0</v>
      </c>
      <c r="N5369" s="467">
        <f>SUM(N5370,N5378)</f>
        <v>0</v>
      </c>
    </row>
    <row r="5370" spans="1:14" customFormat="1" ht="28.5" hidden="1" customHeight="1" thickTop="1" thickBot="1" x14ac:dyDescent="0.3">
      <c r="A5370" s="1" t="s">
        <v>0</v>
      </c>
      <c r="B5370" s="6" t="s">
        <v>108</v>
      </c>
      <c r="C5370" s="9">
        <f t="shared" si="2468"/>
        <v>0</v>
      </c>
      <c r="D5370" s="9">
        <f>SUM(D5371,D5374)</f>
        <v>0</v>
      </c>
      <c r="E5370" s="9">
        <f>SUM(E5371,E5374)</f>
        <v>0</v>
      </c>
      <c r="F5370" s="9">
        <f t="shared" si="2469"/>
        <v>0</v>
      </c>
      <c r="G5370" s="9">
        <f>SUM(G5371,G5374)</f>
        <v>0</v>
      </c>
      <c r="H5370" s="467">
        <f>SUM(H5371,H5374)</f>
        <v>0</v>
      </c>
      <c r="I5370" s="9">
        <f t="shared" si="2470"/>
        <v>0</v>
      </c>
      <c r="J5370" s="9">
        <f>SUM(J5371,J5374)</f>
        <v>0</v>
      </c>
      <c r="K5370" s="467">
        <f>SUM(K5371,K5374)</f>
        <v>0</v>
      </c>
      <c r="L5370" s="9">
        <f t="shared" si="2471"/>
        <v>0</v>
      </c>
      <c r="M5370" s="9">
        <f>SUM(M5371,M5374)</f>
        <v>0</v>
      </c>
      <c r="N5370" s="467">
        <f>SUM(N5371,N5374)</f>
        <v>0</v>
      </c>
    </row>
    <row r="5371" spans="1:14" customFormat="1" ht="27.75" hidden="1" customHeight="1" thickTop="1" thickBot="1" x14ac:dyDescent="0.3">
      <c r="A5371" s="1" t="s">
        <v>0</v>
      </c>
      <c r="B5371" s="7" t="s">
        <v>100</v>
      </c>
      <c r="C5371" s="9">
        <f t="shared" si="2468"/>
        <v>0</v>
      </c>
      <c r="D5371" s="9">
        <f>SUM(D5372:D5373)</f>
        <v>0</v>
      </c>
      <c r="E5371" s="9">
        <f>SUM(E5372:E5373)</f>
        <v>0</v>
      </c>
      <c r="F5371" s="9">
        <f t="shared" si="2469"/>
        <v>0</v>
      </c>
      <c r="G5371" s="9">
        <f>SUM(G5372:G5373)</f>
        <v>0</v>
      </c>
      <c r="H5371" s="467">
        <f>SUM(H5372:H5373)</f>
        <v>0</v>
      </c>
      <c r="I5371" s="9">
        <f t="shared" si="2470"/>
        <v>0</v>
      </c>
      <c r="J5371" s="9">
        <f>SUM(J5372:J5373)</f>
        <v>0</v>
      </c>
      <c r="K5371" s="467">
        <f>SUM(K5372:K5373)</f>
        <v>0</v>
      </c>
      <c r="L5371" s="9">
        <f t="shared" si="2471"/>
        <v>0</v>
      </c>
      <c r="M5371" s="9">
        <f>SUM(M5372:M5373)</f>
        <v>0</v>
      </c>
      <c r="N5371" s="467">
        <f>SUM(N5372:N5373)</f>
        <v>0</v>
      </c>
    </row>
    <row r="5372" spans="1:14" customFormat="1" ht="27" hidden="1" customHeight="1" thickTop="1" thickBot="1" x14ac:dyDescent="0.3">
      <c r="A5372" s="1" t="s">
        <v>0</v>
      </c>
      <c r="B5372" s="8" t="s">
        <v>109</v>
      </c>
      <c r="C5372" s="9">
        <f t="shared" si="2468"/>
        <v>0</v>
      </c>
      <c r="D5372" s="9">
        <v>0</v>
      </c>
      <c r="E5372" s="9">
        <v>0</v>
      </c>
      <c r="F5372" s="9">
        <f t="shared" si="2469"/>
        <v>0</v>
      </c>
      <c r="G5372" s="9">
        <v>0</v>
      </c>
      <c r="H5372" s="467">
        <v>0</v>
      </c>
      <c r="I5372" s="9">
        <f t="shared" si="2470"/>
        <v>0</v>
      </c>
      <c r="J5372" s="9">
        <v>0</v>
      </c>
      <c r="K5372" s="467">
        <v>0</v>
      </c>
      <c r="L5372" s="9">
        <f t="shared" si="2471"/>
        <v>0</v>
      </c>
      <c r="M5372" s="9">
        <v>0</v>
      </c>
      <c r="N5372" s="467">
        <v>0</v>
      </c>
    </row>
    <row r="5373" spans="1:14" customFormat="1" ht="33" hidden="1" customHeight="1" thickTop="1" thickBot="1" x14ac:dyDescent="0.3">
      <c r="A5373" s="1" t="s">
        <v>0</v>
      </c>
      <c r="B5373" s="8" t="s">
        <v>110</v>
      </c>
      <c r="C5373" s="9">
        <f t="shared" si="2468"/>
        <v>0</v>
      </c>
      <c r="D5373" s="9">
        <v>0</v>
      </c>
      <c r="E5373" s="9">
        <v>0</v>
      </c>
      <c r="F5373" s="9">
        <f t="shared" si="2469"/>
        <v>0</v>
      </c>
      <c r="G5373" s="9">
        <v>0</v>
      </c>
      <c r="H5373" s="467">
        <v>0</v>
      </c>
      <c r="I5373" s="9">
        <f t="shared" si="2470"/>
        <v>0</v>
      </c>
      <c r="J5373" s="9">
        <v>0</v>
      </c>
      <c r="K5373" s="467">
        <v>0</v>
      </c>
      <c r="L5373" s="9">
        <f t="shared" si="2471"/>
        <v>0</v>
      </c>
      <c r="M5373" s="9">
        <v>0</v>
      </c>
      <c r="N5373" s="467">
        <v>0</v>
      </c>
    </row>
    <row r="5374" spans="1:14" customFormat="1" ht="24.75" hidden="1" customHeight="1" thickTop="1" thickBot="1" x14ac:dyDescent="0.3">
      <c r="A5374" s="1" t="s">
        <v>0</v>
      </c>
      <c r="B5374" s="7" t="s">
        <v>101</v>
      </c>
      <c r="C5374" s="9">
        <f t="shared" si="2468"/>
        <v>0</v>
      </c>
      <c r="D5374" s="9">
        <f>SUM(D5375:D5377)</f>
        <v>0</v>
      </c>
      <c r="E5374" s="9">
        <f>SUM(E5375:E5377)</f>
        <v>0</v>
      </c>
      <c r="F5374" s="9">
        <f t="shared" si="2469"/>
        <v>0</v>
      </c>
      <c r="G5374" s="9">
        <f>SUM(G5375:G5377)</f>
        <v>0</v>
      </c>
      <c r="H5374" s="467">
        <f>SUM(H5375:H5377)</f>
        <v>0</v>
      </c>
      <c r="I5374" s="9">
        <f t="shared" si="2470"/>
        <v>0</v>
      </c>
      <c r="J5374" s="9">
        <f>SUM(J5375:J5377)</f>
        <v>0</v>
      </c>
      <c r="K5374" s="467">
        <f>SUM(K5375:K5377)</f>
        <v>0</v>
      </c>
      <c r="L5374" s="9">
        <f t="shared" si="2471"/>
        <v>0</v>
      </c>
      <c r="M5374" s="9">
        <f>SUM(M5375:M5377)</f>
        <v>0</v>
      </c>
      <c r="N5374" s="467">
        <f>SUM(N5375:N5377)</f>
        <v>0</v>
      </c>
    </row>
    <row r="5375" spans="1:14" customFormat="1" ht="24" hidden="1" customHeight="1" thickTop="1" thickBot="1" x14ac:dyDescent="0.3">
      <c r="A5375" s="1" t="s">
        <v>0</v>
      </c>
      <c r="B5375" s="8" t="s">
        <v>109</v>
      </c>
      <c r="C5375" s="9">
        <f t="shared" si="2468"/>
        <v>0</v>
      </c>
      <c r="D5375" s="9">
        <v>0</v>
      </c>
      <c r="E5375" s="9">
        <v>0</v>
      </c>
      <c r="F5375" s="9">
        <f t="shared" si="2469"/>
        <v>0</v>
      </c>
      <c r="G5375" s="9">
        <v>0</v>
      </c>
      <c r="H5375" s="467">
        <v>0</v>
      </c>
      <c r="I5375" s="9">
        <f t="shared" si="2470"/>
        <v>0</v>
      </c>
      <c r="J5375" s="9">
        <v>0</v>
      </c>
      <c r="K5375" s="467">
        <v>0</v>
      </c>
      <c r="L5375" s="9">
        <f t="shared" si="2471"/>
        <v>0</v>
      </c>
      <c r="M5375" s="9">
        <v>0</v>
      </c>
      <c r="N5375" s="467">
        <v>0</v>
      </c>
    </row>
    <row r="5376" spans="1:14" customFormat="1" ht="30.75" hidden="1" customHeight="1" thickTop="1" thickBot="1" x14ac:dyDescent="0.3">
      <c r="A5376" s="1" t="s">
        <v>0</v>
      </c>
      <c r="B5376" s="8" t="s">
        <v>111</v>
      </c>
      <c r="C5376" s="9">
        <f t="shared" si="2468"/>
        <v>0</v>
      </c>
      <c r="D5376" s="9">
        <v>0</v>
      </c>
      <c r="E5376" s="9">
        <v>0</v>
      </c>
      <c r="F5376" s="9">
        <f t="shared" si="2469"/>
        <v>0</v>
      </c>
      <c r="G5376" s="9">
        <v>0</v>
      </c>
      <c r="H5376" s="467">
        <v>0</v>
      </c>
      <c r="I5376" s="9">
        <f t="shared" si="2470"/>
        <v>0</v>
      </c>
      <c r="J5376" s="9">
        <v>0</v>
      </c>
      <c r="K5376" s="467">
        <v>0</v>
      </c>
      <c r="L5376" s="9">
        <f t="shared" si="2471"/>
        <v>0</v>
      </c>
      <c r="M5376" s="9">
        <v>0</v>
      </c>
      <c r="N5376" s="467">
        <v>0</v>
      </c>
    </row>
    <row r="5377" spans="1:14" customFormat="1" ht="27.75" hidden="1" customHeight="1" thickTop="1" thickBot="1" x14ac:dyDescent="0.3">
      <c r="A5377" s="1" t="s">
        <v>0</v>
      </c>
      <c r="B5377" s="8" t="s">
        <v>110</v>
      </c>
      <c r="C5377" s="9">
        <f t="shared" si="2468"/>
        <v>0</v>
      </c>
      <c r="D5377" s="9">
        <v>0</v>
      </c>
      <c r="E5377" s="9">
        <v>0</v>
      </c>
      <c r="F5377" s="9">
        <f t="shared" si="2469"/>
        <v>0</v>
      </c>
      <c r="G5377" s="9">
        <v>0</v>
      </c>
      <c r="H5377" s="467">
        <v>0</v>
      </c>
      <c r="I5377" s="9">
        <f t="shared" si="2470"/>
        <v>0</v>
      </c>
      <c r="J5377" s="9">
        <v>0</v>
      </c>
      <c r="K5377" s="467">
        <v>0</v>
      </c>
      <c r="L5377" s="9">
        <f t="shared" si="2471"/>
        <v>0</v>
      </c>
      <c r="M5377" s="9">
        <v>0</v>
      </c>
      <c r="N5377" s="467">
        <v>0</v>
      </c>
    </row>
    <row r="5378" spans="1:14" customFormat="1" ht="0.75" hidden="1" customHeight="1" thickTop="1" thickBot="1" x14ac:dyDescent="0.3">
      <c r="A5378" s="1" t="s">
        <v>0</v>
      </c>
      <c r="B5378" s="6" t="s">
        <v>112</v>
      </c>
      <c r="C5378" s="9">
        <f t="shared" si="2468"/>
        <v>0</v>
      </c>
      <c r="D5378" s="9">
        <f>SUM(D5379:D5380)</f>
        <v>0</v>
      </c>
      <c r="E5378" s="9">
        <f>SUM(E5379:E5380)</f>
        <v>0</v>
      </c>
      <c r="F5378" s="9">
        <f t="shared" si="2469"/>
        <v>0</v>
      </c>
      <c r="G5378" s="9">
        <f>SUM(G5379:G5380)</f>
        <v>0</v>
      </c>
      <c r="H5378" s="467">
        <f>SUM(H5379:H5380)</f>
        <v>0</v>
      </c>
      <c r="I5378" s="9">
        <f t="shared" si="2470"/>
        <v>0</v>
      </c>
      <c r="J5378" s="9">
        <f>SUM(J5379:J5380)</f>
        <v>0</v>
      </c>
      <c r="K5378" s="467">
        <f>SUM(K5379:K5380)</f>
        <v>0</v>
      </c>
      <c r="L5378" s="9">
        <f t="shared" si="2471"/>
        <v>0</v>
      </c>
      <c r="M5378" s="9">
        <f>SUM(M5379:M5380)</f>
        <v>0</v>
      </c>
      <c r="N5378" s="467">
        <f>SUM(N5379:N5380)</f>
        <v>0</v>
      </c>
    </row>
    <row r="5379" spans="1:14" customFormat="1" ht="32.25" hidden="1" customHeight="1" thickTop="1" thickBot="1" x14ac:dyDescent="0.3">
      <c r="A5379" s="1" t="s">
        <v>0</v>
      </c>
      <c r="B5379" s="7" t="s">
        <v>100</v>
      </c>
      <c r="C5379" s="9">
        <f t="shared" ref="C5379:C5442" si="2472">SUM(D5379:E5379)</f>
        <v>0</v>
      </c>
      <c r="D5379" s="9">
        <v>0</v>
      </c>
      <c r="E5379" s="9">
        <v>0</v>
      </c>
      <c r="F5379" s="9">
        <f t="shared" ref="F5379:F5440" si="2473">SUM(G5379:H5379)</f>
        <v>0</v>
      </c>
      <c r="G5379" s="9">
        <v>0</v>
      </c>
      <c r="H5379" s="467">
        <v>0</v>
      </c>
      <c r="I5379" s="9">
        <f t="shared" ref="I5379:I5440" si="2474">SUM(J5379:K5379)</f>
        <v>0</v>
      </c>
      <c r="J5379" s="9">
        <v>0</v>
      </c>
      <c r="K5379" s="467">
        <v>0</v>
      </c>
      <c r="L5379" s="9">
        <f t="shared" ref="L5379:L5440" si="2475">SUM(M5379:N5379)</f>
        <v>0</v>
      </c>
      <c r="M5379" s="9">
        <v>0</v>
      </c>
      <c r="N5379" s="467">
        <v>0</v>
      </c>
    </row>
    <row r="5380" spans="1:14" customFormat="1" ht="21.75" hidden="1" customHeight="1" thickTop="1" thickBot="1" x14ac:dyDescent="0.3">
      <c r="A5380" s="1" t="s">
        <v>0</v>
      </c>
      <c r="B5380" s="7" t="s">
        <v>101</v>
      </c>
      <c r="C5380" s="9">
        <f t="shared" si="2472"/>
        <v>0</v>
      </c>
      <c r="D5380" s="9">
        <v>0</v>
      </c>
      <c r="E5380" s="9">
        <v>0</v>
      </c>
      <c r="F5380" s="9">
        <f t="shared" si="2473"/>
        <v>0</v>
      </c>
      <c r="G5380" s="9">
        <v>0</v>
      </c>
      <c r="H5380" s="467">
        <v>0</v>
      </c>
      <c r="I5380" s="9">
        <f t="shared" si="2474"/>
        <v>0</v>
      </c>
      <c r="J5380" s="9">
        <v>0</v>
      </c>
      <c r="K5380" s="467">
        <v>0</v>
      </c>
      <c r="L5380" s="9">
        <f t="shared" si="2475"/>
        <v>0</v>
      </c>
      <c r="M5380" s="9">
        <v>0</v>
      </c>
      <c r="N5380" s="467">
        <v>0</v>
      </c>
    </row>
    <row r="5381" spans="1:14" customFormat="1" ht="33" hidden="1" customHeight="1" thickTop="1" thickBot="1" x14ac:dyDescent="0.3">
      <c r="A5381" s="1" t="s">
        <v>0</v>
      </c>
      <c r="B5381" s="5" t="s">
        <v>113</v>
      </c>
      <c r="C5381" s="9">
        <f t="shared" si="2472"/>
        <v>0</v>
      </c>
      <c r="D5381" s="9">
        <f>SUM(D5382,D5392)</f>
        <v>0</v>
      </c>
      <c r="E5381" s="9">
        <f>SUM(E5382,E5392)</f>
        <v>0</v>
      </c>
      <c r="F5381" s="9">
        <f t="shared" si="2473"/>
        <v>0</v>
      </c>
      <c r="G5381" s="9">
        <f>SUM(G5382,G5392)</f>
        <v>0</v>
      </c>
      <c r="H5381" s="467">
        <f>SUM(H5382,H5392)</f>
        <v>0</v>
      </c>
      <c r="I5381" s="9">
        <f t="shared" si="2474"/>
        <v>0</v>
      </c>
      <c r="J5381" s="9">
        <f>SUM(J5382,J5392)</f>
        <v>0</v>
      </c>
      <c r="K5381" s="467">
        <f>SUM(K5382,K5392)</f>
        <v>0</v>
      </c>
      <c r="L5381" s="9">
        <f t="shared" si="2475"/>
        <v>0</v>
      </c>
      <c r="M5381" s="9">
        <f>SUM(M5382,M5392)</f>
        <v>0</v>
      </c>
      <c r="N5381" s="467">
        <f>SUM(N5382,N5392)</f>
        <v>0</v>
      </c>
    </row>
    <row r="5382" spans="1:14" customFormat="1" ht="24.75" hidden="1" customHeight="1" thickTop="1" thickBot="1" x14ac:dyDescent="0.3">
      <c r="A5382" s="1" t="s">
        <v>0</v>
      </c>
      <c r="B5382" s="6" t="s">
        <v>114</v>
      </c>
      <c r="C5382" s="9">
        <f t="shared" si="2472"/>
        <v>0</v>
      </c>
      <c r="D5382" s="9">
        <f>SUM(D5383,D5388)</f>
        <v>0</v>
      </c>
      <c r="E5382" s="9">
        <f>SUM(E5383,E5388)</f>
        <v>0</v>
      </c>
      <c r="F5382" s="9">
        <f t="shared" si="2473"/>
        <v>0</v>
      </c>
      <c r="G5382" s="9">
        <f>SUM(G5383,G5388)</f>
        <v>0</v>
      </c>
      <c r="H5382" s="467">
        <f>SUM(H5383,H5388)</f>
        <v>0</v>
      </c>
      <c r="I5382" s="9">
        <f t="shared" si="2474"/>
        <v>0</v>
      </c>
      <c r="J5382" s="9">
        <f>SUM(J5383,J5388)</f>
        <v>0</v>
      </c>
      <c r="K5382" s="467">
        <f>SUM(K5383,K5388)</f>
        <v>0</v>
      </c>
      <c r="L5382" s="9">
        <f t="shared" si="2475"/>
        <v>0</v>
      </c>
      <c r="M5382" s="9">
        <f>SUM(M5383,M5388)</f>
        <v>0</v>
      </c>
      <c r="N5382" s="467">
        <f>SUM(N5383,N5388)</f>
        <v>0</v>
      </c>
    </row>
    <row r="5383" spans="1:14" customFormat="1" ht="26.25" hidden="1" customHeight="1" thickTop="1" thickBot="1" x14ac:dyDescent="0.3">
      <c r="A5383" s="1" t="s">
        <v>0</v>
      </c>
      <c r="B5383" s="7" t="s">
        <v>100</v>
      </c>
      <c r="C5383" s="9">
        <f t="shared" si="2472"/>
        <v>0</v>
      </c>
      <c r="D5383" s="9">
        <f>SUM(D5384:D5387)</f>
        <v>0</v>
      </c>
      <c r="E5383" s="9">
        <f>SUM(E5384:E5387)</f>
        <v>0</v>
      </c>
      <c r="F5383" s="9">
        <f t="shared" si="2473"/>
        <v>0</v>
      </c>
      <c r="G5383" s="9">
        <f>SUM(G5384:G5387)</f>
        <v>0</v>
      </c>
      <c r="H5383" s="467">
        <f>SUM(H5384:H5387)</f>
        <v>0</v>
      </c>
      <c r="I5383" s="9">
        <f t="shared" si="2474"/>
        <v>0</v>
      </c>
      <c r="J5383" s="9">
        <f>SUM(J5384:J5387)</f>
        <v>0</v>
      </c>
      <c r="K5383" s="467">
        <f>SUM(K5384:K5387)</f>
        <v>0</v>
      </c>
      <c r="L5383" s="9">
        <f t="shared" si="2475"/>
        <v>0</v>
      </c>
      <c r="M5383" s="9">
        <f>SUM(M5384:M5387)</f>
        <v>0</v>
      </c>
      <c r="N5383" s="467">
        <f>SUM(N5384:N5387)</f>
        <v>0</v>
      </c>
    </row>
    <row r="5384" spans="1:14" customFormat="1" ht="20.25" hidden="1" customHeight="1" thickTop="1" thickBot="1" x14ac:dyDescent="0.3">
      <c r="A5384" s="1" t="s">
        <v>0</v>
      </c>
      <c r="B5384" s="8" t="s">
        <v>115</v>
      </c>
      <c r="C5384" s="9">
        <f t="shared" si="2472"/>
        <v>0</v>
      </c>
      <c r="D5384" s="9">
        <v>0</v>
      </c>
      <c r="E5384" s="9">
        <v>0</v>
      </c>
      <c r="F5384" s="9">
        <f t="shared" si="2473"/>
        <v>0</v>
      </c>
      <c r="G5384" s="9">
        <v>0</v>
      </c>
      <c r="H5384" s="467">
        <v>0</v>
      </c>
      <c r="I5384" s="9">
        <f t="shared" si="2474"/>
        <v>0</v>
      </c>
      <c r="J5384" s="9">
        <v>0</v>
      </c>
      <c r="K5384" s="467">
        <v>0</v>
      </c>
      <c r="L5384" s="9">
        <f t="shared" si="2475"/>
        <v>0</v>
      </c>
      <c r="M5384" s="9">
        <v>0</v>
      </c>
      <c r="N5384" s="467">
        <v>0</v>
      </c>
    </row>
    <row r="5385" spans="1:14" customFormat="1" ht="26.25" hidden="1" customHeight="1" thickTop="1" thickBot="1" x14ac:dyDescent="0.3">
      <c r="A5385" s="1" t="s">
        <v>0</v>
      </c>
      <c r="B5385" s="8" t="s">
        <v>116</v>
      </c>
      <c r="C5385" s="9">
        <f t="shared" si="2472"/>
        <v>0</v>
      </c>
      <c r="D5385" s="9">
        <v>0</v>
      </c>
      <c r="E5385" s="9">
        <v>0</v>
      </c>
      <c r="F5385" s="9">
        <f t="shared" si="2473"/>
        <v>0</v>
      </c>
      <c r="G5385" s="9">
        <v>0</v>
      </c>
      <c r="H5385" s="467">
        <v>0</v>
      </c>
      <c r="I5385" s="9">
        <f t="shared" si="2474"/>
        <v>0</v>
      </c>
      <c r="J5385" s="9">
        <v>0</v>
      </c>
      <c r="K5385" s="467">
        <v>0</v>
      </c>
      <c r="L5385" s="9">
        <f t="shared" si="2475"/>
        <v>0</v>
      </c>
      <c r="M5385" s="9">
        <v>0</v>
      </c>
      <c r="N5385" s="467">
        <v>0</v>
      </c>
    </row>
    <row r="5386" spans="1:14" customFormat="1" ht="27" hidden="1" customHeight="1" thickTop="1" thickBot="1" x14ac:dyDescent="0.3">
      <c r="A5386" s="1" t="s">
        <v>0</v>
      </c>
      <c r="B5386" s="8" t="s">
        <v>109</v>
      </c>
      <c r="C5386" s="9">
        <f t="shared" si="2472"/>
        <v>0</v>
      </c>
      <c r="D5386" s="9">
        <v>0</v>
      </c>
      <c r="E5386" s="9">
        <v>0</v>
      </c>
      <c r="F5386" s="9">
        <f t="shared" si="2473"/>
        <v>0</v>
      </c>
      <c r="G5386" s="9">
        <v>0</v>
      </c>
      <c r="H5386" s="467">
        <v>0</v>
      </c>
      <c r="I5386" s="9">
        <f t="shared" si="2474"/>
        <v>0</v>
      </c>
      <c r="J5386" s="9">
        <v>0</v>
      </c>
      <c r="K5386" s="467">
        <v>0</v>
      </c>
      <c r="L5386" s="9">
        <f t="shared" si="2475"/>
        <v>0</v>
      </c>
      <c r="M5386" s="9">
        <v>0</v>
      </c>
      <c r="N5386" s="467">
        <v>0</v>
      </c>
    </row>
    <row r="5387" spans="1:14" customFormat="1" ht="24.75" hidden="1" customHeight="1" thickTop="1" thickBot="1" x14ac:dyDescent="0.3">
      <c r="A5387" s="1" t="s">
        <v>0</v>
      </c>
      <c r="B5387" s="8" t="s">
        <v>110</v>
      </c>
      <c r="C5387" s="9">
        <f t="shared" si="2472"/>
        <v>0</v>
      </c>
      <c r="D5387" s="9">
        <v>0</v>
      </c>
      <c r="E5387" s="9">
        <v>0</v>
      </c>
      <c r="F5387" s="9">
        <f t="shared" si="2473"/>
        <v>0</v>
      </c>
      <c r="G5387" s="9">
        <v>0</v>
      </c>
      <c r="H5387" s="467">
        <v>0</v>
      </c>
      <c r="I5387" s="9">
        <f t="shared" si="2474"/>
        <v>0</v>
      </c>
      <c r="J5387" s="9">
        <v>0</v>
      </c>
      <c r="K5387" s="467">
        <v>0</v>
      </c>
      <c r="L5387" s="9">
        <f t="shared" si="2475"/>
        <v>0</v>
      </c>
      <c r="M5387" s="9">
        <v>0</v>
      </c>
      <c r="N5387" s="467">
        <v>0</v>
      </c>
    </row>
    <row r="5388" spans="1:14" customFormat="1" ht="23.25" hidden="1" customHeight="1" thickTop="1" thickBot="1" x14ac:dyDescent="0.3">
      <c r="A5388" s="1" t="s">
        <v>0</v>
      </c>
      <c r="B5388" s="7" t="s">
        <v>101</v>
      </c>
      <c r="C5388" s="9">
        <f t="shared" si="2472"/>
        <v>0</v>
      </c>
      <c r="D5388" s="9">
        <f>SUM(D5389:D5391)</f>
        <v>0</v>
      </c>
      <c r="E5388" s="9">
        <f>SUM(E5389:E5391)</f>
        <v>0</v>
      </c>
      <c r="F5388" s="9">
        <f t="shared" si="2473"/>
        <v>0</v>
      </c>
      <c r="G5388" s="9">
        <f>SUM(G5389:G5391)</f>
        <v>0</v>
      </c>
      <c r="H5388" s="467">
        <f>SUM(H5389:H5391)</f>
        <v>0</v>
      </c>
      <c r="I5388" s="9">
        <f t="shared" si="2474"/>
        <v>0</v>
      </c>
      <c r="J5388" s="9">
        <f>SUM(J5389:J5391)</f>
        <v>0</v>
      </c>
      <c r="K5388" s="467">
        <f>SUM(K5389:K5391)</f>
        <v>0</v>
      </c>
      <c r="L5388" s="9">
        <f t="shared" si="2475"/>
        <v>0</v>
      </c>
      <c r="M5388" s="9">
        <f>SUM(M5389:M5391)</f>
        <v>0</v>
      </c>
      <c r="N5388" s="467">
        <f>SUM(N5389:N5391)</f>
        <v>0</v>
      </c>
    </row>
    <row r="5389" spans="1:14" customFormat="1" ht="15" hidden="1" customHeight="1" thickTop="1" thickBot="1" x14ac:dyDescent="0.3">
      <c r="A5389" s="1" t="s">
        <v>0</v>
      </c>
      <c r="B5389" s="8" t="s">
        <v>109</v>
      </c>
      <c r="C5389" s="9">
        <f t="shared" si="2472"/>
        <v>0</v>
      </c>
      <c r="D5389" s="9">
        <v>0</v>
      </c>
      <c r="E5389" s="9">
        <v>0</v>
      </c>
      <c r="F5389" s="9">
        <f t="shared" si="2473"/>
        <v>0</v>
      </c>
      <c r="G5389" s="9">
        <v>0</v>
      </c>
      <c r="H5389" s="467">
        <v>0</v>
      </c>
      <c r="I5389" s="9">
        <f t="shared" si="2474"/>
        <v>0</v>
      </c>
      <c r="J5389" s="9">
        <v>0</v>
      </c>
      <c r="K5389" s="467">
        <v>0</v>
      </c>
      <c r="L5389" s="9">
        <f t="shared" si="2475"/>
        <v>0</v>
      </c>
      <c r="M5389" s="9">
        <v>0</v>
      </c>
      <c r="N5389" s="467">
        <v>0</v>
      </c>
    </row>
    <row r="5390" spans="1:14" customFormat="1" ht="37.5" hidden="1" customHeight="1" thickTop="1" thickBot="1" x14ac:dyDescent="0.3">
      <c r="A5390" s="1" t="s">
        <v>0</v>
      </c>
      <c r="B5390" s="8" t="s">
        <v>111</v>
      </c>
      <c r="C5390" s="9">
        <f t="shared" si="2472"/>
        <v>0</v>
      </c>
      <c r="D5390" s="9">
        <v>0</v>
      </c>
      <c r="E5390" s="9">
        <v>0</v>
      </c>
      <c r="F5390" s="9">
        <f t="shared" si="2473"/>
        <v>0</v>
      </c>
      <c r="G5390" s="9">
        <v>0</v>
      </c>
      <c r="H5390" s="467">
        <v>0</v>
      </c>
      <c r="I5390" s="9">
        <f t="shared" si="2474"/>
        <v>0</v>
      </c>
      <c r="J5390" s="9">
        <v>0</v>
      </c>
      <c r="K5390" s="467">
        <v>0</v>
      </c>
      <c r="L5390" s="9">
        <f t="shared" si="2475"/>
        <v>0</v>
      </c>
      <c r="M5390" s="9">
        <v>0</v>
      </c>
      <c r="N5390" s="467">
        <v>0</v>
      </c>
    </row>
    <row r="5391" spans="1:14" customFormat="1" ht="30.75" hidden="1" customHeight="1" thickTop="1" thickBot="1" x14ac:dyDescent="0.3">
      <c r="A5391" s="1" t="s">
        <v>0</v>
      </c>
      <c r="B5391" s="8" t="s">
        <v>110</v>
      </c>
      <c r="C5391" s="9">
        <f t="shared" si="2472"/>
        <v>0</v>
      </c>
      <c r="D5391" s="9">
        <v>0</v>
      </c>
      <c r="E5391" s="9">
        <v>0</v>
      </c>
      <c r="F5391" s="9">
        <f t="shared" si="2473"/>
        <v>0</v>
      </c>
      <c r="G5391" s="9">
        <v>0</v>
      </c>
      <c r="H5391" s="467">
        <v>0</v>
      </c>
      <c r="I5391" s="9">
        <f t="shared" si="2474"/>
        <v>0</v>
      </c>
      <c r="J5391" s="9">
        <v>0</v>
      </c>
      <c r="K5391" s="467">
        <v>0</v>
      </c>
      <c r="L5391" s="9">
        <f t="shared" si="2475"/>
        <v>0</v>
      </c>
      <c r="M5391" s="9">
        <v>0</v>
      </c>
      <c r="N5391" s="467">
        <v>0</v>
      </c>
    </row>
    <row r="5392" spans="1:14" customFormat="1" ht="4.5" hidden="1" customHeight="1" thickBot="1" x14ac:dyDescent="0.3">
      <c r="A5392" s="1" t="s">
        <v>0</v>
      </c>
      <c r="B5392" s="6" t="s">
        <v>117</v>
      </c>
      <c r="C5392" s="9">
        <f t="shared" si="2472"/>
        <v>0</v>
      </c>
      <c r="D5392" s="9">
        <f>SUM(D5393:D5394)</f>
        <v>0</v>
      </c>
      <c r="E5392" s="9">
        <f>SUM(E5393:E5394)</f>
        <v>0</v>
      </c>
      <c r="F5392" s="9">
        <f t="shared" si="2473"/>
        <v>0</v>
      </c>
      <c r="G5392" s="9">
        <f>SUM(G5393:G5394)</f>
        <v>0</v>
      </c>
      <c r="H5392" s="467">
        <f>SUM(H5393:H5394)</f>
        <v>0</v>
      </c>
      <c r="I5392" s="9">
        <f t="shared" si="2474"/>
        <v>0</v>
      </c>
      <c r="J5392" s="9">
        <f>SUM(J5393:J5394)</f>
        <v>0</v>
      </c>
      <c r="K5392" s="467">
        <f>SUM(K5393:K5394)</f>
        <v>0</v>
      </c>
      <c r="L5392" s="9">
        <f t="shared" si="2475"/>
        <v>0</v>
      </c>
      <c r="M5392" s="9">
        <f>SUM(M5393:M5394)</f>
        <v>0</v>
      </c>
      <c r="N5392" s="467">
        <f>SUM(N5393:N5394)</f>
        <v>0</v>
      </c>
    </row>
    <row r="5393" spans="1:14" customFormat="1" ht="28.5" hidden="1" customHeight="1" thickTop="1" thickBot="1" x14ac:dyDescent="0.3">
      <c r="A5393" s="1" t="s">
        <v>0</v>
      </c>
      <c r="B5393" s="7" t="s">
        <v>100</v>
      </c>
      <c r="C5393" s="9">
        <f t="shared" si="2472"/>
        <v>0</v>
      </c>
      <c r="D5393" s="9">
        <v>0</v>
      </c>
      <c r="E5393" s="9">
        <v>0</v>
      </c>
      <c r="F5393" s="9">
        <f t="shared" si="2473"/>
        <v>0</v>
      </c>
      <c r="G5393" s="9">
        <v>0</v>
      </c>
      <c r="H5393" s="467">
        <v>0</v>
      </c>
      <c r="I5393" s="9">
        <f t="shared" si="2474"/>
        <v>0</v>
      </c>
      <c r="J5393" s="9">
        <v>0</v>
      </c>
      <c r="K5393" s="467">
        <v>0</v>
      </c>
      <c r="L5393" s="9">
        <f t="shared" si="2475"/>
        <v>0</v>
      </c>
      <c r="M5393" s="9">
        <v>0</v>
      </c>
      <c r="N5393" s="467">
        <v>0</v>
      </c>
    </row>
    <row r="5394" spans="1:14" customFormat="1" ht="28.5" hidden="1" customHeight="1" thickTop="1" x14ac:dyDescent="0.25">
      <c r="A5394" s="133" t="s">
        <v>0</v>
      </c>
      <c r="B5394" s="138" t="s">
        <v>101</v>
      </c>
      <c r="C5394" s="135">
        <f t="shared" si="2472"/>
        <v>0</v>
      </c>
      <c r="D5394" s="135">
        <v>0</v>
      </c>
      <c r="E5394" s="135">
        <v>0</v>
      </c>
      <c r="F5394" s="135">
        <f t="shared" si="2473"/>
        <v>0</v>
      </c>
      <c r="G5394" s="135">
        <v>0</v>
      </c>
      <c r="H5394" s="476">
        <v>0</v>
      </c>
      <c r="I5394" s="135">
        <f t="shared" si="2474"/>
        <v>0</v>
      </c>
      <c r="J5394" s="135">
        <v>0</v>
      </c>
      <c r="K5394" s="476">
        <v>0</v>
      </c>
      <c r="L5394" s="135">
        <f t="shared" si="2475"/>
        <v>0</v>
      </c>
      <c r="M5394" s="135">
        <v>0</v>
      </c>
      <c r="N5394" s="476">
        <v>0</v>
      </c>
    </row>
    <row r="5395" spans="1:14" s="333" customFormat="1" ht="1.5" hidden="1" customHeight="1" x14ac:dyDescent="0.2">
      <c r="A5395" s="334" t="s">
        <v>0</v>
      </c>
      <c r="B5395" s="339" t="s">
        <v>118</v>
      </c>
      <c r="C5395" s="338">
        <f t="shared" si="2472"/>
        <v>0</v>
      </c>
      <c r="D5395" s="338">
        <f>SUM(D5396,D5399,D5402)</f>
        <v>0</v>
      </c>
      <c r="E5395" s="338">
        <f>SUM(E5396,E5399,E5402)</f>
        <v>0</v>
      </c>
      <c r="F5395" s="338">
        <f t="shared" si="2473"/>
        <v>0</v>
      </c>
      <c r="G5395" s="338">
        <f>SUM(G5396,G5399,G5402)</f>
        <v>0</v>
      </c>
      <c r="H5395" s="483">
        <f>SUM(H5396,H5399,H5402)</f>
        <v>0</v>
      </c>
      <c r="I5395" s="338">
        <f t="shared" si="2474"/>
        <v>0</v>
      </c>
      <c r="J5395" s="338">
        <f>SUM(J5396,J5399,J5402)</f>
        <v>0</v>
      </c>
      <c r="K5395" s="483">
        <f>SUM(K5396,K5399,K5402)</f>
        <v>0</v>
      </c>
      <c r="L5395" s="338">
        <f t="shared" si="2475"/>
        <v>0</v>
      </c>
      <c r="M5395" s="338">
        <f>SUM(M5396,M5399,M5402)</f>
        <v>0</v>
      </c>
      <c r="N5395" s="483">
        <f>SUM(N5396,N5399,N5402)</f>
        <v>0</v>
      </c>
    </row>
    <row r="5396" spans="1:14" customFormat="1" ht="32.25" hidden="1" customHeight="1" thickBot="1" x14ac:dyDescent="0.3">
      <c r="A5396" s="140" t="s">
        <v>0</v>
      </c>
      <c r="B5396" s="147" t="s">
        <v>119</v>
      </c>
      <c r="C5396" s="142">
        <f t="shared" si="2472"/>
        <v>0</v>
      </c>
      <c r="D5396" s="142">
        <f>SUM(D5397:D5398)</f>
        <v>0</v>
      </c>
      <c r="E5396" s="142">
        <f>SUM(E5397:E5398)</f>
        <v>0</v>
      </c>
      <c r="F5396" s="142">
        <f t="shared" si="2473"/>
        <v>0</v>
      </c>
      <c r="G5396" s="142">
        <f>SUM(G5397:G5398)</f>
        <v>0</v>
      </c>
      <c r="H5396" s="477">
        <f>SUM(H5397:H5398)</f>
        <v>0</v>
      </c>
      <c r="I5396" s="142">
        <f t="shared" si="2474"/>
        <v>0</v>
      </c>
      <c r="J5396" s="142">
        <f>SUM(J5397:J5398)</f>
        <v>0</v>
      </c>
      <c r="K5396" s="477">
        <f>SUM(K5397:K5398)</f>
        <v>0</v>
      </c>
      <c r="L5396" s="142">
        <f t="shared" si="2475"/>
        <v>0</v>
      </c>
      <c r="M5396" s="142">
        <f>SUM(M5397:M5398)</f>
        <v>0</v>
      </c>
      <c r="N5396" s="477">
        <f>SUM(N5397:N5398)</f>
        <v>0</v>
      </c>
    </row>
    <row r="5397" spans="1:14" customFormat="1" ht="30.75" hidden="1" customHeight="1" thickTop="1" thickBot="1" x14ac:dyDescent="0.3">
      <c r="A5397" s="1" t="s">
        <v>0</v>
      </c>
      <c r="B5397" s="5" t="s">
        <v>120</v>
      </c>
      <c r="C5397" s="9">
        <f t="shared" si="2472"/>
        <v>0</v>
      </c>
      <c r="D5397" s="9">
        <v>0</v>
      </c>
      <c r="E5397" s="9">
        <v>0</v>
      </c>
      <c r="F5397" s="9">
        <f t="shared" si="2473"/>
        <v>0</v>
      </c>
      <c r="G5397" s="9">
        <v>0</v>
      </c>
      <c r="H5397" s="467">
        <v>0</v>
      </c>
      <c r="I5397" s="9">
        <f t="shared" si="2474"/>
        <v>0</v>
      </c>
      <c r="J5397" s="9">
        <v>0</v>
      </c>
      <c r="K5397" s="467">
        <v>0</v>
      </c>
      <c r="L5397" s="9">
        <f t="shared" si="2475"/>
        <v>0</v>
      </c>
      <c r="M5397" s="9">
        <v>0</v>
      </c>
      <c r="N5397" s="467">
        <v>0</v>
      </c>
    </row>
    <row r="5398" spans="1:14" customFormat="1" ht="33.75" hidden="1" customHeight="1" thickTop="1" thickBot="1" x14ac:dyDescent="0.3">
      <c r="A5398" s="1" t="s">
        <v>0</v>
      </c>
      <c r="B5398" s="5" t="s">
        <v>121</v>
      </c>
      <c r="C5398" s="9">
        <f t="shared" si="2472"/>
        <v>0</v>
      </c>
      <c r="D5398" s="9">
        <v>0</v>
      </c>
      <c r="E5398" s="9">
        <v>0</v>
      </c>
      <c r="F5398" s="9">
        <f t="shared" si="2473"/>
        <v>0</v>
      </c>
      <c r="G5398" s="9">
        <v>0</v>
      </c>
      <c r="H5398" s="467">
        <v>0</v>
      </c>
      <c r="I5398" s="9">
        <f t="shared" si="2474"/>
        <v>0</v>
      </c>
      <c r="J5398" s="9">
        <v>0</v>
      </c>
      <c r="K5398" s="467">
        <v>0</v>
      </c>
      <c r="L5398" s="9">
        <f t="shared" si="2475"/>
        <v>0</v>
      </c>
      <c r="M5398" s="9">
        <v>0</v>
      </c>
      <c r="N5398" s="467">
        <v>0</v>
      </c>
    </row>
    <row r="5399" spans="1:14" customFormat="1" ht="30.75" hidden="1" customHeight="1" thickTop="1" thickBot="1" x14ac:dyDescent="0.3">
      <c r="A5399" s="1" t="s">
        <v>0</v>
      </c>
      <c r="B5399" s="4" t="s">
        <v>122</v>
      </c>
      <c r="C5399" s="9">
        <f t="shared" si="2472"/>
        <v>0</v>
      </c>
      <c r="D5399" s="9">
        <f>SUM(D5400:D5401)</f>
        <v>0</v>
      </c>
      <c r="E5399" s="9">
        <f>SUM(E5400:E5401)</f>
        <v>0</v>
      </c>
      <c r="F5399" s="9">
        <f t="shared" si="2473"/>
        <v>0</v>
      </c>
      <c r="G5399" s="9">
        <f>SUM(G5400:G5401)</f>
        <v>0</v>
      </c>
      <c r="H5399" s="467">
        <f>SUM(H5400:H5401)</f>
        <v>0</v>
      </c>
      <c r="I5399" s="9">
        <f t="shared" si="2474"/>
        <v>0</v>
      </c>
      <c r="J5399" s="9">
        <f>SUM(J5400:J5401)</f>
        <v>0</v>
      </c>
      <c r="K5399" s="467">
        <f>SUM(K5400:K5401)</f>
        <v>0</v>
      </c>
      <c r="L5399" s="9">
        <f t="shared" si="2475"/>
        <v>0</v>
      </c>
      <c r="M5399" s="9">
        <f>SUM(M5400:M5401)</f>
        <v>0</v>
      </c>
      <c r="N5399" s="467">
        <f>SUM(N5400:N5401)</f>
        <v>0</v>
      </c>
    </row>
    <row r="5400" spans="1:14" customFormat="1" ht="43.5" hidden="1" customHeight="1" thickTop="1" thickBot="1" x14ac:dyDescent="0.3">
      <c r="A5400" s="1" t="s">
        <v>0</v>
      </c>
      <c r="B5400" s="5" t="s">
        <v>120</v>
      </c>
      <c r="C5400" s="9">
        <f t="shared" si="2472"/>
        <v>0</v>
      </c>
      <c r="D5400" s="9">
        <v>0</v>
      </c>
      <c r="E5400" s="9">
        <v>0</v>
      </c>
      <c r="F5400" s="9">
        <f t="shared" si="2473"/>
        <v>0</v>
      </c>
      <c r="G5400" s="9">
        <v>0</v>
      </c>
      <c r="H5400" s="467">
        <v>0</v>
      </c>
      <c r="I5400" s="9">
        <f t="shared" si="2474"/>
        <v>0</v>
      </c>
      <c r="J5400" s="9">
        <v>0</v>
      </c>
      <c r="K5400" s="467">
        <v>0</v>
      </c>
      <c r="L5400" s="9">
        <f t="shared" si="2475"/>
        <v>0</v>
      </c>
      <c r="M5400" s="9">
        <v>0</v>
      </c>
      <c r="N5400" s="467">
        <v>0</v>
      </c>
    </row>
    <row r="5401" spans="1:14" customFormat="1" ht="39.75" hidden="1" customHeight="1" thickTop="1" thickBot="1" x14ac:dyDescent="0.3">
      <c r="A5401" s="1" t="s">
        <v>0</v>
      </c>
      <c r="B5401" s="5" t="s">
        <v>121</v>
      </c>
      <c r="C5401" s="9">
        <f t="shared" si="2472"/>
        <v>0</v>
      </c>
      <c r="D5401" s="9">
        <v>0</v>
      </c>
      <c r="E5401" s="9">
        <v>0</v>
      </c>
      <c r="F5401" s="9">
        <f t="shared" si="2473"/>
        <v>0</v>
      </c>
      <c r="G5401" s="9">
        <v>0</v>
      </c>
      <c r="H5401" s="467">
        <v>0</v>
      </c>
      <c r="I5401" s="9">
        <f t="shared" si="2474"/>
        <v>0</v>
      </c>
      <c r="J5401" s="9">
        <v>0</v>
      </c>
      <c r="K5401" s="467">
        <v>0</v>
      </c>
      <c r="L5401" s="9">
        <f t="shared" si="2475"/>
        <v>0</v>
      </c>
      <c r="M5401" s="9">
        <v>0</v>
      </c>
      <c r="N5401" s="467">
        <v>0</v>
      </c>
    </row>
    <row r="5402" spans="1:14" customFormat="1" ht="36.75" hidden="1" customHeight="1" thickTop="1" thickBot="1" x14ac:dyDescent="0.3">
      <c r="A5402" s="1" t="s">
        <v>0</v>
      </c>
      <c r="B5402" s="4" t="s">
        <v>123</v>
      </c>
      <c r="C5402" s="9">
        <f t="shared" si="2472"/>
        <v>0</v>
      </c>
      <c r="D5402" s="9">
        <f>SUM(D5403:D5404)</f>
        <v>0</v>
      </c>
      <c r="E5402" s="9">
        <f>SUM(E5403:E5404)</f>
        <v>0</v>
      </c>
      <c r="F5402" s="9">
        <f t="shared" si="2473"/>
        <v>0</v>
      </c>
      <c r="G5402" s="9">
        <f>SUM(G5403:G5404)</f>
        <v>0</v>
      </c>
      <c r="H5402" s="467">
        <f>SUM(H5403:H5404)</f>
        <v>0</v>
      </c>
      <c r="I5402" s="9">
        <f t="shared" si="2474"/>
        <v>0</v>
      </c>
      <c r="J5402" s="9">
        <f>SUM(J5403:J5404)</f>
        <v>0</v>
      </c>
      <c r="K5402" s="467">
        <f>SUM(K5403:K5404)</f>
        <v>0</v>
      </c>
      <c r="L5402" s="9">
        <f t="shared" si="2475"/>
        <v>0</v>
      </c>
      <c r="M5402" s="9">
        <f>SUM(M5403:M5404)</f>
        <v>0</v>
      </c>
      <c r="N5402" s="467">
        <f>SUM(N5403:N5404)</f>
        <v>0</v>
      </c>
    </row>
    <row r="5403" spans="1:14" customFormat="1" ht="32.25" hidden="1" customHeight="1" thickTop="1" thickBot="1" x14ac:dyDescent="0.3">
      <c r="A5403" s="1" t="s">
        <v>0</v>
      </c>
      <c r="B5403" s="5" t="s">
        <v>120</v>
      </c>
      <c r="C5403" s="9">
        <f t="shared" si="2472"/>
        <v>0</v>
      </c>
      <c r="D5403" s="9">
        <v>0</v>
      </c>
      <c r="E5403" s="9">
        <v>0</v>
      </c>
      <c r="F5403" s="9">
        <f t="shared" si="2473"/>
        <v>0</v>
      </c>
      <c r="G5403" s="9">
        <v>0</v>
      </c>
      <c r="H5403" s="467">
        <v>0</v>
      </c>
      <c r="I5403" s="9">
        <f t="shared" si="2474"/>
        <v>0</v>
      </c>
      <c r="J5403" s="9">
        <v>0</v>
      </c>
      <c r="K5403" s="467">
        <v>0</v>
      </c>
      <c r="L5403" s="9">
        <f t="shared" si="2475"/>
        <v>0</v>
      </c>
      <c r="M5403" s="9">
        <v>0</v>
      </c>
      <c r="N5403" s="467">
        <v>0</v>
      </c>
    </row>
    <row r="5404" spans="1:14" customFormat="1" ht="33" hidden="1" customHeight="1" thickTop="1" x14ac:dyDescent="0.25">
      <c r="A5404" s="133" t="s">
        <v>0</v>
      </c>
      <c r="B5404" s="136" t="s">
        <v>121</v>
      </c>
      <c r="C5404" s="135">
        <f t="shared" si="2472"/>
        <v>0</v>
      </c>
      <c r="D5404" s="135">
        <v>0</v>
      </c>
      <c r="E5404" s="135">
        <v>0</v>
      </c>
      <c r="F5404" s="135">
        <f t="shared" si="2473"/>
        <v>0</v>
      </c>
      <c r="G5404" s="135">
        <v>0</v>
      </c>
      <c r="H5404" s="476">
        <v>0</v>
      </c>
      <c r="I5404" s="135">
        <f t="shared" si="2474"/>
        <v>0</v>
      </c>
      <c r="J5404" s="135">
        <v>0</v>
      </c>
      <c r="K5404" s="476">
        <v>0</v>
      </c>
      <c r="L5404" s="135">
        <f t="shared" si="2475"/>
        <v>0</v>
      </c>
      <c r="M5404" s="135">
        <v>0</v>
      </c>
      <c r="N5404" s="476">
        <v>0</v>
      </c>
    </row>
    <row r="5405" spans="1:14" s="333" customFormat="1" ht="33" hidden="1" customHeight="1" x14ac:dyDescent="0.2">
      <c r="A5405" s="334" t="s">
        <v>0</v>
      </c>
      <c r="B5405" s="339" t="s">
        <v>124</v>
      </c>
      <c r="C5405" s="338">
        <f t="shared" si="2472"/>
        <v>0</v>
      </c>
      <c r="D5405" s="338">
        <f>SUM(D5406:D5407)</f>
        <v>0</v>
      </c>
      <c r="E5405" s="338">
        <f>SUM(E5406:E5407)</f>
        <v>0</v>
      </c>
      <c r="F5405" s="338">
        <f t="shared" si="2473"/>
        <v>0</v>
      </c>
      <c r="G5405" s="338">
        <f>SUM(G5406:G5407)</f>
        <v>0</v>
      </c>
      <c r="H5405" s="483">
        <f>SUM(H5406:H5407)</f>
        <v>0</v>
      </c>
      <c r="I5405" s="338">
        <f t="shared" si="2474"/>
        <v>0</v>
      </c>
      <c r="J5405" s="338">
        <f>SUM(J5406:J5407)</f>
        <v>0</v>
      </c>
      <c r="K5405" s="483">
        <f>SUM(K5406:K5407)</f>
        <v>0</v>
      </c>
      <c r="L5405" s="338">
        <f t="shared" si="2475"/>
        <v>0</v>
      </c>
      <c r="M5405" s="338">
        <f>SUM(M5406:M5407)</f>
        <v>0</v>
      </c>
      <c r="N5405" s="483">
        <f>SUM(N5406:N5407)</f>
        <v>0</v>
      </c>
    </row>
    <row r="5406" spans="1:14" customFormat="1" ht="39" hidden="1" customHeight="1" thickBot="1" x14ac:dyDescent="0.3">
      <c r="A5406" s="140" t="s">
        <v>0</v>
      </c>
      <c r="B5406" s="147" t="s">
        <v>125</v>
      </c>
      <c r="C5406" s="142">
        <f t="shared" si="2472"/>
        <v>0</v>
      </c>
      <c r="D5406" s="142">
        <v>0</v>
      </c>
      <c r="E5406" s="142">
        <v>0</v>
      </c>
      <c r="F5406" s="142">
        <f t="shared" si="2473"/>
        <v>0</v>
      </c>
      <c r="G5406" s="142">
        <v>0</v>
      </c>
      <c r="H5406" s="477">
        <v>0</v>
      </c>
      <c r="I5406" s="142">
        <f t="shared" si="2474"/>
        <v>0</v>
      </c>
      <c r="J5406" s="142">
        <v>0</v>
      </c>
      <c r="K5406" s="477">
        <v>0</v>
      </c>
      <c r="L5406" s="142">
        <f t="shared" si="2475"/>
        <v>0</v>
      </c>
      <c r="M5406" s="142">
        <v>0</v>
      </c>
      <c r="N5406" s="477">
        <v>0</v>
      </c>
    </row>
    <row r="5407" spans="1:14" customFormat="1" ht="36.75" hidden="1" customHeight="1" thickTop="1" thickBot="1" x14ac:dyDescent="0.3">
      <c r="A5407" s="1" t="s">
        <v>0</v>
      </c>
      <c r="B5407" s="4" t="s">
        <v>126</v>
      </c>
      <c r="C5407" s="9">
        <f t="shared" si="2472"/>
        <v>0</v>
      </c>
      <c r="D5407" s="9">
        <f>SUM(D5408,D5427)</f>
        <v>0</v>
      </c>
      <c r="E5407" s="9">
        <f>SUM(E5408,E5427)</f>
        <v>0</v>
      </c>
      <c r="F5407" s="9">
        <f t="shared" si="2473"/>
        <v>0</v>
      </c>
      <c r="G5407" s="9">
        <f>SUM(G5408,G5427)</f>
        <v>0</v>
      </c>
      <c r="H5407" s="467">
        <f>SUM(H5408,H5427)</f>
        <v>0</v>
      </c>
      <c r="I5407" s="9">
        <f t="shared" si="2474"/>
        <v>0</v>
      </c>
      <c r="J5407" s="9">
        <f>SUM(J5408,J5427)</f>
        <v>0</v>
      </c>
      <c r="K5407" s="467">
        <f>SUM(K5408,K5427)</f>
        <v>0</v>
      </c>
      <c r="L5407" s="9">
        <f t="shared" si="2475"/>
        <v>0</v>
      </c>
      <c r="M5407" s="9">
        <f>SUM(M5408,M5427)</f>
        <v>0</v>
      </c>
      <c r="N5407" s="467">
        <f>SUM(N5408,N5427)</f>
        <v>0</v>
      </c>
    </row>
    <row r="5408" spans="1:14" customFormat="1" ht="25.5" hidden="1" customHeight="1" thickTop="1" thickBot="1" x14ac:dyDescent="0.3">
      <c r="A5408" s="1" t="s">
        <v>0</v>
      </c>
      <c r="B5408" s="5" t="s">
        <v>127</v>
      </c>
      <c r="C5408" s="9">
        <f t="shared" si="2472"/>
        <v>0</v>
      </c>
      <c r="D5408" s="9">
        <f>SUM(D5409:D5426)</f>
        <v>0</v>
      </c>
      <c r="E5408" s="9">
        <f>SUM(E5409:E5426)</f>
        <v>0</v>
      </c>
      <c r="F5408" s="9">
        <f t="shared" si="2473"/>
        <v>0</v>
      </c>
      <c r="G5408" s="9">
        <f>SUM(G5409:G5426)</f>
        <v>0</v>
      </c>
      <c r="H5408" s="467">
        <f>SUM(H5409:H5426)</f>
        <v>0</v>
      </c>
      <c r="I5408" s="9">
        <f t="shared" si="2474"/>
        <v>0</v>
      </c>
      <c r="J5408" s="9">
        <f>SUM(J5409:J5426)</f>
        <v>0</v>
      </c>
      <c r="K5408" s="467">
        <f>SUM(K5409:K5426)</f>
        <v>0</v>
      </c>
      <c r="L5408" s="9">
        <f t="shared" si="2475"/>
        <v>0</v>
      </c>
      <c r="M5408" s="9">
        <f>SUM(M5409:M5426)</f>
        <v>0</v>
      </c>
      <c r="N5408" s="467">
        <f>SUM(N5409:N5426)</f>
        <v>0</v>
      </c>
    </row>
    <row r="5409" spans="1:14" customFormat="1" ht="28.5" hidden="1" customHeight="1" thickTop="1" thickBot="1" x14ac:dyDescent="0.3">
      <c r="A5409" s="1" t="s">
        <v>0</v>
      </c>
      <c r="B5409" s="6" t="s">
        <v>128</v>
      </c>
      <c r="C5409" s="9">
        <f t="shared" si="2472"/>
        <v>0</v>
      </c>
      <c r="D5409" s="9">
        <v>0</v>
      </c>
      <c r="E5409" s="9">
        <v>0</v>
      </c>
      <c r="F5409" s="9">
        <f t="shared" si="2473"/>
        <v>0</v>
      </c>
      <c r="G5409" s="9">
        <v>0</v>
      </c>
      <c r="H5409" s="467">
        <v>0</v>
      </c>
      <c r="I5409" s="9">
        <f t="shared" si="2474"/>
        <v>0</v>
      </c>
      <c r="J5409" s="9">
        <v>0</v>
      </c>
      <c r="K5409" s="467">
        <v>0</v>
      </c>
      <c r="L5409" s="9">
        <f t="shared" si="2475"/>
        <v>0</v>
      </c>
      <c r="M5409" s="9">
        <v>0</v>
      </c>
      <c r="N5409" s="467">
        <v>0</v>
      </c>
    </row>
    <row r="5410" spans="1:14" customFormat="1" ht="42.75" hidden="1" customHeight="1" thickTop="1" thickBot="1" x14ac:dyDescent="0.3">
      <c r="A5410" s="1" t="s">
        <v>0</v>
      </c>
      <c r="B5410" s="6" t="s">
        <v>129</v>
      </c>
      <c r="C5410" s="9">
        <f t="shared" si="2472"/>
        <v>0</v>
      </c>
      <c r="D5410" s="9">
        <v>0</v>
      </c>
      <c r="E5410" s="9">
        <v>0</v>
      </c>
      <c r="F5410" s="9">
        <f t="shared" si="2473"/>
        <v>0</v>
      </c>
      <c r="G5410" s="9">
        <v>0</v>
      </c>
      <c r="H5410" s="467">
        <v>0</v>
      </c>
      <c r="I5410" s="9">
        <f t="shared" si="2474"/>
        <v>0</v>
      </c>
      <c r="J5410" s="9">
        <v>0</v>
      </c>
      <c r="K5410" s="467">
        <v>0</v>
      </c>
      <c r="L5410" s="9">
        <f t="shared" si="2475"/>
        <v>0</v>
      </c>
      <c r="M5410" s="9">
        <v>0</v>
      </c>
      <c r="N5410" s="467">
        <v>0</v>
      </c>
    </row>
    <row r="5411" spans="1:14" customFormat="1" ht="34.5" hidden="1" customHeight="1" thickTop="1" thickBot="1" x14ac:dyDescent="0.3">
      <c r="A5411" s="1" t="s">
        <v>0</v>
      </c>
      <c r="B5411" s="6" t="s">
        <v>130</v>
      </c>
      <c r="C5411" s="9">
        <f t="shared" si="2472"/>
        <v>0</v>
      </c>
      <c r="D5411" s="9">
        <v>0</v>
      </c>
      <c r="E5411" s="9">
        <v>0</v>
      </c>
      <c r="F5411" s="9">
        <f t="shared" si="2473"/>
        <v>0</v>
      </c>
      <c r="G5411" s="9">
        <v>0</v>
      </c>
      <c r="H5411" s="467">
        <v>0</v>
      </c>
      <c r="I5411" s="9">
        <f t="shared" si="2474"/>
        <v>0</v>
      </c>
      <c r="J5411" s="9">
        <v>0</v>
      </c>
      <c r="K5411" s="467">
        <v>0</v>
      </c>
      <c r="L5411" s="9">
        <f t="shared" si="2475"/>
        <v>0</v>
      </c>
      <c r="M5411" s="9">
        <v>0</v>
      </c>
      <c r="N5411" s="467">
        <v>0</v>
      </c>
    </row>
    <row r="5412" spans="1:14" customFormat="1" ht="45.75" hidden="1" customHeight="1" thickTop="1" thickBot="1" x14ac:dyDescent="0.3">
      <c r="A5412" s="1" t="s">
        <v>0</v>
      </c>
      <c r="B5412" s="6" t="s">
        <v>131</v>
      </c>
      <c r="C5412" s="9">
        <f t="shared" si="2472"/>
        <v>0</v>
      </c>
      <c r="D5412" s="9">
        <v>0</v>
      </c>
      <c r="E5412" s="9">
        <v>0</v>
      </c>
      <c r="F5412" s="9">
        <f t="shared" si="2473"/>
        <v>0</v>
      </c>
      <c r="G5412" s="9">
        <v>0</v>
      </c>
      <c r="H5412" s="467">
        <v>0</v>
      </c>
      <c r="I5412" s="9">
        <f t="shared" si="2474"/>
        <v>0</v>
      </c>
      <c r="J5412" s="9">
        <v>0</v>
      </c>
      <c r="K5412" s="467">
        <v>0</v>
      </c>
      <c r="L5412" s="9">
        <f t="shared" si="2475"/>
        <v>0</v>
      </c>
      <c r="M5412" s="9">
        <v>0</v>
      </c>
      <c r="N5412" s="467">
        <v>0</v>
      </c>
    </row>
    <row r="5413" spans="1:14" customFormat="1" ht="35.25" hidden="1" customHeight="1" thickTop="1" thickBot="1" x14ac:dyDescent="0.3">
      <c r="A5413" s="1" t="s">
        <v>0</v>
      </c>
      <c r="B5413" s="6" t="s">
        <v>132</v>
      </c>
      <c r="C5413" s="9">
        <f t="shared" si="2472"/>
        <v>0</v>
      </c>
      <c r="D5413" s="9">
        <v>0</v>
      </c>
      <c r="E5413" s="9">
        <v>0</v>
      </c>
      <c r="F5413" s="9">
        <f t="shared" si="2473"/>
        <v>0</v>
      </c>
      <c r="G5413" s="9">
        <v>0</v>
      </c>
      <c r="H5413" s="467">
        <v>0</v>
      </c>
      <c r="I5413" s="9">
        <f t="shared" si="2474"/>
        <v>0</v>
      </c>
      <c r="J5413" s="9">
        <v>0</v>
      </c>
      <c r="K5413" s="467">
        <v>0</v>
      </c>
      <c r="L5413" s="9">
        <f t="shared" si="2475"/>
        <v>0</v>
      </c>
      <c r="M5413" s="9">
        <v>0</v>
      </c>
      <c r="N5413" s="467">
        <v>0</v>
      </c>
    </row>
    <row r="5414" spans="1:14" customFormat="1" ht="2.25" hidden="1" customHeight="1" thickTop="1" thickBot="1" x14ac:dyDescent="0.3">
      <c r="A5414" s="1" t="s">
        <v>0</v>
      </c>
      <c r="B5414" s="6" t="s">
        <v>133</v>
      </c>
      <c r="C5414" s="9">
        <f t="shared" si="2472"/>
        <v>0</v>
      </c>
      <c r="D5414" s="9">
        <v>0</v>
      </c>
      <c r="E5414" s="9">
        <v>0</v>
      </c>
      <c r="F5414" s="9">
        <f t="shared" si="2473"/>
        <v>0</v>
      </c>
      <c r="G5414" s="9">
        <v>0</v>
      </c>
      <c r="H5414" s="467">
        <v>0</v>
      </c>
      <c r="I5414" s="9">
        <f t="shared" si="2474"/>
        <v>0</v>
      </c>
      <c r="J5414" s="9">
        <v>0</v>
      </c>
      <c r="K5414" s="467">
        <v>0</v>
      </c>
      <c r="L5414" s="9">
        <f t="shared" si="2475"/>
        <v>0</v>
      </c>
      <c r="M5414" s="9">
        <v>0</v>
      </c>
      <c r="N5414" s="467">
        <v>0</v>
      </c>
    </row>
    <row r="5415" spans="1:14" customFormat="1" ht="51.75" hidden="1" customHeight="1" thickTop="1" thickBot="1" x14ac:dyDescent="0.3">
      <c r="A5415" s="1" t="s">
        <v>0</v>
      </c>
      <c r="B5415" s="6" t="s">
        <v>134</v>
      </c>
      <c r="C5415" s="9">
        <f t="shared" si="2472"/>
        <v>0</v>
      </c>
      <c r="D5415" s="9">
        <v>0</v>
      </c>
      <c r="E5415" s="9">
        <v>0</v>
      </c>
      <c r="F5415" s="9">
        <f t="shared" si="2473"/>
        <v>0</v>
      </c>
      <c r="G5415" s="9">
        <v>0</v>
      </c>
      <c r="H5415" s="467">
        <v>0</v>
      </c>
      <c r="I5415" s="9">
        <f t="shared" si="2474"/>
        <v>0</v>
      </c>
      <c r="J5415" s="9">
        <v>0</v>
      </c>
      <c r="K5415" s="467">
        <v>0</v>
      </c>
      <c r="L5415" s="9">
        <f t="shared" si="2475"/>
        <v>0</v>
      </c>
      <c r="M5415" s="9">
        <v>0</v>
      </c>
      <c r="N5415" s="467">
        <v>0</v>
      </c>
    </row>
    <row r="5416" spans="1:14" customFormat="1" ht="33.75" hidden="1" customHeight="1" thickTop="1" thickBot="1" x14ac:dyDescent="0.3">
      <c r="A5416" s="1" t="s">
        <v>0</v>
      </c>
      <c r="B5416" s="6" t="s">
        <v>135</v>
      </c>
      <c r="C5416" s="9">
        <f t="shared" si="2472"/>
        <v>0</v>
      </c>
      <c r="D5416" s="9">
        <v>0</v>
      </c>
      <c r="E5416" s="9">
        <v>0</v>
      </c>
      <c r="F5416" s="9">
        <f t="shared" si="2473"/>
        <v>0</v>
      </c>
      <c r="G5416" s="9">
        <v>0</v>
      </c>
      <c r="H5416" s="467">
        <v>0</v>
      </c>
      <c r="I5416" s="9">
        <f t="shared" si="2474"/>
        <v>0</v>
      </c>
      <c r="J5416" s="9">
        <v>0</v>
      </c>
      <c r="K5416" s="467">
        <v>0</v>
      </c>
      <c r="L5416" s="9">
        <f t="shared" si="2475"/>
        <v>0</v>
      </c>
      <c r="M5416" s="9">
        <v>0</v>
      </c>
      <c r="N5416" s="467">
        <v>0</v>
      </c>
    </row>
    <row r="5417" spans="1:14" customFormat="1" ht="44.25" hidden="1" customHeight="1" thickTop="1" thickBot="1" x14ac:dyDescent="0.3">
      <c r="A5417" s="1" t="s">
        <v>0</v>
      </c>
      <c r="B5417" s="6" t="s">
        <v>136</v>
      </c>
      <c r="C5417" s="9">
        <f t="shared" si="2472"/>
        <v>0</v>
      </c>
      <c r="D5417" s="9">
        <v>0</v>
      </c>
      <c r="E5417" s="9">
        <v>0</v>
      </c>
      <c r="F5417" s="9">
        <f t="shared" si="2473"/>
        <v>0</v>
      </c>
      <c r="G5417" s="9">
        <v>0</v>
      </c>
      <c r="H5417" s="467">
        <v>0</v>
      </c>
      <c r="I5417" s="9">
        <f t="shared" si="2474"/>
        <v>0</v>
      </c>
      <c r="J5417" s="9">
        <v>0</v>
      </c>
      <c r="K5417" s="467">
        <v>0</v>
      </c>
      <c r="L5417" s="9">
        <f t="shared" si="2475"/>
        <v>0</v>
      </c>
      <c r="M5417" s="9">
        <v>0</v>
      </c>
      <c r="N5417" s="467">
        <v>0</v>
      </c>
    </row>
    <row r="5418" spans="1:14" customFormat="1" ht="30.75" hidden="1" customHeight="1" thickTop="1" thickBot="1" x14ac:dyDescent="0.3">
      <c r="A5418" s="1" t="s">
        <v>0</v>
      </c>
      <c r="B5418" s="6" t="s">
        <v>137</v>
      </c>
      <c r="C5418" s="9">
        <f t="shared" si="2472"/>
        <v>0</v>
      </c>
      <c r="D5418" s="9">
        <v>0</v>
      </c>
      <c r="E5418" s="9">
        <v>0</v>
      </c>
      <c r="F5418" s="9">
        <f t="shared" si="2473"/>
        <v>0</v>
      </c>
      <c r="G5418" s="9">
        <v>0</v>
      </c>
      <c r="H5418" s="467">
        <v>0</v>
      </c>
      <c r="I5418" s="9">
        <f t="shared" si="2474"/>
        <v>0</v>
      </c>
      <c r="J5418" s="9">
        <v>0</v>
      </c>
      <c r="K5418" s="467">
        <v>0</v>
      </c>
      <c r="L5418" s="9">
        <f t="shared" si="2475"/>
        <v>0</v>
      </c>
      <c r="M5418" s="9">
        <v>0</v>
      </c>
      <c r="N5418" s="467">
        <v>0</v>
      </c>
    </row>
    <row r="5419" spans="1:14" customFormat="1" ht="28.5" hidden="1" customHeight="1" thickTop="1" thickBot="1" x14ac:dyDescent="0.3">
      <c r="A5419" s="1" t="s">
        <v>0</v>
      </c>
      <c r="B5419" s="6" t="s">
        <v>138</v>
      </c>
      <c r="C5419" s="9">
        <f t="shared" si="2472"/>
        <v>0</v>
      </c>
      <c r="D5419" s="9">
        <v>0</v>
      </c>
      <c r="E5419" s="9">
        <v>0</v>
      </c>
      <c r="F5419" s="9">
        <f t="shared" si="2473"/>
        <v>0</v>
      </c>
      <c r="G5419" s="9">
        <v>0</v>
      </c>
      <c r="H5419" s="467">
        <v>0</v>
      </c>
      <c r="I5419" s="9">
        <f t="shared" si="2474"/>
        <v>0</v>
      </c>
      <c r="J5419" s="9">
        <v>0</v>
      </c>
      <c r="K5419" s="467">
        <v>0</v>
      </c>
      <c r="L5419" s="9">
        <f t="shared" si="2475"/>
        <v>0</v>
      </c>
      <c r="M5419" s="9">
        <v>0</v>
      </c>
      <c r="N5419" s="467">
        <v>0</v>
      </c>
    </row>
    <row r="5420" spans="1:14" customFormat="1" ht="37.5" hidden="1" customHeight="1" thickTop="1" thickBot="1" x14ac:dyDescent="0.3">
      <c r="A5420" s="1" t="s">
        <v>0</v>
      </c>
      <c r="B5420" s="6" t="s">
        <v>139</v>
      </c>
      <c r="C5420" s="9">
        <f t="shared" si="2472"/>
        <v>0</v>
      </c>
      <c r="D5420" s="9">
        <v>0</v>
      </c>
      <c r="E5420" s="9">
        <v>0</v>
      </c>
      <c r="F5420" s="9">
        <f t="shared" si="2473"/>
        <v>0</v>
      </c>
      <c r="G5420" s="9">
        <v>0</v>
      </c>
      <c r="H5420" s="467">
        <v>0</v>
      </c>
      <c r="I5420" s="9">
        <f t="shared" si="2474"/>
        <v>0</v>
      </c>
      <c r="J5420" s="9">
        <v>0</v>
      </c>
      <c r="K5420" s="467">
        <v>0</v>
      </c>
      <c r="L5420" s="9">
        <f t="shared" si="2475"/>
        <v>0</v>
      </c>
      <c r="M5420" s="9">
        <v>0</v>
      </c>
      <c r="N5420" s="467">
        <v>0</v>
      </c>
    </row>
    <row r="5421" spans="1:14" customFormat="1" ht="39" hidden="1" customHeight="1" thickTop="1" thickBot="1" x14ac:dyDescent="0.3">
      <c r="A5421" s="1" t="s">
        <v>0</v>
      </c>
      <c r="B5421" s="6" t="s">
        <v>140</v>
      </c>
      <c r="C5421" s="9">
        <f t="shared" si="2472"/>
        <v>0</v>
      </c>
      <c r="D5421" s="9">
        <v>0</v>
      </c>
      <c r="E5421" s="9">
        <v>0</v>
      </c>
      <c r="F5421" s="9">
        <f t="shared" si="2473"/>
        <v>0</v>
      </c>
      <c r="G5421" s="9">
        <v>0</v>
      </c>
      <c r="H5421" s="467">
        <v>0</v>
      </c>
      <c r="I5421" s="9">
        <f t="shared" si="2474"/>
        <v>0</v>
      </c>
      <c r="J5421" s="9">
        <v>0</v>
      </c>
      <c r="K5421" s="467">
        <v>0</v>
      </c>
      <c r="L5421" s="9">
        <f t="shared" si="2475"/>
        <v>0</v>
      </c>
      <c r="M5421" s="9">
        <v>0</v>
      </c>
      <c r="N5421" s="467">
        <v>0</v>
      </c>
    </row>
    <row r="5422" spans="1:14" customFormat="1" ht="36.75" hidden="1" customHeight="1" thickTop="1" thickBot="1" x14ac:dyDescent="0.3">
      <c r="A5422" s="1" t="s">
        <v>0</v>
      </c>
      <c r="B5422" s="6" t="s">
        <v>141</v>
      </c>
      <c r="C5422" s="9">
        <f t="shared" si="2472"/>
        <v>0</v>
      </c>
      <c r="D5422" s="9">
        <v>0</v>
      </c>
      <c r="E5422" s="9">
        <v>0</v>
      </c>
      <c r="F5422" s="9">
        <f t="shared" si="2473"/>
        <v>0</v>
      </c>
      <c r="G5422" s="9">
        <v>0</v>
      </c>
      <c r="H5422" s="467">
        <v>0</v>
      </c>
      <c r="I5422" s="9">
        <f t="shared" si="2474"/>
        <v>0</v>
      </c>
      <c r="J5422" s="9">
        <v>0</v>
      </c>
      <c r="K5422" s="467">
        <v>0</v>
      </c>
      <c r="L5422" s="9">
        <f t="shared" si="2475"/>
        <v>0</v>
      </c>
      <c r="M5422" s="9">
        <v>0</v>
      </c>
      <c r="N5422" s="467">
        <v>0</v>
      </c>
    </row>
    <row r="5423" spans="1:14" customFormat="1" ht="33.75" hidden="1" customHeight="1" thickTop="1" thickBot="1" x14ac:dyDescent="0.3">
      <c r="A5423" s="1" t="s">
        <v>0</v>
      </c>
      <c r="B5423" s="6" t="s">
        <v>142</v>
      </c>
      <c r="C5423" s="9">
        <f t="shared" si="2472"/>
        <v>0</v>
      </c>
      <c r="D5423" s="9">
        <v>0</v>
      </c>
      <c r="E5423" s="9">
        <v>0</v>
      </c>
      <c r="F5423" s="9">
        <f t="shared" si="2473"/>
        <v>0</v>
      </c>
      <c r="G5423" s="9">
        <v>0</v>
      </c>
      <c r="H5423" s="467">
        <v>0</v>
      </c>
      <c r="I5423" s="9">
        <f t="shared" si="2474"/>
        <v>0</v>
      </c>
      <c r="J5423" s="9">
        <v>0</v>
      </c>
      <c r="K5423" s="467">
        <v>0</v>
      </c>
      <c r="L5423" s="9">
        <f t="shared" si="2475"/>
        <v>0</v>
      </c>
      <c r="M5423" s="9">
        <v>0</v>
      </c>
      <c r="N5423" s="467">
        <v>0</v>
      </c>
    </row>
    <row r="5424" spans="1:14" customFormat="1" ht="42.75" hidden="1" customHeight="1" thickTop="1" thickBot="1" x14ac:dyDescent="0.3">
      <c r="A5424" s="1" t="s">
        <v>0</v>
      </c>
      <c r="B5424" s="6" t="s">
        <v>143</v>
      </c>
      <c r="C5424" s="9">
        <f t="shared" si="2472"/>
        <v>0</v>
      </c>
      <c r="D5424" s="9">
        <v>0</v>
      </c>
      <c r="E5424" s="9">
        <v>0</v>
      </c>
      <c r="F5424" s="9">
        <f t="shared" si="2473"/>
        <v>0</v>
      </c>
      <c r="G5424" s="9">
        <v>0</v>
      </c>
      <c r="H5424" s="467">
        <v>0</v>
      </c>
      <c r="I5424" s="9">
        <f t="shared" si="2474"/>
        <v>0</v>
      </c>
      <c r="J5424" s="9">
        <v>0</v>
      </c>
      <c r="K5424" s="467">
        <v>0</v>
      </c>
      <c r="L5424" s="9">
        <f t="shared" si="2475"/>
        <v>0</v>
      </c>
      <c r="M5424" s="9">
        <v>0</v>
      </c>
      <c r="N5424" s="467">
        <v>0</v>
      </c>
    </row>
    <row r="5425" spans="1:14" customFormat="1" ht="47.25" hidden="1" customHeight="1" thickTop="1" thickBot="1" x14ac:dyDescent="0.3">
      <c r="A5425" s="1" t="s">
        <v>0</v>
      </c>
      <c r="B5425" s="6" t="s">
        <v>144</v>
      </c>
      <c r="C5425" s="9">
        <f t="shared" si="2472"/>
        <v>0</v>
      </c>
      <c r="D5425" s="9">
        <v>0</v>
      </c>
      <c r="E5425" s="9">
        <v>0</v>
      </c>
      <c r="F5425" s="9">
        <f t="shared" si="2473"/>
        <v>0</v>
      </c>
      <c r="G5425" s="9">
        <v>0</v>
      </c>
      <c r="H5425" s="467">
        <v>0</v>
      </c>
      <c r="I5425" s="9">
        <f t="shared" si="2474"/>
        <v>0</v>
      </c>
      <c r="J5425" s="9">
        <v>0</v>
      </c>
      <c r="K5425" s="467">
        <v>0</v>
      </c>
      <c r="L5425" s="9">
        <f t="shared" si="2475"/>
        <v>0</v>
      </c>
      <c r="M5425" s="9">
        <v>0</v>
      </c>
      <c r="N5425" s="467">
        <v>0</v>
      </c>
    </row>
    <row r="5426" spans="1:14" customFormat="1" ht="31.5" hidden="1" customHeight="1" thickTop="1" thickBot="1" x14ac:dyDescent="0.3">
      <c r="A5426" s="1" t="s">
        <v>0</v>
      </c>
      <c r="B5426" s="6" t="s">
        <v>145</v>
      </c>
      <c r="C5426" s="9">
        <f t="shared" si="2472"/>
        <v>0</v>
      </c>
      <c r="D5426" s="9">
        <v>0</v>
      </c>
      <c r="E5426" s="9">
        <v>0</v>
      </c>
      <c r="F5426" s="9">
        <f t="shared" si="2473"/>
        <v>0</v>
      </c>
      <c r="G5426" s="9">
        <v>0</v>
      </c>
      <c r="H5426" s="467">
        <v>0</v>
      </c>
      <c r="I5426" s="9">
        <f t="shared" si="2474"/>
        <v>0</v>
      </c>
      <c r="J5426" s="9">
        <v>0</v>
      </c>
      <c r="K5426" s="467">
        <v>0</v>
      </c>
      <c r="L5426" s="9">
        <f t="shared" si="2475"/>
        <v>0</v>
      </c>
      <c r="M5426" s="9">
        <v>0</v>
      </c>
      <c r="N5426" s="467">
        <v>0</v>
      </c>
    </row>
    <row r="5427" spans="1:14" customFormat="1" ht="26.25" hidden="1" customHeight="1" thickTop="1" x14ac:dyDescent="0.25">
      <c r="A5427" s="133" t="s">
        <v>0</v>
      </c>
      <c r="B5427" s="136" t="s">
        <v>146</v>
      </c>
      <c r="C5427" s="135">
        <f t="shared" si="2472"/>
        <v>0</v>
      </c>
      <c r="D5427" s="135">
        <v>0</v>
      </c>
      <c r="E5427" s="135">
        <v>0</v>
      </c>
      <c r="F5427" s="135">
        <f t="shared" si="2473"/>
        <v>0</v>
      </c>
      <c r="G5427" s="135">
        <v>0</v>
      </c>
      <c r="H5427" s="476">
        <v>0</v>
      </c>
      <c r="I5427" s="135">
        <f t="shared" si="2474"/>
        <v>0</v>
      </c>
      <c r="J5427" s="135">
        <v>0</v>
      </c>
      <c r="K5427" s="476">
        <v>0</v>
      </c>
      <c r="L5427" s="135">
        <f t="shared" si="2475"/>
        <v>0</v>
      </c>
      <c r="M5427" s="135">
        <v>0</v>
      </c>
      <c r="N5427" s="476">
        <v>0</v>
      </c>
    </row>
    <row r="5428" spans="1:14" s="333" customFormat="1" ht="27" hidden="1" customHeight="1" x14ac:dyDescent="0.2">
      <c r="A5428" s="334" t="s">
        <v>0</v>
      </c>
      <c r="B5428" s="337" t="s">
        <v>147</v>
      </c>
      <c r="C5428" s="338">
        <f t="shared" si="2472"/>
        <v>0</v>
      </c>
      <c r="D5428" s="338">
        <f>SUM(D5429,D5476,D5483:D5484)</f>
        <v>0</v>
      </c>
      <c r="E5428" s="338">
        <f>SUM(E5429,E5476,E5483:E5484)</f>
        <v>0</v>
      </c>
      <c r="F5428" s="338">
        <f t="shared" si="2473"/>
        <v>41.557000000000002</v>
      </c>
      <c r="G5428" s="338">
        <f>G5429</f>
        <v>37</v>
      </c>
      <c r="H5428" s="483">
        <f>SUM(H5429,H5476,H5483:H5484)</f>
        <v>4.5570000000000004</v>
      </c>
      <c r="I5428" s="338">
        <f t="shared" si="2474"/>
        <v>41.557000000000002</v>
      </c>
      <c r="J5428" s="338">
        <f>J5429</f>
        <v>37</v>
      </c>
      <c r="K5428" s="483">
        <f>SUM(K5429,K5476,K5483:K5484)</f>
        <v>4.5570000000000004</v>
      </c>
      <c r="L5428" s="338">
        <f t="shared" si="2475"/>
        <v>41.557000000000002</v>
      </c>
      <c r="M5428" s="338">
        <f>M5429</f>
        <v>37</v>
      </c>
      <c r="N5428" s="483">
        <f>SUM(N5429,N5476,N5483:N5484)</f>
        <v>4.5570000000000004</v>
      </c>
    </row>
    <row r="5429" spans="1:14" customFormat="1" ht="42" hidden="1" customHeight="1" x14ac:dyDescent="0.25">
      <c r="A5429" s="151" t="s">
        <v>0</v>
      </c>
      <c r="B5429" s="156" t="s">
        <v>148</v>
      </c>
      <c r="C5429" s="155">
        <f t="shared" si="2472"/>
        <v>0</v>
      </c>
      <c r="D5429" s="155">
        <f>SUM(D5430,D5442,D5471)</f>
        <v>0</v>
      </c>
      <c r="E5429" s="155">
        <f>SUM(E5430,E5442,E5471)</f>
        <v>0</v>
      </c>
      <c r="F5429" s="161">
        <f t="shared" si="2473"/>
        <v>41.557000000000002</v>
      </c>
      <c r="G5429" s="161">
        <f>G5438</f>
        <v>37</v>
      </c>
      <c r="H5429" s="530">
        <f>SUM(H5430,H5442,H5471)</f>
        <v>4.5570000000000004</v>
      </c>
      <c r="I5429" s="161">
        <f t="shared" si="2474"/>
        <v>41.557000000000002</v>
      </c>
      <c r="J5429" s="161">
        <f>J5438</f>
        <v>37</v>
      </c>
      <c r="K5429" s="530">
        <f>SUM(K5430,K5442,K5471)</f>
        <v>4.5570000000000004</v>
      </c>
      <c r="L5429" s="161">
        <f t="shared" si="2475"/>
        <v>41.557000000000002</v>
      </c>
      <c r="M5429" s="161">
        <f>M5438</f>
        <v>37</v>
      </c>
      <c r="N5429" s="530">
        <f>SUM(N5430,N5442,N5471)</f>
        <v>4.5570000000000004</v>
      </c>
    </row>
    <row r="5430" spans="1:14" customFormat="1" ht="30.75" hidden="1" customHeight="1" x14ac:dyDescent="0.25">
      <c r="A5430" s="151" t="s">
        <v>0</v>
      </c>
      <c r="B5430" s="157" t="s">
        <v>149</v>
      </c>
      <c r="C5430" s="155">
        <f t="shared" si="2472"/>
        <v>0</v>
      </c>
      <c r="D5430" s="155">
        <f>SUM(D5431:D5441)</f>
        <v>0</v>
      </c>
      <c r="E5430" s="155">
        <f>SUM(E5431:E5441)</f>
        <v>0</v>
      </c>
      <c r="F5430" s="161">
        <f t="shared" si="2473"/>
        <v>4.5570000000000004</v>
      </c>
      <c r="G5430" s="161">
        <v>0</v>
      </c>
      <c r="H5430" s="530">
        <f>SUM(H5431:H5441)</f>
        <v>4.5570000000000004</v>
      </c>
      <c r="I5430" s="161">
        <f t="shared" si="2474"/>
        <v>4.5570000000000004</v>
      </c>
      <c r="J5430" s="161">
        <v>0</v>
      </c>
      <c r="K5430" s="530">
        <f>SUM(K5431:K5441)</f>
        <v>4.5570000000000004</v>
      </c>
      <c r="L5430" s="161">
        <f t="shared" si="2475"/>
        <v>4.5570000000000004</v>
      </c>
      <c r="M5430" s="161">
        <v>0</v>
      </c>
      <c r="N5430" s="530">
        <f>SUM(N5431:N5441)</f>
        <v>4.5570000000000004</v>
      </c>
    </row>
    <row r="5431" spans="1:14" customFormat="1" ht="4.5" hidden="1" customHeight="1" thickBot="1" x14ac:dyDescent="0.3">
      <c r="A5431" s="140" t="s">
        <v>0</v>
      </c>
      <c r="B5431" s="148" t="s">
        <v>150</v>
      </c>
      <c r="C5431" s="142">
        <f t="shared" si="2472"/>
        <v>0</v>
      </c>
      <c r="D5431" s="142">
        <v>0</v>
      </c>
      <c r="E5431" s="142">
        <v>0</v>
      </c>
      <c r="F5431" s="142">
        <f t="shared" si="2473"/>
        <v>0</v>
      </c>
      <c r="G5431" s="142">
        <v>0</v>
      </c>
      <c r="H5431" s="477">
        <v>0</v>
      </c>
      <c r="I5431" s="142">
        <f t="shared" si="2474"/>
        <v>0</v>
      </c>
      <c r="J5431" s="142">
        <v>0</v>
      </c>
      <c r="K5431" s="477">
        <v>0</v>
      </c>
      <c r="L5431" s="142">
        <f t="shared" si="2475"/>
        <v>0</v>
      </c>
      <c r="M5431" s="142">
        <v>0</v>
      </c>
      <c r="N5431" s="477">
        <v>0</v>
      </c>
    </row>
    <row r="5432" spans="1:14" customFormat="1" ht="40.5" hidden="1" customHeight="1" thickTop="1" thickBot="1" x14ac:dyDescent="0.3">
      <c r="A5432" s="1" t="s">
        <v>0</v>
      </c>
      <c r="B5432" s="5" t="s">
        <v>151</v>
      </c>
      <c r="C5432" s="9">
        <f t="shared" si="2472"/>
        <v>0</v>
      </c>
      <c r="D5432" s="9">
        <v>0</v>
      </c>
      <c r="E5432" s="9">
        <v>0</v>
      </c>
      <c r="F5432" s="9">
        <f t="shared" si="2473"/>
        <v>0</v>
      </c>
      <c r="G5432" s="9">
        <v>0</v>
      </c>
      <c r="H5432" s="467">
        <v>0</v>
      </c>
      <c r="I5432" s="9">
        <f t="shared" si="2474"/>
        <v>0</v>
      </c>
      <c r="J5432" s="9">
        <v>0</v>
      </c>
      <c r="K5432" s="467">
        <v>0</v>
      </c>
      <c r="L5432" s="9">
        <f t="shared" si="2475"/>
        <v>0</v>
      </c>
      <c r="M5432" s="9">
        <v>0</v>
      </c>
      <c r="N5432" s="467">
        <v>0</v>
      </c>
    </row>
    <row r="5433" spans="1:14" customFormat="1" ht="18.75" hidden="1" customHeight="1" thickTop="1" thickBot="1" x14ac:dyDescent="0.3">
      <c r="A5433" s="1" t="s">
        <v>0</v>
      </c>
      <c r="B5433" s="5" t="s">
        <v>152</v>
      </c>
      <c r="C5433" s="9">
        <f t="shared" si="2472"/>
        <v>0</v>
      </c>
      <c r="D5433" s="9">
        <v>0</v>
      </c>
      <c r="E5433" s="9">
        <v>0</v>
      </c>
      <c r="F5433" s="9">
        <f t="shared" si="2473"/>
        <v>0</v>
      </c>
      <c r="G5433" s="9">
        <v>0</v>
      </c>
      <c r="H5433" s="467">
        <v>0</v>
      </c>
      <c r="I5433" s="9">
        <f t="shared" si="2474"/>
        <v>0</v>
      </c>
      <c r="J5433" s="9">
        <v>0</v>
      </c>
      <c r="K5433" s="467">
        <v>0</v>
      </c>
      <c r="L5433" s="9">
        <f t="shared" si="2475"/>
        <v>0</v>
      </c>
      <c r="M5433" s="9">
        <v>0</v>
      </c>
      <c r="N5433" s="467">
        <v>0</v>
      </c>
    </row>
    <row r="5434" spans="1:14" customFormat="1" ht="15.75" hidden="1" customHeight="1" thickBot="1" x14ac:dyDescent="0.3">
      <c r="A5434" s="1" t="s">
        <v>0</v>
      </c>
      <c r="B5434" s="5" t="s">
        <v>153</v>
      </c>
      <c r="C5434" s="9">
        <f t="shared" si="2472"/>
        <v>0</v>
      </c>
      <c r="D5434" s="9">
        <v>0</v>
      </c>
      <c r="E5434" s="9">
        <v>0</v>
      </c>
      <c r="F5434" s="9">
        <f t="shared" si="2473"/>
        <v>0</v>
      </c>
      <c r="G5434" s="9">
        <v>0</v>
      </c>
      <c r="H5434" s="467">
        <v>0</v>
      </c>
      <c r="I5434" s="9">
        <f t="shared" si="2474"/>
        <v>0</v>
      </c>
      <c r="J5434" s="9">
        <v>0</v>
      </c>
      <c r="K5434" s="467">
        <v>0</v>
      </c>
      <c r="L5434" s="9">
        <f t="shared" si="2475"/>
        <v>0</v>
      </c>
      <c r="M5434" s="9">
        <v>0</v>
      </c>
      <c r="N5434" s="467">
        <v>0</v>
      </c>
    </row>
    <row r="5435" spans="1:14" customFormat="1" ht="30" hidden="1" customHeight="1" thickTop="1" thickBot="1" x14ac:dyDescent="0.3">
      <c r="A5435" s="1" t="s">
        <v>0</v>
      </c>
      <c r="B5435" s="5" t="s">
        <v>154</v>
      </c>
      <c r="C5435" s="9">
        <f t="shared" si="2472"/>
        <v>0</v>
      </c>
      <c r="D5435" s="9">
        <v>0</v>
      </c>
      <c r="E5435" s="9">
        <v>0</v>
      </c>
      <c r="F5435" s="9">
        <f t="shared" si="2473"/>
        <v>0</v>
      </c>
      <c r="G5435" s="9">
        <v>0</v>
      </c>
      <c r="H5435" s="467">
        <v>0</v>
      </c>
      <c r="I5435" s="9">
        <f t="shared" si="2474"/>
        <v>0</v>
      </c>
      <c r="J5435" s="9">
        <v>0</v>
      </c>
      <c r="K5435" s="467">
        <v>0</v>
      </c>
      <c r="L5435" s="9">
        <f t="shared" si="2475"/>
        <v>0</v>
      </c>
      <c r="M5435" s="9">
        <v>0</v>
      </c>
      <c r="N5435" s="467">
        <v>0</v>
      </c>
    </row>
    <row r="5436" spans="1:14" customFormat="1" ht="35.25" hidden="1" customHeight="1" thickTop="1" thickBot="1" x14ac:dyDescent="0.3">
      <c r="A5436" s="1" t="s">
        <v>0</v>
      </c>
      <c r="B5436" s="5" t="s">
        <v>155</v>
      </c>
      <c r="C5436" s="9">
        <f t="shared" si="2472"/>
        <v>0</v>
      </c>
      <c r="D5436" s="9">
        <v>0</v>
      </c>
      <c r="E5436" s="9">
        <v>0</v>
      </c>
      <c r="F5436" s="9">
        <f t="shared" si="2473"/>
        <v>0</v>
      </c>
      <c r="G5436" s="9">
        <v>0</v>
      </c>
      <c r="H5436" s="467">
        <v>0</v>
      </c>
      <c r="I5436" s="9">
        <f t="shared" si="2474"/>
        <v>0</v>
      </c>
      <c r="J5436" s="9">
        <v>0</v>
      </c>
      <c r="K5436" s="467">
        <v>0</v>
      </c>
      <c r="L5436" s="9">
        <f t="shared" si="2475"/>
        <v>0</v>
      </c>
      <c r="M5436" s="9">
        <v>0</v>
      </c>
      <c r="N5436" s="467">
        <v>0</v>
      </c>
    </row>
    <row r="5437" spans="1:14" customFormat="1" ht="37.5" hidden="1" customHeight="1" thickTop="1" x14ac:dyDescent="0.25">
      <c r="A5437" s="133" t="s">
        <v>0</v>
      </c>
      <c r="B5437" s="136" t="s">
        <v>156</v>
      </c>
      <c r="C5437" s="135">
        <f t="shared" si="2472"/>
        <v>0</v>
      </c>
      <c r="D5437" s="135">
        <v>0</v>
      </c>
      <c r="E5437" s="135">
        <v>0</v>
      </c>
      <c r="F5437" s="135">
        <f t="shared" si="2473"/>
        <v>0</v>
      </c>
      <c r="G5437" s="135">
        <v>0</v>
      </c>
      <c r="H5437" s="476">
        <v>0</v>
      </c>
      <c r="I5437" s="135">
        <f t="shared" si="2474"/>
        <v>0</v>
      </c>
      <c r="J5437" s="135">
        <v>0</v>
      </c>
      <c r="K5437" s="476">
        <v>0</v>
      </c>
      <c r="L5437" s="135">
        <f t="shared" si="2475"/>
        <v>0</v>
      </c>
      <c r="M5437" s="135">
        <v>0</v>
      </c>
      <c r="N5437" s="476">
        <v>0</v>
      </c>
    </row>
    <row r="5438" spans="1:14" customFormat="1" ht="28.5" hidden="1" customHeight="1" x14ac:dyDescent="0.25">
      <c r="A5438" s="151" t="s">
        <v>0</v>
      </c>
      <c r="B5438" s="158" t="s">
        <v>157</v>
      </c>
      <c r="C5438" s="155">
        <f t="shared" si="2472"/>
        <v>0</v>
      </c>
      <c r="D5438" s="155">
        <v>0</v>
      </c>
      <c r="E5438" s="155">
        <v>0</v>
      </c>
      <c r="F5438" s="155">
        <f t="shared" si="2473"/>
        <v>41.557000000000002</v>
      </c>
      <c r="G5438" s="155">
        <v>37</v>
      </c>
      <c r="H5438" s="505">
        <v>4.5570000000000004</v>
      </c>
      <c r="I5438" s="155">
        <f t="shared" si="2474"/>
        <v>41.557000000000002</v>
      </c>
      <c r="J5438" s="155">
        <v>37</v>
      </c>
      <c r="K5438" s="505">
        <v>4.5570000000000004</v>
      </c>
      <c r="L5438" s="155">
        <f t="shared" si="2475"/>
        <v>41.557000000000002</v>
      </c>
      <c r="M5438" s="155">
        <v>37</v>
      </c>
      <c r="N5438" s="505">
        <v>4.5570000000000004</v>
      </c>
    </row>
    <row r="5439" spans="1:14" customFormat="1" ht="0.75" hidden="1" customHeight="1" thickBot="1" x14ac:dyDescent="0.3">
      <c r="A5439" s="140" t="s">
        <v>0</v>
      </c>
      <c r="B5439" s="148" t="s">
        <v>158</v>
      </c>
      <c r="C5439" s="142">
        <f t="shared" si="2472"/>
        <v>0</v>
      </c>
      <c r="D5439" s="142">
        <v>0</v>
      </c>
      <c r="E5439" s="142">
        <v>0</v>
      </c>
      <c r="F5439" s="142">
        <f t="shared" si="2473"/>
        <v>0</v>
      </c>
      <c r="G5439" s="142">
        <v>0</v>
      </c>
      <c r="H5439" s="477">
        <v>0</v>
      </c>
      <c r="I5439" s="142">
        <f t="shared" si="2474"/>
        <v>0</v>
      </c>
      <c r="J5439" s="142">
        <v>0</v>
      </c>
      <c r="K5439" s="477">
        <v>0</v>
      </c>
      <c r="L5439" s="142">
        <f t="shared" si="2475"/>
        <v>0</v>
      </c>
      <c r="M5439" s="142">
        <v>0</v>
      </c>
      <c r="N5439" s="477">
        <v>0</v>
      </c>
    </row>
    <row r="5440" spans="1:14" customFormat="1" ht="35.25" hidden="1" customHeight="1" thickTop="1" x14ac:dyDescent="0.25">
      <c r="A5440" s="133" t="s">
        <v>0</v>
      </c>
      <c r="B5440" s="136" t="s">
        <v>159</v>
      </c>
      <c r="C5440" s="135">
        <f t="shared" si="2472"/>
        <v>0</v>
      </c>
      <c r="D5440" s="135">
        <v>0</v>
      </c>
      <c r="E5440" s="135">
        <v>0</v>
      </c>
      <c r="F5440" s="135">
        <f t="shared" si="2473"/>
        <v>0</v>
      </c>
      <c r="G5440" s="135">
        <v>0</v>
      </c>
      <c r="H5440" s="476">
        <v>0</v>
      </c>
      <c r="I5440" s="135">
        <f t="shared" si="2474"/>
        <v>0</v>
      </c>
      <c r="J5440" s="135">
        <v>0</v>
      </c>
      <c r="K5440" s="476">
        <v>0</v>
      </c>
      <c r="L5440" s="135">
        <f t="shared" si="2475"/>
        <v>0</v>
      </c>
      <c r="M5440" s="135">
        <v>0</v>
      </c>
      <c r="N5440" s="476">
        <v>0</v>
      </c>
    </row>
    <row r="5441" spans="1:14" customFormat="1" ht="0.75" hidden="1" customHeight="1" x14ac:dyDescent="0.25">
      <c r="A5441" s="133" t="s">
        <v>0</v>
      </c>
      <c r="B5441" s="136" t="s">
        <v>159</v>
      </c>
      <c r="C5441" s="135">
        <f>SUM(D5441:E5441)</f>
        <v>0</v>
      </c>
      <c r="D5441" s="135">
        <v>0</v>
      </c>
      <c r="E5441" s="135">
        <v>0</v>
      </c>
      <c r="F5441" s="135">
        <f>SUM(G5441:H5441)</f>
        <v>0</v>
      </c>
      <c r="G5441" s="135">
        <v>0</v>
      </c>
      <c r="H5441" s="476">
        <v>0</v>
      </c>
      <c r="I5441" s="135">
        <f>SUM(J5441:K5441)</f>
        <v>0</v>
      </c>
      <c r="J5441" s="135">
        <v>0</v>
      </c>
      <c r="K5441" s="476">
        <v>0</v>
      </c>
      <c r="L5441" s="135">
        <f>SUM(M5441:N5441)</f>
        <v>0</v>
      </c>
      <c r="M5441" s="135">
        <v>0</v>
      </c>
      <c r="N5441" s="476">
        <v>0</v>
      </c>
    </row>
    <row r="5442" spans="1:14" customFormat="1" ht="38.25" hidden="1" customHeight="1" thickBot="1" x14ac:dyDescent="0.3">
      <c r="A5442" s="140" t="s">
        <v>0</v>
      </c>
      <c r="B5442" s="147" t="s">
        <v>161</v>
      </c>
      <c r="C5442" s="142">
        <f t="shared" si="2472"/>
        <v>0</v>
      </c>
      <c r="D5442" s="142">
        <f>SUM(D5443,D5450)</f>
        <v>0</v>
      </c>
      <c r="E5442" s="142">
        <f>SUM(E5443,E5450)</f>
        <v>0</v>
      </c>
      <c r="F5442" s="142">
        <f t="shared" ref="F5442:F5505" si="2476">SUM(G5442:H5442)</f>
        <v>0</v>
      </c>
      <c r="G5442" s="142">
        <f>SUM(G5443,G5450)</f>
        <v>0</v>
      </c>
      <c r="H5442" s="477">
        <f>SUM(H5443,H5450)</f>
        <v>0</v>
      </c>
      <c r="I5442" s="142">
        <f t="shared" ref="I5442:I5505" si="2477">SUM(J5442:K5442)</f>
        <v>0</v>
      </c>
      <c r="J5442" s="142">
        <f>SUM(J5443,J5450)</f>
        <v>0</v>
      </c>
      <c r="K5442" s="477">
        <f>SUM(K5443,K5450)</f>
        <v>0</v>
      </c>
      <c r="L5442" s="142">
        <f t="shared" ref="L5442:L5505" si="2478">SUM(M5442:N5442)</f>
        <v>0</v>
      </c>
      <c r="M5442" s="142">
        <f>SUM(M5443,M5450)</f>
        <v>0</v>
      </c>
      <c r="N5442" s="477">
        <f>SUM(N5443,N5450)</f>
        <v>0</v>
      </c>
    </row>
    <row r="5443" spans="1:14" customFormat="1" ht="34.5" hidden="1" customHeight="1" thickTop="1" thickBot="1" x14ac:dyDescent="0.3">
      <c r="A5443" s="1" t="s">
        <v>0</v>
      </c>
      <c r="B5443" s="5" t="s">
        <v>162</v>
      </c>
      <c r="C5443" s="9">
        <f t="shared" ref="C5443:C5506" si="2479">SUM(D5443:E5443)</f>
        <v>0</v>
      </c>
      <c r="D5443" s="9">
        <f>SUM(D5444:D5449)</f>
        <v>0</v>
      </c>
      <c r="E5443" s="9">
        <f>SUM(E5444:E5449)</f>
        <v>0</v>
      </c>
      <c r="F5443" s="9">
        <f t="shared" si="2476"/>
        <v>0</v>
      </c>
      <c r="G5443" s="9">
        <f>SUM(G5444:G5449)</f>
        <v>0</v>
      </c>
      <c r="H5443" s="467">
        <f>SUM(H5444:H5449)</f>
        <v>0</v>
      </c>
      <c r="I5443" s="9">
        <f t="shared" si="2477"/>
        <v>0</v>
      </c>
      <c r="J5443" s="9">
        <f>SUM(J5444:J5449)</f>
        <v>0</v>
      </c>
      <c r="K5443" s="467">
        <f>SUM(K5444:K5449)</f>
        <v>0</v>
      </c>
      <c r="L5443" s="9">
        <f t="shared" si="2478"/>
        <v>0</v>
      </c>
      <c r="M5443" s="9">
        <f>SUM(M5444:M5449)</f>
        <v>0</v>
      </c>
      <c r="N5443" s="467">
        <f>SUM(N5444:N5449)</f>
        <v>0</v>
      </c>
    </row>
    <row r="5444" spans="1:14" customFormat="1" ht="40.5" hidden="1" customHeight="1" thickTop="1" thickBot="1" x14ac:dyDescent="0.3">
      <c r="A5444" s="1" t="s">
        <v>0</v>
      </c>
      <c r="B5444" s="6" t="s">
        <v>163</v>
      </c>
      <c r="C5444" s="9">
        <f t="shared" si="2479"/>
        <v>0</v>
      </c>
      <c r="D5444" s="9">
        <v>0</v>
      </c>
      <c r="E5444" s="9">
        <v>0</v>
      </c>
      <c r="F5444" s="9">
        <f t="shared" si="2476"/>
        <v>0</v>
      </c>
      <c r="G5444" s="9">
        <v>0</v>
      </c>
      <c r="H5444" s="467">
        <v>0</v>
      </c>
      <c r="I5444" s="9">
        <f t="shared" si="2477"/>
        <v>0</v>
      </c>
      <c r="J5444" s="9">
        <v>0</v>
      </c>
      <c r="K5444" s="467">
        <v>0</v>
      </c>
      <c r="L5444" s="9">
        <f t="shared" si="2478"/>
        <v>0</v>
      </c>
      <c r="M5444" s="9">
        <v>0</v>
      </c>
      <c r="N5444" s="467">
        <v>0</v>
      </c>
    </row>
    <row r="5445" spans="1:14" customFormat="1" ht="35.25" hidden="1" customHeight="1" thickTop="1" thickBot="1" x14ac:dyDescent="0.3">
      <c r="A5445" s="1" t="s">
        <v>0</v>
      </c>
      <c r="B5445" s="6" t="s">
        <v>164</v>
      </c>
      <c r="C5445" s="9">
        <f t="shared" si="2479"/>
        <v>0</v>
      </c>
      <c r="D5445" s="9">
        <v>0</v>
      </c>
      <c r="E5445" s="9">
        <v>0</v>
      </c>
      <c r="F5445" s="9">
        <f t="shared" si="2476"/>
        <v>0</v>
      </c>
      <c r="G5445" s="9">
        <v>0</v>
      </c>
      <c r="H5445" s="467">
        <v>0</v>
      </c>
      <c r="I5445" s="9">
        <f t="shared" si="2477"/>
        <v>0</v>
      </c>
      <c r="J5445" s="9">
        <v>0</v>
      </c>
      <c r="K5445" s="467">
        <v>0</v>
      </c>
      <c r="L5445" s="9">
        <f t="shared" si="2478"/>
        <v>0</v>
      </c>
      <c r="M5445" s="9">
        <v>0</v>
      </c>
      <c r="N5445" s="467">
        <v>0</v>
      </c>
    </row>
    <row r="5446" spans="1:14" customFormat="1" ht="25.5" hidden="1" customHeight="1" thickTop="1" thickBot="1" x14ac:dyDescent="0.3">
      <c r="A5446" s="1" t="s">
        <v>0</v>
      </c>
      <c r="B5446" s="6" t="s">
        <v>165</v>
      </c>
      <c r="C5446" s="9">
        <f t="shared" si="2479"/>
        <v>0</v>
      </c>
      <c r="D5446" s="9">
        <v>0</v>
      </c>
      <c r="E5446" s="9">
        <v>0</v>
      </c>
      <c r="F5446" s="9">
        <f t="shared" si="2476"/>
        <v>0</v>
      </c>
      <c r="G5446" s="9">
        <v>0</v>
      </c>
      <c r="H5446" s="467">
        <v>0</v>
      </c>
      <c r="I5446" s="9">
        <f t="shared" si="2477"/>
        <v>0</v>
      </c>
      <c r="J5446" s="9">
        <v>0</v>
      </c>
      <c r="K5446" s="467">
        <v>0</v>
      </c>
      <c r="L5446" s="9">
        <f t="shared" si="2478"/>
        <v>0</v>
      </c>
      <c r="M5446" s="9">
        <v>0</v>
      </c>
      <c r="N5446" s="467">
        <v>0</v>
      </c>
    </row>
    <row r="5447" spans="1:14" customFormat="1" ht="30.75" hidden="1" customHeight="1" thickTop="1" thickBot="1" x14ac:dyDescent="0.3">
      <c r="A5447" s="1" t="s">
        <v>0</v>
      </c>
      <c r="B5447" s="6" t="s">
        <v>166</v>
      </c>
      <c r="C5447" s="9">
        <f t="shared" si="2479"/>
        <v>0</v>
      </c>
      <c r="D5447" s="9">
        <v>0</v>
      </c>
      <c r="E5447" s="9">
        <v>0</v>
      </c>
      <c r="F5447" s="9">
        <f t="shared" si="2476"/>
        <v>0</v>
      </c>
      <c r="G5447" s="9">
        <v>0</v>
      </c>
      <c r="H5447" s="467">
        <v>0</v>
      </c>
      <c r="I5447" s="9">
        <f t="shared" si="2477"/>
        <v>0</v>
      </c>
      <c r="J5447" s="9">
        <v>0</v>
      </c>
      <c r="K5447" s="467">
        <v>0</v>
      </c>
      <c r="L5447" s="9">
        <f t="shared" si="2478"/>
        <v>0</v>
      </c>
      <c r="M5447" s="9">
        <v>0</v>
      </c>
      <c r="N5447" s="467">
        <v>0</v>
      </c>
    </row>
    <row r="5448" spans="1:14" customFormat="1" ht="39.75" hidden="1" customHeight="1" thickTop="1" thickBot="1" x14ac:dyDescent="0.3">
      <c r="A5448" s="1" t="s">
        <v>0</v>
      </c>
      <c r="B5448" s="6" t="s">
        <v>167</v>
      </c>
      <c r="C5448" s="9">
        <f t="shared" si="2479"/>
        <v>0</v>
      </c>
      <c r="D5448" s="9">
        <v>0</v>
      </c>
      <c r="E5448" s="9">
        <v>0</v>
      </c>
      <c r="F5448" s="9">
        <f t="shared" si="2476"/>
        <v>0</v>
      </c>
      <c r="G5448" s="9">
        <v>0</v>
      </c>
      <c r="H5448" s="467">
        <v>0</v>
      </c>
      <c r="I5448" s="9">
        <f t="shared" si="2477"/>
        <v>0</v>
      </c>
      <c r="J5448" s="9">
        <v>0</v>
      </c>
      <c r="K5448" s="467">
        <v>0</v>
      </c>
      <c r="L5448" s="9">
        <f t="shared" si="2478"/>
        <v>0</v>
      </c>
      <c r="M5448" s="9">
        <v>0</v>
      </c>
      <c r="N5448" s="467">
        <v>0</v>
      </c>
    </row>
    <row r="5449" spans="1:14" customFormat="1" ht="26.25" hidden="1" customHeight="1" thickTop="1" thickBot="1" x14ac:dyDescent="0.3">
      <c r="A5449" s="1" t="s">
        <v>0</v>
      </c>
      <c r="B5449" s="6" t="s">
        <v>168</v>
      </c>
      <c r="C5449" s="9">
        <f t="shared" si="2479"/>
        <v>0</v>
      </c>
      <c r="D5449" s="9">
        <v>0</v>
      </c>
      <c r="E5449" s="9">
        <v>0</v>
      </c>
      <c r="F5449" s="9">
        <f t="shared" si="2476"/>
        <v>0</v>
      </c>
      <c r="G5449" s="9">
        <v>0</v>
      </c>
      <c r="H5449" s="467">
        <v>0</v>
      </c>
      <c r="I5449" s="9">
        <f t="shared" si="2477"/>
        <v>0</v>
      </c>
      <c r="J5449" s="9">
        <v>0</v>
      </c>
      <c r="K5449" s="467">
        <v>0</v>
      </c>
      <c r="L5449" s="9">
        <f t="shared" si="2478"/>
        <v>0</v>
      </c>
      <c r="M5449" s="9">
        <v>0</v>
      </c>
      <c r="N5449" s="467">
        <v>0</v>
      </c>
    </row>
    <row r="5450" spans="1:14" customFormat="1" ht="41.25" hidden="1" customHeight="1" thickTop="1" thickBot="1" x14ac:dyDescent="0.3">
      <c r="A5450" s="1" t="s">
        <v>0</v>
      </c>
      <c r="B5450" s="5" t="s">
        <v>169</v>
      </c>
      <c r="C5450" s="9">
        <f t="shared" si="2479"/>
        <v>0</v>
      </c>
      <c r="D5450" s="9">
        <f>SUM(D5451:D5470)</f>
        <v>0</v>
      </c>
      <c r="E5450" s="9">
        <f>SUM(E5451:E5470)</f>
        <v>0</v>
      </c>
      <c r="F5450" s="9">
        <f t="shared" si="2476"/>
        <v>0</v>
      </c>
      <c r="G5450" s="9">
        <f>SUM(G5451:G5470)</f>
        <v>0</v>
      </c>
      <c r="H5450" s="467">
        <f>SUM(H5451:H5470)</f>
        <v>0</v>
      </c>
      <c r="I5450" s="9">
        <f t="shared" si="2477"/>
        <v>0</v>
      </c>
      <c r="J5450" s="9">
        <f>SUM(J5451:J5470)</f>
        <v>0</v>
      </c>
      <c r="K5450" s="467">
        <f>SUM(K5451:K5470)</f>
        <v>0</v>
      </c>
      <c r="L5450" s="9">
        <f t="shared" si="2478"/>
        <v>0</v>
      </c>
      <c r="M5450" s="9">
        <f>SUM(M5451:M5470)</f>
        <v>0</v>
      </c>
      <c r="N5450" s="467">
        <f>SUM(N5451:N5470)</f>
        <v>0</v>
      </c>
    </row>
    <row r="5451" spans="1:14" customFormat="1" ht="40.5" hidden="1" customHeight="1" thickTop="1" thickBot="1" x14ac:dyDescent="0.3">
      <c r="A5451" s="1" t="s">
        <v>0</v>
      </c>
      <c r="B5451" s="6" t="s">
        <v>30</v>
      </c>
      <c r="C5451" s="9">
        <f t="shared" si="2479"/>
        <v>0</v>
      </c>
      <c r="D5451" s="9">
        <v>0</v>
      </c>
      <c r="E5451" s="9">
        <v>0</v>
      </c>
      <c r="F5451" s="9">
        <f t="shared" si="2476"/>
        <v>0</v>
      </c>
      <c r="G5451" s="9">
        <v>0</v>
      </c>
      <c r="H5451" s="467">
        <v>0</v>
      </c>
      <c r="I5451" s="9">
        <f t="shared" si="2477"/>
        <v>0</v>
      </c>
      <c r="J5451" s="9">
        <v>0</v>
      </c>
      <c r="K5451" s="467">
        <v>0</v>
      </c>
      <c r="L5451" s="9">
        <f t="shared" si="2478"/>
        <v>0</v>
      </c>
      <c r="M5451" s="9">
        <v>0</v>
      </c>
      <c r="N5451" s="467">
        <v>0</v>
      </c>
    </row>
    <row r="5452" spans="1:14" customFormat="1" ht="17.25" hidden="1" customHeight="1" thickTop="1" thickBot="1" x14ac:dyDescent="0.3">
      <c r="A5452" s="1" t="s">
        <v>0</v>
      </c>
      <c r="B5452" s="6" t="s">
        <v>31</v>
      </c>
      <c r="C5452" s="9">
        <f t="shared" si="2479"/>
        <v>0</v>
      </c>
      <c r="D5452" s="9">
        <v>0</v>
      </c>
      <c r="E5452" s="9">
        <v>0</v>
      </c>
      <c r="F5452" s="9">
        <f t="shared" si="2476"/>
        <v>0</v>
      </c>
      <c r="G5452" s="9">
        <v>0</v>
      </c>
      <c r="H5452" s="467">
        <v>0</v>
      </c>
      <c r="I5452" s="9">
        <f t="shared" si="2477"/>
        <v>0</v>
      </c>
      <c r="J5452" s="9">
        <v>0</v>
      </c>
      <c r="K5452" s="467">
        <v>0</v>
      </c>
      <c r="L5452" s="9">
        <f t="shared" si="2478"/>
        <v>0</v>
      </c>
      <c r="M5452" s="9">
        <v>0</v>
      </c>
      <c r="N5452" s="467">
        <v>0</v>
      </c>
    </row>
    <row r="5453" spans="1:14" customFormat="1" ht="28.5" hidden="1" customHeight="1" thickTop="1" thickBot="1" x14ac:dyDescent="0.3">
      <c r="A5453" s="1" t="s">
        <v>0</v>
      </c>
      <c r="B5453" s="6" t="s">
        <v>170</v>
      </c>
      <c r="C5453" s="9">
        <f t="shared" si="2479"/>
        <v>0</v>
      </c>
      <c r="D5453" s="9">
        <v>0</v>
      </c>
      <c r="E5453" s="9">
        <v>0</v>
      </c>
      <c r="F5453" s="9">
        <f t="shared" si="2476"/>
        <v>0</v>
      </c>
      <c r="G5453" s="9">
        <v>0</v>
      </c>
      <c r="H5453" s="467">
        <v>0</v>
      </c>
      <c r="I5453" s="9">
        <f t="shared" si="2477"/>
        <v>0</v>
      </c>
      <c r="J5453" s="9">
        <v>0</v>
      </c>
      <c r="K5453" s="467">
        <v>0</v>
      </c>
      <c r="L5453" s="9">
        <f t="shared" si="2478"/>
        <v>0</v>
      </c>
      <c r="M5453" s="9">
        <v>0</v>
      </c>
      <c r="N5453" s="467">
        <v>0</v>
      </c>
    </row>
    <row r="5454" spans="1:14" customFormat="1" ht="1.5" hidden="1" customHeight="1" thickTop="1" thickBot="1" x14ac:dyDescent="0.3">
      <c r="A5454" s="1" t="s">
        <v>0</v>
      </c>
      <c r="B5454" s="6" t="s">
        <v>36</v>
      </c>
      <c r="C5454" s="9">
        <f t="shared" si="2479"/>
        <v>0</v>
      </c>
      <c r="D5454" s="9">
        <v>0</v>
      </c>
      <c r="E5454" s="9">
        <v>0</v>
      </c>
      <c r="F5454" s="9">
        <f t="shared" si="2476"/>
        <v>0</v>
      </c>
      <c r="G5454" s="9">
        <v>0</v>
      </c>
      <c r="H5454" s="467">
        <v>0</v>
      </c>
      <c r="I5454" s="9">
        <f t="shared" si="2477"/>
        <v>0</v>
      </c>
      <c r="J5454" s="9">
        <v>0</v>
      </c>
      <c r="K5454" s="467">
        <v>0</v>
      </c>
      <c r="L5454" s="9">
        <f t="shared" si="2478"/>
        <v>0</v>
      </c>
      <c r="M5454" s="9">
        <v>0</v>
      </c>
      <c r="N5454" s="467">
        <v>0</v>
      </c>
    </row>
    <row r="5455" spans="1:14" customFormat="1" ht="30.75" hidden="1" customHeight="1" thickTop="1" thickBot="1" x14ac:dyDescent="0.3">
      <c r="A5455" s="1" t="s">
        <v>0</v>
      </c>
      <c r="B5455" s="6" t="s">
        <v>171</v>
      </c>
      <c r="C5455" s="9">
        <f t="shared" si="2479"/>
        <v>0</v>
      </c>
      <c r="D5455" s="9">
        <v>0</v>
      </c>
      <c r="E5455" s="9">
        <v>0</v>
      </c>
      <c r="F5455" s="9">
        <f t="shared" si="2476"/>
        <v>0</v>
      </c>
      <c r="G5455" s="9">
        <v>0</v>
      </c>
      <c r="H5455" s="467">
        <v>0</v>
      </c>
      <c r="I5455" s="9">
        <f t="shared" si="2477"/>
        <v>0</v>
      </c>
      <c r="J5455" s="9">
        <v>0</v>
      </c>
      <c r="K5455" s="467">
        <v>0</v>
      </c>
      <c r="L5455" s="9">
        <f t="shared" si="2478"/>
        <v>0</v>
      </c>
      <c r="M5455" s="9">
        <v>0</v>
      </c>
      <c r="N5455" s="467">
        <v>0</v>
      </c>
    </row>
    <row r="5456" spans="1:14" customFormat="1" ht="37.5" hidden="1" customHeight="1" thickTop="1" thickBot="1" x14ac:dyDescent="0.3">
      <c r="A5456" s="1" t="s">
        <v>0</v>
      </c>
      <c r="B5456" s="6" t="s">
        <v>172</v>
      </c>
      <c r="C5456" s="9">
        <f t="shared" si="2479"/>
        <v>0</v>
      </c>
      <c r="D5456" s="9">
        <v>0</v>
      </c>
      <c r="E5456" s="9">
        <v>0</v>
      </c>
      <c r="F5456" s="9">
        <f t="shared" si="2476"/>
        <v>0</v>
      </c>
      <c r="G5456" s="9">
        <v>0</v>
      </c>
      <c r="H5456" s="467">
        <v>0</v>
      </c>
      <c r="I5456" s="9">
        <f t="shared" si="2477"/>
        <v>0</v>
      </c>
      <c r="J5456" s="9">
        <v>0</v>
      </c>
      <c r="K5456" s="467">
        <v>0</v>
      </c>
      <c r="L5456" s="9">
        <f t="shared" si="2478"/>
        <v>0</v>
      </c>
      <c r="M5456" s="9">
        <v>0</v>
      </c>
      <c r="N5456" s="467">
        <v>0</v>
      </c>
    </row>
    <row r="5457" spans="1:14" customFormat="1" ht="27" hidden="1" customHeight="1" thickTop="1" thickBot="1" x14ac:dyDescent="0.3">
      <c r="A5457" s="1" t="s">
        <v>0</v>
      </c>
      <c r="B5457" s="6" t="s">
        <v>173</v>
      </c>
      <c r="C5457" s="9">
        <f t="shared" si="2479"/>
        <v>0</v>
      </c>
      <c r="D5457" s="9">
        <v>0</v>
      </c>
      <c r="E5457" s="9">
        <v>0</v>
      </c>
      <c r="F5457" s="9">
        <f t="shared" si="2476"/>
        <v>0</v>
      </c>
      <c r="G5457" s="9">
        <v>0</v>
      </c>
      <c r="H5457" s="467">
        <v>0</v>
      </c>
      <c r="I5457" s="9">
        <f t="shared" si="2477"/>
        <v>0</v>
      </c>
      <c r="J5457" s="9">
        <v>0</v>
      </c>
      <c r="K5457" s="467">
        <v>0</v>
      </c>
      <c r="L5457" s="9">
        <f t="shared" si="2478"/>
        <v>0</v>
      </c>
      <c r="M5457" s="9">
        <v>0</v>
      </c>
      <c r="N5457" s="467">
        <v>0</v>
      </c>
    </row>
    <row r="5458" spans="1:14" customFormat="1" ht="30" hidden="1" customHeight="1" thickTop="1" thickBot="1" x14ac:dyDescent="0.3">
      <c r="A5458" s="1" t="s">
        <v>0</v>
      </c>
      <c r="B5458" s="6" t="s">
        <v>174</v>
      </c>
      <c r="C5458" s="9">
        <f t="shared" si="2479"/>
        <v>0</v>
      </c>
      <c r="D5458" s="9">
        <v>0</v>
      </c>
      <c r="E5458" s="9">
        <v>0</v>
      </c>
      <c r="F5458" s="9">
        <f t="shared" si="2476"/>
        <v>0</v>
      </c>
      <c r="G5458" s="9">
        <v>0</v>
      </c>
      <c r="H5458" s="467">
        <v>0</v>
      </c>
      <c r="I5458" s="9">
        <f t="shared" si="2477"/>
        <v>0</v>
      </c>
      <c r="J5458" s="9">
        <v>0</v>
      </c>
      <c r="K5458" s="467">
        <v>0</v>
      </c>
      <c r="L5458" s="9">
        <f t="shared" si="2478"/>
        <v>0</v>
      </c>
      <c r="M5458" s="9">
        <v>0</v>
      </c>
      <c r="N5458" s="467">
        <v>0</v>
      </c>
    </row>
    <row r="5459" spans="1:14" customFormat="1" ht="30" hidden="1" customHeight="1" thickTop="1" thickBot="1" x14ac:dyDescent="0.3">
      <c r="A5459" s="1" t="s">
        <v>0</v>
      </c>
      <c r="B5459" s="6" t="s">
        <v>175</v>
      </c>
      <c r="C5459" s="9">
        <f t="shared" si="2479"/>
        <v>0</v>
      </c>
      <c r="D5459" s="9">
        <v>0</v>
      </c>
      <c r="E5459" s="9">
        <v>0</v>
      </c>
      <c r="F5459" s="9">
        <f t="shared" si="2476"/>
        <v>0</v>
      </c>
      <c r="G5459" s="9">
        <v>0</v>
      </c>
      <c r="H5459" s="467">
        <v>0</v>
      </c>
      <c r="I5459" s="9">
        <f t="shared" si="2477"/>
        <v>0</v>
      </c>
      <c r="J5459" s="9">
        <v>0</v>
      </c>
      <c r="K5459" s="467">
        <v>0</v>
      </c>
      <c r="L5459" s="9">
        <f t="shared" si="2478"/>
        <v>0</v>
      </c>
      <c r="M5459" s="9">
        <v>0</v>
      </c>
      <c r="N5459" s="467">
        <v>0</v>
      </c>
    </row>
    <row r="5460" spans="1:14" customFormat="1" ht="30.75" hidden="1" customHeight="1" thickTop="1" thickBot="1" x14ac:dyDescent="0.3">
      <c r="A5460" s="1" t="s">
        <v>0</v>
      </c>
      <c r="B5460" s="6" t="s">
        <v>37</v>
      </c>
      <c r="C5460" s="9">
        <f t="shared" si="2479"/>
        <v>0</v>
      </c>
      <c r="D5460" s="9">
        <v>0</v>
      </c>
      <c r="E5460" s="9">
        <v>0</v>
      </c>
      <c r="F5460" s="9">
        <f t="shared" si="2476"/>
        <v>0</v>
      </c>
      <c r="G5460" s="9">
        <v>0</v>
      </c>
      <c r="H5460" s="467">
        <v>0</v>
      </c>
      <c r="I5460" s="9">
        <f t="shared" si="2477"/>
        <v>0</v>
      </c>
      <c r="J5460" s="9">
        <v>0</v>
      </c>
      <c r="K5460" s="467">
        <v>0</v>
      </c>
      <c r="L5460" s="9">
        <f t="shared" si="2478"/>
        <v>0</v>
      </c>
      <c r="M5460" s="9">
        <v>0</v>
      </c>
      <c r="N5460" s="467">
        <v>0</v>
      </c>
    </row>
    <row r="5461" spans="1:14" customFormat="1" ht="29.25" hidden="1" customHeight="1" thickTop="1" thickBot="1" x14ac:dyDescent="0.3">
      <c r="A5461" s="1" t="s">
        <v>0</v>
      </c>
      <c r="B5461" s="6" t="s">
        <v>38</v>
      </c>
      <c r="C5461" s="9">
        <f t="shared" si="2479"/>
        <v>0</v>
      </c>
      <c r="D5461" s="9">
        <v>0</v>
      </c>
      <c r="E5461" s="9">
        <v>0</v>
      </c>
      <c r="F5461" s="9">
        <f t="shared" si="2476"/>
        <v>0</v>
      </c>
      <c r="G5461" s="9">
        <v>0</v>
      </c>
      <c r="H5461" s="467">
        <v>0</v>
      </c>
      <c r="I5461" s="9">
        <f t="shared" si="2477"/>
        <v>0</v>
      </c>
      <c r="J5461" s="9">
        <v>0</v>
      </c>
      <c r="K5461" s="467">
        <v>0</v>
      </c>
      <c r="L5461" s="9">
        <f t="shared" si="2478"/>
        <v>0</v>
      </c>
      <c r="M5461" s="9">
        <v>0</v>
      </c>
      <c r="N5461" s="467">
        <v>0</v>
      </c>
    </row>
    <row r="5462" spans="1:14" customFormat="1" ht="23.25" hidden="1" customHeight="1" thickTop="1" thickBot="1" x14ac:dyDescent="0.3">
      <c r="A5462" s="1" t="s">
        <v>0</v>
      </c>
      <c r="B5462" s="6" t="s">
        <v>176</v>
      </c>
      <c r="C5462" s="9">
        <f t="shared" si="2479"/>
        <v>0</v>
      </c>
      <c r="D5462" s="9">
        <v>0</v>
      </c>
      <c r="E5462" s="9">
        <v>0</v>
      </c>
      <c r="F5462" s="9">
        <f t="shared" si="2476"/>
        <v>0</v>
      </c>
      <c r="G5462" s="9">
        <v>0</v>
      </c>
      <c r="H5462" s="467">
        <v>0</v>
      </c>
      <c r="I5462" s="9">
        <f t="shared" si="2477"/>
        <v>0</v>
      </c>
      <c r="J5462" s="9">
        <v>0</v>
      </c>
      <c r="K5462" s="467">
        <v>0</v>
      </c>
      <c r="L5462" s="9">
        <f t="shared" si="2478"/>
        <v>0</v>
      </c>
      <c r="M5462" s="9">
        <v>0</v>
      </c>
      <c r="N5462" s="467">
        <v>0</v>
      </c>
    </row>
    <row r="5463" spans="1:14" customFormat="1" ht="41.25" hidden="1" customHeight="1" thickTop="1" thickBot="1" x14ac:dyDescent="0.3">
      <c r="A5463" s="1" t="s">
        <v>0</v>
      </c>
      <c r="B5463" s="6" t="s">
        <v>177</v>
      </c>
      <c r="C5463" s="9">
        <f t="shared" si="2479"/>
        <v>0</v>
      </c>
      <c r="D5463" s="9">
        <v>0</v>
      </c>
      <c r="E5463" s="9">
        <v>0</v>
      </c>
      <c r="F5463" s="9">
        <f t="shared" si="2476"/>
        <v>0</v>
      </c>
      <c r="G5463" s="9">
        <v>0</v>
      </c>
      <c r="H5463" s="467">
        <v>0</v>
      </c>
      <c r="I5463" s="9">
        <f t="shared" si="2477"/>
        <v>0</v>
      </c>
      <c r="J5463" s="9">
        <v>0</v>
      </c>
      <c r="K5463" s="467">
        <v>0</v>
      </c>
      <c r="L5463" s="9">
        <f t="shared" si="2478"/>
        <v>0</v>
      </c>
      <c r="M5463" s="9">
        <v>0</v>
      </c>
      <c r="N5463" s="467">
        <v>0</v>
      </c>
    </row>
    <row r="5464" spans="1:14" customFormat="1" ht="29.25" hidden="1" customHeight="1" thickTop="1" thickBot="1" x14ac:dyDescent="0.3">
      <c r="A5464" s="1" t="s">
        <v>0</v>
      </c>
      <c r="B5464" s="6" t="s">
        <v>178</v>
      </c>
      <c r="C5464" s="9">
        <f t="shared" si="2479"/>
        <v>0</v>
      </c>
      <c r="D5464" s="9">
        <v>0</v>
      </c>
      <c r="E5464" s="9">
        <v>0</v>
      </c>
      <c r="F5464" s="9">
        <f t="shared" si="2476"/>
        <v>0</v>
      </c>
      <c r="G5464" s="9">
        <v>0</v>
      </c>
      <c r="H5464" s="467">
        <v>0</v>
      </c>
      <c r="I5464" s="9">
        <f t="shared" si="2477"/>
        <v>0</v>
      </c>
      <c r="J5464" s="9">
        <v>0</v>
      </c>
      <c r="K5464" s="467">
        <v>0</v>
      </c>
      <c r="L5464" s="9">
        <f t="shared" si="2478"/>
        <v>0</v>
      </c>
      <c r="M5464" s="9">
        <v>0</v>
      </c>
      <c r="N5464" s="467">
        <v>0</v>
      </c>
    </row>
    <row r="5465" spans="1:14" customFormat="1" ht="18.75" hidden="1" customHeight="1" thickTop="1" thickBot="1" x14ac:dyDescent="0.3">
      <c r="A5465" s="1" t="s">
        <v>0</v>
      </c>
      <c r="B5465" s="6" t="s">
        <v>43</v>
      </c>
      <c r="C5465" s="9">
        <f t="shared" si="2479"/>
        <v>0</v>
      </c>
      <c r="D5465" s="9">
        <v>0</v>
      </c>
      <c r="E5465" s="9">
        <v>0</v>
      </c>
      <c r="F5465" s="9">
        <f t="shared" si="2476"/>
        <v>0</v>
      </c>
      <c r="G5465" s="9">
        <v>0</v>
      </c>
      <c r="H5465" s="467">
        <v>0</v>
      </c>
      <c r="I5465" s="9">
        <f t="shared" si="2477"/>
        <v>0</v>
      </c>
      <c r="J5465" s="9">
        <v>0</v>
      </c>
      <c r="K5465" s="467">
        <v>0</v>
      </c>
      <c r="L5465" s="9">
        <f t="shared" si="2478"/>
        <v>0</v>
      </c>
      <c r="M5465" s="9">
        <v>0</v>
      </c>
      <c r="N5465" s="467">
        <v>0</v>
      </c>
    </row>
    <row r="5466" spans="1:14" customFormat="1" ht="31.5" hidden="1" customHeight="1" thickTop="1" thickBot="1" x14ac:dyDescent="0.3">
      <c r="A5466" s="1" t="s">
        <v>0</v>
      </c>
      <c r="B5466" s="6" t="s">
        <v>179</v>
      </c>
      <c r="C5466" s="9">
        <f t="shared" si="2479"/>
        <v>0</v>
      </c>
      <c r="D5466" s="9">
        <v>0</v>
      </c>
      <c r="E5466" s="9">
        <v>0</v>
      </c>
      <c r="F5466" s="9">
        <f t="shared" si="2476"/>
        <v>0</v>
      </c>
      <c r="G5466" s="9">
        <v>0</v>
      </c>
      <c r="H5466" s="467">
        <v>0</v>
      </c>
      <c r="I5466" s="9">
        <f t="shared" si="2477"/>
        <v>0</v>
      </c>
      <c r="J5466" s="9">
        <v>0</v>
      </c>
      <c r="K5466" s="467">
        <v>0</v>
      </c>
      <c r="L5466" s="9">
        <f t="shared" si="2478"/>
        <v>0</v>
      </c>
      <c r="M5466" s="9">
        <v>0</v>
      </c>
      <c r="N5466" s="467">
        <v>0</v>
      </c>
    </row>
    <row r="5467" spans="1:14" customFormat="1" ht="27.75" hidden="1" customHeight="1" thickTop="1" thickBot="1" x14ac:dyDescent="0.3">
      <c r="A5467" s="1" t="s">
        <v>0</v>
      </c>
      <c r="B5467" s="6" t="s">
        <v>180</v>
      </c>
      <c r="C5467" s="9">
        <f t="shared" si="2479"/>
        <v>0</v>
      </c>
      <c r="D5467" s="9">
        <v>0</v>
      </c>
      <c r="E5467" s="9">
        <v>0</v>
      </c>
      <c r="F5467" s="9">
        <f t="shared" si="2476"/>
        <v>0</v>
      </c>
      <c r="G5467" s="9">
        <v>0</v>
      </c>
      <c r="H5467" s="467">
        <v>0</v>
      </c>
      <c r="I5467" s="9">
        <f t="shared" si="2477"/>
        <v>0</v>
      </c>
      <c r="J5467" s="9">
        <v>0</v>
      </c>
      <c r="K5467" s="467">
        <v>0</v>
      </c>
      <c r="L5467" s="9">
        <f t="shared" si="2478"/>
        <v>0</v>
      </c>
      <c r="M5467" s="9">
        <v>0</v>
      </c>
      <c r="N5467" s="467">
        <v>0</v>
      </c>
    </row>
    <row r="5468" spans="1:14" customFormat="1" ht="31.5" hidden="1" customHeight="1" thickTop="1" thickBot="1" x14ac:dyDescent="0.3">
      <c r="A5468" s="1" t="s">
        <v>0</v>
      </c>
      <c r="B5468" s="6" t="s">
        <v>181</v>
      </c>
      <c r="C5468" s="9">
        <f t="shared" si="2479"/>
        <v>0</v>
      </c>
      <c r="D5468" s="9">
        <v>0</v>
      </c>
      <c r="E5468" s="9">
        <v>0</v>
      </c>
      <c r="F5468" s="9">
        <f t="shared" si="2476"/>
        <v>0</v>
      </c>
      <c r="G5468" s="9">
        <v>0</v>
      </c>
      <c r="H5468" s="467">
        <v>0</v>
      </c>
      <c r="I5468" s="9">
        <f t="shared" si="2477"/>
        <v>0</v>
      </c>
      <c r="J5468" s="9">
        <v>0</v>
      </c>
      <c r="K5468" s="467">
        <v>0</v>
      </c>
      <c r="L5468" s="9">
        <f t="shared" si="2478"/>
        <v>0</v>
      </c>
      <c r="M5468" s="9">
        <v>0</v>
      </c>
      <c r="N5468" s="467">
        <v>0</v>
      </c>
    </row>
    <row r="5469" spans="1:14" customFormat="1" ht="25.5" hidden="1" customHeight="1" thickTop="1" thickBot="1" x14ac:dyDescent="0.3">
      <c r="A5469" s="1" t="s">
        <v>0</v>
      </c>
      <c r="B5469" s="6" t="s">
        <v>182</v>
      </c>
      <c r="C5469" s="9">
        <f t="shared" si="2479"/>
        <v>0</v>
      </c>
      <c r="D5469" s="9">
        <v>0</v>
      </c>
      <c r="E5469" s="9">
        <v>0</v>
      </c>
      <c r="F5469" s="9">
        <f t="shared" si="2476"/>
        <v>0</v>
      </c>
      <c r="G5469" s="9">
        <v>0</v>
      </c>
      <c r="H5469" s="467">
        <v>0</v>
      </c>
      <c r="I5469" s="9">
        <f t="shared" si="2477"/>
        <v>0</v>
      </c>
      <c r="J5469" s="9">
        <v>0</v>
      </c>
      <c r="K5469" s="467">
        <v>0</v>
      </c>
      <c r="L5469" s="9">
        <f t="shared" si="2478"/>
        <v>0</v>
      </c>
      <c r="M5469" s="9">
        <v>0</v>
      </c>
      <c r="N5469" s="467">
        <v>0</v>
      </c>
    </row>
    <row r="5470" spans="1:14" customFormat="1" ht="35.25" hidden="1" customHeight="1" thickTop="1" thickBot="1" x14ac:dyDescent="0.3">
      <c r="A5470" s="1" t="s">
        <v>0</v>
      </c>
      <c r="B5470" s="6" t="s">
        <v>183</v>
      </c>
      <c r="C5470" s="9">
        <f t="shared" si="2479"/>
        <v>0</v>
      </c>
      <c r="D5470" s="9">
        <v>0</v>
      </c>
      <c r="E5470" s="9">
        <v>0</v>
      </c>
      <c r="F5470" s="9">
        <f t="shared" si="2476"/>
        <v>0</v>
      </c>
      <c r="G5470" s="9">
        <v>0</v>
      </c>
      <c r="H5470" s="467">
        <v>0</v>
      </c>
      <c r="I5470" s="9">
        <f t="shared" si="2477"/>
        <v>0</v>
      </c>
      <c r="J5470" s="9">
        <v>0</v>
      </c>
      <c r="K5470" s="467">
        <v>0</v>
      </c>
      <c r="L5470" s="9">
        <f t="shared" si="2478"/>
        <v>0</v>
      </c>
      <c r="M5470" s="9">
        <v>0</v>
      </c>
      <c r="N5470" s="467">
        <v>0</v>
      </c>
    </row>
    <row r="5471" spans="1:14" customFormat="1" ht="34.5" hidden="1" customHeight="1" thickTop="1" thickBot="1" x14ac:dyDescent="0.3">
      <c r="A5471" s="1" t="s">
        <v>0</v>
      </c>
      <c r="B5471" s="4" t="s">
        <v>184</v>
      </c>
      <c r="C5471" s="9">
        <f t="shared" si="2479"/>
        <v>0</v>
      </c>
      <c r="D5471" s="9">
        <f>SUM(D5472:D5473)</f>
        <v>0</v>
      </c>
      <c r="E5471" s="9">
        <f>SUM(E5472:E5473)</f>
        <v>0</v>
      </c>
      <c r="F5471" s="9">
        <f t="shared" si="2476"/>
        <v>0</v>
      </c>
      <c r="G5471" s="9">
        <f>SUM(G5472:G5473)</f>
        <v>0</v>
      </c>
      <c r="H5471" s="467">
        <f>SUM(H5472:H5473)</f>
        <v>0</v>
      </c>
      <c r="I5471" s="9">
        <f t="shared" si="2477"/>
        <v>0</v>
      </c>
      <c r="J5471" s="9">
        <f>SUM(J5472:J5473)</f>
        <v>0</v>
      </c>
      <c r="K5471" s="467">
        <f>SUM(K5472:K5473)</f>
        <v>0</v>
      </c>
      <c r="L5471" s="9">
        <f t="shared" si="2478"/>
        <v>0</v>
      </c>
      <c r="M5471" s="9">
        <f>SUM(M5472:M5473)</f>
        <v>0</v>
      </c>
      <c r="N5471" s="467">
        <f>SUM(N5472:N5473)</f>
        <v>0</v>
      </c>
    </row>
    <row r="5472" spans="1:14" customFormat="1" ht="28.5" hidden="1" customHeight="1" thickTop="1" thickBot="1" x14ac:dyDescent="0.3">
      <c r="A5472" s="1" t="s">
        <v>0</v>
      </c>
      <c r="B5472" s="5" t="s">
        <v>185</v>
      </c>
      <c r="C5472" s="9">
        <f t="shared" si="2479"/>
        <v>0</v>
      </c>
      <c r="D5472" s="9">
        <v>0</v>
      </c>
      <c r="E5472" s="9">
        <v>0</v>
      </c>
      <c r="F5472" s="9">
        <f t="shared" si="2476"/>
        <v>0</v>
      </c>
      <c r="G5472" s="9">
        <v>0</v>
      </c>
      <c r="H5472" s="467">
        <v>0</v>
      </c>
      <c r="I5472" s="9">
        <f t="shared" si="2477"/>
        <v>0</v>
      </c>
      <c r="J5472" s="9">
        <v>0</v>
      </c>
      <c r="K5472" s="467">
        <v>0</v>
      </c>
      <c r="L5472" s="9">
        <f t="shared" si="2478"/>
        <v>0</v>
      </c>
      <c r="M5472" s="9">
        <v>0</v>
      </c>
      <c r="N5472" s="467">
        <v>0</v>
      </c>
    </row>
    <row r="5473" spans="1:14" customFormat="1" ht="15.75" hidden="1" customHeight="1" thickTop="1" thickBot="1" x14ac:dyDescent="0.3">
      <c r="A5473" s="1" t="s">
        <v>0</v>
      </c>
      <c r="B5473" s="5" t="s">
        <v>186</v>
      </c>
      <c r="C5473" s="9">
        <f t="shared" si="2479"/>
        <v>0</v>
      </c>
      <c r="D5473" s="9">
        <f>SUM(D5474:D5475)</f>
        <v>0</v>
      </c>
      <c r="E5473" s="9">
        <f>SUM(E5474:E5475)</f>
        <v>0</v>
      </c>
      <c r="F5473" s="9">
        <f t="shared" si="2476"/>
        <v>0</v>
      </c>
      <c r="G5473" s="9">
        <f>SUM(G5474:G5475)</f>
        <v>0</v>
      </c>
      <c r="H5473" s="467">
        <f>SUM(H5474:H5475)</f>
        <v>0</v>
      </c>
      <c r="I5473" s="9">
        <f t="shared" si="2477"/>
        <v>0</v>
      </c>
      <c r="J5473" s="9">
        <f>SUM(J5474:J5475)</f>
        <v>0</v>
      </c>
      <c r="K5473" s="467">
        <f>SUM(K5474:K5475)</f>
        <v>0</v>
      </c>
      <c r="L5473" s="9">
        <f t="shared" si="2478"/>
        <v>0</v>
      </c>
      <c r="M5473" s="9">
        <f>SUM(M5474:M5475)</f>
        <v>0</v>
      </c>
      <c r="N5473" s="467">
        <f>SUM(N5474:N5475)</f>
        <v>0</v>
      </c>
    </row>
    <row r="5474" spans="1:14" customFormat="1" ht="15.75" hidden="1" customHeight="1" thickBot="1" x14ac:dyDescent="0.3">
      <c r="A5474" s="1" t="s">
        <v>0</v>
      </c>
      <c r="B5474" s="6" t="s">
        <v>187</v>
      </c>
      <c r="C5474" s="9">
        <f t="shared" si="2479"/>
        <v>0</v>
      </c>
      <c r="D5474" s="9">
        <v>0</v>
      </c>
      <c r="E5474" s="9">
        <v>0</v>
      </c>
      <c r="F5474" s="9">
        <f t="shared" si="2476"/>
        <v>0</v>
      </c>
      <c r="G5474" s="9">
        <v>0</v>
      </c>
      <c r="H5474" s="467">
        <v>0</v>
      </c>
      <c r="I5474" s="9">
        <f t="shared" si="2477"/>
        <v>0</v>
      </c>
      <c r="J5474" s="9">
        <v>0</v>
      </c>
      <c r="K5474" s="467">
        <v>0</v>
      </c>
      <c r="L5474" s="9">
        <f t="shared" si="2478"/>
        <v>0</v>
      </c>
      <c r="M5474" s="9">
        <v>0</v>
      </c>
      <c r="N5474" s="467">
        <v>0</v>
      </c>
    </row>
    <row r="5475" spans="1:14" customFormat="1" ht="27" hidden="1" customHeight="1" thickTop="1" thickBot="1" x14ac:dyDescent="0.3">
      <c r="A5475" s="1" t="s">
        <v>0</v>
      </c>
      <c r="B5475" s="6" t="s">
        <v>188</v>
      </c>
      <c r="C5475" s="9">
        <f t="shared" si="2479"/>
        <v>0</v>
      </c>
      <c r="D5475" s="9">
        <v>0</v>
      </c>
      <c r="E5475" s="9">
        <v>0</v>
      </c>
      <c r="F5475" s="9">
        <f t="shared" si="2476"/>
        <v>0</v>
      </c>
      <c r="G5475" s="9">
        <v>0</v>
      </c>
      <c r="H5475" s="467">
        <v>0</v>
      </c>
      <c r="I5475" s="9">
        <f t="shared" si="2477"/>
        <v>0</v>
      </c>
      <c r="J5475" s="9">
        <v>0</v>
      </c>
      <c r="K5475" s="467">
        <v>0</v>
      </c>
      <c r="L5475" s="9">
        <f t="shared" si="2478"/>
        <v>0</v>
      </c>
      <c r="M5475" s="9">
        <v>0</v>
      </c>
      <c r="N5475" s="467">
        <v>0</v>
      </c>
    </row>
    <row r="5476" spans="1:14" customFormat="1" ht="4.5" hidden="1" customHeight="1" thickTop="1" thickBot="1" x14ac:dyDescent="0.3">
      <c r="A5476" s="1" t="s">
        <v>0</v>
      </c>
      <c r="B5476" s="3" t="s">
        <v>189</v>
      </c>
      <c r="C5476" s="9">
        <f t="shared" si="2479"/>
        <v>0</v>
      </c>
      <c r="D5476" s="9">
        <f>SUM(D5477:D5478)</f>
        <v>0</v>
      </c>
      <c r="E5476" s="9">
        <f>SUM(E5477:E5478)</f>
        <v>0</v>
      </c>
      <c r="F5476" s="9">
        <f t="shared" si="2476"/>
        <v>0</v>
      </c>
      <c r="G5476" s="9">
        <f>SUM(G5477:G5478)</f>
        <v>0</v>
      </c>
      <c r="H5476" s="467">
        <f>SUM(H5477:H5478)</f>
        <v>0</v>
      </c>
      <c r="I5476" s="9">
        <f t="shared" si="2477"/>
        <v>0</v>
      </c>
      <c r="J5476" s="9">
        <f>SUM(J5477:J5478)</f>
        <v>0</v>
      </c>
      <c r="K5476" s="467">
        <f>SUM(K5477:K5478)</f>
        <v>0</v>
      </c>
      <c r="L5476" s="9">
        <f t="shared" si="2478"/>
        <v>0</v>
      </c>
      <c r="M5476" s="9">
        <f>SUM(M5477:M5478)</f>
        <v>0</v>
      </c>
      <c r="N5476" s="467">
        <f>SUM(N5477:N5478)</f>
        <v>0</v>
      </c>
    </row>
    <row r="5477" spans="1:14" customFormat="1" ht="15.75" hidden="1" customHeight="1" thickBot="1" x14ac:dyDescent="0.3">
      <c r="A5477" s="1" t="s">
        <v>0</v>
      </c>
      <c r="B5477" s="4" t="s">
        <v>190</v>
      </c>
      <c r="C5477" s="9">
        <f t="shared" si="2479"/>
        <v>0</v>
      </c>
      <c r="D5477" s="9">
        <v>0</v>
      </c>
      <c r="E5477" s="9">
        <v>0</v>
      </c>
      <c r="F5477" s="9">
        <f t="shared" si="2476"/>
        <v>0</v>
      </c>
      <c r="G5477" s="9">
        <v>0</v>
      </c>
      <c r="H5477" s="467">
        <v>0</v>
      </c>
      <c r="I5477" s="9">
        <f t="shared" si="2477"/>
        <v>0</v>
      </c>
      <c r="J5477" s="9">
        <v>0</v>
      </c>
      <c r="K5477" s="467">
        <v>0</v>
      </c>
      <c r="L5477" s="9">
        <f t="shared" si="2478"/>
        <v>0</v>
      </c>
      <c r="M5477" s="9">
        <v>0</v>
      </c>
      <c r="N5477" s="467">
        <v>0</v>
      </c>
    </row>
    <row r="5478" spans="1:14" customFormat="1" ht="29.25" hidden="1" customHeight="1" thickTop="1" thickBot="1" x14ac:dyDescent="0.3">
      <c r="A5478" s="1" t="s">
        <v>0</v>
      </c>
      <c r="B5478" s="4" t="s">
        <v>191</v>
      </c>
      <c r="C5478" s="9">
        <f t="shared" si="2479"/>
        <v>0</v>
      </c>
      <c r="D5478" s="9">
        <f>SUM(D5479:D5482)</f>
        <v>0</v>
      </c>
      <c r="E5478" s="9">
        <f>SUM(E5479:E5482)</f>
        <v>0</v>
      </c>
      <c r="F5478" s="9">
        <f t="shared" si="2476"/>
        <v>0</v>
      </c>
      <c r="G5478" s="9">
        <f>SUM(G5479:G5482)</f>
        <v>0</v>
      </c>
      <c r="H5478" s="467">
        <f>SUM(H5479:H5482)</f>
        <v>0</v>
      </c>
      <c r="I5478" s="9">
        <f t="shared" si="2477"/>
        <v>0</v>
      </c>
      <c r="J5478" s="9">
        <f>SUM(J5479:J5482)</f>
        <v>0</v>
      </c>
      <c r="K5478" s="467">
        <f>SUM(K5479:K5482)</f>
        <v>0</v>
      </c>
      <c r="L5478" s="9">
        <f t="shared" si="2478"/>
        <v>0</v>
      </c>
      <c r="M5478" s="9">
        <f>SUM(M5479:M5482)</f>
        <v>0</v>
      </c>
      <c r="N5478" s="467">
        <f>SUM(N5479:N5482)</f>
        <v>0</v>
      </c>
    </row>
    <row r="5479" spans="1:14" customFormat="1" ht="18.75" hidden="1" customHeight="1" thickTop="1" thickBot="1" x14ac:dyDescent="0.3">
      <c r="A5479" s="1" t="s">
        <v>0</v>
      </c>
      <c r="B5479" s="5" t="s">
        <v>192</v>
      </c>
      <c r="C5479" s="9">
        <f t="shared" si="2479"/>
        <v>0</v>
      </c>
      <c r="D5479" s="9">
        <v>0</v>
      </c>
      <c r="E5479" s="9">
        <v>0</v>
      </c>
      <c r="F5479" s="9">
        <f t="shared" si="2476"/>
        <v>0</v>
      </c>
      <c r="G5479" s="9">
        <v>0</v>
      </c>
      <c r="H5479" s="467">
        <v>0</v>
      </c>
      <c r="I5479" s="9">
        <f t="shared" si="2477"/>
        <v>0</v>
      </c>
      <c r="J5479" s="9">
        <v>0</v>
      </c>
      <c r="K5479" s="467">
        <v>0</v>
      </c>
      <c r="L5479" s="9">
        <f t="shared" si="2478"/>
        <v>0</v>
      </c>
      <c r="M5479" s="9">
        <v>0</v>
      </c>
      <c r="N5479" s="467">
        <v>0</v>
      </c>
    </row>
    <row r="5480" spans="1:14" customFormat="1" ht="24.75" hidden="1" customHeight="1" thickTop="1" thickBot="1" x14ac:dyDescent="0.3">
      <c r="A5480" s="1" t="s">
        <v>0</v>
      </c>
      <c r="B5480" s="5" t="s">
        <v>193</v>
      </c>
      <c r="C5480" s="9">
        <f t="shared" si="2479"/>
        <v>0</v>
      </c>
      <c r="D5480" s="9">
        <v>0</v>
      </c>
      <c r="E5480" s="9">
        <v>0</v>
      </c>
      <c r="F5480" s="9">
        <f t="shared" si="2476"/>
        <v>0</v>
      </c>
      <c r="G5480" s="9">
        <v>0</v>
      </c>
      <c r="H5480" s="467">
        <v>0</v>
      </c>
      <c r="I5480" s="9">
        <f t="shared" si="2477"/>
        <v>0</v>
      </c>
      <c r="J5480" s="9">
        <v>0</v>
      </c>
      <c r="K5480" s="467">
        <v>0</v>
      </c>
      <c r="L5480" s="9">
        <f t="shared" si="2478"/>
        <v>0</v>
      </c>
      <c r="M5480" s="9">
        <v>0</v>
      </c>
      <c r="N5480" s="467">
        <v>0</v>
      </c>
    </row>
    <row r="5481" spans="1:14" customFormat="1" ht="26.25" hidden="1" customHeight="1" thickTop="1" thickBot="1" x14ac:dyDescent="0.3">
      <c r="A5481" s="1" t="s">
        <v>0</v>
      </c>
      <c r="B5481" s="5" t="s">
        <v>194</v>
      </c>
      <c r="C5481" s="9">
        <f t="shared" si="2479"/>
        <v>0</v>
      </c>
      <c r="D5481" s="9">
        <v>0</v>
      </c>
      <c r="E5481" s="9">
        <v>0</v>
      </c>
      <c r="F5481" s="9">
        <f t="shared" si="2476"/>
        <v>0</v>
      </c>
      <c r="G5481" s="9">
        <v>0</v>
      </c>
      <c r="H5481" s="467">
        <v>0</v>
      </c>
      <c r="I5481" s="9">
        <f t="shared" si="2477"/>
        <v>0</v>
      </c>
      <c r="J5481" s="9">
        <v>0</v>
      </c>
      <c r="K5481" s="467">
        <v>0</v>
      </c>
      <c r="L5481" s="9">
        <f t="shared" si="2478"/>
        <v>0</v>
      </c>
      <c r="M5481" s="9">
        <v>0</v>
      </c>
      <c r="N5481" s="467">
        <v>0</v>
      </c>
    </row>
    <row r="5482" spans="1:14" customFormat="1" ht="26.25" hidden="1" customHeight="1" thickTop="1" thickBot="1" x14ac:dyDescent="0.3">
      <c r="A5482" s="1" t="s">
        <v>0</v>
      </c>
      <c r="B5482" s="5" t="s">
        <v>195</v>
      </c>
      <c r="C5482" s="9">
        <f t="shared" si="2479"/>
        <v>0</v>
      </c>
      <c r="D5482" s="9">
        <v>0</v>
      </c>
      <c r="E5482" s="9">
        <v>0</v>
      </c>
      <c r="F5482" s="9">
        <f t="shared" si="2476"/>
        <v>0</v>
      </c>
      <c r="G5482" s="9">
        <v>0</v>
      </c>
      <c r="H5482" s="467">
        <v>0</v>
      </c>
      <c r="I5482" s="9">
        <f t="shared" si="2477"/>
        <v>0</v>
      </c>
      <c r="J5482" s="9">
        <v>0</v>
      </c>
      <c r="K5482" s="467">
        <v>0</v>
      </c>
      <c r="L5482" s="9">
        <f t="shared" si="2478"/>
        <v>0</v>
      </c>
      <c r="M5482" s="9">
        <v>0</v>
      </c>
      <c r="N5482" s="467">
        <v>0</v>
      </c>
    </row>
    <row r="5483" spans="1:14" customFormat="1" ht="30.75" hidden="1" customHeight="1" thickTop="1" thickBot="1" x14ac:dyDescent="0.3">
      <c r="A5483" s="1" t="s">
        <v>0</v>
      </c>
      <c r="B5483" s="3" t="s">
        <v>196</v>
      </c>
      <c r="C5483" s="9">
        <f t="shared" si="2479"/>
        <v>0</v>
      </c>
      <c r="D5483" s="9">
        <v>0</v>
      </c>
      <c r="E5483" s="9">
        <v>0</v>
      </c>
      <c r="F5483" s="9">
        <f t="shared" si="2476"/>
        <v>0</v>
      </c>
      <c r="G5483" s="9">
        <v>0</v>
      </c>
      <c r="H5483" s="467">
        <v>0</v>
      </c>
      <c r="I5483" s="9">
        <f t="shared" si="2477"/>
        <v>0</v>
      </c>
      <c r="J5483" s="9">
        <v>0</v>
      </c>
      <c r="K5483" s="467">
        <v>0</v>
      </c>
      <c r="L5483" s="9">
        <f t="shared" si="2478"/>
        <v>0</v>
      </c>
      <c r="M5483" s="9">
        <v>0</v>
      </c>
      <c r="N5483" s="467">
        <v>0</v>
      </c>
    </row>
    <row r="5484" spans="1:14" customFormat="1" ht="25.5" hidden="1" customHeight="1" thickTop="1" thickBot="1" x14ac:dyDescent="0.3">
      <c r="A5484" s="1" t="s">
        <v>0</v>
      </c>
      <c r="B5484" s="3" t="s">
        <v>197</v>
      </c>
      <c r="C5484" s="9">
        <f t="shared" si="2479"/>
        <v>0</v>
      </c>
      <c r="D5484" s="9">
        <f>SUM(D5485:D5487,D5490)</f>
        <v>0</v>
      </c>
      <c r="E5484" s="9">
        <f>SUM(E5485:E5487,E5490)</f>
        <v>0</v>
      </c>
      <c r="F5484" s="9">
        <f t="shared" si="2476"/>
        <v>0</v>
      </c>
      <c r="G5484" s="9">
        <f>SUM(G5485:G5487,G5490)</f>
        <v>0</v>
      </c>
      <c r="H5484" s="467">
        <f>SUM(H5485:H5487,H5490)</f>
        <v>0</v>
      </c>
      <c r="I5484" s="9">
        <f t="shared" si="2477"/>
        <v>0</v>
      </c>
      <c r="J5484" s="9">
        <f>SUM(J5485:J5487,J5490)</f>
        <v>0</v>
      </c>
      <c r="K5484" s="467">
        <f>SUM(K5485:K5487,K5490)</f>
        <v>0</v>
      </c>
      <c r="L5484" s="9">
        <f t="shared" si="2478"/>
        <v>0</v>
      </c>
      <c r="M5484" s="9">
        <f>SUM(M5485:M5487,M5490)</f>
        <v>0</v>
      </c>
      <c r="N5484" s="467">
        <f>SUM(N5485:N5487,N5490)</f>
        <v>0</v>
      </c>
    </row>
    <row r="5485" spans="1:14" customFormat="1" ht="33" hidden="1" customHeight="1" thickTop="1" thickBot="1" x14ac:dyDescent="0.3">
      <c r="A5485" s="1" t="s">
        <v>0</v>
      </c>
      <c r="B5485" s="4" t="s">
        <v>198</v>
      </c>
      <c r="C5485" s="9">
        <f t="shared" si="2479"/>
        <v>0</v>
      </c>
      <c r="D5485" s="9">
        <v>0</v>
      </c>
      <c r="E5485" s="9">
        <v>0</v>
      </c>
      <c r="F5485" s="9">
        <f t="shared" si="2476"/>
        <v>0</v>
      </c>
      <c r="G5485" s="9">
        <v>0</v>
      </c>
      <c r="H5485" s="467">
        <v>0</v>
      </c>
      <c r="I5485" s="9">
        <f t="shared" si="2477"/>
        <v>0</v>
      </c>
      <c r="J5485" s="9">
        <v>0</v>
      </c>
      <c r="K5485" s="467">
        <v>0</v>
      </c>
      <c r="L5485" s="9">
        <f t="shared" si="2478"/>
        <v>0</v>
      </c>
      <c r="M5485" s="9">
        <v>0</v>
      </c>
      <c r="N5485" s="467">
        <v>0</v>
      </c>
    </row>
    <row r="5486" spans="1:14" customFormat="1" ht="21.75" hidden="1" customHeight="1" thickTop="1" thickBot="1" x14ac:dyDescent="0.3">
      <c r="A5486" s="1" t="s">
        <v>0</v>
      </c>
      <c r="B5486" s="4" t="s">
        <v>199</v>
      </c>
      <c r="C5486" s="9">
        <f t="shared" si="2479"/>
        <v>0</v>
      </c>
      <c r="D5486" s="9">
        <v>0</v>
      </c>
      <c r="E5486" s="9">
        <v>0</v>
      </c>
      <c r="F5486" s="9">
        <f t="shared" si="2476"/>
        <v>0</v>
      </c>
      <c r="G5486" s="9">
        <v>0</v>
      </c>
      <c r="H5486" s="467">
        <v>0</v>
      </c>
      <c r="I5486" s="9">
        <f t="shared" si="2477"/>
        <v>0</v>
      </c>
      <c r="J5486" s="9">
        <v>0</v>
      </c>
      <c r="K5486" s="467">
        <v>0</v>
      </c>
      <c r="L5486" s="9">
        <f t="shared" si="2478"/>
        <v>0</v>
      </c>
      <c r="M5486" s="9">
        <v>0</v>
      </c>
      <c r="N5486" s="467">
        <v>0</v>
      </c>
    </row>
    <row r="5487" spans="1:14" customFormat="1" ht="20.25" hidden="1" customHeight="1" thickTop="1" thickBot="1" x14ac:dyDescent="0.3">
      <c r="A5487" s="1" t="s">
        <v>0</v>
      </c>
      <c r="B5487" s="4" t="s">
        <v>200</v>
      </c>
      <c r="C5487" s="9">
        <f t="shared" si="2479"/>
        <v>0</v>
      </c>
      <c r="D5487" s="9">
        <f>SUM(D5488:D5489)</f>
        <v>0</v>
      </c>
      <c r="E5487" s="9">
        <f>SUM(E5488:E5489)</f>
        <v>0</v>
      </c>
      <c r="F5487" s="9">
        <f t="shared" si="2476"/>
        <v>0</v>
      </c>
      <c r="G5487" s="9">
        <f>SUM(G5488:G5489)</f>
        <v>0</v>
      </c>
      <c r="H5487" s="467">
        <f>SUM(H5488:H5489)</f>
        <v>0</v>
      </c>
      <c r="I5487" s="9">
        <f t="shared" si="2477"/>
        <v>0</v>
      </c>
      <c r="J5487" s="9">
        <f>SUM(J5488:J5489)</f>
        <v>0</v>
      </c>
      <c r="K5487" s="467">
        <f>SUM(K5488:K5489)</f>
        <v>0</v>
      </c>
      <c r="L5487" s="9">
        <f t="shared" si="2478"/>
        <v>0</v>
      </c>
      <c r="M5487" s="9">
        <f>SUM(M5488:M5489)</f>
        <v>0</v>
      </c>
      <c r="N5487" s="467">
        <f>SUM(N5488:N5489)</f>
        <v>0</v>
      </c>
    </row>
    <row r="5488" spans="1:14" customFormat="1" ht="27" hidden="1" customHeight="1" thickTop="1" thickBot="1" x14ac:dyDescent="0.3">
      <c r="A5488" s="1" t="s">
        <v>0</v>
      </c>
      <c r="B5488" s="5" t="s">
        <v>201</v>
      </c>
      <c r="C5488" s="9">
        <f t="shared" si="2479"/>
        <v>0</v>
      </c>
      <c r="D5488" s="9">
        <v>0</v>
      </c>
      <c r="E5488" s="9">
        <v>0</v>
      </c>
      <c r="F5488" s="9">
        <f t="shared" si="2476"/>
        <v>0</v>
      </c>
      <c r="G5488" s="9">
        <v>0</v>
      </c>
      <c r="H5488" s="467">
        <v>0</v>
      </c>
      <c r="I5488" s="9">
        <f t="shared" si="2477"/>
        <v>0</v>
      </c>
      <c r="J5488" s="9">
        <v>0</v>
      </c>
      <c r="K5488" s="467">
        <v>0</v>
      </c>
      <c r="L5488" s="9">
        <f t="shared" si="2478"/>
        <v>0</v>
      </c>
      <c r="M5488" s="9">
        <v>0</v>
      </c>
      <c r="N5488" s="467">
        <v>0</v>
      </c>
    </row>
    <row r="5489" spans="1:14" customFormat="1" ht="26.25" hidden="1" customHeight="1" thickTop="1" thickBot="1" x14ac:dyDescent="0.3">
      <c r="A5489" s="1" t="s">
        <v>0</v>
      </c>
      <c r="B5489" s="5" t="s">
        <v>202</v>
      </c>
      <c r="C5489" s="9">
        <f t="shared" si="2479"/>
        <v>0</v>
      </c>
      <c r="D5489" s="9">
        <v>0</v>
      </c>
      <c r="E5489" s="9">
        <v>0</v>
      </c>
      <c r="F5489" s="9">
        <f t="shared" si="2476"/>
        <v>0</v>
      </c>
      <c r="G5489" s="9">
        <v>0</v>
      </c>
      <c r="H5489" s="467">
        <v>0</v>
      </c>
      <c r="I5489" s="9">
        <f t="shared" si="2477"/>
        <v>0</v>
      </c>
      <c r="J5489" s="9">
        <v>0</v>
      </c>
      <c r="K5489" s="467">
        <v>0</v>
      </c>
      <c r="L5489" s="9">
        <f t="shared" si="2478"/>
        <v>0</v>
      </c>
      <c r="M5489" s="9">
        <v>0</v>
      </c>
      <c r="N5489" s="467">
        <v>0</v>
      </c>
    </row>
    <row r="5490" spans="1:14" customFormat="1" ht="22.5" hidden="1" customHeight="1" thickTop="1" thickBot="1" x14ac:dyDescent="0.3">
      <c r="A5490" s="1" t="s">
        <v>0</v>
      </c>
      <c r="B5490" s="4" t="s">
        <v>203</v>
      </c>
      <c r="C5490" s="9">
        <f t="shared" si="2479"/>
        <v>0</v>
      </c>
      <c r="D5490" s="9">
        <v>0</v>
      </c>
      <c r="E5490" s="9">
        <v>0</v>
      </c>
      <c r="F5490" s="9">
        <f t="shared" si="2476"/>
        <v>0</v>
      </c>
      <c r="G5490" s="9">
        <v>0</v>
      </c>
      <c r="H5490" s="467">
        <v>0</v>
      </c>
      <c r="I5490" s="9">
        <f t="shared" si="2477"/>
        <v>0</v>
      </c>
      <c r="J5490" s="9">
        <v>0</v>
      </c>
      <c r="K5490" s="467">
        <v>0</v>
      </c>
      <c r="L5490" s="9">
        <f t="shared" si="2478"/>
        <v>0</v>
      </c>
      <c r="M5490" s="9">
        <v>0</v>
      </c>
      <c r="N5490" s="467">
        <v>0</v>
      </c>
    </row>
    <row r="5491" spans="1:14" customFormat="1" ht="30.75" hidden="1" customHeight="1" thickBot="1" x14ac:dyDescent="0.3">
      <c r="A5491" s="1" t="s">
        <v>0</v>
      </c>
      <c r="B5491" s="2" t="s">
        <v>204</v>
      </c>
      <c r="C5491" s="9">
        <f t="shared" si="2479"/>
        <v>0</v>
      </c>
      <c r="D5491" s="9">
        <f>SUM(D5492,D5500,D5508)</f>
        <v>0</v>
      </c>
      <c r="E5491" s="9">
        <f>SUM(E5492,E5500,E5508)</f>
        <v>0</v>
      </c>
      <c r="F5491" s="9">
        <f t="shared" si="2476"/>
        <v>0</v>
      </c>
      <c r="G5491" s="9">
        <f>SUM(G5492,G5500,G5508)</f>
        <v>0</v>
      </c>
      <c r="H5491" s="467">
        <f>SUM(H5492,H5500,H5508)</f>
        <v>0</v>
      </c>
      <c r="I5491" s="9">
        <f t="shared" si="2477"/>
        <v>0</v>
      </c>
      <c r="J5491" s="9">
        <f>SUM(J5492,J5500,J5508)</f>
        <v>0</v>
      </c>
      <c r="K5491" s="467">
        <f>SUM(K5492,K5500,K5508)</f>
        <v>0</v>
      </c>
      <c r="L5491" s="9">
        <f t="shared" si="2478"/>
        <v>0</v>
      </c>
      <c r="M5491" s="9">
        <f>SUM(M5492,M5500,M5508)</f>
        <v>0</v>
      </c>
      <c r="N5491" s="467">
        <f>SUM(N5492,N5500,N5508)</f>
        <v>0</v>
      </c>
    </row>
    <row r="5492" spans="1:14" customFormat="1" ht="36.75" hidden="1" customHeight="1" thickTop="1" thickBot="1" x14ac:dyDescent="0.3">
      <c r="A5492" s="1" t="s">
        <v>0</v>
      </c>
      <c r="B5492" s="3" t="s">
        <v>205</v>
      </c>
      <c r="C5492" s="9">
        <f t="shared" si="2479"/>
        <v>0</v>
      </c>
      <c r="D5492" s="9">
        <f>SUM(D5493:D5499)</f>
        <v>0</v>
      </c>
      <c r="E5492" s="9">
        <f>SUM(E5493:E5499)</f>
        <v>0</v>
      </c>
      <c r="F5492" s="9">
        <f t="shared" si="2476"/>
        <v>0</v>
      </c>
      <c r="G5492" s="9">
        <f>SUM(G5493:G5499)</f>
        <v>0</v>
      </c>
      <c r="H5492" s="467">
        <f>SUM(H5493:H5499)</f>
        <v>0</v>
      </c>
      <c r="I5492" s="9">
        <f t="shared" si="2477"/>
        <v>0</v>
      </c>
      <c r="J5492" s="9">
        <f>SUM(J5493:J5499)</f>
        <v>0</v>
      </c>
      <c r="K5492" s="467">
        <f>SUM(K5493:K5499)</f>
        <v>0</v>
      </c>
      <c r="L5492" s="9">
        <f t="shared" si="2478"/>
        <v>0</v>
      </c>
      <c r="M5492" s="9">
        <f>SUM(M5493:M5499)</f>
        <v>0</v>
      </c>
      <c r="N5492" s="467">
        <f>SUM(N5493:N5499)</f>
        <v>0</v>
      </c>
    </row>
    <row r="5493" spans="1:14" customFormat="1" ht="23.25" hidden="1" customHeight="1" thickTop="1" thickBot="1" x14ac:dyDescent="0.3">
      <c r="A5493" s="1" t="s">
        <v>0</v>
      </c>
      <c r="B5493" s="4" t="s">
        <v>206</v>
      </c>
      <c r="C5493" s="9">
        <f t="shared" si="2479"/>
        <v>0</v>
      </c>
      <c r="D5493" s="9">
        <v>0</v>
      </c>
      <c r="E5493" s="9">
        <v>0</v>
      </c>
      <c r="F5493" s="9">
        <f t="shared" si="2476"/>
        <v>0</v>
      </c>
      <c r="G5493" s="9">
        <v>0</v>
      </c>
      <c r="H5493" s="467">
        <v>0</v>
      </c>
      <c r="I5493" s="9">
        <f t="shared" si="2477"/>
        <v>0</v>
      </c>
      <c r="J5493" s="9">
        <v>0</v>
      </c>
      <c r="K5493" s="467">
        <v>0</v>
      </c>
      <c r="L5493" s="9">
        <f t="shared" si="2478"/>
        <v>0</v>
      </c>
      <c r="M5493" s="9">
        <v>0</v>
      </c>
      <c r="N5493" s="467">
        <v>0</v>
      </c>
    </row>
    <row r="5494" spans="1:14" customFormat="1" ht="26.25" hidden="1" customHeight="1" thickTop="1" thickBot="1" x14ac:dyDescent="0.3">
      <c r="A5494" s="1" t="s">
        <v>0</v>
      </c>
      <c r="B5494" s="4" t="s">
        <v>207</v>
      </c>
      <c r="C5494" s="9">
        <f t="shared" si="2479"/>
        <v>0</v>
      </c>
      <c r="D5494" s="9">
        <v>0</v>
      </c>
      <c r="E5494" s="9">
        <v>0</v>
      </c>
      <c r="F5494" s="9">
        <f t="shared" si="2476"/>
        <v>0</v>
      </c>
      <c r="G5494" s="9">
        <v>0</v>
      </c>
      <c r="H5494" s="467">
        <v>0</v>
      </c>
      <c r="I5494" s="9">
        <f t="shared" si="2477"/>
        <v>0</v>
      </c>
      <c r="J5494" s="9">
        <v>0</v>
      </c>
      <c r="K5494" s="467">
        <v>0</v>
      </c>
      <c r="L5494" s="9">
        <f t="shared" si="2478"/>
        <v>0</v>
      </c>
      <c r="M5494" s="9">
        <v>0</v>
      </c>
      <c r="N5494" s="467">
        <v>0</v>
      </c>
    </row>
    <row r="5495" spans="1:14" customFormat="1" ht="25.5" hidden="1" customHeight="1" thickTop="1" thickBot="1" x14ac:dyDescent="0.3">
      <c r="A5495" s="1" t="s">
        <v>0</v>
      </c>
      <c r="B5495" s="4" t="s">
        <v>208</v>
      </c>
      <c r="C5495" s="9">
        <f t="shared" si="2479"/>
        <v>0</v>
      </c>
      <c r="D5495" s="9">
        <v>0</v>
      </c>
      <c r="E5495" s="9">
        <v>0</v>
      </c>
      <c r="F5495" s="9">
        <f t="shared" si="2476"/>
        <v>0</v>
      </c>
      <c r="G5495" s="9">
        <v>0</v>
      </c>
      <c r="H5495" s="467">
        <v>0</v>
      </c>
      <c r="I5495" s="9">
        <f t="shared" si="2477"/>
        <v>0</v>
      </c>
      <c r="J5495" s="9">
        <v>0</v>
      </c>
      <c r="K5495" s="467">
        <v>0</v>
      </c>
      <c r="L5495" s="9">
        <f t="shared" si="2478"/>
        <v>0</v>
      </c>
      <c r="M5495" s="9">
        <v>0</v>
      </c>
      <c r="N5495" s="467">
        <v>0</v>
      </c>
    </row>
    <row r="5496" spans="1:14" customFormat="1" ht="20.25" hidden="1" customHeight="1" thickTop="1" thickBot="1" x14ac:dyDescent="0.3">
      <c r="A5496" s="1" t="s">
        <v>0</v>
      </c>
      <c r="B5496" s="4" t="s">
        <v>209</v>
      </c>
      <c r="C5496" s="9">
        <f t="shared" si="2479"/>
        <v>0</v>
      </c>
      <c r="D5496" s="9">
        <v>0</v>
      </c>
      <c r="E5496" s="9">
        <v>0</v>
      </c>
      <c r="F5496" s="9">
        <f t="shared" si="2476"/>
        <v>0</v>
      </c>
      <c r="G5496" s="9">
        <v>0</v>
      </c>
      <c r="H5496" s="467">
        <v>0</v>
      </c>
      <c r="I5496" s="9">
        <f t="shared" si="2477"/>
        <v>0</v>
      </c>
      <c r="J5496" s="9">
        <v>0</v>
      </c>
      <c r="K5496" s="467">
        <v>0</v>
      </c>
      <c r="L5496" s="9">
        <f t="shared" si="2478"/>
        <v>0</v>
      </c>
      <c r="M5496" s="9">
        <v>0</v>
      </c>
      <c r="N5496" s="467">
        <v>0</v>
      </c>
    </row>
    <row r="5497" spans="1:14" customFormat="1" ht="5.25" hidden="1" customHeight="1" thickTop="1" thickBot="1" x14ac:dyDescent="0.3">
      <c r="A5497" s="1" t="s">
        <v>0</v>
      </c>
      <c r="B5497" s="4" t="s">
        <v>210</v>
      </c>
      <c r="C5497" s="9">
        <f t="shared" si="2479"/>
        <v>0</v>
      </c>
      <c r="D5497" s="9">
        <v>0</v>
      </c>
      <c r="E5497" s="9">
        <v>0</v>
      </c>
      <c r="F5497" s="9">
        <f t="shared" si="2476"/>
        <v>0</v>
      </c>
      <c r="G5497" s="9">
        <v>0</v>
      </c>
      <c r="H5497" s="467">
        <v>0</v>
      </c>
      <c r="I5497" s="9">
        <f t="shared" si="2477"/>
        <v>0</v>
      </c>
      <c r="J5497" s="9">
        <v>0</v>
      </c>
      <c r="K5497" s="467">
        <v>0</v>
      </c>
      <c r="L5497" s="9">
        <f t="shared" si="2478"/>
        <v>0</v>
      </c>
      <c r="M5497" s="9">
        <v>0</v>
      </c>
      <c r="N5497" s="467">
        <v>0</v>
      </c>
    </row>
    <row r="5498" spans="1:14" customFormat="1" ht="30" hidden="1" customHeight="1" thickTop="1" thickBot="1" x14ac:dyDescent="0.3">
      <c r="A5498" s="1" t="s">
        <v>0</v>
      </c>
      <c r="B5498" s="4" t="s">
        <v>211</v>
      </c>
      <c r="C5498" s="9">
        <f t="shared" si="2479"/>
        <v>0</v>
      </c>
      <c r="D5498" s="9">
        <v>0</v>
      </c>
      <c r="E5498" s="9">
        <v>0</v>
      </c>
      <c r="F5498" s="9">
        <f t="shared" si="2476"/>
        <v>0</v>
      </c>
      <c r="G5498" s="9">
        <v>0</v>
      </c>
      <c r="H5498" s="467">
        <v>0</v>
      </c>
      <c r="I5498" s="9">
        <f t="shared" si="2477"/>
        <v>0</v>
      </c>
      <c r="J5498" s="9">
        <v>0</v>
      </c>
      <c r="K5498" s="467">
        <v>0</v>
      </c>
      <c r="L5498" s="9">
        <f t="shared" si="2478"/>
        <v>0</v>
      </c>
      <c r="M5498" s="9">
        <v>0</v>
      </c>
      <c r="N5498" s="467">
        <v>0</v>
      </c>
    </row>
    <row r="5499" spans="1:14" customFormat="1" ht="30" hidden="1" customHeight="1" thickTop="1" thickBot="1" x14ac:dyDescent="0.3">
      <c r="A5499" s="1" t="s">
        <v>0</v>
      </c>
      <c r="B5499" s="4" t="s">
        <v>212</v>
      </c>
      <c r="C5499" s="9">
        <f t="shared" si="2479"/>
        <v>0</v>
      </c>
      <c r="D5499" s="9">
        <v>0</v>
      </c>
      <c r="E5499" s="9">
        <v>0</v>
      </c>
      <c r="F5499" s="9">
        <f t="shared" si="2476"/>
        <v>0</v>
      </c>
      <c r="G5499" s="9">
        <v>0</v>
      </c>
      <c r="H5499" s="467">
        <v>0</v>
      </c>
      <c r="I5499" s="9">
        <f t="shared" si="2477"/>
        <v>0</v>
      </c>
      <c r="J5499" s="9">
        <v>0</v>
      </c>
      <c r="K5499" s="467">
        <v>0</v>
      </c>
      <c r="L5499" s="9">
        <f t="shared" si="2478"/>
        <v>0</v>
      </c>
      <c r="M5499" s="9">
        <v>0</v>
      </c>
      <c r="N5499" s="467">
        <v>0</v>
      </c>
    </row>
    <row r="5500" spans="1:14" customFormat="1" ht="22.5" hidden="1" customHeight="1" thickTop="1" thickBot="1" x14ac:dyDescent="0.3">
      <c r="A5500" s="1" t="s">
        <v>0</v>
      </c>
      <c r="B5500" s="3" t="s">
        <v>213</v>
      </c>
      <c r="C5500" s="9">
        <f t="shared" si="2479"/>
        <v>0</v>
      </c>
      <c r="D5500" s="9">
        <f>SUM(D5501:D5507)</f>
        <v>0</v>
      </c>
      <c r="E5500" s="9">
        <f>SUM(E5501:E5507)</f>
        <v>0</v>
      </c>
      <c r="F5500" s="9">
        <f t="shared" si="2476"/>
        <v>0</v>
      </c>
      <c r="G5500" s="9">
        <f>SUM(G5501:G5507)</f>
        <v>0</v>
      </c>
      <c r="H5500" s="467">
        <f>SUM(H5501:H5507)</f>
        <v>0</v>
      </c>
      <c r="I5500" s="9">
        <f t="shared" si="2477"/>
        <v>0</v>
      </c>
      <c r="J5500" s="9">
        <f>SUM(J5501:J5507)</f>
        <v>0</v>
      </c>
      <c r="K5500" s="467">
        <f>SUM(K5501:K5507)</f>
        <v>0</v>
      </c>
      <c r="L5500" s="9">
        <f t="shared" si="2478"/>
        <v>0</v>
      </c>
      <c r="M5500" s="9">
        <f>SUM(M5501:M5507)</f>
        <v>0</v>
      </c>
      <c r="N5500" s="467">
        <f>SUM(N5501:N5507)</f>
        <v>0</v>
      </c>
    </row>
    <row r="5501" spans="1:14" customFormat="1" ht="30.75" hidden="1" customHeight="1" thickTop="1" thickBot="1" x14ac:dyDescent="0.3">
      <c r="A5501" s="1" t="s">
        <v>0</v>
      </c>
      <c r="B5501" s="4" t="s">
        <v>206</v>
      </c>
      <c r="C5501" s="9">
        <f t="shared" si="2479"/>
        <v>0</v>
      </c>
      <c r="D5501" s="9">
        <v>0</v>
      </c>
      <c r="E5501" s="9">
        <v>0</v>
      </c>
      <c r="F5501" s="9">
        <f t="shared" si="2476"/>
        <v>0</v>
      </c>
      <c r="G5501" s="9">
        <v>0</v>
      </c>
      <c r="H5501" s="467">
        <v>0</v>
      </c>
      <c r="I5501" s="9">
        <f t="shared" si="2477"/>
        <v>0</v>
      </c>
      <c r="J5501" s="9">
        <v>0</v>
      </c>
      <c r="K5501" s="467">
        <v>0</v>
      </c>
      <c r="L5501" s="9">
        <f t="shared" si="2478"/>
        <v>0</v>
      </c>
      <c r="M5501" s="9">
        <v>0</v>
      </c>
      <c r="N5501" s="467">
        <v>0</v>
      </c>
    </row>
    <row r="5502" spans="1:14" customFormat="1" ht="27.75" hidden="1" customHeight="1" thickTop="1" thickBot="1" x14ac:dyDescent="0.3">
      <c r="A5502" s="1" t="s">
        <v>0</v>
      </c>
      <c r="B5502" s="4" t="s">
        <v>207</v>
      </c>
      <c r="C5502" s="9">
        <f t="shared" si="2479"/>
        <v>0</v>
      </c>
      <c r="D5502" s="9">
        <v>0</v>
      </c>
      <c r="E5502" s="9">
        <v>0</v>
      </c>
      <c r="F5502" s="9">
        <f t="shared" si="2476"/>
        <v>0</v>
      </c>
      <c r="G5502" s="9">
        <v>0</v>
      </c>
      <c r="H5502" s="467">
        <v>0</v>
      </c>
      <c r="I5502" s="9">
        <f t="shared" si="2477"/>
        <v>0</v>
      </c>
      <c r="J5502" s="9">
        <v>0</v>
      </c>
      <c r="K5502" s="467">
        <v>0</v>
      </c>
      <c r="L5502" s="9">
        <f t="shared" si="2478"/>
        <v>0</v>
      </c>
      <c r="M5502" s="9">
        <v>0</v>
      </c>
      <c r="N5502" s="467">
        <v>0</v>
      </c>
    </row>
    <row r="5503" spans="1:14" customFormat="1" ht="28.5" hidden="1" customHeight="1" thickTop="1" thickBot="1" x14ac:dyDescent="0.3">
      <c r="A5503" s="1" t="s">
        <v>0</v>
      </c>
      <c r="B5503" s="4" t="s">
        <v>214</v>
      </c>
      <c r="C5503" s="9">
        <f t="shared" si="2479"/>
        <v>0</v>
      </c>
      <c r="D5503" s="9">
        <v>0</v>
      </c>
      <c r="E5503" s="9">
        <v>0</v>
      </c>
      <c r="F5503" s="9">
        <f t="shared" si="2476"/>
        <v>0</v>
      </c>
      <c r="G5503" s="9">
        <v>0</v>
      </c>
      <c r="H5503" s="467">
        <v>0</v>
      </c>
      <c r="I5503" s="9">
        <f t="shared" si="2477"/>
        <v>0</v>
      </c>
      <c r="J5503" s="9">
        <v>0</v>
      </c>
      <c r="K5503" s="467">
        <v>0</v>
      </c>
      <c r="L5503" s="9">
        <f t="shared" si="2478"/>
        <v>0</v>
      </c>
      <c r="M5503" s="9">
        <v>0</v>
      </c>
      <c r="N5503" s="467">
        <v>0</v>
      </c>
    </row>
    <row r="5504" spans="1:14" customFormat="1" ht="28.5" hidden="1" customHeight="1" thickTop="1" thickBot="1" x14ac:dyDescent="0.3">
      <c r="A5504" s="1" t="s">
        <v>0</v>
      </c>
      <c r="B5504" s="4" t="s">
        <v>215</v>
      </c>
      <c r="C5504" s="9">
        <f t="shared" si="2479"/>
        <v>0</v>
      </c>
      <c r="D5504" s="9">
        <v>0</v>
      </c>
      <c r="E5504" s="9">
        <v>0</v>
      </c>
      <c r="F5504" s="9">
        <f t="shared" si="2476"/>
        <v>0</v>
      </c>
      <c r="G5504" s="9">
        <v>0</v>
      </c>
      <c r="H5504" s="467">
        <v>0</v>
      </c>
      <c r="I5504" s="9">
        <f t="shared" si="2477"/>
        <v>0</v>
      </c>
      <c r="J5504" s="9">
        <v>0</v>
      </c>
      <c r="K5504" s="467">
        <v>0</v>
      </c>
      <c r="L5504" s="9">
        <f t="shared" si="2478"/>
        <v>0</v>
      </c>
      <c r="M5504" s="9">
        <v>0</v>
      </c>
      <c r="N5504" s="467">
        <v>0</v>
      </c>
    </row>
    <row r="5505" spans="1:14" customFormat="1" ht="31.5" hidden="1" customHeight="1" thickTop="1" thickBot="1" x14ac:dyDescent="0.3">
      <c r="A5505" s="1" t="s">
        <v>0</v>
      </c>
      <c r="B5505" s="4" t="s">
        <v>216</v>
      </c>
      <c r="C5505" s="9">
        <f t="shared" si="2479"/>
        <v>0</v>
      </c>
      <c r="D5505" s="9">
        <v>0</v>
      </c>
      <c r="E5505" s="9">
        <v>0</v>
      </c>
      <c r="F5505" s="9">
        <f t="shared" si="2476"/>
        <v>0</v>
      </c>
      <c r="G5505" s="9">
        <v>0</v>
      </c>
      <c r="H5505" s="467">
        <v>0</v>
      </c>
      <c r="I5505" s="9">
        <f t="shared" si="2477"/>
        <v>0</v>
      </c>
      <c r="J5505" s="9">
        <v>0</v>
      </c>
      <c r="K5505" s="467">
        <v>0</v>
      </c>
      <c r="L5505" s="9">
        <f t="shared" si="2478"/>
        <v>0</v>
      </c>
      <c r="M5505" s="9">
        <v>0</v>
      </c>
      <c r="N5505" s="467">
        <v>0</v>
      </c>
    </row>
    <row r="5506" spans="1:14" customFormat="1" ht="33.75" hidden="1" customHeight="1" thickTop="1" thickBot="1" x14ac:dyDescent="0.3">
      <c r="A5506" s="1" t="s">
        <v>0</v>
      </c>
      <c r="B5506" s="4" t="s">
        <v>217</v>
      </c>
      <c r="C5506" s="9">
        <f t="shared" si="2479"/>
        <v>0</v>
      </c>
      <c r="D5506" s="9">
        <v>0</v>
      </c>
      <c r="E5506" s="9">
        <v>0</v>
      </c>
      <c r="F5506" s="9">
        <f t="shared" ref="F5506:F5569" si="2480">SUM(G5506:H5506)</f>
        <v>0</v>
      </c>
      <c r="G5506" s="9">
        <v>0</v>
      </c>
      <c r="H5506" s="467">
        <v>0</v>
      </c>
      <c r="I5506" s="9">
        <f t="shared" ref="I5506:I5569" si="2481">SUM(J5506:K5506)</f>
        <v>0</v>
      </c>
      <c r="J5506" s="9">
        <v>0</v>
      </c>
      <c r="K5506" s="467">
        <v>0</v>
      </c>
      <c r="L5506" s="9">
        <f t="shared" ref="L5506:L5569" si="2482">SUM(M5506:N5506)</f>
        <v>0</v>
      </c>
      <c r="M5506" s="9">
        <v>0</v>
      </c>
      <c r="N5506" s="467">
        <v>0</v>
      </c>
    </row>
    <row r="5507" spans="1:14" customFormat="1" ht="25.5" hidden="1" customHeight="1" thickTop="1" thickBot="1" x14ac:dyDescent="0.3">
      <c r="A5507" s="1" t="s">
        <v>0</v>
      </c>
      <c r="B5507" s="4" t="s">
        <v>212</v>
      </c>
      <c r="C5507" s="9">
        <f t="shared" ref="C5507:C5570" si="2483">SUM(D5507:E5507)</f>
        <v>0</v>
      </c>
      <c r="D5507" s="9">
        <v>0</v>
      </c>
      <c r="E5507" s="9">
        <v>0</v>
      </c>
      <c r="F5507" s="9">
        <f t="shared" si="2480"/>
        <v>0</v>
      </c>
      <c r="G5507" s="9">
        <v>0</v>
      </c>
      <c r="H5507" s="467">
        <v>0</v>
      </c>
      <c r="I5507" s="9">
        <f t="shared" si="2481"/>
        <v>0</v>
      </c>
      <c r="J5507" s="9">
        <v>0</v>
      </c>
      <c r="K5507" s="467">
        <v>0</v>
      </c>
      <c r="L5507" s="9">
        <f t="shared" si="2482"/>
        <v>0</v>
      </c>
      <c r="M5507" s="9">
        <v>0</v>
      </c>
      <c r="N5507" s="467">
        <v>0</v>
      </c>
    </row>
    <row r="5508" spans="1:14" customFormat="1" ht="25.5" hidden="1" customHeight="1" thickTop="1" x14ac:dyDescent="0.25">
      <c r="A5508" s="133" t="s">
        <v>0</v>
      </c>
      <c r="B5508" s="139" t="s">
        <v>218</v>
      </c>
      <c r="C5508" s="135">
        <f t="shared" si="2483"/>
        <v>0</v>
      </c>
      <c r="D5508" s="135">
        <v>0</v>
      </c>
      <c r="E5508" s="135">
        <v>0</v>
      </c>
      <c r="F5508" s="135">
        <f t="shared" si="2480"/>
        <v>0</v>
      </c>
      <c r="G5508" s="135">
        <v>0</v>
      </c>
      <c r="H5508" s="476">
        <v>0</v>
      </c>
      <c r="I5508" s="135">
        <f t="shared" si="2481"/>
        <v>0</v>
      </c>
      <c r="J5508" s="135">
        <v>0</v>
      </c>
      <c r="K5508" s="476">
        <v>0</v>
      </c>
      <c r="L5508" s="135">
        <f t="shared" si="2482"/>
        <v>0</v>
      </c>
      <c r="M5508" s="135">
        <v>0</v>
      </c>
      <c r="N5508" s="476">
        <v>0</v>
      </c>
    </row>
    <row r="5509" spans="1:14" s="333" customFormat="1" ht="0.75" hidden="1" customHeight="1" x14ac:dyDescent="0.2">
      <c r="A5509" s="334" t="s">
        <v>0</v>
      </c>
      <c r="B5509" s="337" t="s">
        <v>219</v>
      </c>
      <c r="C5509" s="338">
        <f t="shared" si="2483"/>
        <v>0</v>
      </c>
      <c r="D5509" s="338">
        <f>SUM(D5510,D5518)</f>
        <v>0</v>
      </c>
      <c r="E5509" s="338">
        <f>SUM(E5510,E5518)</f>
        <v>0</v>
      </c>
      <c r="F5509" s="338">
        <f t="shared" si="2480"/>
        <v>0</v>
      </c>
      <c r="G5509" s="338">
        <f>SUM(G5510,G5518)</f>
        <v>0</v>
      </c>
      <c r="H5509" s="483">
        <f>SUM(H5510,H5518)</f>
        <v>0</v>
      </c>
      <c r="I5509" s="338">
        <f t="shared" si="2481"/>
        <v>0</v>
      </c>
      <c r="J5509" s="338">
        <f>SUM(J5510,J5518)</f>
        <v>0</v>
      </c>
      <c r="K5509" s="483">
        <f>SUM(K5510,K5518)</f>
        <v>0</v>
      </c>
      <c r="L5509" s="338">
        <f t="shared" si="2482"/>
        <v>0</v>
      </c>
      <c r="M5509" s="338">
        <f>SUM(M5510,M5518)</f>
        <v>0</v>
      </c>
      <c r="N5509" s="483">
        <f>SUM(N5510,N5518)</f>
        <v>0</v>
      </c>
    </row>
    <row r="5510" spans="1:14" customFormat="1" ht="20.25" hidden="1" customHeight="1" thickBot="1" x14ac:dyDescent="0.3">
      <c r="A5510" s="140" t="s">
        <v>0</v>
      </c>
      <c r="B5510" s="149" t="s">
        <v>205</v>
      </c>
      <c r="C5510" s="142">
        <f t="shared" si="2483"/>
        <v>0</v>
      </c>
      <c r="D5510" s="142">
        <f>SUM(D5511:D5517)</f>
        <v>0</v>
      </c>
      <c r="E5510" s="142">
        <f>SUM(E5511:E5517)</f>
        <v>0</v>
      </c>
      <c r="F5510" s="142">
        <f t="shared" si="2480"/>
        <v>0</v>
      </c>
      <c r="G5510" s="142">
        <f>SUM(G5511:G5517)</f>
        <v>0</v>
      </c>
      <c r="H5510" s="477">
        <f>SUM(H5511:H5517)</f>
        <v>0</v>
      </c>
      <c r="I5510" s="142">
        <f t="shared" si="2481"/>
        <v>0</v>
      </c>
      <c r="J5510" s="142">
        <f>SUM(J5511:J5517)</f>
        <v>0</v>
      </c>
      <c r="K5510" s="477">
        <f>SUM(K5511:K5517)</f>
        <v>0</v>
      </c>
      <c r="L5510" s="142">
        <f t="shared" si="2482"/>
        <v>0</v>
      </c>
      <c r="M5510" s="142">
        <f>SUM(M5511:M5517)</f>
        <v>0</v>
      </c>
      <c r="N5510" s="477">
        <f>SUM(N5511:N5517)</f>
        <v>0</v>
      </c>
    </row>
    <row r="5511" spans="1:14" customFormat="1" ht="18" hidden="1" customHeight="1" thickTop="1" thickBot="1" x14ac:dyDescent="0.3">
      <c r="A5511" s="1" t="s">
        <v>0</v>
      </c>
      <c r="B5511" s="4" t="s">
        <v>206</v>
      </c>
      <c r="C5511" s="9">
        <f t="shared" si="2483"/>
        <v>0</v>
      </c>
      <c r="D5511" s="9">
        <v>0</v>
      </c>
      <c r="E5511" s="9">
        <v>0</v>
      </c>
      <c r="F5511" s="9">
        <f t="shared" si="2480"/>
        <v>0</v>
      </c>
      <c r="G5511" s="9">
        <v>0</v>
      </c>
      <c r="H5511" s="467">
        <v>0</v>
      </c>
      <c r="I5511" s="9">
        <f t="shared" si="2481"/>
        <v>0</v>
      </c>
      <c r="J5511" s="9">
        <v>0</v>
      </c>
      <c r="K5511" s="467">
        <v>0</v>
      </c>
      <c r="L5511" s="9">
        <f t="shared" si="2482"/>
        <v>0</v>
      </c>
      <c r="M5511" s="9">
        <v>0</v>
      </c>
      <c r="N5511" s="467">
        <v>0</v>
      </c>
    </row>
    <row r="5512" spans="1:14" customFormat="1" ht="27" hidden="1" customHeight="1" thickTop="1" thickBot="1" x14ac:dyDescent="0.3">
      <c r="A5512" s="1" t="s">
        <v>0</v>
      </c>
      <c r="B5512" s="4" t="s">
        <v>220</v>
      </c>
      <c r="C5512" s="9">
        <f t="shared" si="2483"/>
        <v>0</v>
      </c>
      <c r="D5512" s="9">
        <v>0</v>
      </c>
      <c r="E5512" s="9">
        <v>0</v>
      </c>
      <c r="F5512" s="9">
        <f t="shared" si="2480"/>
        <v>0</v>
      </c>
      <c r="G5512" s="9">
        <v>0</v>
      </c>
      <c r="H5512" s="467">
        <v>0</v>
      </c>
      <c r="I5512" s="9">
        <f t="shared" si="2481"/>
        <v>0</v>
      </c>
      <c r="J5512" s="9">
        <v>0</v>
      </c>
      <c r="K5512" s="467">
        <v>0</v>
      </c>
      <c r="L5512" s="9">
        <f t="shared" si="2482"/>
        <v>0</v>
      </c>
      <c r="M5512" s="9">
        <v>0</v>
      </c>
      <c r="N5512" s="467">
        <v>0</v>
      </c>
    </row>
    <row r="5513" spans="1:14" customFormat="1" ht="33" hidden="1" customHeight="1" thickTop="1" thickBot="1" x14ac:dyDescent="0.3">
      <c r="A5513" s="1" t="s">
        <v>0</v>
      </c>
      <c r="B5513" s="4" t="s">
        <v>214</v>
      </c>
      <c r="C5513" s="9">
        <f t="shared" si="2483"/>
        <v>0</v>
      </c>
      <c r="D5513" s="9">
        <v>0</v>
      </c>
      <c r="E5513" s="9">
        <v>0</v>
      </c>
      <c r="F5513" s="9">
        <f t="shared" si="2480"/>
        <v>0</v>
      </c>
      <c r="G5513" s="9">
        <v>0</v>
      </c>
      <c r="H5513" s="467">
        <v>0</v>
      </c>
      <c r="I5513" s="9">
        <f t="shared" si="2481"/>
        <v>0</v>
      </c>
      <c r="J5513" s="9">
        <v>0</v>
      </c>
      <c r="K5513" s="467">
        <v>0</v>
      </c>
      <c r="L5513" s="9">
        <f t="shared" si="2482"/>
        <v>0</v>
      </c>
      <c r="M5513" s="9">
        <v>0</v>
      </c>
      <c r="N5513" s="467">
        <v>0</v>
      </c>
    </row>
    <row r="5514" spans="1:14" customFormat="1" ht="29.25" hidden="1" customHeight="1" thickTop="1" thickBot="1" x14ac:dyDescent="0.3">
      <c r="A5514" s="1" t="s">
        <v>0</v>
      </c>
      <c r="B5514" s="4" t="s">
        <v>221</v>
      </c>
      <c r="C5514" s="9">
        <f t="shared" si="2483"/>
        <v>0</v>
      </c>
      <c r="D5514" s="9">
        <v>0</v>
      </c>
      <c r="E5514" s="9">
        <v>0</v>
      </c>
      <c r="F5514" s="9">
        <f t="shared" si="2480"/>
        <v>0</v>
      </c>
      <c r="G5514" s="9">
        <v>0</v>
      </c>
      <c r="H5514" s="467">
        <v>0</v>
      </c>
      <c r="I5514" s="9">
        <f t="shared" si="2481"/>
        <v>0</v>
      </c>
      <c r="J5514" s="9">
        <v>0</v>
      </c>
      <c r="K5514" s="467">
        <v>0</v>
      </c>
      <c r="L5514" s="9">
        <f t="shared" si="2482"/>
        <v>0</v>
      </c>
      <c r="M5514" s="9">
        <v>0</v>
      </c>
      <c r="N5514" s="467">
        <v>0</v>
      </c>
    </row>
    <row r="5515" spans="1:14" customFormat="1" ht="27.75" hidden="1" customHeight="1" thickTop="1" thickBot="1" x14ac:dyDescent="0.3">
      <c r="A5515" s="1" t="s">
        <v>0</v>
      </c>
      <c r="B5515" s="4" t="s">
        <v>222</v>
      </c>
      <c r="C5515" s="9">
        <f t="shared" si="2483"/>
        <v>0</v>
      </c>
      <c r="D5515" s="9">
        <v>0</v>
      </c>
      <c r="E5515" s="9">
        <v>0</v>
      </c>
      <c r="F5515" s="9">
        <f t="shared" si="2480"/>
        <v>0</v>
      </c>
      <c r="G5515" s="9">
        <v>0</v>
      </c>
      <c r="H5515" s="467">
        <v>0</v>
      </c>
      <c r="I5515" s="9">
        <f t="shared" si="2481"/>
        <v>0</v>
      </c>
      <c r="J5515" s="9">
        <v>0</v>
      </c>
      <c r="K5515" s="467">
        <v>0</v>
      </c>
      <c r="L5515" s="9">
        <f t="shared" si="2482"/>
        <v>0</v>
      </c>
      <c r="M5515" s="9">
        <v>0</v>
      </c>
      <c r="N5515" s="467">
        <v>0</v>
      </c>
    </row>
    <row r="5516" spans="1:14" customFormat="1" ht="30.75" hidden="1" customHeight="1" thickBot="1" x14ac:dyDescent="0.3">
      <c r="A5516" s="1" t="s">
        <v>0</v>
      </c>
      <c r="B5516" s="4" t="s">
        <v>217</v>
      </c>
      <c r="C5516" s="9">
        <f t="shared" si="2483"/>
        <v>0</v>
      </c>
      <c r="D5516" s="9">
        <v>0</v>
      </c>
      <c r="E5516" s="9">
        <v>0</v>
      </c>
      <c r="F5516" s="9">
        <f t="shared" si="2480"/>
        <v>0</v>
      </c>
      <c r="G5516" s="9">
        <v>0</v>
      </c>
      <c r="H5516" s="467">
        <v>0</v>
      </c>
      <c r="I5516" s="9">
        <f t="shared" si="2481"/>
        <v>0</v>
      </c>
      <c r="J5516" s="9">
        <v>0</v>
      </c>
      <c r="K5516" s="467">
        <v>0</v>
      </c>
      <c r="L5516" s="9">
        <f t="shared" si="2482"/>
        <v>0</v>
      </c>
      <c r="M5516" s="9">
        <v>0</v>
      </c>
      <c r="N5516" s="467">
        <v>0</v>
      </c>
    </row>
    <row r="5517" spans="1:14" customFormat="1" ht="30.75" hidden="1" customHeight="1" thickBot="1" x14ac:dyDescent="0.3">
      <c r="A5517" s="1" t="s">
        <v>0</v>
      </c>
      <c r="B5517" s="4" t="s">
        <v>223</v>
      </c>
      <c r="C5517" s="9">
        <f t="shared" si="2483"/>
        <v>0</v>
      </c>
      <c r="D5517" s="9">
        <v>0</v>
      </c>
      <c r="E5517" s="9">
        <v>0</v>
      </c>
      <c r="F5517" s="9">
        <f t="shared" si="2480"/>
        <v>0</v>
      </c>
      <c r="G5517" s="9">
        <v>0</v>
      </c>
      <c r="H5517" s="467">
        <v>0</v>
      </c>
      <c r="I5517" s="9">
        <f t="shared" si="2481"/>
        <v>0</v>
      </c>
      <c r="J5517" s="9">
        <v>0</v>
      </c>
      <c r="K5517" s="467">
        <v>0</v>
      </c>
      <c r="L5517" s="9">
        <f t="shared" si="2482"/>
        <v>0</v>
      </c>
      <c r="M5517" s="9">
        <v>0</v>
      </c>
      <c r="N5517" s="467">
        <v>0</v>
      </c>
    </row>
    <row r="5518" spans="1:14" customFormat="1" ht="24.75" hidden="1" customHeight="1" thickTop="1" thickBot="1" x14ac:dyDescent="0.3">
      <c r="A5518" s="1" t="s">
        <v>0</v>
      </c>
      <c r="B5518" s="3" t="s">
        <v>224</v>
      </c>
      <c r="C5518" s="9">
        <f t="shared" si="2483"/>
        <v>0</v>
      </c>
      <c r="D5518" s="9">
        <f>SUM(D5519:D5525)</f>
        <v>0</v>
      </c>
      <c r="E5518" s="9">
        <f>SUM(E5519:E5525)</f>
        <v>0</v>
      </c>
      <c r="F5518" s="9">
        <f t="shared" si="2480"/>
        <v>0</v>
      </c>
      <c r="G5518" s="9">
        <f>SUM(G5519:G5525)</f>
        <v>0</v>
      </c>
      <c r="H5518" s="467">
        <f>SUM(H5519:H5525)</f>
        <v>0</v>
      </c>
      <c r="I5518" s="9">
        <f t="shared" si="2481"/>
        <v>0</v>
      </c>
      <c r="J5518" s="9">
        <f>SUM(J5519:J5525)</f>
        <v>0</v>
      </c>
      <c r="K5518" s="467">
        <f>SUM(K5519:K5525)</f>
        <v>0</v>
      </c>
      <c r="L5518" s="9">
        <f t="shared" si="2482"/>
        <v>0</v>
      </c>
      <c r="M5518" s="9">
        <f>SUM(M5519:M5525)</f>
        <v>0</v>
      </c>
      <c r="N5518" s="467">
        <f>SUM(N5519:N5525)</f>
        <v>0</v>
      </c>
    </row>
    <row r="5519" spans="1:14" customFormat="1" ht="18.75" hidden="1" customHeight="1" thickTop="1" thickBot="1" x14ac:dyDescent="0.3">
      <c r="A5519" s="1" t="s">
        <v>0</v>
      </c>
      <c r="B5519" s="4" t="s">
        <v>225</v>
      </c>
      <c r="C5519" s="9">
        <f t="shared" si="2483"/>
        <v>0</v>
      </c>
      <c r="D5519" s="9">
        <v>0</v>
      </c>
      <c r="E5519" s="9">
        <v>0</v>
      </c>
      <c r="F5519" s="9">
        <f t="shared" si="2480"/>
        <v>0</v>
      </c>
      <c r="G5519" s="9">
        <v>0</v>
      </c>
      <c r="H5519" s="467">
        <v>0</v>
      </c>
      <c r="I5519" s="9">
        <f t="shared" si="2481"/>
        <v>0</v>
      </c>
      <c r="J5519" s="9">
        <v>0</v>
      </c>
      <c r="K5519" s="467">
        <v>0</v>
      </c>
      <c r="L5519" s="9">
        <f t="shared" si="2482"/>
        <v>0</v>
      </c>
      <c r="M5519" s="9">
        <v>0</v>
      </c>
      <c r="N5519" s="467">
        <v>0</v>
      </c>
    </row>
    <row r="5520" spans="1:14" customFormat="1" ht="24.75" hidden="1" customHeight="1" thickTop="1" thickBot="1" x14ac:dyDescent="0.3">
      <c r="A5520" s="1" t="s">
        <v>0</v>
      </c>
      <c r="B5520" s="4" t="s">
        <v>220</v>
      </c>
      <c r="C5520" s="9">
        <f t="shared" si="2483"/>
        <v>0</v>
      </c>
      <c r="D5520" s="9">
        <v>0</v>
      </c>
      <c r="E5520" s="9">
        <v>0</v>
      </c>
      <c r="F5520" s="9">
        <f t="shared" si="2480"/>
        <v>0</v>
      </c>
      <c r="G5520" s="9">
        <v>0</v>
      </c>
      <c r="H5520" s="467">
        <v>0</v>
      </c>
      <c r="I5520" s="9">
        <f t="shared" si="2481"/>
        <v>0</v>
      </c>
      <c r="J5520" s="9">
        <v>0</v>
      </c>
      <c r="K5520" s="467">
        <v>0</v>
      </c>
      <c r="L5520" s="9">
        <f t="shared" si="2482"/>
        <v>0</v>
      </c>
      <c r="M5520" s="9">
        <v>0</v>
      </c>
      <c r="N5520" s="467">
        <v>0</v>
      </c>
    </row>
    <row r="5521" spans="1:14" customFormat="1" ht="24" hidden="1" customHeight="1" thickTop="1" thickBot="1" x14ac:dyDescent="0.3">
      <c r="A5521" s="1" t="s">
        <v>0</v>
      </c>
      <c r="B5521" s="4" t="s">
        <v>214</v>
      </c>
      <c r="C5521" s="9">
        <f t="shared" si="2483"/>
        <v>0</v>
      </c>
      <c r="D5521" s="9">
        <v>0</v>
      </c>
      <c r="E5521" s="9">
        <v>0</v>
      </c>
      <c r="F5521" s="9">
        <f t="shared" si="2480"/>
        <v>0</v>
      </c>
      <c r="G5521" s="9">
        <v>0</v>
      </c>
      <c r="H5521" s="467">
        <v>0</v>
      </c>
      <c r="I5521" s="9">
        <f t="shared" si="2481"/>
        <v>0</v>
      </c>
      <c r="J5521" s="9">
        <v>0</v>
      </c>
      <c r="K5521" s="467">
        <v>0</v>
      </c>
      <c r="L5521" s="9">
        <f t="shared" si="2482"/>
        <v>0</v>
      </c>
      <c r="M5521" s="9">
        <v>0</v>
      </c>
      <c r="N5521" s="467">
        <v>0</v>
      </c>
    </row>
    <row r="5522" spans="1:14" customFormat="1" ht="26.25" hidden="1" customHeight="1" thickTop="1" thickBot="1" x14ac:dyDescent="0.3">
      <c r="A5522" s="1" t="s">
        <v>0</v>
      </c>
      <c r="B5522" s="4" t="s">
        <v>221</v>
      </c>
      <c r="C5522" s="9">
        <f t="shared" si="2483"/>
        <v>0</v>
      </c>
      <c r="D5522" s="9">
        <v>0</v>
      </c>
      <c r="E5522" s="9">
        <v>0</v>
      </c>
      <c r="F5522" s="9">
        <f t="shared" si="2480"/>
        <v>0</v>
      </c>
      <c r="G5522" s="9">
        <v>0</v>
      </c>
      <c r="H5522" s="467">
        <v>0</v>
      </c>
      <c r="I5522" s="9">
        <f t="shared" si="2481"/>
        <v>0</v>
      </c>
      <c r="J5522" s="9">
        <v>0</v>
      </c>
      <c r="K5522" s="467">
        <v>0</v>
      </c>
      <c r="L5522" s="9">
        <f t="shared" si="2482"/>
        <v>0</v>
      </c>
      <c r="M5522" s="9">
        <v>0</v>
      </c>
      <c r="N5522" s="467">
        <v>0</v>
      </c>
    </row>
    <row r="5523" spans="1:14" customFormat="1" ht="22.5" hidden="1" customHeight="1" thickTop="1" thickBot="1" x14ac:dyDescent="0.3">
      <c r="A5523" s="1"/>
      <c r="B5523" s="4" t="s">
        <v>226</v>
      </c>
      <c r="C5523" s="9">
        <f t="shared" si="2483"/>
        <v>0</v>
      </c>
      <c r="D5523" s="9">
        <v>0</v>
      </c>
      <c r="E5523" s="9">
        <v>0</v>
      </c>
      <c r="F5523" s="9">
        <f t="shared" si="2480"/>
        <v>0</v>
      </c>
      <c r="G5523" s="9">
        <v>0</v>
      </c>
      <c r="H5523" s="467">
        <v>0</v>
      </c>
      <c r="I5523" s="9">
        <f t="shared" si="2481"/>
        <v>0</v>
      </c>
      <c r="J5523" s="9">
        <v>0</v>
      </c>
      <c r="K5523" s="467">
        <v>0</v>
      </c>
      <c r="L5523" s="9">
        <f t="shared" si="2482"/>
        <v>0</v>
      </c>
      <c r="M5523" s="9">
        <v>0</v>
      </c>
      <c r="N5523" s="467">
        <v>0</v>
      </c>
    </row>
    <row r="5524" spans="1:14" customFormat="1" ht="18" hidden="1" customHeight="1" thickBot="1" x14ac:dyDescent="0.3">
      <c r="A5524" s="1" t="s">
        <v>0</v>
      </c>
      <c r="B5524" s="4" t="s">
        <v>217</v>
      </c>
      <c r="C5524" s="9">
        <f t="shared" si="2483"/>
        <v>0</v>
      </c>
      <c r="D5524" s="9">
        <v>0</v>
      </c>
      <c r="E5524" s="9">
        <v>0</v>
      </c>
      <c r="F5524" s="9">
        <f t="shared" si="2480"/>
        <v>0</v>
      </c>
      <c r="G5524" s="9">
        <v>0</v>
      </c>
      <c r="H5524" s="467">
        <v>0</v>
      </c>
      <c r="I5524" s="9">
        <f t="shared" si="2481"/>
        <v>0</v>
      </c>
      <c r="J5524" s="9">
        <v>0</v>
      </c>
      <c r="K5524" s="467">
        <v>0</v>
      </c>
      <c r="L5524" s="9">
        <f t="shared" si="2482"/>
        <v>0</v>
      </c>
      <c r="M5524" s="9">
        <v>0</v>
      </c>
      <c r="N5524" s="467">
        <v>0</v>
      </c>
    </row>
    <row r="5525" spans="1:14" customFormat="1" ht="0.75" hidden="1" customHeight="1" thickTop="1" x14ac:dyDescent="0.25">
      <c r="A5525" s="133" t="s">
        <v>0</v>
      </c>
      <c r="B5525" s="134" t="s">
        <v>223</v>
      </c>
      <c r="C5525" s="135">
        <f t="shared" si="2483"/>
        <v>0</v>
      </c>
      <c r="D5525" s="135">
        <v>0</v>
      </c>
      <c r="E5525" s="135">
        <v>0</v>
      </c>
      <c r="F5525" s="135">
        <f t="shared" si="2480"/>
        <v>0</v>
      </c>
      <c r="G5525" s="135">
        <v>0</v>
      </c>
      <c r="H5525" s="476">
        <v>0</v>
      </c>
      <c r="I5525" s="135">
        <f t="shared" si="2481"/>
        <v>0</v>
      </c>
      <c r="J5525" s="135">
        <v>0</v>
      </c>
      <c r="K5525" s="476">
        <v>0</v>
      </c>
      <c r="L5525" s="135">
        <f t="shared" si="2482"/>
        <v>0</v>
      </c>
      <c r="M5525" s="135">
        <v>0</v>
      </c>
      <c r="N5525" s="476">
        <v>0</v>
      </c>
    </row>
    <row r="5526" spans="1:14" ht="34.5" customHeight="1" x14ac:dyDescent="0.2">
      <c r="A5526" s="388" t="s">
        <v>489</v>
      </c>
      <c r="B5526" s="502" t="s">
        <v>363</v>
      </c>
      <c r="C5526" s="390">
        <f t="shared" si="2483"/>
        <v>634.47</v>
      </c>
      <c r="D5526" s="390">
        <f>SUM(D5527,D5691,D5754,D5772)</f>
        <v>634.47</v>
      </c>
      <c r="E5526" s="390">
        <f>SUM(E5527,E5691,E5754,E5772)</f>
        <v>0</v>
      </c>
      <c r="F5526" s="390">
        <f t="shared" si="2480"/>
        <v>398.9</v>
      </c>
      <c r="G5526" s="390">
        <f>G5527</f>
        <v>398.9</v>
      </c>
      <c r="H5526" s="528">
        <f>SUM(H5527,H5691,H5754,H5772)</f>
        <v>0</v>
      </c>
      <c r="I5526" s="390">
        <f t="shared" si="2481"/>
        <v>390.4</v>
      </c>
      <c r="J5526" s="390">
        <f>J5527+J5691</f>
        <v>390.4</v>
      </c>
      <c r="K5526" s="528">
        <f>K5691</f>
        <v>0</v>
      </c>
      <c r="L5526" s="390">
        <f t="shared" si="2482"/>
        <v>418.8</v>
      </c>
      <c r="M5526" s="390">
        <f>M5527+M5691</f>
        <v>418.8</v>
      </c>
      <c r="N5526" s="528">
        <f>N5691</f>
        <v>0</v>
      </c>
    </row>
    <row r="5527" spans="1:14" ht="23.25" customHeight="1" x14ac:dyDescent="0.2">
      <c r="A5527" s="388" t="s">
        <v>0</v>
      </c>
      <c r="B5527" s="328" t="s">
        <v>8</v>
      </c>
      <c r="C5527" s="329">
        <f t="shared" si="2483"/>
        <v>634.47</v>
      </c>
      <c r="D5527" s="329">
        <f>SUM(D5528,D5539,D5607:D5608,D5616:D5617,D5658,D5668)</f>
        <v>634.47</v>
      </c>
      <c r="E5527" s="329">
        <f>SUM(E5528,E5539,E5607:E5608,E5616:E5617,E5658,E5668)</f>
        <v>0</v>
      </c>
      <c r="F5527" s="329">
        <f t="shared" si="2480"/>
        <v>398.9</v>
      </c>
      <c r="G5527" s="329">
        <f>G5539+G5616</f>
        <v>398.9</v>
      </c>
      <c r="H5527" s="446">
        <f>SUM(H5528,H5539,H5607:H5608,H5616:H5617,H5658,H5668)</f>
        <v>0</v>
      </c>
      <c r="I5527" s="329">
        <f t="shared" si="2481"/>
        <v>390.4</v>
      </c>
      <c r="J5527" s="329">
        <f>J5539+J5616</f>
        <v>390.4</v>
      </c>
      <c r="K5527" s="446">
        <f>SUM(K5528,K5539,K5607:K5608,K5616:K5617,K5658,K5668)</f>
        <v>0</v>
      </c>
      <c r="L5527" s="329">
        <f t="shared" si="2482"/>
        <v>418.8</v>
      </c>
      <c r="M5527" s="329">
        <f>M5539+M5616</f>
        <v>418.8</v>
      </c>
      <c r="N5527" s="446">
        <f>SUM(N5528,N5539,N5607:N5608,N5616:N5617,N5658,N5668)</f>
        <v>0</v>
      </c>
    </row>
    <row r="5528" spans="1:14" customFormat="1" ht="30.75" hidden="1" customHeight="1" thickBot="1" x14ac:dyDescent="0.3">
      <c r="A5528" s="140" t="s">
        <v>0</v>
      </c>
      <c r="B5528" s="149" t="s">
        <v>9</v>
      </c>
      <c r="C5528" s="142">
        <f t="shared" si="2483"/>
        <v>0</v>
      </c>
      <c r="D5528" s="142">
        <f>SUM(D5529,D5538)</f>
        <v>0</v>
      </c>
      <c r="E5528" s="142">
        <f>SUM(E5529,E5538)</f>
        <v>0</v>
      </c>
      <c r="F5528" s="142">
        <f t="shared" si="2480"/>
        <v>0</v>
      </c>
      <c r="G5528" s="142">
        <f>SUM(G5529,G5538)</f>
        <v>0</v>
      </c>
      <c r="H5528" s="477">
        <f>SUM(H5529,H5538)</f>
        <v>0</v>
      </c>
      <c r="I5528" s="142">
        <f t="shared" si="2481"/>
        <v>0</v>
      </c>
      <c r="J5528" s="142">
        <f>SUM(J5529,J5538)</f>
        <v>0</v>
      </c>
      <c r="K5528" s="477">
        <f>SUM(K5529,K5538)</f>
        <v>0</v>
      </c>
      <c r="L5528" s="142">
        <f t="shared" si="2482"/>
        <v>0</v>
      </c>
      <c r="M5528" s="142">
        <f>SUM(M5529,M5538)</f>
        <v>0</v>
      </c>
      <c r="N5528" s="477">
        <f>SUM(N5529,N5538)</f>
        <v>0</v>
      </c>
    </row>
    <row r="5529" spans="1:14" customFormat="1" ht="36" hidden="1" customHeight="1" thickTop="1" thickBot="1" x14ac:dyDescent="0.3">
      <c r="A5529" s="1" t="s">
        <v>0</v>
      </c>
      <c r="B5529" s="4" t="s">
        <v>10</v>
      </c>
      <c r="C5529" s="9">
        <f t="shared" si="2483"/>
        <v>0</v>
      </c>
      <c r="D5529" s="9">
        <f>SUM(D5530,D5537)</f>
        <v>0</v>
      </c>
      <c r="E5529" s="9">
        <f>SUM(E5530,E5537)</f>
        <v>0</v>
      </c>
      <c r="F5529" s="9">
        <f t="shared" si="2480"/>
        <v>0</v>
      </c>
      <c r="G5529" s="9">
        <f>SUM(G5530,G5537)</f>
        <v>0</v>
      </c>
      <c r="H5529" s="467">
        <f>SUM(H5530,H5537)</f>
        <v>0</v>
      </c>
      <c r="I5529" s="9">
        <f t="shared" si="2481"/>
        <v>0</v>
      </c>
      <c r="J5529" s="9">
        <f>SUM(J5530,J5537)</f>
        <v>0</v>
      </c>
      <c r="K5529" s="467">
        <f>SUM(K5530,K5537)</f>
        <v>0</v>
      </c>
      <c r="L5529" s="9">
        <f t="shared" si="2482"/>
        <v>0</v>
      </c>
      <c r="M5529" s="9">
        <f>SUM(M5530,M5537)</f>
        <v>0</v>
      </c>
      <c r="N5529" s="467">
        <f>SUM(N5530,N5537)</f>
        <v>0</v>
      </c>
    </row>
    <row r="5530" spans="1:14" customFormat="1" ht="24.75" hidden="1" customHeight="1" thickTop="1" thickBot="1" x14ac:dyDescent="0.3">
      <c r="A5530" s="1" t="s">
        <v>0</v>
      </c>
      <c r="B5530" s="5" t="s">
        <v>11</v>
      </c>
      <c r="C5530" s="9">
        <f t="shared" si="2483"/>
        <v>0</v>
      </c>
      <c r="D5530" s="9">
        <f>SUM(D5531:D5536)</f>
        <v>0</v>
      </c>
      <c r="E5530" s="9">
        <f>SUM(E5531:E5536)</f>
        <v>0</v>
      </c>
      <c r="F5530" s="9">
        <f t="shared" si="2480"/>
        <v>0</v>
      </c>
      <c r="G5530" s="9">
        <f>SUM(G5531:G5536)</f>
        <v>0</v>
      </c>
      <c r="H5530" s="467">
        <f>SUM(H5531:H5536)</f>
        <v>0</v>
      </c>
      <c r="I5530" s="9">
        <f t="shared" si="2481"/>
        <v>0</v>
      </c>
      <c r="J5530" s="9">
        <f>SUM(J5531:J5536)</f>
        <v>0</v>
      </c>
      <c r="K5530" s="467">
        <f>SUM(K5531:K5536)</f>
        <v>0</v>
      </c>
      <c r="L5530" s="9">
        <f t="shared" si="2482"/>
        <v>0</v>
      </c>
      <c r="M5530" s="9">
        <f>SUM(M5531:M5536)</f>
        <v>0</v>
      </c>
      <c r="N5530" s="467">
        <f>SUM(N5531:N5536)</f>
        <v>0</v>
      </c>
    </row>
    <row r="5531" spans="1:14" customFormat="1" ht="31.5" hidden="1" customHeight="1" thickTop="1" thickBot="1" x14ac:dyDescent="0.3">
      <c r="A5531" s="1" t="s">
        <v>0</v>
      </c>
      <c r="B5531" s="6" t="s">
        <v>12</v>
      </c>
      <c r="C5531" s="9">
        <f t="shared" si="2483"/>
        <v>0</v>
      </c>
      <c r="D5531" s="9">
        <v>0</v>
      </c>
      <c r="E5531" s="9">
        <v>0</v>
      </c>
      <c r="F5531" s="9">
        <f t="shared" si="2480"/>
        <v>0</v>
      </c>
      <c r="G5531" s="9">
        <v>0</v>
      </c>
      <c r="H5531" s="467">
        <v>0</v>
      </c>
      <c r="I5531" s="9">
        <f t="shared" si="2481"/>
        <v>0</v>
      </c>
      <c r="J5531" s="9">
        <v>0</v>
      </c>
      <c r="K5531" s="467">
        <v>0</v>
      </c>
      <c r="L5531" s="9">
        <f t="shared" si="2482"/>
        <v>0</v>
      </c>
      <c r="M5531" s="9">
        <v>0</v>
      </c>
      <c r="N5531" s="467">
        <v>0</v>
      </c>
    </row>
    <row r="5532" spans="1:14" customFormat="1" ht="21" hidden="1" customHeight="1" thickTop="1" thickBot="1" x14ac:dyDescent="0.3">
      <c r="A5532" s="1" t="s">
        <v>0</v>
      </c>
      <c r="B5532" s="6" t="s">
        <v>13</v>
      </c>
      <c r="C5532" s="9">
        <f t="shared" si="2483"/>
        <v>0</v>
      </c>
      <c r="D5532" s="9">
        <v>0</v>
      </c>
      <c r="E5532" s="9">
        <v>0</v>
      </c>
      <c r="F5532" s="9">
        <f t="shared" si="2480"/>
        <v>0</v>
      </c>
      <c r="G5532" s="9">
        <v>0</v>
      </c>
      <c r="H5532" s="467">
        <v>0</v>
      </c>
      <c r="I5532" s="9">
        <f t="shared" si="2481"/>
        <v>0</v>
      </c>
      <c r="J5532" s="9">
        <v>0</v>
      </c>
      <c r="K5532" s="467">
        <v>0</v>
      </c>
      <c r="L5532" s="9">
        <f t="shared" si="2482"/>
        <v>0</v>
      </c>
      <c r="M5532" s="9">
        <v>0</v>
      </c>
      <c r="N5532" s="467">
        <v>0</v>
      </c>
    </row>
    <row r="5533" spans="1:14" customFormat="1" ht="36" hidden="1" customHeight="1" thickTop="1" thickBot="1" x14ac:dyDescent="0.3">
      <c r="A5533" s="1" t="s">
        <v>0</v>
      </c>
      <c r="B5533" s="6" t="s">
        <v>14</v>
      </c>
      <c r="C5533" s="9">
        <f t="shared" si="2483"/>
        <v>0</v>
      </c>
      <c r="D5533" s="9">
        <v>0</v>
      </c>
      <c r="E5533" s="9">
        <v>0</v>
      </c>
      <c r="F5533" s="9">
        <f t="shared" si="2480"/>
        <v>0</v>
      </c>
      <c r="G5533" s="9">
        <v>0</v>
      </c>
      <c r="H5533" s="467">
        <v>0</v>
      </c>
      <c r="I5533" s="9">
        <f t="shared" si="2481"/>
        <v>0</v>
      </c>
      <c r="J5533" s="9">
        <v>0</v>
      </c>
      <c r="K5533" s="467">
        <v>0</v>
      </c>
      <c r="L5533" s="9">
        <f t="shared" si="2482"/>
        <v>0</v>
      </c>
      <c r="M5533" s="9">
        <v>0</v>
      </c>
      <c r="N5533" s="467">
        <v>0</v>
      </c>
    </row>
    <row r="5534" spans="1:14" customFormat="1" ht="27" hidden="1" customHeight="1" thickTop="1" thickBot="1" x14ac:dyDescent="0.3">
      <c r="A5534" s="1" t="s">
        <v>0</v>
      </c>
      <c r="B5534" s="6" t="s">
        <v>15</v>
      </c>
      <c r="C5534" s="9">
        <f t="shared" si="2483"/>
        <v>0</v>
      </c>
      <c r="D5534" s="9">
        <v>0</v>
      </c>
      <c r="E5534" s="9">
        <v>0</v>
      </c>
      <c r="F5534" s="9">
        <f t="shared" si="2480"/>
        <v>0</v>
      </c>
      <c r="G5534" s="9">
        <v>0</v>
      </c>
      <c r="H5534" s="467">
        <v>0</v>
      </c>
      <c r="I5534" s="9">
        <f t="shared" si="2481"/>
        <v>0</v>
      </c>
      <c r="J5534" s="9">
        <v>0</v>
      </c>
      <c r="K5534" s="467">
        <v>0</v>
      </c>
      <c r="L5534" s="9">
        <f t="shared" si="2482"/>
        <v>0</v>
      </c>
      <c r="M5534" s="9">
        <v>0</v>
      </c>
      <c r="N5534" s="467">
        <v>0</v>
      </c>
    </row>
    <row r="5535" spans="1:14" customFormat="1" ht="30.75" hidden="1" customHeight="1" thickTop="1" thickBot="1" x14ac:dyDescent="0.3">
      <c r="A5535" s="1" t="s">
        <v>0</v>
      </c>
      <c r="B5535" s="6" t="s">
        <v>16</v>
      </c>
      <c r="C5535" s="9">
        <f t="shared" si="2483"/>
        <v>0</v>
      </c>
      <c r="D5535" s="9">
        <v>0</v>
      </c>
      <c r="E5535" s="9">
        <v>0</v>
      </c>
      <c r="F5535" s="9">
        <f t="shared" si="2480"/>
        <v>0</v>
      </c>
      <c r="G5535" s="9">
        <v>0</v>
      </c>
      <c r="H5535" s="467">
        <v>0</v>
      </c>
      <c r="I5535" s="9">
        <f t="shared" si="2481"/>
        <v>0</v>
      </c>
      <c r="J5535" s="9">
        <v>0</v>
      </c>
      <c r="K5535" s="467">
        <v>0</v>
      </c>
      <c r="L5535" s="9">
        <f t="shared" si="2482"/>
        <v>0</v>
      </c>
      <c r="M5535" s="9">
        <v>0</v>
      </c>
      <c r="N5535" s="467">
        <v>0</v>
      </c>
    </row>
    <row r="5536" spans="1:14" customFormat="1" ht="30.75" hidden="1" customHeight="1" thickTop="1" thickBot="1" x14ac:dyDescent="0.3">
      <c r="A5536" s="1" t="s">
        <v>0</v>
      </c>
      <c r="B5536" s="6" t="s">
        <v>17</v>
      </c>
      <c r="C5536" s="9">
        <f t="shared" si="2483"/>
        <v>0</v>
      </c>
      <c r="D5536" s="9">
        <v>0</v>
      </c>
      <c r="E5536" s="9">
        <v>0</v>
      </c>
      <c r="F5536" s="9">
        <f t="shared" si="2480"/>
        <v>0</v>
      </c>
      <c r="G5536" s="9">
        <v>0</v>
      </c>
      <c r="H5536" s="467">
        <v>0</v>
      </c>
      <c r="I5536" s="9">
        <f t="shared" si="2481"/>
        <v>0</v>
      </c>
      <c r="J5536" s="9">
        <v>0</v>
      </c>
      <c r="K5536" s="467">
        <v>0</v>
      </c>
      <c r="L5536" s="9">
        <f t="shared" si="2482"/>
        <v>0</v>
      </c>
      <c r="M5536" s="9">
        <v>0</v>
      </c>
      <c r="N5536" s="467">
        <v>0</v>
      </c>
    </row>
    <row r="5537" spans="1:14" customFormat="1" ht="23.25" hidden="1" customHeight="1" thickTop="1" thickBot="1" x14ac:dyDescent="0.3">
      <c r="A5537" s="1" t="s">
        <v>0</v>
      </c>
      <c r="B5537" s="5" t="s">
        <v>18</v>
      </c>
      <c r="C5537" s="9">
        <f t="shared" si="2483"/>
        <v>0</v>
      </c>
      <c r="D5537" s="9">
        <v>0</v>
      </c>
      <c r="E5537" s="9">
        <v>0</v>
      </c>
      <c r="F5537" s="9">
        <f t="shared" si="2480"/>
        <v>0</v>
      </c>
      <c r="G5537" s="9">
        <v>0</v>
      </c>
      <c r="H5537" s="467">
        <v>0</v>
      </c>
      <c r="I5537" s="9">
        <f t="shared" si="2481"/>
        <v>0</v>
      </c>
      <c r="J5537" s="9">
        <v>0</v>
      </c>
      <c r="K5537" s="467">
        <v>0</v>
      </c>
      <c r="L5537" s="9">
        <f t="shared" si="2482"/>
        <v>0</v>
      </c>
      <c r="M5537" s="9">
        <v>0</v>
      </c>
      <c r="N5537" s="467">
        <v>0</v>
      </c>
    </row>
    <row r="5538" spans="1:14" customFormat="1" ht="28.5" hidden="1" customHeight="1" thickTop="1" x14ac:dyDescent="0.25">
      <c r="A5538" s="133" t="s">
        <v>0</v>
      </c>
      <c r="B5538" s="134" t="s">
        <v>19</v>
      </c>
      <c r="C5538" s="135">
        <f t="shared" si="2483"/>
        <v>0</v>
      </c>
      <c r="D5538" s="135">
        <v>0</v>
      </c>
      <c r="E5538" s="135">
        <v>0</v>
      </c>
      <c r="F5538" s="135">
        <f t="shared" si="2480"/>
        <v>0</v>
      </c>
      <c r="G5538" s="135">
        <v>0</v>
      </c>
      <c r="H5538" s="476">
        <v>0</v>
      </c>
      <c r="I5538" s="135">
        <f t="shared" si="2481"/>
        <v>0</v>
      </c>
      <c r="J5538" s="135">
        <v>0</v>
      </c>
      <c r="K5538" s="476">
        <v>0</v>
      </c>
      <c r="L5538" s="135">
        <f t="shared" si="2482"/>
        <v>0</v>
      </c>
      <c r="M5538" s="135">
        <v>0</v>
      </c>
      <c r="N5538" s="476">
        <v>0</v>
      </c>
    </row>
    <row r="5539" spans="1:14" ht="29.25" customHeight="1" x14ac:dyDescent="0.2">
      <c r="A5539" s="388" t="s">
        <v>0</v>
      </c>
      <c r="B5539" s="330" t="s">
        <v>20</v>
      </c>
      <c r="C5539" s="329">
        <f t="shared" si="2483"/>
        <v>126.01</v>
      </c>
      <c r="D5539" s="329">
        <f>SUM(D5540:D5541,D5544,D5580:D5584,D5591:D5592)</f>
        <v>126.01</v>
      </c>
      <c r="E5539" s="329">
        <f>SUM(E5540:E5541,E5544,E5580:E5584,E5591:E5592)</f>
        <v>0</v>
      </c>
      <c r="F5539" s="329">
        <f t="shared" si="2480"/>
        <v>238.9</v>
      </c>
      <c r="G5539" s="329">
        <f>G5570</f>
        <v>238.9</v>
      </c>
      <c r="H5539" s="446">
        <f>SUM(H5540:H5541,H5544,H5580:H5584,H5591:H5592)</f>
        <v>0</v>
      </c>
      <c r="I5539" s="329">
        <f t="shared" si="2481"/>
        <v>205</v>
      </c>
      <c r="J5539" s="329">
        <f>J5570</f>
        <v>205</v>
      </c>
      <c r="K5539" s="446">
        <f>SUM(K5540:K5541,K5544,K5580:K5584,K5591:K5592)</f>
        <v>0</v>
      </c>
      <c r="L5539" s="329">
        <f t="shared" si="2482"/>
        <v>230</v>
      </c>
      <c r="M5539" s="329">
        <f>M5570</f>
        <v>230</v>
      </c>
      <c r="N5539" s="446">
        <f>SUM(N5540:N5541,N5544,N5580:N5584,N5591:N5592)</f>
        <v>0</v>
      </c>
    </row>
    <row r="5540" spans="1:14" customFormat="1" ht="20.25" hidden="1" customHeight="1" thickBot="1" x14ac:dyDescent="0.3">
      <c r="A5540" s="140" t="s">
        <v>0</v>
      </c>
      <c r="B5540" s="147" t="s">
        <v>21</v>
      </c>
      <c r="C5540" s="142">
        <f t="shared" si="2483"/>
        <v>0</v>
      </c>
      <c r="D5540" s="142">
        <v>0</v>
      </c>
      <c r="E5540" s="142">
        <v>0</v>
      </c>
      <c r="F5540" s="142">
        <f t="shared" si="2480"/>
        <v>0</v>
      </c>
      <c r="G5540" s="142">
        <v>0</v>
      </c>
      <c r="H5540" s="477">
        <v>0</v>
      </c>
      <c r="I5540" s="142">
        <f t="shared" si="2481"/>
        <v>0</v>
      </c>
      <c r="J5540" s="142">
        <v>0</v>
      </c>
      <c r="K5540" s="477">
        <v>0</v>
      </c>
      <c r="L5540" s="142">
        <f t="shared" si="2482"/>
        <v>0</v>
      </c>
      <c r="M5540" s="142">
        <v>0</v>
      </c>
      <c r="N5540" s="477">
        <v>0</v>
      </c>
    </row>
    <row r="5541" spans="1:14" customFormat="1" ht="32.25" hidden="1" customHeight="1" thickTop="1" thickBot="1" x14ac:dyDescent="0.3">
      <c r="A5541" s="1" t="s">
        <v>0</v>
      </c>
      <c r="B5541" s="4" t="s">
        <v>22</v>
      </c>
      <c r="C5541" s="9">
        <f t="shared" si="2483"/>
        <v>0</v>
      </c>
      <c r="D5541" s="9">
        <f>SUM(D5542:D5543)</f>
        <v>0</v>
      </c>
      <c r="E5541" s="9">
        <f>SUM(E5542:E5543)</f>
        <v>0</v>
      </c>
      <c r="F5541" s="9">
        <f t="shared" si="2480"/>
        <v>0</v>
      </c>
      <c r="G5541" s="9">
        <f>SUM(G5542:G5543)</f>
        <v>0</v>
      </c>
      <c r="H5541" s="467">
        <f>SUM(H5542:H5543)</f>
        <v>0</v>
      </c>
      <c r="I5541" s="9">
        <f t="shared" si="2481"/>
        <v>0</v>
      </c>
      <c r="J5541" s="9">
        <f>SUM(J5542:J5543)</f>
        <v>0</v>
      </c>
      <c r="K5541" s="467">
        <f>SUM(K5542:K5543)</f>
        <v>0</v>
      </c>
      <c r="L5541" s="9">
        <f t="shared" si="2482"/>
        <v>0</v>
      </c>
      <c r="M5541" s="9">
        <f>SUM(M5542:M5543)</f>
        <v>0</v>
      </c>
      <c r="N5541" s="467">
        <f>SUM(N5542:N5543)</f>
        <v>0</v>
      </c>
    </row>
    <row r="5542" spans="1:14" customFormat="1" ht="25.5" hidden="1" customHeight="1" thickTop="1" thickBot="1" x14ac:dyDescent="0.3">
      <c r="A5542" s="1" t="s">
        <v>0</v>
      </c>
      <c r="B5542" s="5" t="s">
        <v>23</v>
      </c>
      <c r="C5542" s="9">
        <f t="shared" si="2483"/>
        <v>0</v>
      </c>
      <c r="D5542" s="9">
        <v>0</v>
      </c>
      <c r="E5542" s="9">
        <v>0</v>
      </c>
      <c r="F5542" s="9">
        <f t="shared" si="2480"/>
        <v>0</v>
      </c>
      <c r="G5542" s="9">
        <v>0</v>
      </c>
      <c r="H5542" s="467">
        <v>0</v>
      </c>
      <c r="I5542" s="9">
        <f t="shared" si="2481"/>
        <v>0</v>
      </c>
      <c r="J5542" s="9">
        <v>0</v>
      </c>
      <c r="K5542" s="467">
        <v>0</v>
      </c>
      <c r="L5542" s="9">
        <f t="shared" si="2482"/>
        <v>0</v>
      </c>
      <c r="M5542" s="9">
        <v>0</v>
      </c>
      <c r="N5542" s="467">
        <v>0</v>
      </c>
    </row>
    <row r="5543" spans="1:14" customFormat="1" ht="49.5" hidden="1" customHeight="1" thickTop="1" thickBot="1" x14ac:dyDescent="0.3">
      <c r="A5543" s="1" t="s">
        <v>0</v>
      </c>
      <c r="B5543" s="5" t="s">
        <v>24</v>
      </c>
      <c r="C5543" s="9">
        <f t="shared" si="2483"/>
        <v>0</v>
      </c>
      <c r="D5543" s="9">
        <v>0</v>
      </c>
      <c r="E5543" s="9">
        <v>0</v>
      </c>
      <c r="F5543" s="9">
        <f t="shared" si="2480"/>
        <v>0</v>
      </c>
      <c r="G5543" s="9">
        <v>0</v>
      </c>
      <c r="H5543" s="467">
        <v>0</v>
      </c>
      <c r="I5543" s="9">
        <f t="shared" si="2481"/>
        <v>0</v>
      </c>
      <c r="J5543" s="9">
        <v>0</v>
      </c>
      <c r="K5543" s="467">
        <v>0</v>
      </c>
      <c r="L5543" s="9">
        <f t="shared" si="2482"/>
        <v>0</v>
      </c>
      <c r="M5543" s="9">
        <v>0</v>
      </c>
      <c r="N5543" s="467">
        <v>0</v>
      </c>
    </row>
    <row r="5544" spans="1:14" customFormat="1" ht="43.5" hidden="1" customHeight="1" thickTop="1" thickBot="1" x14ac:dyDescent="0.3">
      <c r="A5544" s="1" t="s">
        <v>0</v>
      </c>
      <c r="B5544" s="4" t="s">
        <v>25</v>
      </c>
      <c r="C5544" s="9">
        <f t="shared" si="2483"/>
        <v>126.01</v>
      </c>
      <c r="D5544" s="9">
        <f>SUM(D5545:D5548,D5560,D5564:D5570,D5578:D5579)</f>
        <v>126.01</v>
      </c>
      <c r="E5544" s="9">
        <f>SUM(E5545:E5548,E5560,E5564:E5570,E5578:E5579)</f>
        <v>0</v>
      </c>
      <c r="F5544" s="9">
        <f t="shared" si="2480"/>
        <v>238.9</v>
      </c>
      <c r="G5544" s="9">
        <f>SUM(G5545:G5548,G5560,G5564:G5570,G5578:G5579)</f>
        <v>238.9</v>
      </c>
      <c r="H5544" s="467">
        <f>SUM(H5545:H5548,H5560,H5564:H5570,H5578:H5579)</f>
        <v>0</v>
      </c>
      <c r="I5544" s="9">
        <f t="shared" si="2481"/>
        <v>205</v>
      </c>
      <c r="J5544" s="9">
        <f>SUM(J5545:J5548,J5560,J5564:J5570,J5578:J5579)</f>
        <v>205</v>
      </c>
      <c r="K5544" s="467">
        <f>SUM(K5545:K5548,K5560,K5564:K5570,K5578:K5579)</f>
        <v>0</v>
      </c>
      <c r="L5544" s="9">
        <f t="shared" si="2482"/>
        <v>230</v>
      </c>
      <c r="M5544" s="9">
        <f>SUM(M5545:M5548,M5560,M5564:M5570,M5578:M5579)</f>
        <v>230</v>
      </c>
      <c r="N5544" s="467">
        <f>SUM(N5545:N5548,N5560,N5564:N5570,N5578:N5579)</f>
        <v>0</v>
      </c>
    </row>
    <row r="5545" spans="1:14" customFormat="1" ht="30.75" hidden="1" customHeight="1" thickTop="1" thickBot="1" x14ac:dyDescent="0.3">
      <c r="A5545" s="1" t="s">
        <v>0</v>
      </c>
      <c r="B5545" s="5" t="s">
        <v>26</v>
      </c>
      <c r="C5545" s="9">
        <f t="shared" si="2483"/>
        <v>0</v>
      </c>
      <c r="D5545" s="9">
        <v>0</v>
      </c>
      <c r="E5545" s="9">
        <v>0</v>
      </c>
      <c r="F5545" s="9">
        <f t="shared" si="2480"/>
        <v>0</v>
      </c>
      <c r="G5545" s="9">
        <v>0</v>
      </c>
      <c r="H5545" s="467">
        <v>0</v>
      </c>
      <c r="I5545" s="9">
        <f t="shared" si="2481"/>
        <v>0</v>
      </c>
      <c r="J5545" s="9">
        <v>0</v>
      </c>
      <c r="K5545" s="467">
        <v>0</v>
      </c>
      <c r="L5545" s="9">
        <f t="shared" si="2482"/>
        <v>0</v>
      </c>
      <c r="M5545" s="9">
        <v>0</v>
      </c>
      <c r="N5545" s="467">
        <v>0</v>
      </c>
    </row>
    <row r="5546" spans="1:14" customFormat="1" ht="31.5" hidden="1" customHeight="1" thickTop="1" thickBot="1" x14ac:dyDescent="0.3">
      <c r="A5546" s="1" t="s">
        <v>0</v>
      </c>
      <c r="B5546" s="5" t="s">
        <v>27</v>
      </c>
      <c r="C5546" s="9">
        <f t="shared" si="2483"/>
        <v>0</v>
      </c>
      <c r="D5546" s="9">
        <v>0</v>
      </c>
      <c r="E5546" s="9">
        <v>0</v>
      </c>
      <c r="F5546" s="9">
        <f t="shared" si="2480"/>
        <v>0</v>
      </c>
      <c r="G5546" s="9">
        <v>0</v>
      </c>
      <c r="H5546" s="467">
        <v>0</v>
      </c>
      <c r="I5546" s="9">
        <f t="shared" si="2481"/>
        <v>0</v>
      </c>
      <c r="J5546" s="9">
        <v>0</v>
      </c>
      <c r="K5546" s="467">
        <v>0</v>
      </c>
      <c r="L5546" s="9">
        <f t="shared" si="2482"/>
        <v>0</v>
      </c>
      <c r="M5546" s="9">
        <v>0</v>
      </c>
      <c r="N5546" s="467">
        <v>0</v>
      </c>
    </row>
    <row r="5547" spans="1:14" customFormat="1" ht="28.5" hidden="1" customHeight="1" thickTop="1" thickBot="1" x14ac:dyDescent="0.3">
      <c r="A5547" s="1" t="s">
        <v>0</v>
      </c>
      <c r="B5547" s="5" t="s">
        <v>28</v>
      </c>
      <c r="C5547" s="9">
        <f t="shared" si="2483"/>
        <v>0</v>
      </c>
      <c r="D5547" s="9">
        <v>0</v>
      </c>
      <c r="E5547" s="9">
        <v>0</v>
      </c>
      <c r="F5547" s="9">
        <f t="shared" si="2480"/>
        <v>0</v>
      </c>
      <c r="G5547" s="9">
        <v>0</v>
      </c>
      <c r="H5547" s="467">
        <v>0</v>
      </c>
      <c r="I5547" s="9">
        <f t="shared" si="2481"/>
        <v>0</v>
      </c>
      <c r="J5547" s="9">
        <v>0</v>
      </c>
      <c r="K5547" s="467">
        <v>0</v>
      </c>
      <c r="L5547" s="9">
        <f t="shared" si="2482"/>
        <v>0</v>
      </c>
      <c r="M5547" s="9">
        <v>0</v>
      </c>
      <c r="N5547" s="467">
        <v>0</v>
      </c>
    </row>
    <row r="5548" spans="1:14" customFormat="1" ht="18.75" hidden="1" customHeight="1" thickTop="1" thickBot="1" x14ac:dyDescent="0.3">
      <c r="A5548" s="1" t="s">
        <v>0</v>
      </c>
      <c r="B5548" s="5" t="s">
        <v>29</v>
      </c>
      <c r="C5548" s="9">
        <f t="shared" si="2483"/>
        <v>0</v>
      </c>
      <c r="D5548" s="9">
        <f>SUM(D5549:D5559)</f>
        <v>0</v>
      </c>
      <c r="E5548" s="9">
        <f>SUM(E5549:E5559)</f>
        <v>0</v>
      </c>
      <c r="F5548" s="9">
        <f t="shared" si="2480"/>
        <v>0</v>
      </c>
      <c r="G5548" s="9">
        <f>SUM(G5549:G5559)</f>
        <v>0</v>
      </c>
      <c r="H5548" s="467">
        <f>SUM(H5549:H5559)</f>
        <v>0</v>
      </c>
      <c r="I5548" s="9">
        <f t="shared" si="2481"/>
        <v>0</v>
      </c>
      <c r="J5548" s="9">
        <f>SUM(J5549:J5559)</f>
        <v>0</v>
      </c>
      <c r="K5548" s="467">
        <f>SUM(K5549:K5559)</f>
        <v>0</v>
      </c>
      <c r="L5548" s="9">
        <f t="shared" si="2482"/>
        <v>0</v>
      </c>
      <c r="M5548" s="9">
        <f>SUM(M5549:M5559)</f>
        <v>0</v>
      </c>
      <c r="N5548" s="467">
        <f>SUM(N5549:N5559)</f>
        <v>0</v>
      </c>
    </row>
    <row r="5549" spans="1:14" customFormat="1" ht="24" hidden="1" customHeight="1" thickTop="1" thickBot="1" x14ac:dyDescent="0.3">
      <c r="A5549" s="1" t="s">
        <v>0</v>
      </c>
      <c r="B5549" s="6" t="s">
        <v>30</v>
      </c>
      <c r="C5549" s="9">
        <f t="shared" si="2483"/>
        <v>0</v>
      </c>
      <c r="D5549" s="9">
        <v>0</v>
      </c>
      <c r="E5549" s="9">
        <v>0</v>
      </c>
      <c r="F5549" s="9">
        <f t="shared" si="2480"/>
        <v>0</v>
      </c>
      <c r="G5549" s="9">
        <v>0</v>
      </c>
      <c r="H5549" s="467">
        <v>0</v>
      </c>
      <c r="I5549" s="9">
        <f t="shared" si="2481"/>
        <v>0</v>
      </c>
      <c r="J5549" s="9">
        <v>0</v>
      </c>
      <c r="K5549" s="467">
        <v>0</v>
      </c>
      <c r="L5549" s="9">
        <f t="shared" si="2482"/>
        <v>0</v>
      </c>
      <c r="M5549" s="9">
        <v>0</v>
      </c>
      <c r="N5549" s="467">
        <v>0</v>
      </c>
    </row>
    <row r="5550" spans="1:14" customFormat="1" ht="19.5" hidden="1" customHeight="1" thickTop="1" thickBot="1" x14ac:dyDescent="0.3">
      <c r="A5550" s="1" t="s">
        <v>0</v>
      </c>
      <c r="B5550" s="6" t="s">
        <v>31</v>
      </c>
      <c r="C5550" s="9">
        <f t="shared" si="2483"/>
        <v>0</v>
      </c>
      <c r="D5550" s="9">
        <v>0</v>
      </c>
      <c r="E5550" s="9">
        <v>0</v>
      </c>
      <c r="F5550" s="9">
        <f t="shared" si="2480"/>
        <v>0</v>
      </c>
      <c r="G5550" s="9">
        <v>0</v>
      </c>
      <c r="H5550" s="467">
        <v>0</v>
      </c>
      <c r="I5550" s="9">
        <f t="shared" si="2481"/>
        <v>0</v>
      </c>
      <c r="J5550" s="9">
        <v>0</v>
      </c>
      <c r="K5550" s="467">
        <v>0</v>
      </c>
      <c r="L5550" s="9">
        <f t="shared" si="2482"/>
        <v>0</v>
      </c>
      <c r="M5550" s="9">
        <v>0</v>
      </c>
      <c r="N5550" s="467">
        <v>0</v>
      </c>
    </row>
    <row r="5551" spans="1:14" customFormat="1" ht="23.25" hidden="1" customHeight="1" thickTop="1" thickBot="1" x14ac:dyDescent="0.3">
      <c r="A5551" s="1" t="s">
        <v>0</v>
      </c>
      <c r="B5551" s="6" t="s">
        <v>32</v>
      </c>
      <c r="C5551" s="9">
        <f t="shared" si="2483"/>
        <v>0</v>
      </c>
      <c r="D5551" s="9">
        <v>0</v>
      </c>
      <c r="E5551" s="9">
        <v>0</v>
      </c>
      <c r="F5551" s="9">
        <f t="shared" si="2480"/>
        <v>0</v>
      </c>
      <c r="G5551" s="9">
        <v>0</v>
      </c>
      <c r="H5551" s="467">
        <v>0</v>
      </c>
      <c r="I5551" s="9">
        <f t="shared" si="2481"/>
        <v>0</v>
      </c>
      <c r="J5551" s="9">
        <v>0</v>
      </c>
      <c r="K5551" s="467">
        <v>0</v>
      </c>
      <c r="L5551" s="9">
        <f t="shared" si="2482"/>
        <v>0</v>
      </c>
      <c r="M5551" s="9">
        <v>0</v>
      </c>
      <c r="N5551" s="467">
        <v>0</v>
      </c>
    </row>
    <row r="5552" spans="1:14" customFormat="1" ht="0.75" hidden="1" customHeight="1" thickTop="1" thickBot="1" x14ac:dyDescent="0.3">
      <c r="A5552" s="1" t="s">
        <v>0</v>
      </c>
      <c r="B5552" s="6" t="s">
        <v>33</v>
      </c>
      <c r="C5552" s="9">
        <f t="shared" si="2483"/>
        <v>0</v>
      </c>
      <c r="D5552" s="9">
        <v>0</v>
      </c>
      <c r="E5552" s="9">
        <v>0</v>
      </c>
      <c r="F5552" s="9">
        <f t="shared" si="2480"/>
        <v>0</v>
      </c>
      <c r="G5552" s="9">
        <v>0</v>
      </c>
      <c r="H5552" s="467">
        <v>0</v>
      </c>
      <c r="I5552" s="9">
        <f t="shared" si="2481"/>
        <v>0</v>
      </c>
      <c r="J5552" s="9">
        <v>0</v>
      </c>
      <c r="K5552" s="467">
        <v>0</v>
      </c>
      <c r="L5552" s="9">
        <f t="shared" si="2482"/>
        <v>0</v>
      </c>
      <c r="M5552" s="9">
        <v>0</v>
      </c>
      <c r="N5552" s="467">
        <v>0</v>
      </c>
    </row>
    <row r="5553" spans="1:14" customFormat="1" ht="14.25" hidden="1" customHeight="1" thickTop="1" thickBot="1" x14ac:dyDescent="0.3">
      <c r="A5553" s="1" t="s">
        <v>0</v>
      </c>
      <c r="B5553" s="6" t="s">
        <v>34</v>
      </c>
      <c r="C5553" s="9">
        <f t="shared" si="2483"/>
        <v>0</v>
      </c>
      <c r="D5553" s="9">
        <v>0</v>
      </c>
      <c r="E5553" s="9">
        <v>0</v>
      </c>
      <c r="F5553" s="9">
        <f t="shared" si="2480"/>
        <v>0</v>
      </c>
      <c r="G5553" s="9">
        <v>0</v>
      </c>
      <c r="H5553" s="467">
        <v>0</v>
      </c>
      <c r="I5553" s="9">
        <f t="shared" si="2481"/>
        <v>0</v>
      </c>
      <c r="J5553" s="9">
        <v>0</v>
      </c>
      <c r="K5553" s="467">
        <v>0</v>
      </c>
      <c r="L5553" s="9">
        <f t="shared" si="2482"/>
        <v>0</v>
      </c>
      <c r="M5553" s="9">
        <v>0</v>
      </c>
      <c r="N5553" s="467">
        <v>0</v>
      </c>
    </row>
    <row r="5554" spans="1:14" customFormat="1" ht="18" hidden="1" customHeight="1" thickTop="1" thickBot="1" x14ac:dyDescent="0.3">
      <c r="A5554" s="1" t="s">
        <v>0</v>
      </c>
      <c r="B5554" s="6" t="s">
        <v>35</v>
      </c>
      <c r="C5554" s="9">
        <f t="shared" si="2483"/>
        <v>0</v>
      </c>
      <c r="D5554" s="9">
        <v>0</v>
      </c>
      <c r="E5554" s="9">
        <v>0</v>
      </c>
      <c r="F5554" s="9">
        <f t="shared" si="2480"/>
        <v>0</v>
      </c>
      <c r="G5554" s="9">
        <v>0</v>
      </c>
      <c r="H5554" s="467">
        <v>0</v>
      </c>
      <c r="I5554" s="9">
        <f t="shared" si="2481"/>
        <v>0</v>
      </c>
      <c r="J5554" s="9">
        <v>0</v>
      </c>
      <c r="K5554" s="467">
        <v>0</v>
      </c>
      <c r="L5554" s="9">
        <f t="shared" si="2482"/>
        <v>0</v>
      </c>
      <c r="M5554" s="9">
        <v>0</v>
      </c>
      <c r="N5554" s="467">
        <v>0</v>
      </c>
    </row>
    <row r="5555" spans="1:14" customFormat="1" ht="29.25" hidden="1" customHeight="1" thickTop="1" thickBot="1" x14ac:dyDescent="0.3">
      <c r="A5555" s="1" t="s">
        <v>0</v>
      </c>
      <c r="B5555" s="6" t="s">
        <v>36</v>
      </c>
      <c r="C5555" s="9">
        <f t="shared" si="2483"/>
        <v>0</v>
      </c>
      <c r="D5555" s="9">
        <v>0</v>
      </c>
      <c r="E5555" s="9">
        <v>0</v>
      </c>
      <c r="F5555" s="9">
        <f t="shared" si="2480"/>
        <v>0</v>
      </c>
      <c r="G5555" s="9">
        <v>0</v>
      </c>
      <c r="H5555" s="467">
        <v>0</v>
      </c>
      <c r="I5555" s="9">
        <f t="shared" si="2481"/>
        <v>0</v>
      </c>
      <c r="J5555" s="9">
        <v>0</v>
      </c>
      <c r="K5555" s="467">
        <v>0</v>
      </c>
      <c r="L5555" s="9">
        <f t="shared" si="2482"/>
        <v>0</v>
      </c>
      <c r="M5555" s="9">
        <v>0</v>
      </c>
      <c r="N5555" s="467">
        <v>0</v>
      </c>
    </row>
    <row r="5556" spans="1:14" customFormat="1" ht="39" hidden="1" customHeight="1" thickTop="1" thickBot="1" x14ac:dyDescent="0.3">
      <c r="A5556" s="1" t="s">
        <v>0</v>
      </c>
      <c r="B5556" s="6" t="s">
        <v>37</v>
      </c>
      <c r="C5556" s="9">
        <f t="shared" si="2483"/>
        <v>0</v>
      </c>
      <c r="D5556" s="9">
        <v>0</v>
      </c>
      <c r="E5556" s="9">
        <v>0</v>
      </c>
      <c r="F5556" s="9">
        <f t="shared" si="2480"/>
        <v>0</v>
      </c>
      <c r="G5556" s="9">
        <v>0</v>
      </c>
      <c r="H5556" s="467">
        <v>0</v>
      </c>
      <c r="I5556" s="9">
        <f t="shared" si="2481"/>
        <v>0</v>
      </c>
      <c r="J5556" s="9">
        <v>0</v>
      </c>
      <c r="K5556" s="467">
        <v>0</v>
      </c>
      <c r="L5556" s="9">
        <f t="shared" si="2482"/>
        <v>0</v>
      </c>
      <c r="M5556" s="9">
        <v>0</v>
      </c>
      <c r="N5556" s="467">
        <v>0</v>
      </c>
    </row>
    <row r="5557" spans="1:14" customFormat="1" ht="20.25" hidden="1" customHeight="1" thickBot="1" x14ac:dyDescent="0.3">
      <c r="A5557" s="1" t="s">
        <v>0</v>
      </c>
      <c r="B5557" s="6" t="s">
        <v>38</v>
      </c>
      <c r="C5557" s="9">
        <f t="shared" si="2483"/>
        <v>0</v>
      </c>
      <c r="D5557" s="9">
        <v>0</v>
      </c>
      <c r="E5557" s="9">
        <v>0</v>
      </c>
      <c r="F5557" s="9">
        <f t="shared" si="2480"/>
        <v>0</v>
      </c>
      <c r="G5557" s="9">
        <v>0</v>
      </c>
      <c r="H5557" s="467">
        <v>0</v>
      </c>
      <c r="I5557" s="9">
        <f t="shared" si="2481"/>
        <v>0</v>
      </c>
      <c r="J5557" s="9">
        <v>0</v>
      </c>
      <c r="K5557" s="467">
        <v>0</v>
      </c>
      <c r="L5557" s="9">
        <f t="shared" si="2482"/>
        <v>0</v>
      </c>
      <c r="M5557" s="9">
        <v>0</v>
      </c>
      <c r="N5557" s="467">
        <v>0</v>
      </c>
    </row>
    <row r="5558" spans="1:14" customFormat="1" ht="15.75" hidden="1" customHeight="1" thickTop="1" thickBot="1" x14ac:dyDescent="0.3">
      <c r="A5558" s="1" t="s">
        <v>0</v>
      </c>
      <c r="B5558" s="6" t="s">
        <v>39</v>
      </c>
      <c r="C5558" s="9">
        <f t="shared" si="2483"/>
        <v>0</v>
      </c>
      <c r="D5558" s="9">
        <v>0</v>
      </c>
      <c r="E5558" s="9">
        <v>0</v>
      </c>
      <c r="F5558" s="9">
        <f t="shared" si="2480"/>
        <v>0</v>
      </c>
      <c r="G5558" s="9">
        <v>0</v>
      </c>
      <c r="H5558" s="467">
        <v>0</v>
      </c>
      <c r="I5558" s="9">
        <f t="shared" si="2481"/>
        <v>0</v>
      </c>
      <c r="J5558" s="9">
        <v>0</v>
      </c>
      <c r="K5558" s="467">
        <v>0</v>
      </c>
      <c r="L5558" s="9">
        <f t="shared" si="2482"/>
        <v>0</v>
      </c>
      <c r="M5558" s="9">
        <v>0</v>
      </c>
      <c r="N5558" s="467">
        <v>0</v>
      </c>
    </row>
    <row r="5559" spans="1:14" customFormat="1" ht="14.25" hidden="1" customHeight="1" thickTop="1" thickBot="1" x14ac:dyDescent="0.3">
      <c r="A5559" s="1" t="s">
        <v>0</v>
      </c>
      <c r="B5559" s="6" t="s">
        <v>40</v>
      </c>
      <c r="C5559" s="9">
        <f t="shared" si="2483"/>
        <v>0</v>
      </c>
      <c r="D5559" s="9">
        <v>0</v>
      </c>
      <c r="E5559" s="9">
        <v>0</v>
      </c>
      <c r="F5559" s="9">
        <f t="shared" si="2480"/>
        <v>0</v>
      </c>
      <c r="G5559" s="9">
        <v>0</v>
      </c>
      <c r="H5559" s="467">
        <v>0</v>
      </c>
      <c r="I5559" s="9">
        <f t="shared" si="2481"/>
        <v>0</v>
      </c>
      <c r="J5559" s="9">
        <v>0</v>
      </c>
      <c r="K5559" s="467">
        <v>0</v>
      </c>
      <c r="L5559" s="9">
        <f t="shared" si="2482"/>
        <v>0</v>
      </c>
      <c r="M5559" s="9">
        <v>0</v>
      </c>
      <c r="N5559" s="467">
        <v>0</v>
      </c>
    </row>
    <row r="5560" spans="1:14" customFormat="1" ht="15" hidden="1" customHeight="1" thickTop="1" thickBot="1" x14ac:dyDescent="0.3">
      <c r="A5560" s="1" t="s">
        <v>0</v>
      </c>
      <c r="B5560" s="5" t="s">
        <v>41</v>
      </c>
      <c r="C5560" s="9">
        <f t="shared" si="2483"/>
        <v>0</v>
      </c>
      <c r="D5560" s="9">
        <f>SUM(D5561:D5563)</f>
        <v>0</v>
      </c>
      <c r="E5560" s="9">
        <f>SUM(E5561:E5563)</f>
        <v>0</v>
      </c>
      <c r="F5560" s="9">
        <f t="shared" si="2480"/>
        <v>0</v>
      </c>
      <c r="G5560" s="9">
        <f>SUM(G5561:G5563)</f>
        <v>0</v>
      </c>
      <c r="H5560" s="467">
        <f>SUM(H5561:H5563)</f>
        <v>0</v>
      </c>
      <c r="I5560" s="9">
        <f t="shared" si="2481"/>
        <v>0</v>
      </c>
      <c r="J5560" s="9">
        <f>SUM(J5561:J5563)</f>
        <v>0</v>
      </c>
      <c r="K5560" s="467">
        <f>SUM(K5561:K5563)</f>
        <v>0</v>
      </c>
      <c r="L5560" s="9">
        <f t="shared" si="2482"/>
        <v>0</v>
      </c>
      <c r="M5560" s="9">
        <f>SUM(M5561:M5563)</f>
        <v>0</v>
      </c>
      <c r="N5560" s="467">
        <f>SUM(N5561:N5563)</f>
        <v>0</v>
      </c>
    </row>
    <row r="5561" spans="1:14" customFormat="1" ht="21" hidden="1" customHeight="1" thickTop="1" thickBot="1" x14ac:dyDescent="0.3">
      <c r="A5561" s="1" t="s">
        <v>0</v>
      </c>
      <c r="B5561" s="6" t="s">
        <v>42</v>
      </c>
      <c r="C5561" s="9">
        <f t="shared" si="2483"/>
        <v>0</v>
      </c>
      <c r="D5561" s="9">
        <v>0</v>
      </c>
      <c r="E5561" s="9">
        <v>0</v>
      </c>
      <c r="F5561" s="9">
        <f t="shared" si="2480"/>
        <v>0</v>
      </c>
      <c r="G5561" s="9">
        <v>0</v>
      </c>
      <c r="H5561" s="467">
        <v>0</v>
      </c>
      <c r="I5561" s="9">
        <f t="shared" si="2481"/>
        <v>0</v>
      </c>
      <c r="J5561" s="9">
        <v>0</v>
      </c>
      <c r="K5561" s="467">
        <v>0</v>
      </c>
      <c r="L5561" s="9">
        <f t="shared" si="2482"/>
        <v>0</v>
      </c>
      <c r="M5561" s="9">
        <v>0</v>
      </c>
      <c r="N5561" s="467">
        <v>0</v>
      </c>
    </row>
    <row r="5562" spans="1:14" customFormat="1" ht="22.5" hidden="1" customHeight="1" thickTop="1" thickBot="1" x14ac:dyDescent="0.3">
      <c r="A5562" s="1" t="s">
        <v>0</v>
      </c>
      <c r="B5562" s="6" t="s">
        <v>43</v>
      </c>
      <c r="C5562" s="9">
        <f t="shared" si="2483"/>
        <v>0</v>
      </c>
      <c r="D5562" s="9">
        <v>0</v>
      </c>
      <c r="E5562" s="9">
        <v>0</v>
      </c>
      <c r="F5562" s="9">
        <f t="shared" si="2480"/>
        <v>0</v>
      </c>
      <c r="G5562" s="9">
        <v>0</v>
      </c>
      <c r="H5562" s="467">
        <v>0</v>
      </c>
      <c r="I5562" s="9">
        <f t="shared" si="2481"/>
        <v>0</v>
      </c>
      <c r="J5562" s="9">
        <v>0</v>
      </c>
      <c r="K5562" s="467">
        <v>0</v>
      </c>
      <c r="L5562" s="9">
        <f t="shared" si="2482"/>
        <v>0</v>
      </c>
      <c r="M5562" s="9">
        <v>0</v>
      </c>
      <c r="N5562" s="467">
        <v>0</v>
      </c>
    </row>
    <row r="5563" spans="1:14" customFormat="1" ht="15" hidden="1" customHeight="1" thickTop="1" thickBot="1" x14ac:dyDescent="0.3">
      <c r="A5563" s="1" t="s">
        <v>0</v>
      </c>
      <c r="B5563" s="6" t="s">
        <v>44</v>
      </c>
      <c r="C5563" s="9">
        <f t="shared" si="2483"/>
        <v>0</v>
      </c>
      <c r="D5563" s="9">
        <v>0</v>
      </c>
      <c r="E5563" s="9">
        <v>0</v>
      </c>
      <c r="F5563" s="9">
        <f t="shared" si="2480"/>
        <v>0</v>
      </c>
      <c r="G5563" s="9">
        <v>0</v>
      </c>
      <c r="H5563" s="467">
        <v>0</v>
      </c>
      <c r="I5563" s="9">
        <f t="shared" si="2481"/>
        <v>0</v>
      </c>
      <c r="J5563" s="9">
        <v>0</v>
      </c>
      <c r="K5563" s="467">
        <v>0</v>
      </c>
      <c r="L5563" s="9">
        <f t="shared" si="2482"/>
        <v>0</v>
      </c>
      <c r="M5563" s="9">
        <v>0</v>
      </c>
      <c r="N5563" s="467">
        <v>0</v>
      </c>
    </row>
    <row r="5564" spans="1:14" customFormat="1" ht="12.75" hidden="1" customHeight="1" thickTop="1" thickBot="1" x14ac:dyDescent="0.3">
      <c r="A5564" s="1" t="s">
        <v>0</v>
      </c>
      <c r="B5564" s="5" t="s">
        <v>45</v>
      </c>
      <c r="C5564" s="9">
        <f t="shared" si="2483"/>
        <v>0</v>
      </c>
      <c r="D5564" s="9">
        <v>0</v>
      </c>
      <c r="E5564" s="9">
        <v>0</v>
      </c>
      <c r="F5564" s="9">
        <f t="shared" si="2480"/>
        <v>0</v>
      </c>
      <c r="G5564" s="9">
        <v>0</v>
      </c>
      <c r="H5564" s="467">
        <v>0</v>
      </c>
      <c r="I5564" s="9">
        <f t="shared" si="2481"/>
        <v>0</v>
      </c>
      <c r="J5564" s="9">
        <v>0</v>
      </c>
      <c r="K5564" s="467">
        <v>0</v>
      </c>
      <c r="L5564" s="9">
        <f t="shared" si="2482"/>
        <v>0</v>
      </c>
      <c r="M5564" s="9">
        <v>0</v>
      </c>
      <c r="N5564" s="467">
        <v>0</v>
      </c>
    </row>
    <row r="5565" spans="1:14" customFormat="1" ht="17.25" hidden="1" customHeight="1" thickTop="1" thickBot="1" x14ac:dyDescent="0.3">
      <c r="A5565" s="1" t="s">
        <v>0</v>
      </c>
      <c r="B5565" s="5" t="s">
        <v>46</v>
      </c>
      <c r="C5565" s="9">
        <f t="shared" si="2483"/>
        <v>0</v>
      </c>
      <c r="D5565" s="9">
        <v>0</v>
      </c>
      <c r="E5565" s="9">
        <v>0</v>
      </c>
      <c r="F5565" s="9">
        <f t="shared" si="2480"/>
        <v>0</v>
      </c>
      <c r="G5565" s="9">
        <v>0</v>
      </c>
      <c r="H5565" s="467">
        <v>0</v>
      </c>
      <c r="I5565" s="9">
        <f t="shared" si="2481"/>
        <v>0</v>
      </c>
      <c r="J5565" s="9">
        <v>0</v>
      </c>
      <c r="K5565" s="467">
        <v>0</v>
      </c>
      <c r="L5565" s="9">
        <f t="shared" si="2482"/>
        <v>0</v>
      </c>
      <c r="M5565" s="9">
        <v>0</v>
      </c>
      <c r="N5565" s="467">
        <v>0</v>
      </c>
    </row>
    <row r="5566" spans="1:14" customFormat="1" ht="16.5" hidden="1" customHeight="1" thickTop="1" thickBot="1" x14ac:dyDescent="0.3">
      <c r="A5566" s="1" t="s">
        <v>0</v>
      </c>
      <c r="B5566" s="5" t="s">
        <v>47</v>
      </c>
      <c r="C5566" s="9">
        <f t="shared" si="2483"/>
        <v>0</v>
      </c>
      <c r="D5566" s="9">
        <v>0</v>
      </c>
      <c r="E5566" s="9">
        <v>0</v>
      </c>
      <c r="F5566" s="9">
        <f t="shared" si="2480"/>
        <v>0</v>
      </c>
      <c r="G5566" s="9">
        <v>0</v>
      </c>
      <c r="H5566" s="467">
        <v>0</v>
      </c>
      <c r="I5566" s="9">
        <f t="shared" si="2481"/>
        <v>0</v>
      </c>
      <c r="J5566" s="9">
        <v>0</v>
      </c>
      <c r="K5566" s="467">
        <v>0</v>
      </c>
      <c r="L5566" s="9">
        <f t="shared" si="2482"/>
        <v>0</v>
      </c>
      <c r="M5566" s="9">
        <v>0</v>
      </c>
      <c r="N5566" s="467">
        <v>0</v>
      </c>
    </row>
    <row r="5567" spans="1:14" customFormat="1" ht="10.5" hidden="1" customHeight="1" thickTop="1" thickBot="1" x14ac:dyDescent="0.3">
      <c r="A5567" s="1" t="s">
        <v>0</v>
      </c>
      <c r="B5567" s="5" t="s">
        <v>48</v>
      </c>
      <c r="C5567" s="9">
        <f t="shared" si="2483"/>
        <v>0</v>
      </c>
      <c r="D5567" s="9">
        <v>0</v>
      </c>
      <c r="E5567" s="9">
        <v>0</v>
      </c>
      <c r="F5567" s="9">
        <f t="shared" si="2480"/>
        <v>0</v>
      </c>
      <c r="G5567" s="9">
        <v>0</v>
      </c>
      <c r="H5567" s="467">
        <v>0</v>
      </c>
      <c r="I5567" s="9">
        <f t="shared" si="2481"/>
        <v>0</v>
      </c>
      <c r="J5567" s="9">
        <v>0</v>
      </c>
      <c r="K5567" s="467">
        <v>0</v>
      </c>
      <c r="L5567" s="9">
        <f t="shared" si="2482"/>
        <v>0</v>
      </c>
      <c r="M5567" s="9">
        <v>0</v>
      </c>
      <c r="N5567" s="467">
        <v>0</v>
      </c>
    </row>
    <row r="5568" spans="1:14" customFormat="1" ht="25.5" hidden="1" customHeight="1" thickTop="1" thickBot="1" x14ac:dyDescent="0.3">
      <c r="A5568" s="1" t="s">
        <v>0</v>
      </c>
      <c r="B5568" s="5" t="s">
        <v>49</v>
      </c>
      <c r="C5568" s="9">
        <f t="shared" si="2483"/>
        <v>0</v>
      </c>
      <c r="D5568" s="9">
        <v>0</v>
      </c>
      <c r="E5568" s="9">
        <v>0</v>
      </c>
      <c r="F5568" s="9">
        <f t="shared" si="2480"/>
        <v>0</v>
      </c>
      <c r="G5568" s="9">
        <v>0</v>
      </c>
      <c r="H5568" s="467">
        <v>0</v>
      </c>
      <c r="I5568" s="9">
        <f t="shared" si="2481"/>
        <v>0</v>
      </c>
      <c r="J5568" s="9">
        <v>0</v>
      </c>
      <c r="K5568" s="467">
        <v>0</v>
      </c>
      <c r="L5568" s="9">
        <f t="shared" si="2482"/>
        <v>0</v>
      </c>
      <c r="M5568" s="9">
        <v>0</v>
      </c>
      <c r="N5568" s="467">
        <v>0</v>
      </c>
    </row>
    <row r="5569" spans="1:14" customFormat="1" ht="21" hidden="1" customHeight="1" thickTop="1" thickBot="1" x14ac:dyDescent="0.3">
      <c r="A5569" s="133" t="s">
        <v>0</v>
      </c>
      <c r="B5569" s="136" t="s">
        <v>50</v>
      </c>
      <c r="C5569" s="135">
        <f t="shared" si="2483"/>
        <v>0</v>
      </c>
      <c r="D5569" s="135">
        <v>0</v>
      </c>
      <c r="E5569" s="135">
        <v>0</v>
      </c>
      <c r="F5569" s="135">
        <f t="shared" si="2480"/>
        <v>0</v>
      </c>
      <c r="G5569" s="135">
        <v>0</v>
      </c>
      <c r="H5569" s="476">
        <v>0</v>
      </c>
      <c r="I5569" s="135">
        <f t="shared" si="2481"/>
        <v>0</v>
      </c>
      <c r="J5569" s="135">
        <v>0</v>
      </c>
      <c r="K5569" s="476">
        <v>0</v>
      </c>
      <c r="L5569" s="135">
        <f t="shared" si="2482"/>
        <v>0</v>
      </c>
      <c r="M5569" s="135">
        <v>0</v>
      </c>
      <c r="N5569" s="476">
        <v>0</v>
      </c>
    </row>
    <row r="5570" spans="1:14" customFormat="1" ht="27.75" customHeight="1" x14ac:dyDescent="0.25">
      <c r="A5570" s="151" t="s">
        <v>0</v>
      </c>
      <c r="B5570" s="158" t="s">
        <v>51</v>
      </c>
      <c r="C5570" s="155">
        <f t="shared" si="2483"/>
        <v>126.01</v>
      </c>
      <c r="D5570" s="155">
        <f>SUM(D5571:D5577)</f>
        <v>126.01</v>
      </c>
      <c r="E5570" s="155">
        <f>SUM(E5571:E5577)</f>
        <v>0</v>
      </c>
      <c r="F5570" s="155">
        <f t="shared" ref="F5570:F5633" si="2484">SUM(G5570:H5570)</f>
        <v>238.9</v>
      </c>
      <c r="G5570" s="155">
        <f>G5571</f>
        <v>238.9</v>
      </c>
      <c r="H5570" s="505">
        <v>0</v>
      </c>
      <c r="I5570" s="155">
        <f t="shared" ref="I5570:I5633" si="2485">SUM(J5570:K5570)</f>
        <v>205</v>
      </c>
      <c r="J5570" s="155">
        <f>J5571</f>
        <v>205</v>
      </c>
      <c r="K5570" s="505">
        <v>0</v>
      </c>
      <c r="L5570" s="155">
        <f t="shared" ref="L5570:L5633" si="2486">SUM(M5570:N5570)</f>
        <v>230</v>
      </c>
      <c r="M5570" s="155">
        <f>M5571</f>
        <v>230</v>
      </c>
      <c r="N5570" s="505">
        <v>0</v>
      </c>
    </row>
    <row r="5571" spans="1:14" customFormat="1" ht="31.5" customHeight="1" x14ac:dyDescent="0.25">
      <c r="A5571" s="151" t="s">
        <v>0</v>
      </c>
      <c r="B5571" s="159" t="s">
        <v>52</v>
      </c>
      <c r="C5571" s="155">
        <f t="shared" ref="C5571:C5634" si="2487">SUM(D5571:E5571)</f>
        <v>126.01</v>
      </c>
      <c r="D5571" s="155">
        <f>D5834</f>
        <v>126.01</v>
      </c>
      <c r="E5571" s="155">
        <v>0</v>
      </c>
      <c r="F5571" s="155">
        <f t="shared" si="2484"/>
        <v>238.9</v>
      </c>
      <c r="G5571" s="155">
        <f>G5834</f>
        <v>238.9</v>
      </c>
      <c r="H5571" s="505">
        <v>0</v>
      </c>
      <c r="I5571" s="155">
        <f t="shared" si="2485"/>
        <v>205</v>
      </c>
      <c r="J5571" s="155">
        <f>J5834</f>
        <v>205</v>
      </c>
      <c r="K5571" s="505">
        <v>0</v>
      </c>
      <c r="L5571" s="155">
        <f t="shared" si="2486"/>
        <v>230</v>
      </c>
      <c r="M5571" s="155">
        <f>M5834</f>
        <v>230</v>
      </c>
      <c r="N5571" s="505">
        <v>0</v>
      </c>
    </row>
    <row r="5572" spans="1:14" customFormat="1" ht="17.25" hidden="1" customHeight="1" thickTop="1" thickBot="1" x14ac:dyDescent="0.3">
      <c r="A5572" s="140" t="s">
        <v>0</v>
      </c>
      <c r="B5572" s="141" t="s">
        <v>53</v>
      </c>
      <c r="C5572" s="142">
        <f t="shared" si="2487"/>
        <v>0</v>
      </c>
      <c r="D5572" s="142">
        <v>0</v>
      </c>
      <c r="E5572" s="142">
        <v>0</v>
      </c>
      <c r="F5572" s="142">
        <f t="shared" si="2484"/>
        <v>0</v>
      </c>
      <c r="G5572" s="142">
        <v>0</v>
      </c>
      <c r="H5572" s="477">
        <v>0</v>
      </c>
      <c r="I5572" s="142">
        <f t="shared" si="2485"/>
        <v>0</v>
      </c>
      <c r="J5572" s="142">
        <v>0</v>
      </c>
      <c r="K5572" s="477">
        <v>0</v>
      </c>
      <c r="L5572" s="142">
        <f t="shared" si="2486"/>
        <v>0</v>
      </c>
      <c r="M5572" s="142">
        <v>0</v>
      </c>
      <c r="N5572" s="477">
        <v>0</v>
      </c>
    </row>
    <row r="5573" spans="1:14" customFormat="1" ht="14.25" hidden="1" customHeight="1" thickTop="1" thickBot="1" x14ac:dyDescent="0.3">
      <c r="A5573" s="1" t="s">
        <v>0</v>
      </c>
      <c r="B5573" s="6" t="s">
        <v>54</v>
      </c>
      <c r="C5573" s="9">
        <f t="shared" si="2487"/>
        <v>0</v>
      </c>
      <c r="D5573" s="9">
        <v>0</v>
      </c>
      <c r="E5573" s="9">
        <v>0</v>
      </c>
      <c r="F5573" s="9">
        <f t="shared" si="2484"/>
        <v>0</v>
      </c>
      <c r="G5573" s="9">
        <v>0</v>
      </c>
      <c r="H5573" s="467">
        <v>0</v>
      </c>
      <c r="I5573" s="9">
        <f t="shared" si="2485"/>
        <v>0</v>
      </c>
      <c r="J5573" s="9">
        <v>0</v>
      </c>
      <c r="K5573" s="467">
        <v>0</v>
      </c>
      <c r="L5573" s="9">
        <f t="shared" si="2486"/>
        <v>0</v>
      </c>
      <c r="M5573" s="9">
        <v>0</v>
      </c>
      <c r="N5573" s="467">
        <v>0</v>
      </c>
    </row>
    <row r="5574" spans="1:14" customFormat="1" ht="22.5" hidden="1" customHeight="1" thickTop="1" thickBot="1" x14ac:dyDescent="0.3">
      <c r="A5574" s="1" t="s">
        <v>0</v>
      </c>
      <c r="B5574" s="6" t="s">
        <v>55</v>
      </c>
      <c r="C5574" s="9">
        <f t="shared" si="2487"/>
        <v>0</v>
      </c>
      <c r="D5574" s="9">
        <v>0</v>
      </c>
      <c r="E5574" s="9">
        <v>0</v>
      </c>
      <c r="F5574" s="9">
        <f t="shared" si="2484"/>
        <v>0</v>
      </c>
      <c r="G5574" s="9">
        <v>0</v>
      </c>
      <c r="H5574" s="467">
        <v>0</v>
      </c>
      <c r="I5574" s="9">
        <f t="shared" si="2485"/>
        <v>0</v>
      </c>
      <c r="J5574" s="9">
        <v>0</v>
      </c>
      <c r="K5574" s="467">
        <v>0</v>
      </c>
      <c r="L5574" s="9">
        <f t="shared" si="2486"/>
        <v>0</v>
      </c>
      <c r="M5574" s="9">
        <v>0</v>
      </c>
      <c r="N5574" s="467">
        <v>0</v>
      </c>
    </row>
    <row r="5575" spans="1:14" customFormat="1" ht="24.75" hidden="1" customHeight="1" thickTop="1" thickBot="1" x14ac:dyDescent="0.3">
      <c r="A5575" s="1" t="s">
        <v>0</v>
      </c>
      <c r="B5575" s="6" t="s">
        <v>56</v>
      </c>
      <c r="C5575" s="9">
        <f t="shared" si="2487"/>
        <v>0</v>
      </c>
      <c r="D5575" s="9">
        <v>0</v>
      </c>
      <c r="E5575" s="9">
        <v>0</v>
      </c>
      <c r="F5575" s="9">
        <f t="shared" si="2484"/>
        <v>0</v>
      </c>
      <c r="G5575" s="9">
        <v>0</v>
      </c>
      <c r="H5575" s="467">
        <v>0</v>
      </c>
      <c r="I5575" s="9">
        <f t="shared" si="2485"/>
        <v>0</v>
      </c>
      <c r="J5575" s="9">
        <v>0</v>
      </c>
      <c r="K5575" s="467">
        <v>0</v>
      </c>
      <c r="L5575" s="9">
        <f t="shared" si="2486"/>
        <v>0</v>
      </c>
      <c r="M5575" s="9">
        <v>0</v>
      </c>
      <c r="N5575" s="467">
        <v>0</v>
      </c>
    </row>
    <row r="5576" spans="1:14" customFormat="1" ht="33.75" hidden="1" customHeight="1" thickTop="1" thickBot="1" x14ac:dyDescent="0.3">
      <c r="A5576" s="1" t="s">
        <v>0</v>
      </c>
      <c r="B5576" s="6" t="s">
        <v>57</v>
      </c>
      <c r="C5576" s="9">
        <f t="shared" si="2487"/>
        <v>0</v>
      </c>
      <c r="D5576" s="9">
        <v>0</v>
      </c>
      <c r="E5576" s="9">
        <v>0</v>
      </c>
      <c r="F5576" s="9">
        <f t="shared" si="2484"/>
        <v>0</v>
      </c>
      <c r="G5576" s="9">
        <v>0</v>
      </c>
      <c r="H5576" s="467">
        <v>0</v>
      </c>
      <c r="I5576" s="9">
        <f t="shared" si="2485"/>
        <v>0</v>
      </c>
      <c r="J5576" s="9">
        <v>0</v>
      </c>
      <c r="K5576" s="467">
        <v>0</v>
      </c>
      <c r="L5576" s="9">
        <f t="shared" si="2486"/>
        <v>0</v>
      </c>
      <c r="M5576" s="9">
        <v>0</v>
      </c>
      <c r="N5576" s="467">
        <v>0</v>
      </c>
    </row>
    <row r="5577" spans="1:14" customFormat="1" ht="33.75" hidden="1" customHeight="1" thickTop="1" thickBot="1" x14ac:dyDescent="0.3">
      <c r="A5577" s="1" t="s">
        <v>0</v>
      </c>
      <c r="B5577" s="6" t="s">
        <v>58</v>
      </c>
      <c r="C5577" s="9">
        <f t="shared" si="2487"/>
        <v>0</v>
      </c>
      <c r="D5577" s="9">
        <v>0</v>
      </c>
      <c r="E5577" s="9">
        <v>0</v>
      </c>
      <c r="F5577" s="9">
        <f t="shared" si="2484"/>
        <v>0</v>
      </c>
      <c r="G5577" s="9">
        <v>0</v>
      </c>
      <c r="H5577" s="467">
        <v>0</v>
      </c>
      <c r="I5577" s="9">
        <f t="shared" si="2485"/>
        <v>0</v>
      </c>
      <c r="J5577" s="9">
        <v>0</v>
      </c>
      <c r="K5577" s="467">
        <v>0</v>
      </c>
      <c r="L5577" s="9">
        <f t="shared" si="2486"/>
        <v>0</v>
      </c>
      <c r="M5577" s="9">
        <v>0</v>
      </c>
      <c r="N5577" s="467">
        <v>0</v>
      </c>
    </row>
    <row r="5578" spans="1:14" customFormat="1" ht="45.75" hidden="1" customHeight="1" thickTop="1" thickBot="1" x14ac:dyDescent="0.3">
      <c r="A5578" s="1" t="s">
        <v>0</v>
      </c>
      <c r="B5578" s="5" t="s">
        <v>59</v>
      </c>
      <c r="C5578" s="9">
        <f t="shared" si="2487"/>
        <v>0</v>
      </c>
      <c r="D5578" s="9">
        <v>0</v>
      </c>
      <c r="E5578" s="9">
        <v>0</v>
      </c>
      <c r="F5578" s="9">
        <f t="shared" si="2484"/>
        <v>0</v>
      </c>
      <c r="G5578" s="9">
        <v>0</v>
      </c>
      <c r="H5578" s="467">
        <v>0</v>
      </c>
      <c r="I5578" s="9">
        <f t="shared" si="2485"/>
        <v>0</v>
      </c>
      <c r="J5578" s="9">
        <v>0</v>
      </c>
      <c r="K5578" s="467">
        <v>0</v>
      </c>
      <c r="L5578" s="9">
        <f t="shared" si="2486"/>
        <v>0</v>
      </c>
      <c r="M5578" s="9">
        <v>0</v>
      </c>
      <c r="N5578" s="467">
        <v>0</v>
      </c>
    </row>
    <row r="5579" spans="1:14" customFormat="1" ht="27" hidden="1" customHeight="1" thickTop="1" thickBot="1" x14ac:dyDescent="0.3">
      <c r="A5579" s="1" t="s">
        <v>0</v>
      </c>
      <c r="B5579" s="5" t="s">
        <v>60</v>
      </c>
      <c r="C5579" s="9">
        <f t="shared" si="2487"/>
        <v>0</v>
      </c>
      <c r="D5579" s="9">
        <v>0</v>
      </c>
      <c r="E5579" s="9">
        <v>0</v>
      </c>
      <c r="F5579" s="9">
        <f t="shared" si="2484"/>
        <v>0</v>
      </c>
      <c r="G5579" s="9">
        <v>0</v>
      </c>
      <c r="H5579" s="467">
        <v>0</v>
      </c>
      <c r="I5579" s="9">
        <f t="shared" si="2485"/>
        <v>0</v>
      </c>
      <c r="J5579" s="9">
        <v>0</v>
      </c>
      <c r="K5579" s="467">
        <v>0</v>
      </c>
      <c r="L5579" s="9">
        <f t="shared" si="2486"/>
        <v>0</v>
      </c>
      <c r="M5579" s="9">
        <v>0</v>
      </c>
      <c r="N5579" s="467">
        <v>0</v>
      </c>
    </row>
    <row r="5580" spans="1:14" customFormat="1" ht="34.5" hidden="1" customHeight="1" thickTop="1" thickBot="1" x14ac:dyDescent="0.3">
      <c r="A5580" s="1" t="s">
        <v>0</v>
      </c>
      <c r="B5580" s="4" t="s">
        <v>61</v>
      </c>
      <c r="C5580" s="9">
        <f t="shared" si="2487"/>
        <v>0</v>
      </c>
      <c r="D5580" s="9">
        <v>0</v>
      </c>
      <c r="E5580" s="9">
        <v>0</v>
      </c>
      <c r="F5580" s="9">
        <f t="shared" si="2484"/>
        <v>0</v>
      </c>
      <c r="G5580" s="9">
        <v>0</v>
      </c>
      <c r="H5580" s="467">
        <v>0</v>
      </c>
      <c r="I5580" s="9">
        <f t="shared" si="2485"/>
        <v>0</v>
      </c>
      <c r="J5580" s="9">
        <v>0</v>
      </c>
      <c r="K5580" s="467">
        <v>0</v>
      </c>
      <c r="L5580" s="9">
        <f t="shared" si="2486"/>
        <v>0</v>
      </c>
      <c r="M5580" s="9">
        <v>0</v>
      </c>
      <c r="N5580" s="467">
        <v>0</v>
      </c>
    </row>
    <row r="5581" spans="1:14" customFormat="1" ht="35.25" hidden="1" customHeight="1" thickTop="1" thickBot="1" x14ac:dyDescent="0.3">
      <c r="A5581" s="1" t="s">
        <v>0</v>
      </c>
      <c r="B5581" s="4" t="s">
        <v>62</v>
      </c>
      <c r="C5581" s="9">
        <f t="shared" si="2487"/>
        <v>0</v>
      </c>
      <c r="D5581" s="9">
        <v>0</v>
      </c>
      <c r="E5581" s="9">
        <v>0</v>
      </c>
      <c r="F5581" s="9">
        <f t="shared" si="2484"/>
        <v>0</v>
      </c>
      <c r="G5581" s="9">
        <v>0</v>
      </c>
      <c r="H5581" s="467">
        <v>0</v>
      </c>
      <c r="I5581" s="9">
        <f t="shared" si="2485"/>
        <v>0</v>
      </c>
      <c r="J5581" s="9">
        <v>0</v>
      </c>
      <c r="K5581" s="467">
        <v>0</v>
      </c>
      <c r="L5581" s="9">
        <f t="shared" si="2486"/>
        <v>0</v>
      </c>
      <c r="M5581" s="9">
        <v>0</v>
      </c>
      <c r="N5581" s="467">
        <v>0</v>
      </c>
    </row>
    <row r="5582" spans="1:14" customFormat="1" ht="30.75" hidden="1" customHeight="1" thickTop="1" thickBot="1" x14ac:dyDescent="0.3">
      <c r="A5582" s="1" t="s">
        <v>0</v>
      </c>
      <c r="B5582" s="4" t="s">
        <v>63</v>
      </c>
      <c r="C5582" s="9">
        <f t="shared" si="2487"/>
        <v>0</v>
      </c>
      <c r="D5582" s="9">
        <v>0</v>
      </c>
      <c r="E5582" s="9">
        <v>0</v>
      </c>
      <c r="F5582" s="9">
        <f t="shared" si="2484"/>
        <v>0</v>
      </c>
      <c r="G5582" s="9">
        <v>0</v>
      </c>
      <c r="H5582" s="467">
        <v>0</v>
      </c>
      <c r="I5582" s="9">
        <f t="shared" si="2485"/>
        <v>0</v>
      </c>
      <c r="J5582" s="9">
        <v>0</v>
      </c>
      <c r="K5582" s="467">
        <v>0</v>
      </c>
      <c r="L5582" s="9">
        <f t="shared" si="2486"/>
        <v>0</v>
      </c>
      <c r="M5582" s="9">
        <v>0</v>
      </c>
      <c r="N5582" s="467">
        <v>0</v>
      </c>
    </row>
    <row r="5583" spans="1:14" customFormat="1" ht="31.5" hidden="1" customHeight="1" thickTop="1" thickBot="1" x14ac:dyDescent="0.3">
      <c r="A5583" s="1" t="s">
        <v>0</v>
      </c>
      <c r="B5583" s="4" t="s">
        <v>64</v>
      </c>
      <c r="C5583" s="9">
        <f t="shared" si="2487"/>
        <v>0</v>
      </c>
      <c r="D5583" s="9">
        <v>0</v>
      </c>
      <c r="E5583" s="9">
        <v>0</v>
      </c>
      <c r="F5583" s="9">
        <f t="shared" si="2484"/>
        <v>0</v>
      </c>
      <c r="G5583" s="9">
        <v>0</v>
      </c>
      <c r="H5583" s="467">
        <v>0</v>
      </c>
      <c r="I5583" s="9">
        <f t="shared" si="2485"/>
        <v>0</v>
      </c>
      <c r="J5583" s="9">
        <v>0</v>
      </c>
      <c r="K5583" s="467">
        <v>0</v>
      </c>
      <c r="L5583" s="9">
        <f t="shared" si="2486"/>
        <v>0</v>
      </c>
      <c r="M5583" s="9">
        <v>0</v>
      </c>
      <c r="N5583" s="467">
        <v>0</v>
      </c>
    </row>
    <row r="5584" spans="1:14" customFormat="1" ht="28.5" hidden="1" customHeight="1" thickTop="1" thickBot="1" x14ac:dyDescent="0.3">
      <c r="A5584" s="1" t="s">
        <v>0</v>
      </c>
      <c r="B5584" s="4" t="s">
        <v>65</v>
      </c>
      <c r="C5584" s="9">
        <f t="shared" si="2487"/>
        <v>0</v>
      </c>
      <c r="D5584" s="9">
        <f>SUM(D5585:D5590)</f>
        <v>0</v>
      </c>
      <c r="E5584" s="9">
        <f>SUM(E5585:E5590)</f>
        <v>0</v>
      </c>
      <c r="F5584" s="9">
        <f t="shared" si="2484"/>
        <v>0</v>
      </c>
      <c r="G5584" s="9">
        <f>SUM(G5585:G5590)</f>
        <v>0</v>
      </c>
      <c r="H5584" s="467">
        <f>SUM(H5585:H5590)</f>
        <v>0</v>
      </c>
      <c r="I5584" s="9">
        <f t="shared" si="2485"/>
        <v>0</v>
      </c>
      <c r="J5584" s="9">
        <f>SUM(J5585:J5590)</f>
        <v>0</v>
      </c>
      <c r="K5584" s="467">
        <f>SUM(K5585:K5590)</f>
        <v>0</v>
      </c>
      <c r="L5584" s="9">
        <f t="shared" si="2486"/>
        <v>0</v>
      </c>
      <c r="M5584" s="9">
        <f>SUM(M5585:M5590)</f>
        <v>0</v>
      </c>
      <c r="N5584" s="467">
        <f>SUM(N5585:N5590)</f>
        <v>0</v>
      </c>
    </row>
    <row r="5585" spans="1:14" customFormat="1" ht="33" hidden="1" customHeight="1" thickTop="1" thickBot="1" x14ac:dyDescent="0.3">
      <c r="A5585" s="1" t="s">
        <v>0</v>
      </c>
      <c r="B5585" s="5" t="s">
        <v>66</v>
      </c>
      <c r="C5585" s="9">
        <f t="shared" si="2487"/>
        <v>0</v>
      </c>
      <c r="D5585" s="9">
        <v>0</v>
      </c>
      <c r="E5585" s="9">
        <v>0</v>
      </c>
      <c r="F5585" s="9">
        <f t="shared" si="2484"/>
        <v>0</v>
      </c>
      <c r="G5585" s="9">
        <v>0</v>
      </c>
      <c r="H5585" s="467">
        <v>0</v>
      </c>
      <c r="I5585" s="9">
        <f t="shared" si="2485"/>
        <v>0</v>
      </c>
      <c r="J5585" s="9">
        <v>0</v>
      </c>
      <c r="K5585" s="467">
        <v>0</v>
      </c>
      <c r="L5585" s="9">
        <f t="shared" si="2486"/>
        <v>0</v>
      </c>
      <c r="M5585" s="9">
        <v>0</v>
      </c>
      <c r="N5585" s="467">
        <v>0</v>
      </c>
    </row>
    <row r="5586" spans="1:14" customFormat="1" ht="21" hidden="1" customHeight="1" thickTop="1" thickBot="1" x14ac:dyDescent="0.3">
      <c r="A5586" s="1" t="s">
        <v>0</v>
      </c>
      <c r="B5586" s="5" t="s">
        <v>67</v>
      </c>
      <c r="C5586" s="9">
        <f t="shared" si="2487"/>
        <v>0</v>
      </c>
      <c r="D5586" s="9">
        <v>0</v>
      </c>
      <c r="E5586" s="9">
        <v>0</v>
      </c>
      <c r="F5586" s="9">
        <f t="shared" si="2484"/>
        <v>0</v>
      </c>
      <c r="G5586" s="9">
        <v>0</v>
      </c>
      <c r="H5586" s="467">
        <v>0</v>
      </c>
      <c r="I5586" s="9">
        <f t="shared" si="2485"/>
        <v>0</v>
      </c>
      <c r="J5586" s="9">
        <v>0</v>
      </c>
      <c r="K5586" s="467">
        <v>0</v>
      </c>
      <c r="L5586" s="9">
        <f t="shared" si="2486"/>
        <v>0</v>
      </c>
      <c r="M5586" s="9">
        <v>0</v>
      </c>
      <c r="N5586" s="467">
        <v>0</v>
      </c>
    </row>
    <row r="5587" spans="1:14" customFormat="1" ht="27.75" hidden="1" customHeight="1" thickTop="1" thickBot="1" x14ac:dyDescent="0.3">
      <c r="A5587" s="1" t="s">
        <v>0</v>
      </c>
      <c r="B5587" s="5" t="s">
        <v>68</v>
      </c>
      <c r="C5587" s="9">
        <f t="shared" si="2487"/>
        <v>0</v>
      </c>
      <c r="D5587" s="9">
        <v>0</v>
      </c>
      <c r="E5587" s="9">
        <v>0</v>
      </c>
      <c r="F5587" s="9">
        <f t="shared" si="2484"/>
        <v>0</v>
      </c>
      <c r="G5587" s="9">
        <v>0</v>
      </c>
      <c r="H5587" s="467">
        <v>0</v>
      </c>
      <c r="I5587" s="9">
        <f t="shared" si="2485"/>
        <v>0</v>
      </c>
      <c r="J5587" s="9">
        <v>0</v>
      </c>
      <c r="K5587" s="467">
        <v>0</v>
      </c>
      <c r="L5587" s="9">
        <f t="shared" si="2486"/>
        <v>0</v>
      </c>
      <c r="M5587" s="9">
        <v>0</v>
      </c>
      <c r="N5587" s="467">
        <v>0</v>
      </c>
    </row>
    <row r="5588" spans="1:14" customFormat="1" ht="31.5" hidden="1" customHeight="1" thickTop="1" thickBot="1" x14ac:dyDescent="0.3">
      <c r="A5588" s="1" t="s">
        <v>0</v>
      </c>
      <c r="B5588" s="5" t="s">
        <v>69</v>
      </c>
      <c r="C5588" s="9">
        <f t="shared" si="2487"/>
        <v>0</v>
      </c>
      <c r="D5588" s="9">
        <v>0</v>
      </c>
      <c r="E5588" s="9">
        <v>0</v>
      </c>
      <c r="F5588" s="9">
        <f t="shared" si="2484"/>
        <v>0</v>
      </c>
      <c r="G5588" s="9">
        <v>0</v>
      </c>
      <c r="H5588" s="467">
        <v>0</v>
      </c>
      <c r="I5588" s="9">
        <f t="shared" si="2485"/>
        <v>0</v>
      </c>
      <c r="J5588" s="9">
        <v>0</v>
      </c>
      <c r="K5588" s="467">
        <v>0</v>
      </c>
      <c r="L5588" s="9">
        <f t="shared" si="2486"/>
        <v>0</v>
      </c>
      <c r="M5588" s="9">
        <v>0</v>
      </c>
      <c r="N5588" s="467">
        <v>0</v>
      </c>
    </row>
    <row r="5589" spans="1:14" customFormat="1" ht="33.75" hidden="1" customHeight="1" thickTop="1" thickBot="1" x14ac:dyDescent="0.3">
      <c r="A5589" s="1" t="s">
        <v>0</v>
      </c>
      <c r="B5589" s="5" t="s">
        <v>70</v>
      </c>
      <c r="C5589" s="9">
        <f t="shared" si="2487"/>
        <v>0</v>
      </c>
      <c r="D5589" s="9">
        <v>0</v>
      </c>
      <c r="E5589" s="9">
        <v>0</v>
      </c>
      <c r="F5589" s="9">
        <f t="shared" si="2484"/>
        <v>0</v>
      </c>
      <c r="G5589" s="9">
        <v>0</v>
      </c>
      <c r="H5589" s="467">
        <v>0</v>
      </c>
      <c r="I5589" s="9">
        <f t="shared" si="2485"/>
        <v>0</v>
      </c>
      <c r="J5589" s="9">
        <v>0</v>
      </c>
      <c r="K5589" s="467">
        <v>0</v>
      </c>
      <c r="L5589" s="9">
        <f t="shared" si="2486"/>
        <v>0</v>
      </c>
      <c r="M5589" s="9">
        <v>0</v>
      </c>
      <c r="N5589" s="467">
        <v>0</v>
      </c>
    </row>
    <row r="5590" spans="1:14" customFormat="1" ht="36" hidden="1" customHeight="1" thickTop="1" thickBot="1" x14ac:dyDescent="0.3">
      <c r="A5590" s="1" t="s">
        <v>0</v>
      </c>
      <c r="B5590" s="5" t="s">
        <v>71</v>
      </c>
      <c r="C5590" s="9">
        <f t="shared" si="2487"/>
        <v>0</v>
      </c>
      <c r="D5590" s="9">
        <v>0</v>
      </c>
      <c r="E5590" s="9">
        <v>0</v>
      </c>
      <c r="F5590" s="9">
        <f t="shared" si="2484"/>
        <v>0</v>
      </c>
      <c r="G5590" s="9">
        <v>0</v>
      </c>
      <c r="H5590" s="467">
        <v>0</v>
      </c>
      <c r="I5590" s="9">
        <f t="shared" si="2485"/>
        <v>0</v>
      </c>
      <c r="J5590" s="9">
        <v>0</v>
      </c>
      <c r="K5590" s="467">
        <v>0</v>
      </c>
      <c r="L5590" s="9">
        <f t="shared" si="2486"/>
        <v>0</v>
      </c>
      <c r="M5590" s="9">
        <v>0</v>
      </c>
      <c r="N5590" s="467">
        <v>0</v>
      </c>
    </row>
    <row r="5591" spans="1:14" customFormat="1" ht="58.5" hidden="1" customHeight="1" thickTop="1" thickBot="1" x14ac:dyDescent="0.3">
      <c r="A5591" s="1" t="s">
        <v>0</v>
      </c>
      <c r="B5591" s="4" t="s">
        <v>72</v>
      </c>
      <c r="C5591" s="9">
        <f t="shared" si="2487"/>
        <v>0</v>
      </c>
      <c r="D5591" s="9">
        <v>0</v>
      </c>
      <c r="E5591" s="9">
        <v>0</v>
      </c>
      <c r="F5591" s="9">
        <f t="shared" si="2484"/>
        <v>0</v>
      </c>
      <c r="G5591" s="9">
        <v>0</v>
      </c>
      <c r="H5591" s="467">
        <v>0</v>
      </c>
      <c r="I5591" s="9">
        <f t="shared" si="2485"/>
        <v>0</v>
      </c>
      <c r="J5591" s="9">
        <v>0</v>
      </c>
      <c r="K5591" s="467">
        <v>0</v>
      </c>
      <c r="L5591" s="9">
        <f t="shared" si="2486"/>
        <v>0</v>
      </c>
      <c r="M5591" s="9">
        <v>0</v>
      </c>
      <c r="N5591" s="467">
        <v>0</v>
      </c>
    </row>
    <row r="5592" spans="1:14" customFormat="1" ht="35.25" hidden="1" customHeight="1" thickTop="1" thickBot="1" x14ac:dyDescent="0.3">
      <c r="A5592" s="1" t="s">
        <v>0</v>
      </c>
      <c r="B5592" s="4" t="s">
        <v>73</v>
      </c>
      <c r="C5592" s="9">
        <f t="shared" si="2487"/>
        <v>0</v>
      </c>
      <c r="D5592" s="9">
        <f>SUM(D5593:D5606)</f>
        <v>0</v>
      </c>
      <c r="E5592" s="9">
        <f>SUM(E5593:E5606)</f>
        <v>0</v>
      </c>
      <c r="F5592" s="9">
        <f t="shared" si="2484"/>
        <v>0</v>
      </c>
      <c r="G5592" s="9">
        <f>SUM(G5593:G5606)</f>
        <v>0</v>
      </c>
      <c r="H5592" s="467">
        <f>SUM(H5593:H5606)</f>
        <v>0</v>
      </c>
      <c r="I5592" s="9">
        <f t="shared" si="2485"/>
        <v>0</v>
      </c>
      <c r="J5592" s="9">
        <f>SUM(J5593:J5606)</f>
        <v>0</v>
      </c>
      <c r="K5592" s="467">
        <f>SUM(K5593:K5606)</f>
        <v>0</v>
      </c>
      <c r="L5592" s="9">
        <f t="shared" si="2486"/>
        <v>0</v>
      </c>
      <c r="M5592" s="9">
        <f>SUM(M5593:M5606)</f>
        <v>0</v>
      </c>
      <c r="N5592" s="467">
        <f>SUM(N5593:N5606)</f>
        <v>0</v>
      </c>
    </row>
    <row r="5593" spans="1:14" customFormat="1" ht="16.5" hidden="1" customHeight="1" thickTop="1" thickBot="1" x14ac:dyDescent="0.3">
      <c r="A5593" s="1" t="s">
        <v>0</v>
      </c>
      <c r="B5593" s="5" t="s">
        <v>74</v>
      </c>
      <c r="C5593" s="9">
        <f t="shared" si="2487"/>
        <v>0</v>
      </c>
      <c r="D5593" s="9">
        <v>0</v>
      </c>
      <c r="E5593" s="9">
        <v>0</v>
      </c>
      <c r="F5593" s="9">
        <f t="shared" si="2484"/>
        <v>0</v>
      </c>
      <c r="G5593" s="9">
        <v>0</v>
      </c>
      <c r="H5593" s="467">
        <v>0</v>
      </c>
      <c r="I5593" s="9">
        <f t="shared" si="2485"/>
        <v>0</v>
      </c>
      <c r="J5593" s="9">
        <v>0</v>
      </c>
      <c r="K5593" s="467">
        <v>0</v>
      </c>
      <c r="L5593" s="9">
        <f t="shared" si="2486"/>
        <v>0</v>
      </c>
      <c r="M5593" s="9">
        <v>0</v>
      </c>
      <c r="N5593" s="467">
        <v>0</v>
      </c>
    </row>
    <row r="5594" spans="1:14" customFormat="1" ht="20.25" hidden="1" customHeight="1" thickTop="1" thickBot="1" x14ac:dyDescent="0.3">
      <c r="A5594" s="1" t="s">
        <v>0</v>
      </c>
      <c r="B5594" s="5" t="s">
        <v>75</v>
      </c>
      <c r="C5594" s="9">
        <f t="shared" si="2487"/>
        <v>0</v>
      </c>
      <c r="D5594" s="9">
        <v>0</v>
      </c>
      <c r="E5594" s="9">
        <v>0</v>
      </c>
      <c r="F5594" s="9">
        <f t="shared" si="2484"/>
        <v>0</v>
      </c>
      <c r="G5594" s="9">
        <v>0</v>
      </c>
      <c r="H5594" s="467">
        <v>0</v>
      </c>
      <c r="I5594" s="9">
        <f t="shared" si="2485"/>
        <v>0</v>
      </c>
      <c r="J5594" s="9">
        <v>0</v>
      </c>
      <c r="K5594" s="467">
        <v>0</v>
      </c>
      <c r="L5594" s="9">
        <f t="shared" si="2486"/>
        <v>0</v>
      </c>
      <c r="M5594" s="9">
        <v>0</v>
      </c>
      <c r="N5594" s="467">
        <v>0</v>
      </c>
    </row>
    <row r="5595" spans="1:14" customFormat="1" ht="24.75" hidden="1" customHeight="1" thickTop="1" thickBot="1" x14ac:dyDescent="0.3">
      <c r="A5595" s="1" t="s">
        <v>0</v>
      </c>
      <c r="B5595" s="5" t="s">
        <v>76</v>
      </c>
      <c r="C5595" s="9">
        <f t="shared" si="2487"/>
        <v>0</v>
      </c>
      <c r="D5595" s="9">
        <v>0</v>
      </c>
      <c r="E5595" s="9">
        <v>0</v>
      </c>
      <c r="F5595" s="9">
        <f t="shared" si="2484"/>
        <v>0</v>
      </c>
      <c r="G5595" s="9">
        <v>0</v>
      </c>
      <c r="H5595" s="467">
        <v>0</v>
      </c>
      <c r="I5595" s="9">
        <f t="shared" si="2485"/>
        <v>0</v>
      </c>
      <c r="J5595" s="9">
        <v>0</v>
      </c>
      <c r="K5595" s="467">
        <v>0</v>
      </c>
      <c r="L5595" s="9">
        <f t="shared" si="2486"/>
        <v>0</v>
      </c>
      <c r="M5595" s="9">
        <v>0</v>
      </c>
      <c r="N5595" s="467">
        <v>0</v>
      </c>
    </row>
    <row r="5596" spans="1:14" customFormat="1" ht="23.25" hidden="1" customHeight="1" thickTop="1" thickBot="1" x14ac:dyDescent="0.3">
      <c r="A5596" s="1" t="s">
        <v>0</v>
      </c>
      <c r="B5596" s="5" t="s">
        <v>77</v>
      </c>
      <c r="C5596" s="9">
        <f t="shared" si="2487"/>
        <v>0</v>
      </c>
      <c r="D5596" s="9">
        <v>0</v>
      </c>
      <c r="E5596" s="9">
        <v>0</v>
      </c>
      <c r="F5596" s="9">
        <f t="shared" si="2484"/>
        <v>0</v>
      </c>
      <c r="G5596" s="9">
        <v>0</v>
      </c>
      <c r="H5596" s="467">
        <v>0</v>
      </c>
      <c r="I5596" s="9">
        <f t="shared" si="2485"/>
        <v>0</v>
      </c>
      <c r="J5596" s="9">
        <v>0</v>
      </c>
      <c r="K5596" s="467">
        <v>0</v>
      </c>
      <c r="L5596" s="9">
        <f t="shared" si="2486"/>
        <v>0</v>
      </c>
      <c r="M5596" s="9">
        <v>0</v>
      </c>
      <c r="N5596" s="467">
        <v>0</v>
      </c>
    </row>
    <row r="5597" spans="1:14" customFormat="1" ht="21" hidden="1" customHeight="1" thickTop="1" thickBot="1" x14ac:dyDescent="0.3">
      <c r="A5597" s="1" t="s">
        <v>0</v>
      </c>
      <c r="B5597" s="5" t="s">
        <v>78</v>
      </c>
      <c r="C5597" s="9">
        <f t="shared" si="2487"/>
        <v>0</v>
      </c>
      <c r="D5597" s="9">
        <v>0</v>
      </c>
      <c r="E5597" s="9">
        <v>0</v>
      </c>
      <c r="F5597" s="9">
        <f t="shared" si="2484"/>
        <v>0</v>
      </c>
      <c r="G5597" s="9">
        <v>0</v>
      </c>
      <c r="H5597" s="467">
        <v>0</v>
      </c>
      <c r="I5597" s="9">
        <f t="shared" si="2485"/>
        <v>0</v>
      </c>
      <c r="J5597" s="9">
        <v>0</v>
      </c>
      <c r="K5597" s="467">
        <v>0</v>
      </c>
      <c r="L5597" s="9">
        <f t="shared" si="2486"/>
        <v>0</v>
      </c>
      <c r="M5597" s="9">
        <v>0</v>
      </c>
      <c r="N5597" s="467">
        <v>0</v>
      </c>
    </row>
    <row r="5598" spans="1:14" customFormat="1" ht="15" hidden="1" customHeight="1" thickTop="1" thickBot="1" x14ac:dyDescent="0.3">
      <c r="A5598" s="1" t="s">
        <v>0</v>
      </c>
      <c r="B5598" s="5" t="s">
        <v>79</v>
      </c>
      <c r="C5598" s="9">
        <f t="shared" si="2487"/>
        <v>0</v>
      </c>
      <c r="D5598" s="9">
        <v>0</v>
      </c>
      <c r="E5598" s="9">
        <v>0</v>
      </c>
      <c r="F5598" s="9">
        <f t="shared" si="2484"/>
        <v>0</v>
      </c>
      <c r="G5598" s="9">
        <v>0</v>
      </c>
      <c r="H5598" s="467">
        <v>0</v>
      </c>
      <c r="I5598" s="9">
        <f t="shared" si="2485"/>
        <v>0</v>
      </c>
      <c r="J5598" s="9">
        <v>0</v>
      </c>
      <c r="K5598" s="467">
        <v>0</v>
      </c>
      <c r="L5598" s="9">
        <f t="shared" si="2486"/>
        <v>0</v>
      </c>
      <c r="M5598" s="9">
        <v>0</v>
      </c>
      <c r="N5598" s="467">
        <v>0</v>
      </c>
    </row>
    <row r="5599" spans="1:14" customFormat="1" ht="27" hidden="1" customHeight="1" thickTop="1" thickBot="1" x14ac:dyDescent="0.3">
      <c r="A5599" s="1" t="s">
        <v>0</v>
      </c>
      <c r="B5599" s="5" t="s">
        <v>80</v>
      </c>
      <c r="C5599" s="9">
        <f t="shared" si="2487"/>
        <v>0</v>
      </c>
      <c r="D5599" s="9">
        <v>0</v>
      </c>
      <c r="E5599" s="9">
        <v>0</v>
      </c>
      <c r="F5599" s="9">
        <f t="shared" si="2484"/>
        <v>0</v>
      </c>
      <c r="G5599" s="9">
        <v>0</v>
      </c>
      <c r="H5599" s="467">
        <v>0</v>
      </c>
      <c r="I5599" s="9">
        <f t="shared" si="2485"/>
        <v>0</v>
      </c>
      <c r="J5599" s="9">
        <v>0</v>
      </c>
      <c r="K5599" s="467">
        <v>0</v>
      </c>
      <c r="L5599" s="9">
        <f t="shared" si="2486"/>
        <v>0</v>
      </c>
      <c r="M5599" s="9">
        <v>0</v>
      </c>
      <c r="N5599" s="467">
        <v>0</v>
      </c>
    </row>
    <row r="5600" spans="1:14" customFormat="1" ht="16.5" hidden="1" customHeight="1" thickTop="1" thickBot="1" x14ac:dyDescent="0.3">
      <c r="A5600" s="1" t="s">
        <v>0</v>
      </c>
      <c r="B5600" s="5" t="s">
        <v>81</v>
      </c>
      <c r="C5600" s="9">
        <f t="shared" si="2487"/>
        <v>0</v>
      </c>
      <c r="D5600" s="9">
        <v>0</v>
      </c>
      <c r="E5600" s="9">
        <v>0</v>
      </c>
      <c r="F5600" s="9">
        <f t="shared" si="2484"/>
        <v>0</v>
      </c>
      <c r="G5600" s="9">
        <v>0</v>
      </c>
      <c r="H5600" s="467">
        <v>0</v>
      </c>
      <c r="I5600" s="9">
        <f t="shared" si="2485"/>
        <v>0</v>
      </c>
      <c r="J5600" s="9">
        <v>0</v>
      </c>
      <c r="K5600" s="467">
        <v>0</v>
      </c>
      <c r="L5600" s="9">
        <f t="shared" si="2486"/>
        <v>0</v>
      </c>
      <c r="M5600" s="9">
        <v>0</v>
      </c>
      <c r="N5600" s="467">
        <v>0</v>
      </c>
    </row>
    <row r="5601" spans="1:14" customFormat="1" ht="23.25" hidden="1" customHeight="1" thickTop="1" thickBot="1" x14ac:dyDescent="0.3">
      <c r="A5601" s="1" t="s">
        <v>0</v>
      </c>
      <c r="B5601" s="5" t="s">
        <v>82</v>
      </c>
      <c r="C5601" s="9">
        <f t="shared" si="2487"/>
        <v>0</v>
      </c>
      <c r="D5601" s="9">
        <v>0</v>
      </c>
      <c r="E5601" s="9">
        <v>0</v>
      </c>
      <c r="F5601" s="9">
        <f t="shared" si="2484"/>
        <v>0</v>
      </c>
      <c r="G5601" s="9">
        <v>0</v>
      </c>
      <c r="H5601" s="467">
        <v>0</v>
      </c>
      <c r="I5601" s="9">
        <f t="shared" si="2485"/>
        <v>0</v>
      </c>
      <c r="J5601" s="9">
        <v>0</v>
      </c>
      <c r="K5601" s="467">
        <v>0</v>
      </c>
      <c r="L5601" s="9">
        <f t="shared" si="2486"/>
        <v>0</v>
      </c>
      <c r="M5601" s="9">
        <v>0</v>
      </c>
      <c r="N5601" s="467">
        <v>0</v>
      </c>
    </row>
    <row r="5602" spans="1:14" customFormat="1" ht="36.75" hidden="1" customHeight="1" thickTop="1" thickBot="1" x14ac:dyDescent="0.3">
      <c r="A5602" s="1" t="s">
        <v>0</v>
      </c>
      <c r="B5602" s="5" t="s">
        <v>83</v>
      </c>
      <c r="C5602" s="9">
        <f t="shared" si="2487"/>
        <v>0</v>
      </c>
      <c r="D5602" s="9">
        <v>0</v>
      </c>
      <c r="E5602" s="9">
        <v>0</v>
      </c>
      <c r="F5602" s="9">
        <f t="shared" si="2484"/>
        <v>0</v>
      </c>
      <c r="G5602" s="9">
        <v>0</v>
      </c>
      <c r="H5602" s="467">
        <v>0</v>
      </c>
      <c r="I5602" s="9">
        <f t="shared" si="2485"/>
        <v>0</v>
      </c>
      <c r="J5602" s="9">
        <v>0</v>
      </c>
      <c r="K5602" s="467">
        <v>0</v>
      </c>
      <c r="L5602" s="9">
        <f t="shared" si="2486"/>
        <v>0</v>
      </c>
      <c r="M5602" s="9">
        <v>0</v>
      </c>
      <c r="N5602" s="467">
        <v>0</v>
      </c>
    </row>
    <row r="5603" spans="1:14" customFormat="1" ht="24.75" hidden="1" customHeight="1" thickTop="1" thickBot="1" x14ac:dyDescent="0.3">
      <c r="A5603" s="1" t="s">
        <v>0</v>
      </c>
      <c r="B5603" s="5" t="s">
        <v>84</v>
      </c>
      <c r="C5603" s="9">
        <f t="shared" si="2487"/>
        <v>0</v>
      </c>
      <c r="D5603" s="9">
        <v>0</v>
      </c>
      <c r="E5603" s="9">
        <v>0</v>
      </c>
      <c r="F5603" s="9">
        <f t="shared" si="2484"/>
        <v>0</v>
      </c>
      <c r="G5603" s="9">
        <v>0</v>
      </c>
      <c r="H5603" s="467">
        <v>0</v>
      </c>
      <c r="I5603" s="9">
        <f t="shared" si="2485"/>
        <v>0</v>
      </c>
      <c r="J5603" s="9">
        <v>0</v>
      </c>
      <c r="K5603" s="467">
        <v>0</v>
      </c>
      <c r="L5603" s="9">
        <f t="shared" si="2486"/>
        <v>0</v>
      </c>
      <c r="M5603" s="9">
        <v>0</v>
      </c>
      <c r="N5603" s="467">
        <v>0</v>
      </c>
    </row>
    <row r="5604" spans="1:14" customFormat="1" ht="31.5" hidden="1" customHeight="1" thickTop="1" thickBot="1" x14ac:dyDescent="0.3">
      <c r="A5604" s="1" t="s">
        <v>0</v>
      </c>
      <c r="B5604" s="5" t="s">
        <v>85</v>
      </c>
      <c r="C5604" s="9">
        <f t="shared" si="2487"/>
        <v>0</v>
      </c>
      <c r="D5604" s="9">
        <v>0</v>
      </c>
      <c r="E5604" s="9">
        <v>0</v>
      </c>
      <c r="F5604" s="9">
        <f t="shared" si="2484"/>
        <v>0</v>
      </c>
      <c r="G5604" s="9">
        <v>0</v>
      </c>
      <c r="H5604" s="467">
        <v>0</v>
      </c>
      <c r="I5604" s="9">
        <f t="shared" si="2485"/>
        <v>0</v>
      </c>
      <c r="J5604" s="9">
        <v>0</v>
      </c>
      <c r="K5604" s="467">
        <v>0</v>
      </c>
      <c r="L5604" s="9">
        <f t="shared" si="2486"/>
        <v>0</v>
      </c>
      <c r="M5604" s="9">
        <v>0</v>
      </c>
      <c r="N5604" s="467">
        <v>0</v>
      </c>
    </row>
    <row r="5605" spans="1:14" customFormat="1" ht="24" hidden="1" customHeight="1" x14ac:dyDescent="0.25">
      <c r="A5605" s="133" t="s">
        <v>0</v>
      </c>
      <c r="B5605" s="136" t="s">
        <v>86</v>
      </c>
      <c r="C5605" s="135">
        <f t="shared" si="2487"/>
        <v>0</v>
      </c>
      <c r="D5605" s="135">
        <v>0</v>
      </c>
      <c r="E5605" s="135">
        <v>0</v>
      </c>
      <c r="F5605" s="135">
        <f t="shared" si="2484"/>
        <v>0</v>
      </c>
      <c r="G5605" s="135">
        <v>0</v>
      </c>
      <c r="H5605" s="476">
        <v>0</v>
      </c>
      <c r="I5605" s="135">
        <f t="shared" si="2485"/>
        <v>0</v>
      </c>
      <c r="J5605" s="135">
        <v>0</v>
      </c>
      <c r="K5605" s="476">
        <v>0</v>
      </c>
      <c r="L5605" s="135">
        <f t="shared" si="2486"/>
        <v>0</v>
      </c>
      <c r="M5605" s="135">
        <v>0</v>
      </c>
      <c r="N5605" s="476">
        <v>0</v>
      </c>
    </row>
    <row r="5606" spans="1:14" ht="42.75" customHeight="1" x14ac:dyDescent="0.2">
      <c r="A5606" s="388" t="s">
        <v>0</v>
      </c>
      <c r="B5606" s="393" t="s">
        <v>87</v>
      </c>
      <c r="C5606" s="329">
        <f t="shared" si="2487"/>
        <v>0</v>
      </c>
      <c r="D5606" s="329">
        <v>0</v>
      </c>
      <c r="E5606" s="329">
        <v>0</v>
      </c>
      <c r="F5606" s="329">
        <f t="shared" si="2484"/>
        <v>0</v>
      </c>
      <c r="G5606" s="329">
        <v>0</v>
      </c>
      <c r="H5606" s="446">
        <v>0</v>
      </c>
      <c r="I5606" s="329">
        <f t="shared" si="2485"/>
        <v>0</v>
      </c>
      <c r="J5606" s="329">
        <v>0</v>
      </c>
      <c r="K5606" s="446">
        <v>0</v>
      </c>
      <c r="L5606" s="329">
        <f t="shared" si="2486"/>
        <v>0</v>
      </c>
      <c r="M5606" s="329">
        <v>0</v>
      </c>
      <c r="N5606" s="446">
        <v>0</v>
      </c>
    </row>
    <row r="5607" spans="1:14" customFormat="1" ht="0.75" hidden="1" customHeight="1" x14ac:dyDescent="0.25">
      <c r="A5607" s="151" t="s">
        <v>0</v>
      </c>
      <c r="B5607" s="156" t="s">
        <v>88</v>
      </c>
      <c r="C5607" s="155">
        <f t="shared" si="2487"/>
        <v>0</v>
      </c>
      <c r="D5607" s="155">
        <v>0</v>
      </c>
      <c r="E5607" s="155">
        <v>0</v>
      </c>
      <c r="F5607" s="155">
        <f t="shared" si="2484"/>
        <v>0</v>
      </c>
      <c r="G5607" s="155">
        <v>0</v>
      </c>
      <c r="H5607" s="505">
        <v>0</v>
      </c>
      <c r="I5607" s="155">
        <f t="shared" si="2485"/>
        <v>0</v>
      </c>
      <c r="J5607" s="155">
        <v>0</v>
      </c>
      <c r="K5607" s="505">
        <v>0</v>
      </c>
      <c r="L5607" s="155">
        <f t="shared" si="2486"/>
        <v>0</v>
      </c>
      <c r="M5607" s="155">
        <v>0</v>
      </c>
      <c r="N5607" s="505">
        <v>0</v>
      </c>
    </row>
    <row r="5608" spans="1:14" customFormat="1" ht="15.75" hidden="1" customHeight="1" thickBot="1" x14ac:dyDescent="0.3">
      <c r="A5608" s="140" t="s">
        <v>0</v>
      </c>
      <c r="B5608" s="149" t="s">
        <v>89</v>
      </c>
      <c r="C5608" s="142">
        <f t="shared" si="2487"/>
        <v>0</v>
      </c>
      <c r="D5608" s="142">
        <f>SUM(D5609,D5614:D5615)</f>
        <v>0</v>
      </c>
      <c r="E5608" s="142">
        <f>SUM(E5609,E5614:E5615)</f>
        <v>0</v>
      </c>
      <c r="F5608" s="142">
        <f t="shared" si="2484"/>
        <v>0</v>
      </c>
      <c r="G5608" s="142">
        <f>SUM(G5609,G5614:G5615)</f>
        <v>0</v>
      </c>
      <c r="H5608" s="477">
        <f>SUM(H5609,H5614:H5615)</f>
        <v>0</v>
      </c>
      <c r="I5608" s="142">
        <f t="shared" si="2485"/>
        <v>0</v>
      </c>
      <c r="J5608" s="142">
        <f>SUM(J5609,J5614:J5615)</f>
        <v>0</v>
      </c>
      <c r="K5608" s="477">
        <f>SUM(K5609,K5614:K5615)</f>
        <v>0</v>
      </c>
      <c r="L5608" s="142">
        <f t="shared" si="2486"/>
        <v>0</v>
      </c>
      <c r="M5608" s="142">
        <f>SUM(M5609,M5614:M5615)</f>
        <v>0</v>
      </c>
      <c r="N5608" s="477">
        <f>SUM(N5609,N5614:N5615)</f>
        <v>0</v>
      </c>
    </row>
    <row r="5609" spans="1:14" customFormat="1" ht="15" hidden="1" customHeight="1" thickTop="1" thickBot="1" x14ac:dyDescent="0.3">
      <c r="A5609" s="1" t="s">
        <v>0</v>
      </c>
      <c r="B5609" s="4" t="s">
        <v>90</v>
      </c>
      <c r="C5609" s="9">
        <f t="shared" si="2487"/>
        <v>0</v>
      </c>
      <c r="D5609" s="9">
        <f>SUM(D5610:D5613)</f>
        <v>0</v>
      </c>
      <c r="E5609" s="9">
        <f>SUM(E5610:E5613)</f>
        <v>0</v>
      </c>
      <c r="F5609" s="9">
        <f t="shared" si="2484"/>
        <v>0</v>
      </c>
      <c r="G5609" s="9">
        <f>SUM(G5610:G5613)</f>
        <v>0</v>
      </c>
      <c r="H5609" s="467">
        <f>SUM(H5610:H5613)</f>
        <v>0</v>
      </c>
      <c r="I5609" s="9">
        <f t="shared" si="2485"/>
        <v>0</v>
      </c>
      <c r="J5609" s="9">
        <f>SUM(J5610:J5613)</f>
        <v>0</v>
      </c>
      <c r="K5609" s="467">
        <f>SUM(K5610:K5613)</f>
        <v>0</v>
      </c>
      <c r="L5609" s="9">
        <f t="shared" si="2486"/>
        <v>0</v>
      </c>
      <c r="M5609" s="9">
        <f>SUM(M5610:M5613)</f>
        <v>0</v>
      </c>
      <c r="N5609" s="467">
        <f>SUM(N5610:N5613)</f>
        <v>0</v>
      </c>
    </row>
    <row r="5610" spans="1:14" customFormat="1" ht="17.25" hidden="1" customHeight="1" thickTop="1" thickBot="1" x14ac:dyDescent="0.3">
      <c r="A5610" s="1" t="s">
        <v>0</v>
      </c>
      <c r="B5610" s="5" t="s">
        <v>91</v>
      </c>
      <c r="C5610" s="9">
        <f t="shared" si="2487"/>
        <v>0</v>
      </c>
      <c r="D5610" s="9">
        <v>0</v>
      </c>
      <c r="E5610" s="9">
        <v>0</v>
      </c>
      <c r="F5610" s="9">
        <f t="shared" si="2484"/>
        <v>0</v>
      </c>
      <c r="G5610" s="9">
        <v>0</v>
      </c>
      <c r="H5610" s="467">
        <v>0</v>
      </c>
      <c r="I5610" s="9">
        <f t="shared" si="2485"/>
        <v>0</v>
      </c>
      <c r="J5610" s="9">
        <v>0</v>
      </c>
      <c r="K5610" s="467">
        <v>0</v>
      </c>
      <c r="L5610" s="9">
        <f t="shared" si="2486"/>
        <v>0</v>
      </c>
      <c r="M5610" s="9">
        <v>0</v>
      </c>
      <c r="N5610" s="467">
        <v>0</v>
      </c>
    </row>
    <row r="5611" spans="1:14" customFormat="1" ht="12" hidden="1" customHeight="1" thickTop="1" thickBot="1" x14ac:dyDescent="0.3">
      <c r="A5611" s="1" t="s">
        <v>0</v>
      </c>
      <c r="B5611" s="5" t="s">
        <v>92</v>
      </c>
      <c r="C5611" s="9">
        <f t="shared" si="2487"/>
        <v>0</v>
      </c>
      <c r="D5611" s="9">
        <v>0</v>
      </c>
      <c r="E5611" s="9">
        <v>0</v>
      </c>
      <c r="F5611" s="9">
        <f t="shared" si="2484"/>
        <v>0</v>
      </c>
      <c r="G5611" s="9">
        <v>0</v>
      </c>
      <c r="H5611" s="467">
        <v>0</v>
      </c>
      <c r="I5611" s="9">
        <f t="shared" si="2485"/>
        <v>0</v>
      </c>
      <c r="J5611" s="9">
        <v>0</v>
      </c>
      <c r="K5611" s="467">
        <v>0</v>
      </c>
      <c r="L5611" s="9">
        <f t="shared" si="2486"/>
        <v>0</v>
      </c>
      <c r="M5611" s="9">
        <v>0</v>
      </c>
      <c r="N5611" s="467">
        <v>0</v>
      </c>
    </row>
    <row r="5612" spans="1:14" customFormat="1" ht="23.25" hidden="1" customHeight="1" thickTop="1" thickBot="1" x14ac:dyDescent="0.3">
      <c r="A5612" s="1" t="s">
        <v>0</v>
      </c>
      <c r="B5612" s="5" t="s">
        <v>93</v>
      </c>
      <c r="C5612" s="9">
        <f t="shared" si="2487"/>
        <v>0</v>
      </c>
      <c r="D5612" s="9">
        <v>0</v>
      </c>
      <c r="E5612" s="9">
        <v>0</v>
      </c>
      <c r="F5612" s="9">
        <f t="shared" si="2484"/>
        <v>0</v>
      </c>
      <c r="G5612" s="9">
        <v>0</v>
      </c>
      <c r="H5612" s="467">
        <v>0</v>
      </c>
      <c r="I5612" s="9">
        <f t="shared" si="2485"/>
        <v>0</v>
      </c>
      <c r="J5612" s="9">
        <v>0</v>
      </c>
      <c r="K5612" s="467">
        <v>0</v>
      </c>
      <c r="L5612" s="9">
        <f t="shared" si="2486"/>
        <v>0</v>
      </c>
      <c r="M5612" s="9">
        <v>0</v>
      </c>
      <c r="N5612" s="467">
        <v>0</v>
      </c>
    </row>
    <row r="5613" spans="1:14" customFormat="1" ht="19.5" hidden="1" customHeight="1" thickTop="1" thickBot="1" x14ac:dyDescent="0.3">
      <c r="A5613" s="1" t="s">
        <v>0</v>
      </c>
      <c r="B5613" s="5" t="s">
        <v>94</v>
      </c>
      <c r="C5613" s="9">
        <f t="shared" si="2487"/>
        <v>0</v>
      </c>
      <c r="D5613" s="9">
        <v>0</v>
      </c>
      <c r="E5613" s="9">
        <v>0</v>
      </c>
      <c r="F5613" s="9">
        <f t="shared" si="2484"/>
        <v>0</v>
      </c>
      <c r="G5613" s="9">
        <v>0</v>
      </c>
      <c r="H5613" s="467">
        <v>0</v>
      </c>
      <c r="I5613" s="9">
        <f t="shared" si="2485"/>
        <v>0</v>
      </c>
      <c r="J5613" s="9">
        <v>0</v>
      </c>
      <c r="K5613" s="467">
        <v>0</v>
      </c>
      <c r="L5613" s="9">
        <f t="shared" si="2486"/>
        <v>0</v>
      </c>
      <c r="M5613" s="9">
        <v>0</v>
      </c>
      <c r="N5613" s="467">
        <v>0</v>
      </c>
    </row>
    <row r="5614" spans="1:14" customFormat="1" ht="27" hidden="1" customHeight="1" thickTop="1" thickBot="1" x14ac:dyDescent="0.3">
      <c r="A5614" s="1" t="s">
        <v>0</v>
      </c>
      <c r="B5614" s="4" t="s">
        <v>95</v>
      </c>
      <c r="C5614" s="9">
        <f t="shared" si="2487"/>
        <v>0</v>
      </c>
      <c r="D5614" s="9">
        <v>0</v>
      </c>
      <c r="E5614" s="9">
        <v>0</v>
      </c>
      <c r="F5614" s="9">
        <f t="shared" si="2484"/>
        <v>0</v>
      </c>
      <c r="G5614" s="9">
        <v>0</v>
      </c>
      <c r="H5614" s="467">
        <v>0</v>
      </c>
      <c r="I5614" s="9">
        <f t="shared" si="2485"/>
        <v>0</v>
      </c>
      <c r="J5614" s="9">
        <v>0</v>
      </c>
      <c r="K5614" s="467">
        <v>0</v>
      </c>
      <c r="L5614" s="9">
        <f t="shared" si="2486"/>
        <v>0</v>
      </c>
      <c r="M5614" s="9">
        <v>0</v>
      </c>
      <c r="N5614" s="467">
        <v>0</v>
      </c>
    </row>
    <row r="5615" spans="1:14" customFormat="1" ht="22.5" hidden="1" customHeight="1" x14ac:dyDescent="0.25">
      <c r="A5615" s="133" t="s">
        <v>0</v>
      </c>
      <c r="B5615" s="134" t="s">
        <v>96</v>
      </c>
      <c r="C5615" s="135">
        <f t="shared" si="2487"/>
        <v>0</v>
      </c>
      <c r="D5615" s="135">
        <v>0</v>
      </c>
      <c r="E5615" s="135">
        <v>0</v>
      </c>
      <c r="F5615" s="135">
        <f t="shared" si="2484"/>
        <v>0</v>
      </c>
      <c r="G5615" s="135">
        <v>0</v>
      </c>
      <c r="H5615" s="476">
        <v>0</v>
      </c>
      <c r="I5615" s="135">
        <f t="shared" si="2485"/>
        <v>0</v>
      </c>
      <c r="J5615" s="135">
        <v>0</v>
      </c>
      <c r="K5615" s="476">
        <v>0</v>
      </c>
      <c r="L5615" s="135">
        <f t="shared" si="2486"/>
        <v>0</v>
      </c>
      <c r="M5615" s="135">
        <v>0</v>
      </c>
      <c r="N5615" s="476">
        <v>0</v>
      </c>
    </row>
    <row r="5616" spans="1:14" ht="42" customHeight="1" x14ac:dyDescent="0.2">
      <c r="A5616" s="388" t="s">
        <v>0</v>
      </c>
      <c r="B5616" s="330" t="s">
        <v>97</v>
      </c>
      <c r="C5616" s="329">
        <f t="shared" si="2487"/>
        <v>508.46</v>
      </c>
      <c r="D5616" s="329">
        <f>D6405</f>
        <v>508.46</v>
      </c>
      <c r="E5616" s="329">
        <v>0</v>
      </c>
      <c r="F5616" s="329">
        <f t="shared" si="2484"/>
        <v>160</v>
      </c>
      <c r="G5616" s="329">
        <f>G6405</f>
        <v>160</v>
      </c>
      <c r="H5616" s="446">
        <v>0</v>
      </c>
      <c r="I5616" s="329">
        <f t="shared" si="2485"/>
        <v>185.4</v>
      </c>
      <c r="J5616" s="329">
        <f>J6405</f>
        <v>185.4</v>
      </c>
      <c r="K5616" s="446">
        <v>0</v>
      </c>
      <c r="L5616" s="329">
        <f t="shared" si="2486"/>
        <v>188.8</v>
      </c>
      <c r="M5616" s="329">
        <f>M6405</f>
        <v>188.8</v>
      </c>
      <c r="N5616" s="446">
        <v>0</v>
      </c>
    </row>
    <row r="5617" spans="1:14" customFormat="1" ht="3" hidden="1" customHeight="1" thickBot="1" x14ac:dyDescent="0.3">
      <c r="A5617" s="140" t="s">
        <v>0</v>
      </c>
      <c r="B5617" s="149" t="s">
        <v>98</v>
      </c>
      <c r="C5617" s="142">
        <f t="shared" si="2487"/>
        <v>0</v>
      </c>
      <c r="D5617" s="142">
        <f>SUM(D5618,D5621,D5624)</f>
        <v>0</v>
      </c>
      <c r="E5617" s="142">
        <f>SUM(E5618,E5621,E5624)</f>
        <v>0</v>
      </c>
      <c r="F5617" s="142">
        <f t="shared" si="2484"/>
        <v>0</v>
      </c>
      <c r="G5617" s="142">
        <f>SUM(G5618,G5621,G5624)</f>
        <v>0</v>
      </c>
      <c r="H5617" s="477">
        <f>SUM(H5618,H5621,H5624)</f>
        <v>0</v>
      </c>
      <c r="I5617" s="142">
        <f t="shared" si="2485"/>
        <v>0</v>
      </c>
      <c r="J5617" s="142">
        <f>SUM(J5618,J5621,J5624)</f>
        <v>0</v>
      </c>
      <c r="K5617" s="477">
        <f>SUM(K5618,K5621,K5624)</f>
        <v>0</v>
      </c>
      <c r="L5617" s="142">
        <f t="shared" si="2486"/>
        <v>0</v>
      </c>
      <c r="M5617" s="142">
        <f>SUM(M5618,M5621,M5624)</f>
        <v>0</v>
      </c>
      <c r="N5617" s="477">
        <f>SUM(N5618,N5621,N5624)</f>
        <v>0</v>
      </c>
    </row>
    <row r="5618" spans="1:14" customFormat="1" ht="29.25" hidden="1" customHeight="1" thickTop="1" thickBot="1" x14ac:dyDescent="0.3">
      <c r="A5618" s="1" t="s">
        <v>0</v>
      </c>
      <c r="B5618" s="4" t="s">
        <v>99</v>
      </c>
      <c r="C5618" s="9">
        <f t="shared" si="2487"/>
        <v>0</v>
      </c>
      <c r="D5618" s="9">
        <f>SUM(D5619:D5620)</f>
        <v>0</v>
      </c>
      <c r="E5618" s="9">
        <f>SUM(E5619:E5620)</f>
        <v>0</v>
      </c>
      <c r="F5618" s="9">
        <f t="shared" si="2484"/>
        <v>0</v>
      </c>
      <c r="G5618" s="9">
        <f>SUM(G5619:G5620)</f>
        <v>0</v>
      </c>
      <c r="H5618" s="467">
        <f>SUM(H5619:H5620)</f>
        <v>0</v>
      </c>
      <c r="I5618" s="9">
        <f t="shared" si="2485"/>
        <v>0</v>
      </c>
      <c r="J5618" s="9">
        <f>SUM(J5619:J5620)</f>
        <v>0</v>
      </c>
      <c r="K5618" s="467">
        <f>SUM(K5619:K5620)</f>
        <v>0</v>
      </c>
      <c r="L5618" s="9">
        <f t="shared" si="2486"/>
        <v>0</v>
      </c>
      <c r="M5618" s="9">
        <f>SUM(M5619:M5620)</f>
        <v>0</v>
      </c>
      <c r="N5618" s="467">
        <f>SUM(N5619:N5620)</f>
        <v>0</v>
      </c>
    </row>
    <row r="5619" spans="1:14" customFormat="1" ht="30.75" hidden="1" customHeight="1" thickTop="1" thickBot="1" x14ac:dyDescent="0.3">
      <c r="A5619" s="1" t="s">
        <v>0</v>
      </c>
      <c r="B5619" s="5" t="s">
        <v>100</v>
      </c>
      <c r="C5619" s="9">
        <f t="shared" si="2487"/>
        <v>0</v>
      </c>
      <c r="D5619" s="9">
        <v>0</v>
      </c>
      <c r="E5619" s="9">
        <v>0</v>
      </c>
      <c r="F5619" s="9">
        <f t="shared" si="2484"/>
        <v>0</v>
      </c>
      <c r="G5619" s="9">
        <v>0</v>
      </c>
      <c r="H5619" s="467">
        <v>0</v>
      </c>
      <c r="I5619" s="9">
        <f t="shared" si="2485"/>
        <v>0</v>
      </c>
      <c r="J5619" s="9">
        <v>0</v>
      </c>
      <c r="K5619" s="467">
        <v>0</v>
      </c>
      <c r="L5619" s="9">
        <f t="shared" si="2486"/>
        <v>0</v>
      </c>
      <c r="M5619" s="9">
        <v>0</v>
      </c>
      <c r="N5619" s="467">
        <v>0</v>
      </c>
    </row>
    <row r="5620" spans="1:14" customFormat="1" ht="36" hidden="1" customHeight="1" thickTop="1" thickBot="1" x14ac:dyDescent="0.3">
      <c r="A5620" s="1" t="s">
        <v>0</v>
      </c>
      <c r="B5620" s="5" t="s">
        <v>101</v>
      </c>
      <c r="C5620" s="9">
        <f t="shared" si="2487"/>
        <v>0</v>
      </c>
      <c r="D5620" s="9">
        <v>0</v>
      </c>
      <c r="E5620" s="9">
        <v>0</v>
      </c>
      <c r="F5620" s="9">
        <f t="shared" si="2484"/>
        <v>0</v>
      </c>
      <c r="G5620" s="9">
        <v>0</v>
      </c>
      <c r="H5620" s="467">
        <v>0</v>
      </c>
      <c r="I5620" s="9">
        <f t="shared" si="2485"/>
        <v>0</v>
      </c>
      <c r="J5620" s="9">
        <v>0</v>
      </c>
      <c r="K5620" s="467">
        <v>0</v>
      </c>
      <c r="L5620" s="9">
        <f t="shared" si="2486"/>
        <v>0</v>
      </c>
      <c r="M5620" s="9">
        <v>0</v>
      </c>
      <c r="N5620" s="467">
        <v>0</v>
      </c>
    </row>
    <row r="5621" spans="1:14" customFormat="1" ht="45.75" hidden="1" customHeight="1" thickTop="1" thickBot="1" x14ac:dyDescent="0.3">
      <c r="A5621" s="1" t="s">
        <v>0</v>
      </c>
      <c r="B5621" s="4" t="s">
        <v>102</v>
      </c>
      <c r="C5621" s="9">
        <f t="shared" si="2487"/>
        <v>0</v>
      </c>
      <c r="D5621" s="9">
        <f>SUM(D5622:D5623)</f>
        <v>0</v>
      </c>
      <c r="E5621" s="9">
        <f>SUM(E5622:E5623)</f>
        <v>0</v>
      </c>
      <c r="F5621" s="9">
        <f t="shared" si="2484"/>
        <v>0</v>
      </c>
      <c r="G5621" s="9">
        <f>SUM(G5622:G5623)</f>
        <v>0</v>
      </c>
      <c r="H5621" s="467">
        <f>SUM(H5622:H5623)</f>
        <v>0</v>
      </c>
      <c r="I5621" s="9">
        <f t="shared" si="2485"/>
        <v>0</v>
      </c>
      <c r="J5621" s="9">
        <f>SUM(J5622:J5623)</f>
        <v>0</v>
      </c>
      <c r="K5621" s="467">
        <f>SUM(K5622:K5623)</f>
        <v>0</v>
      </c>
      <c r="L5621" s="9">
        <f t="shared" si="2486"/>
        <v>0</v>
      </c>
      <c r="M5621" s="9">
        <f>SUM(M5622:M5623)</f>
        <v>0</v>
      </c>
      <c r="N5621" s="467">
        <f>SUM(N5622:N5623)</f>
        <v>0</v>
      </c>
    </row>
    <row r="5622" spans="1:14" customFormat="1" ht="36" hidden="1" customHeight="1" thickTop="1" thickBot="1" x14ac:dyDescent="0.3">
      <c r="A5622" s="1" t="s">
        <v>0</v>
      </c>
      <c r="B5622" s="5" t="s">
        <v>100</v>
      </c>
      <c r="C5622" s="9">
        <f t="shared" si="2487"/>
        <v>0</v>
      </c>
      <c r="D5622" s="9">
        <v>0</v>
      </c>
      <c r="E5622" s="9">
        <v>0</v>
      </c>
      <c r="F5622" s="9">
        <f t="shared" si="2484"/>
        <v>0</v>
      </c>
      <c r="G5622" s="9">
        <v>0</v>
      </c>
      <c r="H5622" s="467">
        <v>0</v>
      </c>
      <c r="I5622" s="9">
        <f t="shared" si="2485"/>
        <v>0</v>
      </c>
      <c r="J5622" s="9">
        <v>0</v>
      </c>
      <c r="K5622" s="467">
        <v>0</v>
      </c>
      <c r="L5622" s="9">
        <f t="shared" si="2486"/>
        <v>0</v>
      </c>
      <c r="M5622" s="9">
        <v>0</v>
      </c>
      <c r="N5622" s="467">
        <v>0</v>
      </c>
    </row>
    <row r="5623" spans="1:14" customFormat="1" ht="29.25" hidden="1" customHeight="1" thickTop="1" thickBot="1" x14ac:dyDescent="0.3">
      <c r="A5623" s="1" t="s">
        <v>0</v>
      </c>
      <c r="B5623" s="5" t="s">
        <v>101</v>
      </c>
      <c r="C5623" s="9">
        <f t="shared" si="2487"/>
        <v>0</v>
      </c>
      <c r="D5623" s="9">
        <v>0</v>
      </c>
      <c r="E5623" s="9">
        <v>0</v>
      </c>
      <c r="F5623" s="9">
        <f t="shared" si="2484"/>
        <v>0</v>
      </c>
      <c r="G5623" s="9">
        <v>0</v>
      </c>
      <c r="H5623" s="467">
        <v>0</v>
      </c>
      <c r="I5623" s="9">
        <f t="shared" si="2485"/>
        <v>0</v>
      </c>
      <c r="J5623" s="9">
        <v>0</v>
      </c>
      <c r="K5623" s="467">
        <v>0</v>
      </c>
      <c r="L5623" s="9">
        <f t="shared" si="2486"/>
        <v>0</v>
      </c>
      <c r="M5623" s="9">
        <v>0</v>
      </c>
      <c r="N5623" s="467">
        <v>0</v>
      </c>
    </row>
    <row r="5624" spans="1:14" customFormat="1" ht="41.25" hidden="1" customHeight="1" thickTop="1" thickBot="1" x14ac:dyDescent="0.3">
      <c r="A5624" s="1" t="s">
        <v>0</v>
      </c>
      <c r="B5624" s="4" t="s">
        <v>103</v>
      </c>
      <c r="C5624" s="9">
        <f t="shared" si="2487"/>
        <v>0</v>
      </c>
      <c r="D5624" s="9">
        <f>SUM(D5625,D5632,D5644)</f>
        <v>0</v>
      </c>
      <c r="E5624" s="9">
        <f>SUM(E5625,E5632,E5644)</f>
        <v>0</v>
      </c>
      <c r="F5624" s="9">
        <f t="shared" si="2484"/>
        <v>0</v>
      </c>
      <c r="G5624" s="9">
        <f>SUM(G5625,G5632,G5644)</f>
        <v>0</v>
      </c>
      <c r="H5624" s="467">
        <f>SUM(H5625,H5632,H5644)</f>
        <v>0</v>
      </c>
      <c r="I5624" s="9">
        <f t="shared" si="2485"/>
        <v>0</v>
      </c>
      <c r="J5624" s="9">
        <f>SUM(J5625,J5632,J5644)</f>
        <v>0</v>
      </c>
      <c r="K5624" s="467">
        <f>SUM(K5625,K5632,K5644)</f>
        <v>0</v>
      </c>
      <c r="L5624" s="9">
        <f t="shared" si="2486"/>
        <v>0</v>
      </c>
      <c r="M5624" s="9">
        <f>SUM(M5625,M5632,M5644)</f>
        <v>0</v>
      </c>
      <c r="N5624" s="467">
        <f>SUM(N5625,N5632,N5644)</f>
        <v>0</v>
      </c>
    </row>
    <row r="5625" spans="1:14" customFormat="1" ht="39" hidden="1" customHeight="1" thickTop="1" thickBot="1" x14ac:dyDescent="0.3">
      <c r="A5625" s="1" t="s">
        <v>0</v>
      </c>
      <c r="B5625" s="5" t="s">
        <v>104</v>
      </c>
      <c r="C5625" s="9">
        <f t="shared" si="2487"/>
        <v>0</v>
      </c>
      <c r="D5625" s="9">
        <f>SUM(D5626,D5629)</f>
        <v>0</v>
      </c>
      <c r="E5625" s="9">
        <f>SUM(E5626,E5629)</f>
        <v>0</v>
      </c>
      <c r="F5625" s="9">
        <f t="shared" si="2484"/>
        <v>0</v>
      </c>
      <c r="G5625" s="9">
        <f>SUM(G5626,G5629)</f>
        <v>0</v>
      </c>
      <c r="H5625" s="467">
        <f>SUM(H5626,H5629)</f>
        <v>0</v>
      </c>
      <c r="I5625" s="9">
        <f t="shared" si="2485"/>
        <v>0</v>
      </c>
      <c r="J5625" s="9">
        <f>SUM(J5626,J5629)</f>
        <v>0</v>
      </c>
      <c r="K5625" s="467">
        <f>SUM(K5626,K5629)</f>
        <v>0</v>
      </c>
      <c r="L5625" s="9">
        <f t="shared" si="2486"/>
        <v>0</v>
      </c>
      <c r="M5625" s="9">
        <f>SUM(M5626,M5629)</f>
        <v>0</v>
      </c>
      <c r="N5625" s="467">
        <f>SUM(N5626,N5629)</f>
        <v>0</v>
      </c>
    </row>
    <row r="5626" spans="1:14" customFormat="1" ht="30" hidden="1" customHeight="1" thickTop="1" thickBot="1" x14ac:dyDescent="0.3">
      <c r="A5626" s="1" t="s">
        <v>0</v>
      </c>
      <c r="B5626" s="6" t="s">
        <v>105</v>
      </c>
      <c r="C5626" s="9">
        <f t="shared" si="2487"/>
        <v>0</v>
      </c>
      <c r="D5626" s="9">
        <f>SUM(D5627:D5628)</f>
        <v>0</v>
      </c>
      <c r="E5626" s="9">
        <f>SUM(E5627:E5628)</f>
        <v>0</v>
      </c>
      <c r="F5626" s="9">
        <f t="shared" si="2484"/>
        <v>0</v>
      </c>
      <c r="G5626" s="9">
        <f>SUM(G5627:G5628)</f>
        <v>0</v>
      </c>
      <c r="H5626" s="467">
        <f>SUM(H5627:H5628)</f>
        <v>0</v>
      </c>
      <c r="I5626" s="9">
        <f t="shared" si="2485"/>
        <v>0</v>
      </c>
      <c r="J5626" s="9">
        <f>SUM(J5627:J5628)</f>
        <v>0</v>
      </c>
      <c r="K5626" s="467">
        <f>SUM(K5627:K5628)</f>
        <v>0</v>
      </c>
      <c r="L5626" s="9">
        <f t="shared" si="2486"/>
        <v>0</v>
      </c>
      <c r="M5626" s="9">
        <f>SUM(M5627:M5628)</f>
        <v>0</v>
      </c>
      <c r="N5626" s="467">
        <f>SUM(N5627:N5628)</f>
        <v>0</v>
      </c>
    </row>
    <row r="5627" spans="1:14" customFormat="1" ht="32.25" hidden="1" customHeight="1" thickTop="1" thickBot="1" x14ac:dyDescent="0.3">
      <c r="A5627" s="1" t="s">
        <v>0</v>
      </c>
      <c r="B5627" s="7" t="s">
        <v>100</v>
      </c>
      <c r="C5627" s="9">
        <f t="shared" si="2487"/>
        <v>0</v>
      </c>
      <c r="D5627" s="9">
        <v>0</v>
      </c>
      <c r="E5627" s="9">
        <v>0</v>
      </c>
      <c r="F5627" s="9">
        <f t="shared" si="2484"/>
        <v>0</v>
      </c>
      <c r="G5627" s="9">
        <v>0</v>
      </c>
      <c r="H5627" s="467">
        <v>0</v>
      </c>
      <c r="I5627" s="9">
        <f t="shared" si="2485"/>
        <v>0</v>
      </c>
      <c r="J5627" s="9">
        <v>0</v>
      </c>
      <c r="K5627" s="467">
        <v>0</v>
      </c>
      <c r="L5627" s="9">
        <f t="shared" si="2486"/>
        <v>0</v>
      </c>
      <c r="M5627" s="9">
        <v>0</v>
      </c>
      <c r="N5627" s="467">
        <v>0</v>
      </c>
    </row>
    <row r="5628" spans="1:14" customFormat="1" ht="29.25" hidden="1" customHeight="1" thickTop="1" thickBot="1" x14ac:dyDescent="0.3">
      <c r="A5628" s="1" t="s">
        <v>0</v>
      </c>
      <c r="B5628" s="7" t="s">
        <v>101</v>
      </c>
      <c r="C5628" s="9">
        <f t="shared" si="2487"/>
        <v>0</v>
      </c>
      <c r="D5628" s="9">
        <v>0</v>
      </c>
      <c r="E5628" s="9">
        <v>0</v>
      </c>
      <c r="F5628" s="9">
        <f t="shared" si="2484"/>
        <v>0</v>
      </c>
      <c r="G5628" s="9">
        <v>0</v>
      </c>
      <c r="H5628" s="467">
        <v>0</v>
      </c>
      <c r="I5628" s="9">
        <f t="shared" si="2485"/>
        <v>0</v>
      </c>
      <c r="J5628" s="9">
        <v>0</v>
      </c>
      <c r="K5628" s="467">
        <v>0</v>
      </c>
      <c r="L5628" s="9">
        <f t="shared" si="2486"/>
        <v>0</v>
      </c>
      <c r="M5628" s="9">
        <v>0</v>
      </c>
      <c r="N5628" s="467">
        <v>0</v>
      </c>
    </row>
    <row r="5629" spans="1:14" customFormat="1" ht="40.5" hidden="1" customHeight="1" thickTop="1" thickBot="1" x14ac:dyDescent="0.3">
      <c r="A5629" s="1" t="s">
        <v>0</v>
      </c>
      <c r="B5629" s="6" t="s">
        <v>106</v>
      </c>
      <c r="C5629" s="9">
        <f t="shared" si="2487"/>
        <v>0</v>
      </c>
      <c r="D5629" s="9">
        <f>SUM(D5630:D5631)</f>
        <v>0</v>
      </c>
      <c r="E5629" s="9">
        <f>SUM(E5630:E5631)</f>
        <v>0</v>
      </c>
      <c r="F5629" s="9">
        <f t="shared" si="2484"/>
        <v>0</v>
      </c>
      <c r="G5629" s="9">
        <f>SUM(G5630:G5631)</f>
        <v>0</v>
      </c>
      <c r="H5629" s="467">
        <f>SUM(H5630:H5631)</f>
        <v>0</v>
      </c>
      <c r="I5629" s="9">
        <f t="shared" si="2485"/>
        <v>0</v>
      </c>
      <c r="J5629" s="9">
        <f>SUM(J5630:J5631)</f>
        <v>0</v>
      </c>
      <c r="K5629" s="467">
        <f>SUM(K5630:K5631)</f>
        <v>0</v>
      </c>
      <c r="L5629" s="9">
        <f t="shared" si="2486"/>
        <v>0</v>
      </c>
      <c r="M5629" s="9">
        <f>SUM(M5630:M5631)</f>
        <v>0</v>
      </c>
      <c r="N5629" s="467">
        <f>SUM(N5630:N5631)</f>
        <v>0</v>
      </c>
    </row>
    <row r="5630" spans="1:14" customFormat="1" ht="36" hidden="1" customHeight="1" thickTop="1" thickBot="1" x14ac:dyDescent="0.3">
      <c r="A5630" s="1" t="s">
        <v>0</v>
      </c>
      <c r="B5630" s="7" t="s">
        <v>100</v>
      </c>
      <c r="C5630" s="9">
        <f t="shared" si="2487"/>
        <v>0</v>
      </c>
      <c r="D5630" s="9">
        <v>0</v>
      </c>
      <c r="E5630" s="9">
        <v>0</v>
      </c>
      <c r="F5630" s="9">
        <f t="shared" si="2484"/>
        <v>0</v>
      </c>
      <c r="G5630" s="9">
        <v>0</v>
      </c>
      <c r="H5630" s="467">
        <v>0</v>
      </c>
      <c r="I5630" s="9">
        <f t="shared" si="2485"/>
        <v>0</v>
      </c>
      <c r="J5630" s="9">
        <v>0</v>
      </c>
      <c r="K5630" s="467">
        <v>0</v>
      </c>
      <c r="L5630" s="9">
        <f t="shared" si="2486"/>
        <v>0</v>
      </c>
      <c r="M5630" s="9">
        <v>0</v>
      </c>
      <c r="N5630" s="467">
        <v>0</v>
      </c>
    </row>
    <row r="5631" spans="1:14" customFormat="1" ht="36.75" hidden="1" customHeight="1" thickTop="1" thickBot="1" x14ac:dyDescent="0.3">
      <c r="A5631" s="1" t="s">
        <v>0</v>
      </c>
      <c r="B5631" s="7" t="s">
        <v>101</v>
      </c>
      <c r="C5631" s="9">
        <f t="shared" si="2487"/>
        <v>0</v>
      </c>
      <c r="D5631" s="9">
        <v>0</v>
      </c>
      <c r="E5631" s="9">
        <v>0</v>
      </c>
      <c r="F5631" s="9">
        <f t="shared" si="2484"/>
        <v>0</v>
      </c>
      <c r="G5631" s="9">
        <v>0</v>
      </c>
      <c r="H5631" s="467">
        <v>0</v>
      </c>
      <c r="I5631" s="9">
        <f t="shared" si="2485"/>
        <v>0</v>
      </c>
      <c r="J5631" s="9">
        <v>0</v>
      </c>
      <c r="K5631" s="467">
        <v>0</v>
      </c>
      <c r="L5631" s="9">
        <f t="shared" si="2486"/>
        <v>0</v>
      </c>
      <c r="M5631" s="9">
        <v>0</v>
      </c>
      <c r="N5631" s="467">
        <v>0</v>
      </c>
    </row>
    <row r="5632" spans="1:14" customFormat="1" ht="1.5" hidden="1" customHeight="1" thickTop="1" thickBot="1" x14ac:dyDescent="0.3">
      <c r="A5632" s="1" t="s">
        <v>0</v>
      </c>
      <c r="B5632" s="5" t="s">
        <v>107</v>
      </c>
      <c r="C5632" s="9">
        <f t="shared" si="2487"/>
        <v>0</v>
      </c>
      <c r="D5632" s="9">
        <f>SUM(D5633,D5641)</f>
        <v>0</v>
      </c>
      <c r="E5632" s="9">
        <f>SUM(E5633,E5641)</f>
        <v>0</v>
      </c>
      <c r="F5632" s="9">
        <f t="shared" si="2484"/>
        <v>0</v>
      </c>
      <c r="G5632" s="9">
        <f>SUM(G5633,G5641)</f>
        <v>0</v>
      </c>
      <c r="H5632" s="467">
        <f>SUM(H5633,H5641)</f>
        <v>0</v>
      </c>
      <c r="I5632" s="9">
        <f t="shared" si="2485"/>
        <v>0</v>
      </c>
      <c r="J5632" s="9">
        <f>SUM(J5633,J5641)</f>
        <v>0</v>
      </c>
      <c r="K5632" s="467">
        <f>SUM(K5633,K5641)</f>
        <v>0</v>
      </c>
      <c r="L5632" s="9">
        <f t="shared" si="2486"/>
        <v>0</v>
      </c>
      <c r="M5632" s="9">
        <f>SUM(M5633,M5641)</f>
        <v>0</v>
      </c>
      <c r="N5632" s="467">
        <f>SUM(N5633,N5641)</f>
        <v>0</v>
      </c>
    </row>
    <row r="5633" spans="1:14" customFormat="1" ht="40.5" hidden="1" customHeight="1" thickTop="1" thickBot="1" x14ac:dyDescent="0.3">
      <c r="A5633" s="1" t="s">
        <v>0</v>
      </c>
      <c r="B5633" s="6" t="s">
        <v>108</v>
      </c>
      <c r="C5633" s="9">
        <f t="shared" si="2487"/>
        <v>0</v>
      </c>
      <c r="D5633" s="9">
        <f>SUM(D5634,D5637)</f>
        <v>0</v>
      </c>
      <c r="E5633" s="9">
        <f>SUM(E5634,E5637)</f>
        <v>0</v>
      </c>
      <c r="F5633" s="9">
        <f t="shared" si="2484"/>
        <v>0</v>
      </c>
      <c r="G5633" s="9">
        <f>SUM(G5634,G5637)</f>
        <v>0</v>
      </c>
      <c r="H5633" s="467">
        <f>SUM(H5634,H5637)</f>
        <v>0</v>
      </c>
      <c r="I5633" s="9">
        <f t="shared" si="2485"/>
        <v>0</v>
      </c>
      <c r="J5633" s="9">
        <f>SUM(J5634,J5637)</f>
        <v>0</v>
      </c>
      <c r="K5633" s="467">
        <f>SUM(K5634,K5637)</f>
        <v>0</v>
      </c>
      <c r="L5633" s="9">
        <f t="shared" si="2486"/>
        <v>0</v>
      </c>
      <c r="M5633" s="9">
        <f>SUM(M5634,M5637)</f>
        <v>0</v>
      </c>
      <c r="N5633" s="467">
        <f>SUM(N5634,N5637)</f>
        <v>0</v>
      </c>
    </row>
    <row r="5634" spans="1:14" customFormat="1" ht="50.25" hidden="1" customHeight="1" thickTop="1" thickBot="1" x14ac:dyDescent="0.3">
      <c r="A5634" s="1" t="s">
        <v>0</v>
      </c>
      <c r="B5634" s="7" t="s">
        <v>100</v>
      </c>
      <c r="C5634" s="9">
        <f t="shared" si="2487"/>
        <v>0</v>
      </c>
      <c r="D5634" s="9">
        <f>SUM(D5635:D5636)</f>
        <v>0</v>
      </c>
      <c r="E5634" s="9">
        <f>SUM(E5635:E5636)</f>
        <v>0</v>
      </c>
      <c r="F5634" s="9">
        <f t="shared" ref="F5634:F5697" si="2488">SUM(G5634:H5634)</f>
        <v>0</v>
      </c>
      <c r="G5634" s="9">
        <f>SUM(G5635:G5636)</f>
        <v>0</v>
      </c>
      <c r="H5634" s="467">
        <f>SUM(H5635:H5636)</f>
        <v>0</v>
      </c>
      <c r="I5634" s="9">
        <f t="shared" ref="I5634" si="2489">SUM(J5634:K5634)</f>
        <v>0</v>
      </c>
      <c r="J5634" s="9">
        <f>SUM(J5635:J5636)</f>
        <v>0</v>
      </c>
      <c r="K5634" s="467">
        <f>SUM(K5635:K5636)</f>
        <v>0</v>
      </c>
      <c r="L5634" s="9">
        <f t="shared" ref="L5634:L5697" si="2490">SUM(M5634:N5634)</f>
        <v>0</v>
      </c>
      <c r="M5634" s="9">
        <f>SUM(M5635:M5636)</f>
        <v>0</v>
      </c>
      <c r="N5634" s="467">
        <f>SUM(N5635:N5636)</f>
        <v>0</v>
      </c>
    </row>
    <row r="5635" spans="1:14" customFormat="1" ht="98.25" hidden="1" customHeight="1" thickTop="1" thickBot="1" x14ac:dyDescent="0.3">
      <c r="A5635" s="1" t="s">
        <v>0</v>
      </c>
      <c r="B5635" s="8" t="s">
        <v>109</v>
      </c>
      <c r="C5635" s="9">
        <f t="shared" ref="C5635:C5698" si="2491">SUM(D5635:E5635)</f>
        <v>0</v>
      </c>
      <c r="D5635" s="9">
        <v>0</v>
      </c>
      <c r="E5635" s="9">
        <v>0</v>
      </c>
      <c r="F5635" s="9">
        <f t="shared" si="2488"/>
        <v>0</v>
      </c>
      <c r="G5635" s="9">
        <v>0</v>
      </c>
      <c r="H5635" s="467">
        <v>0</v>
      </c>
      <c r="I5635" s="9">
        <f t="shared" ref="I5635:I5698" si="2492">SUM(J5635:K5635)</f>
        <v>0</v>
      </c>
      <c r="J5635" s="9">
        <v>0</v>
      </c>
      <c r="K5635" s="467">
        <v>0</v>
      </c>
      <c r="L5635" s="9">
        <f t="shared" si="2490"/>
        <v>0</v>
      </c>
      <c r="M5635" s="9">
        <v>0</v>
      </c>
      <c r="N5635" s="467">
        <v>0</v>
      </c>
    </row>
    <row r="5636" spans="1:14" customFormat="1" ht="25.5" hidden="1" customHeight="1" thickTop="1" thickBot="1" x14ac:dyDescent="0.3">
      <c r="A5636" s="1" t="s">
        <v>0</v>
      </c>
      <c r="B5636" s="8" t="s">
        <v>110</v>
      </c>
      <c r="C5636" s="9">
        <f t="shared" si="2491"/>
        <v>0</v>
      </c>
      <c r="D5636" s="9">
        <v>0</v>
      </c>
      <c r="E5636" s="9">
        <v>0</v>
      </c>
      <c r="F5636" s="9">
        <f t="shared" si="2488"/>
        <v>0</v>
      </c>
      <c r="G5636" s="9">
        <v>0</v>
      </c>
      <c r="H5636" s="467">
        <v>0</v>
      </c>
      <c r="I5636" s="9">
        <f t="shared" si="2492"/>
        <v>0</v>
      </c>
      <c r="J5636" s="9">
        <v>0</v>
      </c>
      <c r="K5636" s="467">
        <v>0</v>
      </c>
      <c r="L5636" s="9">
        <f t="shared" si="2490"/>
        <v>0</v>
      </c>
      <c r="M5636" s="9">
        <v>0</v>
      </c>
      <c r="N5636" s="467">
        <v>0</v>
      </c>
    </row>
    <row r="5637" spans="1:14" customFormat="1" ht="36.75" hidden="1" customHeight="1" thickTop="1" thickBot="1" x14ac:dyDescent="0.3">
      <c r="A5637" s="1" t="s">
        <v>0</v>
      </c>
      <c r="B5637" s="7" t="s">
        <v>101</v>
      </c>
      <c r="C5637" s="9">
        <f t="shared" si="2491"/>
        <v>0</v>
      </c>
      <c r="D5637" s="9">
        <f>SUM(D5638:D5640)</f>
        <v>0</v>
      </c>
      <c r="E5637" s="9">
        <f>SUM(E5638:E5640)</f>
        <v>0</v>
      </c>
      <c r="F5637" s="9">
        <f t="shared" si="2488"/>
        <v>0</v>
      </c>
      <c r="G5637" s="9">
        <f>SUM(G5638:G5640)</f>
        <v>0</v>
      </c>
      <c r="H5637" s="467">
        <f>SUM(H5638:H5640)</f>
        <v>0</v>
      </c>
      <c r="I5637" s="9">
        <f t="shared" si="2492"/>
        <v>0</v>
      </c>
      <c r="J5637" s="9">
        <f>SUM(J5638:J5640)</f>
        <v>0</v>
      </c>
      <c r="K5637" s="467">
        <f>SUM(K5638:K5640)</f>
        <v>0</v>
      </c>
      <c r="L5637" s="9">
        <f t="shared" si="2490"/>
        <v>0</v>
      </c>
      <c r="M5637" s="9">
        <f>SUM(M5638:M5640)</f>
        <v>0</v>
      </c>
      <c r="N5637" s="467">
        <f>SUM(N5638:N5640)</f>
        <v>0</v>
      </c>
    </row>
    <row r="5638" spans="1:14" customFormat="1" ht="33" hidden="1" customHeight="1" thickTop="1" thickBot="1" x14ac:dyDescent="0.3">
      <c r="A5638" s="1" t="s">
        <v>0</v>
      </c>
      <c r="B5638" s="8" t="s">
        <v>109</v>
      </c>
      <c r="C5638" s="9">
        <f t="shared" si="2491"/>
        <v>0</v>
      </c>
      <c r="D5638" s="9">
        <v>0</v>
      </c>
      <c r="E5638" s="9">
        <v>0</v>
      </c>
      <c r="F5638" s="9">
        <f t="shared" si="2488"/>
        <v>0</v>
      </c>
      <c r="G5638" s="9">
        <v>0</v>
      </c>
      <c r="H5638" s="467">
        <v>0</v>
      </c>
      <c r="I5638" s="9">
        <f t="shared" si="2492"/>
        <v>0</v>
      </c>
      <c r="J5638" s="9">
        <v>0</v>
      </c>
      <c r="K5638" s="467">
        <v>0</v>
      </c>
      <c r="L5638" s="9">
        <f t="shared" si="2490"/>
        <v>0</v>
      </c>
      <c r="M5638" s="9">
        <v>0</v>
      </c>
      <c r="N5638" s="467">
        <v>0</v>
      </c>
    </row>
    <row r="5639" spans="1:14" customFormat="1" ht="29.25" hidden="1" customHeight="1" thickTop="1" thickBot="1" x14ac:dyDescent="0.3">
      <c r="A5639" s="1" t="s">
        <v>0</v>
      </c>
      <c r="B5639" s="8" t="s">
        <v>111</v>
      </c>
      <c r="C5639" s="9">
        <f t="shared" si="2491"/>
        <v>0</v>
      </c>
      <c r="D5639" s="9">
        <v>0</v>
      </c>
      <c r="E5639" s="9">
        <v>0</v>
      </c>
      <c r="F5639" s="9">
        <f t="shared" si="2488"/>
        <v>0</v>
      </c>
      <c r="G5639" s="9">
        <v>0</v>
      </c>
      <c r="H5639" s="467">
        <v>0</v>
      </c>
      <c r="I5639" s="9">
        <f t="shared" si="2492"/>
        <v>0</v>
      </c>
      <c r="J5639" s="9">
        <v>0</v>
      </c>
      <c r="K5639" s="467">
        <v>0</v>
      </c>
      <c r="L5639" s="9">
        <f t="shared" si="2490"/>
        <v>0</v>
      </c>
      <c r="M5639" s="9">
        <v>0</v>
      </c>
      <c r="N5639" s="467">
        <v>0</v>
      </c>
    </row>
    <row r="5640" spans="1:14" customFormat="1" ht="45" hidden="1" customHeight="1" thickTop="1" thickBot="1" x14ac:dyDescent="0.3">
      <c r="A5640" s="1" t="s">
        <v>0</v>
      </c>
      <c r="B5640" s="8" t="s">
        <v>110</v>
      </c>
      <c r="C5640" s="9">
        <f t="shared" si="2491"/>
        <v>0</v>
      </c>
      <c r="D5640" s="9">
        <v>0</v>
      </c>
      <c r="E5640" s="9">
        <v>0</v>
      </c>
      <c r="F5640" s="9">
        <f t="shared" si="2488"/>
        <v>0</v>
      </c>
      <c r="G5640" s="9">
        <v>0</v>
      </c>
      <c r="H5640" s="467">
        <v>0</v>
      </c>
      <c r="I5640" s="9">
        <f t="shared" si="2492"/>
        <v>0</v>
      </c>
      <c r="J5640" s="9">
        <v>0</v>
      </c>
      <c r="K5640" s="467">
        <v>0</v>
      </c>
      <c r="L5640" s="9">
        <f t="shared" si="2490"/>
        <v>0</v>
      </c>
      <c r="M5640" s="9">
        <v>0</v>
      </c>
      <c r="N5640" s="467">
        <v>0</v>
      </c>
    </row>
    <row r="5641" spans="1:14" customFormat="1" ht="48" hidden="1" customHeight="1" thickTop="1" thickBot="1" x14ac:dyDescent="0.3">
      <c r="A5641" s="1" t="s">
        <v>0</v>
      </c>
      <c r="B5641" s="6" t="s">
        <v>112</v>
      </c>
      <c r="C5641" s="9">
        <f t="shared" si="2491"/>
        <v>0</v>
      </c>
      <c r="D5641" s="9">
        <f>SUM(D5642:D5643)</f>
        <v>0</v>
      </c>
      <c r="E5641" s="9">
        <f>SUM(E5642:E5643)</f>
        <v>0</v>
      </c>
      <c r="F5641" s="9">
        <f t="shared" si="2488"/>
        <v>0</v>
      </c>
      <c r="G5641" s="9">
        <f>SUM(G5642:G5643)</f>
        <v>0</v>
      </c>
      <c r="H5641" s="467">
        <f>SUM(H5642:H5643)</f>
        <v>0</v>
      </c>
      <c r="I5641" s="9">
        <f t="shared" si="2492"/>
        <v>0</v>
      </c>
      <c r="J5641" s="9">
        <f>SUM(J5642:J5643)</f>
        <v>0</v>
      </c>
      <c r="K5641" s="467">
        <f>SUM(K5642:K5643)</f>
        <v>0</v>
      </c>
      <c r="L5641" s="9">
        <f t="shared" si="2490"/>
        <v>0</v>
      </c>
      <c r="M5641" s="9">
        <f>SUM(M5642:M5643)</f>
        <v>0</v>
      </c>
      <c r="N5641" s="467">
        <f>SUM(N5642:N5643)</f>
        <v>0</v>
      </c>
    </row>
    <row r="5642" spans="1:14" customFormat="1" ht="25.5" hidden="1" customHeight="1" thickTop="1" thickBot="1" x14ac:dyDescent="0.3">
      <c r="A5642" s="1" t="s">
        <v>0</v>
      </c>
      <c r="B5642" s="7" t="s">
        <v>100</v>
      </c>
      <c r="C5642" s="9">
        <f t="shared" si="2491"/>
        <v>0</v>
      </c>
      <c r="D5642" s="9">
        <v>0</v>
      </c>
      <c r="E5642" s="9">
        <v>0</v>
      </c>
      <c r="F5642" s="9">
        <f t="shared" si="2488"/>
        <v>0</v>
      </c>
      <c r="G5642" s="9">
        <v>0</v>
      </c>
      <c r="H5642" s="467">
        <v>0</v>
      </c>
      <c r="I5642" s="9">
        <f t="shared" si="2492"/>
        <v>0</v>
      </c>
      <c r="J5642" s="9">
        <v>0</v>
      </c>
      <c r="K5642" s="467">
        <v>0</v>
      </c>
      <c r="L5642" s="9">
        <f t="shared" si="2490"/>
        <v>0</v>
      </c>
      <c r="M5642" s="9">
        <v>0</v>
      </c>
      <c r="N5642" s="467">
        <v>0</v>
      </c>
    </row>
    <row r="5643" spans="1:14" customFormat="1" ht="28.5" hidden="1" customHeight="1" thickTop="1" thickBot="1" x14ac:dyDescent="0.3">
      <c r="A5643" s="1" t="s">
        <v>0</v>
      </c>
      <c r="B5643" s="7" t="s">
        <v>101</v>
      </c>
      <c r="C5643" s="9">
        <f t="shared" si="2491"/>
        <v>0</v>
      </c>
      <c r="D5643" s="9">
        <v>0</v>
      </c>
      <c r="E5643" s="9">
        <v>0</v>
      </c>
      <c r="F5643" s="9">
        <f t="shared" si="2488"/>
        <v>0</v>
      </c>
      <c r="G5643" s="9">
        <v>0</v>
      </c>
      <c r="H5643" s="467">
        <v>0</v>
      </c>
      <c r="I5643" s="9">
        <f t="shared" si="2492"/>
        <v>0</v>
      </c>
      <c r="J5643" s="9">
        <v>0</v>
      </c>
      <c r="K5643" s="467">
        <v>0</v>
      </c>
      <c r="L5643" s="9">
        <f t="shared" si="2490"/>
        <v>0</v>
      </c>
      <c r="M5643" s="9">
        <v>0</v>
      </c>
      <c r="N5643" s="467">
        <v>0</v>
      </c>
    </row>
    <row r="5644" spans="1:14" customFormat="1" ht="19.5" hidden="1" customHeight="1" thickTop="1" thickBot="1" x14ac:dyDescent="0.3">
      <c r="A5644" s="1" t="s">
        <v>0</v>
      </c>
      <c r="B5644" s="5" t="s">
        <v>113</v>
      </c>
      <c r="C5644" s="9">
        <f t="shared" si="2491"/>
        <v>0</v>
      </c>
      <c r="D5644" s="9">
        <f>SUM(D5645,D5655)</f>
        <v>0</v>
      </c>
      <c r="E5644" s="9">
        <f>SUM(E5645,E5655)</f>
        <v>0</v>
      </c>
      <c r="F5644" s="9">
        <f t="shared" si="2488"/>
        <v>0</v>
      </c>
      <c r="G5644" s="9">
        <f>SUM(G5645,G5655)</f>
        <v>0</v>
      </c>
      <c r="H5644" s="467">
        <f>SUM(H5645,H5655)</f>
        <v>0</v>
      </c>
      <c r="I5644" s="9">
        <f t="shared" si="2492"/>
        <v>0</v>
      </c>
      <c r="J5644" s="9">
        <f>SUM(J5645,J5655)</f>
        <v>0</v>
      </c>
      <c r="K5644" s="467">
        <f>SUM(K5645,K5655)</f>
        <v>0</v>
      </c>
      <c r="L5644" s="9">
        <f t="shared" si="2490"/>
        <v>0</v>
      </c>
      <c r="M5644" s="9">
        <f>SUM(M5645,M5655)</f>
        <v>0</v>
      </c>
      <c r="N5644" s="467">
        <f>SUM(N5645,N5655)</f>
        <v>0</v>
      </c>
    </row>
    <row r="5645" spans="1:14" customFormat="1" ht="3" hidden="1" customHeight="1" thickTop="1" thickBot="1" x14ac:dyDescent="0.3">
      <c r="A5645" s="1" t="s">
        <v>0</v>
      </c>
      <c r="B5645" s="6" t="s">
        <v>114</v>
      </c>
      <c r="C5645" s="9">
        <f t="shared" si="2491"/>
        <v>0</v>
      </c>
      <c r="D5645" s="9">
        <f>SUM(D5646,D5651)</f>
        <v>0</v>
      </c>
      <c r="E5645" s="9">
        <f>SUM(E5646,E5651)</f>
        <v>0</v>
      </c>
      <c r="F5645" s="9">
        <f t="shared" si="2488"/>
        <v>0</v>
      </c>
      <c r="G5645" s="9">
        <f>SUM(G5646,G5651)</f>
        <v>0</v>
      </c>
      <c r="H5645" s="467">
        <f>SUM(H5646,H5651)</f>
        <v>0</v>
      </c>
      <c r="I5645" s="9">
        <f t="shared" si="2492"/>
        <v>0</v>
      </c>
      <c r="J5645" s="9">
        <f>SUM(J5646,J5651)</f>
        <v>0</v>
      </c>
      <c r="K5645" s="467">
        <f>SUM(K5646,K5651)</f>
        <v>0</v>
      </c>
      <c r="L5645" s="9">
        <f t="shared" si="2490"/>
        <v>0</v>
      </c>
      <c r="M5645" s="9">
        <f>SUM(M5646,M5651)</f>
        <v>0</v>
      </c>
      <c r="N5645" s="467">
        <f>SUM(N5646,N5651)</f>
        <v>0</v>
      </c>
    </row>
    <row r="5646" spans="1:14" customFormat="1" ht="34.5" hidden="1" customHeight="1" thickTop="1" thickBot="1" x14ac:dyDescent="0.3">
      <c r="A5646" s="1" t="s">
        <v>0</v>
      </c>
      <c r="B5646" s="7" t="s">
        <v>100</v>
      </c>
      <c r="C5646" s="9">
        <f t="shared" si="2491"/>
        <v>0</v>
      </c>
      <c r="D5646" s="9">
        <f>SUM(D5647:D5650)</f>
        <v>0</v>
      </c>
      <c r="E5646" s="9">
        <f>SUM(E5647:E5650)</f>
        <v>0</v>
      </c>
      <c r="F5646" s="9">
        <f t="shared" si="2488"/>
        <v>0</v>
      </c>
      <c r="G5646" s="9">
        <f>SUM(G5647:G5650)</f>
        <v>0</v>
      </c>
      <c r="H5646" s="467">
        <f>SUM(H5647:H5650)</f>
        <v>0</v>
      </c>
      <c r="I5646" s="9">
        <f t="shared" si="2492"/>
        <v>0</v>
      </c>
      <c r="J5646" s="9">
        <f>SUM(J5647:J5650)</f>
        <v>0</v>
      </c>
      <c r="K5646" s="467">
        <f>SUM(K5647:K5650)</f>
        <v>0</v>
      </c>
      <c r="L5646" s="9">
        <f t="shared" si="2490"/>
        <v>0</v>
      </c>
      <c r="M5646" s="9">
        <f>SUM(M5647:M5650)</f>
        <v>0</v>
      </c>
      <c r="N5646" s="467">
        <f>SUM(N5647:N5650)</f>
        <v>0</v>
      </c>
    </row>
    <row r="5647" spans="1:14" customFormat="1" ht="39.75" hidden="1" customHeight="1" thickTop="1" thickBot="1" x14ac:dyDescent="0.3">
      <c r="A5647" s="1" t="s">
        <v>0</v>
      </c>
      <c r="B5647" s="8" t="s">
        <v>115</v>
      </c>
      <c r="C5647" s="9">
        <f t="shared" si="2491"/>
        <v>0</v>
      </c>
      <c r="D5647" s="9">
        <v>0</v>
      </c>
      <c r="E5647" s="9">
        <v>0</v>
      </c>
      <c r="F5647" s="9">
        <f t="shared" si="2488"/>
        <v>0</v>
      </c>
      <c r="G5647" s="9">
        <v>0</v>
      </c>
      <c r="H5647" s="467">
        <v>0</v>
      </c>
      <c r="I5647" s="9">
        <f t="shared" si="2492"/>
        <v>0</v>
      </c>
      <c r="J5647" s="9">
        <v>0</v>
      </c>
      <c r="K5647" s="467">
        <v>0</v>
      </c>
      <c r="L5647" s="9">
        <f t="shared" si="2490"/>
        <v>0</v>
      </c>
      <c r="M5647" s="9">
        <v>0</v>
      </c>
      <c r="N5647" s="467">
        <v>0</v>
      </c>
    </row>
    <row r="5648" spans="1:14" customFormat="1" ht="30.75" hidden="1" customHeight="1" thickTop="1" thickBot="1" x14ac:dyDescent="0.3">
      <c r="A5648" s="1" t="s">
        <v>0</v>
      </c>
      <c r="B5648" s="8" t="s">
        <v>116</v>
      </c>
      <c r="C5648" s="9">
        <f t="shared" si="2491"/>
        <v>0</v>
      </c>
      <c r="D5648" s="9">
        <v>0</v>
      </c>
      <c r="E5648" s="9">
        <v>0</v>
      </c>
      <c r="F5648" s="9">
        <f t="shared" si="2488"/>
        <v>0</v>
      </c>
      <c r="G5648" s="9">
        <v>0</v>
      </c>
      <c r="H5648" s="467">
        <v>0</v>
      </c>
      <c r="I5648" s="9">
        <f t="shared" si="2492"/>
        <v>0</v>
      </c>
      <c r="J5648" s="9">
        <v>0</v>
      </c>
      <c r="K5648" s="467">
        <v>0</v>
      </c>
      <c r="L5648" s="9">
        <f t="shared" si="2490"/>
        <v>0</v>
      </c>
      <c r="M5648" s="9">
        <v>0</v>
      </c>
      <c r="N5648" s="467">
        <v>0</v>
      </c>
    </row>
    <row r="5649" spans="1:14" customFormat="1" ht="33" hidden="1" customHeight="1" thickTop="1" thickBot="1" x14ac:dyDescent="0.3">
      <c r="A5649" s="1" t="s">
        <v>0</v>
      </c>
      <c r="B5649" s="8" t="s">
        <v>109</v>
      </c>
      <c r="C5649" s="9">
        <f t="shared" si="2491"/>
        <v>0</v>
      </c>
      <c r="D5649" s="9">
        <v>0</v>
      </c>
      <c r="E5649" s="9">
        <v>0</v>
      </c>
      <c r="F5649" s="9">
        <f t="shared" si="2488"/>
        <v>0</v>
      </c>
      <c r="G5649" s="9">
        <v>0</v>
      </c>
      <c r="H5649" s="467">
        <v>0</v>
      </c>
      <c r="I5649" s="9">
        <f t="shared" si="2492"/>
        <v>0</v>
      </c>
      <c r="J5649" s="9">
        <v>0</v>
      </c>
      <c r="K5649" s="467">
        <v>0</v>
      </c>
      <c r="L5649" s="9">
        <f t="shared" si="2490"/>
        <v>0</v>
      </c>
      <c r="M5649" s="9">
        <v>0</v>
      </c>
      <c r="N5649" s="467">
        <v>0</v>
      </c>
    </row>
    <row r="5650" spans="1:14" customFormat="1" ht="23.25" hidden="1" customHeight="1" thickBot="1" x14ac:dyDescent="0.3">
      <c r="A5650" s="1" t="s">
        <v>0</v>
      </c>
      <c r="B5650" s="8" t="s">
        <v>110</v>
      </c>
      <c r="C5650" s="9">
        <f t="shared" si="2491"/>
        <v>0</v>
      </c>
      <c r="D5650" s="9">
        <v>0</v>
      </c>
      <c r="E5650" s="9">
        <v>0</v>
      </c>
      <c r="F5650" s="9">
        <f t="shared" si="2488"/>
        <v>0</v>
      </c>
      <c r="G5650" s="9">
        <v>0</v>
      </c>
      <c r="H5650" s="467">
        <v>0</v>
      </c>
      <c r="I5650" s="9">
        <f t="shared" si="2492"/>
        <v>0</v>
      </c>
      <c r="J5650" s="9">
        <v>0</v>
      </c>
      <c r="K5650" s="467">
        <v>0</v>
      </c>
      <c r="L5650" s="9">
        <f t="shared" si="2490"/>
        <v>0</v>
      </c>
      <c r="M5650" s="9">
        <v>0</v>
      </c>
      <c r="N5650" s="467">
        <v>0</v>
      </c>
    </row>
    <row r="5651" spans="1:14" customFormat="1" ht="0.75" hidden="1" customHeight="1" thickTop="1" thickBot="1" x14ac:dyDescent="0.3">
      <c r="A5651" s="1" t="s">
        <v>0</v>
      </c>
      <c r="B5651" s="7" t="s">
        <v>101</v>
      </c>
      <c r="C5651" s="9">
        <f t="shared" si="2491"/>
        <v>0</v>
      </c>
      <c r="D5651" s="9">
        <f>SUM(D5652:D5654)</f>
        <v>0</v>
      </c>
      <c r="E5651" s="9">
        <f>SUM(E5652:E5654)</f>
        <v>0</v>
      </c>
      <c r="F5651" s="9">
        <f t="shared" si="2488"/>
        <v>0</v>
      </c>
      <c r="G5651" s="9">
        <f>SUM(G5652:G5654)</f>
        <v>0</v>
      </c>
      <c r="H5651" s="467">
        <f>SUM(H5652:H5654)</f>
        <v>0</v>
      </c>
      <c r="I5651" s="9">
        <f t="shared" si="2492"/>
        <v>0</v>
      </c>
      <c r="J5651" s="9">
        <f>SUM(J5652:J5654)</f>
        <v>0</v>
      </c>
      <c r="K5651" s="467">
        <f>SUM(K5652:K5654)</f>
        <v>0</v>
      </c>
      <c r="L5651" s="9">
        <f t="shared" si="2490"/>
        <v>0</v>
      </c>
      <c r="M5651" s="9">
        <f>SUM(M5652:M5654)</f>
        <v>0</v>
      </c>
      <c r="N5651" s="467">
        <f>SUM(N5652:N5654)</f>
        <v>0</v>
      </c>
    </row>
    <row r="5652" spans="1:14" customFormat="1" ht="26.25" hidden="1" customHeight="1" thickTop="1" thickBot="1" x14ac:dyDescent="0.3">
      <c r="A5652" s="1" t="s">
        <v>0</v>
      </c>
      <c r="B5652" s="8" t="s">
        <v>109</v>
      </c>
      <c r="C5652" s="9">
        <f t="shared" si="2491"/>
        <v>0</v>
      </c>
      <c r="D5652" s="9">
        <v>0</v>
      </c>
      <c r="E5652" s="9">
        <v>0</v>
      </c>
      <c r="F5652" s="9">
        <f t="shared" si="2488"/>
        <v>0</v>
      </c>
      <c r="G5652" s="9">
        <v>0</v>
      </c>
      <c r="H5652" s="467">
        <v>0</v>
      </c>
      <c r="I5652" s="9">
        <f t="shared" si="2492"/>
        <v>0</v>
      </c>
      <c r="J5652" s="9">
        <v>0</v>
      </c>
      <c r="K5652" s="467">
        <v>0</v>
      </c>
      <c r="L5652" s="9">
        <f t="shared" si="2490"/>
        <v>0</v>
      </c>
      <c r="M5652" s="9">
        <v>0</v>
      </c>
      <c r="N5652" s="467">
        <v>0</v>
      </c>
    </row>
    <row r="5653" spans="1:14" customFormat="1" ht="22.5" hidden="1" customHeight="1" thickTop="1" thickBot="1" x14ac:dyDescent="0.3">
      <c r="A5653" s="1" t="s">
        <v>0</v>
      </c>
      <c r="B5653" s="8" t="s">
        <v>111</v>
      </c>
      <c r="C5653" s="9">
        <f t="shared" si="2491"/>
        <v>0</v>
      </c>
      <c r="D5653" s="9">
        <v>0</v>
      </c>
      <c r="E5653" s="9">
        <v>0</v>
      </c>
      <c r="F5653" s="9">
        <f t="shared" si="2488"/>
        <v>0</v>
      </c>
      <c r="G5653" s="9">
        <v>0</v>
      </c>
      <c r="H5653" s="467">
        <v>0</v>
      </c>
      <c r="I5653" s="9">
        <f t="shared" si="2492"/>
        <v>0</v>
      </c>
      <c r="J5653" s="9">
        <v>0</v>
      </c>
      <c r="K5653" s="467">
        <v>0</v>
      </c>
      <c r="L5653" s="9">
        <f t="shared" si="2490"/>
        <v>0</v>
      </c>
      <c r="M5653" s="9">
        <v>0</v>
      </c>
      <c r="N5653" s="467">
        <v>0</v>
      </c>
    </row>
    <row r="5654" spans="1:14" customFormat="1" ht="25.5" hidden="1" customHeight="1" thickTop="1" thickBot="1" x14ac:dyDescent="0.3">
      <c r="A5654" s="1" t="s">
        <v>0</v>
      </c>
      <c r="B5654" s="8" t="s">
        <v>110</v>
      </c>
      <c r="C5654" s="9">
        <f t="shared" si="2491"/>
        <v>0</v>
      </c>
      <c r="D5654" s="9">
        <v>0</v>
      </c>
      <c r="E5654" s="9">
        <v>0</v>
      </c>
      <c r="F5654" s="9">
        <f t="shared" si="2488"/>
        <v>0</v>
      </c>
      <c r="G5654" s="9">
        <v>0</v>
      </c>
      <c r="H5654" s="467">
        <v>0</v>
      </c>
      <c r="I5654" s="9">
        <f t="shared" si="2492"/>
        <v>0</v>
      </c>
      <c r="J5654" s="9">
        <v>0</v>
      </c>
      <c r="K5654" s="467">
        <v>0</v>
      </c>
      <c r="L5654" s="9">
        <f t="shared" si="2490"/>
        <v>0</v>
      </c>
      <c r="M5654" s="9">
        <v>0</v>
      </c>
      <c r="N5654" s="467">
        <v>0</v>
      </c>
    </row>
    <row r="5655" spans="1:14" customFormat="1" ht="23.25" hidden="1" customHeight="1" thickTop="1" thickBot="1" x14ac:dyDescent="0.3">
      <c r="A5655" s="1" t="s">
        <v>0</v>
      </c>
      <c r="B5655" s="6" t="s">
        <v>117</v>
      </c>
      <c r="C5655" s="9">
        <f t="shared" si="2491"/>
        <v>0</v>
      </c>
      <c r="D5655" s="9">
        <f>SUM(D5656:D5657)</f>
        <v>0</v>
      </c>
      <c r="E5655" s="9">
        <f>SUM(E5656:E5657)</f>
        <v>0</v>
      </c>
      <c r="F5655" s="9">
        <f t="shared" si="2488"/>
        <v>0</v>
      </c>
      <c r="G5655" s="9">
        <f>SUM(G5656:G5657)</f>
        <v>0</v>
      </c>
      <c r="H5655" s="467">
        <f>SUM(H5656:H5657)</f>
        <v>0</v>
      </c>
      <c r="I5655" s="9">
        <f t="shared" si="2492"/>
        <v>0</v>
      </c>
      <c r="J5655" s="9">
        <f>SUM(J5656:J5657)</f>
        <v>0</v>
      </c>
      <c r="K5655" s="467">
        <f>SUM(K5656:K5657)</f>
        <v>0</v>
      </c>
      <c r="L5655" s="9">
        <f t="shared" si="2490"/>
        <v>0</v>
      </c>
      <c r="M5655" s="9">
        <f>SUM(M5656:M5657)</f>
        <v>0</v>
      </c>
      <c r="N5655" s="467">
        <f>SUM(N5656:N5657)</f>
        <v>0</v>
      </c>
    </row>
    <row r="5656" spans="1:14" customFormat="1" ht="32.25" hidden="1" customHeight="1" thickTop="1" thickBot="1" x14ac:dyDescent="0.3">
      <c r="A5656" s="1" t="s">
        <v>0</v>
      </c>
      <c r="B5656" s="7" t="s">
        <v>100</v>
      </c>
      <c r="C5656" s="9">
        <f t="shared" si="2491"/>
        <v>0</v>
      </c>
      <c r="D5656" s="9">
        <v>0</v>
      </c>
      <c r="E5656" s="9">
        <v>0</v>
      </c>
      <c r="F5656" s="9">
        <f t="shared" si="2488"/>
        <v>0</v>
      </c>
      <c r="G5656" s="9">
        <v>0</v>
      </c>
      <c r="H5656" s="467">
        <v>0</v>
      </c>
      <c r="I5656" s="9">
        <f t="shared" si="2492"/>
        <v>0</v>
      </c>
      <c r="J5656" s="9">
        <v>0</v>
      </c>
      <c r="K5656" s="467">
        <v>0</v>
      </c>
      <c r="L5656" s="9">
        <f t="shared" si="2490"/>
        <v>0</v>
      </c>
      <c r="M5656" s="9">
        <v>0</v>
      </c>
      <c r="N5656" s="467">
        <v>0</v>
      </c>
    </row>
    <row r="5657" spans="1:14" customFormat="1" ht="25.5" hidden="1" customHeight="1" thickTop="1" thickBot="1" x14ac:dyDescent="0.3">
      <c r="A5657" s="1" t="s">
        <v>0</v>
      </c>
      <c r="B5657" s="7" t="s">
        <v>101</v>
      </c>
      <c r="C5657" s="9">
        <f t="shared" si="2491"/>
        <v>0</v>
      </c>
      <c r="D5657" s="9">
        <v>0</v>
      </c>
      <c r="E5657" s="9">
        <v>0</v>
      </c>
      <c r="F5657" s="9">
        <f t="shared" si="2488"/>
        <v>0</v>
      </c>
      <c r="G5657" s="9">
        <v>0</v>
      </c>
      <c r="H5657" s="467">
        <v>0</v>
      </c>
      <c r="I5657" s="9">
        <f t="shared" si="2492"/>
        <v>0</v>
      </c>
      <c r="J5657" s="9">
        <v>0</v>
      </c>
      <c r="K5657" s="467">
        <v>0</v>
      </c>
      <c r="L5657" s="9">
        <f t="shared" si="2490"/>
        <v>0</v>
      </c>
      <c r="M5657" s="9">
        <v>0</v>
      </c>
      <c r="N5657" s="467">
        <v>0</v>
      </c>
    </row>
    <row r="5658" spans="1:14" customFormat="1" ht="31.5" hidden="1" customHeight="1" thickTop="1" thickBot="1" x14ac:dyDescent="0.3">
      <c r="A5658" s="1" t="s">
        <v>0</v>
      </c>
      <c r="B5658" s="3" t="s">
        <v>118</v>
      </c>
      <c r="C5658" s="9">
        <f t="shared" si="2491"/>
        <v>0</v>
      </c>
      <c r="D5658" s="9">
        <f>SUM(D5659,D5662,D5665)</f>
        <v>0</v>
      </c>
      <c r="E5658" s="9">
        <f>SUM(E5659,E5662,E5665)</f>
        <v>0</v>
      </c>
      <c r="F5658" s="9">
        <f t="shared" si="2488"/>
        <v>0</v>
      </c>
      <c r="G5658" s="9">
        <f>SUM(G5659,G5662,G5665)</f>
        <v>0</v>
      </c>
      <c r="H5658" s="467">
        <f>SUM(H5659,H5662,H5665)</f>
        <v>0</v>
      </c>
      <c r="I5658" s="9">
        <f t="shared" si="2492"/>
        <v>0</v>
      </c>
      <c r="J5658" s="9">
        <f>SUM(J5659,J5662,J5665)</f>
        <v>0</v>
      </c>
      <c r="K5658" s="467">
        <f>SUM(K5659,K5662,K5665)</f>
        <v>0</v>
      </c>
      <c r="L5658" s="9">
        <f t="shared" si="2490"/>
        <v>0</v>
      </c>
      <c r="M5658" s="9">
        <f>SUM(M5659,M5662,M5665)</f>
        <v>0</v>
      </c>
      <c r="N5658" s="467">
        <f>SUM(N5659,N5662,N5665)</f>
        <v>0</v>
      </c>
    </row>
    <row r="5659" spans="1:14" customFormat="1" ht="27" hidden="1" customHeight="1" thickTop="1" thickBot="1" x14ac:dyDescent="0.3">
      <c r="A5659" s="1" t="s">
        <v>0</v>
      </c>
      <c r="B5659" s="4" t="s">
        <v>119</v>
      </c>
      <c r="C5659" s="9">
        <f t="shared" si="2491"/>
        <v>0</v>
      </c>
      <c r="D5659" s="9">
        <f>SUM(D5660:D5661)</f>
        <v>0</v>
      </c>
      <c r="E5659" s="9">
        <f>SUM(E5660:E5661)</f>
        <v>0</v>
      </c>
      <c r="F5659" s="9">
        <f t="shared" si="2488"/>
        <v>0</v>
      </c>
      <c r="G5659" s="9">
        <f>SUM(G5660:G5661)</f>
        <v>0</v>
      </c>
      <c r="H5659" s="467">
        <f>SUM(H5660:H5661)</f>
        <v>0</v>
      </c>
      <c r="I5659" s="9">
        <f t="shared" si="2492"/>
        <v>0</v>
      </c>
      <c r="J5659" s="9">
        <f>SUM(J5660:J5661)</f>
        <v>0</v>
      </c>
      <c r="K5659" s="467">
        <f>SUM(K5660:K5661)</f>
        <v>0</v>
      </c>
      <c r="L5659" s="9">
        <f t="shared" si="2490"/>
        <v>0</v>
      </c>
      <c r="M5659" s="9">
        <f>SUM(M5660:M5661)</f>
        <v>0</v>
      </c>
      <c r="N5659" s="467">
        <f>SUM(N5660:N5661)</f>
        <v>0</v>
      </c>
    </row>
    <row r="5660" spans="1:14" customFormat="1" ht="0.75" hidden="1" customHeight="1" thickTop="1" thickBot="1" x14ac:dyDescent="0.3">
      <c r="A5660" s="1" t="s">
        <v>0</v>
      </c>
      <c r="B5660" s="5" t="s">
        <v>120</v>
      </c>
      <c r="C5660" s="9">
        <f t="shared" si="2491"/>
        <v>0</v>
      </c>
      <c r="D5660" s="9">
        <v>0</v>
      </c>
      <c r="E5660" s="9">
        <v>0</v>
      </c>
      <c r="F5660" s="9">
        <f t="shared" si="2488"/>
        <v>0</v>
      </c>
      <c r="G5660" s="9">
        <v>0</v>
      </c>
      <c r="H5660" s="467">
        <v>0</v>
      </c>
      <c r="I5660" s="9">
        <f t="shared" si="2492"/>
        <v>0</v>
      </c>
      <c r="J5660" s="9">
        <v>0</v>
      </c>
      <c r="K5660" s="467">
        <v>0</v>
      </c>
      <c r="L5660" s="9">
        <f t="shared" si="2490"/>
        <v>0</v>
      </c>
      <c r="M5660" s="9">
        <v>0</v>
      </c>
      <c r="N5660" s="467">
        <v>0</v>
      </c>
    </row>
    <row r="5661" spans="1:14" customFormat="1" ht="22.5" hidden="1" customHeight="1" thickTop="1" thickBot="1" x14ac:dyDescent="0.3">
      <c r="A5661" s="1" t="s">
        <v>0</v>
      </c>
      <c r="B5661" s="5" t="s">
        <v>121</v>
      </c>
      <c r="C5661" s="9">
        <f t="shared" si="2491"/>
        <v>0</v>
      </c>
      <c r="D5661" s="9">
        <v>0</v>
      </c>
      <c r="E5661" s="9">
        <v>0</v>
      </c>
      <c r="F5661" s="9">
        <f t="shared" si="2488"/>
        <v>0</v>
      </c>
      <c r="G5661" s="9">
        <v>0</v>
      </c>
      <c r="H5661" s="467">
        <v>0</v>
      </c>
      <c r="I5661" s="9">
        <f t="shared" si="2492"/>
        <v>0</v>
      </c>
      <c r="J5661" s="9">
        <v>0</v>
      </c>
      <c r="K5661" s="467">
        <v>0</v>
      </c>
      <c r="L5661" s="9">
        <f t="shared" si="2490"/>
        <v>0</v>
      </c>
      <c r="M5661" s="9">
        <v>0</v>
      </c>
      <c r="N5661" s="467">
        <v>0</v>
      </c>
    </row>
    <row r="5662" spans="1:14" customFormat="1" ht="20.25" hidden="1" customHeight="1" thickTop="1" thickBot="1" x14ac:dyDescent="0.3">
      <c r="A5662" s="1" t="s">
        <v>0</v>
      </c>
      <c r="B5662" s="4" t="s">
        <v>122</v>
      </c>
      <c r="C5662" s="9">
        <f t="shared" si="2491"/>
        <v>0</v>
      </c>
      <c r="D5662" s="9">
        <f>SUM(D5663:D5664)</f>
        <v>0</v>
      </c>
      <c r="E5662" s="9">
        <f>SUM(E5663:E5664)</f>
        <v>0</v>
      </c>
      <c r="F5662" s="9">
        <f t="shared" si="2488"/>
        <v>0</v>
      </c>
      <c r="G5662" s="9">
        <f>SUM(G5663:G5664)</f>
        <v>0</v>
      </c>
      <c r="H5662" s="467">
        <f>SUM(H5663:H5664)</f>
        <v>0</v>
      </c>
      <c r="I5662" s="9">
        <f t="shared" si="2492"/>
        <v>0</v>
      </c>
      <c r="J5662" s="9">
        <f>SUM(J5663:J5664)</f>
        <v>0</v>
      </c>
      <c r="K5662" s="467">
        <f>SUM(K5663:K5664)</f>
        <v>0</v>
      </c>
      <c r="L5662" s="9">
        <f t="shared" si="2490"/>
        <v>0</v>
      </c>
      <c r="M5662" s="9">
        <f>SUM(M5663:M5664)</f>
        <v>0</v>
      </c>
      <c r="N5662" s="467">
        <f>SUM(N5663:N5664)</f>
        <v>0</v>
      </c>
    </row>
    <row r="5663" spans="1:14" customFormat="1" ht="16.5" hidden="1" customHeight="1" thickTop="1" thickBot="1" x14ac:dyDescent="0.3">
      <c r="A5663" s="1" t="s">
        <v>0</v>
      </c>
      <c r="B5663" s="5" t="s">
        <v>120</v>
      </c>
      <c r="C5663" s="9">
        <f t="shared" si="2491"/>
        <v>0</v>
      </c>
      <c r="D5663" s="9">
        <v>0</v>
      </c>
      <c r="E5663" s="9">
        <v>0</v>
      </c>
      <c r="F5663" s="9">
        <f t="shared" si="2488"/>
        <v>0</v>
      </c>
      <c r="G5663" s="9">
        <v>0</v>
      </c>
      <c r="H5663" s="467">
        <v>0</v>
      </c>
      <c r="I5663" s="9">
        <f t="shared" si="2492"/>
        <v>0</v>
      </c>
      <c r="J5663" s="9">
        <v>0</v>
      </c>
      <c r="K5663" s="467">
        <v>0</v>
      </c>
      <c r="L5663" s="9">
        <f t="shared" si="2490"/>
        <v>0</v>
      </c>
      <c r="M5663" s="9">
        <v>0</v>
      </c>
      <c r="N5663" s="467">
        <v>0</v>
      </c>
    </row>
    <row r="5664" spans="1:14" customFormat="1" ht="21" hidden="1" customHeight="1" thickTop="1" thickBot="1" x14ac:dyDescent="0.3">
      <c r="A5664" s="1" t="s">
        <v>0</v>
      </c>
      <c r="B5664" s="5" t="s">
        <v>121</v>
      </c>
      <c r="C5664" s="9">
        <f t="shared" si="2491"/>
        <v>0</v>
      </c>
      <c r="D5664" s="9">
        <v>0</v>
      </c>
      <c r="E5664" s="9">
        <v>0</v>
      </c>
      <c r="F5664" s="9">
        <f t="shared" si="2488"/>
        <v>0</v>
      </c>
      <c r="G5664" s="9">
        <v>0</v>
      </c>
      <c r="H5664" s="467">
        <v>0</v>
      </c>
      <c r="I5664" s="9">
        <f t="shared" si="2492"/>
        <v>0</v>
      </c>
      <c r="J5664" s="9">
        <v>0</v>
      </c>
      <c r="K5664" s="467">
        <v>0</v>
      </c>
      <c r="L5664" s="9">
        <f t="shared" si="2490"/>
        <v>0</v>
      </c>
      <c r="M5664" s="9">
        <v>0</v>
      </c>
      <c r="N5664" s="467">
        <v>0</v>
      </c>
    </row>
    <row r="5665" spans="1:14" customFormat="1" ht="19.5" hidden="1" customHeight="1" thickTop="1" thickBot="1" x14ac:dyDescent="0.3">
      <c r="A5665" s="1" t="s">
        <v>0</v>
      </c>
      <c r="B5665" s="4" t="s">
        <v>123</v>
      </c>
      <c r="C5665" s="9">
        <f t="shared" si="2491"/>
        <v>0</v>
      </c>
      <c r="D5665" s="9">
        <f>SUM(D5666:D5667)</f>
        <v>0</v>
      </c>
      <c r="E5665" s="9">
        <f>SUM(E5666:E5667)</f>
        <v>0</v>
      </c>
      <c r="F5665" s="9">
        <f t="shared" si="2488"/>
        <v>0</v>
      </c>
      <c r="G5665" s="9">
        <f>SUM(G5666:G5667)</f>
        <v>0</v>
      </c>
      <c r="H5665" s="467">
        <f>SUM(H5666:H5667)</f>
        <v>0</v>
      </c>
      <c r="I5665" s="9">
        <f t="shared" si="2492"/>
        <v>0</v>
      </c>
      <c r="J5665" s="9">
        <f>SUM(J5666:J5667)</f>
        <v>0</v>
      </c>
      <c r="K5665" s="467">
        <f>SUM(K5666:K5667)</f>
        <v>0</v>
      </c>
      <c r="L5665" s="9">
        <f t="shared" si="2490"/>
        <v>0</v>
      </c>
      <c r="M5665" s="9">
        <f>SUM(M5666:M5667)</f>
        <v>0</v>
      </c>
      <c r="N5665" s="467">
        <f>SUM(N5666:N5667)</f>
        <v>0</v>
      </c>
    </row>
    <row r="5666" spans="1:14" customFormat="1" ht="35.25" hidden="1" customHeight="1" thickTop="1" thickBot="1" x14ac:dyDescent="0.3">
      <c r="A5666" s="1" t="s">
        <v>0</v>
      </c>
      <c r="B5666" s="5" t="s">
        <v>120</v>
      </c>
      <c r="C5666" s="9">
        <f t="shared" si="2491"/>
        <v>0</v>
      </c>
      <c r="D5666" s="9">
        <v>0</v>
      </c>
      <c r="E5666" s="9">
        <v>0</v>
      </c>
      <c r="F5666" s="9">
        <f t="shared" si="2488"/>
        <v>0</v>
      </c>
      <c r="G5666" s="9">
        <v>0</v>
      </c>
      <c r="H5666" s="467">
        <v>0</v>
      </c>
      <c r="I5666" s="9">
        <f t="shared" si="2492"/>
        <v>0</v>
      </c>
      <c r="J5666" s="9">
        <v>0</v>
      </c>
      <c r="K5666" s="467">
        <v>0</v>
      </c>
      <c r="L5666" s="9">
        <f t="shared" si="2490"/>
        <v>0</v>
      </c>
      <c r="M5666" s="9">
        <v>0</v>
      </c>
      <c r="N5666" s="467">
        <v>0</v>
      </c>
    </row>
    <row r="5667" spans="1:14" customFormat="1" ht="28.5" hidden="1" customHeight="1" thickTop="1" thickBot="1" x14ac:dyDescent="0.3">
      <c r="A5667" s="133" t="s">
        <v>0</v>
      </c>
      <c r="B5667" s="136" t="s">
        <v>121</v>
      </c>
      <c r="C5667" s="135">
        <f t="shared" si="2491"/>
        <v>0</v>
      </c>
      <c r="D5667" s="135">
        <v>0</v>
      </c>
      <c r="E5667" s="135">
        <v>0</v>
      </c>
      <c r="F5667" s="135">
        <f t="shared" si="2488"/>
        <v>0</v>
      </c>
      <c r="G5667" s="135">
        <v>0</v>
      </c>
      <c r="H5667" s="476">
        <v>0</v>
      </c>
      <c r="I5667" s="135">
        <f t="shared" si="2492"/>
        <v>0</v>
      </c>
      <c r="J5667" s="135">
        <v>0</v>
      </c>
      <c r="K5667" s="476">
        <v>0</v>
      </c>
      <c r="L5667" s="135">
        <f t="shared" si="2490"/>
        <v>0</v>
      </c>
      <c r="M5667" s="135">
        <v>0</v>
      </c>
      <c r="N5667" s="476">
        <v>0</v>
      </c>
    </row>
    <row r="5668" spans="1:14" customFormat="1" ht="23.25" customHeight="1" x14ac:dyDescent="0.25">
      <c r="A5668" s="151" t="s">
        <v>0</v>
      </c>
      <c r="B5668" s="156" t="s">
        <v>124</v>
      </c>
      <c r="C5668" s="155">
        <f t="shared" si="2491"/>
        <v>0</v>
      </c>
      <c r="D5668" s="155">
        <f>SUM(D5669:D5670)</f>
        <v>0</v>
      </c>
      <c r="E5668" s="155">
        <f>SUM(E5669:E5670)</f>
        <v>0</v>
      </c>
      <c r="F5668" s="155">
        <f t="shared" si="2488"/>
        <v>0</v>
      </c>
      <c r="G5668" s="155">
        <f>SUM(G5669:G5670)</f>
        <v>0</v>
      </c>
      <c r="H5668" s="505">
        <f>SUM(H5669:H5670)</f>
        <v>0</v>
      </c>
      <c r="I5668" s="155">
        <f t="shared" si="2492"/>
        <v>0</v>
      </c>
      <c r="J5668" s="155">
        <f>SUM(J5669:J5670)</f>
        <v>0</v>
      </c>
      <c r="K5668" s="505">
        <f>SUM(K5669:K5670)</f>
        <v>0</v>
      </c>
      <c r="L5668" s="155">
        <f t="shared" si="2490"/>
        <v>0</v>
      </c>
      <c r="M5668" s="155">
        <f>SUM(M5669:M5670)</f>
        <v>0</v>
      </c>
      <c r="N5668" s="505">
        <f>SUM(N5669:N5670)</f>
        <v>0</v>
      </c>
    </row>
    <row r="5669" spans="1:14" customFormat="1" ht="33.75" hidden="1" customHeight="1" thickTop="1" thickBot="1" x14ac:dyDescent="0.3">
      <c r="A5669" s="151" t="s">
        <v>0</v>
      </c>
      <c r="B5669" s="157" t="s">
        <v>125</v>
      </c>
      <c r="C5669" s="155">
        <f t="shared" si="2491"/>
        <v>0</v>
      </c>
      <c r="D5669" s="155">
        <v>0</v>
      </c>
      <c r="E5669" s="155">
        <v>0</v>
      </c>
      <c r="F5669" s="155">
        <f t="shared" si="2488"/>
        <v>0</v>
      </c>
      <c r="G5669" s="155">
        <v>0</v>
      </c>
      <c r="H5669" s="505">
        <v>0</v>
      </c>
      <c r="I5669" s="155">
        <f t="shared" si="2492"/>
        <v>0</v>
      </c>
      <c r="J5669" s="155">
        <v>0</v>
      </c>
      <c r="K5669" s="505">
        <v>0</v>
      </c>
      <c r="L5669" s="155">
        <f t="shared" si="2490"/>
        <v>0</v>
      </c>
      <c r="M5669" s="155">
        <v>0</v>
      </c>
      <c r="N5669" s="505">
        <v>0</v>
      </c>
    </row>
    <row r="5670" spans="1:14" customFormat="1" ht="21.75" customHeight="1" x14ac:dyDescent="0.25">
      <c r="A5670" s="151" t="s">
        <v>0</v>
      </c>
      <c r="B5670" s="157" t="s">
        <v>126</v>
      </c>
      <c r="C5670" s="155">
        <f t="shared" si="2491"/>
        <v>0</v>
      </c>
      <c r="D5670" s="155">
        <f>SUM(D5671,D5690)</f>
        <v>0</v>
      </c>
      <c r="E5670" s="155">
        <f>SUM(E5671,E5690)</f>
        <v>0</v>
      </c>
      <c r="F5670" s="155">
        <f t="shared" si="2488"/>
        <v>0</v>
      </c>
      <c r="G5670" s="155">
        <f>SUM(G5671,G5690)</f>
        <v>0</v>
      </c>
      <c r="H5670" s="505">
        <f>SUM(H5671,H5690)</f>
        <v>0</v>
      </c>
      <c r="I5670" s="155">
        <f t="shared" si="2492"/>
        <v>0</v>
      </c>
      <c r="J5670" s="155">
        <f>SUM(J5671,J5690)</f>
        <v>0</v>
      </c>
      <c r="K5670" s="505">
        <f>SUM(K5671,K5690)</f>
        <v>0</v>
      </c>
      <c r="L5670" s="155">
        <f t="shared" si="2490"/>
        <v>0</v>
      </c>
      <c r="M5670" s="155">
        <f>SUM(M5671,M5690)</f>
        <v>0</v>
      </c>
      <c r="N5670" s="505">
        <f>SUM(N5671,N5690)</f>
        <v>0</v>
      </c>
    </row>
    <row r="5671" spans="1:14" customFormat="1" ht="30.75" customHeight="1" x14ac:dyDescent="0.25">
      <c r="A5671" s="151" t="s">
        <v>0</v>
      </c>
      <c r="B5671" s="158" t="s">
        <v>127</v>
      </c>
      <c r="C5671" s="155">
        <f t="shared" si="2491"/>
        <v>0</v>
      </c>
      <c r="D5671" s="155">
        <f>SUM(D5672:D5689)</f>
        <v>0</v>
      </c>
      <c r="E5671" s="155">
        <f>SUM(E5672:E5689)</f>
        <v>0</v>
      </c>
      <c r="F5671" s="155">
        <f t="shared" si="2488"/>
        <v>0</v>
      </c>
      <c r="G5671" s="155">
        <f>SUM(G5672:G5689)</f>
        <v>0</v>
      </c>
      <c r="H5671" s="505">
        <v>0</v>
      </c>
      <c r="I5671" s="155">
        <f t="shared" si="2492"/>
        <v>0</v>
      </c>
      <c r="J5671" s="155">
        <f>SUM(J5672:J5689)</f>
        <v>0</v>
      </c>
      <c r="K5671" s="505">
        <v>0</v>
      </c>
      <c r="L5671" s="155">
        <f t="shared" si="2490"/>
        <v>0</v>
      </c>
      <c r="M5671" s="155">
        <f>SUM(M5672:M5689)</f>
        <v>0</v>
      </c>
      <c r="N5671" s="505">
        <v>0</v>
      </c>
    </row>
    <row r="5672" spans="1:14" customFormat="1" ht="0.75" hidden="1" customHeight="1" thickBot="1" x14ac:dyDescent="0.3">
      <c r="A5672" s="140" t="s">
        <v>0</v>
      </c>
      <c r="B5672" s="141" t="s">
        <v>128</v>
      </c>
      <c r="C5672" s="142">
        <f t="shared" si="2491"/>
        <v>0</v>
      </c>
      <c r="D5672" s="142">
        <v>0</v>
      </c>
      <c r="E5672" s="142">
        <v>0</v>
      </c>
      <c r="F5672" s="142">
        <f t="shared" si="2488"/>
        <v>0</v>
      </c>
      <c r="G5672" s="142">
        <v>0</v>
      </c>
      <c r="H5672" s="477">
        <v>0</v>
      </c>
      <c r="I5672" s="142">
        <f t="shared" si="2492"/>
        <v>0</v>
      </c>
      <c r="J5672" s="142">
        <v>0</v>
      </c>
      <c r="K5672" s="477">
        <v>0</v>
      </c>
      <c r="L5672" s="142">
        <f t="shared" si="2490"/>
        <v>0</v>
      </c>
      <c r="M5672" s="142">
        <v>0</v>
      </c>
      <c r="N5672" s="477">
        <v>0</v>
      </c>
    </row>
    <row r="5673" spans="1:14" customFormat="1" ht="23.25" hidden="1" customHeight="1" thickTop="1" thickBot="1" x14ac:dyDescent="0.3">
      <c r="A5673" s="1" t="s">
        <v>0</v>
      </c>
      <c r="B5673" s="6" t="s">
        <v>129</v>
      </c>
      <c r="C5673" s="9">
        <f t="shared" si="2491"/>
        <v>0</v>
      </c>
      <c r="D5673" s="9">
        <v>0</v>
      </c>
      <c r="E5673" s="9">
        <v>0</v>
      </c>
      <c r="F5673" s="9">
        <f t="shared" si="2488"/>
        <v>0</v>
      </c>
      <c r="G5673" s="9">
        <v>0</v>
      </c>
      <c r="H5673" s="467">
        <v>0</v>
      </c>
      <c r="I5673" s="9">
        <f t="shared" si="2492"/>
        <v>0</v>
      </c>
      <c r="J5673" s="9">
        <v>0</v>
      </c>
      <c r="K5673" s="467">
        <v>0</v>
      </c>
      <c r="L5673" s="9">
        <f t="shared" si="2490"/>
        <v>0</v>
      </c>
      <c r="M5673" s="9">
        <v>0</v>
      </c>
      <c r="N5673" s="467">
        <v>0</v>
      </c>
    </row>
    <row r="5674" spans="1:14" customFormat="1" ht="22.5" hidden="1" customHeight="1" thickTop="1" thickBot="1" x14ac:dyDescent="0.3">
      <c r="A5674" s="1" t="s">
        <v>0</v>
      </c>
      <c r="B5674" s="6" t="s">
        <v>130</v>
      </c>
      <c r="C5674" s="9">
        <f t="shared" si="2491"/>
        <v>0</v>
      </c>
      <c r="D5674" s="9">
        <v>0</v>
      </c>
      <c r="E5674" s="9">
        <v>0</v>
      </c>
      <c r="F5674" s="9">
        <f t="shared" si="2488"/>
        <v>0</v>
      </c>
      <c r="G5674" s="9">
        <v>0</v>
      </c>
      <c r="H5674" s="467">
        <v>0</v>
      </c>
      <c r="I5674" s="9">
        <f t="shared" si="2492"/>
        <v>0</v>
      </c>
      <c r="J5674" s="9">
        <v>0</v>
      </c>
      <c r="K5674" s="467">
        <v>0</v>
      </c>
      <c r="L5674" s="9">
        <f t="shared" si="2490"/>
        <v>0</v>
      </c>
      <c r="M5674" s="9">
        <v>0</v>
      </c>
      <c r="N5674" s="467">
        <v>0</v>
      </c>
    </row>
    <row r="5675" spans="1:14" customFormat="1" ht="22.5" hidden="1" customHeight="1" thickTop="1" thickBot="1" x14ac:dyDescent="0.3">
      <c r="A5675" s="1" t="s">
        <v>0</v>
      </c>
      <c r="B5675" s="6" t="s">
        <v>131</v>
      </c>
      <c r="C5675" s="9">
        <f t="shared" si="2491"/>
        <v>0</v>
      </c>
      <c r="D5675" s="9">
        <v>0</v>
      </c>
      <c r="E5675" s="9">
        <v>0</v>
      </c>
      <c r="F5675" s="9">
        <f t="shared" si="2488"/>
        <v>0</v>
      </c>
      <c r="G5675" s="9">
        <v>0</v>
      </c>
      <c r="H5675" s="467">
        <v>0</v>
      </c>
      <c r="I5675" s="9">
        <f t="shared" si="2492"/>
        <v>0</v>
      </c>
      <c r="J5675" s="9">
        <v>0</v>
      </c>
      <c r="K5675" s="467">
        <v>0</v>
      </c>
      <c r="L5675" s="9">
        <f t="shared" si="2490"/>
        <v>0</v>
      </c>
      <c r="M5675" s="9">
        <v>0</v>
      </c>
      <c r="N5675" s="467">
        <v>0</v>
      </c>
    </row>
    <row r="5676" spans="1:14" customFormat="1" ht="27.75" hidden="1" customHeight="1" thickTop="1" thickBot="1" x14ac:dyDescent="0.3">
      <c r="A5676" s="1" t="s">
        <v>0</v>
      </c>
      <c r="B5676" s="6" t="s">
        <v>132</v>
      </c>
      <c r="C5676" s="9">
        <f t="shared" si="2491"/>
        <v>0</v>
      </c>
      <c r="D5676" s="9">
        <v>0</v>
      </c>
      <c r="E5676" s="9">
        <v>0</v>
      </c>
      <c r="F5676" s="9">
        <f t="shared" si="2488"/>
        <v>0</v>
      </c>
      <c r="G5676" s="9">
        <v>0</v>
      </c>
      <c r="H5676" s="467">
        <v>0</v>
      </c>
      <c r="I5676" s="9">
        <f t="shared" si="2492"/>
        <v>0</v>
      </c>
      <c r="J5676" s="9">
        <v>0</v>
      </c>
      <c r="K5676" s="467">
        <v>0</v>
      </c>
      <c r="L5676" s="9">
        <f t="shared" si="2490"/>
        <v>0</v>
      </c>
      <c r="M5676" s="9">
        <v>0</v>
      </c>
      <c r="N5676" s="467">
        <v>0</v>
      </c>
    </row>
    <row r="5677" spans="1:14" customFormat="1" ht="20.25" hidden="1" customHeight="1" thickTop="1" thickBot="1" x14ac:dyDescent="0.3">
      <c r="A5677" s="1" t="s">
        <v>0</v>
      </c>
      <c r="B5677" s="6" t="s">
        <v>133</v>
      </c>
      <c r="C5677" s="9">
        <f t="shared" si="2491"/>
        <v>0</v>
      </c>
      <c r="D5677" s="9">
        <v>0</v>
      </c>
      <c r="E5677" s="9">
        <v>0</v>
      </c>
      <c r="F5677" s="9">
        <f t="shared" si="2488"/>
        <v>0</v>
      </c>
      <c r="G5677" s="9">
        <v>0</v>
      </c>
      <c r="H5677" s="467">
        <v>0</v>
      </c>
      <c r="I5677" s="9">
        <f t="shared" si="2492"/>
        <v>0</v>
      </c>
      <c r="J5677" s="9">
        <v>0</v>
      </c>
      <c r="K5677" s="467">
        <v>0</v>
      </c>
      <c r="L5677" s="9">
        <f t="shared" si="2490"/>
        <v>0</v>
      </c>
      <c r="M5677" s="9">
        <v>0</v>
      </c>
      <c r="N5677" s="467">
        <v>0</v>
      </c>
    </row>
    <row r="5678" spans="1:14" customFormat="1" ht="24" hidden="1" customHeight="1" thickTop="1" thickBot="1" x14ac:dyDescent="0.3">
      <c r="A5678" s="1" t="s">
        <v>0</v>
      </c>
      <c r="B5678" s="6" t="s">
        <v>134</v>
      </c>
      <c r="C5678" s="9">
        <f t="shared" si="2491"/>
        <v>0</v>
      </c>
      <c r="D5678" s="9">
        <v>0</v>
      </c>
      <c r="E5678" s="9">
        <v>0</v>
      </c>
      <c r="F5678" s="9">
        <f t="shared" si="2488"/>
        <v>0</v>
      </c>
      <c r="G5678" s="9">
        <v>0</v>
      </c>
      <c r="H5678" s="467">
        <v>0</v>
      </c>
      <c r="I5678" s="9">
        <f t="shared" si="2492"/>
        <v>0</v>
      </c>
      <c r="J5678" s="9">
        <v>0</v>
      </c>
      <c r="K5678" s="467">
        <v>0</v>
      </c>
      <c r="L5678" s="9">
        <f t="shared" si="2490"/>
        <v>0</v>
      </c>
      <c r="M5678" s="9">
        <v>0</v>
      </c>
      <c r="N5678" s="467">
        <v>0</v>
      </c>
    </row>
    <row r="5679" spans="1:14" customFormat="1" ht="22.5" hidden="1" customHeight="1" thickTop="1" thickBot="1" x14ac:dyDescent="0.3">
      <c r="A5679" s="1" t="s">
        <v>0</v>
      </c>
      <c r="B5679" s="6" t="s">
        <v>135</v>
      </c>
      <c r="C5679" s="9">
        <f t="shared" si="2491"/>
        <v>0</v>
      </c>
      <c r="D5679" s="9">
        <v>0</v>
      </c>
      <c r="E5679" s="9">
        <v>0</v>
      </c>
      <c r="F5679" s="9">
        <f t="shared" si="2488"/>
        <v>0</v>
      </c>
      <c r="G5679" s="9">
        <v>0</v>
      </c>
      <c r="H5679" s="467">
        <v>0</v>
      </c>
      <c r="I5679" s="9">
        <f t="shared" si="2492"/>
        <v>0</v>
      </c>
      <c r="J5679" s="9">
        <v>0</v>
      </c>
      <c r="K5679" s="467">
        <v>0</v>
      </c>
      <c r="L5679" s="9">
        <f t="shared" si="2490"/>
        <v>0</v>
      </c>
      <c r="M5679" s="9">
        <v>0</v>
      </c>
      <c r="N5679" s="467">
        <v>0</v>
      </c>
    </row>
    <row r="5680" spans="1:14" customFormat="1" ht="15.75" hidden="1" customHeight="1" thickTop="1" thickBot="1" x14ac:dyDescent="0.3">
      <c r="A5680" s="1" t="s">
        <v>0</v>
      </c>
      <c r="B5680" s="6" t="s">
        <v>136</v>
      </c>
      <c r="C5680" s="9">
        <f t="shared" si="2491"/>
        <v>0</v>
      </c>
      <c r="D5680" s="9">
        <v>0</v>
      </c>
      <c r="E5680" s="9">
        <v>0</v>
      </c>
      <c r="F5680" s="9">
        <f t="shared" si="2488"/>
        <v>0</v>
      </c>
      <c r="G5680" s="9">
        <v>0</v>
      </c>
      <c r="H5680" s="467">
        <v>0</v>
      </c>
      <c r="I5680" s="9">
        <f t="shared" si="2492"/>
        <v>0</v>
      </c>
      <c r="J5680" s="9">
        <v>0</v>
      </c>
      <c r="K5680" s="467">
        <v>0</v>
      </c>
      <c r="L5680" s="9">
        <f t="shared" si="2490"/>
        <v>0</v>
      </c>
      <c r="M5680" s="9">
        <v>0</v>
      </c>
      <c r="N5680" s="467">
        <v>0</v>
      </c>
    </row>
    <row r="5681" spans="1:14" customFormat="1" ht="24" hidden="1" customHeight="1" thickTop="1" thickBot="1" x14ac:dyDescent="0.3">
      <c r="A5681" s="1" t="s">
        <v>0</v>
      </c>
      <c r="B5681" s="6" t="s">
        <v>137</v>
      </c>
      <c r="C5681" s="9">
        <f t="shared" si="2491"/>
        <v>0</v>
      </c>
      <c r="D5681" s="9">
        <v>0</v>
      </c>
      <c r="E5681" s="9">
        <v>0</v>
      </c>
      <c r="F5681" s="9">
        <f t="shared" si="2488"/>
        <v>0</v>
      </c>
      <c r="G5681" s="9">
        <v>0</v>
      </c>
      <c r="H5681" s="467">
        <v>0</v>
      </c>
      <c r="I5681" s="9">
        <f t="shared" si="2492"/>
        <v>0</v>
      </c>
      <c r="J5681" s="9">
        <v>0</v>
      </c>
      <c r="K5681" s="467">
        <v>0</v>
      </c>
      <c r="L5681" s="9">
        <f t="shared" si="2490"/>
        <v>0</v>
      </c>
      <c r="M5681" s="9">
        <v>0</v>
      </c>
      <c r="N5681" s="467">
        <v>0</v>
      </c>
    </row>
    <row r="5682" spans="1:14" customFormat="1" ht="23.25" hidden="1" customHeight="1" thickTop="1" thickBot="1" x14ac:dyDescent="0.3">
      <c r="A5682" s="1" t="s">
        <v>0</v>
      </c>
      <c r="B5682" s="6" t="s">
        <v>138</v>
      </c>
      <c r="C5682" s="9">
        <f t="shared" si="2491"/>
        <v>0</v>
      </c>
      <c r="D5682" s="9">
        <v>0</v>
      </c>
      <c r="E5682" s="9">
        <v>0</v>
      </c>
      <c r="F5682" s="9">
        <f t="shared" si="2488"/>
        <v>0</v>
      </c>
      <c r="G5682" s="9">
        <v>0</v>
      </c>
      <c r="H5682" s="467">
        <v>0</v>
      </c>
      <c r="I5682" s="9">
        <f t="shared" si="2492"/>
        <v>0</v>
      </c>
      <c r="J5682" s="9">
        <v>0</v>
      </c>
      <c r="K5682" s="467">
        <v>0</v>
      </c>
      <c r="L5682" s="9">
        <f t="shared" si="2490"/>
        <v>0</v>
      </c>
      <c r="M5682" s="9">
        <v>0</v>
      </c>
      <c r="N5682" s="467">
        <v>0</v>
      </c>
    </row>
    <row r="5683" spans="1:14" customFormat="1" ht="26.25" hidden="1" customHeight="1" thickTop="1" thickBot="1" x14ac:dyDescent="0.3">
      <c r="A5683" s="1" t="s">
        <v>0</v>
      </c>
      <c r="B5683" s="6" t="s">
        <v>139</v>
      </c>
      <c r="C5683" s="9">
        <f t="shared" si="2491"/>
        <v>0</v>
      </c>
      <c r="D5683" s="9">
        <v>0</v>
      </c>
      <c r="E5683" s="9">
        <v>0</v>
      </c>
      <c r="F5683" s="9">
        <f t="shared" si="2488"/>
        <v>0</v>
      </c>
      <c r="G5683" s="9">
        <v>0</v>
      </c>
      <c r="H5683" s="467">
        <v>0</v>
      </c>
      <c r="I5683" s="9">
        <f t="shared" si="2492"/>
        <v>0</v>
      </c>
      <c r="J5683" s="9">
        <v>0</v>
      </c>
      <c r="K5683" s="467">
        <v>0</v>
      </c>
      <c r="L5683" s="9">
        <f t="shared" si="2490"/>
        <v>0</v>
      </c>
      <c r="M5683" s="9">
        <v>0</v>
      </c>
      <c r="N5683" s="467">
        <v>0</v>
      </c>
    </row>
    <row r="5684" spans="1:14" customFormat="1" ht="5.25" hidden="1" customHeight="1" thickTop="1" thickBot="1" x14ac:dyDescent="0.3">
      <c r="A5684" s="1" t="s">
        <v>0</v>
      </c>
      <c r="B5684" s="6" t="s">
        <v>140</v>
      </c>
      <c r="C5684" s="9">
        <f t="shared" si="2491"/>
        <v>0</v>
      </c>
      <c r="D5684" s="9">
        <v>0</v>
      </c>
      <c r="E5684" s="9">
        <v>0</v>
      </c>
      <c r="F5684" s="9">
        <f t="shared" si="2488"/>
        <v>0</v>
      </c>
      <c r="G5684" s="9">
        <v>0</v>
      </c>
      <c r="H5684" s="467">
        <v>0</v>
      </c>
      <c r="I5684" s="9">
        <f t="shared" si="2492"/>
        <v>0</v>
      </c>
      <c r="J5684" s="9">
        <v>0</v>
      </c>
      <c r="K5684" s="467">
        <v>0</v>
      </c>
      <c r="L5684" s="9">
        <f t="shared" si="2490"/>
        <v>0</v>
      </c>
      <c r="M5684" s="9">
        <v>0</v>
      </c>
      <c r="N5684" s="467">
        <v>0</v>
      </c>
    </row>
    <row r="5685" spans="1:14" customFormat="1" ht="30" hidden="1" customHeight="1" thickTop="1" thickBot="1" x14ac:dyDescent="0.3">
      <c r="A5685" s="1" t="s">
        <v>0</v>
      </c>
      <c r="B5685" s="6" t="s">
        <v>141</v>
      </c>
      <c r="C5685" s="9">
        <f t="shared" si="2491"/>
        <v>0</v>
      </c>
      <c r="D5685" s="9">
        <v>0</v>
      </c>
      <c r="E5685" s="9">
        <v>0</v>
      </c>
      <c r="F5685" s="9">
        <f t="shared" si="2488"/>
        <v>0</v>
      </c>
      <c r="G5685" s="9">
        <v>0</v>
      </c>
      <c r="H5685" s="467">
        <v>0</v>
      </c>
      <c r="I5685" s="9">
        <f t="shared" si="2492"/>
        <v>0</v>
      </c>
      <c r="J5685" s="9">
        <v>0</v>
      </c>
      <c r="K5685" s="467">
        <v>0</v>
      </c>
      <c r="L5685" s="9">
        <f t="shared" si="2490"/>
        <v>0</v>
      </c>
      <c r="M5685" s="9">
        <v>0</v>
      </c>
      <c r="N5685" s="467">
        <v>0</v>
      </c>
    </row>
    <row r="5686" spans="1:14" customFormat="1" ht="19.5" hidden="1" customHeight="1" thickTop="1" thickBot="1" x14ac:dyDescent="0.3">
      <c r="A5686" s="1" t="s">
        <v>0</v>
      </c>
      <c r="B5686" s="6" t="s">
        <v>142</v>
      </c>
      <c r="C5686" s="9">
        <f t="shared" si="2491"/>
        <v>0</v>
      </c>
      <c r="D5686" s="9">
        <v>0</v>
      </c>
      <c r="E5686" s="9">
        <v>0</v>
      </c>
      <c r="F5686" s="9">
        <f t="shared" si="2488"/>
        <v>0</v>
      </c>
      <c r="G5686" s="9">
        <v>0</v>
      </c>
      <c r="H5686" s="467">
        <v>0</v>
      </c>
      <c r="I5686" s="9">
        <f t="shared" si="2492"/>
        <v>0</v>
      </c>
      <c r="J5686" s="9">
        <v>0</v>
      </c>
      <c r="K5686" s="467">
        <v>0</v>
      </c>
      <c r="L5686" s="9">
        <f t="shared" si="2490"/>
        <v>0</v>
      </c>
      <c r="M5686" s="9">
        <v>0</v>
      </c>
      <c r="N5686" s="467">
        <v>0</v>
      </c>
    </row>
    <row r="5687" spans="1:14" customFormat="1" ht="29.25" hidden="1" customHeight="1" thickTop="1" thickBot="1" x14ac:dyDescent="0.3">
      <c r="A5687" s="1" t="s">
        <v>0</v>
      </c>
      <c r="B5687" s="6" t="s">
        <v>143</v>
      </c>
      <c r="C5687" s="9">
        <f t="shared" si="2491"/>
        <v>0</v>
      </c>
      <c r="D5687" s="9">
        <v>0</v>
      </c>
      <c r="E5687" s="9">
        <v>0</v>
      </c>
      <c r="F5687" s="9">
        <f t="shared" si="2488"/>
        <v>0</v>
      </c>
      <c r="G5687" s="9">
        <v>0</v>
      </c>
      <c r="H5687" s="467">
        <v>0</v>
      </c>
      <c r="I5687" s="9">
        <f t="shared" si="2492"/>
        <v>0</v>
      </c>
      <c r="J5687" s="9">
        <v>0</v>
      </c>
      <c r="K5687" s="467">
        <v>0</v>
      </c>
      <c r="L5687" s="9">
        <f t="shared" si="2490"/>
        <v>0</v>
      </c>
      <c r="M5687" s="9">
        <v>0</v>
      </c>
      <c r="N5687" s="467">
        <v>0</v>
      </c>
    </row>
    <row r="5688" spans="1:14" customFormat="1" ht="24.75" hidden="1" customHeight="1" thickTop="1" thickBot="1" x14ac:dyDescent="0.3">
      <c r="A5688" s="1" t="s">
        <v>0</v>
      </c>
      <c r="B5688" s="6" t="s">
        <v>144</v>
      </c>
      <c r="C5688" s="9">
        <f t="shared" si="2491"/>
        <v>0</v>
      </c>
      <c r="D5688" s="9">
        <v>0</v>
      </c>
      <c r="E5688" s="9">
        <v>0</v>
      </c>
      <c r="F5688" s="9">
        <f t="shared" si="2488"/>
        <v>0</v>
      </c>
      <c r="G5688" s="9">
        <v>0</v>
      </c>
      <c r="H5688" s="467">
        <v>0</v>
      </c>
      <c r="I5688" s="9">
        <f t="shared" si="2492"/>
        <v>0</v>
      </c>
      <c r="J5688" s="9">
        <v>0</v>
      </c>
      <c r="K5688" s="467">
        <v>0</v>
      </c>
      <c r="L5688" s="9">
        <f t="shared" si="2490"/>
        <v>0</v>
      </c>
      <c r="M5688" s="9">
        <v>0</v>
      </c>
      <c r="N5688" s="467">
        <v>0</v>
      </c>
    </row>
    <row r="5689" spans="1:14" customFormat="1" ht="47.25" hidden="1" customHeight="1" thickTop="1" thickBot="1" x14ac:dyDescent="0.3">
      <c r="A5689" s="1" t="s">
        <v>0</v>
      </c>
      <c r="B5689" s="6" t="s">
        <v>145</v>
      </c>
      <c r="C5689" s="9">
        <f t="shared" si="2491"/>
        <v>0</v>
      </c>
      <c r="D5689" s="9">
        <v>0</v>
      </c>
      <c r="E5689" s="9">
        <v>0</v>
      </c>
      <c r="F5689" s="9">
        <f t="shared" si="2488"/>
        <v>0</v>
      </c>
      <c r="G5689" s="9">
        <v>0</v>
      </c>
      <c r="H5689" s="467">
        <v>0</v>
      </c>
      <c r="I5689" s="9">
        <f t="shared" si="2492"/>
        <v>0</v>
      </c>
      <c r="J5689" s="9">
        <v>0</v>
      </c>
      <c r="K5689" s="467">
        <v>0</v>
      </c>
      <c r="L5689" s="9">
        <f t="shared" si="2490"/>
        <v>0</v>
      </c>
      <c r="M5689" s="9">
        <v>0</v>
      </c>
      <c r="N5689" s="467">
        <v>0</v>
      </c>
    </row>
    <row r="5690" spans="1:14" customFormat="1" ht="31.5" hidden="1" customHeight="1" thickTop="1" thickBot="1" x14ac:dyDescent="0.3">
      <c r="A5690" s="1" t="s">
        <v>0</v>
      </c>
      <c r="B5690" s="5" t="s">
        <v>146</v>
      </c>
      <c r="C5690" s="9">
        <f t="shared" si="2491"/>
        <v>0</v>
      </c>
      <c r="D5690" s="9">
        <v>0</v>
      </c>
      <c r="E5690" s="9">
        <v>0</v>
      </c>
      <c r="F5690" s="9">
        <f t="shared" si="2488"/>
        <v>0</v>
      </c>
      <c r="G5690" s="9">
        <v>0</v>
      </c>
      <c r="H5690" s="467">
        <v>0</v>
      </c>
      <c r="I5690" s="9">
        <f t="shared" si="2492"/>
        <v>0</v>
      </c>
      <c r="J5690" s="9">
        <v>0</v>
      </c>
      <c r="K5690" s="467">
        <v>0</v>
      </c>
      <c r="L5690" s="9">
        <f t="shared" si="2490"/>
        <v>0</v>
      </c>
      <c r="M5690" s="9">
        <v>0</v>
      </c>
      <c r="N5690" s="467">
        <v>0</v>
      </c>
    </row>
    <row r="5691" spans="1:14" customFormat="1" ht="33.75" customHeight="1" thickBot="1" x14ac:dyDescent="0.3">
      <c r="A5691" s="1" t="s">
        <v>0</v>
      </c>
      <c r="B5691" s="2" t="s">
        <v>147</v>
      </c>
      <c r="C5691" s="9">
        <f t="shared" si="2491"/>
        <v>0</v>
      </c>
      <c r="D5691" s="9">
        <f>SUM(D5692,D5739,D5746:D5747)</f>
        <v>0</v>
      </c>
      <c r="E5691" s="9">
        <f>SUM(E5692,E5739,E5746:E5747)</f>
        <v>0</v>
      </c>
      <c r="F5691" s="9">
        <f t="shared" si="2488"/>
        <v>0</v>
      </c>
      <c r="G5691" s="9">
        <f>SUM(G5692,G5739,G5746:G5747)</f>
        <v>0</v>
      </c>
      <c r="H5691" s="467">
        <f>SUM(H5692,H5739,H5746:H5747)</f>
        <v>0</v>
      </c>
      <c r="I5691" s="9">
        <f t="shared" si="2492"/>
        <v>0</v>
      </c>
      <c r="J5691" s="9">
        <f>SUM(J5692,J5739,J5746:J5747)</f>
        <v>0</v>
      </c>
      <c r="K5691" s="467">
        <f>SUM(K5692,K5739,K5746:K5747)</f>
        <v>0</v>
      </c>
      <c r="L5691" s="9">
        <f t="shared" si="2490"/>
        <v>0</v>
      </c>
      <c r="M5691" s="9">
        <f>SUM(M5692,M5739,M5746:M5747)</f>
        <v>0</v>
      </c>
      <c r="N5691" s="467">
        <f>SUM(N5692,N5739,N5746:N5747)</f>
        <v>0</v>
      </c>
    </row>
    <row r="5692" spans="1:14" customFormat="1" ht="30" customHeight="1" thickTop="1" thickBot="1" x14ac:dyDescent="0.3">
      <c r="A5692" s="1" t="s">
        <v>0</v>
      </c>
      <c r="B5692" s="3" t="s">
        <v>148</v>
      </c>
      <c r="C5692" s="9">
        <f t="shared" si="2491"/>
        <v>0</v>
      </c>
      <c r="D5692" s="9">
        <f>SUM(D5693,D5705,D5734)</f>
        <v>0</v>
      </c>
      <c r="E5692" s="9">
        <f>SUM(E5693,E5705,E5734)</f>
        <v>0</v>
      </c>
      <c r="F5692" s="9">
        <f t="shared" si="2488"/>
        <v>0</v>
      </c>
      <c r="G5692" s="9">
        <f>SUM(G5693,G5705,G5734)</f>
        <v>0</v>
      </c>
      <c r="H5692" s="467">
        <f>SUM(H5693,H5705,H5734)</f>
        <v>0</v>
      </c>
      <c r="I5692" s="9">
        <f t="shared" si="2492"/>
        <v>0</v>
      </c>
      <c r="J5692" s="9">
        <f>SUM(J5693,J5705,J5734)</f>
        <v>0</v>
      </c>
      <c r="K5692" s="467">
        <f>K5702</f>
        <v>0</v>
      </c>
      <c r="L5692" s="9">
        <f t="shared" si="2490"/>
        <v>0</v>
      </c>
      <c r="M5692" s="9">
        <f>SUM(M5693,M5705,M5734)</f>
        <v>0</v>
      </c>
      <c r="N5692" s="467">
        <f>N5702</f>
        <v>0</v>
      </c>
    </row>
    <row r="5693" spans="1:14" customFormat="1" ht="22.5" customHeight="1" thickTop="1" thickBot="1" x14ac:dyDescent="0.3">
      <c r="A5693" s="1" t="s">
        <v>0</v>
      </c>
      <c r="B5693" s="4" t="s">
        <v>149</v>
      </c>
      <c r="C5693" s="9">
        <f t="shared" si="2491"/>
        <v>0</v>
      </c>
      <c r="D5693" s="9">
        <f>SUM(D5694:D5704)</f>
        <v>0</v>
      </c>
      <c r="E5693" s="9">
        <f>SUM(E5694:E5704)</f>
        <v>0</v>
      </c>
      <c r="F5693" s="9">
        <f t="shared" si="2488"/>
        <v>0</v>
      </c>
      <c r="G5693" s="9">
        <f>SUM(G5694:G5704)</f>
        <v>0</v>
      </c>
      <c r="H5693" s="467">
        <f>SUM(H5694:H5704)</f>
        <v>0</v>
      </c>
      <c r="I5693" s="9">
        <f t="shared" si="2492"/>
        <v>0</v>
      </c>
      <c r="J5693" s="9">
        <v>0</v>
      </c>
      <c r="K5693" s="467">
        <v>0</v>
      </c>
      <c r="L5693" s="9">
        <f t="shared" si="2490"/>
        <v>0</v>
      </c>
      <c r="M5693" s="9">
        <v>0</v>
      </c>
      <c r="N5693" s="467">
        <v>0</v>
      </c>
    </row>
    <row r="5694" spans="1:14" customFormat="1" ht="24.75" customHeight="1" thickTop="1" thickBot="1" x14ac:dyDescent="0.3">
      <c r="A5694" s="1" t="s">
        <v>0</v>
      </c>
      <c r="B5694" s="5" t="s">
        <v>150</v>
      </c>
      <c r="C5694" s="9">
        <f t="shared" si="2491"/>
        <v>0</v>
      </c>
      <c r="D5694" s="9">
        <v>0</v>
      </c>
      <c r="E5694" s="9">
        <v>0</v>
      </c>
      <c r="F5694" s="9">
        <f t="shared" si="2488"/>
        <v>0</v>
      </c>
      <c r="G5694" s="9">
        <v>0</v>
      </c>
      <c r="H5694" s="467">
        <v>0</v>
      </c>
      <c r="I5694" s="9">
        <f t="shared" si="2492"/>
        <v>0</v>
      </c>
      <c r="J5694" s="9">
        <v>0</v>
      </c>
      <c r="K5694" s="467">
        <v>0</v>
      </c>
      <c r="L5694" s="9">
        <f t="shared" si="2490"/>
        <v>0</v>
      </c>
      <c r="M5694" s="9">
        <v>0</v>
      </c>
      <c r="N5694" s="467">
        <v>0</v>
      </c>
    </row>
    <row r="5695" spans="1:14" customFormat="1" ht="27" customHeight="1" thickTop="1" thickBot="1" x14ac:dyDescent="0.3">
      <c r="A5695" s="1" t="s">
        <v>0</v>
      </c>
      <c r="B5695" s="5" t="s">
        <v>151</v>
      </c>
      <c r="C5695" s="9">
        <f t="shared" si="2491"/>
        <v>0</v>
      </c>
      <c r="D5695" s="9">
        <v>0</v>
      </c>
      <c r="E5695" s="9">
        <v>0</v>
      </c>
      <c r="F5695" s="9">
        <f t="shared" si="2488"/>
        <v>0</v>
      </c>
      <c r="G5695" s="9">
        <v>0</v>
      </c>
      <c r="H5695" s="467">
        <v>0</v>
      </c>
      <c r="I5695" s="9">
        <f t="shared" si="2492"/>
        <v>0</v>
      </c>
      <c r="J5695" s="9">
        <v>0</v>
      </c>
      <c r="K5695" s="467">
        <v>0</v>
      </c>
      <c r="L5695" s="9">
        <f t="shared" si="2490"/>
        <v>0</v>
      </c>
      <c r="M5695" s="9">
        <v>0</v>
      </c>
      <c r="N5695" s="467">
        <v>0</v>
      </c>
    </row>
    <row r="5696" spans="1:14" customFormat="1" ht="21" customHeight="1" thickTop="1" thickBot="1" x14ac:dyDescent="0.3">
      <c r="A5696" s="1" t="s">
        <v>0</v>
      </c>
      <c r="B5696" s="5" t="s">
        <v>152</v>
      </c>
      <c r="C5696" s="9">
        <f t="shared" si="2491"/>
        <v>0</v>
      </c>
      <c r="D5696" s="9">
        <v>0</v>
      </c>
      <c r="E5696" s="9">
        <v>0</v>
      </c>
      <c r="F5696" s="9">
        <f t="shared" si="2488"/>
        <v>0</v>
      </c>
      <c r="G5696" s="9">
        <v>0</v>
      </c>
      <c r="H5696" s="467">
        <v>0</v>
      </c>
      <c r="I5696" s="9">
        <f t="shared" si="2492"/>
        <v>0</v>
      </c>
      <c r="J5696" s="9">
        <v>0</v>
      </c>
      <c r="K5696" s="467">
        <v>0</v>
      </c>
      <c r="L5696" s="9">
        <f t="shared" si="2490"/>
        <v>0</v>
      </c>
      <c r="M5696" s="9">
        <v>0</v>
      </c>
      <c r="N5696" s="467">
        <v>0</v>
      </c>
    </row>
    <row r="5697" spans="1:14" customFormat="1" ht="32.25" customHeight="1" thickTop="1" thickBot="1" x14ac:dyDescent="0.3">
      <c r="A5697" s="1" t="s">
        <v>0</v>
      </c>
      <c r="B5697" s="5" t="s">
        <v>153</v>
      </c>
      <c r="C5697" s="9">
        <f t="shared" si="2491"/>
        <v>0</v>
      </c>
      <c r="D5697" s="9">
        <v>0</v>
      </c>
      <c r="E5697" s="9">
        <v>0</v>
      </c>
      <c r="F5697" s="9">
        <f t="shared" si="2488"/>
        <v>0</v>
      </c>
      <c r="G5697" s="9">
        <v>0</v>
      </c>
      <c r="H5697" s="467">
        <v>0</v>
      </c>
      <c r="I5697" s="9">
        <f t="shared" si="2492"/>
        <v>0</v>
      </c>
      <c r="J5697" s="9">
        <v>0</v>
      </c>
      <c r="K5697" s="467">
        <v>0</v>
      </c>
      <c r="L5697" s="9">
        <f t="shared" si="2490"/>
        <v>0</v>
      </c>
      <c r="M5697" s="9">
        <v>0</v>
      </c>
      <c r="N5697" s="467">
        <v>0</v>
      </c>
    </row>
    <row r="5698" spans="1:14" customFormat="1" ht="35.25" customHeight="1" thickTop="1" thickBot="1" x14ac:dyDescent="0.3">
      <c r="A5698" s="1" t="s">
        <v>0</v>
      </c>
      <c r="B5698" s="5" t="s">
        <v>154</v>
      </c>
      <c r="C5698" s="9">
        <f t="shared" si="2491"/>
        <v>0</v>
      </c>
      <c r="D5698" s="9">
        <v>0</v>
      </c>
      <c r="E5698" s="9">
        <v>0</v>
      </c>
      <c r="F5698" s="9">
        <f t="shared" ref="F5698:F5761" si="2493">SUM(G5698:H5698)</f>
        <v>0</v>
      </c>
      <c r="G5698" s="9">
        <v>0</v>
      </c>
      <c r="H5698" s="467">
        <v>0</v>
      </c>
      <c r="I5698" s="9">
        <f t="shared" si="2492"/>
        <v>0</v>
      </c>
      <c r="J5698" s="9">
        <v>0</v>
      </c>
      <c r="K5698" s="467">
        <v>0</v>
      </c>
      <c r="L5698" s="9">
        <f t="shared" ref="L5698:L5761" si="2494">SUM(M5698:N5698)</f>
        <v>0</v>
      </c>
      <c r="M5698" s="9">
        <v>0</v>
      </c>
      <c r="N5698" s="467">
        <v>0</v>
      </c>
    </row>
    <row r="5699" spans="1:14" customFormat="1" ht="28.5" customHeight="1" thickTop="1" thickBot="1" x14ac:dyDescent="0.3">
      <c r="A5699" s="1" t="s">
        <v>0</v>
      </c>
      <c r="B5699" s="5" t="s">
        <v>155</v>
      </c>
      <c r="C5699" s="9">
        <f t="shared" ref="C5699:C5762" si="2495">SUM(D5699:E5699)</f>
        <v>0</v>
      </c>
      <c r="D5699" s="9">
        <v>0</v>
      </c>
      <c r="E5699" s="9">
        <v>0</v>
      </c>
      <c r="F5699" s="9">
        <f t="shared" si="2493"/>
        <v>0</v>
      </c>
      <c r="G5699" s="9">
        <v>0</v>
      </c>
      <c r="H5699" s="467">
        <v>0</v>
      </c>
      <c r="I5699" s="9">
        <f t="shared" ref="I5699:I5762" si="2496">SUM(J5699:K5699)</f>
        <v>0</v>
      </c>
      <c r="J5699" s="9">
        <v>0</v>
      </c>
      <c r="K5699" s="467">
        <v>0</v>
      </c>
      <c r="L5699" s="9">
        <f t="shared" si="2494"/>
        <v>0</v>
      </c>
      <c r="M5699" s="9">
        <v>0</v>
      </c>
      <c r="N5699" s="467">
        <v>0</v>
      </c>
    </row>
    <row r="5700" spans="1:14" customFormat="1" ht="51" customHeight="1" thickTop="1" thickBot="1" x14ac:dyDescent="0.3">
      <c r="A5700" s="1" t="s">
        <v>0</v>
      </c>
      <c r="B5700" s="5" t="s">
        <v>156</v>
      </c>
      <c r="C5700" s="9">
        <f t="shared" si="2495"/>
        <v>0</v>
      </c>
      <c r="D5700" s="9">
        <v>0</v>
      </c>
      <c r="E5700" s="9">
        <v>0</v>
      </c>
      <c r="F5700" s="9">
        <f t="shared" si="2493"/>
        <v>0</v>
      </c>
      <c r="G5700" s="9">
        <v>0</v>
      </c>
      <c r="H5700" s="467">
        <v>0</v>
      </c>
      <c r="I5700" s="9">
        <f t="shared" si="2496"/>
        <v>0</v>
      </c>
      <c r="J5700" s="9">
        <v>0</v>
      </c>
      <c r="K5700" s="467">
        <v>0</v>
      </c>
      <c r="L5700" s="9">
        <f t="shared" si="2494"/>
        <v>0</v>
      </c>
      <c r="M5700" s="9">
        <v>0</v>
      </c>
      <c r="N5700" s="467">
        <v>0</v>
      </c>
    </row>
    <row r="5701" spans="1:14" customFormat="1" ht="37.5" customHeight="1" thickTop="1" thickBot="1" x14ac:dyDescent="0.3">
      <c r="A5701" s="1" t="s">
        <v>0</v>
      </c>
      <c r="B5701" s="5" t="s">
        <v>157</v>
      </c>
      <c r="C5701" s="9">
        <f t="shared" si="2495"/>
        <v>0</v>
      </c>
      <c r="D5701" s="9">
        <v>0</v>
      </c>
      <c r="E5701" s="9">
        <v>0</v>
      </c>
      <c r="F5701" s="9">
        <f t="shared" si="2493"/>
        <v>0</v>
      </c>
      <c r="G5701" s="9">
        <v>0</v>
      </c>
      <c r="H5701" s="467">
        <v>0</v>
      </c>
      <c r="I5701" s="9">
        <f t="shared" si="2496"/>
        <v>0</v>
      </c>
      <c r="J5701" s="9">
        <v>0</v>
      </c>
      <c r="K5701" s="467">
        <v>0</v>
      </c>
      <c r="L5701" s="9">
        <f t="shared" si="2494"/>
        <v>0</v>
      </c>
      <c r="M5701" s="9">
        <v>0</v>
      </c>
      <c r="N5701" s="467">
        <v>0</v>
      </c>
    </row>
    <row r="5702" spans="1:14" customFormat="1" ht="39.75" customHeight="1" thickTop="1" thickBot="1" x14ac:dyDescent="0.3">
      <c r="A5702" s="1" t="s">
        <v>0</v>
      </c>
      <c r="B5702" s="5" t="s">
        <v>158</v>
      </c>
      <c r="C5702" s="9">
        <f t="shared" si="2495"/>
        <v>0</v>
      </c>
      <c r="D5702" s="9">
        <v>0</v>
      </c>
      <c r="E5702" s="9">
        <v>0</v>
      </c>
      <c r="F5702" s="9">
        <f t="shared" si="2493"/>
        <v>0</v>
      </c>
      <c r="G5702" s="9">
        <v>0</v>
      </c>
      <c r="H5702" s="467">
        <v>0</v>
      </c>
      <c r="I5702" s="9">
        <f t="shared" si="2496"/>
        <v>0</v>
      </c>
      <c r="J5702" s="9">
        <f>J5965</f>
        <v>0</v>
      </c>
      <c r="K5702" s="467">
        <f>K5965</f>
        <v>0</v>
      </c>
      <c r="L5702" s="9">
        <f t="shared" si="2494"/>
        <v>0</v>
      </c>
      <c r="M5702" s="9">
        <f>M5965</f>
        <v>0</v>
      </c>
      <c r="N5702" s="467">
        <v>0</v>
      </c>
    </row>
    <row r="5703" spans="1:14" customFormat="1" ht="51" customHeight="1" thickTop="1" thickBot="1" x14ac:dyDescent="0.3">
      <c r="A5703" s="1" t="s">
        <v>0</v>
      </c>
      <c r="B5703" s="5" t="s">
        <v>159</v>
      </c>
      <c r="C5703" s="9">
        <f t="shared" si="2495"/>
        <v>0</v>
      </c>
      <c r="D5703" s="9">
        <v>0</v>
      </c>
      <c r="E5703" s="9">
        <v>0</v>
      </c>
      <c r="F5703" s="9">
        <f t="shared" si="2493"/>
        <v>0</v>
      </c>
      <c r="G5703" s="9">
        <v>0</v>
      </c>
      <c r="H5703" s="467">
        <v>0</v>
      </c>
      <c r="I5703" s="9">
        <f t="shared" si="2496"/>
        <v>0</v>
      </c>
      <c r="J5703" s="9">
        <v>0</v>
      </c>
      <c r="K5703" s="467">
        <v>0</v>
      </c>
      <c r="L5703" s="9">
        <f t="shared" si="2494"/>
        <v>0</v>
      </c>
      <c r="M5703" s="9">
        <v>0</v>
      </c>
      <c r="N5703" s="467">
        <v>0</v>
      </c>
    </row>
    <row r="5704" spans="1:14" customFormat="1" ht="37.5" customHeight="1" thickTop="1" thickBot="1" x14ac:dyDescent="0.3">
      <c r="A5704" s="1" t="s">
        <v>0</v>
      </c>
      <c r="B5704" s="5" t="s">
        <v>160</v>
      </c>
      <c r="C5704" s="9">
        <f t="shared" si="2495"/>
        <v>0</v>
      </c>
      <c r="D5704" s="9">
        <v>0</v>
      </c>
      <c r="E5704" s="9">
        <v>0</v>
      </c>
      <c r="F5704" s="9">
        <f t="shared" si="2493"/>
        <v>0</v>
      </c>
      <c r="G5704" s="9">
        <v>0</v>
      </c>
      <c r="H5704" s="467">
        <v>0</v>
      </c>
      <c r="I5704" s="9">
        <f t="shared" si="2496"/>
        <v>0</v>
      </c>
      <c r="J5704" s="9">
        <v>0</v>
      </c>
      <c r="K5704" s="467">
        <v>0</v>
      </c>
      <c r="L5704" s="9">
        <f t="shared" si="2494"/>
        <v>0</v>
      </c>
      <c r="M5704" s="9">
        <v>0</v>
      </c>
      <c r="N5704" s="467">
        <v>0</v>
      </c>
    </row>
    <row r="5705" spans="1:14" customFormat="1" ht="37.5" customHeight="1" thickTop="1" thickBot="1" x14ac:dyDescent="0.3">
      <c r="A5705" s="1" t="s">
        <v>0</v>
      </c>
      <c r="B5705" s="4" t="s">
        <v>161</v>
      </c>
      <c r="C5705" s="9">
        <f t="shared" si="2495"/>
        <v>0</v>
      </c>
      <c r="D5705" s="9">
        <f>SUM(D5706,D5713)</f>
        <v>0</v>
      </c>
      <c r="E5705" s="9">
        <f>SUM(E5706,E5713)</f>
        <v>0</v>
      </c>
      <c r="F5705" s="9">
        <f t="shared" si="2493"/>
        <v>0</v>
      </c>
      <c r="G5705" s="9">
        <f>SUM(G5706,G5713)</f>
        <v>0</v>
      </c>
      <c r="H5705" s="467">
        <f>SUM(H5706,H5713)</f>
        <v>0</v>
      </c>
      <c r="I5705" s="9">
        <f t="shared" si="2496"/>
        <v>0</v>
      </c>
      <c r="J5705" s="9">
        <f>SUM(J5706,J5713)</f>
        <v>0</v>
      </c>
      <c r="K5705" s="467">
        <f>SUM(K5706,K5713)</f>
        <v>0</v>
      </c>
      <c r="L5705" s="9">
        <f t="shared" si="2494"/>
        <v>0</v>
      </c>
      <c r="M5705" s="9">
        <f>SUM(M5706,M5713)</f>
        <v>0</v>
      </c>
      <c r="N5705" s="467">
        <f>SUM(N5706,N5713)</f>
        <v>0</v>
      </c>
    </row>
    <row r="5706" spans="1:14" customFormat="1" ht="39.75" customHeight="1" thickTop="1" thickBot="1" x14ac:dyDescent="0.3">
      <c r="A5706" s="1" t="s">
        <v>0</v>
      </c>
      <c r="B5706" s="5" t="s">
        <v>162</v>
      </c>
      <c r="C5706" s="9">
        <f t="shared" si="2495"/>
        <v>0</v>
      </c>
      <c r="D5706" s="9">
        <f>SUM(D5707:D5712)</f>
        <v>0</v>
      </c>
      <c r="E5706" s="9">
        <f>SUM(E5707:E5712)</f>
        <v>0</v>
      </c>
      <c r="F5706" s="9">
        <f t="shared" si="2493"/>
        <v>0</v>
      </c>
      <c r="G5706" s="9">
        <f>SUM(G5707:G5712)</f>
        <v>0</v>
      </c>
      <c r="H5706" s="467">
        <f>SUM(H5707:H5712)</f>
        <v>0</v>
      </c>
      <c r="I5706" s="9">
        <f t="shared" si="2496"/>
        <v>0</v>
      </c>
      <c r="J5706" s="9">
        <f>SUM(J5707:J5712)</f>
        <v>0</v>
      </c>
      <c r="K5706" s="467">
        <f>SUM(K5707:K5712)</f>
        <v>0</v>
      </c>
      <c r="L5706" s="9">
        <f t="shared" si="2494"/>
        <v>0</v>
      </c>
      <c r="M5706" s="9">
        <f>SUM(M5707:M5712)</f>
        <v>0</v>
      </c>
      <c r="N5706" s="467">
        <f>SUM(N5707:N5712)</f>
        <v>0</v>
      </c>
    </row>
    <row r="5707" spans="1:14" customFormat="1" ht="32.25" customHeight="1" thickTop="1" thickBot="1" x14ac:dyDescent="0.3">
      <c r="A5707" s="1" t="s">
        <v>0</v>
      </c>
      <c r="B5707" s="6" t="s">
        <v>163</v>
      </c>
      <c r="C5707" s="9">
        <f t="shared" si="2495"/>
        <v>0</v>
      </c>
      <c r="D5707" s="9">
        <v>0</v>
      </c>
      <c r="E5707" s="9">
        <v>0</v>
      </c>
      <c r="F5707" s="9">
        <f t="shared" si="2493"/>
        <v>0</v>
      </c>
      <c r="G5707" s="9">
        <v>0</v>
      </c>
      <c r="H5707" s="467">
        <v>0</v>
      </c>
      <c r="I5707" s="9">
        <f t="shared" si="2496"/>
        <v>0</v>
      </c>
      <c r="J5707" s="9">
        <v>0</v>
      </c>
      <c r="K5707" s="467">
        <v>0</v>
      </c>
      <c r="L5707" s="9">
        <f t="shared" si="2494"/>
        <v>0</v>
      </c>
      <c r="M5707" s="9">
        <v>0</v>
      </c>
      <c r="N5707" s="467">
        <v>0</v>
      </c>
    </row>
    <row r="5708" spans="1:14" customFormat="1" ht="30" customHeight="1" thickTop="1" thickBot="1" x14ac:dyDescent="0.3">
      <c r="A5708" s="1" t="s">
        <v>0</v>
      </c>
      <c r="B5708" s="6" t="s">
        <v>164</v>
      </c>
      <c r="C5708" s="9">
        <f t="shared" si="2495"/>
        <v>0</v>
      </c>
      <c r="D5708" s="9">
        <v>0</v>
      </c>
      <c r="E5708" s="9">
        <v>0</v>
      </c>
      <c r="F5708" s="9">
        <f t="shared" si="2493"/>
        <v>0</v>
      </c>
      <c r="G5708" s="9">
        <v>0</v>
      </c>
      <c r="H5708" s="467">
        <v>0</v>
      </c>
      <c r="I5708" s="9">
        <f t="shared" si="2496"/>
        <v>0</v>
      </c>
      <c r="J5708" s="9">
        <v>0</v>
      </c>
      <c r="K5708" s="467">
        <v>0</v>
      </c>
      <c r="L5708" s="9">
        <f t="shared" si="2494"/>
        <v>0</v>
      </c>
      <c r="M5708" s="9">
        <v>0</v>
      </c>
      <c r="N5708" s="467">
        <v>0</v>
      </c>
    </row>
    <row r="5709" spans="1:14" customFormat="1" ht="26.25" customHeight="1" thickTop="1" thickBot="1" x14ac:dyDescent="0.3">
      <c r="A5709" s="1" t="s">
        <v>0</v>
      </c>
      <c r="B5709" s="6" t="s">
        <v>165</v>
      </c>
      <c r="C5709" s="9">
        <f t="shared" si="2495"/>
        <v>0</v>
      </c>
      <c r="D5709" s="9">
        <v>0</v>
      </c>
      <c r="E5709" s="9">
        <v>0</v>
      </c>
      <c r="F5709" s="9">
        <f t="shared" si="2493"/>
        <v>0</v>
      </c>
      <c r="G5709" s="9">
        <v>0</v>
      </c>
      <c r="H5709" s="467">
        <v>0</v>
      </c>
      <c r="I5709" s="9">
        <f t="shared" si="2496"/>
        <v>0</v>
      </c>
      <c r="J5709" s="9">
        <v>0</v>
      </c>
      <c r="K5709" s="467">
        <v>0</v>
      </c>
      <c r="L5709" s="9">
        <f t="shared" si="2494"/>
        <v>0</v>
      </c>
      <c r="M5709" s="9">
        <v>0</v>
      </c>
      <c r="N5709" s="467">
        <v>0</v>
      </c>
    </row>
    <row r="5710" spans="1:14" customFormat="1" ht="22.5" customHeight="1" thickTop="1" thickBot="1" x14ac:dyDescent="0.3">
      <c r="A5710" s="1" t="s">
        <v>0</v>
      </c>
      <c r="B5710" s="6" t="s">
        <v>166</v>
      </c>
      <c r="C5710" s="9">
        <f t="shared" si="2495"/>
        <v>0</v>
      </c>
      <c r="D5710" s="9">
        <v>0</v>
      </c>
      <c r="E5710" s="9">
        <v>0</v>
      </c>
      <c r="F5710" s="9">
        <f t="shared" si="2493"/>
        <v>0</v>
      </c>
      <c r="G5710" s="9">
        <v>0</v>
      </c>
      <c r="H5710" s="467">
        <v>0</v>
      </c>
      <c r="I5710" s="9">
        <f t="shared" si="2496"/>
        <v>0</v>
      </c>
      <c r="J5710" s="9">
        <v>0</v>
      </c>
      <c r="K5710" s="467">
        <v>0</v>
      </c>
      <c r="L5710" s="9">
        <f t="shared" si="2494"/>
        <v>0</v>
      </c>
      <c r="M5710" s="9">
        <v>0</v>
      </c>
      <c r="N5710" s="467">
        <v>0</v>
      </c>
    </row>
    <row r="5711" spans="1:14" customFormat="1" ht="33.75" customHeight="1" thickTop="1" thickBot="1" x14ac:dyDescent="0.3">
      <c r="A5711" s="1" t="s">
        <v>0</v>
      </c>
      <c r="B5711" s="6" t="s">
        <v>167</v>
      </c>
      <c r="C5711" s="9">
        <f t="shared" si="2495"/>
        <v>0</v>
      </c>
      <c r="D5711" s="9">
        <v>0</v>
      </c>
      <c r="E5711" s="9">
        <v>0</v>
      </c>
      <c r="F5711" s="9">
        <f t="shared" si="2493"/>
        <v>0</v>
      </c>
      <c r="G5711" s="9">
        <v>0</v>
      </c>
      <c r="H5711" s="467">
        <v>0</v>
      </c>
      <c r="I5711" s="9">
        <f t="shared" si="2496"/>
        <v>0</v>
      </c>
      <c r="J5711" s="9">
        <v>0</v>
      </c>
      <c r="K5711" s="467">
        <v>0</v>
      </c>
      <c r="L5711" s="9">
        <f t="shared" si="2494"/>
        <v>0</v>
      </c>
      <c r="M5711" s="9">
        <v>0</v>
      </c>
      <c r="N5711" s="467">
        <v>0</v>
      </c>
    </row>
    <row r="5712" spans="1:14" customFormat="1" ht="39.75" customHeight="1" thickTop="1" thickBot="1" x14ac:dyDescent="0.3">
      <c r="A5712" s="1" t="s">
        <v>0</v>
      </c>
      <c r="B5712" s="6" t="s">
        <v>168</v>
      </c>
      <c r="C5712" s="9">
        <f t="shared" si="2495"/>
        <v>0</v>
      </c>
      <c r="D5712" s="9">
        <v>0</v>
      </c>
      <c r="E5712" s="9">
        <v>0</v>
      </c>
      <c r="F5712" s="9">
        <f t="shared" si="2493"/>
        <v>0</v>
      </c>
      <c r="G5712" s="9">
        <v>0</v>
      </c>
      <c r="H5712" s="467">
        <v>0</v>
      </c>
      <c r="I5712" s="9">
        <f t="shared" si="2496"/>
        <v>0</v>
      </c>
      <c r="J5712" s="9">
        <v>0</v>
      </c>
      <c r="K5712" s="467">
        <v>0</v>
      </c>
      <c r="L5712" s="9">
        <f t="shared" si="2494"/>
        <v>0</v>
      </c>
      <c r="M5712" s="9">
        <v>0</v>
      </c>
      <c r="N5712" s="467">
        <v>0</v>
      </c>
    </row>
    <row r="5713" spans="1:14" customFormat="1" ht="30" customHeight="1" thickTop="1" thickBot="1" x14ac:dyDescent="0.3">
      <c r="A5713" s="1" t="s">
        <v>0</v>
      </c>
      <c r="B5713" s="5" t="s">
        <v>169</v>
      </c>
      <c r="C5713" s="9">
        <f t="shared" si="2495"/>
        <v>0</v>
      </c>
      <c r="D5713" s="9">
        <f>SUM(D5714:D5733)</f>
        <v>0</v>
      </c>
      <c r="E5713" s="9">
        <f>SUM(E5714:E5733)</f>
        <v>0</v>
      </c>
      <c r="F5713" s="9">
        <f t="shared" si="2493"/>
        <v>0</v>
      </c>
      <c r="G5713" s="9">
        <f>SUM(G5714:G5733)</f>
        <v>0</v>
      </c>
      <c r="H5713" s="467">
        <f>SUM(H5714:H5733)</f>
        <v>0</v>
      </c>
      <c r="I5713" s="9">
        <f t="shared" si="2496"/>
        <v>0</v>
      </c>
      <c r="J5713" s="9">
        <f>SUM(J5714:J5733)</f>
        <v>0</v>
      </c>
      <c r="K5713" s="467">
        <f>SUM(K5714:K5733)</f>
        <v>0</v>
      </c>
      <c r="L5713" s="9">
        <f t="shared" si="2494"/>
        <v>0</v>
      </c>
      <c r="M5713" s="9">
        <f>SUM(M5714:M5733)</f>
        <v>0</v>
      </c>
      <c r="N5713" s="467">
        <f>SUM(N5714:N5733)</f>
        <v>0</v>
      </c>
    </row>
    <row r="5714" spans="1:14" customFormat="1" ht="21" customHeight="1" thickTop="1" thickBot="1" x14ac:dyDescent="0.3">
      <c r="A5714" s="1" t="s">
        <v>0</v>
      </c>
      <c r="B5714" s="6" t="s">
        <v>30</v>
      </c>
      <c r="C5714" s="9">
        <f t="shared" si="2495"/>
        <v>0</v>
      </c>
      <c r="D5714" s="9">
        <v>0</v>
      </c>
      <c r="E5714" s="9">
        <v>0</v>
      </c>
      <c r="F5714" s="9">
        <f t="shared" si="2493"/>
        <v>0</v>
      </c>
      <c r="G5714" s="9">
        <v>0</v>
      </c>
      <c r="H5714" s="467">
        <v>0</v>
      </c>
      <c r="I5714" s="9">
        <f t="shared" si="2496"/>
        <v>0</v>
      </c>
      <c r="J5714" s="9">
        <v>0</v>
      </c>
      <c r="K5714" s="467">
        <v>0</v>
      </c>
      <c r="L5714" s="9">
        <f t="shared" si="2494"/>
        <v>0</v>
      </c>
      <c r="M5714" s="9">
        <v>0</v>
      </c>
      <c r="N5714" s="467">
        <v>0</v>
      </c>
    </row>
    <row r="5715" spans="1:14" customFormat="1" ht="27.75" customHeight="1" thickTop="1" thickBot="1" x14ac:dyDescent="0.3">
      <c r="A5715" s="1" t="s">
        <v>0</v>
      </c>
      <c r="B5715" s="6" t="s">
        <v>31</v>
      </c>
      <c r="C5715" s="9">
        <f t="shared" si="2495"/>
        <v>0</v>
      </c>
      <c r="D5715" s="9">
        <v>0</v>
      </c>
      <c r="E5715" s="9">
        <v>0</v>
      </c>
      <c r="F5715" s="9">
        <f t="shared" si="2493"/>
        <v>0</v>
      </c>
      <c r="G5715" s="9">
        <v>0</v>
      </c>
      <c r="H5715" s="467">
        <v>0</v>
      </c>
      <c r="I5715" s="9">
        <f t="shared" si="2496"/>
        <v>0</v>
      </c>
      <c r="J5715" s="9">
        <v>0</v>
      </c>
      <c r="K5715" s="467">
        <v>0</v>
      </c>
      <c r="L5715" s="9">
        <f t="shared" si="2494"/>
        <v>0</v>
      </c>
      <c r="M5715" s="9">
        <v>0</v>
      </c>
      <c r="N5715" s="467">
        <v>0</v>
      </c>
    </row>
    <row r="5716" spans="1:14" customFormat="1" ht="37.5" customHeight="1" thickTop="1" thickBot="1" x14ac:dyDescent="0.3">
      <c r="A5716" s="1" t="s">
        <v>0</v>
      </c>
      <c r="B5716" s="6" t="s">
        <v>170</v>
      </c>
      <c r="C5716" s="9">
        <f t="shared" si="2495"/>
        <v>0</v>
      </c>
      <c r="D5716" s="9">
        <v>0</v>
      </c>
      <c r="E5716" s="9">
        <v>0</v>
      </c>
      <c r="F5716" s="9">
        <f t="shared" si="2493"/>
        <v>0</v>
      </c>
      <c r="G5716" s="9">
        <v>0</v>
      </c>
      <c r="H5716" s="467">
        <v>0</v>
      </c>
      <c r="I5716" s="9">
        <f t="shared" si="2496"/>
        <v>0</v>
      </c>
      <c r="J5716" s="9">
        <v>0</v>
      </c>
      <c r="K5716" s="467">
        <v>0</v>
      </c>
      <c r="L5716" s="9">
        <f t="shared" si="2494"/>
        <v>0</v>
      </c>
      <c r="M5716" s="9">
        <v>0</v>
      </c>
      <c r="N5716" s="467">
        <v>0</v>
      </c>
    </row>
    <row r="5717" spans="1:14" customFormat="1" ht="35.25" customHeight="1" thickTop="1" thickBot="1" x14ac:dyDescent="0.3">
      <c r="A5717" s="1" t="s">
        <v>0</v>
      </c>
      <c r="B5717" s="6" t="s">
        <v>36</v>
      </c>
      <c r="C5717" s="9">
        <f t="shared" si="2495"/>
        <v>0</v>
      </c>
      <c r="D5717" s="9">
        <v>0</v>
      </c>
      <c r="E5717" s="9">
        <v>0</v>
      </c>
      <c r="F5717" s="9">
        <f t="shared" si="2493"/>
        <v>0</v>
      </c>
      <c r="G5717" s="9">
        <v>0</v>
      </c>
      <c r="H5717" s="467">
        <v>0</v>
      </c>
      <c r="I5717" s="9">
        <f t="shared" si="2496"/>
        <v>0</v>
      </c>
      <c r="J5717" s="9">
        <v>0</v>
      </c>
      <c r="K5717" s="467">
        <v>0</v>
      </c>
      <c r="L5717" s="9">
        <f t="shared" si="2494"/>
        <v>0</v>
      </c>
      <c r="M5717" s="9">
        <v>0</v>
      </c>
      <c r="N5717" s="467">
        <v>0</v>
      </c>
    </row>
    <row r="5718" spans="1:14" customFormat="1" ht="38.25" customHeight="1" thickTop="1" thickBot="1" x14ac:dyDescent="0.3">
      <c r="A5718" s="1" t="s">
        <v>0</v>
      </c>
      <c r="B5718" s="6" t="s">
        <v>171</v>
      </c>
      <c r="C5718" s="9">
        <f t="shared" si="2495"/>
        <v>0</v>
      </c>
      <c r="D5718" s="9">
        <v>0</v>
      </c>
      <c r="E5718" s="9">
        <v>0</v>
      </c>
      <c r="F5718" s="9">
        <f t="shared" si="2493"/>
        <v>0</v>
      </c>
      <c r="G5718" s="9">
        <v>0</v>
      </c>
      <c r="H5718" s="467">
        <v>0</v>
      </c>
      <c r="I5718" s="9">
        <f t="shared" si="2496"/>
        <v>0</v>
      </c>
      <c r="J5718" s="9">
        <v>0</v>
      </c>
      <c r="K5718" s="467">
        <v>0</v>
      </c>
      <c r="L5718" s="9">
        <f t="shared" si="2494"/>
        <v>0</v>
      </c>
      <c r="M5718" s="9">
        <v>0</v>
      </c>
      <c r="N5718" s="467">
        <v>0</v>
      </c>
    </row>
    <row r="5719" spans="1:14" customFormat="1" ht="33.75" customHeight="1" thickTop="1" thickBot="1" x14ac:dyDescent="0.3">
      <c r="A5719" s="1" t="s">
        <v>0</v>
      </c>
      <c r="B5719" s="6" t="s">
        <v>172</v>
      </c>
      <c r="C5719" s="9">
        <f t="shared" si="2495"/>
        <v>0</v>
      </c>
      <c r="D5719" s="9">
        <v>0</v>
      </c>
      <c r="E5719" s="9">
        <v>0</v>
      </c>
      <c r="F5719" s="9">
        <f t="shared" si="2493"/>
        <v>0</v>
      </c>
      <c r="G5719" s="9">
        <v>0</v>
      </c>
      <c r="H5719" s="467">
        <v>0</v>
      </c>
      <c r="I5719" s="9">
        <f t="shared" si="2496"/>
        <v>0</v>
      </c>
      <c r="J5719" s="9">
        <v>0</v>
      </c>
      <c r="K5719" s="467">
        <v>0</v>
      </c>
      <c r="L5719" s="9">
        <f t="shared" si="2494"/>
        <v>0</v>
      </c>
      <c r="M5719" s="9">
        <v>0</v>
      </c>
      <c r="N5719" s="467">
        <v>0</v>
      </c>
    </row>
    <row r="5720" spans="1:14" customFormat="1" ht="31.5" customHeight="1" thickTop="1" thickBot="1" x14ac:dyDescent="0.3">
      <c r="A5720" s="1" t="s">
        <v>0</v>
      </c>
      <c r="B5720" s="6" t="s">
        <v>173</v>
      </c>
      <c r="C5720" s="9">
        <f t="shared" si="2495"/>
        <v>0</v>
      </c>
      <c r="D5720" s="9">
        <v>0</v>
      </c>
      <c r="E5720" s="9">
        <v>0</v>
      </c>
      <c r="F5720" s="9">
        <f t="shared" si="2493"/>
        <v>0</v>
      </c>
      <c r="G5720" s="9">
        <v>0</v>
      </c>
      <c r="H5720" s="467">
        <v>0</v>
      </c>
      <c r="I5720" s="9">
        <f t="shared" si="2496"/>
        <v>0</v>
      </c>
      <c r="J5720" s="9">
        <v>0</v>
      </c>
      <c r="K5720" s="467">
        <v>0</v>
      </c>
      <c r="L5720" s="9">
        <f t="shared" si="2494"/>
        <v>0</v>
      </c>
      <c r="M5720" s="9">
        <v>0</v>
      </c>
      <c r="N5720" s="467">
        <v>0</v>
      </c>
    </row>
    <row r="5721" spans="1:14" customFormat="1" ht="30.75" customHeight="1" thickTop="1" thickBot="1" x14ac:dyDescent="0.3">
      <c r="A5721" s="1" t="s">
        <v>0</v>
      </c>
      <c r="B5721" s="6" t="s">
        <v>174</v>
      </c>
      <c r="C5721" s="9">
        <f t="shared" si="2495"/>
        <v>0</v>
      </c>
      <c r="D5721" s="9">
        <v>0</v>
      </c>
      <c r="E5721" s="9">
        <v>0</v>
      </c>
      <c r="F5721" s="9">
        <f t="shared" si="2493"/>
        <v>0</v>
      </c>
      <c r="G5721" s="9">
        <v>0</v>
      </c>
      <c r="H5721" s="467">
        <v>0</v>
      </c>
      <c r="I5721" s="9">
        <f t="shared" si="2496"/>
        <v>0</v>
      </c>
      <c r="J5721" s="9">
        <v>0</v>
      </c>
      <c r="K5721" s="467">
        <v>0</v>
      </c>
      <c r="L5721" s="9">
        <f t="shared" si="2494"/>
        <v>0</v>
      </c>
      <c r="M5721" s="9">
        <v>0</v>
      </c>
      <c r="N5721" s="467">
        <v>0</v>
      </c>
    </row>
    <row r="5722" spans="1:14" customFormat="1" ht="33.75" customHeight="1" thickTop="1" thickBot="1" x14ac:dyDescent="0.3">
      <c r="A5722" s="1" t="s">
        <v>0</v>
      </c>
      <c r="B5722" s="6" t="s">
        <v>175</v>
      </c>
      <c r="C5722" s="9">
        <f t="shared" si="2495"/>
        <v>0</v>
      </c>
      <c r="D5722" s="9">
        <v>0</v>
      </c>
      <c r="E5722" s="9">
        <v>0</v>
      </c>
      <c r="F5722" s="9">
        <f t="shared" si="2493"/>
        <v>0</v>
      </c>
      <c r="G5722" s="9">
        <v>0</v>
      </c>
      <c r="H5722" s="467">
        <v>0</v>
      </c>
      <c r="I5722" s="9">
        <f t="shared" si="2496"/>
        <v>0</v>
      </c>
      <c r="J5722" s="9">
        <v>0</v>
      </c>
      <c r="K5722" s="467">
        <v>0</v>
      </c>
      <c r="L5722" s="9">
        <f t="shared" si="2494"/>
        <v>0</v>
      </c>
      <c r="M5722" s="9">
        <v>0</v>
      </c>
      <c r="N5722" s="467">
        <v>0</v>
      </c>
    </row>
    <row r="5723" spans="1:14" customFormat="1" ht="33.75" customHeight="1" thickTop="1" thickBot="1" x14ac:dyDescent="0.3">
      <c r="A5723" s="1" t="s">
        <v>0</v>
      </c>
      <c r="B5723" s="6" t="s">
        <v>37</v>
      </c>
      <c r="C5723" s="9">
        <f t="shared" si="2495"/>
        <v>0</v>
      </c>
      <c r="D5723" s="9">
        <v>0</v>
      </c>
      <c r="E5723" s="9">
        <v>0</v>
      </c>
      <c r="F5723" s="9">
        <f t="shared" si="2493"/>
        <v>0</v>
      </c>
      <c r="G5723" s="9">
        <v>0</v>
      </c>
      <c r="H5723" s="467">
        <v>0</v>
      </c>
      <c r="I5723" s="9">
        <f t="shared" si="2496"/>
        <v>0</v>
      </c>
      <c r="J5723" s="9">
        <v>0</v>
      </c>
      <c r="K5723" s="467">
        <v>0</v>
      </c>
      <c r="L5723" s="9">
        <f t="shared" si="2494"/>
        <v>0</v>
      </c>
      <c r="M5723" s="9">
        <v>0</v>
      </c>
      <c r="N5723" s="467">
        <v>0</v>
      </c>
    </row>
    <row r="5724" spans="1:14" customFormat="1" ht="30.75" customHeight="1" thickTop="1" thickBot="1" x14ac:dyDescent="0.3">
      <c r="A5724" s="1" t="s">
        <v>0</v>
      </c>
      <c r="B5724" s="6" t="s">
        <v>38</v>
      </c>
      <c r="C5724" s="9">
        <f t="shared" si="2495"/>
        <v>0</v>
      </c>
      <c r="D5724" s="9">
        <v>0</v>
      </c>
      <c r="E5724" s="9">
        <v>0</v>
      </c>
      <c r="F5724" s="9">
        <f t="shared" si="2493"/>
        <v>0</v>
      </c>
      <c r="G5724" s="9">
        <v>0</v>
      </c>
      <c r="H5724" s="467">
        <v>0</v>
      </c>
      <c r="I5724" s="9">
        <f t="shared" si="2496"/>
        <v>0</v>
      </c>
      <c r="J5724" s="9">
        <v>0</v>
      </c>
      <c r="K5724" s="467">
        <v>0</v>
      </c>
      <c r="L5724" s="9">
        <f t="shared" si="2494"/>
        <v>0</v>
      </c>
      <c r="M5724" s="9">
        <v>0</v>
      </c>
      <c r="N5724" s="467">
        <v>0</v>
      </c>
    </row>
    <row r="5725" spans="1:14" customFormat="1" ht="28.5" customHeight="1" thickTop="1" thickBot="1" x14ac:dyDescent="0.3">
      <c r="A5725" s="1" t="s">
        <v>0</v>
      </c>
      <c r="B5725" s="6" t="s">
        <v>176</v>
      </c>
      <c r="C5725" s="9">
        <f t="shared" si="2495"/>
        <v>0</v>
      </c>
      <c r="D5725" s="9">
        <v>0</v>
      </c>
      <c r="E5725" s="9">
        <v>0</v>
      </c>
      <c r="F5725" s="9">
        <f t="shared" si="2493"/>
        <v>0</v>
      </c>
      <c r="G5725" s="9">
        <v>0</v>
      </c>
      <c r="H5725" s="467">
        <v>0</v>
      </c>
      <c r="I5725" s="9">
        <f t="shared" si="2496"/>
        <v>0</v>
      </c>
      <c r="J5725" s="9">
        <v>0</v>
      </c>
      <c r="K5725" s="467">
        <v>0</v>
      </c>
      <c r="L5725" s="9">
        <f t="shared" si="2494"/>
        <v>0</v>
      </c>
      <c r="M5725" s="9">
        <v>0</v>
      </c>
      <c r="N5725" s="467">
        <v>0</v>
      </c>
    </row>
    <row r="5726" spans="1:14" customFormat="1" ht="27.75" customHeight="1" thickTop="1" thickBot="1" x14ac:dyDescent="0.3">
      <c r="A5726" s="1" t="s">
        <v>0</v>
      </c>
      <c r="B5726" s="6" t="s">
        <v>177</v>
      </c>
      <c r="C5726" s="9">
        <f t="shared" si="2495"/>
        <v>0</v>
      </c>
      <c r="D5726" s="9">
        <v>0</v>
      </c>
      <c r="E5726" s="9">
        <v>0</v>
      </c>
      <c r="F5726" s="9">
        <f t="shared" si="2493"/>
        <v>0</v>
      </c>
      <c r="G5726" s="9">
        <v>0</v>
      </c>
      <c r="H5726" s="467">
        <v>0</v>
      </c>
      <c r="I5726" s="9">
        <f t="shared" si="2496"/>
        <v>0</v>
      </c>
      <c r="J5726" s="9">
        <v>0</v>
      </c>
      <c r="K5726" s="467">
        <v>0</v>
      </c>
      <c r="L5726" s="9">
        <f t="shared" si="2494"/>
        <v>0</v>
      </c>
      <c r="M5726" s="9">
        <v>0</v>
      </c>
      <c r="N5726" s="467">
        <v>0</v>
      </c>
    </row>
    <row r="5727" spans="1:14" customFormat="1" ht="29.25" customHeight="1" thickTop="1" thickBot="1" x14ac:dyDescent="0.3">
      <c r="A5727" s="1" t="s">
        <v>0</v>
      </c>
      <c r="B5727" s="6" t="s">
        <v>178</v>
      </c>
      <c r="C5727" s="9">
        <f t="shared" si="2495"/>
        <v>0</v>
      </c>
      <c r="D5727" s="9">
        <v>0</v>
      </c>
      <c r="E5727" s="9">
        <v>0</v>
      </c>
      <c r="F5727" s="9">
        <f t="shared" si="2493"/>
        <v>0</v>
      </c>
      <c r="G5727" s="9">
        <v>0</v>
      </c>
      <c r="H5727" s="467">
        <v>0</v>
      </c>
      <c r="I5727" s="9">
        <f t="shared" si="2496"/>
        <v>0</v>
      </c>
      <c r="J5727" s="9">
        <v>0</v>
      </c>
      <c r="K5727" s="467">
        <v>0</v>
      </c>
      <c r="L5727" s="9">
        <f t="shared" si="2494"/>
        <v>0</v>
      </c>
      <c r="M5727" s="9">
        <v>0</v>
      </c>
      <c r="N5727" s="467">
        <v>0</v>
      </c>
    </row>
    <row r="5728" spans="1:14" customFormat="1" ht="31.5" customHeight="1" thickTop="1" thickBot="1" x14ac:dyDescent="0.3">
      <c r="A5728" s="1" t="s">
        <v>0</v>
      </c>
      <c r="B5728" s="6" t="s">
        <v>43</v>
      </c>
      <c r="C5728" s="9">
        <f t="shared" si="2495"/>
        <v>0</v>
      </c>
      <c r="D5728" s="9">
        <v>0</v>
      </c>
      <c r="E5728" s="9">
        <v>0</v>
      </c>
      <c r="F5728" s="9">
        <f t="shared" si="2493"/>
        <v>0</v>
      </c>
      <c r="G5728" s="9">
        <v>0</v>
      </c>
      <c r="H5728" s="467">
        <v>0</v>
      </c>
      <c r="I5728" s="9">
        <f t="shared" si="2496"/>
        <v>0</v>
      </c>
      <c r="J5728" s="9">
        <v>0</v>
      </c>
      <c r="K5728" s="467">
        <v>0</v>
      </c>
      <c r="L5728" s="9">
        <f t="shared" si="2494"/>
        <v>0</v>
      </c>
      <c r="M5728" s="9">
        <v>0</v>
      </c>
      <c r="N5728" s="467">
        <v>0</v>
      </c>
    </row>
    <row r="5729" spans="1:14" customFormat="1" ht="27" customHeight="1" thickTop="1" thickBot="1" x14ac:dyDescent="0.3">
      <c r="A5729" s="1" t="s">
        <v>0</v>
      </c>
      <c r="B5729" s="6" t="s">
        <v>179</v>
      </c>
      <c r="C5729" s="9">
        <f t="shared" si="2495"/>
        <v>0</v>
      </c>
      <c r="D5729" s="9">
        <v>0</v>
      </c>
      <c r="E5729" s="9">
        <v>0</v>
      </c>
      <c r="F5729" s="9">
        <f t="shared" si="2493"/>
        <v>0</v>
      </c>
      <c r="G5729" s="9">
        <v>0</v>
      </c>
      <c r="H5729" s="467">
        <v>0</v>
      </c>
      <c r="I5729" s="9">
        <f t="shared" si="2496"/>
        <v>0</v>
      </c>
      <c r="J5729" s="9">
        <v>0</v>
      </c>
      <c r="K5729" s="467">
        <v>0</v>
      </c>
      <c r="L5729" s="9">
        <f t="shared" si="2494"/>
        <v>0</v>
      </c>
      <c r="M5729" s="9">
        <v>0</v>
      </c>
      <c r="N5729" s="467">
        <v>0</v>
      </c>
    </row>
    <row r="5730" spans="1:14" customFormat="1" ht="46.5" customHeight="1" thickTop="1" thickBot="1" x14ac:dyDescent="0.3">
      <c r="A5730" s="1" t="s">
        <v>0</v>
      </c>
      <c r="B5730" s="6" t="s">
        <v>180</v>
      </c>
      <c r="C5730" s="9">
        <f t="shared" si="2495"/>
        <v>0</v>
      </c>
      <c r="D5730" s="9">
        <v>0</v>
      </c>
      <c r="E5730" s="9">
        <v>0</v>
      </c>
      <c r="F5730" s="9">
        <f t="shared" si="2493"/>
        <v>0</v>
      </c>
      <c r="G5730" s="9">
        <v>0</v>
      </c>
      <c r="H5730" s="467">
        <v>0</v>
      </c>
      <c r="I5730" s="9">
        <f t="shared" si="2496"/>
        <v>0</v>
      </c>
      <c r="J5730" s="9">
        <v>0</v>
      </c>
      <c r="K5730" s="467">
        <v>0</v>
      </c>
      <c r="L5730" s="9">
        <f t="shared" si="2494"/>
        <v>0</v>
      </c>
      <c r="M5730" s="9">
        <v>0</v>
      </c>
      <c r="N5730" s="467">
        <v>0</v>
      </c>
    </row>
    <row r="5731" spans="1:14" customFormat="1" ht="40.5" customHeight="1" thickTop="1" thickBot="1" x14ac:dyDescent="0.3">
      <c r="A5731" s="1" t="s">
        <v>0</v>
      </c>
      <c r="B5731" s="6" t="s">
        <v>181</v>
      </c>
      <c r="C5731" s="9">
        <f t="shared" si="2495"/>
        <v>0</v>
      </c>
      <c r="D5731" s="9">
        <v>0</v>
      </c>
      <c r="E5731" s="9">
        <v>0</v>
      </c>
      <c r="F5731" s="9">
        <f t="shared" si="2493"/>
        <v>0</v>
      </c>
      <c r="G5731" s="9">
        <v>0</v>
      </c>
      <c r="H5731" s="467">
        <v>0</v>
      </c>
      <c r="I5731" s="9">
        <f t="shared" si="2496"/>
        <v>0</v>
      </c>
      <c r="J5731" s="9">
        <v>0</v>
      </c>
      <c r="K5731" s="467">
        <v>0</v>
      </c>
      <c r="L5731" s="9">
        <f t="shared" si="2494"/>
        <v>0</v>
      </c>
      <c r="M5731" s="9">
        <v>0</v>
      </c>
      <c r="N5731" s="467">
        <v>0</v>
      </c>
    </row>
    <row r="5732" spans="1:14" customFormat="1" ht="39.75" customHeight="1" thickTop="1" thickBot="1" x14ac:dyDescent="0.3">
      <c r="A5732" s="1" t="s">
        <v>0</v>
      </c>
      <c r="B5732" s="6" t="s">
        <v>182</v>
      </c>
      <c r="C5732" s="9">
        <f t="shared" si="2495"/>
        <v>0</v>
      </c>
      <c r="D5732" s="9">
        <v>0</v>
      </c>
      <c r="E5732" s="9">
        <v>0</v>
      </c>
      <c r="F5732" s="9">
        <f t="shared" si="2493"/>
        <v>0</v>
      </c>
      <c r="G5732" s="9">
        <v>0</v>
      </c>
      <c r="H5732" s="467">
        <v>0</v>
      </c>
      <c r="I5732" s="9">
        <f t="shared" si="2496"/>
        <v>0</v>
      </c>
      <c r="J5732" s="9">
        <v>0</v>
      </c>
      <c r="K5732" s="467">
        <v>0</v>
      </c>
      <c r="L5732" s="9">
        <f t="shared" si="2494"/>
        <v>0</v>
      </c>
      <c r="M5732" s="9">
        <v>0</v>
      </c>
      <c r="N5732" s="467">
        <v>0</v>
      </c>
    </row>
    <row r="5733" spans="1:14" customFormat="1" ht="33.75" customHeight="1" thickTop="1" thickBot="1" x14ac:dyDescent="0.3">
      <c r="A5733" s="1" t="s">
        <v>0</v>
      </c>
      <c r="B5733" s="6" t="s">
        <v>183</v>
      </c>
      <c r="C5733" s="9">
        <f t="shared" si="2495"/>
        <v>0</v>
      </c>
      <c r="D5733" s="9">
        <v>0</v>
      </c>
      <c r="E5733" s="9">
        <v>0</v>
      </c>
      <c r="F5733" s="9">
        <f t="shared" si="2493"/>
        <v>0</v>
      </c>
      <c r="G5733" s="9">
        <v>0</v>
      </c>
      <c r="H5733" s="467">
        <v>0</v>
      </c>
      <c r="I5733" s="9">
        <f t="shared" si="2496"/>
        <v>0</v>
      </c>
      <c r="J5733" s="9">
        <v>0</v>
      </c>
      <c r="K5733" s="467">
        <v>0</v>
      </c>
      <c r="L5733" s="9">
        <f t="shared" si="2494"/>
        <v>0</v>
      </c>
      <c r="M5733" s="9">
        <v>0</v>
      </c>
      <c r="N5733" s="467">
        <v>0</v>
      </c>
    </row>
    <row r="5734" spans="1:14" customFormat="1" ht="35.25" customHeight="1" thickTop="1" thickBot="1" x14ac:dyDescent="0.3">
      <c r="A5734" s="1" t="s">
        <v>0</v>
      </c>
      <c r="B5734" s="4" t="s">
        <v>184</v>
      </c>
      <c r="C5734" s="9">
        <f t="shared" si="2495"/>
        <v>0</v>
      </c>
      <c r="D5734" s="9">
        <f>SUM(D5735:D5736)</f>
        <v>0</v>
      </c>
      <c r="E5734" s="9">
        <f>SUM(E5735:E5736)</f>
        <v>0</v>
      </c>
      <c r="F5734" s="9">
        <f t="shared" si="2493"/>
        <v>0</v>
      </c>
      <c r="G5734" s="9">
        <f>SUM(G5735:G5736)</f>
        <v>0</v>
      </c>
      <c r="H5734" s="467">
        <f>SUM(H5735:H5736)</f>
        <v>0</v>
      </c>
      <c r="I5734" s="9">
        <f t="shared" si="2496"/>
        <v>0</v>
      </c>
      <c r="J5734" s="9">
        <f>SUM(J5735:J5736)</f>
        <v>0</v>
      </c>
      <c r="K5734" s="467">
        <f>SUM(K5735:K5736)</f>
        <v>0</v>
      </c>
      <c r="L5734" s="9">
        <f t="shared" si="2494"/>
        <v>0</v>
      </c>
      <c r="M5734" s="9">
        <f>SUM(M5735:M5736)</f>
        <v>0</v>
      </c>
      <c r="N5734" s="467">
        <f>SUM(N5735:N5736)</f>
        <v>0</v>
      </c>
    </row>
    <row r="5735" spans="1:14" customFormat="1" ht="45.75" customHeight="1" thickTop="1" thickBot="1" x14ac:dyDescent="0.3">
      <c r="A5735" s="1" t="s">
        <v>0</v>
      </c>
      <c r="B5735" s="5" t="s">
        <v>185</v>
      </c>
      <c r="C5735" s="9">
        <f t="shared" si="2495"/>
        <v>0</v>
      </c>
      <c r="D5735" s="9">
        <v>0</v>
      </c>
      <c r="E5735" s="9">
        <v>0</v>
      </c>
      <c r="F5735" s="9">
        <f t="shared" si="2493"/>
        <v>0</v>
      </c>
      <c r="G5735" s="9">
        <v>0</v>
      </c>
      <c r="H5735" s="467">
        <v>0</v>
      </c>
      <c r="I5735" s="9">
        <f t="shared" si="2496"/>
        <v>0</v>
      </c>
      <c r="J5735" s="9">
        <v>0</v>
      </c>
      <c r="K5735" s="467">
        <v>0</v>
      </c>
      <c r="L5735" s="9">
        <f t="shared" si="2494"/>
        <v>0</v>
      </c>
      <c r="M5735" s="9">
        <v>0</v>
      </c>
      <c r="N5735" s="467">
        <v>0</v>
      </c>
    </row>
    <row r="5736" spans="1:14" customFormat="1" ht="33" customHeight="1" thickTop="1" thickBot="1" x14ac:dyDescent="0.3">
      <c r="A5736" s="1" t="s">
        <v>0</v>
      </c>
      <c r="B5736" s="5" t="s">
        <v>186</v>
      </c>
      <c r="C5736" s="9">
        <f t="shared" si="2495"/>
        <v>0</v>
      </c>
      <c r="D5736" s="9">
        <f>SUM(D5737:D5738)</f>
        <v>0</v>
      </c>
      <c r="E5736" s="9">
        <f>SUM(E5737:E5738)</f>
        <v>0</v>
      </c>
      <c r="F5736" s="9">
        <f t="shared" si="2493"/>
        <v>0</v>
      </c>
      <c r="G5736" s="9">
        <f>SUM(G5737:G5738)</f>
        <v>0</v>
      </c>
      <c r="H5736" s="467">
        <f>SUM(H5737:H5738)</f>
        <v>0</v>
      </c>
      <c r="I5736" s="9">
        <f t="shared" si="2496"/>
        <v>0</v>
      </c>
      <c r="J5736" s="9">
        <f>SUM(J5737:J5738)</f>
        <v>0</v>
      </c>
      <c r="K5736" s="467">
        <f>SUM(K5737:K5738)</f>
        <v>0</v>
      </c>
      <c r="L5736" s="9">
        <f t="shared" si="2494"/>
        <v>0</v>
      </c>
      <c r="M5736" s="9">
        <f>SUM(M5737:M5738)</f>
        <v>0</v>
      </c>
      <c r="N5736" s="467">
        <f>SUM(N5737:N5738)</f>
        <v>0</v>
      </c>
    </row>
    <row r="5737" spans="1:14" customFormat="1" ht="34.5" customHeight="1" thickTop="1" thickBot="1" x14ac:dyDescent="0.3">
      <c r="A5737" s="1" t="s">
        <v>0</v>
      </c>
      <c r="B5737" s="6" t="s">
        <v>187</v>
      </c>
      <c r="C5737" s="9">
        <f t="shared" si="2495"/>
        <v>0</v>
      </c>
      <c r="D5737" s="9">
        <v>0</v>
      </c>
      <c r="E5737" s="9">
        <v>0</v>
      </c>
      <c r="F5737" s="9">
        <f t="shared" si="2493"/>
        <v>0</v>
      </c>
      <c r="G5737" s="9">
        <v>0</v>
      </c>
      <c r="H5737" s="467">
        <v>0</v>
      </c>
      <c r="I5737" s="9">
        <f t="shared" si="2496"/>
        <v>0</v>
      </c>
      <c r="J5737" s="9">
        <v>0</v>
      </c>
      <c r="K5737" s="467">
        <v>0</v>
      </c>
      <c r="L5737" s="9">
        <f t="shared" si="2494"/>
        <v>0</v>
      </c>
      <c r="M5737" s="9">
        <v>0</v>
      </c>
      <c r="N5737" s="467">
        <v>0</v>
      </c>
    </row>
    <row r="5738" spans="1:14" customFormat="1" ht="18" customHeight="1" thickTop="1" thickBot="1" x14ac:dyDescent="0.3">
      <c r="A5738" s="1" t="s">
        <v>0</v>
      </c>
      <c r="B5738" s="6" t="s">
        <v>188</v>
      </c>
      <c r="C5738" s="9">
        <f t="shared" si="2495"/>
        <v>0</v>
      </c>
      <c r="D5738" s="9">
        <v>0</v>
      </c>
      <c r="E5738" s="9">
        <v>0</v>
      </c>
      <c r="F5738" s="9">
        <f t="shared" si="2493"/>
        <v>0</v>
      </c>
      <c r="G5738" s="9">
        <v>0</v>
      </c>
      <c r="H5738" s="467">
        <v>0</v>
      </c>
      <c r="I5738" s="9">
        <f t="shared" si="2496"/>
        <v>0</v>
      </c>
      <c r="J5738" s="9">
        <v>0</v>
      </c>
      <c r="K5738" s="467">
        <v>0</v>
      </c>
      <c r="L5738" s="9">
        <f t="shared" si="2494"/>
        <v>0</v>
      </c>
      <c r="M5738" s="9">
        <v>0</v>
      </c>
      <c r="N5738" s="467">
        <v>0</v>
      </c>
    </row>
    <row r="5739" spans="1:14" customFormat="1" ht="27.75" customHeight="1" thickTop="1" thickBot="1" x14ac:dyDescent="0.3">
      <c r="A5739" s="1" t="s">
        <v>0</v>
      </c>
      <c r="B5739" s="3" t="s">
        <v>189</v>
      </c>
      <c r="C5739" s="9">
        <f t="shared" si="2495"/>
        <v>0</v>
      </c>
      <c r="D5739" s="9">
        <f>SUM(D5740:D5741)</f>
        <v>0</v>
      </c>
      <c r="E5739" s="9">
        <f>SUM(E5740:E5741)</f>
        <v>0</v>
      </c>
      <c r="F5739" s="9">
        <f t="shared" si="2493"/>
        <v>0</v>
      </c>
      <c r="G5739" s="9">
        <f>SUM(G5740:G5741)</f>
        <v>0</v>
      </c>
      <c r="H5739" s="467">
        <f>SUM(H5740:H5741)</f>
        <v>0</v>
      </c>
      <c r="I5739" s="9">
        <f t="shared" si="2496"/>
        <v>0</v>
      </c>
      <c r="J5739" s="9">
        <f>SUM(J5740:J5741)</f>
        <v>0</v>
      </c>
      <c r="K5739" s="467">
        <f>SUM(K5740:K5741)</f>
        <v>0</v>
      </c>
      <c r="L5739" s="9">
        <f t="shared" si="2494"/>
        <v>0</v>
      </c>
      <c r="M5739" s="9">
        <f>SUM(M5740:M5741)</f>
        <v>0</v>
      </c>
      <c r="N5739" s="467">
        <f>SUM(N5740:N5741)</f>
        <v>0</v>
      </c>
    </row>
    <row r="5740" spans="1:14" customFormat="1" ht="21" customHeight="1" thickTop="1" thickBot="1" x14ac:dyDescent="0.3">
      <c r="A5740" s="1" t="s">
        <v>0</v>
      </c>
      <c r="B5740" s="4" t="s">
        <v>190</v>
      </c>
      <c r="C5740" s="9">
        <f t="shared" si="2495"/>
        <v>0</v>
      </c>
      <c r="D5740" s="9">
        <v>0</v>
      </c>
      <c r="E5740" s="9">
        <v>0</v>
      </c>
      <c r="F5740" s="9">
        <f t="shared" si="2493"/>
        <v>0</v>
      </c>
      <c r="G5740" s="9">
        <v>0</v>
      </c>
      <c r="H5740" s="467">
        <v>0</v>
      </c>
      <c r="I5740" s="9">
        <f t="shared" si="2496"/>
        <v>0</v>
      </c>
      <c r="J5740" s="9">
        <v>0</v>
      </c>
      <c r="K5740" s="467">
        <v>0</v>
      </c>
      <c r="L5740" s="9">
        <f t="shared" si="2494"/>
        <v>0</v>
      </c>
      <c r="M5740" s="9">
        <v>0</v>
      </c>
      <c r="N5740" s="467">
        <v>0</v>
      </c>
    </row>
    <row r="5741" spans="1:14" customFormat="1" ht="32.25" customHeight="1" thickTop="1" thickBot="1" x14ac:dyDescent="0.3">
      <c r="A5741" s="1" t="s">
        <v>0</v>
      </c>
      <c r="B5741" s="4" t="s">
        <v>191</v>
      </c>
      <c r="C5741" s="9">
        <f t="shared" si="2495"/>
        <v>0</v>
      </c>
      <c r="D5741" s="9">
        <f>SUM(D5742:D5745)</f>
        <v>0</v>
      </c>
      <c r="E5741" s="9">
        <f>SUM(E5742:E5745)</f>
        <v>0</v>
      </c>
      <c r="F5741" s="9">
        <f t="shared" si="2493"/>
        <v>0</v>
      </c>
      <c r="G5741" s="9">
        <f>SUM(G5742:G5745)</f>
        <v>0</v>
      </c>
      <c r="H5741" s="467">
        <f>SUM(H5742:H5745)</f>
        <v>0</v>
      </c>
      <c r="I5741" s="9">
        <f t="shared" si="2496"/>
        <v>0</v>
      </c>
      <c r="J5741" s="9">
        <f>SUM(J5742:J5745)</f>
        <v>0</v>
      </c>
      <c r="K5741" s="467">
        <f>SUM(K5742:K5745)</f>
        <v>0</v>
      </c>
      <c r="L5741" s="9">
        <f t="shared" si="2494"/>
        <v>0</v>
      </c>
      <c r="M5741" s="9">
        <f>SUM(M5742:M5745)</f>
        <v>0</v>
      </c>
      <c r="N5741" s="467">
        <f>SUM(N5742:N5745)</f>
        <v>0</v>
      </c>
    </row>
    <row r="5742" spans="1:14" customFormat="1" ht="36" customHeight="1" thickTop="1" thickBot="1" x14ac:dyDescent="0.3">
      <c r="A5742" s="1" t="s">
        <v>0</v>
      </c>
      <c r="B5742" s="5" t="s">
        <v>192</v>
      </c>
      <c r="C5742" s="9">
        <f t="shared" si="2495"/>
        <v>0</v>
      </c>
      <c r="D5742" s="9">
        <v>0</v>
      </c>
      <c r="E5742" s="9">
        <v>0</v>
      </c>
      <c r="F5742" s="9">
        <f t="shared" si="2493"/>
        <v>0</v>
      </c>
      <c r="G5742" s="9">
        <v>0</v>
      </c>
      <c r="H5742" s="467">
        <v>0</v>
      </c>
      <c r="I5742" s="9">
        <f t="shared" si="2496"/>
        <v>0</v>
      </c>
      <c r="J5742" s="9">
        <v>0</v>
      </c>
      <c r="K5742" s="467">
        <v>0</v>
      </c>
      <c r="L5742" s="9">
        <f t="shared" si="2494"/>
        <v>0</v>
      </c>
      <c r="M5742" s="9">
        <v>0</v>
      </c>
      <c r="N5742" s="467">
        <v>0</v>
      </c>
    </row>
    <row r="5743" spans="1:14" customFormat="1" ht="26.25" customHeight="1" thickTop="1" thickBot="1" x14ac:dyDescent="0.3">
      <c r="A5743" s="1" t="s">
        <v>0</v>
      </c>
      <c r="B5743" s="5" t="s">
        <v>193</v>
      </c>
      <c r="C5743" s="9">
        <f t="shared" si="2495"/>
        <v>0</v>
      </c>
      <c r="D5743" s="9">
        <v>0</v>
      </c>
      <c r="E5743" s="9">
        <v>0</v>
      </c>
      <c r="F5743" s="9">
        <f t="shared" si="2493"/>
        <v>0</v>
      </c>
      <c r="G5743" s="9">
        <v>0</v>
      </c>
      <c r="H5743" s="467">
        <v>0</v>
      </c>
      <c r="I5743" s="9">
        <f t="shared" si="2496"/>
        <v>0</v>
      </c>
      <c r="J5743" s="9">
        <v>0</v>
      </c>
      <c r="K5743" s="467">
        <v>0</v>
      </c>
      <c r="L5743" s="9">
        <f t="shared" si="2494"/>
        <v>0</v>
      </c>
      <c r="M5743" s="9">
        <v>0</v>
      </c>
      <c r="N5743" s="467">
        <v>0</v>
      </c>
    </row>
    <row r="5744" spans="1:14" customFormat="1" ht="26.25" customHeight="1" thickTop="1" thickBot="1" x14ac:dyDescent="0.3">
      <c r="A5744" s="1" t="s">
        <v>0</v>
      </c>
      <c r="B5744" s="5" t="s">
        <v>194</v>
      </c>
      <c r="C5744" s="9">
        <f t="shared" si="2495"/>
        <v>0</v>
      </c>
      <c r="D5744" s="9">
        <v>0</v>
      </c>
      <c r="E5744" s="9">
        <v>0</v>
      </c>
      <c r="F5744" s="9">
        <f t="shared" si="2493"/>
        <v>0</v>
      </c>
      <c r="G5744" s="9">
        <v>0</v>
      </c>
      <c r="H5744" s="467">
        <v>0</v>
      </c>
      <c r="I5744" s="9">
        <f t="shared" si="2496"/>
        <v>0</v>
      </c>
      <c r="J5744" s="9">
        <v>0</v>
      </c>
      <c r="K5744" s="467">
        <v>0</v>
      </c>
      <c r="L5744" s="9">
        <f t="shared" si="2494"/>
        <v>0</v>
      </c>
      <c r="M5744" s="9">
        <v>0</v>
      </c>
      <c r="N5744" s="467">
        <v>0</v>
      </c>
    </row>
    <row r="5745" spans="1:14" customFormat="1" ht="21" customHeight="1" thickTop="1" thickBot="1" x14ac:dyDescent="0.3">
      <c r="A5745" s="1" t="s">
        <v>0</v>
      </c>
      <c r="B5745" s="5" t="s">
        <v>195</v>
      </c>
      <c r="C5745" s="9">
        <f t="shared" si="2495"/>
        <v>0</v>
      </c>
      <c r="D5745" s="9">
        <v>0</v>
      </c>
      <c r="E5745" s="9">
        <v>0</v>
      </c>
      <c r="F5745" s="9">
        <f t="shared" si="2493"/>
        <v>0</v>
      </c>
      <c r="G5745" s="9">
        <v>0</v>
      </c>
      <c r="H5745" s="467">
        <v>0</v>
      </c>
      <c r="I5745" s="9">
        <f t="shared" si="2496"/>
        <v>0</v>
      </c>
      <c r="J5745" s="9">
        <v>0</v>
      </c>
      <c r="K5745" s="467">
        <v>0</v>
      </c>
      <c r="L5745" s="9">
        <f t="shared" si="2494"/>
        <v>0</v>
      </c>
      <c r="M5745" s="9">
        <v>0</v>
      </c>
      <c r="N5745" s="467">
        <v>0</v>
      </c>
    </row>
    <row r="5746" spans="1:14" customFormat="1" ht="26.25" customHeight="1" thickTop="1" thickBot="1" x14ac:dyDescent="0.3">
      <c r="A5746" s="1" t="s">
        <v>0</v>
      </c>
      <c r="B5746" s="3" t="s">
        <v>196</v>
      </c>
      <c r="C5746" s="9">
        <f t="shared" si="2495"/>
        <v>0</v>
      </c>
      <c r="D5746" s="9">
        <v>0</v>
      </c>
      <c r="E5746" s="9">
        <v>0</v>
      </c>
      <c r="F5746" s="9">
        <f t="shared" si="2493"/>
        <v>0</v>
      </c>
      <c r="G5746" s="9">
        <v>0</v>
      </c>
      <c r="H5746" s="467">
        <v>0</v>
      </c>
      <c r="I5746" s="9">
        <f t="shared" si="2496"/>
        <v>0</v>
      </c>
      <c r="J5746" s="9">
        <v>0</v>
      </c>
      <c r="K5746" s="467">
        <v>0</v>
      </c>
      <c r="L5746" s="9">
        <f t="shared" si="2494"/>
        <v>0</v>
      </c>
      <c r="M5746" s="9">
        <v>0</v>
      </c>
      <c r="N5746" s="467">
        <v>0</v>
      </c>
    </row>
    <row r="5747" spans="1:14" customFormat="1" ht="21.75" customHeight="1" thickTop="1" thickBot="1" x14ac:dyDescent="0.3">
      <c r="A5747" s="1" t="s">
        <v>0</v>
      </c>
      <c r="B5747" s="3" t="s">
        <v>197</v>
      </c>
      <c r="C5747" s="9">
        <f t="shared" si="2495"/>
        <v>0</v>
      </c>
      <c r="D5747" s="9">
        <f>SUM(D5748:D5750,D5753)</f>
        <v>0</v>
      </c>
      <c r="E5747" s="9">
        <f>SUM(E5748:E5750,E5753)</f>
        <v>0</v>
      </c>
      <c r="F5747" s="9">
        <f t="shared" si="2493"/>
        <v>0</v>
      </c>
      <c r="G5747" s="9">
        <f>SUM(G5748:G5750,G5753)</f>
        <v>0</v>
      </c>
      <c r="H5747" s="467">
        <f>SUM(H5748:H5750,H5753)</f>
        <v>0</v>
      </c>
      <c r="I5747" s="9">
        <f t="shared" si="2496"/>
        <v>0</v>
      </c>
      <c r="J5747" s="9">
        <f>SUM(J5748:J5750,J5753)</f>
        <v>0</v>
      </c>
      <c r="K5747" s="467">
        <f>SUM(K5748:K5750,K5753)</f>
        <v>0</v>
      </c>
      <c r="L5747" s="9">
        <f t="shared" si="2494"/>
        <v>0</v>
      </c>
      <c r="M5747" s="9">
        <f>SUM(M5748:M5750,M5753)</f>
        <v>0</v>
      </c>
      <c r="N5747" s="467">
        <f>SUM(N5748:N5750,N5753)</f>
        <v>0</v>
      </c>
    </row>
    <row r="5748" spans="1:14" customFormat="1" ht="21.75" customHeight="1" thickTop="1" thickBot="1" x14ac:dyDescent="0.3">
      <c r="A5748" s="1" t="s">
        <v>0</v>
      </c>
      <c r="B5748" s="4" t="s">
        <v>198</v>
      </c>
      <c r="C5748" s="9">
        <f t="shared" si="2495"/>
        <v>0</v>
      </c>
      <c r="D5748" s="9">
        <v>0</v>
      </c>
      <c r="E5748" s="9">
        <v>0</v>
      </c>
      <c r="F5748" s="9">
        <f t="shared" si="2493"/>
        <v>0</v>
      </c>
      <c r="G5748" s="9">
        <v>0</v>
      </c>
      <c r="H5748" s="467">
        <v>0</v>
      </c>
      <c r="I5748" s="9">
        <f t="shared" si="2496"/>
        <v>0</v>
      </c>
      <c r="J5748" s="9">
        <v>0</v>
      </c>
      <c r="K5748" s="467">
        <v>0</v>
      </c>
      <c r="L5748" s="9">
        <f t="shared" si="2494"/>
        <v>0</v>
      </c>
      <c r="M5748" s="9">
        <v>0</v>
      </c>
      <c r="N5748" s="467">
        <v>0</v>
      </c>
    </row>
    <row r="5749" spans="1:14" customFormat="1" ht="24.75" customHeight="1" thickTop="1" thickBot="1" x14ac:dyDescent="0.3">
      <c r="A5749" s="1" t="s">
        <v>0</v>
      </c>
      <c r="B5749" s="4" t="s">
        <v>199</v>
      </c>
      <c r="C5749" s="9">
        <f t="shared" si="2495"/>
        <v>0</v>
      </c>
      <c r="D5749" s="9">
        <v>0</v>
      </c>
      <c r="E5749" s="9">
        <v>0</v>
      </c>
      <c r="F5749" s="9">
        <f t="shared" si="2493"/>
        <v>0</v>
      </c>
      <c r="G5749" s="9">
        <v>0</v>
      </c>
      <c r="H5749" s="467">
        <v>0</v>
      </c>
      <c r="I5749" s="9">
        <f t="shared" si="2496"/>
        <v>0</v>
      </c>
      <c r="J5749" s="9">
        <v>0</v>
      </c>
      <c r="K5749" s="467">
        <v>0</v>
      </c>
      <c r="L5749" s="9">
        <f t="shared" si="2494"/>
        <v>0</v>
      </c>
      <c r="M5749" s="9">
        <v>0</v>
      </c>
      <c r="N5749" s="467">
        <v>0</v>
      </c>
    </row>
    <row r="5750" spans="1:14" customFormat="1" ht="33" customHeight="1" thickTop="1" thickBot="1" x14ac:dyDescent="0.3">
      <c r="A5750" s="1" t="s">
        <v>0</v>
      </c>
      <c r="B5750" s="4" t="s">
        <v>200</v>
      </c>
      <c r="C5750" s="9">
        <f t="shared" si="2495"/>
        <v>0</v>
      </c>
      <c r="D5750" s="9">
        <f>SUM(D5751:D5752)</f>
        <v>0</v>
      </c>
      <c r="E5750" s="9">
        <f>SUM(E5751:E5752)</f>
        <v>0</v>
      </c>
      <c r="F5750" s="9">
        <f t="shared" si="2493"/>
        <v>0</v>
      </c>
      <c r="G5750" s="9">
        <f>SUM(G5751:G5752)</f>
        <v>0</v>
      </c>
      <c r="H5750" s="467">
        <f>SUM(H5751:H5752)</f>
        <v>0</v>
      </c>
      <c r="I5750" s="9">
        <f t="shared" si="2496"/>
        <v>0</v>
      </c>
      <c r="J5750" s="9">
        <f>SUM(J5751:J5752)</f>
        <v>0</v>
      </c>
      <c r="K5750" s="467">
        <f>SUM(K5751:K5752)</f>
        <v>0</v>
      </c>
      <c r="L5750" s="9">
        <f t="shared" si="2494"/>
        <v>0</v>
      </c>
      <c r="M5750" s="9">
        <f>SUM(M5751:M5752)</f>
        <v>0</v>
      </c>
      <c r="N5750" s="467">
        <f>SUM(N5751:N5752)</f>
        <v>0</v>
      </c>
    </row>
    <row r="5751" spans="1:14" customFormat="1" ht="22.5" customHeight="1" thickTop="1" thickBot="1" x14ac:dyDescent="0.3">
      <c r="A5751" s="1" t="s">
        <v>0</v>
      </c>
      <c r="B5751" s="5" t="s">
        <v>201</v>
      </c>
      <c r="C5751" s="9">
        <f t="shared" si="2495"/>
        <v>0</v>
      </c>
      <c r="D5751" s="9">
        <v>0</v>
      </c>
      <c r="E5751" s="9">
        <v>0</v>
      </c>
      <c r="F5751" s="9">
        <f t="shared" si="2493"/>
        <v>0</v>
      </c>
      <c r="G5751" s="9">
        <v>0</v>
      </c>
      <c r="H5751" s="467">
        <v>0</v>
      </c>
      <c r="I5751" s="9">
        <f t="shared" si="2496"/>
        <v>0</v>
      </c>
      <c r="J5751" s="9">
        <v>0</v>
      </c>
      <c r="K5751" s="467">
        <v>0</v>
      </c>
      <c r="L5751" s="9">
        <f t="shared" si="2494"/>
        <v>0</v>
      </c>
      <c r="M5751" s="9">
        <v>0</v>
      </c>
      <c r="N5751" s="467">
        <v>0</v>
      </c>
    </row>
    <row r="5752" spans="1:14" customFormat="1" ht="18.75" customHeight="1" thickTop="1" thickBot="1" x14ac:dyDescent="0.3">
      <c r="A5752" s="1" t="s">
        <v>0</v>
      </c>
      <c r="B5752" s="5" t="s">
        <v>202</v>
      </c>
      <c r="C5752" s="9">
        <f t="shared" si="2495"/>
        <v>0</v>
      </c>
      <c r="D5752" s="9">
        <v>0</v>
      </c>
      <c r="E5752" s="9">
        <v>0</v>
      </c>
      <c r="F5752" s="9">
        <f t="shared" si="2493"/>
        <v>0</v>
      </c>
      <c r="G5752" s="9">
        <v>0</v>
      </c>
      <c r="H5752" s="467">
        <v>0</v>
      </c>
      <c r="I5752" s="9">
        <f t="shared" si="2496"/>
        <v>0</v>
      </c>
      <c r="J5752" s="9">
        <v>0</v>
      </c>
      <c r="K5752" s="467">
        <v>0</v>
      </c>
      <c r="L5752" s="9">
        <f t="shared" si="2494"/>
        <v>0</v>
      </c>
      <c r="M5752" s="9">
        <v>0</v>
      </c>
      <c r="N5752" s="467">
        <v>0</v>
      </c>
    </row>
    <row r="5753" spans="1:14" customFormat="1" ht="20.25" customHeight="1" thickTop="1" thickBot="1" x14ac:dyDescent="0.3">
      <c r="A5753" s="1" t="s">
        <v>0</v>
      </c>
      <c r="B5753" s="4" t="s">
        <v>203</v>
      </c>
      <c r="C5753" s="9">
        <f t="shared" si="2495"/>
        <v>0</v>
      </c>
      <c r="D5753" s="9">
        <v>0</v>
      </c>
      <c r="E5753" s="9">
        <v>0</v>
      </c>
      <c r="F5753" s="9">
        <f t="shared" si="2493"/>
        <v>0</v>
      </c>
      <c r="G5753" s="9">
        <v>0</v>
      </c>
      <c r="H5753" s="467">
        <v>0</v>
      </c>
      <c r="I5753" s="9">
        <f t="shared" si="2496"/>
        <v>0</v>
      </c>
      <c r="J5753" s="9">
        <v>0</v>
      </c>
      <c r="K5753" s="467">
        <v>0</v>
      </c>
      <c r="L5753" s="9">
        <f t="shared" si="2494"/>
        <v>0</v>
      </c>
      <c r="M5753" s="9">
        <v>0</v>
      </c>
      <c r="N5753" s="467">
        <v>0</v>
      </c>
    </row>
    <row r="5754" spans="1:14" customFormat="1" ht="28.5" customHeight="1" thickTop="1" thickBot="1" x14ac:dyDescent="0.3">
      <c r="A5754" s="1" t="s">
        <v>0</v>
      </c>
      <c r="B5754" s="2" t="s">
        <v>204</v>
      </c>
      <c r="C5754" s="9">
        <f t="shared" si="2495"/>
        <v>0</v>
      </c>
      <c r="D5754" s="9">
        <f>SUM(D5755,D5763,D5771)</f>
        <v>0</v>
      </c>
      <c r="E5754" s="9">
        <f>SUM(E5755,E5763,E5771)</f>
        <v>0</v>
      </c>
      <c r="F5754" s="9">
        <f t="shared" si="2493"/>
        <v>0</v>
      </c>
      <c r="G5754" s="9">
        <f>SUM(G5755,G5763,G5771)</f>
        <v>0</v>
      </c>
      <c r="H5754" s="467">
        <f>SUM(H5755,H5763,H5771)</f>
        <v>0</v>
      </c>
      <c r="I5754" s="9">
        <f t="shared" si="2496"/>
        <v>0</v>
      </c>
      <c r="J5754" s="9">
        <f>SUM(J5755,J5763,J5771)</f>
        <v>0</v>
      </c>
      <c r="K5754" s="467">
        <f>SUM(K5755,K5763,K5771)</f>
        <v>0</v>
      </c>
      <c r="L5754" s="9">
        <f t="shared" si="2494"/>
        <v>0</v>
      </c>
      <c r="M5754" s="9">
        <f>SUM(M5755,M5763,M5771)</f>
        <v>0</v>
      </c>
      <c r="N5754" s="467">
        <f>SUM(N5755,N5763,N5771)</f>
        <v>0</v>
      </c>
    </row>
    <row r="5755" spans="1:14" customFormat="1" ht="24.75" customHeight="1" thickTop="1" thickBot="1" x14ac:dyDescent="0.3">
      <c r="A5755" s="1" t="s">
        <v>0</v>
      </c>
      <c r="B5755" s="3" t="s">
        <v>205</v>
      </c>
      <c r="C5755" s="9">
        <f t="shared" si="2495"/>
        <v>0</v>
      </c>
      <c r="D5755" s="9">
        <f>SUM(D5756:D5762)</f>
        <v>0</v>
      </c>
      <c r="E5755" s="9">
        <f>SUM(E5756:E5762)</f>
        <v>0</v>
      </c>
      <c r="F5755" s="9">
        <f t="shared" si="2493"/>
        <v>0</v>
      </c>
      <c r="G5755" s="9">
        <f>SUM(G5756:G5762)</f>
        <v>0</v>
      </c>
      <c r="H5755" s="467">
        <f>SUM(H5756:H5762)</f>
        <v>0</v>
      </c>
      <c r="I5755" s="9">
        <f t="shared" si="2496"/>
        <v>0</v>
      </c>
      <c r="J5755" s="9">
        <f>SUM(J5756:J5762)</f>
        <v>0</v>
      </c>
      <c r="K5755" s="467">
        <f>SUM(K5756:K5762)</f>
        <v>0</v>
      </c>
      <c r="L5755" s="9">
        <f t="shared" si="2494"/>
        <v>0</v>
      </c>
      <c r="M5755" s="9">
        <f>SUM(M5756:M5762)</f>
        <v>0</v>
      </c>
      <c r="N5755" s="467">
        <f>SUM(N5756:N5762)</f>
        <v>0</v>
      </c>
    </row>
    <row r="5756" spans="1:14" customFormat="1" ht="27" customHeight="1" thickTop="1" thickBot="1" x14ac:dyDescent="0.3">
      <c r="A5756" s="1" t="s">
        <v>0</v>
      </c>
      <c r="B5756" s="4" t="s">
        <v>206</v>
      </c>
      <c r="C5756" s="9">
        <f t="shared" si="2495"/>
        <v>0</v>
      </c>
      <c r="D5756" s="9">
        <v>0</v>
      </c>
      <c r="E5756" s="9">
        <v>0</v>
      </c>
      <c r="F5756" s="9">
        <f t="shared" si="2493"/>
        <v>0</v>
      </c>
      <c r="G5756" s="9">
        <v>0</v>
      </c>
      <c r="H5756" s="467">
        <v>0</v>
      </c>
      <c r="I5756" s="9">
        <f t="shared" si="2496"/>
        <v>0</v>
      </c>
      <c r="J5756" s="9">
        <v>0</v>
      </c>
      <c r="K5756" s="467">
        <v>0</v>
      </c>
      <c r="L5756" s="9">
        <f t="shared" si="2494"/>
        <v>0</v>
      </c>
      <c r="M5756" s="9">
        <v>0</v>
      </c>
      <c r="N5756" s="467">
        <v>0</v>
      </c>
    </row>
    <row r="5757" spans="1:14" customFormat="1" ht="25.5" customHeight="1" thickTop="1" thickBot="1" x14ac:dyDescent="0.3">
      <c r="A5757" s="1" t="s">
        <v>0</v>
      </c>
      <c r="B5757" s="4" t="s">
        <v>207</v>
      </c>
      <c r="C5757" s="9">
        <f t="shared" si="2495"/>
        <v>0</v>
      </c>
      <c r="D5757" s="9">
        <v>0</v>
      </c>
      <c r="E5757" s="9">
        <v>0</v>
      </c>
      <c r="F5757" s="9">
        <f t="shared" si="2493"/>
        <v>0</v>
      </c>
      <c r="G5757" s="9">
        <v>0</v>
      </c>
      <c r="H5757" s="467">
        <v>0</v>
      </c>
      <c r="I5757" s="9">
        <f t="shared" si="2496"/>
        <v>0</v>
      </c>
      <c r="J5757" s="9">
        <v>0</v>
      </c>
      <c r="K5757" s="467">
        <v>0</v>
      </c>
      <c r="L5757" s="9">
        <f t="shared" si="2494"/>
        <v>0</v>
      </c>
      <c r="M5757" s="9">
        <v>0</v>
      </c>
      <c r="N5757" s="467">
        <v>0</v>
      </c>
    </row>
    <row r="5758" spans="1:14" customFormat="1" ht="27" customHeight="1" thickTop="1" thickBot="1" x14ac:dyDescent="0.3">
      <c r="A5758" s="1" t="s">
        <v>0</v>
      </c>
      <c r="B5758" s="4" t="s">
        <v>208</v>
      </c>
      <c r="C5758" s="9">
        <f t="shared" si="2495"/>
        <v>0</v>
      </c>
      <c r="D5758" s="9">
        <v>0</v>
      </c>
      <c r="E5758" s="9">
        <v>0</v>
      </c>
      <c r="F5758" s="9">
        <f t="shared" si="2493"/>
        <v>0</v>
      </c>
      <c r="G5758" s="9">
        <v>0</v>
      </c>
      <c r="H5758" s="467">
        <v>0</v>
      </c>
      <c r="I5758" s="9">
        <f t="shared" si="2496"/>
        <v>0</v>
      </c>
      <c r="J5758" s="9">
        <v>0</v>
      </c>
      <c r="K5758" s="467">
        <v>0</v>
      </c>
      <c r="L5758" s="9">
        <f t="shared" si="2494"/>
        <v>0</v>
      </c>
      <c r="M5758" s="9">
        <v>0</v>
      </c>
      <c r="N5758" s="467">
        <v>0</v>
      </c>
    </row>
    <row r="5759" spans="1:14" customFormat="1" ht="25.5" customHeight="1" thickTop="1" thickBot="1" x14ac:dyDescent="0.3">
      <c r="A5759" s="1" t="s">
        <v>0</v>
      </c>
      <c r="B5759" s="4" t="s">
        <v>209</v>
      </c>
      <c r="C5759" s="9">
        <f t="shared" si="2495"/>
        <v>0</v>
      </c>
      <c r="D5759" s="9">
        <v>0</v>
      </c>
      <c r="E5759" s="9">
        <v>0</v>
      </c>
      <c r="F5759" s="9">
        <f t="shared" si="2493"/>
        <v>0</v>
      </c>
      <c r="G5759" s="9">
        <v>0</v>
      </c>
      <c r="H5759" s="467">
        <v>0</v>
      </c>
      <c r="I5759" s="9">
        <f t="shared" si="2496"/>
        <v>0</v>
      </c>
      <c r="J5759" s="9">
        <v>0</v>
      </c>
      <c r="K5759" s="467">
        <v>0</v>
      </c>
      <c r="L5759" s="9">
        <f t="shared" si="2494"/>
        <v>0</v>
      </c>
      <c r="M5759" s="9">
        <v>0</v>
      </c>
      <c r="N5759" s="467">
        <v>0</v>
      </c>
    </row>
    <row r="5760" spans="1:14" customFormat="1" ht="27" customHeight="1" thickTop="1" thickBot="1" x14ac:dyDescent="0.3">
      <c r="A5760" s="1" t="s">
        <v>0</v>
      </c>
      <c r="B5760" s="4" t="s">
        <v>210</v>
      </c>
      <c r="C5760" s="9">
        <f t="shared" si="2495"/>
        <v>0</v>
      </c>
      <c r="D5760" s="9">
        <v>0</v>
      </c>
      <c r="E5760" s="9">
        <v>0</v>
      </c>
      <c r="F5760" s="9">
        <f t="shared" si="2493"/>
        <v>0</v>
      </c>
      <c r="G5760" s="9">
        <v>0</v>
      </c>
      <c r="H5760" s="467">
        <v>0</v>
      </c>
      <c r="I5760" s="9">
        <f t="shared" si="2496"/>
        <v>0</v>
      </c>
      <c r="J5760" s="9">
        <v>0</v>
      </c>
      <c r="K5760" s="467">
        <v>0</v>
      </c>
      <c r="L5760" s="9">
        <f t="shared" si="2494"/>
        <v>0</v>
      </c>
      <c r="M5760" s="9">
        <v>0</v>
      </c>
      <c r="N5760" s="467">
        <v>0</v>
      </c>
    </row>
    <row r="5761" spans="1:14" customFormat="1" ht="29.25" customHeight="1" thickTop="1" thickBot="1" x14ac:dyDescent="0.3">
      <c r="A5761" s="1" t="s">
        <v>0</v>
      </c>
      <c r="B5761" s="4" t="s">
        <v>211</v>
      </c>
      <c r="C5761" s="9">
        <f t="shared" si="2495"/>
        <v>0</v>
      </c>
      <c r="D5761" s="9">
        <v>0</v>
      </c>
      <c r="E5761" s="9">
        <v>0</v>
      </c>
      <c r="F5761" s="9">
        <f t="shared" si="2493"/>
        <v>0</v>
      </c>
      <c r="G5761" s="9">
        <v>0</v>
      </c>
      <c r="H5761" s="467">
        <v>0</v>
      </c>
      <c r="I5761" s="9">
        <f t="shared" si="2496"/>
        <v>0</v>
      </c>
      <c r="J5761" s="9">
        <v>0</v>
      </c>
      <c r="K5761" s="467">
        <v>0</v>
      </c>
      <c r="L5761" s="9">
        <f t="shared" si="2494"/>
        <v>0</v>
      </c>
      <c r="M5761" s="9">
        <v>0</v>
      </c>
      <c r="N5761" s="467">
        <v>0</v>
      </c>
    </row>
    <row r="5762" spans="1:14" customFormat="1" ht="26.25" customHeight="1" thickTop="1" thickBot="1" x14ac:dyDescent="0.3">
      <c r="A5762" s="1" t="s">
        <v>0</v>
      </c>
      <c r="B5762" s="4" t="s">
        <v>212</v>
      </c>
      <c r="C5762" s="9">
        <f t="shared" si="2495"/>
        <v>0</v>
      </c>
      <c r="D5762" s="9">
        <v>0</v>
      </c>
      <c r="E5762" s="9">
        <v>0</v>
      </c>
      <c r="F5762" s="9">
        <f t="shared" ref="F5762:F5825" si="2497">SUM(G5762:H5762)</f>
        <v>0</v>
      </c>
      <c r="G5762" s="9">
        <v>0</v>
      </c>
      <c r="H5762" s="467">
        <v>0</v>
      </c>
      <c r="I5762" s="9">
        <f t="shared" si="2496"/>
        <v>0</v>
      </c>
      <c r="J5762" s="9">
        <v>0</v>
      </c>
      <c r="K5762" s="467">
        <v>0</v>
      </c>
      <c r="L5762" s="9">
        <f t="shared" ref="L5762:L5825" si="2498">SUM(M5762:N5762)</f>
        <v>0</v>
      </c>
      <c r="M5762" s="9">
        <v>0</v>
      </c>
      <c r="N5762" s="467">
        <v>0</v>
      </c>
    </row>
    <row r="5763" spans="1:14" customFormat="1" ht="31.5" customHeight="1" thickTop="1" thickBot="1" x14ac:dyDescent="0.3">
      <c r="A5763" s="1" t="s">
        <v>0</v>
      </c>
      <c r="B5763" s="3" t="s">
        <v>213</v>
      </c>
      <c r="C5763" s="9">
        <f t="shared" ref="C5763:C5826" si="2499">SUM(D5763:E5763)</f>
        <v>0</v>
      </c>
      <c r="D5763" s="9">
        <f>SUM(D5764:D5770)</f>
        <v>0</v>
      </c>
      <c r="E5763" s="9">
        <f>SUM(E5764:E5770)</f>
        <v>0</v>
      </c>
      <c r="F5763" s="9">
        <f t="shared" si="2497"/>
        <v>0</v>
      </c>
      <c r="G5763" s="9">
        <f>SUM(G5764:G5770)</f>
        <v>0</v>
      </c>
      <c r="H5763" s="467">
        <f>SUM(H5764:H5770)</f>
        <v>0</v>
      </c>
      <c r="I5763" s="9">
        <f t="shared" ref="I5763:I5826" si="2500">SUM(J5763:K5763)</f>
        <v>0</v>
      </c>
      <c r="J5763" s="9">
        <f>SUM(J5764:J5770)</f>
        <v>0</v>
      </c>
      <c r="K5763" s="467">
        <f>SUM(K5764:K5770)</f>
        <v>0</v>
      </c>
      <c r="L5763" s="9">
        <f t="shared" si="2498"/>
        <v>0</v>
      </c>
      <c r="M5763" s="9">
        <f>SUM(M5764:M5770)</f>
        <v>0</v>
      </c>
      <c r="N5763" s="467">
        <f>SUM(N5764:N5770)</f>
        <v>0</v>
      </c>
    </row>
    <row r="5764" spans="1:14" customFormat="1" ht="24.75" customHeight="1" thickTop="1" thickBot="1" x14ac:dyDescent="0.3">
      <c r="A5764" s="1" t="s">
        <v>0</v>
      </c>
      <c r="B5764" s="4" t="s">
        <v>206</v>
      </c>
      <c r="C5764" s="9">
        <f t="shared" si="2499"/>
        <v>0</v>
      </c>
      <c r="D5764" s="9">
        <v>0</v>
      </c>
      <c r="E5764" s="9">
        <v>0</v>
      </c>
      <c r="F5764" s="9">
        <f t="shared" si="2497"/>
        <v>0</v>
      </c>
      <c r="G5764" s="9">
        <v>0</v>
      </c>
      <c r="H5764" s="467">
        <v>0</v>
      </c>
      <c r="I5764" s="9">
        <f t="shared" si="2500"/>
        <v>0</v>
      </c>
      <c r="J5764" s="9">
        <v>0</v>
      </c>
      <c r="K5764" s="467">
        <v>0</v>
      </c>
      <c r="L5764" s="9">
        <f t="shared" si="2498"/>
        <v>0</v>
      </c>
      <c r="M5764" s="9">
        <v>0</v>
      </c>
      <c r="N5764" s="467">
        <v>0</v>
      </c>
    </row>
    <row r="5765" spans="1:14" customFormat="1" ht="22.5" customHeight="1" thickTop="1" thickBot="1" x14ac:dyDescent="0.3">
      <c r="A5765" s="1" t="s">
        <v>0</v>
      </c>
      <c r="B5765" s="4" t="s">
        <v>207</v>
      </c>
      <c r="C5765" s="9">
        <f t="shared" si="2499"/>
        <v>0</v>
      </c>
      <c r="D5765" s="9">
        <v>0</v>
      </c>
      <c r="E5765" s="9">
        <v>0</v>
      </c>
      <c r="F5765" s="9">
        <f t="shared" si="2497"/>
        <v>0</v>
      </c>
      <c r="G5765" s="9">
        <v>0</v>
      </c>
      <c r="H5765" s="467">
        <v>0</v>
      </c>
      <c r="I5765" s="9">
        <f t="shared" si="2500"/>
        <v>0</v>
      </c>
      <c r="J5765" s="9">
        <v>0</v>
      </c>
      <c r="K5765" s="467">
        <v>0</v>
      </c>
      <c r="L5765" s="9">
        <f t="shared" si="2498"/>
        <v>0</v>
      </c>
      <c r="M5765" s="9">
        <v>0</v>
      </c>
      <c r="N5765" s="467">
        <v>0</v>
      </c>
    </row>
    <row r="5766" spans="1:14" customFormat="1" ht="26.25" customHeight="1" thickTop="1" thickBot="1" x14ac:dyDescent="0.3">
      <c r="A5766" s="1" t="s">
        <v>0</v>
      </c>
      <c r="B5766" s="4" t="s">
        <v>214</v>
      </c>
      <c r="C5766" s="9">
        <f t="shared" si="2499"/>
        <v>0</v>
      </c>
      <c r="D5766" s="9">
        <v>0</v>
      </c>
      <c r="E5766" s="9">
        <v>0</v>
      </c>
      <c r="F5766" s="9">
        <f t="shared" si="2497"/>
        <v>0</v>
      </c>
      <c r="G5766" s="9">
        <v>0</v>
      </c>
      <c r="H5766" s="467">
        <v>0</v>
      </c>
      <c r="I5766" s="9">
        <f t="shared" si="2500"/>
        <v>0</v>
      </c>
      <c r="J5766" s="9">
        <v>0</v>
      </c>
      <c r="K5766" s="467">
        <v>0</v>
      </c>
      <c r="L5766" s="9">
        <f t="shared" si="2498"/>
        <v>0</v>
      </c>
      <c r="M5766" s="9">
        <v>0</v>
      </c>
      <c r="N5766" s="467">
        <v>0</v>
      </c>
    </row>
    <row r="5767" spans="1:14" customFormat="1" ht="19.5" customHeight="1" thickTop="1" thickBot="1" x14ac:dyDescent="0.3">
      <c r="A5767" s="1" t="s">
        <v>0</v>
      </c>
      <c r="B5767" s="4" t="s">
        <v>215</v>
      </c>
      <c r="C5767" s="9">
        <f t="shared" si="2499"/>
        <v>0</v>
      </c>
      <c r="D5767" s="9">
        <v>0</v>
      </c>
      <c r="E5767" s="9">
        <v>0</v>
      </c>
      <c r="F5767" s="9">
        <f t="shared" si="2497"/>
        <v>0</v>
      </c>
      <c r="G5767" s="9">
        <v>0</v>
      </c>
      <c r="H5767" s="467">
        <v>0</v>
      </c>
      <c r="I5767" s="9">
        <f t="shared" si="2500"/>
        <v>0</v>
      </c>
      <c r="J5767" s="9">
        <v>0</v>
      </c>
      <c r="K5767" s="467">
        <v>0</v>
      </c>
      <c r="L5767" s="9">
        <f t="shared" si="2498"/>
        <v>0</v>
      </c>
      <c r="M5767" s="9">
        <v>0</v>
      </c>
      <c r="N5767" s="467">
        <v>0</v>
      </c>
    </row>
    <row r="5768" spans="1:14" customFormat="1" ht="26.25" customHeight="1" thickTop="1" thickBot="1" x14ac:dyDescent="0.3">
      <c r="A5768" s="1" t="s">
        <v>0</v>
      </c>
      <c r="B5768" s="4" t="s">
        <v>216</v>
      </c>
      <c r="C5768" s="9">
        <f t="shared" si="2499"/>
        <v>0</v>
      </c>
      <c r="D5768" s="9">
        <v>0</v>
      </c>
      <c r="E5768" s="9">
        <v>0</v>
      </c>
      <c r="F5768" s="9">
        <f t="shared" si="2497"/>
        <v>0</v>
      </c>
      <c r="G5768" s="9">
        <v>0</v>
      </c>
      <c r="H5768" s="467">
        <v>0</v>
      </c>
      <c r="I5768" s="9">
        <f t="shared" si="2500"/>
        <v>0</v>
      </c>
      <c r="J5768" s="9">
        <v>0</v>
      </c>
      <c r="K5768" s="467">
        <v>0</v>
      </c>
      <c r="L5768" s="9">
        <f t="shared" si="2498"/>
        <v>0</v>
      </c>
      <c r="M5768" s="9">
        <v>0</v>
      </c>
      <c r="N5768" s="467">
        <v>0</v>
      </c>
    </row>
    <row r="5769" spans="1:14" customFormat="1" ht="29.25" customHeight="1" thickTop="1" thickBot="1" x14ac:dyDescent="0.3">
      <c r="A5769" s="1" t="s">
        <v>0</v>
      </c>
      <c r="B5769" s="4" t="s">
        <v>217</v>
      </c>
      <c r="C5769" s="9">
        <f t="shared" si="2499"/>
        <v>0</v>
      </c>
      <c r="D5769" s="9">
        <v>0</v>
      </c>
      <c r="E5769" s="9">
        <v>0</v>
      </c>
      <c r="F5769" s="9">
        <f t="shared" si="2497"/>
        <v>0</v>
      </c>
      <c r="G5769" s="9">
        <v>0</v>
      </c>
      <c r="H5769" s="467">
        <v>0</v>
      </c>
      <c r="I5769" s="9">
        <f t="shared" si="2500"/>
        <v>0</v>
      </c>
      <c r="J5769" s="9">
        <v>0</v>
      </c>
      <c r="K5769" s="467">
        <v>0</v>
      </c>
      <c r="L5769" s="9">
        <f t="shared" si="2498"/>
        <v>0</v>
      </c>
      <c r="M5769" s="9">
        <v>0</v>
      </c>
      <c r="N5769" s="467">
        <v>0</v>
      </c>
    </row>
    <row r="5770" spans="1:14" customFormat="1" ht="22.5" customHeight="1" thickTop="1" thickBot="1" x14ac:dyDescent="0.3">
      <c r="A5770" s="1" t="s">
        <v>0</v>
      </c>
      <c r="B5770" s="4" t="s">
        <v>212</v>
      </c>
      <c r="C5770" s="9">
        <f t="shared" si="2499"/>
        <v>0</v>
      </c>
      <c r="D5770" s="9">
        <v>0</v>
      </c>
      <c r="E5770" s="9">
        <v>0</v>
      </c>
      <c r="F5770" s="9">
        <f t="shared" si="2497"/>
        <v>0</v>
      </c>
      <c r="G5770" s="9">
        <v>0</v>
      </c>
      <c r="H5770" s="467">
        <v>0</v>
      </c>
      <c r="I5770" s="9">
        <f t="shared" si="2500"/>
        <v>0</v>
      </c>
      <c r="J5770" s="9">
        <v>0</v>
      </c>
      <c r="K5770" s="467">
        <v>0</v>
      </c>
      <c r="L5770" s="9">
        <f t="shared" si="2498"/>
        <v>0</v>
      </c>
      <c r="M5770" s="9">
        <v>0</v>
      </c>
      <c r="N5770" s="467">
        <v>0</v>
      </c>
    </row>
    <row r="5771" spans="1:14" customFormat="1" ht="27" customHeight="1" thickTop="1" thickBot="1" x14ac:dyDescent="0.3">
      <c r="A5771" s="1" t="s">
        <v>0</v>
      </c>
      <c r="B5771" s="3" t="s">
        <v>218</v>
      </c>
      <c r="C5771" s="9">
        <f t="shared" si="2499"/>
        <v>0</v>
      </c>
      <c r="D5771" s="9">
        <v>0</v>
      </c>
      <c r="E5771" s="9">
        <v>0</v>
      </c>
      <c r="F5771" s="9">
        <f t="shared" si="2497"/>
        <v>0</v>
      </c>
      <c r="G5771" s="9">
        <v>0</v>
      </c>
      <c r="H5771" s="467">
        <v>0</v>
      </c>
      <c r="I5771" s="9">
        <f t="shared" si="2500"/>
        <v>0</v>
      </c>
      <c r="J5771" s="9">
        <v>0</v>
      </c>
      <c r="K5771" s="467">
        <v>0</v>
      </c>
      <c r="L5771" s="9">
        <f t="shared" si="2498"/>
        <v>0</v>
      </c>
      <c r="M5771" s="9">
        <v>0</v>
      </c>
      <c r="N5771" s="467">
        <v>0</v>
      </c>
    </row>
    <row r="5772" spans="1:14" customFormat="1" ht="37.5" customHeight="1" thickTop="1" thickBot="1" x14ac:dyDescent="0.3">
      <c r="A5772" s="1" t="s">
        <v>0</v>
      </c>
      <c r="B5772" s="2" t="s">
        <v>219</v>
      </c>
      <c r="C5772" s="9">
        <f t="shared" si="2499"/>
        <v>0</v>
      </c>
      <c r="D5772" s="9">
        <f>SUM(D5773,D5781)</f>
        <v>0</v>
      </c>
      <c r="E5772" s="9">
        <f>SUM(E5773,E5781)</f>
        <v>0</v>
      </c>
      <c r="F5772" s="9">
        <f t="shared" si="2497"/>
        <v>0</v>
      </c>
      <c r="G5772" s="9">
        <f>SUM(G5773,G5781)</f>
        <v>0</v>
      </c>
      <c r="H5772" s="467">
        <f>SUM(H5773,H5781)</f>
        <v>0</v>
      </c>
      <c r="I5772" s="9">
        <f t="shared" si="2500"/>
        <v>0</v>
      </c>
      <c r="J5772" s="9">
        <f>SUM(J5773,J5781)</f>
        <v>0</v>
      </c>
      <c r="K5772" s="467">
        <f>SUM(K5773,K5781)</f>
        <v>0</v>
      </c>
      <c r="L5772" s="9">
        <f t="shared" si="2498"/>
        <v>0</v>
      </c>
      <c r="M5772" s="9">
        <f>SUM(M5773,M5781)</f>
        <v>0</v>
      </c>
      <c r="N5772" s="467">
        <f>SUM(N5773,N5781)</f>
        <v>0</v>
      </c>
    </row>
    <row r="5773" spans="1:14" customFormat="1" ht="27.75" customHeight="1" thickTop="1" thickBot="1" x14ac:dyDescent="0.3">
      <c r="A5773" s="1" t="s">
        <v>0</v>
      </c>
      <c r="B5773" s="3" t="s">
        <v>205</v>
      </c>
      <c r="C5773" s="9">
        <f t="shared" si="2499"/>
        <v>0</v>
      </c>
      <c r="D5773" s="9">
        <f>SUM(D5774:D5780)</f>
        <v>0</v>
      </c>
      <c r="E5773" s="9">
        <f>SUM(E5774:E5780)</f>
        <v>0</v>
      </c>
      <c r="F5773" s="9">
        <f t="shared" si="2497"/>
        <v>0</v>
      </c>
      <c r="G5773" s="9">
        <f>SUM(G5774:G5780)</f>
        <v>0</v>
      </c>
      <c r="H5773" s="467">
        <f>SUM(H5774:H5780)</f>
        <v>0</v>
      </c>
      <c r="I5773" s="9">
        <f t="shared" si="2500"/>
        <v>0</v>
      </c>
      <c r="J5773" s="9">
        <f>SUM(J5774:J5780)</f>
        <v>0</v>
      </c>
      <c r="K5773" s="467">
        <f>SUM(K5774:K5780)</f>
        <v>0</v>
      </c>
      <c r="L5773" s="9">
        <f t="shared" si="2498"/>
        <v>0</v>
      </c>
      <c r="M5773" s="9">
        <f>SUM(M5774:M5780)</f>
        <v>0</v>
      </c>
      <c r="N5773" s="467">
        <f>SUM(N5774:N5780)</f>
        <v>0</v>
      </c>
    </row>
    <row r="5774" spans="1:14" customFormat="1" ht="27.75" customHeight="1" thickTop="1" thickBot="1" x14ac:dyDescent="0.3">
      <c r="A5774" s="1" t="s">
        <v>0</v>
      </c>
      <c r="B5774" s="4" t="s">
        <v>206</v>
      </c>
      <c r="C5774" s="9">
        <f t="shared" si="2499"/>
        <v>0</v>
      </c>
      <c r="D5774" s="9">
        <v>0</v>
      </c>
      <c r="E5774" s="9">
        <v>0</v>
      </c>
      <c r="F5774" s="9">
        <f t="shared" si="2497"/>
        <v>0</v>
      </c>
      <c r="G5774" s="9">
        <v>0</v>
      </c>
      <c r="H5774" s="467">
        <v>0</v>
      </c>
      <c r="I5774" s="9">
        <f t="shared" si="2500"/>
        <v>0</v>
      </c>
      <c r="J5774" s="9">
        <v>0</v>
      </c>
      <c r="K5774" s="467">
        <v>0</v>
      </c>
      <c r="L5774" s="9">
        <f t="shared" si="2498"/>
        <v>0</v>
      </c>
      <c r="M5774" s="9">
        <v>0</v>
      </c>
      <c r="N5774" s="467">
        <v>0</v>
      </c>
    </row>
    <row r="5775" spans="1:14" customFormat="1" ht="24.75" customHeight="1" thickTop="1" thickBot="1" x14ac:dyDescent="0.3">
      <c r="A5775" s="1" t="s">
        <v>0</v>
      </c>
      <c r="B5775" s="4" t="s">
        <v>220</v>
      </c>
      <c r="C5775" s="9">
        <f t="shared" si="2499"/>
        <v>0</v>
      </c>
      <c r="D5775" s="9">
        <v>0</v>
      </c>
      <c r="E5775" s="9">
        <v>0</v>
      </c>
      <c r="F5775" s="9">
        <f t="shared" si="2497"/>
        <v>0</v>
      </c>
      <c r="G5775" s="9">
        <v>0</v>
      </c>
      <c r="H5775" s="467">
        <v>0</v>
      </c>
      <c r="I5775" s="9">
        <f t="shared" si="2500"/>
        <v>0</v>
      </c>
      <c r="J5775" s="9">
        <v>0</v>
      </c>
      <c r="K5775" s="467">
        <v>0</v>
      </c>
      <c r="L5775" s="9">
        <f t="shared" si="2498"/>
        <v>0</v>
      </c>
      <c r="M5775" s="9">
        <v>0</v>
      </c>
      <c r="N5775" s="467">
        <v>0</v>
      </c>
    </row>
    <row r="5776" spans="1:14" customFormat="1" ht="30" customHeight="1" thickTop="1" thickBot="1" x14ac:dyDescent="0.3">
      <c r="A5776" s="1" t="s">
        <v>0</v>
      </c>
      <c r="B5776" s="4" t="s">
        <v>214</v>
      </c>
      <c r="C5776" s="9">
        <f t="shared" si="2499"/>
        <v>0</v>
      </c>
      <c r="D5776" s="9">
        <v>0</v>
      </c>
      <c r="E5776" s="9">
        <v>0</v>
      </c>
      <c r="F5776" s="9">
        <f t="shared" si="2497"/>
        <v>0</v>
      </c>
      <c r="G5776" s="9">
        <v>0</v>
      </c>
      <c r="H5776" s="467">
        <v>0</v>
      </c>
      <c r="I5776" s="9">
        <f t="shared" si="2500"/>
        <v>0</v>
      </c>
      <c r="J5776" s="9">
        <v>0</v>
      </c>
      <c r="K5776" s="467">
        <v>0</v>
      </c>
      <c r="L5776" s="9">
        <f t="shared" si="2498"/>
        <v>0</v>
      </c>
      <c r="M5776" s="9">
        <v>0</v>
      </c>
      <c r="N5776" s="467">
        <v>0</v>
      </c>
    </row>
    <row r="5777" spans="1:14" customFormat="1" ht="26.25" customHeight="1" thickTop="1" thickBot="1" x14ac:dyDescent="0.3">
      <c r="A5777" s="1" t="s">
        <v>0</v>
      </c>
      <c r="B5777" s="4" t="s">
        <v>221</v>
      </c>
      <c r="C5777" s="9">
        <f t="shared" si="2499"/>
        <v>0</v>
      </c>
      <c r="D5777" s="9">
        <v>0</v>
      </c>
      <c r="E5777" s="9">
        <v>0</v>
      </c>
      <c r="F5777" s="9">
        <f t="shared" si="2497"/>
        <v>0</v>
      </c>
      <c r="G5777" s="9">
        <v>0</v>
      </c>
      <c r="H5777" s="467">
        <v>0</v>
      </c>
      <c r="I5777" s="9">
        <f t="shared" si="2500"/>
        <v>0</v>
      </c>
      <c r="J5777" s="9">
        <v>0</v>
      </c>
      <c r="K5777" s="467">
        <v>0</v>
      </c>
      <c r="L5777" s="9">
        <f t="shared" si="2498"/>
        <v>0</v>
      </c>
      <c r="M5777" s="9">
        <v>0</v>
      </c>
      <c r="N5777" s="467">
        <v>0</v>
      </c>
    </row>
    <row r="5778" spans="1:14" customFormat="1" ht="31.5" customHeight="1" thickTop="1" thickBot="1" x14ac:dyDescent="0.3">
      <c r="A5778" s="1" t="s">
        <v>0</v>
      </c>
      <c r="B5778" s="4" t="s">
        <v>222</v>
      </c>
      <c r="C5778" s="9">
        <f t="shared" si="2499"/>
        <v>0</v>
      </c>
      <c r="D5778" s="9">
        <v>0</v>
      </c>
      <c r="E5778" s="9">
        <v>0</v>
      </c>
      <c r="F5778" s="9">
        <f t="shared" si="2497"/>
        <v>0</v>
      </c>
      <c r="G5778" s="9">
        <v>0</v>
      </c>
      <c r="H5778" s="467">
        <v>0</v>
      </c>
      <c r="I5778" s="9">
        <f t="shared" si="2500"/>
        <v>0</v>
      </c>
      <c r="J5778" s="9">
        <v>0</v>
      </c>
      <c r="K5778" s="467">
        <v>0</v>
      </c>
      <c r="L5778" s="9">
        <f t="shared" si="2498"/>
        <v>0</v>
      </c>
      <c r="M5778" s="9">
        <v>0</v>
      </c>
      <c r="N5778" s="467">
        <v>0</v>
      </c>
    </row>
    <row r="5779" spans="1:14" customFormat="1" ht="33.75" customHeight="1" thickTop="1" thickBot="1" x14ac:dyDescent="0.3">
      <c r="A5779" s="1" t="s">
        <v>0</v>
      </c>
      <c r="B5779" s="4" t="s">
        <v>217</v>
      </c>
      <c r="C5779" s="9">
        <f t="shared" si="2499"/>
        <v>0</v>
      </c>
      <c r="D5779" s="9">
        <v>0</v>
      </c>
      <c r="E5779" s="9">
        <v>0</v>
      </c>
      <c r="F5779" s="9">
        <f t="shared" si="2497"/>
        <v>0</v>
      </c>
      <c r="G5779" s="9">
        <v>0</v>
      </c>
      <c r="H5779" s="467">
        <v>0</v>
      </c>
      <c r="I5779" s="9">
        <f t="shared" si="2500"/>
        <v>0</v>
      </c>
      <c r="J5779" s="9">
        <v>0</v>
      </c>
      <c r="K5779" s="467">
        <v>0</v>
      </c>
      <c r="L5779" s="9">
        <f t="shared" si="2498"/>
        <v>0</v>
      </c>
      <c r="M5779" s="9">
        <v>0</v>
      </c>
      <c r="N5779" s="467">
        <v>0</v>
      </c>
    </row>
    <row r="5780" spans="1:14" customFormat="1" ht="26.25" customHeight="1" thickTop="1" thickBot="1" x14ac:dyDescent="0.3">
      <c r="A5780" s="1" t="s">
        <v>0</v>
      </c>
      <c r="B5780" s="4" t="s">
        <v>223</v>
      </c>
      <c r="C5780" s="9">
        <f t="shared" si="2499"/>
        <v>0</v>
      </c>
      <c r="D5780" s="9">
        <v>0</v>
      </c>
      <c r="E5780" s="9">
        <v>0</v>
      </c>
      <c r="F5780" s="9">
        <f t="shared" si="2497"/>
        <v>0</v>
      </c>
      <c r="G5780" s="9">
        <v>0</v>
      </c>
      <c r="H5780" s="467">
        <v>0</v>
      </c>
      <c r="I5780" s="9">
        <f t="shared" si="2500"/>
        <v>0</v>
      </c>
      <c r="J5780" s="9">
        <v>0</v>
      </c>
      <c r="K5780" s="467">
        <v>0</v>
      </c>
      <c r="L5780" s="9">
        <f t="shared" si="2498"/>
        <v>0</v>
      </c>
      <c r="M5780" s="9">
        <v>0</v>
      </c>
      <c r="N5780" s="467">
        <v>0</v>
      </c>
    </row>
    <row r="5781" spans="1:14" customFormat="1" ht="30.75" customHeight="1" thickTop="1" thickBot="1" x14ac:dyDescent="0.3">
      <c r="A5781" s="1" t="s">
        <v>0</v>
      </c>
      <c r="B5781" s="3" t="s">
        <v>224</v>
      </c>
      <c r="C5781" s="9">
        <f t="shared" si="2499"/>
        <v>0</v>
      </c>
      <c r="D5781" s="9">
        <f>SUM(D5782:D5788)</f>
        <v>0</v>
      </c>
      <c r="E5781" s="9">
        <f>SUM(E5782:E5788)</f>
        <v>0</v>
      </c>
      <c r="F5781" s="9">
        <f t="shared" si="2497"/>
        <v>0</v>
      </c>
      <c r="G5781" s="9">
        <f>SUM(G5782:G5788)</f>
        <v>0</v>
      </c>
      <c r="H5781" s="467">
        <f>SUM(H5782:H5788)</f>
        <v>0</v>
      </c>
      <c r="I5781" s="9">
        <f t="shared" si="2500"/>
        <v>0</v>
      </c>
      <c r="J5781" s="9">
        <f>SUM(J5782:J5788)</f>
        <v>0</v>
      </c>
      <c r="K5781" s="467">
        <f>SUM(K5782:K5788)</f>
        <v>0</v>
      </c>
      <c r="L5781" s="9">
        <f t="shared" si="2498"/>
        <v>0</v>
      </c>
      <c r="M5781" s="9">
        <f>SUM(M5782:M5788)</f>
        <v>0</v>
      </c>
      <c r="N5781" s="467">
        <f>SUM(N5782:N5788)</f>
        <v>0</v>
      </c>
    </row>
    <row r="5782" spans="1:14" customFormat="1" ht="35.25" customHeight="1" thickTop="1" thickBot="1" x14ac:dyDescent="0.3">
      <c r="A5782" s="1" t="s">
        <v>0</v>
      </c>
      <c r="B5782" s="4" t="s">
        <v>225</v>
      </c>
      <c r="C5782" s="9">
        <f t="shared" si="2499"/>
        <v>0</v>
      </c>
      <c r="D5782" s="9">
        <v>0</v>
      </c>
      <c r="E5782" s="9">
        <v>0</v>
      </c>
      <c r="F5782" s="9">
        <f t="shared" si="2497"/>
        <v>0</v>
      </c>
      <c r="G5782" s="9">
        <v>0</v>
      </c>
      <c r="H5782" s="467">
        <v>0</v>
      </c>
      <c r="I5782" s="9">
        <f t="shared" si="2500"/>
        <v>0</v>
      </c>
      <c r="J5782" s="9">
        <v>0</v>
      </c>
      <c r="K5782" s="467">
        <v>0</v>
      </c>
      <c r="L5782" s="9">
        <f t="shared" si="2498"/>
        <v>0</v>
      </c>
      <c r="M5782" s="9">
        <v>0</v>
      </c>
      <c r="N5782" s="467">
        <v>0</v>
      </c>
    </row>
    <row r="5783" spans="1:14" customFormat="1" ht="34.5" customHeight="1" thickTop="1" thickBot="1" x14ac:dyDescent="0.3">
      <c r="A5783" s="1" t="s">
        <v>0</v>
      </c>
      <c r="B5783" s="4" t="s">
        <v>220</v>
      </c>
      <c r="C5783" s="9">
        <f t="shared" si="2499"/>
        <v>0</v>
      </c>
      <c r="D5783" s="9">
        <v>0</v>
      </c>
      <c r="E5783" s="9">
        <v>0</v>
      </c>
      <c r="F5783" s="9">
        <f t="shared" si="2497"/>
        <v>0</v>
      </c>
      <c r="G5783" s="9">
        <v>0</v>
      </c>
      <c r="H5783" s="467">
        <v>0</v>
      </c>
      <c r="I5783" s="9">
        <f t="shared" si="2500"/>
        <v>0</v>
      </c>
      <c r="J5783" s="9">
        <v>0</v>
      </c>
      <c r="K5783" s="467">
        <v>0</v>
      </c>
      <c r="L5783" s="9">
        <f t="shared" si="2498"/>
        <v>0</v>
      </c>
      <c r="M5783" s="9">
        <v>0</v>
      </c>
      <c r="N5783" s="467">
        <v>0</v>
      </c>
    </row>
    <row r="5784" spans="1:14" customFormat="1" ht="34.5" customHeight="1" thickTop="1" thickBot="1" x14ac:dyDescent="0.3">
      <c r="A5784" s="1" t="s">
        <v>0</v>
      </c>
      <c r="B5784" s="4" t="s">
        <v>214</v>
      </c>
      <c r="C5784" s="9">
        <f t="shared" si="2499"/>
        <v>0</v>
      </c>
      <c r="D5784" s="9">
        <v>0</v>
      </c>
      <c r="E5784" s="9">
        <v>0</v>
      </c>
      <c r="F5784" s="9">
        <f t="shared" si="2497"/>
        <v>0</v>
      </c>
      <c r="G5784" s="9">
        <v>0</v>
      </c>
      <c r="H5784" s="467">
        <v>0</v>
      </c>
      <c r="I5784" s="9">
        <f t="shared" si="2500"/>
        <v>0</v>
      </c>
      <c r="J5784" s="9">
        <v>0</v>
      </c>
      <c r="K5784" s="467">
        <v>0</v>
      </c>
      <c r="L5784" s="9">
        <f t="shared" si="2498"/>
        <v>0</v>
      </c>
      <c r="M5784" s="9">
        <v>0</v>
      </c>
      <c r="N5784" s="467">
        <v>0</v>
      </c>
    </row>
    <row r="5785" spans="1:14" customFormat="1" ht="34.5" customHeight="1" thickTop="1" thickBot="1" x14ac:dyDescent="0.3">
      <c r="A5785" s="1" t="s">
        <v>0</v>
      </c>
      <c r="B5785" s="4" t="s">
        <v>221</v>
      </c>
      <c r="C5785" s="9">
        <f t="shared" si="2499"/>
        <v>0</v>
      </c>
      <c r="D5785" s="9">
        <v>0</v>
      </c>
      <c r="E5785" s="9">
        <v>0</v>
      </c>
      <c r="F5785" s="9">
        <f t="shared" si="2497"/>
        <v>0</v>
      </c>
      <c r="G5785" s="9">
        <v>0</v>
      </c>
      <c r="H5785" s="467">
        <v>0</v>
      </c>
      <c r="I5785" s="9">
        <f t="shared" si="2500"/>
        <v>0</v>
      </c>
      <c r="J5785" s="9">
        <v>0</v>
      </c>
      <c r="K5785" s="467">
        <v>0</v>
      </c>
      <c r="L5785" s="9">
        <f t="shared" si="2498"/>
        <v>0</v>
      </c>
      <c r="M5785" s="9">
        <v>0</v>
      </c>
      <c r="N5785" s="467">
        <v>0</v>
      </c>
    </row>
    <row r="5786" spans="1:14" customFormat="1" ht="40.5" customHeight="1" thickTop="1" thickBot="1" x14ac:dyDescent="0.3">
      <c r="A5786" s="1" t="s">
        <v>0</v>
      </c>
      <c r="B5786" s="4" t="s">
        <v>226</v>
      </c>
      <c r="C5786" s="9">
        <f t="shared" si="2499"/>
        <v>0</v>
      </c>
      <c r="D5786" s="9">
        <v>0</v>
      </c>
      <c r="E5786" s="9">
        <v>0</v>
      </c>
      <c r="F5786" s="9">
        <f t="shared" si="2497"/>
        <v>0</v>
      </c>
      <c r="G5786" s="9">
        <v>0</v>
      </c>
      <c r="H5786" s="467">
        <v>0</v>
      </c>
      <c r="I5786" s="9">
        <f t="shared" si="2500"/>
        <v>0</v>
      </c>
      <c r="J5786" s="9">
        <v>0</v>
      </c>
      <c r="K5786" s="467">
        <v>0</v>
      </c>
      <c r="L5786" s="9">
        <f t="shared" si="2498"/>
        <v>0</v>
      </c>
      <c r="M5786" s="9">
        <v>0</v>
      </c>
      <c r="N5786" s="467">
        <v>0</v>
      </c>
    </row>
    <row r="5787" spans="1:14" customFormat="1" ht="55.5" customHeight="1" thickTop="1" thickBot="1" x14ac:dyDescent="0.3">
      <c r="A5787" s="1" t="s">
        <v>0</v>
      </c>
      <c r="B5787" s="4" t="s">
        <v>217</v>
      </c>
      <c r="C5787" s="9">
        <f t="shared" si="2499"/>
        <v>0</v>
      </c>
      <c r="D5787" s="9">
        <v>0</v>
      </c>
      <c r="E5787" s="9">
        <v>0</v>
      </c>
      <c r="F5787" s="9">
        <f t="shared" si="2497"/>
        <v>0</v>
      </c>
      <c r="G5787" s="9">
        <v>0</v>
      </c>
      <c r="H5787" s="467">
        <v>0</v>
      </c>
      <c r="I5787" s="9">
        <f t="shared" si="2500"/>
        <v>0</v>
      </c>
      <c r="J5787" s="9">
        <v>0</v>
      </c>
      <c r="K5787" s="467">
        <v>0</v>
      </c>
      <c r="L5787" s="9">
        <f t="shared" si="2498"/>
        <v>0</v>
      </c>
      <c r="M5787" s="9">
        <v>0</v>
      </c>
      <c r="N5787" s="467">
        <v>0</v>
      </c>
    </row>
    <row r="5788" spans="1:14" customFormat="1" ht="43.5" customHeight="1" thickTop="1" x14ac:dyDescent="0.25">
      <c r="A5788" s="133" t="s">
        <v>0</v>
      </c>
      <c r="B5788" s="134" t="s">
        <v>223</v>
      </c>
      <c r="C5788" s="135">
        <f t="shared" si="2499"/>
        <v>0</v>
      </c>
      <c r="D5788" s="135">
        <v>0</v>
      </c>
      <c r="E5788" s="135">
        <v>0</v>
      </c>
      <c r="F5788" s="135">
        <f t="shared" si="2497"/>
        <v>0</v>
      </c>
      <c r="G5788" s="135">
        <v>0</v>
      </c>
      <c r="H5788" s="476">
        <v>0</v>
      </c>
      <c r="I5788" s="135">
        <f t="shared" si="2500"/>
        <v>0</v>
      </c>
      <c r="J5788" s="135">
        <v>0</v>
      </c>
      <c r="K5788" s="476">
        <v>0</v>
      </c>
      <c r="L5788" s="135">
        <f t="shared" si="2498"/>
        <v>0</v>
      </c>
      <c r="M5788" s="135">
        <v>0</v>
      </c>
      <c r="N5788" s="476">
        <v>0</v>
      </c>
    </row>
    <row r="5789" spans="1:14" ht="26.25" customHeight="1" x14ac:dyDescent="0.2">
      <c r="A5789" s="388" t="s">
        <v>490</v>
      </c>
      <c r="B5789" s="438" t="s">
        <v>491</v>
      </c>
      <c r="C5789" s="390">
        <f t="shared" si="2499"/>
        <v>126.01</v>
      </c>
      <c r="D5789" s="390">
        <f>SUM(D5790,D5954,D6017,D6035)</f>
        <v>126.01</v>
      </c>
      <c r="E5789" s="390">
        <f>SUM(E5790,E5954,E6017,E6035)</f>
        <v>0</v>
      </c>
      <c r="F5789" s="390">
        <f t="shared" si="2497"/>
        <v>238.9</v>
      </c>
      <c r="G5789" s="390">
        <f>G5790</f>
        <v>238.9</v>
      </c>
      <c r="H5789" s="528">
        <f>SUM(H5790,H5954,H6017,H6035)</f>
        <v>0</v>
      </c>
      <c r="I5789" s="390">
        <f t="shared" si="2500"/>
        <v>205</v>
      </c>
      <c r="J5789" s="390">
        <f>J5790+J5954</f>
        <v>205</v>
      </c>
      <c r="K5789" s="528">
        <f>SUM(K5790,K5954,K6017,K6035)</f>
        <v>0</v>
      </c>
      <c r="L5789" s="390">
        <f t="shared" si="2498"/>
        <v>230</v>
      </c>
      <c r="M5789" s="390">
        <f>M5790+M5954</f>
        <v>230</v>
      </c>
      <c r="N5789" s="528">
        <f>SUM(N5790,N5954,N6017,N6035)</f>
        <v>0</v>
      </c>
    </row>
    <row r="5790" spans="1:14" ht="24.75" customHeight="1" x14ac:dyDescent="0.2">
      <c r="A5790" s="388" t="s">
        <v>0</v>
      </c>
      <c r="B5790" s="328" t="s">
        <v>8</v>
      </c>
      <c r="C5790" s="329">
        <f t="shared" si="2499"/>
        <v>126.01</v>
      </c>
      <c r="D5790" s="329">
        <f>SUM(D5791,D5802,D5870:D5871,D5879:D5880,D5921,D5931)</f>
        <v>126.01</v>
      </c>
      <c r="E5790" s="329">
        <f>SUM(E5791,E5802,E5870:E5871,E5879:E5880,E5921,E5931)</f>
        <v>0</v>
      </c>
      <c r="F5790" s="329">
        <f t="shared" si="2497"/>
        <v>238.9</v>
      </c>
      <c r="G5790" s="329">
        <f>G5802</f>
        <v>238.9</v>
      </c>
      <c r="H5790" s="446">
        <f>SUM(H5791,H5802,H5870:H5871,H5879:H5880,H5921,H5931)</f>
        <v>0</v>
      </c>
      <c r="I5790" s="329">
        <f t="shared" si="2500"/>
        <v>205</v>
      </c>
      <c r="J5790" s="329">
        <f>J5802</f>
        <v>205</v>
      </c>
      <c r="K5790" s="446">
        <f>SUM(K5791,K5802,K5870:K5871,K5879:K5880,K5921,K5931)</f>
        <v>0</v>
      </c>
      <c r="L5790" s="329">
        <f t="shared" si="2498"/>
        <v>230</v>
      </c>
      <c r="M5790" s="329">
        <f>M5802</f>
        <v>230</v>
      </c>
      <c r="N5790" s="446">
        <f>SUM(N5791,N5802,N5870:N5871,N5879:N5880,N5921,N5931)</f>
        <v>0</v>
      </c>
    </row>
    <row r="5791" spans="1:14" customFormat="1" ht="33" hidden="1" customHeight="1" thickBot="1" x14ac:dyDescent="0.3">
      <c r="A5791" s="140" t="s">
        <v>0</v>
      </c>
      <c r="B5791" s="149" t="s">
        <v>9</v>
      </c>
      <c r="C5791" s="142">
        <f t="shared" si="2499"/>
        <v>0</v>
      </c>
      <c r="D5791" s="142">
        <f>SUM(D5792,D5801)</f>
        <v>0</v>
      </c>
      <c r="E5791" s="142">
        <f>SUM(E5792,E5801)</f>
        <v>0</v>
      </c>
      <c r="F5791" s="142">
        <f t="shared" si="2497"/>
        <v>0</v>
      </c>
      <c r="G5791" s="142">
        <f>SUM(G5792,G5801)</f>
        <v>0</v>
      </c>
      <c r="H5791" s="477">
        <f>SUM(H5792,H5801)</f>
        <v>0</v>
      </c>
      <c r="I5791" s="142">
        <f t="shared" si="2500"/>
        <v>0</v>
      </c>
      <c r="J5791" s="142">
        <f>SUM(J5792,J5801)</f>
        <v>0</v>
      </c>
      <c r="K5791" s="477">
        <f>SUM(K5792,K5801)</f>
        <v>0</v>
      </c>
      <c r="L5791" s="142">
        <f t="shared" si="2498"/>
        <v>0</v>
      </c>
      <c r="M5791" s="142">
        <f>SUM(M5792,M5801)</f>
        <v>0</v>
      </c>
      <c r="N5791" s="477">
        <f>SUM(N5792,N5801)</f>
        <v>0</v>
      </c>
    </row>
    <row r="5792" spans="1:14" customFormat="1" ht="39" hidden="1" customHeight="1" thickTop="1" thickBot="1" x14ac:dyDescent="0.3">
      <c r="A5792" s="1" t="s">
        <v>0</v>
      </c>
      <c r="B5792" s="4" t="s">
        <v>10</v>
      </c>
      <c r="C5792" s="9">
        <f t="shared" si="2499"/>
        <v>0</v>
      </c>
      <c r="D5792" s="9">
        <f>SUM(D5793,D5800)</f>
        <v>0</v>
      </c>
      <c r="E5792" s="9">
        <f>SUM(E5793,E5800)</f>
        <v>0</v>
      </c>
      <c r="F5792" s="9">
        <f t="shared" si="2497"/>
        <v>0</v>
      </c>
      <c r="G5792" s="9">
        <f>SUM(G5793,G5800)</f>
        <v>0</v>
      </c>
      <c r="H5792" s="467">
        <f>SUM(H5793,H5800)</f>
        <v>0</v>
      </c>
      <c r="I5792" s="9">
        <f t="shared" si="2500"/>
        <v>0</v>
      </c>
      <c r="J5792" s="9">
        <f>SUM(J5793,J5800)</f>
        <v>0</v>
      </c>
      <c r="K5792" s="467">
        <f>SUM(K5793,K5800)</f>
        <v>0</v>
      </c>
      <c r="L5792" s="9">
        <f t="shared" si="2498"/>
        <v>0</v>
      </c>
      <c r="M5792" s="9">
        <f>SUM(M5793,M5800)</f>
        <v>0</v>
      </c>
      <c r="N5792" s="467">
        <f>SUM(N5793,N5800)</f>
        <v>0</v>
      </c>
    </row>
    <row r="5793" spans="1:14" customFormat="1" ht="32.25" hidden="1" customHeight="1" thickTop="1" thickBot="1" x14ac:dyDescent="0.3">
      <c r="A5793" s="1" t="s">
        <v>0</v>
      </c>
      <c r="B5793" s="5" t="s">
        <v>11</v>
      </c>
      <c r="C5793" s="9">
        <f t="shared" si="2499"/>
        <v>0</v>
      </c>
      <c r="D5793" s="9">
        <f>SUM(D5794:D5799)</f>
        <v>0</v>
      </c>
      <c r="E5793" s="9">
        <f>SUM(E5794:E5799)</f>
        <v>0</v>
      </c>
      <c r="F5793" s="9">
        <f t="shared" si="2497"/>
        <v>0</v>
      </c>
      <c r="G5793" s="9">
        <f>SUM(G5794:G5799)</f>
        <v>0</v>
      </c>
      <c r="H5793" s="467">
        <f>SUM(H5794:H5799)</f>
        <v>0</v>
      </c>
      <c r="I5793" s="9">
        <f t="shared" si="2500"/>
        <v>0</v>
      </c>
      <c r="J5793" s="9">
        <f>SUM(J5794:J5799)</f>
        <v>0</v>
      </c>
      <c r="K5793" s="467">
        <f>SUM(K5794:K5799)</f>
        <v>0</v>
      </c>
      <c r="L5793" s="9">
        <f t="shared" si="2498"/>
        <v>0</v>
      </c>
      <c r="M5793" s="9">
        <f>SUM(M5794:M5799)</f>
        <v>0</v>
      </c>
      <c r="N5793" s="467">
        <f>SUM(N5794:N5799)</f>
        <v>0</v>
      </c>
    </row>
    <row r="5794" spans="1:14" customFormat="1" ht="24" hidden="1" customHeight="1" thickTop="1" thickBot="1" x14ac:dyDescent="0.3">
      <c r="A5794" s="1" t="s">
        <v>0</v>
      </c>
      <c r="B5794" s="6" t="s">
        <v>12</v>
      </c>
      <c r="C5794" s="9">
        <f t="shared" si="2499"/>
        <v>0</v>
      </c>
      <c r="D5794" s="9">
        <v>0</v>
      </c>
      <c r="E5794" s="9">
        <v>0</v>
      </c>
      <c r="F5794" s="9">
        <f t="shared" si="2497"/>
        <v>0</v>
      </c>
      <c r="G5794" s="9">
        <v>0</v>
      </c>
      <c r="H5794" s="467">
        <v>0</v>
      </c>
      <c r="I5794" s="9">
        <f t="shared" si="2500"/>
        <v>0</v>
      </c>
      <c r="J5794" s="9">
        <v>0</v>
      </c>
      <c r="K5794" s="467">
        <v>0</v>
      </c>
      <c r="L5794" s="9">
        <f t="shared" si="2498"/>
        <v>0</v>
      </c>
      <c r="M5794" s="9">
        <v>0</v>
      </c>
      <c r="N5794" s="467">
        <v>0</v>
      </c>
    </row>
    <row r="5795" spans="1:14" customFormat="1" ht="44.25" hidden="1" customHeight="1" thickTop="1" thickBot="1" x14ac:dyDescent="0.3">
      <c r="A5795" s="1" t="s">
        <v>0</v>
      </c>
      <c r="B5795" s="6" t="s">
        <v>13</v>
      </c>
      <c r="C5795" s="9">
        <f t="shared" si="2499"/>
        <v>0</v>
      </c>
      <c r="D5795" s="9">
        <v>0</v>
      </c>
      <c r="E5795" s="9">
        <v>0</v>
      </c>
      <c r="F5795" s="9">
        <f t="shared" si="2497"/>
        <v>0</v>
      </c>
      <c r="G5795" s="9">
        <v>0</v>
      </c>
      <c r="H5795" s="467">
        <v>0</v>
      </c>
      <c r="I5795" s="9">
        <f t="shared" si="2500"/>
        <v>0</v>
      </c>
      <c r="J5795" s="9">
        <v>0</v>
      </c>
      <c r="K5795" s="467">
        <v>0</v>
      </c>
      <c r="L5795" s="9">
        <f t="shared" si="2498"/>
        <v>0</v>
      </c>
      <c r="M5795" s="9">
        <v>0</v>
      </c>
      <c r="N5795" s="467">
        <v>0</v>
      </c>
    </row>
    <row r="5796" spans="1:14" customFormat="1" ht="24.75" hidden="1" customHeight="1" thickTop="1" thickBot="1" x14ac:dyDescent="0.3">
      <c r="A5796" s="1" t="s">
        <v>0</v>
      </c>
      <c r="B5796" s="6" t="s">
        <v>14</v>
      </c>
      <c r="C5796" s="9">
        <f t="shared" si="2499"/>
        <v>0</v>
      </c>
      <c r="D5796" s="9">
        <v>0</v>
      </c>
      <c r="E5796" s="9">
        <v>0</v>
      </c>
      <c r="F5796" s="9">
        <f t="shared" si="2497"/>
        <v>0</v>
      </c>
      <c r="G5796" s="9">
        <v>0</v>
      </c>
      <c r="H5796" s="467">
        <v>0</v>
      </c>
      <c r="I5796" s="9">
        <f t="shared" si="2500"/>
        <v>0</v>
      </c>
      <c r="J5796" s="9">
        <v>0</v>
      </c>
      <c r="K5796" s="467">
        <v>0</v>
      </c>
      <c r="L5796" s="9">
        <f t="shared" si="2498"/>
        <v>0</v>
      </c>
      <c r="M5796" s="9">
        <v>0</v>
      </c>
      <c r="N5796" s="467">
        <v>0</v>
      </c>
    </row>
    <row r="5797" spans="1:14" customFormat="1" ht="48" hidden="1" customHeight="1" thickTop="1" thickBot="1" x14ac:dyDescent="0.3">
      <c r="A5797" s="1" t="s">
        <v>0</v>
      </c>
      <c r="B5797" s="6" t="s">
        <v>15</v>
      </c>
      <c r="C5797" s="9">
        <f t="shared" si="2499"/>
        <v>0</v>
      </c>
      <c r="D5797" s="9">
        <v>0</v>
      </c>
      <c r="E5797" s="9">
        <v>0</v>
      </c>
      <c r="F5797" s="9">
        <f t="shared" si="2497"/>
        <v>0</v>
      </c>
      <c r="G5797" s="9">
        <v>0</v>
      </c>
      <c r="H5797" s="467">
        <v>0</v>
      </c>
      <c r="I5797" s="9">
        <f t="shared" si="2500"/>
        <v>0</v>
      </c>
      <c r="J5797" s="9">
        <v>0</v>
      </c>
      <c r="K5797" s="467">
        <v>0</v>
      </c>
      <c r="L5797" s="9">
        <f t="shared" si="2498"/>
        <v>0</v>
      </c>
      <c r="M5797" s="9">
        <v>0</v>
      </c>
      <c r="N5797" s="467">
        <v>0</v>
      </c>
    </row>
    <row r="5798" spans="1:14" customFormat="1" ht="31.5" hidden="1" customHeight="1" thickBot="1" x14ac:dyDescent="0.3">
      <c r="A5798" s="1" t="s">
        <v>0</v>
      </c>
      <c r="B5798" s="6" t="s">
        <v>16</v>
      </c>
      <c r="C5798" s="9">
        <f t="shared" si="2499"/>
        <v>0</v>
      </c>
      <c r="D5798" s="9">
        <v>0</v>
      </c>
      <c r="E5798" s="9">
        <v>0</v>
      </c>
      <c r="F5798" s="9">
        <f t="shared" si="2497"/>
        <v>0</v>
      </c>
      <c r="G5798" s="9">
        <v>0</v>
      </c>
      <c r="H5798" s="467">
        <v>0</v>
      </c>
      <c r="I5798" s="9">
        <f t="shared" si="2500"/>
        <v>0</v>
      </c>
      <c r="J5798" s="9">
        <v>0</v>
      </c>
      <c r="K5798" s="467">
        <v>0</v>
      </c>
      <c r="L5798" s="9">
        <f t="shared" si="2498"/>
        <v>0</v>
      </c>
      <c r="M5798" s="9">
        <v>0</v>
      </c>
      <c r="N5798" s="467">
        <v>0</v>
      </c>
    </row>
    <row r="5799" spans="1:14" customFormat="1" ht="29.25" hidden="1" customHeight="1" thickTop="1" thickBot="1" x14ac:dyDescent="0.3">
      <c r="A5799" s="1" t="s">
        <v>0</v>
      </c>
      <c r="B5799" s="6" t="s">
        <v>17</v>
      </c>
      <c r="C5799" s="9">
        <f t="shared" si="2499"/>
        <v>0</v>
      </c>
      <c r="D5799" s="9">
        <v>0</v>
      </c>
      <c r="E5799" s="9">
        <v>0</v>
      </c>
      <c r="F5799" s="9">
        <f t="shared" si="2497"/>
        <v>0</v>
      </c>
      <c r="G5799" s="9">
        <v>0</v>
      </c>
      <c r="H5799" s="467">
        <v>0</v>
      </c>
      <c r="I5799" s="9">
        <f t="shared" si="2500"/>
        <v>0</v>
      </c>
      <c r="J5799" s="9">
        <v>0</v>
      </c>
      <c r="K5799" s="467">
        <v>0</v>
      </c>
      <c r="L5799" s="9">
        <f t="shared" si="2498"/>
        <v>0</v>
      </c>
      <c r="M5799" s="9">
        <v>0</v>
      </c>
      <c r="N5799" s="467">
        <v>0</v>
      </c>
    </row>
    <row r="5800" spans="1:14" customFormat="1" ht="27" hidden="1" customHeight="1" thickTop="1" thickBot="1" x14ac:dyDescent="0.3">
      <c r="A5800" s="1" t="s">
        <v>0</v>
      </c>
      <c r="B5800" s="5" t="s">
        <v>18</v>
      </c>
      <c r="C5800" s="9">
        <f t="shared" si="2499"/>
        <v>0</v>
      </c>
      <c r="D5800" s="9">
        <v>0</v>
      </c>
      <c r="E5800" s="9">
        <v>0</v>
      </c>
      <c r="F5800" s="9">
        <f t="shared" si="2497"/>
        <v>0</v>
      </c>
      <c r="G5800" s="9">
        <v>0</v>
      </c>
      <c r="H5800" s="467">
        <v>0</v>
      </c>
      <c r="I5800" s="9">
        <f t="shared" si="2500"/>
        <v>0</v>
      </c>
      <c r="J5800" s="9">
        <v>0</v>
      </c>
      <c r="K5800" s="467">
        <v>0</v>
      </c>
      <c r="L5800" s="9">
        <f t="shared" si="2498"/>
        <v>0</v>
      </c>
      <c r="M5800" s="9">
        <v>0</v>
      </c>
      <c r="N5800" s="467">
        <v>0</v>
      </c>
    </row>
    <row r="5801" spans="1:14" customFormat="1" ht="27" hidden="1" customHeight="1" thickTop="1" x14ac:dyDescent="0.25">
      <c r="A5801" s="133" t="s">
        <v>0</v>
      </c>
      <c r="B5801" s="134" t="s">
        <v>19</v>
      </c>
      <c r="C5801" s="135">
        <f t="shared" si="2499"/>
        <v>0</v>
      </c>
      <c r="D5801" s="135">
        <v>0</v>
      </c>
      <c r="E5801" s="135">
        <v>0</v>
      </c>
      <c r="F5801" s="135">
        <f t="shared" si="2497"/>
        <v>0</v>
      </c>
      <c r="G5801" s="135">
        <v>0</v>
      </c>
      <c r="H5801" s="476">
        <v>0</v>
      </c>
      <c r="I5801" s="135">
        <f t="shared" si="2500"/>
        <v>0</v>
      </c>
      <c r="J5801" s="135">
        <v>0</v>
      </c>
      <c r="K5801" s="476">
        <v>0</v>
      </c>
      <c r="L5801" s="135">
        <f t="shared" si="2498"/>
        <v>0</v>
      </c>
      <c r="M5801" s="135">
        <v>0</v>
      </c>
      <c r="N5801" s="476">
        <v>0</v>
      </c>
    </row>
    <row r="5802" spans="1:14" ht="34.5" customHeight="1" x14ac:dyDescent="0.2">
      <c r="A5802" s="388" t="s">
        <v>0</v>
      </c>
      <c r="B5802" s="330" t="s">
        <v>20</v>
      </c>
      <c r="C5802" s="329">
        <f t="shared" si="2499"/>
        <v>126.01</v>
      </c>
      <c r="D5802" s="329">
        <f>SUM(D5803:D5804,D5807,D5843:D5847,D5854:D5855)</f>
        <v>126.01</v>
      </c>
      <c r="E5802" s="329">
        <f>SUM(E5803:E5804,E5807,E5843:E5847,E5854:E5855)</f>
        <v>0</v>
      </c>
      <c r="F5802" s="329">
        <f t="shared" si="2497"/>
        <v>238.9</v>
      </c>
      <c r="G5802" s="329">
        <f>G5833</f>
        <v>238.9</v>
      </c>
      <c r="H5802" s="446">
        <v>0</v>
      </c>
      <c r="I5802" s="329">
        <f t="shared" si="2500"/>
        <v>205</v>
      </c>
      <c r="J5802" s="329">
        <f>J5833</f>
        <v>205</v>
      </c>
      <c r="K5802" s="446">
        <v>0</v>
      </c>
      <c r="L5802" s="329">
        <f t="shared" si="2498"/>
        <v>230</v>
      </c>
      <c r="M5802" s="329">
        <f>M5833</f>
        <v>230</v>
      </c>
      <c r="N5802" s="446">
        <v>0</v>
      </c>
    </row>
    <row r="5803" spans="1:14" customFormat="1" ht="1.5" hidden="1" customHeight="1" thickBot="1" x14ac:dyDescent="0.3">
      <c r="A5803" s="140" t="s">
        <v>0</v>
      </c>
      <c r="B5803" s="147" t="s">
        <v>21</v>
      </c>
      <c r="C5803" s="142">
        <f t="shared" si="2499"/>
        <v>0</v>
      </c>
      <c r="D5803" s="142">
        <v>0</v>
      </c>
      <c r="E5803" s="142">
        <v>0</v>
      </c>
      <c r="F5803" s="142">
        <f t="shared" si="2497"/>
        <v>0</v>
      </c>
      <c r="G5803" s="142">
        <v>0</v>
      </c>
      <c r="H5803" s="477">
        <v>0</v>
      </c>
      <c r="I5803" s="142">
        <f t="shared" si="2500"/>
        <v>0</v>
      </c>
      <c r="J5803" s="142">
        <v>0</v>
      </c>
      <c r="K5803" s="477">
        <v>0</v>
      </c>
      <c r="L5803" s="142">
        <f t="shared" si="2498"/>
        <v>0</v>
      </c>
      <c r="M5803" s="142">
        <v>0</v>
      </c>
      <c r="N5803" s="477">
        <v>0</v>
      </c>
    </row>
    <row r="5804" spans="1:14" customFormat="1" ht="10.5" hidden="1" customHeight="1" thickTop="1" thickBot="1" x14ac:dyDescent="0.3">
      <c r="A5804" s="1" t="s">
        <v>0</v>
      </c>
      <c r="B5804" s="4" t="s">
        <v>22</v>
      </c>
      <c r="C5804" s="9">
        <f t="shared" si="2499"/>
        <v>0</v>
      </c>
      <c r="D5804" s="9">
        <f>SUM(D5805:D5806)</f>
        <v>0</v>
      </c>
      <c r="E5804" s="9">
        <f>SUM(E5805:E5806)</f>
        <v>0</v>
      </c>
      <c r="F5804" s="9">
        <f t="shared" si="2497"/>
        <v>0</v>
      </c>
      <c r="G5804" s="9">
        <f>SUM(G5805:G5806)</f>
        <v>0</v>
      </c>
      <c r="H5804" s="467">
        <f>SUM(H5805:H5806)</f>
        <v>0</v>
      </c>
      <c r="I5804" s="9">
        <f t="shared" si="2500"/>
        <v>0</v>
      </c>
      <c r="J5804" s="9">
        <f>SUM(J5805:J5806)</f>
        <v>0</v>
      </c>
      <c r="K5804" s="467">
        <f>SUM(K5805:K5806)</f>
        <v>0</v>
      </c>
      <c r="L5804" s="9">
        <f t="shared" si="2498"/>
        <v>0</v>
      </c>
      <c r="M5804" s="9">
        <f>SUM(M5805:M5806)</f>
        <v>0</v>
      </c>
      <c r="N5804" s="467">
        <f>SUM(N5805:N5806)</f>
        <v>0</v>
      </c>
    </row>
    <row r="5805" spans="1:14" customFormat="1" ht="31.5" hidden="1" customHeight="1" thickTop="1" thickBot="1" x14ac:dyDescent="0.3">
      <c r="A5805" s="1" t="s">
        <v>0</v>
      </c>
      <c r="B5805" s="5" t="s">
        <v>23</v>
      </c>
      <c r="C5805" s="9">
        <f t="shared" si="2499"/>
        <v>0</v>
      </c>
      <c r="D5805" s="9">
        <v>0</v>
      </c>
      <c r="E5805" s="9">
        <v>0</v>
      </c>
      <c r="F5805" s="9">
        <f t="shared" si="2497"/>
        <v>0</v>
      </c>
      <c r="G5805" s="9">
        <v>0</v>
      </c>
      <c r="H5805" s="467">
        <v>0</v>
      </c>
      <c r="I5805" s="9">
        <f t="shared" si="2500"/>
        <v>0</v>
      </c>
      <c r="J5805" s="9">
        <v>0</v>
      </c>
      <c r="K5805" s="467">
        <v>0</v>
      </c>
      <c r="L5805" s="9">
        <f t="shared" si="2498"/>
        <v>0</v>
      </c>
      <c r="M5805" s="9">
        <v>0</v>
      </c>
      <c r="N5805" s="467">
        <v>0</v>
      </c>
    </row>
    <row r="5806" spans="1:14" customFormat="1" ht="78.75" hidden="1" customHeight="1" thickTop="1" thickBot="1" x14ac:dyDescent="0.3">
      <c r="A5806" s="1" t="s">
        <v>0</v>
      </c>
      <c r="B5806" s="5" t="s">
        <v>24</v>
      </c>
      <c r="C5806" s="9">
        <f t="shared" si="2499"/>
        <v>0</v>
      </c>
      <c r="D5806" s="9">
        <v>0</v>
      </c>
      <c r="E5806" s="9">
        <v>0</v>
      </c>
      <c r="F5806" s="9">
        <f t="shared" si="2497"/>
        <v>0</v>
      </c>
      <c r="G5806" s="9">
        <v>0</v>
      </c>
      <c r="H5806" s="467">
        <v>0</v>
      </c>
      <c r="I5806" s="9">
        <f t="shared" si="2500"/>
        <v>0</v>
      </c>
      <c r="J5806" s="9">
        <v>0</v>
      </c>
      <c r="K5806" s="467">
        <v>0</v>
      </c>
      <c r="L5806" s="9">
        <f t="shared" si="2498"/>
        <v>0</v>
      </c>
      <c r="M5806" s="9">
        <v>0</v>
      </c>
      <c r="N5806" s="467">
        <v>0</v>
      </c>
    </row>
    <row r="5807" spans="1:14" customFormat="1" ht="41.25" hidden="1" customHeight="1" thickTop="1" thickBot="1" x14ac:dyDescent="0.3">
      <c r="A5807" s="1" t="s">
        <v>0</v>
      </c>
      <c r="B5807" s="4" t="s">
        <v>25</v>
      </c>
      <c r="C5807" s="9">
        <f t="shared" si="2499"/>
        <v>126.01</v>
      </c>
      <c r="D5807" s="9">
        <f>SUM(D5808:D5811,D5823,D5827:D5833,D5841:D5842)</f>
        <v>126.01</v>
      </c>
      <c r="E5807" s="9">
        <f>SUM(E5808:E5811,E5823,E5827:E5833,E5841:E5842)</f>
        <v>0</v>
      </c>
      <c r="F5807" s="9">
        <f t="shared" si="2497"/>
        <v>0</v>
      </c>
      <c r="G5807" s="9">
        <v>0</v>
      </c>
      <c r="H5807" s="467">
        <f>SUM(H5808:H5811,H5823,H5827:H5833,H5841:H5842)</f>
        <v>0</v>
      </c>
      <c r="I5807" s="9">
        <f t="shared" si="2500"/>
        <v>0</v>
      </c>
      <c r="J5807" s="9">
        <v>0</v>
      </c>
      <c r="K5807" s="467">
        <f>SUM(K5808:K5811,K5823,K5827:K5833,K5841:K5842)</f>
        <v>0</v>
      </c>
      <c r="L5807" s="9">
        <f t="shared" si="2498"/>
        <v>0</v>
      </c>
      <c r="M5807" s="9">
        <v>0</v>
      </c>
      <c r="N5807" s="467">
        <f>SUM(N5808:N5811,N5823,N5827:N5833,N5841:N5842)</f>
        <v>0</v>
      </c>
    </row>
    <row r="5808" spans="1:14" customFormat="1" ht="1.5" hidden="1" customHeight="1" thickTop="1" thickBot="1" x14ac:dyDescent="0.3">
      <c r="A5808" s="1" t="s">
        <v>0</v>
      </c>
      <c r="B5808" s="5" t="s">
        <v>26</v>
      </c>
      <c r="C5808" s="9">
        <f t="shared" si="2499"/>
        <v>0</v>
      </c>
      <c r="D5808" s="9">
        <v>0</v>
      </c>
      <c r="E5808" s="9">
        <v>0</v>
      </c>
      <c r="F5808" s="9">
        <f t="shared" si="2497"/>
        <v>0</v>
      </c>
      <c r="G5808" s="9">
        <v>0</v>
      </c>
      <c r="H5808" s="467">
        <v>0</v>
      </c>
      <c r="I5808" s="9">
        <f t="shared" si="2500"/>
        <v>0</v>
      </c>
      <c r="J5808" s="9">
        <v>0</v>
      </c>
      <c r="K5808" s="467">
        <v>0</v>
      </c>
      <c r="L5808" s="9">
        <f t="shared" si="2498"/>
        <v>0</v>
      </c>
      <c r="M5808" s="9">
        <v>0</v>
      </c>
      <c r="N5808" s="467">
        <v>0</v>
      </c>
    </row>
    <row r="5809" spans="1:14" customFormat="1" ht="45" hidden="1" customHeight="1" thickTop="1" thickBot="1" x14ac:dyDescent="0.3">
      <c r="A5809" s="1" t="s">
        <v>0</v>
      </c>
      <c r="B5809" s="5" t="s">
        <v>27</v>
      </c>
      <c r="C5809" s="9">
        <f t="shared" si="2499"/>
        <v>0</v>
      </c>
      <c r="D5809" s="9">
        <v>0</v>
      </c>
      <c r="E5809" s="9">
        <v>0</v>
      </c>
      <c r="F5809" s="9">
        <f t="shared" si="2497"/>
        <v>0</v>
      </c>
      <c r="G5809" s="9">
        <v>0</v>
      </c>
      <c r="H5809" s="467">
        <v>0</v>
      </c>
      <c r="I5809" s="9">
        <f t="shared" si="2500"/>
        <v>0</v>
      </c>
      <c r="J5809" s="9">
        <v>0</v>
      </c>
      <c r="K5809" s="467">
        <v>0</v>
      </c>
      <c r="L5809" s="9">
        <f t="shared" si="2498"/>
        <v>0</v>
      </c>
      <c r="M5809" s="9">
        <v>0</v>
      </c>
      <c r="N5809" s="467">
        <v>0</v>
      </c>
    </row>
    <row r="5810" spans="1:14" customFormat="1" ht="60.75" hidden="1" customHeight="1" thickTop="1" thickBot="1" x14ac:dyDescent="0.3">
      <c r="A5810" s="1" t="s">
        <v>0</v>
      </c>
      <c r="B5810" s="5" t="s">
        <v>28</v>
      </c>
      <c r="C5810" s="9">
        <f t="shared" si="2499"/>
        <v>0</v>
      </c>
      <c r="D5810" s="9">
        <v>0</v>
      </c>
      <c r="E5810" s="9">
        <v>0</v>
      </c>
      <c r="F5810" s="9">
        <f t="shared" si="2497"/>
        <v>0</v>
      </c>
      <c r="G5810" s="9">
        <v>0</v>
      </c>
      <c r="H5810" s="467">
        <v>0</v>
      </c>
      <c r="I5810" s="9">
        <f t="shared" si="2500"/>
        <v>0</v>
      </c>
      <c r="J5810" s="9">
        <v>0</v>
      </c>
      <c r="K5810" s="467">
        <v>0</v>
      </c>
      <c r="L5810" s="9">
        <f t="shared" si="2498"/>
        <v>0</v>
      </c>
      <c r="M5810" s="9">
        <v>0</v>
      </c>
      <c r="N5810" s="467">
        <v>0</v>
      </c>
    </row>
    <row r="5811" spans="1:14" customFormat="1" ht="57" hidden="1" customHeight="1" thickTop="1" thickBot="1" x14ac:dyDescent="0.3">
      <c r="A5811" s="1" t="s">
        <v>0</v>
      </c>
      <c r="B5811" s="5" t="s">
        <v>29</v>
      </c>
      <c r="C5811" s="9">
        <f t="shared" si="2499"/>
        <v>0</v>
      </c>
      <c r="D5811" s="9">
        <f>SUM(D5812:D5822)</f>
        <v>0</v>
      </c>
      <c r="E5811" s="9">
        <f>SUM(E5812:E5822)</f>
        <v>0</v>
      </c>
      <c r="F5811" s="9">
        <f t="shared" si="2497"/>
        <v>0</v>
      </c>
      <c r="G5811" s="9">
        <f>SUM(G5812:G5822)</f>
        <v>0</v>
      </c>
      <c r="H5811" s="467">
        <f>SUM(H5812:H5822)</f>
        <v>0</v>
      </c>
      <c r="I5811" s="9">
        <f t="shared" si="2500"/>
        <v>0</v>
      </c>
      <c r="J5811" s="9">
        <f>SUM(J5812:J5822)</f>
        <v>0</v>
      </c>
      <c r="K5811" s="467">
        <f>SUM(K5812:K5822)</f>
        <v>0</v>
      </c>
      <c r="L5811" s="9">
        <f t="shared" si="2498"/>
        <v>0</v>
      </c>
      <c r="M5811" s="9">
        <f>SUM(M5812:M5822)</f>
        <v>0</v>
      </c>
      <c r="N5811" s="467">
        <f>SUM(N5812:N5822)</f>
        <v>0</v>
      </c>
    </row>
    <row r="5812" spans="1:14" customFormat="1" ht="50.25" hidden="1" customHeight="1" thickTop="1" thickBot="1" x14ac:dyDescent="0.3">
      <c r="A5812" s="1" t="s">
        <v>0</v>
      </c>
      <c r="B5812" s="6" t="s">
        <v>30</v>
      </c>
      <c r="C5812" s="9">
        <f t="shared" si="2499"/>
        <v>0</v>
      </c>
      <c r="D5812" s="9">
        <v>0</v>
      </c>
      <c r="E5812" s="9">
        <v>0</v>
      </c>
      <c r="F5812" s="9">
        <f t="shared" si="2497"/>
        <v>0</v>
      </c>
      <c r="G5812" s="9">
        <v>0</v>
      </c>
      <c r="H5812" s="467">
        <v>0</v>
      </c>
      <c r="I5812" s="9">
        <f t="shared" si="2500"/>
        <v>0</v>
      </c>
      <c r="J5812" s="9">
        <v>0</v>
      </c>
      <c r="K5812" s="467">
        <v>0</v>
      </c>
      <c r="L5812" s="9">
        <f t="shared" si="2498"/>
        <v>0</v>
      </c>
      <c r="M5812" s="9">
        <v>0</v>
      </c>
      <c r="N5812" s="467">
        <v>0</v>
      </c>
    </row>
    <row r="5813" spans="1:14" customFormat="1" ht="34.5" hidden="1" customHeight="1" thickTop="1" thickBot="1" x14ac:dyDescent="0.3">
      <c r="A5813" s="1" t="s">
        <v>0</v>
      </c>
      <c r="B5813" s="6" t="s">
        <v>31</v>
      </c>
      <c r="C5813" s="9">
        <f t="shared" si="2499"/>
        <v>0</v>
      </c>
      <c r="D5813" s="9">
        <v>0</v>
      </c>
      <c r="E5813" s="9">
        <v>0</v>
      </c>
      <c r="F5813" s="9">
        <f t="shared" si="2497"/>
        <v>0</v>
      </c>
      <c r="G5813" s="9">
        <v>0</v>
      </c>
      <c r="H5813" s="467">
        <v>0</v>
      </c>
      <c r="I5813" s="9">
        <f t="shared" si="2500"/>
        <v>0</v>
      </c>
      <c r="J5813" s="9">
        <v>0</v>
      </c>
      <c r="K5813" s="467">
        <v>0</v>
      </c>
      <c r="L5813" s="9">
        <f t="shared" si="2498"/>
        <v>0</v>
      </c>
      <c r="M5813" s="9">
        <v>0</v>
      </c>
      <c r="N5813" s="467">
        <v>0</v>
      </c>
    </row>
    <row r="5814" spans="1:14" customFormat="1" ht="23.25" hidden="1" customHeight="1" thickTop="1" thickBot="1" x14ac:dyDescent="0.3">
      <c r="A5814" s="1" t="s">
        <v>0</v>
      </c>
      <c r="B5814" s="6" t="s">
        <v>32</v>
      </c>
      <c r="C5814" s="9">
        <f t="shared" si="2499"/>
        <v>0</v>
      </c>
      <c r="D5814" s="9">
        <v>0</v>
      </c>
      <c r="E5814" s="9">
        <v>0</v>
      </c>
      <c r="F5814" s="9">
        <f t="shared" si="2497"/>
        <v>0</v>
      </c>
      <c r="G5814" s="9">
        <v>0</v>
      </c>
      <c r="H5814" s="467">
        <v>0</v>
      </c>
      <c r="I5814" s="9">
        <f t="shared" si="2500"/>
        <v>0</v>
      </c>
      <c r="J5814" s="9">
        <v>0</v>
      </c>
      <c r="K5814" s="467">
        <v>0</v>
      </c>
      <c r="L5814" s="9">
        <f t="shared" si="2498"/>
        <v>0</v>
      </c>
      <c r="M5814" s="9">
        <v>0</v>
      </c>
      <c r="N5814" s="467">
        <v>0</v>
      </c>
    </row>
    <row r="5815" spans="1:14" customFormat="1" ht="54.75" hidden="1" customHeight="1" thickTop="1" thickBot="1" x14ac:dyDescent="0.3">
      <c r="A5815" s="1" t="s">
        <v>0</v>
      </c>
      <c r="B5815" s="6" t="s">
        <v>33</v>
      </c>
      <c r="C5815" s="9">
        <f t="shared" si="2499"/>
        <v>0</v>
      </c>
      <c r="D5815" s="9">
        <v>0</v>
      </c>
      <c r="E5815" s="9">
        <v>0</v>
      </c>
      <c r="F5815" s="9">
        <f t="shared" si="2497"/>
        <v>0</v>
      </c>
      <c r="G5815" s="9">
        <v>0</v>
      </c>
      <c r="H5815" s="467">
        <v>0</v>
      </c>
      <c r="I5815" s="9">
        <f t="shared" si="2500"/>
        <v>0</v>
      </c>
      <c r="J5815" s="9">
        <v>0</v>
      </c>
      <c r="K5815" s="467">
        <v>0</v>
      </c>
      <c r="L5815" s="9">
        <f t="shared" si="2498"/>
        <v>0</v>
      </c>
      <c r="M5815" s="9">
        <v>0</v>
      </c>
      <c r="N5815" s="467">
        <v>0</v>
      </c>
    </row>
    <row r="5816" spans="1:14" customFormat="1" ht="45.75" hidden="1" customHeight="1" thickTop="1" thickBot="1" x14ac:dyDescent="0.3">
      <c r="A5816" s="1" t="s">
        <v>0</v>
      </c>
      <c r="B5816" s="6" t="s">
        <v>34</v>
      </c>
      <c r="C5816" s="9">
        <f t="shared" si="2499"/>
        <v>0</v>
      </c>
      <c r="D5816" s="9">
        <v>0</v>
      </c>
      <c r="E5816" s="9">
        <v>0</v>
      </c>
      <c r="F5816" s="9">
        <f t="shared" si="2497"/>
        <v>0</v>
      </c>
      <c r="G5816" s="9">
        <v>0</v>
      </c>
      <c r="H5816" s="467">
        <v>0</v>
      </c>
      <c r="I5816" s="9">
        <f t="shared" si="2500"/>
        <v>0</v>
      </c>
      <c r="J5816" s="9">
        <v>0</v>
      </c>
      <c r="K5816" s="467">
        <v>0</v>
      </c>
      <c r="L5816" s="9">
        <f t="shared" si="2498"/>
        <v>0</v>
      </c>
      <c r="M5816" s="9">
        <v>0</v>
      </c>
      <c r="N5816" s="467">
        <v>0</v>
      </c>
    </row>
    <row r="5817" spans="1:14" customFormat="1" ht="47.25" hidden="1" customHeight="1" thickTop="1" thickBot="1" x14ac:dyDescent="0.3">
      <c r="A5817" s="1" t="s">
        <v>0</v>
      </c>
      <c r="B5817" s="6" t="s">
        <v>35</v>
      </c>
      <c r="C5817" s="9">
        <f t="shared" si="2499"/>
        <v>0</v>
      </c>
      <c r="D5817" s="9">
        <v>0</v>
      </c>
      <c r="E5817" s="9">
        <v>0</v>
      </c>
      <c r="F5817" s="9">
        <f t="shared" si="2497"/>
        <v>0</v>
      </c>
      <c r="G5817" s="9">
        <v>0</v>
      </c>
      <c r="H5817" s="467">
        <v>0</v>
      </c>
      <c r="I5817" s="9">
        <f t="shared" si="2500"/>
        <v>0</v>
      </c>
      <c r="J5817" s="9">
        <v>0</v>
      </c>
      <c r="K5817" s="467">
        <v>0</v>
      </c>
      <c r="L5817" s="9">
        <f t="shared" si="2498"/>
        <v>0</v>
      </c>
      <c r="M5817" s="9">
        <v>0</v>
      </c>
      <c r="N5817" s="467">
        <v>0</v>
      </c>
    </row>
    <row r="5818" spans="1:14" customFormat="1" ht="29.25" hidden="1" customHeight="1" thickTop="1" thickBot="1" x14ac:dyDescent="0.3">
      <c r="A5818" s="1" t="s">
        <v>0</v>
      </c>
      <c r="B5818" s="6" t="s">
        <v>36</v>
      </c>
      <c r="C5818" s="9">
        <f t="shared" si="2499"/>
        <v>0</v>
      </c>
      <c r="D5818" s="9">
        <v>0</v>
      </c>
      <c r="E5818" s="9">
        <v>0</v>
      </c>
      <c r="F5818" s="9">
        <f t="shared" si="2497"/>
        <v>0</v>
      </c>
      <c r="G5818" s="9">
        <v>0</v>
      </c>
      <c r="H5818" s="467">
        <v>0</v>
      </c>
      <c r="I5818" s="9">
        <f t="shared" si="2500"/>
        <v>0</v>
      </c>
      <c r="J5818" s="9">
        <v>0</v>
      </c>
      <c r="K5818" s="467">
        <v>0</v>
      </c>
      <c r="L5818" s="9">
        <f t="shared" si="2498"/>
        <v>0</v>
      </c>
      <c r="M5818" s="9">
        <v>0</v>
      </c>
      <c r="N5818" s="467">
        <v>0</v>
      </c>
    </row>
    <row r="5819" spans="1:14" customFormat="1" ht="30.75" hidden="1" customHeight="1" thickBot="1" x14ac:dyDescent="0.3">
      <c r="A5819" s="1" t="s">
        <v>0</v>
      </c>
      <c r="B5819" s="6" t="s">
        <v>37</v>
      </c>
      <c r="C5819" s="9">
        <f t="shared" si="2499"/>
        <v>0</v>
      </c>
      <c r="D5819" s="9">
        <v>0</v>
      </c>
      <c r="E5819" s="9">
        <v>0</v>
      </c>
      <c r="F5819" s="9">
        <f t="shared" si="2497"/>
        <v>0</v>
      </c>
      <c r="G5819" s="9">
        <v>0</v>
      </c>
      <c r="H5819" s="467">
        <v>0</v>
      </c>
      <c r="I5819" s="9">
        <f t="shared" si="2500"/>
        <v>0</v>
      </c>
      <c r="J5819" s="9">
        <v>0</v>
      </c>
      <c r="K5819" s="467">
        <v>0</v>
      </c>
      <c r="L5819" s="9">
        <f t="shared" si="2498"/>
        <v>0</v>
      </c>
      <c r="M5819" s="9">
        <v>0</v>
      </c>
      <c r="N5819" s="467">
        <v>0</v>
      </c>
    </row>
    <row r="5820" spans="1:14" customFormat="1" ht="48" hidden="1" customHeight="1" thickTop="1" thickBot="1" x14ac:dyDescent="0.3">
      <c r="A5820" s="1" t="s">
        <v>0</v>
      </c>
      <c r="B5820" s="6" t="s">
        <v>38</v>
      </c>
      <c r="C5820" s="9">
        <f t="shared" si="2499"/>
        <v>0</v>
      </c>
      <c r="D5820" s="9">
        <v>0</v>
      </c>
      <c r="E5820" s="9">
        <v>0</v>
      </c>
      <c r="F5820" s="9">
        <f t="shared" si="2497"/>
        <v>0</v>
      </c>
      <c r="G5820" s="9">
        <v>0</v>
      </c>
      <c r="H5820" s="467">
        <v>0</v>
      </c>
      <c r="I5820" s="9">
        <f t="shared" si="2500"/>
        <v>0</v>
      </c>
      <c r="J5820" s="9">
        <v>0</v>
      </c>
      <c r="K5820" s="467">
        <v>0</v>
      </c>
      <c r="L5820" s="9">
        <f t="shared" si="2498"/>
        <v>0</v>
      </c>
      <c r="M5820" s="9">
        <v>0</v>
      </c>
      <c r="N5820" s="467">
        <v>0</v>
      </c>
    </row>
    <row r="5821" spans="1:14" customFormat="1" ht="57" hidden="1" customHeight="1" thickTop="1" thickBot="1" x14ac:dyDescent="0.3">
      <c r="A5821" s="1" t="s">
        <v>0</v>
      </c>
      <c r="B5821" s="6" t="s">
        <v>39</v>
      </c>
      <c r="C5821" s="9">
        <f t="shared" si="2499"/>
        <v>0</v>
      </c>
      <c r="D5821" s="9">
        <v>0</v>
      </c>
      <c r="E5821" s="9">
        <v>0</v>
      </c>
      <c r="F5821" s="9">
        <f t="shared" si="2497"/>
        <v>0</v>
      </c>
      <c r="G5821" s="9">
        <v>0</v>
      </c>
      <c r="H5821" s="467">
        <v>0</v>
      </c>
      <c r="I5821" s="9">
        <f t="shared" si="2500"/>
        <v>0</v>
      </c>
      <c r="J5821" s="9">
        <v>0</v>
      </c>
      <c r="K5821" s="467">
        <v>0</v>
      </c>
      <c r="L5821" s="9">
        <f t="shared" si="2498"/>
        <v>0</v>
      </c>
      <c r="M5821" s="9">
        <v>0</v>
      </c>
      <c r="N5821" s="467">
        <v>0</v>
      </c>
    </row>
    <row r="5822" spans="1:14" customFormat="1" ht="74.25" hidden="1" customHeight="1" thickTop="1" thickBot="1" x14ac:dyDescent="0.3">
      <c r="A5822" s="1" t="s">
        <v>0</v>
      </c>
      <c r="B5822" s="6" t="s">
        <v>40</v>
      </c>
      <c r="C5822" s="9">
        <f t="shared" si="2499"/>
        <v>0</v>
      </c>
      <c r="D5822" s="9">
        <v>0</v>
      </c>
      <c r="E5822" s="9">
        <v>0</v>
      </c>
      <c r="F5822" s="9">
        <f t="shared" si="2497"/>
        <v>0</v>
      </c>
      <c r="G5822" s="9">
        <v>0</v>
      </c>
      <c r="H5822" s="467">
        <v>0</v>
      </c>
      <c r="I5822" s="9">
        <f t="shared" si="2500"/>
        <v>0</v>
      </c>
      <c r="J5822" s="9">
        <v>0</v>
      </c>
      <c r="K5822" s="467">
        <v>0</v>
      </c>
      <c r="L5822" s="9">
        <f t="shared" si="2498"/>
        <v>0</v>
      </c>
      <c r="M5822" s="9">
        <v>0</v>
      </c>
      <c r="N5822" s="467">
        <v>0</v>
      </c>
    </row>
    <row r="5823" spans="1:14" customFormat="1" ht="0.75" hidden="1" customHeight="1" thickTop="1" thickBot="1" x14ac:dyDescent="0.3">
      <c r="A5823" s="1" t="s">
        <v>0</v>
      </c>
      <c r="B5823" s="5" t="s">
        <v>41</v>
      </c>
      <c r="C5823" s="9">
        <f t="shared" si="2499"/>
        <v>0</v>
      </c>
      <c r="D5823" s="9">
        <f>SUM(D5824:D5826)</f>
        <v>0</v>
      </c>
      <c r="E5823" s="9">
        <f>SUM(E5824:E5826)</f>
        <v>0</v>
      </c>
      <c r="F5823" s="9">
        <f t="shared" si="2497"/>
        <v>0</v>
      </c>
      <c r="G5823" s="9">
        <f>SUM(G5824:G5826)</f>
        <v>0</v>
      </c>
      <c r="H5823" s="467">
        <f>SUM(H5824:H5826)</f>
        <v>0</v>
      </c>
      <c r="I5823" s="9">
        <f t="shared" si="2500"/>
        <v>0</v>
      </c>
      <c r="J5823" s="9">
        <f>SUM(J5824:J5826)</f>
        <v>0</v>
      </c>
      <c r="K5823" s="467">
        <f>SUM(K5824:K5826)</f>
        <v>0</v>
      </c>
      <c r="L5823" s="9">
        <f t="shared" si="2498"/>
        <v>0</v>
      </c>
      <c r="M5823" s="9">
        <f>SUM(M5824:M5826)</f>
        <v>0</v>
      </c>
      <c r="N5823" s="467">
        <f>SUM(N5824:N5826)</f>
        <v>0</v>
      </c>
    </row>
    <row r="5824" spans="1:14" customFormat="1" ht="41.25" hidden="1" customHeight="1" thickTop="1" thickBot="1" x14ac:dyDescent="0.3">
      <c r="A5824" s="1" t="s">
        <v>0</v>
      </c>
      <c r="B5824" s="6" t="s">
        <v>42</v>
      </c>
      <c r="C5824" s="9">
        <f t="shared" si="2499"/>
        <v>0</v>
      </c>
      <c r="D5824" s="9">
        <v>0</v>
      </c>
      <c r="E5824" s="9">
        <v>0</v>
      </c>
      <c r="F5824" s="9">
        <f t="shared" si="2497"/>
        <v>0</v>
      </c>
      <c r="G5824" s="9">
        <v>0</v>
      </c>
      <c r="H5824" s="467">
        <v>0</v>
      </c>
      <c r="I5824" s="9">
        <f t="shared" si="2500"/>
        <v>0</v>
      </c>
      <c r="J5824" s="9">
        <v>0</v>
      </c>
      <c r="K5824" s="467">
        <v>0</v>
      </c>
      <c r="L5824" s="9">
        <f t="shared" si="2498"/>
        <v>0</v>
      </c>
      <c r="M5824" s="9">
        <v>0</v>
      </c>
      <c r="N5824" s="467">
        <v>0</v>
      </c>
    </row>
    <row r="5825" spans="1:14" customFormat="1" ht="0.75" hidden="1" customHeight="1" thickTop="1" thickBot="1" x14ac:dyDescent="0.3">
      <c r="A5825" s="1" t="s">
        <v>0</v>
      </c>
      <c r="B5825" s="6" t="s">
        <v>43</v>
      </c>
      <c r="C5825" s="9">
        <f t="shared" si="2499"/>
        <v>0</v>
      </c>
      <c r="D5825" s="9">
        <v>0</v>
      </c>
      <c r="E5825" s="9">
        <v>0</v>
      </c>
      <c r="F5825" s="9">
        <f t="shared" si="2497"/>
        <v>0</v>
      </c>
      <c r="G5825" s="9">
        <v>0</v>
      </c>
      <c r="H5825" s="467">
        <v>0</v>
      </c>
      <c r="I5825" s="9">
        <f t="shared" si="2500"/>
        <v>0</v>
      </c>
      <c r="J5825" s="9">
        <v>0</v>
      </c>
      <c r="K5825" s="467">
        <v>0</v>
      </c>
      <c r="L5825" s="9">
        <f t="shared" si="2498"/>
        <v>0</v>
      </c>
      <c r="M5825" s="9">
        <v>0</v>
      </c>
      <c r="N5825" s="467">
        <v>0</v>
      </c>
    </row>
    <row r="5826" spans="1:14" customFormat="1" ht="36" hidden="1" customHeight="1" thickTop="1" thickBot="1" x14ac:dyDescent="0.3">
      <c r="A5826" s="1" t="s">
        <v>0</v>
      </c>
      <c r="B5826" s="6" t="s">
        <v>44</v>
      </c>
      <c r="C5826" s="9">
        <f t="shared" si="2499"/>
        <v>0</v>
      </c>
      <c r="D5826" s="9">
        <v>0</v>
      </c>
      <c r="E5826" s="9">
        <v>0</v>
      </c>
      <c r="F5826" s="9">
        <f t="shared" ref="F5826:F5889" si="2501">SUM(G5826:H5826)</f>
        <v>0</v>
      </c>
      <c r="G5826" s="9">
        <v>0</v>
      </c>
      <c r="H5826" s="467">
        <v>0</v>
      </c>
      <c r="I5826" s="9">
        <f t="shared" si="2500"/>
        <v>0</v>
      </c>
      <c r="J5826" s="9">
        <v>0</v>
      </c>
      <c r="K5826" s="467">
        <v>0</v>
      </c>
      <c r="L5826" s="9">
        <f t="shared" ref="L5826:L5889" si="2502">SUM(M5826:N5826)</f>
        <v>0</v>
      </c>
      <c r="M5826" s="9">
        <v>0</v>
      </c>
      <c r="N5826" s="467">
        <v>0</v>
      </c>
    </row>
    <row r="5827" spans="1:14" customFormat="1" ht="38.25" hidden="1" customHeight="1" thickTop="1" thickBot="1" x14ac:dyDescent="0.3">
      <c r="A5827" s="1" t="s">
        <v>0</v>
      </c>
      <c r="B5827" s="5" t="s">
        <v>45</v>
      </c>
      <c r="C5827" s="9">
        <f t="shared" ref="C5827:C5890" si="2503">SUM(D5827:E5827)</f>
        <v>0</v>
      </c>
      <c r="D5827" s="9">
        <v>0</v>
      </c>
      <c r="E5827" s="9">
        <v>0</v>
      </c>
      <c r="F5827" s="9">
        <f t="shared" si="2501"/>
        <v>0</v>
      </c>
      <c r="G5827" s="9">
        <v>0</v>
      </c>
      <c r="H5827" s="467">
        <v>0</v>
      </c>
      <c r="I5827" s="9">
        <f t="shared" ref="I5827:I5890" si="2504">SUM(J5827:K5827)</f>
        <v>0</v>
      </c>
      <c r="J5827" s="9">
        <v>0</v>
      </c>
      <c r="K5827" s="467">
        <v>0</v>
      </c>
      <c r="L5827" s="9">
        <f t="shared" si="2502"/>
        <v>0</v>
      </c>
      <c r="M5827" s="9">
        <v>0</v>
      </c>
      <c r="N5827" s="467">
        <v>0</v>
      </c>
    </row>
    <row r="5828" spans="1:14" customFormat="1" ht="26.25" hidden="1" customHeight="1" thickTop="1" thickBot="1" x14ac:dyDescent="0.3">
      <c r="A5828" s="1" t="s">
        <v>0</v>
      </c>
      <c r="B5828" s="5" t="s">
        <v>46</v>
      </c>
      <c r="C5828" s="9">
        <f t="shared" si="2503"/>
        <v>0</v>
      </c>
      <c r="D5828" s="9">
        <v>0</v>
      </c>
      <c r="E5828" s="9">
        <v>0</v>
      </c>
      <c r="F5828" s="9">
        <f t="shared" si="2501"/>
        <v>0</v>
      </c>
      <c r="G5828" s="9">
        <v>0</v>
      </c>
      <c r="H5828" s="467">
        <v>0</v>
      </c>
      <c r="I5828" s="9">
        <f t="shared" si="2504"/>
        <v>0</v>
      </c>
      <c r="J5828" s="9">
        <v>0</v>
      </c>
      <c r="K5828" s="467">
        <v>0</v>
      </c>
      <c r="L5828" s="9">
        <f t="shared" si="2502"/>
        <v>0</v>
      </c>
      <c r="M5828" s="9">
        <v>0</v>
      </c>
      <c r="N5828" s="467">
        <v>0</v>
      </c>
    </row>
    <row r="5829" spans="1:14" customFormat="1" ht="27.75" hidden="1" customHeight="1" thickTop="1" thickBot="1" x14ac:dyDescent="0.3">
      <c r="A5829" s="1" t="s">
        <v>0</v>
      </c>
      <c r="B5829" s="5" t="s">
        <v>47</v>
      </c>
      <c r="C5829" s="9">
        <f t="shared" si="2503"/>
        <v>0</v>
      </c>
      <c r="D5829" s="9">
        <v>0</v>
      </c>
      <c r="E5829" s="9">
        <v>0</v>
      </c>
      <c r="F5829" s="9">
        <f t="shared" si="2501"/>
        <v>0</v>
      </c>
      <c r="G5829" s="9">
        <v>0</v>
      </c>
      <c r="H5829" s="467">
        <v>0</v>
      </c>
      <c r="I5829" s="9">
        <f t="shared" si="2504"/>
        <v>0</v>
      </c>
      <c r="J5829" s="9">
        <v>0</v>
      </c>
      <c r="K5829" s="467">
        <v>0</v>
      </c>
      <c r="L5829" s="9">
        <f t="shared" si="2502"/>
        <v>0</v>
      </c>
      <c r="M5829" s="9">
        <v>0</v>
      </c>
      <c r="N5829" s="467">
        <v>0</v>
      </c>
    </row>
    <row r="5830" spans="1:14" customFormat="1" ht="33.75" hidden="1" customHeight="1" thickTop="1" thickBot="1" x14ac:dyDescent="0.3">
      <c r="A5830" s="1" t="s">
        <v>0</v>
      </c>
      <c r="B5830" s="5" t="s">
        <v>48</v>
      </c>
      <c r="C5830" s="9">
        <f t="shared" si="2503"/>
        <v>0</v>
      </c>
      <c r="D5830" s="9">
        <v>0</v>
      </c>
      <c r="E5830" s="9">
        <v>0</v>
      </c>
      <c r="F5830" s="9">
        <f t="shared" si="2501"/>
        <v>0</v>
      </c>
      <c r="G5830" s="9">
        <v>0</v>
      </c>
      <c r="H5830" s="467">
        <v>0</v>
      </c>
      <c r="I5830" s="9">
        <f t="shared" si="2504"/>
        <v>0</v>
      </c>
      <c r="J5830" s="9">
        <v>0</v>
      </c>
      <c r="K5830" s="467">
        <v>0</v>
      </c>
      <c r="L5830" s="9">
        <f t="shared" si="2502"/>
        <v>0</v>
      </c>
      <c r="M5830" s="9">
        <v>0</v>
      </c>
      <c r="N5830" s="467">
        <v>0</v>
      </c>
    </row>
    <row r="5831" spans="1:14" customFormat="1" ht="56.25" hidden="1" customHeight="1" thickTop="1" thickBot="1" x14ac:dyDescent="0.3">
      <c r="A5831" s="1" t="s">
        <v>0</v>
      </c>
      <c r="B5831" s="5" t="s">
        <v>49</v>
      </c>
      <c r="C5831" s="9">
        <f t="shared" si="2503"/>
        <v>0</v>
      </c>
      <c r="D5831" s="9">
        <v>0</v>
      </c>
      <c r="E5831" s="9">
        <v>0</v>
      </c>
      <c r="F5831" s="9">
        <f t="shared" si="2501"/>
        <v>0</v>
      </c>
      <c r="G5831" s="9">
        <v>0</v>
      </c>
      <c r="H5831" s="467">
        <v>0</v>
      </c>
      <c r="I5831" s="9">
        <f t="shared" si="2504"/>
        <v>0</v>
      </c>
      <c r="J5831" s="9">
        <v>0</v>
      </c>
      <c r="K5831" s="467">
        <v>0</v>
      </c>
      <c r="L5831" s="9">
        <f t="shared" si="2502"/>
        <v>0</v>
      </c>
      <c r="M5831" s="9">
        <v>0</v>
      </c>
      <c r="N5831" s="467">
        <v>0</v>
      </c>
    </row>
    <row r="5832" spans="1:14" customFormat="1" ht="67.5" hidden="1" customHeight="1" thickTop="1" thickBot="1" x14ac:dyDescent="0.3">
      <c r="A5832" s="133" t="s">
        <v>0</v>
      </c>
      <c r="B5832" s="136" t="s">
        <v>50</v>
      </c>
      <c r="C5832" s="135">
        <f t="shared" si="2503"/>
        <v>0</v>
      </c>
      <c r="D5832" s="135">
        <v>0</v>
      </c>
      <c r="E5832" s="135">
        <v>0</v>
      </c>
      <c r="F5832" s="135">
        <f t="shared" si="2501"/>
        <v>0</v>
      </c>
      <c r="G5832" s="135">
        <v>0</v>
      </c>
      <c r="H5832" s="476">
        <v>0</v>
      </c>
      <c r="I5832" s="135">
        <f t="shared" si="2504"/>
        <v>0</v>
      </c>
      <c r="J5832" s="135">
        <v>0</v>
      </c>
      <c r="K5832" s="476">
        <v>0</v>
      </c>
      <c r="L5832" s="135">
        <f t="shared" si="2502"/>
        <v>0</v>
      </c>
      <c r="M5832" s="135">
        <v>0</v>
      </c>
      <c r="N5832" s="476">
        <v>0</v>
      </c>
    </row>
    <row r="5833" spans="1:14" customFormat="1" ht="34.5" customHeight="1" x14ac:dyDescent="0.25">
      <c r="A5833" s="151" t="s">
        <v>0</v>
      </c>
      <c r="B5833" s="158" t="s">
        <v>51</v>
      </c>
      <c r="C5833" s="155">
        <f t="shared" si="2503"/>
        <v>126.01</v>
      </c>
      <c r="D5833" s="155">
        <f>SUM(D5834:D5840)</f>
        <v>126.01</v>
      </c>
      <c r="E5833" s="155">
        <f>SUM(E5834:E5840)</f>
        <v>0</v>
      </c>
      <c r="F5833" s="155">
        <f t="shared" si="2501"/>
        <v>238.9</v>
      </c>
      <c r="G5833" s="155">
        <f>SUM(G5834:G5840)</f>
        <v>238.9</v>
      </c>
      <c r="H5833" s="505">
        <v>0</v>
      </c>
      <c r="I5833" s="155">
        <f t="shared" si="2504"/>
        <v>205</v>
      </c>
      <c r="J5833" s="155">
        <f>SUM(J5834:J5840)</f>
        <v>205</v>
      </c>
      <c r="K5833" s="505">
        <v>0</v>
      </c>
      <c r="L5833" s="155">
        <f t="shared" si="2502"/>
        <v>230</v>
      </c>
      <c r="M5833" s="155">
        <f>SUM(M5834:M5840)</f>
        <v>230</v>
      </c>
      <c r="N5833" s="505">
        <v>0</v>
      </c>
    </row>
    <row r="5834" spans="1:14" customFormat="1" ht="33" customHeight="1" x14ac:dyDescent="0.25">
      <c r="A5834" s="151" t="s">
        <v>0</v>
      </c>
      <c r="B5834" s="159" t="s">
        <v>52</v>
      </c>
      <c r="C5834" s="155">
        <f t="shared" si="2503"/>
        <v>126.01</v>
      </c>
      <c r="D5834" s="155">
        <f>D6097</f>
        <v>126.01</v>
      </c>
      <c r="E5834" s="155">
        <v>0</v>
      </c>
      <c r="F5834" s="155">
        <f t="shared" si="2501"/>
        <v>238.9</v>
      </c>
      <c r="G5834" s="155">
        <f>G6097</f>
        <v>238.9</v>
      </c>
      <c r="H5834" s="505">
        <v>0</v>
      </c>
      <c r="I5834" s="155">
        <f t="shared" si="2504"/>
        <v>205</v>
      </c>
      <c r="J5834" s="155">
        <f>J6097</f>
        <v>205</v>
      </c>
      <c r="K5834" s="505">
        <v>0</v>
      </c>
      <c r="L5834" s="155">
        <f t="shared" si="2502"/>
        <v>230</v>
      </c>
      <c r="M5834" s="155">
        <f>M6097</f>
        <v>230</v>
      </c>
      <c r="N5834" s="505">
        <v>0</v>
      </c>
    </row>
    <row r="5835" spans="1:14" customFormat="1" ht="24" hidden="1" customHeight="1" thickTop="1" thickBot="1" x14ac:dyDescent="0.3">
      <c r="A5835" s="151" t="s">
        <v>0</v>
      </c>
      <c r="B5835" s="159" t="s">
        <v>53</v>
      </c>
      <c r="C5835" s="155">
        <f t="shared" si="2503"/>
        <v>0</v>
      </c>
      <c r="D5835" s="155">
        <v>0</v>
      </c>
      <c r="E5835" s="155">
        <v>0</v>
      </c>
      <c r="F5835" s="155">
        <f t="shared" si="2501"/>
        <v>0</v>
      </c>
      <c r="G5835" s="155">
        <v>0</v>
      </c>
      <c r="H5835" s="505">
        <v>0</v>
      </c>
      <c r="I5835" s="155">
        <f t="shared" si="2504"/>
        <v>0</v>
      </c>
      <c r="J5835" s="155">
        <v>0</v>
      </c>
      <c r="K5835" s="505">
        <v>0</v>
      </c>
      <c r="L5835" s="155">
        <f t="shared" si="2502"/>
        <v>0</v>
      </c>
      <c r="M5835" s="155">
        <v>0</v>
      </c>
      <c r="N5835" s="505">
        <v>0</v>
      </c>
    </row>
    <row r="5836" spans="1:14" customFormat="1" ht="24" hidden="1" customHeight="1" thickTop="1" thickBot="1" x14ac:dyDescent="0.3">
      <c r="A5836" s="151" t="s">
        <v>0</v>
      </c>
      <c r="B5836" s="159" t="s">
        <v>54</v>
      </c>
      <c r="C5836" s="155">
        <f t="shared" si="2503"/>
        <v>0</v>
      </c>
      <c r="D5836" s="155">
        <v>0</v>
      </c>
      <c r="E5836" s="155">
        <v>0</v>
      </c>
      <c r="F5836" s="155">
        <f t="shared" si="2501"/>
        <v>0</v>
      </c>
      <c r="G5836" s="155">
        <v>0</v>
      </c>
      <c r="H5836" s="505">
        <v>0</v>
      </c>
      <c r="I5836" s="155">
        <f t="shared" si="2504"/>
        <v>0</v>
      </c>
      <c r="J5836" s="155">
        <v>0</v>
      </c>
      <c r="K5836" s="505">
        <v>0</v>
      </c>
      <c r="L5836" s="155">
        <f t="shared" si="2502"/>
        <v>0</v>
      </c>
      <c r="M5836" s="155">
        <v>0</v>
      </c>
      <c r="N5836" s="505">
        <v>0</v>
      </c>
    </row>
    <row r="5837" spans="1:14" customFormat="1" ht="6" hidden="1" customHeight="1" thickTop="1" thickBot="1" x14ac:dyDescent="0.3">
      <c r="A5837" s="151" t="s">
        <v>0</v>
      </c>
      <c r="B5837" s="159" t="s">
        <v>55</v>
      </c>
      <c r="C5837" s="155">
        <f t="shared" si="2503"/>
        <v>0</v>
      </c>
      <c r="D5837" s="155">
        <v>0</v>
      </c>
      <c r="E5837" s="155">
        <v>0</v>
      </c>
      <c r="F5837" s="155">
        <f t="shared" si="2501"/>
        <v>0</v>
      </c>
      <c r="G5837" s="155">
        <v>0</v>
      </c>
      <c r="H5837" s="505">
        <v>0</v>
      </c>
      <c r="I5837" s="155">
        <f t="shared" si="2504"/>
        <v>0</v>
      </c>
      <c r="J5837" s="155">
        <v>0</v>
      </c>
      <c r="K5837" s="505">
        <v>0</v>
      </c>
      <c r="L5837" s="155">
        <f t="shared" si="2502"/>
        <v>0</v>
      </c>
      <c r="M5837" s="155">
        <v>0</v>
      </c>
      <c r="N5837" s="505">
        <v>0</v>
      </c>
    </row>
    <row r="5838" spans="1:14" customFormat="1" ht="24" hidden="1" customHeight="1" thickTop="1" thickBot="1" x14ac:dyDescent="0.3">
      <c r="A5838" s="151" t="s">
        <v>0</v>
      </c>
      <c r="B5838" s="159" t="s">
        <v>56</v>
      </c>
      <c r="C5838" s="155">
        <f t="shared" si="2503"/>
        <v>0</v>
      </c>
      <c r="D5838" s="155">
        <v>0</v>
      </c>
      <c r="E5838" s="155">
        <v>0</v>
      </c>
      <c r="F5838" s="155">
        <f t="shared" si="2501"/>
        <v>0</v>
      </c>
      <c r="G5838" s="155">
        <v>0</v>
      </c>
      <c r="H5838" s="505">
        <v>0</v>
      </c>
      <c r="I5838" s="155">
        <f t="shared" si="2504"/>
        <v>0</v>
      </c>
      <c r="J5838" s="155">
        <v>0</v>
      </c>
      <c r="K5838" s="505">
        <v>0</v>
      </c>
      <c r="L5838" s="155">
        <f t="shared" si="2502"/>
        <v>0</v>
      </c>
      <c r="M5838" s="155">
        <v>0</v>
      </c>
      <c r="N5838" s="505">
        <v>0</v>
      </c>
    </row>
    <row r="5839" spans="1:14" customFormat="1" ht="21.75" hidden="1" customHeight="1" thickTop="1" thickBot="1" x14ac:dyDescent="0.3">
      <c r="A5839" s="151" t="s">
        <v>0</v>
      </c>
      <c r="B5839" s="159" t="s">
        <v>57</v>
      </c>
      <c r="C5839" s="155">
        <f t="shared" si="2503"/>
        <v>0</v>
      </c>
      <c r="D5839" s="155">
        <v>0</v>
      </c>
      <c r="E5839" s="155">
        <v>0</v>
      </c>
      <c r="F5839" s="155">
        <f t="shared" si="2501"/>
        <v>0</v>
      </c>
      <c r="G5839" s="155">
        <v>0</v>
      </c>
      <c r="H5839" s="505">
        <v>0</v>
      </c>
      <c r="I5839" s="155">
        <f t="shared" si="2504"/>
        <v>0</v>
      </c>
      <c r="J5839" s="155">
        <v>0</v>
      </c>
      <c r="K5839" s="505">
        <v>0</v>
      </c>
      <c r="L5839" s="155">
        <f t="shared" si="2502"/>
        <v>0</v>
      </c>
      <c r="M5839" s="155">
        <v>0</v>
      </c>
      <c r="N5839" s="505">
        <v>0</v>
      </c>
    </row>
    <row r="5840" spans="1:14" customFormat="1" ht="30.75" hidden="1" customHeight="1" thickTop="1" x14ac:dyDescent="0.25">
      <c r="A5840" s="151" t="s">
        <v>0</v>
      </c>
      <c r="B5840" s="159" t="s">
        <v>58</v>
      </c>
      <c r="C5840" s="155">
        <f t="shared" si="2503"/>
        <v>0</v>
      </c>
      <c r="D5840" s="155">
        <v>0</v>
      </c>
      <c r="E5840" s="155">
        <v>0</v>
      </c>
      <c r="F5840" s="155">
        <f t="shared" si="2501"/>
        <v>0</v>
      </c>
      <c r="G5840" s="155">
        <v>0</v>
      </c>
      <c r="H5840" s="505">
        <v>0</v>
      </c>
      <c r="I5840" s="155">
        <f t="shared" si="2504"/>
        <v>0</v>
      </c>
      <c r="J5840" s="155">
        <v>0</v>
      </c>
      <c r="K5840" s="505">
        <v>0</v>
      </c>
      <c r="L5840" s="155">
        <f t="shared" si="2502"/>
        <v>0</v>
      </c>
      <c r="M5840" s="155">
        <v>0</v>
      </c>
      <c r="N5840" s="505">
        <v>0</v>
      </c>
    </row>
    <row r="5841" spans="1:14" ht="19.5" hidden="1" customHeight="1" x14ac:dyDescent="0.2">
      <c r="A5841" s="388" t="s">
        <v>0</v>
      </c>
      <c r="B5841" s="393" t="s">
        <v>59</v>
      </c>
      <c r="C5841" s="329">
        <f t="shared" si="2503"/>
        <v>0</v>
      </c>
      <c r="D5841" s="329">
        <v>0</v>
      </c>
      <c r="E5841" s="329">
        <v>0</v>
      </c>
      <c r="F5841" s="329">
        <f t="shared" si="2501"/>
        <v>0</v>
      </c>
      <c r="G5841" s="329">
        <v>0</v>
      </c>
      <c r="H5841" s="446">
        <v>0</v>
      </c>
      <c r="I5841" s="329">
        <f t="shared" si="2504"/>
        <v>0</v>
      </c>
      <c r="J5841" s="329">
        <v>0</v>
      </c>
      <c r="K5841" s="446">
        <v>0</v>
      </c>
      <c r="L5841" s="329">
        <f t="shared" si="2502"/>
        <v>0</v>
      </c>
      <c r="M5841" s="329">
        <v>0</v>
      </c>
      <c r="N5841" s="446">
        <v>0</v>
      </c>
    </row>
    <row r="5842" spans="1:14" customFormat="1" ht="24" hidden="1" customHeight="1" thickBot="1" x14ac:dyDescent="0.3">
      <c r="A5842" s="151" t="s">
        <v>0</v>
      </c>
      <c r="B5842" s="158" t="s">
        <v>60</v>
      </c>
      <c r="C5842" s="155">
        <f t="shared" si="2503"/>
        <v>0</v>
      </c>
      <c r="D5842" s="155">
        <v>0</v>
      </c>
      <c r="E5842" s="155">
        <v>0</v>
      </c>
      <c r="F5842" s="155">
        <f t="shared" si="2501"/>
        <v>0</v>
      </c>
      <c r="G5842" s="155">
        <v>0</v>
      </c>
      <c r="H5842" s="505">
        <v>0</v>
      </c>
      <c r="I5842" s="155">
        <f t="shared" si="2504"/>
        <v>0</v>
      </c>
      <c r="J5842" s="155">
        <v>0</v>
      </c>
      <c r="K5842" s="505">
        <v>0</v>
      </c>
      <c r="L5842" s="155">
        <f t="shared" si="2502"/>
        <v>0</v>
      </c>
      <c r="M5842" s="155">
        <v>0</v>
      </c>
      <c r="N5842" s="505">
        <v>0</v>
      </c>
    </row>
    <row r="5843" spans="1:14" customFormat="1" ht="26.25" hidden="1" customHeight="1" thickTop="1" thickBot="1" x14ac:dyDescent="0.3">
      <c r="A5843" s="151" t="s">
        <v>0</v>
      </c>
      <c r="B5843" s="157" t="s">
        <v>61</v>
      </c>
      <c r="C5843" s="155">
        <f t="shared" si="2503"/>
        <v>0</v>
      </c>
      <c r="D5843" s="155">
        <v>0</v>
      </c>
      <c r="E5843" s="155">
        <v>0</v>
      </c>
      <c r="F5843" s="155">
        <f t="shared" si="2501"/>
        <v>0</v>
      </c>
      <c r="G5843" s="155">
        <v>0</v>
      </c>
      <c r="H5843" s="505">
        <v>0</v>
      </c>
      <c r="I5843" s="155">
        <f t="shared" si="2504"/>
        <v>0</v>
      </c>
      <c r="J5843" s="155">
        <v>0</v>
      </c>
      <c r="K5843" s="505">
        <v>0</v>
      </c>
      <c r="L5843" s="155">
        <f t="shared" si="2502"/>
        <v>0</v>
      </c>
      <c r="M5843" s="155">
        <v>0</v>
      </c>
      <c r="N5843" s="505">
        <v>0</v>
      </c>
    </row>
    <row r="5844" spans="1:14" customFormat="1" ht="27.75" hidden="1" customHeight="1" thickTop="1" thickBot="1" x14ac:dyDescent="0.3">
      <c r="A5844" s="151" t="s">
        <v>0</v>
      </c>
      <c r="B5844" s="157" t="s">
        <v>62</v>
      </c>
      <c r="C5844" s="155">
        <f t="shared" si="2503"/>
        <v>0</v>
      </c>
      <c r="D5844" s="155">
        <v>0</v>
      </c>
      <c r="E5844" s="155">
        <v>0</v>
      </c>
      <c r="F5844" s="155">
        <f t="shared" si="2501"/>
        <v>0</v>
      </c>
      <c r="G5844" s="155">
        <v>0</v>
      </c>
      <c r="H5844" s="505">
        <v>0</v>
      </c>
      <c r="I5844" s="155">
        <f t="shared" si="2504"/>
        <v>0</v>
      </c>
      <c r="J5844" s="155">
        <v>0</v>
      </c>
      <c r="K5844" s="505">
        <v>0</v>
      </c>
      <c r="L5844" s="155">
        <f t="shared" si="2502"/>
        <v>0</v>
      </c>
      <c r="M5844" s="155">
        <v>0</v>
      </c>
      <c r="N5844" s="505">
        <v>0</v>
      </c>
    </row>
    <row r="5845" spans="1:14" customFormat="1" ht="25.5" hidden="1" customHeight="1" thickTop="1" thickBot="1" x14ac:dyDescent="0.3">
      <c r="A5845" s="151" t="s">
        <v>0</v>
      </c>
      <c r="B5845" s="157" t="s">
        <v>63</v>
      </c>
      <c r="C5845" s="155">
        <f t="shared" si="2503"/>
        <v>0</v>
      </c>
      <c r="D5845" s="155">
        <v>0</v>
      </c>
      <c r="E5845" s="155">
        <v>0</v>
      </c>
      <c r="F5845" s="155">
        <f t="shared" si="2501"/>
        <v>0</v>
      </c>
      <c r="G5845" s="155">
        <v>0</v>
      </c>
      <c r="H5845" s="505">
        <v>0</v>
      </c>
      <c r="I5845" s="155">
        <f t="shared" si="2504"/>
        <v>0</v>
      </c>
      <c r="J5845" s="155">
        <v>0</v>
      </c>
      <c r="K5845" s="505">
        <v>0</v>
      </c>
      <c r="L5845" s="155">
        <f t="shared" si="2502"/>
        <v>0</v>
      </c>
      <c r="M5845" s="155">
        <v>0</v>
      </c>
      <c r="N5845" s="505">
        <v>0</v>
      </c>
    </row>
    <row r="5846" spans="1:14" customFormat="1" ht="25.5" hidden="1" customHeight="1" thickTop="1" thickBot="1" x14ac:dyDescent="0.3">
      <c r="A5846" s="151" t="s">
        <v>0</v>
      </c>
      <c r="B5846" s="157" t="s">
        <v>64</v>
      </c>
      <c r="C5846" s="155">
        <f t="shared" si="2503"/>
        <v>0</v>
      </c>
      <c r="D5846" s="155">
        <v>0</v>
      </c>
      <c r="E5846" s="155">
        <v>0</v>
      </c>
      <c r="F5846" s="155">
        <f t="shared" si="2501"/>
        <v>0</v>
      </c>
      <c r="G5846" s="155">
        <v>0</v>
      </c>
      <c r="H5846" s="505">
        <v>0</v>
      </c>
      <c r="I5846" s="155">
        <f t="shared" si="2504"/>
        <v>0</v>
      </c>
      <c r="J5846" s="155">
        <v>0</v>
      </c>
      <c r="K5846" s="505">
        <v>0</v>
      </c>
      <c r="L5846" s="155">
        <f t="shared" si="2502"/>
        <v>0</v>
      </c>
      <c r="M5846" s="155">
        <v>0</v>
      </c>
      <c r="N5846" s="505">
        <v>0</v>
      </c>
    </row>
    <row r="5847" spans="1:14" customFormat="1" ht="30" hidden="1" customHeight="1" thickTop="1" thickBot="1" x14ac:dyDescent="0.3">
      <c r="A5847" s="151" t="s">
        <v>0</v>
      </c>
      <c r="B5847" s="157" t="s">
        <v>65</v>
      </c>
      <c r="C5847" s="155">
        <f t="shared" si="2503"/>
        <v>0</v>
      </c>
      <c r="D5847" s="155">
        <f>SUM(D5848:D5853)</f>
        <v>0</v>
      </c>
      <c r="E5847" s="155">
        <f>SUM(E5848:E5853)</f>
        <v>0</v>
      </c>
      <c r="F5847" s="155">
        <f t="shared" si="2501"/>
        <v>0</v>
      </c>
      <c r="G5847" s="155">
        <f>SUM(G5848:G5853)</f>
        <v>0</v>
      </c>
      <c r="H5847" s="505">
        <f>SUM(H5848:H5853)</f>
        <v>0</v>
      </c>
      <c r="I5847" s="155">
        <f t="shared" si="2504"/>
        <v>0</v>
      </c>
      <c r="J5847" s="155">
        <f>SUM(J5848:J5853)</f>
        <v>0</v>
      </c>
      <c r="K5847" s="505">
        <f>SUM(K5848:K5853)</f>
        <v>0</v>
      </c>
      <c r="L5847" s="155">
        <f t="shared" si="2502"/>
        <v>0</v>
      </c>
      <c r="M5847" s="155">
        <f>SUM(M5848:M5853)</f>
        <v>0</v>
      </c>
      <c r="N5847" s="505">
        <f>SUM(N5848:N5853)</f>
        <v>0</v>
      </c>
    </row>
    <row r="5848" spans="1:14" customFormat="1" ht="24" hidden="1" customHeight="1" thickTop="1" thickBot="1" x14ac:dyDescent="0.3">
      <c r="A5848" s="151" t="s">
        <v>0</v>
      </c>
      <c r="B5848" s="158" t="s">
        <v>66</v>
      </c>
      <c r="C5848" s="155">
        <f t="shared" si="2503"/>
        <v>0</v>
      </c>
      <c r="D5848" s="155">
        <v>0</v>
      </c>
      <c r="E5848" s="155">
        <v>0</v>
      </c>
      <c r="F5848" s="155">
        <f t="shared" si="2501"/>
        <v>0</v>
      </c>
      <c r="G5848" s="155">
        <v>0</v>
      </c>
      <c r="H5848" s="505">
        <v>0</v>
      </c>
      <c r="I5848" s="155">
        <f t="shared" si="2504"/>
        <v>0</v>
      </c>
      <c r="J5848" s="155">
        <v>0</v>
      </c>
      <c r="K5848" s="505">
        <v>0</v>
      </c>
      <c r="L5848" s="155">
        <f t="shared" si="2502"/>
        <v>0</v>
      </c>
      <c r="M5848" s="155">
        <v>0</v>
      </c>
      <c r="N5848" s="505">
        <v>0</v>
      </c>
    </row>
    <row r="5849" spans="1:14" customFormat="1" ht="21.75" hidden="1" customHeight="1" thickTop="1" thickBot="1" x14ac:dyDescent="0.3">
      <c r="A5849" s="151" t="s">
        <v>0</v>
      </c>
      <c r="B5849" s="158" t="s">
        <v>67</v>
      </c>
      <c r="C5849" s="155">
        <f t="shared" si="2503"/>
        <v>0</v>
      </c>
      <c r="D5849" s="155">
        <v>0</v>
      </c>
      <c r="E5849" s="155">
        <v>0</v>
      </c>
      <c r="F5849" s="155">
        <f t="shared" si="2501"/>
        <v>0</v>
      </c>
      <c r="G5849" s="155">
        <v>0</v>
      </c>
      <c r="H5849" s="505">
        <v>0</v>
      </c>
      <c r="I5849" s="155">
        <f t="shared" si="2504"/>
        <v>0</v>
      </c>
      <c r="J5849" s="155">
        <v>0</v>
      </c>
      <c r="K5849" s="505">
        <v>0</v>
      </c>
      <c r="L5849" s="155">
        <f t="shared" si="2502"/>
        <v>0</v>
      </c>
      <c r="M5849" s="155">
        <v>0</v>
      </c>
      <c r="N5849" s="505">
        <v>0</v>
      </c>
    </row>
    <row r="5850" spans="1:14" customFormat="1" ht="24.75" hidden="1" customHeight="1" thickTop="1" thickBot="1" x14ac:dyDescent="0.3">
      <c r="A5850" s="151" t="s">
        <v>0</v>
      </c>
      <c r="B5850" s="158" t="s">
        <v>68</v>
      </c>
      <c r="C5850" s="155">
        <f t="shared" si="2503"/>
        <v>0</v>
      </c>
      <c r="D5850" s="155">
        <v>0</v>
      </c>
      <c r="E5850" s="155">
        <v>0</v>
      </c>
      <c r="F5850" s="155">
        <f t="shared" si="2501"/>
        <v>0</v>
      </c>
      <c r="G5850" s="155">
        <v>0</v>
      </c>
      <c r="H5850" s="505">
        <v>0</v>
      </c>
      <c r="I5850" s="155">
        <f t="shared" si="2504"/>
        <v>0</v>
      </c>
      <c r="J5850" s="155">
        <v>0</v>
      </c>
      <c r="K5850" s="505">
        <v>0</v>
      </c>
      <c r="L5850" s="155">
        <f t="shared" si="2502"/>
        <v>0</v>
      </c>
      <c r="M5850" s="155">
        <v>0</v>
      </c>
      <c r="N5850" s="505">
        <v>0</v>
      </c>
    </row>
    <row r="5851" spans="1:14" customFormat="1" ht="27" hidden="1" customHeight="1" thickTop="1" thickBot="1" x14ac:dyDescent="0.3">
      <c r="A5851" s="151" t="s">
        <v>0</v>
      </c>
      <c r="B5851" s="158" t="s">
        <v>69</v>
      </c>
      <c r="C5851" s="155">
        <f t="shared" si="2503"/>
        <v>0</v>
      </c>
      <c r="D5851" s="155">
        <v>0</v>
      </c>
      <c r="E5851" s="155">
        <v>0</v>
      </c>
      <c r="F5851" s="155">
        <f t="shared" si="2501"/>
        <v>0</v>
      </c>
      <c r="G5851" s="155">
        <v>0</v>
      </c>
      <c r="H5851" s="505">
        <v>0</v>
      </c>
      <c r="I5851" s="155">
        <f t="shared" si="2504"/>
        <v>0</v>
      </c>
      <c r="J5851" s="155">
        <v>0</v>
      </c>
      <c r="K5851" s="505">
        <v>0</v>
      </c>
      <c r="L5851" s="155">
        <f t="shared" si="2502"/>
        <v>0</v>
      </c>
      <c r="M5851" s="155">
        <v>0</v>
      </c>
      <c r="N5851" s="505">
        <v>0</v>
      </c>
    </row>
    <row r="5852" spans="1:14" customFormat="1" ht="26.25" hidden="1" customHeight="1" thickTop="1" thickBot="1" x14ac:dyDescent="0.3">
      <c r="A5852" s="151" t="s">
        <v>0</v>
      </c>
      <c r="B5852" s="158" t="s">
        <v>70</v>
      </c>
      <c r="C5852" s="155">
        <f t="shared" si="2503"/>
        <v>0</v>
      </c>
      <c r="D5852" s="155">
        <v>0</v>
      </c>
      <c r="E5852" s="155">
        <v>0</v>
      </c>
      <c r="F5852" s="155">
        <f t="shared" si="2501"/>
        <v>0</v>
      </c>
      <c r="G5852" s="155">
        <v>0</v>
      </c>
      <c r="H5852" s="505">
        <v>0</v>
      </c>
      <c r="I5852" s="155">
        <f t="shared" si="2504"/>
        <v>0</v>
      </c>
      <c r="J5852" s="155">
        <v>0</v>
      </c>
      <c r="K5852" s="505">
        <v>0</v>
      </c>
      <c r="L5852" s="155">
        <f t="shared" si="2502"/>
        <v>0</v>
      </c>
      <c r="M5852" s="155">
        <v>0</v>
      </c>
      <c r="N5852" s="505">
        <v>0</v>
      </c>
    </row>
    <row r="5853" spans="1:14" customFormat="1" ht="31.5" hidden="1" customHeight="1" thickTop="1" thickBot="1" x14ac:dyDescent="0.3">
      <c r="A5853" s="151" t="s">
        <v>0</v>
      </c>
      <c r="B5853" s="158" t="s">
        <v>71</v>
      </c>
      <c r="C5853" s="155">
        <f t="shared" si="2503"/>
        <v>0</v>
      </c>
      <c r="D5853" s="155">
        <v>0</v>
      </c>
      <c r="E5853" s="155">
        <v>0</v>
      </c>
      <c r="F5853" s="155">
        <f t="shared" si="2501"/>
        <v>0</v>
      </c>
      <c r="G5853" s="155">
        <v>0</v>
      </c>
      <c r="H5853" s="505">
        <v>0</v>
      </c>
      <c r="I5853" s="155">
        <f t="shared" si="2504"/>
        <v>0</v>
      </c>
      <c r="J5853" s="155">
        <v>0</v>
      </c>
      <c r="K5853" s="505">
        <v>0</v>
      </c>
      <c r="L5853" s="155">
        <f t="shared" si="2502"/>
        <v>0</v>
      </c>
      <c r="M5853" s="155">
        <v>0</v>
      </c>
      <c r="N5853" s="505">
        <v>0</v>
      </c>
    </row>
    <row r="5854" spans="1:14" customFormat="1" ht="39.75" hidden="1" customHeight="1" thickTop="1" x14ac:dyDescent="0.25">
      <c r="A5854" s="151" t="s">
        <v>0</v>
      </c>
      <c r="B5854" s="157" t="s">
        <v>72</v>
      </c>
      <c r="C5854" s="155">
        <f t="shared" si="2503"/>
        <v>0</v>
      </c>
      <c r="D5854" s="155">
        <v>0</v>
      </c>
      <c r="E5854" s="155">
        <v>0</v>
      </c>
      <c r="F5854" s="155">
        <f t="shared" si="2501"/>
        <v>0</v>
      </c>
      <c r="G5854" s="155">
        <v>0</v>
      </c>
      <c r="H5854" s="505">
        <v>0</v>
      </c>
      <c r="I5854" s="155">
        <f t="shared" si="2504"/>
        <v>0</v>
      </c>
      <c r="J5854" s="155">
        <v>0</v>
      </c>
      <c r="K5854" s="505">
        <v>0</v>
      </c>
      <c r="L5854" s="155">
        <f t="shared" si="2502"/>
        <v>0</v>
      </c>
      <c r="M5854" s="155">
        <v>0</v>
      </c>
      <c r="N5854" s="505">
        <v>0</v>
      </c>
    </row>
    <row r="5855" spans="1:14" ht="35.25" customHeight="1" x14ac:dyDescent="0.2">
      <c r="A5855" s="388" t="s">
        <v>0</v>
      </c>
      <c r="B5855" s="391" t="s">
        <v>73</v>
      </c>
      <c r="C5855" s="329">
        <f t="shared" si="2503"/>
        <v>0</v>
      </c>
      <c r="D5855" s="329">
        <f>SUM(D5856:D5869)</f>
        <v>0</v>
      </c>
      <c r="E5855" s="329">
        <f>SUM(E5856:E5869)</f>
        <v>0</v>
      </c>
      <c r="F5855" s="329">
        <f t="shared" si="2501"/>
        <v>0</v>
      </c>
      <c r="G5855" s="329">
        <v>0</v>
      </c>
      <c r="H5855" s="446">
        <v>0</v>
      </c>
      <c r="I5855" s="329">
        <f t="shared" si="2504"/>
        <v>0</v>
      </c>
      <c r="J5855" s="329">
        <v>0</v>
      </c>
      <c r="K5855" s="446">
        <v>0</v>
      </c>
      <c r="L5855" s="329">
        <f t="shared" si="2502"/>
        <v>0</v>
      </c>
      <c r="M5855" s="329">
        <v>0</v>
      </c>
      <c r="N5855" s="446">
        <v>0</v>
      </c>
    </row>
    <row r="5856" spans="1:14" customFormat="1" ht="51.75" hidden="1" customHeight="1" thickBot="1" x14ac:dyDescent="0.3">
      <c r="A5856" s="140" t="s">
        <v>0</v>
      </c>
      <c r="B5856" s="148" t="s">
        <v>74</v>
      </c>
      <c r="C5856" s="142">
        <f t="shared" si="2503"/>
        <v>0</v>
      </c>
      <c r="D5856" s="142">
        <v>0</v>
      </c>
      <c r="E5856" s="142">
        <v>0</v>
      </c>
      <c r="F5856" s="142">
        <f t="shared" si="2501"/>
        <v>0</v>
      </c>
      <c r="G5856" s="142">
        <v>0</v>
      </c>
      <c r="H5856" s="477">
        <v>0</v>
      </c>
      <c r="I5856" s="142">
        <f t="shared" si="2504"/>
        <v>0</v>
      </c>
      <c r="J5856" s="142">
        <v>0</v>
      </c>
      <c r="K5856" s="477">
        <v>0</v>
      </c>
      <c r="L5856" s="142">
        <f t="shared" si="2502"/>
        <v>0</v>
      </c>
      <c r="M5856" s="142">
        <v>0</v>
      </c>
      <c r="N5856" s="477">
        <v>0</v>
      </c>
    </row>
    <row r="5857" spans="1:14" customFormat="1" ht="60" hidden="1" customHeight="1" thickTop="1" thickBot="1" x14ac:dyDescent="0.3">
      <c r="A5857" s="1" t="s">
        <v>0</v>
      </c>
      <c r="B5857" s="5" t="s">
        <v>75</v>
      </c>
      <c r="C5857" s="9">
        <f t="shared" si="2503"/>
        <v>0</v>
      </c>
      <c r="D5857" s="9">
        <v>0</v>
      </c>
      <c r="E5857" s="9">
        <v>0</v>
      </c>
      <c r="F5857" s="9">
        <f t="shared" si="2501"/>
        <v>0</v>
      </c>
      <c r="G5857" s="9">
        <v>0</v>
      </c>
      <c r="H5857" s="467">
        <v>0</v>
      </c>
      <c r="I5857" s="9">
        <f t="shared" si="2504"/>
        <v>0</v>
      </c>
      <c r="J5857" s="9">
        <v>0</v>
      </c>
      <c r="K5857" s="467">
        <v>0</v>
      </c>
      <c r="L5857" s="9">
        <f t="shared" si="2502"/>
        <v>0</v>
      </c>
      <c r="M5857" s="9">
        <v>0</v>
      </c>
      <c r="N5857" s="467">
        <v>0</v>
      </c>
    </row>
    <row r="5858" spans="1:14" customFormat="1" ht="86.25" hidden="1" customHeight="1" thickTop="1" thickBot="1" x14ac:dyDescent="0.3">
      <c r="A5858" s="1" t="s">
        <v>0</v>
      </c>
      <c r="B5858" s="5" t="s">
        <v>76</v>
      </c>
      <c r="C5858" s="9">
        <f t="shared" si="2503"/>
        <v>0</v>
      </c>
      <c r="D5858" s="9">
        <v>0</v>
      </c>
      <c r="E5858" s="9">
        <v>0</v>
      </c>
      <c r="F5858" s="9">
        <f t="shared" si="2501"/>
        <v>0</v>
      </c>
      <c r="G5858" s="9">
        <v>0</v>
      </c>
      <c r="H5858" s="467">
        <v>0</v>
      </c>
      <c r="I5858" s="9">
        <f t="shared" si="2504"/>
        <v>0</v>
      </c>
      <c r="J5858" s="9">
        <v>0</v>
      </c>
      <c r="K5858" s="467">
        <v>0</v>
      </c>
      <c r="L5858" s="9">
        <f t="shared" si="2502"/>
        <v>0</v>
      </c>
      <c r="M5858" s="9">
        <v>0</v>
      </c>
      <c r="N5858" s="467">
        <v>0</v>
      </c>
    </row>
    <row r="5859" spans="1:14" customFormat="1" ht="39" hidden="1" customHeight="1" thickTop="1" thickBot="1" x14ac:dyDescent="0.3">
      <c r="A5859" s="1" t="s">
        <v>0</v>
      </c>
      <c r="B5859" s="5" t="s">
        <v>77</v>
      </c>
      <c r="C5859" s="9">
        <f t="shared" si="2503"/>
        <v>0</v>
      </c>
      <c r="D5859" s="9">
        <v>0</v>
      </c>
      <c r="E5859" s="9">
        <v>0</v>
      </c>
      <c r="F5859" s="9">
        <f t="shared" si="2501"/>
        <v>0</v>
      </c>
      <c r="G5859" s="9">
        <v>0</v>
      </c>
      <c r="H5859" s="467">
        <v>0</v>
      </c>
      <c r="I5859" s="9">
        <f t="shared" si="2504"/>
        <v>0</v>
      </c>
      <c r="J5859" s="9">
        <v>0</v>
      </c>
      <c r="K5859" s="467">
        <v>0</v>
      </c>
      <c r="L5859" s="9">
        <f t="shared" si="2502"/>
        <v>0</v>
      </c>
      <c r="M5859" s="9">
        <v>0</v>
      </c>
      <c r="N5859" s="467">
        <v>0</v>
      </c>
    </row>
    <row r="5860" spans="1:14" customFormat="1" ht="74.25" hidden="1" customHeight="1" thickTop="1" thickBot="1" x14ac:dyDescent="0.3">
      <c r="A5860" s="1" t="s">
        <v>0</v>
      </c>
      <c r="B5860" s="5" t="s">
        <v>78</v>
      </c>
      <c r="C5860" s="9">
        <f t="shared" si="2503"/>
        <v>0</v>
      </c>
      <c r="D5860" s="9">
        <v>0</v>
      </c>
      <c r="E5860" s="9">
        <v>0</v>
      </c>
      <c r="F5860" s="9">
        <f t="shared" si="2501"/>
        <v>0</v>
      </c>
      <c r="G5860" s="9">
        <v>0</v>
      </c>
      <c r="H5860" s="467">
        <v>0</v>
      </c>
      <c r="I5860" s="9">
        <f t="shared" si="2504"/>
        <v>0</v>
      </c>
      <c r="J5860" s="9">
        <v>0</v>
      </c>
      <c r="K5860" s="467">
        <v>0</v>
      </c>
      <c r="L5860" s="9">
        <f t="shared" si="2502"/>
        <v>0</v>
      </c>
      <c r="M5860" s="9">
        <v>0</v>
      </c>
      <c r="N5860" s="467">
        <v>0</v>
      </c>
    </row>
    <row r="5861" spans="1:14" customFormat="1" ht="54.75" hidden="1" customHeight="1" thickTop="1" thickBot="1" x14ac:dyDescent="0.3">
      <c r="A5861" s="1" t="s">
        <v>0</v>
      </c>
      <c r="B5861" s="5" t="s">
        <v>79</v>
      </c>
      <c r="C5861" s="9">
        <f t="shared" si="2503"/>
        <v>0</v>
      </c>
      <c r="D5861" s="9">
        <v>0</v>
      </c>
      <c r="E5861" s="9">
        <v>0</v>
      </c>
      <c r="F5861" s="9">
        <f t="shared" si="2501"/>
        <v>0</v>
      </c>
      <c r="G5861" s="9">
        <v>0</v>
      </c>
      <c r="H5861" s="467">
        <v>0</v>
      </c>
      <c r="I5861" s="9">
        <f t="shared" si="2504"/>
        <v>0</v>
      </c>
      <c r="J5861" s="9">
        <v>0</v>
      </c>
      <c r="K5861" s="467">
        <v>0</v>
      </c>
      <c r="L5861" s="9">
        <f t="shared" si="2502"/>
        <v>0</v>
      </c>
      <c r="M5861" s="9">
        <v>0</v>
      </c>
      <c r="N5861" s="467">
        <v>0</v>
      </c>
    </row>
    <row r="5862" spans="1:14" customFormat="1" ht="49.5" hidden="1" customHeight="1" thickTop="1" thickBot="1" x14ac:dyDescent="0.3">
      <c r="A5862" s="1" t="s">
        <v>0</v>
      </c>
      <c r="B5862" s="5" t="s">
        <v>80</v>
      </c>
      <c r="C5862" s="9">
        <f t="shared" si="2503"/>
        <v>0</v>
      </c>
      <c r="D5862" s="9">
        <v>0</v>
      </c>
      <c r="E5862" s="9">
        <v>0</v>
      </c>
      <c r="F5862" s="9">
        <f t="shared" si="2501"/>
        <v>0</v>
      </c>
      <c r="G5862" s="9">
        <v>0</v>
      </c>
      <c r="H5862" s="467">
        <v>0</v>
      </c>
      <c r="I5862" s="9">
        <f t="shared" si="2504"/>
        <v>0</v>
      </c>
      <c r="J5862" s="9">
        <v>0</v>
      </c>
      <c r="K5862" s="467">
        <v>0</v>
      </c>
      <c r="L5862" s="9">
        <f t="shared" si="2502"/>
        <v>0</v>
      </c>
      <c r="M5862" s="9">
        <v>0</v>
      </c>
      <c r="N5862" s="467">
        <v>0</v>
      </c>
    </row>
    <row r="5863" spans="1:14" customFormat="1" ht="26.25" hidden="1" customHeight="1" thickTop="1" thickBot="1" x14ac:dyDescent="0.3">
      <c r="A5863" s="1" t="s">
        <v>0</v>
      </c>
      <c r="B5863" s="5" t="s">
        <v>81</v>
      </c>
      <c r="C5863" s="9">
        <f t="shared" si="2503"/>
        <v>0</v>
      </c>
      <c r="D5863" s="9">
        <v>0</v>
      </c>
      <c r="E5863" s="9">
        <v>0</v>
      </c>
      <c r="F5863" s="9">
        <f t="shared" si="2501"/>
        <v>0</v>
      </c>
      <c r="G5863" s="9">
        <v>0</v>
      </c>
      <c r="H5863" s="467">
        <v>0</v>
      </c>
      <c r="I5863" s="9">
        <f t="shared" si="2504"/>
        <v>0</v>
      </c>
      <c r="J5863" s="9">
        <v>0</v>
      </c>
      <c r="K5863" s="467">
        <v>0</v>
      </c>
      <c r="L5863" s="9">
        <f t="shared" si="2502"/>
        <v>0</v>
      </c>
      <c r="M5863" s="9">
        <v>0</v>
      </c>
      <c r="N5863" s="467">
        <v>0</v>
      </c>
    </row>
    <row r="5864" spans="1:14" customFormat="1" ht="1.5" hidden="1" customHeight="1" thickBot="1" x14ac:dyDescent="0.3">
      <c r="A5864" s="1" t="s">
        <v>0</v>
      </c>
      <c r="B5864" s="5" t="s">
        <v>82</v>
      </c>
      <c r="C5864" s="9">
        <f t="shared" si="2503"/>
        <v>0</v>
      </c>
      <c r="D5864" s="9">
        <v>0</v>
      </c>
      <c r="E5864" s="9">
        <v>0</v>
      </c>
      <c r="F5864" s="9">
        <f t="shared" si="2501"/>
        <v>0</v>
      </c>
      <c r="G5864" s="9">
        <v>0</v>
      </c>
      <c r="H5864" s="467">
        <v>0</v>
      </c>
      <c r="I5864" s="9">
        <f t="shared" si="2504"/>
        <v>0</v>
      </c>
      <c r="J5864" s="9">
        <v>0</v>
      </c>
      <c r="K5864" s="467">
        <v>0</v>
      </c>
      <c r="L5864" s="9">
        <f t="shared" si="2502"/>
        <v>0</v>
      </c>
      <c r="M5864" s="9">
        <v>0</v>
      </c>
      <c r="N5864" s="467">
        <v>0</v>
      </c>
    </row>
    <row r="5865" spans="1:14" customFormat="1" ht="46.5" hidden="1" customHeight="1" thickTop="1" thickBot="1" x14ac:dyDescent="0.3">
      <c r="A5865" s="1" t="s">
        <v>0</v>
      </c>
      <c r="B5865" s="5" t="s">
        <v>83</v>
      </c>
      <c r="C5865" s="9">
        <f t="shared" si="2503"/>
        <v>0</v>
      </c>
      <c r="D5865" s="9">
        <v>0</v>
      </c>
      <c r="E5865" s="9">
        <v>0</v>
      </c>
      <c r="F5865" s="9">
        <f t="shared" si="2501"/>
        <v>0</v>
      </c>
      <c r="G5865" s="9">
        <v>0</v>
      </c>
      <c r="H5865" s="467">
        <v>0</v>
      </c>
      <c r="I5865" s="9">
        <f t="shared" si="2504"/>
        <v>0</v>
      </c>
      <c r="J5865" s="9">
        <v>0</v>
      </c>
      <c r="K5865" s="467">
        <v>0</v>
      </c>
      <c r="L5865" s="9">
        <f t="shared" si="2502"/>
        <v>0</v>
      </c>
      <c r="M5865" s="9">
        <v>0</v>
      </c>
      <c r="N5865" s="467">
        <v>0</v>
      </c>
    </row>
    <row r="5866" spans="1:14" customFormat="1" ht="19.5" hidden="1" customHeight="1" thickTop="1" thickBot="1" x14ac:dyDescent="0.3">
      <c r="A5866" s="1" t="s">
        <v>0</v>
      </c>
      <c r="B5866" s="5" t="s">
        <v>84</v>
      </c>
      <c r="C5866" s="9">
        <f t="shared" si="2503"/>
        <v>0</v>
      </c>
      <c r="D5866" s="9">
        <v>0</v>
      </c>
      <c r="E5866" s="9">
        <v>0</v>
      </c>
      <c r="F5866" s="9">
        <f t="shared" si="2501"/>
        <v>0</v>
      </c>
      <c r="G5866" s="9">
        <v>0</v>
      </c>
      <c r="H5866" s="467">
        <v>0</v>
      </c>
      <c r="I5866" s="9">
        <f t="shared" si="2504"/>
        <v>0</v>
      </c>
      <c r="J5866" s="9">
        <v>0</v>
      </c>
      <c r="K5866" s="467">
        <v>0</v>
      </c>
      <c r="L5866" s="9">
        <f t="shared" si="2502"/>
        <v>0</v>
      </c>
      <c r="M5866" s="9">
        <v>0</v>
      </c>
      <c r="N5866" s="467">
        <v>0</v>
      </c>
    </row>
    <row r="5867" spans="1:14" customFormat="1" ht="34.5" hidden="1" customHeight="1" thickTop="1" thickBot="1" x14ac:dyDescent="0.3">
      <c r="A5867" s="1" t="s">
        <v>0</v>
      </c>
      <c r="B5867" s="5" t="s">
        <v>85</v>
      </c>
      <c r="C5867" s="9">
        <f t="shared" si="2503"/>
        <v>0</v>
      </c>
      <c r="D5867" s="9">
        <v>0</v>
      </c>
      <c r="E5867" s="9">
        <v>0</v>
      </c>
      <c r="F5867" s="9">
        <f t="shared" si="2501"/>
        <v>0</v>
      </c>
      <c r="G5867" s="9">
        <v>0</v>
      </c>
      <c r="H5867" s="467">
        <v>0</v>
      </c>
      <c r="I5867" s="9">
        <f t="shared" si="2504"/>
        <v>0</v>
      </c>
      <c r="J5867" s="9">
        <v>0</v>
      </c>
      <c r="K5867" s="467">
        <v>0</v>
      </c>
      <c r="L5867" s="9">
        <f t="shared" si="2502"/>
        <v>0</v>
      </c>
      <c r="M5867" s="9">
        <v>0</v>
      </c>
      <c r="N5867" s="467">
        <v>0</v>
      </c>
    </row>
    <row r="5868" spans="1:14" customFormat="1" ht="27.75" hidden="1" customHeight="1" thickTop="1" thickBot="1" x14ac:dyDescent="0.3">
      <c r="A5868" s="1" t="s">
        <v>0</v>
      </c>
      <c r="B5868" s="5" t="s">
        <v>86</v>
      </c>
      <c r="C5868" s="9">
        <f t="shared" si="2503"/>
        <v>0</v>
      </c>
      <c r="D5868" s="9">
        <v>0</v>
      </c>
      <c r="E5868" s="9">
        <v>0</v>
      </c>
      <c r="F5868" s="9">
        <f t="shared" si="2501"/>
        <v>0</v>
      </c>
      <c r="G5868" s="9">
        <v>0</v>
      </c>
      <c r="H5868" s="467">
        <v>0</v>
      </c>
      <c r="I5868" s="9">
        <f t="shared" si="2504"/>
        <v>0</v>
      </c>
      <c r="J5868" s="9">
        <v>0</v>
      </c>
      <c r="K5868" s="467">
        <v>0</v>
      </c>
      <c r="L5868" s="9">
        <f t="shared" si="2502"/>
        <v>0</v>
      </c>
      <c r="M5868" s="9">
        <v>0</v>
      </c>
      <c r="N5868" s="467">
        <v>0</v>
      </c>
    </row>
    <row r="5869" spans="1:14" customFormat="1" ht="42" hidden="1" customHeight="1" thickTop="1" thickBot="1" x14ac:dyDescent="0.3">
      <c r="A5869" s="1" t="s">
        <v>0</v>
      </c>
      <c r="B5869" s="5" t="s">
        <v>87</v>
      </c>
      <c r="C5869" s="9">
        <f t="shared" si="2503"/>
        <v>0</v>
      </c>
      <c r="D5869" s="9">
        <v>0</v>
      </c>
      <c r="E5869" s="9">
        <v>0</v>
      </c>
      <c r="F5869" s="9">
        <f t="shared" si="2501"/>
        <v>0</v>
      </c>
      <c r="G5869" s="9">
        <v>0</v>
      </c>
      <c r="H5869" s="467">
        <v>0</v>
      </c>
      <c r="I5869" s="9">
        <f t="shared" si="2504"/>
        <v>0</v>
      </c>
      <c r="J5869" s="9">
        <v>0</v>
      </c>
      <c r="K5869" s="467">
        <v>0</v>
      </c>
      <c r="L5869" s="9">
        <f t="shared" si="2502"/>
        <v>0</v>
      </c>
      <c r="M5869" s="9">
        <v>0</v>
      </c>
      <c r="N5869" s="467">
        <v>0</v>
      </c>
    </row>
    <row r="5870" spans="1:14" customFormat="1" ht="34.5" hidden="1" customHeight="1" thickTop="1" thickBot="1" x14ac:dyDescent="0.3">
      <c r="A5870" s="1" t="s">
        <v>0</v>
      </c>
      <c r="B5870" s="3" t="s">
        <v>88</v>
      </c>
      <c r="C5870" s="9">
        <f t="shared" si="2503"/>
        <v>0</v>
      </c>
      <c r="D5870" s="9">
        <v>0</v>
      </c>
      <c r="E5870" s="9">
        <v>0</v>
      </c>
      <c r="F5870" s="9">
        <f t="shared" si="2501"/>
        <v>0</v>
      </c>
      <c r="G5870" s="9">
        <v>0</v>
      </c>
      <c r="H5870" s="467">
        <v>0</v>
      </c>
      <c r="I5870" s="9">
        <f t="shared" si="2504"/>
        <v>0</v>
      </c>
      <c r="J5870" s="9">
        <v>0</v>
      </c>
      <c r="K5870" s="467">
        <v>0</v>
      </c>
      <c r="L5870" s="9">
        <f t="shared" si="2502"/>
        <v>0</v>
      </c>
      <c r="M5870" s="9">
        <v>0</v>
      </c>
      <c r="N5870" s="467">
        <v>0</v>
      </c>
    </row>
    <row r="5871" spans="1:14" customFormat="1" ht="21" hidden="1" customHeight="1" thickTop="1" thickBot="1" x14ac:dyDescent="0.3">
      <c r="A5871" s="1" t="s">
        <v>0</v>
      </c>
      <c r="B5871" s="3" t="s">
        <v>89</v>
      </c>
      <c r="C5871" s="9">
        <f t="shared" si="2503"/>
        <v>0</v>
      </c>
      <c r="D5871" s="9">
        <f>SUM(D5872,D5877:D5878)</f>
        <v>0</v>
      </c>
      <c r="E5871" s="9">
        <f>SUM(E5872,E5877:E5878)</f>
        <v>0</v>
      </c>
      <c r="F5871" s="9">
        <f t="shared" si="2501"/>
        <v>0</v>
      </c>
      <c r="G5871" s="9">
        <f>SUM(G5872,G5877:G5878)</f>
        <v>0</v>
      </c>
      <c r="H5871" s="467">
        <f>SUM(H5872,H5877:H5878)</f>
        <v>0</v>
      </c>
      <c r="I5871" s="9">
        <f t="shared" si="2504"/>
        <v>0</v>
      </c>
      <c r="J5871" s="9">
        <f>SUM(J5872,J5877:J5878)</f>
        <v>0</v>
      </c>
      <c r="K5871" s="467">
        <f>SUM(K5872,K5877:K5878)</f>
        <v>0</v>
      </c>
      <c r="L5871" s="9">
        <f t="shared" si="2502"/>
        <v>0</v>
      </c>
      <c r="M5871" s="9">
        <f>SUM(M5872,M5877:M5878)</f>
        <v>0</v>
      </c>
      <c r="N5871" s="467">
        <f>SUM(N5872,N5877:N5878)</f>
        <v>0</v>
      </c>
    </row>
    <row r="5872" spans="1:14" customFormat="1" ht="41.25" hidden="1" customHeight="1" thickTop="1" thickBot="1" x14ac:dyDescent="0.3">
      <c r="A5872" s="1" t="s">
        <v>0</v>
      </c>
      <c r="B5872" s="4" t="s">
        <v>90</v>
      </c>
      <c r="C5872" s="9">
        <f t="shared" si="2503"/>
        <v>0</v>
      </c>
      <c r="D5872" s="9">
        <f>SUM(D5873:D5876)</f>
        <v>0</v>
      </c>
      <c r="E5872" s="9">
        <f>SUM(E5873:E5876)</f>
        <v>0</v>
      </c>
      <c r="F5872" s="9">
        <f t="shared" si="2501"/>
        <v>0</v>
      </c>
      <c r="G5872" s="9">
        <f>SUM(G5873:G5876)</f>
        <v>0</v>
      </c>
      <c r="H5872" s="467">
        <f>SUM(H5873:H5876)</f>
        <v>0</v>
      </c>
      <c r="I5872" s="9">
        <f t="shared" si="2504"/>
        <v>0</v>
      </c>
      <c r="J5872" s="9">
        <f>SUM(J5873:J5876)</f>
        <v>0</v>
      </c>
      <c r="K5872" s="467">
        <f>SUM(K5873:K5876)</f>
        <v>0</v>
      </c>
      <c r="L5872" s="9">
        <f t="shared" si="2502"/>
        <v>0</v>
      </c>
      <c r="M5872" s="9">
        <f>SUM(M5873:M5876)</f>
        <v>0</v>
      </c>
      <c r="N5872" s="467">
        <f>SUM(N5873:N5876)</f>
        <v>0</v>
      </c>
    </row>
    <row r="5873" spans="1:14" customFormat="1" ht="42.75" hidden="1" customHeight="1" thickTop="1" thickBot="1" x14ac:dyDescent="0.3">
      <c r="A5873" s="1" t="s">
        <v>0</v>
      </c>
      <c r="B5873" s="5" t="s">
        <v>91</v>
      </c>
      <c r="C5873" s="9">
        <f t="shared" si="2503"/>
        <v>0</v>
      </c>
      <c r="D5873" s="9">
        <v>0</v>
      </c>
      <c r="E5873" s="9">
        <v>0</v>
      </c>
      <c r="F5873" s="9">
        <f t="shared" si="2501"/>
        <v>0</v>
      </c>
      <c r="G5873" s="9">
        <v>0</v>
      </c>
      <c r="H5873" s="467">
        <v>0</v>
      </c>
      <c r="I5873" s="9">
        <f t="shared" si="2504"/>
        <v>0</v>
      </c>
      <c r="J5873" s="9">
        <v>0</v>
      </c>
      <c r="K5873" s="467">
        <v>0</v>
      </c>
      <c r="L5873" s="9">
        <f t="shared" si="2502"/>
        <v>0</v>
      </c>
      <c r="M5873" s="9">
        <v>0</v>
      </c>
      <c r="N5873" s="467">
        <v>0</v>
      </c>
    </row>
    <row r="5874" spans="1:14" customFormat="1" ht="27.75" hidden="1" customHeight="1" thickTop="1" thickBot="1" x14ac:dyDescent="0.3">
      <c r="A5874" s="1" t="s">
        <v>0</v>
      </c>
      <c r="B5874" s="5" t="s">
        <v>92</v>
      </c>
      <c r="C5874" s="9">
        <f t="shared" si="2503"/>
        <v>0</v>
      </c>
      <c r="D5874" s="9">
        <v>0</v>
      </c>
      <c r="E5874" s="9">
        <v>0</v>
      </c>
      <c r="F5874" s="9">
        <f t="shared" si="2501"/>
        <v>0</v>
      </c>
      <c r="G5874" s="9">
        <v>0</v>
      </c>
      <c r="H5874" s="467">
        <v>0</v>
      </c>
      <c r="I5874" s="9">
        <f t="shared" si="2504"/>
        <v>0</v>
      </c>
      <c r="J5874" s="9">
        <v>0</v>
      </c>
      <c r="K5874" s="467">
        <v>0</v>
      </c>
      <c r="L5874" s="9">
        <f t="shared" si="2502"/>
        <v>0</v>
      </c>
      <c r="M5874" s="9">
        <v>0</v>
      </c>
      <c r="N5874" s="467">
        <v>0</v>
      </c>
    </row>
    <row r="5875" spans="1:14" customFormat="1" ht="47.25" hidden="1" customHeight="1" thickTop="1" thickBot="1" x14ac:dyDescent="0.3">
      <c r="A5875" s="1" t="s">
        <v>0</v>
      </c>
      <c r="B5875" s="5" t="s">
        <v>93</v>
      </c>
      <c r="C5875" s="9">
        <f t="shared" si="2503"/>
        <v>0</v>
      </c>
      <c r="D5875" s="9">
        <v>0</v>
      </c>
      <c r="E5875" s="9">
        <v>0</v>
      </c>
      <c r="F5875" s="9">
        <f t="shared" si="2501"/>
        <v>0</v>
      </c>
      <c r="G5875" s="9">
        <v>0</v>
      </c>
      <c r="H5875" s="467">
        <v>0</v>
      </c>
      <c r="I5875" s="9">
        <f t="shared" si="2504"/>
        <v>0</v>
      </c>
      <c r="J5875" s="9">
        <v>0</v>
      </c>
      <c r="K5875" s="467">
        <v>0</v>
      </c>
      <c r="L5875" s="9">
        <f t="shared" si="2502"/>
        <v>0</v>
      </c>
      <c r="M5875" s="9">
        <v>0</v>
      </c>
      <c r="N5875" s="467">
        <v>0</v>
      </c>
    </row>
    <row r="5876" spans="1:14" customFormat="1" ht="50.25" hidden="1" customHeight="1" thickTop="1" thickBot="1" x14ac:dyDescent="0.3">
      <c r="A5876" s="1" t="s">
        <v>0</v>
      </c>
      <c r="B5876" s="5" t="s">
        <v>94</v>
      </c>
      <c r="C5876" s="9">
        <f t="shared" si="2503"/>
        <v>0</v>
      </c>
      <c r="D5876" s="9">
        <v>0</v>
      </c>
      <c r="E5876" s="9">
        <v>0</v>
      </c>
      <c r="F5876" s="9">
        <f t="shared" si="2501"/>
        <v>0</v>
      </c>
      <c r="G5876" s="9">
        <v>0</v>
      </c>
      <c r="H5876" s="467">
        <v>0</v>
      </c>
      <c r="I5876" s="9">
        <f t="shared" si="2504"/>
        <v>0</v>
      </c>
      <c r="J5876" s="9">
        <v>0</v>
      </c>
      <c r="K5876" s="467">
        <v>0</v>
      </c>
      <c r="L5876" s="9">
        <f t="shared" si="2502"/>
        <v>0</v>
      </c>
      <c r="M5876" s="9">
        <v>0</v>
      </c>
      <c r="N5876" s="467">
        <v>0</v>
      </c>
    </row>
    <row r="5877" spans="1:14" customFormat="1" ht="36" hidden="1" customHeight="1" thickTop="1" thickBot="1" x14ac:dyDescent="0.3">
      <c r="A5877" s="1" t="s">
        <v>0</v>
      </c>
      <c r="B5877" s="4" t="s">
        <v>95</v>
      </c>
      <c r="C5877" s="9">
        <f t="shared" si="2503"/>
        <v>0</v>
      </c>
      <c r="D5877" s="9">
        <v>0</v>
      </c>
      <c r="E5877" s="9">
        <v>0</v>
      </c>
      <c r="F5877" s="9">
        <f t="shared" si="2501"/>
        <v>0</v>
      </c>
      <c r="G5877" s="9">
        <v>0</v>
      </c>
      <c r="H5877" s="467">
        <v>0</v>
      </c>
      <c r="I5877" s="9">
        <f t="shared" si="2504"/>
        <v>0</v>
      </c>
      <c r="J5877" s="9">
        <v>0</v>
      </c>
      <c r="K5877" s="467">
        <v>0</v>
      </c>
      <c r="L5877" s="9">
        <f t="shared" si="2502"/>
        <v>0</v>
      </c>
      <c r="M5877" s="9">
        <v>0</v>
      </c>
      <c r="N5877" s="467">
        <v>0</v>
      </c>
    </row>
    <row r="5878" spans="1:14" customFormat="1" ht="34.5" hidden="1" customHeight="1" thickTop="1" thickBot="1" x14ac:dyDescent="0.3">
      <c r="A5878" s="1" t="s">
        <v>0</v>
      </c>
      <c r="B5878" s="4" t="s">
        <v>96</v>
      </c>
      <c r="C5878" s="9">
        <f t="shared" si="2503"/>
        <v>0</v>
      </c>
      <c r="D5878" s="9">
        <v>0</v>
      </c>
      <c r="E5878" s="9">
        <v>0</v>
      </c>
      <c r="F5878" s="9">
        <f t="shared" si="2501"/>
        <v>0</v>
      </c>
      <c r="G5878" s="9">
        <v>0</v>
      </c>
      <c r="H5878" s="467">
        <v>0</v>
      </c>
      <c r="I5878" s="9">
        <f t="shared" si="2504"/>
        <v>0</v>
      </c>
      <c r="J5878" s="9">
        <v>0</v>
      </c>
      <c r="K5878" s="467">
        <v>0</v>
      </c>
      <c r="L5878" s="9">
        <f t="shared" si="2502"/>
        <v>0</v>
      </c>
      <c r="M5878" s="9">
        <v>0</v>
      </c>
      <c r="N5878" s="467">
        <v>0</v>
      </c>
    </row>
    <row r="5879" spans="1:14" customFormat="1" ht="28.5" hidden="1" customHeight="1" thickTop="1" thickBot="1" x14ac:dyDescent="0.3">
      <c r="A5879" s="1" t="s">
        <v>0</v>
      </c>
      <c r="B5879" s="3" t="s">
        <v>97</v>
      </c>
      <c r="C5879" s="9">
        <f t="shared" si="2503"/>
        <v>0</v>
      </c>
      <c r="D5879" s="9">
        <v>0</v>
      </c>
      <c r="E5879" s="9">
        <v>0</v>
      </c>
      <c r="F5879" s="9">
        <f t="shared" si="2501"/>
        <v>0</v>
      </c>
      <c r="G5879" s="9">
        <v>0</v>
      </c>
      <c r="H5879" s="467">
        <v>0</v>
      </c>
      <c r="I5879" s="9">
        <f t="shared" si="2504"/>
        <v>0</v>
      </c>
      <c r="J5879" s="9">
        <v>0</v>
      </c>
      <c r="K5879" s="467">
        <v>0</v>
      </c>
      <c r="L5879" s="9">
        <f t="shared" si="2502"/>
        <v>0</v>
      </c>
      <c r="M5879" s="9">
        <v>0</v>
      </c>
      <c r="N5879" s="467">
        <v>0</v>
      </c>
    </row>
    <row r="5880" spans="1:14" customFormat="1" ht="41.25" hidden="1" customHeight="1" thickTop="1" thickBot="1" x14ac:dyDescent="0.3">
      <c r="A5880" s="1" t="s">
        <v>0</v>
      </c>
      <c r="B5880" s="3" t="s">
        <v>98</v>
      </c>
      <c r="C5880" s="9">
        <f t="shared" si="2503"/>
        <v>0</v>
      </c>
      <c r="D5880" s="9">
        <f>SUM(D5881,D5884,D5887)</f>
        <v>0</v>
      </c>
      <c r="E5880" s="9">
        <f>SUM(E5881,E5884,E5887)</f>
        <v>0</v>
      </c>
      <c r="F5880" s="9">
        <f t="shared" si="2501"/>
        <v>0</v>
      </c>
      <c r="G5880" s="9">
        <f>SUM(G5881,G5884,G5887)</f>
        <v>0</v>
      </c>
      <c r="H5880" s="467">
        <f>SUM(H5881,H5884,H5887)</f>
        <v>0</v>
      </c>
      <c r="I5880" s="9">
        <f t="shared" si="2504"/>
        <v>0</v>
      </c>
      <c r="J5880" s="9">
        <f>SUM(J5881,J5884,J5887)</f>
        <v>0</v>
      </c>
      <c r="K5880" s="467">
        <f>SUM(K5881,K5884,K5887)</f>
        <v>0</v>
      </c>
      <c r="L5880" s="9">
        <f t="shared" si="2502"/>
        <v>0</v>
      </c>
      <c r="M5880" s="9">
        <f>SUM(M5881,M5884,M5887)</f>
        <v>0</v>
      </c>
      <c r="N5880" s="467">
        <f>SUM(N5881,N5884,N5887)</f>
        <v>0</v>
      </c>
    </row>
    <row r="5881" spans="1:14" customFormat="1" ht="33.75" hidden="1" customHeight="1" thickTop="1" thickBot="1" x14ac:dyDescent="0.3">
      <c r="A5881" s="1" t="s">
        <v>0</v>
      </c>
      <c r="B5881" s="4" t="s">
        <v>99</v>
      </c>
      <c r="C5881" s="9">
        <f t="shared" si="2503"/>
        <v>0</v>
      </c>
      <c r="D5881" s="9">
        <f>SUM(D5882:D5883)</f>
        <v>0</v>
      </c>
      <c r="E5881" s="9">
        <f>SUM(E5882:E5883)</f>
        <v>0</v>
      </c>
      <c r="F5881" s="9">
        <f t="shared" si="2501"/>
        <v>0</v>
      </c>
      <c r="G5881" s="9">
        <f>SUM(G5882:G5883)</f>
        <v>0</v>
      </c>
      <c r="H5881" s="467">
        <f>SUM(H5882:H5883)</f>
        <v>0</v>
      </c>
      <c r="I5881" s="9">
        <f t="shared" si="2504"/>
        <v>0</v>
      </c>
      <c r="J5881" s="9">
        <f>SUM(J5882:J5883)</f>
        <v>0</v>
      </c>
      <c r="K5881" s="467">
        <f>SUM(K5882:K5883)</f>
        <v>0</v>
      </c>
      <c r="L5881" s="9">
        <f t="shared" si="2502"/>
        <v>0</v>
      </c>
      <c r="M5881" s="9">
        <f>SUM(M5882:M5883)</f>
        <v>0</v>
      </c>
      <c r="N5881" s="467">
        <f>SUM(N5882:N5883)</f>
        <v>0</v>
      </c>
    </row>
    <row r="5882" spans="1:14" customFormat="1" ht="40.5" hidden="1" customHeight="1" thickTop="1" thickBot="1" x14ac:dyDescent="0.3">
      <c r="A5882" s="1" t="s">
        <v>0</v>
      </c>
      <c r="B5882" s="5" t="s">
        <v>100</v>
      </c>
      <c r="C5882" s="9">
        <f t="shared" si="2503"/>
        <v>0</v>
      </c>
      <c r="D5882" s="9">
        <v>0</v>
      </c>
      <c r="E5882" s="9">
        <v>0</v>
      </c>
      <c r="F5882" s="9">
        <f t="shared" si="2501"/>
        <v>0</v>
      </c>
      <c r="G5882" s="9">
        <v>0</v>
      </c>
      <c r="H5882" s="467">
        <v>0</v>
      </c>
      <c r="I5882" s="9">
        <f t="shared" si="2504"/>
        <v>0</v>
      </c>
      <c r="J5882" s="9">
        <v>0</v>
      </c>
      <c r="K5882" s="467">
        <v>0</v>
      </c>
      <c r="L5882" s="9">
        <f t="shared" si="2502"/>
        <v>0</v>
      </c>
      <c r="M5882" s="9">
        <v>0</v>
      </c>
      <c r="N5882" s="467">
        <v>0</v>
      </c>
    </row>
    <row r="5883" spans="1:14" customFormat="1" ht="41.25" hidden="1" customHeight="1" thickTop="1" thickBot="1" x14ac:dyDescent="0.3">
      <c r="A5883" s="1" t="s">
        <v>0</v>
      </c>
      <c r="B5883" s="5" t="s">
        <v>101</v>
      </c>
      <c r="C5883" s="9">
        <f t="shared" si="2503"/>
        <v>0</v>
      </c>
      <c r="D5883" s="9">
        <v>0</v>
      </c>
      <c r="E5883" s="9">
        <v>0</v>
      </c>
      <c r="F5883" s="9">
        <f t="shared" si="2501"/>
        <v>0</v>
      </c>
      <c r="G5883" s="9">
        <v>0</v>
      </c>
      <c r="H5883" s="467">
        <v>0</v>
      </c>
      <c r="I5883" s="9">
        <f t="shared" si="2504"/>
        <v>0</v>
      </c>
      <c r="J5883" s="9">
        <v>0</v>
      </c>
      <c r="K5883" s="467">
        <v>0</v>
      </c>
      <c r="L5883" s="9">
        <f t="shared" si="2502"/>
        <v>0</v>
      </c>
      <c r="M5883" s="9">
        <v>0</v>
      </c>
      <c r="N5883" s="467">
        <v>0</v>
      </c>
    </row>
    <row r="5884" spans="1:14" customFormat="1" ht="29.25" hidden="1" customHeight="1" thickTop="1" thickBot="1" x14ac:dyDescent="0.3">
      <c r="A5884" s="1" t="s">
        <v>0</v>
      </c>
      <c r="B5884" s="4" t="s">
        <v>102</v>
      </c>
      <c r="C5884" s="9">
        <f t="shared" si="2503"/>
        <v>0</v>
      </c>
      <c r="D5884" s="9">
        <f>SUM(D5885:D5886)</f>
        <v>0</v>
      </c>
      <c r="E5884" s="9">
        <f>SUM(E5885:E5886)</f>
        <v>0</v>
      </c>
      <c r="F5884" s="9">
        <f t="shared" si="2501"/>
        <v>0</v>
      </c>
      <c r="G5884" s="9">
        <f>SUM(G5885:G5886)</f>
        <v>0</v>
      </c>
      <c r="H5884" s="467">
        <f>SUM(H5885:H5886)</f>
        <v>0</v>
      </c>
      <c r="I5884" s="9">
        <f t="shared" si="2504"/>
        <v>0</v>
      </c>
      <c r="J5884" s="9">
        <f>SUM(J5885:J5886)</f>
        <v>0</v>
      </c>
      <c r="K5884" s="467">
        <f>SUM(K5885:K5886)</f>
        <v>0</v>
      </c>
      <c r="L5884" s="9">
        <f t="shared" si="2502"/>
        <v>0</v>
      </c>
      <c r="M5884" s="9">
        <f>SUM(M5885:M5886)</f>
        <v>0</v>
      </c>
      <c r="N5884" s="467">
        <f>SUM(N5885:N5886)</f>
        <v>0</v>
      </c>
    </row>
    <row r="5885" spans="1:14" customFormat="1" ht="36.75" hidden="1" customHeight="1" thickTop="1" thickBot="1" x14ac:dyDescent="0.3">
      <c r="A5885" s="1" t="s">
        <v>0</v>
      </c>
      <c r="B5885" s="5" t="s">
        <v>100</v>
      </c>
      <c r="C5885" s="9">
        <f t="shared" si="2503"/>
        <v>0</v>
      </c>
      <c r="D5885" s="9">
        <v>0</v>
      </c>
      <c r="E5885" s="9">
        <v>0</v>
      </c>
      <c r="F5885" s="9">
        <f t="shared" si="2501"/>
        <v>0</v>
      </c>
      <c r="G5885" s="9">
        <v>0</v>
      </c>
      <c r="H5885" s="467">
        <v>0</v>
      </c>
      <c r="I5885" s="9">
        <f t="shared" si="2504"/>
        <v>0</v>
      </c>
      <c r="J5885" s="9">
        <v>0</v>
      </c>
      <c r="K5885" s="467">
        <v>0</v>
      </c>
      <c r="L5885" s="9">
        <f t="shared" si="2502"/>
        <v>0</v>
      </c>
      <c r="M5885" s="9">
        <v>0</v>
      </c>
      <c r="N5885" s="467">
        <v>0</v>
      </c>
    </row>
    <row r="5886" spans="1:14" customFormat="1" ht="44.25" hidden="1" customHeight="1" thickTop="1" thickBot="1" x14ac:dyDescent="0.3">
      <c r="A5886" s="1" t="s">
        <v>0</v>
      </c>
      <c r="B5886" s="5" t="s">
        <v>101</v>
      </c>
      <c r="C5886" s="9">
        <f t="shared" si="2503"/>
        <v>0</v>
      </c>
      <c r="D5886" s="9">
        <v>0</v>
      </c>
      <c r="E5886" s="9">
        <v>0</v>
      </c>
      <c r="F5886" s="9">
        <f t="shared" si="2501"/>
        <v>0</v>
      </c>
      <c r="G5886" s="9">
        <v>0</v>
      </c>
      <c r="H5886" s="467">
        <v>0</v>
      </c>
      <c r="I5886" s="9">
        <f t="shared" si="2504"/>
        <v>0</v>
      </c>
      <c r="J5886" s="9">
        <v>0</v>
      </c>
      <c r="K5886" s="467">
        <v>0</v>
      </c>
      <c r="L5886" s="9">
        <f t="shared" si="2502"/>
        <v>0</v>
      </c>
      <c r="M5886" s="9">
        <v>0</v>
      </c>
      <c r="N5886" s="467">
        <v>0</v>
      </c>
    </row>
    <row r="5887" spans="1:14" customFormat="1" ht="31.5" hidden="1" customHeight="1" thickTop="1" thickBot="1" x14ac:dyDescent="0.3">
      <c r="A5887" s="1" t="s">
        <v>0</v>
      </c>
      <c r="B5887" s="4" t="s">
        <v>103</v>
      </c>
      <c r="C5887" s="9">
        <f t="shared" si="2503"/>
        <v>0</v>
      </c>
      <c r="D5887" s="9">
        <f>SUM(D5888,D5895,D5907)</f>
        <v>0</v>
      </c>
      <c r="E5887" s="9">
        <f>SUM(E5888,E5895,E5907)</f>
        <v>0</v>
      </c>
      <c r="F5887" s="9">
        <f t="shared" si="2501"/>
        <v>0</v>
      </c>
      <c r="G5887" s="9">
        <f>SUM(G5888,G5895,G5907)</f>
        <v>0</v>
      </c>
      <c r="H5887" s="467">
        <f>SUM(H5888,H5895,H5907)</f>
        <v>0</v>
      </c>
      <c r="I5887" s="9">
        <f t="shared" si="2504"/>
        <v>0</v>
      </c>
      <c r="J5887" s="9">
        <f>SUM(J5888,J5895,J5907)</f>
        <v>0</v>
      </c>
      <c r="K5887" s="467">
        <f>SUM(K5888,K5895,K5907)</f>
        <v>0</v>
      </c>
      <c r="L5887" s="9">
        <f t="shared" si="2502"/>
        <v>0</v>
      </c>
      <c r="M5887" s="9">
        <f>SUM(M5888,M5895,M5907)</f>
        <v>0</v>
      </c>
      <c r="N5887" s="467">
        <f>SUM(N5888,N5895,N5907)</f>
        <v>0</v>
      </c>
    </row>
    <row r="5888" spans="1:14" customFormat="1" ht="31.5" hidden="1" customHeight="1" thickBot="1" x14ac:dyDescent="0.3">
      <c r="A5888" s="1" t="s">
        <v>0</v>
      </c>
      <c r="B5888" s="5" t="s">
        <v>104</v>
      </c>
      <c r="C5888" s="9">
        <f t="shared" si="2503"/>
        <v>0</v>
      </c>
      <c r="D5888" s="9">
        <f>SUM(D5889,D5892)</f>
        <v>0</v>
      </c>
      <c r="E5888" s="9">
        <f>SUM(E5889,E5892)</f>
        <v>0</v>
      </c>
      <c r="F5888" s="9">
        <f t="shared" si="2501"/>
        <v>0</v>
      </c>
      <c r="G5888" s="9">
        <f>SUM(G5889,G5892)</f>
        <v>0</v>
      </c>
      <c r="H5888" s="467">
        <f>SUM(H5889,H5892)</f>
        <v>0</v>
      </c>
      <c r="I5888" s="9">
        <f t="shared" si="2504"/>
        <v>0</v>
      </c>
      <c r="J5888" s="9">
        <f>SUM(J5889,J5892)</f>
        <v>0</v>
      </c>
      <c r="K5888" s="467">
        <f>SUM(K5889,K5892)</f>
        <v>0</v>
      </c>
      <c r="L5888" s="9">
        <f t="shared" si="2502"/>
        <v>0</v>
      </c>
      <c r="M5888" s="9">
        <f>SUM(M5889,M5892)</f>
        <v>0</v>
      </c>
      <c r="N5888" s="467">
        <f>SUM(N5889,N5892)</f>
        <v>0</v>
      </c>
    </row>
    <row r="5889" spans="1:14" customFormat="1" ht="0.75" hidden="1" customHeight="1" thickTop="1" thickBot="1" x14ac:dyDescent="0.3">
      <c r="A5889" s="1" t="s">
        <v>0</v>
      </c>
      <c r="B5889" s="6" t="s">
        <v>105</v>
      </c>
      <c r="C5889" s="9">
        <f t="shared" si="2503"/>
        <v>0</v>
      </c>
      <c r="D5889" s="9">
        <f>SUM(D5890:D5891)</f>
        <v>0</v>
      </c>
      <c r="E5889" s="9">
        <f>SUM(E5890:E5891)</f>
        <v>0</v>
      </c>
      <c r="F5889" s="9">
        <f t="shared" si="2501"/>
        <v>0</v>
      </c>
      <c r="G5889" s="9">
        <f>SUM(G5890:G5891)</f>
        <v>0</v>
      </c>
      <c r="H5889" s="467">
        <f>SUM(H5890:H5891)</f>
        <v>0</v>
      </c>
      <c r="I5889" s="9">
        <f t="shared" si="2504"/>
        <v>0</v>
      </c>
      <c r="J5889" s="9">
        <f>SUM(J5890:J5891)</f>
        <v>0</v>
      </c>
      <c r="K5889" s="467">
        <f>SUM(K5890:K5891)</f>
        <v>0</v>
      </c>
      <c r="L5889" s="9">
        <f t="shared" si="2502"/>
        <v>0</v>
      </c>
      <c r="M5889" s="9">
        <f>SUM(M5890:M5891)</f>
        <v>0</v>
      </c>
      <c r="N5889" s="467">
        <f>SUM(N5890:N5891)</f>
        <v>0</v>
      </c>
    </row>
    <row r="5890" spans="1:14" customFormat="1" ht="41.25" hidden="1" customHeight="1" thickTop="1" thickBot="1" x14ac:dyDescent="0.3">
      <c r="A5890" s="1" t="s">
        <v>0</v>
      </c>
      <c r="B5890" s="7" t="s">
        <v>100</v>
      </c>
      <c r="C5890" s="9">
        <f t="shared" si="2503"/>
        <v>0</v>
      </c>
      <c r="D5890" s="9">
        <v>0</v>
      </c>
      <c r="E5890" s="9">
        <v>0</v>
      </c>
      <c r="F5890" s="9">
        <f t="shared" ref="F5890:F5953" si="2505">SUM(G5890:H5890)</f>
        <v>0</v>
      </c>
      <c r="G5890" s="9">
        <v>0</v>
      </c>
      <c r="H5890" s="467">
        <v>0</v>
      </c>
      <c r="I5890" s="9">
        <f t="shared" si="2504"/>
        <v>0</v>
      </c>
      <c r="J5890" s="9">
        <v>0</v>
      </c>
      <c r="K5890" s="467">
        <v>0</v>
      </c>
      <c r="L5890" s="9">
        <f t="shared" ref="L5890:L5953" si="2506">SUM(M5890:N5890)</f>
        <v>0</v>
      </c>
      <c r="M5890" s="9">
        <v>0</v>
      </c>
      <c r="N5890" s="467">
        <v>0</v>
      </c>
    </row>
    <row r="5891" spans="1:14" customFormat="1" ht="32.25" hidden="1" customHeight="1" thickTop="1" thickBot="1" x14ac:dyDescent="0.3">
      <c r="A5891" s="1" t="s">
        <v>0</v>
      </c>
      <c r="B5891" s="7" t="s">
        <v>101</v>
      </c>
      <c r="C5891" s="9">
        <f t="shared" ref="C5891:C5954" si="2507">SUM(D5891:E5891)</f>
        <v>0</v>
      </c>
      <c r="D5891" s="9">
        <v>0</v>
      </c>
      <c r="E5891" s="9">
        <v>0</v>
      </c>
      <c r="F5891" s="9">
        <f t="shared" si="2505"/>
        <v>0</v>
      </c>
      <c r="G5891" s="9">
        <v>0</v>
      </c>
      <c r="H5891" s="467">
        <v>0</v>
      </c>
      <c r="I5891" s="9">
        <f t="shared" ref="I5891:I5954" si="2508">SUM(J5891:K5891)</f>
        <v>0</v>
      </c>
      <c r="J5891" s="9">
        <v>0</v>
      </c>
      <c r="K5891" s="467">
        <v>0</v>
      </c>
      <c r="L5891" s="9">
        <f t="shared" si="2506"/>
        <v>0</v>
      </c>
      <c r="M5891" s="9">
        <v>0</v>
      </c>
      <c r="N5891" s="467">
        <v>0</v>
      </c>
    </row>
    <row r="5892" spans="1:14" customFormat="1" ht="44.25" hidden="1" customHeight="1" thickTop="1" thickBot="1" x14ac:dyDescent="0.3">
      <c r="A5892" s="1" t="s">
        <v>0</v>
      </c>
      <c r="B5892" s="6" t="s">
        <v>106</v>
      </c>
      <c r="C5892" s="9">
        <f t="shared" si="2507"/>
        <v>0</v>
      </c>
      <c r="D5892" s="9">
        <f>SUM(D5893:D5894)</f>
        <v>0</v>
      </c>
      <c r="E5892" s="9">
        <f>SUM(E5893:E5894)</f>
        <v>0</v>
      </c>
      <c r="F5892" s="9">
        <f t="shared" si="2505"/>
        <v>0</v>
      </c>
      <c r="G5892" s="9">
        <f>SUM(G5893:G5894)</f>
        <v>0</v>
      </c>
      <c r="H5892" s="467">
        <f>SUM(H5893:H5894)</f>
        <v>0</v>
      </c>
      <c r="I5892" s="9">
        <f t="shared" si="2508"/>
        <v>0</v>
      </c>
      <c r="J5892" s="9">
        <f>SUM(J5893:J5894)</f>
        <v>0</v>
      </c>
      <c r="K5892" s="467">
        <f>SUM(K5893:K5894)</f>
        <v>0</v>
      </c>
      <c r="L5892" s="9">
        <f t="shared" si="2506"/>
        <v>0</v>
      </c>
      <c r="M5892" s="9">
        <f>SUM(M5893:M5894)</f>
        <v>0</v>
      </c>
      <c r="N5892" s="467">
        <f>SUM(N5893:N5894)</f>
        <v>0</v>
      </c>
    </row>
    <row r="5893" spans="1:14" customFormat="1" ht="32.25" hidden="1" customHeight="1" thickTop="1" thickBot="1" x14ac:dyDescent="0.3">
      <c r="A5893" s="1" t="s">
        <v>0</v>
      </c>
      <c r="B5893" s="7" t="s">
        <v>100</v>
      </c>
      <c r="C5893" s="9">
        <f t="shared" si="2507"/>
        <v>0</v>
      </c>
      <c r="D5893" s="9">
        <v>0</v>
      </c>
      <c r="E5893" s="9">
        <v>0</v>
      </c>
      <c r="F5893" s="9">
        <f t="shared" si="2505"/>
        <v>0</v>
      </c>
      <c r="G5893" s="9">
        <v>0</v>
      </c>
      <c r="H5893" s="467">
        <v>0</v>
      </c>
      <c r="I5893" s="9">
        <f t="shared" si="2508"/>
        <v>0</v>
      </c>
      <c r="J5893" s="9">
        <v>0</v>
      </c>
      <c r="K5893" s="467">
        <v>0</v>
      </c>
      <c r="L5893" s="9">
        <f t="shared" si="2506"/>
        <v>0</v>
      </c>
      <c r="M5893" s="9">
        <v>0</v>
      </c>
      <c r="N5893" s="467">
        <v>0</v>
      </c>
    </row>
    <row r="5894" spans="1:14" customFormat="1" ht="86.25" hidden="1" customHeight="1" thickTop="1" thickBot="1" x14ac:dyDescent="0.3">
      <c r="A5894" s="1" t="s">
        <v>0</v>
      </c>
      <c r="B5894" s="7" t="s">
        <v>101</v>
      </c>
      <c r="C5894" s="9">
        <f t="shared" si="2507"/>
        <v>0</v>
      </c>
      <c r="D5894" s="9">
        <v>0</v>
      </c>
      <c r="E5894" s="9">
        <v>0</v>
      </c>
      <c r="F5894" s="9">
        <f t="shared" si="2505"/>
        <v>0</v>
      </c>
      <c r="G5894" s="9">
        <v>0</v>
      </c>
      <c r="H5894" s="467">
        <v>0</v>
      </c>
      <c r="I5894" s="9">
        <f t="shared" si="2508"/>
        <v>0</v>
      </c>
      <c r="J5894" s="9">
        <v>0</v>
      </c>
      <c r="K5894" s="467">
        <v>0</v>
      </c>
      <c r="L5894" s="9">
        <f t="shared" si="2506"/>
        <v>0</v>
      </c>
      <c r="M5894" s="9">
        <v>0</v>
      </c>
      <c r="N5894" s="467">
        <v>0</v>
      </c>
    </row>
    <row r="5895" spans="1:14" customFormat="1" ht="42" hidden="1" customHeight="1" thickTop="1" thickBot="1" x14ac:dyDescent="0.3">
      <c r="A5895" s="1" t="s">
        <v>0</v>
      </c>
      <c r="B5895" s="5" t="s">
        <v>107</v>
      </c>
      <c r="C5895" s="9">
        <f t="shared" si="2507"/>
        <v>0</v>
      </c>
      <c r="D5895" s="9">
        <f>SUM(D5896,D5904)</f>
        <v>0</v>
      </c>
      <c r="E5895" s="9">
        <f>SUM(E5896,E5904)</f>
        <v>0</v>
      </c>
      <c r="F5895" s="9">
        <f t="shared" si="2505"/>
        <v>0</v>
      </c>
      <c r="G5895" s="9">
        <f>SUM(G5896,G5904)</f>
        <v>0</v>
      </c>
      <c r="H5895" s="467">
        <f>SUM(H5896,H5904)</f>
        <v>0</v>
      </c>
      <c r="I5895" s="9">
        <f t="shared" si="2508"/>
        <v>0</v>
      </c>
      <c r="J5895" s="9">
        <f>SUM(J5896,J5904)</f>
        <v>0</v>
      </c>
      <c r="K5895" s="467">
        <f>SUM(K5896,K5904)</f>
        <v>0</v>
      </c>
      <c r="L5895" s="9">
        <f t="shared" si="2506"/>
        <v>0</v>
      </c>
      <c r="M5895" s="9">
        <f>SUM(M5896,M5904)</f>
        <v>0</v>
      </c>
      <c r="N5895" s="467">
        <f>SUM(N5896,N5904)</f>
        <v>0</v>
      </c>
    </row>
    <row r="5896" spans="1:14" customFormat="1" ht="72.75" hidden="1" customHeight="1" thickTop="1" thickBot="1" x14ac:dyDescent="0.3">
      <c r="A5896" s="1" t="s">
        <v>0</v>
      </c>
      <c r="B5896" s="6" t="s">
        <v>108</v>
      </c>
      <c r="C5896" s="9">
        <f t="shared" si="2507"/>
        <v>0</v>
      </c>
      <c r="D5896" s="9">
        <f>SUM(D5897,D5900)</f>
        <v>0</v>
      </c>
      <c r="E5896" s="9">
        <f>SUM(E5897,E5900)</f>
        <v>0</v>
      </c>
      <c r="F5896" s="9">
        <f t="shared" si="2505"/>
        <v>0</v>
      </c>
      <c r="G5896" s="9">
        <f>SUM(G5897,G5900)</f>
        <v>0</v>
      </c>
      <c r="H5896" s="467">
        <f>SUM(H5897,H5900)</f>
        <v>0</v>
      </c>
      <c r="I5896" s="9">
        <f t="shared" si="2508"/>
        <v>0</v>
      </c>
      <c r="J5896" s="9">
        <f>SUM(J5897,J5900)</f>
        <v>0</v>
      </c>
      <c r="K5896" s="467">
        <f>SUM(K5897,K5900)</f>
        <v>0</v>
      </c>
      <c r="L5896" s="9">
        <f t="shared" si="2506"/>
        <v>0</v>
      </c>
      <c r="M5896" s="9">
        <f>SUM(M5897,M5900)</f>
        <v>0</v>
      </c>
      <c r="N5896" s="467">
        <f>SUM(N5897,N5900)</f>
        <v>0</v>
      </c>
    </row>
    <row r="5897" spans="1:14" customFormat="1" ht="55.5" hidden="1" customHeight="1" thickTop="1" thickBot="1" x14ac:dyDescent="0.3">
      <c r="A5897" s="1" t="s">
        <v>0</v>
      </c>
      <c r="B5897" s="7" t="s">
        <v>100</v>
      </c>
      <c r="C5897" s="9">
        <f t="shared" si="2507"/>
        <v>0</v>
      </c>
      <c r="D5897" s="9">
        <f>SUM(D5898:D5899)</f>
        <v>0</v>
      </c>
      <c r="E5897" s="9">
        <f>SUM(E5898:E5899)</f>
        <v>0</v>
      </c>
      <c r="F5897" s="9">
        <f t="shared" si="2505"/>
        <v>0</v>
      </c>
      <c r="G5897" s="9">
        <f>SUM(G5898:G5899)</f>
        <v>0</v>
      </c>
      <c r="H5897" s="467">
        <f>SUM(H5898:H5899)</f>
        <v>0</v>
      </c>
      <c r="I5897" s="9">
        <f t="shared" si="2508"/>
        <v>0</v>
      </c>
      <c r="J5897" s="9">
        <f>SUM(J5898:J5899)</f>
        <v>0</v>
      </c>
      <c r="K5897" s="467">
        <f>SUM(K5898:K5899)</f>
        <v>0</v>
      </c>
      <c r="L5897" s="9">
        <f t="shared" si="2506"/>
        <v>0</v>
      </c>
      <c r="M5897" s="9">
        <f>SUM(M5898:M5899)</f>
        <v>0</v>
      </c>
      <c r="N5897" s="467">
        <f>SUM(N5898:N5899)</f>
        <v>0</v>
      </c>
    </row>
    <row r="5898" spans="1:14" customFormat="1" ht="63" hidden="1" customHeight="1" thickBot="1" x14ac:dyDescent="0.3">
      <c r="A5898" s="1" t="s">
        <v>0</v>
      </c>
      <c r="B5898" s="8" t="s">
        <v>109</v>
      </c>
      <c r="C5898" s="9">
        <f t="shared" si="2507"/>
        <v>0</v>
      </c>
      <c r="D5898" s="9">
        <v>0</v>
      </c>
      <c r="E5898" s="9">
        <v>0</v>
      </c>
      <c r="F5898" s="9">
        <f t="shared" si="2505"/>
        <v>0</v>
      </c>
      <c r="G5898" s="9">
        <v>0</v>
      </c>
      <c r="H5898" s="467">
        <v>0</v>
      </c>
      <c r="I5898" s="9">
        <f t="shared" si="2508"/>
        <v>0</v>
      </c>
      <c r="J5898" s="9">
        <v>0</v>
      </c>
      <c r="K5898" s="467">
        <v>0</v>
      </c>
      <c r="L5898" s="9">
        <f t="shared" si="2506"/>
        <v>0</v>
      </c>
      <c r="M5898" s="9">
        <v>0</v>
      </c>
      <c r="N5898" s="467">
        <v>0</v>
      </c>
    </row>
    <row r="5899" spans="1:14" customFormat="1" ht="79.5" hidden="1" customHeight="1" thickTop="1" thickBot="1" x14ac:dyDescent="0.3">
      <c r="A5899" s="1" t="s">
        <v>0</v>
      </c>
      <c r="B5899" s="8" t="s">
        <v>110</v>
      </c>
      <c r="C5899" s="9">
        <f t="shared" si="2507"/>
        <v>0</v>
      </c>
      <c r="D5899" s="9">
        <v>0</v>
      </c>
      <c r="E5899" s="9">
        <v>0</v>
      </c>
      <c r="F5899" s="9">
        <f t="shared" si="2505"/>
        <v>0</v>
      </c>
      <c r="G5899" s="9">
        <v>0</v>
      </c>
      <c r="H5899" s="467">
        <v>0</v>
      </c>
      <c r="I5899" s="9">
        <f t="shared" si="2508"/>
        <v>0</v>
      </c>
      <c r="J5899" s="9">
        <v>0</v>
      </c>
      <c r="K5899" s="467">
        <v>0</v>
      </c>
      <c r="L5899" s="9">
        <f t="shared" si="2506"/>
        <v>0</v>
      </c>
      <c r="M5899" s="9">
        <v>0</v>
      </c>
      <c r="N5899" s="467">
        <v>0</v>
      </c>
    </row>
    <row r="5900" spans="1:14" customFormat="1" ht="69" hidden="1" customHeight="1" thickTop="1" thickBot="1" x14ac:dyDescent="0.3">
      <c r="A5900" s="1" t="s">
        <v>0</v>
      </c>
      <c r="B5900" s="7" t="s">
        <v>101</v>
      </c>
      <c r="C5900" s="9">
        <f t="shared" si="2507"/>
        <v>0</v>
      </c>
      <c r="D5900" s="9">
        <f>SUM(D5901:D5903)</f>
        <v>0</v>
      </c>
      <c r="E5900" s="9">
        <f>SUM(E5901:E5903)</f>
        <v>0</v>
      </c>
      <c r="F5900" s="9">
        <f t="shared" si="2505"/>
        <v>0</v>
      </c>
      <c r="G5900" s="9">
        <f>SUM(G5901:G5903)</f>
        <v>0</v>
      </c>
      <c r="H5900" s="467">
        <f>SUM(H5901:H5903)</f>
        <v>0</v>
      </c>
      <c r="I5900" s="9">
        <f t="shared" si="2508"/>
        <v>0</v>
      </c>
      <c r="J5900" s="9">
        <f>SUM(J5901:J5903)</f>
        <v>0</v>
      </c>
      <c r="K5900" s="467">
        <f>SUM(K5901:K5903)</f>
        <v>0</v>
      </c>
      <c r="L5900" s="9">
        <f t="shared" si="2506"/>
        <v>0</v>
      </c>
      <c r="M5900" s="9">
        <f>SUM(M5901:M5903)</f>
        <v>0</v>
      </c>
      <c r="N5900" s="467">
        <f>SUM(N5901:N5903)</f>
        <v>0</v>
      </c>
    </row>
    <row r="5901" spans="1:14" customFormat="1" ht="0.75" hidden="1" customHeight="1" thickTop="1" thickBot="1" x14ac:dyDescent="0.3">
      <c r="A5901" s="1" t="s">
        <v>0</v>
      </c>
      <c r="B5901" s="8" t="s">
        <v>109</v>
      </c>
      <c r="C5901" s="9">
        <f t="shared" si="2507"/>
        <v>0</v>
      </c>
      <c r="D5901" s="9">
        <v>0</v>
      </c>
      <c r="E5901" s="9">
        <v>0</v>
      </c>
      <c r="F5901" s="9">
        <f t="shared" si="2505"/>
        <v>0</v>
      </c>
      <c r="G5901" s="9">
        <v>0</v>
      </c>
      <c r="H5901" s="467">
        <v>0</v>
      </c>
      <c r="I5901" s="9">
        <f t="shared" si="2508"/>
        <v>0</v>
      </c>
      <c r="J5901" s="9">
        <v>0</v>
      </c>
      <c r="K5901" s="467">
        <v>0</v>
      </c>
      <c r="L5901" s="9">
        <f t="shared" si="2506"/>
        <v>0</v>
      </c>
      <c r="M5901" s="9">
        <v>0</v>
      </c>
      <c r="N5901" s="467">
        <v>0</v>
      </c>
    </row>
    <row r="5902" spans="1:14" customFormat="1" ht="40.5" hidden="1" customHeight="1" thickTop="1" thickBot="1" x14ac:dyDescent="0.3">
      <c r="A5902" s="1" t="s">
        <v>0</v>
      </c>
      <c r="B5902" s="8" t="s">
        <v>111</v>
      </c>
      <c r="C5902" s="9">
        <f t="shared" si="2507"/>
        <v>0</v>
      </c>
      <c r="D5902" s="9">
        <v>0</v>
      </c>
      <c r="E5902" s="9">
        <v>0</v>
      </c>
      <c r="F5902" s="9">
        <f t="shared" si="2505"/>
        <v>0</v>
      </c>
      <c r="G5902" s="9">
        <v>0</v>
      </c>
      <c r="H5902" s="467">
        <v>0</v>
      </c>
      <c r="I5902" s="9">
        <f t="shared" si="2508"/>
        <v>0</v>
      </c>
      <c r="J5902" s="9">
        <v>0</v>
      </c>
      <c r="K5902" s="467">
        <v>0</v>
      </c>
      <c r="L5902" s="9">
        <f t="shared" si="2506"/>
        <v>0</v>
      </c>
      <c r="M5902" s="9">
        <v>0</v>
      </c>
      <c r="N5902" s="467">
        <v>0</v>
      </c>
    </row>
    <row r="5903" spans="1:14" customFormat="1" ht="45" hidden="1" customHeight="1" thickTop="1" thickBot="1" x14ac:dyDescent="0.3">
      <c r="A5903" s="1" t="s">
        <v>0</v>
      </c>
      <c r="B5903" s="8" t="s">
        <v>110</v>
      </c>
      <c r="C5903" s="9">
        <f t="shared" si="2507"/>
        <v>0</v>
      </c>
      <c r="D5903" s="9">
        <v>0</v>
      </c>
      <c r="E5903" s="9">
        <v>0</v>
      </c>
      <c r="F5903" s="9">
        <f t="shared" si="2505"/>
        <v>0</v>
      </c>
      <c r="G5903" s="9">
        <v>0</v>
      </c>
      <c r="H5903" s="467">
        <v>0</v>
      </c>
      <c r="I5903" s="9">
        <f t="shared" si="2508"/>
        <v>0</v>
      </c>
      <c r="J5903" s="9">
        <v>0</v>
      </c>
      <c r="K5903" s="467">
        <v>0</v>
      </c>
      <c r="L5903" s="9">
        <f t="shared" si="2506"/>
        <v>0</v>
      </c>
      <c r="M5903" s="9">
        <v>0</v>
      </c>
      <c r="N5903" s="467">
        <v>0</v>
      </c>
    </row>
    <row r="5904" spans="1:14" customFormat="1" ht="42" hidden="1" customHeight="1" thickTop="1" thickBot="1" x14ac:dyDescent="0.3">
      <c r="A5904" s="1" t="s">
        <v>0</v>
      </c>
      <c r="B5904" s="6" t="s">
        <v>112</v>
      </c>
      <c r="C5904" s="9">
        <f t="shared" si="2507"/>
        <v>0</v>
      </c>
      <c r="D5904" s="9">
        <f>SUM(D5905:D5906)</f>
        <v>0</v>
      </c>
      <c r="E5904" s="9">
        <f>SUM(E5905:E5906)</f>
        <v>0</v>
      </c>
      <c r="F5904" s="9">
        <f t="shared" si="2505"/>
        <v>0</v>
      </c>
      <c r="G5904" s="9">
        <f>SUM(G5905:G5906)</f>
        <v>0</v>
      </c>
      <c r="H5904" s="467">
        <f>SUM(H5905:H5906)</f>
        <v>0</v>
      </c>
      <c r="I5904" s="9">
        <f t="shared" si="2508"/>
        <v>0</v>
      </c>
      <c r="J5904" s="9">
        <f>SUM(J5905:J5906)</f>
        <v>0</v>
      </c>
      <c r="K5904" s="467">
        <f>SUM(K5905:K5906)</f>
        <v>0</v>
      </c>
      <c r="L5904" s="9">
        <f t="shared" si="2506"/>
        <v>0</v>
      </c>
      <c r="M5904" s="9">
        <f>SUM(M5905:M5906)</f>
        <v>0</v>
      </c>
      <c r="N5904" s="467">
        <f>SUM(N5905:N5906)</f>
        <v>0</v>
      </c>
    </row>
    <row r="5905" spans="1:14" customFormat="1" ht="50.25" hidden="1" customHeight="1" thickTop="1" thickBot="1" x14ac:dyDescent="0.3">
      <c r="A5905" s="1" t="s">
        <v>0</v>
      </c>
      <c r="B5905" s="7" t="s">
        <v>100</v>
      </c>
      <c r="C5905" s="9">
        <f t="shared" si="2507"/>
        <v>0</v>
      </c>
      <c r="D5905" s="9">
        <v>0</v>
      </c>
      <c r="E5905" s="9">
        <v>0</v>
      </c>
      <c r="F5905" s="9">
        <f t="shared" si="2505"/>
        <v>0</v>
      </c>
      <c r="G5905" s="9">
        <v>0</v>
      </c>
      <c r="H5905" s="467">
        <v>0</v>
      </c>
      <c r="I5905" s="9">
        <f t="shared" si="2508"/>
        <v>0</v>
      </c>
      <c r="J5905" s="9">
        <v>0</v>
      </c>
      <c r="K5905" s="467">
        <v>0</v>
      </c>
      <c r="L5905" s="9">
        <f t="shared" si="2506"/>
        <v>0</v>
      </c>
      <c r="M5905" s="9">
        <v>0</v>
      </c>
      <c r="N5905" s="467">
        <v>0</v>
      </c>
    </row>
    <row r="5906" spans="1:14" customFormat="1" ht="27" hidden="1" customHeight="1" thickTop="1" thickBot="1" x14ac:dyDescent="0.3">
      <c r="A5906" s="1" t="s">
        <v>0</v>
      </c>
      <c r="B5906" s="7" t="s">
        <v>101</v>
      </c>
      <c r="C5906" s="9">
        <f t="shared" si="2507"/>
        <v>0</v>
      </c>
      <c r="D5906" s="9">
        <v>0</v>
      </c>
      <c r="E5906" s="9">
        <v>0</v>
      </c>
      <c r="F5906" s="9">
        <f t="shared" si="2505"/>
        <v>0</v>
      </c>
      <c r="G5906" s="9">
        <v>0</v>
      </c>
      <c r="H5906" s="467">
        <v>0</v>
      </c>
      <c r="I5906" s="9">
        <f t="shared" si="2508"/>
        <v>0</v>
      </c>
      <c r="J5906" s="9">
        <v>0</v>
      </c>
      <c r="K5906" s="467">
        <v>0</v>
      </c>
      <c r="L5906" s="9">
        <f t="shared" si="2506"/>
        <v>0</v>
      </c>
      <c r="M5906" s="9">
        <v>0</v>
      </c>
      <c r="N5906" s="467">
        <v>0</v>
      </c>
    </row>
    <row r="5907" spans="1:14" customFormat="1" ht="0.75" hidden="1" customHeight="1" thickBot="1" x14ac:dyDescent="0.3">
      <c r="A5907" s="1" t="s">
        <v>0</v>
      </c>
      <c r="B5907" s="5" t="s">
        <v>113</v>
      </c>
      <c r="C5907" s="9">
        <f t="shared" si="2507"/>
        <v>0</v>
      </c>
      <c r="D5907" s="9">
        <f>SUM(D5908,D5918)</f>
        <v>0</v>
      </c>
      <c r="E5907" s="9">
        <f>SUM(E5908,E5918)</f>
        <v>0</v>
      </c>
      <c r="F5907" s="9">
        <f t="shared" si="2505"/>
        <v>0</v>
      </c>
      <c r="G5907" s="9">
        <f>SUM(G5908,G5918)</f>
        <v>0</v>
      </c>
      <c r="H5907" s="467">
        <f>SUM(H5908,H5918)</f>
        <v>0</v>
      </c>
      <c r="I5907" s="9">
        <f t="shared" si="2508"/>
        <v>0</v>
      </c>
      <c r="J5907" s="9">
        <f>SUM(J5908,J5918)</f>
        <v>0</v>
      </c>
      <c r="K5907" s="467">
        <f>SUM(K5908,K5918)</f>
        <v>0</v>
      </c>
      <c r="L5907" s="9">
        <f t="shared" si="2506"/>
        <v>0</v>
      </c>
      <c r="M5907" s="9">
        <f>SUM(M5908,M5918)</f>
        <v>0</v>
      </c>
      <c r="N5907" s="467">
        <f>SUM(N5908,N5918)</f>
        <v>0</v>
      </c>
    </row>
    <row r="5908" spans="1:14" customFormat="1" ht="27.75" hidden="1" customHeight="1" thickTop="1" thickBot="1" x14ac:dyDescent="0.3">
      <c r="A5908" s="1" t="s">
        <v>0</v>
      </c>
      <c r="B5908" s="6" t="s">
        <v>114</v>
      </c>
      <c r="C5908" s="9">
        <f t="shared" si="2507"/>
        <v>0</v>
      </c>
      <c r="D5908" s="9">
        <f>SUM(D5909,D5914)</f>
        <v>0</v>
      </c>
      <c r="E5908" s="9">
        <f>SUM(E5909,E5914)</f>
        <v>0</v>
      </c>
      <c r="F5908" s="9">
        <f t="shared" si="2505"/>
        <v>0</v>
      </c>
      <c r="G5908" s="9">
        <f>SUM(G5909,G5914)</f>
        <v>0</v>
      </c>
      <c r="H5908" s="467">
        <f>SUM(H5909,H5914)</f>
        <v>0</v>
      </c>
      <c r="I5908" s="9">
        <f t="shared" si="2508"/>
        <v>0</v>
      </c>
      <c r="J5908" s="9">
        <f>SUM(J5909,J5914)</f>
        <v>0</v>
      </c>
      <c r="K5908" s="467">
        <f>SUM(K5909,K5914)</f>
        <v>0</v>
      </c>
      <c r="L5908" s="9">
        <f t="shared" si="2506"/>
        <v>0</v>
      </c>
      <c r="M5908" s="9">
        <f>SUM(M5909,M5914)</f>
        <v>0</v>
      </c>
      <c r="N5908" s="467">
        <f>SUM(N5909,N5914)</f>
        <v>0</v>
      </c>
    </row>
    <row r="5909" spans="1:14" customFormat="1" ht="12.75" hidden="1" customHeight="1" thickTop="1" thickBot="1" x14ac:dyDescent="0.3">
      <c r="A5909" s="1" t="s">
        <v>0</v>
      </c>
      <c r="B5909" s="7" t="s">
        <v>100</v>
      </c>
      <c r="C5909" s="9">
        <f t="shared" si="2507"/>
        <v>0</v>
      </c>
      <c r="D5909" s="9">
        <f>SUM(D5910:D5913)</f>
        <v>0</v>
      </c>
      <c r="E5909" s="9">
        <f>SUM(E5910:E5913)</f>
        <v>0</v>
      </c>
      <c r="F5909" s="9">
        <f t="shared" si="2505"/>
        <v>0</v>
      </c>
      <c r="G5909" s="9">
        <f>SUM(G5910:G5913)</f>
        <v>0</v>
      </c>
      <c r="H5909" s="467">
        <f>SUM(H5910:H5913)</f>
        <v>0</v>
      </c>
      <c r="I5909" s="9">
        <f t="shared" si="2508"/>
        <v>0</v>
      </c>
      <c r="J5909" s="9">
        <f>SUM(J5910:J5913)</f>
        <v>0</v>
      </c>
      <c r="K5909" s="467">
        <f>SUM(K5910:K5913)</f>
        <v>0</v>
      </c>
      <c r="L5909" s="9">
        <f t="shared" si="2506"/>
        <v>0</v>
      </c>
      <c r="M5909" s="9">
        <f>SUM(M5910:M5913)</f>
        <v>0</v>
      </c>
      <c r="N5909" s="467">
        <f>SUM(N5910:N5913)</f>
        <v>0</v>
      </c>
    </row>
    <row r="5910" spans="1:14" customFormat="1" ht="49.5" hidden="1" customHeight="1" thickTop="1" thickBot="1" x14ac:dyDescent="0.3">
      <c r="A5910" s="1" t="s">
        <v>0</v>
      </c>
      <c r="B5910" s="8" t="s">
        <v>115</v>
      </c>
      <c r="C5910" s="9">
        <f t="shared" si="2507"/>
        <v>0</v>
      </c>
      <c r="D5910" s="9">
        <v>0</v>
      </c>
      <c r="E5910" s="9">
        <v>0</v>
      </c>
      <c r="F5910" s="9">
        <f t="shared" si="2505"/>
        <v>0</v>
      </c>
      <c r="G5910" s="9">
        <v>0</v>
      </c>
      <c r="H5910" s="467">
        <v>0</v>
      </c>
      <c r="I5910" s="9">
        <f t="shared" si="2508"/>
        <v>0</v>
      </c>
      <c r="J5910" s="9">
        <v>0</v>
      </c>
      <c r="K5910" s="467">
        <v>0</v>
      </c>
      <c r="L5910" s="9">
        <f t="shared" si="2506"/>
        <v>0</v>
      </c>
      <c r="M5910" s="9">
        <v>0</v>
      </c>
      <c r="N5910" s="467">
        <v>0</v>
      </c>
    </row>
    <row r="5911" spans="1:14" customFormat="1" ht="53.25" hidden="1" customHeight="1" thickTop="1" thickBot="1" x14ac:dyDescent="0.3">
      <c r="A5911" s="1" t="s">
        <v>0</v>
      </c>
      <c r="B5911" s="8" t="s">
        <v>116</v>
      </c>
      <c r="C5911" s="9">
        <f t="shared" si="2507"/>
        <v>0</v>
      </c>
      <c r="D5911" s="9">
        <v>0</v>
      </c>
      <c r="E5911" s="9">
        <v>0</v>
      </c>
      <c r="F5911" s="9">
        <f t="shared" si="2505"/>
        <v>0</v>
      </c>
      <c r="G5911" s="9">
        <v>0</v>
      </c>
      <c r="H5911" s="467">
        <v>0</v>
      </c>
      <c r="I5911" s="9">
        <f t="shared" si="2508"/>
        <v>0</v>
      </c>
      <c r="J5911" s="9">
        <v>0</v>
      </c>
      <c r="K5911" s="467">
        <v>0</v>
      </c>
      <c r="L5911" s="9">
        <f t="shared" si="2506"/>
        <v>0</v>
      </c>
      <c r="M5911" s="9">
        <v>0</v>
      </c>
      <c r="N5911" s="467">
        <v>0</v>
      </c>
    </row>
    <row r="5912" spans="1:14" customFormat="1" ht="66.75" hidden="1" customHeight="1" thickTop="1" thickBot="1" x14ac:dyDescent="0.3">
      <c r="A5912" s="1" t="s">
        <v>0</v>
      </c>
      <c r="B5912" s="8" t="s">
        <v>109</v>
      </c>
      <c r="C5912" s="9">
        <f t="shared" si="2507"/>
        <v>0</v>
      </c>
      <c r="D5912" s="9">
        <v>0</v>
      </c>
      <c r="E5912" s="9">
        <v>0</v>
      </c>
      <c r="F5912" s="9">
        <f t="shared" si="2505"/>
        <v>0</v>
      </c>
      <c r="G5912" s="9">
        <v>0</v>
      </c>
      <c r="H5912" s="467">
        <v>0</v>
      </c>
      <c r="I5912" s="9">
        <f t="shared" si="2508"/>
        <v>0</v>
      </c>
      <c r="J5912" s="9">
        <v>0</v>
      </c>
      <c r="K5912" s="467">
        <v>0</v>
      </c>
      <c r="L5912" s="9">
        <f t="shared" si="2506"/>
        <v>0</v>
      </c>
      <c r="M5912" s="9">
        <v>0</v>
      </c>
      <c r="N5912" s="467">
        <v>0</v>
      </c>
    </row>
    <row r="5913" spans="1:14" customFormat="1" ht="33.75" hidden="1" customHeight="1" thickTop="1" thickBot="1" x14ac:dyDescent="0.3">
      <c r="A5913" s="1" t="s">
        <v>0</v>
      </c>
      <c r="B5913" s="8" t="s">
        <v>110</v>
      </c>
      <c r="C5913" s="9">
        <f t="shared" si="2507"/>
        <v>0</v>
      </c>
      <c r="D5913" s="9">
        <v>0</v>
      </c>
      <c r="E5913" s="9">
        <v>0</v>
      </c>
      <c r="F5913" s="9">
        <f t="shared" si="2505"/>
        <v>0</v>
      </c>
      <c r="G5913" s="9">
        <v>0</v>
      </c>
      <c r="H5913" s="467">
        <v>0</v>
      </c>
      <c r="I5913" s="9">
        <f t="shared" si="2508"/>
        <v>0</v>
      </c>
      <c r="J5913" s="9">
        <v>0</v>
      </c>
      <c r="K5913" s="467">
        <v>0</v>
      </c>
      <c r="L5913" s="9">
        <f t="shared" si="2506"/>
        <v>0</v>
      </c>
      <c r="M5913" s="9">
        <v>0</v>
      </c>
      <c r="N5913" s="467">
        <v>0</v>
      </c>
    </row>
    <row r="5914" spans="1:14" customFormat="1" ht="43.5" hidden="1" customHeight="1" thickTop="1" thickBot="1" x14ac:dyDescent="0.3">
      <c r="A5914" s="1" t="s">
        <v>0</v>
      </c>
      <c r="B5914" s="7" t="s">
        <v>101</v>
      </c>
      <c r="C5914" s="9">
        <f t="shared" si="2507"/>
        <v>0</v>
      </c>
      <c r="D5914" s="9">
        <f>SUM(D5915:D5917)</f>
        <v>0</v>
      </c>
      <c r="E5914" s="9">
        <f>SUM(E5915:E5917)</f>
        <v>0</v>
      </c>
      <c r="F5914" s="9">
        <f t="shared" si="2505"/>
        <v>0</v>
      </c>
      <c r="G5914" s="9">
        <f>SUM(G5915:G5917)</f>
        <v>0</v>
      </c>
      <c r="H5914" s="467">
        <f>SUM(H5915:H5917)</f>
        <v>0</v>
      </c>
      <c r="I5914" s="9">
        <f t="shared" si="2508"/>
        <v>0</v>
      </c>
      <c r="J5914" s="9">
        <f>SUM(J5915:J5917)</f>
        <v>0</v>
      </c>
      <c r="K5914" s="467">
        <f>SUM(K5915:K5917)</f>
        <v>0</v>
      </c>
      <c r="L5914" s="9">
        <f t="shared" si="2506"/>
        <v>0</v>
      </c>
      <c r="M5914" s="9">
        <f>SUM(M5915:M5917)</f>
        <v>0</v>
      </c>
      <c r="N5914" s="467">
        <f>SUM(N5915:N5917)</f>
        <v>0</v>
      </c>
    </row>
    <row r="5915" spans="1:14" customFormat="1" ht="27.75" hidden="1" customHeight="1" thickTop="1" thickBot="1" x14ac:dyDescent="0.3">
      <c r="A5915" s="1" t="s">
        <v>0</v>
      </c>
      <c r="B5915" s="8" t="s">
        <v>109</v>
      </c>
      <c r="C5915" s="9">
        <f t="shared" si="2507"/>
        <v>0</v>
      </c>
      <c r="D5915" s="9">
        <v>0</v>
      </c>
      <c r="E5915" s="9">
        <v>0</v>
      </c>
      <c r="F5915" s="9">
        <f t="shared" si="2505"/>
        <v>0</v>
      </c>
      <c r="G5915" s="9">
        <v>0</v>
      </c>
      <c r="H5915" s="467">
        <v>0</v>
      </c>
      <c r="I5915" s="9">
        <f t="shared" si="2508"/>
        <v>0</v>
      </c>
      <c r="J5915" s="9">
        <v>0</v>
      </c>
      <c r="K5915" s="467">
        <v>0</v>
      </c>
      <c r="L5915" s="9">
        <f t="shared" si="2506"/>
        <v>0</v>
      </c>
      <c r="M5915" s="9">
        <v>0</v>
      </c>
      <c r="N5915" s="467">
        <v>0</v>
      </c>
    </row>
    <row r="5916" spans="1:14" customFormat="1" ht="25.5" hidden="1" customHeight="1" thickTop="1" thickBot="1" x14ac:dyDescent="0.3">
      <c r="A5916" s="1" t="s">
        <v>0</v>
      </c>
      <c r="B5916" s="8" t="s">
        <v>111</v>
      </c>
      <c r="C5916" s="9">
        <f t="shared" si="2507"/>
        <v>0</v>
      </c>
      <c r="D5916" s="9">
        <v>0</v>
      </c>
      <c r="E5916" s="9">
        <v>0</v>
      </c>
      <c r="F5916" s="9">
        <f t="shared" si="2505"/>
        <v>0</v>
      </c>
      <c r="G5916" s="9">
        <v>0</v>
      </c>
      <c r="H5916" s="467">
        <v>0</v>
      </c>
      <c r="I5916" s="9">
        <f t="shared" si="2508"/>
        <v>0</v>
      </c>
      <c r="J5916" s="9">
        <v>0</v>
      </c>
      <c r="K5916" s="467">
        <v>0</v>
      </c>
      <c r="L5916" s="9">
        <f t="shared" si="2506"/>
        <v>0</v>
      </c>
      <c r="M5916" s="9">
        <v>0</v>
      </c>
      <c r="N5916" s="467">
        <v>0</v>
      </c>
    </row>
    <row r="5917" spans="1:14" customFormat="1" ht="72" hidden="1" customHeight="1" thickTop="1" thickBot="1" x14ac:dyDescent="0.3">
      <c r="A5917" s="1" t="s">
        <v>0</v>
      </c>
      <c r="B5917" s="8" t="s">
        <v>110</v>
      </c>
      <c r="C5917" s="9">
        <f t="shared" si="2507"/>
        <v>0</v>
      </c>
      <c r="D5917" s="9">
        <v>0</v>
      </c>
      <c r="E5917" s="9">
        <v>0</v>
      </c>
      <c r="F5917" s="9">
        <f t="shared" si="2505"/>
        <v>0</v>
      </c>
      <c r="G5917" s="9">
        <v>0</v>
      </c>
      <c r="H5917" s="467">
        <v>0</v>
      </c>
      <c r="I5917" s="9">
        <f t="shared" si="2508"/>
        <v>0</v>
      </c>
      <c r="J5917" s="9">
        <v>0</v>
      </c>
      <c r="K5917" s="467">
        <v>0</v>
      </c>
      <c r="L5917" s="9">
        <f t="shared" si="2506"/>
        <v>0</v>
      </c>
      <c r="M5917" s="9">
        <v>0</v>
      </c>
      <c r="N5917" s="467">
        <v>0</v>
      </c>
    </row>
    <row r="5918" spans="1:14" customFormat="1" ht="54" hidden="1" customHeight="1" thickTop="1" thickBot="1" x14ac:dyDescent="0.3">
      <c r="A5918" s="1" t="s">
        <v>0</v>
      </c>
      <c r="B5918" s="6" t="s">
        <v>117</v>
      </c>
      <c r="C5918" s="9">
        <f t="shared" si="2507"/>
        <v>0</v>
      </c>
      <c r="D5918" s="9">
        <f>SUM(D5919:D5920)</f>
        <v>0</v>
      </c>
      <c r="E5918" s="9">
        <f>SUM(E5919:E5920)</f>
        <v>0</v>
      </c>
      <c r="F5918" s="9">
        <f t="shared" si="2505"/>
        <v>0</v>
      </c>
      <c r="G5918" s="9">
        <f>SUM(G5919:G5920)</f>
        <v>0</v>
      </c>
      <c r="H5918" s="467">
        <f>SUM(H5919:H5920)</f>
        <v>0</v>
      </c>
      <c r="I5918" s="9">
        <f t="shared" si="2508"/>
        <v>0</v>
      </c>
      <c r="J5918" s="9">
        <f>SUM(J5919:J5920)</f>
        <v>0</v>
      </c>
      <c r="K5918" s="467">
        <f>SUM(K5919:K5920)</f>
        <v>0</v>
      </c>
      <c r="L5918" s="9">
        <f t="shared" si="2506"/>
        <v>0</v>
      </c>
      <c r="M5918" s="9">
        <f>SUM(M5919:M5920)</f>
        <v>0</v>
      </c>
      <c r="N5918" s="467">
        <f>SUM(N5919:N5920)</f>
        <v>0</v>
      </c>
    </row>
    <row r="5919" spans="1:14" customFormat="1" ht="33.75" hidden="1" customHeight="1" thickTop="1" thickBot="1" x14ac:dyDescent="0.3">
      <c r="A5919" s="1" t="s">
        <v>0</v>
      </c>
      <c r="B5919" s="7" t="s">
        <v>100</v>
      </c>
      <c r="C5919" s="9">
        <f t="shared" si="2507"/>
        <v>0</v>
      </c>
      <c r="D5919" s="9">
        <v>0</v>
      </c>
      <c r="E5919" s="9">
        <v>0</v>
      </c>
      <c r="F5919" s="9">
        <f t="shared" si="2505"/>
        <v>0</v>
      </c>
      <c r="G5919" s="9">
        <v>0</v>
      </c>
      <c r="H5919" s="467">
        <v>0</v>
      </c>
      <c r="I5919" s="9">
        <f t="shared" si="2508"/>
        <v>0</v>
      </c>
      <c r="J5919" s="9">
        <v>0</v>
      </c>
      <c r="K5919" s="467">
        <v>0</v>
      </c>
      <c r="L5919" s="9">
        <f t="shared" si="2506"/>
        <v>0</v>
      </c>
      <c r="M5919" s="9">
        <v>0</v>
      </c>
      <c r="N5919" s="467">
        <v>0</v>
      </c>
    </row>
    <row r="5920" spans="1:14" customFormat="1" ht="43.5" hidden="1" customHeight="1" thickTop="1" thickBot="1" x14ac:dyDescent="0.3">
      <c r="A5920" s="1" t="s">
        <v>0</v>
      </c>
      <c r="B5920" s="7" t="s">
        <v>101</v>
      </c>
      <c r="C5920" s="9">
        <f t="shared" si="2507"/>
        <v>0</v>
      </c>
      <c r="D5920" s="9">
        <v>0</v>
      </c>
      <c r="E5920" s="9">
        <v>0</v>
      </c>
      <c r="F5920" s="9">
        <f t="shared" si="2505"/>
        <v>0</v>
      </c>
      <c r="G5920" s="9">
        <v>0</v>
      </c>
      <c r="H5920" s="467">
        <v>0</v>
      </c>
      <c r="I5920" s="9">
        <f t="shared" si="2508"/>
        <v>0</v>
      </c>
      <c r="J5920" s="9">
        <v>0</v>
      </c>
      <c r="K5920" s="467">
        <v>0</v>
      </c>
      <c r="L5920" s="9">
        <f t="shared" si="2506"/>
        <v>0</v>
      </c>
      <c r="M5920" s="9">
        <v>0</v>
      </c>
      <c r="N5920" s="467">
        <v>0</v>
      </c>
    </row>
    <row r="5921" spans="1:14" customFormat="1" ht="33" hidden="1" customHeight="1" thickTop="1" thickBot="1" x14ac:dyDescent="0.3">
      <c r="A5921" s="1" t="s">
        <v>0</v>
      </c>
      <c r="B5921" s="3" t="s">
        <v>118</v>
      </c>
      <c r="C5921" s="9">
        <f t="shared" si="2507"/>
        <v>0</v>
      </c>
      <c r="D5921" s="9">
        <f>SUM(D5922,D5925,D5928)</f>
        <v>0</v>
      </c>
      <c r="E5921" s="9">
        <f>SUM(E5922,E5925,E5928)</f>
        <v>0</v>
      </c>
      <c r="F5921" s="9">
        <f t="shared" si="2505"/>
        <v>0</v>
      </c>
      <c r="G5921" s="9">
        <f>SUM(G5922,G5925,G5928)</f>
        <v>0</v>
      </c>
      <c r="H5921" s="467">
        <f>SUM(H5922,H5925,H5928)</f>
        <v>0</v>
      </c>
      <c r="I5921" s="9">
        <f t="shared" si="2508"/>
        <v>0</v>
      </c>
      <c r="J5921" s="9">
        <f>SUM(J5922,J5925,J5928)</f>
        <v>0</v>
      </c>
      <c r="K5921" s="467">
        <f>SUM(K5922,K5925,K5928)</f>
        <v>0</v>
      </c>
      <c r="L5921" s="9">
        <f t="shared" si="2506"/>
        <v>0</v>
      </c>
      <c r="M5921" s="9">
        <f>SUM(M5922,M5925,M5928)</f>
        <v>0</v>
      </c>
      <c r="N5921" s="467">
        <f>SUM(N5922,N5925,N5928)</f>
        <v>0</v>
      </c>
    </row>
    <row r="5922" spans="1:14" customFormat="1" ht="45" hidden="1" customHeight="1" thickTop="1" thickBot="1" x14ac:dyDescent="0.3">
      <c r="A5922" s="1" t="s">
        <v>0</v>
      </c>
      <c r="B5922" s="4" t="s">
        <v>119</v>
      </c>
      <c r="C5922" s="9">
        <f t="shared" si="2507"/>
        <v>0</v>
      </c>
      <c r="D5922" s="9">
        <f>SUM(D5923:D5924)</f>
        <v>0</v>
      </c>
      <c r="E5922" s="9">
        <f>SUM(E5923:E5924)</f>
        <v>0</v>
      </c>
      <c r="F5922" s="9">
        <f t="shared" si="2505"/>
        <v>0</v>
      </c>
      <c r="G5922" s="9">
        <f>SUM(G5923:G5924)</f>
        <v>0</v>
      </c>
      <c r="H5922" s="467">
        <f>SUM(H5923:H5924)</f>
        <v>0</v>
      </c>
      <c r="I5922" s="9">
        <f t="shared" si="2508"/>
        <v>0</v>
      </c>
      <c r="J5922" s="9">
        <f>SUM(J5923:J5924)</f>
        <v>0</v>
      </c>
      <c r="K5922" s="467">
        <f>SUM(K5923:K5924)</f>
        <v>0</v>
      </c>
      <c r="L5922" s="9">
        <f t="shared" si="2506"/>
        <v>0</v>
      </c>
      <c r="M5922" s="9">
        <f>SUM(M5923:M5924)</f>
        <v>0</v>
      </c>
      <c r="N5922" s="467">
        <f>SUM(N5923:N5924)</f>
        <v>0</v>
      </c>
    </row>
    <row r="5923" spans="1:14" customFormat="1" ht="50.25" hidden="1" customHeight="1" thickTop="1" thickBot="1" x14ac:dyDescent="0.3">
      <c r="A5923" s="1" t="s">
        <v>0</v>
      </c>
      <c r="B5923" s="5" t="s">
        <v>120</v>
      </c>
      <c r="C5923" s="9">
        <f t="shared" si="2507"/>
        <v>0</v>
      </c>
      <c r="D5923" s="9">
        <v>0</v>
      </c>
      <c r="E5923" s="9">
        <v>0</v>
      </c>
      <c r="F5923" s="9">
        <f t="shared" si="2505"/>
        <v>0</v>
      </c>
      <c r="G5923" s="9">
        <v>0</v>
      </c>
      <c r="H5923" s="467">
        <v>0</v>
      </c>
      <c r="I5923" s="9">
        <f t="shared" si="2508"/>
        <v>0</v>
      </c>
      <c r="J5923" s="9">
        <v>0</v>
      </c>
      <c r="K5923" s="467">
        <v>0</v>
      </c>
      <c r="L5923" s="9">
        <f t="shared" si="2506"/>
        <v>0</v>
      </c>
      <c r="M5923" s="9">
        <v>0</v>
      </c>
      <c r="N5923" s="467">
        <v>0</v>
      </c>
    </row>
    <row r="5924" spans="1:14" customFormat="1" ht="34.5" hidden="1" customHeight="1" thickTop="1" thickBot="1" x14ac:dyDescent="0.3">
      <c r="A5924" s="1" t="s">
        <v>0</v>
      </c>
      <c r="B5924" s="5" t="s">
        <v>121</v>
      </c>
      <c r="C5924" s="9">
        <f t="shared" si="2507"/>
        <v>0</v>
      </c>
      <c r="D5924" s="9">
        <v>0</v>
      </c>
      <c r="E5924" s="9">
        <v>0</v>
      </c>
      <c r="F5924" s="9">
        <f t="shared" si="2505"/>
        <v>0</v>
      </c>
      <c r="G5924" s="9">
        <v>0</v>
      </c>
      <c r="H5924" s="467">
        <v>0</v>
      </c>
      <c r="I5924" s="9">
        <f t="shared" si="2508"/>
        <v>0</v>
      </c>
      <c r="J5924" s="9">
        <v>0</v>
      </c>
      <c r="K5924" s="467">
        <v>0</v>
      </c>
      <c r="L5924" s="9">
        <f t="shared" si="2506"/>
        <v>0</v>
      </c>
      <c r="M5924" s="9">
        <v>0</v>
      </c>
      <c r="N5924" s="467">
        <v>0</v>
      </c>
    </row>
    <row r="5925" spans="1:14" customFormat="1" ht="38.25" hidden="1" customHeight="1" thickTop="1" thickBot="1" x14ac:dyDescent="0.3">
      <c r="A5925" s="1" t="s">
        <v>0</v>
      </c>
      <c r="B5925" s="4" t="s">
        <v>122</v>
      </c>
      <c r="C5925" s="9">
        <f t="shared" si="2507"/>
        <v>0</v>
      </c>
      <c r="D5925" s="9">
        <f>SUM(D5926:D5927)</f>
        <v>0</v>
      </c>
      <c r="E5925" s="9">
        <f>SUM(E5926:E5927)</f>
        <v>0</v>
      </c>
      <c r="F5925" s="9">
        <f t="shared" si="2505"/>
        <v>0</v>
      </c>
      <c r="G5925" s="9">
        <f>SUM(G5926:G5927)</f>
        <v>0</v>
      </c>
      <c r="H5925" s="467">
        <f>SUM(H5926:H5927)</f>
        <v>0</v>
      </c>
      <c r="I5925" s="9">
        <f t="shared" si="2508"/>
        <v>0</v>
      </c>
      <c r="J5925" s="9">
        <f>SUM(J5926:J5927)</f>
        <v>0</v>
      </c>
      <c r="K5925" s="467">
        <f>SUM(K5926:K5927)</f>
        <v>0</v>
      </c>
      <c r="L5925" s="9">
        <f t="shared" si="2506"/>
        <v>0</v>
      </c>
      <c r="M5925" s="9">
        <f>SUM(M5926:M5927)</f>
        <v>0</v>
      </c>
      <c r="N5925" s="467">
        <f>SUM(N5926:N5927)</f>
        <v>0</v>
      </c>
    </row>
    <row r="5926" spans="1:14" customFormat="1" ht="71.25" hidden="1" customHeight="1" thickBot="1" x14ac:dyDescent="0.3">
      <c r="A5926" s="1" t="s">
        <v>0</v>
      </c>
      <c r="B5926" s="5" t="s">
        <v>120</v>
      </c>
      <c r="C5926" s="9">
        <f t="shared" si="2507"/>
        <v>0</v>
      </c>
      <c r="D5926" s="9">
        <v>0</v>
      </c>
      <c r="E5926" s="9">
        <v>0</v>
      </c>
      <c r="F5926" s="9">
        <f t="shared" si="2505"/>
        <v>0</v>
      </c>
      <c r="G5926" s="9">
        <v>0</v>
      </c>
      <c r="H5926" s="467">
        <v>0</v>
      </c>
      <c r="I5926" s="9">
        <f t="shared" si="2508"/>
        <v>0</v>
      </c>
      <c r="J5926" s="9">
        <v>0</v>
      </c>
      <c r="K5926" s="467">
        <v>0</v>
      </c>
      <c r="L5926" s="9">
        <f t="shared" si="2506"/>
        <v>0</v>
      </c>
      <c r="M5926" s="9">
        <v>0</v>
      </c>
      <c r="N5926" s="467">
        <v>0</v>
      </c>
    </row>
    <row r="5927" spans="1:14" customFormat="1" ht="55.5" hidden="1" customHeight="1" thickTop="1" thickBot="1" x14ac:dyDescent="0.3">
      <c r="A5927" s="1" t="s">
        <v>0</v>
      </c>
      <c r="B5927" s="5" t="s">
        <v>121</v>
      </c>
      <c r="C5927" s="9">
        <f t="shared" si="2507"/>
        <v>0</v>
      </c>
      <c r="D5927" s="9">
        <v>0</v>
      </c>
      <c r="E5927" s="9">
        <v>0</v>
      </c>
      <c r="F5927" s="9">
        <f t="shared" si="2505"/>
        <v>0</v>
      </c>
      <c r="G5927" s="9">
        <v>0</v>
      </c>
      <c r="H5927" s="467">
        <v>0</v>
      </c>
      <c r="I5927" s="9">
        <f t="shared" si="2508"/>
        <v>0</v>
      </c>
      <c r="J5927" s="9">
        <v>0</v>
      </c>
      <c r="K5927" s="467">
        <v>0</v>
      </c>
      <c r="L5927" s="9">
        <f t="shared" si="2506"/>
        <v>0</v>
      </c>
      <c r="M5927" s="9">
        <v>0</v>
      </c>
      <c r="N5927" s="467">
        <v>0</v>
      </c>
    </row>
    <row r="5928" spans="1:14" customFormat="1" ht="69.75" hidden="1" customHeight="1" thickTop="1" thickBot="1" x14ac:dyDescent="0.3">
      <c r="A5928" s="1" t="s">
        <v>0</v>
      </c>
      <c r="B5928" s="4" t="s">
        <v>123</v>
      </c>
      <c r="C5928" s="9">
        <f t="shared" si="2507"/>
        <v>0</v>
      </c>
      <c r="D5928" s="9">
        <f>SUM(D5929:D5930)</f>
        <v>0</v>
      </c>
      <c r="E5928" s="9">
        <f>SUM(E5929:E5930)</f>
        <v>0</v>
      </c>
      <c r="F5928" s="9">
        <f t="shared" si="2505"/>
        <v>0</v>
      </c>
      <c r="G5928" s="9">
        <f>SUM(G5929:G5930)</f>
        <v>0</v>
      </c>
      <c r="H5928" s="467">
        <f>SUM(H5929:H5930)</f>
        <v>0</v>
      </c>
      <c r="I5928" s="9">
        <f t="shared" si="2508"/>
        <v>0</v>
      </c>
      <c r="J5928" s="9">
        <f>SUM(J5929:J5930)</f>
        <v>0</v>
      </c>
      <c r="K5928" s="467">
        <f>SUM(K5929:K5930)</f>
        <v>0</v>
      </c>
      <c r="L5928" s="9">
        <f t="shared" si="2506"/>
        <v>0</v>
      </c>
      <c r="M5928" s="9">
        <f>SUM(M5929:M5930)</f>
        <v>0</v>
      </c>
      <c r="N5928" s="467">
        <f>SUM(N5929:N5930)</f>
        <v>0</v>
      </c>
    </row>
    <row r="5929" spans="1:14" customFormat="1" ht="60" hidden="1" customHeight="1" thickTop="1" thickBot="1" x14ac:dyDescent="0.3">
      <c r="A5929" s="1" t="s">
        <v>0</v>
      </c>
      <c r="B5929" s="5" t="s">
        <v>120</v>
      </c>
      <c r="C5929" s="9">
        <f t="shared" si="2507"/>
        <v>0</v>
      </c>
      <c r="D5929" s="9">
        <v>0</v>
      </c>
      <c r="E5929" s="9">
        <v>0</v>
      </c>
      <c r="F5929" s="9">
        <f t="shared" si="2505"/>
        <v>0</v>
      </c>
      <c r="G5929" s="9">
        <v>0</v>
      </c>
      <c r="H5929" s="467">
        <v>0</v>
      </c>
      <c r="I5929" s="9">
        <f t="shared" si="2508"/>
        <v>0</v>
      </c>
      <c r="J5929" s="9">
        <v>0</v>
      </c>
      <c r="K5929" s="467">
        <v>0</v>
      </c>
      <c r="L5929" s="9">
        <f t="shared" si="2506"/>
        <v>0</v>
      </c>
      <c r="M5929" s="9">
        <v>0</v>
      </c>
      <c r="N5929" s="467">
        <v>0</v>
      </c>
    </row>
    <row r="5930" spans="1:14" customFormat="1" ht="55.5" hidden="1" customHeight="1" thickTop="1" thickBot="1" x14ac:dyDescent="0.3">
      <c r="A5930" s="1" t="s">
        <v>0</v>
      </c>
      <c r="B5930" s="5" t="s">
        <v>121</v>
      </c>
      <c r="C5930" s="9">
        <f t="shared" si="2507"/>
        <v>0</v>
      </c>
      <c r="D5930" s="9">
        <v>0</v>
      </c>
      <c r="E5930" s="9">
        <v>0</v>
      </c>
      <c r="F5930" s="9">
        <f t="shared" si="2505"/>
        <v>0</v>
      </c>
      <c r="G5930" s="9">
        <v>0</v>
      </c>
      <c r="H5930" s="467">
        <v>0</v>
      </c>
      <c r="I5930" s="9">
        <f t="shared" si="2508"/>
        <v>0</v>
      </c>
      <c r="J5930" s="9">
        <v>0</v>
      </c>
      <c r="K5930" s="467">
        <v>0</v>
      </c>
      <c r="L5930" s="9">
        <f t="shared" si="2506"/>
        <v>0</v>
      </c>
      <c r="M5930" s="9">
        <v>0</v>
      </c>
      <c r="N5930" s="467">
        <v>0</v>
      </c>
    </row>
    <row r="5931" spans="1:14" customFormat="1" ht="66" hidden="1" customHeight="1" thickTop="1" thickBot="1" x14ac:dyDescent="0.3">
      <c r="A5931" s="1" t="s">
        <v>0</v>
      </c>
      <c r="B5931" s="3" t="s">
        <v>124</v>
      </c>
      <c r="C5931" s="9">
        <f t="shared" si="2507"/>
        <v>0</v>
      </c>
      <c r="D5931" s="9">
        <f>SUM(D5932:D5933)</f>
        <v>0</v>
      </c>
      <c r="E5931" s="9">
        <f>SUM(E5932:E5933)</f>
        <v>0</v>
      </c>
      <c r="F5931" s="9">
        <f t="shared" si="2505"/>
        <v>0</v>
      </c>
      <c r="G5931" s="9">
        <f>SUM(G5932:G5933)</f>
        <v>0</v>
      </c>
      <c r="H5931" s="467">
        <f>SUM(H5932:H5933)</f>
        <v>0</v>
      </c>
      <c r="I5931" s="9">
        <f t="shared" si="2508"/>
        <v>0</v>
      </c>
      <c r="J5931" s="9">
        <f>SUM(J5932:J5933)</f>
        <v>0</v>
      </c>
      <c r="K5931" s="467">
        <f>SUM(K5932:K5933)</f>
        <v>0</v>
      </c>
      <c r="L5931" s="9">
        <f t="shared" si="2506"/>
        <v>0</v>
      </c>
      <c r="M5931" s="9">
        <f>SUM(M5932:M5933)</f>
        <v>0</v>
      </c>
      <c r="N5931" s="467">
        <f>SUM(N5932:N5933)</f>
        <v>0</v>
      </c>
    </row>
    <row r="5932" spans="1:14" customFormat="1" ht="54" hidden="1" customHeight="1" thickTop="1" thickBot="1" x14ac:dyDescent="0.3">
      <c r="A5932" s="1" t="s">
        <v>0</v>
      </c>
      <c r="B5932" s="4" t="s">
        <v>125</v>
      </c>
      <c r="C5932" s="9">
        <f t="shared" si="2507"/>
        <v>0</v>
      </c>
      <c r="D5932" s="9">
        <v>0</v>
      </c>
      <c r="E5932" s="9">
        <v>0</v>
      </c>
      <c r="F5932" s="9">
        <f t="shared" si="2505"/>
        <v>0</v>
      </c>
      <c r="G5932" s="9">
        <v>0</v>
      </c>
      <c r="H5932" s="467">
        <v>0</v>
      </c>
      <c r="I5932" s="9">
        <f t="shared" si="2508"/>
        <v>0</v>
      </c>
      <c r="J5932" s="9">
        <v>0</v>
      </c>
      <c r="K5932" s="467">
        <v>0</v>
      </c>
      <c r="L5932" s="9">
        <f t="shared" si="2506"/>
        <v>0</v>
      </c>
      <c r="M5932" s="9">
        <v>0</v>
      </c>
      <c r="N5932" s="467">
        <v>0</v>
      </c>
    </row>
    <row r="5933" spans="1:14" customFormat="1" ht="47.25" hidden="1" customHeight="1" thickBot="1" x14ac:dyDescent="0.3">
      <c r="A5933" s="1" t="s">
        <v>0</v>
      </c>
      <c r="B5933" s="4" t="s">
        <v>126</v>
      </c>
      <c r="C5933" s="9">
        <f t="shared" si="2507"/>
        <v>0</v>
      </c>
      <c r="D5933" s="9">
        <f>SUM(D5934,D5953)</f>
        <v>0</v>
      </c>
      <c r="E5933" s="9">
        <f>SUM(E5934,E5953)</f>
        <v>0</v>
      </c>
      <c r="F5933" s="9">
        <f t="shared" si="2505"/>
        <v>0</v>
      </c>
      <c r="G5933" s="9">
        <f>SUM(G5934,G5953)</f>
        <v>0</v>
      </c>
      <c r="H5933" s="467">
        <f>SUM(H5934,H5953)</f>
        <v>0</v>
      </c>
      <c r="I5933" s="9">
        <f t="shared" si="2508"/>
        <v>0</v>
      </c>
      <c r="J5933" s="9">
        <f>SUM(J5934,J5953)</f>
        <v>0</v>
      </c>
      <c r="K5933" s="467">
        <f>SUM(K5934,K5953)</f>
        <v>0</v>
      </c>
      <c r="L5933" s="9">
        <f t="shared" si="2506"/>
        <v>0</v>
      </c>
      <c r="M5933" s="9">
        <f>SUM(M5934,M5953)</f>
        <v>0</v>
      </c>
      <c r="N5933" s="467">
        <f>SUM(N5934,N5953)</f>
        <v>0</v>
      </c>
    </row>
    <row r="5934" spans="1:14" customFormat="1" ht="72.75" hidden="1" customHeight="1" thickTop="1" thickBot="1" x14ac:dyDescent="0.3">
      <c r="A5934" s="1" t="s">
        <v>0</v>
      </c>
      <c r="B5934" s="5" t="s">
        <v>127</v>
      </c>
      <c r="C5934" s="9">
        <f t="shared" si="2507"/>
        <v>0</v>
      </c>
      <c r="D5934" s="9">
        <f>SUM(D5935:D5952)</f>
        <v>0</v>
      </c>
      <c r="E5934" s="9">
        <f>SUM(E5935:E5952)</f>
        <v>0</v>
      </c>
      <c r="F5934" s="9">
        <f t="shared" si="2505"/>
        <v>0</v>
      </c>
      <c r="G5934" s="9">
        <f>SUM(G5935:G5952)</f>
        <v>0</v>
      </c>
      <c r="H5934" s="467">
        <f>SUM(H5935:H5952)</f>
        <v>0</v>
      </c>
      <c r="I5934" s="9">
        <f t="shared" si="2508"/>
        <v>0</v>
      </c>
      <c r="J5934" s="9">
        <f>SUM(J5935:J5952)</f>
        <v>0</v>
      </c>
      <c r="K5934" s="467">
        <f>SUM(K5935:K5952)</f>
        <v>0</v>
      </c>
      <c r="L5934" s="9">
        <f t="shared" si="2506"/>
        <v>0</v>
      </c>
      <c r="M5934" s="9">
        <f>SUM(M5935:M5952)</f>
        <v>0</v>
      </c>
      <c r="N5934" s="467">
        <f>SUM(N5935:N5952)</f>
        <v>0</v>
      </c>
    </row>
    <row r="5935" spans="1:14" customFormat="1" ht="60.75" hidden="1" customHeight="1" thickTop="1" thickBot="1" x14ac:dyDescent="0.3">
      <c r="A5935" s="1" t="s">
        <v>0</v>
      </c>
      <c r="B5935" s="6" t="s">
        <v>128</v>
      </c>
      <c r="C5935" s="9">
        <f t="shared" si="2507"/>
        <v>0</v>
      </c>
      <c r="D5935" s="9">
        <v>0</v>
      </c>
      <c r="E5935" s="9">
        <v>0</v>
      </c>
      <c r="F5935" s="9">
        <f t="shared" si="2505"/>
        <v>0</v>
      </c>
      <c r="G5935" s="9">
        <v>0</v>
      </c>
      <c r="H5935" s="467">
        <v>0</v>
      </c>
      <c r="I5935" s="9">
        <f t="shared" si="2508"/>
        <v>0</v>
      </c>
      <c r="J5935" s="9">
        <v>0</v>
      </c>
      <c r="K5935" s="467">
        <v>0</v>
      </c>
      <c r="L5935" s="9">
        <f t="shared" si="2506"/>
        <v>0</v>
      </c>
      <c r="M5935" s="9">
        <v>0</v>
      </c>
      <c r="N5935" s="467">
        <v>0</v>
      </c>
    </row>
    <row r="5936" spans="1:14" customFormat="1" ht="84.75" hidden="1" customHeight="1" thickTop="1" thickBot="1" x14ac:dyDescent="0.3">
      <c r="A5936" s="1" t="s">
        <v>0</v>
      </c>
      <c r="B5936" s="6" t="s">
        <v>129</v>
      </c>
      <c r="C5936" s="9">
        <f t="shared" si="2507"/>
        <v>0</v>
      </c>
      <c r="D5936" s="9">
        <v>0</v>
      </c>
      <c r="E5936" s="9">
        <v>0</v>
      </c>
      <c r="F5936" s="9">
        <f t="shared" si="2505"/>
        <v>0</v>
      </c>
      <c r="G5936" s="9">
        <v>0</v>
      </c>
      <c r="H5936" s="467">
        <v>0</v>
      </c>
      <c r="I5936" s="9">
        <f t="shared" si="2508"/>
        <v>0</v>
      </c>
      <c r="J5936" s="9">
        <v>0</v>
      </c>
      <c r="K5936" s="467">
        <v>0</v>
      </c>
      <c r="L5936" s="9">
        <f t="shared" si="2506"/>
        <v>0</v>
      </c>
      <c r="M5936" s="9">
        <v>0</v>
      </c>
      <c r="N5936" s="467">
        <v>0</v>
      </c>
    </row>
    <row r="5937" spans="1:14" customFormat="1" ht="57.75" hidden="1" customHeight="1" thickTop="1" thickBot="1" x14ac:dyDescent="0.3">
      <c r="A5937" s="1" t="s">
        <v>0</v>
      </c>
      <c r="B5937" s="6" t="s">
        <v>130</v>
      </c>
      <c r="C5937" s="9">
        <f t="shared" si="2507"/>
        <v>0</v>
      </c>
      <c r="D5937" s="9">
        <v>0</v>
      </c>
      <c r="E5937" s="9">
        <v>0</v>
      </c>
      <c r="F5937" s="9">
        <f t="shared" si="2505"/>
        <v>0</v>
      </c>
      <c r="G5937" s="9">
        <v>0</v>
      </c>
      <c r="H5937" s="467">
        <v>0</v>
      </c>
      <c r="I5937" s="9">
        <f t="shared" si="2508"/>
        <v>0</v>
      </c>
      <c r="J5937" s="9">
        <v>0</v>
      </c>
      <c r="K5937" s="467">
        <v>0</v>
      </c>
      <c r="L5937" s="9">
        <f t="shared" si="2506"/>
        <v>0</v>
      </c>
      <c r="M5937" s="9">
        <v>0</v>
      </c>
      <c r="N5937" s="467">
        <v>0</v>
      </c>
    </row>
    <row r="5938" spans="1:14" customFormat="1" ht="64.5" hidden="1" customHeight="1" thickTop="1" thickBot="1" x14ac:dyDescent="0.3">
      <c r="A5938" s="1" t="s">
        <v>0</v>
      </c>
      <c r="B5938" s="6" t="s">
        <v>131</v>
      </c>
      <c r="C5938" s="9">
        <f t="shared" si="2507"/>
        <v>0</v>
      </c>
      <c r="D5938" s="9">
        <v>0</v>
      </c>
      <c r="E5938" s="9">
        <v>0</v>
      </c>
      <c r="F5938" s="9">
        <f t="shared" si="2505"/>
        <v>0</v>
      </c>
      <c r="G5938" s="9">
        <v>0</v>
      </c>
      <c r="H5938" s="467">
        <v>0</v>
      </c>
      <c r="I5938" s="9">
        <f t="shared" si="2508"/>
        <v>0</v>
      </c>
      <c r="J5938" s="9">
        <v>0</v>
      </c>
      <c r="K5938" s="467">
        <v>0</v>
      </c>
      <c r="L5938" s="9">
        <f t="shared" si="2506"/>
        <v>0</v>
      </c>
      <c r="M5938" s="9">
        <v>0</v>
      </c>
      <c r="N5938" s="467">
        <v>0</v>
      </c>
    </row>
    <row r="5939" spans="1:14" customFormat="1" ht="39.75" hidden="1" customHeight="1" thickTop="1" thickBot="1" x14ac:dyDescent="0.3">
      <c r="A5939" s="1" t="s">
        <v>0</v>
      </c>
      <c r="B5939" s="6" t="s">
        <v>132</v>
      </c>
      <c r="C5939" s="9">
        <f t="shared" si="2507"/>
        <v>0</v>
      </c>
      <c r="D5939" s="9">
        <v>0</v>
      </c>
      <c r="E5939" s="9">
        <v>0</v>
      </c>
      <c r="F5939" s="9">
        <f t="shared" si="2505"/>
        <v>0</v>
      </c>
      <c r="G5939" s="9">
        <v>0</v>
      </c>
      <c r="H5939" s="467">
        <v>0</v>
      </c>
      <c r="I5939" s="9">
        <f t="shared" si="2508"/>
        <v>0</v>
      </c>
      <c r="J5939" s="9">
        <v>0</v>
      </c>
      <c r="K5939" s="467">
        <v>0</v>
      </c>
      <c r="L5939" s="9">
        <f t="shared" si="2506"/>
        <v>0</v>
      </c>
      <c r="M5939" s="9">
        <v>0</v>
      </c>
      <c r="N5939" s="467">
        <v>0</v>
      </c>
    </row>
    <row r="5940" spans="1:14" customFormat="1" ht="4.5" hidden="1" customHeight="1" thickBot="1" x14ac:dyDescent="0.3">
      <c r="A5940" s="1" t="s">
        <v>0</v>
      </c>
      <c r="B5940" s="6" t="s">
        <v>133</v>
      </c>
      <c r="C5940" s="9">
        <f t="shared" si="2507"/>
        <v>0</v>
      </c>
      <c r="D5940" s="9">
        <v>0</v>
      </c>
      <c r="E5940" s="9">
        <v>0</v>
      </c>
      <c r="F5940" s="9">
        <f t="shared" si="2505"/>
        <v>0</v>
      </c>
      <c r="G5940" s="9">
        <v>0</v>
      </c>
      <c r="H5940" s="467">
        <v>0</v>
      </c>
      <c r="I5940" s="9">
        <f t="shared" si="2508"/>
        <v>0</v>
      </c>
      <c r="J5940" s="9">
        <v>0</v>
      </c>
      <c r="K5940" s="467">
        <v>0</v>
      </c>
      <c r="L5940" s="9">
        <f t="shared" si="2506"/>
        <v>0</v>
      </c>
      <c r="M5940" s="9">
        <v>0</v>
      </c>
      <c r="N5940" s="467">
        <v>0</v>
      </c>
    </row>
    <row r="5941" spans="1:14" customFormat="1" ht="48.75" hidden="1" customHeight="1" thickTop="1" thickBot="1" x14ac:dyDescent="0.3">
      <c r="A5941" s="1" t="s">
        <v>0</v>
      </c>
      <c r="B5941" s="6" t="s">
        <v>134</v>
      </c>
      <c r="C5941" s="9">
        <f t="shared" si="2507"/>
        <v>0</v>
      </c>
      <c r="D5941" s="9">
        <v>0</v>
      </c>
      <c r="E5941" s="9">
        <v>0</v>
      </c>
      <c r="F5941" s="9">
        <f t="shared" si="2505"/>
        <v>0</v>
      </c>
      <c r="G5941" s="9">
        <v>0</v>
      </c>
      <c r="H5941" s="467">
        <v>0</v>
      </c>
      <c r="I5941" s="9">
        <f t="shared" si="2508"/>
        <v>0</v>
      </c>
      <c r="J5941" s="9">
        <v>0</v>
      </c>
      <c r="K5941" s="467">
        <v>0</v>
      </c>
      <c r="L5941" s="9">
        <f t="shared" si="2506"/>
        <v>0</v>
      </c>
      <c r="M5941" s="9">
        <v>0</v>
      </c>
      <c r="N5941" s="467">
        <v>0</v>
      </c>
    </row>
    <row r="5942" spans="1:14" customFormat="1" ht="55.5" hidden="1" customHeight="1" thickTop="1" thickBot="1" x14ac:dyDescent="0.3">
      <c r="A5942" s="1" t="s">
        <v>0</v>
      </c>
      <c r="B5942" s="6" t="s">
        <v>135</v>
      </c>
      <c r="C5942" s="9">
        <f t="shared" si="2507"/>
        <v>0</v>
      </c>
      <c r="D5942" s="9">
        <v>0</v>
      </c>
      <c r="E5942" s="9">
        <v>0</v>
      </c>
      <c r="F5942" s="9">
        <f t="shared" si="2505"/>
        <v>0</v>
      </c>
      <c r="G5942" s="9">
        <v>0</v>
      </c>
      <c r="H5942" s="467">
        <v>0</v>
      </c>
      <c r="I5942" s="9">
        <f t="shared" si="2508"/>
        <v>0</v>
      </c>
      <c r="J5942" s="9">
        <v>0</v>
      </c>
      <c r="K5942" s="467">
        <v>0</v>
      </c>
      <c r="L5942" s="9">
        <f t="shared" si="2506"/>
        <v>0</v>
      </c>
      <c r="M5942" s="9">
        <v>0</v>
      </c>
      <c r="N5942" s="467">
        <v>0</v>
      </c>
    </row>
    <row r="5943" spans="1:14" customFormat="1" ht="87" hidden="1" customHeight="1" thickTop="1" thickBot="1" x14ac:dyDescent="0.3">
      <c r="A5943" s="1" t="s">
        <v>0</v>
      </c>
      <c r="B5943" s="6" t="s">
        <v>136</v>
      </c>
      <c r="C5943" s="9">
        <f t="shared" si="2507"/>
        <v>0</v>
      </c>
      <c r="D5943" s="9">
        <v>0</v>
      </c>
      <c r="E5943" s="9">
        <v>0</v>
      </c>
      <c r="F5943" s="9">
        <f t="shared" si="2505"/>
        <v>0</v>
      </c>
      <c r="G5943" s="9">
        <v>0</v>
      </c>
      <c r="H5943" s="467">
        <v>0</v>
      </c>
      <c r="I5943" s="9">
        <f t="shared" si="2508"/>
        <v>0</v>
      </c>
      <c r="J5943" s="9">
        <v>0</v>
      </c>
      <c r="K5943" s="467">
        <v>0</v>
      </c>
      <c r="L5943" s="9">
        <f t="shared" si="2506"/>
        <v>0</v>
      </c>
      <c r="M5943" s="9">
        <v>0</v>
      </c>
      <c r="N5943" s="467">
        <v>0</v>
      </c>
    </row>
    <row r="5944" spans="1:14" customFormat="1" ht="33.75" hidden="1" customHeight="1" thickTop="1" thickBot="1" x14ac:dyDescent="0.3">
      <c r="A5944" s="1" t="s">
        <v>0</v>
      </c>
      <c r="B5944" s="6" t="s">
        <v>137</v>
      </c>
      <c r="C5944" s="9">
        <f t="shared" si="2507"/>
        <v>0</v>
      </c>
      <c r="D5944" s="9">
        <v>0</v>
      </c>
      <c r="E5944" s="9">
        <v>0</v>
      </c>
      <c r="F5944" s="9">
        <f t="shared" si="2505"/>
        <v>0</v>
      </c>
      <c r="G5944" s="9">
        <v>0</v>
      </c>
      <c r="H5944" s="467">
        <v>0</v>
      </c>
      <c r="I5944" s="9">
        <f t="shared" si="2508"/>
        <v>0</v>
      </c>
      <c r="J5944" s="9">
        <v>0</v>
      </c>
      <c r="K5944" s="467">
        <v>0</v>
      </c>
      <c r="L5944" s="9">
        <f t="shared" si="2506"/>
        <v>0</v>
      </c>
      <c r="M5944" s="9">
        <v>0</v>
      </c>
      <c r="N5944" s="467">
        <v>0</v>
      </c>
    </row>
    <row r="5945" spans="1:14" customFormat="1" ht="58.5" hidden="1" customHeight="1" thickTop="1" thickBot="1" x14ac:dyDescent="0.3">
      <c r="A5945" s="1" t="s">
        <v>0</v>
      </c>
      <c r="B5945" s="6" t="s">
        <v>138</v>
      </c>
      <c r="C5945" s="9">
        <f t="shared" si="2507"/>
        <v>0</v>
      </c>
      <c r="D5945" s="9">
        <v>0</v>
      </c>
      <c r="E5945" s="9">
        <v>0</v>
      </c>
      <c r="F5945" s="9">
        <f t="shared" si="2505"/>
        <v>0</v>
      </c>
      <c r="G5945" s="9">
        <v>0</v>
      </c>
      <c r="H5945" s="467">
        <v>0</v>
      </c>
      <c r="I5945" s="9">
        <f t="shared" si="2508"/>
        <v>0</v>
      </c>
      <c r="J5945" s="9">
        <v>0</v>
      </c>
      <c r="K5945" s="467">
        <v>0</v>
      </c>
      <c r="L5945" s="9">
        <f t="shared" si="2506"/>
        <v>0</v>
      </c>
      <c r="M5945" s="9">
        <v>0</v>
      </c>
      <c r="N5945" s="467">
        <v>0</v>
      </c>
    </row>
    <row r="5946" spans="1:14" customFormat="1" ht="39.75" hidden="1" customHeight="1" thickTop="1" thickBot="1" x14ac:dyDescent="0.3">
      <c r="A5946" s="1" t="s">
        <v>0</v>
      </c>
      <c r="B5946" s="6" t="s">
        <v>139</v>
      </c>
      <c r="C5946" s="9">
        <f t="shared" si="2507"/>
        <v>0</v>
      </c>
      <c r="D5946" s="9">
        <v>0</v>
      </c>
      <c r="E5946" s="9">
        <v>0</v>
      </c>
      <c r="F5946" s="9">
        <f t="shared" si="2505"/>
        <v>0</v>
      </c>
      <c r="G5946" s="9">
        <v>0</v>
      </c>
      <c r="H5946" s="467">
        <v>0</v>
      </c>
      <c r="I5946" s="9">
        <f t="shared" si="2508"/>
        <v>0</v>
      </c>
      <c r="J5946" s="9">
        <v>0</v>
      </c>
      <c r="K5946" s="467">
        <v>0</v>
      </c>
      <c r="L5946" s="9">
        <f t="shared" si="2506"/>
        <v>0</v>
      </c>
      <c r="M5946" s="9">
        <v>0</v>
      </c>
      <c r="N5946" s="467">
        <v>0</v>
      </c>
    </row>
    <row r="5947" spans="1:14" customFormat="1" ht="41.25" hidden="1" customHeight="1" thickTop="1" thickBot="1" x14ac:dyDescent="0.3">
      <c r="A5947" s="1" t="s">
        <v>0</v>
      </c>
      <c r="B5947" s="6" t="s">
        <v>140</v>
      </c>
      <c r="C5947" s="9">
        <f t="shared" si="2507"/>
        <v>0</v>
      </c>
      <c r="D5947" s="9">
        <v>0</v>
      </c>
      <c r="E5947" s="9">
        <v>0</v>
      </c>
      <c r="F5947" s="9">
        <f t="shared" si="2505"/>
        <v>0</v>
      </c>
      <c r="G5947" s="9">
        <v>0</v>
      </c>
      <c r="H5947" s="467">
        <v>0</v>
      </c>
      <c r="I5947" s="9">
        <f t="shared" si="2508"/>
        <v>0</v>
      </c>
      <c r="J5947" s="9">
        <v>0</v>
      </c>
      <c r="K5947" s="467">
        <v>0</v>
      </c>
      <c r="L5947" s="9">
        <f t="shared" si="2506"/>
        <v>0</v>
      </c>
      <c r="M5947" s="9">
        <v>0</v>
      </c>
      <c r="N5947" s="467">
        <v>0</v>
      </c>
    </row>
    <row r="5948" spans="1:14" customFormat="1" ht="30" hidden="1" customHeight="1" thickTop="1" thickBot="1" x14ac:dyDescent="0.3">
      <c r="A5948" s="1" t="s">
        <v>0</v>
      </c>
      <c r="B5948" s="6" t="s">
        <v>141</v>
      </c>
      <c r="C5948" s="9">
        <f t="shared" si="2507"/>
        <v>0</v>
      </c>
      <c r="D5948" s="9">
        <v>0</v>
      </c>
      <c r="E5948" s="9">
        <v>0</v>
      </c>
      <c r="F5948" s="9">
        <f t="shared" si="2505"/>
        <v>0</v>
      </c>
      <c r="G5948" s="9">
        <v>0</v>
      </c>
      <c r="H5948" s="467">
        <v>0</v>
      </c>
      <c r="I5948" s="9">
        <f t="shared" si="2508"/>
        <v>0</v>
      </c>
      <c r="J5948" s="9">
        <v>0</v>
      </c>
      <c r="K5948" s="467">
        <v>0</v>
      </c>
      <c r="L5948" s="9">
        <f t="shared" si="2506"/>
        <v>0</v>
      </c>
      <c r="M5948" s="9">
        <v>0</v>
      </c>
      <c r="N5948" s="467">
        <v>0</v>
      </c>
    </row>
    <row r="5949" spans="1:14" customFormat="1" ht="27" hidden="1" customHeight="1" thickTop="1" thickBot="1" x14ac:dyDescent="0.3">
      <c r="A5949" s="1" t="s">
        <v>0</v>
      </c>
      <c r="B5949" s="6" t="s">
        <v>142</v>
      </c>
      <c r="C5949" s="9">
        <f t="shared" si="2507"/>
        <v>0</v>
      </c>
      <c r="D5949" s="9">
        <v>0</v>
      </c>
      <c r="E5949" s="9">
        <v>0</v>
      </c>
      <c r="F5949" s="9">
        <f t="shared" si="2505"/>
        <v>0</v>
      </c>
      <c r="G5949" s="9">
        <v>0</v>
      </c>
      <c r="H5949" s="467">
        <v>0</v>
      </c>
      <c r="I5949" s="9">
        <f t="shared" si="2508"/>
        <v>0</v>
      </c>
      <c r="J5949" s="9">
        <v>0</v>
      </c>
      <c r="K5949" s="467">
        <v>0</v>
      </c>
      <c r="L5949" s="9">
        <f t="shared" si="2506"/>
        <v>0</v>
      </c>
      <c r="M5949" s="9">
        <v>0</v>
      </c>
      <c r="N5949" s="467">
        <v>0</v>
      </c>
    </row>
    <row r="5950" spans="1:14" customFormat="1" ht="29.25" hidden="1" customHeight="1" thickTop="1" thickBot="1" x14ac:dyDescent="0.3">
      <c r="A5950" s="1" t="s">
        <v>0</v>
      </c>
      <c r="B5950" s="6" t="s">
        <v>143</v>
      </c>
      <c r="C5950" s="9">
        <f t="shared" si="2507"/>
        <v>0</v>
      </c>
      <c r="D5950" s="9">
        <v>0</v>
      </c>
      <c r="E5950" s="9">
        <v>0</v>
      </c>
      <c r="F5950" s="9">
        <f t="shared" si="2505"/>
        <v>0</v>
      </c>
      <c r="G5950" s="9">
        <v>0</v>
      </c>
      <c r="H5950" s="467">
        <v>0</v>
      </c>
      <c r="I5950" s="9">
        <f t="shared" si="2508"/>
        <v>0</v>
      </c>
      <c r="J5950" s="9">
        <v>0</v>
      </c>
      <c r="K5950" s="467">
        <v>0</v>
      </c>
      <c r="L5950" s="9">
        <f t="shared" si="2506"/>
        <v>0</v>
      </c>
      <c r="M5950" s="9">
        <v>0</v>
      </c>
      <c r="N5950" s="467">
        <v>0</v>
      </c>
    </row>
    <row r="5951" spans="1:14" customFormat="1" ht="34.5" hidden="1" customHeight="1" thickTop="1" thickBot="1" x14ac:dyDescent="0.3">
      <c r="A5951" s="1" t="s">
        <v>0</v>
      </c>
      <c r="B5951" s="6" t="s">
        <v>144</v>
      </c>
      <c r="C5951" s="9">
        <f t="shared" si="2507"/>
        <v>0</v>
      </c>
      <c r="D5951" s="9">
        <v>0</v>
      </c>
      <c r="E5951" s="9">
        <v>0</v>
      </c>
      <c r="F5951" s="9">
        <f t="shared" si="2505"/>
        <v>0</v>
      </c>
      <c r="G5951" s="9">
        <v>0</v>
      </c>
      <c r="H5951" s="467">
        <v>0</v>
      </c>
      <c r="I5951" s="9">
        <f t="shared" si="2508"/>
        <v>0</v>
      </c>
      <c r="J5951" s="9">
        <v>0</v>
      </c>
      <c r="K5951" s="467">
        <v>0</v>
      </c>
      <c r="L5951" s="9">
        <f t="shared" si="2506"/>
        <v>0</v>
      </c>
      <c r="M5951" s="9">
        <v>0</v>
      </c>
      <c r="N5951" s="467">
        <v>0</v>
      </c>
    </row>
    <row r="5952" spans="1:14" customFormat="1" ht="51.75" hidden="1" customHeight="1" thickTop="1" thickBot="1" x14ac:dyDescent="0.3">
      <c r="A5952" s="1" t="s">
        <v>0</v>
      </c>
      <c r="B5952" s="6" t="s">
        <v>145</v>
      </c>
      <c r="C5952" s="9">
        <f t="shared" si="2507"/>
        <v>0</v>
      </c>
      <c r="D5952" s="9">
        <v>0</v>
      </c>
      <c r="E5952" s="9">
        <v>0</v>
      </c>
      <c r="F5952" s="9">
        <f t="shared" si="2505"/>
        <v>0</v>
      </c>
      <c r="G5952" s="9">
        <v>0</v>
      </c>
      <c r="H5952" s="467">
        <v>0</v>
      </c>
      <c r="I5952" s="9">
        <f t="shared" si="2508"/>
        <v>0</v>
      </c>
      <c r="J5952" s="9">
        <v>0</v>
      </c>
      <c r="K5952" s="467">
        <v>0</v>
      </c>
      <c r="L5952" s="9">
        <f t="shared" si="2506"/>
        <v>0</v>
      </c>
      <c r="M5952" s="9">
        <v>0</v>
      </c>
      <c r="N5952" s="467">
        <v>0</v>
      </c>
    </row>
    <row r="5953" spans="1:14" customFormat="1" ht="43.5" hidden="1" customHeight="1" thickTop="1" thickBot="1" x14ac:dyDescent="0.3">
      <c r="A5953" s="1" t="s">
        <v>0</v>
      </c>
      <c r="B5953" s="5" t="s">
        <v>146</v>
      </c>
      <c r="C5953" s="9">
        <f t="shared" si="2507"/>
        <v>0</v>
      </c>
      <c r="D5953" s="9">
        <v>0</v>
      </c>
      <c r="E5953" s="9">
        <v>0</v>
      </c>
      <c r="F5953" s="9">
        <f t="shared" si="2505"/>
        <v>0</v>
      </c>
      <c r="G5953" s="9">
        <v>0</v>
      </c>
      <c r="H5953" s="467">
        <v>0</v>
      </c>
      <c r="I5953" s="9">
        <f t="shared" si="2508"/>
        <v>0</v>
      </c>
      <c r="J5953" s="9">
        <v>0</v>
      </c>
      <c r="K5953" s="467">
        <v>0</v>
      </c>
      <c r="L5953" s="9">
        <f t="shared" si="2506"/>
        <v>0</v>
      </c>
      <c r="M5953" s="9">
        <v>0</v>
      </c>
      <c r="N5953" s="467">
        <v>0</v>
      </c>
    </row>
    <row r="5954" spans="1:14" customFormat="1" ht="36" customHeight="1" thickBot="1" x14ac:dyDescent="0.3">
      <c r="A5954" s="1" t="s">
        <v>0</v>
      </c>
      <c r="B5954" s="2" t="s">
        <v>147</v>
      </c>
      <c r="C5954" s="9">
        <f t="shared" si="2507"/>
        <v>0</v>
      </c>
      <c r="D5954" s="9">
        <f>SUM(D5955,D6002,D6009:D6010)</f>
        <v>0</v>
      </c>
      <c r="E5954" s="9">
        <f>SUM(E5955,E6002,E6009:E6010)</f>
        <v>0</v>
      </c>
      <c r="F5954" s="9">
        <f t="shared" ref="F5954" si="2509">SUM(G5954:H5954)</f>
        <v>0</v>
      </c>
      <c r="G5954" s="9">
        <f>SUM(G5955,G6002,G6009:G6010)</f>
        <v>0</v>
      </c>
      <c r="H5954" s="467">
        <f>SUM(H5955,H6002,H6009:H6010)</f>
        <v>0</v>
      </c>
      <c r="I5954" s="9">
        <f t="shared" si="2508"/>
        <v>0</v>
      </c>
      <c r="J5954" s="9">
        <f>SUM(J5955,J6002,J6009:J6010)</f>
        <v>0</v>
      </c>
      <c r="K5954" s="467">
        <f>SUM(K5955,K6002,K6009:K6010)</f>
        <v>0</v>
      </c>
      <c r="L5954" s="9">
        <f t="shared" ref="L5954" si="2510">SUM(M5954:N5954)</f>
        <v>0</v>
      </c>
      <c r="M5954" s="9">
        <f>SUM(M5955,M6002,M6009:M6010)</f>
        <v>0</v>
      </c>
      <c r="N5954" s="467">
        <f>SUM(N5955,N6002,N6009:N6010)</f>
        <v>0</v>
      </c>
    </row>
    <row r="5955" spans="1:14" customFormat="1" ht="33.75" customHeight="1" thickTop="1" thickBot="1" x14ac:dyDescent="0.3">
      <c r="A5955" s="1" t="s">
        <v>0</v>
      </c>
      <c r="B5955" s="3" t="s">
        <v>148</v>
      </c>
      <c r="C5955" s="9">
        <f t="shared" ref="C5955:C6018" si="2511">SUM(D5955:E5955)</f>
        <v>0</v>
      </c>
      <c r="D5955" s="9">
        <f>SUM(D5956,D5968,D5997)</f>
        <v>0</v>
      </c>
      <c r="E5955" s="9">
        <f>SUM(E5956,E5968,E5997)</f>
        <v>0</v>
      </c>
      <c r="F5955" s="9">
        <f t="shared" ref="F5955:F6018" si="2512">SUM(G5955:H5955)</f>
        <v>0</v>
      </c>
      <c r="G5955" s="9">
        <f>SUM(G5956,G5968,G5997)</f>
        <v>0</v>
      </c>
      <c r="H5955" s="467">
        <f>SUM(H5956,H5968,H5997)</f>
        <v>0</v>
      </c>
      <c r="I5955" s="9">
        <f t="shared" ref="I5955:I6018" si="2513">SUM(J5955:K5955)</f>
        <v>0</v>
      </c>
      <c r="J5955" s="9">
        <f>SUM(J5956,J5968,J5997)</f>
        <v>0</v>
      </c>
      <c r="K5955" s="467">
        <f>K5965</f>
        <v>0</v>
      </c>
      <c r="L5955" s="9">
        <f t="shared" ref="L5955:L6018" si="2514">SUM(M5955:N5955)</f>
        <v>0</v>
      </c>
      <c r="M5955" s="9">
        <f>SUM(M5956,M5968,M5997)</f>
        <v>0</v>
      </c>
      <c r="N5955" s="467">
        <v>0</v>
      </c>
    </row>
    <row r="5956" spans="1:14" customFormat="1" ht="33" customHeight="1" thickTop="1" thickBot="1" x14ac:dyDescent="0.3">
      <c r="A5956" s="1" t="s">
        <v>0</v>
      </c>
      <c r="B5956" s="4" t="s">
        <v>149</v>
      </c>
      <c r="C5956" s="9">
        <f t="shared" si="2511"/>
        <v>0</v>
      </c>
      <c r="D5956" s="9">
        <f>SUM(D5957:D5967)</f>
        <v>0</v>
      </c>
      <c r="E5956" s="9">
        <f>SUM(E5957:E5967)</f>
        <v>0</v>
      </c>
      <c r="F5956" s="9">
        <f t="shared" si="2512"/>
        <v>0</v>
      </c>
      <c r="G5956" s="9">
        <f>SUM(G5957:G5967)</f>
        <v>0</v>
      </c>
      <c r="H5956" s="467">
        <f>SUM(H5957:H5967)</f>
        <v>0</v>
      </c>
      <c r="I5956" s="9">
        <f t="shared" si="2513"/>
        <v>0</v>
      </c>
      <c r="J5956" s="9">
        <f>SUM(J5957:J5967)</f>
        <v>0</v>
      </c>
      <c r="K5956" s="467">
        <v>0</v>
      </c>
      <c r="L5956" s="9">
        <f t="shared" si="2514"/>
        <v>0</v>
      </c>
      <c r="M5956" s="9">
        <f>SUM(M5957:M5967)</f>
        <v>0</v>
      </c>
      <c r="N5956" s="467">
        <v>0</v>
      </c>
    </row>
    <row r="5957" spans="1:14" customFormat="1" ht="38.25" customHeight="1" thickTop="1" thickBot="1" x14ac:dyDescent="0.3">
      <c r="A5957" s="1" t="s">
        <v>0</v>
      </c>
      <c r="B5957" s="5" t="s">
        <v>150</v>
      </c>
      <c r="C5957" s="9">
        <f t="shared" si="2511"/>
        <v>0</v>
      </c>
      <c r="D5957" s="9">
        <v>0</v>
      </c>
      <c r="E5957" s="9">
        <v>0</v>
      </c>
      <c r="F5957" s="9">
        <f t="shared" si="2512"/>
        <v>0</v>
      </c>
      <c r="G5957" s="9">
        <v>0</v>
      </c>
      <c r="H5957" s="467">
        <v>0</v>
      </c>
      <c r="I5957" s="9">
        <f t="shared" si="2513"/>
        <v>0</v>
      </c>
      <c r="J5957" s="9">
        <v>0</v>
      </c>
      <c r="K5957" s="467">
        <v>0</v>
      </c>
      <c r="L5957" s="9">
        <f t="shared" si="2514"/>
        <v>0</v>
      </c>
      <c r="M5957" s="9">
        <v>0</v>
      </c>
      <c r="N5957" s="467">
        <v>0</v>
      </c>
    </row>
    <row r="5958" spans="1:14" customFormat="1" ht="30" customHeight="1" thickTop="1" thickBot="1" x14ac:dyDescent="0.3">
      <c r="A5958" s="1" t="s">
        <v>0</v>
      </c>
      <c r="B5958" s="5" t="s">
        <v>151</v>
      </c>
      <c r="C5958" s="9">
        <f t="shared" si="2511"/>
        <v>0</v>
      </c>
      <c r="D5958" s="9">
        <v>0</v>
      </c>
      <c r="E5958" s="9">
        <v>0</v>
      </c>
      <c r="F5958" s="9">
        <f t="shared" si="2512"/>
        <v>0</v>
      </c>
      <c r="G5958" s="9">
        <v>0</v>
      </c>
      <c r="H5958" s="467">
        <v>0</v>
      </c>
      <c r="I5958" s="9">
        <f t="shared" si="2513"/>
        <v>0</v>
      </c>
      <c r="J5958" s="9">
        <v>0</v>
      </c>
      <c r="K5958" s="467">
        <v>0</v>
      </c>
      <c r="L5958" s="9">
        <f t="shared" si="2514"/>
        <v>0</v>
      </c>
      <c r="M5958" s="9">
        <v>0</v>
      </c>
      <c r="N5958" s="467">
        <v>0</v>
      </c>
    </row>
    <row r="5959" spans="1:14" customFormat="1" ht="43.5" customHeight="1" thickTop="1" thickBot="1" x14ac:dyDescent="0.3">
      <c r="A5959" s="1" t="s">
        <v>0</v>
      </c>
      <c r="B5959" s="5" t="s">
        <v>152</v>
      </c>
      <c r="C5959" s="9">
        <f t="shared" si="2511"/>
        <v>0</v>
      </c>
      <c r="D5959" s="9">
        <v>0</v>
      </c>
      <c r="E5959" s="9">
        <v>0</v>
      </c>
      <c r="F5959" s="9">
        <f t="shared" si="2512"/>
        <v>0</v>
      </c>
      <c r="G5959" s="9">
        <v>0</v>
      </c>
      <c r="H5959" s="467">
        <v>0</v>
      </c>
      <c r="I5959" s="9">
        <f t="shared" si="2513"/>
        <v>0</v>
      </c>
      <c r="J5959" s="9">
        <v>0</v>
      </c>
      <c r="K5959" s="467">
        <v>0</v>
      </c>
      <c r="L5959" s="9">
        <f t="shared" si="2514"/>
        <v>0</v>
      </c>
      <c r="M5959" s="9">
        <v>0</v>
      </c>
      <c r="N5959" s="467">
        <v>0</v>
      </c>
    </row>
    <row r="5960" spans="1:14" customFormat="1" ht="37.5" customHeight="1" thickTop="1" thickBot="1" x14ac:dyDescent="0.3">
      <c r="A5960" s="1" t="s">
        <v>0</v>
      </c>
      <c r="B5960" s="5" t="s">
        <v>153</v>
      </c>
      <c r="C5960" s="9">
        <f t="shared" si="2511"/>
        <v>0</v>
      </c>
      <c r="D5960" s="9">
        <v>0</v>
      </c>
      <c r="E5960" s="9">
        <v>0</v>
      </c>
      <c r="F5960" s="9">
        <f t="shared" si="2512"/>
        <v>0</v>
      </c>
      <c r="G5960" s="9">
        <v>0</v>
      </c>
      <c r="H5960" s="467">
        <v>0</v>
      </c>
      <c r="I5960" s="9">
        <f t="shared" si="2513"/>
        <v>0</v>
      </c>
      <c r="J5960" s="9">
        <v>0</v>
      </c>
      <c r="K5960" s="467">
        <v>0</v>
      </c>
      <c r="L5960" s="9">
        <f t="shared" si="2514"/>
        <v>0</v>
      </c>
      <c r="M5960" s="9">
        <v>0</v>
      </c>
      <c r="N5960" s="467">
        <v>0</v>
      </c>
    </row>
    <row r="5961" spans="1:14" customFormat="1" ht="36.75" customHeight="1" thickTop="1" thickBot="1" x14ac:dyDescent="0.3">
      <c r="A5961" s="1" t="s">
        <v>0</v>
      </c>
      <c r="B5961" s="5" t="s">
        <v>154</v>
      </c>
      <c r="C5961" s="9">
        <f t="shared" si="2511"/>
        <v>0</v>
      </c>
      <c r="D5961" s="9">
        <v>0</v>
      </c>
      <c r="E5961" s="9">
        <v>0</v>
      </c>
      <c r="F5961" s="9">
        <f t="shared" si="2512"/>
        <v>0</v>
      </c>
      <c r="G5961" s="9">
        <v>0</v>
      </c>
      <c r="H5961" s="467">
        <v>0</v>
      </c>
      <c r="I5961" s="9">
        <f t="shared" si="2513"/>
        <v>0</v>
      </c>
      <c r="J5961" s="9">
        <v>0</v>
      </c>
      <c r="K5961" s="467">
        <v>0</v>
      </c>
      <c r="L5961" s="9">
        <f t="shared" si="2514"/>
        <v>0</v>
      </c>
      <c r="M5961" s="9">
        <v>0</v>
      </c>
      <c r="N5961" s="467">
        <v>0</v>
      </c>
    </row>
    <row r="5962" spans="1:14" customFormat="1" ht="24.75" customHeight="1" thickTop="1" thickBot="1" x14ac:dyDescent="0.3">
      <c r="A5962" s="1" t="s">
        <v>0</v>
      </c>
      <c r="B5962" s="5" t="s">
        <v>155</v>
      </c>
      <c r="C5962" s="9">
        <f t="shared" si="2511"/>
        <v>0</v>
      </c>
      <c r="D5962" s="9">
        <v>0</v>
      </c>
      <c r="E5962" s="9">
        <v>0</v>
      </c>
      <c r="F5962" s="9">
        <f t="shared" si="2512"/>
        <v>0</v>
      </c>
      <c r="G5962" s="9">
        <v>0</v>
      </c>
      <c r="H5962" s="467">
        <v>0</v>
      </c>
      <c r="I5962" s="9">
        <f t="shared" si="2513"/>
        <v>0</v>
      </c>
      <c r="J5962" s="9">
        <v>0</v>
      </c>
      <c r="K5962" s="467">
        <v>0</v>
      </c>
      <c r="L5962" s="9">
        <f t="shared" si="2514"/>
        <v>0</v>
      </c>
      <c r="M5962" s="9">
        <v>0</v>
      </c>
      <c r="N5962" s="467">
        <v>0</v>
      </c>
    </row>
    <row r="5963" spans="1:14" customFormat="1" ht="37.5" customHeight="1" thickTop="1" thickBot="1" x14ac:dyDescent="0.3">
      <c r="A5963" s="1" t="s">
        <v>0</v>
      </c>
      <c r="B5963" s="5" t="s">
        <v>156</v>
      </c>
      <c r="C5963" s="9">
        <f t="shared" si="2511"/>
        <v>0</v>
      </c>
      <c r="D5963" s="9">
        <v>0</v>
      </c>
      <c r="E5963" s="9">
        <v>0</v>
      </c>
      <c r="F5963" s="9">
        <f t="shared" si="2512"/>
        <v>0</v>
      </c>
      <c r="G5963" s="9">
        <v>0</v>
      </c>
      <c r="H5963" s="467">
        <v>0</v>
      </c>
      <c r="I5963" s="9">
        <f t="shared" si="2513"/>
        <v>0</v>
      </c>
      <c r="J5963" s="9">
        <v>0</v>
      </c>
      <c r="K5963" s="467">
        <v>0</v>
      </c>
      <c r="L5963" s="9">
        <f t="shared" si="2514"/>
        <v>0</v>
      </c>
      <c r="M5963" s="9">
        <v>0</v>
      </c>
      <c r="N5963" s="467">
        <v>0</v>
      </c>
    </row>
    <row r="5964" spans="1:14" customFormat="1" ht="33.75" customHeight="1" thickTop="1" thickBot="1" x14ac:dyDescent="0.3">
      <c r="A5964" s="1" t="s">
        <v>0</v>
      </c>
      <c r="B5964" s="5" t="s">
        <v>157</v>
      </c>
      <c r="C5964" s="9">
        <f t="shared" si="2511"/>
        <v>0</v>
      </c>
      <c r="D5964" s="9">
        <v>0</v>
      </c>
      <c r="E5964" s="9">
        <v>0</v>
      </c>
      <c r="F5964" s="9">
        <f t="shared" si="2512"/>
        <v>0</v>
      </c>
      <c r="G5964" s="9">
        <v>0</v>
      </c>
      <c r="H5964" s="467">
        <v>0</v>
      </c>
      <c r="I5964" s="9">
        <f t="shared" si="2513"/>
        <v>0</v>
      </c>
      <c r="J5964" s="9">
        <v>0</v>
      </c>
      <c r="K5964" s="467">
        <v>0</v>
      </c>
      <c r="L5964" s="9">
        <f t="shared" si="2514"/>
        <v>0</v>
      </c>
      <c r="M5964" s="9">
        <v>0</v>
      </c>
      <c r="N5964" s="467">
        <v>0</v>
      </c>
    </row>
    <row r="5965" spans="1:14" customFormat="1" ht="34.5" customHeight="1" thickTop="1" thickBot="1" x14ac:dyDescent="0.3">
      <c r="A5965" s="1" t="s">
        <v>0</v>
      </c>
      <c r="B5965" s="5" t="s">
        <v>158</v>
      </c>
      <c r="C5965" s="9">
        <f t="shared" si="2511"/>
        <v>0</v>
      </c>
      <c r="D5965" s="9">
        <v>0</v>
      </c>
      <c r="E5965" s="9">
        <v>0</v>
      </c>
      <c r="F5965" s="9">
        <f t="shared" si="2512"/>
        <v>0</v>
      </c>
      <c r="G5965" s="9">
        <v>0</v>
      </c>
      <c r="H5965" s="467">
        <v>0</v>
      </c>
      <c r="I5965" s="9">
        <f t="shared" si="2513"/>
        <v>0</v>
      </c>
      <c r="J5965" s="9">
        <v>0</v>
      </c>
      <c r="K5965" s="467">
        <v>0</v>
      </c>
      <c r="L5965" s="9">
        <f t="shared" si="2514"/>
        <v>0</v>
      </c>
      <c r="M5965" s="9">
        <v>0</v>
      </c>
      <c r="N5965" s="467">
        <v>0</v>
      </c>
    </row>
    <row r="5966" spans="1:14" customFormat="1" ht="30.75" customHeight="1" thickTop="1" thickBot="1" x14ac:dyDescent="0.3">
      <c r="A5966" s="1" t="s">
        <v>0</v>
      </c>
      <c r="B5966" s="5" t="s">
        <v>159</v>
      </c>
      <c r="C5966" s="9">
        <f t="shared" si="2511"/>
        <v>0</v>
      </c>
      <c r="D5966" s="9">
        <v>0</v>
      </c>
      <c r="E5966" s="9">
        <v>0</v>
      </c>
      <c r="F5966" s="9">
        <f t="shared" si="2512"/>
        <v>0</v>
      </c>
      <c r="G5966" s="9">
        <v>0</v>
      </c>
      <c r="H5966" s="467">
        <v>0</v>
      </c>
      <c r="I5966" s="9">
        <f t="shared" si="2513"/>
        <v>0</v>
      </c>
      <c r="J5966" s="9">
        <v>0</v>
      </c>
      <c r="K5966" s="467">
        <v>0</v>
      </c>
      <c r="L5966" s="9">
        <f t="shared" si="2514"/>
        <v>0</v>
      </c>
      <c r="M5966" s="9">
        <v>0</v>
      </c>
      <c r="N5966" s="467">
        <v>0</v>
      </c>
    </row>
    <row r="5967" spans="1:14" customFormat="1" ht="33" customHeight="1" thickTop="1" thickBot="1" x14ac:dyDescent="0.3">
      <c r="A5967" s="1" t="s">
        <v>0</v>
      </c>
      <c r="B5967" s="5" t="s">
        <v>160</v>
      </c>
      <c r="C5967" s="9">
        <f t="shared" si="2511"/>
        <v>0</v>
      </c>
      <c r="D5967" s="9">
        <v>0</v>
      </c>
      <c r="E5967" s="9">
        <v>0</v>
      </c>
      <c r="F5967" s="9">
        <f t="shared" si="2512"/>
        <v>0</v>
      </c>
      <c r="G5967" s="9">
        <v>0</v>
      </c>
      <c r="H5967" s="467">
        <v>0</v>
      </c>
      <c r="I5967" s="9">
        <f t="shared" si="2513"/>
        <v>0</v>
      </c>
      <c r="J5967" s="9">
        <v>0</v>
      </c>
      <c r="K5967" s="467">
        <v>0</v>
      </c>
      <c r="L5967" s="9">
        <f t="shared" si="2514"/>
        <v>0</v>
      </c>
      <c r="M5967" s="9">
        <v>0</v>
      </c>
      <c r="N5967" s="467">
        <v>0</v>
      </c>
    </row>
    <row r="5968" spans="1:14" customFormat="1" ht="45" customHeight="1" thickTop="1" thickBot="1" x14ac:dyDescent="0.3">
      <c r="A5968" s="1" t="s">
        <v>0</v>
      </c>
      <c r="B5968" s="4" t="s">
        <v>161</v>
      </c>
      <c r="C5968" s="9">
        <f t="shared" si="2511"/>
        <v>0</v>
      </c>
      <c r="D5968" s="9">
        <f>SUM(D5969,D5976)</f>
        <v>0</v>
      </c>
      <c r="E5968" s="9">
        <f>SUM(E5969,E5976)</f>
        <v>0</v>
      </c>
      <c r="F5968" s="9">
        <f t="shared" si="2512"/>
        <v>0</v>
      </c>
      <c r="G5968" s="9">
        <f>SUM(G5969,G5976)</f>
        <v>0</v>
      </c>
      <c r="H5968" s="467">
        <f>SUM(H5969,H5976)</f>
        <v>0</v>
      </c>
      <c r="I5968" s="9">
        <f t="shared" si="2513"/>
        <v>0</v>
      </c>
      <c r="J5968" s="9">
        <f>SUM(J5969,J5976)</f>
        <v>0</v>
      </c>
      <c r="K5968" s="467">
        <f>SUM(K5969,K5976)</f>
        <v>0</v>
      </c>
      <c r="L5968" s="9">
        <f t="shared" si="2514"/>
        <v>0</v>
      </c>
      <c r="M5968" s="9">
        <f>SUM(M5969,M5976)</f>
        <v>0</v>
      </c>
      <c r="N5968" s="467">
        <f>SUM(N5969,N5976)</f>
        <v>0</v>
      </c>
    </row>
    <row r="5969" spans="1:14" customFormat="1" ht="38.25" customHeight="1" thickTop="1" thickBot="1" x14ac:dyDescent="0.3">
      <c r="A5969" s="1" t="s">
        <v>0</v>
      </c>
      <c r="B5969" s="5" t="s">
        <v>162</v>
      </c>
      <c r="C5969" s="9">
        <f t="shared" si="2511"/>
        <v>0</v>
      </c>
      <c r="D5969" s="9">
        <f>SUM(D5970:D5975)</f>
        <v>0</v>
      </c>
      <c r="E5969" s="9">
        <f>SUM(E5970:E5975)</f>
        <v>0</v>
      </c>
      <c r="F5969" s="9">
        <f t="shared" si="2512"/>
        <v>0</v>
      </c>
      <c r="G5969" s="9">
        <f>SUM(G5970:G5975)</f>
        <v>0</v>
      </c>
      <c r="H5969" s="467">
        <f>SUM(H5970:H5975)</f>
        <v>0</v>
      </c>
      <c r="I5969" s="9">
        <f t="shared" si="2513"/>
        <v>0</v>
      </c>
      <c r="J5969" s="9">
        <f>SUM(J5970:J5975)</f>
        <v>0</v>
      </c>
      <c r="K5969" s="467">
        <f>SUM(K5970:K5975)</f>
        <v>0</v>
      </c>
      <c r="L5969" s="9">
        <f t="shared" si="2514"/>
        <v>0</v>
      </c>
      <c r="M5969" s="9">
        <f>SUM(M5970:M5975)</f>
        <v>0</v>
      </c>
      <c r="N5969" s="467">
        <f>SUM(N5970:N5975)</f>
        <v>0</v>
      </c>
    </row>
    <row r="5970" spans="1:14" customFormat="1" ht="42.75" customHeight="1" thickTop="1" thickBot="1" x14ac:dyDescent="0.3">
      <c r="A5970" s="1" t="s">
        <v>0</v>
      </c>
      <c r="B5970" s="6" t="s">
        <v>163</v>
      </c>
      <c r="C5970" s="9">
        <f t="shared" si="2511"/>
        <v>0</v>
      </c>
      <c r="D5970" s="9">
        <v>0</v>
      </c>
      <c r="E5970" s="9">
        <v>0</v>
      </c>
      <c r="F5970" s="9">
        <f t="shared" si="2512"/>
        <v>0</v>
      </c>
      <c r="G5970" s="9">
        <v>0</v>
      </c>
      <c r="H5970" s="467">
        <v>0</v>
      </c>
      <c r="I5970" s="9">
        <f t="shared" si="2513"/>
        <v>0</v>
      </c>
      <c r="J5970" s="9">
        <v>0</v>
      </c>
      <c r="K5970" s="467">
        <v>0</v>
      </c>
      <c r="L5970" s="9">
        <f t="shared" si="2514"/>
        <v>0</v>
      </c>
      <c r="M5970" s="9">
        <v>0</v>
      </c>
      <c r="N5970" s="467">
        <v>0</v>
      </c>
    </row>
    <row r="5971" spans="1:14" customFormat="1" ht="32.25" customHeight="1" thickTop="1" thickBot="1" x14ac:dyDescent="0.3">
      <c r="A5971" s="1" t="s">
        <v>0</v>
      </c>
      <c r="B5971" s="6" t="s">
        <v>164</v>
      </c>
      <c r="C5971" s="9">
        <f t="shared" si="2511"/>
        <v>0</v>
      </c>
      <c r="D5971" s="9">
        <v>0</v>
      </c>
      <c r="E5971" s="9">
        <v>0</v>
      </c>
      <c r="F5971" s="9">
        <f t="shared" si="2512"/>
        <v>0</v>
      </c>
      <c r="G5971" s="9">
        <v>0</v>
      </c>
      <c r="H5971" s="467">
        <v>0</v>
      </c>
      <c r="I5971" s="9">
        <f t="shared" si="2513"/>
        <v>0</v>
      </c>
      <c r="J5971" s="9">
        <v>0</v>
      </c>
      <c r="K5971" s="467">
        <v>0</v>
      </c>
      <c r="L5971" s="9">
        <f t="shared" si="2514"/>
        <v>0</v>
      </c>
      <c r="M5971" s="9">
        <v>0</v>
      </c>
      <c r="N5971" s="467">
        <v>0</v>
      </c>
    </row>
    <row r="5972" spans="1:14" customFormat="1" ht="39.75" customHeight="1" thickTop="1" thickBot="1" x14ac:dyDescent="0.3">
      <c r="A5972" s="1" t="s">
        <v>0</v>
      </c>
      <c r="B5972" s="6" t="s">
        <v>165</v>
      </c>
      <c r="C5972" s="9">
        <f t="shared" si="2511"/>
        <v>0</v>
      </c>
      <c r="D5972" s="9">
        <v>0</v>
      </c>
      <c r="E5972" s="9">
        <v>0</v>
      </c>
      <c r="F5972" s="9">
        <f t="shared" si="2512"/>
        <v>0</v>
      </c>
      <c r="G5972" s="9">
        <v>0</v>
      </c>
      <c r="H5972" s="467">
        <v>0</v>
      </c>
      <c r="I5972" s="9">
        <f t="shared" si="2513"/>
        <v>0</v>
      </c>
      <c r="J5972" s="9">
        <v>0</v>
      </c>
      <c r="K5972" s="467">
        <v>0</v>
      </c>
      <c r="L5972" s="9">
        <f t="shared" si="2514"/>
        <v>0</v>
      </c>
      <c r="M5972" s="9">
        <v>0</v>
      </c>
      <c r="N5972" s="467">
        <v>0</v>
      </c>
    </row>
    <row r="5973" spans="1:14" customFormat="1" ht="33.75" customHeight="1" thickTop="1" thickBot="1" x14ac:dyDescent="0.3">
      <c r="A5973" s="1" t="s">
        <v>0</v>
      </c>
      <c r="B5973" s="6" t="s">
        <v>166</v>
      </c>
      <c r="C5973" s="9">
        <f t="shared" si="2511"/>
        <v>0</v>
      </c>
      <c r="D5973" s="9">
        <v>0</v>
      </c>
      <c r="E5973" s="9">
        <v>0</v>
      </c>
      <c r="F5973" s="9">
        <f t="shared" si="2512"/>
        <v>0</v>
      </c>
      <c r="G5973" s="9">
        <v>0</v>
      </c>
      <c r="H5973" s="467">
        <v>0</v>
      </c>
      <c r="I5973" s="9">
        <f t="shared" si="2513"/>
        <v>0</v>
      </c>
      <c r="J5973" s="9">
        <v>0</v>
      </c>
      <c r="K5973" s="467">
        <v>0</v>
      </c>
      <c r="L5973" s="9">
        <f t="shared" si="2514"/>
        <v>0</v>
      </c>
      <c r="M5973" s="9">
        <v>0</v>
      </c>
      <c r="N5973" s="467">
        <v>0</v>
      </c>
    </row>
    <row r="5974" spans="1:14" customFormat="1" ht="39.75" customHeight="1" thickTop="1" thickBot="1" x14ac:dyDescent="0.3">
      <c r="A5974" s="1" t="s">
        <v>0</v>
      </c>
      <c r="B5974" s="6" t="s">
        <v>167</v>
      </c>
      <c r="C5974" s="9">
        <f t="shared" si="2511"/>
        <v>0</v>
      </c>
      <c r="D5974" s="9">
        <v>0</v>
      </c>
      <c r="E5974" s="9">
        <v>0</v>
      </c>
      <c r="F5974" s="9">
        <f t="shared" si="2512"/>
        <v>0</v>
      </c>
      <c r="G5974" s="9">
        <v>0</v>
      </c>
      <c r="H5974" s="467">
        <v>0</v>
      </c>
      <c r="I5974" s="9">
        <f t="shared" si="2513"/>
        <v>0</v>
      </c>
      <c r="J5974" s="9">
        <v>0</v>
      </c>
      <c r="K5974" s="467">
        <v>0</v>
      </c>
      <c r="L5974" s="9">
        <f t="shared" si="2514"/>
        <v>0</v>
      </c>
      <c r="M5974" s="9">
        <v>0</v>
      </c>
      <c r="N5974" s="467">
        <v>0</v>
      </c>
    </row>
    <row r="5975" spans="1:14" customFormat="1" ht="38.25" customHeight="1" thickTop="1" thickBot="1" x14ac:dyDescent="0.3">
      <c r="A5975" s="1" t="s">
        <v>0</v>
      </c>
      <c r="B5975" s="6" t="s">
        <v>168</v>
      </c>
      <c r="C5975" s="9">
        <f t="shared" si="2511"/>
        <v>0</v>
      </c>
      <c r="D5975" s="9">
        <v>0</v>
      </c>
      <c r="E5975" s="9">
        <v>0</v>
      </c>
      <c r="F5975" s="9">
        <f t="shared" si="2512"/>
        <v>0</v>
      </c>
      <c r="G5975" s="9">
        <v>0</v>
      </c>
      <c r="H5975" s="467">
        <v>0</v>
      </c>
      <c r="I5975" s="9">
        <f t="shared" si="2513"/>
        <v>0</v>
      </c>
      <c r="J5975" s="9">
        <v>0</v>
      </c>
      <c r="K5975" s="467">
        <v>0</v>
      </c>
      <c r="L5975" s="9">
        <f t="shared" si="2514"/>
        <v>0</v>
      </c>
      <c r="M5975" s="9">
        <v>0</v>
      </c>
      <c r="N5975" s="467">
        <v>0</v>
      </c>
    </row>
    <row r="5976" spans="1:14" customFormat="1" ht="22.5" customHeight="1" thickTop="1" thickBot="1" x14ac:dyDescent="0.3">
      <c r="A5976" s="1" t="s">
        <v>0</v>
      </c>
      <c r="B5976" s="5" t="s">
        <v>169</v>
      </c>
      <c r="C5976" s="9">
        <f t="shared" si="2511"/>
        <v>0</v>
      </c>
      <c r="D5976" s="9">
        <f>SUM(D5977:D5996)</f>
        <v>0</v>
      </c>
      <c r="E5976" s="9">
        <f>SUM(E5977:E5996)</f>
        <v>0</v>
      </c>
      <c r="F5976" s="9">
        <f t="shared" si="2512"/>
        <v>0</v>
      </c>
      <c r="G5976" s="9">
        <f>SUM(G5977:G5996)</f>
        <v>0</v>
      </c>
      <c r="H5976" s="467">
        <f>SUM(H5977:H5996)</f>
        <v>0</v>
      </c>
      <c r="I5976" s="9">
        <f t="shared" si="2513"/>
        <v>0</v>
      </c>
      <c r="J5976" s="9">
        <f>SUM(J5977:J5996)</f>
        <v>0</v>
      </c>
      <c r="K5976" s="467">
        <f>SUM(K5977:K5996)</f>
        <v>0</v>
      </c>
      <c r="L5976" s="9">
        <f t="shared" si="2514"/>
        <v>0</v>
      </c>
      <c r="M5976" s="9">
        <f>SUM(M5977:M5996)</f>
        <v>0</v>
      </c>
      <c r="N5976" s="467">
        <f>SUM(N5977:N5996)</f>
        <v>0</v>
      </c>
    </row>
    <row r="5977" spans="1:14" customFormat="1" ht="39" customHeight="1" thickTop="1" thickBot="1" x14ac:dyDescent="0.3">
      <c r="A5977" s="1" t="s">
        <v>0</v>
      </c>
      <c r="B5977" s="6" t="s">
        <v>30</v>
      </c>
      <c r="C5977" s="9">
        <f t="shared" si="2511"/>
        <v>0</v>
      </c>
      <c r="D5977" s="9">
        <v>0</v>
      </c>
      <c r="E5977" s="9">
        <v>0</v>
      </c>
      <c r="F5977" s="9">
        <f t="shared" si="2512"/>
        <v>0</v>
      </c>
      <c r="G5977" s="9">
        <v>0</v>
      </c>
      <c r="H5977" s="467">
        <v>0</v>
      </c>
      <c r="I5977" s="9">
        <f t="shared" si="2513"/>
        <v>0</v>
      </c>
      <c r="J5977" s="9">
        <v>0</v>
      </c>
      <c r="K5977" s="467">
        <v>0</v>
      </c>
      <c r="L5977" s="9">
        <f t="shared" si="2514"/>
        <v>0</v>
      </c>
      <c r="M5977" s="9">
        <v>0</v>
      </c>
      <c r="N5977" s="467">
        <v>0</v>
      </c>
    </row>
    <row r="5978" spans="1:14" customFormat="1" ht="26.25" customHeight="1" thickTop="1" thickBot="1" x14ac:dyDescent="0.3">
      <c r="A5978" s="1" t="s">
        <v>0</v>
      </c>
      <c r="B5978" s="6" t="s">
        <v>31</v>
      </c>
      <c r="C5978" s="9">
        <f t="shared" si="2511"/>
        <v>0</v>
      </c>
      <c r="D5978" s="9">
        <v>0</v>
      </c>
      <c r="E5978" s="9">
        <v>0</v>
      </c>
      <c r="F5978" s="9">
        <f t="shared" si="2512"/>
        <v>0</v>
      </c>
      <c r="G5978" s="9">
        <v>0</v>
      </c>
      <c r="H5978" s="467">
        <v>0</v>
      </c>
      <c r="I5978" s="9">
        <f t="shared" si="2513"/>
        <v>0</v>
      </c>
      <c r="J5978" s="9">
        <v>0</v>
      </c>
      <c r="K5978" s="467">
        <v>0</v>
      </c>
      <c r="L5978" s="9">
        <f t="shared" si="2514"/>
        <v>0</v>
      </c>
      <c r="M5978" s="9">
        <v>0</v>
      </c>
      <c r="N5978" s="467">
        <v>0</v>
      </c>
    </row>
    <row r="5979" spans="1:14" customFormat="1" ht="33" customHeight="1" thickTop="1" thickBot="1" x14ac:dyDescent="0.3">
      <c r="A5979" s="1" t="s">
        <v>0</v>
      </c>
      <c r="B5979" s="6" t="s">
        <v>170</v>
      </c>
      <c r="C5979" s="9">
        <f t="shared" si="2511"/>
        <v>0</v>
      </c>
      <c r="D5979" s="9">
        <v>0</v>
      </c>
      <c r="E5979" s="9">
        <v>0</v>
      </c>
      <c r="F5979" s="9">
        <f t="shared" si="2512"/>
        <v>0</v>
      </c>
      <c r="G5979" s="9">
        <v>0</v>
      </c>
      <c r="H5979" s="467">
        <v>0</v>
      </c>
      <c r="I5979" s="9">
        <f t="shared" si="2513"/>
        <v>0</v>
      </c>
      <c r="J5979" s="9">
        <v>0</v>
      </c>
      <c r="K5979" s="467">
        <v>0</v>
      </c>
      <c r="L5979" s="9">
        <f t="shared" si="2514"/>
        <v>0</v>
      </c>
      <c r="M5979" s="9">
        <v>0</v>
      </c>
      <c r="N5979" s="467">
        <v>0</v>
      </c>
    </row>
    <row r="5980" spans="1:14" customFormat="1" ht="48.75" customHeight="1" thickTop="1" thickBot="1" x14ac:dyDescent="0.3">
      <c r="A5980" s="1" t="s">
        <v>0</v>
      </c>
      <c r="B5980" s="6" t="s">
        <v>36</v>
      </c>
      <c r="C5980" s="9">
        <f t="shared" si="2511"/>
        <v>0</v>
      </c>
      <c r="D5980" s="9">
        <v>0</v>
      </c>
      <c r="E5980" s="9">
        <v>0</v>
      </c>
      <c r="F5980" s="9">
        <f t="shared" si="2512"/>
        <v>0</v>
      </c>
      <c r="G5980" s="9">
        <v>0</v>
      </c>
      <c r="H5980" s="467">
        <v>0</v>
      </c>
      <c r="I5980" s="9">
        <f t="shared" si="2513"/>
        <v>0</v>
      </c>
      <c r="J5980" s="9">
        <v>0</v>
      </c>
      <c r="K5980" s="467">
        <v>0</v>
      </c>
      <c r="L5980" s="9">
        <f t="shared" si="2514"/>
        <v>0</v>
      </c>
      <c r="M5980" s="9">
        <v>0</v>
      </c>
      <c r="N5980" s="467">
        <v>0</v>
      </c>
    </row>
    <row r="5981" spans="1:14" customFormat="1" ht="29.25" customHeight="1" thickTop="1" thickBot="1" x14ac:dyDescent="0.3">
      <c r="A5981" s="1" t="s">
        <v>0</v>
      </c>
      <c r="B5981" s="6" t="s">
        <v>171</v>
      </c>
      <c r="C5981" s="9">
        <f t="shared" si="2511"/>
        <v>0</v>
      </c>
      <c r="D5981" s="9">
        <v>0</v>
      </c>
      <c r="E5981" s="9">
        <v>0</v>
      </c>
      <c r="F5981" s="9">
        <f t="shared" si="2512"/>
        <v>0</v>
      </c>
      <c r="G5981" s="9">
        <v>0</v>
      </c>
      <c r="H5981" s="467">
        <v>0</v>
      </c>
      <c r="I5981" s="9">
        <f t="shared" si="2513"/>
        <v>0</v>
      </c>
      <c r="J5981" s="9">
        <v>0</v>
      </c>
      <c r="K5981" s="467">
        <v>0</v>
      </c>
      <c r="L5981" s="9">
        <f t="shared" si="2514"/>
        <v>0</v>
      </c>
      <c r="M5981" s="9">
        <v>0</v>
      </c>
      <c r="N5981" s="467">
        <v>0</v>
      </c>
    </row>
    <row r="5982" spans="1:14" customFormat="1" ht="37.5" customHeight="1" thickTop="1" thickBot="1" x14ac:dyDescent="0.3">
      <c r="A5982" s="1" t="s">
        <v>0</v>
      </c>
      <c r="B5982" s="6" t="s">
        <v>172</v>
      </c>
      <c r="C5982" s="9">
        <f t="shared" si="2511"/>
        <v>0</v>
      </c>
      <c r="D5982" s="9">
        <v>0</v>
      </c>
      <c r="E5982" s="9">
        <v>0</v>
      </c>
      <c r="F5982" s="9">
        <f t="shared" si="2512"/>
        <v>0</v>
      </c>
      <c r="G5982" s="9">
        <v>0</v>
      </c>
      <c r="H5982" s="467">
        <v>0</v>
      </c>
      <c r="I5982" s="9">
        <f t="shared" si="2513"/>
        <v>0</v>
      </c>
      <c r="J5982" s="9">
        <v>0</v>
      </c>
      <c r="K5982" s="467">
        <v>0</v>
      </c>
      <c r="L5982" s="9">
        <f t="shared" si="2514"/>
        <v>0</v>
      </c>
      <c r="M5982" s="9">
        <v>0</v>
      </c>
      <c r="N5982" s="467">
        <v>0</v>
      </c>
    </row>
    <row r="5983" spans="1:14" customFormat="1" ht="31.5" customHeight="1" thickTop="1" thickBot="1" x14ac:dyDescent="0.3">
      <c r="A5983" s="1" t="s">
        <v>0</v>
      </c>
      <c r="B5983" s="6" t="s">
        <v>173</v>
      </c>
      <c r="C5983" s="9">
        <f t="shared" si="2511"/>
        <v>0</v>
      </c>
      <c r="D5983" s="9">
        <v>0</v>
      </c>
      <c r="E5983" s="9">
        <v>0</v>
      </c>
      <c r="F5983" s="9">
        <f t="shared" si="2512"/>
        <v>0</v>
      </c>
      <c r="G5983" s="9">
        <v>0</v>
      </c>
      <c r="H5983" s="467">
        <v>0</v>
      </c>
      <c r="I5983" s="9">
        <f t="shared" si="2513"/>
        <v>0</v>
      </c>
      <c r="J5983" s="9">
        <v>0</v>
      </c>
      <c r="K5983" s="467">
        <v>0</v>
      </c>
      <c r="L5983" s="9">
        <f t="shared" si="2514"/>
        <v>0</v>
      </c>
      <c r="M5983" s="9">
        <v>0</v>
      </c>
      <c r="N5983" s="467">
        <v>0</v>
      </c>
    </row>
    <row r="5984" spans="1:14" customFormat="1" ht="33.75" customHeight="1" thickTop="1" thickBot="1" x14ac:dyDescent="0.3">
      <c r="A5984" s="1" t="s">
        <v>0</v>
      </c>
      <c r="B5984" s="6" t="s">
        <v>174</v>
      </c>
      <c r="C5984" s="9">
        <f t="shared" si="2511"/>
        <v>0</v>
      </c>
      <c r="D5984" s="9">
        <v>0</v>
      </c>
      <c r="E5984" s="9">
        <v>0</v>
      </c>
      <c r="F5984" s="9">
        <f t="shared" si="2512"/>
        <v>0</v>
      </c>
      <c r="G5984" s="9">
        <v>0</v>
      </c>
      <c r="H5984" s="467">
        <v>0</v>
      </c>
      <c r="I5984" s="9">
        <f t="shared" si="2513"/>
        <v>0</v>
      </c>
      <c r="J5984" s="9">
        <v>0</v>
      </c>
      <c r="K5984" s="467">
        <v>0</v>
      </c>
      <c r="L5984" s="9">
        <f t="shared" si="2514"/>
        <v>0</v>
      </c>
      <c r="M5984" s="9">
        <v>0</v>
      </c>
      <c r="N5984" s="467">
        <v>0</v>
      </c>
    </row>
    <row r="5985" spans="1:14" customFormat="1" ht="28.5" customHeight="1" thickTop="1" thickBot="1" x14ac:dyDescent="0.3">
      <c r="A5985" s="1" t="s">
        <v>0</v>
      </c>
      <c r="B5985" s="6" t="s">
        <v>175</v>
      </c>
      <c r="C5985" s="9">
        <f t="shared" si="2511"/>
        <v>0</v>
      </c>
      <c r="D5985" s="9">
        <v>0</v>
      </c>
      <c r="E5985" s="9">
        <v>0</v>
      </c>
      <c r="F5985" s="9">
        <f t="shared" si="2512"/>
        <v>0</v>
      </c>
      <c r="G5985" s="9">
        <v>0</v>
      </c>
      <c r="H5985" s="467">
        <v>0</v>
      </c>
      <c r="I5985" s="9">
        <f t="shared" si="2513"/>
        <v>0</v>
      </c>
      <c r="J5985" s="9">
        <v>0</v>
      </c>
      <c r="K5985" s="467">
        <v>0</v>
      </c>
      <c r="L5985" s="9">
        <f t="shared" si="2514"/>
        <v>0</v>
      </c>
      <c r="M5985" s="9">
        <v>0</v>
      </c>
      <c r="N5985" s="467">
        <v>0</v>
      </c>
    </row>
    <row r="5986" spans="1:14" customFormat="1" ht="26.25" customHeight="1" thickTop="1" thickBot="1" x14ac:dyDescent="0.3">
      <c r="A5986" s="1" t="s">
        <v>0</v>
      </c>
      <c r="B5986" s="6" t="s">
        <v>37</v>
      </c>
      <c r="C5986" s="9">
        <f t="shared" si="2511"/>
        <v>0</v>
      </c>
      <c r="D5986" s="9">
        <v>0</v>
      </c>
      <c r="E5986" s="9">
        <v>0</v>
      </c>
      <c r="F5986" s="9">
        <f t="shared" si="2512"/>
        <v>0</v>
      </c>
      <c r="G5986" s="9">
        <v>0</v>
      </c>
      <c r="H5986" s="467">
        <v>0</v>
      </c>
      <c r="I5986" s="9">
        <f t="shared" si="2513"/>
        <v>0</v>
      </c>
      <c r="J5986" s="9">
        <v>0</v>
      </c>
      <c r="K5986" s="467">
        <v>0</v>
      </c>
      <c r="L5986" s="9">
        <f t="shared" si="2514"/>
        <v>0</v>
      </c>
      <c r="M5986" s="9">
        <v>0</v>
      </c>
      <c r="N5986" s="467">
        <v>0</v>
      </c>
    </row>
    <row r="5987" spans="1:14" customFormat="1" ht="42.75" customHeight="1" thickTop="1" thickBot="1" x14ac:dyDescent="0.3">
      <c r="A5987" s="1" t="s">
        <v>0</v>
      </c>
      <c r="B5987" s="6" t="s">
        <v>38</v>
      </c>
      <c r="C5987" s="9">
        <f t="shared" si="2511"/>
        <v>0</v>
      </c>
      <c r="D5987" s="9">
        <v>0</v>
      </c>
      <c r="E5987" s="9">
        <v>0</v>
      </c>
      <c r="F5987" s="9">
        <f t="shared" si="2512"/>
        <v>0</v>
      </c>
      <c r="G5987" s="9">
        <v>0</v>
      </c>
      <c r="H5987" s="467">
        <v>0</v>
      </c>
      <c r="I5987" s="9">
        <f t="shared" si="2513"/>
        <v>0</v>
      </c>
      <c r="J5987" s="9">
        <v>0</v>
      </c>
      <c r="K5987" s="467">
        <v>0</v>
      </c>
      <c r="L5987" s="9">
        <f t="shared" si="2514"/>
        <v>0</v>
      </c>
      <c r="M5987" s="9">
        <v>0</v>
      </c>
      <c r="N5987" s="467">
        <v>0</v>
      </c>
    </row>
    <row r="5988" spans="1:14" customFormat="1" ht="42" customHeight="1" thickTop="1" thickBot="1" x14ac:dyDescent="0.3">
      <c r="A5988" s="1" t="s">
        <v>0</v>
      </c>
      <c r="B5988" s="6" t="s">
        <v>176</v>
      </c>
      <c r="C5988" s="9">
        <f t="shared" si="2511"/>
        <v>0</v>
      </c>
      <c r="D5988" s="9">
        <v>0</v>
      </c>
      <c r="E5988" s="9">
        <v>0</v>
      </c>
      <c r="F5988" s="9">
        <f t="shared" si="2512"/>
        <v>0</v>
      </c>
      <c r="G5988" s="9">
        <v>0</v>
      </c>
      <c r="H5988" s="467">
        <v>0</v>
      </c>
      <c r="I5988" s="9">
        <f t="shared" si="2513"/>
        <v>0</v>
      </c>
      <c r="J5988" s="9">
        <v>0</v>
      </c>
      <c r="K5988" s="467">
        <v>0</v>
      </c>
      <c r="L5988" s="9">
        <f t="shared" si="2514"/>
        <v>0</v>
      </c>
      <c r="M5988" s="9">
        <v>0</v>
      </c>
      <c r="N5988" s="467">
        <v>0</v>
      </c>
    </row>
    <row r="5989" spans="1:14" customFormat="1" ht="40.5" customHeight="1" thickTop="1" thickBot="1" x14ac:dyDescent="0.3">
      <c r="A5989" s="1" t="s">
        <v>0</v>
      </c>
      <c r="B5989" s="6" t="s">
        <v>177</v>
      </c>
      <c r="C5989" s="9">
        <f t="shared" si="2511"/>
        <v>0</v>
      </c>
      <c r="D5989" s="9">
        <v>0</v>
      </c>
      <c r="E5989" s="9">
        <v>0</v>
      </c>
      <c r="F5989" s="9">
        <f t="shared" si="2512"/>
        <v>0</v>
      </c>
      <c r="G5989" s="9">
        <v>0</v>
      </c>
      <c r="H5989" s="467">
        <v>0</v>
      </c>
      <c r="I5989" s="9">
        <f t="shared" si="2513"/>
        <v>0</v>
      </c>
      <c r="J5989" s="9">
        <v>0</v>
      </c>
      <c r="K5989" s="467">
        <v>0</v>
      </c>
      <c r="L5989" s="9">
        <f t="shared" si="2514"/>
        <v>0</v>
      </c>
      <c r="M5989" s="9">
        <v>0</v>
      </c>
      <c r="N5989" s="467">
        <v>0</v>
      </c>
    </row>
    <row r="5990" spans="1:14" customFormat="1" ht="33.75" customHeight="1" thickTop="1" thickBot="1" x14ac:dyDescent="0.3">
      <c r="A5990" s="1" t="s">
        <v>0</v>
      </c>
      <c r="B5990" s="6" t="s">
        <v>178</v>
      </c>
      <c r="C5990" s="9">
        <f t="shared" si="2511"/>
        <v>0</v>
      </c>
      <c r="D5990" s="9">
        <v>0</v>
      </c>
      <c r="E5990" s="9">
        <v>0</v>
      </c>
      <c r="F5990" s="9">
        <f t="shared" si="2512"/>
        <v>0</v>
      </c>
      <c r="G5990" s="9">
        <v>0</v>
      </c>
      <c r="H5990" s="467">
        <v>0</v>
      </c>
      <c r="I5990" s="9">
        <f t="shared" si="2513"/>
        <v>0</v>
      </c>
      <c r="J5990" s="9">
        <v>0</v>
      </c>
      <c r="K5990" s="467">
        <v>0</v>
      </c>
      <c r="L5990" s="9">
        <f t="shared" si="2514"/>
        <v>0</v>
      </c>
      <c r="M5990" s="9">
        <v>0</v>
      </c>
      <c r="N5990" s="467">
        <v>0</v>
      </c>
    </row>
    <row r="5991" spans="1:14" customFormat="1" ht="36" customHeight="1" thickTop="1" thickBot="1" x14ac:dyDescent="0.3">
      <c r="A5991" s="1" t="s">
        <v>0</v>
      </c>
      <c r="B5991" s="6" t="s">
        <v>43</v>
      </c>
      <c r="C5991" s="9">
        <f t="shared" si="2511"/>
        <v>0</v>
      </c>
      <c r="D5991" s="9">
        <v>0</v>
      </c>
      <c r="E5991" s="9">
        <v>0</v>
      </c>
      <c r="F5991" s="9">
        <f t="shared" si="2512"/>
        <v>0</v>
      </c>
      <c r="G5991" s="9">
        <v>0</v>
      </c>
      <c r="H5991" s="467">
        <v>0</v>
      </c>
      <c r="I5991" s="9">
        <f t="shared" si="2513"/>
        <v>0</v>
      </c>
      <c r="J5991" s="9">
        <v>0</v>
      </c>
      <c r="K5991" s="467">
        <v>0</v>
      </c>
      <c r="L5991" s="9">
        <f t="shared" si="2514"/>
        <v>0</v>
      </c>
      <c r="M5991" s="9">
        <v>0</v>
      </c>
      <c r="N5991" s="467">
        <v>0</v>
      </c>
    </row>
    <row r="5992" spans="1:14" customFormat="1" ht="55.5" customHeight="1" thickTop="1" thickBot="1" x14ac:dyDescent="0.3">
      <c r="A5992" s="1" t="s">
        <v>0</v>
      </c>
      <c r="B5992" s="6" t="s">
        <v>179</v>
      </c>
      <c r="C5992" s="9">
        <f t="shared" si="2511"/>
        <v>0</v>
      </c>
      <c r="D5992" s="9">
        <v>0</v>
      </c>
      <c r="E5992" s="9">
        <v>0</v>
      </c>
      <c r="F5992" s="9">
        <f t="shared" si="2512"/>
        <v>0</v>
      </c>
      <c r="G5992" s="9">
        <v>0</v>
      </c>
      <c r="H5992" s="467">
        <v>0</v>
      </c>
      <c r="I5992" s="9">
        <f t="shared" si="2513"/>
        <v>0</v>
      </c>
      <c r="J5992" s="9">
        <v>0</v>
      </c>
      <c r="K5992" s="467">
        <v>0</v>
      </c>
      <c r="L5992" s="9">
        <f t="shared" si="2514"/>
        <v>0</v>
      </c>
      <c r="M5992" s="9">
        <v>0</v>
      </c>
      <c r="N5992" s="467">
        <v>0</v>
      </c>
    </row>
    <row r="5993" spans="1:14" customFormat="1" ht="27.75" customHeight="1" thickTop="1" thickBot="1" x14ac:dyDescent="0.3">
      <c r="A5993" s="1" t="s">
        <v>0</v>
      </c>
      <c r="B5993" s="6" t="s">
        <v>180</v>
      </c>
      <c r="C5993" s="9">
        <f t="shared" si="2511"/>
        <v>0</v>
      </c>
      <c r="D5993" s="9">
        <v>0</v>
      </c>
      <c r="E5993" s="9">
        <v>0</v>
      </c>
      <c r="F5993" s="9">
        <f t="shared" si="2512"/>
        <v>0</v>
      </c>
      <c r="G5993" s="9">
        <v>0</v>
      </c>
      <c r="H5993" s="467">
        <v>0</v>
      </c>
      <c r="I5993" s="9">
        <f t="shared" si="2513"/>
        <v>0</v>
      </c>
      <c r="J5993" s="9">
        <v>0</v>
      </c>
      <c r="K5993" s="467">
        <v>0</v>
      </c>
      <c r="L5993" s="9">
        <f t="shared" si="2514"/>
        <v>0</v>
      </c>
      <c r="M5993" s="9">
        <v>0</v>
      </c>
      <c r="N5993" s="467">
        <v>0</v>
      </c>
    </row>
    <row r="5994" spans="1:14" customFormat="1" ht="34.5" customHeight="1" thickTop="1" thickBot="1" x14ac:dyDescent="0.3">
      <c r="A5994" s="1" t="s">
        <v>0</v>
      </c>
      <c r="B5994" s="6" t="s">
        <v>181</v>
      </c>
      <c r="C5994" s="9">
        <f t="shared" si="2511"/>
        <v>0</v>
      </c>
      <c r="D5994" s="9">
        <v>0</v>
      </c>
      <c r="E5994" s="9">
        <v>0</v>
      </c>
      <c r="F5994" s="9">
        <f t="shared" si="2512"/>
        <v>0</v>
      </c>
      <c r="G5994" s="9">
        <v>0</v>
      </c>
      <c r="H5994" s="467">
        <v>0</v>
      </c>
      <c r="I5994" s="9">
        <f t="shared" si="2513"/>
        <v>0</v>
      </c>
      <c r="J5994" s="9">
        <v>0</v>
      </c>
      <c r="K5994" s="467">
        <v>0</v>
      </c>
      <c r="L5994" s="9">
        <f t="shared" si="2514"/>
        <v>0</v>
      </c>
      <c r="M5994" s="9">
        <v>0</v>
      </c>
      <c r="N5994" s="467">
        <v>0</v>
      </c>
    </row>
    <row r="5995" spans="1:14" customFormat="1" ht="27" customHeight="1" thickTop="1" thickBot="1" x14ac:dyDescent="0.3">
      <c r="A5995" s="1" t="s">
        <v>0</v>
      </c>
      <c r="B5995" s="6" t="s">
        <v>182</v>
      </c>
      <c r="C5995" s="9">
        <f t="shared" si="2511"/>
        <v>0</v>
      </c>
      <c r="D5995" s="9">
        <v>0</v>
      </c>
      <c r="E5995" s="9">
        <v>0</v>
      </c>
      <c r="F5995" s="9">
        <f t="shared" si="2512"/>
        <v>0</v>
      </c>
      <c r="G5995" s="9">
        <v>0</v>
      </c>
      <c r="H5995" s="467">
        <v>0</v>
      </c>
      <c r="I5995" s="9">
        <f t="shared" si="2513"/>
        <v>0</v>
      </c>
      <c r="J5995" s="9">
        <v>0</v>
      </c>
      <c r="K5995" s="467">
        <v>0</v>
      </c>
      <c r="L5995" s="9">
        <f t="shared" si="2514"/>
        <v>0</v>
      </c>
      <c r="M5995" s="9">
        <v>0</v>
      </c>
      <c r="N5995" s="467">
        <v>0</v>
      </c>
    </row>
    <row r="5996" spans="1:14" customFormat="1" ht="24.75" customHeight="1" thickTop="1" thickBot="1" x14ac:dyDescent="0.3">
      <c r="A5996" s="1" t="s">
        <v>0</v>
      </c>
      <c r="B5996" s="6" t="s">
        <v>183</v>
      </c>
      <c r="C5996" s="9">
        <f t="shared" si="2511"/>
        <v>0</v>
      </c>
      <c r="D5996" s="9">
        <v>0</v>
      </c>
      <c r="E5996" s="9">
        <v>0</v>
      </c>
      <c r="F5996" s="9">
        <f t="shared" si="2512"/>
        <v>0</v>
      </c>
      <c r="G5996" s="9">
        <v>0</v>
      </c>
      <c r="H5996" s="467">
        <v>0</v>
      </c>
      <c r="I5996" s="9">
        <f t="shared" si="2513"/>
        <v>0</v>
      </c>
      <c r="J5996" s="9">
        <v>0</v>
      </c>
      <c r="K5996" s="467">
        <v>0</v>
      </c>
      <c r="L5996" s="9">
        <f t="shared" si="2514"/>
        <v>0</v>
      </c>
      <c r="M5996" s="9">
        <v>0</v>
      </c>
      <c r="N5996" s="467">
        <v>0</v>
      </c>
    </row>
    <row r="5997" spans="1:14" customFormat="1" ht="26.25" customHeight="1" thickTop="1" thickBot="1" x14ac:dyDescent="0.3">
      <c r="A5997" s="1" t="s">
        <v>0</v>
      </c>
      <c r="B5997" s="4" t="s">
        <v>184</v>
      </c>
      <c r="C5997" s="9">
        <f t="shared" si="2511"/>
        <v>0</v>
      </c>
      <c r="D5997" s="9">
        <f>SUM(D5998:D5999)</f>
        <v>0</v>
      </c>
      <c r="E5997" s="9">
        <f>SUM(E5998:E5999)</f>
        <v>0</v>
      </c>
      <c r="F5997" s="9">
        <f t="shared" si="2512"/>
        <v>0</v>
      </c>
      <c r="G5997" s="9">
        <f>SUM(G5998:G5999)</f>
        <v>0</v>
      </c>
      <c r="H5997" s="467">
        <f>SUM(H5998:H5999)</f>
        <v>0</v>
      </c>
      <c r="I5997" s="9">
        <f t="shared" si="2513"/>
        <v>0</v>
      </c>
      <c r="J5997" s="9">
        <f>SUM(J5998:J5999)</f>
        <v>0</v>
      </c>
      <c r="K5997" s="467">
        <f>SUM(K5998:K5999)</f>
        <v>0</v>
      </c>
      <c r="L5997" s="9">
        <f t="shared" si="2514"/>
        <v>0</v>
      </c>
      <c r="M5997" s="9">
        <f>SUM(M5998:M5999)</f>
        <v>0</v>
      </c>
      <c r="N5997" s="467">
        <f>SUM(N5998:N5999)</f>
        <v>0</v>
      </c>
    </row>
    <row r="5998" spans="1:14" customFormat="1" ht="24" customHeight="1" thickTop="1" thickBot="1" x14ac:dyDescent="0.3">
      <c r="A5998" s="1" t="s">
        <v>0</v>
      </c>
      <c r="B5998" s="5" t="s">
        <v>185</v>
      </c>
      <c r="C5998" s="9">
        <f t="shared" si="2511"/>
        <v>0</v>
      </c>
      <c r="D5998" s="9">
        <v>0</v>
      </c>
      <c r="E5998" s="9">
        <v>0</v>
      </c>
      <c r="F5998" s="9">
        <f t="shared" si="2512"/>
        <v>0</v>
      </c>
      <c r="G5998" s="9">
        <v>0</v>
      </c>
      <c r="H5998" s="467">
        <v>0</v>
      </c>
      <c r="I5998" s="9">
        <f t="shared" si="2513"/>
        <v>0</v>
      </c>
      <c r="J5998" s="9">
        <v>0</v>
      </c>
      <c r="K5998" s="467">
        <v>0</v>
      </c>
      <c r="L5998" s="9">
        <f t="shared" si="2514"/>
        <v>0</v>
      </c>
      <c r="M5998" s="9">
        <v>0</v>
      </c>
      <c r="N5998" s="467">
        <v>0</v>
      </c>
    </row>
    <row r="5999" spans="1:14" customFormat="1" ht="29.25" customHeight="1" thickTop="1" thickBot="1" x14ac:dyDescent="0.3">
      <c r="A5999" s="1" t="s">
        <v>0</v>
      </c>
      <c r="B5999" s="5" t="s">
        <v>186</v>
      </c>
      <c r="C5999" s="9">
        <f t="shared" si="2511"/>
        <v>0</v>
      </c>
      <c r="D5999" s="9">
        <f>SUM(D6000:D6001)</f>
        <v>0</v>
      </c>
      <c r="E5999" s="9">
        <f>SUM(E6000:E6001)</f>
        <v>0</v>
      </c>
      <c r="F5999" s="9">
        <f t="shared" si="2512"/>
        <v>0</v>
      </c>
      <c r="G5999" s="9">
        <f>SUM(G6000:G6001)</f>
        <v>0</v>
      </c>
      <c r="H5999" s="467">
        <f>SUM(H6000:H6001)</f>
        <v>0</v>
      </c>
      <c r="I5999" s="9">
        <f t="shared" si="2513"/>
        <v>0</v>
      </c>
      <c r="J5999" s="9">
        <f>SUM(J6000:J6001)</f>
        <v>0</v>
      </c>
      <c r="K5999" s="467">
        <f>SUM(K6000:K6001)</f>
        <v>0</v>
      </c>
      <c r="L5999" s="9">
        <f t="shared" si="2514"/>
        <v>0</v>
      </c>
      <c r="M5999" s="9">
        <f>SUM(M6000:M6001)</f>
        <v>0</v>
      </c>
      <c r="N5999" s="467">
        <f>SUM(N6000:N6001)</f>
        <v>0</v>
      </c>
    </row>
    <row r="6000" spans="1:14" customFormat="1" ht="33.75" customHeight="1" thickTop="1" thickBot="1" x14ac:dyDescent="0.3">
      <c r="A6000" s="1" t="s">
        <v>0</v>
      </c>
      <c r="B6000" s="6" t="s">
        <v>187</v>
      </c>
      <c r="C6000" s="9">
        <f t="shared" si="2511"/>
        <v>0</v>
      </c>
      <c r="D6000" s="9">
        <v>0</v>
      </c>
      <c r="E6000" s="9">
        <v>0</v>
      </c>
      <c r="F6000" s="9">
        <f t="shared" si="2512"/>
        <v>0</v>
      </c>
      <c r="G6000" s="9">
        <v>0</v>
      </c>
      <c r="H6000" s="467">
        <v>0</v>
      </c>
      <c r="I6000" s="9">
        <f t="shared" si="2513"/>
        <v>0</v>
      </c>
      <c r="J6000" s="9">
        <v>0</v>
      </c>
      <c r="K6000" s="467">
        <v>0</v>
      </c>
      <c r="L6000" s="9">
        <f t="shared" si="2514"/>
        <v>0</v>
      </c>
      <c r="M6000" s="9">
        <v>0</v>
      </c>
      <c r="N6000" s="467">
        <v>0</v>
      </c>
    </row>
    <row r="6001" spans="1:14" customFormat="1" ht="38.25" customHeight="1" thickTop="1" thickBot="1" x14ac:dyDescent="0.3">
      <c r="A6001" s="1" t="s">
        <v>0</v>
      </c>
      <c r="B6001" s="6" t="s">
        <v>188</v>
      </c>
      <c r="C6001" s="9">
        <f t="shared" si="2511"/>
        <v>0</v>
      </c>
      <c r="D6001" s="9">
        <v>0</v>
      </c>
      <c r="E6001" s="9">
        <v>0</v>
      </c>
      <c r="F6001" s="9">
        <f t="shared" si="2512"/>
        <v>0</v>
      </c>
      <c r="G6001" s="9">
        <v>0</v>
      </c>
      <c r="H6001" s="467">
        <v>0</v>
      </c>
      <c r="I6001" s="9">
        <f t="shared" si="2513"/>
        <v>0</v>
      </c>
      <c r="J6001" s="9">
        <v>0</v>
      </c>
      <c r="K6001" s="467">
        <v>0</v>
      </c>
      <c r="L6001" s="9">
        <f t="shared" si="2514"/>
        <v>0</v>
      </c>
      <c r="M6001" s="9">
        <v>0</v>
      </c>
      <c r="N6001" s="467">
        <v>0</v>
      </c>
    </row>
    <row r="6002" spans="1:14" customFormat="1" ht="40.5" customHeight="1" thickTop="1" thickBot="1" x14ac:dyDescent="0.3">
      <c r="A6002" s="1" t="s">
        <v>0</v>
      </c>
      <c r="B6002" s="3" t="s">
        <v>189</v>
      </c>
      <c r="C6002" s="9">
        <f t="shared" si="2511"/>
        <v>0</v>
      </c>
      <c r="D6002" s="9">
        <f>SUM(D6003:D6004)</f>
        <v>0</v>
      </c>
      <c r="E6002" s="9">
        <f>SUM(E6003:E6004)</f>
        <v>0</v>
      </c>
      <c r="F6002" s="9">
        <f t="shared" si="2512"/>
        <v>0</v>
      </c>
      <c r="G6002" s="9">
        <f>SUM(G6003:G6004)</f>
        <v>0</v>
      </c>
      <c r="H6002" s="467">
        <f>SUM(H6003:H6004)</f>
        <v>0</v>
      </c>
      <c r="I6002" s="9">
        <f t="shared" si="2513"/>
        <v>0</v>
      </c>
      <c r="J6002" s="9">
        <f>SUM(J6003:J6004)</f>
        <v>0</v>
      </c>
      <c r="K6002" s="467">
        <f>SUM(K6003:K6004)</f>
        <v>0</v>
      </c>
      <c r="L6002" s="9">
        <f t="shared" si="2514"/>
        <v>0</v>
      </c>
      <c r="M6002" s="9">
        <f>SUM(M6003:M6004)</f>
        <v>0</v>
      </c>
      <c r="N6002" s="467">
        <f>SUM(N6003:N6004)</f>
        <v>0</v>
      </c>
    </row>
    <row r="6003" spans="1:14" customFormat="1" ht="27.75" customHeight="1" thickTop="1" thickBot="1" x14ac:dyDescent="0.3">
      <c r="A6003" s="1" t="s">
        <v>0</v>
      </c>
      <c r="B6003" s="4" t="s">
        <v>190</v>
      </c>
      <c r="C6003" s="9">
        <f t="shared" si="2511"/>
        <v>0</v>
      </c>
      <c r="D6003" s="9">
        <v>0</v>
      </c>
      <c r="E6003" s="9">
        <v>0</v>
      </c>
      <c r="F6003" s="9">
        <f t="shared" si="2512"/>
        <v>0</v>
      </c>
      <c r="G6003" s="9">
        <v>0</v>
      </c>
      <c r="H6003" s="467">
        <v>0</v>
      </c>
      <c r="I6003" s="9">
        <f t="shared" si="2513"/>
        <v>0</v>
      </c>
      <c r="J6003" s="9">
        <v>0</v>
      </c>
      <c r="K6003" s="467">
        <v>0</v>
      </c>
      <c r="L6003" s="9">
        <f t="shared" si="2514"/>
        <v>0</v>
      </c>
      <c r="M6003" s="9">
        <v>0</v>
      </c>
      <c r="N6003" s="467">
        <v>0</v>
      </c>
    </row>
    <row r="6004" spans="1:14" customFormat="1" ht="32.25" customHeight="1" thickTop="1" thickBot="1" x14ac:dyDescent="0.3">
      <c r="A6004" s="1" t="s">
        <v>0</v>
      </c>
      <c r="B6004" s="4" t="s">
        <v>191</v>
      </c>
      <c r="C6004" s="9">
        <f t="shared" si="2511"/>
        <v>0</v>
      </c>
      <c r="D6004" s="9">
        <f>SUM(D6005:D6008)</f>
        <v>0</v>
      </c>
      <c r="E6004" s="9">
        <f>SUM(E6005:E6008)</f>
        <v>0</v>
      </c>
      <c r="F6004" s="9">
        <f t="shared" si="2512"/>
        <v>0</v>
      </c>
      <c r="G6004" s="9">
        <f>SUM(G6005:G6008)</f>
        <v>0</v>
      </c>
      <c r="H6004" s="467">
        <f>SUM(H6005:H6008)</f>
        <v>0</v>
      </c>
      <c r="I6004" s="9">
        <f t="shared" si="2513"/>
        <v>0</v>
      </c>
      <c r="J6004" s="9">
        <f>SUM(J6005:J6008)</f>
        <v>0</v>
      </c>
      <c r="K6004" s="467">
        <f>SUM(K6005:K6008)</f>
        <v>0</v>
      </c>
      <c r="L6004" s="9">
        <f t="shared" si="2514"/>
        <v>0</v>
      </c>
      <c r="M6004" s="9">
        <f>SUM(M6005:M6008)</f>
        <v>0</v>
      </c>
      <c r="N6004" s="467">
        <f>SUM(N6005:N6008)</f>
        <v>0</v>
      </c>
    </row>
    <row r="6005" spans="1:14" customFormat="1" ht="40.5" customHeight="1" thickTop="1" thickBot="1" x14ac:dyDescent="0.3">
      <c r="A6005" s="1" t="s">
        <v>0</v>
      </c>
      <c r="B6005" s="5" t="s">
        <v>192</v>
      </c>
      <c r="C6005" s="9">
        <f t="shared" si="2511"/>
        <v>0</v>
      </c>
      <c r="D6005" s="9">
        <v>0</v>
      </c>
      <c r="E6005" s="9">
        <v>0</v>
      </c>
      <c r="F6005" s="9">
        <f t="shared" si="2512"/>
        <v>0</v>
      </c>
      <c r="G6005" s="9">
        <v>0</v>
      </c>
      <c r="H6005" s="467">
        <v>0</v>
      </c>
      <c r="I6005" s="9">
        <f t="shared" si="2513"/>
        <v>0</v>
      </c>
      <c r="J6005" s="9">
        <v>0</v>
      </c>
      <c r="K6005" s="467">
        <v>0</v>
      </c>
      <c r="L6005" s="9">
        <f t="shared" si="2514"/>
        <v>0</v>
      </c>
      <c r="M6005" s="9">
        <v>0</v>
      </c>
      <c r="N6005" s="467">
        <v>0</v>
      </c>
    </row>
    <row r="6006" spans="1:14" customFormat="1" ht="36.75" customHeight="1" thickTop="1" thickBot="1" x14ac:dyDescent="0.3">
      <c r="A6006" s="1" t="s">
        <v>0</v>
      </c>
      <c r="B6006" s="5" t="s">
        <v>193</v>
      </c>
      <c r="C6006" s="9">
        <f t="shared" si="2511"/>
        <v>0</v>
      </c>
      <c r="D6006" s="9">
        <v>0</v>
      </c>
      <c r="E6006" s="9">
        <v>0</v>
      </c>
      <c r="F6006" s="9">
        <f t="shared" si="2512"/>
        <v>0</v>
      </c>
      <c r="G6006" s="9">
        <v>0</v>
      </c>
      <c r="H6006" s="467">
        <v>0</v>
      </c>
      <c r="I6006" s="9">
        <f t="shared" si="2513"/>
        <v>0</v>
      </c>
      <c r="J6006" s="9">
        <v>0</v>
      </c>
      <c r="K6006" s="467">
        <v>0</v>
      </c>
      <c r="L6006" s="9">
        <f t="shared" si="2514"/>
        <v>0</v>
      </c>
      <c r="M6006" s="9">
        <v>0</v>
      </c>
      <c r="N6006" s="467">
        <v>0</v>
      </c>
    </row>
    <row r="6007" spans="1:14" customFormat="1" ht="30" customHeight="1" thickTop="1" thickBot="1" x14ac:dyDescent="0.3">
      <c r="A6007" s="1" t="s">
        <v>0</v>
      </c>
      <c r="B6007" s="5" t="s">
        <v>194</v>
      </c>
      <c r="C6007" s="9">
        <f t="shared" si="2511"/>
        <v>0</v>
      </c>
      <c r="D6007" s="9">
        <v>0</v>
      </c>
      <c r="E6007" s="9">
        <v>0</v>
      </c>
      <c r="F6007" s="9">
        <f t="shared" si="2512"/>
        <v>0</v>
      </c>
      <c r="G6007" s="9">
        <v>0</v>
      </c>
      <c r="H6007" s="467">
        <v>0</v>
      </c>
      <c r="I6007" s="9">
        <f t="shared" si="2513"/>
        <v>0</v>
      </c>
      <c r="J6007" s="9">
        <v>0</v>
      </c>
      <c r="K6007" s="467">
        <v>0</v>
      </c>
      <c r="L6007" s="9">
        <f t="shared" si="2514"/>
        <v>0</v>
      </c>
      <c r="M6007" s="9">
        <v>0</v>
      </c>
      <c r="N6007" s="467">
        <v>0</v>
      </c>
    </row>
    <row r="6008" spans="1:14" customFormat="1" ht="33.75" customHeight="1" thickTop="1" thickBot="1" x14ac:dyDescent="0.3">
      <c r="A6008" s="1" t="s">
        <v>0</v>
      </c>
      <c r="B6008" s="5" t="s">
        <v>195</v>
      </c>
      <c r="C6008" s="9">
        <f t="shared" si="2511"/>
        <v>0</v>
      </c>
      <c r="D6008" s="9">
        <v>0</v>
      </c>
      <c r="E6008" s="9">
        <v>0</v>
      </c>
      <c r="F6008" s="9">
        <f t="shared" si="2512"/>
        <v>0</v>
      </c>
      <c r="G6008" s="9">
        <v>0</v>
      </c>
      <c r="H6008" s="467">
        <v>0</v>
      </c>
      <c r="I6008" s="9">
        <f t="shared" si="2513"/>
        <v>0</v>
      </c>
      <c r="J6008" s="9">
        <v>0</v>
      </c>
      <c r="K6008" s="467">
        <v>0</v>
      </c>
      <c r="L6008" s="9">
        <f t="shared" si="2514"/>
        <v>0</v>
      </c>
      <c r="M6008" s="9">
        <v>0</v>
      </c>
      <c r="N6008" s="467">
        <v>0</v>
      </c>
    </row>
    <row r="6009" spans="1:14" customFormat="1" ht="33" customHeight="1" thickTop="1" thickBot="1" x14ac:dyDescent="0.3">
      <c r="A6009" s="1" t="s">
        <v>0</v>
      </c>
      <c r="B6009" s="3" t="s">
        <v>196</v>
      </c>
      <c r="C6009" s="9">
        <f t="shared" si="2511"/>
        <v>0</v>
      </c>
      <c r="D6009" s="9">
        <v>0</v>
      </c>
      <c r="E6009" s="9">
        <v>0</v>
      </c>
      <c r="F6009" s="9">
        <f t="shared" si="2512"/>
        <v>0</v>
      </c>
      <c r="G6009" s="9">
        <v>0</v>
      </c>
      <c r="H6009" s="467">
        <v>0</v>
      </c>
      <c r="I6009" s="9">
        <f t="shared" si="2513"/>
        <v>0</v>
      </c>
      <c r="J6009" s="9">
        <v>0</v>
      </c>
      <c r="K6009" s="467">
        <v>0</v>
      </c>
      <c r="L6009" s="9">
        <f t="shared" si="2514"/>
        <v>0</v>
      </c>
      <c r="M6009" s="9">
        <v>0</v>
      </c>
      <c r="N6009" s="467">
        <v>0</v>
      </c>
    </row>
    <row r="6010" spans="1:14" customFormat="1" ht="29.25" customHeight="1" thickTop="1" thickBot="1" x14ac:dyDescent="0.3">
      <c r="A6010" s="1" t="s">
        <v>0</v>
      </c>
      <c r="B6010" s="3" t="s">
        <v>197</v>
      </c>
      <c r="C6010" s="9">
        <f t="shared" si="2511"/>
        <v>0</v>
      </c>
      <c r="D6010" s="9">
        <f>SUM(D6011:D6013,D6016)</f>
        <v>0</v>
      </c>
      <c r="E6010" s="9">
        <f>SUM(E6011:E6013,E6016)</f>
        <v>0</v>
      </c>
      <c r="F6010" s="9">
        <f t="shared" si="2512"/>
        <v>0</v>
      </c>
      <c r="G6010" s="9">
        <f>SUM(G6011:G6013,G6016)</f>
        <v>0</v>
      </c>
      <c r="H6010" s="467">
        <f>SUM(H6011:H6013,H6016)</f>
        <v>0</v>
      </c>
      <c r="I6010" s="9">
        <f t="shared" si="2513"/>
        <v>0</v>
      </c>
      <c r="J6010" s="9">
        <f>SUM(J6011:J6013,J6016)</f>
        <v>0</v>
      </c>
      <c r="K6010" s="467">
        <f>SUM(K6011:K6013,K6016)</f>
        <v>0</v>
      </c>
      <c r="L6010" s="9">
        <f t="shared" si="2514"/>
        <v>0</v>
      </c>
      <c r="M6010" s="9">
        <f>SUM(M6011:M6013,M6016)</f>
        <v>0</v>
      </c>
      <c r="N6010" s="467">
        <f>SUM(N6011:N6013,N6016)</f>
        <v>0</v>
      </c>
    </row>
    <row r="6011" spans="1:14" customFormat="1" ht="29.25" customHeight="1" thickTop="1" thickBot="1" x14ac:dyDescent="0.3">
      <c r="A6011" s="1" t="s">
        <v>0</v>
      </c>
      <c r="B6011" s="4" t="s">
        <v>198</v>
      </c>
      <c r="C6011" s="9">
        <f t="shared" si="2511"/>
        <v>0</v>
      </c>
      <c r="D6011" s="9">
        <v>0</v>
      </c>
      <c r="E6011" s="9">
        <v>0</v>
      </c>
      <c r="F6011" s="9">
        <f t="shared" si="2512"/>
        <v>0</v>
      </c>
      <c r="G6011" s="9">
        <v>0</v>
      </c>
      <c r="H6011" s="467">
        <v>0</v>
      </c>
      <c r="I6011" s="9">
        <f t="shared" si="2513"/>
        <v>0</v>
      </c>
      <c r="J6011" s="9">
        <v>0</v>
      </c>
      <c r="K6011" s="467">
        <v>0</v>
      </c>
      <c r="L6011" s="9">
        <f t="shared" si="2514"/>
        <v>0</v>
      </c>
      <c r="M6011" s="9">
        <v>0</v>
      </c>
      <c r="N6011" s="467">
        <v>0</v>
      </c>
    </row>
    <row r="6012" spans="1:14" customFormat="1" ht="29.25" customHeight="1" thickTop="1" thickBot="1" x14ac:dyDescent="0.3">
      <c r="A6012" s="1" t="s">
        <v>0</v>
      </c>
      <c r="B6012" s="4" t="s">
        <v>199</v>
      </c>
      <c r="C6012" s="9">
        <f t="shared" si="2511"/>
        <v>0</v>
      </c>
      <c r="D6012" s="9">
        <v>0</v>
      </c>
      <c r="E6012" s="9">
        <v>0</v>
      </c>
      <c r="F6012" s="9">
        <f t="shared" si="2512"/>
        <v>0</v>
      </c>
      <c r="G6012" s="9">
        <v>0</v>
      </c>
      <c r="H6012" s="467">
        <v>0</v>
      </c>
      <c r="I6012" s="9">
        <f t="shared" si="2513"/>
        <v>0</v>
      </c>
      <c r="J6012" s="9">
        <v>0</v>
      </c>
      <c r="K6012" s="467">
        <v>0</v>
      </c>
      <c r="L6012" s="9">
        <f t="shared" si="2514"/>
        <v>0</v>
      </c>
      <c r="M6012" s="9">
        <v>0</v>
      </c>
      <c r="N6012" s="467">
        <v>0</v>
      </c>
    </row>
    <row r="6013" spans="1:14" customFormat="1" ht="26.25" customHeight="1" thickTop="1" thickBot="1" x14ac:dyDescent="0.3">
      <c r="A6013" s="1" t="s">
        <v>0</v>
      </c>
      <c r="B6013" s="4" t="s">
        <v>200</v>
      </c>
      <c r="C6013" s="9">
        <f t="shared" si="2511"/>
        <v>0</v>
      </c>
      <c r="D6013" s="9">
        <f>SUM(D6014:D6015)</f>
        <v>0</v>
      </c>
      <c r="E6013" s="9">
        <f>SUM(E6014:E6015)</f>
        <v>0</v>
      </c>
      <c r="F6013" s="9">
        <f t="shared" si="2512"/>
        <v>0</v>
      </c>
      <c r="G6013" s="9">
        <f>SUM(G6014:G6015)</f>
        <v>0</v>
      </c>
      <c r="H6013" s="467">
        <f>SUM(H6014:H6015)</f>
        <v>0</v>
      </c>
      <c r="I6013" s="9">
        <f t="shared" si="2513"/>
        <v>0</v>
      </c>
      <c r="J6013" s="9">
        <f>SUM(J6014:J6015)</f>
        <v>0</v>
      </c>
      <c r="K6013" s="467">
        <f>SUM(K6014:K6015)</f>
        <v>0</v>
      </c>
      <c r="L6013" s="9">
        <f t="shared" si="2514"/>
        <v>0</v>
      </c>
      <c r="M6013" s="9">
        <f>SUM(M6014:M6015)</f>
        <v>0</v>
      </c>
      <c r="N6013" s="467">
        <f>SUM(N6014:N6015)</f>
        <v>0</v>
      </c>
    </row>
    <row r="6014" spans="1:14" customFormat="1" ht="24" customHeight="1" thickTop="1" thickBot="1" x14ac:dyDescent="0.3">
      <c r="A6014" s="1" t="s">
        <v>0</v>
      </c>
      <c r="B6014" s="5" t="s">
        <v>201</v>
      </c>
      <c r="C6014" s="9">
        <f t="shared" si="2511"/>
        <v>0</v>
      </c>
      <c r="D6014" s="9">
        <v>0</v>
      </c>
      <c r="E6014" s="9">
        <v>0</v>
      </c>
      <c r="F6014" s="9">
        <f t="shared" si="2512"/>
        <v>0</v>
      </c>
      <c r="G6014" s="9">
        <v>0</v>
      </c>
      <c r="H6014" s="467">
        <v>0</v>
      </c>
      <c r="I6014" s="9">
        <f t="shared" si="2513"/>
        <v>0</v>
      </c>
      <c r="J6014" s="9">
        <v>0</v>
      </c>
      <c r="K6014" s="467">
        <v>0</v>
      </c>
      <c r="L6014" s="9">
        <f t="shared" si="2514"/>
        <v>0</v>
      </c>
      <c r="M6014" s="9">
        <v>0</v>
      </c>
      <c r="N6014" s="467">
        <v>0</v>
      </c>
    </row>
    <row r="6015" spans="1:14" customFormat="1" ht="28.5" customHeight="1" thickTop="1" thickBot="1" x14ac:dyDescent="0.3">
      <c r="A6015" s="1" t="s">
        <v>0</v>
      </c>
      <c r="B6015" s="5" t="s">
        <v>202</v>
      </c>
      <c r="C6015" s="9">
        <f t="shared" si="2511"/>
        <v>0</v>
      </c>
      <c r="D6015" s="9">
        <v>0</v>
      </c>
      <c r="E6015" s="9">
        <v>0</v>
      </c>
      <c r="F6015" s="9">
        <f t="shared" si="2512"/>
        <v>0</v>
      </c>
      <c r="G6015" s="9">
        <v>0</v>
      </c>
      <c r="H6015" s="467">
        <v>0</v>
      </c>
      <c r="I6015" s="9">
        <f t="shared" si="2513"/>
        <v>0</v>
      </c>
      <c r="J6015" s="9">
        <v>0</v>
      </c>
      <c r="K6015" s="467">
        <v>0</v>
      </c>
      <c r="L6015" s="9">
        <f t="shared" si="2514"/>
        <v>0</v>
      </c>
      <c r="M6015" s="9">
        <v>0</v>
      </c>
      <c r="N6015" s="467">
        <v>0</v>
      </c>
    </row>
    <row r="6016" spans="1:14" customFormat="1" ht="30" customHeight="1" thickTop="1" thickBot="1" x14ac:dyDescent="0.3">
      <c r="A6016" s="1" t="s">
        <v>0</v>
      </c>
      <c r="B6016" s="4" t="s">
        <v>203</v>
      </c>
      <c r="C6016" s="9">
        <f t="shared" si="2511"/>
        <v>0</v>
      </c>
      <c r="D6016" s="9">
        <v>0</v>
      </c>
      <c r="E6016" s="9">
        <v>0</v>
      </c>
      <c r="F6016" s="9">
        <f t="shared" si="2512"/>
        <v>0</v>
      </c>
      <c r="G6016" s="9">
        <v>0</v>
      </c>
      <c r="H6016" s="467">
        <v>0</v>
      </c>
      <c r="I6016" s="9">
        <f t="shared" si="2513"/>
        <v>0</v>
      </c>
      <c r="J6016" s="9">
        <v>0</v>
      </c>
      <c r="K6016" s="467">
        <v>0</v>
      </c>
      <c r="L6016" s="9">
        <f t="shared" si="2514"/>
        <v>0</v>
      </c>
      <c r="M6016" s="9">
        <v>0</v>
      </c>
      <c r="N6016" s="467">
        <v>0</v>
      </c>
    </row>
    <row r="6017" spans="1:14" customFormat="1" ht="31.5" customHeight="1" thickTop="1" thickBot="1" x14ac:dyDescent="0.3">
      <c r="A6017" s="1" t="s">
        <v>0</v>
      </c>
      <c r="B6017" s="2" t="s">
        <v>204</v>
      </c>
      <c r="C6017" s="9">
        <f t="shared" si="2511"/>
        <v>0</v>
      </c>
      <c r="D6017" s="9">
        <f>SUM(D6018,D6026,D6034)</f>
        <v>0</v>
      </c>
      <c r="E6017" s="9">
        <f>SUM(E6018,E6026,E6034)</f>
        <v>0</v>
      </c>
      <c r="F6017" s="9">
        <f t="shared" si="2512"/>
        <v>0</v>
      </c>
      <c r="G6017" s="9">
        <f>SUM(G6018,G6026,G6034)</f>
        <v>0</v>
      </c>
      <c r="H6017" s="467">
        <f>SUM(H6018,H6026,H6034)</f>
        <v>0</v>
      </c>
      <c r="I6017" s="9">
        <f t="shared" si="2513"/>
        <v>0</v>
      </c>
      <c r="J6017" s="9">
        <f>SUM(J6018,J6026,J6034)</f>
        <v>0</v>
      </c>
      <c r="K6017" s="467">
        <f>SUM(K6018,K6026,K6034)</f>
        <v>0</v>
      </c>
      <c r="L6017" s="9">
        <f t="shared" si="2514"/>
        <v>0</v>
      </c>
      <c r="M6017" s="9">
        <f>SUM(M6018,M6026,M6034)</f>
        <v>0</v>
      </c>
      <c r="N6017" s="467">
        <f>SUM(N6018,N6026,N6034)</f>
        <v>0</v>
      </c>
    </row>
    <row r="6018" spans="1:14" customFormat="1" ht="39" customHeight="1" thickTop="1" thickBot="1" x14ac:dyDescent="0.3">
      <c r="A6018" s="1" t="s">
        <v>0</v>
      </c>
      <c r="B6018" s="3" t="s">
        <v>205</v>
      </c>
      <c r="C6018" s="9">
        <f t="shared" si="2511"/>
        <v>0</v>
      </c>
      <c r="D6018" s="9">
        <f>SUM(D6019:D6025)</f>
        <v>0</v>
      </c>
      <c r="E6018" s="9">
        <f>SUM(E6019:E6025)</f>
        <v>0</v>
      </c>
      <c r="F6018" s="9">
        <f t="shared" si="2512"/>
        <v>0</v>
      </c>
      <c r="G6018" s="9">
        <f>SUM(G6019:G6025)</f>
        <v>0</v>
      </c>
      <c r="H6018" s="467">
        <f>SUM(H6019:H6025)</f>
        <v>0</v>
      </c>
      <c r="I6018" s="9">
        <f t="shared" si="2513"/>
        <v>0</v>
      </c>
      <c r="J6018" s="9">
        <f>SUM(J6019:J6025)</f>
        <v>0</v>
      </c>
      <c r="K6018" s="467">
        <f>SUM(K6019:K6025)</f>
        <v>0</v>
      </c>
      <c r="L6018" s="9">
        <f t="shared" si="2514"/>
        <v>0</v>
      </c>
      <c r="M6018" s="9">
        <f>SUM(M6019:M6025)</f>
        <v>0</v>
      </c>
      <c r="N6018" s="467">
        <f>SUM(N6019:N6025)</f>
        <v>0</v>
      </c>
    </row>
    <row r="6019" spans="1:14" customFormat="1" ht="33" customHeight="1" thickTop="1" thickBot="1" x14ac:dyDescent="0.3">
      <c r="A6019" s="1" t="s">
        <v>0</v>
      </c>
      <c r="B6019" s="4" t="s">
        <v>206</v>
      </c>
      <c r="C6019" s="9">
        <f t="shared" ref="C6019:C6082" si="2515">SUM(D6019:E6019)</f>
        <v>0</v>
      </c>
      <c r="D6019" s="9">
        <v>0</v>
      </c>
      <c r="E6019" s="9">
        <v>0</v>
      </c>
      <c r="F6019" s="9">
        <f t="shared" ref="F6019:F6082" si="2516">SUM(G6019:H6019)</f>
        <v>0</v>
      </c>
      <c r="G6019" s="9">
        <v>0</v>
      </c>
      <c r="H6019" s="467">
        <v>0</v>
      </c>
      <c r="I6019" s="9">
        <f t="shared" ref="I6019:I6082" si="2517">SUM(J6019:K6019)</f>
        <v>0</v>
      </c>
      <c r="J6019" s="9">
        <v>0</v>
      </c>
      <c r="K6019" s="467">
        <v>0</v>
      </c>
      <c r="L6019" s="9">
        <f t="shared" ref="L6019:L6082" si="2518">SUM(M6019:N6019)</f>
        <v>0</v>
      </c>
      <c r="M6019" s="9">
        <v>0</v>
      </c>
      <c r="N6019" s="467">
        <v>0</v>
      </c>
    </row>
    <row r="6020" spans="1:14" customFormat="1" ht="44.25" customHeight="1" thickTop="1" thickBot="1" x14ac:dyDescent="0.3">
      <c r="A6020" s="1" t="s">
        <v>0</v>
      </c>
      <c r="B6020" s="4" t="s">
        <v>207</v>
      </c>
      <c r="C6020" s="9">
        <f t="shared" si="2515"/>
        <v>0</v>
      </c>
      <c r="D6020" s="9">
        <v>0</v>
      </c>
      <c r="E6020" s="9">
        <v>0</v>
      </c>
      <c r="F6020" s="9">
        <f t="shared" si="2516"/>
        <v>0</v>
      </c>
      <c r="G6020" s="9">
        <v>0</v>
      </c>
      <c r="H6020" s="467">
        <v>0</v>
      </c>
      <c r="I6020" s="9">
        <f t="shared" si="2517"/>
        <v>0</v>
      </c>
      <c r="J6020" s="9">
        <v>0</v>
      </c>
      <c r="K6020" s="467">
        <v>0</v>
      </c>
      <c r="L6020" s="9">
        <f t="shared" si="2518"/>
        <v>0</v>
      </c>
      <c r="M6020" s="9">
        <v>0</v>
      </c>
      <c r="N6020" s="467">
        <v>0</v>
      </c>
    </row>
    <row r="6021" spans="1:14" customFormat="1" ht="42.75" customHeight="1" thickTop="1" thickBot="1" x14ac:dyDescent="0.3">
      <c r="A6021" s="1" t="s">
        <v>0</v>
      </c>
      <c r="B6021" s="4" t="s">
        <v>208</v>
      </c>
      <c r="C6021" s="9">
        <f t="shared" si="2515"/>
        <v>0</v>
      </c>
      <c r="D6021" s="9">
        <v>0</v>
      </c>
      <c r="E6021" s="9">
        <v>0</v>
      </c>
      <c r="F6021" s="9">
        <f t="shared" si="2516"/>
        <v>0</v>
      </c>
      <c r="G6021" s="9">
        <v>0</v>
      </c>
      <c r="H6021" s="467">
        <v>0</v>
      </c>
      <c r="I6021" s="9">
        <f t="shared" si="2517"/>
        <v>0</v>
      </c>
      <c r="J6021" s="9">
        <v>0</v>
      </c>
      <c r="K6021" s="467">
        <v>0</v>
      </c>
      <c r="L6021" s="9">
        <f t="shared" si="2518"/>
        <v>0</v>
      </c>
      <c r="M6021" s="9">
        <v>0</v>
      </c>
      <c r="N6021" s="467">
        <v>0</v>
      </c>
    </row>
    <row r="6022" spans="1:14" customFormat="1" ht="42" customHeight="1" thickTop="1" thickBot="1" x14ac:dyDescent="0.3">
      <c r="A6022" s="1" t="s">
        <v>0</v>
      </c>
      <c r="B6022" s="4" t="s">
        <v>209</v>
      </c>
      <c r="C6022" s="9">
        <f t="shared" si="2515"/>
        <v>0</v>
      </c>
      <c r="D6022" s="9">
        <v>0</v>
      </c>
      <c r="E6022" s="9">
        <v>0</v>
      </c>
      <c r="F6022" s="9">
        <f t="shared" si="2516"/>
        <v>0</v>
      </c>
      <c r="G6022" s="9">
        <v>0</v>
      </c>
      <c r="H6022" s="467">
        <v>0</v>
      </c>
      <c r="I6022" s="9">
        <f t="shared" si="2517"/>
        <v>0</v>
      </c>
      <c r="J6022" s="9">
        <v>0</v>
      </c>
      <c r="K6022" s="467">
        <v>0</v>
      </c>
      <c r="L6022" s="9">
        <f t="shared" si="2518"/>
        <v>0</v>
      </c>
      <c r="M6022" s="9">
        <v>0</v>
      </c>
      <c r="N6022" s="467">
        <v>0</v>
      </c>
    </row>
    <row r="6023" spans="1:14" customFormat="1" ht="45" customHeight="1" thickTop="1" thickBot="1" x14ac:dyDescent="0.3">
      <c r="A6023" s="1" t="s">
        <v>0</v>
      </c>
      <c r="B6023" s="4" t="s">
        <v>210</v>
      </c>
      <c r="C6023" s="9">
        <f t="shared" si="2515"/>
        <v>0</v>
      </c>
      <c r="D6023" s="9">
        <v>0</v>
      </c>
      <c r="E6023" s="9">
        <v>0</v>
      </c>
      <c r="F6023" s="9">
        <f t="shared" si="2516"/>
        <v>0</v>
      </c>
      <c r="G6023" s="9">
        <v>0</v>
      </c>
      <c r="H6023" s="467">
        <v>0</v>
      </c>
      <c r="I6023" s="9">
        <f t="shared" si="2517"/>
        <v>0</v>
      </c>
      <c r="J6023" s="9">
        <v>0</v>
      </c>
      <c r="K6023" s="467">
        <v>0</v>
      </c>
      <c r="L6023" s="9">
        <f t="shared" si="2518"/>
        <v>0</v>
      </c>
      <c r="M6023" s="9">
        <v>0</v>
      </c>
      <c r="N6023" s="467">
        <v>0</v>
      </c>
    </row>
    <row r="6024" spans="1:14" customFormat="1" ht="42" customHeight="1" thickTop="1" thickBot="1" x14ac:dyDescent="0.3">
      <c r="A6024" s="1" t="s">
        <v>0</v>
      </c>
      <c r="B6024" s="4" t="s">
        <v>211</v>
      </c>
      <c r="C6024" s="9">
        <f t="shared" si="2515"/>
        <v>0</v>
      </c>
      <c r="D6024" s="9">
        <v>0</v>
      </c>
      <c r="E6024" s="9">
        <v>0</v>
      </c>
      <c r="F6024" s="9">
        <f t="shared" si="2516"/>
        <v>0</v>
      </c>
      <c r="G6024" s="9">
        <v>0</v>
      </c>
      <c r="H6024" s="467">
        <v>0</v>
      </c>
      <c r="I6024" s="9">
        <f t="shared" si="2517"/>
        <v>0</v>
      </c>
      <c r="J6024" s="9">
        <v>0</v>
      </c>
      <c r="K6024" s="467">
        <v>0</v>
      </c>
      <c r="L6024" s="9">
        <f t="shared" si="2518"/>
        <v>0</v>
      </c>
      <c r="M6024" s="9">
        <v>0</v>
      </c>
      <c r="N6024" s="467">
        <v>0</v>
      </c>
    </row>
    <row r="6025" spans="1:14" customFormat="1" ht="38.25" customHeight="1" thickTop="1" thickBot="1" x14ac:dyDescent="0.3">
      <c r="A6025" s="1" t="s">
        <v>0</v>
      </c>
      <c r="B6025" s="4" t="s">
        <v>212</v>
      </c>
      <c r="C6025" s="9">
        <f t="shared" si="2515"/>
        <v>0</v>
      </c>
      <c r="D6025" s="9">
        <v>0</v>
      </c>
      <c r="E6025" s="9">
        <v>0</v>
      </c>
      <c r="F6025" s="9">
        <f t="shared" si="2516"/>
        <v>0</v>
      </c>
      <c r="G6025" s="9">
        <v>0</v>
      </c>
      <c r="H6025" s="467">
        <v>0</v>
      </c>
      <c r="I6025" s="9">
        <f t="shared" si="2517"/>
        <v>0</v>
      </c>
      <c r="J6025" s="9">
        <v>0</v>
      </c>
      <c r="K6025" s="467">
        <v>0</v>
      </c>
      <c r="L6025" s="9">
        <f t="shared" si="2518"/>
        <v>0</v>
      </c>
      <c r="M6025" s="9">
        <v>0</v>
      </c>
      <c r="N6025" s="467">
        <v>0</v>
      </c>
    </row>
    <row r="6026" spans="1:14" customFormat="1" ht="36" customHeight="1" thickTop="1" thickBot="1" x14ac:dyDescent="0.3">
      <c r="A6026" s="1" t="s">
        <v>0</v>
      </c>
      <c r="B6026" s="3" t="s">
        <v>213</v>
      </c>
      <c r="C6026" s="9">
        <f t="shared" si="2515"/>
        <v>0</v>
      </c>
      <c r="D6026" s="9">
        <f>SUM(D6027:D6033)</f>
        <v>0</v>
      </c>
      <c r="E6026" s="9">
        <f>SUM(E6027:E6033)</f>
        <v>0</v>
      </c>
      <c r="F6026" s="9">
        <f t="shared" si="2516"/>
        <v>0</v>
      </c>
      <c r="G6026" s="9">
        <f>SUM(G6027:G6033)</f>
        <v>0</v>
      </c>
      <c r="H6026" s="467">
        <f>SUM(H6027:H6033)</f>
        <v>0</v>
      </c>
      <c r="I6026" s="9">
        <f t="shared" si="2517"/>
        <v>0</v>
      </c>
      <c r="J6026" s="9">
        <f>SUM(J6027:J6033)</f>
        <v>0</v>
      </c>
      <c r="K6026" s="467">
        <f>SUM(K6027:K6033)</f>
        <v>0</v>
      </c>
      <c r="L6026" s="9">
        <f t="shared" si="2518"/>
        <v>0</v>
      </c>
      <c r="M6026" s="9">
        <f>SUM(M6027:M6033)</f>
        <v>0</v>
      </c>
      <c r="N6026" s="467">
        <f>SUM(N6027:N6033)</f>
        <v>0</v>
      </c>
    </row>
    <row r="6027" spans="1:14" customFormat="1" ht="35.25" customHeight="1" thickTop="1" thickBot="1" x14ac:dyDescent="0.3">
      <c r="A6027" s="1" t="s">
        <v>0</v>
      </c>
      <c r="B6027" s="4" t="s">
        <v>206</v>
      </c>
      <c r="C6027" s="9">
        <f t="shared" si="2515"/>
        <v>0</v>
      </c>
      <c r="D6027" s="9">
        <v>0</v>
      </c>
      <c r="E6027" s="9">
        <v>0</v>
      </c>
      <c r="F6027" s="9">
        <f t="shared" si="2516"/>
        <v>0</v>
      </c>
      <c r="G6027" s="9">
        <v>0</v>
      </c>
      <c r="H6027" s="467">
        <v>0</v>
      </c>
      <c r="I6027" s="9">
        <f t="shared" si="2517"/>
        <v>0</v>
      </c>
      <c r="J6027" s="9">
        <v>0</v>
      </c>
      <c r="K6027" s="467">
        <v>0</v>
      </c>
      <c r="L6027" s="9">
        <f t="shared" si="2518"/>
        <v>0</v>
      </c>
      <c r="M6027" s="9">
        <v>0</v>
      </c>
      <c r="N6027" s="467">
        <v>0</v>
      </c>
    </row>
    <row r="6028" spans="1:14" customFormat="1" ht="33.75" customHeight="1" thickTop="1" thickBot="1" x14ac:dyDescent="0.3">
      <c r="A6028" s="1" t="s">
        <v>0</v>
      </c>
      <c r="B6028" s="4" t="s">
        <v>207</v>
      </c>
      <c r="C6028" s="9">
        <f t="shared" si="2515"/>
        <v>0</v>
      </c>
      <c r="D6028" s="9">
        <v>0</v>
      </c>
      <c r="E6028" s="9">
        <v>0</v>
      </c>
      <c r="F6028" s="9">
        <f t="shared" si="2516"/>
        <v>0</v>
      </c>
      <c r="G6028" s="9">
        <v>0</v>
      </c>
      <c r="H6028" s="467">
        <v>0</v>
      </c>
      <c r="I6028" s="9">
        <f t="shared" si="2517"/>
        <v>0</v>
      </c>
      <c r="J6028" s="9">
        <v>0</v>
      </c>
      <c r="K6028" s="467">
        <v>0</v>
      </c>
      <c r="L6028" s="9">
        <f t="shared" si="2518"/>
        <v>0</v>
      </c>
      <c r="M6028" s="9">
        <v>0</v>
      </c>
      <c r="N6028" s="467">
        <v>0</v>
      </c>
    </row>
    <row r="6029" spans="1:14" customFormat="1" ht="39.75" customHeight="1" thickTop="1" thickBot="1" x14ac:dyDescent="0.3">
      <c r="A6029" s="1" t="s">
        <v>0</v>
      </c>
      <c r="B6029" s="4" t="s">
        <v>214</v>
      </c>
      <c r="C6029" s="9">
        <f t="shared" si="2515"/>
        <v>0</v>
      </c>
      <c r="D6029" s="9">
        <v>0</v>
      </c>
      <c r="E6029" s="9">
        <v>0</v>
      </c>
      <c r="F6029" s="9">
        <f t="shared" si="2516"/>
        <v>0</v>
      </c>
      <c r="G6029" s="9">
        <v>0</v>
      </c>
      <c r="H6029" s="467">
        <v>0</v>
      </c>
      <c r="I6029" s="9">
        <f t="shared" si="2517"/>
        <v>0</v>
      </c>
      <c r="J6029" s="9">
        <v>0</v>
      </c>
      <c r="K6029" s="467">
        <v>0</v>
      </c>
      <c r="L6029" s="9">
        <f t="shared" si="2518"/>
        <v>0</v>
      </c>
      <c r="M6029" s="9">
        <v>0</v>
      </c>
      <c r="N6029" s="467">
        <v>0</v>
      </c>
    </row>
    <row r="6030" spans="1:14" customFormat="1" ht="32.25" customHeight="1" thickTop="1" thickBot="1" x14ac:dyDescent="0.3">
      <c r="A6030" s="1" t="s">
        <v>0</v>
      </c>
      <c r="B6030" s="4" t="s">
        <v>215</v>
      </c>
      <c r="C6030" s="9">
        <f t="shared" si="2515"/>
        <v>0</v>
      </c>
      <c r="D6030" s="9">
        <v>0</v>
      </c>
      <c r="E6030" s="9">
        <v>0</v>
      </c>
      <c r="F6030" s="9">
        <f t="shared" si="2516"/>
        <v>0</v>
      </c>
      <c r="G6030" s="9">
        <v>0</v>
      </c>
      <c r="H6030" s="467">
        <v>0</v>
      </c>
      <c r="I6030" s="9">
        <f t="shared" si="2517"/>
        <v>0</v>
      </c>
      <c r="J6030" s="9">
        <v>0</v>
      </c>
      <c r="K6030" s="467">
        <v>0</v>
      </c>
      <c r="L6030" s="9">
        <f t="shared" si="2518"/>
        <v>0</v>
      </c>
      <c r="M6030" s="9">
        <v>0</v>
      </c>
      <c r="N6030" s="467">
        <v>0</v>
      </c>
    </row>
    <row r="6031" spans="1:14" customFormat="1" ht="36.75" customHeight="1" thickTop="1" thickBot="1" x14ac:dyDescent="0.3">
      <c r="A6031" s="1" t="s">
        <v>0</v>
      </c>
      <c r="B6031" s="4" t="s">
        <v>216</v>
      </c>
      <c r="C6031" s="9">
        <f t="shared" si="2515"/>
        <v>0</v>
      </c>
      <c r="D6031" s="9">
        <v>0</v>
      </c>
      <c r="E6031" s="9">
        <v>0</v>
      </c>
      <c r="F6031" s="9">
        <f t="shared" si="2516"/>
        <v>0</v>
      </c>
      <c r="G6031" s="9">
        <v>0</v>
      </c>
      <c r="H6031" s="467">
        <v>0</v>
      </c>
      <c r="I6031" s="9">
        <f t="shared" si="2517"/>
        <v>0</v>
      </c>
      <c r="J6031" s="9">
        <v>0</v>
      </c>
      <c r="K6031" s="467">
        <v>0</v>
      </c>
      <c r="L6031" s="9">
        <f t="shared" si="2518"/>
        <v>0</v>
      </c>
      <c r="M6031" s="9">
        <v>0</v>
      </c>
      <c r="N6031" s="467">
        <v>0</v>
      </c>
    </row>
    <row r="6032" spans="1:14" customFormat="1" ht="34.5" customHeight="1" thickTop="1" thickBot="1" x14ac:dyDescent="0.3">
      <c r="A6032" s="1" t="s">
        <v>0</v>
      </c>
      <c r="B6032" s="4" t="s">
        <v>217</v>
      </c>
      <c r="C6032" s="9">
        <f t="shared" si="2515"/>
        <v>0</v>
      </c>
      <c r="D6032" s="9">
        <v>0</v>
      </c>
      <c r="E6032" s="9">
        <v>0</v>
      </c>
      <c r="F6032" s="9">
        <f t="shared" si="2516"/>
        <v>0</v>
      </c>
      <c r="G6032" s="9">
        <v>0</v>
      </c>
      <c r="H6032" s="467">
        <v>0</v>
      </c>
      <c r="I6032" s="9">
        <f t="shared" si="2517"/>
        <v>0</v>
      </c>
      <c r="J6032" s="9">
        <v>0</v>
      </c>
      <c r="K6032" s="467">
        <v>0</v>
      </c>
      <c r="L6032" s="9">
        <f t="shared" si="2518"/>
        <v>0</v>
      </c>
      <c r="M6032" s="9">
        <v>0</v>
      </c>
      <c r="N6032" s="467">
        <v>0</v>
      </c>
    </row>
    <row r="6033" spans="1:14" customFormat="1" ht="31.5" customHeight="1" thickTop="1" thickBot="1" x14ac:dyDescent="0.3">
      <c r="A6033" s="1" t="s">
        <v>0</v>
      </c>
      <c r="B6033" s="4" t="s">
        <v>212</v>
      </c>
      <c r="C6033" s="9">
        <f t="shared" si="2515"/>
        <v>0</v>
      </c>
      <c r="D6033" s="9">
        <v>0</v>
      </c>
      <c r="E6033" s="9">
        <v>0</v>
      </c>
      <c r="F6033" s="9">
        <f t="shared" si="2516"/>
        <v>0</v>
      </c>
      <c r="G6033" s="9">
        <v>0</v>
      </c>
      <c r="H6033" s="467">
        <v>0</v>
      </c>
      <c r="I6033" s="9">
        <f t="shared" si="2517"/>
        <v>0</v>
      </c>
      <c r="J6033" s="9">
        <v>0</v>
      </c>
      <c r="K6033" s="467">
        <v>0</v>
      </c>
      <c r="L6033" s="9">
        <f t="shared" si="2518"/>
        <v>0</v>
      </c>
      <c r="M6033" s="9">
        <v>0</v>
      </c>
      <c r="N6033" s="467">
        <v>0</v>
      </c>
    </row>
    <row r="6034" spans="1:14" customFormat="1" ht="36" customHeight="1" thickTop="1" thickBot="1" x14ac:dyDescent="0.3">
      <c r="A6034" s="1" t="s">
        <v>0</v>
      </c>
      <c r="B6034" s="3" t="s">
        <v>218</v>
      </c>
      <c r="C6034" s="9">
        <f t="shared" si="2515"/>
        <v>0</v>
      </c>
      <c r="D6034" s="9">
        <v>0</v>
      </c>
      <c r="E6034" s="9">
        <v>0</v>
      </c>
      <c r="F6034" s="9">
        <f t="shared" si="2516"/>
        <v>0</v>
      </c>
      <c r="G6034" s="9">
        <v>0</v>
      </c>
      <c r="H6034" s="467">
        <v>0</v>
      </c>
      <c r="I6034" s="9">
        <f t="shared" si="2517"/>
        <v>0</v>
      </c>
      <c r="J6034" s="9">
        <v>0</v>
      </c>
      <c r="K6034" s="467">
        <v>0</v>
      </c>
      <c r="L6034" s="9">
        <f t="shared" si="2518"/>
        <v>0</v>
      </c>
      <c r="M6034" s="9">
        <v>0</v>
      </c>
      <c r="N6034" s="467">
        <v>0</v>
      </c>
    </row>
    <row r="6035" spans="1:14" customFormat="1" ht="36" customHeight="1" thickTop="1" thickBot="1" x14ac:dyDescent="0.3">
      <c r="A6035" s="1" t="s">
        <v>0</v>
      </c>
      <c r="B6035" s="2" t="s">
        <v>219</v>
      </c>
      <c r="C6035" s="9">
        <f t="shared" si="2515"/>
        <v>0</v>
      </c>
      <c r="D6035" s="9">
        <f>SUM(D6036,D6044)</f>
        <v>0</v>
      </c>
      <c r="E6035" s="9">
        <f>SUM(E6036,E6044)</f>
        <v>0</v>
      </c>
      <c r="F6035" s="9">
        <f t="shared" si="2516"/>
        <v>0</v>
      </c>
      <c r="G6035" s="9">
        <f>SUM(G6036,G6044)</f>
        <v>0</v>
      </c>
      <c r="H6035" s="467">
        <f>SUM(H6036,H6044)</f>
        <v>0</v>
      </c>
      <c r="I6035" s="9">
        <f t="shared" si="2517"/>
        <v>0</v>
      </c>
      <c r="J6035" s="9">
        <f>SUM(J6036,J6044)</f>
        <v>0</v>
      </c>
      <c r="K6035" s="467">
        <f>SUM(K6036,K6044)</f>
        <v>0</v>
      </c>
      <c r="L6035" s="9">
        <f t="shared" si="2518"/>
        <v>0</v>
      </c>
      <c r="M6035" s="9">
        <f>SUM(M6036,M6044)</f>
        <v>0</v>
      </c>
      <c r="N6035" s="467">
        <f>SUM(N6036,N6044)</f>
        <v>0</v>
      </c>
    </row>
    <row r="6036" spans="1:14" customFormat="1" ht="40.5" customHeight="1" thickTop="1" thickBot="1" x14ac:dyDescent="0.3">
      <c r="A6036" s="1" t="s">
        <v>0</v>
      </c>
      <c r="B6036" s="3" t="s">
        <v>205</v>
      </c>
      <c r="C6036" s="9">
        <f t="shared" si="2515"/>
        <v>0</v>
      </c>
      <c r="D6036" s="9">
        <f>SUM(D6037:D6043)</f>
        <v>0</v>
      </c>
      <c r="E6036" s="9">
        <f>SUM(E6037:E6043)</f>
        <v>0</v>
      </c>
      <c r="F6036" s="9">
        <f t="shared" si="2516"/>
        <v>0</v>
      </c>
      <c r="G6036" s="9">
        <f>SUM(G6037:G6043)</f>
        <v>0</v>
      </c>
      <c r="H6036" s="467">
        <f>SUM(H6037:H6043)</f>
        <v>0</v>
      </c>
      <c r="I6036" s="9">
        <f t="shared" si="2517"/>
        <v>0</v>
      </c>
      <c r="J6036" s="9">
        <f>SUM(J6037:J6043)</f>
        <v>0</v>
      </c>
      <c r="K6036" s="467">
        <f>SUM(K6037:K6043)</f>
        <v>0</v>
      </c>
      <c r="L6036" s="9">
        <f t="shared" si="2518"/>
        <v>0</v>
      </c>
      <c r="M6036" s="9">
        <f>SUM(M6037:M6043)</f>
        <v>0</v>
      </c>
      <c r="N6036" s="467">
        <f>SUM(N6037:N6043)</f>
        <v>0</v>
      </c>
    </row>
    <row r="6037" spans="1:14" customFormat="1" ht="41.25" customHeight="1" thickTop="1" thickBot="1" x14ac:dyDescent="0.3">
      <c r="A6037" s="1" t="s">
        <v>0</v>
      </c>
      <c r="B6037" s="4" t="s">
        <v>206</v>
      </c>
      <c r="C6037" s="9">
        <f t="shared" si="2515"/>
        <v>0</v>
      </c>
      <c r="D6037" s="9">
        <v>0</v>
      </c>
      <c r="E6037" s="9">
        <v>0</v>
      </c>
      <c r="F6037" s="9">
        <f t="shared" si="2516"/>
        <v>0</v>
      </c>
      <c r="G6037" s="9">
        <v>0</v>
      </c>
      <c r="H6037" s="467">
        <v>0</v>
      </c>
      <c r="I6037" s="9">
        <f t="shared" si="2517"/>
        <v>0</v>
      </c>
      <c r="J6037" s="9">
        <v>0</v>
      </c>
      <c r="K6037" s="467">
        <v>0</v>
      </c>
      <c r="L6037" s="9">
        <f t="shared" si="2518"/>
        <v>0</v>
      </c>
      <c r="M6037" s="9">
        <v>0</v>
      </c>
      <c r="N6037" s="467">
        <v>0</v>
      </c>
    </row>
    <row r="6038" spans="1:14" customFormat="1" ht="35.25" customHeight="1" thickTop="1" thickBot="1" x14ac:dyDescent="0.3">
      <c r="A6038" s="1" t="s">
        <v>0</v>
      </c>
      <c r="B6038" s="4" t="s">
        <v>220</v>
      </c>
      <c r="C6038" s="9">
        <f t="shared" si="2515"/>
        <v>0</v>
      </c>
      <c r="D6038" s="9">
        <v>0</v>
      </c>
      <c r="E6038" s="9">
        <v>0</v>
      </c>
      <c r="F6038" s="9">
        <f t="shared" si="2516"/>
        <v>0</v>
      </c>
      <c r="G6038" s="9">
        <v>0</v>
      </c>
      <c r="H6038" s="467">
        <v>0</v>
      </c>
      <c r="I6038" s="9">
        <f t="shared" si="2517"/>
        <v>0</v>
      </c>
      <c r="J6038" s="9">
        <v>0</v>
      </c>
      <c r="K6038" s="467">
        <v>0</v>
      </c>
      <c r="L6038" s="9">
        <f t="shared" si="2518"/>
        <v>0</v>
      </c>
      <c r="M6038" s="9">
        <v>0</v>
      </c>
      <c r="N6038" s="467">
        <v>0</v>
      </c>
    </row>
    <row r="6039" spans="1:14" customFormat="1" ht="33.75" customHeight="1" thickTop="1" thickBot="1" x14ac:dyDescent="0.3">
      <c r="A6039" s="1" t="s">
        <v>0</v>
      </c>
      <c r="B6039" s="4" t="s">
        <v>214</v>
      </c>
      <c r="C6039" s="9">
        <f t="shared" si="2515"/>
        <v>0</v>
      </c>
      <c r="D6039" s="9">
        <v>0</v>
      </c>
      <c r="E6039" s="9">
        <v>0</v>
      </c>
      <c r="F6039" s="9">
        <f t="shared" si="2516"/>
        <v>0</v>
      </c>
      <c r="G6039" s="9">
        <v>0</v>
      </c>
      <c r="H6039" s="467">
        <v>0</v>
      </c>
      <c r="I6039" s="9">
        <f t="shared" si="2517"/>
        <v>0</v>
      </c>
      <c r="J6039" s="9">
        <v>0</v>
      </c>
      <c r="K6039" s="467">
        <v>0</v>
      </c>
      <c r="L6039" s="9">
        <f t="shared" si="2518"/>
        <v>0</v>
      </c>
      <c r="M6039" s="9">
        <v>0</v>
      </c>
      <c r="N6039" s="467">
        <v>0</v>
      </c>
    </row>
    <row r="6040" spans="1:14" customFormat="1" ht="31.5" customHeight="1" thickTop="1" thickBot="1" x14ac:dyDescent="0.3">
      <c r="A6040" s="1" t="s">
        <v>0</v>
      </c>
      <c r="B6040" s="4" t="s">
        <v>221</v>
      </c>
      <c r="C6040" s="9">
        <f t="shared" si="2515"/>
        <v>0</v>
      </c>
      <c r="D6040" s="9">
        <v>0</v>
      </c>
      <c r="E6040" s="9">
        <v>0</v>
      </c>
      <c r="F6040" s="9">
        <f t="shared" si="2516"/>
        <v>0</v>
      </c>
      <c r="G6040" s="9">
        <v>0</v>
      </c>
      <c r="H6040" s="467">
        <v>0</v>
      </c>
      <c r="I6040" s="9">
        <f t="shared" si="2517"/>
        <v>0</v>
      </c>
      <c r="J6040" s="9">
        <v>0</v>
      </c>
      <c r="K6040" s="467">
        <v>0</v>
      </c>
      <c r="L6040" s="9">
        <f t="shared" si="2518"/>
        <v>0</v>
      </c>
      <c r="M6040" s="9">
        <v>0</v>
      </c>
      <c r="N6040" s="467">
        <v>0</v>
      </c>
    </row>
    <row r="6041" spans="1:14" customFormat="1" ht="36" customHeight="1" thickTop="1" thickBot="1" x14ac:dyDescent="0.3">
      <c r="A6041" s="1" t="s">
        <v>0</v>
      </c>
      <c r="B6041" s="4" t="s">
        <v>222</v>
      </c>
      <c r="C6041" s="9">
        <f t="shared" si="2515"/>
        <v>0</v>
      </c>
      <c r="D6041" s="9">
        <v>0</v>
      </c>
      <c r="E6041" s="9">
        <v>0</v>
      </c>
      <c r="F6041" s="9">
        <f t="shared" si="2516"/>
        <v>0</v>
      </c>
      <c r="G6041" s="9">
        <v>0</v>
      </c>
      <c r="H6041" s="467">
        <v>0</v>
      </c>
      <c r="I6041" s="9">
        <f t="shared" si="2517"/>
        <v>0</v>
      </c>
      <c r="J6041" s="9">
        <v>0</v>
      </c>
      <c r="K6041" s="467">
        <v>0</v>
      </c>
      <c r="L6041" s="9">
        <f t="shared" si="2518"/>
        <v>0</v>
      </c>
      <c r="M6041" s="9">
        <v>0</v>
      </c>
      <c r="N6041" s="467">
        <v>0</v>
      </c>
    </row>
    <row r="6042" spans="1:14" customFormat="1" ht="33.75" customHeight="1" thickTop="1" thickBot="1" x14ac:dyDescent="0.3">
      <c r="A6042" s="1" t="s">
        <v>0</v>
      </c>
      <c r="B6042" s="4" t="s">
        <v>217</v>
      </c>
      <c r="C6042" s="9">
        <f t="shared" si="2515"/>
        <v>0</v>
      </c>
      <c r="D6042" s="9">
        <v>0</v>
      </c>
      <c r="E6042" s="9">
        <v>0</v>
      </c>
      <c r="F6042" s="9">
        <f t="shared" si="2516"/>
        <v>0</v>
      </c>
      <c r="G6042" s="9">
        <v>0</v>
      </c>
      <c r="H6042" s="467">
        <v>0</v>
      </c>
      <c r="I6042" s="9">
        <f t="shared" si="2517"/>
        <v>0</v>
      </c>
      <c r="J6042" s="9">
        <v>0</v>
      </c>
      <c r="K6042" s="467">
        <v>0</v>
      </c>
      <c r="L6042" s="9">
        <f t="shared" si="2518"/>
        <v>0</v>
      </c>
      <c r="M6042" s="9">
        <v>0</v>
      </c>
      <c r="N6042" s="467">
        <v>0</v>
      </c>
    </row>
    <row r="6043" spans="1:14" customFormat="1" ht="31.5" customHeight="1" thickTop="1" thickBot="1" x14ac:dyDescent="0.3">
      <c r="A6043" s="1" t="s">
        <v>0</v>
      </c>
      <c r="B6043" s="4" t="s">
        <v>223</v>
      </c>
      <c r="C6043" s="9">
        <f t="shared" si="2515"/>
        <v>0</v>
      </c>
      <c r="D6043" s="9">
        <v>0</v>
      </c>
      <c r="E6043" s="9">
        <v>0</v>
      </c>
      <c r="F6043" s="9">
        <f t="shared" si="2516"/>
        <v>0</v>
      </c>
      <c r="G6043" s="9">
        <v>0</v>
      </c>
      <c r="H6043" s="467">
        <v>0</v>
      </c>
      <c r="I6043" s="9">
        <f t="shared" si="2517"/>
        <v>0</v>
      </c>
      <c r="J6043" s="9">
        <v>0</v>
      </c>
      <c r="K6043" s="467">
        <v>0</v>
      </c>
      <c r="L6043" s="9">
        <f t="shared" si="2518"/>
        <v>0</v>
      </c>
      <c r="M6043" s="9">
        <v>0</v>
      </c>
      <c r="N6043" s="467">
        <v>0</v>
      </c>
    </row>
    <row r="6044" spans="1:14" customFormat="1" ht="28.5" customHeight="1" thickTop="1" thickBot="1" x14ac:dyDescent="0.3">
      <c r="A6044" s="1" t="s">
        <v>0</v>
      </c>
      <c r="B6044" s="3" t="s">
        <v>224</v>
      </c>
      <c r="C6044" s="9">
        <f t="shared" si="2515"/>
        <v>0</v>
      </c>
      <c r="D6044" s="9">
        <f>SUM(D6045:D6051)</f>
        <v>0</v>
      </c>
      <c r="E6044" s="9">
        <f>SUM(E6045:E6051)</f>
        <v>0</v>
      </c>
      <c r="F6044" s="9">
        <f t="shared" si="2516"/>
        <v>0</v>
      </c>
      <c r="G6044" s="9">
        <f>SUM(G6045:G6051)</f>
        <v>0</v>
      </c>
      <c r="H6044" s="467">
        <f>SUM(H6045:H6051)</f>
        <v>0</v>
      </c>
      <c r="I6044" s="9">
        <f t="shared" si="2517"/>
        <v>0</v>
      </c>
      <c r="J6044" s="9">
        <f>SUM(J6045:J6051)</f>
        <v>0</v>
      </c>
      <c r="K6044" s="467">
        <f>SUM(K6045:K6051)</f>
        <v>0</v>
      </c>
      <c r="L6044" s="9">
        <f t="shared" si="2518"/>
        <v>0</v>
      </c>
      <c r="M6044" s="9">
        <f>SUM(M6045:M6051)</f>
        <v>0</v>
      </c>
      <c r="N6044" s="467">
        <f>SUM(N6045:N6051)</f>
        <v>0</v>
      </c>
    </row>
    <row r="6045" spans="1:14" customFormat="1" ht="39.75" customHeight="1" thickTop="1" thickBot="1" x14ac:dyDescent="0.3">
      <c r="A6045" s="1" t="s">
        <v>0</v>
      </c>
      <c r="B6045" s="4" t="s">
        <v>225</v>
      </c>
      <c r="C6045" s="9">
        <f t="shared" si="2515"/>
        <v>0</v>
      </c>
      <c r="D6045" s="9">
        <v>0</v>
      </c>
      <c r="E6045" s="9">
        <v>0</v>
      </c>
      <c r="F6045" s="9">
        <f t="shared" si="2516"/>
        <v>0</v>
      </c>
      <c r="G6045" s="9">
        <v>0</v>
      </c>
      <c r="H6045" s="467">
        <v>0</v>
      </c>
      <c r="I6045" s="9">
        <f t="shared" si="2517"/>
        <v>0</v>
      </c>
      <c r="J6045" s="9">
        <v>0</v>
      </c>
      <c r="K6045" s="467">
        <v>0</v>
      </c>
      <c r="L6045" s="9">
        <f t="shared" si="2518"/>
        <v>0</v>
      </c>
      <c r="M6045" s="9">
        <v>0</v>
      </c>
      <c r="N6045" s="467">
        <v>0</v>
      </c>
    </row>
    <row r="6046" spans="1:14" customFormat="1" ht="24" customHeight="1" thickTop="1" thickBot="1" x14ac:dyDescent="0.3">
      <c r="A6046" s="1" t="s">
        <v>0</v>
      </c>
      <c r="B6046" s="4" t="s">
        <v>220</v>
      </c>
      <c r="C6046" s="9">
        <f t="shared" si="2515"/>
        <v>0</v>
      </c>
      <c r="D6046" s="9">
        <v>0</v>
      </c>
      <c r="E6046" s="9">
        <v>0</v>
      </c>
      <c r="F6046" s="9">
        <f t="shared" si="2516"/>
        <v>0</v>
      </c>
      <c r="G6046" s="9">
        <v>0</v>
      </c>
      <c r="H6046" s="467">
        <v>0</v>
      </c>
      <c r="I6046" s="9">
        <f t="shared" si="2517"/>
        <v>0</v>
      </c>
      <c r="J6046" s="9">
        <v>0</v>
      </c>
      <c r="K6046" s="467">
        <v>0</v>
      </c>
      <c r="L6046" s="9">
        <f t="shared" si="2518"/>
        <v>0</v>
      </c>
      <c r="M6046" s="9">
        <v>0</v>
      </c>
      <c r="N6046" s="467">
        <v>0</v>
      </c>
    </row>
    <row r="6047" spans="1:14" customFormat="1" ht="29.25" customHeight="1" thickTop="1" thickBot="1" x14ac:dyDescent="0.3">
      <c r="A6047" s="1" t="s">
        <v>0</v>
      </c>
      <c r="B6047" s="4" t="s">
        <v>214</v>
      </c>
      <c r="C6047" s="9">
        <f t="shared" si="2515"/>
        <v>0</v>
      </c>
      <c r="D6047" s="9">
        <v>0</v>
      </c>
      <c r="E6047" s="9">
        <v>0</v>
      </c>
      <c r="F6047" s="9">
        <f t="shared" si="2516"/>
        <v>0</v>
      </c>
      <c r="G6047" s="9">
        <v>0</v>
      </c>
      <c r="H6047" s="467">
        <v>0</v>
      </c>
      <c r="I6047" s="9">
        <f t="shared" si="2517"/>
        <v>0</v>
      </c>
      <c r="J6047" s="9">
        <v>0</v>
      </c>
      <c r="K6047" s="467">
        <v>0</v>
      </c>
      <c r="L6047" s="9">
        <f t="shared" si="2518"/>
        <v>0</v>
      </c>
      <c r="M6047" s="9">
        <v>0</v>
      </c>
      <c r="N6047" s="467">
        <v>0</v>
      </c>
    </row>
    <row r="6048" spans="1:14" customFormat="1" ht="24" customHeight="1" thickTop="1" thickBot="1" x14ac:dyDescent="0.3">
      <c r="A6048" s="1" t="s">
        <v>0</v>
      </c>
      <c r="B6048" s="4" t="s">
        <v>221</v>
      </c>
      <c r="C6048" s="9">
        <f t="shared" si="2515"/>
        <v>0</v>
      </c>
      <c r="D6048" s="9">
        <v>0</v>
      </c>
      <c r="E6048" s="9">
        <v>0</v>
      </c>
      <c r="F6048" s="9">
        <f t="shared" si="2516"/>
        <v>0</v>
      </c>
      <c r="G6048" s="9">
        <v>0</v>
      </c>
      <c r="H6048" s="467">
        <v>0</v>
      </c>
      <c r="I6048" s="9">
        <f t="shared" si="2517"/>
        <v>0</v>
      </c>
      <c r="J6048" s="9">
        <v>0</v>
      </c>
      <c r="K6048" s="467">
        <v>0</v>
      </c>
      <c r="L6048" s="9">
        <f t="shared" si="2518"/>
        <v>0</v>
      </c>
      <c r="M6048" s="9">
        <v>0</v>
      </c>
      <c r="N6048" s="467">
        <v>0</v>
      </c>
    </row>
    <row r="6049" spans="1:14" customFormat="1" ht="26.25" customHeight="1" thickTop="1" thickBot="1" x14ac:dyDescent="0.3">
      <c r="A6049" s="1" t="s">
        <v>0</v>
      </c>
      <c r="B6049" s="4" t="s">
        <v>226</v>
      </c>
      <c r="C6049" s="9">
        <f t="shared" si="2515"/>
        <v>0</v>
      </c>
      <c r="D6049" s="9">
        <v>0</v>
      </c>
      <c r="E6049" s="9">
        <v>0</v>
      </c>
      <c r="F6049" s="9">
        <f t="shared" si="2516"/>
        <v>0</v>
      </c>
      <c r="G6049" s="9">
        <v>0</v>
      </c>
      <c r="H6049" s="467">
        <v>0</v>
      </c>
      <c r="I6049" s="9">
        <f t="shared" si="2517"/>
        <v>0</v>
      </c>
      <c r="J6049" s="9">
        <v>0</v>
      </c>
      <c r="K6049" s="467">
        <v>0</v>
      </c>
      <c r="L6049" s="9">
        <f t="shared" si="2518"/>
        <v>0</v>
      </c>
      <c r="M6049" s="9">
        <v>0</v>
      </c>
      <c r="N6049" s="467">
        <v>0</v>
      </c>
    </row>
    <row r="6050" spans="1:14" customFormat="1" ht="24.75" customHeight="1" thickTop="1" thickBot="1" x14ac:dyDescent="0.3">
      <c r="A6050" s="1" t="s">
        <v>0</v>
      </c>
      <c r="B6050" s="4" t="s">
        <v>217</v>
      </c>
      <c r="C6050" s="9">
        <f t="shared" si="2515"/>
        <v>0</v>
      </c>
      <c r="D6050" s="9">
        <v>0</v>
      </c>
      <c r="E6050" s="9">
        <v>0</v>
      </c>
      <c r="F6050" s="9">
        <f t="shared" si="2516"/>
        <v>0</v>
      </c>
      <c r="G6050" s="9">
        <v>0</v>
      </c>
      <c r="H6050" s="467">
        <v>0</v>
      </c>
      <c r="I6050" s="9">
        <f t="shared" si="2517"/>
        <v>0</v>
      </c>
      <c r="J6050" s="9">
        <v>0</v>
      </c>
      <c r="K6050" s="467">
        <v>0</v>
      </c>
      <c r="L6050" s="9">
        <f t="shared" si="2518"/>
        <v>0</v>
      </c>
      <c r="M6050" s="9">
        <v>0</v>
      </c>
      <c r="N6050" s="467">
        <v>0</v>
      </c>
    </row>
    <row r="6051" spans="1:14" customFormat="1" ht="20.25" customHeight="1" thickTop="1" thickBot="1" x14ac:dyDescent="0.3">
      <c r="A6051" s="133" t="s">
        <v>0</v>
      </c>
      <c r="B6051" s="134" t="s">
        <v>223</v>
      </c>
      <c r="C6051" s="135">
        <f t="shared" si="2515"/>
        <v>0</v>
      </c>
      <c r="D6051" s="135">
        <v>0</v>
      </c>
      <c r="E6051" s="135">
        <v>0</v>
      </c>
      <c r="F6051" s="135">
        <f t="shared" si="2516"/>
        <v>0</v>
      </c>
      <c r="G6051" s="135">
        <v>0</v>
      </c>
      <c r="H6051" s="476">
        <v>0</v>
      </c>
      <c r="I6051" s="135">
        <f t="shared" si="2517"/>
        <v>0</v>
      </c>
      <c r="J6051" s="135">
        <v>0</v>
      </c>
      <c r="K6051" s="476">
        <v>0</v>
      </c>
      <c r="L6051" s="135">
        <f t="shared" si="2518"/>
        <v>0</v>
      </c>
      <c r="M6051" s="135">
        <v>0</v>
      </c>
      <c r="N6051" s="476">
        <v>0</v>
      </c>
    </row>
    <row r="6052" spans="1:14" ht="24" customHeight="1" thickBot="1" x14ac:dyDescent="0.25">
      <c r="A6052" s="388" t="s">
        <v>492</v>
      </c>
      <c r="B6052" s="439" t="s">
        <v>488</v>
      </c>
      <c r="C6052" s="390">
        <f t="shared" si="2515"/>
        <v>126.01</v>
      </c>
      <c r="D6052" s="390">
        <f>SUM(D6053,D6217,D6280,D6298)</f>
        <v>126.01</v>
      </c>
      <c r="E6052" s="390">
        <f>SUM(E6053,E6217,E6280,E6298)</f>
        <v>0</v>
      </c>
      <c r="F6052" s="390">
        <f t="shared" si="2516"/>
        <v>238.9</v>
      </c>
      <c r="G6052" s="390">
        <f>SUM(G6053,G6217,G6280,G6298)</f>
        <v>238.9</v>
      </c>
      <c r="H6052" s="528">
        <f>SUM(H6053,H6217,H6280,H6298)</f>
        <v>0</v>
      </c>
      <c r="I6052" s="390">
        <f t="shared" si="2517"/>
        <v>205</v>
      </c>
      <c r="J6052" s="390">
        <f>SUM(J6053,J6217,J6280,J6298)</f>
        <v>205</v>
      </c>
      <c r="K6052" s="528">
        <f>SUM(K6053,K6217,K6280,K6298)</f>
        <v>0</v>
      </c>
      <c r="L6052" s="390">
        <f t="shared" si="2518"/>
        <v>230</v>
      </c>
      <c r="M6052" s="390">
        <f>SUM(M6053,M6217,M6280,M6298)</f>
        <v>230</v>
      </c>
      <c r="N6052" s="528">
        <f>SUM(N6053,N6217,N6280,N6298)</f>
        <v>0</v>
      </c>
    </row>
    <row r="6053" spans="1:14" s="333" customFormat="1" ht="24" customHeight="1" x14ac:dyDescent="0.2">
      <c r="A6053" s="334" t="s">
        <v>0</v>
      </c>
      <c r="B6053" s="337" t="s">
        <v>8</v>
      </c>
      <c r="C6053" s="338">
        <f t="shared" si="2515"/>
        <v>126.01</v>
      </c>
      <c r="D6053" s="338">
        <f>D6065</f>
        <v>126.01</v>
      </c>
      <c r="E6053" s="338">
        <f>E6065</f>
        <v>0</v>
      </c>
      <c r="F6053" s="338">
        <f t="shared" si="2516"/>
        <v>238.9</v>
      </c>
      <c r="G6053" s="338">
        <f>G6065</f>
        <v>238.9</v>
      </c>
      <c r="H6053" s="483">
        <f>SUM(H6054,H6065,H6133:H6134,H6142:H6143,H6184,H6194)</f>
        <v>0</v>
      </c>
      <c r="I6053" s="338">
        <f t="shared" si="2517"/>
        <v>205</v>
      </c>
      <c r="J6053" s="338">
        <f>J6065</f>
        <v>205</v>
      </c>
      <c r="K6053" s="483">
        <f>SUM(K6054,K6065,K6133:K6134,K6142:K6143,K6184,K6194)</f>
        <v>0</v>
      </c>
      <c r="L6053" s="338">
        <f t="shared" si="2518"/>
        <v>230</v>
      </c>
      <c r="M6053" s="338">
        <f>M6065</f>
        <v>230</v>
      </c>
      <c r="N6053" s="483">
        <f>SUM(N6054,N6065,N6133:N6134,N6142:N6143,N6184,N6194)</f>
        <v>0</v>
      </c>
    </row>
    <row r="6054" spans="1:14" s="333" customFormat="1" ht="36" hidden="1" customHeight="1" x14ac:dyDescent="0.2">
      <c r="A6054" s="344" t="s">
        <v>0</v>
      </c>
      <c r="B6054" s="345" t="s">
        <v>9</v>
      </c>
      <c r="C6054" s="346">
        <f t="shared" si="2515"/>
        <v>0</v>
      </c>
      <c r="D6054" s="346">
        <f>SUM(D6055,D6064)</f>
        <v>0</v>
      </c>
      <c r="E6054" s="346">
        <f>SUM(E6055,E6064)</f>
        <v>0</v>
      </c>
      <c r="F6054" s="346">
        <f t="shared" si="2516"/>
        <v>0</v>
      </c>
      <c r="G6054" s="346">
        <f>SUM(G6055,G6064)</f>
        <v>0</v>
      </c>
      <c r="H6054" s="541">
        <f>SUM(H6055,H6064)</f>
        <v>0</v>
      </c>
      <c r="I6054" s="346">
        <f t="shared" si="2517"/>
        <v>0</v>
      </c>
      <c r="J6054" s="346">
        <f>SUM(J6055,J6064)</f>
        <v>0</v>
      </c>
      <c r="K6054" s="541">
        <f>SUM(K6055,K6064)</f>
        <v>0</v>
      </c>
      <c r="L6054" s="346">
        <f t="shared" si="2518"/>
        <v>0</v>
      </c>
      <c r="M6054" s="346">
        <f>SUM(M6055,M6064)</f>
        <v>0</v>
      </c>
      <c r="N6054" s="541">
        <f>SUM(N6055,N6064)</f>
        <v>0</v>
      </c>
    </row>
    <row r="6055" spans="1:14" customFormat="1" ht="20.25" hidden="1" customHeight="1" thickBot="1" x14ac:dyDescent="0.3">
      <c r="A6055" s="140" t="s">
        <v>0</v>
      </c>
      <c r="B6055" s="147" t="s">
        <v>10</v>
      </c>
      <c r="C6055" s="142">
        <f t="shared" si="2515"/>
        <v>0</v>
      </c>
      <c r="D6055" s="142">
        <f>SUM(D6056,D6063)</f>
        <v>0</v>
      </c>
      <c r="E6055" s="142">
        <f>SUM(E6056,E6063)</f>
        <v>0</v>
      </c>
      <c r="F6055" s="142">
        <f t="shared" si="2516"/>
        <v>0</v>
      </c>
      <c r="G6055" s="142">
        <f>SUM(G6056,G6063)</f>
        <v>0</v>
      </c>
      <c r="H6055" s="477">
        <f>SUM(H6056,H6063)</f>
        <v>0</v>
      </c>
      <c r="I6055" s="142">
        <f t="shared" si="2517"/>
        <v>0</v>
      </c>
      <c r="J6055" s="142">
        <f>SUM(J6056,J6063)</f>
        <v>0</v>
      </c>
      <c r="K6055" s="477">
        <f>SUM(K6056,K6063)</f>
        <v>0</v>
      </c>
      <c r="L6055" s="142">
        <f t="shared" si="2518"/>
        <v>0</v>
      </c>
      <c r="M6055" s="142">
        <f>SUM(M6056,M6063)</f>
        <v>0</v>
      </c>
      <c r="N6055" s="477">
        <f>SUM(N6056,N6063)</f>
        <v>0</v>
      </c>
    </row>
    <row r="6056" spans="1:14" customFormat="1" ht="19.5" hidden="1" customHeight="1" thickTop="1" thickBot="1" x14ac:dyDescent="0.3">
      <c r="A6056" s="1" t="s">
        <v>0</v>
      </c>
      <c r="B6056" s="5" t="s">
        <v>11</v>
      </c>
      <c r="C6056" s="9">
        <f t="shared" si="2515"/>
        <v>0</v>
      </c>
      <c r="D6056" s="9">
        <f>SUM(D6057:D6062)</f>
        <v>0</v>
      </c>
      <c r="E6056" s="9">
        <f>SUM(E6057:E6062)</f>
        <v>0</v>
      </c>
      <c r="F6056" s="9">
        <f t="shared" si="2516"/>
        <v>0</v>
      </c>
      <c r="G6056" s="9">
        <f>SUM(G6057:G6062)</f>
        <v>0</v>
      </c>
      <c r="H6056" s="467">
        <f>SUM(H6057:H6062)</f>
        <v>0</v>
      </c>
      <c r="I6056" s="9">
        <f t="shared" si="2517"/>
        <v>0</v>
      </c>
      <c r="J6056" s="9">
        <f>SUM(J6057:J6062)</f>
        <v>0</v>
      </c>
      <c r="K6056" s="467">
        <f>SUM(K6057:K6062)</f>
        <v>0</v>
      </c>
      <c r="L6056" s="9">
        <f t="shared" si="2518"/>
        <v>0</v>
      </c>
      <c r="M6056" s="9">
        <f>SUM(M6057:M6062)</f>
        <v>0</v>
      </c>
      <c r="N6056" s="467">
        <f>SUM(N6057:N6062)</f>
        <v>0</v>
      </c>
    </row>
    <row r="6057" spans="1:14" customFormat="1" ht="27.75" hidden="1" customHeight="1" thickTop="1" thickBot="1" x14ac:dyDescent="0.3">
      <c r="A6057" s="1" t="s">
        <v>0</v>
      </c>
      <c r="B6057" s="6" t="s">
        <v>12</v>
      </c>
      <c r="C6057" s="9">
        <f t="shared" si="2515"/>
        <v>0</v>
      </c>
      <c r="D6057" s="9">
        <v>0</v>
      </c>
      <c r="E6057" s="9">
        <v>0</v>
      </c>
      <c r="F6057" s="9">
        <f t="shared" si="2516"/>
        <v>0</v>
      </c>
      <c r="G6057" s="9">
        <v>0</v>
      </c>
      <c r="H6057" s="467">
        <v>0</v>
      </c>
      <c r="I6057" s="9">
        <f t="shared" si="2517"/>
        <v>0</v>
      </c>
      <c r="J6057" s="9">
        <v>0</v>
      </c>
      <c r="K6057" s="467">
        <v>0</v>
      </c>
      <c r="L6057" s="9">
        <f t="shared" si="2518"/>
        <v>0</v>
      </c>
      <c r="M6057" s="9">
        <v>0</v>
      </c>
      <c r="N6057" s="467">
        <v>0</v>
      </c>
    </row>
    <row r="6058" spans="1:14" customFormat="1" ht="21" hidden="1" customHeight="1" thickTop="1" thickBot="1" x14ac:dyDescent="0.3">
      <c r="A6058" s="1" t="s">
        <v>0</v>
      </c>
      <c r="B6058" s="6" t="s">
        <v>13</v>
      </c>
      <c r="C6058" s="9">
        <f t="shared" si="2515"/>
        <v>0</v>
      </c>
      <c r="D6058" s="9">
        <v>0</v>
      </c>
      <c r="E6058" s="9">
        <v>0</v>
      </c>
      <c r="F6058" s="9">
        <f t="shared" si="2516"/>
        <v>0</v>
      </c>
      <c r="G6058" s="9">
        <v>0</v>
      </c>
      <c r="H6058" s="467">
        <v>0</v>
      </c>
      <c r="I6058" s="9">
        <f t="shared" si="2517"/>
        <v>0</v>
      </c>
      <c r="J6058" s="9">
        <v>0</v>
      </c>
      <c r="K6058" s="467">
        <v>0</v>
      </c>
      <c r="L6058" s="9">
        <f t="shared" si="2518"/>
        <v>0</v>
      </c>
      <c r="M6058" s="9">
        <v>0</v>
      </c>
      <c r="N6058" s="467">
        <v>0</v>
      </c>
    </row>
    <row r="6059" spans="1:14" customFormat="1" ht="26.25" hidden="1" customHeight="1" thickTop="1" thickBot="1" x14ac:dyDescent="0.3">
      <c r="A6059" s="1" t="s">
        <v>0</v>
      </c>
      <c r="B6059" s="6" t="s">
        <v>14</v>
      </c>
      <c r="C6059" s="9">
        <f t="shared" si="2515"/>
        <v>0</v>
      </c>
      <c r="D6059" s="9">
        <v>0</v>
      </c>
      <c r="E6059" s="9">
        <v>0</v>
      </c>
      <c r="F6059" s="9">
        <f t="shared" si="2516"/>
        <v>0</v>
      </c>
      <c r="G6059" s="9">
        <v>0</v>
      </c>
      <c r="H6059" s="467">
        <v>0</v>
      </c>
      <c r="I6059" s="9">
        <f t="shared" si="2517"/>
        <v>0</v>
      </c>
      <c r="J6059" s="9">
        <v>0</v>
      </c>
      <c r="K6059" s="467">
        <v>0</v>
      </c>
      <c r="L6059" s="9">
        <f t="shared" si="2518"/>
        <v>0</v>
      </c>
      <c r="M6059" s="9">
        <v>0</v>
      </c>
      <c r="N6059" s="467">
        <v>0</v>
      </c>
    </row>
    <row r="6060" spans="1:14" customFormat="1" ht="18.75" hidden="1" customHeight="1" thickTop="1" thickBot="1" x14ac:dyDescent="0.3">
      <c r="A6060" s="1" t="s">
        <v>0</v>
      </c>
      <c r="B6060" s="6" t="s">
        <v>15</v>
      </c>
      <c r="C6060" s="9">
        <f t="shared" si="2515"/>
        <v>0</v>
      </c>
      <c r="D6060" s="9">
        <v>0</v>
      </c>
      <c r="E6060" s="9">
        <v>0</v>
      </c>
      <c r="F6060" s="9">
        <f t="shared" si="2516"/>
        <v>0</v>
      </c>
      <c r="G6060" s="9">
        <v>0</v>
      </c>
      <c r="H6060" s="467">
        <v>0</v>
      </c>
      <c r="I6060" s="9">
        <f t="shared" si="2517"/>
        <v>0</v>
      </c>
      <c r="J6060" s="9">
        <v>0</v>
      </c>
      <c r="K6060" s="467">
        <v>0</v>
      </c>
      <c r="L6060" s="9">
        <f t="shared" si="2518"/>
        <v>0</v>
      </c>
      <c r="M6060" s="9">
        <v>0</v>
      </c>
      <c r="N6060" s="467">
        <v>0</v>
      </c>
    </row>
    <row r="6061" spans="1:14" customFormat="1" ht="31.5" hidden="1" customHeight="1" thickTop="1" thickBot="1" x14ac:dyDescent="0.3">
      <c r="A6061" s="1" t="s">
        <v>0</v>
      </c>
      <c r="B6061" s="6" t="s">
        <v>16</v>
      </c>
      <c r="C6061" s="9">
        <f t="shared" si="2515"/>
        <v>0</v>
      </c>
      <c r="D6061" s="9">
        <v>0</v>
      </c>
      <c r="E6061" s="9">
        <v>0</v>
      </c>
      <c r="F6061" s="9">
        <f t="shared" si="2516"/>
        <v>0</v>
      </c>
      <c r="G6061" s="9">
        <v>0</v>
      </c>
      <c r="H6061" s="467">
        <v>0</v>
      </c>
      <c r="I6061" s="9">
        <f t="shared" si="2517"/>
        <v>0</v>
      </c>
      <c r="J6061" s="9">
        <v>0</v>
      </c>
      <c r="K6061" s="467">
        <v>0</v>
      </c>
      <c r="L6061" s="9">
        <f t="shared" si="2518"/>
        <v>0</v>
      </c>
      <c r="M6061" s="9">
        <v>0</v>
      </c>
      <c r="N6061" s="467">
        <v>0</v>
      </c>
    </row>
    <row r="6062" spans="1:14" customFormat="1" ht="25.5" hidden="1" customHeight="1" thickTop="1" thickBot="1" x14ac:dyDescent="0.3">
      <c r="A6062" s="1" t="s">
        <v>0</v>
      </c>
      <c r="B6062" s="6" t="s">
        <v>17</v>
      </c>
      <c r="C6062" s="9">
        <f t="shared" si="2515"/>
        <v>0</v>
      </c>
      <c r="D6062" s="9">
        <v>0</v>
      </c>
      <c r="E6062" s="9">
        <v>0</v>
      </c>
      <c r="F6062" s="9">
        <f t="shared" si="2516"/>
        <v>0</v>
      </c>
      <c r="G6062" s="9">
        <v>0</v>
      </c>
      <c r="H6062" s="467">
        <v>0</v>
      </c>
      <c r="I6062" s="9">
        <f t="shared" si="2517"/>
        <v>0</v>
      </c>
      <c r="J6062" s="9">
        <v>0</v>
      </c>
      <c r="K6062" s="467">
        <v>0</v>
      </c>
      <c r="L6062" s="9">
        <f t="shared" si="2518"/>
        <v>0</v>
      </c>
      <c r="M6062" s="9">
        <v>0</v>
      </c>
      <c r="N6062" s="467">
        <v>0</v>
      </c>
    </row>
    <row r="6063" spans="1:14" customFormat="1" ht="40.5" hidden="1" customHeight="1" thickTop="1" thickBot="1" x14ac:dyDescent="0.3">
      <c r="A6063" s="1" t="s">
        <v>0</v>
      </c>
      <c r="B6063" s="5" t="s">
        <v>18</v>
      </c>
      <c r="C6063" s="9">
        <f t="shared" si="2515"/>
        <v>0</v>
      </c>
      <c r="D6063" s="9">
        <v>0</v>
      </c>
      <c r="E6063" s="9">
        <v>0</v>
      </c>
      <c r="F6063" s="9">
        <f t="shared" si="2516"/>
        <v>0</v>
      </c>
      <c r="G6063" s="9">
        <v>0</v>
      </c>
      <c r="H6063" s="467">
        <v>0</v>
      </c>
      <c r="I6063" s="9">
        <f t="shared" si="2517"/>
        <v>0</v>
      </c>
      <c r="J6063" s="9">
        <v>0</v>
      </c>
      <c r="K6063" s="467">
        <v>0</v>
      </c>
      <c r="L6063" s="9">
        <f t="shared" si="2518"/>
        <v>0</v>
      </c>
      <c r="M6063" s="9">
        <v>0</v>
      </c>
      <c r="N6063" s="467">
        <v>0</v>
      </c>
    </row>
    <row r="6064" spans="1:14" customFormat="1" ht="24" hidden="1" customHeight="1" thickTop="1" x14ac:dyDescent="0.25">
      <c r="A6064" s="133" t="s">
        <v>0</v>
      </c>
      <c r="B6064" s="134" t="s">
        <v>19</v>
      </c>
      <c r="C6064" s="135">
        <f t="shared" si="2515"/>
        <v>0</v>
      </c>
      <c r="D6064" s="135">
        <v>0</v>
      </c>
      <c r="E6064" s="135">
        <v>0</v>
      </c>
      <c r="F6064" s="135">
        <f t="shared" si="2516"/>
        <v>0</v>
      </c>
      <c r="G6064" s="135">
        <v>0</v>
      </c>
      <c r="H6064" s="476">
        <v>0</v>
      </c>
      <c r="I6064" s="135">
        <f t="shared" si="2517"/>
        <v>0</v>
      </c>
      <c r="J6064" s="135">
        <v>0</v>
      </c>
      <c r="K6064" s="476">
        <v>0</v>
      </c>
      <c r="L6064" s="135">
        <f t="shared" si="2518"/>
        <v>0</v>
      </c>
      <c r="M6064" s="135">
        <v>0</v>
      </c>
      <c r="N6064" s="476">
        <v>0</v>
      </c>
    </row>
    <row r="6065" spans="1:14" s="333" customFormat="1" ht="30.75" customHeight="1" x14ac:dyDescent="0.2">
      <c r="A6065" s="334" t="s">
        <v>0</v>
      </c>
      <c r="B6065" s="339" t="s">
        <v>20</v>
      </c>
      <c r="C6065" s="338">
        <f t="shared" si="2515"/>
        <v>126.01</v>
      </c>
      <c r="D6065" s="338">
        <f>SUM(D6066:D6067,D6070,D6106:D6110,D6117:D6118)</f>
        <v>126.01</v>
      </c>
      <c r="E6065" s="338">
        <f>SUM(E6066:E6067,E6070,E6106:E6110,E6117:E6118)</f>
        <v>0</v>
      </c>
      <c r="F6065" s="338">
        <f t="shared" si="2516"/>
        <v>238.9</v>
      </c>
      <c r="G6065" s="338">
        <f>G6096</f>
        <v>238.9</v>
      </c>
      <c r="H6065" s="483">
        <f>SUM(H6066:H6067,H6070,H6106:H6110,H6117:H6118)</f>
        <v>0</v>
      </c>
      <c r="I6065" s="338">
        <f t="shared" si="2517"/>
        <v>205</v>
      </c>
      <c r="J6065" s="338">
        <f>J6096</f>
        <v>205</v>
      </c>
      <c r="K6065" s="483">
        <f>SUM(K6066:K6067,K6070,K6106:K6110,K6117:K6118)</f>
        <v>0</v>
      </c>
      <c r="L6065" s="338">
        <f t="shared" si="2518"/>
        <v>230</v>
      </c>
      <c r="M6065" s="338">
        <f>M6096</f>
        <v>230</v>
      </c>
      <c r="N6065" s="483">
        <f>SUM(N6066:N6067,N6070,N6106:N6110,N6117:N6118)</f>
        <v>0</v>
      </c>
    </row>
    <row r="6066" spans="1:14" customFormat="1" ht="27" hidden="1" customHeight="1" x14ac:dyDescent="0.25">
      <c r="A6066" s="151" t="s">
        <v>0</v>
      </c>
      <c r="B6066" s="157" t="s">
        <v>21</v>
      </c>
      <c r="C6066" s="155">
        <f t="shared" si="2515"/>
        <v>0</v>
      </c>
      <c r="D6066" s="155">
        <v>0</v>
      </c>
      <c r="E6066" s="155">
        <v>0</v>
      </c>
      <c r="F6066" s="155">
        <f t="shared" si="2516"/>
        <v>0</v>
      </c>
      <c r="G6066" s="155">
        <v>0</v>
      </c>
      <c r="H6066" s="505">
        <v>0</v>
      </c>
      <c r="I6066" s="155">
        <f t="shared" si="2517"/>
        <v>0</v>
      </c>
      <c r="J6066" s="155">
        <v>0</v>
      </c>
      <c r="K6066" s="505">
        <v>0</v>
      </c>
      <c r="L6066" s="155">
        <f t="shared" si="2518"/>
        <v>0</v>
      </c>
      <c r="M6066" s="155">
        <v>0</v>
      </c>
      <c r="N6066" s="505">
        <v>0</v>
      </c>
    </row>
    <row r="6067" spans="1:14" customFormat="1" ht="0.75" hidden="1" customHeight="1" thickBot="1" x14ac:dyDescent="0.3">
      <c r="A6067" s="151" t="s">
        <v>0</v>
      </c>
      <c r="B6067" s="157" t="s">
        <v>22</v>
      </c>
      <c r="C6067" s="155">
        <f t="shared" si="2515"/>
        <v>0</v>
      </c>
      <c r="D6067" s="155">
        <f>SUM(D6068:D6069)</f>
        <v>0</v>
      </c>
      <c r="E6067" s="155">
        <f>SUM(E6068:E6069)</f>
        <v>0</v>
      </c>
      <c r="F6067" s="155">
        <f t="shared" si="2516"/>
        <v>0</v>
      </c>
      <c r="G6067" s="155">
        <f>SUM(G6068:G6069)</f>
        <v>0</v>
      </c>
      <c r="H6067" s="505">
        <f>SUM(H6068:H6069)</f>
        <v>0</v>
      </c>
      <c r="I6067" s="155">
        <f t="shared" si="2517"/>
        <v>0</v>
      </c>
      <c r="J6067" s="155">
        <f>SUM(J6068:J6069)</f>
        <v>0</v>
      </c>
      <c r="K6067" s="505">
        <f>SUM(K6068:K6069)</f>
        <v>0</v>
      </c>
      <c r="L6067" s="155">
        <f t="shared" si="2518"/>
        <v>0</v>
      </c>
      <c r="M6067" s="155">
        <f>SUM(M6068:M6069)</f>
        <v>0</v>
      </c>
      <c r="N6067" s="505">
        <f>SUM(N6068:N6069)</f>
        <v>0</v>
      </c>
    </row>
    <row r="6068" spans="1:14" customFormat="1" ht="31.5" hidden="1" customHeight="1" thickTop="1" thickBot="1" x14ac:dyDescent="0.3">
      <c r="A6068" s="151" t="s">
        <v>0</v>
      </c>
      <c r="B6068" s="158" t="s">
        <v>23</v>
      </c>
      <c r="C6068" s="155">
        <f t="shared" si="2515"/>
        <v>0</v>
      </c>
      <c r="D6068" s="155">
        <v>0</v>
      </c>
      <c r="E6068" s="155">
        <v>0</v>
      </c>
      <c r="F6068" s="155">
        <f t="shared" si="2516"/>
        <v>0</v>
      </c>
      <c r="G6068" s="155">
        <v>0</v>
      </c>
      <c r="H6068" s="505">
        <v>0</v>
      </c>
      <c r="I6068" s="155">
        <f t="shared" si="2517"/>
        <v>0</v>
      </c>
      <c r="J6068" s="155">
        <v>0</v>
      </c>
      <c r="K6068" s="505">
        <v>0</v>
      </c>
      <c r="L6068" s="155">
        <f t="shared" si="2518"/>
        <v>0</v>
      </c>
      <c r="M6068" s="155">
        <v>0</v>
      </c>
      <c r="N6068" s="505">
        <v>0</v>
      </c>
    </row>
    <row r="6069" spans="1:14" customFormat="1" ht="32.25" hidden="1" customHeight="1" thickTop="1" thickBot="1" x14ac:dyDescent="0.3">
      <c r="A6069" s="151" t="s">
        <v>0</v>
      </c>
      <c r="B6069" s="158" t="s">
        <v>24</v>
      </c>
      <c r="C6069" s="155">
        <f t="shared" si="2515"/>
        <v>0</v>
      </c>
      <c r="D6069" s="155">
        <v>0</v>
      </c>
      <c r="E6069" s="155">
        <v>0</v>
      </c>
      <c r="F6069" s="155">
        <f t="shared" si="2516"/>
        <v>0</v>
      </c>
      <c r="G6069" s="155">
        <v>0</v>
      </c>
      <c r="H6069" s="505">
        <v>0</v>
      </c>
      <c r="I6069" s="155">
        <f t="shared" si="2517"/>
        <v>0</v>
      </c>
      <c r="J6069" s="155">
        <v>0</v>
      </c>
      <c r="K6069" s="505">
        <v>0</v>
      </c>
      <c r="L6069" s="155">
        <f t="shared" si="2518"/>
        <v>0</v>
      </c>
      <c r="M6069" s="155">
        <v>0</v>
      </c>
      <c r="N6069" s="505">
        <v>0</v>
      </c>
    </row>
    <row r="6070" spans="1:14" customFormat="1" ht="32.25" hidden="1" customHeight="1" thickTop="1" thickBot="1" x14ac:dyDescent="0.3">
      <c r="A6070" s="151" t="s">
        <v>0</v>
      </c>
      <c r="B6070" s="157" t="s">
        <v>25</v>
      </c>
      <c r="C6070" s="155">
        <f t="shared" si="2515"/>
        <v>126.01</v>
      </c>
      <c r="D6070" s="155">
        <f>SUM(D6071:D6074,D6086,D6090:D6096,D6104:D6105)</f>
        <v>126.01</v>
      </c>
      <c r="E6070" s="155">
        <f>SUM(E6071:E6074,E6086,E6090:E6096,E6104:E6105)</f>
        <v>0</v>
      </c>
      <c r="F6070" s="155">
        <f t="shared" si="2516"/>
        <v>238.9</v>
      </c>
      <c r="G6070" s="155">
        <f>SUM(G6071:G6074,G6086,G6090:G6096,G6104:G6105)</f>
        <v>238.9</v>
      </c>
      <c r="H6070" s="505">
        <f>SUM(H6071:H6074,H6086,H6090:H6096,H6104:H6105)</f>
        <v>0</v>
      </c>
      <c r="I6070" s="155">
        <f t="shared" si="2517"/>
        <v>205</v>
      </c>
      <c r="J6070" s="155">
        <f>SUM(J6071:J6074,J6086,J6090:J6096,J6104:J6105)</f>
        <v>205</v>
      </c>
      <c r="K6070" s="505">
        <f>SUM(K6071:K6074,K6086,K6090:K6096,K6104:K6105)</f>
        <v>0</v>
      </c>
      <c r="L6070" s="155">
        <f t="shared" si="2518"/>
        <v>230</v>
      </c>
      <c r="M6070" s="155">
        <f>SUM(M6071:M6074,M6086,M6090:M6096,M6104:M6105)</f>
        <v>230</v>
      </c>
      <c r="N6070" s="505">
        <f>SUM(N6071:N6074,N6086,N6090:N6096,N6104:N6105)</f>
        <v>0</v>
      </c>
    </row>
    <row r="6071" spans="1:14" customFormat="1" ht="33" hidden="1" customHeight="1" thickTop="1" thickBot="1" x14ac:dyDescent="0.3">
      <c r="A6071" s="151" t="s">
        <v>0</v>
      </c>
      <c r="B6071" s="158" t="s">
        <v>26</v>
      </c>
      <c r="C6071" s="155">
        <f t="shared" si="2515"/>
        <v>0</v>
      </c>
      <c r="D6071" s="155">
        <v>0</v>
      </c>
      <c r="E6071" s="155">
        <v>0</v>
      </c>
      <c r="F6071" s="155">
        <f t="shared" si="2516"/>
        <v>0</v>
      </c>
      <c r="G6071" s="155">
        <v>0</v>
      </c>
      <c r="H6071" s="505">
        <v>0</v>
      </c>
      <c r="I6071" s="155">
        <f t="shared" si="2517"/>
        <v>0</v>
      </c>
      <c r="J6071" s="155">
        <v>0</v>
      </c>
      <c r="K6071" s="505">
        <v>0</v>
      </c>
      <c r="L6071" s="155">
        <f t="shared" si="2518"/>
        <v>0</v>
      </c>
      <c r="M6071" s="155">
        <v>0</v>
      </c>
      <c r="N6071" s="505">
        <v>0</v>
      </c>
    </row>
    <row r="6072" spans="1:14" customFormat="1" ht="13.5" hidden="1" customHeight="1" thickTop="1" thickBot="1" x14ac:dyDescent="0.3">
      <c r="A6072" s="151" t="s">
        <v>0</v>
      </c>
      <c r="B6072" s="158" t="s">
        <v>27</v>
      </c>
      <c r="C6072" s="155">
        <f t="shared" si="2515"/>
        <v>0</v>
      </c>
      <c r="D6072" s="155">
        <v>0</v>
      </c>
      <c r="E6072" s="155">
        <v>0</v>
      </c>
      <c r="F6072" s="155">
        <f t="shared" si="2516"/>
        <v>0</v>
      </c>
      <c r="G6072" s="155">
        <v>0</v>
      </c>
      <c r="H6072" s="505">
        <v>0</v>
      </c>
      <c r="I6072" s="155">
        <f t="shared" si="2517"/>
        <v>0</v>
      </c>
      <c r="J6072" s="155">
        <v>0</v>
      </c>
      <c r="K6072" s="505">
        <v>0</v>
      </c>
      <c r="L6072" s="155">
        <f t="shared" si="2518"/>
        <v>0</v>
      </c>
      <c r="M6072" s="155">
        <v>0</v>
      </c>
      <c r="N6072" s="505">
        <v>0</v>
      </c>
    </row>
    <row r="6073" spans="1:14" customFormat="1" ht="30" hidden="1" customHeight="1" thickTop="1" thickBot="1" x14ac:dyDescent="0.3">
      <c r="A6073" s="151" t="s">
        <v>0</v>
      </c>
      <c r="B6073" s="158" t="s">
        <v>28</v>
      </c>
      <c r="C6073" s="155">
        <f t="shared" si="2515"/>
        <v>0</v>
      </c>
      <c r="D6073" s="155">
        <v>0</v>
      </c>
      <c r="E6073" s="155">
        <v>0</v>
      </c>
      <c r="F6073" s="155">
        <f t="shared" si="2516"/>
        <v>0</v>
      </c>
      <c r="G6073" s="155">
        <v>0</v>
      </c>
      <c r="H6073" s="505">
        <v>0</v>
      </c>
      <c r="I6073" s="155">
        <f t="shared" si="2517"/>
        <v>0</v>
      </c>
      <c r="J6073" s="155">
        <v>0</v>
      </c>
      <c r="K6073" s="505">
        <v>0</v>
      </c>
      <c r="L6073" s="155">
        <f t="shared" si="2518"/>
        <v>0</v>
      </c>
      <c r="M6073" s="155">
        <v>0</v>
      </c>
      <c r="N6073" s="505">
        <v>0</v>
      </c>
    </row>
    <row r="6074" spans="1:14" customFormat="1" ht="26.25" hidden="1" customHeight="1" thickTop="1" thickBot="1" x14ac:dyDescent="0.3">
      <c r="A6074" s="151" t="s">
        <v>0</v>
      </c>
      <c r="B6074" s="158" t="s">
        <v>29</v>
      </c>
      <c r="C6074" s="155">
        <f t="shared" si="2515"/>
        <v>0</v>
      </c>
      <c r="D6074" s="155">
        <f>SUM(D6075:D6085)</f>
        <v>0</v>
      </c>
      <c r="E6074" s="155">
        <f>SUM(E6075:E6085)</f>
        <v>0</v>
      </c>
      <c r="F6074" s="155">
        <f t="shared" si="2516"/>
        <v>0</v>
      </c>
      <c r="G6074" s="155">
        <f>SUM(G6075:G6085)</f>
        <v>0</v>
      </c>
      <c r="H6074" s="505">
        <f>SUM(H6075:H6085)</f>
        <v>0</v>
      </c>
      <c r="I6074" s="155">
        <f t="shared" si="2517"/>
        <v>0</v>
      </c>
      <c r="J6074" s="155">
        <f>SUM(J6075:J6085)</f>
        <v>0</v>
      </c>
      <c r="K6074" s="505">
        <f>SUM(K6075:K6085)</f>
        <v>0</v>
      </c>
      <c r="L6074" s="155">
        <f t="shared" si="2518"/>
        <v>0</v>
      </c>
      <c r="M6074" s="155">
        <f>SUM(M6075:M6085)</f>
        <v>0</v>
      </c>
      <c r="N6074" s="505">
        <f>SUM(N6075:N6085)</f>
        <v>0</v>
      </c>
    </row>
    <row r="6075" spans="1:14" customFormat="1" ht="21.75" hidden="1" customHeight="1" thickTop="1" thickBot="1" x14ac:dyDescent="0.3">
      <c r="A6075" s="151" t="s">
        <v>0</v>
      </c>
      <c r="B6075" s="159" t="s">
        <v>30</v>
      </c>
      <c r="C6075" s="155">
        <f t="shared" si="2515"/>
        <v>0</v>
      </c>
      <c r="D6075" s="155">
        <v>0</v>
      </c>
      <c r="E6075" s="155">
        <v>0</v>
      </c>
      <c r="F6075" s="155">
        <f t="shared" si="2516"/>
        <v>0</v>
      </c>
      <c r="G6075" s="155">
        <v>0</v>
      </c>
      <c r="H6075" s="505">
        <v>0</v>
      </c>
      <c r="I6075" s="155">
        <f t="shared" si="2517"/>
        <v>0</v>
      </c>
      <c r="J6075" s="155">
        <v>0</v>
      </c>
      <c r="K6075" s="505">
        <v>0</v>
      </c>
      <c r="L6075" s="155">
        <f t="shared" si="2518"/>
        <v>0</v>
      </c>
      <c r="M6075" s="155">
        <v>0</v>
      </c>
      <c r="N6075" s="505">
        <v>0</v>
      </c>
    </row>
    <row r="6076" spans="1:14" customFormat="1" ht="24" hidden="1" customHeight="1" thickTop="1" thickBot="1" x14ac:dyDescent="0.3">
      <c r="A6076" s="151" t="s">
        <v>0</v>
      </c>
      <c r="B6076" s="159" t="s">
        <v>31</v>
      </c>
      <c r="C6076" s="155">
        <f t="shared" si="2515"/>
        <v>0</v>
      </c>
      <c r="D6076" s="155">
        <v>0</v>
      </c>
      <c r="E6076" s="155">
        <v>0</v>
      </c>
      <c r="F6076" s="155">
        <f t="shared" si="2516"/>
        <v>0</v>
      </c>
      <c r="G6076" s="155">
        <v>0</v>
      </c>
      <c r="H6076" s="505">
        <v>0</v>
      </c>
      <c r="I6076" s="155">
        <f t="shared" si="2517"/>
        <v>0</v>
      </c>
      <c r="J6076" s="155">
        <v>0</v>
      </c>
      <c r="K6076" s="505">
        <v>0</v>
      </c>
      <c r="L6076" s="155">
        <f t="shared" si="2518"/>
        <v>0</v>
      </c>
      <c r="M6076" s="155">
        <v>0</v>
      </c>
      <c r="N6076" s="505">
        <v>0</v>
      </c>
    </row>
    <row r="6077" spans="1:14" customFormat="1" ht="24.75" hidden="1" customHeight="1" thickTop="1" thickBot="1" x14ac:dyDescent="0.3">
      <c r="A6077" s="151" t="s">
        <v>0</v>
      </c>
      <c r="B6077" s="159" t="s">
        <v>32</v>
      </c>
      <c r="C6077" s="155">
        <f t="shared" si="2515"/>
        <v>0</v>
      </c>
      <c r="D6077" s="155">
        <v>0</v>
      </c>
      <c r="E6077" s="155">
        <v>0</v>
      </c>
      <c r="F6077" s="155">
        <f t="shared" si="2516"/>
        <v>0</v>
      </c>
      <c r="G6077" s="155">
        <v>0</v>
      </c>
      <c r="H6077" s="505">
        <v>0</v>
      </c>
      <c r="I6077" s="155">
        <f t="shared" si="2517"/>
        <v>0</v>
      </c>
      <c r="J6077" s="155">
        <v>0</v>
      </c>
      <c r="K6077" s="505">
        <v>0</v>
      </c>
      <c r="L6077" s="155">
        <f t="shared" si="2518"/>
        <v>0</v>
      </c>
      <c r="M6077" s="155">
        <v>0</v>
      </c>
      <c r="N6077" s="505">
        <v>0</v>
      </c>
    </row>
    <row r="6078" spans="1:14" customFormat="1" ht="33" hidden="1" customHeight="1" thickTop="1" thickBot="1" x14ac:dyDescent="0.3">
      <c r="A6078" s="151" t="s">
        <v>0</v>
      </c>
      <c r="B6078" s="159" t="s">
        <v>33</v>
      </c>
      <c r="C6078" s="155">
        <f t="shared" si="2515"/>
        <v>0</v>
      </c>
      <c r="D6078" s="155">
        <v>0</v>
      </c>
      <c r="E6078" s="155">
        <v>0</v>
      </c>
      <c r="F6078" s="155">
        <f t="shared" si="2516"/>
        <v>0</v>
      </c>
      <c r="G6078" s="155">
        <v>0</v>
      </c>
      <c r="H6078" s="505">
        <v>0</v>
      </c>
      <c r="I6078" s="155">
        <f t="shared" si="2517"/>
        <v>0</v>
      </c>
      <c r="J6078" s="155">
        <v>0</v>
      </c>
      <c r="K6078" s="505">
        <v>0</v>
      </c>
      <c r="L6078" s="155">
        <f t="shared" si="2518"/>
        <v>0</v>
      </c>
      <c r="M6078" s="155">
        <v>0</v>
      </c>
      <c r="N6078" s="505">
        <v>0</v>
      </c>
    </row>
    <row r="6079" spans="1:14" customFormat="1" ht="27" hidden="1" customHeight="1" thickTop="1" thickBot="1" x14ac:dyDescent="0.3">
      <c r="A6079" s="151" t="s">
        <v>0</v>
      </c>
      <c r="B6079" s="159" t="s">
        <v>34</v>
      </c>
      <c r="C6079" s="155">
        <f t="shared" si="2515"/>
        <v>0</v>
      </c>
      <c r="D6079" s="155">
        <v>0</v>
      </c>
      <c r="E6079" s="155">
        <v>0</v>
      </c>
      <c r="F6079" s="155">
        <f t="shared" si="2516"/>
        <v>0</v>
      </c>
      <c r="G6079" s="155">
        <v>0</v>
      </c>
      <c r="H6079" s="505">
        <v>0</v>
      </c>
      <c r="I6079" s="155">
        <f t="shared" si="2517"/>
        <v>0</v>
      </c>
      <c r="J6079" s="155">
        <v>0</v>
      </c>
      <c r="K6079" s="505">
        <v>0</v>
      </c>
      <c r="L6079" s="155">
        <f t="shared" si="2518"/>
        <v>0</v>
      </c>
      <c r="M6079" s="155">
        <v>0</v>
      </c>
      <c r="N6079" s="505">
        <v>0</v>
      </c>
    </row>
    <row r="6080" spans="1:14" customFormat="1" ht="30.75" hidden="1" customHeight="1" thickTop="1" thickBot="1" x14ac:dyDescent="0.3">
      <c r="A6080" s="151" t="s">
        <v>0</v>
      </c>
      <c r="B6080" s="159" t="s">
        <v>35</v>
      </c>
      <c r="C6080" s="155">
        <f t="shared" si="2515"/>
        <v>0</v>
      </c>
      <c r="D6080" s="155">
        <v>0</v>
      </c>
      <c r="E6080" s="155">
        <v>0</v>
      </c>
      <c r="F6080" s="155">
        <f t="shared" si="2516"/>
        <v>0</v>
      </c>
      <c r="G6080" s="155">
        <v>0</v>
      </c>
      <c r="H6080" s="505">
        <v>0</v>
      </c>
      <c r="I6080" s="155">
        <f t="shared" si="2517"/>
        <v>0</v>
      </c>
      <c r="J6080" s="155">
        <v>0</v>
      </c>
      <c r="K6080" s="505">
        <v>0</v>
      </c>
      <c r="L6080" s="155">
        <f t="shared" si="2518"/>
        <v>0</v>
      </c>
      <c r="M6080" s="155">
        <v>0</v>
      </c>
      <c r="N6080" s="505">
        <v>0</v>
      </c>
    </row>
    <row r="6081" spans="1:14" customFormat="1" ht="4.5" hidden="1" customHeight="1" thickTop="1" thickBot="1" x14ac:dyDescent="0.3">
      <c r="A6081" s="151" t="s">
        <v>0</v>
      </c>
      <c r="B6081" s="159" t="s">
        <v>36</v>
      </c>
      <c r="C6081" s="155">
        <f t="shared" si="2515"/>
        <v>0</v>
      </c>
      <c r="D6081" s="155">
        <v>0</v>
      </c>
      <c r="E6081" s="155">
        <v>0</v>
      </c>
      <c r="F6081" s="155">
        <f t="shared" si="2516"/>
        <v>0</v>
      </c>
      <c r="G6081" s="155">
        <v>0</v>
      </c>
      <c r="H6081" s="505">
        <v>0</v>
      </c>
      <c r="I6081" s="155">
        <f t="shared" si="2517"/>
        <v>0</v>
      </c>
      <c r="J6081" s="155">
        <v>0</v>
      </c>
      <c r="K6081" s="505">
        <v>0</v>
      </c>
      <c r="L6081" s="155">
        <f t="shared" si="2518"/>
        <v>0</v>
      </c>
      <c r="M6081" s="155">
        <v>0</v>
      </c>
      <c r="N6081" s="505">
        <v>0</v>
      </c>
    </row>
    <row r="6082" spans="1:14" customFormat="1" ht="36.75" hidden="1" customHeight="1" thickTop="1" thickBot="1" x14ac:dyDescent="0.3">
      <c r="A6082" s="151" t="s">
        <v>0</v>
      </c>
      <c r="B6082" s="159" t="s">
        <v>37</v>
      </c>
      <c r="C6082" s="155">
        <f t="shared" si="2515"/>
        <v>0</v>
      </c>
      <c r="D6082" s="155">
        <v>0</v>
      </c>
      <c r="E6082" s="155">
        <v>0</v>
      </c>
      <c r="F6082" s="155">
        <f t="shared" si="2516"/>
        <v>0</v>
      </c>
      <c r="G6082" s="155">
        <v>0</v>
      </c>
      <c r="H6082" s="505">
        <v>0</v>
      </c>
      <c r="I6082" s="155">
        <f t="shared" si="2517"/>
        <v>0</v>
      </c>
      <c r="J6082" s="155">
        <v>0</v>
      </c>
      <c r="K6082" s="505">
        <v>0</v>
      </c>
      <c r="L6082" s="155">
        <f t="shared" si="2518"/>
        <v>0</v>
      </c>
      <c r="M6082" s="155">
        <v>0</v>
      </c>
      <c r="N6082" s="505">
        <v>0</v>
      </c>
    </row>
    <row r="6083" spans="1:14" customFormat="1" ht="31.5" hidden="1" customHeight="1" thickTop="1" thickBot="1" x14ac:dyDescent="0.3">
      <c r="A6083" s="151" t="s">
        <v>0</v>
      </c>
      <c r="B6083" s="159" t="s">
        <v>38</v>
      </c>
      <c r="C6083" s="155">
        <f t="shared" ref="C6083:C6146" si="2519">SUM(D6083:E6083)</f>
        <v>0</v>
      </c>
      <c r="D6083" s="155">
        <v>0</v>
      </c>
      <c r="E6083" s="155">
        <v>0</v>
      </c>
      <c r="F6083" s="155">
        <f t="shared" ref="F6083:F6146" si="2520">SUM(G6083:H6083)</f>
        <v>0</v>
      </c>
      <c r="G6083" s="155">
        <v>0</v>
      </c>
      <c r="H6083" s="505">
        <v>0</v>
      </c>
      <c r="I6083" s="155">
        <f t="shared" ref="I6083:I6146" si="2521">SUM(J6083:K6083)</f>
        <v>0</v>
      </c>
      <c r="J6083" s="155">
        <v>0</v>
      </c>
      <c r="K6083" s="505">
        <v>0</v>
      </c>
      <c r="L6083" s="155">
        <f t="shared" ref="L6083:L6146" si="2522">SUM(M6083:N6083)</f>
        <v>0</v>
      </c>
      <c r="M6083" s="155">
        <v>0</v>
      </c>
      <c r="N6083" s="505">
        <v>0</v>
      </c>
    </row>
    <row r="6084" spans="1:14" customFormat="1" ht="30.75" hidden="1" customHeight="1" thickTop="1" thickBot="1" x14ac:dyDescent="0.3">
      <c r="A6084" s="151" t="s">
        <v>0</v>
      </c>
      <c r="B6084" s="159" t="s">
        <v>39</v>
      </c>
      <c r="C6084" s="155">
        <f t="shared" si="2519"/>
        <v>0</v>
      </c>
      <c r="D6084" s="155">
        <v>0</v>
      </c>
      <c r="E6084" s="155">
        <v>0</v>
      </c>
      <c r="F6084" s="155">
        <f t="shared" si="2520"/>
        <v>0</v>
      </c>
      <c r="G6084" s="155">
        <v>0</v>
      </c>
      <c r="H6084" s="505">
        <v>0</v>
      </c>
      <c r="I6084" s="155">
        <f t="shared" si="2521"/>
        <v>0</v>
      </c>
      <c r="J6084" s="155">
        <v>0</v>
      </c>
      <c r="K6084" s="505">
        <v>0</v>
      </c>
      <c r="L6084" s="155">
        <f t="shared" si="2522"/>
        <v>0</v>
      </c>
      <c r="M6084" s="155">
        <v>0</v>
      </c>
      <c r="N6084" s="505">
        <v>0</v>
      </c>
    </row>
    <row r="6085" spans="1:14" customFormat="1" ht="35.25" hidden="1" customHeight="1" thickTop="1" thickBot="1" x14ac:dyDescent="0.3">
      <c r="A6085" s="151" t="s">
        <v>0</v>
      </c>
      <c r="B6085" s="159" t="s">
        <v>40</v>
      </c>
      <c r="C6085" s="155">
        <f t="shared" si="2519"/>
        <v>0</v>
      </c>
      <c r="D6085" s="155">
        <v>0</v>
      </c>
      <c r="E6085" s="155">
        <v>0</v>
      </c>
      <c r="F6085" s="155">
        <f t="shared" si="2520"/>
        <v>0</v>
      </c>
      <c r="G6085" s="155">
        <v>0</v>
      </c>
      <c r="H6085" s="505">
        <v>0</v>
      </c>
      <c r="I6085" s="155">
        <f t="shared" si="2521"/>
        <v>0</v>
      </c>
      <c r="J6085" s="155">
        <v>0</v>
      </c>
      <c r="K6085" s="505">
        <v>0</v>
      </c>
      <c r="L6085" s="155">
        <f t="shared" si="2522"/>
        <v>0</v>
      </c>
      <c r="M6085" s="155">
        <v>0</v>
      </c>
      <c r="N6085" s="505">
        <v>0</v>
      </c>
    </row>
    <row r="6086" spans="1:14" customFormat="1" ht="33.75" hidden="1" customHeight="1" thickTop="1" thickBot="1" x14ac:dyDescent="0.3">
      <c r="A6086" s="151" t="s">
        <v>0</v>
      </c>
      <c r="B6086" s="158" t="s">
        <v>41</v>
      </c>
      <c r="C6086" s="155">
        <f t="shared" si="2519"/>
        <v>0</v>
      </c>
      <c r="D6086" s="155">
        <f>SUM(D6087:D6089)</f>
        <v>0</v>
      </c>
      <c r="E6086" s="155">
        <f>SUM(E6087:E6089)</f>
        <v>0</v>
      </c>
      <c r="F6086" s="155">
        <f t="shared" si="2520"/>
        <v>0</v>
      </c>
      <c r="G6086" s="155">
        <f>SUM(G6087:G6089)</f>
        <v>0</v>
      </c>
      <c r="H6086" s="505">
        <f>SUM(H6087:H6089)</f>
        <v>0</v>
      </c>
      <c r="I6086" s="155">
        <f t="shared" si="2521"/>
        <v>0</v>
      </c>
      <c r="J6086" s="155">
        <f>SUM(J6087:J6089)</f>
        <v>0</v>
      </c>
      <c r="K6086" s="505">
        <f>SUM(K6087:K6089)</f>
        <v>0</v>
      </c>
      <c r="L6086" s="155">
        <f t="shared" si="2522"/>
        <v>0</v>
      </c>
      <c r="M6086" s="155">
        <f>SUM(M6087:M6089)</f>
        <v>0</v>
      </c>
      <c r="N6086" s="505">
        <f>SUM(N6087:N6089)</f>
        <v>0</v>
      </c>
    </row>
    <row r="6087" spans="1:14" customFormat="1" ht="23.25" hidden="1" customHeight="1" thickTop="1" thickBot="1" x14ac:dyDescent="0.3">
      <c r="A6087" s="151" t="s">
        <v>0</v>
      </c>
      <c r="B6087" s="159" t="s">
        <v>42</v>
      </c>
      <c r="C6087" s="155">
        <f t="shared" si="2519"/>
        <v>0</v>
      </c>
      <c r="D6087" s="155">
        <v>0</v>
      </c>
      <c r="E6087" s="155">
        <v>0</v>
      </c>
      <c r="F6087" s="155">
        <f t="shared" si="2520"/>
        <v>0</v>
      </c>
      <c r="G6087" s="155">
        <v>0</v>
      </c>
      <c r="H6087" s="505">
        <v>0</v>
      </c>
      <c r="I6087" s="155">
        <f t="shared" si="2521"/>
        <v>0</v>
      </c>
      <c r="J6087" s="155">
        <v>0</v>
      </c>
      <c r="K6087" s="505">
        <v>0</v>
      </c>
      <c r="L6087" s="155">
        <f t="shared" si="2522"/>
        <v>0</v>
      </c>
      <c r="M6087" s="155">
        <v>0</v>
      </c>
      <c r="N6087" s="505">
        <v>0</v>
      </c>
    </row>
    <row r="6088" spans="1:14" customFormat="1" ht="37.5" hidden="1" customHeight="1" thickTop="1" thickBot="1" x14ac:dyDescent="0.3">
      <c r="A6088" s="151" t="s">
        <v>0</v>
      </c>
      <c r="B6088" s="159" t="s">
        <v>43</v>
      </c>
      <c r="C6088" s="155">
        <f t="shared" si="2519"/>
        <v>0</v>
      </c>
      <c r="D6088" s="155">
        <v>0</v>
      </c>
      <c r="E6088" s="155">
        <v>0</v>
      </c>
      <c r="F6088" s="155">
        <f t="shared" si="2520"/>
        <v>0</v>
      </c>
      <c r="G6088" s="155">
        <v>0</v>
      </c>
      <c r="H6088" s="505">
        <v>0</v>
      </c>
      <c r="I6088" s="155">
        <f t="shared" si="2521"/>
        <v>0</v>
      </c>
      <c r="J6088" s="155">
        <v>0</v>
      </c>
      <c r="K6088" s="505">
        <v>0</v>
      </c>
      <c r="L6088" s="155">
        <f t="shared" si="2522"/>
        <v>0</v>
      </c>
      <c r="M6088" s="155">
        <v>0</v>
      </c>
      <c r="N6088" s="505">
        <v>0</v>
      </c>
    </row>
    <row r="6089" spans="1:14" customFormat="1" ht="40.5" hidden="1" customHeight="1" thickTop="1" thickBot="1" x14ac:dyDescent="0.3">
      <c r="A6089" s="151" t="s">
        <v>0</v>
      </c>
      <c r="B6089" s="159" t="s">
        <v>44</v>
      </c>
      <c r="C6089" s="155">
        <f t="shared" si="2519"/>
        <v>0</v>
      </c>
      <c r="D6089" s="155">
        <v>0</v>
      </c>
      <c r="E6089" s="155">
        <v>0</v>
      </c>
      <c r="F6089" s="155">
        <f t="shared" si="2520"/>
        <v>0</v>
      </c>
      <c r="G6089" s="155">
        <v>0</v>
      </c>
      <c r="H6089" s="505">
        <v>0</v>
      </c>
      <c r="I6089" s="155">
        <f t="shared" si="2521"/>
        <v>0</v>
      </c>
      <c r="J6089" s="155">
        <v>0</v>
      </c>
      <c r="K6089" s="505">
        <v>0</v>
      </c>
      <c r="L6089" s="155">
        <f t="shared" si="2522"/>
        <v>0</v>
      </c>
      <c r="M6089" s="155">
        <v>0</v>
      </c>
      <c r="N6089" s="505">
        <v>0</v>
      </c>
    </row>
    <row r="6090" spans="1:14" customFormat="1" ht="30.75" hidden="1" customHeight="1" thickTop="1" thickBot="1" x14ac:dyDescent="0.3">
      <c r="A6090" s="151" t="s">
        <v>0</v>
      </c>
      <c r="B6090" s="158" t="s">
        <v>45</v>
      </c>
      <c r="C6090" s="155">
        <f t="shared" si="2519"/>
        <v>0</v>
      </c>
      <c r="D6090" s="155">
        <v>0</v>
      </c>
      <c r="E6090" s="155">
        <v>0</v>
      </c>
      <c r="F6090" s="155">
        <f t="shared" si="2520"/>
        <v>0</v>
      </c>
      <c r="G6090" s="155">
        <v>0</v>
      </c>
      <c r="H6090" s="505">
        <v>0</v>
      </c>
      <c r="I6090" s="155">
        <f t="shared" si="2521"/>
        <v>0</v>
      </c>
      <c r="J6090" s="155">
        <v>0</v>
      </c>
      <c r="K6090" s="505">
        <v>0</v>
      </c>
      <c r="L6090" s="155">
        <f t="shared" si="2522"/>
        <v>0</v>
      </c>
      <c r="M6090" s="155">
        <v>0</v>
      </c>
      <c r="N6090" s="505">
        <v>0</v>
      </c>
    </row>
    <row r="6091" spans="1:14" customFormat="1" ht="29.25" hidden="1" customHeight="1" thickTop="1" thickBot="1" x14ac:dyDescent="0.3">
      <c r="A6091" s="151" t="s">
        <v>0</v>
      </c>
      <c r="B6091" s="158" t="s">
        <v>46</v>
      </c>
      <c r="C6091" s="155">
        <f t="shared" si="2519"/>
        <v>0</v>
      </c>
      <c r="D6091" s="155">
        <v>0</v>
      </c>
      <c r="E6091" s="155">
        <v>0</v>
      </c>
      <c r="F6091" s="155">
        <f t="shared" si="2520"/>
        <v>0</v>
      </c>
      <c r="G6091" s="155">
        <v>0</v>
      </c>
      <c r="H6091" s="505">
        <v>0</v>
      </c>
      <c r="I6091" s="155">
        <f t="shared" si="2521"/>
        <v>0</v>
      </c>
      <c r="J6091" s="155">
        <v>0</v>
      </c>
      <c r="K6091" s="505">
        <v>0</v>
      </c>
      <c r="L6091" s="155">
        <f t="shared" si="2522"/>
        <v>0</v>
      </c>
      <c r="M6091" s="155">
        <v>0</v>
      </c>
      <c r="N6091" s="505">
        <v>0</v>
      </c>
    </row>
    <row r="6092" spans="1:14" customFormat="1" ht="34.5" hidden="1" customHeight="1" thickTop="1" thickBot="1" x14ac:dyDescent="0.3">
      <c r="A6092" s="151" t="s">
        <v>0</v>
      </c>
      <c r="B6092" s="158" t="s">
        <v>47</v>
      </c>
      <c r="C6092" s="155">
        <f t="shared" si="2519"/>
        <v>0</v>
      </c>
      <c r="D6092" s="155">
        <v>0</v>
      </c>
      <c r="E6092" s="155">
        <v>0</v>
      </c>
      <c r="F6092" s="155">
        <f t="shared" si="2520"/>
        <v>0</v>
      </c>
      <c r="G6092" s="155">
        <v>0</v>
      </c>
      <c r="H6092" s="505">
        <v>0</v>
      </c>
      <c r="I6092" s="155">
        <f t="shared" si="2521"/>
        <v>0</v>
      </c>
      <c r="J6092" s="155">
        <v>0</v>
      </c>
      <c r="K6092" s="505">
        <v>0</v>
      </c>
      <c r="L6092" s="155">
        <f t="shared" si="2522"/>
        <v>0</v>
      </c>
      <c r="M6092" s="155">
        <v>0</v>
      </c>
      <c r="N6092" s="505">
        <v>0</v>
      </c>
    </row>
    <row r="6093" spans="1:14" customFormat="1" ht="28.5" hidden="1" customHeight="1" thickTop="1" thickBot="1" x14ac:dyDescent="0.3">
      <c r="A6093" s="151" t="s">
        <v>0</v>
      </c>
      <c r="B6093" s="158" t="s">
        <v>48</v>
      </c>
      <c r="C6093" s="155">
        <f t="shared" si="2519"/>
        <v>0</v>
      </c>
      <c r="D6093" s="155">
        <v>0</v>
      </c>
      <c r="E6093" s="155">
        <v>0</v>
      </c>
      <c r="F6093" s="155">
        <f t="shared" si="2520"/>
        <v>0</v>
      </c>
      <c r="G6093" s="155">
        <v>0</v>
      </c>
      <c r="H6093" s="505">
        <v>0</v>
      </c>
      <c r="I6093" s="155">
        <f t="shared" si="2521"/>
        <v>0</v>
      </c>
      <c r="J6093" s="155">
        <v>0</v>
      </c>
      <c r="K6093" s="505">
        <v>0</v>
      </c>
      <c r="L6093" s="155">
        <f t="shared" si="2522"/>
        <v>0</v>
      </c>
      <c r="M6093" s="155">
        <v>0</v>
      </c>
      <c r="N6093" s="505">
        <v>0</v>
      </c>
    </row>
    <row r="6094" spans="1:14" customFormat="1" ht="29.25" hidden="1" customHeight="1" thickTop="1" thickBot="1" x14ac:dyDescent="0.3">
      <c r="A6094" s="151" t="s">
        <v>0</v>
      </c>
      <c r="B6094" s="158" t="s">
        <v>49</v>
      </c>
      <c r="C6094" s="155">
        <f t="shared" si="2519"/>
        <v>0</v>
      </c>
      <c r="D6094" s="155">
        <v>0</v>
      </c>
      <c r="E6094" s="155">
        <v>0</v>
      </c>
      <c r="F6094" s="155">
        <f t="shared" si="2520"/>
        <v>0</v>
      </c>
      <c r="G6094" s="155">
        <v>0</v>
      </c>
      <c r="H6094" s="505">
        <v>0</v>
      </c>
      <c r="I6094" s="155">
        <f t="shared" si="2521"/>
        <v>0</v>
      </c>
      <c r="J6094" s="155">
        <v>0</v>
      </c>
      <c r="K6094" s="505">
        <v>0</v>
      </c>
      <c r="L6094" s="155">
        <f t="shared" si="2522"/>
        <v>0</v>
      </c>
      <c r="M6094" s="155">
        <v>0</v>
      </c>
      <c r="N6094" s="505">
        <v>0</v>
      </c>
    </row>
    <row r="6095" spans="1:14" customFormat="1" ht="30" hidden="1" customHeight="1" thickTop="1" thickBot="1" x14ac:dyDescent="0.3">
      <c r="A6095" s="151" t="s">
        <v>0</v>
      </c>
      <c r="B6095" s="158" t="s">
        <v>50</v>
      </c>
      <c r="C6095" s="155">
        <f t="shared" si="2519"/>
        <v>0</v>
      </c>
      <c r="D6095" s="155">
        <v>0</v>
      </c>
      <c r="E6095" s="155">
        <v>0</v>
      </c>
      <c r="F6095" s="155">
        <f t="shared" si="2520"/>
        <v>0</v>
      </c>
      <c r="G6095" s="155">
        <v>0</v>
      </c>
      <c r="H6095" s="505">
        <v>0</v>
      </c>
      <c r="I6095" s="155">
        <f t="shared" si="2521"/>
        <v>0</v>
      </c>
      <c r="J6095" s="155">
        <v>0</v>
      </c>
      <c r="K6095" s="505">
        <v>0</v>
      </c>
      <c r="L6095" s="155">
        <f t="shared" si="2522"/>
        <v>0</v>
      </c>
      <c r="M6095" s="155">
        <v>0</v>
      </c>
      <c r="N6095" s="505">
        <v>0</v>
      </c>
    </row>
    <row r="6096" spans="1:14" customFormat="1" ht="30" customHeight="1" x14ac:dyDescent="0.25">
      <c r="A6096" s="151" t="s">
        <v>0</v>
      </c>
      <c r="B6096" s="158" t="s">
        <v>51</v>
      </c>
      <c r="C6096" s="155">
        <f t="shared" si="2519"/>
        <v>126.01</v>
      </c>
      <c r="D6096" s="155">
        <f>SUM(D6097:D6103)</f>
        <v>126.01</v>
      </c>
      <c r="E6096" s="155">
        <f>SUM(E6097:E6103)</f>
        <v>0</v>
      </c>
      <c r="F6096" s="155">
        <f t="shared" si="2520"/>
        <v>238.9</v>
      </c>
      <c r="G6096" s="155">
        <f>SUM(G6097:G6103)</f>
        <v>238.9</v>
      </c>
      <c r="H6096" s="505">
        <v>0</v>
      </c>
      <c r="I6096" s="155">
        <f t="shared" si="2521"/>
        <v>205</v>
      </c>
      <c r="J6096" s="155">
        <f>SUM(J6097:J6103)</f>
        <v>205</v>
      </c>
      <c r="K6096" s="505">
        <v>0</v>
      </c>
      <c r="L6096" s="155">
        <f t="shared" si="2522"/>
        <v>230</v>
      </c>
      <c r="M6096" s="155">
        <f>SUM(M6097:M6103)</f>
        <v>230</v>
      </c>
      <c r="N6096" s="505">
        <v>0</v>
      </c>
    </row>
    <row r="6097" spans="1:14" customFormat="1" ht="28.5" customHeight="1" x14ac:dyDescent="0.25">
      <c r="A6097" s="151" t="s">
        <v>0</v>
      </c>
      <c r="B6097" s="159" t="s">
        <v>52</v>
      </c>
      <c r="C6097" s="155">
        <f t="shared" si="2519"/>
        <v>126.01</v>
      </c>
      <c r="D6097" s="155">
        <v>126.01</v>
      </c>
      <c r="E6097" s="155">
        <v>0</v>
      </c>
      <c r="F6097" s="155">
        <f t="shared" si="2520"/>
        <v>238.9</v>
      </c>
      <c r="G6097" s="155">
        <v>238.9</v>
      </c>
      <c r="H6097" s="505">
        <v>0</v>
      </c>
      <c r="I6097" s="155">
        <f t="shared" si="2521"/>
        <v>205</v>
      </c>
      <c r="J6097" s="155">
        <v>205</v>
      </c>
      <c r="K6097" s="505">
        <v>0</v>
      </c>
      <c r="L6097" s="155">
        <f>M6097+N6097</f>
        <v>230</v>
      </c>
      <c r="M6097" s="155">
        <v>230</v>
      </c>
      <c r="N6097" s="505">
        <v>0</v>
      </c>
    </row>
    <row r="6098" spans="1:14" customFormat="1" ht="28.5" hidden="1" customHeight="1" thickTop="1" thickBot="1" x14ac:dyDescent="0.3">
      <c r="A6098" s="140" t="s">
        <v>0</v>
      </c>
      <c r="B6098" s="141" t="s">
        <v>53</v>
      </c>
      <c r="C6098" s="142">
        <f t="shared" si="2519"/>
        <v>0</v>
      </c>
      <c r="D6098" s="142">
        <v>0</v>
      </c>
      <c r="E6098" s="142">
        <v>0</v>
      </c>
      <c r="F6098" s="142">
        <f t="shared" si="2520"/>
        <v>0</v>
      </c>
      <c r="G6098" s="142">
        <v>0</v>
      </c>
      <c r="H6098" s="477">
        <v>0</v>
      </c>
      <c r="I6098" s="142">
        <f t="shared" si="2521"/>
        <v>0</v>
      </c>
      <c r="J6098" s="142">
        <v>0</v>
      </c>
      <c r="K6098" s="477">
        <v>0</v>
      </c>
      <c r="L6098" s="142">
        <f t="shared" si="2522"/>
        <v>0</v>
      </c>
      <c r="M6098" s="142">
        <v>0</v>
      </c>
      <c r="N6098" s="477">
        <v>0</v>
      </c>
    </row>
    <row r="6099" spans="1:14" customFormat="1" ht="30" hidden="1" customHeight="1" thickTop="1" thickBot="1" x14ac:dyDescent="0.3">
      <c r="A6099" s="1" t="s">
        <v>0</v>
      </c>
      <c r="B6099" s="6" t="s">
        <v>54</v>
      </c>
      <c r="C6099" s="9">
        <f t="shared" si="2519"/>
        <v>0</v>
      </c>
      <c r="D6099" s="9">
        <v>0</v>
      </c>
      <c r="E6099" s="9">
        <v>0</v>
      </c>
      <c r="F6099" s="9">
        <f t="shared" si="2520"/>
        <v>0</v>
      </c>
      <c r="G6099" s="9">
        <v>0</v>
      </c>
      <c r="H6099" s="467">
        <v>0</v>
      </c>
      <c r="I6099" s="9">
        <f t="shared" si="2521"/>
        <v>0</v>
      </c>
      <c r="J6099" s="9">
        <v>0</v>
      </c>
      <c r="K6099" s="467">
        <v>0</v>
      </c>
      <c r="L6099" s="9">
        <f t="shared" si="2522"/>
        <v>0</v>
      </c>
      <c r="M6099" s="9">
        <v>0</v>
      </c>
      <c r="N6099" s="467">
        <v>0</v>
      </c>
    </row>
    <row r="6100" spans="1:14" customFormat="1" ht="23.25" hidden="1" customHeight="1" thickTop="1" thickBot="1" x14ac:dyDescent="0.3">
      <c r="A6100" s="1" t="s">
        <v>0</v>
      </c>
      <c r="B6100" s="6" t="s">
        <v>55</v>
      </c>
      <c r="C6100" s="9">
        <f t="shared" si="2519"/>
        <v>0</v>
      </c>
      <c r="D6100" s="9">
        <v>0</v>
      </c>
      <c r="E6100" s="9">
        <v>0</v>
      </c>
      <c r="F6100" s="9">
        <f t="shared" si="2520"/>
        <v>0</v>
      </c>
      <c r="G6100" s="9">
        <v>0</v>
      </c>
      <c r="H6100" s="467">
        <v>0</v>
      </c>
      <c r="I6100" s="9">
        <f t="shared" si="2521"/>
        <v>0</v>
      </c>
      <c r="J6100" s="9">
        <v>0</v>
      </c>
      <c r="K6100" s="467">
        <v>0</v>
      </c>
      <c r="L6100" s="9">
        <f t="shared" si="2522"/>
        <v>0</v>
      </c>
      <c r="M6100" s="9">
        <v>0</v>
      </c>
      <c r="N6100" s="467">
        <v>0</v>
      </c>
    </row>
    <row r="6101" spans="1:14" customFormat="1" ht="36" hidden="1" customHeight="1" thickTop="1" thickBot="1" x14ac:dyDescent="0.3">
      <c r="A6101" s="1" t="s">
        <v>0</v>
      </c>
      <c r="B6101" s="6" t="s">
        <v>56</v>
      </c>
      <c r="C6101" s="9">
        <f t="shared" si="2519"/>
        <v>0</v>
      </c>
      <c r="D6101" s="9">
        <v>0</v>
      </c>
      <c r="E6101" s="9">
        <v>0</v>
      </c>
      <c r="F6101" s="9">
        <f t="shared" si="2520"/>
        <v>0</v>
      </c>
      <c r="G6101" s="9">
        <v>0</v>
      </c>
      <c r="H6101" s="467">
        <v>0</v>
      </c>
      <c r="I6101" s="9">
        <f t="shared" si="2521"/>
        <v>0</v>
      </c>
      <c r="J6101" s="9">
        <v>0</v>
      </c>
      <c r="K6101" s="467">
        <v>0</v>
      </c>
      <c r="L6101" s="9">
        <f t="shared" si="2522"/>
        <v>0</v>
      </c>
      <c r="M6101" s="9">
        <v>0</v>
      </c>
      <c r="N6101" s="467">
        <v>0</v>
      </c>
    </row>
    <row r="6102" spans="1:14" customFormat="1" ht="34.5" hidden="1" customHeight="1" thickTop="1" thickBot="1" x14ac:dyDescent="0.3">
      <c r="A6102" s="1" t="s">
        <v>0</v>
      </c>
      <c r="B6102" s="6" t="s">
        <v>57</v>
      </c>
      <c r="C6102" s="9">
        <f t="shared" si="2519"/>
        <v>0</v>
      </c>
      <c r="D6102" s="9">
        <v>0</v>
      </c>
      <c r="E6102" s="9">
        <v>0</v>
      </c>
      <c r="F6102" s="9">
        <f t="shared" si="2520"/>
        <v>0</v>
      </c>
      <c r="G6102" s="9">
        <v>0</v>
      </c>
      <c r="H6102" s="467">
        <v>0</v>
      </c>
      <c r="I6102" s="9">
        <f t="shared" si="2521"/>
        <v>0</v>
      </c>
      <c r="J6102" s="9">
        <v>0</v>
      </c>
      <c r="K6102" s="467">
        <v>0</v>
      </c>
      <c r="L6102" s="9">
        <f t="shared" si="2522"/>
        <v>0</v>
      </c>
      <c r="M6102" s="9">
        <v>0</v>
      </c>
      <c r="N6102" s="467">
        <v>0</v>
      </c>
    </row>
    <row r="6103" spans="1:14" customFormat="1" ht="25.5" hidden="1" customHeight="1" thickTop="1" thickBot="1" x14ac:dyDescent="0.3">
      <c r="A6103" s="1" t="s">
        <v>0</v>
      </c>
      <c r="B6103" s="6" t="s">
        <v>58</v>
      </c>
      <c r="C6103" s="9">
        <f t="shared" si="2519"/>
        <v>0</v>
      </c>
      <c r="D6103" s="9">
        <v>0</v>
      </c>
      <c r="E6103" s="9">
        <v>0</v>
      </c>
      <c r="F6103" s="9">
        <f t="shared" si="2520"/>
        <v>0</v>
      </c>
      <c r="G6103" s="9">
        <v>0</v>
      </c>
      <c r="H6103" s="467">
        <v>0</v>
      </c>
      <c r="I6103" s="9">
        <f t="shared" si="2521"/>
        <v>0</v>
      </c>
      <c r="J6103" s="9">
        <v>0</v>
      </c>
      <c r="K6103" s="467">
        <v>0</v>
      </c>
      <c r="L6103" s="9">
        <f t="shared" si="2522"/>
        <v>0</v>
      </c>
      <c r="M6103" s="9">
        <v>0</v>
      </c>
      <c r="N6103" s="467">
        <v>0</v>
      </c>
    </row>
    <row r="6104" spans="1:14" customFormat="1" ht="33.75" hidden="1" customHeight="1" thickTop="1" thickBot="1" x14ac:dyDescent="0.3">
      <c r="A6104" s="1" t="s">
        <v>0</v>
      </c>
      <c r="B6104" s="5" t="s">
        <v>59</v>
      </c>
      <c r="C6104" s="9">
        <f t="shared" si="2519"/>
        <v>0</v>
      </c>
      <c r="D6104" s="9">
        <v>0</v>
      </c>
      <c r="E6104" s="9">
        <v>0</v>
      </c>
      <c r="F6104" s="9">
        <f t="shared" si="2520"/>
        <v>0</v>
      </c>
      <c r="G6104" s="9">
        <v>0</v>
      </c>
      <c r="H6104" s="467">
        <v>0</v>
      </c>
      <c r="I6104" s="9">
        <f t="shared" si="2521"/>
        <v>0</v>
      </c>
      <c r="J6104" s="9">
        <v>0</v>
      </c>
      <c r="K6104" s="467">
        <v>0</v>
      </c>
      <c r="L6104" s="9">
        <f t="shared" si="2522"/>
        <v>0</v>
      </c>
      <c r="M6104" s="9">
        <v>0</v>
      </c>
      <c r="N6104" s="467">
        <v>0</v>
      </c>
    </row>
    <row r="6105" spans="1:14" customFormat="1" ht="20.25" hidden="1" customHeight="1" thickTop="1" thickBot="1" x14ac:dyDescent="0.3">
      <c r="A6105" s="1" t="s">
        <v>0</v>
      </c>
      <c r="B6105" s="5" t="s">
        <v>60</v>
      </c>
      <c r="C6105" s="9">
        <f t="shared" si="2519"/>
        <v>0</v>
      </c>
      <c r="D6105" s="9">
        <v>0</v>
      </c>
      <c r="E6105" s="9">
        <v>0</v>
      </c>
      <c r="F6105" s="9">
        <f t="shared" si="2520"/>
        <v>0</v>
      </c>
      <c r="G6105" s="9">
        <v>0</v>
      </c>
      <c r="H6105" s="467">
        <v>0</v>
      </c>
      <c r="I6105" s="9">
        <f t="shared" si="2521"/>
        <v>0</v>
      </c>
      <c r="J6105" s="9">
        <v>0</v>
      </c>
      <c r="K6105" s="467">
        <v>0</v>
      </c>
      <c r="L6105" s="9">
        <f t="shared" si="2522"/>
        <v>0</v>
      </c>
      <c r="M6105" s="9">
        <v>0</v>
      </c>
      <c r="N6105" s="467">
        <v>0</v>
      </c>
    </row>
    <row r="6106" spans="1:14" customFormat="1" ht="29.25" hidden="1" customHeight="1" thickTop="1" thickBot="1" x14ac:dyDescent="0.3">
      <c r="A6106" s="1" t="s">
        <v>0</v>
      </c>
      <c r="B6106" s="4" t="s">
        <v>61</v>
      </c>
      <c r="C6106" s="9">
        <f t="shared" si="2519"/>
        <v>0</v>
      </c>
      <c r="D6106" s="9">
        <v>0</v>
      </c>
      <c r="E6106" s="9">
        <v>0</v>
      </c>
      <c r="F6106" s="9">
        <f t="shared" si="2520"/>
        <v>0</v>
      </c>
      <c r="G6106" s="9">
        <v>0</v>
      </c>
      <c r="H6106" s="467">
        <v>0</v>
      </c>
      <c r="I6106" s="9">
        <f t="shared" si="2521"/>
        <v>0</v>
      </c>
      <c r="J6106" s="9">
        <v>0</v>
      </c>
      <c r="K6106" s="467">
        <v>0</v>
      </c>
      <c r="L6106" s="9">
        <f t="shared" si="2522"/>
        <v>0</v>
      </c>
      <c r="M6106" s="9">
        <v>0</v>
      </c>
      <c r="N6106" s="467">
        <v>0</v>
      </c>
    </row>
    <row r="6107" spans="1:14" customFormat="1" ht="33" hidden="1" customHeight="1" thickTop="1" thickBot="1" x14ac:dyDescent="0.3">
      <c r="A6107" s="1" t="s">
        <v>0</v>
      </c>
      <c r="B6107" s="4" t="s">
        <v>62</v>
      </c>
      <c r="C6107" s="9">
        <f t="shared" si="2519"/>
        <v>0</v>
      </c>
      <c r="D6107" s="9">
        <v>0</v>
      </c>
      <c r="E6107" s="9">
        <v>0</v>
      </c>
      <c r="F6107" s="9">
        <f t="shared" si="2520"/>
        <v>0</v>
      </c>
      <c r="G6107" s="9">
        <v>0</v>
      </c>
      <c r="H6107" s="467">
        <v>0</v>
      </c>
      <c r="I6107" s="9">
        <f t="shared" si="2521"/>
        <v>0</v>
      </c>
      <c r="J6107" s="9">
        <v>0</v>
      </c>
      <c r="K6107" s="467">
        <v>0</v>
      </c>
      <c r="L6107" s="9">
        <f t="shared" si="2522"/>
        <v>0</v>
      </c>
      <c r="M6107" s="9">
        <v>0</v>
      </c>
      <c r="N6107" s="467">
        <v>0</v>
      </c>
    </row>
    <row r="6108" spans="1:14" customFormat="1" ht="21.75" hidden="1" customHeight="1" thickTop="1" thickBot="1" x14ac:dyDescent="0.3">
      <c r="A6108" s="1" t="s">
        <v>0</v>
      </c>
      <c r="B6108" s="4" t="s">
        <v>63</v>
      </c>
      <c r="C6108" s="9">
        <f t="shared" si="2519"/>
        <v>0</v>
      </c>
      <c r="D6108" s="9">
        <v>0</v>
      </c>
      <c r="E6108" s="9">
        <v>0</v>
      </c>
      <c r="F6108" s="9">
        <f t="shared" si="2520"/>
        <v>0</v>
      </c>
      <c r="G6108" s="9">
        <v>0</v>
      </c>
      <c r="H6108" s="467">
        <v>0</v>
      </c>
      <c r="I6108" s="9">
        <f t="shared" si="2521"/>
        <v>0</v>
      </c>
      <c r="J6108" s="9">
        <v>0</v>
      </c>
      <c r="K6108" s="467">
        <v>0</v>
      </c>
      <c r="L6108" s="9">
        <f t="shared" si="2522"/>
        <v>0</v>
      </c>
      <c r="M6108" s="9">
        <v>0</v>
      </c>
      <c r="N6108" s="467">
        <v>0</v>
      </c>
    </row>
    <row r="6109" spans="1:14" customFormat="1" ht="30.75" hidden="1" customHeight="1" thickTop="1" thickBot="1" x14ac:dyDescent="0.3">
      <c r="A6109" s="1" t="s">
        <v>0</v>
      </c>
      <c r="B6109" s="4" t="s">
        <v>64</v>
      </c>
      <c r="C6109" s="9">
        <f t="shared" si="2519"/>
        <v>0</v>
      </c>
      <c r="D6109" s="9">
        <v>0</v>
      </c>
      <c r="E6109" s="9">
        <v>0</v>
      </c>
      <c r="F6109" s="9">
        <f t="shared" si="2520"/>
        <v>0</v>
      </c>
      <c r="G6109" s="9">
        <v>0</v>
      </c>
      <c r="H6109" s="467">
        <v>0</v>
      </c>
      <c r="I6109" s="9">
        <f t="shared" si="2521"/>
        <v>0</v>
      </c>
      <c r="J6109" s="9">
        <v>0</v>
      </c>
      <c r="K6109" s="467">
        <v>0</v>
      </c>
      <c r="L6109" s="9">
        <f t="shared" si="2522"/>
        <v>0</v>
      </c>
      <c r="M6109" s="9">
        <v>0</v>
      </c>
      <c r="N6109" s="467">
        <v>0</v>
      </c>
    </row>
    <row r="6110" spans="1:14" customFormat="1" ht="22.5" hidden="1" customHeight="1" thickTop="1" thickBot="1" x14ac:dyDescent="0.3">
      <c r="A6110" s="1" t="s">
        <v>0</v>
      </c>
      <c r="B6110" s="4" t="s">
        <v>65</v>
      </c>
      <c r="C6110" s="9">
        <f t="shared" si="2519"/>
        <v>0</v>
      </c>
      <c r="D6110" s="9">
        <f>SUM(D6111:D6116)</f>
        <v>0</v>
      </c>
      <c r="E6110" s="9">
        <f>SUM(E6111:E6116)</f>
        <v>0</v>
      </c>
      <c r="F6110" s="9">
        <f t="shared" si="2520"/>
        <v>0</v>
      </c>
      <c r="G6110" s="9">
        <f>SUM(G6111:G6116)</f>
        <v>0</v>
      </c>
      <c r="H6110" s="467">
        <f>SUM(H6111:H6116)</f>
        <v>0</v>
      </c>
      <c r="I6110" s="9">
        <f t="shared" si="2521"/>
        <v>0</v>
      </c>
      <c r="J6110" s="9">
        <f>SUM(J6111:J6116)</f>
        <v>0</v>
      </c>
      <c r="K6110" s="467">
        <f>SUM(K6111:K6116)</f>
        <v>0</v>
      </c>
      <c r="L6110" s="9">
        <f t="shared" si="2522"/>
        <v>0</v>
      </c>
      <c r="M6110" s="9">
        <f>SUM(M6111:M6116)</f>
        <v>0</v>
      </c>
      <c r="N6110" s="467">
        <f>SUM(N6111:N6116)</f>
        <v>0</v>
      </c>
    </row>
    <row r="6111" spans="1:14" customFormat="1" ht="22.5" hidden="1" customHeight="1" thickTop="1" thickBot="1" x14ac:dyDescent="0.3">
      <c r="A6111" s="1" t="s">
        <v>0</v>
      </c>
      <c r="B6111" s="5" t="s">
        <v>66</v>
      </c>
      <c r="C6111" s="9">
        <f t="shared" si="2519"/>
        <v>0</v>
      </c>
      <c r="D6111" s="9">
        <v>0</v>
      </c>
      <c r="E6111" s="9">
        <v>0</v>
      </c>
      <c r="F6111" s="9">
        <f t="shared" si="2520"/>
        <v>0</v>
      </c>
      <c r="G6111" s="9">
        <v>0</v>
      </c>
      <c r="H6111" s="467">
        <v>0</v>
      </c>
      <c r="I6111" s="9">
        <f t="shared" si="2521"/>
        <v>0</v>
      </c>
      <c r="J6111" s="9">
        <v>0</v>
      </c>
      <c r="K6111" s="467">
        <v>0</v>
      </c>
      <c r="L6111" s="9">
        <f t="shared" si="2522"/>
        <v>0</v>
      </c>
      <c r="M6111" s="9">
        <v>0</v>
      </c>
      <c r="N6111" s="467">
        <v>0</v>
      </c>
    </row>
    <row r="6112" spans="1:14" customFormat="1" ht="19.5" hidden="1" customHeight="1" thickTop="1" thickBot="1" x14ac:dyDescent="0.3">
      <c r="A6112" s="1" t="s">
        <v>0</v>
      </c>
      <c r="B6112" s="5" t="s">
        <v>67</v>
      </c>
      <c r="C6112" s="9">
        <f t="shared" si="2519"/>
        <v>0</v>
      </c>
      <c r="D6112" s="9">
        <v>0</v>
      </c>
      <c r="E6112" s="9">
        <v>0</v>
      </c>
      <c r="F6112" s="9">
        <f t="shared" si="2520"/>
        <v>0</v>
      </c>
      <c r="G6112" s="9">
        <v>0</v>
      </c>
      <c r="H6112" s="467">
        <v>0</v>
      </c>
      <c r="I6112" s="9">
        <f t="shared" si="2521"/>
        <v>0</v>
      </c>
      <c r="J6112" s="9">
        <v>0</v>
      </c>
      <c r="K6112" s="467">
        <v>0</v>
      </c>
      <c r="L6112" s="9">
        <f t="shared" si="2522"/>
        <v>0</v>
      </c>
      <c r="M6112" s="9">
        <v>0</v>
      </c>
      <c r="N6112" s="467">
        <v>0</v>
      </c>
    </row>
    <row r="6113" spans="1:14" customFormat="1" ht="19.5" hidden="1" customHeight="1" thickTop="1" thickBot="1" x14ac:dyDescent="0.3">
      <c r="A6113" s="1" t="s">
        <v>0</v>
      </c>
      <c r="B6113" s="5" t="s">
        <v>68</v>
      </c>
      <c r="C6113" s="9">
        <f t="shared" si="2519"/>
        <v>0</v>
      </c>
      <c r="D6113" s="9">
        <v>0</v>
      </c>
      <c r="E6113" s="9">
        <v>0</v>
      </c>
      <c r="F6113" s="9">
        <f t="shared" si="2520"/>
        <v>0</v>
      </c>
      <c r="G6113" s="9">
        <v>0</v>
      </c>
      <c r="H6113" s="467">
        <v>0</v>
      </c>
      <c r="I6113" s="9">
        <f t="shared" si="2521"/>
        <v>0</v>
      </c>
      <c r="J6113" s="9">
        <v>0</v>
      </c>
      <c r="K6113" s="467">
        <v>0</v>
      </c>
      <c r="L6113" s="9">
        <f t="shared" si="2522"/>
        <v>0</v>
      </c>
      <c r="M6113" s="9">
        <v>0</v>
      </c>
      <c r="N6113" s="467">
        <v>0</v>
      </c>
    </row>
    <row r="6114" spans="1:14" customFormat="1" ht="27" hidden="1" customHeight="1" thickTop="1" thickBot="1" x14ac:dyDescent="0.3">
      <c r="A6114" s="1" t="s">
        <v>0</v>
      </c>
      <c r="B6114" s="5" t="s">
        <v>69</v>
      </c>
      <c r="C6114" s="9">
        <f t="shared" si="2519"/>
        <v>0</v>
      </c>
      <c r="D6114" s="9">
        <v>0</v>
      </c>
      <c r="E6114" s="9">
        <v>0</v>
      </c>
      <c r="F6114" s="9">
        <f t="shared" si="2520"/>
        <v>0</v>
      </c>
      <c r="G6114" s="9">
        <v>0</v>
      </c>
      <c r="H6114" s="467">
        <v>0</v>
      </c>
      <c r="I6114" s="9">
        <f t="shared" si="2521"/>
        <v>0</v>
      </c>
      <c r="J6114" s="9">
        <v>0</v>
      </c>
      <c r="K6114" s="467">
        <v>0</v>
      </c>
      <c r="L6114" s="9">
        <f t="shared" si="2522"/>
        <v>0</v>
      </c>
      <c r="M6114" s="9">
        <v>0</v>
      </c>
      <c r="N6114" s="467">
        <v>0</v>
      </c>
    </row>
    <row r="6115" spans="1:14" customFormat="1" ht="21.75" hidden="1" customHeight="1" thickTop="1" thickBot="1" x14ac:dyDescent="0.3">
      <c r="A6115" s="1" t="s">
        <v>0</v>
      </c>
      <c r="B6115" s="5" t="s">
        <v>70</v>
      </c>
      <c r="C6115" s="9">
        <f t="shared" si="2519"/>
        <v>0</v>
      </c>
      <c r="D6115" s="9">
        <v>0</v>
      </c>
      <c r="E6115" s="9">
        <v>0</v>
      </c>
      <c r="F6115" s="9">
        <f t="shared" si="2520"/>
        <v>0</v>
      </c>
      <c r="G6115" s="9">
        <v>0</v>
      </c>
      <c r="H6115" s="467">
        <v>0</v>
      </c>
      <c r="I6115" s="9">
        <f t="shared" si="2521"/>
        <v>0</v>
      </c>
      <c r="J6115" s="9">
        <v>0</v>
      </c>
      <c r="K6115" s="467">
        <v>0</v>
      </c>
      <c r="L6115" s="9">
        <f t="shared" si="2522"/>
        <v>0</v>
      </c>
      <c r="M6115" s="9">
        <v>0</v>
      </c>
      <c r="N6115" s="467">
        <v>0</v>
      </c>
    </row>
    <row r="6116" spans="1:14" customFormat="1" ht="23.25" hidden="1" customHeight="1" thickTop="1" thickBot="1" x14ac:dyDescent="0.3">
      <c r="A6116" s="1" t="s">
        <v>0</v>
      </c>
      <c r="B6116" s="5" t="s">
        <v>71</v>
      </c>
      <c r="C6116" s="9">
        <f t="shared" si="2519"/>
        <v>0</v>
      </c>
      <c r="D6116" s="9">
        <v>0</v>
      </c>
      <c r="E6116" s="9">
        <v>0</v>
      </c>
      <c r="F6116" s="9">
        <f t="shared" si="2520"/>
        <v>0</v>
      </c>
      <c r="G6116" s="9">
        <v>0</v>
      </c>
      <c r="H6116" s="467">
        <v>0</v>
      </c>
      <c r="I6116" s="9">
        <f t="shared" si="2521"/>
        <v>0</v>
      </c>
      <c r="J6116" s="9">
        <v>0</v>
      </c>
      <c r="K6116" s="467">
        <v>0</v>
      </c>
      <c r="L6116" s="9">
        <f t="shared" si="2522"/>
        <v>0</v>
      </c>
      <c r="M6116" s="9">
        <v>0</v>
      </c>
      <c r="N6116" s="467">
        <v>0</v>
      </c>
    </row>
    <row r="6117" spans="1:14" customFormat="1" ht="32.25" hidden="1" customHeight="1" thickTop="1" x14ac:dyDescent="0.25">
      <c r="A6117" s="133" t="s">
        <v>0</v>
      </c>
      <c r="B6117" s="134" t="s">
        <v>72</v>
      </c>
      <c r="C6117" s="135">
        <f t="shared" si="2519"/>
        <v>0</v>
      </c>
      <c r="D6117" s="135">
        <v>0</v>
      </c>
      <c r="E6117" s="135">
        <v>0</v>
      </c>
      <c r="F6117" s="135">
        <f t="shared" si="2520"/>
        <v>0</v>
      </c>
      <c r="G6117" s="135">
        <v>0</v>
      </c>
      <c r="H6117" s="476">
        <v>0</v>
      </c>
      <c r="I6117" s="135">
        <f t="shared" si="2521"/>
        <v>0</v>
      </c>
      <c r="J6117" s="135">
        <v>0</v>
      </c>
      <c r="K6117" s="476">
        <v>0</v>
      </c>
      <c r="L6117" s="135">
        <f t="shared" si="2522"/>
        <v>0</v>
      </c>
      <c r="M6117" s="135">
        <v>0</v>
      </c>
      <c r="N6117" s="476">
        <v>0</v>
      </c>
    </row>
    <row r="6118" spans="1:14" customFormat="1" ht="29.25" hidden="1" customHeight="1" x14ac:dyDescent="0.25">
      <c r="A6118" s="151" t="s">
        <v>0</v>
      </c>
      <c r="B6118" s="157" t="s">
        <v>73</v>
      </c>
      <c r="C6118" s="155">
        <f t="shared" si="2519"/>
        <v>0</v>
      </c>
      <c r="D6118" s="155">
        <f>SUM(D6119:D6132)</f>
        <v>0</v>
      </c>
      <c r="E6118" s="155">
        <f>SUM(E6119:E6132)</f>
        <v>0</v>
      </c>
      <c r="F6118" s="155">
        <f t="shared" si="2520"/>
        <v>0</v>
      </c>
      <c r="G6118" s="155">
        <v>0</v>
      </c>
      <c r="H6118" s="505">
        <f>SUM(H6119:H6132)</f>
        <v>0</v>
      </c>
      <c r="I6118" s="155">
        <f t="shared" si="2521"/>
        <v>0</v>
      </c>
      <c r="J6118" s="155">
        <v>0</v>
      </c>
      <c r="K6118" s="505">
        <f>SUM(K6119:K6132)</f>
        <v>0</v>
      </c>
      <c r="L6118" s="155">
        <f t="shared" si="2522"/>
        <v>0</v>
      </c>
      <c r="M6118" s="155">
        <v>0</v>
      </c>
      <c r="N6118" s="505">
        <f>SUM(N6119:N6132)</f>
        <v>0</v>
      </c>
    </row>
    <row r="6119" spans="1:14" customFormat="1" ht="0.75" hidden="1" customHeight="1" thickBot="1" x14ac:dyDescent="0.3">
      <c r="A6119" s="140" t="s">
        <v>0</v>
      </c>
      <c r="B6119" s="148" t="s">
        <v>74</v>
      </c>
      <c r="C6119" s="142">
        <f t="shared" si="2519"/>
        <v>0</v>
      </c>
      <c r="D6119" s="142">
        <v>0</v>
      </c>
      <c r="E6119" s="142">
        <v>0</v>
      </c>
      <c r="F6119" s="142">
        <f t="shared" si="2520"/>
        <v>0</v>
      </c>
      <c r="G6119" s="142">
        <v>0</v>
      </c>
      <c r="H6119" s="477">
        <v>0</v>
      </c>
      <c r="I6119" s="142">
        <f t="shared" si="2521"/>
        <v>0</v>
      </c>
      <c r="J6119" s="142">
        <v>0</v>
      </c>
      <c r="K6119" s="477">
        <v>0</v>
      </c>
      <c r="L6119" s="142">
        <f t="shared" si="2522"/>
        <v>0</v>
      </c>
      <c r="M6119" s="142">
        <v>0</v>
      </c>
      <c r="N6119" s="477">
        <v>0</v>
      </c>
    </row>
    <row r="6120" spans="1:14" customFormat="1" ht="24" hidden="1" customHeight="1" thickTop="1" thickBot="1" x14ac:dyDescent="0.3">
      <c r="A6120" s="1" t="s">
        <v>0</v>
      </c>
      <c r="B6120" s="5" t="s">
        <v>75</v>
      </c>
      <c r="C6120" s="9">
        <f t="shared" si="2519"/>
        <v>0</v>
      </c>
      <c r="D6120" s="9">
        <v>0</v>
      </c>
      <c r="E6120" s="9">
        <v>0</v>
      </c>
      <c r="F6120" s="9">
        <f t="shared" si="2520"/>
        <v>0</v>
      </c>
      <c r="G6120" s="9">
        <v>0</v>
      </c>
      <c r="H6120" s="467">
        <v>0</v>
      </c>
      <c r="I6120" s="9">
        <f t="shared" si="2521"/>
        <v>0</v>
      </c>
      <c r="J6120" s="9">
        <v>0</v>
      </c>
      <c r="K6120" s="467">
        <v>0</v>
      </c>
      <c r="L6120" s="9">
        <f t="shared" si="2522"/>
        <v>0</v>
      </c>
      <c r="M6120" s="9">
        <v>0</v>
      </c>
      <c r="N6120" s="467">
        <v>0</v>
      </c>
    </row>
    <row r="6121" spans="1:14" customFormat="1" ht="29.25" hidden="1" customHeight="1" thickTop="1" thickBot="1" x14ac:dyDescent="0.3">
      <c r="A6121" s="1" t="s">
        <v>0</v>
      </c>
      <c r="B6121" s="5" t="s">
        <v>76</v>
      </c>
      <c r="C6121" s="9">
        <f t="shared" si="2519"/>
        <v>0</v>
      </c>
      <c r="D6121" s="9">
        <v>0</v>
      </c>
      <c r="E6121" s="9">
        <v>0</v>
      </c>
      <c r="F6121" s="9">
        <f t="shared" si="2520"/>
        <v>0</v>
      </c>
      <c r="G6121" s="9">
        <v>0</v>
      </c>
      <c r="H6121" s="467">
        <v>0</v>
      </c>
      <c r="I6121" s="9">
        <f t="shared" si="2521"/>
        <v>0</v>
      </c>
      <c r="J6121" s="9">
        <v>0</v>
      </c>
      <c r="K6121" s="467">
        <v>0</v>
      </c>
      <c r="L6121" s="9">
        <f t="shared" si="2522"/>
        <v>0</v>
      </c>
      <c r="M6121" s="9">
        <v>0</v>
      </c>
      <c r="N6121" s="467">
        <v>0</v>
      </c>
    </row>
    <row r="6122" spans="1:14" customFormat="1" ht="18" hidden="1" customHeight="1" thickTop="1" thickBot="1" x14ac:dyDescent="0.3">
      <c r="A6122" s="1" t="s">
        <v>0</v>
      </c>
      <c r="B6122" s="5" t="s">
        <v>77</v>
      </c>
      <c r="C6122" s="9">
        <f t="shared" si="2519"/>
        <v>0</v>
      </c>
      <c r="D6122" s="9">
        <v>0</v>
      </c>
      <c r="E6122" s="9">
        <v>0</v>
      </c>
      <c r="F6122" s="9">
        <f t="shared" si="2520"/>
        <v>0</v>
      </c>
      <c r="G6122" s="9">
        <v>0</v>
      </c>
      <c r="H6122" s="467">
        <v>0</v>
      </c>
      <c r="I6122" s="9">
        <f t="shared" si="2521"/>
        <v>0</v>
      </c>
      <c r="J6122" s="9">
        <v>0</v>
      </c>
      <c r="K6122" s="467">
        <v>0</v>
      </c>
      <c r="L6122" s="9">
        <f t="shared" si="2522"/>
        <v>0</v>
      </c>
      <c r="M6122" s="9">
        <v>0</v>
      </c>
      <c r="N6122" s="467">
        <v>0</v>
      </c>
    </row>
    <row r="6123" spans="1:14" customFormat="1" ht="18" hidden="1" customHeight="1" thickTop="1" thickBot="1" x14ac:dyDescent="0.3">
      <c r="A6123" s="1" t="s">
        <v>0</v>
      </c>
      <c r="B6123" s="5" t="s">
        <v>78</v>
      </c>
      <c r="C6123" s="9">
        <f t="shared" si="2519"/>
        <v>0</v>
      </c>
      <c r="D6123" s="9">
        <v>0</v>
      </c>
      <c r="E6123" s="9">
        <v>0</v>
      </c>
      <c r="F6123" s="9">
        <f t="shared" si="2520"/>
        <v>0</v>
      </c>
      <c r="G6123" s="9">
        <v>0</v>
      </c>
      <c r="H6123" s="467">
        <v>0</v>
      </c>
      <c r="I6123" s="9">
        <f t="shared" si="2521"/>
        <v>0</v>
      </c>
      <c r="J6123" s="9">
        <v>0</v>
      </c>
      <c r="K6123" s="467">
        <v>0</v>
      </c>
      <c r="L6123" s="9">
        <f t="shared" si="2522"/>
        <v>0</v>
      </c>
      <c r="M6123" s="9">
        <v>0</v>
      </c>
      <c r="N6123" s="467">
        <v>0</v>
      </c>
    </row>
    <row r="6124" spans="1:14" customFormat="1" ht="23.25" hidden="1" customHeight="1" thickTop="1" thickBot="1" x14ac:dyDescent="0.3">
      <c r="A6124" s="1" t="s">
        <v>0</v>
      </c>
      <c r="B6124" s="5" t="s">
        <v>79</v>
      </c>
      <c r="C6124" s="9">
        <f t="shared" si="2519"/>
        <v>0</v>
      </c>
      <c r="D6124" s="9">
        <v>0</v>
      </c>
      <c r="E6124" s="9">
        <v>0</v>
      </c>
      <c r="F6124" s="9">
        <f t="shared" si="2520"/>
        <v>0</v>
      </c>
      <c r="G6124" s="9">
        <v>0</v>
      </c>
      <c r="H6124" s="467">
        <v>0</v>
      </c>
      <c r="I6124" s="9">
        <f t="shared" si="2521"/>
        <v>0</v>
      </c>
      <c r="J6124" s="9">
        <v>0</v>
      </c>
      <c r="K6124" s="467">
        <v>0</v>
      </c>
      <c r="L6124" s="9">
        <f t="shared" si="2522"/>
        <v>0</v>
      </c>
      <c r="M6124" s="9">
        <v>0</v>
      </c>
      <c r="N6124" s="467">
        <v>0</v>
      </c>
    </row>
    <row r="6125" spans="1:14" customFormat="1" ht="24" hidden="1" customHeight="1" thickTop="1" thickBot="1" x14ac:dyDescent="0.3">
      <c r="A6125" s="1" t="s">
        <v>0</v>
      </c>
      <c r="B6125" s="5" t="s">
        <v>80</v>
      </c>
      <c r="C6125" s="9">
        <f t="shared" si="2519"/>
        <v>0</v>
      </c>
      <c r="D6125" s="9">
        <v>0</v>
      </c>
      <c r="E6125" s="9">
        <v>0</v>
      </c>
      <c r="F6125" s="9">
        <f t="shared" si="2520"/>
        <v>0</v>
      </c>
      <c r="G6125" s="9">
        <v>0</v>
      </c>
      <c r="H6125" s="467">
        <v>0</v>
      </c>
      <c r="I6125" s="9">
        <f t="shared" si="2521"/>
        <v>0</v>
      </c>
      <c r="J6125" s="9">
        <v>0</v>
      </c>
      <c r="K6125" s="467">
        <v>0</v>
      </c>
      <c r="L6125" s="9">
        <f t="shared" si="2522"/>
        <v>0</v>
      </c>
      <c r="M6125" s="9">
        <v>0</v>
      </c>
      <c r="N6125" s="467">
        <v>0</v>
      </c>
    </row>
    <row r="6126" spans="1:14" customFormat="1" ht="30" hidden="1" customHeight="1" thickTop="1" thickBot="1" x14ac:dyDescent="0.3">
      <c r="A6126" s="1" t="s">
        <v>0</v>
      </c>
      <c r="B6126" s="5" t="s">
        <v>81</v>
      </c>
      <c r="C6126" s="9">
        <f t="shared" si="2519"/>
        <v>0</v>
      </c>
      <c r="D6126" s="9">
        <v>0</v>
      </c>
      <c r="E6126" s="9">
        <v>0</v>
      </c>
      <c r="F6126" s="9">
        <f t="shared" si="2520"/>
        <v>0</v>
      </c>
      <c r="G6126" s="9">
        <v>0</v>
      </c>
      <c r="H6126" s="467">
        <v>0</v>
      </c>
      <c r="I6126" s="9">
        <f t="shared" si="2521"/>
        <v>0</v>
      </c>
      <c r="J6126" s="9">
        <v>0</v>
      </c>
      <c r="K6126" s="467">
        <v>0</v>
      </c>
      <c r="L6126" s="9">
        <f t="shared" si="2522"/>
        <v>0</v>
      </c>
      <c r="M6126" s="9">
        <v>0</v>
      </c>
      <c r="N6126" s="467">
        <v>0</v>
      </c>
    </row>
    <row r="6127" spans="1:14" customFormat="1" ht="28.5" hidden="1" customHeight="1" thickTop="1" thickBot="1" x14ac:dyDescent="0.3">
      <c r="A6127" s="1" t="s">
        <v>0</v>
      </c>
      <c r="B6127" s="5" t="s">
        <v>82</v>
      </c>
      <c r="C6127" s="9">
        <f t="shared" si="2519"/>
        <v>0</v>
      </c>
      <c r="D6127" s="9">
        <v>0</v>
      </c>
      <c r="E6127" s="9">
        <v>0</v>
      </c>
      <c r="F6127" s="9">
        <f t="shared" si="2520"/>
        <v>0</v>
      </c>
      <c r="G6127" s="9">
        <v>0</v>
      </c>
      <c r="H6127" s="467">
        <v>0</v>
      </c>
      <c r="I6127" s="9">
        <f t="shared" si="2521"/>
        <v>0</v>
      </c>
      <c r="J6127" s="9">
        <v>0</v>
      </c>
      <c r="K6127" s="467">
        <v>0</v>
      </c>
      <c r="L6127" s="9">
        <f t="shared" si="2522"/>
        <v>0</v>
      </c>
      <c r="M6127" s="9">
        <v>0</v>
      </c>
      <c r="N6127" s="467">
        <v>0</v>
      </c>
    </row>
    <row r="6128" spans="1:14" customFormat="1" ht="30.75" hidden="1" customHeight="1" thickTop="1" x14ac:dyDescent="0.25">
      <c r="A6128" s="133" t="s">
        <v>0</v>
      </c>
      <c r="B6128" s="136" t="s">
        <v>83</v>
      </c>
      <c r="C6128" s="135">
        <f t="shared" si="2519"/>
        <v>0</v>
      </c>
      <c r="D6128" s="135">
        <v>0</v>
      </c>
      <c r="E6128" s="135">
        <v>0</v>
      </c>
      <c r="F6128" s="135">
        <f t="shared" si="2520"/>
        <v>0</v>
      </c>
      <c r="G6128" s="135">
        <v>0</v>
      </c>
      <c r="H6128" s="476">
        <v>0</v>
      </c>
      <c r="I6128" s="135">
        <f t="shared" si="2521"/>
        <v>0</v>
      </c>
      <c r="J6128" s="135">
        <v>0</v>
      </c>
      <c r="K6128" s="476">
        <v>0</v>
      </c>
      <c r="L6128" s="135">
        <f t="shared" si="2522"/>
        <v>0</v>
      </c>
      <c r="M6128" s="135">
        <v>0</v>
      </c>
      <c r="N6128" s="476">
        <v>0</v>
      </c>
    </row>
    <row r="6129" spans="1:14" customFormat="1" ht="24" hidden="1" customHeight="1" x14ac:dyDescent="0.25">
      <c r="A6129" s="151" t="s">
        <v>0</v>
      </c>
      <c r="B6129" s="158" t="s">
        <v>84</v>
      </c>
      <c r="C6129" s="155">
        <f t="shared" si="2519"/>
        <v>0</v>
      </c>
      <c r="D6129" s="155">
        <v>0</v>
      </c>
      <c r="E6129" s="155">
        <v>0</v>
      </c>
      <c r="F6129" s="155">
        <f t="shared" si="2520"/>
        <v>0</v>
      </c>
      <c r="G6129" s="155">
        <v>0</v>
      </c>
      <c r="H6129" s="505">
        <v>0</v>
      </c>
      <c r="I6129" s="155">
        <f t="shared" si="2521"/>
        <v>0</v>
      </c>
      <c r="J6129" s="155">
        <v>0</v>
      </c>
      <c r="K6129" s="505">
        <v>0</v>
      </c>
      <c r="L6129" s="155">
        <f t="shared" si="2522"/>
        <v>0</v>
      </c>
      <c r="M6129" s="155">
        <v>0</v>
      </c>
      <c r="N6129" s="505">
        <v>0</v>
      </c>
    </row>
    <row r="6130" spans="1:14" customFormat="1" ht="25.5" hidden="1" customHeight="1" thickTop="1" thickBot="1" x14ac:dyDescent="0.3">
      <c r="A6130" s="140" t="s">
        <v>0</v>
      </c>
      <c r="B6130" s="148" t="s">
        <v>85</v>
      </c>
      <c r="C6130" s="142">
        <f t="shared" si="2519"/>
        <v>0</v>
      </c>
      <c r="D6130" s="142">
        <v>0</v>
      </c>
      <c r="E6130" s="142">
        <v>0</v>
      </c>
      <c r="F6130" s="142">
        <f t="shared" si="2520"/>
        <v>0</v>
      </c>
      <c r="G6130" s="142">
        <v>0</v>
      </c>
      <c r="H6130" s="477">
        <v>0</v>
      </c>
      <c r="I6130" s="142">
        <f t="shared" si="2521"/>
        <v>0</v>
      </c>
      <c r="J6130" s="142">
        <v>0</v>
      </c>
      <c r="K6130" s="477">
        <v>0</v>
      </c>
      <c r="L6130" s="142">
        <f t="shared" si="2522"/>
        <v>0</v>
      </c>
      <c r="M6130" s="142">
        <v>0</v>
      </c>
      <c r="N6130" s="477">
        <v>0</v>
      </c>
    </row>
    <row r="6131" spans="1:14" customFormat="1" ht="45.75" hidden="1" customHeight="1" thickTop="1" x14ac:dyDescent="0.25">
      <c r="A6131" s="133" t="s">
        <v>0</v>
      </c>
      <c r="B6131" s="136" t="s">
        <v>86</v>
      </c>
      <c r="C6131" s="135">
        <f t="shared" si="2519"/>
        <v>0</v>
      </c>
      <c r="D6131" s="135">
        <v>0</v>
      </c>
      <c r="E6131" s="135">
        <v>0</v>
      </c>
      <c r="F6131" s="135">
        <f t="shared" si="2520"/>
        <v>0</v>
      </c>
      <c r="G6131" s="135">
        <v>0</v>
      </c>
      <c r="H6131" s="476">
        <v>0</v>
      </c>
      <c r="I6131" s="135">
        <f t="shared" si="2521"/>
        <v>0</v>
      </c>
      <c r="J6131" s="135">
        <v>0</v>
      </c>
      <c r="K6131" s="476">
        <v>0</v>
      </c>
      <c r="L6131" s="135">
        <f t="shared" si="2522"/>
        <v>0</v>
      </c>
      <c r="M6131" s="135">
        <v>0</v>
      </c>
      <c r="N6131" s="476">
        <v>0</v>
      </c>
    </row>
    <row r="6132" spans="1:14" customFormat="1" ht="23.25" hidden="1" customHeight="1" thickTop="1" x14ac:dyDescent="0.25">
      <c r="A6132" s="151" t="s">
        <v>0</v>
      </c>
      <c r="B6132" s="158" t="s">
        <v>87</v>
      </c>
      <c r="C6132" s="155">
        <f t="shared" si="2519"/>
        <v>0</v>
      </c>
      <c r="D6132" s="155">
        <v>0</v>
      </c>
      <c r="E6132" s="155">
        <v>0</v>
      </c>
      <c r="F6132" s="155">
        <f t="shared" si="2520"/>
        <v>0</v>
      </c>
      <c r="G6132" s="155">
        <v>0</v>
      </c>
      <c r="H6132" s="505">
        <v>0</v>
      </c>
      <c r="I6132" s="155">
        <f t="shared" si="2521"/>
        <v>0</v>
      </c>
      <c r="J6132" s="155">
        <v>0</v>
      </c>
      <c r="K6132" s="505">
        <v>0</v>
      </c>
      <c r="L6132" s="155">
        <f t="shared" si="2522"/>
        <v>0</v>
      </c>
      <c r="M6132" s="155">
        <v>0</v>
      </c>
      <c r="N6132" s="505">
        <v>0</v>
      </c>
    </row>
    <row r="6133" spans="1:14" customFormat="1" ht="21" hidden="1" customHeight="1" thickBot="1" x14ac:dyDescent="0.3">
      <c r="A6133" s="140" t="s">
        <v>0</v>
      </c>
      <c r="B6133" s="149" t="s">
        <v>88</v>
      </c>
      <c r="C6133" s="142">
        <f t="shared" si="2519"/>
        <v>0</v>
      </c>
      <c r="D6133" s="142">
        <v>0</v>
      </c>
      <c r="E6133" s="142">
        <v>0</v>
      </c>
      <c r="F6133" s="142">
        <f t="shared" si="2520"/>
        <v>0</v>
      </c>
      <c r="G6133" s="142">
        <v>0</v>
      </c>
      <c r="H6133" s="477">
        <v>0</v>
      </c>
      <c r="I6133" s="142">
        <f t="shared" si="2521"/>
        <v>0</v>
      </c>
      <c r="J6133" s="142">
        <v>0</v>
      </c>
      <c r="K6133" s="477">
        <v>0</v>
      </c>
      <c r="L6133" s="142">
        <f t="shared" si="2522"/>
        <v>0</v>
      </c>
      <c r="M6133" s="142">
        <v>0</v>
      </c>
      <c r="N6133" s="477">
        <v>0</v>
      </c>
    </row>
    <row r="6134" spans="1:14" customFormat="1" ht="23.25" hidden="1" customHeight="1" thickTop="1" thickBot="1" x14ac:dyDescent="0.3">
      <c r="A6134" s="1" t="s">
        <v>0</v>
      </c>
      <c r="B6134" s="3" t="s">
        <v>89</v>
      </c>
      <c r="C6134" s="9">
        <f t="shared" si="2519"/>
        <v>0</v>
      </c>
      <c r="D6134" s="9">
        <f>SUM(D6135,D6140:D6141)</f>
        <v>0</v>
      </c>
      <c r="E6134" s="9">
        <f>SUM(E6135,E6140:E6141)</f>
        <v>0</v>
      </c>
      <c r="F6134" s="9">
        <f t="shared" si="2520"/>
        <v>0</v>
      </c>
      <c r="G6134" s="9">
        <f>SUM(G6135,G6140:G6141)</f>
        <v>0</v>
      </c>
      <c r="H6134" s="467">
        <f>SUM(H6135,H6140:H6141)</f>
        <v>0</v>
      </c>
      <c r="I6134" s="9">
        <f t="shared" si="2521"/>
        <v>0</v>
      </c>
      <c r="J6134" s="9">
        <f>SUM(J6135,J6140:J6141)</f>
        <v>0</v>
      </c>
      <c r="K6134" s="467">
        <f>SUM(K6135,K6140:K6141)</f>
        <v>0</v>
      </c>
      <c r="L6134" s="9">
        <f t="shared" si="2522"/>
        <v>0</v>
      </c>
      <c r="M6134" s="9">
        <f>SUM(M6135,M6140:M6141)</f>
        <v>0</v>
      </c>
      <c r="N6134" s="467">
        <f>SUM(N6135,N6140:N6141)</f>
        <v>0</v>
      </c>
    </row>
    <row r="6135" spans="1:14" customFormat="1" ht="25.5" hidden="1" customHeight="1" thickTop="1" thickBot="1" x14ac:dyDescent="0.3">
      <c r="A6135" s="1" t="s">
        <v>0</v>
      </c>
      <c r="B6135" s="4" t="s">
        <v>90</v>
      </c>
      <c r="C6135" s="9">
        <f t="shared" si="2519"/>
        <v>0</v>
      </c>
      <c r="D6135" s="9">
        <f>SUM(D6136:D6139)</f>
        <v>0</v>
      </c>
      <c r="E6135" s="9">
        <f>SUM(E6136:E6139)</f>
        <v>0</v>
      </c>
      <c r="F6135" s="9">
        <f t="shared" si="2520"/>
        <v>0</v>
      </c>
      <c r="G6135" s="9">
        <f>SUM(G6136:G6139)</f>
        <v>0</v>
      </c>
      <c r="H6135" s="467">
        <f>SUM(H6136:H6139)</f>
        <v>0</v>
      </c>
      <c r="I6135" s="9">
        <f t="shared" si="2521"/>
        <v>0</v>
      </c>
      <c r="J6135" s="9">
        <f>SUM(J6136:J6139)</f>
        <v>0</v>
      </c>
      <c r="K6135" s="467">
        <f>SUM(K6136:K6139)</f>
        <v>0</v>
      </c>
      <c r="L6135" s="9">
        <f t="shared" si="2522"/>
        <v>0</v>
      </c>
      <c r="M6135" s="9">
        <f>SUM(M6136:M6139)</f>
        <v>0</v>
      </c>
      <c r="N6135" s="467">
        <f>SUM(N6136:N6139)</f>
        <v>0</v>
      </c>
    </row>
    <row r="6136" spans="1:14" customFormat="1" ht="24" hidden="1" customHeight="1" thickTop="1" thickBot="1" x14ac:dyDescent="0.3">
      <c r="A6136" s="1" t="s">
        <v>0</v>
      </c>
      <c r="B6136" s="5" t="s">
        <v>91</v>
      </c>
      <c r="C6136" s="9">
        <f t="shared" si="2519"/>
        <v>0</v>
      </c>
      <c r="D6136" s="9">
        <v>0</v>
      </c>
      <c r="E6136" s="9">
        <v>0</v>
      </c>
      <c r="F6136" s="9">
        <f t="shared" si="2520"/>
        <v>0</v>
      </c>
      <c r="G6136" s="9">
        <v>0</v>
      </c>
      <c r="H6136" s="467">
        <v>0</v>
      </c>
      <c r="I6136" s="9">
        <f t="shared" si="2521"/>
        <v>0</v>
      </c>
      <c r="J6136" s="9">
        <v>0</v>
      </c>
      <c r="K6136" s="467">
        <v>0</v>
      </c>
      <c r="L6136" s="9">
        <f t="shared" si="2522"/>
        <v>0</v>
      </c>
      <c r="M6136" s="9">
        <v>0</v>
      </c>
      <c r="N6136" s="467">
        <v>0</v>
      </c>
    </row>
    <row r="6137" spans="1:14" customFormat="1" ht="28.5" hidden="1" customHeight="1" thickTop="1" thickBot="1" x14ac:dyDescent="0.3">
      <c r="A6137" s="1" t="s">
        <v>0</v>
      </c>
      <c r="B6137" s="5" t="s">
        <v>92</v>
      </c>
      <c r="C6137" s="9">
        <f t="shared" si="2519"/>
        <v>0</v>
      </c>
      <c r="D6137" s="9">
        <v>0</v>
      </c>
      <c r="E6137" s="9">
        <v>0</v>
      </c>
      <c r="F6137" s="9">
        <f t="shared" si="2520"/>
        <v>0</v>
      </c>
      <c r="G6137" s="9">
        <v>0</v>
      </c>
      <c r="H6137" s="467">
        <v>0</v>
      </c>
      <c r="I6137" s="9">
        <f t="shared" si="2521"/>
        <v>0</v>
      </c>
      <c r="J6137" s="9">
        <v>0</v>
      </c>
      <c r="K6137" s="467">
        <v>0</v>
      </c>
      <c r="L6137" s="9">
        <f t="shared" si="2522"/>
        <v>0</v>
      </c>
      <c r="M6137" s="9">
        <v>0</v>
      </c>
      <c r="N6137" s="467">
        <v>0</v>
      </c>
    </row>
    <row r="6138" spans="1:14" customFormat="1" ht="16.5" hidden="1" customHeight="1" thickTop="1" thickBot="1" x14ac:dyDescent="0.3">
      <c r="A6138" s="1" t="s">
        <v>0</v>
      </c>
      <c r="B6138" s="5" t="s">
        <v>93</v>
      </c>
      <c r="C6138" s="9">
        <f t="shared" si="2519"/>
        <v>0</v>
      </c>
      <c r="D6138" s="9">
        <v>0</v>
      </c>
      <c r="E6138" s="9">
        <v>0</v>
      </c>
      <c r="F6138" s="9">
        <f t="shared" si="2520"/>
        <v>0</v>
      </c>
      <c r="G6138" s="9">
        <v>0</v>
      </c>
      <c r="H6138" s="467">
        <v>0</v>
      </c>
      <c r="I6138" s="9">
        <f t="shared" si="2521"/>
        <v>0</v>
      </c>
      <c r="J6138" s="9">
        <v>0</v>
      </c>
      <c r="K6138" s="467">
        <v>0</v>
      </c>
      <c r="L6138" s="9">
        <f t="shared" si="2522"/>
        <v>0</v>
      </c>
      <c r="M6138" s="9">
        <v>0</v>
      </c>
      <c r="N6138" s="467">
        <v>0</v>
      </c>
    </row>
    <row r="6139" spans="1:14" customFormat="1" ht="25.5" hidden="1" customHeight="1" thickTop="1" thickBot="1" x14ac:dyDescent="0.3">
      <c r="A6139" s="1" t="s">
        <v>0</v>
      </c>
      <c r="B6139" s="5" t="s">
        <v>94</v>
      </c>
      <c r="C6139" s="9">
        <f t="shared" si="2519"/>
        <v>0</v>
      </c>
      <c r="D6139" s="9">
        <v>0</v>
      </c>
      <c r="E6139" s="9">
        <v>0</v>
      </c>
      <c r="F6139" s="9">
        <f t="shared" si="2520"/>
        <v>0</v>
      </c>
      <c r="G6139" s="9">
        <v>0</v>
      </c>
      <c r="H6139" s="467">
        <v>0</v>
      </c>
      <c r="I6139" s="9">
        <f t="shared" si="2521"/>
        <v>0</v>
      </c>
      <c r="J6139" s="9">
        <v>0</v>
      </c>
      <c r="K6139" s="467">
        <v>0</v>
      </c>
      <c r="L6139" s="9">
        <f t="shared" si="2522"/>
        <v>0</v>
      </c>
      <c r="M6139" s="9">
        <v>0</v>
      </c>
      <c r="N6139" s="467">
        <v>0</v>
      </c>
    </row>
    <row r="6140" spans="1:14" customFormat="1" ht="29.25" hidden="1" customHeight="1" thickTop="1" thickBot="1" x14ac:dyDescent="0.3">
      <c r="A6140" s="1" t="s">
        <v>0</v>
      </c>
      <c r="B6140" s="4" t="s">
        <v>95</v>
      </c>
      <c r="C6140" s="9">
        <f t="shared" si="2519"/>
        <v>0</v>
      </c>
      <c r="D6140" s="9">
        <v>0</v>
      </c>
      <c r="E6140" s="9">
        <v>0</v>
      </c>
      <c r="F6140" s="9">
        <f t="shared" si="2520"/>
        <v>0</v>
      </c>
      <c r="G6140" s="9">
        <v>0</v>
      </c>
      <c r="H6140" s="467">
        <v>0</v>
      </c>
      <c r="I6140" s="9">
        <f t="shared" si="2521"/>
        <v>0</v>
      </c>
      <c r="J6140" s="9">
        <v>0</v>
      </c>
      <c r="K6140" s="467">
        <v>0</v>
      </c>
      <c r="L6140" s="9">
        <f t="shared" si="2522"/>
        <v>0</v>
      </c>
      <c r="M6140" s="9">
        <v>0</v>
      </c>
      <c r="N6140" s="467">
        <v>0</v>
      </c>
    </row>
    <row r="6141" spans="1:14" customFormat="1" ht="27" hidden="1" customHeight="1" thickTop="1" x14ac:dyDescent="0.25">
      <c r="A6141" s="133" t="s">
        <v>0</v>
      </c>
      <c r="B6141" s="134" t="s">
        <v>96</v>
      </c>
      <c r="C6141" s="135">
        <f t="shared" si="2519"/>
        <v>0</v>
      </c>
      <c r="D6141" s="135">
        <v>0</v>
      </c>
      <c r="E6141" s="135">
        <v>0</v>
      </c>
      <c r="F6141" s="135">
        <f t="shared" si="2520"/>
        <v>0</v>
      </c>
      <c r="G6141" s="135">
        <v>0</v>
      </c>
      <c r="H6141" s="476">
        <v>0</v>
      </c>
      <c r="I6141" s="135">
        <f t="shared" si="2521"/>
        <v>0</v>
      </c>
      <c r="J6141" s="135">
        <v>0</v>
      </c>
      <c r="K6141" s="476">
        <v>0</v>
      </c>
      <c r="L6141" s="135">
        <f t="shared" si="2522"/>
        <v>0</v>
      </c>
      <c r="M6141" s="135">
        <v>0</v>
      </c>
      <c r="N6141" s="476">
        <v>0</v>
      </c>
    </row>
    <row r="6142" spans="1:14" s="333" customFormat="1" ht="34.5" hidden="1" customHeight="1" x14ac:dyDescent="0.2">
      <c r="A6142" s="334" t="s">
        <v>0</v>
      </c>
      <c r="B6142" s="339" t="s">
        <v>97</v>
      </c>
      <c r="C6142" s="338">
        <f t="shared" si="2519"/>
        <v>341.71233999999998</v>
      </c>
      <c r="D6142" s="338">
        <v>333.46134000000001</v>
      </c>
      <c r="E6142" s="338">
        <v>8.2509999999999994</v>
      </c>
      <c r="F6142" s="338">
        <f t="shared" si="2520"/>
        <v>521.9</v>
      </c>
      <c r="G6142" s="338">
        <v>521.9</v>
      </c>
      <c r="H6142" s="483">
        <v>0</v>
      </c>
      <c r="I6142" s="338">
        <f t="shared" si="2521"/>
        <v>521.9</v>
      </c>
      <c r="J6142" s="338">
        <v>521.9</v>
      </c>
      <c r="K6142" s="483">
        <v>0</v>
      </c>
      <c r="L6142" s="338">
        <f t="shared" si="2522"/>
        <v>521.9</v>
      </c>
      <c r="M6142" s="338">
        <v>521.9</v>
      </c>
      <c r="N6142" s="483">
        <v>0</v>
      </c>
    </row>
    <row r="6143" spans="1:14" customFormat="1" ht="32.25" hidden="1" customHeight="1" thickBot="1" x14ac:dyDescent="0.3">
      <c r="A6143" s="140" t="s">
        <v>0</v>
      </c>
      <c r="B6143" s="149" t="s">
        <v>98</v>
      </c>
      <c r="C6143" s="142">
        <f t="shared" si="2519"/>
        <v>0</v>
      </c>
      <c r="D6143" s="142">
        <f>SUM(D6144,D6147,D6150)</f>
        <v>0</v>
      </c>
      <c r="E6143" s="142">
        <f>SUM(E6144,E6147,E6150)</f>
        <v>0</v>
      </c>
      <c r="F6143" s="142">
        <f t="shared" si="2520"/>
        <v>0</v>
      </c>
      <c r="G6143" s="142">
        <f>SUM(G6144,G6147,G6150)</f>
        <v>0</v>
      </c>
      <c r="H6143" s="477">
        <f>SUM(H6144,H6147,H6150)</f>
        <v>0</v>
      </c>
      <c r="I6143" s="142">
        <f t="shared" si="2521"/>
        <v>0</v>
      </c>
      <c r="J6143" s="142">
        <f>SUM(J6144,J6147,J6150)</f>
        <v>0</v>
      </c>
      <c r="K6143" s="477">
        <f>SUM(K6144,K6147,K6150)</f>
        <v>0</v>
      </c>
      <c r="L6143" s="142">
        <f t="shared" si="2522"/>
        <v>0</v>
      </c>
      <c r="M6143" s="142">
        <f>SUM(M6144,M6147,M6150)</f>
        <v>0</v>
      </c>
      <c r="N6143" s="477">
        <f>SUM(N6144,N6147,N6150)</f>
        <v>0</v>
      </c>
    </row>
    <row r="6144" spans="1:14" customFormat="1" ht="30.75" hidden="1" customHeight="1" thickTop="1" thickBot="1" x14ac:dyDescent="0.3">
      <c r="A6144" s="1" t="s">
        <v>0</v>
      </c>
      <c r="B6144" s="4" t="s">
        <v>99</v>
      </c>
      <c r="C6144" s="9">
        <f t="shared" si="2519"/>
        <v>0</v>
      </c>
      <c r="D6144" s="9">
        <f>SUM(D6145:D6146)</f>
        <v>0</v>
      </c>
      <c r="E6144" s="9">
        <f>SUM(E6145:E6146)</f>
        <v>0</v>
      </c>
      <c r="F6144" s="9">
        <f t="shared" si="2520"/>
        <v>0</v>
      </c>
      <c r="G6144" s="9">
        <f>SUM(G6145:G6146)</f>
        <v>0</v>
      </c>
      <c r="H6144" s="467">
        <f>SUM(H6145:H6146)</f>
        <v>0</v>
      </c>
      <c r="I6144" s="9">
        <f t="shared" si="2521"/>
        <v>0</v>
      </c>
      <c r="J6144" s="9">
        <f>SUM(J6145:J6146)</f>
        <v>0</v>
      </c>
      <c r="K6144" s="467">
        <f>SUM(K6145:K6146)</f>
        <v>0</v>
      </c>
      <c r="L6144" s="9">
        <f t="shared" si="2522"/>
        <v>0</v>
      </c>
      <c r="M6144" s="9">
        <f>SUM(M6145:M6146)</f>
        <v>0</v>
      </c>
      <c r="N6144" s="467">
        <f>SUM(N6145:N6146)</f>
        <v>0</v>
      </c>
    </row>
    <row r="6145" spans="1:14" customFormat="1" ht="29.25" hidden="1" customHeight="1" thickTop="1" thickBot="1" x14ac:dyDescent="0.3">
      <c r="A6145" s="1" t="s">
        <v>0</v>
      </c>
      <c r="B6145" s="5" t="s">
        <v>100</v>
      </c>
      <c r="C6145" s="9">
        <f t="shared" si="2519"/>
        <v>0</v>
      </c>
      <c r="D6145" s="9">
        <v>0</v>
      </c>
      <c r="E6145" s="9">
        <v>0</v>
      </c>
      <c r="F6145" s="9">
        <f t="shared" si="2520"/>
        <v>0</v>
      </c>
      <c r="G6145" s="9">
        <v>0</v>
      </c>
      <c r="H6145" s="467">
        <v>0</v>
      </c>
      <c r="I6145" s="9">
        <f t="shared" si="2521"/>
        <v>0</v>
      </c>
      <c r="J6145" s="9">
        <v>0</v>
      </c>
      <c r="K6145" s="467">
        <v>0</v>
      </c>
      <c r="L6145" s="9">
        <f t="shared" si="2522"/>
        <v>0</v>
      </c>
      <c r="M6145" s="9">
        <v>0</v>
      </c>
      <c r="N6145" s="467">
        <v>0</v>
      </c>
    </row>
    <row r="6146" spans="1:14" customFormat="1" ht="27" hidden="1" customHeight="1" thickTop="1" thickBot="1" x14ac:dyDescent="0.3">
      <c r="A6146" s="1" t="s">
        <v>0</v>
      </c>
      <c r="B6146" s="5" t="s">
        <v>101</v>
      </c>
      <c r="C6146" s="9">
        <f t="shared" si="2519"/>
        <v>0</v>
      </c>
      <c r="D6146" s="9">
        <v>0</v>
      </c>
      <c r="E6146" s="9">
        <v>0</v>
      </c>
      <c r="F6146" s="9">
        <f t="shared" si="2520"/>
        <v>0</v>
      </c>
      <c r="G6146" s="9">
        <v>0</v>
      </c>
      <c r="H6146" s="467">
        <v>0</v>
      </c>
      <c r="I6146" s="9">
        <f t="shared" si="2521"/>
        <v>0</v>
      </c>
      <c r="J6146" s="9">
        <v>0</v>
      </c>
      <c r="K6146" s="467">
        <v>0</v>
      </c>
      <c r="L6146" s="9">
        <f t="shared" si="2522"/>
        <v>0</v>
      </c>
      <c r="M6146" s="9">
        <v>0</v>
      </c>
      <c r="N6146" s="467">
        <v>0</v>
      </c>
    </row>
    <row r="6147" spans="1:14" customFormat="1" ht="21" hidden="1" customHeight="1" thickTop="1" thickBot="1" x14ac:dyDescent="0.3">
      <c r="A6147" s="1" t="s">
        <v>0</v>
      </c>
      <c r="B6147" s="4" t="s">
        <v>102</v>
      </c>
      <c r="C6147" s="9">
        <f t="shared" ref="C6147:C6210" si="2523">SUM(D6147:E6147)</f>
        <v>0</v>
      </c>
      <c r="D6147" s="9">
        <f>SUM(D6148:D6149)</f>
        <v>0</v>
      </c>
      <c r="E6147" s="9">
        <f>SUM(E6148:E6149)</f>
        <v>0</v>
      </c>
      <c r="F6147" s="9">
        <f t="shared" ref="F6147:F6210" si="2524">SUM(G6147:H6147)</f>
        <v>0</v>
      </c>
      <c r="G6147" s="9">
        <f>SUM(G6148:G6149)</f>
        <v>0</v>
      </c>
      <c r="H6147" s="467">
        <f>SUM(H6148:H6149)</f>
        <v>0</v>
      </c>
      <c r="I6147" s="9">
        <f t="shared" ref="I6147:I6210" si="2525">SUM(J6147:K6147)</f>
        <v>0</v>
      </c>
      <c r="J6147" s="9">
        <f>SUM(J6148:J6149)</f>
        <v>0</v>
      </c>
      <c r="K6147" s="467">
        <f>SUM(K6148:K6149)</f>
        <v>0</v>
      </c>
      <c r="L6147" s="9">
        <f t="shared" ref="L6147:L6210" si="2526">SUM(M6147:N6147)</f>
        <v>0</v>
      </c>
      <c r="M6147" s="9">
        <f>SUM(M6148:M6149)</f>
        <v>0</v>
      </c>
      <c r="N6147" s="467">
        <f>SUM(N6148:N6149)</f>
        <v>0</v>
      </c>
    </row>
    <row r="6148" spans="1:14" customFormat="1" ht="17.25" hidden="1" customHeight="1" thickTop="1" thickBot="1" x14ac:dyDescent="0.3">
      <c r="A6148" s="1" t="s">
        <v>0</v>
      </c>
      <c r="B6148" s="5" t="s">
        <v>100</v>
      </c>
      <c r="C6148" s="9">
        <f t="shared" si="2523"/>
        <v>0</v>
      </c>
      <c r="D6148" s="9">
        <v>0</v>
      </c>
      <c r="E6148" s="9">
        <v>0</v>
      </c>
      <c r="F6148" s="9">
        <f t="shared" si="2524"/>
        <v>0</v>
      </c>
      <c r="G6148" s="9">
        <v>0</v>
      </c>
      <c r="H6148" s="467">
        <v>0</v>
      </c>
      <c r="I6148" s="9">
        <f t="shared" si="2525"/>
        <v>0</v>
      </c>
      <c r="J6148" s="9">
        <v>0</v>
      </c>
      <c r="K6148" s="467">
        <v>0</v>
      </c>
      <c r="L6148" s="9">
        <f t="shared" si="2526"/>
        <v>0</v>
      </c>
      <c r="M6148" s="9">
        <v>0</v>
      </c>
      <c r="N6148" s="467">
        <v>0</v>
      </c>
    </row>
    <row r="6149" spans="1:14" customFormat="1" ht="24" hidden="1" customHeight="1" thickTop="1" thickBot="1" x14ac:dyDescent="0.3">
      <c r="A6149" s="1" t="s">
        <v>0</v>
      </c>
      <c r="B6149" s="5" t="s">
        <v>101</v>
      </c>
      <c r="C6149" s="9">
        <f t="shared" si="2523"/>
        <v>0</v>
      </c>
      <c r="D6149" s="9">
        <v>0</v>
      </c>
      <c r="E6149" s="9">
        <v>0</v>
      </c>
      <c r="F6149" s="9">
        <f t="shared" si="2524"/>
        <v>0</v>
      </c>
      <c r="G6149" s="9">
        <v>0</v>
      </c>
      <c r="H6149" s="467">
        <v>0</v>
      </c>
      <c r="I6149" s="9">
        <f t="shared" si="2525"/>
        <v>0</v>
      </c>
      <c r="J6149" s="9">
        <v>0</v>
      </c>
      <c r="K6149" s="467">
        <v>0</v>
      </c>
      <c r="L6149" s="9">
        <f t="shared" si="2526"/>
        <v>0</v>
      </c>
      <c r="M6149" s="9">
        <v>0</v>
      </c>
      <c r="N6149" s="467">
        <v>0</v>
      </c>
    </row>
    <row r="6150" spans="1:14" customFormat="1" ht="27.75" hidden="1" customHeight="1" thickTop="1" thickBot="1" x14ac:dyDescent="0.3">
      <c r="A6150" s="1" t="s">
        <v>0</v>
      </c>
      <c r="B6150" s="4" t="s">
        <v>103</v>
      </c>
      <c r="C6150" s="9">
        <f t="shared" si="2523"/>
        <v>0</v>
      </c>
      <c r="D6150" s="9">
        <f>SUM(D6151,D6158,D6170)</f>
        <v>0</v>
      </c>
      <c r="E6150" s="9">
        <f>SUM(E6151,E6158,E6170)</f>
        <v>0</v>
      </c>
      <c r="F6150" s="9">
        <f t="shared" si="2524"/>
        <v>0</v>
      </c>
      <c r="G6150" s="9">
        <f>SUM(G6151,G6158,G6170)</f>
        <v>0</v>
      </c>
      <c r="H6150" s="467">
        <f>SUM(H6151,H6158,H6170)</f>
        <v>0</v>
      </c>
      <c r="I6150" s="9">
        <f t="shared" si="2525"/>
        <v>0</v>
      </c>
      <c r="J6150" s="9">
        <f>SUM(J6151,J6158,J6170)</f>
        <v>0</v>
      </c>
      <c r="K6150" s="467">
        <f>SUM(K6151,K6158,K6170)</f>
        <v>0</v>
      </c>
      <c r="L6150" s="9">
        <f t="shared" si="2526"/>
        <v>0</v>
      </c>
      <c r="M6150" s="9">
        <f>SUM(M6151,M6158,M6170)</f>
        <v>0</v>
      </c>
      <c r="N6150" s="467">
        <f>SUM(N6151,N6158,N6170)</f>
        <v>0</v>
      </c>
    </row>
    <row r="6151" spans="1:14" customFormat="1" ht="27" hidden="1" customHeight="1" thickTop="1" thickBot="1" x14ac:dyDescent="0.3">
      <c r="A6151" s="1" t="s">
        <v>0</v>
      </c>
      <c r="B6151" s="5" t="s">
        <v>104</v>
      </c>
      <c r="C6151" s="9">
        <f t="shared" si="2523"/>
        <v>0</v>
      </c>
      <c r="D6151" s="9">
        <f>SUM(D6152,D6155)</f>
        <v>0</v>
      </c>
      <c r="E6151" s="9">
        <f>SUM(E6152,E6155)</f>
        <v>0</v>
      </c>
      <c r="F6151" s="9">
        <f t="shared" si="2524"/>
        <v>0</v>
      </c>
      <c r="G6151" s="9">
        <f>SUM(G6152,G6155)</f>
        <v>0</v>
      </c>
      <c r="H6151" s="467">
        <f>SUM(H6152,H6155)</f>
        <v>0</v>
      </c>
      <c r="I6151" s="9">
        <f t="shared" si="2525"/>
        <v>0</v>
      </c>
      <c r="J6151" s="9">
        <f>SUM(J6152,J6155)</f>
        <v>0</v>
      </c>
      <c r="K6151" s="467">
        <f>SUM(K6152,K6155)</f>
        <v>0</v>
      </c>
      <c r="L6151" s="9">
        <f t="shared" si="2526"/>
        <v>0</v>
      </c>
      <c r="M6151" s="9">
        <f>SUM(M6152,M6155)</f>
        <v>0</v>
      </c>
      <c r="N6151" s="467">
        <f>SUM(N6152,N6155)</f>
        <v>0</v>
      </c>
    </row>
    <row r="6152" spans="1:14" customFormat="1" ht="30.75" hidden="1" customHeight="1" thickTop="1" thickBot="1" x14ac:dyDescent="0.3">
      <c r="A6152" s="1" t="s">
        <v>0</v>
      </c>
      <c r="B6152" s="6" t="s">
        <v>105</v>
      </c>
      <c r="C6152" s="9">
        <f t="shared" si="2523"/>
        <v>0</v>
      </c>
      <c r="D6152" s="9">
        <f>SUM(D6153:D6154)</f>
        <v>0</v>
      </c>
      <c r="E6152" s="9">
        <f>SUM(E6153:E6154)</f>
        <v>0</v>
      </c>
      <c r="F6152" s="9">
        <f t="shared" si="2524"/>
        <v>0</v>
      </c>
      <c r="G6152" s="9">
        <f>SUM(G6153:G6154)</f>
        <v>0</v>
      </c>
      <c r="H6152" s="467">
        <f>SUM(H6153:H6154)</f>
        <v>0</v>
      </c>
      <c r="I6152" s="9">
        <f t="shared" si="2525"/>
        <v>0</v>
      </c>
      <c r="J6152" s="9">
        <f>SUM(J6153:J6154)</f>
        <v>0</v>
      </c>
      <c r="K6152" s="467">
        <f>SUM(K6153:K6154)</f>
        <v>0</v>
      </c>
      <c r="L6152" s="9">
        <f t="shared" si="2526"/>
        <v>0</v>
      </c>
      <c r="M6152" s="9">
        <f>SUM(M6153:M6154)</f>
        <v>0</v>
      </c>
      <c r="N6152" s="467">
        <f>SUM(N6153:N6154)</f>
        <v>0</v>
      </c>
    </row>
    <row r="6153" spans="1:14" customFormat="1" ht="32.25" hidden="1" customHeight="1" thickTop="1" thickBot="1" x14ac:dyDescent="0.3">
      <c r="A6153" s="1" t="s">
        <v>0</v>
      </c>
      <c r="B6153" s="7" t="s">
        <v>100</v>
      </c>
      <c r="C6153" s="9">
        <f t="shared" si="2523"/>
        <v>0</v>
      </c>
      <c r="D6153" s="9">
        <v>0</v>
      </c>
      <c r="E6153" s="9">
        <v>0</v>
      </c>
      <c r="F6153" s="9">
        <f t="shared" si="2524"/>
        <v>0</v>
      </c>
      <c r="G6153" s="9">
        <v>0</v>
      </c>
      <c r="H6153" s="467">
        <v>0</v>
      </c>
      <c r="I6153" s="9">
        <f t="shared" si="2525"/>
        <v>0</v>
      </c>
      <c r="J6153" s="9">
        <v>0</v>
      </c>
      <c r="K6153" s="467">
        <v>0</v>
      </c>
      <c r="L6153" s="9">
        <f t="shared" si="2526"/>
        <v>0</v>
      </c>
      <c r="M6153" s="9">
        <v>0</v>
      </c>
      <c r="N6153" s="467">
        <v>0</v>
      </c>
    </row>
    <row r="6154" spans="1:14" customFormat="1" ht="33.75" hidden="1" customHeight="1" thickTop="1" thickBot="1" x14ac:dyDescent="0.3">
      <c r="A6154" s="1" t="s">
        <v>0</v>
      </c>
      <c r="B6154" s="7" t="s">
        <v>101</v>
      </c>
      <c r="C6154" s="9">
        <f t="shared" si="2523"/>
        <v>0</v>
      </c>
      <c r="D6154" s="9">
        <v>0</v>
      </c>
      <c r="E6154" s="9">
        <v>0</v>
      </c>
      <c r="F6154" s="9">
        <f t="shared" si="2524"/>
        <v>0</v>
      </c>
      <c r="G6154" s="9">
        <v>0</v>
      </c>
      <c r="H6154" s="467">
        <v>0</v>
      </c>
      <c r="I6154" s="9">
        <f t="shared" si="2525"/>
        <v>0</v>
      </c>
      <c r="J6154" s="9">
        <v>0</v>
      </c>
      <c r="K6154" s="467">
        <v>0</v>
      </c>
      <c r="L6154" s="9">
        <f t="shared" si="2526"/>
        <v>0</v>
      </c>
      <c r="M6154" s="9">
        <v>0</v>
      </c>
      <c r="N6154" s="467">
        <v>0</v>
      </c>
    </row>
    <row r="6155" spans="1:14" customFormat="1" ht="26.25" hidden="1" customHeight="1" thickTop="1" thickBot="1" x14ac:dyDescent="0.3">
      <c r="A6155" s="1" t="s">
        <v>0</v>
      </c>
      <c r="B6155" s="6" t="s">
        <v>106</v>
      </c>
      <c r="C6155" s="9">
        <f t="shared" si="2523"/>
        <v>0</v>
      </c>
      <c r="D6155" s="9">
        <f>SUM(D6156:D6157)</f>
        <v>0</v>
      </c>
      <c r="E6155" s="9">
        <f>SUM(E6156:E6157)</f>
        <v>0</v>
      </c>
      <c r="F6155" s="9">
        <f t="shared" si="2524"/>
        <v>0</v>
      </c>
      <c r="G6155" s="9">
        <f>SUM(G6156:G6157)</f>
        <v>0</v>
      </c>
      <c r="H6155" s="467">
        <f>SUM(H6156:H6157)</f>
        <v>0</v>
      </c>
      <c r="I6155" s="9">
        <f t="shared" si="2525"/>
        <v>0</v>
      </c>
      <c r="J6155" s="9">
        <f>SUM(J6156:J6157)</f>
        <v>0</v>
      </c>
      <c r="K6155" s="467">
        <f>SUM(K6156:K6157)</f>
        <v>0</v>
      </c>
      <c r="L6155" s="9">
        <f t="shared" si="2526"/>
        <v>0</v>
      </c>
      <c r="M6155" s="9">
        <f>SUM(M6156:M6157)</f>
        <v>0</v>
      </c>
      <c r="N6155" s="467">
        <f>SUM(N6156:N6157)</f>
        <v>0</v>
      </c>
    </row>
    <row r="6156" spans="1:14" customFormat="1" ht="25.5" hidden="1" customHeight="1" thickTop="1" thickBot="1" x14ac:dyDescent="0.3">
      <c r="A6156" s="1" t="s">
        <v>0</v>
      </c>
      <c r="B6156" s="7" t="s">
        <v>100</v>
      </c>
      <c r="C6156" s="9">
        <f t="shared" si="2523"/>
        <v>0</v>
      </c>
      <c r="D6156" s="9">
        <v>0</v>
      </c>
      <c r="E6156" s="9">
        <v>0</v>
      </c>
      <c r="F6156" s="9">
        <f t="shared" si="2524"/>
        <v>0</v>
      </c>
      <c r="G6156" s="9">
        <v>0</v>
      </c>
      <c r="H6156" s="467">
        <v>0</v>
      </c>
      <c r="I6156" s="9">
        <f t="shared" si="2525"/>
        <v>0</v>
      </c>
      <c r="J6156" s="9">
        <v>0</v>
      </c>
      <c r="K6156" s="467">
        <v>0</v>
      </c>
      <c r="L6156" s="9">
        <f t="shared" si="2526"/>
        <v>0</v>
      </c>
      <c r="M6156" s="9">
        <v>0</v>
      </c>
      <c r="N6156" s="467">
        <v>0</v>
      </c>
    </row>
    <row r="6157" spans="1:14" customFormat="1" ht="22.5" hidden="1" customHeight="1" thickTop="1" thickBot="1" x14ac:dyDescent="0.3">
      <c r="A6157" s="1" t="s">
        <v>0</v>
      </c>
      <c r="B6157" s="7" t="s">
        <v>101</v>
      </c>
      <c r="C6157" s="9">
        <f t="shared" si="2523"/>
        <v>0</v>
      </c>
      <c r="D6157" s="9">
        <v>0</v>
      </c>
      <c r="E6157" s="9">
        <v>0</v>
      </c>
      <c r="F6157" s="9">
        <f t="shared" si="2524"/>
        <v>0</v>
      </c>
      <c r="G6157" s="9">
        <v>0</v>
      </c>
      <c r="H6157" s="467">
        <v>0</v>
      </c>
      <c r="I6157" s="9">
        <f t="shared" si="2525"/>
        <v>0</v>
      </c>
      <c r="J6157" s="9">
        <v>0</v>
      </c>
      <c r="K6157" s="467">
        <v>0</v>
      </c>
      <c r="L6157" s="9">
        <f t="shared" si="2526"/>
        <v>0</v>
      </c>
      <c r="M6157" s="9">
        <v>0</v>
      </c>
      <c r="N6157" s="467">
        <v>0</v>
      </c>
    </row>
    <row r="6158" spans="1:14" customFormat="1" ht="19.5" hidden="1" customHeight="1" thickTop="1" thickBot="1" x14ac:dyDescent="0.3">
      <c r="A6158" s="1" t="s">
        <v>0</v>
      </c>
      <c r="B6158" s="5" t="s">
        <v>107</v>
      </c>
      <c r="C6158" s="9">
        <f t="shared" si="2523"/>
        <v>0</v>
      </c>
      <c r="D6158" s="9">
        <f>SUM(D6159,D6167)</f>
        <v>0</v>
      </c>
      <c r="E6158" s="9">
        <f>SUM(E6159,E6167)</f>
        <v>0</v>
      </c>
      <c r="F6158" s="9">
        <f t="shared" si="2524"/>
        <v>0</v>
      </c>
      <c r="G6158" s="9">
        <f>SUM(G6159,G6167)</f>
        <v>0</v>
      </c>
      <c r="H6158" s="467">
        <f>SUM(H6159,H6167)</f>
        <v>0</v>
      </c>
      <c r="I6158" s="9">
        <f t="shared" si="2525"/>
        <v>0</v>
      </c>
      <c r="J6158" s="9">
        <f>SUM(J6159,J6167)</f>
        <v>0</v>
      </c>
      <c r="K6158" s="467">
        <f>SUM(K6159,K6167)</f>
        <v>0</v>
      </c>
      <c r="L6158" s="9">
        <f t="shared" si="2526"/>
        <v>0</v>
      </c>
      <c r="M6158" s="9">
        <f>SUM(M6159,M6167)</f>
        <v>0</v>
      </c>
      <c r="N6158" s="467">
        <f>SUM(N6159,N6167)</f>
        <v>0</v>
      </c>
    </row>
    <row r="6159" spans="1:14" customFormat="1" ht="29.25" hidden="1" customHeight="1" thickTop="1" thickBot="1" x14ac:dyDescent="0.3">
      <c r="A6159" s="1" t="s">
        <v>0</v>
      </c>
      <c r="B6159" s="6" t="s">
        <v>108</v>
      </c>
      <c r="C6159" s="9">
        <f t="shared" si="2523"/>
        <v>0</v>
      </c>
      <c r="D6159" s="9">
        <f>SUM(D6160,D6163)</f>
        <v>0</v>
      </c>
      <c r="E6159" s="9">
        <f>SUM(E6160,E6163)</f>
        <v>0</v>
      </c>
      <c r="F6159" s="9">
        <f t="shared" si="2524"/>
        <v>0</v>
      </c>
      <c r="G6159" s="9">
        <f>SUM(G6160,G6163)</f>
        <v>0</v>
      </c>
      <c r="H6159" s="467">
        <f>SUM(H6160,H6163)</f>
        <v>0</v>
      </c>
      <c r="I6159" s="9">
        <f t="shared" si="2525"/>
        <v>0</v>
      </c>
      <c r="J6159" s="9">
        <f>SUM(J6160,J6163)</f>
        <v>0</v>
      </c>
      <c r="K6159" s="467">
        <f>SUM(K6160,K6163)</f>
        <v>0</v>
      </c>
      <c r="L6159" s="9">
        <f t="shared" si="2526"/>
        <v>0</v>
      </c>
      <c r="M6159" s="9">
        <f>SUM(M6160,M6163)</f>
        <v>0</v>
      </c>
      <c r="N6159" s="467">
        <f>SUM(N6160,N6163)</f>
        <v>0</v>
      </c>
    </row>
    <row r="6160" spans="1:14" customFormat="1" ht="20.25" hidden="1" customHeight="1" thickTop="1" thickBot="1" x14ac:dyDescent="0.3">
      <c r="A6160" s="1" t="s">
        <v>0</v>
      </c>
      <c r="B6160" s="7" t="s">
        <v>100</v>
      </c>
      <c r="C6160" s="9">
        <f t="shared" si="2523"/>
        <v>0</v>
      </c>
      <c r="D6160" s="9">
        <f>SUM(D6161:D6162)</f>
        <v>0</v>
      </c>
      <c r="E6160" s="9">
        <f>SUM(E6161:E6162)</f>
        <v>0</v>
      </c>
      <c r="F6160" s="9">
        <f t="shared" si="2524"/>
        <v>0</v>
      </c>
      <c r="G6160" s="9">
        <f>SUM(G6161:G6162)</f>
        <v>0</v>
      </c>
      <c r="H6160" s="467">
        <f>SUM(H6161:H6162)</f>
        <v>0</v>
      </c>
      <c r="I6160" s="9">
        <f t="shared" si="2525"/>
        <v>0</v>
      </c>
      <c r="J6160" s="9">
        <f>SUM(J6161:J6162)</f>
        <v>0</v>
      </c>
      <c r="K6160" s="467">
        <f>SUM(K6161:K6162)</f>
        <v>0</v>
      </c>
      <c r="L6160" s="9">
        <f t="shared" si="2526"/>
        <v>0</v>
      </c>
      <c r="M6160" s="9">
        <f>SUM(M6161:M6162)</f>
        <v>0</v>
      </c>
      <c r="N6160" s="467">
        <f>SUM(N6161:N6162)</f>
        <v>0</v>
      </c>
    </row>
    <row r="6161" spans="1:14" customFormat="1" ht="18" hidden="1" customHeight="1" thickTop="1" thickBot="1" x14ac:dyDescent="0.3">
      <c r="A6161" s="1" t="s">
        <v>0</v>
      </c>
      <c r="B6161" s="8" t="s">
        <v>109</v>
      </c>
      <c r="C6161" s="9">
        <f t="shared" si="2523"/>
        <v>0</v>
      </c>
      <c r="D6161" s="9">
        <v>0</v>
      </c>
      <c r="E6161" s="9">
        <v>0</v>
      </c>
      <c r="F6161" s="9">
        <f t="shared" si="2524"/>
        <v>0</v>
      </c>
      <c r="G6161" s="9">
        <v>0</v>
      </c>
      <c r="H6161" s="467">
        <v>0</v>
      </c>
      <c r="I6161" s="9">
        <f t="shared" si="2525"/>
        <v>0</v>
      </c>
      <c r="J6161" s="9">
        <v>0</v>
      </c>
      <c r="K6161" s="467">
        <v>0</v>
      </c>
      <c r="L6161" s="9">
        <f t="shared" si="2526"/>
        <v>0</v>
      </c>
      <c r="M6161" s="9">
        <v>0</v>
      </c>
      <c r="N6161" s="467">
        <v>0</v>
      </c>
    </row>
    <row r="6162" spans="1:14" customFormat="1" ht="18" hidden="1" customHeight="1" thickTop="1" thickBot="1" x14ac:dyDescent="0.3">
      <c r="A6162" s="1" t="s">
        <v>0</v>
      </c>
      <c r="B6162" s="8" t="s">
        <v>110</v>
      </c>
      <c r="C6162" s="9">
        <f t="shared" si="2523"/>
        <v>0</v>
      </c>
      <c r="D6162" s="9">
        <v>0</v>
      </c>
      <c r="E6162" s="9">
        <v>0</v>
      </c>
      <c r="F6162" s="9">
        <f t="shared" si="2524"/>
        <v>0</v>
      </c>
      <c r="G6162" s="9">
        <v>0</v>
      </c>
      <c r="H6162" s="467">
        <v>0</v>
      </c>
      <c r="I6162" s="9">
        <f t="shared" si="2525"/>
        <v>0</v>
      </c>
      <c r="J6162" s="9">
        <v>0</v>
      </c>
      <c r="K6162" s="467">
        <v>0</v>
      </c>
      <c r="L6162" s="9">
        <f t="shared" si="2526"/>
        <v>0</v>
      </c>
      <c r="M6162" s="9">
        <v>0</v>
      </c>
      <c r="N6162" s="467">
        <v>0</v>
      </c>
    </row>
    <row r="6163" spans="1:14" customFormat="1" ht="22.5" hidden="1" customHeight="1" thickTop="1" thickBot="1" x14ac:dyDescent="0.3">
      <c r="A6163" s="1" t="s">
        <v>0</v>
      </c>
      <c r="B6163" s="7" t="s">
        <v>101</v>
      </c>
      <c r="C6163" s="9">
        <f t="shared" si="2523"/>
        <v>0</v>
      </c>
      <c r="D6163" s="9">
        <f>SUM(D6164:D6166)</f>
        <v>0</v>
      </c>
      <c r="E6163" s="9">
        <f>SUM(E6164:E6166)</f>
        <v>0</v>
      </c>
      <c r="F6163" s="9">
        <f t="shared" si="2524"/>
        <v>0</v>
      </c>
      <c r="G6163" s="9">
        <f>SUM(G6164:G6166)</f>
        <v>0</v>
      </c>
      <c r="H6163" s="467">
        <f>SUM(H6164:H6166)</f>
        <v>0</v>
      </c>
      <c r="I6163" s="9">
        <f t="shared" si="2525"/>
        <v>0</v>
      </c>
      <c r="J6163" s="9">
        <f>SUM(J6164:J6166)</f>
        <v>0</v>
      </c>
      <c r="K6163" s="467">
        <f>SUM(K6164:K6166)</f>
        <v>0</v>
      </c>
      <c r="L6163" s="9">
        <f t="shared" si="2526"/>
        <v>0</v>
      </c>
      <c r="M6163" s="9">
        <f>SUM(M6164:M6166)</f>
        <v>0</v>
      </c>
      <c r="N6163" s="467">
        <f>SUM(N6164:N6166)</f>
        <v>0</v>
      </c>
    </row>
    <row r="6164" spans="1:14" customFormat="1" ht="24" hidden="1" customHeight="1" thickTop="1" thickBot="1" x14ac:dyDescent="0.3">
      <c r="A6164" s="1" t="s">
        <v>0</v>
      </c>
      <c r="B6164" s="8" t="s">
        <v>109</v>
      </c>
      <c r="C6164" s="9">
        <f t="shared" si="2523"/>
        <v>0</v>
      </c>
      <c r="D6164" s="9">
        <v>0</v>
      </c>
      <c r="E6164" s="9">
        <v>0</v>
      </c>
      <c r="F6164" s="9">
        <f t="shared" si="2524"/>
        <v>0</v>
      </c>
      <c r="G6164" s="9">
        <v>0</v>
      </c>
      <c r="H6164" s="467">
        <v>0</v>
      </c>
      <c r="I6164" s="9">
        <f t="shared" si="2525"/>
        <v>0</v>
      </c>
      <c r="J6164" s="9">
        <v>0</v>
      </c>
      <c r="K6164" s="467">
        <v>0</v>
      </c>
      <c r="L6164" s="9">
        <f t="shared" si="2526"/>
        <v>0</v>
      </c>
      <c r="M6164" s="9">
        <v>0</v>
      </c>
      <c r="N6164" s="467">
        <v>0</v>
      </c>
    </row>
    <row r="6165" spans="1:14" customFormat="1" ht="27.75" hidden="1" customHeight="1" thickTop="1" thickBot="1" x14ac:dyDescent="0.3">
      <c r="A6165" s="1" t="s">
        <v>0</v>
      </c>
      <c r="B6165" s="8" t="s">
        <v>111</v>
      </c>
      <c r="C6165" s="9">
        <f t="shared" si="2523"/>
        <v>0</v>
      </c>
      <c r="D6165" s="9">
        <v>0</v>
      </c>
      <c r="E6165" s="9">
        <v>0</v>
      </c>
      <c r="F6165" s="9">
        <f t="shared" si="2524"/>
        <v>0</v>
      </c>
      <c r="G6165" s="9">
        <v>0</v>
      </c>
      <c r="H6165" s="467">
        <v>0</v>
      </c>
      <c r="I6165" s="9">
        <f t="shared" si="2525"/>
        <v>0</v>
      </c>
      <c r="J6165" s="9">
        <v>0</v>
      </c>
      <c r="K6165" s="467">
        <v>0</v>
      </c>
      <c r="L6165" s="9">
        <f t="shared" si="2526"/>
        <v>0</v>
      </c>
      <c r="M6165" s="9">
        <v>0</v>
      </c>
      <c r="N6165" s="467">
        <v>0</v>
      </c>
    </row>
    <row r="6166" spans="1:14" customFormat="1" ht="21.75" hidden="1" customHeight="1" thickTop="1" thickBot="1" x14ac:dyDescent="0.3">
      <c r="A6166" s="1" t="s">
        <v>0</v>
      </c>
      <c r="B6166" s="8" t="s">
        <v>110</v>
      </c>
      <c r="C6166" s="9">
        <f t="shared" si="2523"/>
        <v>0</v>
      </c>
      <c r="D6166" s="9">
        <v>0</v>
      </c>
      <c r="E6166" s="9">
        <v>0</v>
      </c>
      <c r="F6166" s="9">
        <f t="shared" si="2524"/>
        <v>0</v>
      </c>
      <c r="G6166" s="9">
        <v>0</v>
      </c>
      <c r="H6166" s="467">
        <v>0</v>
      </c>
      <c r="I6166" s="9">
        <f t="shared" si="2525"/>
        <v>0</v>
      </c>
      <c r="J6166" s="9">
        <v>0</v>
      </c>
      <c r="K6166" s="467">
        <v>0</v>
      </c>
      <c r="L6166" s="9">
        <f t="shared" si="2526"/>
        <v>0</v>
      </c>
      <c r="M6166" s="9">
        <v>0</v>
      </c>
      <c r="N6166" s="467">
        <v>0</v>
      </c>
    </row>
    <row r="6167" spans="1:14" customFormat="1" ht="23.25" hidden="1" customHeight="1" thickTop="1" thickBot="1" x14ac:dyDescent="0.3">
      <c r="A6167" s="1" t="s">
        <v>0</v>
      </c>
      <c r="B6167" s="6" t="s">
        <v>112</v>
      </c>
      <c r="C6167" s="9">
        <f t="shared" si="2523"/>
        <v>0</v>
      </c>
      <c r="D6167" s="9">
        <f>SUM(D6168:D6169)</f>
        <v>0</v>
      </c>
      <c r="E6167" s="9">
        <f>SUM(E6168:E6169)</f>
        <v>0</v>
      </c>
      <c r="F6167" s="9">
        <f t="shared" si="2524"/>
        <v>0</v>
      </c>
      <c r="G6167" s="9">
        <f>SUM(G6168:G6169)</f>
        <v>0</v>
      </c>
      <c r="H6167" s="467">
        <f>SUM(H6168:H6169)</f>
        <v>0</v>
      </c>
      <c r="I6167" s="9">
        <f t="shared" si="2525"/>
        <v>0</v>
      </c>
      <c r="J6167" s="9">
        <f>SUM(J6168:J6169)</f>
        <v>0</v>
      </c>
      <c r="K6167" s="467">
        <f>SUM(K6168:K6169)</f>
        <v>0</v>
      </c>
      <c r="L6167" s="9">
        <f t="shared" si="2526"/>
        <v>0</v>
      </c>
      <c r="M6167" s="9">
        <f>SUM(M6168:M6169)</f>
        <v>0</v>
      </c>
      <c r="N6167" s="467">
        <f>SUM(N6168:N6169)</f>
        <v>0</v>
      </c>
    </row>
    <row r="6168" spans="1:14" customFormat="1" ht="24.75" hidden="1" customHeight="1" thickTop="1" thickBot="1" x14ac:dyDescent="0.3">
      <c r="A6168" s="1" t="s">
        <v>0</v>
      </c>
      <c r="B6168" s="7" t="s">
        <v>100</v>
      </c>
      <c r="C6168" s="9">
        <f t="shared" si="2523"/>
        <v>0</v>
      </c>
      <c r="D6168" s="9">
        <v>0</v>
      </c>
      <c r="E6168" s="9">
        <v>0</v>
      </c>
      <c r="F6168" s="9">
        <f t="shared" si="2524"/>
        <v>0</v>
      </c>
      <c r="G6168" s="9">
        <v>0</v>
      </c>
      <c r="H6168" s="467">
        <v>0</v>
      </c>
      <c r="I6168" s="9">
        <f t="shared" si="2525"/>
        <v>0</v>
      </c>
      <c r="J6168" s="9">
        <v>0</v>
      </c>
      <c r="K6168" s="467">
        <v>0</v>
      </c>
      <c r="L6168" s="9">
        <f t="shared" si="2526"/>
        <v>0</v>
      </c>
      <c r="M6168" s="9">
        <v>0</v>
      </c>
      <c r="N6168" s="467">
        <v>0</v>
      </c>
    </row>
    <row r="6169" spans="1:14" customFormat="1" ht="43.5" hidden="1" customHeight="1" thickTop="1" thickBot="1" x14ac:dyDescent="0.3">
      <c r="A6169" s="1" t="s">
        <v>0</v>
      </c>
      <c r="B6169" s="7" t="s">
        <v>101</v>
      </c>
      <c r="C6169" s="9">
        <f t="shared" si="2523"/>
        <v>0</v>
      </c>
      <c r="D6169" s="9">
        <v>0</v>
      </c>
      <c r="E6169" s="9">
        <v>0</v>
      </c>
      <c r="F6169" s="9">
        <f t="shared" si="2524"/>
        <v>0</v>
      </c>
      <c r="G6169" s="9">
        <v>0</v>
      </c>
      <c r="H6169" s="467">
        <v>0</v>
      </c>
      <c r="I6169" s="9">
        <f t="shared" si="2525"/>
        <v>0</v>
      </c>
      <c r="J6169" s="9">
        <v>0</v>
      </c>
      <c r="K6169" s="467">
        <v>0</v>
      </c>
      <c r="L6169" s="9">
        <f t="shared" si="2526"/>
        <v>0</v>
      </c>
      <c r="M6169" s="9">
        <v>0</v>
      </c>
      <c r="N6169" s="467">
        <v>0</v>
      </c>
    </row>
    <row r="6170" spans="1:14" customFormat="1" ht="15" hidden="1" customHeight="1" thickTop="1" thickBot="1" x14ac:dyDescent="0.3">
      <c r="A6170" s="1" t="s">
        <v>0</v>
      </c>
      <c r="B6170" s="5" t="s">
        <v>113</v>
      </c>
      <c r="C6170" s="9">
        <f t="shared" si="2523"/>
        <v>0</v>
      </c>
      <c r="D6170" s="9">
        <f>SUM(D6171,D6181)</f>
        <v>0</v>
      </c>
      <c r="E6170" s="9">
        <f>SUM(E6171,E6181)</f>
        <v>0</v>
      </c>
      <c r="F6170" s="9">
        <f t="shared" si="2524"/>
        <v>0</v>
      </c>
      <c r="G6170" s="9">
        <f>SUM(G6171,G6181)</f>
        <v>0</v>
      </c>
      <c r="H6170" s="467">
        <f>SUM(H6171,H6181)</f>
        <v>0</v>
      </c>
      <c r="I6170" s="9">
        <f t="shared" si="2525"/>
        <v>0</v>
      </c>
      <c r="J6170" s="9">
        <f>SUM(J6171,J6181)</f>
        <v>0</v>
      </c>
      <c r="K6170" s="467">
        <f>SUM(K6171,K6181)</f>
        <v>0</v>
      </c>
      <c r="L6170" s="9">
        <f t="shared" si="2526"/>
        <v>0</v>
      </c>
      <c r="M6170" s="9">
        <f>SUM(M6171,M6181)</f>
        <v>0</v>
      </c>
      <c r="N6170" s="467">
        <f>SUM(N6171,N6181)</f>
        <v>0</v>
      </c>
    </row>
    <row r="6171" spans="1:14" customFormat="1" ht="15" hidden="1" customHeight="1" thickTop="1" thickBot="1" x14ac:dyDescent="0.3">
      <c r="A6171" s="1" t="s">
        <v>0</v>
      </c>
      <c r="B6171" s="6" t="s">
        <v>114</v>
      </c>
      <c r="C6171" s="9">
        <f t="shared" si="2523"/>
        <v>0</v>
      </c>
      <c r="D6171" s="9">
        <f>SUM(D6172,D6177)</f>
        <v>0</v>
      </c>
      <c r="E6171" s="9">
        <f>SUM(E6172,E6177)</f>
        <v>0</v>
      </c>
      <c r="F6171" s="9">
        <f t="shared" si="2524"/>
        <v>0</v>
      </c>
      <c r="G6171" s="9">
        <f>SUM(G6172,G6177)</f>
        <v>0</v>
      </c>
      <c r="H6171" s="467">
        <f>SUM(H6172,H6177)</f>
        <v>0</v>
      </c>
      <c r="I6171" s="9">
        <f t="shared" si="2525"/>
        <v>0</v>
      </c>
      <c r="J6171" s="9">
        <f>SUM(J6172,J6177)</f>
        <v>0</v>
      </c>
      <c r="K6171" s="467">
        <f>SUM(K6172,K6177)</f>
        <v>0</v>
      </c>
      <c r="L6171" s="9">
        <f t="shared" si="2526"/>
        <v>0</v>
      </c>
      <c r="M6171" s="9">
        <f>SUM(M6172,M6177)</f>
        <v>0</v>
      </c>
      <c r="N6171" s="467">
        <f>SUM(N6172,N6177)</f>
        <v>0</v>
      </c>
    </row>
    <row r="6172" spans="1:14" customFormat="1" ht="14.25" hidden="1" customHeight="1" thickTop="1" thickBot="1" x14ac:dyDescent="0.3">
      <c r="A6172" s="1" t="s">
        <v>0</v>
      </c>
      <c r="B6172" s="7" t="s">
        <v>100</v>
      </c>
      <c r="C6172" s="9">
        <f t="shared" si="2523"/>
        <v>0</v>
      </c>
      <c r="D6172" s="9">
        <f>SUM(D6173:D6176)</f>
        <v>0</v>
      </c>
      <c r="E6172" s="9">
        <f>SUM(E6173:E6176)</f>
        <v>0</v>
      </c>
      <c r="F6172" s="9">
        <f t="shared" si="2524"/>
        <v>0</v>
      </c>
      <c r="G6172" s="9">
        <f>SUM(G6173:G6176)</f>
        <v>0</v>
      </c>
      <c r="H6172" s="467">
        <f>SUM(H6173:H6176)</f>
        <v>0</v>
      </c>
      <c r="I6172" s="9">
        <f t="shared" si="2525"/>
        <v>0</v>
      </c>
      <c r="J6172" s="9">
        <f>SUM(J6173:J6176)</f>
        <v>0</v>
      </c>
      <c r="K6172" s="467">
        <f>SUM(K6173:K6176)</f>
        <v>0</v>
      </c>
      <c r="L6172" s="9">
        <f t="shared" si="2526"/>
        <v>0</v>
      </c>
      <c r="M6172" s="9">
        <f>SUM(M6173:M6176)</f>
        <v>0</v>
      </c>
      <c r="N6172" s="467">
        <f>SUM(N6173:N6176)</f>
        <v>0</v>
      </c>
    </row>
    <row r="6173" spans="1:14" customFormat="1" ht="15" hidden="1" customHeight="1" thickTop="1" thickBot="1" x14ac:dyDescent="0.3">
      <c r="A6173" s="1" t="s">
        <v>0</v>
      </c>
      <c r="B6173" s="8" t="s">
        <v>115</v>
      </c>
      <c r="C6173" s="9">
        <f t="shared" si="2523"/>
        <v>0</v>
      </c>
      <c r="D6173" s="9">
        <v>0</v>
      </c>
      <c r="E6173" s="9">
        <v>0</v>
      </c>
      <c r="F6173" s="9">
        <f t="shared" si="2524"/>
        <v>0</v>
      </c>
      <c r="G6173" s="9">
        <v>0</v>
      </c>
      <c r="H6173" s="467">
        <v>0</v>
      </c>
      <c r="I6173" s="9">
        <f t="shared" si="2525"/>
        <v>0</v>
      </c>
      <c r="J6173" s="9">
        <v>0</v>
      </c>
      <c r="K6173" s="467">
        <v>0</v>
      </c>
      <c r="L6173" s="9">
        <f t="shared" si="2526"/>
        <v>0</v>
      </c>
      <c r="M6173" s="9">
        <v>0</v>
      </c>
      <c r="N6173" s="467">
        <v>0</v>
      </c>
    </row>
    <row r="6174" spans="1:14" customFormat="1" ht="15" hidden="1" customHeight="1" thickTop="1" thickBot="1" x14ac:dyDescent="0.3">
      <c r="A6174" s="1" t="s">
        <v>0</v>
      </c>
      <c r="B6174" s="8" t="s">
        <v>116</v>
      </c>
      <c r="C6174" s="9">
        <f t="shared" si="2523"/>
        <v>0</v>
      </c>
      <c r="D6174" s="9">
        <v>0</v>
      </c>
      <c r="E6174" s="9">
        <v>0</v>
      </c>
      <c r="F6174" s="9">
        <f t="shared" si="2524"/>
        <v>0</v>
      </c>
      <c r="G6174" s="9">
        <v>0</v>
      </c>
      <c r="H6174" s="467">
        <v>0</v>
      </c>
      <c r="I6174" s="9">
        <f t="shared" si="2525"/>
        <v>0</v>
      </c>
      <c r="J6174" s="9">
        <v>0</v>
      </c>
      <c r="K6174" s="467">
        <v>0</v>
      </c>
      <c r="L6174" s="9">
        <f t="shared" si="2526"/>
        <v>0</v>
      </c>
      <c r="M6174" s="9">
        <v>0</v>
      </c>
      <c r="N6174" s="467">
        <v>0</v>
      </c>
    </row>
    <row r="6175" spans="1:14" customFormat="1" ht="30.75" hidden="1" customHeight="1" thickTop="1" thickBot="1" x14ac:dyDescent="0.3">
      <c r="A6175" s="1" t="s">
        <v>0</v>
      </c>
      <c r="B6175" s="8" t="s">
        <v>109</v>
      </c>
      <c r="C6175" s="9">
        <f t="shared" si="2523"/>
        <v>0</v>
      </c>
      <c r="D6175" s="9">
        <v>0</v>
      </c>
      <c r="E6175" s="9">
        <v>0</v>
      </c>
      <c r="F6175" s="9">
        <f t="shared" si="2524"/>
        <v>0</v>
      </c>
      <c r="G6175" s="9">
        <v>0</v>
      </c>
      <c r="H6175" s="467">
        <v>0</v>
      </c>
      <c r="I6175" s="9">
        <f t="shared" si="2525"/>
        <v>0</v>
      </c>
      <c r="J6175" s="9">
        <v>0</v>
      </c>
      <c r="K6175" s="467">
        <v>0</v>
      </c>
      <c r="L6175" s="9">
        <f t="shared" si="2526"/>
        <v>0</v>
      </c>
      <c r="M6175" s="9">
        <v>0</v>
      </c>
      <c r="N6175" s="467">
        <v>0</v>
      </c>
    </row>
    <row r="6176" spans="1:14" customFormat="1" ht="14.25" hidden="1" customHeight="1" thickTop="1" thickBot="1" x14ac:dyDescent="0.3">
      <c r="A6176" s="1" t="s">
        <v>0</v>
      </c>
      <c r="B6176" s="8" t="s">
        <v>110</v>
      </c>
      <c r="C6176" s="9">
        <f t="shared" si="2523"/>
        <v>0</v>
      </c>
      <c r="D6176" s="9">
        <v>0</v>
      </c>
      <c r="E6176" s="9">
        <v>0</v>
      </c>
      <c r="F6176" s="9">
        <f t="shared" si="2524"/>
        <v>0</v>
      </c>
      <c r="G6176" s="9">
        <v>0</v>
      </c>
      <c r="H6176" s="467">
        <v>0</v>
      </c>
      <c r="I6176" s="9">
        <f t="shared" si="2525"/>
        <v>0</v>
      </c>
      <c r="J6176" s="9">
        <v>0</v>
      </c>
      <c r="K6176" s="467">
        <v>0</v>
      </c>
      <c r="L6176" s="9">
        <f t="shared" si="2526"/>
        <v>0</v>
      </c>
      <c r="M6176" s="9">
        <v>0</v>
      </c>
      <c r="N6176" s="467">
        <v>0</v>
      </c>
    </row>
    <row r="6177" spans="1:14" customFormat="1" ht="18" hidden="1" customHeight="1" thickTop="1" thickBot="1" x14ac:dyDescent="0.3">
      <c r="A6177" s="1" t="s">
        <v>0</v>
      </c>
      <c r="B6177" s="7" t="s">
        <v>101</v>
      </c>
      <c r="C6177" s="9">
        <f t="shared" si="2523"/>
        <v>0</v>
      </c>
      <c r="D6177" s="9">
        <f>SUM(D6178:D6180)</f>
        <v>0</v>
      </c>
      <c r="E6177" s="9">
        <f>SUM(E6178:E6180)</f>
        <v>0</v>
      </c>
      <c r="F6177" s="9">
        <f t="shared" si="2524"/>
        <v>0</v>
      </c>
      <c r="G6177" s="9">
        <f>SUM(G6178:G6180)</f>
        <v>0</v>
      </c>
      <c r="H6177" s="467">
        <f>SUM(H6178:H6180)</f>
        <v>0</v>
      </c>
      <c r="I6177" s="9">
        <f t="shared" si="2525"/>
        <v>0</v>
      </c>
      <c r="J6177" s="9">
        <f>SUM(J6178:J6180)</f>
        <v>0</v>
      </c>
      <c r="K6177" s="467">
        <f>SUM(K6178:K6180)</f>
        <v>0</v>
      </c>
      <c r="L6177" s="9">
        <f t="shared" si="2526"/>
        <v>0</v>
      </c>
      <c r="M6177" s="9">
        <f>SUM(M6178:M6180)</f>
        <v>0</v>
      </c>
      <c r="N6177" s="467">
        <f>SUM(N6178:N6180)</f>
        <v>0</v>
      </c>
    </row>
    <row r="6178" spans="1:14" customFormat="1" ht="19.5" hidden="1" customHeight="1" thickTop="1" thickBot="1" x14ac:dyDescent="0.3">
      <c r="A6178" s="1" t="s">
        <v>0</v>
      </c>
      <c r="B6178" s="8" t="s">
        <v>109</v>
      </c>
      <c r="C6178" s="9">
        <f t="shared" si="2523"/>
        <v>0</v>
      </c>
      <c r="D6178" s="9">
        <v>0</v>
      </c>
      <c r="E6178" s="9">
        <v>0</v>
      </c>
      <c r="F6178" s="9">
        <f t="shared" si="2524"/>
        <v>0</v>
      </c>
      <c r="G6178" s="9">
        <v>0</v>
      </c>
      <c r="H6178" s="467">
        <v>0</v>
      </c>
      <c r="I6178" s="9">
        <f t="shared" si="2525"/>
        <v>0</v>
      </c>
      <c r="J6178" s="9">
        <v>0</v>
      </c>
      <c r="K6178" s="467">
        <v>0</v>
      </c>
      <c r="L6178" s="9">
        <f t="shared" si="2526"/>
        <v>0</v>
      </c>
      <c r="M6178" s="9">
        <v>0</v>
      </c>
      <c r="N6178" s="467">
        <v>0</v>
      </c>
    </row>
    <row r="6179" spans="1:14" customFormat="1" ht="41.25" hidden="1" customHeight="1" thickTop="1" thickBot="1" x14ac:dyDescent="0.3">
      <c r="A6179" s="1" t="s">
        <v>0</v>
      </c>
      <c r="B6179" s="8" t="s">
        <v>111</v>
      </c>
      <c r="C6179" s="9">
        <f t="shared" si="2523"/>
        <v>0</v>
      </c>
      <c r="D6179" s="9">
        <v>0</v>
      </c>
      <c r="E6179" s="9">
        <v>0</v>
      </c>
      <c r="F6179" s="9">
        <f t="shared" si="2524"/>
        <v>0</v>
      </c>
      <c r="G6179" s="9">
        <v>0</v>
      </c>
      <c r="H6179" s="467">
        <v>0</v>
      </c>
      <c r="I6179" s="9">
        <f t="shared" si="2525"/>
        <v>0</v>
      </c>
      <c r="J6179" s="9">
        <v>0</v>
      </c>
      <c r="K6179" s="467">
        <v>0</v>
      </c>
      <c r="L6179" s="9">
        <f t="shared" si="2526"/>
        <v>0</v>
      </c>
      <c r="M6179" s="9">
        <v>0</v>
      </c>
      <c r="N6179" s="467">
        <v>0</v>
      </c>
    </row>
    <row r="6180" spans="1:14" customFormat="1" ht="30" hidden="1" customHeight="1" thickTop="1" thickBot="1" x14ac:dyDescent="0.3">
      <c r="A6180" s="1" t="s">
        <v>0</v>
      </c>
      <c r="B6180" s="8" t="s">
        <v>110</v>
      </c>
      <c r="C6180" s="9">
        <f t="shared" si="2523"/>
        <v>0</v>
      </c>
      <c r="D6180" s="9">
        <v>0</v>
      </c>
      <c r="E6180" s="9">
        <v>0</v>
      </c>
      <c r="F6180" s="9">
        <f t="shared" si="2524"/>
        <v>0</v>
      </c>
      <c r="G6180" s="9">
        <v>0</v>
      </c>
      <c r="H6180" s="467">
        <v>0</v>
      </c>
      <c r="I6180" s="9">
        <f t="shared" si="2525"/>
        <v>0</v>
      </c>
      <c r="J6180" s="9">
        <v>0</v>
      </c>
      <c r="K6180" s="467">
        <v>0</v>
      </c>
      <c r="L6180" s="9">
        <f t="shared" si="2526"/>
        <v>0</v>
      </c>
      <c r="M6180" s="9">
        <v>0</v>
      </c>
      <c r="N6180" s="467">
        <v>0</v>
      </c>
    </row>
    <row r="6181" spans="1:14" customFormat="1" ht="33.75" hidden="1" customHeight="1" thickTop="1" thickBot="1" x14ac:dyDescent="0.3">
      <c r="A6181" s="1" t="s">
        <v>0</v>
      </c>
      <c r="B6181" s="6" t="s">
        <v>117</v>
      </c>
      <c r="C6181" s="9">
        <f t="shared" si="2523"/>
        <v>0</v>
      </c>
      <c r="D6181" s="9">
        <f>SUM(D6182:D6183)</f>
        <v>0</v>
      </c>
      <c r="E6181" s="9">
        <f>SUM(E6182:E6183)</f>
        <v>0</v>
      </c>
      <c r="F6181" s="9">
        <f t="shared" si="2524"/>
        <v>0</v>
      </c>
      <c r="G6181" s="9">
        <f>SUM(G6182:G6183)</f>
        <v>0</v>
      </c>
      <c r="H6181" s="467">
        <f>SUM(H6182:H6183)</f>
        <v>0</v>
      </c>
      <c r="I6181" s="9">
        <f t="shared" si="2525"/>
        <v>0</v>
      </c>
      <c r="J6181" s="9">
        <f>SUM(J6182:J6183)</f>
        <v>0</v>
      </c>
      <c r="K6181" s="467">
        <f>SUM(K6182:K6183)</f>
        <v>0</v>
      </c>
      <c r="L6181" s="9">
        <f t="shared" si="2526"/>
        <v>0</v>
      </c>
      <c r="M6181" s="9">
        <f>SUM(M6182:M6183)</f>
        <v>0</v>
      </c>
      <c r="N6181" s="467">
        <f>SUM(N6182:N6183)</f>
        <v>0</v>
      </c>
    </row>
    <row r="6182" spans="1:14" customFormat="1" ht="30.75" hidden="1" customHeight="1" thickTop="1" thickBot="1" x14ac:dyDescent="0.3">
      <c r="A6182" s="1" t="s">
        <v>0</v>
      </c>
      <c r="B6182" s="7" t="s">
        <v>100</v>
      </c>
      <c r="C6182" s="9">
        <f t="shared" si="2523"/>
        <v>0</v>
      </c>
      <c r="D6182" s="9">
        <v>0</v>
      </c>
      <c r="E6182" s="9">
        <v>0</v>
      </c>
      <c r="F6182" s="9">
        <f t="shared" si="2524"/>
        <v>0</v>
      </c>
      <c r="G6182" s="9">
        <v>0</v>
      </c>
      <c r="H6182" s="467">
        <v>0</v>
      </c>
      <c r="I6182" s="9">
        <f t="shared" si="2525"/>
        <v>0</v>
      </c>
      <c r="J6182" s="9">
        <v>0</v>
      </c>
      <c r="K6182" s="467">
        <v>0</v>
      </c>
      <c r="L6182" s="9">
        <f t="shared" si="2526"/>
        <v>0</v>
      </c>
      <c r="M6182" s="9">
        <v>0</v>
      </c>
      <c r="N6182" s="467">
        <v>0</v>
      </c>
    </row>
    <row r="6183" spans="1:14" customFormat="1" ht="37.5" hidden="1" customHeight="1" thickTop="1" x14ac:dyDescent="0.25">
      <c r="A6183" s="133" t="s">
        <v>0</v>
      </c>
      <c r="B6183" s="138" t="s">
        <v>101</v>
      </c>
      <c r="C6183" s="135">
        <f t="shared" si="2523"/>
        <v>0</v>
      </c>
      <c r="D6183" s="135">
        <v>0</v>
      </c>
      <c r="E6183" s="135">
        <v>0</v>
      </c>
      <c r="F6183" s="135">
        <f t="shared" si="2524"/>
        <v>0</v>
      </c>
      <c r="G6183" s="135">
        <v>0</v>
      </c>
      <c r="H6183" s="476">
        <v>0</v>
      </c>
      <c r="I6183" s="135">
        <f t="shared" si="2525"/>
        <v>0</v>
      </c>
      <c r="J6183" s="135">
        <v>0</v>
      </c>
      <c r="K6183" s="476">
        <v>0</v>
      </c>
      <c r="L6183" s="135">
        <f t="shared" si="2526"/>
        <v>0</v>
      </c>
      <c r="M6183" s="135">
        <v>0</v>
      </c>
      <c r="N6183" s="476">
        <v>0</v>
      </c>
    </row>
    <row r="6184" spans="1:14" s="333" customFormat="1" ht="20.25" hidden="1" customHeight="1" x14ac:dyDescent="0.2">
      <c r="A6184" s="334" t="s">
        <v>0</v>
      </c>
      <c r="B6184" s="339" t="s">
        <v>118</v>
      </c>
      <c r="C6184" s="338">
        <f t="shared" si="2523"/>
        <v>0</v>
      </c>
      <c r="D6184" s="338">
        <f>SUM(D6185,D6188,D6191)</f>
        <v>0</v>
      </c>
      <c r="E6184" s="338">
        <f>SUM(E6185,E6188,E6191)</f>
        <v>0</v>
      </c>
      <c r="F6184" s="338">
        <f t="shared" si="2524"/>
        <v>0</v>
      </c>
      <c r="G6184" s="338">
        <f>SUM(G6185,G6188,G6191)</f>
        <v>0</v>
      </c>
      <c r="H6184" s="483">
        <f>SUM(H6185,H6188,H6191)</f>
        <v>0</v>
      </c>
      <c r="I6184" s="338">
        <f t="shared" si="2525"/>
        <v>0</v>
      </c>
      <c r="J6184" s="338">
        <f>SUM(J6185,J6188,J6191)</f>
        <v>0</v>
      </c>
      <c r="K6184" s="483">
        <f>SUM(K6185,K6188,K6191)</f>
        <v>0</v>
      </c>
      <c r="L6184" s="338">
        <f t="shared" si="2526"/>
        <v>0</v>
      </c>
      <c r="M6184" s="338">
        <f>SUM(M6185,M6188,M6191)</f>
        <v>0</v>
      </c>
      <c r="N6184" s="483">
        <f>SUM(N6185,N6188,N6191)</f>
        <v>0</v>
      </c>
    </row>
    <row r="6185" spans="1:14" customFormat="1" ht="33" hidden="1" customHeight="1" thickBot="1" x14ac:dyDescent="0.3">
      <c r="A6185" s="140" t="s">
        <v>0</v>
      </c>
      <c r="B6185" s="147" t="s">
        <v>119</v>
      </c>
      <c r="C6185" s="142">
        <f t="shared" si="2523"/>
        <v>0</v>
      </c>
      <c r="D6185" s="142">
        <f>SUM(D6186:D6187)</f>
        <v>0</v>
      </c>
      <c r="E6185" s="142">
        <f>SUM(E6186:E6187)</f>
        <v>0</v>
      </c>
      <c r="F6185" s="142">
        <f t="shared" si="2524"/>
        <v>0</v>
      </c>
      <c r="G6185" s="142">
        <f>SUM(G6186:G6187)</f>
        <v>0</v>
      </c>
      <c r="H6185" s="477">
        <f>SUM(H6186:H6187)</f>
        <v>0</v>
      </c>
      <c r="I6185" s="142">
        <f t="shared" si="2525"/>
        <v>0</v>
      </c>
      <c r="J6185" s="142">
        <f>SUM(J6186:J6187)</f>
        <v>0</v>
      </c>
      <c r="K6185" s="477">
        <f>SUM(K6186:K6187)</f>
        <v>0</v>
      </c>
      <c r="L6185" s="142">
        <f t="shared" si="2526"/>
        <v>0</v>
      </c>
      <c r="M6185" s="142">
        <f>SUM(M6186:M6187)</f>
        <v>0</v>
      </c>
      <c r="N6185" s="477">
        <f>SUM(N6186:N6187)</f>
        <v>0</v>
      </c>
    </row>
    <row r="6186" spans="1:14" customFormat="1" ht="26.25" hidden="1" customHeight="1" thickTop="1" thickBot="1" x14ac:dyDescent="0.3">
      <c r="A6186" s="1" t="s">
        <v>0</v>
      </c>
      <c r="B6186" s="5" t="s">
        <v>120</v>
      </c>
      <c r="C6186" s="9">
        <f t="shared" si="2523"/>
        <v>0</v>
      </c>
      <c r="D6186" s="9">
        <v>0</v>
      </c>
      <c r="E6186" s="9">
        <v>0</v>
      </c>
      <c r="F6186" s="9">
        <f t="shared" si="2524"/>
        <v>0</v>
      </c>
      <c r="G6186" s="9">
        <v>0</v>
      </c>
      <c r="H6186" s="467">
        <v>0</v>
      </c>
      <c r="I6186" s="9">
        <f t="shared" si="2525"/>
        <v>0</v>
      </c>
      <c r="J6186" s="9">
        <v>0</v>
      </c>
      <c r="K6186" s="467">
        <v>0</v>
      </c>
      <c r="L6186" s="9">
        <f t="shared" si="2526"/>
        <v>0</v>
      </c>
      <c r="M6186" s="9">
        <v>0</v>
      </c>
      <c r="N6186" s="467">
        <v>0</v>
      </c>
    </row>
    <row r="6187" spans="1:14" customFormat="1" ht="29.25" hidden="1" customHeight="1" thickTop="1" thickBot="1" x14ac:dyDescent="0.3">
      <c r="A6187" s="1" t="s">
        <v>0</v>
      </c>
      <c r="B6187" s="5" t="s">
        <v>121</v>
      </c>
      <c r="C6187" s="9">
        <f t="shared" si="2523"/>
        <v>0</v>
      </c>
      <c r="D6187" s="9">
        <v>0</v>
      </c>
      <c r="E6187" s="9">
        <v>0</v>
      </c>
      <c r="F6187" s="9">
        <f t="shared" si="2524"/>
        <v>0</v>
      </c>
      <c r="G6187" s="9">
        <v>0</v>
      </c>
      <c r="H6187" s="467">
        <v>0</v>
      </c>
      <c r="I6187" s="9">
        <f t="shared" si="2525"/>
        <v>0</v>
      </c>
      <c r="J6187" s="9">
        <v>0</v>
      </c>
      <c r="K6187" s="467">
        <v>0</v>
      </c>
      <c r="L6187" s="9">
        <f t="shared" si="2526"/>
        <v>0</v>
      </c>
      <c r="M6187" s="9">
        <v>0</v>
      </c>
      <c r="N6187" s="467">
        <v>0</v>
      </c>
    </row>
    <row r="6188" spans="1:14" customFormat="1" ht="29.25" hidden="1" customHeight="1" thickTop="1" thickBot="1" x14ac:dyDescent="0.3">
      <c r="A6188" s="1" t="s">
        <v>0</v>
      </c>
      <c r="B6188" s="4" t="s">
        <v>122</v>
      </c>
      <c r="C6188" s="9">
        <f t="shared" si="2523"/>
        <v>0</v>
      </c>
      <c r="D6188" s="9">
        <f>SUM(D6189:D6190)</f>
        <v>0</v>
      </c>
      <c r="E6188" s="9">
        <f>SUM(E6189:E6190)</f>
        <v>0</v>
      </c>
      <c r="F6188" s="9">
        <f t="shared" si="2524"/>
        <v>0</v>
      </c>
      <c r="G6188" s="9">
        <f>SUM(G6189:G6190)</f>
        <v>0</v>
      </c>
      <c r="H6188" s="467">
        <f>SUM(H6189:H6190)</f>
        <v>0</v>
      </c>
      <c r="I6188" s="9">
        <f t="shared" si="2525"/>
        <v>0</v>
      </c>
      <c r="J6188" s="9">
        <f>SUM(J6189:J6190)</f>
        <v>0</v>
      </c>
      <c r="K6188" s="467">
        <f>SUM(K6189:K6190)</f>
        <v>0</v>
      </c>
      <c r="L6188" s="9">
        <f t="shared" si="2526"/>
        <v>0</v>
      </c>
      <c r="M6188" s="9">
        <f>SUM(M6189:M6190)</f>
        <v>0</v>
      </c>
      <c r="N6188" s="467">
        <f>SUM(N6189:N6190)</f>
        <v>0</v>
      </c>
    </row>
    <row r="6189" spans="1:14" customFormat="1" ht="26.25" hidden="1" customHeight="1" thickTop="1" thickBot="1" x14ac:dyDescent="0.3">
      <c r="A6189" s="1" t="s">
        <v>0</v>
      </c>
      <c r="B6189" s="5" t="s">
        <v>120</v>
      </c>
      <c r="C6189" s="9">
        <f t="shared" si="2523"/>
        <v>0</v>
      </c>
      <c r="D6189" s="9">
        <v>0</v>
      </c>
      <c r="E6189" s="9">
        <v>0</v>
      </c>
      <c r="F6189" s="9">
        <f t="shared" si="2524"/>
        <v>0</v>
      </c>
      <c r="G6189" s="9">
        <v>0</v>
      </c>
      <c r="H6189" s="467">
        <v>0</v>
      </c>
      <c r="I6189" s="9">
        <f t="shared" si="2525"/>
        <v>0</v>
      </c>
      <c r="J6189" s="9">
        <v>0</v>
      </c>
      <c r="K6189" s="467">
        <v>0</v>
      </c>
      <c r="L6189" s="9">
        <f t="shared" si="2526"/>
        <v>0</v>
      </c>
      <c r="M6189" s="9">
        <v>0</v>
      </c>
      <c r="N6189" s="467">
        <v>0</v>
      </c>
    </row>
    <row r="6190" spans="1:14" customFormat="1" ht="27.75" hidden="1" customHeight="1" thickTop="1" thickBot="1" x14ac:dyDescent="0.3">
      <c r="A6190" s="1" t="s">
        <v>0</v>
      </c>
      <c r="B6190" s="5" t="s">
        <v>121</v>
      </c>
      <c r="C6190" s="9">
        <f t="shared" si="2523"/>
        <v>0</v>
      </c>
      <c r="D6190" s="9">
        <v>0</v>
      </c>
      <c r="E6190" s="9">
        <v>0</v>
      </c>
      <c r="F6190" s="9">
        <f t="shared" si="2524"/>
        <v>0</v>
      </c>
      <c r="G6190" s="9">
        <v>0</v>
      </c>
      <c r="H6190" s="467">
        <v>0</v>
      </c>
      <c r="I6190" s="9">
        <f t="shared" si="2525"/>
        <v>0</v>
      </c>
      <c r="J6190" s="9">
        <v>0</v>
      </c>
      <c r="K6190" s="467">
        <v>0</v>
      </c>
      <c r="L6190" s="9">
        <f t="shared" si="2526"/>
        <v>0</v>
      </c>
      <c r="M6190" s="9">
        <v>0</v>
      </c>
      <c r="N6190" s="467">
        <v>0</v>
      </c>
    </row>
    <row r="6191" spans="1:14" customFormat="1" ht="30" hidden="1" customHeight="1" thickTop="1" thickBot="1" x14ac:dyDescent="0.3">
      <c r="A6191" s="1" t="s">
        <v>0</v>
      </c>
      <c r="B6191" s="4" t="s">
        <v>123</v>
      </c>
      <c r="C6191" s="9">
        <f t="shared" si="2523"/>
        <v>0</v>
      </c>
      <c r="D6191" s="9">
        <f>SUM(D6192:D6193)</f>
        <v>0</v>
      </c>
      <c r="E6191" s="9">
        <f>SUM(E6192:E6193)</f>
        <v>0</v>
      </c>
      <c r="F6191" s="9">
        <f t="shared" si="2524"/>
        <v>0</v>
      </c>
      <c r="G6191" s="9">
        <f>SUM(G6192:G6193)</f>
        <v>0</v>
      </c>
      <c r="H6191" s="467">
        <f>SUM(H6192:H6193)</f>
        <v>0</v>
      </c>
      <c r="I6191" s="9">
        <f t="shared" si="2525"/>
        <v>0</v>
      </c>
      <c r="J6191" s="9">
        <f>SUM(J6192:J6193)</f>
        <v>0</v>
      </c>
      <c r="K6191" s="467">
        <f>SUM(K6192:K6193)</f>
        <v>0</v>
      </c>
      <c r="L6191" s="9">
        <f t="shared" si="2526"/>
        <v>0</v>
      </c>
      <c r="M6191" s="9">
        <f>SUM(M6192:M6193)</f>
        <v>0</v>
      </c>
      <c r="N6191" s="467">
        <f>SUM(N6192:N6193)</f>
        <v>0</v>
      </c>
    </row>
    <row r="6192" spans="1:14" customFormat="1" ht="18.75" hidden="1" customHeight="1" thickTop="1" thickBot="1" x14ac:dyDescent="0.3">
      <c r="A6192" s="1" t="s">
        <v>0</v>
      </c>
      <c r="B6192" s="5" t="s">
        <v>120</v>
      </c>
      <c r="C6192" s="9">
        <f t="shared" si="2523"/>
        <v>0</v>
      </c>
      <c r="D6192" s="9">
        <v>0</v>
      </c>
      <c r="E6192" s="9">
        <v>0</v>
      </c>
      <c r="F6192" s="9">
        <f t="shared" si="2524"/>
        <v>0</v>
      </c>
      <c r="G6192" s="9">
        <v>0</v>
      </c>
      <c r="H6192" s="467">
        <v>0</v>
      </c>
      <c r="I6192" s="9">
        <f t="shared" si="2525"/>
        <v>0</v>
      </c>
      <c r="J6192" s="9">
        <v>0</v>
      </c>
      <c r="K6192" s="467">
        <v>0</v>
      </c>
      <c r="L6192" s="9">
        <f t="shared" si="2526"/>
        <v>0</v>
      </c>
      <c r="M6192" s="9">
        <v>0</v>
      </c>
      <c r="N6192" s="467">
        <v>0</v>
      </c>
    </row>
    <row r="6193" spans="1:14" customFormat="1" ht="18" hidden="1" customHeight="1" thickTop="1" x14ac:dyDescent="0.25">
      <c r="A6193" s="133" t="s">
        <v>0</v>
      </c>
      <c r="B6193" s="136" t="s">
        <v>121</v>
      </c>
      <c r="C6193" s="135">
        <f t="shared" si="2523"/>
        <v>0</v>
      </c>
      <c r="D6193" s="135">
        <v>0</v>
      </c>
      <c r="E6193" s="135">
        <v>0</v>
      </c>
      <c r="F6193" s="135">
        <f t="shared" si="2524"/>
        <v>0</v>
      </c>
      <c r="G6193" s="135">
        <v>0</v>
      </c>
      <c r="H6193" s="476">
        <v>0</v>
      </c>
      <c r="I6193" s="135">
        <f t="shared" si="2525"/>
        <v>0</v>
      </c>
      <c r="J6193" s="135">
        <v>0</v>
      </c>
      <c r="K6193" s="476">
        <v>0</v>
      </c>
      <c r="L6193" s="135">
        <f t="shared" si="2526"/>
        <v>0</v>
      </c>
      <c r="M6193" s="135">
        <v>0</v>
      </c>
      <c r="N6193" s="476">
        <v>0</v>
      </c>
    </row>
    <row r="6194" spans="1:14" s="333" customFormat="1" ht="21" hidden="1" customHeight="1" x14ac:dyDescent="0.2">
      <c r="A6194" s="334" t="s">
        <v>0</v>
      </c>
      <c r="B6194" s="339" t="s">
        <v>124</v>
      </c>
      <c r="C6194" s="338">
        <f t="shared" si="2523"/>
        <v>0</v>
      </c>
      <c r="D6194" s="338">
        <f>SUM(D6195:D6196)</f>
        <v>0</v>
      </c>
      <c r="E6194" s="338">
        <f>SUM(E6195:E6196)</f>
        <v>0</v>
      </c>
      <c r="F6194" s="338">
        <f t="shared" si="2524"/>
        <v>0</v>
      </c>
      <c r="G6194" s="338">
        <f>SUM(G6195:G6196)</f>
        <v>0</v>
      </c>
      <c r="H6194" s="483">
        <f>SUM(H6195:H6196)</f>
        <v>0</v>
      </c>
      <c r="I6194" s="338">
        <f t="shared" si="2525"/>
        <v>0</v>
      </c>
      <c r="J6194" s="338">
        <f>SUM(J6195:J6196)</f>
        <v>0</v>
      </c>
      <c r="K6194" s="483">
        <f>SUM(K6195:K6196)</f>
        <v>0</v>
      </c>
      <c r="L6194" s="338">
        <f t="shared" si="2526"/>
        <v>0</v>
      </c>
      <c r="M6194" s="338">
        <f>SUM(M6195:M6196)</f>
        <v>0</v>
      </c>
      <c r="N6194" s="483">
        <f>SUM(N6195:N6196)</f>
        <v>0</v>
      </c>
    </row>
    <row r="6195" spans="1:14" customFormat="1" ht="41.25" hidden="1" customHeight="1" thickBot="1" x14ac:dyDescent="0.3">
      <c r="A6195" s="140" t="s">
        <v>0</v>
      </c>
      <c r="B6195" s="147" t="s">
        <v>125</v>
      </c>
      <c r="C6195" s="142">
        <f t="shared" si="2523"/>
        <v>0</v>
      </c>
      <c r="D6195" s="142">
        <v>0</v>
      </c>
      <c r="E6195" s="142">
        <v>0</v>
      </c>
      <c r="F6195" s="142">
        <f t="shared" si="2524"/>
        <v>0</v>
      </c>
      <c r="G6195" s="142">
        <v>0</v>
      </c>
      <c r="H6195" s="477">
        <v>0</v>
      </c>
      <c r="I6195" s="142">
        <f t="shared" si="2525"/>
        <v>0</v>
      </c>
      <c r="J6195" s="142">
        <v>0</v>
      </c>
      <c r="K6195" s="477">
        <v>0</v>
      </c>
      <c r="L6195" s="142">
        <f t="shared" si="2526"/>
        <v>0</v>
      </c>
      <c r="M6195" s="142">
        <v>0</v>
      </c>
      <c r="N6195" s="477">
        <v>0</v>
      </c>
    </row>
    <row r="6196" spans="1:14" customFormat="1" ht="21" hidden="1" customHeight="1" thickTop="1" thickBot="1" x14ac:dyDescent="0.3">
      <c r="A6196" s="1" t="s">
        <v>0</v>
      </c>
      <c r="B6196" s="4" t="s">
        <v>126</v>
      </c>
      <c r="C6196" s="9">
        <f t="shared" si="2523"/>
        <v>0</v>
      </c>
      <c r="D6196" s="9">
        <f>SUM(D6197,D6216)</f>
        <v>0</v>
      </c>
      <c r="E6196" s="9">
        <f>SUM(E6197,E6216)</f>
        <v>0</v>
      </c>
      <c r="F6196" s="9">
        <f t="shared" si="2524"/>
        <v>0</v>
      </c>
      <c r="G6196" s="9">
        <f>SUM(G6197,G6216)</f>
        <v>0</v>
      </c>
      <c r="H6196" s="467">
        <f>SUM(H6197,H6216)</f>
        <v>0</v>
      </c>
      <c r="I6196" s="9">
        <f t="shared" si="2525"/>
        <v>0</v>
      </c>
      <c r="J6196" s="9">
        <f>SUM(J6197,J6216)</f>
        <v>0</v>
      </c>
      <c r="K6196" s="467">
        <f>SUM(K6197,K6216)</f>
        <v>0</v>
      </c>
      <c r="L6196" s="9">
        <f t="shared" si="2526"/>
        <v>0</v>
      </c>
      <c r="M6196" s="9">
        <f>SUM(M6197,M6216)</f>
        <v>0</v>
      </c>
      <c r="N6196" s="467">
        <f>SUM(N6197,N6216)</f>
        <v>0</v>
      </c>
    </row>
    <row r="6197" spans="1:14" customFormat="1" ht="33.75" hidden="1" customHeight="1" thickTop="1" thickBot="1" x14ac:dyDescent="0.3">
      <c r="A6197" s="1" t="s">
        <v>0</v>
      </c>
      <c r="B6197" s="5" t="s">
        <v>127</v>
      </c>
      <c r="C6197" s="9">
        <f t="shared" si="2523"/>
        <v>0</v>
      </c>
      <c r="D6197" s="9">
        <f>SUM(D6198:D6215)</f>
        <v>0</v>
      </c>
      <c r="E6197" s="9">
        <f>SUM(E6198:E6215)</f>
        <v>0</v>
      </c>
      <c r="F6197" s="9">
        <f t="shared" si="2524"/>
        <v>0</v>
      </c>
      <c r="G6197" s="9">
        <f>SUM(G6198:G6215)</f>
        <v>0</v>
      </c>
      <c r="H6197" s="467">
        <f>SUM(H6198:H6215)</f>
        <v>0</v>
      </c>
      <c r="I6197" s="9">
        <f t="shared" si="2525"/>
        <v>0</v>
      </c>
      <c r="J6197" s="9">
        <f>SUM(J6198:J6215)</f>
        <v>0</v>
      </c>
      <c r="K6197" s="467">
        <f>SUM(K6198:K6215)</f>
        <v>0</v>
      </c>
      <c r="L6197" s="9">
        <f t="shared" si="2526"/>
        <v>0</v>
      </c>
      <c r="M6197" s="9">
        <f>SUM(M6198:M6215)</f>
        <v>0</v>
      </c>
      <c r="N6197" s="467">
        <f>SUM(N6198:N6215)</f>
        <v>0</v>
      </c>
    </row>
    <row r="6198" spans="1:14" customFormat="1" ht="21" hidden="1" customHeight="1" thickTop="1" thickBot="1" x14ac:dyDescent="0.3">
      <c r="A6198" s="1" t="s">
        <v>0</v>
      </c>
      <c r="B6198" s="6" t="s">
        <v>128</v>
      </c>
      <c r="C6198" s="9">
        <f t="shared" si="2523"/>
        <v>0</v>
      </c>
      <c r="D6198" s="9">
        <v>0</v>
      </c>
      <c r="E6198" s="9">
        <v>0</v>
      </c>
      <c r="F6198" s="9">
        <f t="shared" si="2524"/>
        <v>0</v>
      </c>
      <c r="G6198" s="9">
        <v>0</v>
      </c>
      <c r="H6198" s="467">
        <v>0</v>
      </c>
      <c r="I6198" s="9">
        <f t="shared" si="2525"/>
        <v>0</v>
      </c>
      <c r="J6198" s="9">
        <v>0</v>
      </c>
      <c r="K6198" s="467">
        <v>0</v>
      </c>
      <c r="L6198" s="9">
        <f t="shared" si="2526"/>
        <v>0</v>
      </c>
      <c r="M6198" s="9">
        <v>0</v>
      </c>
      <c r="N6198" s="467">
        <v>0</v>
      </c>
    </row>
    <row r="6199" spans="1:14" customFormat="1" ht="27" hidden="1" customHeight="1" thickTop="1" thickBot="1" x14ac:dyDescent="0.3">
      <c r="A6199" s="1" t="s">
        <v>0</v>
      </c>
      <c r="B6199" s="6" t="s">
        <v>129</v>
      </c>
      <c r="C6199" s="9">
        <f t="shared" si="2523"/>
        <v>0</v>
      </c>
      <c r="D6199" s="9">
        <v>0</v>
      </c>
      <c r="E6199" s="9">
        <v>0</v>
      </c>
      <c r="F6199" s="9">
        <f t="shared" si="2524"/>
        <v>0</v>
      </c>
      <c r="G6199" s="9">
        <v>0</v>
      </c>
      <c r="H6199" s="467">
        <v>0</v>
      </c>
      <c r="I6199" s="9">
        <f t="shared" si="2525"/>
        <v>0</v>
      </c>
      <c r="J6199" s="9">
        <v>0</v>
      </c>
      <c r="K6199" s="467">
        <v>0</v>
      </c>
      <c r="L6199" s="9">
        <f t="shared" si="2526"/>
        <v>0</v>
      </c>
      <c r="M6199" s="9">
        <v>0</v>
      </c>
      <c r="N6199" s="467">
        <v>0</v>
      </c>
    </row>
    <row r="6200" spans="1:14" customFormat="1" ht="22.5" hidden="1" customHeight="1" thickTop="1" thickBot="1" x14ac:dyDescent="0.3">
      <c r="A6200" s="1" t="s">
        <v>0</v>
      </c>
      <c r="B6200" s="6" t="s">
        <v>130</v>
      </c>
      <c r="C6200" s="9">
        <f t="shared" si="2523"/>
        <v>0</v>
      </c>
      <c r="D6200" s="9">
        <v>0</v>
      </c>
      <c r="E6200" s="9">
        <v>0</v>
      </c>
      <c r="F6200" s="9">
        <f t="shared" si="2524"/>
        <v>0</v>
      </c>
      <c r="G6200" s="9">
        <v>0</v>
      </c>
      <c r="H6200" s="467">
        <v>0</v>
      </c>
      <c r="I6200" s="9">
        <f t="shared" si="2525"/>
        <v>0</v>
      </c>
      <c r="J6200" s="9">
        <v>0</v>
      </c>
      <c r="K6200" s="467">
        <v>0</v>
      </c>
      <c r="L6200" s="9">
        <f t="shared" si="2526"/>
        <v>0</v>
      </c>
      <c r="M6200" s="9">
        <v>0</v>
      </c>
      <c r="N6200" s="467">
        <v>0</v>
      </c>
    </row>
    <row r="6201" spans="1:14" customFormat="1" ht="24.75" hidden="1" customHeight="1" thickTop="1" thickBot="1" x14ac:dyDescent="0.3">
      <c r="A6201" s="1" t="s">
        <v>0</v>
      </c>
      <c r="B6201" s="6" t="s">
        <v>131</v>
      </c>
      <c r="C6201" s="9">
        <f t="shared" si="2523"/>
        <v>0</v>
      </c>
      <c r="D6201" s="9">
        <v>0</v>
      </c>
      <c r="E6201" s="9">
        <v>0</v>
      </c>
      <c r="F6201" s="9">
        <f t="shared" si="2524"/>
        <v>0</v>
      </c>
      <c r="G6201" s="9">
        <v>0</v>
      </c>
      <c r="H6201" s="467">
        <v>0</v>
      </c>
      <c r="I6201" s="9">
        <f t="shared" si="2525"/>
        <v>0</v>
      </c>
      <c r="J6201" s="9">
        <v>0</v>
      </c>
      <c r="K6201" s="467">
        <v>0</v>
      </c>
      <c r="L6201" s="9">
        <f t="shared" si="2526"/>
        <v>0</v>
      </c>
      <c r="M6201" s="9">
        <v>0</v>
      </c>
      <c r="N6201" s="467">
        <v>0</v>
      </c>
    </row>
    <row r="6202" spans="1:14" customFormat="1" ht="21" hidden="1" customHeight="1" thickTop="1" thickBot="1" x14ac:dyDescent="0.3">
      <c r="A6202" s="1" t="s">
        <v>0</v>
      </c>
      <c r="B6202" s="6" t="s">
        <v>132</v>
      </c>
      <c r="C6202" s="9">
        <f t="shared" si="2523"/>
        <v>0</v>
      </c>
      <c r="D6202" s="9">
        <v>0</v>
      </c>
      <c r="E6202" s="9">
        <v>0</v>
      </c>
      <c r="F6202" s="9">
        <f t="shared" si="2524"/>
        <v>0</v>
      </c>
      <c r="G6202" s="9">
        <v>0</v>
      </c>
      <c r="H6202" s="467">
        <v>0</v>
      </c>
      <c r="I6202" s="9">
        <f t="shared" si="2525"/>
        <v>0</v>
      </c>
      <c r="J6202" s="9">
        <v>0</v>
      </c>
      <c r="K6202" s="467">
        <v>0</v>
      </c>
      <c r="L6202" s="9">
        <f t="shared" si="2526"/>
        <v>0</v>
      </c>
      <c r="M6202" s="9">
        <v>0</v>
      </c>
      <c r="N6202" s="467">
        <v>0</v>
      </c>
    </row>
    <row r="6203" spans="1:14" customFormat="1" ht="27.75" hidden="1" customHeight="1" thickTop="1" thickBot="1" x14ac:dyDescent="0.3">
      <c r="A6203" s="1" t="s">
        <v>0</v>
      </c>
      <c r="B6203" s="6" t="s">
        <v>133</v>
      </c>
      <c r="C6203" s="9">
        <f t="shared" si="2523"/>
        <v>0</v>
      </c>
      <c r="D6203" s="9">
        <v>0</v>
      </c>
      <c r="E6203" s="9">
        <v>0</v>
      </c>
      <c r="F6203" s="9">
        <f t="shared" si="2524"/>
        <v>0</v>
      </c>
      <c r="G6203" s="9">
        <v>0</v>
      </c>
      <c r="H6203" s="467">
        <v>0</v>
      </c>
      <c r="I6203" s="9">
        <f t="shared" si="2525"/>
        <v>0</v>
      </c>
      <c r="J6203" s="9">
        <v>0</v>
      </c>
      <c r="K6203" s="467">
        <v>0</v>
      </c>
      <c r="L6203" s="9">
        <f t="shared" si="2526"/>
        <v>0</v>
      </c>
      <c r="M6203" s="9">
        <v>0</v>
      </c>
      <c r="N6203" s="467">
        <v>0</v>
      </c>
    </row>
    <row r="6204" spans="1:14" customFormat="1" ht="18.75" hidden="1" customHeight="1" thickTop="1" thickBot="1" x14ac:dyDescent="0.3">
      <c r="A6204" s="1" t="s">
        <v>0</v>
      </c>
      <c r="B6204" s="6" t="s">
        <v>134</v>
      </c>
      <c r="C6204" s="9">
        <f t="shared" si="2523"/>
        <v>0</v>
      </c>
      <c r="D6204" s="9">
        <v>0</v>
      </c>
      <c r="E6204" s="9">
        <v>0</v>
      </c>
      <c r="F6204" s="9">
        <f t="shared" si="2524"/>
        <v>0</v>
      </c>
      <c r="G6204" s="9">
        <v>0</v>
      </c>
      <c r="H6204" s="467">
        <v>0</v>
      </c>
      <c r="I6204" s="9">
        <f t="shared" si="2525"/>
        <v>0</v>
      </c>
      <c r="J6204" s="9">
        <v>0</v>
      </c>
      <c r="K6204" s="467">
        <v>0</v>
      </c>
      <c r="L6204" s="9">
        <f t="shared" si="2526"/>
        <v>0</v>
      </c>
      <c r="M6204" s="9">
        <v>0</v>
      </c>
      <c r="N6204" s="467">
        <v>0</v>
      </c>
    </row>
    <row r="6205" spans="1:14" customFormat="1" ht="22.5" hidden="1" customHeight="1" thickTop="1" thickBot="1" x14ac:dyDescent="0.3">
      <c r="A6205" s="1" t="s">
        <v>0</v>
      </c>
      <c r="B6205" s="6" t="s">
        <v>135</v>
      </c>
      <c r="C6205" s="9">
        <f t="shared" si="2523"/>
        <v>0</v>
      </c>
      <c r="D6205" s="9">
        <v>0</v>
      </c>
      <c r="E6205" s="9">
        <v>0</v>
      </c>
      <c r="F6205" s="9">
        <f t="shared" si="2524"/>
        <v>0</v>
      </c>
      <c r="G6205" s="9">
        <v>0</v>
      </c>
      <c r="H6205" s="467">
        <v>0</v>
      </c>
      <c r="I6205" s="9">
        <f t="shared" si="2525"/>
        <v>0</v>
      </c>
      <c r="J6205" s="9">
        <v>0</v>
      </c>
      <c r="K6205" s="467">
        <v>0</v>
      </c>
      <c r="L6205" s="9">
        <f t="shared" si="2526"/>
        <v>0</v>
      </c>
      <c r="M6205" s="9">
        <v>0</v>
      </c>
      <c r="N6205" s="467">
        <v>0</v>
      </c>
    </row>
    <row r="6206" spans="1:14" customFormat="1" ht="30.75" hidden="1" customHeight="1" thickTop="1" thickBot="1" x14ac:dyDescent="0.3">
      <c r="A6206" s="1" t="s">
        <v>0</v>
      </c>
      <c r="B6206" s="6" t="s">
        <v>136</v>
      </c>
      <c r="C6206" s="9">
        <f t="shared" si="2523"/>
        <v>0</v>
      </c>
      <c r="D6206" s="9">
        <v>0</v>
      </c>
      <c r="E6206" s="9">
        <v>0</v>
      </c>
      <c r="F6206" s="9">
        <f t="shared" si="2524"/>
        <v>0</v>
      </c>
      <c r="G6206" s="9">
        <v>0</v>
      </c>
      <c r="H6206" s="467">
        <v>0</v>
      </c>
      <c r="I6206" s="9">
        <f t="shared" si="2525"/>
        <v>0</v>
      </c>
      <c r="J6206" s="9">
        <v>0</v>
      </c>
      <c r="K6206" s="467">
        <v>0</v>
      </c>
      <c r="L6206" s="9">
        <f t="shared" si="2526"/>
        <v>0</v>
      </c>
      <c r="M6206" s="9">
        <v>0</v>
      </c>
      <c r="N6206" s="467">
        <v>0</v>
      </c>
    </row>
    <row r="6207" spans="1:14" customFormat="1" ht="27" hidden="1" customHeight="1" thickTop="1" thickBot="1" x14ac:dyDescent="0.3">
      <c r="A6207" s="1" t="s">
        <v>0</v>
      </c>
      <c r="B6207" s="6" t="s">
        <v>137</v>
      </c>
      <c r="C6207" s="9">
        <f t="shared" si="2523"/>
        <v>0</v>
      </c>
      <c r="D6207" s="9">
        <v>0</v>
      </c>
      <c r="E6207" s="9">
        <v>0</v>
      </c>
      <c r="F6207" s="9">
        <f t="shared" si="2524"/>
        <v>0</v>
      </c>
      <c r="G6207" s="9">
        <v>0</v>
      </c>
      <c r="H6207" s="467">
        <v>0</v>
      </c>
      <c r="I6207" s="9">
        <f t="shared" si="2525"/>
        <v>0</v>
      </c>
      <c r="J6207" s="9">
        <v>0</v>
      </c>
      <c r="K6207" s="467">
        <v>0</v>
      </c>
      <c r="L6207" s="9">
        <f t="shared" si="2526"/>
        <v>0</v>
      </c>
      <c r="M6207" s="9">
        <v>0</v>
      </c>
      <c r="N6207" s="467">
        <v>0</v>
      </c>
    </row>
    <row r="6208" spans="1:14" customFormat="1" ht="25.5" hidden="1" customHeight="1" thickTop="1" thickBot="1" x14ac:dyDescent="0.3">
      <c r="A6208" s="1" t="s">
        <v>0</v>
      </c>
      <c r="B6208" s="6" t="s">
        <v>138</v>
      </c>
      <c r="C6208" s="9">
        <f t="shared" si="2523"/>
        <v>0</v>
      </c>
      <c r="D6208" s="9">
        <v>0</v>
      </c>
      <c r="E6208" s="9">
        <v>0</v>
      </c>
      <c r="F6208" s="9">
        <f t="shared" si="2524"/>
        <v>0</v>
      </c>
      <c r="G6208" s="9">
        <v>0</v>
      </c>
      <c r="H6208" s="467">
        <v>0</v>
      </c>
      <c r="I6208" s="9">
        <f t="shared" si="2525"/>
        <v>0</v>
      </c>
      <c r="J6208" s="9">
        <v>0</v>
      </c>
      <c r="K6208" s="467">
        <v>0</v>
      </c>
      <c r="L6208" s="9">
        <f t="shared" si="2526"/>
        <v>0</v>
      </c>
      <c r="M6208" s="9">
        <v>0</v>
      </c>
      <c r="N6208" s="467">
        <v>0</v>
      </c>
    </row>
    <row r="6209" spans="1:14" customFormat="1" ht="27" hidden="1" customHeight="1" thickTop="1" thickBot="1" x14ac:dyDescent="0.3">
      <c r="A6209" s="1" t="s">
        <v>0</v>
      </c>
      <c r="B6209" s="6" t="s">
        <v>139</v>
      </c>
      <c r="C6209" s="9">
        <f t="shared" si="2523"/>
        <v>0</v>
      </c>
      <c r="D6209" s="9">
        <v>0</v>
      </c>
      <c r="E6209" s="9">
        <v>0</v>
      </c>
      <c r="F6209" s="9">
        <f t="shared" si="2524"/>
        <v>0</v>
      </c>
      <c r="G6209" s="9">
        <v>0</v>
      </c>
      <c r="H6209" s="467">
        <v>0</v>
      </c>
      <c r="I6209" s="9">
        <f t="shared" si="2525"/>
        <v>0</v>
      </c>
      <c r="J6209" s="9">
        <v>0</v>
      </c>
      <c r="K6209" s="467">
        <v>0</v>
      </c>
      <c r="L6209" s="9">
        <f t="shared" si="2526"/>
        <v>0</v>
      </c>
      <c r="M6209" s="9">
        <v>0</v>
      </c>
      <c r="N6209" s="467">
        <v>0</v>
      </c>
    </row>
    <row r="6210" spans="1:14" customFormat="1" ht="3" hidden="1" customHeight="1" thickTop="1" thickBot="1" x14ac:dyDescent="0.3">
      <c r="A6210" s="1" t="s">
        <v>0</v>
      </c>
      <c r="B6210" s="6" t="s">
        <v>140</v>
      </c>
      <c r="C6210" s="9">
        <f t="shared" si="2523"/>
        <v>0</v>
      </c>
      <c r="D6210" s="9">
        <v>0</v>
      </c>
      <c r="E6210" s="9">
        <v>0</v>
      </c>
      <c r="F6210" s="9">
        <f t="shared" si="2524"/>
        <v>0</v>
      </c>
      <c r="G6210" s="9">
        <v>0</v>
      </c>
      <c r="H6210" s="467">
        <v>0</v>
      </c>
      <c r="I6210" s="9">
        <f t="shared" si="2525"/>
        <v>0</v>
      </c>
      <c r="J6210" s="9">
        <v>0</v>
      </c>
      <c r="K6210" s="467">
        <v>0</v>
      </c>
      <c r="L6210" s="9">
        <f t="shared" si="2526"/>
        <v>0</v>
      </c>
      <c r="M6210" s="9">
        <v>0</v>
      </c>
      <c r="N6210" s="467">
        <v>0</v>
      </c>
    </row>
    <row r="6211" spans="1:14" customFormat="1" ht="30" hidden="1" customHeight="1" thickTop="1" thickBot="1" x14ac:dyDescent="0.3">
      <c r="A6211" s="1" t="s">
        <v>0</v>
      </c>
      <c r="B6211" s="6" t="s">
        <v>141</v>
      </c>
      <c r="C6211" s="9">
        <f t="shared" ref="C6211:C6274" si="2527">SUM(D6211:E6211)</f>
        <v>0</v>
      </c>
      <c r="D6211" s="9">
        <v>0</v>
      </c>
      <c r="E6211" s="9">
        <v>0</v>
      </c>
      <c r="F6211" s="9">
        <f t="shared" ref="F6211:F6274" si="2528">SUM(G6211:H6211)</f>
        <v>0</v>
      </c>
      <c r="G6211" s="9">
        <v>0</v>
      </c>
      <c r="H6211" s="467">
        <v>0</v>
      </c>
      <c r="I6211" s="9">
        <f t="shared" ref="I6211:I6274" si="2529">SUM(J6211:K6211)</f>
        <v>0</v>
      </c>
      <c r="J6211" s="9">
        <v>0</v>
      </c>
      <c r="K6211" s="467">
        <v>0</v>
      </c>
      <c r="L6211" s="9">
        <f t="shared" ref="L6211:L6274" si="2530">SUM(M6211:N6211)</f>
        <v>0</v>
      </c>
      <c r="M6211" s="9">
        <v>0</v>
      </c>
      <c r="N6211" s="467">
        <v>0</v>
      </c>
    </row>
    <row r="6212" spans="1:14" customFormat="1" ht="30.75" hidden="1" customHeight="1" thickTop="1" thickBot="1" x14ac:dyDescent="0.3">
      <c r="A6212" s="1" t="s">
        <v>0</v>
      </c>
      <c r="B6212" s="6" t="s">
        <v>142</v>
      </c>
      <c r="C6212" s="9">
        <f t="shared" si="2527"/>
        <v>0</v>
      </c>
      <c r="D6212" s="9">
        <v>0</v>
      </c>
      <c r="E6212" s="9">
        <v>0</v>
      </c>
      <c r="F6212" s="9">
        <f t="shared" si="2528"/>
        <v>0</v>
      </c>
      <c r="G6212" s="9">
        <v>0</v>
      </c>
      <c r="H6212" s="467">
        <v>0</v>
      </c>
      <c r="I6212" s="9">
        <f t="shared" si="2529"/>
        <v>0</v>
      </c>
      <c r="J6212" s="9">
        <v>0</v>
      </c>
      <c r="K6212" s="467">
        <v>0</v>
      </c>
      <c r="L6212" s="9">
        <f t="shared" si="2530"/>
        <v>0</v>
      </c>
      <c r="M6212" s="9">
        <v>0</v>
      </c>
      <c r="N6212" s="467">
        <v>0</v>
      </c>
    </row>
    <row r="6213" spans="1:14" customFormat="1" ht="39" hidden="1" customHeight="1" thickTop="1" thickBot="1" x14ac:dyDescent="0.3">
      <c r="A6213" s="1" t="s">
        <v>0</v>
      </c>
      <c r="B6213" s="6" t="s">
        <v>143</v>
      </c>
      <c r="C6213" s="9">
        <f t="shared" si="2527"/>
        <v>0</v>
      </c>
      <c r="D6213" s="9">
        <v>0</v>
      </c>
      <c r="E6213" s="9">
        <v>0</v>
      </c>
      <c r="F6213" s="9">
        <f t="shared" si="2528"/>
        <v>0</v>
      </c>
      <c r="G6213" s="9">
        <v>0</v>
      </c>
      <c r="H6213" s="467">
        <v>0</v>
      </c>
      <c r="I6213" s="9">
        <f t="shared" si="2529"/>
        <v>0</v>
      </c>
      <c r="J6213" s="9">
        <v>0</v>
      </c>
      <c r="K6213" s="467">
        <v>0</v>
      </c>
      <c r="L6213" s="9">
        <f t="shared" si="2530"/>
        <v>0</v>
      </c>
      <c r="M6213" s="9">
        <v>0</v>
      </c>
      <c r="N6213" s="467">
        <v>0</v>
      </c>
    </row>
    <row r="6214" spans="1:14" customFormat="1" ht="21" hidden="1" customHeight="1" thickTop="1" thickBot="1" x14ac:dyDescent="0.3">
      <c r="A6214" s="1" t="s">
        <v>0</v>
      </c>
      <c r="B6214" s="6" t="s">
        <v>144</v>
      </c>
      <c r="C6214" s="9">
        <f t="shared" si="2527"/>
        <v>0</v>
      </c>
      <c r="D6214" s="9">
        <v>0</v>
      </c>
      <c r="E6214" s="9">
        <v>0</v>
      </c>
      <c r="F6214" s="9">
        <f t="shared" si="2528"/>
        <v>0</v>
      </c>
      <c r="G6214" s="9">
        <v>0</v>
      </c>
      <c r="H6214" s="467">
        <v>0</v>
      </c>
      <c r="I6214" s="9">
        <f t="shared" si="2529"/>
        <v>0</v>
      </c>
      <c r="J6214" s="9">
        <v>0</v>
      </c>
      <c r="K6214" s="467">
        <v>0</v>
      </c>
      <c r="L6214" s="9">
        <f t="shared" si="2530"/>
        <v>0</v>
      </c>
      <c r="M6214" s="9">
        <v>0</v>
      </c>
      <c r="N6214" s="467">
        <v>0</v>
      </c>
    </row>
    <row r="6215" spans="1:14" customFormat="1" ht="39.75" hidden="1" customHeight="1" thickTop="1" x14ac:dyDescent="0.25">
      <c r="A6215" s="133" t="s">
        <v>0</v>
      </c>
      <c r="B6215" s="137" t="s">
        <v>145</v>
      </c>
      <c r="C6215" s="135">
        <f t="shared" si="2527"/>
        <v>0</v>
      </c>
      <c r="D6215" s="135">
        <v>0</v>
      </c>
      <c r="E6215" s="135">
        <v>0</v>
      </c>
      <c r="F6215" s="135">
        <f t="shared" si="2528"/>
        <v>0</v>
      </c>
      <c r="G6215" s="135">
        <v>0</v>
      </c>
      <c r="H6215" s="476">
        <v>0</v>
      </c>
      <c r="I6215" s="135">
        <f t="shared" si="2529"/>
        <v>0</v>
      </c>
      <c r="J6215" s="135">
        <v>0</v>
      </c>
      <c r="K6215" s="476">
        <v>0</v>
      </c>
      <c r="L6215" s="135">
        <f t="shared" si="2530"/>
        <v>0</v>
      </c>
      <c r="M6215" s="135">
        <v>0</v>
      </c>
      <c r="N6215" s="476">
        <v>0</v>
      </c>
    </row>
    <row r="6216" spans="1:14" customFormat="1" ht="34.5" hidden="1" customHeight="1" x14ac:dyDescent="0.25">
      <c r="A6216" s="151" t="s">
        <v>0</v>
      </c>
      <c r="B6216" s="158" t="s">
        <v>146</v>
      </c>
      <c r="C6216" s="155">
        <f t="shared" si="2527"/>
        <v>0</v>
      </c>
      <c r="D6216" s="155">
        <v>0</v>
      </c>
      <c r="E6216" s="155">
        <v>0</v>
      </c>
      <c r="F6216" s="155">
        <f t="shared" si="2528"/>
        <v>0</v>
      </c>
      <c r="G6216" s="155">
        <v>0</v>
      </c>
      <c r="H6216" s="505">
        <v>0</v>
      </c>
      <c r="I6216" s="155">
        <f t="shared" si="2529"/>
        <v>0</v>
      </c>
      <c r="J6216" s="155">
        <v>0</v>
      </c>
      <c r="K6216" s="505">
        <v>0</v>
      </c>
      <c r="L6216" s="155">
        <f t="shared" si="2530"/>
        <v>0</v>
      </c>
      <c r="M6216" s="155">
        <v>0</v>
      </c>
      <c r="N6216" s="505">
        <v>0</v>
      </c>
    </row>
    <row r="6217" spans="1:14" s="333" customFormat="1" ht="43.5" hidden="1" customHeight="1" x14ac:dyDescent="0.2">
      <c r="A6217" s="334" t="s">
        <v>0</v>
      </c>
      <c r="B6217" s="337" t="s">
        <v>147</v>
      </c>
      <c r="C6217" s="338">
        <f t="shared" si="2527"/>
        <v>0</v>
      </c>
      <c r="D6217" s="338">
        <f>SUM(D6218,D6265,D6272:D6273)</f>
        <v>0</v>
      </c>
      <c r="E6217" s="338">
        <f>SUM(E6218,E6265,E6272:E6273)</f>
        <v>0</v>
      </c>
      <c r="F6217" s="338">
        <f t="shared" si="2528"/>
        <v>0</v>
      </c>
      <c r="G6217" s="338">
        <f>SUM(G6218,G6265,G6272:G6273)</f>
        <v>0</v>
      </c>
      <c r="H6217" s="483">
        <f>SUM(H6218,H6265,H6272:H6273)</f>
        <v>0</v>
      </c>
      <c r="I6217" s="338">
        <f t="shared" si="2529"/>
        <v>0</v>
      </c>
      <c r="J6217" s="338">
        <f>SUM(J6218,J6265,J6272:J6273)</f>
        <v>0</v>
      </c>
      <c r="K6217" s="483">
        <f>SUM(K6218,K6265,K6272:K6273)</f>
        <v>0</v>
      </c>
      <c r="L6217" s="338">
        <f t="shared" si="2530"/>
        <v>0</v>
      </c>
      <c r="M6217" s="338">
        <f>SUM(M6218,M6265,M6272:M6273)</f>
        <v>0</v>
      </c>
      <c r="N6217" s="483">
        <f>SUM(N6218,N6265,N6272:N6273)</f>
        <v>0</v>
      </c>
    </row>
    <row r="6218" spans="1:14" customFormat="1" ht="33.75" hidden="1" customHeight="1" x14ac:dyDescent="0.25">
      <c r="A6218" s="151" t="s">
        <v>0</v>
      </c>
      <c r="B6218" s="156" t="s">
        <v>148</v>
      </c>
      <c r="C6218" s="155">
        <f t="shared" si="2527"/>
        <v>0</v>
      </c>
      <c r="D6218" s="155">
        <f>SUM(D6219,D6231,D6260)</f>
        <v>0</v>
      </c>
      <c r="E6218" s="155">
        <f>SUM(E6219,E6231,E6260)</f>
        <v>0</v>
      </c>
      <c r="F6218" s="155">
        <f t="shared" si="2528"/>
        <v>0</v>
      </c>
      <c r="G6218" s="155">
        <f>SUM(G6219,G6231,G6260)</f>
        <v>0</v>
      </c>
      <c r="H6218" s="505">
        <f>SUM(H6219,H6231,H6260)</f>
        <v>0</v>
      </c>
      <c r="I6218" s="155">
        <f t="shared" si="2529"/>
        <v>0</v>
      </c>
      <c r="J6218" s="155">
        <f>SUM(J6219,J6231,J6260)</f>
        <v>0</v>
      </c>
      <c r="K6218" s="505">
        <f>SUM(K6219,K6231,K6260)</f>
        <v>0</v>
      </c>
      <c r="L6218" s="155">
        <f t="shared" si="2530"/>
        <v>0</v>
      </c>
      <c r="M6218" s="155">
        <f>SUM(M6219,M6231,M6260)</f>
        <v>0</v>
      </c>
      <c r="N6218" s="505">
        <f>SUM(N6219,N6231,N6260)</f>
        <v>0</v>
      </c>
    </row>
    <row r="6219" spans="1:14" customFormat="1" ht="30.75" hidden="1" customHeight="1" thickBot="1" x14ac:dyDescent="0.3">
      <c r="A6219" s="140" t="s">
        <v>0</v>
      </c>
      <c r="B6219" s="147" t="s">
        <v>149</v>
      </c>
      <c r="C6219" s="142">
        <f t="shared" si="2527"/>
        <v>0</v>
      </c>
      <c r="D6219" s="142">
        <f>SUM(D6220:D6230)</f>
        <v>0</v>
      </c>
      <c r="E6219" s="142">
        <f>SUM(E6220:E6230)</f>
        <v>0</v>
      </c>
      <c r="F6219" s="142">
        <f t="shared" si="2528"/>
        <v>0</v>
      </c>
      <c r="G6219" s="142">
        <f>SUM(G6220:G6230)</f>
        <v>0</v>
      </c>
      <c r="H6219" s="477">
        <f>SUM(H6220:H6230)</f>
        <v>0</v>
      </c>
      <c r="I6219" s="142">
        <f t="shared" si="2529"/>
        <v>0</v>
      </c>
      <c r="J6219" s="142">
        <f>SUM(J6220:J6230)</f>
        <v>0</v>
      </c>
      <c r="K6219" s="477">
        <f>SUM(K6220:K6230)</f>
        <v>0</v>
      </c>
      <c r="L6219" s="142">
        <f t="shared" si="2530"/>
        <v>0</v>
      </c>
      <c r="M6219" s="142">
        <f>SUM(M6220:M6230)</f>
        <v>0</v>
      </c>
      <c r="N6219" s="477">
        <f>SUM(N6220:N6230)</f>
        <v>0</v>
      </c>
    </row>
    <row r="6220" spans="1:14" customFormat="1" ht="2.25" hidden="1" customHeight="1" thickTop="1" thickBot="1" x14ac:dyDescent="0.3">
      <c r="A6220" s="1" t="s">
        <v>0</v>
      </c>
      <c r="B6220" s="5" t="s">
        <v>150</v>
      </c>
      <c r="C6220" s="9">
        <f t="shared" si="2527"/>
        <v>0</v>
      </c>
      <c r="D6220" s="9">
        <v>0</v>
      </c>
      <c r="E6220" s="9">
        <v>0</v>
      </c>
      <c r="F6220" s="9">
        <f t="shared" si="2528"/>
        <v>0</v>
      </c>
      <c r="G6220" s="9">
        <v>0</v>
      </c>
      <c r="H6220" s="467">
        <v>0</v>
      </c>
      <c r="I6220" s="9">
        <f t="shared" si="2529"/>
        <v>0</v>
      </c>
      <c r="J6220" s="9">
        <v>0</v>
      </c>
      <c r="K6220" s="467">
        <v>0</v>
      </c>
      <c r="L6220" s="9">
        <f t="shared" si="2530"/>
        <v>0</v>
      </c>
      <c r="M6220" s="9">
        <v>0</v>
      </c>
      <c r="N6220" s="467">
        <v>0</v>
      </c>
    </row>
    <row r="6221" spans="1:14" customFormat="1" ht="29.25" hidden="1" customHeight="1" thickTop="1" thickBot="1" x14ac:dyDescent="0.3">
      <c r="A6221" s="1" t="s">
        <v>0</v>
      </c>
      <c r="B6221" s="5" t="s">
        <v>151</v>
      </c>
      <c r="C6221" s="9">
        <f t="shared" si="2527"/>
        <v>0</v>
      </c>
      <c r="D6221" s="9">
        <v>0</v>
      </c>
      <c r="E6221" s="9">
        <v>0</v>
      </c>
      <c r="F6221" s="9">
        <f t="shared" si="2528"/>
        <v>0</v>
      </c>
      <c r="G6221" s="9">
        <v>0</v>
      </c>
      <c r="H6221" s="467">
        <v>0</v>
      </c>
      <c r="I6221" s="9">
        <f t="shared" si="2529"/>
        <v>0</v>
      </c>
      <c r="J6221" s="9">
        <v>0</v>
      </c>
      <c r="K6221" s="467">
        <v>0</v>
      </c>
      <c r="L6221" s="9">
        <f t="shared" si="2530"/>
        <v>0</v>
      </c>
      <c r="M6221" s="9">
        <v>0</v>
      </c>
      <c r="N6221" s="467">
        <v>0</v>
      </c>
    </row>
    <row r="6222" spans="1:14" customFormat="1" ht="40.5" hidden="1" customHeight="1" thickTop="1" thickBot="1" x14ac:dyDescent="0.3">
      <c r="A6222" s="1" t="s">
        <v>0</v>
      </c>
      <c r="B6222" s="5" t="s">
        <v>152</v>
      </c>
      <c r="C6222" s="9">
        <f t="shared" si="2527"/>
        <v>0</v>
      </c>
      <c r="D6222" s="9">
        <v>0</v>
      </c>
      <c r="E6222" s="9">
        <v>0</v>
      </c>
      <c r="F6222" s="9">
        <f t="shared" si="2528"/>
        <v>0</v>
      </c>
      <c r="G6222" s="9">
        <v>0</v>
      </c>
      <c r="H6222" s="467">
        <v>0</v>
      </c>
      <c r="I6222" s="9">
        <f t="shared" si="2529"/>
        <v>0</v>
      </c>
      <c r="J6222" s="9">
        <v>0</v>
      </c>
      <c r="K6222" s="467">
        <v>0</v>
      </c>
      <c r="L6222" s="9">
        <f t="shared" si="2530"/>
        <v>0</v>
      </c>
      <c r="M6222" s="9">
        <v>0</v>
      </c>
      <c r="N6222" s="467">
        <v>0</v>
      </c>
    </row>
    <row r="6223" spans="1:14" customFormat="1" ht="39.75" hidden="1" customHeight="1" thickTop="1" thickBot="1" x14ac:dyDescent="0.3">
      <c r="A6223" s="1" t="s">
        <v>0</v>
      </c>
      <c r="B6223" s="5" t="s">
        <v>153</v>
      </c>
      <c r="C6223" s="9">
        <f t="shared" si="2527"/>
        <v>0</v>
      </c>
      <c r="D6223" s="9">
        <v>0</v>
      </c>
      <c r="E6223" s="9">
        <v>0</v>
      </c>
      <c r="F6223" s="9">
        <f t="shared" si="2528"/>
        <v>0</v>
      </c>
      <c r="G6223" s="9">
        <v>0</v>
      </c>
      <c r="H6223" s="467">
        <v>0</v>
      </c>
      <c r="I6223" s="9">
        <f t="shared" si="2529"/>
        <v>0</v>
      </c>
      <c r="J6223" s="9">
        <v>0</v>
      </c>
      <c r="K6223" s="467">
        <v>0</v>
      </c>
      <c r="L6223" s="9">
        <f t="shared" si="2530"/>
        <v>0</v>
      </c>
      <c r="M6223" s="9">
        <v>0</v>
      </c>
      <c r="N6223" s="467">
        <v>0</v>
      </c>
    </row>
    <row r="6224" spans="1:14" customFormat="1" ht="39.75" hidden="1" customHeight="1" thickTop="1" thickBot="1" x14ac:dyDescent="0.3">
      <c r="A6224" s="1" t="s">
        <v>0</v>
      </c>
      <c r="B6224" s="5" t="s">
        <v>154</v>
      </c>
      <c r="C6224" s="9">
        <f t="shared" si="2527"/>
        <v>0</v>
      </c>
      <c r="D6224" s="9">
        <v>0</v>
      </c>
      <c r="E6224" s="9">
        <v>0</v>
      </c>
      <c r="F6224" s="9">
        <f t="shared" si="2528"/>
        <v>0</v>
      </c>
      <c r="G6224" s="9">
        <v>0</v>
      </c>
      <c r="H6224" s="467">
        <v>0</v>
      </c>
      <c r="I6224" s="9">
        <f t="shared" si="2529"/>
        <v>0</v>
      </c>
      <c r="J6224" s="9">
        <v>0</v>
      </c>
      <c r="K6224" s="467">
        <v>0</v>
      </c>
      <c r="L6224" s="9">
        <f t="shared" si="2530"/>
        <v>0</v>
      </c>
      <c r="M6224" s="9">
        <v>0</v>
      </c>
      <c r="N6224" s="467">
        <v>0</v>
      </c>
    </row>
    <row r="6225" spans="1:14" customFormat="1" ht="35.25" hidden="1" customHeight="1" thickTop="1" thickBot="1" x14ac:dyDescent="0.3">
      <c r="A6225" s="1" t="s">
        <v>0</v>
      </c>
      <c r="B6225" s="5" t="s">
        <v>155</v>
      </c>
      <c r="C6225" s="9">
        <f t="shared" si="2527"/>
        <v>0</v>
      </c>
      <c r="D6225" s="9">
        <v>0</v>
      </c>
      <c r="E6225" s="9">
        <v>0</v>
      </c>
      <c r="F6225" s="9">
        <f t="shared" si="2528"/>
        <v>0</v>
      </c>
      <c r="G6225" s="9">
        <v>0</v>
      </c>
      <c r="H6225" s="467">
        <v>0</v>
      </c>
      <c r="I6225" s="9">
        <f t="shared" si="2529"/>
        <v>0</v>
      </c>
      <c r="J6225" s="9">
        <v>0</v>
      </c>
      <c r="K6225" s="467">
        <v>0</v>
      </c>
      <c r="L6225" s="9">
        <f t="shared" si="2530"/>
        <v>0</v>
      </c>
      <c r="M6225" s="9">
        <v>0</v>
      </c>
      <c r="N6225" s="467">
        <v>0</v>
      </c>
    </row>
    <row r="6226" spans="1:14" customFormat="1" ht="40.5" hidden="1" customHeight="1" thickTop="1" thickBot="1" x14ac:dyDescent="0.3">
      <c r="A6226" s="1" t="s">
        <v>0</v>
      </c>
      <c r="B6226" s="5" t="s">
        <v>156</v>
      </c>
      <c r="C6226" s="9">
        <f t="shared" si="2527"/>
        <v>0</v>
      </c>
      <c r="D6226" s="9">
        <v>0</v>
      </c>
      <c r="E6226" s="9">
        <v>0</v>
      </c>
      <c r="F6226" s="9">
        <f t="shared" si="2528"/>
        <v>0</v>
      </c>
      <c r="G6226" s="9">
        <v>0</v>
      </c>
      <c r="H6226" s="467">
        <v>0</v>
      </c>
      <c r="I6226" s="9">
        <f t="shared" si="2529"/>
        <v>0</v>
      </c>
      <c r="J6226" s="9">
        <v>0</v>
      </c>
      <c r="K6226" s="467">
        <v>0</v>
      </c>
      <c r="L6226" s="9">
        <f t="shared" si="2530"/>
        <v>0</v>
      </c>
      <c r="M6226" s="9">
        <v>0</v>
      </c>
      <c r="N6226" s="467">
        <v>0</v>
      </c>
    </row>
    <row r="6227" spans="1:14" customFormat="1" ht="41.25" hidden="1" customHeight="1" thickTop="1" thickBot="1" x14ac:dyDescent="0.3">
      <c r="A6227" s="1" t="s">
        <v>0</v>
      </c>
      <c r="B6227" s="5" t="s">
        <v>157</v>
      </c>
      <c r="C6227" s="9">
        <f t="shared" si="2527"/>
        <v>0</v>
      </c>
      <c r="D6227" s="9">
        <v>0</v>
      </c>
      <c r="E6227" s="9">
        <v>0</v>
      </c>
      <c r="F6227" s="9">
        <f t="shared" si="2528"/>
        <v>0</v>
      </c>
      <c r="G6227" s="9">
        <v>0</v>
      </c>
      <c r="H6227" s="467">
        <v>0</v>
      </c>
      <c r="I6227" s="9">
        <f t="shared" si="2529"/>
        <v>0</v>
      </c>
      <c r="J6227" s="9">
        <v>0</v>
      </c>
      <c r="K6227" s="467">
        <v>0</v>
      </c>
      <c r="L6227" s="9">
        <f t="shared" si="2530"/>
        <v>0</v>
      </c>
      <c r="M6227" s="9">
        <v>0</v>
      </c>
      <c r="N6227" s="467">
        <v>0</v>
      </c>
    </row>
    <row r="6228" spans="1:14" customFormat="1" ht="22.5" hidden="1" customHeight="1" thickTop="1" thickBot="1" x14ac:dyDescent="0.3">
      <c r="A6228" s="1" t="s">
        <v>0</v>
      </c>
      <c r="B6228" s="5" t="s">
        <v>158</v>
      </c>
      <c r="C6228" s="9">
        <f t="shared" si="2527"/>
        <v>0</v>
      </c>
      <c r="D6228" s="9">
        <v>0</v>
      </c>
      <c r="E6228" s="9">
        <v>0</v>
      </c>
      <c r="F6228" s="9">
        <f t="shared" si="2528"/>
        <v>0</v>
      </c>
      <c r="G6228" s="9">
        <v>0</v>
      </c>
      <c r="H6228" s="467">
        <v>0</v>
      </c>
      <c r="I6228" s="9">
        <f t="shared" si="2529"/>
        <v>0</v>
      </c>
      <c r="J6228" s="9">
        <v>0</v>
      </c>
      <c r="K6228" s="467">
        <v>0</v>
      </c>
      <c r="L6228" s="9">
        <f t="shared" si="2530"/>
        <v>0</v>
      </c>
      <c r="M6228" s="9">
        <v>0</v>
      </c>
      <c r="N6228" s="467">
        <v>0</v>
      </c>
    </row>
    <row r="6229" spans="1:14" customFormat="1" ht="33" hidden="1" customHeight="1" thickTop="1" thickBot="1" x14ac:dyDescent="0.3">
      <c r="A6229" s="1" t="s">
        <v>0</v>
      </c>
      <c r="B6229" s="5" t="s">
        <v>159</v>
      </c>
      <c r="C6229" s="9">
        <f t="shared" si="2527"/>
        <v>0</v>
      </c>
      <c r="D6229" s="9">
        <v>0</v>
      </c>
      <c r="E6229" s="9">
        <v>0</v>
      </c>
      <c r="F6229" s="9">
        <f t="shared" si="2528"/>
        <v>0</v>
      </c>
      <c r="G6229" s="9">
        <v>0</v>
      </c>
      <c r="H6229" s="467">
        <v>0</v>
      </c>
      <c r="I6229" s="9">
        <f t="shared" si="2529"/>
        <v>0</v>
      </c>
      <c r="J6229" s="9">
        <v>0</v>
      </c>
      <c r="K6229" s="467">
        <v>0</v>
      </c>
      <c r="L6229" s="9">
        <f t="shared" si="2530"/>
        <v>0</v>
      </c>
      <c r="M6229" s="9">
        <v>0</v>
      </c>
      <c r="N6229" s="467">
        <v>0</v>
      </c>
    </row>
    <row r="6230" spans="1:14" customFormat="1" ht="35.25" hidden="1" customHeight="1" thickTop="1" x14ac:dyDescent="0.25">
      <c r="A6230" s="133" t="s">
        <v>0</v>
      </c>
      <c r="B6230" s="136" t="s">
        <v>160</v>
      </c>
      <c r="C6230" s="135">
        <f t="shared" si="2527"/>
        <v>0</v>
      </c>
      <c r="D6230" s="135">
        <v>0</v>
      </c>
      <c r="E6230" s="135">
        <v>0</v>
      </c>
      <c r="F6230" s="135">
        <f t="shared" si="2528"/>
        <v>0</v>
      </c>
      <c r="G6230" s="135">
        <v>0</v>
      </c>
      <c r="H6230" s="476">
        <v>0</v>
      </c>
      <c r="I6230" s="135">
        <f t="shared" si="2529"/>
        <v>0</v>
      </c>
      <c r="J6230" s="135">
        <v>0</v>
      </c>
      <c r="K6230" s="476">
        <v>0</v>
      </c>
      <c r="L6230" s="135">
        <f t="shared" si="2530"/>
        <v>0</v>
      </c>
      <c r="M6230" s="135">
        <v>0</v>
      </c>
      <c r="N6230" s="476">
        <v>0</v>
      </c>
    </row>
    <row r="6231" spans="1:14" customFormat="1" ht="37.5" hidden="1" customHeight="1" x14ac:dyDescent="0.25">
      <c r="A6231" s="151" t="s">
        <v>0</v>
      </c>
      <c r="B6231" s="157" t="s">
        <v>161</v>
      </c>
      <c r="C6231" s="155">
        <f t="shared" si="2527"/>
        <v>0</v>
      </c>
      <c r="D6231" s="155">
        <f>SUM(D6232,D6239)</f>
        <v>0</v>
      </c>
      <c r="E6231" s="155">
        <f>SUM(E6232,E6239)</f>
        <v>0</v>
      </c>
      <c r="F6231" s="155">
        <f t="shared" si="2528"/>
        <v>0</v>
      </c>
      <c r="G6231" s="155">
        <f>SUM(G6232,G6239)</f>
        <v>0</v>
      </c>
      <c r="H6231" s="505">
        <f>SUM(H6232,H6239)</f>
        <v>0</v>
      </c>
      <c r="I6231" s="155">
        <f t="shared" si="2529"/>
        <v>0</v>
      </c>
      <c r="J6231" s="155">
        <f>SUM(J6232,J6239)</f>
        <v>0</v>
      </c>
      <c r="K6231" s="505">
        <f>SUM(K6232,K6239)</f>
        <v>0</v>
      </c>
      <c r="L6231" s="155">
        <f t="shared" si="2530"/>
        <v>0</v>
      </c>
      <c r="M6231" s="155">
        <f>SUM(M6232,M6239)</f>
        <v>0</v>
      </c>
      <c r="N6231" s="505">
        <f>SUM(N6232,N6239)</f>
        <v>0</v>
      </c>
    </row>
    <row r="6232" spans="1:14" customFormat="1" ht="1.5" hidden="1" customHeight="1" thickBot="1" x14ac:dyDescent="0.3">
      <c r="A6232" s="140" t="s">
        <v>0</v>
      </c>
      <c r="B6232" s="148" t="s">
        <v>162</v>
      </c>
      <c r="C6232" s="142">
        <f t="shared" si="2527"/>
        <v>0</v>
      </c>
      <c r="D6232" s="142">
        <f>SUM(D6233:D6238)</f>
        <v>0</v>
      </c>
      <c r="E6232" s="142">
        <f>SUM(E6233:E6238)</f>
        <v>0</v>
      </c>
      <c r="F6232" s="142">
        <f t="shared" si="2528"/>
        <v>0</v>
      </c>
      <c r="G6232" s="142">
        <f>SUM(G6233:G6238)</f>
        <v>0</v>
      </c>
      <c r="H6232" s="477">
        <f>SUM(H6233:H6238)</f>
        <v>0</v>
      </c>
      <c r="I6232" s="142">
        <f t="shared" si="2529"/>
        <v>0</v>
      </c>
      <c r="J6232" s="142">
        <f>SUM(J6233:J6238)</f>
        <v>0</v>
      </c>
      <c r="K6232" s="477">
        <f>SUM(K6233:K6238)</f>
        <v>0</v>
      </c>
      <c r="L6232" s="142">
        <f t="shared" si="2530"/>
        <v>0</v>
      </c>
      <c r="M6232" s="142">
        <f>SUM(M6233:M6238)</f>
        <v>0</v>
      </c>
      <c r="N6232" s="477">
        <f>SUM(N6233:N6238)</f>
        <v>0</v>
      </c>
    </row>
    <row r="6233" spans="1:14" customFormat="1" ht="42.75" hidden="1" customHeight="1" thickTop="1" thickBot="1" x14ac:dyDescent="0.3">
      <c r="A6233" s="1" t="s">
        <v>0</v>
      </c>
      <c r="B6233" s="6" t="s">
        <v>163</v>
      </c>
      <c r="C6233" s="9">
        <f t="shared" si="2527"/>
        <v>0</v>
      </c>
      <c r="D6233" s="9">
        <v>0</v>
      </c>
      <c r="E6233" s="9">
        <v>0</v>
      </c>
      <c r="F6233" s="9">
        <f t="shared" si="2528"/>
        <v>0</v>
      </c>
      <c r="G6233" s="9">
        <v>0</v>
      </c>
      <c r="H6233" s="467">
        <v>0</v>
      </c>
      <c r="I6233" s="9">
        <f t="shared" si="2529"/>
        <v>0</v>
      </c>
      <c r="J6233" s="9">
        <v>0</v>
      </c>
      <c r="K6233" s="467">
        <v>0</v>
      </c>
      <c r="L6233" s="9">
        <f t="shared" si="2530"/>
        <v>0</v>
      </c>
      <c r="M6233" s="9">
        <v>0</v>
      </c>
      <c r="N6233" s="467">
        <v>0</v>
      </c>
    </row>
    <row r="6234" spans="1:14" customFormat="1" ht="40.5" hidden="1" customHeight="1" thickTop="1" thickBot="1" x14ac:dyDescent="0.3">
      <c r="A6234" s="1" t="s">
        <v>0</v>
      </c>
      <c r="B6234" s="6" t="s">
        <v>164</v>
      </c>
      <c r="C6234" s="9">
        <f t="shared" si="2527"/>
        <v>0</v>
      </c>
      <c r="D6234" s="9">
        <v>0</v>
      </c>
      <c r="E6234" s="9">
        <v>0</v>
      </c>
      <c r="F6234" s="9">
        <f t="shared" si="2528"/>
        <v>0</v>
      </c>
      <c r="G6234" s="9">
        <v>0</v>
      </c>
      <c r="H6234" s="467">
        <v>0</v>
      </c>
      <c r="I6234" s="9">
        <f t="shared" si="2529"/>
        <v>0</v>
      </c>
      <c r="J6234" s="9">
        <v>0</v>
      </c>
      <c r="K6234" s="467">
        <v>0</v>
      </c>
      <c r="L6234" s="9">
        <f t="shared" si="2530"/>
        <v>0</v>
      </c>
      <c r="M6234" s="9">
        <v>0</v>
      </c>
      <c r="N6234" s="467">
        <v>0</v>
      </c>
    </row>
    <row r="6235" spans="1:14" customFormat="1" ht="37.5" hidden="1" customHeight="1" thickTop="1" thickBot="1" x14ac:dyDescent="0.3">
      <c r="A6235" s="1" t="s">
        <v>0</v>
      </c>
      <c r="B6235" s="6" t="s">
        <v>165</v>
      </c>
      <c r="C6235" s="9">
        <f t="shared" si="2527"/>
        <v>0</v>
      </c>
      <c r="D6235" s="9">
        <v>0</v>
      </c>
      <c r="E6235" s="9">
        <v>0</v>
      </c>
      <c r="F6235" s="9">
        <f t="shared" si="2528"/>
        <v>0</v>
      </c>
      <c r="G6235" s="9">
        <v>0</v>
      </c>
      <c r="H6235" s="467">
        <v>0</v>
      </c>
      <c r="I6235" s="9">
        <f t="shared" si="2529"/>
        <v>0</v>
      </c>
      <c r="J6235" s="9">
        <v>0</v>
      </c>
      <c r="K6235" s="467">
        <v>0</v>
      </c>
      <c r="L6235" s="9">
        <f t="shared" si="2530"/>
        <v>0</v>
      </c>
      <c r="M6235" s="9">
        <v>0</v>
      </c>
      <c r="N6235" s="467">
        <v>0</v>
      </c>
    </row>
    <row r="6236" spans="1:14" customFormat="1" ht="54" hidden="1" customHeight="1" thickTop="1" thickBot="1" x14ac:dyDescent="0.3">
      <c r="A6236" s="1" t="s">
        <v>0</v>
      </c>
      <c r="B6236" s="6" t="s">
        <v>166</v>
      </c>
      <c r="C6236" s="9">
        <f t="shared" si="2527"/>
        <v>0</v>
      </c>
      <c r="D6236" s="9">
        <v>0</v>
      </c>
      <c r="E6236" s="9">
        <v>0</v>
      </c>
      <c r="F6236" s="9">
        <f t="shared" si="2528"/>
        <v>0</v>
      </c>
      <c r="G6236" s="9">
        <v>0</v>
      </c>
      <c r="H6236" s="467">
        <v>0</v>
      </c>
      <c r="I6236" s="9">
        <f t="shared" si="2529"/>
        <v>0</v>
      </c>
      <c r="J6236" s="9">
        <v>0</v>
      </c>
      <c r="K6236" s="467">
        <v>0</v>
      </c>
      <c r="L6236" s="9">
        <f t="shared" si="2530"/>
        <v>0</v>
      </c>
      <c r="M6236" s="9">
        <v>0</v>
      </c>
      <c r="N6236" s="467">
        <v>0</v>
      </c>
    </row>
    <row r="6237" spans="1:14" customFormat="1" ht="39" hidden="1" customHeight="1" thickTop="1" thickBot="1" x14ac:dyDescent="0.3">
      <c r="A6237" s="1" t="s">
        <v>0</v>
      </c>
      <c r="B6237" s="6" t="s">
        <v>167</v>
      </c>
      <c r="C6237" s="9">
        <f t="shared" si="2527"/>
        <v>0</v>
      </c>
      <c r="D6237" s="9">
        <v>0</v>
      </c>
      <c r="E6237" s="9">
        <v>0</v>
      </c>
      <c r="F6237" s="9">
        <f t="shared" si="2528"/>
        <v>0</v>
      </c>
      <c r="G6237" s="9">
        <v>0</v>
      </c>
      <c r="H6237" s="467">
        <v>0</v>
      </c>
      <c r="I6237" s="9">
        <f t="shared" si="2529"/>
        <v>0</v>
      </c>
      <c r="J6237" s="9">
        <v>0</v>
      </c>
      <c r="K6237" s="467">
        <v>0</v>
      </c>
      <c r="L6237" s="9">
        <f t="shared" si="2530"/>
        <v>0</v>
      </c>
      <c r="M6237" s="9">
        <v>0</v>
      </c>
      <c r="N6237" s="467">
        <v>0</v>
      </c>
    </row>
    <row r="6238" spans="1:14" customFormat="1" ht="36" hidden="1" customHeight="1" thickTop="1" x14ac:dyDescent="0.25">
      <c r="A6238" s="133" t="s">
        <v>0</v>
      </c>
      <c r="B6238" s="137" t="s">
        <v>168</v>
      </c>
      <c r="C6238" s="135">
        <f t="shared" si="2527"/>
        <v>0</v>
      </c>
      <c r="D6238" s="135">
        <v>0</v>
      </c>
      <c r="E6238" s="135">
        <v>0</v>
      </c>
      <c r="F6238" s="135">
        <f t="shared" si="2528"/>
        <v>0</v>
      </c>
      <c r="G6238" s="135">
        <v>0</v>
      </c>
      <c r="H6238" s="476">
        <v>0</v>
      </c>
      <c r="I6238" s="135">
        <f t="shared" si="2529"/>
        <v>0</v>
      </c>
      <c r="J6238" s="135">
        <v>0</v>
      </c>
      <c r="K6238" s="476">
        <v>0</v>
      </c>
      <c r="L6238" s="135">
        <f t="shared" si="2530"/>
        <v>0</v>
      </c>
      <c r="M6238" s="135">
        <v>0</v>
      </c>
      <c r="N6238" s="476">
        <v>0</v>
      </c>
    </row>
    <row r="6239" spans="1:14" customFormat="1" ht="21" hidden="1" customHeight="1" x14ac:dyDescent="0.25">
      <c r="A6239" s="151" t="s">
        <v>0</v>
      </c>
      <c r="B6239" s="158" t="s">
        <v>169</v>
      </c>
      <c r="C6239" s="155">
        <f t="shared" si="2527"/>
        <v>0</v>
      </c>
      <c r="D6239" s="155">
        <f>SUM(D6240:D6259)</f>
        <v>0</v>
      </c>
      <c r="E6239" s="155">
        <f>SUM(E6240:E6259)</f>
        <v>0</v>
      </c>
      <c r="F6239" s="155">
        <f t="shared" si="2528"/>
        <v>0</v>
      </c>
      <c r="G6239" s="155">
        <f>SUM(G6240:G6259)</f>
        <v>0</v>
      </c>
      <c r="H6239" s="505">
        <f>SUM(H6240:H6259)</f>
        <v>0</v>
      </c>
      <c r="I6239" s="155">
        <f t="shared" si="2529"/>
        <v>0</v>
      </c>
      <c r="J6239" s="155">
        <f>SUM(J6240:J6259)</f>
        <v>0</v>
      </c>
      <c r="K6239" s="505">
        <f>SUM(K6240:K6259)</f>
        <v>0</v>
      </c>
      <c r="L6239" s="155">
        <f t="shared" si="2530"/>
        <v>0</v>
      </c>
      <c r="M6239" s="155">
        <f>SUM(M6240:M6259)</f>
        <v>0</v>
      </c>
      <c r="N6239" s="505">
        <f>SUM(N6240:N6259)</f>
        <v>0</v>
      </c>
    </row>
    <row r="6240" spans="1:14" customFormat="1" ht="15" hidden="1" customHeight="1" thickBot="1" x14ac:dyDescent="0.3">
      <c r="A6240" s="140" t="s">
        <v>0</v>
      </c>
      <c r="B6240" s="141" t="s">
        <v>30</v>
      </c>
      <c r="C6240" s="142">
        <f t="shared" si="2527"/>
        <v>0</v>
      </c>
      <c r="D6240" s="142">
        <v>0</v>
      </c>
      <c r="E6240" s="142">
        <v>0</v>
      </c>
      <c r="F6240" s="142">
        <f t="shared" si="2528"/>
        <v>0</v>
      </c>
      <c r="G6240" s="142">
        <v>0</v>
      </c>
      <c r="H6240" s="477">
        <v>0</v>
      </c>
      <c r="I6240" s="142">
        <f t="shared" si="2529"/>
        <v>0</v>
      </c>
      <c r="J6240" s="142">
        <v>0</v>
      </c>
      <c r="K6240" s="477">
        <v>0</v>
      </c>
      <c r="L6240" s="142">
        <f t="shared" si="2530"/>
        <v>0</v>
      </c>
      <c r="M6240" s="142">
        <v>0</v>
      </c>
      <c r="N6240" s="477">
        <v>0</v>
      </c>
    </row>
    <row r="6241" spans="1:14" customFormat="1" ht="18" hidden="1" customHeight="1" thickTop="1" thickBot="1" x14ac:dyDescent="0.3">
      <c r="A6241" s="1" t="s">
        <v>0</v>
      </c>
      <c r="B6241" s="6" t="s">
        <v>31</v>
      </c>
      <c r="C6241" s="9">
        <f t="shared" si="2527"/>
        <v>0</v>
      </c>
      <c r="D6241" s="9">
        <v>0</v>
      </c>
      <c r="E6241" s="9">
        <v>0</v>
      </c>
      <c r="F6241" s="9">
        <f t="shared" si="2528"/>
        <v>0</v>
      </c>
      <c r="G6241" s="9">
        <v>0</v>
      </c>
      <c r="H6241" s="467">
        <v>0</v>
      </c>
      <c r="I6241" s="9">
        <f t="shared" si="2529"/>
        <v>0</v>
      </c>
      <c r="J6241" s="9">
        <v>0</v>
      </c>
      <c r="K6241" s="467">
        <v>0</v>
      </c>
      <c r="L6241" s="9">
        <f t="shared" si="2530"/>
        <v>0</v>
      </c>
      <c r="M6241" s="9">
        <v>0</v>
      </c>
      <c r="N6241" s="467">
        <v>0</v>
      </c>
    </row>
    <row r="6242" spans="1:14" customFormat="1" ht="21.75" hidden="1" customHeight="1" thickTop="1" thickBot="1" x14ac:dyDescent="0.3">
      <c r="A6242" s="1" t="s">
        <v>0</v>
      </c>
      <c r="B6242" s="6" t="s">
        <v>170</v>
      </c>
      <c r="C6242" s="9">
        <f t="shared" si="2527"/>
        <v>0</v>
      </c>
      <c r="D6242" s="9">
        <v>0</v>
      </c>
      <c r="E6242" s="9">
        <v>0</v>
      </c>
      <c r="F6242" s="9">
        <f t="shared" si="2528"/>
        <v>0</v>
      </c>
      <c r="G6242" s="9">
        <v>0</v>
      </c>
      <c r="H6242" s="467">
        <v>0</v>
      </c>
      <c r="I6242" s="9">
        <f t="shared" si="2529"/>
        <v>0</v>
      </c>
      <c r="J6242" s="9">
        <v>0</v>
      </c>
      <c r="K6242" s="467">
        <v>0</v>
      </c>
      <c r="L6242" s="9">
        <f t="shared" si="2530"/>
        <v>0</v>
      </c>
      <c r="M6242" s="9">
        <v>0</v>
      </c>
      <c r="N6242" s="467">
        <v>0</v>
      </c>
    </row>
    <row r="6243" spans="1:14" customFormat="1" ht="30" hidden="1" customHeight="1" thickTop="1" thickBot="1" x14ac:dyDescent="0.3">
      <c r="A6243" s="1" t="s">
        <v>0</v>
      </c>
      <c r="B6243" s="6" t="s">
        <v>36</v>
      </c>
      <c r="C6243" s="9">
        <f t="shared" si="2527"/>
        <v>0</v>
      </c>
      <c r="D6243" s="9">
        <v>0</v>
      </c>
      <c r="E6243" s="9">
        <v>0</v>
      </c>
      <c r="F6243" s="9">
        <f t="shared" si="2528"/>
        <v>0</v>
      </c>
      <c r="G6243" s="9">
        <v>0</v>
      </c>
      <c r="H6243" s="467">
        <v>0</v>
      </c>
      <c r="I6243" s="9">
        <f t="shared" si="2529"/>
        <v>0</v>
      </c>
      <c r="J6243" s="9">
        <v>0</v>
      </c>
      <c r="K6243" s="467">
        <v>0</v>
      </c>
      <c r="L6243" s="9">
        <f t="shared" si="2530"/>
        <v>0</v>
      </c>
      <c r="M6243" s="9">
        <v>0</v>
      </c>
      <c r="N6243" s="467">
        <v>0</v>
      </c>
    </row>
    <row r="6244" spans="1:14" customFormat="1" ht="24.75" hidden="1" customHeight="1" thickTop="1" thickBot="1" x14ac:dyDescent="0.3">
      <c r="A6244" s="1" t="s">
        <v>0</v>
      </c>
      <c r="B6244" s="6" t="s">
        <v>171</v>
      </c>
      <c r="C6244" s="9">
        <f t="shared" si="2527"/>
        <v>0</v>
      </c>
      <c r="D6244" s="9">
        <v>0</v>
      </c>
      <c r="E6244" s="9">
        <v>0</v>
      </c>
      <c r="F6244" s="9">
        <f t="shared" si="2528"/>
        <v>0</v>
      </c>
      <c r="G6244" s="9">
        <v>0</v>
      </c>
      <c r="H6244" s="467">
        <v>0</v>
      </c>
      <c r="I6244" s="9">
        <f t="shared" si="2529"/>
        <v>0</v>
      </c>
      <c r="J6244" s="9">
        <v>0</v>
      </c>
      <c r="K6244" s="467">
        <v>0</v>
      </c>
      <c r="L6244" s="9">
        <f t="shared" si="2530"/>
        <v>0</v>
      </c>
      <c r="M6244" s="9">
        <v>0</v>
      </c>
      <c r="N6244" s="467">
        <v>0</v>
      </c>
    </row>
    <row r="6245" spans="1:14" customFormat="1" ht="28.5" hidden="1" customHeight="1" thickTop="1" thickBot="1" x14ac:dyDescent="0.3">
      <c r="A6245" s="1" t="s">
        <v>0</v>
      </c>
      <c r="B6245" s="6" t="s">
        <v>172</v>
      </c>
      <c r="C6245" s="9">
        <f t="shared" si="2527"/>
        <v>0</v>
      </c>
      <c r="D6245" s="9">
        <v>0</v>
      </c>
      <c r="E6245" s="9">
        <v>0</v>
      </c>
      <c r="F6245" s="9">
        <f t="shared" si="2528"/>
        <v>0</v>
      </c>
      <c r="G6245" s="9">
        <v>0</v>
      </c>
      <c r="H6245" s="467">
        <v>0</v>
      </c>
      <c r="I6245" s="9">
        <f t="shared" si="2529"/>
        <v>0</v>
      </c>
      <c r="J6245" s="9">
        <v>0</v>
      </c>
      <c r="K6245" s="467">
        <v>0</v>
      </c>
      <c r="L6245" s="9">
        <f t="shared" si="2530"/>
        <v>0</v>
      </c>
      <c r="M6245" s="9">
        <v>0</v>
      </c>
      <c r="N6245" s="467">
        <v>0</v>
      </c>
    </row>
    <row r="6246" spans="1:14" customFormat="1" ht="24" hidden="1" customHeight="1" thickTop="1" thickBot="1" x14ac:dyDescent="0.3">
      <c r="A6246" s="1" t="s">
        <v>0</v>
      </c>
      <c r="B6246" s="6" t="s">
        <v>173</v>
      </c>
      <c r="C6246" s="9">
        <f t="shared" si="2527"/>
        <v>0</v>
      </c>
      <c r="D6246" s="9">
        <v>0</v>
      </c>
      <c r="E6246" s="9">
        <v>0</v>
      </c>
      <c r="F6246" s="9">
        <f t="shared" si="2528"/>
        <v>0</v>
      </c>
      <c r="G6246" s="9">
        <v>0</v>
      </c>
      <c r="H6246" s="467">
        <v>0</v>
      </c>
      <c r="I6246" s="9">
        <f t="shared" si="2529"/>
        <v>0</v>
      </c>
      <c r="J6246" s="9">
        <v>0</v>
      </c>
      <c r="K6246" s="467">
        <v>0</v>
      </c>
      <c r="L6246" s="9">
        <f t="shared" si="2530"/>
        <v>0</v>
      </c>
      <c r="M6246" s="9">
        <v>0</v>
      </c>
      <c r="N6246" s="467">
        <v>0</v>
      </c>
    </row>
    <row r="6247" spans="1:14" customFormat="1" ht="35.25" hidden="1" customHeight="1" thickTop="1" thickBot="1" x14ac:dyDescent="0.3">
      <c r="A6247" s="1" t="s">
        <v>0</v>
      </c>
      <c r="B6247" s="6" t="s">
        <v>174</v>
      </c>
      <c r="C6247" s="9">
        <f t="shared" si="2527"/>
        <v>0</v>
      </c>
      <c r="D6247" s="9">
        <v>0</v>
      </c>
      <c r="E6247" s="9">
        <v>0</v>
      </c>
      <c r="F6247" s="9">
        <f t="shared" si="2528"/>
        <v>0</v>
      </c>
      <c r="G6247" s="9">
        <v>0</v>
      </c>
      <c r="H6247" s="467">
        <v>0</v>
      </c>
      <c r="I6247" s="9">
        <f t="shared" si="2529"/>
        <v>0</v>
      </c>
      <c r="J6247" s="9">
        <v>0</v>
      </c>
      <c r="K6247" s="467">
        <v>0</v>
      </c>
      <c r="L6247" s="9">
        <f t="shared" si="2530"/>
        <v>0</v>
      </c>
      <c r="M6247" s="9">
        <v>0</v>
      </c>
      <c r="N6247" s="467">
        <v>0</v>
      </c>
    </row>
    <row r="6248" spans="1:14" customFormat="1" ht="27" hidden="1" customHeight="1" thickTop="1" thickBot="1" x14ac:dyDescent="0.3">
      <c r="A6248" s="1" t="s">
        <v>0</v>
      </c>
      <c r="B6248" s="6" t="s">
        <v>175</v>
      </c>
      <c r="C6248" s="9">
        <f t="shared" si="2527"/>
        <v>0</v>
      </c>
      <c r="D6248" s="9">
        <v>0</v>
      </c>
      <c r="E6248" s="9">
        <v>0</v>
      </c>
      <c r="F6248" s="9">
        <f t="shared" si="2528"/>
        <v>0</v>
      </c>
      <c r="G6248" s="9">
        <v>0</v>
      </c>
      <c r="H6248" s="467">
        <v>0</v>
      </c>
      <c r="I6248" s="9">
        <f t="shared" si="2529"/>
        <v>0</v>
      </c>
      <c r="J6248" s="9">
        <v>0</v>
      </c>
      <c r="K6248" s="467">
        <v>0</v>
      </c>
      <c r="L6248" s="9">
        <f t="shared" si="2530"/>
        <v>0</v>
      </c>
      <c r="M6248" s="9">
        <v>0</v>
      </c>
      <c r="N6248" s="467">
        <v>0</v>
      </c>
    </row>
    <row r="6249" spans="1:14" customFormat="1" ht="29.25" hidden="1" customHeight="1" thickTop="1" thickBot="1" x14ac:dyDescent="0.3">
      <c r="A6249" s="1" t="s">
        <v>0</v>
      </c>
      <c r="B6249" s="6" t="s">
        <v>37</v>
      </c>
      <c r="C6249" s="9">
        <f t="shared" si="2527"/>
        <v>0</v>
      </c>
      <c r="D6249" s="9">
        <v>0</v>
      </c>
      <c r="E6249" s="9">
        <v>0</v>
      </c>
      <c r="F6249" s="9">
        <f t="shared" si="2528"/>
        <v>0</v>
      </c>
      <c r="G6249" s="9">
        <v>0</v>
      </c>
      <c r="H6249" s="467">
        <v>0</v>
      </c>
      <c r="I6249" s="9">
        <f t="shared" si="2529"/>
        <v>0</v>
      </c>
      <c r="J6249" s="9">
        <v>0</v>
      </c>
      <c r="K6249" s="467">
        <v>0</v>
      </c>
      <c r="L6249" s="9">
        <f t="shared" si="2530"/>
        <v>0</v>
      </c>
      <c r="M6249" s="9">
        <v>0</v>
      </c>
      <c r="N6249" s="467">
        <v>0</v>
      </c>
    </row>
    <row r="6250" spans="1:14" customFormat="1" ht="27.75" hidden="1" customHeight="1" thickTop="1" thickBot="1" x14ac:dyDescent="0.3">
      <c r="A6250" s="1" t="s">
        <v>0</v>
      </c>
      <c r="B6250" s="6" t="s">
        <v>38</v>
      </c>
      <c r="C6250" s="9">
        <f t="shared" si="2527"/>
        <v>0</v>
      </c>
      <c r="D6250" s="9">
        <v>0</v>
      </c>
      <c r="E6250" s="9">
        <v>0</v>
      </c>
      <c r="F6250" s="9">
        <f t="shared" si="2528"/>
        <v>0</v>
      </c>
      <c r="G6250" s="9">
        <v>0</v>
      </c>
      <c r="H6250" s="467">
        <v>0</v>
      </c>
      <c r="I6250" s="9">
        <f t="shared" si="2529"/>
        <v>0</v>
      </c>
      <c r="J6250" s="9">
        <v>0</v>
      </c>
      <c r="K6250" s="467">
        <v>0</v>
      </c>
      <c r="L6250" s="9">
        <f t="shared" si="2530"/>
        <v>0</v>
      </c>
      <c r="M6250" s="9">
        <v>0</v>
      </c>
      <c r="N6250" s="467">
        <v>0</v>
      </c>
    </row>
    <row r="6251" spans="1:14" customFormat="1" ht="30.75" hidden="1" customHeight="1" thickTop="1" thickBot="1" x14ac:dyDescent="0.3">
      <c r="A6251" s="1" t="s">
        <v>0</v>
      </c>
      <c r="B6251" s="6" t="s">
        <v>176</v>
      </c>
      <c r="C6251" s="9">
        <f t="shared" si="2527"/>
        <v>0</v>
      </c>
      <c r="D6251" s="9">
        <v>0</v>
      </c>
      <c r="E6251" s="9">
        <v>0</v>
      </c>
      <c r="F6251" s="9">
        <f t="shared" si="2528"/>
        <v>0</v>
      </c>
      <c r="G6251" s="9">
        <v>0</v>
      </c>
      <c r="H6251" s="467">
        <v>0</v>
      </c>
      <c r="I6251" s="9">
        <f t="shared" si="2529"/>
        <v>0</v>
      </c>
      <c r="J6251" s="9">
        <v>0</v>
      </c>
      <c r="K6251" s="467">
        <v>0</v>
      </c>
      <c r="L6251" s="9">
        <f t="shared" si="2530"/>
        <v>0</v>
      </c>
      <c r="M6251" s="9">
        <v>0</v>
      </c>
      <c r="N6251" s="467">
        <v>0</v>
      </c>
    </row>
    <row r="6252" spans="1:14" customFormat="1" ht="37.5" hidden="1" customHeight="1" thickTop="1" thickBot="1" x14ac:dyDescent="0.3">
      <c r="A6252" s="1" t="s">
        <v>0</v>
      </c>
      <c r="B6252" s="6" t="s">
        <v>177</v>
      </c>
      <c r="C6252" s="9">
        <f t="shared" si="2527"/>
        <v>0</v>
      </c>
      <c r="D6252" s="9">
        <v>0</v>
      </c>
      <c r="E6252" s="9">
        <v>0</v>
      </c>
      <c r="F6252" s="9">
        <f t="shared" si="2528"/>
        <v>0</v>
      </c>
      <c r="G6252" s="9">
        <v>0</v>
      </c>
      <c r="H6252" s="467">
        <v>0</v>
      </c>
      <c r="I6252" s="9">
        <f t="shared" si="2529"/>
        <v>0</v>
      </c>
      <c r="J6252" s="9">
        <v>0</v>
      </c>
      <c r="K6252" s="467">
        <v>0</v>
      </c>
      <c r="L6252" s="9">
        <f t="shared" si="2530"/>
        <v>0</v>
      </c>
      <c r="M6252" s="9">
        <v>0</v>
      </c>
      <c r="N6252" s="467">
        <v>0</v>
      </c>
    </row>
    <row r="6253" spans="1:14" customFormat="1" ht="30" hidden="1" customHeight="1" thickTop="1" thickBot="1" x14ac:dyDescent="0.3">
      <c r="A6253" s="1" t="s">
        <v>0</v>
      </c>
      <c r="B6253" s="6" t="s">
        <v>178</v>
      </c>
      <c r="C6253" s="9">
        <f t="shared" si="2527"/>
        <v>0</v>
      </c>
      <c r="D6253" s="9">
        <v>0</v>
      </c>
      <c r="E6253" s="9">
        <v>0</v>
      </c>
      <c r="F6253" s="9">
        <f t="shared" si="2528"/>
        <v>0</v>
      </c>
      <c r="G6253" s="9">
        <v>0</v>
      </c>
      <c r="H6253" s="467">
        <v>0</v>
      </c>
      <c r="I6253" s="9">
        <f t="shared" si="2529"/>
        <v>0</v>
      </c>
      <c r="J6253" s="9">
        <v>0</v>
      </c>
      <c r="K6253" s="467">
        <v>0</v>
      </c>
      <c r="L6253" s="9">
        <f t="shared" si="2530"/>
        <v>0</v>
      </c>
      <c r="M6253" s="9">
        <v>0</v>
      </c>
      <c r="N6253" s="467">
        <v>0</v>
      </c>
    </row>
    <row r="6254" spans="1:14" customFormat="1" ht="25.5" hidden="1" customHeight="1" thickTop="1" thickBot="1" x14ac:dyDescent="0.3">
      <c r="A6254" s="1" t="s">
        <v>0</v>
      </c>
      <c r="B6254" s="6" t="s">
        <v>43</v>
      </c>
      <c r="C6254" s="9">
        <f t="shared" si="2527"/>
        <v>0</v>
      </c>
      <c r="D6254" s="9">
        <v>0</v>
      </c>
      <c r="E6254" s="9">
        <v>0</v>
      </c>
      <c r="F6254" s="9">
        <f t="shared" si="2528"/>
        <v>0</v>
      </c>
      <c r="G6254" s="9">
        <v>0</v>
      </c>
      <c r="H6254" s="467">
        <v>0</v>
      </c>
      <c r="I6254" s="9">
        <f t="shared" si="2529"/>
        <v>0</v>
      </c>
      <c r="J6254" s="9">
        <v>0</v>
      </c>
      <c r="K6254" s="467">
        <v>0</v>
      </c>
      <c r="L6254" s="9">
        <f t="shared" si="2530"/>
        <v>0</v>
      </c>
      <c r="M6254" s="9">
        <v>0</v>
      </c>
      <c r="N6254" s="467">
        <v>0</v>
      </c>
    </row>
    <row r="6255" spans="1:14" customFormat="1" ht="19.5" hidden="1" customHeight="1" thickTop="1" thickBot="1" x14ac:dyDescent="0.3">
      <c r="A6255" s="1" t="s">
        <v>0</v>
      </c>
      <c r="B6255" s="6" t="s">
        <v>179</v>
      </c>
      <c r="C6255" s="9">
        <f t="shared" si="2527"/>
        <v>0</v>
      </c>
      <c r="D6255" s="9">
        <v>0</v>
      </c>
      <c r="E6255" s="9">
        <v>0</v>
      </c>
      <c r="F6255" s="9">
        <f t="shared" si="2528"/>
        <v>0</v>
      </c>
      <c r="G6255" s="9">
        <v>0</v>
      </c>
      <c r="H6255" s="467">
        <v>0</v>
      </c>
      <c r="I6255" s="9">
        <f t="shared" si="2529"/>
        <v>0</v>
      </c>
      <c r="J6255" s="9">
        <v>0</v>
      </c>
      <c r="K6255" s="467">
        <v>0</v>
      </c>
      <c r="L6255" s="9">
        <f t="shared" si="2530"/>
        <v>0</v>
      </c>
      <c r="M6255" s="9">
        <v>0</v>
      </c>
      <c r="N6255" s="467">
        <v>0</v>
      </c>
    </row>
    <row r="6256" spans="1:14" customFormat="1" ht="26.25" hidden="1" customHeight="1" thickTop="1" thickBot="1" x14ac:dyDescent="0.3">
      <c r="A6256" s="1" t="s">
        <v>0</v>
      </c>
      <c r="B6256" s="6" t="s">
        <v>180</v>
      </c>
      <c r="C6256" s="9">
        <f t="shared" si="2527"/>
        <v>0</v>
      </c>
      <c r="D6256" s="9">
        <v>0</v>
      </c>
      <c r="E6256" s="9">
        <v>0</v>
      </c>
      <c r="F6256" s="9">
        <f t="shared" si="2528"/>
        <v>0</v>
      </c>
      <c r="G6256" s="9">
        <v>0</v>
      </c>
      <c r="H6256" s="467">
        <v>0</v>
      </c>
      <c r="I6256" s="9">
        <f t="shared" si="2529"/>
        <v>0</v>
      </c>
      <c r="J6256" s="9">
        <v>0</v>
      </c>
      <c r="K6256" s="467">
        <v>0</v>
      </c>
      <c r="L6256" s="9">
        <f t="shared" si="2530"/>
        <v>0</v>
      </c>
      <c r="M6256" s="9">
        <v>0</v>
      </c>
      <c r="N6256" s="467">
        <v>0</v>
      </c>
    </row>
    <row r="6257" spans="1:14" customFormat="1" ht="22.5" hidden="1" customHeight="1" thickTop="1" thickBot="1" x14ac:dyDescent="0.3">
      <c r="A6257" s="1" t="s">
        <v>0</v>
      </c>
      <c r="B6257" s="6" t="s">
        <v>181</v>
      </c>
      <c r="C6257" s="9">
        <f t="shared" si="2527"/>
        <v>0</v>
      </c>
      <c r="D6257" s="9">
        <v>0</v>
      </c>
      <c r="E6257" s="9">
        <v>0</v>
      </c>
      <c r="F6257" s="9">
        <f t="shared" si="2528"/>
        <v>0</v>
      </c>
      <c r="G6257" s="9">
        <v>0</v>
      </c>
      <c r="H6257" s="467">
        <v>0</v>
      </c>
      <c r="I6257" s="9">
        <f t="shared" si="2529"/>
        <v>0</v>
      </c>
      <c r="J6257" s="9">
        <v>0</v>
      </c>
      <c r="K6257" s="467">
        <v>0</v>
      </c>
      <c r="L6257" s="9">
        <f t="shared" si="2530"/>
        <v>0</v>
      </c>
      <c r="M6257" s="9">
        <v>0</v>
      </c>
      <c r="N6257" s="467">
        <v>0</v>
      </c>
    </row>
    <row r="6258" spans="1:14" customFormat="1" ht="18" hidden="1" customHeight="1" thickTop="1" x14ac:dyDescent="0.25">
      <c r="A6258" s="133" t="s">
        <v>0</v>
      </c>
      <c r="B6258" s="137" t="s">
        <v>182</v>
      </c>
      <c r="C6258" s="135">
        <f t="shared" si="2527"/>
        <v>0</v>
      </c>
      <c r="D6258" s="135">
        <v>0</v>
      </c>
      <c r="E6258" s="135">
        <v>0</v>
      </c>
      <c r="F6258" s="135">
        <f t="shared" si="2528"/>
        <v>0</v>
      </c>
      <c r="G6258" s="135">
        <v>0</v>
      </c>
      <c r="H6258" s="476">
        <v>0</v>
      </c>
      <c r="I6258" s="135">
        <f t="shared" si="2529"/>
        <v>0</v>
      </c>
      <c r="J6258" s="135">
        <v>0</v>
      </c>
      <c r="K6258" s="476">
        <v>0</v>
      </c>
      <c r="L6258" s="135">
        <f t="shared" si="2530"/>
        <v>0</v>
      </c>
      <c r="M6258" s="135">
        <v>0</v>
      </c>
      <c r="N6258" s="476">
        <v>0</v>
      </c>
    </row>
    <row r="6259" spans="1:14" customFormat="1" ht="24" hidden="1" customHeight="1" x14ac:dyDescent="0.25">
      <c r="A6259" s="151" t="s">
        <v>0</v>
      </c>
      <c r="B6259" s="159" t="s">
        <v>183</v>
      </c>
      <c r="C6259" s="155">
        <f t="shared" si="2527"/>
        <v>0</v>
      </c>
      <c r="D6259" s="155">
        <v>0</v>
      </c>
      <c r="E6259" s="155">
        <v>0</v>
      </c>
      <c r="F6259" s="155">
        <f t="shared" si="2528"/>
        <v>0</v>
      </c>
      <c r="G6259" s="155">
        <v>0</v>
      </c>
      <c r="H6259" s="505">
        <v>0</v>
      </c>
      <c r="I6259" s="155">
        <f t="shared" si="2529"/>
        <v>0</v>
      </c>
      <c r="J6259" s="155">
        <v>0</v>
      </c>
      <c r="K6259" s="505">
        <v>0</v>
      </c>
      <c r="L6259" s="155">
        <f t="shared" si="2530"/>
        <v>0</v>
      </c>
      <c r="M6259" s="155">
        <v>0</v>
      </c>
      <c r="N6259" s="505">
        <v>0</v>
      </c>
    </row>
    <row r="6260" spans="1:14" customFormat="1" ht="24.75" hidden="1" customHeight="1" thickBot="1" x14ac:dyDescent="0.3">
      <c r="A6260" s="140" t="s">
        <v>0</v>
      </c>
      <c r="B6260" s="147" t="s">
        <v>184</v>
      </c>
      <c r="C6260" s="142">
        <f t="shared" si="2527"/>
        <v>0</v>
      </c>
      <c r="D6260" s="142">
        <f>SUM(D6261:D6262)</f>
        <v>0</v>
      </c>
      <c r="E6260" s="142">
        <f>SUM(E6261:E6262)</f>
        <v>0</v>
      </c>
      <c r="F6260" s="142">
        <f t="shared" si="2528"/>
        <v>0</v>
      </c>
      <c r="G6260" s="142">
        <f>SUM(G6261:G6262)</f>
        <v>0</v>
      </c>
      <c r="H6260" s="477">
        <f>SUM(H6261:H6262)</f>
        <v>0</v>
      </c>
      <c r="I6260" s="142">
        <f t="shared" si="2529"/>
        <v>0</v>
      </c>
      <c r="J6260" s="142">
        <f>SUM(J6261:J6262)</f>
        <v>0</v>
      </c>
      <c r="K6260" s="477">
        <f>SUM(K6261:K6262)</f>
        <v>0</v>
      </c>
      <c r="L6260" s="142">
        <f t="shared" si="2530"/>
        <v>0</v>
      </c>
      <c r="M6260" s="142">
        <f>SUM(M6261:M6262)</f>
        <v>0</v>
      </c>
      <c r="N6260" s="477">
        <f>SUM(N6261:N6262)</f>
        <v>0</v>
      </c>
    </row>
    <row r="6261" spans="1:14" customFormat="1" ht="27" hidden="1" customHeight="1" thickTop="1" thickBot="1" x14ac:dyDescent="0.3">
      <c r="A6261" s="1" t="s">
        <v>0</v>
      </c>
      <c r="B6261" s="5" t="s">
        <v>185</v>
      </c>
      <c r="C6261" s="9">
        <f t="shared" si="2527"/>
        <v>0</v>
      </c>
      <c r="D6261" s="9">
        <v>0</v>
      </c>
      <c r="E6261" s="9">
        <v>0</v>
      </c>
      <c r="F6261" s="9">
        <f t="shared" si="2528"/>
        <v>0</v>
      </c>
      <c r="G6261" s="9">
        <v>0</v>
      </c>
      <c r="H6261" s="467">
        <v>0</v>
      </c>
      <c r="I6261" s="9">
        <f t="shared" si="2529"/>
        <v>0</v>
      </c>
      <c r="J6261" s="9">
        <v>0</v>
      </c>
      <c r="K6261" s="467">
        <v>0</v>
      </c>
      <c r="L6261" s="9">
        <f t="shared" si="2530"/>
        <v>0</v>
      </c>
      <c r="M6261" s="9">
        <v>0</v>
      </c>
      <c r="N6261" s="467">
        <v>0</v>
      </c>
    </row>
    <row r="6262" spans="1:14" customFormat="1" ht="27.75" hidden="1" customHeight="1" thickTop="1" thickBot="1" x14ac:dyDescent="0.3">
      <c r="A6262" s="1" t="s">
        <v>0</v>
      </c>
      <c r="B6262" s="5" t="s">
        <v>186</v>
      </c>
      <c r="C6262" s="9">
        <f t="shared" si="2527"/>
        <v>0</v>
      </c>
      <c r="D6262" s="9">
        <f>SUM(D6263:D6264)</f>
        <v>0</v>
      </c>
      <c r="E6262" s="9">
        <f>SUM(E6263:E6264)</f>
        <v>0</v>
      </c>
      <c r="F6262" s="9">
        <f t="shared" si="2528"/>
        <v>0</v>
      </c>
      <c r="G6262" s="9">
        <f>SUM(G6263:G6264)</f>
        <v>0</v>
      </c>
      <c r="H6262" s="467">
        <f>SUM(H6263:H6264)</f>
        <v>0</v>
      </c>
      <c r="I6262" s="9">
        <f t="shared" si="2529"/>
        <v>0</v>
      </c>
      <c r="J6262" s="9">
        <f>SUM(J6263:J6264)</f>
        <v>0</v>
      </c>
      <c r="K6262" s="467">
        <f>SUM(K6263:K6264)</f>
        <v>0</v>
      </c>
      <c r="L6262" s="9">
        <f t="shared" si="2530"/>
        <v>0</v>
      </c>
      <c r="M6262" s="9">
        <f>SUM(M6263:M6264)</f>
        <v>0</v>
      </c>
      <c r="N6262" s="467">
        <f>SUM(N6263:N6264)</f>
        <v>0</v>
      </c>
    </row>
    <row r="6263" spans="1:14" customFormat="1" ht="36.75" hidden="1" customHeight="1" thickTop="1" thickBot="1" x14ac:dyDescent="0.3">
      <c r="A6263" s="1" t="s">
        <v>0</v>
      </c>
      <c r="B6263" s="6" t="s">
        <v>187</v>
      </c>
      <c r="C6263" s="9">
        <f t="shared" si="2527"/>
        <v>0</v>
      </c>
      <c r="D6263" s="9">
        <v>0</v>
      </c>
      <c r="E6263" s="9">
        <v>0</v>
      </c>
      <c r="F6263" s="9">
        <f t="shared" si="2528"/>
        <v>0</v>
      </c>
      <c r="G6263" s="9">
        <v>0</v>
      </c>
      <c r="H6263" s="467">
        <v>0</v>
      </c>
      <c r="I6263" s="9">
        <f t="shared" si="2529"/>
        <v>0</v>
      </c>
      <c r="J6263" s="9">
        <v>0</v>
      </c>
      <c r="K6263" s="467">
        <v>0</v>
      </c>
      <c r="L6263" s="9">
        <f t="shared" si="2530"/>
        <v>0</v>
      </c>
      <c r="M6263" s="9">
        <v>0</v>
      </c>
      <c r="N6263" s="467">
        <v>0</v>
      </c>
    </row>
    <row r="6264" spans="1:14" customFormat="1" ht="15.75" hidden="1" customHeight="1" thickTop="1" thickBot="1" x14ac:dyDescent="0.3">
      <c r="A6264" s="1" t="s">
        <v>0</v>
      </c>
      <c r="B6264" s="6" t="s">
        <v>188</v>
      </c>
      <c r="C6264" s="9">
        <f t="shared" si="2527"/>
        <v>0</v>
      </c>
      <c r="D6264" s="9">
        <v>0</v>
      </c>
      <c r="E6264" s="9">
        <v>0</v>
      </c>
      <c r="F6264" s="9">
        <f t="shared" si="2528"/>
        <v>0</v>
      </c>
      <c r="G6264" s="9">
        <v>0</v>
      </c>
      <c r="H6264" s="467">
        <v>0</v>
      </c>
      <c r="I6264" s="9">
        <f t="shared" si="2529"/>
        <v>0</v>
      </c>
      <c r="J6264" s="9">
        <v>0</v>
      </c>
      <c r="K6264" s="467">
        <v>0</v>
      </c>
      <c r="L6264" s="9">
        <f t="shared" si="2530"/>
        <v>0</v>
      </c>
      <c r="M6264" s="9">
        <v>0</v>
      </c>
      <c r="N6264" s="467">
        <v>0</v>
      </c>
    </row>
    <row r="6265" spans="1:14" customFormat="1" ht="30" hidden="1" customHeight="1" thickTop="1" thickBot="1" x14ac:dyDescent="0.3">
      <c r="A6265" s="1" t="s">
        <v>0</v>
      </c>
      <c r="B6265" s="3" t="s">
        <v>189</v>
      </c>
      <c r="C6265" s="9">
        <f t="shared" si="2527"/>
        <v>0</v>
      </c>
      <c r="D6265" s="9">
        <f>SUM(D6266:D6267)</f>
        <v>0</v>
      </c>
      <c r="E6265" s="9">
        <f>SUM(E6266:E6267)</f>
        <v>0</v>
      </c>
      <c r="F6265" s="9">
        <f t="shared" si="2528"/>
        <v>0</v>
      </c>
      <c r="G6265" s="9">
        <f>SUM(G6266:G6267)</f>
        <v>0</v>
      </c>
      <c r="H6265" s="467">
        <f>SUM(H6266:H6267)</f>
        <v>0</v>
      </c>
      <c r="I6265" s="9">
        <f t="shared" si="2529"/>
        <v>0</v>
      </c>
      <c r="J6265" s="9">
        <f>SUM(J6266:J6267)</f>
        <v>0</v>
      </c>
      <c r="K6265" s="467">
        <f>SUM(K6266:K6267)</f>
        <v>0</v>
      </c>
      <c r="L6265" s="9">
        <f t="shared" si="2530"/>
        <v>0</v>
      </c>
      <c r="M6265" s="9">
        <f>SUM(M6266:M6267)</f>
        <v>0</v>
      </c>
      <c r="N6265" s="467">
        <f>SUM(N6266:N6267)</f>
        <v>0</v>
      </c>
    </row>
    <row r="6266" spans="1:14" customFormat="1" ht="32.25" hidden="1" customHeight="1" thickTop="1" thickBot="1" x14ac:dyDescent="0.3">
      <c r="A6266" s="1" t="s">
        <v>0</v>
      </c>
      <c r="B6266" s="4" t="s">
        <v>190</v>
      </c>
      <c r="C6266" s="9">
        <f t="shared" si="2527"/>
        <v>0</v>
      </c>
      <c r="D6266" s="9">
        <v>0</v>
      </c>
      <c r="E6266" s="9">
        <v>0</v>
      </c>
      <c r="F6266" s="9">
        <f t="shared" si="2528"/>
        <v>0</v>
      </c>
      <c r="G6266" s="9">
        <v>0</v>
      </c>
      <c r="H6266" s="467">
        <v>0</v>
      </c>
      <c r="I6266" s="9">
        <f t="shared" si="2529"/>
        <v>0</v>
      </c>
      <c r="J6266" s="9">
        <v>0</v>
      </c>
      <c r="K6266" s="467">
        <v>0</v>
      </c>
      <c r="L6266" s="9">
        <f t="shared" si="2530"/>
        <v>0</v>
      </c>
      <c r="M6266" s="9">
        <v>0</v>
      </c>
      <c r="N6266" s="467">
        <v>0</v>
      </c>
    </row>
    <row r="6267" spans="1:14" customFormat="1" ht="24" hidden="1" customHeight="1" thickTop="1" thickBot="1" x14ac:dyDescent="0.3">
      <c r="A6267" s="1" t="s">
        <v>0</v>
      </c>
      <c r="B6267" s="4" t="s">
        <v>191</v>
      </c>
      <c r="C6267" s="9">
        <f t="shared" si="2527"/>
        <v>0</v>
      </c>
      <c r="D6267" s="9">
        <f>SUM(D6268:D6271)</f>
        <v>0</v>
      </c>
      <c r="E6267" s="9">
        <f>SUM(E6268:E6271)</f>
        <v>0</v>
      </c>
      <c r="F6267" s="9">
        <f t="shared" si="2528"/>
        <v>0</v>
      </c>
      <c r="G6267" s="9">
        <f>SUM(G6268:G6271)</f>
        <v>0</v>
      </c>
      <c r="H6267" s="467">
        <f>SUM(H6268:H6271)</f>
        <v>0</v>
      </c>
      <c r="I6267" s="9">
        <f t="shared" si="2529"/>
        <v>0</v>
      </c>
      <c r="J6267" s="9">
        <f>SUM(J6268:J6271)</f>
        <v>0</v>
      </c>
      <c r="K6267" s="467">
        <f>SUM(K6268:K6271)</f>
        <v>0</v>
      </c>
      <c r="L6267" s="9">
        <f t="shared" si="2530"/>
        <v>0</v>
      </c>
      <c r="M6267" s="9">
        <f>SUM(M6268:M6271)</f>
        <v>0</v>
      </c>
      <c r="N6267" s="467">
        <f>SUM(N6268:N6271)</f>
        <v>0</v>
      </c>
    </row>
    <row r="6268" spans="1:14" customFormat="1" ht="16.5" hidden="1" customHeight="1" thickTop="1" thickBot="1" x14ac:dyDescent="0.3">
      <c r="A6268" s="1" t="s">
        <v>0</v>
      </c>
      <c r="B6268" s="5" t="s">
        <v>192</v>
      </c>
      <c r="C6268" s="9">
        <f t="shared" si="2527"/>
        <v>0</v>
      </c>
      <c r="D6268" s="9">
        <v>0</v>
      </c>
      <c r="E6268" s="9">
        <v>0</v>
      </c>
      <c r="F6268" s="9">
        <f t="shared" si="2528"/>
        <v>0</v>
      </c>
      <c r="G6268" s="9">
        <v>0</v>
      </c>
      <c r="H6268" s="467">
        <v>0</v>
      </c>
      <c r="I6268" s="9">
        <f t="shared" si="2529"/>
        <v>0</v>
      </c>
      <c r="J6268" s="9">
        <v>0</v>
      </c>
      <c r="K6268" s="467">
        <v>0</v>
      </c>
      <c r="L6268" s="9">
        <f t="shared" si="2530"/>
        <v>0</v>
      </c>
      <c r="M6268" s="9">
        <v>0</v>
      </c>
      <c r="N6268" s="467">
        <v>0</v>
      </c>
    </row>
    <row r="6269" spans="1:14" customFormat="1" ht="38.25" hidden="1" customHeight="1" thickTop="1" thickBot="1" x14ac:dyDescent="0.3">
      <c r="A6269" s="1" t="s">
        <v>0</v>
      </c>
      <c r="B6269" s="5" t="s">
        <v>193</v>
      </c>
      <c r="C6269" s="9">
        <f t="shared" si="2527"/>
        <v>0</v>
      </c>
      <c r="D6269" s="9">
        <v>0</v>
      </c>
      <c r="E6269" s="9">
        <v>0</v>
      </c>
      <c r="F6269" s="9">
        <f t="shared" si="2528"/>
        <v>0</v>
      </c>
      <c r="G6269" s="9">
        <v>0</v>
      </c>
      <c r="H6269" s="467">
        <v>0</v>
      </c>
      <c r="I6269" s="9">
        <f t="shared" si="2529"/>
        <v>0</v>
      </c>
      <c r="J6269" s="9">
        <v>0</v>
      </c>
      <c r="K6269" s="467">
        <v>0</v>
      </c>
      <c r="L6269" s="9">
        <f t="shared" si="2530"/>
        <v>0</v>
      </c>
      <c r="M6269" s="9">
        <v>0</v>
      </c>
      <c r="N6269" s="467">
        <v>0</v>
      </c>
    </row>
    <row r="6270" spans="1:14" customFormat="1" ht="26.25" hidden="1" customHeight="1" thickTop="1" thickBot="1" x14ac:dyDescent="0.3">
      <c r="A6270" s="1" t="s">
        <v>0</v>
      </c>
      <c r="B6270" s="5" t="s">
        <v>194</v>
      </c>
      <c r="C6270" s="9">
        <f t="shared" si="2527"/>
        <v>0</v>
      </c>
      <c r="D6270" s="9">
        <v>0</v>
      </c>
      <c r="E6270" s="9">
        <v>0</v>
      </c>
      <c r="F6270" s="9">
        <f t="shared" si="2528"/>
        <v>0</v>
      </c>
      <c r="G6270" s="9">
        <v>0</v>
      </c>
      <c r="H6270" s="467">
        <v>0</v>
      </c>
      <c r="I6270" s="9">
        <f t="shared" si="2529"/>
        <v>0</v>
      </c>
      <c r="J6270" s="9">
        <v>0</v>
      </c>
      <c r="K6270" s="467">
        <v>0</v>
      </c>
      <c r="L6270" s="9">
        <f t="shared" si="2530"/>
        <v>0</v>
      </c>
      <c r="M6270" s="9">
        <v>0</v>
      </c>
      <c r="N6270" s="467">
        <v>0</v>
      </c>
    </row>
    <row r="6271" spans="1:14" customFormat="1" ht="26.25" hidden="1" customHeight="1" thickTop="1" thickBot="1" x14ac:dyDescent="0.3">
      <c r="A6271" s="1" t="s">
        <v>0</v>
      </c>
      <c r="B6271" s="5" t="s">
        <v>195</v>
      </c>
      <c r="C6271" s="9">
        <f t="shared" si="2527"/>
        <v>0</v>
      </c>
      <c r="D6271" s="9">
        <v>0</v>
      </c>
      <c r="E6271" s="9">
        <v>0</v>
      </c>
      <c r="F6271" s="9">
        <f t="shared" si="2528"/>
        <v>0</v>
      </c>
      <c r="G6271" s="9">
        <v>0</v>
      </c>
      <c r="H6271" s="467">
        <v>0</v>
      </c>
      <c r="I6271" s="9">
        <f t="shared" si="2529"/>
        <v>0</v>
      </c>
      <c r="J6271" s="9">
        <v>0</v>
      </c>
      <c r="K6271" s="467">
        <v>0</v>
      </c>
      <c r="L6271" s="9">
        <f t="shared" si="2530"/>
        <v>0</v>
      </c>
      <c r="M6271" s="9">
        <v>0</v>
      </c>
      <c r="N6271" s="467">
        <v>0</v>
      </c>
    </row>
    <row r="6272" spans="1:14" customFormat="1" ht="26.25" hidden="1" customHeight="1" thickTop="1" thickBot="1" x14ac:dyDescent="0.3">
      <c r="A6272" s="1" t="s">
        <v>0</v>
      </c>
      <c r="B6272" s="3" t="s">
        <v>196</v>
      </c>
      <c r="C6272" s="9">
        <f t="shared" si="2527"/>
        <v>0</v>
      </c>
      <c r="D6272" s="9">
        <v>0</v>
      </c>
      <c r="E6272" s="9">
        <v>0</v>
      </c>
      <c r="F6272" s="9">
        <f t="shared" si="2528"/>
        <v>0</v>
      </c>
      <c r="G6272" s="9">
        <v>0</v>
      </c>
      <c r="H6272" s="467">
        <v>0</v>
      </c>
      <c r="I6272" s="9">
        <f t="shared" si="2529"/>
        <v>0</v>
      </c>
      <c r="J6272" s="9">
        <v>0</v>
      </c>
      <c r="K6272" s="467">
        <v>0</v>
      </c>
      <c r="L6272" s="9">
        <f t="shared" si="2530"/>
        <v>0</v>
      </c>
      <c r="M6272" s="9">
        <v>0</v>
      </c>
      <c r="N6272" s="467">
        <v>0</v>
      </c>
    </row>
    <row r="6273" spans="1:14" customFormat="1" ht="25.5" hidden="1" customHeight="1" thickTop="1" thickBot="1" x14ac:dyDescent="0.3">
      <c r="A6273" s="1" t="s">
        <v>0</v>
      </c>
      <c r="B6273" s="3" t="s">
        <v>197</v>
      </c>
      <c r="C6273" s="9">
        <f t="shared" si="2527"/>
        <v>0</v>
      </c>
      <c r="D6273" s="9">
        <f>SUM(D6274:D6276,D6279)</f>
        <v>0</v>
      </c>
      <c r="E6273" s="9">
        <f>SUM(E6274:E6276,E6279)</f>
        <v>0</v>
      </c>
      <c r="F6273" s="9">
        <f t="shared" si="2528"/>
        <v>0</v>
      </c>
      <c r="G6273" s="9">
        <f>SUM(G6274:G6276,G6279)</f>
        <v>0</v>
      </c>
      <c r="H6273" s="467">
        <f>SUM(H6274:H6276,H6279)</f>
        <v>0</v>
      </c>
      <c r="I6273" s="9">
        <f t="shared" si="2529"/>
        <v>0</v>
      </c>
      <c r="J6273" s="9">
        <f>SUM(J6274:J6276,J6279)</f>
        <v>0</v>
      </c>
      <c r="K6273" s="467">
        <f>SUM(K6274:K6276,K6279)</f>
        <v>0</v>
      </c>
      <c r="L6273" s="9">
        <f t="shared" si="2530"/>
        <v>0</v>
      </c>
      <c r="M6273" s="9">
        <f>SUM(M6274:M6276,M6279)</f>
        <v>0</v>
      </c>
      <c r="N6273" s="467">
        <f>SUM(N6274:N6276,N6279)</f>
        <v>0</v>
      </c>
    </row>
    <row r="6274" spans="1:14" customFormat="1" ht="21" hidden="1" customHeight="1" thickTop="1" thickBot="1" x14ac:dyDescent="0.3">
      <c r="A6274" s="1" t="s">
        <v>0</v>
      </c>
      <c r="B6274" s="4" t="s">
        <v>198</v>
      </c>
      <c r="C6274" s="9">
        <f t="shared" si="2527"/>
        <v>0</v>
      </c>
      <c r="D6274" s="9">
        <v>0</v>
      </c>
      <c r="E6274" s="9">
        <v>0</v>
      </c>
      <c r="F6274" s="9">
        <f t="shared" si="2528"/>
        <v>0</v>
      </c>
      <c r="G6274" s="9">
        <v>0</v>
      </c>
      <c r="H6274" s="467">
        <v>0</v>
      </c>
      <c r="I6274" s="9">
        <f t="shared" si="2529"/>
        <v>0</v>
      </c>
      <c r="J6274" s="9">
        <v>0</v>
      </c>
      <c r="K6274" s="467">
        <v>0</v>
      </c>
      <c r="L6274" s="9">
        <f t="shared" si="2530"/>
        <v>0</v>
      </c>
      <c r="M6274" s="9">
        <v>0</v>
      </c>
      <c r="N6274" s="467">
        <v>0</v>
      </c>
    </row>
    <row r="6275" spans="1:14" customFormat="1" ht="14.25" hidden="1" customHeight="1" thickTop="1" thickBot="1" x14ac:dyDescent="0.3">
      <c r="A6275" s="1" t="s">
        <v>0</v>
      </c>
      <c r="B6275" s="4" t="s">
        <v>199</v>
      </c>
      <c r="C6275" s="9">
        <f t="shared" ref="C6275:C6338" si="2531">SUM(D6275:E6275)</f>
        <v>0</v>
      </c>
      <c r="D6275" s="9">
        <v>0</v>
      </c>
      <c r="E6275" s="9">
        <v>0</v>
      </c>
      <c r="F6275" s="9">
        <f t="shared" ref="F6275:F6338" si="2532">SUM(G6275:H6275)</f>
        <v>0</v>
      </c>
      <c r="G6275" s="9">
        <v>0</v>
      </c>
      <c r="H6275" s="467">
        <v>0</v>
      </c>
      <c r="I6275" s="9">
        <f t="shared" ref="I6275:I6338" si="2533">SUM(J6275:K6275)</f>
        <v>0</v>
      </c>
      <c r="J6275" s="9">
        <v>0</v>
      </c>
      <c r="K6275" s="467">
        <v>0</v>
      </c>
      <c r="L6275" s="9">
        <f t="shared" ref="L6275:L6338" si="2534">SUM(M6275:N6275)</f>
        <v>0</v>
      </c>
      <c r="M6275" s="9">
        <v>0</v>
      </c>
      <c r="N6275" s="467">
        <v>0</v>
      </c>
    </row>
    <row r="6276" spans="1:14" customFormat="1" ht="22.5" hidden="1" customHeight="1" thickTop="1" thickBot="1" x14ac:dyDescent="0.3">
      <c r="A6276" s="1" t="s">
        <v>0</v>
      </c>
      <c r="B6276" s="4" t="s">
        <v>200</v>
      </c>
      <c r="C6276" s="9">
        <f t="shared" si="2531"/>
        <v>0</v>
      </c>
      <c r="D6276" s="9">
        <f>SUM(D6277:D6278)</f>
        <v>0</v>
      </c>
      <c r="E6276" s="9">
        <f>SUM(E6277:E6278)</f>
        <v>0</v>
      </c>
      <c r="F6276" s="9">
        <f t="shared" si="2532"/>
        <v>0</v>
      </c>
      <c r="G6276" s="9">
        <f>SUM(G6277:G6278)</f>
        <v>0</v>
      </c>
      <c r="H6276" s="467">
        <f>SUM(H6277:H6278)</f>
        <v>0</v>
      </c>
      <c r="I6276" s="9">
        <f t="shared" si="2533"/>
        <v>0</v>
      </c>
      <c r="J6276" s="9">
        <f>SUM(J6277:J6278)</f>
        <v>0</v>
      </c>
      <c r="K6276" s="467">
        <f>SUM(K6277:K6278)</f>
        <v>0</v>
      </c>
      <c r="L6276" s="9">
        <f t="shared" si="2534"/>
        <v>0</v>
      </c>
      <c r="M6276" s="9">
        <f>SUM(M6277:M6278)</f>
        <v>0</v>
      </c>
      <c r="N6276" s="467">
        <f>SUM(N6277:N6278)</f>
        <v>0</v>
      </c>
    </row>
    <row r="6277" spans="1:14" customFormat="1" ht="30" hidden="1" customHeight="1" thickTop="1" thickBot="1" x14ac:dyDescent="0.3">
      <c r="A6277" s="1" t="s">
        <v>0</v>
      </c>
      <c r="B6277" s="5" t="s">
        <v>201</v>
      </c>
      <c r="C6277" s="9">
        <f t="shared" si="2531"/>
        <v>0</v>
      </c>
      <c r="D6277" s="9">
        <v>0</v>
      </c>
      <c r="E6277" s="9">
        <v>0</v>
      </c>
      <c r="F6277" s="9">
        <f t="shared" si="2532"/>
        <v>0</v>
      </c>
      <c r="G6277" s="9">
        <v>0</v>
      </c>
      <c r="H6277" s="467">
        <v>0</v>
      </c>
      <c r="I6277" s="9">
        <f t="shared" si="2533"/>
        <v>0</v>
      </c>
      <c r="J6277" s="9">
        <v>0</v>
      </c>
      <c r="K6277" s="467">
        <v>0</v>
      </c>
      <c r="L6277" s="9">
        <f t="shared" si="2534"/>
        <v>0</v>
      </c>
      <c r="M6277" s="9">
        <v>0</v>
      </c>
      <c r="N6277" s="467">
        <v>0</v>
      </c>
    </row>
    <row r="6278" spans="1:14" customFormat="1" ht="30.75" hidden="1" customHeight="1" thickTop="1" thickBot="1" x14ac:dyDescent="0.3">
      <c r="A6278" s="1" t="s">
        <v>0</v>
      </c>
      <c r="B6278" s="5" t="s">
        <v>202</v>
      </c>
      <c r="C6278" s="9">
        <f t="shared" si="2531"/>
        <v>0</v>
      </c>
      <c r="D6278" s="9">
        <v>0</v>
      </c>
      <c r="E6278" s="9">
        <v>0</v>
      </c>
      <c r="F6278" s="9">
        <f t="shared" si="2532"/>
        <v>0</v>
      </c>
      <c r="G6278" s="9">
        <v>0</v>
      </c>
      <c r="H6278" s="467">
        <v>0</v>
      </c>
      <c r="I6278" s="9">
        <f t="shared" si="2533"/>
        <v>0</v>
      </c>
      <c r="J6278" s="9">
        <v>0</v>
      </c>
      <c r="K6278" s="467">
        <v>0</v>
      </c>
      <c r="L6278" s="9">
        <f t="shared" si="2534"/>
        <v>0</v>
      </c>
      <c r="M6278" s="9">
        <v>0</v>
      </c>
      <c r="N6278" s="467">
        <v>0</v>
      </c>
    </row>
    <row r="6279" spans="1:14" customFormat="1" ht="44.25" hidden="1" customHeight="1" thickTop="1" thickBot="1" x14ac:dyDescent="0.3">
      <c r="A6279" s="1" t="s">
        <v>0</v>
      </c>
      <c r="B6279" s="4" t="s">
        <v>203</v>
      </c>
      <c r="C6279" s="9">
        <f t="shared" si="2531"/>
        <v>0</v>
      </c>
      <c r="D6279" s="9">
        <v>0</v>
      </c>
      <c r="E6279" s="9">
        <v>0</v>
      </c>
      <c r="F6279" s="9">
        <f t="shared" si="2532"/>
        <v>0</v>
      </c>
      <c r="G6279" s="9">
        <v>0</v>
      </c>
      <c r="H6279" s="467">
        <v>0</v>
      </c>
      <c r="I6279" s="9">
        <f t="shared" si="2533"/>
        <v>0</v>
      </c>
      <c r="J6279" s="9">
        <v>0</v>
      </c>
      <c r="K6279" s="467">
        <v>0</v>
      </c>
      <c r="L6279" s="9">
        <f t="shared" si="2534"/>
        <v>0</v>
      </c>
      <c r="M6279" s="9">
        <v>0</v>
      </c>
      <c r="N6279" s="467">
        <v>0</v>
      </c>
    </row>
    <row r="6280" spans="1:14" customFormat="1" ht="28.5" hidden="1" customHeight="1" thickTop="1" thickBot="1" x14ac:dyDescent="0.3">
      <c r="A6280" s="1" t="s">
        <v>0</v>
      </c>
      <c r="B6280" s="2" t="s">
        <v>204</v>
      </c>
      <c r="C6280" s="9">
        <f t="shared" si="2531"/>
        <v>0</v>
      </c>
      <c r="D6280" s="9">
        <f>SUM(D6281,D6289,D6297)</f>
        <v>0</v>
      </c>
      <c r="E6280" s="9">
        <f>SUM(E6281,E6289,E6297)</f>
        <v>0</v>
      </c>
      <c r="F6280" s="9">
        <f t="shared" si="2532"/>
        <v>0</v>
      </c>
      <c r="G6280" s="9">
        <f>SUM(G6281,G6289,G6297)</f>
        <v>0</v>
      </c>
      <c r="H6280" s="467">
        <f>SUM(H6281,H6289,H6297)</f>
        <v>0</v>
      </c>
      <c r="I6280" s="9">
        <f t="shared" si="2533"/>
        <v>0</v>
      </c>
      <c r="J6280" s="9">
        <f>SUM(J6281,J6289,J6297)</f>
        <v>0</v>
      </c>
      <c r="K6280" s="467">
        <f>SUM(K6281,K6289,K6297)</f>
        <v>0</v>
      </c>
      <c r="L6280" s="9">
        <f t="shared" si="2534"/>
        <v>0</v>
      </c>
      <c r="M6280" s="9">
        <f>SUM(M6281,M6289,M6297)</f>
        <v>0</v>
      </c>
      <c r="N6280" s="467">
        <f>SUM(N6281,N6289,N6297)</f>
        <v>0</v>
      </c>
    </row>
    <row r="6281" spans="1:14" customFormat="1" ht="29.25" hidden="1" customHeight="1" thickTop="1" thickBot="1" x14ac:dyDescent="0.3">
      <c r="A6281" s="1" t="s">
        <v>0</v>
      </c>
      <c r="B6281" s="3" t="s">
        <v>205</v>
      </c>
      <c r="C6281" s="9">
        <f t="shared" si="2531"/>
        <v>0</v>
      </c>
      <c r="D6281" s="9">
        <f>SUM(D6282:D6288)</f>
        <v>0</v>
      </c>
      <c r="E6281" s="9">
        <f>SUM(E6282:E6288)</f>
        <v>0</v>
      </c>
      <c r="F6281" s="9">
        <f t="shared" si="2532"/>
        <v>0</v>
      </c>
      <c r="G6281" s="9">
        <f>SUM(G6282:G6288)</f>
        <v>0</v>
      </c>
      <c r="H6281" s="467">
        <f>SUM(H6282:H6288)</f>
        <v>0</v>
      </c>
      <c r="I6281" s="9">
        <f t="shared" si="2533"/>
        <v>0</v>
      </c>
      <c r="J6281" s="9">
        <f>SUM(J6282:J6288)</f>
        <v>0</v>
      </c>
      <c r="K6281" s="467">
        <f>SUM(K6282:K6288)</f>
        <v>0</v>
      </c>
      <c r="L6281" s="9">
        <f t="shared" si="2534"/>
        <v>0</v>
      </c>
      <c r="M6281" s="9">
        <f>SUM(M6282:M6288)</f>
        <v>0</v>
      </c>
      <c r="N6281" s="467">
        <f>SUM(N6282:N6288)</f>
        <v>0</v>
      </c>
    </row>
    <row r="6282" spans="1:14" customFormat="1" ht="25.5" hidden="1" customHeight="1" thickTop="1" thickBot="1" x14ac:dyDescent="0.3">
      <c r="A6282" s="1" t="s">
        <v>0</v>
      </c>
      <c r="B6282" s="4" t="s">
        <v>206</v>
      </c>
      <c r="C6282" s="9">
        <f t="shared" si="2531"/>
        <v>0</v>
      </c>
      <c r="D6282" s="9">
        <v>0</v>
      </c>
      <c r="E6282" s="9">
        <v>0</v>
      </c>
      <c r="F6282" s="9">
        <f t="shared" si="2532"/>
        <v>0</v>
      </c>
      <c r="G6282" s="9">
        <v>0</v>
      </c>
      <c r="H6282" s="467">
        <v>0</v>
      </c>
      <c r="I6282" s="9">
        <f t="shared" si="2533"/>
        <v>0</v>
      </c>
      <c r="J6282" s="9">
        <v>0</v>
      </c>
      <c r="K6282" s="467">
        <v>0</v>
      </c>
      <c r="L6282" s="9">
        <f t="shared" si="2534"/>
        <v>0</v>
      </c>
      <c r="M6282" s="9">
        <v>0</v>
      </c>
      <c r="N6282" s="467">
        <v>0</v>
      </c>
    </row>
    <row r="6283" spans="1:14" customFormat="1" ht="40.5" hidden="1" customHeight="1" thickTop="1" thickBot="1" x14ac:dyDescent="0.3">
      <c r="A6283" s="1" t="s">
        <v>0</v>
      </c>
      <c r="B6283" s="4" t="s">
        <v>207</v>
      </c>
      <c r="C6283" s="9">
        <f t="shared" si="2531"/>
        <v>0</v>
      </c>
      <c r="D6283" s="9">
        <v>0</v>
      </c>
      <c r="E6283" s="9">
        <v>0</v>
      </c>
      <c r="F6283" s="9">
        <f t="shared" si="2532"/>
        <v>0</v>
      </c>
      <c r="G6283" s="9">
        <v>0</v>
      </c>
      <c r="H6283" s="467">
        <v>0</v>
      </c>
      <c r="I6283" s="9">
        <f t="shared" si="2533"/>
        <v>0</v>
      </c>
      <c r="J6283" s="9">
        <v>0</v>
      </c>
      <c r="K6283" s="467">
        <v>0</v>
      </c>
      <c r="L6283" s="9">
        <f t="shared" si="2534"/>
        <v>0</v>
      </c>
      <c r="M6283" s="9">
        <v>0</v>
      </c>
      <c r="N6283" s="467">
        <v>0</v>
      </c>
    </row>
    <row r="6284" spans="1:14" customFormat="1" ht="35.25" hidden="1" customHeight="1" thickTop="1" thickBot="1" x14ac:dyDescent="0.3">
      <c r="A6284" s="1" t="s">
        <v>0</v>
      </c>
      <c r="B6284" s="4" t="s">
        <v>208</v>
      </c>
      <c r="C6284" s="9">
        <f t="shared" si="2531"/>
        <v>0</v>
      </c>
      <c r="D6284" s="9">
        <v>0</v>
      </c>
      <c r="E6284" s="9">
        <v>0</v>
      </c>
      <c r="F6284" s="9">
        <f t="shared" si="2532"/>
        <v>0</v>
      </c>
      <c r="G6284" s="9">
        <v>0</v>
      </c>
      <c r="H6284" s="467">
        <v>0</v>
      </c>
      <c r="I6284" s="9">
        <f t="shared" si="2533"/>
        <v>0</v>
      </c>
      <c r="J6284" s="9">
        <v>0</v>
      </c>
      <c r="K6284" s="467">
        <v>0</v>
      </c>
      <c r="L6284" s="9">
        <f t="shared" si="2534"/>
        <v>0</v>
      </c>
      <c r="M6284" s="9">
        <v>0</v>
      </c>
      <c r="N6284" s="467">
        <v>0</v>
      </c>
    </row>
    <row r="6285" spans="1:14" customFormat="1" ht="25.5" hidden="1" customHeight="1" thickTop="1" thickBot="1" x14ac:dyDescent="0.3">
      <c r="A6285" s="1" t="s">
        <v>0</v>
      </c>
      <c r="B6285" s="4" t="s">
        <v>209</v>
      </c>
      <c r="C6285" s="9">
        <f t="shared" si="2531"/>
        <v>0</v>
      </c>
      <c r="D6285" s="9">
        <v>0</v>
      </c>
      <c r="E6285" s="9">
        <v>0</v>
      </c>
      <c r="F6285" s="9">
        <f t="shared" si="2532"/>
        <v>0</v>
      </c>
      <c r="G6285" s="9">
        <v>0</v>
      </c>
      <c r="H6285" s="467">
        <v>0</v>
      </c>
      <c r="I6285" s="9">
        <f t="shared" si="2533"/>
        <v>0</v>
      </c>
      <c r="J6285" s="9">
        <v>0</v>
      </c>
      <c r="K6285" s="467">
        <v>0</v>
      </c>
      <c r="L6285" s="9">
        <f t="shared" si="2534"/>
        <v>0</v>
      </c>
      <c r="M6285" s="9">
        <v>0</v>
      </c>
      <c r="N6285" s="467">
        <v>0</v>
      </c>
    </row>
    <row r="6286" spans="1:14" customFormat="1" ht="30" hidden="1" customHeight="1" thickTop="1" thickBot="1" x14ac:dyDescent="0.3">
      <c r="A6286" s="1" t="s">
        <v>0</v>
      </c>
      <c r="B6286" s="4" t="s">
        <v>210</v>
      </c>
      <c r="C6286" s="9">
        <f t="shared" si="2531"/>
        <v>0</v>
      </c>
      <c r="D6286" s="9">
        <v>0</v>
      </c>
      <c r="E6286" s="9">
        <v>0</v>
      </c>
      <c r="F6286" s="9">
        <f t="shared" si="2532"/>
        <v>0</v>
      </c>
      <c r="G6286" s="9">
        <v>0</v>
      </c>
      <c r="H6286" s="467">
        <v>0</v>
      </c>
      <c r="I6286" s="9">
        <f t="shared" si="2533"/>
        <v>0</v>
      </c>
      <c r="J6286" s="9">
        <v>0</v>
      </c>
      <c r="K6286" s="467">
        <v>0</v>
      </c>
      <c r="L6286" s="9">
        <f t="shared" si="2534"/>
        <v>0</v>
      </c>
      <c r="M6286" s="9">
        <v>0</v>
      </c>
      <c r="N6286" s="467">
        <v>0</v>
      </c>
    </row>
    <row r="6287" spans="1:14" customFormat="1" ht="26.25" hidden="1" customHeight="1" thickTop="1" thickBot="1" x14ac:dyDescent="0.3">
      <c r="A6287" s="1" t="s">
        <v>0</v>
      </c>
      <c r="B6287" s="4" t="s">
        <v>211</v>
      </c>
      <c r="C6287" s="9">
        <f t="shared" si="2531"/>
        <v>0</v>
      </c>
      <c r="D6287" s="9">
        <v>0</v>
      </c>
      <c r="E6287" s="9">
        <v>0</v>
      </c>
      <c r="F6287" s="9">
        <f t="shared" si="2532"/>
        <v>0</v>
      </c>
      <c r="G6287" s="9">
        <v>0</v>
      </c>
      <c r="H6287" s="467">
        <v>0</v>
      </c>
      <c r="I6287" s="9">
        <f t="shared" si="2533"/>
        <v>0</v>
      </c>
      <c r="J6287" s="9">
        <v>0</v>
      </c>
      <c r="K6287" s="467">
        <v>0</v>
      </c>
      <c r="L6287" s="9">
        <f t="shared" si="2534"/>
        <v>0</v>
      </c>
      <c r="M6287" s="9">
        <v>0</v>
      </c>
      <c r="N6287" s="467">
        <v>0</v>
      </c>
    </row>
    <row r="6288" spans="1:14" customFormat="1" ht="32.25" hidden="1" customHeight="1" thickTop="1" thickBot="1" x14ac:dyDescent="0.3">
      <c r="A6288" s="1" t="s">
        <v>0</v>
      </c>
      <c r="B6288" s="4" t="s">
        <v>212</v>
      </c>
      <c r="C6288" s="9">
        <f t="shared" si="2531"/>
        <v>0</v>
      </c>
      <c r="D6288" s="9">
        <v>0</v>
      </c>
      <c r="E6288" s="9">
        <v>0</v>
      </c>
      <c r="F6288" s="9">
        <f t="shared" si="2532"/>
        <v>0</v>
      </c>
      <c r="G6288" s="9">
        <v>0</v>
      </c>
      <c r="H6288" s="467">
        <v>0</v>
      </c>
      <c r="I6288" s="9">
        <f t="shared" si="2533"/>
        <v>0</v>
      </c>
      <c r="J6288" s="9">
        <v>0</v>
      </c>
      <c r="K6288" s="467">
        <v>0</v>
      </c>
      <c r="L6288" s="9">
        <f t="shared" si="2534"/>
        <v>0</v>
      </c>
      <c r="M6288" s="9">
        <v>0</v>
      </c>
      <c r="N6288" s="467">
        <v>0</v>
      </c>
    </row>
    <row r="6289" spans="1:14" customFormat="1" ht="28.5" hidden="1" customHeight="1" thickTop="1" thickBot="1" x14ac:dyDescent="0.3">
      <c r="A6289" s="1" t="s">
        <v>0</v>
      </c>
      <c r="B6289" s="3" t="s">
        <v>213</v>
      </c>
      <c r="C6289" s="9">
        <f t="shared" si="2531"/>
        <v>0</v>
      </c>
      <c r="D6289" s="9">
        <f>SUM(D6290:D6296)</f>
        <v>0</v>
      </c>
      <c r="E6289" s="9">
        <f>SUM(E6290:E6296)</f>
        <v>0</v>
      </c>
      <c r="F6289" s="9">
        <f t="shared" si="2532"/>
        <v>0</v>
      </c>
      <c r="G6289" s="9">
        <f>SUM(G6290:G6296)</f>
        <v>0</v>
      </c>
      <c r="H6289" s="467">
        <f>SUM(H6290:H6296)</f>
        <v>0</v>
      </c>
      <c r="I6289" s="9">
        <f t="shared" si="2533"/>
        <v>0</v>
      </c>
      <c r="J6289" s="9">
        <f>SUM(J6290:J6296)</f>
        <v>0</v>
      </c>
      <c r="K6289" s="467">
        <f>SUM(K6290:K6296)</f>
        <v>0</v>
      </c>
      <c r="L6289" s="9">
        <f t="shared" si="2534"/>
        <v>0</v>
      </c>
      <c r="M6289" s="9">
        <f>SUM(M6290:M6296)</f>
        <v>0</v>
      </c>
      <c r="N6289" s="467">
        <f>SUM(N6290:N6296)</f>
        <v>0</v>
      </c>
    </row>
    <row r="6290" spans="1:14" customFormat="1" ht="20.25" hidden="1" customHeight="1" thickTop="1" thickBot="1" x14ac:dyDescent="0.3">
      <c r="A6290" s="1" t="s">
        <v>0</v>
      </c>
      <c r="B6290" s="4" t="s">
        <v>206</v>
      </c>
      <c r="C6290" s="9">
        <f t="shared" si="2531"/>
        <v>0</v>
      </c>
      <c r="D6290" s="9">
        <v>0</v>
      </c>
      <c r="E6290" s="9">
        <v>0</v>
      </c>
      <c r="F6290" s="9">
        <f t="shared" si="2532"/>
        <v>0</v>
      </c>
      <c r="G6290" s="9">
        <v>0</v>
      </c>
      <c r="H6290" s="467">
        <v>0</v>
      </c>
      <c r="I6290" s="9">
        <f t="shared" si="2533"/>
        <v>0</v>
      </c>
      <c r="J6290" s="9">
        <v>0</v>
      </c>
      <c r="K6290" s="467">
        <v>0</v>
      </c>
      <c r="L6290" s="9">
        <f t="shared" si="2534"/>
        <v>0</v>
      </c>
      <c r="M6290" s="9">
        <v>0</v>
      </c>
      <c r="N6290" s="467">
        <v>0</v>
      </c>
    </row>
    <row r="6291" spans="1:14" customFormat="1" ht="21" hidden="1" customHeight="1" thickTop="1" thickBot="1" x14ac:dyDescent="0.3">
      <c r="A6291" s="1" t="s">
        <v>0</v>
      </c>
      <c r="B6291" s="4" t="s">
        <v>207</v>
      </c>
      <c r="C6291" s="9">
        <f t="shared" si="2531"/>
        <v>0</v>
      </c>
      <c r="D6291" s="9">
        <v>0</v>
      </c>
      <c r="E6291" s="9">
        <v>0</v>
      </c>
      <c r="F6291" s="9">
        <f t="shared" si="2532"/>
        <v>0</v>
      </c>
      <c r="G6291" s="9">
        <v>0</v>
      </c>
      <c r="H6291" s="467">
        <v>0</v>
      </c>
      <c r="I6291" s="9">
        <f t="shared" si="2533"/>
        <v>0</v>
      </c>
      <c r="J6291" s="9">
        <v>0</v>
      </c>
      <c r="K6291" s="467">
        <v>0</v>
      </c>
      <c r="L6291" s="9">
        <f t="shared" si="2534"/>
        <v>0</v>
      </c>
      <c r="M6291" s="9">
        <v>0</v>
      </c>
      <c r="N6291" s="467">
        <v>0</v>
      </c>
    </row>
    <row r="6292" spans="1:14" customFormat="1" ht="28.5" hidden="1" customHeight="1" thickTop="1" thickBot="1" x14ac:dyDescent="0.3">
      <c r="A6292" s="1" t="s">
        <v>0</v>
      </c>
      <c r="B6292" s="4" t="s">
        <v>214</v>
      </c>
      <c r="C6292" s="9">
        <f t="shared" si="2531"/>
        <v>0</v>
      </c>
      <c r="D6292" s="9">
        <v>0</v>
      </c>
      <c r="E6292" s="9">
        <v>0</v>
      </c>
      <c r="F6292" s="9">
        <f t="shared" si="2532"/>
        <v>0</v>
      </c>
      <c r="G6292" s="9">
        <v>0</v>
      </c>
      <c r="H6292" s="467">
        <v>0</v>
      </c>
      <c r="I6292" s="9">
        <f t="shared" si="2533"/>
        <v>0</v>
      </c>
      <c r="J6292" s="9">
        <v>0</v>
      </c>
      <c r="K6292" s="467">
        <v>0</v>
      </c>
      <c r="L6292" s="9">
        <f t="shared" si="2534"/>
        <v>0</v>
      </c>
      <c r="M6292" s="9">
        <v>0</v>
      </c>
      <c r="N6292" s="467">
        <v>0</v>
      </c>
    </row>
    <row r="6293" spans="1:14" customFormat="1" ht="21.75" hidden="1" customHeight="1" thickTop="1" thickBot="1" x14ac:dyDescent="0.3">
      <c r="A6293" s="1" t="s">
        <v>0</v>
      </c>
      <c r="B6293" s="4" t="s">
        <v>215</v>
      </c>
      <c r="C6293" s="9">
        <f t="shared" si="2531"/>
        <v>0</v>
      </c>
      <c r="D6293" s="9">
        <v>0</v>
      </c>
      <c r="E6293" s="9">
        <v>0</v>
      </c>
      <c r="F6293" s="9">
        <f t="shared" si="2532"/>
        <v>0</v>
      </c>
      <c r="G6293" s="9">
        <v>0</v>
      </c>
      <c r="H6293" s="467">
        <v>0</v>
      </c>
      <c r="I6293" s="9">
        <f t="shared" si="2533"/>
        <v>0</v>
      </c>
      <c r="J6293" s="9">
        <v>0</v>
      </c>
      <c r="K6293" s="467">
        <v>0</v>
      </c>
      <c r="L6293" s="9">
        <f t="shared" si="2534"/>
        <v>0</v>
      </c>
      <c r="M6293" s="9">
        <v>0</v>
      </c>
      <c r="N6293" s="467">
        <v>0</v>
      </c>
    </row>
    <row r="6294" spans="1:14" customFormat="1" ht="2.25" hidden="1" customHeight="1" thickTop="1" thickBot="1" x14ac:dyDescent="0.3">
      <c r="A6294" s="1" t="s">
        <v>0</v>
      </c>
      <c r="B6294" s="4" t="s">
        <v>216</v>
      </c>
      <c r="C6294" s="9">
        <f t="shared" si="2531"/>
        <v>0</v>
      </c>
      <c r="D6294" s="9">
        <v>0</v>
      </c>
      <c r="E6294" s="9">
        <v>0</v>
      </c>
      <c r="F6294" s="9">
        <f t="shared" si="2532"/>
        <v>0</v>
      </c>
      <c r="G6294" s="9">
        <v>0</v>
      </c>
      <c r="H6294" s="467">
        <v>0</v>
      </c>
      <c r="I6294" s="9">
        <f t="shared" si="2533"/>
        <v>0</v>
      </c>
      <c r="J6294" s="9">
        <v>0</v>
      </c>
      <c r="K6294" s="467">
        <v>0</v>
      </c>
      <c r="L6294" s="9">
        <f t="shared" si="2534"/>
        <v>0</v>
      </c>
      <c r="M6294" s="9">
        <v>0</v>
      </c>
      <c r="N6294" s="467">
        <v>0</v>
      </c>
    </row>
    <row r="6295" spans="1:14" customFormat="1" ht="39" hidden="1" customHeight="1" thickTop="1" thickBot="1" x14ac:dyDescent="0.3">
      <c r="A6295" s="1" t="s">
        <v>0</v>
      </c>
      <c r="B6295" s="4" t="s">
        <v>217</v>
      </c>
      <c r="C6295" s="9">
        <f t="shared" si="2531"/>
        <v>0</v>
      </c>
      <c r="D6295" s="9">
        <v>0</v>
      </c>
      <c r="E6295" s="9">
        <v>0</v>
      </c>
      <c r="F6295" s="9">
        <f t="shared" si="2532"/>
        <v>0</v>
      </c>
      <c r="G6295" s="9">
        <v>0</v>
      </c>
      <c r="H6295" s="467">
        <v>0</v>
      </c>
      <c r="I6295" s="9">
        <f t="shared" si="2533"/>
        <v>0</v>
      </c>
      <c r="J6295" s="9">
        <v>0</v>
      </c>
      <c r="K6295" s="467">
        <v>0</v>
      </c>
      <c r="L6295" s="9">
        <f t="shared" si="2534"/>
        <v>0</v>
      </c>
      <c r="M6295" s="9">
        <v>0</v>
      </c>
      <c r="N6295" s="467">
        <v>0</v>
      </c>
    </row>
    <row r="6296" spans="1:14" customFormat="1" ht="27.75" hidden="1" customHeight="1" thickTop="1" thickBot="1" x14ac:dyDescent="0.3">
      <c r="A6296" s="1" t="s">
        <v>0</v>
      </c>
      <c r="B6296" s="4" t="s">
        <v>212</v>
      </c>
      <c r="C6296" s="9">
        <f t="shared" si="2531"/>
        <v>0</v>
      </c>
      <c r="D6296" s="9">
        <v>0</v>
      </c>
      <c r="E6296" s="9">
        <v>0</v>
      </c>
      <c r="F6296" s="9">
        <f t="shared" si="2532"/>
        <v>0</v>
      </c>
      <c r="G6296" s="9">
        <v>0</v>
      </c>
      <c r="H6296" s="467">
        <v>0</v>
      </c>
      <c r="I6296" s="9">
        <f t="shared" si="2533"/>
        <v>0</v>
      </c>
      <c r="J6296" s="9">
        <v>0</v>
      </c>
      <c r="K6296" s="467">
        <v>0</v>
      </c>
      <c r="L6296" s="9">
        <f t="shared" si="2534"/>
        <v>0</v>
      </c>
      <c r="M6296" s="9">
        <v>0</v>
      </c>
      <c r="N6296" s="467">
        <v>0</v>
      </c>
    </row>
    <row r="6297" spans="1:14" customFormat="1" ht="23.25" hidden="1" customHeight="1" thickTop="1" x14ac:dyDescent="0.25">
      <c r="A6297" s="133" t="s">
        <v>0</v>
      </c>
      <c r="B6297" s="139" t="s">
        <v>218</v>
      </c>
      <c r="C6297" s="135">
        <f t="shared" si="2531"/>
        <v>0</v>
      </c>
      <c r="D6297" s="135">
        <v>0</v>
      </c>
      <c r="E6297" s="135">
        <v>0</v>
      </c>
      <c r="F6297" s="135">
        <f t="shared" si="2532"/>
        <v>0</v>
      </c>
      <c r="G6297" s="135">
        <v>0</v>
      </c>
      <c r="H6297" s="476">
        <v>0</v>
      </c>
      <c r="I6297" s="135">
        <f t="shared" si="2533"/>
        <v>0</v>
      </c>
      <c r="J6297" s="135">
        <v>0</v>
      </c>
      <c r="K6297" s="476">
        <v>0</v>
      </c>
      <c r="L6297" s="135">
        <f t="shared" si="2534"/>
        <v>0</v>
      </c>
      <c r="M6297" s="135">
        <v>0</v>
      </c>
      <c r="N6297" s="476">
        <v>0</v>
      </c>
    </row>
    <row r="6298" spans="1:14" s="333" customFormat="1" ht="27" hidden="1" customHeight="1" x14ac:dyDescent="0.2">
      <c r="A6298" s="334" t="s">
        <v>0</v>
      </c>
      <c r="B6298" s="337" t="s">
        <v>219</v>
      </c>
      <c r="C6298" s="338">
        <f t="shared" si="2531"/>
        <v>0</v>
      </c>
      <c r="D6298" s="338">
        <f>SUM(D6299,D6307)</f>
        <v>0</v>
      </c>
      <c r="E6298" s="338">
        <f>SUM(E6299,E6307)</f>
        <v>0</v>
      </c>
      <c r="F6298" s="338">
        <f t="shared" si="2532"/>
        <v>0</v>
      </c>
      <c r="G6298" s="338">
        <f>SUM(G6299,G6307)</f>
        <v>0</v>
      </c>
      <c r="H6298" s="483">
        <f>SUM(H6299,H6307)</f>
        <v>0</v>
      </c>
      <c r="I6298" s="338">
        <f t="shared" si="2533"/>
        <v>0</v>
      </c>
      <c r="J6298" s="338">
        <f>SUM(J6299,J6307)</f>
        <v>0</v>
      </c>
      <c r="K6298" s="483">
        <f>SUM(K6299,K6307)</f>
        <v>0</v>
      </c>
      <c r="L6298" s="338">
        <f t="shared" si="2534"/>
        <v>0</v>
      </c>
      <c r="M6298" s="338">
        <f>SUM(M6299,M6307)</f>
        <v>0</v>
      </c>
      <c r="N6298" s="483">
        <f>SUM(N6299,N6307)</f>
        <v>0</v>
      </c>
    </row>
    <row r="6299" spans="1:14" customFormat="1" ht="25.5" hidden="1" customHeight="1" thickBot="1" x14ac:dyDescent="0.3">
      <c r="A6299" s="140" t="s">
        <v>0</v>
      </c>
      <c r="B6299" s="149" t="s">
        <v>205</v>
      </c>
      <c r="C6299" s="142">
        <f t="shared" si="2531"/>
        <v>0</v>
      </c>
      <c r="D6299" s="142">
        <f>SUM(D6300:D6306)</f>
        <v>0</v>
      </c>
      <c r="E6299" s="142">
        <f>SUM(E6300:E6306)</f>
        <v>0</v>
      </c>
      <c r="F6299" s="142">
        <f t="shared" si="2532"/>
        <v>0</v>
      </c>
      <c r="G6299" s="142">
        <f>SUM(G6300:G6306)</f>
        <v>0</v>
      </c>
      <c r="H6299" s="477">
        <f>SUM(H6300:H6306)</f>
        <v>0</v>
      </c>
      <c r="I6299" s="142">
        <f t="shared" si="2533"/>
        <v>0</v>
      </c>
      <c r="J6299" s="142">
        <f>SUM(J6300:J6306)</f>
        <v>0</v>
      </c>
      <c r="K6299" s="477">
        <f>SUM(K6300:K6306)</f>
        <v>0</v>
      </c>
      <c r="L6299" s="142">
        <f t="shared" si="2534"/>
        <v>0</v>
      </c>
      <c r="M6299" s="142">
        <f>SUM(M6300:M6306)</f>
        <v>0</v>
      </c>
      <c r="N6299" s="477">
        <f>SUM(N6300:N6306)</f>
        <v>0</v>
      </c>
    </row>
    <row r="6300" spans="1:14" customFormat="1" ht="25.5" hidden="1" customHeight="1" thickTop="1" thickBot="1" x14ac:dyDescent="0.3">
      <c r="A6300" s="1" t="s">
        <v>0</v>
      </c>
      <c r="B6300" s="4" t="s">
        <v>206</v>
      </c>
      <c r="C6300" s="9">
        <f t="shared" si="2531"/>
        <v>0</v>
      </c>
      <c r="D6300" s="9">
        <v>0</v>
      </c>
      <c r="E6300" s="9">
        <v>0</v>
      </c>
      <c r="F6300" s="9">
        <f t="shared" si="2532"/>
        <v>0</v>
      </c>
      <c r="G6300" s="9">
        <v>0</v>
      </c>
      <c r="H6300" s="467">
        <v>0</v>
      </c>
      <c r="I6300" s="9">
        <f t="shared" si="2533"/>
        <v>0</v>
      </c>
      <c r="J6300" s="9">
        <v>0</v>
      </c>
      <c r="K6300" s="467">
        <v>0</v>
      </c>
      <c r="L6300" s="9">
        <f t="shared" si="2534"/>
        <v>0</v>
      </c>
      <c r="M6300" s="9">
        <v>0</v>
      </c>
      <c r="N6300" s="467">
        <v>0</v>
      </c>
    </row>
    <row r="6301" spans="1:14" customFormat="1" ht="21.75" hidden="1" customHeight="1" thickTop="1" thickBot="1" x14ac:dyDescent="0.3">
      <c r="A6301" s="1" t="s">
        <v>0</v>
      </c>
      <c r="B6301" s="4" t="s">
        <v>220</v>
      </c>
      <c r="C6301" s="9">
        <f t="shared" si="2531"/>
        <v>0</v>
      </c>
      <c r="D6301" s="9">
        <v>0</v>
      </c>
      <c r="E6301" s="9">
        <v>0</v>
      </c>
      <c r="F6301" s="9">
        <f t="shared" si="2532"/>
        <v>0</v>
      </c>
      <c r="G6301" s="9">
        <v>0</v>
      </c>
      <c r="H6301" s="467">
        <v>0</v>
      </c>
      <c r="I6301" s="9">
        <f t="shared" si="2533"/>
        <v>0</v>
      </c>
      <c r="J6301" s="9">
        <v>0</v>
      </c>
      <c r="K6301" s="467">
        <v>0</v>
      </c>
      <c r="L6301" s="9">
        <f t="shared" si="2534"/>
        <v>0</v>
      </c>
      <c r="M6301" s="9">
        <v>0</v>
      </c>
      <c r="N6301" s="467">
        <v>0</v>
      </c>
    </row>
    <row r="6302" spans="1:14" customFormat="1" ht="25.5" hidden="1" customHeight="1" thickTop="1" thickBot="1" x14ac:dyDescent="0.3">
      <c r="A6302" s="1" t="s">
        <v>0</v>
      </c>
      <c r="B6302" s="4" t="s">
        <v>214</v>
      </c>
      <c r="C6302" s="9">
        <f t="shared" si="2531"/>
        <v>0</v>
      </c>
      <c r="D6302" s="9">
        <v>0</v>
      </c>
      <c r="E6302" s="9">
        <v>0</v>
      </c>
      <c r="F6302" s="9">
        <f t="shared" si="2532"/>
        <v>0</v>
      </c>
      <c r="G6302" s="9">
        <v>0</v>
      </c>
      <c r="H6302" s="467">
        <v>0</v>
      </c>
      <c r="I6302" s="9">
        <f t="shared" si="2533"/>
        <v>0</v>
      </c>
      <c r="J6302" s="9">
        <v>0</v>
      </c>
      <c r="K6302" s="467">
        <v>0</v>
      </c>
      <c r="L6302" s="9">
        <f t="shared" si="2534"/>
        <v>0</v>
      </c>
      <c r="M6302" s="9">
        <v>0</v>
      </c>
      <c r="N6302" s="467">
        <v>0</v>
      </c>
    </row>
    <row r="6303" spans="1:14" customFormat="1" ht="29.25" hidden="1" customHeight="1" thickTop="1" thickBot="1" x14ac:dyDescent="0.3">
      <c r="A6303" s="1" t="s">
        <v>0</v>
      </c>
      <c r="B6303" s="4" t="s">
        <v>221</v>
      </c>
      <c r="C6303" s="9">
        <f t="shared" si="2531"/>
        <v>0</v>
      </c>
      <c r="D6303" s="9">
        <v>0</v>
      </c>
      <c r="E6303" s="9">
        <v>0</v>
      </c>
      <c r="F6303" s="9">
        <f t="shared" si="2532"/>
        <v>0</v>
      </c>
      <c r="G6303" s="9">
        <v>0</v>
      </c>
      <c r="H6303" s="467">
        <v>0</v>
      </c>
      <c r="I6303" s="9">
        <f t="shared" si="2533"/>
        <v>0</v>
      </c>
      <c r="J6303" s="9">
        <v>0</v>
      </c>
      <c r="K6303" s="467">
        <v>0</v>
      </c>
      <c r="L6303" s="9">
        <f t="shared" si="2534"/>
        <v>0</v>
      </c>
      <c r="M6303" s="9">
        <v>0</v>
      </c>
      <c r="N6303" s="467">
        <v>0</v>
      </c>
    </row>
    <row r="6304" spans="1:14" customFormat="1" ht="31.5" hidden="1" customHeight="1" thickTop="1" thickBot="1" x14ac:dyDescent="0.3">
      <c r="A6304" s="1" t="s">
        <v>0</v>
      </c>
      <c r="B6304" s="4" t="s">
        <v>222</v>
      </c>
      <c r="C6304" s="9">
        <f t="shared" si="2531"/>
        <v>0</v>
      </c>
      <c r="D6304" s="9">
        <v>0</v>
      </c>
      <c r="E6304" s="9">
        <v>0</v>
      </c>
      <c r="F6304" s="9">
        <f t="shared" si="2532"/>
        <v>0</v>
      </c>
      <c r="G6304" s="9">
        <v>0</v>
      </c>
      <c r="H6304" s="467">
        <v>0</v>
      </c>
      <c r="I6304" s="9">
        <f t="shared" si="2533"/>
        <v>0</v>
      </c>
      <c r="J6304" s="9">
        <v>0</v>
      </c>
      <c r="K6304" s="467">
        <v>0</v>
      </c>
      <c r="L6304" s="9">
        <f t="shared" si="2534"/>
        <v>0</v>
      </c>
      <c r="M6304" s="9">
        <v>0</v>
      </c>
      <c r="N6304" s="467">
        <v>0</v>
      </c>
    </row>
    <row r="6305" spans="1:14" customFormat="1" ht="25.5" hidden="1" customHeight="1" thickTop="1" thickBot="1" x14ac:dyDescent="0.3">
      <c r="A6305" s="1" t="s">
        <v>0</v>
      </c>
      <c r="B6305" s="4" t="s">
        <v>217</v>
      </c>
      <c r="C6305" s="9">
        <f t="shared" si="2531"/>
        <v>0</v>
      </c>
      <c r="D6305" s="9">
        <v>0</v>
      </c>
      <c r="E6305" s="9">
        <v>0</v>
      </c>
      <c r="F6305" s="9">
        <f t="shared" si="2532"/>
        <v>0</v>
      </c>
      <c r="G6305" s="9">
        <v>0</v>
      </c>
      <c r="H6305" s="467">
        <v>0</v>
      </c>
      <c r="I6305" s="9">
        <f t="shared" si="2533"/>
        <v>0</v>
      </c>
      <c r="J6305" s="9">
        <v>0</v>
      </c>
      <c r="K6305" s="467">
        <v>0</v>
      </c>
      <c r="L6305" s="9">
        <f t="shared" si="2534"/>
        <v>0</v>
      </c>
      <c r="M6305" s="9">
        <v>0</v>
      </c>
      <c r="N6305" s="467">
        <v>0</v>
      </c>
    </row>
    <row r="6306" spans="1:14" customFormat="1" ht="27.75" hidden="1" customHeight="1" thickTop="1" thickBot="1" x14ac:dyDescent="0.3">
      <c r="A6306" s="1" t="s">
        <v>0</v>
      </c>
      <c r="B6306" s="4" t="s">
        <v>223</v>
      </c>
      <c r="C6306" s="9">
        <f t="shared" si="2531"/>
        <v>0</v>
      </c>
      <c r="D6306" s="9">
        <v>0</v>
      </c>
      <c r="E6306" s="9">
        <v>0</v>
      </c>
      <c r="F6306" s="9">
        <f t="shared" si="2532"/>
        <v>0</v>
      </c>
      <c r="G6306" s="9">
        <v>0</v>
      </c>
      <c r="H6306" s="467">
        <v>0</v>
      </c>
      <c r="I6306" s="9">
        <f t="shared" si="2533"/>
        <v>0</v>
      </c>
      <c r="J6306" s="9">
        <v>0</v>
      </c>
      <c r="K6306" s="467">
        <v>0</v>
      </c>
      <c r="L6306" s="9">
        <f t="shared" si="2534"/>
        <v>0</v>
      </c>
      <c r="M6306" s="9">
        <v>0</v>
      </c>
      <c r="N6306" s="467">
        <v>0</v>
      </c>
    </row>
    <row r="6307" spans="1:14" customFormat="1" ht="30.75" hidden="1" customHeight="1" thickTop="1" thickBot="1" x14ac:dyDescent="0.3">
      <c r="A6307" s="1" t="s">
        <v>0</v>
      </c>
      <c r="B6307" s="3" t="s">
        <v>224</v>
      </c>
      <c r="C6307" s="9">
        <f t="shared" si="2531"/>
        <v>0</v>
      </c>
      <c r="D6307" s="9">
        <f>SUM(D6308:D6314)</f>
        <v>0</v>
      </c>
      <c r="E6307" s="9">
        <f>SUM(E6308:E6314)</f>
        <v>0</v>
      </c>
      <c r="F6307" s="9">
        <f t="shared" si="2532"/>
        <v>0</v>
      </c>
      <c r="G6307" s="9">
        <f>SUM(G6308:G6314)</f>
        <v>0</v>
      </c>
      <c r="H6307" s="467">
        <f>SUM(H6308:H6314)</f>
        <v>0</v>
      </c>
      <c r="I6307" s="9">
        <f t="shared" si="2533"/>
        <v>0</v>
      </c>
      <c r="J6307" s="9">
        <f>SUM(J6308:J6314)</f>
        <v>0</v>
      </c>
      <c r="K6307" s="467">
        <f>SUM(K6308:K6314)</f>
        <v>0</v>
      </c>
      <c r="L6307" s="9">
        <f t="shared" si="2534"/>
        <v>0</v>
      </c>
      <c r="M6307" s="9">
        <f>SUM(M6308:M6314)</f>
        <v>0</v>
      </c>
      <c r="N6307" s="467">
        <f>SUM(N6308:N6314)</f>
        <v>0</v>
      </c>
    </row>
    <row r="6308" spans="1:14" customFormat="1" ht="33.75" hidden="1" customHeight="1" thickTop="1" thickBot="1" x14ac:dyDescent="0.3">
      <c r="A6308" s="1" t="s">
        <v>0</v>
      </c>
      <c r="B6308" s="4" t="s">
        <v>225</v>
      </c>
      <c r="C6308" s="9">
        <f t="shared" si="2531"/>
        <v>0</v>
      </c>
      <c r="D6308" s="9">
        <v>0</v>
      </c>
      <c r="E6308" s="9">
        <v>0</v>
      </c>
      <c r="F6308" s="9">
        <f t="shared" si="2532"/>
        <v>0</v>
      </c>
      <c r="G6308" s="9">
        <v>0</v>
      </c>
      <c r="H6308" s="467">
        <v>0</v>
      </c>
      <c r="I6308" s="9">
        <f t="shared" si="2533"/>
        <v>0</v>
      </c>
      <c r="J6308" s="9">
        <v>0</v>
      </c>
      <c r="K6308" s="467">
        <v>0</v>
      </c>
      <c r="L6308" s="9">
        <f t="shared" si="2534"/>
        <v>0</v>
      </c>
      <c r="M6308" s="9">
        <v>0</v>
      </c>
      <c r="N6308" s="467">
        <v>0</v>
      </c>
    </row>
    <row r="6309" spans="1:14" customFormat="1" ht="24" hidden="1" customHeight="1" thickTop="1" thickBot="1" x14ac:dyDescent="0.3">
      <c r="A6309" s="1" t="s">
        <v>0</v>
      </c>
      <c r="B6309" s="4" t="s">
        <v>220</v>
      </c>
      <c r="C6309" s="9">
        <f t="shared" si="2531"/>
        <v>0</v>
      </c>
      <c r="D6309" s="9">
        <v>0</v>
      </c>
      <c r="E6309" s="9">
        <v>0</v>
      </c>
      <c r="F6309" s="9">
        <f t="shared" si="2532"/>
        <v>0</v>
      </c>
      <c r="G6309" s="9">
        <v>0</v>
      </c>
      <c r="H6309" s="467">
        <v>0</v>
      </c>
      <c r="I6309" s="9">
        <f t="shared" si="2533"/>
        <v>0</v>
      </c>
      <c r="J6309" s="9">
        <v>0</v>
      </c>
      <c r="K6309" s="467">
        <v>0</v>
      </c>
      <c r="L6309" s="9">
        <f t="shared" si="2534"/>
        <v>0</v>
      </c>
      <c r="M6309" s="9">
        <v>0</v>
      </c>
      <c r="N6309" s="467">
        <v>0</v>
      </c>
    </row>
    <row r="6310" spans="1:14" customFormat="1" ht="31.5" hidden="1" customHeight="1" thickTop="1" thickBot="1" x14ac:dyDescent="0.3">
      <c r="A6310" s="1" t="s">
        <v>0</v>
      </c>
      <c r="B6310" s="4" t="s">
        <v>214</v>
      </c>
      <c r="C6310" s="9">
        <f t="shared" si="2531"/>
        <v>0</v>
      </c>
      <c r="D6310" s="9">
        <v>0</v>
      </c>
      <c r="E6310" s="9">
        <v>0</v>
      </c>
      <c r="F6310" s="9">
        <f t="shared" si="2532"/>
        <v>0</v>
      </c>
      <c r="G6310" s="9">
        <v>0</v>
      </c>
      <c r="H6310" s="467">
        <v>0</v>
      </c>
      <c r="I6310" s="9">
        <f t="shared" si="2533"/>
        <v>0</v>
      </c>
      <c r="J6310" s="9">
        <v>0</v>
      </c>
      <c r="K6310" s="467">
        <v>0</v>
      </c>
      <c r="L6310" s="9">
        <f t="shared" si="2534"/>
        <v>0</v>
      </c>
      <c r="M6310" s="9">
        <v>0</v>
      </c>
      <c r="N6310" s="467">
        <v>0</v>
      </c>
    </row>
    <row r="6311" spans="1:14" customFormat="1" ht="23.25" hidden="1" customHeight="1" thickTop="1" thickBot="1" x14ac:dyDescent="0.3">
      <c r="A6311" s="1" t="s">
        <v>0</v>
      </c>
      <c r="B6311" s="4" t="s">
        <v>221</v>
      </c>
      <c r="C6311" s="9">
        <f t="shared" si="2531"/>
        <v>0</v>
      </c>
      <c r="D6311" s="9">
        <v>0</v>
      </c>
      <c r="E6311" s="9">
        <v>0</v>
      </c>
      <c r="F6311" s="9">
        <f t="shared" si="2532"/>
        <v>0</v>
      </c>
      <c r="G6311" s="9">
        <v>0</v>
      </c>
      <c r="H6311" s="467">
        <v>0</v>
      </c>
      <c r="I6311" s="9">
        <f t="shared" si="2533"/>
        <v>0</v>
      </c>
      <c r="J6311" s="9">
        <v>0</v>
      </c>
      <c r="K6311" s="467">
        <v>0</v>
      </c>
      <c r="L6311" s="9">
        <f t="shared" si="2534"/>
        <v>0</v>
      </c>
      <c r="M6311" s="9">
        <v>0</v>
      </c>
      <c r="N6311" s="467">
        <v>0</v>
      </c>
    </row>
    <row r="6312" spans="1:14" customFormat="1" ht="52.5" hidden="1" customHeight="1" thickTop="1" thickBot="1" x14ac:dyDescent="0.3">
      <c r="A6312" s="1" t="s">
        <v>0</v>
      </c>
      <c r="B6312" s="4" t="s">
        <v>226</v>
      </c>
      <c r="C6312" s="9">
        <f t="shared" si="2531"/>
        <v>0</v>
      </c>
      <c r="D6312" s="9">
        <v>0</v>
      </c>
      <c r="E6312" s="9">
        <v>0</v>
      </c>
      <c r="F6312" s="9">
        <f t="shared" si="2532"/>
        <v>0</v>
      </c>
      <c r="G6312" s="9">
        <v>0</v>
      </c>
      <c r="H6312" s="467">
        <v>0</v>
      </c>
      <c r="I6312" s="9">
        <f t="shared" si="2533"/>
        <v>0</v>
      </c>
      <c r="J6312" s="9">
        <v>0</v>
      </c>
      <c r="K6312" s="467">
        <v>0</v>
      </c>
      <c r="L6312" s="9">
        <f t="shared" si="2534"/>
        <v>0</v>
      </c>
      <c r="M6312" s="9">
        <v>0</v>
      </c>
      <c r="N6312" s="467">
        <v>0</v>
      </c>
    </row>
    <row r="6313" spans="1:14" customFormat="1" ht="31.5" hidden="1" customHeight="1" thickTop="1" thickBot="1" x14ac:dyDescent="0.3">
      <c r="A6313" s="1" t="s">
        <v>0</v>
      </c>
      <c r="B6313" s="4" t="s">
        <v>217</v>
      </c>
      <c r="C6313" s="9">
        <f t="shared" si="2531"/>
        <v>0</v>
      </c>
      <c r="D6313" s="9">
        <v>0</v>
      </c>
      <c r="E6313" s="9">
        <v>0</v>
      </c>
      <c r="F6313" s="9">
        <f t="shared" si="2532"/>
        <v>0</v>
      </c>
      <c r="G6313" s="9">
        <v>0</v>
      </c>
      <c r="H6313" s="467">
        <v>0</v>
      </c>
      <c r="I6313" s="9">
        <f t="shared" si="2533"/>
        <v>0</v>
      </c>
      <c r="J6313" s="9">
        <v>0</v>
      </c>
      <c r="K6313" s="467">
        <v>0</v>
      </c>
      <c r="L6313" s="9">
        <f t="shared" si="2534"/>
        <v>0</v>
      </c>
      <c r="M6313" s="9">
        <v>0</v>
      </c>
      <c r="N6313" s="467">
        <v>0</v>
      </c>
    </row>
    <row r="6314" spans="1:14" customFormat="1" ht="39.75" hidden="1" customHeight="1" thickTop="1" x14ac:dyDescent="0.25">
      <c r="A6314" s="133" t="s">
        <v>0</v>
      </c>
      <c r="B6314" s="134" t="s">
        <v>223</v>
      </c>
      <c r="C6314" s="135">
        <f t="shared" si="2531"/>
        <v>0</v>
      </c>
      <c r="D6314" s="135">
        <v>0</v>
      </c>
      <c r="E6314" s="135">
        <v>0</v>
      </c>
      <c r="F6314" s="135">
        <f t="shared" si="2532"/>
        <v>0</v>
      </c>
      <c r="G6314" s="135">
        <v>0</v>
      </c>
      <c r="H6314" s="476">
        <v>0</v>
      </c>
      <c r="I6314" s="135">
        <f t="shared" si="2533"/>
        <v>0</v>
      </c>
      <c r="J6314" s="135">
        <v>0</v>
      </c>
      <c r="K6314" s="476">
        <v>0</v>
      </c>
      <c r="L6314" s="135">
        <f t="shared" si="2534"/>
        <v>0</v>
      </c>
      <c r="M6314" s="135">
        <v>0</v>
      </c>
      <c r="N6314" s="476">
        <v>0</v>
      </c>
    </row>
    <row r="6315" spans="1:14" ht="31.5" customHeight="1" x14ac:dyDescent="0.2">
      <c r="A6315" s="388" t="s">
        <v>493</v>
      </c>
      <c r="B6315" s="389" t="s">
        <v>494</v>
      </c>
      <c r="C6315" s="390">
        <f t="shared" si="2531"/>
        <v>508.46</v>
      </c>
      <c r="D6315" s="390">
        <f>SUM(D6316,D6480,D6543,D6561)</f>
        <v>508.46</v>
      </c>
      <c r="E6315" s="390">
        <f>E6316</f>
        <v>0</v>
      </c>
      <c r="F6315" s="390">
        <f t="shared" si="2532"/>
        <v>160</v>
      </c>
      <c r="G6315" s="390">
        <f>SUM(G6316,G6480,G6543,G6561)</f>
        <v>160</v>
      </c>
      <c r="H6315" s="528">
        <f>SUM(H6316,H6480,H6543,H6561)</f>
        <v>0</v>
      </c>
      <c r="I6315" s="390">
        <f t="shared" si="2533"/>
        <v>185.4</v>
      </c>
      <c r="J6315" s="390">
        <f>SUM(J6316,J6480,J6543,J6561)</f>
        <v>185.4</v>
      </c>
      <c r="K6315" s="528">
        <f>SUM(K6316,K6480,K6543,K6561)</f>
        <v>0</v>
      </c>
      <c r="L6315" s="390">
        <f t="shared" si="2534"/>
        <v>188.8</v>
      </c>
      <c r="M6315" s="390">
        <f>SUM(M6316,M6480,M6543,M6561)</f>
        <v>188.8</v>
      </c>
      <c r="N6315" s="528">
        <f>SUM(N6316,N6480,N6543,N6561)</f>
        <v>0</v>
      </c>
    </row>
    <row r="6316" spans="1:14" ht="27.75" customHeight="1" x14ac:dyDescent="0.2">
      <c r="A6316" s="409" t="s">
        <v>0</v>
      </c>
      <c r="B6316" s="440" t="s">
        <v>8</v>
      </c>
      <c r="C6316" s="411">
        <f t="shared" si="2531"/>
        <v>508.46</v>
      </c>
      <c r="D6316" s="411">
        <f>SUM(D6317,D6328,D6396:D6397,D6405:D6406,D6447,D6457)</f>
        <v>508.46</v>
      </c>
      <c r="E6316" s="411">
        <f>SUM(E6317,E6328,E6396:E6397,E6405:E6406,E6447,E6457)</f>
        <v>0</v>
      </c>
      <c r="F6316" s="411">
        <f t="shared" si="2532"/>
        <v>160</v>
      </c>
      <c r="G6316" s="411">
        <f>SUM(G6317,G6328,G6396:G6397,G6405:G6406,G6447,G6457)</f>
        <v>160</v>
      </c>
      <c r="H6316" s="551">
        <f>SUM(H6317,H6328,H6396:H6397,H6405:H6406,H6447,H6457)</f>
        <v>0</v>
      </c>
      <c r="I6316" s="411">
        <f t="shared" si="2533"/>
        <v>185.4</v>
      </c>
      <c r="J6316" s="411">
        <f>SUM(J6317,J6328,J6396:J6397,J6405:J6406,J6447,J6457)</f>
        <v>185.4</v>
      </c>
      <c r="K6316" s="551">
        <f>SUM(K6317,K6328,K6396:K6397,K6405:K6406,K6447,K6457)</f>
        <v>0</v>
      </c>
      <c r="L6316" s="411">
        <f t="shared" si="2534"/>
        <v>188.8</v>
      </c>
      <c r="M6316" s="411">
        <f>SUM(M6317,M6328,M6396:M6397,M6405:M6406,M6447,M6457)</f>
        <v>188.8</v>
      </c>
      <c r="N6316" s="551">
        <f>SUM(N6317,N6328,N6396:N6397,N6405:N6406,N6447,N6457)</f>
        <v>0</v>
      </c>
    </row>
    <row r="6317" spans="1:14" s="333" customFormat="1" ht="9.75" hidden="1" customHeight="1" x14ac:dyDescent="0.2">
      <c r="A6317" s="334" t="s">
        <v>0</v>
      </c>
      <c r="B6317" s="339" t="s">
        <v>9</v>
      </c>
      <c r="C6317" s="338">
        <f t="shared" si="2531"/>
        <v>0</v>
      </c>
      <c r="D6317" s="338">
        <f>SUM(D6318,D6327)</f>
        <v>0</v>
      </c>
      <c r="E6317" s="338">
        <f>SUM(E6318,E6327)</f>
        <v>0</v>
      </c>
      <c r="F6317" s="338">
        <f t="shared" si="2532"/>
        <v>0</v>
      </c>
      <c r="G6317" s="338">
        <f>SUM(G6318,G6327)</f>
        <v>0</v>
      </c>
      <c r="H6317" s="483">
        <f>SUM(H6318,H6327)</f>
        <v>0</v>
      </c>
      <c r="I6317" s="338">
        <f t="shared" si="2533"/>
        <v>0</v>
      </c>
      <c r="J6317" s="338">
        <f>SUM(J6318,J6327)</f>
        <v>0</v>
      </c>
      <c r="K6317" s="483">
        <f>SUM(K6318,K6327)</f>
        <v>0</v>
      </c>
      <c r="L6317" s="338">
        <f t="shared" si="2534"/>
        <v>0</v>
      </c>
      <c r="M6317" s="338">
        <f>SUM(M6318,M6327)</f>
        <v>0</v>
      </c>
      <c r="N6317" s="483">
        <f>SUM(N6318,N6327)</f>
        <v>0</v>
      </c>
    </row>
    <row r="6318" spans="1:14" customFormat="1" ht="54" hidden="1" customHeight="1" thickBot="1" x14ac:dyDescent="0.3">
      <c r="A6318" s="140" t="s">
        <v>0</v>
      </c>
      <c r="B6318" s="147" t="s">
        <v>10</v>
      </c>
      <c r="C6318" s="142">
        <f t="shared" si="2531"/>
        <v>0</v>
      </c>
      <c r="D6318" s="142">
        <f>SUM(D6319,D6326)</f>
        <v>0</v>
      </c>
      <c r="E6318" s="142">
        <f>SUM(E6319,E6326)</f>
        <v>0</v>
      </c>
      <c r="F6318" s="142">
        <f t="shared" si="2532"/>
        <v>0</v>
      </c>
      <c r="G6318" s="142">
        <f>SUM(G6319,G6326)</f>
        <v>0</v>
      </c>
      <c r="H6318" s="477">
        <f>SUM(H6319,H6326)</f>
        <v>0</v>
      </c>
      <c r="I6318" s="142">
        <f t="shared" si="2533"/>
        <v>0</v>
      </c>
      <c r="J6318" s="142">
        <f>SUM(J6319,J6326)</f>
        <v>0</v>
      </c>
      <c r="K6318" s="477">
        <f>SUM(K6319,K6326)</f>
        <v>0</v>
      </c>
      <c r="L6318" s="142">
        <f t="shared" si="2534"/>
        <v>0</v>
      </c>
      <c r="M6318" s="142">
        <f>SUM(M6319,M6326)</f>
        <v>0</v>
      </c>
      <c r="N6318" s="477">
        <f>SUM(N6319,N6326)</f>
        <v>0</v>
      </c>
    </row>
    <row r="6319" spans="1:14" customFormat="1" ht="48.75" hidden="1" customHeight="1" thickTop="1" thickBot="1" x14ac:dyDescent="0.3">
      <c r="A6319" s="1" t="s">
        <v>0</v>
      </c>
      <c r="B6319" s="5" t="s">
        <v>11</v>
      </c>
      <c r="C6319" s="9">
        <f t="shared" si="2531"/>
        <v>0</v>
      </c>
      <c r="D6319" s="9">
        <f>SUM(D6320:D6325)</f>
        <v>0</v>
      </c>
      <c r="E6319" s="9">
        <f>SUM(E6320:E6325)</f>
        <v>0</v>
      </c>
      <c r="F6319" s="9">
        <f t="shared" si="2532"/>
        <v>0</v>
      </c>
      <c r="G6319" s="9">
        <f>SUM(G6320:G6325)</f>
        <v>0</v>
      </c>
      <c r="H6319" s="467">
        <f>SUM(H6320:H6325)</f>
        <v>0</v>
      </c>
      <c r="I6319" s="9">
        <f t="shared" si="2533"/>
        <v>0</v>
      </c>
      <c r="J6319" s="9">
        <f>SUM(J6320:J6325)</f>
        <v>0</v>
      </c>
      <c r="K6319" s="467">
        <f>SUM(K6320:K6325)</f>
        <v>0</v>
      </c>
      <c r="L6319" s="9">
        <f t="shared" si="2534"/>
        <v>0</v>
      </c>
      <c r="M6319" s="9">
        <f>SUM(M6320:M6325)</f>
        <v>0</v>
      </c>
      <c r="N6319" s="467">
        <f>SUM(N6320:N6325)</f>
        <v>0</v>
      </c>
    </row>
    <row r="6320" spans="1:14" customFormat="1" ht="52.5" hidden="1" customHeight="1" thickTop="1" thickBot="1" x14ac:dyDescent="0.3">
      <c r="A6320" s="1" t="s">
        <v>0</v>
      </c>
      <c r="B6320" s="6" t="s">
        <v>12</v>
      </c>
      <c r="C6320" s="9">
        <f t="shared" si="2531"/>
        <v>0</v>
      </c>
      <c r="D6320" s="9">
        <v>0</v>
      </c>
      <c r="E6320" s="9">
        <v>0</v>
      </c>
      <c r="F6320" s="9">
        <f t="shared" si="2532"/>
        <v>0</v>
      </c>
      <c r="G6320" s="9">
        <v>0</v>
      </c>
      <c r="H6320" s="467">
        <v>0</v>
      </c>
      <c r="I6320" s="9">
        <f t="shared" si="2533"/>
        <v>0</v>
      </c>
      <c r="J6320" s="9">
        <v>0</v>
      </c>
      <c r="K6320" s="467">
        <v>0</v>
      </c>
      <c r="L6320" s="9">
        <f t="shared" si="2534"/>
        <v>0</v>
      </c>
      <c r="M6320" s="9">
        <v>0</v>
      </c>
      <c r="N6320" s="467">
        <v>0</v>
      </c>
    </row>
    <row r="6321" spans="1:14" customFormat="1" ht="35.25" hidden="1" customHeight="1" thickTop="1" thickBot="1" x14ac:dyDescent="0.3">
      <c r="A6321" s="1" t="s">
        <v>0</v>
      </c>
      <c r="B6321" s="6" t="s">
        <v>13</v>
      </c>
      <c r="C6321" s="9">
        <f t="shared" si="2531"/>
        <v>0</v>
      </c>
      <c r="D6321" s="9">
        <v>0</v>
      </c>
      <c r="E6321" s="9">
        <v>0</v>
      </c>
      <c r="F6321" s="9">
        <f t="shared" si="2532"/>
        <v>0</v>
      </c>
      <c r="G6321" s="9">
        <v>0</v>
      </c>
      <c r="H6321" s="467">
        <v>0</v>
      </c>
      <c r="I6321" s="9">
        <f t="shared" si="2533"/>
        <v>0</v>
      </c>
      <c r="J6321" s="9">
        <v>0</v>
      </c>
      <c r="K6321" s="467">
        <v>0</v>
      </c>
      <c r="L6321" s="9">
        <f t="shared" si="2534"/>
        <v>0</v>
      </c>
      <c r="M6321" s="9">
        <v>0</v>
      </c>
      <c r="N6321" s="467">
        <v>0</v>
      </c>
    </row>
    <row r="6322" spans="1:14" customFormat="1" ht="42.75" hidden="1" customHeight="1" thickTop="1" thickBot="1" x14ac:dyDescent="0.3">
      <c r="A6322" s="1" t="s">
        <v>0</v>
      </c>
      <c r="B6322" s="6" t="s">
        <v>14</v>
      </c>
      <c r="C6322" s="9">
        <f t="shared" si="2531"/>
        <v>0</v>
      </c>
      <c r="D6322" s="9">
        <v>0</v>
      </c>
      <c r="E6322" s="9">
        <v>0</v>
      </c>
      <c r="F6322" s="9">
        <f t="shared" si="2532"/>
        <v>0</v>
      </c>
      <c r="G6322" s="9">
        <v>0</v>
      </c>
      <c r="H6322" s="467">
        <v>0</v>
      </c>
      <c r="I6322" s="9">
        <f t="shared" si="2533"/>
        <v>0</v>
      </c>
      <c r="J6322" s="9">
        <v>0</v>
      </c>
      <c r="K6322" s="467">
        <v>0</v>
      </c>
      <c r="L6322" s="9">
        <f t="shared" si="2534"/>
        <v>0</v>
      </c>
      <c r="M6322" s="9">
        <v>0</v>
      </c>
      <c r="N6322" s="467">
        <v>0</v>
      </c>
    </row>
    <row r="6323" spans="1:14" customFormat="1" ht="36" hidden="1" customHeight="1" thickTop="1" thickBot="1" x14ac:dyDescent="0.3">
      <c r="A6323" s="1" t="s">
        <v>0</v>
      </c>
      <c r="B6323" s="6" t="s">
        <v>15</v>
      </c>
      <c r="C6323" s="9">
        <f t="shared" si="2531"/>
        <v>0</v>
      </c>
      <c r="D6323" s="9">
        <v>0</v>
      </c>
      <c r="E6323" s="9">
        <v>0</v>
      </c>
      <c r="F6323" s="9">
        <f t="shared" si="2532"/>
        <v>0</v>
      </c>
      <c r="G6323" s="9">
        <v>0</v>
      </c>
      <c r="H6323" s="467">
        <v>0</v>
      </c>
      <c r="I6323" s="9">
        <f t="shared" si="2533"/>
        <v>0</v>
      </c>
      <c r="J6323" s="9">
        <v>0</v>
      </c>
      <c r="K6323" s="467">
        <v>0</v>
      </c>
      <c r="L6323" s="9">
        <f t="shared" si="2534"/>
        <v>0</v>
      </c>
      <c r="M6323" s="9">
        <v>0</v>
      </c>
      <c r="N6323" s="467">
        <v>0</v>
      </c>
    </row>
    <row r="6324" spans="1:14" customFormat="1" ht="46.5" hidden="1" customHeight="1" thickTop="1" thickBot="1" x14ac:dyDescent="0.3">
      <c r="A6324" s="1" t="s">
        <v>0</v>
      </c>
      <c r="B6324" s="6" t="s">
        <v>16</v>
      </c>
      <c r="C6324" s="9">
        <f t="shared" si="2531"/>
        <v>0</v>
      </c>
      <c r="D6324" s="9">
        <v>0</v>
      </c>
      <c r="E6324" s="9">
        <v>0</v>
      </c>
      <c r="F6324" s="9">
        <f t="shared" si="2532"/>
        <v>0</v>
      </c>
      <c r="G6324" s="9">
        <v>0</v>
      </c>
      <c r="H6324" s="467">
        <v>0</v>
      </c>
      <c r="I6324" s="9">
        <f t="shared" si="2533"/>
        <v>0</v>
      </c>
      <c r="J6324" s="9">
        <v>0</v>
      </c>
      <c r="K6324" s="467">
        <v>0</v>
      </c>
      <c r="L6324" s="9">
        <f t="shared" si="2534"/>
        <v>0</v>
      </c>
      <c r="M6324" s="9">
        <v>0</v>
      </c>
      <c r="N6324" s="467">
        <v>0</v>
      </c>
    </row>
    <row r="6325" spans="1:14" customFormat="1" ht="15.75" hidden="1" customHeight="1" thickBot="1" x14ac:dyDescent="0.3">
      <c r="A6325" s="1" t="s">
        <v>0</v>
      </c>
      <c r="B6325" s="6" t="s">
        <v>17</v>
      </c>
      <c r="C6325" s="9">
        <f t="shared" si="2531"/>
        <v>0</v>
      </c>
      <c r="D6325" s="9">
        <v>0</v>
      </c>
      <c r="E6325" s="9">
        <v>0</v>
      </c>
      <c r="F6325" s="9">
        <f t="shared" si="2532"/>
        <v>0</v>
      </c>
      <c r="G6325" s="9">
        <v>0</v>
      </c>
      <c r="H6325" s="467">
        <v>0</v>
      </c>
      <c r="I6325" s="9">
        <f t="shared" si="2533"/>
        <v>0</v>
      </c>
      <c r="J6325" s="9">
        <v>0</v>
      </c>
      <c r="K6325" s="467">
        <v>0</v>
      </c>
      <c r="L6325" s="9">
        <f t="shared" si="2534"/>
        <v>0</v>
      </c>
      <c r="M6325" s="9">
        <v>0</v>
      </c>
      <c r="N6325" s="467">
        <v>0</v>
      </c>
    </row>
    <row r="6326" spans="1:14" customFormat="1" ht="57" hidden="1" customHeight="1" thickTop="1" thickBot="1" x14ac:dyDescent="0.3">
      <c r="A6326" s="1" t="s">
        <v>0</v>
      </c>
      <c r="B6326" s="5" t="s">
        <v>18</v>
      </c>
      <c r="C6326" s="9">
        <f t="shared" si="2531"/>
        <v>0</v>
      </c>
      <c r="D6326" s="9">
        <v>0</v>
      </c>
      <c r="E6326" s="9">
        <v>0</v>
      </c>
      <c r="F6326" s="9">
        <f t="shared" si="2532"/>
        <v>0</v>
      </c>
      <c r="G6326" s="9">
        <v>0</v>
      </c>
      <c r="H6326" s="467">
        <v>0</v>
      </c>
      <c r="I6326" s="9">
        <f t="shared" si="2533"/>
        <v>0</v>
      </c>
      <c r="J6326" s="9">
        <v>0</v>
      </c>
      <c r="K6326" s="467">
        <v>0</v>
      </c>
      <c r="L6326" s="9">
        <f t="shared" si="2534"/>
        <v>0</v>
      </c>
      <c r="M6326" s="9">
        <v>0</v>
      </c>
      <c r="N6326" s="467">
        <v>0</v>
      </c>
    </row>
    <row r="6327" spans="1:14" customFormat="1" ht="39.75" hidden="1" customHeight="1" thickTop="1" x14ac:dyDescent="0.25">
      <c r="A6327" s="133" t="s">
        <v>0</v>
      </c>
      <c r="B6327" s="134" t="s">
        <v>19</v>
      </c>
      <c r="C6327" s="135">
        <f t="shared" si="2531"/>
        <v>0</v>
      </c>
      <c r="D6327" s="135">
        <v>0</v>
      </c>
      <c r="E6327" s="135">
        <v>0</v>
      </c>
      <c r="F6327" s="135">
        <f t="shared" si="2532"/>
        <v>0</v>
      </c>
      <c r="G6327" s="135">
        <v>0</v>
      </c>
      <c r="H6327" s="476">
        <v>0</v>
      </c>
      <c r="I6327" s="135">
        <f t="shared" si="2533"/>
        <v>0</v>
      </c>
      <c r="J6327" s="135">
        <v>0</v>
      </c>
      <c r="K6327" s="476">
        <v>0</v>
      </c>
      <c r="L6327" s="135">
        <f t="shared" si="2534"/>
        <v>0</v>
      </c>
      <c r="M6327" s="135">
        <v>0</v>
      </c>
      <c r="N6327" s="476">
        <v>0</v>
      </c>
    </row>
    <row r="6328" spans="1:14" s="333" customFormat="1" ht="59.25" hidden="1" customHeight="1" x14ac:dyDescent="0.2">
      <c r="A6328" s="334" t="s">
        <v>0</v>
      </c>
      <c r="B6328" s="339" t="s">
        <v>20</v>
      </c>
      <c r="C6328" s="338">
        <f t="shared" si="2531"/>
        <v>0</v>
      </c>
      <c r="D6328" s="338">
        <f>SUM(D6329:D6330,D6333,D6369:D6373,D6380:D6381)</f>
        <v>0</v>
      </c>
      <c r="E6328" s="338">
        <f>SUM(E6329:E6330,E6333,E6369:E6373,E6380:E6381)</f>
        <v>0</v>
      </c>
      <c r="F6328" s="338">
        <f t="shared" si="2532"/>
        <v>0</v>
      </c>
      <c r="G6328" s="338">
        <f>SUM(G6329:G6330,G6333,G6369:G6373,G6380:G6381)</f>
        <v>0</v>
      </c>
      <c r="H6328" s="483">
        <f>SUM(H6329:H6330,H6333,H6369:H6373,H6380:H6381)</f>
        <v>0</v>
      </c>
      <c r="I6328" s="338">
        <f t="shared" si="2533"/>
        <v>0</v>
      </c>
      <c r="J6328" s="338">
        <f>SUM(J6329:J6330,J6333,J6369:J6373,J6380:J6381)</f>
        <v>0</v>
      </c>
      <c r="K6328" s="483">
        <f>SUM(K6329:K6330,K6333,K6369:K6373,K6380:K6381)</f>
        <v>0</v>
      </c>
      <c r="L6328" s="338">
        <f t="shared" si="2534"/>
        <v>0</v>
      </c>
      <c r="M6328" s="338">
        <f>SUM(M6329:M6330,M6333,M6369:M6373,M6380:M6381)</f>
        <v>0</v>
      </c>
      <c r="N6328" s="483">
        <f>SUM(N6329:N6330,N6333,N6369:N6373,N6380:N6381)</f>
        <v>0</v>
      </c>
    </row>
    <row r="6329" spans="1:14" customFormat="1" ht="67.5" hidden="1" customHeight="1" thickBot="1" x14ac:dyDescent="0.3">
      <c r="A6329" s="140" t="s">
        <v>0</v>
      </c>
      <c r="B6329" s="147" t="s">
        <v>21</v>
      </c>
      <c r="C6329" s="142">
        <f t="shared" si="2531"/>
        <v>0</v>
      </c>
      <c r="D6329" s="142">
        <v>0</v>
      </c>
      <c r="E6329" s="142">
        <v>0</v>
      </c>
      <c r="F6329" s="142">
        <f t="shared" si="2532"/>
        <v>0</v>
      </c>
      <c r="G6329" s="142">
        <v>0</v>
      </c>
      <c r="H6329" s="477">
        <v>0</v>
      </c>
      <c r="I6329" s="142">
        <f t="shared" si="2533"/>
        <v>0</v>
      </c>
      <c r="J6329" s="142">
        <v>0</v>
      </c>
      <c r="K6329" s="477">
        <v>0</v>
      </c>
      <c r="L6329" s="142">
        <f t="shared" si="2534"/>
        <v>0</v>
      </c>
      <c r="M6329" s="142">
        <v>0</v>
      </c>
      <c r="N6329" s="477">
        <v>0</v>
      </c>
    </row>
    <row r="6330" spans="1:14" customFormat="1" ht="56.25" hidden="1" customHeight="1" thickTop="1" thickBot="1" x14ac:dyDescent="0.3">
      <c r="A6330" s="1" t="s">
        <v>0</v>
      </c>
      <c r="B6330" s="4" t="s">
        <v>22</v>
      </c>
      <c r="C6330" s="9">
        <f t="shared" si="2531"/>
        <v>0</v>
      </c>
      <c r="D6330" s="9">
        <f>SUM(D6331:D6332)</f>
        <v>0</v>
      </c>
      <c r="E6330" s="9">
        <f>SUM(E6331:E6332)</f>
        <v>0</v>
      </c>
      <c r="F6330" s="9">
        <f t="shared" si="2532"/>
        <v>0</v>
      </c>
      <c r="G6330" s="9">
        <f>SUM(G6331:G6332)</f>
        <v>0</v>
      </c>
      <c r="H6330" s="467">
        <f>SUM(H6331:H6332)</f>
        <v>0</v>
      </c>
      <c r="I6330" s="9">
        <f t="shared" si="2533"/>
        <v>0</v>
      </c>
      <c r="J6330" s="9">
        <f>SUM(J6331:J6332)</f>
        <v>0</v>
      </c>
      <c r="K6330" s="467">
        <f>SUM(K6331:K6332)</f>
        <v>0</v>
      </c>
      <c r="L6330" s="9">
        <f t="shared" si="2534"/>
        <v>0</v>
      </c>
      <c r="M6330" s="9">
        <f>SUM(M6331:M6332)</f>
        <v>0</v>
      </c>
      <c r="N6330" s="467">
        <f>SUM(N6331:N6332)</f>
        <v>0</v>
      </c>
    </row>
    <row r="6331" spans="1:14" customFormat="1" ht="66.75" hidden="1" customHeight="1" thickTop="1" thickBot="1" x14ac:dyDescent="0.3">
      <c r="A6331" s="1" t="s">
        <v>0</v>
      </c>
      <c r="B6331" s="5" t="s">
        <v>23</v>
      </c>
      <c r="C6331" s="9">
        <f t="shared" si="2531"/>
        <v>0</v>
      </c>
      <c r="D6331" s="9">
        <v>0</v>
      </c>
      <c r="E6331" s="9">
        <v>0</v>
      </c>
      <c r="F6331" s="9">
        <f t="shared" si="2532"/>
        <v>0</v>
      </c>
      <c r="G6331" s="9">
        <v>0</v>
      </c>
      <c r="H6331" s="467">
        <v>0</v>
      </c>
      <c r="I6331" s="9">
        <f t="shared" si="2533"/>
        <v>0</v>
      </c>
      <c r="J6331" s="9">
        <v>0</v>
      </c>
      <c r="K6331" s="467">
        <v>0</v>
      </c>
      <c r="L6331" s="9">
        <f t="shared" si="2534"/>
        <v>0</v>
      </c>
      <c r="M6331" s="9">
        <v>0</v>
      </c>
      <c r="N6331" s="467">
        <v>0</v>
      </c>
    </row>
    <row r="6332" spans="1:14" customFormat="1" ht="0.75" hidden="1" customHeight="1" thickTop="1" thickBot="1" x14ac:dyDescent="0.3">
      <c r="A6332" s="1" t="s">
        <v>0</v>
      </c>
      <c r="B6332" s="5" t="s">
        <v>24</v>
      </c>
      <c r="C6332" s="9">
        <f t="shared" si="2531"/>
        <v>0</v>
      </c>
      <c r="D6332" s="9">
        <v>0</v>
      </c>
      <c r="E6332" s="9">
        <v>0</v>
      </c>
      <c r="F6332" s="9">
        <f t="shared" si="2532"/>
        <v>0</v>
      </c>
      <c r="G6332" s="9">
        <v>0</v>
      </c>
      <c r="H6332" s="467">
        <v>0</v>
      </c>
      <c r="I6332" s="9">
        <f t="shared" si="2533"/>
        <v>0</v>
      </c>
      <c r="J6332" s="9">
        <v>0</v>
      </c>
      <c r="K6332" s="467">
        <v>0</v>
      </c>
      <c r="L6332" s="9">
        <f t="shared" si="2534"/>
        <v>0</v>
      </c>
      <c r="M6332" s="9">
        <v>0</v>
      </c>
      <c r="N6332" s="467">
        <v>0</v>
      </c>
    </row>
    <row r="6333" spans="1:14" customFormat="1" ht="42.75" hidden="1" customHeight="1" thickTop="1" thickBot="1" x14ac:dyDescent="0.3">
      <c r="A6333" s="1" t="s">
        <v>0</v>
      </c>
      <c r="B6333" s="4" t="s">
        <v>25</v>
      </c>
      <c r="C6333" s="9">
        <f t="shared" si="2531"/>
        <v>0</v>
      </c>
      <c r="D6333" s="9">
        <f>SUM(D6334:D6337,D6349,D6353:D6359,D6367:D6368)</f>
        <v>0</v>
      </c>
      <c r="E6333" s="9">
        <f>SUM(E6334:E6337,E6349,E6353:E6359,E6367:E6368)</f>
        <v>0</v>
      </c>
      <c r="F6333" s="9">
        <f t="shared" si="2532"/>
        <v>0</v>
      </c>
      <c r="G6333" s="9">
        <f>SUM(G6334:G6337,G6349,G6353:G6359,G6367:G6368)</f>
        <v>0</v>
      </c>
      <c r="H6333" s="467">
        <f>SUM(H6334:H6337,H6349,H6353:H6359,H6367:H6368)</f>
        <v>0</v>
      </c>
      <c r="I6333" s="9">
        <f t="shared" si="2533"/>
        <v>0</v>
      </c>
      <c r="J6333" s="9">
        <f>SUM(J6334:J6337,J6349,J6353:J6359,J6367:J6368)</f>
        <v>0</v>
      </c>
      <c r="K6333" s="467">
        <f>SUM(K6334:K6337,K6349,K6353:K6359,K6367:K6368)</f>
        <v>0</v>
      </c>
      <c r="L6333" s="9">
        <f t="shared" si="2534"/>
        <v>0</v>
      </c>
      <c r="M6333" s="9">
        <f>SUM(M6334:M6337,M6349,M6353:M6359,M6367:M6368)</f>
        <v>0</v>
      </c>
      <c r="N6333" s="467">
        <f>SUM(N6334:N6337,N6349,N6353:N6359,N6367:N6368)</f>
        <v>0</v>
      </c>
    </row>
    <row r="6334" spans="1:14" customFormat="1" ht="51.75" hidden="1" customHeight="1" thickTop="1" thickBot="1" x14ac:dyDescent="0.3">
      <c r="A6334" s="1" t="s">
        <v>0</v>
      </c>
      <c r="B6334" s="5" t="s">
        <v>26</v>
      </c>
      <c r="C6334" s="9">
        <f t="shared" si="2531"/>
        <v>0</v>
      </c>
      <c r="D6334" s="9">
        <v>0</v>
      </c>
      <c r="E6334" s="9">
        <v>0</v>
      </c>
      <c r="F6334" s="9">
        <f t="shared" si="2532"/>
        <v>0</v>
      </c>
      <c r="G6334" s="9">
        <v>0</v>
      </c>
      <c r="H6334" s="467">
        <v>0</v>
      </c>
      <c r="I6334" s="9">
        <f t="shared" si="2533"/>
        <v>0</v>
      </c>
      <c r="J6334" s="9">
        <v>0</v>
      </c>
      <c r="K6334" s="467">
        <v>0</v>
      </c>
      <c r="L6334" s="9">
        <f t="shared" si="2534"/>
        <v>0</v>
      </c>
      <c r="M6334" s="9">
        <v>0</v>
      </c>
      <c r="N6334" s="467">
        <v>0</v>
      </c>
    </row>
    <row r="6335" spans="1:14" customFormat="1" ht="40.5" hidden="1" customHeight="1" thickTop="1" thickBot="1" x14ac:dyDescent="0.3">
      <c r="A6335" s="1" t="s">
        <v>0</v>
      </c>
      <c r="B6335" s="5" t="s">
        <v>27</v>
      </c>
      <c r="C6335" s="9">
        <f t="shared" si="2531"/>
        <v>0</v>
      </c>
      <c r="D6335" s="9">
        <v>0</v>
      </c>
      <c r="E6335" s="9">
        <v>0</v>
      </c>
      <c r="F6335" s="9">
        <f t="shared" si="2532"/>
        <v>0</v>
      </c>
      <c r="G6335" s="9">
        <v>0</v>
      </c>
      <c r="H6335" s="467">
        <v>0</v>
      </c>
      <c r="I6335" s="9">
        <f t="shared" si="2533"/>
        <v>0</v>
      </c>
      <c r="J6335" s="9">
        <v>0</v>
      </c>
      <c r="K6335" s="467">
        <v>0</v>
      </c>
      <c r="L6335" s="9">
        <f t="shared" si="2534"/>
        <v>0</v>
      </c>
      <c r="M6335" s="9">
        <v>0</v>
      </c>
      <c r="N6335" s="467">
        <v>0</v>
      </c>
    </row>
    <row r="6336" spans="1:14" customFormat="1" ht="63" hidden="1" customHeight="1" thickTop="1" thickBot="1" x14ac:dyDescent="0.3">
      <c r="A6336" s="1" t="s">
        <v>0</v>
      </c>
      <c r="B6336" s="5" t="s">
        <v>28</v>
      </c>
      <c r="C6336" s="9">
        <f t="shared" si="2531"/>
        <v>0</v>
      </c>
      <c r="D6336" s="9">
        <v>0</v>
      </c>
      <c r="E6336" s="9">
        <v>0</v>
      </c>
      <c r="F6336" s="9">
        <f t="shared" si="2532"/>
        <v>0</v>
      </c>
      <c r="G6336" s="9">
        <v>0</v>
      </c>
      <c r="H6336" s="467">
        <v>0</v>
      </c>
      <c r="I6336" s="9">
        <f t="shared" si="2533"/>
        <v>0</v>
      </c>
      <c r="J6336" s="9">
        <v>0</v>
      </c>
      <c r="K6336" s="467">
        <v>0</v>
      </c>
      <c r="L6336" s="9">
        <f t="shared" si="2534"/>
        <v>0</v>
      </c>
      <c r="M6336" s="9">
        <v>0</v>
      </c>
      <c r="N6336" s="467">
        <v>0</v>
      </c>
    </row>
    <row r="6337" spans="1:14" customFormat="1" ht="42" hidden="1" customHeight="1" thickTop="1" thickBot="1" x14ac:dyDescent="0.3">
      <c r="A6337" s="1" t="s">
        <v>0</v>
      </c>
      <c r="B6337" s="5" t="s">
        <v>29</v>
      </c>
      <c r="C6337" s="9">
        <f t="shared" si="2531"/>
        <v>0</v>
      </c>
      <c r="D6337" s="9">
        <f>SUM(D6338:D6348)</f>
        <v>0</v>
      </c>
      <c r="E6337" s="9">
        <f>SUM(E6338:E6348)</f>
        <v>0</v>
      </c>
      <c r="F6337" s="9">
        <f t="shared" si="2532"/>
        <v>0</v>
      </c>
      <c r="G6337" s="9">
        <f>SUM(G6338:G6348)</f>
        <v>0</v>
      </c>
      <c r="H6337" s="467">
        <f>SUM(H6338:H6348)</f>
        <v>0</v>
      </c>
      <c r="I6337" s="9">
        <f t="shared" si="2533"/>
        <v>0</v>
      </c>
      <c r="J6337" s="9">
        <f>SUM(J6338:J6348)</f>
        <v>0</v>
      </c>
      <c r="K6337" s="467">
        <f>SUM(K6338:K6348)</f>
        <v>0</v>
      </c>
      <c r="L6337" s="9">
        <f t="shared" si="2534"/>
        <v>0</v>
      </c>
      <c r="M6337" s="9">
        <f>SUM(M6338:M6348)</f>
        <v>0</v>
      </c>
      <c r="N6337" s="467">
        <f>SUM(N6338:N6348)</f>
        <v>0</v>
      </c>
    </row>
    <row r="6338" spans="1:14" customFormat="1" ht="48" hidden="1" customHeight="1" thickTop="1" thickBot="1" x14ac:dyDescent="0.3">
      <c r="A6338" s="1" t="s">
        <v>0</v>
      </c>
      <c r="B6338" s="6" t="s">
        <v>30</v>
      </c>
      <c r="C6338" s="9">
        <f t="shared" si="2531"/>
        <v>0</v>
      </c>
      <c r="D6338" s="9">
        <v>0</v>
      </c>
      <c r="E6338" s="9">
        <v>0</v>
      </c>
      <c r="F6338" s="9">
        <f t="shared" si="2532"/>
        <v>0</v>
      </c>
      <c r="G6338" s="9">
        <v>0</v>
      </c>
      <c r="H6338" s="467">
        <v>0</v>
      </c>
      <c r="I6338" s="9">
        <f t="shared" si="2533"/>
        <v>0</v>
      </c>
      <c r="J6338" s="9">
        <v>0</v>
      </c>
      <c r="K6338" s="467">
        <v>0</v>
      </c>
      <c r="L6338" s="9">
        <f t="shared" si="2534"/>
        <v>0</v>
      </c>
      <c r="M6338" s="9">
        <v>0</v>
      </c>
      <c r="N6338" s="467">
        <v>0</v>
      </c>
    </row>
    <row r="6339" spans="1:14" customFormat="1" ht="2.25" hidden="1" customHeight="1" thickTop="1" thickBot="1" x14ac:dyDescent="0.3">
      <c r="A6339" s="1" t="s">
        <v>0</v>
      </c>
      <c r="B6339" s="6" t="s">
        <v>31</v>
      </c>
      <c r="C6339" s="9">
        <f t="shared" ref="C6339:C6402" si="2535">SUM(D6339:E6339)</f>
        <v>0</v>
      </c>
      <c r="D6339" s="9">
        <v>0</v>
      </c>
      <c r="E6339" s="9">
        <v>0</v>
      </c>
      <c r="F6339" s="9">
        <f t="shared" ref="F6339:F6402" si="2536">SUM(G6339:H6339)</f>
        <v>0</v>
      </c>
      <c r="G6339" s="9">
        <v>0</v>
      </c>
      <c r="H6339" s="467">
        <v>0</v>
      </c>
      <c r="I6339" s="9">
        <f t="shared" ref="I6339:I6402" si="2537">SUM(J6339:K6339)</f>
        <v>0</v>
      </c>
      <c r="J6339" s="9">
        <v>0</v>
      </c>
      <c r="K6339" s="467">
        <v>0</v>
      </c>
      <c r="L6339" s="9">
        <f t="shared" ref="L6339:L6402" si="2538">SUM(M6339:N6339)</f>
        <v>0</v>
      </c>
      <c r="M6339" s="9">
        <v>0</v>
      </c>
      <c r="N6339" s="467">
        <v>0</v>
      </c>
    </row>
    <row r="6340" spans="1:14" customFormat="1" ht="50.25" hidden="1" customHeight="1" thickTop="1" thickBot="1" x14ac:dyDescent="0.3">
      <c r="A6340" s="1" t="s">
        <v>0</v>
      </c>
      <c r="B6340" s="6" t="s">
        <v>32</v>
      </c>
      <c r="C6340" s="9">
        <f t="shared" si="2535"/>
        <v>0</v>
      </c>
      <c r="D6340" s="9">
        <v>0</v>
      </c>
      <c r="E6340" s="9">
        <v>0</v>
      </c>
      <c r="F6340" s="9">
        <f t="shared" si="2536"/>
        <v>0</v>
      </c>
      <c r="G6340" s="9">
        <v>0</v>
      </c>
      <c r="H6340" s="467">
        <v>0</v>
      </c>
      <c r="I6340" s="9">
        <f t="shared" si="2537"/>
        <v>0</v>
      </c>
      <c r="J6340" s="9">
        <v>0</v>
      </c>
      <c r="K6340" s="467">
        <v>0</v>
      </c>
      <c r="L6340" s="9">
        <f t="shared" si="2538"/>
        <v>0</v>
      </c>
      <c r="M6340" s="9">
        <v>0</v>
      </c>
      <c r="N6340" s="467">
        <v>0</v>
      </c>
    </row>
    <row r="6341" spans="1:14" customFormat="1" ht="66.75" hidden="1" customHeight="1" thickTop="1" thickBot="1" x14ac:dyDescent="0.3">
      <c r="A6341" s="1" t="s">
        <v>0</v>
      </c>
      <c r="B6341" s="6" t="s">
        <v>33</v>
      </c>
      <c r="C6341" s="9">
        <f t="shared" si="2535"/>
        <v>0</v>
      </c>
      <c r="D6341" s="9">
        <v>0</v>
      </c>
      <c r="E6341" s="9">
        <v>0</v>
      </c>
      <c r="F6341" s="9">
        <f t="shared" si="2536"/>
        <v>0</v>
      </c>
      <c r="G6341" s="9">
        <v>0</v>
      </c>
      <c r="H6341" s="467">
        <v>0</v>
      </c>
      <c r="I6341" s="9">
        <f t="shared" si="2537"/>
        <v>0</v>
      </c>
      <c r="J6341" s="9">
        <v>0</v>
      </c>
      <c r="K6341" s="467">
        <v>0</v>
      </c>
      <c r="L6341" s="9">
        <f t="shared" si="2538"/>
        <v>0</v>
      </c>
      <c r="M6341" s="9">
        <v>0</v>
      </c>
      <c r="N6341" s="467">
        <v>0</v>
      </c>
    </row>
    <row r="6342" spans="1:14" customFormat="1" ht="54.75" hidden="1" customHeight="1" thickTop="1" thickBot="1" x14ac:dyDescent="0.3">
      <c r="A6342" s="1" t="s">
        <v>0</v>
      </c>
      <c r="B6342" s="6" t="s">
        <v>34</v>
      </c>
      <c r="C6342" s="9">
        <f t="shared" si="2535"/>
        <v>0</v>
      </c>
      <c r="D6342" s="9">
        <v>0</v>
      </c>
      <c r="E6342" s="9">
        <v>0</v>
      </c>
      <c r="F6342" s="9">
        <f t="shared" si="2536"/>
        <v>0</v>
      </c>
      <c r="G6342" s="9">
        <v>0</v>
      </c>
      <c r="H6342" s="467">
        <v>0</v>
      </c>
      <c r="I6342" s="9">
        <f t="shared" si="2537"/>
        <v>0</v>
      </c>
      <c r="J6342" s="9">
        <v>0</v>
      </c>
      <c r="K6342" s="467">
        <v>0</v>
      </c>
      <c r="L6342" s="9">
        <f t="shared" si="2538"/>
        <v>0</v>
      </c>
      <c r="M6342" s="9">
        <v>0</v>
      </c>
      <c r="N6342" s="467">
        <v>0</v>
      </c>
    </row>
    <row r="6343" spans="1:14" customFormat="1" ht="63.75" hidden="1" customHeight="1" thickTop="1" thickBot="1" x14ac:dyDescent="0.3">
      <c r="A6343" s="1" t="s">
        <v>0</v>
      </c>
      <c r="B6343" s="6" t="s">
        <v>35</v>
      </c>
      <c r="C6343" s="9">
        <f t="shared" si="2535"/>
        <v>0</v>
      </c>
      <c r="D6343" s="9">
        <v>0</v>
      </c>
      <c r="E6343" s="9">
        <v>0</v>
      </c>
      <c r="F6343" s="9">
        <f t="shared" si="2536"/>
        <v>0</v>
      </c>
      <c r="G6343" s="9">
        <v>0</v>
      </c>
      <c r="H6343" s="467">
        <v>0</v>
      </c>
      <c r="I6343" s="9">
        <f t="shared" si="2537"/>
        <v>0</v>
      </c>
      <c r="J6343" s="9">
        <v>0</v>
      </c>
      <c r="K6343" s="467">
        <v>0</v>
      </c>
      <c r="L6343" s="9">
        <f t="shared" si="2538"/>
        <v>0</v>
      </c>
      <c r="M6343" s="9">
        <v>0</v>
      </c>
      <c r="N6343" s="467">
        <v>0</v>
      </c>
    </row>
    <row r="6344" spans="1:14" customFormat="1" ht="57" hidden="1" customHeight="1" thickTop="1" thickBot="1" x14ac:dyDescent="0.3">
      <c r="A6344" s="1" t="s">
        <v>0</v>
      </c>
      <c r="B6344" s="6" t="s">
        <v>36</v>
      </c>
      <c r="C6344" s="9">
        <f t="shared" si="2535"/>
        <v>0</v>
      </c>
      <c r="D6344" s="9">
        <v>0</v>
      </c>
      <c r="E6344" s="9">
        <v>0</v>
      </c>
      <c r="F6344" s="9">
        <f t="shared" si="2536"/>
        <v>0</v>
      </c>
      <c r="G6344" s="9">
        <v>0</v>
      </c>
      <c r="H6344" s="467">
        <v>0</v>
      </c>
      <c r="I6344" s="9">
        <f t="shared" si="2537"/>
        <v>0</v>
      </c>
      <c r="J6344" s="9">
        <v>0</v>
      </c>
      <c r="K6344" s="467">
        <v>0</v>
      </c>
      <c r="L6344" s="9">
        <f t="shared" si="2538"/>
        <v>0</v>
      </c>
      <c r="M6344" s="9">
        <v>0</v>
      </c>
      <c r="N6344" s="467">
        <v>0</v>
      </c>
    </row>
    <row r="6345" spans="1:14" customFormat="1" ht="46.5" hidden="1" customHeight="1" thickTop="1" thickBot="1" x14ac:dyDescent="0.3">
      <c r="A6345" s="1" t="s">
        <v>0</v>
      </c>
      <c r="B6345" s="6" t="s">
        <v>37</v>
      </c>
      <c r="C6345" s="9">
        <f t="shared" si="2535"/>
        <v>0</v>
      </c>
      <c r="D6345" s="9">
        <v>0</v>
      </c>
      <c r="E6345" s="9">
        <v>0</v>
      </c>
      <c r="F6345" s="9">
        <f t="shared" si="2536"/>
        <v>0</v>
      </c>
      <c r="G6345" s="9">
        <v>0</v>
      </c>
      <c r="H6345" s="467">
        <v>0</v>
      </c>
      <c r="I6345" s="9">
        <f t="shared" si="2537"/>
        <v>0</v>
      </c>
      <c r="J6345" s="9">
        <v>0</v>
      </c>
      <c r="K6345" s="467">
        <v>0</v>
      </c>
      <c r="L6345" s="9">
        <f t="shared" si="2538"/>
        <v>0</v>
      </c>
      <c r="M6345" s="9">
        <v>0</v>
      </c>
      <c r="N6345" s="467">
        <v>0</v>
      </c>
    </row>
    <row r="6346" spans="1:14" customFormat="1" ht="53.25" hidden="1" customHeight="1" thickTop="1" thickBot="1" x14ac:dyDescent="0.3">
      <c r="A6346" s="1" t="s">
        <v>0</v>
      </c>
      <c r="B6346" s="6" t="s">
        <v>38</v>
      </c>
      <c r="C6346" s="9">
        <f t="shared" si="2535"/>
        <v>0</v>
      </c>
      <c r="D6346" s="9">
        <v>0</v>
      </c>
      <c r="E6346" s="9">
        <v>0</v>
      </c>
      <c r="F6346" s="9">
        <f t="shared" si="2536"/>
        <v>0</v>
      </c>
      <c r="G6346" s="9">
        <v>0</v>
      </c>
      <c r="H6346" s="467">
        <v>0</v>
      </c>
      <c r="I6346" s="9">
        <f t="shared" si="2537"/>
        <v>0</v>
      </c>
      <c r="J6346" s="9">
        <v>0</v>
      </c>
      <c r="K6346" s="467">
        <v>0</v>
      </c>
      <c r="L6346" s="9">
        <f t="shared" si="2538"/>
        <v>0</v>
      </c>
      <c r="M6346" s="9">
        <v>0</v>
      </c>
      <c r="N6346" s="467">
        <v>0</v>
      </c>
    </row>
    <row r="6347" spans="1:14" customFormat="1" ht="10.5" hidden="1" customHeight="1" thickBot="1" x14ac:dyDescent="0.3">
      <c r="A6347" s="1" t="s">
        <v>0</v>
      </c>
      <c r="B6347" s="6" t="s">
        <v>39</v>
      </c>
      <c r="C6347" s="9">
        <f t="shared" si="2535"/>
        <v>0</v>
      </c>
      <c r="D6347" s="9">
        <v>0</v>
      </c>
      <c r="E6347" s="9">
        <v>0</v>
      </c>
      <c r="F6347" s="9">
        <f t="shared" si="2536"/>
        <v>0</v>
      </c>
      <c r="G6347" s="9">
        <v>0</v>
      </c>
      <c r="H6347" s="467">
        <v>0</v>
      </c>
      <c r="I6347" s="9">
        <f t="shared" si="2537"/>
        <v>0</v>
      </c>
      <c r="J6347" s="9">
        <v>0</v>
      </c>
      <c r="K6347" s="467">
        <v>0</v>
      </c>
      <c r="L6347" s="9">
        <f t="shared" si="2538"/>
        <v>0</v>
      </c>
      <c r="M6347" s="9">
        <v>0</v>
      </c>
      <c r="N6347" s="467">
        <v>0</v>
      </c>
    </row>
    <row r="6348" spans="1:14" customFormat="1" ht="46.5" hidden="1" customHeight="1" thickTop="1" thickBot="1" x14ac:dyDescent="0.3">
      <c r="A6348" s="1" t="s">
        <v>0</v>
      </c>
      <c r="B6348" s="6" t="s">
        <v>40</v>
      </c>
      <c r="C6348" s="9">
        <f t="shared" si="2535"/>
        <v>0</v>
      </c>
      <c r="D6348" s="9">
        <v>0</v>
      </c>
      <c r="E6348" s="9">
        <v>0</v>
      </c>
      <c r="F6348" s="9">
        <f t="shared" si="2536"/>
        <v>0</v>
      </c>
      <c r="G6348" s="9">
        <v>0</v>
      </c>
      <c r="H6348" s="467">
        <v>0</v>
      </c>
      <c r="I6348" s="9">
        <f t="shared" si="2537"/>
        <v>0</v>
      </c>
      <c r="J6348" s="9">
        <v>0</v>
      </c>
      <c r="K6348" s="467">
        <v>0</v>
      </c>
      <c r="L6348" s="9">
        <f t="shared" si="2538"/>
        <v>0</v>
      </c>
      <c r="M6348" s="9">
        <v>0</v>
      </c>
      <c r="N6348" s="467">
        <v>0</v>
      </c>
    </row>
    <row r="6349" spans="1:14" customFormat="1" ht="13.5" hidden="1" customHeight="1" thickTop="1" thickBot="1" x14ac:dyDescent="0.3">
      <c r="A6349" s="1" t="s">
        <v>0</v>
      </c>
      <c r="B6349" s="5" t="s">
        <v>41</v>
      </c>
      <c r="C6349" s="9">
        <f t="shared" si="2535"/>
        <v>0</v>
      </c>
      <c r="D6349" s="9">
        <f>SUM(D6350:D6352)</f>
        <v>0</v>
      </c>
      <c r="E6349" s="9">
        <f>SUM(E6350:E6352)</f>
        <v>0</v>
      </c>
      <c r="F6349" s="9">
        <f t="shared" si="2536"/>
        <v>0</v>
      </c>
      <c r="G6349" s="9">
        <f>SUM(G6350:G6352)</f>
        <v>0</v>
      </c>
      <c r="H6349" s="467">
        <f>SUM(H6350:H6352)</f>
        <v>0</v>
      </c>
      <c r="I6349" s="9">
        <f t="shared" si="2537"/>
        <v>0</v>
      </c>
      <c r="J6349" s="9">
        <f>SUM(J6350:J6352)</f>
        <v>0</v>
      </c>
      <c r="K6349" s="467">
        <f>SUM(K6350:K6352)</f>
        <v>0</v>
      </c>
      <c r="L6349" s="9">
        <f t="shared" si="2538"/>
        <v>0</v>
      </c>
      <c r="M6349" s="9">
        <f>SUM(M6350:M6352)</f>
        <v>0</v>
      </c>
      <c r="N6349" s="467">
        <f>SUM(N6350:N6352)</f>
        <v>0</v>
      </c>
    </row>
    <row r="6350" spans="1:14" customFormat="1" ht="12.75" hidden="1" customHeight="1" thickTop="1" thickBot="1" x14ac:dyDescent="0.3">
      <c r="A6350" s="1" t="s">
        <v>0</v>
      </c>
      <c r="B6350" s="6" t="s">
        <v>42</v>
      </c>
      <c r="C6350" s="9">
        <f t="shared" si="2535"/>
        <v>0</v>
      </c>
      <c r="D6350" s="9">
        <v>0</v>
      </c>
      <c r="E6350" s="9">
        <v>0</v>
      </c>
      <c r="F6350" s="9">
        <f t="shared" si="2536"/>
        <v>0</v>
      </c>
      <c r="G6350" s="9">
        <v>0</v>
      </c>
      <c r="H6350" s="467">
        <v>0</v>
      </c>
      <c r="I6350" s="9">
        <f t="shared" si="2537"/>
        <v>0</v>
      </c>
      <c r="J6350" s="9">
        <v>0</v>
      </c>
      <c r="K6350" s="467">
        <v>0</v>
      </c>
      <c r="L6350" s="9">
        <f t="shared" si="2538"/>
        <v>0</v>
      </c>
      <c r="M6350" s="9">
        <v>0</v>
      </c>
      <c r="N6350" s="467">
        <v>0</v>
      </c>
    </row>
    <row r="6351" spans="1:14" customFormat="1" ht="27.75" hidden="1" customHeight="1" thickTop="1" thickBot="1" x14ac:dyDescent="0.3">
      <c r="A6351" s="1" t="s">
        <v>0</v>
      </c>
      <c r="B6351" s="6" t="s">
        <v>43</v>
      </c>
      <c r="C6351" s="9">
        <f t="shared" si="2535"/>
        <v>0</v>
      </c>
      <c r="D6351" s="9">
        <v>0</v>
      </c>
      <c r="E6351" s="9">
        <v>0</v>
      </c>
      <c r="F6351" s="9">
        <f t="shared" si="2536"/>
        <v>0</v>
      </c>
      <c r="G6351" s="9">
        <v>0</v>
      </c>
      <c r="H6351" s="467">
        <v>0</v>
      </c>
      <c r="I6351" s="9">
        <f t="shared" si="2537"/>
        <v>0</v>
      </c>
      <c r="J6351" s="9">
        <v>0</v>
      </c>
      <c r="K6351" s="467">
        <v>0</v>
      </c>
      <c r="L6351" s="9">
        <f t="shared" si="2538"/>
        <v>0</v>
      </c>
      <c r="M6351" s="9">
        <v>0</v>
      </c>
      <c r="N6351" s="467">
        <v>0</v>
      </c>
    </row>
    <row r="6352" spans="1:14" customFormat="1" ht="42" hidden="1" customHeight="1" thickTop="1" thickBot="1" x14ac:dyDescent="0.3">
      <c r="A6352" s="1" t="s">
        <v>0</v>
      </c>
      <c r="B6352" s="6" t="s">
        <v>44</v>
      </c>
      <c r="C6352" s="9">
        <f t="shared" si="2535"/>
        <v>0</v>
      </c>
      <c r="D6352" s="9">
        <v>0</v>
      </c>
      <c r="E6352" s="9">
        <v>0</v>
      </c>
      <c r="F6352" s="9">
        <f t="shared" si="2536"/>
        <v>0</v>
      </c>
      <c r="G6352" s="9">
        <v>0</v>
      </c>
      <c r="H6352" s="467">
        <v>0</v>
      </c>
      <c r="I6352" s="9">
        <f t="shared" si="2537"/>
        <v>0</v>
      </c>
      <c r="J6352" s="9">
        <v>0</v>
      </c>
      <c r="K6352" s="467">
        <v>0</v>
      </c>
      <c r="L6352" s="9">
        <f t="shared" si="2538"/>
        <v>0</v>
      </c>
      <c r="M6352" s="9">
        <v>0</v>
      </c>
      <c r="N6352" s="467">
        <v>0</v>
      </c>
    </row>
    <row r="6353" spans="1:14" customFormat="1" ht="32.25" hidden="1" customHeight="1" thickTop="1" thickBot="1" x14ac:dyDescent="0.3">
      <c r="A6353" s="1" t="s">
        <v>0</v>
      </c>
      <c r="B6353" s="5" t="s">
        <v>45</v>
      </c>
      <c r="C6353" s="9">
        <f t="shared" si="2535"/>
        <v>0</v>
      </c>
      <c r="D6353" s="9">
        <v>0</v>
      </c>
      <c r="E6353" s="9">
        <v>0</v>
      </c>
      <c r="F6353" s="9">
        <f t="shared" si="2536"/>
        <v>0</v>
      </c>
      <c r="G6353" s="9">
        <v>0</v>
      </c>
      <c r="H6353" s="467">
        <v>0</v>
      </c>
      <c r="I6353" s="9">
        <f t="shared" si="2537"/>
        <v>0</v>
      </c>
      <c r="J6353" s="9">
        <v>0</v>
      </c>
      <c r="K6353" s="467">
        <v>0</v>
      </c>
      <c r="L6353" s="9">
        <f t="shared" si="2538"/>
        <v>0</v>
      </c>
      <c r="M6353" s="9">
        <v>0</v>
      </c>
      <c r="N6353" s="467">
        <v>0</v>
      </c>
    </row>
    <row r="6354" spans="1:14" customFormat="1" ht="28.5" hidden="1" customHeight="1" thickTop="1" thickBot="1" x14ac:dyDescent="0.3">
      <c r="A6354" s="1" t="s">
        <v>0</v>
      </c>
      <c r="B6354" s="5" t="s">
        <v>46</v>
      </c>
      <c r="C6354" s="9">
        <f t="shared" si="2535"/>
        <v>0</v>
      </c>
      <c r="D6354" s="9">
        <v>0</v>
      </c>
      <c r="E6354" s="9">
        <v>0</v>
      </c>
      <c r="F6354" s="9">
        <f t="shared" si="2536"/>
        <v>0</v>
      </c>
      <c r="G6354" s="9">
        <v>0</v>
      </c>
      <c r="H6354" s="467">
        <v>0</v>
      </c>
      <c r="I6354" s="9">
        <f t="shared" si="2537"/>
        <v>0</v>
      </c>
      <c r="J6354" s="9">
        <v>0</v>
      </c>
      <c r="K6354" s="467">
        <v>0</v>
      </c>
      <c r="L6354" s="9">
        <f t="shared" si="2538"/>
        <v>0</v>
      </c>
      <c r="M6354" s="9">
        <v>0</v>
      </c>
      <c r="N6354" s="467">
        <v>0</v>
      </c>
    </row>
    <row r="6355" spans="1:14" customFormat="1" ht="38.25" hidden="1" customHeight="1" thickTop="1" thickBot="1" x14ac:dyDescent="0.3">
      <c r="A6355" s="1" t="s">
        <v>0</v>
      </c>
      <c r="B6355" s="5" t="s">
        <v>47</v>
      </c>
      <c r="C6355" s="9">
        <f t="shared" si="2535"/>
        <v>0</v>
      </c>
      <c r="D6355" s="9">
        <v>0</v>
      </c>
      <c r="E6355" s="9">
        <v>0</v>
      </c>
      <c r="F6355" s="9">
        <f t="shared" si="2536"/>
        <v>0</v>
      </c>
      <c r="G6355" s="9">
        <v>0</v>
      </c>
      <c r="H6355" s="467">
        <v>0</v>
      </c>
      <c r="I6355" s="9">
        <f t="shared" si="2537"/>
        <v>0</v>
      </c>
      <c r="J6355" s="9">
        <v>0</v>
      </c>
      <c r="K6355" s="467">
        <v>0</v>
      </c>
      <c r="L6355" s="9">
        <f t="shared" si="2538"/>
        <v>0</v>
      </c>
      <c r="M6355" s="9">
        <v>0</v>
      </c>
      <c r="N6355" s="467">
        <v>0</v>
      </c>
    </row>
    <row r="6356" spans="1:14" customFormat="1" ht="23.25" hidden="1" customHeight="1" thickTop="1" thickBot="1" x14ac:dyDescent="0.3">
      <c r="A6356" s="1" t="s">
        <v>0</v>
      </c>
      <c r="B6356" s="5" t="s">
        <v>48</v>
      </c>
      <c r="C6356" s="9">
        <f t="shared" si="2535"/>
        <v>0</v>
      </c>
      <c r="D6356" s="9">
        <v>0</v>
      </c>
      <c r="E6356" s="9">
        <v>0</v>
      </c>
      <c r="F6356" s="9">
        <f t="shared" si="2536"/>
        <v>0</v>
      </c>
      <c r="G6356" s="9">
        <v>0</v>
      </c>
      <c r="H6356" s="467">
        <v>0</v>
      </c>
      <c r="I6356" s="9">
        <f t="shared" si="2537"/>
        <v>0</v>
      </c>
      <c r="J6356" s="9">
        <v>0</v>
      </c>
      <c r="K6356" s="467">
        <v>0</v>
      </c>
      <c r="L6356" s="9">
        <f t="shared" si="2538"/>
        <v>0</v>
      </c>
      <c r="M6356" s="9">
        <v>0</v>
      </c>
      <c r="N6356" s="467">
        <v>0</v>
      </c>
    </row>
    <row r="6357" spans="1:14" customFormat="1" ht="28.5" hidden="1" customHeight="1" thickTop="1" thickBot="1" x14ac:dyDescent="0.3">
      <c r="A6357" s="1" t="s">
        <v>0</v>
      </c>
      <c r="B6357" s="5" t="s">
        <v>49</v>
      </c>
      <c r="C6357" s="9">
        <f t="shared" si="2535"/>
        <v>0</v>
      </c>
      <c r="D6357" s="9">
        <v>0</v>
      </c>
      <c r="E6357" s="9">
        <v>0</v>
      </c>
      <c r="F6357" s="9">
        <f t="shared" si="2536"/>
        <v>0</v>
      </c>
      <c r="G6357" s="9">
        <v>0</v>
      </c>
      <c r="H6357" s="467">
        <v>0</v>
      </c>
      <c r="I6357" s="9">
        <f t="shared" si="2537"/>
        <v>0</v>
      </c>
      <c r="J6357" s="9">
        <v>0</v>
      </c>
      <c r="K6357" s="467">
        <v>0</v>
      </c>
      <c r="L6357" s="9">
        <f t="shared" si="2538"/>
        <v>0</v>
      </c>
      <c r="M6357" s="9">
        <v>0</v>
      </c>
      <c r="N6357" s="467">
        <v>0</v>
      </c>
    </row>
    <row r="6358" spans="1:14" customFormat="1" ht="24" hidden="1" customHeight="1" thickTop="1" thickBot="1" x14ac:dyDescent="0.3">
      <c r="A6358" s="1" t="s">
        <v>0</v>
      </c>
      <c r="B6358" s="5" t="s">
        <v>50</v>
      </c>
      <c r="C6358" s="9">
        <f t="shared" si="2535"/>
        <v>0</v>
      </c>
      <c r="D6358" s="9">
        <v>0</v>
      </c>
      <c r="E6358" s="9">
        <v>0</v>
      </c>
      <c r="F6358" s="9">
        <f t="shared" si="2536"/>
        <v>0</v>
      </c>
      <c r="G6358" s="9">
        <v>0</v>
      </c>
      <c r="H6358" s="467">
        <v>0</v>
      </c>
      <c r="I6358" s="9">
        <f t="shared" si="2537"/>
        <v>0</v>
      </c>
      <c r="J6358" s="9">
        <v>0</v>
      </c>
      <c r="K6358" s="467">
        <v>0</v>
      </c>
      <c r="L6358" s="9">
        <f t="shared" si="2538"/>
        <v>0</v>
      </c>
      <c r="M6358" s="9">
        <v>0</v>
      </c>
      <c r="N6358" s="467">
        <v>0</v>
      </c>
    </row>
    <row r="6359" spans="1:14" customFormat="1" ht="21.75" hidden="1" customHeight="1" thickTop="1" thickBot="1" x14ac:dyDescent="0.3">
      <c r="A6359" s="1" t="s">
        <v>0</v>
      </c>
      <c r="B6359" s="5" t="s">
        <v>51</v>
      </c>
      <c r="C6359" s="9">
        <f t="shared" si="2535"/>
        <v>0</v>
      </c>
      <c r="D6359" s="9">
        <f>SUM(D6360:D6366)</f>
        <v>0</v>
      </c>
      <c r="E6359" s="9">
        <f>SUM(E6360:E6366)</f>
        <v>0</v>
      </c>
      <c r="F6359" s="9">
        <f t="shared" si="2536"/>
        <v>0</v>
      </c>
      <c r="G6359" s="9">
        <f>SUM(G6360:G6366)</f>
        <v>0</v>
      </c>
      <c r="H6359" s="467">
        <f>SUM(H6360:H6366)</f>
        <v>0</v>
      </c>
      <c r="I6359" s="9">
        <f t="shared" si="2537"/>
        <v>0</v>
      </c>
      <c r="J6359" s="9">
        <f>SUM(J6360:J6366)</f>
        <v>0</v>
      </c>
      <c r="K6359" s="467">
        <f>SUM(K6360:K6366)</f>
        <v>0</v>
      </c>
      <c r="L6359" s="9">
        <f t="shared" si="2538"/>
        <v>0</v>
      </c>
      <c r="M6359" s="9">
        <f>SUM(M6360:M6366)</f>
        <v>0</v>
      </c>
      <c r="N6359" s="467">
        <f>SUM(N6360:N6366)</f>
        <v>0</v>
      </c>
    </row>
    <row r="6360" spans="1:14" customFormat="1" ht="25.5" hidden="1" customHeight="1" thickTop="1" thickBot="1" x14ac:dyDescent="0.3">
      <c r="A6360" s="1" t="s">
        <v>0</v>
      </c>
      <c r="B6360" s="6" t="s">
        <v>52</v>
      </c>
      <c r="C6360" s="9">
        <f t="shared" si="2535"/>
        <v>0</v>
      </c>
      <c r="D6360" s="9">
        <v>0</v>
      </c>
      <c r="E6360" s="9">
        <v>0</v>
      </c>
      <c r="F6360" s="9">
        <f t="shared" si="2536"/>
        <v>0</v>
      </c>
      <c r="G6360" s="9">
        <v>0</v>
      </c>
      <c r="H6360" s="467">
        <v>0</v>
      </c>
      <c r="I6360" s="9">
        <f t="shared" si="2537"/>
        <v>0</v>
      </c>
      <c r="J6360" s="9">
        <v>0</v>
      </c>
      <c r="K6360" s="467">
        <v>0</v>
      </c>
      <c r="L6360" s="9">
        <f t="shared" si="2538"/>
        <v>0</v>
      </c>
      <c r="M6360" s="9">
        <v>0</v>
      </c>
      <c r="N6360" s="467">
        <v>0</v>
      </c>
    </row>
    <row r="6361" spans="1:14" customFormat="1" ht="33.75" hidden="1" customHeight="1" thickTop="1" thickBot="1" x14ac:dyDescent="0.3">
      <c r="A6361" s="1" t="s">
        <v>0</v>
      </c>
      <c r="B6361" s="6" t="s">
        <v>53</v>
      </c>
      <c r="C6361" s="9">
        <f t="shared" si="2535"/>
        <v>0</v>
      </c>
      <c r="D6361" s="9">
        <v>0</v>
      </c>
      <c r="E6361" s="9">
        <v>0</v>
      </c>
      <c r="F6361" s="9">
        <f t="shared" si="2536"/>
        <v>0</v>
      </c>
      <c r="G6361" s="9">
        <v>0</v>
      </c>
      <c r="H6361" s="467">
        <v>0</v>
      </c>
      <c r="I6361" s="9">
        <f t="shared" si="2537"/>
        <v>0</v>
      </c>
      <c r="J6361" s="9">
        <v>0</v>
      </c>
      <c r="K6361" s="467">
        <v>0</v>
      </c>
      <c r="L6361" s="9">
        <f t="shared" si="2538"/>
        <v>0</v>
      </c>
      <c r="M6361" s="9">
        <v>0</v>
      </c>
      <c r="N6361" s="467">
        <v>0</v>
      </c>
    </row>
    <row r="6362" spans="1:14" customFormat="1" ht="30.75" hidden="1" customHeight="1" thickTop="1" thickBot="1" x14ac:dyDescent="0.3">
      <c r="A6362" s="1" t="s">
        <v>0</v>
      </c>
      <c r="B6362" s="6" t="s">
        <v>54</v>
      </c>
      <c r="C6362" s="9">
        <f t="shared" si="2535"/>
        <v>0</v>
      </c>
      <c r="D6362" s="9">
        <v>0</v>
      </c>
      <c r="E6362" s="9">
        <v>0</v>
      </c>
      <c r="F6362" s="9">
        <f t="shared" si="2536"/>
        <v>0</v>
      </c>
      <c r="G6362" s="9">
        <v>0</v>
      </c>
      <c r="H6362" s="467">
        <v>0</v>
      </c>
      <c r="I6362" s="9">
        <f t="shared" si="2537"/>
        <v>0</v>
      </c>
      <c r="J6362" s="9">
        <v>0</v>
      </c>
      <c r="K6362" s="467">
        <v>0</v>
      </c>
      <c r="L6362" s="9">
        <f t="shared" si="2538"/>
        <v>0</v>
      </c>
      <c r="M6362" s="9">
        <v>0</v>
      </c>
      <c r="N6362" s="467">
        <v>0</v>
      </c>
    </row>
    <row r="6363" spans="1:14" customFormat="1" ht="28.5" hidden="1" customHeight="1" thickTop="1" thickBot="1" x14ac:dyDescent="0.3">
      <c r="A6363" s="1" t="s">
        <v>0</v>
      </c>
      <c r="B6363" s="6" t="s">
        <v>55</v>
      </c>
      <c r="C6363" s="9">
        <f t="shared" si="2535"/>
        <v>0</v>
      </c>
      <c r="D6363" s="9">
        <v>0</v>
      </c>
      <c r="E6363" s="9">
        <v>0</v>
      </c>
      <c r="F6363" s="9">
        <f t="shared" si="2536"/>
        <v>0</v>
      </c>
      <c r="G6363" s="9">
        <v>0</v>
      </c>
      <c r="H6363" s="467">
        <v>0</v>
      </c>
      <c r="I6363" s="9">
        <f t="shared" si="2537"/>
        <v>0</v>
      </c>
      <c r="J6363" s="9">
        <v>0</v>
      </c>
      <c r="K6363" s="467">
        <v>0</v>
      </c>
      <c r="L6363" s="9">
        <f t="shared" si="2538"/>
        <v>0</v>
      </c>
      <c r="M6363" s="9">
        <v>0</v>
      </c>
      <c r="N6363" s="467">
        <v>0</v>
      </c>
    </row>
    <row r="6364" spans="1:14" customFormat="1" ht="0.75" hidden="1" customHeight="1" thickTop="1" thickBot="1" x14ac:dyDescent="0.3">
      <c r="A6364" s="1" t="s">
        <v>0</v>
      </c>
      <c r="B6364" s="6" t="s">
        <v>56</v>
      </c>
      <c r="C6364" s="9">
        <f t="shared" si="2535"/>
        <v>0</v>
      </c>
      <c r="D6364" s="9">
        <v>0</v>
      </c>
      <c r="E6364" s="9">
        <v>0</v>
      </c>
      <c r="F6364" s="9">
        <f t="shared" si="2536"/>
        <v>0</v>
      </c>
      <c r="G6364" s="9">
        <v>0</v>
      </c>
      <c r="H6364" s="467">
        <v>0</v>
      </c>
      <c r="I6364" s="9">
        <f t="shared" si="2537"/>
        <v>0</v>
      </c>
      <c r="J6364" s="9">
        <v>0</v>
      </c>
      <c r="K6364" s="467">
        <v>0</v>
      </c>
      <c r="L6364" s="9">
        <f t="shared" si="2538"/>
        <v>0</v>
      </c>
      <c r="M6364" s="9">
        <v>0</v>
      </c>
      <c r="N6364" s="467">
        <v>0</v>
      </c>
    </row>
    <row r="6365" spans="1:14" customFormat="1" ht="18.75" hidden="1" customHeight="1" thickTop="1" thickBot="1" x14ac:dyDescent="0.3">
      <c r="A6365" s="1" t="s">
        <v>0</v>
      </c>
      <c r="B6365" s="6" t="s">
        <v>57</v>
      </c>
      <c r="C6365" s="9">
        <f t="shared" si="2535"/>
        <v>0</v>
      </c>
      <c r="D6365" s="9">
        <v>0</v>
      </c>
      <c r="E6365" s="9">
        <v>0</v>
      </c>
      <c r="F6365" s="9">
        <f t="shared" si="2536"/>
        <v>0</v>
      </c>
      <c r="G6365" s="9">
        <v>0</v>
      </c>
      <c r="H6365" s="467">
        <v>0</v>
      </c>
      <c r="I6365" s="9">
        <f t="shared" si="2537"/>
        <v>0</v>
      </c>
      <c r="J6365" s="9">
        <v>0</v>
      </c>
      <c r="K6365" s="467">
        <v>0</v>
      </c>
      <c r="L6365" s="9">
        <f t="shared" si="2538"/>
        <v>0</v>
      </c>
      <c r="M6365" s="9">
        <v>0</v>
      </c>
      <c r="N6365" s="467">
        <v>0</v>
      </c>
    </row>
    <row r="6366" spans="1:14" customFormat="1" ht="12.75" hidden="1" customHeight="1" thickTop="1" thickBot="1" x14ac:dyDescent="0.3">
      <c r="A6366" s="1" t="s">
        <v>0</v>
      </c>
      <c r="B6366" s="6" t="s">
        <v>58</v>
      </c>
      <c r="C6366" s="9">
        <f t="shared" si="2535"/>
        <v>0</v>
      </c>
      <c r="D6366" s="9">
        <v>0</v>
      </c>
      <c r="E6366" s="9">
        <v>0</v>
      </c>
      <c r="F6366" s="9">
        <f t="shared" si="2536"/>
        <v>0</v>
      </c>
      <c r="G6366" s="9">
        <v>0</v>
      </c>
      <c r="H6366" s="467">
        <v>0</v>
      </c>
      <c r="I6366" s="9">
        <f t="shared" si="2537"/>
        <v>0</v>
      </c>
      <c r="J6366" s="9">
        <v>0</v>
      </c>
      <c r="K6366" s="467">
        <v>0</v>
      </c>
      <c r="L6366" s="9">
        <f t="shared" si="2538"/>
        <v>0</v>
      </c>
      <c r="M6366" s="9">
        <v>0</v>
      </c>
      <c r="N6366" s="467">
        <v>0</v>
      </c>
    </row>
    <row r="6367" spans="1:14" customFormat="1" ht="17.25" hidden="1" customHeight="1" thickTop="1" thickBot="1" x14ac:dyDescent="0.3">
      <c r="A6367" s="1" t="s">
        <v>0</v>
      </c>
      <c r="B6367" s="5" t="s">
        <v>59</v>
      </c>
      <c r="C6367" s="9">
        <f t="shared" si="2535"/>
        <v>0</v>
      </c>
      <c r="D6367" s="9">
        <v>0</v>
      </c>
      <c r="E6367" s="9">
        <v>0</v>
      </c>
      <c r="F6367" s="9">
        <f t="shared" si="2536"/>
        <v>0</v>
      </c>
      <c r="G6367" s="9">
        <v>0</v>
      </c>
      <c r="H6367" s="467">
        <v>0</v>
      </c>
      <c r="I6367" s="9">
        <f t="shared" si="2537"/>
        <v>0</v>
      </c>
      <c r="J6367" s="9">
        <v>0</v>
      </c>
      <c r="K6367" s="467">
        <v>0</v>
      </c>
      <c r="L6367" s="9">
        <f t="shared" si="2538"/>
        <v>0</v>
      </c>
      <c r="M6367" s="9">
        <v>0</v>
      </c>
      <c r="N6367" s="467">
        <v>0</v>
      </c>
    </row>
    <row r="6368" spans="1:14" customFormat="1" ht="26.25" hidden="1" customHeight="1" thickTop="1" thickBot="1" x14ac:dyDescent="0.3">
      <c r="A6368" s="1" t="s">
        <v>0</v>
      </c>
      <c r="B6368" s="5" t="s">
        <v>60</v>
      </c>
      <c r="C6368" s="9">
        <f t="shared" si="2535"/>
        <v>0</v>
      </c>
      <c r="D6368" s="9">
        <v>0</v>
      </c>
      <c r="E6368" s="9">
        <v>0</v>
      </c>
      <c r="F6368" s="9">
        <f t="shared" si="2536"/>
        <v>0</v>
      </c>
      <c r="G6368" s="9">
        <v>0</v>
      </c>
      <c r="H6368" s="467">
        <v>0</v>
      </c>
      <c r="I6368" s="9">
        <f t="shared" si="2537"/>
        <v>0</v>
      </c>
      <c r="J6368" s="9">
        <v>0</v>
      </c>
      <c r="K6368" s="467">
        <v>0</v>
      </c>
      <c r="L6368" s="9">
        <f t="shared" si="2538"/>
        <v>0</v>
      </c>
      <c r="M6368" s="9">
        <v>0</v>
      </c>
      <c r="N6368" s="467">
        <v>0</v>
      </c>
    </row>
    <row r="6369" spans="1:14" customFormat="1" ht="21.75" hidden="1" customHeight="1" thickTop="1" thickBot="1" x14ac:dyDescent="0.3">
      <c r="A6369" s="1" t="s">
        <v>0</v>
      </c>
      <c r="B6369" s="4" t="s">
        <v>61</v>
      </c>
      <c r="C6369" s="9">
        <f t="shared" si="2535"/>
        <v>0</v>
      </c>
      <c r="D6369" s="9">
        <v>0</v>
      </c>
      <c r="E6369" s="9">
        <v>0</v>
      </c>
      <c r="F6369" s="9">
        <f t="shared" si="2536"/>
        <v>0</v>
      </c>
      <c r="G6369" s="9">
        <v>0</v>
      </c>
      <c r="H6369" s="467">
        <v>0</v>
      </c>
      <c r="I6369" s="9">
        <f t="shared" si="2537"/>
        <v>0</v>
      </c>
      <c r="J6369" s="9">
        <v>0</v>
      </c>
      <c r="K6369" s="467">
        <v>0</v>
      </c>
      <c r="L6369" s="9">
        <f t="shared" si="2538"/>
        <v>0</v>
      </c>
      <c r="M6369" s="9">
        <v>0</v>
      </c>
      <c r="N6369" s="467">
        <v>0</v>
      </c>
    </row>
    <row r="6370" spans="1:14" customFormat="1" ht="32.25" hidden="1" customHeight="1" thickTop="1" thickBot="1" x14ac:dyDescent="0.3">
      <c r="A6370" s="1" t="s">
        <v>0</v>
      </c>
      <c r="B6370" s="4" t="s">
        <v>62</v>
      </c>
      <c r="C6370" s="9">
        <f t="shared" si="2535"/>
        <v>0</v>
      </c>
      <c r="D6370" s="9">
        <v>0</v>
      </c>
      <c r="E6370" s="9">
        <v>0</v>
      </c>
      <c r="F6370" s="9">
        <f t="shared" si="2536"/>
        <v>0</v>
      </c>
      <c r="G6370" s="9">
        <v>0</v>
      </c>
      <c r="H6370" s="467">
        <v>0</v>
      </c>
      <c r="I6370" s="9">
        <f t="shared" si="2537"/>
        <v>0</v>
      </c>
      <c r="J6370" s="9">
        <v>0</v>
      </c>
      <c r="K6370" s="467">
        <v>0</v>
      </c>
      <c r="L6370" s="9">
        <f t="shared" si="2538"/>
        <v>0</v>
      </c>
      <c r="M6370" s="9">
        <v>0</v>
      </c>
      <c r="N6370" s="467">
        <v>0</v>
      </c>
    </row>
    <row r="6371" spans="1:14" customFormat="1" ht="0.75" hidden="1" customHeight="1" thickTop="1" thickBot="1" x14ac:dyDescent="0.3">
      <c r="A6371" s="1" t="s">
        <v>0</v>
      </c>
      <c r="B6371" s="4" t="s">
        <v>63</v>
      </c>
      <c r="C6371" s="9">
        <f t="shared" si="2535"/>
        <v>0</v>
      </c>
      <c r="D6371" s="9">
        <v>0</v>
      </c>
      <c r="E6371" s="9">
        <v>0</v>
      </c>
      <c r="F6371" s="9">
        <f t="shared" si="2536"/>
        <v>0</v>
      </c>
      <c r="G6371" s="9">
        <v>0</v>
      </c>
      <c r="H6371" s="467">
        <v>0</v>
      </c>
      <c r="I6371" s="9">
        <f t="shared" si="2537"/>
        <v>0</v>
      </c>
      <c r="J6371" s="9">
        <v>0</v>
      </c>
      <c r="K6371" s="467">
        <v>0</v>
      </c>
      <c r="L6371" s="9">
        <f t="shared" si="2538"/>
        <v>0</v>
      </c>
      <c r="M6371" s="9">
        <v>0</v>
      </c>
      <c r="N6371" s="467">
        <v>0</v>
      </c>
    </row>
    <row r="6372" spans="1:14" customFormat="1" ht="44.25" hidden="1" customHeight="1" thickTop="1" thickBot="1" x14ac:dyDescent="0.3">
      <c r="A6372" s="1" t="s">
        <v>0</v>
      </c>
      <c r="B6372" s="4" t="s">
        <v>64</v>
      </c>
      <c r="C6372" s="9">
        <f t="shared" si="2535"/>
        <v>0</v>
      </c>
      <c r="D6372" s="9">
        <v>0</v>
      </c>
      <c r="E6372" s="9">
        <v>0</v>
      </c>
      <c r="F6372" s="9">
        <f t="shared" si="2536"/>
        <v>0</v>
      </c>
      <c r="G6372" s="9">
        <v>0</v>
      </c>
      <c r="H6372" s="467">
        <v>0</v>
      </c>
      <c r="I6372" s="9">
        <f t="shared" si="2537"/>
        <v>0</v>
      </c>
      <c r="J6372" s="9">
        <v>0</v>
      </c>
      <c r="K6372" s="467">
        <v>0</v>
      </c>
      <c r="L6372" s="9">
        <f t="shared" si="2538"/>
        <v>0</v>
      </c>
      <c r="M6372" s="9">
        <v>0</v>
      </c>
      <c r="N6372" s="467">
        <v>0</v>
      </c>
    </row>
    <row r="6373" spans="1:14" customFormat="1" ht="40.5" hidden="1" customHeight="1" thickTop="1" thickBot="1" x14ac:dyDescent="0.3">
      <c r="A6373" s="1" t="s">
        <v>0</v>
      </c>
      <c r="B6373" s="4" t="s">
        <v>65</v>
      </c>
      <c r="C6373" s="9">
        <f t="shared" si="2535"/>
        <v>0</v>
      </c>
      <c r="D6373" s="9">
        <f>SUM(D6374:D6379)</f>
        <v>0</v>
      </c>
      <c r="E6373" s="9">
        <f>SUM(E6374:E6379)</f>
        <v>0</v>
      </c>
      <c r="F6373" s="9">
        <f t="shared" si="2536"/>
        <v>0</v>
      </c>
      <c r="G6373" s="9">
        <f>SUM(G6374:G6379)</f>
        <v>0</v>
      </c>
      <c r="H6373" s="467">
        <f>SUM(H6374:H6379)</f>
        <v>0</v>
      </c>
      <c r="I6373" s="9">
        <f t="shared" si="2537"/>
        <v>0</v>
      </c>
      <c r="J6373" s="9">
        <f>SUM(J6374:J6379)</f>
        <v>0</v>
      </c>
      <c r="K6373" s="467">
        <f>SUM(K6374:K6379)</f>
        <v>0</v>
      </c>
      <c r="L6373" s="9">
        <f t="shared" si="2538"/>
        <v>0</v>
      </c>
      <c r="M6373" s="9">
        <f>SUM(M6374:M6379)</f>
        <v>0</v>
      </c>
      <c r="N6373" s="467">
        <f>SUM(N6374:N6379)</f>
        <v>0</v>
      </c>
    </row>
    <row r="6374" spans="1:14" customFormat="1" ht="33.75" hidden="1" customHeight="1" thickTop="1" thickBot="1" x14ac:dyDescent="0.3">
      <c r="A6374" s="1" t="s">
        <v>0</v>
      </c>
      <c r="B6374" s="5" t="s">
        <v>66</v>
      </c>
      <c r="C6374" s="9">
        <f t="shared" si="2535"/>
        <v>0</v>
      </c>
      <c r="D6374" s="9">
        <v>0</v>
      </c>
      <c r="E6374" s="9">
        <v>0</v>
      </c>
      <c r="F6374" s="9">
        <f t="shared" si="2536"/>
        <v>0</v>
      </c>
      <c r="G6374" s="9">
        <v>0</v>
      </c>
      <c r="H6374" s="467">
        <v>0</v>
      </c>
      <c r="I6374" s="9">
        <f t="shared" si="2537"/>
        <v>0</v>
      </c>
      <c r="J6374" s="9">
        <v>0</v>
      </c>
      <c r="K6374" s="467">
        <v>0</v>
      </c>
      <c r="L6374" s="9">
        <f t="shared" si="2538"/>
        <v>0</v>
      </c>
      <c r="M6374" s="9">
        <v>0</v>
      </c>
      <c r="N6374" s="467">
        <v>0</v>
      </c>
    </row>
    <row r="6375" spans="1:14" customFormat="1" ht="43.5" hidden="1" customHeight="1" thickTop="1" thickBot="1" x14ac:dyDescent="0.3">
      <c r="A6375" s="1" t="s">
        <v>0</v>
      </c>
      <c r="B6375" s="5" t="s">
        <v>67</v>
      </c>
      <c r="C6375" s="9">
        <f t="shared" si="2535"/>
        <v>0</v>
      </c>
      <c r="D6375" s="9">
        <v>0</v>
      </c>
      <c r="E6375" s="9">
        <v>0</v>
      </c>
      <c r="F6375" s="9">
        <f t="shared" si="2536"/>
        <v>0</v>
      </c>
      <c r="G6375" s="9">
        <v>0</v>
      </c>
      <c r="H6375" s="467">
        <v>0</v>
      </c>
      <c r="I6375" s="9">
        <f t="shared" si="2537"/>
        <v>0</v>
      </c>
      <c r="J6375" s="9">
        <v>0</v>
      </c>
      <c r="K6375" s="467">
        <v>0</v>
      </c>
      <c r="L6375" s="9">
        <f t="shared" si="2538"/>
        <v>0</v>
      </c>
      <c r="M6375" s="9">
        <v>0</v>
      </c>
      <c r="N6375" s="467">
        <v>0</v>
      </c>
    </row>
    <row r="6376" spans="1:14" customFormat="1" ht="29.25" hidden="1" customHeight="1" thickTop="1" thickBot="1" x14ac:dyDescent="0.3">
      <c r="A6376" s="1" t="s">
        <v>0</v>
      </c>
      <c r="B6376" s="5" t="s">
        <v>68</v>
      </c>
      <c r="C6376" s="9">
        <f t="shared" si="2535"/>
        <v>0</v>
      </c>
      <c r="D6376" s="9">
        <v>0</v>
      </c>
      <c r="E6376" s="9">
        <v>0</v>
      </c>
      <c r="F6376" s="9">
        <f t="shared" si="2536"/>
        <v>0</v>
      </c>
      <c r="G6376" s="9">
        <v>0</v>
      </c>
      <c r="H6376" s="467">
        <v>0</v>
      </c>
      <c r="I6376" s="9">
        <f t="shared" si="2537"/>
        <v>0</v>
      </c>
      <c r="J6376" s="9">
        <v>0</v>
      </c>
      <c r="K6376" s="467">
        <v>0</v>
      </c>
      <c r="L6376" s="9">
        <f t="shared" si="2538"/>
        <v>0</v>
      </c>
      <c r="M6376" s="9">
        <v>0</v>
      </c>
      <c r="N6376" s="467">
        <v>0</v>
      </c>
    </row>
    <row r="6377" spans="1:14" customFormat="1" ht="26.25" hidden="1" customHeight="1" thickTop="1" thickBot="1" x14ac:dyDescent="0.3">
      <c r="A6377" s="1" t="s">
        <v>0</v>
      </c>
      <c r="B6377" s="5" t="s">
        <v>69</v>
      </c>
      <c r="C6377" s="9">
        <f t="shared" si="2535"/>
        <v>0</v>
      </c>
      <c r="D6377" s="9">
        <v>0</v>
      </c>
      <c r="E6377" s="9">
        <v>0</v>
      </c>
      <c r="F6377" s="9">
        <f t="shared" si="2536"/>
        <v>0</v>
      </c>
      <c r="G6377" s="9">
        <v>0</v>
      </c>
      <c r="H6377" s="467">
        <v>0</v>
      </c>
      <c r="I6377" s="9">
        <f t="shared" si="2537"/>
        <v>0</v>
      </c>
      <c r="J6377" s="9">
        <v>0</v>
      </c>
      <c r="K6377" s="467">
        <v>0</v>
      </c>
      <c r="L6377" s="9">
        <f t="shared" si="2538"/>
        <v>0</v>
      </c>
      <c r="M6377" s="9">
        <v>0</v>
      </c>
      <c r="N6377" s="467">
        <v>0</v>
      </c>
    </row>
    <row r="6378" spans="1:14" customFormat="1" ht="29.25" hidden="1" customHeight="1" thickTop="1" thickBot="1" x14ac:dyDescent="0.3">
      <c r="A6378" s="1" t="s">
        <v>0</v>
      </c>
      <c r="B6378" s="5" t="s">
        <v>70</v>
      </c>
      <c r="C6378" s="9">
        <f t="shared" si="2535"/>
        <v>0</v>
      </c>
      <c r="D6378" s="9">
        <v>0</v>
      </c>
      <c r="E6378" s="9">
        <v>0</v>
      </c>
      <c r="F6378" s="9">
        <f t="shared" si="2536"/>
        <v>0</v>
      </c>
      <c r="G6378" s="9">
        <v>0</v>
      </c>
      <c r="H6378" s="467">
        <v>0</v>
      </c>
      <c r="I6378" s="9">
        <f t="shared" si="2537"/>
        <v>0</v>
      </c>
      <c r="J6378" s="9">
        <v>0</v>
      </c>
      <c r="K6378" s="467">
        <v>0</v>
      </c>
      <c r="L6378" s="9">
        <f t="shared" si="2538"/>
        <v>0</v>
      </c>
      <c r="M6378" s="9">
        <v>0</v>
      </c>
      <c r="N6378" s="467">
        <v>0</v>
      </c>
    </row>
    <row r="6379" spans="1:14" customFormat="1" ht="28.5" hidden="1" customHeight="1" thickTop="1" thickBot="1" x14ac:dyDescent="0.3">
      <c r="A6379" s="1" t="s">
        <v>0</v>
      </c>
      <c r="B6379" s="5" t="s">
        <v>71</v>
      </c>
      <c r="C6379" s="9">
        <f t="shared" si="2535"/>
        <v>0</v>
      </c>
      <c r="D6379" s="9">
        <v>0</v>
      </c>
      <c r="E6379" s="9">
        <v>0</v>
      </c>
      <c r="F6379" s="9">
        <f t="shared" si="2536"/>
        <v>0</v>
      </c>
      <c r="G6379" s="9">
        <v>0</v>
      </c>
      <c r="H6379" s="467">
        <v>0</v>
      </c>
      <c r="I6379" s="9">
        <f t="shared" si="2537"/>
        <v>0</v>
      </c>
      <c r="J6379" s="9">
        <v>0</v>
      </c>
      <c r="K6379" s="467">
        <v>0</v>
      </c>
      <c r="L6379" s="9">
        <f t="shared" si="2538"/>
        <v>0</v>
      </c>
      <c r="M6379" s="9">
        <v>0</v>
      </c>
      <c r="N6379" s="467">
        <v>0</v>
      </c>
    </row>
    <row r="6380" spans="1:14" customFormat="1" ht="0.75" hidden="1" customHeight="1" thickTop="1" thickBot="1" x14ac:dyDescent="0.3">
      <c r="A6380" s="1" t="s">
        <v>0</v>
      </c>
      <c r="B6380" s="4" t="s">
        <v>72</v>
      </c>
      <c r="C6380" s="9">
        <f t="shared" si="2535"/>
        <v>0</v>
      </c>
      <c r="D6380" s="9">
        <v>0</v>
      </c>
      <c r="E6380" s="9">
        <v>0</v>
      </c>
      <c r="F6380" s="9">
        <f t="shared" si="2536"/>
        <v>0</v>
      </c>
      <c r="G6380" s="9">
        <v>0</v>
      </c>
      <c r="H6380" s="467">
        <v>0</v>
      </c>
      <c r="I6380" s="9">
        <f t="shared" si="2537"/>
        <v>0</v>
      </c>
      <c r="J6380" s="9">
        <v>0</v>
      </c>
      <c r="K6380" s="467">
        <v>0</v>
      </c>
      <c r="L6380" s="9">
        <f t="shared" si="2538"/>
        <v>0</v>
      </c>
      <c r="M6380" s="9">
        <v>0</v>
      </c>
      <c r="N6380" s="467">
        <v>0</v>
      </c>
    </row>
    <row r="6381" spans="1:14" customFormat="1" ht="34.5" hidden="1" customHeight="1" thickTop="1" thickBot="1" x14ac:dyDescent="0.3">
      <c r="A6381" s="1" t="s">
        <v>0</v>
      </c>
      <c r="B6381" s="4" t="s">
        <v>73</v>
      </c>
      <c r="C6381" s="9">
        <f t="shared" si="2535"/>
        <v>0</v>
      </c>
      <c r="D6381" s="9">
        <f>SUM(D6382:D6395)</f>
        <v>0</v>
      </c>
      <c r="E6381" s="9">
        <f>SUM(E6382:E6395)</f>
        <v>0</v>
      </c>
      <c r="F6381" s="9">
        <f t="shared" si="2536"/>
        <v>0</v>
      </c>
      <c r="G6381" s="9">
        <f>SUM(G6382:G6395)</f>
        <v>0</v>
      </c>
      <c r="H6381" s="467">
        <f>SUM(H6382:H6395)</f>
        <v>0</v>
      </c>
      <c r="I6381" s="9">
        <f t="shared" si="2537"/>
        <v>0</v>
      </c>
      <c r="J6381" s="9">
        <f>SUM(J6382:J6395)</f>
        <v>0</v>
      </c>
      <c r="K6381" s="467">
        <f>SUM(K6382:K6395)</f>
        <v>0</v>
      </c>
      <c r="L6381" s="9">
        <f t="shared" si="2538"/>
        <v>0</v>
      </c>
      <c r="M6381" s="9">
        <f>SUM(M6382:M6395)</f>
        <v>0</v>
      </c>
      <c r="N6381" s="467">
        <f>SUM(N6382:N6395)</f>
        <v>0</v>
      </c>
    </row>
    <row r="6382" spans="1:14" customFormat="1" ht="39" hidden="1" customHeight="1" thickTop="1" thickBot="1" x14ac:dyDescent="0.3">
      <c r="A6382" s="1" t="s">
        <v>0</v>
      </c>
      <c r="B6382" s="5" t="s">
        <v>74</v>
      </c>
      <c r="C6382" s="9">
        <f t="shared" si="2535"/>
        <v>0</v>
      </c>
      <c r="D6382" s="9">
        <v>0</v>
      </c>
      <c r="E6382" s="9">
        <v>0</v>
      </c>
      <c r="F6382" s="9">
        <f t="shared" si="2536"/>
        <v>0</v>
      </c>
      <c r="G6382" s="9">
        <v>0</v>
      </c>
      <c r="H6382" s="467">
        <v>0</v>
      </c>
      <c r="I6382" s="9">
        <f t="shared" si="2537"/>
        <v>0</v>
      </c>
      <c r="J6382" s="9">
        <v>0</v>
      </c>
      <c r="K6382" s="467">
        <v>0</v>
      </c>
      <c r="L6382" s="9">
        <f t="shared" si="2538"/>
        <v>0</v>
      </c>
      <c r="M6382" s="9">
        <v>0</v>
      </c>
      <c r="N6382" s="467">
        <v>0</v>
      </c>
    </row>
    <row r="6383" spans="1:14" customFormat="1" ht="38.25" hidden="1" customHeight="1" thickTop="1" thickBot="1" x14ac:dyDescent="0.3">
      <c r="A6383" s="1" t="s">
        <v>0</v>
      </c>
      <c r="B6383" s="5" t="s">
        <v>75</v>
      </c>
      <c r="C6383" s="9">
        <f t="shared" si="2535"/>
        <v>0</v>
      </c>
      <c r="D6383" s="9">
        <v>0</v>
      </c>
      <c r="E6383" s="9">
        <v>0</v>
      </c>
      <c r="F6383" s="9">
        <f t="shared" si="2536"/>
        <v>0</v>
      </c>
      <c r="G6383" s="9">
        <v>0</v>
      </c>
      <c r="H6383" s="467">
        <v>0</v>
      </c>
      <c r="I6383" s="9">
        <f t="shared" si="2537"/>
        <v>0</v>
      </c>
      <c r="J6383" s="9">
        <v>0</v>
      </c>
      <c r="K6383" s="467">
        <v>0</v>
      </c>
      <c r="L6383" s="9">
        <f t="shared" si="2538"/>
        <v>0</v>
      </c>
      <c r="M6383" s="9">
        <v>0</v>
      </c>
      <c r="N6383" s="467">
        <v>0</v>
      </c>
    </row>
    <row r="6384" spans="1:14" customFormat="1" ht="46.5" hidden="1" customHeight="1" thickTop="1" thickBot="1" x14ac:dyDescent="0.3">
      <c r="A6384" s="1" t="s">
        <v>0</v>
      </c>
      <c r="B6384" s="5" t="s">
        <v>76</v>
      </c>
      <c r="C6384" s="9">
        <f t="shared" si="2535"/>
        <v>0</v>
      </c>
      <c r="D6384" s="9">
        <v>0</v>
      </c>
      <c r="E6384" s="9">
        <v>0</v>
      </c>
      <c r="F6384" s="9">
        <f t="shared" si="2536"/>
        <v>0</v>
      </c>
      <c r="G6384" s="9">
        <v>0</v>
      </c>
      <c r="H6384" s="467">
        <v>0</v>
      </c>
      <c r="I6384" s="9">
        <f t="shared" si="2537"/>
        <v>0</v>
      </c>
      <c r="J6384" s="9">
        <v>0</v>
      </c>
      <c r="K6384" s="467">
        <v>0</v>
      </c>
      <c r="L6384" s="9">
        <f t="shared" si="2538"/>
        <v>0</v>
      </c>
      <c r="M6384" s="9">
        <v>0</v>
      </c>
      <c r="N6384" s="467">
        <v>0</v>
      </c>
    </row>
    <row r="6385" spans="1:14" customFormat="1" ht="50.25" hidden="1" customHeight="1" thickTop="1" thickBot="1" x14ac:dyDescent="0.3">
      <c r="A6385" s="1" t="s">
        <v>0</v>
      </c>
      <c r="B6385" s="5" t="s">
        <v>77</v>
      </c>
      <c r="C6385" s="9">
        <f t="shared" si="2535"/>
        <v>0</v>
      </c>
      <c r="D6385" s="9">
        <v>0</v>
      </c>
      <c r="E6385" s="9">
        <v>0</v>
      </c>
      <c r="F6385" s="9">
        <f t="shared" si="2536"/>
        <v>0</v>
      </c>
      <c r="G6385" s="9">
        <v>0</v>
      </c>
      <c r="H6385" s="467">
        <v>0</v>
      </c>
      <c r="I6385" s="9">
        <f t="shared" si="2537"/>
        <v>0</v>
      </c>
      <c r="J6385" s="9">
        <v>0</v>
      </c>
      <c r="K6385" s="467">
        <v>0</v>
      </c>
      <c r="L6385" s="9">
        <f t="shared" si="2538"/>
        <v>0</v>
      </c>
      <c r="M6385" s="9">
        <v>0</v>
      </c>
      <c r="N6385" s="467">
        <v>0</v>
      </c>
    </row>
    <row r="6386" spans="1:14" customFormat="1" ht="43.5" hidden="1" customHeight="1" thickTop="1" thickBot="1" x14ac:dyDescent="0.3">
      <c r="A6386" s="1" t="s">
        <v>0</v>
      </c>
      <c r="B6386" s="5" t="s">
        <v>78</v>
      </c>
      <c r="C6386" s="9">
        <f t="shared" si="2535"/>
        <v>0</v>
      </c>
      <c r="D6386" s="9">
        <v>0</v>
      </c>
      <c r="E6386" s="9">
        <v>0</v>
      </c>
      <c r="F6386" s="9">
        <f t="shared" si="2536"/>
        <v>0</v>
      </c>
      <c r="G6386" s="9">
        <v>0</v>
      </c>
      <c r="H6386" s="467">
        <v>0</v>
      </c>
      <c r="I6386" s="9">
        <f t="shared" si="2537"/>
        <v>0</v>
      </c>
      <c r="J6386" s="9">
        <v>0</v>
      </c>
      <c r="K6386" s="467">
        <v>0</v>
      </c>
      <c r="L6386" s="9">
        <f t="shared" si="2538"/>
        <v>0</v>
      </c>
      <c r="M6386" s="9">
        <v>0</v>
      </c>
      <c r="N6386" s="467">
        <v>0</v>
      </c>
    </row>
    <row r="6387" spans="1:14" customFormat="1" ht="45.75" hidden="1" customHeight="1" thickTop="1" thickBot="1" x14ac:dyDescent="0.3">
      <c r="A6387" s="1" t="s">
        <v>0</v>
      </c>
      <c r="B6387" s="5" t="s">
        <v>79</v>
      </c>
      <c r="C6387" s="9">
        <f t="shared" si="2535"/>
        <v>0</v>
      </c>
      <c r="D6387" s="9">
        <v>0</v>
      </c>
      <c r="E6387" s="9">
        <v>0</v>
      </c>
      <c r="F6387" s="9">
        <f t="shared" si="2536"/>
        <v>0</v>
      </c>
      <c r="G6387" s="9">
        <v>0</v>
      </c>
      <c r="H6387" s="467">
        <v>0</v>
      </c>
      <c r="I6387" s="9">
        <f t="shared" si="2537"/>
        <v>0</v>
      </c>
      <c r="J6387" s="9">
        <v>0</v>
      </c>
      <c r="K6387" s="467">
        <v>0</v>
      </c>
      <c r="L6387" s="9">
        <f t="shared" si="2538"/>
        <v>0</v>
      </c>
      <c r="M6387" s="9">
        <v>0</v>
      </c>
      <c r="N6387" s="467">
        <v>0</v>
      </c>
    </row>
    <row r="6388" spans="1:14" customFormat="1" ht="43.5" hidden="1" customHeight="1" thickTop="1" thickBot="1" x14ac:dyDescent="0.3">
      <c r="A6388" s="1" t="s">
        <v>0</v>
      </c>
      <c r="B6388" s="5" t="s">
        <v>80</v>
      </c>
      <c r="C6388" s="9">
        <f t="shared" si="2535"/>
        <v>0</v>
      </c>
      <c r="D6388" s="9">
        <v>0</v>
      </c>
      <c r="E6388" s="9">
        <v>0</v>
      </c>
      <c r="F6388" s="9">
        <f t="shared" si="2536"/>
        <v>0</v>
      </c>
      <c r="G6388" s="9">
        <v>0</v>
      </c>
      <c r="H6388" s="467">
        <v>0</v>
      </c>
      <c r="I6388" s="9">
        <f t="shared" si="2537"/>
        <v>0</v>
      </c>
      <c r="J6388" s="9">
        <v>0</v>
      </c>
      <c r="K6388" s="467">
        <v>0</v>
      </c>
      <c r="L6388" s="9">
        <f t="shared" si="2538"/>
        <v>0</v>
      </c>
      <c r="M6388" s="9">
        <v>0</v>
      </c>
      <c r="N6388" s="467">
        <v>0</v>
      </c>
    </row>
    <row r="6389" spans="1:14" customFormat="1" ht="34.5" hidden="1" customHeight="1" thickTop="1" thickBot="1" x14ac:dyDescent="0.3">
      <c r="A6389" s="1" t="s">
        <v>0</v>
      </c>
      <c r="B6389" s="5" t="s">
        <v>81</v>
      </c>
      <c r="C6389" s="9">
        <f t="shared" si="2535"/>
        <v>0</v>
      </c>
      <c r="D6389" s="9">
        <v>0</v>
      </c>
      <c r="E6389" s="9">
        <v>0</v>
      </c>
      <c r="F6389" s="9">
        <f t="shared" si="2536"/>
        <v>0</v>
      </c>
      <c r="G6389" s="9">
        <v>0</v>
      </c>
      <c r="H6389" s="467">
        <v>0</v>
      </c>
      <c r="I6389" s="9">
        <f t="shared" si="2537"/>
        <v>0</v>
      </c>
      <c r="J6389" s="9">
        <v>0</v>
      </c>
      <c r="K6389" s="467">
        <v>0</v>
      </c>
      <c r="L6389" s="9">
        <f t="shared" si="2538"/>
        <v>0</v>
      </c>
      <c r="M6389" s="9">
        <v>0</v>
      </c>
      <c r="N6389" s="467">
        <v>0</v>
      </c>
    </row>
    <row r="6390" spans="1:14" customFormat="1" ht="37.5" hidden="1" customHeight="1" thickTop="1" thickBot="1" x14ac:dyDescent="0.3">
      <c r="A6390" s="1" t="s">
        <v>0</v>
      </c>
      <c r="B6390" s="5" t="s">
        <v>82</v>
      </c>
      <c r="C6390" s="9">
        <f t="shared" si="2535"/>
        <v>0</v>
      </c>
      <c r="D6390" s="9">
        <v>0</v>
      </c>
      <c r="E6390" s="9">
        <v>0</v>
      </c>
      <c r="F6390" s="9">
        <f t="shared" si="2536"/>
        <v>0</v>
      </c>
      <c r="G6390" s="9">
        <v>0</v>
      </c>
      <c r="H6390" s="467">
        <v>0</v>
      </c>
      <c r="I6390" s="9">
        <f t="shared" si="2537"/>
        <v>0</v>
      </c>
      <c r="J6390" s="9">
        <v>0</v>
      </c>
      <c r="K6390" s="467">
        <v>0</v>
      </c>
      <c r="L6390" s="9">
        <f t="shared" si="2538"/>
        <v>0</v>
      </c>
      <c r="M6390" s="9">
        <v>0</v>
      </c>
      <c r="N6390" s="467">
        <v>0</v>
      </c>
    </row>
    <row r="6391" spans="1:14" customFormat="1" ht="43.5" hidden="1" customHeight="1" thickTop="1" thickBot="1" x14ac:dyDescent="0.3">
      <c r="A6391" s="1" t="s">
        <v>0</v>
      </c>
      <c r="B6391" s="5" t="s">
        <v>83</v>
      </c>
      <c r="C6391" s="9">
        <f t="shared" si="2535"/>
        <v>0</v>
      </c>
      <c r="D6391" s="9">
        <v>0</v>
      </c>
      <c r="E6391" s="9">
        <v>0</v>
      </c>
      <c r="F6391" s="9">
        <f t="shared" si="2536"/>
        <v>0</v>
      </c>
      <c r="G6391" s="9">
        <v>0</v>
      </c>
      <c r="H6391" s="467">
        <v>0</v>
      </c>
      <c r="I6391" s="9">
        <f t="shared" si="2537"/>
        <v>0</v>
      </c>
      <c r="J6391" s="9">
        <v>0</v>
      </c>
      <c r="K6391" s="467">
        <v>0</v>
      </c>
      <c r="L6391" s="9">
        <f t="shared" si="2538"/>
        <v>0</v>
      </c>
      <c r="M6391" s="9">
        <v>0</v>
      </c>
      <c r="N6391" s="467">
        <v>0</v>
      </c>
    </row>
    <row r="6392" spans="1:14" customFormat="1" ht="36" hidden="1" customHeight="1" thickTop="1" thickBot="1" x14ac:dyDescent="0.3">
      <c r="A6392" s="1" t="s">
        <v>0</v>
      </c>
      <c r="B6392" s="5" t="s">
        <v>84</v>
      </c>
      <c r="C6392" s="9">
        <f t="shared" si="2535"/>
        <v>0</v>
      </c>
      <c r="D6392" s="9">
        <v>0</v>
      </c>
      <c r="E6392" s="9">
        <v>0</v>
      </c>
      <c r="F6392" s="9">
        <f t="shared" si="2536"/>
        <v>0</v>
      </c>
      <c r="G6392" s="9">
        <v>0</v>
      </c>
      <c r="H6392" s="467">
        <v>0</v>
      </c>
      <c r="I6392" s="9">
        <f t="shared" si="2537"/>
        <v>0</v>
      </c>
      <c r="J6392" s="9">
        <v>0</v>
      </c>
      <c r="K6392" s="467">
        <v>0</v>
      </c>
      <c r="L6392" s="9">
        <f t="shared" si="2538"/>
        <v>0</v>
      </c>
      <c r="M6392" s="9">
        <v>0</v>
      </c>
      <c r="N6392" s="467">
        <v>0</v>
      </c>
    </row>
    <row r="6393" spans="1:14" customFormat="1" ht="33" hidden="1" customHeight="1" thickTop="1" thickBot="1" x14ac:dyDescent="0.3">
      <c r="A6393" s="1" t="s">
        <v>0</v>
      </c>
      <c r="B6393" s="5" t="s">
        <v>85</v>
      </c>
      <c r="C6393" s="9">
        <f t="shared" si="2535"/>
        <v>0</v>
      </c>
      <c r="D6393" s="9">
        <v>0</v>
      </c>
      <c r="E6393" s="9">
        <v>0</v>
      </c>
      <c r="F6393" s="9">
        <f t="shared" si="2536"/>
        <v>0</v>
      </c>
      <c r="G6393" s="9">
        <v>0</v>
      </c>
      <c r="H6393" s="467">
        <v>0</v>
      </c>
      <c r="I6393" s="9">
        <f t="shared" si="2537"/>
        <v>0</v>
      </c>
      <c r="J6393" s="9">
        <v>0</v>
      </c>
      <c r="K6393" s="467">
        <v>0</v>
      </c>
      <c r="L6393" s="9">
        <f t="shared" si="2538"/>
        <v>0</v>
      </c>
      <c r="M6393" s="9">
        <v>0</v>
      </c>
      <c r="N6393" s="467">
        <v>0</v>
      </c>
    </row>
    <row r="6394" spans="1:14" customFormat="1" ht="39.75" hidden="1" customHeight="1" thickTop="1" thickBot="1" x14ac:dyDescent="0.3">
      <c r="A6394" s="1" t="s">
        <v>0</v>
      </c>
      <c r="B6394" s="5" t="s">
        <v>86</v>
      </c>
      <c r="C6394" s="9">
        <f t="shared" si="2535"/>
        <v>0</v>
      </c>
      <c r="D6394" s="9">
        <v>0</v>
      </c>
      <c r="E6394" s="9">
        <v>0</v>
      </c>
      <c r="F6394" s="9">
        <f t="shared" si="2536"/>
        <v>0</v>
      </c>
      <c r="G6394" s="9">
        <v>0</v>
      </c>
      <c r="H6394" s="467">
        <v>0</v>
      </c>
      <c r="I6394" s="9">
        <f t="shared" si="2537"/>
        <v>0</v>
      </c>
      <c r="J6394" s="9">
        <v>0</v>
      </c>
      <c r="K6394" s="467">
        <v>0</v>
      </c>
      <c r="L6394" s="9">
        <f t="shared" si="2538"/>
        <v>0</v>
      </c>
      <c r="M6394" s="9">
        <v>0</v>
      </c>
      <c r="N6394" s="467">
        <v>0</v>
      </c>
    </row>
    <row r="6395" spans="1:14" customFormat="1" ht="25.5" hidden="1" customHeight="1" thickTop="1" thickBot="1" x14ac:dyDescent="0.3">
      <c r="A6395" s="1" t="s">
        <v>0</v>
      </c>
      <c r="B6395" s="5" t="s">
        <v>87</v>
      </c>
      <c r="C6395" s="9">
        <f t="shared" si="2535"/>
        <v>0</v>
      </c>
      <c r="D6395" s="9">
        <v>0</v>
      </c>
      <c r="E6395" s="9">
        <v>0</v>
      </c>
      <c r="F6395" s="9">
        <f t="shared" si="2536"/>
        <v>0</v>
      </c>
      <c r="G6395" s="9">
        <v>0</v>
      </c>
      <c r="H6395" s="467">
        <v>0</v>
      </c>
      <c r="I6395" s="9">
        <f t="shared" si="2537"/>
        <v>0</v>
      </c>
      <c r="J6395" s="9">
        <v>0</v>
      </c>
      <c r="K6395" s="467">
        <v>0</v>
      </c>
      <c r="L6395" s="9">
        <f t="shared" si="2538"/>
        <v>0</v>
      </c>
      <c r="M6395" s="9">
        <v>0</v>
      </c>
      <c r="N6395" s="467">
        <v>0</v>
      </c>
    </row>
    <row r="6396" spans="1:14" customFormat="1" ht="27.75" hidden="1" customHeight="1" thickTop="1" thickBot="1" x14ac:dyDescent="0.3">
      <c r="A6396" s="1" t="s">
        <v>0</v>
      </c>
      <c r="B6396" s="3" t="s">
        <v>88</v>
      </c>
      <c r="C6396" s="9">
        <f t="shared" si="2535"/>
        <v>0</v>
      </c>
      <c r="D6396" s="9">
        <v>0</v>
      </c>
      <c r="E6396" s="9">
        <v>0</v>
      </c>
      <c r="F6396" s="9">
        <f t="shared" si="2536"/>
        <v>0</v>
      </c>
      <c r="G6396" s="9">
        <v>0</v>
      </c>
      <c r="H6396" s="467">
        <v>0</v>
      </c>
      <c r="I6396" s="9">
        <f t="shared" si="2537"/>
        <v>0</v>
      </c>
      <c r="J6396" s="9">
        <v>0</v>
      </c>
      <c r="K6396" s="467">
        <v>0</v>
      </c>
      <c r="L6396" s="9">
        <f t="shared" si="2538"/>
        <v>0</v>
      </c>
      <c r="M6396" s="9">
        <v>0</v>
      </c>
      <c r="N6396" s="467">
        <v>0</v>
      </c>
    </row>
    <row r="6397" spans="1:14" customFormat="1" ht="45.75" hidden="1" customHeight="1" thickTop="1" thickBot="1" x14ac:dyDescent="0.3">
      <c r="A6397" s="1" t="s">
        <v>0</v>
      </c>
      <c r="B6397" s="3" t="s">
        <v>89</v>
      </c>
      <c r="C6397" s="9">
        <f t="shared" si="2535"/>
        <v>0</v>
      </c>
      <c r="D6397" s="9">
        <f>SUM(D6398,D6403:D6404)</f>
        <v>0</v>
      </c>
      <c r="E6397" s="9">
        <f>SUM(E6398,E6403:E6404)</f>
        <v>0</v>
      </c>
      <c r="F6397" s="9">
        <f t="shared" si="2536"/>
        <v>0</v>
      </c>
      <c r="G6397" s="9">
        <f>SUM(G6398,G6403:G6404)</f>
        <v>0</v>
      </c>
      <c r="H6397" s="467">
        <f>SUM(H6398,H6403:H6404)</f>
        <v>0</v>
      </c>
      <c r="I6397" s="9">
        <f t="shared" si="2537"/>
        <v>0</v>
      </c>
      <c r="J6397" s="9">
        <f>SUM(J6398,J6403:J6404)</f>
        <v>0</v>
      </c>
      <c r="K6397" s="467">
        <f>SUM(K6398,K6403:K6404)</f>
        <v>0</v>
      </c>
      <c r="L6397" s="9">
        <f t="shared" si="2538"/>
        <v>0</v>
      </c>
      <c r="M6397" s="9">
        <f>SUM(M6398,M6403:M6404)</f>
        <v>0</v>
      </c>
      <c r="N6397" s="467">
        <f>SUM(N6398,N6403:N6404)</f>
        <v>0</v>
      </c>
    </row>
    <row r="6398" spans="1:14" customFormat="1" ht="35.25" hidden="1" customHeight="1" thickTop="1" thickBot="1" x14ac:dyDescent="0.3">
      <c r="A6398" s="1" t="s">
        <v>0</v>
      </c>
      <c r="B6398" s="4" t="s">
        <v>90</v>
      </c>
      <c r="C6398" s="9">
        <f t="shared" si="2535"/>
        <v>0</v>
      </c>
      <c r="D6398" s="9">
        <f>SUM(D6399:D6402)</f>
        <v>0</v>
      </c>
      <c r="E6398" s="9">
        <f>SUM(E6399:E6402)</f>
        <v>0</v>
      </c>
      <c r="F6398" s="9">
        <f t="shared" si="2536"/>
        <v>0</v>
      </c>
      <c r="G6398" s="9">
        <f>SUM(G6399:G6402)</f>
        <v>0</v>
      </c>
      <c r="H6398" s="467">
        <f>SUM(H6399:H6402)</f>
        <v>0</v>
      </c>
      <c r="I6398" s="9">
        <f t="shared" si="2537"/>
        <v>0</v>
      </c>
      <c r="J6398" s="9">
        <f>SUM(J6399:J6402)</f>
        <v>0</v>
      </c>
      <c r="K6398" s="467">
        <f>SUM(K6399:K6402)</f>
        <v>0</v>
      </c>
      <c r="L6398" s="9">
        <f t="shared" si="2538"/>
        <v>0</v>
      </c>
      <c r="M6398" s="9">
        <f>SUM(M6399:M6402)</f>
        <v>0</v>
      </c>
      <c r="N6398" s="467">
        <f>SUM(N6399:N6402)</f>
        <v>0</v>
      </c>
    </row>
    <row r="6399" spans="1:14" customFormat="1" ht="29.25" hidden="1" customHeight="1" thickTop="1" thickBot="1" x14ac:dyDescent="0.3">
      <c r="A6399" s="1" t="s">
        <v>0</v>
      </c>
      <c r="B6399" s="5" t="s">
        <v>91</v>
      </c>
      <c r="C6399" s="9">
        <f t="shared" si="2535"/>
        <v>0</v>
      </c>
      <c r="D6399" s="9">
        <v>0</v>
      </c>
      <c r="E6399" s="9">
        <v>0</v>
      </c>
      <c r="F6399" s="9">
        <f t="shared" si="2536"/>
        <v>0</v>
      </c>
      <c r="G6399" s="9">
        <v>0</v>
      </c>
      <c r="H6399" s="467">
        <v>0</v>
      </c>
      <c r="I6399" s="9">
        <f t="shared" si="2537"/>
        <v>0</v>
      </c>
      <c r="J6399" s="9">
        <v>0</v>
      </c>
      <c r="K6399" s="467">
        <v>0</v>
      </c>
      <c r="L6399" s="9">
        <f t="shared" si="2538"/>
        <v>0</v>
      </c>
      <c r="M6399" s="9">
        <v>0</v>
      </c>
      <c r="N6399" s="467">
        <v>0</v>
      </c>
    </row>
    <row r="6400" spans="1:14" customFormat="1" ht="45" hidden="1" customHeight="1" thickTop="1" thickBot="1" x14ac:dyDescent="0.3">
      <c r="A6400" s="1" t="s">
        <v>0</v>
      </c>
      <c r="B6400" s="5" t="s">
        <v>92</v>
      </c>
      <c r="C6400" s="9">
        <f t="shared" si="2535"/>
        <v>0</v>
      </c>
      <c r="D6400" s="9">
        <v>0</v>
      </c>
      <c r="E6400" s="9">
        <v>0</v>
      </c>
      <c r="F6400" s="9">
        <f t="shared" si="2536"/>
        <v>0</v>
      </c>
      <c r="G6400" s="9">
        <v>0</v>
      </c>
      <c r="H6400" s="467">
        <v>0</v>
      </c>
      <c r="I6400" s="9">
        <f t="shared" si="2537"/>
        <v>0</v>
      </c>
      <c r="J6400" s="9">
        <v>0</v>
      </c>
      <c r="K6400" s="467">
        <v>0</v>
      </c>
      <c r="L6400" s="9">
        <f t="shared" si="2538"/>
        <v>0</v>
      </c>
      <c r="M6400" s="9">
        <v>0</v>
      </c>
      <c r="N6400" s="467">
        <v>0</v>
      </c>
    </row>
    <row r="6401" spans="1:14" customFormat="1" ht="33.75" hidden="1" customHeight="1" thickTop="1" thickBot="1" x14ac:dyDescent="0.3">
      <c r="A6401" s="1" t="s">
        <v>0</v>
      </c>
      <c r="B6401" s="5" t="s">
        <v>93</v>
      </c>
      <c r="C6401" s="9">
        <f t="shared" si="2535"/>
        <v>0</v>
      </c>
      <c r="D6401" s="9">
        <v>0</v>
      </c>
      <c r="E6401" s="9">
        <v>0</v>
      </c>
      <c r="F6401" s="9">
        <f t="shared" si="2536"/>
        <v>0</v>
      </c>
      <c r="G6401" s="9">
        <v>0</v>
      </c>
      <c r="H6401" s="467">
        <v>0</v>
      </c>
      <c r="I6401" s="9">
        <f t="shared" si="2537"/>
        <v>0</v>
      </c>
      <c r="J6401" s="9">
        <v>0</v>
      </c>
      <c r="K6401" s="467">
        <v>0</v>
      </c>
      <c r="L6401" s="9">
        <f t="shared" si="2538"/>
        <v>0</v>
      </c>
      <c r="M6401" s="9">
        <v>0</v>
      </c>
      <c r="N6401" s="467">
        <v>0</v>
      </c>
    </row>
    <row r="6402" spans="1:14" customFormat="1" ht="36.75" hidden="1" customHeight="1" thickTop="1" thickBot="1" x14ac:dyDescent="0.3">
      <c r="A6402" s="1" t="s">
        <v>0</v>
      </c>
      <c r="B6402" s="5" t="s">
        <v>94</v>
      </c>
      <c r="C6402" s="9">
        <f t="shared" si="2535"/>
        <v>0</v>
      </c>
      <c r="D6402" s="9">
        <v>0</v>
      </c>
      <c r="E6402" s="9">
        <v>0</v>
      </c>
      <c r="F6402" s="9">
        <f t="shared" si="2536"/>
        <v>0</v>
      </c>
      <c r="G6402" s="9">
        <v>0</v>
      </c>
      <c r="H6402" s="467">
        <v>0</v>
      </c>
      <c r="I6402" s="9">
        <f t="shared" si="2537"/>
        <v>0</v>
      </c>
      <c r="J6402" s="9">
        <v>0</v>
      </c>
      <c r="K6402" s="467">
        <v>0</v>
      </c>
      <c r="L6402" s="9">
        <f t="shared" si="2538"/>
        <v>0</v>
      </c>
      <c r="M6402" s="9">
        <v>0</v>
      </c>
      <c r="N6402" s="467">
        <v>0</v>
      </c>
    </row>
    <row r="6403" spans="1:14" customFormat="1" ht="43.5" hidden="1" customHeight="1" thickTop="1" thickBot="1" x14ac:dyDescent="0.3">
      <c r="A6403" s="1" t="s">
        <v>0</v>
      </c>
      <c r="B6403" s="4" t="s">
        <v>95</v>
      </c>
      <c r="C6403" s="9">
        <f t="shared" ref="C6403:C6466" si="2539">SUM(D6403:E6403)</f>
        <v>0</v>
      </c>
      <c r="D6403" s="9">
        <v>0</v>
      </c>
      <c r="E6403" s="9">
        <v>0</v>
      </c>
      <c r="F6403" s="9">
        <f t="shared" ref="F6403:F6466" si="2540">SUM(G6403:H6403)</f>
        <v>0</v>
      </c>
      <c r="G6403" s="9">
        <v>0</v>
      </c>
      <c r="H6403" s="467">
        <v>0</v>
      </c>
      <c r="I6403" s="9">
        <f t="shared" ref="I6403:I6466" si="2541">SUM(J6403:K6403)</f>
        <v>0</v>
      </c>
      <c r="J6403" s="9">
        <v>0</v>
      </c>
      <c r="K6403" s="467">
        <v>0</v>
      </c>
      <c r="L6403" s="9">
        <f t="shared" ref="L6403:L6466" si="2542">SUM(M6403:N6403)</f>
        <v>0</v>
      </c>
      <c r="M6403" s="9">
        <v>0</v>
      </c>
      <c r="N6403" s="467">
        <v>0</v>
      </c>
    </row>
    <row r="6404" spans="1:14" customFormat="1" ht="25.5" hidden="1" customHeight="1" thickTop="1" x14ac:dyDescent="0.25">
      <c r="A6404" s="133" t="s">
        <v>0</v>
      </c>
      <c r="B6404" s="134" t="s">
        <v>96</v>
      </c>
      <c r="C6404" s="135">
        <f t="shared" si="2539"/>
        <v>0</v>
      </c>
      <c r="D6404" s="135">
        <v>0</v>
      </c>
      <c r="E6404" s="135">
        <v>0</v>
      </c>
      <c r="F6404" s="135">
        <f t="shared" si="2540"/>
        <v>0</v>
      </c>
      <c r="G6404" s="135">
        <v>0</v>
      </c>
      <c r="H6404" s="476">
        <v>0</v>
      </c>
      <c r="I6404" s="135">
        <f t="shared" si="2541"/>
        <v>0</v>
      </c>
      <c r="J6404" s="135">
        <v>0</v>
      </c>
      <c r="K6404" s="476">
        <v>0</v>
      </c>
      <c r="L6404" s="135">
        <f t="shared" si="2542"/>
        <v>0</v>
      </c>
      <c r="M6404" s="135">
        <v>0</v>
      </c>
      <c r="N6404" s="476">
        <v>0</v>
      </c>
    </row>
    <row r="6405" spans="1:14" ht="33" customHeight="1" x14ac:dyDescent="0.2">
      <c r="A6405" s="388" t="s">
        <v>0</v>
      </c>
      <c r="B6405" s="330" t="s">
        <v>97</v>
      </c>
      <c r="C6405" s="329">
        <f t="shared" si="2539"/>
        <v>508.46</v>
      </c>
      <c r="D6405" s="329">
        <v>508.46</v>
      </c>
      <c r="E6405" s="329">
        <v>0</v>
      </c>
      <c r="F6405" s="329">
        <f t="shared" si="2540"/>
        <v>160</v>
      </c>
      <c r="G6405" s="329">
        <v>160</v>
      </c>
      <c r="H6405" s="446">
        <v>0</v>
      </c>
      <c r="I6405" s="329">
        <f t="shared" si="2541"/>
        <v>185.4</v>
      </c>
      <c r="J6405" s="329">
        <v>185.4</v>
      </c>
      <c r="K6405" s="446">
        <v>0</v>
      </c>
      <c r="L6405" s="329">
        <f t="shared" si="2542"/>
        <v>188.8</v>
      </c>
      <c r="M6405" s="329">
        <v>188.8</v>
      </c>
      <c r="N6405" s="446">
        <v>0</v>
      </c>
    </row>
    <row r="6406" spans="1:14" customFormat="1" ht="0.75" hidden="1" customHeight="1" thickBot="1" x14ac:dyDescent="0.3">
      <c r="A6406" s="140" t="s">
        <v>0</v>
      </c>
      <c r="B6406" s="149" t="s">
        <v>98</v>
      </c>
      <c r="C6406" s="142">
        <f t="shared" si="2539"/>
        <v>0</v>
      </c>
      <c r="D6406" s="142">
        <f>SUM(D6407,D6410,D6413)</f>
        <v>0</v>
      </c>
      <c r="E6406" s="142">
        <f>SUM(E6407,E6410,E6413)</f>
        <v>0</v>
      </c>
      <c r="F6406" s="142">
        <f t="shared" si="2540"/>
        <v>0</v>
      </c>
      <c r="G6406" s="142">
        <f>SUM(G6407,G6410,G6413)</f>
        <v>0</v>
      </c>
      <c r="H6406" s="477">
        <f>SUM(H6407,H6410,H6413)</f>
        <v>0</v>
      </c>
      <c r="I6406" s="142">
        <f t="shared" si="2541"/>
        <v>0</v>
      </c>
      <c r="J6406" s="142">
        <f>SUM(J6407,J6410,J6413)</f>
        <v>0</v>
      </c>
      <c r="K6406" s="477">
        <f>SUM(K6407,K6410,K6413)</f>
        <v>0</v>
      </c>
      <c r="L6406" s="142">
        <f t="shared" si="2542"/>
        <v>0</v>
      </c>
      <c r="M6406" s="142">
        <f>SUM(M6407,M6410,M6413)</f>
        <v>0</v>
      </c>
      <c r="N6406" s="477">
        <f>SUM(N6407,N6410,N6413)</f>
        <v>0</v>
      </c>
    </row>
    <row r="6407" spans="1:14" customFormat="1" ht="32.25" hidden="1" customHeight="1" thickTop="1" thickBot="1" x14ac:dyDescent="0.3">
      <c r="A6407" s="1" t="s">
        <v>0</v>
      </c>
      <c r="B6407" s="4" t="s">
        <v>99</v>
      </c>
      <c r="C6407" s="9">
        <f t="shared" si="2539"/>
        <v>0</v>
      </c>
      <c r="D6407" s="9">
        <f>SUM(D6408:D6409)</f>
        <v>0</v>
      </c>
      <c r="E6407" s="9">
        <f>SUM(E6408:E6409)</f>
        <v>0</v>
      </c>
      <c r="F6407" s="9">
        <f t="shared" si="2540"/>
        <v>0</v>
      </c>
      <c r="G6407" s="9">
        <f>SUM(G6408:G6409)</f>
        <v>0</v>
      </c>
      <c r="H6407" s="467">
        <f>SUM(H6408:H6409)</f>
        <v>0</v>
      </c>
      <c r="I6407" s="9">
        <f t="shared" si="2541"/>
        <v>0</v>
      </c>
      <c r="J6407" s="9">
        <f>SUM(J6408:J6409)</f>
        <v>0</v>
      </c>
      <c r="K6407" s="467">
        <f>SUM(K6408:K6409)</f>
        <v>0</v>
      </c>
      <c r="L6407" s="9">
        <f t="shared" si="2542"/>
        <v>0</v>
      </c>
      <c r="M6407" s="9">
        <f>SUM(M6408:M6409)</f>
        <v>0</v>
      </c>
      <c r="N6407" s="467">
        <f>SUM(N6408:N6409)</f>
        <v>0</v>
      </c>
    </row>
    <row r="6408" spans="1:14" customFormat="1" ht="40.5" hidden="1" customHeight="1" thickTop="1" thickBot="1" x14ac:dyDescent="0.3">
      <c r="A6408" s="1" t="s">
        <v>0</v>
      </c>
      <c r="B6408" s="5" t="s">
        <v>100</v>
      </c>
      <c r="C6408" s="9">
        <f t="shared" si="2539"/>
        <v>0</v>
      </c>
      <c r="D6408" s="9">
        <v>0</v>
      </c>
      <c r="E6408" s="9">
        <v>0</v>
      </c>
      <c r="F6408" s="9">
        <f t="shared" si="2540"/>
        <v>0</v>
      </c>
      <c r="G6408" s="9">
        <v>0</v>
      </c>
      <c r="H6408" s="467">
        <v>0</v>
      </c>
      <c r="I6408" s="9">
        <f t="shared" si="2541"/>
        <v>0</v>
      </c>
      <c r="J6408" s="9">
        <v>0</v>
      </c>
      <c r="K6408" s="467">
        <v>0</v>
      </c>
      <c r="L6408" s="9">
        <f t="shared" si="2542"/>
        <v>0</v>
      </c>
      <c r="M6408" s="9">
        <v>0</v>
      </c>
      <c r="N6408" s="467">
        <v>0</v>
      </c>
    </row>
    <row r="6409" spans="1:14" customFormat="1" ht="28.5" hidden="1" customHeight="1" thickTop="1" thickBot="1" x14ac:dyDescent="0.3">
      <c r="A6409" s="1" t="s">
        <v>0</v>
      </c>
      <c r="B6409" s="5" t="s">
        <v>101</v>
      </c>
      <c r="C6409" s="9">
        <f t="shared" si="2539"/>
        <v>0</v>
      </c>
      <c r="D6409" s="9">
        <v>0</v>
      </c>
      <c r="E6409" s="9">
        <v>0</v>
      </c>
      <c r="F6409" s="9">
        <f t="shared" si="2540"/>
        <v>0</v>
      </c>
      <c r="G6409" s="9">
        <v>0</v>
      </c>
      <c r="H6409" s="467">
        <v>0</v>
      </c>
      <c r="I6409" s="9">
        <f t="shared" si="2541"/>
        <v>0</v>
      </c>
      <c r="J6409" s="9">
        <v>0</v>
      </c>
      <c r="K6409" s="467">
        <v>0</v>
      </c>
      <c r="L6409" s="9">
        <f t="shared" si="2542"/>
        <v>0</v>
      </c>
      <c r="M6409" s="9">
        <v>0</v>
      </c>
      <c r="N6409" s="467">
        <v>0</v>
      </c>
    </row>
    <row r="6410" spans="1:14" customFormat="1" ht="31.5" hidden="1" customHeight="1" thickTop="1" thickBot="1" x14ac:dyDescent="0.3">
      <c r="A6410" s="1" t="s">
        <v>0</v>
      </c>
      <c r="B6410" s="4" t="s">
        <v>102</v>
      </c>
      <c r="C6410" s="9">
        <f t="shared" si="2539"/>
        <v>0</v>
      </c>
      <c r="D6410" s="9">
        <f>SUM(D6411:D6412)</f>
        <v>0</v>
      </c>
      <c r="E6410" s="9">
        <f>SUM(E6411:E6412)</f>
        <v>0</v>
      </c>
      <c r="F6410" s="9">
        <f t="shared" si="2540"/>
        <v>0</v>
      </c>
      <c r="G6410" s="9">
        <f>SUM(G6411:G6412)</f>
        <v>0</v>
      </c>
      <c r="H6410" s="467">
        <f>SUM(H6411:H6412)</f>
        <v>0</v>
      </c>
      <c r="I6410" s="9">
        <f t="shared" si="2541"/>
        <v>0</v>
      </c>
      <c r="J6410" s="9">
        <f>SUM(J6411:J6412)</f>
        <v>0</v>
      </c>
      <c r="K6410" s="467">
        <f>SUM(K6411:K6412)</f>
        <v>0</v>
      </c>
      <c r="L6410" s="9">
        <f t="shared" si="2542"/>
        <v>0</v>
      </c>
      <c r="M6410" s="9">
        <f>SUM(M6411:M6412)</f>
        <v>0</v>
      </c>
      <c r="N6410" s="467">
        <f>SUM(N6411:N6412)</f>
        <v>0</v>
      </c>
    </row>
    <row r="6411" spans="1:14" customFormat="1" ht="38.25" hidden="1" customHeight="1" thickTop="1" thickBot="1" x14ac:dyDescent="0.3">
      <c r="A6411" s="1" t="s">
        <v>0</v>
      </c>
      <c r="B6411" s="5" t="s">
        <v>100</v>
      </c>
      <c r="C6411" s="9">
        <f t="shared" si="2539"/>
        <v>0</v>
      </c>
      <c r="D6411" s="9">
        <v>0</v>
      </c>
      <c r="E6411" s="9">
        <v>0</v>
      </c>
      <c r="F6411" s="9">
        <f t="shared" si="2540"/>
        <v>0</v>
      </c>
      <c r="G6411" s="9">
        <v>0</v>
      </c>
      <c r="H6411" s="467">
        <v>0</v>
      </c>
      <c r="I6411" s="9">
        <f t="shared" si="2541"/>
        <v>0</v>
      </c>
      <c r="J6411" s="9">
        <v>0</v>
      </c>
      <c r="K6411" s="467">
        <v>0</v>
      </c>
      <c r="L6411" s="9">
        <f t="shared" si="2542"/>
        <v>0</v>
      </c>
      <c r="M6411" s="9">
        <v>0</v>
      </c>
      <c r="N6411" s="467">
        <v>0</v>
      </c>
    </row>
    <row r="6412" spans="1:14" customFormat="1" ht="42" hidden="1" customHeight="1" thickTop="1" thickBot="1" x14ac:dyDescent="0.3">
      <c r="A6412" s="1" t="s">
        <v>0</v>
      </c>
      <c r="B6412" s="5" t="s">
        <v>101</v>
      </c>
      <c r="C6412" s="9">
        <f t="shared" si="2539"/>
        <v>0</v>
      </c>
      <c r="D6412" s="9">
        <v>0</v>
      </c>
      <c r="E6412" s="9">
        <v>0</v>
      </c>
      <c r="F6412" s="9">
        <f t="shared" si="2540"/>
        <v>0</v>
      </c>
      <c r="G6412" s="9">
        <v>0</v>
      </c>
      <c r="H6412" s="467">
        <v>0</v>
      </c>
      <c r="I6412" s="9">
        <f t="shared" si="2541"/>
        <v>0</v>
      </c>
      <c r="J6412" s="9">
        <v>0</v>
      </c>
      <c r="K6412" s="467">
        <v>0</v>
      </c>
      <c r="L6412" s="9">
        <f t="shared" si="2542"/>
        <v>0</v>
      </c>
      <c r="M6412" s="9">
        <v>0</v>
      </c>
      <c r="N6412" s="467">
        <v>0</v>
      </c>
    </row>
    <row r="6413" spans="1:14" customFormat="1" ht="32.25" hidden="1" customHeight="1" thickTop="1" thickBot="1" x14ac:dyDescent="0.3">
      <c r="A6413" s="1" t="s">
        <v>0</v>
      </c>
      <c r="B6413" s="4" t="s">
        <v>103</v>
      </c>
      <c r="C6413" s="9">
        <f t="shared" si="2539"/>
        <v>0</v>
      </c>
      <c r="D6413" s="9">
        <f>SUM(D6414,D6421,D6433)</f>
        <v>0</v>
      </c>
      <c r="E6413" s="9">
        <f>SUM(E6414,E6421,E6433)</f>
        <v>0</v>
      </c>
      <c r="F6413" s="9">
        <f t="shared" si="2540"/>
        <v>0</v>
      </c>
      <c r="G6413" s="9">
        <f>SUM(G6414,G6421,G6433)</f>
        <v>0</v>
      </c>
      <c r="H6413" s="467">
        <f>SUM(H6414,H6421,H6433)</f>
        <v>0</v>
      </c>
      <c r="I6413" s="9">
        <f t="shared" si="2541"/>
        <v>0</v>
      </c>
      <c r="J6413" s="9">
        <f>SUM(J6414,J6421,J6433)</f>
        <v>0</v>
      </c>
      <c r="K6413" s="467">
        <f>SUM(K6414,K6421,K6433)</f>
        <v>0</v>
      </c>
      <c r="L6413" s="9">
        <f t="shared" si="2542"/>
        <v>0</v>
      </c>
      <c r="M6413" s="9">
        <f>SUM(M6414,M6421,M6433)</f>
        <v>0</v>
      </c>
      <c r="N6413" s="467">
        <f>SUM(N6414,N6421,N6433)</f>
        <v>0</v>
      </c>
    </row>
    <row r="6414" spans="1:14" customFormat="1" ht="38.25" hidden="1" customHeight="1" thickTop="1" thickBot="1" x14ac:dyDescent="0.3">
      <c r="A6414" s="1" t="s">
        <v>0</v>
      </c>
      <c r="B6414" s="5" t="s">
        <v>104</v>
      </c>
      <c r="C6414" s="9">
        <f t="shared" si="2539"/>
        <v>0</v>
      </c>
      <c r="D6414" s="9">
        <f>SUM(D6415,D6418)</f>
        <v>0</v>
      </c>
      <c r="E6414" s="9">
        <f>SUM(E6415,E6418)</f>
        <v>0</v>
      </c>
      <c r="F6414" s="9">
        <f t="shared" si="2540"/>
        <v>0</v>
      </c>
      <c r="G6414" s="9">
        <f>SUM(G6415,G6418)</f>
        <v>0</v>
      </c>
      <c r="H6414" s="467">
        <f>SUM(H6415,H6418)</f>
        <v>0</v>
      </c>
      <c r="I6414" s="9">
        <f t="shared" si="2541"/>
        <v>0</v>
      </c>
      <c r="J6414" s="9">
        <f>SUM(J6415,J6418)</f>
        <v>0</v>
      </c>
      <c r="K6414" s="467">
        <f>SUM(K6415,K6418)</f>
        <v>0</v>
      </c>
      <c r="L6414" s="9">
        <f t="shared" si="2542"/>
        <v>0</v>
      </c>
      <c r="M6414" s="9">
        <f>SUM(M6415,M6418)</f>
        <v>0</v>
      </c>
      <c r="N6414" s="467">
        <f>SUM(N6415,N6418)</f>
        <v>0</v>
      </c>
    </row>
    <row r="6415" spans="1:14" customFormat="1" ht="47.25" hidden="1" customHeight="1" thickTop="1" thickBot="1" x14ac:dyDescent="0.3">
      <c r="A6415" s="1" t="s">
        <v>0</v>
      </c>
      <c r="B6415" s="6" t="s">
        <v>105</v>
      </c>
      <c r="C6415" s="9">
        <f t="shared" si="2539"/>
        <v>0</v>
      </c>
      <c r="D6415" s="9">
        <f>SUM(D6416:D6417)</f>
        <v>0</v>
      </c>
      <c r="E6415" s="9">
        <f>SUM(E6416:E6417)</f>
        <v>0</v>
      </c>
      <c r="F6415" s="9">
        <f t="shared" si="2540"/>
        <v>0</v>
      </c>
      <c r="G6415" s="9">
        <f>SUM(G6416:G6417)</f>
        <v>0</v>
      </c>
      <c r="H6415" s="467">
        <f>SUM(H6416:H6417)</f>
        <v>0</v>
      </c>
      <c r="I6415" s="9">
        <f t="shared" si="2541"/>
        <v>0</v>
      </c>
      <c r="J6415" s="9">
        <f>SUM(J6416:J6417)</f>
        <v>0</v>
      </c>
      <c r="K6415" s="467">
        <f>SUM(K6416:K6417)</f>
        <v>0</v>
      </c>
      <c r="L6415" s="9">
        <f t="shared" si="2542"/>
        <v>0</v>
      </c>
      <c r="M6415" s="9">
        <f>SUM(M6416:M6417)</f>
        <v>0</v>
      </c>
      <c r="N6415" s="467">
        <f>SUM(N6416:N6417)</f>
        <v>0</v>
      </c>
    </row>
    <row r="6416" spans="1:14" customFormat="1" ht="0.75" hidden="1" customHeight="1" thickTop="1" thickBot="1" x14ac:dyDescent="0.3">
      <c r="A6416" s="1" t="s">
        <v>0</v>
      </c>
      <c r="B6416" s="7" t="s">
        <v>100</v>
      </c>
      <c r="C6416" s="9">
        <f t="shared" si="2539"/>
        <v>0</v>
      </c>
      <c r="D6416" s="9">
        <v>0</v>
      </c>
      <c r="E6416" s="9">
        <v>0</v>
      </c>
      <c r="F6416" s="9">
        <f t="shared" si="2540"/>
        <v>0</v>
      </c>
      <c r="G6416" s="9">
        <v>0</v>
      </c>
      <c r="H6416" s="467">
        <v>0</v>
      </c>
      <c r="I6416" s="9">
        <f t="shared" si="2541"/>
        <v>0</v>
      </c>
      <c r="J6416" s="9">
        <v>0</v>
      </c>
      <c r="K6416" s="467">
        <v>0</v>
      </c>
      <c r="L6416" s="9">
        <f t="shared" si="2542"/>
        <v>0</v>
      </c>
      <c r="M6416" s="9">
        <v>0</v>
      </c>
      <c r="N6416" s="467">
        <v>0</v>
      </c>
    </row>
    <row r="6417" spans="1:14" customFormat="1" ht="39" hidden="1" customHeight="1" thickTop="1" thickBot="1" x14ac:dyDescent="0.3">
      <c r="A6417" s="1" t="s">
        <v>0</v>
      </c>
      <c r="B6417" s="7" t="s">
        <v>101</v>
      </c>
      <c r="C6417" s="9">
        <f t="shared" si="2539"/>
        <v>0</v>
      </c>
      <c r="D6417" s="9">
        <v>0</v>
      </c>
      <c r="E6417" s="9">
        <v>0</v>
      </c>
      <c r="F6417" s="9">
        <f t="shared" si="2540"/>
        <v>0</v>
      </c>
      <c r="G6417" s="9">
        <v>0</v>
      </c>
      <c r="H6417" s="467">
        <v>0</v>
      </c>
      <c r="I6417" s="9">
        <f t="shared" si="2541"/>
        <v>0</v>
      </c>
      <c r="J6417" s="9">
        <v>0</v>
      </c>
      <c r="K6417" s="467">
        <v>0</v>
      </c>
      <c r="L6417" s="9">
        <f t="shared" si="2542"/>
        <v>0</v>
      </c>
      <c r="M6417" s="9">
        <v>0</v>
      </c>
      <c r="N6417" s="467">
        <v>0</v>
      </c>
    </row>
    <row r="6418" spans="1:14" customFormat="1" ht="54.75" hidden="1" customHeight="1" thickTop="1" thickBot="1" x14ac:dyDescent="0.3">
      <c r="A6418" s="1" t="s">
        <v>0</v>
      </c>
      <c r="B6418" s="6" t="s">
        <v>106</v>
      </c>
      <c r="C6418" s="9">
        <f t="shared" si="2539"/>
        <v>0</v>
      </c>
      <c r="D6418" s="9">
        <f>SUM(D6419:D6420)</f>
        <v>0</v>
      </c>
      <c r="E6418" s="9">
        <f>SUM(E6419:E6420)</f>
        <v>0</v>
      </c>
      <c r="F6418" s="9">
        <f t="shared" si="2540"/>
        <v>0</v>
      </c>
      <c r="G6418" s="9">
        <f>SUM(G6419:G6420)</f>
        <v>0</v>
      </c>
      <c r="H6418" s="467">
        <f>SUM(H6419:H6420)</f>
        <v>0</v>
      </c>
      <c r="I6418" s="9">
        <f t="shared" si="2541"/>
        <v>0</v>
      </c>
      <c r="J6418" s="9">
        <f>SUM(J6419:J6420)</f>
        <v>0</v>
      </c>
      <c r="K6418" s="467">
        <f>SUM(K6419:K6420)</f>
        <v>0</v>
      </c>
      <c r="L6418" s="9">
        <f t="shared" si="2542"/>
        <v>0</v>
      </c>
      <c r="M6418" s="9">
        <f>SUM(M6419:M6420)</f>
        <v>0</v>
      </c>
      <c r="N6418" s="467">
        <f>SUM(N6419:N6420)</f>
        <v>0</v>
      </c>
    </row>
    <row r="6419" spans="1:14" customFormat="1" ht="39" hidden="1" customHeight="1" thickTop="1" thickBot="1" x14ac:dyDescent="0.3">
      <c r="A6419" s="1" t="s">
        <v>0</v>
      </c>
      <c r="B6419" s="7" t="s">
        <v>100</v>
      </c>
      <c r="C6419" s="9">
        <f t="shared" si="2539"/>
        <v>0</v>
      </c>
      <c r="D6419" s="9">
        <v>0</v>
      </c>
      <c r="E6419" s="9">
        <v>0</v>
      </c>
      <c r="F6419" s="9">
        <f t="shared" si="2540"/>
        <v>0</v>
      </c>
      <c r="G6419" s="9">
        <v>0</v>
      </c>
      <c r="H6419" s="467">
        <v>0</v>
      </c>
      <c r="I6419" s="9">
        <f t="shared" si="2541"/>
        <v>0</v>
      </c>
      <c r="J6419" s="9">
        <v>0</v>
      </c>
      <c r="K6419" s="467">
        <v>0</v>
      </c>
      <c r="L6419" s="9">
        <f t="shared" si="2542"/>
        <v>0</v>
      </c>
      <c r="M6419" s="9">
        <v>0</v>
      </c>
      <c r="N6419" s="467">
        <v>0</v>
      </c>
    </row>
    <row r="6420" spans="1:14" customFormat="1" ht="37.5" hidden="1" customHeight="1" thickTop="1" thickBot="1" x14ac:dyDescent="0.3">
      <c r="A6420" s="1" t="s">
        <v>0</v>
      </c>
      <c r="B6420" s="7" t="s">
        <v>101</v>
      </c>
      <c r="C6420" s="9">
        <f t="shared" si="2539"/>
        <v>0</v>
      </c>
      <c r="D6420" s="9">
        <v>0</v>
      </c>
      <c r="E6420" s="9">
        <v>0</v>
      </c>
      <c r="F6420" s="9">
        <f t="shared" si="2540"/>
        <v>0</v>
      </c>
      <c r="G6420" s="9">
        <v>0</v>
      </c>
      <c r="H6420" s="467">
        <v>0</v>
      </c>
      <c r="I6420" s="9">
        <f t="shared" si="2541"/>
        <v>0</v>
      </c>
      <c r="J6420" s="9">
        <v>0</v>
      </c>
      <c r="K6420" s="467">
        <v>0</v>
      </c>
      <c r="L6420" s="9">
        <f t="shared" si="2542"/>
        <v>0</v>
      </c>
      <c r="M6420" s="9">
        <v>0</v>
      </c>
      <c r="N6420" s="467">
        <v>0</v>
      </c>
    </row>
    <row r="6421" spans="1:14" customFormat="1" ht="33" hidden="1" customHeight="1" thickTop="1" thickBot="1" x14ac:dyDescent="0.3">
      <c r="A6421" s="1" t="s">
        <v>0</v>
      </c>
      <c r="B6421" s="5" t="s">
        <v>107</v>
      </c>
      <c r="C6421" s="9">
        <f t="shared" si="2539"/>
        <v>0</v>
      </c>
      <c r="D6421" s="9">
        <f>SUM(D6422,D6430)</f>
        <v>0</v>
      </c>
      <c r="E6421" s="9">
        <f>SUM(E6422,E6430)</f>
        <v>0</v>
      </c>
      <c r="F6421" s="9">
        <f t="shared" si="2540"/>
        <v>0</v>
      </c>
      <c r="G6421" s="9">
        <f>SUM(G6422,G6430)</f>
        <v>0</v>
      </c>
      <c r="H6421" s="467">
        <f>SUM(H6422,H6430)</f>
        <v>0</v>
      </c>
      <c r="I6421" s="9">
        <f t="shared" si="2541"/>
        <v>0</v>
      </c>
      <c r="J6421" s="9">
        <f>SUM(J6422,J6430)</f>
        <v>0</v>
      </c>
      <c r="K6421" s="467">
        <f>SUM(K6422,K6430)</f>
        <v>0</v>
      </c>
      <c r="L6421" s="9">
        <f t="shared" si="2542"/>
        <v>0</v>
      </c>
      <c r="M6421" s="9">
        <f>SUM(M6422,M6430)</f>
        <v>0</v>
      </c>
      <c r="N6421" s="467">
        <f>SUM(N6422,N6430)</f>
        <v>0</v>
      </c>
    </row>
    <row r="6422" spans="1:14" customFormat="1" ht="36.75" hidden="1" customHeight="1" thickTop="1" thickBot="1" x14ac:dyDescent="0.3">
      <c r="A6422" s="1" t="s">
        <v>0</v>
      </c>
      <c r="B6422" s="6" t="s">
        <v>108</v>
      </c>
      <c r="C6422" s="9">
        <f t="shared" si="2539"/>
        <v>0</v>
      </c>
      <c r="D6422" s="9">
        <f>SUM(D6423,D6426)</f>
        <v>0</v>
      </c>
      <c r="E6422" s="9">
        <f>SUM(E6423,E6426)</f>
        <v>0</v>
      </c>
      <c r="F6422" s="9">
        <f t="shared" si="2540"/>
        <v>0</v>
      </c>
      <c r="G6422" s="9">
        <f>SUM(G6423,G6426)</f>
        <v>0</v>
      </c>
      <c r="H6422" s="467">
        <f>SUM(H6423,H6426)</f>
        <v>0</v>
      </c>
      <c r="I6422" s="9">
        <f t="shared" si="2541"/>
        <v>0</v>
      </c>
      <c r="J6422" s="9">
        <f>SUM(J6423,J6426)</f>
        <v>0</v>
      </c>
      <c r="K6422" s="467">
        <f>SUM(K6423,K6426)</f>
        <v>0</v>
      </c>
      <c r="L6422" s="9">
        <f t="shared" si="2542"/>
        <v>0</v>
      </c>
      <c r="M6422" s="9">
        <f>SUM(M6423,M6426)</f>
        <v>0</v>
      </c>
      <c r="N6422" s="467">
        <f>SUM(N6423,N6426)</f>
        <v>0</v>
      </c>
    </row>
    <row r="6423" spans="1:14" customFormat="1" ht="56.25" hidden="1" customHeight="1" thickTop="1" thickBot="1" x14ac:dyDescent="0.3">
      <c r="A6423" s="1" t="s">
        <v>0</v>
      </c>
      <c r="B6423" s="7" t="s">
        <v>100</v>
      </c>
      <c r="C6423" s="9">
        <f t="shared" si="2539"/>
        <v>0</v>
      </c>
      <c r="D6423" s="9">
        <f>SUM(D6424:D6425)</f>
        <v>0</v>
      </c>
      <c r="E6423" s="9">
        <f>SUM(E6424:E6425)</f>
        <v>0</v>
      </c>
      <c r="F6423" s="9">
        <f t="shared" si="2540"/>
        <v>0</v>
      </c>
      <c r="G6423" s="9">
        <f>SUM(G6424:G6425)</f>
        <v>0</v>
      </c>
      <c r="H6423" s="467">
        <f>SUM(H6424:H6425)</f>
        <v>0</v>
      </c>
      <c r="I6423" s="9">
        <f t="shared" si="2541"/>
        <v>0</v>
      </c>
      <c r="J6423" s="9">
        <f>SUM(J6424:J6425)</f>
        <v>0</v>
      </c>
      <c r="K6423" s="467">
        <f>SUM(K6424:K6425)</f>
        <v>0</v>
      </c>
      <c r="L6423" s="9">
        <f t="shared" si="2542"/>
        <v>0</v>
      </c>
      <c r="M6423" s="9">
        <f>SUM(M6424:M6425)</f>
        <v>0</v>
      </c>
      <c r="N6423" s="467">
        <f>SUM(N6424:N6425)</f>
        <v>0</v>
      </c>
    </row>
    <row r="6424" spans="1:14" customFormat="1" ht="47.25" hidden="1" customHeight="1" thickTop="1" thickBot="1" x14ac:dyDescent="0.3">
      <c r="A6424" s="1" t="s">
        <v>0</v>
      </c>
      <c r="B6424" s="8" t="s">
        <v>109</v>
      </c>
      <c r="C6424" s="9">
        <f t="shared" si="2539"/>
        <v>0</v>
      </c>
      <c r="D6424" s="9">
        <v>0</v>
      </c>
      <c r="E6424" s="9">
        <v>0</v>
      </c>
      <c r="F6424" s="9">
        <f t="shared" si="2540"/>
        <v>0</v>
      </c>
      <c r="G6424" s="9">
        <v>0</v>
      </c>
      <c r="H6424" s="467">
        <v>0</v>
      </c>
      <c r="I6424" s="9">
        <f t="shared" si="2541"/>
        <v>0</v>
      </c>
      <c r="J6424" s="9">
        <v>0</v>
      </c>
      <c r="K6424" s="467">
        <v>0</v>
      </c>
      <c r="L6424" s="9">
        <f t="shared" si="2542"/>
        <v>0</v>
      </c>
      <c r="M6424" s="9">
        <v>0</v>
      </c>
      <c r="N6424" s="467">
        <v>0</v>
      </c>
    </row>
    <row r="6425" spans="1:14" customFormat="1" ht="35.25" hidden="1" customHeight="1" thickTop="1" thickBot="1" x14ac:dyDescent="0.3">
      <c r="A6425" s="1" t="s">
        <v>0</v>
      </c>
      <c r="B6425" s="8" t="s">
        <v>110</v>
      </c>
      <c r="C6425" s="9">
        <f t="shared" si="2539"/>
        <v>0</v>
      </c>
      <c r="D6425" s="9">
        <v>0</v>
      </c>
      <c r="E6425" s="9">
        <v>0</v>
      </c>
      <c r="F6425" s="9">
        <f t="shared" si="2540"/>
        <v>0</v>
      </c>
      <c r="G6425" s="9">
        <v>0</v>
      </c>
      <c r="H6425" s="467">
        <v>0</v>
      </c>
      <c r="I6425" s="9">
        <f t="shared" si="2541"/>
        <v>0</v>
      </c>
      <c r="J6425" s="9">
        <v>0</v>
      </c>
      <c r="K6425" s="467">
        <v>0</v>
      </c>
      <c r="L6425" s="9">
        <f t="shared" si="2542"/>
        <v>0</v>
      </c>
      <c r="M6425" s="9">
        <v>0</v>
      </c>
      <c r="N6425" s="467">
        <v>0</v>
      </c>
    </row>
    <row r="6426" spans="1:14" customFormat="1" ht="20.25" hidden="1" customHeight="1" thickBot="1" x14ac:dyDescent="0.3">
      <c r="A6426" s="1" t="s">
        <v>0</v>
      </c>
      <c r="B6426" s="7" t="s">
        <v>101</v>
      </c>
      <c r="C6426" s="9">
        <f t="shared" si="2539"/>
        <v>0</v>
      </c>
      <c r="D6426" s="9">
        <f>SUM(D6427:D6429)</f>
        <v>0</v>
      </c>
      <c r="E6426" s="9">
        <f>SUM(E6427:E6429)</f>
        <v>0</v>
      </c>
      <c r="F6426" s="9">
        <f t="shared" si="2540"/>
        <v>0</v>
      </c>
      <c r="G6426" s="9">
        <f>SUM(G6427:G6429)</f>
        <v>0</v>
      </c>
      <c r="H6426" s="467">
        <f>SUM(H6427:H6429)</f>
        <v>0</v>
      </c>
      <c r="I6426" s="9">
        <f t="shared" si="2541"/>
        <v>0</v>
      </c>
      <c r="J6426" s="9">
        <f>SUM(J6427:J6429)</f>
        <v>0</v>
      </c>
      <c r="K6426" s="467">
        <f>SUM(K6427:K6429)</f>
        <v>0</v>
      </c>
      <c r="L6426" s="9">
        <f t="shared" si="2542"/>
        <v>0</v>
      </c>
      <c r="M6426" s="9">
        <f>SUM(M6427:M6429)</f>
        <v>0</v>
      </c>
      <c r="N6426" s="467">
        <f>SUM(N6427:N6429)</f>
        <v>0</v>
      </c>
    </row>
    <row r="6427" spans="1:14" customFormat="1" ht="73.5" hidden="1" customHeight="1" thickTop="1" thickBot="1" x14ac:dyDescent="0.3">
      <c r="A6427" s="1" t="s">
        <v>0</v>
      </c>
      <c r="B6427" s="8" t="s">
        <v>109</v>
      </c>
      <c r="C6427" s="9">
        <f t="shared" si="2539"/>
        <v>0</v>
      </c>
      <c r="D6427" s="9">
        <v>0</v>
      </c>
      <c r="E6427" s="9">
        <v>0</v>
      </c>
      <c r="F6427" s="9">
        <f t="shared" si="2540"/>
        <v>0</v>
      </c>
      <c r="G6427" s="9">
        <v>0</v>
      </c>
      <c r="H6427" s="467">
        <v>0</v>
      </c>
      <c r="I6427" s="9">
        <f t="shared" si="2541"/>
        <v>0</v>
      </c>
      <c r="J6427" s="9">
        <v>0</v>
      </c>
      <c r="K6427" s="467">
        <v>0</v>
      </c>
      <c r="L6427" s="9">
        <f t="shared" si="2542"/>
        <v>0</v>
      </c>
      <c r="M6427" s="9">
        <v>0</v>
      </c>
      <c r="N6427" s="467">
        <v>0</v>
      </c>
    </row>
    <row r="6428" spans="1:14" customFormat="1" ht="55.5" hidden="1" customHeight="1" thickTop="1" thickBot="1" x14ac:dyDescent="0.3">
      <c r="A6428" s="1" t="s">
        <v>0</v>
      </c>
      <c r="B6428" s="8" t="s">
        <v>111</v>
      </c>
      <c r="C6428" s="9">
        <f t="shared" si="2539"/>
        <v>0</v>
      </c>
      <c r="D6428" s="9">
        <v>0</v>
      </c>
      <c r="E6428" s="9">
        <v>0</v>
      </c>
      <c r="F6428" s="9">
        <f t="shared" si="2540"/>
        <v>0</v>
      </c>
      <c r="G6428" s="9">
        <v>0</v>
      </c>
      <c r="H6428" s="467">
        <v>0</v>
      </c>
      <c r="I6428" s="9">
        <f t="shared" si="2541"/>
        <v>0</v>
      </c>
      <c r="J6428" s="9">
        <v>0</v>
      </c>
      <c r="K6428" s="467">
        <v>0</v>
      </c>
      <c r="L6428" s="9">
        <f t="shared" si="2542"/>
        <v>0</v>
      </c>
      <c r="M6428" s="9">
        <v>0</v>
      </c>
      <c r="N6428" s="467">
        <v>0</v>
      </c>
    </row>
    <row r="6429" spans="1:14" customFormat="1" ht="46.5" hidden="1" customHeight="1" thickTop="1" thickBot="1" x14ac:dyDescent="0.3">
      <c r="A6429" s="1" t="s">
        <v>0</v>
      </c>
      <c r="B6429" s="8" t="s">
        <v>110</v>
      </c>
      <c r="C6429" s="9">
        <f t="shared" si="2539"/>
        <v>0</v>
      </c>
      <c r="D6429" s="9">
        <v>0</v>
      </c>
      <c r="E6429" s="9">
        <v>0</v>
      </c>
      <c r="F6429" s="9">
        <f t="shared" si="2540"/>
        <v>0</v>
      </c>
      <c r="G6429" s="9">
        <v>0</v>
      </c>
      <c r="H6429" s="467">
        <v>0</v>
      </c>
      <c r="I6429" s="9">
        <f t="shared" si="2541"/>
        <v>0</v>
      </c>
      <c r="J6429" s="9">
        <v>0</v>
      </c>
      <c r="K6429" s="467">
        <v>0</v>
      </c>
      <c r="L6429" s="9">
        <f t="shared" si="2542"/>
        <v>0</v>
      </c>
      <c r="M6429" s="9">
        <v>0</v>
      </c>
      <c r="N6429" s="467">
        <v>0</v>
      </c>
    </row>
    <row r="6430" spans="1:14" customFormat="1" ht="43.5" hidden="1" customHeight="1" thickTop="1" thickBot="1" x14ac:dyDescent="0.3">
      <c r="A6430" s="1" t="s">
        <v>0</v>
      </c>
      <c r="B6430" s="6" t="s">
        <v>112</v>
      </c>
      <c r="C6430" s="9">
        <f t="shared" si="2539"/>
        <v>0</v>
      </c>
      <c r="D6430" s="9">
        <f>SUM(D6431:D6432)</f>
        <v>0</v>
      </c>
      <c r="E6430" s="9">
        <f>SUM(E6431:E6432)</f>
        <v>0</v>
      </c>
      <c r="F6430" s="9">
        <f t="shared" si="2540"/>
        <v>0</v>
      </c>
      <c r="G6430" s="9">
        <f>SUM(G6431:G6432)</f>
        <v>0</v>
      </c>
      <c r="H6430" s="467">
        <f>SUM(H6431:H6432)</f>
        <v>0</v>
      </c>
      <c r="I6430" s="9">
        <f t="shared" si="2541"/>
        <v>0</v>
      </c>
      <c r="J6430" s="9">
        <f>SUM(J6431:J6432)</f>
        <v>0</v>
      </c>
      <c r="K6430" s="467">
        <f>SUM(K6431:K6432)</f>
        <v>0</v>
      </c>
      <c r="L6430" s="9">
        <f t="shared" si="2542"/>
        <v>0</v>
      </c>
      <c r="M6430" s="9">
        <f>SUM(M6431:M6432)</f>
        <v>0</v>
      </c>
      <c r="N6430" s="467">
        <f>SUM(N6431:N6432)</f>
        <v>0</v>
      </c>
    </row>
    <row r="6431" spans="1:14" customFormat="1" ht="20.25" hidden="1" customHeight="1" thickTop="1" thickBot="1" x14ac:dyDescent="0.3">
      <c r="A6431" s="1" t="s">
        <v>0</v>
      </c>
      <c r="B6431" s="7" t="s">
        <v>100</v>
      </c>
      <c r="C6431" s="9">
        <f t="shared" si="2539"/>
        <v>0</v>
      </c>
      <c r="D6431" s="9">
        <v>0</v>
      </c>
      <c r="E6431" s="9">
        <v>0</v>
      </c>
      <c r="F6431" s="9">
        <f t="shared" si="2540"/>
        <v>0</v>
      </c>
      <c r="G6431" s="9">
        <v>0</v>
      </c>
      <c r="H6431" s="467">
        <v>0</v>
      </c>
      <c r="I6431" s="9">
        <f t="shared" si="2541"/>
        <v>0</v>
      </c>
      <c r="J6431" s="9">
        <v>0</v>
      </c>
      <c r="K6431" s="467">
        <v>0</v>
      </c>
      <c r="L6431" s="9">
        <f t="shared" si="2542"/>
        <v>0</v>
      </c>
      <c r="M6431" s="9">
        <v>0</v>
      </c>
      <c r="N6431" s="467">
        <v>0</v>
      </c>
    </row>
    <row r="6432" spans="1:14" customFormat="1" ht="54" hidden="1" customHeight="1" thickTop="1" thickBot="1" x14ac:dyDescent="0.3">
      <c r="A6432" s="1" t="s">
        <v>0</v>
      </c>
      <c r="B6432" s="7" t="s">
        <v>101</v>
      </c>
      <c r="C6432" s="9">
        <f t="shared" si="2539"/>
        <v>0</v>
      </c>
      <c r="D6432" s="9">
        <v>0</v>
      </c>
      <c r="E6432" s="9">
        <v>0</v>
      </c>
      <c r="F6432" s="9">
        <f t="shared" si="2540"/>
        <v>0</v>
      </c>
      <c r="G6432" s="9">
        <v>0</v>
      </c>
      <c r="H6432" s="467">
        <v>0</v>
      </c>
      <c r="I6432" s="9">
        <f t="shared" si="2541"/>
        <v>0</v>
      </c>
      <c r="J6432" s="9">
        <v>0</v>
      </c>
      <c r="K6432" s="467">
        <v>0</v>
      </c>
      <c r="L6432" s="9">
        <f t="shared" si="2542"/>
        <v>0</v>
      </c>
      <c r="M6432" s="9">
        <v>0</v>
      </c>
      <c r="N6432" s="467">
        <v>0</v>
      </c>
    </row>
    <row r="6433" spans="1:14" customFormat="1" ht="46.5" hidden="1" customHeight="1" thickTop="1" thickBot="1" x14ac:dyDescent="0.3">
      <c r="A6433" s="1" t="s">
        <v>0</v>
      </c>
      <c r="B6433" s="5" t="s">
        <v>113</v>
      </c>
      <c r="C6433" s="9">
        <f t="shared" si="2539"/>
        <v>0</v>
      </c>
      <c r="D6433" s="9">
        <f>SUM(D6434,D6444)</f>
        <v>0</v>
      </c>
      <c r="E6433" s="9">
        <f>SUM(E6434,E6444)</f>
        <v>0</v>
      </c>
      <c r="F6433" s="9">
        <f t="shared" si="2540"/>
        <v>0</v>
      </c>
      <c r="G6433" s="9">
        <f>SUM(G6434,G6444)</f>
        <v>0</v>
      </c>
      <c r="H6433" s="467">
        <f>SUM(H6434,H6444)</f>
        <v>0</v>
      </c>
      <c r="I6433" s="9">
        <f t="shared" si="2541"/>
        <v>0</v>
      </c>
      <c r="J6433" s="9">
        <f>SUM(J6434,J6444)</f>
        <v>0</v>
      </c>
      <c r="K6433" s="467">
        <f>SUM(K6434,K6444)</f>
        <v>0</v>
      </c>
      <c r="L6433" s="9">
        <f t="shared" si="2542"/>
        <v>0</v>
      </c>
      <c r="M6433" s="9">
        <f>SUM(M6434,M6444)</f>
        <v>0</v>
      </c>
      <c r="N6433" s="467">
        <f>SUM(N6434,N6444)</f>
        <v>0</v>
      </c>
    </row>
    <row r="6434" spans="1:14" customFormat="1" ht="2.25" hidden="1" customHeight="1" thickTop="1" thickBot="1" x14ac:dyDescent="0.3">
      <c r="A6434" s="1" t="s">
        <v>0</v>
      </c>
      <c r="B6434" s="6" t="s">
        <v>114</v>
      </c>
      <c r="C6434" s="9">
        <f t="shared" si="2539"/>
        <v>0</v>
      </c>
      <c r="D6434" s="9">
        <f>SUM(D6435,D6440)</f>
        <v>0</v>
      </c>
      <c r="E6434" s="9">
        <f>SUM(E6435,E6440)</f>
        <v>0</v>
      </c>
      <c r="F6434" s="9">
        <f t="shared" si="2540"/>
        <v>0</v>
      </c>
      <c r="G6434" s="9">
        <f>SUM(G6435,G6440)</f>
        <v>0</v>
      </c>
      <c r="H6434" s="467">
        <f>SUM(H6435,H6440)</f>
        <v>0</v>
      </c>
      <c r="I6434" s="9">
        <f t="shared" si="2541"/>
        <v>0</v>
      </c>
      <c r="J6434" s="9">
        <f>SUM(J6435,J6440)</f>
        <v>0</v>
      </c>
      <c r="K6434" s="467">
        <f>SUM(K6435,K6440)</f>
        <v>0</v>
      </c>
      <c r="L6434" s="9">
        <f t="shared" si="2542"/>
        <v>0</v>
      </c>
      <c r="M6434" s="9">
        <f>SUM(M6435,M6440)</f>
        <v>0</v>
      </c>
      <c r="N6434" s="467">
        <f>SUM(N6435,N6440)</f>
        <v>0</v>
      </c>
    </row>
    <row r="6435" spans="1:14" customFormat="1" ht="41.25" hidden="1" customHeight="1" thickTop="1" thickBot="1" x14ac:dyDescent="0.3">
      <c r="A6435" s="1" t="s">
        <v>0</v>
      </c>
      <c r="B6435" s="7" t="s">
        <v>100</v>
      </c>
      <c r="C6435" s="9">
        <f t="shared" si="2539"/>
        <v>0</v>
      </c>
      <c r="D6435" s="9">
        <f>SUM(D6436:D6439)</f>
        <v>0</v>
      </c>
      <c r="E6435" s="9">
        <f>SUM(E6436:E6439)</f>
        <v>0</v>
      </c>
      <c r="F6435" s="9">
        <f t="shared" si="2540"/>
        <v>0</v>
      </c>
      <c r="G6435" s="9">
        <f>SUM(G6436:G6439)</f>
        <v>0</v>
      </c>
      <c r="H6435" s="467">
        <f>SUM(H6436:H6439)</f>
        <v>0</v>
      </c>
      <c r="I6435" s="9">
        <f t="shared" si="2541"/>
        <v>0</v>
      </c>
      <c r="J6435" s="9">
        <f>SUM(J6436:J6439)</f>
        <v>0</v>
      </c>
      <c r="K6435" s="467">
        <f>SUM(K6436:K6439)</f>
        <v>0</v>
      </c>
      <c r="L6435" s="9">
        <f t="shared" si="2542"/>
        <v>0</v>
      </c>
      <c r="M6435" s="9">
        <f>SUM(M6436:M6439)</f>
        <v>0</v>
      </c>
      <c r="N6435" s="467">
        <f>SUM(N6436:N6439)</f>
        <v>0</v>
      </c>
    </row>
    <row r="6436" spans="1:14" customFormat="1" ht="34.5" hidden="1" customHeight="1" thickTop="1" thickBot="1" x14ac:dyDescent="0.3">
      <c r="A6436" s="1" t="s">
        <v>0</v>
      </c>
      <c r="B6436" s="8" t="s">
        <v>115</v>
      </c>
      <c r="C6436" s="9">
        <f t="shared" si="2539"/>
        <v>0</v>
      </c>
      <c r="D6436" s="9">
        <v>0</v>
      </c>
      <c r="E6436" s="9">
        <v>0</v>
      </c>
      <c r="F6436" s="9">
        <f t="shared" si="2540"/>
        <v>0</v>
      </c>
      <c r="G6436" s="9">
        <v>0</v>
      </c>
      <c r="H6436" s="467">
        <v>0</v>
      </c>
      <c r="I6436" s="9">
        <f t="shared" si="2541"/>
        <v>0</v>
      </c>
      <c r="J6436" s="9">
        <v>0</v>
      </c>
      <c r="K6436" s="467">
        <v>0</v>
      </c>
      <c r="L6436" s="9">
        <f t="shared" si="2542"/>
        <v>0</v>
      </c>
      <c r="M6436" s="9">
        <v>0</v>
      </c>
      <c r="N6436" s="467">
        <v>0</v>
      </c>
    </row>
    <row r="6437" spans="1:14" customFormat="1" ht="42.75" hidden="1" customHeight="1" thickTop="1" thickBot="1" x14ac:dyDescent="0.3">
      <c r="A6437" s="1" t="s">
        <v>0</v>
      </c>
      <c r="B6437" s="8" t="s">
        <v>116</v>
      </c>
      <c r="C6437" s="9">
        <f t="shared" si="2539"/>
        <v>0</v>
      </c>
      <c r="D6437" s="9">
        <v>0</v>
      </c>
      <c r="E6437" s="9">
        <v>0</v>
      </c>
      <c r="F6437" s="9">
        <f t="shared" si="2540"/>
        <v>0</v>
      </c>
      <c r="G6437" s="9">
        <v>0</v>
      </c>
      <c r="H6437" s="467">
        <v>0</v>
      </c>
      <c r="I6437" s="9">
        <f t="shared" si="2541"/>
        <v>0</v>
      </c>
      <c r="J6437" s="9">
        <v>0</v>
      </c>
      <c r="K6437" s="467">
        <v>0</v>
      </c>
      <c r="L6437" s="9">
        <f t="shared" si="2542"/>
        <v>0</v>
      </c>
      <c r="M6437" s="9">
        <v>0</v>
      </c>
      <c r="N6437" s="467">
        <v>0</v>
      </c>
    </row>
    <row r="6438" spans="1:14" customFormat="1" ht="43.5" hidden="1" customHeight="1" thickTop="1" thickBot="1" x14ac:dyDescent="0.3">
      <c r="A6438" s="1" t="s">
        <v>0</v>
      </c>
      <c r="B6438" s="8" t="s">
        <v>109</v>
      </c>
      <c r="C6438" s="9">
        <f t="shared" si="2539"/>
        <v>0</v>
      </c>
      <c r="D6438" s="9">
        <v>0</v>
      </c>
      <c r="E6438" s="9">
        <v>0</v>
      </c>
      <c r="F6438" s="9">
        <f t="shared" si="2540"/>
        <v>0</v>
      </c>
      <c r="G6438" s="9">
        <v>0</v>
      </c>
      <c r="H6438" s="467">
        <v>0</v>
      </c>
      <c r="I6438" s="9">
        <f t="shared" si="2541"/>
        <v>0</v>
      </c>
      <c r="J6438" s="9">
        <v>0</v>
      </c>
      <c r="K6438" s="467">
        <v>0</v>
      </c>
      <c r="L6438" s="9">
        <f t="shared" si="2542"/>
        <v>0</v>
      </c>
      <c r="M6438" s="9">
        <v>0</v>
      </c>
      <c r="N6438" s="467">
        <v>0</v>
      </c>
    </row>
    <row r="6439" spans="1:14" customFormat="1" ht="39.75" hidden="1" customHeight="1" thickTop="1" thickBot="1" x14ac:dyDescent="0.3">
      <c r="A6439" s="1" t="s">
        <v>0</v>
      </c>
      <c r="B6439" s="8" t="s">
        <v>110</v>
      </c>
      <c r="C6439" s="9">
        <f t="shared" si="2539"/>
        <v>0</v>
      </c>
      <c r="D6439" s="9">
        <v>0</v>
      </c>
      <c r="E6439" s="9">
        <v>0</v>
      </c>
      <c r="F6439" s="9">
        <f t="shared" si="2540"/>
        <v>0</v>
      </c>
      <c r="G6439" s="9">
        <v>0</v>
      </c>
      <c r="H6439" s="467">
        <v>0</v>
      </c>
      <c r="I6439" s="9">
        <f t="shared" si="2541"/>
        <v>0</v>
      </c>
      <c r="J6439" s="9">
        <v>0</v>
      </c>
      <c r="K6439" s="467">
        <v>0</v>
      </c>
      <c r="L6439" s="9">
        <f t="shared" si="2542"/>
        <v>0</v>
      </c>
      <c r="M6439" s="9">
        <v>0</v>
      </c>
      <c r="N6439" s="467">
        <v>0</v>
      </c>
    </row>
    <row r="6440" spans="1:14" customFormat="1" ht="48.75" hidden="1" customHeight="1" thickTop="1" thickBot="1" x14ac:dyDescent="0.3">
      <c r="A6440" s="1" t="s">
        <v>0</v>
      </c>
      <c r="B6440" s="7" t="s">
        <v>101</v>
      </c>
      <c r="C6440" s="9">
        <f t="shared" si="2539"/>
        <v>0</v>
      </c>
      <c r="D6440" s="9">
        <f>SUM(D6441:D6443)</f>
        <v>0</v>
      </c>
      <c r="E6440" s="9">
        <f>SUM(E6441:E6443)</f>
        <v>0</v>
      </c>
      <c r="F6440" s="9">
        <f t="shared" si="2540"/>
        <v>0</v>
      </c>
      <c r="G6440" s="9">
        <f>SUM(G6441:G6443)</f>
        <v>0</v>
      </c>
      <c r="H6440" s="467">
        <f>SUM(H6441:H6443)</f>
        <v>0</v>
      </c>
      <c r="I6440" s="9">
        <f t="shared" si="2541"/>
        <v>0</v>
      </c>
      <c r="J6440" s="9">
        <f>SUM(J6441:J6443)</f>
        <v>0</v>
      </c>
      <c r="K6440" s="467">
        <f>SUM(K6441:K6443)</f>
        <v>0</v>
      </c>
      <c r="L6440" s="9">
        <f t="shared" si="2542"/>
        <v>0</v>
      </c>
      <c r="M6440" s="9">
        <f>SUM(M6441:M6443)</f>
        <v>0</v>
      </c>
      <c r="N6440" s="467">
        <f>SUM(N6441:N6443)</f>
        <v>0</v>
      </c>
    </row>
    <row r="6441" spans="1:14" customFormat="1" ht="60.75" hidden="1" customHeight="1" thickTop="1" thickBot="1" x14ac:dyDescent="0.3">
      <c r="A6441" s="1" t="s">
        <v>0</v>
      </c>
      <c r="B6441" s="8" t="s">
        <v>109</v>
      </c>
      <c r="C6441" s="9">
        <f t="shared" si="2539"/>
        <v>0</v>
      </c>
      <c r="D6441" s="9">
        <v>0</v>
      </c>
      <c r="E6441" s="9">
        <v>0</v>
      </c>
      <c r="F6441" s="9">
        <f t="shared" si="2540"/>
        <v>0</v>
      </c>
      <c r="G6441" s="9">
        <v>0</v>
      </c>
      <c r="H6441" s="467">
        <v>0</v>
      </c>
      <c r="I6441" s="9">
        <f t="shared" si="2541"/>
        <v>0</v>
      </c>
      <c r="J6441" s="9">
        <v>0</v>
      </c>
      <c r="K6441" s="467">
        <v>0</v>
      </c>
      <c r="L6441" s="9">
        <f t="shared" si="2542"/>
        <v>0</v>
      </c>
      <c r="M6441" s="9">
        <v>0</v>
      </c>
      <c r="N6441" s="467">
        <v>0</v>
      </c>
    </row>
    <row r="6442" spans="1:14" customFormat="1" ht="6" hidden="1" customHeight="1" thickTop="1" thickBot="1" x14ac:dyDescent="0.3">
      <c r="A6442" s="1" t="s">
        <v>0</v>
      </c>
      <c r="B6442" s="8" t="s">
        <v>111</v>
      </c>
      <c r="C6442" s="9">
        <f t="shared" si="2539"/>
        <v>0</v>
      </c>
      <c r="D6442" s="9">
        <v>0</v>
      </c>
      <c r="E6442" s="9">
        <v>0</v>
      </c>
      <c r="F6442" s="9">
        <f t="shared" si="2540"/>
        <v>0</v>
      </c>
      <c r="G6442" s="9">
        <v>0</v>
      </c>
      <c r="H6442" s="467">
        <v>0</v>
      </c>
      <c r="I6442" s="9">
        <f t="shared" si="2541"/>
        <v>0</v>
      </c>
      <c r="J6442" s="9">
        <v>0</v>
      </c>
      <c r="K6442" s="467">
        <v>0</v>
      </c>
      <c r="L6442" s="9">
        <f t="shared" si="2542"/>
        <v>0</v>
      </c>
      <c r="M6442" s="9">
        <v>0</v>
      </c>
      <c r="N6442" s="467">
        <v>0</v>
      </c>
    </row>
    <row r="6443" spans="1:14" customFormat="1" ht="52.5" hidden="1" customHeight="1" thickTop="1" thickBot="1" x14ac:dyDescent="0.3">
      <c r="A6443" s="1" t="s">
        <v>0</v>
      </c>
      <c r="B6443" s="8" t="s">
        <v>110</v>
      </c>
      <c r="C6443" s="9">
        <f t="shared" si="2539"/>
        <v>0</v>
      </c>
      <c r="D6443" s="9">
        <v>0</v>
      </c>
      <c r="E6443" s="9">
        <v>0</v>
      </c>
      <c r="F6443" s="9">
        <f t="shared" si="2540"/>
        <v>0</v>
      </c>
      <c r="G6443" s="9">
        <v>0</v>
      </c>
      <c r="H6443" s="467">
        <v>0</v>
      </c>
      <c r="I6443" s="9">
        <f t="shared" si="2541"/>
        <v>0</v>
      </c>
      <c r="J6443" s="9">
        <v>0</v>
      </c>
      <c r="K6443" s="467">
        <v>0</v>
      </c>
      <c r="L6443" s="9">
        <f t="shared" si="2542"/>
        <v>0</v>
      </c>
      <c r="M6443" s="9">
        <v>0</v>
      </c>
      <c r="N6443" s="467">
        <v>0</v>
      </c>
    </row>
    <row r="6444" spans="1:14" customFormat="1" ht="50.25" hidden="1" customHeight="1" thickTop="1" thickBot="1" x14ac:dyDescent="0.3">
      <c r="A6444" s="1" t="s">
        <v>0</v>
      </c>
      <c r="B6444" s="6" t="s">
        <v>117</v>
      </c>
      <c r="C6444" s="9">
        <f t="shared" si="2539"/>
        <v>0</v>
      </c>
      <c r="D6444" s="9">
        <f>SUM(D6445:D6446)</f>
        <v>0</v>
      </c>
      <c r="E6444" s="9">
        <f>SUM(E6445:E6446)</f>
        <v>0</v>
      </c>
      <c r="F6444" s="9">
        <f t="shared" si="2540"/>
        <v>0</v>
      </c>
      <c r="G6444" s="9">
        <f>SUM(G6445:G6446)</f>
        <v>0</v>
      </c>
      <c r="H6444" s="467">
        <f>SUM(H6445:H6446)</f>
        <v>0</v>
      </c>
      <c r="I6444" s="9">
        <f t="shared" si="2541"/>
        <v>0</v>
      </c>
      <c r="J6444" s="9">
        <f>SUM(J6445:J6446)</f>
        <v>0</v>
      </c>
      <c r="K6444" s="467">
        <f>SUM(K6445:K6446)</f>
        <v>0</v>
      </c>
      <c r="L6444" s="9">
        <f t="shared" si="2542"/>
        <v>0</v>
      </c>
      <c r="M6444" s="9">
        <f>SUM(M6445:M6446)</f>
        <v>0</v>
      </c>
      <c r="N6444" s="467">
        <f>SUM(N6445:N6446)</f>
        <v>0</v>
      </c>
    </row>
    <row r="6445" spans="1:14" customFormat="1" ht="34.5" hidden="1" customHeight="1" thickTop="1" thickBot="1" x14ac:dyDescent="0.3">
      <c r="A6445" s="1" t="s">
        <v>0</v>
      </c>
      <c r="B6445" s="7" t="s">
        <v>100</v>
      </c>
      <c r="C6445" s="9">
        <f t="shared" si="2539"/>
        <v>0</v>
      </c>
      <c r="D6445" s="9">
        <v>0</v>
      </c>
      <c r="E6445" s="9">
        <v>0</v>
      </c>
      <c r="F6445" s="9">
        <f t="shared" si="2540"/>
        <v>0</v>
      </c>
      <c r="G6445" s="9">
        <v>0</v>
      </c>
      <c r="H6445" s="467">
        <v>0</v>
      </c>
      <c r="I6445" s="9">
        <f t="shared" si="2541"/>
        <v>0</v>
      </c>
      <c r="J6445" s="9">
        <v>0</v>
      </c>
      <c r="K6445" s="467">
        <v>0</v>
      </c>
      <c r="L6445" s="9">
        <f t="shared" si="2542"/>
        <v>0</v>
      </c>
      <c r="M6445" s="9">
        <v>0</v>
      </c>
      <c r="N6445" s="467">
        <v>0</v>
      </c>
    </row>
    <row r="6446" spans="1:14" customFormat="1" ht="46.5" hidden="1" customHeight="1" thickTop="1" x14ac:dyDescent="0.25">
      <c r="A6446" s="133" t="s">
        <v>0</v>
      </c>
      <c r="B6446" s="138" t="s">
        <v>101</v>
      </c>
      <c r="C6446" s="135">
        <f t="shared" si="2539"/>
        <v>0</v>
      </c>
      <c r="D6446" s="135">
        <v>0</v>
      </c>
      <c r="E6446" s="135">
        <v>0</v>
      </c>
      <c r="F6446" s="135">
        <f t="shared" si="2540"/>
        <v>0</v>
      </c>
      <c r="G6446" s="135">
        <v>0</v>
      </c>
      <c r="H6446" s="476">
        <v>0</v>
      </c>
      <c r="I6446" s="135">
        <f t="shared" si="2541"/>
        <v>0</v>
      </c>
      <c r="J6446" s="135">
        <v>0</v>
      </c>
      <c r="K6446" s="476">
        <v>0</v>
      </c>
      <c r="L6446" s="135">
        <f t="shared" si="2542"/>
        <v>0</v>
      </c>
      <c r="M6446" s="135">
        <v>0</v>
      </c>
      <c r="N6446" s="476">
        <v>0</v>
      </c>
    </row>
    <row r="6447" spans="1:14" s="333" customFormat="1" ht="36.75" hidden="1" customHeight="1" x14ac:dyDescent="0.2">
      <c r="A6447" s="334" t="s">
        <v>0</v>
      </c>
      <c r="B6447" s="339" t="s">
        <v>118</v>
      </c>
      <c r="C6447" s="338">
        <f t="shared" si="2539"/>
        <v>0</v>
      </c>
      <c r="D6447" s="338">
        <f>SUM(D6448,D6451,D6454)</f>
        <v>0</v>
      </c>
      <c r="E6447" s="338">
        <f>SUM(E6448,E6451,E6454)</f>
        <v>0</v>
      </c>
      <c r="F6447" s="338">
        <f t="shared" si="2540"/>
        <v>0</v>
      </c>
      <c r="G6447" s="338">
        <f>SUM(G6448,G6451,G6454)</f>
        <v>0</v>
      </c>
      <c r="H6447" s="483">
        <f>SUM(H6448,H6451,H6454)</f>
        <v>0</v>
      </c>
      <c r="I6447" s="338">
        <f t="shared" si="2541"/>
        <v>0</v>
      </c>
      <c r="J6447" s="338">
        <f>SUM(J6448,J6451,J6454)</f>
        <v>0</v>
      </c>
      <c r="K6447" s="483">
        <f>SUM(K6448,K6451,K6454)</f>
        <v>0</v>
      </c>
      <c r="L6447" s="338">
        <f t="shared" si="2542"/>
        <v>0</v>
      </c>
      <c r="M6447" s="338">
        <f>SUM(M6448,M6451,M6454)</f>
        <v>0</v>
      </c>
      <c r="N6447" s="483">
        <f>SUM(N6448,N6451,N6454)</f>
        <v>0</v>
      </c>
    </row>
    <row r="6448" spans="1:14" customFormat="1" ht="40.5" hidden="1" customHeight="1" thickBot="1" x14ac:dyDescent="0.3">
      <c r="A6448" s="140" t="s">
        <v>0</v>
      </c>
      <c r="B6448" s="147" t="s">
        <v>119</v>
      </c>
      <c r="C6448" s="142">
        <f t="shared" si="2539"/>
        <v>0</v>
      </c>
      <c r="D6448" s="142">
        <f>SUM(D6449:D6450)</f>
        <v>0</v>
      </c>
      <c r="E6448" s="142">
        <f>SUM(E6449:E6450)</f>
        <v>0</v>
      </c>
      <c r="F6448" s="142">
        <f t="shared" si="2540"/>
        <v>0</v>
      </c>
      <c r="G6448" s="142">
        <f>SUM(G6449:G6450)</f>
        <v>0</v>
      </c>
      <c r="H6448" s="477">
        <f>SUM(H6449:H6450)</f>
        <v>0</v>
      </c>
      <c r="I6448" s="142">
        <f t="shared" si="2541"/>
        <v>0</v>
      </c>
      <c r="J6448" s="142">
        <f>SUM(J6449:J6450)</f>
        <v>0</v>
      </c>
      <c r="K6448" s="477">
        <f>SUM(K6449:K6450)</f>
        <v>0</v>
      </c>
      <c r="L6448" s="142">
        <f t="shared" si="2542"/>
        <v>0</v>
      </c>
      <c r="M6448" s="142">
        <f>SUM(M6449:M6450)</f>
        <v>0</v>
      </c>
      <c r="N6448" s="477">
        <f>SUM(N6449:N6450)</f>
        <v>0</v>
      </c>
    </row>
    <row r="6449" spans="1:14" customFormat="1" ht="45.75" hidden="1" customHeight="1" thickTop="1" thickBot="1" x14ac:dyDescent="0.3">
      <c r="A6449" s="1" t="s">
        <v>0</v>
      </c>
      <c r="B6449" s="5" t="s">
        <v>120</v>
      </c>
      <c r="C6449" s="9">
        <f t="shared" si="2539"/>
        <v>0</v>
      </c>
      <c r="D6449" s="9">
        <v>0</v>
      </c>
      <c r="E6449" s="9">
        <v>0</v>
      </c>
      <c r="F6449" s="9">
        <f t="shared" si="2540"/>
        <v>0</v>
      </c>
      <c r="G6449" s="9">
        <v>0</v>
      </c>
      <c r="H6449" s="467">
        <v>0</v>
      </c>
      <c r="I6449" s="9">
        <f t="shared" si="2541"/>
        <v>0</v>
      </c>
      <c r="J6449" s="9">
        <v>0</v>
      </c>
      <c r="K6449" s="467">
        <v>0</v>
      </c>
      <c r="L6449" s="9">
        <f t="shared" si="2542"/>
        <v>0</v>
      </c>
      <c r="M6449" s="9">
        <v>0</v>
      </c>
      <c r="N6449" s="467">
        <v>0</v>
      </c>
    </row>
    <row r="6450" spans="1:14" customFormat="1" ht="0.75" hidden="1" customHeight="1" thickTop="1" thickBot="1" x14ac:dyDescent="0.3">
      <c r="A6450" s="1" t="s">
        <v>0</v>
      </c>
      <c r="B6450" s="5" t="s">
        <v>121</v>
      </c>
      <c r="C6450" s="9">
        <f t="shared" si="2539"/>
        <v>0</v>
      </c>
      <c r="D6450" s="9">
        <v>0</v>
      </c>
      <c r="E6450" s="9">
        <v>0</v>
      </c>
      <c r="F6450" s="9">
        <f t="shared" si="2540"/>
        <v>0</v>
      </c>
      <c r="G6450" s="9">
        <v>0</v>
      </c>
      <c r="H6450" s="467">
        <v>0</v>
      </c>
      <c r="I6450" s="9">
        <f t="shared" si="2541"/>
        <v>0</v>
      </c>
      <c r="J6450" s="9">
        <v>0</v>
      </c>
      <c r="K6450" s="467">
        <v>0</v>
      </c>
      <c r="L6450" s="9">
        <f t="shared" si="2542"/>
        <v>0</v>
      </c>
      <c r="M6450" s="9">
        <v>0</v>
      </c>
      <c r="N6450" s="467">
        <v>0</v>
      </c>
    </row>
    <row r="6451" spans="1:14" customFormat="1" ht="42.75" hidden="1" customHeight="1" thickTop="1" thickBot="1" x14ac:dyDescent="0.3">
      <c r="A6451" s="1" t="s">
        <v>0</v>
      </c>
      <c r="B6451" s="4" t="s">
        <v>122</v>
      </c>
      <c r="C6451" s="9">
        <f t="shared" si="2539"/>
        <v>0</v>
      </c>
      <c r="D6451" s="9">
        <f>SUM(D6452:D6453)</f>
        <v>0</v>
      </c>
      <c r="E6451" s="9">
        <f>SUM(E6452:E6453)</f>
        <v>0</v>
      </c>
      <c r="F6451" s="9">
        <f t="shared" si="2540"/>
        <v>0</v>
      </c>
      <c r="G6451" s="9">
        <f>SUM(G6452:G6453)</f>
        <v>0</v>
      </c>
      <c r="H6451" s="467">
        <f>SUM(H6452:H6453)</f>
        <v>0</v>
      </c>
      <c r="I6451" s="9">
        <f t="shared" si="2541"/>
        <v>0</v>
      </c>
      <c r="J6451" s="9">
        <f>SUM(J6452:J6453)</f>
        <v>0</v>
      </c>
      <c r="K6451" s="467">
        <f>SUM(K6452:K6453)</f>
        <v>0</v>
      </c>
      <c r="L6451" s="9">
        <f t="shared" si="2542"/>
        <v>0</v>
      </c>
      <c r="M6451" s="9">
        <f>SUM(M6452:M6453)</f>
        <v>0</v>
      </c>
      <c r="N6451" s="467">
        <f>SUM(N6452:N6453)</f>
        <v>0</v>
      </c>
    </row>
    <row r="6452" spans="1:14" customFormat="1" ht="44.25" hidden="1" customHeight="1" thickTop="1" thickBot="1" x14ac:dyDescent="0.3">
      <c r="A6452" s="1" t="s">
        <v>0</v>
      </c>
      <c r="B6452" s="5" t="s">
        <v>120</v>
      </c>
      <c r="C6452" s="9">
        <f t="shared" si="2539"/>
        <v>0</v>
      </c>
      <c r="D6452" s="9">
        <v>0</v>
      </c>
      <c r="E6452" s="9">
        <v>0</v>
      </c>
      <c r="F6452" s="9">
        <f t="shared" si="2540"/>
        <v>0</v>
      </c>
      <c r="G6452" s="9">
        <v>0</v>
      </c>
      <c r="H6452" s="467">
        <v>0</v>
      </c>
      <c r="I6452" s="9">
        <f t="shared" si="2541"/>
        <v>0</v>
      </c>
      <c r="J6452" s="9">
        <v>0</v>
      </c>
      <c r="K6452" s="467">
        <v>0</v>
      </c>
      <c r="L6452" s="9">
        <f t="shared" si="2542"/>
        <v>0</v>
      </c>
      <c r="M6452" s="9">
        <v>0</v>
      </c>
      <c r="N6452" s="467">
        <v>0</v>
      </c>
    </row>
    <row r="6453" spans="1:14" customFormat="1" ht="36" hidden="1" customHeight="1" thickTop="1" thickBot="1" x14ac:dyDescent="0.3">
      <c r="A6453" s="1" t="s">
        <v>0</v>
      </c>
      <c r="B6453" s="5" t="s">
        <v>121</v>
      </c>
      <c r="C6453" s="9">
        <f t="shared" si="2539"/>
        <v>0</v>
      </c>
      <c r="D6453" s="9">
        <v>0</v>
      </c>
      <c r="E6453" s="9">
        <v>0</v>
      </c>
      <c r="F6453" s="9">
        <f t="shared" si="2540"/>
        <v>0</v>
      </c>
      <c r="G6453" s="9">
        <v>0</v>
      </c>
      <c r="H6453" s="467">
        <v>0</v>
      </c>
      <c r="I6453" s="9">
        <f t="shared" si="2541"/>
        <v>0</v>
      </c>
      <c r="J6453" s="9">
        <v>0</v>
      </c>
      <c r="K6453" s="467">
        <v>0</v>
      </c>
      <c r="L6453" s="9">
        <f t="shared" si="2542"/>
        <v>0</v>
      </c>
      <c r="M6453" s="9">
        <v>0</v>
      </c>
      <c r="N6453" s="467">
        <v>0</v>
      </c>
    </row>
    <row r="6454" spans="1:14" customFormat="1" ht="0.75" hidden="1" customHeight="1" thickTop="1" thickBot="1" x14ac:dyDescent="0.3">
      <c r="A6454" s="1" t="s">
        <v>0</v>
      </c>
      <c r="B6454" s="4" t="s">
        <v>123</v>
      </c>
      <c r="C6454" s="9">
        <f t="shared" si="2539"/>
        <v>0</v>
      </c>
      <c r="D6454" s="9">
        <f>SUM(D6455:D6456)</f>
        <v>0</v>
      </c>
      <c r="E6454" s="9">
        <f>SUM(E6455:E6456)</f>
        <v>0</v>
      </c>
      <c r="F6454" s="9">
        <f t="shared" si="2540"/>
        <v>0</v>
      </c>
      <c r="G6454" s="9">
        <f>SUM(G6455:G6456)</f>
        <v>0</v>
      </c>
      <c r="H6454" s="467">
        <f>SUM(H6455:H6456)</f>
        <v>0</v>
      </c>
      <c r="I6454" s="9">
        <f t="shared" si="2541"/>
        <v>0</v>
      </c>
      <c r="J6454" s="9">
        <f>SUM(J6455:J6456)</f>
        <v>0</v>
      </c>
      <c r="K6454" s="467">
        <f>SUM(K6455:K6456)</f>
        <v>0</v>
      </c>
      <c r="L6454" s="9">
        <f t="shared" si="2542"/>
        <v>0</v>
      </c>
      <c r="M6454" s="9">
        <f>SUM(M6455:M6456)</f>
        <v>0</v>
      </c>
      <c r="N6454" s="467">
        <f>SUM(N6455:N6456)</f>
        <v>0</v>
      </c>
    </row>
    <row r="6455" spans="1:14" customFormat="1" ht="38.25" hidden="1" customHeight="1" thickTop="1" thickBot="1" x14ac:dyDescent="0.3">
      <c r="A6455" s="1" t="s">
        <v>0</v>
      </c>
      <c r="B6455" s="5" t="s">
        <v>120</v>
      </c>
      <c r="C6455" s="9">
        <f t="shared" si="2539"/>
        <v>0</v>
      </c>
      <c r="D6455" s="9">
        <v>0</v>
      </c>
      <c r="E6455" s="9">
        <v>0</v>
      </c>
      <c r="F6455" s="9">
        <f t="shared" si="2540"/>
        <v>0</v>
      </c>
      <c r="G6455" s="9">
        <v>0</v>
      </c>
      <c r="H6455" s="467">
        <v>0</v>
      </c>
      <c r="I6455" s="9">
        <f t="shared" si="2541"/>
        <v>0</v>
      </c>
      <c r="J6455" s="9">
        <v>0</v>
      </c>
      <c r="K6455" s="467">
        <v>0</v>
      </c>
      <c r="L6455" s="9">
        <f t="shared" si="2542"/>
        <v>0</v>
      </c>
      <c r="M6455" s="9">
        <v>0</v>
      </c>
      <c r="N6455" s="467">
        <v>0</v>
      </c>
    </row>
    <row r="6456" spans="1:14" customFormat="1" ht="48" hidden="1" customHeight="1" thickTop="1" x14ac:dyDescent="0.25">
      <c r="A6456" s="133" t="s">
        <v>0</v>
      </c>
      <c r="B6456" s="136" t="s">
        <v>121</v>
      </c>
      <c r="C6456" s="135">
        <f t="shared" si="2539"/>
        <v>0</v>
      </c>
      <c r="D6456" s="135">
        <v>0</v>
      </c>
      <c r="E6456" s="135">
        <v>0</v>
      </c>
      <c r="F6456" s="135">
        <f t="shared" si="2540"/>
        <v>0</v>
      </c>
      <c r="G6456" s="135">
        <v>0</v>
      </c>
      <c r="H6456" s="476">
        <v>0</v>
      </c>
      <c r="I6456" s="135">
        <f t="shared" si="2541"/>
        <v>0</v>
      </c>
      <c r="J6456" s="135">
        <v>0</v>
      </c>
      <c r="K6456" s="476">
        <v>0</v>
      </c>
      <c r="L6456" s="135">
        <f t="shared" si="2542"/>
        <v>0</v>
      </c>
      <c r="M6456" s="135">
        <v>0</v>
      </c>
      <c r="N6456" s="476">
        <v>0</v>
      </c>
    </row>
    <row r="6457" spans="1:14" s="333" customFormat="1" ht="45" hidden="1" customHeight="1" x14ac:dyDescent="0.2">
      <c r="A6457" s="334" t="s">
        <v>0</v>
      </c>
      <c r="B6457" s="339" t="s">
        <v>124</v>
      </c>
      <c r="C6457" s="338">
        <f t="shared" si="2539"/>
        <v>0</v>
      </c>
      <c r="D6457" s="338">
        <f>SUM(D6458:D6459)</f>
        <v>0</v>
      </c>
      <c r="E6457" s="338">
        <f>SUM(E6458:E6459)</f>
        <v>0</v>
      </c>
      <c r="F6457" s="338">
        <f t="shared" si="2540"/>
        <v>0</v>
      </c>
      <c r="G6457" s="338">
        <f>SUM(G6458:G6459)</f>
        <v>0</v>
      </c>
      <c r="H6457" s="483">
        <f>SUM(H6458:H6459)</f>
        <v>0</v>
      </c>
      <c r="I6457" s="338">
        <f t="shared" si="2541"/>
        <v>0</v>
      </c>
      <c r="J6457" s="338">
        <f>SUM(J6458:J6459)</f>
        <v>0</v>
      </c>
      <c r="K6457" s="483">
        <f>SUM(K6458:K6459)</f>
        <v>0</v>
      </c>
      <c r="L6457" s="338">
        <f t="shared" si="2542"/>
        <v>0</v>
      </c>
      <c r="M6457" s="338">
        <f>SUM(M6458:M6459)</f>
        <v>0</v>
      </c>
      <c r="N6457" s="483">
        <f>SUM(N6458:N6459)</f>
        <v>0</v>
      </c>
    </row>
    <row r="6458" spans="1:14" customFormat="1" ht="56.25" hidden="1" customHeight="1" thickBot="1" x14ac:dyDescent="0.3">
      <c r="A6458" s="140" t="s">
        <v>0</v>
      </c>
      <c r="B6458" s="147" t="s">
        <v>125</v>
      </c>
      <c r="C6458" s="142">
        <f t="shared" si="2539"/>
        <v>0</v>
      </c>
      <c r="D6458" s="142">
        <v>0</v>
      </c>
      <c r="E6458" s="142">
        <v>0</v>
      </c>
      <c r="F6458" s="142">
        <f t="shared" si="2540"/>
        <v>0</v>
      </c>
      <c r="G6458" s="142">
        <v>0</v>
      </c>
      <c r="H6458" s="477">
        <v>0</v>
      </c>
      <c r="I6458" s="142">
        <f t="shared" si="2541"/>
        <v>0</v>
      </c>
      <c r="J6458" s="142">
        <v>0</v>
      </c>
      <c r="K6458" s="477">
        <v>0</v>
      </c>
      <c r="L6458" s="142">
        <f t="shared" si="2542"/>
        <v>0</v>
      </c>
      <c r="M6458" s="142">
        <v>0</v>
      </c>
      <c r="N6458" s="477">
        <v>0</v>
      </c>
    </row>
    <row r="6459" spans="1:14" customFormat="1" ht="49.5" hidden="1" customHeight="1" thickTop="1" thickBot="1" x14ac:dyDescent="0.3">
      <c r="A6459" s="1" t="s">
        <v>0</v>
      </c>
      <c r="B6459" s="4" t="s">
        <v>126</v>
      </c>
      <c r="C6459" s="9">
        <f t="shared" si="2539"/>
        <v>0</v>
      </c>
      <c r="D6459" s="9">
        <f>SUM(D6460,D6479)</f>
        <v>0</v>
      </c>
      <c r="E6459" s="9">
        <f>SUM(E6460,E6479)</f>
        <v>0</v>
      </c>
      <c r="F6459" s="9">
        <f t="shared" si="2540"/>
        <v>0</v>
      </c>
      <c r="G6459" s="9">
        <f>SUM(G6460,G6479)</f>
        <v>0</v>
      </c>
      <c r="H6459" s="467">
        <f>SUM(H6460,H6479)</f>
        <v>0</v>
      </c>
      <c r="I6459" s="9">
        <f t="shared" si="2541"/>
        <v>0</v>
      </c>
      <c r="J6459" s="9">
        <f>SUM(J6460,J6479)</f>
        <v>0</v>
      </c>
      <c r="K6459" s="467">
        <f>SUM(K6460,K6479)</f>
        <v>0</v>
      </c>
      <c r="L6459" s="9">
        <f t="shared" si="2542"/>
        <v>0</v>
      </c>
      <c r="M6459" s="9">
        <f>SUM(M6460,M6479)</f>
        <v>0</v>
      </c>
      <c r="N6459" s="467">
        <f>SUM(N6460,N6479)</f>
        <v>0</v>
      </c>
    </row>
    <row r="6460" spans="1:14" customFormat="1" ht="46.5" hidden="1" customHeight="1" thickTop="1" thickBot="1" x14ac:dyDescent="0.3">
      <c r="A6460" s="1" t="s">
        <v>0</v>
      </c>
      <c r="B6460" s="5" t="s">
        <v>127</v>
      </c>
      <c r="C6460" s="9">
        <f t="shared" si="2539"/>
        <v>0</v>
      </c>
      <c r="D6460" s="9">
        <f>SUM(D6461:D6478)</f>
        <v>0</v>
      </c>
      <c r="E6460" s="9">
        <f>SUM(E6461:E6478)</f>
        <v>0</v>
      </c>
      <c r="F6460" s="9">
        <f t="shared" si="2540"/>
        <v>0</v>
      </c>
      <c r="G6460" s="9">
        <f>SUM(G6461:G6478)</f>
        <v>0</v>
      </c>
      <c r="H6460" s="467">
        <f>SUM(H6461:H6478)</f>
        <v>0</v>
      </c>
      <c r="I6460" s="9">
        <f t="shared" si="2541"/>
        <v>0</v>
      </c>
      <c r="J6460" s="9">
        <f>SUM(J6461:J6478)</f>
        <v>0</v>
      </c>
      <c r="K6460" s="467">
        <f>SUM(K6461:K6478)</f>
        <v>0</v>
      </c>
      <c r="L6460" s="9">
        <f t="shared" si="2542"/>
        <v>0</v>
      </c>
      <c r="M6460" s="9">
        <f>SUM(M6461:M6478)</f>
        <v>0</v>
      </c>
      <c r="N6460" s="467">
        <f>SUM(N6461:N6478)</f>
        <v>0</v>
      </c>
    </row>
    <row r="6461" spans="1:14" customFormat="1" ht="38.25" hidden="1" customHeight="1" thickTop="1" thickBot="1" x14ac:dyDescent="0.3">
      <c r="A6461" s="1" t="s">
        <v>0</v>
      </c>
      <c r="B6461" s="6" t="s">
        <v>128</v>
      </c>
      <c r="C6461" s="9">
        <f t="shared" si="2539"/>
        <v>0</v>
      </c>
      <c r="D6461" s="9">
        <v>0</v>
      </c>
      <c r="E6461" s="9">
        <v>0</v>
      </c>
      <c r="F6461" s="9">
        <f t="shared" si="2540"/>
        <v>0</v>
      </c>
      <c r="G6461" s="9">
        <v>0</v>
      </c>
      <c r="H6461" s="467">
        <v>0</v>
      </c>
      <c r="I6461" s="9">
        <f t="shared" si="2541"/>
        <v>0</v>
      </c>
      <c r="J6461" s="9">
        <v>0</v>
      </c>
      <c r="K6461" s="467">
        <v>0</v>
      </c>
      <c r="L6461" s="9">
        <f t="shared" si="2542"/>
        <v>0</v>
      </c>
      <c r="M6461" s="9">
        <v>0</v>
      </c>
      <c r="N6461" s="467">
        <v>0</v>
      </c>
    </row>
    <row r="6462" spans="1:14" customFormat="1" ht="36.75" hidden="1" customHeight="1" thickTop="1" thickBot="1" x14ac:dyDescent="0.3">
      <c r="A6462" s="1" t="s">
        <v>0</v>
      </c>
      <c r="B6462" s="6" t="s">
        <v>129</v>
      </c>
      <c r="C6462" s="9">
        <f t="shared" si="2539"/>
        <v>0</v>
      </c>
      <c r="D6462" s="9">
        <v>0</v>
      </c>
      <c r="E6462" s="9">
        <v>0</v>
      </c>
      <c r="F6462" s="9">
        <f t="shared" si="2540"/>
        <v>0</v>
      </c>
      <c r="G6462" s="9">
        <v>0</v>
      </c>
      <c r="H6462" s="467">
        <v>0</v>
      </c>
      <c r="I6462" s="9">
        <f t="shared" si="2541"/>
        <v>0</v>
      </c>
      <c r="J6462" s="9">
        <v>0</v>
      </c>
      <c r="K6462" s="467">
        <v>0</v>
      </c>
      <c r="L6462" s="9">
        <f t="shared" si="2542"/>
        <v>0</v>
      </c>
      <c r="M6462" s="9">
        <v>0</v>
      </c>
      <c r="N6462" s="467">
        <v>0</v>
      </c>
    </row>
    <row r="6463" spans="1:14" customFormat="1" ht="31.5" hidden="1" customHeight="1" thickTop="1" thickBot="1" x14ac:dyDescent="0.3">
      <c r="A6463" s="1" t="s">
        <v>0</v>
      </c>
      <c r="B6463" s="6" t="s">
        <v>130</v>
      </c>
      <c r="C6463" s="9">
        <f t="shared" si="2539"/>
        <v>0</v>
      </c>
      <c r="D6463" s="9">
        <v>0</v>
      </c>
      <c r="E6463" s="9">
        <v>0</v>
      </c>
      <c r="F6463" s="9">
        <f t="shared" si="2540"/>
        <v>0</v>
      </c>
      <c r="G6463" s="9">
        <v>0</v>
      </c>
      <c r="H6463" s="467">
        <v>0</v>
      </c>
      <c r="I6463" s="9">
        <f t="shared" si="2541"/>
        <v>0</v>
      </c>
      <c r="J6463" s="9">
        <v>0</v>
      </c>
      <c r="K6463" s="467">
        <v>0</v>
      </c>
      <c r="L6463" s="9">
        <f t="shared" si="2542"/>
        <v>0</v>
      </c>
      <c r="M6463" s="9">
        <v>0</v>
      </c>
      <c r="N6463" s="467">
        <v>0</v>
      </c>
    </row>
    <row r="6464" spans="1:14" customFormat="1" ht="33.75" hidden="1" customHeight="1" thickTop="1" thickBot="1" x14ac:dyDescent="0.3">
      <c r="A6464" s="1" t="s">
        <v>0</v>
      </c>
      <c r="B6464" s="6" t="s">
        <v>131</v>
      </c>
      <c r="C6464" s="9">
        <f t="shared" si="2539"/>
        <v>0</v>
      </c>
      <c r="D6464" s="9">
        <v>0</v>
      </c>
      <c r="E6464" s="9">
        <v>0</v>
      </c>
      <c r="F6464" s="9">
        <f t="shared" si="2540"/>
        <v>0</v>
      </c>
      <c r="G6464" s="9">
        <v>0</v>
      </c>
      <c r="H6464" s="467">
        <v>0</v>
      </c>
      <c r="I6464" s="9">
        <f t="shared" si="2541"/>
        <v>0</v>
      </c>
      <c r="J6464" s="9">
        <v>0</v>
      </c>
      <c r="K6464" s="467">
        <v>0</v>
      </c>
      <c r="L6464" s="9">
        <f t="shared" si="2542"/>
        <v>0</v>
      </c>
      <c r="M6464" s="9">
        <v>0</v>
      </c>
      <c r="N6464" s="467">
        <v>0</v>
      </c>
    </row>
    <row r="6465" spans="1:14" customFormat="1" ht="38.25" hidden="1" customHeight="1" thickTop="1" thickBot="1" x14ac:dyDescent="0.3">
      <c r="A6465" s="1" t="s">
        <v>0</v>
      </c>
      <c r="B6465" s="6" t="s">
        <v>132</v>
      </c>
      <c r="C6465" s="9">
        <f t="shared" si="2539"/>
        <v>0</v>
      </c>
      <c r="D6465" s="9">
        <v>0</v>
      </c>
      <c r="E6465" s="9">
        <v>0</v>
      </c>
      <c r="F6465" s="9">
        <f t="shared" si="2540"/>
        <v>0</v>
      </c>
      <c r="G6465" s="9">
        <v>0</v>
      </c>
      <c r="H6465" s="467">
        <v>0</v>
      </c>
      <c r="I6465" s="9">
        <f t="shared" si="2541"/>
        <v>0</v>
      </c>
      <c r="J6465" s="9">
        <v>0</v>
      </c>
      <c r="K6465" s="467">
        <v>0</v>
      </c>
      <c r="L6465" s="9">
        <f t="shared" si="2542"/>
        <v>0</v>
      </c>
      <c r="M6465" s="9">
        <v>0</v>
      </c>
      <c r="N6465" s="467">
        <v>0</v>
      </c>
    </row>
    <row r="6466" spans="1:14" customFormat="1" ht="39" hidden="1" customHeight="1" thickTop="1" thickBot="1" x14ac:dyDescent="0.3">
      <c r="A6466" s="1" t="s">
        <v>0</v>
      </c>
      <c r="B6466" s="6" t="s">
        <v>133</v>
      </c>
      <c r="C6466" s="9">
        <f t="shared" si="2539"/>
        <v>0</v>
      </c>
      <c r="D6466" s="9">
        <v>0</v>
      </c>
      <c r="E6466" s="9">
        <v>0</v>
      </c>
      <c r="F6466" s="9">
        <f t="shared" si="2540"/>
        <v>0</v>
      </c>
      <c r="G6466" s="9">
        <v>0</v>
      </c>
      <c r="H6466" s="467">
        <v>0</v>
      </c>
      <c r="I6466" s="9">
        <f t="shared" si="2541"/>
        <v>0</v>
      </c>
      <c r="J6466" s="9">
        <v>0</v>
      </c>
      <c r="K6466" s="467">
        <v>0</v>
      </c>
      <c r="L6466" s="9">
        <f t="shared" si="2542"/>
        <v>0</v>
      </c>
      <c r="M6466" s="9">
        <v>0</v>
      </c>
      <c r="N6466" s="467">
        <v>0</v>
      </c>
    </row>
    <row r="6467" spans="1:14" customFormat="1" ht="5.25" hidden="1" customHeight="1" thickTop="1" thickBot="1" x14ac:dyDescent="0.3">
      <c r="A6467" s="1" t="s">
        <v>0</v>
      </c>
      <c r="B6467" s="6" t="s">
        <v>134</v>
      </c>
      <c r="C6467" s="9">
        <f t="shared" ref="C6467:C6530" si="2543">SUM(D6467:E6467)</f>
        <v>0</v>
      </c>
      <c r="D6467" s="9">
        <v>0</v>
      </c>
      <c r="E6467" s="9">
        <v>0</v>
      </c>
      <c r="F6467" s="9">
        <f t="shared" ref="F6467:F6530" si="2544">SUM(G6467:H6467)</f>
        <v>0</v>
      </c>
      <c r="G6467" s="9">
        <v>0</v>
      </c>
      <c r="H6467" s="467">
        <v>0</v>
      </c>
      <c r="I6467" s="9">
        <f t="shared" ref="I6467:I6530" si="2545">SUM(J6467:K6467)</f>
        <v>0</v>
      </c>
      <c r="J6467" s="9">
        <v>0</v>
      </c>
      <c r="K6467" s="467">
        <v>0</v>
      </c>
      <c r="L6467" s="9">
        <f t="shared" ref="L6467:L6530" si="2546">SUM(M6467:N6467)</f>
        <v>0</v>
      </c>
      <c r="M6467" s="9">
        <v>0</v>
      </c>
      <c r="N6467" s="467">
        <v>0</v>
      </c>
    </row>
    <row r="6468" spans="1:14" customFormat="1" ht="40.5" hidden="1" customHeight="1" thickTop="1" thickBot="1" x14ac:dyDescent="0.3">
      <c r="A6468" s="1" t="s">
        <v>0</v>
      </c>
      <c r="B6468" s="6" t="s">
        <v>135</v>
      </c>
      <c r="C6468" s="9">
        <f t="shared" si="2543"/>
        <v>0</v>
      </c>
      <c r="D6468" s="9">
        <v>0</v>
      </c>
      <c r="E6468" s="9">
        <v>0</v>
      </c>
      <c r="F6468" s="9">
        <f t="shared" si="2544"/>
        <v>0</v>
      </c>
      <c r="G6468" s="9">
        <v>0</v>
      </c>
      <c r="H6468" s="467">
        <v>0</v>
      </c>
      <c r="I6468" s="9">
        <f t="shared" si="2545"/>
        <v>0</v>
      </c>
      <c r="J6468" s="9">
        <v>0</v>
      </c>
      <c r="K6468" s="467">
        <v>0</v>
      </c>
      <c r="L6468" s="9">
        <f t="shared" si="2546"/>
        <v>0</v>
      </c>
      <c r="M6468" s="9">
        <v>0</v>
      </c>
      <c r="N6468" s="467">
        <v>0</v>
      </c>
    </row>
    <row r="6469" spans="1:14" customFormat="1" ht="43.5" hidden="1" customHeight="1" thickTop="1" thickBot="1" x14ac:dyDescent="0.3">
      <c r="A6469" s="1" t="s">
        <v>0</v>
      </c>
      <c r="B6469" s="6" t="s">
        <v>136</v>
      </c>
      <c r="C6469" s="9">
        <f t="shared" si="2543"/>
        <v>0</v>
      </c>
      <c r="D6469" s="9">
        <v>0</v>
      </c>
      <c r="E6469" s="9">
        <v>0</v>
      </c>
      <c r="F6469" s="9">
        <f t="shared" si="2544"/>
        <v>0</v>
      </c>
      <c r="G6469" s="9">
        <v>0</v>
      </c>
      <c r="H6469" s="467">
        <v>0</v>
      </c>
      <c r="I6469" s="9">
        <f t="shared" si="2545"/>
        <v>0</v>
      </c>
      <c r="J6469" s="9">
        <v>0</v>
      </c>
      <c r="K6469" s="467">
        <v>0</v>
      </c>
      <c r="L6469" s="9">
        <f t="shared" si="2546"/>
        <v>0</v>
      </c>
      <c r="M6469" s="9">
        <v>0</v>
      </c>
      <c r="N6469" s="467">
        <v>0</v>
      </c>
    </row>
    <row r="6470" spans="1:14" customFormat="1" ht="39" hidden="1" customHeight="1" thickTop="1" thickBot="1" x14ac:dyDescent="0.3">
      <c r="A6470" s="1" t="s">
        <v>0</v>
      </c>
      <c r="B6470" s="6" t="s">
        <v>137</v>
      </c>
      <c r="C6470" s="9">
        <f t="shared" si="2543"/>
        <v>0</v>
      </c>
      <c r="D6470" s="9">
        <v>0</v>
      </c>
      <c r="E6470" s="9">
        <v>0</v>
      </c>
      <c r="F6470" s="9">
        <f t="shared" si="2544"/>
        <v>0</v>
      </c>
      <c r="G6470" s="9">
        <v>0</v>
      </c>
      <c r="H6470" s="467">
        <v>0</v>
      </c>
      <c r="I6470" s="9">
        <f t="shared" si="2545"/>
        <v>0</v>
      </c>
      <c r="J6470" s="9">
        <v>0</v>
      </c>
      <c r="K6470" s="467">
        <v>0</v>
      </c>
      <c r="L6470" s="9">
        <f t="shared" si="2546"/>
        <v>0</v>
      </c>
      <c r="M6470" s="9">
        <v>0</v>
      </c>
      <c r="N6470" s="467">
        <v>0</v>
      </c>
    </row>
    <row r="6471" spans="1:14" customFormat="1" ht="41.25" hidden="1" customHeight="1" thickTop="1" thickBot="1" x14ac:dyDescent="0.3">
      <c r="A6471" s="1" t="s">
        <v>0</v>
      </c>
      <c r="B6471" s="6" t="s">
        <v>138</v>
      </c>
      <c r="C6471" s="9">
        <f t="shared" si="2543"/>
        <v>0</v>
      </c>
      <c r="D6471" s="9">
        <v>0</v>
      </c>
      <c r="E6471" s="9">
        <v>0</v>
      </c>
      <c r="F6471" s="9">
        <f t="shared" si="2544"/>
        <v>0</v>
      </c>
      <c r="G6471" s="9">
        <v>0</v>
      </c>
      <c r="H6471" s="467">
        <v>0</v>
      </c>
      <c r="I6471" s="9">
        <f t="shared" si="2545"/>
        <v>0</v>
      </c>
      <c r="J6471" s="9">
        <v>0</v>
      </c>
      <c r="K6471" s="467">
        <v>0</v>
      </c>
      <c r="L6471" s="9">
        <f t="shared" si="2546"/>
        <v>0</v>
      </c>
      <c r="M6471" s="9">
        <v>0</v>
      </c>
      <c r="N6471" s="467">
        <v>0</v>
      </c>
    </row>
    <row r="6472" spans="1:14" customFormat="1" ht="43.5" hidden="1" customHeight="1" thickTop="1" thickBot="1" x14ac:dyDescent="0.3">
      <c r="A6472" s="1" t="s">
        <v>0</v>
      </c>
      <c r="B6472" s="6" t="s">
        <v>139</v>
      </c>
      <c r="C6472" s="9">
        <f t="shared" si="2543"/>
        <v>0</v>
      </c>
      <c r="D6472" s="9">
        <v>0</v>
      </c>
      <c r="E6472" s="9">
        <v>0</v>
      </c>
      <c r="F6472" s="9">
        <f t="shared" si="2544"/>
        <v>0</v>
      </c>
      <c r="G6472" s="9">
        <v>0</v>
      </c>
      <c r="H6472" s="467">
        <v>0</v>
      </c>
      <c r="I6472" s="9">
        <f t="shared" si="2545"/>
        <v>0</v>
      </c>
      <c r="J6472" s="9">
        <v>0</v>
      </c>
      <c r="K6472" s="467">
        <v>0</v>
      </c>
      <c r="L6472" s="9">
        <f t="shared" si="2546"/>
        <v>0</v>
      </c>
      <c r="M6472" s="9">
        <v>0</v>
      </c>
      <c r="N6472" s="467">
        <v>0</v>
      </c>
    </row>
    <row r="6473" spans="1:14" customFormat="1" ht="0.75" hidden="1" customHeight="1" thickTop="1" thickBot="1" x14ac:dyDescent="0.3">
      <c r="A6473" s="1" t="s">
        <v>0</v>
      </c>
      <c r="B6473" s="6" t="s">
        <v>140</v>
      </c>
      <c r="C6473" s="9">
        <f t="shared" si="2543"/>
        <v>0</v>
      </c>
      <c r="D6473" s="9">
        <v>0</v>
      </c>
      <c r="E6473" s="9">
        <v>0</v>
      </c>
      <c r="F6473" s="9">
        <f t="shared" si="2544"/>
        <v>0</v>
      </c>
      <c r="G6473" s="9">
        <v>0</v>
      </c>
      <c r="H6473" s="467">
        <v>0</v>
      </c>
      <c r="I6473" s="9">
        <f t="shared" si="2545"/>
        <v>0</v>
      </c>
      <c r="J6473" s="9">
        <v>0</v>
      </c>
      <c r="K6473" s="467">
        <v>0</v>
      </c>
      <c r="L6473" s="9">
        <f t="shared" si="2546"/>
        <v>0</v>
      </c>
      <c r="M6473" s="9">
        <v>0</v>
      </c>
      <c r="N6473" s="467">
        <v>0</v>
      </c>
    </row>
    <row r="6474" spans="1:14" customFormat="1" ht="32.25" hidden="1" customHeight="1" thickTop="1" thickBot="1" x14ac:dyDescent="0.3">
      <c r="A6474" s="1" t="s">
        <v>0</v>
      </c>
      <c r="B6474" s="6" t="s">
        <v>141</v>
      </c>
      <c r="C6474" s="9">
        <f t="shared" si="2543"/>
        <v>0</v>
      </c>
      <c r="D6474" s="9">
        <v>0</v>
      </c>
      <c r="E6474" s="9">
        <v>0</v>
      </c>
      <c r="F6474" s="9">
        <f t="shared" si="2544"/>
        <v>0</v>
      </c>
      <c r="G6474" s="9">
        <v>0</v>
      </c>
      <c r="H6474" s="467">
        <v>0</v>
      </c>
      <c r="I6474" s="9">
        <f t="shared" si="2545"/>
        <v>0</v>
      </c>
      <c r="J6474" s="9">
        <v>0</v>
      </c>
      <c r="K6474" s="467">
        <v>0</v>
      </c>
      <c r="L6474" s="9">
        <f t="shared" si="2546"/>
        <v>0</v>
      </c>
      <c r="M6474" s="9">
        <v>0</v>
      </c>
      <c r="N6474" s="467">
        <v>0</v>
      </c>
    </row>
    <row r="6475" spans="1:14" customFormat="1" ht="48" hidden="1" customHeight="1" thickTop="1" thickBot="1" x14ac:dyDescent="0.3">
      <c r="A6475" s="1" t="s">
        <v>0</v>
      </c>
      <c r="B6475" s="6" t="s">
        <v>142</v>
      </c>
      <c r="C6475" s="9">
        <f t="shared" si="2543"/>
        <v>0</v>
      </c>
      <c r="D6475" s="9">
        <v>0</v>
      </c>
      <c r="E6475" s="9">
        <v>0</v>
      </c>
      <c r="F6475" s="9">
        <f t="shared" si="2544"/>
        <v>0</v>
      </c>
      <c r="G6475" s="9">
        <v>0</v>
      </c>
      <c r="H6475" s="467">
        <v>0</v>
      </c>
      <c r="I6475" s="9">
        <f t="shared" si="2545"/>
        <v>0</v>
      </c>
      <c r="J6475" s="9">
        <v>0</v>
      </c>
      <c r="K6475" s="467">
        <v>0</v>
      </c>
      <c r="L6475" s="9">
        <f t="shared" si="2546"/>
        <v>0</v>
      </c>
      <c r="M6475" s="9">
        <v>0</v>
      </c>
      <c r="N6475" s="467">
        <v>0</v>
      </c>
    </row>
    <row r="6476" spans="1:14" customFormat="1" ht="4.5" hidden="1" customHeight="1" thickTop="1" thickBot="1" x14ac:dyDescent="0.3">
      <c r="A6476" s="1" t="s">
        <v>0</v>
      </c>
      <c r="B6476" s="6" t="s">
        <v>143</v>
      </c>
      <c r="C6476" s="9">
        <f t="shared" si="2543"/>
        <v>0</v>
      </c>
      <c r="D6476" s="9">
        <v>0</v>
      </c>
      <c r="E6476" s="9">
        <v>0</v>
      </c>
      <c r="F6476" s="9">
        <f t="shared" si="2544"/>
        <v>0</v>
      </c>
      <c r="G6476" s="9">
        <v>0</v>
      </c>
      <c r="H6476" s="467">
        <v>0</v>
      </c>
      <c r="I6476" s="9">
        <f t="shared" si="2545"/>
        <v>0</v>
      </c>
      <c r="J6476" s="9">
        <v>0</v>
      </c>
      <c r="K6476" s="467">
        <v>0</v>
      </c>
      <c r="L6476" s="9">
        <f t="shared" si="2546"/>
        <v>0</v>
      </c>
      <c r="M6476" s="9">
        <v>0</v>
      </c>
      <c r="N6476" s="467">
        <v>0</v>
      </c>
    </row>
    <row r="6477" spans="1:14" customFormat="1" ht="66.75" hidden="1" customHeight="1" thickTop="1" thickBot="1" x14ac:dyDescent="0.3">
      <c r="A6477" s="1" t="s">
        <v>0</v>
      </c>
      <c r="B6477" s="6" t="s">
        <v>144</v>
      </c>
      <c r="C6477" s="9">
        <f t="shared" si="2543"/>
        <v>0</v>
      </c>
      <c r="D6477" s="9">
        <v>0</v>
      </c>
      <c r="E6477" s="9">
        <v>0</v>
      </c>
      <c r="F6477" s="9">
        <f t="shared" si="2544"/>
        <v>0</v>
      </c>
      <c r="G6477" s="9">
        <v>0</v>
      </c>
      <c r="H6477" s="467">
        <v>0</v>
      </c>
      <c r="I6477" s="9">
        <f t="shared" si="2545"/>
        <v>0</v>
      </c>
      <c r="J6477" s="9">
        <v>0</v>
      </c>
      <c r="K6477" s="467">
        <v>0</v>
      </c>
      <c r="L6477" s="9">
        <f t="shared" si="2546"/>
        <v>0</v>
      </c>
      <c r="M6477" s="9">
        <v>0</v>
      </c>
      <c r="N6477" s="467">
        <v>0</v>
      </c>
    </row>
    <row r="6478" spans="1:14" customFormat="1" ht="63" hidden="1" customHeight="1" thickTop="1" thickBot="1" x14ac:dyDescent="0.3">
      <c r="A6478" s="1" t="s">
        <v>0</v>
      </c>
      <c r="B6478" s="6" t="s">
        <v>145</v>
      </c>
      <c r="C6478" s="9">
        <f t="shared" si="2543"/>
        <v>0</v>
      </c>
      <c r="D6478" s="9">
        <v>0</v>
      </c>
      <c r="E6478" s="9">
        <v>0</v>
      </c>
      <c r="F6478" s="9">
        <f t="shared" si="2544"/>
        <v>0</v>
      </c>
      <c r="G6478" s="9">
        <v>0</v>
      </c>
      <c r="H6478" s="467">
        <v>0</v>
      </c>
      <c r="I6478" s="9">
        <f t="shared" si="2545"/>
        <v>0</v>
      </c>
      <c r="J6478" s="9">
        <v>0</v>
      </c>
      <c r="K6478" s="467">
        <v>0</v>
      </c>
      <c r="L6478" s="9">
        <f t="shared" si="2546"/>
        <v>0</v>
      </c>
      <c r="M6478" s="9">
        <v>0</v>
      </c>
      <c r="N6478" s="467">
        <v>0</v>
      </c>
    </row>
    <row r="6479" spans="1:14" customFormat="1" ht="92.25" hidden="1" customHeight="1" thickTop="1" x14ac:dyDescent="0.25">
      <c r="A6479" s="133" t="s">
        <v>0</v>
      </c>
      <c r="B6479" s="136" t="s">
        <v>146</v>
      </c>
      <c r="C6479" s="135">
        <f t="shared" si="2543"/>
        <v>0</v>
      </c>
      <c r="D6479" s="135">
        <v>0</v>
      </c>
      <c r="E6479" s="135">
        <v>0</v>
      </c>
      <c r="F6479" s="135">
        <f t="shared" si="2544"/>
        <v>0</v>
      </c>
      <c r="G6479" s="135">
        <v>0</v>
      </c>
      <c r="H6479" s="476">
        <v>0</v>
      </c>
      <c r="I6479" s="135">
        <f t="shared" si="2545"/>
        <v>0</v>
      </c>
      <c r="J6479" s="135">
        <v>0</v>
      </c>
      <c r="K6479" s="476">
        <v>0</v>
      </c>
      <c r="L6479" s="135">
        <f t="shared" si="2546"/>
        <v>0</v>
      </c>
      <c r="M6479" s="135">
        <v>0</v>
      </c>
      <c r="N6479" s="476">
        <v>0</v>
      </c>
    </row>
    <row r="6480" spans="1:14" s="333" customFormat="1" ht="4.5" hidden="1" customHeight="1" thickTop="1" x14ac:dyDescent="0.2">
      <c r="A6480" s="334" t="s">
        <v>0</v>
      </c>
      <c r="B6480" s="337" t="s">
        <v>147</v>
      </c>
      <c r="C6480" s="338">
        <f t="shared" si="2543"/>
        <v>42.333199999999998</v>
      </c>
      <c r="D6480" s="338">
        <f>SUM(D6481,D6528,D6535:D6536)</f>
        <v>0</v>
      </c>
      <c r="E6480" s="338">
        <f>SUM(E6481,E6528,E6535:E6536)</f>
        <v>42.333199999999998</v>
      </c>
      <c r="F6480" s="338">
        <f t="shared" si="2544"/>
        <v>0</v>
      </c>
      <c r="G6480" s="338">
        <f>SUM(G6481,G6528,G6535:G6536)</f>
        <v>0</v>
      </c>
      <c r="H6480" s="483">
        <f>SUM(H6481,H6528,H6535:H6536)</f>
        <v>0</v>
      </c>
      <c r="I6480" s="338">
        <f t="shared" si="2545"/>
        <v>0</v>
      </c>
      <c r="J6480" s="338">
        <f>SUM(J6481,J6528,J6535:J6536)</f>
        <v>0</v>
      </c>
      <c r="K6480" s="483">
        <f>SUM(K6481,K6528,K6535:K6536)</f>
        <v>0</v>
      </c>
      <c r="L6480" s="338">
        <f t="shared" si="2546"/>
        <v>0</v>
      </c>
      <c r="M6480" s="338">
        <f>SUM(M6481,M6528,M6535:M6536)</f>
        <v>0</v>
      </c>
      <c r="N6480" s="483">
        <f>SUM(N6481,N6528,N6535:N6536)</f>
        <v>0</v>
      </c>
    </row>
    <row r="6481" spans="1:14" customFormat="1" ht="40.5" hidden="1" customHeight="1" x14ac:dyDescent="0.25">
      <c r="A6481" s="171" t="s">
        <v>0</v>
      </c>
      <c r="B6481" s="332" t="s">
        <v>148</v>
      </c>
      <c r="C6481" s="173">
        <f t="shared" si="2543"/>
        <v>42.333199999999998</v>
      </c>
      <c r="D6481" s="173">
        <f>SUM(D6482,D6494,D6523)</f>
        <v>0</v>
      </c>
      <c r="E6481" s="173">
        <f>SUM(E6482,E6494,E6523)</f>
        <v>42.333199999999998</v>
      </c>
      <c r="F6481" s="174">
        <f t="shared" si="2544"/>
        <v>0</v>
      </c>
      <c r="G6481" s="174">
        <v>0</v>
      </c>
      <c r="H6481" s="531">
        <f>SUM(H6482,H6494,H6523)</f>
        <v>0</v>
      </c>
      <c r="I6481" s="174">
        <f t="shared" si="2545"/>
        <v>0</v>
      </c>
      <c r="J6481" s="174">
        <v>0</v>
      </c>
      <c r="K6481" s="531">
        <f>SUM(K6482,K6494,K6523)</f>
        <v>0</v>
      </c>
      <c r="L6481" s="174">
        <f t="shared" si="2546"/>
        <v>0</v>
      </c>
      <c r="M6481" s="174">
        <v>0</v>
      </c>
      <c r="N6481" s="531">
        <f>SUM(N6482,N6494,N6523)</f>
        <v>0</v>
      </c>
    </row>
    <row r="6482" spans="1:14" customFormat="1" ht="24" hidden="1" customHeight="1" x14ac:dyDescent="0.25">
      <c r="A6482" s="151" t="s">
        <v>0</v>
      </c>
      <c r="B6482" s="157" t="s">
        <v>149</v>
      </c>
      <c r="C6482" s="155">
        <f t="shared" si="2543"/>
        <v>42.333199999999998</v>
      </c>
      <c r="D6482" s="155">
        <f>SUM(D6483:D6493)</f>
        <v>0</v>
      </c>
      <c r="E6482" s="155">
        <f>SUM(E6483:E6493)</f>
        <v>42.333199999999998</v>
      </c>
      <c r="F6482" s="161">
        <f t="shared" si="2544"/>
        <v>37</v>
      </c>
      <c r="G6482" s="161">
        <f>SUM(G6483:G6493)</f>
        <v>37</v>
      </c>
      <c r="H6482" s="530">
        <f>SUM(H6483:H6493)</f>
        <v>0</v>
      </c>
      <c r="I6482" s="161">
        <f t="shared" si="2545"/>
        <v>37</v>
      </c>
      <c r="J6482" s="161">
        <f>SUM(J6483:J6493)</f>
        <v>37</v>
      </c>
      <c r="K6482" s="530">
        <f>SUM(K6483:K6493)</f>
        <v>0</v>
      </c>
      <c r="L6482" s="161">
        <f t="shared" si="2546"/>
        <v>37</v>
      </c>
      <c r="M6482" s="161">
        <f>SUM(M6483:M6493)</f>
        <v>37</v>
      </c>
      <c r="N6482" s="530">
        <f>SUM(N6483:N6493)</f>
        <v>0</v>
      </c>
    </row>
    <row r="6483" spans="1:14" customFormat="1" ht="36" hidden="1" customHeight="1" thickBot="1" x14ac:dyDescent="0.3">
      <c r="A6483" s="140" t="s">
        <v>0</v>
      </c>
      <c r="B6483" s="148" t="s">
        <v>150</v>
      </c>
      <c r="C6483" s="142">
        <f t="shared" si="2543"/>
        <v>0</v>
      </c>
      <c r="D6483" s="142">
        <v>0</v>
      </c>
      <c r="E6483" s="142">
        <v>0</v>
      </c>
      <c r="F6483" s="142">
        <f t="shared" si="2544"/>
        <v>0</v>
      </c>
      <c r="G6483" s="142">
        <v>0</v>
      </c>
      <c r="H6483" s="477">
        <v>0</v>
      </c>
      <c r="I6483" s="142">
        <f t="shared" si="2545"/>
        <v>0</v>
      </c>
      <c r="J6483" s="142">
        <v>0</v>
      </c>
      <c r="K6483" s="477">
        <v>0</v>
      </c>
      <c r="L6483" s="142">
        <f t="shared" si="2546"/>
        <v>0</v>
      </c>
      <c r="M6483" s="142">
        <v>0</v>
      </c>
      <c r="N6483" s="477">
        <v>0</v>
      </c>
    </row>
    <row r="6484" spans="1:14" customFormat="1" ht="46.5" hidden="1" customHeight="1" thickTop="1" thickBot="1" x14ac:dyDescent="0.3">
      <c r="A6484" s="1" t="s">
        <v>0</v>
      </c>
      <c r="B6484" s="5" t="s">
        <v>151</v>
      </c>
      <c r="C6484" s="9">
        <f t="shared" si="2543"/>
        <v>0</v>
      </c>
      <c r="D6484" s="9">
        <v>0</v>
      </c>
      <c r="E6484" s="9">
        <v>0</v>
      </c>
      <c r="F6484" s="9">
        <f t="shared" si="2544"/>
        <v>0</v>
      </c>
      <c r="G6484" s="9">
        <v>0</v>
      </c>
      <c r="H6484" s="467">
        <v>0</v>
      </c>
      <c r="I6484" s="9">
        <f t="shared" si="2545"/>
        <v>0</v>
      </c>
      <c r="J6484" s="9">
        <v>0</v>
      </c>
      <c r="K6484" s="467">
        <v>0</v>
      </c>
      <c r="L6484" s="9">
        <f t="shared" si="2546"/>
        <v>0</v>
      </c>
      <c r="M6484" s="9">
        <v>0</v>
      </c>
      <c r="N6484" s="467">
        <v>0</v>
      </c>
    </row>
    <row r="6485" spans="1:14" customFormat="1" ht="53.25" hidden="1" customHeight="1" thickTop="1" thickBot="1" x14ac:dyDescent="0.3">
      <c r="A6485" s="1" t="s">
        <v>0</v>
      </c>
      <c r="B6485" s="5" t="s">
        <v>152</v>
      </c>
      <c r="C6485" s="9">
        <f t="shared" si="2543"/>
        <v>0</v>
      </c>
      <c r="D6485" s="9">
        <v>0</v>
      </c>
      <c r="E6485" s="9">
        <v>0</v>
      </c>
      <c r="F6485" s="9">
        <f t="shared" si="2544"/>
        <v>0</v>
      </c>
      <c r="G6485" s="9">
        <v>0</v>
      </c>
      <c r="H6485" s="467">
        <v>0</v>
      </c>
      <c r="I6485" s="9">
        <f t="shared" si="2545"/>
        <v>0</v>
      </c>
      <c r="J6485" s="9">
        <v>0</v>
      </c>
      <c r="K6485" s="467">
        <v>0</v>
      </c>
      <c r="L6485" s="9">
        <f t="shared" si="2546"/>
        <v>0</v>
      </c>
      <c r="M6485" s="9">
        <v>0</v>
      </c>
      <c r="N6485" s="467">
        <v>0</v>
      </c>
    </row>
    <row r="6486" spans="1:14" customFormat="1" ht="60.75" hidden="1" customHeight="1" thickTop="1" thickBot="1" x14ac:dyDescent="0.3">
      <c r="A6486" s="133" t="s">
        <v>0</v>
      </c>
      <c r="B6486" s="136" t="s">
        <v>153</v>
      </c>
      <c r="C6486" s="135">
        <f t="shared" si="2543"/>
        <v>0</v>
      </c>
      <c r="D6486" s="135">
        <v>0</v>
      </c>
      <c r="E6486" s="135">
        <v>0</v>
      </c>
      <c r="F6486" s="9">
        <f t="shared" si="2544"/>
        <v>0</v>
      </c>
      <c r="G6486" s="9">
        <v>0</v>
      </c>
      <c r="H6486" s="467">
        <v>0</v>
      </c>
      <c r="I6486" s="9">
        <f t="shared" si="2545"/>
        <v>0</v>
      </c>
      <c r="J6486" s="9">
        <v>0</v>
      </c>
      <c r="K6486" s="467">
        <v>0</v>
      </c>
      <c r="L6486" s="9">
        <f t="shared" si="2546"/>
        <v>0</v>
      </c>
      <c r="M6486" s="9">
        <v>0</v>
      </c>
      <c r="N6486" s="467">
        <v>0</v>
      </c>
    </row>
    <row r="6487" spans="1:14" customFormat="1" ht="33.75" hidden="1" customHeight="1" x14ac:dyDescent="0.25">
      <c r="A6487" s="151" t="s">
        <v>0</v>
      </c>
      <c r="B6487" s="158" t="s">
        <v>154</v>
      </c>
      <c r="C6487" s="155">
        <f t="shared" si="2543"/>
        <v>42.333199999999998</v>
      </c>
      <c r="D6487" s="155">
        <v>0</v>
      </c>
      <c r="E6487" s="155">
        <v>42.333199999999998</v>
      </c>
      <c r="F6487" s="161">
        <f t="shared" si="2544"/>
        <v>37</v>
      </c>
      <c r="G6487" s="161">
        <v>37</v>
      </c>
      <c r="H6487" s="530">
        <v>0</v>
      </c>
      <c r="I6487" s="161">
        <f t="shared" si="2545"/>
        <v>37</v>
      </c>
      <c r="J6487" s="161">
        <v>37</v>
      </c>
      <c r="K6487" s="530">
        <v>0</v>
      </c>
      <c r="L6487" s="161">
        <f t="shared" si="2546"/>
        <v>37</v>
      </c>
      <c r="M6487" s="161">
        <v>37</v>
      </c>
      <c r="N6487" s="530">
        <v>0</v>
      </c>
    </row>
    <row r="6488" spans="1:14" customFormat="1" ht="3" hidden="1" customHeight="1" thickBot="1" x14ac:dyDescent="0.3">
      <c r="A6488" s="140" t="s">
        <v>0</v>
      </c>
      <c r="B6488" s="148" t="s">
        <v>155</v>
      </c>
      <c r="C6488" s="142">
        <f t="shared" si="2543"/>
        <v>0</v>
      </c>
      <c r="D6488" s="142">
        <v>0</v>
      </c>
      <c r="E6488" s="142">
        <v>0</v>
      </c>
      <c r="F6488" s="142">
        <f t="shared" si="2544"/>
        <v>0</v>
      </c>
      <c r="G6488" s="142">
        <v>0</v>
      </c>
      <c r="H6488" s="477">
        <v>0</v>
      </c>
      <c r="I6488" s="142">
        <f t="shared" si="2545"/>
        <v>0</v>
      </c>
      <c r="J6488" s="142">
        <v>0</v>
      </c>
      <c r="K6488" s="477">
        <v>0</v>
      </c>
      <c r="L6488" s="142">
        <f t="shared" si="2546"/>
        <v>0</v>
      </c>
      <c r="M6488" s="142">
        <v>0</v>
      </c>
      <c r="N6488" s="477">
        <v>0</v>
      </c>
    </row>
    <row r="6489" spans="1:14" customFormat="1" ht="37.5" hidden="1" customHeight="1" thickTop="1" thickBot="1" x14ac:dyDescent="0.3">
      <c r="A6489" s="1" t="s">
        <v>0</v>
      </c>
      <c r="B6489" s="5" t="s">
        <v>156</v>
      </c>
      <c r="C6489" s="9">
        <f t="shared" si="2543"/>
        <v>0</v>
      </c>
      <c r="D6489" s="9">
        <v>0</v>
      </c>
      <c r="E6489" s="9">
        <v>0</v>
      </c>
      <c r="F6489" s="9">
        <f t="shared" si="2544"/>
        <v>0</v>
      </c>
      <c r="G6489" s="9">
        <v>0</v>
      </c>
      <c r="H6489" s="467">
        <v>0</v>
      </c>
      <c r="I6489" s="9">
        <f t="shared" si="2545"/>
        <v>0</v>
      </c>
      <c r="J6489" s="9">
        <v>0</v>
      </c>
      <c r="K6489" s="467">
        <v>0</v>
      </c>
      <c r="L6489" s="9">
        <f t="shared" si="2546"/>
        <v>0</v>
      </c>
      <c r="M6489" s="9">
        <v>0</v>
      </c>
      <c r="N6489" s="467">
        <v>0</v>
      </c>
    </row>
    <row r="6490" spans="1:14" customFormat="1" ht="56.25" hidden="1" customHeight="1" thickTop="1" thickBot="1" x14ac:dyDescent="0.3">
      <c r="A6490" s="1" t="s">
        <v>0</v>
      </c>
      <c r="B6490" s="5" t="s">
        <v>157</v>
      </c>
      <c r="C6490" s="9">
        <f t="shared" si="2543"/>
        <v>0</v>
      </c>
      <c r="D6490" s="9">
        <v>0</v>
      </c>
      <c r="E6490" s="9">
        <v>0</v>
      </c>
      <c r="F6490" s="9">
        <f t="shared" si="2544"/>
        <v>0</v>
      </c>
      <c r="G6490" s="9">
        <v>0</v>
      </c>
      <c r="H6490" s="467">
        <v>0</v>
      </c>
      <c r="I6490" s="9">
        <f t="shared" si="2545"/>
        <v>0</v>
      </c>
      <c r="J6490" s="9">
        <v>0</v>
      </c>
      <c r="K6490" s="467">
        <v>0</v>
      </c>
      <c r="L6490" s="9">
        <f t="shared" si="2546"/>
        <v>0</v>
      </c>
      <c r="M6490" s="9">
        <v>0</v>
      </c>
      <c r="N6490" s="467">
        <v>0</v>
      </c>
    </row>
    <row r="6491" spans="1:14" customFormat="1" ht="2.25" hidden="1" customHeight="1" thickTop="1" thickBot="1" x14ac:dyDescent="0.3">
      <c r="A6491" s="1" t="s">
        <v>0</v>
      </c>
      <c r="B6491" s="5" t="s">
        <v>158</v>
      </c>
      <c r="C6491" s="9">
        <f t="shared" si="2543"/>
        <v>0</v>
      </c>
      <c r="D6491" s="9">
        <v>0</v>
      </c>
      <c r="E6491" s="9">
        <v>0</v>
      </c>
      <c r="F6491" s="9">
        <f t="shared" si="2544"/>
        <v>0</v>
      </c>
      <c r="G6491" s="9">
        <v>0</v>
      </c>
      <c r="H6491" s="467">
        <v>0</v>
      </c>
      <c r="I6491" s="9">
        <f t="shared" si="2545"/>
        <v>0</v>
      </c>
      <c r="J6491" s="9">
        <v>0</v>
      </c>
      <c r="K6491" s="467">
        <v>0</v>
      </c>
      <c r="L6491" s="9">
        <f t="shared" si="2546"/>
        <v>0</v>
      </c>
      <c r="M6491" s="9">
        <v>0</v>
      </c>
      <c r="N6491" s="467">
        <v>0</v>
      </c>
    </row>
    <row r="6492" spans="1:14" customFormat="1" ht="27" hidden="1" customHeight="1" thickTop="1" thickBot="1" x14ac:dyDescent="0.3">
      <c r="A6492" s="1" t="s">
        <v>0</v>
      </c>
      <c r="B6492" s="5" t="s">
        <v>159</v>
      </c>
      <c r="C6492" s="9">
        <f t="shared" si="2543"/>
        <v>0</v>
      </c>
      <c r="D6492" s="9">
        <v>0</v>
      </c>
      <c r="E6492" s="9">
        <v>0</v>
      </c>
      <c r="F6492" s="9">
        <f t="shared" si="2544"/>
        <v>0</v>
      </c>
      <c r="G6492" s="9">
        <v>0</v>
      </c>
      <c r="H6492" s="467">
        <v>0</v>
      </c>
      <c r="I6492" s="9">
        <f t="shared" si="2545"/>
        <v>0</v>
      </c>
      <c r="J6492" s="9">
        <v>0</v>
      </c>
      <c r="K6492" s="467">
        <v>0</v>
      </c>
      <c r="L6492" s="9">
        <f t="shared" si="2546"/>
        <v>0</v>
      </c>
      <c r="M6492" s="9">
        <v>0</v>
      </c>
      <c r="N6492" s="467">
        <v>0</v>
      </c>
    </row>
    <row r="6493" spans="1:14" customFormat="1" ht="54.75" hidden="1" customHeight="1" thickTop="1" thickBot="1" x14ac:dyDescent="0.3">
      <c r="A6493" s="1" t="s">
        <v>0</v>
      </c>
      <c r="B6493" s="5" t="s">
        <v>160</v>
      </c>
      <c r="C6493" s="9">
        <f t="shared" si="2543"/>
        <v>0</v>
      </c>
      <c r="D6493" s="9">
        <v>0</v>
      </c>
      <c r="E6493" s="9">
        <v>0</v>
      </c>
      <c r="F6493" s="9">
        <f t="shared" si="2544"/>
        <v>0</v>
      </c>
      <c r="G6493" s="9">
        <v>0</v>
      </c>
      <c r="H6493" s="467">
        <v>0</v>
      </c>
      <c r="I6493" s="9">
        <f t="shared" si="2545"/>
        <v>0</v>
      </c>
      <c r="J6493" s="9">
        <v>0</v>
      </c>
      <c r="K6493" s="467">
        <v>0</v>
      </c>
      <c r="L6493" s="9">
        <f t="shared" si="2546"/>
        <v>0</v>
      </c>
      <c r="M6493" s="9">
        <v>0</v>
      </c>
      <c r="N6493" s="467">
        <v>0</v>
      </c>
    </row>
    <row r="6494" spans="1:14" customFormat="1" ht="32.25" hidden="1" customHeight="1" thickTop="1" thickBot="1" x14ac:dyDescent="0.3">
      <c r="A6494" s="1" t="s">
        <v>0</v>
      </c>
      <c r="B6494" s="4" t="s">
        <v>161</v>
      </c>
      <c r="C6494" s="9">
        <f t="shared" si="2543"/>
        <v>0</v>
      </c>
      <c r="D6494" s="9">
        <f>SUM(D6495,D6502)</f>
        <v>0</v>
      </c>
      <c r="E6494" s="9">
        <f>SUM(E6495,E6502)</f>
        <v>0</v>
      </c>
      <c r="F6494" s="9">
        <f t="shared" si="2544"/>
        <v>0</v>
      </c>
      <c r="G6494" s="9">
        <f>SUM(G6495,G6502)</f>
        <v>0</v>
      </c>
      <c r="H6494" s="467">
        <f>SUM(H6495,H6502)</f>
        <v>0</v>
      </c>
      <c r="I6494" s="9">
        <f t="shared" si="2545"/>
        <v>0</v>
      </c>
      <c r="J6494" s="9">
        <f>SUM(J6495,J6502)</f>
        <v>0</v>
      </c>
      <c r="K6494" s="467">
        <f>SUM(K6495,K6502)</f>
        <v>0</v>
      </c>
      <c r="L6494" s="9">
        <f t="shared" si="2546"/>
        <v>0</v>
      </c>
      <c r="M6494" s="9">
        <f>SUM(M6495,M6502)</f>
        <v>0</v>
      </c>
      <c r="N6494" s="467">
        <f>SUM(N6495,N6502)</f>
        <v>0</v>
      </c>
    </row>
    <row r="6495" spans="1:14" customFormat="1" ht="21.75" hidden="1" customHeight="1" thickTop="1" thickBot="1" x14ac:dyDescent="0.3">
      <c r="A6495" s="1" t="s">
        <v>0</v>
      </c>
      <c r="B6495" s="5" t="s">
        <v>162</v>
      </c>
      <c r="C6495" s="9">
        <f t="shared" si="2543"/>
        <v>0</v>
      </c>
      <c r="D6495" s="9">
        <f>SUM(D6496:D6501)</f>
        <v>0</v>
      </c>
      <c r="E6495" s="9">
        <f>SUM(E6496:E6501)</f>
        <v>0</v>
      </c>
      <c r="F6495" s="9">
        <f t="shared" si="2544"/>
        <v>0</v>
      </c>
      <c r="G6495" s="9">
        <f>SUM(G6496:G6501)</f>
        <v>0</v>
      </c>
      <c r="H6495" s="467">
        <f>SUM(H6496:H6501)</f>
        <v>0</v>
      </c>
      <c r="I6495" s="9">
        <f t="shared" si="2545"/>
        <v>0</v>
      </c>
      <c r="J6495" s="9">
        <f>SUM(J6496:J6501)</f>
        <v>0</v>
      </c>
      <c r="K6495" s="467">
        <f>SUM(K6496:K6501)</f>
        <v>0</v>
      </c>
      <c r="L6495" s="9">
        <f t="shared" si="2546"/>
        <v>0</v>
      </c>
      <c r="M6495" s="9">
        <f>SUM(M6496:M6501)</f>
        <v>0</v>
      </c>
      <c r="N6495" s="467">
        <f>SUM(N6496:N6501)</f>
        <v>0</v>
      </c>
    </row>
    <row r="6496" spans="1:14" customFormat="1" ht="41.25" hidden="1" customHeight="1" thickTop="1" thickBot="1" x14ac:dyDescent="0.3">
      <c r="A6496" s="1" t="s">
        <v>0</v>
      </c>
      <c r="B6496" s="6" t="s">
        <v>163</v>
      </c>
      <c r="C6496" s="9">
        <f t="shared" si="2543"/>
        <v>0</v>
      </c>
      <c r="D6496" s="9">
        <v>0</v>
      </c>
      <c r="E6496" s="9">
        <v>0</v>
      </c>
      <c r="F6496" s="9">
        <f t="shared" si="2544"/>
        <v>0</v>
      </c>
      <c r="G6496" s="9">
        <v>0</v>
      </c>
      <c r="H6496" s="467">
        <v>0</v>
      </c>
      <c r="I6496" s="9">
        <f t="shared" si="2545"/>
        <v>0</v>
      </c>
      <c r="J6496" s="9">
        <v>0</v>
      </c>
      <c r="K6496" s="467">
        <v>0</v>
      </c>
      <c r="L6496" s="9">
        <f t="shared" si="2546"/>
        <v>0</v>
      </c>
      <c r="M6496" s="9">
        <v>0</v>
      </c>
      <c r="N6496" s="467">
        <v>0</v>
      </c>
    </row>
    <row r="6497" spans="1:14" customFormat="1" ht="45" hidden="1" customHeight="1" thickTop="1" thickBot="1" x14ac:dyDescent="0.3">
      <c r="A6497" s="1" t="s">
        <v>0</v>
      </c>
      <c r="B6497" s="6" t="s">
        <v>164</v>
      </c>
      <c r="C6497" s="9">
        <f t="shared" si="2543"/>
        <v>0</v>
      </c>
      <c r="D6497" s="9">
        <v>0</v>
      </c>
      <c r="E6497" s="9">
        <v>0</v>
      </c>
      <c r="F6497" s="9">
        <f t="shared" si="2544"/>
        <v>0</v>
      </c>
      <c r="G6497" s="9">
        <v>0</v>
      </c>
      <c r="H6497" s="467">
        <v>0</v>
      </c>
      <c r="I6497" s="9">
        <f t="shared" si="2545"/>
        <v>0</v>
      </c>
      <c r="J6497" s="9">
        <v>0</v>
      </c>
      <c r="K6497" s="467">
        <v>0</v>
      </c>
      <c r="L6497" s="9">
        <f t="shared" si="2546"/>
        <v>0</v>
      </c>
      <c r="M6497" s="9">
        <v>0</v>
      </c>
      <c r="N6497" s="467">
        <v>0</v>
      </c>
    </row>
    <row r="6498" spans="1:14" customFormat="1" ht="0.75" hidden="1" customHeight="1" thickTop="1" thickBot="1" x14ac:dyDescent="0.3">
      <c r="A6498" s="1" t="s">
        <v>0</v>
      </c>
      <c r="B6498" s="6" t="s">
        <v>165</v>
      </c>
      <c r="C6498" s="9">
        <f t="shared" si="2543"/>
        <v>0</v>
      </c>
      <c r="D6498" s="9">
        <v>0</v>
      </c>
      <c r="E6498" s="9">
        <v>0</v>
      </c>
      <c r="F6498" s="9">
        <f t="shared" si="2544"/>
        <v>0</v>
      </c>
      <c r="G6498" s="9">
        <v>0</v>
      </c>
      <c r="H6498" s="467">
        <v>0</v>
      </c>
      <c r="I6498" s="9">
        <f t="shared" si="2545"/>
        <v>0</v>
      </c>
      <c r="J6498" s="9">
        <v>0</v>
      </c>
      <c r="K6498" s="467">
        <v>0</v>
      </c>
      <c r="L6498" s="9">
        <f t="shared" si="2546"/>
        <v>0</v>
      </c>
      <c r="M6498" s="9">
        <v>0</v>
      </c>
      <c r="N6498" s="467">
        <v>0</v>
      </c>
    </row>
    <row r="6499" spans="1:14" customFormat="1" ht="17.25" hidden="1" customHeight="1" thickTop="1" thickBot="1" x14ac:dyDescent="0.3">
      <c r="A6499" s="1" t="s">
        <v>0</v>
      </c>
      <c r="B6499" s="6" t="s">
        <v>166</v>
      </c>
      <c r="C6499" s="9">
        <f t="shared" si="2543"/>
        <v>0</v>
      </c>
      <c r="D6499" s="9">
        <v>0</v>
      </c>
      <c r="E6499" s="9">
        <v>0</v>
      </c>
      <c r="F6499" s="9">
        <f t="shared" si="2544"/>
        <v>0</v>
      </c>
      <c r="G6499" s="9">
        <v>0</v>
      </c>
      <c r="H6499" s="467">
        <v>0</v>
      </c>
      <c r="I6499" s="9">
        <f t="shared" si="2545"/>
        <v>0</v>
      </c>
      <c r="J6499" s="9">
        <v>0</v>
      </c>
      <c r="K6499" s="467">
        <v>0</v>
      </c>
      <c r="L6499" s="9">
        <f t="shared" si="2546"/>
        <v>0</v>
      </c>
      <c r="M6499" s="9">
        <v>0</v>
      </c>
      <c r="N6499" s="467">
        <v>0</v>
      </c>
    </row>
    <row r="6500" spans="1:14" customFormat="1" ht="44.25" hidden="1" customHeight="1" thickTop="1" thickBot="1" x14ac:dyDescent="0.3">
      <c r="A6500" s="1" t="s">
        <v>0</v>
      </c>
      <c r="B6500" s="6" t="s">
        <v>167</v>
      </c>
      <c r="C6500" s="9">
        <f t="shared" si="2543"/>
        <v>0</v>
      </c>
      <c r="D6500" s="9">
        <v>0</v>
      </c>
      <c r="E6500" s="9">
        <v>0</v>
      </c>
      <c r="F6500" s="9">
        <f t="shared" si="2544"/>
        <v>0</v>
      </c>
      <c r="G6500" s="9">
        <v>0</v>
      </c>
      <c r="H6500" s="467">
        <v>0</v>
      </c>
      <c r="I6500" s="9">
        <f t="shared" si="2545"/>
        <v>0</v>
      </c>
      <c r="J6500" s="9">
        <v>0</v>
      </c>
      <c r="K6500" s="467">
        <v>0</v>
      </c>
      <c r="L6500" s="9">
        <f t="shared" si="2546"/>
        <v>0</v>
      </c>
      <c r="M6500" s="9">
        <v>0</v>
      </c>
      <c r="N6500" s="467">
        <v>0</v>
      </c>
    </row>
    <row r="6501" spans="1:14" customFormat="1" ht="41.25" hidden="1" customHeight="1" thickTop="1" thickBot="1" x14ac:dyDescent="0.3">
      <c r="A6501" s="1" t="s">
        <v>0</v>
      </c>
      <c r="B6501" s="6" t="s">
        <v>168</v>
      </c>
      <c r="C6501" s="9">
        <f t="shared" si="2543"/>
        <v>0</v>
      </c>
      <c r="D6501" s="9">
        <v>0</v>
      </c>
      <c r="E6501" s="9">
        <v>0</v>
      </c>
      <c r="F6501" s="9">
        <f t="shared" si="2544"/>
        <v>0</v>
      </c>
      <c r="G6501" s="9">
        <v>0</v>
      </c>
      <c r="H6501" s="467">
        <v>0</v>
      </c>
      <c r="I6501" s="9">
        <f t="shared" si="2545"/>
        <v>0</v>
      </c>
      <c r="J6501" s="9">
        <v>0</v>
      </c>
      <c r="K6501" s="467">
        <v>0</v>
      </c>
      <c r="L6501" s="9">
        <f t="shared" si="2546"/>
        <v>0</v>
      </c>
      <c r="M6501" s="9">
        <v>0</v>
      </c>
      <c r="N6501" s="467">
        <v>0</v>
      </c>
    </row>
    <row r="6502" spans="1:14" customFormat="1" ht="37.5" hidden="1" customHeight="1" thickTop="1" thickBot="1" x14ac:dyDescent="0.3">
      <c r="A6502" s="1" t="s">
        <v>0</v>
      </c>
      <c r="B6502" s="5" t="s">
        <v>169</v>
      </c>
      <c r="C6502" s="9">
        <f t="shared" si="2543"/>
        <v>0</v>
      </c>
      <c r="D6502" s="9">
        <f>SUM(D6503:D6522)</f>
        <v>0</v>
      </c>
      <c r="E6502" s="9">
        <f>SUM(E6503:E6522)</f>
        <v>0</v>
      </c>
      <c r="F6502" s="9">
        <f t="shared" si="2544"/>
        <v>0</v>
      </c>
      <c r="G6502" s="9">
        <f>SUM(G6503:G6522)</f>
        <v>0</v>
      </c>
      <c r="H6502" s="467">
        <f>SUM(H6503:H6522)</f>
        <v>0</v>
      </c>
      <c r="I6502" s="9">
        <f t="shared" si="2545"/>
        <v>0</v>
      </c>
      <c r="J6502" s="9">
        <f>SUM(J6503:J6522)</f>
        <v>0</v>
      </c>
      <c r="K6502" s="467">
        <f>SUM(K6503:K6522)</f>
        <v>0</v>
      </c>
      <c r="L6502" s="9">
        <f t="shared" si="2546"/>
        <v>0</v>
      </c>
      <c r="M6502" s="9">
        <f>SUM(M6503:M6522)</f>
        <v>0</v>
      </c>
      <c r="N6502" s="467">
        <f>SUM(N6503:N6522)</f>
        <v>0</v>
      </c>
    </row>
    <row r="6503" spans="1:14" customFormat="1" ht="42.75" hidden="1" customHeight="1" thickTop="1" thickBot="1" x14ac:dyDescent="0.3">
      <c r="A6503" s="1" t="s">
        <v>0</v>
      </c>
      <c r="B6503" s="6" t="s">
        <v>30</v>
      </c>
      <c r="C6503" s="9">
        <f t="shared" si="2543"/>
        <v>0</v>
      </c>
      <c r="D6503" s="9">
        <v>0</v>
      </c>
      <c r="E6503" s="9">
        <v>0</v>
      </c>
      <c r="F6503" s="9">
        <f t="shared" si="2544"/>
        <v>0</v>
      </c>
      <c r="G6503" s="9">
        <v>0</v>
      </c>
      <c r="H6503" s="467">
        <v>0</v>
      </c>
      <c r="I6503" s="9">
        <f t="shared" si="2545"/>
        <v>0</v>
      </c>
      <c r="J6503" s="9">
        <v>0</v>
      </c>
      <c r="K6503" s="467">
        <v>0</v>
      </c>
      <c r="L6503" s="9">
        <f t="shared" si="2546"/>
        <v>0</v>
      </c>
      <c r="M6503" s="9">
        <v>0</v>
      </c>
      <c r="N6503" s="467">
        <v>0</v>
      </c>
    </row>
    <row r="6504" spans="1:14" customFormat="1" ht="27.75" hidden="1" customHeight="1" thickTop="1" thickBot="1" x14ac:dyDescent="0.3">
      <c r="A6504" s="1" t="s">
        <v>0</v>
      </c>
      <c r="B6504" s="6" t="s">
        <v>31</v>
      </c>
      <c r="C6504" s="9">
        <f t="shared" si="2543"/>
        <v>0</v>
      </c>
      <c r="D6504" s="9">
        <v>0</v>
      </c>
      <c r="E6504" s="9">
        <v>0</v>
      </c>
      <c r="F6504" s="9">
        <f t="shared" si="2544"/>
        <v>0</v>
      </c>
      <c r="G6504" s="9">
        <v>0</v>
      </c>
      <c r="H6504" s="467">
        <v>0</v>
      </c>
      <c r="I6504" s="9">
        <f t="shared" si="2545"/>
        <v>0</v>
      </c>
      <c r="J6504" s="9">
        <v>0</v>
      </c>
      <c r="K6504" s="467">
        <v>0</v>
      </c>
      <c r="L6504" s="9">
        <f t="shared" si="2546"/>
        <v>0</v>
      </c>
      <c r="M6504" s="9">
        <v>0</v>
      </c>
      <c r="N6504" s="467">
        <v>0</v>
      </c>
    </row>
    <row r="6505" spans="1:14" customFormat="1" ht="34.5" hidden="1" customHeight="1" thickTop="1" thickBot="1" x14ac:dyDescent="0.3">
      <c r="A6505" s="1" t="s">
        <v>0</v>
      </c>
      <c r="B6505" s="6" t="s">
        <v>170</v>
      </c>
      <c r="C6505" s="9">
        <f t="shared" si="2543"/>
        <v>0</v>
      </c>
      <c r="D6505" s="9">
        <v>0</v>
      </c>
      <c r="E6505" s="9">
        <v>0</v>
      </c>
      <c r="F6505" s="9">
        <f t="shared" si="2544"/>
        <v>0</v>
      </c>
      <c r="G6505" s="9">
        <v>0</v>
      </c>
      <c r="H6505" s="467">
        <v>0</v>
      </c>
      <c r="I6505" s="9">
        <f t="shared" si="2545"/>
        <v>0</v>
      </c>
      <c r="J6505" s="9">
        <v>0</v>
      </c>
      <c r="K6505" s="467">
        <v>0</v>
      </c>
      <c r="L6505" s="9">
        <f t="shared" si="2546"/>
        <v>0</v>
      </c>
      <c r="M6505" s="9">
        <v>0</v>
      </c>
      <c r="N6505" s="467">
        <v>0</v>
      </c>
    </row>
    <row r="6506" spans="1:14" customFormat="1" ht="42.75" hidden="1" customHeight="1" thickTop="1" thickBot="1" x14ac:dyDescent="0.3">
      <c r="A6506" s="1" t="s">
        <v>0</v>
      </c>
      <c r="B6506" s="6" t="s">
        <v>36</v>
      </c>
      <c r="C6506" s="9">
        <f t="shared" si="2543"/>
        <v>0</v>
      </c>
      <c r="D6506" s="9">
        <v>0</v>
      </c>
      <c r="E6506" s="9">
        <v>0</v>
      </c>
      <c r="F6506" s="9">
        <f t="shared" si="2544"/>
        <v>0</v>
      </c>
      <c r="G6506" s="9">
        <v>0</v>
      </c>
      <c r="H6506" s="467">
        <v>0</v>
      </c>
      <c r="I6506" s="9">
        <f t="shared" si="2545"/>
        <v>0</v>
      </c>
      <c r="J6506" s="9">
        <v>0</v>
      </c>
      <c r="K6506" s="467">
        <v>0</v>
      </c>
      <c r="L6506" s="9">
        <f t="shared" si="2546"/>
        <v>0</v>
      </c>
      <c r="M6506" s="9">
        <v>0</v>
      </c>
      <c r="N6506" s="467">
        <v>0</v>
      </c>
    </row>
    <row r="6507" spans="1:14" customFormat="1" ht="36" hidden="1" customHeight="1" thickTop="1" thickBot="1" x14ac:dyDescent="0.3">
      <c r="A6507" s="1" t="s">
        <v>0</v>
      </c>
      <c r="B6507" s="6" t="s">
        <v>171</v>
      </c>
      <c r="C6507" s="9">
        <f t="shared" si="2543"/>
        <v>0</v>
      </c>
      <c r="D6507" s="9">
        <v>0</v>
      </c>
      <c r="E6507" s="9">
        <v>0</v>
      </c>
      <c r="F6507" s="9">
        <f t="shared" si="2544"/>
        <v>0</v>
      </c>
      <c r="G6507" s="9">
        <v>0</v>
      </c>
      <c r="H6507" s="467">
        <v>0</v>
      </c>
      <c r="I6507" s="9">
        <f t="shared" si="2545"/>
        <v>0</v>
      </c>
      <c r="J6507" s="9">
        <v>0</v>
      </c>
      <c r="K6507" s="467">
        <v>0</v>
      </c>
      <c r="L6507" s="9">
        <f t="shared" si="2546"/>
        <v>0</v>
      </c>
      <c r="M6507" s="9">
        <v>0</v>
      </c>
      <c r="N6507" s="467">
        <v>0</v>
      </c>
    </row>
    <row r="6508" spans="1:14" customFormat="1" ht="38.25" hidden="1" customHeight="1" thickTop="1" thickBot="1" x14ac:dyDescent="0.3">
      <c r="A6508" s="1" t="s">
        <v>0</v>
      </c>
      <c r="B6508" s="6" t="s">
        <v>172</v>
      </c>
      <c r="C6508" s="9">
        <f t="shared" si="2543"/>
        <v>0</v>
      </c>
      <c r="D6508" s="9">
        <v>0</v>
      </c>
      <c r="E6508" s="9">
        <v>0</v>
      </c>
      <c r="F6508" s="9">
        <f t="shared" si="2544"/>
        <v>0</v>
      </c>
      <c r="G6508" s="9">
        <v>0</v>
      </c>
      <c r="H6508" s="467">
        <v>0</v>
      </c>
      <c r="I6508" s="9">
        <f t="shared" si="2545"/>
        <v>0</v>
      </c>
      <c r="J6508" s="9">
        <v>0</v>
      </c>
      <c r="K6508" s="467">
        <v>0</v>
      </c>
      <c r="L6508" s="9">
        <f t="shared" si="2546"/>
        <v>0</v>
      </c>
      <c r="M6508" s="9">
        <v>0</v>
      </c>
      <c r="N6508" s="467">
        <v>0</v>
      </c>
    </row>
    <row r="6509" spans="1:14" customFormat="1" ht="32.25" hidden="1" customHeight="1" thickTop="1" thickBot="1" x14ac:dyDescent="0.3">
      <c r="A6509" s="1" t="s">
        <v>0</v>
      </c>
      <c r="B6509" s="6" t="s">
        <v>173</v>
      </c>
      <c r="C6509" s="9">
        <f t="shared" si="2543"/>
        <v>0</v>
      </c>
      <c r="D6509" s="9">
        <v>0</v>
      </c>
      <c r="E6509" s="9">
        <v>0</v>
      </c>
      <c r="F6509" s="9">
        <f t="shared" si="2544"/>
        <v>0</v>
      </c>
      <c r="G6509" s="9">
        <v>0</v>
      </c>
      <c r="H6509" s="467">
        <v>0</v>
      </c>
      <c r="I6509" s="9">
        <f t="shared" si="2545"/>
        <v>0</v>
      </c>
      <c r="J6509" s="9">
        <v>0</v>
      </c>
      <c r="K6509" s="467">
        <v>0</v>
      </c>
      <c r="L6509" s="9">
        <f t="shared" si="2546"/>
        <v>0</v>
      </c>
      <c r="M6509" s="9">
        <v>0</v>
      </c>
      <c r="N6509" s="467">
        <v>0</v>
      </c>
    </row>
    <row r="6510" spans="1:14" customFormat="1" ht="39" hidden="1" customHeight="1" thickTop="1" thickBot="1" x14ac:dyDescent="0.3">
      <c r="A6510" s="1" t="s">
        <v>0</v>
      </c>
      <c r="B6510" s="6" t="s">
        <v>174</v>
      </c>
      <c r="C6510" s="9">
        <f t="shared" si="2543"/>
        <v>0</v>
      </c>
      <c r="D6510" s="9">
        <v>0</v>
      </c>
      <c r="E6510" s="9">
        <v>0</v>
      </c>
      <c r="F6510" s="9">
        <f t="shared" si="2544"/>
        <v>0</v>
      </c>
      <c r="G6510" s="9">
        <v>0</v>
      </c>
      <c r="H6510" s="467">
        <v>0</v>
      </c>
      <c r="I6510" s="9">
        <f t="shared" si="2545"/>
        <v>0</v>
      </c>
      <c r="J6510" s="9">
        <v>0</v>
      </c>
      <c r="K6510" s="467">
        <v>0</v>
      </c>
      <c r="L6510" s="9">
        <f t="shared" si="2546"/>
        <v>0</v>
      </c>
      <c r="M6510" s="9">
        <v>0</v>
      </c>
      <c r="N6510" s="467">
        <v>0</v>
      </c>
    </row>
    <row r="6511" spans="1:14" customFormat="1" ht="32.25" hidden="1" customHeight="1" thickTop="1" thickBot="1" x14ac:dyDescent="0.3">
      <c r="A6511" s="1" t="s">
        <v>0</v>
      </c>
      <c r="B6511" s="6" t="s">
        <v>175</v>
      </c>
      <c r="C6511" s="9">
        <f t="shared" si="2543"/>
        <v>0</v>
      </c>
      <c r="D6511" s="9">
        <v>0</v>
      </c>
      <c r="E6511" s="9">
        <v>0</v>
      </c>
      <c r="F6511" s="9">
        <f t="shared" si="2544"/>
        <v>0</v>
      </c>
      <c r="G6511" s="9">
        <v>0</v>
      </c>
      <c r="H6511" s="467">
        <v>0</v>
      </c>
      <c r="I6511" s="9">
        <f t="shared" si="2545"/>
        <v>0</v>
      </c>
      <c r="J6511" s="9">
        <v>0</v>
      </c>
      <c r="K6511" s="467">
        <v>0</v>
      </c>
      <c r="L6511" s="9">
        <f t="shared" si="2546"/>
        <v>0</v>
      </c>
      <c r="M6511" s="9">
        <v>0</v>
      </c>
      <c r="N6511" s="467">
        <v>0</v>
      </c>
    </row>
    <row r="6512" spans="1:14" customFormat="1" ht="22.5" hidden="1" customHeight="1" thickTop="1" thickBot="1" x14ac:dyDescent="0.3">
      <c r="A6512" s="1" t="s">
        <v>0</v>
      </c>
      <c r="B6512" s="6" t="s">
        <v>37</v>
      </c>
      <c r="C6512" s="9">
        <f t="shared" si="2543"/>
        <v>0</v>
      </c>
      <c r="D6512" s="9">
        <v>0</v>
      </c>
      <c r="E6512" s="9">
        <v>0</v>
      </c>
      <c r="F6512" s="9">
        <f t="shared" si="2544"/>
        <v>0</v>
      </c>
      <c r="G6512" s="9">
        <v>0</v>
      </c>
      <c r="H6512" s="467">
        <v>0</v>
      </c>
      <c r="I6512" s="9">
        <f t="shared" si="2545"/>
        <v>0</v>
      </c>
      <c r="J6512" s="9">
        <v>0</v>
      </c>
      <c r="K6512" s="467">
        <v>0</v>
      </c>
      <c r="L6512" s="9">
        <f t="shared" si="2546"/>
        <v>0</v>
      </c>
      <c r="M6512" s="9">
        <v>0</v>
      </c>
      <c r="N6512" s="467">
        <v>0</v>
      </c>
    </row>
    <row r="6513" spans="1:14" customFormat="1" ht="29.25" hidden="1" customHeight="1" thickTop="1" thickBot="1" x14ac:dyDescent="0.3">
      <c r="A6513" s="1" t="s">
        <v>0</v>
      </c>
      <c r="B6513" s="6" t="s">
        <v>38</v>
      </c>
      <c r="C6513" s="9">
        <f t="shared" si="2543"/>
        <v>0</v>
      </c>
      <c r="D6513" s="9">
        <v>0</v>
      </c>
      <c r="E6513" s="9">
        <v>0</v>
      </c>
      <c r="F6513" s="9">
        <f t="shared" si="2544"/>
        <v>0</v>
      </c>
      <c r="G6513" s="9">
        <v>0</v>
      </c>
      <c r="H6513" s="467">
        <v>0</v>
      </c>
      <c r="I6513" s="9">
        <f t="shared" si="2545"/>
        <v>0</v>
      </c>
      <c r="J6513" s="9">
        <v>0</v>
      </c>
      <c r="K6513" s="467">
        <v>0</v>
      </c>
      <c r="L6513" s="9">
        <f t="shared" si="2546"/>
        <v>0</v>
      </c>
      <c r="M6513" s="9">
        <v>0</v>
      </c>
      <c r="N6513" s="467">
        <v>0</v>
      </c>
    </row>
    <row r="6514" spans="1:14" customFormat="1" ht="36" hidden="1" customHeight="1" thickTop="1" thickBot="1" x14ac:dyDescent="0.3">
      <c r="A6514" s="1" t="s">
        <v>0</v>
      </c>
      <c r="B6514" s="6" t="s">
        <v>176</v>
      </c>
      <c r="C6514" s="9">
        <f t="shared" si="2543"/>
        <v>0</v>
      </c>
      <c r="D6514" s="9">
        <v>0</v>
      </c>
      <c r="E6514" s="9">
        <v>0</v>
      </c>
      <c r="F6514" s="9">
        <f t="shared" si="2544"/>
        <v>0</v>
      </c>
      <c r="G6514" s="9">
        <v>0</v>
      </c>
      <c r="H6514" s="467">
        <v>0</v>
      </c>
      <c r="I6514" s="9">
        <f t="shared" si="2545"/>
        <v>0</v>
      </c>
      <c r="J6514" s="9">
        <v>0</v>
      </c>
      <c r="K6514" s="467">
        <v>0</v>
      </c>
      <c r="L6514" s="9">
        <f t="shared" si="2546"/>
        <v>0</v>
      </c>
      <c r="M6514" s="9">
        <v>0</v>
      </c>
      <c r="N6514" s="467">
        <v>0</v>
      </c>
    </row>
    <row r="6515" spans="1:14" customFormat="1" ht="21.75" hidden="1" customHeight="1" thickTop="1" thickBot="1" x14ac:dyDescent="0.3">
      <c r="A6515" s="1" t="s">
        <v>0</v>
      </c>
      <c r="B6515" s="6" t="s">
        <v>177</v>
      </c>
      <c r="C6515" s="9">
        <f t="shared" si="2543"/>
        <v>0</v>
      </c>
      <c r="D6515" s="9">
        <v>0</v>
      </c>
      <c r="E6515" s="9">
        <v>0</v>
      </c>
      <c r="F6515" s="9">
        <f t="shared" si="2544"/>
        <v>0</v>
      </c>
      <c r="G6515" s="9">
        <v>0</v>
      </c>
      <c r="H6515" s="467">
        <v>0</v>
      </c>
      <c r="I6515" s="9">
        <f t="shared" si="2545"/>
        <v>0</v>
      </c>
      <c r="J6515" s="9">
        <v>0</v>
      </c>
      <c r="K6515" s="467">
        <v>0</v>
      </c>
      <c r="L6515" s="9">
        <f t="shared" si="2546"/>
        <v>0</v>
      </c>
      <c r="M6515" s="9">
        <v>0</v>
      </c>
      <c r="N6515" s="467">
        <v>0</v>
      </c>
    </row>
    <row r="6516" spans="1:14" customFormat="1" ht="45.75" hidden="1" customHeight="1" thickTop="1" thickBot="1" x14ac:dyDescent="0.3">
      <c r="A6516" s="1" t="s">
        <v>0</v>
      </c>
      <c r="B6516" s="6" t="s">
        <v>178</v>
      </c>
      <c r="C6516" s="9">
        <f t="shared" si="2543"/>
        <v>0</v>
      </c>
      <c r="D6516" s="9">
        <v>0</v>
      </c>
      <c r="E6516" s="9">
        <v>0</v>
      </c>
      <c r="F6516" s="9">
        <f t="shared" si="2544"/>
        <v>0</v>
      </c>
      <c r="G6516" s="9">
        <v>0</v>
      </c>
      <c r="H6516" s="467">
        <v>0</v>
      </c>
      <c r="I6516" s="9">
        <f t="shared" si="2545"/>
        <v>0</v>
      </c>
      <c r="J6516" s="9">
        <v>0</v>
      </c>
      <c r="K6516" s="467">
        <v>0</v>
      </c>
      <c r="L6516" s="9">
        <f t="shared" si="2546"/>
        <v>0</v>
      </c>
      <c r="M6516" s="9">
        <v>0</v>
      </c>
      <c r="N6516" s="467">
        <v>0</v>
      </c>
    </row>
    <row r="6517" spans="1:14" customFormat="1" ht="28.5" hidden="1" customHeight="1" thickTop="1" thickBot="1" x14ac:dyDescent="0.3">
      <c r="A6517" s="1" t="s">
        <v>0</v>
      </c>
      <c r="B6517" s="6" t="s">
        <v>43</v>
      </c>
      <c r="C6517" s="9">
        <f t="shared" si="2543"/>
        <v>0</v>
      </c>
      <c r="D6517" s="9">
        <v>0</v>
      </c>
      <c r="E6517" s="9">
        <v>0</v>
      </c>
      <c r="F6517" s="9">
        <f t="shared" si="2544"/>
        <v>0</v>
      </c>
      <c r="G6517" s="9">
        <v>0</v>
      </c>
      <c r="H6517" s="467">
        <v>0</v>
      </c>
      <c r="I6517" s="9">
        <f t="shared" si="2545"/>
        <v>0</v>
      </c>
      <c r="J6517" s="9">
        <v>0</v>
      </c>
      <c r="K6517" s="467">
        <v>0</v>
      </c>
      <c r="L6517" s="9">
        <f t="shared" si="2546"/>
        <v>0</v>
      </c>
      <c r="M6517" s="9">
        <v>0</v>
      </c>
      <c r="N6517" s="467">
        <v>0</v>
      </c>
    </row>
    <row r="6518" spans="1:14" customFormat="1" ht="1.5" hidden="1" customHeight="1" thickTop="1" thickBot="1" x14ac:dyDescent="0.3">
      <c r="A6518" s="1" t="s">
        <v>0</v>
      </c>
      <c r="B6518" s="6" t="s">
        <v>179</v>
      </c>
      <c r="C6518" s="9">
        <f t="shared" si="2543"/>
        <v>0</v>
      </c>
      <c r="D6518" s="9">
        <v>0</v>
      </c>
      <c r="E6518" s="9">
        <v>0</v>
      </c>
      <c r="F6518" s="9">
        <f t="shared" si="2544"/>
        <v>0</v>
      </c>
      <c r="G6518" s="9">
        <v>0</v>
      </c>
      <c r="H6518" s="467">
        <v>0</v>
      </c>
      <c r="I6518" s="9">
        <f t="shared" si="2545"/>
        <v>0</v>
      </c>
      <c r="J6518" s="9">
        <v>0</v>
      </c>
      <c r="K6518" s="467">
        <v>0</v>
      </c>
      <c r="L6518" s="9">
        <f t="shared" si="2546"/>
        <v>0</v>
      </c>
      <c r="M6518" s="9">
        <v>0</v>
      </c>
      <c r="N6518" s="467">
        <v>0</v>
      </c>
    </row>
    <row r="6519" spans="1:14" customFormat="1" ht="23.25" hidden="1" customHeight="1" thickTop="1" thickBot="1" x14ac:dyDescent="0.3">
      <c r="A6519" s="1" t="s">
        <v>0</v>
      </c>
      <c r="B6519" s="6" t="s">
        <v>180</v>
      </c>
      <c r="C6519" s="9">
        <f t="shared" si="2543"/>
        <v>0</v>
      </c>
      <c r="D6519" s="9">
        <v>0</v>
      </c>
      <c r="E6519" s="9">
        <v>0</v>
      </c>
      <c r="F6519" s="9">
        <f t="shared" si="2544"/>
        <v>0</v>
      </c>
      <c r="G6519" s="9">
        <v>0</v>
      </c>
      <c r="H6519" s="467">
        <v>0</v>
      </c>
      <c r="I6519" s="9">
        <f t="shared" si="2545"/>
        <v>0</v>
      </c>
      <c r="J6519" s="9">
        <v>0</v>
      </c>
      <c r="K6519" s="467">
        <v>0</v>
      </c>
      <c r="L6519" s="9">
        <f t="shared" si="2546"/>
        <v>0</v>
      </c>
      <c r="M6519" s="9">
        <v>0</v>
      </c>
      <c r="N6519" s="467">
        <v>0</v>
      </c>
    </row>
    <row r="6520" spans="1:14" customFormat="1" ht="24" hidden="1" customHeight="1" thickTop="1" thickBot="1" x14ac:dyDescent="0.3">
      <c r="A6520" s="1" t="s">
        <v>0</v>
      </c>
      <c r="B6520" s="6" t="s">
        <v>181</v>
      </c>
      <c r="C6520" s="9">
        <f t="shared" si="2543"/>
        <v>0</v>
      </c>
      <c r="D6520" s="9">
        <v>0</v>
      </c>
      <c r="E6520" s="9">
        <v>0</v>
      </c>
      <c r="F6520" s="9">
        <f t="shared" si="2544"/>
        <v>0</v>
      </c>
      <c r="G6520" s="9">
        <v>0</v>
      </c>
      <c r="H6520" s="467">
        <v>0</v>
      </c>
      <c r="I6520" s="9">
        <f t="shared" si="2545"/>
        <v>0</v>
      </c>
      <c r="J6520" s="9">
        <v>0</v>
      </c>
      <c r="K6520" s="467">
        <v>0</v>
      </c>
      <c r="L6520" s="9">
        <f t="shared" si="2546"/>
        <v>0</v>
      </c>
      <c r="M6520" s="9">
        <v>0</v>
      </c>
      <c r="N6520" s="467">
        <v>0</v>
      </c>
    </row>
    <row r="6521" spans="1:14" customFormat="1" ht="24.75" hidden="1" customHeight="1" thickTop="1" thickBot="1" x14ac:dyDescent="0.3">
      <c r="A6521" s="1" t="s">
        <v>0</v>
      </c>
      <c r="B6521" s="6" t="s">
        <v>182</v>
      </c>
      <c r="C6521" s="9">
        <f t="shared" si="2543"/>
        <v>0</v>
      </c>
      <c r="D6521" s="9">
        <v>0</v>
      </c>
      <c r="E6521" s="9">
        <v>0</v>
      </c>
      <c r="F6521" s="9">
        <f t="shared" si="2544"/>
        <v>0</v>
      </c>
      <c r="G6521" s="9">
        <v>0</v>
      </c>
      <c r="H6521" s="467">
        <v>0</v>
      </c>
      <c r="I6521" s="9">
        <f t="shared" si="2545"/>
        <v>0</v>
      </c>
      <c r="J6521" s="9">
        <v>0</v>
      </c>
      <c r="K6521" s="467">
        <v>0</v>
      </c>
      <c r="L6521" s="9">
        <f t="shared" si="2546"/>
        <v>0</v>
      </c>
      <c r="M6521" s="9">
        <v>0</v>
      </c>
      <c r="N6521" s="467">
        <v>0</v>
      </c>
    </row>
    <row r="6522" spans="1:14" customFormat="1" ht="34.5" hidden="1" customHeight="1" thickTop="1" thickBot="1" x14ac:dyDescent="0.3">
      <c r="A6522" s="1" t="s">
        <v>0</v>
      </c>
      <c r="B6522" s="6" t="s">
        <v>183</v>
      </c>
      <c r="C6522" s="9">
        <f t="shared" si="2543"/>
        <v>0</v>
      </c>
      <c r="D6522" s="9">
        <v>0</v>
      </c>
      <c r="E6522" s="9">
        <v>0</v>
      </c>
      <c r="F6522" s="9">
        <f t="shared" si="2544"/>
        <v>0</v>
      </c>
      <c r="G6522" s="9">
        <v>0</v>
      </c>
      <c r="H6522" s="467">
        <v>0</v>
      </c>
      <c r="I6522" s="9">
        <f t="shared" si="2545"/>
        <v>0</v>
      </c>
      <c r="J6522" s="9">
        <v>0</v>
      </c>
      <c r="K6522" s="467">
        <v>0</v>
      </c>
      <c r="L6522" s="9">
        <f t="shared" si="2546"/>
        <v>0</v>
      </c>
      <c r="M6522" s="9">
        <v>0</v>
      </c>
      <c r="N6522" s="467">
        <v>0</v>
      </c>
    </row>
    <row r="6523" spans="1:14" customFormat="1" ht="27.75" hidden="1" customHeight="1" thickTop="1" thickBot="1" x14ac:dyDescent="0.3">
      <c r="A6523" s="1" t="s">
        <v>0</v>
      </c>
      <c r="B6523" s="4" t="s">
        <v>184</v>
      </c>
      <c r="C6523" s="9">
        <f t="shared" si="2543"/>
        <v>0</v>
      </c>
      <c r="D6523" s="9">
        <f>SUM(D6524:D6525)</f>
        <v>0</v>
      </c>
      <c r="E6523" s="9">
        <f>SUM(E6524:E6525)</f>
        <v>0</v>
      </c>
      <c r="F6523" s="9">
        <f t="shared" si="2544"/>
        <v>0</v>
      </c>
      <c r="G6523" s="9">
        <f>SUM(G6524:G6525)</f>
        <v>0</v>
      </c>
      <c r="H6523" s="467">
        <f>SUM(H6524:H6525)</f>
        <v>0</v>
      </c>
      <c r="I6523" s="9">
        <f t="shared" si="2545"/>
        <v>0</v>
      </c>
      <c r="J6523" s="9">
        <f>SUM(J6524:J6525)</f>
        <v>0</v>
      </c>
      <c r="K6523" s="467">
        <f>SUM(K6524:K6525)</f>
        <v>0</v>
      </c>
      <c r="L6523" s="9">
        <f t="shared" si="2546"/>
        <v>0</v>
      </c>
      <c r="M6523" s="9">
        <f>SUM(M6524:M6525)</f>
        <v>0</v>
      </c>
      <c r="N6523" s="467">
        <f>SUM(N6524:N6525)</f>
        <v>0</v>
      </c>
    </row>
    <row r="6524" spans="1:14" customFormat="1" ht="26.25" hidden="1" customHeight="1" thickTop="1" thickBot="1" x14ac:dyDescent="0.3">
      <c r="A6524" s="1" t="s">
        <v>0</v>
      </c>
      <c r="B6524" s="5" t="s">
        <v>185</v>
      </c>
      <c r="C6524" s="9">
        <f t="shared" si="2543"/>
        <v>0</v>
      </c>
      <c r="D6524" s="9">
        <v>0</v>
      </c>
      <c r="E6524" s="9">
        <v>0</v>
      </c>
      <c r="F6524" s="9">
        <f t="shared" si="2544"/>
        <v>0</v>
      </c>
      <c r="G6524" s="9">
        <v>0</v>
      </c>
      <c r="H6524" s="467">
        <v>0</v>
      </c>
      <c r="I6524" s="9">
        <f t="shared" si="2545"/>
        <v>0</v>
      </c>
      <c r="J6524" s="9">
        <v>0</v>
      </c>
      <c r="K6524" s="467">
        <v>0</v>
      </c>
      <c r="L6524" s="9">
        <f t="shared" si="2546"/>
        <v>0</v>
      </c>
      <c r="M6524" s="9">
        <v>0</v>
      </c>
      <c r="N6524" s="467">
        <v>0</v>
      </c>
    </row>
    <row r="6525" spans="1:14" customFormat="1" ht="33" hidden="1" customHeight="1" thickTop="1" thickBot="1" x14ac:dyDescent="0.3">
      <c r="A6525" s="1" t="s">
        <v>0</v>
      </c>
      <c r="B6525" s="5" t="s">
        <v>186</v>
      </c>
      <c r="C6525" s="9">
        <f t="shared" si="2543"/>
        <v>0</v>
      </c>
      <c r="D6525" s="9">
        <f>SUM(D6526:D6527)</f>
        <v>0</v>
      </c>
      <c r="E6525" s="9">
        <f>SUM(E6526:E6527)</f>
        <v>0</v>
      </c>
      <c r="F6525" s="9">
        <f t="shared" si="2544"/>
        <v>0</v>
      </c>
      <c r="G6525" s="9">
        <f>SUM(G6526:G6527)</f>
        <v>0</v>
      </c>
      <c r="H6525" s="467">
        <f>SUM(H6526:H6527)</f>
        <v>0</v>
      </c>
      <c r="I6525" s="9">
        <f t="shared" si="2545"/>
        <v>0</v>
      </c>
      <c r="J6525" s="9">
        <f>SUM(J6526:J6527)</f>
        <v>0</v>
      </c>
      <c r="K6525" s="467">
        <f>SUM(K6526:K6527)</f>
        <v>0</v>
      </c>
      <c r="L6525" s="9">
        <f t="shared" si="2546"/>
        <v>0</v>
      </c>
      <c r="M6525" s="9">
        <f>SUM(M6526:M6527)</f>
        <v>0</v>
      </c>
      <c r="N6525" s="467">
        <f>SUM(N6526:N6527)</f>
        <v>0</v>
      </c>
    </row>
    <row r="6526" spans="1:14" customFormat="1" ht="24.75" hidden="1" customHeight="1" thickTop="1" thickBot="1" x14ac:dyDescent="0.3">
      <c r="A6526" s="1" t="s">
        <v>0</v>
      </c>
      <c r="B6526" s="6" t="s">
        <v>187</v>
      </c>
      <c r="C6526" s="9">
        <f t="shared" si="2543"/>
        <v>0</v>
      </c>
      <c r="D6526" s="9">
        <v>0</v>
      </c>
      <c r="E6526" s="9">
        <v>0</v>
      </c>
      <c r="F6526" s="9">
        <f t="shared" si="2544"/>
        <v>0</v>
      </c>
      <c r="G6526" s="9">
        <v>0</v>
      </c>
      <c r="H6526" s="467">
        <v>0</v>
      </c>
      <c r="I6526" s="9">
        <f t="shared" si="2545"/>
        <v>0</v>
      </c>
      <c r="J6526" s="9">
        <v>0</v>
      </c>
      <c r="K6526" s="467">
        <v>0</v>
      </c>
      <c r="L6526" s="9">
        <f t="shared" si="2546"/>
        <v>0</v>
      </c>
      <c r="M6526" s="9">
        <v>0</v>
      </c>
      <c r="N6526" s="467">
        <v>0</v>
      </c>
    </row>
    <row r="6527" spans="1:14" customFormat="1" ht="34.5" hidden="1" customHeight="1" thickTop="1" thickBot="1" x14ac:dyDescent="0.3">
      <c r="A6527" s="1" t="s">
        <v>0</v>
      </c>
      <c r="B6527" s="6" t="s">
        <v>188</v>
      </c>
      <c r="C6527" s="9">
        <f t="shared" si="2543"/>
        <v>0</v>
      </c>
      <c r="D6527" s="9">
        <v>0</v>
      </c>
      <c r="E6527" s="9">
        <v>0</v>
      </c>
      <c r="F6527" s="9">
        <f t="shared" si="2544"/>
        <v>0</v>
      </c>
      <c r="G6527" s="9">
        <v>0</v>
      </c>
      <c r="H6527" s="467">
        <v>0</v>
      </c>
      <c r="I6527" s="9">
        <f t="shared" si="2545"/>
        <v>0</v>
      </c>
      <c r="J6527" s="9">
        <v>0</v>
      </c>
      <c r="K6527" s="467">
        <v>0</v>
      </c>
      <c r="L6527" s="9">
        <f t="shared" si="2546"/>
        <v>0</v>
      </c>
      <c r="M6527" s="9">
        <v>0</v>
      </c>
      <c r="N6527" s="467">
        <v>0</v>
      </c>
    </row>
    <row r="6528" spans="1:14" customFormat="1" ht="48.75" hidden="1" customHeight="1" thickTop="1" thickBot="1" x14ac:dyDescent="0.3">
      <c r="A6528" s="1" t="s">
        <v>0</v>
      </c>
      <c r="B6528" s="3" t="s">
        <v>189</v>
      </c>
      <c r="C6528" s="9">
        <f t="shared" si="2543"/>
        <v>0</v>
      </c>
      <c r="D6528" s="9">
        <f>SUM(D6529:D6530)</f>
        <v>0</v>
      </c>
      <c r="E6528" s="9">
        <f>SUM(E6529:E6530)</f>
        <v>0</v>
      </c>
      <c r="F6528" s="9">
        <f t="shared" si="2544"/>
        <v>0</v>
      </c>
      <c r="G6528" s="9">
        <f>SUM(G6529:G6530)</f>
        <v>0</v>
      </c>
      <c r="H6528" s="467">
        <f>SUM(H6529:H6530)</f>
        <v>0</v>
      </c>
      <c r="I6528" s="9">
        <f t="shared" si="2545"/>
        <v>0</v>
      </c>
      <c r="J6528" s="9">
        <f>SUM(J6529:J6530)</f>
        <v>0</v>
      </c>
      <c r="K6528" s="467">
        <f>SUM(K6529:K6530)</f>
        <v>0</v>
      </c>
      <c r="L6528" s="9">
        <f t="shared" si="2546"/>
        <v>0</v>
      </c>
      <c r="M6528" s="9">
        <f>SUM(M6529:M6530)</f>
        <v>0</v>
      </c>
      <c r="N6528" s="467">
        <f>SUM(N6529:N6530)</f>
        <v>0</v>
      </c>
    </row>
    <row r="6529" spans="1:14" customFormat="1" ht="3.75" hidden="1" customHeight="1" thickTop="1" thickBot="1" x14ac:dyDescent="0.3">
      <c r="A6529" s="1" t="s">
        <v>0</v>
      </c>
      <c r="B6529" s="4" t="s">
        <v>190</v>
      </c>
      <c r="C6529" s="9">
        <f t="shared" si="2543"/>
        <v>0</v>
      </c>
      <c r="D6529" s="9">
        <v>0</v>
      </c>
      <c r="E6529" s="9">
        <v>0</v>
      </c>
      <c r="F6529" s="9">
        <f t="shared" si="2544"/>
        <v>0</v>
      </c>
      <c r="G6529" s="9">
        <v>0</v>
      </c>
      <c r="H6529" s="467">
        <v>0</v>
      </c>
      <c r="I6529" s="9">
        <f t="shared" si="2545"/>
        <v>0</v>
      </c>
      <c r="J6529" s="9">
        <v>0</v>
      </c>
      <c r="K6529" s="467">
        <v>0</v>
      </c>
      <c r="L6529" s="9">
        <f t="shared" si="2546"/>
        <v>0</v>
      </c>
      <c r="M6529" s="9">
        <v>0</v>
      </c>
      <c r="N6529" s="467">
        <v>0</v>
      </c>
    </row>
    <row r="6530" spans="1:14" customFormat="1" ht="15.75" hidden="1" customHeight="1" thickTop="1" thickBot="1" x14ac:dyDescent="0.3">
      <c r="A6530" s="1" t="s">
        <v>0</v>
      </c>
      <c r="B6530" s="4" t="s">
        <v>191</v>
      </c>
      <c r="C6530" s="9">
        <f t="shared" si="2543"/>
        <v>0</v>
      </c>
      <c r="D6530" s="9">
        <f>SUM(D6531:D6534)</f>
        <v>0</v>
      </c>
      <c r="E6530" s="9">
        <f>SUM(E6531:E6534)</f>
        <v>0</v>
      </c>
      <c r="F6530" s="9">
        <f t="shared" si="2544"/>
        <v>0</v>
      </c>
      <c r="G6530" s="9">
        <f>SUM(G6531:G6534)</f>
        <v>0</v>
      </c>
      <c r="H6530" s="467">
        <f>SUM(H6531:H6534)</f>
        <v>0</v>
      </c>
      <c r="I6530" s="9">
        <f t="shared" si="2545"/>
        <v>0</v>
      </c>
      <c r="J6530" s="9">
        <f>SUM(J6531:J6534)</f>
        <v>0</v>
      </c>
      <c r="K6530" s="467">
        <f>SUM(K6531:K6534)</f>
        <v>0</v>
      </c>
      <c r="L6530" s="9">
        <f t="shared" si="2546"/>
        <v>0</v>
      </c>
      <c r="M6530" s="9">
        <f>SUM(M6531:M6534)</f>
        <v>0</v>
      </c>
      <c r="N6530" s="467">
        <f>SUM(N6531:N6534)</f>
        <v>0</v>
      </c>
    </row>
    <row r="6531" spans="1:14" customFormat="1" ht="35.25" hidden="1" customHeight="1" thickTop="1" thickBot="1" x14ac:dyDescent="0.3">
      <c r="A6531" s="1" t="s">
        <v>0</v>
      </c>
      <c r="B6531" s="5" t="s">
        <v>192</v>
      </c>
      <c r="C6531" s="9">
        <f t="shared" ref="C6531:C6594" si="2547">SUM(D6531:E6531)</f>
        <v>0</v>
      </c>
      <c r="D6531" s="9">
        <v>0</v>
      </c>
      <c r="E6531" s="9">
        <v>0</v>
      </c>
      <c r="F6531" s="9">
        <f t="shared" ref="F6531:F6594" si="2548">SUM(G6531:H6531)</f>
        <v>0</v>
      </c>
      <c r="G6531" s="9">
        <v>0</v>
      </c>
      <c r="H6531" s="467">
        <v>0</v>
      </c>
      <c r="I6531" s="9">
        <f t="shared" ref="I6531:I6594" si="2549">SUM(J6531:K6531)</f>
        <v>0</v>
      </c>
      <c r="J6531" s="9">
        <v>0</v>
      </c>
      <c r="K6531" s="467">
        <v>0</v>
      </c>
      <c r="L6531" s="9">
        <f t="shared" ref="L6531:L6594" si="2550">SUM(M6531:N6531)</f>
        <v>0</v>
      </c>
      <c r="M6531" s="9">
        <v>0</v>
      </c>
      <c r="N6531" s="467">
        <v>0</v>
      </c>
    </row>
    <row r="6532" spans="1:14" customFormat="1" ht="35.25" hidden="1" customHeight="1" thickTop="1" thickBot="1" x14ac:dyDescent="0.3">
      <c r="A6532" s="1" t="s">
        <v>0</v>
      </c>
      <c r="B6532" s="5" t="s">
        <v>193</v>
      </c>
      <c r="C6532" s="9">
        <f t="shared" si="2547"/>
        <v>0</v>
      </c>
      <c r="D6532" s="9">
        <v>0</v>
      </c>
      <c r="E6532" s="9">
        <v>0</v>
      </c>
      <c r="F6532" s="9">
        <f t="shared" si="2548"/>
        <v>0</v>
      </c>
      <c r="G6532" s="9">
        <v>0</v>
      </c>
      <c r="H6532" s="467">
        <v>0</v>
      </c>
      <c r="I6532" s="9">
        <f t="shared" si="2549"/>
        <v>0</v>
      </c>
      <c r="J6532" s="9">
        <v>0</v>
      </c>
      <c r="K6532" s="467">
        <v>0</v>
      </c>
      <c r="L6532" s="9">
        <f t="shared" si="2550"/>
        <v>0</v>
      </c>
      <c r="M6532" s="9">
        <v>0</v>
      </c>
      <c r="N6532" s="467">
        <v>0</v>
      </c>
    </row>
    <row r="6533" spans="1:14" customFormat="1" ht="33.75" hidden="1" customHeight="1" thickTop="1" thickBot="1" x14ac:dyDescent="0.3">
      <c r="A6533" s="1" t="s">
        <v>0</v>
      </c>
      <c r="B6533" s="5" t="s">
        <v>194</v>
      </c>
      <c r="C6533" s="9">
        <f t="shared" si="2547"/>
        <v>0</v>
      </c>
      <c r="D6533" s="9">
        <v>0</v>
      </c>
      <c r="E6533" s="9">
        <v>0</v>
      </c>
      <c r="F6533" s="9">
        <f t="shared" si="2548"/>
        <v>0</v>
      </c>
      <c r="G6533" s="9">
        <v>0</v>
      </c>
      <c r="H6533" s="467">
        <v>0</v>
      </c>
      <c r="I6533" s="9">
        <f t="shared" si="2549"/>
        <v>0</v>
      </c>
      <c r="J6533" s="9">
        <v>0</v>
      </c>
      <c r="K6533" s="467">
        <v>0</v>
      </c>
      <c r="L6533" s="9">
        <f t="shared" si="2550"/>
        <v>0</v>
      </c>
      <c r="M6533" s="9">
        <v>0</v>
      </c>
      <c r="N6533" s="467">
        <v>0</v>
      </c>
    </row>
    <row r="6534" spans="1:14" customFormat="1" ht="3" hidden="1" customHeight="1" thickTop="1" thickBot="1" x14ac:dyDescent="0.3">
      <c r="A6534" s="1" t="s">
        <v>0</v>
      </c>
      <c r="B6534" s="5" t="s">
        <v>195</v>
      </c>
      <c r="C6534" s="9">
        <f t="shared" si="2547"/>
        <v>0</v>
      </c>
      <c r="D6534" s="9">
        <v>0</v>
      </c>
      <c r="E6534" s="9">
        <v>0</v>
      </c>
      <c r="F6534" s="9">
        <f t="shared" si="2548"/>
        <v>0</v>
      </c>
      <c r="G6534" s="9">
        <v>0</v>
      </c>
      <c r="H6534" s="467">
        <v>0</v>
      </c>
      <c r="I6534" s="9">
        <f t="shared" si="2549"/>
        <v>0</v>
      </c>
      <c r="J6534" s="9">
        <v>0</v>
      </c>
      <c r="K6534" s="467">
        <v>0</v>
      </c>
      <c r="L6534" s="9">
        <f t="shared" si="2550"/>
        <v>0</v>
      </c>
      <c r="M6534" s="9">
        <v>0</v>
      </c>
      <c r="N6534" s="467">
        <v>0</v>
      </c>
    </row>
    <row r="6535" spans="1:14" customFormat="1" ht="37.5" hidden="1" customHeight="1" thickTop="1" thickBot="1" x14ac:dyDescent="0.3">
      <c r="A6535" s="1" t="s">
        <v>0</v>
      </c>
      <c r="B6535" s="3" t="s">
        <v>196</v>
      </c>
      <c r="C6535" s="9">
        <f t="shared" si="2547"/>
        <v>0</v>
      </c>
      <c r="D6535" s="9">
        <v>0</v>
      </c>
      <c r="E6535" s="9">
        <v>0</v>
      </c>
      <c r="F6535" s="9">
        <f t="shared" si="2548"/>
        <v>0</v>
      </c>
      <c r="G6535" s="9">
        <v>0</v>
      </c>
      <c r="H6535" s="467">
        <v>0</v>
      </c>
      <c r="I6535" s="9">
        <f t="shared" si="2549"/>
        <v>0</v>
      </c>
      <c r="J6535" s="9">
        <v>0</v>
      </c>
      <c r="K6535" s="467">
        <v>0</v>
      </c>
      <c r="L6535" s="9">
        <f t="shared" si="2550"/>
        <v>0</v>
      </c>
      <c r="M6535" s="9">
        <v>0</v>
      </c>
      <c r="N6535" s="467">
        <v>0</v>
      </c>
    </row>
    <row r="6536" spans="1:14" customFormat="1" ht="47.25" hidden="1" customHeight="1" thickTop="1" thickBot="1" x14ac:dyDescent="0.3">
      <c r="A6536" s="1" t="s">
        <v>0</v>
      </c>
      <c r="B6536" s="3" t="s">
        <v>197</v>
      </c>
      <c r="C6536" s="9">
        <f t="shared" si="2547"/>
        <v>0</v>
      </c>
      <c r="D6536" s="9">
        <f>SUM(D6537:D6539,D6542)</f>
        <v>0</v>
      </c>
      <c r="E6536" s="9">
        <f>SUM(E6537:E6539,E6542)</f>
        <v>0</v>
      </c>
      <c r="F6536" s="9">
        <f t="shared" si="2548"/>
        <v>0</v>
      </c>
      <c r="G6536" s="9">
        <f>SUM(G6537:G6539,G6542)</f>
        <v>0</v>
      </c>
      <c r="H6536" s="467">
        <f>SUM(H6537:H6539,H6542)</f>
        <v>0</v>
      </c>
      <c r="I6536" s="9">
        <f t="shared" si="2549"/>
        <v>0</v>
      </c>
      <c r="J6536" s="9">
        <f>SUM(J6537:J6539,J6542)</f>
        <v>0</v>
      </c>
      <c r="K6536" s="467">
        <f>SUM(K6537:K6539,K6542)</f>
        <v>0</v>
      </c>
      <c r="L6536" s="9">
        <f t="shared" si="2550"/>
        <v>0</v>
      </c>
      <c r="M6536" s="9">
        <f>SUM(M6537:M6539,M6542)</f>
        <v>0</v>
      </c>
      <c r="N6536" s="467">
        <f>SUM(N6537:N6539,N6542)</f>
        <v>0</v>
      </c>
    </row>
    <row r="6537" spans="1:14" customFormat="1" ht="48" hidden="1" customHeight="1" thickTop="1" thickBot="1" x14ac:dyDescent="0.3">
      <c r="A6537" s="1" t="s">
        <v>0</v>
      </c>
      <c r="B6537" s="4" t="s">
        <v>198</v>
      </c>
      <c r="C6537" s="9">
        <f t="shared" si="2547"/>
        <v>0</v>
      </c>
      <c r="D6537" s="9">
        <v>0</v>
      </c>
      <c r="E6537" s="9">
        <v>0</v>
      </c>
      <c r="F6537" s="9">
        <f t="shared" si="2548"/>
        <v>0</v>
      </c>
      <c r="G6537" s="9">
        <v>0</v>
      </c>
      <c r="H6537" s="467">
        <v>0</v>
      </c>
      <c r="I6537" s="9">
        <f t="shared" si="2549"/>
        <v>0</v>
      </c>
      <c r="J6537" s="9">
        <v>0</v>
      </c>
      <c r="K6537" s="467">
        <v>0</v>
      </c>
      <c r="L6537" s="9">
        <f t="shared" si="2550"/>
        <v>0</v>
      </c>
      <c r="M6537" s="9">
        <v>0</v>
      </c>
      <c r="N6537" s="467">
        <v>0</v>
      </c>
    </row>
    <row r="6538" spans="1:14" customFormat="1" ht="33" hidden="1" customHeight="1" thickTop="1" thickBot="1" x14ac:dyDescent="0.3">
      <c r="A6538" s="1" t="s">
        <v>0</v>
      </c>
      <c r="B6538" s="4" t="s">
        <v>199</v>
      </c>
      <c r="C6538" s="9">
        <f t="shared" si="2547"/>
        <v>0</v>
      </c>
      <c r="D6538" s="9">
        <v>0</v>
      </c>
      <c r="E6538" s="9">
        <v>0</v>
      </c>
      <c r="F6538" s="9">
        <f t="shared" si="2548"/>
        <v>0</v>
      </c>
      <c r="G6538" s="9">
        <v>0</v>
      </c>
      <c r="H6538" s="467">
        <v>0</v>
      </c>
      <c r="I6538" s="9">
        <f t="shared" si="2549"/>
        <v>0</v>
      </c>
      <c r="J6538" s="9">
        <v>0</v>
      </c>
      <c r="K6538" s="467">
        <v>0</v>
      </c>
      <c r="L6538" s="9">
        <f t="shared" si="2550"/>
        <v>0</v>
      </c>
      <c r="M6538" s="9">
        <v>0</v>
      </c>
      <c r="N6538" s="467">
        <v>0</v>
      </c>
    </row>
    <row r="6539" spans="1:14" customFormat="1" ht="29.25" hidden="1" customHeight="1" thickTop="1" thickBot="1" x14ac:dyDescent="0.3">
      <c r="A6539" s="1" t="s">
        <v>0</v>
      </c>
      <c r="B6539" s="4" t="s">
        <v>200</v>
      </c>
      <c r="C6539" s="9">
        <f t="shared" si="2547"/>
        <v>0</v>
      </c>
      <c r="D6539" s="9">
        <f>SUM(D6540:D6541)</f>
        <v>0</v>
      </c>
      <c r="E6539" s="9">
        <f>SUM(E6540:E6541)</f>
        <v>0</v>
      </c>
      <c r="F6539" s="9">
        <f t="shared" si="2548"/>
        <v>0</v>
      </c>
      <c r="G6539" s="9">
        <f>SUM(G6540:G6541)</f>
        <v>0</v>
      </c>
      <c r="H6539" s="467">
        <f>SUM(H6540:H6541)</f>
        <v>0</v>
      </c>
      <c r="I6539" s="9">
        <f t="shared" si="2549"/>
        <v>0</v>
      </c>
      <c r="J6539" s="9">
        <f>SUM(J6540:J6541)</f>
        <v>0</v>
      </c>
      <c r="K6539" s="467">
        <f>SUM(K6540:K6541)</f>
        <v>0</v>
      </c>
      <c r="L6539" s="9">
        <f t="shared" si="2550"/>
        <v>0</v>
      </c>
      <c r="M6539" s="9">
        <f>SUM(M6540:M6541)</f>
        <v>0</v>
      </c>
      <c r="N6539" s="467">
        <f>SUM(N6540:N6541)</f>
        <v>0</v>
      </c>
    </row>
    <row r="6540" spans="1:14" customFormat="1" ht="25.5" hidden="1" customHeight="1" thickTop="1" thickBot="1" x14ac:dyDescent="0.3">
      <c r="A6540" s="1" t="s">
        <v>0</v>
      </c>
      <c r="B6540" s="5" t="s">
        <v>201</v>
      </c>
      <c r="C6540" s="9">
        <f t="shared" si="2547"/>
        <v>0</v>
      </c>
      <c r="D6540" s="9">
        <v>0</v>
      </c>
      <c r="E6540" s="9">
        <v>0</v>
      </c>
      <c r="F6540" s="9">
        <f t="shared" si="2548"/>
        <v>0</v>
      </c>
      <c r="G6540" s="9">
        <v>0</v>
      </c>
      <c r="H6540" s="467">
        <v>0</v>
      </c>
      <c r="I6540" s="9">
        <f t="shared" si="2549"/>
        <v>0</v>
      </c>
      <c r="J6540" s="9">
        <v>0</v>
      </c>
      <c r="K6540" s="467">
        <v>0</v>
      </c>
      <c r="L6540" s="9">
        <f t="shared" si="2550"/>
        <v>0</v>
      </c>
      <c r="M6540" s="9">
        <v>0</v>
      </c>
      <c r="N6540" s="467">
        <v>0</v>
      </c>
    </row>
    <row r="6541" spans="1:14" customFormat="1" ht="33" hidden="1" customHeight="1" thickTop="1" thickBot="1" x14ac:dyDescent="0.3">
      <c r="A6541" s="1" t="s">
        <v>0</v>
      </c>
      <c r="B6541" s="5" t="s">
        <v>202</v>
      </c>
      <c r="C6541" s="9">
        <f t="shared" si="2547"/>
        <v>0</v>
      </c>
      <c r="D6541" s="9">
        <v>0</v>
      </c>
      <c r="E6541" s="9">
        <v>0</v>
      </c>
      <c r="F6541" s="9">
        <f t="shared" si="2548"/>
        <v>0</v>
      </c>
      <c r="G6541" s="9">
        <v>0</v>
      </c>
      <c r="H6541" s="467">
        <v>0</v>
      </c>
      <c r="I6541" s="9">
        <f t="shared" si="2549"/>
        <v>0</v>
      </c>
      <c r="J6541" s="9">
        <v>0</v>
      </c>
      <c r="K6541" s="467">
        <v>0</v>
      </c>
      <c r="L6541" s="9">
        <f t="shared" si="2550"/>
        <v>0</v>
      </c>
      <c r="M6541" s="9">
        <v>0</v>
      </c>
      <c r="N6541" s="467">
        <v>0</v>
      </c>
    </row>
    <row r="6542" spans="1:14" customFormat="1" ht="39.75" hidden="1" customHeight="1" thickTop="1" thickBot="1" x14ac:dyDescent="0.3">
      <c r="A6542" s="1" t="s">
        <v>0</v>
      </c>
      <c r="B6542" s="4" t="s">
        <v>203</v>
      </c>
      <c r="C6542" s="9">
        <f t="shared" si="2547"/>
        <v>0</v>
      </c>
      <c r="D6542" s="9">
        <v>0</v>
      </c>
      <c r="E6542" s="9">
        <v>0</v>
      </c>
      <c r="F6542" s="9">
        <f t="shared" si="2548"/>
        <v>0</v>
      </c>
      <c r="G6542" s="9">
        <v>0</v>
      </c>
      <c r="H6542" s="467">
        <v>0</v>
      </c>
      <c r="I6542" s="9">
        <f t="shared" si="2549"/>
        <v>0</v>
      </c>
      <c r="J6542" s="9">
        <v>0</v>
      </c>
      <c r="K6542" s="467">
        <v>0</v>
      </c>
      <c r="L6542" s="9">
        <f t="shared" si="2550"/>
        <v>0</v>
      </c>
      <c r="M6542" s="9">
        <v>0</v>
      </c>
      <c r="N6542" s="467">
        <v>0</v>
      </c>
    </row>
    <row r="6543" spans="1:14" customFormat="1" ht="29.25" hidden="1" customHeight="1" thickTop="1" thickBot="1" x14ac:dyDescent="0.3">
      <c r="A6543" s="1" t="s">
        <v>0</v>
      </c>
      <c r="B6543" s="2" t="s">
        <v>204</v>
      </c>
      <c r="C6543" s="9">
        <f t="shared" si="2547"/>
        <v>0</v>
      </c>
      <c r="D6543" s="9">
        <f>SUM(D6544,D6552,D6560)</f>
        <v>0</v>
      </c>
      <c r="E6543" s="9">
        <f>SUM(E6544,E6552,E6560)</f>
        <v>0</v>
      </c>
      <c r="F6543" s="9">
        <f t="shared" si="2548"/>
        <v>0</v>
      </c>
      <c r="G6543" s="9">
        <f>SUM(G6544,G6552,G6560)</f>
        <v>0</v>
      </c>
      <c r="H6543" s="467">
        <f>SUM(H6544,H6552,H6560)</f>
        <v>0</v>
      </c>
      <c r="I6543" s="9">
        <f t="shared" si="2549"/>
        <v>0</v>
      </c>
      <c r="J6543" s="9">
        <f>SUM(J6544,J6552,J6560)</f>
        <v>0</v>
      </c>
      <c r="K6543" s="467">
        <f>SUM(K6544,K6552,K6560)</f>
        <v>0</v>
      </c>
      <c r="L6543" s="9">
        <f t="shared" si="2550"/>
        <v>0</v>
      </c>
      <c r="M6543" s="9">
        <f>SUM(M6544,M6552,M6560)</f>
        <v>0</v>
      </c>
      <c r="N6543" s="467">
        <f>SUM(N6544,N6552,N6560)</f>
        <v>0</v>
      </c>
    </row>
    <row r="6544" spans="1:14" customFormat="1" ht="47.25" hidden="1" customHeight="1" thickTop="1" thickBot="1" x14ac:dyDescent="0.3">
      <c r="A6544" s="1" t="s">
        <v>0</v>
      </c>
      <c r="B6544" s="3" t="s">
        <v>205</v>
      </c>
      <c r="C6544" s="9">
        <f t="shared" si="2547"/>
        <v>0</v>
      </c>
      <c r="D6544" s="9">
        <f>SUM(D6545:D6551)</f>
        <v>0</v>
      </c>
      <c r="E6544" s="9">
        <f>SUM(E6545:E6551)</f>
        <v>0</v>
      </c>
      <c r="F6544" s="9">
        <f t="shared" si="2548"/>
        <v>0</v>
      </c>
      <c r="G6544" s="9">
        <f>SUM(G6545:G6551)</f>
        <v>0</v>
      </c>
      <c r="H6544" s="467">
        <f>SUM(H6545:H6551)</f>
        <v>0</v>
      </c>
      <c r="I6544" s="9">
        <f t="shared" si="2549"/>
        <v>0</v>
      </c>
      <c r="J6544" s="9">
        <f>SUM(J6545:J6551)</f>
        <v>0</v>
      </c>
      <c r="K6544" s="467">
        <f>SUM(K6545:K6551)</f>
        <v>0</v>
      </c>
      <c r="L6544" s="9">
        <f t="shared" si="2550"/>
        <v>0</v>
      </c>
      <c r="M6544" s="9">
        <f>SUM(M6545:M6551)</f>
        <v>0</v>
      </c>
      <c r="N6544" s="467">
        <f>SUM(N6545:N6551)</f>
        <v>0</v>
      </c>
    </row>
    <row r="6545" spans="1:14" customFormat="1" ht="22.5" hidden="1" customHeight="1" thickTop="1" thickBot="1" x14ac:dyDescent="0.3">
      <c r="A6545" s="1" t="s">
        <v>0</v>
      </c>
      <c r="B6545" s="4" t="s">
        <v>206</v>
      </c>
      <c r="C6545" s="9">
        <f t="shared" si="2547"/>
        <v>0</v>
      </c>
      <c r="D6545" s="9">
        <v>0</v>
      </c>
      <c r="E6545" s="9">
        <v>0</v>
      </c>
      <c r="F6545" s="9">
        <f t="shared" si="2548"/>
        <v>0</v>
      </c>
      <c r="G6545" s="9">
        <v>0</v>
      </c>
      <c r="H6545" s="467">
        <v>0</v>
      </c>
      <c r="I6545" s="9">
        <f t="shared" si="2549"/>
        <v>0</v>
      </c>
      <c r="J6545" s="9">
        <v>0</v>
      </c>
      <c r="K6545" s="467">
        <v>0</v>
      </c>
      <c r="L6545" s="9">
        <f t="shared" si="2550"/>
        <v>0</v>
      </c>
      <c r="M6545" s="9">
        <v>0</v>
      </c>
      <c r="N6545" s="467">
        <v>0</v>
      </c>
    </row>
    <row r="6546" spans="1:14" customFormat="1" ht="34.5" hidden="1" customHeight="1" thickTop="1" thickBot="1" x14ac:dyDescent="0.3">
      <c r="A6546" s="1" t="s">
        <v>0</v>
      </c>
      <c r="B6546" s="4" t="s">
        <v>207</v>
      </c>
      <c r="C6546" s="9">
        <f t="shared" si="2547"/>
        <v>0</v>
      </c>
      <c r="D6546" s="9">
        <v>0</v>
      </c>
      <c r="E6546" s="9">
        <v>0</v>
      </c>
      <c r="F6546" s="9">
        <f t="shared" si="2548"/>
        <v>0</v>
      </c>
      <c r="G6546" s="9">
        <v>0</v>
      </c>
      <c r="H6546" s="467">
        <v>0</v>
      </c>
      <c r="I6546" s="9">
        <f t="shared" si="2549"/>
        <v>0</v>
      </c>
      <c r="J6546" s="9">
        <v>0</v>
      </c>
      <c r="K6546" s="467">
        <v>0</v>
      </c>
      <c r="L6546" s="9">
        <f t="shared" si="2550"/>
        <v>0</v>
      </c>
      <c r="M6546" s="9">
        <v>0</v>
      </c>
      <c r="N6546" s="467">
        <v>0</v>
      </c>
    </row>
    <row r="6547" spans="1:14" customFormat="1" ht="36" hidden="1" customHeight="1" thickTop="1" thickBot="1" x14ac:dyDescent="0.3">
      <c r="A6547" s="1" t="s">
        <v>0</v>
      </c>
      <c r="B6547" s="4" t="s">
        <v>208</v>
      </c>
      <c r="C6547" s="9">
        <f t="shared" si="2547"/>
        <v>0</v>
      </c>
      <c r="D6547" s="9">
        <v>0</v>
      </c>
      <c r="E6547" s="9">
        <v>0</v>
      </c>
      <c r="F6547" s="9">
        <f t="shared" si="2548"/>
        <v>0</v>
      </c>
      <c r="G6547" s="9">
        <v>0</v>
      </c>
      <c r="H6547" s="467">
        <v>0</v>
      </c>
      <c r="I6547" s="9">
        <f t="shared" si="2549"/>
        <v>0</v>
      </c>
      <c r="J6547" s="9">
        <v>0</v>
      </c>
      <c r="K6547" s="467">
        <v>0</v>
      </c>
      <c r="L6547" s="9">
        <f t="shared" si="2550"/>
        <v>0</v>
      </c>
      <c r="M6547" s="9">
        <v>0</v>
      </c>
      <c r="N6547" s="467">
        <v>0</v>
      </c>
    </row>
    <row r="6548" spans="1:14" customFormat="1" ht="41.25" hidden="1" customHeight="1" thickTop="1" thickBot="1" x14ac:dyDescent="0.3">
      <c r="A6548" s="1" t="s">
        <v>0</v>
      </c>
      <c r="B6548" s="4" t="s">
        <v>209</v>
      </c>
      <c r="C6548" s="9">
        <f t="shared" si="2547"/>
        <v>0</v>
      </c>
      <c r="D6548" s="9">
        <v>0</v>
      </c>
      <c r="E6548" s="9">
        <v>0</v>
      </c>
      <c r="F6548" s="9">
        <f t="shared" si="2548"/>
        <v>0</v>
      </c>
      <c r="G6548" s="9">
        <v>0</v>
      </c>
      <c r="H6548" s="467">
        <v>0</v>
      </c>
      <c r="I6548" s="9">
        <f t="shared" si="2549"/>
        <v>0</v>
      </c>
      <c r="J6548" s="9">
        <v>0</v>
      </c>
      <c r="K6548" s="467">
        <v>0</v>
      </c>
      <c r="L6548" s="9">
        <f t="shared" si="2550"/>
        <v>0</v>
      </c>
      <c r="M6548" s="9">
        <v>0</v>
      </c>
      <c r="N6548" s="467">
        <v>0</v>
      </c>
    </row>
    <row r="6549" spans="1:14" customFormat="1" ht="36" hidden="1" customHeight="1" thickTop="1" thickBot="1" x14ac:dyDescent="0.3">
      <c r="A6549" s="1" t="s">
        <v>0</v>
      </c>
      <c r="B6549" s="4" t="s">
        <v>210</v>
      </c>
      <c r="C6549" s="9">
        <f t="shared" si="2547"/>
        <v>0</v>
      </c>
      <c r="D6549" s="9">
        <v>0</v>
      </c>
      <c r="E6549" s="9">
        <v>0</v>
      </c>
      <c r="F6549" s="9">
        <f t="shared" si="2548"/>
        <v>0</v>
      </c>
      <c r="G6549" s="9">
        <v>0</v>
      </c>
      <c r="H6549" s="467">
        <v>0</v>
      </c>
      <c r="I6549" s="9">
        <f t="shared" si="2549"/>
        <v>0</v>
      </c>
      <c r="J6549" s="9">
        <v>0</v>
      </c>
      <c r="K6549" s="467">
        <v>0</v>
      </c>
      <c r="L6549" s="9">
        <f t="shared" si="2550"/>
        <v>0</v>
      </c>
      <c r="M6549" s="9">
        <v>0</v>
      </c>
      <c r="N6549" s="467">
        <v>0</v>
      </c>
    </row>
    <row r="6550" spans="1:14" customFormat="1" ht="28.5" hidden="1" customHeight="1" thickTop="1" thickBot="1" x14ac:dyDescent="0.3">
      <c r="A6550" s="1" t="s">
        <v>0</v>
      </c>
      <c r="B6550" s="4" t="s">
        <v>211</v>
      </c>
      <c r="C6550" s="9">
        <f t="shared" si="2547"/>
        <v>0</v>
      </c>
      <c r="D6550" s="9">
        <v>0</v>
      </c>
      <c r="E6550" s="9">
        <v>0</v>
      </c>
      <c r="F6550" s="9">
        <f t="shared" si="2548"/>
        <v>0</v>
      </c>
      <c r="G6550" s="9">
        <v>0</v>
      </c>
      <c r="H6550" s="467">
        <v>0</v>
      </c>
      <c r="I6550" s="9">
        <f t="shared" si="2549"/>
        <v>0</v>
      </c>
      <c r="J6550" s="9">
        <v>0</v>
      </c>
      <c r="K6550" s="467">
        <v>0</v>
      </c>
      <c r="L6550" s="9">
        <f t="shared" si="2550"/>
        <v>0</v>
      </c>
      <c r="M6550" s="9">
        <v>0</v>
      </c>
      <c r="N6550" s="467">
        <v>0</v>
      </c>
    </row>
    <row r="6551" spans="1:14" customFormat="1" ht="44.25" hidden="1" customHeight="1" thickTop="1" thickBot="1" x14ac:dyDescent="0.3">
      <c r="A6551" s="1" t="s">
        <v>0</v>
      </c>
      <c r="B6551" s="4" t="s">
        <v>212</v>
      </c>
      <c r="C6551" s="9">
        <f t="shared" si="2547"/>
        <v>0</v>
      </c>
      <c r="D6551" s="9">
        <v>0</v>
      </c>
      <c r="E6551" s="9">
        <v>0</v>
      </c>
      <c r="F6551" s="9">
        <f t="shared" si="2548"/>
        <v>0</v>
      </c>
      <c r="G6551" s="9">
        <v>0</v>
      </c>
      <c r="H6551" s="467">
        <v>0</v>
      </c>
      <c r="I6551" s="9">
        <f t="shared" si="2549"/>
        <v>0</v>
      </c>
      <c r="J6551" s="9">
        <v>0</v>
      </c>
      <c r="K6551" s="467">
        <v>0</v>
      </c>
      <c r="L6551" s="9">
        <f t="shared" si="2550"/>
        <v>0</v>
      </c>
      <c r="M6551" s="9">
        <v>0</v>
      </c>
      <c r="N6551" s="467">
        <v>0</v>
      </c>
    </row>
    <row r="6552" spans="1:14" customFormat="1" ht="15" hidden="1" customHeight="1" thickTop="1" thickBot="1" x14ac:dyDescent="0.3">
      <c r="A6552" s="1" t="s">
        <v>0</v>
      </c>
      <c r="B6552" s="3" t="s">
        <v>213</v>
      </c>
      <c r="C6552" s="9">
        <f t="shared" si="2547"/>
        <v>0</v>
      </c>
      <c r="D6552" s="9">
        <f>SUM(D6553:D6559)</f>
        <v>0</v>
      </c>
      <c r="E6552" s="9">
        <f>SUM(E6553:E6559)</f>
        <v>0</v>
      </c>
      <c r="F6552" s="9">
        <f t="shared" si="2548"/>
        <v>0</v>
      </c>
      <c r="G6552" s="9">
        <f>SUM(G6553:G6559)</f>
        <v>0</v>
      </c>
      <c r="H6552" s="467">
        <f>SUM(H6553:H6559)</f>
        <v>0</v>
      </c>
      <c r="I6552" s="9">
        <f t="shared" si="2549"/>
        <v>0</v>
      </c>
      <c r="J6552" s="9">
        <f>SUM(J6553:J6559)</f>
        <v>0</v>
      </c>
      <c r="K6552" s="467">
        <f>SUM(K6553:K6559)</f>
        <v>0</v>
      </c>
      <c r="L6552" s="9">
        <f t="shared" si="2550"/>
        <v>0</v>
      </c>
      <c r="M6552" s="9">
        <f>SUM(M6553:M6559)</f>
        <v>0</v>
      </c>
      <c r="N6552" s="467">
        <f>SUM(N6553:N6559)</f>
        <v>0</v>
      </c>
    </row>
    <row r="6553" spans="1:14" customFormat="1" ht="24" hidden="1" customHeight="1" thickTop="1" thickBot="1" x14ac:dyDescent="0.3">
      <c r="A6553" s="1" t="s">
        <v>0</v>
      </c>
      <c r="B6553" s="4" t="s">
        <v>206</v>
      </c>
      <c r="C6553" s="9">
        <f t="shared" si="2547"/>
        <v>0</v>
      </c>
      <c r="D6553" s="9">
        <v>0</v>
      </c>
      <c r="E6553" s="9">
        <v>0</v>
      </c>
      <c r="F6553" s="9">
        <f t="shared" si="2548"/>
        <v>0</v>
      </c>
      <c r="G6553" s="9">
        <v>0</v>
      </c>
      <c r="H6553" s="467">
        <v>0</v>
      </c>
      <c r="I6553" s="9">
        <f t="shared" si="2549"/>
        <v>0</v>
      </c>
      <c r="J6553" s="9">
        <v>0</v>
      </c>
      <c r="K6553" s="467">
        <v>0</v>
      </c>
      <c r="L6553" s="9">
        <f t="shared" si="2550"/>
        <v>0</v>
      </c>
      <c r="M6553" s="9">
        <v>0</v>
      </c>
      <c r="N6553" s="467">
        <v>0</v>
      </c>
    </row>
    <row r="6554" spans="1:14" customFormat="1" ht="31.5" hidden="1" customHeight="1" thickTop="1" thickBot="1" x14ac:dyDescent="0.3">
      <c r="A6554" s="1" t="s">
        <v>0</v>
      </c>
      <c r="B6554" s="4" t="s">
        <v>207</v>
      </c>
      <c r="C6554" s="9">
        <f t="shared" si="2547"/>
        <v>0</v>
      </c>
      <c r="D6554" s="9">
        <v>0</v>
      </c>
      <c r="E6554" s="9">
        <v>0</v>
      </c>
      <c r="F6554" s="9">
        <f t="shared" si="2548"/>
        <v>0</v>
      </c>
      <c r="G6554" s="9">
        <v>0</v>
      </c>
      <c r="H6554" s="467">
        <v>0</v>
      </c>
      <c r="I6554" s="9">
        <f t="shared" si="2549"/>
        <v>0</v>
      </c>
      <c r="J6554" s="9">
        <v>0</v>
      </c>
      <c r="K6554" s="467">
        <v>0</v>
      </c>
      <c r="L6554" s="9">
        <f t="shared" si="2550"/>
        <v>0</v>
      </c>
      <c r="M6554" s="9">
        <v>0</v>
      </c>
      <c r="N6554" s="467">
        <v>0</v>
      </c>
    </row>
    <row r="6555" spans="1:14" customFormat="1" ht="48.75" hidden="1" customHeight="1" thickTop="1" thickBot="1" x14ac:dyDescent="0.3">
      <c r="A6555" s="1" t="s">
        <v>0</v>
      </c>
      <c r="B6555" s="4" t="s">
        <v>214</v>
      </c>
      <c r="C6555" s="9">
        <f t="shared" si="2547"/>
        <v>0</v>
      </c>
      <c r="D6555" s="9">
        <v>0</v>
      </c>
      <c r="E6555" s="9">
        <v>0</v>
      </c>
      <c r="F6555" s="9">
        <f t="shared" si="2548"/>
        <v>0</v>
      </c>
      <c r="G6555" s="9">
        <v>0</v>
      </c>
      <c r="H6555" s="467">
        <v>0</v>
      </c>
      <c r="I6555" s="9">
        <f t="shared" si="2549"/>
        <v>0</v>
      </c>
      <c r="J6555" s="9">
        <v>0</v>
      </c>
      <c r="K6555" s="467">
        <v>0</v>
      </c>
      <c r="L6555" s="9">
        <f t="shared" si="2550"/>
        <v>0</v>
      </c>
      <c r="M6555" s="9">
        <v>0</v>
      </c>
      <c r="N6555" s="467">
        <v>0</v>
      </c>
    </row>
    <row r="6556" spans="1:14" customFormat="1" ht="34.5" hidden="1" customHeight="1" thickTop="1" thickBot="1" x14ac:dyDescent="0.3">
      <c r="A6556" s="1" t="s">
        <v>0</v>
      </c>
      <c r="B6556" s="4" t="s">
        <v>215</v>
      </c>
      <c r="C6556" s="9">
        <f t="shared" si="2547"/>
        <v>0</v>
      </c>
      <c r="D6556" s="9">
        <v>0</v>
      </c>
      <c r="E6556" s="9">
        <v>0</v>
      </c>
      <c r="F6556" s="9">
        <f t="shared" si="2548"/>
        <v>0</v>
      </c>
      <c r="G6556" s="9">
        <v>0</v>
      </c>
      <c r="H6556" s="467">
        <v>0</v>
      </c>
      <c r="I6556" s="9">
        <f t="shared" si="2549"/>
        <v>0</v>
      </c>
      <c r="J6556" s="9">
        <v>0</v>
      </c>
      <c r="K6556" s="467">
        <v>0</v>
      </c>
      <c r="L6556" s="9">
        <f t="shared" si="2550"/>
        <v>0</v>
      </c>
      <c r="M6556" s="9">
        <v>0</v>
      </c>
      <c r="N6556" s="467">
        <v>0</v>
      </c>
    </row>
    <row r="6557" spans="1:14" customFormat="1" ht="51.75" hidden="1" customHeight="1" thickTop="1" thickBot="1" x14ac:dyDescent="0.3">
      <c r="A6557" s="1" t="s">
        <v>0</v>
      </c>
      <c r="B6557" s="4" t="s">
        <v>216</v>
      </c>
      <c r="C6557" s="9">
        <f t="shared" si="2547"/>
        <v>0</v>
      </c>
      <c r="D6557" s="9">
        <v>0</v>
      </c>
      <c r="E6557" s="9">
        <v>0</v>
      </c>
      <c r="F6557" s="9">
        <f t="shared" si="2548"/>
        <v>0</v>
      </c>
      <c r="G6557" s="9">
        <v>0</v>
      </c>
      <c r="H6557" s="467">
        <v>0</v>
      </c>
      <c r="I6557" s="9">
        <f t="shared" si="2549"/>
        <v>0</v>
      </c>
      <c r="J6557" s="9">
        <v>0</v>
      </c>
      <c r="K6557" s="467">
        <v>0</v>
      </c>
      <c r="L6557" s="9">
        <f t="shared" si="2550"/>
        <v>0</v>
      </c>
      <c r="M6557" s="9">
        <v>0</v>
      </c>
      <c r="N6557" s="467">
        <v>0</v>
      </c>
    </row>
    <row r="6558" spans="1:14" customFormat="1" ht="43.5" hidden="1" customHeight="1" thickTop="1" thickBot="1" x14ac:dyDescent="0.3">
      <c r="A6558" s="1" t="s">
        <v>0</v>
      </c>
      <c r="B6558" s="4" t="s">
        <v>217</v>
      </c>
      <c r="C6558" s="9">
        <f t="shared" si="2547"/>
        <v>0</v>
      </c>
      <c r="D6558" s="9">
        <v>0</v>
      </c>
      <c r="E6558" s="9">
        <v>0</v>
      </c>
      <c r="F6558" s="9">
        <f t="shared" si="2548"/>
        <v>0</v>
      </c>
      <c r="G6558" s="9">
        <v>0</v>
      </c>
      <c r="H6558" s="467">
        <v>0</v>
      </c>
      <c r="I6558" s="9">
        <f t="shared" si="2549"/>
        <v>0</v>
      </c>
      <c r="J6558" s="9">
        <v>0</v>
      </c>
      <c r="K6558" s="467">
        <v>0</v>
      </c>
      <c r="L6558" s="9">
        <f t="shared" si="2550"/>
        <v>0</v>
      </c>
      <c r="M6558" s="9">
        <v>0</v>
      </c>
      <c r="N6558" s="467">
        <v>0</v>
      </c>
    </row>
    <row r="6559" spans="1:14" customFormat="1" ht="57" hidden="1" customHeight="1" thickTop="1" thickBot="1" x14ac:dyDescent="0.3">
      <c r="A6559" s="1" t="s">
        <v>0</v>
      </c>
      <c r="B6559" s="4" t="s">
        <v>212</v>
      </c>
      <c r="C6559" s="9">
        <f t="shared" si="2547"/>
        <v>0</v>
      </c>
      <c r="D6559" s="9">
        <v>0</v>
      </c>
      <c r="E6559" s="9">
        <v>0</v>
      </c>
      <c r="F6559" s="9">
        <f t="shared" si="2548"/>
        <v>0</v>
      </c>
      <c r="G6559" s="9">
        <v>0</v>
      </c>
      <c r="H6559" s="467">
        <v>0</v>
      </c>
      <c r="I6559" s="9">
        <f t="shared" si="2549"/>
        <v>0</v>
      </c>
      <c r="J6559" s="9">
        <v>0</v>
      </c>
      <c r="K6559" s="467">
        <v>0</v>
      </c>
      <c r="L6559" s="9">
        <f t="shared" si="2550"/>
        <v>0</v>
      </c>
      <c r="M6559" s="9">
        <v>0</v>
      </c>
      <c r="N6559" s="467">
        <v>0</v>
      </c>
    </row>
    <row r="6560" spans="1:14" customFormat="1" ht="41.25" hidden="1" customHeight="1" thickTop="1" x14ac:dyDescent="0.25">
      <c r="A6560" s="133" t="s">
        <v>0</v>
      </c>
      <c r="B6560" s="139" t="s">
        <v>218</v>
      </c>
      <c r="C6560" s="135">
        <f t="shared" si="2547"/>
        <v>0</v>
      </c>
      <c r="D6560" s="135">
        <v>0</v>
      </c>
      <c r="E6560" s="135">
        <v>0</v>
      </c>
      <c r="F6560" s="135">
        <f t="shared" si="2548"/>
        <v>0</v>
      </c>
      <c r="G6560" s="135">
        <v>0</v>
      </c>
      <c r="H6560" s="476">
        <v>0</v>
      </c>
      <c r="I6560" s="135">
        <f t="shared" si="2549"/>
        <v>0</v>
      </c>
      <c r="J6560" s="135">
        <v>0</v>
      </c>
      <c r="K6560" s="476">
        <v>0</v>
      </c>
      <c r="L6560" s="135">
        <f t="shared" si="2550"/>
        <v>0</v>
      </c>
      <c r="M6560" s="135">
        <v>0</v>
      </c>
      <c r="N6560" s="476">
        <v>0</v>
      </c>
    </row>
    <row r="6561" spans="1:14" s="333" customFormat="1" ht="33.75" hidden="1" customHeight="1" x14ac:dyDescent="0.2">
      <c r="A6561" s="334" t="s">
        <v>0</v>
      </c>
      <c r="B6561" s="337" t="s">
        <v>219</v>
      </c>
      <c r="C6561" s="338">
        <f t="shared" si="2547"/>
        <v>0</v>
      </c>
      <c r="D6561" s="338">
        <f>SUM(D6562,D6570)</f>
        <v>0</v>
      </c>
      <c r="E6561" s="338">
        <f>SUM(E6562,E6570)</f>
        <v>0</v>
      </c>
      <c r="F6561" s="338">
        <f t="shared" si="2548"/>
        <v>0</v>
      </c>
      <c r="G6561" s="338">
        <f>SUM(G6562,G6570)</f>
        <v>0</v>
      </c>
      <c r="H6561" s="483">
        <f>SUM(H6562,H6570)</f>
        <v>0</v>
      </c>
      <c r="I6561" s="338">
        <f t="shared" si="2549"/>
        <v>0</v>
      </c>
      <c r="J6561" s="338">
        <f>SUM(J6562,J6570)</f>
        <v>0</v>
      </c>
      <c r="K6561" s="483">
        <f>SUM(K6562,K6570)</f>
        <v>0</v>
      </c>
      <c r="L6561" s="338">
        <f t="shared" si="2550"/>
        <v>0</v>
      </c>
      <c r="M6561" s="338">
        <f>SUM(M6562,M6570)</f>
        <v>0</v>
      </c>
      <c r="N6561" s="483">
        <f>SUM(N6562,N6570)</f>
        <v>0</v>
      </c>
    </row>
    <row r="6562" spans="1:14" customFormat="1" ht="41.25" hidden="1" customHeight="1" thickBot="1" x14ac:dyDescent="0.3">
      <c r="A6562" s="140" t="s">
        <v>0</v>
      </c>
      <c r="B6562" s="149" t="s">
        <v>205</v>
      </c>
      <c r="C6562" s="142">
        <f t="shared" si="2547"/>
        <v>0</v>
      </c>
      <c r="D6562" s="142">
        <f>SUM(D6563:D6569)</f>
        <v>0</v>
      </c>
      <c r="E6562" s="142">
        <f>SUM(E6563:E6569)</f>
        <v>0</v>
      </c>
      <c r="F6562" s="142">
        <f t="shared" si="2548"/>
        <v>0</v>
      </c>
      <c r="G6562" s="142">
        <f>SUM(G6563:G6569)</f>
        <v>0</v>
      </c>
      <c r="H6562" s="477">
        <f>SUM(H6563:H6569)</f>
        <v>0</v>
      </c>
      <c r="I6562" s="142">
        <f t="shared" si="2549"/>
        <v>0</v>
      </c>
      <c r="J6562" s="142">
        <f>SUM(J6563:J6569)</f>
        <v>0</v>
      </c>
      <c r="K6562" s="477">
        <f>SUM(K6563:K6569)</f>
        <v>0</v>
      </c>
      <c r="L6562" s="142">
        <f t="shared" si="2550"/>
        <v>0</v>
      </c>
      <c r="M6562" s="142">
        <f>SUM(M6563:M6569)</f>
        <v>0</v>
      </c>
      <c r="N6562" s="477">
        <f>SUM(N6563:N6569)</f>
        <v>0</v>
      </c>
    </row>
    <row r="6563" spans="1:14" customFormat="1" ht="36" hidden="1" customHeight="1" thickTop="1" thickBot="1" x14ac:dyDescent="0.3">
      <c r="A6563" s="1" t="s">
        <v>0</v>
      </c>
      <c r="B6563" s="4" t="s">
        <v>206</v>
      </c>
      <c r="C6563" s="9">
        <f t="shared" si="2547"/>
        <v>0</v>
      </c>
      <c r="D6563" s="9">
        <v>0</v>
      </c>
      <c r="E6563" s="9">
        <v>0</v>
      </c>
      <c r="F6563" s="9">
        <f t="shared" si="2548"/>
        <v>0</v>
      </c>
      <c r="G6563" s="9">
        <v>0</v>
      </c>
      <c r="H6563" s="467">
        <v>0</v>
      </c>
      <c r="I6563" s="9">
        <f t="shared" si="2549"/>
        <v>0</v>
      </c>
      <c r="J6563" s="9">
        <v>0</v>
      </c>
      <c r="K6563" s="467">
        <v>0</v>
      </c>
      <c r="L6563" s="9">
        <f t="shared" si="2550"/>
        <v>0</v>
      </c>
      <c r="M6563" s="9">
        <v>0</v>
      </c>
      <c r="N6563" s="467">
        <v>0</v>
      </c>
    </row>
    <row r="6564" spans="1:14" customFormat="1" ht="37.5" hidden="1" customHeight="1" thickTop="1" thickBot="1" x14ac:dyDescent="0.3">
      <c r="A6564" s="1" t="s">
        <v>0</v>
      </c>
      <c r="B6564" s="4" t="s">
        <v>220</v>
      </c>
      <c r="C6564" s="9">
        <f t="shared" si="2547"/>
        <v>0</v>
      </c>
      <c r="D6564" s="9">
        <v>0</v>
      </c>
      <c r="E6564" s="9">
        <v>0</v>
      </c>
      <c r="F6564" s="9">
        <f t="shared" si="2548"/>
        <v>0</v>
      </c>
      <c r="G6564" s="9">
        <v>0</v>
      </c>
      <c r="H6564" s="467">
        <v>0</v>
      </c>
      <c r="I6564" s="9">
        <f t="shared" si="2549"/>
        <v>0</v>
      </c>
      <c r="J6564" s="9">
        <v>0</v>
      </c>
      <c r="K6564" s="467">
        <v>0</v>
      </c>
      <c r="L6564" s="9">
        <f t="shared" si="2550"/>
        <v>0</v>
      </c>
      <c r="M6564" s="9">
        <v>0</v>
      </c>
      <c r="N6564" s="467">
        <v>0</v>
      </c>
    </row>
    <row r="6565" spans="1:14" customFormat="1" ht="31.5" hidden="1" customHeight="1" thickTop="1" thickBot="1" x14ac:dyDescent="0.3">
      <c r="A6565" s="1" t="s">
        <v>0</v>
      </c>
      <c r="B6565" s="4" t="s">
        <v>214</v>
      </c>
      <c r="C6565" s="9">
        <f t="shared" si="2547"/>
        <v>0</v>
      </c>
      <c r="D6565" s="9">
        <v>0</v>
      </c>
      <c r="E6565" s="9">
        <v>0</v>
      </c>
      <c r="F6565" s="9">
        <f t="shared" si="2548"/>
        <v>0</v>
      </c>
      <c r="G6565" s="9">
        <v>0</v>
      </c>
      <c r="H6565" s="467">
        <v>0</v>
      </c>
      <c r="I6565" s="9">
        <f t="shared" si="2549"/>
        <v>0</v>
      </c>
      <c r="J6565" s="9">
        <v>0</v>
      </c>
      <c r="K6565" s="467">
        <v>0</v>
      </c>
      <c r="L6565" s="9">
        <f t="shared" si="2550"/>
        <v>0</v>
      </c>
      <c r="M6565" s="9">
        <v>0</v>
      </c>
      <c r="N6565" s="467">
        <v>0</v>
      </c>
    </row>
    <row r="6566" spans="1:14" customFormat="1" ht="33" hidden="1" customHeight="1" thickTop="1" thickBot="1" x14ac:dyDescent="0.3">
      <c r="A6566" s="1" t="s">
        <v>0</v>
      </c>
      <c r="B6566" s="4" t="s">
        <v>221</v>
      </c>
      <c r="C6566" s="9">
        <f t="shared" si="2547"/>
        <v>0</v>
      </c>
      <c r="D6566" s="9">
        <v>0</v>
      </c>
      <c r="E6566" s="9">
        <v>0</v>
      </c>
      <c r="F6566" s="9">
        <f t="shared" si="2548"/>
        <v>0</v>
      </c>
      <c r="G6566" s="9">
        <v>0</v>
      </c>
      <c r="H6566" s="467">
        <v>0</v>
      </c>
      <c r="I6566" s="9">
        <f t="shared" si="2549"/>
        <v>0</v>
      </c>
      <c r="J6566" s="9">
        <v>0</v>
      </c>
      <c r="K6566" s="467">
        <v>0</v>
      </c>
      <c r="L6566" s="9">
        <f t="shared" si="2550"/>
        <v>0</v>
      </c>
      <c r="M6566" s="9">
        <v>0</v>
      </c>
      <c r="N6566" s="467">
        <v>0</v>
      </c>
    </row>
    <row r="6567" spans="1:14" customFormat="1" ht="31.5" hidden="1" customHeight="1" thickTop="1" thickBot="1" x14ac:dyDescent="0.3">
      <c r="A6567" s="1" t="s">
        <v>0</v>
      </c>
      <c r="B6567" s="4" t="s">
        <v>222</v>
      </c>
      <c r="C6567" s="9">
        <f t="shared" si="2547"/>
        <v>0</v>
      </c>
      <c r="D6567" s="9">
        <v>0</v>
      </c>
      <c r="E6567" s="9">
        <v>0</v>
      </c>
      <c r="F6567" s="9">
        <f t="shared" si="2548"/>
        <v>0</v>
      </c>
      <c r="G6567" s="9">
        <v>0</v>
      </c>
      <c r="H6567" s="467">
        <v>0</v>
      </c>
      <c r="I6567" s="9">
        <f t="shared" si="2549"/>
        <v>0</v>
      </c>
      <c r="J6567" s="9">
        <v>0</v>
      </c>
      <c r="K6567" s="467">
        <v>0</v>
      </c>
      <c r="L6567" s="9">
        <f t="shared" si="2550"/>
        <v>0</v>
      </c>
      <c r="M6567" s="9">
        <v>0</v>
      </c>
      <c r="N6567" s="467">
        <v>0</v>
      </c>
    </row>
    <row r="6568" spans="1:14" customFormat="1" ht="15" hidden="1" customHeight="1" thickTop="1" thickBot="1" x14ac:dyDescent="0.3">
      <c r="A6568" s="1" t="s">
        <v>0</v>
      </c>
      <c r="B6568" s="4" t="s">
        <v>217</v>
      </c>
      <c r="C6568" s="9">
        <f t="shared" si="2547"/>
        <v>0</v>
      </c>
      <c r="D6568" s="9">
        <v>0</v>
      </c>
      <c r="E6568" s="9">
        <v>0</v>
      </c>
      <c r="F6568" s="9">
        <f t="shared" si="2548"/>
        <v>0</v>
      </c>
      <c r="G6568" s="9">
        <v>0</v>
      </c>
      <c r="H6568" s="467">
        <v>0</v>
      </c>
      <c r="I6568" s="9">
        <f t="shared" si="2549"/>
        <v>0</v>
      </c>
      <c r="J6568" s="9">
        <v>0</v>
      </c>
      <c r="K6568" s="467">
        <v>0</v>
      </c>
      <c r="L6568" s="9">
        <f t="shared" si="2550"/>
        <v>0</v>
      </c>
      <c r="M6568" s="9">
        <v>0</v>
      </c>
      <c r="N6568" s="467">
        <v>0</v>
      </c>
    </row>
    <row r="6569" spans="1:14" customFormat="1" ht="30.75" hidden="1" customHeight="1" thickTop="1" thickBot="1" x14ac:dyDescent="0.3">
      <c r="A6569" s="1" t="s">
        <v>0</v>
      </c>
      <c r="B6569" s="4" t="s">
        <v>223</v>
      </c>
      <c r="C6569" s="9">
        <f t="shared" si="2547"/>
        <v>0</v>
      </c>
      <c r="D6569" s="9">
        <v>0</v>
      </c>
      <c r="E6569" s="9">
        <v>0</v>
      </c>
      <c r="F6569" s="9">
        <f t="shared" si="2548"/>
        <v>0</v>
      </c>
      <c r="G6569" s="9">
        <v>0</v>
      </c>
      <c r="H6569" s="467">
        <v>0</v>
      </c>
      <c r="I6569" s="9">
        <f t="shared" si="2549"/>
        <v>0</v>
      </c>
      <c r="J6569" s="9">
        <v>0</v>
      </c>
      <c r="K6569" s="467">
        <v>0</v>
      </c>
      <c r="L6569" s="9">
        <f t="shared" si="2550"/>
        <v>0</v>
      </c>
      <c r="M6569" s="9">
        <v>0</v>
      </c>
      <c r="N6569" s="467">
        <v>0</v>
      </c>
    </row>
    <row r="6570" spans="1:14" customFormat="1" ht="33.75" hidden="1" customHeight="1" thickTop="1" thickBot="1" x14ac:dyDescent="0.3">
      <c r="A6570" s="1" t="s">
        <v>0</v>
      </c>
      <c r="B6570" s="3" t="s">
        <v>224</v>
      </c>
      <c r="C6570" s="9">
        <f t="shared" si="2547"/>
        <v>0</v>
      </c>
      <c r="D6570" s="9">
        <f>SUM(D6571:D6577)</f>
        <v>0</v>
      </c>
      <c r="E6570" s="9">
        <f>SUM(E6571:E6577)</f>
        <v>0</v>
      </c>
      <c r="F6570" s="9">
        <f t="shared" si="2548"/>
        <v>0</v>
      </c>
      <c r="G6570" s="9">
        <f>SUM(G6571:G6577)</f>
        <v>0</v>
      </c>
      <c r="H6570" s="467">
        <f>SUM(H6571:H6577)</f>
        <v>0</v>
      </c>
      <c r="I6570" s="9">
        <f t="shared" si="2549"/>
        <v>0</v>
      </c>
      <c r="J6570" s="9">
        <f>SUM(J6571:J6577)</f>
        <v>0</v>
      </c>
      <c r="K6570" s="467">
        <f>SUM(K6571:K6577)</f>
        <v>0</v>
      </c>
      <c r="L6570" s="9">
        <f t="shared" si="2550"/>
        <v>0</v>
      </c>
      <c r="M6570" s="9">
        <f>SUM(M6571:M6577)</f>
        <v>0</v>
      </c>
      <c r="N6570" s="467">
        <f>SUM(N6571:N6577)</f>
        <v>0</v>
      </c>
    </row>
    <row r="6571" spans="1:14" customFormat="1" ht="51" hidden="1" customHeight="1" thickTop="1" thickBot="1" x14ac:dyDescent="0.3">
      <c r="A6571" s="1" t="s">
        <v>0</v>
      </c>
      <c r="B6571" s="4" t="s">
        <v>225</v>
      </c>
      <c r="C6571" s="9">
        <f t="shared" si="2547"/>
        <v>0</v>
      </c>
      <c r="D6571" s="9">
        <v>0</v>
      </c>
      <c r="E6571" s="9">
        <v>0</v>
      </c>
      <c r="F6571" s="9">
        <f t="shared" si="2548"/>
        <v>0</v>
      </c>
      <c r="G6571" s="9">
        <v>0</v>
      </c>
      <c r="H6571" s="467">
        <v>0</v>
      </c>
      <c r="I6571" s="9">
        <f t="shared" si="2549"/>
        <v>0</v>
      </c>
      <c r="J6571" s="9">
        <v>0</v>
      </c>
      <c r="K6571" s="467">
        <v>0</v>
      </c>
      <c r="L6571" s="9">
        <f t="shared" si="2550"/>
        <v>0</v>
      </c>
      <c r="M6571" s="9">
        <v>0</v>
      </c>
      <c r="N6571" s="467">
        <v>0</v>
      </c>
    </row>
    <row r="6572" spans="1:14" customFormat="1" ht="45.75" hidden="1" customHeight="1" thickTop="1" thickBot="1" x14ac:dyDescent="0.3">
      <c r="A6572" s="1" t="s">
        <v>0</v>
      </c>
      <c r="B6572" s="4" t="s">
        <v>220</v>
      </c>
      <c r="C6572" s="9">
        <f t="shared" si="2547"/>
        <v>0</v>
      </c>
      <c r="D6572" s="9">
        <v>0</v>
      </c>
      <c r="E6572" s="9">
        <v>0</v>
      </c>
      <c r="F6572" s="9">
        <f t="shared" si="2548"/>
        <v>0</v>
      </c>
      <c r="G6572" s="9">
        <v>0</v>
      </c>
      <c r="H6572" s="467">
        <v>0</v>
      </c>
      <c r="I6572" s="9">
        <f t="shared" si="2549"/>
        <v>0</v>
      </c>
      <c r="J6572" s="9">
        <v>0</v>
      </c>
      <c r="K6572" s="467">
        <v>0</v>
      </c>
      <c r="L6572" s="9">
        <f t="shared" si="2550"/>
        <v>0</v>
      </c>
      <c r="M6572" s="9">
        <v>0</v>
      </c>
      <c r="N6572" s="467">
        <v>0</v>
      </c>
    </row>
    <row r="6573" spans="1:14" customFormat="1" ht="40.5" hidden="1" customHeight="1" thickTop="1" thickBot="1" x14ac:dyDescent="0.3">
      <c r="A6573" s="1" t="s">
        <v>0</v>
      </c>
      <c r="B6573" s="4" t="s">
        <v>214</v>
      </c>
      <c r="C6573" s="9">
        <f t="shared" si="2547"/>
        <v>0</v>
      </c>
      <c r="D6573" s="9">
        <v>0</v>
      </c>
      <c r="E6573" s="9">
        <v>0</v>
      </c>
      <c r="F6573" s="9">
        <f t="shared" si="2548"/>
        <v>0</v>
      </c>
      <c r="G6573" s="9">
        <v>0</v>
      </c>
      <c r="H6573" s="467">
        <v>0</v>
      </c>
      <c r="I6573" s="9">
        <f t="shared" si="2549"/>
        <v>0</v>
      </c>
      <c r="J6573" s="9">
        <v>0</v>
      </c>
      <c r="K6573" s="467">
        <v>0</v>
      </c>
      <c r="L6573" s="9">
        <f t="shared" si="2550"/>
        <v>0</v>
      </c>
      <c r="M6573" s="9">
        <v>0</v>
      </c>
      <c r="N6573" s="467">
        <v>0</v>
      </c>
    </row>
    <row r="6574" spans="1:14" customFormat="1" ht="45" hidden="1" customHeight="1" thickTop="1" thickBot="1" x14ac:dyDescent="0.3">
      <c r="A6574" s="1" t="s">
        <v>0</v>
      </c>
      <c r="B6574" s="4" t="s">
        <v>221</v>
      </c>
      <c r="C6574" s="9">
        <f t="shared" si="2547"/>
        <v>0</v>
      </c>
      <c r="D6574" s="9">
        <v>0</v>
      </c>
      <c r="E6574" s="9">
        <v>0</v>
      </c>
      <c r="F6574" s="9">
        <f t="shared" si="2548"/>
        <v>0</v>
      </c>
      <c r="G6574" s="9">
        <v>0</v>
      </c>
      <c r="H6574" s="467">
        <v>0</v>
      </c>
      <c r="I6574" s="9">
        <f t="shared" si="2549"/>
        <v>0</v>
      </c>
      <c r="J6574" s="9">
        <v>0</v>
      </c>
      <c r="K6574" s="467">
        <v>0</v>
      </c>
      <c r="L6574" s="9">
        <f t="shared" si="2550"/>
        <v>0</v>
      </c>
      <c r="M6574" s="9">
        <v>0</v>
      </c>
      <c r="N6574" s="467">
        <v>0</v>
      </c>
    </row>
    <row r="6575" spans="1:14" customFormat="1" ht="43.5" hidden="1" customHeight="1" thickTop="1" thickBot="1" x14ac:dyDescent="0.3">
      <c r="A6575" s="1" t="s">
        <v>0</v>
      </c>
      <c r="B6575" s="4" t="s">
        <v>226</v>
      </c>
      <c r="C6575" s="9">
        <f t="shared" si="2547"/>
        <v>0</v>
      </c>
      <c r="D6575" s="9">
        <v>0</v>
      </c>
      <c r="E6575" s="9">
        <v>0</v>
      </c>
      <c r="F6575" s="9">
        <f t="shared" si="2548"/>
        <v>0</v>
      </c>
      <c r="G6575" s="9">
        <v>0</v>
      </c>
      <c r="H6575" s="467">
        <v>0</v>
      </c>
      <c r="I6575" s="9">
        <f t="shared" si="2549"/>
        <v>0</v>
      </c>
      <c r="J6575" s="9">
        <v>0</v>
      </c>
      <c r="K6575" s="467">
        <v>0</v>
      </c>
      <c r="L6575" s="9">
        <f t="shared" si="2550"/>
        <v>0</v>
      </c>
      <c r="M6575" s="9">
        <v>0</v>
      </c>
      <c r="N6575" s="467">
        <v>0</v>
      </c>
    </row>
    <row r="6576" spans="1:14" customFormat="1" ht="52.5" hidden="1" customHeight="1" thickTop="1" thickBot="1" x14ac:dyDescent="0.3">
      <c r="A6576" s="1" t="s">
        <v>0</v>
      </c>
      <c r="B6576" s="4" t="s">
        <v>217</v>
      </c>
      <c r="C6576" s="9">
        <f t="shared" si="2547"/>
        <v>0</v>
      </c>
      <c r="D6576" s="9">
        <v>0</v>
      </c>
      <c r="E6576" s="9">
        <v>0</v>
      </c>
      <c r="F6576" s="9">
        <f t="shared" si="2548"/>
        <v>0</v>
      </c>
      <c r="G6576" s="9">
        <v>0</v>
      </c>
      <c r="H6576" s="467">
        <v>0</v>
      </c>
      <c r="I6576" s="9">
        <f t="shared" si="2549"/>
        <v>0</v>
      </c>
      <c r="J6576" s="9">
        <v>0</v>
      </c>
      <c r="K6576" s="467">
        <v>0</v>
      </c>
      <c r="L6576" s="9">
        <f t="shared" si="2550"/>
        <v>0</v>
      </c>
      <c r="M6576" s="9">
        <v>0</v>
      </c>
      <c r="N6576" s="467">
        <v>0</v>
      </c>
    </row>
    <row r="6577" spans="1:14" customFormat="1" ht="65.25" hidden="1" customHeight="1" thickTop="1" x14ac:dyDescent="0.25">
      <c r="A6577" s="133" t="s">
        <v>0</v>
      </c>
      <c r="B6577" s="134" t="s">
        <v>223</v>
      </c>
      <c r="C6577" s="135">
        <f t="shared" si="2547"/>
        <v>0</v>
      </c>
      <c r="D6577" s="135">
        <v>0</v>
      </c>
      <c r="E6577" s="135">
        <v>0</v>
      </c>
      <c r="F6577" s="135">
        <f t="shared" si="2548"/>
        <v>0</v>
      </c>
      <c r="G6577" s="135">
        <v>0</v>
      </c>
      <c r="H6577" s="476">
        <v>0</v>
      </c>
      <c r="I6577" s="135">
        <f t="shared" si="2549"/>
        <v>0</v>
      </c>
      <c r="J6577" s="135">
        <v>0</v>
      </c>
      <c r="K6577" s="476">
        <v>0</v>
      </c>
      <c r="L6577" s="135">
        <f t="shared" si="2550"/>
        <v>0</v>
      </c>
      <c r="M6577" s="135">
        <v>0</v>
      </c>
      <c r="N6577" s="476">
        <v>0</v>
      </c>
    </row>
    <row r="6578" spans="1:14" s="333" customFormat="1" ht="33" hidden="1" customHeight="1" x14ac:dyDescent="0.2">
      <c r="A6578" s="334" t="s">
        <v>543</v>
      </c>
      <c r="B6578" s="335" t="s">
        <v>494</v>
      </c>
      <c r="C6578" s="336">
        <f t="shared" si="2547"/>
        <v>0.95199999999999996</v>
      </c>
      <c r="D6578" s="336">
        <f>SUM(D6579,D6743,D6806,D6824)</f>
        <v>0.95199999999999996</v>
      </c>
      <c r="E6578" s="336">
        <f>SUM(E6579,E6743,E6806,E6824)</f>
        <v>0</v>
      </c>
      <c r="F6578" s="336">
        <f t="shared" si="2548"/>
        <v>0</v>
      </c>
      <c r="G6578" s="336">
        <f>SUM(G6579,G6743,G6806,G6824)</f>
        <v>0</v>
      </c>
      <c r="H6578" s="550">
        <f>SUM(H6579,H6743,H6806,H6824)</f>
        <v>0</v>
      </c>
      <c r="I6578" s="336">
        <f t="shared" si="2549"/>
        <v>0</v>
      </c>
      <c r="J6578" s="336">
        <f>SUM(J6579,J6743,J6806,J6824)</f>
        <v>0</v>
      </c>
      <c r="K6578" s="550">
        <f>SUM(K6579,K6743,K6806,K6824)</f>
        <v>0</v>
      </c>
      <c r="L6578" s="336">
        <f t="shared" si="2550"/>
        <v>0</v>
      </c>
      <c r="M6578" s="336">
        <f>SUM(M6579,M6743,M6806,M6824)</f>
        <v>0</v>
      </c>
      <c r="N6578" s="550">
        <f>SUM(N6579,N6743,N6806,N6824)</f>
        <v>0</v>
      </c>
    </row>
    <row r="6579" spans="1:14" s="333" customFormat="1" ht="31.5" hidden="1" customHeight="1" x14ac:dyDescent="0.2">
      <c r="A6579" s="334" t="s">
        <v>0</v>
      </c>
      <c r="B6579" s="337" t="s">
        <v>8</v>
      </c>
      <c r="C6579" s="338">
        <f t="shared" si="2547"/>
        <v>0.95199999999999996</v>
      </c>
      <c r="D6579" s="338">
        <f>SUM(D6580,D6591,D6659:D6660,D6668:D6669,D6710,D6720)</f>
        <v>0.95199999999999996</v>
      </c>
      <c r="E6579" s="338">
        <f>SUM(E6580,E6591,E6659:E6660,E6668:E6669,E6710,E6720)</f>
        <v>0</v>
      </c>
      <c r="F6579" s="338">
        <f t="shared" si="2548"/>
        <v>0</v>
      </c>
      <c r="G6579" s="338">
        <f>SUM(G6580,G6591,G6659:G6660,G6668:G6669,G6710,G6720)</f>
        <v>0</v>
      </c>
      <c r="H6579" s="483">
        <f>SUM(H6580,H6591,H6659:H6660,H6668:H6669,H6710,H6720)</f>
        <v>0</v>
      </c>
      <c r="I6579" s="338">
        <f t="shared" si="2549"/>
        <v>0</v>
      </c>
      <c r="J6579" s="338">
        <f>SUM(J6580,J6591,J6659:J6660,J6668:J6669,J6710,J6720)</f>
        <v>0</v>
      </c>
      <c r="K6579" s="483">
        <f>SUM(K6580,K6591,K6659:K6660,K6668:K6669,K6710,K6720)</f>
        <v>0</v>
      </c>
      <c r="L6579" s="338">
        <f t="shared" si="2550"/>
        <v>0</v>
      </c>
      <c r="M6579" s="338">
        <f>SUM(M6580,M6591,M6659:M6660,M6668:M6669,M6710,M6720)</f>
        <v>0</v>
      </c>
      <c r="N6579" s="483">
        <f>SUM(N6580,N6591,N6659:N6660,N6668:N6669,N6710,N6720)</f>
        <v>0</v>
      </c>
    </row>
    <row r="6580" spans="1:14" s="333" customFormat="1" ht="0.75" hidden="1" customHeight="1" x14ac:dyDescent="0.2">
      <c r="A6580" s="334" t="s">
        <v>0</v>
      </c>
      <c r="B6580" s="339" t="s">
        <v>9</v>
      </c>
      <c r="C6580" s="338">
        <f t="shared" si="2547"/>
        <v>0</v>
      </c>
      <c r="D6580" s="338">
        <f>SUM(D6581,D6590)</f>
        <v>0</v>
      </c>
      <c r="E6580" s="338">
        <f>SUM(E6581,E6590)</f>
        <v>0</v>
      </c>
      <c r="F6580" s="338">
        <f t="shared" si="2548"/>
        <v>0</v>
      </c>
      <c r="G6580" s="338">
        <f>SUM(G6581,G6590)</f>
        <v>0</v>
      </c>
      <c r="H6580" s="483">
        <f>SUM(H6581,H6590)</f>
        <v>0</v>
      </c>
      <c r="I6580" s="338">
        <f t="shared" si="2549"/>
        <v>0</v>
      </c>
      <c r="J6580" s="338">
        <f>SUM(J6581,J6590)</f>
        <v>0</v>
      </c>
      <c r="K6580" s="483">
        <f>SUM(K6581,K6590)</f>
        <v>0</v>
      </c>
      <c r="L6580" s="338">
        <f t="shared" si="2550"/>
        <v>0</v>
      </c>
      <c r="M6580" s="338">
        <f>SUM(M6581,M6590)</f>
        <v>0</v>
      </c>
      <c r="N6580" s="483">
        <f>SUM(N6581,N6590)</f>
        <v>0</v>
      </c>
    </row>
    <row r="6581" spans="1:14" customFormat="1" ht="48" hidden="1" customHeight="1" thickBot="1" x14ac:dyDescent="0.3">
      <c r="A6581" s="140" t="s">
        <v>0</v>
      </c>
      <c r="B6581" s="147" t="s">
        <v>10</v>
      </c>
      <c r="C6581" s="142">
        <f t="shared" si="2547"/>
        <v>0</v>
      </c>
      <c r="D6581" s="142">
        <f>SUM(D6582,D6589)</f>
        <v>0</v>
      </c>
      <c r="E6581" s="142">
        <f>SUM(E6582,E6589)</f>
        <v>0</v>
      </c>
      <c r="F6581" s="142">
        <f t="shared" si="2548"/>
        <v>0</v>
      </c>
      <c r="G6581" s="142">
        <f>SUM(G6582,G6589)</f>
        <v>0</v>
      </c>
      <c r="H6581" s="477">
        <f>SUM(H6582,H6589)</f>
        <v>0</v>
      </c>
      <c r="I6581" s="142">
        <f t="shared" si="2549"/>
        <v>0</v>
      </c>
      <c r="J6581" s="142">
        <f>SUM(J6582,J6589)</f>
        <v>0</v>
      </c>
      <c r="K6581" s="477">
        <f>SUM(K6582,K6589)</f>
        <v>0</v>
      </c>
      <c r="L6581" s="142">
        <f t="shared" si="2550"/>
        <v>0</v>
      </c>
      <c r="M6581" s="142">
        <f>SUM(M6582,M6589)</f>
        <v>0</v>
      </c>
      <c r="N6581" s="477">
        <f>SUM(N6582,N6589)</f>
        <v>0</v>
      </c>
    </row>
    <row r="6582" spans="1:14" customFormat="1" ht="41.25" hidden="1" customHeight="1" thickTop="1" thickBot="1" x14ac:dyDescent="0.3">
      <c r="A6582" s="1" t="s">
        <v>0</v>
      </c>
      <c r="B6582" s="5" t="s">
        <v>11</v>
      </c>
      <c r="C6582" s="9">
        <f t="shared" si="2547"/>
        <v>0</v>
      </c>
      <c r="D6582" s="9">
        <f>SUM(D6583:D6588)</f>
        <v>0</v>
      </c>
      <c r="E6582" s="9">
        <f>SUM(E6583:E6588)</f>
        <v>0</v>
      </c>
      <c r="F6582" s="9">
        <f t="shared" si="2548"/>
        <v>0</v>
      </c>
      <c r="G6582" s="9">
        <f>SUM(G6583:G6588)</f>
        <v>0</v>
      </c>
      <c r="H6582" s="467">
        <f>SUM(H6583:H6588)</f>
        <v>0</v>
      </c>
      <c r="I6582" s="9">
        <f t="shared" si="2549"/>
        <v>0</v>
      </c>
      <c r="J6582" s="9">
        <f>SUM(J6583:J6588)</f>
        <v>0</v>
      </c>
      <c r="K6582" s="467">
        <f>SUM(K6583:K6588)</f>
        <v>0</v>
      </c>
      <c r="L6582" s="9">
        <f t="shared" si="2550"/>
        <v>0</v>
      </c>
      <c r="M6582" s="9">
        <f>SUM(M6583:M6588)</f>
        <v>0</v>
      </c>
      <c r="N6582" s="467">
        <f>SUM(N6583:N6588)</f>
        <v>0</v>
      </c>
    </row>
    <row r="6583" spans="1:14" customFormat="1" ht="36.75" hidden="1" customHeight="1" thickTop="1" thickBot="1" x14ac:dyDescent="0.3">
      <c r="A6583" s="1" t="s">
        <v>0</v>
      </c>
      <c r="B6583" s="6" t="s">
        <v>12</v>
      </c>
      <c r="C6583" s="9">
        <f t="shared" si="2547"/>
        <v>0</v>
      </c>
      <c r="D6583" s="9">
        <v>0</v>
      </c>
      <c r="E6583" s="9">
        <v>0</v>
      </c>
      <c r="F6583" s="9">
        <f t="shared" si="2548"/>
        <v>0</v>
      </c>
      <c r="G6583" s="9">
        <v>0</v>
      </c>
      <c r="H6583" s="467">
        <v>0</v>
      </c>
      <c r="I6583" s="9">
        <f t="shared" si="2549"/>
        <v>0</v>
      </c>
      <c r="J6583" s="9">
        <v>0</v>
      </c>
      <c r="K6583" s="467">
        <v>0</v>
      </c>
      <c r="L6583" s="9">
        <f t="shared" si="2550"/>
        <v>0</v>
      </c>
      <c r="M6583" s="9">
        <v>0</v>
      </c>
      <c r="N6583" s="467">
        <v>0</v>
      </c>
    </row>
    <row r="6584" spans="1:14" customFormat="1" ht="86.25" hidden="1" customHeight="1" thickTop="1" thickBot="1" x14ac:dyDescent="0.3">
      <c r="A6584" s="1" t="s">
        <v>0</v>
      </c>
      <c r="B6584" s="6" t="s">
        <v>13</v>
      </c>
      <c r="C6584" s="9">
        <f t="shared" si="2547"/>
        <v>0</v>
      </c>
      <c r="D6584" s="9">
        <v>0</v>
      </c>
      <c r="E6584" s="9">
        <v>0</v>
      </c>
      <c r="F6584" s="9">
        <f t="shared" si="2548"/>
        <v>0</v>
      </c>
      <c r="G6584" s="9">
        <v>0</v>
      </c>
      <c r="H6584" s="467">
        <v>0</v>
      </c>
      <c r="I6584" s="9">
        <f t="shared" si="2549"/>
        <v>0</v>
      </c>
      <c r="J6584" s="9">
        <v>0</v>
      </c>
      <c r="K6584" s="467">
        <v>0</v>
      </c>
      <c r="L6584" s="9">
        <f t="shared" si="2550"/>
        <v>0</v>
      </c>
      <c r="M6584" s="9">
        <v>0</v>
      </c>
      <c r="N6584" s="467">
        <v>0</v>
      </c>
    </row>
    <row r="6585" spans="1:14" customFormat="1" ht="46.5" hidden="1" customHeight="1" thickTop="1" thickBot="1" x14ac:dyDescent="0.3">
      <c r="A6585" s="1" t="s">
        <v>0</v>
      </c>
      <c r="B6585" s="6" t="s">
        <v>14</v>
      </c>
      <c r="C6585" s="9">
        <f t="shared" si="2547"/>
        <v>0</v>
      </c>
      <c r="D6585" s="9">
        <v>0</v>
      </c>
      <c r="E6585" s="9">
        <v>0</v>
      </c>
      <c r="F6585" s="9">
        <f t="shared" si="2548"/>
        <v>0</v>
      </c>
      <c r="G6585" s="9">
        <v>0</v>
      </c>
      <c r="H6585" s="467">
        <v>0</v>
      </c>
      <c r="I6585" s="9">
        <f t="shared" si="2549"/>
        <v>0</v>
      </c>
      <c r="J6585" s="9">
        <v>0</v>
      </c>
      <c r="K6585" s="467">
        <v>0</v>
      </c>
      <c r="L6585" s="9">
        <f t="shared" si="2550"/>
        <v>0</v>
      </c>
      <c r="M6585" s="9">
        <v>0</v>
      </c>
      <c r="N6585" s="467">
        <v>0</v>
      </c>
    </row>
    <row r="6586" spans="1:14" customFormat="1" ht="42" hidden="1" customHeight="1" thickTop="1" thickBot="1" x14ac:dyDescent="0.3">
      <c r="A6586" s="1" t="s">
        <v>0</v>
      </c>
      <c r="B6586" s="6" t="s">
        <v>15</v>
      </c>
      <c r="C6586" s="9">
        <f t="shared" si="2547"/>
        <v>0</v>
      </c>
      <c r="D6586" s="9">
        <v>0</v>
      </c>
      <c r="E6586" s="9">
        <v>0</v>
      </c>
      <c r="F6586" s="9">
        <f t="shared" si="2548"/>
        <v>0</v>
      </c>
      <c r="G6586" s="9">
        <v>0</v>
      </c>
      <c r="H6586" s="467">
        <v>0</v>
      </c>
      <c r="I6586" s="9">
        <f t="shared" si="2549"/>
        <v>0</v>
      </c>
      <c r="J6586" s="9">
        <v>0</v>
      </c>
      <c r="K6586" s="467">
        <v>0</v>
      </c>
      <c r="L6586" s="9">
        <f t="shared" si="2550"/>
        <v>0</v>
      </c>
      <c r="M6586" s="9">
        <v>0</v>
      </c>
      <c r="N6586" s="467">
        <v>0</v>
      </c>
    </row>
    <row r="6587" spans="1:14" customFormat="1" ht="50.25" hidden="1" customHeight="1" thickTop="1" thickBot="1" x14ac:dyDescent="0.3">
      <c r="A6587" s="1" t="s">
        <v>0</v>
      </c>
      <c r="B6587" s="6" t="s">
        <v>16</v>
      </c>
      <c r="C6587" s="9">
        <f t="shared" si="2547"/>
        <v>0</v>
      </c>
      <c r="D6587" s="9">
        <v>0</v>
      </c>
      <c r="E6587" s="9">
        <v>0</v>
      </c>
      <c r="F6587" s="9">
        <f t="shared" si="2548"/>
        <v>0</v>
      </c>
      <c r="G6587" s="9">
        <v>0</v>
      </c>
      <c r="H6587" s="467">
        <v>0</v>
      </c>
      <c r="I6587" s="9">
        <f t="shared" si="2549"/>
        <v>0</v>
      </c>
      <c r="J6587" s="9">
        <v>0</v>
      </c>
      <c r="K6587" s="467">
        <v>0</v>
      </c>
      <c r="L6587" s="9">
        <f t="shared" si="2550"/>
        <v>0</v>
      </c>
      <c r="M6587" s="9">
        <v>0</v>
      </c>
      <c r="N6587" s="467">
        <v>0</v>
      </c>
    </row>
    <row r="6588" spans="1:14" customFormat="1" ht="53.25" hidden="1" customHeight="1" thickTop="1" thickBot="1" x14ac:dyDescent="0.3">
      <c r="A6588" s="1" t="s">
        <v>0</v>
      </c>
      <c r="B6588" s="6" t="s">
        <v>17</v>
      </c>
      <c r="C6588" s="9">
        <f t="shared" si="2547"/>
        <v>0</v>
      </c>
      <c r="D6588" s="9">
        <v>0</v>
      </c>
      <c r="E6588" s="9">
        <v>0</v>
      </c>
      <c r="F6588" s="9">
        <f t="shared" si="2548"/>
        <v>0</v>
      </c>
      <c r="G6588" s="9">
        <v>0</v>
      </c>
      <c r="H6588" s="467">
        <v>0</v>
      </c>
      <c r="I6588" s="9">
        <f t="shared" si="2549"/>
        <v>0</v>
      </c>
      <c r="J6588" s="9">
        <v>0</v>
      </c>
      <c r="K6588" s="467">
        <v>0</v>
      </c>
      <c r="L6588" s="9">
        <f t="shared" si="2550"/>
        <v>0</v>
      </c>
      <c r="M6588" s="9">
        <v>0</v>
      </c>
      <c r="N6588" s="467">
        <v>0</v>
      </c>
    </row>
    <row r="6589" spans="1:14" customFormat="1" ht="3" hidden="1" customHeight="1" thickBot="1" x14ac:dyDescent="0.3">
      <c r="A6589" s="1" t="s">
        <v>0</v>
      </c>
      <c r="B6589" s="5" t="s">
        <v>18</v>
      </c>
      <c r="C6589" s="9">
        <f t="shared" si="2547"/>
        <v>0</v>
      </c>
      <c r="D6589" s="9">
        <v>0</v>
      </c>
      <c r="E6589" s="9">
        <v>0</v>
      </c>
      <c r="F6589" s="9">
        <f t="shared" si="2548"/>
        <v>0</v>
      </c>
      <c r="G6589" s="9">
        <v>0</v>
      </c>
      <c r="H6589" s="467">
        <v>0</v>
      </c>
      <c r="I6589" s="9">
        <f t="shared" si="2549"/>
        <v>0</v>
      </c>
      <c r="J6589" s="9">
        <v>0</v>
      </c>
      <c r="K6589" s="467">
        <v>0</v>
      </c>
      <c r="L6589" s="9">
        <f t="shared" si="2550"/>
        <v>0</v>
      </c>
      <c r="M6589" s="9">
        <v>0</v>
      </c>
      <c r="N6589" s="467">
        <v>0</v>
      </c>
    </row>
    <row r="6590" spans="1:14" customFormat="1" ht="20.25" hidden="1" customHeight="1" thickTop="1" x14ac:dyDescent="0.25">
      <c r="A6590" s="133" t="s">
        <v>0</v>
      </c>
      <c r="B6590" s="134" t="s">
        <v>19</v>
      </c>
      <c r="C6590" s="135">
        <f t="shared" si="2547"/>
        <v>0</v>
      </c>
      <c r="D6590" s="135">
        <v>0</v>
      </c>
      <c r="E6590" s="135">
        <v>0</v>
      </c>
      <c r="F6590" s="135">
        <f t="shared" si="2548"/>
        <v>0</v>
      </c>
      <c r="G6590" s="135">
        <v>0</v>
      </c>
      <c r="H6590" s="476">
        <v>0</v>
      </c>
      <c r="I6590" s="135">
        <f t="shared" si="2549"/>
        <v>0</v>
      </c>
      <c r="J6590" s="135">
        <v>0</v>
      </c>
      <c r="K6590" s="476">
        <v>0</v>
      </c>
      <c r="L6590" s="135">
        <f t="shared" si="2550"/>
        <v>0</v>
      </c>
      <c r="M6590" s="135">
        <v>0</v>
      </c>
      <c r="N6590" s="476">
        <v>0</v>
      </c>
    </row>
    <row r="6591" spans="1:14" s="333" customFormat="1" ht="26.25" hidden="1" customHeight="1" x14ac:dyDescent="0.2">
      <c r="A6591" s="334" t="s">
        <v>0</v>
      </c>
      <c r="B6591" s="339" t="s">
        <v>20</v>
      </c>
      <c r="C6591" s="338">
        <f t="shared" si="2547"/>
        <v>0</v>
      </c>
      <c r="D6591" s="338">
        <f>SUM(D6592:D6593,D6596,D6632:D6636,D6643:D6644)</f>
        <v>0</v>
      </c>
      <c r="E6591" s="338">
        <f>SUM(E6592:E6593,E6596,E6632:E6636,E6643:E6644)</f>
        <v>0</v>
      </c>
      <c r="F6591" s="338">
        <f t="shared" si="2548"/>
        <v>0</v>
      </c>
      <c r="G6591" s="338">
        <f>SUM(G6592:G6593,G6596,G6632:G6636,G6643:G6644)</f>
        <v>0</v>
      </c>
      <c r="H6591" s="483">
        <f>SUM(H6592:H6593,H6596,H6632:H6636,H6643:H6644)</f>
        <v>0</v>
      </c>
      <c r="I6591" s="338">
        <f t="shared" si="2549"/>
        <v>0</v>
      </c>
      <c r="J6591" s="338">
        <f>SUM(J6592:J6593,J6596,J6632:J6636,J6643:J6644)</f>
        <v>0</v>
      </c>
      <c r="K6591" s="483">
        <f>SUM(K6592:K6593,K6596,K6632:K6636,K6643:K6644)</f>
        <v>0</v>
      </c>
      <c r="L6591" s="338">
        <f t="shared" si="2550"/>
        <v>0</v>
      </c>
      <c r="M6591" s="338">
        <f>SUM(M6592:M6593,M6596,M6632:M6636,M6643:M6644)</f>
        <v>0</v>
      </c>
      <c r="N6591" s="483">
        <f>SUM(N6592:N6593,N6596,N6632:N6636,N6643:N6644)</f>
        <v>0</v>
      </c>
    </row>
    <row r="6592" spans="1:14" customFormat="1" ht="21.75" hidden="1" customHeight="1" thickBot="1" x14ac:dyDescent="0.3">
      <c r="A6592" s="140" t="s">
        <v>0</v>
      </c>
      <c r="B6592" s="147" t="s">
        <v>21</v>
      </c>
      <c r="C6592" s="142">
        <f t="shared" si="2547"/>
        <v>0</v>
      </c>
      <c r="D6592" s="142">
        <v>0</v>
      </c>
      <c r="E6592" s="142">
        <v>0</v>
      </c>
      <c r="F6592" s="142">
        <f t="shared" si="2548"/>
        <v>0</v>
      </c>
      <c r="G6592" s="142">
        <v>0</v>
      </c>
      <c r="H6592" s="477">
        <v>0</v>
      </c>
      <c r="I6592" s="142">
        <f t="shared" si="2549"/>
        <v>0</v>
      </c>
      <c r="J6592" s="142">
        <v>0</v>
      </c>
      <c r="K6592" s="477">
        <v>0</v>
      </c>
      <c r="L6592" s="142">
        <f t="shared" si="2550"/>
        <v>0</v>
      </c>
      <c r="M6592" s="142">
        <v>0</v>
      </c>
      <c r="N6592" s="477">
        <v>0</v>
      </c>
    </row>
    <row r="6593" spans="1:14" customFormat="1" ht="32.25" hidden="1" customHeight="1" thickTop="1" thickBot="1" x14ac:dyDescent="0.3">
      <c r="A6593" s="1" t="s">
        <v>0</v>
      </c>
      <c r="B6593" s="4" t="s">
        <v>22</v>
      </c>
      <c r="C6593" s="9">
        <f t="shared" si="2547"/>
        <v>0</v>
      </c>
      <c r="D6593" s="9">
        <f>SUM(D6594:D6595)</f>
        <v>0</v>
      </c>
      <c r="E6593" s="9">
        <f>SUM(E6594:E6595)</f>
        <v>0</v>
      </c>
      <c r="F6593" s="9">
        <f t="shared" si="2548"/>
        <v>0</v>
      </c>
      <c r="G6593" s="9">
        <f>SUM(G6594:G6595)</f>
        <v>0</v>
      </c>
      <c r="H6593" s="467">
        <f>SUM(H6594:H6595)</f>
        <v>0</v>
      </c>
      <c r="I6593" s="9">
        <f t="shared" si="2549"/>
        <v>0</v>
      </c>
      <c r="J6593" s="9">
        <f>SUM(J6594:J6595)</f>
        <v>0</v>
      </c>
      <c r="K6593" s="467">
        <f>SUM(K6594:K6595)</f>
        <v>0</v>
      </c>
      <c r="L6593" s="9">
        <f t="shared" si="2550"/>
        <v>0</v>
      </c>
      <c r="M6593" s="9">
        <f>SUM(M6594:M6595)</f>
        <v>0</v>
      </c>
      <c r="N6593" s="467">
        <f>SUM(N6594:N6595)</f>
        <v>0</v>
      </c>
    </row>
    <row r="6594" spans="1:14" customFormat="1" ht="34.5" hidden="1" customHeight="1" thickTop="1" thickBot="1" x14ac:dyDescent="0.3">
      <c r="A6594" s="1" t="s">
        <v>0</v>
      </c>
      <c r="B6594" s="5" t="s">
        <v>23</v>
      </c>
      <c r="C6594" s="9">
        <f t="shared" si="2547"/>
        <v>0</v>
      </c>
      <c r="D6594" s="9">
        <v>0</v>
      </c>
      <c r="E6594" s="9">
        <v>0</v>
      </c>
      <c r="F6594" s="9">
        <f t="shared" si="2548"/>
        <v>0</v>
      </c>
      <c r="G6594" s="9">
        <v>0</v>
      </c>
      <c r="H6594" s="467">
        <v>0</v>
      </c>
      <c r="I6594" s="9">
        <f t="shared" si="2549"/>
        <v>0</v>
      </c>
      <c r="J6594" s="9">
        <v>0</v>
      </c>
      <c r="K6594" s="467">
        <v>0</v>
      </c>
      <c r="L6594" s="9">
        <f t="shared" si="2550"/>
        <v>0</v>
      </c>
      <c r="M6594" s="9">
        <v>0</v>
      </c>
      <c r="N6594" s="467">
        <v>0</v>
      </c>
    </row>
    <row r="6595" spans="1:14" customFormat="1" ht="16.5" hidden="1" customHeight="1" thickTop="1" thickBot="1" x14ac:dyDescent="0.3">
      <c r="A6595" s="1" t="s">
        <v>0</v>
      </c>
      <c r="B6595" s="5" t="s">
        <v>24</v>
      </c>
      <c r="C6595" s="9">
        <f t="shared" ref="C6595:C6658" si="2551">SUM(D6595:E6595)</f>
        <v>0</v>
      </c>
      <c r="D6595" s="9">
        <v>0</v>
      </c>
      <c r="E6595" s="9">
        <v>0</v>
      </c>
      <c r="F6595" s="9">
        <f t="shared" ref="F6595:F6658" si="2552">SUM(G6595:H6595)</f>
        <v>0</v>
      </c>
      <c r="G6595" s="9">
        <v>0</v>
      </c>
      <c r="H6595" s="467">
        <v>0</v>
      </c>
      <c r="I6595" s="9">
        <f t="shared" ref="I6595:I6658" si="2553">SUM(J6595:K6595)</f>
        <v>0</v>
      </c>
      <c r="J6595" s="9">
        <v>0</v>
      </c>
      <c r="K6595" s="467">
        <v>0</v>
      </c>
      <c r="L6595" s="9">
        <f t="shared" ref="L6595:L6658" si="2554">SUM(M6595:N6595)</f>
        <v>0</v>
      </c>
      <c r="M6595" s="9">
        <v>0</v>
      </c>
      <c r="N6595" s="467">
        <v>0</v>
      </c>
    </row>
    <row r="6596" spans="1:14" customFormat="1" ht="32.25" hidden="1" customHeight="1" thickTop="1" thickBot="1" x14ac:dyDescent="0.3">
      <c r="A6596" s="1" t="s">
        <v>0</v>
      </c>
      <c r="B6596" s="4" t="s">
        <v>25</v>
      </c>
      <c r="C6596" s="9">
        <f t="shared" si="2551"/>
        <v>0</v>
      </c>
      <c r="D6596" s="9">
        <f>SUM(D6597:D6600,D6612,D6616:D6622,D6630:D6631)</f>
        <v>0</v>
      </c>
      <c r="E6596" s="9">
        <f>SUM(E6597:E6600,E6612,E6616:E6622,E6630:E6631)</f>
        <v>0</v>
      </c>
      <c r="F6596" s="9">
        <f t="shared" si="2552"/>
        <v>0</v>
      </c>
      <c r="G6596" s="9">
        <f>SUM(G6597:G6600,G6612,G6616:G6622,G6630:G6631)</f>
        <v>0</v>
      </c>
      <c r="H6596" s="467">
        <f>SUM(H6597:H6600,H6612,H6616:H6622,H6630:H6631)</f>
        <v>0</v>
      </c>
      <c r="I6596" s="9">
        <f t="shared" si="2553"/>
        <v>0</v>
      </c>
      <c r="J6596" s="9">
        <f>SUM(J6597:J6600,J6612,J6616:J6622,J6630:J6631)</f>
        <v>0</v>
      </c>
      <c r="K6596" s="467">
        <f>SUM(K6597:K6600,K6612,K6616:K6622,K6630:K6631)</f>
        <v>0</v>
      </c>
      <c r="L6596" s="9">
        <f t="shared" si="2554"/>
        <v>0</v>
      </c>
      <c r="M6596" s="9">
        <f>SUM(M6597:M6600,M6612,M6616:M6622,M6630:M6631)</f>
        <v>0</v>
      </c>
      <c r="N6596" s="467">
        <f>SUM(N6597:N6600,N6612,N6616:N6622,N6630:N6631)</f>
        <v>0</v>
      </c>
    </row>
    <row r="6597" spans="1:14" customFormat="1" ht="69.75" hidden="1" customHeight="1" thickTop="1" thickBot="1" x14ac:dyDescent="0.3">
      <c r="A6597" s="1" t="s">
        <v>0</v>
      </c>
      <c r="B6597" s="5" t="s">
        <v>26</v>
      </c>
      <c r="C6597" s="9">
        <f t="shared" si="2551"/>
        <v>0</v>
      </c>
      <c r="D6597" s="9">
        <v>0</v>
      </c>
      <c r="E6597" s="9">
        <v>0</v>
      </c>
      <c r="F6597" s="9">
        <f t="shared" si="2552"/>
        <v>0</v>
      </c>
      <c r="G6597" s="9">
        <v>0</v>
      </c>
      <c r="H6597" s="467">
        <v>0</v>
      </c>
      <c r="I6597" s="9">
        <f t="shared" si="2553"/>
        <v>0</v>
      </c>
      <c r="J6597" s="9">
        <v>0</v>
      </c>
      <c r="K6597" s="467">
        <v>0</v>
      </c>
      <c r="L6597" s="9">
        <f t="shared" si="2554"/>
        <v>0</v>
      </c>
      <c r="M6597" s="9">
        <v>0</v>
      </c>
      <c r="N6597" s="467">
        <v>0</v>
      </c>
    </row>
    <row r="6598" spans="1:14" customFormat="1" ht="13.5" hidden="1" customHeight="1" thickTop="1" thickBot="1" x14ac:dyDescent="0.3">
      <c r="A6598" s="1" t="s">
        <v>0</v>
      </c>
      <c r="B6598" s="5" t="s">
        <v>27</v>
      </c>
      <c r="C6598" s="9">
        <f t="shared" si="2551"/>
        <v>0</v>
      </c>
      <c r="D6598" s="9">
        <v>0</v>
      </c>
      <c r="E6598" s="9">
        <v>0</v>
      </c>
      <c r="F6598" s="9">
        <f t="shared" si="2552"/>
        <v>0</v>
      </c>
      <c r="G6598" s="9">
        <v>0</v>
      </c>
      <c r="H6598" s="467">
        <v>0</v>
      </c>
      <c r="I6598" s="9">
        <f t="shared" si="2553"/>
        <v>0</v>
      </c>
      <c r="J6598" s="9">
        <v>0</v>
      </c>
      <c r="K6598" s="467">
        <v>0</v>
      </c>
      <c r="L6598" s="9">
        <f t="shared" si="2554"/>
        <v>0</v>
      </c>
      <c r="M6598" s="9">
        <v>0</v>
      </c>
      <c r="N6598" s="467">
        <v>0</v>
      </c>
    </row>
    <row r="6599" spans="1:14" customFormat="1" ht="15.75" hidden="1" customHeight="1" thickTop="1" thickBot="1" x14ac:dyDescent="0.3">
      <c r="A6599" s="1" t="s">
        <v>0</v>
      </c>
      <c r="B6599" s="5" t="s">
        <v>28</v>
      </c>
      <c r="C6599" s="9">
        <f t="shared" si="2551"/>
        <v>0</v>
      </c>
      <c r="D6599" s="9">
        <v>0</v>
      </c>
      <c r="E6599" s="9">
        <v>0</v>
      </c>
      <c r="F6599" s="9">
        <f t="shared" si="2552"/>
        <v>0</v>
      </c>
      <c r="G6599" s="9">
        <v>0</v>
      </c>
      <c r="H6599" s="467">
        <v>0</v>
      </c>
      <c r="I6599" s="9">
        <f t="shared" si="2553"/>
        <v>0</v>
      </c>
      <c r="J6599" s="9">
        <v>0</v>
      </c>
      <c r="K6599" s="467">
        <v>0</v>
      </c>
      <c r="L6599" s="9">
        <f t="shared" si="2554"/>
        <v>0</v>
      </c>
      <c r="M6599" s="9">
        <v>0</v>
      </c>
      <c r="N6599" s="467">
        <v>0</v>
      </c>
    </row>
    <row r="6600" spans="1:14" customFormat="1" ht="0.75" hidden="1" customHeight="1" thickTop="1" thickBot="1" x14ac:dyDescent="0.3">
      <c r="A6600" s="1" t="s">
        <v>0</v>
      </c>
      <c r="B6600" s="5" t="s">
        <v>29</v>
      </c>
      <c r="C6600" s="9">
        <f t="shared" si="2551"/>
        <v>0</v>
      </c>
      <c r="D6600" s="9">
        <f>SUM(D6601:D6611)</f>
        <v>0</v>
      </c>
      <c r="E6600" s="9">
        <f>SUM(E6601:E6611)</f>
        <v>0</v>
      </c>
      <c r="F6600" s="9">
        <f t="shared" si="2552"/>
        <v>0</v>
      </c>
      <c r="G6600" s="9">
        <f>SUM(G6601:G6611)</f>
        <v>0</v>
      </c>
      <c r="H6600" s="467">
        <f>SUM(H6601:H6611)</f>
        <v>0</v>
      </c>
      <c r="I6600" s="9">
        <f t="shared" si="2553"/>
        <v>0</v>
      </c>
      <c r="J6600" s="9">
        <f>SUM(J6601:J6611)</f>
        <v>0</v>
      </c>
      <c r="K6600" s="467">
        <f>SUM(K6601:K6611)</f>
        <v>0</v>
      </c>
      <c r="L6600" s="9">
        <f t="shared" si="2554"/>
        <v>0</v>
      </c>
      <c r="M6600" s="9">
        <f>SUM(M6601:M6611)</f>
        <v>0</v>
      </c>
      <c r="N6600" s="467">
        <f>SUM(N6601:N6611)</f>
        <v>0</v>
      </c>
    </row>
    <row r="6601" spans="1:14" customFormat="1" ht="15.75" hidden="1" customHeight="1" thickTop="1" thickBot="1" x14ac:dyDescent="0.3">
      <c r="A6601" s="1" t="s">
        <v>0</v>
      </c>
      <c r="B6601" s="6" t="s">
        <v>30</v>
      </c>
      <c r="C6601" s="9">
        <f t="shared" si="2551"/>
        <v>0</v>
      </c>
      <c r="D6601" s="9">
        <v>0</v>
      </c>
      <c r="E6601" s="9">
        <v>0</v>
      </c>
      <c r="F6601" s="9">
        <f t="shared" si="2552"/>
        <v>0</v>
      </c>
      <c r="G6601" s="9">
        <v>0</v>
      </c>
      <c r="H6601" s="467">
        <v>0</v>
      </c>
      <c r="I6601" s="9">
        <f t="shared" si="2553"/>
        <v>0</v>
      </c>
      <c r="J6601" s="9">
        <v>0</v>
      </c>
      <c r="K6601" s="467">
        <v>0</v>
      </c>
      <c r="L6601" s="9">
        <f t="shared" si="2554"/>
        <v>0</v>
      </c>
      <c r="M6601" s="9">
        <v>0</v>
      </c>
      <c r="N6601" s="467">
        <v>0</v>
      </c>
    </row>
    <row r="6602" spans="1:14" customFormat="1" ht="39.75" hidden="1" customHeight="1" thickTop="1" thickBot="1" x14ac:dyDescent="0.3">
      <c r="A6602" s="1" t="s">
        <v>0</v>
      </c>
      <c r="B6602" s="6" t="s">
        <v>31</v>
      </c>
      <c r="C6602" s="9">
        <f t="shared" si="2551"/>
        <v>0</v>
      </c>
      <c r="D6602" s="9">
        <v>0</v>
      </c>
      <c r="E6602" s="9">
        <v>0</v>
      </c>
      <c r="F6602" s="9">
        <f t="shared" si="2552"/>
        <v>0</v>
      </c>
      <c r="G6602" s="9">
        <v>0</v>
      </c>
      <c r="H6602" s="467">
        <v>0</v>
      </c>
      <c r="I6602" s="9">
        <f t="shared" si="2553"/>
        <v>0</v>
      </c>
      <c r="J6602" s="9">
        <v>0</v>
      </c>
      <c r="K6602" s="467">
        <v>0</v>
      </c>
      <c r="L6602" s="9">
        <f t="shared" si="2554"/>
        <v>0</v>
      </c>
      <c r="M6602" s="9">
        <v>0</v>
      </c>
      <c r="N6602" s="467">
        <v>0</v>
      </c>
    </row>
    <row r="6603" spans="1:14" customFormat="1" ht="23.25" hidden="1" customHeight="1" thickTop="1" thickBot="1" x14ac:dyDescent="0.3">
      <c r="A6603" s="1" t="s">
        <v>0</v>
      </c>
      <c r="B6603" s="6" t="s">
        <v>32</v>
      </c>
      <c r="C6603" s="9">
        <f t="shared" si="2551"/>
        <v>0</v>
      </c>
      <c r="D6603" s="9">
        <v>0</v>
      </c>
      <c r="E6603" s="9">
        <v>0</v>
      </c>
      <c r="F6603" s="9">
        <f t="shared" si="2552"/>
        <v>0</v>
      </c>
      <c r="G6603" s="9">
        <v>0</v>
      </c>
      <c r="H6603" s="467">
        <v>0</v>
      </c>
      <c r="I6603" s="9">
        <f t="shared" si="2553"/>
        <v>0</v>
      </c>
      <c r="J6603" s="9">
        <v>0</v>
      </c>
      <c r="K6603" s="467">
        <v>0</v>
      </c>
      <c r="L6603" s="9">
        <f t="shared" si="2554"/>
        <v>0</v>
      </c>
      <c r="M6603" s="9">
        <v>0</v>
      </c>
      <c r="N6603" s="467">
        <v>0</v>
      </c>
    </row>
    <row r="6604" spans="1:14" customFormat="1" ht="48" hidden="1" customHeight="1" thickTop="1" thickBot="1" x14ac:dyDescent="0.3">
      <c r="A6604" s="1" t="s">
        <v>0</v>
      </c>
      <c r="B6604" s="6" t="s">
        <v>33</v>
      </c>
      <c r="C6604" s="9">
        <f t="shared" si="2551"/>
        <v>0</v>
      </c>
      <c r="D6604" s="9">
        <v>0</v>
      </c>
      <c r="E6604" s="9">
        <v>0</v>
      </c>
      <c r="F6604" s="9">
        <f t="shared" si="2552"/>
        <v>0</v>
      </c>
      <c r="G6604" s="9">
        <v>0</v>
      </c>
      <c r="H6604" s="467">
        <v>0</v>
      </c>
      <c r="I6604" s="9">
        <f t="shared" si="2553"/>
        <v>0</v>
      </c>
      <c r="J6604" s="9">
        <v>0</v>
      </c>
      <c r="K6604" s="467">
        <v>0</v>
      </c>
      <c r="L6604" s="9">
        <f t="shared" si="2554"/>
        <v>0</v>
      </c>
      <c r="M6604" s="9">
        <v>0</v>
      </c>
      <c r="N6604" s="467">
        <v>0</v>
      </c>
    </row>
    <row r="6605" spans="1:14" customFormat="1" ht="33" hidden="1" customHeight="1" thickTop="1" thickBot="1" x14ac:dyDescent="0.3">
      <c r="A6605" s="1" t="s">
        <v>0</v>
      </c>
      <c r="B6605" s="6" t="s">
        <v>34</v>
      </c>
      <c r="C6605" s="9">
        <f t="shared" si="2551"/>
        <v>0</v>
      </c>
      <c r="D6605" s="9">
        <v>0</v>
      </c>
      <c r="E6605" s="9">
        <v>0</v>
      </c>
      <c r="F6605" s="9">
        <f t="shared" si="2552"/>
        <v>0</v>
      </c>
      <c r="G6605" s="9">
        <v>0</v>
      </c>
      <c r="H6605" s="467">
        <v>0</v>
      </c>
      <c r="I6605" s="9">
        <f t="shared" si="2553"/>
        <v>0</v>
      </c>
      <c r="J6605" s="9">
        <v>0</v>
      </c>
      <c r="K6605" s="467">
        <v>0</v>
      </c>
      <c r="L6605" s="9">
        <f t="shared" si="2554"/>
        <v>0</v>
      </c>
      <c r="M6605" s="9">
        <v>0</v>
      </c>
      <c r="N6605" s="467">
        <v>0</v>
      </c>
    </row>
    <row r="6606" spans="1:14" customFormat="1" ht="43.5" hidden="1" customHeight="1" thickTop="1" thickBot="1" x14ac:dyDescent="0.3">
      <c r="A6606" s="1" t="s">
        <v>0</v>
      </c>
      <c r="B6606" s="6" t="s">
        <v>35</v>
      </c>
      <c r="C6606" s="9">
        <f t="shared" si="2551"/>
        <v>0</v>
      </c>
      <c r="D6606" s="9">
        <v>0</v>
      </c>
      <c r="E6606" s="9">
        <v>0</v>
      </c>
      <c r="F6606" s="9">
        <f t="shared" si="2552"/>
        <v>0</v>
      </c>
      <c r="G6606" s="9">
        <v>0</v>
      </c>
      <c r="H6606" s="467">
        <v>0</v>
      </c>
      <c r="I6606" s="9">
        <f t="shared" si="2553"/>
        <v>0</v>
      </c>
      <c r="J6606" s="9">
        <v>0</v>
      </c>
      <c r="K6606" s="467">
        <v>0</v>
      </c>
      <c r="L6606" s="9">
        <f t="shared" si="2554"/>
        <v>0</v>
      </c>
      <c r="M6606" s="9">
        <v>0</v>
      </c>
      <c r="N6606" s="467">
        <v>0</v>
      </c>
    </row>
    <row r="6607" spans="1:14" customFormat="1" ht="24.75" hidden="1" customHeight="1" thickTop="1" thickBot="1" x14ac:dyDescent="0.3">
      <c r="A6607" s="1" t="s">
        <v>0</v>
      </c>
      <c r="B6607" s="6" t="s">
        <v>36</v>
      </c>
      <c r="C6607" s="9">
        <f t="shared" si="2551"/>
        <v>0</v>
      </c>
      <c r="D6607" s="9">
        <v>0</v>
      </c>
      <c r="E6607" s="9">
        <v>0</v>
      </c>
      <c r="F6607" s="9">
        <f t="shared" si="2552"/>
        <v>0</v>
      </c>
      <c r="G6607" s="9">
        <v>0</v>
      </c>
      <c r="H6607" s="467">
        <v>0</v>
      </c>
      <c r="I6607" s="9">
        <f t="shared" si="2553"/>
        <v>0</v>
      </c>
      <c r="J6607" s="9">
        <v>0</v>
      </c>
      <c r="K6607" s="467">
        <v>0</v>
      </c>
      <c r="L6607" s="9">
        <f t="shared" si="2554"/>
        <v>0</v>
      </c>
      <c r="M6607" s="9">
        <v>0</v>
      </c>
      <c r="N6607" s="467">
        <v>0</v>
      </c>
    </row>
    <row r="6608" spans="1:14" customFormat="1" ht="36" hidden="1" customHeight="1" thickTop="1" thickBot="1" x14ac:dyDescent="0.3">
      <c r="A6608" s="1" t="s">
        <v>0</v>
      </c>
      <c r="B6608" s="6" t="s">
        <v>37</v>
      </c>
      <c r="C6608" s="9">
        <f t="shared" si="2551"/>
        <v>0</v>
      </c>
      <c r="D6608" s="9">
        <v>0</v>
      </c>
      <c r="E6608" s="9">
        <v>0</v>
      </c>
      <c r="F6608" s="9">
        <f t="shared" si="2552"/>
        <v>0</v>
      </c>
      <c r="G6608" s="9">
        <v>0</v>
      </c>
      <c r="H6608" s="467">
        <v>0</v>
      </c>
      <c r="I6608" s="9">
        <f t="shared" si="2553"/>
        <v>0</v>
      </c>
      <c r="J6608" s="9">
        <v>0</v>
      </c>
      <c r="K6608" s="467">
        <v>0</v>
      </c>
      <c r="L6608" s="9">
        <f t="shared" si="2554"/>
        <v>0</v>
      </c>
      <c r="M6608" s="9">
        <v>0</v>
      </c>
      <c r="N6608" s="467">
        <v>0</v>
      </c>
    </row>
    <row r="6609" spans="1:14" customFormat="1" ht="28.5" hidden="1" customHeight="1" thickTop="1" thickBot="1" x14ac:dyDescent="0.3">
      <c r="A6609" s="1" t="s">
        <v>0</v>
      </c>
      <c r="B6609" s="6" t="s">
        <v>38</v>
      </c>
      <c r="C6609" s="9">
        <f t="shared" si="2551"/>
        <v>0</v>
      </c>
      <c r="D6609" s="9">
        <v>0</v>
      </c>
      <c r="E6609" s="9">
        <v>0</v>
      </c>
      <c r="F6609" s="9">
        <f t="shared" si="2552"/>
        <v>0</v>
      </c>
      <c r="G6609" s="9">
        <v>0</v>
      </c>
      <c r="H6609" s="467">
        <v>0</v>
      </c>
      <c r="I6609" s="9">
        <f t="shared" si="2553"/>
        <v>0</v>
      </c>
      <c r="J6609" s="9">
        <v>0</v>
      </c>
      <c r="K6609" s="467">
        <v>0</v>
      </c>
      <c r="L6609" s="9">
        <f t="shared" si="2554"/>
        <v>0</v>
      </c>
      <c r="M6609" s="9">
        <v>0</v>
      </c>
      <c r="N6609" s="467">
        <v>0</v>
      </c>
    </row>
    <row r="6610" spans="1:14" customFormat="1" ht="28.5" hidden="1" customHeight="1" thickTop="1" thickBot="1" x14ac:dyDescent="0.3">
      <c r="A6610" s="1" t="s">
        <v>0</v>
      </c>
      <c r="B6610" s="6" t="s">
        <v>39</v>
      </c>
      <c r="C6610" s="9">
        <f t="shared" si="2551"/>
        <v>0</v>
      </c>
      <c r="D6610" s="9">
        <v>0</v>
      </c>
      <c r="E6610" s="9">
        <v>0</v>
      </c>
      <c r="F6610" s="9">
        <f t="shared" si="2552"/>
        <v>0</v>
      </c>
      <c r="G6610" s="9">
        <v>0</v>
      </c>
      <c r="H6610" s="467">
        <v>0</v>
      </c>
      <c r="I6610" s="9">
        <f t="shared" si="2553"/>
        <v>0</v>
      </c>
      <c r="J6610" s="9">
        <v>0</v>
      </c>
      <c r="K6610" s="467">
        <v>0</v>
      </c>
      <c r="L6610" s="9">
        <f t="shared" si="2554"/>
        <v>0</v>
      </c>
      <c r="M6610" s="9">
        <v>0</v>
      </c>
      <c r="N6610" s="467">
        <v>0</v>
      </c>
    </row>
    <row r="6611" spans="1:14" customFormat="1" ht="36" hidden="1" customHeight="1" thickTop="1" thickBot="1" x14ac:dyDescent="0.3">
      <c r="A6611" s="1" t="s">
        <v>0</v>
      </c>
      <c r="B6611" s="6" t="s">
        <v>40</v>
      </c>
      <c r="C6611" s="9">
        <f t="shared" si="2551"/>
        <v>0</v>
      </c>
      <c r="D6611" s="9">
        <v>0</v>
      </c>
      <c r="E6611" s="9">
        <v>0</v>
      </c>
      <c r="F6611" s="9">
        <f t="shared" si="2552"/>
        <v>0</v>
      </c>
      <c r="G6611" s="9">
        <v>0</v>
      </c>
      <c r="H6611" s="467">
        <v>0</v>
      </c>
      <c r="I6611" s="9">
        <f t="shared" si="2553"/>
        <v>0</v>
      </c>
      <c r="J6611" s="9">
        <v>0</v>
      </c>
      <c r="K6611" s="467">
        <v>0</v>
      </c>
      <c r="L6611" s="9">
        <f t="shared" si="2554"/>
        <v>0</v>
      </c>
      <c r="M6611" s="9">
        <v>0</v>
      </c>
      <c r="N6611" s="467">
        <v>0</v>
      </c>
    </row>
    <row r="6612" spans="1:14" customFormat="1" ht="60" hidden="1" customHeight="1" thickTop="1" thickBot="1" x14ac:dyDescent="0.3">
      <c r="A6612" s="1" t="s">
        <v>0</v>
      </c>
      <c r="B6612" s="5" t="s">
        <v>41</v>
      </c>
      <c r="C6612" s="9">
        <f t="shared" si="2551"/>
        <v>0</v>
      </c>
      <c r="D6612" s="9">
        <f>SUM(D6613:D6615)</f>
        <v>0</v>
      </c>
      <c r="E6612" s="9">
        <f>SUM(E6613:E6615)</f>
        <v>0</v>
      </c>
      <c r="F6612" s="9">
        <f t="shared" si="2552"/>
        <v>0</v>
      </c>
      <c r="G6612" s="9">
        <f>SUM(G6613:G6615)</f>
        <v>0</v>
      </c>
      <c r="H6612" s="467">
        <f>SUM(H6613:H6615)</f>
        <v>0</v>
      </c>
      <c r="I6612" s="9">
        <f t="shared" si="2553"/>
        <v>0</v>
      </c>
      <c r="J6612" s="9">
        <f>SUM(J6613:J6615)</f>
        <v>0</v>
      </c>
      <c r="K6612" s="467">
        <f>SUM(K6613:K6615)</f>
        <v>0</v>
      </c>
      <c r="L6612" s="9">
        <f t="shared" si="2554"/>
        <v>0</v>
      </c>
      <c r="M6612" s="9">
        <f>SUM(M6613:M6615)</f>
        <v>0</v>
      </c>
      <c r="N6612" s="467">
        <f>SUM(N6613:N6615)</f>
        <v>0</v>
      </c>
    </row>
    <row r="6613" spans="1:14" customFormat="1" ht="44.25" hidden="1" customHeight="1" thickTop="1" thickBot="1" x14ac:dyDescent="0.3">
      <c r="A6613" s="1" t="s">
        <v>0</v>
      </c>
      <c r="B6613" s="6" t="s">
        <v>42</v>
      </c>
      <c r="C6613" s="9">
        <f t="shared" si="2551"/>
        <v>0</v>
      </c>
      <c r="D6613" s="9">
        <v>0</v>
      </c>
      <c r="E6613" s="9">
        <v>0</v>
      </c>
      <c r="F6613" s="9">
        <f t="shared" si="2552"/>
        <v>0</v>
      </c>
      <c r="G6613" s="9">
        <v>0</v>
      </c>
      <c r="H6613" s="467">
        <v>0</v>
      </c>
      <c r="I6613" s="9">
        <f t="shared" si="2553"/>
        <v>0</v>
      </c>
      <c r="J6613" s="9">
        <v>0</v>
      </c>
      <c r="K6613" s="467">
        <v>0</v>
      </c>
      <c r="L6613" s="9">
        <f t="shared" si="2554"/>
        <v>0</v>
      </c>
      <c r="M6613" s="9">
        <v>0</v>
      </c>
      <c r="N6613" s="467">
        <v>0</v>
      </c>
    </row>
    <row r="6614" spans="1:14" customFormat="1" ht="39.75" hidden="1" customHeight="1" thickTop="1" thickBot="1" x14ac:dyDescent="0.3">
      <c r="A6614" s="1" t="s">
        <v>0</v>
      </c>
      <c r="B6614" s="6" t="s">
        <v>43</v>
      </c>
      <c r="C6614" s="9">
        <f t="shared" si="2551"/>
        <v>0</v>
      </c>
      <c r="D6614" s="9">
        <v>0</v>
      </c>
      <c r="E6614" s="9">
        <v>0</v>
      </c>
      <c r="F6614" s="9">
        <f t="shared" si="2552"/>
        <v>0</v>
      </c>
      <c r="G6614" s="9">
        <v>0</v>
      </c>
      <c r="H6614" s="467">
        <v>0</v>
      </c>
      <c r="I6614" s="9">
        <f t="shared" si="2553"/>
        <v>0</v>
      </c>
      <c r="J6614" s="9">
        <v>0</v>
      </c>
      <c r="K6614" s="467">
        <v>0</v>
      </c>
      <c r="L6614" s="9">
        <f t="shared" si="2554"/>
        <v>0</v>
      </c>
      <c r="M6614" s="9">
        <v>0</v>
      </c>
      <c r="N6614" s="467">
        <v>0</v>
      </c>
    </row>
    <row r="6615" spans="1:14" customFormat="1" ht="5.25" hidden="1" customHeight="1" thickTop="1" thickBot="1" x14ac:dyDescent="0.3">
      <c r="A6615" s="1"/>
      <c r="B6615" s="6" t="s">
        <v>44</v>
      </c>
      <c r="C6615" s="9">
        <f t="shared" si="2551"/>
        <v>0</v>
      </c>
      <c r="D6615" s="9">
        <v>0</v>
      </c>
      <c r="E6615" s="9">
        <v>0</v>
      </c>
      <c r="F6615" s="9">
        <f t="shared" si="2552"/>
        <v>0</v>
      </c>
      <c r="G6615" s="9">
        <v>0</v>
      </c>
      <c r="H6615" s="467">
        <v>0</v>
      </c>
      <c r="I6615" s="9">
        <f t="shared" si="2553"/>
        <v>0</v>
      </c>
      <c r="J6615" s="9">
        <v>0</v>
      </c>
      <c r="K6615" s="467">
        <v>0</v>
      </c>
      <c r="L6615" s="9">
        <f t="shared" si="2554"/>
        <v>0</v>
      </c>
      <c r="M6615" s="9">
        <v>0</v>
      </c>
      <c r="N6615" s="467">
        <v>0</v>
      </c>
    </row>
    <row r="6616" spans="1:14" customFormat="1" ht="5.25" hidden="1" customHeight="1" thickTop="1" thickBot="1" x14ac:dyDescent="0.3">
      <c r="A6616" s="1" t="s">
        <v>0</v>
      </c>
      <c r="B6616" s="5" t="s">
        <v>45</v>
      </c>
      <c r="C6616" s="9">
        <f t="shared" si="2551"/>
        <v>0</v>
      </c>
      <c r="D6616" s="9">
        <v>0</v>
      </c>
      <c r="E6616" s="9">
        <v>0</v>
      </c>
      <c r="F6616" s="9">
        <f t="shared" si="2552"/>
        <v>0</v>
      </c>
      <c r="G6616" s="9">
        <v>0</v>
      </c>
      <c r="H6616" s="467">
        <v>0</v>
      </c>
      <c r="I6616" s="9">
        <f t="shared" si="2553"/>
        <v>0</v>
      </c>
      <c r="J6616" s="9">
        <v>0</v>
      </c>
      <c r="K6616" s="467">
        <v>0</v>
      </c>
      <c r="L6616" s="9">
        <f t="shared" si="2554"/>
        <v>0</v>
      </c>
      <c r="M6616" s="9">
        <v>0</v>
      </c>
      <c r="N6616" s="467">
        <v>0</v>
      </c>
    </row>
    <row r="6617" spans="1:14" customFormat="1" ht="21" hidden="1" customHeight="1" thickTop="1" thickBot="1" x14ac:dyDescent="0.3">
      <c r="A6617" s="1" t="s">
        <v>0</v>
      </c>
      <c r="B6617" s="5" t="s">
        <v>46</v>
      </c>
      <c r="C6617" s="9">
        <f t="shared" si="2551"/>
        <v>0</v>
      </c>
      <c r="D6617" s="9">
        <v>0</v>
      </c>
      <c r="E6617" s="9">
        <v>0</v>
      </c>
      <c r="F6617" s="9">
        <f t="shared" si="2552"/>
        <v>0</v>
      </c>
      <c r="G6617" s="9">
        <v>0</v>
      </c>
      <c r="H6617" s="467">
        <v>0</v>
      </c>
      <c r="I6617" s="9">
        <f t="shared" si="2553"/>
        <v>0</v>
      </c>
      <c r="J6617" s="9">
        <v>0</v>
      </c>
      <c r="K6617" s="467">
        <v>0</v>
      </c>
      <c r="L6617" s="9">
        <f t="shared" si="2554"/>
        <v>0</v>
      </c>
      <c r="M6617" s="9">
        <v>0</v>
      </c>
      <c r="N6617" s="467">
        <v>0</v>
      </c>
    </row>
    <row r="6618" spans="1:14" customFormat="1" ht="21" hidden="1" customHeight="1" thickTop="1" thickBot="1" x14ac:dyDescent="0.3">
      <c r="A6618" s="1" t="s">
        <v>0</v>
      </c>
      <c r="B6618" s="5" t="s">
        <v>47</v>
      </c>
      <c r="C6618" s="9">
        <f t="shared" si="2551"/>
        <v>0</v>
      </c>
      <c r="D6618" s="9">
        <v>0</v>
      </c>
      <c r="E6618" s="9">
        <v>0</v>
      </c>
      <c r="F6618" s="9">
        <f t="shared" si="2552"/>
        <v>0</v>
      </c>
      <c r="G6618" s="9">
        <v>0</v>
      </c>
      <c r="H6618" s="467">
        <v>0</v>
      </c>
      <c r="I6618" s="9">
        <f t="shared" si="2553"/>
        <v>0</v>
      </c>
      <c r="J6618" s="9">
        <v>0</v>
      </c>
      <c r="K6618" s="467">
        <v>0</v>
      </c>
      <c r="L6618" s="9">
        <f t="shared" si="2554"/>
        <v>0</v>
      </c>
      <c r="M6618" s="9">
        <v>0</v>
      </c>
      <c r="N6618" s="467">
        <v>0</v>
      </c>
    </row>
    <row r="6619" spans="1:14" customFormat="1" ht="36" hidden="1" customHeight="1" thickTop="1" thickBot="1" x14ac:dyDescent="0.3">
      <c r="A6619" s="1" t="s">
        <v>0</v>
      </c>
      <c r="B6619" s="5" t="s">
        <v>48</v>
      </c>
      <c r="C6619" s="9">
        <f t="shared" si="2551"/>
        <v>0</v>
      </c>
      <c r="D6619" s="9">
        <v>0</v>
      </c>
      <c r="E6619" s="9">
        <v>0</v>
      </c>
      <c r="F6619" s="9">
        <f t="shared" si="2552"/>
        <v>0</v>
      </c>
      <c r="G6619" s="9">
        <v>0</v>
      </c>
      <c r="H6619" s="467">
        <v>0</v>
      </c>
      <c r="I6619" s="9">
        <f t="shared" si="2553"/>
        <v>0</v>
      </c>
      <c r="J6619" s="9">
        <v>0</v>
      </c>
      <c r="K6619" s="467">
        <v>0</v>
      </c>
      <c r="L6619" s="9">
        <f t="shared" si="2554"/>
        <v>0</v>
      </c>
      <c r="M6619" s="9">
        <v>0</v>
      </c>
      <c r="N6619" s="467">
        <v>0</v>
      </c>
    </row>
    <row r="6620" spans="1:14" customFormat="1" ht="17.25" hidden="1" customHeight="1" thickTop="1" thickBot="1" x14ac:dyDescent="0.3">
      <c r="A6620" s="1" t="s">
        <v>0</v>
      </c>
      <c r="B6620" s="5" t="s">
        <v>49</v>
      </c>
      <c r="C6620" s="9">
        <f t="shared" si="2551"/>
        <v>0</v>
      </c>
      <c r="D6620" s="9">
        <v>0</v>
      </c>
      <c r="E6620" s="9">
        <v>0</v>
      </c>
      <c r="F6620" s="9">
        <f t="shared" si="2552"/>
        <v>0</v>
      </c>
      <c r="G6620" s="9">
        <v>0</v>
      </c>
      <c r="H6620" s="467">
        <v>0</v>
      </c>
      <c r="I6620" s="9">
        <f t="shared" si="2553"/>
        <v>0</v>
      </c>
      <c r="J6620" s="9">
        <v>0</v>
      </c>
      <c r="K6620" s="467">
        <v>0</v>
      </c>
      <c r="L6620" s="9">
        <f t="shared" si="2554"/>
        <v>0</v>
      </c>
      <c r="M6620" s="9">
        <v>0</v>
      </c>
      <c r="N6620" s="467">
        <v>0</v>
      </c>
    </row>
    <row r="6621" spans="1:14" customFormat="1" ht="27.75" hidden="1" customHeight="1" thickTop="1" thickBot="1" x14ac:dyDescent="0.3">
      <c r="A6621" s="1" t="s">
        <v>0</v>
      </c>
      <c r="B6621" s="5" t="s">
        <v>50</v>
      </c>
      <c r="C6621" s="9">
        <f t="shared" si="2551"/>
        <v>0</v>
      </c>
      <c r="D6621" s="9">
        <v>0</v>
      </c>
      <c r="E6621" s="9">
        <v>0</v>
      </c>
      <c r="F6621" s="9">
        <f t="shared" si="2552"/>
        <v>0</v>
      </c>
      <c r="G6621" s="9">
        <v>0</v>
      </c>
      <c r="H6621" s="467">
        <v>0</v>
      </c>
      <c r="I6621" s="9">
        <f t="shared" si="2553"/>
        <v>0</v>
      </c>
      <c r="J6621" s="9">
        <v>0</v>
      </c>
      <c r="K6621" s="467">
        <v>0</v>
      </c>
      <c r="L6621" s="9">
        <f t="shared" si="2554"/>
        <v>0</v>
      </c>
      <c r="M6621" s="9">
        <v>0</v>
      </c>
      <c r="N6621" s="467">
        <v>0</v>
      </c>
    </row>
    <row r="6622" spans="1:14" customFormat="1" ht="15.75" hidden="1" customHeight="1" thickTop="1" thickBot="1" x14ac:dyDescent="0.3">
      <c r="A6622" s="1" t="s">
        <v>0</v>
      </c>
      <c r="B6622" s="5" t="s">
        <v>51</v>
      </c>
      <c r="C6622" s="9">
        <f t="shared" si="2551"/>
        <v>0</v>
      </c>
      <c r="D6622" s="9">
        <f>SUM(D6623:D6629)</f>
        <v>0</v>
      </c>
      <c r="E6622" s="9">
        <f>SUM(E6623:E6629)</f>
        <v>0</v>
      </c>
      <c r="F6622" s="9">
        <f t="shared" si="2552"/>
        <v>0</v>
      </c>
      <c r="G6622" s="9">
        <f>SUM(G6623:G6629)</f>
        <v>0</v>
      </c>
      <c r="H6622" s="467">
        <f>SUM(H6623:H6629)</f>
        <v>0</v>
      </c>
      <c r="I6622" s="9">
        <f t="shared" si="2553"/>
        <v>0</v>
      </c>
      <c r="J6622" s="9">
        <f>SUM(J6623:J6629)</f>
        <v>0</v>
      </c>
      <c r="K6622" s="467">
        <f>SUM(K6623:K6629)</f>
        <v>0</v>
      </c>
      <c r="L6622" s="9">
        <f t="shared" si="2554"/>
        <v>0</v>
      </c>
      <c r="M6622" s="9">
        <f>SUM(M6623:M6629)</f>
        <v>0</v>
      </c>
      <c r="N6622" s="467">
        <f>SUM(N6623:N6629)</f>
        <v>0</v>
      </c>
    </row>
    <row r="6623" spans="1:14" customFormat="1" ht="39" hidden="1" customHeight="1" thickTop="1" thickBot="1" x14ac:dyDescent="0.3">
      <c r="A6623" s="1" t="s">
        <v>0</v>
      </c>
      <c r="B6623" s="6" t="s">
        <v>52</v>
      </c>
      <c r="C6623" s="9">
        <f t="shared" si="2551"/>
        <v>0</v>
      </c>
      <c r="D6623" s="9">
        <v>0</v>
      </c>
      <c r="E6623" s="9">
        <v>0</v>
      </c>
      <c r="F6623" s="9">
        <f t="shared" si="2552"/>
        <v>0</v>
      </c>
      <c r="G6623" s="9">
        <v>0</v>
      </c>
      <c r="H6623" s="467">
        <v>0</v>
      </c>
      <c r="I6623" s="9">
        <f t="shared" si="2553"/>
        <v>0</v>
      </c>
      <c r="J6623" s="9">
        <v>0</v>
      </c>
      <c r="K6623" s="467">
        <v>0</v>
      </c>
      <c r="L6623" s="9">
        <f t="shared" si="2554"/>
        <v>0</v>
      </c>
      <c r="M6623" s="9">
        <v>0</v>
      </c>
      <c r="N6623" s="467">
        <v>0</v>
      </c>
    </row>
    <row r="6624" spans="1:14" customFormat="1" ht="0.75" hidden="1" customHeight="1" thickTop="1" thickBot="1" x14ac:dyDescent="0.3">
      <c r="A6624" s="1" t="s">
        <v>0</v>
      </c>
      <c r="B6624" s="6" t="s">
        <v>53</v>
      </c>
      <c r="C6624" s="9">
        <f t="shared" si="2551"/>
        <v>0</v>
      </c>
      <c r="D6624" s="9">
        <v>0</v>
      </c>
      <c r="E6624" s="9">
        <v>0</v>
      </c>
      <c r="F6624" s="9">
        <f t="shared" si="2552"/>
        <v>0</v>
      </c>
      <c r="G6624" s="9">
        <v>0</v>
      </c>
      <c r="H6624" s="467">
        <v>0</v>
      </c>
      <c r="I6624" s="9">
        <f t="shared" si="2553"/>
        <v>0</v>
      </c>
      <c r="J6624" s="9">
        <v>0</v>
      </c>
      <c r="K6624" s="467">
        <v>0</v>
      </c>
      <c r="L6624" s="9">
        <f t="shared" si="2554"/>
        <v>0</v>
      </c>
      <c r="M6624" s="9">
        <v>0</v>
      </c>
      <c r="N6624" s="467">
        <v>0</v>
      </c>
    </row>
    <row r="6625" spans="1:14" customFormat="1" ht="75" hidden="1" customHeight="1" thickTop="1" thickBot="1" x14ac:dyDescent="0.3">
      <c r="A6625" s="1" t="s">
        <v>0</v>
      </c>
      <c r="B6625" s="6" t="s">
        <v>54</v>
      </c>
      <c r="C6625" s="9">
        <f t="shared" si="2551"/>
        <v>0</v>
      </c>
      <c r="D6625" s="9">
        <v>0</v>
      </c>
      <c r="E6625" s="9">
        <v>0</v>
      </c>
      <c r="F6625" s="9">
        <f t="shared" si="2552"/>
        <v>0</v>
      </c>
      <c r="G6625" s="9">
        <v>0</v>
      </c>
      <c r="H6625" s="467">
        <v>0</v>
      </c>
      <c r="I6625" s="9">
        <f t="shared" si="2553"/>
        <v>0</v>
      </c>
      <c r="J6625" s="9">
        <v>0</v>
      </c>
      <c r="K6625" s="467">
        <v>0</v>
      </c>
      <c r="L6625" s="9">
        <f t="shared" si="2554"/>
        <v>0</v>
      </c>
      <c r="M6625" s="9">
        <v>0</v>
      </c>
      <c r="N6625" s="467">
        <v>0</v>
      </c>
    </row>
    <row r="6626" spans="1:14" customFormat="1" ht="54.75" hidden="1" customHeight="1" thickTop="1" thickBot="1" x14ac:dyDescent="0.3">
      <c r="A6626" s="1" t="s">
        <v>0</v>
      </c>
      <c r="B6626" s="6" t="s">
        <v>55</v>
      </c>
      <c r="C6626" s="9">
        <f t="shared" si="2551"/>
        <v>0</v>
      </c>
      <c r="D6626" s="9">
        <v>0</v>
      </c>
      <c r="E6626" s="9">
        <v>0</v>
      </c>
      <c r="F6626" s="9">
        <f t="shared" si="2552"/>
        <v>0</v>
      </c>
      <c r="G6626" s="9">
        <v>0</v>
      </c>
      <c r="H6626" s="467">
        <v>0</v>
      </c>
      <c r="I6626" s="9">
        <f t="shared" si="2553"/>
        <v>0</v>
      </c>
      <c r="J6626" s="9">
        <v>0</v>
      </c>
      <c r="K6626" s="467">
        <v>0</v>
      </c>
      <c r="L6626" s="9">
        <f t="shared" si="2554"/>
        <v>0</v>
      </c>
      <c r="M6626" s="9">
        <v>0</v>
      </c>
      <c r="N6626" s="467">
        <v>0</v>
      </c>
    </row>
    <row r="6627" spans="1:14" customFormat="1" ht="76.5" hidden="1" customHeight="1" thickTop="1" thickBot="1" x14ac:dyDescent="0.3">
      <c r="A6627" s="1" t="s">
        <v>0</v>
      </c>
      <c r="B6627" s="6" t="s">
        <v>56</v>
      </c>
      <c r="C6627" s="9">
        <f t="shared" si="2551"/>
        <v>0</v>
      </c>
      <c r="D6627" s="9">
        <v>0</v>
      </c>
      <c r="E6627" s="9">
        <v>0</v>
      </c>
      <c r="F6627" s="9">
        <f t="shared" si="2552"/>
        <v>0</v>
      </c>
      <c r="G6627" s="9">
        <v>0</v>
      </c>
      <c r="H6627" s="467">
        <v>0</v>
      </c>
      <c r="I6627" s="9">
        <f t="shared" si="2553"/>
        <v>0</v>
      </c>
      <c r="J6627" s="9">
        <v>0</v>
      </c>
      <c r="K6627" s="467">
        <v>0</v>
      </c>
      <c r="L6627" s="9">
        <f t="shared" si="2554"/>
        <v>0</v>
      </c>
      <c r="M6627" s="9">
        <v>0</v>
      </c>
      <c r="N6627" s="467">
        <v>0</v>
      </c>
    </row>
    <row r="6628" spans="1:14" customFormat="1" ht="38.25" hidden="1" customHeight="1" thickTop="1" thickBot="1" x14ac:dyDescent="0.3">
      <c r="A6628" s="1" t="s">
        <v>0</v>
      </c>
      <c r="B6628" s="6" t="s">
        <v>57</v>
      </c>
      <c r="C6628" s="9">
        <f t="shared" si="2551"/>
        <v>0</v>
      </c>
      <c r="D6628" s="9">
        <v>0</v>
      </c>
      <c r="E6628" s="9">
        <v>0</v>
      </c>
      <c r="F6628" s="9">
        <f t="shared" si="2552"/>
        <v>0</v>
      </c>
      <c r="G6628" s="9">
        <v>0</v>
      </c>
      <c r="H6628" s="467">
        <v>0</v>
      </c>
      <c r="I6628" s="9">
        <f t="shared" si="2553"/>
        <v>0</v>
      </c>
      <c r="J6628" s="9">
        <v>0</v>
      </c>
      <c r="K6628" s="467">
        <v>0</v>
      </c>
      <c r="L6628" s="9">
        <f t="shared" si="2554"/>
        <v>0</v>
      </c>
      <c r="M6628" s="9">
        <v>0</v>
      </c>
      <c r="N6628" s="467">
        <v>0</v>
      </c>
    </row>
    <row r="6629" spans="1:14" customFormat="1" ht="33.75" hidden="1" customHeight="1" thickTop="1" thickBot="1" x14ac:dyDescent="0.3">
      <c r="A6629" s="1" t="s">
        <v>0</v>
      </c>
      <c r="B6629" s="6" t="s">
        <v>58</v>
      </c>
      <c r="C6629" s="9">
        <f t="shared" si="2551"/>
        <v>0</v>
      </c>
      <c r="D6629" s="9">
        <v>0</v>
      </c>
      <c r="E6629" s="9">
        <v>0</v>
      </c>
      <c r="F6629" s="9">
        <f t="shared" si="2552"/>
        <v>0</v>
      </c>
      <c r="G6629" s="9">
        <v>0</v>
      </c>
      <c r="H6629" s="467">
        <v>0</v>
      </c>
      <c r="I6629" s="9">
        <f t="shared" si="2553"/>
        <v>0</v>
      </c>
      <c r="J6629" s="9">
        <v>0</v>
      </c>
      <c r="K6629" s="467">
        <v>0</v>
      </c>
      <c r="L6629" s="9">
        <f t="shared" si="2554"/>
        <v>0</v>
      </c>
      <c r="M6629" s="9">
        <v>0</v>
      </c>
      <c r="N6629" s="467">
        <v>0</v>
      </c>
    </row>
    <row r="6630" spans="1:14" customFormat="1" ht="50.25" hidden="1" customHeight="1" thickTop="1" thickBot="1" x14ac:dyDescent="0.3">
      <c r="A6630" s="1" t="s">
        <v>0</v>
      </c>
      <c r="B6630" s="5" t="s">
        <v>59</v>
      </c>
      <c r="C6630" s="9">
        <f t="shared" si="2551"/>
        <v>0</v>
      </c>
      <c r="D6630" s="9">
        <v>0</v>
      </c>
      <c r="E6630" s="9">
        <v>0</v>
      </c>
      <c r="F6630" s="9">
        <f t="shared" si="2552"/>
        <v>0</v>
      </c>
      <c r="G6630" s="9">
        <v>0</v>
      </c>
      <c r="H6630" s="467">
        <v>0</v>
      </c>
      <c r="I6630" s="9">
        <f t="shared" si="2553"/>
        <v>0</v>
      </c>
      <c r="J6630" s="9">
        <v>0</v>
      </c>
      <c r="K6630" s="467">
        <v>0</v>
      </c>
      <c r="L6630" s="9">
        <f t="shared" si="2554"/>
        <v>0</v>
      </c>
      <c r="M6630" s="9">
        <v>0</v>
      </c>
      <c r="N6630" s="467">
        <v>0</v>
      </c>
    </row>
    <row r="6631" spans="1:14" customFormat="1" ht="15" hidden="1" customHeight="1" thickTop="1" thickBot="1" x14ac:dyDescent="0.3">
      <c r="A6631" s="1" t="s">
        <v>0</v>
      </c>
      <c r="B6631" s="5" t="s">
        <v>60</v>
      </c>
      <c r="C6631" s="9">
        <f t="shared" si="2551"/>
        <v>0</v>
      </c>
      <c r="D6631" s="9">
        <v>0</v>
      </c>
      <c r="E6631" s="9">
        <v>0</v>
      </c>
      <c r="F6631" s="9">
        <f t="shared" si="2552"/>
        <v>0</v>
      </c>
      <c r="G6631" s="9">
        <v>0</v>
      </c>
      <c r="H6631" s="467">
        <v>0</v>
      </c>
      <c r="I6631" s="9">
        <f t="shared" si="2553"/>
        <v>0</v>
      </c>
      <c r="J6631" s="9">
        <v>0</v>
      </c>
      <c r="K6631" s="467">
        <v>0</v>
      </c>
      <c r="L6631" s="9">
        <f t="shared" si="2554"/>
        <v>0</v>
      </c>
      <c r="M6631" s="9">
        <v>0</v>
      </c>
      <c r="N6631" s="467">
        <v>0</v>
      </c>
    </row>
    <row r="6632" spans="1:14" customFormat="1" ht="33.75" hidden="1" customHeight="1" thickTop="1" thickBot="1" x14ac:dyDescent="0.3">
      <c r="A6632" s="1" t="s">
        <v>0</v>
      </c>
      <c r="B6632" s="4" t="s">
        <v>61</v>
      </c>
      <c r="C6632" s="9">
        <f t="shared" si="2551"/>
        <v>0</v>
      </c>
      <c r="D6632" s="9">
        <v>0</v>
      </c>
      <c r="E6632" s="9">
        <v>0</v>
      </c>
      <c r="F6632" s="9">
        <f t="shared" si="2552"/>
        <v>0</v>
      </c>
      <c r="G6632" s="9">
        <v>0</v>
      </c>
      <c r="H6632" s="467">
        <v>0</v>
      </c>
      <c r="I6632" s="9">
        <f t="shared" si="2553"/>
        <v>0</v>
      </c>
      <c r="J6632" s="9">
        <v>0</v>
      </c>
      <c r="K6632" s="467">
        <v>0</v>
      </c>
      <c r="L6632" s="9">
        <f t="shared" si="2554"/>
        <v>0</v>
      </c>
      <c r="M6632" s="9">
        <v>0</v>
      </c>
      <c r="N6632" s="467">
        <v>0</v>
      </c>
    </row>
    <row r="6633" spans="1:14" customFormat="1" ht="30.75" hidden="1" customHeight="1" thickTop="1" thickBot="1" x14ac:dyDescent="0.3">
      <c r="A6633" s="1" t="s">
        <v>0</v>
      </c>
      <c r="B6633" s="4" t="s">
        <v>62</v>
      </c>
      <c r="C6633" s="9">
        <f t="shared" si="2551"/>
        <v>0</v>
      </c>
      <c r="D6633" s="9">
        <v>0</v>
      </c>
      <c r="E6633" s="9">
        <v>0</v>
      </c>
      <c r="F6633" s="9">
        <f t="shared" si="2552"/>
        <v>0</v>
      </c>
      <c r="G6633" s="9">
        <v>0</v>
      </c>
      <c r="H6633" s="467">
        <v>0</v>
      </c>
      <c r="I6633" s="9">
        <f t="shared" si="2553"/>
        <v>0</v>
      </c>
      <c r="J6633" s="9">
        <v>0</v>
      </c>
      <c r="K6633" s="467">
        <v>0</v>
      </c>
      <c r="L6633" s="9">
        <f t="shared" si="2554"/>
        <v>0</v>
      </c>
      <c r="M6633" s="9">
        <v>0</v>
      </c>
      <c r="N6633" s="467">
        <v>0</v>
      </c>
    </row>
    <row r="6634" spans="1:14" customFormat="1" ht="47.25" hidden="1" customHeight="1" thickTop="1" thickBot="1" x14ac:dyDescent="0.3">
      <c r="A6634" s="1" t="s">
        <v>0</v>
      </c>
      <c r="B6634" s="4" t="s">
        <v>63</v>
      </c>
      <c r="C6634" s="9">
        <f t="shared" si="2551"/>
        <v>0</v>
      </c>
      <c r="D6634" s="9">
        <v>0</v>
      </c>
      <c r="E6634" s="9">
        <v>0</v>
      </c>
      <c r="F6634" s="9">
        <f t="shared" si="2552"/>
        <v>0</v>
      </c>
      <c r="G6634" s="9">
        <v>0</v>
      </c>
      <c r="H6634" s="467">
        <v>0</v>
      </c>
      <c r="I6634" s="9">
        <f t="shared" si="2553"/>
        <v>0</v>
      </c>
      <c r="J6634" s="9">
        <v>0</v>
      </c>
      <c r="K6634" s="467">
        <v>0</v>
      </c>
      <c r="L6634" s="9">
        <f t="shared" si="2554"/>
        <v>0</v>
      </c>
      <c r="M6634" s="9">
        <v>0</v>
      </c>
      <c r="N6634" s="467">
        <v>0</v>
      </c>
    </row>
    <row r="6635" spans="1:14" customFormat="1" ht="21.75" hidden="1" customHeight="1" thickTop="1" thickBot="1" x14ac:dyDescent="0.3">
      <c r="A6635" s="1" t="s">
        <v>0</v>
      </c>
      <c r="B6635" s="4" t="s">
        <v>64</v>
      </c>
      <c r="C6635" s="9">
        <f t="shared" si="2551"/>
        <v>0</v>
      </c>
      <c r="D6635" s="9">
        <v>0</v>
      </c>
      <c r="E6635" s="9">
        <v>0</v>
      </c>
      <c r="F6635" s="9">
        <f t="shared" si="2552"/>
        <v>0</v>
      </c>
      <c r="G6635" s="9">
        <v>0</v>
      </c>
      <c r="H6635" s="467">
        <v>0</v>
      </c>
      <c r="I6635" s="9">
        <f t="shared" si="2553"/>
        <v>0</v>
      </c>
      <c r="J6635" s="9">
        <v>0</v>
      </c>
      <c r="K6635" s="467">
        <v>0</v>
      </c>
      <c r="L6635" s="9">
        <f t="shared" si="2554"/>
        <v>0</v>
      </c>
      <c r="M6635" s="9">
        <v>0</v>
      </c>
      <c r="N6635" s="467">
        <v>0</v>
      </c>
    </row>
    <row r="6636" spans="1:14" customFormat="1" ht="33.75" hidden="1" customHeight="1" thickTop="1" thickBot="1" x14ac:dyDescent="0.3">
      <c r="A6636" s="1" t="s">
        <v>0</v>
      </c>
      <c r="B6636" s="4" t="s">
        <v>65</v>
      </c>
      <c r="C6636" s="9">
        <f t="shared" si="2551"/>
        <v>0</v>
      </c>
      <c r="D6636" s="9">
        <f>SUM(D6637:D6642)</f>
        <v>0</v>
      </c>
      <c r="E6636" s="9">
        <f>SUM(E6637:E6642)</f>
        <v>0</v>
      </c>
      <c r="F6636" s="9">
        <f t="shared" si="2552"/>
        <v>0</v>
      </c>
      <c r="G6636" s="9">
        <f>SUM(G6637:G6642)</f>
        <v>0</v>
      </c>
      <c r="H6636" s="467">
        <f>SUM(H6637:H6642)</f>
        <v>0</v>
      </c>
      <c r="I6636" s="9">
        <f t="shared" si="2553"/>
        <v>0</v>
      </c>
      <c r="J6636" s="9">
        <f>SUM(J6637:J6642)</f>
        <v>0</v>
      </c>
      <c r="K6636" s="467">
        <f>SUM(K6637:K6642)</f>
        <v>0</v>
      </c>
      <c r="L6636" s="9">
        <f t="shared" si="2554"/>
        <v>0</v>
      </c>
      <c r="M6636" s="9">
        <f>SUM(M6637:M6642)</f>
        <v>0</v>
      </c>
      <c r="N6636" s="467">
        <f>SUM(N6637:N6642)</f>
        <v>0</v>
      </c>
    </row>
    <row r="6637" spans="1:14" customFormat="1" ht="36" hidden="1" customHeight="1" thickTop="1" thickBot="1" x14ac:dyDescent="0.3">
      <c r="A6637" s="1" t="s">
        <v>0</v>
      </c>
      <c r="B6637" s="5" t="s">
        <v>66</v>
      </c>
      <c r="C6637" s="9">
        <f t="shared" si="2551"/>
        <v>0</v>
      </c>
      <c r="D6637" s="9">
        <v>0</v>
      </c>
      <c r="E6637" s="9">
        <v>0</v>
      </c>
      <c r="F6637" s="9">
        <f t="shared" si="2552"/>
        <v>0</v>
      </c>
      <c r="G6637" s="9">
        <v>0</v>
      </c>
      <c r="H6637" s="467">
        <v>0</v>
      </c>
      <c r="I6637" s="9">
        <f t="shared" si="2553"/>
        <v>0</v>
      </c>
      <c r="J6637" s="9">
        <v>0</v>
      </c>
      <c r="K6637" s="467">
        <v>0</v>
      </c>
      <c r="L6637" s="9">
        <f t="shared" si="2554"/>
        <v>0</v>
      </c>
      <c r="M6637" s="9">
        <v>0</v>
      </c>
      <c r="N6637" s="467">
        <v>0</v>
      </c>
    </row>
    <row r="6638" spans="1:14" customFormat="1" ht="36" hidden="1" customHeight="1" thickTop="1" thickBot="1" x14ac:dyDescent="0.3">
      <c r="A6638" s="1" t="s">
        <v>0</v>
      </c>
      <c r="B6638" s="5" t="s">
        <v>67</v>
      </c>
      <c r="C6638" s="9">
        <f t="shared" si="2551"/>
        <v>0</v>
      </c>
      <c r="D6638" s="9">
        <v>0</v>
      </c>
      <c r="E6638" s="9">
        <v>0</v>
      </c>
      <c r="F6638" s="9">
        <f t="shared" si="2552"/>
        <v>0</v>
      </c>
      <c r="G6638" s="9">
        <v>0</v>
      </c>
      <c r="H6638" s="467">
        <v>0</v>
      </c>
      <c r="I6638" s="9">
        <f t="shared" si="2553"/>
        <v>0</v>
      </c>
      <c r="J6638" s="9">
        <v>0</v>
      </c>
      <c r="K6638" s="467">
        <v>0</v>
      </c>
      <c r="L6638" s="9">
        <f t="shared" si="2554"/>
        <v>0</v>
      </c>
      <c r="M6638" s="9">
        <v>0</v>
      </c>
      <c r="N6638" s="467">
        <v>0</v>
      </c>
    </row>
    <row r="6639" spans="1:14" customFormat="1" ht="29.25" hidden="1" customHeight="1" thickTop="1" thickBot="1" x14ac:dyDescent="0.3">
      <c r="A6639" s="1" t="s">
        <v>0</v>
      </c>
      <c r="B6639" s="5" t="s">
        <v>68</v>
      </c>
      <c r="C6639" s="9">
        <f t="shared" si="2551"/>
        <v>0</v>
      </c>
      <c r="D6639" s="9">
        <v>0</v>
      </c>
      <c r="E6639" s="9">
        <v>0</v>
      </c>
      <c r="F6639" s="9">
        <f t="shared" si="2552"/>
        <v>0</v>
      </c>
      <c r="G6639" s="9">
        <v>0</v>
      </c>
      <c r="H6639" s="467">
        <v>0</v>
      </c>
      <c r="I6639" s="9">
        <f t="shared" si="2553"/>
        <v>0</v>
      </c>
      <c r="J6639" s="9">
        <v>0</v>
      </c>
      <c r="K6639" s="467">
        <v>0</v>
      </c>
      <c r="L6639" s="9">
        <f t="shared" si="2554"/>
        <v>0</v>
      </c>
      <c r="M6639" s="9">
        <v>0</v>
      </c>
      <c r="N6639" s="467">
        <v>0</v>
      </c>
    </row>
    <row r="6640" spans="1:14" customFormat="1" ht="37.5" hidden="1" customHeight="1" thickTop="1" thickBot="1" x14ac:dyDescent="0.3">
      <c r="A6640" s="1" t="s">
        <v>0</v>
      </c>
      <c r="B6640" s="5" t="s">
        <v>69</v>
      </c>
      <c r="C6640" s="9">
        <f t="shared" si="2551"/>
        <v>0</v>
      </c>
      <c r="D6640" s="9">
        <v>0</v>
      </c>
      <c r="E6640" s="9">
        <v>0</v>
      </c>
      <c r="F6640" s="9">
        <f t="shared" si="2552"/>
        <v>0</v>
      </c>
      <c r="G6640" s="9">
        <v>0</v>
      </c>
      <c r="H6640" s="467">
        <v>0</v>
      </c>
      <c r="I6640" s="9">
        <f t="shared" si="2553"/>
        <v>0</v>
      </c>
      <c r="J6640" s="9">
        <v>0</v>
      </c>
      <c r="K6640" s="467">
        <v>0</v>
      </c>
      <c r="L6640" s="9">
        <f t="shared" si="2554"/>
        <v>0</v>
      </c>
      <c r="M6640" s="9">
        <v>0</v>
      </c>
      <c r="N6640" s="467">
        <v>0</v>
      </c>
    </row>
    <row r="6641" spans="1:14" customFormat="1" ht="26.25" hidden="1" customHeight="1" thickTop="1" thickBot="1" x14ac:dyDescent="0.3">
      <c r="A6641" s="1" t="s">
        <v>0</v>
      </c>
      <c r="B6641" s="5" t="s">
        <v>70</v>
      </c>
      <c r="C6641" s="9">
        <f t="shared" si="2551"/>
        <v>0</v>
      </c>
      <c r="D6641" s="9">
        <v>0</v>
      </c>
      <c r="E6641" s="9">
        <v>0</v>
      </c>
      <c r="F6641" s="9">
        <f t="shared" si="2552"/>
        <v>0</v>
      </c>
      <c r="G6641" s="9">
        <v>0</v>
      </c>
      <c r="H6641" s="467">
        <v>0</v>
      </c>
      <c r="I6641" s="9">
        <f t="shared" si="2553"/>
        <v>0</v>
      </c>
      <c r="J6641" s="9">
        <v>0</v>
      </c>
      <c r="K6641" s="467">
        <v>0</v>
      </c>
      <c r="L6641" s="9">
        <f t="shared" si="2554"/>
        <v>0</v>
      </c>
      <c r="M6641" s="9">
        <v>0</v>
      </c>
      <c r="N6641" s="467">
        <v>0</v>
      </c>
    </row>
    <row r="6642" spans="1:14" customFormat="1" ht="35.25" hidden="1" customHeight="1" thickTop="1" thickBot="1" x14ac:dyDescent="0.3">
      <c r="A6642" s="1" t="s">
        <v>0</v>
      </c>
      <c r="B6642" s="5" t="s">
        <v>71</v>
      </c>
      <c r="C6642" s="9">
        <f t="shared" si="2551"/>
        <v>0</v>
      </c>
      <c r="D6642" s="9">
        <v>0</v>
      </c>
      <c r="E6642" s="9">
        <v>0</v>
      </c>
      <c r="F6642" s="9">
        <f t="shared" si="2552"/>
        <v>0</v>
      </c>
      <c r="G6642" s="9">
        <v>0</v>
      </c>
      <c r="H6642" s="467">
        <v>0</v>
      </c>
      <c r="I6642" s="9">
        <f t="shared" si="2553"/>
        <v>0</v>
      </c>
      <c r="J6642" s="9">
        <v>0</v>
      </c>
      <c r="K6642" s="467">
        <v>0</v>
      </c>
      <c r="L6642" s="9">
        <f t="shared" si="2554"/>
        <v>0</v>
      </c>
      <c r="M6642" s="9">
        <v>0</v>
      </c>
      <c r="N6642" s="467">
        <v>0</v>
      </c>
    </row>
    <row r="6643" spans="1:14" customFormat="1" ht="34.5" hidden="1" customHeight="1" thickTop="1" thickBot="1" x14ac:dyDescent="0.3">
      <c r="A6643" s="1" t="s">
        <v>0</v>
      </c>
      <c r="B6643" s="4" t="s">
        <v>72</v>
      </c>
      <c r="C6643" s="9">
        <f t="shared" si="2551"/>
        <v>0</v>
      </c>
      <c r="D6643" s="9">
        <v>0</v>
      </c>
      <c r="E6643" s="9">
        <v>0</v>
      </c>
      <c r="F6643" s="9">
        <f t="shared" si="2552"/>
        <v>0</v>
      </c>
      <c r="G6643" s="9">
        <v>0</v>
      </c>
      <c r="H6643" s="467">
        <v>0</v>
      </c>
      <c r="I6643" s="9">
        <f t="shared" si="2553"/>
        <v>0</v>
      </c>
      <c r="J6643" s="9">
        <v>0</v>
      </c>
      <c r="K6643" s="467">
        <v>0</v>
      </c>
      <c r="L6643" s="9">
        <f t="shared" si="2554"/>
        <v>0</v>
      </c>
      <c r="M6643" s="9">
        <v>0</v>
      </c>
      <c r="N6643" s="467">
        <v>0</v>
      </c>
    </row>
    <row r="6644" spans="1:14" customFormat="1" ht="43.5" hidden="1" customHeight="1" thickTop="1" thickBot="1" x14ac:dyDescent="0.3">
      <c r="A6644" s="1" t="s">
        <v>0</v>
      </c>
      <c r="B6644" s="4" t="s">
        <v>73</v>
      </c>
      <c r="C6644" s="9">
        <f t="shared" si="2551"/>
        <v>0</v>
      </c>
      <c r="D6644" s="9">
        <f>SUM(D6645:D6658)</f>
        <v>0</v>
      </c>
      <c r="E6644" s="9">
        <f>SUM(E6645:E6658)</f>
        <v>0</v>
      </c>
      <c r="F6644" s="9">
        <f t="shared" si="2552"/>
        <v>0</v>
      </c>
      <c r="G6644" s="9">
        <f>SUM(G6645:G6658)</f>
        <v>0</v>
      </c>
      <c r="H6644" s="467">
        <f>SUM(H6645:H6658)</f>
        <v>0</v>
      </c>
      <c r="I6644" s="9">
        <f t="shared" si="2553"/>
        <v>0</v>
      </c>
      <c r="J6644" s="9">
        <f>SUM(J6645:J6658)</f>
        <v>0</v>
      </c>
      <c r="K6644" s="467">
        <f>SUM(K6645:K6658)</f>
        <v>0</v>
      </c>
      <c r="L6644" s="9">
        <f t="shared" si="2554"/>
        <v>0</v>
      </c>
      <c r="M6644" s="9">
        <f>SUM(M6645:M6658)</f>
        <v>0</v>
      </c>
      <c r="N6644" s="467">
        <f>SUM(N6645:N6658)</f>
        <v>0</v>
      </c>
    </row>
    <row r="6645" spans="1:14" customFormat="1" ht="35.25" hidden="1" customHeight="1" thickTop="1" thickBot="1" x14ac:dyDescent="0.3">
      <c r="A6645" s="1" t="s">
        <v>0</v>
      </c>
      <c r="B6645" s="5" t="s">
        <v>74</v>
      </c>
      <c r="C6645" s="9">
        <f t="shared" si="2551"/>
        <v>0</v>
      </c>
      <c r="D6645" s="9">
        <v>0</v>
      </c>
      <c r="E6645" s="9">
        <v>0</v>
      </c>
      <c r="F6645" s="9">
        <f t="shared" si="2552"/>
        <v>0</v>
      </c>
      <c r="G6645" s="9">
        <v>0</v>
      </c>
      <c r="H6645" s="467">
        <v>0</v>
      </c>
      <c r="I6645" s="9">
        <f t="shared" si="2553"/>
        <v>0</v>
      </c>
      <c r="J6645" s="9">
        <v>0</v>
      </c>
      <c r="K6645" s="467">
        <v>0</v>
      </c>
      <c r="L6645" s="9">
        <f t="shared" si="2554"/>
        <v>0</v>
      </c>
      <c r="M6645" s="9">
        <v>0</v>
      </c>
      <c r="N6645" s="467">
        <v>0</v>
      </c>
    </row>
    <row r="6646" spans="1:14" customFormat="1" ht="27" hidden="1" customHeight="1" thickTop="1" thickBot="1" x14ac:dyDescent="0.3">
      <c r="A6646" s="1" t="s">
        <v>0</v>
      </c>
      <c r="B6646" s="5" t="s">
        <v>75</v>
      </c>
      <c r="C6646" s="9">
        <f t="shared" si="2551"/>
        <v>0</v>
      </c>
      <c r="D6646" s="9">
        <v>0</v>
      </c>
      <c r="E6646" s="9">
        <v>0</v>
      </c>
      <c r="F6646" s="9">
        <f t="shared" si="2552"/>
        <v>0</v>
      </c>
      <c r="G6646" s="9">
        <v>0</v>
      </c>
      <c r="H6646" s="467">
        <v>0</v>
      </c>
      <c r="I6646" s="9">
        <f t="shared" si="2553"/>
        <v>0</v>
      </c>
      <c r="J6646" s="9">
        <v>0</v>
      </c>
      <c r="K6646" s="467">
        <v>0</v>
      </c>
      <c r="L6646" s="9">
        <f t="shared" si="2554"/>
        <v>0</v>
      </c>
      <c r="M6646" s="9">
        <v>0</v>
      </c>
      <c r="N6646" s="467">
        <v>0</v>
      </c>
    </row>
    <row r="6647" spans="1:14" customFormat="1" ht="57.75" hidden="1" customHeight="1" thickTop="1" thickBot="1" x14ac:dyDescent="0.3">
      <c r="A6647" s="1" t="s">
        <v>0</v>
      </c>
      <c r="B6647" s="5" t="s">
        <v>76</v>
      </c>
      <c r="C6647" s="9">
        <f t="shared" si="2551"/>
        <v>0</v>
      </c>
      <c r="D6647" s="9">
        <v>0</v>
      </c>
      <c r="E6647" s="9">
        <v>0</v>
      </c>
      <c r="F6647" s="9">
        <f t="shared" si="2552"/>
        <v>0</v>
      </c>
      <c r="G6647" s="9">
        <v>0</v>
      </c>
      <c r="H6647" s="467">
        <v>0</v>
      </c>
      <c r="I6647" s="9">
        <f t="shared" si="2553"/>
        <v>0</v>
      </c>
      <c r="J6647" s="9">
        <v>0</v>
      </c>
      <c r="K6647" s="467">
        <v>0</v>
      </c>
      <c r="L6647" s="9">
        <f t="shared" si="2554"/>
        <v>0</v>
      </c>
      <c r="M6647" s="9">
        <v>0</v>
      </c>
      <c r="N6647" s="467">
        <v>0</v>
      </c>
    </row>
    <row r="6648" spans="1:14" customFormat="1" ht="36.75" hidden="1" customHeight="1" thickTop="1" thickBot="1" x14ac:dyDescent="0.3">
      <c r="A6648" s="1" t="s">
        <v>0</v>
      </c>
      <c r="B6648" s="5" t="s">
        <v>77</v>
      </c>
      <c r="C6648" s="9">
        <f t="shared" si="2551"/>
        <v>0</v>
      </c>
      <c r="D6648" s="9">
        <v>0</v>
      </c>
      <c r="E6648" s="9">
        <v>0</v>
      </c>
      <c r="F6648" s="9">
        <f t="shared" si="2552"/>
        <v>0</v>
      </c>
      <c r="G6648" s="9">
        <v>0</v>
      </c>
      <c r="H6648" s="467">
        <v>0</v>
      </c>
      <c r="I6648" s="9">
        <f t="shared" si="2553"/>
        <v>0</v>
      </c>
      <c r="J6648" s="9">
        <v>0</v>
      </c>
      <c r="K6648" s="467">
        <v>0</v>
      </c>
      <c r="L6648" s="9">
        <f t="shared" si="2554"/>
        <v>0</v>
      </c>
      <c r="M6648" s="9">
        <v>0</v>
      </c>
      <c r="N6648" s="467">
        <v>0</v>
      </c>
    </row>
    <row r="6649" spans="1:14" customFormat="1" ht="64.5" hidden="1" customHeight="1" thickTop="1" thickBot="1" x14ac:dyDescent="0.3">
      <c r="A6649" s="1" t="s">
        <v>0</v>
      </c>
      <c r="B6649" s="5" t="s">
        <v>78</v>
      </c>
      <c r="C6649" s="9">
        <f t="shared" si="2551"/>
        <v>0</v>
      </c>
      <c r="D6649" s="9">
        <v>0</v>
      </c>
      <c r="E6649" s="9">
        <v>0</v>
      </c>
      <c r="F6649" s="9">
        <f t="shared" si="2552"/>
        <v>0</v>
      </c>
      <c r="G6649" s="9">
        <v>0</v>
      </c>
      <c r="H6649" s="467">
        <v>0</v>
      </c>
      <c r="I6649" s="9">
        <f t="shared" si="2553"/>
        <v>0</v>
      </c>
      <c r="J6649" s="9">
        <v>0</v>
      </c>
      <c r="K6649" s="467">
        <v>0</v>
      </c>
      <c r="L6649" s="9">
        <f t="shared" si="2554"/>
        <v>0</v>
      </c>
      <c r="M6649" s="9">
        <v>0</v>
      </c>
      <c r="N6649" s="467">
        <v>0</v>
      </c>
    </row>
    <row r="6650" spans="1:14" customFormat="1" ht="0.75" hidden="1" customHeight="1" thickTop="1" thickBot="1" x14ac:dyDescent="0.3">
      <c r="A6650" s="1" t="s">
        <v>0</v>
      </c>
      <c r="B6650" s="5" t="s">
        <v>79</v>
      </c>
      <c r="C6650" s="9">
        <f t="shared" si="2551"/>
        <v>0</v>
      </c>
      <c r="D6650" s="9">
        <v>0</v>
      </c>
      <c r="E6650" s="9">
        <v>0</v>
      </c>
      <c r="F6650" s="9">
        <f t="shared" si="2552"/>
        <v>0</v>
      </c>
      <c r="G6650" s="9">
        <v>0</v>
      </c>
      <c r="H6650" s="467">
        <v>0</v>
      </c>
      <c r="I6650" s="9">
        <f t="shared" si="2553"/>
        <v>0</v>
      </c>
      <c r="J6650" s="9">
        <v>0</v>
      </c>
      <c r="K6650" s="467">
        <v>0</v>
      </c>
      <c r="L6650" s="9">
        <f t="shared" si="2554"/>
        <v>0</v>
      </c>
      <c r="M6650" s="9">
        <v>0</v>
      </c>
      <c r="N6650" s="467">
        <v>0</v>
      </c>
    </row>
    <row r="6651" spans="1:14" customFormat="1" ht="48" hidden="1" customHeight="1" thickTop="1" thickBot="1" x14ac:dyDescent="0.3">
      <c r="A6651" s="1" t="s">
        <v>0</v>
      </c>
      <c r="B6651" s="5" t="s">
        <v>80</v>
      </c>
      <c r="C6651" s="9">
        <f t="shared" si="2551"/>
        <v>0</v>
      </c>
      <c r="D6651" s="9">
        <v>0</v>
      </c>
      <c r="E6651" s="9">
        <v>0</v>
      </c>
      <c r="F6651" s="9">
        <f t="shared" si="2552"/>
        <v>0</v>
      </c>
      <c r="G6651" s="9">
        <v>0</v>
      </c>
      <c r="H6651" s="467">
        <v>0</v>
      </c>
      <c r="I6651" s="9">
        <f t="shared" si="2553"/>
        <v>0</v>
      </c>
      <c r="J6651" s="9">
        <v>0</v>
      </c>
      <c r="K6651" s="467">
        <v>0</v>
      </c>
      <c r="L6651" s="9">
        <f t="shared" si="2554"/>
        <v>0</v>
      </c>
      <c r="M6651" s="9">
        <v>0</v>
      </c>
      <c r="N6651" s="467">
        <v>0</v>
      </c>
    </row>
    <row r="6652" spans="1:14" customFormat="1" ht="51.75" hidden="1" customHeight="1" thickTop="1" thickBot="1" x14ac:dyDescent="0.3">
      <c r="A6652" s="1" t="s">
        <v>0</v>
      </c>
      <c r="B6652" s="5" t="s">
        <v>81</v>
      </c>
      <c r="C6652" s="9">
        <f t="shared" si="2551"/>
        <v>0</v>
      </c>
      <c r="D6652" s="9">
        <v>0</v>
      </c>
      <c r="E6652" s="9">
        <v>0</v>
      </c>
      <c r="F6652" s="9">
        <f t="shared" si="2552"/>
        <v>0</v>
      </c>
      <c r="G6652" s="9">
        <v>0</v>
      </c>
      <c r="H6652" s="467">
        <v>0</v>
      </c>
      <c r="I6652" s="9">
        <f t="shared" si="2553"/>
        <v>0</v>
      </c>
      <c r="J6652" s="9">
        <v>0</v>
      </c>
      <c r="K6652" s="467">
        <v>0</v>
      </c>
      <c r="L6652" s="9">
        <f t="shared" si="2554"/>
        <v>0</v>
      </c>
      <c r="M6652" s="9">
        <v>0</v>
      </c>
      <c r="N6652" s="467">
        <v>0</v>
      </c>
    </row>
    <row r="6653" spans="1:14" customFormat="1" ht="31.5" hidden="1" customHeight="1" thickTop="1" thickBot="1" x14ac:dyDescent="0.3">
      <c r="A6653" s="1" t="s">
        <v>0</v>
      </c>
      <c r="B6653" s="5" t="s">
        <v>82</v>
      </c>
      <c r="C6653" s="9">
        <f t="shared" si="2551"/>
        <v>0</v>
      </c>
      <c r="D6653" s="9">
        <v>0</v>
      </c>
      <c r="E6653" s="9">
        <v>0</v>
      </c>
      <c r="F6653" s="9">
        <f t="shared" si="2552"/>
        <v>0</v>
      </c>
      <c r="G6653" s="9">
        <v>0</v>
      </c>
      <c r="H6653" s="467">
        <v>0</v>
      </c>
      <c r="I6653" s="9">
        <f t="shared" si="2553"/>
        <v>0</v>
      </c>
      <c r="J6653" s="9">
        <v>0</v>
      </c>
      <c r="K6653" s="467">
        <v>0</v>
      </c>
      <c r="L6653" s="9">
        <f t="shared" si="2554"/>
        <v>0</v>
      </c>
      <c r="M6653" s="9">
        <v>0</v>
      </c>
      <c r="N6653" s="467">
        <v>0</v>
      </c>
    </row>
    <row r="6654" spans="1:14" customFormat="1" ht="29.25" hidden="1" customHeight="1" thickTop="1" thickBot="1" x14ac:dyDescent="0.3">
      <c r="A6654" s="1" t="s">
        <v>0</v>
      </c>
      <c r="B6654" s="5" t="s">
        <v>83</v>
      </c>
      <c r="C6654" s="9">
        <f t="shared" si="2551"/>
        <v>0</v>
      </c>
      <c r="D6654" s="9">
        <v>0</v>
      </c>
      <c r="E6654" s="9">
        <v>0</v>
      </c>
      <c r="F6654" s="9">
        <f t="shared" si="2552"/>
        <v>0</v>
      </c>
      <c r="G6654" s="9">
        <v>0</v>
      </c>
      <c r="H6654" s="467">
        <v>0</v>
      </c>
      <c r="I6654" s="9">
        <f t="shared" si="2553"/>
        <v>0</v>
      </c>
      <c r="J6654" s="9">
        <v>0</v>
      </c>
      <c r="K6654" s="467">
        <v>0</v>
      </c>
      <c r="L6654" s="9">
        <f t="shared" si="2554"/>
        <v>0</v>
      </c>
      <c r="M6654" s="9">
        <v>0</v>
      </c>
      <c r="N6654" s="467">
        <v>0</v>
      </c>
    </row>
    <row r="6655" spans="1:14" customFormat="1" ht="24" hidden="1" customHeight="1" thickTop="1" thickBot="1" x14ac:dyDescent="0.3">
      <c r="A6655" s="1" t="s">
        <v>0</v>
      </c>
      <c r="B6655" s="5" t="s">
        <v>84</v>
      </c>
      <c r="C6655" s="9">
        <f t="shared" si="2551"/>
        <v>0</v>
      </c>
      <c r="D6655" s="9">
        <v>0</v>
      </c>
      <c r="E6655" s="9">
        <v>0</v>
      </c>
      <c r="F6655" s="9">
        <f t="shared" si="2552"/>
        <v>0</v>
      </c>
      <c r="G6655" s="9">
        <v>0</v>
      </c>
      <c r="H6655" s="467">
        <v>0</v>
      </c>
      <c r="I6655" s="9">
        <f t="shared" si="2553"/>
        <v>0</v>
      </c>
      <c r="J6655" s="9">
        <v>0</v>
      </c>
      <c r="K6655" s="467">
        <v>0</v>
      </c>
      <c r="L6655" s="9">
        <f t="shared" si="2554"/>
        <v>0</v>
      </c>
      <c r="M6655" s="9">
        <v>0</v>
      </c>
      <c r="N6655" s="467">
        <v>0</v>
      </c>
    </row>
    <row r="6656" spans="1:14" customFormat="1" ht="0.75" hidden="1" customHeight="1" thickTop="1" thickBot="1" x14ac:dyDescent="0.3">
      <c r="A6656" s="1" t="s">
        <v>0</v>
      </c>
      <c r="B6656" s="5" t="s">
        <v>85</v>
      </c>
      <c r="C6656" s="9">
        <f t="shared" si="2551"/>
        <v>0</v>
      </c>
      <c r="D6656" s="9">
        <v>0</v>
      </c>
      <c r="E6656" s="9">
        <v>0</v>
      </c>
      <c r="F6656" s="9">
        <f t="shared" si="2552"/>
        <v>0</v>
      </c>
      <c r="G6656" s="9">
        <v>0</v>
      </c>
      <c r="H6656" s="467">
        <v>0</v>
      </c>
      <c r="I6656" s="9">
        <f t="shared" si="2553"/>
        <v>0</v>
      </c>
      <c r="J6656" s="9">
        <v>0</v>
      </c>
      <c r="K6656" s="467">
        <v>0</v>
      </c>
      <c r="L6656" s="9">
        <f t="shared" si="2554"/>
        <v>0</v>
      </c>
      <c r="M6656" s="9">
        <v>0</v>
      </c>
      <c r="N6656" s="467">
        <v>0</v>
      </c>
    </row>
    <row r="6657" spans="1:14" customFormat="1" ht="9.75" hidden="1" customHeight="1" thickTop="1" thickBot="1" x14ac:dyDescent="0.3">
      <c r="A6657" s="1" t="s">
        <v>0</v>
      </c>
      <c r="B6657" s="5" t="s">
        <v>86</v>
      </c>
      <c r="C6657" s="9">
        <f t="shared" si="2551"/>
        <v>0</v>
      </c>
      <c r="D6657" s="9">
        <v>0</v>
      </c>
      <c r="E6657" s="9">
        <v>0</v>
      </c>
      <c r="F6657" s="9">
        <f t="shared" si="2552"/>
        <v>0</v>
      </c>
      <c r="G6657" s="9">
        <v>0</v>
      </c>
      <c r="H6657" s="467">
        <v>0</v>
      </c>
      <c r="I6657" s="9">
        <f t="shared" si="2553"/>
        <v>0</v>
      </c>
      <c r="J6657" s="9">
        <v>0</v>
      </c>
      <c r="K6657" s="467">
        <v>0</v>
      </c>
      <c r="L6657" s="9">
        <f t="shared" si="2554"/>
        <v>0</v>
      </c>
      <c r="M6657" s="9">
        <v>0</v>
      </c>
      <c r="N6657" s="467">
        <v>0</v>
      </c>
    </row>
    <row r="6658" spans="1:14" customFormat="1" ht="24" hidden="1" customHeight="1" thickTop="1" thickBot="1" x14ac:dyDescent="0.3">
      <c r="A6658" s="1" t="s">
        <v>0</v>
      </c>
      <c r="B6658" s="5" t="s">
        <v>87</v>
      </c>
      <c r="C6658" s="9">
        <f t="shared" si="2551"/>
        <v>0</v>
      </c>
      <c r="D6658" s="9">
        <v>0</v>
      </c>
      <c r="E6658" s="9">
        <v>0</v>
      </c>
      <c r="F6658" s="9">
        <f t="shared" si="2552"/>
        <v>0</v>
      </c>
      <c r="G6658" s="9">
        <v>0</v>
      </c>
      <c r="H6658" s="467">
        <v>0</v>
      </c>
      <c r="I6658" s="9">
        <f t="shared" si="2553"/>
        <v>0</v>
      </c>
      <c r="J6658" s="9">
        <v>0</v>
      </c>
      <c r="K6658" s="467">
        <v>0</v>
      </c>
      <c r="L6658" s="9">
        <f t="shared" si="2554"/>
        <v>0</v>
      </c>
      <c r="M6658" s="9">
        <v>0</v>
      </c>
      <c r="N6658" s="467">
        <v>0</v>
      </c>
    </row>
    <row r="6659" spans="1:14" customFormat="1" ht="21" hidden="1" customHeight="1" thickTop="1" thickBot="1" x14ac:dyDescent="0.3">
      <c r="A6659" s="1" t="s">
        <v>0</v>
      </c>
      <c r="B6659" s="3" t="s">
        <v>88</v>
      </c>
      <c r="C6659" s="9">
        <f t="shared" ref="C6659:C6722" si="2555">SUM(D6659:E6659)</f>
        <v>0</v>
      </c>
      <c r="D6659" s="9">
        <v>0</v>
      </c>
      <c r="E6659" s="9">
        <v>0</v>
      </c>
      <c r="F6659" s="9">
        <f t="shared" ref="F6659:F6722" si="2556">SUM(G6659:H6659)</f>
        <v>0</v>
      </c>
      <c r="G6659" s="9">
        <v>0</v>
      </c>
      <c r="H6659" s="467">
        <v>0</v>
      </c>
      <c r="I6659" s="9">
        <f t="shared" ref="I6659:I6722" si="2557">SUM(J6659:K6659)</f>
        <v>0</v>
      </c>
      <c r="J6659" s="9">
        <v>0</v>
      </c>
      <c r="K6659" s="467">
        <v>0</v>
      </c>
      <c r="L6659" s="9">
        <f t="shared" ref="L6659:L6722" si="2558">SUM(M6659:N6659)</f>
        <v>0</v>
      </c>
      <c r="M6659" s="9">
        <v>0</v>
      </c>
      <c r="N6659" s="467">
        <v>0</v>
      </c>
    </row>
    <row r="6660" spans="1:14" customFormat="1" ht="18.75" hidden="1" customHeight="1" thickTop="1" thickBot="1" x14ac:dyDescent="0.3">
      <c r="A6660" s="1" t="s">
        <v>0</v>
      </c>
      <c r="B6660" s="3" t="s">
        <v>89</v>
      </c>
      <c r="C6660" s="9">
        <f t="shared" si="2555"/>
        <v>0</v>
      </c>
      <c r="D6660" s="9">
        <f>SUM(D6661,D6666:D6667)</f>
        <v>0</v>
      </c>
      <c r="E6660" s="9">
        <f>SUM(E6661,E6666:E6667)</f>
        <v>0</v>
      </c>
      <c r="F6660" s="9">
        <f t="shared" si="2556"/>
        <v>0</v>
      </c>
      <c r="G6660" s="9">
        <f>SUM(G6661,G6666:G6667)</f>
        <v>0</v>
      </c>
      <c r="H6660" s="467">
        <f>SUM(H6661,H6666:H6667)</f>
        <v>0</v>
      </c>
      <c r="I6660" s="9">
        <f t="shared" si="2557"/>
        <v>0</v>
      </c>
      <c r="J6660" s="9">
        <f>SUM(J6661,J6666:J6667)</f>
        <v>0</v>
      </c>
      <c r="K6660" s="467">
        <f>SUM(K6661,K6666:K6667)</f>
        <v>0</v>
      </c>
      <c r="L6660" s="9">
        <f t="shared" si="2558"/>
        <v>0</v>
      </c>
      <c r="M6660" s="9">
        <f>SUM(M6661,M6666:M6667)</f>
        <v>0</v>
      </c>
      <c r="N6660" s="467">
        <f>SUM(N6661,N6666:N6667)</f>
        <v>0</v>
      </c>
    </row>
    <row r="6661" spans="1:14" customFormat="1" ht="29.25" hidden="1" customHeight="1" thickTop="1" thickBot="1" x14ac:dyDescent="0.3">
      <c r="A6661" s="1" t="s">
        <v>0</v>
      </c>
      <c r="B6661" s="4" t="s">
        <v>90</v>
      </c>
      <c r="C6661" s="9">
        <f t="shared" si="2555"/>
        <v>0</v>
      </c>
      <c r="D6661" s="9">
        <f>SUM(D6662:D6665)</f>
        <v>0</v>
      </c>
      <c r="E6661" s="9">
        <f>SUM(E6662:E6665)</f>
        <v>0</v>
      </c>
      <c r="F6661" s="9">
        <f t="shared" si="2556"/>
        <v>0</v>
      </c>
      <c r="G6661" s="9">
        <f>SUM(G6662:G6665)</f>
        <v>0</v>
      </c>
      <c r="H6661" s="467">
        <f>SUM(H6662:H6665)</f>
        <v>0</v>
      </c>
      <c r="I6661" s="9">
        <f t="shared" si="2557"/>
        <v>0</v>
      </c>
      <c r="J6661" s="9">
        <f>SUM(J6662:J6665)</f>
        <v>0</v>
      </c>
      <c r="K6661" s="467">
        <f>SUM(K6662:K6665)</f>
        <v>0</v>
      </c>
      <c r="L6661" s="9">
        <f t="shared" si="2558"/>
        <v>0</v>
      </c>
      <c r="M6661" s="9">
        <f>SUM(M6662:M6665)</f>
        <v>0</v>
      </c>
      <c r="N6661" s="467">
        <f>SUM(N6662:N6665)</f>
        <v>0</v>
      </c>
    </row>
    <row r="6662" spans="1:14" customFormat="1" ht="2.25" hidden="1" customHeight="1" thickTop="1" thickBot="1" x14ac:dyDescent="0.3">
      <c r="A6662" s="1" t="s">
        <v>0</v>
      </c>
      <c r="B6662" s="5" t="s">
        <v>91</v>
      </c>
      <c r="C6662" s="9">
        <f t="shared" si="2555"/>
        <v>0</v>
      </c>
      <c r="D6662" s="9">
        <v>0</v>
      </c>
      <c r="E6662" s="9">
        <v>0</v>
      </c>
      <c r="F6662" s="9">
        <f t="shared" si="2556"/>
        <v>0</v>
      </c>
      <c r="G6662" s="9">
        <v>0</v>
      </c>
      <c r="H6662" s="467">
        <v>0</v>
      </c>
      <c r="I6662" s="9">
        <f t="shared" si="2557"/>
        <v>0</v>
      </c>
      <c r="J6662" s="9">
        <v>0</v>
      </c>
      <c r="K6662" s="467">
        <v>0</v>
      </c>
      <c r="L6662" s="9">
        <f t="shared" si="2558"/>
        <v>0</v>
      </c>
      <c r="M6662" s="9">
        <v>0</v>
      </c>
      <c r="N6662" s="467">
        <v>0</v>
      </c>
    </row>
    <row r="6663" spans="1:14" customFormat="1" ht="30.75" hidden="1" customHeight="1" thickTop="1" thickBot="1" x14ac:dyDescent="0.3">
      <c r="A6663" s="1" t="s">
        <v>0</v>
      </c>
      <c r="B6663" s="5" t="s">
        <v>92</v>
      </c>
      <c r="C6663" s="9">
        <f t="shared" si="2555"/>
        <v>0</v>
      </c>
      <c r="D6663" s="9">
        <v>0</v>
      </c>
      <c r="E6663" s="9">
        <v>0</v>
      </c>
      <c r="F6663" s="9">
        <f t="shared" si="2556"/>
        <v>0</v>
      </c>
      <c r="G6663" s="9">
        <v>0</v>
      </c>
      <c r="H6663" s="467">
        <v>0</v>
      </c>
      <c r="I6663" s="9">
        <f t="shared" si="2557"/>
        <v>0</v>
      </c>
      <c r="J6663" s="9">
        <v>0</v>
      </c>
      <c r="K6663" s="467">
        <v>0</v>
      </c>
      <c r="L6663" s="9">
        <f t="shared" si="2558"/>
        <v>0</v>
      </c>
      <c r="M6663" s="9">
        <v>0</v>
      </c>
      <c r="N6663" s="467">
        <v>0</v>
      </c>
    </row>
    <row r="6664" spans="1:14" customFormat="1" ht="57" hidden="1" customHeight="1" thickTop="1" thickBot="1" x14ac:dyDescent="0.3">
      <c r="A6664" s="1" t="s">
        <v>0</v>
      </c>
      <c r="B6664" s="5" t="s">
        <v>93</v>
      </c>
      <c r="C6664" s="9">
        <f t="shared" si="2555"/>
        <v>0</v>
      </c>
      <c r="D6664" s="9">
        <v>0</v>
      </c>
      <c r="E6664" s="9">
        <v>0</v>
      </c>
      <c r="F6664" s="9">
        <f t="shared" si="2556"/>
        <v>0</v>
      </c>
      <c r="G6664" s="9">
        <v>0</v>
      </c>
      <c r="H6664" s="467">
        <v>0</v>
      </c>
      <c r="I6664" s="9">
        <f t="shared" si="2557"/>
        <v>0</v>
      </c>
      <c r="J6664" s="9">
        <v>0</v>
      </c>
      <c r="K6664" s="467">
        <v>0</v>
      </c>
      <c r="L6664" s="9">
        <f t="shared" si="2558"/>
        <v>0</v>
      </c>
      <c r="M6664" s="9">
        <v>0</v>
      </c>
      <c r="N6664" s="467">
        <v>0</v>
      </c>
    </row>
    <row r="6665" spans="1:14" customFormat="1" ht="27" hidden="1" customHeight="1" thickTop="1" thickBot="1" x14ac:dyDescent="0.3">
      <c r="A6665" s="1" t="s">
        <v>0</v>
      </c>
      <c r="B6665" s="5" t="s">
        <v>94</v>
      </c>
      <c r="C6665" s="9">
        <f t="shared" si="2555"/>
        <v>0</v>
      </c>
      <c r="D6665" s="9">
        <v>0</v>
      </c>
      <c r="E6665" s="9">
        <v>0</v>
      </c>
      <c r="F6665" s="9">
        <f t="shared" si="2556"/>
        <v>0</v>
      </c>
      <c r="G6665" s="9">
        <v>0</v>
      </c>
      <c r="H6665" s="467">
        <v>0</v>
      </c>
      <c r="I6665" s="9">
        <f t="shared" si="2557"/>
        <v>0</v>
      </c>
      <c r="J6665" s="9">
        <v>0</v>
      </c>
      <c r="K6665" s="467">
        <v>0</v>
      </c>
      <c r="L6665" s="9">
        <f t="shared" si="2558"/>
        <v>0</v>
      </c>
      <c r="M6665" s="9">
        <v>0</v>
      </c>
      <c r="N6665" s="467">
        <v>0</v>
      </c>
    </row>
    <row r="6666" spans="1:14" customFormat="1" ht="17.25" hidden="1" customHeight="1" thickTop="1" thickBot="1" x14ac:dyDescent="0.3">
      <c r="A6666" s="1" t="s">
        <v>0</v>
      </c>
      <c r="B6666" s="4" t="s">
        <v>95</v>
      </c>
      <c r="C6666" s="9">
        <f t="shared" si="2555"/>
        <v>0</v>
      </c>
      <c r="D6666" s="9">
        <v>0</v>
      </c>
      <c r="E6666" s="9">
        <v>0</v>
      </c>
      <c r="F6666" s="9">
        <f t="shared" si="2556"/>
        <v>0</v>
      </c>
      <c r="G6666" s="9">
        <v>0</v>
      </c>
      <c r="H6666" s="467">
        <v>0</v>
      </c>
      <c r="I6666" s="9">
        <f t="shared" si="2557"/>
        <v>0</v>
      </c>
      <c r="J6666" s="9">
        <v>0</v>
      </c>
      <c r="K6666" s="467">
        <v>0</v>
      </c>
      <c r="L6666" s="9">
        <f t="shared" si="2558"/>
        <v>0</v>
      </c>
      <c r="M6666" s="9">
        <v>0</v>
      </c>
      <c r="N6666" s="467">
        <v>0</v>
      </c>
    </row>
    <row r="6667" spans="1:14" customFormat="1" ht="21" hidden="1" customHeight="1" thickTop="1" x14ac:dyDescent="0.25">
      <c r="A6667" s="133" t="s">
        <v>0</v>
      </c>
      <c r="B6667" s="134" t="s">
        <v>96</v>
      </c>
      <c r="C6667" s="135">
        <f t="shared" si="2555"/>
        <v>0</v>
      </c>
      <c r="D6667" s="135">
        <v>0</v>
      </c>
      <c r="E6667" s="135">
        <v>0</v>
      </c>
      <c r="F6667" s="135">
        <f t="shared" si="2556"/>
        <v>0</v>
      </c>
      <c r="G6667" s="135">
        <v>0</v>
      </c>
      <c r="H6667" s="476">
        <v>0</v>
      </c>
      <c r="I6667" s="135">
        <f t="shared" si="2557"/>
        <v>0</v>
      </c>
      <c r="J6667" s="135">
        <v>0</v>
      </c>
      <c r="K6667" s="476">
        <v>0</v>
      </c>
      <c r="L6667" s="135">
        <f t="shared" si="2558"/>
        <v>0</v>
      </c>
      <c r="M6667" s="135">
        <v>0</v>
      </c>
      <c r="N6667" s="476">
        <v>0</v>
      </c>
    </row>
    <row r="6668" spans="1:14" s="333" customFormat="1" ht="18.75" hidden="1" customHeight="1" x14ac:dyDescent="0.2">
      <c r="A6668" s="334" t="s">
        <v>0</v>
      </c>
      <c r="B6668" s="339" t="s">
        <v>97</v>
      </c>
      <c r="C6668" s="338">
        <f t="shared" si="2555"/>
        <v>0.95199999999999996</v>
      </c>
      <c r="D6668" s="338">
        <v>0.95199999999999996</v>
      </c>
      <c r="E6668" s="338">
        <v>0</v>
      </c>
      <c r="F6668" s="338">
        <f t="shared" si="2556"/>
        <v>0</v>
      </c>
      <c r="G6668" s="338">
        <v>0</v>
      </c>
      <c r="H6668" s="483">
        <v>0</v>
      </c>
      <c r="I6668" s="338">
        <f t="shared" si="2557"/>
        <v>0</v>
      </c>
      <c r="J6668" s="338">
        <v>0</v>
      </c>
      <c r="K6668" s="483">
        <v>0</v>
      </c>
      <c r="L6668" s="338">
        <f t="shared" si="2558"/>
        <v>0</v>
      </c>
      <c r="M6668" s="338">
        <v>0</v>
      </c>
      <c r="N6668" s="483">
        <v>0</v>
      </c>
    </row>
    <row r="6669" spans="1:14" customFormat="1" ht="30.75" hidden="1" customHeight="1" thickBot="1" x14ac:dyDescent="0.3">
      <c r="A6669" s="140" t="s">
        <v>0</v>
      </c>
      <c r="B6669" s="149" t="s">
        <v>98</v>
      </c>
      <c r="C6669" s="142">
        <f t="shared" si="2555"/>
        <v>0</v>
      </c>
      <c r="D6669" s="142">
        <f>SUM(D6670,D6673,D6676)</f>
        <v>0</v>
      </c>
      <c r="E6669" s="142">
        <f>SUM(E6670,E6673,E6676)</f>
        <v>0</v>
      </c>
      <c r="F6669" s="142">
        <f t="shared" si="2556"/>
        <v>0</v>
      </c>
      <c r="G6669" s="142">
        <f>SUM(G6670,G6673,G6676)</f>
        <v>0</v>
      </c>
      <c r="H6669" s="477">
        <f>SUM(H6670,H6673,H6676)</f>
        <v>0</v>
      </c>
      <c r="I6669" s="142">
        <f t="shared" si="2557"/>
        <v>0</v>
      </c>
      <c r="J6669" s="142">
        <f>SUM(J6670,J6673,J6676)</f>
        <v>0</v>
      </c>
      <c r="K6669" s="477">
        <f>SUM(K6670,K6673,K6676)</f>
        <v>0</v>
      </c>
      <c r="L6669" s="142">
        <f t="shared" si="2558"/>
        <v>0</v>
      </c>
      <c r="M6669" s="142">
        <f>SUM(M6670,M6673,M6676)</f>
        <v>0</v>
      </c>
      <c r="N6669" s="477">
        <f>SUM(N6670,N6673,N6676)</f>
        <v>0</v>
      </c>
    </row>
    <row r="6670" spans="1:14" customFormat="1" ht="29.25" hidden="1" customHeight="1" thickTop="1" thickBot="1" x14ac:dyDescent="0.3">
      <c r="A6670" s="1" t="s">
        <v>0</v>
      </c>
      <c r="B6670" s="4" t="s">
        <v>99</v>
      </c>
      <c r="C6670" s="9">
        <f t="shared" si="2555"/>
        <v>0</v>
      </c>
      <c r="D6670" s="9">
        <f>SUM(D6671:D6672)</f>
        <v>0</v>
      </c>
      <c r="E6670" s="9">
        <f>SUM(E6671:E6672)</f>
        <v>0</v>
      </c>
      <c r="F6670" s="9">
        <f t="shared" si="2556"/>
        <v>0</v>
      </c>
      <c r="G6670" s="9">
        <f>SUM(G6671:G6672)</f>
        <v>0</v>
      </c>
      <c r="H6670" s="467">
        <f>SUM(H6671:H6672)</f>
        <v>0</v>
      </c>
      <c r="I6670" s="9">
        <f t="shared" si="2557"/>
        <v>0</v>
      </c>
      <c r="J6670" s="9">
        <f>SUM(J6671:J6672)</f>
        <v>0</v>
      </c>
      <c r="K6670" s="467">
        <f>SUM(K6671:K6672)</f>
        <v>0</v>
      </c>
      <c r="L6670" s="9">
        <f t="shared" si="2558"/>
        <v>0</v>
      </c>
      <c r="M6670" s="9">
        <f>SUM(M6671:M6672)</f>
        <v>0</v>
      </c>
      <c r="N6670" s="467">
        <f>SUM(N6671:N6672)</f>
        <v>0</v>
      </c>
    </row>
    <row r="6671" spans="1:14" customFormat="1" ht="33.75" hidden="1" customHeight="1" thickTop="1" thickBot="1" x14ac:dyDescent="0.3">
      <c r="A6671" s="1" t="s">
        <v>0</v>
      </c>
      <c r="B6671" s="5" t="s">
        <v>100</v>
      </c>
      <c r="C6671" s="9">
        <f t="shared" si="2555"/>
        <v>0</v>
      </c>
      <c r="D6671" s="9">
        <v>0</v>
      </c>
      <c r="E6671" s="9">
        <v>0</v>
      </c>
      <c r="F6671" s="9">
        <f t="shared" si="2556"/>
        <v>0</v>
      </c>
      <c r="G6671" s="9">
        <v>0</v>
      </c>
      <c r="H6671" s="467">
        <v>0</v>
      </c>
      <c r="I6671" s="9">
        <f t="shared" si="2557"/>
        <v>0</v>
      </c>
      <c r="J6671" s="9">
        <v>0</v>
      </c>
      <c r="K6671" s="467">
        <v>0</v>
      </c>
      <c r="L6671" s="9">
        <f t="shared" si="2558"/>
        <v>0</v>
      </c>
      <c r="M6671" s="9">
        <v>0</v>
      </c>
      <c r="N6671" s="467">
        <v>0</v>
      </c>
    </row>
    <row r="6672" spans="1:14" customFormat="1" ht="22.5" hidden="1" customHeight="1" thickTop="1" thickBot="1" x14ac:dyDescent="0.3">
      <c r="A6672" s="1" t="s">
        <v>0</v>
      </c>
      <c r="B6672" s="5" t="s">
        <v>101</v>
      </c>
      <c r="C6672" s="9">
        <f t="shared" si="2555"/>
        <v>0</v>
      </c>
      <c r="D6672" s="9">
        <v>0</v>
      </c>
      <c r="E6672" s="9">
        <v>0</v>
      </c>
      <c r="F6672" s="9">
        <f t="shared" si="2556"/>
        <v>0</v>
      </c>
      <c r="G6672" s="9">
        <v>0</v>
      </c>
      <c r="H6672" s="467">
        <v>0</v>
      </c>
      <c r="I6672" s="9">
        <f t="shared" si="2557"/>
        <v>0</v>
      </c>
      <c r="J6672" s="9">
        <v>0</v>
      </c>
      <c r="K6672" s="467">
        <v>0</v>
      </c>
      <c r="L6672" s="9">
        <f t="shared" si="2558"/>
        <v>0</v>
      </c>
      <c r="M6672" s="9">
        <v>0</v>
      </c>
      <c r="N6672" s="467">
        <v>0</v>
      </c>
    </row>
    <row r="6673" spans="1:14" customFormat="1" ht="52.5" hidden="1" customHeight="1" thickTop="1" thickBot="1" x14ac:dyDescent="0.3">
      <c r="A6673" s="1" t="s">
        <v>0</v>
      </c>
      <c r="B6673" s="4" t="s">
        <v>102</v>
      </c>
      <c r="C6673" s="9">
        <f t="shared" si="2555"/>
        <v>0</v>
      </c>
      <c r="D6673" s="9">
        <f>SUM(D6674:D6675)</f>
        <v>0</v>
      </c>
      <c r="E6673" s="9">
        <f>SUM(E6674:E6675)</f>
        <v>0</v>
      </c>
      <c r="F6673" s="9">
        <f t="shared" si="2556"/>
        <v>0</v>
      </c>
      <c r="G6673" s="9">
        <f>SUM(G6674:G6675)</f>
        <v>0</v>
      </c>
      <c r="H6673" s="467">
        <f>SUM(H6674:H6675)</f>
        <v>0</v>
      </c>
      <c r="I6673" s="9">
        <f t="shared" si="2557"/>
        <v>0</v>
      </c>
      <c r="J6673" s="9">
        <f>SUM(J6674:J6675)</f>
        <v>0</v>
      </c>
      <c r="K6673" s="467">
        <f>SUM(K6674:K6675)</f>
        <v>0</v>
      </c>
      <c r="L6673" s="9">
        <f t="shared" si="2558"/>
        <v>0</v>
      </c>
      <c r="M6673" s="9">
        <f>SUM(M6674:M6675)</f>
        <v>0</v>
      </c>
      <c r="N6673" s="467">
        <f>SUM(N6674:N6675)</f>
        <v>0</v>
      </c>
    </row>
    <row r="6674" spans="1:14" customFormat="1" ht="18.75" hidden="1" customHeight="1" thickTop="1" thickBot="1" x14ac:dyDescent="0.3">
      <c r="A6674" s="1" t="s">
        <v>0</v>
      </c>
      <c r="B6674" s="5" t="s">
        <v>100</v>
      </c>
      <c r="C6674" s="9">
        <f t="shared" si="2555"/>
        <v>0</v>
      </c>
      <c r="D6674" s="9">
        <v>0</v>
      </c>
      <c r="E6674" s="9">
        <v>0</v>
      </c>
      <c r="F6674" s="9">
        <f t="shared" si="2556"/>
        <v>0</v>
      </c>
      <c r="G6674" s="9">
        <v>0</v>
      </c>
      <c r="H6674" s="467">
        <v>0</v>
      </c>
      <c r="I6674" s="9">
        <f t="shared" si="2557"/>
        <v>0</v>
      </c>
      <c r="J6674" s="9">
        <v>0</v>
      </c>
      <c r="K6674" s="467">
        <v>0</v>
      </c>
      <c r="L6674" s="9">
        <f t="shared" si="2558"/>
        <v>0</v>
      </c>
      <c r="M6674" s="9">
        <v>0</v>
      </c>
      <c r="N6674" s="467">
        <v>0</v>
      </c>
    </row>
    <row r="6675" spans="1:14" customFormat="1" ht="51" hidden="1" customHeight="1" thickTop="1" thickBot="1" x14ac:dyDescent="0.3">
      <c r="A6675" s="1" t="s">
        <v>0</v>
      </c>
      <c r="B6675" s="5" t="s">
        <v>101</v>
      </c>
      <c r="C6675" s="9">
        <f t="shared" si="2555"/>
        <v>0</v>
      </c>
      <c r="D6675" s="9">
        <v>0</v>
      </c>
      <c r="E6675" s="9">
        <v>0</v>
      </c>
      <c r="F6675" s="9">
        <f t="shared" si="2556"/>
        <v>0</v>
      </c>
      <c r="G6675" s="9">
        <v>0</v>
      </c>
      <c r="H6675" s="467">
        <v>0</v>
      </c>
      <c r="I6675" s="9">
        <f t="shared" si="2557"/>
        <v>0</v>
      </c>
      <c r="J6675" s="9">
        <v>0</v>
      </c>
      <c r="K6675" s="467">
        <v>0</v>
      </c>
      <c r="L6675" s="9">
        <f t="shared" si="2558"/>
        <v>0</v>
      </c>
      <c r="M6675" s="9">
        <v>0</v>
      </c>
      <c r="N6675" s="467">
        <v>0</v>
      </c>
    </row>
    <row r="6676" spans="1:14" customFormat="1" ht="34.5" hidden="1" customHeight="1" thickTop="1" thickBot="1" x14ac:dyDescent="0.3">
      <c r="A6676" s="1" t="s">
        <v>0</v>
      </c>
      <c r="B6676" s="4" t="s">
        <v>103</v>
      </c>
      <c r="C6676" s="9">
        <f t="shared" si="2555"/>
        <v>0</v>
      </c>
      <c r="D6676" s="9">
        <f>SUM(D6677,D6684,D6696)</f>
        <v>0</v>
      </c>
      <c r="E6676" s="9">
        <f>SUM(E6677,E6684,E6696)</f>
        <v>0</v>
      </c>
      <c r="F6676" s="9">
        <f t="shared" si="2556"/>
        <v>0</v>
      </c>
      <c r="G6676" s="9">
        <f>SUM(G6677,G6684,G6696)</f>
        <v>0</v>
      </c>
      <c r="H6676" s="467">
        <f>SUM(H6677,H6684,H6696)</f>
        <v>0</v>
      </c>
      <c r="I6676" s="9">
        <f t="shared" si="2557"/>
        <v>0</v>
      </c>
      <c r="J6676" s="9">
        <f>SUM(J6677,J6684,J6696)</f>
        <v>0</v>
      </c>
      <c r="K6676" s="467">
        <f>SUM(K6677,K6684,K6696)</f>
        <v>0</v>
      </c>
      <c r="L6676" s="9">
        <f t="shared" si="2558"/>
        <v>0</v>
      </c>
      <c r="M6676" s="9">
        <f>SUM(M6677,M6684,M6696)</f>
        <v>0</v>
      </c>
      <c r="N6676" s="467">
        <f>SUM(N6677,N6684,N6696)</f>
        <v>0</v>
      </c>
    </row>
    <row r="6677" spans="1:14" customFormat="1" ht="48" hidden="1" customHeight="1" thickTop="1" thickBot="1" x14ac:dyDescent="0.3">
      <c r="A6677" s="1" t="s">
        <v>0</v>
      </c>
      <c r="B6677" s="5" t="s">
        <v>104</v>
      </c>
      <c r="C6677" s="9">
        <f t="shared" si="2555"/>
        <v>0</v>
      </c>
      <c r="D6677" s="9">
        <f>SUM(D6678,D6681)</f>
        <v>0</v>
      </c>
      <c r="E6677" s="9">
        <f>SUM(E6678,E6681)</f>
        <v>0</v>
      </c>
      <c r="F6677" s="9">
        <f t="shared" si="2556"/>
        <v>0</v>
      </c>
      <c r="G6677" s="9">
        <f>SUM(G6678,G6681)</f>
        <v>0</v>
      </c>
      <c r="H6677" s="467">
        <f>SUM(H6678,H6681)</f>
        <v>0</v>
      </c>
      <c r="I6677" s="9">
        <f t="shared" si="2557"/>
        <v>0</v>
      </c>
      <c r="J6677" s="9">
        <f>SUM(J6678,J6681)</f>
        <v>0</v>
      </c>
      <c r="K6677" s="467">
        <f>SUM(K6678,K6681)</f>
        <v>0</v>
      </c>
      <c r="L6677" s="9">
        <f t="shared" si="2558"/>
        <v>0</v>
      </c>
      <c r="M6677" s="9">
        <f>SUM(M6678,M6681)</f>
        <v>0</v>
      </c>
      <c r="N6677" s="467">
        <f>SUM(N6678,N6681)</f>
        <v>0</v>
      </c>
    </row>
    <row r="6678" spans="1:14" customFormat="1" ht="39" hidden="1" customHeight="1" thickTop="1" thickBot="1" x14ac:dyDescent="0.3">
      <c r="A6678" s="1" t="s">
        <v>0</v>
      </c>
      <c r="B6678" s="6" t="s">
        <v>105</v>
      </c>
      <c r="C6678" s="9">
        <f t="shared" si="2555"/>
        <v>0</v>
      </c>
      <c r="D6678" s="9">
        <f>SUM(D6679:D6680)</f>
        <v>0</v>
      </c>
      <c r="E6678" s="9">
        <f>SUM(E6679:E6680)</f>
        <v>0</v>
      </c>
      <c r="F6678" s="9">
        <f t="shared" si="2556"/>
        <v>0</v>
      </c>
      <c r="G6678" s="9">
        <f>SUM(G6679:G6680)</f>
        <v>0</v>
      </c>
      <c r="H6678" s="467">
        <f>SUM(H6679:H6680)</f>
        <v>0</v>
      </c>
      <c r="I6678" s="9">
        <f t="shared" si="2557"/>
        <v>0</v>
      </c>
      <c r="J6678" s="9">
        <f>SUM(J6679:J6680)</f>
        <v>0</v>
      </c>
      <c r="K6678" s="467">
        <f>SUM(K6679:K6680)</f>
        <v>0</v>
      </c>
      <c r="L6678" s="9">
        <f t="shared" si="2558"/>
        <v>0</v>
      </c>
      <c r="M6678" s="9">
        <f>SUM(M6679:M6680)</f>
        <v>0</v>
      </c>
      <c r="N6678" s="467">
        <f>SUM(N6679:N6680)</f>
        <v>0</v>
      </c>
    </row>
    <row r="6679" spans="1:14" customFormat="1" ht="30.75" hidden="1" customHeight="1" thickTop="1" thickBot="1" x14ac:dyDescent="0.3">
      <c r="A6679" s="1" t="s">
        <v>0</v>
      </c>
      <c r="B6679" s="7" t="s">
        <v>100</v>
      </c>
      <c r="C6679" s="9">
        <f t="shared" si="2555"/>
        <v>0</v>
      </c>
      <c r="D6679" s="9">
        <v>0</v>
      </c>
      <c r="E6679" s="9">
        <v>0</v>
      </c>
      <c r="F6679" s="9">
        <f t="shared" si="2556"/>
        <v>0</v>
      </c>
      <c r="G6679" s="9">
        <v>0</v>
      </c>
      <c r="H6679" s="467">
        <v>0</v>
      </c>
      <c r="I6679" s="9">
        <f t="shared" si="2557"/>
        <v>0</v>
      </c>
      <c r="J6679" s="9">
        <v>0</v>
      </c>
      <c r="K6679" s="467">
        <v>0</v>
      </c>
      <c r="L6679" s="9">
        <f t="shared" si="2558"/>
        <v>0</v>
      </c>
      <c r="M6679" s="9">
        <v>0</v>
      </c>
      <c r="N6679" s="467">
        <v>0</v>
      </c>
    </row>
    <row r="6680" spans="1:14" customFormat="1" ht="30" hidden="1" customHeight="1" thickTop="1" thickBot="1" x14ac:dyDescent="0.3">
      <c r="A6680" s="1" t="s">
        <v>0</v>
      </c>
      <c r="B6680" s="7" t="s">
        <v>101</v>
      </c>
      <c r="C6680" s="9">
        <f t="shared" si="2555"/>
        <v>0</v>
      </c>
      <c r="D6680" s="9">
        <v>0</v>
      </c>
      <c r="E6680" s="9">
        <v>0</v>
      </c>
      <c r="F6680" s="9">
        <f t="shared" si="2556"/>
        <v>0</v>
      </c>
      <c r="G6680" s="9">
        <v>0</v>
      </c>
      <c r="H6680" s="467">
        <v>0</v>
      </c>
      <c r="I6680" s="9">
        <f t="shared" si="2557"/>
        <v>0</v>
      </c>
      <c r="J6680" s="9">
        <v>0</v>
      </c>
      <c r="K6680" s="467">
        <v>0</v>
      </c>
      <c r="L6680" s="9">
        <f t="shared" si="2558"/>
        <v>0</v>
      </c>
      <c r="M6680" s="9">
        <v>0</v>
      </c>
      <c r="N6680" s="467">
        <v>0</v>
      </c>
    </row>
    <row r="6681" spans="1:14" customFormat="1" ht="33.75" hidden="1" customHeight="1" thickTop="1" thickBot="1" x14ac:dyDescent="0.3">
      <c r="A6681" s="1" t="s">
        <v>0</v>
      </c>
      <c r="B6681" s="6" t="s">
        <v>106</v>
      </c>
      <c r="C6681" s="9">
        <f t="shared" si="2555"/>
        <v>0</v>
      </c>
      <c r="D6681" s="9">
        <f>SUM(D6682:D6683)</f>
        <v>0</v>
      </c>
      <c r="E6681" s="9">
        <f>SUM(E6682:E6683)</f>
        <v>0</v>
      </c>
      <c r="F6681" s="9">
        <f t="shared" si="2556"/>
        <v>0</v>
      </c>
      <c r="G6681" s="9">
        <f>SUM(G6682:G6683)</f>
        <v>0</v>
      </c>
      <c r="H6681" s="467">
        <f>SUM(H6682:H6683)</f>
        <v>0</v>
      </c>
      <c r="I6681" s="9">
        <f t="shared" si="2557"/>
        <v>0</v>
      </c>
      <c r="J6681" s="9">
        <f>SUM(J6682:J6683)</f>
        <v>0</v>
      </c>
      <c r="K6681" s="467">
        <f>SUM(K6682:K6683)</f>
        <v>0</v>
      </c>
      <c r="L6681" s="9">
        <f t="shared" si="2558"/>
        <v>0</v>
      </c>
      <c r="M6681" s="9">
        <f>SUM(M6682:M6683)</f>
        <v>0</v>
      </c>
      <c r="N6681" s="467">
        <f>SUM(N6682:N6683)</f>
        <v>0</v>
      </c>
    </row>
    <row r="6682" spans="1:14" customFormat="1" ht="34.5" hidden="1" customHeight="1" thickTop="1" thickBot="1" x14ac:dyDescent="0.3">
      <c r="A6682" s="1" t="s">
        <v>0</v>
      </c>
      <c r="B6682" s="7" t="s">
        <v>100</v>
      </c>
      <c r="C6682" s="9">
        <f t="shared" si="2555"/>
        <v>0</v>
      </c>
      <c r="D6682" s="9">
        <v>0</v>
      </c>
      <c r="E6682" s="9">
        <v>0</v>
      </c>
      <c r="F6682" s="9">
        <f t="shared" si="2556"/>
        <v>0</v>
      </c>
      <c r="G6682" s="9">
        <v>0</v>
      </c>
      <c r="H6682" s="467">
        <v>0</v>
      </c>
      <c r="I6682" s="9">
        <f t="shared" si="2557"/>
        <v>0</v>
      </c>
      <c r="J6682" s="9">
        <v>0</v>
      </c>
      <c r="K6682" s="467">
        <v>0</v>
      </c>
      <c r="L6682" s="9">
        <f t="shared" si="2558"/>
        <v>0</v>
      </c>
      <c r="M6682" s="9">
        <v>0</v>
      </c>
      <c r="N6682" s="467">
        <v>0</v>
      </c>
    </row>
    <row r="6683" spans="1:14" customFormat="1" ht="36.75" hidden="1" customHeight="1" thickTop="1" thickBot="1" x14ac:dyDescent="0.3">
      <c r="A6683" s="1" t="s">
        <v>0</v>
      </c>
      <c r="B6683" s="7" t="s">
        <v>101</v>
      </c>
      <c r="C6683" s="9">
        <f t="shared" si="2555"/>
        <v>0</v>
      </c>
      <c r="D6683" s="9">
        <v>0</v>
      </c>
      <c r="E6683" s="9">
        <v>0</v>
      </c>
      <c r="F6683" s="9">
        <f t="shared" si="2556"/>
        <v>0</v>
      </c>
      <c r="G6683" s="9">
        <v>0</v>
      </c>
      <c r="H6683" s="467">
        <v>0</v>
      </c>
      <c r="I6683" s="9">
        <f t="shared" si="2557"/>
        <v>0</v>
      </c>
      <c r="J6683" s="9">
        <v>0</v>
      </c>
      <c r="K6683" s="467">
        <v>0</v>
      </c>
      <c r="L6683" s="9">
        <f t="shared" si="2558"/>
        <v>0</v>
      </c>
      <c r="M6683" s="9">
        <v>0</v>
      </c>
      <c r="N6683" s="467">
        <v>0</v>
      </c>
    </row>
    <row r="6684" spans="1:14" customFormat="1" ht="22.5" hidden="1" customHeight="1" thickTop="1" thickBot="1" x14ac:dyDescent="0.3">
      <c r="A6684" s="1" t="s">
        <v>0</v>
      </c>
      <c r="B6684" s="5" t="s">
        <v>107</v>
      </c>
      <c r="C6684" s="9">
        <f t="shared" si="2555"/>
        <v>0</v>
      </c>
      <c r="D6684" s="9">
        <f>SUM(D6685,D6693)</f>
        <v>0</v>
      </c>
      <c r="E6684" s="9">
        <f>SUM(E6685,E6693)</f>
        <v>0</v>
      </c>
      <c r="F6684" s="9">
        <f t="shared" si="2556"/>
        <v>0</v>
      </c>
      <c r="G6684" s="9">
        <f>SUM(G6685,G6693)</f>
        <v>0</v>
      </c>
      <c r="H6684" s="467">
        <f>SUM(H6685,H6693)</f>
        <v>0</v>
      </c>
      <c r="I6684" s="9">
        <f t="shared" si="2557"/>
        <v>0</v>
      </c>
      <c r="J6684" s="9">
        <f>SUM(J6685,J6693)</f>
        <v>0</v>
      </c>
      <c r="K6684" s="467">
        <f>SUM(K6685,K6693)</f>
        <v>0</v>
      </c>
      <c r="L6684" s="9">
        <f t="shared" si="2558"/>
        <v>0</v>
      </c>
      <c r="M6684" s="9">
        <f>SUM(M6685,M6693)</f>
        <v>0</v>
      </c>
      <c r="N6684" s="467">
        <f>SUM(N6685,N6693)</f>
        <v>0</v>
      </c>
    </row>
    <row r="6685" spans="1:14" customFormat="1" ht="29.25" hidden="1" customHeight="1" thickTop="1" thickBot="1" x14ac:dyDescent="0.3">
      <c r="A6685" s="1" t="s">
        <v>0</v>
      </c>
      <c r="B6685" s="6" t="s">
        <v>108</v>
      </c>
      <c r="C6685" s="9">
        <f t="shared" si="2555"/>
        <v>0</v>
      </c>
      <c r="D6685" s="9">
        <f>SUM(D6686,D6689)</f>
        <v>0</v>
      </c>
      <c r="E6685" s="9">
        <f>SUM(E6686,E6689)</f>
        <v>0</v>
      </c>
      <c r="F6685" s="9">
        <f t="shared" si="2556"/>
        <v>0</v>
      </c>
      <c r="G6685" s="9">
        <f>SUM(G6686,G6689)</f>
        <v>0</v>
      </c>
      <c r="H6685" s="467">
        <f>SUM(H6686,H6689)</f>
        <v>0</v>
      </c>
      <c r="I6685" s="9">
        <f t="shared" si="2557"/>
        <v>0</v>
      </c>
      <c r="J6685" s="9">
        <f>SUM(J6686,J6689)</f>
        <v>0</v>
      </c>
      <c r="K6685" s="467">
        <f>SUM(K6686,K6689)</f>
        <v>0</v>
      </c>
      <c r="L6685" s="9">
        <f t="shared" si="2558"/>
        <v>0</v>
      </c>
      <c r="M6685" s="9">
        <f>SUM(M6686,M6689)</f>
        <v>0</v>
      </c>
      <c r="N6685" s="467">
        <f>SUM(N6686,N6689)</f>
        <v>0</v>
      </c>
    </row>
    <row r="6686" spans="1:14" customFormat="1" ht="28.5" hidden="1" customHeight="1" thickTop="1" thickBot="1" x14ac:dyDescent="0.3">
      <c r="A6686" s="1" t="s">
        <v>0</v>
      </c>
      <c r="B6686" s="7" t="s">
        <v>100</v>
      </c>
      <c r="C6686" s="9">
        <f t="shared" si="2555"/>
        <v>0</v>
      </c>
      <c r="D6686" s="9">
        <f>SUM(D6687:D6688)</f>
        <v>0</v>
      </c>
      <c r="E6686" s="9">
        <f>SUM(E6687:E6688)</f>
        <v>0</v>
      </c>
      <c r="F6686" s="9">
        <f t="shared" si="2556"/>
        <v>0</v>
      </c>
      <c r="G6686" s="9">
        <f>SUM(G6687:G6688)</f>
        <v>0</v>
      </c>
      <c r="H6686" s="467">
        <f>SUM(H6687:H6688)</f>
        <v>0</v>
      </c>
      <c r="I6686" s="9">
        <f t="shared" si="2557"/>
        <v>0</v>
      </c>
      <c r="J6686" s="9">
        <f>SUM(J6687:J6688)</f>
        <v>0</v>
      </c>
      <c r="K6686" s="467">
        <f>SUM(K6687:K6688)</f>
        <v>0</v>
      </c>
      <c r="L6686" s="9">
        <f t="shared" si="2558"/>
        <v>0</v>
      </c>
      <c r="M6686" s="9">
        <f>SUM(M6687:M6688)</f>
        <v>0</v>
      </c>
      <c r="N6686" s="467">
        <f>SUM(N6687:N6688)</f>
        <v>0</v>
      </c>
    </row>
    <row r="6687" spans="1:14" customFormat="1" ht="33" hidden="1" customHeight="1" thickTop="1" thickBot="1" x14ac:dyDescent="0.3">
      <c r="A6687" s="1" t="s">
        <v>0</v>
      </c>
      <c r="B6687" s="8" t="s">
        <v>109</v>
      </c>
      <c r="C6687" s="9">
        <f t="shared" si="2555"/>
        <v>0</v>
      </c>
      <c r="D6687" s="9">
        <v>0</v>
      </c>
      <c r="E6687" s="9">
        <v>0</v>
      </c>
      <c r="F6687" s="9">
        <f t="shared" si="2556"/>
        <v>0</v>
      </c>
      <c r="G6687" s="9">
        <v>0</v>
      </c>
      <c r="H6687" s="467">
        <v>0</v>
      </c>
      <c r="I6687" s="9">
        <f t="shared" si="2557"/>
        <v>0</v>
      </c>
      <c r="J6687" s="9">
        <v>0</v>
      </c>
      <c r="K6687" s="467">
        <v>0</v>
      </c>
      <c r="L6687" s="9">
        <f t="shared" si="2558"/>
        <v>0</v>
      </c>
      <c r="M6687" s="9">
        <v>0</v>
      </c>
      <c r="N6687" s="467">
        <v>0</v>
      </c>
    </row>
    <row r="6688" spans="1:14" customFormat="1" ht="25.5" hidden="1" customHeight="1" thickTop="1" thickBot="1" x14ac:dyDescent="0.3">
      <c r="A6688" s="1" t="s">
        <v>0</v>
      </c>
      <c r="B6688" s="8" t="s">
        <v>110</v>
      </c>
      <c r="C6688" s="9">
        <f t="shared" si="2555"/>
        <v>0</v>
      </c>
      <c r="D6688" s="9">
        <v>0</v>
      </c>
      <c r="E6688" s="9">
        <v>0</v>
      </c>
      <c r="F6688" s="9">
        <f t="shared" si="2556"/>
        <v>0</v>
      </c>
      <c r="G6688" s="9">
        <v>0</v>
      </c>
      <c r="H6688" s="467">
        <v>0</v>
      </c>
      <c r="I6688" s="9">
        <f t="shared" si="2557"/>
        <v>0</v>
      </c>
      <c r="J6688" s="9">
        <v>0</v>
      </c>
      <c r="K6688" s="467">
        <v>0</v>
      </c>
      <c r="L6688" s="9">
        <f t="shared" si="2558"/>
        <v>0</v>
      </c>
      <c r="M6688" s="9">
        <v>0</v>
      </c>
      <c r="N6688" s="467">
        <v>0</v>
      </c>
    </row>
    <row r="6689" spans="1:14" customFormat="1" ht="15.75" hidden="1" customHeight="1" thickTop="1" thickBot="1" x14ac:dyDescent="0.3">
      <c r="A6689" s="1" t="s">
        <v>0</v>
      </c>
      <c r="B6689" s="7" t="s">
        <v>101</v>
      </c>
      <c r="C6689" s="9">
        <f t="shared" si="2555"/>
        <v>0</v>
      </c>
      <c r="D6689" s="9">
        <f>SUM(D6690:D6692)</f>
        <v>0</v>
      </c>
      <c r="E6689" s="9">
        <f>SUM(E6690:E6692)</f>
        <v>0</v>
      </c>
      <c r="F6689" s="9">
        <f t="shared" si="2556"/>
        <v>0</v>
      </c>
      <c r="G6689" s="9">
        <f>SUM(G6690:G6692)</f>
        <v>0</v>
      </c>
      <c r="H6689" s="467">
        <f>SUM(H6690:H6692)</f>
        <v>0</v>
      </c>
      <c r="I6689" s="9">
        <f t="shared" si="2557"/>
        <v>0</v>
      </c>
      <c r="J6689" s="9">
        <f>SUM(J6690:J6692)</f>
        <v>0</v>
      </c>
      <c r="K6689" s="467">
        <f>SUM(K6690:K6692)</f>
        <v>0</v>
      </c>
      <c r="L6689" s="9">
        <f t="shared" si="2558"/>
        <v>0</v>
      </c>
      <c r="M6689" s="9">
        <f>SUM(M6690:M6692)</f>
        <v>0</v>
      </c>
      <c r="N6689" s="467">
        <f>SUM(N6690:N6692)</f>
        <v>0</v>
      </c>
    </row>
    <row r="6690" spans="1:14" customFormat="1" ht="17.25" hidden="1" customHeight="1" thickTop="1" thickBot="1" x14ac:dyDescent="0.3">
      <c r="A6690" s="1" t="s">
        <v>0</v>
      </c>
      <c r="B6690" s="8" t="s">
        <v>109</v>
      </c>
      <c r="C6690" s="9">
        <f t="shared" si="2555"/>
        <v>0</v>
      </c>
      <c r="D6690" s="9">
        <v>0</v>
      </c>
      <c r="E6690" s="9">
        <v>0</v>
      </c>
      <c r="F6690" s="9">
        <f t="shared" si="2556"/>
        <v>0</v>
      </c>
      <c r="G6690" s="9">
        <v>0</v>
      </c>
      <c r="H6690" s="467">
        <v>0</v>
      </c>
      <c r="I6690" s="9">
        <f t="shared" si="2557"/>
        <v>0</v>
      </c>
      <c r="J6690" s="9">
        <v>0</v>
      </c>
      <c r="K6690" s="467">
        <v>0</v>
      </c>
      <c r="L6690" s="9">
        <f t="shared" si="2558"/>
        <v>0</v>
      </c>
      <c r="M6690" s="9">
        <v>0</v>
      </c>
      <c r="N6690" s="467">
        <v>0</v>
      </c>
    </row>
    <row r="6691" spans="1:14" customFormat="1" ht="55.5" hidden="1" customHeight="1" thickTop="1" thickBot="1" x14ac:dyDescent="0.3">
      <c r="A6691" s="1" t="s">
        <v>0</v>
      </c>
      <c r="B6691" s="8" t="s">
        <v>111</v>
      </c>
      <c r="C6691" s="9">
        <f t="shared" si="2555"/>
        <v>0</v>
      </c>
      <c r="D6691" s="9">
        <v>0</v>
      </c>
      <c r="E6691" s="9">
        <v>0</v>
      </c>
      <c r="F6691" s="9">
        <f t="shared" si="2556"/>
        <v>0</v>
      </c>
      <c r="G6691" s="9">
        <v>0</v>
      </c>
      <c r="H6691" s="467">
        <v>0</v>
      </c>
      <c r="I6691" s="9">
        <f t="shared" si="2557"/>
        <v>0</v>
      </c>
      <c r="J6691" s="9">
        <v>0</v>
      </c>
      <c r="K6691" s="467">
        <v>0</v>
      </c>
      <c r="L6691" s="9">
        <f t="shared" si="2558"/>
        <v>0</v>
      </c>
      <c r="M6691" s="9">
        <v>0</v>
      </c>
      <c r="N6691" s="467">
        <v>0</v>
      </c>
    </row>
    <row r="6692" spans="1:14" customFormat="1" ht="60.75" hidden="1" customHeight="1" thickTop="1" thickBot="1" x14ac:dyDescent="0.3">
      <c r="A6692" s="1" t="s">
        <v>0</v>
      </c>
      <c r="B6692" s="8" t="s">
        <v>110</v>
      </c>
      <c r="C6692" s="9">
        <f t="shared" si="2555"/>
        <v>0</v>
      </c>
      <c r="D6692" s="9">
        <v>0</v>
      </c>
      <c r="E6692" s="9">
        <v>0</v>
      </c>
      <c r="F6692" s="9">
        <f t="shared" si="2556"/>
        <v>0</v>
      </c>
      <c r="G6692" s="9">
        <v>0</v>
      </c>
      <c r="H6692" s="467">
        <v>0</v>
      </c>
      <c r="I6692" s="9">
        <f t="shared" si="2557"/>
        <v>0</v>
      </c>
      <c r="J6692" s="9">
        <v>0</v>
      </c>
      <c r="K6692" s="467">
        <v>0</v>
      </c>
      <c r="L6692" s="9">
        <f t="shared" si="2558"/>
        <v>0</v>
      </c>
      <c r="M6692" s="9">
        <v>0</v>
      </c>
      <c r="N6692" s="467">
        <v>0</v>
      </c>
    </row>
    <row r="6693" spans="1:14" customFormat="1" ht="21" hidden="1" customHeight="1" thickTop="1" thickBot="1" x14ac:dyDescent="0.3">
      <c r="A6693" s="1" t="s">
        <v>0</v>
      </c>
      <c r="B6693" s="6" t="s">
        <v>112</v>
      </c>
      <c r="C6693" s="9">
        <f t="shared" si="2555"/>
        <v>0</v>
      </c>
      <c r="D6693" s="9">
        <f>SUM(D6694:D6695)</f>
        <v>0</v>
      </c>
      <c r="E6693" s="9">
        <f>SUM(E6694:E6695)</f>
        <v>0</v>
      </c>
      <c r="F6693" s="9">
        <f t="shared" si="2556"/>
        <v>0</v>
      </c>
      <c r="G6693" s="9">
        <f>SUM(G6694:G6695)</f>
        <v>0</v>
      </c>
      <c r="H6693" s="467">
        <f>SUM(H6694:H6695)</f>
        <v>0</v>
      </c>
      <c r="I6693" s="9">
        <f t="shared" si="2557"/>
        <v>0</v>
      </c>
      <c r="J6693" s="9">
        <f>SUM(J6694:J6695)</f>
        <v>0</v>
      </c>
      <c r="K6693" s="467">
        <f>SUM(K6694:K6695)</f>
        <v>0</v>
      </c>
      <c r="L6693" s="9">
        <f t="shared" si="2558"/>
        <v>0</v>
      </c>
      <c r="M6693" s="9">
        <f>SUM(M6694:M6695)</f>
        <v>0</v>
      </c>
      <c r="N6693" s="467">
        <f>SUM(N6694:N6695)</f>
        <v>0</v>
      </c>
    </row>
    <row r="6694" spans="1:14" customFormat="1" ht="15.75" hidden="1" customHeight="1" thickTop="1" thickBot="1" x14ac:dyDescent="0.3">
      <c r="A6694" s="1" t="s">
        <v>0</v>
      </c>
      <c r="B6694" s="7" t="s">
        <v>100</v>
      </c>
      <c r="C6694" s="9">
        <f t="shared" si="2555"/>
        <v>0</v>
      </c>
      <c r="D6694" s="9">
        <v>0</v>
      </c>
      <c r="E6694" s="9">
        <v>0</v>
      </c>
      <c r="F6694" s="9">
        <f t="shared" si="2556"/>
        <v>0</v>
      </c>
      <c r="G6694" s="9">
        <v>0</v>
      </c>
      <c r="H6694" s="467">
        <v>0</v>
      </c>
      <c r="I6694" s="9">
        <f t="shared" si="2557"/>
        <v>0</v>
      </c>
      <c r="J6694" s="9">
        <v>0</v>
      </c>
      <c r="K6694" s="467">
        <v>0</v>
      </c>
      <c r="L6694" s="9">
        <f t="shared" si="2558"/>
        <v>0</v>
      </c>
      <c r="M6694" s="9">
        <v>0</v>
      </c>
      <c r="N6694" s="467">
        <v>0</v>
      </c>
    </row>
    <row r="6695" spans="1:14" customFormat="1" ht="43.5" hidden="1" customHeight="1" thickTop="1" thickBot="1" x14ac:dyDescent="0.3">
      <c r="A6695" s="1" t="s">
        <v>0</v>
      </c>
      <c r="B6695" s="7" t="s">
        <v>101</v>
      </c>
      <c r="C6695" s="9">
        <f t="shared" si="2555"/>
        <v>0</v>
      </c>
      <c r="D6695" s="9">
        <v>0</v>
      </c>
      <c r="E6695" s="9">
        <v>0</v>
      </c>
      <c r="F6695" s="9">
        <f t="shared" si="2556"/>
        <v>0</v>
      </c>
      <c r="G6695" s="9">
        <v>0</v>
      </c>
      <c r="H6695" s="467">
        <v>0</v>
      </c>
      <c r="I6695" s="9">
        <f t="shared" si="2557"/>
        <v>0</v>
      </c>
      <c r="J6695" s="9">
        <v>0</v>
      </c>
      <c r="K6695" s="467">
        <v>0</v>
      </c>
      <c r="L6695" s="9">
        <f t="shared" si="2558"/>
        <v>0</v>
      </c>
      <c r="M6695" s="9">
        <v>0</v>
      </c>
      <c r="N6695" s="467">
        <v>0</v>
      </c>
    </row>
    <row r="6696" spans="1:14" customFormat="1" ht="32.25" hidden="1" customHeight="1" thickTop="1" thickBot="1" x14ac:dyDescent="0.3">
      <c r="A6696" s="1" t="s">
        <v>0</v>
      </c>
      <c r="B6696" s="5" t="s">
        <v>113</v>
      </c>
      <c r="C6696" s="9">
        <f t="shared" si="2555"/>
        <v>0</v>
      </c>
      <c r="D6696" s="9">
        <f>SUM(D6697,D6707)</f>
        <v>0</v>
      </c>
      <c r="E6696" s="9">
        <f>SUM(E6697,E6707)</f>
        <v>0</v>
      </c>
      <c r="F6696" s="9">
        <f t="shared" si="2556"/>
        <v>0</v>
      </c>
      <c r="G6696" s="9">
        <f>SUM(G6697,G6707)</f>
        <v>0</v>
      </c>
      <c r="H6696" s="467">
        <f>SUM(H6697,H6707)</f>
        <v>0</v>
      </c>
      <c r="I6696" s="9">
        <f t="shared" si="2557"/>
        <v>0</v>
      </c>
      <c r="J6696" s="9">
        <f>SUM(J6697,J6707)</f>
        <v>0</v>
      </c>
      <c r="K6696" s="467">
        <f>SUM(K6697,K6707)</f>
        <v>0</v>
      </c>
      <c r="L6696" s="9">
        <f t="shared" si="2558"/>
        <v>0</v>
      </c>
      <c r="M6696" s="9">
        <f>SUM(M6697,M6707)</f>
        <v>0</v>
      </c>
      <c r="N6696" s="467">
        <f>SUM(N6697,N6707)</f>
        <v>0</v>
      </c>
    </row>
    <row r="6697" spans="1:14" customFormat="1" ht="5.25" hidden="1" customHeight="1" thickTop="1" thickBot="1" x14ac:dyDescent="0.3">
      <c r="A6697" s="1" t="s">
        <v>0</v>
      </c>
      <c r="B6697" s="6" t="s">
        <v>114</v>
      </c>
      <c r="C6697" s="9">
        <f t="shared" si="2555"/>
        <v>0</v>
      </c>
      <c r="D6697" s="9">
        <f>SUM(D6698,D6703)</f>
        <v>0</v>
      </c>
      <c r="E6697" s="9">
        <f>SUM(E6698,E6703)</f>
        <v>0</v>
      </c>
      <c r="F6697" s="9">
        <f t="shared" si="2556"/>
        <v>0</v>
      </c>
      <c r="G6697" s="9">
        <f>SUM(G6698,G6703)</f>
        <v>0</v>
      </c>
      <c r="H6697" s="467">
        <f>SUM(H6698,H6703)</f>
        <v>0</v>
      </c>
      <c r="I6697" s="9">
        <f t="shared" si="2557"/>
        <v>0</v>
      </c>
      <c r="J6697" s="9">
        <f>SUM(J6698,J6703)</f>
        <v>0</v>
      </c>
      <c r="K6697" s="467">
        <f>SUM(K6698,K6703)</f>
        <v>0</v>
      </c>
      <c r="L6697" s="9">
        <f t="shared" si="2558"/>
        <v>0</v>
      </c>
      <c r="M6697" s="9">
        <f>SUM(M6698,M6703)</f>
        <v>0</v>
      </c>
      <c r="N6697" s="467">
        <f>SUM(N6698,N6703)</f>
        <v>0</v>
      </c>
    </row>
    <row r="6698" spans="1:14" customFormat="1" ht="36.75" hidden="1" customHeight="1" thickTop="1" thickBot="1" x14ac:dyDescent="0.3">
      <c r="A6698" s="1" t="s">
        <v>0</v>
      </c>
      <c r="B6698" s="7" t="s">
        <v>100</v>
      </c>
      <c r="C6698" s="9">
        <f t="shared" si="2555"/>
        <v>0</v>
      </c>
      <c r="D6698" s="9">
        <f>SUM(D6699:D6702)</f>
        <v>0</v>
      </c>
      <c r="E6698" s="9">
        <f>SUM(E6699:E6702)</f>
        <v>0</v>
      </c>
      <c r="F6698" s="9">
        <f t="shared" si="2556"/>
        <v>0</v>
      </c>
      <c r="G6698" s="9">
        <f>SUM(G6699:G6702)</f>
        <v>0</v>
      </c>
      <c r="H6698" s="467">
        <f>SUM(H6699:H6702)</f>
        <v>0</v>
      </c>
      <c r="I6698" s="9">
        <f t="shared" si="2557"/>
        <v>0</v>
      </c>
      <c r="J6698" s="9">
        <f>SUM(J6699:J6702)</f>
        <v>0</v>
      </c>
      <c r="K6698" s="467">
        <f>SUM(K6699:K6702)</f>
        <v>0</v>
      </c>
      <c r="L6698" s="9">
        <f t="shared" si="2558"/>
        <v>0</v>
      </c>
      <c r="M6698" s="9">
        <f>SUM(M6699:M6702)</f>
        <v>0</v>
      </c>
      <c r="N6698" s="467">
        <f>SUM(N6699:N6702)</f>
        <v>0</v>
      </c>
    </row>
    <row r="6699" spans="1:14" customFormat="1" ht="6.75" hidden="1" customHeight="1" thickTop="1" thickBot="1" x14ac:dyDescent="0.3">
      <c r="A6699" s="1" t="s">
        <v>0</v>
      </c>
      <c r="B6699" s="8" t="s">
        <v>115</v>
      </c>
      <c r="C6699" s="9">
        <f t="shared" si="2555"/>
        <v>0</v>
      </c>
      <c r="D6699" s="9">
        <v>0</v>
      </c>
      <c r="E6699" s="9">
        <v>0</v>
      </c>
      <c r="F6699" s="9">
        <f t="shared" si="2556"/>
        <v>0</v>
      </c>
      <c r="G6699" s="9">
        <v>0</v>
      </c>
      <c r="H6699" s="467">
        <v>0</v>
      </c>
      <c r="I6699" s="9">
        <f t="shared" si="2557"/>
        <v>0</v>
      </c>
      <c r="J6699" s="9">
        <v>0</v>
      </c>
      <c r="K6699" s="467">
        <v>0</v>
      </c>
      <c r="L6699" s="9">
        <f t="shared" si="2558"/>
        <v>0</v>
      </c>
      <c r="M6699" s="9">
        <v>0</v>
      </c>
      <c r="N6699" s="467">
        <v>0</v>
      </c>
    </row>
    <row r="6700" spans="1:14" customFormat="1" ht="26.25" hidden="1" customHeight="1" thickTop="1" thickBot="1" x14ac:dyDescent="0.3">
      <c r="A6700" s="1" t="s">
        <v>0</v>
      </c>
      <c r="B6700" s="8" t="s">
        <v>116</v>
      </c>
      <c r="C6700" s="9">
        <f t="shared" si="2555"/>
        <v>0</v>
      </c>
      <c r="D6700" s="9">
        <v>0</v>
      </c>
      <c r="E6700" s="9">
        <v>0</v>
      </c>
      <c r="F6700" s="9">
        <f t="shared" si="2556"/>
        <v>0</v>
      </c>
      <c r="G6700" s="9">
        <v>0</v>
      </c>
      <c r="H6700" s="467">
        <v>0</v>
      </c>
      <c r="I6700" s="9">
        <f t="shared" si="2557"/>
        <v>0</v>
      </c>
      <c r="J6700" s="9">
        <v>0</v>
      </c>
      <c r="K6700" s="467">
        <v>0</v>
      </c>
      <c r="L6700" s="9">
        <f t="shared" si="2558"/>
        <v>0</v>
      </c>
      <c r="M6700" s="9">
        <v>0</v>
      </c>
      <c r="N6700" s="467">
        <v>0</v>
      </c>
    </row>
    <row r="6701" spans="1:14" customFormat="1" ht="24" hidden="1" customHeight="1" thickTop="1" thickBot="1" x14ac:dyDescent="0.3">
      <c r="A6701" s="1" t="s">
        <v>0</v>
      </c>
      <c r="B6701" s="8" t="s">
        <v>109</v>
      </c>
      <c r="C6701" s="9">
        <f t="shared" si="2555"/>
        <v>0</v>
      </c>
      <c r="D6701" s="9">
        <v>0</v>
      </c>
      <c r="E6701" s="9">
        <v>0</v>
      </c>
      <c r="F6701" s="9">
        <f t="shared" si="2556"/>
        <v>0</v>
      </c>
      <c r="G6701" s="9">
        <v>0</v>
      </c>
      <c r="H6701" s="467">
        <v>0</v>
      </c>
      <c r="I6701" s="9">
        <f t="shared" si="2557"/>
        <v>0</v>
      </c>
      <c r="J6701" s="9">
        <v>0</v>
      </c>
      <c r="K6701" s="467">
        <v>0</v>
      </c>
      <c r="L6701" s="9">
        <f t="shared" si="2558"/>
        <v>0</v>
      </c>
      <c r="M6701" s="9">
        <v>0</v>
      </c>
      <c r="N6701" s="467">
        <v>0</v>
      </c>
    </row>
    <row r="6702" spans="1:14" customFormat="1" ht="21.75" hidden="1" customHeight="1" thickTop="1" thickBot="1" x14ac:dyDescent="0.3">
      <c r="A6702" s="1" t="s">
        <v>0</v>
      </c>
      <c r="B6702" s="8" t="s">
        <v>110</v>
      </c>
      <c r="C6702" s="9">
        <f t="shared" si="2555"/>
        <v>0</v>
      </c>
      <c r="D6702" s="9">
        <v>0</v>
      </c>
      <c r="E6702" s="9">
        <v>0</v>
      </c>
      <c r="F6702" s="9">
        <f t="shared" si="2556"/>
        <v>0</v>
      </c>
      <c r="G6702" s="9">
        <v>0</v>
      </c>
      <c r="H6702" s="467">
        <v>0</v>
      </c>
      <c r="I6702" s="9">
        <f t="shared" si="2557"/>
        <v>0</v>
      </c>
      <c r="J6702" s="9">
        <v>0</v>
      </c>
      <c r="K6702" s="467">
        <v>0</v>
      </c>
      <c r="L6702" s="9">
        <f t="shared" si="2558"/>
        <v>0</v>
      </c>
      <c r="M6702" s="9">
        <v>0</v>
      </c>
      <c r="N6702" s="467">
        <v>0</v>
      </c>
    </row>
    <row r="6703" spans="1:14" customFormat="1" ht="30.75" hidden="1" customHeight="1" thickTop="1" thickBot="1" x14ac:dyDescent="0.3">
      <c r="A6703" s="1" t="s">
        <v>0</v>
      </c>
      <c r="B6703" s="7" t="s">
        <v>101</v>
      </c>
      <c r="C6703" s="9">
        <f t="shared" si="2555"/>
        <v>0</v>
      </c>
      <c r="D6703" s="9">
        <f>SUM(D6704:D6706)</f>
        <v>0</v>
      </c>
      <c r="E6703" s="9">
        <f>SUM(E6704:E6706)</f>
        <v>0</v>
      </c>
      <c r="F6703" s="9">
        <f t="shared" si="2556"/>
        <v>0</v>
      </c>
      <c r="G6703" s="9">
        <f>SUM(G6704:G6706)</f>
        <v>0</v>
      </c>
      <c r="H6703" s="467">
        <f>SUM(H6704:H6706)</f>
        <v>0</v>
      </c>
      <c r="I6703" s="9">
        <f t="shared" si="2557"/>
        <v>0</v>
      </c>
      <c r="J6703" s="9">
        <f>SUM(J6704:J6706)</f>
        <v>0</v>
      </c>
      <c r="K6703" s="467">
        <f>SUM(K6704:K6706)</f>
        <v>0</v>
      </c>
      <c r="L6703" s="9">
        <f t="shared" si="2558"/>
        <v>0</v>
      </c>
      <c r="M6703" s="9">
        <f>SUM(M6704:M6706)</f>
        <v>0</v>
      </c>
      <c r="N6703" s="467">
        <f>SUM(N6704:N6706)</f>
        <v>0</v>
      </c>
    </row>
    <row r="6704" spans="1:14" customFormat="1" ht="36" hidden="1" customHeight="1" thickTop="1" thickBot="1" x14ac:dyDescent="0.3">
      <c r="A6704" s="1" t="s">
        <v>0</v>
      </c>
      <c r="B6704" s="8" t="s">
        <v>109</v>
      </c>
      <c r="C6704" s="9">
        <f t="shared" si="2555"/>
        <v>0</v>
      </c>
      <c r="D6704" s="9">
        <v>0</v>
      </c>
      <c r="E6704" s="9">
        <v>0</v>
      </c>
      <c r="F6704" s="9">
        <f t="shared" si="2556"/>
        <v>0</v>
      </c>
      <c r="G6704" s="9">
        <v>0</v>
      </c>
      <c r="H6704" s="467">
        <v>0</v>
      </c>
      <c r="I6704" s="9">
        <f t="shared" si="2557"/>
        <v>0</v>
      </c>
      <c r="J6704" s="9">
        <v>0</v>
      </c>
      <c r="K6704" s="467">
        <v>0</v>
      </c>
      <c r="L6704" s="9">
        <f t="shared" si="2558"/>
        <v>0</v>
      </c>
      <c r="M6704" s="9">
        <v>0</v>
      </c>
      <c r="N6704" s="467">
        <v>0</v>
      </c>
    </row>
    <row r="6705" spans="1:14" customFormat="1" ht="0.75" hidden="1" customHeight="1" thickTop="1" thickBot="1" x14ac:dyDescent="0.3">
      <c r="A6705" s="1" t="s">
        <v>0</v>
      </c>
      <c r="B6705" s="8" t="s">
        <v>111</v>
      </c>
      <c r="C6705" s="9">
        <f t="shared" si="2555"/>
        <v>0</v>
      </c>
      <c r="D6705" s="9">
        <v>0</v>
      </c>
      <c r="E6705" s="9">
        <v>0</v>
      </c>
      <c r="F6705" s="9">
        <f t="shared" si="2556"/>
        <v>0</v>
      </c>
      <c r="G6705" s="9">
        <v>0</v>
      </c>
      <c r="H6705" s="467">
        <v>0</v>
      </c>
      <c r="I6705" s="9">
        <f t="shared" si="2557"/>
        <v>0</v>
      </c>
      <c r="J6705" s="9">
        <v>0</v>
      </c>
      <c r="K6705" s="467">
        <v>0</v>
      </c>
      <c r="L6705" s="9">
        <f t="shared" si="2558"/>
        <v>0</v>
      </c>
      <c r="M6705" s="9">
        <v>0</v>
      </c>
      <c r="N6705" s="467">
        <v>0</v>
      </c>
    </row>
    <row r="6706" spans="1:14" customFormat="1" ht="6.75" hidden="1" customHeight="1" thickTop="1" thickBot="1" x14ac:dyDescent="0.3">
      <c r="A6706" s="1" t="s">
        <v>0</v>
      </c>
      <c r="B6706" s="8" t="s">
        <v>110</v>
      </c>
      <c r="C6706" s="9">
        <f t="shared" si="2555"/>
        <v>0</v>
      </c>
      <c r="D6706" s="9">
        <v>0</v>
      </c>
      <c r="E6706" s="9">
        <v>0</v>
      </c>
      <c r="F6706" s="9">
        <f t="shared" si="2556"/>
        <v>0</v>
      </c>
      <c r="G6706" s="9">
        <v>0</v>
      </c>
      <c r="H6706" s="467">
        <v>0</v>
      </c>
      <c r="I6706" s="9">
        <f t="shared" si="2557"/>
        <v>0</v>
      </c>
      <c r="J6706" s="9">
        <v>0</v>
      </c>
      <c r="K6706" s="467">
        <v>0</v>
      </c>
      <c r="L6706" s="9">
        <f t="shared" si="2558"/>
        <v>0</v>
      </c>
      <c r="M6706" s="9">
        <v>0</v>
      </c>
      <c r="N6706" s="467">
        <v>0</v>
      </c>
    </row>
    <row r="6707" spans="1:14" customFormat="1" ht="15.75" hidden="1" customHeight="1" thickTop="1" thickBot="1" x14ac:dyDescent="0.3">
      <c r="A6707" s="1" t="s">
        <v>0</v>
      </c>
      <c r="B6707" s="6" t="s">
        <v>117</v>
      </c>
      <c r="C6707" s="9">
        <f t="shared" si="2555"/>
        <v>0</v>
      </c>
      <c r="D6707" s="9">
        <f>SUM(D6708:D6709)</f>
        <v>0</v>
      </c>
      <c r="E6707" s="9">
        <f>SUM(E6708:E6709)</f>
        <v>0</v>
      </c>
      <c r="F6707" s="9">
        <f t="shared" si="2556"/>
        <v>0</v>
      </c>
      <c r="G6707" s="9">
        <f>SUM(G6708:G6709)</f>
        <v>0</v>
      </c>
      <c r="H6707" s="467">
        <f>SUM(H6708:H6709)</f>
        <v>0</v>
      </c>
      <c r="I6707" s="9">
        <f t="shared" si="2557"/>
        <v>0</v>
      </c>
      <c r="J6707" s="9">
        <f>SUM(J6708:J6709)</f>
        <v>0</v>
      </c>
      <c r="K6707" s="467">
        <f>SUM(K6708:K6709)</f>
        <v>0</v>
      </c>
      <c r="L6707" s="9">
        <f t="shared" si="2558"/>
        <v>0</v>
      </c>
      <c r="M6707" s="9">
        <f>SUM(M6708:M6709)</f>
        <v>0</v>
      </c>
      <c r="N6707" s="467">
        <f>SUM(N6708:N6709)</f>
        <v>0</v>
      </c>
    </row>
    <row r="6708" spans="1:14" customFormat="1" ht="21.75" hidden="1" customHeight="1" thickTop="1" thickBot="1" x14ac:dyDescent="0.3">
      <c r="A6708" s="1" t="s">
        <v>0</v>
      </c>
      <c r="B6708" s="7" t="s">
        <v>100</v>
      </c>
      <c r="C6708" s="9">
        <f t="shared" si="2555"/>
        <v>0</v>
      </c>
      <c r="D6708" s="9">
        <v>0</v>
      </c>
      <c r="E6708" s="9">
        <v>0</v>
      </c>
      <c r="F6708" s="9">
        <f t="shared" si="2556"/>
        <v>0</v>
      </c>
      <c r="G6708" s="9">
        <v>0</v>
      </c>
      <c r="H6708" s="467">
        <v>0</v>
      </c>
      <c r="I6708" s="9">
        <f t="shared" si="2557"/>
        <v>0</v>
      </c>
      <c r="J6708" s="9">
        <v>0</v>
      </c>
      <c r="K6708" s="467">
        <v>0</v>
      </c>
      <c r="L6708" s="9">
        <f t="shared" si="2558"/>
        <v>0</v>
      </c>
      <c r="M6708" s="9">
        <v>0</v>
      </c>
      <c r="N6708" s="467">
        <v>0</v>
      </c>
    </row>
    <row r="6709" spans="1:14" customFormat="1" ht="9.75" hidden="1" customHeight="1" thickTop="1" x14ac:dyDescent="0.25">
      <c r="A6709" s="133" t="s">
        <v>0</v>
      </c>
      <c r="B6709" s="138" t="s">
        <v>101</v>
      </c>
      <c r="C6709" s="135">
        <f t="shared" si="2555"/>
        <v>0</v>
      </c>
      <c r="D6709" s="135">
        <v>0</v>
      </c>
      <c r="E6709" s="135">
        <v>0</v>
      </c>
      <c r="F6709" s="135">
        <f t="shared" si="2556"/>
        <v>0</v>
      </c>
      <c r="G6709" s="135">
        <v>0</v>
      </c>
      <c r="H6709" s="476">
        <v>0</v>
      </c>
      <c r="I6709" s="135">
        <f t="shared" si="2557"/>
        <v>0</v>
      </c>
      <c r="J6709" s="135">
        <v>0</v>
      </c>
      <c r="K6709" s="476">
        <v>0</v>
      </c>
      <c r="L6709" s="135">
        <f t="shared" si="2558"/>
        <v>0</v>
      </c>
      <c r="M6709" s="135">
        <v>0</v>
      </c>
      <c r="N6709" s="476">
        <v>0</v>
      </c>
    </row>
    <row r="6710" spans="1:14" s="333" customFormat="1" ht="8.25" hidden="1" customHeight="1" x14ac:dyDescent="0.2">
      <c r="A6710" s="334" t="s">
        <v>0</v>
      </c>
      <c r="B6710" s="339" t="s">
        <v>118</v>
      </c>
      <c r="C6710" s="338">
        <f t="shared" si="2555"/>
        <v>0</v>
      </c>
      <c r="D6710" s="338">
        <f>SUM(D6711,D6714,D6717)</f>
        <v>0</v>
      </c>
      <c r="E6710" s="338">
        <f>SUM(E6711,E6714,E6717)</f>
        <v>0</v>
      </c>
      <c r="F6710" s="338">
        <f t="shared" si="2556"/>
        <v>0</v>
      </c>
      <c r="G6710" s="338">
        <f>SUM(G6711,G6714,G6717)</f>
        <v>0</v>
      </c>
      <c r="H6710" s="483">
        <f>SUM(H6711,H6714,H6717)</f>
        <v>0</v>
      </c>
      <c r="I6710" s="338">
        <f t="shared" si="2557"/>
        <v>0</v>
      </c>
      <c r="J6710" s="338">
        <f>SUM(J6711,J6714,J6717)</f>
        <v>0</v>
      </c>
      <c r="K6710" s="483">
        <f>SUM(K6711,K6714,K6717)</f>
        <v>0</v>
      </c>
      <c r="L6710" s="338">
        <f t="shared" si="2558"/>
        <v>0</v>
      </c>
      <c r="M6710" s="338">
        <f>SUM(M6711,M6714,M6717)</f>
        <v>0</v>
      </c>
      <c r="N6710" s="483">
        <f>SUM(N6711,N6714,N6717)</f>
        <v>0</v>
      </c>
    </row>
    <row r="6711" spans="1:14" customFormat="1" ht="15" hidden="1" customHeight="1" thickBot="1" x14ac:dyDescent="0.3">
      <c r="A6711" s="140" t="s">
        <v>0</v>
      </c>
      <c r="B6711" s="147" t="s">
        <v>119</v>
      </c>
      <c r="C6711" s="142">
        <f t="shared" si="2555"/>
        <v>0</v>
      </c>
      <c r="D6711" s="142">
        <f>SUM(D6712:D6713)</f>
        <v>0</v>
      </c>
      <c r="E6711" s="142">
        <f>SUM(E6712:E6713)</f>
        <v>0</v>
      </c>
      <c r="F6711" s="142">
        <f t="shared" si="2556"/>
        <v>0</v>
      </c>
      <c r="G6711" s="142">
        <f>SUM(G6712:G6713)</f>
        <v>0</v>
      </c>
      <c r="H6711" s="477">
        <f>SUM(H6712:H6713)</f>
        <v>0</v>
      </c>
      <c r="I6711" s="142">
        <f t="shared" si="2557"/>
        <v>0</v>
      </c>
      <c r="J6711" s="142">
        <f>SUM(J6712:J6713)</f>
        <v>0</v>
      </c>
      <c r="K6711" s="477">
        <f>SUM(K6712:K6713)</f>
        <v>0</v>
      </c>
      <c r="L6711" s="142">
        <f t="shared" si="2558"/>
        <v>0</v>
      </c>
      <c r="M6711" s="142">
        <f>SUM(M6712:M6713)</f>
        <v>0</v>
      </c>
      <c r="N6711" s="477">
        <f>SUM(N6712:N6713)</f>
        <v>0</v>
      </c>
    </row>
    <row r="6712" spans="1:14" customFormat="1" ht="18.75" hidden="1" customHeight="1" thickTop="1" thickBot="1" x14ac:dyDescent="0.3">
      <c r="A6712" s="1" t="s">
        <v>0</v>
      </c>
      <c r="B6712" s="5" t="s">
        <v>120</v>
      </c>
      <c r="C6712" s="9">
        <f t="shared" si="2555"/>
        <v>0</v>
      </c>
      <c r="D6712" s="9">
        <v>0</v>
      </c>
      <c r="E6712" s="9">
        <v>0</v>
      </c>
      <c r="F6712" s="9">
        <f t="shared" si="2556"/>
        <v>0</v>
      </c>
      <c r="G6712" s="9">
        <v>0</v>
      </c>
      <c r="H6712" s="467">
        <v>0</v>
      </c>
      <c r="I6712" s="9">
        <f t="shared" si="2557"/>
        <v>0</v>
      </c>
      <c r="J6712" s="9">
        <v>0</v>
      </c>
      <c r="K6712" s="467">
        <v>0</v>
      </c>
      <c r="L6712" s="9">
        <f t="shared" si="2558"/>
        <v>0</v>
      </c>
      <c r="M6712" s="9">
        <v>0</v>
      </c>
      <c r="N6712" s="467">
        <v>0</v>
      </c>
    </row>
    <row r="6713" spans="1:14" customFormat="1" ht="18" hidden="1" customHeight="1" thickTop="1" thickBot="1" x14ac:dyDescent="0.3">
      <c r="A6713" s="1" t="s">
        <v>0</v>
      </c>
      <c r="B6713" s="5" t="s">
        <v>121</v>
      </c>
      <c r="C6713" s="9">
        <f t="shared" si="2555"/>
        <v>0</v>
      </c>
      <c r="D6713" s="9">
        <v>0</v>
      </c>
      <c r="E6713" s="9">
        <v>0</v>
      </c>
      <c r="F6713" s="9">
        <f t="shared" si="2556"/>
        <v>0</v>
      </c>
      <c r="G6713" s="9">
        <v>0</v>
      </c>
      <c r="H6713" s="467">
        <v>0</v>
      </c>
      <c r="I6713" s="9">
        <f t="shared" si="2557"/>
        <v>0</v>
      </c>
      <c r="J6713" s="9">
        <v>0</v>
      </c>
      <c r="K6713" s="467">
        <v>0</v>
      </c>
      <c r="L6713" s="9">
        <f t="shared" si="2558"/>
        <v>0</v>
      </c>
      <c r="M6713" s="9">
        <v>0</v>
      </c>
      <c r="N6713" s="467">
        <v>0</v>
      </c>
    </row>
    <row r="6714" spans="1:14" customFormat="1" ht="39.75" hidden="1" customHeight="1" thickTop="1" thickBot="1" x14ac:dyDescent="0.3">
      <c r="A6714" s="1" t="s">
        <v>0</v>
      </c>
      <c r="B6714" s="4" t="s">
        <v>122</v>
      </c>
      <c r="C6714" s="9">
        <f t="shared" si="2555"/>
        <v>0</v>
      </c>
      <c r="D6714" s="9">
        <f>SUM(D6715:D6716)</f>
        <v>0</v>
      </c>
      <c r="E6714" s="9">
        <f>SUM(E6715:E6716)</f>
        <v>0</v>
      </c>
      <c r="F6714" s="9">
        <f t="shared" si="2556"/>
        <v>0</v>
      </c>
      <c r="G6714" s="9">
        <f>SUM(G6715:G6716)</f>
        <v>0</v>
      </c>
      <c r="H6714" s="467">
        <f>SUM(H6715:H6716)</f>
        <v>0</v>
      </c>
      <c r="I6714" s="9">
        <f t="shared" si="2557"/>
        <v>0</v>
      </c>
      <c r="J6714" s="9">
        <f>SUM(J6715:J6716)</f>
        <v>0</v>
      </c>
      <c r="K6714" s="467">
        <f>SUM(K6715:K6716)</f>
        <v>0</v>
      </c>
      <c r="L6714" s="9">
        <f t="shared" si="2558"/>
        <v>0</v>
      </c>
      <c r="M6714" s="9">
        <f>SUM(M6715:M6716)</f>
        <v>0</v>
      </c>
      <c r="N6714" s="467">
        <f>SUM(N6715:N6716)</f>
        <v>0</v>
      </c>
    </row>
    <row r="6715" spans="1:14" customFormat="1" ht="3" hidden="1" customHeight="1" thickTop="1" thickBot="1" x14ac:dyDescent="0.3">
      <c r="A6715" s="1" t="s">
        <v>0</v>
      </c>
      <c r="B6715" s="5" t="s">
        <v>120</v>
      </c>
      <c r="C6715" s="9">
        <f t="shared" si="2555"/>
        <v>0</v>
      </c>
      <c r="D6715" s="9">
        <v>0</v>
      </c>
      <c r="E6715" s="9">
        <v>0</v>
      </c>
      <c r="F6715" s="9">
        <f t="shared" si="2556"/>
        <v>0</v>
      </c>
      <c r="G6715" s="9">
        <v>0</v>
      </c>
      <c r="H6715" s="467">
        <v>0</v>
      </c>
      <c r="I6715" s="9">
        <f t="shared" si="2557"/>
        <v>0</v>
      </c>
      <c r="J6715" s="9">
        <v>0</v>
      </c>
      <c r="K6715" s="467">
        <v>0</v>
      </c>
      <c r="L6715" s="9">
        <f t="shared" si="2558"/>
        <v>0</v>
      </c>
      <c r="M6715" s="9">
        <v>0</v>
      </c>
      <c r="N6715" s="467">
        <v>0</v>
      </c>
    </row>
    <row r="6716" spans="1:14" customFormat="1" ht="16.5" hidden="1" customHeight="1" thickTop="1" thickBot="1" x14ac:dyDescent="0.3">
      <c r="A6716" s="1" t="s">
        <v>0</v>
      </c>
      <c r="B6716" s="5" t="s">
        <v>121</v>
      </c>
      <c r="C6716" s="9">
        <f t="shared" si="2555"/>
        <v>0</v>
      </c>
      <c r="D6716" s="9">
        <v>0</v>
      </c>
      <c r="E6716" s="9">
        <v>0</v>
      </c>
      <c r="F6716" s="9">
        <f t="shared" si="2556"/>
        <v>0</v>
      </c>
      <c r="G6716" s="9">
        <v>0</v>
      </c>
      <c r="H6716" s="467">
        <v>0</v>
      </c>
      <c r="I6716" s="9">
        <f t="shared" si="2557"/>
        <v>0</v>
      </c>
      <c r="J6716" s="9">
        <v>0</v>
      </c>
      <c r="K6716" s="467">
        <v>0</v>
      </c>
      <c r="L6716" s="9">
        <f t="shared" si="2558"/>
        <v>0</v>
      </c>
      <c r="M6716" s="9">
        <v>0</v>
      </c>
      <c r="N6716" s="467">
        <v>0</v>
      </c>
    </row>
    <row r="6717" spans="1:14" customFormat="1" ht="23.25" hidden="1" customHeight="1" thickTop="1" thickBot="1" x14ac:dyDescent="0.3">
      <c r="A6717" s="1" t="s">
        <v>0</v>
      </c>
      <c r="B6717" s="4" t="s">
        <v>123</v>
      </c>
      <c r="C6717" s="9">
        <f t="shared" si="2555"/>
        <v>0</v>
      </c>
      <c r="D6717" s="9">
        <f>SUM(D6718:D6719)</f>
        <v>0</v>
      </c>
      <c r="E6717" s="9">
        <f>SUM(E6718:E6719)</f>
        <v>0</v>
      </c>
      <c r="F6717" s="9">
        <f t="shared" si="2556"/>
        <v>0</v>
      </c>
      <c r="G6717" s="9">
        <f>SUM(G6718:G6719)</f>
        <v>0</v>
      </c>
      <c r="H6717" s="467">
        <f>SUM(H6718:H6719)</f>
        <v>0</v>
      </c>
      <c r="I6717" s="9">
        <f t="shared" si="2557"/>
        <v>0</v>
      </c>
      <c r="J6717" s="9">
        <f>SUM(J6718:J6719)</f>
        <v>0</v>
      </c>
      <c r="K6717" s="467">
        <f>SUM(K6718:K6719)</f>
        <v>0</v>
      </c>
      <c r="L6717" s="9">
        <f t="shared" si="2558"/>
        <v>0</v>
      </c>
      <c r="M6717" s="9">
        <f>SUM(M6718:M6719)</f>
        <v>0</v>
      </c>
      <c r="N6717" s="467">
        <f>SUM(N6718:N6719)</f>
        <v>0</v>
      </c>
    </row>
    <row r="6718" spans="1:14" customFormat="1" ht="14.25" hidden="1" customHeight="1" thickTop="1" thickBot="1" x14ac:dyDescent="0.3">
      <c r="A6718" s="1" t="s">
        <v>0</v>
      </c>
      <c r="B6718" s="5" t="s">
        <v>120</v>
      </c>
      <c r="C6718" s="9">
        <f t="shared" si="2555"/>
        <v>0</v>
      </c>
      <c r="D6718" s="9">
        <v>0</v>
      </c>
      <c r="E6718" s="9">
        <v>0</v>
      </c>
      <c r="F6718" s="9">
        <f t="shared" si="2556"/>
        <v>0</v>
      </c>
      <c r="G6718" s="9">
        <v>0</v>
      </c>
      <c r="H6718" s="467">
        <v>0</v>
      </c>
      <c r="I6718" s="9">
        <f t="shared" si="2557"/>
        <v>0</v>
      </c>
      <c r="J6718" s="9">
        <v>0</v>
      </c>
      <c r="K6718" s="467">
        <v>0</v>
      </c>
      <c r="L6718" s="9">
        <f t="shared" si="2558"/>
        <v>0</v>
      </c>
      <c r="M6718" s="9">
        <v>0</v>
      </c>
      <c r="N6718" s="467">
        <v>0</v>
      </c>
    </row>
    <row r="6719" spans="1:14" customFormat="1" ht="20.25" hidden="1" customHeight="1" thickTop="1" x14ac:dyDescent="0.25">
      <c r="A6719" s="133" t="s">
        <v>0</v>
      </c>
      <c r="B6719" s="136" t="s">
        <v>121</v>
      </c>
      <c r="C6719" s="135">
        <f t="shared" si="2555"/>
        <v>0</v>
      </c>
      <c r="D6719" s="135">
        <v>0</v>
      </c>
      <c r="E6719" s="135">
        <v>0</v>
      </c>
      <c r="F6719" s="135">
        <f t="shared" si="2556"/>
        <v>0</v>
      </c>
      <c r="G6719" s="135">
        <v>0</v>
      </c>
      <c r="H6719" s="476">
        <v>0</v>
      </c>
      <c r="I6719" s="135">
        <f t="shared" si="2557"/>
        <v>0</v>
      </c>
      <c r="J6719" s="135">
        <v>0</v>
      </c>
      <c r="K6719" s="476">
        <v>0</v>
      </c>
      <c r="L6719" s="135">
        <f t="shared" si="2558"/>
        <v>0</v>
      </c>
      <c r="M6719" s="135">
        <v>0</v>
      </c>
      <c r="N6719" s="476">
        <v>0</v>
      </c>
    </row>
    <row r="6720" spans="1:14" s="333" customFormat="1" ht="42" hidden="1" customHeight="1" x14ac:dyDescent="0.2">
      <c r="A6720" s="334" t="s">
        <v>0</v>
      </c>
      <c r="B6720" s="339" t="s">
        <v>124</v>
      </c>
      <c r="C6720" s="338">
        <f t="shared" si="2555"/>
        <v>0</v>
      </c>
      <c r="D6720" s="338">
        <f>SUM(D6721:D6722)</f>
        <v>0</v>
      </c>
      <c r="E6720" s="338">
        <f>SUM(E6721:E6722)</f>
        <v>0</v>
      </c>
      <c r="F6720" s="338">
        <f t="shared" si="2556"/>
        <v>0</v>
      </c>
      <c r="G6720" s="338">
        <f>SUM(G6721:G6722)</f>
        <v>0</v>
      </c>
      <c r="H6720" s="483">
        <f>SUM(H6721:H6722)</f>
        <v>0</v>
      </c>
      <c r="I6720" s="338">
        <f t="shared" si="2557"/>
        <v>0</v>
      </c>
      <c r="J6720" s="338">
        <f>SUM(J6721:J6722)</f>
        <v>0</v>
      </c>
      <c r="K6720" s="483">
        <f>SUM(K6721:K6722)</f>
        <v>0</v>
      </c>
      <c r="L6720" s="338">
        <f t="shared" si="2558"/>
        <v>0</v>
      </c>
      <c r="M6720" s="338">
        <f>SUM(M6721:M6722)</f>
        <v>0</v>
      </c>
      <c r="N6720" s="483">
        <f>SUM(N6721:N6722)</f>
        <v>0</v>
      </c>
    </row>
    <row r="6721" spans="1:14" customFormat="1" ht="43.5" hidden="1" customHeight="1" thickBot="1" x14ac:dyDescent="0.3">
      <c r="A6721" s="140" t="s">
        <v>0</v>
      </c>
      <c r="B6721" s="147" t="s">
        <v>125</v>
      </c>
      <c r="C6721" s="142">
        <f t="shared" si="2555"/>
        <v>0</v>
      </c>
      <c r="D6721" s="142">
        <v>0</v>
      </c>
      <c r="E6721" s="142">
        <v>0</v>
      </c>
      <c r="F6721" s="142">
        <f t="shared" si="2556"/>
        <v>0</v>
      </c>
      <c r="G6721" s="142">
        <v>0</v>
      </c>
      <c r="H6721" s="477">
        <v>0</v>
      </c>
      <c r="I6721" s="142">
        <f t="shared" si="2557"/>
        <v>0</v>
      </c>
      <c r="J6721" s="142">
        <v>0</v>
      </c>
      <c r="K6721" s="477">
        <v>0</v>
      </c>
      <c r="L6721" s="142">
        <f t="shared" si="2558"/>
        <v>0</v>
      </c>
      <c r="M6721" s="142">
        <v>0</v>
      </c>
      <c r="N6721" s="477">
        <v>0</v>
      </c>
    </row>
    <row r="6722" spans="1:14" customFormat="1" ht="69" hidden="1" customHeight="1" thickTop="1" thickBot="1" x14ac:dyDescent="0.3">
      <c r="A6722" s="1" t="s">
        <v>0</v>
      </c>
      <c r="B6722" s="4" t="s">
        <v>126</v>
      </c>
      <c r="C6722" s="9">
        <f t="shared" si="2555"/>
        <v>0</v>
      </c>
      <c r="D6722" s="9">
        <f>SUM(D6723,D6742)</f>
        <v>0</v>
      </c>
      <c r="E6722" s="9">
        <f>SUM(E6723,E6742)</f>
        <v>0</v>
      </c>
      <c r="F6722" s="9">
        <f t="shared" si="2556"/>
        <v>0</v>
      </c>
      <c r="G6722" s="9">
        <f>SUM(G6723,G6742)</f>
        <v>0</v>
      </c>
      <c r="H6722" s="467">
        <f>SUM(H6723,H6742)</f>
        <v>0</v>
      </c>
      <c r="I6722" s="9">
        <f t="shared" si="2557"/>
        <v>0</v>
      </c>
      <c r="J6722" s="9">
        <f>SUM(J6723,J6742)</f>
        <v>0</v>
      </c>
      <c r="K6722" s="467">
        <f>SUM(K6723,K6742)</f>
        <v>0</v>
      </c>
      <c r="L6722" s="9">
        <f t="shared" si="2558"/>
        <v>0</v>
      </c>
      <c r="M6722" s="9">
        <f>SUM(M6723,M6742)</f>
        <v>0</v>
      </c>
      <c r="N6722" s="467">
        <f>SUM(N6723,N6742)</f>
        <v>0</v>
      </c>
    </row>
    <row r="6723" spans="1:14" customFormat="1" ht="35.25" hidden="1" customHeight="1" thickTop="1" thickBot="1" x14ac:dyDescent="0.3">
      <c r="A6723" s="1" t="s">
        <v>0</v>
      </c>
      <c r="B6723" s="5" t="s">
        <v>127</v>
      </c>
      <c r="C6723" s="9">
        <f t="shared" ref="C6723:C6786" si="2559">SUM(D6723:E6723)</f>
        <v>0</v>
      </c>
      <c r="D6723" s="9">
        <f>SUM(D6724:D6741)</f>
        <v>0</v>
      </c>
      <c r="E6723" s="9">
        <f>SUM(E6724:E6741)</f>
        <v>0</v>
      </c>
      <c r="F6723" s="9">
        <f t="shared" ref="F6723:F6786" si="2560">SUM(G6723:H6723)</f>
        <v>0</v>
      </c>
      <c r="G6723" s="9">
        <f>SUM(G6724:G6741)</f>
        <v>0</v>
      </c>
      <c r="H6723" s="467">
        <f>SUM(H6724:H6741)</f>
        <v>0</v>
      </c>
      <c r="I6723" s="9">
        <f t="shared" ref="I6723:I6786" si="2561">SUM(J6723:K6723)</f>
        <v>0</v>
      </c>
      <c r="J6723" s="9">
        <f>SUM(J6724:J6741)</f>
        <v>0</v>
      </c>
      <c r="K6723" s="467">
        <f>SUM(K6724:K6741)</f>
        <v>0</v>
      </c>
      <c r="L6723" s="9">
        <f t="shared" ref="L6723:L6786" si="2562">SUM(M6723:N6723)</f>
        <v>0</v>
      </c>
      <c r="M6723" s="9">
        <f>SUM(M6724:M6741)</f>
        <v>0</v>
      </c>
      <c r="N6723" s="467">
        <f>SUM(N6724:N6741)</f>
        <v>0</v>
      </c>
    </row>
    <row r="6724" spans="1:14" customFormat="1" ht="32.25" hidden="1" customHeight="1" thickTop="1" thickBot="1" x14ac:dyDescent="0.3">
      <c r="A6724" s="1" t="s">
        <v>0</v>
      </c>
      <c r="B6724" s="6" t="s">
        <v>128</v>
      </c>
      <c r="C6724" s="9">
        <f t="shared" si="2559"/>
        <v>0</v>
      </c>
      <c r="D6724" s="9">
        <v>0</v>
      </c>
      <c r="E6724" s="9">
        <v>0</v>
      </c>
      <c r="F6724" s="9">
        <f t="shared" si="2560"/>
        <v>0</v>
      </c>
      <c r="G6724" s="9">
        <v>0</v>
      </c>
      <c r="H6724" s="467">
        <v>0</v>
      </c>
      <c r="I6724" s="9">
        <f t="shared" si="2561"/>
        <v>0</v>
      </c>
      <c r="J6724" s="9">
        <v>0</v>
      </c>
      <c r="K6724" s="467">
        <v>0</v>
      </c>
      <c r="L6724" s="9">
        <f t="shared" si="2562"/>
        <v>0</v>
      </c>
      <c r="M6724" s="9">
        <v>0</v>
      </c>
      <c r="N6724" s="467">
        <v>0</v>
      </c>
    </row>
    <row r="6725" spans="1:14" customFormat="1" ht="43.5" hidden="1" customHeight="1" thickTop="1" thickBot="1" x14ac:dyDescent="0.3">
      <c r="A6725" s="1" t="s">
        <v>0</v>
      </c>
      <c r="B6725" s="6" t="s">
        <v>129</v>
      </c>
      <c r="C6725" s="9">
        <f t="shared" si="2559"/>
        <v>0</v>
      </c>
      <c r="D6725" s="9">
        <v>0</v>
      </c>
      <c r="E6725" s="9">
        <v>0</v>
      </c>
      <c r="F6725" s="9">
        <f t="shared" si="2560"/>
        <v>0</v>
      </c>
      <c r="G6725" s="9">
        <v>0</v>
      </c>
      <c r="H6725" s="467">
        <v>0</v>
      </c>
      <c r="I6725" s="9">
        <f t="shared" si="2561"/>
        <v>0</v>
      </c>
      <c r="J6725" s="9">
        <v>0</v>
      </c>
      <c r="K6725" s="467">
        <v>0</v>
      </c>
      <c r="L6725" s="9">
        <f t="shared" si="2562"/>
        <v>0</v>
      </c>
      <c r="M6725" s="9">
        <v>0</v>
      </c>
      <c r="N6725" s="467">
        <v>0</v>
      </c>
    </row>
    <row r="6726" spans="1:14" customFormat="1" ht="54" hidden="1" customHeight="1" thickTop="1" thickBot="1" x14ac:dyDescent="0.3">
      <c r="A6726" s="1" t="s">
        <v>0</v>
      </c>
      <c r="B6726" s="6" t="s">
        <v>130</v>
      </c>
      <c r="C6726" s="9">
        <f t="shared" si="2559"/>
        <v>0</v>
      </c>
      <c r="D6726" s="9">
        <v>0</v>
      </c>
      <c r="E6726" s="9">
        <v>0</v>
      </c>
      <c r="F6726" s="9">
        <f t="shared" si="2560"/>
        <v>0</v>
      </c>
      <c r="G6726" s="9">
        <v>0</v>
      </c>
      <c r="H6726" s="467">
        <v>0</v>
      </c>
      <c r="I6726" s="9">
        <f t="shared" si="2561"/>
        <v>0</v>
      </c>
      <c r="J6726" s="9">
        <v>0</v>
      </c>
      <c r="K6726" s="467">
        <v>0</v>
      </c>
      <c r="L6726" s="9">
        <f t="shared" si="2562"/>
        <v>0</v>
      </c>
      <c r="M6726" s="9">
        <v>0</v>
      </c>
      <c r="N6726" s="467">
        <v>0</v>
      </c>
    </row>
    <row r="6727" spans="1:14" customFormat="1" ht="42.75" hidden="1" customHeight="1" thickTop="1" thickBot="1" x14ac:dyDescent="0.3">
      <c r="A6727" s="1" t="s">
        <v>0</v>
      </c>
      <c r="B6727" s="6" t="s">
        <v>131</v>
      </c>
      <c r="C6727" s="9">
        <f t="shared" si="2559"/>
        <v>0</v>
      </c>
      <c r="D6727" s="9">
        <v>0</v>
      </c>
      <c r="E6727" s="9">
        <v>0</v>
      </c>
      <c r="F6727" s="9">
        <f t="shared" si="2560"/>
        <v>0</v>
      </c>
      <c r="G6727" s="9">
        <v>0</v>
      </c>
      <c r="H6727" s="467">
        <v>0</v>
      </c>
      <c r="I6727" s="9">
        <f t="shared" si="2561"/>
        <v>0</v>
      </c>
      <c r="J6727" s="9">
        <v>0</v>
      </c>
      <c r="K6727" s="467">
        <v>0</v>
      </c>
      <c r="L6727" s="9">
        <f t="shared" si="2562"/>
        <v>0</v>
      </c>
      <c r="M6727" s="9">
        <v>0</v>
      </c>
      <c r="N6727" s="467">
        <v>0</v>
      </c>
    </row>
    <row r="6728" spans="1:14" customFormat="1" ht="30" hidden="1" customHeight="1" thickTop="1" thickBot="1" x14ac:dyDescent="0.3">
      <c r="A6728" s="1" t="s">
        <v>0</v>
      </c>
      <c r="B6728" s="6" t="s">
        <v>132</v>
      </c>
      <c r="C6728" s="9">
        <f t="shared" si="2559"/>
        <v>0</v>
      </c>
      <c r="D6728" s="9">
        <v>0</v>
      </c>
      <c r="E6728" s="9">
        <v>0</v>
      </c>
      <c r="F6728" s="9">
        <f t="shared" si="2560"/>
        <v>0</v>
      </c>
      <c r="G6728" s="9">
        <v>0</v>
      </c>
      <c r="H6728" s="467">
        <v>0</v>
      </c>
      <c r="I6728" s="9">
        <f t="shared" si="2561"/>
        <v>0</v>
      </c>
      <c r="J6728" s="9">
        <v>0</v>
      </c>
      <c r="K6728" s="467">
        <v>0</v>
      </c>
      <c r="L6728" s="9">
        <f t="shared" si="2562"/>
        <v>0</v>
      </c>
      <c r="M6728" s="9">
        <v>0</v>
      </c>
      <c r="N6728" s="467">
        <v>0</v>
      </c>
    </row>
    <row r="6729" spans="1:14" customFormat="1" ht="40.5" hidden="1" customHeight="1" thickTop="1" thickBot="1" x14ac:dyDescent="0.3">
      <c r="A6729" s="1" t="s">
        <v>0</v>
      </c>
      <c r="B6729" s="6" t="s">
        <v>133</v>
      </c>
      <c r="C6729" s="9">
        <f t="shared" si="2559"/>
        <v>0</v>
      </c>
      <c r="D6729" s="9">
        <v>0</v>
      </c>
      <c r="E6729" s="9">
        <v>0</v>
      </c>
      <c r="F6729" s="9">
        <f t="shared" si="2560"/>
        <v>0</v>
      </c>
      <c r="G6729" s="9">
        <v>0</v>
      </c>
      <c r="H6729" s="467">
        <v>0</v>
      </c>
      <c r="I6729" s="9">
        <f t="shared" si="2561"/>
        <v>0</v>
      </c>
      <c r="J6729" s="9">
        <v>0</v>
      </c>
      <c r="K6729" s="467">
        <v>0</v>
      </c>
      <c r="L6729" s="9">
        <f t="shared" si="2562"/>
        <v>0</v>
      </c>
      <c r="M6729" s="9">
        <v>0</v>
      </c>
      <c r="N6729" s="467">
        <v>0</v>
      </c>
    </row>
    <row r="6730" spans="1:14" customFormat="1" ht="39" hidden="1" customHeight="1" thickTop="1" thickBot="1" x14ac:dyDescent="0.3">
      <c r="A6730" s="1" t="s">
        <v>0</v>
      </c>
      <c r="B6730" s="6" t="s">
        <v>134</v>
      </c>
      <c r="C6730" s="9">
        <f t="shared" si="2559"/>
        <v>0</v>
      </c>
      <c r="D6730" s="9">
        <v>0</v>
      </c>
      <c r="E6730" s="9">
        <v>0</v>
      </c>
      <c r="F6730" s="9">
        <f t="shared" si="2560"/>
        <v>0</v>
      </c>
      <c r="G6730" s="9">
        <v>0</v>
      </c>
      <c r="H6730" s="467">
        <v>0</v>
      </c>
      <c r="I6730" s="9">
        <f t="shared" si="2561"/>
        <v>0</v>
      </c>
      <c r="J6730" s="9">
        <v>0</v>
      </c>
      <c r="K6730" s="467">
        <v>0</v>
      </c>
      <c r="L6730" s="9">
        <f t="shared" si="2562"/>
        <v>0</v>
      </c>
      <c r="M6730" s="9">
        <v>0</v>
      </c>
      <c r="N6730" s="467">
        <v>0</v>
      </c>
    </row>
    <row r="6731" spans="1:14" customFormat="1" ht="22.5" hidden="1" customHeight="1" thickTop="1" thickBot="1" x14ac:dyDescent="0.3">
      <c r="A6731" s="1" t="s">
        <v>0</v>
      </c>
      <c r="B6731" s="6" t="s">
        <v>135</v>
      </c>
      <c r="C6731" s="9">
        <f t="shared" si="2559"/>
        <v>0</v>
      </c>
      <c r="D6731" s="9">
        <v>0</v>
      </c>
      <c r="E6731" s="9">
        <v>0</v>
      </c>
      <c r="F6731" s="9">
        <f t="shared" si="2560"/>
        <v>0</v>
      </c>
      <c r="G6731" s="9">
        <v>0</v>
      </c>
      <c r="H6731" s="467">
        <v>0</v>
      </c>
      <c r="I6731" s="9">
        <f t="shared" si="2561"/>
        <v>0</v>
      </c>
      <c r="J6731" s="9">
        <v>0</v>
      </c>
      <c r="K6731" s="467">
        <v>0</v>
      </c>
      <c r="L6731" s="9">
        <f t="shared" si="2562"/>
        <v>0</v>
      </c>
      <c r="M6731" s="9">
        <v>0</v>
      </c>
      <c r="N6731" s="467">
        <v>0</v>
      </c>
    </row>
    <row r="6732" spans="1:14" customFormat="1" ht="13.5" hidden="1" customHeight="1" thickTop="1" thickBot="1" x14ac:dyDescent="0.3">
      <c r="A6732" s="1" t="s">
        <v>0</v>
      </c>
      <c r="B6732" s="6" t="s">
        <v>136</v>
      </c>
      <c r="C6732" s="9">
        <f t="shared" si="2559"/>
        <v>0</v>
      </c>
      <c r="D6732" s="9">
        <v>0</v>
      </c>
      <c r="E6732" s="9">
        <v>0</v>
      </c>
      <c r="F6732" s="9">
        <f t="shared" si="2560"/>
        <v>0</v>
      </c>
      <c r="G6732" s="9">
        <v>0</v>
      </c>
      <c r="H6732" s="467">
        <v>0</v>
      </c>
      <c r="I6732" s="9">
        <f t="shared" si="2561"/>
        <v>0</v>
      </c>
      <c r="J6732" s="9">
        <v>0</v>
      </c>
      <c r="K6732" s="467">
        <v>0</v>
      </c>
      <c r="L6732" s="9">
        <f t="shared" si="2562"/>
        <v>0</v>
      </c>
      <c r="M6732" s="9">
        <v>0</v>
      </c>
      <c r="N6732" s="467">
        <v>0</v>
      </c>
    </row>
    <row r="6733" spans="1:14" customFormat="1" ht="28.5" hidden="1" customHeight="1" thickTop="1" thickBot="1" x14ac:dyDescent="0.3">
      <c r="A6733" s="1" t="s">
        <v>0</v>
      </c>
      <c r="B6733" s="6" t="s">
        <v>137</v>
      </c>
      <c r="C6733" s="9">
        <f t="shared" si="2559"/>
        <v>0</v>
      </c>
      <c r="D6733" s="9">
        <v>0</v>
      </c>
      <c r="E6733" s="9">
        <v>0</v>
      </c>
      <c r="F6733" s="9">
        <f t="shared" si="2560"/>
        <v>0</v>
      </c>
      <c r="G6733" s="9">
        <v>0</v>
      </c>
      <c r="H6733" s="467">
        <v>0</v>
      </c>
      <c r="I6733" s="9">
        <f t="shared" si="2561"/>
        <v>0</v>
      </c>
      <c r="J6733" s="9">
        <v>0</v>
      </c>
      <c r="K6733" s="467">
        <v>0</v>
      </c>
      <c r="L6733" s="9">
        <f t="shared" si="2562"/>
        <v>0</v>
      </c>
      <c r="M6733" s="9">
        <v>0</v>
      </c>
      <c r="N6733" s="467">
        <v>0</v>
      </c>
    </row>
    <row r="6734" spans="1:14" customFormat="1" ht="37.5" hidden="1" customHeight="1" thickTop="1" thickBot="1" x14ac:dyDescent="0.3">
      <c r="A6734" s="1" t="s">
        <v>0</v>
      </c>
      <c r="B6734" s="6" t="s">
        <v>138</v>
      </c>
      <c r="C6734" s="9">
        <f t="shared" si="2559"/>
        <v>0</v>
      </c>
      <c r="D6734" s="9">
        <v>0</v>
      </c>
      <c r="E6734" s="9">
        <v>0</v>
      </c>
      <c r="F6734" s="9">
        <f t="shared" si="2560"/>
        <v>0</v>
      </c>
      <c r="G6734" s="9">
        <v>0</v>
      </c>
      <c r="H6734" s="467">
        <v>0</v>
      </c>
      <c r="I6734" s="9">
        <f t="shared" si="2561"/>
        <v>0</v>
      </c>
      <c r="J6734" s="9">
        <v>0</v>
      </c>
      <c r="K6734" s="467">
        <v>0</v>
      </c>
      <c r="L6734" s="9">
        <f t="shared" si="2562"/>
        <v>0</v>
      </c>
      <c r="M6734" s="9">
        <v>0</v>
      </c>
      <c r="N6734" s="467">
        <v>0</v>
      </c>
    </row>
    <row r="6735" spans="1:14" customFormat="1" ht="35.25" hidden="1" customHeight="1" thickTop="1" thickBot="1" x14ac:dyDescent="0.3">
      <c r="A6735" s="1" t="s">
        <v>0</v>
      </c>
      <c r="B6735" s="6" t="s">
        <v>139</v>
      </c>
      <c r="C6735" s="9">
        <f t="shared" si="2559"/>
        <v>0</v>
      </c>
      <c r="D6735" s="9">
        <v>0</v>
      </c>
      <c r="E6735" s="9">
        <v>0</v>
      </c>
      <c r="F6735" s="9">
        <f t="shared" si="2560"/>
        <v>0</v>
      </c>
      <c r="G6735" s="9">
        <v>0</v>
      </c>
      <c r="H6735" s="467">
        <v>0</v>
      </c>
      <c r="I6735" s="9">
        <f t="shared" si="2561"/>
        <v>0</v>
      </c>
      <c r="J6735" s="9">
        <v>0</v>
      </c>
      <c r="K6735" s="467">
        <v>0</v>
      </c>
      <c r="L6735" s="9">
        <f t="shared" si="2562"/>
        <v>0</v>
      </c>
      <c r="M6735" s="9">
        <v>0</v>
      </c>
      <c r="N6735" s="467">
        <v>0</v>
      </c>
    </row>
    <row r="6736" spans="1:14" customFormat="1" ht="65.25" hidden="1" customHeight="1" thickTop="1" thickBot="1" x14ac:dyDescent="0.3">
      <c r="A6736" s="1" t="s">
        <v>0</v>
      </c>
      <c r="B6736" s="6" t="s">
        <v>140</v>
      </c>
      <c r="C6736" s="9">
        <f t="shared" si="2559"/>
        <v>0</v>
      </c>
      <c r="D6736" s="9">
        <v>0</v>
      </c>
      <c r="E6736" s="9">
        <v>0</v>
      </c>
      <c r="F6736" s="9">
        <f t="shared" si="2560"/>
        <v>0</v>
      </c>
      <c r="G6736" s="9">
        <v>0</v>
      </c>
      <c r="H6736" s="467">
        <v>0</v>
      </c>
      <c r="I6736" s="9">
        <f t="shared" si="2561"/>
        <v>0</v>
      </c>
      <c r="J6736" s="9">
        <v>0</v>
      </c>
      <c r="K6736" s="467">
        <v>0</v>
      </c>
      <c r="L6736" s="9">
        <f t="shared" si="2562"/>
        <v>0</v>
      </c>
      <c r="M6736" s="9">
        <v>0</v>
      </c>
      <c r="N6736" s="467">
        <v>0</v>
      </c>
    </row>
    <row r="6737" spans="1:14" customFormat="1" ht="37.5" hidden="1" customHeight="1" thickTop="1" thickBot="1" x14ac:dyDescent="0.3">
      <c r="A6737" s="1" t="s">
        <v>0</v>
      </c>
      <c r="B6737" s="6" t="s">
        <v>141</v>
      </c>
      <c r="C6737" s="9">
        <f t="shared" si="2559"/>
        <v>0</v>
      </c>
      <c r="D6737" s="9">
        <v>0</v>
      </c>
      <c r="E6737" s="9">
        <v>0</v>
      </c>
      <c r="F6737" s="9">
        <f t="shared" si="2560"/>
        <v>0</v>
      </c>
      <c r="G6737" s="9">
        <v>0</v>
      </c>
      <c r="H6737" s="467">
        <v>0</v>
      </c>
      <c r="I6737" s="9">
        <f t="shared" si="2561"/>
        <v>0</v>
      </c>
      <c r="J6737" s="9">
        <v>0</v>
      </c>
      <c r="K6737" s="467">
        <v>0</v>
      </c>
      <c r="L6737" s="9">
        <f t="shared" si="2562"/>
        <v>0</v>
      </c>
      <c r="M6737" s="9">
        <v>0</v>
      </c>
      <c r="N6737" s="467">
        <v>0</v>
      </c>
    </row>
    <row r="6738" spans="1:14" customFormat="1" ht="36.75" hidden="1" customHeight="1" thickTop="1" thickBot="1" x14ac:dyDescent="0.3">
      <c r="A6738" s="1" t="s">
        <v>0</v>
      </c>
      <c r="B6738" s="6" t="s">
        <v>142</v>
      </c>
      <c r="C6738" s="9">
        <f t="shared" si="2559"/>
        <v>0</v>
      </c>
      <c r="D6738" s="9">
        <v>0</v>
      </c>
      <c r="E6738" s="9">
        <v>0</v>
      </c>
      <c r="F6738" s="9">
        <f t="shared" si="2560"/>
        <v>0</v>
      </c>
      <c r="G6738" s="9">
        <v>0</v>
      </c>
      <c r="H6738" s="467">
        <v>0</v>
      </c>
      <c r="I6738" s="9">
        <f t="shared" si="2561"/>
        <v>0</v>
      </c>
      <c r="J6738" s="9">
        <v>0</v>
      </c>
      <c r="K6738" s="467">
        <v>0</v>
      </c>
      <c r="L6738" s="9">
        <f t="shared" si="2562"/>
        <v>0</v>
      </c>
      <c r="M6738" s="9">
        <v>0</v>
      </c>
      <c r="N6738" s="467">
        <v>0</v>
      </c>
    </row>
    <row r="6739" spans="1:14" customFormat="1" ht="9.75" hidden="1" customHeight="1" thickTop="1" thickBot="1" x14ac:dyDescent="0.3">
      <c r="A6739" s="1" t="s">
        <v>0</v>
      </c>
      <c r="B6739" s="6" t="s">
        <v>143</v>
      </c>
      <c r="C6739" s="9">
        <f t="shared" si="2559"/>
        <v>0</v>
      </c>
      <c r="D6739" s="9">
        <v>0</v>
      </c>
      <c r="E6739" s="9">
        <v>0</v>
      </c>
      <c r="F6739" s="9">
        <f t="shared" si="2560"/>
        <v>0</v>
      </c>
      <c r="G6739" s="9">
        <v>0</v>
      </c>
      <c r="H6739" s="467">
        <v>0</v>
      </c>
      <c r="I6739" s="9">
        <f t="shared" si="2561"/>
        <v>0</v>
      </c>
      <c r="J6739" s="9">
        <v>0</v>
      </c>
      <c r="K6739" s="467">
        <v>0</v>
      </c>
      <c r="L6739" s="9">
        <f t="shared" si="2562"/>
        <v>0</v>
      </c>
      <c r="M6739" s="9">
        <v>0</v>
      </c>
      <c r="N6739" s="467">
        <v>0</v>
      </c>
    </row>
    <row r="6740" spans="1:14" customFormat="1" ht="36" hidden="1" customHeight="1" thickTop="1" thickBot="1" x14ac:dyDescent="0.3">
      <c r="A6740" s="1" t="s">
        <v>0</v>
      </c>
      <c r="B6740" s="6" t="s">
        <v>144</v>
      </c>
      <c r="C6740" s="9">
        <f t="shared" si="2559"/>
        <v>0</v>
      </c>
      <c r="D6740" s="9">
        <v>0</v>
      </c>
      <c r="E6740" s="9">
        <v>0</v>
      </c>
      <c r="F6740" s="9">
        <f t="shared" si="2560"/>
        <v>0</v>
      </c>
      <c r="G6740" s="9">
        <v>0</v>
      </c>
      <c r="H6740" s="467">
        <v>0</v>
      </c>
      <c r="I6740" s="9">
        <f t="shared" si="2561"/>
        <v>0</v>
      </c>
      <c r="J6740" s="9">
        <v>0</v>
      </c>
      <c r="K6740" s="467">
        <v>0</v>
      </c>
      <c r="L6740" s="9">
        <f t="shared" si="2562"/>
        <v>0</v>
      </c>
      <c r="M6740" s="9">
        <v>0</v>
      </c>
      <c r="N6740" s="467">
        <v>0</v>
      </c>
    </row>
    <row r="6741" spans="1:14" customFormat="1" ht="4.5" hidden="1" customHeight="1" thickTop="1" thickBot="1" x14ac:dyDescent="0.3">
      <c r="A6741" s="1" t="s">
        <v>0</v>
      </c>
      <c r="B6741" s="6" t="s">
        <v>145</v>
      </c>
      <c r="C6741" s="9">
        <f t="shared" si="2559"/>
        <v>0</v>
      </c>
      <c r="D6741" s="9">
        <v>0</v>
      </c>
      <c r="E6741" s="9">
        <v>0</v>
      </c>
      <c r="F6741" s="9">
        <f t="shared" si="2560"/>
        <v>0</v>
      </c>
      <c r="G6741" s="9">
        <v>0</v>
      </c>
      <c r="H6741" s="467">
        <v>0</v>
      </c>
      <c r="I6741" s="9">
        <f t="shared" si="2561"/>
        <v>0</v>
      </c>
      <c r="J6741" s="9">
        <v>0</v>
      </c>
      <c r="K6741" s="467">
        <v>0</v>
      </c>
      <c r="L6741" s="9">
        <f t="shared" si="2562"/>
        <v>0</v>
      </c>
      <c r="M6741" s="9">
        <v>0</v>
      </c>
      <c r="N6741" s="467">
        <v>0</v>
      </c>
    </row>
    <row r="6742" spans="1:14" customFormat="1" ht="48.75" hidden="1" customHeight="1" thickTop="1" x14ac:dyDescent="0.25">
      <c r="A6742" s="133" t="s">
        <v>0</v>
      </c>
      <c r="B6742" s="136" t="s">
        <v>146</v>
      </c>
      <c r="C6742" s="135">
        <f t="shared" si="2559"/>
        <v>0</v>
      </c>
      <c r="D6742" s="135">
        <v>0</v>
      </c>
      <c r="E6742" s="135">
        <v>0</v>
      </c>
      <c r="F6742" s="135">
        <f t="shared" si="2560"/>
        <v>0</v>
      </c>
      <c r="G6742" s="135">
        <v>0</v>
      </c>
      <c r="H6742" s="476">
        <v>0</v>
      </c>
      <c r="I6742" s="135">
        <f t="shared" si="2561"/>
        <v>0</v>
      </c>
      <c r="J6742" s="135">
        <v>0</v>
      </c>
      <c r="K6742" s="476">
        <v>0</v>
      </c>
      <c r="L6742" s="135">
        <f t="shared" si="2562"/>
        <v>0</v>
      </c>
      <c r="M6742" s="135">
        <v>0</v>
      </c>
      <c r="N6742" s="476">
        <v>0</v>
      </c>
    </row>
    <row r="6743" spans="1:14" s="333" customFormat="1" ht="0.75" hidden="1" customHeight="1" x14ac:dyDescent="0.2">
      <c r="A6743" s="334" t="s">
        <v>0</v>
      </c>
      <c r="B6743" s="337" t="s">
        <v>147</v>
      </c>
      <c r="C6743" s="338">
        <f t="shared" si="2559"/>
        <v>0</v>
      </c>
      <c r="D6743" s="338">
        <f>SUM(D6744,D6791,D6798:D6799)</f>
        <v>0</v>
      </c>
      <c r="E6743" s="338">
        <f>SUM(E6744,E6791,E6798:E6799)</f>
        <v>0</v>
      </c>
      <c r="F6743" s="338">
        <f t="shared" si="2560"/>
        <v>0</v>
      </c>
      <c r="G6743" s="338">
        <f>SUM(G6744,G6791,G6798:G6799)</f>
        <v>0</v>
      </c>
      <c r="H6743" s="483">
        <f>SUM(H6744,H6791,H6798:H6799)</f>
        <v>0</v>
      </c>
      <c r="I6743" s="338">
        <f t="shared" si="2561"/>
        <v>0</v>
      </c>
      <c r="J6743" s="338">
        <f>SUM(J6744,J6791,J6798:J6799)</f>
        <v>0</v>
      </c>
      <c r="K6743" s="483">
        <f>SUM(K6744,K6791,K6798:K6799)</f>
        <v>0</v>
      </c>
      <c r="L6743" s="338">
        <f t="shared" si="2562"/>
        <v>0</v>
      </c>
      <c r="M6743" s="338">
        <f>SUM(M6744,M6791,M6798:M6799)</f>
        <v>0</v>
      </c>
      <c r="N6743" s="483">
        <f>SUM(N6744,N6791,N6798:N6799)</f>
        <v>0</v>
      </c>
    </row>
    <row r="6744" spans="1:14" customFormat="1" ht="0.75" hidden="1" customHeight="1" thickBot="1" x14ac:dyDescent="0.3">
      <c r="A6744" s="140" t="s">
        <v>0</v>
      </c>
      <c r="B6744" s="149" t="s">
        <v>148</v>
      </c>
      <c r="C6744" s="142">
        <f t="shared" si="2559"/>
        <v>0</v>
      </c>
      <c r="D6744" s="142">
        <f>SUM(D6745,D6757,D6786)</f>
        <v>0</v>
      </c>
      <c r="E6744" s="142">
        <f>SUM(E6745,E6757,E6786)</f>
        <v>0</v>
      </c>
      <c r="F6744" s="142">
        <f t="shared" si="2560"/>
        <v>0</v>
      </c>
      <c r="G6744" s="142">
        <f>SUM(G6745,G6757,G6786)</f>
        <v>0</v>
      </c>
      <c r="H6744" s="477">
        <f>SUM(H6745,H6757,H6786)</f>
        <v>0</v>
      </c>
      <c r="I6744" s="142">
        <f t="shared" si="2561"/>
        <v>0</v>
      </c>
      <c r="J6744" s="142">
        <f>SUM(J6745,J6757,J6786)</f>
        <v>0</v>
      </c>
      <c r="K6744" s="477">
        <f>SUM(K6745,K6757,K6786)</f>
        <v>0</v>
      </c>
      <c r="L6744" s="142">
        <f t="shared" si="2562"/>
        <v>0</v>
      </c>
      <c r="M6744" s="142">
        <f>SUM(M6745,M6757,M6786)</f>
        <v>0</v>
      </c>
      <c r="N6744" s="477">
        <f>SUM(N6745,N6757,N6786)</f>
        <v>0</v>
      </c>
    </row>
    <row r="6745" spans="1:14" customFormat="1" ht="39" hidden="1" customHeight="1" thickTop="1" thickBot="1" x14ac:dyDescent="0.3">
      <c r="A6745" s="1" t="s">
        <v>0</v>
      </c>
      <c r="B6745" s="4" t="s">
        <v>149</v>
      </c>
      <c r="C6745" s="9">
        <f t="shared" si="2559"/>
        <v>0</v>
      </c>
      <c r="D6745" s="9">
        <f>SUM(D6746:D6756)</f>
        <v>0</v>
      </c>
      <c r="E6745" s="9">
        <f>SUM(E6746:E6756)</f>
        <v>0</v>
      </c>
      <c r="F6745" s="9">
        <f t="shared" si="2560"/>
        <v>0</v>
      </c>
      <c r="G6745" s="9">
        <f>SUM(G6746:G6756)</f>
        <v>0</v>
      </c>
      <c r="H6745" s="467">
        <f>SUM(H6746:H6756)</f>
        <v>0</v>
      </c>
      <c r="I6745" s="9">
        <f t="shared" si="2561"/>
        <v>0</v>
      </c>
      <c r="J6745" s="9">
        <f>SUM(J6746:J6756)</f>
        <v>0</v>
      </c>
      <c r="K6745" s="467">
        <f>SUM(K6746:K6756)</f>
        <v>0</v>
      </c>
      <c r="L6745" s="9">
        <f t="shared" si="2562"/>
        <v>0</v>
      </c>
      <c r="M6745" s="9">
        <f>SUM(M6746:M6756)</f>
        <v>0</v>
      </c>
      <c r="N6745" s="467">
        <f>SUM(N6746:N6756)</f>
        <v>0</v>
      </c>
    </row>
    <row r="6746" spans="1:14" customFormat="1" ht="27" hidden="1" customHeight="1" thickTop="1" thickBot="1" x14ac:dyDescent="0.3">
      <c r="A6746" s="1" t="s">
        <v>0</v>
      </c>
      <c r="B6746" s="5" t="s">
        <v>150</v>
      </c>
      <c r="C6746" s="9">
        <f t="shared" si="2559"/>
        <v>0</v>
      </c>
      <c r="D6746" s="9">
        <v>0</v>
      </c>
      <c r="E6746" s="9">
        <v>0</v>
      </c>
      <c r="F6746" s="9">
        <f t="shared" si="2560"/>
        <v>0</v>
      </c>
      <c r="G6746" s="9">
        <v>0</v>
      </c>
      <c r="H6746" s="467">
        <v>0</v>
      </c>
      <c r="I6746" s="9">
        <f t="shared" si="2561"/>
        <v>0</v>
      </c>
      <c r="J6746" s="9">
        <v>0</v>
      </c>
      <c r="K6746" s="467">
        <v>0</v>
      </c>
      <c r="L6746" s="9">
        <f t="shared" si="2562"/>
        <v>0</v>
      </c>
      <c r="M6746" s="9">
        <v>0</v>
      </c>
      <c r="N6746" s="467">
        <v>0</v>
      </c>
    </row>
    <row r="6747" spans="1:14" customFormat="1" ht="30" hidden="1" customHeight="1" thickTop="1" thickBot="1" x14ac:dyDescent="0.3">
      <c r="A6747" s="1" t="s">
        <v>0</v>
      </c>
      <c r="B6747" s="5" t="s">
        <v>151</v>
      </c>
      <c r="C6747" s="9">
        <f t="shared" si="2559"/>
        <v>0</v>
      </c>
      <c r="D6747" s="9">
        <v>0</v>
      </c>
      <c r="E6747" s="9">
        <v>0</v>
      </c>
      <c r="F6747" s="9">
        <f t="shared" si="2560"/>
        <v>0</v>
      </c>
      <c r="G6747" s="9">
        <v>0</v>
      </c>
      <c r="H6747" s="467">
        <v>0</v>
      </c>
      <c r="I6747" s="9">
        <f t="shared" si="2561"/>
        <v>0</v>
      </c>
      <c r="J6747" s="9">
        <v>0</v>
      </c>
      <c r="K6747" s="467">
        <v>0</v>
      </c>
      <c r="L6747" s="9">
        <f t="shared" si="2562"/>
        <v>0</v>
      </c>
      <c r="M6747" s="9">
        <v>0</v>
      </c>
      <c r="N6747" s="467">
        <v>0</v>
      </c>
    </row>
    <row r="6748" spans="1:14" customFormat="1" ht="31.5" hidden="1" customHeight="1" thickTop="1" thickBot="1" x14ac:dyDescent="0.3">
      <c r="A6748" s="1" t="s">
        <v>0</v>
      </c>
      <c r="B6748" s="5" t="s">
        <v>152</v>
      </c>
      <c r="C6748" s="9">
        <f t="shared" si="2559"/>
        <v>0</v>
      </c>
      <c r="D6748" s="9">
        <v>0</v>
      </c>
      <c r="E6748" s="9">
        <v>0</v>
      </c>
      <c r="F6748" s="9">
        <f t="shared" si="2560"/>
        <v>0</v>
      </c>
      <c r="G6748" s="9">
        <v>0</v>
      </c>
      <c r="H6748" s="467">
        <v>0</v>
      </c>
      <c r="I6748" s="9">
        <f t="shared" si="2561"/>
        <v>0</v>
      </c>
      <c r="J6748" s="9">
        <v>0</v>
      </c>
      <c r="K6748" s="467">
        <v>0</v>
      </c>
      <c r="L6748" s="9">
        <f t="shared" si="2562"/>
        <v>0</v>
      </c>
      <c r="M6748" s="9">
        <v>0</v>
      </c>
      <c r="N6748" s="467">
        <v>0</v>
      </c>
    </row>
    <row r="6749" spans="1:14" customFormat="1" ht="35.25" hidden="1" customHeight="1" thickTop="1" thickBot="1" x14ac:dyDescent="0.3">
      <c r="A6749" s="1" t="s">
        <v>0</v>
      </c>
      <c r="B6749" s="5" t="s">
        <v>153</v>
      </c>
      <c r="C6749" s="9">
        <f t="shared" si="2559"/>
        <v>0</v>
      </c>
      <c r="D6749" s="9">
        <v>0</v>
      </c>
      <c r="E6749" s="9">
        <v>0</v>
      </c>
      <c r="F6749" s="9">
        <f t="shared" si="2560"/>
        <v>0</v>
      </c>
      <c r="G6749" s="9">
        <v>0</v>
      </c>
      <c r="H6749" s="467">
        <v>0</v>
      </c>
      <c r="I6749" s="9">
        <f t="shared" si="2561"/>
        <v>0</v>
      </c>
      <c r="J6749" s="9">
        <v>0</v>
      </c>
      <c r="K6749" s="467">
        <v>0</v>
      </c>
      <c r="L6749" s="9">
        <f t="shared" si="2562"/>
        <v>0</v>
      </c>
      <c r="M6749" s="9">
        <v>0</v>
      </c>
      <c r="N6749" s="467">
        <v>0</v>
      </c>
    </row>
    <row r="6750" spans="1:14" customFormat="1" ht="42" hidden="1" customHeight="1" thickTop="1" thickBot="1" x14ac:dyDescent="0.3">
      <c r="A6750" s="1" t="s">
        <v>0</v>
      </c>
      <c r="B6750" s="5" t="s">
        <v>154</v>
      </c>
      <c r="C6750" s="9">
        <f t="shared" si="2559"/>
        <v>0</v>
      </c>
      <c r="D6750" s="9">
        <v>0</v>
      </c>
      <c r="E6750" s="9">
        <v>0</v>
      </c>
      <c r="F6750" s="9">
        <f t="shared" si="2560"/>
        <v>0</v>
      </c>
      <c r="G6750" s="9">
        <v>0</v>
      </c>
      <c r="H6750" s="467">
        <v>0</v>
      </c>
      <c r="I6750" s="9">
        <f t="shared" si="2561"/>
        <v>0</v>
      </c>
      <c r="J6750" s="9">
        <v>0</v>
      </c>
      <c r="K6750" s="467">
        <v>0</v>
      </c>
      <c r="L6750" s="9">
        <f t="shared" si="2562"/>
        <v>0</v>
      </c>
      <c r="M6750" s="9">
        <v>0</v>
      </c>
      <c r="N6750" s="467">
        <v>0</v>
      </c>
    </row>
    <row r="6751" spans="1:14" customFormat="1" ht="33.75" hidden="1" customHeight="1" thickTop="1" thickBot="1" x14ac:dyDescent="0.3">
      <c r="A6751" s="1" t="s">
        <v>0</v>
      </c>
      <c r="B6751" s="5" t="s">
        <v>155</v>
      </c>
      <c r="C6751" s="9">
        <f t="shared" si="2559"/>
        <v>0</v>
      </c>
      <c r="D6751" s="9">
        <v>0</v>
      </c>
      <c r="E6751" s="9">
        <v>0</v>
      </c>
      <c r="F6751" s="9">
        <f t="shared" si="2560"/>
        <v>0</v>
      </c>
      <c r="G6751" s="9">
        <v>0</v>
      </c>
      <c r="H6751" s="467">
        <v>0</v>
      </c>
      <c r="I6751" s="9">
        <f t="shared" si="2561"/>
        <v>0</v>
      </c>
      <c r="J6751" s="9">
        <v>0</v>
      </c>
      <c r="K6751" s="467">
        <v>0</v>
      </c>
      <c r="L6751" s="9">
        <f t="shared" si="2562"/>
        <v>0</v>
      </c>
      <c r="M6751" s="9">
        <v>0</v>
      </c>
      <c r="N6751" s="467">
        <v>0</v>
      </c>
    </row>
    <row r="6752" spans="1:14" customFormat="1" ht="33" hidden="1" customHeight="1" thickTop="1" thickBot="1" x14ac:dyDescent="0.3">
      <c r="A6752" s="1" t="s">
        <v>0</v>
      </c>
      <c r="B6752" s="5" t="s">
        <v>156</v>
      </c>
      <c r="C6752" s="9">
        <f t="shared" si="2559"/>
        <v>0</v>
      </c>
      <c r="D6752" s="9">
        <v>0</v>
      </c>
      <c r="E6752" s="9">
        <v>0</v>
      </c>
      <c r="F6752" s="9">
        <f t="shared" si="2560"/>
        <v>0</v>
      </c>
      <c r="G6752" s="9">
        <v>0</v>
      </c>
      <c r="H6752" s="467">
        <v>0</v>
      </c>
      <c r="I6752" s="9">
        <f t="shared" si="2561"/>
        <v>0</v>
      </c>
      <c r="J6752" s="9">
        <v>0</v>
      </c>
      <c r="K6752" s="467">
        <v>0</v>
      </c>
      <c r="L6752" s="9">
        <f t="shared" si="2562"/>
        <v>0</v>
      </c>
      <c r="M6752" s="9">
        <v>0</v>
      </c>
      <c r="N6752" s="467">
        <v>0</v>
      </c>
    </row>
    <row r="6753" spans="1:14" customFormat="1" ht="30" hidden="1" customHeight="1" thickTop="1" thickBot="1" x14ac:dyDescent="0.3">
      <c r="A6753" s="1" t="s">
        <v>0</v>
      </c>
      <c r="B6753" s="5" t="s">
        <v>157</v>
      </c>
      <c r="C6753" s="9">
        <f t="shared" si="2559"/>
        <v>0</v>
      </c>
      <c r="D6753" s="9">
        <v>0</v>
      </c>
      <c r="E6753" s="9">
        <v>0</v>
      </c>
      <c r="F6753" s="9">
        <f t="shared" si="2560"/>
        <v>0</v>
      </c>
      <c r="G6753" s="9">
        <v>0</v>
      </c>
      <c r="H6753" s="467">
        <v>0</v>
      </c>
      <c r="I6753" s="9">
        <f t="shared" si="2561"/>
        <v>0</v>
      </c>
      <c r="J6753" s="9">
        <v>0</v>
      </c>
      <c r="K6753" s="467">
        <v>0</v>
      </c>
      <c r="L6753" s="9">
        <f t="shared" si="2562"/>
        <v>0</v>
      </c>
      <c r="M6753" s="9">
        <v>0</v>
      </c>
      <c r="N6753" s="467">
        <v>0</v>
      </c>
    </row>
    <row r="6754" spans="1:14" customFormat="1" ht="32.25" hidden="1" customHeight="1" thickTop="1" thickBot="1" x14ac:dyDescent="0.3">
      <c r="A6754" s="1" t="s">
        <v>0</v>
      </c>
      <c r="B6754" s="5" t="s">
        <v>158</v>
      </c>
      <c r="C6754" s="9">
        <f t="shared" si="2559"/>
        <v>0</v>
      </c>
      <c r="D6754" s="9">
        <v>0</v>
      </c>
      <c r="E6754" s="9">
        <v>0</v>
      </c>
      <c r="F6754" s="9">
        <f t="shared" si="2560"/>
        <v>0</v>
      </c>
      <c r="G6754" s="9">
        <v>0</v>
      </c>
      <c r="H6754" s="467">
        <v>0</v>
      </c>
      <c r="I6754" s="9">
        <f t="shared" si="2561"/>
        <v>0</v>
      </c>
      <c r="J6754" s="9">
        <v>0</v>
      </c>
      <c r="K6754" s="467">
        <v>0</v>
      </c>
      <c r="L6754" s="9">
        <f t="shared" si="2562"/>
        <v>0</v>
      </c>
      <c r="M6754" s="9">
        <v>0</v>
      </c>
      <c r="N6754" s="467">
        <v>0</v>
      </c>
    </row>
    <row r="6755" spans="1:14" customFormat="1" ht="39" hidden="1" customHeight="1" thickTop="1" thickBot="1" x14ac:dyDescent="0.3">
      <c r="A6755" s="1" t="s">
        <v>0</v>
      </c>
      <c r="B6755" s="5" t="s">
        <v>159</v>
      </c>
      <c r="C6755" s="9">
        <f t="shared" si="2559"/>
        <v>0</v>
      </c>
      <c r="D6755" s="9">
        <v>0</v>
      </c>
      <c r="E6755" s="9">
        <v>0</v>
      </c>
      <c r="F6755" s="9">
        <f t="shared" si="2560"/>
        <v>0</v>
      </c>
      <c r="G6755" s="9">
        <v>0</v>
      </c>
      <c r="H6755" s="467">
        <v>0</v>
      </c>
      <c r="I6755" s="9">
        <f t="shared" si="2561"/>
        <v>0</v>
      </c>
      <c r="J6755" s="9">
        <v>0</v>
      </c>
      <c r="K6755" s="467">
        <v>0</v>
      </c>
      <c r="L6755" s="9">
        <f t="shared" si="2562"/>
        <v>0</v>
      </c>
      <c r="M6755" s="9">
        <v>0</v>
      </c>
      <c r="N6755" s="467">
        <v>0</v>
      </c>
    </row>
    <row r="6756" spans="1:14" customFormat="1" ht="24.75" hidden="1" customHeight="1" thickTop="1" thickBot="1" x14ac:dyDescent="0.3">
      <c r="A6756" s="1" t="s">
        <v>0</v>
      </c>
      <c r="B6756" s="5" t="s">
        <v>160</v>
      </c>
      <c r="C6756" s="9">
        <f t="shared" si="2559"/>
        <v>0</v>
      </c>
      <c r="D6756" s="9">
        <v>0</v>
      </c>
      <c r="E6756" s="9">
        <v>0</v>
      </c>
      <c r="F6756" s="9">
        <f t="shared" si="2560"/>
        <v>0</v>
      </c>
      <c r="G6756" s="9">
        <v>0</v>
      </c>
      <c r="H6756" s="467">
        <v>0</v>
      </c>
      <c r="I6756" s="9">
        <f t="shared" si="2561"/>
        <v>0</v>
      </c>
      <c r="J6756" s="9">
        <v>0</v>
      </c>
      <c r="K6756" s="467">
        <v>0</v>
      </c>
      <c r="L6756" s="9">
        <f t="shared" si="2562"/>
        <v>0</v>
      </c>
      <c r="M6756" s="9">
        <v>0</v>
      </c>
      <c r="N6756" s="467">
        <v>0</v>
      </c>
    </row>
    <row r="6757" spans="1:14" customFormat="1" ht="30" hidden="1" customHeight="1" thickTop="1" thickBot="1" x14ac:dyDescent="0.3">
      <c r="A6757" s="1" t="s">
        <v>0</v>
      </c>
      <c r="B6757" s="4" t="s">
        <v>161</v>
      </c>
      <c r="C6757" s="9">
        <f t="shared" si="2559"/>
        <v>0</v>
      </c>
      <c r="D6757" s="9">
        <f>SUM(D6758,D6765)</f>
        <v>0</v>
      </c>
      <c r="E6757" s="9">
        <f>SUM(E6758,E6765)</f>
        <v>0</v>
      </c>
      <c r="F6757" s="9">
        <f t="shared" si="2560"/>
        <v>0</v>
      </c>
      <c r="G6757" s="9">
        <f>SUM(G6758,G6765)</f>
        <v>0</v>
      </c>
      <c r="H6757" s="467">
        <f>SUM(H6758,H6765)</f>
        <v>0</v>
      </c>
      <c r="I6757" s="9">
        <f t="shared" si="2561"/>
        <v>0</v>
      </c>
      <c r="J6757" s="9">
        <f>SUM(J6758,J6765)</f>
        <v>0</v>
      </c>
      <c r="K6757" s="467">
        <f>SUM(K6758,K6765)</f>
        <v>0</v>
      </c>
      <c r="L6757" s="9">
        <f t="shared" si="2562"/>
        <v>0</v>
      </c>
      <c r="M6757" s="9">
        <f>SUM(M6758,M6765)</f>
        <v>0</v>
      </c>
      <c r="N6757" s="467">
        <f>SUM(N6758,N6765)</f>
        <v>0</v>
      </c>
    </row>
    <row r="6758" spans="1:14" customFormat="1" ht="29.25" hidden="1" customHeight="1" thickTop="1" thickBot="1" x14ac:dyDescent="0.3">
      <c r="A6758" s="1" t="s">
        <v>0</v>
      </c>
      <c r="B6758" s="5" t="s">
        <v>162</v>
      </c>
      <c r="C6758" s="9">
        <f t="shared" si="2559"/>
        <v>0</v>
      </c>
      <c r="D6758" s="9">
        <f>SUM(D6759:D6764)</f>
        <v>0</v>
      </c>
      <c r="E6758" s="9">
        <f>SUM(E6759:E6764)</f>
        <v>0</v>
      </c>
      <c r="F6758" s="9">
        <f t="shared" si="2560"/>
        <v>0</v>
      </c>
      <c r="G6758" s="9">
        <f>SUM(G6759:G6764)</f>
        <v>0</v>
      </c>
      <c r="H6758" s="467">
        <f>SUM(H6759:H6764)</f>
        <v>0</v>
      </c>
      <c r="I6758" s="9">
        <f t="shared" si="2561"/>
        <v>0</v>
      </c>
      <c r="J6758" s="9">
        <f>SUM(J6759:J6764)</f>
        <v>0</v>
      </c>
      <c r="K6758" s="467">
        <f>SUM(K6759:K6764)</f>
        <v>0</v>
      </c>
      <c r="L6758" s="9">
        <f t="shared" si="2562"/>
        <v>0</v>
      </c>
      <c r="M6758" s="9">
        <f>SUM(M6759:M6764)</f>
        <v>0</v>
      </c>
      <c r="N6758" s="467">
        <f>SUM(N6759:N6764)</f>
        <v>0</v>
      </c>
    </row>
    <row r="6759" spans="1:14" customFormat="1" ht="42.75" hidden="1" customHeight="1" thickTop="1" thickBot="1" x14ac:dyDescent="0.3">
      <c r="A6759" s="1" t="s">
        <v>0</v>
      </c>
      <c r="B6759" s="6" t="s">
        <v>163</v>
      </c>
      <c r="C6759" s="9">
        <f t="shared" si="2559"/>
        <v>0</v>
      </c>
      <c r="D6759" s="9">
        <v>0</v>
      </c>
      <c r="E6759" s="9">
        <v>0</v>
      </c>
      <c r="F6759" s="9">
        <f t="shared" si="2560"/>
        <v>0</v>
      </c>
      <c r="G6759" s="9">
        <v>0</v>
      </c>
      <c r="H6759" s="467">
        <v>0</v>
      </c>
      <c r="I6759" s="9">
        <f t="shared" si="2561"/>
        <v>0</v>
      </c>
      <c r="J6759" s="9">
        <v>0</v>
      </c>
      <c r="K6759" s="467">
        <v>0</v>
      </c>
      <c r="L6759" s="9">
        <f t="shared" si="2562"/>
        <v>0</v>
      </c>
      <c r="M6759" s="9">
        <v>0</v>
      </c>
      <c r="N6759" s="467">
        <v>0</v>
      </c>
    </row>
    <row r="6760" spans="1:14" customFormat="1" ht="27" hidden="1" customHeight="1" thickTop="1" thickBot="1" x14ac:dyDescent="0.3">
      <c r="A6760" s="1" t="s">
        <v>0</v>
      </c>
      <c r="B6760" s="6" t="s">
        <v>164</v>
      </c>
      <c r="C6760" s="9">
        <f t="shared" si="2559"/>
        <v>0</v>
      </c>
      <c r="D6760" s="9">
        <v>0</v>
      </c>
      <c r="E6760" s="9">
        <v>0</v>
      </c>
      <c r="F6760" s="9">
        <f t="shared" si="2560"/>
        <v>0</v>
      </c>
      <c r="G6760" s="9">
        <v>0</v>
      </c>
      <c r="H6760" s="467">
        <v>0</v>
      </c>
      <c r="I6760" s="9">
        <f t="shared" si="2561"/>
        <v>0</v>
      </c>
      <c r="J6760" s="9">
        <v>0</v>
      </c>
      <c r="K6760" s="467">
        <v>0</v>
      </c>
      <c r="L6760" s="9">
        <f t="shared" si="2562"/>
        <v>0</v>
      </c>
      <c r="M6760" s="9">
        <v>0</v>
      </c>
      <c r="N6760" s="467">
        <v>0</v>
      </c>
    </row>
    <row r="6761" spans="1:14" customFormat="1" ht="24" hidden="1" customHeight="1" thickTop="1" thickBot="1" x14ac:dyDescent="0.3">
      <c r="A6761" s="1" t="s">
        <v>0</v>
      </c>
      <c r="B6761" s="6" t="s">
        <v>165</v>
      </c>
      <c r="C6761" s="9">
        <f t="shared" si="2559"/>
        <v>0</v>
      </c>
      <c r="D6761" s="9">
        <v>0</v>
      </c>
      <c r="E6761" s="9">
        <v>0</v>
      </c>
      <c r="F6761" s="9">
        <f t="shared" si="2560"/>
        <v>0</v>
      </c>
      <c r="G6761" s="9">
        <v>0</v>
      </c>
      <c r="H6761" s="467">
        <v>0</v>
      </c>
      <c r="I6761" s="9">
        <f t="shared" si="2561"/>
        <v>0</v>
      </c>
      <c r="J6761" s="9">
        <v>0</v>
      </c>
      <c r="K6761" s="467">
        <v>0</v>
      </c>
      <c r="L6761" s="9">
        <f t="shared" si="2562"/>
        <v>0</v>
      </c>
      <c r="M6761" s="9">
        <v>0</v>
      </c>
      <c r="N6761" s="467">
        <v>0</v>
      </c>
    </row>
    <row r="6762" spans="1:14" customFormat="1" ht="34.5" hidden="1" customHeight="1" thickTop="1" thickBot="1" x14ac:dyDescent="0.3">
      <c r="A6762" s="1" t="s">
        <v>0</v>
      </c>
      <c r="B6762" s="6" t="s">
        <v>166</v>
      </c>
      <c r="C6762" s="9">
        <f t="shared" si="2559"/>
        <v>0</v>
      </c>
      <c r="D6762" s="9">
        <v>0</v>
      </c>
      <c r="E6762" s="9">
        <v>0</v>
      </c>
      <c r="F6762" s="9">
        <f t="shared" si="2560"/>
        <v>0</v>
      </c>
      <c r="G6762" s="9">
        <v>0</v>
      </c>
      <c r="H6762" s="467">
        <v>0</v>
      </c>
      <c r="I6762" s="9">
        <f t="shared" si="2561"/>
        <v>0</v>
      </c>
      <c r="J6762" s="9">
        <v>0</v>
      </c>
      <c r="K6762" s="467">
        <v>0</v>
      </c>
      <c r="L6762" s="9">
        <f t="shared" si="2562"/>
        <v>0</v>
      </c>
      <c r="M6762" s="9">
        <v>0</v>
      </c>
      <c r="N6762" s="467">
        <v>0</v>
      </c>
    </row>
    <row r="6763" spans="1:14" customFormat="1" ht="29.25" hidden="1" customHeight="1" thickTop="1" thickBot="1" x14ac:dyDescent="0.3">
      <c r="A6763" s="1" t="s">
        <v>0</v>
      </c>
      <c r="B6763" s="6" t="s">
        <v>167</v>
      </c>
      <c r="C6763" s="9">
        <f t="shared" si="2559"/>
        <v>0</v>
      </c>
      <c r="D6763" s="9">
        <v>0</v>
      </c>
      <c r="E6763" s="9">
        <v>0</v>
      </c>
      <c r="F6763" s="9">
        <f t="shared" si="2560"/>
        <v>0</v>
      </c>
      <c r="G6763" s="9">
        <v>0</v>
      </c>
      <c r="H6763" s="467">
        <v>0</v>
      </c>
      <c r="I6763" s="9">
        <f t="shared" si="2561"/>
        <v>0</v>
      </c>
      <c r="J6763" s="9">
        <v>0</v>
      </c>
      <c r="K6763" s="467">
        <v>0</v>
      </c>
      <c r="L6763" s="9">
        <f t="shared" si="2562"/>
        <v>0</v>
      </c>
      <c r="M6763" s="9">
        <v>0</v>
      </c>
      <c r="N6763" s="467">
        <v>0</v>
      </c>
    </row>
    <row r="6764" spans="1:14" customFormat="1" ht="9.75" hidden="1" customHeight="1" thickTop="1" thickBot="1" x14ac:dyDescent="0.3">
      <c r="A6764" s="1" t="s">
        <v>0</v>
      </c>
      <c r="B6764" s="6" t="s">
        <v>168</v>
      </c>
      <c r="C6764" s="9">
        <f t="shared" si="2559"/>
        <v>0</v>
      </c>
      <c r="D6764" s="9">
        <v>0</v>
      </c>
      <c r="E6764" s="9">
        <v>0</v>
      </c>
      <c r="F6764" s="9">
        <f t="shared" si="2560"/>
        <v>0</v>
      </c>
      <c r="G6764" s="9">
        <v>0</v>
      </c>
      <c r="H6764" s="467">
        <v>0</v>
      </c>
      <c r="I6764" s="9">
        <f t="shared" si="2561"/>
        <v>0</v>
      </c>
      <c r="J6764" s="9">
        <v>0</v>
      </c>
      <c r="K6764" s="467">
        <v>0</v>
      </c>
      <c r="L6764" s="9">
        <f t="shared" si="2562"/>
        <v>0</v>
      </c>
      <c r="M6764" s="9">
        <v>0</v>
      </c>
      <c r="N6764" s="467">
        <v>0</v>
      </c>
    </row>
    <row r="6765" spans="1:14" customFormat="1" ht="39" hidden="1" customHeight="1" thickTop="1" thickBot="1" x14ac:dyDescent="0.3">
      <c r="A6765" s="1" t="s">
        <v>0</v>
      </c>
      <c r="B6765" s="5" t="s">
        <v>169</v>
      </c>
      <c r="C6765" s="9">
        <f t="shared" si="2559"/>
        <v>0</v>
      </c>
      <c r="D6765" s="9">
        <f>SUM(D6766:D6785)</f>
        <v>0</v>
      </c>
      <c r="E6765" s="9">
        <f>SUM(E6766:E6785)</f>
        <v>0</v>
      </c>
      <c r="F6765" s="9">
        <f t="shared" si="2560"/>
        <v>0</v>
      </c>
      <c r="G6765" s="9">
        <f>SUM(G6766:G6785)</f>
        <v>0</v>
      </c>
      <c r="H6765" s="467">
        <f>SUM(H6766:H6785)</f>
        <v>0</v>
      </c>
      <c r="I6765" s="9">
        <f t="shared" si="2561"/>
        <v>0</v>
      </c>
      <c r="J6765" s="9">
        <f>SUM(J6766:J6785)</f>
        <v>0</v>
      </c>
      <c r="K6765" s="467">
        <f>SUM(K6766:K6785)</f>
        <v>0</v>
      </c>
      <c r="L6765" s="9">
        <f t="shared" si="2562"/>
        <v>0</v>
      </c>
      <c r="M6765" s="9">
        <f>SUM(M6766:M6785)</f>
        <v>0</v>
      </c>
      <c r="N6765" s="467">
        <f>SUM(N6766:N6785)</f>
        <v>0</v>
      </c>
    </row>
    <row r="6766" spans="1:14" customFormat="1" ht="36.75" hidden="1" customHeight="1" thickTop="1" thickBot="1" x14ac:dyDescent="0.3">
      <c r="A6766" s="1" t="s">
        <v>0</v>
      </c>
      <c r="B6766" s="6" t="s">
        <v>30</v>
      </c>
      <c r="C6766" s="9">
        <f t="shared" si="2559"/>
        <v>0</v>
      </c>
      <c r="D6766" s="9">
        <v>0</v>
      </c>
      <c r="E6766" s="9">
        <v>0</v>
      </c>
      <c r="F6766" s="9">
        <f t="shared" si="2560"/>
        <v>0</v>
      </c>
      <c r="G6766" s="9">
        <v>0</v>
      </c>
      <c r="H6766" s="467">
        <v>0</v>
      </c>
      <c r="I6766" s="9">
        <f t="shared" si="2561"/>
        <v>0</v>
      </c>
      <c r="J6766" s="9">
        <v>0</v>
      </c>
      <c r="K6766" s="467">
        <v>0</v>
      </c>
      <c r="L6766" s="9">
        <f t="shared" si="2562"/>
        <v>0</v>
      </c>
      <c r="M6766" s="9">
        <v>0</v>
      </c>
      <c r="N6766" s="467">
        <v>0</v>
      </c>
    </row>
    <row r="6767" spans="1:14" customFormat="1" ht="38.25" hidden="1" customHeight="1" thickTop="1" thickBot="1" x14ac:dyDescent="0.3">
      <c r="A6767" s="1" t="s">
        <v>0</v>
      </c>
      <c r="B6767" s="6" t="s">
        <v>31</v>
      </c>
      <c r="C6767" s="9">
        <f t="shared" si="2559"/>
        <v>0</v>
      </c>
      <c r="D6767" s="9">
        <v>0</v>
      </c>
      <c r="E6767" s="9">
        <v>0</v>
      </c>
      <c r="F6767" s="9">
        <f t="shared" si="2560"/>
        <v>0</v>
      </c>
      <c r="G6767" s="9">
        <v>0</v>
      </c>
      <c r="H6767" s="467">
        <v>0</v>
      </c>
      <c r="I6767" s="9">
        <f t="shared" si="2561"/>
        <v>0</v>
      </c>
      <c r="J6767" s="9">
        <v>0</v>
      </c>
      <c r="K6767" s="467">
        <v>0</v>
      </c>
      <c r="L6767" s="9">
        <f t="shared" si="2562"/>
        <v>0</v>
      </c>
      <c r="M6767" s="9">
        <v>0</v>
      </c>
      <c r="N6767" s="467">
        <v>0</v>
      </c>
    </row>
    <row r="6768" spans="1:14" customFormat="1" ht="36.75" hidden="1" customHeight="1" thickTop="1" thickBot="1" x14ac:dyDescent="0.3">
      <c r="A6768" s="1" t="s">
        <v>0</v>
      </c>
      <c r="B6768" s="6" t="s">
        <v>170</v>
      </c>
      <c r="C6768" s="9">
        <f t="shared" si="2559"/>
        <v>0</v>
      </c>
      <c r="D6768" s="9">
        <v>0</v>
      </c>
      <c r="E6768" s="9">
        <v>0</v>
      </c>
      <c r="F6768" s="9">
        <f t="shared" si="2560"/>
        <v>0</v>
      </c>
      <c r="G6768" s="9">
        <v>0</v>
      </c>
      <c r="H6768" s="467">
        <v>0</v>
      </c>
      <c r="I6768" s="9">
        <f t="shared" si="2561"/>
        <v>0</v>
      </c>
      <c r="J6768" s="9">
        <v>0</v>
      </c>
      <c r="K6768" s="467">
        <v>0</v>
      </c>
      <c r="L6768" s="9">
        <f t="shared" si="2562"/>
        <v>0</v>
      </c>
      <c r="M6768" s="9">
        <v>0</v>
      </c>
      <c r="N6768" s="467">
        <v>0</v>
      </c>
    </row>
    <row r="6769" spans="1:14" customFormat="1" ht="36" hidden="1" customHeight="1" thickTop="1" thickBot="1" x14ac:dyDescent="0.3">
      <c r="A6769" s="1" t="s">
        <v>0</v>
      </c>
      <c r="B6769" s="6" t="s">
        <v>36</v>
      </c>
      <c r="C6769" s="9">
        <f t="shared" si="2559"/>
        <v>0</v>
      </c>
      <c r="D6769" s="9">
        <v>0</v>
      </c>
      <c r="E6769" s="9">
        <v>0</v>
      </c>
      <c r="F6769" s="9">
        <f t="shared" si="2560"/>
        <v>0</v>
      </c>
      <c r="G6769" s="9">
        <v>0</v>
      </c>
      <c r="H6769" s="467">
        <v>0</v>
      </c>
      <c r="I6769" s="9">
        <f t="shared" si="2561"/>
        <v>0</v>
      </c>
      <c r="J6769" s="9">
        <v>0</v>
      </c>
      <c r="K6769" s="467">
        <v>0</v>
      </c>
      <c r="L6769" s="9">
        <f t="shared" si="2562"/>
        <v>0</v>
      </c>
      <c r="M6769" s="9">
        <v>0</v>
      </c>
      <c r="N6769" s="467">
        <v>0</v>
      </c>
    </row>
    <row r="6770" spans="1:14" customFormat="1" ht="34.5" hidden="1" customHeight="1" thickTop="1" thickBot="1" x14ac:dyDescent="0.3">
      <c r="A6770" s="1" t="s">
        <v>0</v>
      </c>
      <c r="B6770" s="6" t="s">
        <v>171</v>
      </c>
      <c r="C6770" s="9">
        <f t="shared" si="2559"/>
        <v>0</v>
      </c>
      <c r="D6770" s="9">
        <v>0</v>
      </c>
      <c r="E6770" s="9">
        <v>0</v>
      </c>
      <c r="F6770" s="9">
        <f t="shared" si="2560"/>
        <v>0</v>
      </c>
      <c r="G6770" s="9">
        <v>0</v>
      </c>
      <c r="H6770" s="467">
        <v>0</v>
      </c>
      <c r="I6770" s="9">
        <f t="shared" si="2561"/>
        <v>0</v>
      </c>
      <c r="J6770" s="9">
        <v>0</v>
      </c>
      <c r="K6770" s="467">
        <v>0</v>
      </c>
      <c r="L6770" s="9">
        <f t="shared" si="2562"/>
        <v>0</v>
      </c>
      <c r="M6770" s="9">
        <v>0</v>
      </c>
      <c r="N6770" s="467">
        <v>0</v>
      </c>
    </row>
    <row r="6771" spans="1:14" customFormat="1" ht="34.5" hidden="1" customHeight="1" thickTop="1" thickBot="1" x14ac:dyDescent="0.3">
      <c r="A6771" s="1" t="s">
        <v>0</v>
      </c>
      <c r="B6771" s="6" t="s">
        <v>172</v>
      </c>
      <c r="C6771" s="9">
        <f t="shared" si="2559"/>
        <v>0</v>
      </c>
      <c r="D6771" s="9">
        <v>0</v>
      </c>
      <c r="E6771" s="9">
        <v>0</v>
      </c>
      <c r="F6771" s="9">
        <f t="shared" si="2560"/>
        <v>0</v>
      </c>
      <c r="G6771" s="9">
        <v>0</v>
      </c>
      <c r="H6771" s="467">
        <v>0</v>
      </c>
      <c r="I6771" s="9">
        <f t="shared" si="2561"/>
        <v>0</v>
      </c>
      <c r="J6771" s="9">
        <v>0</v>
      </c>
      <c r="K6771" s="467">
        <v>0</v>
      </c>
      <c r="L6771" s="9">
        <f t="shared" si="2562"/>
        <v>0</v>
      </c>
      <c r="M6771" s="9">
        <v>0</v>
      </c>
      <c r="N6771" s="467">
        <v>0</v>
      </c>
    </row>
    <row r="6772" spans="1:14" customFormat="1" ht="30" hidden="1" customHeight="1" thickTop="1" thickBot="1" x14ac:dyDescent="0.3">
      <c r="A6772" s="1" t="s">
        <v>0</v>
      </c>
      <c r="B6772" s="6" t="s">
        <v>173</v>
      </c>
      <c r="C6772" s="9">
        <f t="shared" si="2559"/>
        <v>0</v>
      </c>
      <c r="D6772" s="9">
        <v>0</v>
      </c>
      <c r="E6772" s="9">
        <v>0</v>
      </c>
      <c r="F6772" s="9">
        <f t="shared" si="2560"/>
        <v>0</v>
      </c>
      <c r="G6772" s="9">
        <v>0</v>
      </c>
      <c r="H6772" s="467">
        <v>0</v>
      </c>
      <c r="I6772" s="9">
        <f t="shared" si="2561"/>
        <v>0</v>
      </c>
      <c r="J6772" s="9">
        <v>0</v>
      </c>
      <c r="K6772" s="467">
        <v>0</v>
      </c>
      <c r="L6772" s="9">
        <f t="shared" si="2562"/>
        <v>0</v>
      </c>
      <c r="M6772" s="9">
        <v>0</v>
      </c>
      <c r="N6772" s="467">
        <v>0</v>
      </c>
    </row>
    <row r="6773" spans="1:14" customFormat="1" ht="0.75" hidden="1" customHeight="1" thickTop="1" thickBot="1" x14ac:dyDescent="0.3">
      <c r="A6773" s="1" t="s">
        <v>0</v>
      </c>
      <c r="B6773" s="6" t="s">
        <v>174</v>
      </c>
      <c r="C6773" s="9">
        <f t="shared" si="2559"/>
        <v>0</v>
      </c>
      <c r="D6773" s="9">
        <v>0</v>
      </c>
      <c r="E6773" s="9">
        <v>0</v>
      </c>
      <c r="F6773" s="9">
        <f t="shared" si="2560"/>
        <v>0</v>
      </c>
      <c r="G6773" s="9">
        <v>0</v>
      </c>
      <c r="H6773" s="467">
        <v>0</v>
      </c>
      <c r="I6773" s="9">
        <f t="shared" si="2561"/>
        <v>0</v>
      </c>
      <c r="J6773" s="9">
        <v>0</v>
      </c>
      <c r="K6773" s="467">
        <v>0</v>
      </c>
      <c r="L6773" s="9">
        <f t="shared" si="2562"/>
        <v>0</v>
      </c>
      <c r="M6773" s="9">
        <v>0</v>
      </c>
      <c r="N6773" s="467">
        <v>0</v>
      </c>
    </row>
    <row r="6774" spans="1:14" customFormat="1" ht="37.5" hidden="1" customHeight="1" thickTop="1" thickBot="1" x14ac:dyDescent="0.3">
      <c r="A6774" s="1" t="s">
        <v>0</v>
      </c>
      <c r="B6774" s="6" t="s">
        <v>175</v>
      </c>
      <c r="C6774" s="9">
        <f t="shared" si="2559"/>
        <v>0</v>
      </c>
      <c r="D6774" s="9">
        <v>0</v>
      </c>
      <c r="E6774" s="9">
        <v>0</v>
      </c>
      <c r="F6774" s="9">
        <f t="shared" si="2560"/>
        <v>0</v>
      </c>
      <c r="G6774" s="9">
        <v>0</v>
      </c>
      <c r="H6774" s="467">
        <v>0</v>
      </c>
      <c r="I6774" s="9">
        <f t="shared" si="2561"/>
        <v>0</v>
      </c>
      <c r="J6774" s="9">
        <v>0</v>
      </c>
      <c r="K6774" s="467">
        <v>0</v>
      </c>
      <c r="L6774" s="9">
        <f t="shared" si="2562"/>
        <v>0</v>
      </c>
      <c r="M6774" s="9">
        <v>0</v>
      </c>
      <c r="N6774" s="467">
        <v>0</v>
      </c>
    </row>
    <row r="6775" spans="1:14" customFormat="1" ht="48" hidden="1" customHeight="1" thickTop="1" thickBot="1" x14ac:dyDescent="0.3">
      <c r="A6775" s="1" t="s">
        <v>0</v>
      </c>
      <c r="B6775" s="6" t="s">
        <v>37</v>
      </c>
      <c r="C6775" s="9">
        <f t="shared" si="2559"/>
        <v>0</v>
      </c>
      <c r="D6775" s="9">
        <v>0</v>
      </c>
      <c r="E6775" s="9">
        <v>0</v>
      </c>
      <c r="F6775" s="9">
        <f t="shared" si="2560"/>
        <v>0</v>
      </c>
      <c r="G6775" s="9">
        <v>0</v>
      </c>
      <c r="H6775" s="467">
        <v>0</v>
      </c>
      <c r="I6775" s="9">
        <f t="shared" si="2561"/>
        <v>0</v>
      </c>
      <c r="J6775" s="9">
        <v>0</v>
      </c>
      <c r="K6775" s="467">
        <v>0</v>
      </c>
      <c r="L6775" s="9">
        <f t="shared" si="2562"/>
        <v>0</v>
      </c>
      <c r="M6775" s="9">
        <v>0</v>
      </c>
      <c r="N6775" s="467">
        <v>0</v>
      </c>
    </row>
    <row r="6776" spans="1:14" customFormat="1" ht="42" hidden="1" customHeight="1" thickTop="1" thickBot="1" x14ac:dyDescent="0.3">
      <c r="A6776" s="1" t="s">
        <v>0</v>
      </c>
      <c r="B6776" s="6" t="s">
        <v>38</v>
      </c>
      <c r="C6776" s="9">
        <f t="shared" si="2559"/>
        <v>0</v>
      </c>
      <c r="D6776" s="9">
        <v>0</v>
      </c>
      <c r="E6776" s="9">
        <v>0</v>
      </c>
      <c r="F6776" s="9">
        <f t="shared" si="2560"/>
        <v>0</v>
      </c>
      <c r="G6776" s="9">
        <v>0</v>
      </c>
      <c r="H6776" s="467">
        <v>0</v>
      </c>
      <c r="I6776" s="9">
        <f t="shared" si="2561"/>
        <v>0</v>
      </c>
      <c r="J6776" s="9">
        <v>0</v>
      </c>
      <c r="K6776" s="467">
        <v>0</v>
      </c>
      <c r="L6776" s="9">
        <f t="shared" si="2562"/>
        <v>0</v>
      </c>
      <c r="M6776" s="9">
        <v>0</v>
      </c>
      <c r="N6776" s="467">
        <v>0</v>
      </c>
    </row>
    <row r="6777" spans="1:14" customFormat="1" ht="30.75" hidden="1" customHeight="1" thickTop="1" thickBot="1" x14ac:dyDescent="0.3">
      <c r="A6777" s="1" t="s">
        <v>0</v>
      </c>
      <c r="B6777" s="6" t="s">
        <v>176</v>
      </c>
      <c r="C6777" s="9">
        <f t="shared" si="2559"/>
        <v>0</v>
      </c>
      <c r="D6777" s="9">
        <v>0</v>
      </c>
      <c r="E6777" s="9">
        <v>0</v>
      </c>
      <c r="F6777" s="9">
        <f t="shared" si="2560"/>
        <v>0</v>
      </c>
      <c r="G6777" s="9">
        <v>0</v>
      </c>
      <c r="H6777" s="467">
        <v>0</v>
      </c>
      <c r="I6777" s="9">
        <f t="shared" si="2561"/>
        <v>0</v>
      </c>
      <c r="J6777" s="9">
        <v>0</v>
      </c>
      <c r="K6777" s="467">
        <v>0</v>
      </c>
      <c r="L6777" s="9">
        <f t="shared" si="2562"/>
        <v>0</v>
      </c>
      <c r="M6777" s="9">
        <v>0</v>
      </c>
      <c r="N6777" s="467">
        <v>0</v>
      </c>
    </row>
    <row r="6778" spans="1:14" customFormat="1" ht="28.5" hidden="1" customHeight="1" thickTop="1" thickBot="1" x14ac:dyDescent="0.3">
      <c r="A6778" s="1" t="s">
        <v>0</v>
      </c>
      <c r="B6778" s="6" t="s">
        <v>177</v>
      </c>
      <c r="C6778" s="9">
        <f t="shared" si="2559"/>
        <v>0</v>
      </c>
      <c r="D6778" s="9">
        <v>0</v>
      </c>
      <c r="E6778" s="9">
        <v>0</v>
      </c>
      <c r="F6778" s="9">
        <f t="shared" si="2560"/>
        <v>0</v>
      </c>
      <c r="G6778" s="9">
        <v>0</v>
      </c>
      <c r="H6778" s="467">
        <v>0</v>
      </c>
      <c r="I6778" s="9">
        <f t="shared" si="2561"/>
        <v>0</v>
      </c>
      <c r="J6778" s="9">
        <v>0</v>
      </c>
      <c r="K6778" s="467">
        <v>0</v>
      </c>
      <c r="L6778" s="9">
        <f t="shared" si="2562"/>
        <v>0</v>
      </c>
      <c r="M6778" s="9">
        <v>0</v>
      </c>
      <c r="N6778" s="467">
        <v>0</v>
      </c>
    </row>
    <row r="6779" spans="1:14" customFormat="1" ht="26.25" hidden="1" customHeight="1" thickTop="1" thickBot="1" x14ac:dyDescent="0.3">
      <c r="A6779" s="1" t="s">
        <v>0</v>
      </c>
      <c r="B6779" s="6" t="s">
        <v>178</v>
      </c>
      <c r="C6779" s="9">
        <f t="shared" si="2559"/>
        <v>0</v>
      </c>
      <c r="D6779" s="9">
        <v>0</v>
      </c>
      <c r="E6779" s="9">
        <v>0</v>
      </c>
      <c r="F6779" s="9">
        <f t="shared" si="2560"/>
        <v>0</v>
      </c>
      <c r="G6779" s="9">
        <v>0</v>
      </c>
      <c r="H6779" s="467">
        <v>0</v>
      </c>
      <c r="I6779" s="9">
        <f t="shared" si="2561"/>
        <v>0</v>
      </c>
      <c r="J6779" s="9">
        <v>0</v>
      </c>
      <c r="K6779" s="467">
        <v>0</v>
      </c>
      <c r="L6779" s="9">
        <f t="shared" si="2562"/>
        <v>0</v>
      </c>
      <c r="M6779" s="9">
        <v>0</v>
      </c>
      <c r="N6779" s="467">
        <v>0</v>
      </c>
    </row>
    <row r="6780" spans="1:14" customFormat="1" ht="35.25" hidden="1" customHeight="1" thickTop="1" thickBot="1" x14ac:dyDescent="0.3">
      <c r="A6780" s="1" t="s">
        <v>0</v>
      </c>
      <c r="B6780" s="6" t="s">
        <v>43</v>
      </c>
      <c r="C6780" s="9">
        <f t="shared" si="2559"/>
        <v>0</v>
      </c>
      <c r="D6780" s="9">
        <v>0</v>
      </c>
      <c r="E6780" s="9">
        <v>0</v>
      </c>
      <c r="F6780" s="9">
        <f t="shared" si="2560"/>
        <v>0</v>
      </c>
      <c r="G6780" s="9">
        <v>0</v>
      </c>
      <c r="H6780" s="467">
        <v>0</v>
      </c>
      <c r="I6780" s="9">
        <f t="shared" si="2561"/>
        <v>0</v>
      </c>
      <c r="J6780" s="9">
        <v>0</v>
      </c>
      <c r="K6780" s="467">
        <v>0</v>
      </c>
      <c r="L6780" s="9">
        <f t="shared" si="2562"/>
        <v>0</v>
      </c>
      <c r="M6780" s="9">
        <v>0</v>
      </c>
      <c r="N6780" s="467">
        <v>0</v>
      </c>
    </row>
    <row r="6781" spans="1:14" customFormat="1" ht="45.75" hidden="1" customHeight="1" thickTop="1" thickBot="1" x14ac:dyDescent="0.3">
      <c r="A6781" s="1" t="s">
        <v>0</v>
      </c>
      <c r="B6781" s="6" t="s">
        <v>179</v>
      </c>
      <c r="C6781" s="9">
        <f t="shared" si="2559"/>
        <v>0</v>
      </c>
      <c r="D6781" s="9">
        <v>0</v>
      </c>
      <c r="E6781" s="9">
        <v>0</v>
      </c>
      <c r="F6781" s="9">
        <f t="shared" si="2560"/>
        <v>0</v>
      </c>
      <c r="G6781" s="9">
        <v>0</v>
      </c>
      <c r="H6781" s="467">
        <v>0</v>
      </c>
      <c r="I6781" s="9">
        <f t="shared" si="2561"/>
        <v>0</v>
      </c>
      <c r="J6781" s="9">
        <v>0</v>
      </c>
      <c r="K6781" s="467">
        <v>0</v>
      </c>
      <c r="L6781" s="9">
        <f t="shared" si="2562"/>
        <v>0</v>
      </c>
      <c r="M6781" s="9">
        <v>0</v>
      </c>
      <c r="N6781" s="467">
        <v>0</v>
      </c>
    </row>
    <row r="6782" spans="1:14" customFormat="1" ht="34.5" hidden="1" customHeight="1" thickTop="1" thickBot="1" x14ac:dyDescent="0.3">
      <c r="A6782" s="1" t="s">
        <v>0</v>
      </c>
      <c r="B6782" s="6" t="s">
        <v>180</v>
      </c>
      <c r="C6782" s="9">
        <f t="shared" si="2559"/>
        <v>0</v>
      </c>
      <c r="D6782" s="9">
        <v>0</v>
      </c>
      <c r="E6782" s="9">
        <v>0</v>
      </c>
      <c r="F6782" s="9">
        <f t="shared" si="2560"/>
        <v>0</v>
      </c>
      <c r="G6782" s="9">
        <v>0</v>
      </c>
      <c r="H6782" s="467">
        <v>0</v>
      </c>
      <c r="I6782" s="9">
        <f t="shared" si="2561"/>
        <v>0</v>
      </c>
      <c r="J6782" s="9">
        <v>0</v>
      </c>
      <c r="K6782" s="467">
        <v>0</v>
      </c>
      <c r="L6782" s="9">
        <f t="shared" si="2562"/>
        <v>0</v>
      </c>
      <c r="M6782" s="9">
        <v>0</v>
      </c>
      <c r="N6782" s="467">
        <v>0</v>
      </c>
    </row>
    <row r="6783" spans="1:14" customFormat="1" ht="43.5" hidden="1" customHeight="1" thickTop="1" thickBot="1" x14ac:dyDescent="0.3">
      <c r="A6783" s="1" t="s">
        <v>0</v>
      </c>
      <c r="B6783" s="6" t="s">
        <v>181</v>
      </c>
      <c r="C6783" s="9">
        <f t="shared" si="2559"/>
        <v>0</v>
      </c>
      <c r="D6783" s="9">
        <v>0</v>
      </c>
      <c r="E6783" s="9">
        <v>0</v>
      </c>
      <c r="F6783" s="9">
        <f t="shared" si="2560"/>
        <v>0</v>
      </c>
      <c r="G6783" s="9">
        <v>0</v>
      </c>
      <c r="H6783" s="467">
        <v>0</v>
      </c>
      <c r="I6783" s="9">
        <f t="shared" si="2561"/>
        <v>0</v>
      </c>
      <c r="J6783" s="9">
        <v>0</v>
      </c>
      <c r="K6783" s="467">
        <v>0</v>
      </c>
      <c r="L6783" s="9">
        <f t="shared" si="2562"/>
        <v>0</v>
      </c>
      <c r="M6783" s="9">
        <v>0</v>
      </c>
      <c r="N6783" s="467">
        <v>0</v>
      </c>
    </row>
    <row r="6784" spans="1:14" customFormat="1" ht="45.75" hidden="1" customHeight="1" thickTop="1" thickBot="1" x14ac:dyDescent="0.3">
      <c r="A6784" s="1" t="s">
        <v>0</v>
      </c>
      <c r="B6784" s="6" t="s">
        <v>182</v>
      </c>
      <c r="C6784" s="9">
        <f t="shared" si="2559"/>
        <v>0</v>
      </c>
      <c r="D6784" s="9">
        <v>0</v>
      </c>
      <c r="E6784" s="9">
        <v>0</v>
      </c>
      <c r="F6784" s="9">
        <f t="shared" si="2560"/>
        <v>0</v>
      </c>
      <c r="G6784" s="9">
        <v>0</v>
      </c>
      <c r="H6784" s="467">
        <v>0</v>
      </c>
      <c r="I6784" s="9">
        <f t="shared" si="2561"/>
        <v>0</v>
      </c>
      <c r="J6784" s="9">
        <v>0</v>
      </c>
      <c r="K6784" s="467">
        <v>0</v>
      </c>
      <c r="L6784" s="9">
        <f t="shared" si="2562"/>
        <v>0</v>
      </c>
      <c r="M6784" s="9">
        <v>0</v>
      </c>
      <c r="N6784" s="467">
        <v>0</v>
      </c>
    </row>
    <row r="6785" spans="1:14" customFormat="1" ht="26.25" hidden="1" customHeight="1" thickTop="1" thickBot="1" x14ac:dyDescent="0.3">
      <c r="A6785" s="1" t="s">
        <v>0</v>
      </c>
      <c r="B6785" s="6" t="s">
        <v>183</v>
      </c>
      <c r="C6785" s="9">
        <f t="shared" si="2559"/>
        <v>0</v>
      </c>
      <c r="D6785" s="9">
        <v>0</v>
      </c>
      <c r="E6785" s="9">
        <v>0</v>
      </c>
      <c r="F6785" s="9">
        <f t="shared" si="2560"/>
        <v>0</v>
      </c>
      <c r="G6785" s="9">
        <v>0</v>
      </c>
      <c r="H6785" s="467">
        <v>0</v>
      </c>
      <c r="I6785" s="9">
        <f t="shared" si="2561"/>
        <v>0</v>
      </c>
      <c r="J6785" s="9">
        <v>0</v>
      </c>
      <c r="K6785" s="467">
        <v>0</v>
      </c>
      <c r="L6785" s="9">
        <f t="shared" si="2562"/>
        <v>0</v>
      </c>
      <c r="M6785" s="9">
        <v>0</v>
      </c>
      <c r="N6785" s="467">
        <v>0</v>
      </c>
    </row>
    <row r="6786" spans="1:14" customFormat="1" ht="18" hidden="1" customHeight="1" thickTop="1" thickBot="1" x14ac:dyDescent="0.3">
      <c r="A6786" s="1" t="s">
        <v>0</v>
      </c>
      <c r="B6786" s="4" t="s">
        <v>184</v>
      </c>
      <c r="C6786" s="9">
        <f t="shared" si="2559"/>
        <v>0</v>
      </c>
      <c r="D6786" s="9">
        <f>SUM(D6787:D6788)</f>
        <v>0</v>
      </c>
      <c r="E6786" s="9">
        <f>SUM(E6787:E6788)</f>
        <v>0</v>
      </c>
      <c r="F6786" s="9">
        <f t="shared" si="2560"/>
        <v>0</v>
      </c>
      <c r="G6786" s="9">
        <f>SUM(G6787:G6788)</f>
        <v>0</v>
      </c>
      <c r="H6786" s="467">
        <f>SUM(H6787:H6788)</f>
        <v>0</v>
      </c>
      <c r="I6786" s="9">
        <f t="shared" si="2561"/>
        <v>0</v>
      </c>
      <c r="J6786" s="9">
        <f>SUM(J6787:J6788)</f>
        <v>0</v>
      </c>
      <c r="K6786" s="467">
        <f>SUM(K6787:K6788)</f>
        <v>0</v>
      </c>
      <c r="L6786" s="9">
        <f t="shared" si="2562"/>
        <v>0</v>
      </c>
      <c r="M6786" s="9">
        <f>SUM(M6787:M6788)</f>
        <v>0</v>
      </c>
      <c r="N6786" s="467">
        <f>SUM(N6787:N6788)</f>
        <v>0</v>
      </c>
    </row>
    <row r="6787" spans="1:14" customFormat="1" ht="36.75" hidden="1" customHeight="1" thickTop="1" thickBot="1" x14ac:dyDescent="0.3">
      <c r="A6787" s="1" t="s">
        <v>0</v>
      </c>
      <c r="B6787" s="5" t="s">
        <v>185</v>
      </c>
      <c r="C6787" s="9">
        <f t="shared" ref="C6787:C6850" si="2563">SUM(D6787:E6787)</f>
        <v>0</v>
      </c>
      <c r="D6787" s="9">
        <v>0</v>
      </c>
      <c r="E6787" s="9">
        <v>0</v>
      </c>
      <c r="F6787" s="9">
        <f t="shared" ref="F6787:F6850" si="2564">SUM(G6787:H6787)</f>
        <v>0</v>
      </c>
      <c r="G6787" s="9">
        <v>0</v>
      </c>
      <c r="H6787" s="467">
        <v>0</v>
      </c>
      <c r="I6787" s="9">
        <f t="shared" ref="I6787:I6850" si="2565">SUM(J6787:K6787)</f>
        <v>0</v>
      </c>
      <c r="J6787" s="9">
        <v>0</v>
      </c>
      <c r="K6787" s="467">
        <v>0</v>
      </c>
      <c r="L6787" s="9">
        <f t="shared" ref="L6787:L6850" si="2566">SUM(M6787:N6787)</f>
        <v>0</v>
      </c>
      <c r="M6787" s="9">
        <v>0</v>
      </c>
      <c r="N6787" s="467">
        <v>0</v>
      </c>
    </row>
    <row r="6788" spans="1:14" customFormat="1" ht="35.25" hidden="1" customHeight="1" thickTop="1" thickBot="1" x14ac:dyDescent="0.3">
      <c r="A6788" s="1" t="s">
        <v>0</v>
      </c>
      <c r="B6788" s="5" t="s">
        <v>186</v>
      </c>
      <c r="C6788" s="9">
        <f t="shared" si="2563"/>
        <v>0</v>
      </c>
      <c r="D6788" s="9">
        <f>SUM(D6789:D6790)</f>
        <v>0</v>
      </c>
      <c r="E6788" s="9">
        <f>SUM(E6789:E6790)</f>
        <v>0</v>
      </c>
      <c r="F6788" s="9">
        <f t="shared" si="2564"/>
        <v>0</v>
      </c>
      <c r="G6788" s="9">
        <f>SUM(G6789:G6790)</f>
        <v>0</v>
      </c>
      <c r="H6788" s="467">
        <f>SUM(H6789:H6790)</f>
        <v>0</v>
      </c>
      <c r="I6788" s="9">
        <f t="shared" si="2565"/>
        <v>0</v>
      </c>
      <c r="J6788" s="9">
        <f>SUM(J6789:J6790)</f>
        <v>0</v>
      </c>
      <c r="K6788" s="467">
        <f>SUM(K6789:K6790)</f>
        <v>0</v>
      </c>
      <c r="L6788" s="9">
        <f t="shared" si="2566"/>
        <v>0</v>
      </c>
      <c r="M6788" s="9">
        <f>SUM(M6789:M6790)</f>
        <v>0</v>
      </c>
      <c r="N6788" s="467">
        <f>SUM(N6789:N6790)</f>
        <v>0</v>
      </c>
    </row>
    <row r="6789" spans="1:14" customFormat="1" ht="35.25" hidden="1" customHeight="1" thickTop="1" thickBot="1" x14ac:dyDescent="0.3">
      <c r="A6789" s="1" t="s">
        <v>0</v>
      </c>
      <c r="B6789" s="6" t="s">
        <v>187</v>
      </c>
      <c r="C6789" s="9">
        <f t="shared" si="2563"/>
        <v>0</v>
      </c>
      <c r="D6789" s="9">
        <v>0</v>
      </c>
      <c r="E6789" s="9">
        <v>0</v>
      </c>
      <c r="F6789" s="9">
        <f t="shared" si="2564"/>
        <v>0</v>
      </c>
      <c r="G6789" s="9">
        <v>0</v>
      </c>
      <c r="H6789" s="467">
        <v>0</v>
      </c>
      <c r="I6789" s="9">
        <f t="shared" si="2565"/>
        <v>0</v>
      </c>
      <c r="J6789" s="9">
        <v>0</v>
      </c>
      <c r="K6789" s="467">
        <v>0</v>
      </c>
      <c r="L6789" s="9">
        <f t="shared" si="2566"/>
        <v>0</v>
      </c>
      <c r="M6789" s="9">
        <v>0</v>
      </c>
      <c r="N6789" s="467">
        <v>0</v>
      </c>
    </row>
    <row r="6790" spans="1:14" customFormat="1" ht="36" hidden="1" customHeight="1" thickTop="1" thickBot="1" x14ac:dyDescent="0.3">
      <c r="A6790" s="1" t="s">
        <v>0</v>
      </c>
      <c r="B6790" s="6" t="s">
        <v>188</v>
      </c>
      <c r="C6790" s="9">
        <f t="shared" si="2563"/>
        <v>0</v>
      </c>
      <c r="D6790" s="9">
        <v>0</v>
      </c>
      <c r="E6790" s="9">
        <v>0</v>
      </c>
      <c r="F6790" s="9">
        <f t="shared" si="2564"/>
        <v>0</v>
      </c>
      <c r="G6790" s="9">
        <v>0</v>
      </c>
      <c r="H6790" s="467">
        <v>0</v>
      </c>
      <c r="I6790" s="9">
        <f t="shared" si="2565"/>
        <v>0</v>
      </c>
      <c r="J6790" s="9">
        <v>0</v>
      </c>
      <c r="K6790" s="467">
        <v>0</v>
      </c>
      <c r="L6790" s="9">
        <f t="shared" si="2566"/>
        <v>0</v>
      </c>
      <c r="M6790" s="9">
        <v>0</v>
      </c>
      <c r="N6790" s="467">
        <v>0</v>
      </c>
    </row>
    <row r="6791" spans="1:14" customFormat="1" ht="36.75" hidden="1" customHeight="1" thickTop="1" thickBot="1" x14ac:dyDescent="0.3">
      <c r="A6791" s="1" t="s">
        <v>0</v>
      </c>
      <c r="B6791" s="3" t="s">
        <v>189</v>
      </c>
      <c r="C6791" s="9">
        <f t="shared" si="2563"/>
        <v>0</v>
      </c>
      <c r="D6791" s="9">
        <f>SUM(D6792:D6793)</f>
        <v>0</v>
      </c>
      <c r="E6791" s="9">
        <f>SUM(E6792:E6793)</f>
        <v>0</v>
      </c>
      <c r="F6791" s="9">
        <f t="shared" si="2564"/>
        <v>0</v>
      </c>
      <c r="G6791" s="9">
        <f>SUM(G6792:G6793)</f>
        <v>0</v>
      </c>
      <c r="H6791" s="467">
        <f>SUM(H6792:H6793)</f>
        <v>0</v>
      </c>
      <c r="I6791" s="9">
        <f t="shared" si="2565"/>
        <v>0</v>
      </c>
      <c r="J6791" s="9">
        <f>SUM(J6792:J6793)</f>
        <v>0</v>
      </c>
      <c r="K6791" s="467">
        <f>SUM(K6792:K6793)</f>
        <v>0</v>
      </c>
      <c r="L6791" s="9">
        <f t="shared" si="2566"/>
        <v>0</v>
      </c>
      <c r="M6791" s="9">
        <f>SUM(M6792:M6793)</f>
        <v>0</v>
      </c>
      <c r="N6791" s="467">
        <f>SUM(N6792:N6793)</f>
        <v>0</v>
      </c>
    </row>
    <row r="6792" spans="1:14" customFormat="1" ht="28.5" hidden="1" customHeight="1" thickTop="1" thickBot="1" x14ac:dyDescent="0.3">
      <c r="A6792" s="1" t="s">
        <v>0</v>
      </c>
      <c r="B6792" s="4" t="s">
        <v>190</v>
      </c>
      <c r="C6792" s="9">
        <f t="shared" si="2563"/>
        <v>0</v>
      </c>
      <c r="D6792" s="9">
        <v>0</v>
      </c>
      <c r="E6792" s="9">
        <v>0</v>
      </c>
      <c r="F6792" s="9">
        <f t="shared" si="2564"/>
        <v>0</v>
      </c>
      <c r="G6792" s="9">
        <v>0</v>
      </c>
      <c r="H6792" s="467">
        <v>0</v>
      </c>
      <c r="I6792" s="9">
        <f t="shared" si="2565"/>
        <v>0</v>
      </c>
      <c r="J6792" s="9">
        <v>0</v>
      </c>
      <c r="K6792" s="467">
        <v>0</v>
      </c>
      <c r="L6792" s="9">
        <f t="shared" si="2566"/>
        <v>0</v>
      </c>
      <c r="M6792" s="9">
        <v>0</v>
      </c>
      <c r="N6792" s="467">
        <v>0</v>
      </c>
    </row>
    <row r="6793" spans="1:14" customFormat="1" ht="33" hidden="1" customHeight="1" thickTop="1" thickBot="1" x14ac:dyDescent="0.3">
      <c r="A6793" s="1" t="s">
        <v>0</v>
      </c>
      <c r="B6793" s="4" t="s">
        <v>191</v>
      </c>
      <c r="C6793" s="9">
        <f t="shared" si="2563"/>
        <v>0</v>
      </c>
      <c r="D6793" s="9">
        <f>SUM(D6794:D6797)</f>
        <v>0</v>
      </c>
      <c r="E6793" s="9">
        <f>SUM(E6794:E6797)</f>
        <v>0</v>
      </c>
      <c r="F6793" s="9">
        <f t="shared" si="2564"/>
        <v>0</v>
      </c>
      <c r="G6793" s="9">
        <f>SUM(G6794:G6797)</f>
        <v>0</v>
      </c>
      <c r="H6793" s="467">
        <f>SUM(H6794:H6797)</f>
        <v>0</v>
      </c>
      <c r="I6793" s="9">
        <f t="shared" si="2565"/>
        <v>0</v>
      </c>
      <c r="J6793" s="9">
        <f>SUM(J6794:J6797)</f>
        <v>0</v>
      </c>
      <c r="K6793" s="467">
        <f>SUM(K6794:K6797)</f>
        <v>0</v>
      </c>
      <c r="L6793" s="9">
        <f t="shared" si="2566"/>
        <v>0</v>
      </c>
      <c r="M6793" s="9">
        <f>SUM(M6794:M6797)</f>
        <v>0</v>
      </c>
      <c r="N6793" s="467">
        <f>SUM(N6794:N6797)</f>
        <v>0</v>
      </c>
    </row>
    <row r="6794" spans="1:14" customFormat="1" ht="24.75" hidden="1" customHeight="1" thickTop="1" thickBot="1" x14ac:dyDescent="0.3">
      <c r="A6794" s="1" t="s">
        <v>0</v>
      </c>
      <c r="B6794" s="5" t="s">
        <v>192</v>
      </c>
      <c r="C6794" s="9">
        <f t="shared" si="2563"/>
        <v>0</v>
      </c>
      <c r="D6794" s="9">
        <v>0</v>
      </c>
      <c r="E6794" s="9">
        <v>0</v>
      </c>
      <c r="F6794" s="9">
        <f t="shared" si="2564"/>
        <v>0</v>
      </c>
      <c r="G6794" s="9">
        <v>0</v>
      </c>
      <c r="H6794" s="467">
        <v>0</v>
      </c>
      <c r="I6794" s="9">
        <f t="shared" si="2565"/>
        <v>0</v>
      </c>
      <c r="J6794" s="9">
        <v>0</v>
      </c>
      <c r="K6794" s="467">
        <v>0</v>
      </c>
      <c r="L6794" s="9">
        <f t="shared" si="2566"/>
        <v>0</v>
      </c>
      <c r="M6794" s="9">
        <v>0</v>
      </c>
      <c r="N6794" s="467">
        <v>0</v>
      </c>
    </row>
    <row r="6795" spans="1:14" customFormat="1" ht="32.25" hidden="1" customHeight="1" thickTop="1" thickBot="1" x14ac:dyDescent="0.3">
      <c r="A6795" s="1" t="s">
        <v>0</v>
      </c>
      <c r="B6795" s="5" t="s">
        <v>193</v>
      </c>
      <c r="C6795" s="9">
        <f t="shared" si="2563"/>
        <v>0</v>
      </c>
      <c r="D6795" s="9">
        <v>0</v>
      </c>
      <c r="E6795" s="9">
        <v>0</v>
      </c>
      <c r="F6795" s="9">
        <f t="shared" si="2564"/>
        <v>0</v>
      </c>
      <c r="G6795" s="9">
        <v>0</v>
      </c>
      <c r="H6795" s="467">
        <v>0</v>
      </c>
      <c r="I6795" s="9">
        <f t="shared" si="2565"/>
        <v>0</v>
      </c>
      <c r="J6795" s="9">
        <v>0</v>
      </c>
      <c r="K6795" s="467">
        <v>0</v>
      </c>
      <c r="L6795" s="9">
        <f t="shared" si="2566"/>
        <v>0</v>
      </c>
      <c r="M6795" s="9">
        <v>0</v>
      </c>
      <c r="N6795" s="467">
        <v>0</v>
      </c>
    </row>
    <row r="6796" spans="1:14" customFormat="1" ht="47.25" hidden="1" customHeight="1" thickTop="1" thickBot="1" x14ac:dyDescent="0.3">
      <c r="A6796" s="1" t="s">
        <v>0</v>
      </c>
      <c r="B6796" s="5" t="s">
        <v>194</v>
      </c>
      <c r="C6796" s="9">
        <f t="shared" si="2563"/>
        <v>0</v>
      </c>
      <c r="D6796" s="9">
        <v>0</v>
      </c>
      <c r="E6796" s="9">
        <v>0</v>
      </c>
      <c r="F6796" s="9">
        <f t="shared" si="2564"/>
        <v>0</v>
      </c>
      <c r="G6796" s="9">
        <v>0</v>
      </c>
      <c r="H6796" s="467">
        <v>0</v>
      </c>
      <c r="I6796" s="9">
        <f t="shared" si="2565"/>
        <v>0</v>
      </c>
      <c r="J6796" s="9">
        <v>0</v>
      </c>
      <c r="K6796" s="467">
        <v>0</v>
      </c>
      <c r="L6796" s="9">
        <f t="shared" si="2566"/>
        <v>0</v>
      </c>
      <c r="M6796" s="9">
        <v>0</v>
      </c>
      <c r="N6796" s="467">
        <v>0</v>
      </c>
    </row>
    <row r="6797" spans="1:14" customFormat="1" ht="33.75" hidden="1" customHeight="1" thickTop="1" thickBot="1" x14ac:dyDescent="0.3">
      <c r="A6797" s="1" t="s">
        <v>0</v>
      </c>
      <c r="B6797" s="5" t="s">
        <v>195</v>
      </c>
      <c r="C6797" s="9">
        <f t="shared" si="2563"/>
        <v>0</v>
      </c>
      <c r="D6797" s="9">
        <v>0</v>
      </c>
      <c r="E6797" s="9">
        <v>0</v>
      </c>
      <c r="F6797" s="9">
        <f t="shared" si="2564"/>
        <v>0</v>
      </c>
      <c r="G6797" s="9">
        <v>0</v>
      </c>
      <c r="H6797" s="467">
        <v>0</v>
      </c>
      <c r="I6797" s="9">
        <f t="shared" si="2565"/>
        <v>0</v>
      </c>
      <c r="J6797" s="9">
        <v>0</v>
      </c>
      <c r="K6797" s="467">
        <v>0</v>
      </c>
      <c r="L6797" s="9">
        <f t="shared" si="2566"/>
        <v>0</v>
      </c>
      <c r="M6797" s="9">
        <v>0</v>
      </c>
      <c r="N6797" s="467">
        <v>0</v>
      </c>
    </row>
    <row r="6798" spans="1:14" customFormat="1" ht="20.25" hidden="1" customHeight="1" thickTop="1" thickBot="1" x14ac:dyDescent="0.3">
      <c r="A6798" s="1" t="s">
        <v>0</v>
      </c>
      <c r="B6798" s="3" t="s">
        <v>196</v>
      </c>
      <c r="C6798" s="9">
        <f t="shared" si="2563"/>
        <v>0</v>
      </c>
      <c r="D6798" s="9">
        <v>0</v>
      </c>
      <c r="E6798" s="9">
        <v>0</v>
      </c>
      <c r="F6798" s="9">
        <f t="shared" si="2564"/>
        <v>0</v>
      </c>
      <c r="G6798" s="9">
        <v>0</v>
      </c>
      <c r="H6798" s="467">
        <v>0</v>
      </c>
      <c r="I6798" s="9">
        <f t="shared" si="2565"/>
        <v>0</v>
      </c>
      <c r="J6798" s="9">
        <v>0</v>
      </c>
      <c r="K6798" s="467">
        <v>0</v>
      </c>
      <c r="L6798" s="9">
        <f t="shared" si="2566"/>
        <v>0</v>
      </c>
      <c r="M6798" s="9">
        <v>0</v>
      </c>
      <c r="N6798" s="467">
        <v>0</v>
      </c>
    </row>
    <row r="6799" spans="1:14" customFormat="1" ht="34.5" hidden="1" customHeight="1" thickTop="1" thickBot="1" x14ac:dyDescent="0.3">
      <c r="A6799" s="1" t="s">
        <v>0</v>
      </c>
      <c r="B6799" s="3" t="s">
        <v>197</v>
      </c>
      <c r="C6799" s="9">
        <f t="shared" si="2563"/>
        <v>0</v>
      </c>
      <c r="D6799" s="9">
        <f>SUM(D6800:D6802,D6805)</f>
        <v>0</v>
      </c>
      <c r="E6799" s="9">
        <f>SUM(E6800:E6802,E6805)</f>
        <v>0</v>
      </c>
      <c r="F6799" s="9">
        <f t="shared" si="2564"/>
        <v>0</v>
      </c>
      <c r="G6799" s="9">
        <f>SUM(G6800:G6802,G6805)</f>
        <v>0</v>
      </c>
      <c r="H6799" s="467">
        <f>SUM(H6800:H6802,H6805)</f>
        <v>0</v>
      </c>
      <c r="I6799" s="9">
        <f t="shared" si="2565"/>
        <v>0</v>
      </c>
      <c r="J6799" s="9">
        <f>SUM(J6800:J6802,J6805)</f>
        <v>0</v>
      </c>
      <c r="K6799" s="467">
        <f>SUM(K6800:K6802,K6805)</f>
        <v>0</v>
      </c>
      <c r="L6799" s="9">
        <f t="shared" si="2566"/>
        <v>0</v>
      </c>
      <c r="M6799" s="9">
        <f>SUM(M6800:M6802,M6805)</f>
        <v>0</v>
      </c>
      <c r="N6799" s="467">
        <f>SUM(N6800:N6802,N6805)</f>
        <v>0</v>
      </c>
    </row>
    <row r="6800" spans="1:14" customFormat="1" ht="30" hidden="1" customHeight="1" thickTop="1" thickBot="1" x14ac:dyDescent="0.3">
      <c r="A6800" s="1" t="s">
        <v>0</v>
      </c>
      <c r="B6800" s="4" t="s">
        <v>198</v>
      </c>
      <c r="C6800" s="9">
        <f t="shared" si="2563"/>
        <v>0</v>
      </c>
      <c r="D6800" s="9">
        <v>0</v>
      </c>
      <c r="E6800" s="9">
        <v>0</v>
      </c>
      <c r="F6800" s="9">
        <f t="shared" si="2564"/>
        <v>0</v>
      </c>
      <c r="G6800" s="9">
        <v>0</v>
      </c>
      <c r="H6800" s="467">
        <v>0</v>
      </c>
      <c r="I6800" s="9">
        <f t="shared" si="2565"/>
        <v>0</v>
      </c>
      <c r="J6800" s="9">
        <v>0</v>
      </c>
      <c r="K6800" s="467">
        <v>0</v>
      </c>
      <c r="L6800" s="9">
        <f t="shared" si="2566"/>
        <v>0</v>
      </c>
      <c r="M6800" s="9">
        <v>0</v>
      </c>
      <c r="N6800" s="467">
        <v>0</v>
      </c>
    </row>
    <row r="6801" spans="1:14" customFormat="1" ht="23.25" hidden="1" customHeight="1" thickTop="1" thickBot="1" x14ac:dyDescent="0.3">
      <c r="A6801" s="1" t="s">
        <v>0</v>
      </c>
      <c r="B6801" s="4" t="s">
        <v>199</v>
      </c>
      <c r="C6801" s="9">
        <f t="shared" si="2563"/>
        <v>0</v>
      </c>
      <c r="D6801" s="9">
        <v>0</v>
      </c>
      <c r="E6801" s="9">
        <v>0</v>
      </c>
      <c r="F6801" s="9">
        <f t="shared" si="2564"/>
        <v>0</v>
      </c>
      <c r="G6801" s="9">
        <v>0</v>
      </c>
      <c r="H6801" s="467">
        <v>0</v>
      </c>
      <c r="I6801" s="9">
        <f t="shared" si="2565"/>
        <v>0</v>
      </c>
      <c r="J6801" s="9">
        <v>0</v>
      </c>
      <c r="K6801" s="467">
        <v>0</v>
      </c>
      <c r="L6801" s="9">
        <f t="shared" si="2566"/>
        <v>0</v>
      </c>
      <c r="M6801" s="9">
        <v>0</v>
      </c>
      <c r="N6801" s="467">
        <v>0</v>
      </c>
    </row>
    <row r="6802" spans="1:14" customFormat="1" ht="24" hidden="1" customHeight="1" thickTop="1" thickBot="1" x14ac:dyDescent="0.3">
      <c r="A6802" s="1" t="s">
        <v>0</v>
      </c>
      <c r="B6802" s="4" t="s">
        <v>200</v>
      </c>
      <c r="C6802" s="9">
        <f t="shared" si="2563"/>
        <v>0</v>
      </c>
      <c r="D6802" s="9">
        <f>SUM(D6803:D6804)</f>
        <v>0</v>
      </c>
      <c r="E6802" s="9">
        <f>SUM(E6803:E6804)</f>
        <v>0</v>
      </c>
      <c r="F6802" s="9">
        <f t="shared" si="2564"/>
        <v>0</v>
      </c>
      <c r="G6802" s="9">
        <f>SUM(G6803:G6804)</f>
        <v>0</v>
      </c>
      <c r="H6802" s="467">
        <f>SUM(H6803:H6804)</f>
        <v>0</v>
      </c>
      <c r="I6802" s="9">
        <f t="shared" si="2565"/>
        <v>0</v>
      </c>
      <c r="J6802" s="9">
        <f>SUM(J6803:J6804)</f>
        <v>0</v>
      </c>
      <c r="K6802" s="467">
        <f>SUM(K6803:K6804)</f>
        <v>0</v>
      </c>
      <c r="L6802" s="9">
        <f t="shared" si="2566"/>
        <v>0</v>
      </c>
      <c r="M6802" s="9">
        <f>SUM(M6803:M6804)</f>
        <v>0</v>
      </c>
      <c r="N6802" s="467">
        <f>SUM(N6803:N6804)</f>
        <v>0</v>
      </c>
    </row>
    <row r="6803" spans="1:14" customFormat="1" ht="49.5" hidden="1" customHeight="1" thickTop="1" thickBot="1" x14ac:dyDescent="0.3">
      <c r="A6803" s="1" t="s">
        <v>0</v>
      </c>
      <c r="B6803" s="5" t="s">
        <v>201</v>
      </c>
      <c r="C6803" s="9">
        <f t="shared" si="2563"/>
        <v>0</v>
      </c>
      <c r="D6803" s="9">
        <v>0</v>
      </c>
      <c r="E6803" s="9">
        <v>0</v>
      </c>
      <c r="F6803" s="9">
        <f t="shared" si="2564"/>
        <v>0</v>
      </c>
      <c r="G6803" s="9">
        <v>0</v>
      </c>
      <c r="H6803" s="467">
        <v>0</v>
      </c>
      <c r="I6803" s="9">
        <f t="shared" si="2565"/>
        <v>0</v>
      </c>
      <c r="J6803" s="9">
        <v>0</v>
      </c>
      <c r="K6803" s="467">
        <v>0</v>
      </c>
      <c r="L6803" s="9">
        <f t="shared" si="2566"/>
        <v>0</v>
      </c>
      <c r="M6803" s="9">
        <v>0</v>
      </c>
      <c r="N6803" s="467">
        <v>0</v>
      </c>
    </row>
    <row r="6804" spans="1:14" customFormat="1" ht="24.75" hidden="1" customHeight="1" thickTop="1" thickBot="1" x14ac:dyDescent="0.3">
      <c r="A6804" s="1" t="s">
        <v>0</v>
      </c>
      <c r="B6804" s="5" t="s">
        <v>202</v>
      </c>
      <c r="C6804" s="9">
        <f t="shared" si="2563"/>
        <v>0</v>
      </c>
      <c r="D6804" s="9">
        <v>0</v>
      </c>
      <c r="E6804" s="9">
        <v>0</v>
      </c>
      <c r="F6804" s="9">
        <f t="shared" si="2564"/>
        <v>0</v>
      </c>
      <c r="G6804" s="9">
        <v>0</v>
      </c>
      <c r="H6804" s="467">
        <v>0</v>
      </c>
      <c r="I6804" s="9">
        <f t="shared" si="2565"/>
        <v>0</v>
      </c>
      <c r="J6804" s="9">
        <v>0</v>
      </c>
      <c r="K6804" s="467">
        <v>0</v>
      </c>
      <c r="L6804" s="9">
        <f t="shared" si="2566"/>
        <v>0</v>
      </c>
      <c r="M6804" s="9">
        <v>0</v>
      </c>
      <c r="N6804" s="467">
        <v>0</v>
      </c>
    </row>
    <row r="6805" spans="1:14" customFormat="1" ht="32.25" hidden="1" customHeight="1" thickTop="1" thickBot="1" x14ac:dyDescent="0.3">
      <c r="A6805" s="1" t="s">
        <v>0</v>
      </c>
      <c r="B6805" s="4" t="s">
        <v>203</v>
      </c>
      <c r="C6805" s="9">
        <f t="shared" si="2563"/>
        <v>0</v>
      </c>
      <c r="D6805" s="9">
        <v>0</v>
      </c>
      <c r="E6805" s="9">
        <v>0</v>
      </c>
      <c r="F6805" s="9">
        <f t="shared" si="2564"/>
        <v>0</v>
      </c>
      <c r="G6805" s="9">
        <v>0</v>
      </c>
      <c r="H6805" s="467">
        <v>0</v>
      </c>
      <c r="I6805" s="9">
        <f t="shared" si="2565"/>
        <v>0</v>
      </c>
      <c r="J6805" s="9">
        <v>0</v>
      </c>
      <c r="K6805" s="467">
        <v>0</v>
      </c>
      <c r="L6805" s="9">
        <f t="shared" si="2566"/>
        <v>0</v>
      </c>
      <c r="M6805" s="9">
        <v>0</v>
      </c>
      <c r="N6805" s="467">
        <v>0</v>
      </c>
    </row>
    <row r="6806" spans="1:14" customFormat="1" ht="29.25" hidden="1" customHeight="1" thickTop="1" thickBot="1" x14ac:dyDescent="0.3">
      <c r="A6806" s="1" t="s">
        <v>0</v>
      </c>
      <c r="B6806" s="2" t="s">
        <v>204</v>
      </c>
      <c r="C6806" s="9">
        <f t="shared" si="2563"/>
        <v>0</v>
      </c>
      <c r="D6806" s="9">
        <f>SUM(D6807,D6815,D6823)</f>
        <v>0</v>
      </c>
      <c r="E6806" s="9">
        <f>SUM(E6807,E6815,E6823)</f>
        <v>0</v>
      </c>
      <c r="F6806" s="9">
        <f t="shared" si="2564"/>
        <v>0</v>
      </c>
      <c r="G6806" s="9">
        <f>SUM(G6807,G6815,G6823)</f>
        <v>0</v>
      </c>
      <c r="H6806" s="467">
        <f>SUM(H6807,H6815,H6823)</f>
        <v>0</v>
      </c>
      <c r="I6806" s="9">
        <f t="shared" si="2565"/>
        <v>0</v>
      </c>
      <c r="J6806" s="9">
        <f>SUM(J6807,J6815,J6823)</f>
        <v>0</v>
      </c>
      <c r="K6806" s="467">
        <f>SUM(K6807,K6815,K6823)</f>
        <v>0</v>
      </c>
      <c r="L6806" s="9">
        <f t="shared" si="2566"/>
        <v>0</v>
      </c>
      <c r="M6806" s="9">
        <f>SUM(M6807,M6815,M6823)</f>
        <v>0</v>
      </c>
      <c r="N6806" s="467">
        <f>SUM(N6807,N6815,N6823)</f>
        <v>0</v>
      </c>
    </row>
    <row r="6807" spans="1:14" customFormat="1" ht="38.25" hidden="1" customHeight="1" thickTop="1" thickBot="1" x14ac:dyDescent="0.3">
      <c r="A6807" s="1" t="s">
        <v>0</v>
      </c>
      <c r="B6807" s="3" t="s">
        <v>205</v>
      </c>
      <c r="C6807" s="9">
        <f t="shared" si="2563"/>
        <v>0</v>
      </c>
      <c r="D6807" s="9">
        <f>SUM(D6808:D6814)</f>
        <v>0</v>
      </c>
      <c r="E6807" s="9">
        <f>SUM(E6808:E6814)</f>
        <v>0</v>
      </c>
      <c r="F6807" s="9">
        <f t="shared" si="2564"/>
        <v>0</v>
      </c>
      <c r="G6807" s="9">
        <f>SUM(G6808:G6814)</f>
        <v>0</v>
      </c>
      <c r="H6807" s="467">
        <f>SUM(H6808:H6814)</f>
        <v>0</v>
      </c>
      <c r="I6807" s="9">
        <f t="shared" si="2565"/>
        <v>0</v>
      </c>
      <c r="J6807" s="9">
        <f>SUM(J6808:J6814)</f>
        <v>0</v>
      </c>
      <c r="K6807" s="467">
        <f>SUM(K6808:K6814)</f>
        <v>0</v>
      </c>
      <c r="L6807" s="9">
        <f t="shared" si="2566"/>
        <v>0</v>
      </c>
      <c r="M6807" s="9">
        <f>SUM(M6808:M6814)</f>
        <v>0</v>
      </c>
      <c r="N6807" s="467">
        <f>SUM(N6808:N6814)</f>
        <v>0</v>
      </c>
    </row>
    <row r="6808" spans="1:14" customFormat="1" ht="38.25" hidden="1" customHeight="1" thickTop="1" thickBot="1" x14ac:dyDescent="0.3">
      <c r="A6808" s="1" t="s">
        <v>0</v>
      </c>
      <c r="B6808" s="4" t="s">
        <v>206</v>
      </c>
      <c r="C6808" s="9">
        <f t="shared" si="2563"/>
        <v>0</v>
      </c>
      <c r="D6808" s="9">
        <v>0</v>
      </c>
      <c r="E6808" s="9">
        <v>0</v>
      </c>
      <c r="F6808" s="9">
        <f t="shared" si="2564"/>
        <v>0</v>
      </c>
      <c r="G6808" s="9">
        <v>0</v>
      </c>
      <c r="H6808" s="467">
        <v>0</v>
      </c>
      <c r="I6808" s="9">
        <f t="shared" si="2565"/>
        <v>0</v>
      </c>
      <c r="J6808" s="9">
        <v>0</v>
      </c>
      <c r="K6808" s="467">
        <v>0</v>
      </c>
      <c r="L6808" s="9">
        <f t="shared" si="2566"/>
        <v>0</v>
      </c>
      <c r="M6808" s="9">
        <v>0</v>
      </c>
      <c r="N6808" s="467">
        <v>0</v>
      </c>
    </row>
    <row r="6809" spans="1:14" customFormat="1" ht="42" hidden="1" customHeight="1" thickTop="1" thickBot="1" x14ac:dyDescent="0.3">
      <c r="A6809" s="1" t="s">
        <v>0</v>
      </c>
      <c r="B6809" s="4" t="s">
        <v>207</v>
      </c>
      <c r="C6809" s="9">
        <f t="shared" si="2563"/>
        <v>0</v>
      </c>
      <c r="D6809" s="9">
        <v>0</v>
      </c>
      <c r="E6809" s="9">
        <v>0</v>
      </c>
      <c r="F6809" s="9">
        <f t="shared" si="2564"/>
        <v>0</v>
      </c>
      <c r="G6809" s="9">
        <v>0</v>
      </c>
      <c r="H6809" s="467">
        <v>0</v>
      </c>
      <c r="I6809" s="9">
        <f t="shared" si="2565"/>
        <v>0</v>
      </c>
      <c r="J6809" s="9">
        <v>0</v>
      </c>
      <c r="K6809" s="467">
        <v>0</v>
      </c>
      <c r="L6809" s="9">
        <f t="shared" si="2566"/>
        <v>0</v>
      </c>
      <c r="M6809" s="9">
        <v>0</v>
      </c>
      <c r="N6809" s="467">
        <v>0</v>
      </c>
    </row>
    <row r="6810" spans="1:14" customFormat="1" ht="45" hidden="1" customHeight="1" thickTop="1" thickBot="1" x14ac:dyDescent="0.3">
      <c r="A6810" s="1" t="s">
        <v>0</v>
      </c>
      <c r="B6810" s="4" t="s">
        <v>208</v>
      </c>
      <c r="C6810" s="9">
        <f t="shared" si="2563"/>
        <v>0</v>
      </c>
      <c r="D6810" s="9">
        <v>0</v>
      </c>
      <c r="E6810" s="9">
        <v>0</v>
      </c>
      <c r="F6810" s="9">
        <f t="shared" si="2564"/>
        <v>0</v>
      </c>
      <c r="G6810" s="9">
        <v>0</v>
      </c>
      <c r="H6810" s="467">
        <v>0</v>
      </c>
      <c r="I6810" s="9">
        <f t="shared" si="2565"/>
        <v>0</v>
      </c>
      <c r="J6810" s="9">
        <v>0</v>
      </c>
      <c r="K6810" s="467">
        <v>0</v>
      </c>
      <c r="L6810" s="9">
        <f t="shared" si="2566"/>
        <v>0</v>
      </c>
      <c r="M6810" s="9">
        <v>0</v>
      </c>
      <c r="N6810" s="467">
        <v>0</v>
      </c>
    </row>
    <row r="6811" spans="1:14" customFormat="1" ht="3.75" hidden="1" customHeight="1" thickTop="1" thickBot="1" x14ac:dyDescent="0.3">
      <c r="A6811" s="1" t="s">
        <v>0</v>
      </c>
      <c r="B6811" s="4" t="s">
        <v>209</v>
      </c>
      <c r="C6811" s="9">
        <f t="shared" si="2563"/>
        <v>0</v>
      </c>
      <c r="D6811" s="9">
        <v>0</v>
      </c>
      <c r="E6811" s="9">
        <v>0</v>
      </c>
      <c r="F6811" s="9">
        <f t="shared" si="2564"/>
        <v>0</v>
      </c>
      <c r="G6811" s="9">
        <v>0</v>
      </c>
      <c r="H6811" s="467">
        <v>0</v>
      </c>
      <c r="I6811" s="9">
        <f t="shared" si="2565"/>
        <v>0</v>
      </c>
      <c r="J6811" s="9">
        <v>0</v>
      </c>
      <c r="K6811" s="467">
        <v>0</v>
      </c>
      <c r="L6811" s="9">
        <f t="shared" si="2566"/>
        <v>0</v>
      </c>
      <c r="M6811" s="9">
        <v>0</v>
      </c>
      <c r="N6811" s="467">
        <v>0</v>
      </c>
    </row>
    <row r="6812" spans="1:14" customFormat="1" ht="27.75" hidden="1" customHeight="1" thickTop="1" thickBot="1" x14ac:dyDescent="0.3">
      <c r="A6812" s="1" t="s">
        <v>0</v>
      </c>
      <c r="B6812" s="4" t="s">
        <v>210</v>
      </c>
      <c r="C6812" s="9">
        <f t="shared" si="2563"/>
        <v>0</v>
      </c>
      <c r="D6812" s="9">
        <v>0</v>
      </c>
      <c r="E6812" s="9">
        <v>0</v>
      </c>
      <c r="F6812" s="9">
        <f t="shared" si="2564"/>
        <v>0</v>
      </c>
      <c r="G6812" s="9">
        <v>0</v>
      </c>
      <c r="H6812" s="467">
        <v>0</v>
      </c>
      <c r="I6812" s="9">
        <f t="shared" si="2565"/>
        <v>0</v>
      </c>
      <c r="J6812" s="9">
        <v>0</v>
      </c>
      <c r="K6812" s="467">
        <v>0</v>
      </c>
      <c r="L6812" s="9">
        <f t="shared" si="2566"/>
        <v>0</v>
      </c>
      <c r="M6812" s="9">
        <v>0</v>
      </c>
      <c r="N6812" s="467">
        <v>0</v>
      </c>
    </row>
    <row r="6813" spans="1:14" customFormat="1" ht="27.75" hidden="1" customHeight="1" thickTop="1" thickBot="1" x14ac:dyDescent="0.3">
      <c r="A6813" s="1" t="s">
        <v>0</v>
      </c>
      <c r="B6813" s="4" t="s">
        <v>211</v>
      </c>
      <c r="C6813" s="9">
        <f t="shared" si="2563"/>
        <v>0</v>
      </c>
      <c r="D6813" s="9">
        <v>0</v>
      </c>
      <c r="E6813" s="9">
        <v>0</v>
      </c>
      <c r="F6813" s="9">
        <f t="shared" si="2564"/>
        <v>0</v>
      </c>
      <c r="G6813" s="9">
        <v>0</v>
      </c>
      <c r="H6813" s="467">
        <v>0</v>
      </c>
      <c r="I6813" s="9">
        <f t="shared" si="2565"/>
        <v>0</v>
      </c>
      <c r="J6813" s="9">
        <v>0</v>
      </c>
      <c r="K6813" s="467">
        <v>0</v>
      </c>
      <c r="L6813" s="9">
        <f t="shared" si="2566"/>
        <v>0</v>
      </c>
      <c r="M6813" s="9">
        <v>0</v>
      </c>
      <c r="N6813" s="467">
        <v>0</v>
      </c>
    </row>
    <row r="6814" spans="1:14" customFormat="1" ht="27.75" hidden="1" customHeight="1" thickTop="1" thickBot="1" x14ac:dyDescent="0.3">
      <c r="A6814" s="1" t="s">
        <v>0</v>
      </c>
      <c r="B6814" s="4" t="s">
        <v>212</v>
      </c>
      <c r="C6814" s="9">
        <f t="shared" si="2563"/>
        <v>0</v>
      </c>
      <c r="D6814" s="9">
        <v>0</v>
      </c>
      <c r="E6814" s="9">
        <v>0</v>
      </c>
      <c r="F6814" s="9">
        <f t="shared" si="2564"/>
        <v>0</v>
      </c>
      <c r="G6814" s="9">
        <v>0</v>
      </c>
      <c r="H6814" s="467">
        <v>0</v>
      </c>
      <c r="I6814" s="9">
        <f t="shared" si="2565"/>
        <v>0</v>
      </c>
      <c r="J6814" s="9">
        <v>0</v>
      </c>
      <c r="K6814" s="467">
        <v>0</v>
      </c>
      <c r="L6814" s="9">
        <f t="shared" si="2566"/>
        <v>0</v>
      </c>
      <c r="M6814" s="9">
        <v>0</v>
      </c>
      <c r="N6814" s="467">
        <v>0</v>
      </c>
    </row>
    <row r="6815" spans="1:14" customFormat="1" ht="42.75" hidden="1" customHeight="1" thickTop="1" thickBot="1" x14ac:dyDescent="0.3">
      <c r="A6815" s="1" t="s">
        <v>0</v>
      </c>
      <c r="B6815" s="3" t="s">
        <v>213</v>
      </c>
      <c r="C6815" s="9">
        <f t="shared" si="2563"/>
        <v>0</v>
      </c>
      <c r="D6815" s="9">
        <f>SUM(D6816:D6822)</f>
        <v>0</v>
      </c>
      <c r="E6815" s="9">
        <f>SUM(E6816:E6822)</f>
        <v>0</v>
      </c>
      <c r="F6815" s="9">
        <f t="shared" si="2564"/>
        <v>0</v>
      </c>
      <c r="G6815" s="9">
        <f>SUM(G6816:G6822)</f>
        <v>0</v>
      </c>
      <c r="H6815" s="467">
        <f>SUM(H6816:H6822)</f>
        <v>0</v>
      </c>
      <c r="I6815" s="9">
        <f t="shared" si="2565"/>
        <v>0</v>
      </c>
      <c r="J6815" s="9">
        <f>SUM(J6816:J6822)</f>
        <v>0</v>
      </c>
      <c r="K6815" s="467">
        <f>SUM(K6816:K6822)</f>
        <v>0</v>
      </c>
      <c r="L6815" s="9">
        <f t="shared" si="2566"/>
        <v>0</v>
      </c>
      <c r="M6815" s="9">
        <f>SUM(M6816:M6822)</f>
        <v>0</v>
      </c>
      <c r="N6815" s="467">
        <f>SUM(N6816:N6822)</f>
        <v>0</v>
      </c>
    </row>
    <row r="6816" spans="1:14" customFormat="1" ht="33.75" hidden="1" customHeight="1" thickTop="1" thickBot="1" x14ac:dyDescent="0.3">
      <c r="A6816" s="1" t="s">
        <v>0</v>
      </c>
      <c r="B6816" s="4" t="s">
        <v>206</v>
      </c>
      <c r="C6816" s="9">
        <f t="shared" si="2563"/>
        <v>0</v>
      </c>
      <c r="D6816" s="9">
        <v>0</v>
      </c>
      <c r="E6816" s="9">
        <v>0</v>
      </c>
      <c r="F6816" s="9">
        <f t="shared" si="2564"/>
        <v>0</v>
      </c>
      <c r="G6816" s="9">
        <v>0</v>
      </c>
      <c r="H6816" s="467">
        <v>0</v>
      </c>
      <c r="I6816" s="9">
        <f t="shared" si="2565"/>
        <v>0</v>
      </c>
      <c r="J6816" s="9">
        <v>0</v>
      </c>
      <c r="K6816" s="467">
        <v>0</v>
      </c>
      <c r="L6816" s="9">
        <f t="shared" si="2566"/>
        <v>0</v>
      </c>
      <c r="M6816" s="9">
        <v>0</v>
      </c>
      <c r="N6816" s="467">
        <v>0</v>
      </c>
    </row>
    <row r="6817" spans="1:14" customFormat="1" ht="0.75" hidden="1" customHeight="1" thickTop="1" thickBot="1" x14ac:dyDescent="0.3">
      <c r="A6817" s="1" t="s">
        <v>0</v>
      </c>
      <c r="B6817" s="4" t="s">
        <v>207</v>
      </c>
      <c r="C6817" s="9">
        <f t="shared" si="2563"/>
        <v>0</v>
      </c>
      <c r="D6817" s="9">
        <v>0</v>
      </c>
      <c r="E6817" s="9">
        <v>0</v>
      </c>
      <c r="F6817" s="9">
        <f t="shared" si="2564"/>
        <v>0</v>
      </c>
      <c r="G6817" s="9">
        <v>0</v>
      </c>
      <c r="H6817" s="467">
        <v>0</v>
      </c>
      <c r="I6817" s="9">
        <f t="shared" si="2565"/>
        <v>0</v>
      </c>
      <c r="J6817" s="9">
        <v>0</v>
      </c>
      <c r="K6817" s="467">
        <v>0</v>
      </c>
      <c r="L6817" s="9">
        <f t="shared" si="2566"/>
        <v>0</v>
      </c>
      <c r="M6817" s="9">
        <v>0</v>
      </c>
      <c r="N6817" s="467">
        <v>0</v>
      </c>
    </row>
    <row r="6818" spans="1:14" customFormat="1" ht="26.25" hidden="1" customHeight="1" thickTop="1" thickBot="1" x14ac:dyDescent="0.3">
      <c r="A6818" s="1" t="s">
        <v>0</v>
      </c>
      <c r="B6818" s="4" t="s">
        <v>214</v>
      </c>
      <c r="C6818" s="9">
        <f t="shared" si="2563"/>
        <v>0</v>
      </c>
      <c r="D6818" s="9">
        <v>0</v>
      </c>
      <c r="E6818" s="9">
        <v>0</v>
      </c>
      <c r="F6818" s="9">
        <f t="shared" si="2564"/>
        <v>0</v>
      </c>
      <c r="G6818" s="9">
        <v>0</v>
      </c>
      <c r="H6818" s="467">
        <v>0</v>
      </c>
      <c r="I6818" s="9">
        <f t="shared" si="2565"/>
        <v>0</v>
      </c>
      <c r="J6818" s="9">
        <v>0</v>
      </c>
      <c r="K6818" s="467">
        <v>0</v>
      </c>
      <c r="L6818" s="9">
        <f t="shared" si="2566"/>
        <v>0</v>
      </c>
      <c r="M6818" s="9">
        <v>0</v>
      </c>
      <c r="N6818" s="467">
        <v>0</v>
      </c>
    </row>
    <row r="6819" spans="1:14" customFormat="1" ht="12.75" hidden="1" customHeight="1" thickTop="1" thickBot="1" x14ac:dyDescent="0.3">
      <c r="A6819" s="1" t="s">
        <v>0</v>
      </c>
      <c r="B6819" s="4" t="s">
        <v>215</v>
      </c>
      <c r="C6819" s="9">
        <f t="shared" si="2563"/>
        <v>0</v>
      </c>
      <c r="D6819" s="9">
        <v>0</v>
      </c>
      <c r="E6819" s="9">
        <v>0</v>
      </c>
      <c r="F6819" s="9">
        <f t="shared" si="2564"/>
        <v>0</v>
      </c>
      <c r="G6819" s="9">
        <v>0</v>
      </c>
      <c r="H6819" s="467">
        <v>0</v>
      </c>
      <c r="I6819" s="9">
        <f t="shared" si="2565"/>
        <v>0</v>
      </c>
      <c r="J6819" s="9">
        <v>0</v>
      </c>
      <c r="K6819" s="467">
        <v>0</v>
      </c>
      <c r="L6819" s="9">
        <f t="shared" si="2566"/>
        <v>0</v>
      </c>
      <c r="M6819" s="9">
        <v>0</v>
      </c>
      <c r="N6819" s="467">
        <v>0</v>
      </c>
    </row>
    <row r="6820" spans="1:14" customFormat="1" ht="28.5" hidden="1" customHeight="1" thickTop="1" thickBot="1" x14ac:dyDescent="0.3">
      <c r="A6820" s="1" t="s">
        <v>0</v>
      </c>
      <c r="B6820" s="4" t="s">
        <v>216</v>
      </c>
      <c r="C6820" s="9">
        <f t="shared" si="2563"/>
        <v>0</v>
      </c>
      <c r="D6820" s="9">
        <v>0</v>
      </c>
      <c r="E6820" s="9">
        <v>0</v>
      </c>
      <c r="F6820" s="9">
        <f t="shared" si="2564"/>
        <v>0</v>
      </c>
      <c r="G6820" s="9">
        <v>0</v>
      </c>
      <c r="H6820" s="467">
        <v>0</v>
      </c>
      <c r="I6820" s="9">
        <f t="shared" si="2565"/>
        <v>0</v>
      </c>
      <c r="J6820" s="9">
        <v>0</v>
      </c>
      <c r="K6820" s="467">
        <v>0</v>
      </c>
      <c r="L6820" s="9">
        <f t="shared" si="2566"/>
        <v>0</v>
      </c>
      <c r="M6820" s="9">
        <v>0</v>
      </c>
      <c r="N6820" s="467">
        <v>0</v>
      </c>
    </row>
    <row r="6821" spans="1:14" customFormat="1" ht="37.5" hidden="1" customHeight="1" thickTop="1" thickBot="1" x14ac:dyDescent="0.3">
      <c r="A6821" s="1" t="s">
        <v>0</v>
      </c>
      <c r="B6821" s="4" t="s">
        <v>217</v>
      </c>
      <c r="C6821" s="9">
        <f t="shared" si="2563"/>
        <v>0</v>
      </c>
      <c r="D6821" s="9">
        <v>0</v>
      </c>
      <c r="E6821" s="9">
        <v>0</v>
      </c>
      <c r="F6821" s="9">
        <f t="shared" si="2564"/>
        <v>0</v>
      </c>
      <c r="G6821" s="9">
        <v>0</v>
      </c>
      <c r="H6821" s="467">
        <v>0</v>
      </c>
      <c r="I6821" s="9">
        <f t="shared" si="2565"/>
        <v>0</v>
      </c>
      <c r="J6821" s="9">
        <v>0</v>
      </c>
      <c r="K6821" s="467">
        <v>0</v>
      </c>
      <c r="L6821" s="9">
        <f t="shared" si="2566"/>
        <v>0</v>
      </c>
      <c r="M6821" s="9">
        <v>0</v>
      </c>
      <c r="N6821" s="467">
        <v>0</v>
      </c>
    </row>
    <row r="6822" spans="1:14" customFormat="1" ht="27" hidden="1" customHeight="1" thickTop="1" thickBot="1" x14ac:dyDescent="0.3">
      <c r="A6822" s="1" t="s">
        <v>0</v>
      </c>
      <c r="B6822" s="4" t="s">
        <v>212</v>
      </c>
      <c r="C6822" s="9">
        <f t="shared" si="2563"/>
        <v>0</v>
      </c>
      <c r="D6822" s="9">
        <v>0</v>
      </c>
      <c r="E6822" s="9">
        <v>0</v>
      </c>
      <c r="F6822" s="9">
        <f t="shared" si="2564"/>
        <v>0</v>
      </c>
      <c r="G6822" s="9">
        <v>0</v>
      </c>
      <c r="H6822" s="467">
        <v>0</v>
      </c>
      <c r="I6822" s="9">
        <f t="shared" si="2565"/>
        <v>0</v>
      </c>
      <c r="J6822" s="9">
        <v>0</v>
      </c>
      <c r="K6822" s="467">
        <v>0</v>
      </c>
      <c r="L6822" s="9">
        <f t="shared" si="2566"/>
        <v>0</v>
      </c>
      <c r="M6822" s="9">
        <v>0</v>
      </c>
      <c r="N6822" s="467">
        <v>0</v>
      </c>
    </row>
    <row r="6823" spans="1:14" customFormat="1" ht="21.75" hidden="1" customHeight="1" thickTop="1" x14ac:dyDescent="0.25">
      <c r="A6823" s="133" t="s">
        <v>0</v>
      </c>
      <c r="B6823" s="139" t="s">
        <v>218</v>
      </c>
      <c r="C6823" s="135">
        <f t="shared" si="2563"/>
        <v>0</v>
      </c>
      <c r="D6823" s="135">
        <v>0</v>
      </c>
      <c r="E6823" s="135">
        <v>0</v>
      </c>
      <c r="F6823" s="135">
        <f t="shared" si="2564"/>
        <v>0</v>
      </c>
      <c r="G6823" s="135">
        <v>0</v>
      </c>
      <c r="H6823" s="476">
        <v>0</v>
      </c>
      <c r="I6823" s="135">
        <f t="shared" si="2565"/>
        <v>0</v>
      </c>
      <c r="J6823" s="135">
        <v>0</v>
      </c>
      <c r="K6823" s="476">
        <v>0</v>
      </c>
      <c r="L6823" s="135">
        <f t="shared" si="2566"/>
        <v>0</v>
      </c>
      <c r="M6823" s="135">
        <v>0</v>
      </c>
      <c r="N6823" s="476">
        <v>0</v>
      </c>
    </row>
    <row r="6824" spans="1:14" s="333" customFormat="1" ht="21.75" hidden="1" customHeight="1" x14ac:dyDescent="0.2">
      <c r="A6824" s="334" t="s">
        <v>0</v>
      </c>
      <c r="B6824" s="337" t="s">
        <v>219</v>
      </c>
      <c r="C6824" s="338">
        <f t="shared" si="2563"/>
        <v>0</v>
      </c>
      <c r="D6824" s="338">
        <f>SUM(D6825,D6833)</f>
        <v>0</v>
      </c>
      <c r="E6824" s="338">
        <f>SUM(E6825,E6833)</f>
        <v>0</v>
      </c>
      <c r="F6824" s="338">
        <f t="shared" si="2564"/>
        <v>0</v>
      </c>
      <c r="G6824" s="338">
        <f>SUM(G6825,G6833)</f>
        <v>0</v>
      </c>
      <c r="H6824" s="483">
        <f>SUM(H6825,H6833)</f>
        <v>0</v>
      </c>
      <c r="I6824" s="338">
        <f t="shared" si="2565"/>
        <v>0</v>
      </c>
      <c r="J6824" s="338">
        <f>SUM(J6825,J6833)</f>
        <v>0</v>
      </c>
      <c r="K6824" s="483">
        <f>SUM(K6825,K6833)</f>
        <v>0</v>
      </c>
      <c r="L6824" s="338">
        <f t="shared" si="2566"/>
        <v>0</v>
      </c>
      <c r="M6824" s="338">
        <f>SUM(M6825,M6833)</f>
        <v>0</v>
      </c>
      <c r="N6824" s="483">
        <f>SUM(N6825,N6833)</f>
        <v>0</v>
      </c>
    </row>
    <row r="6825" spans="1:14" customFormat="1" ht="20.25" hidden="1" customHeight="1" thickBot="1" x14ac:dyDescent="0.3">
      <c r="A6825" s="140" t="s">
        <v>0</v>
      </c>
      <c r="B6825" s="149" t="s">
        <v>205</v>
      </c>
      <c r="C6825" s="142">
        <f t="shared" si="2563"/>
        <v>0</v>
      </c>
      <c r="D6825" s="142">
        <f>SUM(D6826:D6832)</f>
        <v>0</v>
      </c>
      <c r="E6825" s="142">
        <f>SUM(E6826:E6832)</f>
        <v>0</v>
      </c>
      <c r="F6825" s="142">
        <f t="shared" si="2564"/>
        <v>0</v>
      </c>
      <c r="G6825" s="142">
        <f>SUM(G6826:G6832)</f>
        <v>0</v>
      </c>
      <c r="H6825" s="477">
        <f>SUM(H6826:H6832)</f>
        <v>0</v>
      </c>
      <c r="I6825" s="142">
        <f t="shared" si="2565"/>
        <v>0</v>
      </c>
      <c r="J6825" s="142">
        <f>SUM(J6826:J6832)</f>
        <v>0</v>
      </c>
      <c r="K6825" s="477">
        <f>SUM(K6826:K6832)</f>
        <v>0</v>
      </c>
      <c r="L6825" s="142">
        <f t="shared" si="2566"/>
        <v>0</v>
      </c>
      <c r="M6825" s="142">
        <f>SUM(M6826:M6832)</f>
        <v>0</v>
      </c>
      <c r="N6825" s="477">
        <f>SUM(N6826:N6832)</f>
        <v>0</v>
      </c>
    </row>
    <row r="6826" spans="1:14" customFormat="1" ht="27" hidden="1" customHeight="1" thickTop="1" thickBot="1" x14ac:dyDescent="0.3">
      <c r="A6826" s="1" t="s">
        <v>0</v>
      </c>
      <c r="B6826" s="4" t="s">
        <v>206</v>
      </c>
      <c r="C6826" s="9">
        <f t="shared" si="2563"/>
        <v>0</v>
      </c>
      <c r="D6826" s="9">
        <v>0</v>
      </c>
      <c r="E6826" s="9">
        <v>0</v>
      </c>
      <c r="F6826" s="9">
        <f t="shared" si="2564"/>
        <v>0</v>
      </c>
      <c r="G6826" s="9">
        <v>0</v>
      </c>
      <c r="H6826" s="467">
        <v>0</v>
      </c>
      <c r="I6826" s="9">
        <f t="shared" si="2565"/>
        <v>0</v>
      </c>
      <c r="J6826" s="9">
        <v>0</v>
      </c>
      <c r="K6826" s="467">
        <v>0</v>
      </c>
      <c r="L6826" s="9">
        <f t="shared" si="2566"/>
        <v>0</v>
      </c>
      <c r="M6826" s="9">
        <v>0</v>
      </c>
      <c r="N6826" s="467">
        <v>0</v>
      </c>
    </row>
    <row r="6827" spans="1:14" customFormat="1" ht="8.25" hidden="1" customHeight="1" thickTop="1" thickBot="1" x14ac:dyDescent="0.3">
      <c r="A6827" s="1" t="s">
        <v>0</v>
      </c>
      <c r="B6827" s="4" t="s">
        <v>220</v>
      </c>
      <c r="C6827" s="9">
        <f t="shared" si="2563"/>
        <v>0</v>
      </c>
      <c r="D6827" s="9">
        <v>0</v>
      </c>
      <c r="E6827" s="9">
        <v>0</v>
      </c>
      <c r="F6827" s="9">
        <f t="shared" si="2564"/>
        <v>0</v>
      </c>
      <c r="G6827" s="9">
        <v>0</v>
      </c>
      <c r="H6827" s="467">
        <v>0</v>
      </c>
      <c r="I6827" s="9">
        <f t="shared" si="2565"/>
        <v>0</v>
      </c>
      <c r="J6827" s="9">
        <v>0</v>
      </c>
      <c r="K6827" s="467">
        <v>0</v>
      </c>
      <c r="L6827" s="9">
        <f t="shared" si="2566"/>
        <v>0</v>
      </c>
      <c r="M6827" s="9">
        <v>0</v>
      </c>
      <c r="N6827" s="467">
        <v>0</v>
      </c>
    </row>
    <row r="6828" spans="1:14" customFormat="1" ht="18" hidden="1" customHeight="1" thickTop="1" thickBot="1" x14ac:dyDescent="0.3">
      <c r="A6828" s="1" t="s">
        <v>0</v>
      </c>
      <c r="B6828" s="4" t="s">
        <v>214</v>
      </c>
      <c r="C6828" s="9">
        <f t="shared" si="2563"/>
        <v>0</v>
      </c>
      <c r="D6828" s="9">
        <v>0</v>
      </c>
      <c r="E6828" s="9">
        <v>0</v>
      </c>
      <c r="F6828" s="9">
        <f t="shared" si="2564"/>
        <v>0</v>
      </c>
      <c r="G6828" s="9">
        <v>0</v>
      </c>
      <c r="H6828" s="467">
        <v>0</v>
      </c>
      <c r="I6828" s="9">
        <f t="shared" si="2565"/>
        <v>0</v>
      </c>
      <c r="J6828" s="9">
        <v>0</v>
      </c>
      <c r="K6828" s="467">
        <v>0</v>
      </c>
      <c r="L6828" s="9">
        <f t="shared" si="2566"/>
        <v>0</v>
      </c>
      <c r="M6828" s="9">
        <v>0</v>
      </c>
      <c r="N6828" s="467">
        <v>0</v>
      </c>
    </row>
    <row r="6829" spans="1:14" customFormat="1" ht="22.5" hidden="1" customHeight="1" thickTop="1" thickBot="1" x14ac:dyDescent="0.3">
      <c r="A6829" s="1" t="s">
        <v>0</v>
      </c>
      <c r="B6829" s="4" t="s">
        <v>221</v>
      </c>
      <c r="C6829" s="9">
        <f t="shared" si="2563"/>
        <v>0</v>
      </c>
      <c r="D6829" s="9">
        <v>0</v>
      </c>
      <c r="E6829" s="9">
        <v>0</v>
      </c>
      <c r="F6829" s="9">
        <f t="shared" si="2564"/>
        <v>0</v>
      </c>
      <c r="G6829" s="9">
        <v>0</v>
      </c>
      <c r="H6829" s="467">
        <v>0</v>
      </c>
      <c r="I6829" s="9">
        <f t="shared" si="2565"/>
        <v>0</v>
      </c>
      <c r="J6829" s="9">
        <v>0</v>
      </c>
      <c r="K6829" s="467">
        <v>0</v>
      </c>
      <c r="L6829" s="9">
        <f t="shared" si="2566"/>
        <v>0</v>
      </c>
      <c r="M6829" s="9">
        <v>0</v>
      </c>
      <c r="N6829" s="467">
        <v>0</v>
      </c>
    </row>
    <row r="6830" spans="1:14" customFormat="1" ht="10.5" hidden="1" customHeight="1" thickTop="1" thickBot="1" x14ac:dyDescent="0.3">
      <c r="A6830" s="1" t="s">
        <v>0</v>
      </c>
      <c r="B6830" s="4" t="s">
        <v>222</v>
      </c>
      <c r="C6830" s="9">
        <f t="shared" si="2563"/>
        <v>0</v>
      </c>
      <c r="D6830" s="9">
        <v>0</v>
      </c>
      <c r="E6830" s="9">
        <v>0</v>
      </c>
      <c r="F6830" s="9">
        <f t="shared" si="2564"/>
        <v>0</v>
      </c>
      <c r="G6830" s="9">
        <v>0</v>
      </c>
      <c r="H6830" s="467">
        <v>0</v>
      </c>
      <c r="I6830" s="9">
        <f t="shared" si="2565"/>
        <v>0</v>
      </c>
      <c r="J6830" s="9">
        <v>0</v>
      </c>
      <c r="K6830" s="467">
        <v>0</v>
      </c>
      <c r="L6830" s="9">
        <f t="shared" si="2566"/>
        <v>0</v>
      </c>
      <c r="M6830" s="9">
        <v>0</v>
      </c>
      <c r="N6830" s="467">
        <v>0</v>
      </c>
    </row>
    <row r="6831" spans="1:14" customFormat="1" ht="33" hidden="1" customHeight="1" thickTop="1" thickBot="1" x14ac:dyDescent="0.3">
      <c r="A6831" s="1" t="s">
        <v>0</v>
      </c>
      <c r="B6831" s="4" t="s">
        <v>217</v>
      </c>
      <c r="C6831" s="9">
        <f t="shared" si="2563"/>
        <v>0</v>
      </c>
      <c r="D6831" s="9">
        <v>0</v>
      </c>
      <c r="E6831" s="9">
        <v>0</v>
      </c>
      <c r="F6831" s="9">
        <f t="shared" si="2564"/>
        <v>0</v>
      </c>
      <c r="G6831" s="9">
        <v>0</v>
      </c>
      <c r="H6831" s="467">
        <v>0</v>
      </c>
      <c r="I6831" s="9">
        <f t="shared" si="2565"/>
        <v>0</v>
      </c>
      <c r="J6831" s="9">
        <v>0</v>
      </c>
      <c r="K6831" s="467">
        <v>0</v>
      </c>
      <c r="L6831" s="9">
        <f t="shared" si="2566"/>
        <v>0</v>
      </c>
      <c r="M6831" s="9">
        <v>0</v>
      </c>
      <c r="N6831" s="467">
        <v>0</v>
      </c>
    </row>
    <row r="6832" spans="1:14" customFormat="1" ht="30.75" hidden="1" customHeight="1" thickTop="1" thickBot="1" x14ac:dyDescent="0.3">
      <c r="A6832" s="1" t="s">
        <v>0</v>
      </c>
      <c r="B6832" s="4" t="s">
        <v>223</v>
      </c>
      <c r="C6832" s="9">
        <f t="shared" si="2563"/>
        <v>0</v>
      </c>
      <c r="D6832" s="9">
        <v>0</v>
      </c>
      <c r="E6832" s="9">
        <v>0</v>
      </c>
      <c r="F6832" s="9">
        <f t="shared" si="2564"/>
        <v>0</v>
      </c>
      <c r="G6832" s="9">
        <v>0</v>
      </c>
      <c r="H6832" s="467">
        <v>0</v>
      </c>
      <c r="I6832" s="9">
        <f t="shared" si="2565"/>
        <v>0</v>
      </c>
      <c r="J6832" s="9">
        <v>0</v>
      </c>
      <c r="K6832" s="467">
        <v>0</v>
      </c>
      <c r="L6832" s="9">
        <f t="shared" si="2566"/>
        <v>0</v>
      </c>
      <c r="M6832" s="9">
        <v>0</v>
      </c>
      <c r="N6832" s="467">
        <v>0</v>
      </c>
    </row>
    <row r="6833" spans="1:14" customFormat="1" ht="27.75" hidden="1" customHeight="1" thickTop="1" thickBot="1" x14ac:dyDescent="0.3">
      <c r="A6833" s="1" t="s">
        <v>0</v>
      </c>
      <c r="B6833" s="3" t="s">
        <v>224</v>
      </c>
      <c r="C6833" s="9">
        <f t="shared" si="2563"/>
        <v>0</v>
      </c>
      <c r="D6833" s="9">
        <f>SUM(D6834:D6840)</f>
        <v>0</v>
      </c>
      <c r="E6833" s="9">
        <f>SUM(E6834:E6840)</f>
        <v>0</v>
      </c>
      <c r="F6833" s="9">
        <f t="shared" si="2564"/>
        <v>0</v>
      </c>
      <c r="G6833" s="9">
        <f>SUM(G6834:G6840)</f>
        <v>0</v>
      </c>
      <c r="H6833" s="467">
        <f>SUM(H6834:H6840)</f>
        <v>0</v>
      </c>
      <c r="I6833" s="9">
        <f t="shared" si="2565"/>
        <v>0</v>
      </c>
      <c r="J6833" s="9">
        <f>SUM(J6834:J6840)</f>
        <v>0</v>
      </c>
      <c r="K6833" s="467">
        <f>SUM(K6834:K6840)</f>
        <v>0</v>
      </c>
      <c r="L6833" s="9">
        <f t="shared" si="2566"/>
        <v>0</v>
      </c>
      <c r="M6833" s="9">
        <f>SUM(M6834:M6840)</f>
        <v>0</v>
      </c>
      <c r="N6833" s="467">
        <f>SUM(N6834:N6840)</f>
        <v>0</v>
      </c>
    </row>
    <row r="6834" spans="1:14" customFormat="1" ht="35.25" hidden="1" customHeight="1" thickBot="1" x14ac:dyDescent="0.3">
      <c r="A6834" s="1" t="s">
        <v>0</v>
      </c>
      <c r="B6834" s="4" t="s">
        <v>225</v>
      </c>
      <c r="C6834" s="9">
        <f t="shared" si="2563"/>
        <v>0</v>
      </c>
      <c r="D6834" s="9">
        <v>0</v>
      </c>
      <c r="E6834" s="9">
        <v>0</v>
      </c>
      <c r="F6834" s="9">
        <f t="shared" si="2564"/>
        <v>0</v>
      </c>
      <c r="G6834" s="9">
        <v>0</v>
      </c>
      <c r="H6834" s="467">
        <v>0</v>
      </c>
      <c r="I6834" s="9">
        <f t="shared" si="2565"/>
        <v>0</v>
      </c>
      <c r="J6834" s="9">
        <v>0</v>
      </c>
      <c r="K6834" s="467">
        <v>0</v>
      </c>
      <c r="L6834" s="9">
        <f t="shared" si="2566"/>
        <v>0</v>
      </c>
      <c r="M6834" s="9">
        <v>0</v>
      </c>
      <c r="N6834" s="467">
        <v>0</v>
      </c>
    </row>
    <row r="6835" spans="1:14" customFormat="1" ht="34.5" hidden="1" customHeight="1" thickTop="1" thickBot="1" x14ac:dyDescent="0.3">
      <c r="A6835" s="1" t="s">
        <v>0</v>
      </c>
      <c r="B6835" s="4" t="s">
        <v>220</v>
      </c>
      <c r="C6835" s="9">
        <f t="shared" si="2563"/>
        <v>0</v>
      </c>
      <c r="D6835" s="9">
        <v>0</v>
      </c>
      <c r="E6835" s="9">
        <v>0</v>
      </c>
      <c r="F6835" s="9">
        <f t="shared" si="2564"/>
        <v>0</v>
      </c>
      <c r="G6835" s="9">
        <v>0</v>
      </c>
      <c r="H6835" s="467">
        <v>0</v>
      </c>
      <c r="I6835" s="9">
        <f t="shared" si="2565"/>
        <v>0</v>
      </c>
      <c r="J6835" s="9">
        <v>0</v>
      </c>
      <c r="K6835" s="467">
        <v>0</v>
      </c>
      <c r="L6835" s="9">
        <f t="shared" si="2566"/>
        <v>0</v>
      </c>
      <c r="M6835" s="9">
        <v>0</v>
      </c>
      <c r="N6835" s="467">
        <v>0</v>
      </c>
    </row>
    <row r="6836" spans="1:14" customFormat="1" ht="30" hidden="1" customHeight="1" thickTop="1" thickBot="1" x14ac:dyDescent="0.3">
      <c r="A6836" s="1" t="s">
        <v>0</v>
      </c>
      <c r="B6836" s="4" t="s">
        <v>214</v>
      </c>
      <c r="C6836" s="9">
        <f t="shared" si="2563"/>
        <v>0</v>
      </c>
      <c r="D6836" s="9">
        <v>0</v>
      </c>
      <c r="E6836" s="9">
        <v>0</v>
      </c>
      <c r="F6836" s="9">
        <f t="shared" si="2564"/>
        <v>0</v>
      </c>
      <c r="G6836" s="9">
        <v>0</v>
      </c>
      <c r="H6836" s="467">
        <v>0</v>
      </c>
      <c r="I6836" s="9">
        <f t="shared" si="2565"/>
        <v>0</v>
      </c>
      <c r="J6836" s="9">
        <v>0</v>
      </c>
      <c r="K6836" s="467">
        <v>0</v>
      </c>
      <c r="L6836" s="9">
        <f t="shared" si="2566"/>
        <v>0</v>
      </c>
      <c r="M6836" s="9">
        <v>0</v>
      </c>
      <c r="N6836" s="467">
        <v>0</v>
      </c>
    </row>
    <row r="6837" spans="1:14" customFormat="1" ht="22.5" hidden="1" customHeight="1" thickTop="1" thickBot="1" x14ac:dyDescent="0.3">
      <c r="A6837" s="1" t="s">
        <v>0</v>
      </c>
      <c r="B6837" s="4" t="s">
        <v>221</v>
      </c>
      <c r="C6837" s="9">
        <f t="shared" si="2563"/>
        <v>0</v>
      </c>
      <c r="D6837" s="9">
        <v>0</v>
      </c>
      <c r="E6837" s="9">
        <v>0</v>
      </c>
      <c r="F6837" s="9">
        <f t="shared" si="2564"/>
        <v>0</v>
      </c>
      <c r="G6837" s="9">
        <v>0</v>
      </c>
      <c r="H6837" s="467">
        <v>0</v>
      </c>
      <c r="I6837" s="9">
        <f t="shared" si="2565"/>
        <v>0</v>
      </c>
      <c r="J6837" s="9">
        <v>0</v>
      </c>
      <c r="K6837" s="467">
        <v>0</v>
      </c>
      <c r="L6837" s="9">
        <f t="shared" si="2566"/>
        <v>0</v>
      </c>
      <c r="M6837" s="9">
        <v>0</v>
      </c>
      <c r="N6837" s="467">
        <v>0</v>
      </c>
    </row>
    <row r="6838" spans="1:14" customFormat="1" ht="33" hidden="1" customHeight="1" thickTop="1" thickBot="1" x14ac:dyDescent="0.3">
      <c r="A6838" s="1" t="s">
        <v>0</v>
      </c>
      <c r="B6838" s="4" t="s">
        <v>226</v>
      </c>
      <c r="C6838" s="9">
        <f t="shared" si="2563"/>
        <v>0</v>
      </c>
      <c r="D6838" s="9">
        <v>0</v>
      </c>
      <c r="E6838" s="9">
        <v>0</v>
      </c>
      <c r="F6838" s="9">
        <f t="shared" si="2564"/>
        <v>0</v>
      </c>
      <c r="G6838" s="9">
        <v>0</v>
      </c>
      <c r="H6838" s="467">
        <v>0</v>
      </c>
      <c r="I6838" s="9">
        <f t="shared" si="2565"/>
        <v>0</v>
      </c>
      <c r="J6838" s="9">
        <v>0</v>
      </c>
      <c r="K6838" s="467">
        <v>0</v>
      </c>
      <c r="L6838" s="9">
        <f t="shared" si="2566"/>
        <v>0</v>
      </c>
      <c r="M6838" s="9">
        <v>0</v>
      </c>
      <c r="N6838" s="467">
        <v>0</v>
      </c>
    </row>
    <row r="6839" spans="1:14" customFormat="1" ht="45.75" hidden="1" customHeight="1" thickTop="1" thickBot="1" x14ac:dyDescent="0.3">
      <c r="A6839" s="1" t="s">
        <v>0</v>
      </c>
      <c r="B6839" s="4" t="s">
        <v>217</v>
      </c>
      <c r="C6839" s="9">
        <f t="shared" si="2563"/>
        <v>0</v>
      </c>
      <c r="D6839" s="9">
        <v>0</v>
      </c>
      <c r="E6839" s="9">
        <v>0</v>
      </c>
      <c r="F6839" s="9">
        <f t="shared" si="2564"/>
        <v>0</v>
      </c>
      <c r="G6839" s="9">
        <v>0</v>
      </c>
      <c r="H6839" s="467">
        <v>0</v>
      </c>
      <c r="I6839" s="9">
        <f t="shared" si="2565"/>
        <v>0</v>
      </c>
      <c r="J6839" s="9">
        <v>0</v>
      </c>
      <c r="K6839" s="467">
        <v>0</v>
      </c>
      <c r="L6839" s="9">
        <f t="shared" si="2566"/>
        <v>0</v>
      </c>
      <c r="M6839" s="9">
        <v>0</v>
      </c>
      <c r="N6839" s="467">
        <v>0</v>
      </c>
    </row>
    <row r="6840" spans="1:14" customFormat="1" ht="50.25" hidden="1" customHeight="1" thickTop="1" x14ac:dyDescent="0.25">
      <c r="A6840" s="133" t="s">
        <v>0</v>
      </c>
      <c r="B6840" s="134" t="s">
        <v>223</v>
      </c>
      <c r="C6840" s="135">
        <f t="shared" si="2563"/>
        <v>0</v>
      </c>
      <c r="D6840" s="135">
        <v>0</v>
      </c>
      <c r="E6840" s="135">
        <v>0</v>
      </c>
      <c r="F6840" s="135">
        <f t="shared" si="2564"/>
        <v>0</v>
      </c>
      <c r="G6840" s="135">
        <v>0</v>
      </c>
      <c r="H6840" s="476">
        <v>0</v>
      </c>
      <c r="I6840" s="135">
        <f t="shared" si="2565"/>
        <v>0</v>
      </c>
      <c r="J6840" s="135">
        <v>0</v>
      </c>
      <c r="K6840" s="476">
        <v>0</v>
      </c>
      <c r="L6840" s="135">
        <f t="shared" si="2566"/>
        <v>0</v>
      </c>
      <c r="M6840" s="135">
        <v>0</v>
      </c>
      <c r="N6840" s="476">
        <v>0</v>
      </c>
    </row>
    <row r="6841" spans="1:14" ht="30" customHeight="1" x14ac:dyDescent="0.2">
      <c r="A6841" s="388" t="s">
        <v>518</v>
      </c>
      <c r="B6841" s="422" t="s">
        <v>519</v>
      </c>
      <c r="C6841" s="390">
        <f t="shared" si="2563"/>
        <v>2922.3399999999997</v>
      </c>
      <c r="D6841" s="390">
        <f>SUM(D6842,D7006,D7069,D7087)</f>
        <v>185.41</v>
      </c>
      <c r="E6841" s="390">
        <f>SUM(E6842,E7006,E7069,E7087)</f>
        <v>2736.93</v>
      </c>
      <c r="F6841" s="390">
        <f t="shared" si="2564"/>
        <v>1253.3970000000002</v>
      </c>
      <c r="G6841" s="390">
        <f>G7104+G7367</f>
        <v>1079.8470000000002</v>
      </c>
      <c r="H6841" s="528">
        <f>H7104+H7367</f>
        <v>173.55</v>
      </c>
      <c r="I6841" s="390">
        <f t="shared" si="2565"/>
        <v>1906.13</v>
      </c>
      <c r="J6841" s="390">
        <f>J7104+J7367</f>
        <v>194.14000000000001</v>
      </c>
      <c r="K6841" s="528">
        <f>K7104+K7367</f>
        <v>1711.99</v>
      </c>
      <c r="L6841" s="390">
        <f t="shared" si="2566"/>
        <v>100</v>
      </c>
      <c r="M6841" s="390">
        <f>M7104+M7367</f>
        <v>100</v>
      </c>
      <c r="N6841" s="528">
        <f>N7104+N7367</f>
        <v>0</v>
      </c>
    </row>
    <row r="6842" spans="1:14" ht="24.75" customHeight="1" x14ac:dyDescent="0.2">
      <c r="A6842" s="388" t="s">
        <v>0</v>
      </c>
      <c r="B6842" s="328" t="s">
        <v>8</v>
      </c>
      <c r="C6842" s="329">
        <f t="shared" si="2563"/>
        <v>10.66</v>
      </c>
      <c r="D6842" s="329">
        <f>D6854</f>
        <v>10.66</v>
      </c>
      <c r="E6842" s="329">
        <f>SUM(E6843,E6854,E6922:E6923,E6931:E6932,E6973,E6983)</f>
        <v>0</v>
      </c>
      <c r="F6842" s="329">
        <f t="shared" si="2564"/>
        <v>74</v>
      </c>
      <c r="G6842" s="329">
        <f>G6854</f>
        <v>74</v>
      </c>
      <c r="H6842" s="446">
        <f>SUM(H6843,H6854,H6922:H6923,H6931:H6932,H6973,H6983)</f>
        <v>0</v>
      </c>
      <c r="I6842" s="329">
        <f t="shared" si="2565"/>
        <v>27.990000000000002</v>
      </c>
      <c r="J6842" s="329">
        <f>J6854+J6983</f>
        <v>27.990000000000002</v>
      </c>
      <c r="K6842" s="446">
        <f>SUM(K6843,K6854,K6922:K6923,K6931:K6932,K6973,K6983)</f>
        <v>0</v>
      </c>
      <c r="L6842" s="329">
        <f t="shared" si="2566"/>
        <v>0</v>
      </c>
      <c r="M6842" s="329">
        <f>M6854+M6983</f>
        <v>0</v>
      </c>
      <c r="N6842" s="446">
        <f>SUM(N6843,N6854,N6922:N6923,N6931:N6932,N6973,N6983)</f>
        <v>0</v>
      </c>
    </row>
    <row r="6843" spans="1:14" s="333" customFormat="1" ht="0.75" customHeight="1" x14ac:dyDescent="0.2">
      <c r="A6843" s="334" t="s">
        <v>0</v>
      </c>
      <c r="B6843" s="339" t="s">
        <v>9</v>
      </c>
      <c r="C6843" s="338">
        <f t="shared" si="2563"/>
        <v>0</v>
      </c>
      <c r="D6843" s="338">
        <f>SUM(D6844,D6853)</f>
        <v>0</v>
      </c>
      <c r="E6843" s="338">
        <f>SUM(E6844,E6853)</f>
        <v>0</v>
      </c>
      <c r="F6843" s="338">
        <f t="shared" si="2564"/>
        <v>0</v>
      </c>
      <c r="G6843" s="338">
        <f>SUM(G6844,G6853)</f>
        <v>0</v>
      </c>
      <c r="H6843" s="483">
        <f>SUM(H6844,H6853)</f>
        <v>0</v>
      </c>
      <c r="I6843" s="338">
        <f t="shared" si="2565"/>
        <v>0</v>
      </c>
      <c r="J6843" s="338">
        <f>SUM(J6844,J6853)</f>
        <v>0</v>
      </c>
      <c r="K6843" s="483">
        <f>SUM(K6844,K6853)</f>
        <v>0</v>
      </c>
      <c r="L6843" s="338">
        <f t="shared" si="2566"/>
        <v>0</v>
      </c>
      <c r="M6843" s="338">
        <f>SUM(M6844,M6853)</f>
        <v>0</v>
      </c>
      <c r="N6843" s="483">
        <f>SUM(N6844,N6853)</f>
        <v>0</v>
      </c>
    </row>
    <row r="6844" spans="1:14" customFormat="1" ht="25.5" hidden="1" customHeight="1" thickBot="1" x14ac:dyDescent="0.3">
      <c r="A6844" s="140" t="s">
        <v>0</v>
      </c>
      <c r="B6844" s="147" t="s">
        <v>10</v>
      </c>
      <c r="C6844" s="142">
        <f t="shared" si="2563"/>
        <v>0</v>
      </c>
      <c r="D6844" s="142">
        <f>SUM(D6845,D6852)</f>
        <v>0</v>
      </c>
      <c r="E6844" s="142">
        <f>SUM(E6845,E6852)</f>
        <v>0</v>
      </c>
      <c r="F6844" s="142">
        <f t="shared" si="2564"/>
        <v>0</v>
      </c>
      <c r="G6844" s="142">
        <f>SUM(G6845,G6852)</f>
        <v>0</v>
      </c>
      <c r="H6844" s="477">
        <f>SUM(H6845,H6852)</f>
        <v>0</v>
      </c>
      <c r="I6844" s="142">
        <f t="shared" si="2565"/>
        <v>0</v>
      </c>
      <c r="J6844" s="142">
        <f>SUM(J6845,J6852)</f>
        <v>0</v>
      </c>
      <c r="K6844" s="477">
        <f>SUM(K6845,K6852)</f>
        <v>0</v>
      </c>
      <c r="L6844" s="142">
        <f t="shared" si="2566"/>
        <v>0</v>
      </c>
      <c r="M6844" s="142">
        <f>SUM(M6845,M6852)</f>
        <v>0</v>
      </c>
      <c r="N6844" s="477">
        <f>SUM(N6845,N6852)</f>
        <v>0</v>
      </c>
    </row>
    <row r="6845" spans="1:14" customFormat="1" ht="26.25" hidden="1" customHeight="1" thickTop="1" thickBot="1" x14ac:dyDescent="0.3">
      <c r="A6845" s="1" t="s">
        <v>0</v>
      </c>
      <c r="B6845" s="5" t="s">
        <v>11</v>
      </c>
      <c r="C6845" s="9">
        <f t="shared" si="2563"/>
        <v>0</v>
      </c>
      <c r="D6845" s="9">
        <f>SUM(D6846:D6851)</f>
        <v>0</v>
      </c>
      <c r="E6845" s="9">
        <f>SUM(E6846:E6851)</f>
        <v>0</v>
      </c>
      <c r="F6845" s="9">
        <f t="shared" si="2564"/>
        <v>0</v>
      </c>
      <c r="G6845" s="9">
        <f>SUM(G6846:G6851)</f>
        <v>0</v>
      </c>
      <c r="H6845" s="467">
        <f>SUM(H6846:H6851)</f>
        <v>0</v>
      </c>
      <c r="I6845" s="9">
        <f t="shared" si="2565"/>
        <v>0</v>
      </c>
      <c r="J6845" s="9">
        <f>SUM(J6846:J6851)</f>
        <v>0</v>
      </c>
      <c r="K6845" s="467">
        <f>SUM(K6846:K6851)</f>
        <v>0</v>
      </c>
      <c r="L6845" s="9">
        <f t="shared" si="2566"/>
        <v>0</v>
      </c>
      <c r="M6845" s="9">
        <f>SUM(M6846:M6851)</f>
        <v>0</v>
      </c>
      <c r="N6845" s="467">
        <f>SUM(N6846:N6851)</f>
        <v>0</v>
      </c>
    </row>
    <row r="6846" spans="1:14" customFormat="1" ht="23.25" hidden="1" customHeight="1" thickTop="1" thickBot="1" x14ac:dyDescent="0.3">
      <c r="A6846" s="1" t="s">
        <v>0</v>
      </c>
      <c r="B6846" s="6" t="s">
        <v>12</v>
      </c>
      <c r="C6846" s="9">
        <f t="shared" si="2563"/>
        <v>0</v>
      </c>
      <c r="D6846" s="9">
        <v>0</v>
      </c>
      <c r="E6846" s="9">
        <v>0</v>
      </c>
      <c r="F6846" s="9">
        <f t="shared" si="2564"/>
        <v>0</v>
      </c>
      <c r="G6846" s="9">
        <v>0</v>
      </c>
      <c r="H6846" s="467">
        <v>0</v>
      </c>
      <c r="I6846" s="9">
        <f t="shared" si="2565"/>
        <v>0</v>
      </c>
      <c r="J6846" s="9">
        <v>0</v>
      </c>
      <c r="K6846" s="467">
        <v>0</v>
      </c>
      <c r="L6846" s="9">
        <f t="shared" si="2566"/>
        <v>0</v>
      </c>
      <c r="M6846" s="9">
        <v>0</v>
      </c>
      <c r="N6846" s="467">
        <v>0</v>
      </c>
    </row>
    <row r="6847" spans="1:14" customFormat="1" ht="18" hidden="1" customHeight="1" thickTop="1" thickBot="1" x14ac:dyDescent="0.3">
      <c r="A6847" s="1" t="s">
        <v>0</v>
      </c>
      <c r="B6847" s="6" t="s">
        <v>13</v>
      </c>
      <c r="C6847" s="9">
        <f t="shared" si="2563"/>
        <v>0</v>
      </c>
      <c r="D6847" s="9">
        <v>0</v>
      </c>
      <c r="E6847" s="9">
        <v>0</v>
      </c>
      <c r="F6847" s="9">
        <f t="shared" si="2564"/>
        <v>0</v>
      </c>
      <c r="G6847" s="9">
        <v>0</v>
      </c>
      <c r="H6847" s="467">
        <v>0</v>
      </c>
      <c r="I6847" s="9">
        <f t="shared" si="2565"/>
        <v>0</v>
      </c>
      <c r="J6847" s="9">
        <v>0</v>
      </c>
      <c r="K6847" s="467">
        <v>0</v>
      </c>
      <c r="L6847" s="9">
        <f t="shared" si="2566"/>
        <v>0</v>
      </c>
      <c r="M6847" s="9">
        <v>0</v>
      </c>
      <c r="N6847" s="467">
        <v>0</v>
      </c>
    </row>
    <row r="6848" spans="1:14" customFormat="1" ht="25.5" hidden="1" customHeight="1" thickTop="1" thickBot="1" x14ac:dyDescent="0.3">
      <c r="A6848" s="1" t="s">
        <v>0</v>
      </c>
      <c r="B6848" s="6" t="s">
        <v>14</v>
      </c>
      <c r="C6848" s="9">
        <f t="shared" si="2563"/>
        <v>0</v>
      </c>
      <c r="D6848" s="9">
        <v>0</v>
      </c>
      <c r="E6848" s="9">
        <v>0</v>
      </c>
      <c r="F6848" s="9">
        <f t="shared" si="2564"/>
        <v>0</v>
      </c>
      <c r="G6848" s="9">
        <v>0</v>
      </c>
      <c r="H6848" s="467">
        <v>0</v>
      </c>
      <c r="I6848" s="9">
        <f t="shared" si="2565"/>
        <v>0</v>
      </c>
      <c r="J6848" s="9">
        <v>0</v>
      </c>
      <c r="K6848" s="467">
        <v>0</v>
      </c>
      <c r="L6848" s="9">
        <f t="shared" si="2566"/>
        <v>0</v>
      </c>
      <c r="M6848" s="9">
        <v>0</v>
      </c>
      <c r="N6848" s="467">
        <v>0</v>
      </c>
    </row>
    <row r="6849" spans="1:14" customFormat="1" ht="23.25" hidden="1" customHeight="1" thickTop="1" thickBot="1" x14ac:dyDescent="0.3">
      <c r="A6849" s="1" t="s">
        <v>0</v>
      </c>
      <c r="B6849" s="6" t="s">
        <v>15</v>
      </c>
      <c r="C6849" s="9">
        <f t="shared" si="2563"/>
        <v>0</v>
      </c>
      <c r="D6849" s="9">
        <v>0</v>
      </c>
      <c r="E6849" s="9">
        <v>0</v>
      </c>
      <c r="F6849" s="9">
        <f t="shared" si="2564"/>
        <v>0</v>
      </c>
      <c r="G6849" s="9">
        <v>0</v>
      </c>
      <c r="H6849" s="467">
        <v>0</v>
      </c>
      <c r="I6849" s="9">
        <f t="shared" si="2565"/>
        <v>0</v>
      </c>
      <c r="J6849" s="9">
        <v>0</v>
      </c>
      <c r="K6849" s="467">
        <v>0</v>
      </c>
      <c r="L6849" s="9">
        <f t="shared" si="2566"/>
        <v>0</v>
      </c>
      <c r="M6849" s="9">
        <v>0</v>
      </c>
      <c r="N6849" s="467">
        <v>0</v>
      </c>
    </row>
    <row r="6850" spans="1:14" customFormat="1" ht="14.25" hidden="1" customHeight="1" thickTop="1" thickBot="1" x14ac:dyDescent="0.3">
      <c r="A6850" s="1" t="s">
        <v>0</v>
      </c>
      <c r="B6850" s="6" t="s">
        <v>16</v>
      </c>
      <c r="C6850" s="9">
        <f t="shared" si="2563"/>
        <v>0</v>
      </c>
      <c r="D6850" s="9">
        <v>0</v>
      </c>
      <c r="E6850" s="9">
        <v>0</v>
      </c>
      <c r="F6850" s="9">
        <f t="shared" si="2564"/>
        <v>0</v>
      </c>
      <c r="G6850" s="9">
        <v>0</v>
      </c>
      <c r="H6850" s="467">
        <v>0</v>
      </c>
      <c r="I6850" s="9">
        <f t="shared" si="2565"/>
        <v>0</v>
      </c>
      <c r="J6850" s="9">
        <v>0</v>
      </c>
      <c r="K6850" s="467">
        <v>0</v>
      </c>
      <c r="L6850" s="9">
        <f t="shared" si="2566"/>
        <v>0</v>
      </c>
      <c r="M6850" s="9">
        <v>0</v>
      </c>
      <c r="N6850" s="467">
        <v>0</v>
      </c>
    </row>
    <row r="6851" spans="1:14" customFormat="1" ht="14.25" hidden="1" customHeight="1" thickTop="1" thickBot="1" x14ac:dyDescent="0.3">
      <c r="A6851" s="1" t="s">
        <v>0</v>
      </c>
      <c r="B6851" s="6" t="s">
        <v>17</v>
      </c>
      <c r="C6851" s="9">
        <f t="shared" ref="C6851:C6914" si="2567">SUM(D6851:E6851)</f>
        <v>0</v>
      </c>
      <c r="D6851" s="9">
        <v>0</v>
      </c>
      <c r="E6851" s="9">
        <v>0</v>
      </c>
      <c r="F6851" s="9">
        <f t="shared" ref="F6851:F6914" si="2568">SUM(G6851:H6851)</f>
        <v>0</v>
      </c>
      <c r="G6851" s="9">
        <v>0</v>
      </c>
      <c r="H6851" s="467">
        <v>0</v>
      </c>
      <c r="I6851" s="9">
        <f t="shared" ref="I6851:I6914" si="2569">SUM(J6851:K6851)</f>
        <v>0</v>
      </c>
      <c r="J6851" s="9">
        <v>0</v>
      </c>
      <c r="K6851" s="467">
        <v>0</v>
      </c>
      <c r="L6851" s="9">
        <f t="shared" ref="L6851:L6914" si="2570">SUM(M6851:N6851)</f>
        <v>0</v>
      </c>
      <c r="M6851" s="9">
        <v>0</v>
      </c>
      <c r="N6851" s="467">
        <v>0</v>
      </c>
    </row>
    <row r="6852" spans="1:14" customFormat="1" ht="21" hidden="1" customHeight="1" thickTop="1" thickBot="1" x14ac:dyDescent="0.3">
      <c r="A6852" s="1" t="s">
        <v>0</v>
      </c>
      <c r="B6852" s="5" t="s">
        <v>18</v>
      </c>
      <c r="C6852" s="9">
        <f t="shared" si="2567"/>
        <v>0</v>
      </c>
      <c r="D6852" s="9">
        <v>0</v>
      </c>
      <c r="E6852" s="9">
        <v>0</v>
      </c>
      <c r="F6852" s="9">
        <f t="shared" si="2568"/>
        <v>0</v>
      </c>
      <c r="G6852" s="9">
        <v>0</v>
      </c>
      <c r="H6852" s="467">
        <v>0</v>
      </c>
      <c r="I6852" s="9">
        <f t="shared" si="2569"/>
        <v>0</v>
      </c>
      <c r="J6852" s="9">
        <v>0</v>
      </c>
      <c r="K6852" s="467">
        <v>0</v>
      </c>
      <c r="L6852" s="9">
        <f t="shared" si="2570"/>
        <v>0</v>
      </c>
      <c r="M6852" s="9">
        <v>0</v>
      </c>
      <c r="N6852" s="467">
        <v>0</v>
      </c>
    </row>
    <row r="6853" spans="1:14" customFormat="1" ht="15.75" hidden="1" customHeight="1" thickTop="1" x14ac:dyDescent="0.25">
      <c r="A6853" s="133" t="s">
        <v>0</v>
      </c>
      <c r="B6853" s="134" t="s">
        <v>19</v>
      </c>
      <c r="C6853" s="135">
        <f t="shared" si="2567"/>
        <v>0</v>
      </c>
      <c r="D6853" s="135">
        <v>0</v>
      </c>
      <c r="E6853" s="135">
        <v>0</v>
      </c>
      <c r="F6853" s="135">
        <f t="shared" si="2568"/>
        <v>0</v>
      </c>
      <c r="G6853" s="135">
        <v>0</v>
      </c>
      <c r="H6853" s="476">
        <v>0</v>
      </c>
      <c r="I6853" s="135">
        <f t="shared" si="2569"/>
        <v>0</v>
      </c>
      <c r="J6853" s="135">
        <v>0</v>
      </c>
      <c r="K6853" s="476">
        <v>0</v>
      </c>
      <c r="L6853" s="135">
        <f t="shared" si="2570"/>
        <v>0</v>
      </c>
      <c r="M6853" s="135">
        <v>0</v>
      </c>
      <c r="N6853" s="476">
        <v>0</v>
      </c>
    </row>
    <row r="6854" spans="1:14" ht="33.75" customHeight="1" x14ac:dyDescent="0.2">
      <c r="A6854" s="388" t="s">
        <v>0</v>
      </c>
      <c r="B6854" s="330" t="s">
        <v>20</v>
      </c>
      <c r="C6854" s="329">
        <f t="shared" si="2567"/>
        <v>10.66</v>
      </c>
      <c r="D6854" s="329">
        <f>D7004</f>
        <v>10.66</v>
      </c>
      <c r="E6854" s="329">
        <f>SUM(E6855:E6856,E6859,E6895:E6899,E6906:E6907)</f>
        <v>0</v>
      </c>
      <c r="F6854" s="329">
        <f t="shared" si="2568"/>
        <v>74</v>
      </c>
      <c r="G6854" s="329">
        <v>74</v>
      </c>
      <c r="H6854" s="446">
        <f>SUM(H6855:H6856,H6859,H6895:H6899,H6906:H6907)</f>
        <v>0</v>
      </c>
      <c r="I6854" s="329">
        <f t="shared" si="2569"/>
        <v>22.73</v>
      </c>
      <c r="J6854" s="329">
        <f>J7117+J7380</f>
        <v>22.73</v>
      </c>
      <c r="K6854" s="446">
        <f>SUM(K6855:K6856,K6859,K6895:K6899,K6906:K6907)</f>
        <v>0</v>
      </c>
      <c r="L6854" s="329">
        <f t="shared" si="2570"/>
        <v>0</v>
      </c>
      <c r="M6854" s="329">
        <f>M7117+M7380</f>
        <v>0</v>
      </c>
      <c r="N6854" s="446">
        <f>SUM(N6855:N6856,N6859,N6895:N6899,N6906:N6907)</f>
        <v>0</v>
      </c>
    </row>
    <row r="6855" spans="1:14" customFormat="1" ht="22.5" customHeight="1" thickBot="1" x14ac:dyDescent="0.3">
      <c r="A6855" s="140" t="s">
        <v>0</v>
      </c>
      <c r="B6855" s="147" t="s">
        <v>21</v>
      </c>
      <c r="C6855" s="142">
        <f t="shared" si="2567"/>
        <v>0</v>
      </c>
      <c r="D6855" s="142">
        <v>0</v>
      </c>
      <c r="E6855" s="142">
        <v>0</v>
      </c>
      <c r="F6855" s="142">
        <f t="shared" si="2568"/>
        <v>0</v>
      </c>
      <c r="G6855" s="142">
        <v>0</v>
      </c>
      <c r="H6855" s="477">
        <v>0</v>
      </c>
      <c r="I6855" s="142">
        <f t="shared" si="2569"/>
        <v>0</v>
      </c>
      <c r="J6855" s="142">
        <v>0</v>
      </c>
      <c r="K6855" s="477">
        <v>0</v>
      </c>
      <c r="L6855" s="142">
        <f t="shared" si="2570"/>
        <v>0</v>
      </c>
      <c r="M6855" s="142">
        <v>0</v>
      </c>
      <c r="N6855" s="477">
        <v>0</v>
      </c>
    </row>
    <row r="6856" spans="1:14" customFormat="1" ht="29.25" customHeight="1" thickTop="1" thickBot="1" x14ac:dyDescent="0.3">
      <c r="A6856" s="1" t="s">
        <v>0</v>
      </c>
      <c r="B6856" s="4" t="s">
        <v>22</v>
      </c>
      <c r="C6856" s="9">
        <f t="shared" si="2567"/>
        <v>0</v>
      </c>
      <c r="D6856" s="9">
        <f>SUM(D6857:D6858)</f>
        <v>0</v>
      </c>
      <c r="E6856" s="9">
        <f>SUM(E6857:E6858)</f>
        <v>0</v>
      </c>
      <c r="F6856" s="9">
        <f t="shared" si="2568"/>
        <v>0</v>
      </c>
      <c r="G6856" s="9">
        <f>SUM(G6857:G6858)</f>
        <v>0</v>
      </c>
      <c r="H6856" s="467">
        <f>SUM(H6857:H6858)</f>
        <v>0</v>
      </c>
      <c r="I6856" s="9">
        <f t="shared" si="2569"/>
        <v>0</v>
      </c>
      <c r="J6856" s="9">
        <f>SUM(J6857:J6858)</f>
        <v>0</v>
      </c>
      <c r="K6856" s="467">
        <f>SUM(K6857:K6858)</f>
        <v>0</v>
      </c>
      <c r="L6856" s="9">
        <f t="shared" si="2570"/>
        <v>0</v>
      </c>
      <c r="M6856" s="9">
        <f>SUM(M6857:M6858)</f>
        <v>0</v>
      </c>
      <c r="N6856" s="467">
        <f>SUM(N6857:N6858)</f>
        <v>0</v>
      </c>
    </row>
    <row r="6857" spans="1:14" customFormat="1" ht="22.5" customHeight="1" thickTop="1" thickBot="1" x14ac:dyDescent="0.3">
      <c r="A6857" s="1" t="s">
        <v>0</v>
      </c>
      <c r="B6857" s="5" t="s">
        <v>23</v>
      </c>
      <c r="C6857" s="9">
        <f t="shared" si="2567"/>
        <v>0</v>
      </c>
      <c r="D6857" s="9">
        <v>0</v>
      </c>
      <c r="E6857" s="9">
        <v>0</v>
      </c>
      <c r="F6857" s="9">
        <f t="shared" si="2568"/>
        <v>0</v>
      </c>
      <c r="G6857" s="9">
        <v>0</v>
      </c>
      <c r="H6857" s="467">
        <v>0</v>
      </c>
      <c r="I6857" s="9">
        <f t="shared" si="2569"/>
        <v>0</v>
      </c>
      <c r="J6857" s="9">
        <v>0</v>
      </c>
      <c r="K6857" s="467">
        <v>0</v>
      </c>
      <c r="L6857" s="9">
        <f t="shared" si="2570"/>
        <v>0</v>
      </c>
      <c r="M6857" s="9">
        <v>0</v>
      </c>
      <c r="N6857" s="467">
        <v>0</v>
      </c>
    </row>
    <row r="6858" spans="1:14" customFormat="1" ht="26.25" customHeight="1" thickTop="1" thickBot="1" x14ac:dyDescent="0.3">
      <c r="A6858" s="1" t="s">
        <v>0</v>
      </c>
      <c r="B6858" s="5" t="s">
        <v>24</v>
      </c>
      <c r="C6858" s="9">
        <f t="shared" si="2567"/>
        <v>0</v>
      </c>
      <c r="D6858" s="9">
        <v>0</v>
      </c>
      <c r="E6858" s="9">
        <v>0</v>
      </c>
      <c r="F6858" s="9">
        <f t="shared" si="2568"/>
        <v>0</v>
      </c>
      <c r="G6858" s="9">
        <v>0</v>
      </c>
      <c r="H6858" s="467">
        <v>0</v>
      </c>
      <c r="I6858" s="9">
        <f t="shared" si="2569"/>
        <v>0</v>
      </c>
      <c r="J6858" s="9">
        <v>0</v>
      </c>
      <c r="K6858" s="467">
        <v>0</v>
      </c>
      <c r="L6858" s="9">
        <f t="shared" si="2570"/>
        <v>0</v>
      </c>
      <c r="M6858" s="9">
        <v>0</v>
      </c>
      <c r="N6858" s="467">
        <v>0</v>
      </c>
    </row>
    <row r="6859" spans="1:14" customFormat="1" ht="27.75" customHeight="1" thickTop="1" thickBot="1" x14ac:dyDescent="0.3">
      <c r="A6859" s="1" t="s">
        <v>0</v>
      </c>
      <c r="B6859" s="4" t="s">
        <v>25</v>
      </c>
      <c r="C6859" s="9">
        <f t="shared" si="2567"/>
        <v>0</v>
      </c>
      <c r="D6859" s="9">
        <f>SUM(D6860:D6863,D6875,D6879:D6885,D6893:D6894)</f>
        <v>0</v>
      </c>
      <c r="E6859" s="9">
        <f>SUM(E6860:E6863,E6875,E6879:E6885,E6893:E6894)</f>
        <v>0</v>
      </c>
      <c r="F6859" s="9">
        <f t="shared" si="2568"/>
        <v>0</v>
      </c>
      <c r="G6859" s="9">
        <f>SUM(G6860:G6863,G6875,G6879:G6885,G6893:G6894)</f>
        <v>0</v>
      </c>
      <c r="H6859" s="467">
        <f>SUM(H6860:H6863,H6875,H6879:H6885,H6893:H6894)</f>
        <v>0</v>
      </c>
      <c r="I6859" s="9">
        <f t="shared" si="2569"/>
        <v>0</v>
      </c>
      <c r="J6859" s="9">
        <f>SUM(J6860:J6863,J6875,J6879:J6885,J6893:J6894)</f>
        <v>0</v>
      </c>
      <c r="K6859" s="467">
        <f>SUM(K6860:K6863,K6875,K6879:K6885,K6893:K6894)</f>
        <v>0</v>
      </c>
      <c r="L6859" s="9">
        <f t="shared" si="2570"/>
        <v>0</v>
      </c>
      <c r="M6859" s="9">
        <f>SUM(M6860:M6863,M6875,M6879:M6885,M6893:M6894)</f>
        <v>0</v>
      </c>
      <c r="N6859" s="467">
        <f>SUM(N6860:N6863,N6875,N6879:N6885,N6893:N6894)</f>
        <v>0</v>
      </c>
    </row>
    <row r="6860" spans="1:14" customFormat="1" ht="32.25" customHeight="1" thickTop="1" thickBot="1" x14ac:dyDescent="0.3">
      <c r="A6860" s="1" t="s">
        <v>0</v>
      </c>
      <c r="B6860" s="5" t="s">
        <v>26</v>
      </c>
      <c r="C6860" s="9">
        <f t="shared" si="2567"/>
        <v>0</v>
      </c>
      <c r="D6860" s="9">
        <v>0</v>
      </c>
      <c r="E6860" s="9">
        <v>0</v>
      </c>
      <c r="F6860" s="9">
        <f t="shared" si="2568"/>
        <v>0</v>
      </c>
      <c r="G6860" s="9">
        <v>0</v>
      </c>
      <c r="H6860" s="467">
        <v>0</v>
      </c>
      <c r="I6860" s="9">
        <f t="shared" si="2569"/>
        <v>0</v>
      </c>
      <c r="J6860" s="9">
        <v>0</v>
      </c>
      <c r="K6860" s="467">
        <v>0</v>
      </c>
      <c r="L6860" s="9">
        <f t="shared" si="2570"/>
        <v>0</v>
      </c>
      <c r="M6860" s="9">
        <v>0</v>
      </c>
      <c r="N6860" s="467">
        <v>0</v>
      </c>
    </row>
    <row r="6861" spans="1:14" customFormat="1" ht="31.5" customHeight="1" thickTop="1" thickBot="1" x14ac:dyDescent="0.3">
      <c r="A6861" s="1" t="s">
        <v>0</v>
      </c>
      <c r="B6861" s="5" t="s">
        <v>27</v>
      </c>
      <c r="C6861" s="9">
        <f t="shared" si="2567"/>
        <v>0</v>
      </c>
      <c r="D6861" s="9">
        <v>0</v>
      </c>
      <c r="E6861" s="9">
        <v>0</v>
      </c>
      <c r="F6861" s="9">
        <f t="shared" si="2568"/>
        <v>0</v>
      </c>
      <c r="G6861" s="9">
        <v>0</v>
      </c>
      <c r="H6861" s="467">
        <v>0</v>
      </c>
      <c r="I6861" s="9">
        <f t="shared" si="2569"/>
        <v>0</v>
      </c>
      <c r="J6861" s="9">
        <v>0</v>
      </c>
      <c r="K6861" s="467">
        <v>0</v>
      </c>
      <c r="L6861" s="9">
        <f t="shared" si="2570"/>
        <v>0</v>
      </c>
      <c r="M6861" s="9">
        <v>0</v>
      </c>
      <c r="N6861" s="467">
        <v>0</v>
      </c>
    </row>
    <row r="6862" spans="1:14" customFormat="1" ht="26.25" customHeight="1" thickTop="1" thickBot="1" x14ac:dyDescent="0.3">
      <c r="A6862" s="1" t="s">
        <v>0</v>
      </c>
      <c r="B6862" s="5" t="s">
        <v>28</v>
      </c>
      <c r="C6862" s="9">
        <f t="shared" si="2567"/>
        <v>0</v>
      </c>
      <c r="D6862" s="9">
        <v>0</v>
      </c>
      <c r="E6862" s="9">
        <v>0</v>
      </c>
      <c r="F6862" s="9">
        <f t="shared" si="2568"/>
        <v>0</v>
      </c>
      <c r="G6862" s="9">
        <v>0</v>
      </c>
      <c r="H6862" s="467">
        <v>0</v>
      </c>
      <c r="I6862" s="9">
        <f t="shared" si="2569"/>
        <v>0</v>
      </c>
      <c r="J6862" s="9">
        <v>0</v>
      </c>
      <c r="K6862" s="467">
        <v>0</v>
      </c>
      <c r="L6862" s="9">
        <f t="shared" si="2570"/>
        <v>0</v>
      </c>
      <c r="M6862" s="9">
        <v>0</v>
      </c>
      <c r="N6862" s="467">
        <v>0</v>
      </c>
    </row>
    <row r="6863" spans="1:14" customFormat="1" ht="29.25" customHeight="1" thickTop="1" thickBot="1" x14ac:dyDescent="0.3">
      <c r="A6863" s="1" t="s">
        <v>0</v>
      </c>
      <c r="B6863" s="5" t="s">
        <v>29</v>
      </c>
      <c r="C6863" s="9">
        <f t="shared" si="2567"/>
        <v>0</v>
      </c>
      <c r="D6863" s="9">
        <f>SUM(D6864:D6874)</f>
        <v>0</v>
      </c>
      <c r="E6863" s="9">
        <f>SUM(E6864:E6874)</f>
        <v>0</v>
      </c>
      <c r="F6863" s="9">
        <f t="shared" si="2568"/>
        <v>0</v>
      </c>
      <c r="G6863" s="9">
        <f>SUM(G6864:G6874)</f>
        <v>0</v>
      </c>
      <c r="H6863" s="467">
        <f>SUM(H6864:H6874)</f>
        <v>0</v>
      </c>
      <c r="I6863" s="9">
        <f t="shared" si="2569"/>
        <v>0</v>
      </c>
      <c r="J6863" s="9">
        <f>SUM(J6864:J6874)</f>
        <v>0</v>
      </c>
      <c r="K6863" s="467">
        <f>SUM(K6864:K6874)</f>
        <v>0</v>
      </c>
      <c r="L6863" s="9">
        <f t="shared" si="2570"/>
        <v>0</v>
      </c>
      <c r="M6863" s="9">
        <f>SUM(M6864:M6874)</f>
        <v>0</v>
      </c>
      <c r="N6863" s="467">
        <f>SUM(N6864:N6874)</f>
        <v>0</v>
      </c>
    </row>
    <row r="6864" spans="1:14" customFormat="1" ht="32.25" customHeight="1" thickTop="1" thickBot="1" x14ac:dyDescent="0.3">
      <c r="A6864" s="1" t="s">
        <v>0</v>
      </c>
      <c r="B6864" s="6" t="s">
        <v>30</v>
      </c>
      <c r="C6864" s="9">
        <f t="shared" si="2567"/>
        <v>0</v>
      </c>
      <c r="D6864" s="9">
        <v>0</v>
      </c>
      <c r="E6864" s="9">
        <v>0</v>
      </c>
      <c r="F6864" s="9">
        <f t="shared" si="2568"/>
        <v>0</v>
      </c>
      <c r="G6864" s="9">
        <v>0</v>
      </c>
      <c r="H6864" s="467">
        <v>0</v>
      </c>
      <c r="I6864" s="9">
        <f t="shared" si="2569"/>
        <v>0</v>
      </c>
      <c r="J6864" s="9">
        <v>0</v>
      </c>
      <c r="K6864" s="467">
        <v>0</v>
      </c>
      <c r="L6864" s="9">
        <f t="shared" si="2570"/>
        <v>0</v>
      </c>
      <c r="M6864" s="9">
        <v>0</v>
      </c>
      <c r="N6864" s="467">
        <v>0</v>
      </c>
    </row>
    <row r="6865" spans="1:14" customFormat="1" ht="30" customHeight="1" thickTop="1" thickBot="1" x14ac:dyDescent="0.3">
      <c r="A6865" s="1" t="s">
        <v>0</v>
      </c>
      <c r="B6865" s="6" t="s">
        <v>31</v>
      </c>
      <c r="C6865" s="9">
        <f t="shared" si="2567"/>
        <v>0</v>
      </c>
      <c r="D6865" s="9">
        <v>0</v>
      </c>
      <c r="E6865" s="9">
        <v>0</v>
      </c>
      <c r="F6865" s="9">
        <f t="shared" si="2568"/>
        <v>0</v>
      </c>
      <c r="G6865" s="9">
        <v>0</v>
      </c>
      <c r="H6865" s="467">
        <v>0</v>
      </c>
      <c r="I6865" s="9">
        <f t="shared" si="2569"/>
        <v>0</v>
      </c>
      <c r="J6865" s="9">
        <v>0</v>
      </c>
      <c r="K6865" s="467">
        <v>0</v>
      </c>
      <c r="L6865" s="9">
        <f t="shared" si="2570"/>
        <v>0</v>
      </c>
      <c r="M6865" s="9">
        <v>0</v>
      </c>
      <c r="N6865" s="467">
        <v>0</v>
      </c>
    </row>
    <row r="6866" spans="1:14" customFormat="1" ht="27.75" customHeight="1" thickTop="1" thickBot="1" x14ac:dyDescent="0.3">
      <c r="A6866" s="1" t="s">
        <v>0</v>
      </c>
      <c r="B6866" s="6" t="s">
        <v>32</v>
      </c>
      <c r="C6866" s="9">
        <f t="shared" si="2567"/>
        <v>0</v>
      </c>
      <c r="D6866" s="9">
        <v>0</v>
      </c>
      <c r="E6866" s="9">
        <v>0</v>
      </c>
      <c r="F6866" s="9">
        <f t="shared" si="2568"/>
        <v>0</v>
      </c>
      <c r="G6866" s="9">
        <v>0</v>
      </c>
      <c r="H6866" s="467">
        <v>0</v>
      </c>
      <c r="I6866" s="9">
        <f t="shared" si="2569"/>
        <v>0</v>
      </c>
      <c r="J6866" s="9">
        <v>0</v>
      </c>
      <c r="K6866" s="467">
        <v>0</v>
      </c>
      <c r="L6866" s="9">
        <f t="shared" si="2570"/>
        <v>0</v>
      </c>
      <c r="M6866" s="9">
        <v>0</v>
      </c>
      <c r="N6866" s="467">
        <v>0</v>
      </c>
    </row>
    <row r="6867" spans="1:14" customFormat="1" ht="32.25" customHeight="1" thickTop="1" thickBot="1" x14ac:dyDescent="0.3">
      <c r="A6867" s="1" t="s">
        <v>0</v>
      </c>
      <c r="B6867" s="6" t="s">
        <v>33</v>
      </c>
      <c r="C6867" s="9">
        <f t="shared" si="2567"/>
        <v>0</v>
      </c>
      <c r="D6867" s="9">
        <v>0</v>
      </c>
      <c r="E6867" s="9">
        <v>0</v>
      </c>
      <c r="F6867" s="9">
        <f t="shared" si="2568"/>
        <v>0</v>
      </c>
      <c r="G6867" s="9">
        <v>0</v>
      </c>
      <c r="H6867" s="467">
        <v>0</v>
      </c>
      <c r="I6867" s="9">
        <f t="shared" si="2569"/>
        <v>0</v>
      </c>
      <c r="J6867" s="9">
        <v>0</v>
      </c>
      <c r="K6867" s="467">
        <v>0</v>
      </c>
      <c r="L6867" s="9">
        <f t="shared" si="2570"/>
        <v>0</v>
      </c>
      <c r="M6867" s="9">
        <v>0</v>
      </c>
      <c r="N6867" s="467">
        <v>0</v>
      </c>
    </row>
    <row r="6868" spans="1:14" customFormat="1" ht="32.25" customHeight="1" thickTop="1" thickBot="1" x14ac:dyDescent="0.3">
      <c r="A6868" s="1" t="s">
        <v>0</v>
      </c>
      <c r="B6868" s="6" t="s">
        <v>34</v>
      </c>
      <c r="C6868" s="9">
        <f t="shared" si="2567"/>
        <v>0</v>
      </c>
      <c r="D6868" s="9">
        <v>0</v>
      </c>
      <c r="E6868" s="9">
        <v>0</v>
      </c>
      <c r="F6868" s="9">
        <f t="shared" si="2568"/>
        <v>0</v>
      </c>
      <c r="G6868" s="9">
        <v>0</v>
      </c>
      <c r="H6868" s="467">
        <v>0</v>
      </c>
      <c r="I6868" s="9">
        <f t="shared" si="2569"/>
        <v>0</v>
      </c>
      <c r="J6868" s="9">
        <v>0</v>
      </c>
      <c r="K6868" s="467">
        <v>0</v>
      </c>
      <c r="L6868" s="9">
        <f t="shared" si="2570"/>
        <v>0</v>
      </c>
      <c r="M6868" s="9">
        <v>0</v>
      </c>
      <c r="N6868" s="467">
        <v>0</v>
      </c>
    </row>
    <row r="6869" spans="1:14" customFormat="1" ht="27" customHeight="1" thickTop="1" thickBot="1" x14ac:dyDescent="0.3">
      <c r="A6869" s="1" t="s">
        <v>0</v>
      </c>
      <c r="B6869" s="6" t="s">
        <v>35</v>
      </c>
      <c r="C6869" s="9">
        <f t="shared" si="2567"/>
        <v>0</v>
      </c>
      <c r="D6869" s="9">
        <v>0</v>
      </c>
      <c r="E6869" s="9">
        <v>0</v>
      </c>
      <c r="F6869" s="9">
        <f t="shared" si="2568"/>
        <v>0</v>
      </c>
      <c r="G6869" s="9">
        <v>0</v>
      </c>
      <c r="H6869" s="467">
        <v>0</v>
      </c>
      <c r="I6869" s="9">
        <f t="shared" si="2569"/>
        <v>0</v>
      </c>
      <c r="J6869" s="9">
        <v>0</v>
      </c>
      <c r="K6869" s="467">
        <v>0</v>
      </c>
      <c r="L6869" s="9">
        <f t="shared" si="2570"/>
        <v>0</v>
      </c>
      <c r="M6869" s="9">
        <v>0</v>
      </c>
      <c r="N6869" s="467">
        <v>0</v>
      </c>
    </row>
    <row r="6870" spans="1:14" customFormat="1" ht="33.75" customHeight="1" thickTop="1" thickBot="1" x14ac:dyDescent="0.3">
      <c r="A6870" s="1" t="s">
        <v>0</v>
      </c>
      <c r="B6870" s="6" t="s">
        <v>36</v>
      </c>
      <c r="C6870" s="9">
        <f t="shared" si="2567"/>
        <v>0</v>
      </c>
      <c r="D6870" s="9">
        <v>0</v>
      </c>
      <c r="E6870" s="9">
        <v>0</v>
      </c>
      <c r="F6870" s="9">
        <f t="shared" si="2568"/>
        <v>0</v>
      </c>
      <c r="G6870" s="9">
        <v>0</v>
      </c>
      <c r="H6870" s="467">
        <v>0</v>
      </c>
      <c r="I6870" s="9">
        <f t="shared" si="2569"/>
        <v>0</v>
      </c>
      <c r="J6870" s="9">
        <v>0</v>
      </c>
      <c r="K6870" s="467">
        <v>0</v>
      </c>
      <c r="L6870" s="9">
        <f t="shared" si="2570"/>
        <v>0</v>
      </c>
      <c r="M6870" s="9">
        <v>0</v>
      </c>
      <c r="N6870" s="467">
        <v>0</v>
      </c>
    </row>
    <row r="6871" spans="1:14" customFormat="1" ht="32.25" customHeight="1" thickTop="1" thickBot="1" x14ac:dyDescent="0.3">
      <c r="A6871" s="1" t="s">
        <v>0</v>
      </c>
      <c r="B6871" s="6" t="s">
        <v>37</v>
      </c>
      <c r="C6871" s="9">
        <f t="shared" si="2567"/>
        <v>0</v>
      </c>
      <c r="D6871" s="9">
        <v>0</v>
      </c>
      <c r="E6871" s="9">
        <v>0</v>
      </c>
      <c r="F6871" s="9">
        <f t="shared" si="2568"/>
        <v>0</v>
      </c>
      <c r="G6871" s="9">
        <v>0</v>
      </c>
      <c r="H6871" s="467">
        <v>0</v>
      </c>
      <c r="I6871" s="9">
        <f t="shared" si="2569"/>
        <v>0</v>
      </c>
      <c r="J6871" s="9">
        <v>0</v>
      </c>
      <c r="K6871" s="467">
        <v>0</v>
      </c>
      <c r="L6871" s="9">
        <f t="shared" si="2570"/>
        <v>0</v>
      </c>
      <c r="M6871" s="9">
        <v>0</v>
      </c>
      <c r="N6871" s="467">
        <v>0</v>
      </c>
    </row>
    <row r="6872" spans="1:14" customFormat="1" ht="33.75" customHeight="1" thickTop="1" thickBot="1" x14ac:dyDescent="0.3">
      <c r="A6872" s="1" t="s">
        <v>0</v>
      </c>
      <c r="B6872" s="6" t="s">
        <v>38</v>
      </c>
      <c r="C6872" s="9">
        <f t="shared" si="2567"/>
        <v>0</v>
      </c>
      <c r="D6872" s="9">
        <v>0</v>
      </c>
      <c r="E6872" s="9">
        <v>0</v>
      </c>
      <c r="F6872" s="9">
        <f t="shared" si="2568"/>
        <v>0</v>
      </c>
      <c r="G6872" s="9">
        <v>0</v>
      </c>
      <c r="H6872" s="467">
        <v>0</v>
      </c>
      <c r="I6872" s="9">
        <f t="shared" si="2569"/>
        <v>0</v>
      </c>
      <c r="J6872" s="9">
        <v>0</v>
      </c>
      <c r="K6872" s="467">
        <v>0</v>
      </c>
      <c r="L6872" s="9">
        <f t="shared" si="2570"/>
        <v>0</v>
      </c>
      <c r="M6872" s="9">
        <v>0</v>
      </c>
      <c r="N6872" s="467">
        <v>0</v>
      </c>
    </row>
    <row r="6873" spans="1:14" customFormat="1" ht="27.75" customHeight="1" thickTop="1" thickBot="1" x14ac:dyDescent="0.3">
      <c r="A6873" s="1" t="s">
        <v>0</v>
      </c>
      <c r="B6873" s="6" t="s">
        <v>39</v>
      </c>
      <c r="C6873" s="9">
        <f t="shared" si="2567"/>
        <v>0</v>
      </c>
      <c r="D6873" s="9">
        <v>0</v>
      </c>
      <c r="E6873" s="9">
        <v>0</v>
      </c>
      <c r="F6873" s="9">
        <f t="shared" si="2568"/>
        <v>0</v>
      </c>
      <c r="G6873" s="9">
        <v>0</v>
      </c>
      <c r="H6873" s="467">
        <v>0</v>
      </c>
      <c r="I6873" s="9">
        <f t="shared" si="2569"/>
        <v>0</v>
      </c>
      <c r="J6873" s="9">
        <v>0</v>
      </c>
      <c r="K6873" s="467">
        <v>0</v>
      </c>
      <c r="L6873" s="9">
        <f t="shared" si="2570"/>
        <v>0</v>
      </c>
      <c r="M6873" s="9">
        <v>0</v>
      </c>
      <c r="N6873" s="467">
        <v>0</v>
      </c>
    </row>
    <row r="6874" spans="1:14" customFormat="1" ht="28.5" customHeight="1" thickTop="1" thickBot="1" x14ac:dyDescent="0.3">
      <c r="A6874" s="1" t="s">
        <v>0</v>
      </c>
      <c r="B6874" s="6" t="s">
        <v>40</v>
      </c>
      <c r="C6874" s="9">
        <f t="shared" si="2567"/>
        <v>0</v>
      </c>
      <c r="D6874" s="9">
        <v>0</v>
      </c>
      <c r="E6874" s="9">
        <v>0</v>
      </c>
      <c r="F6874" s="9">
        <f t="shared" si="2568"/>
        <v>0</v>
      </c>
      <c r="G6874" s="9">
        <v>0</v>
      </c>
      <c r="H6874" s="467">
        <v>0</v>
      </c>
      <c r="I6874" s="9">
        <f t="shared" si="2569"/>
        <v>0</v>
      </c>
      <c r="J6874" s="9">
        <v>0</v>
      </c>
      <c r="K6874" s="467">
        <v>0</v>
      </c>
      <c r="L6874" s="9">
        <f t="shared" si="2570"/>
        <v>0</v>
      </c>
      <c r="M6874" s="9">
        <v>0</v>
      </c>
      <c r="N6874" s="467">
        <v>0</v>
      </c>
    </row>
    <row r="6875" spans="1:14" customFormat="1" ht="28.5" customHeight="1" thickTop="1" thickBot="1" x14ac:dyDescent="0.3">
      <c r="A6875" s="1" t="s">
        <v>0</v>
      </c>
      <c r="B6875" s="5" t="s">
        <v>41</v>
      </c>
      <c r="C6875" s="9">
        <f t="shared" si="2567"/>
        <v>0</v>
      </c>
      <c r="D6875" s="9">
        <f>SUM(D6876:D6878)</f>
        <v>0</v>
      </c>
      <c r="E6875" s="9">
        <f>SUM(E6876:E6878)</f>
        <v>0</v>
      </c>
      <c r="F6875" s="9">
        <f t="shared" si="2568"/>
        <v>0</v>
      </c>
      <c r="G6875" s="9">
        <f>SUM(G6876:G6878)</f>
        <v>0</v>
      </c>
      <c r="H6875" s="467">
        <f>SUM(H6876:H6878)</f>
        <v>0</v>
      </c>
      <c r="I6875" s="9">
        <f t="shared" si="2569"/>
        <v>0</v>
      </c>
      <c r="J6875" s="9">
        <f>SUM(J6876:J6878)</f>
        <v>0</v>
      </c>
      <c r="K6875" s="467">
        <f>SUM(K6876:K6878)</f>
        <v>0</v>
      </c>
      <c r="L6875" s="9">
        <f t="shared" si="2570"/>
        <v>0</v>
      </c>
      <c r="M6875" s="9">
        <f>SUM(M6876:M6878)</f>
        <v>0</v>
      </c>
      <c r="N6875" s="467">
        <f>SUM(N6876:N6878)</f>
        <v>0</v>
      </c>
    </row>
    <row r="6876" spans="1:14" customFormat="1" ht="31.5" customHeight="1" thickTop="1" thickBot="1" x14ac:dyDescent="0.3">
      <c r="A6876" s="1" t="s">
        <v>0</v>
      </c>
      <c r="B6876" s="6" t="s">
        <v>42</v>
      </c>
      <c r="C6876" s="9">
        <f t="shared" si="2567"/>
        <v>0</v>
      </c>
      <c r="D6876" s="9">
        <v>0</v>
      </c>
      <c r="E6876" s="9">
        <v>0</v>
      </c>
      <c r="F6876" s="9">
        <f t="shared" si="2568"/>
        <v>0</v>
      </c>
      <c r="G6876" s="9">
        <v>0</v>
      </c>
      <c r="H6876" s="467">
        <v>0</v>
      </c>
      <c r="I6876" s="9">
        <f t="shared" si="2569"/>
        <v>0</v>
      </c>
      <c r="J6876" s="9">
        <v>0</v>
      </c>
      <c r="K6876" s="467">
        <v>0</v>
      </c>
      <c r="L6876" s="9">
        <f t="shared" si="2570"/>
        <v>0</v>
      </c>
      <c r="M6876" s="9">
        <v>0</v>
      </c>
      <c r="N6876" s="467">
        <v>0</v>
      </c>
    </row>
    <row r="6877" spans="1:14" customFormat="1" ht="42.75" customHeight="1" thickTop="1" thickBot="1" x14ac:dyDescent="0.3">
      <c r="A6877" s="1" t="s">
        <v>0</v>
      </c>
      <c r="B6877" s="6" t="s">
        <v>43</v>
      </c>
      <c r="C6877" s="9">
        <f t="shared" si="2567"/>
        <v>0</v>
      </c>
      <c r="D6877" s="9">
        <v>0</v>
      </c>
      <c r="E6877" s="9">
        <v>0</v>
      </c>
      <c r="F6877" s="9">
        <f t="shared" si="2568"/>
        <v>0</v>
      </c>
      <c r="G6877" s="9">
        <v>0</v>
      </c>
      <c r="H6877" s="467">
        <v>0</v>
      </c>
      <c r="I6877" s="9">
        <f t="shared" si="2569"/>
        <v>0</v>
      </c>
      <c r="J6877" s="9">
        <v>0</v>
      </c>
      <c r="K6877" s="467">
        <v>0</v>
      </c>
      <c r="L6877" s="9">
        <f t="shared" si="2570"/>
        <v>0</v>
      </c>
      <c r="M6877" s="9">
        <v>0</v>
      </c>
      <c r="N6877" s="467">
        <v>0</v>
      </c>
    </row>
    <row r="6878" spans="1:14" customFormat="1" ht="40.5" customHeight="1" thickTop="1" thickBot="1" x14ac:dyDescent="0.3">
      <c r="A6878" s="1" t="s">
        <v>0</v>
      </c>
      <c r="B6878" s="6" t="s">
        <v>44</v>
      </c>
      <c r="C6878" s="9">
        <f t="shared" si="2567"/>
        <v>0</v>
      </c>
      <c r="D6878" s="9">
        <v>0</v>
      </c>
      <c r="E6878" s="9">
        <v>0</v>
      </c>
      <c r="F6878" s="9">
        <f t="shared" si="2568"/>
        <v>0</v>
      </c>
      <c r="G6878" s="9">
        <v>0</v>
      </c>
      <c r="H6878" s="467">
        <v>0</v>
      </c>
      <c r="I6878" s="9">
        <f t="shared" si="2569"/>
        <v>0</v>
      </c>
      <c r="J6878" s="9">
        <v>0</v>
      </c>
      <c r="K6878" s="467">
        <v>0</v>
      </c>
      <c r="L6878" s="9">
        <f t="shared" si="2570"/>
        <v>0</v>
      </c>
      <c r="M6878" s="9">
        <v>0</v>
      </c>
      <c r="N6878" s="467">
        <v>0</v>
      </c>
    </row>
    <row r="6879" spans="1:14" customFormat="1" ht="42.75" customHeight="1" thickTop="1" thickBot="1" x14ac:dyDescent="0.3">
      <c r="A6879" s="1" t="s">
        <v>0</v>
      </c>
      <c r="B6879" s="5" t="s">
        <v>45</v>
      </c>
      <c r="C6879" s="9">
        <f t="shared" si="2567"/>
        <v>0</v>
      </c>
      <c r="D6879" s="9">
        <v>0</v>
      </c>
      <c r="E6879" s="9">
        <v>0</v>
      </c>
      <c r="F6879" s="9">
        <f t="shared" si="2568"/>
        <v>0</v>
      </c>
      <c r="G6879" s="9">
        <v>0</v>
      </c>
      <c r="H6879" s="467">
        <v>0</v>
      </c>
      <c r="I6879" s="9">
        <f t="shared" si="2569"/>
        <v>0</v>
      </c>
      <c r="J6879" s="9">
        <v>0</v>
      </c>
      <c r="K6879" s="467">
        <v>0</v>
      </c>
      <c r="L6879" s="9">
        <f t="shared" si="2570"/>
        <v>0</v>
      </c>
      <c r="M6879" s="9">
        <v>0</v>
      </c>
      <c r="N6879" s="467">
        <v>0</v>
      </c>
    </row>
    <row r="6880" spans="1:14" customFormat="1" ht="33.75" customHeight="1" thickTop="1" thickBot="1" x14ac:dyDescent="0.3">
      <c r="A6880" s="1" t="s">
        <v>0</v>
      </c>
      <c r="B6880" s="5" t="s">
        <v>46</v>
      </c>
      <c r="C6880" s="9">
        <f t="shared" si="2567"/>
        <v>0</v>
      </c>
      <c r="D6880" s="9">
        <v>0</v>
      </c>
      <c r="E6880" s="9">
        <v>0</v>
      </c>
      <c r="F6880" s="9">
        <f t="shared" si="2568"/>
        <v>0</v>
      </c>
      <c r="G6880" s="9">
        <v>0</v>
      </c>
      <c r="H6880" s="467">
        <v>0</v>
      </c>
      <c r="I6880" s="9">
        <f t="shared" si="2569"/>
        <v>0</v>
      </c>
      <c r="J6880" s="9">
        <v>0</v>
      </c>
      <c r="K6880" s="467">
        <v>0</v>
      </c>
      <c r="L6880" s="9">
        <f t="shared" si="2570"/>
        <v>0</v>
      </c>
      <c r="M6880" s="9">
        <v>0</v>
      </c>
      <c r="N6880" s="467">
        <v>0</v>
      </c>
    </row>
    <row r="6881" spans="1:14" customFormat="1" ht="33.75" customHeight="1" thickTop="1" thickBot="1" x14ac:dyDescent="0.3">
      <c r="A6881" s="1" t="s">
        <v>0</v>
      </c>
      <c r="B6881" s="5" t="s">
        <v>47</v>
      </c>
      <c r="C6881" s="9">
        <f t="shared" si="2567"/>
        <v>0</v>
      </c>
      <c r="D6881" s="9">
        <v>0</v>
      </c>
      <c r="E6881" s="9">
        <v>0</v>
      </c>
      <c r="F6881" s="9">
        <f t="shared" si="2568"/>
        <v>0</v>
      </c>
      <c r="G6881" s="9">
        <v>0</v>
      </c>
      <c r="H6881" s="467">
        <v>0</v>
      </c>
      <c r="I6881" s="9">
        <f t="shared" si="2569"/>
        <v>0</v>
      </c>
      <c r="J6881" s="9">
        <v>0</v>
      </c>
      <c r="K6881" s="467">
        <v>0</v>
      </c>
      <c r="L6881" s="9">
        <f t="shared" si="2570"/>
        <v>0</v>
      </c>
      <c r="M6881" s="9">
        <v>0</v>
      </c>
      <c r="N6881" s="467">
        <v>0</v>
      </c>
    </row>
    <row r="6882" spans="1:14" customFormat="1" ht="33.75" customHeight="1" thickTop="1" thickBot="1" x14ac:dyDescent="0.3">
      <c r="A6882" s="1" t="s">
        <v>0</v>
      </c>
      <c r="B6882" s="5" t="s">
        <v>48</v>
      </c>
      <c r="C6882" s="9">
        <f t="shared" si="2567"/>
        <v>0</v>
      </c>
      <c r="D6882" s="9">
        <v>0</v>
      </c>
      <c r="E6882" s="9">
        <v>0</v>
      </c>
      <c r="F6882" s="9">
        <f t="shared" si="2568"/>
        <v>0</v>
      </c>
      <c r="G6882" s="9">
        <v>0</v>
      </c>
      <c r="H6882" s="467">
        <v>0</v>
      </c>
      <c r="I6882" s="9">
        <f t="shared" si="2569"/>
        <v>0</v>
      </c>
      <c r="J6882" s="9">
        <v>0</v>
      </c>
      <c r="K6882" s="467">
        <v>0</v>
      </c>
      <c r="L6882" s="9">
        <f t="shared" si="2570"/>
        <v>0</v>
      </c>
      <c r="M6882" s="9">
        <v>0</v>
      </c>
      <c r="N6882" s="467">
        <v>0</v>
      </c>
    </row>
    <row r="6883" spans="1:14" customFormat="1" ht="37.5" customHeight="1" thickTop="1" thickBot="1" x14ac:dyDescent="0.3">
      <c r="A6883" s="1" t="s">
        <v>0</v>
      </c>
      <c r="B6883" s="5" t="s">
        <v>49</v>
      </c>
      <c r="C6883" s="9">
        <f t="shared" si="2567"/>
        <v>0</v>
      </c>
      <c r="D6883" s="9">
        <v>0</v>
      </c>
      <c r="E6883" s="9">
        <v>0</v>
      </c>
      <c r="F6883" s="9">
        <f t="shared" si="2568"/>
        <v>0</v>
      </c>
      <c r="G6883" s="9">
        <v>0</v>
      </c>
      <c r="H6883" s="467">
        <v>0</v>
      </c>
      <c r="I6883" s="9">
        <f t="shared" si="2569"/>
        <v>0</v>
      </c>
      <c r="J6883" s="9">
        <v>0</v>
      </c>
      <c r="K6883" s="467">
        <v>0</v>
      </c>
      <c r="L6883" s="9">
        <f t="shared" si="2570"/>
        <v>0</v>
      </c>
      <c r="M6883" s="9">
        <v>0</v>
      </c>
      <c r="N6883" s="467">
        <v>0</v>
      </c>
    </row>
    <row r="6884" spans="1:14" customFormat="1" ht="40.5" customHeight="1" thickTop="1" thickBot="1" x14ac:dyDescent="0.3">
      <c r="A6884" s="1" t="s">
        <v>0</v>
      </c>
      <c r="B6884" s="5" t="s">
        <v>50</v>
      </c>
      <c r="C6884" s="9">
        <f t="shared" si="2567"/>
        <v>0</v>
      </c>
      <c r="D6884" s="9">
        <v>0</v>
      </c>
      <c r="E6884" s="9">
        <v>0</v>
      </c>
      <c r="F6884" s="9">
        <f t="shared" si="2568"/>
        <v>0</v>
      </c>
      <c r="G6884" s="9">
        <v>0</v>
      </c>
      <c r="H6884" s="467">
        <v>0</v>
      </c>
      <c r="I6884" s="9">
        <f t="shared" si="2569"/>
        <v>0</v>
      </c>
      <c r="J6884" s="9">
        <v>0</v>
      </c>
      <c r="K6884" s="467">
        <v>0</v>
      </c>
      <c r="L6884" s="9">
        <f t="shared" si="2570"/>
        <v>0</v>
      </c>
      <c r="M6884" s="9">
        <v>0</v>
      </c>
      <c r="N6884" s="467">
        <v>0</v>
      </c>
    </row>
    <row r="6885" spans="1:14" customFormat="1" ht="38.25" customHeight="1" thickTop="1" thickBot="1" x14ac:dyDescent="0.3">
      <c r="A6885" s="1" t="s">
        <v>0</v>
      </c>
      <c r="B6885" s="5" t="s">
        <v>51</v>
      </c>
      <c r="C6885" s="9">
        <f t="shared" si="2567"/>
        <v>0</v>
      </c>
      <c r="D6885" s="9">
        <f>SUM(D6886:D6892)</f>
        <v>0</v>
      </c>
      <c r="E6885" s="9">
        <f>SUM(E6886:E6892)</f>
        <v>0</v>
      </c>
      <c r="F6885" s="9">
        <f t="shared" si="2568"/>
        <v>0</v>
      </c>
      <c r="G6885" s="9">
        <f>SUM(G6886:G6892)</f>
        <v>0</v>
      </c>
      <c r="H6885" s="467">
        <f>SUM(H6886:H6892)</f>
        <v>0</v>
      </c>
      <c r="I6885" s="9">
        <f t="shared" si="2569"/>
        <v>0</v>
      </c>
      <c r="J6885" s="9">
        <f>SUM(J6886:J6892)</f>
        <v>0</v>
      </c>
      <c r="K6885" s="467">
        <f>SUM(K6886:K6892)</f>
        <v>0</v>
      </c>
      <c r="L6885" s="9">
        <f t="shared" si="2570"/>
        <v>0</v>
      </c>
      <c r="M6885" s="9">
        <f>SUM(M6886:M6892)</f>
        <v>0</v>
      </c>
      <c r="N6885" s="467">
        <f>SUM(N6886:N6892)</f>
        <v>0</v>
      </c>
    </row>
    <row r="6886" spans="1:14" customFormat="1" ht="36.75" customHeight="1" thickTop="1" thickBot="1" x14ac:dyDescent="0.3">
      <c r="A6886" s="1" t="s">
        <v>0</v>
      </c>
      <c r="B6886" s="6" t="s">
        <v>52</v>
      </c>
      <c r="C6886" s="9">
        <f t="shared" si="2567"/>
        <v>0</v>
      </c>
      <c r="D6886" s="9">
        <v>0</v>
      </c>
      <c r="E6886" s="9">
        <v>0</v>
      </c>
      <c r="F6886" s="9">
        <f t="shared" si="2568"/>
        <v>0</v>
      </c>
      <c r="G6886" s="9">
        <v>0</v>
      </c>
      <c r="H6886" s="467">
        <v>0</v>
      </c>
      <c r="I6886" s="9">
        <f t="shared" si="2569"/>
        <v>0</v>
      </c>
      <c r="J6886" s="9">
        <v>0</v>
      </c>
      <c r="K6886" s="467">
        <v>0</v>
      </c>
      <c r="L6886" s="9">
        <f t="shared" si="2570"/>
        <v>0</v>
      </c>
      <c r="M6886" s="9">
        <v>0</v>
      </c>
      <c r="N6886" s="467">
        <v>0</v>
      </c>
    </row>
    <row r="6887" spans="1:14" customFormat="1" ht="36.75" customHeight="1" thickTop="1" thickBot="1" x14ac:dyDescent="0.3">
      <c r="A6887" s="1" t="s">
        <v>0</v>
      </c>
      <c r="B6887" s="6" t="s">
        <v>53</v>
      </c>
      <c r="C6887" s="9">
        <f t="shared" si="2567"/>
        <v>0</v>
      </c>
      <c r="D6887" s="9">
        <v>0</v>
      </c>
      <c r="E6887" s="9">
        <v>0</v>
      </c>
      <c r="F6887" s="9">
        <f t="shared" si="2568"/>
        <v>0</v>
      </c>
      <c r="G6887" s="9">
        <v>0</v>
      </c>
      <c r="H6887" s="467">
        <v>0</v>
      </c>
      <c r="I6887" s="9">
        <f t="shared" si="2569"/>
        <v>0</v>
      </c>
      <c r="J6887" s="9">
        <v>0</v>
      </c>
      <c r="K6887" s="467">
        <v>0</v>
      </c>
      <c r="L6887" s="9">
        <f t="shared" si="2570"/>
        <v>0</v>
      </c>
      <c r="M6887" s="9">
        <v>0</v>
      </c>
      <c r="N6887" s="467">
        <v>0</v>
      </c>
    </row>
    <row r="6888" spans="1:14" customFormat="1" ht="43.5" customHeight="1" thickTop="1" x14ac:dyDescent="0.25">
      <c r="A6888" s="133" t="s">
        <v>0</v>
      </c>
      <c r="B6888" s="137" t="s">
        <v>54</v>
      </c>
      <c r="C6888" s="135">
        <f t="shared" si="2567"/>
        <v>0</v>
      </c>
      <c r="D6888" s="135">
        <v>0</v>
      </c>
      <c r="E6888" s="135">
        <v>0</v>
      </c>
      <c r="F6888" s="135">
        <f t="shared" si="2568"/>
        <v>0</v>
      </c>
      <c r="G6888" s="135">
        <v>0</v>
      </c>
      <c r="H6888" s="476">
        <v>0</v>
      </c>
      <c r="I6888" s="135">
        <f t="shared" si="2569"/>
        <v>0</v>
      </c>
      <c r="J6888" s="135">
        <v>0</v>
      </c>
      <c r="K6888" s="476">
        <v>0</v>
      </c>
      <c r="L6888" s="135">
        <f t="shared" si="2570"/>
        <v>0</v>
      </c>
      <c r="M6888" s="135">
        <v>0</v>
      </c>
      <c r="N6888" s="476">
        <v>0</v>
      </c>
    </row>
    <row r="6889" spans="1:14" ht="33.75" customHeight="1" x14ac:dyDescent="0.2">
      <c r="A6889" s="388" t="s">
        <v>0</v>
      </c>
      <c r="B6889" s="394" t="s">
        <v>55</v>
      </c>
      <c r="C6889" s="329">
        <f t="shared" si="2567"/>
        <v>0</v>
      </c>
      <c r="D6889" s="329">
        <v>0</v>
      </c>
      <c r="E6889" s="329">
        <v>0</v>
      </c>
      <c r="F6889" s="329">
        <f t="shared" si="2568"/>
        <v>0</v>
      </c>
      <c r="G6889" s="329">
        <v>0</v>
      </c>
      <c r="H6889" s="446">
        <v>0</v>
      </c>
      <c r="I6889" s="329">
        <f t="shared" si="2569"/>
        <v>0</v>
      </c>
      <c r="J6889" s="329">
        <v>0</v>
      </c>
      <c r="K6889" s="446">
        <v>0</v>
      </c>
      <c r="L6889" s="329">
        <f t="shared" si="2570"/>
        <v>0</v>
      </c>
      <c r="M6889" s="329">
        <v>0</v>
      </c>
      <c r="N6889" s="446">
        <v>0</v>
      </c>
    </row>
    <row r="6890" spans="1:14" customFormat="1" ht="31.5" customHeight="1" thickBot="1" x14ac:dyDescent="0.3">
      <c r="A6890" s="140" t="s">
        <v>0</v>
      </c>
      <c r="B6890" s="141" t="s">
        <v>56</v>
      </c>
      <c r="C6890" s="142">
        <f t="shared" si="2567"/>
        <v>0</v>
      </c>
      <c r="D6890" s="142">
        <v>0</v>
      </c>
      <c r="E6890" s="142">
        <v>0</v>
      </c>
      <c r="F6890" s="142">
        <f t="shared" si="2568"/>
        <v>0</v>
      </c>
      <c r="G6890" s="142">
        <v>0</v>
      </c>
      <c r="H6890" s="477">
        <v>0</v>
      </c>
      <c r="I6890" s="142">
        <f t="shared" si="2569"/>
        <v>0</v>
      </c>
      <c r="J6890" s="142">
        <v>0</v>
      </c>
      <c r="K6890" s="477">
        <v>0</v>
      </c>
      <c r="L6890" s="142">
        <f t="shared" si="2570"/>
        <v>0</v>
      </c>
      <c r="M6890" s="142">
        <v>0</v>
      </c>
      <c r="N6890" s="477">
        <v>0</v>
      </c>
    </row>
    <row r="6891" spans="1:14" customFormat="1" ht="45" customHeight="1" thickTop="1" thickBot="1" x14ac:dyDescent="0.3">
      <c r="A6891" s="1" t="s">
        <v>0</v>
      </c>
      <c r="B6891" s="6" t="s">
        <v>57</v>
      </c>
      <c r="C6891" s="9">
        <f t="shared" si="2567"/>
        <v>0</v>
      </c>
      <c r="D6891" s="9">
        <v>0</v>
      </c>
      <c r="E6891" s="9">
        <v>0</v>
      </c>
      <c r="F6891" s="9">
        <f t="shared" si="2568"/>
        <v>0</v>
      </c>
      <c r="G6891" s="9">
        <v>0</v>
      </c>
      <c r="H6891" s="467">
        <v>0</v>
      </c>
      <c r="I6891" s="9">
        <f t="shared" si="2569"/>
        <v>0</v>
      </c>
      <c r="J6891" s="9">
        <v>0</v>
      </c>
      <c r="K6891" s="467">
        <v>0</v>
      </c>
      <c r="L6891" s="9">
        <f t="shared" si="2570"/>
        <v>0</v>
      </c>
      <c r="M6891" s="9">
        <v>0</v>
      </c>
      <c r="N6891" s="467">
        <v>0</v>
      </c>
    </row>
    <row r="6892" spans="1:14" customFormat="1" ht="43.5" customHeight="1" thickTop="1" thickBot="1" x14ac:dyDescent="0.3">
      <c r="A6892" s="1" t="s">
        <v>0</v>
      </c>
      <c r="B6892" s="6" t="s">
        <v>58</v>
      </c>
      <c r="C6892" s="9">
        <f t="shared" si="2567"/>
        <v>0</v>
      </c>
      <c r="D6892" s="9">
        <v>0</v>
      </c>
      <c r="E6892" s="9">
        <v>0</v>
      </c>
      <c r="F6892" s="9">
        <f t="shared" si="2568"/>
        <v>0</v>
      </c>
      <c r="G6892" s="9">
        <v>0</v>
      </c>
      <c r="H6892" s="467">
        <v>0</v>
      </c>
      <c r="I6892" s="9">
        <f t="shared" si="2569"/>
        <v>0</v>
      </c>
      <c r="J6892" s="9">
        <v>0</v>
      </c>
      <c r="K6892" s="467">
        <v>0</v>
      </c>
      <c r="L6892" s="9">
        <f t="shared" si="2570"/>
        <v>0</v>
      </c>
      <c r="M6892" s="9">
        <v>0</v>
      </c>
      <c r="N6892" s="467">
        <v>0</v>
      </c>
    </row>
    <row r="6893" spans="1:14" customFormat="1" ht="37.5" customHeight="1" thickTop="1" thickBot="1" x14ac:dyDescent="0.3">
      <c r="A6893" s="1" t="s">
        <v>0</v>
      </c>
      <c r="B6893" s="5" t="s">
        <v>59</v>
      </c>
      <c r="C6893" s="9">
        <f t="shared" si="2567"/>
        <v>0</v>
      </c>
      <c r="D6893" s="9">
        <v>0</v>
      </c>
      <c r="E6893" s="9">
        <v>0</v>
      </c>
      <c r="F6893" s="9">
        <f t="shared" si="2568"/>
        <v>0</v>
      </c>
      <c r="G6893" s="9">
        <v>0</v>
      </c>
      <c r="H6893" s="467">
        <v>0</v>
      </c>
      <c r="I6893" s="9">
        <f t="shared" si="2569"/>
        <v>0</v>
      </c>
      <c r="J6893" s="9">
        <v>0</v>
      </c>
      <c r="K6893" s="467">
        <v>0</v>
      </c>
      <c r="L6893" s="9">
        <f t="shared" si="2570"/>
        <v>0</v>
      </c>
      <c r="M6893" s="9">
        <v>0</v>
      </c>
      <c r="N6893" s="467">
        <v>0</v>
      </c>
    </row>
    <row r="6894" spans="1:14" customFormat="1" ht="34.5" customHeight="1" thickTop="1" thickBot="1" x14ac:dyDescent="0.3">
      <c r="A6894" s="1" t="s">
        <v>0</v>
      </c>
      <c r="B6894" s="5" t="s">
        <v>60</v>
      </c>
      <c r="C6894" s="9">
        <f t="shared" si="2567"/>
        <v>0</v>
      </c>
      <c r="D6894" s="9">
        <v>0</v>
      </c>
      <c r="E6894" s="9">
        <v>0</v>
      </c>
      <c r="F6894" s="9">
        <f t="shared" si="2568"/>
        <v>0</v>
      </c>
      <c r="G6894" s="9">
        <v>0</v>
      </c>
      <c r="H6894" s="467">
        <v>0</v>
      </c>
      <c r="I6894" s="9">
        <f t="shared" si="2569"/>
        <v>0</v>
      </c>
      <c r="J6894" s="9">
        <v>0</v>
      </c>
      <c r="K6894" s="467">
        <v>0</v>
      </c>
      <c r="L6894" s="9">
        <f t="shared" si="2570"/>
        <v>0</v>
      </c>
      <c r="M6894" s="9">
        <v>0</v>
      </c>
      <c r="N6894" s="467">
        <v>0</v>
      </c>
    </row>
    <row r="6895" spans="1:14" customFormat="1" ht="41.25" customHeight="1" thickTop="1" thickBot="1" x14ac:dyDescent="0.3">
      <c r="A6895" s="1" t="s">
        <v>0</v>
      </c>
      <c r="B6895" s="4" t="s">
        <v>61</v>
      </c>
      <c r="C6895" s="9">
        <f t="shared" si="2567"/>
        <v>0</v>
      </c>
      <c r="D6895" s="9">
        <v>0</v>
      </c>
      <c r="E6895" s="9">
        <v>0</v>
      </c>
      <c r="F6895" s="9">
        <f t="shared" si="2568"/>
        <v>0</v>
      </c>
      <c r="G6895" s="9">
        <v>0</v>
      </c>
      <c r="H6895" s="467">
        <v>0</v>
      </c>
      <c r="I6895" s="9">
        <f t="shared" si="2569"/>
        <v>0</v>
      </c>
      <c r="J6895" s="9">
        <v>0</v>
      </c>
      <c r="K6895" s="467">
        <v>0</v>
      </c>
      <c r="L6895" s="9">
        <f t="shared" si="2570"/>
        <v>0</v>
      </c>
      <c r="M6895" s="9">
        <v>0</v>
      </c>
      <c r="N6895" s="467">
        <v>0</v>
      </c>
    </row>
    <row r="6896" spans="1:14" customFormat="1" ht="46.5" customHeight="1" thickTop="1" thickBot="1" x14ac:dyDescent="0.3">
      <c r="A6896" s="1" t="s">
        <v>0</v>
      </c>
      <c r="B6896" s="4" t="s">
        <v>62</v>
      </c>
      <c r="C6896" s="9">
        <f t="shared" si="2567"/>
        <v>0</v>
      </c>
      <c r="D6896" s="9">
        <v>0</v>
      </c>
      <c r="E6896" s="9">
        <v>0</v>
      </c>
      <c r="F6896" s="9">
        <f t="shared" si="2568"/>
        <v>0</v>
      </c>
      <c r="G6896" s="9">
        <v>0</v>
      </c>
      <c r="H6896" s="467">
        <v>0</v>
      </c>
      <c r="I6896" s="9">
        <f t="shared" si="2569"/>
        <v>0</v>
      </c>
      <c r="J6896" s="9">
        <v>0</v>
      </c>
      <c r="K6896" s="467">
        <v>0</v>
      </c>
      <c r="L6896" s="9">
        <f t="shared" si="2570"/>
        <v>0</v>
      </c>
      <c r="M6896" s="9">
        <v>0</v>
      </c>
      <c r="N6896" s="467">
        <v>0</v>
      </c>
    </row>
    <row r="6897" spans="1:14" customFormat="1" ht="36.75" customHeight="1" thickTop="1" thickBot="1" x14ac:dyDescent="0.3">
      <c r="A6897" s="1" t="s">
        <v>0</v>
      </c>
      <c r="B6897" s="4" t="s">
        <v>63</v>
      </c>
      <c r="C6897" s="9">
        <f t="shared" si="2567"/>
        <v>0</v>
      </c>
      <c r="D6897" s="9">
        <v>0</v>
      </c>
      <c r="E6897" s="9">
        <v>0</v>
      </c>
      <c r="F6897" s="9">
        <f t="shared" si="2568"/>
        <v>0</v>
      </c>
      <c r="G6897" s="9">
        <v>0</v>
      </c>
      <c r="H6897" s="467">
        <v>0</v>
      </c>
      <c r="I6897" s="9">
        <f t="shared" si="2569"/>
        <v>0</v>
      </c>
      <c r="J6897" s="9">
        <v>0</v>
      </c>
      <c r="K6897" s="467">
        <v>0</v>
      </c>
      <c r="L6897" s="9">
        <f t="shared" si="2570"/>
        <v>0</v>
      </c>
      <c r="M6897" s="9">
        <v>0</v>
      </c>
      <c r="N6897" s="467">
        <v>0</v>
      </c>
    </row>
    <row r="6898" spans="1:14" customFormat="1" ht="48" customHeight="1" thickTop="1" thickBot="1" x14ac:dyDescent="0.3">
      <c r="A6898" s="1" t="s">
        <v>0</v>
      </c>
      <c r="B6898" s="4" t="s">
        <v>64</v>
      </c>
      <c r="C6898" s="9">
        <f t="shared" si="2567"/>
        <v>0</v>
      </c>
      <c r="D6898" s="9">
        <v>0</v>
      </c>
      <c r="E6898" s="9">
        <v>0</v>
      </c>
      <c r="F6898" s="9">
        <f t="shared" si="2568"/>
        <v>0</v>
      </c>
      <c r="G6898" s="9">
        <v>0</v>
      </c>
      <c r="H6898" s="467">
        <v>0</v>
      </c>
      <c r="I6898" s="9">
        <f t="shared" si="2569"/>
        <v>0</v>
      </c>
      <c r="J6898" s="9">
        <v>0</v>
      </c>
      <c r="K6898" s="467">
        <v>0</v>
      </c>
      <c r="L6898" s="9">
        <f t="shared" si="2570"/>
        <v>0</v>
      </c>
      <c r="M6898" s="9">
        <v>0</v>
      </c>
      <c r="N6898" s="467">
        <v>0</v>
      </c>
    </row>
    <row r="6899" spans="1:14" customFormat="1" ht="37.5" customHeight="1" thickTop="1" thickBot="1" x14ac:dyDescent="0.3">
      <c r="A6899" s="1" t="s">
        <v>0</v>
      </c>
      <c r="B6899" s="4" t="s">
        <v>65</v>
      </c>
      <c r="C6899" s="9">
        <f t="shared" si="2567"/>
        <v>0</v>
      </c>
      <c r="D6899" s="9">
        <f>SUM(D6900:D6905)</f>
        <v>0</v>
      </c>
      <c r="E6899" s="9">
        <f>SUM(E6900:E6905)</f>
        <v>0</v>
      </c>
      <c r="F6899" s="9">
        <f t="shared" si="2568"/>
        <v>3</v>
      </c>
      <c r="G6899" s="9">
        <f>SUM(G6900:G6905)</f>
        <v>3</v>
      </c>
      <c r="H6899" s="467">
        <f>SUM(H6900:H6905)</f>
        <v>0</v>
      </c>
      <c r="I6899" s="9">
        <f t="shared" si="2569"/>
        <v>0</v>
      </c>
      <c r="J6899" s="9">
        <f>SUM(J6900:J6905)</f>
        <v>0</v>
      </c>
      <c r="K6899" s="467">
        <f>SUM(K6900:K6905)</f>
        <v>0</v>
      </c>
      <c r="L6899" s="9">
        <f t="shared" si="2570"/>
        <v>0</v>
      </c>
      <c r="M6899" s="9">
        <f>SUM(M6900:M6905)</f>
        <v>0</v>
      </c>
      <c r="N6899" s="467">
        <f>SUM(N6900:N6905)</f>
        <v>0</v>
      </c>
    </row>
    <row r="6900" spans="1:14" customFormat="1" ht="48.75" hidden="1" customHeight="1" thickTop="1" thickBot="1" x14ac:dyDescent="0.3">
      <c r="A6900" s="1" t="s">
        <v>0</v>
      </c>
      <c r="B6900" s="5" t="s">
        <v>66</v>
      </c>
      <c r="C6900" s="9">
        <f t="shared" si="2567"/>
        <v>0</v>
      </c>
      <c r="D6900" s="9">
        <v>0</v>
      </c>
      <c r="E6900" s="9">
        <v>0</v>
      </c>
      <c r="F6900" s="9">
        <f t="shared" si="2568"/>
        <v>0</v>
      </c>
      <c r="G6900" s="9">
        <v>0</v>
      </c>
      <c r="H6900" s="467">
        <v>0</v>
      </c>
      <c r="I6900" s="9">
        <f t="shared" si="2569"/>
        <v>0</v>
      </c>
      <c r="J6900" s="9">
        <v>0</v>
      </c>
      <c r="K6900" s="467">
        <v>0</v>
      </c>
      <c r="L6900" s="9">
        <f t="shared" si="2570"/>
        <v>0</v>
      </c>
      <c r="M6900" s="9">
        <v>0</v>
      </c>
      <c r="N6900" s="467">
        <v>0</v>
      </c>
    </row>
    <row r="6901" spans="1:14" customFormat="1" ht="47.25" hidden="1" customHeight="1" thickTop="1" thickBot="1" x14ac:dyDescent="0.3">
      <c r="A6901" s="1" t="s">
        <v>0</v>
      </c>
      <c r="B6901" s="5" t="s">
        <v>67</v>
      </c>
      <c r="C6901" s="9">
        <f t="shared" si="2567"/>
        <v>0</v>
      </c>
      <c r="D6901" s="9">
        <v>0</v>
      </c>
      <c r="E6901" s="9">
        <v>0</v>
      </c>
      <c r="F6901" s="9">
        <f t="shared" si="2568"/>
        <v>0</v>
      </c>
      <c r="G6901" s="9">
        <v>0</v>
      </c>
      <c r="H6901" s="467">
        <v>0</v>
      </c>
      <c r="I6901" s="9">
        <f t="shared" si="2569"/>
        <v>0</v>
      </c>
      <c r="J6901" s="9">
        <v>0</v>
      </c>
      <c r="K6901" s="467">
        <v>0</v>
      </c>
      <c r="L6901" s="9">
        <f t="shared" si="2570"/>
        <v>0</v>
      </c>
      <c r="M6901" s="9">
        <v>0</v>
      </c>
      <c r="N6901" s="467">
        <v>0</v>
      </c>
    </row>
    <row r="6902" spans="1:14" customFormat="1" ht="36" hidden="1" customHeight="1" thickTop="1" thickBot="1" x14ac:dyDescent="0.3">
      <c r="A6902" s="1" t="s">
        <v>0</v>
      </c>
      <c r="B6902" s="5" t="s">
        <v>68</v>
      </c>
      <c r="C6902" s="9">
        <f t="shared" si="2567"/>
        <v>0</v>
      </c>
      <c r="D6902" s="9">
        <v>0</v>
      </c>
      <c r="E6902" s="9">
        <v>0</v>
      </c>
      <c r="F6902" s="9">
        <f t="shared" si="2568"/>
        <v>0</v>
      </c>
      <c r="G6902" s="9">
        <v>0</v>
      </c>
      <c r="H6902" s="467">
        <v>0</v>
      </c>
      <c r="I6902" s="9">
        <f t="shared" si="2569"/>
        <v>0</v>
      </c>
      <c r="J6902" s="9">
        <v>0</v>
      </c>
      <c r="K6902" s="467">
        <v>0</v>
      </c>
      <c r="L6902" s="9">
        <f t="shared" si="2570"/>
        <v>0</v>
      </c>
      <c r="M6902" s="9">
        <v>0</v>
      </c>
      <c r="N6902" s="467">
        <v>0</v>
      </c>
    </row>
    <row r="6903" spans="1:14" customFormat="1" ht="37.5" customHeight="1" thickTop="1" thickBot="1" x14ac:dyDescent="0.3">
      <c r="A6903" s="1" t="s">
        <v>0</v>
      </c>
      <c r="B6903" s="5" t="s">
        <v>69</v>
      </c>
      <c r="C6903" s="9">
        <f t="shared" si="2567"/>
        <v>0</v>
      </c>
      <c r="D6903" s="9">
        <v>0</v>
      </c>
      <c r="E6903" s="9">
        <v>0</v>
      </c>
      <c r="F6903" s="9">
        <f t="shared" si="2568"/>
        <v>3</v>
      </c>
      <c r="G6903" s="9">
        <v>3</v>
      </c>
      <c r="H6903" s="467">
        <v>0</v>
      </c>
      <c r="I6903" s="9">
        <f t="shared" si="2569"/>
        <v>0</v>
      </c>
      <c r="J6903" s="9">
        <f>J7166</f>
        <v>0</v>
      </c>
      <c r="K6903" s="467">
        <v>0</v>
      </c>
      <c r="L6903" s="9">
        <f t="shared" si="2570"/>
        <v>0</v>
      </c>
      <c r="M6903" s="9">
        <v>0</v>
      </c>
      <c r="N6903" s="467">
        <v>0</v>
      </c>
    </row>
    <row r="6904" spans="1:14" customFormat="1" ht="39" hidden="1" customHeight="1" thickTop="1" thickBot="1" x14ac:dyDescent="0.3">
      <c r="A6904" s="1" t="s">
        <v>0</v>
      </c>
      <c r="B6904" s="5" t="s">
        <v>70</v>
      </c>
      <c r="C6904" s="9">
        <f t="shared" si="2567"/>
        <v>0</v>
      </c>
      <c r="D6904" s="9">
        <v>0</v>
      </c>
      <c r="E6904" s="9">
        <v>0</v>
      </c>
      <c r="F6904" s="9">
        <f t="shared" si="2568"/>
        <v>0</v>
      </c>
      <c r="G6904" s="9">
        <v>0</v>
      </c>
      <c r="H6904" s="467">
        <v>0</v>
      </c>
      <c r="I6904" s="9">
        <f t="shared" si="2569"/>
        <v>0</v>
      </c>
      <c r="J6904" s="9">
        <v>0</v>
      </c>
      <c r="K6904" s="467">
        <v>0</v>
      </c>
      <c r="L6904" s="9">
        <f t="shared" si="2570"/>
        <v>0</v>
      </c>
      <c r="M6904" s="9">
        <v>0</v>
      </c>
      <c r="N6904" s="467">
        <v>0</v>
      </c>
    </row>
    <row r="6905" spans="1:14" customFormat="1" ht="33.75" hidden="1" customHeight="1" thickTop="1" thickBot="1" x14ac:dyDescent="0.3">
      <c r="A6905" s="1" t="s">
        <v>0</v>
      </c>
      <c r="B6905" s="5" t="s">
        <v>71</v>
      </c>
      <c r="C6905" s="9">
        <f t="shared" si="2567"/>
        <v>0</v>
      </c>
      <c r="D6905" s="9">
        <v>0</v>
      </c>
      <c r="E6905" s="9">
        <v>0</v>
      </c>
      <c r="F6905" s="9">
        <f t="shared" si="2568"/>
        <v>0</v>
      </c>
      <c r="G6905" s="9">
        <v>0</v>
      </c>
      <c r="H6905" s="467">
        <v>0</v>
      </c>
      <c r="I6905" s="9">
        <f t="shared" si="2569"/>
        <v>0</v>
      </c>
      <c r="J6905" s="9">
        <v>0</v>
      </c>
      <c r="K6905" s="467">
        <v>0</v>
      </c>
      <c r="L6905" s="9">
        <f t="shared" si="2570"/>
        <v>0</v>
      </c>
      <c r="M6905" s="9">
        <v>0</v>
      </c>
      <c r="N6905" s="467">
        <v>0</v>
      </c>
    </row>
    <row r="6906" spans="1:14" customFormat="1" ht="33.75" hidden="1" customHeight="1" thickTop="1" thickBot="1" x14ac:dyDescent="0.3">
      <c r="A6906" s="1" t="s">
        <v>0</v>
      </c>
      <c r="B6906" s="4" t="s">
        <v>72</v>
      </c>
      <c r="C6906" s="9">
        <f t="shared" si="2567"/>
        <v>0</v>
      </c>
      <c r="D6906" s="9">
        <v>0</v>
      </c>
      <c r="E6906" s="9">
        <v>0</v>
      </c>
      <c r="F6906" s="9">
        <f t="shared" si="2568"/>
        <v>0</v>
      </c>
      <c r="G6906" s="9">
        <v>0</v>
      </c>
      <c r="H6906" s="467">
        <v>0</v>
      </c>
      <c r="I6906" s="9">
        <f t="shared" si="2569"/>
        <v>0</v>
      </c>
      <c r="J6906" s="9">
        <v>0</v>
      </c>
      <c r="K6906" s="467">
        <v>0</v>
      </c>
      <c r="L6906" s="9">
        <f t="shared" si="2570"/>
        <v>0</v>
      </c>
      <c r="M6906" s="9">
        <v>0</v>
      </c>
      <c r="N6906" s="467">
        <v>0</v>
      </c>
    </row>
    <row r="6907" spans="1:14" customFormat="1" ht="39.75" customHeight="1" thickTop="1" thickBot="1" x14ac:dyDescent="0.3">
      <c r="A6907" s="1" t="s">
        <v>0</v>
      </c>
      <c r="B6907" s="4" t="s">
        <v>73</v>
      </c>
      <c r="C6907" s="9">
        <f t="shared" si="2567"/>
        <v>0</v>
      </c>
      <c r="D6907" s="9">
        <f>SUM(D6908:D6921)</f>
        <v>0</v>
      </c>
      <c r="E6907" s="9">
        <f>SUM(E6908:E6921)</f>
        <v>0</v>
      </c>
      <c r="F6907" s="9">
        <f t="shared" si="2568"/>
        <v>71</v>
      </c>
      <c r="G6907" s="9">
        <f>SUM(G6908:G6921)</f>
        <v>71</v>
      </c>
      <c r="H6907" s="467">
        <f>SUM(H6908:H6921)</f>
        <v>0</v>
      </c>
      <c r="I6907" s="9">
        <f t="shared" si="2569"/>
        <v>5</v>
      </c>
      <c r="J6907" s="9">
        <f>SUM(J6908:J6921)</f>
        <v>5</v>
      </c>
      <c r="K6907" s="467">
        <f>SUM(K6908:K6921)</f>
        <v>0</v>
      </c>
      <c r="L6907" s="9">
        <f t="shared" si="2570"/>
        <v>0</v>
      </c>
      <c r="M6907" s="9">
        <f>SUM(M6908:M6921)</f>
        <v>0</v>
      </c>
      <c r="N6907" s="467">
        <f>SUM(N6908:N6921)</f>
        <v>0</v>
      </c>
    </row>
    <row r="6908" spans="1:14" customFormat="1" ht="59.25" hidden="1" customHeight="1" thickTop="1" thickBot="1" x14ac:dyDescent="0.3">
      <c r="A6908" s="1" t="s">
        <v>0</v>
      </c>
      <c r="B6908" s="5" t="s">
        <v>74</v>
      </c>
      <c r="C6908" s="9">
        <f t="shared" si="2567"/>
        <v>0</v>
      </c>
      <c r="D6908" s="9">
        <v>0</v>
      </c>
      <c r="E6908" s="9">
        <v>0</v>
      </c>
      <c r="F6908" s="9">
        <f t="shared" si="2568"/>
        <v>0</v>
      </c>
      <c r="G6908" s="9">
        <v>0</v>
      </c>
      <c r="H6908" s="467">
        <v>0</v>
      </c>
      <c r="I6908" s="9">
        <f t="shared" si="2569"/>
        <v>0</v>
      </c>
      <c r="J6908" s="9">
        <v>0</v>
      </c>
      <c r="K6908" s="467">
        <v>0</v>
      </c>
      <c r="L6908" s="9">
        <f t="shared" si="2570"/>
        <v>0</v>
      </c>
      <c r="M6908" s="9">
        <v>0</v>
      </c>
      <c r="N6908" s="467">
        <v>0</v>
      </c>
    </row>
    <row r="6909" spans="1:14" customFormat="1" ht="33.75" hidden="1" customHeight="1" thickTop="1" thickBot="1" x14ac:dyDescent="0.3">
      <c r="A6909" s="1" t="s">
        <v>0</v>
      </c>
      <c r="B6909" s="5" t="s">
        <v>75</v>
      </c>
      <c r="C6909" s="9">
        <f t="shared" si="2567"/>
        <v>0</v>
      </c>
      <c r="D6909" s="9">
        <v>0</v>
      </c>
      <c r="E6909" s="9">
        <v>0</v>
      </c>
      <c r="F6909" s="9">
        <f t="shared" si="2568"/>
        <v>0</v>
      </c>
      <c r="G6909" s="9">
        <v>0</v>
      </c>
      <c r="H6909" s="467">
        <v>0</v>
      </c>
      <c r="I6909" s="9">
        <f t="shared" si="2569"/>
        <v>0</v>
      </c>
      <c r="J6909" s="9">
        <v>0</v>
      </c>
      <c r="K6909" s="467">
        <v>0</v>
      </c>
      <c r="L6909" s="9">
        <f t="shared" si="2570"/>
        <v>0</v>
      </c>
      <c r="M6909" s="9">
        <v>0</v>
      </c>
      <c r="N6909" s="467">
        <v>0</v>
      </c>
    </row>
    <row r="6910" spans="1:14" customFormat="1" ht="22.5" hidden="1" customHeight="1" thickTop="1" thickBot="1" x14ac:dyDescent="0.3">
      <c r="A6910" s="1" t="s">
        <v>0</v>
      </c>
      <c r="B6910" s="5" t="s">
        <v>76</v>
      </c>
      <c r="C6910" s="9">
        <f t="shared" si="2567"/>
        <v>0</v>
      </c>
      <c r="D6910" s="9">
        <v>0</v>
      </c>
      <c r="E6910" s="9">
        <v>0</v>
      </c>
      <c r="F6910" s="9">
        <f t="shared" si="2568"/>
        <v>0</v>
      </c>
      <c r="G6910" s="9">
        <v>0</v>
      </c>
      <c r="H6910" s="467">
        <v>0</v>
      </c>
      <c r="I6910" s="9">
        <f t="shared" si="2569"/>
        <v>0</v>
      </c>
      <c r="J6910" s="9">
        <v>0</v>
      </c>
      <c r="K6910" s="467">
        <v>0</v>
      </c>
      <c r="L6910" s="9">
        <f t="shared" si="2570"/>
        <v>0</v>
      </c>
      <c r="M6910" s="9">
        <v>0</v>
      </c>
      <c r="N6910" s="467">
        <v>0</v>
      </c>
    </row>
    <row r="6911" spans="1:14" customFormat="1" ht="32.25" hidden="1" customHeight="1" thickTop="1" thickBot="1" x14ac:dyDescent="0.3">
      <c r="A6911" s="1" t="s">
        <v>0</v>
      </c>
      <c r="B6911" s="5" t="s">
        <v>77</v>
      </c>
      <c r="C6911" s="9">
        <f t="shared" si="2567"/>
        <v>0</v>
      </c>
      <c r="D6911" s="9">
        <v>0</v>
      </c>
      <c r="E6911" s="9">
        <v>0</v>
      </c>
      <c r="F6911" s="9">
        <f t="shared" si="2568"/>
        <v>0</v>
      </c>
      <c r="G6911" s="9">
        <v>0</v>
      </c>
      <c r="H6911" s="467">
        <v>0</v>
      </c>
      <c r="I6911" s="9">
        <f t="shared" si="2569"/>
        <v>0</v>
      </c>
      <c r="J6911" s="9">
        <v>0</v>
      </c>
      <c r="K6911" s="467">
        <v>0</v>
      </c>
      <c r="L6911" s="9">
        <f t="shared" si="2570"/>
        <v>0</v>
      </c>
      <c r="M6911" s="9">
        <v>0</v>
      </c>
      <c r="N6911" s="467">
        <v>0</v>
      </c>
    </row>
    <row r="6912" spans="1:14" customFormat="1" ht="24" hidden="1" customHeight="1" thickTop="1" thickBot="1" x14ac:dyDescent="0.3">
      <c r="A6912" s="1" t="s">
        <v>0</v>
      </c>
      <c r="B6912" s="5" t="s">
        <v>78</v>
      </c>
      <c r="C6912" s="9">
        <f t="shared" si="2567"/>
        <v>0</v>
      </c>
      <c r="D6912" s="9">
        <v>0</v>
      </c>
      <c r="E6912" s="9">
        <v>0</v>
      </c>
      <c r="F6912" s="9">
        <f t="shared" si="2568"/>
        <v>0</v>
      </c>
      <c r="G6912" s="9">
        <v>0</v>
      </c>
      <c r="H6912" s="467">
        <v>0</v>
      </c>
      <c r="I6912" s="9">
        <f t="shared" si="2569"/>
        <v>0</v>
      </c>
      <c r="J6912" s="9">
        <v>0</v>
      </c>
      <c r="K6912" s="467">
        <v>0</v>
      </c>
      <c r="L6912" s="9">
        <f t="shared" si="2570"/>
        <v>0</v>
      </c>
      <c r="M6912" s="9">
        <v>0</v>
      </c>
      <c r="N6912" s="467">
        <v>0</v>
      </c>
    </row>
    <row r="6913" spans="1:14" customFormat="1" ht="22.5" hidden="1" customHeight="1" thickTop="1" thickBot="1" x14ac:dyDescent="0.3">
      <c r="A6913" s="1" t="s">
        <v>0</v>
      </c>
      <c r="B6913" s="5" t="s">
        <v>79</v>
      </c>
      <c r="C6913" s="9">
        <f t="shared" si="2567"/>
        <v>0</v>
      </c>
      <c r="D6913" s="9">
        <v>0</v>
      </c>
      <c r="E6913" s="9">
        <v>0</v>
      </c>
      <c r="F6913" s="9">
        <f t="shared" si="2568"/>
        <v>0</v>
      </c>
      <c r="G6913" s="9">
        <v>0</v>
      </c>
      <c r="H6913" s="467">
        <v>0</v>
      </c>
      <c r="I6913" s="9">
        <f t="shared" si="2569"/>
        <v>0</v>
      </c>
      <c r="J6913" s="9">
        <v>0</v>
      </c>
      <c r="K6913" s="467">
        <v>0</v>
      </c>
      <c r="L6913" s="9">
        <f t="shared" si="2570"/>
        <v>0</v>
      </c>
      <c r="M6913" s="9">
        <v>0</v>
      </c>
      <c r="N6913" s="467">
        <v>0</v>
      </c>
    </row>
    <row r="6914" spans="1:14" customFormat="1" ht="33.75" hidden="1" customHeight="1" thickTop="1" thickBot="1" x14ac:dyDescent="0.3">
      <c r="A6914" s="1" t="s">
        <v>0</v>
      </c>
      <c r="B6914" s="5" t="s">
        <v>80</v>
      </c>
      <c r="C6914" s="9">
        <f t="shared" si="2567"/>
        <v>0</v>
      </c>
      <c r="D6914" s="9">
        <v>0</v>
      </c>
      <c r="E6914" s="9">
        <v>0</v>
      </c>
      <c r="F6914" s="9">
        <f t="shared" si="2568"/>
        <v>0</v>
      </c>
      <c r="G6914" s="9">
        <v>0</v>
      </c>
      <c r="H6914" s="467">
        <v>0</v>
      </c>
      <c r="I6914" s="9">
        <f t="shared" si="2569"/>
        <v>0</v>
      </c>
      <c r="J6914" s="9">
        <v>0</v>
      </c>
      <c r="K6914" s="467">
        <v>0</v>
      </c>
      <c r="L6914" s="9">
        <f t="shared" si="2570"/>
        <v>0</v>
      </c>
      <c r="M6914" s="9">
        <v>0</v>
      </c>
      <c r="N6914" s="467">
        <v>0</v>
      </c>
    </row>
    <row r="6915" spans="1:14" customFormat="1" ht="11.25" hidden="1" customHeight="1" thickTop="1" thickBot="1" x14ac:dyDescent="0.3">
      <c r="A6915" s="1" t="s">
        <v>0</v>
      </c>
      <c r="B6915" s="5" t="s">
        <v>81</v>
      </c>
      <c r="C6915" s="9">
        <f t="shared" ref="C6915:C6978" si="2571">SUM(D6915:E6915)</f>
        <v>0</v>
      </c>
      <c r="D6915" s="9">
        <v>0</v>
      </c>
      <c r="E6915" s="9">
        <v>0</v>
      </c>
      <c r="F6915" s="9">
        <f t="shared" ref="F6915:F6978" si="2572">SUM(G6915:H6915)</f>
        <v>0</v>
      </c>
      <c r="G6915" s="9">
        <v>0</v>
      </c>
      <c r="H6915" s="467">
        <v>0</v>
      </c>
      <c r="I6915" s="9">
        <f t="shared" ref="I6915:I6978" si="2573">SUM(J6915:K6915)</f>
        <v>0</v>
      </c>
      <c r="J6915" s="9">
        <v>0</v>
      </c>
      <c r="K6915" s="467">
        <v>0</v>
      </c>
      <c r="L6915" s="9">
        <f t="shared" ref="L6915:L6978" si="2574">SUM(M6915:N6915)</f>
        <v>0</v>
      </c>
      <c r="M6915" s="9">
        <v>0</v>
      </c>
      <c r="N6915" s="467">
        <v>0</v>
      </c>
    </row>
    <row r="6916" spans="1:14" customFormat="1" ht="26.25" hidden="1" customHeight="1" thickTop="1" thickBot="1" x14ac:dyDescent="0.3">
      <c r="A6916" s="1" t="s">
        <v>0</v>
      </c>
      <c r="B6916" s="5" t="s">
        <v>82</v>
      </c>
      <c r="C6916" s="9">
        <f t="shared" si="2571"/>
        <v>0</v>
      </c>
      <c r="D6916" s="9">
        <v>0</v>
      </c>
      <c r="E6916" s="9">
        <v>0</v>
      </c>
      <c r="F6916" s="9">
        <f t="shared" si="2572"/>
        <v>0</v>
      </c>
      <c r="G6916" s="9">
        <v>0</v>
      </c>
      <c r="H6916" s="467">
        <v>0</v>
      </c>
      <c r="I6916" s="9">
        <f t="shared" si="2573"/>
        <v>0</v>
      </c>
      <c r="J6916" s="9">
        <v>0</v>
      </c>
      <c r="K6916" s="467">
        <v>0</v>
      </c>
      <c r="L6916" s="9">
        <f t="shared" si="2574"/>
        <v>0</v>
      </c>
      <c r="M6916" s="9">
        <v>0</v>
      </c>
      <c r="N6916" s="467">
        <v>0</v>
      </c>
    </row>
    <row r="6917" spans="1:14" customFormat="1" ht="18.75" hidden="1" customHeight="1" thickTop="1" thickBot="1" x14ac:dyDescent="0.3">
      <c r="A6917" s="1" t="s">
        <v>0</v>
      </c>
      <c r="B6917" s="5" t="s">
        <v>83</v>
      </c>
      <c r="C6917" s="9">
        <f t="shared" si="2571"/>
        <v>0</v>
      </c>
      <c r="D6917" s="9">
        <v>0</v>
      </c>
      <c r="E6917" s="9">
        <v>0</v>
      </c>
      <c r="F6917" s="9">
        <f t="shared" si="2572"/>
        <v>0</v>
      </c>
      <c r="G6917" s="9">
        <v>0</v>
      </c>
      <c r="H6917" s="467">
        <v>0</v>
      </c>
      <c r="I6917" s="9">
        <f t="shared" si="2573"/>
        <v>0</v>
      </c>
      <c r="J6917" s="9">
        <v>0</v>
      </c>
      <c r="K6917" s="467">
        <v>0</v>
      </c>
      <c r="L6917" s="9">
        <f t="shared" si="2574"/>
        <v>0</v>
      </c>
      <c r="M6917" s="9">
        <v>0</v>
      </c>
      <c r="N6917" s="467">
        <v>0</v>
      </c>
    </row>
    <row r="6918" spans="1:14" customFormat="1" ht="12.75" hidden="1" customHeight="1" thickTop="1" thickBot="1" x14ac:dyDescent="0.3">
      <c r="A6918" s="1" t="s">
        <v>0</v>
      </c>
      <c r="B6918" s="5" t="s">
        <v>84</v>
      </c>
      <c r="C6918" s="9">
        <f t="shared" si="2571"/>
        <v>0</v>
      </c>
      <c r="D6918" s="9">
        <v>0</v>
      </c>
      <c r="E6918" s="9">
        <v>0</v>
      </c>
      <c r="F6918" s="9">
        <f t="shared" si="2572"/>
        <v>0</v>
      </c>
      <c r="G6918" s="9">
        <v>0</v>
      </c>
      <c r="H6918" s="467">
        <v>0</v>
      </c>
      <c r="I6918" s="9">
        <f t="shared" si="2573"/>
        <v>0</v>
      </c>
      <c r="J6918" s="9">
        <v>0</v>
      </c>
      <c r="K6918" s="467">
        <v>0</v>
      </c>
      <c r="L6918" s="9">
        <f t="shared" si="2574"/>
        <v>0</v>
      </c>
      <c r="M6918" s="9">
        <v>0</v>
      </c>
      <c r="N6918" s="467">
        <v>0</v>
      </c>
    </row>
    <row r="6919" spans="1:14" customFormat="1" ht="18.75" hidden="1" customHeight="1" thickTop="1" thickBot="1" x14ac:dyDescent="0.3">
      <c r="A6919" s="1" t="s">
        <v>0</v>
      </c>
      <c r="B6919" s="5" t="s">
        <v>85</v>
      </c>
      <c r="C6919" s="9">
        <f t="shared" si="2571"/>
        <v>0</v>
      </c>
      <c r="D6919" s="9">
        <v>0</v>
      </c>
      <c r="E6919" s="9">
        <v>0</v>
      </c>
      <c r="F6919" s="9">
        <f t="shared" si="2572"/>
        <v>0</v>
      </c>
      <c r="G6919" s="9">
        <v>0</v>
      </c>
      <c r="H6919" s="467">
        <v>0</v>
      </c>
      <c r="I6919" s="9">
        <f t="shared" si="2573"/>
        <v>0</v>
      </c>
      <c r="J6919" s="9">
        <v>0</v>
      </c>
      <c r="K6919" s="467">
        <v>0</v>
      </c>
      <c r="L6919" s="9">
        <f t="shared" si="2574"/>
        <v>0</v>
      </c>
      <c r="M6919" s="9">
        <v>0</v>
      </c>
      <c r="N6919" s="467">
        <v>0</v>
      </c>
    </row>
    <row r="6920" spans="1:14" customFormat="1" ht="23.25" hidden="1" customHeight="1" thickTop="1" x14ac:dyDescent="0.25">
      <c r="A6920" s="133" t="s">
        <v>0</v>
      </c>
      <c r="B6920" s="136" t="s">
        <v>86</v>
      </c>
      <c r="C6920" s="135">
        <f t="shared" si="2571"/>
        <v>0</v>
      </c>
      <c r="D6920" s="135">
        <v>0</v>
      </c>
      <c r="E6920" s="135">
        <v>0</v>
      </c>
      <c r="F6920" s="135">
        <f t="shared" si="2572"/>
        <v>0</v>
      </c>
      <c r="G6920" s="135">
        <v>0</v>
      </c>
      <c r="H6920" s="476">
        <v>0</v>
      </c>
      <c r="I6920" s="135">
        <f t="shared" si="2573"/>
        <v>0</v>
      </c>
      <c r="J6920" s="135">
        <v>0</v>
      </c>
      <c r="K6920" s="476">
        <v>0</v>
      </c>
      <c r="L6920" s="135">
        <f t="shared" si="2574"/>
        <v>0</v>
      </c>
      <c r="M6920" s="135">
        <v>0</v>
      </c>
      <c r="N6920" s="476">
        <v>0</v>
      </c>
    </row>
    <row r="6921" spans="1:14" customFormat="1" ht="37.5" customHeight="1" thickTop="1" x14ac:dyDescent="0.25">
      <c r="A6921" s="151" t="s">
        <v>0</v>
      </c>
      <c r="B6921" s="158" t="s">
        <v>87</v>
      </c>
      <c r="C6921" s="155">
        <f t="shared" si="2571"/>
        <v>0</v>
      </c>
      <c r="D6921" s="155">
        <v>0</v>
      </c>
      <c r="E6921" s="155">
        <v>0</v>
      </c>
      <c r="F6921" s="155">
        <f t="shared" si="2572"/>
        <v>71</v>
      </c>
      <c r="G6921" s="155">
        <v>71</v>
      </c>
      <c r="H6921" s="505">
        <v>0</v>
      </c>
      <c r="I6921" s="155">
        <f t="shared" si="2573"/>
        <v>5</v>
      </c>
      <c r="J6921" s="155">
        <f>J7433</f>
        <v>5</v>
      </c>
      <c r="K6921" s="505">
        <v>0</v>
      </c>
      <c r="L6921" s="155">
        <f t="shared" si="2574"/>
        <v>0</v>
      </c>
      <c r="M6921" s="155">
        <f>M7433</f>
        <v>0</v>
      </c>
      <c r="N6921" s="505">
        <v>0</v>
      </c>
    </row>
    <row r="6922" spans="1:14" customFormat="1" ht="33.75" hidden="1" customHeight="1" thickTop="1" thickBot="1" x14ac:dyDescent="0.3">
      <c r="A6922" s="140" t="s">
        <v>0</v>
      </c>
      <c r="B6922" s="149" t="s">
        <v>88</v>
      </c>
      <c r="C6922" s="142">
        <f t="shared" si="2571"/>
        <v>0</v>
      </c>
      <c r="D6922" s="142">
        <v>0</v>
      </c>
      <c r="E6922" s="142">
        <v>0</v>
      </c>
      <c r="F6922" s="142">
        <f t="shared" si="2572"/>
        <v>0</v>
      </c>
      <c r="G6922" s="142">
        <v>0</v>
      </c>
      <c r="H6922" s="477">
        <v>0</v>
      </c>
      <c r="I6922" s="142">
        <f t="shared" si="2573"/>
        <v>0</v>
      </c>
      <c r="J6922" s="142">
        <v>0</v>
      </c>
      <c r="K6922" s="477">
        <v>0</v>
      </c>
      <c r="L6922" s="142">
        <f t="shared" si="2574"/>
        <v>0</v>
      </c>
      <c r="M6922" s="142">
        <v>0</v>
      </c>
      <c r="N6922" s="477">
        <v>0</v>
      </c>
    </row>
    <row r="6923" spans="1:14" customFormat="1" ht="22.5" hidden="1" customHeight="1" thickTop="1" thickBot="1" x14ac:dyDescent="0.3">
      <c r="A6923" s="1" t="s">
        <v>0</v>
      </c>
      <c r="B6923" s="3" t="s">
        <v>89</v>
      </c>
      <c r="C6923" s="9">
        <f t="shared" si="2571"/>
        <v>0</v>
      </c>
      <c r="D6923" s="9">
        <f>SUM(D6924,D6929:D6930)</f>
        <v>0</v>
      </c>
      <c r="E6923" s="9">
        <f>SUM(E6924,E6929:E6930)</f>
        <v>0</v>
      </c>
      <c r="F6923" s="9">
        <f t="shared" si="2572"/>
        <v>0</v>
      </c>
      <c r="G6923" s="9">
        <f>SUM(G6924,G6929:G6930)</f>
        <v>0</v>
      </c>
      <c r="H6923" s="467">
        <f>SUM(H6924,H6929:H6930)</f>
        <v>0</v>
      </c>
      <c r="I6923" s="9">
        <f t="shared" si="2573"/>
        <v>0</v>
      </c>
      <c r="J6923" s="9">
        <f>SUM(J6924,J6929:J6930)</f>
        <v>0</v>
      </c>
      <c r="K6923" s="467">
        <f>SUM(K6924,K6929:K6930)</f>
        <v>0</v>
      </c>
      <c r="L6923" s="9">
        <f t="shared" si="2574"/>
        <v>0</v>
      </c>
      <c r="M6923" s="9">
        <f>SUM(M6924,M6929:M6930)</f>
        <v>0</v>
      </c>
      <c r="N6923" s="467">
        <f>SUM(N6924,N6929:N6930)</f>
        <v>0</v>
      </c>
    </row>
    <row r="6924" spans="1:14" customFormat="1" ht="27.75" hidden="1" customHeight="1" thickTop="1" thickBot="1" x14ac:dyDescent="0.3">
      <c r="A6924" s="1" t="s">
        <v>0</v>
      </c>
      <c r="B6924" s="4" t="s">
        <v>90</v>
      </c>
      <c r="C6924" s="9">
        <f t="shared" si="2571"/>
        <v>0</v>
      </c>
      <c r="D6924" s="9">
        <f>SUM(D6925:D6928)</f>
        <v>0</v>
      </c>
      <c r="E6924" s="9">
        <f>SUM(E6925:E6928)</f>
        <v>0</v>
      </c>
      <c r="F6924" s="9">
        <f t="shared" si="2572"/>
        <v>0</v>
      </c>
      <c r="G6924" s="9">
        <f>SUM(G6925:G6928)</f>
        <v>0</v>
      </c>
      <c r="H6924" s="467">
        <f>SUM(H6925:H6928)</f>
        <v>0</v>
      </c>
      <c r="I6924" s="9">
        <f t="shared" si="2573"/>
        <v>0</v>
      </c>
      <c r="J6924" s="9">
        <f>SUM(J6925:J6928)</f>
        <v>0</v>
      </c>
      <c r="K6924" s="467">
        <f>SUM(K6925:K6928)</f>
        <v>0</v>
      </c>
      <c r="L6924" s="9">
        <f t="shared" si="2574"/>
        <v>0</v>
      </c>
      <c r="M6924" s="9">
        <f>SUM(M6925:M6928)</f>
        <v>0</v>
      </c>
      <c r="N6924" s="467">
        <f>SUM(N6925:N6928)</f>
        <v>0</v>
      </c>
    </row>
    <row r="6925" spans="1:14" customFormat="1" ht="24.75" hidden="1" customHeight="1" thickTop="1" thickBot="1" x14ac:dyDescent="0.3">
      <c r="A6925" s="1" t="s">
        <v>0</v>
      </c>
      <c r="B6925" s="5" t="s">
        <v>91</v>
      </c>
      <c r="C6925" s="9">
        <f t="shared" si="2571"/>
        <v>0</v>
      </c>
      <c r="D6925" s="9">
        <v>0</v>
      </c>
      <c r="E6925" s="9">
        <v>0</v>
      </c>
      <c r="F6925" s="9">
        <f t="shared" si="2572"/>
        <v>0</v>
      </c>
      <c r="G6925" s="9">
        <v>0</v>
      </c>
      <c r="H6925" s="467">
        <v>0</v>
      </c>
      <c r="I6925" s="9">
        <f t="shared" si="2573"/>
        <v>0</v>
      </c>
      <c r="J6925" s="9">
        <v>0</v>
      </c>
      <c r="K6925" s="467">
        <v>0</v>
      </c>
      <c r="L6925" s="9">
        <f t="shared" si="2574"/>
        <v>0</v>
      </c>
      <c r="M6925" s="9">
        <v>0</v>
      </c>
      <c r="N6925" s="467">
        <v>0</v>
      </c>
    </row>
    <row r="6926" spans="1:14" customFormat="1" ht="30.75" hidden="1" customHeight="1" thickTop="1" thickBot="1" x14ac:dyDescent="0.3">
      <c r="A6926" s="1" t="s">
        <v>0</v>
      </c>
      <c r="B6926" s="5" t="s">
        <v>92</v>
      </c>
      <c r="C6926" s="9">
        <f t="shared" si="2571"/>
        <v>0</v>
      </c>
      <c r="D6926" s="9">
        <v>0</v>
      </c>
      <c r="E6926" s="9">
        <v>0</v>
      </c>
      <c r="F6926" s="9">
        <f t="shared" si="2572"/>
        <v>0</v>
      </c>
      <c r="G6926" s="9">
        <v>0</v>
      </c>
      <c r="H6926" s="467">
        <v>0</v>
      </c>
      <c r="I6926" s="9">
        <f t="shared" si="2573"/>
        <v>0</v>
      </c>
      <c r="J6926" s="9">
        <v>0</v>
      </c>
      <c r="K6926" s="467">
        <v>0</v>
      </c>
      <c r="L6926" s="9">
        <f t="shared" si="2574"/>
        <v>0</v>
      </c>
      <c r="M6926" s="9">
        <v>0</v>
      </c>
      <c r="N6926" s="467">
        <v>0</v>
      </c>
    </row>
    <row r="6927" spans="1:14" customFormat="1" ht="29.25" hidden="1" customHeight="1" thickTop="1" thickBot="1" x14ac:dyDescent="0.3">
      <c r="A6927" s="1" t="s">
        <v>0</v>
      </c>
      <c r="B6927" s="5" t="s">
        <v>93</v>
      </c>
      <c r="C6927" s="9">
        <f t="shared" si="2571"/>
        <v>0</v>
      </c>
      <c r="D6927" s="9">
        <v>0</v>
      </c>
      <c r="E6927" s="9">
        <v>0</v>
      </c>
      <c r="F6927" s="9">
        <f t="shared" si="2572"/>
        <v>0</v>
      </c>
      <c r="G6927" s="9">
        <v>0</v>
      </c>
      <c r="H6927" s="467">
        <v>0</v>
      </c>
      <c r="I6927" s="9">
        <f t="shared" si="2573"/>
        <v>0</v>
      </c>
      <c r="J6927" s="9">
        <v>0</v>
      </c>
      <c r="K6927" s="467">
        <v>0</v>
      </c>
      <c r="L6927" s="9">
        <f t="shared" si="2574"/>
        <v>0</v>
      </c>
      <c r="M6927" s="9">
        <v>0</v>
      </c>
      <c r="N6927" s="467">
        <v>0</v>
      </c>
    </row>
    <row r="6928" spans="1:14" customFormat="1" ht="24" hidden="1" customHeight="1" thickTop="1" thickBot="1" x14ac:dyDescent="0.3">
      <c r="A6928" s="1" t="s">
        <v>0</v>
      </c>
      <c r="B6928" s="5" t="s">
        <v>94</v>
      </c>
      <c r="C6928" s="9">
        <f t="shared" si="2571"/>
        <v>0</v>
      </c>
      <c r="D6928" s="9">
        <v>0</v>
      </c>
      <c r="E6928" s="9">
        <v>0</v>
      </c>
      <c r="F6928" s="9">
        <f t="shared" si="2572"/>
        <v>0</v>
      </c>
      <c r="G6928" s="9">
        <v>0</v>
      </c>
      <c r="H6928" s="467">
        <v>0</v>
      </c>
      <c r="I6928" s="9">
        <f t="shared" si="2573"/>
        <v>0</v>
      </c>
      <c r="J6928" s="9">
        <v>0</v>
      </c>
      <c r="K6928" s="467">
        <v>0</v>
      </c>
      <c r="L6928" s="9">
        <f t="shared" si="2574"/>
        <v>0</v>
      </c>
      <c r="M6928" s="9">
        <v>0</v>
      </c>
      <c r="N6928" s="467">
        <v>0</v>
      </c>
    </row>
    <row r="6929" spans="1:14" customFormat="1" ht="29.25" hidden="1" customHeight="1" thickTop="1" thickBot="1" x14ac:dyDescent="0.3">
      <c r="A6929" s="1" t="s">
        <v>0</v>
      </c>
      <c r="B6929" s="4" t="s">
        <v>95</v>
      </c>
      <c r="C6929" s="9">
        <f t="shared" si="2571"/>
        <v>0</v>
      </c>
      <c r="D6929" s="9">
        <v>0</v>
      </c>
      <c r="E6929" s="9">
        <v>0</v>
      </c>
      <c r="F6929" s="9">
        <f t="shared" si="2572"/>
        <v>0</v>
      </c>
      <c r="G6929" s="9">
        <v>0</v>
      </c>
      <c r="H6929" s="467">
        <v>0</v>
      </c>
      <c r="I6929" s="9">
        <f t="shared" si="2573"/>
        <v>0</v>
      </c>
      <c r="J6929" s="9">
        <v>0</v>
      </c>
      <c r="K6929" s="467">
        <v>0</v>
      </c>
      <c r="L6929" s="9">
        <f t="shared" si="2574"/>
        <v>0</v>
      </c>
      <c r="M6929" s="9">
        <v>0</v>
      </c>
      <c r="N6929" s="467">
        <v>0</v>
      </c>
    </row>
    <row r="6930" spans="1:14" customFormat="1" ht="33.75" hidden="1" customHeight="1" thickTop="1" x14ac:dyDescent="0.25">
      <c r="A6930" s="133" t="s">
        <v>0</v>
      </c>
      <c r="B6930" s="134" t="s">
        <v>96</v>
      </c>
      <c r="C6930" s="135">
        <f t="shared" si="2571"/>
        <v>0</v>
      </c>
      <c r="D6930" s="135">
        <v>0</v>
      </c>
      <c r="E6930" s="135">
        <v>0</v>
      </c>
      <c r="F6930" s="135">
        <f t="shared" si="2572"/>
        <v>0</v>
      </c>
      <c r="G6930" s="135">
        <v>0</v>
      </c>
      <c r="H6930" s="476">
        <v>0</v>
      </c>
      <c r="I6930" s="135">
        <f t="shared" si="2573"/>
        <v>0</v>
      </c>
      <c r="J6930" s="135">
        <v>0</v>
      </c>
      <c r="K6930" s="476">
        <v>0</v>
      </c>
      <c r="L6930" s="135">
        <f t="shared" si="2574"/>
        <v>0</v>
      </c>
      <c r="M6930" s="135">
        <v>0</v>
      </c>
      <c r="N6930" s="476">
        <v>0</v>
      </c>
    </row>
    <row r="6931" spans="1:14" s="333" customFormat="1" ht="30" hidden="1" customHeight="1" x14ac:dyDescent="0.2">
      <c r="A6931" s="334" t="s">
        <v>0</v>
      </c>
      <c r="B6931" s="339" t="s">
        <v>97</v>
      </c>
      <c r="C6931" s="338">
        <f t="shared" si="2571"/>
        <v>1.8520000000000001</v>
      </c>
      <c r="D6931" s="338">
        <v>1.8520000000000001</v>
      </c>
      <c r="E6931" s="338">
        <v>0</v>
      </c>
      <c r="F6931" s="338">
        <f t="shared" si="2572"/>
        <v>0</v>
      </c>
      <c r="G6931" s="338">
        <v>0</v>
      </c>
      <c r="H6931" s="483">
        <v>0</v>
      </c>
      <c r="I6931" s="338">
        <f t="shared" si="2573"/>
        <v>0</v>
      </c>
      <c r="J6931" s="338">
        <v>0</v>
      </c>
      <c r="K6931" s="483">
        <v>0</v>
      </c>
      <c r="L6931" s="338">
        <f t="shared" si="2574"/>
        <v>0</v>
      </c>
      <c r="M6931" s="338">
        <v>0</v>
      </c>
      <c r="N6931" s="483">
        <v>0</v>
      </c>
    </row>
    <row r="6932" spans="1:14" customFormat="1" ht="30.75" hidden="1" customHeight="1" thickBot="1" x14ac:dyDescent="0.3">
      <c r="A6932" s="140" t="s">
        <v>0</v>
      </c>
      <c r="B6932" s="149" t="s">
        <v>98</v>
      </c>
      <c r="C6932" s="142">
        <f t="shared" si="2571"/>
        <v>0</v>
      </c>
      <c r="D6932" s="142">
        <f>SUM(D6933,D6936,D6939)</f>
        <v>0</v>
      </c>
      <c r="E6932" s="142">
        <f>SUM(E6933,E6936,E6939)</f>
        <v>0</v>
      </c>
      <c r="F6932" s="142">
        <f t="shared" si="2572"/>
        <v>0</v>
      </c>
      <c r="G6932" s="142">
        <f>SUM(G6933,G6936,G6939)</f>
        <v>0</v>
      </c>
      <c r="H6932" s="477">
        <f>SUM(H6933,H6936,H6939)</f>
        <v>0</v>
      </c>
      <c r="I6932" s="142">
        <f t="shared" si="2573"/>
        <v>0</v>
      </c>
      <c r="J6932" s="142">
        <f>SUM(J6933,J6936,J6939)</f>
        <v>0</v>
      </c>
      <c r="K6932" s="477">
        <f>SUM(K6933,K6936,K6939)</f>
        <v>0</v>
      </c>
      <c r="L6932" s="142">
        <f t="shared" si="2574"/>
        <v>0</v>
      </c>
      <c r="M6932" s="142">
        <f>SUM(M6933,M6936,M6939)</f>
        <v>0</v>
      </c>
      <c r="N6932" s="477">
        <f>SUM(N6933,N6936,N6939)</f>
        <v>0</v>
      </c>
    </row>
    <row r="6933" spans="1:14" customFormat="1" ht="28.5" hidden="1" customHeight="1" thickTop="1" thickBot="1" x14ac:dyDescent="0.3">
      <c r="A6933" s="1" t="s">
        <v>0</v>
      </c>
      <c r="B6933" s="4" t="s">
        <v>99</v>
      </c>
      <c r="C6933" s="9">
        <f t="shared" si="2571"/>
        <v>0</v>
      </c>
      <c r="D6933" s="9">
        <f>SUM(D6934:D6935)</f>
        <v>0</v>
      </c>
      <c r="E6933" s="9">
        <f>SUM(E6934:E6935)</f>
        <v>0</v>
      </c>
      <c r="F6933" s="9">
        <f t="shared" si="2572"/>
        <v>0</v>
      </c>
      <c r="G6933" s="9">
        <f>SUM(G6934:G6935)</f>
        <v>0</v>
      </c>
      <c r="H6933" s="467">
        <f>SUM(H6934:H6935)</f>
        <v>0</v>
      </c>
      <c r="I6933" s="9">
        <f t="shared" si="2573"/>
        <v>0</v>
      </c>
      <c r="J6933" s="9">
        <f>SUM(J6934:J6935)</f>
        <v>0</v>
      </c>
      <c r="K6933" s="467">
        <f>SUM(K6934:K6935)</f>
        <v>0</v>
      </c>
      <c r="L6933" s="9">
        <f t="shared" si="2574"/>
        <v>0</v>
      </c>
      <c r="M6933" s="9">
        <f>SUM(M6934:M6935)</f>
        <v>0</v>
      </c>
      <c r="N6933" s="467">
        <f>SUM(N6934:N6935)</f>
        <v>0</v>
      </c>
    </row>
    <row r="6934" spans="1:14" customFormat="1" ht="26.25" hidden="1" customHeight="1" thickTop="1" thickBot="1" x14ac:dyDescent="0.3">
      <c r="A6934" s="1" t="s">
        <v>0</v>
      </c>
      <c r="B6934" s="5" t="s">
        <v>100</v>
      </c>
      <c r="C6934" s="9">
        <f t="shared" si="2571"/>
        <v>0</v>
      </c>
      <c r="D6934" s="9">
        <v>0</v>
      </c>
      <c r="E6934" s="9">
        <v>0</v>
      </c>
      <c r="F6934" s="9">
        <f t="shared" si="2572"/>
        <v>0</v>
      </c>
      <c r="G6934" s="9">
        <v>0</v>
      </c>
      <c r="H6934" s="467">
        <v>0</v>
      </c>
      <c r="I6934" s="9">
        <f t="shared" si="2573"/>
        <v>0</v>
      </c>
      <c r="J6934" s="9">
        <v>0</v>
      </c>
      <c r="K6934" s="467">
        <v>0</v>
      </c>
      <c r="L6934" s="9">
        <f t="shared" si="2574"/>
        <v>0</v>
      </c>
      <c r="M6934" s="9">
        <v>0</v>
      </c>
      <c r="N6934" s="467">
        <v>0</v>
      </c>
    </row>
    <row r="6935" spans="1:14" customFormat="1" ht="32.25" hidden="1" customHeight="1" thickTop="1" thickBot="1" x14ac:dyDescent="0.3">
      <c r="A6935" s="1" t="s">
        <v>0</v>
      </c>
      <c r="B6935" s="5" t="s">
        <v>101</v>
      </c>
      <c r="C6935" s="9">
        <f t="shared" si="2571"/>
        <v>0</v>
      </c>
      <c r="D6935" s="9">
        <v>0</v>
      </c>
      <c r="E6935" s="9">
        <v>0</v>
      </c>
      <c r="F6935" s="9">
        <f t="shared" si="2572"/>
        <v>0</v>
      </c>
      <c r="G6935" s="9">
        <v>0</v>
      </c>
      <c r="H6935" s="467">
        <v>0</v>
      </c>
      <c r="I6935" s="9">
        <f t="shared" si="2573"/>
        <v>0</v>
      </c>
      <c r="J6935" s="9">
        <v>0</v>
      </c>
      <c r="K6935" s="467">
        <v>0</v>
      </c>
      <c r="L6935" s="9">
        <f t="shared" si="2574"/>
        <v>0</v>
      </c>
      <c r="M6935" s="9">
        <v>0</v>
      </c>
      <c r="N6935" s="467">
        <v>0</v>
      </c>
    </row>
    <row r="6936" spans="1:14" customFormat="1" ht="21.75" hidden="1" customHeight="1" thickTop="1" thickBot="1" x14ac:dyDescent="0.3">
      <c r="A6936" s="1" t="s">
        <v>0</v>
      </c>
      <c r="B6936" s="4" t="s">
        <v>102</v>
      </c>
      <c r="C6936" s="9">
        <f t="shared" si="2571"/>
        <v>0</v>
      </c>
      <c r="D6936" s="9">
        <f>SUM(D6937:D6938)</f>
        <v>0</v>
      </c>
      <c r="E6936" s="9">
        <f>SUM(E6937:E6938)</f>
        <v>0</v>
      </c>
      <c r="F6936" s="9">
        <f t="shared" si="2572"/>
        <v>0</v>
      </c>
      <c r="G6936" s="9">
        <f>SUM(G6937:G6938)</f>
        <v>0</v>
      </c>
      <c r="H6936" s="467">
        <f>SUM(H6937:H6938)</f>
        <v>0</v>
      </c>
      <c r="I6936" s="9">
        <f t="shared" si="2573"/>
        <v>0</v>
      </c>
      <c r="J6936" s="9">
        <f>SUM(J6937:J6938)</f>
        <v>0</v>
      </c>
      <c r="K6936" s="467">
        <f>SUM(K6937:K6938)</f>
        <v>0</v>
      </c>
      <c r="L6936" s="9">
        <f t="shared" si="2574"/>
        <v>0</v>
      </c>
      <c r="M6936" s="9">
        <f>SUM(M6937:M6938)</f>
        <v>0</v>
      </c>
      <c r="N6936" s="467">
        <f>SUM(N6937:N6938)</f>
        <v>0</v>
      </c>
    </row>
    <row r="6937" spans="1:14" customFormat="1" ht="21" hidden="1" customHeight="1" thickTop="1" thickBot="1" x14ac:dyDescent="0.3">
      <c r="A6937" s="1" t="s">
        <v>0</v>
      </c>
      <c r="B6937" s="5" t="s">
        <v>100</v>
      </c>
      <c r="C6937" s="9">
        <f t="shared" si="2571"/>
        <v>0</v>
      </c>
      <c r="D6937" s="9">
        <v>0</v>
      </c>
      <c r="E6937" s="9">
        <v>0</v>
      </c>
      <c r="F6937" s="9">
        <f t="shared" si="2572"/>
        <v>0</v>
      </c>
      <c r="G6937" s="9">
        <v>0</v>
      </c>
      <c r="H6937" s="467">
        <v>0</v>
      </c>
      <c r="I6937" s="9">
        <f t="shared" si="2573"/>
        <v>0</v>
      </c>
      <c r="J6937" s="9">
        <v>0</v>
      </c>
      <c r="K6937" s="467">
        <v>0</v>
      </c>
      <c r="L6937" s="9">
        <f t="shared" si="2574"/>
        <v>0</v>
      </c>
      <c r="M6937" s="9">
        <v>0</v>
      </c>
      <c r="N6937" s="467">
        <v>0</v>
      </c>
    </row>
    <row r="6938" spans="1:14" customFormat="1" ht="30" hidden="1" customHeight="1" thickTop="1" thickBot="1" x14ac:dyDescent="0.3">
      <c r="A6938" s="1" t="s">
        <v>0</v>
      </c>
      <c r="B6938" s="5" t="s">
        <v>101</v>
      </c>
      <c r="C6938" s="9">
        <f t="shared" si="2571"/>
        <v>0</v>
      </c>
      <c r="D6938" s="9">
        <v>0</v>
      </c>
      <c r="E6938" s="9">
        <v>0</v>
      </c>
      <c r="F6938" s="9">
        <f t="shared" si="2572"/>
        <v>0</v>
      </c>
      <c r="G6938" s="9">
        <v>0</v>
      </c>
      <c r="H6938" s="467">
        <v>0</v>
      </c>
      <c r="I6938" s="9">
        <f t="shared" si="2573"/>
        <v>0</v>
      </c>
      <c r="J6938" s="9">
        <v>0</v>
      </c>
      <c r="K6938" s="467">
        <v>0</v>
      </c>
      <c r="L6938" s="9">
        <f t="shared" si="2574"/>
        <v>0</v>
      </c>
      <c r="M6938" s="9">
        <v>0</v>
      </c>
      <c r="N6938" s="467">
        <v>0</v>
      </c>
    </row>
    <row r="6939" spans="1:14" customFormat="1" ht="30" hidden="1" customHeight="1" thickTop="1" thickBot="1" x14ac:dyDescent="0.3">
      <c r="A6939" s="1" t="s">
        <v>0</v>
      </c>
      <c r="B6939" s="4" t="s">
        <v>103</v>
      </c>
      <c r="C6939" s="9">
        <f t="shared" si="2571"/>
        <v>0</v>
      </c>
      <c r="D6939" s="9">
        <f>SUM(D6940,D6947,D6959)</f>
        <v>0</v>
      </c>
      <c r="E6939" s="9">
        <f>SUM(E6940,E6947,E6959)</f>
        <v>0</v>
      </c>
      <c r="F6939" s="9">
        <f t="shared" si="2572"/>
        <v>0</v>
      </c>
      <c r="G6939" s="9">
        <f>SUM(G6940,G6947,G6959)</f>
        <v>0</v>
      </c>
      <c r="H6939" s="467">
        <f>SUM(H6940,H6947,H6959)</f>
        <v>0</v>
      </c>
      <c r="I6939" s="9">
        <f t="shared" si="2573"/>
        <v>0</v>
      </c>
      <c r="J6939" s="9">
        <f>SUM(J6940,J6947,J6959)</f>
        <v>0</v>
      </c>
      <c r="K6939" s="467">
        <f>SUM(K6940,K6947,K6959)</f>
        <v>0</v>
      </c>
      <c r="L6939" s="9">
        <f t="shared" si="2574"/>
        <v>0</v>
      </c>
      <c r="M6939" s="9">
        <f>SUM(M6940,M6947,M6959)</f>
        <v>0</v>
      </c>
      <c r="N6939" s="467">
        <f>SUM(N6940,N6947,N6959)</f>
        <v>0</v>
      </c>
    </row>
    <row r="6940" spans="1:14" customFormat="1" ht="26.25" hidden="1" customHeight="1" thickTop="1" thickBot="1" x14ac:dyDescent="0.3">
      <c r="A6940" s="1" t="s">
        <v>0</v>
      </c>
      <c r="B6940" s="5" t="s">
        <v>104</v>
      </c>
      <c r="C6940" s="9">
        <f t="shared" si="2571"/>
        <v>0</v>
      </c>
      <c r="D6940" s="9">
        <f>SUM(D6941,D6944)</f>
        <v>0</v>
      </c>
      <c r="E6940" s="9">
        <f>SUM(E6941,E6944)</f>
        <v>0</v>
      </c>
      <c r="F6940" s="9">
        <f t="shared" si="2572"/>
        <v>0</v>
      </c>
      <c r="G6940" s="9">
        <f>SUM(G6941,G6944)</f>
        <v>0</v>
      </c>
      <c r="H6940" s="467">
        <f>SUM(H6941,H6944)</f>
        <v>0</v>
      </c>
      <c r="I6940" s="9">
        <f t="shared" si="2573"/>
        <v>0</v>
      </c>
      <c r="J6940" s="9">
        <f>SUM(J6941,J6944)</f>
        <v>0</v>
      </c>
      <c r="K6940" s="467">
        <f>SUM(K6941,K6944)</f>
        <v>0</v>
      </c>
      <c r="L6940" s="9">
        <f t="shared" si="2574"/>
        <v>0</v>
      </c>
      <c r="M6940" s="9">
        <f>SUM(M6941,M6944)</f>
        <v>0</v>
      </c>
      <c r="N6940" s="467">
        <f>SUM(N6941,N6944)</f>
        <v>0</v>
      </c>
    </row>
    <row r="6941" spans="1:14" customFormat="1" ht="26.25" hidden="1" customHeight="1" thickTop="1" thickBot="1" x14ac:dyDescent="0.3">
      <c r="A6941" s="1" t="s">
        <v>0</v>
      </c>
      <c r="B6941" s="6" t="s">
        <v>105</v>
      </c>
      <c r="C6941" s="9">
        <f t="shared" si="2571"/>
        <v>0</v>
      </c>
      <c r="D6941" s="9">
        <f>SUM(D6942:D6943)</f>
        <v>0</v>
      </c>
      <c r="E6941" s="9">
        <f>SUM(E6942:E6943)</f>
        <v>0</v>
      </c>
      <c r="F6941" s="9">
        <f t="shared" si="2572"/>
        <v>0</v>
      </c>
      <c r="G6941" s="9">
        <f>SUM(G6942:G6943)</f>
        <v>0</v>
      </c>
      <c r="H6941" s="467">
        <f>SUM(H6942:H6943)</f>
        <v>0</v>
      </c>
      <c r="I6941" s="9">
        <f t="shared" si="2573"/>
        <v>0</v>
      </c>
      <c r="J6941" s="9">
        <f>SUM(J6942:J6943)</f>
        <v>0</v>
      </c>
      <c r="K6941" s="467">
        <f>SUM(K6942:K6943)</f>
        <v>0</v>
      </c>
      <c r="L6941" s="9">
        <f t="shared" si="2574"/>
        <v>0</v>
      </c>
      <c r="M6941" s="9">
        <f>SUM(M6942:M6943)</f>
        <v>0</v>
      </c>
      <c r="N6941" s="467">
        <f>SUM(N6942:N6943)</f>
        <v>0</v>
      </c>
    </row>
    <row r="6942" spans="1:14" customFormat="1" ht="27.75" hidden="1" customHeight="1" thickTop="1" thickBot="1" x14ac:dyDescent="0.3">
      <c r="A6942" s="1" t="s">
        <v>0</v>
      </c>
      <c r="B6942" s="7" t="s">
        <v>100</v>
      </c>
      <c r="C6942" s="9">
        <f t="shared" si="2571"/>
        <v>0</v>
      </c>
      <c r="D6942" s="9">
        <v>0</v>
      </c>
      <c r="E6942" s="9">
        <v>0</v>
      </c>
      <c r="F6942" s="9">
        <f t="shared" si="2572"/>
        <v>0</v>
      </c>
      <c r="G6942" s="9">
        <v>0</v>
      </c>
      <c r="H6942" s="467">
        <v>0</v>
      </c>
      <c r="I6942" s="9">
        <f t="shared" si="2573"/>
        <v>0</v>
      </c>
      <c r="J6942" s="9">
        <v>0</v>
      </c>
      <c r="K6942" s="467">
        <v>0</v>
      </c>
      <c r="L6942" s="9">
        <f t="shared" si="2574"/>
        <v>0</v>
      </c>
      <c r="M6942" s="9">
        <v>0</v>
      </c>
      <c r="N6942" s="467">
        <v>0</v>
      </c>
    </row>
    <row r="6943" spans="1:14" customFormat="1" ht="26.25" hidden="1" customHeight="1" thickTop="1" thickBot="1" x14ac:dyDescent="0.3">
      <c r="A6943" s="1" t="s">
        <v>0</v>
      </c>
      <c r="B6943" s="7" t="s">
        <v>101</v>
      </c>
      <c r="C6943" s="9">
        <f t="shared" si="2571"/>
        <v>0</v>
      </c>
      <c r="D6943" s="9">
        <v>0</v>
      </c>
      <c r="E6943" s="9">
        <v>0</v>
      </c>
      <c r="F6943" s="9">
        <f t="shared" si="2572"/>
        <v>0</v>
      </c>
      <c r="G6943" s="9">
        <v>0</v>
      </c>
      <c r="H6943" s="467">
        <v>0</v>
      </c>
      <c r="I6943" s="9">
        <f t="shared" si="2573"/>
        <v>0</v>
      </c>
      <c r="J6943" s="9">
        <v>0</v>
      </c>
      <c r="K6943" s="467">
        <v>0</v>
      </c>
      <c r="L6943" s="9">
        <f t="shared" si="2574"/>
        <v>0</v>
      </c>
      <c r="M6943" s="9">
        <v>0</v>
      </c>
      <c r="N6943" s="467">
        <v>0</v>
      </c>
    </row>
    <row r="6944" spans="1:14" customFormat="1" ht="25.5" hidden="1" customHeight="1" thickTop="1" thickBot="1" x14ac:dyDescent="0.3">
      <c r="A6944" s="1" t="s">
        <v>0</v>
      </c>
      <c r="B6944" s="6" t="s">
        <v>106</v>
      </c>
      <c r="C6944" s="9">
        <f t="shared" si="2571"/>
        <v>0</v>
      </c>
      <c r="D6944" s="9">
        <f>SUM(D6945:D6946)</f>
        <v>0</v>
      </c>
      <c r="E6944" s="9">
        <f>SUM(E6945:E6946)</f>
        <v>0</v>
      </c>
      <c r="F6944" s="9">
        <f t="shared" si="2572"/>
        <v>0</v>
      </c>
      <c r="G6944" s="9">
        <f>SUM(G6945:G6946)</f>
        <v>0</v>
      </c>
      <c r="H6944" s="467">
        <f>SUM(H6945:H6946)</f>
        <v>0</v>
      </c>
      <c r="I6944" s="9">
        <f t="shared" si="2573"/>
        <v>0</v>
      </c>
      <c r="J6944" s="9">
        <f>SUM(J6945:J6946)</f>
        <v>0</v>
      </c>
      <c r="K6944" s="467">
        <f>SUM(K6945:K6946)</f>
        <v>0</v>
      </c>
      <c r="L6944" s="9">
        <f t="shared" si="2574"/>
        <v>0</v>
      </c>
      <c r="M6944" s="9">
        <f>SUM(M6945:M6946)</f>
        <v>0</v>
      </c>
      <c r="N6944" s="467">
        <f>SUM(N6945:N6946)</f>
        <v>0</v>
      </c>
    </row>
    <row r="6945" spans="1:14" customFormat="1" ht="26.25" hidden="1" customHeight="1" thickTop="1" thickBot="1" x14ac:dyDescent="0.3">
      <c r="A6945" s="1" t="s">
        <v>0</v>
      </c>
      <c r="B6945" s="7" t="s">
        <v>100</v>
      </c>
      <c r="C6945" s="9">
        <f t="shared" si="2571"/>
        <v>0</v>
      </c>
      <c r="D6945" s="9">
        <v>0</v>
      </c>
      <c r="E6945" s="9">
        <v>0</v>
      </c>
      <c r="F6945" s="9">
        <f t="shared" si="2572"/>
        <v>0</v>
      </c>
      <c r="G6945" s="9">
        <v>0</v>
      </c>
      <c r="H6945" s="467">
        <v>0</v>
      </c>
      <c r="I6945" s="9">
        <f t="shared" si="2573"/>
        <v>0</v>
      </c>
      <c r="J6945" s="9">
        <v>0</v>
      </c>
      <c r="K6945" s="467">
        <v>0</v>
      </c>
      <c r="L6945" s="9">
        <f t="shared" si="2574"/>
        <v>0</v>
      </c>
      <c r="M6945" s="9">
        <v>0</v>
      </c>
      <c r="N6945" s="467">
        <v>0</v>
      </c>
    </row>
    <row r="6946" spans="1:14" customFormat="1" ht="30.75" hidden="1" customHeight="1" thickBot="1" x14ac:dyDescent="0.3">
      <c r="A6946" s="1" t="s">
        <v>0</v>
      </c>
      <c r="B6946" s="7" t="s">
        <v>101</v>
      </c>
      <c r="C6946" s="9">
        <f t="shared" si="2571"/>
        <v>0</v>
      </c>
      <c r="D6946" s="9">
        <v>0</v>
      </c>
      <c r="E6946" s="9">
        <v>0</v>
      </c>
      <c r="F6946" s="9">
        <f t="shared" si="2572"/>
        <v>0</v>
      </c>
      <c r="G6946" s="9">
        <v>0</v>
      </c>
      <c r="H6946" s="467">
        <v>0</v>
      </c>
      <c r="I6946" s="9">
        <f t="shared" si="2573"/>
        <v>0</v>
      </c>
      <c r="J6946" s="9">
        <v>0</v>
      </c>
      <c r="K6946" s="467">
        <v>0</v>
      </c>
      <c r="L6946" s="9">
        <f t="shared" si="2574"/>
        <v>0</v>
      </c>
      <c r="M6946" s="9">
        <v>0</v>
      </c>
      <c r="N6946" s="467">
        <v>0</v>
      </c>
    </row>
    <row r="6947" spans="1:14" customFormat="1" ht="36.75" hidden="1" customHeight="1" thickTop="1" thickBot="1" x14ac:dyDescent="0.3">
      <c r="A6947" s="1" t="s">
        <v>0</v>
      </c>
      <c r="B6947" s="5" t="s">
        <v>107</v>
      </c>
      <c r="C6947" s="9">
        <f t="shared" si="2571"/>
        <v>0</v>
      </c>
      <c r="D6947" s="9">
        <f>SUM(D6948,D6956)</f>
        <v>0</v>
      </c>
      <c r="E6947" s="9">
        <f>SUM(E6948,E6956)</f>
        <v>0</v>
      </c>
      <c r="F6947" s="9">
        <f t="shared" si="2572"/>
        <v>0</v>
      </c>
      <c r="G6947" s="9">
        <f>SUM(G6948,G6956)</f>
        <v>0</v>
      </c>
      <c r="H6947" s="467">
        <f>SUM(H6948,H6956)</f>
        <v>0</v>
      </c>
      <c r="I6947" s="9">
        <f t="shared" si="2573"/>
        <v>0</v>
      </c>
      <c r="J6947" s="9">
        <f>SUM(J6948,J6956)</f>
        <v>0</v>
      </c>
      <c r="K6947" s="467">
        <f>SUM(K6948,K6956)</f>
        <v>0</v>
      </c>
      <c r="L6947" s="9">
        <f t="shared" si="2574"/>
        <v>0</v>
      </c>
      <c r="M6947" s="9">
        <f>SUM(M6948,M6956)</f>
        <v>0</v>
      </c>
      <c r="N6947" s="467">
        <f>SUM(N6948,N6956)</f>
        <v>0</v>
      </c>
    </row>
    <row r="6948" spans="1:14" customFormat="1" ht="33.75" hidden="1" customHeight="1" thickTop="1" thickBot="1" x14ac:dyDescent="0.3">
      <c r="A6948" s="1" t="s">
        <v>0</v>
      </c>
      <c r="B6948" s="6" t="s">
        <v>108</v>
      </c>
      <c r="C6948" s="9">
        <f t="shared" si="2571"/>
        <v>0</v>
      </c>
      <c r="D6948" s="9">
        <f>SUM(D6949,D6952)</f>
        <v>0</v>
      </c>
      <c r="E6948" s="9">
        <f>SUM(E6949,E6952)</f>
        <v>0</v>
      </c>
      <c r="F6948" s="9">
        <f t="shared" si="2572"/>
        <v>0</v>
      </c>
      <c r="G6948" s="9">
        <f>SUM(G6949,G6952)</f>
        <v>0</v>
      </c>
      <c r="H6948" s="467">
        <f>SUM(H6949,H6952)</f>
        <v>0</v>
      </c>
      <c r="I6948" s="9">
        <f t="shared" si="2573"/>
        <v>0</v>
      </c>
      <c r="J6948" s="9">
        <f>SUM(J6949,J6952)</f>
        <v>0</v>
      </c>
      <c r="K6948" s="467">
        <f>SUM(K6949,K6952)</f>
        <v>0</v>
      </c>
      <c r="L6948" s="9">
        <f t="shared" si="2574"/>
        <v>0</v>
      </c>
      <c r="M6948" s="9">
        <f>SUM(M6949,M6952)</f>
        <v>0</v>
      </c>
      <c r="N6948" s="467">
        <f>SUM(N6949,N6952)</f>
        <v>0</v>
      </c>
    </row>
    <row r="6949" spans="1:14" customFormat="1" ht="37.5" hidden="1" customHeight="1" thickTop="1" thickBot="1" x14ac:dyDescent="0.3">
      <c r="A6949" s="1" t="s">
        <v>0</v>
      </c>
      <c r="B6949" s="7" t="s">
        <v>100</v>
      </c>
      <c r="C6949" s="9">
        <f t="shared" si="2571"/>
        <v>0</v>
      </c>
      <c r="D6949" s="9">
        <f>SUM(D6950:D6951)</f>
        <v>0</v>
      </c>
      <c r="E6949" s="9">
        <f>SUM(E6950:E6951)</f>
        <v>0</v>
      </c>
      <c r="F6949" s="9">
        <f t="shared" si="2572"/>
        <v>0</v>
      </c>
      <c r="G6949" s="9">
        <f>SUM(G6950:G6951)</f>
        <v>0</v>
      </c>
      <c r="H6949" s="467">
        <f>SUM(H6950:H6951)</f>
        <v>0</v>
      </c>
      <c r="I6949" s="9">
        <f t="shared" si="2573"/>
        <v>0</v>
      </c>
      <c r="J6949" s="9">
        <f>SUM(J6950:J6951)</f>
        <v>0</v>
      </c>
      <c r="K6949" s="467">
        <f>SUM(K6950:K6951)</f>
        <v>0</v>
      </c>
      <c r="L6949" s="9">
        <f t="shared" si="2574"/>
        <v>0</v>
      </c>
      <c r="M6949" s="9">
        <f>SUM(M6950:M6951)</f>
        <v>0</v>
      </c>
      <c r="N6949" s="467">
        <f>SUM(N6950:N6951)</f>
        <v>0</v>
      </c>
    </row>
    <row r="6950" spans="1:14" customFormat="1" ht="30" hidden="1" customHeight="1" thickTop="1" thickBot="1" x14ac:dyDescent="0.3">
      <c r="A6950" s="1" t="s">
        <v>0</v>
      </c>
      <c r="B6950" s="8" t="s">
        <v>109</v>
      </c>
      <c r="C6950" s="9">
        <f t="shared" si="2571"/>
        <v>0</v>
      </c>
      <c r="D6950" s="9">
        <v>0</v>
      </c>
      <c r="E6950" s="9">
        <v>0</v>
      </c>
      <c r="F6950" s="9">
        <f t="shared" si="2572"/>
        <v>0</v>
      </c>
      <c r="G6950" s="9">
        <v>0</v>
      </c>
      <c r="H6950" s="467">
        <v>0</v>
      </c>
      <c r="I6950" s="9">
        <f t="shared" si="2573"/>
        <v>0</v>
      </c>
      <c r="J6950" s="9">
        <v>0</v>
      </c>
      <c r="K6950" s="467">
        <v>0</v>
      </c>
      <c r="L6950" s="9">
        <f t="shared" si="2574"/>
        <v>0</v>
      </c>
      <c r="M6950" s="9">
        <v>0</v>
      </c>
      <c r="N6950" s="467">
        <v>0</v>
      </c>
    </row>
    <row r="6951" spans="1:14" customFormat="1" ht="34.5" hidden="1" customHeight="1" thickTop="1" thickBot="1" x14ac:dyDescent="0.3">
      <c r="A6951" s="1" t="s">
        <v>0</v>
      </c>
      <c r="B6951" s="8" t="s">
        <v>110</v>
      </c>
      <c r="C6951" s="9">
        <f t="shared" si="2571"/>
        <v>0</v>
      </c>
      <c r="D6951" s="9">
        <v>0</v>
      </c>
      <c r="E6951" s="9">
        <v>0</v>
      </c>
      <c r="F6951" s="9">
        <f t="shared" si="2572"/>
        <v>0</v>
      </c>
      <c r="G6951" s="9">
        <v>0</v>
      </c>
      <c r="H6951" s="467">
        <v>0</v>
      </c>
      <c r="I6951" s="9">
        <f t="shared" si="2573"/>
        <v>0</v>
      </c>
      <c r="J6951" s="9">
        <v>0</v>
      </c>
      <c r="K6951" s="467">
        <v>0</v>
      </c>
      <c r="L6951" s="9">
        <f t="shared" si="2574"/>
        <v>0</v>
      </c>
      <c r="M6951" s="9">
        <v>0</v>
      </c>
      <c r="N6951" s="467">
        <v>0</v>
      </c>
    </row>
    <row r="6952" spans="1:14" customFormat="1" ht="28.5" hidden="1" customHeight="1" thickTop="1" thickBot="1" x14ac:dyDescent="0.3">
      <c r="A6952" s="1" t="s">
        <v>0</v>
      </c>
      <c r="B6952" s="7" t="s">
        <v>101</v>
      </c>
      <c r="C6952" s="9">
        <f t="shared" si="2571"/>
        <v>0</v>
      </c>
      <c r="D6952" s="9">
        <f>SUM(D6953:D6955)</f>
        <v>0</v>
      </c>
      <c r="E6952" s="9">
        <f>SUM(E6953:E6955)</f>
        <v>0</v>
      </c>
      <c r="F6952" s="9">
        <f t="shared" si="2572"/>
        <v>0</v>
      </c>
      <c r="G6952" s="9">
        <f>SUM(G6953:G6955)</f>
        <v>0</v>
      </c>
      <c r="H6952" s="467">
        <f>SUM(H6953:H6955)</f>
        <v>0</v>
      </c>
      <c r="I6952" s="9">
        <f t="shared" si="2573"/>
        <v>0</v>
      </c>
      <c r="J6952" s="9">
        <f>SUM(J6953:J6955)</f>
        <v>0</v>
      </c>
      <c r="K6952" s="467">
        <f>SUM(K6953:K6955)</f>
        <v>0</v>
      </c>
      <c r="L6952" s="9">
        <f t="shared" si="2574"/>
        <v>0</v>
      </c>
      <c r="M6952" s="9">
        <f>SUM(M6953:M6955)</f>
        <v>0</v>
      </c>
      <c r="N6952" s="467">
        <f>SUM(N6953:N6955)</f>
        <v>0</v>
      </c>
    </row>
    <row r="6953" spans="1:14" customFormat="1" ht="26.25" hidden="1" customHeight="1" thickTop="1" thickBot="1" x14ac:dyDescent="0.3">
      <c r="A6953" s="1" t="s">
        <v>0</v>
      </c>
      <c r="B6953" s="8" t="s">
        <v>109</v>
      </c>
      <c r="C6953" s="9">
        <f t="shared" si="2571"/>
        <v>0</v>
      </c>
      <c r="D6953" s="9">
        <v>0</v>
      </c>
      <c r="E6953" s="9">
        <v>0</v>
      </c>
      <c r="F6953" s="9">
        <f t="shared" si="2572"/>
        <v>0</v>
      </c>
      <c r="G6953" s="9">
        <v>0</v>
      </c>
      <c r="H6953" s="467">
        <v>0</v>
      </c>
      <c r="I6953" s="9">
        <f t="shared" si="2573"/>
        <v>0</v>
      </c>
      <c r="J6953" s="9">
        <v>0</v>
      </c>
      <c r="K6953" s="467">
        <v>0</v>
      </c>
      <c r="L6953" s="9">
        <f t="shared" si="2574"/>
        <v>0</v>
      </c>
      <c r="M6953" s="9">
        <v>0</v>
      </c>
      <c r="N6953" s="467">
        <v>0</v>
      </c>
    </row>
    <row r="6954" spans="1:14" customFormat="1" ht="31.5" hidden="1" customHeight="1" thickTop="1" thickBot="1" x14ac:dyDescent="0.3">
      <c r="A6954" s="1" t="s">
        <v>0</v>
      </c>
      <c r="B6954" s="8" t="s">
        <v>111</v>
      </c>
      <c r="C6954" s="9">
        <f t="shared" si="2571"/>
        <v>0</v>
      </c>
      <c r="D6954" s="9">
        <v>0</v>
      </c>
      <c r="E6954" s="9">
        <v>0</v>
      </c>
      <c r="F6954" s="9">
        <f t="shared" si="2572"/>
        <v>0</v>
      </c>
      <c r="G6954" s="9">
        <v>0</v>
      </c>
      <c r="H6954" s="467">
        <v>0</v>
      </c>
      <c r="I6954" s="9">
        <f t="shared" si="2573"/>
        <v>0</v>
      </c>
      <c r="J6954" s="9">
        <v>0</v>
      </c>
      <c r="K6954" s="467">
        <v>0</v>
      </c>
      <c r="L6954" s="9">
        <f t="shared" si="2574"/>
        <v>0</v>
      </c>
      <c r="M6954" s="9">
        <v>0</v>
      </c>
      <c r="N6954" s="467">
        <v>0</v>
      </c>
    </row>
    <row r="6955" spans="1:14" customFormat="1" ht="33" hidden="1" customHeight="1" thickTop="1" thickBot="1" x14ac:dyDescent="0.3">
      <c r="A6955" s="1" t="s">
        <v>0</v>
      </c>
      <c r="B6955" s="8" t="s">
        <v>110</v>
      </c>
      <c r="C6955" s="9">
        <f t="shared" si="2571"/>
        <v>0</v>
      </c>
      <c r="D6955" s="9">
        <v>0</v>
      </c>
      <c r="E6955" s="9">
        <v>0</v>
      </c>
      <c r="F6955" s="9">
        <f t="shared" si="2572"/>
        <v>0</v>
      </c>
      <c r="G6955" s="9">
        <v>0</v>
      </c>
      <c r="H6955" s="467">
        <v>0</v>
      </c>
      <c r="I6955" s="9">
        <f t="shared" si="2573"/>
        <v>0</v>
      </c>
      <c r="J6955" s="9">
        <v>0</v>
      </c>
      <c r="K6955" s="467">
        <v>0</v>
      </c>
      <c r="L6955" s="9">
        <f t="shared" si="2574"/>
        <v>0</v>
      </c>
      <c r="M6955" s="9">
        <v>0</v>
      </c>
      <c r="N6955" s="467">
        <v>0</v>
      </c>
    </row>
    <row r="6956" spans="1:14" customFormat="1" ht="28.5" hidden="1" customHeight="1" thickTop="1" thickBot="1" x14ac:dyDescent="0.3">
      <c r="A6956" s="1" t="s">
        <v>0</v>
      </c>
      <c r="B6956" s="6" t="s">
        <v>112</v>
      </c>
      <c r="C6956" s="9">
        <f t="shared" si="2571"/>
        <v>0</v>
      </c>
      <c r="D6956" s="9">
        <f>SUM(D6957:D6958)</f>
        <v>0</v>
      </c>
      <c r="E6956" s="9">
        <f>SUM(E6957:E6958)</f>
        <v>0</v>
      </c>
      <c r="F6956" s="9">
        <f t="shared" si="2572"/>
        <v>0</v>
      </c>
      <c r="G6956" s="9">
        <f>SUM(G6957:G6958)</f>
        <v>0</v>
      </c>
      <c r="H6956" s="467">
        <f>SUM(H6957:H6958)</f>
        <v>0</v>
      </c>
      <c r="I6956" s="9">
        <f t="shared" si="2573"/>
        <v>0</v>
      </c>
      <c r="J6956" s="9">
        <f>SUM(J6957:J6958)</f>
        <v>0</v>
      </c>
      <c r="K6956" s="467">
        <f>SUM(K6957:K6958)</f>
        <v>0</v>
      </c>
      <c r="L6956" s="9">
        <f t="shared" si="2574"/>
        <v>0</v>
      </c>
      <c r="M6956" s="9">
        <f>SUM(M6957:M6958)</f>
        <v>0</v>
      </c>
      <c r="N6956" s="467">
        <f>SUM(N6957:N6958)</f>
        <v>0</v>
      </c>
    </row>
    <row r="6957" spans="1:14" customFormat="1" ht="29.25" hidden="1" customHeight="1" thickTop="1" thickBot="1" x14ac:dyDescent="0.3">
      <c r="A6957" s="1" t="s">
        <v>0</v>
      </c>
      <c r="B6957" s="7" t="s">
        <v>100</v>
      </c>
      <c r="C6957" s="9">
        <f t="shared" si="2571"/>
        <v>0</v>
      </c>
      <c r="D6957" s="9">
        <v>0</v>
      </c>
      <c r="E6957" s="9">
        <v>0</v>
      </c>
      <c r="F6957" s="9">
        <f t="shared" si="2572"/>
        <v>0</v>
      </c>
      <c r="G6957" s="9">
        <v>0</v>
      </c>
      <c r="H6957" s="467">
        <v>0</v>
      </c>
      <c r="I6957" s="9">
        <f t="shared" si="2573"/>
        <v>0</v>
      </c>
      <c r="J6957" s="9">
        <v>0</v>
      </c>
      <c r="K6957" s="467">
        <v>0</v>
      </c>
      <c r="L6957" s="9">
        <f t="shared" si="2574"/>
        <v>0</v>
      </c>
      <c r="M6957" s="9">
        <v>0</v>
      </c>
      <c r="N6957" s="467">
        <v>0</v>
      </c>
    </row>
    <row r="6958" spans="1:14" customFormat="1" ht="33" hidden="1" customHeight="1" thickTop="1" thickBot="1" x14ac:dyDescent="0.3">
      <c r="A6958" s="1" t="s">
        <v>0</v>
      </c>
      <c r="B6958" s="7" t="s">
        <v>101</v>
      </c>
      <c r="C6958" s="9">
        <f t="shared" si="2571"/>
        <v>0</v>
      </c>
      <c r="D6958" s="9">
        <v>0</v>
      </c>
      <c r="E6958" s="9">
        <v>0</v>
      </c>
      <c r="F6958" s="9">
        <f t="shared" si="2572"/>
        <v>0</v>
      </c>
      <c r="G6958" s="9">
        <v>0</v>
      </c>
      <c r="H6958" s="467">
        <v>0</v>
      </c>
      <c r="I6958" s="9">
        <f t="shared" si="2573"/>
        <v>0</v>
      </c>
      <c r="J6958" s="9">
        <v>0</v>
      </c>
      <c r="K6958" s="467">
        <v>0</v>
      </c>
      <c r="L6958" s="9">
        <f t="shared" si="2574"/>
        <v>0</v>
      </c>
      <c r="M6958" s="9">
        <v>0</v>
      </c>
      <c r="N6958" s="467">
        <v>0</v>
      </c>
    </row>
    <row r="6959" spans="1:14" customFormat="1" ht="27.75" hidden="1" customHeight="1" thickBot="1" x14ac:dyDescent="0.3">
      <c r="A6959" s="1" t="s">
        <v>0</v>
      </c>
      <c r="B6959" s="5" t="s">
        <v>113</v>
      </c>
      <c r="C6959" s="9">
        <f t="shared" si="2571"/>
        <v>0</v>
      </c>
      <c r="D6959" s="9">
        <f>SUM(D6960,D6970)</f>
        <v>0</v>
      </c>
      <c r="E6959" s="9">
        <f>SUM(E6960,E6970)</f>
        <v>0</v>
      </c>
      <c r="F6959" s="9">
        <f t="shared" si="2572"/>
        <v>0</v>
      </c>
      <c r="G6959" s="9">
        <f>SUM(G6960,G6970)</f>
        <v>0</v>
      </c>
      <c r="H6959" s="467">
        <f>SUM(H6960,H6970)</f>
        <v>0</v>
      </c>
      <c r="I6959" s="9">
        <f t="shared" si="2573"/>
        <v>0</v>
      </c>
      <c r="J6959" s="9">
        <f>SUM(J6960,J6970)</f>
        <v>0</v>
      </c>
      <c r="K6959" s="467">
        <f>SUM(K6960,K6970)</f>
        <v>0</v>
      </c>
      <c r="L6959" s="9">
        <f t="shared" si="2574"/>
        <v>0</v>
      </c>
      <c r="M6959" s="9">
        <f>SUM(M6960,M6970)</f>
        <v>0</v>
      </c>
      <c r="N6959" s="467">
        <f>SUM(N6960,N6970)</f>
        <v>0</v>
      </c>
    </row>
    <row r="6960" spans="1:14" customFormat="1" ht="33.75" hidden="1" customHeight="1" thickTop="1" thickBot="1" x14ac:dyDescent="0.3">
      <c r="A6960" s="1" t="s">
        <v>0</v>
      </c>
      <c r="B6960" s="6" t="s">
        <v>114</v>
      </c>
      <c r="C6960" s="9">
        <f t="shared" si="2571"/>
        <v>0</v>
      </c>
      <c r="D6960" s="9">
        <f>SUM(D6961,D6966)</f>
        <v>0</v>
      </c>
      <c r="E6960" s="9">
        <f>SUM(E6961,E6966)</f>
        <v>0</v>
      </c>
      <c r="F6960" s="9">
        <f t="shared" si="2572"/>
        <v>0</v>
      </c>
      <c r="G6960" s="9">
        <f>SUM(G6961,G6966)</f>
        <v>0</v>
      </c>
      <c r="H6960" s="467">
        <f>SUM(H6961,H6966)</f>
        <v>0</v>
      </c>
      <c r="I6960" s="9">
        <f t="shared" si="2573"/>
        <v>0</v>
      </c>
      <c r="J6960" s="9">
        <f>SUM(J6961,J6966)</f>
        <v>0</v>
      </c>
      <c r="K6960" s="467">
        <f>SUM(K6961,K6966)</f>
        <v>0</v>
      </c>
      <c r="L6960" s="9">
        <f t="shared" si="2574"/>
        <v>0</v>
      </c>
      <c r="M6960" s="9">
        <f>SUM(M6961,M6966)</f>
        <v>0</v>
      </c>
      <c r="N6960" s="467">
        <f>SUM(N6961,N6966)</f>
        <v>0</v>
      </c>
    </row>
    <row r="6961" spans="1:14" customFormat="1" ht="26.25" hidden="1" customHeight="1" thickTop="1" thickBot="1" x14ac:dyDescent="0.3">
      <c r="A6961" s="1" t="s">
        <v>0</v>
      </c>
      <c r="B6961" s="7" t="s">
        <v>100</v>
      </c>
      <c r="C6961" s="9">
        <f t="shared" si="2571"/>
        <v>0</v>
      </c>
      <c r="D6961" s="9">
        <f>SUM(D6962:D6965)</f>
        <v>0</v>
      </c>
      <c r="E6961" s="9">
        <f>SUM(E6962:E6965)</f>
        <v>0</v>
      </c>
      <c r="F6961" s="9">
        <f t="shared" si="2572"/>
        <v>0</v>
      </c>
      <c r="G6961" s="9">
        <f>SUM(G6962:G6965)</f>
        <v>0</v>
      </c>
      <c r="H6961" s="467">
        <f>SUM(H6962:H6965)</f>
        <v>0</v>
      </c>
      <c r="I6961" s="9">
        <f t="shared" si="2573"/>
        <v>0</v>
      </c>
      <c r="J6961" s="9">
        <f>SUM(J6962:J6965)</f>
        <v>0</v>
      </c>
      <c r="K6961" s="467">
        <f>SUM(K6962:K6965)</f>
        <v>0</v>
      </c>
      <c r="L6961" s="9">
        <f t="shared" si="2574"/>
        <v>0</v>
      </c>
      <c r="M6961" s="9">
        <f>SUM(M6962:M6965)</f>
        <v>0</v>
      </c>
      <c r="N6961" s="467">
        <f>SUM(N6962:N6965)</f>
        <v>0</v>
      </c>
    </row>
    <row r="6962" spans="1:14" customFormat="1" ht="33.75" hidden="1" customHeight="1" thickTop="1" thickBot="1" x14ac:dyDescent="0.3">
      <c r="A6962" s="1" t="s">
        <v>0</v>
      </c>
      <c r="B6962" s="8" t="s">
        <v>115</v>
      </c>
      <c r="C6962" s="9">
        <f t="shared" si="2571"/>
        <v>0</v>
      </c>
      <c r="D6962" s="9">
        <v>0</v>
      </c>
      <c r="E6962" s="9">
        <v>0</v>
      </c>
      <c r="F6962" s="9">
        <f t="shared" si="2572"/>
        <v>0</v>
      </c>
      <c r="G6962" s="9">
        <v>0</v>
      </c>
      <c r="H6962" s="467">
        <v>0</v>
      </c>
      <c r="I6962" s="9">
        <f t="shared" si="2573"/>
        <v>0</v>
      </c>
      <c r="J6962" s="9">
        <v>0</v>
      </c>
      <c r="K6962" s="467">
        <v>0</v>
      </c>
      <c r="L6962" s="9">
        <f t="shared" si="2574"/>
        <v>0</v>
      </c>
      <c r="M6962" s="9">
        <v>0</v>
      </c>
      <c r="N6962" s="467">
        <v>0</v>
      </c>
    </row>
    <row r="6963" spans="1:14" customFormat="1" ht="32.25" hidden="1" customHeight="1" thickTop="1" thickBot="1" x14ac:dyDescent="0.3">
      <c r="A6963" s="1" t="s">
        <v>0</v>
      </c>
      <c r="B6963" s="8" t="s">
        <v>116</v>
      </c>
      <c r="C6963" s="9">
        <f t="shared" si="2571"/>
        <v>0</v>
      </c>
      <c r="D6963" s="9">
        <v>0</v>
      </c>
      <c r="E6963" s="9">
        <v>0</v>
      </c>
      <c r="F6963" s="9">
        <f t="shared" si="2572"/>
        <v>0</v>
      </c>
      <c r="G6963" s="9">
        <v>0</v>
      </c>
      <c r="H6963" s="467">
        <v>0</v>
      </c>
      <c r="I6963" s="9">
        <f t="shared" si="2573"/>
        <v>0</v>
      </c>
      <c r="J6963" s="9">
        <v>0</v>
      </c>
      <c r="K6963" s="467">
        <v>0</v>
      </c>
      <c r="L6963" s="9">
        <f t="shared" si="2574"/>
        <v>0</v>
      </c>
      <c r="M6963" s="9">
        <v>0</v>
      </c>
      <c r="N6963" s="467">
        <v>0</v>
      </c>
    </row>
    <row r="6964" spans="1:14" customFormat="1" ht="23.25" hidden="1" customHeight="1" thickTop="1" thickBot="1" x14ac:dyDescent="0.3">
      <c r="A6964" s="1" t="s">
        <v>0</v>
      </c>
      <c r="B6964" s="8" t="s">
        <v>109</v>
      </c>
      <c r="C6964" s="9">
        <f t="shared" si="2571"/>
        <v>0</v>
      </c>
      <c r="D6964" s="9">
        <v>0</v>
      </c>
      <c r="E6964" s="9">
        <v>0</v>
      </c>
      <c r="F6964" s="9">
        <f t="shared" si="2572"/>
        <v>0</v>
      </c>
      <c r="G6964" s="9">
        <v>0</v>
      </c>
      <c r="H6964" s="467">
        <v>0</v>
      </c>
      <c r="I6964" s="9">
        <f t="shared" si="2573"/>
        <v>0</v>
      </c>
      <c r="J6964" s="9">
        <v>0</v>
      </c>
      <c r="K6964" s="467">
        <v>0</v>
      </c>
      <c r="L6964" s="9">
        <f t="shared" si="2574"/>
        <v>0</v>
      </c>
      <c r="M6964" s="9">
        <v>0</v>
      </c>
      <c r="N6964" s="467">
        <v>0</v>
      </c>
    </row>
    <row r="6965" spans="1:14" customFormat="1" ht="18.75" hidden="1" customHeight="1" thickTop="1" thickBot="1" x14ac:dyDescent="0.3">
      <c r="A6965" s="1" t="s">
        <v>0</v>
      </c>
      <c r="B6965" s="8" t="s">
        <v>110</v>
      </c>
      <c r="C6965" s="9">
        <f t="shared" si="2571"/>
        <v>0</v>
      </c>
      <c r="D6965" s="9">
        <v>0</v>
      </c>
      <c r="E6965" s="9">
        <v>0</v>
      </c>
      <c r="F6965" s="9">
        <f t="shared" si="2572"/>
        <v>0</v>
      </c>
      <c r="G6965" s="9">
        <v>0</v>
      </c>
      <c r="H6965" s="467">
        <v>0</v>
      </c>
      <c r="I6965" s="9">
        <f t="shared" si="2573"/>
        <v>0</v>
      </c>
      <c r="J6965" s="9">
        <v>0</v>
      </c>
      <c r="K6965" s="467">
        <v>0</v>
      </c>
      <c r="L6965" s="9">
        <f t="shared" si="2574"/>
        <v>0</v>
      </c>
      <c r="M6965" s="9">
        <v>0</v>
      </c>
      <c r="N6965" s="467">
        <v>0</v>
      </c>
    </row>
    <row r="6966" spans="1:14" customFormat="1" ht="33.75" hidden="1" customHeight="1" thickTop="1" thickBot="1" x14ac:dyDescent="0.3">
      <c r="A6966" s="1" t="s">
        <v>0</v>
      </c>
      <c r="B6966" s="7" t="s">
        <v>101</v>
      </c>
      <c r="C6966" s="9">
        <f t="shared" si="2571"/>
        <v>0</v>
      </c>
      <c r="D6966" s="9">
        <f>SUM(D6967:D6969)</f>
        <v>0</v>
      </c>
      <c r="E6966" s="9">
        <f>SUM(E6967:E6969)</f>
        <v>0</v>
      </c>
      <c r="F6966" s="9">
        <f t="shared" si="2572"/>
        <v>0</v>
      </c>
      <c r="G6966" s="9">
        <f>SUM(G6967:G6969)</f>
        <v>0</v>
      </c>
      <c r="H6966" s="467">
        <f>SUM(H6967:H6969)</f>
        <v>0</v>
      </c>
      <c r="I6966" s="9">
        <f t="shared" si="2573"/>
        <v>0</v>
      </c>
      <c r="J6966" s="9">
        <f>SUM(J6967:J6969)</f>
        <v>0</v>
      </c>
      <c r="K6966" s="467">
        <f>SUM(K6967:K6969)</f>
        <v>0</v>
      </c>
      <c r="L6966" s="9">
        <f t="shared" si="2574"/>
        <v>0</v>
      </c>
      <c r="M6966" s="9">
        <f>SUM(M6967:M6969)</f>
        <v>0</v>
      </c>
      <c r="N6966" s="467">
        <f>SUM(N6967:N6969)</f>
        <v>0</v>
      </c>
    </row>
    <row r="6967" spans="1:14" customFormat="1" ht="30.75" hidden="1" customHeight="1" thickTop="1" thickBot="1" x14ac:dyDescent="0.3">
      <c r="A6967" s="1" t="s">
        <v>0</v>
      </c>
      <c r="B6967" s="8" t="s">
        <v>109</v>
      </c>
      <c r="C6967" s="9">
        <f t="shared" si="2571"/>
        <v>0</v>
      </c>
      <c r="D6967" s="9">
        <v>0</v>
      </c>
      <c r="E6967" s="9">
        <v>0</v>
      </c>
      <c r="F6967" s="9">
        <f t="shared" si="2572"/>
        <v>0</v>
      </c>
      <c r="G6967" s="9">
        <v>0</v>
      </c>
      <c r="H6967" s="467">
        <v>0</v>
      </c>
      <c r="I6967" s="9">
        <f t="shared" si="2573"/>
        <v>0</v>
      </c>
      <c r="J6967" s="9">
        <v>0</v>
      </c>
      <c r="K6967" s="467">
        <v>0</v>
      </c>
      <c r="L6967" s="9">
        <f t="shared" si="2574"/>
        <v>0</v>
      </c>
      <c r="M6967" s="9">
        <v>0</v>
      </c>
      <c r="N6967" s="467">
        <v>0</v>
      </c>
    </row>
    <row r="6968" spans="1:14" customFormat="1" ht="26.25" hidden="1" customHeight="1" thickTop="1" thickBot="1" x14ac:dyDescent="0.3">
      <c r="A6968" s="1" t="s">
        <v>0</v>
      </c>
      <c r="B6968" s="8" t="s">
        <v>111</v>
      </c>
      <c r="C6968" s="9">
        <f t="shared" si="2571"/>
        <v>0</v>
      </c>
      <c r="D6968" s="9">
        <v>0</v>
      </c>
      <c r="E6968" s="9">
        <v>0</v>
      </c>
      <c r="F6968" s="9">
        <f t="shared" si="2572"/>
        <v>0</v>
      </c>
      <c r="G6968" s="9">
        <v>0</v>
      </c>
      <c r="H6968" s="467">
        <v>0</v>
      </c>
      <c r="I6968" s="9">
        <f t="shared" si="2573"/>
        <v>0</v>
      </c>
      <c r="J6968" s="9">
        <v>0</v>
      </c>
      <c r="K6968" s="467">
        <v>0</v>
      </c>
      <c r="L6968" s="9">
        <f t="shared" si="2574"/>
        <v>0</v>
      </c>
      <c r="M6968" s="9">
        <v>0</v>
      </c>
      <c r="N6968" s="467">
        <v>0</v>
      </c>
    </row>
    <row r="6969" spans="1:14" customFormat="1" ht="25.5" hidden="1" customHeight="1" thickTop="1" thickBot="1" x14ac:dyDescent="0.3">
      <c r="A6969" s="1" t="s">
        <v>0</v>
      </c>
      <c r="B6969" s="8" t="s">
        <v>110</v>
      </c>
      <c r="C6969" s="9">
        <f t="shared" si="2571"/>
        <v>0</v>
      </c>
      <c r="D6969" s="9">
        <v>0</v>
      </c>
      <c r="E6969" s="9">
        <v>0</v>
      </c>
      <c r="F6969" s="9">
        <f t="shared" si="2572"/>
        <v>0</v>
      </c>
      <c r="G6969" s="9">
        <v>0</v>
      </c>
      <c r="H6969" s="467">
        <v>0</v>
      </c>
      <c r="I6969" s="9">
        <f t="shared" si="2573"/>
        <v>0</v>
      </c>
      <c r="J6969" s="9">
        <v>0</v>
      </c>
      <c r="K6969" s="467">
        <v>0</v>
      </c>
      <c r="L6969" s="9">
        <f t="shared" si="2574"/>
        <v>0</v>
      </c>
      <c r="M6969" s="9">
        <v>0</v>
      </c>
      <c r="N6969" s="467">
        <v>0</v>
      </c>
    </row>
    <row r="6970" spans="1:14" customFormat="1" ht="31.5" hidden="1" customHeight="1" thickTop="1" thickBot="1" x14ac:dyDescent="0.3">
      <c r="A6970" s="1" t="s">
        <v>0</v>
      </c>
      <c r="B6970" s="6" t="s">
        <v>117</v>
      </c>
      <c r="C6970" s="9">
        <f t="shared" si="2571"/>
        <v>0</v>
      </c>
      <c r="D6970" s="9">
        <f>SUM(D6971:D6972)</f>
        <v>0</v>
      </c>
      <c r="E6970" s="9">
        <f>SUM(E6971:E6972)</f>
        <v>0</v>
      </c>
      <c r="F6970" s="9">
        <f t="shared" si="2572"/>
        <v>0</v>
      </c>
      <c r="G6970" s="9">
        <f>SUM(G6971:G6972)</f>
        <v>0</v>
      </c>
      <c r="H6970" s="467">
        <f>SUM(H6971:H6972)</f>
        <v>0</v>
      </c>
      <c r="I6970" s="9">
        <f t="shared" si="2573"/>
        <v>0</v>
      </c>
      <c r="J6970" s="9">
        <f>SUM(J6971:J6972)</f>
        <v>0</v>
      </c>
      <c r="K6970" s="467">
        <f>SUM(K6971:K6972)</f>
        <v>0</v>
      </c>
      <c r="L6970" s="9">
        <f t="shared" si="2574"/>
        <v>0</v>
      </c>
      <c r="M6970" s="9">
        <f>SUM(M6971:M6972)</f>
        <v>0</v>
      </c>
      <c r="N6970" s="467">
        <f>SUM(N6971:N6972)</f>
        <v>0</v>
      </c>
    </row>
    <row r="6971" spans="1:14" customFormat="1" ht="27" hidden="1" customHeight="1" thickTop="1" thickBot="1" x14ac:dyDescent="0.3">
      <c r="A6971" s="1" t="s">
        <v>0</v>
      </c>
      <c r="B6971" s="7" t="s">
        <v>100</v>
      </c>
      <c r="C6971" s="9">
        <f t="shared" si="2571"/>
        <v>0</v>
      </c>
      <c r="D6971" s="9">
        <v>0</v>
      </c>
      <c r="E6971" s="9">
        <v>0</v>
      </c>
      <c r="F6971" s="9">
        <f t="shared" si="2572"/>
        <v>0</v>
      </c>
      <c r="G6971" s="9">
        <v>0</v>
      </c>
      <c r="H6971" s="467">
        <v>0</v>
      </c>
      <c r="I6971" s="9">
        <f t="shared" si="2573"/>
        <v>0</v>
      </c>
      <c r="J6971" s="9">
        <v>0</v>
      </c>
      <c r="K6971" s="467">
        <v>0</v>
      </c>
      <c r="L6971" s="9">
        <f t="shared" si="2574"/>
        <v>0</v>
      </c>
      <c r="M6971" s="9">
        <v>0</v>
      </c>
      <c r="N6971" s="467">
        <v>0</v>
      </c>
    </row>
    <row r="6972" spans="1:14" customFormat="1" ht="33" hidden="1" customHeight="1" thickTop="1" x14ac:dyDescent="0.25">
      <c r="A6972" s="133" t="s">
        <v>0</v>
      </c>
      <c r="B6972" s="138" t="s">
        <v>101</v>
      </c>
      <c r="C6972" s="135">
        <f t="shared" si="2571"/>
        <v>0</v>
      </c>
      <c r="D6972" s="135">
        <v>0</v>
      </c>
      <c r="E6972" s="135">
        <v>0</v>
      </c>
      <c r="F6972" s="135">
        <f t="shared" si="2572"/>
        <v>0</v>
      </c>
      <c r="G6972" s="135">
        <v>0</v>
      </c>
      <c r="H6972" s="476">
        <v>0</v>
      </c>
      <c r="I6972" s="135">
        <f t="shared" si="2573"/>
        <v>0</v>
      </c>
      <c r="J6972" s="135">
        <v>0</v>
      </c>
      <c r="K6972" s="476">
        <v>0</v>
      </c>
      <c r="L6972" s="135">
        <f t="shared" si="2574"/>
        <v>0</v>
      </c>
      <c r="M6972" s="135">
        <v>0</v>
      </c>
      <c r="N6972" s="476">
        <v>0</v>
      </c>
    </row>
    <row r="6973" spans="1:14" s="333" customFormat="1" ht="42" hidden="1" customHeight="1" x14ac:dyDescent="0.2">
      <c r="A6973" s="334" t="s">
        <v>0</v>
      </c>
      <c r="B6973" s="339" t="s">
        <v>118</v>
      </c>
      <c r="C6973" s="338">
        <f t="shared" si="2571"/>
        <v>0</v>
      </c>
      <c r="D6973" s="338">
        <f>SUM(D6974,D6977,D6980)</f>
        <v>0</v>
      </c>
      <c r="E6973" s="338">
        <f>SUM(E6974,E6977,E6980)</f>
        <v>0</v>
      </c>
      <c r="F6973" s="338">
        <f t="shared" si="2572"/>
        <v>0</v>
      </c>
      <c r="G6973" s="338">
        <f>SUM(G6974,G6977,G6980)</f>
        <v>0</v>
      </c>
      <c r="H6973" s="483">
        <f>SUM(H6974,H6977,H6980)</f>
        <v>0</v>
      </c>
      <c r="I6973" s="338">
        <f t="shared" si="2573"/>
        <v>0</v>
      </c>
      <c r="J6973" s="338">
        <f>SUM(J6974,J6977,J6980)</f>
        <v>0</v>
      </c>
      <c r="K6973" s="483">
        <f>SUM(K6974,K6977,K6980)</f>
        <v>0</v>
      </c>
      <c r="L6973" s="338">
        <f t="shared" si="2574"/>
        <v>0</v>
      </c>
      <c r="M6973" s="338">
        <f>SUM(M6974,M6977,M6980)</f>
        <v>0</v>
      </c>
      <c r="N6973" s="483">
        <f>SUM(N6974,N6977,N6980)</f>
        <v>0</v>
      </c>
    </row>
    <row r="6974" spans="1:14" customFormat="1" ht="33.75" hidden="1" customHeight="1" thickBot="1" x14ac:dyDescent="0.3">
      <c r="A6974" s="140" t="s">
        <v>0</v>
      </c>
      <c r="B6974" s="147" t="s">
        <v>119</v>
      </c>
      <c r="C6974" s="142">
        <f t="shared" si="2571"/>
        <v>0</v>
      </c>
      <c r="D6974" s="142">
        <f>SUM(D6975:D6976)</f>
        <v>0</v>
      </c>
      <c r="E6974" s="142">
        <f>SUM(E6975:E6976)</f>
        <v>0</v>
      </c>
      <c r="F6974" s="142">
        <f t="shared" si="2572"/>
        <v>0</v>
      </c>
      <c r="G6974" s="142">
        <f>SUM(G6975:G6976)</f>
        <v>0</v>
      </c>
      <c r="H6974" s="477">
        <f>SUM(H6975:H6976)</f>
        <v>0</v>
      </c>
      <c r="I6974" s="142">
        <f t="shared" si="2573"/>
        <v>0</v>
      </c>
      <c r="J6974" s="142">
        <f>SUM(J6975:J6976)</f>
        <v>0</v>
      </c>
      <c r="K6974" s="477">
        <f>SUM(K6975:K6976)</f>
        <v>0</v>
      </c>
      <c r="L6974" s="142">
        <f t="shared" si="2574"/>
        <v>0</v>
      </c>
      <c r="M6974" s="142">
        <f>SUM(M6975:M6976)</f>
        <v>0</v>
      </c>
      <c r="N6974" s="477">
        <f>SUM(N6975:N6976)</f>
        <v>0</v>
      </c>
    </row>
    <row r="6975" spans="1:14" customFormat="1" ht="26.25" hidden="1" customHeight="1" thickTop="1" thickBot="1" x14ac:dyDescent="0.3">
      <c r="A6975" s="1" t="s">
        <v>0</v>
      </c>
      <c r="B6975" s="5" t="s">
        <v>120</v>
      </c>
      <c r="C6975" s="9">
        <f t="shared" si="2571"/>
        <v>0</v>
      </c>
      <c r="D6975" s="9">
        <v>0</v>
      </c>
      <c r="E6975" s="9">
        <v>0</v>
      </c>
      <c r="F6975" s="9">
        <f t="shared" si="2572"/>
        <v>0</v>
      </c>
      <c r="G6975" s="9">
        <v>0</v>
      </c>
      <c r="H6975" s="467">
        <v>0</v>
      </c>
      <c r="I6975" s="9">
        <f t="shared" si="2573"/>
        <v>0</v>
      </c>
      <c r="J6975" s="9">
        <v>0</v>
      </c>
      <c r="K6975" s="467">
        <v>0</v>
      </c>
      <c r="L6975" s="9">
        <f t="shared" si="2574"/>
        <v>0</v>
      </c>
      <c r="M6975" s="9">
        <v>0</v>
      </c>
      <c r="N6975" s="467">
        <v>0</v>
      </c>
    </row>
    <row r="6976" spans="1:14" customFormat="1" ht="31.5" hidden="1" customHeight="1" thickTop="1" thickBot="1" x14ac:dyDescent="0.3">
      <c r="A6976" s="1" t="s">
        <v>0</v>
      </c>
      <c r="B6976" s="5" t="s">
        <v>121</v>
      </c>
      <c r="C6976" s="9">
        <f t="shared" si="2571"/>
        <v>0</v>
      </c>
      <c r="D6976" s="9">
        <v>0</v>
      </c>
      <c r="E6976" s="9">
        <v>0</v>
      </c>
      <c r="F6976" s="9">
        <f t="shared" si="2572"/>
        <v>0</v>
      </c>
      <c r="G6976" s="9">
        <v>0</v>
      </c>
      <c r="H6976" s="467">
        <v>0</v>
      </c>
      <c r="I6976" s="9">
        <f t="shared" si="2573"/>
        <v>0</v>
      </c>
      <c r="J6976" s="9">
        <v>0</v>
      </c>
      <c r="K6976" s="467">
        <v>0</v>
      </c>
      <c r="L6976" s="9">
        <f t="shared" si="2574"/>
        <v>0</v>
      </c>
      <c r="M6976" s="9">
        <v>0</v>
      </c>
      <c r="N6976" s="467">
        <v>0</v>
      </c>
    </row>
    <row r="6977" spans="1:14" customFormat="1" ht="30" hidden="1" customHeight="1" thickTop="1" thickBot="1" x14ac:dyDescent="0.3">
      <c r="A6977" s="1" t="s">
        <v>0</v>
      </c>
      <c r="B6977" s="4" t="s">
        <v>122</v>
      </c>
      <c r="C6977" s="9">
        <f t="shared" si="2571"/>
        <v>0</v>
      </c>
      <c r="D6977" s="9">
        <f>SUM(D6978:D6979)</f>
        <v>0</v>
      </c>
      <c r="E6977" s="9">
        <f>SUM(E6978:E6979)</f>
        <v>0</v>
      </c>
      <c r="F6977" s="9">
        <f t="shared" si="2572"/>
        <v>0</v>
      </c>
      <c r="G6977" s="9">
        <f>SUM(G6978:G6979)</f>
        <v>0</v>
      </c>
      <c r="H6977" s="467">
        <f>SUM(H6978:H6979)</f>
        <v>0</v>
      </c>
      <c r="I6977" s="9">
        <f t="shared" si="2573"/>
        <v>0</v>
      </c>
      <c r="J6977" s="9">
        <f>SUM(J6978:J6979)</f>
        <v>0</v>
      </c>
      <c r="K6977" s="467">
        <f>SUM(K6978:K6979)</f>
        <v>0</v>
      </c>
      <c r="L6977" s="9">
        <f t="shared" si="2574"/>
        <v>0</v>
      </c>
      <c r="M6977" s="9">
        <f>SUM(M6978:M6979)</f>
        <v>0</v>
      </c>
      <c r="N6977" s="467">
        <f>SUM(N6978:N6979)</f>
        <v>0</v>
      </c>
    </row>
    <row r="6978" spans="1:14" customFormat="1" ht="30.75" hidden="1" customHeight="1" thickTop="1" thickBot="1" x14ac:dyDescent="0.3">
      <c r="A6978" s="1" t="s">
        <v>0</v>
      </c>
      <c r="B6978" s="5" t="s">
        <v>120</v>
      </c>
      <c r="C6978" s="9">
        <f t="shared" si="2571"/>
        <v>0</v>
      </c>
      <c r="D6978" s="9">
        <v>0</v>
      </c>
      <c r="E6978" s="9">
        <v>0</v>
      </c>
      <c r="F6978" s="9">
        <f t="shared" si="2572"/>
        <v>0</v>
      </c>
      <c r="G6978" s="9">
        <v>0</v>
      </c>
      <c r="H6978" s="467">
        <v>0</v>
      </c>
      <c r="I6978" s="9">
        <f t="shared" si="2573"/>
        <v>0</v>
      </c>
      <c r="J6978" s="9">
        <v>0</v>
      </c>
      <c r="K6978" s="467">
        <v>0</v>
      </c>
      <c r="L6978" s="9">
        <f t="shared" si="2574"/>
        <v>0</v>
      </c>
      <c r="M6978" s="9">
        <v>0</v>
      </c>
      <c r="N6978" s="467">
        <v>0</v>
      </c>
    </row>
    <row r="6979" spans="1:14" customFormat="1" ht="30.75" hidden="1" customHeight="1" thickTop="1" thickBot="1" x14ac:dyDescent="0.3">
      <c r="A6979" s="1" t="s">
        <v>0</v>
      </c>
      <c r="B6979" s="5" t="s">
        <v>121</v>
      </c>
      <c r="C6979" s="9">
        <f t="shared" ref="C6979:C7042" si="2575">SUM(D6979:E6979)</f>
        <v>0</v>
      </c>
      <c r="D6979" s="9">
        <v>0</v>
      </c>
      <c r="E6979" s="9">
        <v>0</v>
      </c>
      <c r="F6979" s="9">
        <f t="shared" ref="F6979:F7042" si="2576">SUM(G6979:H6979)</f>
        <v>0</v>
      </c>
      <c r="G6979" s="9">
        <v>0</v>
      </c>
      <c r="H6979" s="467">
        <v>0</v>
      </c>
      <c r="I6979" s="9">
        <f t="shared" ref="I6979:I7042" si="2577">SUM(J6979:K6979)</f>
        <v>0</v>
      </c>
      <c r="J6979" s="9">
        <v>0</v>
      </c>
      <c r="K6979" s="467">
        <v>0</v>
      </c>
      <c r="L6979" s="9">
        <f t="shared" ref="L6979:L7042" si="2578">SUM(M6979:N6979)</f>
        <v>0</v>
      </c>
      <c r="M6979" s="9">
        <v>0</v>
      </c>
      <c r="N6979" s="467">
        <v>0</v>
      </c>
    </row>
    <row r="6980" spans="1:14" customFormat="1" ht="31.5" hidden="1" customHeight="1" thickTop="1" thickBot="1" x14ac:dyDescent="0.3">
      <c r="A6980" s="1" t="s">
        <v>0</v>
      </c>
      <c r="B6980" s="4" t="s">
        <v>123</v>
      </c>
      <c r="C6980" s="9">
        <f t="shared" si="2575"/>
        <v>0</v>
      </c>
      <c r="D6980" s="9">
        <f>SUM(D6981:D6982)</f>
        <v>0</v>
      </c>
      <c r="E6980" s="9">
        <f>SUM(E6981:E6982)</f>
        <v>0</v>
      </c>
      <c r="F6980" s="9">
        <f t="shared" si="2576"/>
        <v>0</v>
      </c>
      <c r="G6980" s="9">
        <f>SUM(G6981:G6982)</f>
        <v>0</v>
      </c>
      <c r="H6980" s="467">
        <f>SUM(H6981:H6982)</f>
        <v>0</v>
      </c>
      <c r="I6980" s="9">
        <f t="shared" si="2577"/>
        <v>0</v>
      </c>
      <c r="J6980" s="9">
        <f>SUM(J6981:J6982)</f>
        <v>0</v>
      </c>
      <c r="K6980" s="467">
        <f>SUM(K6981:K6982)</f>
        <v>0</v>
      </c>
      <c r="L6980" s="9">
        <f t="shared" si="2578"/>
        <v>0</v>
      </c>
      <c r="M6980" s="9">
        <f>SUM(M6981:M6982)</f>
        <v>0</v>
      </c>
      <c r="N6980" s="467">
        <f>SUM(N6981:N6982)</f>
        <v>0</v>
      </c>
    </row>
    <row r="6981" spans="1:14" customFormat="1" ht="41.25" hidden="1" customHeight="1" thickTop="1" thickBot="1" x14ac:dyDescent="0.3">
      <c r="A6981" s="1" t="s">
        <v>0</v>
      </c>
      <c r="B6981" s="5" t="s">
        <v>120</v>
      </c>
      <c r="C6981" s="9">
        <f t="shared" si="2575"/>
        <v>0</v>
      </c>
      <c r="D6981" s="9">
        <v>0</v>
      </c>
      <c r="E6981" s="9">
        <v>0</v>
      </c>
      <c r="F6981" s="9">
        <f t="shared" si="2576"/>
        <v>0</v>
      </c>
      <c r="G6981" s="9">
        <v>0</v>
      </c>
      <c r="H6981" s="467">
        <v>0</v>
      </c>
      <c r="I6981" s="9">
        <f t="shared" si="2577"/>
        <v>0</v>
      </c>
      <c r="J6981" s="9">
        <v>0</v>
      </c>
      <c r="K6981" s="467">
        <v>0</v>
      </c>
      <c r="L6981" s="9">
        <f t="shared" si="2578"/>
        <v>0</v>
      </c>
      <c r="M6981" s="9">
        <v>0</v>
      </c>
      <c r="N6981" s="467">
        <v>0</v>
      </c>
    </row>
    <row r="6982" spans="1:14" customFormat="1" ht="21.75" hidden="1" customHeight="1" thickTop="1" x14ac:dyDescent="0.25">
      <c r="A6982" s="133" t="s">
        <v>0</v>
      </c>
      <c r="B6982" s="136" t="s">
        <v>121</v>
      </c>
      <c r="C6982" s="135">
        <f t="shared" si="2575"/>
        <v>0</v>
      </c>
      <c r="D6982" s="135">
        <v>0</v>
      </c>
      <c r="E6982" s="135">
        <v>0</v>
      </c>
      <c r="F6982" s="135">
        <f t="shared" si="2576"/>
        <v>0</v>
      </c>
      <c r="G6982" s="135">
        <v>0</v>
      </c>
      <c r="H6982" s="476">
        <v>0</v>
      </c>
      <c r="I6982" s="135">
        <f t="shared" si="2577"/>
        <v>0</v>
      </c>
      <c r="J6982" s="135">
        <v>0</v>
      </c>
      <c r="K6982" s="476">
        <v>0</v>
      </c>
      <c r="L6982" s="135">
        <f t="shared" si="2578"/>
        <v>0</v>
      </c>
      <c r="M6982" s="135">
        <v>0</v>
      </c>
      <c r="N6982" s="476">
        <v>0</v>
      </c>
    </row>
    <row r="6983" spans="1:14" s="333" customFormat="1" ht="27.75" customHeight="1" x14ac:dyDescent="0.2">
      <c r="A6983" s="334" t="s">
        <v>0</v>
      </c>
      <c r="B6983" s="339" t="s">
        <v>124</v>
      </c>
      <c r="C6983" s="338">
        <f t="shared" si="2575"/>
        <v>10.66</v>
      </c>
      <c r="D6983" s="338">
        <f>SUM(D6984:D6985)</f>
        <v>10.66</v>
      </c>
      <c r="E6983" s="338">
        <f>SUM(E6984:E6985)</f>
        <v>0</v>
      </c>
      <c r="F6983" s="338">
        <f t="shared" si="2576"/>
        <v>122.2</v>
      </c>
      <c r="G6983" s="338">
        <f>G7248</f>
        <v>122.2</v>
      </c>
      <c r="H6983" s="483">
        <f>SUM(H6984:H6985)</f>
        <v>0</v>
      </c>
      <c r="I6983" s="338">
        <f t="shared" si="2577"/>
        <v>5.26</v>
      </c>
      <c r="J6983" s="338">
        <f>J7004</f>
        <v>5.26</v>
      </c>
      <c r="K6983" s="483">
        <f>SUM(K6984:K6985)</f>
        <v>0</v>
      </c>
      <c r="L6983" s="338">
        <f t="shared" si="2578"/>
        <v>0</v>
      </c>
      <c r="M6983" s="338">
        <f>M7004</f>
        <v>0</v>
      </c>
      <c r="N6983" s="483">
        <f>SUM(N6984:N6985)</f>
        <v>0</v>
      </c>
    </row>
    <row r="6984" spans="1:14" customFormat="1" ht="24.75" hidden="1" customHeight="1" thickBot="1" x14ac:dyDescent="0.3">
      <c r="A6984" s="140" t="s">
        <v>0</v>
      </c>
      <c r="B6984" s="147" t="s">
        <v>125</v>
      </c>
      <c r="C6984" s="142">
        <f t="shared" si="2575"/>
        <v>0</v>
      </c>
      <c r="D6984" s="142">
        <v>0</v>
      </c>
      <c r="E6984" s="142">
        <v>0</v>
      </c>
      <c r="F6984" s="142">
        <f t="shared" si="2576"/>
        <v>0</v>
      </c>
      <c r="G6984" s="142">
        <v>0</v>
      </c>
      <c r="H6984" s="477">
        <v>0</v>
      </c>
      <c r="I6984" s="142">
        <f t="shared" si="2577"/>
        <v>0</v>
      </c>
      <c r="J6984" s="142">
        <v>0</v>
      </c>
      <c r="K6984" s="477">
        <v>0</v>
      </c>
      <c r="L6984" s="142">
        <f t="shared" si="2578"/>
        <v>0</v>
      </c>
      <c r="M6984" s="142">
        <v>0</v>
      </c>
      <c r="N6984" s="477">
        <v>0</v>
      </c>
    </row>
    <row r="6985" spans="1:14" customFormat="1" ht="18" hidden="1" customHeight="1" thickTop="1" thickBot="1" x14ac:dyDescent="0.3">
      <c r="A6985" s="1" t="s">
        <v>0</v>
      </c>
      <c r="B6985" s="4" t="s">
        <v>126</v>
      </c>
      <c r="C6985" s="9">
        <f t="shared" si="2575"/>
        <v>10.66</v>
      </c>
      <c r="D6985" s="9">
        <f>SUM(D6986,D7005)</f>
        <v>10.66</v>
      </c>
      <c r="E6985" s="9">
        <f>SUM(E6986,E7005)</f>
        <v>0</v>
      </c>
      <c r="F6985" s="9">
        <f t="shared" si="2576"/>
        <v>70</v>
      </c>
      <c r="G6985" s="9">
        <f>SUM(G6986,G7005)</f>
        <v>70</v>
      </c>
      <c r="H6985" s="467">
        <f>SUM(H6986,H7005)</f>
        <v>0</v>
      </c>
      <c r="I6985" s="9">
        <f t="shared" si="2577"/>
        <v>5.26</v>
      </c>
      <c r="J6985" s="9">
        <f>SUM(J6986,J7005)</f>
        <v>5.26</v>
      </c>
      <c r="K6985" s="467">
        <f>SUM(K6986,K7005)</f>
        <v>0</v>
      </c>
      <c r="L6985" s="9">
        <f t="shared" si="2578"/>
        <v>0</v>
      </c>
      <c r="M6985" s="9">
        <f>SUM(M6986,M7005)</f>
        <v>0</v>
      </c>
      <c r="N6985" s="467">
        <f>SUM(N6986,N7005)</f>
        <v>0</v>
      </c>
    </row>
    <row r="6986" spans="1:14" customFormat="1" ht="33.75" hidden="1" customHeight="1" thickTop="1" thickBot="1" x14ac:dyDescent="0.3">
      <c r="A6986" s="1" t="s">
        <v>0</v>
      </c>
      <c r="B6986" s="5" t="s">
        <v>127</v>
      </c>
      <c r="C6986" s="9">
        <f t="shared" si="2575"/>
        <v>10.66</v>
      </c>
      <c r="D6986" s="9">
        <f>SUM(D6987:D7004)</f>
        <v>10.66</v>
      </c>
      <c r="E6986" s="9">
        <f>SUM(E6987:E7004)</f>
        <v>0</v>
      </c>
      <c r="F6986" s="9">
        <f t="shared" si="2576"/>
        <v>70</v>
      </c>
      <c r="G6986" s="9">
        <f>SUM(G6987:G7004)</f>
        <v>70</v>
      </c>
      <c r="H6986" s="467">
        <f>SUM(H6987:H7004)</f>
        <v>0</v>
      </c>
      <c r="I6986" s="9">
        <f t="shared" si="2577"/>
        <v>5.26</v>
      </c>
      <c r="J6986" s="9">
        <f>SUM(J6987:J7004)</f>
        <v>5.26</v>
      </c>
      <c r="K6986" s="467">
        <f>SUM(K6987:K7004)</f>
        <v>0</v>
      </c>
      <c r="L6986" s="9">
        <f t="shared" si="2578"/>
        <v>0</v>
      </c>
      <c r="M6986" s="9">
        <f>SUM(M6987:M7004)</f>
        <v>0</v>
      </c>
      <c r="N6986" s="467">
        <f>SUM(N6987:N7004)</f>
        <v>0</v>
      </c>
    </row>
    <row r="6987" spans="1:14" customFormat="1" ht="29.25" hidden="1" customHeight="1" thickTop="1" thickBot="1" x14ac:dyDescent="0.3">
      <c r="A6987" s="1" t="s">
        <v>0</v>
      </c>
      <c r="B6987" s="6" t="s">
        <v>128</v>
      </c>
      <c r="C6987" s="9">
        <f t="shared" si="2575"/>
        <v>0</v>
      </c>
      <c r="D6987" s="9">
        <v>0</v>
      </c>
      <c r="E6987" s="9">
        <v>0</v>
      </c>
      <c r="F6987" s="9">
        <f t="shared" si="2576"/>
        <v>0</v>
      </c>
      <c r="G6987" s="9">
        <v>0</v>
      </c>
      <c r="H6987" s="467">
        <v>0</v>
      </c>
      <c r="I6987" s="9">
        <f t="shared" si="2577"/>
        <v>0</v>
      </c>
      <c r="J6987" s="9">
        <v>0</v>
      </c>
      <c r="K6987" s="467">
        <v>0</v>
      </c>
      <c r="L6987" s="9">
        <f t="shared" si="2578"/>
        <v>0</v>
      </c>
      <c r="M6987" s="9">
        <v>0</v>
      </c>
      <c r="N6987" s="467">
        <v>0</v>
      </c>
    </row>
    <row r="6988" spans="1:14" customFormat="1" ht="31.5" hidden="1" customHeight="1" thickTop="1" thickBot="1" x14ac:dyDescent="0.3">
      <c r="A6988" s="1" t="s">
        <v>0</v>
      </c>
      <c r="B6988" s="6" t="s">
        <v>129</v>
      </c>
      <c r="C6988" s="9">
        <f t="shared" si="2575"/>
        <v>0</v>
      </c>
      <c r="D6988" s="9">
        <v>0</v>
      </c>
      <c r="E6988" s="9">
        <v>0</v>
      </c>
      <c r="F6988" s="9">
        <f t="shared" si="2576"/>
        <v>0</v>
      </c>
      <c r="G6988" s="9">
        <v>0</v>
      </c>
      <c r="H6988" s="467">
        <v>0</v>
      </c>
      <c r="I6988" s="9">
        <f t="shared" si="2577"/>
        <v>0</v>
      </c>
      <c r="J6988" s="9">
        <v>0</v>
      </c>
      <c r="K6988" s="467">
        <v>0</v>
      </c>
      <c r="L6988" s="9">
        <f t="shared" si="2578"/>
        <v>0</v>
      </c>
      <c r="M6988" s="9">
        <v>0</v>
      </c>
      <c r="N6988" s="467">
        <v>0</v>
      </c>
    </row>
    <row r="6989" spans="1:14" customFormat="1" ht="9" hidden="1" customHeight="1" thickTop="1" thickBot="1" x14ac:dyDescent="0.3">
      <c r="A6989" s="1" t="s">
        <v>0</v>
      </c>
      <c r="B6989" s="6" t="s">
        <v>130</v>
      </c>
      <c r="C6989" s="9">
        <f t="shared" si="2575"/>
        <v>0</v>
      </c>
      <c r="D6989" s="9">
        <v>0</v>
      </c>
      <c r="E6989" s="9">
        <v>0</v>
      </c>
      <c r="F6989" s="9">
        <f t="shared" si="2576"/>
        <v>0</v>
      </c>
      <c r="G6989" s="9">
        <v>0</v>
      </c>
      <c r="H6989" s="467">
        <v>0</v>
      </c>
      <c r="I6989" s="9">
        <f t="shared" si="2577"/>
        <v>0</v>
      </c>
      <c r="J6989" s="9">
        <v>0</v>
      </c>
      <c r="K6989" s="467">
        <v>0</v>
      </c>
      <c r="L6989" s="9">
        <f t="shared" si="2578"/>
        <v>0</v>
      </c>
      <c r="M6989" s="9">
        <v>0</v>
      </c>
      <c r="N6989" s="467">
        <v>0</v>
      </c>
    </row>
    <row r="6990" spans="1:14" customFormat="1" ht="36.75" hidden="1" customHeight="1" thickTop="1" thickBot="1" x14ac:dyDescent="0.3">
      <c r="A6990" s="1" t="s">
        <v>0</v>
      </c>
      <c r="B6990" s="6" t="s">
        <v>131</v>
      </c>
      <c r="C6990" s="9">
        <f t="shared" si="2575"/>
        <v>0</v>
      </c>
      <c r="D6990" s="9">
        <v>0</v>
      </c>
      <c r="E6990" s="9">
        <v>0</v>
      </c>
      <c r="F6990" s="9">
        <f t="shared" si="2576"/>
        <v>0</v>
      </c>
      <c r="G6990" s="9">
        <v>0</v>
      </c>
      <c r="H6990" s="467">
        <v>0</v>
      </c>
      <c r="I6990" s="9">
        <f t="shared" si="2577"/>
        <v>0</v>
      </c>
      <c r="J6990" s="9">
        <v>0</v>
      </c>
      <c r="K6990" s="467">
        <v>0</v>
      </c>
      <c r="L6990" s="9">
        <f t="shared" si="2578"/>
        <v>0</v>
      </c>
      <c r="M6990" s="9">
        <v>0</v>
      </c>
      <c r="N6990" s="467">
        <v>0</v>
      </c>
    </row>
    <row r="6991" spans="1:14" customFormat="1" ht="26.25" hidden="1" customHeight="1" thickTop="1" thickBot="1" x14ac:dyDescent="0.3">
      <c r="A6991" s="1" t="s">
        <v>0</v>
      </c>
      <c r="B6991" s="6" t="s">
        <v>132</v>
      </c>
      <c r="C6991" s="9">
        <f t="shared" si="2575"/>
        <v>0</v>
      </c>
      <c r="D6991" s="9">
        <v>0</v>
      </c>
      <c r="E6991" s="9">
        <v>0</v>
      </c>
      <c r="F6991" s="9">
        <f t="shared" si="2576"/>
        <v>0</v>
      </c>
      <c r="G6991" s="9">
        <v>0</v>
      </c>
      <c r="H6991" s="467">
        <v>0</v>
      </c>
      <c r="I6991" s="9">
        <f t="shared" si="2577"/>
        <v>0</v>
      </c>
      <c r="J6991" s="9">
        <v>0</v>
      </c>
      <c r="K6991" s="467">
        <v>0</v>
      </c>
      <c r="L6991" s="9">
        <f t="shared" si="2578"/>
        <v>0</v>
      </c>
      <c r="M6991" s="9">
        <v>0</v>
      </c>
      <c r="N6991" s="467">
        <v>0</v>
      </c>
    </row>
    <row r="6992" spans="1:14" customFormat="1" ht="33" hidden="1" customHeight="1" thickTop="1" thickBot="1" x14ac:dyDescent="0.3">
      <c r="A6992" s="1" t="s">
        <v>0</v>
      </c>
      <c r="B6992" s="6" t="s">
        <v>133</v>
      </c>
      <c r="C6992" s="9">
        <f t="shared" si="2575"/>
        <v>0</v>
      </c>
      <c r="D6992" s="9">
        <v>0</v>
      </c>
      <c r="E6992" s="9">
        <v>0</v>
      </c>
      <c r="F6992" s="9">
        <f t="shared" si="2576"/>
        <v>0</v>
      </c>
      <c r="G6992" s="9">
        <v>0</v>
      </c>
      <c r="H6992" s="467">
        <v>0</v>
      </c>
      <c r="I6992" s="9">
        <f t="shared" si="2577"/>
        <v>0</v>
      </c>
      <c r="J6992" s="9">
        <v>0</v>
      </c>
      <c r="K6992" s="467">
        <v>0</v>
      </c>
      <c r="L6992" s="9">
        <f t="shared" si="2578"/>
        <v>0</v>
      </c>
      <c r="M6992" s="9">
        <v>0</v>
      </c>
      <c r="N6992" s="467">
        <v>0</v>
      </c>
    </row>
    <row r="6993" spans="1:14" customFormat="1" ht="33.75" hidden="1" customHeight="1" thickTop="1" thickBot="1" x14ac:dyDescent="0.3">
      <c r="A6993" s="1" t="s">
        <v>0</v>
      </c>
      <c r="B6993" s="6" t="s">
        <v>134</v>
      </c>
      <c r="C6993" s="9">
        <f t="shared" si="2575"/>
        <v>0</v>
      </c>
      <c r="D6993" s="9">
        <v>0</v>
      </c>
      <c r="E6993" s="9">
        <v>0</v>
      </c>
      <c r="F6993" s="9">
        <f t="shared" si="2576"/>
        <v>0</v>
      </c>
      <c r="G6993" s="9">
        <v>0</v>
      </c>
      <c r="H6993" s="467">
        <v>0</v>
      </c>
      <c r="I6993" s="9">
        <f t="shared" si="2577"/>
        <v>0</v>
      </c>
      <c r="J6993" s="9">
        <v>0</v>
      </c>
      <c r="K6993" s="467">
        <v>0</v>
      </c>
      <c r="L6993" s="9">
        <f t="shared" si="2578"/>
        <v>0</v>
      </c>
      <c r="M6993" s="9">
        <v>0</v>
      </c>
      <c r="N6993" s="467">
        <v>0</v>
      </c>
    </row>
    <row r="6994" spans="1:14" customFormat="1" ht="40.5" hidden="1" customHeight="1" thickTop="1" thickBot="1" x14ac:dyDescent="0.3">
      <c r="A6994" s="1" t="s">
        <v>0</v>
      </c>
      <c r="B6994" s="6" t="s">
        <v>135</v>
      </c>
      <c r="C6994" s="9">
        <f t="shared" si="2575"/>
        <v>0</v>
      </c>
      <c r="D6994" s="9">
        <v>0</v>
      </c>
      <c r="E6994" s="9">
        <v>0</v>
      </c>
      <c r="F6994" s="9">
        <f t="shared" si="2576"/>
        <v>0</v>
      </c>
      <c r="G6994" s="9">
        <v>0</v>
      </c>
      <c r="H6994" s="467">
        <v>0</v>
      </c>
      <c r="I6994" s="9">
        <f t="shared" si="2577"/>
        <v>0</v>
      </c>
      <c r="J6994" s="9">
        <v>0</v>
      </c>
      <c r="K6994" s="467">
        <v>0</v>
      </c>
      <c r="L6994" s="9">
        <f t="shared" si="2578"/>
        <v>0</v>
      </c>
      <c r="M6994" s="9">
        <v>0</v>
      </c>
      <c r="N6994" s="467">
        <v>0</v>
      </c>
    </row>
    <row r="6995" spans="1:14" customFormat="1" ht="25.5" hidden="1" customHeight="1" thickTop="1" thickBot="1" x14ac:dyDescent="0.3">
      <c r="A6995" s="1" t="s">
        <v>0</v>
      </c>
      <c r="B6995" s="6" t="s">
        <v>136</v>
      </c>
      <c r="C6995" s="9">
        <f t="shared" si="2575"/>
        <v>0</v>
      </c>
      <c r="D6995" s="9">
        <v>0</v>
      </c>
      <c r="E6995" s="9">
        <v>0</v>
      </c>
      <c r="F6995" s="9">
        <f t="shared" si="2576"/>
        <v>0</v>
      </c>
      <c r="G6995" s="9">
        <v>0</v>
      </c>
      <c r="H6995" s="467">
        <v>0</v>
      </c>
      <c r="I6995" s="9">
        <f t="shared" si="2577"/>
        <v>0</v>
      </c>
      <c r="J6995" s="9">
        <v>0</v>
      </c>
      <c r="K6995" s="467">
        <v>0</v>
      </c>
      <c r="L6995" s="9">
        <f t="shared" si="2578"/>
        <v>0</v>
      </c>
      <c r="M6995" s="9">
        <v>0</v>
      </c>
      <c r="N6995" s="467">
        <v>0</v>
      </c>
    </row>
    <row r="6996" spans="1:14" customFormat="1" ht="34.5" hidden="1" customHeight="1" thickTop="1" thickBot="1" x14ac:dyDescent="0.3">
      <c r="A6996" s="1" t="s">
        <v>0</v>
      </c>
      <c r="B6996" s="6" t="s">
        <v>137</v>
      </c>
      <c r="C6996" s="9">
        <f t="shared" si="2575"/>
        <v>0</v>
      </c>
      <c r="D6996" s="9">
        <v>0</v>
      </c>
      <c r="E6996" s="9">
        <v>0</v>
      </c>
      <c r="F6996" s="9">
        <f t="shared" si="2576"/>
        <v>0</v>
      </c>
      <c r="G6996" s="9">
        <v>0</v>
      </c>
      <c r="H6996" s="467">
        <v>0</v>
      </c>
      <c r="I6996" s="9">
        <f t="shared" si="2577"/>
        <v>0</v>
      </c>
      <c r="J6996" s="9">
        <v>0</v>
      </c>
      <c r="K6996" s="467">
        <v>0</v>
      </c>
      <c r="L6996" s="9">
        <f t="shared" si="2578"/>
        <v>0</v>
      </c>
      <c r="M6996" s="9">
        <v>0</v>
      </c>
      <c r="N6996" s="467">
        <v>0</v>
      </c>
    </row>
    <row r="6997" spans="1:14" customFormat="1" ht="25.5" hidden="1" customHeight="1" thickTop="1" thickBot="1" x14ac:dyDescent="0.3">
      <c r="A6997" s="1" t="s">
        <v>0</v>
      </c>
      <c r="B6997" s="6" t="s">
        <v>138</v>
      </c>
      <c r="C6997" s="9">
        <f t="shared" si="2575"/>
        <v>0</v>
      </c>
      <c r="D6997" s="9">
        <v>0</v>
      </c>
      <c r="E6997" s="9">
        <v>0</v>
      </c>
      <c r="F6997" s="9">
        <f t="shared" si="2576"/>
        <v>0</v>
      </c>
      <c r="G6997" s="9">
        <v>0</v>
      </c>
      <c r="H6997" s="467">
        <v>0</v>
      </c>
      <c r="I6997" s="9">
        <f t="shared" si="2577"/>
        <v>0</v>
      </c>
      <c r="J6997" s="9">
        <v>0</v>
      </c>
      <c r="K6997" s="467">
        <v>0</v>
      </c>
      <c r="L6997" s="9">
        <f t="shared" si="2578"/>
        <v>0</v>
      </c>
      <c r="M6997" s="9">
        <v>0</v>
      </c>
      <c r="N6997" s="467">
        <v>0</v>
      </c>
    </row>
    <row r="6998" spans="1:14" customFormat="1" ht="29.25" hidden="1" customHeight="1" thickTop="1" thickBot="1" x14ac:dyDescent="0.3">
      <c r="A6998" s="1" t="s">
        <v>0</v>
      </c>
      <c r="B6998" s="6" t="s">
        <v>139</v>
      </c>
      <c r="C6998" s="9">
        <f t="shared" si="2575"/>
        <v>0</v>
      </c>
      <c r="D6998" s="9">
        <v>0</v>
      </c>
      <c r="E6998" s="9">
        <v>0</v>
      </c>
      <c r="F6998" s="9">
        <f t="shared" si="2576"/>
        <v>0</v>
      </c>
      <c r="G6998" s="9">
        <v>0</v>
      </c>
      <c r="H6998" s="467">
        <v>0</v>
      </c>
      <c r="I6998" s="9">
        <f t="shared" si="2577"/>
        <v>0</v>
      </c>
      <c r="J6998" s="9">
        <v>0</v>
      </c>
      <c r="K6998" s="467">
        <v>0</v>
      </c>
      <c r="L6998" s="9">
        <f t="shared" si="2578"/>
        <v>0</v>
      </c>
      <c r="M6998" s="9">
        <v>0</v>
      </c>
      <c r="N6998" s="467">
        <v>0</v>
      </c>
    </row>
    <row r="6999" spans="1:14" customFormat="1" ht="29.25" hidden="1" customHeight="1" thickTop="1" thickBot="1" x14ac:dyDescent="0.3">
      <c r="A6999" s="1" t="s">
        <v>0</v>
      </c>
      <c r="B6999" s="6" t="s">
        <v>140</v>
      </c>
      <c r="C6999" s="9">
        <f t="shared" si="2575"/>
        <v>0</v>
      </c>
      <c r="D6999" s="9">
        <v>0</v>
      </c>
      <c r="E6999" s="9">
        <v>0</v>
      </c>
      <c r="F6999" s="9">
        <f t="shared" si="2576"/>
        <v>0</v>
      </c>
      <c r="G6999" s="9">
        <v>0</v>
      </c>
      <c r="H6999" s="467">
        <v>0</v>
      </c>
      <c r="I6999" s="9">
        <f t="shared" si="2577"/>
        <v>0</v>
      </c>
      <c r="J6999" s="9">
        <v>0</v>
      </c>
      <c r="K6999" s="467">
        <v>0</v>
      </c>
      <c r="L6999" s="9">
        <f t="shared" si="2578"/>
        <v>0</v>
      </c>
      <c r="M6999" s="9">
        <v>0</v>
      </c>
      <c r="N6999" s="467">
        <v>0</v>
      </c>
    </row>
    <row r="7000" spans="1:14" customFormat="1" ht="37.5" hidden="1" customHeight="1" thickTop="1" thickBot="1" x14ac:dyDescent="0.3">
      <c r="A7000" s="1" t="s">
        <v>0</v>
      </c>
      <c r="B7000" s="6" t="s">
        <v>141</v>
      </c>
      <c r="C7000" s="9">
        <f t="shared" si="2575"/>
        <v>0</v>
      </c>
      <c r="D7000" s="9">
        <v>0</v>
      </c>
      <c r="E7000" s="9">
        <v>0</v>
      </c>
      <c r="F7000" s="9">
        <f t="shared" si="2576"/>
        <v>0</v>
      </c>
      <c r="G7000" s="9">
        <v>0</v>
      </c>
      <c r="H7000" s="467">
        <v>0</v>
      </c>
      <c r="I7000" s="9">
        <f t="shared" si="2577"/>
        <v>0</v>
      </c>
      <c r="J7000" s="9">
        <v>0</v>
      </c>
      <c r="K7000" s="467">
        <v>0</v>
      </c>
      <c r="L7000" s="9">
        <f t="shared" si="2578"/>
        <v>0</v>
      </c>
      <c r="M7000" s="9">
        <v>0</v>
      </c>
      <c r="N7000" s="467">
        <v>0</v>
      </c>
    </row>
    <row r="7001" spans="1:14" customFormat="1" ht="11.25" hidden="1" customHeight="1" thickTop="1" thickBot="1" x14ac:dyDescent="0.3">
      <c r="A7001" s="1" t="s">
        <v>0</v>
      </c>
      <c r="B7001" s="6" t="s">
        <v>142</v>
      </c>
      <c r="C7001" s="9">
        <f t="shared" si="2575"/>
        <v>0</v>
      </c>
      <c r="D7001" s="9">
        <v>0</v>
      </c>
      <c r="E7001" s="9">
        <v>0</v>
      </c>
      <c r="F7001" s="9">
        <f t="shared" si="2576"/>
        <v>0</v>
      </c>
      <c r="G7001" s="9">
        <v>0</v>
      </c>
      <c r="H7001" s="467">
        <v>0</v>
      </c>
      <c r="I7001" s="9">
        <f t="shared" si="2577"/>
        <v>0</v>
      </c>
      <c r="J7001" s="9">
        <v>0</v>
      </c>
      <c r="K7001" s="467">
        <v>0</v>
      </c>
      <c r="L7001" s="9">
        <f t="shared" si="2578"/>
        <v>0</v>
      </c>
      <c r="M7001" s="9">
        <v>0</v>
      </c>
      <c r="N7001" s="467">
        <v>0</v>
      </c>
    </row>
    <row r="7002" spans="1:14" customFormat="1" ht="24" hidden="1" customHeight="1" thickTop="1" thickBot="1" x14ac:dyDescent="0.3">
      <c r="A7002" s="1" t="s">
        <v>0</v>
      </c>
      <c r="B7002" s="6" t="s">
        <v>143</v>
      </c>
      <c r="C7002" s="9">
        <f t="shared" si="2575"/>
        <v>0</v>
      </c>
      <c r="D7002" s="9">
        <v>0</v>
      </c>
      <c r="E7002" s="9">
        <v>0</v>
      </c>
      <c r="F7002" s="9">
        <f t="shared" si="2576"/>
        <v>0</v>
      </c>
      <c r="G7002" s="9">
        <v>0</v>
      </c>
      <c r="H7002" s="467">
        <v>0</v>
      </c>
      <c r="I7002" s="9">
        <f t="shared" si="2577"/>
        <v>0</v>
      </c>
      <c r="J7002" s="9">
        <v>0</v>
      </c>
      <c r="K7002" s="467">
        <v>0</v>
      </c>
      <c r="L7002" s="9">
        <f t="shared" si="2578"/>
        <v>0</v>
      </c>
      <c r="M7002" s="9">
        <v>0</v>
      </c>
      <c r="N7002" s="467">
        <v>0</v>
      </c>
    </row>
    <row r="7003" spans="1:14" customFormat="1" ht="36" hidden="1" customHeight="1" thickTop="1" x14ac:dyDescent="0.25">
      <c r="A7003" s="133" t="s">
        <v>0</v>
      </c>
      <c r="B7003" s="137" t="s">
        <v>144</v>
      </c>
      <c r="C7003" s="135">
        <f t="shared" si="2575"/>
        <v>0</v>
      </c>
      <c r="D7003" s="135">
        <v>0</v>
      </c>
      <c r="E7003" s="135">
        <v>0</v>
      </c>
      <c r="F7003" s="135">
        <f t="shared" si="2576"/>
        <v>0</v>
      </c>
      <c r="G7003" s="135">
        <v>0</v>
      </c>
      <c r="H7003" s="476">
        <v>0</v>
      </c>
      <c r="I7003" s="135">
        <f t="shared" si="2577"/>
        <v>0</v>
      </c>
      <c r="J7003" s="135">
        <v>0</v>
      </c>
      <c r="K7003" s="476">
        <v>0</v>
      </c>
      <c r="L7003" s="135">
        <f t="shared" si="2578"/>
        <v>0</v>
      </c>
      <c r="M7003" s="135">
        <v>0</v>
      </c>
      <c r="N7003" s="476">
        <v>0</v>
      </c>
    </row>
    <row r="7004" spans="1:14" ht="38.25" customHeight="1" x14ac:dyDescent="0.2">
      <c r="A7004" s="388" t="s">
        <v>0</v>
      </c>
      <c r="B7004" s="394" t="s">
        <v>145</v>
      </c>
      <c r="C7004" s="329">
        <f t="shared" si="2575"/>
        <v>10.66</v>
      </c>
      <c r="D7004" s="329">
        <f>D7267</f>
        <v>10.66</v>
      </c>
      <c r="E7004" s="329">
        <v>0</v>
      </c>
      <c r="F7004" s="329">
        <f t="shared" si="2576"/>
        <v>70</v>
      </c>
      <c r="G7004" s="329">
        <f>G7447</f>
        <v>70</v>
      </c>
      <c r="H7004" s="446">
        <v>0</v>
      </c>
      <c r="I7004" s="329">
        <f t="shared" si="2577"/>
        <v>5.26</v>
      </c>
      <c r="J7004" s="329">
        <f>J7267</f>
        <v>5.26</v>
      </c>
      <c r="K7004" s="446">
        <f>K7267</f>
        <v>0</v>
      </c>
      <c r="L7004" s="329">
        <f t="shared" si="2578"/>
        <v>0</v>
      </c>
      <c r="M7004" s="329">
        <f>M7267</f>
        <v>0</v>
      </c>
      <c r="N7004" s="446">
        <f>N7267</f>
        <v>0</v>
      </c>
    </row>
    <row r="7005" spans="1:14" customFormat="1" ht="20.25" hidden="1" customHeight="1" x14ac:dyDescent="0.25">
      <c r="A7005" s="143" t="s">
        <v>0</v>
      </c>
      <c r="B7005" s="144" t="s">
        <v>146</v>
      </c>
      <c r="C7005" s="145">
        <f t="shared" si="2575"/>
        <v>0</v>
      </c>
      <c r="D7005" s="145">
        <v>0</v>
      </c>
      <c r="E7005" s="145">
        <v>0</v>
      </c>
      <c r="F7005" s="145">
        <f t="shared" si="2576"/>
        <v>0</v>
      </c>
      <c r="G7005" s="145">
        <v>0</v>
      </c>
      <c r="H7005" s="485">
        <v>0</v>
      </c>
      <c r="I7005" s="145">
        <f t="shared" si="2577"/>
        <v>0</v>
      </c>
      <c r="J7005" s="145">
        <v>0</v>
      </c>
      <c r="K7005" s="485">
        <v>0</v>
      </c>
      <c r="L7005" s="145">
        <f t="shared" si="2578"/>
        <v>0</v>
      </c>
      <c r="M7005" s="145">
        <v>0</v>
      </c>
      <c r="N7005" s="485">
        <v>0</v>
      </c>
    </row>
    <row r="7006" spans="1:14" ht="28.5" customHeight="1" x14ac:dyDescent="0.2">
      <c r="A7006" s="388" t="s">
        <v>0</v>
      </c>
      <c r="B7006" s="328" t="s">
        <v>147</v>
      </c>
      <c r="C7006" s="329">
        <f t="shared" si="2575"/>
        <v>2911.68</v>
      </c>
      <c r="D7006" s="329">
        <f>SUM(D7007,D7054,D7061:D7062)</f>
        <v>174.75</v>
      </c>
      <c r="E7006" s="329">
        <f>SUM(E7007,E7054,E7061:E7062)</f>
        <v>2736.93</v>
      </c>
      <c r="F7006" s="329">
        <f t="shared" si="2576"/>
        <v>1057.0999999999999</v>
      </c>
      <c r="G7006" s="329">
        <f>SUM(G7007,G7054,G7061:G7062)</f>
        <v>883.55</v>
      </c>
      <c r="H7006" s="446">
        <f>H7007</f>
        <v>173.55</v>
      </c>
      <c r="I7006" s="329">
        <f t="shared" si="2577"/>
        <v>1878.14</v>
      </c>
      <c r="J7006" s="329">
        <f>SUM(J7007,J7054,J7061:J7062)</f>
        <v>166.15</v>
      </c>
      <c r="K7006" s="446">
        <f>K7007</f>
        <v>1711.99</v>
      </c>
      <c r="L7006" s="329">
        <f t="shared" si="2578"/>
        <v>100</v>
      </c>
      <c r="M7006" s="329">
        <f>SUM(M7007,M7054,M7061:M7062)</f>
        <v>100</v>
      </c>
      <c r="N7006" s="446">
        <f>N7007</f>
        <v>0</v>
      </c>
    </row>
    <row r="7007" spans="1:14" ht="29.25" customHeight="1" x14ac:dyDescent="0.2">
      <c r="A7007" s="409" t="s">
        <v>0</v>
      </c>
      <c r="B7007" s="410" t="s">
        <v>148</v>
      </c>
      <c r="C7007" s="411">
        <f t="shared" si="2575"/>
        <v>2911.68</v>
      </c>
      <c r="D7007" s="411">
        <f>SUM(D7008,D7020,D7049)</f>
        <v>174.75</v>
      </c>
      <c r="E7007" s="411">
        <f>SUM(E7008,E7020,E7049)</f>
        <v>2736.93</v>
      </c>
      <c r="F7007" s="411">
        <f t="shared" si="2576"/>
        <v>1057.0999999999999</v>
      </c>
      <c r="G7007" s="411">
        <f>SUM(G7008,G7020,G7049)</f>
        <v>883.55</v>
      </c>
      <c r="H7007" s="551">
        <f>H7008</f>
        <v>173.55</v>
      </c>
      <c r="I7007" s="411">
        <f t="shared" si="2577"/>
        <v>1878.14</v>
      </c>
      <c r="J7007" s="411">
        <f>SUM(J7008,J7020,J7049)</f>
        <v>166.15</v>
      </c>
      <c r="K7007" s="551">
        <f>K7008</f>
        <v>1711.99</v>
      </c>
      <c r="L7007" s="411">
        <f t="shared" si="2578"/>
        <v>100</v>
      </c>
      <c r="M7007" s="411">
        <f>SUM(M7008,M7020,M7049)</f>
        <v>100</v>
      </c>
      <c r="N7007" s="551">
        <f>N7008</f>
        <v>0</v>
      </c>
    </row>
    <row r="7008" spans="1:14" ht="24" customHeight="1" x14ac:dyDescent="0.2">
      <c r="A7008" s="388" t="s">
        <v>0</v>
      </c>
      <c r="B7008" s="391" t="s">
        <v>149</v>
      </c>
      <c r="C7008" s="329">
        <f t="shared" si="2575"/>
        <v>2911.68</v>
      </c>
      <c r="D7008" s="329">
        <f>SUM(D7009:D7019)</f>
        <v>174.75</v>
      </c>
      <c r="E7008" s="329">
        <f>SUM(E7009:E7019)</f>
        <v>2736.93</v>
      </c>
      <c r="F7008" s="329">
        <f t="shared" si="2576"/>
        <v>1057.0999999999999</v>
      </c>
      <c r="G7008" s="329">
        <v>883.55</v>
      </c>
      <c r="H7008" s="446">
        <f>H7010+H7019</f>
        <v>173.55</v>
      </c>
      <c r="I7008" s="329">
        <f t="shared" si="2577"/>
        <v>1878.14</v>
      </c>
      <c r="J7008" s="329">
        <f>J7010+J7019</f>
        <v>166.15</v>
      </c>
      <c r="K7008" s="446">
        <f>K7010+K7019</f>
        <v>1711.99</v>
      </c>
      <c r="L7008" s="329">
        <f t="shared" si="2578"/>
        <v>100</v>
      </c>
      <c r="M7008" s="329">
        <f>M7010+M7019</f>
        <v>100</v>
      </c>
      <c r="N7008" s="446">
        <f>N7010+N7019</f>
        <v>0</v>
      </c>
    </row>
    <row r="7009" spans="1:14" customFormat="1" ht="39" customHeight="1" x14ac:dyDescent="0.25">
      <c r="A7009" s="151" t="s">
        <v>0</v>
      </c>
      <c r="B7009" s="158" t="s">
        <v>150</v>
      </c>
      <c r="C7009" s="155">
        <f t="shared" si="2575"/>
        <v>0</v>
      </c>
      <c r="D7009" s="155">
        <v>0</v>
      </c>
      <c r="E7009" s="155">
        <v>0</v>
      </c>
      <c r="F7009" s="155">
        <f t="shared" si="2576"/>
        <v>0</v>
      </c>
      <c r="G7009" s="155">
        <v>0</v>
      </c>
      <c r="H7009" s="505">
        <v>0</v>
      </c>
      <c r="I7009" s="155">
        <f t="shared" si="2577"/>
        <v>0</v>
      </c>
      <c r="J7009" s="155">
        <v>0</v>
      </c>
      <c r="K7009" s="505">
        <v>0</v>
      </c>
      <c r="L7009" s="155">
        <f t="shared" si="2578"/>
        <v>0</v>
      </c>
      <c r="M7009" s="155">
        <v>0</v>
      </c>
      <c r="N7009" s="505">
        <v>0</v>
      </c>
    </row>
    <row r="7010" spans="1:14" ht="27" customHeight="1" x14ac:dyDescent="0.2">
      <c r="A7010" s="388" t="s">
        <v>0</v>
      </c>
      <c r="B7010" s="393" t="s">
        <v>151</v>
      </c>
      <c r="C7010" s="329">
        <f t="shared" si="2575"/>
        <v>0</v>
      </c>
      <c r="D7010" s="329">
        <v>0</v>
      </c>
      <c r="E7010" s="329">
        <v>0</v>
      </c>
      <c r="F7010" s="329">
        <f t="shared" si="2576"/>
        <v>599.70000000000005</v>
      </c>
      <c r="G7010" s="329">
        <f>G7273</f>
        <v>599.70000000000005</v>
      </c>
      <c r="H7010" s="446">
        <f>H7273</f>
        <v>0</v>
      </c>
      <c r="I7010" s="329">
        <f t="shared" si="2577"/>
        <v>0</v>
      </c>
      <c r="J7010" s="329">
        <f>J7273</f>
        <v>0</v>
      </c>
      <c r="K7010" s="446">
        <f>K7273</f>
        <v>0</v>
      </c>
      <c r="L7010" s="329">
        <f t="shared" si="2578"/>
        <v>0</v>
      </c>
      <c r="M7010" s="329">
        <f>M7273</f>
        <v>0</v>
      </c>
      <c r="N7010" s="446">
        <f>N7273</f>
        <v>0</v>
      </c>
    </row>
    <row r="7011" spans="1:14" customFormat="1" ht="0.75" hidden="1" customHeight="1" thickBot="1" x14ac:dyDescent="0.3">
      <c r="A7011" s="140" t="s">
        <v>0</v>
      </c>
      <c r="B7011" s="148" t="s">
        <v>152</v>
      </c>
      <c r="C7011" s="142">
        <f t="shared" si="2575"/>
        <v>0</v>
      </c>
      <c r="D7011" s="142">
        <v>0</v>
      </c>
      <c r="E7011" s="142">
        <v>0</v>
      </c>
      <c r="F7011" s="142">
        <f t="shared" si="2576"/>
        <v>0</v>
      </c>
      <c r="G7011" s="142">
        <v>0</v>
      </c>
      <c r="H7011" s="477">
        <v>0</v>
      </c>
      <c r="I7011" s="142">
        <f t="shared" si="2577"/>
        <v>0</v>
      </c>
      <c r="J7011" s="142">
        <v>0</v>
      </c>
      <c r="K7011" s="477">
        <v>0</v>
      </c>
      <c r="L7011" s="142">
        <f t="shared" si="2578"/>
        <v>0</v>
      </c>
      <c r="M7011" s="142">
        <v>0</v>
      </c>
      <c r="N7011" s="477">
        <v>0</v>
      </c>
    </row>
    <row r="7012" spans="1:14" customFormat="1" ht="37.5" hidden="1" customHeight="1" thickTop="1" x14ac:dyDescent="0.25">
      <c r="A7012" s="133" t="s">
        <v>0</v>
      </c>
      <c r="B7012" s="136" t="s">
        <v>153</v>
      </c>
      <c r="C7012" s="135">
        <f t="shared" si="2575"/>
        <v>0</v>
      </c>
      <c r="D7012" s="135">
        <v>0</v>
      </c>
      <c r="E7012" s="135">
        <v>0</v>
      </c>
      <c r="F7012" s="135">
        <f t="shared" si="2576"/>
        <v>0</v>
      </c>
      <c r="G7012" s="135">
        <v>0</v>
      </c>
      <c r="H7012" s="476">
        <v>0</v>
      </c>
      <c r="I7012" s="135">
        <f t="shared" si="2577"/>
        <v>0</v>
      </c>
      <c r="J7012" s="135">
        <v>0</v>
      </c>
      <c r="K7012" s="476">
        <v>0</v>
      </c>
      <c r="L7012" s="135">
        <f t="shared" si="2578"/>
        <v>0</v>
      </c>
      <c r="M7012" s="135">
        <v>0</v>
      </c>
      <c r="N7012" s="476">
        <v>0</v>
      </c>
    </row>
    <row r="7013" spans="1:14" ht="20.25" hidden="1" customHeight="1" thickTop="1" x14ac:dyDescent="0.2">
      <c r="A7013" s="388" t="s">
        <v>0</v>
      </c>
      <c r="B7013" s="393" t="s">
        <v>154</v>
      </c>
      <c r="C7013" s="329">
        <f t="shared" si="2575"/>
        <v>0</v>
      </c>
      <c r="D7013" s="329">
        <v>0</v>
      </c>
      <c r="E7013" s="329">
        <v>0</v>
      </c>
      <c r="F7013" s="329">
        <f t="shared" si="2576"/>
        <v>0</v>
      </c>
      <c r="G7013" s="329">
        <f>G7539</f>
        <v>0</v>
      </c>
      <c r="H7013" s="446">
        <v>0</v>
      </c>
      <c r="I7013" s="329">
        <f t="shared" si="2577"/>
        <v>0</v>
      </c>
      <c r="J7013" s="329">
        <f>J7539</f>
        <v>0</v>
      </c>
      <c r="K7013" s="446">
        <v>0</v>
      </c>
      <c r="L7013" s="329">
        <f t="shared" si="2578"/>
        <v>0</v>
      </c>
      <c r="M7013" s="329">
        <f>M7539</f>
        <v>0</v>
      </c>
      <c r="N7013" s="446">
        <v>0</v>
      </c>
    </row>
    <row r="7014" spans="1:14" customFormat="1" ht="24.75" hidden="1" customHeight="1" thickBot="1" x14ac:dyDescent="0.3">
      <c r="A7014" s="140" t="s">
        <v>0</v>
      </c>
      <c r="B7014" s="148" t="s">
        <v>155</v>
      </c>
      <c r="C7014" s="142">
        <f t="shared" si="2575"/>
        <v>0</v>
      </c>
      <c r="D7014" s="142">
        <v>0</v>
      </c>
      <c r="E7014" s="142">
        <v>0</v>
      </c>
      <c r="F7014" s="142">
        <f t="shared" si="2576"/>
        <v>0</v>
      </c>
      <c r="G7014" s="142">
        <v>0</v>
      </c>
      <c r="H7014" s="477">
        <v>0</v>
      </c>
      <c r="I7014" s="142">
        <f t="shared" si="2577"/>
        <v>0</v>
      </c>
      <c r="J7014" s="142">
        <v>0</v>
      </c>
      <c r="K7014" s="477">
        <v>0</v>
      </c>
      <c r="L7014" s="142">
        <f t="shared" si="2578"/>
        <v>0</v>
      </c>
      <c r="M7014" s="142">
        <v>0</v>
      </c>
      <c r="N7014" s="477">
        <v>0</v>
      </c>
    </row>
    <row r="7015" spans="1:14" customFormat="1" ht="27.75" hidden="1" customHeight="1" thickTop="1" thickBot="1" x14ac:dyDescent="0.3">
      <c r="A7015" s="1" t="s">
        <v>0</v>
      </c>
      <c r="B7015" s="5" t="s">
        <v>156</v>
      </c>
      <c r="C7015" s="9">
        <f t="shared" si="2575"/>
        <v>0</v>
      </c>
      <c r="D7015" s="9">
        <v>0</v>
      </c>
      <c r="E7015" s="9">
        <v>0</v>
      </c>
      <c r="F7015" s="9">
        <f t="shared" si="2576"/>
        <v>0</v>
      </c>
      <c r="G7015" s="9">
        <v>0</v>
      </c>
      <c r="H7015" s="467">
        <v>0</v>
      </c>
      <c r="I7015" s="9">
        <f t="shared" si="2577"/>
        <v>0</v>
      </c>
      <c r="J7015" s="9">
        <v>0</v>
      </c>
      <c r="K7015" s="467">
        <v>0</v>
      </c>
      <c r="L7015" s="9">
        <f t="shared" si="2578"/>
        <v>0</v>
      </c>
      <c r="M7015" s="9">
        <v>0</v>
      </c>
      <c r="N7015" s="467">
        <v>0</v>
      </c>
    </row>
    <row r="7016" spans="1:14" customFormat="1" ht="27.75" hidden="1" customHeight="1" thickTop="1" thickBot="1" x14ac:dyDescent="0.3">
      <c r="A7016" s="1" t="s">
        <v>0</v>
      </c>
      <c r="B7016" s="5" t="s">
        <v>157</v>
      </c>
      <c r="C7016" s="9">
        <f t="shared" si="2575"/>
        <v>0</v>
      </c>
      <c r="D7016" s="9">
        <v>0</v>
      </c>
      <c r="E7016" s="9">
        <v>0</v>
      </c>
      <c r="F7016" s="9">
        <f t="shared" si="2576"/>
        <v>0</v>
      </c>
      <c r="G7016" s="9">
        <v>0</v>
      </c>
      <c r="H7016" s="467">
        <v>0</v>
      </c>
      <c r="I7016" s="9">
        <f t="shared" si="2577"/>
        <v>0</v>
      </c>
      <c r="J7016" s="9">
        <v>0</v>
      </c>
      <c r="K7016" s="467">
        <v>0</v>
      </c>
      <c r="L7016" s="9">
        <f t="shared" si="2578"/>
        <v>0</v>
      </c>
      <c r="M7016" s="9">
        <v>0</v>
      </c>
      <c r="N7016" s="467">
        <v>0</v>
      </c>
    </row>
    <row r="7017" spans="1:14" customFormat="1" ht="24.75" hidden="1" customHeight="1" thickTop="1" thickBot="1" x14ac:dyDescent="0.3">
      <c r="A7017" s="1" t="s">
        <v>0</v>
      </c>
      <c r="B7017" s="5" t="s">
        <v>158</v>
      </c>
      <c r="C7017" s="9">
        <f t="shared" si="2575"/>
        <v>0</v>
      </c>
      <c r="D7017" s="9">
        <v>0</v>
      </c>
      <c r="E7017" s="9">
        <v>0</v>
      </c>
      <c r="F7017" s="9">
        <f t="shared" si="2576"/>
        <v>0</v>
      </c>
      <c r="G7017" s="9">
        <v>0</v>
      </c>
      <c r="H7017" s="467">
        <v>0</v>
      </c>
      <c r="I7017" s="9">
        <f t="shared" si="2577"/>
        <v>0</v>
      </c>
      <c r="J7017" s="9">
        <v>0</v>
      </c>
      <c r="K7017" s="467">
        <v>0</v>
      </c>
      <c r="L7017" s="9">
        <f t="shared" si="2578"/>
        <v>0</v>
      </c>
      <c r="M7017" s="9">
        <v>0</v>
      </c>
      <c r="N7017" s="467">
        <v>0</v>
      </c>
    </row>
    <row r="7018" spans="1:14" customFormat="1" ht="33.75" hidden="1" customHeight="1" thickTop="1" x14ac:dyDescent="0.25">
      <c r="A7018" s="133" t="s">
        <v>0</v>
      </c>
      <c r="B7018" s="136" t="s">
        <v>159</v>
      </c>
      <c r="C7018" s="135">
        <f t="shared" si="2575"/>
        <v>0</v>
      </c>
      <c r="D7018" s="135">
        <v>0</v>
      </c>
      <c r="E7018" s="135">
        <v>0</v>
      </c>
      <c r="F7018" s="135">
        <f t="shared" si="2576"/>
        <v>0</v>
      </c>
      <c r="G7018" s="135">
        <v>0</v>
      </c>
      <c r="H7018" s="476">
        <v>0</v>
      </c>
      <c r="I7018" s="135">
        <f t="shared" si="2577"/>
        <v>0</v>
      </c>
      <c r="J7018" s="135">
        <v>0</v>
      </c>
      <c r="K7018" s="476">
        <v>0</v>
      </c>
      <c r="L7018" s="135">
        <f t="shared" si="2578"/>
        <v>0</v>
      </c>
      <c r="M7018" s="135">
        <v>0</v>
      </c>
      <c r="N7018" s="476">
        <v>0</v>
      </c>
    </row>
    <row r="7019" spans="1:14" ht="20.25" customHeight="1" x14ac:dyDescent="0.2">
      <c r="A7019" s="388" t="s">
        <v>0</v>
      </c>
      <c r="B7019" s="393" t="s">
        <v>160</v>
      </c>
      <c r="C7019" s="329">
        <f t="shared" si="2575"/>
        <v>2911.68</v>
      </c>
      <c r="D7019" s="329">
        <f>D7282</f>
        <v>174.75</v>
      </c>
      <c r="E7019" s="329">
        <f>E7282+E7545</f>
        <v>2736.93</v>
      </c>
      <c r="F7019" s="329">
        <f t="shared" si="2576"/>
        <v>456.39700000000005</v>
      </c>
      <c r="G7019" s="329">
        <f>G7282+G7545</f>
        <v>282.84700000000004</v>
      </c>
      <c r="H7019" s="446">
        <f>H7282+H7545</f>
        <v>173.55</v>
      </c>
      <c r="I7019" s="329">
        <f t="shared" si="2577"/>
        <v>1878.14</v>
      </c>
      <c r="J7019" s="329">
        <f>J7282+J7545</f>
        <v>166.15</v>
      </c>
      <c r="K7019" s="446">
        <f>K7282+K7545</f>
        <v>1711.99</v>
      </c>
      <c r="L7019" s="329">
        <f t="shared" si="2578"/>
        <v>100</v>
      </c>
      <c r="M7019" s="329">
        <f>M7282+M7545</f>
        <v>100</v>
      </c>
      <c r="N7019" s="446">
        <f>N7282+N7545</f>
        <v>0</v>
      </c>
    </row>
    <row r="7020" spans="1:14" customFormat="1" ht="0.75" hidden="1" customHeight="1" thickBot="1" x14ac:dyDescent="0.3">
      <c r="A7020" s="140" t="s">
        <v>0</v>
      </c>
      <c r="B7020" s="147" t="s">
        <v>161</v>
      </c>
      <c r="C7020" s="142">
        <f t="shared" si="2575"/>
        <v>0</v>
      </c>
      <c r="D7020" s="142">
        <f>SUM(D7021,D7028)</f>
        <v>0</v>
      </c>
      <c r="E7020" s="142">
        <f>SUM(E7021,E7028)</f>
        <v>0</v>
      </c>
      <c r="F7020" s="142">
        <f t="shared" si="2576"/>
        <v>0</v>
      </c>
      <c r="G7020" s="142">
        <f>SUM(G7021,G7028)</f>
        <v>0</v>
      </c>
      <c r="H7020" s="477">
        <f>SUM(H7021,H7028)</f>
        <v>0</v>
      </c>
      <c r="I7020" s="142">
        <f t="shared" si="2577"/>
        <v>0</v>
      </c>
      <c r="J7020" s="142">
        <f>SUM(J7021,J7028)</f>
        <v>0</v>
      </c>
      <c r="K7020" s="477">
        <f>SUM(K7021,K7028)</f>
        <v>0</v>
      </c>
      <c r="L7020" s="142">
        <f t="shared" si="2578"/>
        <v>0</v>
      </c>
      <c r="M7020" s="142">
        <f>SUM(M7021,M7028)</f>
        <v>0</v>
      </c>
      <c r="N7020" s="477">
        <f>SUM(N7021,N7028)</f>
        <v>0</v>
      </c>
    </row>
    <row r="7021" spans="1:14" customFormat="1" ht="30.75" hidden="1" customHeight="1" thickTop="1" thickBot="1" x14ac:dyDescent="0.3">
      <c r="A7021" s="1" t="s">
        <v>0</v>
      </c>
      <c r="B7021" s="5" t="s">
        <v>162</v>
      </c>
      <c r="C7021" s="9">
        <f t="shared" si="2575"/>
        <v>0</v>
      </c>
      <c r="D7021" s="9">
        <f>SUM(D7022:D7027)</f>
        <v>0</v>
      </c>
      <c r="E7021" s="9">
        <f>SUM(E7022:E7027)</f>
        <v>0</v>
      </c>
      <c r="F7021" s="9">
        <f t="shared" si="2576"/>
        <v>0</v>
      </c>
      <c r="G7021" s="9">
        <f>SUM(G7022:G7027)</f>
        <v>0</v>
      </c>
      <c r="H7021" s="467">
        <f>SUM(H7022:H7027)</f>
        <v>0</v>
      </c>
      <c r="I7021" s="9">
        <f t="shared" si="2577"/>
        <v>0</v>
      </c>
      <c r="J7021" s="9">
        <f>SUM(J7022:J7027)</f>
        <v>0</v>
      </c>
      <c r="K7021" s="467">
        <f>SUM(K7022:K7027)</f>
        <v>0</v>
      </c>
      <c r="L7021" s="9">
        <f t="shared" si="2578"/>
        <v>0</v>
      </c>
      <c r="M7021" s="9">
        <f>SUM(M7022:M7027)</f>
        <v>0</v>
      </c>
      <c r="N7021" s="467">
        <f>SUM(N7022:N7027)</f>
        <v>0</v>
      </c>
    </row>
    <row r="7022" spans="1:14" customFormat="1" ht="24.75" hidden="1" customHeight="1" thickTop="1" thickBot="1" x14ac:dyDescent="0.3">
      <c r="A7022" s="1" t="s">
        <v>0</v>
      </c>
      <c r="B7022" s="6" t="s">
        <v>163</v>
      </c>
      <c r="C7022" s="9">
        <f t="shared" si="2575"/>
        <v>0</v>
      </c>
      <c r="D7022" s="9">
        <v>0</v>
      </c>
      <c r="E7022" s="9">
        <v>0</v>
      </c>
      <c r="F7022" s="9">
        <f t="shared" si="2576"/>
        <v>0</v>
      </c>
      <c r="G7022" s="9">
        <v>0</v>
      </c>
      <c r="H7022" s="467">
        <v>0</v>
      </c>
      <c r="I7022" s="9">
        <f t="shared" si="2577"/>
        <v>0</v>
      </c>
      <c r="J7022" s="9">
        <v>0</v>
      </c>
      <c r="K7022" s="467">
        <v>0</v>
      </c>
      <c r="L7022" s="9">
        <f t="shared" si="2578"/>
        <v>0</v>
      </c>
      <c r="M7022" s="9">
        <v>0</v>
      </c>
      <c r="N7022" s="467">
        <v>0</v>
      </c>
    </row>
    <row r="7023" spans="1:14" customFormat="1" ht="18.75" hidden="1" customHeight="1" thickTop="1" thickBot="1" x14ac:dyDescent="0.3">
      <c r="A7023" s="1" t="s">
        <v>0</v>
      </c>
      <c r="B7023" s="6" t="s">
        <v>164</v>
      </c>
      <c r="C7023" s="9">
        <f t="shared" si="2575"/>
        <v>0</v>
      </c>
      <c r="D7023" s="9">
        <v>0</v>
      </c>
      <c r="E7023" s="9">
        <v>0</v>
      </c>
      <c r="F7023" s="9">
        <f t="shared" si="2576"/>
        <v>0</v>
      </c>
      <c r="G7023" s="9">
        <v>0</v>
      </c>
      <c r="H7023" s="467">
        <v>0</v>
      </c>
      <c r="I7023" s="9">
        <f t="shared" si="2577"/>
        <v>0</v>
      </c>
      <c r="J7023" s="9">
        <v>0</v>
      </c>
      <c r="K7023" s="467">
        <v>0</v>
      </c>
      <c r="L7023" s="9">
        <f t="shared" si="2578"/>
        <v>0</v>
      </c>
      <c r="M7023" s="9">
        <v>0</v>
      </c>
      <c r="N7023" s="467">
        <v>0</v>
      </c>
    </row>
    <row r="7024" spans="1:14" customFormat="1" ht="22.5" hidden="1" customHeight="1" thickTop="1" thickBot="1" x14ac:dyDescent="0.3">
      <c r="A7024" s="1" t="s">
        <v>0</v>
      </c>
      <c r="B7024" s="6" t="s">
        <v>165</v>
      </c>
      <c r="C7024" s="9">
        <f t="shared" si="2575"/>
        <v>0</v>
      </c>
      <c r="D7024" s="9">
        <v>0</v>
      </c>
      <c r="E7024" s="9">
        <v>0</v>
      </c>
      <c r="F7024" s="9">
        <f t="shared" si="2576"/>
        <v>0</v>
      </c>
      <c r="G7024" s="9">
        <v>0</v>
      </c>
      <c r="H7024" s="467">
        <v>0</v>
      </c>
      <c r="I7024" s="9">
        <f t="shared" si="2577"/>
        <v>0</v>
      </c>
      <c r="J7024" s="9">
        <v>0</v>
      </c>
      <c r="K7024" s="467">
        <v>0</v>
      </c>
      <c r="L7024" s="9">
        <f t="shared" si="2578"/>
        <v>0</v>
      </c>
      <c r="M7024" s="9">
        <v>0</v>
      </c>
      <c r="N7024" s="467">
        <v>0</v>
      </c>
    </row>
    <row r="7025" spans="1:14" customFormat="1" ht="29.25" hidden="1" customHeight="1" thickTop="1" thickBot="1" x14ac:dyDescent="0.3">
      <c r="A7025" s="1" t="s">
        <v>0</v>
      </c>
      <c r="B7025" s="6" t="s">
        <v>166</v>
      </c>
      <c r="C7025" s="9">
        <f t="shared" si="2575"/>
        <v>0</v>
      </c>
      <c r="D7025" s="9">
        <v>0</v>
      </c>
      <c r="E7025" s="9">
        <v>0</v>
      </c>
      <c r="F7025" s="9">
        <f t="shared" si="2576"/>
        <v>0</v>
      </c>
      <c r="G7025" s="9">
        <v>0</v>
      </c>
      <c r="H7025" s="467">
        <v>0</v>
      </c>
      <c r="I7025" s="9">
        <f t="shared" si="2577"/>
        <v>0</v>
      </c>
      <c r="J7025" s="9">
        <v>0</v>
      </c>
      <c r="K7025" s="467">
        <v>0</v>
      </c>
      <c r="L7025" s="9">
        <f t="shared" si="2578"/>
        <v>0</v>
      </c>
      <c r="M7025" s="9">
        <v>0</v>
      </c>
      <c r="N7025" s="467">
        <v>0</v>
      </c>
    </row>
    <row r="7026" spans="1:14" customFormat="1" ht="21" hidden="1" customHeight="1" thickTop="1" thickBot="1" x14ac:dyDescent="0.3">
      <c r="A7026" s="1" t="s">
        <v>0</v>
      </c>
      <c r="B7026" s="6" t="s">
        <v>167</v>
      </c>
      <c r="C7026" s="9">
        <f t="shared" si="2575"/>
        <v>0</v>
      </c>
      <c r="D7026" s="9">
        <v>0</v>
      </c>
      <c r="E7026" s="9">
        <v>0</v>
      </c>
      <c r="F7026" s="9">
        <f t="shared" si="2576"/>
        <v>0</v>
      </c>
      <c r="G7026" s="9">
        <v>0</v>
      </c>
      <c r="H7026" s="467">
        <v>0</v>
      </c>
      <c r="I7026" s="9">
        <f t="shared" si="2577"/>
        <v>0</v>
      </c>
      <c r="J7026" s="9">
        <v>0</v>
      </c>
      <c r="K7026" s="467">
        <v>0</v>
      </c>
      <c r="L7026" s="9">
        <f t="shared" si="2578"/>
        <v>0</v>
      </c>
      <c r="M7026" s="9">
        <v>0</v>
      </c>
      <c r="N7026" s="467">
        <v>0</v>
      </c>
    </row>
    <row r="7027" spans="1:14" customFormat="1" ht="20.25" hidden="1" customHeight="1" thickTop="1" thickBot="1" x14ac:dyDescent="0.3">
      <c r="A7027" s="1" t="s">
        <v>0</v>
      </c>
      <c r="B7027" s="6" t="s">
        <v>168</v>
      </c>
      <c r="C7027" s="9">
        <f t="shared" si="2575"/>
        <v>0</v>
      </c>
      <c r="D7027" s="9">
        <v>0</v>
      </c>
      <c r="E7027" s="9">
        <v>0</v>
      </c>
      <c r="F7027" s="9">
        <f t="shared" si="2576"/>
        <v>0</v>
      </c>
      <c r="G7027" s="9">
        <v>0</v>
      </c>
      <c r="H7027" s="467">
        <v>0</v>
      </c>
      <c r="I7027" s="9">
        <f t="shared" si="2577"/>
        <v>0</v>
      </c>
      <c r="J7027" s="9">
        <v>0</v>
      </c>
      <c r="K7027" s="467">
        <v>0</v>
      </c>
      <c r="L7027" s="9">
        <f t="shared" si="2578"/>
        <v>0</v>
      </c>
      <c r="M7027" s="9">
        <v>0</v>
      </c>
      <c r="N7027" s="467">
        <v>0</v>
      </c>
    </row>
    <row r="7028" spans="1:14" customFormat="1" ht="20.25" hidden="1" customHeight="1" thickTop="1" thickBot="1" x14ac:dyDescent="0.3">
      <c r="A7028" s="1" t="s">
        <v>0</v>
      </c>
      <c r="B7028" s="5" t="s">
        <v>169</v>
      </c>
      <c r="C7028" s="9">
        <f t="shared" si="2575"/>
        <v>0</v>
      </c>
      <c r="D7028" s="9">
        <f>SUM(D7029:D7048)</f>
        <v>0</v>
      </c>
      <c r="E7028" s="9">
        <f>SUM(E7029:E7048)</f>
        <v>0</v>
      </c>
      <c r="F7028" s="9">
        <f t="shared" si="2576"/>
        <v>0</v>
      </c>
      <c r="G7028" s="9">
        <f>SUM(G7029:G7048)</f>
        <v>0</v>
      </c>
      <c r="H7028" s="467">
        <f>SUM(H7029:H7048)</f>
        <v>0</v>
      </c>
      <c r="I7028" s="9">
        <f t="shared" si="2577"/>
        <v>0</v>
      </c>
      <c r="J7028" s="9">
        <f>SUM(J7029:J7048)</f>
        <v>0</v>
      </c>
      <c r="K7028" s="467">
        <f>SUM(K7029:K7048)</f>
        <v>0</v>
      </c>
      <c r="L7028" s="9">
        <f t="shared" si="2578"/>
        <v>0</v>
      </c>
      <c r="M7028" s="9">
        <f>SUM(M7029:M7048)</f>
        <v>0</v>
      </c>
      <c r="N7028" s="467">
        <f>SUM(N7029:N7048)</f>
        <v>0</v>
      </c>
    </row>
    <row r="7029" spans="1:14" customFormat="1" ht="24" hidden="1" customHeight="1" thickTop="1" thickBot="1" x14ac:dyDescent="0.3">
      <c r="A7029" s="1" t="s">
        <v>0</v>
      </c>
      <c r="B7029" s="6" t="s">
        <v>30</v>
      </c>
      <c r="C7029" s="9">
        <f t="shared" si="2575"/>
        <v>0</v>
      </c>
      <c r="D7029" s="9">
        <v>0</v>
      </c>
      <c r="E7029" s="9">
        <v>0</v>
      </c>
      <c r="F7029" s="9">
        <f t="shared" si="2576"/>
        <v>0</v>
      </c>
      <c r="G7029" s="9">
        <v>0</v>
      </c>
      <c r="H7029" s="467">
        <v>0</v>
      </c>
      <c r="I7029" s="9">
        <f t="shared" si="2577"/>
        <v>0</v>
      </c>
      <c r="J7029" s="9">
        <v>0</v>
      </c>
      <c r="K7029" s="467">
        <v>0</v>
      </c>
      <c r="L7029" s="9">
        <f t="shared" si="2578"/>
        <v>0</v>
      </c>
      <c r="M7029" s="9">
        <v>0</v>
      </c>
      <c r="N7029" s="467">
        <v>0</v>
      </c>
    </row>
    <row r="7030" spans="1:14" customFormat="1" ht="30" hidden="1" customHeight="1" thickTop="1" thickBot="1" x14ac:dyDescent="0.3">
      <c r="A7030" s="1" t="s">
        <v>0</v>
      </c>
      <c r="B7030" s="6" t="s">
        <v>31</v>
      </c>
      <c r="C7030" s="9">
        <f t="shared" si="2575"/>
        <v>0</v>
      </c>
      <c r="D7030" s="9">
        <v>0</v>
      </c>
      <c r="E7030" s="9">
        <v>0</v>
      </c>
      <c r="F7030" s="9">
        <f t="shared" si="2576"/>
        <v>0</v>
      </c>
      <c r="G7030" s="9">
        <v>0</v>
      </c>
      <c r="H7030" s="467">
        <v>0</v>
      </c>
      <c r="I7030" s="9">
        <f t="shared" si="2577"/>
        <v>0</v>
      </c>
      <c r="J7030" s="9">
        <v>0</v>
      </c>
      <c r="K7030" s="467">
        <v>0</v>
      </c>
      <c r="L7030" s="9">
        <f t="shared" si="2578"/>
        <v>0</v>
      </c>
      <c r="M7030" s="9">
        <v>0</v>
      </c>
      <c r="N7030" s="467">
        <v>0</v>
      </c>
    </row>
    <row r="7031" spans="1:14" customFormat="1" ht="12.75" hidden="1" customHeight="1" thickBot="1" x14ac:dyDescent="0.3">
      <c r="A7031" s="1" t="s">
        <v>0</v>
      </c>
      <c r="B7031" s="6" t="s">
        <v>170</v>
      </c>
      <c r="C7031" s="9">
        <f t="shared" si="2575"/>
        <v>0</v>
      </c>
      <c r="D7031" s="9">
        <v>0</v>
      </c>
      <c r="E7031" s="9">
        <v>0</v>
      </c>
      <c r="F7031" s="9">
        <f t="shared" si="2576"/>
        <v>0</v>
      </c>
      <c r="G7031" s="9">
        <v>0</v>
      </c>
      <c r="H7031" s="467">
        <v>0</v>
      </c>
      <c r="I7031" s="9">
        <f t="shared" si="2577"/>
        <v>0</v>
      </c>
      <c r="J7031" s="9">
        <v>0</v>
      </c>
      <c r="K7031" s="467">
        <v>0</v>
      </c>
      <c r="L7031" s="9">
        <f t="shared" si="2578"/>
        <v>0</v>
      </c>
      <c r="M7031" s="9">
        <v>0</v>
      </c>
      <c r="N7031" s="467">
        <v>0</v>
      </c>
    </row>
    <row r="7032" spans="1:14" customFormat="1" ht="11.25" hidden="1" customHeight="1" thickTop="1" thickBot="1" x14ac:dyDescent="0.3">
      <c r="A7032" s="1" t="s">
        <v>0</v>
      </c>
      <c r="B7032" s="6" t="s">
        <v>36</v>
      </c>
      <c r="C7032" s="9">
        <f t="shared" si="2575"/>
        <v>0</v>
      </c>
      <c r="D7032" s="9">
        <v>0</v>
      </c>
      <c r="E7032" s="9">
        <v>0</v>
      </c>
      <c r="F7032" s="9">
        <f t="shared" si="2576"/>
        <v>0</v>
      </c>
      <c r="G7032" s="9">
        <v>0</v>
      </c>
      <c r="H7032" s="467">
        <v>0</v>
      </c>
      <c r="I7032" s="9">
        <f t="shared" si="2577"/>
        <v>0</v>
      </c>
      <c r="J7032" s="9">
        <v>0</v>
      </c>
      <c r="K7032" s="467">
        <v>0</v>
      </c>
      <c r="L7032" s="9">
        <f t="shared" si="2578"/>
        <v>0</v>
      </c>
      <c r="M7032" s="9">
        <v>0</v>
      </c>
      <c r="N7032" s="467">
        <v>0</v>
      </c>
    </row>
    <row r="7033" spans="1:14" customFormat="1" ht="13.5" hidden="1" customHeight="1" thickTop="1" thickBot="1" x14ac:dyDescent="0.3">
      <c r="A7033" s="1" t="s">
        <v>0</v>
      </c>
      <c r="B7033" s="6" t="s">
        <v>171</v>
      </c>
      <c r="C7033" s="9">
        <f t="shared" si="2575"/>
        <v>0</v>
      </c>
      <c r="D7033" s="9">
        <v>0</v>
      </c>
      <c r="E7033" s="9">
        <v>0</v>
      </c>
      <c r="F7033" s="9">
        <f t="shared" si="2576"/>
        <v>0</v>
      </c>
      <c r="G7033" s="9">
        <v>0</v>
      </c>
      <c r="H7033" s="467">
        <v>0</v>
      </c>
      <c r="I7033" s="9">
        <f t="shared" si="2577"/>
        <v>0</v>
      </c>
      <c r="J7033" s="9">
        <v>0</v>
      </c>
      <c r="K7033" s="467">
        <v>0</v>
      </c>
      <c r="L7033" s="9">
        <f t="shared" si="2578"/>
        <v>0</v>
      </c>
      <c r="M7033" s="9">
        <v>0</v>
      </c>
      <c r="N7033" s="467">
        <v>0</v>
      </c>
    </row>
    <row r="7034" spans="1:14" customFormat="1" ht="18.75" hidden="1" customHeight="1" thickTop="1" thickBot="1" x14ac:dyDescent="0.3">
      <c r="A7034" s="1" t="s">
        <v>0</v>
      </c>
      <c r="B7034" s="6" t="s">
        <v>172</v>
      </c>
      <c r="C7034" s="9">
        <f t="shared" si="2575"/>
        <v>0</v>
      </c>
      <c r="D7034" s="9">
        <v>0</v>
      </c>
      <c r="E7034" s="9">
        <v>0</v>
      </c>
      <c r="F7034" s="9">
        <f t="shared" si="2576"/>
        <v>0</v>
      </c>
      <c r="G7034" s="9">
        <v>0</v>
      </c>
      <c r="H7034" s="467">
        <v>0</v>
      </c>
      <c r="I7034" s="9">
        <f t="shared" si="2577"/>
        <v>0</v>
      </c>
      <c r="J7034" s="9">
        <v>0</v>
      </c>
      <c r="K7034" s="467">
        <v>0</v>
      </c>
      <c r="L7034" s="9">
        <f t="shared" si="2578"/>
        <v>0</v>
      </c>
      <c r="M7034" s="9">
        <v>0</v>
      </c>
      <c r="N7034" s="467">
        <v>0</v>
      </c>
    </row>
    <row r="7035" spans="1:14" customFormat="1" ht="22.5" hidden="1" customHeight="1" thickTop="1" thickBot="1" x14ac:dyDescent="0.3">
      <c r="A7035" s="1" t="s">
        <v>0</v>
      </c>
      <c r="B7035" s="6" t="s">
        <v>173</v>
      </c>
      <c r="C7035" s="9">
        <f t="shared" si="2575"/>
        <v>0</v>
      </c>
      <c r="D7035" s="9">
        <v>0</v>
      </c>
      <c r="E7035" s="9">
        <v>0</v>
      </c>
      <c r="F7035" s="9">
        <f t="shared" si="2576"/>
        <v>0</v>
      </c>
      <c r="G7035" s="9">
        <v>0</v>
      </c>
      <c r="H7035" s="467">
        <v>0</v>
      </c>
      <c r="I7035" s="9">
        <f t="shared" si="2577"/>
        <v>0</v>
      </c>
      <c r="J7035" s="9">
        <v>0</v>
      </c>
      <c r="K7035" s="467">
        <v>0</v>
      </c>
      <c r="L7035" s="9">
        <f t="shared" si="2578"/>
        <v>0</v>
      </c>
      <c r="M7035" s="9">
        <v>0</v>
      </c>
      <c r="N7035" s="467">
        <v>0</v>
      </c>
    </row>
    <row r="7036" spans="1:14" customFormat="1" ht="15" hidden="1" customHeight="1" thickTop="1" thickBot="1" x14ac:dyDescent="0.3">
      <c r="A7036" s="133" t="s">
        <v>0</v>
      </c>
      <c r="B7036" s="137" t="s">
        <v>174</v>
      </c>
      <c r="C7036" s="135">
        <f t="shared" si="2575"/>
        <v>0</v>
      </c>
      <c r="D7036" s="135">
        <v>0</v>
      </c>
      <c r="E7036" s="135">
        <v>0</v>
      </c>
      <c r="F7036" s="135">
        <f t="shared" si="2576"/>
        <v>0</v>
      </c>
      <c r="G7036" s="135">
        <v>0</v>
      </c>
      <c r="H7036" s="476">
        <v>0</v>
      </c>
      <c r="I7036" s="135">
        <f t="shared" si="2577"/>
        <v>0</v>
      </c>
      <c r="J7036" s="135">
        <v>0</v>
      </c>
      <c r="K7036" s="476">
        <v>0</v>
      </c>
      <c r="L7036" s="135">
        <f t="shared" si="2578"/>
        <v>0</v>
      </c>
      <c r="M7036" s="135">
        <v>0</v>
      </c>
      <c r="N7036" s="476">
        <v>0</v>
      </c>
    </row>
    <row r="7037" spans="1:14" customFormat="1" ht="30" customHeight="1" x14ac:dyDescent="0.25">
      <c r="A7037" s="151" t="s">
        <v>0</v>
      </c>
      <c r="B7037" s="159" t="s">
        <v>175</v>
      </c>
      <c r="C7037" s="155">
        <f t="shared" si="2575"/>
        <v>0</v>
      </c>
      <c r="D7037" s="155">
        <v>0</v>
      </c>
      <c r="E7037" s="155">
        <v>0</v>
      </c>
      <c r="F7037" s="155">
        <f t="shared" si="2576"/>
        <v>0</v>
      </c>
      <c r="G7037" s="155">
        <v>0</v>
      </c>
      <c r="H7037" s="505">
        <v>0</v>
      </c>
      <c r="I7037" s="155">
        <f t="shared" si="2577"/>
        <v>0</v>
      </c>
      <c r="J7037" s="155">
        <v>0</v>
      </c>
      <c r="K7037" s="505">
        <v>0</v>
      </c>
      <c r="L7037" s="155">
        <f t="shared" si="2578"/>
        <v>0</v>
      </c>
      <c r="M7037" s="155">
        <v>0</v>
      </c>
      <c r="N7037" s="505">
        <v>0</v>
      </c>
    </row>
    <row r="7038" spans="1:14" customFormat="1" ht="13.5" hidden="1" customHeight="1" thickTop="1" thickBot="1" x14ac:dyDescent="0.3">
      <c r="A7038" s="140" t="s">
        <v>0</v>
      </c>
      <c r="B7038" s="141" t="s">
        <v>37</v>
      </c>
      <c r="C7038" s="142">
        <f t="shared" si="2575"/>
        <v>0</v>
      </c>
      <c r="D7038" s="142">
        <v>0</v>
      </c>
      <c r="E7038" s="142">
        <v>0</v>
      </c>
      <c r="F7038" s="142">
        <f t="shared" si="2576"/>
        <v>0</v>
      </c>
      <c r="G7038" s="142">
        <v>0</v>
      </c>
      <c r="H7038" s="477">
        <v>0</v>
      </c>
      <c r="I7038" s="142">
        <f t="shared" si="2577"/>
        <v>0</v>
      </c>
      <c r="J7038" s="142">
        <v>0</v>
      </c>
      <c r="K7038" s="477">
        <v>0</v>
      </c>
      <c r="L7038" s="142">
        <f t="shared" si="2578"/>
        <v>0</v>
      </c>
      <c r="M7038" s="142">
        <v>0</v>
      </c>
      <c r="N7038" s="477">
        <v>0</v>
      </c>
    </row>
    <row r="7039" spans="1:14" customFormat="1" ht="18.75" hidden="1" customHeight="1" thickTop="1" thickBot="1" x14ac:dyDescent="0.3">
      <c r="A7039" s="1" t="s">
        <v>0</v>
      </c>
      <c r="B7039" s="6" t="s">
        <v>38</v>
      </c>
      <c r="C7039" s="9">
        <f t="shared" si="2575"/>
        <v>0</v>
      </c>
      <c r="D7039" s="9">
        <v>0</v>
      </c>
      <c r="E7039" s="9">
        <v>0</v>
      </c>
      <c r="F7039" s="9">
        <f t="shared" si="2576"/>
        <v>0</v>
      </c>
      <c r="G7039" s="9">
        <v>0</v>
      </c>
      <c r="H7039" s="467">
        <v>0</v>
      </c>
      <c r="I7039" s="9">
        <f t="shared" si="2577"/>
        <v>0</v>
      </c>
      <c r="J7039" s="9">
        <v>0</v>
      </c>
      <c r="K7039" s="467">
        <v>0</v>
      </c>
      <c r="L7039" s="9">
        <f t="shared" si="2578"/>
        <v>0</v>
      </c>
      <c r="M7039" s="9">
        <v>0</v>
      </c>
      <c r="N7039" s="467">
        <v>0</v>
      </c>
    </row>
    <row r="7040" spans="1:14" customFormat="1" ht="18" hidden="1" customHeight="1" thickTop="1" thickBot="1" x14ac:dyDescent="0.3">
      <c r="A7040" s="1" t="s">
        <v>0</v>
      </c>
      <c r="B7040" s="6" t="s">
        <v>176</v>
      </c>
      <c r="C7040" s="9">
        <f t="shared" si="2575"/>
        <v>0</v>
      </c>
      <c r="D7040" s="9">
        <v>0</v>
      </c>
      <c r="E7040" s="9">
        <v>0</v>
      </c>
      <c r="F7040" s="9">
        <f t="shared" si="2576"/>
        <v>0</v>
      </c>
      <c r="G7040" s="9">
        <v>0</v>
      </c>
      <c r="H7040" s="467">
        <v>0</v>
      </c>
      <c r="I7040" s="9">
        <f t="shared" si="2577"/>
        <v>0</v>
      </c>
      <c r="J7040" s="9">
        <v>0</v>
      </c>
      <c r="K7040" s="467">
        <v>0</v>
      </c>
      <c r="L7040" s="9">
        <f t="shared" si="2578"/>
        <v>0</v>
      </c>
      <c r="M7040" s="9">
        <v>0</v>
      </c>
      <c r="N7040" s="467">
        <v>0</v>
      </c>
    </row>
    <row r="7041" spans="1:14" customFormat="1" ht="18.75" hidden="1" customHeight="1" thickTop="1" thickBot="1" x14ac:dyDescent="0.3">
      <c r="A7041" s="1" t="s">
        <v>0</v>
      </c>
      <c r="B7041" s="6" t="s">
        <v>177</v>
      </c>
      <c r="C7041" s="9">
        <f t="shared" si="2575"/>
        <v>0</v>
      </c>
      <c r="D7041" s="9">
        <v>0</v>
      </c>
      <c r="E7041" s="9">
        <v>0</v>
      </c>
      <c r="F7041" s="9">
        <f t="shared" si="2576"/>
        <v>0</v>
      </c>
      <c r="G7041" s="9">
        <v>0</v>
      </c>
      <c r="H7041" s="467">
        <v>0</v>
      </c>
      <c r="I7041" s="9">
        <f t="shared" si="2577"/>
        <v>0</v>
      </c>
      <c r="J7041" s="9">
        <v>0</v>
      </c>
      <c r="K7041" s="467">
        <v>0</v>
      </c>
      <c r="L7041" s="9">
        <f t="shared" si="2578"/>
        <v>0</v>
      </c>
      <c r="M7041" s="9">
        <v>0</v>
      </c>
      <c r="N7041" s="467">
        <v>0</v>
      </c>
    </row>
    <row r="7042" spans="1:14" customFormat="1" ht="22.5" hidden="1" customHeight="1" thickTop="1" thickBot="1" x14ac:dyDescent="0.3">
      <c r="A7042" s="1" t="s">
        <v>0</v>
      </c>
      <c r="B7042" s="6" t="s">
        <v>178</v>
      </c>
      <c r="C7042" s="9">
        <f t="shared" si="2575"/>
        <v>0</v>
      </c>
      <c r="D7042" s="9">
        <v>0</v>
      </c>
      <c r="E7042" s="9">
        <v>0</v>
      </c>
      <c r="F7042" s="9">
        <f t="shared" si="2576"/>
        <v>0</v>
      </c>
      <c r="G7042" s="9">
        <v>0</v>
      </c>
      <c r="H7042" s="467">
        <v>0</v>
      </c>
      <c r="I7042" s="9">
        <f t="shared" si="2577"/>
        <v>0</v>
      </c>
      <c r="J7042" s="9">
        <v>0</v>
      </c>
      <c r="K7042" s="467">
        <v>0</v>
      </c>
      <c r="L7042" s="9">
        <f t="shared" si="2578"/>
        <v>0</v>
      </c>
      <c r="M7042" s="9">
        <v>0</v>
      </c>
      <c r="N7042" s="467">
        <v>0</v>
      </c>
    </row>
    <row r="7043" spans="1:14" customFormat="1" ht="24" hidden="1" customHeight="1" thickTop="1" thickBot="1" x14ac:dyDescent="0.3">
      <c r="A7043" s="1" t="s">
        <v>0</v>
      </c>
      <c r="B7043" s="6" t="s">
        <v>43</v>
      </c>
      <c r="C7043" s="9">
        <f t="shared" ref="C7043:C7106" si="2579">SUM(D7043:E7043)</f>
        <v>0</v>
      </c>
      <c r="D7043" s="9">
        <v>0</v>
      </c>
      <c r="E7043" s="9">
        <v>0</v>
      </c>
      <c r="F7043" s="9">
        <f t="shared" ref="F7043:F7106" si="2580">SUM(G7043:H7043)</f>
        <v>0</v>
      </c>
      <c r="G7043" s="9">
        <v>0</v>
      </c>
      <c r="H7043" s="467">
        <v>0</v>
      </c>
      <c r="I7043" s="9">
        <f t="shared" ref="I7043:I7106" si="2581">SUM(J7043:K7043)</f>
        <v>0</v>
      </c>
      <c r="J7043" s="9">
        <v>0</v>
      </c>
      <c r="K7043" s="467">
        <v>0</v>
      </c>
      <c r="L7043" s="9">
        <f t="shared" ref="L7043:L7106" si="2582">SUM(M7043:N7043)</f>
        <v>0</v>
      </c>
      <c r="M7043" s="9">
        <v>0</v>
      </c>
      <c r="N7043" s="467">
        <v>0</v>
      </c>
    </row>
    <row r="7044" spans="1:14" customFormat="1" ht="22.5" hidden="1" customHeight="1" thickTop="1" thickBot="1" x14ac:dyDescent="0.3">
      <c r="A7044" s="1" t="s">
        <v>0</v>
      </c>
      <c r="B7044" s="6" t="s">
        <v>179</v>
      </c>
      <c r="C7044" s="9">
        <f t="shared" si="2579"/>
        <v>0</v>
      </c>
      <c r="D7044" s="9">
        <v>0</v>
      </c>
      <c r="E7044" s="9">
        <v>0</v>
      </c>
      <c r="F7044" s="9">
        <f t="shared" si="2580"/>
        <v>0</v>
      </c>
      <c r="G7044" s="9">
        <v>0</v>
      </c>
      <c r="H7044" s="467">
        <v>0</v>
      </c>
      <c r="I7044" s="9">
        <f t="shared" si="2581"/>
        <v>0</v>
      </c>
      <c r="J7044" s="9">
        <v>0</v>
      </c>
      <c r="K7044" s="467">
        <v>0</v>
      </c>
      <c r="L7044" s="9">
        <f t="shared" si="2582"/>
        <v>0</v>
      </c>
      <c r="M7044" s="9">
        <v>0</v>
      </c>
      <c r="N7044" s="467">
        <v>0</v>
      </c>
    </row>
    <row r="7045" spans="1:14" customFormat="1" ht="12" hidden="1" customHeight="1" thickTop="1" thickBot="1" x14ac:dyDescent="0.3">
      <c r="A7045" s="1" t="s">
        <v>0</v>
      </c>
      <c r="B7045" s="6" t="s">
        <v>180</v>
      </c>
      <c r="C7045" s="9">
        <f t="shared" si="2579"/>
        <v>0</v>
      </c>
      <c r="D7045" s="9">
        <v>0</v>
      </c>
      <c r="E7045" s="9">
        <v>0</v>
      </c>
      <c r="F7045" s="9">
        <f t="shared" si="2580"/>
        <v>0</v>
      </c>
      <c r="G7045" s="9">
        <v>0</v>
      </c>
      <c r="H7045" s="467">
        <v>0</v>
      </c>
      <c r="I7045" s="9">
        <f t="shared" si="2581"/>
        <v>0</v>
      </c>
      <c r="J7045" s="9">
        <v>0</v>
      </c>
      <c r="K7045" s="467">
        <v>0</v>
      </c>
      <c r="L7045" s="9">
        <f t="shared" si="2582"/>
        <v>0</v>
      </c>
      <c r="M7045" s="9">
        <v>0</v>
      </c>
      <c r="N7045" s="467">
        <v>0</v>
      </c>
    </row>
    <row r="7046" spans="1:14" customFormat="1" ht="18" hidden="1" customHeight="1" thickTop="1" thickBot="1" x14ac:dyDescent="0.3">
      <c r="A7046" s="1" t="s">
        <v>0</v>
      </c>
      <c r="B7046" s="6" t="s">
        <v>181</v>
      </c>
      <c r="C7046" s="9">
        <f t="shared" si="2579"/>
        <v>0</v>
      </c>
      <c r="D7046" s="9">
        <v>0</v>
      </c>
      <c r="E7046" s="9">
        <v>0</v>
      </c>
      <c r="F7046" s="9">
        <f t="shared" si="2580"/>
        <v>0</v>
      </c>
      <c r="G7046" s="9">
        <v>0</v>
      </c>
      <c r="H7046" s="467">
        <v>0</v>
      </c>
      <c r="I7046" s="9">
        <f t="shared" si="2581"/>
        <v>0</v>
      </c>
      <c r="J7046" s="9">
        <v>0</v>
      </c>
      <c r="K7046" s="467">
        <v>0</v>
      </c>
      <c r="L7046" s="9">
        <f t="shared" si="2582"/>
        <v>0</v>
      </c>
      <c r="M7046" s="9">
        <v>0</v>
      </c>
      <c r="N7046" s="467">
        <v>0</v>
      </c>
    </row>
    <row r="7047" spans="1:14" customFormat="1" ht="20.25" hidden="1" customHeight="1" thickTop="1" thickBot="1" x14ac:dyDescent="0.3">
      <c r="A7047" s="1" t="s">
        <v>0</v>
      </c>
      <c r="B7047" s="6" t="s">
        <v>182</v>
      </c>
      <c r="C7047" s="9">
        <f t="shared" si="2579"/>
        <v>0</v>
      </c>
      <c r="D7047" s="9">
        <v>0</v>
      </c>
      <c r="E7047" s="9">
        <v>0</v>
      </c>
      <c r="F7047" s="9">
        <f t="shared" si="2580"/>
        <v>0</v>
      </c>
      <c r="G7047" s="9">
        <v>0</v>
      </c>
      <c r="H7047" s="467">
        <v>0</v>
      </c>
      <c r="I7047" s="9">
        <f t="shared" si="2581"/>
        <v>0</v>
      </c>
      <c r="J7047" s="9">
        <v>0</v>
      </c>
      <c r="K7047" s="467">
        <v>0</v>
      </c>
      <c r="L7047" s="9">
        <f t="shared" si="2582"/>
        <v>0</v>
      </c>
      <c r="M7047" s="9">
        <v>0</v>
      </c>
      <c r="N7047" s="467">
        <v>0</v>
      </c>
    </row>
    <row r="7048" spans="1:14" customFormat="1" ht="19.5" hidden="1" customHeight="1" thickTop="1" thickBot="1" x14ac:dyDescent="0.3">
      <c r="A7048" s="1" t="s">
        <v>0</v>
      </c>
      <c r="B7048" s="6" t="s">
        <v>183</v>
      </c>
      <c r="C7048" s="9">
        <f t="shared" si="2579"/>
        <v>0</v>
      </c>
      <c r="D7048" s="9">
        <v>0</v>
      </c>
      <c r="E7048" s="9">
        <v>0</v>
      </c>
      <c r="F7048" s="9">
        <f t="shared" si="2580"/>
        <v>0</v>
      </c>
      <c r="G7048" s="9">
        <v>0</v>
      </c>
      <c r="H7048" s="467">
        <v>0</v>
      </c>
      <c r="I7048" s="9">
        <f t="shared" si="2581"/>
        <v>0</v>
      </c>
      <c r="J7048" s="9">
        <v>0</v>
      </c>
      <c r="K7048" s="467">
        <v>0</v>
      </c>
      <c r="L7048" s="9">
        <f t="shared" si="2582"/>
        <v>0</v>
      </c>
      <c r="M7048" s="9">
        <v>0</v>
      </c>
      <c r="N7048" s="467">
        <v>0</v>
      </c>
    </row>
    <row r="7049" spans="1:14" customFormat="1" ht="23.25" hidden="1" customHeight="1" thickTop="1" thickBot="1" x14ac:dyDescent="0.3">
      <c r="A7049" s="1" t="s">
        <v>0</v>
      </c>
      <c r="B7049" s="4" t="s">
        <v>184</v>
      </c>
      <c r="C7049" s="9">
        <f t="shared" si="2579"/>
        <v>0</v>
      </c>
      <c r="D7049" s="9">
        <f>SUM(D7050:D7051)</f>
        <v>0</v>
      </c>
      <c r="E7049" s="9">
        <f>SUM(E7050:E7051)</f>
        <v>0</v>
      </c>
      <c r="F7049" s="9">
        <f t="shared" si="2580"/>
        <v>0</v>
      </c>
      <c r="G7049" s="9">
        <f>SUM(G7050:G7051)</f>
        <v>0</v>
      </c>
      <c r="H7049" s="467">
        <f>SUM(H7050:H7051)</f>
        <v>0</v>
      </c>
      <c r="I7049" s="9">
        <f t="shared" si="2581"/>
        <v>0</v>
      </c>
      <c r="J7049" s="9">
        <f>SUM(J7050:J7051)</f>
        <v>0</v>
      </c>
      <c r="K7049" s="467">
        <f>SUM(K7050:K7051)</f>
        <v>0</v>
      </c>
      <c r="L7049" s="9">
        <f t="shared" si="2582"/>
        <v>0</v>
      </c>
      <c r="M7049" s="9">
        <f>SUM(M7050:M7051)</f>
        <v>0</v>
      </c>
      <c r="N7049" s="467">
        <f>SUM(N7050:N7051)</f>
        <v>0</v>
      </c>
    </row>
    <row r="7050" spans="1:14" customFormat="1" ht="12" hidden="1" customHeight="1" thickTop="1" thickBot="1" x14ac:dyDescent="0.3">
      <c r="A7050" s="1" t="s">
        <v>0</v>
      </c>
      <c r="B7050" s="5" t="s">
        <v>185</v>
      </c>
      <c r="C7050" s="9">
        <f t="shared" si="2579"/>
        <v>0</v>
      </c>
      <c r="D7050" s="9">
        <v>0</v>
      </c>
      <c r="E7050" s="9">
        <v>0</v>
      </c>
      <c r="F7050" s="9">
        <f t="shared" si="2580"/>
        <v>0</v>
      </c>
      <c r="G7050" s="9">
        <v>0</v>
      </c>
      <c r="H7050" s="467">
        <v>0</v>
      </c>
      <c r="I7050" s="9">
        <f t="shared" si="2581"/>
        <v>0</v>
      </c>
      <c r="J7050" s="9">
        <v>0</v>
      </c>
      <c r="K7050" s="467">
        <v>0</v>
      </c>
      <c r="L7050" s="9">
        <f t="shared" si="2582"/>
        <v>0</v>
      </c>
      <c r="M7050" s="9">
        <v>0</v>
      </c>
      <c r="N7050" s="467">
        <v>0</v>
      </c>
    </row>
    <row r="7051" spans="1:14" customFormat="1" ht="10.5" hidden="1" customHeight="1" thickTop="1" thickBot="1" x14ac:dyDescent="0.3">
      <c r="A7051" s="1" t="s">
        <v>0</v>
      </c>
      <c r="B7051" s="5" t="s">
        <v>186</v>
      </c>
      <c r="C7051" s="9">
        <f t="shared" si="2579"/>
        <v>0</v>
      </c>
      <c r="D7051" s="9">
        <f>SUM(D7052:D7053)</f>
        <v>0</v>
      </c>
      <c r="E7051" s="9">
        <f>SUM(E7052:E7053)</f>
        <v>0</v>
      </c>
      <c r="F7051" s="9">
        <f t="shared" si="2580"/>
        <v>0</v>
      </c>
      <c r="G7051" s="9">
        <f>SUM(G7052:G7053)</f>
        <v>0</v>
      </c>
      <c r="H7051" s="467">
        <f>SUM(H7052:H7053)</f>
        <v>0</v>
      </c>
      <c r="I7051" s="9">
        <f t="shared" si="2581"/>
        <v>0</v>
      </c>
      <c r="J7051" s="9">
        <f>SUM(J7052:J7053)</f>
        <v>0</v>
      </c>
      <c r="K7051" s="467">
        <f>SUM(K7052:K7053)</f>
        <v>0</v>
      </c>
      <c r="L7051" s="9">
        <f t="shared" si="2582"/>
        <v>0</v>
      </c>
      <c r="M7051" s="9">
        <f>SUM(M7052:M7053)</f>
        <v>0</v>
      </c>
      <c r="N7051" s="467">
        <f>SUM(N7052:N7053)</f>
        <v>0</v>
      </c>
    </row>
    <row r="7052" spans="1:14" customFormat="1" ht="13.5" hidden="1" customHeight="1" thickTop="1" thickBot="1" x14ac:dyDescent="0.3">
      <c r="A7052" s="1" t="s">
        <v>0</v>
      </c>
      <c r="B7052" s="6" t="s">
        <v>187</v>
      </c>
      <c r="C7052" s="9">
        <f t="shared" si="2579"/>
        <v>0</v>
      </c>
      <c r="D7052" s="9">
        <v>0</v>
      </c>
      <c r="E7052" s="9">
        <v>0</v>
      </c>
      <c r="F7052" s="9">
        <f t="shared" si="2580"/>
        <v>0</v>
      </c>
      <c r="G7052" s="9">
        <v>0</v>
      </c>
      <c r="H7052" s="467">
        <v>0</v>
      </c>
      <c r="I7052" s="9">
        <f t="shared" si="2581"/>
        <v>0</v>
      </c>
      <c r="J7052" s="9">
        <v>0</v>
      </c>
      <c r="K7052" s="467">
        <v>0</v>
      </c>
      <c r="L7052" s="9">
        <f t="shared" si="2582"/>
        <v>0</v>
      </c>
      <c r="M7052" s="9">
        <v>0</v>
      </c>
      <c r="N7052" s="467">
        <v>0</v>
      </c>
    </row>
    <row r="7053" spans="1:14" customFormat="1" ht="12" hidden="1" customHeight="1" thickTop="1" thickBot="1" x14ac:dyDescent="0.3">
      <c r="A7053" s="1" t="s">
        <v>0</v>
      </c>
      <c r="B7053" s="6" t="s">
        <v>188</v>
      </c>
      <c r="C7053" s="9">
        <f t="shared" si="2579"/>
        <v>0</v>
      </c>
      <c r="D7053" s="9">
        <v>0</v>
      </c>
      <c r="E7053" s="9">
        <v>0</v>
      </c>
      <c r="F7053" s="9">
        <f t="shared" si="2580"/>
        <v>0</v>
      </c>
      <c r="G7053" s="9">
        <v>0</v>
      </c>
      <c r="H7053" s="467">
        <v>0</v>
      </c>
      <c r="I7053" s="9">
        <f t="shared" si="2581"/>
        <v>0</v>
      </c>
      <c r="J7053" s="9">
        <v>0</v>
      </c>
      <c r="K7053" s="467">
        <v>0</v>
      </c>
      <c r="L7053" s="9">
        <f t="shared" si="2582"/>
        <v>0</v>
      </c>
      <c r="M7053" s="9">
        <v>0</v>
      </c>
      <c r="N7053" s="467">
        <v>0</v>
      </c>
    </row>
    <row r="7054" spans="1:14" customFormat="1" ht="18" hidden="1" customHeight="1" thickTop="1" thickBot="1" x14ac:dyDescent="0.3">
      <c r="A7054" s="1" t="s">
        <v>0</v>
      </c>
      <c r="B7054" s="3" t="s">
        <v>189</v>
      </c>
      <c r="C7054" s="9">
        <f t="shared" si="2579"/>
        <v>0</v>
      </c>
      <c r="D7054" s="9">
        <f>SUM(D7055:D7056)</f>
        <v>0</v>
      </c>
      <c r="E7054" s="9">
        <f>SUM(E7055:E7056)</f>
        <v>0</v>
      </c>
      <c r="F7054" s="9">
        <f t="shared" si="2580"/>
        <v>0</v>
      </c>
      <c r="G7054" s="9">
        <f>SUM(G7055:G7056)</f>
        <v>0</v>
      </c>
      <c r="H7054" s="467">
        <f>SUM(H7055:H7056)</f>
        <v>0</v>
      </c>
      <c r="I7054" s="9">
        <f t="shared" si="2581"/>
        <v>0</v>
      </c>
      <c r="J7054" s="9">
        <f>SUM(J7055:J7056)</f>
        <v>0</v>
      </c>
      <c r="K7054" s="467">
        <f>SUM(K7055:K7056)</f>
        <v>0</v>
      </c>
      <c r="L7054" s="9">
        <f t="shared" si="2582"/>
        <v>0</v>
      </c>
      <c r="M7054" s="9">
        <f>SUM(M7055:M7056)</f>
        <v>0</v>
      </c>
      <c r="N7054" s="467">
        <f>SUM(N7055:N7056)</f>
        <v>0</v>
      </c>
    </row>
    <row r="7055" spans="1:14" customFormat="1" ht="33.75" hidden="1" customHeight="1" thickTop="1" thickBot="1" x14ac:dyDescent="0.3">
      <c r="A7055" s="1" t="s">
        <v>0</v>
      </c>
      <c r="B7055" s="4" t="s">
        <v>190</v>
      </c>
      <c r="C7055" s="9">
        <f t="shared" si="2579"/>
        <v>0</v>
      </c>
      <c r="D7055" s="9">
        <v>0</v>
      </c>
      <c r="E7055" s="9">
        <v>0</v>
      </c>
      <c r="F7055" s="9">
        <f t="shared" si="2580"/>
        <v>0</v>
      </c>
      <c r="G7055" s="9">
        <v>0</v>
      </c>
      <c r="H7055" s="467">
        <v>0</v>
      </c>
      <c r="I7055" s="9">
        <f t="shared" si="2581"/>
        <v>0</v>
      </c>
      <c r="J7055" s="9">
        <v>0</v>
      </c>
      <c r="K7055" s="467">
        <v>0</v>
      </c>
      <c r="L7055" s="9">
        <f t="shared" si="2582"/>
        <v>0</v>
      </c>
      <c r="M7055" s="9">
        <v>0</v>
      </c>
      <c r="N7055" s="467">
        <v>0</v>
      </c>
    </row>
    <row r="7056" spans="1:14" customFormat="1" ht="23.25" hidden="1" customHeight="1" thickTop="1" thickBot="1" x14ac:dyDescent="0.3">
      <c r="A7056" s="1" t="s">
        <v>0</v>
      </c>
      <c r="B7056" s="4" t="s">
        <v>191</v>
      </c>
      <c r="C7056" s="9">
        <f t="shared" si="2579"/>
        <v>0</v>
      </c>
      <c r="D7056" s="9">
        <f>SUM(D7057:D7060)</f>
        <v>0</v>
      </c>
      <c r="E7056" s="9">
        <f>SUM(E7057:E7060)</f>
        <v>0</v>
      </c>
      <c r="F7056" s="9">
        <f t="shared" si="2580"/>
        <v>0</v>
      </c>
      <c r="G7056" s="9">
        <f>SUM(G7057:G7060)</f>
        <v>0</v>
      </c>
      <c r="H7056" s="467">
        <f>SUM(H7057:H7060)</f>
        <v>0</v>
      </c>
      <c r="I7056" s="9">
        <f t="shared" si="2581"/>
        <v>0</v>
      </c>
      <c r="J7056" s="9">
        <f>SUM(J7057:J7060)</f>
        <v>0</v>
      </c>
      <c r="K7056" s="467">
        <f>SUM(K7057:K7060)</f>
        <v>0</v>
      </c>
      <c r="L7056" s="9">
        <f t="shared" si="2582"/>
        <v>0</v>
      </c>
      <c r="M7056" s="9">
        <f>SUM(M7057:M7060)</f>
        <v>0</v>
      </c>
      <c r="N7056" s="467">
        <f>SUM(N7057:N7060)</f>
        <v>0</v>
      </c>
    </row>
    <row r="7057" spans="1:14" customFormat="1" ht="18.75" hidden="1" customHeight="1" thickTop="1" thickBot="1" x14ac:dyDescent="0.3">
      <c r="A7057" s="1" t="s">
        <v>0</v>
      </c>
      <c r="B7057" s="5" t="s">
        <v>192</v>
      </c>
      <c r="C7057" s="9">
        <f t="shared" si="2579"/>
        <v>0</v>
      </c>
      <c r="D7057" s="9">
        <v>0</v>
      </c>
      <c r="E7057" s="9">
        <v>0</v>
      </c>
      <c r="F7057" s="9">
        <f t="shared" si="2580"/>
        <v>0</v>
      </c>
      <c r="G7057" s="9">
        <v>0</v>
      </c>
      <c r="H7057" s="467">
        <v>0</v>
      </c>
      <c r="I7057" s="9">
        <f t="shared" si="2581"/>
        <v>0</v>
      </c>
      <c r="J7057" s="9">
        <v>0</v>
      </c>
      <c r="K7057" s="467">
        <v>0</v>
      </c>
      <c r="L7057" s="9">
        <f t="shared" si="2582"/>
        <v>0</v>
      </c>
      <c r="M7057" s="9">
        <v>0</v>
      </c>
      <c r="N7057" s="467">
        <v>0</v>
      </c>
    </row>
    <row r="7058" spans="1:14" customFormat="1" ht="24.75" hidden="1" customHeight="1" thickTop="1" thickBot="1" x14ac:dyDescent="0.3">
      <c r="A7058" s="1" t="s">
        <v>0</v>
      </c>
      <c r="B7058" s="5" t="s">
        <v>193</v>
      </c>
      <c r="C7058" s="9">
        <f t="shared" si="2579"/>
        <v>0</v>
      </c>
      <c r="D7058" s="9">
        <v>0</v>
      </c>
      <c r="E7058" s="9">
        <v>0</v>
      </c>
      <c r="F7058" s="9">
        <f t="shared" si="2580"/>
        <v>0</v>
      </c>
      <c r="G7058" s="9">
        <v>0</v>
      </c>
      <c r="H7058" s="467">
        <v>0</v>
      </c>
      <c r="I7058" s="9">
        <f t="shared" si="2581"/>
        <v>0</v>
      </c>
      <c r="J7058" s="9">
        <v>0</v>
      </c>
      <c r="K7058" s="467">
        <v>0</v>
      </c>
      <c r="L7058" s="9">
        <f t="shared" si="2582"/>
        <v>0</v>
      </c>
      <c r="M7058" s="9">
        <v>0</v>
      </c>
      <c r="N7058" s="467">
        <v>0</v>
      </c>
    </row>
    <row r="7059" spans="1:14" customFormat="1" ht="18" hidden="1" customHeight="1" thickTop="1" thickBot="1" x14ac:dyDescent="0.3">
      <c r="A7059" s="1" t="s">
        <v>0</v>
      </c>
      <c r="B7059" s="5" t="s">
        <v>194</v>
      </c>
      <c r="C7059" s="9">
        <f t="shared" si="2579"/>
        <v>0</v>
      </c>
      <c r="D7059" s="9">
        <v>0</v>
      </c>
      <c r="E7059" s="9">
        <v>0</v>
      </c>
      <c r="F7059" s="9">
        <f t="shared" si="2580"/>
        <v>0</v>
      </c>
      <c r="G7059" s="9">
        <v>0</v>
      </c>
      <c r="H7059" s="467">
        <v>0</v>
      </c>
      <c r="I7059" s="9">
        <f t="shared" si="2581"/>
        <v>0</v>
      </c>
      <c r="J7059" s="9">
        <v>0</v>
      </c>
      <c r="K7059" s="467">
        <v>0</v>
      </c>
      <c r="L7059" s="9">
        <f t="shared" si="2582"/>
        <v>0</v>
      </c>
      <c r="M7059" s="9">
        <v>0</v>
      </c>
      <c r="N7059" s="467">
        <v>0</v>
      </c>
    </row>
    <row r="7060" spans="1:14" customFormat="1" ht="23.25" hidden="1" customHeight="1" thickTop="1" thickBot="1" x14ac:dyDescent="0.3">
      <c r="A7060" s="1" t="s">
        <v>0</v>
      </c>
      <c r="B7060" s="5" t="s">
        <v>195</v>
      </c>
      <c r="C7060" s="9">
        <f t="shared" si="2579"/>
        <v>0</v>
      </c>
      <c r="D7060" s="9">
        <v>0</v>
      </c>
      <c r="E7060" s="9">
        <v>0</v>
      </c>
      <c r="F7060" s="9">
        <f t="shared" si="2580"/>
        <v>0</v>
      </c>
      <c r="G7060" s="9">
        <v>0</v>
      </c>
      <c r="H7060" s="467">
        <v>0</v>
      </c>
      <c r="I7060" s="9">
        <f t="shared" si="2581"/>
        <v>0</v>
      </c>
      <c r="J7060" s="9">
        <v>0</v>
      </c>
      <c r="K7060" s="467">
        <v>0</v>
      </c>
      <c r="L7060" s="9">
        <f t="shared" si="2582"/>
        <v>0</v>
      </c>
      <c r="M7060" s="9">
        <v>0</v>
      </c>
      <c r="N7060" s="467">
        <v>0</v>
      </c>
    </row>
    <row r="7061" spans="1:14" customFormat="1" ht="21" hidden="1" customHeight="1" thickTop="1" thickBot="1" x14ac:dyDescent="0.3">
      <c r="A7061" s="1" t="s">
        <v>0</v>
      </c>
      <c r="B7061" s="3" t="s">
        <v>196</v>
      </c>
      <c r="C7061" s="9">
        <f t="shared" si="2579"/>
        <v>0</v>
      </c>
      <c r="D7061" s="9">
        <v>0</v>
      </c>
      <c r="E7061" s="9">
        <v>0</v>
      </c>
      <c r="F7061" s="9">
        <f t="shared" si="2580"/>
        <v>0</v>
      </c>
      <c r="G7061" s="9">
        <v>0</v>
      </c>
      <c r="H7061" s="467">
        <v>0</v>
      </c>
      <c r="I7061" s="9">
        <f t="shared" si="2581"/>
        <v>0</v>
      </c>
      <c r="J7061" s="9">
        <v>0</v>
      </c>
      <c r="K7061" s="467">
        <v>0</v>
      </c>
      <c r="L7061" s="9">
        <f t="shared" si="2582"/>
        <v>0</v>
      </c>
      <c r="M7061" s="9">
        <v>0</v>
      </c>
      <c r="N7061" s="467">
        <v>0</v>
      </c>
    </row>
    <row r="7062" spans="1:14" customFormat="1" ht="25.5" hidden="1" customHeight="1" thickTop="1" thickBot="1" x14ac:dyDescent="0.3">
      <c r="A7062" s="1" t="s">
        <v>0</v>
      </c>
      <c r="B7062" s="3" t="s">
        <v>197</v>
      </c>
      <c r="C7062" s="9">
        <f t="shared" si="2579"/>
        <v>0</v>
      </c>
      <c r="D7062" s="9">
        <f>SUM(D7063:D7065,D7068)</f>
        <v>0</v>
      </c>
      <c r="E7062" s="9">
        <f>SUM(E7063:E7065,E7068)</f>
        <v>0</v>
      </c>
      <c r="F7062" s="9">
        <f t="shared" si="2580"/>
        <v>0</v>
      </c>
      <c r="G7062" s="9">
        <f>SUM(G7063:G7065,G7068)</f>
        <v>0</v>
      </c>
      <c r="H7062" s="467">
        <f>SUM(H7063:H7065,H7068)</f>
        <v>0</v>
      </c>
      <c r="I7062" s="9">
        <f t="shared" si="2581"/>
        <v>0</v>
      </c>
      <c r="J7062" s="9">
        <f>SUM(J7063:J7065,J7068)</f>
        <v>0</v>
      </c>
      <c r="K7062" s="467">
        <f>SUM(K7063:K7065,K7068)</f>
        <v>0</v>
      </c>
      <c r="L7062" s="9">
        <f t="shared" si="2582"/>
        <v>0</v>
      </c>
      <c r="M7062" s="9">
        <f>SUM(M7063:M7065,M7068)</f>
        <v>0</v>
      </c>
      <c r="N7062" s="467">
        <f>SUM(N7063:N7065,N7068)</f>
        <v>0</v>
      </c>
    </row>
    <row r="7063" spans="1:14" customFormat="1" ht="15" hidden="1" customHeight="1" thickTop="1" thickBot="1" x14ac:dyDescent="0.3">
      <c r="A7063" s="1" t="s">
        <v>0</v>
      </c>
      <c r="B7063" s="4" t="s">
        <v>198</v>
      </c>
      <c r="C7063" s="9">
        <f t="shared" si="2579"/>
        <v>0</v>
      </c>
      <c r="D7063" s="9">
        <v>0</v>
      </c>
      <c r="E7063" s="9">
        <v>0</v>
      </c>
      <c r="F7063" s="9">
        <f t="shared" si="2580"/>
        <v>0</v>
      </c>
      <c r="G7063" s="9">
        <v>0</v>
      </c>
      <c r="H7063" s="467">
        <v>0</v>
      </c>
      <c r="I7063" s="9">
        <f t="shared" si="2581"/>
        <v>0</v>
      </c>
      <c r="J7063" s="9">
        <v>0</v>
      </c>
      <c r="K7063" s="467">
        <v>0</v>
      </c>
      <c r="L7063" s="9">
        <f t="shared" si="2582"/>
        <v>0</v>
      </c>
      <c r="M7063" s="9">
        <v>0</v>
      </c>
      <c r="N7063" s="467">
        <v>0</v>
      </c>
    </row>
    <row r="7064" spans="1:14" customFormat="1" ht="22.5" hidden="1" customHeight="1" thickTop="1" thickBot="1" x14ac:dyDescent="0.3">
      <c r="A7064" s="1" t="s">
        <v>0</v>
      </c>
      <c r="B7064" s="4" t="s">
        <v>199</v>
      </c>
      <c r="C7064" s="9">
        <f t="shared" si="2579"/>
        <v>0</v>
      </c>
      <c r="D7064" s="9">
        <v>0</v>
      </c>
      <c r="E7064" s="9">
        <v>0</v>
      </c>
      <c r="F7064" s="9">
        <f t="shared" si="2580"/>
        <v>0</v>
      </c>
      <c r="G7064" s="9">
        <v>0</v>
      </c>
      <c r="H7064" s="467">
        <v>0</v>
      </c>
      <c r="I7064" s="9">
        <f t="shared" si="2581"/>
        <v>0</v>
      </c>
      <c r="J7064" s="9">
        <v>0</v>
      </c>
      <c r="K7064" s="467">
        <v>0</v>
      </c>
      <c r="L7064" s="9">
        <f t="shared" si="2582"/>
        <v>0</v>
      </c>
      <c r="M7064" s="9">
        <v>0</v>
      </c>
      <c r="N7064" s="467">
        <v>0</v>
      </c>
    </row>
    <row r="7065" spans="1:14" customFormat="1" ht="18" hidden="1" customHeight="1" thickTop="1" thickBot="1" x14ac:dyDescent="0.3">
      <c r="A7065" s="1" t="s">
        <v>0</v>
      </c>
      <c r="B7065" s="4" t="s">
        <v>200</v>
      </c>
      <c r="C7065" s="9">
        <f t="shared" si="2579"/>
        <v>0</v>
      </c>
      <c r="D7065" s="9">
        <f>SUM(D7066:D7067)</f>
        <v>0</v>
      </c>
      <c r="E7065" s="9">
        <f>SUM(E7066:E7067)</f>
        <v>0</v>
      </c>
      <c r="F7065" s="9">
        <f t="shared" si="2580"/>
        <v>0</v>
      </c>
      <c r="G7065" s="9">
        <f>SUM(G7066:G7067)</f>
        <v>0</v>
      </c>
      <c r="H7065" s="467">
        <f>SUM(H7066:H7067)</f>
        <v>0</v>
      </c>
      <c r="I7065" s="9">
        <f t="shared" si="2581"/>
        <v>0</v>
      </c>
      <c r="J7065" s="9">
        <f>SUM(J7066:J7067)</f>
        <v>0</v>
      </c>
      <c r="K7065" s="467">
        <f>SUM(K7066:K7067)</f>
        <v>0</v>
      </c>
      <c r="L7065" s="9">
        <f t="shared" si="2582"/>
        <v>0</v>
      </c>
      <c r="M7065" s="9">
        <f>SUM(M7066:M7067)</f>
        <v>0</v>
      </c>
      <c r="N7065" s="467">
        <f>SUM(N7066:N7067)</f>
        <v>0</v>
      </c>
    </row>
    <row r="7066" spans="1:14" customFormat="1" ht="22.5" hidden="1" customHeight="1" thickTop="1" thickBot="1" x14ac:dyDescent="0.3">
      <c r="A7066" s="1" t="s">
        <v>0</v>
      </c>
      <c r="B7066" s="5" t="s">
        <v>201</v>
      </c>
      <c r="C7066" s="9">
        <f t="shared" si="2579"/>
        <v>0</v>
      </c>
      <c r="D7066" s="9">
        <v>0</v>
      </c>
      <c r="E7066" s="9">
        <v>0</v>
      </c>
      <c r="F7066" s="9">
        <f t="shared" si="2580"/>
        <v>0</v>
      </c>
      <c r="G7066" s="9">
        <v>0</v>
      </c>
      <c r="H7066" s="467">
        <v>0</v>
      </c>
      <c r="I7066" s="9">
        <f t="shared" si="2581"/>
        <v>0</v>
      </c>
      <c r="J7066" s="9">
        <v>0</v>
      </c>
      <c r="K7066" s="467">
        <v>0</v>
      </c>
      <c r="L7066" s="9">
        <f t="shared" si="2582"/>
        <v>0</v>
      </c>
      <c r="M7066" s="9">
        <v>0</v>
      </c>
      <c r="N7066" s="467">
        <v>0</v>
      </c>
    </row>
    <row r="7067" spans="1:14" customFormat="1" ht="15" hidden="1" customHeight="1" thickTop="1" thickBot="1" x14ac:dyDescent="0.3">
      <c r="A7067" s="1" t="s">
        <v>0</v>
      </c>
      <c r="B7067" s="5" t="s">
        <v>202</v>
      </c>
      <c r="C7067" s="9">
        <f t="shared" si="2579"/>
        <v>0</v>
      </c>
      <c r="D7067" s="9">
        <v>0</v>
      </c>
      <c r="E7067" s="9">
        <v>0</v>
      </c>
      <c r="F7067" s="9">
        <f t="shared" si="2580"/>
        <v>0</v>
      </c>
      <c r="G7067" s="9">
        <v>0</v>
      </c>
      <c r="H7067" s="467">
        <v>0</v>
      </c>
      <c r="I7067" s="9">
        <f t="shared" si="2581"/>
        <v>0</v>
      </c>
      <c r="J7067" s="9">
        <v>0</v>
      </c>
      <c r="K7067" s="467">
        <v>0</v>
      </c>
      <c r="L7067" s="9">
        <f t="shared" si="2582"/>
        <v>0</v>
      </c>
      <c r="M7067" s="9">
        <v>0</v>
      </c>
      <c r="N7067" s="467">
        <v>0</v>
      </c>
    </row>
    <row r="7068" spans="1:14" customFormat="1" ht="16.5" hidden="1" customHeight="1" thickTop="1" thickBot="1" x14ac:dyDescent="0.3">
      <c r="A7068" s="1" t="s">
        <v>0</v>
      </c>
      <c r="B7068" s="4" t="s">
        <v>203</v>
      </c>
      <c r="C7068" s="9">
        <f t="shared" si="2579"/>
        <v>0</v>
      </c>
      <c r="D7068" s="9">
        <v>0</v>
      </c>
      <c r="E7068" s="9">
        <v>0</v>
      </c>
      <c r="F7068" s="9">
        <f t="shared" si="2580"/>
        <v>0</v>
      </c>
      <c r="G7068" s="9">
        <v>0</v>
      </c>
      <c r="H7068" s="467">
        <v>0</v>
      </c>
      <c r="I7068" s="9">
        <f t="shared" si="2581"/>
        <v>0</v>
      </c>
      <c r="J7068" s="9">
        <v>0</v>
      </c>
      <c r="K7068" s="467">
        <v>0</v>
      </c>
      <c r="L7068" s="9">
        <f t="shared" si="2582"/>
        <v>0</v>
      </c>
      <c r="M7068" s="9">
        <v>0</v>
      </c>
      <c r="N7068" s="467">
        <v>0</v>
      </c>
    </row>
    <row r="7069" spans="1:14" customFormat="1" ht="17.25" hidden="1" customHeight="1" thickTop="1" thickBot="1" x14ac:dyDescent="0.3">
      <c r="A7069" s="1" t="s">
        <v>0</v>
      </c>
      <c r="B7069" s="2" t="s">
        <v>204</v>
      </c>
      <c r="C7069" s="9">
        <f t="shared" si="2579"/>
        <v>0</v>
      </c>
      <c r="D7069" s="9">
        <f>SUM(D7070,D7078,D7086)</f>
        <v>0</v>
      </c>
      <c r="E7069" s="9">
        <f>SUM(E7070,E7078,E7086)</f>
        <v>0</v>
      </c>
      <c r="F7069" s="9">
        <f t="shared" si="2580"/>
        <v>0</v>
      </c>
      <c r="G7069" s="9">
        <f>SUM(G7070,G7078,G7086)</f>
        <v>0</v>
      </c>
      <c r="H7069" s="467">
        <f>SUM(H7070,H7078,H7086)</f>
        <v>0</v>
      </c>
      <c r="I7069" s="9">
        <f t="shared" si="2581"/>
        <v>0</v>
      </c>
      <c r="J7069" s="9">
        <f>SUM(J7070,J7078,J7086)</f>
        <v>0</v>
      </c>
      <c r="K7069" s="467">
        <f>SUM(K7070,K7078,K7086)</f>
        <v>0</v>
      </c>
      <c r="L7069" s="9">
        <f t="shared" si="2582"/>
        <v>0</v>
      </c>
      <c r="M7069" s="9">
        <f>SUM(M7070,M7078,M7086)</f>
        <v>0</v>
      </c>
      <c r="N7069" s="467">
        <f>SUM(N7070,N7078,N7086)</f>
        <v>0</v>
      </c>
    </row>
    <row r="7070" spans="1:14" customFormat="1" ht="14.25" hidden="1" customHeight="1" thickTop="1" thickBot="1" x14ac:dyDescent="0.3">
      <c r="A7070" s="1" t="s">
        <v>0</v>
      </c>
      <c r="B7070" s="3" t="s">
        <v>205</v>
      </c>
      <c r="C7070" s="9">
        <f t="shared" si="2579"/>
        <v>0</v>
      </c>
      <c r="D7070" s="9">
        <f>SUM(D7071:D7077)</f>
        <v>0</v>
      </c>
      <c r="E7070" s="9">
        <f>SUM(E7071:E7077)</f>
        <v>0</v>
      </c>
      <c r="F7070" s="9">
        <f t="shared" si="2580"/>
        <v>0</v>
      </c>
      <c r="G7070" s="9">
        <f>SUM(G7071:G7077)</f>
        <v>0</v>
      </c>
      <c r="H7070" s="467">
        <f>SUM(H7071:H7077)</f>
        <v>0</v>
      </c>
      <c r="I7070" s="9">
        <f t="shared" si="2581"/>
        <v>0</v>
      </c>
      <c r="J7070" s="9">
        <f>SUM(J7071:J7077)</f>
        <v>0</v>
      </c>
      <c r="K7070" s="467">
        <f>SUM(K7071:K7077)</f>
        <v>0</v>
      </c>
      <c r="L7070" s="9">
        <f t="shared" si="2582"/>
        <v>0</v>
      </c>
      <c r="M7070" s="9">
        <f>SUM(M7071:M7077)</f>
        <v>0</v>
      </c>
      <c r="N7070" s="467">
        <f>SUM(N7071:N7077)</f>
        <v>0</v>
      </c>
    </row>
    <row r="7071" spans="1:14" customFormat="1" ht="21.75" hidden="1" customHeight="1" thickTop="1" thickBot="1" x14ac:dyDescent="0.3">
      <c r="A7071" s="1" t="s">
        <v>0</v>
      </c>
      <c r="B7071" s="4" t="s">
        <v>206</v>
      </c>
      <c r="C7071" s="9">
        <f t="shared" si="2579"/>
        <v>0</v>
      </c>
      <c r="D7071" s="9">
        <v>0</v>
      </c>
      <c r="E7071" s="9">
        <v>0</v>
      </c>
      <c r="F7071" s="9">
        <f t="shared" si="2580"/>
        <v>0</v>
      </c>
      <c r="G7071" s="9">
        <v>0</v>
      </c>
      <c r="H7071" s="467">
        <v>0</v>
      </c>
      <c r="I7071" s="9">
        <f t="shared" si="2581"/>
        <v>0</v>
      </c>
      <c r="J7071" s="9">
        <v>0</v>
      </c>
      <c r="K7071" s="467">
        <v>0</v>
      </c>
      <c r="L7071" s="9">
        <f t="shared" si="2582"/>
        <v>0</v>
      </c>
      <c r="M7071" s="9">
        <v>0</v>
      </c>
      <c r="N7071" s="467">
        <v>0</v>
      </c>
    </row>
    <row r="7072" spans="1:14" customFormat="1" ht="21.75" hidden="1" customHeight="1" thickTop="1" thickBot="1" x14ac:dyDescent="0.3">
      <c r="A7072" s="1" t="s">
        <v>0</v>
      </c>
      <c r="B7072" s="4" t="s">
        <v>207</v>
      </c>
      <c r="C7072" s="9">
        <f t="shared" si="2579"/>
        <v>0</v>
      </c>
      <c r="D7072" s="9">
        <v>0</v>
      </c>
      <c r="E7072" s="9">
        <v>0</v>
      </c>
      <c r="F7072" s="9">
        <f t="shared" si="2580"/>
        <v>0</v>
      </c>
      <c r="G7072" s="9">
        <v>0</v>
      </c>
      <c r="H7072" s="467">
        <v>0</v>
      </c>
      <c r="I7072" s="9">
        <f t="shared" si="2581"/>
        <v>0</v>
      </c>
      <c r="J7072" s="9">
        <v>0</v>
      </c>
      <c r="K7072" s="467">
        <v>0</v>
      </c>
      <c r="L7072" s="9">
        <f t="shared" si="2582"/>
        <v>0</v>
      </c>
      <c r="M7072" s="9">
        <v>0</v>
      </c>
      <c r="N7072" s="467">
        <v>0</v>
      </c>
    </row>
    <row r="7073" spans="1:14" customFormat="1" ht="26.25" hidden="1" customHeight="1" thickTop="1" thickBot="1" x14ac:dyDescent="0.3">
      <c r="A7073" s="1" t="s">
        <v>0</v>
      </c>
      <c r="B7073" s="4" t="s">
        <v>208</v>
      </c>
      <c r="C7073" s="9">
        <f t="shared" si="2579"/>
        <v>0</v>
      </c>
      <c r="D7073" s="9">
        <v>0</v>
      </c>
      <c r="E7073" s="9">
        <v>0</v>
      </c>
      <c r="F7073" s="9">
        <f t="shared" si="2580"/>
        <v>0</v>
      </c>
      <c r="G7073" s="9">
        <v>0</v>
      </c>
      <c r="H7073" s="467">
        <v>0</v>
      </c>
      <c r="I7073" s="9">
        <f t="shared" si="2581"/>
        <v>0</v>
      </c>
      <c r="J7073" s="9">
        <v>0</v>
      </c>
      <c r="K7073" s="467">
        <v>0</v>
      </c>
      <c r="L7073" s="9">
        <f t="shared" si="2582"/>
        <v>0</v>
      </c>
      <c r="M7073" s="9">
        <v>0</v>
      </c>
      <c r="N7073" s="467">
        <v>0</v>
      </c>
    </row>
    <row r="7074" spans="1:14" customFormat="1" ht="13.5" hidden="1" customHeight="1" thickTop="1" thickBot="1" x14ac:dyDescent="0.3">
      <c r="A7074" s="1" t="s">
        <v>0</v>
      </c>
      <c r="B7074" s="4" t="s">
        <v>209</v>
      </c>
      <c r="C7074" s="9">
        <f t="shared" si="2579"/>
        <v>0</v>
      </c>
      <c r="D7074" s="9">
        <v>0</v>
      </c>
      <c r="E7074" s="9">
        <v>0</v>
      </c>
      <c r="F7074" s="9">
        <f t="shared" si="2580"/>
        <v>0</v>
      </c>
      <c r="G7074" s="9">
        <v>0</v>
      </c>
      <c r="H7074" s="467">
        <v>0</v>
      </c>
      <c r="I7074" s="9">
        <f t="shared" si="2581"/>
        <v>0</v>
      </c>
      <c r="J7074" s="9">
        <v>0</v>
      </c>
      <c r="K7074" s="467">
        <v>0</v>
      </c>
      <c r="L7074" s="9">
        <f t="shared" si="2582"/>
        <v>0</v>
      </c>
      <c r="M7074" s="9">
        <v>0</v>
      </c>
      <c r="N7074" s="467">
        <v>0</v>
      </c>
    </row>
    <row r="7075" spans="1:14" customFormat="1" ht="12.75" hidden="1" customHeight="1" thickTop="1" thickBot="1" x14ac:dyDescent="0.3">
      <c r="A7075" s="1" t="s">
        <v>0</v>
      </c>
      <c r="B7075" s="4" t="s">
        <v>210</v>
      </c>
      <c r="C7075" s="9">
        <f t="shared" si="2579"/>
        <v>0</v>
      </c>
      <c r="D7075" s="9">
        <v>0</v>
      </c>
      <c r="E7075" s="9">
        <v>0</v>
      </c>
      <c r="F7075" s="9">
        <f t="shared" si="2580"/>
        <v>0</v>
      </c>
      <c r="G7075" s="9">
        <v>0</v>
      </c>
      <c r="H7075" s="467">
        <v>0</v>
      </c>
      <c r="I7075" s="9">
        <f t="shared" si="2581"/>
        <v>0</v>
      </c>
      <c r="J7075" s="9">
        <v>0</v>
      </c>
      <c r="K7075" s="467">
        <v>0</v>
      </c>
      <c r="L7075" s="9">
        <f t="shared" si="2582"/>
        <v>0</v>
      </c>
      <c r="M7075" s="9">
        <v>0</v>
      </c>
      <c r="N7075" s="467">
        <v>0</v>
      </c>
    </row>
    <row r="7076" spans="1:14" customFormat="1" ht="15" hidden="1" customHeight="1" thickTop="1" thickBot="1" x14ac:dyDescent="0.3">
      <c r="A7076" s="1" t="s">
        <v>0</v>
      </c>
      <c r="B7076" s="4" t="s">
        <v>211</v>
      </c>
      <c r="C7076" s="9">
        <f t="shared" si="2579"/>
        <v>0</v>
      </c>
      <c r="D7076" s="9">
        <v>0</v>
      </c>
      <c r="E7076" s="9">
        <v>0</v>
      </c>
      <c r="F7076" s="9">
        <f t="shared" si="2580"/>
        <v>0</v>
      </c>
      <c r="G7076" s="9">
        <v>0</v>
      </c>
      <c r="H7076" s="467">
        <v>0</v>
      </c>
      <c r="I7076" s="9">
        <f t="shared" si="2581"/>
        <v>0</v>
      </c>
      <c r="J7076" s="9">
        <v>0</v>
      </c>
      <c r="K7076" s="467">
        <v>0</v>
      </c>
      <c r="L7076" s="9">
        <f t="shared" si="2582"/>
        <v>0</v>
      </c>
      <c r="M7076" s="9">
        <v>0</v>
      </c>
      <c r="N7076" s="467">
        <v>0</v>
      </c>
    </row>
    <row r="7077" spans="1:14" customFormat="1" ht="12.75" hidden="1" customHeight="1" thickTop="1" thickBot="1" x14ac:dyDescent="0.3">
      <c r="A7077" s="1" t="s">
        <v>0</v>
      </c>
      <c r="B7077" s="4" t="s">
        <v>212</v>
      </c>
      <c r="C7077" s="9">
        <f t="shared" si="2579"/>
        <v>0</v>
      </c>
      <c r="D7077" s="9">
        <v>0</v>
      </c>
      <c r="E7077" s="9">
        <v>0</v>
      </c>
      <c r="F7077" s="9">
        <f t="shared" si="2580"/>
        <v>0</v>
      </c>
      <c r="G7077" s="9">
        <v>0</v>
      </c>
      <c r="H7077" s="467">
        <v>0</v>
      </c>
      <c r="I7077" s="9">
        <f t="shared" si="2581"/>
        <v>0</v>
      </c>
      <c r="J7077" s="9">
        <v>0</v>
      </c>
      <c r="K7077" s="467">
        <v>0</v>
      </c>
      <c r="L7077" s="9">
        <f t="shared" si="2582"/>
        <v>0</v>
      </c>
      <c r="M7077" s="9">
        <v>0</v>
      </c>
      <c r="N7077" s="467">
        <v>0</v>
      </c>
    </row>
    <row r="7078" spans="1:14" customFormat="1" ht="22.5" hidden="1" customHeight="1" thickTop="1" thickBot="1" x14ac:dyDescent="0.3">
      <c r="A7078" s="1" t="s">
        <v>0</v>
      </c>
      <c r="B7078" s="3" t="s">
        <v>213</v>
      </c>
      <c r="C7078" s="9">
        <f t="shared" si="2579"/>
        <v>0</v>
      </c>
      <c r="D7078" s="9">
        <f>SUM(D7079:D7085)</f>
        <v>0</v>
      </c>
      <c r="E7078" s="9">
        <f>SUM(E7079:E7085)</f>
        <v>0</v>
      </c>
      <c r="F7078" s="9">
        <f t="shared" si="2580"/>
        <v>0</v>
      </c>
      <c r="G7078" s="9">
        <f>SUM(G7079:G7085)</f>
        <v>0</v>
      </c>
      <c r="H7078" s="467">
        <f>SUM(H7079:H7085)</f>
        <v>0</v>
      </c>
      <c r="I7078" s="9">
        <f t="shared" si="2581"/>
        <v>0</v>
      </c>
      <c r="J7078" s="9">
        <f>SUM(J7079:J7085)</f>
        <v>0</v>
      </c>
      <c r="K7078" s="467">
        <f>SUM(K7079:K7085)</f>
        <v>0</v>
      </c>
      <c r="L7078" s="9">
        <f t="shared" si="2582"/>
        <v>0</v>
      </c>
      <c r="M7078" s="9">
        <f>SUM(M7079:M7085)</f>
        <v>0</v>
      </c>
      <c r="N7078" s="467">
        <f>SUM(N7079:N7085)</f>
        <v>0</v>
      </c>
    </row>
    <row r="7079" spans="1:14" customFormat="1" ht="15" hidden="1" customHeight="1" thickTop="1" thickBot="1" x14ac:dyDescent="0.3">
      <c r="A7079" s="1" t="s">
        <v>0</v>
      </c>
      <c r="B7079" s="4" t="s">
        <v>206</v>
      </c>
      <c r="C7079" s="9">
        <f t="shared" si="2579"/>
        <v>0</v>
      </c>
      <c r="D7079" s="9">
        <v>0</v>
      </c>
      <c r="E7079" s="9">
        <v>0</v>
      </c>
      <c r="F7079" s="9">
        <f t="shared" si="2580"/>
        <v>0</v>
      </c>
      <c r="G7079" s="9">
        <v>0</v>
      </c>
      <c r="H7079" s="467">
        <v>0</v>
      </c>
      <c r="I7079" s="9">
        <f t="shared" si="2581"/>
        <v>0</v>
      </c>
      <c r="J7079" s="9">
        <v>0</v>
      </c>
      <c r="K7079" s="467">
        <v>0</v>
      </c>
      <c r="L7079" s="9">
        <f t="shared" si="2582"/>
        <v>0</v>
      </c>
      <c r="M7079" s="9">
        <v>0</v>
      </c>
      <c r="N7079" s="467">
        <v>0</v>
      </c>
    </row>
    <row r="7080" spans="1:14" customFormat="1" ht="15.75" hidden="1" customHeight="1" thickTop="1" thickBot="1" x14ac:dyDescent="0.3">
      <c r="A7080" s="1" t="s">
        <v>0</v>
      </c>
      <c r="B7080" s="4" t="s">
        <v>207</v>
      </c>
      <c r="C7080" s="9">
        <f t="shared" si="2579"/>
        <v>0</v>
      </c>
      <c r="D7080" s="9">
        <v>0</v>
      </c>
      <c r="E7080" s="9">
        <v>0</v>
      </c>
      <c r="F7080" s="9">
        <f t="shared" si="2580"/>
        <v>0</v>
      </c>
      <c r="G7080" s="9">
        <v>0</v>
      </c>
      <c r="H7080" s="467">
        <v>0</v>
      </c>
      <c r="I7080" s="9">
        <f t="shared" si="2581"/>
        <v>0</v>
      </c>
      <c r="J7080" s="9">
        <v>0</v>
      </c>
      <c r="K7080" s="467">
        <v>0</v>
      </c>
      <c r="L7080" s="9">
        <f t="shared" si="2582"/>
        <v>0</v>
      </c>
      <c r="M7080" s="9">
        <v>0</v>
      </c>
      <c r="N7080" s="467">
        <v>0</v>
      </c>
    </row>
    <row r="7081" spans="1:14" customFormat="1" ht="23.25" hidden="1" customHeight="1" thickTop="1" thickBot="1" x14ac:dyDescent="0.3">
      <c r="A7081" s="1" t="s">
        <v>0</v>
      </c>
      <c r="B7081" s="4" t="s">
        <v>214</v>
      </c>
      <c r="C7081" s="9">
        <f t="shared" si="2579"/>
        <v>0</v>
      </c>
      <c r="D7081" s="9">
        <v>0</v>
      </c>
      <c r="E7081" s="9">
        <v>0</v>
      </c>
      <c r="F7081" s="9">
        <f t="shared" si="2580"/>
        <v>0</v>
      </c>
      <c r="G7081" s="9">
        <v>0</v>
      </c>
      <c r="H7081" s="467">
        <v>0</v>
      </c>
      <c r="I7081" s="9">
        <f t="shared" si="2581"/>
        <v>0</v>
      </c>
      <c r="J7081" s="9">
        <v>0</v>
      </c>
      <c r="K7081" s="467">
        <v>0</v>
      </c>
      <c r="L7081" s="9">
        <f t="shared" si="2582"/>
        <v>0</v>
      </c>
      <c r="M7081" s="9">
        <v>0</v>
      </c>
      <c r="N7081" s="467">
        <v>0</v>
      </c>
    </row>
    <row r="7082" spans="1:14" customFormat="1" ht="32.25" hidden="1" customHeight="1" thickTop="1" thickBot="1" x14ac:dyDescent="0.3">
      <c r="A7082" s="1" t="s">
        <v>0</v>
      </c>
      <c r="B7082" s="4" t="s">
        <v>215</v>
      </c>
      <c r="C7082" s="9">
        <f t="shared" si="2579"/>
        <v>0</v>
      </c>
      <c r="D7082" s="9">
        <v>0</v>
      </c>
      <c r="E7082" s="9">
        <v>0</v>
      </c>
      <c r="F7082" s="9">
        <f t="shared" si="2580"/>
        <v>0</v>
      </c>
      <c r="G7082" s="9">
        <v>0</v>
      </c>
      <c r="H7082" s="467">
        <v>0</v>
      </c>
      <c r="I7082" s="9">
        <f t="shared" si="2581"/>
        <v>0</v>
      </c>
      <c r="J7082" s="9">
        <v>0</v>
      </c>
      <c r="K7082" s="467">
        <v>0</v>
      </c>
      <c r="L7082" s="9">
        <f t="shared" si="2582"/>
        <v>0</v>
      </c>
      <c r="M7082" s="9">
        <v>0</v>
      </c>
      <c r="N7082" s="467">
        <v>0</v>
      </c>
    </row>
    <row r="7083" spans="1:14" customFormat="1" ht="26.25" hidden="1" customHeight="1" thickTop="1" thickBot="1" x14ac:dyDescent="0.3">
      <c r="A7083" s="1" t="s">
        <v>0</v>
      </c>
      <c r="B7083" s="4" t="s">
        <v>216</v>
      </c>
      <c r="C7083" s="9">
        <f t="shared" si="2579"/>
        <v>0</v>
      </c>
      <c r="D7083" s="9">
        <v>0</v>
      </c>
      <c r="E7083" s="9">
        <v>0</v>
      </c>
      <c r="F7083" s="9">
        <f t="shared" si="2580"/>
        <v>0</v>
      </c>
      <c r="G7083" s="9">
        <v>0</v>
      </c>
      <c r="H7083" s="467">
        <v>0</v>
      </c>
      <c r="I7083" s="9">
        <f t="shared" si="2581"/>
        <v>0</v>
      </c>
      <c r="J7083" s="9">
        <v>0</v>
      </c>
      <c r="K7083" s="467">
        <v>0</v>
      </c>
      <c r="L7083" s="9">
        <f t="shared" si="2582"/>
        <v>0</v>
      </c>
      <c r="M7083" s="9">
        <v>0</v>
      </c>
      <c r="N7083" s="467">
        <v>0</v>
      </c>
    </row>
    <row r="7084" spans="1:14" customFormat="1" ht="26.25" hidden="1" customHeight="1" thickTop="1" thickBot="1" x14ac:dyDescent="0.3">
      <c r="A7084" s="1" t="s">
        <v>0</v>
      </c>
      <c r="B7084" s="4" t="s">
        <v>217</v>
      </c>
      <c r="C7084" s="9">
        <f t="shared" si="2579"/>
        <v>0</v>
      </c>
      <c r="D7084" s="9">
        <v>0</v>
      </c>
      <c r="E7084" s="9">
        <v>0</v>
      </c>
      <c r="F7084" s="9">
        <f t="shared" si="2580"/>
        <v>0</v>
      </c>
      <c r="G7084" s="9">
        <v>0</v>
      </c>
      <c r="H7084" s="467">
        <v>0</v>
      </c>
      <c r="I7084" s="9">
        <f t="shared" si="2581"/>
        <v>0</v>
      </c>
      <c r="J7084" s="9">
        <v>0</v>
      </c>
      <c r="K7084" s="467">
        <v>0</v>
      </c>
      <c r="L7084" s="9">
        <f t="shared" si="2582"/>
        <v>0</v>
      </c>
      <c r="M7084" s="9">
        <v>0</v>
      </c>
      <c r="N7084" s="467">
        <v>0</v>
      </c>
    </row>
    <row r="7085" spans="1:14" customFormat="1" ht="26.25" hidden="1" customHeight="1" thickTop="1" thickBot="1" x14ac:dyDescent="0.3">
      <c r="A7085" s="1" t="s">
        <v>0</v>
      </c>
      <c r="B7085" s="4" t="s">
        <v>212</v>
      </c>
      <c r="C7085" s="9">
        <f t="shared" si="2579"/>
        <v>0</v>
      </c>
      <c r="D7085" s="9">
        <v>0</v>
      </c>
      <c r="E7085" s="9">
        <v>0</v>
      </c>
      <c r="F7085" s="9">
        <f t="shared" si="2580"/>
        <v>0</v>
      </c>
      <c r="G7085" s="9">
        <v>0</v>
      </c>
      <c r="H7085" s="467">
        <v>0</v>
      </c>
      <c r="I7085" s="9">
        <f t="shared" si="2581"/>
        <v>0</v>
      </c>
      <c r="J7085" s="9">
        <v>0</v>
      </c>
      <c r="K7085" s="467">
        <v>0</v>
      </c>
      <c r="L7085" s="9">
        <f t="shared" si="2582"/>
        <v>0</v>
      </c>
      <c r="M7085" s="9">
        <v>0</v>
      </c>
      <c r="N7085" s="467">
        <v>0</v>
      </c>
    </row>
    <row r="7086" spans="1:14" customFormat="1" ht="20.25" hidden="1" customHeight="1" thickTop="1" x14ac:dyDescent="0.25">
      <c r="A7086" s="133" t="s">
        <v>0</v>
      </c>
      <c r="B7086" s="139" t="s">
        <v>218</v>
      </c>
      <c r="C7086" s="135">
        <f t="shared" si="2579"/>
        <v>0</v>
      </c>
      <c r="D7086" s="135">
        <v>0</v>
      </c>
      <c r="E7086" s="135">
        <v>0</v>
      </c>
      <c r="F7086" s="135">
        <f t="shared" si="2580"/>
        <v>0</v>
      </c>
      <c r="G7086" s="135">
        <v>0</v>
      </c>
      <c r="H7086" s="476">
        <v>0</v>
      </c>
      <c r="I7086" s="135">
        <f t="shared" si="2581"/>
        <v>0</v>
      </c>
      <c r="J7086" s="135">
        <v>0</v>
      </c>
      <c r="K7086" s="476">
        <v>0</v>
      </c>
      <c r="L7086" s="135">
        <f t="shared" si="2582"/>
        <v>0</v>
      </c>
      <c r="M7086" s="135">
        <v>0</v>
      </c>
      <c r="N7086" s="476">
        <v>0</v>
      </c>
    </row>
    <row r="7087" spans="1:14" s="333" customFormat="1" ht="25.5" hidden="1" customHeight="1" x14ac:dyDescent="0.2">
      <c r="A7087" s="334" t="s">
        <v>0</v>
      </c>
      <c r="B7087" s="337" t="s">
        <v>219</v>
      </c>
      <c r="C7087" s="338">
        <f t="shared" si="2579"/>
        <v>0</v>
      </c>
      <c r="D7087" s="338">
        <f>SUM(D7088,D7096)</f>
        <v>0</v>
      </c>
      <c r="E7087" s="338">
        <f>SUM(E7088,E7096)</f>
        <v>0</v>
      </c>
      <c r="F7087" s="338">
        <f t="shared" si="2580"/>
        <v>0</v>
      </c>
      <c r="G7087" s="338">
        <f>SUM(G7088,G7096)</f>
        <v>0</v>
      </c>
      <c r="H7087" s="483">
        <f>SUM(H7088,H7096)</f>
        <v>0</v>
      </c>
      <c r="I7087" s="338">
        <f t="shared" si="2581"/>
        <v>0</v>
      </c>
      <c r="J7087" s="338">
        <f>SUM(J7088,J7096)</f>
        <v>0</v>
      </c>
      <c r="K7087" s="483">
        <f>SUM(K7088,K7096)</f>
        <v>0</v>
      </c>
      <c r="L7087" s="338">
        <f t="shared" si="2582"/>
        <v>0</v>
      </c>
      <c r="M7087" s="338">
        <f>SUM(M7088,M7096)</f>
        <v>0</v>
      </c>
      <c r="N7087" s="483">
        <f>SUM(N7088,N7096)</f>
        <v>0</v>
      </c>
    </row>
    <row r="7088" spans="1:14" customFormat="1" ht="30" hidden="1" customHeight="1" thickBot="1" x14ac:dyDescent="0.3">
      <c r="A7088" s="140" t="s">
        <v>0</v>
      </c>
      <c r="B7088" s="149" t="s">
        <v>205</v>
      </c>
      <c r="C7088" s="142">
        <f t="shared" si="2579"/>
        <v>0</v>
      </c>
      <c r="D7088" s="142">
        <f>SUM(D7089:D7095)</f>
        <v>0</v>
      </c>
      <c r="E7088" s="142">
        <f>SUM(E7089:E7095)</f>
        <v>0</v>
      </c>
      <c r="F7088" s="142">
        <f t="shared" si="2580"/>
        <v>0</v>
      </c>
      <c r="G7088" s="142">
        <f>SUM(G7089:G7095)</f>
        <v>0</v>
      </c>
      <c r="H7088" s="477">
        <f>SUM(H7089:H7095)</f>
        <v>0</v>
      </c>
      <c r="I7088" s="142">
        <f t="shared" si="2581"/>
        <v>0</v>
      </c>
      <c r="J7088" s="142">
        <f>SUM(J7089:J7095)</f>
        <v>0</v>
      </c>
      <c r="K7088" s="477">
        <f>SUM(K7089:K7095)</f>
        <v>0</v>
      </c>
      <c r="L7088" s="142">
        <f t="shared" si="2582"/>
        <v>0</v>
      </c>
      <c r="M7088" s="142">
        <f>SUM(M7089:M7095)</f>
        <v>0</v>
      </c>
      <c r="N7088" s="477">
        <f>SUM(N7089:N7095)</f>
        <v>0</v>
      </c>
    </row>
    <row r="7089" spans="1:14" customFormat="1" ht="30" hidden="1" customHeight="1" thickTop="1" thickBot="1" x14ac:dyDescent="0.3">
      <c r="A7089" s="1" t="s">
        <v>0</v>
      </c>
      <c r="B7089" s="4" t="s">
        <v>206</v>
      </c>
      <c r="C7089" s="9">
        <f t="shared" si="2579"/>
        <v>0</v>
      </c>
      <c r="D7089" s="9">
        <v>0</v>
      </c>
      <c r="E7089" s="9">
        <v>0</v>
      </c>
      <c r="F7089" s="9">
        <f t="shared" si="2580"/>
        <v>0</v>
      </c>
      <c r="G7089" s="9">
        <v>0</v>
      </c>
      <c r="H7089" s="467">
        <v>0</v>
      </c>
      <c r="I7089" s="9">
        <f t="shared" si="2581"/>
        <v>0</v>
      </c>
      <c r="J7089" s="9">
        <v>0</v>
      </c>
      <c r="K7089" s="467">
        <v>0</v>
      </c>
      <c r="L7089" s="9">
        <f t="shared" si="2582"/>
        <v>0</v>
      </c>
      <c r="M7089" s="9">
        <v>0</v>
      </c>
      <c r="N7089" s="467">
        <v>0</v>
      </c>
    </row>
    <row r="7090" spans="1:14" customFormat="1" ht="26.25" hidden="1" customHeight="1" thickTop="1" thickBot="1" x14ac:dyDescent="0.3">
      <c r="A7090" s="1" t="s">
        <v>0</v>
      </c>
      <c r="B7090" s="4" t="s">
        <v>220</v>
      </c>
      <c r="C7090" s="9">
        <f t="shared" si="2579"/>
        <v>0</v>
      </c>
      <c r="D7090" s="9">
        <v>0</v>
      </c>
      <c r="E7090" s="9">
        <v>0</v>
      </c>
      <c r="F7090" s="9">
        <f t="shared" si="2580"/>
        <v>0</v>
      </c>
      <c r="G7090" s="9">
        <v>0</v>
      </c>
      <c r="H7090" s="467">
        <v>0</v>
      </c>
      <c r="I7090" s="9">
        <f t="shared" si="2581"/>
        <v>0</v>
      </c>
      <c r="J7090" s="9">
        <v>0</v>
      </c>
      <c r="K7090" s="467">
        <v>0</v>
      </c>
      <c r="L7090" s="9">
        <f t="shared" si="2582"/>
        <v>0</v>
      </c>
      <c r="M7090" s="9">
        <v>0</v>
      </c>
      <c r="N7090" s="467">
        <v>0</v>
      </c>
    </row>
    <row r="7091" spans="1:14" customFormat="1" ht="15" hidden="1" customHeight="1" thickTop="1" thickBot="1" x14ac:dyDescent="0.3">
      <c r="A7091" s="1" t="s">
        <v>0</v>
      </c>
      <c r="B7091" s="4" t="s">
        <v>214</v>
      </c>
      <c r="C7091" s="9">
        <f t="shared" si="2579"/>
        <v>0</v>
      </c>
      <c r="D7091" s="9">
        <v>0</v>
      </c>
      <c r="E7091" s="9">
        <v>0</v>
      </c>
      <c r="F7091" s="9">
        <f t="shared" si="2580"/>
        <v>0</v>
      </c>
      <c r="G7091" s="9">
        <v>0</v>
      </c>
      <c r="H7091" s="467">
        <v>0</v>
      </c>
      <c r="I7091" s="9">
        <f t="shared" si="2581"/>
        <v>0</v>
      </c>
      <c r="J7091" s="9">
        <v>0</v>
      </c>
      <c r="K7091" s="467">
        <v>0</v>
      </c>
      <c r="L7091" s="9">
        <f t="shared" si="2582"/>
        <v>0</v>
      </c>
      <c r="M7091" s="9">
        <v>0</v>
      </c>
      <c r="N7091" s="467">
        <v>0</v>
      </c>
    </row>
    <row r="7092" spans="1:14" customFormat="1" ht="12.75" hidden="1" customHeight="1" thickTop="1" thickBot="1" x14ac:dyDescent="0.3">
      <c r="A7092" s="1" t="s">
        <v>0</v>
      </c>
      <c r="B7092" s="4" t="s">
        <v>221</v>
      </c>
      <c r="C7092" s="9">
        <f t="shared" si="2579"/>
        <v>0</v>
      </c>
      <c r="D7092" s="9">
        <v>0</v>
      </c>
      <c r="E7092" s="9">
        <v>0</v>
      </c>
      <c r="F7092" s="9">
        <f t="shared" si="2580"/>
        <v>0</v>
      </c>
      <c r="G7092" s="9">
        <v>0</v>
      </c>
      <c r="H7092" s="467">
        <v>0</v>
      </c>
      <c r="I7092" s="9">
        <f t="shared" si="2581"/>
        <v>0</v>
      </c>
      <c r="J7092" s="9">
        <v>0</v>
      </c>
      <c r="K7092" s="467">
        <v>0</v>
      </c>
      <c r="L7092" s="9">
        <f t="shared" si="2582"/>
        <v>0</v>
      </c>
      <c r="M7092" s="9">
        <v>0</v>
      </c>
      <c r="N7092" s="467">
        <v>0</v>
      </c>
    </row>
    <row r="7093" spans="1:14" customFormat="1" ht="15" hidden="1" customHeight="1" thickTop="1" thickBot="1" x14ac:dyDescent="0.3">
      <c r="A7093" s="1" t="s">
        <v>0</v>
      </c>
      <c r="B7093" s="4" t="s">
        <v>222</v>
      </c>
      <c r="C7093" s="9">
        <f t="shared" si="2579"/>
        <v>0</v>
      </c>
      <c r="D7093" s="9">
        <v>0</v>
      </c>
      <c r="E7093" s="9">
        <v>0</v>
      </c>
      <c r="F7093" s="9">
        <f t="shared" si="2580"/>
        <v>0</v>
      </c>
      <c r="G7093" s="9">
        <v>0</v>
      </c>
      <c r="H7093" s="467">
        <v>0</v>
      </c>
      <c r="I7093" s="9">
        <f t="shared" si="2581"/>
        <v>0</v>
      </c>
      <c r="J7093" s="9">
        <v>0</v>
      </c>
      <c r="K7093" s="467">
        <v>0</v>
      </c>
      <c r="L7093" s="9">
        <f t="shared" si="2582"/>
        <v>0</v>
      </c>
      <c r="M7093" s="9">
        <v>0</v>
      </c>
      <c r="N7093" s="467">
        <v>0</v>
      </c>
    </row>
    <row r="7094" spans="1:14" customFormat="1" ht="18.75" hidden="1" customHeight="1" thickTop="1" thickBot="1" x14ac:dyDescent="0.3">
      <c r="A7094" s="1" t="s">
        <v>0</v>
      </c>
      <c r="B7094" s="4" t="s">
        <v>217</v>
      </c>
      <c r="C7094" s="9">
        <f t="shared" si="2579"/>
        <v>0</v>
      </c>
      <c r="D7094" s="9">
        <v>0</v>
      </c>
      <c r="E7094" s="9">
        <v>0</v>
      </c>
      <c r="F7094" s="9">
        <f t="shared" si="2580"/>
        <v>0</v>
      </c>
      <c r="G7094" s="9">
        <v>0</v>
      </c>
      <c r="H7094" s="467">
        <v>0</v>
      </c>
      <c r="I7094" s="9">
        <f t="shared" si="2581"/>
        <v>0</v>
      </c>
      <c r="J7094" s="9">
        <v>0</v>
      </c>
      <c r="K7094" s="467">
        <v>0</v>
      </c>
      <c r="L7094" s="9">
        <f t="shared" si="2582"/>
        <v>0</v>
      </c>
      <c r="M7094" s="9">
        <v>0</v>
      </c>
      <c r="N7094" s="467">
        <v>0</v>
      </c>
    </row>
    <row r="7095" spans="1:14" customFormat="1" ht="14.25" hidden="1" customHeight="1" thickTop="1" thickBot="1" x14ac:dyDescent="0.3">
      <c r="A7095" s="1" t="s">
        <v>0</v>
      </c>
      <c r="B7095" s="4" t="s">
        <v>223</v>
      </c>
      <c r="C7095" s="9">
        <f t="shared" si="2579"/>
        <v>0</v>
      </c>
      <c r="D7095" s="9">
        <v>0</v>
      </c>
      <c r="E7095" s="9">
        <v>0</v>
      </c>
      <c r="F7095" s="9">
        <f t="shared" si="2580"/>
        <v>0</v>
      </c>
      <c r="G7095" s="9">
        <v>0</v>
      </c>
      <c r="H7095" s="467">
        <v>0</v>
      </c>
      <c r="I7095" s="9">
        <f t="shared" si="2581"/>
        <v>0</v>
      </c>
      <c r="J7095" s="9">
        <v>0</v>
      </c>
      <c r="K7095" s="467">
        <v>0</v>
      </c>
      <c r="L7095" s="9">
        <f t="shared" si="2582"/>
        <v>0</v>
      </c>
      <c r="M7095" s="9">
        <v>0</v>
      </c>
      <c r="N7095" s="467">
        <v>0</v>
      </c>
    </row>
    <row r="7096" spans="1:14" customFormat="1" ht="17.25" hidden="1" customHeight="1" thickTop="1" thickBot="1" x14ac:dyDescent="0.3">
      <c r="A7096" s="1" t="s">
        <v>0</v>
      </c>
      <c r="B7096" s="3" t="s">
        <v>224</v>
      </c>
      <c r="C7096" s="9">
        <f t="shared" si="2579"/>
        <v>0</v>
      </c>
      <c r="D7096" s="9">
        <f>SUM(D7097:D7103)</f>
        <v>0</v>
      </c>
      <c r="E7096" s="9">
        <f>SUM(E7097:E7103)</f>
        <v>0</v>
      </c>
      <c r="F7096" s="9">
        <f t="shared" si="2580"/>
        <v>0</v>
      </c>
      <c r="G7096" s="9">
        <f>SUM(G7097:G7103)</f>
        <v>0</v>
      </c>
      <c r="H7096" s="467">
        <f>SUM(H7097:H7103)</f>
        <v>0</v>
      </c>
      <c r="I7096" s="9">
        <f t="shared" si="2581"/>
        <v>0</v>
      </c>
      <c r="J7096" s="9">
        <f>SUM(J7097:J7103)</f>
        <v>0</v>
      </c>
      <c r="K7096" s="467">
        <f>SUM(K7097:K7103)</f>
        <v>0</v>
      </c>
      <c r="L7096" s="9">
        <f t="shared" si="2582"/>
        <v>0</v>
      </c>
      <c r="M7096" s="9">
        <f>SUM(M7097:M7103)</f>
        <v>0</v>
      </c>
      <c r="N7096" s="467">
        <f>SUM(N7097:N7103)</f>
        <v>0</v>
      </c>
    </row>
    <row r="7097" spans="1:14" customFormat="1" ht="25.5" hidden="1" customHeight="1" thickTop="1" thickBot="1" x14ac:dyDescent="0.3">
      <c r="A7097" s="1" t="s">
        <v>0</v>
      </c>
      <c r="B7097" s="4" t="s">
        <v>225</v>
      </c>
      <c r="C7097" s="9">
        <f t="shared" si="2579"/>
        <v>0</v>
      </c>
      <c r="D7097" s="9">
        <v>0</v>
      </c>
      <c r="E7097" s="9">
        <v>0</v>
      </c>
      <c r="F7097" s="9">
        <f t="shared" si="2580"/>
        <v>0</v>
      </c>
      <c r="G7097" s="9">
        <v>0</v>
      </c>
      <c r="H7097" s="467">
        <v>0</v>
      </c>
      <c r="I7097" s="9">
        <f t="shared" si="2581"/>
        <v>0</v>
      </c>
      <c r="J7097" s="9">
        <v>0</v>
      </c>
      <c r="K7097" s="467">
        <v>0</v>
      </c>
      <c r="L7097" s="9">
        <f t="shared" si="2582"/>
        <v>0</v>
      </c>
      <c r="M7097" s="9">
        <v>0</v>
      </c>
      <c r="N7097" s="467">
        <v>0</v>
      </c>
    </row>
    <row r="7098" spans="1:14" customFormat="1" ht="18.75" hidden="1" customHeight="1" thickTop="1" thickBot="1" x14ac:dyDescent="0.3">
      <c r="A7098" s="1" t="s">
        <v>0</v>
      </c>
      <c r="B7098" s="4" t="s">
        <v>220</v>
      </c>
      <c r="C7098" s="9">
        <f t="shared" si="2579"/>
        <v>0</v>
      </c>
      <c r="D7098" s="9">
        <v>0</v>
      </c>
      <c r="E7098" s="9">
        <v>0</v>
      </c>
      <c r="F7098" s="9">
        <f t="shared" si="2580"/>
        <v>0</v>
      </c>
      <c r="G7098" s="9">
        <v>0</v>
      </c>
      <c r="H7098" s="467">
        <v>0</v>
      </c>
      <c r="I7098" s="9">
        <f t="shared" si="2581"/>
        <v>0</v>
      </c>
      <c r="J7098" s="9">
        <v>0</v>
      </c>
      <c r="K7098" s="467">
        <v>0</v>
      </c>
      <c r="L7098" s="9">
        <f t="shared" si="2582"/>
        <v>0</v>
      </c>
      <c r="M7098" s="9">
        <v>0</v>
      </c>
      <c r="N7098" s="467">
        <v>0</v>
      </c>
    </row>
    <row r="7099" spans="1:14" customFormat="1" ht="18" hidden="1" customHeight="1" thickTop="1" thickBot="1" x14ac:dyDescent="0.3">
      <c r="A7099" s="1" t="s">
        <v>0</v>
      </c>
      <c r="B7099" s="4" t="s">
        <v>214</v>
      </c>
      <c r="C7099" s="9">
        <f t="shared" si="2579"/>
        <v>0</v>
      </c>
      <c r="D7099" s="9">
        <v>0</v>
      </c>
      <c r="E7099" s="9">
        <v>0</v>
      </c>
      <c r="F7099" s="9">
        <f t="shared" si="2580"/>
        <v>0</v>
      </c>
      <c r="G7099" s="9">
        <v>0</v>
      </c>
      <c r="H7099" s="467">
        <v>0</v>
      </c>
      <c r="I7099" s="9">
        <f t="shared" si="2581"/>
        <v>0</v>
      </c>
      <c r="J7099" s="9">
        <v>0</v>
      </c>
      <c r="K7099" s="467">
        <v>0</v>
      </c>
      <c r="L7099" s="9">
        <f t="shared" si="2582"/>
        <v>0</v>
      </c>
      <c r="M7099" s="9">
        <v>0</v>
      </c>
      <c r="N7099" s="467">
        <v>0</v>
      </c>
    </row>
    <row r="7100" spans="1:14" customFormat="1" ht="17.25" hidden="1" customHeight="1" thickTop="1" thickBot="1" x14ac:dyDescent="0.3">
      <c r="A7100" s="1" t="s">
        <v>0</v>
      </c>
      <c r="B7100" s="4" t="s">
        <v>221</v>
      </c>
      <c r="C7100" s="9">
        <f t="shared" si="2579"/>
        <v>0</v>
      </c>
      <c r="D7100" s="9">
        <v>0</v>
      </c>
      <c r="E7100" s="9">
        <v>0</v>
      </c>
      <c r="F7100" s="9">
        <f t="shared" si="2580"/>
        <v>0</v>
      </c>
      <c r="G7100" s="9">
        <v>0</v>
      </c>
      <c r="H7100" s="467">
        <v>0</v>
      </c>
      <c r="I7100" s="9">
        <f t="shared" si="2581"/>
        <v>0</v>
      </c>
      <c r="J7100" s="9">
        <v>0</v>
      </c>
      <c r="K7100" s="467">
        <v>0</v>
      </c>
      <c r="L7100" s="9">
        <f t="shared" si="2582"/>
        <v>0</v>
      </c>
      <c r="M7100" s="9">
        <v>0</v>
      </c>
      <c r="N7100" s="467">
        <v>0</v>
      </c>
    </row>
    <row r="7101" spans="1:14" customFormat="1" ht="20.25" hidden="1" customHeight="1" thickTop="1" thickBot="1" x14ac:dyDescent="0.3">
      <c r="A7101" s="1" t="s">
        <v>0</v>
      </c>
      <c r="B7101" s="4" t="s">
        <v>226</v>
      </c>
      <c r="C7101" s="9">
        <f t="shared" si="2579"/>
        <v>0</v>
      </c>
      <c r="D7101" s="9">
        <v>0</v>
      </c>
      <c r="E7101" s="9">
        <v>0</v>
      </c>
      <c r="F7101" s="9">
        <f t="shared" si="2580"/>
        <v>0</v>
      </c>
      <c r="G7101" s="9">
        <v>0</v>
      </c>
      <c r="H7101" s="467">
        <v>0</v>
      </c>
      <c r="I7101" s="9">
        <f t="shared" si="2581"/>
        <v>0</v>
      </c>
      <c r="J7101" s="9">
        <v>0</v>
      </c>
      <c r="K7101" s="467">
        <v>0</v>
      </c>
      <c r="L7101" s="9">
        <f t="shared" si="2582"/>
        <v>0</v>
      </c>
      <c r="M7101" s="9">
        <v>0</v>
      </c>
      <c r="N7101" s="467">
        <v>0</v>
      </c>
    </row>
    <row r="7102" spans="1:14" customFormat="1" ht="21" hidden="1" customHeight="1" thickTop="1" thickBot="1" x14ac:dyDescent="0.3">
      <c r="A7102" s="1" t="s">
        <v>0</v>
      </c>
      <c r="B7102" s="4" t="s">
        <v>217</v>
      </c>
      <c r="C7102" s="9">
        <f t="shared" si="2579"/>
        <v>0</v>
      </c>
      <c r="D7102" s="9">
        <v>0</v>
      </c>
      <c r="E7102" s="9">
        <v>0</v>
      </c>
      <c r="F7102" s="9">
        <f t="shared" si="2580"/>
        <v>0</v>
      </c>
      <c r="G7102" s="9">
        <v>0</v>
      </c>
      <c r="H7102" s="467">
        <v>0</v>
      </c>
      <c r="I7102" s="9">
        <f t="shared" si="2581"/>
        <v>0</v>
      </c>
      <c r="J7102" s="9">
        <v>0</v>
      </c>
      <c r="K7102" s="467">
        <v>0</v>
      </c>
      <c r="L7102" s="9">
        <f t="shared" si="2582"/>
        <v>0</v>
      </c>
      <c r="M7102" s="9">
        <v>0</v>
      </c>
      <c r="N7102" s="467">
        <v>0</v>
      </c>
    </row>
    <row r="7103" spans="1:14" customFormat="1" ht="24" hidden="1" customHeight="1" thickTop="1" x14ac:dyDescent="0.25">
      <c r="A7103" s="133" t="s">
        <v>0</v>
      </c>
      <c r="B7103" s="134" t="s">
        <v>223</v>
      </c>
      <c r="C7103" s="135">
        <f t="shared" si="2579"/>
        <v>0</v>
      </c>
      <c r="D7103" s="135">
        <v>0</v>
      </c>
      <c r="E7103" s="135">
        <v>0</v>
      </c>
      <c r="F7103" s="135">
        <f t="shared" si="2580"/>
        <v>0</v>
      </c>
      <c r="G7103" s="135">
        <v>0</v>
      </c>
      <c r="H7103" s="476">
        <v>0</v>
      </c>
      <c r="I7103" s="135">
        <f t="shared" si="2581"/>
        <v>0</v>
      </c>
      <c r="J7103" s="135">
        <v>0</v>
      </c>
      <c r="K7103" s="476">
        <v>0</v>
      </c>
      <c r="L7103" s="135">
        <f t="shared" si="2582"/>
        <v>0</v>
      </c>
      <c r="M7103" s="135">
        <v>0</v>
      </c>
      <c r="N7103" s="476">
        <v>0</v>
      </c>
    </row>
    <row r="7104" spans="1:14" ht="33.75" customHeight="1" x14ac:dyDescent="0.2">
      <c r="A7104" s="388" t="s">
        <v>513</v>
      </c>
      <c r="B7104" s="438" t="s">
        <v>514</v>
      </c>
      <c r="C7104" s="390">
        <f t="shared" si="2579"/>
        <v>2755.49</v>
      </c>
      <c r="D7104" s="390">
        <f>SUM(D7105,D7269,D7332,D7350)</f>
        <v>185.41</v>
      </c>
      <c r="E7104" s="390">
        <f>SUM(E7105,E7269,E7332,E7350)</f>
        <v>2570.08</v>
      </c>
      <c r="F7104" s="390">
        <f t="shared" si="2580"/>
        <v>1183.3970000000002</v>
      </c>
      <c r="G7104" s="390">
        <f>SUM(G7105,G7269,G7332,G7350)</f>
        <v>1009.8470000000002</v>
      </c>
      <c r="H7104" s="528">
        <f>H7105+H7269</f>
        <v>173.55</v>
      </c>
      <c r="I7104" s="390">
        <f t="shared" si="2581"/>
        <v>1901.13</v>
      </c>
      <c r="J7104" s="390">
        <f>SUM(J7105,J7269,J7332,J7350)</f>
        <v>189.14000000000001</v>
      </c>
      <c r="K7104" s="528">
        <f>K7105+K7269</f>
        <v>1711.99</v>
      </c>
      <c r="L7104" s="390">
        <f t="shared" si="2582"/>
        <v>100</v>
      </c>
      <c r="M7104" s="390">
        <f>SUM(M7105,M7269,M7332,M7350)</f>
        <v>100</v>
      </c>
      <c r="N7104" s="528">
        <f>N7105+N7269</f>
        <v>0</v>
      </c>
    </row>
    <row r="7105" spans="1:14" ht="25.5" customHeight="1" x14ac:dyDescent="0.2">
      <c r="A7105" s="409" t="s">
        <v>0</v>
      </c>
      <c r="B7105" s="440" t="s">
        <v>8</v>
      </c>
      <c r="C7105" s="411">
        <f t="shared" si="2579"/>
        <v>10.66</v>
      </c>
      <c r="D7105" s="411">
        <f>D7248</f>
        <v>10.66</v>
      </c>
      <c r="E7105" s="411">
        <f>SUM(E7106,E7117,E7185:E7186,E7194:E7195,E7236,E7246)</f>
        <v>0</v>
      </c>
      <c r="F7105" s="411">
        <f t="shared" si="2580"/>
        <v>126.2</v>
      </c>
      <c r="G7105" s="411">
        <f>SUM(G7106,G7117,G7185:G7186,G7194:G7195,G7236,G7246)</f>
        <v>126.2</v>
      </c>
      <c r="H7105" s="551">
        <f>SUM(H7106,H7117,H7185:H7186,H7194:H7195,H7236,H7246)</f>
        <v>0</v>
      </c>
      <c r="I7105" s="411">
        <f t="shared" si="2581"/>
        <v>22.990000000000002</v>
      </c>
      <c r="J7105" s="411">
        <f>SUM(J7106,J7117,J7185:J7186,J7194:J7195,J7236,J7246)</f>
        <v>22.990000000000002</v>
      </c>
      <c r="K7105" s="551">
        <f>SUM(K7106,K7117,K7185:K7186,K7194:K7195,K7236,K7246)</f>
        <v>0</v>
      </c>
      <c r="L7105" s="411">
        <f t="shared" si="2582"/>
        <v>0</v>
      </c>
      <c r="M7105" s="411">
        <f>SUM(M7106,M7117,M7185:M7186,M7194:M7195,M7236,M7246)</f>
        <v>0</v>
      </c>
      <c r="N7105" s="551">
        <f>SUM(N7106,N7117,N7185:N7186,N7194:N7195,N7236,N7246)</f>
        <v>0</v>
      </c>
    </row>
    <row r="7106" spans="1:14" s="333" customFormat="1" ht="1.5" hidden="1" customHeight="1" x14ac:dyDescent="0.2">
      <c r="A7106" s="334" t="s">
        <v>0</v>
      </c>
      <c r="B7106" s="339" t="s">
        <v>9</v>
      </c>
      <c r="C7106" s="338">
        <f t="shared" si="2579"/>
        <v>0</v>
      </c>
      <c r="D7106" s="338">
        <f>SUM(D7107,D7116)</f>
        <v>0</v>
      </c>
      <c r="E7106" s="338">
        <f>SUM(E7107,E7116)</f>
        <v>0</v>
      </c>
      <c r="F7106" s="338">
        <f t="shared" si="2580"/>
        <v>0</v>
      </c>
      <c r="G7106" s="338">
        <f>SUM(G7107,G7116)</f>
        <v>0</v>
      </c>
      <c r="H7106" s="483">
        <f>SUM(H7107,H7116)</f>
        <v>0</v>
      </c>
      <c r="I7106" s="338">
        <f t="shared" si="2581"/>
        <v>0</v>
      </c>
      <c r="J7106" s="338">
        <f>SUM(J7107,J7116)</f>
        <v>0</v>
      </c>
      <c r="K7106" s="483">
        <f>SUM(K7107,K7116)</f>
        <v>0</v>
      </c>
      <c r="L7106" s="338">
        <f t="shared" si="2582"/>
        <v>0</v>
      </c>
      <c r="M7106" s="338">
        <f>SUM(M7107,M7116)</f>
        <v>0</v>
      </c>
      <c r="N7106" s="483">
        <f>SUM(N7107,N7116)</f>
        <v>0</v>
      </c>
    </row>
    <row r="7107" spans="1:14" customFormat="1" ht="12.75" hidden="1" customHeight="1" thickBot="1" x14ac:dyDescent="0.3">
      <c r="A7107" s="140" t="s">
        <v>0</v>
      </c>
      <c r="B7107" s="147" t="s">
        <v>10</v>
      </c>
      <c r="C7107" s="142">
        <f t="shared" ref="C7107:C7170" si="2583">SUM(D7107:E7107)</f>
        <v>0</v>
      </c>
      <c r="D7107" s="142">
        <f>SUM(D7108,D7115)</f>
        <v>0</v>
      </c>
      <c r="E7107" s="142">
        <f>SUM(E7108,E7115)</f>
        <v>0</v>
      </c>
      <c r="F7107" s="142">
        <f t="shared" ref="F7107:F7170" si="2584">SUM(G7107:H7107)</f>
        <v>0</v>
      </c>
      <c r="G7107" s="142">
        <f>SUM(G7108,G7115)</f>
        <v>0</v>
      </c>
      <c r="H7107" s="477">
        <f>SUM(H7108,H7115)</f>
        <v>0</v>
      </c>
      <c r="I7107" s="142">
        <f t="shared" ref="I7107:I7170" si="2585">SUM(J7107:K7107)</f>
        <v>0</v>
      </c>
      <c r="J7107" s="142">
        <f>SUM(J7108,J7115)</f>
        <v>0</v>
      </c>
      <c r="K7107" s="477">
        <f>SUM(K7108,K7115)</f>
        <v>0</v>
      </c>
      <c r="L7107" s="142">
        <f t="shared" ref="L7107:L7170" si="2586">SUM(M7107:N7107)</f>
        <v>0</v>
      </c>
      <c r="M7107" s="142">
        <f>SUM(M7108,M7115)</f>
        <v>0</v>
      </c>
      <c r="N7107" s="477">
        <f>SUM(N7108,N7115)</f>
        <v>0</v>
      </c>
    </row>
    <row r="7108" spans="1:14" customFormat="1" ht="25.5" hidden="1" customHeight="1" thickTop="1" thickBot="1" x14ac:dyDescent="0.3">
      <c r="A7108" s="1" t="s">
        <v>0</v>
      </c>
      <c r="B7108" s="5" t="s">
        <v>11</v>
      </c>
      <c r="C7108" s="9">
        <f t="shared" si="2583"/>
        <v>0</v>
      </c>
      <c r="D7108" s="9">
        <f>SUM(D7109:D7114)</f>
        <v>0</v>
      </c>
      <c r="E7108" s="9">
        <f>SUM(E7109:E7114)</f>
        <v>0</v>
      </c>
      <c r="F7108" s="9">
        <f t="shared" si="2584"/>
        <v>0</v>
      </c>
      <c r="G7108" s="9">
        <f>SUM(G7109:G7114)</f>
        <v>0</v>
      </c>
      <c r="H7108" s="467">
        <f>SUM(H7109:H7114)</f>
        <v>0</v>
      </c>
      <c r="I7108" s="9">
        <f t="shared" si="2585"/>
        <v>0</v>
      </c>
      <c r="J7108" s="9">
        <f>SUM(J7109:J7114)</f>
        <v>0</v>
      </c>
      <c r="K7108" s="467">
        <f>SUM(K7109:K7114)</f>
        <v>0</v>
      </c>
      <c r="L7108" s="9">
        <f t="shared" si="2586"/>
        <v>0</v>
      </c>
      <c r="M7108" s="9">
        <f>SUM(M7109:M7114)</f>
        <v>0</v>
      </c>
      <c r="N7108" s="467">
        <f>SUM(N7109:N7114)</f>
        <v>0</v>
      </c>
    </row>
    <row r="7109" spans="1:14" customFormat="1" ht="51" hidden="1" customHeight="1" thickTop="1" thickBot="1" x14ac:dyDescent="0.3">
      <c r="A7109" s="1" t="s">
        <v>0</v>
      </c>
      <c r="B7109" s="6" t="s">
        <v>12</v>
      </c>
      <c r="C7109" s="9">
        <f t="shared" si="2583"/>
        <v>0</v>
      </c>
      <c r="D7109" s="9">
        <v>0</v>
      </c>
      <c r="E7109" s="9">
        <v>0</v>
      </c>
      <c r="F7109" s="9">
        <f t="shared" si="2584"/>
        <v>0</v>
      </c>
      <c r="G7109" s="9">
        <v>0</v>
      </c>
      <c r="H7109" s="467">
        <v>0</v>
      </c>
      <c r="I7109" s="9">
        <f t="shared" si="2585"/>
        <v>0</v>
      </c>
      <c r="J7109" s="9">
        <v>0</v>
      </c>
      <c r="K7109" s="467">
        <v>0</v>
      </c>
      <c r="L7109" s="9">
        <f t="shared" si="2586"/>
        <v>0</v>
      </c>
      <c r="M7109" s="9">
        <v>0</v>
      </c>
      <c r="N7109" s="467">
        <v>0</v>
      </c>
    </row>
    <row r="7110" spans="1:14" customFormat="1" ht="39.75" hidden="1" customHeight="1" thickTop="1" thickBot="1" x14ac:dyDescent="0.3">
      <c r="A7110" s="1" t="s">
        <v>0</v>
      </c>
      <c r="B7110" s="6" t="s">
        <v>13</v>
      </c>
      <c r="C7110" s="9">
        <f t="shared" si="2583"/>
        <v>0</v>
      </c>
      <c r="D7110" s="9">
        <v>0</v>
      </c>
      <c r="E7110" s="9">
        <v>0</v>
      </c>
      <c r="F7110" s="9">
        <f t="shared" si="2584"/>
        <v>0</v>
      </c>
      <c r="G7110" s="9">
        <v>0</v>
      </c>
      <c r="H7110" s="467">
        <v>0</v>
      </c>
      <c r="I7110" s="9">
        <f t="shared" si="2585"/>
        <v>0</v>
      </c>
      <c r="J7110" s="9">
        <v>0</v>
      </c>
      <c r="K7110" s="467">
        <v>0</v>
      </c>
      <c r="L7110" s="9">
        <f t="shared" si="2586"/>
        <v>0</v>
      </c>
      <c r="M7110" s="9">
        <v>0</v>
      </c>
      <c r="N7110" s="467">
        <v>0</v>
      </c>
    </row>
    <row r="7111" spans="1:14" customFormat="1" ht="54.75" hidden="1" customHeight="1" thickTop="1" thickBot="1" x14ac:dyDescent="0.3">
      <c r="A7111" s="1" t="s">
        <v>0</v>
      </c>
      <c r="B7111" s="6" t="s">
        <v>14</v>
      </c>
      <c r="C7111" s="9">
        <f t="shared" si="2583"/>
        <v>0</v>
      </c>
      <c r="D7111" s="9">
        <v>0</v>
      </c>
      <c r="E7111" s="9">
        <v>0</v>
      </c>
      <c r="F7111" s="9">
        <f t="shared" si="2584"/>
        <v>0</v>
      </c>
      <c r="G7111" s="9">
        <v>0</v>
      </c>
      <c r="H7111" s="467">
        <v>0</v>
      </c>
      <c r="I7111" s="9">
        <f t="shared" si="2585"/>
        <v>0</v>
      </c>
      <c r="J7111" s="9">
        <v>0</v>
      </c>
      <c r="K7111" s="467">
        <v>0</v>
      </c>
      <c r="L7111" s="9">
        <f t="shared" si="2586"/>
        <v>0</v>
      </c>
      <c r="M7111" s="9">
        <v>0</v>
      </c>
      <c r="N7111" s="467">
        <v>0</v>
      </c>
    </row>
    <row r="7112" spans="1:14" customFormat="1" ht="48" hidden="1" customHeight="1" thickTop="1" thickBot="1" x14ac:dyDescent="0.3">
      <c r="A7112" s="1" t="s">
        <v>0</v>
      </c>
      <c r="B7112" s="6" t="s">
        <v>15</v>
      </c>
      <c r="C7112" s="9">
        <f t="shared" si="2583"/>
        <v>0</v>
      </c>
      <c r="D7112" s="9">
        <v>0</v>
      </c>
      <c r="E7112" s="9">
        <v>0</v>
      </c>
      <c r="F7112" s="9">
        <f t="shared" si="2584"/>
        <v>0</v>
      </c>
      <c r="G7112" s="9">
        <v>0</v>
      </c>
      <c r="H7112" s="467">
        <v>0</v>
      </c>
      <c r="I7112" s="9">
        <f t="shared" si="2585"/>
        <v>0</v>
      </c>
      <c r="J7112" s="9">
        <v>0</v>
      </c>
      <c r="K7112" s="467">
        <v>0</v>
      </c>
      <c r="L7112" s="9">
        <f t="shared" si="2586"/>
        <v>0</v>
      </c>
      <c r="M7112" s="9">
        <v>0</v>
      </c>
      <c r="N7112" s="467">
        <v>0</v>
      </c>
    </row>
    <row r="7113" spans="1:14" customFormat="1" ht="42" hidden="1" customHeight="1" thickTop="1" thickBot="1" x14ac:dyDescent="0.3">
      <c r="A7113" s="1" t="s">
        <v>0</v>
      </c>
      <c r="B7113" s="6" t="s">
        <v>16</v>
      </c>
      <c r="C7113" s="9">
        <f t="shared" si="2583"/>
        <v>0</v>
      </c>
      <c r="D7113" s="9">
        <v>0</v>
      </c>
      <c r="E7113" s="9">
        <v>0</v>
      </c>
      <c r="F7113" s="9">
        <f t="shared" si="2584"/>
        <v>0</v>
      </c>
      <c r="G7113" s="9">
        <v>0</v>
      </c>
      <c r="H7113" s="467">
        <v>0</v>
      </c>
      <c r="I7113" s="9">
        <f t="shared" si="2585"/>
        <v>0</v>
      </c>
      <c r="J7113" s="9">
        <v>0</v>
      </c>
      <c r="K7113" s="467">
        <v>0</v>
      </c>
      <c r="L7113" s="9">
        <f t="shared" si="2586"/>
        <v>0</v>
      </c>
      <c r="M7113" s="9">
        <v>0</v>
      </c>
      <c r="N7113" s="467">
        <v>0</v>
      </c>
    </row>
    <row r="7114" spans="1:14" customFormat="1" ht="30.75" hidden="1" customHeight="1" thickTop="1" thickBot="1" x14ac:dyDescent="0.3">
      <c r="A7114" s="1" t="s">
        <v>0</v>
      </c>
      <c r="B7114" s="6" t="s">
        <v>17</v>
      </c>
      <c r="C7114" s="9">
        <f t="shared" si="2583"/>
        <v>0</v>
      </c>
      <c r="D7114" s="9">
        <v>0</v>
      </c>
      <c r="E7114" s="9">
        <v>0</v>
      </c>
      <c r="F7114" s="9">
        <f t="shared" si="2584"/>
        <v>0</v>
      </c>
      <c r="G7114" s="9">
        <v>0</v>
      </c>
      <c r="H7114" s="467">
        <v>0</v>
      </c>
      <c r="I7114" s="9">
        <f t="shared" si="2585"/>
        <v>0</v>
      </c>
      <c r="J7114" s="9">
        <v>0</v>
      </c>
      <c r="K7114" s="467">
        <v>0</v>
      </c>
      <c r="L7114" s="9">
        <f t="shared" si="2586"/>
        <v>0</v>
      </c>
      <c r="M7114" s="9">
        <v>0</v>
      </c>
      <c r="N7114" s="467">
        <v>0</v>
      </c>
    </row>
    <row r="7115" spans="1:14" customFormat="1" ht="45" hidden="1" customHeight="1" thickTop="1" thickBot="1" x14ac:dyDescent="0.3">
      <c r="A7115" s="1" t="s">
        <v>0</v>
      </c>
      <c r="B7115" s="5" t="s">
        <v>18</v>
      </c>
      <c r="C7115" s="9">
        <f t="shared" si="2583"/>
        <v>0</v>
      </c>
      <c r="D7115" s="9">
        <v>0</v>
      </c>
      <c r="E7115" s="9">
        <v>0</v>
      </c>
      <c r="F7115" s="9">
        <f t="shared" si="2584"/>
        <v>0</v>
      </c>
      <c r="G7115" s="9">
        <v>0</v>
      </c>
      <c r="H7115" s="467">
        <v>0</v>
      </c>
      <c r="I7115" s="9">
        <f t="shared" si="2585"/>
        <v>0</v>
      </c>
      <c r="J7115" s="9">
        <v>0</v>
      </c>
      <c r="K7115" s="467">
        <v>0</v>
      </c>
      <c r="L7115" s="9">
        <f t="shared" si="2586"/>
        <v>0</v>
      </c>
      <c r="M7115" s="9">
        <v>0</v>
      </c>
      <c r="N7115" s="467">
        <v>0</v>
      </c>
    </row>
    <row r="7116" spans="1:14" customFormat="1" ht="56.25" hidden="1" customHeight="1" thickTop="1" x14ac:dyDescent="0.25">
      <c r="A7116" s="133" t="s">
        <v>0</v>
      </c>
      <c r="B7116" s="134" t="s">
        <v>19</v>
      </c>
      <c r="C7116" s="135">
        <f t="shared" si="2583"/>
        <v>0</v>
      </c>
      <c r="D7116" s="135">
        <v>0</v>
      </c>
      <c r="E7116" s="135">
        <v>0</v>
      </c>
      <c r="F7116" s="135">
        <f t="shared" si="2584"/>
        <v>0</v>
      </c>
      <c r="G7116" s="135">
        <v>0</v>
      </c>
      <c r="H7116" s="476">
        <v>0</v>
      </c>
      <c r="I7116" s="135">
        <f t="shared" si="2585"/>
        <v>0</v>
      </c>
      <c r="J7116" s="135">
        <v>0</v>
      </c>
      <c r="K7116" s="476">
        <v>0</v>
      </c>
      <c r="L7116" s="135">
        <f t="shared" si="2586"/>
        <v>0</v>
      </c>
      <c r="M7116" s="135">
        <v>0</v>
      </c>
      <c r="N7116" s="476">
        <v>0</v>
      </c>
    </row>
    <row r="7117" spans="1:14" s="333" customFormat="1" ht="27.75" customHeight="1" x14ac:dyDescent="0.2">
      <c r="A7117" s="334" t="s">
        <v>0</v>
      </c>
      <c r="B7117" s="339" t="s">
        <v>20</v>
      </c>
      <c r="C7117" s="338">
        <f t="shared" si="2583"/>
        <v>0</v>
      </c>
      <c r="D7117" s="338">
        <f>SUM(D7118:D7119,D7122,D7158:D7162,D7169:D7170)</f>
        <v>0</v>
      </c>
      <c r="E7117" s="338">
        <f>SUM(E7118:E7119,E7122,E7158:E7162,E7169:E7170)</f>
        <v>0</v>
      </c>
      <c r="F7117" s="338">
        <f t="shared" si="2584"/>
        <v>4</v>
      </c>
      <c r="G7117" s="338">
        <f>SUM(G7118:G7119,G7122,G7158:G7162,G7169:G7170)</f>
        <v>4</v>
      </c>
      <c r="H7117" s="483">
        <f>SUM(H7118:H7119,H7122,H7158:H7162,H7169:H7170)</f>
        <v>0</v>
      </c>
      <c r="I7117" s="338">
        <f t="shared" si="2585"/>
        <v>17.73</v>
      </c>
      <c r="J7117" s="338">
        <f>SUM(J7118:J7119,J7122,J7158:J7162,J7169:J7170)</f>
        <v>17.73</v>
      </c>
      <c r="K7117" s="483">
        <f>SUM(K7118:K7119,K7122,K7158:K7162,K7169:K7170)</f>
        <v>0</v>
      </c>
      <c r="L7117" s="338">
        <f t="shared" si="2586"/>
        <v>0</v>
      </c>
      <c r="M7117" s="338">
        <f>SUM(M7118:M7119,M7122,M7158:M7162,M7169:M7170)</f>
        <v>0</v>
      </c>
      <c r="N7117" s="483">
        <f>SUM(N7118:N7119,N7122,N7158:N7162,N7169:N7170)</f>
        <v>0</v>
      </c>
    </row>
    <row r="7118" spans="1:14" customFormat="1" ht="33" hidden="1" customHeight="1" thickBot="1" x14ac:dyDescent="0.3">
      <c r="A7118" s="140" t="s">
        <v>0</v>
      </c>
      <c r="B7118" s="147" t="s">
        <v>21</v>
      </c>
      <c r="C7118" s="142">
        <f t="shared" si="2583"/>
        <v>0</v>
      </c>
      <c r="D7118" s="142">
        <v>0</v>
      </c>
      <c r="E7118" s="142">
        <v>0</v>
      </c>
      <c r="F7118" s="142">
        <f t="shared" si="2584"/>
        <v>0</v>
      </c>
      <c r="G7118" s="142">
        <v>0</v>
      </c>
      <c r="H7118" s="477">
        <v>0</v>
      </c>
      <c r="I7118" s="142">
        <f t="shared" si="2585"/>
        <v>0</v>
      </c>
      <c r="J7118" s="142">
        <v>0</v>
      </c>
      <c r="K7118" s="477">
        <v>0</v>
      </c>
      <c r="L7118" s="142">
        <f t="shared" si="2586"/>
        <v>0</v>
      </c>
      <c r="M7118" s="142">
        <v>0</v>
      </c>
      <c r="N7118" s="477">
        <v>0</v>
      </c>
    </row>
    <row r="7119" spans="1:14" customFormat="1" ht="31.5" hidden="1" customHeight="1" thickTop="1" thickBot="1" x14ac:dyDescent="0.3">
      <c r="A7119" s="1" t="s">
        <v>0</v>
      </c>
      <c r="B7119" s="4" t="s">
        <v>22</v>
      </c>
      <c r="C7119" s="9">
        <f t="shared" si="2583"/>
        <v>0</v>
      </c>
      <c r="D7119" s="9">
        <f>SUM(D7120:D7121)</f>
        <v>0</v>
      </c>
      <c r="E7119" s="9">
        <f>SUM(E7120:E7121)</f>
        <v>0</v>
      </c>
      <c r="F7119" s="9">
        <f t="shared" si="2584"/>
        <v>0</v>
      </c>
      <c r="G7119" s="9">
        <f>SUM(G7120:G7121)</f>
        <v>0</v>
      </c>
      <c r="H7119" s="467">
        <f>SUM(H7120:H7121)</f>
        <v>0</v>
      </c>
      <c r="I7119" s="9">
        <f t="shared" si="2585"/>
        <v>0</v>
      </c>
      <c r="J7119" s="9">
        <f>SUM(J7120:J7121)</f>
        <v>0</v>
      </c>
      <c r="K7119" s="467">
        <f>SUM(K7120:K7121)</f>
        <v>0</v>
      </c>
      <c r="L7119" s="9">
        <f t="shared" si="2586"/>
        <v>0</v>
      </c>
      <c r="M7119" s="9">
        <f>SUM(M7120:M7121)</f>
        <v>0</v>
      </c>
      <c r="N7119" s="467">
        <f>SUM(N7120:N7121)</f>
        <v>0</v>
      </c>
    </row>
    <row r="7120" spans="1:14" customFormat="1" ht="32.25" hidden="1" customHeight="1" thickTop="1" thickBot="1" x14ac:dyDescent="0.3">
      <c r="A7120" s="1" t="s">
        <v>0</v>
      </c>
      <c r="B7120" s="5" t="s">
        <v>23</v>
      </c>
      <c r="C7120" s="9">
        <f t="shared" si="2583"/>
        <v>0</v>
      </c>
      <c r="D7120" s="9">
        <v>0</v>
      </c>
      <c r="E7120" s="9">
        <v>0</v>
      </c>
      <c r="F7120" s="9">
        <f t="shared" si="2584"/>
        <v>0</v>
      </c>
      <c r="G7120" s="9">
        <v>0</v>
      </c>
      <c r="H7120" s="467">
        <v>0</v>
      </c>
      <c r="I7120" s="9">
        <f t="shared" si="2585"/>
        <v>0</v>
      </c>
      <c r="J7120" s="9">
        <v>0</v>
      </c>
      <c r="K7120" s="467">
        <v>0</v>
      </c>
      <c r="L7120" s="9">
        <f t="shared" si="2586"/>
        <v>0</v>
      </c>
      <c r="M7120" s="9">
        <v>0</v>
      </c>
      <c r="N7120" s="467">
        <v>0</v>
      </c>
    </row>
    <row r="7121" spans="1:14" customFormat="1" ht="27" hidden="1" customHeight="1" thickTop="1" thickBot="1" x14ac:dyDescent="0.3">
      <c r="A7121" s="1" t="s">
        <v>0</v>
      </c>
      <c r="B7121" s="5" t="s">
        <v>24</v>
      </c>
      <c r="C7121" s="9">
        <f t="shared" si="2583"/>
        <v>0</v>
      </c>
      <c r="D7121" s="9">
        <v>0</v>
      </c>
      <c r="E7121" s="9">
        <v>0</v>
      </c>
      <c r="F7121" s="9">
        <f t="shared" si="2584"/>
        <v>0</v>
      </c>
      <c r="G7121" s="9">
        <v>0</v>
      </c>
      <c r="H7121" s="467">
        <v>0</v>
      </c>
      <c r="I7121" s="9">
        <f t="shared" si="2585"/>
        <v>0</v>
      </c>
      <c r="J7121" s="9">
        <v>0</v>
      </c>
      <c r="K7121" s="467">
        <v>0</v>
      </c>
      <c r="L7121" s="9">
        <f t="shared" si="2586"/>
        <v>0</v>
      </c>
      <c r="M7121" s="9">
        <v>0</v>
      </c>
      <c r="N7121" s="467">
        <v>0</v>
      </c>
    </row>
    <row r="7122" spans="1:14" customFormat="1" ht="34.5" hidden="1" customHeight="1" thickTop="1" thickBot="1" x14ac:dyDescent="0.3">
      <c r="A7122" s="1" t="s">
        <v>0</v>
      </c>
      <c r="B7122" s="4" t="s">
        <v>25</v>
      </c>
      <c r="C7122" s="9">
        <f t="shared" si="2583"/>
        <v>0</v>
      </c>
      <c r="D7122" s="9">
        <f>SUM(D7123:D7126,D7138,D7142:D7148,D7156:D7157)</f>
        <v>0</v>
      </c>
      <c r="E7122" s="9">
        <f>SUM(E7123:E7126,E7138,E7142:E7148,E7156:E7157)</f>
        <v>0</v>
      </c>
      <c r="F7122" s="9">
        <f t="shared" si="2584"/>
        <v>0</v>
      </c>
      <c r="G7122" s="9">
        <f>SUM(G7123:G7126,G7138,G7142:G7148,G7156:G7157)</f>
        <v>0</v>
      </c>
      <c r="H7122" s="467">
        <f>SUM(H7123:H7126,H7138,H7142:H7148,H7156:H7157)</f>
        <v>0</v>
      </c>
      <c r="I7122" s="9">
        <f t="shared" si="2585"/>
        <v>0</v>
      </c>
      <c r="J7122" s="9">
        <f>SUM(J7123:J7126,J7138,J7142:J7148,J7156:J7157)</f>
        <v>0</v>
      </c>
      <c r="K7122" s="467">
        <f>SUM(K7123:K7126,K7138,K7142:K7148,K7156:K7157)</f>
        <v>0</v>
      </c>
      <c r="L7122" s="9">
        <f t="shared" si="2586"/>
        <v>0</v>
      </c>
      <c r="M7122" s="9">
        <f>SUM(M7123:M7126,M7138,M7142:M7148,M7156:M7157)</f>
        <v>0</v>
      </c>
      <c r="N7122" s="467">
        <f>SUM(N7123:N7126,N7138,N7142:N7148,N7156:N7157)</f>
        <v>0</v>
      </c>
    </row>
    <row r="7123" spans="1:14" customFormat="1" ht="36" hidden="1" customHeight="1" thickTop="1" thickBot="1" x14ac:dyDescent="0.3">
      <c r="A7123" s="1" t="s">
        <v>0</v>
      </c>
      <c r="B7123" s="5" t="s">
        <v>26</v>
      </c>
      <c r="C7123" s="9">
        <f t="shared" si="2583"/>
        <v>0</v>
      </c>
      <c r="D7123" s="9">
        <v>0</v>
      </c>
      <c r="E7123" s="9">
        <v>0</v>
      </c>
      <c r="F7123" s="9">
        <f t="shared" si="2584"/>
        <v>0</v>
      </c>
      <c r="G7123" s="9">
        <v>0</v>
      </c>
      <c r="H7123" s="467">
        <v>0</v>
      </c>
      <c r="I7123" s="9">
        <f t="shared" si="2585"/>
        <v>0</v>
      </c>
      <c r="J7123" s="9">
        <v>0</v>
      </c>
      <c r="K7123" s="467">
        <v>0</v>
      </c>
      <c r="L7123" s="9">
        <f t="shared" si="2586"/>
        <v>0</v>
      </c>
      <c r="M7123" s="9">
        <v>0</v>
      </c>
      <c r="N7123" s="467">
        <v>0</v>
      </c>
    </row>
    <row r="7124" spans="1:14" customFormat="1" ht="35.25" hidden="1" customHeight="1" thickTop="1" thickBot="1" x14ac:dyDescent="0.3">
      <c r="A7124" s="1" t="s">
        <v>0</v>
      </c>
      <c r="B7124" s="5" t="s">
        <v>27</v>
      </c>
      <c r="C7124" s="9">
        <f t="shared" si="2583"/>
        <v>0</v>
      </c>
      <c r="D7124" s="9">
        <v>0</v>
      </c>
      <c r="E7124" s="9">
        <v>0</v>
      </c>
      <c r="F7124" s="9">
        <f t="shared" si="2584"/>
        <v>0</v>
      </c>
      <c r="G7124" s="9">
        <v>0</v>
      </c>
      <c r="H7124" s="467">
        <v>0</v>
      </c>
      <c r="I7124" s="9">
        <f t="shared" si="2585"/>
        <v>0</v>
      </c>
      <c r="J7124" s="9">
        <v>0</v>
      </c>
      <c r="K7124" s="467">
        <v>0</v>
      </c>
      <c r="L7124" s="9">
        <f t="shared" si="2586"/>
        <v>0</v>
      </c>
      <c r="M7124" s="9">
        <v>0</v>
      </c>
      <c r="N7124" s="467">
        <v>0</v>
      </c>
    </row>
    <row r="7125" spans="1:14" customFormat="1" ht="32.25" hidden="1" customHeight="1" thickTop="1" thickBot="1" x14ac:dyDescent="0.3">
      <c r="A7125" s="1" t="s">
        <v>0</v>
      </c>
      <c r="B7125" s="5" t="s">
        <v>28</v>
      </c>
      <c r="C7125" s="9">
        <f t="shared" si="2583"/>
        <v>0</v>
      </c>
      <c r="D7125" s="9">
        <v>0</v>
      </c>
      <c r="E7125" s="9">
        <v>0</v>
      </c>
      <c r="F7125" s="9">
        <f t="shared" si="2584"/>
        <v>0</v>
      </c>
      <c r="G7125" s="9">
        <v>0</v>
      </c>
      <c r="H7125" s="467">
        <v>0</v>
      </c>
      <c r="I7125" s="9">
        <f t="shared" si="2585"/>
        <v>0</v>
      </c>
      <c r="J7125" s="9">
        <v>0</v>
      </c>
      <c r="K7125" s="467">
        <v>0</v>
      </c>
      <c r="L7125" s="9">
        <f t="shared" si="2586"/>
        <v>0</v>
      </c>
      <c r="M7125" s="9">
        <v>0</v>
      </c>
      <c r="N7125" s="467">
        <v>0</v>
      </c>
    </row>
    <row r="7126" spans="1:14" customFormat="1" ht="30.75" hidden="1" customHeight="1" thickTop="1" thickBot="1" x14ac:dyDescent="0.3">
      <c r="A7126" s="1" t="s">
        <v>0</v>
      </c>
      <c r="B7126" s="5" t="s">
        <v>29</v>
      </c>
      <c r="C7126" s="9">
        <f t="shared" si="2583"/>
        <v>0</v>
      </c>
      <c r="D7126" s="9">
        <f>SUM(D7127:D7137)</f>
        <v>0</v>
      </c>
      <c r="E7126" s="9">
        <f>SUM(E7127:E7137)</f>
        <v>0</v>
      </c>
      <c r="F7126" s="9">
        <f t="shared" si="2584"/>
        <v>0</v>
      </c>
      <c r="G7126" s="9">
        <f>SUM(G7127:G7137)</f>
        <v>0</v>
      </c>
      <c r="H7126" s="467">
        <f>SUM(H7127:H7137)</f>
        <v>0</v>
      </c>
      <c r="I7126" s="9">
        <f t="shared" si="2585"/>
        <v>0</v>
      </c>
      <c r="J7126" s="9">
        <f>SUM(J7127:J7137)</f>
        <v>0</v>
      </c>
      <c r="K7126" s="467">
        <f>SUM(K7127:K7137)</f>
        <v>0</v>
      </c>
      <c r="L7126" s="9">
        <f t="shared" si="2586"/>
        <v>0</v>
      </c>
      <c r="M7126" s="9">
        <f>SUM(M7127:M7137)</f>
        <v>0</v>
      </c>
      <c r="N7126" s="467">
        <f>SUM(N7127:N7137)</f>
        <v>0</v>
      </c>
    </row>
    <row r="7127" spans="1:14" customFormat="1" ht="27.75" hidden="1" customHeight="1" thickTop="1" thickBot="1" x14ac:dyDescent="0.3">
      <c r="A7127" s="1" t="s">
        <v>0</v>
      </c>
      <c r="B7127" s="6" t="s">
        <v>30</v>
      </c>
      <c r="C7127" s="9">
        <f t="shared" si="2583"/>
        <v>0</v>
      </c>
      <c r="D7127" s="9">
        <v>0</v>
      </c>
      <c r="E7127" s="9">
        <v>0</v>
      </c>
      <c r="F7127" s="9">
        <f t="shared" si="2584"/>
        <v>0</v>
      </c>
      <c r="G7127" s="9">
        <v>0</v>
      </c>
      <c r="H7127" s="467">
        <v>0</v>
      </c>
      <c r="I7127" s="9">
        <f t="shared" si="2585"/>
        <v>0</v>
      </c>
      <c r="J7127" s="9">
        <v>0</v>
      </c>
      <c r="K7127" s="467">
        <v>0</v>
      </c>
      <c r="L7127" s="9">
        <f t="shared" si="2586"/>
        <v>0</v>
      </c>
      <c r="M7127" s="9">
        <v>0</v>
      </c>
      <c r="N7127" s="467">
        <v>0</v>
      </c>
    </row>
    <row r="7128" spans="1:14" customFormat="1" ht="26.25" hidden="1" customHeight="1" thickTop="1" thickBot="1" x14ac:dyDescent="0.3">
      <c r="A7128" s="1" t="s">
        <v>0</v>
      </c>
      <c r="B7128" s="6" t="s">
        <v>31</v>
      </c>
      <c r="C7128" s="9">
        <f t="shared" si="2583"/>
        <v>0</v>
      </c>
      <c r="D7128" s="9">
        <v>0</v>
      </c>
      <c r="E7128" s="9">
        <v>0</v>
      </c>
      <c r="F7128" s="9">
        <f t="shared" si="2584"/>
        <v>0</v>
      </c>
      <c r="G7128" s="9">
        <v>0</v>
      </c>
      <c r="H7128" s="467">
        <v>0</v>
      </c>
      <c r="I7128" s="9">
        <f t="shared" si="2585"/>
        <v>0</v>
      </c>
      <c r="J7128" s="9">
        <v>0</v>
      </c>
      <c r="K7128" s="467">
        <v>0</v>
      </c>
      <c r="L7128" s="9">
        <f t="shared" si="2586"/>
        <v>0</v>
      </c>
      <c r="M7128" s="9">
        <v>0</v>
      </c>
      <c r="N7128" s="467">
        <v>0</v>
      </c>
    </row>
    <row r="7129" spans="1:14" customFormat="1" ht="31.5" hidden="1" customHeight="1" thickTop="1" thickBot="1" x14ac:dyDescent="0.3">
      <c r="A7129" s="1" t="s">
        <v>0</v>
      </c>
      <c r="B7129" s="6" t="s">
        <v>32</v>
      </c>
      <c r="C7129" s="9">
        <f t="shared" si="2583"/>
        <v>0</v>
      </c>
      <c r="D7129" s="9">
        <v>0</v>
      </c>
      <c r="E7129" s="9">
        <v>0</v>
      </c>
      <c r="F7129" s="9">
        <f t="shared" si="2584"/>
        <v>0</v>
      </c>
      <c r="G7129" s="9">
        <v>0</v>
      </c>
      <c r="H7129" s="467">
        <v>0</v>
      </c>
      <c r="I7129" s="9">
        <f t="shared" si="2585"/>
        <v>0</v>
      </c>
      <c r="J7129" s="9">
        <v>0</v>
      </c>
      <c r="K7129" s="467">
        <v>0</v>
      </c>
      <c r="L7129" s="9">
        <f t="shared" si="2586"/>
        <v>0</v>
      </c>
      <c r="M7129" s="9">
        <v>0</v>
      </c>
      <c r="N7129" s="467">
        <v>0</v>
      </c>
    </row>
    <row r="7130" spans="1:14" customFormat="1" ht="34.5" hidden="1" customHeight="1" thickTop="1" thickBot="1" x14ac:dyDescent="0.3">
      <c r="A7130" s="1" t="s">
        <v>0</v>
      </c>
      <c r="B7130" s="6" t="s">
        <v>33</v>
      </c>
      <c r="C7130" s="9">
        <f t="shared" si="2583"/>
        <v>0</v>
      </c>
      <c r="D7130" s="9">
        <v>0</v>
      </c>
      <c r="E7130" s="9">
        <v>0</v>
      </c>
      <c r="F7130" s="9">
        <f t="shared" si="2584"/>
        <v>0</v>
      </c>
      <c r="G7130" s="9">
        <v>0</v>
      </c>
      <c r="H7130" s="467">
        <v>0</v>
      </c>
      <c r="I7130" s="9">
        <f t="shared" si="2585"/>
        <v>0</v>
      </c>
      <c r="J7130" s="9">
        <v>0</v>
      </c>
      <c r="K7130" s="467">
        <v>0</v>
      </c>
      <c r="L7130" s="9">
        <f t="shared" si="2586"/>
        <v>0</v>
      </c>
      <c r="M7130" s="9">
        <v>0</v>
      </c>
      <c r="N7130" s="467">
        <v>0</v>
      </c>
    </row>
    <row r="7131" spans="1:14" customFormat="1" ht="35.25" hidden="1" customHeight="1" thickTop="1" thickBot="1" x14ac:dyDescent="0.3">
      <c r="A7131" s="1" t="s">
        <v>0</v>
      </c>
      <c r="B7131" s="6" t="s">
        <v>34</v>
      </c>
      <c r="C7131" s="9">
        <f t="shared" si="2583"/>
        <v>0</v>
      </c>
      <c r="D7131" s="9">
        <v>0</v>
      </c>
      <c r="E7131" s="9">
        <v>0</v>
      </c>
      <c r="F7131" s="9">
        <f t="shared" si="2584"/>
        <v>0</v>
      </c>
      <c r="G7131" s="9">
        <v>0</v>
      </c>
      <c r="H7131" s="467">
        <v>0</v>
      </c>
      <c r="I7131" s="9">
        <f t="shared" si="2585"/>
        <v>0</v>
      </c>
      <c r="J7131" s="9">
        <v>0</v>
      </c>
      <c r="K7131" s="467">
        <v>0</v>
      </c>
      <c r="L7131" s="9">
        <f t="shared" si="2586"/>
        <v>0</v>
      </c>
      <c r="M7131" s="9">
        <v>0</v>
      </c>
      <c r="N7131" s="467">
        <v>0</v>
      </c>
    </row>
    <row r="7132" spans="1:14" customFormat="1" ht="15" hidden="1" customHeight="1" thickTop="1" thickBot="1" x14ac:dyDescent="0.3">
      <c r="A7132" s="1" t="s">
        <v>0</v>
      </c>
      <c r="B7132" s="6" t="s">
        <v>35</v>
      </c>
      <c r="C7132" s="9">
        <f t="shared" si="2583"/>
        <v>0</v>
      </c>
      <c r="D7132" s="9">
        <v>0</v>
      </c>
      <c r="E7132" s="9">
        <v>0</v>
      </c>
      <c r="F7132" s="9">
        <f t="shared" si="2584"/>
        <v>0</v>
      </c>
      <c r="G7132" s="9">
        <v>0</v>
      </c>
      <c r="H7132" s="467">
        <v>0</v>
      </c>
      <c r="I7132" s="9">
        <f t="shared" si="2585"/>
        <v>0</v>
      </c>
      <c r="J7132" s="9">
        <v>0</v>
      </c>
      <c r="K7132" s="467">
        <v>0</v>
      </c>
      <c r="L7132" s="9">
        <f t="shared" si="2586"/>
        <v>0</v>
      </c>
      <c r="M7132" s="9">
        <v>0</v>
      </c>
      <c r="N7132" s="467">
        <v>0</v>
      </c>
    </row>
    <row r="7133" spans="1:14" customFormat="1" ht="20.25" hidden="1" customHeight="1" thickTop="1" thickBot="1" x14ac:dyDescent="0.3">
      <c r="A7133" s="1" t="s">
        <v>0</v>
      </c>
      <c r="B7133" s="6" t="s">
        <v>36</v>
      </c>
      <c r="C7133" s="9">
        <f t="shared" si="2583"/>
        <v>0</v>
      </c>
      <c r="D7133" s="9">
        <v>0</v>
      </c>
      <c r="E7133" s="9">
        <v>0</v>
      </c>
      <c r="F7133" s="9">
        <f t="shared" si="2584"/>
        <v>0</v>
      </c>
      <c r="G7133" s="9">
        <v>0</v>
      </c>
      <c r="H7133" s="467">
        <v>0</v>
      </c>
      <c r="I7133" s="9">
        <f t="shared" si="2585"/>
        <v>0</v>
      </c>
      <c r="J7133" s="9">
        <v>0</v>
      </c>
      <c r="K7133" s="467">
        <v>0</v>
      </c>
      <c r="L7133" s="9">
        <f t="shared" si="2586"/>
        <v>0</v>
      </c>
      <c r="M7133" s="9">
        <v>0</v>
      </c>
      <c r="N7133" s="467">
        <v>0</v>
      </c>
    </row>
    <row r="7134" spans="1:14" customFormat="1" ht="25.5" hidden="1" customHeight="1" thickTop="1" thickBot="1" x14ac:dyDescent="0.3">
      <c r="A7134" s="1" t="s">
        <v>0</v>
      </c>
      <c r="B7134" s="6" t="s">
        <v>37</v>
      </c>
      <c r="C7134" s="9">
        <f t="shared" si="2583"/>
        <v>0</v>
      </c>
      <c r="D7134" s="9">
        <v>0</v>
      </c>
      <c r="E7134" s="9">
        <v>0</v>
      </c>
      <c r="F7134" s="9">
        <f t="shared" si="2584"/>
        <v>0</v>
      </c>
      <c r="G7134" s="9">
        <v>0</v>
      </c>
      <c r="H7134" s="467">
        <v>0</v>
      </c>
      <c r="I7134" s="9">
        <f t="shared" si="2585"/>
        <v>0</v>
      </c>
      <c r="J7134" s="9">
        <v>0</v>
      </c>
      <c r="K7134" s="467">
        <v>0</v>
      </c>
      <c r="L7134" s="9">
        <f t="shared" si="2586"/>
        <v>0</v>
      </c>
      <c r="M7134" s="9">
        <v>0</v>
      </c>
      <c r="N7134" s="467">
        <v>0</v>
      </c>
    </row>
    <row r="7135" spans="1:14" customFormat="1" ht="35.25" hidden="1" customHeight="1" thickTop="1" thickBot="1" x14ac:dyDescent="0.3">
      <c r="A7135" s="1" t="s">
        <v>0</v>
      </c>
      <c r="B7135" s="6" t="s">
        <v>38</v>
      </c>
      <c r="C7135" s="9">
        <f t="shared" si="2583"/>
        <v>0</v>
      </c>
      <c r="D7135" s="9">
        <v>0</v>
      </c>
      <c r="E7135" s="9">
        <v>0</v>
      </c>
      <c r="F7135" s="9">
        <f t="shared" si="2584"/>
        <v>0</v>
      </c>
      <c r="G7135" s="9">
        <v>0</v>
      </c>
      <c r="H7135" s="467">
        <v>0</v>
      </c>
      <c r="I7135" s="9">
        <f t="shared" si="2585"/>
        <v>0</v>
      </c>
      <c r="J7135" s="9">
        <v>0</v>
      </c>
      <c r="K7135" s="467">
        <v>0</v>
      </c>
      <c r="L7135" s="9">
        <f t="shared" si="2586"/>
        <v>0</v>
      </c>
      <c r="M7135" s="9">
        <v>0</v>
      </c>
      <c r="N7135" s="467">
        <v>0</v>
      </c>
    </row>
    <row r="7136" spans="1:14" customFormat="1" ht="41.25" hidden="1" customHeight="1" thickTop="1" thickBot="1" x14ac:dyDescent="0.3">
      <c r="A7136" s="1" t="s">
        <v>0</v>
      </c>
      <c r="B7136" s="6" t="s">
        <v>39</v>
      </c>
      <c r="C7136" s="9">
        <f t="shared" si="2583"/>
        <v>0</v>
      </c>
      <c r="D7136" s="9">
        <v>0</v>
      </c>
      <c r="E7136" s="9">
        <v>0</v>
      </c>
      <c r="F7136" s="9">
        <f t="shared" si="2584"/>
        <v>0</v>
      </c>
      <c r="G7136" s="9">
        <v>0</v>
      </c>
      <c r="H7136" s="467">
        <v>0</v>
      </c>
      <c r="I7136" s="9">
        <f t="shared" si="2585"/>
        <v>0</v>
      </c>
      <c r="J7136" s="9">
        <v>0</v>
      </c>
      <c r="K7136" s="467">
        <v>0</v>
      </c>
      <c r="L7136" s="9">
        <f t="shared" si="2586"/>
        <v>0</v>
      </c>
      <c r="M7136" s="9">
        <v>0</v>
      </c>
      <c r="N7136" s="467">
        <v>0</v>
      </c>
    </row>
    <row r="7137" spans="1:14" customFormat="1" ht="22.5" hidden="1" customHeight="1" thickTop="1" thickBot="1" x14ac:dyDescent="0.3">
      <c r="A7137" s="1" t="s">
        <v>0</v>
      </c>
      <c r="B7137" s="6" t="s">
        <v>40</v>
      </c>
      <c r="C7137" s="9">
        <f t="shared" si="2583"/>
        <v>0</v>
      </c>
      <c r="D7137" s="9">
        <v>0</v>
      </c>
      <c r="E7137" s="9">
        <v>0</v>
      </c>
      <c r="F7137" s="9">
        <f t="shared" si="2584"/>
        <v>0</v>
      </c>
      <c r="G7137" s="9">
        <v>0</v>
      </c>
      <c r="H7137" s="467">
        <v>0</v>
      </c>
      <c r="I7137" s="9">
        <f t="shared" si="2585"/>
        <v>0</v>
      </c>
      <c r="J7137" s="9">
        <v>0</v>
      </c>
      <c r="K7137" s="467">
        <v>0</v>
      </c>
      <c r="L7137" s="9">
        <f t="shared" si="2586"/>
        <v>0</v>
      </c>
      <c r="M7137" s="9">
        <v>0</v>
      </c>
      <c r="N7137" s="467">
        <v>0</v>
      </c>
    </row>
    <row r="7138" spans="1:14" customFormat="1" ht="31.5" hidden="1" customHeight="1" thickTop="1" thickBot="1" x14ac:dyDescent="0.3">
      <c r="A7138" s="1" t="s">
        <v>0</v>
      </c>
      <c r="B7138" s="5" t="s">
        <v>41</v>
      </c>
      <c r="C7138" s="9">
        <f t="shared" si="2583"/>
        <v>0</v>
      </c>
      <c r="D7138" s="9">
        <f>SUM(D7139:D7141)</f>
        <v>0</v>
      </c>
      <c r="E7138" s="9">
        <f>SUM(E7139:E7141)</f>
        <v>0</v>
      </c>
      <c r="F7138" s="9">
        <f t="shared" si="2584"/>
        <v>0</v>
      </c>
      <c r="G7138" s="9">
        <f>SUM(G7139:G7141)</f>
        <v>0</v>
      </c>
      <c r="H7138" s="467">
        <f>SUM(H7139:H7141)</f>
        <v>0</v>
      </c>
      <c r="I7138" s="9">
        <f t="shared" si="2585"/>
        <v>0</v>
      </c>
      <c r="J7138" s="9">
        <f>SUM(J7139:J7141)</f>
        <v>0</v>
      </c>
      <c r="K7138" s="467">
        <f>SUM(K7139:K7141)</f>
        <v>0</v>
      </c>
      <c r="L7138" s="9">
        <f t="shared" si="2586"/>
        <v>0</v>
      </c>
      <c r="M7138" s="9">
        <f>SUM(M7139:M7141)</f>
        <v>0</v>
      </c>
      <c r="N7138" s="467">
        <f>SUM(N7139:N7141)</f>
        <v>0</v>
      </c>
    </row>
    <row r="7139" spans="1:14" customFormat="1" ht="41.25" hidden="1" customHeight="1" thickTop="1" thickBot="1" x14ac:dyDescent="0.3">
      <c r="A7139" s="1" t="s">
        <v>0</v>
      </c>
      <c r="B7139" s="6" t="s">
        <v>42</v>
      </c>
      <c r="C7139" s="9">
        <f t="shared" si="2583"/>
        <v>0</v>
      </c>
      <c r="D7139" s="9">
        <v>0</v>
      </c>
      <c r="E7139" s="9">
        <v>0</v>
      </c>
      <c r="F7139" s="9">
        <f t="shared" si="2584"/>
        <v>0</v>
      </c>
      <c r="G7139" s="9">
        <v>0</v>
      </c>
      <c r="H7139" s="467">
        <v>0</v>
      </c>
      <c r="I7139" s="9">
        <f t="shared" si="2585"/>
        <v>0</v>
      </c>
      <c r="J7139" s="9">
        <v>0</v>
      </c>
      <c r="K7139" s="467">
        <v>0</v>
      </c>
      <c r="L7139" s="9">
        <f t="shared" si="2586"/>
        <v>0</v>
      </c>
      <c r="M7139" s="9">
        <v>0</v>
      </c>
      <c r="N7139" s="467">
        <v>0</v>
      </c>
    </row>
    <row r="7140" spans="1:14" customFormat="1" ht="33.75" hidden="1" customHeight="1" thickTop="1" thickBot="1" x14ac:dyDescent="0.3">
      <c r="A7140" s="1" t="s">
        <v>0</v>
      </c>
      <c r="B7140" s="6" t="s">
        <v>43</v>
      </c>
      <c r="C7140" s="9">
        <f t="shared" si="2583"/>
        <v>0</v>
      </c>
      <c r="D7140" s="9">
        <v>0</v>
      </c>
      <c r="E7140" s="9">
        <v>0</v>
      </c>
      <c r="F7140" s="9">
        <f t="shared" si="2584"/>
        <v>0</v>
      </c>
      <c r="G7140" s="9">
        <v>0</v>
      </c>
      <c r="H7140" s="467">
        <v>0</v>
      </c>
      <c r="I7140" s="9">
        <f t="shared" si="2585"/>
        <v>0</v>
      </c>
      <c r="J7140" s="9">
        <v>0</v>
      </c>
      <c r="K7140" s="467">
        <v>0</v>
      </c>
      <c r="L7140" s="9">
        <f t="shared" si="2586"/>
        <v>0</v>
      </c>
      <c r="M7140" s="9">
        <v>0</v>
      </c>
      <c r="N7140" s="467">
        <v>0</v>
      </c>
    </row>
    <row r="7141" spans="1:14" customFormat="1" ht="33.75" hidden="1" customHeight="1" thickTop="1" thickBot="1" x14ac:dyDescent="0.3">
      <c r="A7141" s="1" t="s">
        <v>0</v>
      </c>
      <c r="B7141" s="6" t="s">
        <v>44</v>
      </c>
      <c r="C7141" s="9">
        <f t="shared" si="2583"/>
        <v>0</v>
      </c>
      <c r="D7141" s="9">
        <v>0</v>
      </c>
      <c r="E7141" s="9">
        <v>0</v>
      </c>
      <c r="F7141" s="9">
        <f t="shared" si="2584"/>
        <v>0</v>
      </c>
      <c r="G7141" s="9">
        <v>0</v>
      </c>
      <c r="H7141" s="467">
        <v>0</v>
      </c>
      <c r="I7141" s="9">
        <f t="shared" si="2585"/>
        <v>0</v>
      </c>
      <c r="J7141" s="9">
        <v>0</v>
      </c>
      <c r="K7141" s="467">
        <v>0</v>
      </c>
      <c r="L7141" s="9">
        <f t="shared" si="2586"/>
        <v>0</v>
      </c>
      <c r="M7141" s="9">
        <v>0</v>
      </c>
      <c r="N7141" s="467">
        <v>0</v>
      </c>
    </row>
    <row r="7142" spans="1:14" customFormat="1" ht="32.25" hidden="1" customHeight="1" thickTop="1" thickBot="1" x14ac:dyDescent="0.3">
      <c r="A7142" s="1" t="s">
        <v>0</v>
      </c>
      <c r="B7142" s="5" t="s">
        <v>45</v>
      </c>
      <c r="C7142" s="9">
        <f t="shared" si="2583"/>
        <v>0</v>
      </c>
      <c r="D7142" s="9">
        <v>0</v>
      </c>
      <c r="E7142" s="9">
        <v>0</v>
      </c>
      <c r="F7142" s="9">
        <f t="shared" si="2584"/>
        <v>0</v>
      </c>
      <c r="G7142" s="9">
        <v>0</v>
      </c>
      <c r="H7142" s="467">
        <v>0</v>
      </c>
      <c r="I7142" s="9">
        <f t="shared" si="2585"/>
        <v>0</v>
      </c>
      <c r="J7142" s="9">
        <v>0</v>
      </c>
      <c r="K7142" s="467">
        <v>0</v>
      </c>
      <c r="L7142" s="9">
        <f t="shared" si="2586"/>
        <v>0</v>
      </c>
      <c r="M7142" s="9">
        <v>0</v>
      </c>
      <c r="N7142" s="467">
        <v>0</v>
      </c>
    </row>
    <row r="7143" spans="1:14" customFormat="1" ht="34.5" hidden="1" customHeight="1" thickTop="1" thickBot="1" x14ac:dyDescent="0.3">
      <c r="A7143" s="1" t="s">
        <v>0</v>
      </c>
      <c r="B7143" s="5" t="s">
        <v>46</v>
      </c>
      <c r="C7143" s="9">
        <f t="shared" si="2583"/>
        <v>0</v>
      </c>
      <c r="D7143" s="9">
        <v>0</v>
      </c>
      <c r="E7143" s="9">
        <v>0</v>
      </c>
      <c r="F7143" s="9">
        <f t="shared" si="2584"/>
        <v>0</v>
      </c>
      <c r="G7143" s="9">
        <v>0</v>
      </c>
      <c r="H7143" s="467">
        <v>0</v>
      </c>
      <c r="I7143" s="9">
        <f t="shared" si="2585"/>
        <v>0</v>
      </c>
      <c r="J7143" s="9">
        <v>0</v>
      </c>
      <c r="K7143" s="467">
        <v>0</v>
      </c>
      <c r="L7143" s="9">
        <f t="shared" si="2586"/>
        <v>0</v>
      </c>
      <c r="M7143" s="9">
        <v>0</v>
      </c>
      <c r="N7143" s="467">
        <v>0</v>
      </c>
    </row>
    <row r="7144" spans="1:14" customFormat="1" ht="36" hidden="1" customHeight="1" thickTop="1" thickBot="1" x14ac:dyDescent="0.3">
      <c r="A7144" s="1" t="s">
        <v>0</v>
      </c>
      <c r="B7144" s="5" t="s">
        <v>47</v>
      </c>
      <c r="C7144" s="9">
        <f t="shared" si="2583"/>
        <v>0</v>
      </c>
      <c r="D7144" s="9">
        <v>0</v>
      </c>
      <c r="E7144" s="9">
        <v>0</v>
      </c>
      <c r="F7144" s="9">
        <f t="shared" si="2584"/>
        <v>0</v>
      </c>
      <c r="G7144" s="9">
        <v>0</v>
      </c>
      <c r="H7144" s="467">
        <v>0</v>
      </c>
      <c r="I7144" s="9">
        <f t="shared" si="2585"/>
        <v>0</v>
      </c>
      <c r="J7144" s="9">
        <v>0</v>
      </c>
      <c r="K7144" s="467">
        <v>0</v>
      </c>
      <c r="L7144" s="9">
        <f t="shared" si="2586"/>
        <v>0</v>
      </c>
      <c r="M7144" s="9">
        <v>0</v>
      </c>
      <c r="N7144" s="467">
        <v>0</v>
      </c>
    </row>
    <row r="7145" spans="1:14" customFormat="1" ht="36" hidden="1" customHeight="1" thickTop="1" thickBot="1" x14ac:dyDescent="0.3">
      <c r="A7145" s="1" t="s">
        <v>0</v>
      </c>
      <c r="B7145" s="5" t="s">
        <v>48</v>
      </c>
      <c r="C7145" s="9">
        <f t="shared" si="2583"/>
        <v>0</v>
      </c>
      <c r="D7145" s="9">
        <v>0</v>
      </c>
      <c r="E7145" s="9">
        <v>0</v>
      </c>
      <c r="F7145" s="9">
        <f t="shared" si="2584"/>
        <v>0</v>
      </c>
      <c r="G7145" s="9">
        <v>0</v>
      </c>
      <c r="H7145" s="467">
        <v>0</v>
      </c>
      <c r="I7145" s="9">
        <f t="shared" si="2585"/>
        <v>0</v>
      </c>
      <c r="J7145" s="9">
        <v>0</v>
      </c>
      <c r="K7145" s="467">
        <v>0</v>
      </c>
      <c r="L7145" s="9">
        <f t="shared" si="2586"/>
        <v>0</v>
      </c>
      <c r="M7145" s="9">
        <v>0</v>
      </c>
      <c r="N7145" s="467">
        <v>0</v>
      </c>
    </row>
    <row r="7146" spans="1:14" customFormat="1" ht="46.5" hidden="1" customHeight="1" thickTop="1" thickBot="1" x14ac:dyDescent="0.3">
      <c r="A7146" s="1" t="s">
        <v>0</v>
      </c>
      <c r="B7146" s="5" t="s">
        <v>49</v>
      </c>
      <c r="C7146" s="9">
        <f t="shared" si="2583"/>
        <v>0</v>
      </c>
      <c r="D7146" s="9">
        <v>0</v>
      </c>
      <c r="E7146" s="9">
        <v>0</v>
      </c>
      <c r="F7146" s="9">
        <f t="shared" si="2584"/>
        <v>0</v>
      </c>
      <c r="G7146" s="9">
        <v>0</v>
      </c>
      <c r="H7146" s="467">
        <v>0</v>
      </c>
      <c r="I7146" s="9">
        <f t="shared" si="2585"/>
        <v>0</v>
      </c>
      <c r="J7146" s="9">
        <v>0</v>
      </c>
      <c r="K7146" s="467">
        <v>0</v>
      </c>
      <c r="L7146" s="9">
        <f t="shared" si="2586"/>
        <v>0</v>
      </c>
      <c r="M7146" s="9">
        <v>0</v>
      </c>
      <c r="N7146" s="467">
        <v>0</v>
      </c>
    </row>
    <row r="7147" spans="1:14" customFormat="1" ht="32.25" hidden="1" customHeight="1" thickTop="1" thickBot="1" x14ac:dyDescent="0.3">
      <c r="A7147" s="1" t="s">
        <v>0</v>
      </c>
      <c r="B7147" s="5" t="s">
        <v>50</v>
      </c>
      <c r="C7147" s="9">
        <f t="shared" si="2583"/>
        <v>0</v>
      </c>
      <c r="D7147" s="9">
        <v>0</v>
      </c>
      <c r="E7147" s="9">
        <v>0</v>
      </c>
      <c r="F7147" s="9">
        <f t="shared" si="2584"/>
        <v>0</v>
      </c>
      <c r="G7147" s="9">
        <v>0</v>
      </c>
      <c r="H7147" s="467">
        <v>0</v>
      </c>
      <c r="I7147" s="9">
        <f t="shared" si="2585"/>
        <v>0</v>
      </c>
      <c r="J7147" s="9">
        <v>0</v>
      </c>
      <c r="K7147" s="467">
        <v>0</v>
      </c>
      <c r="L7147" s="9">
        <f t="shared" si="2586"/>
        <v>0</v>
      </c>
      <c r="M7147" s="9">
        <v>0</v>
      </c>
      <c r="N7147" s="467">
        <v>0</v>
      </c>
    </row>
    <row r="7148" spans="1:14" customFormat="1" ht="32.25" hidden="1" customHeight="1" thickTop="1" thickBot="1" x14ac:dyDescent="0.3">
      <c r="A7148" s="1" t="s">
        <v>0</v>
      </c>
      <c r="B7148" s="5" t="s">
        <v>51</v>
      </c>
      <c r="C7148" s="9">
        <f t="shared" si="2583"/>
        <v>0</v>
      </c>
      <c r="D7148" s="9">
        <f>SUM(D7149:D7155)</f>
        <v>0</v>
      </c>
      <c r="E7148" s="9">
        <f>SUM(E7149:E7155)</f>
        <v>0</v>
      </c>
      <c r="F7148" s="9">
        <f t="shared" si="2584"/>
        <v>0</v>
      </c>
      <c r="G7148" s="9">
        <f>SUM(G7149:G7155)</f>
        <v>0</v>
      </c>
      <c r="H7148" s="467">
        <f>SUM(H7149:H7155)</f>
        <v>0</v>
      </c>
      <c r="I7148" s="9">
        <f t="shared" si="2585"/>
        <v>0</v>
      </c>
      <c r="J7148" s="9">
        <f>SUM(J7149:J7155)</f>
        <v>0</v>
      </c>
      <c r="K7148" s="467">
        <f>SUM(K7149:K7155)</f>
        <v>0</v>
      </c>
      <c r="L7148" s="9">
        <f t="shared" si="2586"/>
        <v>0</v>
      </c>
      <c r="M7148" s="9">
        <f>SUM(M7149:M7155)</f>
        <v>0</v>
      </c>
      <c r="N7148" s="467">
        <f>SUM(N7149:N7155)</f>
        <v>0</v>
      </c>
    </row>
    <row r="7149" spans="1:14" customFormat="1" ht="27.75" hidden="1" customHeight="1" thickTop="1" thickBot="1" x14ac:dyDescent="0.3">
      <c r="A7149" s="1" t="s">
        <v>0</v>
      </c>
      <c r="B7149" s="6" t="s">
        <v>52</v>
      </c>
      <c r="C7149" s="9">
        <f t="shared" si="2583"/>
        <v>0</v>
      </c>
      <c r="D7149" s="9">
        <v>0</v>
      </c>
      <c r="E7149" s="9">
        <v>0</v>
      </c>
      <c r="F7149" s="9">
        <f t="shared" si="2584"/>
        <v>0</v>
      </c>
      <c r="G7149" s="9">
        <v>0</v>
      </c>
      <c r="H7149" s="467">
        <v>0</v>
      </c>
      <c r="I7149" s="9">
        <f t="shared" si="2585"/>
        <v>0</v>
      </c>
      <c r="J7149" s="9">
        <v>0</v>
      </c>
      <c r="K7149" s="467">
        <v>0</v>
      </c>
      <c r="L7149" s="9">
        <f t="shared" si="2586"/>
        <v>0</v>
      </c>
      <c r="M7149" s="9">
        <v>0</v>
      </c>
      <c r="N7149" s="467">
        <v>0</v>
      </c>
    </row>
    <row r="7150" spans="1:14" customFormat="1" ht="30.75" hidden="1" customHeight="1" thickTop="1" thickBot="1" x14ac:dyDescent="0.3">
      <c r="A7150" s="1" t="s">
        <v>0</v>
      </c>
      <c r="B7150" s="6" t="s">
        <v>53</v>
      </c>
      <c r="C7150" s="9">
        <f t="shared" si="2583"/>
        <v>0</v>
      </c>
      <c r="D7150" s="9">
        <v>0</v>
      </c>
      <c r="E7150" s="9">
        <v>0</v>
      </c>
      <c r="F7150" s="9">
        <f t="shared" si="2584"/>
        <v>0</v>
      </c>
      <c r="G7150" s="9">
        <v>0</v>
      </c>
      <c r="H7150" s="467">
        <v>0</v>
      </c>
      <c r="I7150" s="9">
        <f t="shared" si="2585"/>
        <v>0</v>
      </c>
      <c r="J7150" s="9">
        <v>0</v>
      </c>
      <c r="K7150" s="467">
        <v>0</v>
      </c>
      <c r="L7150" s="9">
        <f t="shared" si="2586"/>
        <v>0</v>
      </c>
      <c r="M7150" s="9">
        <v>0</v>
      </c>
      <c r="N7150" s="467">
        <v>0</v>
      </c>
    </row>
    <row r="7151" spans="1:14" customFormat="1" ht="27.75" hidden="1" customHeight="1" thickTop="1" thickBot="1" x14ac:dyDescent="0.3">
      <c r="A7151" s="1" t="s">
        <v>0</v>
      </c>
      <c r="B7151" s="6" t="s">
        <v>54</v>
      </c>
      <c r="C7151" s="9">
        <f t="shared" si="2583"/>
        <v>0</v>
      </c>
      <c r="D7151" s="9">
        <v>0</v>
      </c>
      <c r="E7151" s="9">
        <v>0</v>
      </c>
      <c r="F7151" s="9">
        <f t="shared" si="2584"/>
        <v>0</v>
      </c>
      <c r="G7151" s="9">
        <v>0</v>
      </c>
      <c r="H7151" s="467">
        <v>0</v>
      </c>
      <c r="I7151" s="9">
        <f t="shared" si="2585"/>
        <v>0</v>
      </c>
      <c r="J7151" s="9">
        <v>0</v>
      </c>
      <c r="K7151" s="467">
        <v>0</v>
      </c>
      <c r="L7151" s="9">
        <f t="shared" si="2586"/>
        <v>0</v>
      </c>
      <c r="M7151" s="9">
        <v>0</v>
      </c>
      <c r="N7151" s="467">
        <v>0</v>
      </c>
    </row>
    <row r="7152" spans="1:14" customFormat="1" ht="26.25" hidden="1" customHeight="1" thickTop="1" thickBot="1" x14ac:dyDescent="0.3">
      <c r="A7152" s="1" t="s">
        <v>0</v>
      </c>
      <c r="B7152" s="6" t="s">
        <v>55</v>
      </c>
      <c r="C7152" s="9">
        <f t="shared" si="2583"/>
        <v>0</v>
      </c>
      <c r="D7152" s="9">
        <v>0</v>
      </c>
      <c r="E7152" s="9">
        <v>0</v>
      </c>
      <c r="F7152" s="9">
        <f t="shared" si="2584"/>
        <v>0</v>
      </c>
      <c r="G7152" s="9">
        <v>0</v>
      </c>
      <c r="H7152" s="467">
        <v>0</v>
      </c>
      <c r="I7152" s="9">
        <f t="shared" si="2585"/>
        <v>0</v>
      </c>
      <c r="J7152" s="9">
        <v>0</v>
      </c>
      <c r="K7152" s="467">
        <v>0</v>
      </c>
      <c r="L7152" s="9">
        <f t="shared" si="2586"/>
        <v>0</v>
      </c>
      <c r="M7152" s="9">
        <v>0</v>
      </c>
      <c r="N7152" s="467">
        <v>0</v>
      </c>
    </row>
    <row r="7153" spans="1:14" customFormat="1" ht="39.75" hidden="1" customHeight="1" thickTop="1" thickBot="1" x14ac:dyDescent="0.3">
      <c r="A7153" s="1" t="s">
        <v>0</v>
      </c>
      <c r="B7153" s="6" t="s">
        <v>56</v>
      </c>
      <c r="C7153" s="9">
        <f t="shared" si="2583"/>
        <v>0</v>
      </c>
      <c r="D7153" s="9">
        <v>0</v>
      </c>
      <c r="E7153" s="9">
        <v>0</v>
      </c>
      <c r="F7153" s="9">
        <f t="shared" si="2584"/>
        <v>0</v>
      </c>
      <c r="G7153" s="9">
        <v>0</v>
      </c>
      <c r="H7153" s="467">
        <v>0</v>
      </c>
      <c r="I7153" s="9">
        <f t="shared" si="2585"/>
        <v>0</v>
      </c>
      <c r="J7153" s="9">
        <v>0</v>
      </c>
      <c r="K7153" s="467">
        <v>0</v>
      </c>
      <c r="L7153" s="9">
        <f t="shared" si="2586"/>
        <v>0</v>
      </c>
      <c r="M7153" s="9">
        <v>0</v>
      </c>
      <c r="N7153" s="467">
        <v>0</v>
      </c>
    </row>
    <row r="7154" spans="1:14" customFormat="1" ht="27" hidden="1" customHeight="1" thickTop="1" thickBot="1" x14ac:dyDescent="0.3">
      <c r="A7154" s="1" t="s">
        <v>0</v>
      </c>
      <c r="B7154" s="6" t="s">
        <v>57</v>
      </c>
      <c r="C7154" s="9">
        <f t="shared" si="2583"/>
        <v>0</v>
      </c>
      <c r="D7154" s="9">
        <v>0</v>
      </c>
      <c r="E7154" s="9">
        <v>0</v>
      </c>
      <c r="F7154" s="9">
        <f t="shared" si="2584"/>
        <v>0</v>
      </c>
      <c r="G7154" s="9">
        <v>0</v>
      </c>
      <c r="H7154" s="467">
        <v>0</v>
      </c>
      <c r="I7154" s="9">
        <f t="shared" si="2585"/>
        <v>0</v>
      </c>
      <c r="J7154" s="9">
        <v>0</v>
      </c>
      <c r="K7154" s="467">
        <v>0</v>
      </c>
      <c r="L7154" s="9">
        <f t="shared" si="2586"/>
        <v>0</v>
      </c>
      <c r="M7154" s="9">
        <v>0</v>
      </c>
      <c r="N7154" s="467">
        <v>0</v>
      </c>
    </row>
    <row r="7155" spans="1:14" customFormat="1" ht="43.5" hidden="1" customHeight="1" thickTop="1" thickBot="1" x14ac:dyDescent="0.3">
      <c r="A7155" s="1" t="s">
        <v>0</v>
      </c>
      <c r="B7155" s="6" t="s">
        <v>58</v>
      </c>
      <c r="C7155" s="9">
        <f t="shared" si="2583"/>
        <v>0</v>
      </c>
      <c r="D7155" s="9">
        <v>0</v>
      </c>
      <c r="E7155" s="9">
        <v>0</v>
      </c>
      <c r="F7155" s="9">
        <f t="shared" si="2584"/>
        <v>0</v>
      </c>
      <c r="G7155" s="9">
        <v>0</v>
      </c>
      <c r="H7155" s="467">
        <v>0</v>
      </c>
      <c r="I7155" s="9">
        <f t="shared" si="2585"/>
        <v>0</v>
      </c>
      <c r="J7155" s="9">
        <v>0</v>
      </c>
      <c r="K7155" s="467">
        <v>0</v>
      </c>
      <c r="L7155" s="9">
        <f t="shared" si="2586"/>
        <v>0</v>
      </c>
      <c r="M7155" s="9">
        <v>0</v>
      </c>
      <c r="N7155" s="467">
        <v>0</v>
      </c>
    </row>
    <row r="7156" spans="1:14" customFormat="1" ht="37.5" hidden="1" customHeight="1" thickTop="1" thickBot="1" x14ac:dyDescent="0.3">
      <c r="A7156" s="1" t="s">
        <v>0</v>
      </c>
      <c r="B7156" s="5" t="s">
        <v>59</v>
      </c>
      <c r="C7156" s="9">
        <f t="shared" si="2583"/>
        <v>0</v>
      </c>
      <c r="D7156" s="9">
        <v>0</v>
      </c>
      <c r="E7156" s="9">
        <v>0</v>
      </c>
      <c r="F7156" s="9">
        <f t="shared" si="2584"/>
        <v>0</v>
      </c>
      <c r="G7156" s="9">
        <v>0</v>
      </c>
      <c r="H7156" s="467">
        <v>0</v>
      </c>
      <c r="I7156" s="9">
        <f t="shared" si="2585"/>
        <v>0</v>
      </c>
      <c r="J7156" s="9">
        <v>0</v>
      </c>
      <c r="K7156" s="467">
        <v>0</v>
      </c>
      <c r="L7156" s="9">
        <f t="shared" si="2586"/>
        <v>0</v>
      </c>
      <c r="M7156" s="9">
        <v>0</v>
      </c>
      <c r="N7156" s="467">
        <v>0</v>
      </c>
    </row>
    <row r="7157" spans="1:14" customFormat="1" ht="47.25" hidden="1" customHeight="1" thickTop="1" thickBot="1" x14ac:dyDescent="0.3">
      <c r="A7157" s="1" t="s">
        <v>0</v>
      </c>
      <c r="B7157" s="5" t="s">
        <v>60</v>
      </c>
      <c r="C7157" s="9">
        <f t="shared" si="2583"/>
        <v>0</v>
      </c>
      <c r="D7157" s="9">
        <v>0</v>
      </c>
      <c r="E7157" s="9">
        <v>0</v>
      </c>
      <c r="F7157" s="9">
        <f t="shared" si="2584"/>
        <v>0</v>
      </c>
      <c r="G7157" s="9">
        <v>0</v>
      </c>
      <c r="H7157" s="467">
        <v>0</v>
      </c>
      <c r="I7157" s="9">
        <f t="shared" si="2585"/>
        <v>0</v>
      </c>
      <c r="J7157" s="9">
        <v>0</v>
      </c>
      <c r="K7157" s="467">
        <v>0</v>
      </c>
      <c r="L7157" s="9">
        <f t="shared" si="2586"/>
        <v>0</v>
      </c>
      <c r="M7157" s="9">
        <v>0</v>
      </c>
      <c r="N7157" s="467">
        <v>0</v>
      </c>
    </row>
    <row r="7158" spans="1:14" customFormat="1" ht="39" hidden="1" customHeight="1" thickTop="1" thickBot="1" x14ac:dyDescent="0.3">
      <c r="A7158" s="1" t="s">
        <v>0</v>
      </c>
      <c r="B7158" s="4" t="s">
        <v>61</v>
      </c>
      <c r="C7158" s="9">
        <f t="shared" si="2583"/>
        <v>0</v>
      </c>
      <c r="D7158" s="9">
        <v>0</v>
      </c>
      <c r="E7158" s="9">
        <v>0</v>
      </c>
      <c r="F7158" s="9">
        <f t="shared" si="2584"/>
        <v>0</v>
      </c>
      <c r="G7158" s="9">
        <v>0</v>
      </c>
      <c r="H7158" s="467">
        <v>0</v>
      </c>
      <c r="I7158" s="9">
        <f t="shared" si="2585"/>
        <v>0</v>
      </c>
      <c r="J7158" s="9">
        <v>0</v>
      </c>
      <c r="K7158" s="467">
        <v>0</v>
      </c>
      <c r="L7158" s="9">
        <f t="shared" si="2586"/>
        <v>0</v>
      </c>
      <c r="M7158" s="9">
        <v>0</v>
      </c>
      <c r="N7158" s="467">
        <v>0</v>
      </c>
    </row>
    <row r="7159" spans="1:14" customFormat="1" ht="39.75" hidden="1" customHeight="1" thickTop="1" thickBot="1" x14ac:dyDescent="0.3">
      <c r="A7159" s="1" t="s">
        <v>0</v>
      </c>
      <c r="B7159" s="4" t="s">
        <v>62</v>
      </c>
      <c r="C7159" s="9">
        <f t="shared" si="2583"/>
        <v>0</v>
      </c>
      <c r="D7159" s="9">
        <v>0</v>
      </c>
      <c r="E7159" s="9">
        <v>0</v>
      </c>
      <c r="F7159" s="9">
        <f t="shared" si="2584"/>
        <v>0</v>
      </c>
      <c r="G7159" s="9">
        <v>0</v>
      </c>
      <c r="H7159" s="467">
        <v>0</v>
      </c>
      <c r="I7159" s="9">
        <f t="shared" si="2585"/>
        <v>0</v>
      </c>
      <c r="J7159" s="9">
        <v>0</v>
      </c>
      <c r="K7159" s="467">
        <v>0</v>
      </c>
      <c r="L7159" s="9">
        <f t="shared" si="2586"/>
        <v>0</v>
      </c>
      <c r="M7159" s="9">
        <v>0</v>
      </c>
      <c r="N7159" s="467">
        <v>0</v>
      </c>
    </row>
    <row r="7160" spans="1:14" customFormat="1" ht="30" hidden="1" customHeight="1" thickTop="1" thickBot="1" x14ac:dyDescent="0.3">
      <c r="A7160" s="1" t="s">
        <v>0</v>
      </c>
      <c r="B7160" s="4" t="s">
        <v>63</v>
      </c>
      <c r="C7160" s="9">
        <f t="shared" si="2583"/>
        <v>0</v>
      </c>
      <c r="D7160" s="9">
        <v>0</v>
      </c>
      <c r="E7160" s="9">
        <v>0</v>
      </c>
      <c r="F7160" s="9">
        <f t="shared" si="2584"/>
        <v>0</v>
      </c>
      <c r="G7160" s="9">
        <v>0</v>
      </c>
      <c r="H7160" s="467">
        <v>0</v>
      </c>
      <c r="I7160" s="9">
        <f t="shared" si="2585"/>
        <v>0</v>
      </c>
      <c r="J7160" s="9">
        <v>0</v>
      </c>
      <c r="K7160" s="467">
        <v>0</v>
      </c>
      <c r="L7160" s="9">
        <f t="shared" si="2586"/>
        <v>0</v>
      </c>
      <c r="M7160" s="9">
        <v>0</v>
      </c>
      <c r="N7160" s="467">
        <v>0</v>
      </c>
    </row>
    <row r="7161" spans="1:14" customFormat="1" ht="27" hidden="1" customHeight="1" thickTop="1" thickBot="1" x14ac:dyDescent="0.3">
      <c r="A7161" s="133" t="s">
        <v>0</v>
      </c>
      <c r="B7161" s="134" t="s">
        <v>64</v>
      </c>
      <c r="C7161" s="135">
        <f t="shared" si="2583"/>
        <v>0</v>
      </c>
      <c r="D7161" s="135">
        <v>0</v>
      </c>
      <c r="E7161" s="135">
        <v>0</v>
      </c>
      <c r="F7161" s="135">
        <f t="shared" si="2584"/>
        <v>0</v>
      </c>
      <c r="G7161" s="135">
        <v>0</v>
      </c>
      <c r="H7161" s="476">
        <v>0</v>
      </c>
      <c r="I7161" s="135">
        <f t="shared" si="2585"/>
        <v>0</v>
      </c>
      <c r="J7161" s="135">
        <v>0</v>
      </c>
      <c r="K7161" s="476">
        <v>0</v>
      </c>
      <c r="L7161" s="135">
        <f t="shared" si="2586"/>
        <v>0</v>
      </c>
      <c r="M7161" s="135">
        <v>0</v>
      </c>
      <c r="N7161" s="476">
        <v>0</v>
      </c>
    </row>
    <row r="7162" spans="1:14" customFormat="1" ht="33" customHeight="1" x14ac:dyDescent="0.25">
      <c r="A7162" s="151" t="s">
        <v>0</v>
      </c>
      <c r="B7162" s="157" t="s">
        <v>65</v>
      </c>
      <c r="C7162" s="155">
        <f t="shared" si="2583"/>
        <v>0</v>
      </c>
      <c r="D7162" s="155">
        <f>SUM(D7163:D7168)</f>
        <v>0</v>
      </c>
      <c r="E7162" s="155">
        <f>SUM(E7163:E7168)</f>
        <v>0</v>
      </c>
      <c r="F7162" s="155">
        <f t="shared" si="2584"/>
        <v>3</v>
      </c>
      <c r="G7162" s="155">
        <f>SUM(G7163:G7168)</f>
        <v>3</v>
      </c>
      <c r="H7162" s="155">
        <f>SUM(H7163:H7168)</f>
        <v>0</v>
      </c>
      <c r="I7162" s="155">
        <f t="shared" si="2585"/>
        <v>0</v>
      </c>
      <c r="J7162" s="155">
        <v>0</v>
      </c>
      <c r="K7162" s="155">
        <f>SUM(K7163:K7168)</f>
        <v>0</v>
      </c>
      <c r="L7162" s="155">
        <f t="shared" si="2586"/>
        <v>0</v>
      </c>
      <c r="M7162" s="155">
        <v>0</v>
      </c>
      <c r="N7162" s="155">
        <f>SUM(N7163:N7168)</f>
        <v>0</v>
      </c>
    </row>
    <row r="7163" spans="1:14" customFormat="1" ht="32.25" customHeight="1" x14ac:dyDescent="0.25">
      <c r="A7163" s="151" t="s">
        <v>0</v>
      </c>
      <c r="B7163" s="158" t="s">
        <v>66</v>
      </c>
      <c r="C7163" s="155">
        <f t="shared" si="2583"/>
        <v>0</v>
      </c>
      <c r="D7163" s="155">
        <v>0</v>
      </c>
      <c r="E7163" s="155">
        <v>0</v>
      </c>
      <c r="F7163" s="155">
        <f t="shared" si="2584"/>
        <v>0</v>
      </c>
      <c r="G7163" s="155">
        <v>0</v>
      </c>
      <c r="H7163" s="155">
        <v>0</v>
      </c>
      <c r="I7163" s="155">
        <f t="shared" si="2585"/>
        <v>0</v>
      </c>
      <c r="J7163" s="155">
        <v>0</v>
      </c>
      <c r="K7163" s="155">
        <v>0</v>
      </c>
      <c r="L7163" s="155">
        <f t="shared" si="2586"/>
        <v>0</v>
      </c>
      <c r="M7163" s="155">
        <v>0</v>
      </c>
      <c r="N7163" s="155">
        <v>0</v>
      </c>
    </row>
    <row r="7164" spans="1:14" customFormat="1" ht="33.75" customHeight="1" x14ac:dyDescent="0.25">
      <c r="A7164" s="151" t="s">
        <v>0</v>
      </c>
      <c r="B7164" s="158" t="s">
        <v>67</v>
      </c>
      <c r="C7164" s="155">
        <f t="shared" si="2583"/>
        <v>0</v>
      </c>
      <c r="D7164" s="155">
        <v>0</v>
      </c>
      <c r="E7164" s="155">
        <v>0</v>
      </c>
      <c r="F7164" s="155">
        <f t="shared" si="2584"/>
        <v>0</v>
      </c>
      <c r="G7164" s="155">
        <v>0</v>
      </c>
      <c r="H7164" s="155">
        <v>0</v>
      </c>
      <c r="I7164" s="155">
        <f t="shared" si="2585"/>
        <v>0</v>
      </c>
      <c r="J7164" s="155">
        <v>0</v>
      </c>
      <c r="K7164" s="155">
        <v>0</v>
      </c>
      <c r="L7164" s="155">
        <f t="shared" si="2586"/>
        <v>0</v>
      </c>
      <c r="M7164" s="155">
        <v>0</v>
      </c>
      <c r="N7164" s="155">
        <v>0</v>
      </c>
    </row>
    <row r="7165" spans="1:14" customFormat="1" ht="21.75" customHeight="1" x14ac:dyDescent="0.25">
      <c r="A7165" s="151" t="s">
        <v>0</v>
      </c>
      <c r="B7165" s="158" t="s">
        <v>68</v>
      </c>
      <c r="C7165" s="155">
        <f t="shared" si="2583"/>
        <v>0</v>
      </c>
      <c r="D7165" s="155">
        <v>0</v>
      </c>
      <c r="E7165" s="155">
        <v>0</v>
      </c>
      <c r="F7165" s="155">
        <f t="shared" si="2584"/>
        <v>0</v>
      </c>
      <c r="G7165" s="155">
        <v>0</v>
      </c>
      <c r="H7165" s="155">
        <v>0</v>
      </c>
      <c r="I7165" s="155">
        <f t="shared" si="2585"/>
        <v>0</v>
      </c>
      <c r="J7165" s="155">
        <v>0</v>
      </c>
      <c r="K7165" s="155">
        <v>0</v>
      </c>
      <c r="L7165" s="155">
        <f t="shared" si="2586"/>
        <v>0</v>
      </c>
      <c r="M7165" s="155">
        <v>0</v>
      </c>
      <c r="N7165" s="155">
        <v>0</v>
      </c>
    </row>
    <row r="7166" spans="1:14" customFormat="1" ht="48.75" customHeight="1" x14ac:dyDescent="0.25">
      <c r="A7166" s="151" t="s">
        <v>0</v>
      </c>
      <c r="B7166" s="158" t="s">
        <v>69</v>
      </c>
      <c r="C7166" s="155">
        <f t="shared" si="2583"/>
        <v>0</v>
      </c>
      <c r="D7166" s="155">
        <v>0</v>
      </c>
      <c r="E7166" s="155">
        <v>0</v>
      </c>
      <c r="F7166" s="155">
        <f t="shared" si="2584"/>
        <v>3</v>
      </c>
      <c r="G7166" s="155">
        <v>3</v>
      </c>
      <c r="H7166" s="155">
        <v>0</v>
      </c>
      <c r="I7166" s="155">
        <f t="shared" si="2585"/>
        <v>0</v>
      </c>
      <c r="J7166" s="155">
        <v>0</v>
      </c>
      <c r="K7166" s="155">
        <v>0</v>
      </c>
      <c r="L7166" s="155">
        <f t="shared" si="2586"/>
        <v>0</v>
      </c>
      <c r="M7166" s="155">
        <v>0</v>
      </c>
      <c r="N7166" s="155">
        <v>0</v>
      </c>
    </row>
    <row r="7167" spans="1:14" customFormat="1" ht="32.25" hidden="1" customHeight="1" thickTop="1" thickBot="1" x14ac:dyDescent="0.3">
      <c r="A7167" s="140" t="s">
        <v>0</v>
      </c>
      <c r="B7167" s="148" t="s">
        <v>70</v>
      </c>
      <c r="C7167" s="142">
        <f t="shared" si="2583"/>
        <v>0</v>
      </c>
      <c r="D7167" s="142">
        <v>0</v>
      </c>
      <c r="E7167" s="142">
        <v>0</v>
      </c>
      <c r="F7167" s="142">
        <f t="shared" si="2584"/>
        <v>0</v>
      </c>
      <c r="G7167" s="142">
        <v>0</v>
      </c>
      <c r="H7167" s="477">
        <v>0</v>
      </c>
      <c r="I7167" s="142">
        <f t="shared" si="2585"/>
        <v>0</v>
      </c>
      <c r="J7167" s="142">
        <v>0</v>
      </c>
      <c r="K7167" s="477">
        <v>0</v>
      </c>
      <c r="L7167" s="142">
        <f t="shared" si="2586"/>
        <v>0</v>
      </c>
      <c r="M7167" s="142">
        <v>0</v>
      </c>
      <c r="N7167" s="477">
        <v>0</v>
      </c>
    </row>
    <row r="7168" spans="1:14" customFormat="1" ht="1.5" hidden="1" customHeight="1" thickTop="1" thickBot="1" x14ac:dyDescent="0.3">
      <c r="A7168" s="1" t="s">
        <v>0</v>
      </c>
      <c r="B7168" s="5" t="s">
        <v>71</v>
      </c>
      <c r="C7168" s="9">
        <f t="shared" si="2583"/>
        <v>0</v>
      </c>
      <c r="D7168" s="9">
        <v>0</v>
      </c>
      <c r="E7168" s="9">
        <v>0</v>
      </c>
      <c r="F7168" s="9">
        <f t="shared" si="2584"/>
        <v>0</v>
      </c>
      <c r="G7168" s="9">
        <v>0</v>
      </c>
      <c r="H7168" s="467">
        <v>0</v>
      </c>
      <c r="I7168" s="9">
        <f t="shared" si="2585"/>
        <v>0</v>
      </c>
      <c r="J7168" s="9">
        <v>0</v>
      </c>
      <c r="K7168" s="467">
        <v>0</v>
      </c>
      <c r="L7168" s="9">
        <f t="shared" si="2586"/>
        <v>0</v>
      </c>
      <c r="M7168" s="9">
        <v>0</v>
      </c>
      <c r="N7168" s="467">
        <v>0</v>
      </c>
    </row>
    <row r="7169" spans="1:14" customFormat="1" ht="20.25" hidden="1" customHeight="1" thickTop="1" thickBot="1" x14ac:dyDescent="0.3">
      <c r="A7169" s="1" t="s">
        <v>0</v>
      </c>
      <c r="B7169" s="4" t="s">
        <v>72</v>
      </c>
      <c r="C7169" s="9">
        <f t="shared" si="2583"/>
        <v>0</v>
      </c>
      <c r="D7169" s="9">
        <v>0</v>
      </c>
      <c r="E7169" s="9">
        <v>0</v>
      </c>
      <c r="F7169" s="9">
        <f t="shared" si="2584"/>
        <v>0</v>
      </c>
      <c r="G7169" s="9">
        <v>0</v>
      </c>
      <c r="H7169" s="467">
        <v>0</v>
      </c>
      <c r="I7169" s="9">
        <f t="shared" si="2585"/>
        <v>0</v>
      </c>
      <c r="J7169" s="9">
        <v>0</v>
      </c>
      <c r="K7169" s="467">
        <v>0</v>
      </c>
      <c r="L7169" s="9">
        <f t="shared" si="2586"/>
        <v>0</v>
      </c>
      <c r="M7169" s="9">
        <v>0</v>
      </c>
      <c r="N7169" s="467">
        <v>0</v>
      </c>
    </row>
    <row r="7170" spans="1:14" customFormat="1" ht="29.25" hidden="1" customHeight="1" thickTop="1" thickBot="1" x14ac:dyDescent="0.3">
      <c r="A7170" s="1" t="s">
        <v>0</v>
      </c>
      <c r="B7170" s="4" t="s">
        <v>73</v>
      </c>
      <c r="C7170" s="9">
        <f t="shared" si="2583"/>
        <v>0</v>
      </c>
      <c r="D7170" s="9">
        <f>SUM(D7171:D7184)</f>
        <v>0</v>
      </c>
      <c r="E7170" s="9">
        <f>SUM(E7171:E7184)</f>
        <v>0</v>
      </c>
      <c r="F7170" s="9">
        <f t="shared" si="2584"/>
        <v>1</v>
      </c>
      <c r="G7170" s="9">
        <f>SUM(G7171:G7184)</f>
        <v>1</v>
      </c>
      <c r="H7170" s="467">
        <f>SUM(H7171:H7184)</f>
        <v>0</v>
      </c>
      <c r="I7170" s="9">
        <f t="shared" si="2585"/>
        <v>17.73</v>
      </c>
      <c r="J7170" s="9">
        <f>SUM(J7171:J7184)</f>
        <v>17.73</v>
      </c>
      <c r="K7170" s="467">
        <f>SUM(K7171:K7184)</f>
        <v>0</v>
      </c>
      <c r="L7170" s="9">
        <f t="shared" si="2586"/>
        <v>0</v>
      </c>
      <c r="M7170" s="9">
        <f>SUM(M7171:M7184)</f>
        <v>0</v>
      </c>
      <c r="N7170" s="467">
        <f>SUM(N7171:N7184)</f>
        <v>0</v>
      </c>
    </row>
    <row r="7171" spans="1:14" customFormat="1" ht="36.75" hidden="1" customHeight="1" thickTop="1" thickBot="1" x14ac:dyDescent="0.3">
      <c r="A7171" s="1" t="s">
        <v>0</v>
      </c>
      <c r="B7171" s="5" t="s">
        <v>74</v>
      </c>
      <c r="C7171" s="9">
        <f t="shared" ref="C7171:C7234" si="2587">SUM(D7171:E7171)</f>
        <v>0</v>
      </c>
      <c r="D7171" s="9">
        <v>0</v>
      </c>
      <c r="E7171" s="9">
        <v>0</v>
      </c>
      <c r="F7171" s="9">
        <f t="shared" ref="F7171:F7234" si="2588">SUM(G7171:H7171)</f>
        <v>0</v>
      </c>
      <c r="G7171" s="9">
        <v>0</v>
      </c>
      <c r="H7171" s="467">
        <v>0</v>
      </c>
      <c r="I7171" s="9">
        <f t="shared" ref="I7171:I7234" si="2589">SUM(J7171:K7171)</f>
        <v>0</v>
      </c>
      <c r="J7171" s="9">
        <v>0</v>
      </c>
      <c r="K7171" s="467">
        <v>0</v>
      </c>
      <c r="L7171" s="9">
        <f t="shared" ref="L7171:L7234" si="2590">SUM(M7171:N7171)</f>
        <v>0</v>
      </c>
      <c r="M7171" s="9">
        <v>0</v>
      </c>
      <c r="N7171" s="467">
        <v>0</v>
      </c>
    </row>
    <row r="7172" spans="1:14" customFormat="1" ht="34.5" hidden="1" customHeight="1" thickTop="1" thickBot="1" x14ac:dyDescent="0.3">
      <c r="A7172" s="1" t="s">
        <v>0</v>
      </c>
      <c r="B7172" s="5" t="s">
        <v>75</v>
      </c>
      <c r="C7172" s="9">
        <f t="shared" si="2587"/>
        <v>0</v>
      </c>
      <c r="D7172" s="9">
        <v>0</v>
      </c>
      <c r="E7172" s="9">
        <v>0</v>
      </c>
      <c r="F7172" s="9">
        <f t="shared" si="2588"/>
        <v>0</v>
      </c>
      <c r="G7172" s="9">
        <v>0</v>
      </c>
      <c r="H7172" s="467">
        <v>0</v>
      </c>
      <c r="I7172" s="9">
        <f t="shared" si="2589"/>
        <v>0</v>
      </c>
      <c r="J7172" s="9">
        <v>0</v>
      </c>
      <c r="K7172" s="467">
        <v>0</v>
      </c>
      <c r="L7172" s="9">
        <f t="shared" si="2590"/>
        <v>0</v>
      </c>
      <c r="M7172" s="9">
        <v>0</v>
      </c>
      <c r="N7172" s="467">
        <v>0</v>
      </c>
    </row>
    <row r="7173" spans="1:14" customFormat="1" ht="16.5" hidden="1" customHeight="1" thickTop="1" thickBot="1" x14ac:dyDescent="0.3">
      <c r="A7173" s="1" t="s">
        <v>0</v>
      </c>
      <c r="B7173" s="5" t="s">
        <v>76</v>
      </c>
      <c r="C7173" s="9">
        <f t="shared" si="2587"/>
        <v>0</v>
      </c>
      <c r="D7173" s="9">
        <v>0</v>
      </c>
      <c r="E7173" s="9">
        <v>0</v>
      </c>
      <c r="F7173" s="9">
        <f t="shared" si="2588"/>
        <v>0</v>
      </c>
      <c r="G7173" s="9">
        <v>0</v>
      </c>
      <c r="H7173" s="467">
        <v>0</v>
      </c>
      <c r="I7173" s="9">
        <f t="shared" si="2589"/>
        <v>0</v>
      </c>
      <c r="J7173" s="9">
        <v>0</v>
      </c>
      <c r="K7173" s="467">
        <v>0</v>
      </c>
      <c r="L7173" s="9">
        <f t="shared" si="2590"/>
        <v>0</v>
      </c>
      <c r="M7173" s="9">
        <v>0</v>
      </c>
      <c r="N7173" s="467">
        <v>0</v>
      </c>
    </row>
    <row r="7174" spans="1:14" customFormat="1" ht="27" hidden="1" customHeight="1" thickTop="1" thickBot="1" x14ac:dyDescent="0.3">
      <c r="A7174" s="1" t="s">
        <v>0</v>
      </c>
      <c r="B7174" s="5" t="s">
        <v>77</v>
      </c>
      <c r="C7174" s="9">
        <f t="shared" si="2587"/>
        <v>0</v>
      </c>
      <c r="D7174" s="9">
        <v>0</v>
      </c>
      <c r="E7174" s="9">
        <v>0</v>
      </c>
      <c r="F7174" s="9">
        <f t="shared" si="2588"/>
        <v>0</v>
      </c>
      <c r="G7174" s="9">
        <v>0</v>
      </c>
      <c r="H7174" s="467">
        <v>0</v>
      </c>
      <c r="I7174" s="9">
        <f t="shared" si="2589"/>
        <v>0</v>
      </c>
      <c r="J7174" s="9">
        <v>0</v>
      </c>
      <c r="K7174" s="467">
        <v>0</v>
      </c>
      <c r="L7174" s="9">
        <f t="shared" si="2590"/>
        <v>0</v>
      </c>
      <c r="M7174" s="9">
        <v>0</v>
      </c>
      <c r="N7174" s="467">
        <v>0</v>
      </c>
    </row>
    <row r="7175" spans="1:14" customFormat="1" ht="27" hidden="1" customHeight="1" thickTop="1" thickBot="1" x14ac:dyDescent="0.3">
      <c r="A7175" s="1" t="s">
        <v>0</v>
      </c>
      <c r="B7175" s="5" t="s">
        <v>78</v>
      </c>
      <c r="C7175" s="9">
        <f t="shared" si="2587"/>
        <v>0</v>
      </c>
      <c r="D7175" s="9">
        <v>0</v>
      </c>
      <c r="E7175" s="9">
        <v>0</v>
      </c>
      <c r="F7175" s="9">
        <f t="shared" si="2588"/>
        <v>0</v>
      </c>
      <c r="G7175" s="9">
        <v>0</v>
      </c>
      <c r="H7175" s="467">
        <v>0</v>
      </c>
      <c r="I7175" s="9">
        <f t="shared" si="2589"/>
        <v>0</v>
      </c>
      <c r="J7175" s="9">
        <v>0</v>
      </c>
      <c r="K7175" s="467">
        <v>0</v>
      </c>
      <c r="L7175" s="9">
        <f t="shared" si="2590"/>
        <v>0</v>
      </c>
      <c r="M7175" s="9">
        <v>0</v>
      </c>
      <c r="N7175" s="467">
        <v>0</v>
      </c>
    </row>
    <row r="7176" spans="1:14" customFormat="1" ht="26.25" hidden="1" customHeight="1" thickTop="1" thickBot="1" x14ac:dyDescent="0.3">
      <c r="A7176" s="1" t="s">
        <v>0</v>
      </c>
      <c r="B7176" s="5" t="s">
        <v>79</v>
      </c>
      <c r="C7176" s="9">
        <f t="shared" si="2587"/>
        <v>0</v>
      </c>
      <c r="D7176" s="9">
        <v>0</v>
      </c>
      <c r="E7176" s="9">
        <v>0</v>
      </c>
      <c r="F7176" s="9">
        <f t="shared" si="2588"/>
        <v>0</v>
      </c>
      <c r="G7176" s="9">
        <v>0</v>
      </c>
      <c r="H7176" s="467">
        <v>0</v>
      </c>
      <c r="I7176" s="9">
        <f t="shared" si="2589"/>
        <v>0</v>
      </c>
      <c r="J7176" s="9">
        <v>0</v>
      </c>
      <c r="K7176" s="467">
        <v>0</v>
      </c>
      <c r="L7176" s="9">
        <f t="shared" si="2590"/>
        <v>0</v>
      </c>
      <c r="M7176" s="9">
        <v>0</v>
      </c>
      <c r="N7176" s="467">
        <v>0</v>
      </c>
    </row>
    <row r="7177" spans="1:14" customFormat="1" ht="21.75" hidden="1" customHeight="1" thickTop="1" thickBot="1" x14ac:dyDescent="0.3">
      <c r="A7177" s="1" t="s">
        <v>0</v>
      </c>
      <c r="B7177" s="5" t="s">
        <v>80</v>
      </c>
      <c r="C7177" s="9">
        <f t="shared" si="2587"/>
        <v>0</v>
      </c>
      <c r="D7177" s="9">
        <v>0</v>
      </c>
      <c r="E7177" s="9">
        <v>0</v>
      </c>
      <c r="F7177" s="9">
        <f t="shared" si="2588"/>
        <v>0</v>
      </c>
      <c r="G7177" s="9">
        <v>0</v>
      </c>
      <c r="H7177" s="467">
        <v>0</v>
      </c>
      <c r="I7177" s="9">
        <f t="shared" si="2589"/>
        <v>0</v>
      </c>
      <c r="J7177" s="9">
        <v>0</v>
      </c>
      <c r="K7177" s="467">
        <v>0</v>
      </c>
      <c r="L7177" s="9">
        <f t="shared" si="2590"/>
        <v>0</v>
      </c>
      <c r="M7177" s="9">
        <v>0</v>
      </c>
      <c r="N7177" s="467">
        <v>0</v>
      </c>
    </row>
    <row r="7178" spans="1:14" customFormat="1" ht="24.75" hidden="1" customHeight="1" thickTop="1" thickBot="1" x14ac:dyDescent="0.3">
      <c r="A7178" s="1" t="s">
        <v>0</v>
      </c>
      <c r="B7178" s="5" t="s">
        <v>81</v>
      </c>
      <c r="C7178" s="9">
        <f t="shared" si="2587"/>
        <v>0</v>
      </c>
      <c r="D7178" s="9">
        <v>0</v>
      </c>
      <c r="E7178" s="9">
        <v>0</v>
      </c>
      <c r="F7178" s="9">
        <f t="shared" si="2588"/>
        <v>0</v>
      </c>
      <c r="G7178" s="9">
        <v>0</v>
      </c>
      <c r="H7178" s="467">
        <v>0</v>
      </c>
      <c r="I7178" s="9">
        <f t="shared" si="2589"/>
        <v>0</v>
      </c>
      <c r="J7178" s="9">
        <v>0</v>
      </c>
      <c r="K7178" s="467">
        <v>0</v>
      </c>
      <c r="L7178" s="9">
        <f t="shared" si="2590"/>
        <v>0</v>
      </c>
      <c r="M7178" s="9">
        <v>0</v>
      </c>
      <c r="N7178" s="467">
        <v>0</v>
      </c>
    </row>
    <row r="7179" spans="1:14" customFormat="1" ht="27" hidden="1" customHeight="1" thickTop="1" thickBot="1" x14ac:dyDescent="0.3">
      <c r="A7179" s="1" t="s">
        <v>0</v>
      </c>
      <c r="B7179" s="5" t="s">
        <v>82</v>
      </c>
      <c r="C7179" s="9">
        <f t="shared" si="2587"/>
        <v>0</v>
      </c>
      <c r="D7179" s="9">
        <v>0</v>
      </c>
      <c r="E7179" s="9">
        <v>0</v>
      </c>
      <c r="F7179" s="9">
        <f t="shared" si="2588"/>
        <v>0</v>
      </c>
      <c r="G7179" s="9">
        <v>0</v>
      </c>
      <c r="H7179" s="467">
        <v>0</v>
      </c>
      <c r="I7179" s="9">
        <f t="shared" si="2589"/>
        <v>0</v>
      </c>
      <c r="J7179" s="9">
        <v>0</v>
      </c>
      <c r="K7179" s="467">
        <v>0</v>
      </c>
      <c r="L7179" s="9">
        <f t="shared" si="2590"/>
        <v>0</v>
      </c>
      <c r="M7179" s="9">
        <v>0</v>
      </c>
      <c r="N7179" s="467">
        <v>0</v>
      </c>
    </row>
    <row r="7180" spans="1:14" customFormat="1" ht="27.75" hidden="1" customHeight="1" thickTop="1" thickBot="1" x14ac:dyDescent="0.3">
      <c r="A7180" s="1" t="s">
        <v>0</v>
      </c>
      <c r="B7180" s="5" t="s">
        <v>83</v>
      </c>
      <c r="C7180" s="9">
        <f t="shared" si="2587"/>
        <v>0</v>
      </c>
      <c r="D7180" s="9">
        <v>0</v>
      </c>
      <c r="E7180" s="9">
        <v>0</v>
      </c>
      <c r="F7180" s="9">
        <f t="shared" si="2588"/>
        <v>0</v>
      </c>
      <c r="G7180" s="9">
        <v>0</v>
      </c>
      <c r="H7180" s="467">
        <v>0</v>
      </c>
      <c r="I7180" s="9">
        <f t="shared" si="2589"/>
        <v>0</v>
      </c>
      <c r="J7180" s="9">
        <v>0</v>
      </c>
      <c r="K7180" s="467">
        <v>0</v>
      </c>
      <c r="L7180" s="9">
        <f t="shared" si="2590"/>
        <v>0</v>
      </c>
      <c r="M7180" s="9">
        <v>0</v>
      </c>
      <c r="N7180" s="467">
        <v>0</v>
      </c>
    </row>
    <row r="7181" spans="1:14" customFormat="1" ht="27.75" hidden="1" customHeight="1" thickTop="1" thickBot="1" x14ac:dyDescent="0.3">
      <c r="A7181" s="1" t="s">
        <v>0</v>
      </c>
      <c r="B7181" s="5" t="s">
        <v>84</v>
      </c>
      <c r="C7181" s="9">
        <f t="shared" si="2587"/>
        <v>0</v>
      </c>
      <c r="D7181" s="9">
        <v>0</v>
      </c>
      <c r="E7181" s="9">
        <v>0</v>
      </c>
      <c r="F7181" s="9">
        <f t="shared" si="2588"/>
        <v>0</v>
      </c>
      <c r="G7181" s="9">
        <v>0</v>
      </c>
      <c r="H7181" s="467">
        <v>0</v>
      </c>
      <c r="I7181" s="9">
        <f t="shared" si="2589"/>
        <v>0</v>
      </c>
      <c r="J7181" s="9">
        <v>0</v>
      </c>
      <c r="K7181" s="467">
        <v>0</v>
      </c>
      <c r="L7181" s="9">
        <f t="shared" si="2590"/>
        <v>0</v>
      </c>
      <c r="M7181" s="9">
        <v>0</v>
      </c>
      <c r="N7181" s="467">
        <v>0</v>
      </c>
    </row>
    <row r="7182" spans="1:14" customFormat="1" ht="25.5" hidden="1" customHeight="1" thickTop="1" thickBot="1" x14ac:dyDescent="0.3">
      <c r="A7182" s="1" t="s">
        <v>0</v>
      </c>
      <c r="B7182" s="5" t="s">
        <v>85</v>
      </c>
      <c r="C7182" s="9">
        <f t="shared" si="2587"/>
        <v>0</v>
      </c>
      <c r="D7182" s="9">
        <v>0</v>
      </c>
      <c r="E7182" s="9">
        <v>0</v>
      </c>
      <c r="F7182" s="9">
        <f t="shared" si="2588"/>
        <v>0</v>
      </c>
      <c r="G7182" s="9">
        <v>0</v>
      </c>
      <c r="H7182" s="467">
        <v>0</v>
      </c>
      <c r="I7182" s="9">
        <f t="shared" si="2589"/>
        <v>0</v>
      </c>
      <c r="J7182" s="9">
        <v>0</v>
      </c>
      <c r="K7182" s="467">
        <v>0</v>
      </c>
      <c r="L7182" s="9">
        <f t="shared" si="2590"/>
        <v>0</v>
      </c>
      <c r="M7182" s="9">
        <v>0</v>
      </c>
      <c r="N7182" s="467">
        <v>0</v>
      </c>
    </row>
    <row r="7183" spans="1:14" customFormat="1" ht="18" hidden="1" customHeight="1" thickTop="1" thickBot="1" x14ac:dyDescent="0.3">
      <c r="A7183" s="1" t="s">
        <v>0</v>
      </c>
      <c r="B7183" s="5" t="s">
        <v>86</v>
      </c>
      <c r="C7183" s="9">
        <f t="shared" si="2587"/>
        <v>0</v>
      </c>
      <c r="D7183" s="9">
        <v>0</v>
      </c>
      <c r="E7183" s="9">
        <v>0</v>
      </c>
      <c r="F7183" s="9">
        <f t="shared" si="2588"/>
        <v>0</v>
      </c>
      <c r="G7183" s="9">
        <v>0</v>
      </c>
      <c r="H7183" s="467">
        <v>0</v>
      </c>
      <c r="I7183" s="9">
        <f t="shared" si="2589"/>
        <v>0</v>
      </c>
      <c r="J7183" s="9">
        <v>0</v>
      </c>
      <c r="K7183" s="467">
        <v>0</v>
      </c>
      <c r="L7183" s="9">
        <f t="shared" si="2590"/>
        <v>0</v>
      </c>
      <c r="M7183" s="9">
        <v>0</v>
      </c>
      <c r="N7183" s="467">
        <v>0</v>
      </c>
    </row>
    <row r="7184" spans="1:14" customFormat="1" ht="35.25" customHeight="1" thickBot="1" x14ac:dyDescent="0.3">
      <c r="A7184" s="1" t="s">
        <v>0</v>
      </c>
      <c r="B7184" s="5" t="s">
        <v>87</v>
      </c>
      <c r="C7184" s="9">
        <f t="shared" si="2587"/>
        <v>0</v>
      </c>
      <c r="D7184" s="9">
        <v>0</v>
      </c>
      <c r="E7184" s="9">
        <v>0</v>
      </c>
      <c r="F7184" s="9">
        <f t="shared" si="2588"/>
        <v>1</v>
      </c>
      <c r="G7184" s="9">
        <v>1</v>
      </c>
      <c r="H7184" s="467">
        <v>0</v>
      </c>
      <c r="I7184" s="9">
        <f t="shared" si="2589"/>
        <v>17.73</v>
      </c>
      <c r="J7184" s="9">
        <v>17.73</v>
      </c>
      <c r="K7184" s="467">
        <v>0</v>
      </c>
      <c r="L7184" s="9">
        <f t="shared" si="2590"/>
        <v>0</v>
      </c>
      <c r="M7184" s="9">
        <v>0</v>
      </c>
      <c r="N7184" s="467">
        <v>0</v>
      </c>
    </row>
    <row r="7185" spans="1:14" customFormat="1" ht="36.75" customHeight="1" thickTop="1" thickBot="1" x14ac:dyDescent="0.3">
      <c r="A7185" s="1" t="s">
        <v>0</v>
      </c>
      <c r="B7185" s="3" t="s">
        <v>88</v>
      </c>
      <c r="C7185" s="9">
        <f t="shared" si="2587"/>
        <v>0</v>
      </c>
      <c r="D7185" s="9">
        <v>0</v>
      </c>
      <c r="E7185" s="9">
        <v>0</v>
      </c>
      <c r="F7185" s="9">
        <f t="shared" si="2588"/>
        <v>0</v>
      </c>
      <c r="G7185" s="9">
        <v>0</v>
      </c>
      <c r="H7185" s="467">
        <v>0</v>
      </c>
      <c r="I7185" s="9">
        <f t="shared" si="2589"/>
        <v>0</v>
      </c>
      <c r="J7185" s="9">
        <v>0</v>
      </c>
      <c r="K7185" s="467">
        <v>0</v>
      </c>
      <c r="L7185" s="9">
        <f t="shared" si="2590"/>
        <v>0</v>
      </c>
      <c r="M7185" s="9">
        <v>0</v>
      </c>
      <c r="N7185" s="467">
        <v>0</v>
      </c>
    </row>
    <row r="7186" spans="1:14" customFormat="1" ht="43.5" customHeight="1" thickTop="1" thickBot="1" x14ac:dyDescent="0.3">
      <c r="A7186" s="1" t="s">
        <v>0</v>
      </c>
      <c r="B7186" s="3" t="s">
        <v>89</v>
      </c>
      <c r="C7186" s="9">
        <f t="shared" si="2587"/>
        <v>0</v>
      </c>
      <c r="D7186" s="9">
        <f>SUM(D7187,D7192:D7193)</f>
        <v>0</v>
      </c>
      <c r="E7186" s="9">
        <f>SUM(E7187,E7192:E7193)</f>
        <v>0</v>
      </c>
      <c r="F7186" s="9">
        <f t="shared" si="2588"/>
        <v>0</v>
      </c>
      <c r="G7186" s="9">
        <f>SUM(G7187,G7192:G7193)</f>
        <v>0</v>
      </c>
      <c r="H7186" s="467">
        <f>SUM(H7187,H7192:H7193)</f>
        <v>0</v>
      </c>
      <c r="I7186" s="9">
        <f t="shared" si="2589"/>
        <v>0</v>
      </c>
      <c r="J7186" s="9">
        <f>SUM(J7187,J7192:J7193)</f>
        <v>0</v>
      </c>
      <c r="K7186" s="467">
        <f>SUM(K7187,K7192:K7193)</f>
        <v>0</v>
      </c>
      <c r="L7186" s="9">
        <f t="shared" si="2590"/>
        <v>0</v>
      </c>
      <c r="M7186" s="9">
        <f>SUM(M7187,M7192:M7193)</f>
        <v>0</v>
      </c>
      <c r="N7186" s="467">
        <f>SUM(N7187,N7192:N7193)</f>
        <v>0</v>
      </c>
    </row>
    <row r="7187" spans="1:14" customFormat="1" ht="52.5" customHeight="1" thickTop="1" thickBot="1" x14ac:dyDescent="0.3">
      <c r="A7187" s="1" t="s">
        <v>0</v>
      </c>
      <c r="B7187" s="4" t="s">
        <v>90</v>
      </c>
      <c r="C7187" s="9">
        <f t="shared" si="2587"/>
        <v>0</v>
      </c>
      <c r="D7187" s="9">
        <f>SUM(D7188:D7191)</f>
        <v>0</v>
      </c>
      <c r="E7187" s="9">
        <f>SUM(E7188:E7191)</f>
        <v>0</v>
      </c>
      <c r="F7187" s="9">
        <f t="shared" si="2588"/>
        <v>0</v>
      </c>
      <c r="G7187" s="9">
        <f>SUM(G7188:G7191)</f>
        <v>0</v>
      </c>
      <c r="H7187" s="467">
        <f>SUM(H7188:H7191)</f>
        <v>0</v>
      </c>
      <c r="I7187" s="9">
        <f t="shared" si="2589"/>
        <v>0</v>
      </c>
      <c r="J7187" s="9">
        <f>SUM(J7188:J7191)</f>
        <v>0</v>
      </c>
      <c r="K7187" s="467">
        <f>SUM(K7188:K7191)</f>
        <v>0</v>
      </c>
      <c r="L7187" s="9">
        <f t="shared" si="2590"/>
        <v>0</v>
      </c>
      <c r="M7187" s="9">
        <f>SUM(M7188:M7191)</f>
        <v>0</v>
      </c>
      <c r="N7187" s="467">
        <f>SUM(N7188:N7191)</f>
        <v>0</v>
      </c>
    </row>
    <row r="7188" spans="1:14" customFormat="1" ht="33.75" customHeight="1" thickTop="1" thickBot="1" x14ac:dyDescent="0.3">
      <c r="A7188" s="1" t="s">
        <v>0</v>
      </c>
      <c r="B7188" s="5" t="s">
        <v>91</v>
      </c>
      <c r="C7188" s="9">
        <f t="shared" si="2587"/>
        <v>0</v>
      </c>
      <c r="D7188" s="9">
        <v>0</v>
      </c>
      <c r="E7188" s="9">
        <v>0</v>
      </c>
      <c r="F7188" s="9">
        <f t="shared" si="2588"/>
        <v>0</v>
      </c>
      <c r="G7188" s="9">
        <v>0</v>
      </c>
      <c r="H7188" s="467">
        <v>0</v>
      </c>
      <c r="I7188" s="9">
        <f t="shared" si="2589"/>
        <v>0</v>
      </c>
      <c r="J7188" s="9">
        <v>0</v>
      </c>
      <c r="K7188" s="467">
        <v>0</v>
      </c>
      <c r="L7188" s="9">
        <f t="shared" si="2590"/>
        <v>0</v>
      </c>
      <c r="M7188" s="9">
        <v>0</v>
      </c>
      <c r="N7188" s="467">
        <v>0</v>
      </c>
    </row>
    <row r="7189" spans="1:14" customFormat="1" ht="33.75" customHeight="1" thickTop="1" thickBot="1" x14ac:dyDescent="0.3">
      <c r="A7189" s="1" t="s">
        <v>0</v>
      </c>
      <c r="B7189" s="5" t="s">
        <v>92</v>
      </c>
      <c r="C7189" s="9">
        <f t="shared" si="2587"/>
        <v>0</v>
      </c>
      <c r="D7189" s="9">
        <v>0</v>
      </c>
      <c r="E7189" s="9">
        <v>0</v>
      </c>
      <c r="F7189" s="9">
        <f t="shared" si="2588"/>
        <v>0</v>
      </c>
      <c r="G7189" s="9">
        <v>0</v>
      </c>
      <c r="H7189" s="467">
        <v>0</v>
      </c>
      <c r="I7189" s="9">
        <f t="shared" si="2589"/>
        <v>0</v>
      </c>
      <c r="J7189" s="9">
        <v>0</v>
      </c>
      <c r="K7189" s="467">
        <v>0</v>
      </c>
      <c r="L7189" s="9">
        <f t="shared" si="2590"/>
        <v>0</v>
      </c>
      <c r="M7189" s="9">
        <v>0</v>
      </c>
      <c r="N7189" s="467">
        <v>0</v>
      </c>
    </row>
    <row r="7190" spans="1:14" customFormat="1" ht="33.75" customHeight="1" thickTop="1" thickBot="1" x14ac:dyDescent="0.3">
      <c r="A7190" s="1" t="s">
        <v>0</v>
      </c>
      <c r="B7190" s="5" t="s">
        <v>93</v>
      </c>
      <c r="C7190" s="9">
        <f t="shared" si="2587"/>
        <v>0</v>
      </c>
      <c r="D7190" s="9">
        <v>0</v>
      </c>
      <c r="E7190" s="9">
        <v>0</v>
      </c>
      <c r="F7190" s="9">
        <f t="shared" si="2588"/>
        <v>0</v>
      </c>
      <c r="G7190" s="9">
        <v>0</v>
      </c>
      <c r="H7190" s="467">
        <v>0</v>
      </c>
      <c r="I7190" s="9">
        <f t="shared" si="2589"/>
        <v>0</v>
      </c>
      <c r="J7190" s="9">
        <v>0</v>
      </c>
      <c r="K7190" s="467">
        <v>0</v>
      </c>
      <c r="L7190" s="9">
        <f t="shared" si="2590"/>
        <v>0</v>
      </c>
      <c r="M7190" s="9">
        <v>0</v>
      </c>
      <c r="N7190" s="467">
        <v>0</v>
      </c>
    </row>
    <row r="7191" spans="1:14" customFormat="1" ht="33" customHeight="1" thickTop="1" thickBot="1" x14ac:dyDescent="0.3">
      <c r="A7191" s="1" t="s">
        <v>0</v>
      </c>
      <c r="B7191" s="5" t="s">
        <v>94</v>
      </c>
      <c r="C7191" s="9">
        <f t="shared" si="2587"/>
        <v>0</v>
      </c>
      <c r="D7191" s="9">
        <v>0</v>
      </c>
      <c r="E7191" s="9">
        <v>0</v>
      </c>
      <c r="F7191" s="9">
        <f t="shared" si="2588"/>
        <v>0</v>
      </c>
      <c r="G7191" s="9">
        <v>0</v>
      </c>
      <c r="H7191" s="467">
        <v>0</v>
      </c>
      <c r="I7191" s="9">
        <f t="shared" si="2589"/>
        <v>0</v>
      </c>
      <c r="J7191" s="9">
        <v>0</v>
      </c>
      <c r="K7191" s="467">
        <v>0</v>
      </c>
      <c r="L7191" s="9">
        <f t="shared" si="2590"/>
        <v>0</v>
      </c>
      <c r="M7191" s="9">
        <v>0</v>
      </c>
      <c r="N7191" s="467">
        <v>0</v>
      </c>
    </row>
    <row r="7192" spans="1:14" customFormat="1" ht="41.25" customHeight="1" thickTop="1" thickBot="1" x14ac:dyDescent="0.3">
      <c r="A7192" s="1" t="s">
        <v>0</v>
      </c>
      <c r="B7192" s="4" t="s">
        <v>95</v>
      </c>
      <c r="C7192" s="9">
        <f t="shared" si="2587"/>
        <v>0</v>
      </c>
      <c r="D7192" s="9">
        <v>0</v>
      </c>
      <c r="E7192" s="9">
        <v>0</v>
      </c>
      <c r="F7192" s="9">
        <f t="shared" si="2588"/>
        <v>0</v>
      </c>
      <c r="G7192" s="9">
        <v>0</v>
      </c>
      <c r="H7192" s="467">
        <v>0</v>
      </c>
      <c r="I7192" s="9">
        <f t="shared" si="2589"/>
        <v>0</v>
      </c>
      <c r="J7192" s="9">
        <v>0</v>
      </c>
      <c r="K7192" s="467">
        <v>0</v>
      </c>
      <c r="L7192" s="9">
        <f t="shared" si="2590"/>
        <v>0</v>
      </c>
      <c r="M7192" s="9">
        <v>0</v>
      </c>
      <c r="N7192" s="467">
        <v>0</v>
      </c>
    </row>
    <row r="7193" spans="1:14" customFormat="1" ht="38.25" customHeight="1" thickTop="1" x14ac:dyDescent="0.25">
      <c r="A7193" s="133" t="s">
        <v>0</v>
      </c>
      <c r="B7193" s="134" t="s">
        <v>96</v>
      </c>
      <c r="C7193" s="135">
        <f t="shared" si="2587"/>
        <v>0</v>
      </c>
      <c r="D7193" s="135">
        <v>0</v>
      </c>
      <c r="E7193" s="135">
        <v>0</v>
      </c>
      <c r="F7193" s="135">
        <f t="shared" si="2588"/>
        <v>0</v>
      </c>
      <c r="G7193" s="135">
        <v>0</v>
      </c>
      <c r="H7193" s="476">
        <v>0</v>
      </c>
      <c r="I7193" s="135">
        <f t="shared" si="2589"/>
        <v>0</v>
      </c>
      <c r="J7193" s="135">
        <v>0</v>
      </c>
      <c r="K7193" s="476">
        <v>0</v>
      </c>
      <c r="L7193" s="135">
        <f t="shared" si="2590"/>
        <v>0</v>
      </c>
      <c r="M7193" s="135">
        <v>0</v>
      </c>
      <c r="N7193" s="476">
        <v>0</v>
      </c>
    </row>
    <row r="7194" spans="1:14" s="333" customFormat="1" ht="38.25" customHeight="1" x14ac:dyDescent="0.2">
      <c r="A7194" s="334" t="s">
        <v>0</v>
      </c>
      <c r="B7194" s="339" t="s">
        <v>97</v>
      </c>
      <c r="C7194" s="338">
        <f t="shared" si="2587"/>
        <v>0.95199999999999996</v>
      </c>
      <c r="D7194" s="338">
        <v>0.95199999999999996</v>
      </c>
      <c r="E7194" s="338">
        <v>0</v>
      </c>
      <c r="F7194" s="338">
        <f t="shared" si="2588"/>
        <v>0</v>
      </c>
      <c r="G7194" s="338">
        <v>0</v>
      </c>
      <c r="H7194" s="483">
        <v>0</v>
      </c>
      <c r="I7194" s="338">
        <f t="shared" si="2589"/>
        <v>0</v>
      </c>
      <c r="J7194" s="338">
        <v>0</v>
      </c>
      <c r="K7194" s="483">
        <v>0</v>
      </c>
      <c r="L7194" s="338">
        <f t="shared" si="2590"/>
        <v>0</v>
      </c>
      <c r="M7194" s="338">
        <v>0</v>
      </c>
      <c r="N7194" s="483">
        <v>0</v>
      </c>
    </row>
    <row r="7195" spans="1:14" customFormat="1" ht="41.25" customHeight="1" thickBot="1" x14ac:dyDescent="0.3">
      <c r="A7195" s="140" t="s">
        <v>0</v>
      </c>
      <c r="B7195" s="149" t="s">
        <v>98</v>
      </c>
      <c r="C7195" s="142">
        <f t="shared" si="2587"/>
        <v>0</v>
      </c>
      <c r="D7195" s="142">
        <f>SUM(D7196,D7199,D7202)</f>
        <v>0</v>
      </c>
      <c r="E7195" s="142">
        <f>SUM(E7196,E7199,E7202)</f>
        <v>0</v>
      </c>
      <c r="F7195" s="142">
        <f t="shared" si="2588"/>
        <v>0</v>
      </c>
      <c r="G7195" s="142">
        <f>SUM(G7196,G7199,G7202)</f>
        <v>0</v>
      </c>
      <c r="H7195" s="477">
        <f>SUM(H7196,H7199,H7202)</f>
        <v>0</v>
      </c>
      <c r="I7195" s="142">
        <f t="shared" si="2589"/>
        <v>0</v>
      </c>
      <c r="J7195" s="142">
        <f>SUM(J7196,J7199,J7202)</f>
        <v>0</v>
      </c>
      <c r="K7195" s="477">
        <f>SUM(K7196,K7199,K7202)</f>
        <v>0</v>
      </c>
      <c r="L7195" s="142">
        <f t="shared" si="2590"/>
        <v>0</v>
      </c>
      <c r="M7195" s="142">
        <f>SUM(M7196,M7199,M7202)</f>
        <v>0</v>
      </c>
      <c r="N7195" s="477">
        <f>SUM(N7196,N7199,N7202)</f>
        <v>0</v>
      </c>
    </row>
    <row r="7196" spans="1:14" customFormat="1" ht="39.75" customHeight="1" thickTop="1" thickBot="1" x14ac:dyDescent="0.3">
      <c r="A7196" s="1" t="s">
        <v>0</v>
      </c>
      <c r="B7196" s="4" t="s">
        <v>99</v>
      </c>
      <c r="C7196" s="9">
        <f t="shared" si="2587"/>
        <v>0</v>
      </c>
      <c r="D7196" s="9">
        <f>SUM(D7197:D7198)</f>
        <v>0</v>
      </c>
      <c r="E7196" s="9">
        <f>SUM(E7197:E7198)</f>
        <v>0</v>
      </c>
      <c r="F7196" s="9">
        <f t="shared" si="2588"/>
        <v>0</v>
      </c>
      <c r="G7196" s="9">
        <f>SUM(G7197:G7198)</f>
        <v>0</v>
      </c>
      <c r="H7196" s="467">
        <f>SUM(H7197:H7198)</f>
        <v>0</v>
      </c>
      <c r="I7196" s="9">
        <f t="shared" si="2589"/>
        <v>0</v>
      </c>
      <c r="J7196" s="9">
        <f>SUM(J7197:J7198)</f>
        <v>0</v>
      </c>
      <c r="K7196" s="467">
        <f>SUM(K7197:K7198)</f>
        <v>0</v>
      </c>
      <c r="L7196" s="9">
        <f t="shared" si="2590"/>
        <v>0</v>
      </c>
      <c r="M7196" s="9">
        <f>SUM(M7197:M7198)</f>
        <v>0</v>
      </c>
      <c r="N7196" s="467">
        <f>SUM(N7197:N7198)</f>
        <v>0</v>
      </c>
    </row>
    <row r="7197" spans="1:14" customFormat="1" ht="30.75" customHeight="1" thickTop="1" thickBot="1" x14ac:dyDescent="0.3">
      <c r="A7197" s="1" t="s">
        <v>0</v>
      </c>
      <c r="B7197" s="5" t="s">
        <v>100</v>
      </c>
      <c r="C7197" s="9">
        <f t="shared" si="2587"/>
        <v>0</v>
      </c>
      <c r="D7197" s="9">
        <v>0</v>
      </c>
      <c r="E7197" s="9">
        <v>0</v>
      </c>
      <c r="F7197" s="9">
        <f t="shared" si="2588"/>
        <v>0</v>
      </c>
      <c r="G7197" s="9">
        <v>0</v>
      </c>
      <c r="H7197" s="467">
        <v>0</v>
      </c>
      <c r="I7197" s="9">
        <f t="shared" si="2589"/>
        <v>0</v>
      </c>
      <c r="J7197" s="9">
        <v>0</v>
      </c>
      <c r="K7197" s="467">
        <v>0</v>
      </c>
      <c r="L7197" s="9">
        <f t="shared" si="2590"/>
        <v>0</v>
      </c>
      <c r="M7197" s="9">
        <v>0</v>
      </c>
      <c r="N7197" s="467">
        <v>0</v>
      </c>
    </row>
    <row r="7198" spans="1:14" customFormat="1" ht="42" customHeight="1" thickTop="1" thickBot="1" x14ac:dyDescent="0.3">
      <c r="A7198" s="1" t="s">
        <v>0</v>
      </c>
      <c r="B7198" s="5" t="s">
        <v>101</v>
      </c>
      <c r="C7198" s="9">
        <f t="shared" si="2587"/>
        <v>0</v>
      </c>
      <c r="D7198" s="9">
        <v>0</v>
      </c>
      <c r="E7198" s="9">
        <v>0</v>
      </c>
      <c r="F7198" s="9">
        <f t="shared" si="2588"/>
        <v>0</v>
      </c>
      <c r="G7198" s="9">
        <v>0</v>
      </c>
      <c r="H7198" s="467">
        <v>0</v>
      </c>
      <c r="I7198" s="9">
        <f t="shared" si="2589"/>
        <v>0</v>
      </c>
      <c r="J7198" s="9">
        <v>0</v>
      </c>
      <c r="K7198" s="467">
        <v>0</v>
      </c>
      <c r="L7198" s="9">
        <f t="shared" si="2590"/>
        <v>0</v>
      </c>
      <c r="M7198" s="9">
        <v>0</v>
      </c>
      <c r="N7198" s="467">
        <v>0</v>
      </c>
    </row>
    <row r="7199" spans="1:14" customFormat="1" ht="54" customHeight="1" thickTop="1" thickBot="1" x14ac:dyDescent="0.3">
      <c r="A7199" s="1" t="s">
        <v>0</v>
      </c>
      <c r="B7199" s="4" t="s">
        <v>102</v>
      </c>
      <c r="C7199" s="9">
        <f t="shared" si="2587"/>
        <v>0</v>
      </c>
      <c r="D7199" s="9">
        <f>SUM(D7200:D7201)</f>
        <v>0</v>
      </c>
      <c r="E7199" s="9">
        <f>SUM(E7200:E7201)</f>
        <v>0</v>
      </c>
      <c r="F7199" s="9">
        <f t="shared" si="2588"/>
        <v>0</v>
      </c>
      <c r="G7199" s="9">
        <f>SUM(G7200:G7201)</f>
        <v>0</v>
      </c>
      <c r="H7199" s="467">
        <f>SUM(H7200:H7201)</f>
        <v>0</v>
      </c>
      <c r="I7199" s="9">
        <f t="shared" si="2589"/>
        <v>0</v>
      </c>
      <c r="J7199" s="9">
        <f>SUM(J7200:J7201)</f>
        <v>0</v>
      </c>
      <c r="K7199" s="467">
        <f>SUM(K7200:K7201)</f>
        <v>0</v>
      </c>
      <c r="L7199" s="9">
        <f t="shared" si="2590"/>
        <v>0</v>
      </c>
      <c r="M7199" s="9">
        <f>SUM(M7200:M7201)</f>
        <v>0</v>
      </c>
      <c r="N7199" s="467">
        <f>SUM(N7200:N7201)</f>
        <v>0</v>
      </c>
    </row>
    <row r="7200" spans="1:14" customFormat="1" ht="39.75" customHeight="1" thickTop="1" thickBot="1" x14ac:dyDescent="0.3">
      <c r="A7200" s="1" t="s">
        <v>0</v>
      </c>
      <c r="B7200" s="5" t="s">
        <v>100</v>
      </c>
      <c r="C7200" s="9">
        <f t="shared" si="2587"/>
        <v>0</v>
      </c>
      <c r="D7200" s="9">
        <v>0</v>
      </c>
      <c r="E7200" s="9">
        <v>0</v>
      </c>
      <c r="F7200" s="9">
        <f t="shared" si="2588"/>
        <v>0</v>
      </c>
      <c r="G7200" s="9">
        <v>0</v>
      </c>
      <c r="H7200" s="467">
        <v>0</v>
      </c>
      <c r="I7200" s="9">
        <f t="shared" si="2589"/>
        <v>0</v>
      </c>
      <c r="J7200" s="9">
        <v>0</v>
      </c>
      <c r="K7200" s="467">
        <v>0</v>
      </c>
      <c r="L7200" s="9">
        <f t="shared" si="2590"/>
        <v>0</v>
      </c>
      <c r="M7200" s="9">
        <v>0</v>
      </c>
      <c r="N7200" s="467">
        <v>0</v>
      </c>
    </row>
    <row r="7201" spans="1:14" customFormat="1" ht="36" customHeight="1" thickTop="1" thickBot="1" x14ac:dyDescent="0.3">
      <c r="A7201" s="1" t="s">
        <v>0</v>
      </c>
      <c r="B7201" s="5" t="s">
        <v>101</v>
      </c>
      <c r="C7201" s="9">
        <f t="shared" si="2587"/>
        <v>0</v>
      </c>
      <c r="D7201" s="9">
        <v>0</v>
      </c>
      <c r="E7201" s="9">
        <v>0</v>
      </c>
      <c r="F7201" s="9">
        <f t="shared" si="2588"/>
        <v>0</v>
      </c>
      <c r="G7201" s="9">
        <v>0</v>
      </c>
      <c r="H7201" s="467">
        <v>0</v>
      </c>
      <c r="I7201" s="9">
        <f t="shared" si="2589"/>
        <v>0</v>
      </c>
      <c r="J7201" s="9">
        <v>0</v>
      </c>
      <c r="K7201" s="467">
        <v>0</v>
      </c>
      <c r="L7201" s="9">
        <f t="shared" si="2590"/>
        <v>0</v>
      </c>
      <c r="M7201" s="9">
        <v>0</v>
      </c>
      <c r="N7201" s="467">
        <v>0</v>
      </c>
    </row>
    <row r="7202" spans="1:14" customFormat="1" ht="48" customHeight="1" thickTop="1" thickBot="1" x14ac:dyDescent="0.3">
      <c r="A7202" s="1" t="s">
        <v>0</v>
      </c>
      <c r="B7202" s="4" t="s">
        <v>103</v>
      </c>
      <c r="C7202" s="9">
        <f t="shared" si="2587"/>
        <v>0</v>
      </c>
      <c r="D7202" s="9">
        <f>SUM(D7203,D7210,D7222)</f>
        <v>0</v>
      </c>
      <c r="E7202" s="9">
        <f>SUM(E7203,E7210,E7222)</f>
        <v>0</v>
      </c>
      <c r="F7202" s="9">
        <f t="shared" si="2588"/>
        <v>0</v>
      </c>
      <c r="G7202" s="9">
        <f>SUM(G7203,G7210,G7222)</f>
        <v>0</v>
      </c>
      <c r="H7202" s="467">
        <f>SUM(H7203,H7210,H7222)</f>
        <v>0</v>
      </c>
      <c r="I7202" s="9">
        <f t="shared" si="2589"/>
        <v>0</v>
      </c>
      <c r="J7202" s="9">
        <f>SUM(J7203,J7210,J7222)</f>
        <v>0</v>
      </c>
      <c r="K7202" s="467">
        <f>SUM(K7203,K7210,K7222)</f>
        <v>0</v>
      </c>
      <c r="L7202" s="9">
        <f t="shared" si="2590"/>
        <v>0</v>
      </c>
      <c r="M7202" s="9">
        <f>SUM(M7203,M7210,M7222)</f>
        <v>0</v>
      </c>
      <c r="N7202" s="467">
        <f>SUM(N7203,N7210,N7222)</f>
        <v>0</v>
      </c>
    </row>
    <row r="7203" spans="1:14" customFormat="1" ht="45" customHeight="1" thickTop="1" thickBot="1" x14ac:dyDescent="0.3">
      <c r="A7203" s="1" t="s">
        <v>0</v>
      </c>
      <c r="B7203" s="5" t="s">
        <v>104</v>
      </c>
      <c r="C7203" s="9">
        <f t="shared" si="2587"/>
        <v>0</v>
      </c>
      <c r="D7203" s="9">
        <f>SUM(D7204,D7207)</f>
        <v>0</v>
      </c>
      <c r="E7203" s="9">
        <f>SUM(E7204,E7207)</f>
        <v>0</v>
      </c>
      <c r="F7203" s="9">
        <f t="shared" si="2588"/>
        <v>0</v>
      </c>
      <c r="G7203" s="9">
        <f>SUM(G7204,G7207)</f>
        <v>0</v>
      </c>
      <c r="H7203" s="467">
        <f>SUM(H7204,H7207)</f>
        <v>0</v>
      </c>
      <c r="I7203" s="9">
        <f t="shared" si="2589"/>
        <v>0</v>
      </c>
      <c r="J7203" s="9">
        <f>SUM(J7204,J7207)</f>
        <v>0</v>
      </c>
      <c r="K7203" s="467">
        <f>SUM(K7204,K7207)</f>
        <v>0</v>
      </c>
      <c r="L7203" s="9">
        <f t="shared" si="2590"/>
        <v>0</v>
      </c>
      <c r="M7203" s="9">
        <f>SUM(M7204,M7207)</f>
        <v>0</v>
      </c>
      <c r="N7203" s="467">
        <f>SUM(N7204,N7207)</f>
        <v>0</v>
      </c>
    </row>
    <row r="7204" spans="1:14" customFormat="1" ht="41.25" customHeight="1" thickTop="1" thickBot="1" x14ac:dyDescent="0.3">
      <c r="A7204" s="1" t="s">
        <v>0</v>
      </c>
      <c r="B7204" s="6" t="s">
        <v>105</v>
      </c>
      <c r="C7204" s="9">
        <f t="shared" si="2587"/>
        <v>0</v>
      </c>
      <c r="D7204" s="9">
        <f>SUM(D7205:D7206)</f>
        <v>0</v>
      </c>
      <c r="E7204" s="9">
        <f>SUM(E7205:E7206)</f>
        <v>0</v>
      </c>
      <c r="F7204" s="9">
        <f t="shared" si="2588"/>
        <v>0</v>
      </c>
      <c r="G7204" s="9">
        <f>SUM(G7205:G7206)</f>
        <v>0</v>
      </c>
      <c r="H7204" s="467">
        <f>SUM(H7205:H7206)</f>
        <v>0</v>
      </c>
      <c r="I7204" s="9">
        <f t="shared" si="2589"/>
        <v>0</v>
      </c>
      <c r="J7204" s="9">
        <f>SUM(J7205:J7206)</f>
        <v>0</v>
      </c>
      <c r="K7204" s="467">
        <f>SUM(K7205:K7206)</f>
        <v>0</v>
      </c>
      <c r="L7204" s="9">
        <f t="shared" si="2590"/>
        <v>0</v>
      </c>
      <c r="M7204" s="9">
        <f>SUM(M7205:M7206)</f>
        <v>0</v>
      </c>
      <c r="N7204" s="467">
        <f>SUM(N7205:N7206)</f>
        <v>0</v>
      </c>
    </row>
    <row r="7205" spans="1:14" customFormat="1" ht="35.25" customHeight="1" thickTop="1" thickBot="1" x14ac:dyDescent="0.3">
      <c r="A7205" s="1" t="s">
        <v>0</v>
      </c>
      <c r="B7205" s="7" t="s">
        <v>100</v>
      </c>
      <c r="C7205" s="9">
        <f t="shared" si="2587"/>
        <v>0</v>
      </c>
      <c r="D7205" s="9">
        <v>0</v>
      </c>
      <c r="E7205" s="9">
        <v>0</v>
      </c>
      <c r="F7205" s="9">
        <f t="shared" si="2588"/>
        <v>0</v>
      </c>
      <c r="G7205" s="9">
        <v>0</v>
      </c>
      <c r="H7205" s="467">
        <v>0</v>
      </c>
      <c r="I7205" s="9">
        <f t="shared" si="2589"/>
        <v>0</v>
      </c>
      <c r="J7205" s="9">
        <v>0</v>
      </c>
      <c r="K7205" s="467">
        <v>0</v>
      </c>
      <c r="L7205" s="9">
        <f t="shared" si="2590"/>
        <v>0</v>
      </c>
      <c r="M7205" s="9">
        <v>0</v>
      </c>
      <c r="N7205" s="467">
        <v>0</v>
      </c>
    </row>
    <row r="7206" spans="1:14" customFormat="1" ht="37.5" customHeight="1" thickTop="1" thickBot="1" x14ac:dyDescent="0.3">
      <c r="A7206" s="1" t="s">
        <v>0</v>
      </c>
      <c r="B7206" s="7" t="s">
        <v>101</v>
      </c>
      <c r="C7206" s="9">
        <f t="shared" si="2587"/>
        <v>0</v>
      </c>
      <c r="D7206" s="9">
        <v>0</v>
      </c>
      <c r="E7206" s="9">
        <v>0</v>
      </c>
      <c r="F7206" s="9">
        <f t="shared" si="2588"/>
        <v>0</v>
      </c>
      <c r="G7206" s="9">
        <v>0</v>
      </c>
      <c r="H7206" s="467">
        <v>0</v>
      </c>
      <c r="I7206" s="9">
        <f t="shared" si="2589"/>
        <v>0</v>
      </c>
      <c r="J7206" s="9">
        <v>0</v>
      </c>
      <c r="K7206" s="467">
        <v>0</v>
      </c>
      <c r="L7206" s="9">
        <f t="shared" si="2590"/>
        <v>0</v>
      </c>
      <c r="M7206" s="9">
        <v>0</v>
      </c>
      <c r="N7206" s="467">
        <v>0</v>
      </c>
    </row>
    <row r="7207" spans="1:14" customFormat="1" ht="27" customHeight="1" thickTop="1" thickBot="1" x14ac:dyDescent="0.3">
      <c r="A7207" s="1" t="s">
        <v>0</v>
      </c>
      <c r="B7207" s="6" t="s">
        <v>106</v>
      </c>
      <c r="C7207" s="9">
        <f t="shared" si="2587"/>
        <v>0</v>
      </c>
      <c r="D7207" s="9">
        <f>SUM(D7208:D7209)</f>
        <v>0</v>
      </c>
      <c r="E7207" s="9">
        <f>SUM(E7208:E7209)</f>
        <v>0</v>
      </c>
      <c r="F7207" s="9">
        <f t="shared" si="2588"/>
        <v>0</v>
      </c>
      <c r="G7207" s="9">
        <f>SUM(G7208:G7209)</f>
        <v>0</v>
      </c>
      <c r="H7207" s="467">
        <f>SUM(H7208:H7209)</f>
        <v>0</v>
      </c>
      <c r="I7207" s="9">
        <f t="shared" si="2589"/>
        <v>0</v>
      </c>
      <c r="J7207" s="9">
        <f>SUM(J7208:J7209)</f>
        <v>0</v>
      </c>
      <c r="K7207" s="467">
        <f>SUM(K7208:K7209)</f>
        <v>0</v>
      </c>
      <c r="L7207" s="9">
        <f t="shared" si="2590"/>
        <v>0</v>
      </c>
      <c r="M7207" s="9">
        <f>SUM(M7208:M7209)</f>
        <v>0</v>
      </c>
      <c r="N7207" s="467">
        <f>SUM(N7208:N7209)</f>
        <v>0</v>
      </c>
    </row>
    <row r="7208" spans="1:14" customFormat="1" ht="36.75" customHeight="1" thickTop="1" thickBot="1" x14ac:dyDescent="0.3">
      <c r="A7208" s="1" t="s">
        <v>0</v>
      </c>
      <c r="B7208" s="7" t="s">
        <v>100</v>
      </c>
      <c r="C7208" s="9">
        <f t="shared" si="2587"/>
        <v>0</v>
      </c>
      <c r="D7208" s="9">
        <v>0</v>
      </c>
      <c r="E7208" s="9">
        <v>0</v>
      </c>
      <c r="F7208" s="9">
        <f t="shared" si="2588"/>
        <v>0</v>
      </c>
      <c r="G7208" s="9">
        <v>0</v>
      </c>
      <c r="H7208" s="467">
        <v>0</v>
      </c>
      <c r="I7208" s="9">
        <f t="shared" si="2589"/>
        <v>0</v>
      </c>
      <c r="J7208" s="9">
        <v>0</v>
      </c>
      <c r="K7208" s="467">
        <v>0</v>
      </c>
      <c r="L7208" s="9">
        <f t="shared" si="2590"/>
        <v>0</v>
      </c>
      <c r="M7208" s="9">
        <v>0</v>
      </c>
      <c r="N7208" s="467">
        <v>0</v>
      </c>
    </row>
    <row r="7209" spans="1:14" customFormat="1" ht="33.75" customHeight="1" thickTop="1" thickBot="1" x14ac:dyDescent="0.3">
      <c r="A7209" s="1" t="s">
        <v>0</v>
      </c>
      <c r="B7209" s="7" t="s">
        <v>101</v>
      </c>
      <c r="C7209" s="9">
        <f t="shared" si="2587"/>
        <v>0</v>
      </c>
      <c r="D7209" s="9">
        <v>0</v>
      </c>
      <c r="E7209" s="9">
        <v>0</v>
      </c>
      <c r="F7209" s="9">
        <f t="shared" si="2588"/>
        <v>0</v>
      </c>
      <c r="G7209" s="9">
        <v>0</v>
      </c>
      <c r="H7209" s="467">
        <v>0</v>
      </c>
      <c r="I7209" s="9">
        <f t="shared" si="2589"/>
        <v>0</v>
      </c>
      <c r="J7209" s="9">
        <v>0</v>
      </c>
      <c r="K7209" s="467">
        <v>0</v>
      </c>
      <c r="L7209" s="9">
        <f t="shared" si="2590"/>
        <v>0</v>
      </c>
      <c r="M7209" s="9">
        <v>0</v>
      </c>
      <c r="N7209" s="467">
        <v>0</v>
      </c>
    </row>
    <row r="7210" spans="1:14" customFormat="1" ht="39" customHeight="1" thickTop="1" thickBot="1" x14ac:dyDescent="0.3">
      <c r="A7210" s="1" t="s">
        <v>0</v>
      </c>
      <c r="B7210" s="5" t="s">
        <v>107</v>
      </c>
      <c r="C7210" s="9">
        <f t="shared" si="2587"/>
        <v>0</v>
      </c>
      <c r="D7210" s="9">
        <f>SUM(D7211,D7219)</f>
        <v>0</v>
      </c>
      <c r="E7210" s="9">
        <f>SUM(E7211,E7219)</f>
        <v>0</v>
      </c>
      <c r="F7210" s="9">
        <f t="shared" si="2588"/>
        <v>0</v>
      </c>
      <c r="G7210" s="9">
        <f>SUM(G7211,G7219)</f>
        <v>0</v>
      </c>
      <c r="H7210" s="467">
        <f>SUM(H7211,H7219)</f>
        <v>0</v>
      </c>
      <c r="I7210" s="9">
        <f t="shared" si="2589"/>
        <v>0</v>
      </c>
      <c r="J7210" s="9">
        <f>SUM(J7211,J7219)</f>
        <v>0</v>
      </c>
      <c r="K7210" s="467">
        <f>SUM(K7211,K7219)</f>
        <v>0</v>
      </c>
      <c r="L7210" s="9">
        <f t="shared" si="2590"/>
        <v>0</v>
      </c>
      <c r="M7210" s="9">
        <f>SUM(M7211,M7219)</f>
        <v>0</v>
      </c>
      <c r="N7210" s="467">
        <f>SUM(N7211,N7219)</f>
        <v>0</v>
      </c>
    </row>
    <row r="7211" spans="1:14" customFormat="1" ht="33" customHeight="1" thickTop="1" thickBot="1" x14ac:dyDescent="0.3">
      <c r="A7211" s="1" t="s">
        <v>0</v>
      </c>
      <c r="B7211" s="6" t="s">
        <v>108</v>
      </c>
      <c r="C7211" s="9">
        <f t="shared" si="2587"/>
        <v>0</v>
      </c>
      <c r="D7211" s="9">
        <f>SUM(D7212,D7215)</f>
        <v>0</v>
      </c>
      <c r="E7211" s="9">
        <f>SUM(E7212,E7215)</f>
        <v>0</v>
      </c>
      <c r="F7211" s="9">
        <f t="shared" si="2588"/>
        <v>0</v>
      </c>
      <c r="G7211" s="9">
        <f>SUM(G7212,G7215)</f>
        <v>0</v>
      </c>
      <c r="H7211" s="467">
        <f>SUM(H7212,H7215)</f>
        <v>0</v>
      </c>
      <c r="I7211" s="9">
        <f t="shared" si="2589"/>
        <v>0</v>
      </c>
      <c r="J7211" s="9">
        <f>SUM(J7212,J7215)</f>
        <v>0</v>
      </c>
      <c r="K7211" s="467">
        <f>SUM(K7212,K7215)</f>
        <v>0</v>
      </c>
      <c r="L7211" s="9">
        <f t="shared" si="2590"/>
        <v>0</v>
      </c>
      <c r="M7211" s="9">
        <f>SUM(M7212,M7215)</f>
        <v>0</v>
      </c>
      <c r="N7211" s="467">
        <f>SUM(N7212,N7215)</f>
        <v>0</v>
      </c>
    </row>
    <row r="7212" spans="1:14" customFormat="1" ht="27" customHeight="1" thickTop="1" thickBot="1" x14ac:dyDescent="0.3">
      <c r="A7212" s="1" t="s">
        <v>0</v>
      </c>
      <c r="B7212" s="7" t="s">
        <v>100</v>
      </c>
      <c r="C7212" s="9">
        <f t="shared" si="2587"/>
        <v>0</v>
      </c>
      <c r="D7212" s="9">
        <f>SUM(D7213:D7214)</f>
        <v>0</v>
      </c>
      <c r="E7212" s="9">
        <f>SUM(E7213:E7214)</f>
        <v>0</v>
      </c>
      <c r="F7212" s="9">
        <f t="shared" si="2588"/>
        <v>0</v>
      </c>
      <c r="G7212" s="9">
        <f>SUM(G7213:G7214)</f>
        <v>0</v>
      </c>
      <c r="H7212" s="467">
        <f>SUM(H7213:H7214)</f>
        <v>0</v>
      </c>
      <c r="I7212" s="9">
        <f t="shared" si="2589"/>
        <v>0</v>
      </c>
      <c r="J7212" s="9">
        <f>SUM(J7213:J7214)</f>
        <v>0</v>
      </c>
      <c r="K7212" s="467">
        <f>SUM(K7213:K7214)</f>
        <v>0</v>
      </c>
      <c r="L7212" s="9">
        <f t="shared" si="2590"/>
        <v>0</v>
      </c>
      <c r="M7212" s="9">
        <f>SUM(M7213:M7214)</f>
        <v>0</v>
      </c>
      <c r="N7212" s="467">
        <f>SUM(N7213:N7214)</f>
        <v>0</v>
      </c>
    </row>
    <row r="7213" spans="1:14" customFormat="1" ht="28.5" customHeight="1" thickTop="1" thickBot="1" x14ac:dyDescent="0.3">
      <c r="A7213" s="1" t="s">
        <v>0</v>
      </c>
      <c r="B7213" s="8" t="s">
        <v>109</v>
      </c>
      <c r="C7213" s="9">
        <f t="shared" si="2587"/>
        <v>0</v>
      </c>
      <c r="D7213" s="9">
        <v>0</v>
      </c>
      <c r="E7213" s="9">
        <v>0</v>
      </c>
      <c r="F7213" s="9">
        <f t="shared" si="2588"/>
        <v>0</v>
      </c>
      <c r="G7213" s="9">
        <v>0</v>
      </c>
      <c r="H7213" s="467">
        <v>0</v>
      </c>
      <c r="I7213" s="9">
        <f t="shared" si="2589"/>
        <v>0</v>
      </c>
      <c r="J7213" s="9">
        <v>0</v>
      </c>
      <c r="K7213" s="467">
        <v>0</v>
      </c>
      <c r="L7213" s="9">
        <f t="shared" si="2590"/>
        <v>0</v>
      </c>
      <c r="M7213" s="9">
        <v>0</v>
      </c>
      <c r="N7213" s="467">
        <v>0</v>
      </c>
    </row>
    <row r="7214" spans="1:14" customFormat="1" ht="33" customHeight="1" thickTop="1" thickBot="1" x14ac:dyDescent="0.3">
      <c r="A7214" s="1" t="s">
        <v>0</v>
      </c>
      <c r="B7214" s="8" t="s">
        <v>110</v>
      </c>
      <c r="C7214" s="9">
        <f t="shared" si="2587"/>
        <v>0</v>
      </c>
      <c r="D7214" s="9">
        <v>0</v>
      </c>
      <c r="E7214" s="9">
        <v>0</v>
      </c>
      <c r="F7214" s="9">
        <f t="shared" si="2588"/>
        <v>0</v>
      </c>
      <c r="G7214" s="9">
        <v>0</v>
      </c>
      <c r="H7214" s="467">
        <v>0</v>
      </c>
      <c r="I7214" s="9">
        <f t="shared" si="2589"/>
        <v>0</v>
      </c>
      <c r="J7214" s="9">
        <v>0</v>
      </c>
      <c r="K7214" s="467">
        <v>0</v>
      </c>
      <c r="L7214" s="9">
        <f t="shared" si="2590"/>
        <v>0</v>
      </c>
      <c r="M7214" s="9">
        <v>0</v>
      </c>
      <c r="N7214" s="467">
        <v>0</v>
      </c>
    </row>
    <row r="7215" spans="1:14" customFormat="1" ht="33" customHeight="1" thickTop="1" thickBot="1" x14ac:dyDescent="0.3">
      <c r="A7215" s="1" t="s">
        <v>0</v>
      </c>
      <c r="B7215" s="7" t="s">
        <v>101</v>
      </c>
      <c r="C7215" s="9">
        <f t="shared" si="2587"/>
        <v>0</v>
      </c>
      <c r="D7215" s="9">
        <f>SUM(D7216:D7218)</f>
        <v>0</v>
      </c>
      <c r="E7215" s="9">
        <f>SUM(E7216:E7218)</f>
        <v>0</v>
      </c>
      <c r="F7215" s="9">
        <f t="shared" si="2588"/>
        <v>0</v>
      </c>
      <c r="G7215" s="9">
        <f>SUM(G7216:G7218)</f>
        <v>0</v>
      </c>
      <c r="H7215" s="467">
        <f>SUM(H7216:H7218)</f>
        <v>0</v>
      </c>
      <c r="I7215" s="9">
        <f t="shared" si="2589"/>
        <v>0</v>
      </c>
      <c r="J7215" s="9">
        <f>SUM(J7216:J7218)</f>
        <v>0</v>
      </c>
      <c r="K7215" s="467">
        <f>SUM(K7216:K7218)</f>
        <v>0</v>
      </c>
      <c r="L7215" s="9">
        <f t="shared" si="2590"/>
        <v>0</v>
      </c>
      <c r="M7215" s="9">
        <f>SUM(M7216:M7218)</f>
        <v>0</v>
      </c>
      <c r="N7215" s="467">
        <f>SUM(N7216:N7218)</f>
        <v>0</v>
      </c>
    </row>
    <row r="7216" spans="1:14" customFormat="1" ht="37.5" customHeight="1" thickTop="1" thickBot="1" x14ac:dyDescent="0.3">
      <c r="A7216" s="1" t="s">
        <v>0</v>
      </c>
      <c r="B7216" s="8" t="s">
        <v>109</v>
      </c>
      <c r="C7216" s="9">
        <f t="shared" si="2587"/>
        <v>0</v>
      </c>
      <c r="D7216" s="9">
        <v>0</v>
      </c>
      <c r="E7216" s="9">
        <v>0</v>
      </c>
      <c r="F7216" s="9">
        <f t="shared" si="2588"/>
        <v>0</v>
      </c>
      <c r="G7216" s="9">
        <v>0</v>
      </c>
      <c r="H7216" s="467">
        <v>0</v>
      </c>
      <c r="I7216" s="9">
        <f t="shared" si="2589"/>
        <v>0</v>
      </c>
      <c r="J7216" s="9">
        <v>0</v>
      </c>
      <c r="K7216" s="467">
        <v>0</v>
      </c>
      <c r="L7216" s="9">
        <f t="shared" si="2590"/>
        <v>0</v>
      </c>
      <c r="M7216" s="9">
        <v>0</v>
      </c>
      <c r="N7216" s="467">
        <v>0</v>
      </c>
    </row>
    <row r="7217" spans="1:14" customFormat="1" ht="39.75" customHeight="1" thickTop="1" thickBot="1" x14ac:dyDescent="0.3">
      <c r="A7217" s="1" t="s">
        <v>0</v>
      </c>
      <c r="B7217" s="8" t="s">
        <v>111</v>
      </c>
      <c r="C7217" s="9">
        <f t="shared" si="2587"/>
        <v>0</v>
      </c>
      <c r="D7217" s="9">
        <v>0</v>
      </c>
      <c r="E7217" s="9">
        <v>0</v>
      </c>
      <c r="F7217" s="9">
        <f t="shared" si="2588"/>
        <v>0</v>
      </c>
      <c r="G7217" s="9">
        <v>0</v>
      </c>
      <c r="H7217" s="467">
        <v>0</v>
      </c>
      <c r="I7217" s="9">
        <f t="shared" si="2589"/>
        <v>0</v>
      </c>
      <c r="J7217" s="9">
        <v>0</v>
      </c>
      <c r="K7217" s="467">
        <v>0</v>
      </c>
      <c r="L7217" s="9">
        <f t="shared" si="2590"/>
        <v>0</v>
      </c>
      <c r="M7217" s="9">
        <v>0</v>
      </c>
      <c r="N7217" s="467">
        <v>0</v>
      </c>
    </row>
    <row r="7218" spans="1:14" customFormat="1" ht="38.25" customHeight="1" thickTop="1" thickBot="1" x14ac:dyDescent="0.3">
      <c r="A7218" s="1" t="s">
        <v>0</v>
      </c>
      <c r="B7218" s="8" t="s">
        <v>110</v>
      </c>
      <c r="C7218" s="9">
        <f t="shared" si="2587"/>
        <v>0</v>
      </c>
      <c r="D7218" s="9">
        <v>0</v>
      </c>
      <c r="E7218" s="9">
        <v>0</v>
      </c>
      <c r="F7218" s="9">
        <f t="shared" si="2588"/>
        <v>0</v>
      </c>
      <c r="G7218" s="9">
        <v>0</v>
      </c>
      <c r="H7218" s="467">
        <v>0</v>
      </c>
      <c r="I7218" s="9">
        <f t="shared" si="2589"/>
        <v>0</v>
      </c>
      <c r="J7218" s="9">
        <v>0</v>
      </c>
      <c r="K7218" s="467">
        <v>0</v>
      </c>
      <c r="L7218" s="9">
        <f t="shared" si="2590"/>
        <v>0</v>
      </c>
      <c r="M7218" s="9">
        <v>0</v>
      </c>
      <c r="N7218" s="467">
        <v>0</v>
      </c>
    </row>
    <row r="7219" spans="1:14" customFormat="1" ht="36" customHeight="1" thickTop="1" thickBot="1" x14ac:dyDescent="0.3">
      <c r="A7219" s="1" t="s">
        <v>0</v>
      </c>
      <c r="B7219" s="6" t="s">
        <v>112</v>
      </c>
      <c r="C7219" s="9">
        <f t="shared" si="2587"/>
        <v>0</v>
      </c>
      <c r="D7219" s="9">
        <f>SUM(D7220:D7221)</f>
        <v>0</v>
      </c>
      <c r="E7219" s="9">
        <f>SUM(E7220:E7221)</f>
        <v>0</v>
      </c>
      <c r="F7219" s="9">
        <f t="shared" si="2588"/>
        <v>0</v>
      </c>
      <c r="G7219" s="9">
        <f>SUM(G7220:G7221)</f>
        <v>0</v>
      </c>
      <c r="H7219" s="467">
        <f>SUM(H7220:H7221)</f>
        <v>0</v>
      </c>
      <c r="I7219" s="9">
        <f t="shared" si="2589"/>
        <v>0</v>
      </c>
      <c r="J7219" s="9">
        <f>SUM(J7220:J7221)</f>
        <v>0</v>
      </c>
      <c r="K7219" s="467">
        <f>SUM(K7220:K7221)</f>
        <v>0</v>
      </c>
      <c r="L7219" s="9">
        <f t="shared" si="2590"/>
        <v>0</v>
      </c>
      <c r="M7219" s="9">
        <f>SUM(M7220:M7221)</f>
        <v>0</v>
      </c>
      <c r="N7219" s="467">
        <f>SUM(N7220:N7221)</f>
        <v>0</v>
      </c>
    </row>
    <row r="7220" spans="1:14" customFormat="1" ht="27" customHeight="1" thickTop="1" thickBot="1" x14ac:dyDescent="0.3">
      <c r="A7220" s="1" t="s">
        <v>0</v>
      </c>
      <c r="B7220" s="7" t="s">
        <v>100</v>
      </c>
      <c r="C7220" s="9">
        <f t="shared" si="2587"/>
        <v>0</v>
      </c>
      <c r="D7220" s="9">
        <v>0</v>
      </c>
      <c r="E7220" s="9">
        <v>0</v>
      </c>
      <c r="F7220" s="9">
        <f t="shared" si="2588"/>
        <v>0</v>
      </c>
      <c r="G7220" s="9">
        <v>0</v>
      </c>
      <c r="H7220" s="467">
        <v>0</v>
      </c>
      <c r="I7220" s="9">
        <f t="shared" si="2589"/>
        <v>0</v>
      </c>
      <c r="J7220" s="9">
        <v>0</v>
      </c>
      <c r="K7220" s="467">
        <v>0</v>
      </c>
      <c r="L7220" s="9">
        <f t="shared" si="2590"/>
        <v>0</v>
      </c>
      <c r="M7220" s="9">
        <v>0</v>
      </c>
      <c r="N7220" s="467">
        <v>0</v>
      </c>
    </row>
    <row r="7221" spans="1:14" customFormat="1" ht="31.5" customHeight="1" thickTop="1" thickBot="1" x14ac:dyDescent="0.3">
      <c r="A7221" s="1" t="s">
        <v>0</v>
      </c>
      <c r="B7221" s="7" t="s">
        <v>101</v>
      </c>
      <c r="C7221" s="9">
        <f t="shared" si="2587"/>
        <v>0</v>
      </c>
      <c r="D7221" s="9">
        <v>0</v>
      </c>
      <c r="E7221" s="9">
        <v>0</v>
      </c>
      <c r="F7221" s="9">
        <f t="shared" si="2588"/>
        <v>0</v>
      </c>
      <c r="G7221" s="9">
        <v>0</v>
      </c>
      <c r="H7221" s="467">
        <v>0</v>
      </c>
      <c r="I7221" s="9">
        <f t="shared" si="2589"/>
        <v>0</v>
      </c>
      <c r="J7221" s="9">
        <v>0</v>
      </c>
      <c r="K7221" s="467">
        <v>0</v>
      </c>
      <c r="L7221" s="9">
        <f t="shared" si="2590"/>
        <v>0</v>
      </c>
      <c r="M7221" s="9">
        <v>0</v>
      </c>
      <c r="N7221" s="467">
        <v>0</v>
      </c>
    </row>
    <row r="7222" spans="1:14" customFormat="1" ht="39.75" customHeight="1" thickTop="1" thickBot="1" x14ac:dyDescent="0.3">
      <c r="A7222" s="1" t="s">
        <v>0</v>
      </c>
      <c r="B7222" s="5" t="s">
        <v>113</v>
      </c>
      <c r="C7222" s="9">
        <f t="shared" si="2587"/>
        <v>0</v>
      </c>
      <c r="D7222" s="9">
        <f>SUM(D7223,D7233)</f>
        <v>0</v>
      </c>
      <c r="E7222" s="9">
        <f>SUM(E7223,E7233)</f>
        <v>0</v>
      </c>
      <c r="F7222" s="9">
        <f t="shared" si="2588"/>
        <v>0</v>
      </c>
      <c r="G7222" s="9">
        <f>SUM(G7223,G7233)</f>
        <v>0</v>
      </c>
      <c r="H7222" s="467">
        <f>SUM(H7223,H7233)</f>
        <v>0</v>
      </c>
      <c r="I7222" s="9">
        <f t="shared" si="2589"/>
        <v>0</v>
      </c>
      <c r="J7222" s="9">
        <f>SUM(J7223,J7233)</f>
        <v>0</v>
      </c>
      <c r="K7222" s="467">
        <f>SUM(K7223,K7233)</f>
        <v>0</v>
      </c>
      <c r="L7222" s="9">
        <f t="shared" si="2590"/>
        <v>0</v>
      </c>
      <c r="M7222" s="9">
        <f>SUM(M7223,M7233)</f>
        <v>0</v>
      </c>
      <c r="N7222" s="467">
        <f>SUM(N7223,N7233)</f>
        <v>0</v>
      </c>
    </row>
    <row r="7223" spans="1:14" customFormat="1" ht="37.5" customHeight="1" thickTop="1" thickBot="1" x14ac:dyDescent="0.3">
      <c r="A7223" s="1" t="s">
        <v>0</v>
      </c>
      <c r="B7223" s="6" t="s">
        <v>114</v>
      </c>
      <c r="C7223" s="9">
        <f t="shared" si="2587"/>
        <v>0</v>
      </c>
      <c r="D7223" s="9">
        <f>SUM(D7224,D7229)</f>
        <v>0</v>
      </c>
      <c r="E7223" s="9">
        <f>SUM(E7224,E7229)</f>
        <v>0</v>
      </c>
      <c r="F7223" s="9">
        <f t="shared" si="2588"/>
        <v>0</v>
      </c>
      <c r="G7223" s="9">
        <f>SUM(G7224,G7229)</f>
        <v>0</v>
      </c>
      <c r="H7223" s="467">
        <f>SUM(H7224,H7229)</f>
        <v>0</v>
      </c>
      <c r="I7223" s="9">
        <f t="shared" si="2589"/>
        <v>0</v>
      </c>
      <c r="J7223" s="9">
        <f>SUM(J7224,J7229)</f>
        <v>0</v>
      </c>
      <c r="K7223" s="467">
        <f>SUM(K7224,K7229)</f>
        <v>0</v>
      </c>
      <c r="L7223" s="9">
        <f t="shared" si="2590"/>
        <v>0</v>
      </c>
      <c r="M7223" s="9">
        <f>SUM(M7224,M7229)</f>
        <v>0</v>
      </c>
      <c r="N7223" s="467">
        <f>SUM(N7224,N7229)</f>
        <v>0</v>
      </c>
    </row>
    <row r="7224" spans="1:14" customFormat="1" ht="33.75" customHeight="1" thickTop="1" thickBot="1" x14ac:dyDescent="0.3">
      <c r="A7224" s="1" t="s">
        <v>0</v>
      </c>
      <c r="B7224" s="7" t="s">
        <v>100</v>
      </c>
      <c r="C7224" s="9">
        <f t="shared" si="2587"/>
        <v>0</v>
      </c>
      <c r="D7224" s="9">
        <f>SUM(D7225:D7228)</f>
        <v>0</v>
      </c>
      <c r="E7224" s="9">
        <f>SUM(E7225:E7228)</f>
        <v>0</v>
      </c>
      <c r="F7224" s="9">
        <f t="shared" si="2588"/>
        <v>0</v>
      </c>
      <c r="G7224" s="9">
        <f>SUM(G7225:G7228)</f>
        <v>0</v>
      </c>
      <c r="H7224" s="467">
        <f>SUM(H7225:H7228)</f>
        <v>0</v>
      </c>
      <c r="I7224" s="9">
        <f t="shared" si="2589"/>
        <v>0</v>
      </c>
      <c r="J7224" s="9">
        <f>SUM(J7225:J7228)</f>
        <v>0</v>
      </c>
      <c r="K7224" s="467">
        <f>SUM(K7225:K7228)</f>
        <v>0</v>
      </c>
      <c r="L7224" s="9">
        <f t="shared" si="2590"/>
        <v>0</v>
      </c>
      <c r="M7224" s="9">
        <f>SUM(M7225:M7228)</f>
        <v>0</v>
      </c>
      <c r="N7224" s="467">
        <f>SUM(N7225:N7228)</f>
        <v>0</v>
      </c>
    </row>
    <row r="7225" spans="1:14" customFormat="1" ht="33.75" customHeight="1" thickTop="1" thickBot="1" x14ac:dyDescent="0.3">
      <c r="A7225" s="1" t="s">
        <v>0</v>
      </c>
      <c r="B7225" s="8" t="s">
        <v>115</v>
      </c>
      <c r="C7225" s="9">
        <f t="shared" si="2587"/>
        <v>0</v>
      </c>
      <c r="D7225" s="9">
        <v>0</v>
      </c>
      <c r="E7225" s="9">
        <v>0</v>
      </c>
      <c r="F7225" s="9">
        <f t="shared" si="2588"/>
        <v>0</v>
      </c>
      <c r="G7225" s="9">
        <v>0</v>
      </c>
      <c r="H7225" s="467">
        <v>0</v>
      </c>
      <c r="I7225" s="9">
        <f t="shared" si="2589"/>
        <v>0</v>
      </c>
      <c r="J7225" s="9">
        <v>0</v>
      </c>
      <c r="K7225" s="467">
        <v>0</v>
      </c>
      <c r="L7225" s="9">
        <f t="shared" si="2590"/>
        <v>0</v>
      </c>
      <c r="M7225" s="9">
        <v>0</v>
      </c>
      <c r="N7225" s="467">
        <v>0</v>
      </c>
    </row>
    <row r="7226" spans="1:14" customFormat="1" ht="31.5" customHeight="1" thickTop="1" thickBot="1" x14ac:dyDescent="0.3">
      <c r="A7226" s="1" t="s">
        <v>0</v>
      </c>
      <c r="B7226" s="8" t="s">
        <v>116</v>
      </c>
      <c r="C7226" s="9">
        <f t="shared" si="2587"/>
        <v>0</v>
      </c>
      <c r="D7226" s="9">
        <v>0</v>
      </c>
      <c r="E7226" s="9">
        <v>0</v>
      </c>
      <c r="F7226" s="9">
        <f t="shared" si="2588"/>
        <v>0</v>
      </c>
      <c r="G7226" s="9">
        <v>0</v>
      </c>
      <c r="H7226" s="467">
        <v>0</v>
      </c>
      <c r="I7226" s="9">
        <f t="shared" si="2589"/>
        <v>0</v>
      </c>
      <c r="J7226" s="9">
        <v>0</v>
      </c>
      <c r="K7226" s="467">
        <v>0</v>
      </c>
      <c r="L7226" s="9">
        <f t="shared" si="2590"/>
        <v>0</v>
      </c>
      <c r="M7226" s="9">
        <v>0</v>
      </c>
      <c r="N7226" s="467">
        <v>0</v>
      </c>
    </row>
    <row r="7227" spans="1:14" customFormat="1" ht="38.25" customHeight="1" thickTop="1" thickBot="1" x14ac:dyDescent="0.3">
      <c r="A7227" s="1" t="s">
        <v>0</v>
      </c>
      <c r="B7227" s="8" t="s">
        <v>109</v>
      </c>
      <c r="C7227" s="9">
        <f t="shared" si="2587"/>
        <v>0</v>
      </c>
      <c r="D7227" s="9">
        <v>0</v>
      </c>
      <c r="E7227" s="9">
        <v>0</v>
      </c>
      <c r="F7227" s="9">
        <f t="shared" si="2588"/>
        <v>0</v>
      </c>
      <c r="G7227" s="9">
        <v>0</v>
      </c>
      <c r="H7227" s="467">
        <v>0</v>
      </c>
      <c r="I7227" s="9">
        <f t="shared" si="2589"/>
        <v>0</v>
      </c>
      <c r="J7227" s="9">
        <v>0</v>
      </c>
      <c r="K7227" s="467">
        <v>0</v>
      </c>
      <c r="L7227" s="9">
        <f t="shared" si="2590"/>
        <v>0</v>
      </c>
      <c r="M7227" s="9">
        <v>0</v>
      </c>
      <c r="N7227" s="467">
        <v>0</v>
      </c>
    </row>
    <row r="7228" spans="1:14" customFormat="1" ht="33.75" customHeight="1" thickTop="1" thickBot="1" x14ac:dyDescent="0.3">
      <c r="A7228" s="1" t="s">
        <v>0</v>
      </c>
      <c r="B7228" s="8" t="s">
        <v>110</v>
      </c>
      <c r="C7228" s="9">
        <f t="shared" si="2587"/>
        <v>0</v>
      </c>
      <c r="D7228" s="9">
        <v>0</v>
      </c>
      <c r="E7228" s="9">
        <v>0</v>
      </c>
      <c r="F7228" s="9">
        <f t="shared" si="2588"/>
        <v>0</v>
      </c>
      <c r="G7228" s="9">
        <v>0</v>
      </c>
      <c r="H7228" s="467">
        <v>0</v>
      </c>
      <c r="I7228" s="9">
        <f t="shared" si="2589"/>
        <v>0</v>
      </c>
      <c r="J7228" s="9">
        <v>0</v>
      </c>
      <c r="K7228" s="467">
        <v>0</v>
      </c>
      <c r="L7228" s="9">
        <f t="shared" si="2590"/>
        <v>0</v>
      </c>
      <c r="M7228" s="9">
        <v>0</v>
      </c>
      <c r="N7228" s="467">
        <v>0</v>
      </c>
    </row>
    <row r="7229" spans="1:14" customFormat="1" ht="46.5" customHeight="1" thickTop="1" thickBot="1" x14ac:dyDescent="0.3">
      <c r="A7229" s="1" t="s">
        <v>0</v>
      </c>
      <c r="B7229" s="7" t="s">
        <v>101</v>
      </c>
      <c r="C7229" s="9">
        <f t="shared" si="2587"/>
        <v>0</v>
      </c>
      <c r="D7229" s="9">
        <f>SUM(D7230:D7232)</f>
        <v>0</v>
      </c>
      <c r="E7229" s="9">
        <f>SUM(E7230:E7232)</f>
        <v>0</v>
      </c>
      <c r="F7229" s="9">
        <f t="shared" si="2588"/>
        <v>0</v>
      </c>
      <c r="G7229" s="9">
        <f>SUM(G7230:G7232)</f>
        <v>0</v>
      </c>
      <c r="H7229" s="467">
        <f>SUM(H7230:H7232)</f>
        <v>0</v>
      </c>
      <c r="I7229" s="9">
        <f t="shared" si="2589"/>
        <v>0</v>
      </c>
      <c r="J7229" s="9">
        <f>SUM(J7230:J7232)</f>
        <v>0</v>
      </c>
      <c r="K7229" s="467">
        <f>SUM(K7230:K7232)</f>
        <v>0</v>
      </c>
      <c r="L7229" s="9">
        <f t="shared" si="2590"/>
        <v>0</v>
      </c>
      <c r="M7229" s="9">
        <f>SUM(M7230:M7232)</f>
        <v>0</v>
      </c>
      <c r="N7229" s="467">
        <f>SUM(N7230:N7232)</f>
        <v>0</v>
      </c>
    </row>
    <row r="7230" spans="1:14" customFormat="1" ht="36" customHeight="1" thickTop="1" thickBot="1" x14ac:dyDescent="0.3">
      <c r="A7230" s="1" t="s">
        <v>0</v>
      </c>
      <c r="B7230" s="8" t="s">
        <v>109</v>
      </c>
      <c r="C7230" s="9">
        <f t="shared" si="2587"/>
        <v>0</v>
      </c>
      <c r="D7230" s="9">
        <v>0</v>
      </c>
      <c r="E7230" s="9">
        <v>0</v>
      </c>
      <c r="F7230" s="9">
        <f t="shared" si="2588"/>
        <v>0</v>
      </c>
      <c r="G7230" s="9">
        <v>0</v>
      </c>
      <c r="H7230" s="467">
        <v>0</v>
      </c>
      <c r="I7230" s="9">
        <f t="shared" si="2589"/>
        <v>0</v>
      </c>
      <c r="J7230" s="9">
        <v>0</v>
      </c>
      <c r="K7230" s="467">
        <v>0</v>
      </c>
      <c r="L7230" s="9">
        <f t="shared" si="2590"/>
        <v>0</v>
      </c>
      <c r="M7230" s="9">
        <v>0</v>
      </c>
      <c r="N7230" s="467">
        <v>0</v>
      </c>
    </row>
    <row r="7231" spans="1:14" customFormat="1" ht="31.5" customHeight="1" thickTop="1" thickBot="1" x14ac:dyDescent="0.3">
      <c r="A7231" s="1" t="s">
        <v>0</v>
      </c>
      <c r="B7231" s="8" t="s">
        <v>111</v>
      </c>
      <c r="C7231" s="9">
        <f t="shared" si="2587"/>
        <v>0</v>
      </c>
      <c r="D7231" s="9">
        <v>0</v>
      </c>
      <c r="E7231" s="9">
        <v>0</v>
      </c>
      <c r="F7231" s="9">
        <f t="shared" si="2588"/>
        <v>0</v>
      </c>
      <c r="G7231" s="9">
        <v>0</v>
      </c>
      <c r="H7231" s="467">
        <v>0</v>
      </c>
      <c r="I7231" s="9">
        <f t="shared" si="2589"/>
        <v>0</v>
      </c>
      <c r="J7231" s="9">
        <v>0</v>
      </c>
      <c r="K7231" s="467">
        <v>0</v>
      </c>
      <c r="L7231" s="9">
        <f t="shared" si="2590"/>
        <v>0</v>
      </c>
      <c r="M7231" s="9">
        <v>0</v>
      </c>
      <c r="N7231" s="467">
        <v>0</v>
      </c>
    </row>
    <row r="7232" spans="1:14" customFormat="1" ht="41.25" customHeight="1" thickTop="1" thickBot="1" x14ac:dyDescent="0.3">
      <c r="A7232" s="1" t="s">
        <v>0</v>
      </c>
      <c r="B7232" s="8" t="s">
        <v>110</v>
      </c>
      <c r="C7232" s="9">
        <f t="shared" si="2587"/>
        <v>0</v>
      </c>
      <c r="D7232" s="9">
        <v>0</v>
      </c>
      <c r="E7232" s="9">
        <v>0</v>
      </c>
      <c r="F7232" s="9">
        <f t="shared" si="2588"/>
        <v>0</v>
      </c>
      <c r="G7232" s="9">
        <v>0</v>
      </c>
      <c r="H7232" s="467">
        <v>0</v>
      </c>
      <c r="I7232" s="9">
        <f t="shared" si="2589"/>
        <v>0</v>
      </c>
      <c r="J7232" s="9">
        <v>0</v>
      </c>
      <c r="K7232" s="467">
        <v>0</v>
      </c>
      <c r="L7232" s="9">
        <f t="shared" si="2590"/>
        <v>0</v>
      </c>
      <c r="M7232" s="9">
        <v>0</v>
      </c>
      <c r="N7232" s="467">
        <v>0</v>
      </c>
    </row>
    <row r="7233" spans="1:14" customFormat="1" ht="45" customHeight="1" thickTop="1" thickBot="1" x14ac:dyDescent="0.3">
      <c r="A7233" s="1" t="s">
        <v>0</v>
      </c>
      <c r="B7233" s="6" t="s">
        <v>117</v>
      </c>
      <c r="C7233" s="9">
        <f t="shared" si="2587"/>
        <v>0</v>
      </c>
      <c r="D7233" s="9">
        <f>SUM(D7234:D7235)</f>
        <v>0</v>
      </c>
      <c r="E7233" s="9">
        <f>SUM(E7234:E7235)</f>
        <v>0</v>
      </c>
      <c r="F7233" s="9">
        <f t="shared" si="2588"/>
        <v>0</v>
      </c>
      <c r="G7233" s="9">
        <f>SUM(G7234:G7235)</f>
        <v>0</v>
      </c>
      <c r="H7233" s="467">
        <f>SUM(H7234:H7235)</f>
        <v>0</v>
      </c>
      <c r="I7233" s="9">
        <f t="shared" si="2589"/>
        <v>0</v>
      </c>
      <c r="J7233" s="9">
        <f>SUM(J7234:J7235)</f>
        <v>0</v>
      </c>
      <c r="K7233" s="467">
        <f>SUM(K7234:K7235)</f>
        <v>0</v>
      </c>
      <c r="L7233" s="9">
        <f t="shared" si="2590"/>
        <v>0</v>
      </c>
      <c r="M7233" s="9">
        <f>SUM(M7234:M7235)</f>
        <v>0</v>
      </c>
      <c r="N7233" s="467">
        <f>SUM(N7234:N7235)</f>
        <v>0</v>
      </c>
    </row>
    <row r="7234" spans="1:14" customFormat="1" ht="36.75" customHeight="1" thickTop="1" thickBot="1" x14ac:dyDescent="0.3">
      <c r="A7234" s="1" t="s">
        <v>0</v>
      </c>
      <c r="B7234" s="7" t="s">
        <v>100</v>
      </c>
      <c r="C7234" s="9">
        <f t="shared" si="2587"/>
        <v>0</v>
      </c>
      <c r="D7234" s="9">
        <v>0</v>
      </c>
      <c r="E7234" s="9">
        <v>0</v>
      </c>
      <c r="F7234" s="9">
        <f t="shared" si="2588"/>
        <v>0</v>
      </c>
      <c r="G7234" s="9">
        <v>0</v>
      </c>
      <c r="H7234" s="467">
        <v>0</v>
      </c>
      <c r="I7234" s="9">
        <f t="shared" si="2589"/>
        <v>0</v>
      </c>
      <c r="J7234" s="9">
        <v>0</v>
      </c>
      <c r="K7234" s="467">
        <v>0</v>
      </c>
      <c r="L7234" s="9">
        <f t="shared" si="2590"/>
        <v>0</v>
      </c>
      <c r="M7234" s="9">
        <v>0</v>
      </c>
      <c r="N7234" s="467">
        <v>0</v>
      </c>
    </row>
    <row r="7235" spans="1:14" customFormat="1" ht="30" customHeight="1" thickTop="1" x14ac:dyDescent="0.25">
      <c r="A7235" s="133" t="s">
        <v>0</v>
      </c>
      <c r="B7235" s="138" t="s">
        <v>101</v>
      </c>
      <c r="C7235" s="135">
        <f t="shared" ref="C7235:C7298" si="2591">SUM(D7235:E7235)</f>
        <v>0</v>
      </c>
      <c r="D7235" s="135">
        <v>0</v>
      </c>
      <c r="E7235" s="135">
        <v>0</v>
      </c>
      <c r="F7235" s="135">
        <f t="shared" ref="F7235:F7298" si="2592">SUM(G7235:H7235)</f>
        <v>0</v>
      </c>
      <c r="G7235" s="135">
        <v>0</v>
      </c>
      <c r="H7235" s="476">
        <v>0</v>
      </c>
      <c r="I7235" s="135">
        <f t="shared" ref="I7235:I7298" si="2593">SUM(J7235:K7235)</f>
        <v>0</v>
      </c>
      <c r="J7235" s="135">
        <v>0</v>
      </c>
      <c r="K7235" s="476">
        <v>0</v>
      </c>
      <c r="L7235" s="135">
        <f t="shared" ref="L7235:L7298" si="2594">SUM(M7235:N7235)</f>
        <v>0</v>
      </c>
      <c r="M7235" s="135">
        <v>0</v>
      </c>
      <c r="N7235" s="476">
        <v>0</v>
      </c>
    </row>
    <row r="7236" spans="1:14" s="333" customFormat="1" ht="24" customHeight="1" x14ac:dyDescent="0.2">
      <c r="A7236" s="334" t="s">
        <v>0</v>
      </c>
      <c r="B7236" s="339" t="s">
        <v>118</v>
      </c>
      <c r="C7236" s="338">
        <f t="shared" si="2591"/>
        <v>0</v>
      </c>
      <c r="D7236" s="338">
        <f>SUM(D7237,D7240,D7243)</f>
        <v>0</v>
      </c>
      <c r="E7236" s="338">
        <f>SUM(E7237,E7240,E7243)</f>
        <v>0</v>
      </c>
      <c r="F7236" s="338">
        <f t="shared" si="2592"/>
        <v>0</v>
      </c>
      <c r="G7236" s="338">
        <f>SUM(G7237,G7240,G7243)</f>
        <v>0</v>
      </c>
      <c r="H7236" s="483">
        <f>SUM(H7237,H7240,H7243)</f>
        <v>0</v>
      </c>
      <c r="I7236" s="338">
        <f t="shared" si="2593"/>
        <v>0</v>
      </c>
      <c r="J7236" s="338">
        <f>SUM(J7237,J7240,J7243)</f>
        <v>0</v>
      </c>
      <c r="K7236" s="483">
        <f>SUM(K7237,K7240,K7243)</f>
        <v>0</v>
      </c>
      <c r="L7236" s="338">
        <f t="shared" si="2594"/>
        <v>0</v>
      </c>
      <c r="M7236" s="338">
        <f>SUM(M7237,M7240,M7243)</f>
        <v>0</v>
      </c>
      <c r="N7236" s="483">
        <f>SUM(N7237,N7240,N7243)</f>
        <v>0</v>
      </c>
    </row>
    <row r="7237" spans="1:14" customFormat="1" ht="34.5" customHeight="1" thickBot="1" x14ac:dyDescent="0.3">
      <c r="A7237" s="140" t="s">
        <v>0</v>
      </c>
      <c r="B7237" s="147" t="s">
        <v>119</v>
      </c>
      <c r="C7237" s="142">
        <f t="shared" si="2591"/>
        <v>0</v>
      </c>
      <c r="D7237" s="142">
        <f>SUM(D7238:D7239)</f>
        <v>0</v>
      </c>
      <c r="E7237" s="142">
        <f>SUM(E7238:E7239)</f>
        <v>0</v>
      </c>
      <c r="F7237" s="142">
        <f t="shared" si="2592"/>
        <v>0</v>
      </c>
      <c r="G7237" s="142">
        <f>SUM(G7238:G7239)</f>
        <v>0</v>
      </c>
      <c r="H7237" s="477">
        <f>SUM(H7238:H7239)</f>
        <v>0</v>
      </c>
      <c r="I7237" s="142">
        <f t="shared" si="2593"/>
        <v>0</v>
      </c>
      <c r="J7237" s="142">
        <f>SUM(J7238:J7239)</f>
        <v>0</v>
      </c>
      <c r="K7237" s="477">
        <f>SUM(K7238:K7239)</f>
        <v>0</v>
      </c>
      <c r="L7237" s="142">
        <f t="shared" si="2594"/>
        <v>0</v>
      </c>
      <c r="M7237" s="142">
        <f>SUM(M7238:M7239)</f>
        <v>0</v>
      </c>
      <c r="N7237" s="477">
        <f>SUM(N7238:N7239)</f>
        <v>0</v>
      </c>
    </row>
    <row r="7238" spans="1:14" customFormat="1" ht="24.75" customHeight="1" thickTop="1" thickBot="1" x14ac:dyDescent="0.3">
      <c r="A7238" s="1" t="s">
        <v>0</v>
      </c>
      <c r="B7238" s="5" t="s">
        <v>120</v>
      </c>
      <c r="C7238" s="9">
        <f t="shared" si="2591"/>
        <v>0</v>
      </c>
      <c r="D7238" s="9">
        <v>0</v>
      </c>
      <c r="E7238" s="9">
        <v>0</v>
      </c>
      <c r="F7238" s="9">
        <f t="shared" si="2592"/>
        <v>0</v>
      </c>
      <c r="G7238" s="9">
        <v>0</v>
      </c>
      <c r="H7238" s="467">
        <v>0</v>
      </c>
      <c r="I7238" s="9">
        <f t="shared" si="2593"/>
        <v>0</v>
      </c>
      <c r="J7238" s="9">
        <v>0</v>
      </c>
      <c r="K7238" s="467">
        <v>0</v>
      </c>
      <c r="L7238" s="9">
        <f t="shared" si="2594"/>
        <v>0</v>
      </c>
      <c r="M7238" s="9">
        <v>0</v>
      </c>
      <c r="N7238" s="467">
        <v>0</v>
      </c>
    </row>
    <row r="7239" spans="1:14" customFormat="1" ht="33" customHeight="1" thickTop="1" thickBot="1" x14ac:dyDescent="0.3">
      <c r="A7239" s="1" t="s">
        <v>0</v>
      </c>
      <c r="B7239" s="5" t="s">
        <v>121</v>
      </c>
      <c r="C7239" s="9">
        <f t="shared" si="2591"/>
        <v>0</v>
      </c>
      <c r="D7239" s="9">
        <v>0</v>
      </c>
      <c r="E7239" s="9">
        <v>0</v>
      </c>
      <c r="F7239" s="9">
        <f t="shared" si="2592"/>
        <v>0</v>
      </c>
      <c r="G7239" s="9">
        <v>0</v>
      </c>
      <c r="H7239" s="467">
        <v>0</v>
      </c>
      <c r="I7239" s="9">
        <f t="shared" si="2593"/>
        <v>0</v>
      </c>
      <c r="J7239" s="9">
        <v>0</v>
      </c>
      <c r="K7239" s="467">
        <v>0</v>
      </c>
      <c r="L7239" s="9">
        <f t="shared" si="2594"/>
        <v>0</v>
      </c>
      <c r="M7239" s="9">
        <v>0</v>
      </c>
      <c r="N7239" s="467">
        <v>0</v>
      </c>
    </row>
    <row r="7240" spans="1:14" customFormat="1" ht="33.75" customHeight="1" thickTop="1" thickBot="1" x14ac:dyDescent="0.3">
      <c r="A7240" s="1" t="s">
        <v>0</v>
      </c>
      <c r="B7240" s="4" t="s">
        <v>122</v>
      </c>
      <c r="C7240" s="9">
        <f t="shared" si="2591"/>
        <v>0</v>
      </c>
      <c r="D7240" s="9">
        <f>SUM(D7241:D7242)</f>
        <v>0</v>
      </c>
      <c r="E7240" s="9">
        <f>SUM(E7241:E7242)</f>
        <v>0</v>
      </c>
      <c r="F7240" s="9">
        <f t="shared" si="2592"/>
        <v>0</v>
      </c>
      <c r="G7240" s="9">
        <f>SUM(G7241:G7242)</f>
        <v>0</v>
      </c>
      <c r="H7240" s="467">
        <f>SUM(H7241:H7242)</f>
        <v>0</v>
      </c>
      <c r="I7240" s="9">
        <f t="shared" si="2593"/>
        <v>0</v>
      </c>
      <c r="J7240" s="9">
        <f>SUM(J7241:J7242)</f>
        <v>0</v>
      </c>
      <c r="K7240" s="467">
        <f>SUM(K7241:K7242)</f>
        <v>0</v>
      </c>
      <c r="L7240" s="9">
        <f t="shared" si="2594"/>
        <v>0</v>
      </c>
      <c r="M7240" s="9">
        <f>SUM(M7241:M7242)</f>
        <v>0</v>
      </c>
      <c r="N7240" s="467">
        <f>SUM(N7241:N7242)</f>
        <v>0</v>
      </c>
    </row>
    <row r="7241" spans="1:14" customFormat="1" ht="31.5" customHeight="1" thickTop="1" thickBot="1" x14ac:dyDescent="0.3">
      <c r="A7241" s="1" t="s">
        <v>0</v>
      </c>
      <c r="B7241" s="5" t="s">
        <v>120</v>
      </c>
      <c r="C7241" s="9">
        <f t="shared" si="2591"/>
        <v>0</v>
      </c>
      <c r="D7241" s="9">
        <v>0</v>
      </c>
      <c r="E7241" s="9">
        <v>0</v>
      </c>
      <c r="F7241" s="9">
        <f t="shared" si="2592"/>
        <v>0</v>
      </c>
      <c r="G7241" s="9">
        <v>0</v>
      </c>
      <c r="H7241" s="467">
        <v>0</v>
      </c>
      <c r="I7241" s="9">
        <f t="shared" si="2593"/>
        <v>0</v>
      </c>
      <c r="J7241" s="9">
        <v>0</v>
      </c>
      <c r="K7241" s="467">
        <v>0</v>
      </c>
      <c r="L7241" s="9">
        <f t="shared" si="2594"/>
        <v>0</v>
      </c>
      <c r="M7241" s="9">
        <v>0</v>
      </c>
      <c r="N7241" s="467">
        <v>0</v>
      </c>
    </row>
    <row r="7242" spans="1:14" customFormat="1" ht="52.5" customHeight="1" thickTop="1" thickBot="1" x14ac:dyDescent="0.3">
      <c r="A7242" s="1" t="s">
        <v>0</v>
      </c>
      <c r="B7242" s="5" t="s">
        <v>121</v>
      </c>
      <c r="C7242" s="9">
        <f t="shared" si="2591"/>
        <v>0</v>
      </c>
      <c r="D7242" s="9">
        <v>0</v>
      </c>
      <c r="E7242" s="9">
        <v>0</v>
      </c>
      <c r="F7242" s="9">
        <f t="shared" si="2592"/>
        <v>0</v>
      </c>
      <c r="G7242" s="9">
        <v>0</v>
      </c>
      <c r="H7242" s="467">
        <v>0</v>
      </c>
      <c r="I7242" s="9">
        <f t="shared" si="2593"/>
        <v>0</v>
      </c>
      <c r="J7242" s="9">
        <v>0</v>
      </c>
      <c r="K7242" s="467">
        <v>0</v>
      </c>
      <c r="L7242" s="9">
        <f t="shared" si="2594"/>
        <v>0</v>
      </c>
      <c r="M7242" s="9">
        <v>0</v>
      </c>
      <c r="N7242" s="467">
        <v>0</v>
      </c>
    </row>
    <row r="7243" spans="1:14" customFormat="1" ht="33.75" customHeight="1" thickTop="1" thickBot="1" x14ac:dyDescent="0.3">
      <c r="A7243" s="1" t="s">
        <v>0</v>
      </c>
      <c r="B7243" s="4" t="s">
        <v>123</v>
      </c>
      <c r="C7243" s="9">
        <f t="shared" si="2591"/>
        <v>0</v>
      </c>
      <c r="D7243" s="9">
        <f>SUM(D7244:D7245)</f>
        <v>0</v>
      </c>
      <c r="E7243" s="9">
        <f>SUM(E7244:E7245)</f>
        <v>0</v>
      </c>
      <c r="F7243" s="9">
        <f t="shared" si="2592"/>
        <v>0</v>
      </c>
      <c r="G7243" s="9">
        <f>SUM(G7244:G7245)</f>
        <v>0</v>
      </c>
      <c r="H7243" s="467">
        <f>SUM(H7244:H7245)</f>
        <v>0</v>
      </c>
      <c r="I7243" s="9">
        <f t="shared" si="2593"/>
        <v>0</v>
      </c>
      <c r="J7243" s="9">
        <f>SUM(J7244:J7245)</f>
        <v>0</v>
      </c>
      <c r="K7243" s="467">
        <f>SUM(K7244:K7245)</f>
        <v>0</v>
      </c>
      <c r="L7243" s="9">
        <f t="shared" si="2594"/>
        <v>0</v>
      </c>
      <c r="M7243" s="9">
        <f>SUM(M7244:M7245)</f>
        <v>0</v>
      </c>
      <c r="N7243" s="467">
        <f>SUM(N7244:N7245)</f>
        <v>0</v>
      </c>
    </row>
    <row r="7244" spans="1:14" customFormat="1" ht="26.25" customHeight="1" thickTop="1" thickBot="1" x14ac:dyDescent="0.3">
      <c r="A7244" s="1" t="s">
        <v>0</v>
      </c>
      <c r="B7244" s="5" t="s">
        <v>120</v>
      </c>
      <c r="C7244" s="9">
        <f t="shared" si="2591"/>
        <v>0</v>
      </c>
      <c r="D7244" s="9">
        <v>0</v>
      </c>
      <c r="E7244" s="9">
        <v>0</v>
      </c>
      <c r="F7244" s="9">
        <f t="shared" si="2592"/>
        <v>0</v>
      </c>
      <c r="G7244" s="9">
        <v>0</v>
      </c>
      <c r="H7244" s="467">
        <v>0</v>
      </c>
      <c r="I7244" s="9">
        <f t="shared" si="2593"/>
        <v>0</v>
      </c>
      <c r="J7244" s="9">
        <v>0</v>
      </c>
      <c r="K7244" s="467">
        <v>0</v>
      </c>
      <c r="L7244" s="9">
        <f t="shared" si="2594"/>
        <v>0</v>
      </c>
      <c r="M7244" s="9">
        <v>0</v>
      </c>
      <c r="N7244" s="467">
        <v>0</v>
      </c>
    </row>
    <row r="7245" spans="1:14" customFormat="1" ht="27.75" customHeight="1" thickTop="1" x14ac:dyDescent="0.25">
      <c r="A7245" s="133" t="s">
        <v>0</v>
      </c>
      <c r="B7245" s="136" t="s">
        <v>121</v>
      </c>
      <c r="C7245" s="135">
        <f t="shared" si="2591"/>
        <v>0</v>
      </c>
      <c r="D7245" s="135">
        <v>0</v>
      </c>
      <c r="E7245" s="135">
        <v>0</v>
      </c>
      <c r="F7245" s="135">
        <f t="shared" si="2592"/>
        <v>0</v>
      </c>
      <c r="G7245" s="135">
        <v>0</v>
      </c>
      <c r="H7245" s="476">
        <v>0</v>
      </c>
      <c r="I7245" s="135">
        <f t="shared" si="2593"/>
        <v>0</v>
      </c>
      <c r="J7245" s="135">
        <v>0</v>
      </c>
      <c r="K7245" s="476">
        <v>0</v>
      </c>
      <c r="L7245" s="135">
        <f t="shared" si="2594"/>
        <v>0</v>
      </c>
      <c r="M7245" s="135">
        <v>0</v>
      </c>
      <c r="N7245" s="476">
        <v>0</v>
      </c>
    </row>
    <row r="7246" spans="1:14" s="333" customFormat="1" ht="24" customHeight="1" x14ac:dyDescent="0.2">
      <c r="A7246" s="334" t="s">
        <v>0</v>
      </c>
      <c r="B7246" s="339" t="s">
        <v>124</v>
      </c>
      <c r="C7246" s="338">
        <f t="shared" si="2591"/>
        <v>10.66</v>
      </c>
      <c r="D7246" s="338">
        <f>SUM(D7247:D7248)</f>
        <v>10.66</v>
      </c>
      <c r="E7246" s="338">
        <f>SUM(E7247:E7248)</f>
        <v>0</v>
      </c>
      <c r="F7246" s="338">
        <f t="shared" si="2592"/>
        <v>122.2</v>
      </c>
      <c r="G7246" s="338">
        <f>SUM(G7247:G7248)</f>
        <v>122.2</v>
      </c>
      <c r="H7246" s="483">
        <f>SUM(H7247:H7248)</f>
        <v>0</v>
      </c>
      <c r="I7246" s="338">
        <f t="shared" si="2593"/>
        <v>5.26</v>
      </c>
      <c r="J7246" s="338">
        <f>SUM(J7247:J7248)</f>
        <v>5.26</v>
      </c>
      <c r="K7246" s="483">
        <f>K7267</f>
        <v>0</v>
      </c>
      <c r="L7246" s="338">
        <f t="shared" si="2594"/>
        <v>0</v>
      </c>
      <c r="M7246" s="338">
        <f>SUM(M7247:M7248)</f>
        <v>0</v>
      </c>
      <c r="N7246" s="483">
        <f>N7267</f>
        <v>0</v>
      </c>
    </row>
    <row r="7247" spans="1:14" customFormat="1" ht="25.5" hidden="1" customHeight="1" x14ac:dyDescent="0.25">
      <c r="A7247" s="143" t="s">
        <v>0</v>
      </c>
      <c r="B7247" s="150" t="s">
        <v>125</v>
      </c>
      <c r="C7247" s="145">
        <f t="shared" si="2591"/>
        <v>0</v>
      </c>
      <c r="D7247" s="145">
        <v>0</v>
      </c>
      <c r="E7247" s="145">
        <v>0</v>
      </c>
      <c r="F7247" s="145">
        <f t="shared" si="2592"/>
        <v>0</v>
      </c>
      <c r="G7247" s="145">
        <v>0</v>
      </c>
      <c r="H7247" s="485">
        <v>0</v>
      </c>
      <c r="I7247" s="145">
        <f t="shared" si="2593"/>
        <v>0</v>
      </c>
      <c r="J7247" s="145">
        <v>0</v>
      </c>
      <c r="K7247" s="485">
        <v>0</v>
      </c>
      <c r="L7247" s="145">
        <f t="shared" si="2594"/>
        <v>0</v>
      </c>
      <c r="M7247" s="145">
        <v>0</v>
      </c>
      <c r="N7247" s="485">
        <v>0</v>
      </c>
    </row>
    <row r="7248" spans="1:14" customFormat="1" ht="18" customHeight="1" x14ac:dyDescent="0.25">
      <c r="A7248" s="388" t="s">
        <v>0</v>
      </c>
      <c r="B7248" s="391" t="s">
        <v>126</v>
      </c>
      <c r="C7248" s="329">
        <f t="shared" si="2591"/>
        <v>10.66</v>
      </c>
      <c r="D7248" s="329">
        <f>SUM(D7249,D7268)</f>
        <v>10.66</v>
      </c>
      <c r="E7248" s="329">
        <f>SUM(E7249,E7268)</f>
        <v>0</v>
      </c>
      <c r="F7248" s="329">
        <f t="shared" si="2592"/>
        <v>122.2</v>
      </c>
      <c r="G7248" s="329">
        <f>SUM(G7249,G7268)</f>
        <v>122.2</v>
      </c>
      <c r="H7248" s="446">
        <f>SUM(H7249,H7268)</f>
        <v>0</v>
      </c>
      <c r="I7248" s="329">
        <f t="shared" si="2593"/>
        <v>5.26</v>
      </c>
      <c r="J7248" s="329">
        <f>SUM(J7249,J7268)</f>
        <v>5.26</v>
      </c>
      <c r="K7248" s="446">
        <f>SUM(K7249,K7268)</f>
        <v>0</v>
      </c>
      <c r="L7248" s="329">
        <f t="shared" si="2594"/>
        <v>0</v>
      </c>
      <c r="M7248" s="329">
        <f>SUM(M7249,M7268)</f>
        <v>0</v>
      </c>
      <c r="N7248" s="446">
        <f>SUM(N7249,N7268)</f>
        <v>0</v>
      </c>
    </row>
    <row r="7249" spans="1:14" ht="33" customHeight="1" x14ac:dyDescent="0.2">
      <c r="A7249" s="388" t="s">
        <v>0</v>
      </c>
      <c r="B7249" s="393" t="s">
        <v>127</v>
      </c>
      <c r="C7249" s="329">
        <f t="shared" si="2591"/>
        <v>10.66</v>
      </c>
      <c r="D7249" s="329">
        <f>SUM(D7250:D7267)</f>
        <v>10.66</v>
      </c>
      <c r="E7249" s="329">
        <f>SUM(E7250:E7267)</f>
        <v>0</v>
      </c>
      <c r="F7249" s="329">
        <f t="shared" si="2592"/>
        <v>122.2</v>
      </c>
      <c r="G7249" s="329">
        <f>SUM(G7250:G7267)</f>
        <v>122.2</v>
      </c>
      <c r="H7249" s="446">
        <v>0</v>
      </c>
      <c r="I7249" s="329">
        <f t="shared" si="2593"/>
        <v>5.26</v>
      </c>
      <c r="J7249" s="329">
        <f>SUM(J7250:J7267)</f>
        <v>5.26</v>
      </c>
      <c r="K7249" s="446">
        <v>0</v>
      </c>
      <c r="L7249" s="329">
        <f t="shared" si="2594"/>
        <v>0</v>
      </c>
      <c r="M7249" s="329">
        <f>SUM(M7250:M7267)</f>
        <v>0</v>
      </c>
      <c r="N7249" s="446">
        <v>0</v>
      </c>
    </row>
    <row r="7250" spans="1:14" customFormat="1" ht="33.75" hidden="1" customHeight="1" thickBot="1" x14ac:dyDescent="0.3">
      <c r="A7250" s="140" t="s">
        <v>0</v>
      </c>
      <c r="B7250" s="141" t="s">
        <v>128</v>
      </c>
      <c r="C7250" s="142">
        <f t="shared" si="2591"/>
        <v>0</v>
      </c>
      <c r="D7250" s="142">
        <v>0</v>
      </c>
      <c r="E7250" s="142">
        <v>0</v>
      </c>
      <c r="F7250" s="142">
        <f t="shared" si="2592"/>
        <v>0</v>
      </c>
      <c r="G7250" s="142">
        <v>0</v>
      </c>
      <c r="H7250" s="477">
        <v>0</v>
      </c>
      <c r="I7250" s="142">
        <f t="shared" si="2593"/>
        <v>0</v>
      </c>
      <c r="J7250" s="142">
        <v>0</v>
      </c>
      <c r="K7250" s="477">
        <v>0</v>
      </c>
      <c r="L7250" s="142">
        <f t="shared" si="2594"/>
        <v>0</v>
      </c>
      <c r="M7250" s="142">
        <v>0</v>
      </c>
      <c r="N7250" s="477">
        <v>0</v>
      </c>
    </row>
    <row r="7251" spans="1:14" customFormat="1" ht="30.75" hidden="1" customHeight="1" thickTop="1" thickBot="1" x14ac:dyDescent="0.3">
      <c r="A7251" s="1" t="s">
        <v>0</v>
      </c>
      <c r="B7251" s="6" t="s">
        <v>129</v>
      </c>
      <c r="C7251" s="9">
        <f t="shared" si="2591"/>
        <v>0</v>
      </c>
      <c r="D7251" s="9">
        <v>0</v>
      </c>
      <c r="E7251" s="9">
        <v>0</v>
      </c>
      <c r="F7251" s="9">
        <f t="shared" si="2592"/>
        <v>0</v>
      </c>
      <c r="G7251" s="9">
        <v>0</v>
      </c>
      <c r="H7251" s="467">
        <v>0</v>
      </c>
      <c r="I7251" s="9">
        <f t="shared" si="2593"/>
        <v>0</v>
      </c>
      <c r="J7251" s="9">
        <v>0</v>
      </c>
      <c r="K7251" s="467">
        <v>0</v>
      </c>
      <c r="L7251" s="9">
        <f t="shared" si="2594"/>
        <v>0</v>
      </c>
      <c r="M7251" s="9">
        <v>0</v>
      </c>
      <c r="N7251" s="467">
        <v>0</v>
      </c>
    </row>
    <row r="7252" spans="1:14" customFormat="1" ht="18" hidden="1" customHeight="1" thickTop="1" thickBot="1" x14ac:dyDescent="0.3">
      <c r="A7252" s="1" t="s">
        <v>0</v>
      </c>
      <c r="B7252" s="6" t="s">
        <v>130</v>
      </c>
      <c r="C7252" s="9">
        <f t="shared" si="2591"/>
        <v>0</v>
      </c>
      <c r="D7252" s="9">
        <v>0</v>
      </c>
      <c r="E7252" s="9">
        <v>0</v>
      </c>
      <c r="F7252" s="9">
        <f t="shared" si="2592"/>
        <v>0</v>
      </c>
      <c r="G7252" s="9">
        <v>0</v>
      </c>
      <c r="H7252" s="467">
        <v>0</v>
      </c>
      <c r="I7252" s="9">
        <f t="shared" si="2593"/>
        <v>0</v>
      </c>
      <c r="J7252" s="9">
        <v>0</v>
      </c>
      <c r="K7252" s="467">
        <v>0</v>
      </c>
      <c r="L7252" s="9">
        <f t="shared" si="2594"/>
        <v>0</v>
      </c>
      <c r="M7252" s="9">
        <v>0</v>
      </c>
      <c r="N7252" s="467">
        <v>0</v>
      </c>
    </row>
    <row r="7253" spans="1:14" customFormat="1" ht="16.5" hidden="1" customHeight="1" thickTop="1" thickBot="1" x14ac:dyDescent="0.3">
      <c r="A7253" s="1" t="s">
        <v>0</v>
      </c>
      <c r="B7253" s="6" t="s">
        <v>131</v>
      </c>
      <c r="C7253" s="9">
        <f t="shared" si="2591"/>
        <v>0</v>
      </c>
      <c r="D7253" s="9">
        <v>0</v>
      </c>
      <c r="E7253" s="9">
        <v>0</v>
      </c>
      <c r="F7253" s="9">
        <f t="shared" si="2592"/>
        <v>0</v>
      </c>
      <c r="G7253" s="9">
        <v>0</v>
      </c>
      <c r="H7253" s="467">
        <v>0</v>
      </c>
      <c r="I7253" s="9">
        <f t="shared" si="2593"/>
        <v>0</v>
      </c>
      <c r="J7253" s="9">
        <v>0</v>
      </c>
      <c r="K7253" s="467">
        <v>0</v>
      </c>
      <c r="L7253" s="9">
        <f t="shared" si="2594"/>
        <v>0</v>
      </c>
      <c r="M7253" s="9">
        <v>0</v>
      </c>
      <c r="N7253" s="467">
        <v>0</v>
      </c>
    </row>
    <row r="7254" spans="1:14" customFormat="1" ht="18.75" hidden="1" customHeight="1" thickTop="1" thickBot="1" x14ac:dyDescent="0.3">
      <c r="A7254" s="1" t="s">
        <v>0</v>
      </c>
      <c r="B7254" s="6" t="s">
        <v>132</v>
      </c>
      <c r="C7254" s="9">
        <f t="shared" si="2591"/>
        <v>0</v>
      </c>
      <c r="D7254" s="9">
        <v>0</v>
      </c>
      <c r="E7254" s="9">
        <v>0</v>
      </c>
      <c r="F7254" s="9">
        <f t="shared" si="2592"/>
        <v>0</v>
      </c>
      <c r="G7254" s="9">
        <v>0</v>
      </c>
      <c r="H7254" s="467">
        <v>0</v>
      </c>
      <c r="I7254" s="9">
        <f t="shared" si="2593"/>
        <v>0</v>
      </c>
      <c r="J7254" s="9">
        <v>0</v>
      </c>
      <c r="K7254" s="467">
        <v>0</v>
      </c>
      <c r="L7254" s="9">
        <f t="shared" si="2594"/>
        <v>0</v>
      </c>
      <c r="M7254" s="9">
        <v>0</v>
      </c>
      <c r="N7254" s="467">
        <v>0</v>
      </c>
    </row>
    <row r="7255" spans="1:14" customFormat="1" ht="15" hidden="1" customHeight="1" thickTop="1" thickBot="1" x14ac:dyDescent="0.3">
      <c r="A7255" s="1" t="s">
        <v>0</v>
      </c>
      <c r="B7255" s="6" t="s">
        <v>133</v>
      </c>
      <c r="C7255" s="9">
        <f t="shared" si="2591"/>
        <v>0</v>
      </c>
      <c r="D7255" s="9">
        <v>0</v>
      </c>
      <c r="E7255" s="9">
        <v>0</v>
      </c>
      <c r="F7255" s="9">
        <f t="shared" si="2592"/>
        <v>0</v>
      </c>
      <c r="G7255" s="9">
        <v>0</v>
      </c>
      <c r="H7255" s="467">
        <v>0</v>
      </c>
      <c r="I7255" s="9">
        <f t="shared" si="2593"/>
        <v>0</v>
      </c>
      <c r="J7255" s="9">
        <v>0</v>
      </c>
      <c r="K7255" s="467">
        <v>0</v>
      </c>
      <c r="L7255" s="9">
        <f t="shared" si="2594"/>
        <v>0</v>
      </c>
      <c r="M7255" s="9">
        <v>0</v>
      </c>
      <c r="N7255" s="467">
        <v>0</v>
      </c>
    </row>
    <row r="7256" spans="1:14" customFormat="1" ht="19.5" hidden="1" customHeight="1" thickTop="1" thickBot="1" x14ac:dyDescent="0.3">
      <c r="A7256" s="1" t="s">
        <v>0</v>
      </c>
      <c r="B7256" s="6" t="s">
        <v>134</v>
      </c>
      <c r="C7256" s="9">
        <f t="shared" si="2591"/>
        <v>0</v>
      </c>
      <c r="D7256" s="9">
        <v>0</v>
      </c>
      <c r="E7256" s="9">
        <v>0</v>
      </c>
      <c r="F7256" s="9">
        <f t="shared" si="2592"/>
        <v>0</v>
      </c>
      <c r="G7256" s="9">
        <v>0</v>
      </c>
      <c r="H7256" s="467">
        <v>0</v>
      </c>
      <c r="I7256" s="9">
        <f t="shared" si="2593"/>
        <v>0</v>
      </c>
      <c r="J7256" s="9">
        <v>0</v>
      </c>
      <c r="K7256" s="467">
        <v>0</v>
      </c>
      <c r="L7256" s="9">
        <f t="shared" si="2594"/>
        <v>0</v>
      </c>
      <c r="M7256" s="9">
        <v>0</v>
      </c>
      <c r="N7256" s="467">
        <v>0</v>
      </c>
    </row>
    <row r="7257" spans="1:14" customFormat="1" ht="24" hidden="1" customHeight="1" thickTop="1" thickBot="1" x14ac:dyDescent="0.3">
      <c r="A7257" s="1" t="s">
        <v>0</v>
      </c>
      <c r="B7257" s="6" t="s">
        <v>135</v>
      </c>
      <c r="C7257" s="9">
        <f t="shared" si="2591"/>
        <v>0</v>
      </c>
      <c r="D7257" s="9">
        <v>0</v>
      </c>
      <c r="E7257" s="9">
        <v>0</v>
      </c>
      <c r="F7257" s="9">
        <f t="shared" si="2592"/>
        <v>0</v>
      </c>
      <c r="G7257" s="9">
        <v>0</v>
      </c>
      <c r="H7257" s="467">
        <v>0</v>
      </c>
      <c r="I7257" s="9">
        <f t="shared" si="2593"/>
        <v>0</v>
      </c>
      <c r="J7257" s="9">
        <v>0</v>
      </c>
      <c r="K7257" s="467">
        <v>0</v>
      </c>
      <c r="L7257" s="9">
        <f t="shared" si="2594"/>
        <v>0</v>
      </c>
      <c r="M7257" s="9">
        <v>0</v>
      </c>
      <c r="N7257" s="467">
        <v>0</v>
      </c>
    </row>
    <row r="7258" spans="1:14" customFormat="1" ht="21.75" hidden="1" customHeight="1" thickTop="1" thickBot="1" x14ac:dyDescent="0.3">
      <c r="A7258" s="1" t="s">
        <v>0</v>
      </c>
      <c r="B7258" s="6" t="s">
        <v>136</v>
      </c>
      <c r="C7258" s="9">
        <f t="shared" si="2591"/>
        <v>0</v>
      </c>
      <c r="D7258" s="9">
        <v>0</v>
      </c>
      <c r="E7258" s="9">
        <v>0</v>
      </c>
      <c r="F7258" s="9">
        <f t="shared" si="2592"/>
        <v>0</v>
      </c>
      <c r="G7258" s="9">
        <v>0</v>
      </c>
      <c r="H7258" s="467">
        <v>0</v>
      </c>
      <c r="I7258" s="9">
        <f t="shared" si="2593"/>
        <v>0</v>
      </c>
      <c r="J7258" s="9">
        <v>0</v>
      </c>
      <c r="K7258" s="467">
        <v>0</v>
      </c>
      <c r="L7258" s="9">
        <f t="shared" si="2594"/>
        <v>0</v>
      </c>
      <c r="M7258" s="9">
        <v>0</v>
      </c>
      <c r="N7258" s="467">
        <v>0</v>
      </c>
    </row>
    <row r="7259" spans="1:14" customFormat="1" ht="18" hidden="1" customHeight="1" thickTop="1" thickBot="1" x14ac:dyDescent="0.3">
      <c r="A7259" s="1" t="s">
        <v>0</v>
      </c>
      <c r="B7259" s="6" t="s">
        <v>137</v>
      </c>
      <c r="C7259" s="9">
        <f t="shared" si="2591"/>
        <v>0</v>
      </c>
      <c r="D7259" s="9">
        <v>0</v>
      </c>
      <c r="E7259" s="9">
        <v>0</v>
      </c>
      <c r="F7259" s="9">
        <f t="shared" si="2592"/>
        <v>0</v>
      </c>
      <c r="G7259" s="9">
        <v>0</v>
      </c>
      <c r="H7259" s="467">
        <v>0</v>
      </c>
      <c r="I7259" s="9">
        <f t="shared" si="2593"/>
        <v>0</v>
      </c>
      <c r="J7259" s="9">
        <v>0</v>
      </c>
      <c r="K7259" s="467">
        <v>0</v>
      </c>
      <c r="L7259" s="9">
        <f t="shared" si="2594"/>
        <v>0</v>
      </c>
      <c r="M7259" s="9">
        <v>0</v>
      </c>
      <c r="N7259" s="467">
        <v>0</v>
      </c>
    </row>
    <row r="7260" spans="1:14" customFormat="1" ht="28.5" hidden="1" customHeight="1" thickTop="1" thickBot="1" x14ac:dyDescent="0.3">
      <c r="A7260" s="1" t="s">
        <v>0</v>
      </c>
      <c r="B7260" s="6" t="s">
        <v>138</v>
      </c>
      <c r="C7260" s="9">
        <f t="shared" si="2591"/>
        <v>0</v>
      </c>
      <c r="D7260" s="9">
        <v>0</v>
      </c>
      <c r="E7260" s="9">
        <v>0</v>
      </c>
      <c r="F7260" s="9">
        <f t="shared" si="2592"/>
        <v>0</v>
      </c>
      <c r="G7260" s="9">
        <v>0</v>
      </c>
      <c r="H7260" s="467">
        <v>0</v>
      </c>
      <c r="I7260" s="9">
        <f t="shared" si="2593"/>
        <v>0</v>
      </c>
      <c r="J7260" s="9">
        <v>0</v>
      </c>
      <c r="K7260" s="467">
        <v>0</v>
      </c>
      <c r="L7260" s="9">
        <f t="shared" si="2594"/>
        <v>0</v>
      </c>
      <c r="M7260" s="9">
        <v>0</v>
      </c>
      <c r="N7260" s="467">
        <v>0</v>
      </c>
    </row>
    <row r="7261" spans="1:14" customFormat="1" ht="19.5" hidden="1" customHeight="1" thickTop="1" thickBot="1" x14ac:dyDescent="0.3">
      <c r="A7261" s="1" t="s">
        <v>0</v>
      </c>
      <c r="B7261" s="6" t="s">
        <v>139</v>
      </c>
      <c r="C7261" s="9">
        <f t="shared" si="2591"/>
        <v>0</v>
      </c>
      <c r="D7261" s="9">
        <v>0</v>
      </c>
      <c r="E7261" s="9">
        <v>0</v>
      </c>
      <c r="F7261" s="9">
        <f t="shared" si="2592"/>
        <v>0</v>
      </c>
      <c r="G7261" s="9">
        <v>0</v>
      </c>
      <c r="H7261" s="467">
        <v>0</v>
      </c>
      <c r="I7261" s="9">
        <f t="shared" si="2593"/>
        <v>0</v>
      </c>
      <c r="J7261" s="9">
        <v>0</v>
      </c>
      <c r="K7261" s="467">
        <v>0</v>
      </c>
      <c r="L7261" s="9">
        <f t="shared" si="2594"/>
        <v>0</v>
      </c>
      <c r="M7261" s="9">
        <v>0</v>
      </c>
      <c r="N7261" s="467">
        <v>0</v>
      </c>
    </row>
    <row r="7262" spans="1:14" customFormat="1" ht="22.5" hidden="1" customHeight="1" thickTop="1" thickBot="1" x14ac:dyDescent="0.3">
      <c r="A7262" s="1" t="s">
        <v>0</v>
      </c>
      <c r="B7262" s="6" t="s">
        <v>140</v>
      </c>
      <c r="C7262" s="9">
        <f t="shared" si="2591"/>
        <v>0</v>
      </c>
      <c r="D7262" s="9">
        <v>0</v>
      </c>
      <c r="E7262" s="9">
        <v>0</v>
      </c>
      <c r="F7262" s="9">
        <f t="shared" si="2592"/>
        <v>0</v>
      </c>
      <c r="G7262" s="9">
        <v>0</v>
      </c>
      <c r="H7262" s="467">
        <v>0</v>
      </c>
      <c r="I7262" s="9">
        <f t="shared" si="2593"/>
        <v>0</v>
      </c>
      <c r="J7262" s="9">
        <v>0</v>
      </c>
      <c r="K7262" s="467">
        <v>0</v>
      </c>
      <c r="L7262" s="9">
        <f t="shared" si="2594"/>
        <v>0</v>
      </c>
      <c r="M7262" s="9">
        <v>0</v>
      </c>
      <c r="N7262" s="467">
        <v>0</v>
      </c>
    </row>
    <row r="7263" spans="1:14" customFormat="1" ht="29.25" hidden="1" customHeight="1" thickTop="1" thickBot="1" x14ac:dyDescent="0.3">
      <c r="A7263" s="1" t="s">
        <v>0</v>
      </c>
      <c r="B7263" s="6" t="s">
        <v>141</v>
      </c>
      <c r="C7263" s="9">
        <f t="shared" si="2591"/>
        <v>0</v>
      </c>
      <c r="D7263" s="9">
        <v>0</v>
      </c>
      <c r="E7263" s="9">
        <v>0</v>
      </c>
      <c r="F7263" s="9">
        <f t="shared" si="2592"/>
        <v>0</v>
      </c>
      <c r="G7263" s="9">
        <v>0</v>
      </c>
      <c r="H7263" s="467">
        <v>0</v>
      </c>
      <c r="I7263" s="9">
        <f t="shared" si="2593"/>
        <v>0</v>
      </c>
      <c r="J7263" s="9">
        <v>0</v>
      </c>
      <c r="K7263" s="467">
        <v>0</v>
      </c>
      <c r="L7263" s="9">
        <f t="shared" si="2594"/>
        <v>0</v>
      </c>
      <c r="M7263" s="9">
        <v>0</v>
      </c>
      <c r="N7263" s="467">
        <v>0</v>
      </c>
    </row>
    <row r="7264" spans="1:14" customFormat="1" ht="19.5" hidden="1" customHeight="1" thickTop="1" thickBot="1" x14ac:dyDescent="0.3">
      <c r="A7264" s="1" t="s">
        <v>0</v>
      </c>
      <c r="B7264" s="6" t="s">
        <v>142</v>
      </c>
      <c r="C7264" s="9">
        <f t="shared" si="2591"/>
        <v>0</v>
      </c>
      <c r="D7264" s="9">
        <v>0</v>
      </c>
      <c r="E7264" s="9">
        <v>0</v>
      </c>
      <c r="F7264" s="9">
        <f t="shared" si="2592"/>
        <v>0</v>
      </c>
      <c r="G7264" s="9">
        <v>0</v>
      </c>
      <c r="H7264" s="467">
        <v>0</v>
      </c>
      <c r="I7264" s="9">
        <f t="shared" si="2593"/>
        <v>0</v>
      </c>
      <c r="J7264" s="9">
        <v>0</v>
      </c>
      <c r="K7264" s="467">
        <v>0</v>
      </c>
      <c r="L7264" s="9">
        <f t="shared" si="2594"/>
        <v>0</v>
      </c>
      <c r="M7264" s="9">
        <v>0</v>
      </c>
      <c r="N7264" s="467">
        <v>0</v>
      </c>
    </row>
    <row r="7265" spans="1:14" customFormat="1" ht="25.5" hidden="1" customHeight="1" thickTop="1" thickBot="1" x14ac:dyDescent="0.3">
      <c r="A7265" s="1" t="s">
        <v>0</v>
      </c>
      <c r="B7265" s="6" t="s">
        <v>143</v>
      </c>
      <c r="C7265" s="9">
        <f t="shared" si="2591"/>
        <v>0</v>
      </c>
      <c r="D7265" s="9">
        <v>0</v>
      </c>
      <c r="E7265" s="9">
        <v>0</v>
      </c>
      <c r="F7265" s="9">
        <f t="shared" si="2592"/>
        <v>0</v>
      </c>
      <c r="G7265" s="9">
        <v>0</v>
      </c>
      <c r="H7265" s="467">
        <v>0</v>
      </c>
      <c r="I7265" s="9">
        <f t="shared" si="2593"/>
        <v>0</v>
      </c>
      <c r="J7265" s="9">
        <v>0</v>
      </c>
      <c r="K7265" s="467">
        <v>0</v>
      </c>
      <c r="L7265" s="9">
        <f t="shared" si="2594"/>
        <v>0</v>
      </c>
      <c r="M7265" s="9">
        <v>0</v>
      </c>
      <c r="N7265" s="467">
        <v>0</v>
      </c>
    </row>
    <row r="7266" spans="1:14" customFormat="1" ht="27" hidden="1" customHeight="1" thickTop="1" x14ac:dyDescent="0.25">
      <c r="A7266" s="133" t="s">
        <v>0</v>
      </c>
      <c r="B7266" s="137" t="s">
        <v>144</v>
      </c>
      <c r="C7266" s="135">
        <f t="shared" si="2591"/>
        <v>0</v>
      </c>
      <c r="D7266" s="135">
        <v>0</v>
      </c>
      <c r="E7266" s="135">
        <v>0</v>
      </c>
      <c r="F7266" s="135">
        <f t="shared" si="2592"/>
        <v>0</v>
      </c>
      <c r="G7266" s="135">
        <v>0</v>
      </c>
      <c r="H7266" s="476">
        <v>0</v>
      </c>
      <c r="I7266" s="135">
        <f t="shared" si="2593"/>
        <v>0</v>
      </c>
      <c r="J7266" s="135">
        <v>0</v>
      </c>
      <c r="K7266" s="476">
        <v>0</v>
      </c>
      <c r="L7266" s="135">
        <f t="shared" si="2594"/>
        <v>0</v>
      </c>
      <c r="M7266" s="135">
        <v>0</v>
      </c>
      <c r="N7266" s="476">
        <v>0</v>
      </c>
    </row>
    <row r="7267" spans="1:14" ht="41.25" customHeight="1" x14ac:dyDescent="0.2">
      <c r="A7267" s="388" t="s">
        <v>0</v>
      </c>
      <c r="B7267" s="394" t="s">
        <v>145</v>
      </c>
      <c r="C7267" s="329">
        <f t="shared" si="2591"/>
        <v>10.66</v>
      </c>
      <c r="D7267" s="329">
        <v>10.66</v>
      </c>
      <c r="E7267" s="329">
        <v>0</v>
      </c>
      <c r="F7267" s="329">
        <f t="shared" si="2592"/>
        <v>122.2</v>
      </c>
      <c r="G7267" s="329">
        <v>122.2</v>
      </c>
      <c r="H7267" s="446">
        <v>0</v>
      </c>
      <c r="I7267" s="329">
        <f t="shared" si="2593"/>
        <v>5.26</v>
      </c>
      <c r="J7267" s="329">
        <v>5.26</v>
      </c>
      <c r="K7267" s="446">
        <v>0</v>
      </c>
      <c r="L7267" s="329">
        <f t="shared" si="2594"/>
        <v>0</v>
      </c>
      <c r="M7267" s="329">
        <v>0</v>
      </c>
      <c r="N7267" s="446">
        <v>0</v>
      </c>
    </row>
    <row r="7268" spans="1:14" customFormat="1" ht="41.25" hidden="1" customHeight="1" x14ac:dyDescent="0.25">
      <c r="A7268" s="143" t="s">
        <v>0</v>
      </c>
      <c r="B7268" s="144" t="s">
        <v>146</v>
      </c>
      <c r="C7268" s="145">
        <f t="shared" si="2591"/>
        <v>0</v>
      </c>
      <c r="D7268" s="145">
        <v>0</v>
      </c>
      <c r="E7268" s="145">
        <v>0</v>
      </c>
      <c r="F7268" s="145">
        <f t="shared" si="2592"/>
        <v>0</v>
      </c>
      <c r="G7268" s="145">
        <v>0</v>
      </c>
      <c r="H7268" s="485">
        <v>0</v>
      </c>
      <c r="I7268" s="145">
        <f t="shared" si="2593"/>
        <v>0</v>
      </c>
      <c r="J7268" s="145">
        <v>0</v>
      </c>
      <c r="K7268" s="485">
        <v>0</v>
      </c>
      <c r="L7268" s="145">
        <f t="shared" si="2594"/>
        <v>0</v>
      </c>
      <c r="M7268" s="145">
        <v>0</v>
      </c>
      <c r="N7268" s="485">
        <v>0</v>
      </c>
    </row>
    <row r="7269" spans="1:14" ht="41.25" customHeight="1" x14ac:dyDescent="0.2">
      <c r="A7269" s="396" t="s">
        <v>0</v>
      </c>
      <c r="B7269" s="417" t="s">
        <v>147</v>
      </c>
      <c r="C7269" s="398">
        <f t="shared" si="2591"/>
        <v>2744.83</v>
      </c>
      <c r="D7269" s="398">
        <f>SUM(D7270,D7317,D7324:D7325)</f>
        <v>174.75</v>
      </c>
      <c r="E7269" s="398">
        <f>SUM(E7270,E7317,E7324:E7325)</f>
        <v>2570.08</v>
      </c>
      <c r="F7269" s="398">
        <f t="shared" si="2592"/>
        <v>1057.1970000000001</v>
      </c>
      <c r="G7269" s="398">
        <f>SUM(G7270,G7317,G7324:G7325)</f>
        <v>883.64700000000016</v>
      </c>
      <c r="H7269" s="537">
        <f>H7270</f>
        <v>173.55</v>
      </c>
      <c r="I7269" s="398">
        <f t="shared" si="2593"/>
        <v>1878.14</v>
      </c>
      <c r="J7269" s="398">
        <f>SUM(J7270,J7317,J7324:J7325)</f>
        <v>166.15</v>
      </c>
      <c r="K7269" s="537">
        <f>K7270</f>
        <v>1711.99</v>
      </c>
      <c r="L7269" s="398">
        <f t="shared" si="2594"/>
        <v>100</v>
      </c>
      <c r="M7269" s="398">
        <f>SUM(M7270,M7317,M7324:M7325)</f>
        <v>100</v>
      </c>
      <c r="N7269" s="537">
        <f>N7270</f>
        <v>0</v>
      </c>
    </row>
    <row r="7270" spans="1:14" ht="30.75" customHeight="1" x14ac:dyDescent="0.2">
      <c r="A7270" s="388" t="s">
        <v>0</v>
      </c>
      <c r="B7270" s="330" t="s">
        <v>148</v>
      </c>
      <c r="C7270" s="329">
        <f t="shared" si="2591"/>
        <v>2744.83</v>
      </c>
      <c r="D7270" s="329">
        <f>SUM(D7271,D7283,D7312)</f>
        <v>174.75</v>
      </c>
      <c r="E7270" s="329">
        <f>SUM(E7271,E7283,E7312)</f>
        <v>2570.08</v>
      </c>
      <c r="F7270" s="329">
        <f t="shared" si="2592"/>
        <v>1057.1970000000001</v>
      </c>
      <c r="G7270" s="329">
        <f>G7271</f>
        <v>883.64700000000016</v>
      </c>
      <c r="H7270" s="446">
        <f>H7271</f>
        <v>173.55</v>
      </c>
      <c r="I7270" s="329">
        <f t="shared" si="2593"/>
        <v>1878.14</v>
      </c>
      <c r="J7270" s="329">
        <f>J7271</f>
        <v>166.15</v>
      </c>
      <c r="K7270" s="446">
        <f>K7271</f>
        <v>1711.99</v>
      </c>
      <c r="L7270" s="329">
        <f t="shared" si="2594"/>
        <v>100</v>
      </c>
      <c r="M7270" s="329">
        <f>M7271</f>
        <v>100</v>
      </c>
      <c r="N7270" s="446">
        <f>N7271</f>
        <v>0</v>
      </c>
    </row>
    <row r="7271" spans="1:14" ht="27" customHeight="1" x14ac:dyDescent="0.2">
      <c r="A7271" s="388" t="s">
        <v>0</v>
      </c>
      <c r="B7271" s="391" t="s">
        <v>149</v>
      </c>
      <c r="C7271" s="329">
        <f t="shared" si="2591"/>
        <v>2744.83</v>
      </c>
      <c r="D7271" s="329">
        <f>SUM(D7272:D7282)</f>
        <v>174.75</v>
      </c>
      <c r="E7271" s="329">
        <f>SUM(E7272:E7282)</f>
        <v>2570.08</v>
      </c>
      <c r="F7271" s="329">
        <f t="shared" si="2592"/>
        <v>1057.1970000000001</v>
      </c>
      <c r="G7271" s="329">
        <f>G7273+G7280+G7282</f>
        <v>883.64700000000016</v>
      </c>
      <c r="H7271" s="446">
        <f>H7273+H7282</f>
        <v>173.55</v>
      </c>
      <c r="I7271" s="329">
        <f t="shared" si="2593"/>
        <v>1878.14</v>
      </c>
      <c r="J7271" s="329">
        <f>J7273+J7282</f>
        <v>166.15</v>
      </c>
      <c r="K7271" s="446">
        <f>K7273+K7282</f>
        <v>1711.99</v>
      </c>
      <c r="L7271" s="329">
        <f t="shared" si="2594"/>
        <v>100</v>
      </c>
      <c r="M7271" s="329">
        <f>M7273+M7282</f>
        <v>100</v>
      </c>
      <c r="N7271" s="446">
        <f>N7273+N7282</f>
        <v>0</v>
      </c>
    </row>
    <row r="7272" spans="1:14" ht="25.5" customHeight="1" x14ac:dyDescent="0.2">
      <c r="A7272" s="388" t="s">
        <v>0</v>
      </c>
      <c r="B7272" s="393" t="s">
        <v>150</v>
      </c>
      <c r="C7272" s="329">
        <f t="shared" si="2591"/>
        <v>0</v>
      </c>
      <c r="D7272" s="498">
        <v>0</v>
      </c>
      <c r="E7272" s="407">
        <v>0</v>
      </c>
      <c r="F7272" s="329">
        <f t="shared" si="2592"/>
        <v>0</v>
      </c>
      <c r="G7272" s="329">
        <v>0</v>
      </c>
      <c r="H7272" s="446">
        <v>0</v>
      </c>
      <c r="I7272" s="329">
        <f t="shared" si="2593"/>
        <v>0</v>
      </c>
      <c r="J7272" s="329">
        <v>0</v>
      </c>
      <c r="K7272" s="446">
        <v>0</v>
      </c>
      <c r="L7272" s="329">
        <f t="shared" si="2594"/>
        <v>0</v>
      </c>
      <c r="M7272" s="329">
        <v>0</v>
      </c>
      <c r="N7272" s="446">
        <v>0</v>
      </c>
    </row>
    <row r="7273" spans="1:14" ht="25.5" customHeight="1" x14ac:dyDescent="0.2">
      <c r="A7273" s="388" t="s">
        <v>0</v>
      </c>
      <c r="B7273" s="393" t="s">
        <v>151</v>
      </c>
      <c r="C7273" s="329">
        <f t="shared" si="2591"/>
        <v>0</v>
      </c>
      <c r="D7273" s="479">
        <v>0</v>
      </c>
      <c r="E7273" s="329">
        <v>0</v>
      </c>
      <c r="F7273" s="329">
        <f t="shared" si="2592"/>
        <v>599.70000000000005</v>
      </c>
      <c r="G7273" s="329">
        <v>599.70000000000005</v>
      </c>
      <c r="H7273" s="446">
        <v>0</v>
      </c>
      <c r="I7273" s="329">
        <f t="shared" si="2593"/>
        <v>0</v>
      </c>
      <c r="J7273" s="329">
        <v>0</v>
      </c>
      <c r="K7273" s="446">
        <v>0</v>
      </c>
      <c r="L7273" s="329">
        <f t="shared" si="2594"/>
        <v>0</v>
      </c>
      <c r="M7273" s="329">
        <v>0</v>
      </c>
      <c r="N7273" s="446">
        <v>0</v>
      </c>
    </row>
    <row r="7274" spans="1:14" customFormat="1" ht="0.75" hidden="1" customHeight="1" thickBot="1" x14ac:dyDescent="0.3">
      <c r="A7274" s="140" t="s">
        <v>0</v>
      </c>
      <c r="B7274" s="148" t="s">
        <v>152</v>
      </c>
      <c r="C7274" s="142">
        <f t="shared" si="2591"/>
        <v>0</v>
      </c>
      <c r="D7274" s="142">
        <v>0</v>
      </c>
      <c r="E7274" s="142">
        <v>0</v>
      </c>
      <c r="F7274" s="142">
        <f t="shared" si="2592"/>
        <v>0</v>
      </c>
      <c r="G7274" s="142">
        <v>0</v>
      </c>
      <c r="H7274" s="477">
        <v>0</v>
      </c>
      <c r="I7274" s="142">
        <f t="shared" si="2593"/>
        <v>0</v>
      </c>
      <c r="J7274" s="142">
        <v>0</v>
      </c>
      <c r="K7274" s="477">
        <v>0</v>
      </c>
      <c r="L7274" s="142">
        <f t="shared" si="2594"/>
        <v>0</v>
      </c>
      <c r="M7274" s="142">
        <v>0</v>
      </c>
      <c r="N7274" s="477">
        <v>0</v>
      </c>
    </row>
    <row r="7275" spans="1:14" customFormat="1" ht="27" hidden="1" customHeight="1" thickTop="1" x14ac:dyDescent="0.25">
      <c r="A7275" s="133" t="s">
        <v>0</v>
      </c>
      <c r="B7275" s="136" t="s">
        <v>153</v>
      </c>
      <c r="C7275" s="135">
        <f t="shared" si="2591"/>
        <v>0</v>
      </c>
      <c r="D7275" s="135">
        <v>0</v>
      </c>
      <c r="E7275" s="135">
        <v>0</v>
      </c>
      <c r="F7275" s="135">
        <f t="shared" si="2592"/>
        <v>0</v>
      </c>
      <c r="G7275" s="135">
        <v>0</v>
      </c>
      <c r="H7275" s="476">
        <v>0</v>
      </c>
      <c r="I7275" s="135">
        <f t="shared" si="2593"/>
        <v>0</v>
      </c>
      <c r="J7275" s="135">
        <v>0</v>
      </c>
      <c r="K7275" s="476">
        <v>0</v>
      </c>
      <c r="L7275" s="135">
        <f t="shared" si="2594"/>
        <v>0</v>
      </c>
      <c r="M7275" s="135">
        <v>0</v>
      </c>
      <c r="N7275" s="476">
        <v>0</v>
      </c>
    </row>
    <row r="7276" spans="1:14" customFormat="1" ht="33.75" hidden="1" customHeight="1" x14ac:dyDescent="0.25">
      <c r="A7276" s="151" t="s">
        <v>0</v>
      </c>
      <c r="B7276" s="158" t="s">
        <v>154</v>
      </c>
      <c r="C7276" s="155">
        <f t="shared" si="2591"/>
        <v>0</v>
      </c>
      <c r="D7276" s="155">
        <v>0</v>
      </c>
      <c r="E7276" s="155">
        <v>0</v>
      </c>
      <c r="F7276" s="155">
        <f t="shared" si="2592"/>
        <v>0</v>
      </c>
      <c r="G7276" s="155">
        <v>0</v>
      </c>
      <c r="H7276" s="505">
        <v>0</v>
      </c>
      <c r="I7276" s="155">
        <f t="shared" si="2593"/>
        <v>0</v>
      </c>
      <c r="J7276" s="155">
        <v>0</v>
      </c>
      <c r="K7276" s="505">
        <v>0</v>
      </c>
      <c r="L7276" s="155">
        <f t="shared" si="2594"/>
        <v>0</v>
      </c>
      <c r="M7276" s="155">
        <v>0</v>
      </c>
      <c r="N7276" s="505">
        <v>0</v>
      </c>
    </row>
    <row r="7277" spans="1:14" customFormat="1" ht="31.5" hidden="1" customHeight="1" thickBot="1" x14ac:dyDescent="0.3">
      <c r="A7277" s="140" t="s">
        <v>0</v>
      </c>
      <c r="B7277" s="148" t="s">
        <v>155</v>
      </c>
      <c r="C7277" s="142">
        <f t="shared" si="2591"/>
        <v>0</v>
      </c>
      <c r="D7277" s="142">
        <v>0</v>
      </c>
      <c r="E7277" s="142">
        <v>0</v>
      </c>
      <c r="F7277" s="142">
        <f t="shared" si="2592"/>
        <v>0</v>
      </c>
      <c r="G7277" s="142">
        <v>0</v>
      </c>
      <c r="H7277" s="477">
        <v>0</v>
      </c>
      <c r="I7277" s="142">
        <f t="shared" si="2593"/>
        <v>0</v>
      </c>
      <c r="J7277" s="142">
        <v>0</v>
      </c>
      <c r="K7277" s="477">
        <v>0</v>
      </c>
      <c r="L7277" s="142">
        <f t="shared" si="2594"/>
        <v>0</v>
      </c>
      <c r="M7277" s="142">
        <v>0</v>
      </c>
      <c r="N7277" s="477">
        <v>0</v>
      </c>
    </row>
    <row r="7278" spans="1:14" customFormat="1" ht="26.25" hidden="1" customHeight="1" thickTop="1" thickBot="1" x14ac:dyDescent="0.3">
      <c r="A7278" s="1" t="s">
        <v>0</v>
      </c>
      <c r="B7278" s="5" t="s">
        <v>156</v>
      </c>
      <c r="C7278" s="9">
        <f t="shared" si="2591"/>
        <v>0</v>
      </c>
      <c r="D7278" s="9">
        <v>0</v>
      </c>
      <c r="E7278" s="9">
        <v>0</v>
      </c>
      <c r="F7278" s="9">
        <f t="shared" si="2592"/>
        <v>0</v>
      </c>
      <c r="G7278" s="9">
        <v>0</v>
      </c>
      <c r="H7278" s="467">
        <v>0</v>
      </c>
      <c r="I7278" s="9">
        <f t="shared" si="2593"/>
        <v>0</v>
      </c>
      <c r="J7278" s="9">
        <v>0</v>
      </c>
      <c r="K7278" s="467">
        <v>0</v>
      </c>
      <c r="L7278" s="9">
        <f t="shared" si="2594"/>
        <v>0</v>
      </c>
      <c r="M7278" s="9">
        <v>0</v>
      </c>
      <c r="N7278" s="467">
        <v>0</v>
      </c>
    </row>
    <row r="7279" spans="1:14" customFormat="1" ht="28.5" hidden="1" customHeight="1" thickTop="1" x14ac:dyDescent="0.25">
      <c r="A7279" s="133" t="s">
        <v>0</v>
      </c>
      <c r="B7279" s="136" t="s">
        <v>157</v>
      </c>
      <c r="C7279" s="135">
        <f t="shared" si="2591"/>
        <v>0</v>
      </c>
      <c r="D7279" s="135">
        <v>0</v>
      </c>
      <c r="E7279" s="135">
        <v>0</v>
      </c>
      <c r="F7279" s="135">
        <f t="shared" si="2592"/>
        <v>0</v>
      </c>
      <c r="G7279" s="135">
        <v>0</v>
      </c>
      <c r="H7279" s="476">
        <v>0</v>
      </c>
      <c r="I7279" s="135">
        <f t="shared" si="2593"/>
        <v>0</v>
      </c>
      <c r="J7279" s="135">
        <v>0</v>
      </c>
      <c r="K7279" s="476">
        <v>0</v>
      </c>
      <c r="L7279" s="135">
        <f t="shared" si="2594"/>
        <v>0</v>
      </c>
      <c r="M7279" s="135">
        <v>0</v>
      </c>
      <c r="N7279" s="476">
        <v>0</v>
      </c>
    </row>
    <row r="7280" spans="1:14" customFormat="1" ht="30.75" customHeight="1" x14ac:dyDescent="0.25">
      <c r="A7280" s="151" t="s">
        <v>0</v>
      </c>
      <c r="B7280" s="158" t="s">
        <v>158</v>
      </c>
      <c r="C7280" s="155">
        <f t="shared" si="2591"/>
        <v>0</v>
      </c>
      <c r="D7280" s="155">
        <v>0</v>
      </c>
      <c r="E7280" s="155">
        <v>0</v>
      </c>
      <c r="F7280" s="155">
        <f t="shared" si="2592"/>
        <v>1.1000000000000001</v>
      </c>
      <c r="G7280" s="155">
        <v>1.1000000000000001</v>
      </c>
      <c r="H7280" s="505">
        <v>0</v>
      </c>
      <c r="I7280" s="155">
        <f t="shared" si="2593"/>
        <v>0</v>
      </c>
      <c r="J7280" s="155">
        <v>0</v>
      </c>
      <c r="K7280" s="505">
        <v>0</v>
      </c>
      <c r="L7280" s="155">
        <f t="shared" si="2594"/>
        <v>0</v>
      </c>
      <c r="M7280" s="155">
        <v>0</v>
      </c>
      <c r="N7280" s="505">
        <v>0</v>
      </c>
    </row>
    <row r="7281" spans="1:14" customFormat="1" ht="26.25" customHeight="1" x14ac:dyDescent="0.25">
      <c r="A7281" s="143" t="s">
        <v>0</v>
      </c>
      <c r="B7281" s="144" t="s">
        <v>159</v>
      </c>
      <c r="C7281" s="145">
        <f t="shared" si="2591"/>
        <v>0</v>
      </c>
      <c r="D7281" s="145">
        <v>0</v>
      </c>
      <c r="E7281" s="145">
        <v>0</v>
      </c>
      <c r="F7281" s="145">
        <f t="shared" si="2592"/>
        <v>0</v>
      </c>
      <c r="G7281" s="145">
        <v>0</v>
      </c>
      <c r="H7281" s="485">
        <v>0</v>
      </c>
      <c r="I7281" s="145">
        <f t="shared" si="2593"/>
        <v>0</v>
      </c>
      <c r="J7281" s="145">
        <v>0</v>
      </c>
      <c r="K7281" s="485">
        <v>0</v>
      </c>
      <c r="L7281" s="145">
        <f t="shared" si="2594"/>
        <v>0</v>
      </c>
      <c r="M7281" s="145">
        <v>0</v>
      </c>
      <c r="N7281" s="485">
        <v>0</v>
      </c>
    </row>
    <row r="7282" spans="1:14" ht="21.75" customHeight="1" x14ac:dyDescent="0.2">
      <c r="A7282" s="388" t="s">
        <v>0</v>
      </c>
      <c r="B7282" s="393" t="s">
        <v>160</v>
      </c>
      <c r="C7282" s="329">
        <f t="shared" si="2591"/>
        <v>2744.83</v>
      </c>
      <c r="D7282" s="329">
        <v>174.75</v>
      </c>
      <c r="E7282" s="329">
        <v>2570.08</v>
      </c>
      <c r="F7282" s="329">
        <f t="shared" si="2592"/>
        <v>456.39700000000005</v>
      </c>
      <c r="G7282" s="329">
        <f>80+49.847+48.9+54+50.1</f>
        <v>282.84700000000004</v>
      </c>
      <c r="H7282" s="446">
        <v>173.55</v>
      </c>
      <c r="I7282" s="329">
        <f t="shared" si="2593"/>
        <v>1878.14</v>
      </c>
      <c r="J7282" s="329">
        <v>166.15</v>
      </c>
      <c r="K7282" s="446">
        <v>1711.99</v>
      </c>
      <c r="L7282" s="329">
        <f t="shared" si="2594"/>
        <v>100</v>
      </c>
      <c r="M7282" s="329">
        <v>100</v>
      </c>
      <c r="N7282" s="446">
        <v>0</v>
      </c>
    </row>
    <row r="7283" spans="1:14" customFormat="1" ht="30" customHeight="1" x14ac:dyDescent="0.25">
      <c r="A7283" s="151" t="s">
        <v>0</v>
      </c>
      <c r="B7283" s="157" t="s">
        <v>161</v>
      </c>
      <c r="C7283" s="155">
        <f t="shared" si="2591"/>
        <v>0</v>
      </c>
      <c r="D7283" s="155">
        <f>SUM(D7284,D7291)</f>
        <v>0</v>
      </c>
      <c r="E7283" s="155">
        <f>SUM(E7284,E7291)</f>
        <v>0</v>
      </c>
      <c r="F7283" s="155">
        <f t="shared" si="2592"/>
        <v>0</v>
      </c>
      <c r="G7283" s="155">
        <f>SUM(G7284,G7291)</f>
        <v>0</v>
      </c>
      <c r="H7283" s="505">
        <f>SUM(H7284,H7291)</f>
        <v>0</v>
      </c>
      <c r="I7283" s="155">
        <f t="shared" si="2593"/>
        <v>0</v>
      </c>
      <c r="J7283" s="155">
        <f>SUM(J7284,J7291)</f>
        <v>0</v>
      </c>
      <c r="K7283" s="505">
        <f>SUM(K7284,K7291)</f>
        <v>0</v>
      </c>
      <c r="L7283" s="155">
        <f t="shared" si="2594"/>
        <v>0</v>
      </c>
      <c r="M7283" s="155">
        <f>SUM(M7284,M7291)</f>
        <v>0</v>
      </c>
      <c r="N7283" s="505">
        <f>SUM(N7284,N7291)</f>
        <v>0</v>
      </c>
    </row>
    <row r="7284" spans="1:14" customFormat="1" ht="17.25" hidden="1" customHeight="1" thickTop="1" thickBot="1" x14ac:dyDescent="0.3">
      <c r="A7284" s="151" t="s">
        <v>0</v>
      </c>
      <c r="B7284" s="158" t="s">
        <v>162</v>
      </c>
      <c r="C7284" s="155">
        <f t="shared" si="2591"/>
        <v>0</v>
      </c>
      <c r="D7284" s="155">
        <f>SUM(D7285:D7290)</f>
        <v>0</v>
      </c>
      <c r="E7284" s="155">
        <f>SUM(E7285:E7290)</f>
        <v>0</v>
      </c>
      <c r="F7284" s="155">
        <f t="shared" si="2592"/>
        <v>0</v>
      </c>
      <c r="G7284" s="155">
        <f>SUM(G7285:G7290)</f>
        <v>0</v>
      </c>
      <c r="H7284" s="505">
        <f>SUM(H7285:H7290)</f>
        <v>0</v>
      </c>
      <c r="I7284" s="155">
        <f t="shared" si="2593"/>
        <v>0</v>
      </c>
      <c r="J7284" s="155">
        <f>SUM(J7285:J7290)</f>
        <v>0</v>
      </c>
      <c r="K7284" s="505">
        <f>SUM(K7285:K7290)</f>
        <v>0</v>
      </c>
      <c r="L7284" s="155">
        <f t="shared" si="2594"/>
        <v>0</v>
      </c>
      <c r="M7284" s="155">
        <f>SUM(M7285:M7290)</f>
        <v>0</v>
      </c>
      <c r="N7284" s="505">
        <f>SUM(N7285:N7290)</f>
        <v>0</v>
      </c>
    </row>
    <row r="7285" spans="1:14" customFormat="1" ht="18" hidden="1" customHeight="1" thickTop="1" thickBot="1" x14ac:dyDescent="0.3">
      <c r="A7285" s="151" t="s">
        <v>0</v>
      </c>
      <c r="B7285" s="159" t="s">
        <v>163</v>
      </c>
      <c r="C7285" s="155">
        <f t="shared" si="2591"/>
        <v>0</v>
      </c>
      <c r="D7285" s="155">
        <v>0</v>
      </c>
      <c r="E7285" s="155">
        <v>0</v>
      </c>
      <c r="F7285" s="155">
        <f t="shared" si="2592"/>
        <v>0</v>
      </c>
      <c r="G7285" s="155">
        <v>0</v>
      </c>
      <c r="H7285" s="505">
        <v>0</v>
      </c>
      <c r="I7285" s="155">
        <f t="shared" si="2593"/>
        <v>0</v>
      </c>
      <c r="J7285" s="155">
        <v>0</v>
      </c>
      <c r="K7285" s="505">
        <v>0</v>
      </c>
      <c r="L7285" s="155">
        <f t="shared" si="2594"/>
        <v>0</v>
      </c>
      <c r="M7285" s="155">
        <v>0</v>
      </c>
      <c r="N7285" s="505">
        <v>0</v>
      </c>
    </row>
    <row r="7286" spans="1:14" customFormat="1" ht="18" hidden="1" customHeight="1" thickTop="1" thickBot="1" x14ac:dyDescent="0.3">
      <c r="A7286" s="151" t="s">
        <v>0</v>
      </c>
      <c r="B7286" s="159" t="s">
        <v>164</v>
      </c>
      <c r="C7286" s="155">
        <f t="shared" si="2591"/>
        <v>0</v>
      </c>
      <c r="D7286" s="155">
        <v>0</v>
      </c>
      <c r="E7286" s="155">
        <v>0</v>
      </c>
      <c r="F7286" s="155">
        <f t="shared" si="2592"/>
        <v>0</v>
      </c>
      <c r="G7286" s="155">
        <v>0</v>
      </c>
      <c r="H7286" s="505">
        <v>0</v>
      </c>
      <c r="I7286" s="155">
        <f t="shared" si="2593"/>
        <v>0</v>
      </c>
      <c r="J7286" s="155">
        <v>0</v>
      </c>
      <c r="K7286" s="505">
        <v>0</v>
      </c>
      <c r="L7286" s="155">
        <f t="shared" si="2594"/>
        <v>0</v>
      </c>
      <c r="M7286" s="155">
        <v>0</v>
      </c>
      <c r="N7286" s="505">
        <v>0</v>
      </c>
    </row>
    <row r="7287" spans="1:14" customFormat="1" ht="27.75" hidden="1" customHeight="1" thickTop="1" thickBot="1" x14ac:dyDescent="0.3">
      <c r="A7287" s="151" t="s">
        <v>0</v>
      </c>
      <c r="B7287" s="159" t="s">
        <v>165</v>
      </c>
      <c r="C7287" s="155">
        <f t="shared" si="2591"/>
        <v>0</v>
      </c>
      <c r="D7287" s="155">
        <v>0</v>
      </c>
      <c r="E7287" s="155">
        <v>0</v>
      </c>
      <c r="F7287" s="155">
        <f t="shared" si="2592"/>
        <v>0</v>
      </c>
      <c r="G7287" s="155">
        <v>0</v>
      </c>
      <c r="H7287" s="505">
        <v>0</v>
      </c>
      <c r="I7287" s="155">
        <f t="shared" si="2593"/>
        <v>0</v>
      </c>
      <c r="J7287" s="155">
        <v>0</v>
      </c>
      <c r="K7287" s="505">
        <v>0</v>
      </c>
      <c r="L7287" s="155">
        <f t="shared" si="2594"/>
        <v>0</v>
      </c>
      <c r="M7287" s="155">
        <v>0</v>
      </c>
      <c r="N7287" s="505">
        <v>0</v>
      </c>
    </row>
    <row r="7288" spans="1:14" customFormat="1" ht="18.75" hidden="1" customHeight="1" thickTop="1" thickBot="1" x14ac:dyDescent="0.3">
      <c r="A7288" s="151" t="s">
        <v>0</v>
      </c>
      <c r="B7288" s="159" t="s">
        <v>166</v>
      </c>
      <c r="C7288" s="155">
        <f t="shared" si="2591"/>
        <v>0</v>
      </c>
      <c r="D7288" s="155">
        <v>0</v>
      </c>
      <c r="E7288" s="155">
        <v>0</v>
      </c>
      <c r="F7288" s="155">
        <f t="shared" si="2592"/>
        <v>0</v>
      </c>
      <c r="G7288" s="155">
        <v>0</v>
      </c>
      <c r="H7288" s="505">
        <v>0</v>
      </c>
      <c r="I7288" s="155">
        <f t="shared" si="2593"/>
        <v>0</v>
      </c>
      <c r="J7288" s="155">
        <v>0</v>
      </c>
      <c r="K7288" s="505">
        <v>0</v>
      </c>
      <c r="L7288" s="155">
        <f t="shared" si="2594"/>
        <v>0</v>
      </c>
      <c r="M7288" s="155">
        <v>0</v>
      </c>
      <c r="N7288" s="505">
        <v>0</v>
      </c>
    </row>
    <row r="7289" spans="1:14" customFormat="1" ht="16.5" hidden="1" customHeight="1" thickTop="1" thickBot="1" x14ac:dyDescent="0.3">
      <c r="A7289" s="151" t="s">
        <v>0</v>
      </c>
      <c r="B7289" s="159" t="s">
        <v>167</v>
      </c>
      <c r="C7289" s="155">
        <f t="shared" si="2591"/>
        <v>0</v>
      </c>
      <c r="D7289" s="155">
        <v>0</v>
      </c>
      <c r="E7289" s="155">
        <v>0</v>
      </c>
      <c r="F7289" s="155">
        <f t="shared" si="2592"/>
        <v>0</v>
      </c>
      <c r="G7289" s="155">
        <v>0</v>
      </c>
      <c r="H7289" s="505">
        <v>0</v>
      </c>
      <c r="I7289" s="155">
        <f t="shared" si="2593"/>
        <v>0</v>
      </c>
      <c r="J7289" s="155">
        <v>0</v>
      </c>
      <c r="K7289" s="505">
        <v>0</v>
      </c>
      <c r="L7289" s="155">
        <f t="shared" si="2594"/>
        <v>0</v>
      </c>
      <c r="M7289" s="155">
        <v>0</v>
      </c>
      <c r="N7289" s="505">
        <v>0</v>
      </c>
    </row>
    <row r="7290" spans="1:14" customFormat="1" ht="17.25" hidden="1" customHeight="1" thickTop="1" thickBot="1" x14ac:dyDescent="0.3">
      <c r="A7290" s="151" t="s">
        <v>0</v>
      </c>
      <c r="B7290" s="159" t="s">
        <v>168</v>
      </c>
      <c r="C7290" s="155">
        <f t="shared" si="2591"/>
        <v>0</v>
      </c>
      <c r="D7290" s="155">
        <v>0</v>
      </c>
      <c r="E7290" s="155">
        <v>0</v>
      </c>
      <c r="F7290" s="155">
        <f t="shared" si="2592"/>
        <v>0</v>
      </c>
      <c r="G7290" s="155">
        <v>0</v>
      </c>
      <c r="H7290" s="505">
        <v>0</v>
      </c>
      <c r="I7290" s="155">
        <f t="shared" si="2593"/>
        <v>0</v>
      </c>
      <c r="J7290" s="155">
        <v>0</v>
      </c>
      <c r="K7290" s="505">
        <v>0</v>
      </c>
      <c r="L7290" s="155">
        <f t="shared" si="2594"/>
        <v>0</v>
      </c>
      <c r="M7290" s="155">
        <v>0</v>
      </c>
      <c r="N7290" s="505">
        <v>0</v>
      </c>
    </row>
    <row r="7291" spans="1:14" customFormat="1" ht="42.75" customHeight="1" x14ac:dyDescent="0.25">
      <c r="A7291" s="151" t="s">
        <v>0</v>
      </c>
      <c r="B7291" s="158" t="s">
        <v>169</v>
      </c>
      <c r="C7291" s="155">
        <f t="shared" si="2591"/>
        <v>0</v>
      </c>
      <c r="D7291" s="155">
        <f>SUM(D7292:D7311)</f>
        <v>0</v>
      </c>
      <c r="E7291" s="155">
        <f>SUM(E7292:E7311)</f>
        <v>0</v>
      </c>
      <c r="F7291" s="155">
        <f t="shared" si="2592"/>
        <v>0</v>
      </c>
      <c r="G7291" s="155">
        <f>SUM(G7292:G7311)</f>
        <v>0</v>
      </c>
      <c r="H7291" s="505">
        <f>SUM(H7292:H7311)</f>
        <v>0</v>
      </c>
      <c r="I7291" s="155">
        <f t="shared" si="2593"/>
        <v>0</v>
      </c>
      <c r="J7291" s="155">
        <f>SUM(J7292:J7311)</f>
        <v>0</v>
      </c>
      <c r="K7291" s="505">
        <f>SUM(K7292:K7311)</f>
        <v>0</v>
      </c>
      <c r="L7291" s="155">
        <f t="shared" si="2594"/>
        <v>0</v>
      </c>
      <c r="M7291" s="155">
        <f>SUM(M7292:M7311)</f>
        <v>0</v>
      </c>
      <c r="N7291" s="505">
        <f>SUM(N7292:N7311)</f>
        <v>0</v>
      </c>
    </row>
    <row r="7292" spans="1:14" customFormat="1" ht="18.75" hidden="1" customHeight="1" thickTop="1" thickBot="1" x14ac:dyDescent="0.3">
      <c r="A7292" s="151" t="s">
        <v>0</v>
      </c>
      <c r="B7292" s="159" t="s">
        <v>30</v>
      </c>
      <c r="C7292" s="155">
        <f t="shared" si="2591"/>
        <v>0</v>
      </c>
      <c r="D7292" s="155">
        <v>0</v>
      </c>
      <c r="E7292" s="155">
        <v>0</v>
      </c>
      <c r="F7292" s="155">
        <f t="shared" si="2592"/>
        <v>0</v>
      </c>
      <c r="G7292" s="155">
        <v>0</v>
      </c>
      <c r="H7292" s="505">
        <v>0</v>
      </c>
      <c r="I7292" s="155">
        <f t="shared" si="2593"/>
        <v>0</v>
      </c>
      <c r="J7292" s="155">
        <v>0</v>
      </c>
      <c r="K7292" s="505">
        <v>0</v>
      </c>
      <c r="L7292" s="155">
        <f t="shared" si="2594"/>
        <v>0</v>
      </c>
      <c r="M7292" s="155">
        <v>0</v>
      </c>
      <c r="N7292" s="505">
        <v>0</v>
      </c>
    </row>
    <row r="7293" spans="1:14" customFormat="1" ht="17.25" hidden="1" customHeight="1" thickTop="1" thickBot="1" x14ac:dyDescent="0.3">
      <c r="A7293" s="151" t="s">
        <v>0</v>
      </c>
      <c r="B7293" s="159" t="s">
        <v>31</v>
      </c>
      <c r="C7293" s="155">
        <f t="shared" si="2591"/>
        <v>0</v>
      </c>
      <c r="D7293" s="155">
        <v>0</v>
      </c>
      <c r="E7293" s="155">
        <v>0</v>
      </c>
      <c r="F7293" s="155">
        <f t="shared" si="2592"/>
        <v>0</v>
      </c>
      <c r="G7293" s="155">
        <v>0</v>
      </c>
      <c r="H7293" s="505">
        <v>0</v>
      </c>
      <c r="I7293" s="155">
        <f t="shared" si="2593"/>
        <v>0</v>
      </c>
      <c r="J7293" s="155">
        <v>0</v>
      </c>
      <c r="K7293" s="505">
        <v>0</v>
      </c>
      <c r="L7293" s="155">
        <f t="shared" si="2594"/>
        <v>0</v>
      </c>
      <c r="M7293" s="155">
        <v>0</v>
      </c>
      <c r="N7293" s="505">
        <v>0</v>
      </c>
    </row>
    <row r="7294" spans="1:14" customFormat="1" ht="16.5" customHeight="1" x14ac:dyDescent="0.25">
      <c r="A7294" s="151" t="s">
        <v>0</v>
      </c>
      <c r="B7294" s="159" t="s">
        <v>170</v>
      </c>
      <c r="C7294" s="155">
        <f t="shared" si="2591"/>
        <v>0</v>
      </c>
      <c r="D7294" s="155">
        <v>0</v>
      </c>
      <c r="E7294" s="155">
        <v>0</v>
      </c>
      <c r="F7294" s="155">
        <f t="shared" si="2592"/>
        <v>0</v>
      </c>
      <c r="G7294" s="155">
        <v>0</v>
      </c>
      <c r="H7294" s="505">
        <v>0</v>
      </c>
      <c r="I7294" s="155">
        <f t="shared" si="2593"/>
        <v>0</v>
      </c>
      <c r="J7294" s="155">
        <v>0</v>
      </c>
      <c r="K7294" s="505">
        <v>0</v>
      </c>
      <c r="L7294" s="155">
        <f t="shared" si="2594"/>
        <v>0</v>
      </c>
      <c r="M7294" s="155">
        <v>0</v>
      </c>
      <c r="N7294" s="505">
        <v>0</v>
      </c>
    </row>
    <row r="7295" spans="1:14" customFormat="1" ht="13.5" hidden="1" customHeight="1" thickTop="1" thickBot="1" x14ac:dyDescent="0.3">
      <c r="A7295" s="140" t="s">
        <v>0</v>
      </c>
      <c r="B7295" s="141" t="s">
        <v>36</v>
      </c>
      <c r="C7295" s="142">
        <f t="shared" si="2591"/>
        <v>0</v>
      </c>
      <c r="D7295" s="142">
        <v>0</v>
      </c>
      <c r="E7295" s="142">
        <v>0</v>
      </c>
      <c r="F7295" s="142">
        <f t="shared" si="2592"/>
        <v>0</v>
      </c>
      <c r="G7295" s="142">
        <v>0</v>
      </c>
      <c r="H7295" s="477">
        <v>0</v>
      </c>
      <c r="I7295" s="142">
        <f t="shared" si="2593"/>
        <v>0</v>
      </c>
      <c r="J7295" s="142">
        <v>0</v>
      </c>
      <c r="K7295" s="477">
        <v>0</v>
      </c>
      <c r="L7295" s="142">
        <f t="shared" si="2594"/>
        <v>0</v>
      </c>
      <c r="M7295" s="142">
        <v>0</v>
      </c>
      <c r="N7295" s="477">
        <v>0</v>
      </c>
    </row>
    <row r="7296" spans="1:14" customFormat="1" ht="11.25" hidden="1" customHeight="1" thickTop="1" thickBot="1" x14ac:dyDescent="0.3">
      <c r="A7296" s="1" t="s">
        <v>0</v>
      </c>
      <c r="B7296" s="6" t="s">
        <v>171</v>
      </c>
      <c r="C7296" s="9">
        <f t="shared" si="2591"/>
        <v>0</v>
      </c>
      <c r="D7296" s="9">
        <v>0</v>
      </c>
      <c r="E7296" s="9">
        <v>0</v>
      </c>
      <c r="F7296" s="9">
        <f t="shared" si="2592"/>
        <v>0</v>
      </c>
      <c r="G7296" s="9">
        <v>0</v>
      </c>
      <c r="H7296" s="467">
        <v>0</v>
      </c>
      <c r="I7296" s="9">
        <f t="shared" si="2593"/>
        <v>0</v>
      </c>
      <c r="J7296" s="9">
        <v>0</v>
      </c>
      <c r="K7296" s="467">
        <v>0</v>
      </c>
      <c r="L7296" s="9">
        <f t="shared" si="2594"/>
        <v>0</v>
      </c>
      <c r="M7296" s="9">
        <v>0</v>
      </c>
      <c r="N7296" s="467">
        <v>0</v>
      </c>
    </row>
    <row r="7297" spans="1:14" customFormat="1" ht="18" hidden="1" customHeight="1" thickTop="1" thickBot="1" x14ac:dyDescent="0.3">
      <c r="A7297" s="1" t="s">
        <v>0</v>
      </c>
      <c r="B7297" s="6" t="s">
        <v>172</v>
      </c>
      <c r="C7297" s="9">
        <f t="shared" si="2591"/>
        <v>0</v>
      </c>
      <c r="D7297" s="9">
        <v>0</v>
      </c>
      <c r="E7297" s="9">
        <v>0</v>
      </c>
      <c r="F7297" s="9">
        <f t="shared" si="2592"/>
        <v>0</v>
      </c>
      <c r="G7297" s="9">
        <v>0</v>
      </c>
      <c r="H7297" s="467">
        <v>0</v>
      </c>
      <c r="I7297" s="9">
        <f t="shared" si="2593"/>
        <v>0</v>
      </c>
      <c r="J7297" s="9">
        <v>0</v>
      </c>
      <c r="K7297" s="467">
        <v>0</v>
      </c>
      <c r="L7297" s="9">
        <f t="shared" si="2594"/>
        <v>0</v>
      </c>
      <c r="M7297" s="9">
        <v>0</v>
      </c>
      <c r="N7297" s="467">
        <v>0</v>
      </c>
    </row>
    <row r="7298" spans="1:14" customFormat="1" ht="13.5" hidden="1" customHeight="1" thickTop="1" thickBot="1" x14ac:dyDescent="0.3">
      <c r="A7298" s="1" t="s">
        <v>0</v>
      </c>
      <c r="B7298" s="6" t="s">
        <v>173</v>
      </c>
      <c r="C7298" s="9">
        <f t="shared" si="2591"/>
        <v>0</v>
      </c>
      <c r="D7298" s="9">
        <v>0</v>
      </c>
      <c r="E7298" s="9">
        <v>0</v>
      </c>
      <c r="F7298" s="9">
        <f t="shared" si="2592"/>
        <v>0</v>
      </c>
      <c r="G7298" s="9">
        <v>0</v>
      </c>
      <c r="H7298" s="467">
        <v>0</v>
      </c>
      <c r="I7298" s="9">
        <f t="shared" si="2593"/>
        <v>0</v>
      </c>
      <c r="J7298" s="9">
        <v>0</v>
      </c>
      <c r="K7298" s="467">
        <v>0</v>
      </c>
      <c r="L7298" s="9">
        <f t="shared" si="2594"/>
        <v>0</v>
      </c>
      <c r="M7298" s="9">
        <v>0</v>
      </c>
      <c r="N7298" s="467">
        <v>0</v>
      </c>
    </row>
    <row r="7299" spans="1:14" customFormat="1" ht="11.25" hidden="1" customHeight="1" thickTop="1" thickBot="1" x14ac:dyDescent="0.3">
      <c r="A7299" s="1" t="s">
        <v>0</v>
      </c>
      <c r="B7299" s="6" t="s">
        <v>174</v>
      </c>
      <c r="C7299" s="9">
        <f t="shared" ref="C7299:C7362" si="2595">SUM(D7299:E7299)</f>
        <v>0</v>
      </c>
      <c r="D7299" s="9">
        <v>0</v>
      </c>
      <c r="E7299" s="9">
        <v>0</v>
      </c>
      <c r="F7299" s="9">
        <f t="shared" ref="F7299:F7362" si="2596">SUM(G7299:H7299)</f>
        <v>0</v>
      </c>
      <c r="G7299" s="9">
        <v>0</v>
      </c>
      <c r="H7299" s="467">
        <v>0</v>
      </c>
      <c r="I7299" s="9">
        <f t="shared" ref="I7299:I7362" si="2597">SUM(J7299:K7299)</f>
        <v>0</v>
      </c>
      <c r="J7299" s="9">
        <v>0</v>
      </c>
      <c r="K7299" s="467">
        <v>0</v>
      </c>
      <c r="L7299" s="9">
        <f t="shared" ref="L7299:L7362" si="2598">SUM(M7299:N7299)</f>
        <v>0</v>
      </c>
      <c r="M7299" s="9">
        <v>0</v>
      </c>
      <c r="N7299" s="467">
        <v>0</v>
      </c>
    </row>
    <row r="7300" spans="1:14" customFormat="1" ht="16.5" hidden="1" customHeight="1" thickTop="1" thickBot="1" x14ac:dyDescent="0.3">
      <c r="A7300" s="1" t="s">
        <v>0</v>
      </c>
      <c r="B7300" s="6" t="s">
        <v>175</v>
      </c>
      <c r="C7300" s="9">
        <f t="shared" si="2595"/>
        <v>0</v>
      </c>
      <c r="D7300" s="9">
        <v>0</v>
      </c>
      <c r="E7300" s="9">
        <v>0</v>
      </c>
      <c r="F7300" s="9">
        <f t="shared" si="2596"/>
        <v>0</v>
      </c>
      <c r="G7300" s="9">
        <v>0</v>
      </c>
      <c r="H7300" s="467">
        <v>0</v>
      </c>
      <c r="I7300" s="9">
        <f t="shared" si="2597"/>
        <v>0</v>
      </c>
      <c r="J7300" s="9">
        <v>0</v>
      </c>
      <c r="K7300" s="467">
        <v>0</v>
      </c>
      <c r="L7300" s="9">
        <f t="shared" si="2598"/>
        <v>0</v>
      </c>
      <c r="M7300" s="9">
        <v>0</v>
      </c>
      <c r="N7300" s="467">
        <v>0</v>
      </c>
    </row>
    <row r="7301" spans="1:14" customFormat="1" ht="12" hidden="1" customHeight="1" thickTop="1" thickBot="1" x14ac:dyDescent="0.3">
      <c r="A7301" s="1" t="s">
        <v>0</v>
      </c>
      <c r="B7301" s="6" t="s">
        <v>37</v>
      </c>
      <c r="C7301" s="9">
        <f t="shared" si="2595"/>
        <v>0</v>
      </c>
      <c r="D7301" s="9">
        <v>0</v>
      </c>
      <c r="E7301" s="9">
        <v>0</v>
      </c>
      <c r="F7301" s="9">
        <f t="shared" si="2596"/>
        <v>0</v>
      </c>
      <c r="G7301" s="9">
        <v>0</v>
      </c>
      <c r="H7301" s="467">
        <v>0</v>
      </c>
      <c r="I7301" s="9">
        <f t="shared" si="2597"/>
        <v>0</v>
      </c>
      <c r="J7301" s="9">
        <v>0</v>
      </c>
      <c r="K7301" s="467">
        <v>0</v>
      </c>
      <c r="L7301" s="9">
        <f t="shared" si="2598"/>
        <v>0</v>
      </c>
      <c r="M7301" s="9">
        <v>0</v>
      </c>
      <c r="N7301" s="467">
        <v>0</v>
      </c>
    </row>
    <row r="7302" spans="1:14" customFormat="1" ht="18" hidden="1" customHeight="1" thickTop="1" thickBot="1" x14ac:dyDescent="0.3">
      <c r="A7302" s="1" t="s">
        <v>0</v>
      </c>
      <c r="B7302" s="6" t="s">
        <v>38</v>
      </c>
      <c r="C7302" s="9">
        <f t="shared" si="2595"/>
        <v>0</v>
      </c>
      <c r="D7302" s="9">
        <v>0</v>
      </c>
      <c r="E7302" s="9">
        <v>0</v>
      </c>
      <c r="F7302" s="9">
        <f t="shared" si="2596"/>
        <v>0</v>
      </c>
      <c r="G7302" s="9">
        <v>0</v>
      </c>
      <c r="H7302" s="467">
        <v>0</v>
      </c>
      <c r="I7302" s="9">
        <f t="shared" si="2597"/>
        <v>0</v>
      </c>
      <c r="J7302" s="9">
        <v>0</v>
      </c>
      <c r="K7302" s="467">
        <v>0</v>
      </c>
      <c r="L7302" s="9">
        <f t="shared" si="2598"/>
        <v>0</v>
      </c>
      <c r="M7302" s="9">
        <v>0</v>
      </c>
      <c r="N7302" s="467">
        <v>0</v>
      </c>
    </row>
    <row r="7303" spans="1:14" customFormat="1" ht="15" hidden="1" customHeight="1" thickTop="1" thickBot="1" x14ac:dyDescent="0.3">
      <c r="A7303" s="1" t="s">
        <v>0</v>
      </c>
      <c r="B7303" s="6" t="s">
        <v>176</v>
      </c>
      <c r="C7303" s="9">
        <f t="shared" si="2595"/>
        <v>0</v>
      </c>
      <c r="D7303" s="9">
        <v>0</v>
      </c>
      <c r="E7303" s="9">
        <v>0</v>
      </c>
      <c r="F7303" s="9">
        <f t="shared" si="2596"/>
        <v>0</v>
      </c>
      <c r="G7303" s="9">
        <v>0</v>
      </c>
      <c r="H7303" s="467">
        <v>0</v>
      </c>
      <c r="I7303" s="9">
        <f t="shared" si="2597"/>
        <v>0</v>
      </c>
      <c r="J7303" s="9">
        <v>0</v>
      </c>
      <c r="K7303" s="467">
        <v>0</v>
      </c>
      <c r="L7303" s="9">
        <f t="shared" si="2598"/>
        <v>0</v>
      </c>
      <c r="M7303" s="9">
        <v>0</v>
      </c>
      <c r="N7303" s="467">
        <v>0</v>
      </c>
    </row>
    <row r="7304" spans="1:14" customFormat="1" ht="13.5" hidden="1" customHeight="1" thickTop="1" thickBot="1" x14ac:dyDescent="0.3">
      <c r="A7304" s="1" t="s">
        <v>0</v>
      </c>
      <c r="B7304" s="6" t="s">
        <v>177</v>
      </c>
      <c r="C7304" s="9">
        <f t="shared" si="2595"/>
        <v>0</v>
      </c>
      <c r="D7304" s="9">
        <v>0</v>
      </c>
      <c r="E7304" s="9">
        <v>0</v>
      </c>
      <c r="F7304" s="9">
        <f t="shared" si="2596"/>
        <v>0</v>
      </c>
      <c r="G7304" s="9">
        <v>0</v>
      </c>
      <c r="H7304" s="467">
        <v>0</v>
      </c>
      <c r="I7304" s="9">
        <f t="shared" si="2597"/>
        <v>0</v>
      </c>
      <c r="J7304" s="9">
        <v>0</v>
      </c>
      <c r="K7304" s="467">
        <v>0</v>
      </c>
      <c r="L7304" s="9">
        <f t="shared" si="2598"/>
        <v>0</v>
      </c>
      <c r="M7304" s="9">
        <v>0</v>
      </c>
      <c r="N7304" s="467">
        <v>0</v>
      </c>
    </row>
    <row r="7305" spans="1:14" customFormat="1" ht="11.25" hidden="1" customHeight="1" thickTop="1" thickBot="1" x14ac:dyDescent="0.3">
      <c r="A7305" s="1" t="s">
        <v>0</v>
      </c>
      <c r="B7305" s="6" t="s">
        <v>178</v>
      </c>
      <c r="C7305" s="9">
        <f t="shared" si="2595"/>
        <v>0</v>
      </c>
      <c r="D7305" s="9">
        <v>0</v>
      </c>
      <c r="E7305" s="9">
        <v>0</v>
      </c>
      <c r="F7305" s="9">
        <f t="shared" si="2596"/>
        <v>0</v>
      </c>
      <c r="G7305" s="9">
        <v>0</v>
      </c>
      <c r="H7305" s="467">
        <v>0</v>
      </c>
      <c r="I7305" s="9">
        <f t="shared" si="2597"/>
        <v>0</v>
      </c>
      <c r="J7305" s="9">
        <v>0</v>
      </c>
      <c r="K7305" s="467">
        <v>0</v>
      </c>
      <c r="L7305" s="9">
        <f t="shared" si="2598"/>
        <v>0</v>
      </c>
      <c r="M7305" s="9">
        <v>0</v>
      </c>
      <c r="N7305" s="467">
        <v>0</v>
      </c>
    </row>
    <row r="7306" spans="1:14" customFormat="1" ht="16.5" hidden="1" customHeight="1" thickTop="1" thickBot="1" x14ac:dyDescent="0.3">
      <c r="A7306" s="1" t="s">
        <v>0</v>
      </c>
      <c r="B7306" s="6" t="s">
        <v>43</v>
      </c>
      <c r="C7306" s="9">
        <f t="shared" si="2595"/>
        <v>0</v>
      </c>
      <c r="D7306" s="9">
        <v>0</v>
      </c>
      <c r="E7306" s="9">
        <v>0</v>
      </c>
      <c r="F7306" s="9">
        <f t="shared" si="2596"/>
        <v>0</v>
      </c>
      <c r="G7306" s="9">
        <v>0</v>
      </c>
      <c r="H7306" s="467">
        <v>0</v>
      </c>
      <c r="I7306" s="9">
        <f t="shared" si="2597"/>
        <v>0</v>
      </c>
      <c r="J7306" s="9">
        <v>0</v>
      </c>
      <c r="K7306" s="467">
        <v>0</v>
      </c>
      <c r="L7306" s="9">
        <f t="shared" si="2598"/>
        <v>0</v>
      </c>
      <c r="M7306" s="9">
        <v>0</v>
      </c>
      <c r="N7306" s="467">
        <v>0</v>
      </c>
    </row>
    <row r="7307" spans="1:14" customFormat="1" ht="8.25" hidden="1" customHeight="1" thickTop="1" thickBot="1" x14ac:dyDescent="0.3">
      <c r="A7307" s="1" t="s">
        <v>0</v>
      </c>
      <c r="B7307" s="6" t="s">
        <v>179</v>
      </c>
      <c r="C7307" s="9">
        <f t="shared" si="2595"/>
        <v>0</v>
      </c>
      <c r="D7307" s="9">
        <v>0</v>
      </c>
      <c r="E7307" s="9">
        <v>0</v>
      </c>
      <c r="F7307" s="9">
        <f t="shared" si="2596"/>
        <v>0</v>
      </c>
      <c r="G7307" s="9">
        <v>0</v>
      </c>
      <c r="H7307" s="467">
        <v>0</v>
      </c>
      <c r="I7307" s="9">
        <f t="shared" si="2597"/>
        <v>0</v>
      </c>
      <c r="J7307" s="9">
        <v>0</v>
      </c>
      <c r="K7307" s="467">
        <v>0</v>
      </c>
      <c r="L7307" s="9">
        <f t="shared" si="2598"/>
        <v>0</v>
      </c>
      <c r="M7307" s="9">
        <v>0</v>
      </c>
      <c r="N7307" s="467">
        <v>0</v>
      </c>
    </row>
    <row r="7308" spans="1:14" customFormat="1" ht="9.75" hidden="1" customHeight="1" thickTop="1" thickBot="1" x14ac:dyDescent="0.3">
      <c r="A7308" s="1" t="s">
        <v>0</v>
      </c>
      <c r="B7308" s="6" t="s">
        <v>180</v>
      </c>
      <c r="C7308" s="9">
        <f t="shared" si="2595"/>
        <v>0</v>
      </c>
      <c r="D7308" s="9">
        <v>0</v>
      </c>
      <c r="E7308" s="9">
        <v>0</v>
      </c>
      <c r="F7308" s="9">
        <f t="shared" si="2596"/>
        <v>0</v>
      </c>
      <c r="G7308" s="9">
        <v>0</v>
      </c>
      <c r="H7308" s="467">
        <v>0</v>
      </c>
      <c r="I7308" s="9">
        <f t="shared" si="2597"/>
        <v>0</v>
      </c>
      <c r="J7308" s="9">
        <v>0</v>
      </c>
      <c r="K7308" s="467">
        <v>0</v>
      </c>
      <c r="L7308" s="9">
        <f t="shared" si="2598"/>
        <v>0</v>
      </c>
      <c r="M7308" s="9">
        <v>0</v>
      </c>
      <c r="N7308" s="467">
        <v>0</v>
      </c>
    </row>
    <row r="7309" spans="1:14" customFormat="1" ht="8.25" hidden="1" customHeight="1" thickTop="1" thickBot="1" x14ac:dyDescent="0.3">
      <c r="A7309" s="1" t="s">
        <v>0</v>
      </c>
      <c r="B7309" s="6" t="s">
        <v>181</v>
      </c>
      <c r="C7309" s="9">
        <f t="shared" si="2595"/>
        <v>0</v>
      </c>
      <c r="D7309" s="9">
        <v>0</v>
      </c>
      <c r="E7309" s="9">
        <v>0</v>
      </c>
      <c r="F7309" s="9">
        <f t="shared" si="2596"/>
        <v>0</v>
      </c>
      <c r="G7309" s="9">
        <v>0</v>
      </c>
      <c r="H7309" s="467">
        <v>0</v>
      </c>
      <c r="I7309" s="9">
        <f t="shared" si="2597"/>
        <v>0</v>
      </c>
      <c r="J7309" s="9">
        <v>0</v>
      </c>
      <c r="K7309" s="467">
        <v>0</v>
      </c>
      <c r="L7309" s="9">
        <f t="shared" si="2598"/>
        <v>0</v>
      </c>
      <c r="M7309" s="9">
        <v>0</v>
      </c>
      <c r="N7309" s="467">
        <v>0</v>
      </c>
    </row>
    <row r="7310" spans="1:14" customFormat="1" ht="11.25" hidden="1" customHeight="1" thickTop="1" thickBot="1" x14ac:dyDescent="0.3">
      <c r="A7310" s="1" t="s">
        <v>0</v>
      </c>
      <c r="B7310" s="6" t="s">
        <v>182</v>
      </c>
      <c r="C7310" s="9">
        <f t="shared" si="2595"/>
        <v>0</v>
      </c>
      <c r="D7310" s="9">
        <v>0</v>
      </c>
      <c r="E7310" s="9">
        <v>0</v>
      </c>
      <c r="F7310" s="9">
        <f t="shared" si="2596"/>
        <v>0</v>
      </c>
      <c r="G7310" s="9">
        <v>0</v>
      </c>
      <c r="H7310" s="467">
        <v>0</v>
      </c>
      <c r="I7310" s="9">
        <f t="shared" si="2597"/>
        <v>0</v>
      </c>
      <c r="J7310" s="9">
        <v>0</v>
      </c>
      <c r="K7310" s="467">
        <v>0</v>
      </c>
      <c r="L7310" s="9">
        <f t="shared" si="2598"/>
        <v>0</v>
      </c>
      <c r="M7310" s="9">
        <v>0</v>
      </c>
      <c r="N7310" s="467">
        <v>0</v>
      </c>
    </row>
    <row r="7311" spans="1:14" customFormat="1" ht="21.75" hidden="1" customHeight="1" thickTop="1" thickBot="1" x14ac:dyDescent="0.3">
      <c r="A7311" s="1" t="s">
        <v>0</v>
      </c>
      <c r="B7311" s="6" t="s">
        <v>183</v>
      </c>
      <c r="C7311" s="9">
        <f t="shared" si="2595"/>
        <v>0</v>
      </c>
      <c r="D7311" s="9">
        <v>0</v>
      </c>
      <c r="E7311" s="9">
        <v>0</v>
      </c>
      <c r="F7311" s="9">
        <f t="shared" si="2596"/>
        <v>0</v>
      </c>
      <c r="G7311" s="9">
        <v>0</v>
      </c>
      <c r="H7311" s="467">
        <v>0</v>
      </c>
      <c r="I7311" s="9">
        <f t="shared" si="2597"/>
        <v>0</v>
      </c>
      <c r="J7311" s="9">
        <v>0</v>
      </c>
      <c r="K7311" s="467">
        <v>0</v>
      </c>
      <c r="L7311" s="9">
        <f t="shared" si="2598"/>
        <v>0</v>
      </c>
      <c r="M7311" s="9">
        <v>0</v>
      </c>
      <c r="N7311" s="467">
        <v>0</v>
      </c>
    </row>
    <row r="7312" spans="1:14" customFormat="1" ht="21.75" hidden="1" customHeight="1" thickTop="1" thickBot="1" x14ac:dyDescent="0.3">
      <c r="A7312" s="1" t="s">
        <v>0</v>
      </c>
      <c r="B7312" s="4" t="s">
        <v>184</v>
      </c>
      <c r="C7312" s="9">
        <f t="shared" si="2595"/>
        <v>0</v>
      </c>
      <c r="D7312" s="9">
        <f>SUM(D7313:D7314)</f>
        <v>0</v>
      </c>
      <c r="E7312" s="9">
        <f>SUM(E7313:E7314)</f>
        <v>0</v>
      </c>
      <c r="F7312" s="9">
        <f t="shared" si="2596"/>
        <v>0</v>
      </c>
      <c r="G7312" s="9">
        <f>SUM(G7313:G7314)</f>
        <v>0</v>
      </c>
      <c r="H7312" s="467">
        <f>SUM(H7313:H7314)</f>
        <v>0</v>
      </c>
      <c r="I7312" s="9">
        <f t="shared" si="2597"/>
        <v>0</v>
      </c>
      <c r="J7312" s="9">
        <f>SUM(J7313:J7314)</f>
        <v>0</v>
      </c>
      <c r="K7312" s="467">
        <f>SUM(K7313:K7314)</f>
        <v>0</v>
      </c>
      <c r="L7312" s="9">
        <f t="shared" si="2598"/>
        <v>0</v>
      </c>
      <c r="M7312" s="9">
        <f>SUM(M7313:M7314)</f>
        <v>0</v>
      </c>
      <c r="N7312" s="467">
        <f>SUM(N7313:N7314)</f>
        <v>0</v>
      </c>
    </row>
    <row r="7313" spans="1:14" customFormat="1" ht="11.25" hidden="1" customHeight="1" thickTop="1" thickBot="1" x14ac:dyDescent="0.3">
      <c r="A7313" s="1" t="s">
        <v>0</v>
      </c>
      <c r="B7313" s="5" t="s">
        <v>185</v>
      </c>
      <c r="C7313" s="9">
        <f t="shared" si="2595"/>
        <v>0</v>
      </c>
      <c r="D7313" s="9">
        <v>0</v>
      </c>
      <c r="E7313" s="9">
        <v>0</v>
      </c>
      <c r="F7313" s="9">
        <f t="shared" si="2596"/>
        <v>0</v>
      </c>
      <c r="G7313" s="9">
        <v>0</v>
      </c>
      <c r="H7313" s="467">
        <v>0</v>
      </c>
      <c r="I7313" s="9">
        <f t="shared" si="2597"/>
        <v>0</v>
      </c>
      <c r="J7313" s="9">
        <v>0</v>
      </c>
      <c r="K7313" s="467">
        <v>0</v>
      </c>
      <c r="L7313" s="9">
        <f t="shared" si="2598"/>
        <v>0</v>
      </c>
      <c r="M7313" s="9">
        <v>0</v>
      </c>
      <c r="N7313" s="467">
        <v>0</v>
      </c>
    </row>
    <row r="7314" spans="1:14" customFormat="1" ht="13.5" hidden="1" customHeight="1" thickTop="1" thickBot="1" x14ac:dyDescent="0.3">
      <c r="A7314" s="1" t="s">
        <v>0</v>
      </c>
      <c r="B7314" s="5" t="s">
        <v>186</v>
      </c>
      <c r="C7314" s="9">
        <f t="shared" si="2595"/>
        <v>0</v>
      </c>
      <c r="D7314" s="9">
        <f>SUM(D7315:D7316)</f>
        <v>0</v>
      </c>
      <c r="E7314" s="9">
        <f>SUM(E7315:E7316)</f>
        <v>0</v>
      </c>
      <c r="F7314" s="9">
        <f t="shared" si="2596"/>
        <v>0</v>
      </c>
      <c r="G7314" s="9">
        <f>SUM(G7315:G7316)</f>
        <v>0</v>
      </c>
      <c r="H7314" s="467">
        <f>SUM(H7315:H7316)</f>
        <v>0</v>
      </c>
      <c r="I7314" s="9">
        <f t="shared" si="2597"/>
        <v>0</v>
      </c>
      <c r="J7314" s="9">
        <f>SUM(J7315:J7316)</f>
        <v>0</v>
      </c>
      <c r="K7314" s="467">
        <f>SUM(K7315:K7316)</f>
        <v>0</v>
      </c>
      <c r="L7314" s="9">
        <f t="shared" si="2598"/>
        <v>0</v>
      </c>
      <c r="M7314" s="9">
        <f>SUM(M7315:M7316)</f>
        <v>0</v>
      </c>
      <c r="N7314" s="467">
        <f>SUM(N7315:N7316)</f>
        <v>0</v>
      </c>
    </row>
    <row r="7315" spans="1:14" customFormat="1" ht="11.25" hidden="1" customHeight="1" thickTop="1" thickBot="1" x14ac:dyDescent="0.3">
      <c r="A7315" s="1" t="s">
        <v>0</v>
      </c>
      <c r="B7315" s="6" t="s">
        <v>187</v>
      </c>
      <c r="C7315" s="9">
        <f t="shared" si="2595"/>
        <v>0</v>
      </c>
      <c r="D7315" s="9">
        <v>0</v>
      </c>
      <c r="E7315" s="9">
        <v>0</v>
      </c>
      <c r="F7315" s="9">
        <f t="shared" si="2596"/>
        <v>0</v>
      </c>
      <c r="G7315" s="9">
        <v>0</v>
      </c>
      <c r="H7315" s="467">
        <v>0</v>
      </c>
      <c r="I7315" s="9">
        <f t="shared" si="2597"/>
        <v>0</v>
      </c>
      <c r="J7315" s="9">
        <v>0</v>
      </c>
      <c r="K7315" s="467">
        <v>0</v>
      </c>
      <c r="L7315" s="9">
        <f t="shared" si="2598"/>
        <v>0</v>
      </c>
      <c r="M7315" s="9">
        <v>0</v>
      </c>
      <c r="N7315" s="467">
        <v>0</v>
      </c>
    </row>
    <row r="7316" spans="1:14" customFormat="1" ht="12" hidden="1" customHeight="1" thickTop="1" thickBot="1" x14ac:dyDescent="0.3">
      <c r="A7316" s="1" t="s">
        <v>0</v>
      </c>
      <c r="B7316" s="6" t="s">
        <v>188</v>
      </c>
      <c r="C7316" s="9">
        <f t="shared" si="2595"/>
        <v>0</v>
      </c>
      <c r="D7316" s="9">
        <v>0</v>
      </c>
      <c r="E7316" s="9">
        <v>0</v>
      </c>
      <c r="F7316" s="9">
        <f t="shared" si="2596"/>
        <v>0</v>
      </c>
      <c r="G7316" s="9">
        <v>0</v>
      </c>
      <c r="H7316" s="467">
        <v>0</v>
      </c>
      <c r="I7316" s="9">
        <f t="shared" si="2597"/>
        <v>0</v>
      </c>
      <c r="J7316" s="9">
        <v>0</v>
      </c>
      <c r="K7316" s="467">
        <v>0</v>
      </c>
      <c r="L7316" s="9">
        <f t="shared" si="2598"/>
        <v>0</v>
      </c>
      <c r="M7316" s="9">
        <v>0</v>
      </c>
      <c r="N7316" s="467">
        <v>0</v>
      </c>
    </row>
    <row r="7317" spans="1:14" customFormat="1" ht="20.25" hidden="1" customHeight="1" thickTop="1" thickBot="1" x14ac:dyDescent="0.3">
      <c r="A7317" s="1" t="s">
        <v>0</v>
      </c>
      <c r="B7317" s="3" t="s">
        <v>189</v>
      </c>
      <c r="C7317" s="9">
        <f t="shared" si="2595"/>
        <v>0</v>
      </c>
      <c r="D7317" s="9">
        <f>SUM(D7318:D7319)</f>
        <v>0</v>
      </c>
      <c r="E7317" s="9">
        <f>SUM(E7318:E7319)</f>
        <v>0</v>
      </c>
      <c r="F7317" s="9">
        <f t="shared" si="2596"/>
        <v>0</v>
      </c>
      <c r="G7317" s="9">
        <f>SUM(G7318:G7319)</f>
        <v>0</v>
      </c>
      <c r="H7317" s="467">
        <f>SUM(H7318:H7319)</f>
        <v>0</v>
      </c>
      <c r="I7317" s="9">
        <f t="shared" si="2597"/>
        <v>0</v>
      </c>
      <c r="J7317" s="9">
        <f>SUM(J7318:J7319)</f>
        <v>0</v>
      </c>
      <c r="K7317" s="467">
        <f>SUM(K7318:K7319)</f>
        <v>0</v>
      </c>
      <c r="L7317" s="9">
        <f t="shared" si="2598"/>
        <v>0</v>
      </c>
      <c r="M7317" s="9">
        <f>SUM(M7318:M7319)</f>
        <v>0</v>
      </c>
      <c r="N7317" s="467">
        <f>SUM(N7318:N7319)</f>
        <v>0</v>
      </c>
    </row>
    <row r="7318" spans="1:14" customFormat="1" ht="11.25" hidden="1" customHeight="1" thickTop="1" thickBot="1" x14ac:dyDescent="0.3">
      <c r="A7318" s="1" t="s">
        <v>0</v>
      </c>
      <c r="B7318" s="4" t="s">
        <v>190</v>
      </c>
      <c r="C7318" s="9">
        <f t="shared" si="2595"/>
        <v>0</v>
      </c>
      <c r="D7318" s="9">
        <v>0</v>
      </c>
      <c r="E7318" s="9">
        <v>0</v>
      </c>
      <c r="F7318" s="9">
        <f t="shared" si="2596"/>
        <v>0</v>
      </c>
      <c r="G7318" s="9">
        <v>0</v>
      </c>
      <c r="H7318" s="467">
        <v>0</v>
      </c>
      <c r="I7318" s="9">
        <f t="shared" si="2597"/>
        <v>0</v>
      </c>
      <c r="J7318" s="9">
        <v>0</v>
      </c>
      <c r="K7318" s="467">
        <v>0</v>
      </c>
      <c r="L7318" s="9">
        <f t="shared" si="2598"/>
        <v>0</v>
      </c>
      <c r="M7318" s="9">
        <v>0</v>
      </c>
      <c r="N7318" s="467">
        <v>0</v>
      </c>
    </row>
    <row r="7319" spans="1:14" customFormat="1" ht="17.25" hidden="1" customHeight="1" thickTop="1" thickBot="1" x14ac:dyDescent="0.3">
      <c r="A7319" s="1" t="s">
        <v>0</v>
      </c>
      <c r="B7319" s="4" t="s">
        <v>191</v>
      </c>
      <c r="C7319" s="9">
        <f t="shared" si="2595"/>
        <v>0</v>
      </c>
      <c r="D7319" s="9">
        <f>SUM(D7320:D7323)</f>
        <v>0</v>
      </c>
      <c r="E7319" s="9">
        <f>SUM(E7320:E7323)</f>
        <v>0</v>
      </c>
      <c r="F7319" s="9">
        <f t="shared" si="2596"/>
        <v>0</v>
      </c>
      <c r="G7319" s="9">
        <f>SUM(G7320:G7323)</f>
        <v>0</v>
      </c>
      <c r="H7319" s="467">
        <f>SUM(H7320:H7323)</f>
        <v>0</v>
      </c>
      <c r="I7319" s="9">
        <f t="shared" si="2597"/>
        <v>0</v>
      </c>
      <c r="J7319" s="9">
        <f>SUM(J7320:J7323)</f>
        <v>0</v>
      </c>
      <c r="K7319" s="467">
        <f>SUM(K7320:K7323)</f>
        <v>0</v>
      </c>
      <c r="L7319" s="9">
        <f t="shared" si="2598"/>
        <v>0</v>
      </c>
      <c r="M7319" s="9">
        <f>SUM(M7320:M7323)</f>
        <v>0</v>
      </c>
      <c r="N7319" s="467">
        <f>SUM(N7320:N7323)</f>
        <v>0</v>
      </c>
    </row>
    <row r="7320" spans="1:14" customFormat="1" ht="19.5" hidden="1" customHeight="1" thickTop="1" thickBot="1" x14ac:dyDescent="0.3">
      <c r="A7320" s="1" t="s">
        <v>0</v>
      </c>
      <c r="B7320" s="5" t="s">
        <v>192</v>
      </c>
      <c r="C7320" s="9">
        <f t="shared" si="2595"/>
        <v>0</v>
      </c>
      <c r="D7320" s="9">
        <v>0</v>
      </c>
      <c r="E7320" s="9">
        <v>0</v>
      </c>
      <c r="F7320" s="9">
        <f t="shared" si="2596"/>
        <v>0</v>
      </c>
      <c r="G7320" s="9">
        <v>0</v>
      </c>
      <c r="H7320" s="467">
        <v>0</v>
      </c>
      <c r="I7320" s="9">
        <f t="shared" si="2597"/>
        <v>0</v>
      </c>
      <c r="J7320" s="9">
        <v>0</v>
      </c>
      <c r="K7320" s="467">
        <v>0</v>
      </c>
      <c r="L7320" s="9">
        <f t="shared" si="2598"/>
        <v>0</v>
      </c>
      <c r="M7320" s="9">
        <v>0</v>
      </c>
      <c r="N7320" s="467">
        <v>0</v>
      </c>
    </row>
    <row r="7321" spans="1:14" customFormat="1" ht="14.25" hidden="1" customHeight="1" thickTop="1" thickBot="1" x14ac:dyDescent="0.3">
      <c r="A7321" s="1" t="s">
        <v>0</v>
      </c>
      <c r="B7321" s="5" t="s">
        <v>193</v>
      </c>
      <c r="C7321" s="9">
        <f t="shared" si="2595"/>
        <v>0</v>
      </c>
      <c r="D7321" s="9">
        <v>0</v>
      </c>
      <c r="E7321" s="9">
        <v>0</v>
      </c>
      <c r="F7321" s="9">
        <f t="shared" si="2596"/>
        <v>0</v>
      </c>
      <c r="G7321" s="9">
        <v>0</v>
      </c>
      <c r="H7321" s="467">
        <v>0</v>
      </c>
      <c r="I7321" s="9">
        <f t="shared" si="2597"/>
        <v>0</v>
      </c>
      <c r="J7321" s="9">
        <v>0</v>
      </c>
      <c r="K7321" s="467">
        <v>0</v>
      </c>
      <c r="L7321" s="9">
        <f t="shared" si="2598"/>
        <v>0</v>
      </c>
      <c r="M7321" s="9">
        <v>0</v>
      </c>
      <c r="N7321" s="467">
        <v>0</v>
      </c>
    </row>
    <row r="7322" spans="1:14" customFormat="1" ht="13.5" hidden="1" customHeight="1" thickTop="1" thickBot="1" x14ac:dyDescent="0.3">
      <c r="A7322" s="1" t="s">
        <v>0</v>
      </c>
      <c r="B7322" s="5" t="s">
        <v>194</v>
      </c>
      <c r="C7322" s="9">
        <f t="shared" si="2595"/>
        <v>0</v>
      </c>
      <c r="D7322" s="9">
        <v>0</v>
      </c>
      <c r="E7322" s="9">
        <v>0</v>
      </c>
      <c r="F7322" s="9">
        <f t="shared" si="2596"/>
        <v>0</v>
      </c>
      <c r="G7322" s="9">
        <v>0</v>
      </c>
      <c r="H7322" s="467">
        <v>0</v>
      </c>
      <c r="I7322" s="9">
        <f t="shared" si="2597"/>
        <v>0</v>
      </c>
      <c r="J7322" s="9">
        <v>0</v>
      </c>
      <c r="K7322" s="467">
        <v>0</v>
      </c>
      <c r="L7322" s="9">
        <f t="shared" si="2598"/>
        <v>0</v>
      </c>
      <c r="M7322" s="9">
        <v>0</v>
      </c>
      <c r="N7322" s="467">
        <v>0</v>
      </c>
    </row>
    <row r="7323" spans="1:14" customFormat="1" ht="10.5" hidden="1" customHeight="1" thickTop="1" thickBot="1" x14ac:dyDescent="0.3">
      <c r="A7323" s="1" t="s">
        <v>0</v>
      </c>
      <c r="B7323" s="5" t="s">
        <v>195</v>
      </c>
      <c r="C7323" s="9">
        <f t="shared" si="2595"/>
        <v>0</v>
      </c>
      <c r="D7323" s="9">
        <v>0</v>
      </c>
      <c r="E7323" s="9">
        <v>0</v>
      </c>
      <c r="F7323" s="9">
        <f t="shared" si="2596"/>
        <v>0</v>
      </c>
      <c r="G7323" s="9">
        <v>0</v>
      </c>
      <c r="H7323" s="467">
        <v>0</v>
      </c>
      <c r="I7323" s="9">
        <f t="shared" si="2597"/>
        <v>0</v>
      </c>
      <c r="J7323" s="9">
        <v>0</v>
      </c>
      <c r="K7323" s="467">
        <v>0</v>
      </c>
      <c r="L7323" s="9">
        <f t="shared" si="2598"/>
        <v>0</v>
      </c>
      <c r="M7323" s="9">
        <v>0</v>
      </c>
      <c r="N7323" s="467">
        <v>0</v>
      </c>
    </row>
    <row r="7324" spans="1:14" customFormat="1" ht="16.5" hidden="1" customHeight="1" thickTop="1" thickBot="1" x14ac:dyDescent="0.3">
      <c r="A7324" s="1" t="s">
        <v>0</v>
      </c>
      <c r="B7324" s="3" t="s">
        <v>196</v>
      </c>
      <c r="C7324" s="9">
        <f t="shared" si="2595"/>
        <v>0</v>
      </c>
      <c r="D7324" s="9">
        <v>0</v>
      </c>
      <c r="E7324" s="9">
        <v>0</v>
      </c>
      <c r="F7324" s="9">
        <f t="shared" si="2596"/>
        <v>0</v>
      </c>
      <c r="G7324" s="9">
        <v>0</v>
      </c>
      <c r="H7324" s="467">
        <v>0</v>
      </c>
      <c r="I7324" s="9">
        <f t="shared" si="2597"/>
        <v>0</v>
      </c>
      <c r="J7324" s="9">
        <v>0</v>
      </c>
      <c r="K7324" s="467">
        <v>0</v>
      </c>
      <c r="L7324" s="9">
        <f t="shared" si="2598"/>
        <v>0</v>
      </c>
      <c r="M7324" s="9">
        <v>0</v>
      </c>
      <c r="N7324" s="467">
        <v>0</v>
      </c>
    </row>
    <row r="7325" spans="1:14" customFormat="1" ht="8.25" hidden="1" customHeight="1" thickTop="1" thickBot="1" x14ac:dyDescent="0.3">
      <c r="A7325" s="1" t="s">
        <v>0</v>
      </c>
      <c r="B7325" s="3" t="s">
        <v>197</v>
      </c>
      <c r="C7325" s="9">
        <f t="shared" si="2595"/>
        <v>0</v>
      </c>
      <c r="D7325" s="9">
        <f>SUM(D7326:D7328,D7331)</f>
        <v>0</v>
      </c>
      <c r="E7325" s="9">
        <f>SUM(E7326:E7328,E7331)</f>
        <v>0</v>
      </c>
      <c r="F7325" s="9">
        <f t="shared" si="2596"/>
        <v>0</v>
      </c>
      <c r="G7325" s="9">
        <f>SUM(G7326:G7328,G7331)</f>
        <v>0</v>
      </c>
      <c r="H7325" s="467">
        <f>SUM(H7326:H7328,H7331)</f>
        <v>0</v>
      </c>
      <c r="I7325" s="9">
        <f t="shared" si="2597"/>
        <v>0</v>
      </c>
      <c r="J7325" s="9">
        <f>SUM(J7326:J7328,J7331)</f>
        <v>0</v>
      </c>
      <c r="K7325" s="467">
        <f>SUM(K7326:K7328,K7331)</f>
        <v>0</v>
      </c>
      <c r="L7325" s="9">
        <f t="shared" si="2598"/>
        <v>0</v>
      </c>
      <c r="M7325" s="9">
        <f>SUM(M7326:M7328,M7331)</f>
        <v>0</v>
      </c>
      <c r="N7325" s="467">
        <f>SUM(N7326:N7328,N7331)</f>
        <v>0</v>
      </c>
    </row>
    <row r="7326" spans="1:14" customFormat="1" ht="11.25" hidden="1" customHeight="1" thickTop="1" thickBot="1" x14ac:dyDescent="0.3">
      <c r="A7326" s="1" t="s">
        <v>0</v>
      </c>
      <c r="B7326" s="4" t="s">
        <v>198</v>
      </c>
      <c r="C7326" s="9">
        <f t="shared" si="2595"/>
        <v>0</v>
      </c>
      <c r="D7326" s="9">
        <v>0</v>
      </c>
      <c r="E7326" s="9">
        <v>0</v>
      </c>
      <c r="F7326" s="9">
        <f t="shared" si="2596"/>
        <v>0</v>
      </c>
      <c r="G7326" s="9">
        <v>0</v>
      </c>
      <c r="H7326" s="467">
        <v>0</v>
      </c>
      <c r="I7326" s="9">
        <f t="shared" si="2597"/>
        <v>0</v>
      </c>
      <c r="J7326" s="9">
        <v>0</v>
      </c>
      <c r="K7326" s="467">
        <v>0</v>
      </c>
      <c r="L7326" s="9">
        <f t="shared" si="2598"/>
        <v>0</v>
      </c>
      <c r="M7326" s="9">
        <v>0</v>
      </c>
      <c r="N7326" s="467">
        <v>0</v>
      </c>
    </row>
    <row r="7327" spans="1:14" customFormat="1" ht="9.75" hidden="1" customHeight="1" thickTop="1" thickBot="1" x14ac:dyDescent="0.3">
      <c r="A7327" s="1" t="s">
        <v>0</v>
      </c>
      <c r="B7327" s="4" t="s">
        <v>199</v>
      </c>
      <c r="C7327" s="9">
        <f t="shared" si="2595"/>
        <v>0</v>
      </c>
      <c r="D7327" s="9">
        <v>0</v>
      </c>
      <c r="E7327" s="9">
        <v>0</v>
      </c>
      <c r="F7327" s="9">
        <f t="shared" si="2596"/>
        <v>0</v>
      </c>
      <c r="G7327" s="9">
        <v>0</v>
      </c>
      <c r="H7327" s="467">
        <v>0</v>
      </c>
      <c r="I7327" s="9">
        <f t="shared" si="2597"/>
        <v>0</v>
      </c>
      <c r="J7327" s="9">
        <v>0</v>
      </c>
      <c r="K7327" s="467">
        <v>0</v>
      </c>
      <c r="L7327" s="9">
        <f t="shared" si="2598"/>
        <v>0</v>
      </c>
      <c r="M7327" s="9">
        <v>0</v>
      </c>
      <c r="N7327" s="467">
        <v>0</v>
      </c>
    </row>
    <row r="7328" spans="1:14" customFormat="1" ht="15.75" hidden="1" customHeight="1" thickTop="1" thickBot="1" x14ac:dyDescent="0.3">
      <c r="A7328" s="1" t="s">
        <v>0</v>
      </c>
      <c r="B7328" s="4" t="s">
        <v>200</v>
      </c>
      <c r="C7328" s="9">
        <f t="shared" si="2595"/>
        <v>0</v>
      </c>
      <c r="D7328" s="9">
        <f>SUM(D7329:D7330)</f>
        <v>0</v>
      </c>
      <c r="E7328" s="9">
        <f>SUM(E7329:E7330)</f>
        <v>0</v>
      </c>
      <c r="F7328" s="9">
        <f t="shared" si="2596"/>
        <v>0</v>
      </c>
      <c r="G7328" s="9">
        <f>SUM(G7329:G7330)</f>
        <v>0</v>
      </c>
      <c r="H7328" s="467">
        <f>SUM(H7329:H7330)</f>
        <v>0</v>
      </c>
      <c r="I7328" s="9">
        <f t="shared" si="2597"/>
        <v>0</v>
      </c>
      <c r="J7328" s="9">
        <f>SUM(J7329:J7330)</f>
        <v>0</v>
      </c>
      <c r="K7328" s="467">
        <f>SUM(K7329:K7330)</f>
        <v>0</v>
      </c>
      <c r="L7328" s="9">
        <f t="shared" si="2598"/>
        <v>0</v>
      </c>
      <c r="M7328" s="9">
        <f>SUM(M7329:M7330)</f>
        <v>0</v>
      </c>
      <c r="N7328" s="467">
        <f>SUM(N7329:N7330)</f>
        <v>0</v>
      </c>
    </row>
    <row r="7329" spans="1:14" customFormat="1" ht="12.75" hidden="1" customHeight="1" thickTop="1" thickBot="1" x14ac:dyDescent="0.3">
      <c r="A7329" s="1" t="s">
        <v>0</v>
      </c>
      <c r="B7329" s="5" t="s">
        <v>201</v>
      </c>
      <c r="C7329" s="9">
        <f t="shared" si="2595"/>
        <v>0</v>
      </c>
      <c r="D7329" s="9">
        <v>0</v>
      </c>
      <c r="E7329" s="9">
        <v>0</v>
      </c>
      <c r="F7329" s="9">
        <f t="shared" si="2596"/>
        <v>0</v>
      </c>
      <c r="G7329" s="9">
        <v>0</v>
      </c>
      <c r="H7329" s="467">
        <v>0</v>
      </c>
      <c r="I7329" s="9">
        <f t="shared" si="2597"/>
        <v>0</v>
      </c>
      <c r="J7329" s="9">
        <v>0</v>
      </c>
      <c r="K7329" s="467">
        <v>0</v>
      </c>
      <c r="L7329" s="9">
        <f t="shared" si="2598"/>
        <v>0</v>
      </c>
      <c r="M7329" s="9">
        <v>0</v>
      </c>
      <c r="N7329" s="467">
        <v>0</v>
      </c>
    </row>
    <row r="7330" spans="1:14" customFormat="1" ht="15.75" hidden="1" customHeight="1" thickTop="1" thickBot="1" x14ac:dyDescent="0.3">
      <c r="A7330" s="1" t="s">
        <v>0</v>
      </c>
      <c r="B7330" s="5" t="s">
        <v>202</v>
      </c>
      <c r="C7330" s="9">
        <f t="shared" si="2595"/>
        <v>0</v>
      </c>
      <c r="D7330" s="9">
        <v>0</v>
      </c>
      <c r="E7330" s="9">
        <v>0</v>
      </c>
      <c r="F7330" s="9">
        <f t="shared" si="2596"/>
        <v>0</v>
      </c>
      <c r="G7330" s="9">
        <v>0</v>
      </c>
      <c r="H7330" s="467">
        <v>0</v>
      </c>
      <c r="I7330" s="9">
        <f t="shared" si="2597"/>
        <v>0</v>
      </c>
      <c r="J7330" s="9">
        <v>0</v>
      </c>
      <c r="K7330" s="467">
        <v>0</v>
      </c>
      <c r="L7330" s="9">
        <f t="shared" si="2598"/>
        <v>0</v>
      </c>
      <c r="M7330" s="9">
        <v>0</v>
      </c>
      <c r="N7330" s="467">
        <v>0</v>
      </c>
    </row>
    <row r="7331" spans="1:14" customFormat="1" ht="18.75" hidden="1" customHeight="1" thickTop="1" thickBot="1" x14ac:dyDescent="0.3">
      <c r="A7331" s="1" t="s">
        <v>0</v>
      </c>
      <c r="B7331" s="4" t="s">
        <v>203</v>
      </c>
      <c r="C7331" s="9">
        <f t="shared" si="2595"/>
        <v>0</v>
      </c>
      <c r="D7331" s="9">
        <v>0</v>
      </c>
      <c r="E7331" s="9">
        <v>0</v>
      </c>
      <c r="F7331" s="9">
        <f t="shared" si="2596"/>
        <v>0</v>
      </c>
      <c r="G7331" s="9">
        <v>0</v>
      </c>
      <c r="H7331" s="467">
        <v>0</v>
      </c>
      <c r="I7331" s="9">
        <f t="shared" si="2597"/>
        <v>0</v>
      </c>
      <c r="J7331" s="9">
        <v>0</v>
      </c>
      <c r="K7331" s="467">
        <v>0</v>
      </c>
      <c r="L7331" s="9">
        <f t="shared" si="2598"/>
        <v>0</v>
      </c>
      <c r="M7331" s="9">
        <v>0</v>
      </c>
      <c r="N7331" s="467">
        <v>0</v>
      </c>
    </row>
    <row r="7332" spans="1:14" customFormat="1" ht="16.5" hidden="1" customHeight="1" thickTop="1" thickBot="1" x14ac:dyDescent="0.3">
      <c r="A7332" s="1" t="s">
        <v>0</v>
      </c>
      <c r="B7332" s="2" t="s">
        <v>204</v>
      </c>
      <c r="C7332" s="9">
        <f t="shared" si="2595"/>
        <v>0</v>
      </c>
      <c r="D7332" s="9">
        <f>SUM(D7333,D7341,D7349)</f>
        <v>0</v>
      </c>
      <c r="E7332" s="9">
        <f>SUM(E7333,E7341,E7349)</f>
        <v>0</v>
      </c>
      <c r="F7332" s="9">
        <f t="shared" si="2596"/>
        <v>0</v>
      </c>
      <c r="G7332" s="9">
        <f>SUM(G7333,G7341,G7349)</f>
        <v>0</v>
      </c>
      <c r="H7332" s="467">
        <f>SUM(H7333,H7341,H7349)</f>
        <v>0</v>
      </c>
      <c r="I7332" s="9">
        <f t="shared" si="2597"/>
        <v>0</v>
      </c>
      <c r="J7332" s="9">
        <f>SUM(J7333,J7341,J7349)</f>
        <v>0</v>
      </c>
      <c r="K7332" s="467">
        <f>SUM(K7333,K7341,K7349)</f>
        <v>0</v>
      </c>
      <c r="L7332" s="9">
        <f t="shared" si="2598"/>
        <v>0</v>
      </c>
      <c r="M7332" s="9">
        <f>SUM(M7333,M7341,M7349)</f>
        <v>0</v>
      </c>
      <c r="N7332" s="467">
        <f>SUM(N7333,N7341,N7349)</f>
        <v>0</v>
      </c>
    </row>
    <row r="7333" spans="1:14" customFormat="1" ht="9" hidden="1" customHeight="1" thickTop="1" thickBot="1" x14ac:dyDescent="0.3">
      <c r="A7333" s="1" t="s">
        <v>0</v>
      </c>
      <c r="B7333" s="3" t="s">
        <v>205</v>
      </c>
      <c r="C7333" s="9">
        <f t="shared" si="2595"/>
        <v>0</v>
      </c>
      <c r="D7333" s="9">
        <f>SUM(D7334:D7340)</f>
        <v>0</v>
      </c>
      <c r="E7333" s="9">
        <f>SUM(E7334:E7340)</f>
        <v>0</v>
      </c>
      <c r="F7333" s="9">
        <f t="shared" si="2596"/>
        <v>0</v>
      </c>
      <c r="G7333" s="9">
        <f>SUM(G7334:G7340)</f>
        <v>0</v>
      </c>
      <c r="H7333" s="467">
        <f>SUM(H7334:H7340)</f>
        <v>0</v>
      </c>
      <c r="I7333" s="9">
        <f t="shared" si="2597"/>
        <v>0</v>
      </c>
      <c r="J7333" s="9">
        <f>SUM(J7334:J7340)</f>
        <v>0</v>
      </c>
      <c r="K7333" s="467">
        <f>SUM(K7334:K7340)</f>
        <v>0</v>
      </c>
      <c r="L7333" s="9">
        <f t="shared" si="2598"/>
        <v>0</v>
      </c>
      <c r="M7333" s="9">
        <f>SUM(M7334:M7340)</f>
        <v>0</v>
      </c>
      <c r="N7333" s="467">
        <f>SUM(N7334:N7340)</f>
        <v>0</v>
      </c>
    </row>
    <row r="7334" spans="1:14" customFormat="1" ht="12" hidden="1" customHeight="1" thickTop="1" thickBot="1" x14ac:dyDescent="0.3">
      <c r="A7334" s="1" t="s">
        <v>0</v>
      </c>
      <c r="B7334" s="4" t="s">
        <v>206</v>
      </c>
      <c r="C7334" s="9">
        <f t="shared" si="2595"/>
        <v>0</v>
      </c>
      <c r="D7334" s="9">
        <v>0</v>
      </c>
      <c r="E7334" s="9">
        <v>0</v>
      </c>
      <c r="F7334" s="9">
        <f t="shared" si="2596"/>
        <v>0</v>
      </c>
      <c r="G7334" s="9">
        <v>0</v>
      </c>
      <c r="H7334" s="467">
        <v>0</v>
      </c>
      <c r="I7334" s="9">
        <f t="shared" si="2597"/>
        <v>0</v>
      </c>
      <c r="J7334" s="9">
        <v>0</v>
      </c>
      <c r="K7334" s="467">
        <v>0</v>
      </c>
      <c r="L7334" s="9">
        <f t="shared" si="2598"/>
        <v>0</v>
      </c>
      <c r="M7334" s="9">
        <v>0</v>
      </c>
      <c r="N7334" s="467">
        <v>0</v>
      </c>
    </row>
    <row r="7335" spans="1:14" customFormat="1" ht="15.75" hidden="1" customHeight="1" thickTop="1" thickBot="1" x14ac:dyDescent="0.3">
      <c r="A7335" s="1" t="s">
        <v>0</v>
      </c>
      <c r="B7335" s="4" t="s">
        <v>207</v>
      </c>
      <c r="C7335" s="9">
        <f t="shared" si="2595"/>
        <v>0</v>
      </c>
      <c r="D7335" s="9">
        <v>0</v>
      </c>
      <c r="E7335" s="9">
        <v>0</v>
      </c>
      <c r="F7335" s="9">
        <f t="shared" si="2596"/>
        <v>0</v>
      </c>
      <c r="G7335" s="9">
        <v>0</v>
      </c>
      <c r="H7335" s="467">
        <v>0</v>
      </c>
      <c r="I7335" s="9">
        <f t="shared" si="2597"/>
        <v>0</v>
      </c>
      <c r="J7335" s="9">
        <v>0</v>
      </c>
      <c r="K7335" s="467">
        <v>0</v>
      </c>
      <c r="L7335" s="9">
        <f t="shared" si="2598"/>
        <v>0</v>
      </c>
      <c r="M7335" s="9">
        <v>0</v>
      </c>
      <c r="N7335" s="467">
        <v>0</v>
      </c>
    </row>
    <row r="7336" spans="1:14" customFormat="1" ht="15.75" hidden="1" customHeight="1" thickTop="1" thickBot="1" x14ac:dyDescent="0.3">
      <c r="A7336" s="1" t="s">
        <v>0</v>
      </c>
      <c r="B7336" s="4" t="s">
        <v>208</v>
      </c>
      <c r="C7336" s="9">
        <f t="shared" si="2595"/>
        <v>0</v>
      </c>
      <c r="D7336" s="9">
        <v>0</v>
      </c>
      <c r="E7336" s="9">
        <v>0</v>
      </c>
      <c r="F7336" s="9">
        <f t="shared" si="2596"/>
        <v>0</v>
      </c>
      <c r="G7336" s="9">
        <v>0</v>
      </c>
      <c r="H7336" s="467">
        <v>0</v>
      </c>
      <c r="I7336" s="9">
        <f t="shared" si="2597"/>
        <v>0</v>
      </c>
      <c r="J7336" s="9">
        <v>0</v>
      </c>
      <c r="K7336" s="467">
        <v>0</v>
      </c>
      <c r="L7336" s="9">
        <f t="shared" si="2598"/>
        <v>0</v>
      </c>
      <c r="M7336" s="9">
        <v>0</v>
      </c>
      <c r="N7336" s="467">
        <v>0</v>
      </c>
    </row>
    <row r="7337" spans="1:14" customFormat="1" ht="15.75" hidden="1" customHeight="1" thickTop="1" thickBot="1" x14ac:dyDescent="0.3">
      <c r="A7337" s="1" t="s">
        <v>0</v>
      </c>
      <c r="B7337" s="4" t="s">
        <v>209</v>
      </c>
      <c r="C7337" s="9">
        <f t="shared" si="2595"/>
        <v>0</v>
      </c>
      <c r="D7337" s="9">
        <v>0</v>
      </c>
      <c r="E7337" s="9">
        <v>0</v>
      </c>
      <c r="F7337" s="9">
        <f t="shared" si="2596"/>
        <v>0</v>
      </c>
      <c r="G7337" s="9">
        <v>0</v>
      </c>
      <c r="H7337" s="467">
        <v>0</v>
      </c>
      <c r="I7337" s="9">
        <f t="shared" si="2597"/>
        <v>0</v>
      </c>
      <c r="J7337" s="9">
        <v>0</v>
      </c>
      <c r="K7337" s="467">
        <v>0</v>
      </c>
      <c r="L7337" s="9">
        <f t="shared" si="2598"/>
        <v>0</v>
      </c>
      <c r="M7337" s="9">
        <v>0</v>
      </c>
      <c r="N7337" s="467">
        <v>0</v>
      </c>
    </row>
    <row r="7338" spans="1:14" customFormat="1" ht="15.75" hidden="1" customHeight="1" thickTop="1" thickBot="1" x14ac:dyDescent="0.3">
      <c r="A7338" s="1" t="s">
        <v>0</v>
      </c>
      <c r="B7338" s="4" t="s">
        <v>210</v>
      </c>
      <c r="C7338" s="9">
        <f t="shared" si="2595"/>
        <v>0</v>
      </c>
      <c r="D7338" s="9">
        <v>0</v>
      </c>
      <c r="E7338" s="9">
        <v>0</v>
      </c>
      <c r="F7338" s="9">
        <f t="shared" si="2596"/>
        <v>0</v>
      </c>
      <c r="G7338" s="9">
        <v>0</v>
      </c>
      <c r="H7338" s="467">
        <v>0</v>
      </c>
      <c r="I7338" s="9">
        <f t="shared" si="2597"/>
        <v>0</v>
      </c>
      <c r="J7338" s="9">
        <v>0</v>
      </c>
      <c r="K7338" s="467">
        <v>0</v>
      </c>
      <c r="L7338" s="9">
        <f t="shared" si="2598"/>
        <v>0</v>
      </c>
      <c r="M7338" s="9">
        <v>0</v>
      </c>
      <c r="N7338" s="467">
        <v>0</v>
      </c>
    </row>
    <row r="7339" spans="1:14" customFormat="1" ht="11.25" hidden="1" customHeight="1" thickTop="1" thickBot="1" x14ac:dyDescent="0.3">
      <c r="A7339" s="1" t="s">
        <v>0</v>
      </c>
      <c r="B7339" s="4" t="s">
        <v>211</v>
      </c>
      <c r="C7339" s="9">
        <f t="shared" si="2595"/>
        <v>0</v>
      </c>
      <c r="D7339" s="9">
        <v>0</v>
      </c>
      <c r="E7339" s="9">
        <v>0</v>
      </c>
      <c r="F7339" s="9">
        <f t="shared" si="2596"/>
        <v>0</v>
      </c>
      <c r="G7339" s="9">
        <v>0</v>
      </c>
      <c r="H7339" s="467">
        <v>0</v>
      </c>
      <c r="I7339" s="9">
        <f t="shared" si="2597"/>
        <v>0</v>
      </c>
      <c r="J7339" s="9">
        <v>0</v>
      </c>
      <c r="K7339" s="467">
        <v>0</v>
      </c>
      <c r="L7339" s="9">
        <f t="shared" si="2598"/>
        <v>0</v>
      </c>
      <c r="M7339" s="9">
        <v>0</v>
      </c>
      <c r="N7339" s="467">
        <v>0</v>
      </c>
    </row>
    <row r="7340" spans="1:14" customFormat="1" ht="16.5" hidden="1" customHeight="1" thickTop="1" thickBot="1" x14ac:dyDescent="0.3">
      <c r="A7340" s="1" t="s">
        <v>0</v>
      </c>
      <c r="B7340" s="4" t="s">
        <v>212</v>
      </c>
      <c r="C7340" s="9">
        <f t="shared" si="2595"/>
        <v>0</v>
      </c>
      <c r="D7340" s="9">
        <v>0</v>
      </c>
      <c r="E7340" s="9">
        <v>0</v>
      </c>
      <c r="F7340" s="9">
        <f t="shared" si="2596"/>
        <v>0</v>
      </c>
      <c r="G7340" s="9">
        <v>0</v>
      </c>
      <c r="H7340" s="467">
        <v>0</v>
      </c>
      <c r="I7340" s="9">
        <f t="shared" si="2597"/>
        <v>0</v>
      </c>
      <c r="J7340" s="9">
        <v>0</v>
      </c>
      <c r="K7340" s="467">
        <v>0</v>
      </c>
      <c r="L7340" s="9">
        <f t="shared" si="2598"/>
        <v>0</v>
      </c>
      <c r="M7340" s="9">
        <v>0</v>
      </c>
      <c r="N7340" s="467">
        <v>0</v>
      </c>
    </row>
    <row r="7341" spans="1:14" customFormat="1" ht="17.25" hidden="1" customHeight="1" thickTop="1" thickBot="1" x14ac:dyDescent="0.3">
      <c r="A7341" s="1" t="s">
        <v>0</v>
      </c>
      <c r="B7341" s="3" t="s">
        <v>213</v>
      </c>
      <c r="C7341" s="9">
        <f t="shared" si="2595"/>
        <v>0</v>
      </c>
      <c r="D7341" s="9">
        <f>SUM(D7342:D7348)</f>
        <v>0</v>
      </c>
      <c r="E7341" s="9">
        <f>SUM(E7342:E7348)</f>
        <v>0</v>
      </c>
      <c r="F7341" s="9">
        <f t="shared" si="2596"/>
        <v>0</v>
      </c>
      <c r="G7341" s="9">
        <f>SUM(G7342:G7348)</f>
        <v>0</v>
      </c>
      <c r="H7341" s="467">
        <f>SUM(H7342:H7348)</f>
        <v>0</v>
      </c>
      <c r="I7341" s="9">
        <f t="shared" si="2597"/>
        <v>0</v>
      </c>
      <c r="J7341" s="9">
        <f>SUM(J7342:J7348)</f>
        <v>0</v>
      </c>
      <c r="K7341" s="467">
        <f>SUM(K7342:K7348)</f>
        <v>0</v>
      </c>
      <c r="L7341" s="9">
        <f t="shared" si="2598"/>
        <v>0</v>
      </c>
      <c r="M7341" s="9">
        <f>SUM(M7342:M7348)</f>
        <v>0</v>
      </c>
      <c r="N7341" s="467">
        <f>SUM(N7342:N7348)</f>
        <v>0</v>
      </c>
    </row>
    <row r="7342" spans="1:14" customFormat="1" ht="15.75" hidden="1" customHeight="1" thickTop="1" thickBot="1" x14ac:dyDescent="0.3">
      <c r="A7342" s="1" t="s">
        <v>0</v>
      </c>
      <c r="B7342" s="4" t="s">
        <v>206</v>
      </c>
      <c r="C7342" s="9">
        <f t="shared" si="2595"/>
        <v>0</v>
      </c>
      <c r="D7342" s="9">
        <v>0</v>
      </c>
      <c r="E7342" s="9">
        <v>0</v>
      </c>
      <c r="F7342" s="9">
        <f t="shared" si="2596"/>
        <v>0</v>
      </c>
      <c r="G7342" s="9">
        <v>0</v>
      </c>
      <c r="H7342" s="467">
        <v>0</v>
      </c>
      <c r="I7342" s="9">
        <f t="shared" si="2597"/>
        <v>0</v>
      </c>
      <c r="J7342" s="9">
        <v>0</v>
      </c>
      <c r="K7342" s="467">
        <v>0</v>
      </c>
      <c r="L7342" s="9">
        <f t="shared" si="2598"/>
        <v>0</v>
      </c>
      <c r="M7342" s="9">
        <v>0</v>
      </c>
      <c r="N7342" s="467">
        <v>0</v>
      </c>
    </row>
    <row r="7343" spans="1:14" customFormat="1" ht="16.5" hidden="1" customHeight="1" thickTop="1" thickBot="1" x14ac:dyDescent="0.3">
      <c r="A7343" s="1" t="s">
        <v>0</v>
      </c>
      <c r="B7343" s="4" t="s">
        <v>207</v>
      </c>
      <c r="C7343" s="9">
        <f t="shared" si="2595"/>
        <v>0</v>
      </c>
      <c r="D7343" s="9">
        <v>0</v>
      </c>
      <c r="E7343" s="9">
        <v>0</v>
      </c>
      <c r="F7343" s="9">
        <f t="shared" si="2596"/>
        <v>0</v>
      </c>
      <c r="G7343" s="9">
        <v>0</v>
      </c>
      <c r="H7343" s="467">
        <v>0</v>
      </c>
      <c r="I7343" s="9">
        <f t="shared" si="2597"/>
        <v>0</v>
      </c>
      <c r="J7343" s="9">
        <v>0</v>
      </c>
      <c r="K7343" s="467">
        <v>0</v>
      </c>
      <c r="L7343" s="9">
        <f t="shared" si="2598"/>
        <v>0</v>
      </c>
      <c r="M7343" s="9">
        <v>0</v>
      </c>
      <c r="N7343" s="467">
        <v>0</v>
      </c>
    </row>
    <row r="7344" spans="1:14" customFormat="1" ht="15.75" hidden="1" customHeight="1" thickTop="1" thickBot="1" x14ac:dyDescent="0.3">
      <c r="A7344" s="1" t="s">
        <v>0</v>
      </c>
      <c r="B7344" s="4" t="s">
        <v>214</v>
      </c>
      <c r="C7344" s="9">
        <f t="shared" si="2595"/>
        <v>0</v>
      </c>
      <c r="D7344" s="9">
        <v>0</v>
      </c>
      <c r="E7344" s="9">
        <v>0</v>
      </c>
      <c r="F7344" s="9">
        <f t="shared" si="2596"/>
        <v>0</v>
      </c>
      <c r="G7344" s="9">
        <v>0</v>
      </c>
      <c r="H7344" s="467">
        <v>0</v>
      </c>
      <c r="I7344" s="9">
        <f t="shared" si="2597"/>
        <v>0</v>
      </c>
      <c r="J7344" s="9">
        <v>0</v>
      </c>
      <c r="K7344" s="467">
        <v>0</v>
      </c>
      <c r="L7344" s="9">
        <f t="shared" si="2598"/>
        <v>0</v>
      </c>
      <c r="M7344" s="9">
        <v>0</v>
      </c>
      <c r="N7344" s="467">
        <v>0</v>
      </c>
    </row>
    <row r="7345" spans="1:14" customFormat="1" ht="13.5" hidden="1" customHeight="1" thickTop="1" thickBot="1" x14ac:dyDescent="0.3">
      <c r="A7345" s="1" t="s">
        <v>0</v>
      </c>
      <c r="B7345" s="4" t="s">
        <v>215</v>
      </c>
      <c r="C7345" s="9">
        <f t="shared" si="2595"/>
        <v>0</v>
      </c>
      <c r="D7345" s="9">
        <v>0</v>
      </c>
      <c r="E7345" s="9">
        <v>0</v>
      </c>
      <c r="F7345" s="9">
        <f t="shared" si="2596"/>
        <v>0</v>
      </c>
      <c r="G7345" s="9">
        <v>0</v>
      </c>
      <c r="H7345" s="467">
        <v>0</v>
      </c>
      <c r="I7345" s="9">
        <f t="shared" si="2597"/>
        <v>0</v>
      </c>
      <c r="J7345" s="9">
        <v>0</v>
      </c>
      <c r="K7345" s="467">
        <v>0</v>
      </c>
      <c r="L7345" s="9">
        <f t="shared" si="2598"/>
        <v>0</v>
      </c>
      <c r="M7345" s="9">
        <v>0</v>
      </c>
      <c r="N7345" s="467">
        <v>0</v>
      </c>
    </row>
    <row r="7346" spans="1:14" customFormat="1" ht="17.25" hidden="1" customHeight="1" thickTop="1" thickBot="1" x14ac:dyDescent="0.3">
      <c r="A7346" s="1" t="s">
        <v>0</v>
      </c>
      <c r="B7346" s="4" t="s">
        <v>216</v>
      </c>
      <c r="C7346" s="9">
        <f t="shared" si="2595"/>
        <v>0</v>
      </c>
      <c r="D7346" s="9">
        <v>0</v>
      </c>
      <c r="E7346" s="9">
        <v>0</v>
      </c>
      <c r="F7346" s="9">
        <f t="shared" si="2596"/>
        <v>0</v>
      </c>
      <c r="G7346" s="9">
        <v>0</v>
      </c>
      <c r="H7346" s="467">
        <v>0</v>
      </c>
      <c r="I7346" s="9">
        <f t="shared" si="2597"/>
        <v>0</v>
      </c>
      <c r="J7346" s="9">
        <v>0</v>
      </c>
      <c r="K7346" s="467">
        <v>0</v>
      </c>
      <c r="L7346" s="9">
        <f t="shared" si="2598"/>
        <v>0</v>
      </c>
      <c r="M7346" s="9">
        <v>0</v>
      </c>
      <c r="N7346" s="467">
        <v>0</v>
      </c>
    </row>
    <row r="7347" spans="1:14" customFormat="1" ht="16.5" hidden="1" customHeight="1" thickTop="1" thickBot="1" x14ac:dyDescent="0.3">
      <c r="A7347" s="1" t="s">
        <v>0</v>
      </c>
      <c r="B7347" s="4" t="s">
        <v>217</v>
      </c>
      <c r="C7347" s="9">
        <f t="shared" si="2595"/>
        <v>0</v>
      </c>
      <c r="D7347" s="9">
        <v>0</v>
      </c>
      <c r="E7347" s="9">
        <v>0</v>
      </c>
      <c r="F7347" s="9">
        <f t="shared" si="2596"/>
        <v>0</v>
      </c>
      <c r="G7347" s="9">
        <v>0</v>
      </c>
      <c r="H7347" s="467">
        <v>0</v>
      </c>
      <c r="I7347" s="9">
        <f t="shared" si="2597"/>
        <v>0</v>
      </c>
      <c r="J7347" s="9">
        <v>0</v>
      </c>
      <c r="K7347" s="467">
        <v>0</v>
      </c>
      <c r="L7347" s="9">
        <f t="shared" si="2598"/>
        <v>0</v>
      </c>
      <c r="M7347" s="9">
        <v>0</v>
      </c>
      <c r="N7347" s="467">
        <v>0</v>
      </c>
    </row>
    <row r="7348" spans="1:14" customFormat="1" ht="26.25" hidden="1" customHeight="1" thickTop="1" thickBot="1" x14ac:dyDescent="0.3">
      <c r="A7348" s="1" t="s">
        <v>0</v>
      </c>
      <c r="B7348" s="4" t="s">
        <v>212</v>
      </c>
      <c r="C7348" s="9">
        <f t="shared" si="2595"/>
        <v>0</v>
      </c>
      <c r="D7348" s="9">
        <v>0</v>
      </c>
      <c r="E7348" s="9">
        <v>0</v>
      </c>
      <c r="F7348" s="9">
        <f t="shared" si="2596"/>
        <v>0</v>
      </c>
      <c r="G7348" s="9">
        <v>0</v>
      </c>
      <c r="H7348" s="467">
        <v>0</v>
      </c>
      <c r="I7348" s="9">
        <f t="shared" si="2597"/>
        <v>0</v>
      </c>
      <c r="J7348" s="9">
        <v>0</v>
      </c>
      <c r="K7348" s="467">
        <v>0</v>
      </c>
      <c r="L7348" s="9">
        <f t="shared" si="2598"/>
        <v>0</v>
      </c>
      <c r="M7348" s="9">
        <v>0</v>
      </c>
      <c r="N7348" s="467">
        <v>0</v>
      </c>
    </row>
    <row r="7349" spans="1:14" customFormat="1" ht="27" hidden="1" customHeight="1" thickTop="1" x14ac:dyDescent="0.25">
      <c r="A7349" s="133" t="s">
        <v>0</v>
      </c>
      <c r="B7349" s="139" t="s">
        <v>218</v>
      </c>
      <c r="C7349" s="135">
        <f t="shared" si="2595"/>
        <v>0</v>
      </c>
      <c r="D7349" s="135">
        <v>0</v>
      </c>
      <c r="E7349" s="135">
        <v>0</v>
      </c>
      <c r="F7349" s="135">
        <f t="shared" si="2596"/>
        <v>0</v>
      </c>
      <c r="G7349" s="135">
        <v>0</v>
      </c>
      <c r="H7349" s="476">
        <v>0</v>
      </c>
      <c r="I7349" s="135">
        <f t="shared" si="2597"/>
        <v>0</v>
      </c>
      <c r="J7349" s="135">
        <v>0</v>
      </c>
      <c r="K7349" s="476">
        <v>0</v>
      </c>
      <c r="L7349" s="135">
        <f t="shared" si="2598"/>
        <v>0</v>
      </c>
      <c r="M7349" s="135">
        <v>0</v>
      </c>
      <c r="N7349" s="476">
        <v>0</v>
      </c>
    </row>
    <row r="7350" spans="1:14" s="333" customFormat="1" ht="9.75" hidden="1" customHeight="1" x14ac:dyDescent="0.2">
      <c r="A7350" s="334" t="s">
        <v>0</v>
      </c>
      <c r="B7350" s="337" t="s">
        <v>219</v>
      </c>
      <c r="C7350" s="338">
        <f t="shared" si="2595"/>
        <v>0</v>
      </c>
      <c r="D7350" s="338">
        <f>SUM(D7351,D7359)</f>
        <v>0</v>
      </c>
      <c r="E7350" s="338">
        <f>SUM(E7351,E7359)</f>
        <v>0</v>
      </c>
      <c r="F7350" s="338">
        <f t="shared" si="2596"/>
        <v>0</v>
      </c>
      <c r="G7350" s="338">
        <f>SUM(G7351,G7359)</f>
        <v>0</v>
      </c>
      <c r="H7350" s="483">
        <f>SUM(H7351,H7359)</f>
        <v>0</v>
      </c>
      <c r="I7350" s="338">
        <f t="shared" si="2597"/>
        <v>0</v>
      </c>
      <c r="J7350" s="338">
        <f>SUM(J7351,J7359)</f>
        <v>0</v>
      </c>
      <c r="K7350" s="483">
        <f>SUM(K7351,K7359)</f>
        <v>0</v>
      </c>
      <c r="L7350" s="338">
        <f t="shared" si="2598"/>
        <v>0</v>
      </c>
      <c r="M7350" s="338">
        <f>SUM(M7351,M7359)</f>
        <v>0</v>
      </c>
      <c r="N7350" s="483">
        <f>SUM(N7351,N7359)</f>
        <v>0</v>
      </c>
    </row>
    <row r="7351" spans="1:14" customFormat="1" ht="18.75" hidden="1" customHeight="1" thickBot="1" x14ac:dyDescent="0.3">
      <c r="A7351" s="140" t="s">
        <v>0</v>
      </c>
      <c r="B7351" s="149" t="s">
        <v>205</v>
      </c>
      <c r="C7351" s="142">
        <f t="shared" si="2595"/>
        <v>0</v>
      </c>
      <c r="D7351" s="142">
        <f>SUM(D7352:D7358)</f>
        <v>0</v>
      </c>
      <c r="E7351" s="142">
        <f>SUM(E7352:E7358)</f>
        <v>0</v>
      </c>
      <c r="F7351" s="142">
        <f t="shared" si="2596"/>
        <v>0</v>
      </c>
      <c r="G7351" s="142">
        <f>SUM(G7352:G7358)</f>
        <v>0</v>
      </c>
      <c r="H7351" s="477">
        <f>SUM(H7352:H7358)</f>
        <v>0</v>
      </c>
      <c r="I7351" s="142">
        <f t="shared" si="2597"/>
        <v>0</v>
      </c>
      <c r="J7351" s="142">
        <f>SUM(J7352:J7358)</f>
        <v>0</v>
      </c>
      <c r="K7351" s="477">
        <f>SUM(K7352:K7358)</f>
        <v>0</v>
      </c>
      <c r="L7351" s="142">
        <f t="shared" si="2598"/>
        <v>0</v>
      </c>
      <c r="M7351" s="142">
        <f>SUM(M7352:M7358)</f>
        <v>0</v>
      </c>
      <c r="N7351" s="477">
        <f>SUM(N7352:N7358)</f>
        <v>0</v>
      </c>
    </row>
    <row r="7352" spans="1:14" customFormat="1" ht="18.75" hidden="1" customHeight="1" thickTop="1" thickBot="1" x14ac:dyDescent="0.3">
      <c r="A7352" s="1" t="s">
        <v>0</v>
      </c>
      <c r="B7352" s="4" t="s">
        <v>206</v>
      </c>
      <c r="C7352" s="9">
        <f t="shared" si="2595"/>
        <v>0</v>
      </c>
      <c r="D7352" s="9">
        <v>0</v>
      </c>
      <c r="E7352" s="9">
        <v>0</v>
      </c>
      <c r="F7352" s="9">
        <f t="shared" si="2596"/>
        <v>0</v>
      </c>
      <c r="G7352" s="9">
        <v>0</v>
      </c>
      <c r="H7352" s="467">
        <v>0</v>
      </c>
      <c r="I7352" s="9">
        <f t="shared" si="2597"/>
        <v>0</v>
      </c>
      <c r="J7352" s="9">
        <v>0</v>
      </c>
      <c r="K7352" s="467">
        <v>0</v>
      </c>
      <c r="L7352" s="9">
        <f t="shared" si="2598"/>
        <v>0</v>
      </c>
      <c r="M7352" s="9">
        <v>0</v>
      </c>
      <c r="N7352" s="467">
        <v>0</v>
      </c>
    </row>
    <row r="7353" spans="1:14" customFormat="1" ht="20.25" hidden="1" customHeight="1" thickTop="1" thickBot="1" x14ac:dyDescent="0.3">
      <c r="A7353" s="1" t="s">
        <v>0</v>
      </c>
      <c r="B7353" s="4" t="s">
        <v>220</v>
      </c>
      <c r="C7353" s="9">
        <f t="shared" si="2595"/>
        <v>0</v>
      </c>
      <c r="D7353" s="9">
        <v>0</v>
      </c>
      <c r="E7353" s="9">
        <v>0</v>
      </c>
      <c r="F7353" s="9">
        <f t="shared" si="2596"/>
        <v>0</v>
      </c>
      <c r="G7353" s="9">
        <v>0</v>
      </c>
      <c r="H7353" s="467">
        <v>0</v>
      </c>
      <c r="I7353" s="9">
        <f t="shared" si="2597"/>
        <v>0</v>
      </c>
      <c r="J7353" s="9">
        <v>0</v>
      </c>
      <c r="K7353" s="467">
        <v>0</v>
      </c>
      <c r="L7353" s="9">
        <f t="shared" si="2598"/>
        <v>0</v>
      </c>
      <c r="M7353" s="9">
        <v>0</v>
      </c>
      <c r="N7353" s="467">
        <v>0</v>
      </c>
    </row>
    <row r="7354" spans="1:14" customFormat="1" ht="13.5" hidden="1" customHeight="1" thickTop="1" thickBot="1" x14ac:dyDescent="0.3">
      <c r="A7354" s="1" t="s">
        <v>0</v>
      </c>
      <c r="B7354" s="4" t="s">
        <v>214</v>
      </c>
      <c r="C7354" s="9">
        <f t="shared" si="2595"/>
        <v>0</v>
      </c>
      <c r="D7354" s="9">
        <v>0</v>
      </c>
      <c r="E7354" s="9">
        <v>0</v>
      </c>
      <c r="F7354" s="9">
        <f t="shared" si="2596"/>
        <v>0</v>
      </c>
      <c r="G7354" s="9">
        <v>0</v>
      </c>
      <c r="H7354" s="467">
        <v>0</v>
      </c>
      <c r="I7354" s="9">
        <f t="shared" si="2597"/>
        <v>0</v>
      </c>
      <c r="J7354" s="9">
        <v>0</v>
      </c>
      <c r="K7354" s="467">
        <v>0</v>
      </c>
      <c r="L7354" s="9">
        <f t="shared" si="2598"/>
        <v>0</v>
      </c>
      <c r="M7354" s="9">
        <v>0</v>
      </c>
      <c r="N7354" s="467">
        <v>0</v>
      </c>
    </row>
    <row r="7355" spans="1:14" customFormat="1" ht="16.5" hidden="1" customHeight="1" thickTop="1" thickBot="1" x14ac:dyDescent="0.3">
      <c r="A7355" s="1" t="s">
        <v>0</v>
      </c>
      <c r="B7355" s="4" t="s">
        <v>221</v>
      </c>
      <c r="C7355" s="9">
        <f t="shared" si="2595"/>
        <v>0</v>
      </c>
      <c r="D7355" s="9">
        <v>0</v>
      </c>
      <c r="E7355" s="9">
        <v>0</v>
      </c>
      <c r="F7355" s="9">
        <f t="shared" si="2596"/>
        <v>0</v>
      </c>
      <c r="G7355" s="9">
        <v>0</v>
      </c>
      <c r="H7355" s="467">
        <v>0</v>
      </c>
      <c r="I7355" s="9">
        <f t="shared" si="2597"/>
        <v>0</v>
      </c>
      <c r="J7355" s="9">
        <v>0</v>
      </c>
      <c r="K7355" s="467">
        <v>0</v>
      </c>
      <c r="L7355" s="9">
        <f t="shared" si="2598"/>
        <v>0</v>
      </c>
      <c r="M7355" s="9">
        <v>0</v>
      </c>
      <c r="N7355" s="467">
        <v>0</v>
      </c>
    </row>
    <row r="7356" spans="1:14" customFormat="1" ht="23.25" hidden="1" customHeight="1" thickTop="1" thickBot="1" x14ac:dyDescent="0.3">
      <c r="A7356" s="1" t="s">
        <v>0</v>
      </c>
      <c r="B7356" s="4" t="s">
        <v>222</v>
      </c>
      <c r="C7356" s="9">
        <f t="shared" si="2595"/>
        <v>0</v>
      </c>
      <c r="D7356" s="9">
        <v>0</v>
      </c>
      <c r="E7356" s="9">
        <v>0</v>
      </c>
      <c r="F7356" s="9">
        <f t="shared" si="2596"/>
        <v>0</v>
      </c>
      <c r="G7356" s="9">
        <v>0</v>
      </c>
      <c r="H7356" s="467">
        <v>0</v>
      </c>
      <c r="I7356" s="9">
        <f t="shared" si="2597"/>
        <v>0</v>
      </c>
      <c r="J7356" s="9">
        <v>0</v>
      </c>
      <c r="K7356" s="467">
        <v>0</v>
      </c>
      <c r="L7356" s="9">
        <f t="shared" si="2598"/>
        <v>0</v>
      </c>
      <c r="M7356" s="9">
        <v>0</v>
      </c>
      <c r="N7356" s="467">
        <v>0</v>
      </c>
    </row>
    <row r="7357" spans="1:14" customFormat="1" ht="17.25" hidden="1" customHeight="1" thickTop="1" thickBot="1" x14ac:dyDescent="0.3">
      <c r="A7357" s="1" t="s">
        <v>0</v>
      </c>
      <c r="B7357" s="4" t="s">
        <v>217</v>
      </c>
      <c r="C7357" s="9">
        <f t="shared" si="2595"/>
        <v>0</v>
      </c>
      <c r="D7357" s="9">
        <v>0</v>
      </c>
      <c r="E7357" s="9">
        <v>0</v>
      </c>
      <c r="F7357" s="9">
        <f t="shared" si="2596"/>
        <v>0</v>
      </c>
      <c r="G7357" s="9">
        <v>0</v>
      </c>
      <c r="H7357" s="467">
        <v>0</v>
      </c>
      <c r="I7357" s="9">
        <f t="shared" si="2597"/>
        <v>0</v>
      </c>
      <c r="J7357" s="9">
        <v>0</v>
      </c>
      <c r="K7357" s="467">
        <v>0</v>
      </c>
      <c r="L7357" s="9">
        <f t="shared" si="2598"/>
        <v>0</v>
      </c>
      <c r="M7357" s="9">
        <v>0</v>
      </c>
      <c r="N7357" s="467">
        <v>0</v>
      </c>
    </row>
    <row r="7358" spans="1:14" customFormat="1" ht="19.5" hidden="1" customHeight="1" thickTop="1" thickBot="1" x14ac:dyDescent="0.3">
      <c r="A7358" s="1" t="s">
        <v>0</v>
      </c>
      <c r="B7358" s="4" t="s">
        <v>223</v>
      </c>
      <c r="C7358" s="9">
        <f t="shared" si="2595"/>
        <v>0</v>
      </c>
      <c r="D7358" s="9">
        <v>0</v>
      </c>
      <c r="E7358" s="9">
        <v>0</v>
      </c>
      <c r="F7358" s="9">
        <f t="shared" si="2596"/>
        <v>0</v>
      </c>
      <c r="G7358" s="9">
        <v>0</v>
      </c>
      <c r="H7358" s="467">
        <v>0</v>
      </c>
      <c r="I7358" s="9">
        <f t="shared" si="2597"/>
        <v>0</v>
      </c>
      <c r="J7358" s="9">
        <v>0</v>
      </c>
      <c r="K7358" s="467">
        <v>0</v>
      </c>
      <c r="L7358" s="9">
        <f t="shared" si="2598"/>
        <v>0</v>
      </c>
      <c r="M7358" s="9">
        <v>0</v>
      </c>
      <c r="N7358" s="467">
        <v>0</v>
      </c>
    </row>
    <row r="7359" spans="1:14" customFormat="1" ht="18.75" hidden="1" customHeight="1" thickTop="1" thickBot="1" x14ac:dyDescent="0.3">
      <c r="A7359" s="1" t="s">
        <v>0</v>
      </c>
      <c r="B7359" s="3" t="s">
        <v>224</v>
      </c>
      <c r="C7359" s="9">
        <f t="shared" si="2595"/>
        <v>0</v>
      </c>
      <c r="D7359" s="9">
        <f>SUM(D7360:D7366)</f>
        <v>0</v>
      </c>
      <c r="E7359" s="9">
        <f>SUM(E7360:E7366)</f>
        <v>0</v>
      </c>
      <c r="F7359" s="9">
        <f t="shared" si="2596"/>
        <v>0</v>
      </c>
      <c r="G7359" s="9">
        <f>SUM(G7360:G7366)</f>
        <v>0</v>
      </c>
      <c r="H7359" s="467">
        <f>SUM(H7360:H7366)</f>
        <v>0</v>
      </c>
      <c r="I7359" s="9">
        <f t="shared" si="2597"/>
        <v>0</v>
      </c>
      <c r="J7359" s="9">
        <f>SUM(J7360:J7366)</f>
        <v>0</v>
      </c>
      <c r="K7359" s="467">
        <f>SUM(K7360:K7366)</f>
        <v>0</v>
      </c>
      <c r="L7359" s="9">
        <f t="shared" si="2598"/>
        <v>0</v>
      </c>
      <c r="M7359" s="9">
        <f>SUM(M7360:M7366)</f>
        <v>0</v>
      </c>
      <c r="N7359" s="467">
        <f>SUM(N7360:N7366)</f>
        <v>0</v>
      </c>
    </row>
    <row r="7360" spans="1:14" customFormat="1" ht="22.5" hidden="1" customHeight="1" thickTop="1" thickBot="1" x14ac:dyDescent="0.3">
      <c r="A7360" s="1" t="s">
        <v>0</v>
      </c>
      <c r="B7360" s="4" t="s">
        <v>225</v>
      </c>
      <c r="C7360" s="9">
        <f t="shared" si="2595"/>
        <v>0</v>
      </c>
      <c r="D7360" s="9">
        <v>0</v>
      </c>
      <c r="E7360" s="9">
        <v>0</v>
      </c>
      <c r="F7360" s="9">
        <f t="shared" si="2596"/>
        <v>0</v>
      </c>
      <c r="G7360" s="9">
        <v>0</v>
      </c>
      <c r="H7360" s="467">
        <v>0</v>
      </c>
      <c r="I7360" s="9">
        <f t="shared" si="2597"/>
        <v>0</v>
      </c>
      <c r="J7360" s="9">
        <v>0</v>
      </c>
      <c r="K7360" s="467">
        <v>0</v>
      </c>
      <c r="L7360" s="9">
        <f t="shared" si="2598"/>
        <v>0</v>
      </c>
      <c r="M7360" s="9">
        <v>0</v>
      </c>
      <c r="N7360" s="467">
        <v>0</v>
      </c>
    </row>
    <row r="7361" spans="1:14" customFormat="1" ht="20.25" hidden="1" customHeight="1" thickTop="1" thickBot="1" x14ac:dyDescent="0.3">
      <c r="A7361" s="1" t="s">
        <v>0</v>
      </c>
      <c r="B7361" s="4" t="s">
        <v>220</v>
      </c>
      <c r="C7361" s="9">
        <f t="shared" si="2595"/>
        <v>0</v>
      </c>
      <c r="D7361" s="9">
        <v>0</v>
      </c>
      <c r="E7361" s="9">
        <v>0</v>
      </c>
      <c r="F7361" s="9">
        <f t="shared" si="2596"/>
        <v>0</v>
      </c>
      <c r="G7361" s="9">
        <v>0</v>
      </c>
      <c r="H7361" s="467">
        <v>0</v>
      </c>
      <c r="I7361" s="9">
        <f t="shared" si="2597"/>
        <v>0</v>
      </c>
      <c r="J7361" s="9">
        <v>0</v>
      </c>
      <c r="K7361" s="467">
        <v>0</v>
      </c>
      <c r="L7361" s="9">
        <f t="shared" si="2598"/>
        <v>0</v>
      </c>
      <c r="M7361" s="9">
        <v>0</v>
      </c>
      <c r="N7361" s="467">
        <v>0</v>
      </c>
    </row>
    <row r="7362" spans="1:14" customFormat="1" ht="18.75" hidden="1" customHeight="1" thickTop="1" thickBot="1" x14ac:dyDescent="0.3">
      <c r="A7362" s="1" t="s">
        <v>0</v>
      </c>
      <c r="B7362" s="4" t="s">
        <v>214</v>
      </c>
      <c r="C7362" s="9">
        <f t="shared" si="2595"/>
        <v>0</v>
      </c>
      <c r="D7362" s="9">
        <v>0</v>
      </c>
      <c r="E7362" s="9">
        <v>0</v>
      </c>
      <c r="F7362" s="9">
        <f t="shared" si="2596"/>
        <v>0</v>
      </c>
      <c r="G7362" s="9">
        <v>0</v>
      </c>
      <c r="H7362" s="467">
        <v>0</v>
      </c>
      <c r="I7362" s="9">
        <f t="shared" si="2597"/>
        <v>0</v>
      </c>
      <c r="J7362" s="9">
        <v>0</v>
      </c>
      <c r="K7362" s="467">
        <v>0</v>
      </c>
      <c r="L7362" s="9">
        <f t="shared" si="2598"/>
        <v>0</v>
      </c>
      <c r="M7362" s="9">
        <v>0</v>
      </c>
      <c r="N7362" s="467">
        <v>0</v>
      </c>
    </row>
    <row r="7363" spans="1:14" customFormat="1" ht="21" hidden="1" customHeight="1" thickTop="1" thickBot="1" x14ac:dyDescent="0.3">
      <c r="A7363" s="1" t="s">
        <v>0</v>
      </c>
      <c r="B7363" s="4" t="s">
        <v>221</v>
      </c>
      <c r="C7363" s="9">
        <f t="shared" ref="C7363:C7426" si="2599">SUM(D7363:E7363)</f>
        <v>0</v>
      </c>
      <c r="D7363" s="9">
        <v>0</v>
      </c>
      <c r="E7363" s="9">
        <v>0</v>
      </c>
      <c r="F7363" s="9">
        <f t="shared" ref="F7363:F7426" si="2600">SUM(G7363:H7363)</f>
        <v>0</v>
      </c>
      <c r="G7363" s="9">
        <v>0</v>
      </c>
      <c r="H7363" s="467">
        <v>0</v>
      </c>
      <c r="I7363" s="9">
        <f t="shared" ref="I7363:I7426" si="2601">SUM(J7363:K7363)</f>
        <v>0</v>
      </c>
      <c r="J7363" s="9">
        <v>0</v>
      </c>
      <c r="K7363" s="467">
        <v>0</v>
      </c>
      <c r="L7363" s="9">
        <f t="shared" ref="L7363:L7426" si="2602">SUM(M7363:N7363)</f>
        <v>0</v>
      </c>
      <c r="M7363" s="9">
        <v>0</v>
      </c>
      <c r="N7363" s="467">
        <v>0</v>
      </c>
    </row>
    <row r="7364" spans="1:14" customFormat="1" ht="16.5" hidden="1" customHeight="1" thickTop="1" thickBot="1" x14ac:dyDescent="0.3">
      <c r="A7364" s="1" t="s">
        <v>0</v>
      </c>
      <c r="B7364" s="4" t="s">
        <v>226</v>
      </c>
      <c r="C7364" s="9">
        <f t="shared" si="2599"/>
        <v>0</v>
      </c>
      <c r="D7364" s="9">
        <v>0</v>
      </c>
      <c r="E7364" s="9">
        <v>0</v>
      </c>
      <c r="F7364" s="9">
        <f t="shared" si="2600"/>
        <v>0</v>
      </c>
      <c r="G7364" s="9">
        <v>0</v>
      </c>
      <c r="H7364" s="467">
        <v>0</v>
      </c>
      <c r="I7364" s="9">
        <f t="shared" si="2601"/>
        <v>0</v>
      </c>
      <c r="J7364" s="9">
        <v>0</v>
      </c>
      <c r="K7364" s="467">
        <v>0</v>
      </c>
      <c r="L7364" s="9">
        <f t="shared" si="2602"/>
        <v>0</v>
      </c>
      <c r="M7364" s="9">
        <v>0</v>
      </c>
      <c r="N7364" s="467">
        <v>0</v>
      </c>
    </row>
    <row r="7365" spans="1:14" customFormat="1" ht="16.5" hidden="1" customHeight="1" thickTop="1" thickBot="1" x14ac:dyDescent="0.3">
      <c r="A7365" s="1" t="s">
        <v>0</v>
      </c>
      <c r="B7365" s="4" t="s">
        <v>217</v>
      </c>
      <c r="C7365" s="9">
        <f t="shared" si="2599"/>
        <v>0</v>
      </c>
      <c r="D7365" s="9">
        <v>0</v>
      </c>
      <c r="E7365" s="9">
        <v>0</v>
      </c>
      <c r="F7365" s="9">
        <f t="shared" si="2600"/>
        <v>0</v>
      </c>
      <c r="G7365" s="9">
        <v>0</v>
      </c>
      <c r="H7365" s="467">
        <v>0</v>
      </c>
      <c r="I7365" s="9">
        <f t="shared" si="2601"/>
        <v>0</v>
      </c>
      <c r="J7365" s="9">
        <v>0</v>
      </c>
      <c r="K7365" s="467">
        <v>0</v>
      </c>
      <c r="L7365" s="9">
        <f t="shared" si="2602"/>
        <v>0</v>
      </c>
      <c r="M7365" s="9">
        <v>0</v>
      </c>
      <c r="N7365" s="467">
        <v>0</v>
      </c>
    </row>
    <row r="7366" spans="1:14" customFormat="1" ht="24" hidden="1" customHeight="1" thickTop="1" x14ac:dyDescent="0.25">
      <c r="A7366" s="133" t="s">
        <v>0</v>
      </c>
      <c r="B7366" s="134" t="s">
        <v>223</v>
      </c>
      <c r="C7366" s="135">
        <f t="shared" si="2599"/>
        <v>0</v>
      </c>
      <c r="D7366" s="135">
        <v>0</v>
      </c>
      <c r="E7366" s="135">
        <v>0</v>
      </c>
      <c r="F7366" s="135">
        <f t="shared" si="2600"/>
        <v>0</v>
      </c>
      <c r="G7366" s="135">
        <v>0</v>
      </c>
      <c r="H7366" s="476">
        <v>0</v>
      </c>
      <c r="I7366" s="135">
        <f t="shared" si="2601"/>
        <v>0</v>
      </c>
      <c r="J7366" s="135">
        <v>0</v>
      </c>
      <c r="K7366" s="476">
        <v>0</v>
      </c>
      <c r="L7366" s="135">
        <f t="shared" si="2602"/>
        <v>0</v>
      </c>
      <c r="M7366" s="135">
        <v>0</v>
      </c>
      <c r="N7366" s="476">
        <v>0</v>
      </c>
    </row>
    <row r="7367" spans="1:14" ht="30.75" customHeight="1" x14ac:dyDescent="0.2">
      <c r="A7367" s="388" t="s">
        <v>515</v>
      </c>
      <c r="B7367" s="422" t="s">
        <v>517</v>
      </c>
      <c r="C7367" s="390">
        <f t="shared" si="2599"/>
        <v>166.85</v>
      </c>
      <c r="D7367" s="390">
        <f>SUM(D7368,D7532,D7595,D7613)</f>
        <v>0</v>
      </c>
      <c r="E7367" s="390">
        <f>SUM(E7368,E7532,E7595,E7613)</f>
        <v>166.85</v>
      </c>
      <c r="F7367" s="390">
        <f t="shared" si="2600"/>
        <v>70</v>
      </c>
      <c r="G7367" s="390">
        <f>G7368+G7532</f>
        <v>70</v>
      </c>
      <c r="H7367" s="528">
        <f>SUM(H7368,H7532,H7595,H7613)</f>
        <v>0</v>
      </c>
      <c r="I7367" s="390">
        <f t="shared" si="2601"/>
        <v>5</v>
      </c>
      <c r="J7367" s="390">
        <f>J7368+J7532</f>
        <v>5</v>
      </c>
      <c r="K7367" s="528">
        <f>SUM(K7368,K7532,K7595,K7613)</f>
        <v>0</v>
      </c>
      <c r="L7367" s="390">
        <f t="shared" si="2602"/>
        <v>0</v>
      </c>
      <c r="M7367" s="390">
        <f>M7368+M7532</f>
        <v>0</v>
      </c>
      <c r="N7367" s="528">
        <f>SUM(N7368,N7532,N7595,N7613)</f>
        <v>0</v>
      </c>
    </row>
    <row r="7368" spans="1:14" ht="27" customHeight="1" x14ac:dyDescent="0.2">
      <c r="A7368" s="388" t="s">
        <v>0</v>
      </c>
      <c r="B7368" s="328" t="s">
        <v>8</v>
      </c>
      <c r="C7368" s="329">
        <f t="shared" si="2599"/>
        <v>0</v>
      </c>
      <c r="D7368" s="329">
        <f>SUM(D7369,D7380,D7448:D7449,D7457:D7458,D7499,D7509)</f>
        <v>0</v>
      </c>
      <c r="E7368" s="329">
        <f>SUM(E7369,E7380,E7448:E7449,E7457:E7458,E7499,E7509)</f>
        <v>0</v>
      </c>
      <c r="F7368" s="329">
        <f t="shared" si="2600"/>
        <v>70</v>
      </c>
      <c r="G7368" s="329">
        <f>SUM(G7369,G7380,G7448:G7449,G7457:G7458,G7499,G7509)</f>
        <v>70</v>
      </c>
      <c r="H7368" s="446">
        <f>SUM(H7369,H7380,H7448:H7449,H7457:H7458,H7499,H7509)</f>
        <v>0</v>
      </c>
      <c r="I7368" s="329">
        <f t="shared" si="2601"/>
        <v>5</v>
      </c>
      <c r="J7368" s="329">
        <f>SUM(J7369,J7380,J7448:J7449,J7457:J7458,J7499,J7509)</f>
        <v>5</v>
      </c>
      <c r="K7368" s="446">
        <f>SUM(K7369,K7380,K7448:K7449,K7457:K7458,K7499,K7509)</f>
        <v>0</v>
      </c>
      <c r="L7368" s="329">
        <f t="shared" si="2602"/>
        <v>0</v>
      </c>
      <c r="M7368" s="329">
        <f>SUM(M7369,M7380,M7448:M7449,M7457:M7458,M7499,M7509)</f>
        <v>0</v>
      </c>
      <c r="N7368" s="446">
        <f>SUM(N7369,N7380,N7448:N7449,N7457:N7458,N7499,N7509)</f>
        <v>0</v>
      </c>
    </row>
    <row r="7369" spans="1:14" s="333" customFormat="1" ht="27.75" hidden="1" customHeight="1" x14ac:dyDescent="0.2">
      <c r="A7369" s="344" t="s">
        <v>0</v>
      </c>
      <c r="B7369" s="345" t="s">
        <v>9</v>
      </c>
      <c r="C7369" s="346">
        <f t="shared" si="2599"/>
        <v>0</v>
      </c>
      <c r="D7369" s="346">
        <f>SUM(D7370,D7379)</f>
        <v>0</v>
      </c>
      <c r="E7369" s="346">
        <f>SUM(E7370,E7379)</f>
        <v>0</v>
      </c>
      <c r="F7369" s="346">
        <f t="shared" si="2600"/>
        <v>0</v>
      </c>
      <c r="G7369" s="346">
        <f>SUM(G7370,G7379)</f>
        <v>0</v>
      </c>
      <c r="H7369" s="541">
        <f>SUM(H7370,H7379)</f>
        <v>0</v>
      </c>
      <c r="I7369" s="346">
        <f t="shared" si="2601"/>
        <v>0</v>
      </c>
      <c r="J7369" s="346">
        <f>SUM(J7370,J7379)</f>
        <v>0</v>
      </c>
      <c r="K7369" s="541">
        <f>SUM(K7370,K7379)</f>
        <v>0</v>
      </c>
      <c r="L7369" s="346">
        <f t="shared" si="2602"/>
        <v>0</v>
      </c>
      <c r="M7369" s="346">
        <f>SUM(M7370,M7379)</f>
        <v>0</v>
      </c>
      <c r="N7369" s="541">
        <f>SUM(N7370,N7379)</f>
        <v>0</v>
      </c>
    </row>
    <row r="7370" spans="1:14" customFormat="1" ht="24.75" hidden="1" customHeight="1" thickBot="1" x14ac:dyDescent="0.3">
      <c r="A7370" s="140" t="s">
        <v>0</v>
      </c>
      <c r="B7370" s="147" t="s">
        <v>10</v>
      </c>
      <c r="C7370" s="142">
        <f t="shared" si="2599"/>
        <v>0</v>
      </c>
      <c r="D7370" s="142">
        <f>SUM(D7371,D7378)</f>
        <v>0</v>
      </c>
      <c r="E7370" s="142">
        <f>SUM(E7371,E7378)</f>
        <v>0</v>
      </c>
      <c r="F7370" s="142">
        <f t="shared" si="2600"/>
        <v>0</v>
      </c>
      <c r="G7370" s="142">
        <f>SUM(G7371,G7378)</f>
        <v>0</v>
      </c>
      <c r="H7370" s="477">
        <f>SUM(H7371,H7378)</f>
        <v>0</v>
      </c>
      <c r="I7370" s="142">
        <f t="shared" si="2601"/>
        <v>0</v>
      </c>
      <c r="J7370" s="142">
        <f>SUM(J7371,J7378)</f>
        <v>0</v>
      </c>
      <c r="K7370" s="477">
        <f>SUM(K7371,K7378)</f>
        <v>0</v>
      </c>
      <c r="L7370" s="142">
        <f t="shared" si="2602"/>
        <v>0</v>
      </c>
      <c r="M7370" s="142">
        <f>SUM(M7371,M7378)</f>
        <v>0</v>
      </c>
      <c r="N7370" s="477">
        <f>SUM(N7371,N7378)</f>
        <v>0</v>
      </c>
    </row>
    <row r="7371" spans="1:14" customFormat="1" ht="29.25" hidden="1" customHeight="1" thickTop="1" thickBot="1" x14ac:dyDescent="0.3">
      <c r="A7371" s="1" t="s">
        <v>0</v>
      </c>
      <c r="B7371" s="5" t="s">
        <v>11</v>
      </c>
      <c r="C7371" s="9">
        <f t="shared" si="2599"/>
        <v>0</v>
      </c>
      <c r="D7371" s="9">
        <f>SUM(D7372:D7377)</f>
        <v>0</v>
      </c>
      <c r="E7371" s="9">
        <f>SUM(E7372:E7377)</f>
        <v>0</v>
      </c>
      <c r="F7371" s="9">
        <f t="shared" si="2600"/>
        <v>0</v>
      </c>
      <c r="G7371" s="9">
        <f>SUM(G7372:G7377)</f>
        <v>0</v>
      </c>
      <c r="H7371" s="467">
        <f>SUM(H7372:H7377)</f>
        <v>0</v>
      </c>
      <c r="I7371" s="9">
        <f t="shared" si="2601"/>
        <v>0</v>
      </c>
      <c r="J7371" s="9">
        <f>SUM(J7372:J7377)</f>
        <v>0</v>
      </c>
      <c r="K7371" s="467">
        <f>SUM(K7372:K7377)</f>
        <v>0</v>
      </c>
      <c r="L7371" s="9">
        <f t="shared" si="2602"/>
        <v>0</v>
      </c>
      <c r="M7371" s="9">
        <f>SUM(M7372:M7377)</f>
        <v>0</v>
      </c>
      <c r="N7371" s="467">
        <f>SUM(N7372:N7377)</f>
        <v>0</v>
      </c>
    </row>
    <row r="7372" spans="1:14" customFormat="1" ht="28.5" hidden="1" customHeight="1" thickTop="1" thickBot="1" x14ac:dyDescent="0.3">
      <c r="A7372" s="1" t="s">
        <v>0</v>
      </c>
      <c r="B7372" s="6" t="s">
        <v>12</v>
      </c>
      <c r="C7372" s="9">
        <f t="shared" si="2599"/>
        <v>0</v>
      </c>
      <c r="D7372" s="9">
        <v>0</v>
      </c>
      <c r="E7372" s="9">
        <v>0</v>
      </c>
      <c r="F7372" s="9">
        <f t="shared" si="2600"/>
        <v>0</v>
      </c>
      <c r="G7372" s="9">
        <v>0</v>
      </c>
      <c r="H7372" s="467">
        <v>0</v>
      </c>
      <c r="I7372" s="9">
        <f t="shared" si="2601"/>
        <v>0</v>
      </c>
      <c r="J7372" s="9">
        <v>0</v>
      </c>
      <c r="K7372" s="467">
        <v>0</v>
      </c>
      <c r="L7372" s="9">
        <f t="shared" si="2602"/>
        <v>0</v>
      </c>
      <c r="M7372" s="9">
        <v>0</v>
      </c>
      <c r="N7372" s="467">
        <v>0</v>
      </c>
    </row>
    <row r="7373" spans="1:14" customFormat="1" ht="24.75" hidden="1" customHeight="1" thickTop="1" thickBot="1" x14ac:dyDescent="0.3">
      <c r="A7373" s="1" t="s">
        <v>0</v>
      </c>
      <c r="B7373" s="6" t="s">
        <v>13</v>
      </c>
      <c r="C7373" s="9">
        <f t="shared" si="2599"/>
        <v>0</v>
      </c>
      <c r="D7373" s="9">
        <v>0</v>
      </c>
      <c r="E7373" s="9">
        <v>0</v>
      </c>
      <c r="F7373" s="9">
        <f t="shared" si="2600"/>
        <v>0</v>
      </c>
      <c r="G7373" s="9">
        <v>0</v>
      </c>
      <c r="H7373" s="467">
        <v>0</v>
      </c>
      <c r="I7373" s="9">
        <f t="shared" si="2601"/>
        <v>0</v>
      </c>
      <c r="J7373" s="9">
        <v>0</v>
      </c>
      <c r="K7373" s="467">
        <v>0</v>
      </c>
      <c r="L7373" s="9">
        <f t="shared" si="2602"/>
        <v>0</v>
      </c>
      <c r="M7373" s="9">
        <v>0</v>
      </c>
      <c r="N7373" s="467">
        <v>0</v>
      </c>
    </row>
    <row r="7374" spans="1:14" customFormat="1" ht="21.75" hidden="1" customHeight="1" thickTop="1" thickBot="1" x14ac:dyDescent="0.3">
      <c r="A7374" s="1" t="s">
        <v>0</v>
      </c>
      <c r="B7374" s="6" t="s">
        <v>14</v>
      </c>
      <c r="C7374" s="9">
        <f t="shared" si="2599"/>
        <v>0</v>
      </c>
      <c r="D7374" s="9">
        <v>0</v>
      </c>
      <c r="E7374" s="9">
        <v>0</v>
      </c>
      <c r="F7374" s="9">
        <f t="shared" si="2600"/>
        <v>0</v>
      </c>
      <c r="G7374" s="9">
        <v>0</v>
      </c>
      <c r="H7374" s="467">
        <v>0</v>
      </c>
      <c r="I7374" s="9">
        <f t="shared" si="2601"/>
        <v>0</v>
      </c>
      <c r="J7374" s="9">
        <v>0</v>
      </c>
      <c r="K7374" s="467">
        <v>0</v>
      </c>
      <c r="L7374" s="9">
        <f t="shared" si="2602"/>
        <v>0</v>
      </c>
      <c r="M7374" s="9">
        <v>0</v>
      </c>
      <c r="N7374" s="467">
        <v>0</v>
      </c>
    </row>
    <row r="7375" spans="1:14" customFormat="1" ht="24" hidden="1" customHeight="1" thickTop="1" thickBot="1" x14ac:dyDescent="0.3">
      <c r="A7375" s="1" t="s">
        <v>0</v>
      </c>
      <c r="B7375" s="6" t="s">
        <v>15</v>
      </c>
      <c r="C7375" s="9">
        <f t="shared" si="2599"/>
        <v>0</v>
      </c>
      <c r="D7375" s="9">
        <v>0</v>
      </c>
      <c r="E7375" s="9">
        <v>0</v>
      </c>
      <c r="F7375" s="9">
        <f t="shared" si="2600"/>
        <v>0</v>
      </c>
      <c r="G7375" s="9">
        <v>0</v>
      </c>
      <c r="H7375" s="467">
        <v>0</v>
      </c>
      <c r="I7375" s="9">
        <f t="shared" si="2601"/>
        <v>0</v>
      </c>
      <c r="J7375" s="9">
        <v>0</v>
      </c>
      <c r="K7375" s="467">
        <v>0</v>
      </c>
      <c r="L7375" s="9">
        <f t="shared" si="2602"/>
        <v>0</v>
      </c>
      <c r="M7375" s="9">
        <v>0</v>
      </c>
      <c r="N7375" s="467">
        <v>0</v>
      </c>
    </row>
    <row r="7376" spans="1:14" customFormat="1" ht="28.5" hidden="1" customHeight="1" thickTop="1" thickBot="1" x14ac:dyDescent="0.3">
      <c r="A7376" s="1" t="s">
        <v>0</v>
      </c>
      <c r="B7376" s="6" t="s">
        <v>16</v>
      </c>
      <c r="C7376" s="9">
        <f t="shared" si="2599"/>
        <v>0</v>
      </c>
      <c r="D7376" s="9">
        <v>0</v>
      </c>
      <c r="E7376" s="9">
        <v>0</v>
      </c>
      <c r="F7376" s="9">
        <f t="shared" si="2600"/>
        <v>0</v>
      </c>
      <c r="G7376" s="9">
        <v>0</v>
      </c>
      <c r="H7376" s="467">
        <v>0</v>
      </c>
      <c r="I7376" s="9">
        <f t="shared" si="2601"/>
        <v>0</v>
      </c>
      <c r="J7376" s="9">
        <v>0</v>
      </c>
      <c r="K7376" s="467">
        <v>0</v>
      </c>
      <c r="L7376" s="9">
        <f t="shared" si="2602"/>
        <v>0</v>
      </c>
      <c r="M7376" s="9">
        <v>0</v>
      </c>
      <c r="N7376" s="467">
        <v>0</v>
      </c>
    </row>
    <row r="7377" spans="1:14" customFormat="1" ht="23.25" hidden="1" customHeight="1" thickTop="1" thickBot="1" x14ac:dyDescent="0.3">
      <c r="A7377" s="1" t="s">
        <v>0</v>
      </c>
      <c r="B7377" s="6" t="s">
        <v>17</v>
      </c>
      <c r="C7377" s="9">
        <f t="shared" si="2599"/>
        <v>0</v>
      </c>
      <c r="D7377" s="9">
        <v>0</v>
      </c>
      <c r="E7377" s="9">
        <v>0</v>
      </c>
      <c r="F7377" s="9">
        <f t="shared" si="2600"/>
        <v>0</v>
      </c>
      <c r="G7377" s="9">
        <v>0</v>
      </c>
      <c r="H7377" s="467">
        <v>0</v>
      </c>
      <c r="I7377" s="9">
        <f t="shared" si="2601"/>
        <v>0</v>
      </c>
      <c r="J7377" s="9">
        <v>0</v>
      </c>
      <c r="K7377" s="467">
        <v>0</v>
      </c>
      <c r="L7377" s="9">
        <f t="shared" si="2602"/>
        <v>0</v>
      </c>
      <c r="M7377" s="9">
        <v>0</v>
      </c>
      <c r="N7377" s="467">
        <v>0</v>
      </c>
    </row>
    <row r="7378" spans="1:14" customFormat="1" ht="22.5" hidden="1" customHeight="1" thickTop="1" thickBot="1" x14ac:dyDescent="0.3">
      <c r="A7378" s="1" t="s">
        <v>0</v>
      </c>
      <c r="B7378" s="5" t="s">
        <v>18</v>
      </c>
      <c r="C7378" s="9">
        <f t="shared" si="2599"/>
        <v>0</v>
      </c>
      <c r="D7378" s="9">
        <v>0</v>
      </c>
      <c r="E7378" s="9">
        <v>0</v>
      </c>
      <c r="F7378" s="9">
        <f t="shared" si="2600"/>
        <v>0</v>
      </c>
      <c r="G7378" s="9">
        <v>0</v>
      </c>
      <c r="H7378" s="467">
        <v>0</v>
      </c>
      <c r="I7378" s="9">
        <f t="shared" si="2601"/>
        <v>0</v>
      </c>
      <c r="J7378" s="9">
        <v>0</v>
      </c>
      <c r="K7378" s="467">
        <v>0</v>
      </c>
      <c r="L7378" s="9">
        <f t="shared" si="2602"/>
        <v>0</v>
      </c>
      <c r="M7378" s="9">
        <v>0</v>
      </c>
      <c r="N7378" s="467">
        <v>0</v>
      </c>
    </row>
    <row r="7379" spans="1:14" customFormat="1" ht="42" hidden="1" customHeight="1" thickTop="1" x14ac:dyDescent="0.25">
      <c r="A7379" s="133" t="s">
        <v>0</v>
      </c>
      <c r="B7379" s="134" t="s">
        <v>19</v>
      </c>
      <c r="C7379" s="135">
        <f t="shared" si="2599"/>
        <v>0</v>
      </c>
      <c r="D7379" s="135">
        <v>0</v>
      </c>
      <c r="E7379" s="135">
        <v>0</v>
      </c>
      <c r="F7379" s="135">
        <f t="shared" si="2600"/>
        <v>0</v>
      </c>
      <c r="G7379" s="135">
        <v>0</v>
      </c>
      <c r="H7379" s="476">
        <v>0</v>
      </c>
      <c r="I7379" s="135">
        <f t="shared" si="2601"/>
        <v>0</v>
      </c>
      <c r="J7379" s="135">
        <v>0</v>
      </c>
      <c r="K7379" s="476">
        <v>0</v>
      </c>
      <c r="L7379" s="135">
        <f t="shared" si="2602"/>
        <v>0</v>
      </c>
      <c r="M7379" s="135">
        <v>0</v>
      </c>
      <c r="N7379" s="476">
        <v>0</v>
      </c>
    </row>
    <row r="7380" spans="1:14" ht="27.75" customHeight="1" x14ac:dyDescent="0.2">
      <c r="A7380" s="388" t="s">
        <v>0</v>
      </c>
      <c r="B7380" s="330" t="s">
        <v>20</v>
      </c>
      <c r="C7380" s="329">
        <f t="shared" si="2599"/>
        <v>0</v>
      </c>
      <c r="D7380" s="329">
        <f>SUM(D7381:D7382,D7385,D7421:D7425,D7432:D7433)</f>
        <v>0</v>
      </c>
      <c r="E7380" s="329">
        <f>SUM(E7381:E7382,E7385,E7421:E7425,E7432:E7433)</f>
        <v>0</v>
      </c>
      <c r="F7380" s="329">
        <f t="shared" si="2600"/>
        <v>70</v>
      </c>
      <c r="G7380" s="329">
        <f>SUM(G7381:G7382,G7385,G7421:G7425,G7432:G7433)</f>
        <v>70</v>
      </c>
      <c r="H7380" s="446">
        <f>SUM(H7381:H7382,H7385,H7421:H7425,H7432:H7433)</f>
        <v>0</v>
      </c>
      <c r="I7380" s="329">
        <f t="shared" si="2601"/>
        <v>5</v>
      </c>
      <c r="J7380" s="329">
        <f>SUM(J7381:J7382,J7385,J7421:J7425,J7432:J7433)</f>
        <v>5</v>
      </c>
      <c r="K7380" s="446">
        <f>SUM(K7381:K7382,K7385,K7421:K7425,K7432:K7433)</f>
        <v>0</v>
      </c>
      <c r="L7380" s="329">
        <f t="shared" si="2602"/>
        <v>0</v>
      </c>
      <c r="M7380" s="329">
        <f>SUM(M7381:M7382,M7385,M7421:M7425,M7432:M7433)</f>
        <v>0</v>
      </c>
      <c r="N7380" s="446">
        <f>SUM(N7381:N7382,N7385,N7421:N7425,N7432:N7433)</f>
        <v>0</v>
      </c>
    </row>
    <row r="7381" spans="1:14" customFormat="1" ht="24" hidden="1" customHeight="1" thickBot="1" x14ac:dyDescent="0.3">
      <c r="A7381" s="140" t="s">
        <v>0</v>
      </c>
      <c r="B7381" s="147" t="s">
        <v>21</v>
      </c>
      <c r="C7381" s="142">
        <f t="shared" si="2599"/>
        <v>0</v>
      </c>
      <c r="D7381" s="142">
        <v>0</v>
      </c>
      <c r="E7381" s="142">
        <v>0</v>
      </c>
      <c r="F7381" s="142">
        <f t="shared" si="2600"/>
        <v>0</v>
      </c>
      <c r="G7381" s="142">
        <v>0</v>
      </c>
      <c r="H7381" s="477">
        <v>0</v>
      </c>
      <c r="I7381" s="142">
        <f t="shared" si="2601"/>
        <v>0</v>
      </c>
      <c r="J7381" s="142">
        <v>0</v>
      </c>
      <c r="K7381" s="477">
        <v>0</v>
      </c>
      <c r="L7381" s="142">
        <f t="shared" si="2602"/>
        <v>0</v>
      </c>
      <c r="M7381" s="142">
        <v>0</v>
      </c>
      <c r="N7381" s="477">
        <v>0</v>
      </c>
    </row>
    <row r="7382" spans="1:14" customFormat="1" ht="30.75" hidden="1" customHeight="1" thickTop="1" thickBot="1" x14ac:dyDescent="0.3">
      <c r="A7382" s="1" t="s">
        <v>0</v>
      </c>
      <c r="B7382" s="4" t="s">
        <v>22</v>
      </c>
      <c r="C7382" s="9">
        <f t="shared" si="2599"/>
        <v>0</v>
      </c>
      <c r="D7382" s="9">
        <f>SUM(D7383:D7384)</f>
        <v>0</v>
      </c>
      <c r="E7382" s="9">
        <f>SUM(E7383:E7384)</f>
        <v>0</v>
      </c>
      <c r="F7382" s="9">
        <f t="shared" si="2600"/>
        <v>0</v>
      </c>
      <c r="G7382" s="9">
        <f>SUM(G7383:G7384)</f>
        <v>0</v>
      </c>
      <c r="H7382" s="467">
        <f>SUM(H7383:H7384)</f>
        <v>0</v>
      </c>
      <c r="I7382" s="9">
        <f t="shared" si="2601"/>
        <v>0</v>
      </c>
      <c r="J7382" s="9">
        <f>SUM(J7383:J7384)</f>
        <v>0</v>
      </c>
      <c r="K7382" s="467">
        <f>SUM(K7383:K7384)</f>
        <v>0</v>
      </c>
      <c r="L7382" s="9">
        <f t="shared" si="2602"/>
        <v>0</v>
      </c>
      <c r="M7382" s="9">
        <f>SUM(M7383:M7384)</f>
        <v>0</v>
      </c>
      <c r="N7382" s="467">
        <f>SUM(N7383:N7384)</f>
        <v>0</v>
      </c>
    </row>
    <row r="7383" spans="1:14" customFormat="1" ht="26.25" hidden="1" customHeight="1" thickTop="1" thickBot="1" x14ac:dyDescent="0.3">
      <c r="A7383" s="1" t="s">
        <v>0</v>
      </c>
      <c r="B7383" s="5" t="s">
        <v>23</v>
      </c>
      <c r="C7383" s="9">
        <f t="shared" si="2599"/>
        <v>0</v>
      </c>
      <c r="D7383" s="9">
        <v>0</v>
      </c>
      <c r="E7383" s="9">
        <v>0</v>
      </c>
      <c r="F7383" s="9">
        <f t="shared" si="2600"/>
        <v>0</v>
      </c>
      <c r="G7383" s="9">
        <v>0</v>
      </c>
      <c r="H7383" s="467">
        <v>0</v>
      </c>
      <c r="I7383" s="9">
        <f t="shared" si="2601"/>
        <v>0</v>
      </c>
      <c r="J7383" s="9">
        <v>0</v>
      </c>
      <c r="K7383" s="467">
        <v>0</v>
      </c>
      <c r="L7383" s="9">
        <f t="shared" si="2602"/>
        <v>0</v>
      </c>
      <c r="M7383" s="9">
        <v>0</v>
      </c>
      <c r="N7383" s="467">
        <v>0</v>
      </c>
    </row>
    <row r="7384" spans="1:14" customFormat="1" ht="23.25" hidden="1" customHeight="1" thickTop="1" thickBot="1" x14ac:dyDescent="0.3">
      <c r="A7384" s="1" t="s">
        <v>0</v>
      </c>
      <c r="B7384" s="5" t="s">
        <v>24</v>
      </c>
      <c r="C7384" s="9">
        <f t="shared" si="2599"/>
        <v>0</v>
      </c>
      <c r="D7384" s="9">
        <v>0</v>
      </c>
      <c r="E7384" s="9">
        <v>0</v>
      </c>
      <c r="F7384" s="9">
        <f t="shared" si="2600"/>
        <v>0</v>
      </c>
      <c r="G7384" s="9">
        <v>0</v>
      </c>
      <c r="H7384" s="467">
        <v>0</v>
      </c>
      <c r="I7384" s="9">
        <f t="shared" si="2601"/>
        <v>0</v>
      </c>
      <c r="J7384" s="9">
        <v>0</v>
      </c>
      <c r="K7384" s="467">
        <v>0</v>
      </c>
      <c r="L7384" s="9">
        <f t="shared" si="2602"/>
        <v>0</v>
      </c>
      <c r="M7384" s="9">
        <v>0</v>
      </c>
      <c r="N7384" s="467">
        <v>0</v>
      </c>
    </row>
    <row r="7385" spans="1:14" customFormat="1" ht="22.5" hidden="1" customHeight="1" thickTop="1" thickBot="1" x14ac:dyDescent="0.3">
      <c r="A7385" s="1" t="s">
        <v>0</v>
      </c>
      <c r="B7385" s="4" t="s">
        <v>25</v>
      </c>
      <c r="C7385" s="9">
        <f t="shared" si="2599"/>
        <v>0</v>
      </c>
      <c r="D7385" s="9">
        <f>SUM(D7386:D7389,D7401,D7405:D7411,D7419:D7420)</f>
        <v>0</v>
      </c>
      <c r="E7385" s="9">
        <f>SUM(E7386:E7389,E7401,E7405:E7411,E7419:E7420)</f>
        <v>0</v>
      </c>
      <c r="F7385" s="9">
        <f t="shared" si="2600"/>
        <v>0</v>
      </c>
      <c r="G7385" s="9">
        <f>SUM(G7386:G7389,G7401,G7405:G7411,G7419:G7420)</f>
        <v>0</v>
      </c>
      <c r="H7385" s="467">
        <f>SUM(H7386:H7389,H7401,H7405:H7411,H7419:H7420)</f>
        <v>0</v>
      </c>
      <c r="I7385" s="9">
        <f t="shared" si="2601"/>
        <v>0</v>
      </c>
      <c r="J7385" s="9">
        <f>SUM(J7386:J7389,J7401,J7405:J7411,J7419:J7420)</f>
        <v>0</v>
      </c>
      <c r="K7385" s="467">
        <f>SUM(K7386:K7389,K7401,K7405:K7411,K7419:K7420)</f>
        <v>0</v>
      </c>
      <c r="L7385" s="9">
        <f t="shared" si="2602"/>
        <v>0</v>
      </c>
      <c r="M7385" s="9">
        <f>SUM(M7386:M7389,M7401,M7405:M7411,M7419:M7420)</f>
        <v>0</v>
      </c>
      <c r="N7385" s="467">
        <f>SUM(N7386:N7389,N7401,N7405:N7411,N7419:N7420)</f>
        <v>0</v>
      </c>
    </row>
    <row r="7386" spans="1:14" customFormat="1" ht="32.25" hidden="1" customHeight="1" thickTop="1" thickBot="1" x14ac:dyDescent="0.3">
      <c r="A7386" s="1" t="s">
        <v>0</v>
      </c>
      <c r="B7386" s="5" t="s">
        <v>26</v>
      </c>
      <c r="C7386" s="9">
        <f t="shared" si="2599"/>
        <v>0</v>
      </c>
      <c r="D7386" s="9">
        <v>0</v>
      </c>
      <c r="E7386" s="9">
        <v>0</v>
      </c>
      <c r="F7386" s="9">
        <f t="shared" si="2600"/>
        <v>0</v>
      </c>
      <c r="G7386" s="9">
        <v>0</v>
      </c>
      <c r="H7386" s="467">
        <v>0</v>
      </c>
      <c r="I7386" s="9">
        <f t="shared" si="2601"/>
        <v>0</v>
      </c>
      <c r="J7386" s="9">
        <v>0</v>
      </c>
      <c r="K7386" s="467">
        <v>0</v>
      </c>
      <c r="L7386" s="9">
        <f t="shared" si="2602"/>
        <v>0</v>
      </c>
      <c r="M7386" s="9">
        <v>0</v>
      </c>
      <c r="N7386" s="467">
        <v>0</v>
      </c>
    </row>
    <row r="7387" spans="1:14" customFormat="1" ht="22.5" hidden="1" customHeight="1" thickTop="1" thickBot="1" x14ac:dyDescent="0.3">
      <c r="A7387" s="1" t="s">
        <v>0</v>
      </c>
      <c r="B7387" s="5" t="s">
        <v>27</v>
      </c>
      <c r="C7387" s="9">
        <f t="shared" si="2599"/>
        <v>0</v>
      </c>
      <c r="D7387" s="9">
        <v>0</v>
      </c>
      <c r="E7387" s="9">
        <v>0</v>
      </c>
      <c r="F7387" s="9">
        <f t="shared" si="2600"/>
        <v>0</v>
      </c>
      <c r="G7387" s="9">
        <v>0</v>
      </c>
      <c r="H7387" s="467">
        <v>0</v>
      </c>
      <c r="I7387" s="9">
        <f t="shared" si="2601"/>
        <v>0</v>
      </c>
      <c r="J7387" s="9">
        <v>0</v>
      </c>
      <c r="K7387" s="467">
        <v>0</v>
      </c>
      <c r="L7387" s="9">
        <f t="shared" si="2602"/>
        <v>0</v>
      </c>
      <c r="M7387" s="9">
        <v>0</v>
      </c>
      <c r="N7387" s="467">
        <v>0</v>
      </c>
    </row>
    <row r="7388" spans="1:14" customFormat="1" ht="17.25" hidden="1" customHeight="1" thickTop="1" thickBot="1" x14ac:dyDescent="0.3">
      <c r="A7388" s="1" t="s">
        <v>0</v>
      </c>
      <c r="B7388" s="5" t="s">
        <v>28</v>
      </c>
      <c r="C7388" s="9">
        <f t="shared" si="2599"/>
        <v>0</v>
      </c>
      <c r="D7388" s="9">
        <v>0</v>
      </c>
      <c r="E7388" s="9">
        <v>0</v>
      </c>
      <c r="F7388" s="9">
        <f t="shared" si="2600"/>
        <v>0</v>
      </c>
      <c r="G7388" s="9">
        <v>0</v>
      </c>
      <c r="H7388" s="467">
        <v>0</v>
      </c>
      <c r="I7388" s="9">
        <f t="shared" si="2601"/>
        <v>0</v>
      </c>
      <c r="J7388" s="9">
        <v>0</v>
      </c>
      <c r="K7388" s="467">
        <v>0</v>
      </c>
      <c r="L7388" s="9">
        <f t="shared" si="2602"/>
        <v>0</v>
      </c>
      <c r="M7388" s="9">
        <v>0</v>
      </c>
      <c r="N7388" s="467">
        <v>0</v>
      </c>
    </row>
    <row r="7389" spans="1:14" customFormat="1" ht="34.5" hidden="1" customHeight="1" thickTop="1" thickBot="1" x14ac:dyDescent="0.3">
      <c r="A7389" s="1" t="s">
        <v>0</v>
      </c>
      <c r="B7389" s="5" t="s">
        <v>29</v>
      </c>
      <c r="C7389" s="9">
        <f t="shared" si="2599"/>
        <v>0</v>
      </c>
      <c r="D7389" s="9">
        <f>SUM(D7390:D7400)</f>
        <v>0</v>
      </c>
      <c r="E7389" s="9">
        <f>SUM(E7390:E7400)</f>
        <v>0</v>
      </c>
      <c r="F7389" s="9">
        <f t="shared" si="2600"/>
        <v>0</v>
      </c>
      <c r="G7389" s="9">
        <f>SUM(G7390:G7400)</f>
        <v>0</v>
      </c>
      <c r="H7389" s="467">
        <f>SUM(H7390:H7400)</f>
        <v>0</v>
      </c>
      <c r="I7389" s="9">
        <f t="shared" si="2601"/>
        <v>0</v>
      </c>
      <c r="J7389" s="9">
        <f>SUM(J7390:J7400)</f>
        <v>0</v>
      </c>
      <c r="K7389" s="467">
        <f>SUM(K7390:K7400)</f>
        <v>0</v>
      </c>
      <c r="L7389" s="9">
        <f t="shared" si="2602"/>
        <v>0</v>
      </c>
      <c r="M7389" s="9">
        <f>SUM(M7390:M7400)</f>
        <v>0</v>
      </c>
      <c r="N7389" s="467">
        <f>SUM(N7390:N7400)</f>
        <v>0</v>
      </c>
    </row>
    <row r="7390" spans="1:14" customFormat="1" ht="24.75" hidden="1" customHeight="1" thickTop="1" thickBot="1" x14ac:dyDescent="0.3">
      <c r="A7390" s="1" t="s">
        <v>0</v>
      </c>
      <c r="B7390" s="6" t="s">
        <v>30</v>
      </c>
      <c r="C7390" s="9">
        <f t="shared" si="2599"/>
        <v>0</v>
      </c>
      <c r="D7390" s="9">
        <v>0</v>
      </c>
      <c r="E7390" s="9">
        <v>0</v>
      </c>
      <c r="F7390" s="9">
        <f t="shared" si="2600"/>
        <v>0</v>
      </c>
      <c r="G7390" s="9">
        <v>0</v>
      </c>
      <c r="H7390" s="467">
        <v>0</v>
      </c>
      <c r="I7390" s="9">
        <f t="shared" si="2601"/>
        <v>0</v>
      </c>
      <c r="J7390" s="9">
        <v>0</v>
      </c>
      <c r="K7390" s="467">
        <v>0</v>
      </c>
      <c r="L7390" s="9">
        <f t="shared" si="2602"/>
        <v>0</v>
      </c>
      <c r="M7390" s="9">
        <v>0</v>
      </c>
      <c r="N7390" s="467">
        <v>0</v>
      </c>
    </row>
    <row r="7391" spans="1:14" customFormat="1" ht="21" hidden="1" customHeight="1" thickTop="1" thickBot="1" x14ac:dyDescent="0.3">
      <c r="A7391" s="1" t="s">
        <v>0</v>
      </c>
      <c r="B7391" s="6" t="s">
        <v>31</v>
      </c>
      <c r="C7391" s="9">
        <f t="shared" si="2599"/>
        <v>0</v>
      </c>
      <c r="D7391" s="9">
        <v>0</v>
      </c>
      <c r="E7391" s="9">
        <v>0</v>
      </c>
      <c r="F7391" s="9">
        <f t="shared" si="2600"/>
        <v>0</v>
      </c>
      <c r="G7391" s="9">
        <v>0</v>
      </c>
      <c r="H7391" s="467">
        <v>0</v>
      </c>
      <c r="I7391" s="9">
        <f t="shared" si="2601"/>
        <v>0</v>
      </c>
      <c r="J7391" s="9">
        <v>0</v>
      </c>
      <c r="K7391" s="467">
        <v>0</v>
      </c>
      <c r="L7391" s="9">
        <f t="shared" si="2602"/>
        <v>0</v>
      </c>
      <c r="M7391" s="9">
        <v>0</v>
      </c>
      <c r="N7391" s="467">
        <v>0</v>
      </c>
    </row>
    <row r="7392" spans="1:14" customFormat="1" ht="26.25" hidden="1" customHeight="1" thickTop="1" thickBot="1" x14ac:dyDescent="0.3">
      <c r="A7392" s="1" t="s">
        <v>0</v>
      </c>
      <c r="B7392" s="6" t="s">
        <v>32</v>
      </c>
      <c r="C7392" s="9">
        <f t="shared" si="2599"/>
        <v>0</v>
      </c>
      <c r="D7392" s="9">
        <v>0</v>
      </c>
      <c r="E7392" s="9">
        <v>0</v>
      </c>
      <c r="F7392" s="9">
        <f t="shared" si="2600"/>
        <v>0</v>
      </c>
      <c r="G7392" s="9">
        <v>0</v>
      </c>
      <c r="H7392" s="467">
        <v>0</v>
      </c>
      <c r="I7392" s="9">
        <f t="shared" si="2601"/>
        <v>0</v>
      </c>
      <c r="J7392" s="9">
        <v>0</v>
      </c>
      <c r="K7392" s="467">
        <v>0</v>
      </c>
      <c r="L7392" s="9">
        <f t="shared" si="2602"/>
        <v>0</v>
      </c>
      <c r="M7392" s="9">
        <v>0</v>
      </c>
      <c r="N7392" s="467">
        <v>0</v>
      </c>
    </row>
    <row r="7393" spans="1:14" customFormat="1" ht="27.75" hidden="1" customHeight="1" thickTop="1" thickBot="1" x14ac:dyDescent="0.3">
      <c r="A7393" s="1" t="s">
        <v>0</v>
      </c>
      <c r="B7393" s="6" t="s">
        <v>33</v>
      </c>
      <c r="C7393" s="9">
        <f t="shared" si="2599"/>
        <v>0</v>
      </c>
      <c r="D7393" s="9">
        <v>0</v>
      </c>
      <c r="E7393" s="9">
        <v>0</v>
      </c>
      <c r="F7393" s="9">
        <f t="shared" si="2600"/>
        <v>0</v>
      </c>
      <c r="G7393" s="9">
        <v>0</v>
      </c>
      <c r="H7393" s="467">
        <v>0</v>
      </c>
      <c r="I7393" s="9">
        <f t="shared" si="2601"/>
        <v>0</v>
      </c>
      <c r="J7393" s="9">
        <v>0</v>
      </c>
      <c r="K7393" s="467">
        <v>0</v>
      </c>
      <c r="L7393" s="9">
        <f t="shared" si="2602"/>
        <v>0</v>
      </c>
      <c r="M7393" s="9">
        <v>0</v>
      </c>
      <c r="N7393" s="467">
        <v>0</v>
      </c>
    </row>
    <row r="7394" spans="1:14" customFormat="1" ht="31.5" hidden="1" customHeight="1" thickTop="1" thickBot="1" x14ac:dyDescent="0.3">
      <c r="A7394" s="1" t="s">
        <v>0</v>
      </c>
      <c r="B7394" s="6" t="s">
        <v>34</v>
      </c>
      <c r="C7394" s="9">
        <f t="shared" si="2599"/>
        <v>0</v>
      </c>
      <c r="D7394" s="9">
        <v>0</v>
      </c>
      <c r="E7394" s="9">
        <v>0</v>
      </c>
      <c r="F7394" s="9">
        <f t="shared" si="2600"/>
        <v>0</v>
      </c>
      <c r="G7394" s="9">
        <v>0</v>
      </c>
      <c r="H7394" s="467">
        <v>0</v>
      </c>
      <c r="I7394" s="9">
        <f t="shared" si="2601"/>
        <v>0</v>
      </c>
      <c r="J7394" s="9">
        <v>0</v>
      </c>
      <c r="K7394" s="467">
        <v>0</v>
      </c>
      <c r="L7394" s="9">
        <f t="shared" si="2602"/>
        <v>0</v>
      </c>
      <c r="M7394" s="9">
        <v>0</v>
      </c>
      <c r="N7394" s="467">
        <v>0</v>
      </c>
    </row>
    <row r="7395" spans="1:14" customFormat="1" ht="33" hidden="1" customHeight="1" thickTop="1" thickBot="1" x14ac:dyDescent="0.3">
      <c r="A7395" s="1" t="s">
        <v>0</v>
      </c>
      <c r="B7395" s="6" t="s">
        <v>35</v>
      </c>
      <c r="C7395" s="9">
        <f t="shared" si="2599"/>
        <v>0</v>
      </c>
      <c r="D7395" s="9">
        <v>0</v>
      </c>
      <c r="E7395" s="9">
        <v>0</v>
      </c>
      <c r="F7395" s="9">
        <f t="shared" si="2600"/>
        <v>0</v>
      </c>
      <c r="G7395" s="9">
        <v>0</v>
      </c>
      <c r="H7395" s="467">
        <v>0</v>
      </c>
      <c r="I7395" s="9">
        <f t="shared" si="2601"/>
        <v>0</v>
      </c>
      <c r="J7395" s="9">
        <v>0</v>
      </c>
      <c r="K7395" s="467">
        <v>0</v>
      </c>
      <c r="L7395" s="9">
        <f t="shared" si="2602"/>
        <v>0</v>
      </c>
      <c r="M7395" s="9">
        <v>0</v>
      </c>
      <c r="N7395" s="467">
        <v>0</v>
      </c>
    </row>
    <row r="7396" spans="1:14" customFormat="1" ht="26.25" hidden="1" customHeight="1" thickTop="1" thickBot="1" x14ac:dyDescent="0.3">
      <c r="A7396" s="1" t="s">
        <v>0</v>
      </c>
      <c r="B7396" s="6" t="s">
        <v>36</v>
      </c>
      <c r="C7396" s="9">
        <f t="shared" si="2599"/>
        <v>0</v>
      </c>
      <c r="D7396" s="9">
        <v>0</v>
      </c>
      <c r="E7396" s="9">
        <v>0</v>
      </c>
      <c r="F7396" s="9">
        <f t="shared" si="2600"/>
        <v>0</v>
      </c>
      <c r="G7396" s="9">
        <v>0</v>
      </c>
      <c r="H7396" s="467">
        <v>0</v>
      </c>
      <c r="I7396" s="9">
        <f t="shared" si="2601"/>
        <v>0</v>
      </c>
      <c r="J7396" s="9">
        <v>0</v>
      </c>
      <c r="K7396" s="467">
        <v>0</v>
      </c>
      <c r="L7396" s="9">
        <f t="shared" si="2602"/>
        <v>0</v>
      </c>
      <c r="M7396" s="9">
        <v>0</v>
      </c>
      <c r="N7396" s="467">
        <v>0</v>
      </c>
    </row>
    <row r="7397" spans="1:14" customFormat="1" ht="2.25" hidden="1" customHeight="1" thickTop="1" thickBot="1" x14ac:dyDescent="0.3">
      <c r="A7397" s="1" t="s">
        <v>0</v>
      </c>
      <c r="B7397" s="6" t="s">
        <v>37</v>
      </c>
      <c r="C7397" s="9">
        <f t="shared" si="2599"/>
        <v>0</v>
      </c>
      <c r="D7397" s="9">
        <v>0</v>
      </c>
      <c r="E7397" s="9">
        <v>0</v>
      </c>
      <c r="F7397" s="9">
        <f t="shared" si="2600"/>
        <v>0</v>
      </c>
      <c r="G7397" s="9">
        <v>0</v>
      </c>
      <c r="H7397" s="467">
        <v>0</v>
      </c>
      <c r="I7397" s="9">
        <f t="shared" si="2601"/>
        <v>0</v>
      </c>
      <c r="J7397" s="9">
        <v>0</v>
      </c>
      <c r="K7397" s="467">
        <v>0</v>
      </c>
      <c r="L7397" s="9">
        <f t="shared" si="2602"/>
        <v>0</v>
      </c>
      <c r="M7397" s="9">
        <v>0</v>
      </c>
      <c r="N7397" s="467">
        <v>0</v>
      </c>
    </row>
    <row r="7398" spans="1:14" customFormat="1" ht="27" hidden="1" customHeight="1" thickTop="1" thickBot="1" x14ac:dyDescent="0.3">
      <c r="A7398" s="1" t="s">
        <v>0</v>
      </c>
      <c r="B7398" s="6" t="s">
        <v>38</v>
      </c>
      <c r="C7398" s="9">
        <f t="shared" si="2599"/>
        <v>0</v>
      </c>
      <c r="D7398" s="9">
        <v>0</v>
      </c>
      <c r="E7398" s="9">
        <v>0</v>
      </c>
      <c r="F7398" s="9">
        <f t="shared" si="2600"/>
        <v>0</v>
      </c>
      <c r="G7398" s="9">
        <v>0</v>
      </c>
      <c r="H7398" s="467">
        <v>0</v>
      </c>
      <c r="I7398" s="9">
        <f t="shared" si="2601"/>
        <v>0</v>
      </c>
      <c r="J7398" s="9">
        <v>0</v>
      </c>
      <c r="K7398" s="467">
        <v>0</v>
      </c>
      <c r="L7398" s="9">
        <f t="shared" si="2602"/>
        <v>0</v>
      </c>
      <c r="M7398" s="9">
        <v>0</v>
      </c>
      <c r="N7398" s="467">
        <v>0</v>
      </c>
    </row>
    <row r="7399" spans="1:14" customFormat="1" ht="24" hidden="1" customHeight="1" thickTop="1" thickBot="1" x14ac:dyDescent="0.3">
      <c r="A7399" s="1" t="s">
        <v>0</v>
      </c>
      <c r="B7399" s="6" t="s">
        <v>39</v>
      </c>
      <c r="C7399" s="9">
        <f t="shared" si="2599"/>
        <v>0</v>
      </c>
      <c r="D7399" s="9">
        <v>0</v>
      </c>
      <c r="E7399" s="9">
        <v>0</v>
      </c>
      <c r="F7399" s="9">
        <f t="shared" si="2600"/>
        <v>0</v>
      </c>
      <c r="G7399" s="9">
        <v>0</v>
      </c>
      <c r="H7399" s="467">
        <v>0</v>
      </c>
      <c r="I7399" s="9">
        <f t="shared" si="2601"/>
        <v>0</v>
      </c>
      <c r="J7399" s="9">
        <v>0</v>
      </c>
      <c r="K7399" s="467">
        <v>0</v>
      </c>
      <c r="L7399" s="9">
        <f t="shared" si="2602"/>
        <v>0</v>
      </c>
      <c r="M7399" s="9">
        <v>0</v>
      </c>
      <c r="N7399" s="467">
        <v>0</v>
      </c>
    </row>
    <row r="7400" spans="1:14" customFormat="1" ht="33.75" hidden="1" customHeight="1" thickTop="1" thickBot="1" x14ac:dyDescent="0.3">
      <c r="A7400" s="1" t="s">
        <v>0</v>
      </c>
      <c r="B7400" s="6" t="s">
        <v>40</v>
      </c>
      <c r="C7400" s="9">
        <f t="shared" si="2599"/>
        <v>0</v>
      </c>
      <c r="D7400" s="9">
        <v>0</v>
      </c>
      <c r="E7400" s="9">
        <v>0</v>
      </c>
      <c r="F7400" s="9">
        <f t="shared" si="2600"/>
        <v>0</v>
      </c>
      <c r="G7400" s="9">
        <v>0</v>
      </c>
      <c r="H7400" s="467">
        <v>0</v>
      </c>
      <c r="I7400" s="9">
        <f t="shared" si="2601"/>
        <v>0</v>
      </c>
      <c r="J7400" s="9">
        <v>0</v>
      </c>
      <c r="K7400" s="467">
        <v>0</v>
      </c>
      <c r="L7400" s="9">
        <f t="shared" si="2602"/>
        <v>0</v>
      </c>
      <c r="M7400" s="9">
        <v>0</v>
      </c>
      <c r="N7400" s="467">
        <v>0</v>
      </c>
    </row>
    <row r="7401" spans="1:14" customFormat="1" ht="33" hidden="1" customHeight="1" thickTop="1" thickBot="1" x14ac:dyDescent="0.3">
      <c r="A7401" s="1" t="s">
        <v>0</v>
      </c>
      <c r="B7401" s="5" t="s">
        <v>41</v>
      </c>
      <c r="C7401" s="9">
        <f t="shared" si="2599"/>
        <v>0</v>
      </c>
      <c r="D7401" s="9">
        <f>SUM(D7402:D7404)</f>
        <v>0</v>
      </c>
      <c r="E7401" s="9">
        <f>SUM(E7402:E7404)</f>
        <v>0</v>
      </c>
      <c r="F7401" s="9">
        <f t="shared" si="2600"/>
        <v>0</v>
      </c>
      <c r="G7401" s="9">
        <f>SUM(G7402:G7404)</f>
        <v>0</v>
      </c>
      <c r="H7401" s="467">
        <f>SUM(H7402:H7404)</f>
        <v>0</v>
      </c>
      <c r="I7401" s="9">
        <f t="shared" si="2601"/>
        <v>0</v>
      </c>
      <c r="J7401" s="9">
        <f>SUM(J7402:J7404)</f>
        <v>0</v>
      </c>
      <c r="K7401" s="467">
        <f>SUM(K7402:K7404)</f>
        <v>0</v>
      </c>
      <c r="L7401" s="9">
        <f t="shared" si="2602"/>
        <v>0</v>
      </c>
      <c r="M7401" s="9">
        <f>SUM(M7402:M7404)</f>
        <v>0</v>
      </c>
      <c r="N7401" s="467">
        <f>SUM(N7402:N7404)</f>
        <v>0</v>
      </c>
    </row>
    <row r="7402" spans="1:14" customFormat="1" ht="32.25" hidden="1" customHeight="1" thickTop="1" thickBot="1" x14ac:dyDescent="0.3">
      <c r="A7402" s="1" t="s">
        <v>0</v>
      </c>
      <c r="B7402" s="6" t="s">
        <v>42</v>
      </c>
      <c r="C7402" s="9">
        <f t="shared" si="2599"/>
        <v>0</v>
      </c>
      <c r="D7402" s="9">
        <v>0</v>
      </c>
      <c r="E7402" s="9">
        <v>0</v>
      </c>
      <c r="F7402" s="9">
        <f t="shared" si="2600"/>
        <v>0</v>
      </c>
      <c r="G7402" s="9">
        <v>0</v>
      </c>
      <c r="H7402" s="467">
        <v>0</v>
      </c>
      <c r="I7402" s="9">
        <f t="shared" si="2601"/>
        <v>0</v>
      </c>
      <c r="J7402" s="9">
        <v>0</v>
      </c>
      <c r="K7402" s="467">
        <v>0</v>
      </c>
      <c r="L7402" s="9">
        <f t="shared" si="2602"/>
        <v>0</v>
      </c>
      <c r="M7402" s="9">
        <v>0</v>
      </c>
      <c r="N7402" s="467">
        <v>0</v>
      </c>
    </row>
    <row r="7403" spans="1:14" customFormat="1" ht="22.5" hidden="1" customHeight="1" thickTop="1" thickBot="1" x14ac:dyDescent="0.3">
      <c r="A7403" s="1" t="s">
        <v>0</v>
      </c>
      <c r="B7403" s="6" t="s">
        <v>43</v>
      </c>
      <c r="C7403" s="9">
        <f t="shared" si="2599"/>
        <v>0</v>
      </c>
      <c r="D7403" s="9">
        <v>0</v>
      </c>
      <c r="E7403" s="9">
        <v>0</v>
      </c>
      <c r="F7403" s="9">
        <f t="shared" si="2600"/>
        <v>0</v>
      </c>
      <c r="G7403" s="9">
        <v>0</v>
      </c>
      <c r="H7403" s="467">
        <v>0</v>
      </c>
      <c r="I7403" s="9">
        <f t="shared" si="2601"/>
        <v>0</v>
      </c>
      <c r="J7403" s="9">
        <v>0</v>
      </c>
      <c r="K7403" s="467">
        <v>0</v>
      </c>
      <c r="L7403" s="9">
        <f t="shared" si="2602"/>
        <v>0</v>
      </c>
      <c r="M7403" s="9">
        <v>0</v>
      </c>
      <c r="N7403" s="467">
        <v>0</v>
      </c>
    </row>
    <row r="7404" spans="1:14" customFormat="1" ht="32.25" hidden="1" customHeight="1" thickTop="1" thickBot="1" x14ac:dyDescent="0.3">
      <c r="A7404" s="1" t="s">
        <v>0</v>
      </c>
      <c r="B7404" s="6" t="s">
        <v>44</v>
      </c>
      <c r="C7404" s="9">
        <f t="shared" si="2599"/>
        <v>0</v>
      </c>
      <c r="D7404" s="9">
        <v>0</v>
      </c>
      <c r="E7404" s="9">
        <v>0</v>
      </c>
      <c r="F7404" s="9">
        <f t="shared" si="2600"/>
        <v>0</v>
      </c>
      <c r="G7404" s="9">
        <v>0</v>
      </c>
      <c r="H7404" s="467">
        <v>0</v>
      </c>
      <c r="I7404" s="9">
        <f t="shared" si="2601"/>
        <v>0</v>
      </c>
      <c r="J7404" s="9">
        <v>0</v>
      </c>
      <c r="K7404" s="467">
        <v>0</v>
      </c>
      <c r="L7404" s="9">
        <f t="shared" si="2602"/>
        <v>0</v>
      </c>
      <c r="M7404" s="9">
        <v>0</v>
      </c>
      <c r="N7404" s="467">
        <v>0</v>
      </c>
    </row>
    <row r="7405" spans="1:14" customFormat="1" ht="30.75" hidden="1" customHeight="1" thickTop="1" thickBot="1" x14ac:dyDescent="0.3">
      <c r="A7405" s="1" t="s">
        <v>0</v>
      </c>
      <c r="B7405" s="5" t="s">
        <v>45</v>
      </c>
      <c r="C7405" s="9">
        <f t="shared" si="2599"/>
        <v>0</v>
      </c>
      <c r="D7405" s="9">
        <v>0</v>
      </c>
      <c r="E7405" s="9">
        <v>0</v>
      </c>
      <c r="F7405" s="9">
        <f t="shared" si="2600"/>
        <v>0</v>
      </c>
      <c r="G7405" s="9">
        <v>0</v>
      </c>
      <c r="H7405" s="467">
        <v>0</v>
      </c>
      <c r="I7405" s="9">
        <f t="shared" si="2601"/>
        <v>0</v>
      </c>
      <c r="J7405" s="9">
        <v>0</v>
      </c>
      <c r="K7405" s="467">
        <v>0</v>
      </c>
      <c r="L7405" s="9">
        <f t="shared" si="2602"/>
        <v>0</v>
      </c>
      <c r="M7405" s="9">
        <v>0</v>
      </c>
      <c r="N7405" s="467">
        <v>0</v>
      </c>
    </row>
    <row r="7406" spans="1:14" customFormat="1" ht="29.25" hidden="1" customHeight="1" thickTop="1" thickBot="1" x14ac:dyDescent="0.3">
      <c r="A7406" s="1" t="s">
        <v>0</v>
      </c>
      <c r="B7406" s="5" t="s">
        <v>46</v>
      </c>
      <c r="C7406" s="9">
        <f t="shared" si="2599"/>
        <v>0</v>
      </c>
      <c r="D7406" s="9">
        <v>0</v>
      </c>
      <c r="E7406" s="9">
        <v>0</v>
      </c>
      <c r="F7406" s="9">
        <f t="shared" si="2600"/>
        <v>0</v>
      </c>
      <c r="G7406" s="9">
        <v>0</v>
      </c>
      <c r="H7406" s="467">
        <v>0</v>
      </c>
      <c r="I7406" s="9">
        <f t="shared" si="2601"/>
        <v>0</v>
      </c>
      <c r="J7406" s="9">
        <v>0</v>
      </c>
      <c r="K7406" s="467">
        <v>0</v>
      </c>
      <c r="L7406" s="9">
        <f t="shared" si="2602"/>
        <v>0</v>
      </c>
      <c r="M7406" s="9">
        <v>0</v>
      </c>
      <c r="N7406" s="467">
        <v>0</v>
      </c>
    </row>
    <row r="7407" spans="1:14" customFormat="1" ht="29.25" hidden="1" customHeight="1" thickTop="1" thickBot="1" x14ac:dyDescent="0.3">
      <c r="A7407" s="1" t="s">
        <v>0</v>
      </c>
      <c r="B7407" s="5" t="s">
        <v>47</v>
      </c>
      <c r="C7407" s="9">
        <f t="shared" si="2599"/>
        <v>0</v>
      </c>
      <c r="D7407" s="9">
        <v>0</v>
      </c>
      <c r="E7407" s="9">
        <v>0</v>
      </c>
      <c r="F7407" s="9">
        <f t="shared" si="2600"/>
        <v>0</v>
      </c>
      <c r="G7407" s="9">
        <v>0</v>
      </c>
      <c r="H7407" s="467">
        <v>0</v>
      </c>
      <c r="I7407" s="9">
        <f t="shared" si="2601"/>
        <v>0</v>
      </c>
      <c r="J7407" s="9">
        <v>0</v>
      </c>
      <c r="K7407" s="467">
        <v>0</v>
      </c>
      <c r="L7407" s="9">
        <f t="shared" si="2602"/>
        <v>0</v>
      </c>
      <c r="M7407" s="9">
        <v>0</v>
      </c>
      <c r="N7407" s="467">
        <v>0</v>
      </c>
    </row>
    <row r="7408" spans="1:14" customFormat="1" ht="35.25" hidden="1" customHeight="1" thickTop="1" thickBot="1" x14ac:dyDescent="0.3">
      <c r="A7408" s="1" t="s">
        <v>0</v>
      </c>
      <c r="B7408" s="5" t="s">
        <v>48</v>
      </c>
      <c r="C7408" s="9">
        <f t="shared" si="2599"/>
        <v>0</v>
      </c>
      <c r="D7408" s="9">
        <v>0</v>
      </c>
      <c r="E7408" s="9">
        <v>0</v>
      </c>
      <c r="F7408" s="9">
        <f t="shared" si="2600"/>
        <v>0</v>
      </c>
      <c r="G7408" s="9">
        <v>0</v>
      </c>
      <c r="H7408" s="467">
        <v>0</v>
      </c>
      <c r="I7408" s="9">
        <f t="shared" si="2601"/>
        <v>0</v>
      </c>
      <c r="J7408" s="9">
        <v>0</v>
      </c>
      <c r="K7408" s="467">
        <v>0</v>
      </c>
      <c r="L7408" s="9">
        <f t="shared" si="2602"/>
        <v>0</v>
      </c>
      <c r="M7408" s="9">
        <v>0</v>
      </c>
      <c r="N7408" s="467">
        <v>0</v>
      </c>
    </row>
    <row r="7409" spans="1:14" customFormat="1" ht="24.75" hidden="1" customHeight="1" thickTop="1" thickBot="1" x14ac:dyDescent="0.3">
      <c r="A7409" s="1" t="s">
        <v>0</v>
      </c>
      <c r="B7409" s="5" t="s">
        <v>49</v>
      </c>
      <c r="C7409" s="9">
        <f t="shared" si="2599"/>
        <v>0</v>
      </c>
      <c r="D7409" s="9">
        <v>0</v>
      </c>
      <c r="E7409" s="9">
        <v>0</v>
      </c>
      <c r="F7409" s="9">
        <f t="shared" si="2600"/>
        <v>0</v>
      </c>
      <c r="G7409" s="9">
        <v>0</v>
      </c>
      <c r="H7409" s="467">
        <v>0</v>
      </c>
      <c r="I7409" s="9">
        <f t="shared" si="2601"/>
        <v>0</v>
      </c>
      <c r="J7409" s="9">
        <v>0</v>
      </c>
      <c r="K7409" s="467">
        <v>0</v>
      </c>
      <c r="L7409" s="9">
        <f t="shared" si="2602"/>
        <v>0</v>
      </c>
      <c r="M7409" s="9">
        <v>0</v>
      </c>
      <c r="N7409" s="467">
        <v>0</v>
      </c>
    </row>
    <row r="7410" spans="1:14" customFormat="1" ht="31.5" hidden="1" customHeight="1" thickTop="1" thickBot="1" x14ac:dyDescent="0.3">
      <c r="A7410" s="1" t="s">
        <v>0</v>
      </c>
      <c r="B7410" s="5" t="s">
        <v>50</v>
      </c>
      <c r="C7410" s="9">
        <f t="shared" si="2599"/>
        <v>0</v>
      </c>
      <c r="D7410" s="9">
        <v>0</v>
      </c>
      <c r="E7410" s="9">
        <v>0</v>
      </c>
      <c r="F7410" s="9">
        <f t="shared" si="2600"/>
        <v>0</v>
      </c>
      <c r="G7410" s="9">
        <v>0</v>
      </c>
      <c r="H7410" s="467">
        <v>0</v>
      </c>
      <c r="I7410" s="9">
        <f t="shared" si="2601"/>
        <v>0</v>
      </c>
      <c r="J7410" s="9">
        <v>0</v>
      </c>
      <c r="K7410" s="467">
        <v>0</v>
      </c>
      <c r="L7410" s="9">
        <f t="shared" si="2602"/>
        <v>0</v>
      </c>
      <c r="M7410" s="9">
        <v>0</v>
      </c>
      <c r="N7410" s="467">
        <v>0</v>
      </c>
    </row>
    <row r="7411" spans="1:14" customFormat="1" ht="25.5" hidden="1" customHeight="1" thickTop="1" thickBot="1" x14ac:dyDescent="0.3">
      <c r="A7411" s="1" t="s">
        <v>0</v>
      </c>
      <c r="B7411" s="5" t="s">
        <v>51</v>
      </c>
      <c r="C7411" s="9">
        <f t="shared" si="2599"/>
        <v>0</v>
      </c>
      <c r="D7411" s="9">
        <f>SUM(D7412:D7418)</f>
        <v>0</v>
      </c>
      <c r="E7411" s="9">
        <f>SUM(E7412:E7418)</f>
        <v>0</v>
      </c>
      <c r="F7411" s="9">
        <f t="shared" si="2600"/>
        <v>0</v>
      </c>
      <c r="G7411" s="9">
        <f>SUM(G7412:G7418)</f>
        <v>0</v>
      </c>
      <c r="H7411" s="467">
        <f>SUM(H7412:H7418)</f>
        <v>0</v>
      </c>
      <c r="I7411" s="9">
        <f t="shared" si="2601"/>
        <v>0</v>
      </c>
      <c r="J7411" s="9">
        <f>SUM(J7412:J7418)</f>
        <v>0</v>
      </c>
      <c r="K7411" s="467">
        <f>SUM(K7412:K7418)</f>
        <v>0</v>
      </c>
      <c r="L7411" s="9">
        <f t="shared" si="2602"/>
        <v>0</v>
      </c>
      <c r="M7411" s="9">
        <f>SUM(M7412:M7418)</f>
        <v>0</v>
      </c>
      <c r="N7411" s="467">
        <f>SUM(N7412:N7418)</f>
        <v>0</v>
      </c>
    </row>
    <row r="7412" spans="1:14" customFormat="1" ht="36.75" hidden="1" customHeight="1" thickTop="1" thickBot="1" x14ac:dyDescent="0.3">
      <c r="A7412" s="1" t="s">
        <v>0</v>
      </c>
      <c r="B7412" s="6" t="s">
        <v>52</v>
      </c>
      <c r="C7412" s="9">
        <f t="shared" si="2599"/>
        <v>0</v>
      </c>
      <c r="D7412" s="9">
        <v>0</v>
      </c>
      <c r="E7412" s="9">
        <v>0</v>
      </c>
      <c r="F7412" s="9">
        <f t="shared" si="2600"/>
        <v>0</v>
      </c>
      <c r="G7412" s="9">
        <v>0</v>
      </c>
      <c r="H7412" s="467">
        <v>0</v>
      </c>
      <c r="I7412" s="9">
        <f t="shared" si="2601"/>
        <v>0</v>
      </c>
      <c r="J7412" s="9">
        <v>0</v>
      </c>
      <c r="K7412" s="467">
        <v>0</v>
      </c>
      <c r="L7412" s="9">
        <f t="shared" si="2602"/>
        <v>0</v>
      </c>
      <c r="M7412" s="9">
        <v>0</v>
      </c>
      <c r="N7412" s="467">
        <v>0</v>
      </c>
    </row>
    <row r="7413" spans="1:14" customFormat="1" ht="33.75" hidden="1" customHeight="1" thickTop="1" thickBot="1" x14ac:dyDescent="0.3">
      <c r="A7413" s="1" t="s">
        <v>0</v>
      </c>
      <c r="B7413" s="6" t="s">
        <v>53</v>
      </c>
      <c r="C7413" s="9">
        <f t="shared" si="2599"/>
        <v>0</v>
      </c>
      <c r="D7413" s="9">
        <v>0</v>
      </c>
      <c r="E7413" s="9">
        <v>0</v>
      </c>
      <c r="F7413" s="9">
        <f t="shared" si="2600"/>
        <v>0</v>
      </c>
      <c r="G7413" s="9">
        <v>0</v>
      </c>
      <c r="H7413" s="467">
        <v>0</v>
      </c>
      <c r="I7413" s="9">
        <f t="shared" si="2601"/>
        <v>0</v>
      </c>
      <c r="J7413" s="9">
        <v>0</v>
      </c>
      <c r="K7413" s="467">
        <v>0</v>
      </c>
      <c r="L7413" s="9">
        <f t="shared" si="2602"/>
        <v>0</v>
      </c>
      <c r="M7413" s="9">
        <v>0</v>
      </c>
      <c r="N7413" s="467">
        <v>0</v>
      </c>
    </row>
    <row r="7414" spans="1:14" customFormat="1" ht="41.25" hidden="1" customHeight="1" thickTop="1" thickBot="1" x14ac:dyDescent="0.3">
      <c r="A7414" s="1" t="s">
        <v>0</v>
      </c>
      <c r="B7414" s="6" t="s">
        <v>54</v>
      </c>
      <c r="C7414" s="9">
        <f t="shared" si="2599"/>
        <v>0</v>
      </c>
      <c r="D7414" s="9">
        <v>0</v>
      </c>
      <c r="E7414" s="9">
        <v>0</v>
      </c>
      <c r="F7414" s="9">
        <f t="shared" si="2600"/>
        <v>0</v>
      </c>
      <c r="G7414" s="9">
        <v>0</v>
      </c>
      <c r="H7414" s="467">
        <v>0</v>
      </c>
      <c r="I7414" s="9">
        <f t="shared" si="2601"/>
        <v>0</v>
      </c>
      <c r="J7414" s="9">
        <v>0</v>
      </c>
      <c r="K7414" s="467">
        <v>0</v>
      </c>
      <c r="L7414" s="9">
        <f t="shared" si="2602"/>
        <v>0</v>
      </c>
      <c r="M7414" s="9">
        <v>0</v>
      </c>
      <c r="N7414" s="467">
        <v>0</v>
      </c>
    </row>
    <row r="7415" spans="1:14" customFormat="1" ht="29.25" hidden="1" customHeight="1" thickTop="1" thickBot="1" x14ac:dyDescent="0.3">
      <c r="A7415" s="1" t="s">
        <v>0</v>
      </c>
      <c r="B7415" s="6" t="s">
        <v>55</v>
      </c>
      <c r="C7415" s="9">
        <f t="shared" si="2599"/>
        <v>0</v>
      </c>
      <c r="D7415" s="9">
        <v>0</v>
      </c>
      <c r="E7415" s="9">
        <v>0</v>
      </c>
      <c r="F7415" s="9">
        <f t="shared" si="2600"/>
        <v>0</v>
      </c>
      <c r="G7415" s="9">
        <v>0</v>
      </c>
      <c r="H7415" s="467">
        <v>0</v>
      </c>
      <c r="I7415" s="9">
        <f t="shared" si="2601"/>
        <v>0</v>
      </c>
      <c r="J7415" s="9">
        <v>0</v>
      </c>
      <c r="K7415" s="467">
        <v>0</v>
      </c>
      <c r="L7415" s="9">
        <f t="shared" si="2602"/>
        <v>0</v>
      </c>
      <c r="M7415" s="9">
        <v>0</v>
      </c>
      <c r="N7415" s="467">
        <v>0</v>
      </c>
    </row>
    <row r="7416" spans="1:14" customFormat="1" ht="34.5" hidden="1" customHeight="1" thickTop="1" thickBot="1" x14ac:dyDescent="0.3">
      <c r="A7416" s="1" t="s">
        <v>0</v>
      </c>
      <c r="B7416" s="6" t="s">
        <v>56</v>
      </c>
      <c r="C7416" s="9">
        <f t="shared" si="2599"/>
        <v>0</v>
      </c>
      <c r="D7416" s="9">
        <v>0</v>
      </c>
      <c r="E7416" s="9">
        <v>0</v>
      </c>
      <c r="F7416" s="9">
        <f t="shared" si="2600"/>
        <v>0</v>
      </c>
      <c r="G7416" s="9">
        <v>0</v>
      </c>
      <c r="H7416" s="467">
        <v>0</v>
      </c>
      <c r="I7416" s="9">
        <f t="shared" si="2601"/>
        <v>0</v>
      </c>
      <c r="J7416" s="9">
        <v>0</v>
      </c>
      <c r="K7416" s="467">
        <v>0</v>
      </c>
      <c r="L7416" s="9">
        <f t="shared" si="2602"/>
        <v>0</v>
      </c>
      <c r="M7416" s="9">
        <v>0</v>
      </c>
      <c r="N7416" s="467">
        <v>0</v>
      </c>
    </row>
    <row r="7417" spans="1:14" customFormat="1" ht="30" hidden="1" customHeight="1" thickTop="1" thickBot="1" x14ac:dyDescent="0.3">
      <c r="A7417" s="1" t="s">
        <v>0</v>
      </c>
      <c r="B7417" s="6" t="s">
        <v>57</v>
      </c>
      <c r="C7417" s="9">
        <f t="shared" si="2599"/>
        <v>0</v>
      </c>
      <c r="D7417" s="9">
        <v>0</v>
      </c>
      <c r="E7417" s="9">
        <v>0</v>
      </c>
      <c r="F7417" s="9">
        <f t="shared" si="2600"/>
        <v>0</v>
      </c>
      <c r="G7417" s="9">
        <v>0</v>
      </c>
      <c r="H7417" s="467">
        <v>0</v>
      </c>
      <c r="I7417" s="9">
        <f t="shared" si="2601"/>
        <v>0</v>
      </c>
      <c r="J7417" s="9">
        <v>0</v>
      </c>
      <c r="K7417" s="467">
        <v>0</v>
      </c>
      <c r="L7417" s="9">
        <f t="shared" si="2602"/>
        <v>0</v>
      </c>
      <c r="M7417" s="9">
        <v>0</v>
      </c>
      <c r="N7417" s="467">
        <v>0</v>
      </c>
    </row>
    <row r="7418" spans="1:14" customFormat="1" ht="33.75" hidden="1" customHeight="1" thickTop="1" thickBot="1" x14ac:dyDescent="0.3">
      <c r="A7418" s="1" t="s">
        <v>0</v>
      </c>
      <c r="B7418" s="6" t="s">
        <v>58</v>
      </c>
      <c r="C7418" s="9">
        <f t="shared" si="2599"/>
        <v>0</v>
      </c>
      <c r="D7418" s="9">
        <v>0</v>
      </c>
      <c r="E7418" s="9">
        <v>0</v>
      </c>
      <c r="F7418" s="9">
        <f t="shared" si="2600"/>
        <v>0</v>
      </c>
      <c r="G7418" s="9">
        <v>0</v>
      </c>
      <c r="H7418" s="467">
        <v>0</v>
      </c>
      <c r="I7418" s="9">
        <f t="shared" si="2601"/>
        <v>0</v>
      </c>
      <c r="J7418" s="9">
        <v>0</v>
      </c>
      <c r="K7418" s="467">
        <v>0</v>
      </c>
      <c r="L7418" s="9">
        <f t="shared" si="2602"/>
        <v>0</v>
      </c>
      <c r="M7418" s="9">
        <v>0</v>
      </c>
      <c r="N7418" s="467">
        <v>0</v>
      </c>
    </row>
    <row r="7419" spans="1:14" customFormat="1" ht="31.5" hidden="1" customHeight="1" thickTop="1" thickBot="1" x14ac:dyDescent="0.3">
      <c r="A7419" s="1" t="s">
        <v>0</v>
      </c>
      <c r="B7419" s="5" t="s">
        <v>59</v>
      </c>
      <c r="C7419" s="9">
        <f t="shared" si="2599"/>
        <v>0</v>
      </c>
      <c r="D7419" s="9">
        <v>0</v>
      </c>
      <c r="E7419" s="9">
        <v>0</v>
      </c>
      <c r="F7419" s="9">
        <f t="shared" si="2600"/>
        <v>0</v>
      </c>
      <c r="G7419" s="9">
        <v>0</v>
      </c>
      <c r="H7419" s="467">
        <v>0</v>
      </c>
      <c r="I7419" s="9">
        <f t="shared" si="2601"/>
        <v>0</v>
      </c>
      <c r="J7419" s="9">
        <v>0</v>
      </c>
      <c r="K7419" s="467">
        <v>0</v>
      </c>
      <c r="L7419" s="9">
        <f t="shared" si="2602"/>
        <v>0</v>
      </c>
      <c r="M7419" s="9">
        <v>0</v>
      </c>
      <c r="N7419" s="467">
        <v>0</v>
      </c>
    </row>
    <row r="7420" spans="1:14" customFormat="1" ht="37.5" hidden="1" customHeight="1" thickTop="1" thickBot="1" x14ac:dyDescent="0.3">
      <c r="A7420" s="1" t="s">
        <v>0</v>
      </c>
      <c r="B7420" s="5" t="s">
        <v>60</v>
      </c>
      <c r="C7420" s="9">
        <f t="shared" si="2599"/>
        <v>0</v>
      </c>
      <c r="D7420" s="9">
        <v>0</v>
      </c>
      <c r="E7420" s="9">
        <v>0</v>
      </c>
      <c r="F7420" s="9">
        <f t="shared" si="2600"/>
        <v>0</v>
      </c>
      <c r="G7420" s="9">
        <v>0</v>
      </c>
      <c r="H7420" s="467">
        <v>0</v>
      </c>
      <c r="I7420" s="9">
        <f t="shared" si="2601"/>
        <v>0</v>
      </c>
      <c r="J7420" s="9">
        <v>0</v>
      </c>
      <c r="K7420" s="467">
        <v>0</v>
      </c>
      <c r="L7420" s="9">
        <f t="shared" si="2602"/>
        <v>0</v>
      </c>
      <c r="M7420" s="9">
        <v>0</v>
      </c>
      <c r="N7420" s="467">
        <v>0</v>
      </c>
    </row>
    <row r="7421" spans="1:14" customFormat="1" ht="28.5" hidden="1" customHeight="1" thickTop="1" thickBot="1" x14ac:dyDescent="0.3">
      <c r="A7421" s="1" t="s">
        <v>0</v>
      </c>
      <c r="B7421" s="4" t="s">
        <v>61</v>
      </c>
      <c r="C7421" s="9">
        <f t="shared" si="2599"/>
        <v>0</v>
      </c>
      <c r="D7421" s="9">
        <v>0</v>
      </c>
      <c r="E7421" s="9">
        <v>0</v>
      </c>
      <c r="F7421" s="9">
        <f t="shared" si="2600"/>
        <v>0</v>
      </c>
      <c r="G7421" s="9">
        <v>0</v>
      </c>
      <c r="H7421" s="467">
        <v>0</v>
      </c>
      <c r="I7421" s="9">
        <f t="shared" si="2601"/>
        <v>0</v>
      </c>
      <c r="J7421" s="9">
        <v>0</v>
      </c>
      <c r="K7421" s="467">
        <v>0</v>
      </c>
      <c r="L7421" s="9">
        <f t="shared" si="2602"/>
        <v>0</v>
      </c>
      <c r="M7421" s="9">
        <v>0</v>
      </c>
      <c r="N7421" s="467">
        <v>0</v>
      </c>
    </row>
    <row r="7422" spans="1:14" customFormat="1" ht="36.75" hidden="1" customHeight="1" thickTop="1" thickBot="1" x14ac:dyDescent="0.3">
      <c r="A7422" s="1" t="s">
        <v>0</v>
      </c>
      <c r="B7422" s="4" t="s">
        <v>62</v>
      </c>
      <c r="C7422" s="9">
        <f t="shared" si="2599"/>
        <v>0</v>
      </c>
      <c r="D7422" s="9">
        <v>0</v>
      </c>
      <c r="E7422" s="9">
        <v>0</v>
      </c>
      <c r="F7422" s="9">
        <f t="shared" si="2600"/>
        <v>0</v>
      </c>
      <c r="G7422" s="9">
        <v>0</v>
      </c>
      <c r="H7422" s="467">
        <v>0</v>
      </c>
      <c r="I7422" s="9">
        <f t="shared" si="2601"/>
        <v>0</v>
      </c>
      <c r="J7422" s="9">
        <v>0</v>
      </c>
      <c r="K7422" s="467">
        <v>0</v>
      </c>
      <c r="L7422" s="9">
        <f t="shared" si="2602"/>
        <v>0</v>
      </c>
      <c r="M7422" s="9">
        <v>0</v>
      </c>
      <c r="N7422" s="467">
        <v>0</v>
      </c>
    </row>
    <row r="7423" spans="1:14" customFormat="1" ht="36" hidden="1" customHeight="1" thickTop="1" thickBot="1" x14ac:dyDescent="0.3">
      <c r="A7423" s="1" t="s">
        <v>0</v>
      </c>
      <c r="B7423" s="4" t="s">
        <v>63</v>
      </c>
      <c r="C7423" s="9">
        <f t="shared" si="2599"/>
        <v>0</v>
      </c>
      <c r="D7423" s="9">
        <v>0</v>
      </c>
      <c r="E7423" s="9">
        <v>0</v>
      </c>
      <c r="F7423" s="9">
        <f t="shared" si="2600"/>
        <v>0</v>
      </c>
      <c r="G7423" s="9">
        <v>0</v>
      </c>
      <c r="H7423" s="467">
        <v>0</v>
      </c>
      <c r="I7423" s="9">
        <f t="shared" si="2601"/>
        <v>0</v>
      </c>
      <c r="J7423" s="9">
        <v>0</v>
      </c>
      <c r="K7423" s="467">
        <v>0</v>
      </c>
      <c r="L7423" s="9">
        <f t="shared" si="2602"/>
        <v>0</v>
      </c>
      <c r="M7423" s="9">
        <v>0</v>
      </c>
      <c r="N7423" s="467">
        <v>0</v>
      </c>
    </row>
    <row r="7424" spans="1:14" customFormat="1" ht="33" hidden="1" customHeight="1" thickTop="1" thickBot="1" x14ac:dyDescent="0.3">
      <c r="A7424" s="1" t="s">
        <v>0</v>
      </c>
      <c r="B7424" s="4" t="s">
        <v>64</v>
      </c>
      <c r="C7424" s="9">
        <f t="shared" si="2599"/>
        <v>0</v>
      </c>
      <c r="D7424" s="9">
        <v>0</v>
      </c>
      <c r="E7424" s="9">
        <v>0</v>
      </c>
      <c r="F7424" s="9">
        <f t="shared" si="2600"/>
        <v>0</v>
      </c>
      <c r="G7424" s="9">
        <v>0</v>
      </c>
      <c r="H7424" s="467">
        <v>0</v>
      </c>
      <c r="I7424" s="9">
        <f t="shared" si="2601"/>
        <v>0</v>
      </c>
      <c r="J7424" s="9">
        <v>0</v>
      </c>
      <c r="K7424" s="467">
        <v>0</v>
      </c>
      <c r="L7424" s="9">
        <f t="shared" si="2602"/>
        <v>0</v>
      </c>
      <c r="M7424" s="9">
        <v>0</v>
      </c>
      <c r="N7424" s="467">
        <v>0</v>
      </c>
    </row>
    <row r="7425" spans="1:14" customFormat="1" ht="32.25" hidden="1" customHeight="1" thickTop="1" thickBot="1" x14ac:dyDescent="0.3">
      <c r="A7425" s="1" t="s">
        <v>0</v>
      </c>
      <c r="B7425" s="4" t="s">
        <v>65</v>
      </c>
      <c r="C7425" s="9">
        <f t="shared" si="2599"/>
        <v>0</v>
      </c>
      <c r="D7425" s="9">
        <f>SUM(D7426:D7431)</f>
        <v>0</v>
      </c>
      <c r="E7425" s="9">
        <f>SUM(E7426:E7431)</f>
        <v>0</v>
      </c>
      <c r="F7425" s="9">
        <f t="shared" si="2600"/>
        <v>0</v>
      </c>
      <c r="G7425" s="9">
        <f>SUM(G7426:G7431)</f>
        <v>0</v>
      </c>
      <c r="H7425" s="467">
        <f>SUM(H7426:H7431)</f>
        <v>0</v>
      </c>
      <c r="I7425" s="9">
        <f t="shared" si="2601"/>
        <v>0</v>
      </c>
      <c r="J7425" s="9">
        <f>SUM(J7426:J7431)</f>
        <v>0</v>
      </c>
      <c r="K7425" s="467">
        <f>SUM(K7426:K7431)</f>
        <v>0</v>
      </c>
      <c r="L7425" s="9">
        <f t="shared" si="2602"/>
        <v>0</v>
      </c>
      <c r="M7425" s="9">
        <f>SUM(M7426:M7431)</f>
        <v>0</v>
      </c>
      <c r="N7425" s="467">
        <f>SUM(N7426:N7431)</f>
        <v>0</v>
      </c>
    </row>
    <row r="7426" spans="1:14" customFormat="1" ht="31.5" hidden="1" customHeight="1" thickTop="1" thickBot="1" x14ac:dyDescent="0.3">
      <c r="A7426" s="1" t="s">
        <v>0</v>
      </c>
      <c r="B7426" s="5" t="s">
        <v>66</v>
      </c>
      <c r="C7426" s="9">
        <f t="shared" si="2599"/>
        <v>0</v>
      </c>
      <c r="D7426" s="9">
        <v>0</v>
      </c>
      <c r="E7426" s="9">
        <v>0</v>
      </c>
      <c r="F7426" s="9">
        <f t="shared" si="2600"/>
        <v>0</v>
      </c>
      <c r="G7426" s="9">
        <v>0</v>
      </c>
      <c r="H7426" s="467">
        <v>0</v>
      </c>
      <c r="I7426" s="9">
        <f t="shared" si="2601"/>
        <v>0</v>
      </c>
      <c r="J7426" s="9">
        <v>0</v>
      </c>
      <c r="K7426" s="467">
        <v>0</v>
      </c>
      <c r="L7426" s="9">
        <f t="shared" si="2602"/>
        <v>0</v>
      </c>
      <c r="M7426" s="9">
        <v>0</v>
      </c>
      <c r="N7426" s="467">
        <v>0</v>
      </c>
    </row>
    <row r="7427" spans="1:14" customFormat="1" ht="33.75" hidden="1" customHeight="1" thickTop="1" thickBot="1" x14ac:dyDescent="0.3">
      <c r="A7427" s="1" t="s">
        <v>0</v>
      </c>
      <c r="B7427" s="5" t="s">
        <v>67</v>
      </c>
      <c r="C7427" s="9">
        <f t="shared" ref="C7427:C7490" si="2603">SUM(D7427:E7427)</f>
        <v>0</v>
      </c>
      <c r="D7427" s="9">
        <v>0</v>
      </c>
      <c r="E7427" s="9">
        <v>0</v>
      </c>
      <c r="F7427" s="9">
        <f t="shared" ref="F7427:F7456" si="2604">SUM(G7427:H7427)</f>
        <v>0</v>
      </c>
      <c r="G7427" s="9">
        <v>0</v>
      </c>
      <c r="H7427" s="467">
        <v>0</v>
      </c>
      <c r="I7427" s="9">
        <f t="shared" ref="I7427:I7456" si="2605">SUM(J7427:K7427)</f>
        <v>0</v>
      </c>
      <c r="J7427" s="9">
        <v>0</v>
      </c>
      <c r="K7427" s="467">
        <v>0</v>
      </c>
      <c r="L7427" s="9">
        <f t="shared" ref="L7427:L7456" si="2606">SUM(M7427:N7427)</f>
        <v>0</v>
      </c>
      <c r="M7427" s="9">
        <v>0</v>
      </c>
      <c r="N7427" s="467">
        <v>0</v>
      </c>
    </row>
    <row r="7428" spans="1:14" customFormat="1" ht="29.25" hidden="1" customHeight="1" thickTop="1" thickBot="1" x14ac:dyDescent="0.3">
      <c r="A7428" s="1" t="s">
        <v>0</v>
      </c>
      <c r="B7428" s="5" t="s">
        <v>68</v>
      </c>
      <c r="C7428" s="9">
        <f t="shared" si="2603"/>
        <v>0</v>
      </c>
      <c r="D7428" s="9">
        <v>0</v>
      </c>
      <c r="E7428" s="9">
        <v>0</v>
      </c>
      <c r="F7428" s="9">
        <f t="shared" si="2604"/>
        <v>0</v>
      </c>
      <c r="G7428" s="9">
        <v>0</v>
      </c>
      <c r="H7428" s="467">
        <v>0</v>
      </c>
      <c r="I7428" s="9">
        <f t="shared" si="2605"/>
        <v>0</v>
      </c>
      <c r="J7428" s="9">
        <v>0</v>
      </c>
      <c r="K7428" s="467">
        <v>0</v>
      </c>
      <c r="L7428" s="9">
        <f t="shared" si="2606"/>
        <v>0</v>
      </c>
      <c r="M7428" s="9">
        <v>0</v>
      </c>
      <c r="N7428" s="467">
        <v>0</v>
      </c>
    </row>
    <row r="7429" spans="1:14" customFormat="1" ht="53.25" hidden="1" customHeight="1" thickTop="1" thickBot="1" x14ac:dyDescent="0.3">
      <c r="A7429" s="1" t="s">
        <v>0</v>
      </c>
      <c r="B7429" s="5" t="s">
        <v>69</v>
      </c>
      <c r="C7429" s="9">
        <f t="shared" si="2603"/>
        <v>0</v>
      </c>
      <c r="D7429" s="9">
        <v>0</v>
      </c>
      <c r="E7429" s="9">
        <v>0</v>
      </c>
      <c r="F7429" s="9">
        <f t="shared" si="2604"/>
        <v>0</v>
      </c>
      <c r="G7429" s="9">
        <v>0</v>
      </c>
      <c r="H7429" s="467">
        <v>0</v>
      </c>
      <c r="I7429" s="9">
        <f t="shared" si="2605"/>
        <v>0</v>
      </c>
      <c r="J7429" s="9">
        <v>0</v>
      </c>
      <c r="K7429" s="467">
        <v>0</v>
      </c>
      <c r="L7429" s="9">
        <f t="shared" si="2606"/>
        <v>0</v>
      </c>
      <c r="M7429" s="9">
        <v>0</v>
      </c>
      <c r="N7429" s="467">
        <v>0</v>
      </c>
    </row>
    <row r="7430" spans="1:14" customFormat="1" ht="31.5" hidden="1" customHeight="1" thickTop="1" thickBot="1" x14ac:dyDescent="0.3">
      <c r="A7430" s="1" t="s">
        <v>0</v>
      </c>
      <c r="B7430" s="5" t="s">
        <v>70</v>
      </c>
      <c r="C7430" s="9">
        <f t="shared" si="2603"/>
        <v>0</v>
      </c>
      <c r="D7430" s="9">
        <v>0</v>
      </c>
      <c r="E7430" s="9">
        <v>0</v>
      </c>
      <c r="F7430" s="9">
        <f t="shared" si="2604"/>
        <v>0</v>
      </c>
      <c r="G7430" s="9">
        <v>0</v>
      </c>
      <c r="H7430" s="467">
        <v>0</v>
      </c>
      <c r="I7430" s="9">
        <f t="shared" si="2605"/>
        <v>0</v>
      </c>
      <c r="J7430" s="9">
        <v>0</v>
      </c>
      <c r="K7430" s="467">
        <v>0</v>
      </c>
      <c r="L7430" s="9">
        <f t="shared" si="2606"/>
        <v>0</v>
      </c>
      <c r="M7430" s="9">
        <v>0</v>
      </c>
      <c r="N7430" s="467">
        <v>0</v>
      </c>
    </row>
    <row r="7431" spans="1:14" customFormat="1" ht="46.5" hidden="1" customHeight="1" thickTop="1" thickBot="1" x14ac:dyDescent="0.3">
      <c r="A7431" s="1" t="s">
        <v>0</v>
      </c>
      <c r="B7431" s="5" t="s">
        <v>71</v>
      </c>
      <c r="C7431" s="9">
        <f t="shared" si="2603"/>
        <v>0</v>
      </c>
      <c r="D7431" s="9">
        <v>0</v>
      </c>
      <c r="E7431" s="9">
        <v>0</v>
      </c>
      <c r="F7431" s="9">
        <f t="shared" si="2604"/>
        <v>0</v>
      </c>
      <c r="G7431" s="9">
        <v>0</v>
      </c>
      <c r="H7431" s="467">
        <v>0</v>
      </c>
      <c r="I7431" s="9">
        <f t="shared" si="2605"/>
        <v>0</v>
      </c>
      <c r="J7431" s="9">
        <v>0</v>
      </c>
      <c r="K7431" s="467">
        <v>0</v>
      </c>
      <c r="L7431" s="9">
        <f t="shared" si="2606"/>
        <v>0</v>
      </c>
      <c r="M7431" s="9">
        <v>0</v>
      </c>
      <c r="N7431" s="467">
        <v>0</v>
      </c>
    </row>
    <row r="7432" spans="1:14" customFormat="1" ht="0.75" hidden="1" customHeight="1" x14ac:dyDescent="0.25">
      <c r="A7432" s="133" t="s">
        <v>0</v>
      </c>
      <c r="B7432" s="134" t="s">
        <v>72</v>
      </c>
      <c r="C7432" s="135">
        <f t="shared" si="2603"/>
        <v>0</v>
      </c>
      <c r="D7432" s="135">
        <v>0</v>
      </c>
      <c r="E7432" s="135">
        <v>0</v>
      </c>
      <c r="F7432" s="135">
        <f t="shared" si="2604"/>
        <v>0</v>
      </c>
      <c r="G7432" s="135">
        <v>0</v>
      </c>
      <c r="H7432" s="476">
        <v>0</v>
      </c>
      <c r="I7432" s="135">
        <f t="shared" si="2605"/>
        <v>0</v>
      </c>
      <c r="J7432" s="135">
        <v>0</v>
      </c>
      <c r="K7432" s="476">
        <v>0</v>
      </c>
      <c r="L7432" s="135">
        <f t="shared" si="2606"/>
        <v>0</v>
      </c>
      <c r="M7432" s="135">
        <v>0</v>
      </c>
      <c r="N7432" s="476">
        <v>0</v>
      </c>
    </row>
    <row r="7433" spans="1:14" customFormat="1" ht="40.5" customHeight="1" x14ac:dyDescent="0.25">
      <c r="A7433" s="151" t="s">
        <v>0</v>
      </c>
      <c r="B7433" s="157" t="s">
        <v>73</v>
      </c>
      <c r="C7433" s="155">
        <f t="shared" si="2603"/>
        <v>0</v>
      </c>
      <c r="D7433" s="155">
        <f>SUM(D7434:D7447)</f>
        <v>0</v>
      </c>
      <c r="E7433" s="155">
        <f>SUM(E7434:E7447)</f>
        <v>0</v>
      </c>
      <c r="F7433" s="155">
        <f t="shared" si="2604"/>
        <v>70</v>
      </c>
      <c r="G7433" s="155">
        <f>SUM(G7434:G7447)</f>
        <v>70</v>
      </c>
      <c r="H7433" s="505">
        <f>SUM(H7434:H7447)</f>
        <v>0</v>
      </c>
      <c r="I7433" s="155">
        <f t="shared" si="2605"/>
        <v>5</v>
      </c>
      <c r="J7433" s="155">
        <v>5</v>
      </c>
      <c r="K7433" s="505">
        <f>SUM(K7434:K7447)</f>
        <v>0</v>
      </c>
      <c r="L7433" s="155">
        <f t="shared" si="2606"/>
        <v>0</v>
      </c>
      <c r="M7433" s="155">
        <f>M7447</f>
        <v>0</v>
      </c>
      <c r="N7433" s="505">
        <f>SUM(N7434:N7447)</f>
        <v>0</v>
      </c>
    </row>
    <row r="7434" spans="1:14" customFormat="1" ht="23.25" hidden="1" customHeight="1" x14ac:dyDescent="0.25">
      <c r="A7434" s="151" t="s">
        <v>0</v>
      </c>
      <c r="B7434" s="158" t="s">
        <v>74</v>
      </c>
      <c r="C7434" s="155">
        <f t="shared" si="2603"/>
        <v>0</v>
      </c>
      <c r="D7434" s="155">
        <v>0</v>
      </c>
      <c r="E7434" s="155">
        <v>0</v>
      </c>
      <c r="F7434" s="155">
        <f t="shared" si="2604"/>
        <v>0</v>
      </c>
      <c r="G7434" s="155">
        <v>0</v>
      </c>
      <c r="H7434" s="505">
        <v>0</v>
      </c>
      <c r="I7434" s="155">
        <f t="shared" si="2605"/>
        <v>0</v>
      </c>
      <c r="J7434" s="155">
        <v>0</v>
      </c>
      <c r="K7434" s="505">
        <v>0</v>
      </c>
      <c r="L7434" s="155">
        <f t="shared" si="2606"/>
        <v>0</v>
      </c>
      <c r="M7434" s="155">
        <v>0</v>
      </c>
      <c r="N7434" s="505">
        <v>0</v>
      </c>
    </row>
    <row r="7435" spans="1:14" customFormat="1" ht="25.5" hidden="1" customHeight="1" x14ac:dyDescent="0.25">
      <c r="A7435" s="151" t="s">
        <v>0</v>
      </c>
      <c r="B7435" s="158" t="s">
        <v>75</v>
      </c>
      <c r="C7435" s="155">
        <f t="shared" si="2603"/>
        <v>0</v>
      </c>
      <c r="D7435" s="155">
        <v>0</v>
      </c>
      <c r="E7435" s="155">
        <v>0</v>
      </c>
      <c r="F7435" s="155">
        <f t="shared" si="2604"/>
        <v>0</v>
      </c>
      <c r="G7435" s="155">
        <v>0</v>
      </c>
      <c r="H7435" s="505">
        <v>0</v>
      </c>
      <c r="I7435" s="155">
        <f t="shared" si="2605"/>
        <v>0</v>
      </c>
      <c r="J7435" s="155">
        <v>0</v>
      </c>
      <c r="K7435" s="505">
        <v>0</v>
      </c>
      <c r="L7435" s="155">
        <f t="shared" si="2606"/>
        <v>0</v>
      </c>
      <c r="M7435" s="155">
        <v>0</v>
      </c>
      <c r="N7435" s="505">
        <v>0</v>
      </c>
    </row>
    <row r="7436" spans="1:14" customFormat="1" ht="21" hidden="1" customHeight="1" x14ac:dyDescent="0.25">
      <c r="A7436" s="151" t="s">
        <v>0</v>
      </c>
      <c r="B7436" s="158" t="s">
        <v>76</v>
      </c>
      <c r="C7436" s="155">
        <f t="shared" si="2603"/>
        <v>0</v>
      </c>
      <c r="D7436" s="155">
        <v>0</v>
      </c>
      <c r="E7436" s="155">
        <v>0</v>
      </c>
      <c r="F7436" s="155">
        <f t="shared" si="2604"/>
        <v>0</v>
      </c>
      <c r="G7436" s="155">
        <v>0</v>
      </c>
      <c r="H7436" s="505">
        <v>0</v>
      </c>
      <c r="I7436" s="155">
        <f t="shared" si="2605"/>
        <v>0</v>
      </c>
      <c r="J7436" s="155">
        <v>0</v>
      </c>
      <c r="K7436" s="505">
        <v>0</v>
      </c>
      <c r="L7436" s="155">
        <f t="shared" si="2606"/>
        <v>0</v>
      </c>
      <c r="M7436" s="155">
        <v>0</v>
      </c>
      <c r="N7436" s="505">
        <v>0</v>
      </c>
    </row>
    <row r="7437" spans="1:14" customFormat="1" ht="26.25" hidden="1" customHeight="1" x14ac:dyDescent="0.25">
      <c r="A7437" s="151" t="s">
        <v>0</v>
      </c>
      <c r="B7437" s="158" t="s">
        <v>77</v>
      </c>
      <c r="C7437" s="155">
        <f t="shared" si="2603"/>
        <v>0</v>
      </c>
      <c r="D7437" s="155">
        <v>0</v>
      </c>
      <c r="E7437" s="155">
        <v>0</v>
      </c>
      <c r="F7437" s="155">
        <f t="shared" si="2604"/>
        <v>0</v>
      </c>
      <c r="G7437" s="155">
        <v>0</v>
      </c>
      <c r="H7437" s="505">
        <v>0</v>
      </c>
      <c r="I7437" s="155">
        <f t="shared" si="2605"/>
        <v>0</v>
      </c>
      <c r="J7437" s="155">
        <v>0</v>
      </c>
      <c r="K7437" s="505">
        <v>0</v>
      </c>
      <c r="L7437" s="155">
        <f t="shared" si="2606"/>
        <v>0</v>
      </c>
      <c r="M7437" s="155">
        <v>0</v>
      </c>
      <c r="N7437" s="505">
        <v>0</v>
      </c>
    </row>
    <row r="7438" spans="1:14" customFormat="1" ht="25.5" hidden="1" customHeight="1" x14ac:dyDescent="0.25">
      <c r="A7438" s="151" t="s">
        <v>0</v>
      </c>
      <c r="B7438" s="158" t="s">
        <v>78</v>
      </c>
      <c r="C7438" s="155">
        <f t="shared" si="2603"/>
        <v>0</v>
      </c>
      <c r="D7438" s="155">
        <v>0</v>
      </c>
      <c r="E7438" s="155">
        <v>0</v>
      </c>
      <c r="F7438" s="155">
        <f t="shared" si="2604"/>
        <v>0</v>
      </c>
      <c r="G7438" s="155">
        <v>0</v>
      </c>
      <c r="H7438" s="505">
        <v>0</v>
      </c>
      <c r="I7438" s="155">
        <f t="shared" si="2605"/>
        <v>0</v>
      </c>
      <c r="J7438" s="155">
        <v>0</v>
      </c>
      <c r="K7438" s="505">
        <v>0</v>
      </c>
      <c r="L7438" s="155">
        <f t="shared" si="2606"/>
        <v>0</v>
      </c>
      <c r="M7438" s="155">
        <v>0</v>
      </c>
      <c r="N7438" s="505">
        <v>0</v>
      </c>
    </row>
    <row r="7439" spans="1:14" customFormat="1" ht="32.25" hidden="1" customHeight="1" x14ac:dyDescent="0.25">
      <c r="A7439" s="151" t="s">
        <v>0</v>
      </c>
      <c r="B7439" s="158" t="s">
        <v>79</v>
      </c>
      <c r="C7439" s="155">
        <f t="shared" si="2603"/>
        <v>0</v>
      </c>
      <c r="D7439" s="155">
        <v>0</v>
      </c>
      <c r="E7439" s="155">
        <v>0</v>
      </c>
      <c r="F7439" s="155">
        <f t="shared" si="2604"/>
        <v>0</v>
      </c>
      <c r="G7439" s="155">
        <v>0</v>
      </c>
      <c r="H7439" s="505">
        <v>0</v>
      </c>
      <c r="I7439" s="155">
        <f t="shared" si="2605"/>
        <v>0</v>
      </c>
      <c r="J7439" s="155">
        <v>0</v>
      </c>
      <c r="K7439" s="505">
        <v>0</v>
      </c>
      <c r="L7439" s="155">
        <f t="shared" si="2606"/>
        <v>0</v>
      </c>
      <c r="M7439" s="155">
        <v>0</v>
      </c>
      <c r="N7439" s="505">
        <v>0</v>
      </c>
    </row>
    <row r="7440" spans="1:14" customFormat="1" ht="33.75" hidden="1" customHeight="1" x14ac:dyDescent="0.25">
      <c r="A7440" s="151" t="s">
        <v>0</v>
      </c>
      <c r="B7440" s="158" t="s">
        <v>80</v>
      </c>
      <c r="C7440" s="155">
        <f t="shared" si="2603"/>
        <v>0</v>
      </c>
      <c r="D7440" s="155">
        <v>0</v>
      </c>
      <c r="E7440" s="155">
        <v>0</v>
      </c>
      <c r="F7440" s="155">
        <f t="shared" si="2604"/>
        <v>0</v>
      </c>
      <c r="G7440" s="155">
        <v>0</v>
      </c>
      <c r="H7440" s="505">
        <v>0</v>
      </c>
      <c r="I7440" s="155">
        <f t="shared" si="2605"/>
        <v>0</v>
      </c>
      <c r="J7440" s="155">
        <v>0</v>
      </c>
      <c r="K7440" s="505">
        <v>0</v>
      </c>
      <c r="L7440" s="155">
        <f t="shared" si="2606"/>
        <v>0</v>
      </c>
      <c r="M7440" s="155">
        <v>0</v>
      </c>
      <c r="N7440" s="505">
        <v>0</v>
      </c>
    </row>
    <row r="7441" spans="1:14" customFormat="1" ht="26.25" hidden="1" customHeight="1" x14ac:dyDescent="0.25">
      <c r="A7441" s="151" t="s">
        <v>0</v>
      </c>
      <c r="B7441" s="158" t="s">
        <v>81</v>
      </c>
      <c r="C7441" s="155">
        <f t="shared" si="2603"/>
        <v>0</v>
      </c>
      <c r="D7441" s="155">
        <v>0</v>
      </c>
      <c r="E7441" s="155">
        <v>0</v>
      </c>
      <c r="F7441" s="155">
        <f t="shared" si="2604"/>
        <v>0</v>
      </c>
      <c r="G7441" s="155">
        <v>0</v>
      </c>
      <c r="H7441" s="505">
        <v>0</v>
      </c>
      <c r="I7441" s="155">
        <f t="shared" si="2605"/>
        <v>0</v>
      </c>
      <c r="J7441" s="155">
        <v>0</v>
      </c>
      <c r="K7441" s="505">
        <v>0</v>
      </c>
      <c r="L7441" s="155">
        <f t="shared" si="2606"/>
        <v>0</v>
      </c>
      <c r="M7441" s="155">
        <v>0</v>
      </c>
      <c r="N7441" s="505">
        <v>0</v>
      </c>
    </row>
    <row r="7442" spans="1:14" customFormat="1" ht="31.5" hidden="1" customHeight="1" x14ac:dyDescent="0.25">
      <c r="A7442" s="151" t="s">
        <v>0</v>
      </c>
      <c r="B7442" s="158" t="s">
        <v>82</v>
      </c>
      <c r="C7442" s="155">
        <f t="shared" si="2603"/>
        <v>0</v>
      </c>
      <c r="D7442" s="155">
        <v>0</v>
      </c>
      <c r="E7442" s="155">
        <v>0</v>
      </c>
      <c r="F7442" s="155">
        <f t="shared" si="2604"/>
        <v>0</v>
      </c>
      <c r="G7442" s="155">
        <v>0</v>
      </c>
      <c r="H7442" s="505">
        <v>0</v>
      </c>
      <c r="I7442" s="155">
        <f t="shared" si="2605"/>
        <v>0</v>
      </c>
      <c r="J7442" s="155">
        <v>0</v>
      </c>
      <c r="K7442" s="505">
        <v>0</v>
      </c>
      <c r="L7442" s="155">
        <f t="shared" si="2606"/>
        <v>0</v>
      </c>
      <c r="M7442" s="155">
        <v>0</v>
      </c>
      <c r="N7442" s="505">
        <v>0</v>
      </c>
    </row>
    <row r="7443" spans="1:14" customFormat="1" ht="36.75" hidden="1" customHeight="1" x14ac:dyDescent="0.25">
      <c r="A7443" s="151" t="s">
        <v>0</v>
      </c>
      <c r="B7443" s="158" t="s">
        <v>83</v>
      </c>
      <c r="C7443" s="155">
        <f t="shared" si="2603"/>
        <v>0</v>
      </c>
      <c r="D7443" s="155">
        <v>0</v>
      </c>
      <c r="E7443" s="155">
        <v>0</v>
      </c>
      <c r="F7443" s="155">
        <f t="shared" si="2604"/>
        <v>0</v>
      </c>
      <c r="G7443" s="155">
        <v>0</v>
      </c>
      <c r="H7443" s="505">
        <v>0</v>
      </c>
      <c r="I7443" s="155">
        <f t="shared" si="2605"/>
        <v>0</v>
      </c>
      <c r="J7443" s="155">
        <v>0</v>
      </c>
      <c r="K7443" s="505">
        <v>0</v>
      </c>
      <c r="L7443" s="155">
        <f t="shared" si="2606"/>
        <v>0</v>
      </c>
      <c r="M7443" s="155">
        <v>0</v>
      </c>
      <c r="N7443" s="505">
        <v>0</v>
      </c>
    </row>
    <row r="7444" spans="1:14" customFormat="1" ht="29.25" hidden="1" customHeight="1" x14ac:dyDescent="0.25">
      <c r="A7444" s="151" t="s">
        <v>0</v>
      </c>
      <c r="B7444" s="158" t="s">
        <v>84</v>
      </c>
      <c r="C7444" s="155">
        <f t="shared" si="2603"/>
        <v>0</v>
      </c>
      <c r="D7444" s="155">
        <v>0</v>
      </c>
      <c r="E7444" s="155">
        <v>0</v>
      </c>
      <c r="F7444" s="155">
        <f t="shared" si="2604"/>
        <v>0</v>
      </c>
      <c r="G7444" s="155">
        <v>0</v>
      </c>
      <c r="H7444" s="505">
        <v>0</v>
      </c>
      <c r="I7444" s="155">
        <f t="shared" si="2605"/>
        <v>0</v>
      </c>
      <c r="J7444" s="155">
        <v>0</v>
      </c>
      <c r="K7444" s="505">
        <v>0</v>
      </c>
      <c r="L7444" s="155">
        <f t="shared" si="2606"/>
        <v>0</v>
      </c>
      <c r="M7444" s="155">
        <v>0</v>
      </c>
      <c r="N7444" s="505">
        <v>0</v>
      </c>
    </row>
    <row r="7445" spans="1:14" customFormat="1" ht="28.5" hidden="1" customHeight="1" x14ac:dyDescent="0.25">
      <c r="A7445" s="151" t="s">
        <v>0</v>
      </c>
      <c r="B7445" s="158" t="s">
        <v>85</v>
      </c>
      <c r="C7445" s="155">
        <f t="shared" si="2603"/>
        <v>0</v>
      </c>
      <c r="D7445" s="155">
        <v>0</v>
      </c>
      <c r="E7445" s="155">
        <v>0</v>
      </c>
      <c r="F7445" s="155">
        <f t="shared" si="2604"/>
        <v>0</v>
      </c>
      <c r="G7445" s="155">
        <v>0</v>
      </c>
      <c r="H7445" s="505">
        <v>0</v>
      </c>
      <c r="I7445" s="155">
        <f t="shared" si="2605"/>
        <v>0</v>
      </c>
      <c r="J7445" s="155">
        <v>0</v>
      </c>
      <c r="K7445" s="505">
        <v>0</v>
      </c>
      <c r="L7445" s="155">
        <f t="shared" si="2606"/>
        <v>0</v>
      </c>
      <c r="M7445" s="155">
        <v>0</v>
      </c>
      <c r="N7445" s="505">
        <v>0</v>
      </c>
    </row>
    <row r="7446" spans="1:14" customFormat="1" ht="25.5" hidden="1" customHeight="1" x14ac:dyDescent="0.25">
      <c r="A7446" s="151" t="s">
        <v>0</v>
      </c>
      <c r="B7446" s="158" t="s">
        <v>86</v>
      </c>
      <c r="C7446" s="155">
        <f t="shared" si="2603"/>
        <v>0</v>
      </c>
      <c r="D7446" s="155">
        <v>0</v>
      </c>
      <c r="E7446" s="155">
        <v>0</v>
      </c>
      <c r="F7446" s="155">
        <f t="shared" si="2604"/>
        <v>0</v>
      </c>
      <c r="G7446" s="155">
        <v>0</v>
      </c>
      <c r="H7446" s="505">
        <v>0</v>
      </c>
      <c r="I7446" s="155">
        <f t="shared" si="2605"/>
        <v>0</v>
      </c>
      <c r="J7446" s="155">
        <v>0</v>
      </c>
      <c r="K7446" s="505">
        <v>0</v>
      </c>
      <c r="L7446" s="155">
        <f t="shared" si="2606"/>
        <v>0</v>
      </c>
      <c r="M7446" s="155">
        <v>0</v>
      </c>
      <c r="N7446" s="505">
        <v>0</v>
      </c>
    </row>
    <row r="7447" spans="1:14" ht="38.25" customHeight="1" x14ac:dyDescent="0.2">
      <c r="A7447" s="388" t="s">
        <v>0</v>
      </c>
      <c r="B7447" s="393" t="s">
        <v>87</v>
      </c>
      <c r="C7447" s="329">
        <f t="shared" si="2603"/>
        <v>0</v>
      </c>
      <c r="D7447" s="329">
        <v>0</v>
      </c>
      <c r="E7447" s="329">
        <v>0</v>
      </c>
      <c r="F7447" s="329">
        <f t="shared" si="2604"/>
        <v>70</v>
      </c>
      <c r="G7447" s="329">
        <v>70</v>
      </c>
      <c r="H7447" s="446">
        <v>0</v>
      </c>
      <c r="I7447" s="329">
        <f t="shared" si="2605"/>
        <v>70</v>
      </c>
      <c r="J7447" s="329">
        <f>70</f>
        <v>70</v>
      </c>
      <c r="K7447" s="446">
        <v>0</v>
      </c>
      <c r="L7447" s="329">
        <f t="shared" si="2606"/>
        <v>0</v>
      </c>
      <c r="M7447" s="329">
        <v>0</v>
      </c>
      <c r="N7447" s="446">
        <v>0</v>
      </c>
    </row>
    <row r="7448" spans="1:14" customFormat="1" ht="33.75" hidden="1" customHeight="1" thickBot="1" x14ac:dyDescent="0.3">
      <c r="A7448" s="140" t="s">
        <v>0</v>
      </c>
      <c r="B7448" s="149" t="s">
        <v>88</v>
      </c>
      <c r="C7448" s="142">
        <f t="shared" si="2603"/>
        <v>0</v>
      </c>
      <c r="D7448" s="142">
        <v>0</v>
      </c>
      <c r="E7448" s="142">
        <v>0</v>
      </c>
      <c r="F7448" s="142">
        <f t="shared" si="2604"/>
        <v>0</v>
      </c>
      <c r="G7448" s="142">
        <v>0</v>
      </c>
      <c r="H7448" s="477">
        <v>0</v>
      </c>
      <c r="I7448" s="142">
        <f t="shared" si="2605"/>
        <v>0</v>
      </c>
      <c r="J7448" s="142">
        <v>0</v>
      </c>
      <c r="K7448" s="477">
        <v>0</v>
      </c>
      <c r="L7448" s="142">
        <f t="shared" si="2606"/>
        <v>0</v>
      </c>
      <c r="M7448" s="142">
        <v>0</v>
      </c>
      <c r="N7448" s="477">
        <v>0</v>
      </c>
    </row>
    <row r="7449" spans="1:14" customFormat="1" ht="19.5" hidden="1" customHeight="1" thickTop="1" thickBot="1" x14ac:dyDescent="0.3">
      <c r="A7449" s="1" t="s">
        <v>0</v>
      </c>
      <c r="B7449" s="3" t="s">
        <v>89</v>
      </c>
      <c r="C7449" s="9">
        <f t="shared" si="2603"/>
        <v>0</v>
      </c>
      <c r="D7449" s="9">
        <f>SUM(D7450,D7455:D7456)</f>
        <v>0</v>
      </c>
      <c r="E7449" s="9">
        <f>SUM(E7450,E7455:E7456)</f>
        <v>0</v>
      </c>
      <c r="F7449" s="9">
        <f t="shared" si="2604"/>
        <v>0</v>
      </c>
      <c r="G7449" s="9">
        <f>SUM(G7450,G7455:G7456)</f>
        <v>0</v>
      </c>
      <c r="H7449" s="467">
        <f>SUM(H7450,H7455:H7456)</f>
        <v>0</v>
      </c>
      <c r="I7449" s="9">
        <f t="shared" si="2605"/>
        <v>0</v>
      </c>
      <c r="J7449" s="9">
        <f>SUM(J7450,J7455:J7456)</f>
        <v>0</v>
      </c>
      <c r="K7449" s="467">
        <f>SUM(K7450,K7455:K7456)</f>
        <v>0</v>
      </c>
      <c r="L7449" s="9">
        <f t="shared" si="2606"/>
        <v>0</v>
      </c>
      <c r="M7449" s="9">
        <f>SUM(M7450,M7455:M7456)</f>
        <v>0</v>
      </c>
      <c r="N7449" s="467">
        <f>SUM(N7450,N7455:N7456)</f>
        <v>0</v>
      </c>
    </row>
    <row r="7450" spans="1:14" customFormat="1" ht="28.5" hidden="1" customHeight="1" thickTop="1" thickBot="1" x14ac:dyDescent="0.3">
      <c r="A7450" s="1" t="s">
        <v>0</v>
      </c>
      <c r="B7450" s="4" t="s">
        <v>90</v>
      </c>
      <c r="C7450" s="9">
        <f t="shared" si="2603"/>
        <v>0</v>
      </c>
      <c r="D7450" s="9">
        <f>SUM(D7451:D7454)</f>
        <v>0</v>
      </c>
      <c r="E7450" s="9">
        <f>SUM(E7451:E7454)</f>
        <v>0</v>
      </c>
      <c r="F7450" s="9">
        <f t="shared" si="2604"/>
        <v>0</v>
      </c>
      <c r="G7450" s="9">
        <f>SUM(G7451:G7454)</f>
        <v>0</v>
      </c>
      <c r="H7450" s="467">
        <f>SUM(H7451:H7454)</f>
        <v>0</v>
      </c>
      <c r="I7450" s="9">
        <f t="shared" si="2605"/>
        <v>0</v>
      </c>
      <c r="J7450" s="9">
        <f>SUM(J7451:J7454)</f>
        <v>0</v>
      </c>
      <c r="K7450" s="467">
        <f>SUM(K7451:K7454)</f>
        <v>0</v>
      </c>
      <c r="L7450" s="9">
        <f t="shared" si="2606"/>
        <v>0</v>
      </c>
      <c r="M7450" s="9">
        <f>SUM(M7451:M7454)</f>
        <v>0</v>
      </c>
      <c r="N7450" s="467">
        <f>SUM(N7451:N7454)</f>
        <v>0</v>
      </c>
    </row>
    <row r="7451" spans="1:14" customFormat="1" ht="22.5" hidden="1" customHeight="1" thickTop="1" thickBot="1" x14ac:dyDescent="0.3">
      <c r="A7451" s="1" t="s">
        <v>0</v>
      </c>
      <c r="B7451" s="5" t="s">
        <v>91</v>
      </c>
      <c r="C7451" s="9">
        <f t="shared" si="2603"/>
        <v>0</v>
      </c>
      <c r="D7451" s="9">
        <v>0</v>
      </c>
      <c r="E7451" s="9">
        <v>0</v>
      </c>
      <c r="F7451" s="9">
        <f t="shared" si="2604"/>
        <v>0</v>
      </c>
      <c r="G7451" s="9">
        <v>0</v>
      </c>
      <c r="H7451" s="467">
        <v>0</v>
      </c>
      <c r="I7451" s="9">
        <f t="shared" si="2605"/>
        <v>0</v>
      </c>
      <c r="J7451" s="9">
        <v>0</v>
      </c>
      <c r="K7451" s="467">
        <v>0</v>
      </c>
      <c r="L7451" s="9">
        <f t="shared" si="2606"/>
        <v>0</v>
      </c>
      <c r="M7451" s="9">
        <v>0</v>
      </c>
      <c r="N7451" s="467">
        <v>0</v>
      </c>
    </row>
    <row r="7452" spans="1:14" customFormat="1" ht="22.5" hidden="1" customHeight="1" thickTop="1" thickBot="1" x14ac:dyDescent="0.3">
      <c r="A7452" s="1" t="s">
        <v>0</v>
      </c>
      <c r="B7452" s="5" t="s">
        <v>92</v>
      </c>
      <c r="C7452" s="9">
        <f t="shared" si="2603"/>
        <v>0</v>
      </c>
      <c r="D7452" s="9">
        <v>0</v>
      </c>
      <c r="E7452" s="9">
        <v>0</v>
      </c>
      <c r="F7452" s="9">
        <f t="shared" si="2604"/>
        <v>0</v>
      </c>
      <c r="G7452" s="9">
        <v>0</v>
      </c>
      <c r="H7452" s="467">
        <v>0</v>
      </c>
      <c r="I7452" s="9">
        <f t="shared" si="2605"/>
        <v>0</v>
      </c>
      <c r="J7452" s="9">
        <v>0</v>
      </c>
      <c r="K7452" s="467">
        <v>0</v>
      </c>
      <c r="L7452" s="9">
        <f t="shared" si="2606"/>
        <v>0</v>
      </c>
      <c r="M7452" s="9">
        <v>0</v>
      </c>
      <c r="N7452" s="467">
        <v>0</v>
      </c>
    </row>
    <row r="7453" spans="1:14" customFormat="1" ht="18.75" hidden="1" customHeight="1" thickTop="1" thickBot="1" x14ac:dyDescent="0.3">
      <c r="A7453" s="1" t="s">
        <v>0</v>
      </c>
      <c r="B7453" s="5" t="s">
        <v>93</v>
      </c>
      <c r="C7453" s="9">
        <f t="shared" si="2603"/>
        <v>0</v>
      </c>
      <c r="D7453" s="9">
        <v>0</v>
      </c>
      <c r="E7453" s="9">
        <v>0</v>
      </c>
      <c r="F7453" s="9">
        <f t="shared" si="2604"/>
        <v>0</v>
      </c>
      <c r="G7453" s="9">
        <v>0</v>
      </c>
      <c r="H7453" s="467">
        <v>0</v>
      </c>
      <c r="I7453" s="9">
        <f t="shared" si="2605"/>
        <v>0</v>
      </c>
      <c r="J7453" s="9">
        <v>0</v>
      </c>
      <c r="K7453" s="467">
        <v>0</v>
      </c>
      <c r="L7453" s="9">
        <f t="shared" si="2606"/>
        <v>0</v>
      </c>
      <c r="M7453" s="9">
        <v>0</v>
      </c>
      <c r="N7453" s="467">
        <v>0</v>
      </c>
    </row>
    <row r="7454" spans="1:14" customFormat="1" ht="25.5" hidden="1" customHeight="1" thickTop="1" thickBot="1" x14ac:dyDescent="0.3">
      <c r="A7454" s="1" t="s">
        <v>0</v>
      </c>
      <c r="B7454" s="5" t="s">
        <v>94</v>
      </c>
      <c r="C7454" s="9">
        <f t="shared" si="2603"/>
        <v>0</v>
      </c>
      <c r="D7454" s="9">
        <v>0</v>
      </c>
      <c r="E7454" s="9">
        <v>0</v>
      </c>
      <c r="F7454" s="9">
        <f t="shared" si="2604"/>
        <v>0</v>
      </c>
      <c r="G7454" s="9">
        <v>0</v>
      </c>
      <c r="H7454" s="467">
        <v>0</v>
      </c>
      <c r="I7454" s="9">
        <f t="shared" si="2605"/>
        <v>0</v>
      </c>
      <c r="J7454" s="9">
        <v>0</v>
      </c>
      <c r="K7454" s="467">
        <v>0</v>
      </c>
      <c r="L7454" s="9">
        <f t="shared" si="2606"/>
        <v>0</v>
      </c>
      <c r="M7454" s="9">
        <v>0</v>
      </c>
      <c r="N7454" s="467">
        <v>0</v>
      </c>
    </row>
    <row r="7455" spans="1:14" customFormat="1" ht="24.75" hidden="1" customHeight="1" thickBot="1" x14ac:dyDescent="0.3">
      <c r="A7455" s="1" t="s">
        <v>0</v>
      </c>
      <c r="B7455" s="4" t="s">
        <v>95</v>
      </c>
      <c r="C7455" s="9">
        <f t="shared" si="2603"/>
        <v>0</v>
      </c>
      <c r="D7455" s="9">
        <v>0</v>
      </c>
      <c r="E7455" s="9">
        <v>0</v>
      </c>
      <c r="F7455" s="9">
        <f t="shared" si="2604"/>
        <v>0</v>
      </c>
      <c r="G7455" s="9">
        <v>0</v>
      </c>
      <c r="H7455" s="467">
        <v>0</v>
      </c>
      <c r="I7455" s="9">
        <f t="shared" si="2605"/>
        <v>0</v>
      </c>
      <c r="J7455" s="9">
        <v>0</v>
      </c>
      <c r="K7455" s="467">
        <v>0</v>
      </c>
      <c r="L7455" s="9">
        <f t="shared" si="2606"/>
        <v>0</v>
      </c>
      <c r="M7455" s="9">
        <v>0</v>
      </c>
      <c r="N7455" s="467">
        <v>0</v>
      </c>
    </row>
    <row r="7456" spans="1:14" customFormat="1" ht="15" hidden="1" customHeight="1" thickTop="1" x14ac:dyDescent="0.25">
      <c r="A7456" s="133" t="s">
        <v>0</v>
      </c>
      <c r="B7456" s="134" t="s">
        <v>96</v>
      </c>
      <c r="C7456" s="135">
        <f t="shared" si="2603"/>
        <v>0</v>
      </c>
      <c r="D7456" s="135">
        <v>0</v>
      </c>
      <c r="E7456" s="135">
        <v>0</v>
      </c>
      <c r="F7456" s="135">
        <f t="shared" si="2604"/>
        <v>0</v>
      </c>
      <c r="G7456" s="135">
        <v>0</v>
      </c>
      <c r="H7456" s="476">
        <v>0</v>
      </c>
      <c r="I7456" s="135">
        <f t="shared" si="2605"/>
        <v>0</v>
      </c>
      <c r="J7456" s="135">
        <v>0</v>
      </c>
      <c r="K7456" s="476">
        <v>0</v>
      </c>
      <c r="L7456" s="135">
        <f t="shared" si="2606"/>
        <v>0</v>
      </c>
      <c r="M7456" s="135">
        <v>0</v>
      </c>
      <c r="N7456" s="476">
        <v>0</v>
      </c>
    </row>
    <row r="7457" spans="1:14" customFormat="1" ht="21" hidden="1" customHeight="1" x14ac:dyDescent="0.25">
      <c r="A7457" s="133" t="s">
        <v>0</v>
      </c>
      <c r="B7457" s="134" t="s">
        <v>96</v>
      </c>
      <c r="C7457" s="135">
        <f>SUM(D7457:E7457)</f>
        <v>0</v>
      </c>
      <c r="D7457" s="135">
        <v>0</v>
      </c>
      <c r="E7457" s="135">
        <v>0</v>
      </c>
      <c r="F7457" s="135">
        <f>SUM(G7457:H7457)</f>
        <v>0</v>
      </c>
      <c r="G7457" s="135">
        <v>0</v>
      </c>
      <c r="H7457" s="476">
        <v>0</v>
      </c>
      <c r="I7457" s="135">
        <f>SUM(J7457:K7457)</f>
        <v>0</v>
      </c>
      <c r="J7457" s="135">
        <v>0</v>
      </c>
      <c r="K7457" s="476">
        <v>0</v>
      </c>
      <c r="L7457" s="135">
        <f>SUM(M7457:N7457)</f>
        <v>0</v>
      </c>
      <c r="M7457" s="135">
        <v>0</v>
      </c>
      <c r="N7457" s="476">
        <v>0</v>
      </c>
    </row>
    <row r="7458" spans="1:14" customFormat="1" ht="23.25" hidden="1" customHeight="1" thickBot="1" x14ac:dyDescent="0.3">
      <c r="A7458" s="140" t="s">
        <v>0</v>
      </c>
      <c r="B7458" s="149" t="s">
        <v>98</v>
      </c>
      <c r="C7458" s="142">
        <f t="shared" si="2603"/>
        <v>0</v>
      </c>
      <c r="D7458" s="142">
        <f>SUM(D7459,D7462,D7465)</f>
        <v>0</v>
      </c>
      <c r="E7458" s="142">
        <f>SUM(E7459,E7462,E7465)</f>
        <v>0</v>
      </c>
      <c r="F7458" s="142">
        <f t="shared" ref="F7458:F7521" si="2607">SUM(G7458:H7458)</f>
        <v>0</v>
      </c>
      <c r="G7458" s="142">
        <f>SUM(G7459,G7462,G7465)</f>
        <v>0</v>
      </c>
      <c r="H7458" s="477">
        <f>SUM(H7459,H7462,H7465)</f>
        <v>0</v>
      </c>
      <c r="I7458" s="142">
        <f t="shared" ref="I7458:I7521" si="2608">SUM(J7458:K7458)</f>
        <v>0</v>
      </c>
      <c r="J7458" s="142">
        <f>SUM(J7459,J7462,J7465)</f>
        <v>0</v>
      </c>
      <c r="K7458" s="477">
        <f>SUM(K7459,K7462,K7465)</f>
        <v>0</v>
      </c>
      <c r="L7458" s="142">
        <f t="shared" ref="L7458:L7521" si="2609">SUM(M7458:N7458)</f>
        <v>0</v>
      </c>
      <c r="M7458" s="142">
        <f>SUM(M7459,M7462,M7465)</f>
        <v>0</v>
      </c>
      <c r="N7458" s="477">
        <f>SUM(N7459,N7462,N7465)</f>
        <v>0</v>
      </c>
    </row>
    <row r="7459" spans="1:14" customFormat="1" ht="22.5" hidden="1" customHeight="1" thickTop="1" thickBot="1" x14ac:dyDescent="0.3">
      <c r="A7459" s="1" t="s">
        <v>0</v>
      </c>
      <c r="B7459" s="4" t="s">
        <v>99</v>
      </c>
      <c r="C7459" s="9">
        <f t="shared" si="2603"/>
        <v>0</v>
      </c>
      <c r="D7459" s="9">
        <f>SUM(D7460:D7461)</f>
        <v>0</v>
      </c>
      <c r="E7459" s="9">
        <f>SUM(E7460:E7461)</f>
        <v>0</v>
      </c>
      <c r="F7459" s="9">
        <f t="shared" si="2607"/>
        <v>0</v>
      </c>
      <c r="G7459" s="9">
        <f>SUM(G7460:G7461)</f>
        <v>0</v>
      </c>
      <c r="H7459" s="467">
        <f>SUM(H7460:H7461)</f>
        <v>0</v>
      </c>
      <c r="I7459" s="9">
        <f t="shared" si="2608"/>
        <v>0</v>
      </c>
      <c r="J7459" s="9">
        <f>SUM(J7460:J7461)</f>
        <v>0</v>
      </c>
      <c r="K7459" s="467">
        <f>SUM(K7460:K7461)</f>
        <v>0</v>
      </c>
      <c r="L7459" s="9">
        <f t="shared" si="2609"/>
        <v>0</v>
      </c>
      <c r="M7459" s="9">
        <f>SUM(M7460:M7461)</f>
        <v>0</v>
      </c>
      <c r="N7459" s="467">
        <f>SUM(N7460:N7461)</f>
        <v>0</v>
      </c>
    </row>
    <row r="7460" spans="1:14" customFormat="1" ht="19.5" hidden="1" customHeight="1" thickTop="1" thickBot="1" x14ac:dyDescent="0.3">
      <c r="A7460" s="1" t="s">
        <v>0</v>
      </c>
      <c r="B7460" s="5" t="s">
        <v>100</v>
      </c>
      <c r="C7460" s="9">
        <f t="shared" si="2603"/>
        <v>0</v>
      </c>
      <c r="D7460" s="9">
        <v>0</v>
      </c>
      <c r="E7460" s="9">
        <v>0</v>
      </c>
      <c r="F7460" s="9">
        <f t="shared" si="2607"/>
        <v>0</v>
      </c>
      <c r="G7460" s="9">
        <v>0</v>
      </c>
      <c r="H7460" s="467">
        <v>0</v>
      </c>
      <c r="I7460" s="9">
        <f t="shared" si="2608"/>
        <v>0</v>
      </c>
      <c r="J7460" s="9">
        <v>0</v>
      </c>
      <c r="K7460" s="467">
        <v>0</v>
      </c>
      <c r="L7460" s="9">
        <f t="shared" si="2609"/>
        <v>0</v>
      </c>
      <c r="M7460" s="9">
        <v>0</v>
      </c>
      <c r="N7460" s="467">
        <v>0</v>
      </c>
    </row>
    <row r="7461" spans="1:14" customFormat="1" ht="28.5" hidden="1" customHeight="1" thickTop="1" thickBot="1" x14ac:dyDescent="0.3">
      <c r="A7461" s="1" t="s">
        <v>0</v>
      </c>
      <c r="B7461" s="5" t="s">
        <v>101</v>
      </c>
      <c r="C7461" s="9">
        <f t="shared" si="2603"/>
        <v>0</v>
      </c>
      <c r="D7461" s="9">
        <v>0</v>
      </c>
      <c r="E7461" s="9">
        <v>0</v>
      </c>
      <c r="F7461" s="9">
        <f t="shared" si="2607"/>
        <v>0</v>
      </c>
      <c r="G7461" s="9">
        <v>0</v>
      </c>
      <c r="H7461" s="467">
        <v>0</v>
      </c>
      <c r="I7461" s="9">
        <f t="shared" si="2608"/>
        <v>0</v>
      </c>
      <c r="J7461" s="9">
        <v>0</v>
      </c>
      <c r="K7461" s="467">
        <v>0</v>
      </c>
      <c r="L7461" s="9">
        <f t="shared" si="2609"/>
        <v>0</v>
      </c>
      <c r="M7461" s="9">
        <v>0</v>
      </c>
      <c r="N7461" s="467">
        <v>0</v>
      </c>
    </row>
    <row r="7462" spans="1:14" customFormat="1" ht="23.25" hidden="1" customHeight="1" thickTop="1" thickBot="1" x14ac:dyDescent="0.3">
      <c r="A7462" s="1" t="s">
        <v>0</v>
      </c>
      <c r="B7462" s="4" t="s">
        <v>102</v>
      </c>
      <c r="C7462" s="9">
        <f t="shared" si="2603"/>
        <v>0</v>
      </c>
      <c r="D7462" s="9">
        <f>SUM(D7463:D7464)</f>
        <v>0</v>
      </c>
      <c r="E7462" s="9">
        <f>SUM(E7463:E7464)</f>
        <v>0</v>
      </c>
      <c r="F7462" s="9">
        <f t="shared" si="2607"/>
        <v>0</v>
      </c>
      <c r="G7462" s="9">
        <f>SUM(G7463:G7464)</f>
        <v>0</v>
      </c>
      <c r="H7462" s="467">
        <f>SUM(H7463:H7464)</f>
        <v>0</v>
      </c>
      <c r="I7462" s="9">
        <f t="shared" si="2608"/>
        <v>0</v>
      </c>
      <c r="J7462" s="9">
        <f>SUM(J7463:J7464)</f>
        <v>0</v>
      </c>
      <c r="K7462" s="467">
        <f>SUM(K7463:K7464)</f>
        <v>0</v>
      </c>
      <c r="L7462" s="9">
        <f t="shared" si="2609"/>
        <v>0</v>
      </c>
      <c r="M7462" s="9">
        <f>SUM(M7463:M7464)</f>
        <v>0</v>
      </c>
      <c r="N7462" s="467">
        <f>SUM(N7463:N7464)</f>
        <v>0</v>
      </c>
    </row>
    <row r="7463" spans="1:14" customFormat="1" ht="19.5" hidden="1" customHeight="1" thickTop="1" thickBot="1" x14ac:dyDescent="0.3">
      <c r="A7463" s="1" t="s">
        <v>0</v>
      </c>
      <c r="B7463" s="5" t="s">
        <v>100</v>
      </c>
      <c r="C7463" s="9">
        <f t="shared" si="2603"/>
        <v>0</v>
      </c>
      <c r="D7463" s="9">
        <v>0</v>
      </c>
      <c r="E7463" s="9">
        <v>0</v>
      </c>
      <c r="F7463" s="9">
        <f t="shared" si="2607"/>
        <v>0</v>
      </c>
      <c r="G7463" s="9">
        <v>0</v>
      </c>
      <c r="H7463" s="467">
        <v>0</v>
      </c>
      <c r="I7463" s="9">
        <f t="shared" si="2608"/>
        <v>0</v>
      </c>
      <c r="J7463" s="9">
        <v>0</v>
      </c>
      <c r="K7463" s="467">
        <v>0</v>
      </c>
      <c r="L7463" s="9">
        <f t="shared" si="2609"/>
        <v>0</v>
      </c>
      <c r="M7463" s="9">
        <v>0</v>
      </c>
      <c r="N7463" s="467">
        <v>0</v>
      </c>
    </row>
    <row r="7464" spans="1:14" customFormat="1" ht="19.5" hidden="1" customHeight="1" thickTop="1" thickBot="1" x14ac:dyDescent="0.3">
      <c r="A7464" s="1" t="s">
        <v>0</v>
      </c>
      <c r="B7464" s="5" t="s">
        <v>101</v>
      </c>
      <c r="C7464" s="9">
        <f t="shared" si="2603"/>
        <v>0</v>
      </c>
      <c r="D7464" s="9">
        <v>0</v>
      </c>
      <c r="E7464" s="9">
        <v>0</v>
      </c>
      <c r="F7464" s="9">
        <f t="shared" si="2607"/>
        <v>0</v>
      </c>
      <c r="G7464" s="9">
        <v>0</v>
      </c>
      <c r="H7464" s="467">
        <v>0</v>
      </c>
      <c r="I7464" s="9">
        <f t="shared" si="2608"/>
        <v>0</v>
      </c>
      <c r="J7464" s="9">
        <v>0</v>
      </c>
      <c r="K7464" s="467">
        <v>0</v>
      </c>
      <c r="L7464" s="9">
        <f t="shared" si="2609"/>
        <v>0</v>
      </c>
      <c r="M7464" s="9">
        <v>0</v>
      </c>
      <c r="N7464" s="467">
        <v>0</v>
      </c>
    </row>
    <row r="7465" spans="1:14" customFormat="1" ht="16.5" hidden="1" customHeight="1" thickTop="1" thickBot="1" x14ac:dyDescent="0.3">
      <c r="A7465" s="1" t="s">
        <v>0</v>
      </c>
      <c r="B7465" s="4" t="s">
        <v>103</v>
      </c>
      <c r="C7465" s="9">
        <f t="shared" si="2603"/>
        <v>0</v>
      </c>
      <c r="D7465" s="9">
        <f>SUM(D7466,D7473,D7485)</f>
        <v>0</v>
      </c>
      <c r="E7465" s="9">
        <f>SUM(E7466,E7473,E7485)</f>
        <v>0</v>
      </c>
      <c r="F7465" s="9">
        <f t="shared" si="2607"/>
        <v>0</v>
      </c>
      <c r="G7465" s="9">
        <f>SUM(G7466,G7473,G7485)</f>
        <v>0</v>
      </c>
      <c r="H7465" s="467">
        <f>SUM(H7466,H7473,H7485)</f>
        <v>0</v>
      </c>
      <c r="I7465" s="9">
        <f t="shared" si="2608"/>
        <v>0</v>
      </c>
      <c r="J7465" s="9">
        <f>SUM(J7466,J7473,J7485)</f>
        <v>0</v>
      </c>
      <c r="K7465" s="467">
        <f>SUM(K7466,K7473,K7485)</f>
        <v>0</v>
      </c>
      <c r="L7465" s="9">
        <f t="shared" si="2609"/>
        <v>0</v>
      </c>
      <c r="M7465" s="9">
        <f>SUM(M7466,M7473,M7485)</f>
        <v>0</v>
      </c>
      <c r="N7465" s="467">
        <f>SUM(N7466,N7473,N7485)</f>
        <v>0</v>
      </c>
    </row>
    <row r="7466" spans="1:14" customFormat="1" ht="12.75" hidden="1" customHeight="1" thickTop="1" thickBot="1" x14ac:dyDescent="0.3">
      <c r="A7466" s="1" t="s">
        <v>0</v>
      </c>
      <c r="B7466" s="5" t="s">
        <v>104</v>
      </c>
      <c r="C7466" s="9">
        <f t="shared" si="2603"/>
        <v>0</v>
      </c>
      <c r="D7466" s="9">
        <f>SUM(D7467,D7470)</f>
        <v>0</v>
      </c>
      <c r="E7466" s="9">
        <f>SUM(E7467,E7470)</f>
        <v>0</v>
      </c>
      <c r="F7466" s="9">
        <f t="shared" si="2607"/>
        <v>0</v>
      </c>
      <c r="G7466" s="9">
        <f>SUM(G7467,G7470)</f>
        <v>0</v>
      </c>
      <c r="H7466" s="467">
        <f>SUM(H7467,H7470)</f>
        <v>0</v>
      </c>
      <c r="I7466" s="9">
        <f t="shared" si="2608"/>
        <v>0</v>
      </c>
      <c r="J7466" s="9">
        <f>SUM(J7467,J7470)</f>
        <v>0</v>
      </c>
      <c r="K7466" s="467">
        <f>SUM(K7467,K7470)</f>
        <v>0</v>
      </c>
      <c r="L7466" s="9">
        <f t="shared" si="2609"/>
        <v>0</v>
      </c>
      <c r="M7466" s="9">
        <f>SUM(M7467,M7470)</f>
        <v>0</v>
      </c>
      <c r="N7466" s="467">
        <f>SUM(N7467,N7470)</f>
        <v>0</v>
      </c>
    </row>
    <row r="7467" spans="1:14" customFormat="1" ht="16.5" hidden="1" customHeight="1" thickTop="1" thickBot="1" x14ac:dyDescent="0.3">
      <c r="A7467" s="1" t="s">
        <v>0</v>
      </c>
      <c r="B7467" s="6" t="s">
        <v>105</v>
      </c>
      <c r="C7467" s="9">
        <f t="shared" si="2603"/>
        <v>0</v>
      </c>
      <c r="D7467" s="9">
        <f>SUM(D7468:D7469)</f>
        <v>0</v>
      </c>
      <c r="E7467" s="9">
        <f>SUM(E7468:E7469)</f>
        <v>0</v>
      </c>
      <c r="F7467" s="9">
        <f t="shared" si="2607"/>
        <v>0</v>
      </c>
      <c r="G7467" s="9">
        <f>SUM(G7468:G7469)</f>
        <v>0</v>
      </c>
      <c r="H7467" s="467">
        <f>SUM(H7468:H7469)</f>
        <v>0</v>
      </c>
      <c r="I7467" s="9">
        <f t="shared" si="2608"/>
        <v>0</v>
      </c>
      <c r="J7467" s="9">
        <f>SUM(J7468:J7469)</f>
        <v>0</v>
      </c>
      <c r="K7467" s="467">
        <f>SUM(K7468:K7469)</f>
        <v>0</v>
      </c>
      <c r="L7467" s="9">
        <f t="shared" si="2609"/>
        <v>0</v>
      </c>
      <c r="M7467" s="9">
        <f>SUM(M7468:M7469)</f>
        <v>0</v>
      </c>
      <c r="N7467" s="467">
        <f>SUM(N7468:N7469)</f>
        <v>0</v>
      </c>
    </row>
    <row r="7468" spans="1:14" customFormat="1" ht="27" hidden="1" customHeight="1" thickTop="1" thickBot="1" x14ac:dyDescent="0.3">
      <c r="A7468" s="1" t="s">
        <v>0</v>
      </c>
      <c r="B7468" s="7" t="s">
        <v>100</v>
      </c>
      <c r="C7468" s="9">
        <f t="shared" si="2603"/>
        <v>0</v>
      </c>
      <c r="D7468" s="9">
        <v>0</v>
      </c>
      <c r="E7468" s="9">
        <v>0</v>
      </c>
      <c r="F7468" s="9">
        <f t="shared" si="2607"/>
        <v>0</v>
      </c>
      <c r="G7468" s="9">
        <v>0</v>
      </c>
      <c r="H7468" s="467">
        <v>0</v>
      </c>
      <c r="I7468" s="9">
        <f t="shared" si="2608"/>
        <v>0</v>
      </c>
      <c r="J7468" s="9">
        <v>0</v>
      </c>
      <c r="K7468" s="467">
        <v>0</v>
      </c>
      <c r="L7468" s="9">
        <f t="shared" si="2609"/>
        <v>0</v>
      </c>
      <c r="M7468" s="9">
        <v>0</v>
      </c>
      <c r="N7468" s="467">
        <v>0</v>
      </c>
    </row>
    <row r="7469" spans="1:14" customFormat="1" ht="22.5" hidden="1" customHeight="1" thickTop="1" thickBot="1" x14ac:dyDescent="0.3">
      <c r="A7469" s="1" t="s">
        <v>0</v>
      </c>
      <c r="B7469" s="7" t="s">
        <v>101</v>
      </c>
      <c r="C7469" s="9">
        <f t="shared" si="2603"/>
        <v>0</v>
      </c>
      <c r="D7469" s="9">
        <v>0</v>
      </c>
      <c r="E7469" s="9">
        <v>0</v>
      </c>
      <c r="F7469" s="9">
        <f t="shared" si="2607"/>
        <v>0</v>
      </c>
      <c r="G7469" s="9">
        <v>0</v>
      </c>
      <c r="H7469" s="467">
        <v>0</v>
      </c>
      <c r="I7469" s="9">
        <f t="shared" si="2608"/>
        <v>0</v>
      </c>
      <c r="J7469" s="9">
        <v>0</v>
      </c>
      <c r="K7469" s="467">
        <v>0</v>
      </c>
      <c r="L7469" s="9">
        <f t="shared" si="2609"/>
        <v>0</v>
      </c>
      <c r="M7469" s="9">
        <v>0</v>
      </c>
      <c r="N7469" s="467">
        <v>0</v>
      </c>
    </row>
    <row r="7470" spans="1:14" customFormat="1" ht="23.25" hidden="1" customHeight="1" thickTop="1" thickBot="1" x14ac:dyDescent="0.3">
      <c r="A7470" s="1" t="s">
        <v>0</v>
      </c>
      <c r="B7470" s="6" t="s">
        <v>106</v>
      </c>
      <c r="C7470" s="9">
        <f t="shared" si="2603"/>
        <v>0</v>
      </c>
      <c r="D7470" s="9">
        <f>SUM(D7471:D7472)</f>
        <v>0</v>
      </c>
      <c r="E7470" s="9">
        <f>SUM(E7471:E7472)</f>
        <v>0</v>
      </c>
      <c r="F7470" s="9">
        <f t="shared" si="2607"/>
        <v>0</v>
      </c>
      <c r="G7470" s="9">
        <f>SUM(G7471:G7472)</f>
        <v>0</v>
      </c>
      <c r="H7470" s="467">
        <f>SUM(H7471:H7472)</f>
        <v>0</v>
      </c>
      <c r="I7470" s="9">
        <f t="shared" si="2608"/>
        <v>0</v>
      </c>
      <c r="J7470" s="9">
        <f>SUM(J7471:J7472)</f>
        <v>0</v>
      </c>
      <c r="K7470" s="467">
        <f>SUM(K7471:K7472)</f>
        <v>0</v>
      </c>
      <c r="L7470" s="9">
        <f t="shared" si="2609"/>
        <v>0</v>
      </c>
      <c r="M7470" s="9">
        <f>SUM(M7471:M7472)</f>
        <v>0</v>
      </c>
      <c r="N7470" s="467">
        <f>SUM(N7471:N7472)</f>
        <v>0</v>
      </c>
    </row>
    <row r="7471" spans="1:14" customFormat="1" ht="21" hidden="1" customHeight="1" thickTop="1" thickBot="1" x14ac:dyDescent="0.3">
      <c r="A7471" s="1" t="s">
        <v>0</v>
      </c>
      <c r="B7471" s="7" t="s">
        <v>100</v>
      </c>
      <c r="C7471" s="9">
        <f t="shared" si="2603"/>
        <v>0</v>
      </c>
      <c r="D7471" s="9">
        <v>0</v>
      </c>
      <c r="E7471" s="9">
        <v>0</v>
      </c>
      <c r="F7471" s="9">
        <f t="shared" si="2607"/>
        <v>0</v>
      </c>
      <c r="G7471" s="9">
        <v>0</v>
      </c>
      <c r="H7471" s="467">
        <v>0</v>
      </c>
      <c r="I7471" s="9">
        <f t="shared" si="2608"/>
        <v>0</v>
      </c>
      <c r="J7471" s="9">
        <v>0</v>
      </c>
      <c r="K7471" s="467">
        <v>0</v>
      </c>
      <c r="L7471" s="9">
        <f t="shared" si="2609"/>
        <v>0</v>
      </c>
      <c r="M7471" s="9">
        <v>0</v>
      </c>
      <c r="N7471" s="467">
        <v>0</v>
      </c>
    </row>
    <row r="7472" spans="1:14" customFormat="1" ht="21" hidden="1" customHeight="1" thickTop="1" thickBot="1" x14ac:dyDescent="0.3">
      <c r="A7472" s="1" t="s">
        <v>0</v>
      </c>
      <c r="B7472" s="7" t="s">
        <v>101</v>
      </c>
      <c r="C7472" s="9">
        <f t="shared" si="2603"/>
        <v>0</v>
      </c>
      <c r="D7472" s="9">
        <v>0</v>
      </c>
      <c r="E7472" s="9">
        <v>0</v>
      </c>
      <c r="F7472" s="9">
        <f t="shared" si="2607"/>
        <v>0</v>
      </c>
      <c r="G7472" s="9">
        <v>0</v>
      </c>
      <c r="H7472" s="467">
        <v>0</v>
      </c>
      <c r="I7472" s="9">
        <f t="shared" si="2608"/>
        <v>0</v>
      </c>
      <c r="J7472" s="9">
        <v>0</v>
      </c>
      <c r="K7472" s="467">
        <v>0</v>
      </c>
      <c r="L7472" s="9">
        <f t="shared" si="2609"/>
        <v>0</v>
      </c>
      <c r="M7472" s="9">
        <v>0</v>
      </c>
      <c r="N7472" s="467">
        <v>0</v>
      </c>
    </row>
    <row r="7473" spans="1:14" customFormat="1" ht="7.5" hidden="1" customHeight="1" thickTop="1" thickBot="1" x14ac:dyDescent="0.3">
      <c r="A7473" s="1" t="s">
        <v>0</v>
      </c>
      <c r="B7473" s="5" t="s">
        <v>107</v>
      </c>
      <c r="C7473" s="9">
        <f t="shared" si="2603"/>
        <v>0</v>
      </c>
      <c r="D7473" s="9">
        <f>SUM(D7474,D7482)</f>
        <v>0</v>
      </c>
      <c r="E7473" s="9">
        <f>SUM(E7474,E7482)</f>
        <v>0</v>
      </c>
      <c r="F7473" s="9">
        <f t="shared" si="2607"/>
        <v>0</v>
      </c>
      <c r="G7473" s="9">
        <f>SUM(G7474,G7482)</f>
        <v>0</v>
      </c>
      <c r="H7473" s="467">
        <f>SUM(H7474,H7482)</f>
        <v>0</v>
      </c>
      <c r="I7473" s="9">
        <f t="shared" si="2608"/>
        <v>0</v>
      </c>
      <c r="J7473" s="9">
        <f>SUM(J7474,J7482)</f>
        <v>0</v>
      </c>
      <c r="K7473" s="467">
        <f>SUM(K7474,K7482)</f>
        <v>0</v>
      </c>
      <c r="L7473" s="9">
        <f t="shared" si="2609"/>
        <v>0</v>
      </c>
      <c r="M7473" s="9">
        <f>SUM(M7474,M7482)</f>
        <v>0</v>
      </c>
      <c r="N7473" s="467">
        <f>SUM(N7474,N7482)</f>
        <v>0</v>
      </c>
    </row>
    <row r="7474" spans="1:14" customFormat="1" ht="16.5" hidden="1" customHeight="1" thickTop="1" thickBot="1" x14ac:dyDescent="0.3">
      <c r="A7474" s="1" t="s">
        <v>0</v>
      </c>
      <c r="B7474" s="6" t="s">
        <v>108</v>
      </c>
      <c r="C7474" s="9">
        <f t="shared" si="2603"/>
        <v>0</v>
      </c>
      <c r="D7474" s="9">
        <f>SUM(D7475,D7478)</f>
        <v>0</v>
      </c>
      <c r="E7474" s="9">
        <f>SUM(E7475,E7478)</f>
        <v>0</v>
      </c>
      <c r="F7474" s="9">
        <f t="shared" si="2607"/>
        <v>0</v>
      </c>
      <c r="G7474" s="9">
        <f>SUM(G7475,G7478)</f>
        <v>0</v>
      </c>
      <c r="H7474" s="467">
        <f>SUM(H7475,H7478)</f>
        <v>0</v>
      </c>
      <c r="I7474" s="9">
        <f t="shared" si="2608"/>
        <v>0</v>
      </c>
      <c r="J7474" s="9">
        <f>SUM(J7475,J7478)</f>
        <v>0</v>
      </c>
      <c r="K7474" s="467">
        <f>SUM(K7475,K7478)</f>
        <v>0</v>
      </c>
      <c r="L7474" s="9">
        <f t="shared" si="2609"/>
        <v>0</v>
      </c>
      <c r="M7474" s="9">
        <f>SUM(M7475,M7478)</f>
        <v>0</v>
      </c>
      <c r="N7474" s="467">
        <f>SUM(N7475,N7478)</f>
        <v>0</v>
      </c>
    </row>
    <row r="7475" spans="1:14" customFormat="1" ht="15" hidden="1" customHeight="1" thickTop="1" thickBot="1" x14ac:dyDescent="0.3">
      <c r="A7475" s="1" t="s">
        <v>0</v>
      </c>
      <c r="B7475" s="7" t="s">
        <v>100</v>
      </c>
      <c r="C7475" s="9">
        <f t="shared" si="2603"/>
        <v>0</v>
      </c>
      <c r="D7475" s="9">
        <f>SUM(D7476:D7477)</f>
        <v>0</v>
      </c>
      <c r="E7475" s="9">
        <f>SUM(E7476:E7477)</f>
        <v>0</v>
      </c>
      <c r="F7475" s="9">
        <f t="shared" si="2607"/>
        <v>0</v>
      </c>
      <c r="G7475" s="9">
        <f>SUM(G7476:G7477)</f>
        <v>0</v>
      </c>
      <c r="H7475" s="467">
        <f>SUM(H7476:H7477)</f>
        <v>0</v>
      </c>
      <c r="I7475" s="9">
        <f t="shared" si="2608"/>
        <v>0</v>
      </c>
      <c r="J7475" s="9">
        <f>SUM(J7476:J7477)</f>
        <v>0</v>
      </c>
      <c r="K7475" s="467">
        <f>SUM(K7476:K7477)</f>
        <v>0</v>
      </c>
      <c r="L7475" s="9">
        <f t="shared" si="2609"/>
        <v>0</v>
      </c>
      <c r="M7475" s="9">
        <f>SUM(M7476:M7477)</f>
        <v>0</v>
      </c>
      <c r="N7475" s="467">
        <f>SUM(N7476:N7477)</f>
        <v>0</v>
      </c>
    </row>
    <row r="7476" spans="1:14" customFormat="1" ht="19.5" hidden="1" customHeight="1" thickTop="1" thickBot="1" x14ac:dyDescent="0.3">
      <c r="A7476" s="1" t="s">
        <v>0</v>
      </c>
      <c r="B7476" s="8" t="s">
        <v>109</v>
      </c>
      <c r="C7476" s="9">
        <f t="shared" si="2603"/>
        <v>0</v>
      </c>
      <c r="D7476" s="9">
        <v>0</v>
      </c>
      <c r="E7476" s="9">
        <v>0</v>
      </c>
      <c r="F7476" s="9">
        <f t="shared" si="2607"/>
        <v>0</v>
      </c>
      <c r="G7476" s="9">
        <v>0</v>
      </c>
      <c r="H7476" s="467">
        <v>0</v>
      </c>
      <c r="I7476" s="9">
        <f t="shared" si="2608"/>
        <v>0</v>
      </c>
      <c r="J7476" s="9">
        <v>0</v>
      </c>
      <c r="K7476" s="467">
        <v>0</v>
      </c>
      <c r="L7476" s="9">
        <f t="shared" si="2609"/>
        <v>0</v>
      </c>
      <c r="M7476" s="9">
        <v>0</v>
      </c>
      <c r="N7476" s="467">
        <v>0</v>
      </c>
    </row>
    <row r="7477" spans="1:14" customFormat="1" ht="15.75" hidden="1" customHeight="1" thickBot="1" x14ac:dyDescent="0.3">
      <c r="A7477" s="1" t="s">
        <v>0</v>
      </c>
      <c r="B7477" s="8" t="s">
        <v>110</v>
      </c>
      <c r="C7477" s="9">
        <f t="shared" si="2603"/>
        <v>0</v>
      </c>
      <c r="D7477" s="9">
        <v>0</v>
      </c>
      <c r="E7477" s="9">
        <v>0</v>
      </c>
      <c r="F7477" s="9">
        <f t="shared" si="2607"/>
        <v>0</v>
      </c>
      <c r="G7477" s="9">
        <v>0</v>
      </c>
      <c r="H7477" s="467">
        <v>0</v>
      </c>
      <c r="I7477" s="9">
        <f t="shared" si="2608"/>
        <v>0</v>
      </c>
      <c r="J7477" s="9">
        <v>0</v>
      </c>
      <c r="K7477" s="467">
        <v>0</v>
      </c>
      <c r="L7477" s="9">
        <f t="shared" si="2609"/>
        <v>0</v>
      </c>
      <c r="M7477" s="9">
        <v>0</v>
      </c>
      <c r="N7477" s="467">
        <v>0</v>
      </c>
    </row>
    <row r="7478" spans="1:14" customFormat="1" ht="24" hidden="1" customHeight="1" thickBot="1" x14ac:dyDescent="0.3">
      <c r="A7478" s="1" t="s">
        <v>0</v>
      </c>
      <c r="B7478" s="7" t="s">
        <v>101</v>
      </c>
      <c r="C7478" s="9">
        <f t="shared" si="2603"/>
        <v>0</v>
      </c>
      <c r="D7478" s="9">
        <f>SUM(D7479:D7481)</f>
        <v>0</v>
      </c>
      <c r="E7478" s="9">
        <f>SUM(E7479:E7481)</f>
        <v>0</v>
      </c>
      <c r="F7478" s="9">
        <f t="shared" si="2607"/>
        <v>0</v>
      </c>
      <c r="G7478" s="9">
        <f>SUM(G7479:G7481)</f>
        <v>0</v>
      </c>
      <c r="H7478" s="467">
        <f>SUM(H7479:H7481)</f>
        <v>0</v>
      </c>
      <c r="I7478" s="9">
        <f t="shared" si="2608"/>
        <v>0</v>
      </c>
      <c r="J7478" s="9">
        <f>SUM(J7479:J7481)</f>
        <v>0</v>
      </c>
      <c r="K7478" s="467">
        <f>SUM(K7479:K7481)</f>
        <v>0</v>
      </c>
      <c r="L7478" s="9">
        <f t="shared" si="2609"/>
        <v>0</v>
      </c>
      <c r="M7478" s="9">
        <f>SUM(M7479:M7481)</f>
        <v>0</v>
      </c>
      <c r="N7478" s="467">
        <f>SUM(N7479:N7481)</f>
        <v>0</v>
      </c>
    </row>
    <row r="7479" spans="1:14" customFormat="1" ht="24.75" hidden="1" customHeight="1" thickTop="1" thickBot="1" x14ac:dyDescent="0.3">
      <c r="A7479" s="1" t="s">
        <v>0</v>
      </c>
      <c r="B7479" s="8" t="s">
        <v>109</v>
      </c>
      <c r="C7479" s="9">
        <f t="shared" si="2603"/>
        <v>0</v>
      </c>
      <c r="D7479" s="9">
        <v>0</v>
      </c>
      <c r="E7479" s="9">
        <v>0</v>
      </c>
      <c r="F7479" s="9">
        <f t="shared" si="2607"/>
        <v>0</v>
      </c>
      <c r="G7479" s="9">
        <v>0</v>
      </c>
      <c r="H7479" s="467">
        <v>0</v>
      </c>
      <c r="I7479" s="9">
        <f t="shared" si="2608"/>
        <v>0</v>
      </c>
      <c r="J7479" s="9">
        <v>0</v>
      </c>
      <c r="K7479" s="467">
        <v>0</v>
      </c>
      <c r="L7479" s="9">
        <f t="shared" si="2609"/>
        <v>0</v>
      </c>
      <c r="M7479" s="9">
        <v>0</v>
      </c>
      <c r="N7479" s="467">
        <v>0</v>
      </c>
    </row>
    <row r="7480" spans="1:14" customFormat="1" ht="24" hidden="1" customHeight="1" thickTop="1" thickBot="1" x14ac:dyDescent="0.3">
      <c r="A7480" s="1" t="s">
        <v>0</v>
      </c>
      <c r="B7480" s="8" t="s">
        <v>111</v>
      </c>
      <c r="C7480" s="9">
        <f t="shared" si="2603"/>
        <v>0</v>
      </c>
      <c r="D7480" s="9">
        <v>0</v>
      </c>
      <c r="E7480" s="9">
        <v>0</v>
      </c>
      <c r="F7480" s="9">
        <f t="shared" si="2607"/>
        <v>0</v>
      </c>
      <c r="G7480" s="9">
        <v>0</v>
      </c>
      <c r="H7480" s="467">
        <v>0</v>
      </c>
      <c r="I7480" s="9">
        <f t="shared" si="2608"/>
        <v>0</v>
      </c>
      <c r="J7480" s="9">
        <v>0</v>
      </c>
      <c r="K7480" s="467">
        <v>0</v>
      </c>
      <c r="L7480" s="9">
        <f t="shared" si="2609"/>
        <v>0</v>
      </c>
      <c r="M7480" s="9">
        <v>0</v>
      </c>
      <c r="N7480" s="467">
        <v>0</v>
      </c>
    </row>
    <row r="7481" spans="1:14" customFormat="1" ht="26.25" hidden="1" customHeight="1" thickTop="1" thickBot="1" x14ac:dyDescent="0.3">
      <c r="A7481" s="1" t="s">
        <v>0</v>
      </c>
      <c r="B7481" s="8" t="s">
        <v>110</v>
      </c>
      <c r="C7481" s="9">
        <f t="shared" si="2603"/>
        <v>0</v>
      </c>
      <c r="D7481" s="9">
        <v>0</v>
      </c>
      <c r="E7481" s="9">
        <v>0</v>
      </c>
      <c r="F7481" s="9">
        <f t="shared" si="2607"/>
        <v>0</v>
      </c>
      <c r="G7481" s="9">
        <v>0</v>
      </c>
      <c r="H7481" s="467">
        <v>0</v>
      </c>
      <c r="I7481" s="9">
        <f t="shared" si="2608"/>
        <v>0</v>
      </c>
      <c r="J7481" s="9">
        <v>0</v>
      </c>
      <c r="K7481" s="467">
        <v>0</v>
      </c>
      <c r="L7481" s="9">
        <f t="shared" si="2609"/>
        <v>0</v>
      </c>
      <c r="M7481" s="9">
        <v>0</v>
      </c>
      <c r="N7481" s="467">
        <v>0</v>
      </c>
    </row>
    <row r="7482" spans="1:14" customFormat="1" ht="21.75" hidden="1" customHeight="1" thickTop="1" thickBot="1" x14ac:dyDescent="0.3">
      <c r="A7482" s="1" t="s">
        <v>0</v>
      </c>
      <c r="B7482" s="6" t="s">
        <v>112</v>
      </c>
      <c r="C7482" s="9">
        <f t="shared" si="2603"/>
        <v>0</v>
      </c>
      <c r="D7482" s="9">
        <f>SUM(D7483:D7484)</f>
        <v>0</v>
      </c>
      <c r="E7482" s="9">
        <f>SUM(E7483:E7484)</f>
        <v>0</v>
      </c>
      <c r="F7482" s="9">
        <f t="shared" si="2607"/>
        <v>0</v>
      </c>
      <c r="G7482" s="9">
        <f>SUM(G7483:G7484)</f>
        <v>0</v>
      </c>
      <c r="H7482" s="467">
        <f>SUM(H7483:H7484)</f>
        <v>0</v>
      </c>
      <c r="I7482" s="9">
        <f t="shared" si="2608"/>
        <v>0</v>
      </c>
      <c r="J7482" s="9">
        <f>SUM(J7483:J7484)</f>
        <v>0</v>
      </c>
      <c r="K7482" s="467">
        <f>SUM(K7483:K7484)</f>
        <v>0</v>
      </c>
      <c r="L7482" s="9">
        <f t="shared" si="2609"/>
        <v>0</v>
      </c>
      <c r="M7482" s="9">
        <f>SUM(M7483:M7484)</f>
        <v>0</v>
      </c>
      <c r="N7482" s="467">
        <f>SUM(N7483:N7484)</f>
        <v>0</v>
      </c>
    </row>
    <row r="7483" spans="1:14" customFormat="1" ht="26.25" hidden="1" customHeight="1" thickTop="1" thickBot="1" x14ac:dyDescent="0.3">
      <c r="A7483" s="1" t="s">
        <v>0</v>
      </c>
      <c r="B7483" s="7" t="s">
        <v>100</v>
      </c>
      <c r="C7483" s="9">
        <f t="shared" si="2603"/>
        <v>0</v>
      </c>
      <c r="D7483" s="9">
        <v>0</v>
      </c>
      <c r="E7483" s="9">
        <v>0</v>
      </c>
      <c r="F7483" s="9">
        <f t="shared" si="2607"/>
        <v>0</v>
      </c>
      <c r="G7483" s="9">
        <v>0</v>
      </c>
      <c r="H7483" s="467">
        <v>0</v>
      </c>
      <c r="I7483" s="9">
        <f t="shared" si="2608"/>
        <v>0</v>
      </c>
      <c r="J7483" s="9">
        <v>0</v>
      </c>
      <c r="K7483" s="467">
        <v>0</v>
      </c>
      <c r="L7483" s="9">
        <f t="shared" si="2609"/>
        <v>0</v>
      </c>
      <c r="M7483" s="9">
        <v>0</v>
      </c>
      <c r="N7483" s="467">
        <v>0</v>
      </c>
    </row>
    <row r="7484" spans="1:14" customFormat="1" ht="31.5" hidden="1" customHeight="1" thickTop="1" thickBot="1" x14ac:dyDescent="0.3">
      <c r="A7484" s="1" t="s">
        <v>0</v>
      </c>
      <c r="B7484" s="7" t="s">
        <v>101</v>
      </c>
      <c r="C7484" s="9">
        <f t="shared" si="2603"/>
        <v>0</v>
      </c>
      <c r="D7484" s="9">
        <v>0</v>
      </c>
      <c r="E7484" s="9">
        <v>0</v>
      </c>
      <c r="F7484" s="9">
        <f t="shared" si="2607"/>
        <v>0</v>
      </c>
      <c r="G7484" s="9">
        <v>0</v>
      </c>
      <c r="H7484" s="467">
        <v>0</v>
      </c>
      <c r="I7484" s="9">
        <f t="shared" si="2608"/>
        <v>0</v>
      </c>
      <c r="J7484" s="9">
        <v>0</v>
      </c>
      <c r="K7484" s="467">
        <v>0</v>
      </c>
      <c r="L7484" s="9">
        <f t="shared" si="2609"/>
        <v>0</v>
      </c>
      <c r="M7484" s="9">
        <v>0</v>
      </c>
      <c r="N7484" s="467">
        <v>0</v>
      </c>
    </row>
    <row r="7485" spans="1:14" customFormat="1" ht="30" hidden="1" customHeight="1" thickTop="1" thickBot="1" x14ac:dyDescent="0.3">
      <c r="A7485" s="1" t="s">
        <v>0</v>
      </c>
      <c r="B7485" s="5" t="s">
        <v>113</v>
      </c>
      <c r="C7485" s="9">
        <f t="shared" si="2603"/>
        <v>0</v>
      </c>
      <c r="D7485" s="9">
        <f>SUM(D7486,D7496)</f>
        <v>0</v>
      </c>
      <c r="E7485" s="9">
        <f>SUM(E7486,E7496)</f>
        <v>0</v>
      </c>
      <c r="F7485" s="9">
        <f t="shared" si="2607"/>
        <v>0</v>
      </c>
      <c r="G7485" s="9">
        <f>SUM(G7486,G7496)</f>
        <v>0</v>
      </c>
      <c r="H7485" s="467">
        <f>SUM(H7486,H7496)</f>
        <v>0</v>
      </c>
      <c r="I7485" s="9">
        <f t="shared" si="2608"/>
        <v>0</v>
      </c>
      <c r="J7485" s="9">
        <f>SUM(J7486,J7496)</f>
        <v>0</v>
      </c>
      <c r="K7485" s="467">
        <f>SUM(K7486,K7496)</f>
        <v>0</v>
      </c>
      <c r="L7485" s="9">
        <f t="shared" si="2609"/>
        <v>0</v>
      </c>
      <c r="M7485" s="9">
        <f>SUM(M7486,M7496)</f>
        <v>0</v>
      </c>
      <c r="N7485" s="467">
        <f>SUM(N7486,N7496)</f>
        <v>0</v>
      </c>
    </row>
    <row r="7486" spans="1:14" customFormat="1" ht="21.75" hidden="1" customHeight="1" thickTop="1" thickBot="1" x14ac:dyDescent="0.3">
      <c r="A7486" s="1" t="s">
        <v>0</v>
      </c>
      <c r="B7486" s="6" t="s">
        <v>114</v>
      </c>
      <c r="C7486" s="9">
        <f t="shared" si="2603"/>
        <v>0</v>
      </c>
      <c r="D7486" s="9">
        <f>SUM(D7487,D7492)</f>
        <v>0</v>
      </c>
      <c r="E7486" s="9">
        <f>SUM(E7487,E7492)</f>
        <v>0</v>
      </c>
      <c r="F7486" s="9">
        <f t="shared" si="2607"/>
        <v>0</v>
      </c>
      <c r="G7486" s="9">
        <f>SUM(G7487,G7492)</f>
        <v>0</v>
      </c>
      <c r="H7486" s="467">
        <f>SUM(H7487,H7492)</f>
        <v>0</v>
      </c>
      <c r="I7486" s="9">
        <f t="shared" si="2608"/>
        <v>0</v>
      </c>
      <c r="J7486" s="9">
        <f>SUM(J7487,J7492)</f>
        <v>0</v>
      </c>
      <c r="K7486" s="467">
        <f>SUM(K7487,K7492)</f>
        <v>0</v>
      </c>
      <c r="L7486" s="9">
        <f t="shared" si="2609"/>
        <v>0</v>
      </c>
      <c r="M7486" s="9">
        <f>SUM(M7487,M7492)</f>
        <v>0</v>
      </c>
      <c r="N7486" s="467">
        <f>SUM(N7487,N7492)</f>
        <v>0</v>
      </c>
    </row>
    <row r="7487" spans="1:14" customFormat="1" ht="30" hidden="1" customHeight="1" thickTop="1" thickBot="1" x14ac:dyDescent="0.3">
      <c r="A7487" s="1" t="s">
        <v>0</v>
      </c>
      <c r="B7487" s="7" t="s">
        <v>100</v>
      </c>
      <c r="C7487" s="9">
        <f t="shared" si="2603"/>
        <v>0</v>
      </c>
      <c r="D7487" s="9">
        <f>SUM(D7488:D7491)</f>
        <v>0</v>
      </c>
      <c r="E7487" s="9">
        <f>SUM(E7488:E7491)</f>
        <v>0</v>
      </c>
      <c r="F7487" s="9">
        <f t="shared" si="2607"/>
        <v>0</v>
      </c>
      <c r="G7487" s="9">
        <f>SUM(G7488:G7491)</f>
        <v>0</v>
      </c>
      <c r="H7487" s="467">
        <f>SUM(H7488:H7491)</f>
        <v>0</v>
      </c>
      <c r="I7487" s="9">
        <f t="shared" si="2608"/>
        <v>0</v>
      </c>
      <c r="J7487" s="9">
        <f>SUM(J7488:J7491)</f>
        <v>0</v>
      </c>
      <c r="K7487" s="467">
        <f>SUM(K7488:K7491)</f>
        <v>0</v>
      </c>
      <c r="L7487" s="9">
        <f t="shared" si="2609"/>
        <v>0</v>
      </c>
      <c r="M7487" s="9">
        <f>SUM(M7488:M7491)</f>
        <v>0</v>
      </c>
      <c r="N7487" s="467">
        <f>SUM(N7488:N7491)</f>
        <v>0</v>
      </c>
    </row>
    <row r="7488" spans="1:14" customFormat="1" ht="19.5" hidden="1" customHeight="1" thickTop="1" thickBot="1" x14ac:dyDescent="0.3">
      <c r="A7488" s="1" t="s">
        <v>0</v>
      </c>
      <c r="B7488" s="8" t="s">
        <v>115</v>
      </c>
      <c r="C7488" s="9">
        <f t="shared" si="2603"/>
        <v>0</v>
      </c>
      <c r="D7488" s="9">
        <v>0</v>
      </c>
      <c r="E7488" s="9">
        <v>0</v>
      </c>
      <c r="F7488" s="9">
        <f t="shared" si="2607"/>
        <v>0</v>
      </c>
      <c r="G7488" s="9">
        <v>0</v>
      </c>
      <c r="H7488" s="467">
        <v>0</v>
      </c>
      <c r="I7488" s="9">
        <f t="shared" si="2608"/>
        <v>0</v>
      </c>
      <c r="J7488" s="9">
        <v>0</v>
      </c>
      <c r="K7488" s="467">
        <v>0</v>
      </c>
      <c r="L7488" s="9">
        <f t="shared" si="2609"/>
        <v>0</v>
      </c>
      <c r="M7488" s="9">
        <v>0</v>
      </c>
      <c r="N7488" s="467">
        <v>0</v>
      </c>
    </row>
    <row r="7489" spans="1:14" customFormat="1" ht="30.75" hidden="1" customHeight="1" thickTop="1" thickBot="1" x14ac:dyDescent="0.3">
      <c r="A7489" s="1" t="s">
        <v>0</v>
      </c>
      <c r="B7489" s="8" t="s">
        <v>116</v>
      </c>
      <c r="C7489" s="9">
        <f t="shared" si="2603"/>
        <v>0</v>
      </c>
      <c r="D7489" s="9">
        <v>0</v>
      </c>
      <c r="E7489" s="9">
        <v>0</v>
      </c>
      <c r="F7489" s="9">
        <f t="shared" si="2607"/>
        <v>0</v>
      </c>
      <c r="G7489" s="9">
        <v>0</v>
      </c>
      <c r="H7489" s="467">
        <v>0</v>
      </c>
      <c r="I7489" s="9">
        <f t="shared" si="2608"/>
        <v>0</v>
      </c>
      <c r="J7489" s="9">
        <v>0</v>
      </c>
      <c r="K7489" s="467">
        <v>0</v>
      </c>
      <c r="L7489" s="9">
        <f t="shared" si="2609"/>
        <v>0</v>
      </c>
      <c r="M7489" s="9">
        <v>0</v>
      </c>
      <c r="N7489" s="467">
        <v>0</v>
      </c>
    </row>
    <row r="7490" spans="1:14" customFormat="1" ht="32.25" hidden="1" customHeight="1" thickTop="1" thickBot="1" x14ac:dyDescent="0.3">
      <c r="A7490" s="1" t="s">
        <v>0</v>
      </c>
      <c r="B7490" s="8" t="s">
        <v>109</v>
      </c>
      <c r="C7490" s="9">
        <f t="shared" si="2603"/>
        <v>0</v>
      </c>
      <c r="D7490" s="9">
        <v>0</v>
      </c>
      <c r="E7490" s="9">
        <v>0</v>
      </c>
      <c r="F7490" s="9">
        <f t="shared" si="2607"/>
        <v>0</v>
      </c>
      <c r="G7490" s="9">
        <v>0</v>
      </c>
      <c r="H7490" s="467">
        <v>0</v>
      </c>
      <c r="I7490" s="9">
        <f t="shared" si="2608"/>
        <v>0</v>
      </c>
      <c r="J7490" s="9">
        <v>0</v>
      </c>
      <c r="K7490" s="467">
        <v>0</v>
      </c>
      <c r="L7490" s="9">
        <f t="shared" si="2609"/>
        <v>0</v>
      </c>
      <c r="M7490" s="9">
        <v>0</v>
      </c>
      <c r="N7490" s="467">
        <v>0</v>
      </c>
    </row>
    <row r="7491" spans="1:14" customFormat="1" ht="33.75" hidden="1" customHeight="1" thickTop="1" thickBot="1" x14ac:dyDescent="0.3">
      <c r="A7491" s="1" t="s">
        <v>0</v>
      </c>
      <c r="B7491" s="8" t="s">
        <v>110</v>
      </c>
      <c r="C7491" s="9">
        <f t="shared" ref="C7491:C7554" si="2610">SUM(D7491:E7491)</f>
        <v>0</v>
      </c>
      <c r="D7491" s="9">
        <v>0</v>
      </c>
      <c r="E7491" s="9">
        <v>0</v>
      </c>
      <c r="F7491" s="9">
        <f t="shared" si="2607"/>
        <v>0</v>
      </c>
      <c r="G7491" s="9">
        <v>0</v>
      </c>
      <c r="H7491" s="467">
        <v>0</v>
      </c>
      <c r="I7491" s="9">
        <f t="shared" si="2608"/>
        <v>0</v>
      </c>
      <c r="J7491" s="9">
        <v>0</v>
      </c>
      <c r="K7491" s="467">
        <v>0</v>
      </c>
      <c r="L7491" s="9">
        <f t="shared" si="2609"/>
        <v>0</v>
      </c>
      <c r="M7491" s="9">
        <v>0</v>
      </c>
      <c r="N7491" s="467">
        <v>0</v>
      </c>
    </row>
    <row r="7492" spans="1:14" customFormat="1" ht="26.25" hidden="1" customHeight="1" thickTop="1" thickBot="1" x14ac:dyDescent="0.3">
      <c r="A7492" s="1" t="s">
        <v>0</v>
      </c>
      <c r="B7492" s="7" t="s">
        <v>101</v>
      </c>
      <c r="C7492" s="9">
        <f t="shared" si="2610"/>
        <v>0</v>
      </c>
      <c r="D7492" s="9">
        <f>SUM(D7493:D7495)</f>
        <v>0</v>
      </c>
      <c r="E7492" s="9">
        <f>SUM(E7493:E7495)</f>
        <v>0</v>
      </c>
      <c r="F7492" s="9">
        <f t="shared" si="2607"/>
        <v>0</v>
      </c>
      <c r="G7492" s="9">
        <f>SUM(G7493:G7495)</f>
        <v>0</v>
      </c>
      <c r="H7492" s="467">
        <f>SUM(H7493:H7495)</f>
        <v>0</v>
      </c>
      <c r="I7492" s="9">
        <f t="shared" si="2608"/>
        <v>0</v>
      </c>
      <c r="J7492" s="9">
        <f>SUM(J7493:J7495)</f>
        <v>0</v>
      </c>
      <c r="K7492" s="467">
        <f>SUM(K7493:K7495)</f>
        <v>0</v>
      </c>
      <c r="L7492" s="9">
        <f t="shared" si="2609"/>
        <v>0</v>
      </c>
      <c r="M7492" s="9">
        <f>SUM(M7493:M7495)</f>
        <v>0</v>
      </c>
      <c r="N7492" s="467">
        <f>SUM(N7493:N7495)</f>
        <v>0</v>
      </c>
    </row>
    <row r="7493" spans="1:14" customFormat="1" ht="29.25" hidden="1" customHeight="1" thickTop="1" thickBot="1" x14ac:dyDescent="0.3">
      <c r="A7493" s="1" t="s">
        <v>0</v>
      </c>
      <c r="B7493" s="8" t="s">
        <v>109</v>
      </c>
      <c r="C7493" s="9">
        <f t="shared" si="2610"/>
        <v>0</v>
      </c>
      <c r="D7493" s="9">
        <v>0</v>
      </c>
      <c r="E7493" s="9">
        <v>0</v>
      </c>
      <c r="F7493" s="9">
        <f t="shared" si="2607"/>
        <v>0</v>
      </c>
      <c r="G7493" s="9">
        <v>0</v>
      </c>
      <c r="H7493" s="467">
        <v>0</v>
      </c>
      <c r="I7493" s="9">
        <f t="shared" si="2608"/>
        <v>0</v>
      </c>
      <c r="J7493" s="9">
        <v>0</v>
      </c>
      <c r="K7493" s="467">
        <v>0</v>
      </c>
      <c r="L7493" s="9">
        <f t="shared" si="2609"/>
        <v>0</v>
      </c>
      <c r="M7493" s="9">
        <v>0</v>
      </c>
      <c r="N7493" s="467">
        <v>0</v>
      </c>
    </row>
    <row r="7494" spans="1:14" customFormat="1" ht="30.75" hidden="1" customHeight="1" thickTop="1" thickBot="1" x14ac:dyDescent="0.3">
      <c r="A7494" s="1" t="s">
        <v>0</v>
      </c>
      <c r="B7494" s="8" t="s">
        <v>111</v>
      </c>
      <c r="C7494" s="9">
        <f t="shared" si="2610"/>
        <v>0</v>
      </c>
      <c r="D7494" s="9">
        <v>0</v>
      </c>
      <c r="E7494" s="9">
        <v>0</v>
      </c>
      <c r="F7494" s="9">
        <f t="shared" si="2607"/>
        <v>0</v>
      </c>
      <c r="G7494" s="9">
        <v>0</v>
      </c>
      <c r="H7494" s="467">
        <v>0</v>
      </c>
      <c r="I7494" s="9">
        <f t="shared" si="2608"/>
        <v>0</v>
      </c>
      <c r="J7494" s="9">
        <v>0</v>
      </c>
      <c r="K7494" s="467">
        <v>0</v>
      </c>
      <c r="L7494" s="9">
        <f t="shared" si="2609"/>
        <v>0</v>
      </c>
      <c r="M7494" s="9">
        <v>0</v>
      </c>
      <c r="N7494" s="467">
        <v>0</v>
      </c>
    </row>
    <row r="7495" spans="1:14" customFormat="1" ht="24" hidden="1" customHeight="1" thickBot="1" x14ac:dyDescent="0.3">
      <c r="A7495" s="1" t="s">
        <v>0</v>
      </c>
      <c r="B7495" s="8" t="s">
        <v>110</v>
      </c>
      <c r="C7495" s="9">
        <f t="shared" si="2610"/>
        <v>0</v>
      </c>
      <c r="D7495" s="9">
        <v>0</v>
      </c>
      <c r="E7495" s="9">
        <v>0</v>
      </c>
      <c r="F7495" s="9">
        <f t="shared" si="2607"/>
        <v>0</v>
      </c>
      <c r="G7495" s="9">
        <v>0</v>
      </c>
      <c r="H7495" s="467">
        <v>0</v>
      </c>
      <c r="I7495" s="9">
        <f t="shared" si="2608"/>
        <v>0</v>
      </c>
      <c r="J7495" s="9">
        <v>0</v>
      </c>
      <c r="K7495" s="467">
        <v>0</v>
      </c>
      <c r="L7495" s="9">
        <f t="shared" si="2609"/>
        <v>0</v>
      </c>
      <c r="M7495" s="9">
        <v>0</v>
      </c>
      <c r="N7495" s="467">
        <v>0</v>
      </c>
    </row>
    <row r="7496" spans="1:14" customFormat="1" ht="33.75" hidden="1" customHeight="1" thickTop="1" thickBot="1" x14ac:dyDescent="0.3">
      <c r="A7496" s="1" t="s">
        <v>0</v>
      </c>
      <c r="B7496" s="6" t="s">
        <v>117</v>
      </c>
      <c r="C7496" s="9">
        <f t="shared" si="2610"/>
        <v>0</v>
      </c>
      <c r="D7496" s="9">
        <f>SUM(D7497:D7498)</f>
        <v>0</v>
      </c>
      <c r="E7496" s="9">
        <f>SUM(E7497:E7498)</f>
        <v>0</v>
      </c>
      <c r="F7496" s="9">
        <f t="shared" si="2607"/>
        <v>0</v>
      </c>
      <c r="G7496" s="9">
        <f>SUM(G7497:G7498)</f>
        <v>0</v>
      </c>
      <c r="H7496" s="467">
        <f>SUM(H7497:H7498)</f>
        <v>0</v>
      </c>
      <c r="I7496" s="9">
        <f t="shared" si="2608"/>
        <v>0</v>
      </c>
      <c r="J7496" s="9">
        <f>SUM(J7497:J7498)</f>
        <v>0</v>
      </c>
      <c r="K7496" s="467">
        <f>SUM(K7497:K7498)</f>
        <v>0</v>
      </c>
      <c r="L7496" s="9">
        <f t="shared" si="2609"/>
        <v>0</v>
      </c>
      <c r="M7496" s="9">
        <f>SUM(M7497:M7498)</f>
        <v>0</v>
      </c>
      <c r="N7496" s="467">
        <f>SUM(N7497:N7498)</f>
        <v>0</v>
      </c>
    </row>
    <row r="7497" spans="1:14" customFormat="1" ht="28.5" hidden="1" customHeight="1" thickTop="1" thickBot="1" x14ac:dyDescent="0.3">
      <c r="A7497" s="1" t="s">
        <v>0</v>
      </c>
      <c r="B7497" s="7" t="s">
        <v>100</v>
      </c>
      <c r="C7497" s="9">
        <f t="shared" si="2610"/>
        <v>0</v>
      </c>
      <c r="D7497" s="9">
        <v>0</v>
      </c>
      <c r="E7497" s="9">
        <v>0</v>
      </c>
      <c r="F7497" s="9">
        <f t="shared" si="2607"/>
        <v>0</v>
      </c>
      <c r="G7497" s="9">
        <v>0</v>
      </c>
      <c r="H7497" s="467">
        <v>0</v>
      </c>
      <c r="I7497" s="9">
        <f t="shared" si="2608"/>
        <v>0</v>
      </c>
      <c r="J7497" s="9">
        <v>0</v>
      </c>
      <c r="K7497" s="467">
        <v>0</v>
      </c>
      <c r="L7497" s="9">
        <f t="shared" si="2609"/>
        <v>0</v>
      </c>
      <c r="M7497" s="9">
        <v>0</v>
      </c>
      <c r="N7497" s="467">
        <v>0</v>
      </c>
    </row>
    <row r="7498" spans="1:14" customFormat="1" ht="29.25" hidden="1" customHeight="1" thickTop="1" x14ac:dyDescent="0.25">
      <c r="A7498" s="133" t="s">
        <v>0</v>
      </c>
      <c r="B7498" s="138" t="s">
        <v>101</v>
      </c>
      <c r="C7498" s="135">
        <f t="shared" si="2610"/>
        <v>0</v>
      </c>
      <c r="D7498" s="135">
        <v>0</v>
      </c>
      <c r="E7498" s="135">
        <v>0</v>
      </c>
      <c r="F7498" s="135">
        <f t="shared" si="2607"/>
        <v>0</v>
      </c>
      <c r="G7498" s="135">
        <v>0</v>
      </c>
      <c r="H7498" s="476">
        <v>0</v>
      </c>
      <c r="I7498" s="135">
        <f t="shared" si="2608"/>
        <v>0</v>
      </c>
      <c r="J7498" s="135">
        <v>0</v>
      </c>
      <c r="K7498" s="476">
        <v>0</v>
      </c>
      <c r="L7498" s="135">
        <f t="shared" si="2609"/>
        <v>0</v>
      </c>
      <c r="M7498" s="135">
        <v>0</v>
      </c>
      <c r="N7498" s="476">
        <v>0</v>
      </c>
    </row>
    <row r="7499" spans="1:14" s="333" customFormat="1" ht="34.5" hidden="1" customHeight="1" x14ac:dyDescent="0.2">
      <c r="A7499" s="334" t="s">
        <v>0</v>
      </c>
      <c r="B7499" s="339" t="s">
        <v>118</v>
      </c>
      <c r="C7499" s="338">
        <f t="shared" si="2610"/>
        <v>0</v>
      </c>
      <c r="D7499" s="338">
        <f>SUM(D7500,D7503,D7506)</f>
        <v>0</v>
      </c>
      <c r="E7499" s="338">
        <f>SUM(E7500,E7503,E7506)</f>
        <v>0</v>
      </c>
      <c r="F7499" s="338">
        <f t="shared" si="2607"/>
        <v>0</v>
      </c>
      <c r="G7499" s="338">
        <f>SUM(G7500,G7503,G7506)</f>
        <v>0</v>
      </c>
      <c r="H7499" s="483">
        <f>SUM(H7500,H7503,H7506)</f>
        <v>0</v>
      </c>
      <c r="I7499" s="338">
        <f t="shared" si="2608"/>
        <v>0</v>
      </c>
      <c r="J7499" s="338">
        <f>SUM(J7500,J7503,J7506)</f>
        <v>0</v>
      </c>
      <c r="K7499" s="483">
        <f>SUM(K7500,K7503,K7506)</f>
        <v>0</v>
      </c>
      <c r="L7499" s="338">
        <f t="shared" si="2609"/>
        <v>0</v>
      </c>
      <c r="M7499" s="338">
        <f>SUM(M7500,M7503,M7506)</f>
        <v>0</v>
      </c>
      <c r="N7499" s="483">
        <f>SUM(N7500,N7503,N7506)</f>
        <v>0</v>
      </c>
    </row>
    <row r="7500" spans="1:14" customFormat="1" ht="33" hidden="1" customHeight="1" thickBot="1" x14ac:dyDescent="0.3">
      <c r="A7500" s="140" t="s">
        <v>0</v>
      </c>
      <c r="B7500" s="147" t="s">
        <v>119</v>
      </c>
      <c r="C7500" s="142">
        <f t="shared" si="2610"/>
        <v>0</v>
      </c>
      <c r="D7500" s="142">
        <f>SUM(D7501:D7502)</f>
        <v>0</v>
      </c>
      <c r="E7500" s="142">
        <f>SUM(E7501:E7502)</f>
        <v>0</v>
      </c>
      <c r="F7500" s="142">
        <f t="shared" si="2607"/>
        <v>0</v>
      </c>
      <c r="G7500" s="142">
        <f>SUM(G7501:G7502)</f>
        <v>0</v>
      </c>
      <c r="H7500" s="477">
        <f>SUM(H7501:H7502)</f>
        <v>0</v>
      </c>
      <c r="I7500" s="142">
        <f t="shared" si="2608"/>
        <v>0</v>
      </c>
      <c r="J7500" s="142">
        <f>SUM(J7501:J7502)</f>
        <v>0</v>
      </c>
      <c r="K7500" s="477">
        <f>SUM(K7501:K7502)</f>
        <v>0</v>
      </c>
      <c r="L7500" s="142">
        <f t="shared" si="2609"/>
        <v>0</v>
      </c>
      <c r="M7500" s="142">
        <f>SUM(M7501:M7502)</f>
        <v>0</v>
      </c>
      <c r="N7500" s="477">
        <f>SUM(N7501:N7502)</f>
        <v>0</v>
      </c>
    </row>
    <row r="7501" spans="1:14" customFormat="1" ht="29.25" hidden="1" customHeight="1" thickTop="1" thickBot="1" x14ac:dyDescent="0.3">
      <c r="A7501" s="1" t="s">
        <v>0</v>
      </c>
      <c r="B7501" s="5" t="s">
        <v>120</v>
      </c>
      <c r="C7501" s="9">
        <f t="shared" si="2610"/>
        <v>0</v>
      </c>
      <c r="D7501" s="9">
        <v>0</v>
      </c>
      <c r="E7501" s="9">
        <v>0</v>
      </c>
      <c r="F7501" s="9">
        <f t="shared" si="2607"/>
        <v>0</v>
      </c>
      <c r="G7501" s="9">
        <v>0</v>
      </c>
      <c r="H7501" s="467">
        <v>0</v>
      </c>
      <c r="I7501" s="9">
        <f t="shared" si="2608"/>
        <v>0</v>
      </c>
      <c r="J7501" s="9">
        <v>0</v>
      </c>
      <c r="K7501" s="467">
        <v>0</v>
      </c>
      <c r="L7501" s="9">
        <f t="shared" si="2609"/>
        <v>0</v>
      </c>
      <c r="M7501" s="9">
        <v>0</v>
      </c>
      <c r="N7501" s="467">
        <v>0</v>
      </c>
    </row>
    <row r="7502" spans="1:14" customFormat="1" ht="36" hidden="1" customHeight="1" thickTop="1" thickBot="1" x14ac:dyDescent="0.3">
      <c r="A7502" s="1" t="s">
        <v>0</v>
      </c>
      <c r="B7502" s="5" t="s">
        <v>121</v>
      </c>
      <c r="C7502" s="9">
        <f t="shared" si="2610"/>
        <v>0</v>
      </c>
      <c r="D7502" s="9">
        <v>0</v>
      </c>
      <c r="E7502" s="9">
        <v>0</v>
      </c>
      <c r="F7502" s="9">
        <f t="shared" si="2607"/>
        <v>0</v>
      </c>
      <c r="G7502" s="9">
        <v>0</v>
      </c>
      <c r="H7502" s="467">
        <v>0</v>
      </c>
      <c r="I7502" s="9">
        <f t="shared" si="2608"/>
        <v>0</v>
      </c>
      <c r="J7502" s="9">
        <v>0</v>
      </c>
      <c r="K7502" s="467">
        <v>0</v>
      </c>
      <c r="L7502" s="9">
        <f t="shared" si="2609"/>
        <v>0</v>
      </c>
      <c r="M7502" s="9">
        <v>0</v>
      </c>
      <c r="N7502" s="467">
        <v>0</v>
      </c>
    </row>
    <row r="7503" spans="1:14" customFormat="1" ht="32.25" hidden="1" customHeight="1" thickTop="1" thickBot="1" x14ac:dyDescent="0.3">
      <c r="A7503" s="1" t="s">
        <v>0</v>
      </c>
      <c r="B7503" s="4" t="s">
        <v>122</v>
      </c>
      <c r="C7503" s="9">
        <f t="shared" si="2610"/>
        <v>0</v>
      </c>
      <c r="D7503" s="9">
        <f>SUM(D7504:D7505)</f>
        <v>0</v>
      </c>
      <c r="E7503" s="9">
        <f>SUM(E7504:E7505)</f>
        <v>0</v>
      </c>
      <c r="F7503" s="9">
        <f t="shared" si="2607"/>
        <v>0</v>
      </c>
      <c r="G7503" s="9">
        <f>SUM(G7504:G7505)</f>
        <v>0</v>
      </c>
      <c r="H7503" s="467">
        <f>SUM(H7504:H7505)</f>
        <v>0</v>
      </c>
      <c r="I7503" s="9">
        <f t="shared" si="2608"/>
        <v>0</v>
      </c>
      <c r="J7503" s="9">
        <f>SUM(J7504:J7505)</f>
        <v>0</v>
      </c>
      <c r="K7503" s="467">
        <f>SUM(K7504:K7505)</f>
        <v>0</v>
      </c>
      <c r="L7503" s="9">
        <f t="shared" si="2609"/>
        <v>0</v>
      </c>
      <c r="M7503" s="9">
        <f>SUM(M7504:M7505)</f>
        <v>0</v>
      </c>
      <c r="N7503" s="467">
        <f>SUM(N7504:N7505)</f>
        <v>0</v>
      </c>
    </row>
    <row r="7504" spans="1:14" customFormat="1" ht="33" hidden="1" customHeight="1" thickTop="1" thickBot="1" x14ac:dyDescent="0.3">
      <c r="A7504" s="1" t="s">
        <v>0</v>
      </c>
      <c r="B7504" s="5" t="s">
        <v>120</v>
      </c>
      <c r="C7504" s="9">
        <f t="shared" si="2610"/>
        <v>0</v>
      </c>
      <c r="D7504" s="9">
        <v>0</v>
      </c>
      <c r="E7504" s="9">
        <v>0</v>
      </c>
      <c r="F7504" s="9">
        <f t="shared" si="2607"/>
        <v>0</v>
      </c>
      <c r="G7504" s="9">
        <v>0</v>
      </c>
      <c r="H7504" s="467">
        <v>0</v>
      </c>
      <c r="I7504" s="9">
        <f t="shared" si="2608"/>
        <v>0</v>
      </c>
      <c r="J7504" s="9">
        <v>0</v>
      </c>
      <c r="K7504" s="467">
        <v>0</v>
      </c>
      <c r="L7504" s="9">
        <f t="shared" si="2609"/>
        <v>0</v>
      </c>
      <c r="M7504" s="9">
        <v>0</v>
      </c>
      <c r="N7504" s="467">
        <v>0</v>
      </c>
    </row>
    <row r="7505" spans="1:14" customFormat="1" ht="31.5" hidden="1" customHeight="1" thickTop="1" thickBot="1" x14ac:dyDescent="0.3">
      <c r="A7505" s="1" t="s">
        <v>0</v>
      </c>
      <c r="B7505" s="5" t="s">
        <v>121</v>
      </c>
      <c r="C7505" s="9">
        <f t="shared" si="2610"/>
        <v>0</v>
      </c>
      <c r="D7505" s="9">
        <v>0</v>
      </c>
      <c r="E7505" s="9">
        <v>0</v>
      </c>
      <c r="F7505" s="9">
        <f t="shared" si="2607"/>
        <v>0</v>
      </c>
      <c r="G7505" s="9">
        <v>0</v>
      </c>
      <c r="H7505" s="467">
        <v>0</v>
      </c>
      <c r="I7505" s="9">
        <f t="shared" si="2608"/>
        <v>0</v>
      </c>
      <c r="J7505" s="9">
        <v>0</v>
      </c>
      <c r="K7505" s="467">
        <v>0</v>
      </c>
      <c r="L7505" s="9">
        <f t="shared" si="2609"/>
        <v>0</v>
      </c>
      <c r="M7505" s="9">
        <v>0</v>
      </c>
      <c r="N7505" s="467">
        <v>0</v>
      </c>
    </row>
    <row r="7506" spans="1:14" customFormat="1" ht="29.25" hidden="1" customHeight="1" thickTop="1" thickBot="1" x14ac:dyDescent="0.3">
      <c r="A7506" s="1" t="s">
        <v>0</v>
      </c>
      <c r="B7506" s="4" t="s">
        <v>123</v>
      </c>
      <c r="C7506" s="9">
        <f t="shared" si="2610"/>
        <v>0</v>
      </c>
      <c r="D7506" s="9">
        <f>SUM(D7507:D7508)</f>
        <v>0</v>
      </c>
      <c r="E7506" s="9">
        <f>SUM(E7507:E7508)</f>
        <v>0</v>
      </c>
      <c r="F7506" s="9">
        <f t="shared" si="2607"/>
        <v>0</v>
      </c>
      <c r="G7506" s="9">
        <f>SUM(G7507:G7508)</f>
        <v>0</v>
      </c>
      <c r="H7506" s="467">
        <f>SUM(H7507:H7508)</f>
        <v>0</v>
      </c>
      <c r="I7506" s="9">
        <f t="shared" si="2608"/>
        <v>0</v>
      </c>
      <c r="J7506" s="9">
        <f>SUM(J7507:J7508)</f>
        <v>0</v>
      </c>
      <c r="K7506" s="467">
        <f>SUM(K7507:K7508)</f>
        <v>0</v>
      </c>
      <c r="L7506" s="9">
        <f t="shared" si="2609"/>
        <v>0</v>
      </c>
      <c r="M7506" s="9">
        <f>SUM(M7507:M7508)</f>
        <v>0</v>
      </c>
      <c r="N7506" s="467">
        <f>SUM(N7507:N7508)</f>
        <v>0</v>
      </c>
    </row>
    <row r="7507" spans="1:14" customFormat="1" ht="28.5" hidden="1" customHeight="1" thickTop="1" thickBot="1" x14ac:dyDescent="0.3">
      <c r="A7507" s="1" t="s">
        <v>0</v>
      </c>
      <c r="B7507" s="5" t="s">
        <v>120</v>
      </c>
      <c r="C7507" s="9">
        <f t="shared" si="2610"/>
        <v>0</v>
      </c>
      <c r="D7507" s="9">
        <v>0</v>
      </c>
      <c r="E7507" s="9">
        <v>0</v>
      </c>
      <c r="F7507" s="9">
        <f t="shared" si="2607"/>
        <v>0</v>
      </c>
      <c r="G7507" s="9">
        <v>0</v>
      </c>
      <c r="H7507" s="467">
        <v>0</v>
      </c>
      <c r="I7507" s="9">
        <f t="shared" si="2608"/>
        <v>0</v>
      </c>
      <c r="J7507" s="9">
        <v>0</v>
      </c>
      <c r="K7507" s="467">
        <v>0</v>
      </c>
      <c r="L7507" s="9">
        <f t="shared" si="2609"/>
        <v>0</v>
      </c>
      <c r="M7507" s="9">
        <v>0</v>
      </c>
      <c r="N7507" s="467">
        <v>0</v>
      </c>
    </row>
    <row r="7508" spans="1:14" customFormat="1" ht="20.25" hidden="1" customHeight="1" thickTop="1" x14ac:dyDescent="0.25">
      <c r="A7508" s="133" t="s">
        <v>0</v>
      </c>
      <c r="B7508" s="136" t="s">
        <v>121</v>
      </c>
      <c r="C7508" s="135">
        <f t="shared" si="2610"/>
        <v>0</v>
      </c>
      <c r="D7508" s="135">
        <v>0</v>
      </c>
      <c r="E7508" s="135">
        <v>0</v>
      </c>
      <c r="F7508" s="135">
        <f t="shared" si="2607"/>
        <v>0</v>
      </c>
      <c r="G7508" s="135">
        <v>0</v>
      </c>
      <c r="H7508" s="476">
        <v>0</v>
      </c>
      <c r="I7508" s="135">
        <f t="shared" si="2608"/>
        <v>0</v>
      </c>
      <c r="J7508" s="135">
        <v>0</v>
      </c>
      <c r="K7508" s="476">
        <v>0</v>
      </c>
      <c r="L7508" s="135">
        <f t="shared" si="2609"/>
        <v>0</v>
      </c>
      <c r="M7508" s="135">
        <v>0</v>
      </c>
      <c r="N7508" s="476">
        <v>0</v>
      </c>
    </row>
    <row r="7509" spans="1:14" s="333" customFormat="1" ht="22.5" hidden="1" customHeight="1" x14ac:dyDescent="0.2">
      <c r="A7509" s="334" t="s">
        <v>0</v>
      </c>
      <c r="B7509" s="339" t="s">
        <v>124</v>
      </c>
      <c r="C7509" s="338">
        <f t="shared" si="2610"/>
        <v>0</v>
      </c>
      <c r="D7509" s="338">
        <f>SUM(D7510:D7511)</f>
        <v>0</v>
      </c>
      <c r="E7509" s="338">
        <f>SUM(E7510:E7511)</f>
        <v>0</v>
      </c>
      <c r="F7509" s="338">
        <f t="shared" si="2607"/>
        <v>0</v>
      </c>
      <c r="G7509" s="338">
        <f>SUM(G7510:G7511)</f>
        <v>0</v>
      </c>
      <c r="H7509" s="483">
        <f>SUM(H7510:H7511)</f>
        <v>0</v>
      </c>
      <c r="I7509" s="338">
        <f t="shared" si="2608"/>
        <v>0</v>
      </c>
      <c r="J7509" s="338">
        <f>SUM(J7510:J7511)</f>
        <v>0</v>
      </c>
      <c r="K7509" s="483">
        <f>SUM(K7510:K7511)</f>
        <v>0</v>
      </c>
      <c r="L7509" s="338">
        <f t="shared" si="2609"/>
        <v>0</v>
      </c>
      <c r="M7509" s="338">
        <f>SUM(M7510:M7511)</f>
        <v>0</v>
      </c>
      <c r="N7509" s="483">
        <f>SUM(N7510:N7511)</f>
        <v>0</v>
      </c>
    </row>
    <row r="7510" spans="1:14" customFormat="1" ht="20.25" hidden="1" customHeight="1" thickBot="1" x14ac:dyDescent="0.3">
      <c r="A7510" s="140" t="s">
        <v>0</v>
      </c>
      <c r="B7510" s="147" t="s">
        <v>125</v>
      </c>
      <c r="C7510" s="142">
        <f t="shared" si="2610"/>
        <v>0</v>
      </c>
      <c r="D7510" s="142">
        <v>0</v>
      </c>
      <c r="E7510" s="142">
        <v>0</v>
      </c>
      <c r="F7510" s="142">
        <f t="shared" si="2607"/>
        <v>0</v>
      </c>
      <c r="G7510" s="142">
        <v>0</v>
      </c>
      <c r="H7510" s="477">
        <v>0</v>
      </c>
      <c r="I7510" s="142">
        <f t="shared" si="2608"/>
        <v>0</v>
      </c>
      <c r="J7510" s="142">
        <v>0</v>
      </c>
      <c r="K7510" s="477">
        <v>0</v>
      </c>
      <c r="L7510" s="142">
        <f t="shared" si="2609"/>
        <v>0</v>
      </c>
      <c r="M7510" s="142">
        <v>0</v>
      </c>
      <c r="N7510" s="477">
        <v>0</v>
      </c>
    </row>
    <row r="7511" spans="1:14" customFormat="1" ht="19.5" hidden="1" customHeight="1" thickTop="1" thickBot="1" x14ac:dyDescent="0.3">
      <c r="A7511" s="1" t="s">
        <v>0</v>
      </c>
      <c r="B7511" s="4" t="s">
        <v>126</v>
      </c>
      <c r="C7511" s="9">
        <f t="shared" si="2610"/>
        <v>0</v>
      </c>
      <c r="D7511" s="9">
        <f>SUM(D7512,D7531)</f>
        <v>0</v>
      </c>
      <c r="E7511" s="9">
        <f>SUM(E7512,E7531)</f>
        <v>0</v>
      </c>
      <c r="F7511" s="9">
        <f t="shared" si="2607"/>
        <v>0</v>
      </c>
      <c r="G7511" s="9">
        <f>SUM(G7512,G7531)</f>
        <v>0</v>
      </c>
      <c r="H7511" s="467">
        <f>SUM(H7512,H7531)</f>
        <v>0</v>
      </c>
      <c r="I7511" s="9">
        <f t="shared" si="2608"/>
        <v>0</v>
      </c>
      <c r="J7511" s="9">
        <f>SUM(J7512,J7531)</f>
        <v>0</v>
      </c>
      <c r="K7511" s="467">
        <f>SUM(K7512,K7531)</f>
        <v>0</v>
      </c>
      <c r="L7511" s="9">
        <f t="shared" si="2609"/>
        <v>0</v>
      </c>
      <c r="M7511" s="9">
        <f>SUM(M7512,M7531)</f>
        <v>0</v>
      </c>
      <c r="N7511" s="467">
        <f>SUM(N7512,N7531)</f>
        <v>0</v>
      </c>
    </row>
    <row r="7512" spans="1:14" customFormat="1" ht="22.5" hidden="1" customHeight="1" thickTop="1" thickBot="1" x14ac:dyDescent="0.3">
      <c r="A7512" s="1" t="s">
        <v>0</v>
      </c>
      <c r="B7512" s="5" t="s">
        <v>127</v>
      </c>
      <c r="C7512" s="9">
        <f t="shared" si="2610"/>
        <v>0</v>
      </c>
      <c r="D7512" s="9">
        <f>SUM(D7513:D7530)</f>
        <v>0</v>
      </c>
      <c r="E7512" s="9">
        <f>SUM(E7513:E7530)</f>
        <v>0</v>
      </c>
      <c r="F7512" s="9">
        <f t="shared" si="2607"/>
        <v>0</v>
      </c>
      <c r="G7512" s="9">
        <f>SUM(G7513:G7530)</f>
        <v>0</v>
      </c>
      <c r="H7512" s="467">
        <f>SUM(H7513:H7530)</f>
        <v>0</v>
      </c>
      <c r="I7512" s="9">
        <f t="shared" si="2608"/>
        <v>0</v>
      </c>
      <c r="J7512" s="9">
        <f>SUM(J7513:J7530)</f>
        <v>0</v>
      </c>
      <c r="K7512" s="467">
        <f>SUM(K7513:K7530)</f>
        <v>0</v>
      </c>
      <c r="L7512" s="9">
        <f t="shared" si="2609"/>
        <v>0</v>
      </c>
      <c r="M7512" s="9">
        <f>SUM(M7513:M7530)</f>
        <v>0</v>
      </c>
      <c r="N7512" s="467">
        <f>SUM(N7513:N7530)</f>
        <v>0</v>
      </c>
    </row>
    <row r="7513" spans="1:14" customFormat="1" ht="24" hidden="1" customHeight="1" thickTop="1" thickBot="1" x14ac:dyDescent="0.3">
      <c r="A7513" s="1" t="s">
        <v>0</v>
      </c>
      <c r="B7513" s="6" t="s">
        <v>128</v>
      </c>
      <c r="C7513" s="9">
        <f t="shared" si="2610"/>
        <v>0</v>
      </c>
      <c r="D7513" s="9">
        <v>0</v>
      </c>
      <c r="E7513" s="9">
        <v>0</v>
      </c>
      <c r="F7513" s="9">
        <f t="shared" si="2607"/>
        <v>0</v>
      </c>
      <c r="G7513" s="9">
        <v>0</v>
      </c>
      <c r="H7513" s="467">
        <v>0</v>
      </c>
      <c r="I7513" s="9">
        <f t="shared" si="2608"/>
        <v>0</v>
      </c>
      <c r="J7513" s="9">
        <v>0</v>
      </c>
      <c r="K7513" s="467">
        <v>0</v>
      </c>
      <c r="L7513" s="9">
        <f t="shared" si="2609"/>
        <v>0</v>
      </c>
      <c r="M7513" s="9">
        <v>0</v>
      </c>
      <c r="N7513" s="467">
        <v>0</v>
      </c>
    </row>
    <row r="7514" spans="1:14" customFormat="1" ht="27" hidden="1" customHeight="1" thickTop="1" thickBot="1" x14ac:dyDescent="0.3">
      <c r="A7514" s="1" t="s">
        <v>0</v>
      </c>
      <c r="B7514" s="6" t="s">
        <v>129</v>
      </c>
      <c r="C7514" s="9">
        <f t="shared" si="2610"/>
        <v>0</v>
      </c>
      <c r="D7514" s="9">
        <v>0</v>
      </c>
      <c r="E7514" s="9">
        <v>0</v>
      </c>
      <c r="F7514" s="9">
        <f t="shared" si="2607"/>
        <v>0</v>
      </c>
      <c r="G7514" s="9">
        <v>0</v>
      </c>
      <c r="H7514" s="467">
        <v>0</v>
      </c>
      <c r="I7514" s="9">
        <f t="shared" si="2608"/>
        <v>0</v>
      </c>
      <c r="J7514" s="9">
        <v>0</v>
      </c>
      <c r="K7514" s="467">
        <v>0</v>
      </c>
      <c r="L7514" s="9">
        <f t="shared" si="2609"/>
        <v>0</v>
      </c>
      <c r="M7514" s="9">
        <v>0</v>
      </c>
      <c r="N7514" s="467">
        <v>0</v>
      </c>
    </row>
    <row r="7515" spans="1:14" customFormat="1" ht="6.75" hidden="1" customHeight="1" thickTop="1" thickBot="1" x14ac:dyDescent="0.3">
      <c r="A7515" s="1" t="s">
        <v>0</v>
      </c>
      <c r="B7515" s="6" t="s">
        <v>130</v>
      </c>
      <c r="C7515" s="9">
        <f t="shared" si="2610"/>
        <v>0</v>
      </c>
      <c r="D7515" s="9">
        <v>0</v>
      </c>
      <c r="E7515" s="9">
        <v>0</v>
      </c>
      <c r="F7515" s="9">
        <f t="shared" si="2607"/>
        <v>0</v>
      </c>
      <c r="G7515" s="9">
        <v>0</v>
      </c>
      <c r="H7515" s="467">
        <v>0</v>
      </c>
      <c r="I7515" s="9">
        <f t="shared" si="2608"/>
        <v>0</v>
      </c>
      <c r="J7515" s="9">
        <v>0</v>
      </c>
      <c r="K7515" s="467">
        <v>0</v>
      </c>
      <c r="L7515" s="9">
        <f t="shared" si="2609"/>
        <v>0</v>
      </c>
      <c r="M7515" s="9">
        <v>0</v>
      </c>
      <c r="N7515" s="467">
        <v>0</v>
      </c>
    </row>
    <row r="7516" spans="1:14" customFormat="1" ht="20.25" hidden="1" customHeight="1" thickTop="1" thickBot="1" x14ac:dyDescent="0.3">
      <c r="A7516" s="1" t="s">
        <v>0</v>
      </c>
      <c r="B7516" s="6" t="s">
        <v>131</v>
      </c>
      <c r="C7516" s="9">
        <f t="shared" si="2610"/>
        <v>0</v>
      </c>
      <c r="D7516" s="9">
        <v>0</v>
      </c>
      <c r="E7516" s="9">
        <v>0</v>
      </c>
      <c r="F7516" s="9">
        <f t="shared" si="2607"/>
        <v>0</v>
      </c>
      <c r="G7516" s="9">
        <v>0</v>
      </c>
      <c r="H7516" s="467">
        <v>0</v>
      </c>
      <c r="I7516" s="9">
        <f t="shared" si="2608"/>
        <v>0</v>
      </c>
      <c r="J7516" s="9">
        <v>0</v>
      </c>
      <c r="K7516" s="467">
        <v>0</v>
      </c>
      <c r="L7516" s="9">
        <f t="shared" si="2609"/>
        <v>0</v>
      </c>
      <c r="M7516" s="9">
        <v>0</v>
      </c>
      <c r="N7516" s="467">
        <v>0</v>
      </c>
    </row>
    <row r="7517" spans="1:14" customFormat="1" ht="18" hidden="1" customHeight="1" thickTop="1" thickBot="1" x14ac:dyDescent="0.3">
      <c r="A7517" s="1" t="s">
        <v>0</v>
      </c>
      <c r="B7517" s="6" t="s">
        <v>132</v>
      </c>
      <c r="C7517" s="9">
        <f t="shared" si="2610"/>
        <v>0</v>
      </c>
      <c r="D7517" s="9">
        <v>0</v>
      </c>
      <c r="E7517" s="9">
        <v>0</v>
      </c>
      <c r="F7517" s="9">
        <f t="shared" si="2607"/>
        <v>0</v>
      </c>
      <c r="G7517" s="9">
        <v>0</v>
      </c>
      <c r="H7517" s="467">
        <v>0</v>
      </c>
      <c r="I7517" s="9">
        <f t="shared" si="2608"/>
        <v>0</v>
      </c>
      <c r="J7517" s="9">
        <v>0</v>
      </c>
      <c r="K7517" s="467">
        <v>0</v>
      </c>
      <c r="L7517" s="9">
        <f t="shared" si="2609"/>
        <v>0</v>
      </c>
      <c r="M7517" s="9">
        <v>0</v>
      </c>
      <c r="N7517" s="467">
        <v>0</v>
      </c>
    </row>
    <row r="7518" spans="1:14" customFormat="1" ht="12.75" hidden="1" customHeight="1" thickTop="1" thickBot="1" x14ac:dyDescent="0.3">
      <c r="A7518" s="1" t="s">
        <v>0</v>
      </c>
      <c r="B7518" s="6" t="s">
        <v>133</v>
      </c>
      <c r="C7518" s="9">
        <f t="shared" si="2610"/>
        <v>0</v>
      </c>
      <c r="D7518" s="9">
        <v>0</v>
      </c>
      <c r="E7518" s="9">
        <v>0</v>
      </c>
      <c r="F7518" s="9">
        <f t="shared" si="2607"/>
        <v>0</v>
      </c>
      <c r="G7518" s="9">
        <v>0</v>
      </c>
      <c r="H7518" s="467">
        <v>0</v>
      </c>
      <c r="I7518" s="9">
        <f t="shared" si="2608"/>
        <v>0</v>
      </c>
      <c r="J7518" s="9">
        <v>0</v>
      </c>
      <c r="K7518" s="467">
        <v>0</v>
      </c>
      <c r="L7518" s="9">
        <f t="shared" si="2609"/>
        <v>0</v>
      </c>
      <c r="M7518" s="9">
        <v>0</v>
      </c>
      <c r="N7518" s="467">
        <v>0</v>
      </c>
    </row>
    <row r="7519" spans="1:14" customFormat="1" ht="27" hidden="1" customHeight="1" thickTop="1" thickBot="1" x14ac:dyDescent="0.3">
      <c r="A7519" s="1" t="s">
        <v>0</v>
      </c>
      <c r="B7519" s="6" t="s">
        <v>134</v>
      </c>
      <c r="C7519" s="9">
        <f t="shared" si="2610"/>
        <v>0</v>
      </c>
      <c r="D7519" s="9">
        <v>0</v>
      </c>
      <c r="E7519" s="9">
        <v>0</v>
      </c>
      <c r="F7519" s="9">
        <f t="shared" si="2607"/>
        <v>0</v>
      </c>
      <c r="G7519" s="9">
        <v>0</v>
      </c>
      <c r="H7519" s="467">
        <v>0</v>
      </c>
      <c r="I7519" s="9">
        <f t="shared" si="2608"/>
        <v>0</v>
      </c>
      <c r="J7519" s="9">
        <v>0</v>
      </c>
      <c r="K7519" s="467">
        <v>0</v>
      </c>
      <c r="L7519" s="9">
        <f t="shared" si="2609"/>
        <v>0</v>
      </c>
      <c r="M7519" s="9">
        <v>0</v>
      </c>
      <c r="N7519" s="467">
        <v>0</v>
      </c>
    </row>
    <row r="7520" spans="1:14" customFormat="1" ht="22.5" hidden="1" customHeight="1" thickTop="1" thickBot="1" x14ac:dyDescent="0.3">
      <c r="A7520" s="1" t="s">
        <v>0</v>
      </c>
      <c r="B7520" s="6" t="s">
        <v>135</v>
      </c>
      <c r="C7520" s="9">
        <f t="shared" si="2610"/>
        <v>0</v>
      </c>
      <c r="D7520" s="9">
        <v>0</v>
      </c>
      <c r="E7520" s="9">
        <v>0</v>
      </c>
      <c r="F7520" s="9">
        <f t="shared" si="2607"/>
        <v>0</v>
      </c>
      <c r="G7520" s="9">
        <v>0</v>
      </c>
      <c r="H7520" s="467">
        <v>0</v>
      </c>
      <c r="I7520" s="9">
        <f t="shared" si="2608"/>
        <v>0</v>
      </c>
      <c r="J7520" s="9">
        <v>0</v>
      </c>
      <c r="K7520" s="467">
        <v>0</v>
      </c>
      <c r="L7520" s="9">
        <f t="shared" si="2609"/>
        <v>0</v>
      </c>
      <c r="M7520" s="9">
        <v>0</v>
      </c>
      <c r="N7520" s="467">
        <v>0</v>
      </c>
    </row>
    <row r="7521" spans="1:14" customFormat="1" ht="26.25" hidden="1" customHeight="1" thickTop="1" thickBot="1" x14ac:dyDescent="0.3">
      <c r="A7521" s="1" t="s">
        <v>0</v>
      </c>
      <c r="B7521" s="6" t="s">
        <v>136</v>
      </c>
      <c r="C7521" s="9">
        <f t="shared" si="2610"/>
        <v>0</v>
      </c>
      <c r="D7521" s="9">
        <v>0</v>
      </c>
      <c r="E7521" s="9">
        <v>0</v>
      </c>
      <c r="F7521" s="9">
        <f t="shared" si="2607"/>
        <v>0</v>
      </c>
      <c r="G7521" s="9">
        <v>0</v>
      </c>
      <c r="H7521" s="467">
        <v>0</v>
      </c>
      <c r="I7521" s="9">
        <f t="shared" si="2608"/>
        <v>0</v>
      </c>
      <c r="J7521" s="9">
        <v>0</v>
      </c>
      <c r="K7521" s="467">
        <v>0</v>
      </c>
      <c r="L7521" s="9">
        <f t="shared" si="2609"/>
        <v>0</v>
      </c>
      <c r="M7521" s="9">
        <v>0</v>
      </c>
      <c r="N7521" s="467">
        <v>0</v>
      </c>
    </row>
    <row r="7522" spans="1:14" customFormat="1" ht="31.5" hidden="1" customHeight="1" thickTop="1" thickBot="1" x14ac:dyDescent="0.3">
      <c r="A7522" s="1" t="s">
        <v>0</v>
      </c>
      <c r="B7522" s="6" t="s">
        <v>137</v>
      </c>
      <c r="C7522" s="9">
        <f t="shared" si="2610"/>
        <v>0</v>
      </c>
      <c r="D7522" s="9">
        <v>0</v>
      </c>
      <c r="E7522" s="9">
        <v>0</v>
      </c>
      <c r="F7522" s="9">
        <f t="shared" ref="F7522:F7585" si="2611">SUM(G7522:H7522)</f>
        <v>0</v>
      </c>
      <c r="G7522" s="9">
        <v>0</v>
      </c>
      <c r="H7522" s="467">
        <v>0</v>
      </c>
      <c r="I7522" s="9">
        <f t="shared" ref="I7522:I7585" si="2612">SUM(J7522:K7522)</f>
        <v>0</v>
      </c>
      <c r="J7522" s="9">
        <v>0</v>
      </c>
      <c r="K7522" s="467">
        <v>0</v>
      </c>
      <c r="L7522" s="9">
        <f t="shared" ref="L7522:L7585" si="2613">SUM(M7522:N7522)</f>
        <v>0</v>
      </c>
      <c r="M7522" s="9">
        <v>0</v>
      </c>
      <c r="N7522" s="467">
        <v>0</v>
      </c>
    </row>
    <row r="7523" spans="1:14" customFormat="1" ht="33.75" hidden="1" customHeight="1" thickTop="1" thickBot="1" x14ac:dyDescent="0.3">
      <c r="A7523" s="1" t="s">
        <v>0</v>
      </c>
      <c r="B7523" s="6" t="s">
        <v>138</v>
      </c>
      <c r="C7523" s="9">
        <f t="shared" si="2610"/>
        <v>0</v>
      </c>
      <c r="D7523" s="9">
        <v>0</v>
      </c>
      <c r="E7523" s="9">
        <v>0</v>
      </c>
      <c r="F7523" s="9">
        <f t="shared" si="2611"/>
        <v>0</v>
      </c>
      <c r="G7523" s="9">
        <v>0</v>
      </c>
      <c r="H7523" s="467">
        <v>0</v>
      </c>
      <c r="I7523" s="9">
        <f t="shared" si="2612"/>
        <v>0</v>
      </c>
      <c r="J7523" s="9">
        <v>0</v>
      </c>
      <c r="K7523" s="467">
        <v>0</v>
      </c>
      <c r="L7523" s="9">
        <f t="shared" si="2613"/>
        <v>0</v>
      </c>
      <c r="M7523" s="9">
        <v>0</v>
      </c>
      <c r="N7523" s="467">
        <v>0</v>
      </c>
    </row>
    <row r="7524" spans="1:14" customFormat="1" ht="39.75" hidden="1" customHeight="1" thickTop="1" thickBot="1" x14ac:dyDescent="0.3">
      <c r="A7524" s="1" t="s">
        <v>0</v>
      </c>
      <c r="B7524" s="6" t="s">
        <v>139</v>
      </c>
      <c r="C7524" s="9">
        <f t="shared" si="2610"/>
        <v>0</v>
      </c>
      <c r="D7524" s="9">
        <v>0</v>
      </c>
      <c r="E7524" s="9">
        <v>0</v>
      </c>
      <c r="F7524" s="9">
        <f t="shared" si="2611"/>
        <v>0</v>
      </c>
      <c r="G7524" s="9">
        <v>0</v>
      </c>
      <c r="H7524" s="467">
        <v>0</v>
      </c>
      <c r="I7524" s="9">
        <f t="shared" si="2612"/>
        <v>0</v>
      </c>
      <c r="J7524" s="9">
        <v>0</v>
      </c>
      <c r="K7524" s="467">
        <v>0</v>
      </c>
      <c r="L7524" s="9">
        <f t="shared" si="2613"/>
        <v>0</v>
      </c>
      <c r="M7524" s="9">
        <v>0</v>
      </c>
      <c r="N7524" s="467">
        <v>0</v>
      </c>
    </row>
    <row r="7525" spans="1:14" customFormat="1" ht="36.75" hidden="1" customHeight="1" thickTop="1" thickBot="1" x14ac:dyDescent="0.3">
      <c r="A7525" s="1" t="s">
        <v>0</v>
      </c>
      <c r="B7525" s="6" t="s">
        <v>140</v>
      </c>
      <c r="C7525" s="9">
        <f t="shared" si="2610"/>
        <v>0</v>
      </c>
      <c r="D7525" s="9">
        <v>0</v>
      </c>
      <c r="E7525" s="9">
        <v>0</v>
      </c>
      <c r="F7525" s="9">
        <f t="shared" si="2611"/>
        <v>0</v>
      </c>
      <c r="G7525" s="9">
        <v>0</v>
      </c>
      <c r="H7525" s="467">
        <v>0</v>
      </c>
      <c r="I7525" s="9">
        <f t="shared" si="2612"/>
        <v>0</v>
      </c>
      <c r="J7525" s="9">
        <v>0</v>
      </c>
      <c r="K7525" s="467">
        <v>0</v>
      </c>
      <c r="L7525" s="9">
        <f t="shared" si="2613"/>
        <v>0</v>
      </c>
      <c r="M7525" s="9">
        <v>0</v>
      </c>
      <c r="N7525" s="467">
        <v>0</v>
      </c>
    </row>
    <row r="7526" spans="1:14" customFormat="1" ht="41.25" hidden="1" customHeight="1" thickBot="1" x14ac:dyDescent="0.3">
      <c r="A7526" s="1" t="s">
        <v>0</v>
      </c>
      <c r="B7526" s="6" t="s">
        <v>141</v>
      </c>
      <c r="C7526" s="9">
        <f t="shared" si="2610"/>
        <v>0</v>
      </c>
      <c r="D7526" s="9">
        <v>0</v>
      </c>
      <c r="E7526" s="9">
        <v>0</v>
      </c>
      <c r="F7526" s="9">
        <f t="shared" si="2611"/>
        <v>0</v>
      </c>
      <c r="G7526" s="9">
        <v>0</v>
      </c>
      <c r="H7526" s="467">
        <v>0</v>
      </c>
      <c r="I7526" s="9">
        <f t="shared" si="2612"/>
        <v>0</v>
      </c>
      <c r="J7526" s="9">
        <v>0</v>
      </c>
      <c r="K7526" s="467">
        <v>0</v>
      </c>
      <c r="L7526" s="9">
        <f t="shared" si="2613"/>
        <v>0</v>
      </c>
      <c r="M7526" s="9">
        <v>0</v>
      </c>
      <c r="N7526" s="467">
        <v>0</v>
      </c>
    </row>
    <row r="7527" spans="1:14" customFormat="1" ht="25.5" hidden="1" customHeight="1" thickTop="1" thickBot="1" x14ac:dyDescent="0.3">
      <c r="A7527" s="1" t="s">
        <v>0</v>
      </c>
      <c r="B7527" s="6" t="s">
        <v>142</v>
      </c>
      <c r="C7527" s="9">
        <f t="shared" si="2610"/>
        <v>0</v>
      </c>
      <c r="D7527" s="9">
        <v>0</v>
      </c>
      <c r="E7527" s="9">
        <v>0</v>
      </c>
      <c r="F7527" s="9">
        <f t="shared" si="2611"/>
        <v>0</v>
      </c>
      <c r="G7527" s="9">
        <v>0</v>
      </c>
      <c r="H7527" s="467">
        <v>0</v>
      </c>
      <c r="I7527" s="9">
        <f t="shared" si="2612"/>
        <v>0</v>
      </c>
      <c r="J7527" s="9">
        <v>0</v>
      </c>
      <c r="K7527" s="467">
        <v>0</v>
      </c>
      <c r="L7527" s="9">
        <f t="shared" si="2613"/>
        <v>0</v>
      </c>
      <c r="M7527" s="9">
        <v>0</v>
      </c>
      <c r="N7527" s="467">
        <v>0</v>
      </c>
    </row>
    <row r="7528" spans="1:14" customFormat="1" ht="26.25" hidden="1" customHeight="1" thickTop="1" thickBot="1" x14ac:dyDescent="0.3">
      <c r="A7528" s="1" t="s">
        <v>0</v>
      </c>
      <c r="B7528" s="6" t="s">
        <v>143</v>
      </c>
      <c r="C7528" s="9">
        <f t="shared" si="2610"/>
        <v>0</v>
      </c>
      <c r="D7528" s="9">
        <v>0</v>
      </c>
      <c r="E7528" s="9">
        <v>0</v>
      </c>
      <c r="F7528" s="9">
        <f t="shared" si="2611"/>
        <v>0</v>
      </c>
      <c r="G7528" s="9">
        <v>0</v>
      </c>
      <c r="H7528" s="467">
        <v>0</v>
      </c>
      <c r="I7528" s="9">
        <f t="shared" si="2612"/>
        <v>0</v>
      </c>
      <c r="J7528" s="9">
        <v>0</v>
      </c>
      <c r="K7528" s="467">
        <v>0</v>
      </c>
      <c r="L7528" s="9">
        <f t="shared" si="2613"/>
        <v>0</v>
      </c>
      <c r="M7528" s="9">
        <v>0</v>
      </c>
      <c r="N7528" s="467">
        <v>0</v>
      </c>
    </row>
    <row r="7529" spans="1:14" customFormat="1" ht="26.25" hidden="1" customHeight="1" thickTop="1" thickBot="1" x14ac:dyDescent="0.3">
      <c r="A7529" s="1" t="s">
        <v>0</v>
      </c>
      <c r="B7529" s="6" t="s">
        <v>144</v>
      </c>
      <c r="C7529" s="9">
        <f t="shared" si="2610"/>
        <v>0</v>
      </c>
      <c r="D7529" s="9">
        <v>0</v>
      </c>
      <c r="E7529" s="9">
        <v>0</v>
      </c>
      <c r="F7529" s="9">
        <f t="shared" si="2611"/>
        <v>0</v>
      </c>
      <c r="G7529" s="9">
        <v>0</v>
      </c>
      <c r="H7529" s="467">
        <v>0</v>
      </c>
      <c r="I7529" s="9">
        <f t="shared" si="2612"/>
        <v>0</v>
      </c>
      <c r="J7529" s="9">
        <v>0</v>
      </c>
      <c r="K7529" s="467">
        <v>0</v>
      </c>
      <c r="L7529" s="9">
        <f t="shared" si="2613"/>
        <v>0</v>
      </c>
      <c r="M7529" s="9">
        <v>0</v>
      </c>
      <c r="N7529" s="467">
        <v>0</v>
      </c>
    </row>
    <row r="7530" spans="1:14" customFormat="1" ht="25.5" hidden="1" customHeight="1" thickTop="1" thickBot="1" x14ac:dyDescent="0.3">
      <c r="A7530" s="1" t="s">
        <v>0</v>
      </c>
      <c r="B7530" s="6" t="s">
        <v>145</v>
      </c>
      <c r="C7530" s="9">
        <f t="shared" si="2610"/>
        <v>0</v>
      </c>
      <c r="D7530" s="9">
        <v>0</v>
      </c>
      <c r="E7530" s="9">
        <v>0</v>
      </c>
      <c r="F7530" s="9">
        <f t="shared" si="2611"/>
        <v>0</v>
      </c>
      <c r="G7530" s="9">
        <v>0</v>
      </c>
      <c r="H7530" s="467">
        <v>0</v>
      </c>
      <c r="I7530" s="9">
        <f t="shared" si="2612"/>
        <v>0</v>
      </c>
      <c r="J7530" s="9">
        <v>0</v>
      </c>
      <c r="K7530" s="467">
        <v>0</v>
      </c>
      <c r="L7530" s="9">
        <f t="shared" si="2613"/>
        <v>0</v>
      </c>
      <c r="M7530" s="9">
        <v>0</v>
      </c>
      <c r="N7530" s="467">
        <v>0</v>
      </c>
    </row>
    <row r="7531" spans="1:14" customFormat="1" ht="0.75" customHeight="1" x14ac:dyDescent="0.25">
      <c r="A7531" s="133" t="s">
        <v>0</v>
      </c>
      <c r="B7531" s="136" t="s">
        <v>146</v>
      </c>
      <c r="C7531" s="135">
        <f t="shared" si="2610"/>
        <v>0</v>
      </c>
      <c r="D7531" s="135">
        <v>0</v>
      </c>
      <c r="E7531" s="135">
        <v>0</v>
      </c>
      <c r="F7531" s="135">
        <f t="shared" si="2611"/>
        <v>0</v>
      </c>
      <c r="G7531" s="135">
        <v>0</v>
      </c>
      <c r="H7531" s="476">
        <v>0</v>
      </c>
      <c r="I7531" s="135">
        <f t="shared" si="2612"/>
        <v>0</v>
      </c>
      <c r="J7531" s="135">
        <v>0</v>
      </c>
      <c r="K7531" s="476">
        <v>0</v>
      </c>
      <c r="L7531" s="135">
        <f t="shared" si="2613"/>
        <v>0</v>
      </c>
      <c r="M7531" s="135">
        <v>0</v>
      </c>
      <c r="N7531" s="476">
        <v>0</v>
      </c>
    </row>
    <row r="7532" spans="1:14" ht="27" customHeight="1" x14ac:dyDescent="0.2">
      <c r="A7532" s="396" t="s">
        <v>0</v>
      </c>
      <c r="B7532" s="417" t="s">
        <v>147</v>
      </c>
      <c r="C7532" s="398">
        <f t="shared" si="2610"/>
        <v>166.85</v>
      </c>
      <c r="D7532" s="398">
        <f>SUM(D7533,D7580,D7587:D7588)</f>
        <v>0</v>
      </c>
      <c r="E7532" s="398">
        <f>SUM(E7533,E7580,E7587:E7588)</f>
        <v>166.85</v>
      </c>
      <c r="F7532" s="398">
        <f t="shared" si="2611"/>
        <v>0</v>
      </c>
      <c r="G7532" s="398">
        <f>SUM(G7533,G7580,G7587:G7588)</f>
        <v>0</v>
      </c>
      <c r="H7532" s="537">
        <f>SUM(H7533,H7580,H7587:H7588)</f>
        <v>0</v>
      </c>
      <c r="I7532" s="398">
        <f t="shared" si="2612"/>
        <v>0</v>
      </c>
      <c r="J7532" s="398">
        <f>SUM(J7533,J7580,J7587:J7588)</f>
        <v>0</v>
      </c>
      <c r="K7532" s="537">
        <f>SUM(K7533,K7580,K7587:K7588)</f>
        <v>0</v>
      </c>
      <c r="L7532" s="398">
        <f t="shared" si="2613"/>
        <v>0</v>
      </c>
      <c r="M7532" s="398">
        <f>SUM(M7533,M7580,M7587:M7588)</f>
        <v>0</v>
      </c>
      <c r="N7532" s="537">
        <f>SUM(N7533,N7580,N7587:N7588)</f>
        <v>0</v>
      </c>
    </row>
    <row r="7533" spans="1:14" ht="19.5" customHeight="1" x14ac:dyDescent="0.2">
      <c r="A7533" s="388" t="s">
        <v>0</v>
      </c>
      <c r="B7533" s="330" t="s">
        <v>148</v>
      </c>
      <c r="C7533" s="329">
        <f t="shared" si="2610"/>
        <v>166.85</v>
      </c>
      <c r="D7533" s="329">
        <f>SUM(D7534,D7546,D7575)</f>
        <v>0</v>
      </c>
      <c r="E7533" s="329">
        <f>SUM(E7534,E7546,E7575)</f>
        <v>166.85</v>
      </c>
      <c r="F7533" s="329">
        <f t="shared" si="2611"/>
        <v>0</v>
      </c>
      <c r="G7533" s="329">
        <f>G7545</f>
        <v>0</v>
      </c>
      <c r="H7533" s="446">
        <f>SUM(H7534,H7546,H7575)</f>
        <v>0</v>
      </c>
      <c r="I7533" s="329">
        <f t="shared" si="2612"/>
        <v>0</v>
      </c>
      <c r="J7533" s="329">
        <f>J7545</f>
        <v>0</v>
      </c>
      <c r="K7533" s="446">
        <f>SUM(K7534,K7546,K7575)</f>
        <v>0</v>
      </c>
      <c r="L7533" s="329">
        <f t="shared" si="2613"/>
        <v>0</v>
      </c>
      <c r="M7533" s="329">
        <f>M7545</f>
        <v>0</v>
      </c>
      <c r="N7533" s="446">
        <f>SUM(N7534,N7546,N7575)</f>
        <v>0</v>
      </c>
    </row>
    <row r="7534" spans="1:14" ht="17.25" customHeight="1" x14ac:dyDescent="0.2">
      <c r="A7534" s="388" t="s">
        <v>0</v>
      </c>
      <c r="B7534" s="391" t="s">
        <v>149</v>
      </c>
      <c r="C7534" s="329">
        <f t="shared" si="2610"/>
        <v>166.85</v>
      </c>
      <c r="D7534" s="329">
        <f>SUM(D7535:D7545)</f>
        <v>0</v>
      </c>
      <c r="E7534" s="329">
        <f>SUM(E7535:E7545)</f>
        <v>166.85</v>
      </c>
      <c r="F7534" s="329">
        <f t="shared" si="2611"/>
        <v>0</v>
      </c>
      <c r="G7534" s="329">
        <v>0</v>
      </c>
      <c r="H7534" s="446">
        <f>SUM(H7535:H7545)</f>
        <v>0</v>
      </c>
      <c r="I7534" s="329">
        <f t="shared" si="2612"/>
        <v>0</v>
      </c>
      <c r="J7534" s="329">
        <v>0</v>
      </c>
      <c r="K7534" s="446">
        <f>SUM(K7535:K7545)</f>
        <v>0</v>
      </c>
      <c r="L7534" s="329">
        <f t="shared" si="2613"/>
        <v>0</v>
      </c>
      <c r="M7534" s="329">
        <v>0</v>
      </c>
      <c r="N7534" s="446">
        <f>SUM(N7535:N7545)</f>
        <v>0</v>
      </c>
    </row>
    <row r="7535" spans="1:14" ht="13.5" customHeight="1" x14ac:dyDescent="0.2">
      <c r="A7535" s="388" t="s">
        <v>0</v>
      </c>
      <c r="B7535" s="393" t="s">
        <v>150</v>
      </c>
      <c r="C7535" s="329">
        <f t="shared" si="2610"/>
        <v>0</v>
      </c>
      <c r="D7535" s="329">
        <v>0</v>
      </c>
      <c r="E7535" s="329">
        <v>0</v>
      </c>
      <c r="F7535" s="329">
        <f t="shared" si="2611"/>
        <v>0</v>
      </c>
      <c r="G7535" s="329">
        <v>0</v>
      </c>
      <c r="H7535" s="446">
        <v>0</v>
      </c>
      <c r="I7535" s="329">
        <f t="shared" si="2612"/>
        <v>0</v>
      </c>
      <c r="J7535" s="329">
        <v>0</v>
      </c>
      <c r="K7535" s="446">
        <v>0</v>
      </c>
      <c r="L7535" s="329">
        <f t="shared" si="2613"/>
        <v>0</v>
      </c>
      <c r="M7535" s="329">
        <v>0</v>
      </c>
      <c r="N7535" s="446">
        <v>0</v>
      </c>
    </row>
    <row r="7536" spans="1:14" ht="20.25" customHeight="1" x14ac:dyDescent="0.2">
      <c r="A7536" s="388" t="s">
        <v>0</v>
      </c>
      <c r="B7536" s="393" t="s">
        <v>151</v>
      </c>
      <c r="C7536" s="329">
        <f t="shared" si="2610"/>
        <v>0</v>
      </c>
      <c r="D7536" s="329">
        <v>0</v>
      </c>
      <c r="E7536" s="329">
        <v>0</v>
      </c>
      <c r="F7536" s="329">
        <f t="shared" si="2611"/>
        <v>0</v>
      </c>
      <c r="G7536" s="329">
        <v>0</v>
      </c>
      <c r="H7536" s="446">
        <v>0</v>
      </c>
      <c r="I7536" s="329">
        <f t="shared" si="2612"/>
        <v>0</v>
      </c>
      <c r="J7536" s="329">
        <v>0</v>
      </c>
      <c r="K7536" s="446">
        <v>0</v>
      </c>
      <c r="L7536" s="329">
        <f t="shared" si="2613"/>
        <v>0</v>
      </c>
      <c r="M7536" s="329">
        <v>0</v>
      </c>
      <c r="N7536" s="446">
        <v>0</v>
      </c>
    </row>
    <row r="7537" spans="1:14" customFormat="1" ht="16.5" hidden="1" customHeight="1" thickBot="1" x14ac:dyDescent="0.3">
      <c r="A7537" s="140" t="s">
        <v>0</v>
      </c>
      <c r="B7537" s="148" t="s">
        <v>152</v>
      </c>
      <c r="C7537" s="142">
        <f t="shared" si="2610"/>
        <v>0</v>
      </c>
      <c r="D7537" s="142">
        <v>0</v>
      </c>
      <c r="E7537" s="142">
        <v>0</v>
      </c>
      <c r="F7537" s="142">
        <f t="shared" si="2611"/>
        <v>0</v>
      </c>
      <c r="G7537" s="142">
        <v>0</v>
      </c>
      <c r="H7537" s="477">
        <v>0</v>
      </c>
      <c r="I7537" s="142">
        <f t="shared" si="2612"/>
        <v>0</v>
      </c>
      <c r="J7537" s="142">
        <v>0</v>
      </c>
      <c r="K7537" s="477">
        <v>0</v>
      </c>
      <c r="L7537" s="142">
        <f t="shared" si="2613"/>
        <v>0</v>
      </c>
      <c r="M7537" s="142">
        <v>0</v>
      </c>
      <c r="N7537" s="477">
        <v>0</v>
      </c>
    </row>
    <row r="7538" spans="1:14" customFormat="1" ht="18.75" hidden="1" customHeight="1" thickTop="1" x14ac:dyDescent="0.25">
      <c r="A7538" s="133" t="s">
        <v>0</v>
      </c>
      <c r="B7538" s="136" t="s">
        <v>153</v>
      </c>
      <c r="C7538" s="135">
        <f t="shared" si="2610"/>
        <v>0</v>
      </c>
      <c r="D7538" s="135">
        <v>0</v>
      </c>
      <c r="E7538" s="135">
        <v>0</v>
      </c>
      <c r="F7538" s="135">
        <f t="shared" si="2611"/>
        <v>0</v>
      </c>
      <c r="G7538" s="135">
        <v>0</v>
      </c>
      <c r="H7538" s="476">
        <v>0</v>
      </c>
      <c r="I7538" s="135">
        <f t="shared" si="2612"/>
        <v>0</v>
      </c>
      <c r="J7538" s="135">
        <v>0</v>
      </c>
      <c r="K7538" s="476">
        <v>0</v>
      </c>
      <c r="L7538" s="135">
        <f t="shared" si="2613"/>
        <v>0</v>
      </c>
      <c r="M7538" s="135">
        <v>0</v>
      </c>
      <c r="N7538" s="476">
        <v>0</v>
      </c>
    </row>
    <row r="7539" spans="1:14" ht="20.25" hidden="1" customHeight="1" x14ac:dyDescent="0.2">
      <c r="A7539" s="388" t="s">
        <v>0</v>
      </c>
      <c r="B7539" s="393" t="s">
        <v>154</v>
      </c>
      <c r="C7539" s="329">
        <f t="shared" si="2610"/>
        <v>0</v>
      </c>
      <c r="D7539" s="329">
        <v>0</v>
      </c>
      <c r="E7539" s="329">
        <v>0</v>
      </c>
      <c r="F7539" s="329">
        <f t="shared" si="2611"/>
        <v>0</v>
      </c>
      <c r="G7539" s="329">
        <v>0</v>
      </c>
      <c r="H7539" s="446">
        <v>0</v>
      </c>
      <c r="I7539" s="329">
        <f t="shared" si="2612"/>
        <v>0</v>
      </c>
      <c r="J7539" s="329">
        <v>0</v>
      </c>
      <c r="K7539" s="446">
        <v>0</v>
      </c>
      <c r="L7539" s="329">
        <f t="shared" si="2613"/>
        <v>0</v>
      </c>
      <c r="M7539" s="329">
        <v>0</v>
      </c>
      <c r="N7539" s="446">
        <v>0</v>
      </c>
    </row>
    <row r="7540" spans="1:14" customFormat="1" ht="18.75" hidden="1" customHeight="1" thickBot="1" x14ac:dyDescent="0.3">
      <c r="A7540" s="140" t="s">
        <v>0</v>
      </c>
      <c r="B7540" s="148" t="s">
        <v>155</v>
      </c>
      <c r="C7540" s="142">
        <f t="shared" si="2610"/>
        <v>0</v>
      </c>
      <c r="D7540" s="142">
        <v>0</v>
      </c>
      <c r="E7540" s="142">
        <v>0</v>
      </c>
      <c r="F7540" s="142">
        <f t="shared" si="2611"/>
        <v>0</v>
      </c>
      <c r="G7540" s="142">
        <v>0</v>
      </c>
      <c r="H7540" s="477">
        <v>0</v>
      </c>
      <c r="I7540" s="142">
        <f t="shared" si="2612"/>
        <v>0</v>
      </c>
      <c r="J7540" s="142">
        <v>0</v>
      </c>
      <c r="K7540" s="477">
        <v>0</v>
      </c>
      <c r="L7540" s="142">
        <f t="shared" si="2613"/>
        <v>0</v>
      </c>
      <c r="M7540" s="142">
        <v>0</v>
      </c>
      <c r="N7540" s="477">
        <v>0</v>
      </c>
    </row>
    <row r="7541" spans="1:14" customFormat="1" ht="19.5" hidden="1" customHeight="1" thickTop="1" thickBot="1" x14ac:dyDescent="0.3">
      <c r="A7541" s="1" t="s">
        <v>0</v>
      </c>
      <c r="B7541" s="5" t="s">
        <v>156</v>
      </c>
      <c r="C7541" s="9">
        <f t="shared" si="2610"/>
        <v>0</v>
      </c>
      <c r="D7541" s="9">
        <v>0</v>
      </c>
      <c r="E7541" s="9">
        <v>0</v>
      </c>
      <c r="F7541" s="9">
        <f t="shared" si="2611"/>
        <v>0</v>
      </c>
      <c r="G7541" s="9">
        <v>0</v>
      </c>
      <c r="H7541" s="467">
        <v>0</v>
      </c>
      <c r="I7541" s="9">
        <f t="shared" si="2612"/>
        <v>0</v>
      </c>
      <c r="J7541" s="9">
        <v>0</v>
      </c>
      <c r="K7541" s="467">
        <v>0</v>
      </c>
      <c r="L7541" s="9">
        <f t="shared" si="2613"/>
        <v>0</v>
      </c>
      <c r="M7541" s="9">
        <v>0</v>
      </c>
      <c r="N7541" s="467">
        <v>0</v>
      </c>
    </row>
    <row r="7542" spans="1:14" customFormat="1" ht="15" hidden="1" customHeight="1" thickTop="1" thickBot="1" x14ac:dyDescent="0.3">
      <c r="A7542" s="1" t="s">
        <v>0</v>
      </c>
      <c r="B7542" s="5" t="s">
        <v>157</v>
      </c>
      <c r="C7542" s="9">
        <f t="shared" si="2610"/>
        <v>0</v>
      </c>
      <c r="D7542" s="9">
        <v>0</v>
      </c>
      <c r="E7542" s="9">
        <v>0</v>
      </c>
      <c r="F7542" s="9">
        <f t="shared" si="2611"/>
        <v>0</v>
      </c>
      <c r="G7542" s="9">
        <v>0</v>
      </c>
      <c r="H7542" s="467">
        <v>0</v>
      </c>
      <c r="I7542" s="9">
        <f t="shared" si="2612"/>
        <v>0</v>
      </c>
      <c r="J7542" s="9">
        <v>0</v>
      </c>
      <c r="K7542" s="467">
        <v>0</v>
      </c>
      <c r="L7542" s="9">
        <f t="shared" si="2613"/>
        <v>0</v>
      </c>
      <c r="M7542" s="9">
        <v>0</v>
      </c>
      <c r="N7542" s="467">
        <v>0</v>
      </c>
    </row>
    <row r="7543" spans="1:14" customFormat="1" ht="18" hidden="1" customHeight="1" thickTop="1" x14ac:dyDescent="0.25">
      <c r="A7543" s="133" t="s">
        <v>0</v>
      </c>
      <c r="B7543" s="136" t="s">
        <v>158</v>
      </c>
      <c r="C7543" s="135">
        <f t="shared" si="2610"/>
        <v>0</v>
      </c>
      <c r="D7543" s="135">
        <v>0</v>
      </c>
      <c r="E7543" s="135">
        <v>0</v>
      </c>
      <c r="F7543" s="135">
        <f t="shared" si="2611"/>
        <v>0</v>
      </c>
      <c r="G7543" s="135">
        <v>0</v>
      </c>
      <c r="H7543" s="476">
        <v>0</v>
      </c>
      <c r="I7543" s="135">
        <f t="shared" si="2612"/>
        <v>0</v>
      </c>
      <c r="J7543" s="135">
        <v>0</v>
      </c>
      <c r="K7543" s="476">
        <v>0</v>
      </c>
      <c r="L7543" s="135">
        <f t="shared" si="2613"/>
        <v>0</v>
      </c>
      <c r="M7543" s="135">
        <v>0</v>
      </c>
      <c r="N7543" s="476">
        <v>0</v>
      </c>
    </row>
    <row r="7544" spans="1:14" customFormat="1" ht="14.25" hidden="1" customHeight="1" x14ac:dyDescent="0.25">
      <c r="A7544" s="162" t="s">
        <v>0</v>
      </c>
      <c r="B7544" s="166" t="s">
        <v>159</v>
      </c>
      <c r="C7544" s="164">
        <f t="shared" si="2610"/>
        <v>0</v>
      </c>
      <c r="D7544" s="164">
        <v>0</v>
      </c>
      <c r="E7544" s="164">
        <v>0</v>
      </c>
      <c r="F7544" s="164">
        <f t="shared" si="2611"/>
        <v>0</v>
      </c>
      <c r="G7544" s="164">
        <v>0</v>
      </c>
      <c r="H7544" s="540">
        <v>0</v>
      </c>
      <c r="I7544" s="164">
        <f t="shared" si="2612"/>
        <v>0</v>
      </c>
      <c r="J7544" s="164">
        <v>0</v>
      </c>
      <c r="K7544" s="540">
        <v>0</v>
      </c>
      <c r="L7544" s="164">
        <f t="shared" si="2613"/>
        <v>0</v>
      </c>
      <c r="M7544" s="164">
        <v>0</v>
      </c>
      <c r="N7544" s="540">
        <v>0</v>
      </c>
    </row>
    <row r="7545" spans="1:14" ht="21" customHeight="1" x14ac:dyDescent="0.2">
      <c r="A7545" s="388" t="s">
        <v>0</v>
      </c>
      <c r="B7545" s="393" t="s">
        <v>160</v>
      </c>
      <c r="C7545" s="329">
        <f t="shared" si="2610"/>
        <v>166.85</v>
      </c>
      <c r="D7545" s="329">
        <v>0</v>
      </c>
      <c r="E7545" s="329">
        <v>166.85</v>
      </c>
      <c r="F7545" s="329">
        <f t="shared" si="2611"/>
        <v>0</v>
      </c>
      <c r="G7545" s="329">
        <v>0</v>
      </c>
      <c r="H7545" s="446">
        <f>2.46-2.46</f>
        <v>0</v>
      </c>
      <c r="I7545" s="329">
        <f t="shared" si="2612"/>
        <v>0</v>
      </c>
      <c r="J7545" s="329">
        <v>0</v>
      </c>
      <c r="K7545" s="446">
        <f>2.46-2.46</f>
        <v>0</v>
      </c>
      <c r="L7545" s="329">
        <f t="shared" si="2613"/>
        <v>0</v>
      </c>
      <c r="M7545" s="329">
        <v>0</v>
      </c>
      <c r="N7545" s="446">
        <f>2.46-2.46</f>
        <v>0</v>
      </c>
    </row>
    <row r="7546" spans="1:14" customFormat="1" ht="21.75" hidden="1" customHeight="1" thickBot="1" x14ac:dyDescent="0.3">
      <c r="A7546" s="140" t="s">
        <v>0</v>
      </c>
      <c r="B7546" s="147" t="s">
        <v>161</v>
      </c>
      <c r="C7546" s="142">
        <f t="shared" si="2610"/>
        <v>0</v>
      </c>
      <c r="D7546" s="142">
        <f>SUM(D7547,D7554)</f>
        <v>0</v>
      </c>
      <c r="E7546" s="142">
        <f>SUM(E7547,E7554)</f>
        <v>0</v>
      </c>
      <c r="F7546" s="142">
        <f t="shared" si="2611"/>
        <v>0</v>
      </c>
      <c r="G7546" s="142">
        <f>SUM(G7547,G7554)</f>
        <v>0</v>
      </c>
      <c r="H7546" s="477">
        <f>SUM(H7547,H7554)</f>
        <v>0</v>
      </c>
      <c r="I7546" s="142">
        <f t="shared" si="2612"/>
        <v>0</v>
      </c>
      <c r="J7546" s="142">
        <f>SUM(J7547,J7554)</f>
        <v>0</v>
      </c>
      <c r="K7546" s="477">
        <f>SUM(K7547,K7554)</f>
        <v>0</v>
      </c>
      <c r="L7546" s="142">
        <f t="shared" si="2613"/>
        <v>0</v>
      </c>
      <c r="M7546" s="142">
        <f>SUM(M7547,M7554)</f>
        <v>0</v>
      </c>
      <c r="N7546" s="477">
        <f>SUM(N7547,N7554)</f>
        <v>0</v>
      </c>
    </row>
    <row r="7547" spans="1:14" customFormat="1" ht="32.25" hidden="1" customHeight="1" thickTop="1" thickBot="1" x14ac:dyDescent="0.3">
      <c r="A7547" s="1" t="s">
        <v>0</v>
      </c>
      <c r="B7547" s="5" t="s">
        <v>162</v>
      </c>
      <c r="C7547" s="9">
        <f t="shared" si="2610"/>
        <v>0</v>
      </c>
      <c r="D7547" s="9">
        <f>SUM(D7548:D7553)</f>
        <v>0</v>
      </c>
      <c r="E7547" s="9">
        <f>SUM(E7548:E7553)</f>
        <v>0</v>
      </c>
      <c r="F7547" s="9">
        <f t="shared" si="2611"/>
        <v>0</v>
      </c>
      <c r="G7547" s="9">
        <f>SUM(G7548:G7553)</f>
        <v>0</v>
      </c>
      <c r="H7547" s="467">
        <f>SUM(H7548:H7553)</f>
        <v>0</v>
      </c>
      <c r="I7547" s="9">
        <f t="shared" si="2612"/>
        <v>0</v>
      </c>
      <c r="J7547" s="9">
        <f>SUM(J7548:J7553)</f>
        <v>0</v>
      </c>
      <c r="K7547" s="467">
        <f>SUM(K7548:K7553)</f>
        <v>0</v>
      </c>
      <c r="L7547" s="9">
        <f t="shared" si="2613"/>
        <v>0</v>
      </c>
      <c r="M7547" s="9">
        <f>SUM(M7548:M7553)</f>
        <v>0</v>
      </c>
      <c r="N7547" s="467">
        <f>SUM(N7548:N7553)</f>
        <v>0</v>
      </c>
    </row>
    <row r="7548" spans="1:14" customFormat="1" ht="29.25" hidden="1" customHeight="1" thickTop="1" thickBot="1" x14ac:dyDescent="0.3">
      <c r="A7548" s="1" t="s">
        <v>0</v>
      </c>
      <c r="B7548" s="6" t="s">
        <v>163</v>
      </c>
      <c r="C7548" s="9">
        <f t="shared" si="2610"/>
        <v>0</v>
      </c>
      <c r="D7548" s="9">
        <v>0</v>
      </c>
      <c r="E7548" s="9">
        <v>0</v>
      </c>
      <c r="F7548" s="9">
        <f t="shared" si="2611"/>
        <v>0</v>
      </c>
      <c r="G7548" s="9">
        <v>0</v>
      </c>
      <c r="H7548" s="467">
        <v>0</v>
      </c>
      <c r="I7548" s="9">
        <f t="shared" si="2612"/>
        <v>0</v>
      </c>
      <c r="J7548" s="9">
        <v>0</v>
      </c>
      <c r="K7548" s="467">
        <v>0</v>
      </c>
      <c r="L7548" s="9">
        <f t="shared" si="2613"/>
        <v>0</v>
      </c>
      <c r="M7548" s="9">
        <v>0</v>
      </c>
      <c r="N7548" s="467">
        <v>0</v>
      </c>
    </row>
    <row r="7549" spans="1:14" customFormat="1" ht="1.5" hidden="1" customHeight="1" thickTop="1" thickBot="1" x14ac:dyDescent="0.3">
      <c r="A7549" s="1" t="s">
        <v>0</v>
      </c>
      <c r="B7549" s="6" t="s">
        <v>164</v>
      </c>
      <c r="C7549" s="9">
        <f t="shared" si="2610"/>
        <v>0</v>
      </c>
      <c r="D7549" s="9">
        <v>0</v>
      </c>
      <c r="E7549" s="9">
        <v>0</v>
      </c>
      <c r="F7549" s="9">
        <f t="shared" si="2611"/>
        <v>0</v>
      </c>
      <c r="G7549" s="9">
        <v>0</v>
      </c>
      <c r="H7549" s="467">
        <v>0</v>
      </c>
      <c r="I7549" s="9">
        <f t="shared" si="2612"/>
        <v>0</v>
      </c>
      <c r="J7549" s="9">
        <v>0</v>
      </c>
      <c r="K7549" s="467">
        <v>0</v>
      </c>
      <c r="L7549" s="9">
        <f t="shared" si="2613"/>
        <v>0</v>
      </c>
      <c r="M7549" s="9">
        <v>0</v>
      </c>
      <c r="N7549" s="467">
        <v>0</v>
      </c>
    </row>
    <row r="7550" spans="1:14" customFormat="1" ht="33.75" hidden="1" customHeight="1" thickTop="1" thickBot="1" x14ac:dyDescent="0.3">
      <c r="A7550" s="1" t="s">
        <v>0</v>
      </c>
      <c r="B7550" s="6" t="s">
        <v>165</v>
      </c>
      <c r="C7550" s="9">
        <f t="shared" si="2610"/>
        <v>0</v>
      </c>
      <c r="D7550" s="9">
        <v>0</v>
      </c>
      <c r="E7550" s="9">
        <v>0</v>
      </c>
      <c r="F7550" s="9">
        <f t="shared" si="2611"/>
        <v>0</v>
      </c>
      <c r="G7550" s="9">
        <v>0</v>
      </c>
      <c r="H7550" s="467">
        <v>0</v>
      </c>
      <c r="I7550" s="9">
        <f t="shared" si="2612"/>
        <v>0</v>
      </c>
      <c r="J7550" s="9">
        <v>0</v>
      </c>
      <c r="K7550" s="467">
        <v>0</v>
      </c>
      <c r="L7550" s="9">
        <f t="shared" si="2613"/>
        <v>0</v>
      </c>
      <c r="M7550" s="9">
        <v>0</v>
      </c>
      <c r="N7550" s="467">
        <v>0</v>
      </c>
    </row>
    <row r="7551" spans="1:14" customFormat="1" ht="26.25" hidden="1" customHeight="1" thickTop="1" thickBot="1" x14ac:dyDescent="0.3">
      <c r="A7551" s="1" t="s">
        <v>0</v>
      </c>
      <c r="B7551" s="6" t="s">
        <v>166</v>
      </c>
      <c r="C7551" s="9">
        <f t="shared" si="2610"/>
        <v>0</v>
      </c>
      <c r="D7551" s="9">
        <v>0</v>
      </c>
      <c r="E7551" s="9">
        <v>0</v>
      </c>
      <c r="F7551" s="9">
        <f t="shared" si="2611"/>
        <v>0</v>
      </c>
      <c r="G7551" s="9">
        <v>0</v>
      </c>
      <c r="H7551" s="467">
        <v>0</v>
      </c>
      <c r="I7551" s="9">
        <f t="shared" si="2612"/>
        <v>0</v>
      </c>
      <c r="J7551" s="9">
        <v>0</v>
      </c>
      <c r="K7551" s="467">
        <v>0</v>
      </c>
      <c r="L7551" s="9">
        <f t="shared" si="2613"/>
        <v>0</v>
      </c>
      <c r="M7551" s="9">
        <v>0</v>
      </c>
      <c r="N7551" s="467">
        <v>0</v>
      </c>
    </row>
    <row r="7552" spans="1:14" customFormat="1" ht="24.75" hidden="1" customHeight="1" thickTop="1" thickBot="1" x14ac:dyDescent="0.3">
      <c r="A7552" s="1" t="s">
        <v>0</v>
      </c>
      <c r="B7552" s="6" t="s">
        <v>167</v>
      </c>
      <c r="C7552" s="9">
        <f t="shared" si="2610"/>
        <v>0</v>
      </c>
      <c r="D7552" s="9">
        <v>0</v>
      </c>
      <c r="E7552" s="9">
        <v>0</v>
      </c>
      <c r="F7552" s="9">
        <f t="shared" si="2611"/>
        <v>0</v>
      </c>
      <c r="G7552" s="9">
        <v>0</v>
      </c>
      <c r="H7552" s="467">
        <v>0</v>
      </c>
      <c r="I7552" s="9">
        <f t="shared" si="2612"/>
        <v>0</v>
      </c>
      <c r="J7552" s="9">
        <v>0</v>
      </c>
      <c r="K7552" s="467">
        <v>0</v>
      </c>
      <c r="L7552" s="9">
        <f t="shared" si="2613"/>
        <v>0</v>
      </c>
      <c r="M7552" s="9">
        <v>0</v>
      </c>
      <c r="N7552" s="467">
        <v>0</v>
      </c>
    </row>
    <row r="7553" spans="1:14" customFormat="1" ht="31.5" hidden="1" customHeight="1" thickTop="1" thickBot="1" x14ac:dyDescent="0.3">
      <c r="A7553" s="1" t="s">
        <v>0</v>
      </c>
      <c r="B7553" s="6" t="s">
        <v>168</v>
      </c>
      <c r="C7553" s="9">
        <f t="shared" si="2610"/>
        <v>0</v>
      </c>
      <c r="D7553" s="9">
        <v>0</v>
      </c>
      <c r="E7553" s="9">
        <v>0</v>
      </c>
      <c r="F7553" s="9">
        <f t="shared" si="2611"/>
        <v>0</v>
      </c>
      <c r="G7553" s="9">
        <v>0</v>
      </c>
      <c r="H7553" s="467">
        <v>0</v>
      </c>
      <c r="I7553" s="9">
        <f t="shared" si="2612"/>
        <v>0</v>
      </c>
      <c r="J7553" s="9">
        <v>0</v>
      </c>
      <c r="K7553" s="467">
        <v>0</v>
      </c>
      <c r="L7553" s="9">
        <f t="shared" si="2613"/>
        <v>0</v>
      </c>
      <c r="M7553" s="9">
        <v>0</v>
      </c>
      <c r="N7553" s="467">
        <v>0</v>
      </c>
    </row>
    <row r="7554" spans="1:14" customFormat="1" ht="26.25" hidden="1" customHeight="1" thickTop="1" thickBot="1" x14ac:dyDescent="0.3">
      <c r="A7554" s="1" t="s">
        <v>0</v>
      </c>
      <c r="B7554" s="5" t="s">
        <v>169</v>
      </c>
      <c r="C7554" s="9">
        <f t="shared" si="2610"/>
        <v>0</v>
      </c>
      <c r="D7554" s="9">
        <f>SUM(D7555:D7574)</f>
        <v>0</v>
      </c>
      <c r="E7554" s="9">
        <f>SUM(E7555:E7574)</f>
        <v>0</v>
      </c>
      <c r="F7554" s="9">
        <f t="shared" si="2611"/>
        <v>0</v>
      </c>
      <c r="G7554" s="9">
        <f>SUM(G7555:G7574)</f>
        <v>0</v>
      </c>
      <c r="H7554" s="467">
        <f>SUM(H7555:H7574)</f>
        <v>0</v>
      </c>
      <c r="I7554" s="9">
        <f t="shared" si="2612"/>
        <v>0</v>
      </c>
      <c r="J7554" s="9">
        <f>SUM(J7555:J7574)</f>
        <v>0</v>
      </c>
      <c r="K7554" s="467">
        <f>SUM(K7555:K7574)</f>
        <v>0</v>
      </c>
      <c r="L7554" s="9">
        <f t="shared" si="2613"/>
        <v>0</v>
      </c>
      <c r="M7554" s="9">
        <f>SUM(M7555:M7574)</f>
        <v>0</v>
      </c>
      <c r="N7554" s="467">
        <f>SUM(N7555:N7574)</f>
        <v>0</v>
      </c>
    </row>
    <row r="7555" spans="1:14" customFormat="1" ht="24" hidden="1" customHeight="1" thickTop="1" thickBot="1" x14ac:dyDescent="0.3">
      <c r="A7555" s="1" t="s">
        <v>0</v>
      </c>
      <c r="B7555" s="6" t="s">
        <v>30</v>
      </c>
      <c r="C7555" s="9">
        <f t="shared" ref="C7555:C7618" si="2614">SUM(D7555:E7555)</f>
        <v>0</v>
      </c>
      <c r="D7555" s="9">
        <v>0</v>
      </c>
      <c r="E7555" s="9">
        <v>0</v>
      </c>
      <c r="F7555" s="9">
        <f t="shared" si="2611"/>
        <v>0</v>
      </c>
      <c r="G7555" s="9">
        <v>0</v>
      </c>
      <c r="H7555" s="467">
        <v>0</v>
      </c>
      <c r="I7555" s="9">
        <f t="shared" si="2612"/>
        <v>0</v>
      </c>
      <c r="J7555" s="9">
        <v>0</v>
      </c>
      <c r="K7555" s="467">
        <v>0</v>
      </c>
      <c r="L7555" s="9">
        <f t="shared" si="2613"/>
        <v>0</v>
      </c>
      <c r="M7555" s="9">
        <v>0</v>
      </c>
      <c r="N7555" s="467">
        <v>0</v>
      </c>
    </row>
    <row r="7556" spans="1:14" customFormat="1" ht="26.25" hidden="1" customHeight="1" thickTop="1" thickBot="1" x14ac:dyDescent="0.3">
      <c r="A7556" s="1" t="s">
        <v>0</v>
      </c>
      <c r="B7556" s="6" t="s">
        <v>31</v>
      </c>
      <c r="C7556" s="9">
        <f t="shared" si="2614"/>
        <v>0</v>
      </c>
      <c r="D7556" s="9">
        <v>0</v>
      </c>
      <c r="E7556" s="9">
        <v>0</v>
      </c>
      <c r="F7556" s="9">
        <f t="shared" si="2611"/>
        <v>0</v>
      </c>
      <c r="G7556" s="9">
        <v>0</v>
      </c>
      <c r="H7556" s="467">
        <v>0</v>
      </c>
      <c r="I7556" s="9">
        <f t="shared" si="2612"/>
        <v>0</v>
      </c>
      <c r="J7556" s="9">
        <v>0</v>
      </c>
      <c r="K7556" s="467">
        <v>0</v>
      </c>
      <c r="L7556" s="9">
        <f t="shared" si="2613"/>
        <v>0</v>
      </c>
      <c r="M7556" s="9">
        <v>0</v>
      </c>
      <c r="N7556" s="467">
        <v>0</v>
      </c>
    </row>
    <row r="7557" spans="1:14" customFormat="1" ht="24.75" hidden="1" customHeight="1" thickTop="1" thickBot="1" x14ac:dyDescent="0.3">
      <c r="A7557" s="1" t="s">
        <v>0</v>
      </c>
      <c r="B7557" s="6" t="s">
        <v>170</v>
      </c>
      <c r="C7557" s="9">
        <f t="shared" si="2614"/>
        <v>0</v>
      </c>
      <c r="D7557" s="9">
        <v>0</v>
      </c>
      <c r="E7557" s="9">
        <v>0</v>
      </c>
      <c r="F7557" s="9">
        <f t="shared" si="2611"/>
        <v>0</v>
      </c>
      <c r="G7557" s="9">
        <v>0</v>
      </c>
      <c r="H7557" s="467">
        <v>0</v>
      </c>
      <c r="I7557" s="9">
        <f t="shared" si="2612"/>
        <v>0</v>
      </c>
      <c r="J7557" s="9">
        <v>0</v>
      </c>
      <c r="K7557" s="467">
        <v>0</v>
      </c>
      <c r="L7557" s="9">
        <f t="shared" si="2613"/>
        <v>0</v>
      </c>
      <c r="M7557" s="9">
        <v>0</v>
      </c>
      <c r="N7557" s="467">
        <v>0</v>
      </c>
    </row>
    <row r="7558" spans="1:14" customFormat="1" ht="37.5" hidden="1" customHeight="1" thickTop="1" thickBot="1" x14ac:dyDescent="0.3">
      <c r="A7558" s="1" t="s">
        <v>0</v>
      </c>
      <c r="B7558" s="6" t="s">
        <v>36</v>
      </c>
      <c r="C7558" s="9">
        <f t="shared" si="2614"/>
        <v>0</v>
      </c>
      <c r="D7558" s="9">
        <v>0</v>
      </c>
      <c r="E7558" s="9">
        <v>0</v>
      </c>
      <c r="F7558" s="9">
        <f t="shared" si="2611"/>
        <v>0</v>
      </c>
      <c r="G7558" s="9">
        <v>0</v>
      </c>
      <c r="H7558" s="467">
        <v>0</v>
      </c>
      <c r="I7558" s="9">
        <f t="shared" si="2612"/>
        <v>0</v>
      </c>
      <c r="J7558" s="9">
        <v>0</v>
      </c>
      <c r="K7558" s="467">
        <v>0</v>
      </c>
      <c r="L7558" s="9">
        <f t="shared" si="2613"/>
        <v>0</v>
      </c>
      <c r="M7558" s="9">
        <v>0</v>
      </c>
      <c r="N7558" s="467">
        <v>0</v>
      </c>
    </row>
    <row r="7559" spans="1:14" customFormat="1" ht="24" hidden="1" customHeight="1" thickTop="1" thickBot="1" x14ac:dyDescent="0.3">
      <c r="A7559" s="1" t="s">
        <v>0</v>
      </c>
      <c r="B7559" s="6" t="s">
        <v>171</v>
      </c>
      <c r="C7559" s="9">
        <f t="shared" si="2614"/>
        <v>0</v>
      </c>
      <c r="D7559" s="9">
        <v>0</v>
      </c>
      <c r="E7559" s="9">
        <v>0</v>
      </c>
      <c r="F7559" s="9">
        <f t="shared" si="2611"/>
        <v>0</v>
      </c>
      <c r="G7559" s="9">
        <v>0</v>
      </c>
      <c r="H7559" s="467">
        <v>0</v>
      </c>
      <c r="I7559" s="9">
        <f t="shared" si="2612"/>
        <v>0</v>
      </c>
      <c r="J7559" s="9">
        <v>0</v>
      </c>
      <c r="K7559" s="467">
        <v>0</v>
      </c>
      <c r="L7559" s="9">
        <f t="shared" si="2613"/>
        <v>0</v>
      </c>
      <c r="M7559" s="9">
        <v>0</v>
      </c>
      <c r="N7559" s="467">
        <v>0</v>
      </c>
    </row>
    <row r="7560" spans="1:14" customFormat="1" ht="27.75" hidden="1" customHeight="1" thickTop="1" thickBot="1" x14ac:dyDescent="0.3">
      <c r="A7560" s="1" t="s">
        <v>0</v>
      </c>
      <c r="B7560" s="6" t="s">
        <v>172</v>
      </c>
      <c r="C7560" s="9">
        <f t="shared" si="2614"/>
        <v>0</v>
      </c>
      <c r="D7560" s="9">
        <v>0</v>
      </c>
      <c r="E7560" s="9">
        <v>0</v>
      </c>
      <c r="F7560" s="9">
        <f t="shared" si="2611"/>
        <v>0</v>
      </c>
      <c r="G7560" s="9">
        <v>0</v>
      </c>
      <c r="H7560" s="467">
        <v>0</v>
      </c>
      <c r="I7560" s="9">
        <f t="shared" si="2612"/>
        <v>0</v>
      </c>
      <c r="J7560" s="9">
        <v>0</v>
      </c>
      <c r="K7560" s="467">
        <v>0</v>
      </c>
      <c r="L7560" s="9">
        <f t="shared" si="2613"/>
        <v>0</v>
      </c>
      <c r="M7560" s="9">
        <v>0</v>
      </c>
      <c r="N7560" s="467">
        <v>0</v>
      </c>
    </row>
    <row r="7561" spans="1:14" customFormat="1" ht="28.5" hidden="1" customHeight="1" thickTop="1" thickBot="1" x14ac:dyDescent="0.3">
      <c r="A7561" s="1" t="s">
        <v>0</v>
      </c>
      <c r="B7561" s="6" t="s">
        <v>173</v>
      </c>
      <c r="C7561" s="9">
        <f t="shared" si="2614"/>
        <v>0</v>
      </c>
      <c r="D7561" s="9">
        <v>0</v>
      </c>
      <c r="E7561" s="9">
        <v>0</v>
      </c>
      <c r="F7561" s="9">
        <f t="shared" si="2611"/>
        <v>0</v>
      </c>
      <c r="G7561" s="9">
        <v>0</v>
      </c>
      <c r="H7561" s="467">
        <v>0</v>
      </c>
      <c r="I7561" s="9">
        <f t="shared" si="2612"/>
        <v>0</v>
      </c>
      <c r="J7561" s="9">
        <v>0</v>
      </c>
      <c r="K7561" s="467">
        <v>0</v>
      </c>
      <c r="L7561" s="9">
        <f t="shared" si="2613"/>
        <v>0</v>
      </c>
      <c r="M7561" s="9">
        <v>0</v>
      </c>
      <c r="N7561" s="467">
        <v>0</v>
      </c>
    </row>
    <row r="7562" spans="1:14" customFormat="1" ht="27.75" hidden="1" customHeight="1" thickTop="1" thickBot="1" x14ac:dyDescent="0.3">
      <c r="A7562" s="1" t="s">
        <v>0</v>
      </c>
      <c r="B7562" s="6" t="s">
        <v>174</v>
      </c>
      <c r="C7562" s="9">
        <f t="shared" si="2614"/>
        <v>0</v>
      </c>
      <c r="D7562" s="9">
        <v>0</v>
      </c>
      <c r="E7562" s="9">
        <v>0</v>
      </c>
      <c r="F7562" s="9">
        <f t="shared" si="2611"/>
        <v>0</v>
      </c>
      <c r="G7562" s="9">
        <v>0</v>
      </c>
      <c r="H7562" s="467">
        <v>0</v>
      </c>
      <c r="I7562" s="9">
        <f t="shared" si="2612"/>
        <v>0</v>
      </c>
      <c r="J7562" s="9">
        <v>0</v>
      </c>
      <c r="K7562" s="467">
        <v>0</v>
      </c>
      <c r="L7562" s="9">
        <f t="shared" si="2613"/>
        <v>0</v>
      </c>
      <c r="M7562" s="9">
        <v>0</v>
      </c>
      <c r="N7562" s="467">
        <v>0</v>
      </c>
    </row>
    <row r="7563" spans="1:14" customFormat="1" ht="27" hidden="1" customHeight="1" thickTop="1" thickBot="1" x14ac:dyDescent="0.3">
      <c r="A7563" s="1" t="s">
        <v>0</v>
      </c>
      <c r="B7563" s="6" t="s">
        <v>175</v>
      </c>
      <c r="C7563" s="9">
        <f t="shared" si="2614"/>
        <v>0</v>
      </c>
      <c r="D7563" s="9">
        <v>0</v>
      </c>
      <c r="E7563" s="9">
        <v>0</v>
      </c>
      <c r="F7563" s="9">
        <f t="shared" si="2611"/>
        <v>0</v>
      </c>
      <c r="G7563" s="9">
        <v>0</v>
      </c>
      <c r="H7563" s="467">
        <v>0</v>
      </c>
      <c r="I7563" s="9">
        <f t="shared" si="2612"/>
        <v>0</v>
      </c>
      <c r="J7563" s="9">
        <v>0</v>
      </c>
      <c r="K7563" s="467">
        <v>0</v>
      </c>
      <c r="L7563" s="9">
        <f t="shared" si="2613"/>
        <v>0</v>
      </c>
      <c r="M7563" s="9">
        <v>0</v>
      </c>
      <c r="N7563" s="467">
        <v>0</v>
      </c>
    </row>
    <row r="7564" spans="1:14" customFormat="1" ht="29.25" hidden="1" customHeight="1" thickTop="1" thickBot="1" x14ac:dyDescent="0.3">
      <c r="A7564" s="1" t="s">
        <v>0</v>
      </c>
      <c r="B7564" s="6" t="s">
        <v>37</v>
      </c>
      <c r="C7564" s="9">
        <f t="shared" si="2614"/>
        <v>0</v>
      </c>
      <c r="D7564" s="9">
        <v>0</v>
      </c>
      <c r="E7564" s="9">
        <v>0</v>
      </c>
      <c r="F7564" s="9">
        <f t="shared" si="2611"/>
        <v>0</v>
      </c>
      <c r="G7564" s="9">
        <v>0</v>
      </c>
      <c r="H7564" s="467">
        <v>0</v>
      </c>
      <c r="I7564" s="9">
        <f t="shared" si="2612"/>
        <v>0</v>
      </c>
      <c r="J7564" s="9">
        <v>0</v>
      </c>
      <c r="K7564" s="467">
        <v>0</v>
      </c>
      <c r="L7564" s="9">
        <f t="shared" si="2613"/>
        <v>0</v>
      </c>
      <c r="M7564" s="9">
        <v>0</v>
      </c>
      <c r="N7564" s="467">
        <v>0</v>
      </c>
    </row>
    <row r="7565" spans="1:14" customFormat="1" ht="27" hidden="1" customHeight="1" thickTop="1" thickBot="1" x14ac:dyDescent="0.3">
      <c r="A7565" s="1" t="s">
        <v>0</v>
      </c>
      <c r="B7565" s="6" t="s">
        <v>38</v>
      </c>
      <c r="C7565" s="9">
        <f t="shared" si="2614"/>
        <v>0</v>
      </c>
      <c r="D7565" s="9">
        <v>0</v>
      </c>
      <c r="E7565" s="9">
        <v>0</v>
      </c>
      <c r="F7565" s="9">
        <f t="shared" si="2611"/>
        <v>0</v>
      </c>
      <c r="G7565" s="9">
        <v>0</v>
      </c>
      <c r="H7565" s="467">
        <v>0</v>
      </c>
      <c r="I7565" s="9">
        <f t="shared" si="2612"/>
        <v>0</v>
      </c>
      <c r="J7565" s="9">
        <v>0</v>
      </c>
      <c r="K7565" s="467">
        <v>0</v>
      </c>
      <c r="L7565" s="9">
        <f t="shared" si="2613"/>
        <v>0</v>
      </c>
      <c r="M7565" s="9">
        <v>0</v>
      </c>
      <c r="N7565" s="467">
        <v>0</v>
      </c>
    </row>
    <row r="7566" spans="1:14" customFormat="1" ht="20.25" hidden="1" customHeight="1" thickTop="1" thickBot="1" x14ac:dyDescent="0.3">
      <c r="A7566" s="1" t="s">
        <v>0</v>
      </c>
      <c r="B7566" s="6" t="s">
        <v>176</v>
      </c>
      <c r="C7566" s="9">
        <f t="shared" si="2614"/>
        <v>0</v>
      </c>
      <c r="D7566" s="9">
        <v>0</v>
      </c>
      <c r="E7566" s="9">
        <v>0</v>
      </c>
      <c r="F7566" s="9">
        <f t="shared" si="2611"/>
        <v>0</v>
      </c>
      <c r="G7566" s="9">
        <v>0</v>
      </c>
      <c r="H7566" s="467">
        <v>0</v>
      </c>
      <c r="I7566" s="9">
        <f t="shared" si="2612"/>
        <v>0</v>
      </c>
      <c r="J7566" s="9">
        <v>0</v>
      </c>
      <c r="K7566" s="467">
        <v>0</v>
      </c>
      <c r="L7566" s="9">
        <f t="shared" si="2613"/>
        <v>0</v>
      </c>
      <c r="M7566" s="9">
        <v>0</v>
      </c>
      <c r="N7566" s="467">
        <v>0</v>
      </c>
    </row>
    <row r="7567" spans="1:14" customFormat="1" ht="19.5" hidden="1" customHeight="1" thickTop="1" thickBot="1" x14ac:dyDescent="0.3">
      <c r="A7567" s="1" t="s">
        <v>0</v>
      </c>
      <c r="B7567" s="6" t="s">
        <v>177</v>
      </c>
      <c r="C7567" s="9">
        <f t="shared" si="2614"/>
        <v>0</v>
      </c>
      <c r="D7567" s="9">
        <v>0</v>
      </c>
      <c r="E7567" s="9">
        <v>0</v>
      </c>
      <c r="F7567" s="9">
        <f t="shared" si="2611"/>
        <v>0</v>
      </c>
      <c r="G7567" s="9">
        <v>0</v>
      </c>
      <c r="H7567" s="467">
        <v>0</v>
      </c>
      <c r="I7567" s="9">
        <f t="shared" si="2612"/>
        <v>0</v>
      </c>
      <c r="J7567" s="9">
        <v>0</v>
      </c>
      <c r="K7567" s="467">
        <v>0</v>
      </c>
      <c r="L7567" s="9">
        <f t="shared" si="2613"/>
        <v>0</v>
      </c>
      <c r="M7567" s="9">
        <v>0</v>
      </c>
      <c r="N7567" s="467">
        <v>0</v>
      </c>
    </row>
    <row r="7568" spans="1:14" customFormat="1" ht="26.25" hidden="1" customHeight="1" thickTop="1" thickBot="1" x14ac:dyDescent="0.3">
      <c r="A7568" s="1" t="s">
        <v>0</v>
      </c>
      <c r="B7568" s="6" t="s">
        <v>178</v>
      </c>
      <c r="C7568" s="9">
        <f t="shared" si="2614"/>
        <v>0</v>
      </c>
      <c r="D7568" s="9">
        <v>0</v>
      </c>
      <c r="E7568" s="9">
        <v>0</v>
      </c>
      <c r="F7568" s="9">
        <f t="shared" si="2611"/>
        <v>0</v>
      </c>
      <c r="G7568" s="9">
        <v>0</v>
      </c>
      <c r="H7568" s="467">
        <v>0</v>
      </c>
      <c r="I7568" s="9">
        <f t="shared" si="2612"/>
        <v>0</v>
      </c>
      <c r="J7568" s="9">
        <v>0</v>
      </c>
      <c r="K7568" s="467">
        <v>0</v>
      </c>
      <c r="L7568" s="9">
        <f t="shared" si="2613"/>
        <v>0</v>
      </c>
      <c r="M7568" s="9">
        <v>0</v>
      </c>
      <c r="N7568" s="467">
        <v>0</v>
      </c>
    </row>
    <row r="7569" spans="1:14" customFormat="1" ht="33.75" hidden="1" customHeight="1" thickTop="1" thickBot="1" x14ac:dyDescent="0.3">
      <c r="A7569" s="1" t="s">
        <v>0</v>
      </c>
      <c r="B7569" s="6" t="s">
        <v>43</v>
      </c>
      <c r="C7569" s="9">
        <f t="shared" si="2614"/>
        <v>0</v>
      </c>
      <c r="D7569" s="9">
        <v>0</v>
      </c>
      <c r="E7569" s="9">
        <v>0</v>
      </c>
      <c r="F7569" s="9">
        <f t="shared" si="2611"/>
        <v>0</v>
      </c>
      <c r="G7569" s="9">
        <v>0</v>
      </c>
      <c r="H7569" s="467">
        <v>0</v>
      </c>
      <c r="I7569" s="9">
        <f t="shared" si="2612"/>
        <v>0</v>
      </c>
      <c r="J7569" s="9">
        <v>0</v>
      </c>
      <c r="K7569" s="467">
        <v>0</v>
      </c>
      <c r="L7569" s="9">
        <f t="shared" si="2613"/>
        <v>0</v>
      </c>
      <c r="M7569" s="9">
        <v>0</v>
      </c>
      <c r="N7569" s="467">
        <v>0</v>
      </c>
    </row>
    <row r="7570" spans="1:14" customFormat="1" ht="30.75" hidden="1" customHeight="1" thickTop="1" thickBot="1" x14ac:dyDescent="0.3">
      <c r="A7570" s="1" t="s">
        <v>0</v>
      </c>
      <c r="B7570" s="6" t="s">
        <v>179</v>
      </c>
      <c r="C7570" s="9">
        <f t="shared" si="2614"/>
        <v>0</v>
      </c>
      <c r="D7570" s="9">
        <v>0</v>
      </c>
      <c r="E7570" s="9">
        <v>0</v>
      </c>
      <c r="F7570" s="9">
        <f t="shared" si="2611"/>
        <v>0</v>
      </c>
      <c r="G7570" s="9">
        <v>0</v>
      </c>
      <c r="H7570" s="467">
        <v>0</v>
      </c>
      <c r="I7570" s="9">
        <f t="shared" si="2612"/>
        <v>0</v>
      </c>
      <c r="J7570" s="9">
        <v>0</v>
      </c>
      <c r="K7570" s="467">
        <v>0</v>
      </c>
      <c r="L7570" s="9">
        <f t="shared" si="2613"/>
        <v>0</v>
      </c>
      <c r="M7570" s="9">
        <v>0</v>
      </c>
      <c r="N7570" s="467">
        <v>0</v>
      </c>
    </row>
    <row r="7571" spans="1:14" customFormat="1" ht="27" hidden="1" customHeight="1" thickTop="1" thickBot="1" x14ac:dyDescent="0.3">
      <c r="A7571" s="1" t="s">
        <v>0</v>
      </c>
      <c r="B7571" s="6" t="s">
        <v>180</v>
      </c>
      <c r="C7571" s="9">
        <f t="shared" si="2614"/>
        <v>0</v>
      </c>
      <c r="D7571" s="9">
        <v>0</v>
      </c>
      <c r="E7571" s="9">
        <v>0</v>
      </c>
      <c r="F7571" s="9">
        <f t="shared" si="2611"/>
        <v>0</v>
      </c>
      <c r="G7571" s="9">
        <v>0</v>
      </c>
      <c r="H7571" s="467">
        <v>0</v>
      </c>
      <c r="I7571" s="9">
        <f t="shared" si="2612"/>
        <v>0</v>
      </c>
      <c r="J7571" s="9">
        <v>0</v>
      </c>
      <c r="K7571" s="467">
        <v>0</v>
      </c>
      <c r="L7571" s="9">
        <f t="shared" si="2613"/>
        <v>0</v>
      </c>
      <c r="M7571" s="9">
        <v>0</v>
      </c>
      <c r="N7571" s="467">
        <v>0</v>
      </c>
    </row>
    <row r="7572" spans="1:14" customFormat="1" ht="18.75" hidden="1" customHeight="1" thickTop="1" thickBot="1" x14ac:dyDescent="0.3">
      <c r="A7572" s="1" t="s">
        <v>0</v>
      </c>
      <c r="B7572" s="6" t="s">
        <v>181</v>
      </c>
      <c r="C7572" s="9">
        <f t="shared" si="2614"/>
        <v>0</v>
      </c>
      <c r="D7572" s="9">
        <v>0</v>
      </c>
      <c r="E7572" s="9">
        <v>0</v>
      </c>
      <c r="F7572" s="9">
        <f t="shared" si="2611"/>
        <v>0</v>
      </c>
      <c r="G7572" s="9">
        <v>0</v>
      </c>
      <c r="H7572" s="467">
        <v>0</v>
      </c>
      <c r="I7572" s="9">
        <f t="shared" si="2612"/>
        <v>0</v>
      </c>
      <c r="J7572" s="9">
        <v>0</v>
      </c>
      <c r="K7572" s="467">
        <v>0</v>
      </c>
      <c r="L7572" s="9">
        <f t="shared" si="2613"/>
        <v>0</v>
      </c>
      <c r="M7572" s="9">
        <v>0</v>
      </c>
      <c r="N7572" s="467">
        <v>0</v>
      </c>
    </row>
    <row r="7573" spans="1:14" customFormat="1" ht="28.5" hidden="1" customHeight="1" thickTop="1" thickBot="1" x14ac:dyDescent="0.3">
      <c r="A7573" s="1" t="s">
        <v>0</v>
      </c>
      <c r="B7573" s="6" t="s">
        <v>182</v>
      </c>
      <c r="C7573" s="9">
        <f t="shared" si="2614"/>
        <v>0</v>
      </c>
      <c r="D7573" s="9">
        <v>0</v>
      </c>
      <c r="E7573" s="9">
        <v>0</v>
      </c>
      <c r="F7573" s="9">
        <f t="shared" si="2611"/>
        <v>0</v>
      </c>
      <c r="G7573" s="9">
        <v>0</v>
      </c>
      <c r="H7573" s="467">
        <v>0</v>
      </c>
      <c r="I7573" s="9">
        <f t="shared" si="2612"/>
        <v>0</v>
      </c>
      <c r="J7573" s="9">
        <v>0</v>
      </c>
      <c r="K7573" s="467">
        <v>0</v>
      </c>
      <c r="L7573" s="9">
        <f t="shared" si="2613"/>
        <v>0</v>
      </c>
      <c r="M7573" s="9">
        <v>0</v>
      </c>
      <c r="N7573" s="467">
        <v>0</v>
      </c>
    </row>
    <row r="7574" spans="1:14" customFormat="1" ht="20.25" hidden="1" customHeight="1" thickTop="1" thickBot="1" x14ac:dyDescent="0.3">
      <c r="A7574" s="1" t="s">
        <v>0</v>
      </c>
      <c r="B7574" s="6" t="s">
        <v>183</v>
      </c>
      <c r="C7574" s="9">
        <f t="shared" si="2614"/>
        <v>0</v>
      </c>
      <c r="D7574" s="9">
        <v>0</v>
      </c>
      <c r="E7574" s="9">
        <v>0</v>
      </c>
      <c r="F7574" s="9">
        <f t="shared" si="2611"/>
        <v>0</v>
      </c>
      <c r="G7574" s="9">
        <v>0</v>
      </c>
      <c r="H7574" s="467">
        <v>0</v>
      </c>
      <c r="I7574" s="9">
        <f t="shared" si="2612"/>
        <v>0</v>
      </c>
      <c r="J7574" s="9">
        <v>0</v>
      </c>
      <c r="K7574" s="467">
        <v>0</v>
      </c>
      <c r="L7574" s="9">
        <f t="shared" si="2613"/>
        <v>0</v>
      </c>
      <c r="M7574" s="9">
        <v>0</v>
      </c>
      <c r="N7574" s="467">
        <v>0</v>
      </c>
    </row>
    <row r="7575" spans="1:14" customFormat="1" ht="24.75" hidden="1" customHeight="1" thickTop="1" thickBot="1" x14ac:dyDescent="0.3">
      <c r="A7575" s="1" t="s">
        <v>0</v>
      </c>
      <c r="B7575" s="4" t="s">
        <v>184</v>
      </c>
      <c r="C7575" s="9">
        <f t="shared" si="2614"/>
        <v>0</v>
      </c>
      <c r="D7575" s="9">
        <f>SUM(D7576:D7577)</f>
        <v>0</v>
      </c>
      <c r="E7575" s="9">
        <f>SUM(E7576:E7577)</f>
        <v>0</v>
      </c>
      <c r="F7575" s="9">
        <f t="shared" si="2611"/>
        <v>0</v>
      </c>
      <c r="G7575" s="9">
        <f>SUM(G7576:G7577)</f>
        <v>0</v>
      </c>
      <c r="H7575" s="467">
        <f>SUM(H7576:H7577)</f>
        <v>0</v>
      </c>
      <c r="I7575" s="9">
        <f t="shared" si="2612"/>
        <v>0</v>
      </c>
      <c r="J7575" s="9">
        <f>SUM(J7576:J7577)</f>
        <v>0</v>
      </c>
      <c r="K7575" s="467">
        <f>SUM(K7576:K7577)</f>
        <v>0</v>
      </c>
      <c r="L7575" s="9">
        <f t="shared" si="2613"/>
        <v>0</v>
      </c>
      <c r="M7575" s="9">
        <f>SUM(M7576:M7577)</f>
        <v>0</v>
      </c>
      <c r="N7575" s="467">
        <f>SUM(N7576:N7577)</f>
        <v>0</v>
      </c>
    </row>
    <row r="7576" spans="1:14" customFormat="1" ht="30" hidden="1" customHeight="1" thickTop="1" thickBot="1" x14ac:dyDescent="0.3">
      <c r="A7576" s="1" t="s">
        <v>0</v>
      </c>
      <c r="B7576" s="5" t="s">
        <v>185</v>
      </c>
      <c r="C7576" s="9">
        <f t="shared" si="2614"/>
        <v>0</v>
      </c>
      <c r="D7576" s="9">
        <v>0</v>
      </c>
      <c r="E7576" s="9">
        <v>0</v>
      </c>
      <c r="F7576" s="9">
        <f t="shared" si="2611"/>
        <v>0</v>
      </c>
      <c r="G7576" s="9">
        <v>0</v>
      </c>
      <c r="H7576" s="467">
        <v>0</v>
      </c>
      <c r="I7576" s="9">
        <f t="shared" si="2612"/>
        <v>0</v>
      </c>
      <c r="J7576" s="9">
        <v>0</v>
      </c>
      <c r="K7576" s="467">
        <v>0</v>
      </c>
      <c r="L7576" s="9">
        <f t="shared" si="2613"/>
        <v>0</v>
      </c>
      <c r="M7576" s="9">
        <v>0</v>
      </c>
      <c r="N7576" s="467">
        <v>0</v>
      </c>
    </row>
    <row r="7577" spans="1:14" customFormat="1" ht="25.5" hidden="1" customHeight="1" thickTop="1" thickBot="1" x14ac:dyDescent="0.3">
      <c r="A7577" s="1" t="s">
        <v>0</v>
      </c>
      <c r="B7577" s="5" t="s">
        <v>186</v>
      </c>
      <c r="C7577" s="9">
        <f t="shared" si="2614"/>
        <v>0</v>
      </c>
      <c r="D7577" s="9">
        <f>SUM(D7578:D7579)</f>
        <v>0</v>
      </c>
      <c r="E7577" s="9">
        <f>SUM(E7578:E7579)</f>
        <v>0</v>
      </c>
      <c r="F7577" s="9">
        <f t="shared" si="2611"/>
        <v>0</v>
      </c>
      <c r="G7577" s="9">
        <f>SUM(G7578:G7579)</f>
        <v>0</v>
      </c>
      <c r="H7577" s="467">
        <f>SUM(H7578:H7579)</f>
        <v>0</v>
      </c>
      <c r="I7577" s="9">
        <f t="shared" si="2612"/>
        <v>0</v>
      </c>
      <c r="J7577" s="9">
        <f>SUM(J7578:J7579)</f>
        <v>0</v>
      </c>
      <c r="K7577" s="467">
        <f>SUM(K7578:K7579)</f>
        <v>0</v>
      </c>
      <c r="L7577" s="9">
        <f t="shared" si="2613"/>
        <v>0</v>
      </c>
      <c r="M7577" s="9">
        <f>SUM(M7578:M7579)</f>
        <v>0</v>
      </c>
      <c r="N7577" s="467">
        <f>SUM(N7578:N7579)</f>
        <v>0</v>
      </c>
    </row>
    <row r="7578" spans="1:14" customFormat="1" ht="21" hidden="1" customHeight="1" thickTop="1" thickBot="1" x14ac:dyDescent="0.3">
      <c r="A7578" s="1" t="s">
        <v>0</v>
      </c>
      <c r="B7578" s="6" t="s">
        <v>187</v>
      </c>
      <c r="C7578" s="9">
        <f t="shared" si="2614"/>
        <v>0</v>
      </c>
      <c r="D7578" s="9">
        <v>0</v>
      </c>
      <c r="E7578" s="9">
        <v>0</v>
      </c>
      <c r="F7578" s="9">
        <f t="shared" si="2611"/>
        <v>0</v>
      </c>
      <c r="G7578" s="9">
        <v>0</v>
      </c>
      <c r="H7578" s="467">
        <v>0</v>
      </c>
      <c r="I7578" s="9">
        <f t="shared" si="2612"/>
        <v>0</v>
      </c>
      <c r="J7578" s="9">
        <v>0</v>
      </c>
      <c r="K7578" s="467">
        <v>0</v>
      </c>
      <c r="L7578" s="9">
        <f t="shared" si="2613"/>
        <v>0</v>
      </c>
      <c r="M7578" s="9">
        <v>0</v>
      </c>
      <c r="N7578" s="467">
        <v>0</v>
      </c>
    </row>
    <row r="7579" spans="1:14" customFormat="1" ht="32.25" hidden="1" customHeight="1" thickTop="1" thickBot="1" x14ac:dyDescent="0.3">
      <c r="A7579" s="1" t="s">
        <v>0</v>
      </c>
      <c r="B7579" s="6" t="s">
        <v>188</v>
      </c>
      <c r="C7579" s="9">
        <f t="shared" si="2614"/>
        <v>0</v>
      </c>
      <c r="D7579" s="9">
        <v>0</v>
      </c>
      <c r="E7579" s="9">
        <v>0</v>
      </c>
      <c r="F7579" s="9">
        <f t="shared" si="2611"/>
        <v>0</v>
      </c>
      <c r="G7579" s="9">
        <v>0</v>
      </c>
      <c r="H7579" s="467">
        <v>0</v>
      </c>
      <c r="I7579" s="9">
        <f t="shared" si="2612"/>
        <v>0</v>
      </c>
      <c r="J7579" s="9">
        <v>0</v>
      </c>
      <c r="K7579" s="467">
        <v>0</v>
      </c>
      <c r="L7579" s="9">
        <f t="shared" si="2613"/>
        <v>0</v>
      </c>
      <c r="M7579" s="9">
        <v>0</v>
      </c>
      <c r="N7579" s="467">
        <v>0</v>
      </c>
    </row>
    <row r="7580" spans="1:14" customFormat="1" ht="25.5" hidden="1" customHeight="1" thickTop="1" thickBot="1" x14ac:dyDescent="0.3">
      <c r="A7580" s="1" t="s">
        <v>0</v>
      </c>
      <c r="B7580" s="3" t="s">
        <v>189</v>
      </c>
      <c r="C7580" s="9">
        <f t="shared" si="2614"/>
        <v>0</v>
      </c>
      <c r="D7580" s="9">
        <f>SUM(D7581:D7582)</f>
        <v>0</v>
      </c>
      <c r="E7580" s="9">
        <f>SUM(E7581:E7582)</f>
        <v>0</v>
      </c>
      <c r="F7580" s="9">
        <f t="shared" si="2611"/>
        <v>0</v>
      </c>
      <c r="G7580" s="9">
        <f>SUM(G7581:G7582)</f>
        <v>0</v>
      </c>
      <c r="H7580" s="467">
        <f>SUM(H7581:H7582)</f>
        <v>0</v>
      </c>
      <c r="I7580" s="9">
        <f t="shared" si="2612"/>
        <v>0</v>
      </c>
      <c r="J7580" s="9">
        <f>SUM(J7581:J7582)</f>
        <v>0</v>
      </c>
      <c r="K7580" s="467">
        <f>SUM(K7581:K7582)</f>
        <v>0</v>
      </c>
      <c r="L7580" s="9">
        <f t="shared" si="2613"/>
        <v>0</v>
      </c>
      <c r="M7580" s="9">
        <f>SUM(M7581:M7582)</f>
        <v>0</v>
      </c>
      <c r="N7580" s="467">
        <f>SUM(N7581:N7582)</f>
        <v>0</v>
      </c>
    </row>
    <row r="7581" spans="1:14" customFormat="1" ht="42" hidden="1" customHeight="1" thickTop="1" thickBot="1" x14ac:dyDescent="0.3">
      <c r="A7581" s="1" t="s">
        <v>0</v>
      </c>
      <c r="B7581" s="4" t="s">
        <v>190</v>
      </c>
      <c r="C7581" s="9">
        <f t="shared" si="2614"/>
        <v>0</v>
      </c>
      <c r="D7581" s="9">
        <v>0</v>
      </c>
      <c r="E7581" s="9">
        <v>0</v>
      </c>
      <c r="F7581" s="9">
        <f t="shared" si="2611"/>
        <v>0</v>
      </c>
      <c r="G7581" s="9">
        <v>0</v>
      </c>
      <c r="H7581" s="467">
        <v>0</v>
      </c>
      <c r="I7581" s="9">
        <f t="shared" si="2612"/>
        <v>0</v>
      </c>
      <c r="J7581" s="9">
        <v>0</v>
      </c>
      <c r="K7581" s="467">
        <v>0</v>
      </c>
      <c r="L7581" s="9">
        <f t="shared" si="2613"/>
        <v>0</v>
      </c>
      <c r="M7581" s="9">
        <v>0</v>
      </c>
      <c r="N7581" s="467">
        <v>0</v>
      </c>
    </row>
    <row r="7582" spans="1:14" customFormat="1" ht="30.75" hidden="1" customHeight="1" thickTop="1" thickBot="1" x14ac:dyDescent="0.3">
      <c r="A7582" s="1" t="s">
        <v>0</v>
      </c>
      <c r="B7582" s="4" t="s">
        <v>191</v>
      </c>
      <c r="C7582" s="9">
        <f t="shared" si="2614"/>
        <v>0</v>
      </c>
      <c r="D7582" s="9">
        <f>SUM(D7583:D7586)</f>
        <v>0</v>
      </c>
      <c r="E7582" s="9">
        <f>SUM(E7583:E7586)</f>
        <v>0</v>
      </c>
      <c r="F7582" s="9">
        <f t="shared" si="2611"/>
        <v>0</v>
      </c>
      <c r="G7582" s="9">
        <f>SUM(G7583:G7586)</f>
        <v>0</v>
      </c>
      <c r="H7582" s="467">
        <f>SUM(H7583:H7586)</f>
        <v>0</v>
      </c>
      <c r="I7582" s="9">
        <f t="shared" si="2612"/>
        <v>0</v>
      </c>
      <c r="J7582" s="9">
        <f>SUM(J7583:J7586)</f>
        <v>0</v>
      </c>
      <c r="K7582" s="467">
        <f>SUM(K7583:K7586)</f>
        <v>0</v>
      </c>
      <c r="L7582" s="9">
        <f t="shared" si="2613"/>
        <v>0</v>
      </c>
      <c r="M7582" s="9">
        <f>SUM(M7583:M7586)</f>
        <v>0</v>
      </c>
      <c r="N7582" s="467">
        <f>SUM(N7583:N7586)</f>
        <v>0</v>
      </c>
    </row>
    <row r="7583" spans="1:14" customFormat="1" ht="32.25" hidden="1" customHeight="1" thickTop="1" thickBot="1" x14ac:dyDescent="0.3">
      <c r="A7583" s="1" t="s">
        <v>0</v>
      </c>
      <c r="B7583" s="5" t="s">
        <v>192</v>
      </c>
      <c r="C7583" s="9">
        <f t="shared" si="2614"/>
        <v>0</v>
      </c>
      <c r="D7583" s="9">
        <v>0</v>
      </c>
      <c r="E7583" s="9">
        <v>0</v>
      </c>
      <c r="F7583" s="9">
        <f t="shared" si="2611"/>
        <v>0</v>
      </c>
      <c r="G7583" s="9">
        <v>0</v>
      </c>
      <c r="H7583" s="467">
        <v>0</v>
      </c>
      <c r="I7583" s="9">
        <f t="shared" si="2612"/>
        <v>0</v>
      </c>
      <c r="J7583" s="9">
        <v>0</v>
      </c>
      <c r="K7583" s="467">
        <v>0</v>
      </c>
      <c r="L7583" s="9">
        <f t="shared" si="2613"/>
        <v>0</v>
      </c>
      <c r="M7583" s="9">
        <v>0</v>
      </c>
      <c r="N7583" s="467">
        <v>0</v>
      </c>
    </row>
    <row r="7584" spans="1:14" customFormat="1" ht="31.5" hidden="1" customHeight="1" thickTop="1" thickBot="1" x14ac:dyDescent="0.3">
      <c r="A7584" s="1" t="s">
        <v>0</v>
      </c>
      <c r="B7584" s="5" t="s">
        <v>193</v>
      </c>
      <c r="C7584" s="9">
        <f t="shared" si="2614"/>
        <v>0</v>
      </c>
      <c r="D7584" s="9">
        <v>0</v>
      </c>
      <c r="E7584" s="9">
        <v>0</v>
      </c>
      <c r="F7584" s="9">
        <f t="shared" si="2611"/>
        <v>0</v>
      </c>
      <c r="G7584" s="9">
        <v>0</v>
      </c>
      <c r="H7584" s="467">
        <v>0</v>
      </c>
      <c r="I7584" s="9">
        <f t="shared" si="2612"/>
        <v>0</v>
      </c>
      <c r="J7584" s="9">
        <v>0</v>
      </c>
      <c r="K7584" s="467">
        <v>0</v>
      </c>
      <c r="L7584" s="9">
        <f t="shared" si="2613"/>
        <v>0</v>
      </c>
      <c r="M7584" s="9">
        <v>0</v>
      </c>
      <c r="N7584" s="467">
        <v>0</v>
      </c>
    </row>
    <row r="7585" spans="1:14" customFormat="1" ht="1.5" hidden="1" customHeight="1" thickTop="1" thickBot="1" x14ac:dyDescent="0.3">
      <c r="A7585" s="1" t="s">
        <v>0</v>
      </c>
      <c r="B7585" s="5" t="s">
        <v>194</v>
      </c>
      <c r="C7585" s="9">
        <f t="shared" si="2614"/>
        <v>0</v>
      </c>
      <c r="D7585" s="9">
        <v>0</v>
      </c>
      <c r="E7585" s="9">
        <v>0</v>
      </c>
      <c r="F7585" s="9">
        <f t="shared" si="2611"/>
        <v>0</v>
      </c>
      <c r="G7585" s="9">
        <v>0</v>
      </c>
      <c r="H7585" s="467">
        <v>0</v>
      </c>
      <c r="I7585" s="9">
        <f t="shared" si="2612"/>
        <v>0</v>
      </c>
      <c r="J7585" s="9">
        <v>0</v>
      </c>
      <c r="K7585" s="467">
        <v>0</v>
      </c>
      <c r="L7585" s="9">
        <f t="shared" si="2613"/>
        <v>0</v>
      </c>
      <c r="M7585" s="9">
        <v>0</v>
      </c>
      <c r="N7585" s="467">
        <v>0</v>
      </c>
    </row>
    <row r="7586" spans="1:14" customFormat="1" ht="33.75" hidden="1" customHeight="1" thickTop="1" thickBot="1" x14ac:dyDescent="0.3">
      <c r="A7586" s="1" t="s">
        <v>0</v>
      </c>
      <c r="B7586" s="5" t="s">
        <v>195</v>
      </c>
      <c r="C7586" s="9">
        <f t="shared" si="2614"/>
        <v>0</v>
      </c>
      <c r="D7586" s="9">
        <v>0</v>
      </c>
      <c r="E7586" s="9">
        <v>0</v>
      </c>
      <c r="F7586" s="9">
        <f t="shared" ref="F7586:F7629" si="2615">SUM(G7586:H7586)</f>
        <v>0</v>
      </c>
      <c r="G7586" s="9">
        <v>0</v>
      </c>
      <c r="H7586" s="467">
        <v>0</v>
      </c>
      <c r="I7586" s="9">
        <f t="shared" ref="I7586:I7629" si="2616">SUM(J7586:K7586)</f>
        <v>0</v>
      </c>
      <c r="J7586" s="9">
        <v>0</v>
      </c>
      <c r="K7586" s="467">
        <v>0</v>
      </c>
      <c r="L7586" s="9">
        <f t="shared" ref="L7586:L7629" si="2617">SUM(M7586:N7586)</f>
        <v>0</v>
      </c>
      <c r="M7586" s="9">
        <v>0</v>
      </c>
      <c r="N7586" s="467">
        <v>0</v>
      </c>
    </row>
    <row r="7587" spans="1:14" customFormat="1" ht="34.5" hidden="1" customHeight="1" thickTop="1" thickBot="1" x14ac:dyDescent="0.3">
      <c r="A7587" s="1" t="s">
        <v>0</v>
      </c>
      <c r="B7587" s="3" t="s">
        <v>196</v>
      </c>
      <c r="C7587" s="9">
        <f t="shared" si="2614"/>
        <v>0</v>
      </c>
      <c r="D7587" s="9">
        <v>0</v>
      </c>
      <c r="E7587" s="9">
        <v>0</v>
      </c>
      <c r="F7587" s="9">
        <f t="shared" si="2615"/>
        <v>0</v>
      </c>
      <c r="G7587" s="9">
        <v>0</v>
      </c>
      <c r="H7587" s="467">
        <v>0</v>
      </c>
      <c r="I7587" s="9">
        <f t="shared" si="2616"/>
        <v>0</v>
      </c>
      <c r="J7587" s="9">
        <v>0</v>
      </c>
      <c r="K7587" s="467">
        <v>0</v>
      </c>
      <c r="L7587" s="9">
        <f t="shared" si="2617"/>
        <v>0</v>
      </c>
      <c r="M7587" s="9">
        <v>0</v>
      </c>
      <c r="N7587" s="467">
        <v>0</v>
      </c>
    </row>
    <row r="7588" spans="1:14" customFormat="1" ht="22.5" hidden="1" customHeight="1" thickTop="1" thickBot="1" x14ac:dyDescent="0.3">
      <c r="A7588" s="1" t="s">
        <v>0</v>
      </c>
      <c r="B7588" s="3" t="s">
        <v>197</v>
      </c>
      <c r="C7588" s="9">
        <f t="shared" si="2614"/>
        <v>0</v>
      </c>
      <c r="D7588" s="9">
        <f>SUM(D7589:D7591,D7594)</f>
        <v>0</v>
      </c>
      <c r="E7588" s="9">
        <f>SUM(E7589:E7591,E7594)</f>
        <v>0</v>
      </c>
      <c r="F7588" s="9">
        <f t="shared" si="2615"/>
        <v>0</v>
      </c>
      <c r="G7588" s="9">
        <f>SUM(G7589:G7591,G7594)</f>
        <v>0</v>
      </c>
      <c r="H7588" s="467">
        <f>SUM(H7589:H7591,H7594)</f>
        <v>0</v>
      </c>
      <c r="I7588" s="9">
        <f t="shared" si="2616"/>
        <v>0</v>
      </c>
      <c r="J7588" s="9">
        <f>SUM(J7589:J7591,J7594)</f>
        <v>0</v>
      </c>
      <c r="K7588" s="467">
        <f>SUM(K7589:K7591,K7594)</f>
        <v>0</v>
      </c>
      <c r="L7588" s="9">
        <f t="shared" si="2617"/>
        <v>0</v>
      </c>
      <c r="M7588" s="9">
        <f>SUM(M7589:M7591,M7594)</f>
        <v>0</v>
      </c>
      <c r="N7588" s="467">
        <f>SUM(N7589:N7591,N7594)</f>
        <v>0</v>
      </c>
    </row>
    <row r="7589" spans="1:14" customFormat="1" ht="27" hidden="1" customHeight="1" thickTop="1" thickBot="1" x14ac:dyDescent="0.3">
      <c r="A7589" s="1" t="s">
        <v>0</v>
      </c>
      <c r="B7589" s="4" t="s">
        <v>198</v>
      </c>
      <c r="C7589" s="9">
        <f t="shared" si="2614"/>
        <v>0</v>
      </c>
      <c r="D7589" s="9">
        <v>0</v>
      </c>
      <c r="E7589" s="9">
        <v>0</v>
      </c>
      <c r="F7589" s="9">
        <f t="shared" si="2615"/>
        <v>0</v>
      </c>
      <c r="G7589" s="9">
        <v>0</v>
      </c>
      <c r="H7589" s="467">
        <v>0</v>
      </c>
      <c r="I7589" s="9">
        <f t="shared" si="2616"/>
        <v>0</v>
      </c>
      <c r="J7589" s="9">
        <v>0</v>
      </c>
      <c r="K7589" s="467">
        <v>0</v>
      </c>
      <c r="L7589" s="9">
        <f t="shared" si="2617"/>
        <v>0</v>
      </c>
      <c r="M7589" s="9">
        <v>0</v>
      </c>
      <c r="N7589" s="467">
        <v>0</v>
      </c>
    </row>
    <row r="7590" spans="1:14" customFormat="1" ht="24.75" hidden="1" customHeight="1" thickTop="1" thickBot="1" x14ac:dyDescent="0.3">
      <c r="A7590" s="1" t="s">
        <v>0</v>
      </c>
      <c r="B7590" s="4" t="s">
        <v>199</v>
      </c>
      <c r="C7590" s="9">
        <f t="shared" si="2614"/>
        <v>0</v>
      </c>
      <c r="D7590" s="9">
        <v>0</v>
      </c>
      <c r="E7590" s="9">
        <v>0</v>
      </c>
      <c r="F7590" s="9">
        <f t="shared" si="2615"/>
        <v>0</v>
      </c>
      <c r="G7590" s="9">
        <v>0</v>
      </c>
      <c r="H7590" s="467">
        <v>0</v>
      </c>
      <c r="I7590" s="9">
        <f t="shared" si="2616"/>
        <v>0</v>
      </c>
      <c r="J7590" s="9">
        <v>0</v>
      </c>
      <c r="K7590" s="467">
        <v>0</v>
      </c>
      <c r="L7590" s="9">
        <f t="shared" si="2617"/>
        <v>0</v>
      </c>
      <c r="M7590" s="9">
        <v>0</v>
      </c>
      <c r="N7590" s="467">
        <v>0</v>
      </c>
    </row>
    <row r="7591" spans="1:14" customFormat="1" ht="31.5" hidden="1" customHeight="1" thickTop="1" thickBot="1" x14ac:dyDescent="0.3">
      <c r="A7591" s="1" t="s">
        <v>0</v>
      </c>
      <c r="B7591" s="4" t="s">
        <v>200</v>
      </c>
      <c r="C7591" s="9">
        <f t="shared" si="2614"/>
        <v>0</v>
      </c>
      <c r="D7591" s="9">
        <f>SUM(D7592:D7593)</f>
        <v>0</v>
      </c>
      <c r="E7591" s="9">
        <f>SUM(E7592:E7593)</f>
        <v>0</v>
      </c>
      <c r="F7591" s="9">
        <f t="shared" si="2615"/>
        <v>0</v>
      </c>
      <c r="G7591" s="9">
        <f>SUM(G7592:G7593)</f>
        <v>0</v>
      </c>
      <c r="H7591" s="467">
        <f>SUM(H7592:H7593)</f>
        <v>0</v>
      </c>
      <c r="I7591" s="9">
        <f t="shared" si="2616"/>
        <v>0</v>
      </c>
      <c r="J7591" s="9">
        <f>SUM(J7592:J7593)</f>
        <v>0</v>
      </c>
      <c r="K7591" s="467">
        <f>SUM(K7592:K7593)</f>
        <v>0</v>
      </c>
      <c r="L7591" s="9">
        <f t="shared" si="2617"/>
        <v>0</v>
      </c>
      <c r="M7591" s="9">
        <f>SUM(M7592:M7593)</f>
        <v>0</v>
      </c>
      <c r="N7591" s="467">
        <f>SUM(N7592:N7593)</f>
        <v>0</v>
      </c>
    </row>
    <row r="7592" spans="1:14" customFormat="1" ht="26.25" hidden="1" customHeight="1" thickTop="1" thickBot="1" x14ac:dyDescent="0.3">
      <c r="A7592" s="1" t="s">
        <v>0</v>
      </c>
      <c r="B7592" s="5" t="s">
        <v>201</v>
      </c>
      <c r="C7592" s="9">
        <f t="shared" si="2614"/>
        <v>0</v>
      </c>
      <c r="D7592" s="9">
        <v>0</v>
      </c>
      <c r="E7592" s="9">
        <v>0</v>
      </c>
      <c r="F7592" s="9">
        <f t="shared" si="2615"/>
        <v>0</v>
      </c>
      <c r="G7592" s="9">
        <v>0</v>
      </c>
      <c r="H7592" s="467">
        <v>0</v>
      </c>
      <c r="I7592" s="9">
        <f t="shared" si="2616"/>
        <v>0</v>
      </c>
      <c r="J7592" s="9">
        <v>0</v>
      </c>
      <c r="K7592" s="467">
        <v>0</v>
      </c>
      <c r="L7592" s="9">
        <f t="shared" si="2617"/>
        <v>0</v>
      </c>
      <c r="M7592" s="9">
        <v>0</v>
      </c>
      <c r="N7592" s="467">
        <v>0</v>
      </c>
    </row>
    <row r="7593" spans="1:14" customFormat="1" ht="31.5" hidden="1" customHeight="1" thickTop="1" thickBot="1" x14ac:dyDescent="0.3">
      <c r="A7593" s="1" t="s">
        <v>0</v>
      </c>
      <c r="B7593" s="5" t="s">
        <v>202</v>
      </c>
      <c r="C7593" s="9">
        <f t="shared" si="2614"/>
        <v>0</v>
      </c>
      <c r="D7593" s="9">
        <v>0</v>
      </c>
      <c r="E7593" s="9">
        <v>0</v>
      </c>
      <c r="F7593" s="9">
        <f t="shared" si="2615"/>
        <v>0</v>
      </c>
      <c r="G7593" s="9">
        <v>0</v>
      </c>
      <c r="H7593" s="467">
        <v>0</v>
      </c>
      <c r="I7593" s="9">
        <f t="shared" si="2616"/>
        <v>0</v>
      </c>
      <c r="J7593" s="9">
        <v>0</v>
      </c>
      <c r="K7593" s="467">
        <v>0</v>
      </c>
      <c r="L7593" s="9">
        <f t="shared" si="2617"/>
        <v>0</v>
      </c>
      <c r="M7593" s="9">
        <v>0</v>
      </c>
      <c r="N7593" s="467">
        <v>0</v>
      </c>
    </row>
    <row r="7594" spans="1:14" customFormat="1" ht="29.25" hidden="1" customHeight="1" thickTop="1" thickBot="1" x14ac:dyDescent="0.3">
      <c r="A7594" s="1" t="s">
        <v>0</v>
      </c>
      <c r="B7594" s="4" t="s">
        <v>203</v>
      </c>
      <c r="C7594" s="9">
        <f t="shared" si="2614"/>
        <v>0</v>
      </c>
      <c r="D7594" s="9">
        <v>0</v>
      </c>
      <c r="E7594" s="9">
        <v>0</v>
      </c>
      <c r="F7594" s="9">
        <f t="shared" si="2615"/>
        <v>0</v>
      </c>
      <c r="G7594" s="9">
        <v>0</v>
      </c>
      <c r="H7594" s="467">
        <v>0</v>
      </c>
      <c r="I7594" s="9">
        <f t="shared" si="2616"/>
        <v>0</v>
      </c>
      <c r="J7594" s="9">
        <v>0</v>
      </c>
      <c r="K7594" s="467">
        <v>0</v>
      </c>
      <c r="L7594" s="9">
        <f t="shared" si="2617"/>
        <v>0</v>
      </c>
      <c r="M7594" s="9">
        <v>0</v>
      </c>
      <c r="N7594" s="467">
        <v>0</v>
      </c>
    </row>
    <row r="7595" spans="1:14" customFormat="1" ht="23.25" hidden="1" customHeight="1" thickTop="1" thickBot="1" x14ac:dyDescent="0.3">
      <c r="A7595" s="1" t="s">
        <v>0</v>
      </c>
      <c r="B7595" s="2" t="s">
        <v>204</v>
      </c>
      <c r="C7595" s="9">
        <f t="shared" si="2614"/>
        <v>0</v>
      </c>
      <c r="D7595" s="9">
        <f>SUM(D7596,D7604,D7612)</f>
        <v>0</v>
      </c>
      <c r="E7595" s="9">
        <f>SUM(E7596,E7604,E7612)</f>
        <v>0</v>
      </c>
      <c r="F7595" s="9">
        <f t="shared" si="2615"/>
        <v>0</v>
      </c>
      <c r="G7595" s="9">
        <f>SUM(G7596,G7604,G7612)</f>
        <v>0</v>
      </c>
      <c r="H7595" s="467">
        <f>SUM(H7596,H7604,H7612)</f>
        <v>0</v>
      </c>
      <c r="I7595" s="9">
        <f t="shared" si="2616"/>
        <v>0</v>
      </c>
      <c r="J7595" s="9">
        <f>SUM(J7596,J7604,J7612)</f>
        <v>0</v>
      </c>
      <c r="K7595" s="467">
        <f>SUM(K7596,K7604,K7612)</f>
        <v>0</v>
      </c>
      <c r="L7595" s="9">
        <f t="shared" si="2617"/>
        <v>0</v>
      </c>
      <c r="M7595" s="9">
        <f>SUM(M7596,M7604,M7612)</f>
        <v>0</v>
      </c>
      <c r="N7595" s="467">
        <f>SUM(N7596,N7604,N7612)</f>
        <v>0</v>
      </c>
    </row>
    <row r="7596" spans="1:14" customFormat="1" ht="21" hidden="1" customHeight="1" thickTop="1" thickBot="1" x14ac:dyDescent="0.3">
      <c r="A7596" s="1" t="s">
        <v>0</v>
      </c>
      <c r="B7596" s="3" t="s">
        <v>205</v>
      </c>
      <c r="C7596" s="9">
        <f t="shared" si="2614"/>
        <v>0</v>
      </c>
      <c r="D7596" s="9">
        <f>SUM(D7597:D7603)</f>
        <v>0</v>
      </c>
      <c r="E7596" s="9">
        <f>SUM(E7597:E7603)</f>
        <v>0</v>
      </c>
      <c r="F7596" s="9">
        <f t="shared" si="2615"/>
        <v>0</v>
      </c>
      <c r="G7596" s="9">
        <f>SUM(G7597:G7603)</f>
        <v>0</v>
      </c>
      <c r="H7596" s="467">
        <f>SUM(H7597:H7603)</f>
        <v>0</v>
      </c>
      <c r="I7596" s="9">
        <f t="shared" si="2616"/>
        <v>0</v>
      </c>
      <c r="J7596" s="9">
        <f>SUM(J7597:J7603)</f>
        <v>0</v>
      </c>
      <c r="K7596" s="467">
        <f>SUM(K7597:K7603)</f>
        <v>0</v>
      </c>
      <c r="L7596" s="9">
        <f t="shared" si="2617"/>
        <v>0</v>
      </c>
      <c r="M7596" s="9">
        <f>SUM(M7597:M7603)</f>
        <v>0</v>
      </c>
      <c r="N7596" s="467">
        <f>SUM(N7597:N7603)</f>
        <v>0</v>
      </c>
    </row>
    <row r="7597" spans="1:14" customFormat="1" ht="26.25" hidden="1" customHeight="1" thickTop="1" thickBot="1" x14ac:dyDescent="0.3">
      <c r="A7597" s="1" t="s">
        <v>0</v>
      </c>
      <c r="B7597" s="4" t="s">
        <v>206</v>
      </c>
      <c r="C7597" s="9">
        <f t="shared" si="2614"/>
        <v>0</v>
      </c>
      <c r="D7597" s="9">
        <v>0</v>
      </c>
      <c r="E7597" s="9">
        <v>0</v>
      </c>
      <c r="F7597" s="9">
        <f t="shared" si="2615"/>
        <v>0</v>
      </c>
      <c r="G7597" s="9">
        <v>0</v>
      </c>
      <c r="H7597" s="467">
        <v>0</v>
      </c>
      <c r="I7597" s="9">
        <f t="shared" si="2616"/>
        <v>0</v>
      </c>
      <c r="J7597" s="9">
        <v>0</v>
      </c>
      <c r="K7597" s="467">
        <v>0</v>
      </c>
      <c r="L7597" s="9">
        <f t="shared" si="2617"/>
        <v>0</v>
      </c>
      <c r="M7597" s="9">
        <v>0</v>
      </c>
      <c r="N7597" s="467">
        <v>0</v>
      </c>
    </row>
    <row r="7598" spans="1:14" customFormat="1" ht="24" hidden="1" customHeight="1" thickTop="1" thickBot="1" x14ac:dyDescent="0.3">
      <c r="A7598" s="1" t="s">
        <v>0</v>
      </c>
      <c r="B7598" s="4" t="s">
        <v>207</v>
      </c>
      <c r="C7598" s="9">
        <f t="shared" si="2614"/>
        <v>0</v>
      </c>
      <c r="D7598" s="9">
        <v>0</v>
      </c>
      <c r="E7598" s="9">
        <v>0</v>
      </c>
      <c r="F7598" s="9">
        <f t="shared" si="2615"/>
        <v>0</v>
      </c>
      <c r="G7598" s="9">
        <v>0</v>
      </c>
      <c r="H7598" s="467">
        <v>0</v>
      </c>
      <c r="I7598" s="9">
        <f t="shared" si="2616"/>
        <v>0</v>
      </c>
      <c r="J7598" s="9">
        <v>0</v>
      </c>
      <c r="K7598" s="467">
        <v>0</v>
      </c>
      <c r="L7598" s="9">
        <f t="shared" si="2617"/>
        <v>0</v>
      </c>
      <c r="M7598" s="9">
        <v>0</v>
      </c>
      <c r="N7598" s="467">
        <v>0</v>
      </c>
    </row>
    <row r="7599" spans="1:14" customFormat="1" ht="26.25" hidden="1" customHeight="1" thickTop="1" thickBot="1" x14ac:dyDescent="0.3">
      <c r="A7599" s="1" t="s">
        <v>0</v>
      </c>
      <c r="B7599" s="4" t="s">
        <v>208</v>
      </c>
      <c r="C7599" s="9">
        <f t="shared" si="2614"/>
        <v>0</v>
      </c>
      <c r="D7599" s="9">
        <v>0</v>
      </c>
      <c r="E7599" s="9">
        <v>0</v>
      </c>
      <c r="F7599" s="9">
        <f t="shared" si="2615"/>
        <v>0</v>
      </c>
      <c r="G7599" s="9">
        <v>0</v>
      </c>
      <c r="H7599" s="467">
        <v>0</v>
      </c>
      <c r="I7599" s="9">
        <f t="shared" si="2616"/>
        <v>0</v>
      </c>
      <c r="J7599" s="9">
        <v>0</v>
      </c>
      <c r="K7599" s="467">
        <v>0</v>
      </c>
      <c r="L7599" s="9">
        <f t="shared" si="2617"/>
        <v>0</v>
      </c>
      <c r="M7599" s="9">
        <v>0</v>
      </c>
      <c r="N7599" s="467">
        <v>0</v>
      </c>
    </row>
    <row r="7600" spans="1:14" customFormat="1" ht="0.75" hidden="1" customHeight="1" thickTop="1" thickBot="1" x14ac:dyDescent="0.3">
      <c r="A7600" s="1" t="s">
        <v>0</v>
      </c>
      <c r="B7600" s="4" t="s">
        <v>209</v>
      </c>
      <c r="C7600" s="9">
        <f t="shared" si="2614"/>
        <v>0</v>
      </c>
      <c r="D7600" s="9">
        <v>0</v>
      </c>
      <c r="E7600" s="9">
        <v>0</v>
      </c>
      <c r="F7600" s="9">
        <f t="shared" si="2615"/>
        <v>0</v>
      </c>
      <c r="G7600" s="9">
        <v>0</v>
      </c>
      <c r="H7600" s="467">
        <v>0</v>
      </c>
      <c r="I7600" s="9">
        <f t="shared" si="2616"/>
        <v>0</v>
      </c>
      <c r="J7600" s="9">
        <v>0</v>
      </c>
      <c r="K7600" s="467">
        <v>0</v>
      </c>
      <c r="L7600" s="9">
        <f t="shared" si="2617"/>
        <v>0</v>
      </c>
      <c r="M7600" s="9">
        <v>0</v>
      </c>
      <c r="N7600" s="467">
        <v>0</v>
      </c>
    </row>
    <row r="7601" spans="1:14" customFormat="1" ht="25.5" hidden="1" customHeight="1" thickTop="1" thickBot="1" x14ac:dyDescent="0.3">
      <c r="A7601" s="1" t="s">
        <v>0</v>
      </c>
      <c r="B7601" s="4" t="s">
        <v>210</v>
      </c>
      <c r="C7601" s="9">
        <f t="shared" si="2614"/>
        <v>0</v>
      </c>
      <c r="D7601" s="9">
        <v>0</v>
      </c>
      <c r="E7601" s="9">
        <v>0</v>
      </c>
      <c r="F7601" s="9">
        <f t="shared" si="2615"/>
        <v>0</v>
      </c>
      <c r="G7601" s="9">
        <v>0</v>
      </c>
      <c r="H7601" s="467">
        <v>0</v>
      </c>
      <c r="I7601" s="9">
        <f t="shared" si="2616"/>
        <v>0</v>
      </c>
      <c r="J7601" s="9">
        <v>0</v>
      </c>
      <c r="K7601" s="467">
        <v>0</v>
      </c>
      <c r="L7601" s="9">
        <f t="shared" si="2617"/>
        <v>0</v>
      </c>
      <c r="M7601" s="9">
        <v>0</v>
      </c>
      <c r="N7601" s="467">
        <v>0</v>
      </c>
    </row>
    <row r="7602" spans="1:14" customFormat="1" ht="21.75" hidden="1" customHeight="1" thickTop="1" thickBot="1" x14ac:dyDescent="0.3">
      <c r="A7602" s="1" t="s">
        <v>0</v>
      </c>
      <c r="B7602" s="4" t="s">
        <v>211</v>
      </c>
      <c r="C7602" s="9">
        <f t="shared" si="2614"/>
        <v>0</v>
      </c>
      <c r="D7602" s="9">
        <v>0</v>
      </c>
      <c r="E7602" s="9">
        <v>0</v>
      </c>
      <c r="F7602" s="9">
        <f t="shared" si="2615"/>
        <v>0</v>
      </c>
      <c r="G7602" s="9">
        <v>0</v>
      </c>
      <c r="H7602" s="467">
        <v>0</v>
      </c>
      <c r="I7602" s="9">
        <f t="shared" si="2616"/>
        <v>0</v>
      </c>
      <c r="J7602" s="9">
        <v>0</v>
      </c>
      <c r="K7602" s="467">
        <v>0</v>
      </c>
      <c r="L7602" s="9">
        <f t="shared" si="2617"/>
        <v>0</v>
      </c>
      <c r="M7602" s="9">
        <v>0</v>
      </c>
      <c r="N7602" s="467">
        <v>0</v>
      </c>
    </row>
    <row r="7603" spans="1:14" customFormat="1" ht="26.25" hidden="1" customHeight="1" thickTop="1" thickBot="1" x14ac:dyDescent="0.3">
      <c r="A7603" s="1" t="s">
        <v>0</v>
      </c>
      <c r="B7603" s="4" t="s">
        <v>212</v>
      </c>
      <c r="C7603" s="9">
        <f t="shared" si="2614"/>
        <v>0</v>
      </c>
      <c r="D7603" s="9">
        <v>0</v>
      </c>
      <c r="E7603" s="9">
        <v>0</v>
      </c>
      <c r="F7603" s="9">
        <f t="shared" si="2615"/>
        <v>0</v>
      </c>
      <c r="G7603" s="9">
        <v>0</v>
      </c>
      <c r="H7603" s="467">
        <v>0</v>
      </c>
      <c r="I7603" s="9">
        <f t="shared" si="2616"/>
        <v>0</v>
      </c>
      <c r="J7603" s="9">
        <v>0</v>
      </c>
      <c r="K7603" s="467">
        <v>0</v>
      </c>
      <c r="L7603" s="9">
        <f t="shared" si="2617"/>
        <v>0</v>
      </c>
      <c r="M7603" s="9">
        <v>0</v>
      </c>
      <c r="N7603" s="467">
        <v>0</v>
      </c>
    </row>
    <row r="7604" spans="1:14" customFormat="1" ht="24.75" hidden="1" customHeight="1" thickTop="1" thickBot="1" x14ac:dyDescent="0.3">
      <c r="A7604" s="1" t="s">
        <v>0</v>
      </c>
      <c r="B7604" s="3" t="s">
        <v>213</v>
      </c>
      <c r="C7604" s="9">
        <f t="shared" si="2614"/>
        <v>0</v>
      </c>
      <c r="D7604" s="9">
        <f>SUM(D7605:D7611)</f>
        <v>0</v>
      </c>
      <c r="E7604" s="9">
        <f>SUM(E7605:E7611)</f>
        <v>0</v>
      </c>
      <c r="F7604" s="9">
        <f t="shared" si="2615"/>
        <v>0</v>
      </c>
      <c r="G7604" s="9">
        <f>SUM(G7605:G7611)</f>
        <v>0</v>
      </c>
      <c r="H7604" s="467">
        <f>SUM(H7605:H7611)</f>
        <v>0</v>
      </c>
      <c r="I7604" s="9">
        <f t="shared" si="2616"/>
        <v>0</v>
      </c>
      <c r="J7604" s="9">
        <f>SUM(J7605:J7611)</f>
        <v>0</v>
      </c>
      <c r="K7604" s="467">
        <f>SUM(K7605:K7611)</f>
        <v>0</v>
      </c>
      <c r="L7604" s="9">
        <f t="shared" si="2617"/>
        <v>0</v>
      </c>
      <c r="M7604" s="9">
        <f>SUM(M7605:M7611)</f>
        <v>0</v>
      </c>
      <c r="N7604" s="467">
        <f>SUM(N7605:N7611)</f>
        <v>0</v>
      </c>
    </row>
    <row r="7605" spans="1:14" customFormat="1" ht="29.25" hidden="1" customHeight="1" thickTop="1" thickBot="1" x14ac:dyDescent="0.3">
      <c r="A7605" s="1" t="s">
        <v>0</v>
      </c>
      <c r="B7605" s="4" t="s">
        <v>206</v>
      </c>
      <c r="C7605" s="9">
        <f t="shared" si="2614"/>
        <v>0</v>
      </c>
      <c r="D7605" s="9">
        <v>0</v>
      </c>
      <c r="E7605" s="9">
        <v>0</v>
      </c>
      <c r="F7605" s="9">
        <f t="shared" si="2615"/>
        <v>0</v>
      </c>
      <c r="G7605" s="9">
        <v>0</v>
      </c>
      <c r="H7605" s="467">
        <v>0</v>
      </c>
      <c r="I7605" s="9">
        <f t="shared" si="2616"/>
        <v>0</v>
      </c>
      <c r="J7605" s="9">
        <v>0</v>
      </c>
      <c r="K7605" s="467">
        <v>0</v>
      </c>
      <c r="L7605" s="9">
        <f t="shared" si="2617"/>
        <v>0</v>
      </c>
      <c r="M7605" s="9">
        <v>0</v>
      </c>
      <c r="N7605" s="467">
        <v>0</v>
      </c>
    </row>
    <row r="7606" spans="1:14" customFormat="1" ht="29.25" hidden="1" customHeight="1" thickTop="1" thickBot="1" x14ac:dyDescent="0.3">
      <c r="A7606" s="1" t="s">
        <v>0</v>
      </c>
      <c r="B7606" s="4" t="s">
        <v>207</v>
      </c>
      <c r="C7606" s="9">
        <f t="shared" si="2614"/>
        <v>0</v>
      </c>
      <c r="D7606" s="9">
        <v>0</v>
      </c>
      <c r="E7606" s="9">
        <v>0</v>
      </c>
      <c r="F7606" s="9">
        <f t="shared" si="2615"/>
        <v>0</v>
      </c>
      <c r="G7606" s="9">
        <v>0</v>
      </c>
      <c r="H7606" s="467">
        <v>0</v>
      </c>
      <c r="I7606" s="9">
        <f t="shared" si="2616"/>
        <v>0</v>
      </c>
      <c r="J7606" s="9">
        <v>0</v>
      </c>
      <c r="K7606" s="467">
        <v>0</v>
      </c>
      <c r="L7606" s="9">
        <f t="shared" si="2617"/>
        <v>0</v>
      </c>
      <c r="M7606" s="9">
        <v>0</v>
      </c>
      <c r="N7606" s="467">
        <v>0</v>
      </c>
    </row>
    <row r="7607" spans="1:14" customFormat="1" ht="22.5" hidden="1" customHeight="1" thickTop="1" thickBot="1" x14ac:dyDescent="0.3">
      <c r="A7607" s="1" t="s">
        <v>0</v>
      </c>
      <c r="B7607" s="4" t="s">
        <v>214</v>
      </c>
      <c r="C7607" s="9">
        <f t="shared" si="2614"/>
        <v>0</v>
      </c>
      <c r="D7607" s="9">
        <v>0</v>
      </c>
      <c r="E7607" s="9">
        <v>0</v>
      </c>
      <c r="F7607" s="9">
        <f t="shared" si="2615"/>
        <v>0</v>
      </c>
      <c r="G7607" s="9">
        <v>0</v>
      </c>
      <c r="H7607" s="467">
        <v>0</v>
      </c>
      <c r="I7607" s="9">
        <f t="shared" si="2616"/>
        <v>0</v>
      </c>
      <c r="J7607" s="9">
        <v>0</v>
      </c>
      <c r="K7607" s="467">
        <v>0</v>
      </c>
      <c r="L7607" s="9">
        <f t="shared" si="2617"/>
        <v>0</v>
      </c>
      <c r="M7607" s="9">
        <v>0</v>
      </c>
      <c r="N7607" s="467">
        <v>0</v>
      </c>
    </row>
    <row r="7608" spans="1:14" customFormat="1" ht="29.25" hidden="1" customHeight="1" thickTop="1" thickBot="1" x14ac:dyDescent="0.3">
      <c r="A7608" s="1" t="s">
        <v>0</v>
      </c>
      <c r="B7608" s="4" t="s">
        <v>215</v>
      </c>
      <c r="C7608" s="9">
        <f t="shared" si="2614"/>
        <v>0</v>
      </c>
      <c r="D7608" s="9">
        <v>0</v>
      </c>
      <c r="E7608" s="9">
        <v>0</v>
      </c>
      <c r="F7608" s="9">
        <f t="shared" si="2615"/>
        <v>0</v>
      </c>
      <c r="G7608" s="9">
        <v>0</v>
      </c>
      <c r="H7608" s="467">
        <v>0</v>
      </c>
      <c r="I7608" s="9">
        <f t="shared" si="2616"/>
        <v>0</v>
      </c>
      <c r="J7608" s="9">
        <v>0</v>
      </c>
      <c r="K7608" s="467">
        <v>0</v>
      </c>
      <c r="L7608" s="9">
        <f t="shared" si="2617"/>
        <v>0</v>
      </c>
      <c r="M7608" s="9">
        <v>0</v>
      </c>
      <c r="N7608" s="467">
        <v>0</v>
      </c>
    </row>
    <row r="7609" spans="1:14" customFormat="1" ht="25.5" hidden="1" customHeight="1" thickTop="1" thickBot="1" x14ac:dyDescent="0.3">
      <c r="A7609" s="1" t="s">
        <v>0</v>
      </c>
      <c r="B7609" s="4" t="s">
        <v>216</v>
      </c>
      <c r="C7609" s="9">
        <f t="shared" si="2614"/>
        <v>0</v>
      </c>
      <c r="D7609" s="9">
        <v>0</v>
      </c>
      <c r="E7609" s="9">
        <v>0</v>
      </c>
      <c r="F7609" s="9">
        <f t="shared" si="2615"/>
        <v>0</v>
      </c>
      <c r="G7609" s="9">
        <v>0</v>
      </c>
      <c r="H7609" s="467">
        <v>0</v>
      </c>
      <c r="I7609" s="9">
        <f t="shared" si="2616"/>
        <v>0</v>
      </c>
      <c r="J7609" s="9">
        <v>0</v>
      </c>
      <c r="K7609" s="467">
        <v>0</v>
      </c>
      <c r="L7609" s="9">
        <f t="shared" si="2617"/>
        <v>0</v>
      </c>
      <c r="M7609" s="9">
        <v>0</v>
      </c>
      <c r="N7609" s="467">
        <v>0</v>
      </c>
    </row>
    <row r="7610" spans="1:14" customFormat="1" ht="3.75" hidden="1" customHeight="1" thickTop="1" thickBot="1" x14ac:dyDescent="0.3">
      <c r="A7610" s="1" t="s">
        <v>0</v>
      </c>
      <c r="B7610" s="4" t="s">
        <v>217</v>
      </c>
      <c r="C7610" s="9">
        <f t="shared" si="2614"/>
        <v>0</v>
      </c>
      <c r="D7610" s="9">
        <v>0</v>
      </c>
      <c r="E7610" s="9">
        <v>0</v>
      </c>
      <c r="F7610" s="9">
        <f t="shared" si="2615"/>
        <v>0</v>
      </c>
      <c r="G7610" s="9">
        <v>0</v>
      </c>
      <c r="H7610" s="467">
        <v>0</v>
      </c>
      <c r="I7610" s="9">
        <f t="shared" si="2616"/>
        <v>0</v>
      </c>
      <c r="J7610" s="9">
        <v>0</v>
      </c>
      <c r="K7610" s="467">
        <v>0</v>
      </c>
      <c r="L7610" s="9">
        <f t="shared" si="2617"/>
        <v>0</v>
      </c>
      <c r="M7610" s="9">
        <v>0</v>
      </c>
      <c r="N7610" s="467">
        <v>0</v>
      </c>
    </row>
    <row r="7611" spans="1:14" customFormat="1" ht="26.25" hidden="1" customHeight="1" thickTop="1" thickBot="1" x14ac:dyDescent="0.3">
      <c r="A7611" s="1" t="s">
        <v>0</v>
      </c>
      <c r="B7611" s="4" t="s">
        <v>212</v>
      </c>
      <c r="C7611" s="9">
        <f t="shared" si="2614"/>
        <v>0</v>
      </c>
      <c r="D7611" s="9">
        <v>0</v>
      </c>
      <c r="E7611" s="9">
        <v>0</v>
      </c>
      <c r="F7611" s="9">
        <f t="shared" si="2615"/>
        <v>0</v>
      </c>
      <c r="G7611" s="9">
        <v>0</v>
      </c>
      <c r="H7611" s="467">
        <v>0</v>
      </c>
      <c r="I7611" s="9">
        <f t="shared" si="2616"/>
        <v>0</v>
      </c>
      <c r="J7611" s="9">
        <v>0</v>
      </c>
      <c r="K7611" s="467">
        <v>0</v>
      </c>
      <c r="L7611" s="9">
        <f t="shared" si="2617"/>
        <v>0</v>
      </c>
      <c r="M7611" s="9">
        <v>0</v>
      </c>
      <c r="N7611" s="467">
        <v>0</v>
      </c>
    </row>
    <row r="7612" spans="1:14" customFormat="1" ht="28.5" hidden="1" customHeight="1" thickTop="1" x14ac:dyDescent="0.25">
      <c r="A7612" s="133" t="s">
        <v>0</v>
      </c>
      <c r="B7612" s="139" t="s">
        <v>218</v>
      </c>
      <c r="C7612" s="135">
        <f t="shared" si="2614"/>
        <v>0</v>
      </c>
      <c r="D7612" s="135">
        <v>0</v>
      </c>
      <c r="E7612" s="135">
        <v>0</v>
      </c>
      <c r="F7612" s="135">
        <f t="shared" si="2615"/>
        <v>0</v>
      </c>
      <c r="G7612" s="135">
        <v>0</v>
      </c>
      <c r="H7612" s="476">
        <v>0</v>
      </c>
      <c r="I7612" s="135">
        <f t="shared" si="2616"/>
        <v>0</v>
      </c>
      <c r="J7612" s="135">
        <v>0</v>
      </c>
      <c r="K7612" s="476">
        <v>0</v>
      </c>
      <c r="L7612" s="135">
        <f t="shared" si="2617"/>
        <v>0</v>
      </c>
      <c r="M7612" s="135">
        <v>0</v>
      </c>
      <c r="N7612" s="476">
        <v>0</v>
      </c>
    </row>
    <row r="7613" spans="1:14" s="333" customFormat="1" ht="30.75" hidden="1" customHeight="1" x14ac:dyDescent="0.2">
      <c r="A7613" s="334" t="s">
        <v>0</v>
      </c>
      <c r="B7613" s="337" t="s">
        <v>219</v>
      </c>
      <c r="C7613" s="338">
        <f t="shared" si="2614"/>
        <v>0</v>
      </c>
      <c r="D7613" s="338">
        <f>SUM(D7614,D7622)</f>
        <v>0</v>
      </c>
      <c r="E7613" s="338">
        <f>SUM(E7614,E7622)</f>
        <v>0</v>
      </c>
      <c r="F7613" s="338">
        <f t="shared" si="2615"/>
        <v>0</v>
      </c>
      <c r="G7613" s="338">
        <f>SUM(G7614,G7622)</f>
        <v>0</v>
      </c>
      <c r="H7613" s="483">
        <f>SUM(H7614,H7622)</f>
        <v>0</v>
      </c>
      <c r="I7613" s="338">
        <f t="shared" si="2616"/>
        <v>0</v>
      </c>
      <c r="J7613" s="338">
        <f>SUM(J7614,J7622)</f>
        <v>0</v>
      </c>
      <c r="K7613" s="483">
        <f>SUM(K7614,K7622)</f>
        <v>0</v>
      </c>
      <c r="L7613" s="338">
        <f t="shared" si="2617"/>
        <v>0</v>
      </c>
      <c r="M7613" s="338">
        <f>SUM(M7614,M7622)</f>
        <v>0</v>
      </c>
      <c r="N7613" s="483">
        <f>SUM(N7614,N7622)</f>
        <v>0</v>
      </c>
    </row>
    <row r="7614" spans="1:14" customFormat="1" ht="19.5" hidden="1" customHeight="1" thickBot="1" x14ac:dyDescent="0.3">
      <c r="A7614" s="140" t="s">
        <v>0</v>
      </c>
      <c r="B7614" s="149" t="s">
        <v>205</v>
      </c>
      <c r="C7614" s="142">
        <f t="shared" si="2614"/>
        <v>0</v>
      </c>
      <c r="D7614" s="142">
        <f>SUM(D7615:D7621)</f>
        <v>0</v>
      </c>
      <c r="E7614" s="142">
        <f>SUM(E7615:E7621)</f>
        <v>0</v>
      </c>
      <c r="F7614" s="142">
        <f t="shared" si="2615"/>
        <v>0</v>
      </c>
      <c r="G7614" s="142">
        <f>SUM(G7615:G7621)</f>
        <v>0</v>
      </c>
      <c r="H7614" s="477">
        <f>SUM(H7615:H7621)</f>
        <v>0</v>
      </c>
      <c r="I7614" s="142">
        <f t="shared" si="2616"/>
        <v>0</v>
      </c>
      <c r="J7614" s="142">
        <f>SUM(J7615:J7621)</f>
        <v>0</v>
      </c>
      <c r="K7614" s="477">
        <f>SUM(K7615:K7621)</f>
        <v>0</v>
      </c>
      <c r="L7614" s="142">
        <f t="shared" si="2617"/>
        <v>0</v>
      </c>
      <c r="M7614" s="142">
        <f>SUM(M7615:M7621)</f>
        <v>0</v>
      </c>
      <c r="N7614" s="477">
        <f>SUM(N7615:N7621)</f>
        <v>0</v>
      </c>
    </row>
    <row r="7615" spans="1:14" customFormat="1" ht="26.25" hidden="1" customHeight="1" thickTop="1" thickBot="1" x14ac:dyDescent="0.3">
      <c r="A7615" s="1" t="s">
        <v>0</v>
      </c>
      <c r="B7615" s="4" t="s">
        <v>206</v>
      </c>
      <c r="C7615" s="9">
        <f t="shared" si="2614"/>
        <v>0</v>
      </c>
      <c r="D7615" s="9">
        <v>0</v>
      </c>
      <c r="E7615" s="9">
        <v>0</v>
      </c>
      <c r="F7615" s="9">
        <f t="shared" si="2615"/>
        <v>0</v>
      </c>
      <c r="G7615" s="9">
        <v>0</v>
      </c>
      <c r="H7615" s="467">
        <v>0</v>
      </c>
      <c r="I7615" s="9">
        <f t="shared" si="2616"/>
        <v>0</v>
      </c>
      <c r="J7615" s="9">
        <v>0</v>
      </c>
      <c r="K7615" s="467">
        <v>0</v>
      </c>
      <c r="L7615" s="9">
        <f t="shared" si="2617"/>
        <v>0</v>
      </c>
      <c r="M7615" s="9">
        <v>0</v>
      </c>
      <c r="N7615" s="467">
        <v>0</v>
      </c>
    </row>
    <row r="7616" spans="1:14" customFormat="1" ht="27.75" hidden="1" customHeight="1" thickTop="1" thickBot="1" x14ac:dyDescent="0.3">
      <c r="A7616" s="1" t="s">
        <v>0</v>
      </c>
      <c r="B7616" s="4" t="s">
        <v>220</v>
      </c>
      <c r="C7616" s="9">
        <f t="shared" si="2614"/>
        <v>0</v>
      </c>
      <c r="D7616" s="9">
        <v>0</v>
      </c>
      <c r="E7616" s="9">
        <v>0</v>
      </c>
      <c r="F7616" s="9">
        <f t="shared" si="2615"/>
        <v>0</v>
      </c>
      <c r="G7616" s="9">
        <v>0</v>
      </c>
      <c r="H7616" s="467">
        <v>0</v>
      </c>
      <c r="I7616" s="9">
        <f t="shared" si="2616"/>
        <v>0</v>
      </c>
      <c r="J7616" s="9">
        <v>0</v>
      </c>
      <c r="K7616" s="467">
        <v>0</v>
      </c>
      <c r="L7616" s="9">
        <f t="shared" si="2617"/>
        <v>0</v>
      </c>
      <c r="M7616" s="9">
        <v>0</v>
      </c>
      <c r="N7616" s="467">
        <v>0</v>
      </c>
    </row>
    <row r="7617" spans="1:14" customFormat="1" ht="30.75" hidden="1" customHeight="1" thickTop="1" thickBot="1" x14ac:dyDescent="0.3">
      <c r="A7617" s="1" t="s">
        <v>0</v>
      </c>
      <c r="B7617" s="4" t="s">
        <v>214</v>
      </c>
      <c r="C7617" s="9">
        <f t="shared" si="2614"/>
        <v>0</v>
      </c>
      <c r="D7617" s="9">
        <v>0</v>
      </c>
      <c r="E7617" s="9">
        <v>0</v>
      </c>
      <c r="F7617" s="9">
        <f t="shared" si="2615"/>
        <v>0</v>
      </c>
      <c r="G7617" s="9">
        <v>0</v>
      </c>
      <c r="H7617" s="467">
        <v>0</v>
      </c>
      <c r="I7617" s="9">
        <f t="shared" si="2616"/>
        <v>0</v>
      </c>
      <c r="J7617" s="9">
        <v>0</v>
      </c>
      <c r="K7617" s="467">
        <v>0</v>
      </c>
      <c r="L7617" s="9">
        <f t="shared" si="2617"/>
        <v>0</v>
      </c>
      <c r="M7617" s="9">
        <v>0</v>
      </c>
      <c r="N7617" s="467">
        <v>0</v>
      </c>
    </row>
    <row r="7618" spans="1:14" customFormat="1" ht="1.5" hidden="1" customHeight="1" thickTop="1" thickBot="1" x14ac:dyDescent="0.3">
      <c r="A7618" s="1" t="s">
        <v>0</v>
      </c>
      <c r="B7618" s="4" t="s">
        <v>221</v>
      </c>
      <c r="C7618" s="9">
        <f t="shared" si="2614"/>
        <v>0</v>
      </c>
      <c r="D7618" s="9">
        <v>0</v>
      </c>
      <c r="E7618" s="9">
        <v>0</v>
      </c>
      <c r="F7618" s="9">
        <f t="shared" si="2615"/>
        <v>0</v>
      </c>
      <c r="G7618" s="9">
        <v>0</v>
      </c>
      <c r="H7618" s="467">
        <v>0</v>
      </c>
      <c r="I7618" s="9">
        <f t="shared" si="2616"/>
        <v>0</v>
      </c>
      <c r="J7618" s="9">
        <v>0</v>
      </c>
      <c r="K7618" s="467">
        <v>0</v>
      </c>
      <c r="L7618" s="9">
        <f t="shared" si="2617"/>
        <v>0</v>
      </c>
      <c r="M7618" s="9">
        <v>0</v>
      </c>
      <c r="N7618" s="467">
        <v>0</v>
      </c>
    </row>
    <row r="7619" spans="1:14" customFormat="1" ht="24.75" hidden="1" customHeight="1" thickTop="1" thickBot="1" x14ac:dyDescent="0.3">
      <c r="A7619" s="1" t="s">
        <v>0</v>
      </c>
      <c r="B7619" s="4" t="s">
        <v>222</v>
      </c>
      <c r="C7619" s="9">
        <f t="shared" ref="C7619:C7682" si="2618">SUM(D7619:E7619)</f>
        <v>0</v>
      </c>
      <c r="D7619" s="9">
        <v>0</v>
      </c>
      <c r="E7619" s="9">
        <v>0</v>
      </c>
      <c r="F7619" s="9">
        <f t="shared" si="2615"/>
        <v>0</v>
      </c>
      <c r="G7619" s="9">
        <v>0</v>
      </c>
      <c r="H7619" s="467">
        <v>0</v>
      </c>
      <c r="I7619" s="9">
        <f t="shared" si="2616"/>
        <v>0</v>
      </c>
      <c r="J7619" s="9">
        <v>0</v>
      </c>
      <c r="K7619" s="467">
        <v>0</v>
      </c>
      <c r="L7619" s="9">
        <f t="shared" si="2617"/>
        <v>0</v>
      </c>
      <c r="M7619" s="9">
        <v>0</v>
      </c>
      <c r="N7619" s="467">
        <v>0</v>
      </c>
    </row>
    <row r="7620" spans="1:14" customFormat="1" ht="24" hidden="1" customHeight="1" thickTop="1" thickBot="1" x14ac:dyDescent="0.3">
      <c r="A7620" s="1" t="s">
        <v>0</v>
      </c>
      <c r="B7620" s="4" t="s">
        <v>217</v>
      </c>
      <c r="C7620" s="9">
        <f t="shared" si="2618"/>
        <v>0</v>
      </c>
      <c r="D7620" s="9">
        <v>0</v>
      </c>
      <c r="E7620" s="9">
        <v>0</v>
      </c>
      <c r="F7620" s="9">
        <f t="shared" si="2615"/>
        <v>0</v>
      </c>
      <c r="G7620" s="9">
        <v>0</v>
      </c>
      <c r="H7620" s="467">
        <v>0</v>
      </c>
      <c r="I7620" s="9">
        <f t="shared" si="2616"/>
        <v>0</v>
      </c>
      <c r="J7620" s="9">
        <v>0</v>
      </c>
      <c r="K7620" s="467">
        <v>0</v>
      </c>
      <c r="L7620" s="9">
        <f t="shared" si="2617"/>
        <v>0</v>
      </c>
      <c r="M7620" s="9">
        <v>0</v>
      </c>
      <c r="N7620" s="467">
        <v>0</v>
      </c>
    </row>
    <row r="7621" spans="1:14" customFormat="1" ht="24.75" hidden="1" customHeight="1" thickTop="1" thickBot="1" x14ac:dyDescent="0.3">
      <c r="A7621" s="1" t="s">
        <v>0</v>
      </c>
      <c r="B7621" s="4" t="s">
        <v>223</v>
      </c>
      <c r="C7621" s="9">
        <f t="shared" si="2618"/>
        <v>0</v>
      </c>
      <c r="D7621" s="9">
        <v>0</v>
      </c>
      <c r="E7621" s="9">
        <v>0</v>
      </c>
      <c r="F7621" s="9">
        <f t="shared" si="2615"/>
        <v>0</v>
      </c>
      <c r="G7621" s="9">
        <v>0</v>
      </c>
      <c r="H7621" s="467">
        <v>0</v>
      </c>
      <c r="I7621" s="9">
        <f t="shared" si="2616"/>
        <v>0</v>
      </c>
      <c r="J7621" s="9">
        <v>0</v>
      </c>
      <c r="K7621" s="467">
        <v>0</v>
      </c>
      <c r="L7621" s="9">
        <f t="shared" si="2617"/>
        <v>0</v>
      </c>
      <c r="M7621" s="9">
        <v>0</v>
      </c>
      <c r="N7621" s="467">
        <v>0</v>
      </c>
    </row>
    <row r="7622" spans="1:14" customFormat="1" ht="27" hidden="1" customHeight="1" thickTop="1" thickBot="1" x14ac:dyDescent="0.3">
      <c r="A7622" s="1" t="s">
        <v>0</v>
      </c>
      <c r="B7622" s="3" t="s">
        <v>224</v>
      </c>
      <c r="C7622" s="9">
        <f t="shared" si="2618"/>
        <v>0</v>
      </c>
      <c r="D7622" s="9">
        <f>SUM(D7623:D7629)</f>
        <v>0</v>
      </c>
      <c r="E7622" s="9">
        <f>SUM(E7623:E7629)</f>
        <v>0</v>
      </c>
      <c r="F7622" s="9">
        <f t="shared" si="2615"/>
        <v>0</v>
      </c>
      <c r="G7622" s="9">
        <f>SUM(G7623:G7629)</f>
        <v>0</v>
      </c>
      <c r="H7622" s="467">
        <f>SUM(H7623:H7629)</f>
        <v>0</v>
      </c>
      <c r="I7622" s="9">
        <f t="shared" si="2616"/>
        <v>0</v>
      </c>
      <c r="J7622" s="9">
        <f>SUM(J7623:J7629)</f>
        <v>0</v>
      </c>
      <c r="K7622" s="467">
        <f>SUM(K7623:K7629)</f>
        <v>0</v>
      </c>
      <c r="L7622" s="9">
        <f t="shared" si="2617"/>
        <v>0</v>
      </c>
      <c r="M7622" s="9">
        <f>SUM(M7623:M7629)</f>
        <v>0</v>
      </c>
      <c r="N7622" s="467">
        <f>SUM(N7623:N7629)</f>
        <v>0</v>
      </c>
    </row>
    <row r="7623" spans="1:14" customFormat="1" ht="25.5" hidden="1" customHeight="1" thickTop="1" thickBot="1" x14ac:dyDescent="0.3">
      <c r="A7623" s="1" t="s">
        <v>0</v>
      </c>
      <c r="B7623" s="4" t="s">
        <v>225</v>
      </c>
      <c r="C7623" s="9">
        <f t="shared" si="2618"/>
        <v>0</v>
      </c>
      <c r="D7623" s="9">
        <v>0</v>
      </c>
      <c r="E7623" s="9">
        <v>0</v>
      </c>
      <c r="F7623" s="9">
        <f t="shared" si="2615"/>
        <v>0</v>
      </c>
      <c r="G7623" s="9">
        <v>0</v>
      </c>
      <c r="H7623" s="467">
        <v>0</v>
      </c>
      <c r="I7623" s="9">
        <f t="shared" si="2616"/>
        <v>0</v>
      </c>
      <c r="J7623" s="9">
        <v>0</v>
      </c>
      <c r="K7623" s="467">
        <v>0</v>
      </c>
      <c r="L7623" s="9">
        <f t="shared" si="2617"/>
        <v>0</v>
      </c>
      <c r="M7623" s="9">
        <v>0</v>
      </c>
      <c r="N7623" s="467">
        <v>0</v>
      </c>
    </row>
    <row r="7624" spans="1:14" customFormat="1" ht="25.5" hidden="1" customHeight="1" thickTop="1" thickBot="1" x14ac:dyDescent="0.3">
      <c r="A7624" s="1" t="s">
        <v>0</v>
      </c>
      <c r="B7624" s="4" t="s">
        <v>220</v>
      </c>
      <c r="C7624" s="9">
        <f t="shared" si="2618"/>
        <v>0</v>
      </c>
      <c r="D7624" s="9">
        <v>0</v>
      </c>
      <c r="E7624" s="9">
        <v>0</v>
      </c>
      <c r="F7624" s="9">
        <f t="shared" si="2615"/>
        <v>0</v>
      </c>
      <c r="G7624" s="9">
        <v>0</v>
      </c>
      <c r="H7624" s="467">
        <v>0</v>
      </c>
      <c r="I7624" s="9">
        <f t="shared" si="2616"/>
        <v>0</v>
      </c>
      <c r="J7624" s="9">
        <v>0</v>
      </c>
      <c r="K7624" s="467">
        <v>0</v>
      </c>
      <c r="L7624" s="9">
        <f t="shared" si="2617"/>
        <v>0</v>
      </c>
      <c r="M7624" s="9">
        <v>0</v>
      </c>
      <c r="N7624" s="467">
        <v>0</v>
      </c>
    </row>
    <row r="7625" spans="1:14" customFormat="1" ht="30" hidden="1" customHeight="1" thickTop="1" thickBot="1" x14ac:dyDescent="0.3">
      <c r="A7625" s="1" t="s">
        <v>0</v>
      </c>
      <c r="B7625" s="4" t="s">
        <v>214</v>
      </c>
      <c r="C7625" s="9">
        <f t="shared" si="2618"/>
        <v>0</v>
      </c>
      <c r="D7625" s="9">
        <v>0</v>
      </c>
      <c r="E7625" s="9">
        <v>0</v>
      </c>
      <c r="F7625" s="9">
        <f t="shared" si="2615"/>
        <v>0</v>
      </c>
      <c r="G7625" s="9">
        <v>0</v>
      </c>
      <c r="H7625" s="467">
        <v>0</v>
      </c>
      <c r="I7625" s="9">
        <f t="shared" si="2616"/>
        <v>0</v>
      </c>
      <c r="J7625" s="9">
        <v>0</v>
      </c>
      <c r="K7625" s="467">
        <v>0</v>
      </c>
      <c r="L7625" s="9">
        <f t="shared" si="2617"/>
        <v>0</v>
      </c>
      <c r="M7625" s="9">
        <v>0</v>
      </c>
      <c r="N7625" s="467">
        <v>0</v>
      </c>
    </row>
    <row r="7626" spans="1:14" customFormat="1" ht="30" hidden="1" customHeight="1" thickTop="1" thickBot="1" x14ac:dyDescent="0.3">
      <c r="A7626" s="1" t="s">
        <v>0</v>
      </c>
      <c r="B7626" s="4" t="s">
        <v>221</v>
      </c>
      <c r="C7626" s="9">
        <f t="shared" si="2618"/>
        <v>0</v>
      </c>
      <c r="D7626" s="9">
        <v>0</v>
      </c>
      <c r="E7626" s="9">
        <v>0</v>
      </c>
      <c r="F7626" s="9">
        <f t="shared" si="2615"/>
        <v>0</v>
      </c>
      <c r="G7626" s="9">
        <v>0</v>
      </c>
      <c r="H7626" s="467">
        <v>0</v>
      </c>
      <c r="I7626" s="9">
        <f t="shared" si="2616"/>
        <v>0</v>
      </c>
      <c r="J7626" s="9">
        <v>0</v>
      </c>
      <c r="K7626" s="467">
        <v>0</v>
      </c>
      <c r="L7626" s="9">
        <f t="shared" si="2617"/>
        <v>0</v>
      </c>
      <c r="M7626" s="9">
        <v>0</v>
      </c>
      <c r="N7626" s="467">
        <v>0</v>
      </c>
    </row>
    <row r="7627" spans="1:14" customFormat="1" ht="29.25" hidden="1" customHeight="1" thickTop="1" thickBot="1" x14ac:dyDescent="0.3">
      <c r="A7627" s="1" t="s">
        <v>0</v>
      </c>
      <c r="B7627" s="4" t="s">
        <v>226</v>
      </c>
      <c r="C7627" s="9">
        <f t="shared" si="2618"/>
        <v>0</v>
      </c>
      <c r="D7627" s="9">
        <v>0</v>
      </c>
      <c r="E7627" s="9">
        <v>0</v>
      </c>
      <c r="F7627" s="9">
        <f t="shared" si="2615"/>
        <v>0</v>
      </c>
      <c r="G7627" s="9">
        <v>0</v>
      </c>
      <c r="H7627" s="467">
        <v>0</v>
      </c>
      <c r="I7627" s="9">
        <f t="shared" si="2616"/>
        <v>0</v>
      </c>
      <c r="J7627" s="9">
        <v>0</v>
      </c>
      <c r="K7627" s="467">
        <v>0</v>
      </c>
      <c r="L7627" s="9">
        <f t="shared" si="2617"/>
        <v>0</v>
      </c>
      <c r="M7627" s="9">
        <v>0</v>
      </c>
      <c r="N7627" s="467">
        <v>0</v>
      </c>
    </row>
    <row r="7628" spans="1:14" customFormat="1" ht="27" hidden="1" customHeight="1" thickTop="1" thickBot="1" x14ac:dyDescent="0.3">
      <c r="A7628" s="1" t="s">
        <v>0</v>
      </c>
      <c r="B7628" s="4" t="s">
        <v>217</v>
      </c>
      <c r="C7628" s="9">
        <f t="shared" si="2618"/>
        <v>0</v>
      </c>
      <c r="D7628" s="9">
        <v>0</v>
      </c>
      <c r="E7628" s="9">
        <v>0</v>
      </c>
      <c r="F7628" s="9">
        <f t="shared" si="2615"/>
        <v>0</v>
      </c>
      <c r="G7628" s="9">
        <v>0</v>
      </c>
      <c r="H7628" s="467">
        <v>0</v>
      </c>
      <c r="I7628" s="9">
        <f t="shared" si="2616"/>
        <v>0</v>
      </c>
      <c r="J7628" s="9">
        <v>0</v>
      </c>
      <c r="K7628" s="467">
        <v>0</v>
      </c>
      <c r="L7628" s="9">
        <f t="shared" si="2617"/>
        <v>0</v>
      </c>
      <c r="M7628" s="9">
        <v>0</v>
      </c>
      <c r="N7628" s="467">
        <v>0</v>
      </c>
    </row>
    <row r="7629" spans="1:14" customFormat="1" ht="24.75" hidden="1" customHeight="1" thickTop="1" x14ac:dyDescent="0.25">
      <c r="A7629" s="133" t="s">
        <v>0</v>
      </c>
      <c r="B7629" s="134" t="s">
        <v>223</v>
      </c>
      <c r="C7629" s="135">
        <f t="shared" si="2618"/>
        <v>0</v>
      </c>
      <c r="D7629" s="135">
        <v>0</v>
      </c>
      <c r="E7629" s="135">
        <v>0</v>
      </c>
      <c r="F7629" s="135">
        <f t="shared" si="2615"/>
        <v>0</v>
      </c>
      <c r="G7629" s="135">
        <v>0</v>
      </c>
      <c r="H7629" s="476">
        <v>0</v>
      </c>
      <c r="I7629" s="135">
        <f t="shared" si="2616"/>
        <v>0</v>
      </c>
      <c r="J7629" s="135">
        <v>0</v>
      </c>
      <c r="K7629" s="476">
        <v>0</v>
      </c>
      <c r="L7629" s="135">
        <f t="shared" si="2617"/>
        <v>0</v>
      </c>
      <c r="M7629" s="135">
        <v>0</v>
      </c>
      <c r="N7629" s="476">
        <v>0</v>
      </c>
    </row>
    <row r="7630" spans="1:14" ht="45" customHeight="1" x14ac:dyDescent="0.2">
      <c r="A7630" s="388" t="s">
        <v>496</v>
      </c>
      <c r="B7630" s="389" t="s">
        <v>510</v>
      </c>
      <c r="C7630" s="390">
        <f t="shared" si="2618"/>
        <v>395.29</v>
      </c>
      <c r="D7630" s="390">
        <f>SUM(D7631,D7795,D7858,D7876)</f>
        <v>385.99</v>
      </c>
      <c r="E7630" s="390">
        <f>SUM(E7631,E7795,E7858,E7876)</f>
        <v>9.3000000000000007</v>
      </c>
      <c r="F7630" s="390">
        <f>G7630+H7630</f>
        <v>363.596</v>
      </c>
      <c r="G7630" s="390">
        <f>G7631+G7795</f>
        <v>272.09000000000003</v>
      </c>
      <c r="H7630" s="528">
        <f>SUM(H7631,H7795,H7858,H7876)</f>
        <v>91.506</v>
      </c>
      <c r="I7630" s="390">
        <f>J7630+K7630</f>
        <v>456.608</v>
      </c>
      <c r="J7630" s="390">
        <f>SUM(J7631,J7795,J7858,J7876)</f>
        <v>380</v>
      </c>
      <c r="K7630" s="528">
        <f>SUM(K7631,K7795,K7858,K7876)</f>
        <v>76.608000000000004</v>
      </c>
      <c r="L7630" s="390">
        <f>M7630+N7630</f>
        <v>400</v>
      </c>
      <c r="M7630" s="390">
        <f>SUM(M7631,M7795,M7858,M7876)</f>
        <v>400</v>
      </c>
      <c r="N7630" s="528">
        <f>SUM(N7631,N7795,N7858,N7876)</f>
        <v>0</v>
      </c>
    </row>
    <row r="7631" spans="1:14" ht="18" customHeight="1" x14ac:dyDescent="0.2">
      <c r="A7631" s="388" t="s">
        <v>0</v>
      </c>
      <c r="B7631" s="328" t="s">
        <v>8</v>
      </c>
      <c r="C7631" s="329">
        <f t="shared" si="2618"/>
        <v>3.98</v>
      </c>
      <c r="D7631" s="329">
        <f>SUM(D7632,D7643,D7711:D7712,D7720:D7721,D7762,D7772)</f>
        <v>3.98</v>
      </c>
      <c r="E7631" s="329">
        <f>SUM(E7632,E7643,E7711:E7712,E7720:E7721,E7762,E7772)</f>
        <v>0</v>
      </c>
      <c r="F7631" s="329">
        <f t="shared" ref="F7631:F7694" si="2619">SUM(G7631:H7631)</f>
        <v>17.5</v>
      </c>
      <c r="G7631" s="329">
        <f>G7643</f>
        <v>17.5</v>
      </c>
      <c r="H7631" s="446">
        <f>SUM(H7632,H7643,H7711:H7712,H7720:H7721,H7762,H7772)</f>
        <v>0</v>
      </c>
      <c r="I7631" s="329">
        <f t="shared" ref="I7631:I7694" si="2620">SUM(J7631:K7631)</f>
        <v>21.15</v>
      </c>
      <c r="J7631" s="329">
        <f>J7643</f>
        <v>21.15</v>
      </c>
      <c r="K7631" s="446">
        <f>SUM(K7632,K7643,K7711:K7712,K7720:K7721,K7762,K7772)</f>
        <v>0</v>
      </c>
      <c r="L7631" s="329">
        <f t="shared" ref="L7631:L7694" si="2621">SUM(M7631:N7631)</f>
        <v>0</v>
      </c>
      <c r="M7631" s="329">
        <f>M7643</f>
        <v>0</v>
      </c>
      <c r="N7631" s="446">
        <f>SUM(N7632,N7643,N7711:N7712,N7720:N7721,N7762,N7772)</f>
        <v>0</v>
      </c>
    </row>
    <row r="7632" spans="1:14" customFormat="1" ht="0.75" hidden="1" customHeight="1" thickBot="1" x14ac:dyDescent="0.3">
      <c r="A7632" s="140" t="s">
        <v>0</v>
      </c>
      <c r="B7632" s="149" t="s">
        <v>9</v>
      </c>
      <c r="C7632" s="142">
        <f t="shared" si="2618"/>
        <v>0</v>
      </c>
      <c r="D7632" s="142">
        <f>SUM(D7633,D7642)</f>
        <v>0</v>
      </c>
      <c r="E7632" s="142">
        <f>SUM(E7633,E7642)</f>
        <v>0</v>
      </c>
      <c r="F7632" s="142">
        <f t="shared" si="2619"/>
        <v>0</v>
      </c>
      <c r="G7632" s="142">
        <f>SUM(G7633,G7642)</f>
        <v>0</v>
      </c>
      <c r="H7632" s="477">
        <f>SUM(H7633,H7642)</f>
        <v>0</v>
      </c>
      <c r="I7632" s="142">
        <f t="shared" si="2620"/>
        <v>0</v>
      </c>
      <c r="J7632" s="142">
        <f>SUM(J7633,J7642)</f>
        <v>0</v>
      </c>
      <c r="K7632" s="477">
        <f>SUM(K7633,K7642)</f>
        <v>0</v>
      </c>
      <c r="L7632" s="142">
        <f t="shared" si="2621"/>
        <v>0</v>
      </c>
      <c r="M7632" s="142">
        <f>SUM(M7633,M7642)</f>
        <v>0</v>
      </c>
      <c r="N7632" s="477">
        <f>SUM(N7633,N7642)</f>
        <v>0</v>
      </c>
    </row>
    <row r="7633" spans="1:14" customFormat="1" ht="23.25" hidden="1" customHeight="1" thickTop="1" thickBot="1" x14ac:dyDescent="0.3">
      <c r="A7633" s="1" t="s">
        <v>0</v>
      </c>
      <c r="B7633" s="4" t="s">
        <v>10</v>
      </c>
      <c r="C7633" s="9">
        <f t="shared" si="2618"/>
        <v>0</v>
      </c>
      <c r="D7633" s="9">
        <f>SUM(D7634,D7641)</f>
        <v>0</v>
      </c>
      <c r="E7633" s="9">
        <f>SUM(E7634,E7641)</f>
        <v>0</v>
      </c>
      <c r="F7633" s="9">
        <f t="shared" si="2619"/>
        <v>0</v>
      </c>
      <c r="G7633" s="9">
        <f>SUM(G7634,G7641)</f>
        <v>0</v>
      </c>
      <c r="H7633" s="467">
        <f>SUM(H7634,H7641)</f>
        <v>0</v>
      </c>
      <c r="I7633" s="9">
        <f t="shared" si="2620"/>
        <v>0</v>
      </c>
      <c r="J7633" s="9">
        <f>SUM(J7634,J7641)</f>
        <v>0</v>
      </c>
      <c r="K7633" s="467">
        <f>SUM(K7634,K7641)</f>
        <v>0</v>
      </c>
      <c r="L7633" s="9">
        <f t="shared" si="2621"/>
        <v>0</v>
      </c>
      <c r="M7633" s="9">
        <f>SUM(M7634,M7641)</f>
        <v>0</v>
      </c>
      <c r="N7633" s="467">
        <f>SUM(N7634,N7641)</f>
        <v>0</v>
      </c>
    </row>
    <row r="7634" spans="1:14" customFormat="1" ht="27" hidden="1" customHeight="1" thickTop="1" thickBot="1" x14ac:dyDescent="0.3">
      <c r="A7634" s="1" t="s">
        <v>0</v>
      </c>
      <c r="B7634" s="5" t="s">
        <v>11</v>
      </c>
      <c r="C7634" s="9">
        <f t="shared" si="2618"/>
        <v>0</v>
      </c>
      <c r="D7634" s="9">
        <f>SUM(D7635:D7640)</f>
        <v>0</v>
      </c>
      <c r="E7634" s="9">
        <f>SUM(E7635:E7640)</f>
        <v>0</v>
      </c>
      <c r="F7634" s="9">
        <f t="shared" si="2619"/>
        <v>0</v>
      </c>
      <c r="G7634" s="9">
        <f>SUM(G7635:G7640)</f>
        <v>0</v>
      </c>
      <c r="H7634" s="467">
        <f>SUM(H7635:H7640)</f>
        <v>0</v>
      </c>
      <c r="I7634" s="9">
        <f t="shared" si="2620"/>
        <v>0</v>
      </c>
      <c r="J7634" s="9">
        <f>SUM(J7635:J7640)</f>
        <v>0</v>
      </c>
      <c r="K7634" s="467">
        <f>SUM(K7635:K7640)</f>
        <v>0</v>
      </c>
      <c r="L7634" s="9">
        <f t="shared" si="2621"/>
        <v>0</v>
      </c>
      <c r="M7634" s="9">
        <f>SUM(M7635:M7640)</f>
        <v>0</v>
      </c>
      <c r="N7634" s="467">
        <f>SUM(N7635:N7640)</f>
        <v>0</v>
      </c>
    </row>
    <row r="7635" spans="1:14" customFormat="1" ht="21.75" hidden="1" customHeight="1" thickTop="1" thickBot="1" x14ac:dyDescent="0.3">
      <c r="A7635" s="1" t="s">
        <v>0</v>
      </c>
      <c r="B7635" s="6" t="s">
        <v>12</v>
      </c>
      <c r="C7635" s="9">
        <f t="shared" si="2618"/>
        <v>0</v>
      </c>
      <c r="D7635" s="9">
        <v>0</v>
      </c>
      <c r="E7635" s="9">
        <v>0</v>
      </c>
      <c r="F7635" s="9">
        <f t="shared" si="2619"/>
        <v>0</v>
      </c>
      <c r="G7635" s="9">
        <v>0</v>
      </c>
      <c r="H7635" s="467">
        <v>0</v>
      </c>
      <c r="I7635" s="9">
        <f t="shared" si="2620"/>
        <v>0</v>
      </c>
      <c r="J7635" s="9">
        <v>0</v>
      </c>
      <c r="K7635" s="467">
        <v>0</v>
      </c>
      <c r="L7635" s="9">
        <f t="shared" si="2621"/>
        <v>0</v>
      </c>
      <c r="M7635" s="9">
        <v>0</v>
      </c>
      <c r="N7635" s="467">
        <v>0</v>
      </c>
    </row>
    <row r="7636" spans="1:14" customFormat="1" ht="20.25" hidden="1" customHeight="1" thickTop="1" thickBot="1" x14ac:dyDescent="0.3">
      <c r="A7636" s="1" t="s">
        <v>0</v>
      </c>
      <c r="B7636" s="6" t="s">
        <v>13</v>
      </c>
      <c r="C7636" s="9">
        <f t="shared" si="2618"/>
        <v>0</v>
      </c>
      <c r="D7636" s="9">
        <v>0</v>
      </c>
      <c r="E7636" s="9">
        <v>0</v>
      </c>
      <c r="F7636" s="9">
        <f t="shared" si="2619"/>
        <v>0</v>
      </c>
      <c r="G7636" s="9">
        <v>0</v>
      </c>
      <c r="H7636" s="467">
        <v>0</v>
      </c>
      <c r="I7636" s="9">
        <f t="shared" si="2620"/>
        <v>0</v>
      </c>
      <c r="J7636" s="9">
        <v>0</v>
      </c>
      <c r="K7636" s="467">
        <v>0</v>
      </c>
      <c r="L7636" s="9">
        <f t="shared" si="2621"/>
        <v>0</v>
      </c>
      <c r="M7636" s="9">
        <v>0</v>
      </c>
      <c r="N7636" s="467">
        <v>0</v>
      </c>
    </row>
    <row r="7637" spans="1:14" customFormat="1" ht="43.5" hidden="1" customHeight="1" thickTop="1" thickBot="1" x14ac:dyDescent="0.3">
      <c r="A7637" s="1" t="s">
        <v>0</v>
      </c>
      <c r="B7637" s="6" t="s">
        <v>14</v>
      </c>
      <c r="C7637" s="9">
        <f t="shared" si="2618"/>
        <v>0</v>
      </c>
      <c r="D7637" s="9">
        <v>0</v>
      </c>
      <c r="E7637" s="9">
        <v>0</v>
      </c>
      <c r="F7637" s="9">
        <f t="shared" si="2619"/>
        <v>0</v>
      </c>
      <c r="G7637" s="9">
        <v>0</v>
      </c>
      <c r="H7637" s="467">
        <v>0</v>
      </c>
      <c r="I7637" s="9">
        <f t="shared" si="2620"/>
        <v>0</v>
      </c>
      <c r="J7637" s="9">
        <v>0</v>
      </c>
      <c r="K7637" s="467">
        <v>0</v>
      </c>
      <c r="L7637" s="9">
        <f t="shared" si="2621"/>
        <v>0</v>
      </c>
      <c r="M7637" s="9">
        <v>0</v>
      </c>
      <c r="N7637" s="467">
        <v>0</v>
      </c>
    </row>
    <row r="7638" spans="1:14" customFormat="1" ht="33" hidden="1" customHeight="1" thickTop="1" thickBot="1" x14ac:dyDescent="0.3">
      <c r="A7638" s="1" t="s">
        <v>0</v>
      </c>
      <c r="B7638" s="6" t="s">
        <v>15</v>
      </c>
      <c r="C7638" s="9">
        <f t="shared" si="2618"/>
        <v>0</v>
      </c>
      <c r="D7638" s="9">
        <v>0</v>
      </c>
      <c r="E7638" s="9">
        <v>0</v>
      </c>
      <c r="F7638" s="9">
        <f t="shared" si="2619"/>
        <v>0</v>
      </c>
      <c r="G7638" s="9">
        <v>0</v>
      </c>
      <c r="H7638" s="467">
        <v>0</v>
      </c>
      <c r="I7638" s="9">
        <f t="shared" si="2620"/>
        <v>0</v>
      </c>
      <c r="J7638" s="9">
        <v>0</v>
      </c>
      <c r="K7638" s="467">
        <v>0</v>
      </c>
      <c r="L7638" s="9">
        <f t="shared" si="2621"/>
        <v>0</v>
      </c>
      <c r="M7638" s="9">
        <v>0</v>
      </c>
      <c r="N7638" s="467">
        <v>0</v>
      </c>
    </row>
    <row r="7639" spans="1:14" customFormat="1" ht="27.75" hidden="1" customHeight="1" thickTop="1" thickBot="1" x14ac:dyDescent="0.3">
      <c r="A7639" s="1" t="s">
        <v>0</v>
      </c>
      <c r="B7639" s="6" t="s">
        <v>16</v>
      </c>
      <c r="C7639" s="9">
        <f t="shared" si="2618"/>
        <v>0</v>
      </c>
      <c r="D7639" s="9">
        <v>0</v>
      </c>
      <c r="E7639" s="9">
        <v>0</v>
      </c>
      <c r="F7639" s="9">
        <f t="shared" si="2619"/>
        <v>0</v>
      </c>
      <c r="G7639" s="9">
        <v>0</v>
      </c>
      <c r="H7639" s="467">
        <v>0</v>
      </c>
      <c r="I7639" s="9">
        <f t="shared" si="2620"/>
        <v>0</v>
      </c>
      <c r="J7639" s="9">
        <v>0</v>
      </c>
      <c r="K7639" s="467">
        <v>0</v>
      </c>
      <c r="L7639" s="9">
        <f t="shared" si="2621"/>
        <v>0</v>
      </c>
      <c r="M7639" s="9">
        <v>0</v>
      </c>
      <c r="N7639" s="467">
        <v>0</v>
      </c>
    </row>
    <row r="7640" spans="1:14" customFormat="1" ht="37.5" hidden="1" customHeight="1" thickTop="1" thickBot="1" x14ac:dyDescent="0.3">
      <c r="A7640" s="1" t="s">
        <v>0</v>
      </c>
      <c r="B7640" s="6" t="s">
        <v>17</v>
      </c>
      <c r="C7640" s="9">
        <f t="shared" si="2618"/>
        <v>0</v>
      </c>
      <c r="D7640" s="9">
        <v>0</v>
      </c>
      <c r="E7640" s="9">
        <v>0</v>
      </c>
      <c r="F7640" s="9">
        <f t="shared" si="2619"/>
        <v>0</v>
      </c>
      <c r="G7640" s="9">
        <v>0</v>
      </c>
      <c r="H7640" s="467">
        <v>0</v>
      </c>
      <c r="I7640" s="9">
        <f t="shared" si="2620"/>
        <v>0</v>
      </c>
      <c r="J7640" s="9">
        <v>0</v>
      </c>
      <c r="K7640" s="467">
        <v>0</v>
      </c>
      <c r="L7640" s="9">
        <f t="shared" si="2621"/>
        <v>0</v>
      </c>
      <c r="M7640" s="9">
        <v>0</v>
      </c>
      <c r="N7640" s="467">
        <v>0</v>
      </c>
    </row>
    <row r="7641" spans="1:14" customFormat="1" ht="27.75" hidden="1" customHeight="1" thickTop="1" thickBot="1" x14ac:dyDescent="0.3">
      <c r="A7641" s="1" t="s">
        <v>0</v>
      </c>
      <c r="B7641" s="5" t="s">
        <v>18</v>
      </c>
      <c r="C7641" s="9">
        <f t="shared" si="2618"/>
        <v>0</v>
      </c>
      <c r="D7641" s="9">
        <v>0</v>
      </c>
      <c r="E7641" s="9">
        <v>0</v>
      </c>
      <c r="F7641" s="9">
        <f t="shared" si="2619"/>
        <v>0</v>
      </c>
      <c r="G7641" s="9">
        <v>0</v>
      </c>
      <c r="H7641" s="467">
        <v>0</v>
      </c>
      <c r="I7641" s="9">
        <f t="shared" si="2620"/>
        <v>0</v>
      </c>
      <c r="J7641" s="9">
        <v>0</v>
      </c>
      <c r="K7641" s="467">
        <v>0</v>
      </c>
      <c r="L7641" s="9">
        <f t="shared" si="2621"/>
        <v>0</v>
      </c>
      <c r="M7641" s="9">
        <v>0</v>
      </c>
      <c r="N7641" s="467">
        <v>0</v>
      </c>
    </row>
    <row r="7642" spans="1:14" customFormat="1" ht="27" hidden="1" customHeight="1" thickTop="1" x14ac:dyDescent="0.25">
      <c r="A7642" s="133" t="s">
        <v>0</v>
      </c>
      <c r="B7642" s="134" t="s">
        <v>19</v>
      </c>
      <c r="C7642" s="135">
        <f t="shared" si="2618"/>
        <v>0</v>
      </c>
      <c r="D7642" s="135">
        <v>0</v>
      </c>
      <c r="E7642" s="135">
        <v>0</v>
      </c>
      <c r="F7642" s="135">
        <f t="shared" si="2619"/>
        <v>0</v>
      </c>
      <c r="G7642" s="135">
        <v>0</v>
      </c>
      <c r="H7642" s="476">
        <v>0</v>
      </c>
      <c r="I7642" s="135">
        <f t="shared" si="2620"/>
        <v>0</v>
      </c>
      <c r="J7642" s="135">
        <v>0</v>
      </c>
      <c r="K7642" s="476">
        <v>0</v>
      </c>
      <c r="L7642" s="135">
        <f t="shared" si="2621"/>
        <v>0</v>
      </c>
      <c r="M7642" s="135">
        <v>0</v>
      </c>
      <c r="N7642" s="476">
        <v>0</v>
      </c>
    </row>
    <row r="7643" spans="1:14" ht="28.5" customHeight="1" x14ac:dyDescent="0.2">
      <c r="A7643" s="388" t="s">
        <v>0</v>
      </c>
      <c r="B7643" s="330" t="s">
        <v>20</v>
      </c>
      <c r="C7643" s="329">
        <f t="shared" si="2618"/>
        <v>3.98</v>
      </c>
      <c r="D7643" s="329">
        <f>SUM(D7644:D7645,D7648,D7684:D7688,D7695:D7696)</f>
        <v>3.98</v>
      </c>
      <c r="E7643" s="329">
        <f>SUM(E7644:E7645,E7648,E7684:E7688,E7695:E7696)</f>
        <v>0</v>
      </c>
      <c r="F7643" s="329">
        <f t="shared" si="2619"/>
        <v>17.5</v>
      </c>
      <c r="G7643" s="329">
        <f>G7696</f>
        <v>17.5</v>
      </c>
      <c r="H7643" s="446">
        <v>0</v>
      </c>
      <c r="I7643" s="329">
        <f t="shared" si="2620"/>
        <v>21.15</v>
      </c>
      <c r="J7643" s="329">
        <f>SUM(J7644:J7645,J7648,J7684:J7688,J7695:J7696)</f>
        <v>21.15</v>
      </c>
      <c r="K7643" s="446">
        <v>0</v>
      </c>
      <c r="L7643" s="329">
        <f t="shared" si="2621"/>
        <v>0</v>
      </c>
      <c r="M7643" s="329">
        <f>SUM(M7644:M7645,M7648,M7684:M7688,M7695:M7696)</f>
        <v>0</v>
      </c>
      <c r="N7643" s="446">
        <v>0</v>
      </c>
    </row>
    <row r="7644" spans="1:14" customFormat="1" ht="3.75" hidden="1" customHeight="1" thickBot="1" x14ac:dyDescent="0.3">
      <c r="A7644" s="140" t="s">
        <v>0</v>
      </c>
      <c r="B7644" s="147" t="s">
        <v>21</v>
      </c>
      <c r="C7644" s="142">
        <f t="shared" si="2618"/>
        <v>0</v>
      </c>
      <c r="D7644" s="142">
        <v>0</v>
      </c>
      <c r="E7644" s="142">
        <v>0</v>
      </c>
      <c r="F7644" s="142">
        <f t="shared" si="2619"/>
        <v>0</v>
      </c>
      <c r="G7644" s="142">
        <v>0</v>
      </c>
      <c r="H7644" s="477">
        <v>0</v>
      </c>
      <c r="I7644" s="142">
        <f t="shared" si="2620"/>
        <v>0</v>
      </c>
      <c r="J7644" s="142">
        <v>0</v>
      </c>
      <c r="K7644" s="477">
        <v>0</v>
      </c>
      <c r="L7644" s="142">
        <f t="shared" si="2621"/>
        <v>0</v>
      </c>
      <c r="M7644" s="142">
        <v>0</v>
      </c>
      <c r="N7644" s="477">
        <v>0</v>
      </c>
    </row>
    <row r="7645" spans="1:14" customFormat="1" ht="36.75" hidden="1" customHeight="1" thickTop="1" thickBot="1" x14ac:dyDescent="0.3">
      <c r="A7645" s="1" t="s">
        <v>0</v>
      </c>
      <c r="B7645" s="4" t="s">
        <v>22</v>
      </c>
      <c r="C7645" s="9">
        <f t="shared" si="2618"/>
        <v>0</v>
      </c>
      <c r="D7645" s="9">
        <f>SUM(D7646:D7647)</f>
        <v>0</v>
      </c>
      <c r="E7645" s="9">
        <f>SUM(E7646:E7647)</f>
        <v>0</v>
      </c>
      <c r="F7645" s="9">
        <f t="shared" si="2619"/>
        <v>0</v>
      </c>
      <c r="G7645" s="9">
        <f>SUM(G7646:G7647)</f>
        <v>0</v>
      </c>
      <c r="H7645" s="467">
        <f>SUM(H7646:H7647)</f>
        <v>0</v>
      </c>
      <c r="I7645" s="9">
        <f t="shared" si="2620"/>
        <v>0</v>
      </c>
      <c r="J7645" s="9">
        <f>SUM(J7646:J7647)</f>
        <v>0</v>
      </c>
      <c r="K7645" s="467">
        <f>SUM(K7646:K7647)</f>
        <v>0</v>
      </c>
      <c r="L7645" s="9">
        <f t="shared" si="2621"/>
        <v>0</v>
      </c>
      <c r="M7645" s="9">
        <f>SUM(M7646:M7647)</f>
        <v>0</v>
      </c>
      <c r="N7645" s="467">
        <f>SUM(N7646:N7647)</f>
        <v>0</v>
      </c>
    </row>
    <row r="7646" spans="1:14" customFormat="1" ht="30" hidden="1" customHeight="1" thickTop="1" thickBot="1" x14ac:dyDescent="0.3">
      <c r="A7646" s="1" t="s">
        <v>0</v>
      </c>
      <c r="B7646" s="5" t="s">
        <v>23</v>
      </c>
      <c r="C7646" s="9">
        <f t="shared" si="2618"/>
        <v>0</v>
      </c>
      <c r="D7646" s="9">
        <v>0</v>
      </c>
      <c r="E7646" s="9">
        <v>0</v>
      </c>
      <c r="F7646" s="9">
        <f t="shared" si="2619"/>
        <v>0</v>
      </c>
      <c r="G7646" s="9">
        <v>0</v>
      </c>
      <c r="H7646" s="467">
        <v>0</v>
      </c>
      <c r="I7646" s="9">
        <f t="shared" si="2620"/>
        <v>0</v>
      </c>
      <c r="J7646" s="9">
        <v>0</v>
      </c>
      <c r="K7646" s="467">
        <v>0</v>
      </c>
      <c r="L7646" s="9">
        <f t="shared" si="2621"/>
        <v>0</v>
      </c>
      <c r="M7646" s="9">
        <v>0</v>
      </c>
      <c r="N7646" s="467">
        <v>0</v>
      </c>
    </row>
    <row r="7647" spans="1:14" customFormat="1" ht="46.5" hidden="1" customHeight="1" thickTop="1" thickBot="1" x14ac:dyDescent="0.3">
      <c r="A7647" s="1" t="s">
        <v>0</v>
      </c>
      <c r="B7647" s="5" t="s">
        <v>24</v>
      </c>
      <c r="C7647" s="9">
        <f t="shared" si="2618"/>
        <v>0</v>
      </c>
      <c r="D7647" s="9">
        <v>0</v>
      </c>
      <c r="E7647" s="9">
        <v>0</v>
      </c>
      <c r="F7647" s="9">
        <f t="shared" si="2619"/>
        <v>0</v>
      </c>
      <c r="G7647" s="9">
        <v>0</v>
      </c>
      <c r="H7647" s="467">
        <v>0</v>
      </c>
      <c r="I7647" s="9">
        <f t="shared" si="2620"/>
        <v>0</v>
      </c>
      <c r="J7647" s="9">
        <v>0</v>
      </c>
      <c r="K7647" s="467">
        <v>0</v>
      </c>
      <c r="L7647" s="9">
        <f t="shared" si="2621"/>
        <v>0</v>
      </c>
      <c r="M7647" s="9">
        <v>0</v>
      </c>
      <c r="N7647" s="467">
        <v>0</v>
      </c>
    </row>
    <row r="7648" spans="1:14" customFormat="1" ht="41.25" hidden="1" customHeight="1" thickTop="1" thickBot="1" x14ac:dyDescent="0.3">
      <c r="A7648" s="1" t="s">
        <v>0</v>
      </c>
      <c r="B7648" s="4" t="s">
        <v>25</v>
      </c>
      <c r="C7648" s="9">
        <f t="shared" si="2618"/>
        <v>0</v>
      </c>
      <c r="D7648" s="9">
        <f>SUM(D7649:D7652,D7664,D7668:D7674,D7682:D7683)</f>
        <v>0</v>
      </c>
      <c r="E7648" s="9">
        <f>SUM(E7649:E7652,E7664,E7668:E7674,E7682:E7683)</f>
        <v>0</v>
      </c>
      <c r="F7648" s="9">
        <f t="shared" si="2619"/>
        <v>0</v>
      </c>
      <c r="G7648" s="9">
        <f>SUM(G7649:G7652,G7664,G7668:G7674,G7682:G7683)</f>
        <v>0</v>
      </c>
      <c r="H7648" s="467">
        <f>SUM(H7649:H7652,H7664,H7668:H7674,H7682:H7683)</f>
        <v>0</v>
      </c>
      <c r="I7648" s="9">
        <f t="shared" si="2620"/>
        <v>0</v>
      </c>
      <c r="J7648" s="9">
        <f>SUM(J7649:J7652,J7664,J7668:J7674,J7682:J7683)</f>
        <v>0</v>
      </c>
      <c r="K7648" s="467">
        <f>SUM(K7649:K7652,K7664,K7668:K7674,K7682:K7683)</f>
        <v>0</v>
      </c>
      <c r="L7648" s="9">
        <f t="shared" si="2621"/>
        <v>0</v>
      </c>
      <c r="M7648" s="9">
        <f>SUM(M7649:M7652,M7664,M7668:M7674,M7682:M7683)</f>
        <v>0</v>
      </c>
      <c r="N7648" s="467">
        <f>SUM(N7649:N7652,N7664,N7668:N7674,N7682:N7683)</f>
        <v>0</v>
      </c>
    </row>
    <row r="7649" spans="1:14" customFormat="1" ht="48" hidden="1" customHeight="1" thickTop="1" thickBot="1" x14ac:dyDescent="0.3">
      <c r="A7649" s="1" t="s">
        <v>0</v>
      </c>
      <c r="B7649" s="5" t="s">
        <v>26</v>
      </c>
      <c r="C7649" s="9">
        <f t="shared" si="2618"/>
        <v>0</v>
      </c>
      <c r="D7649" s="9">
        <v>0</v>
      </c>
      <c r="E7649" s="9">
        <v>0</v>
      </c>
      <c r="F7649" s="9">
        <f t="shared" si="2619"/>
        <v>0</v>
      </c>
      <c r="G7649" s="9">
        <v>0</v>
      </c>
      <c r="H7649" s="467">
        <v>0</v>
      </c>
      <c r="I7649" s="9">
        <f t="shared" si="2620"/>
        <v>0</v>
      </c>
      <c r="J7649" s="9">
        <v>0</v>
      </c>
      <c r="K7649" s="467">
        <v>0</v>
      </c>
      <c r="L7649" s="9">
        <f t="shared" si="2621"/>
        <v>0</v>
      </c>
      <c r="M7649" s="9">
        <v>0</v>
      </c>
      <c r="N7649" s="467">
        <v>0</v>
      </c>
    </row>
    <row r="7650" spans="1:14" customFormat="1" ht="44.25" hidden="1" customHeight="1" thickTop="1" thickBot="1" x14ac:dyDescent="0.3">
      <c r="A7650" s="1" t="s">
        <v>0</v>
      </c>
      <c r="B7650" s="5" t="s">
        <v>27</v>
      </c>
      <c r="C7650" s="9">
        <f t="shared" si="2618"/>
        <v>0</v>
      </c>
      <c r="D7650" s="9">
        <v>0</v>
      </c>
      <c r="E7650" s="9">
        <v>0</v>
      </c>
      <c r="F7650" s="9">
        <f t="shared" si="2619"/>
        <v>0</v>
      </c>
      <c r="G7650" s="9">
        <v>0</v>
      </c>
      <c r="H7650" s="467">
        <v>0</v>
      </c>
      <c r="I7650" s="9">
        <f t="shared" si="2620"/>
        <v>0</v>
      </c>
      <c r="J7650" s="9">
        <v>0</v>
      </c>
      <c r="K7650" s="467">
        <v>0</v>
      </c>
      <c r="L7650" s="9">
        <f t="shared" si="2621"/>
        <v>0</v>
      </c>
      <c r="M7650" s="9">
        <v>0</v>
      </c>
      <c r="N7650" s="467">
        <v>0</v>
      </c>
    </row>
    <row r="7651" spans="1:14" customFormat="1" ht="45" hidden="1" customHeight="1" thickTop="1" thickBot="1" x14ac:dyDescent="0.3">
      <c r="A7651" s="1" t="s">
        <v>0</v>
      </c>
      <c r="B7651" s="5" t="s">
        <v>28</v>
      </c>
      <c r="C7651" s="9">
        <f t="shared" si="2618"/>
        <v>0</v>
      </c>
      <c r="D7651" s="9">
        <v>0</v>
      </c>
      <c r="E7651" s="9">
        <v>0</v>
      </c>
      <c r="F7651" s="9">
        <f t="shared" si="2619"/>
        <v>0</v>
      </c>
      <c r="G7651" s="9">
        <v>0</v>
      </c>
      <c r="H7651" s="467">
        <v>0</v>
      </c>
      <c r="I7651" s="9">
        <f t="shared" si="2620"/>
        <v>0</v>
      </c>
      <c r="J7651" s="9">
        <v>0</v>
      </c>
      <c r="K7651" s="467">
        <v>0</v>
      </c>
      <c r="L7651" s="9">
        <f t="shared" si="2621"/>
        <v>0</v>
      </c>
      <c r="M7651" s="9">
        <v>0</v>
      </c>
      <c r="N7651" s="467">
        <v>0</v>
      </c>
    </row>
    <row r="7652" spans="1:14" customFormat="1" ht="35.25" hidden="1" customHeight="1" thickTop="1" thickBot="1" x14ac:dyDescent="0.3">
      <c r="A7652" s="1" t="s">
        <v>0</v>
      </c>
      <c r="B7652" s="5" t="s">
        <v>29</v>
      </c>
      <c r="C7652" s="9">
        <f t="shared" si="2618"/>
        <v>0</v>
      </c>
      <c r="D7652" s="9">
        <f>SUM(D7653:D7663)</f>
        <v>0</v>
      </c>
      <c r="E7652" s="9">
        <f>SUM(E7653:E7663)</f>
        <v>0</v>
      </c>
      <c r="F7652" s="9">
        <f t="shared" si="2619"/>
        <v>0</v>
      </c>
      <c r="G7652" s="9">
        <f>SUM(G7653:G7663)</f>
        <v>0</v>
      </c>
      <c r="H7652" s="467">
        <f>SUM(H7653:H7663)</f>
        <v>0</v>
      </c>
      <c r="I7652" s="9">
        <f t="shared" si="2620"/>
        <v>0</v>
      </c>
      <c r="J7652" s="9">
        <f>SUM(J7653:J7663)</f>
        <v>0</v>
      </c>
      <c r="K7652" s="467">
        <f>SUM(K7653:K7663)</f>
        <v>0</v>
      </c>
      <c r="L7652" s="9">
        <f t="shared" si="2621"/>
        <v>0</v>
      </c>
      <c r="M7652" s="9">
        <f>SUM(M7653:M7663)</f>
        <v>0</v>
      </c>
      <c r="N7652" s="467">
        <f>SUM(N7653:N7663)</f>
        <v>0</v>
      </c>
    </row>
    <row r="7653" spans="1:14" customFormat="1" ht="34.5" hidden="1" customHeight="1" thickTop="1" thickBot="1" x14ac:dyDescent="0.3">
      <c r="A7653" s="1" t="s">
        <v>0</v>
      </c>
      <c r="B7653" s="6" t="s">
        <v>30</v>
      </c>
      <c r="C7653" s="9">
        <f t="shared" si="2618"/>
        <v>0</v>
      </c>
      <c r="D7653" s="9">
        <v>0</v>
      </c>
      <c r="E7653" s="9">
        <v>0</v>
      </c>
      <c r="F7653" s="9">
        <f t="shared" si="2619"/>
        <v>0</v>
      </c>
      <c r="G7653" s="9">
        <v>0</v>
      </c>
      <c r="H7653" s="467">
        <v>0</v>
      </c>
      <c r="I7653" s="9">
        <f t="shared" si="2620"/>
        <v>0</v>
      </c>
      <c r="J7653" s="9">
        <v>0</v>
      </c>
      <c r="K7653" s="467">
        <v>0</v>
      </c>
      <c r="L7653" s="9">
        <f t="shared" si="2621"/>
        <v>0</v>
      </c>
      <c r="M7653" s="9">
        <v>0</v>
      </c>
      <c r="N7653" s="467">
        <v>0</v>
      </c>
    </row>
    <row r="7654" spans="1:14" customFormat="1" ht="45" hidden="1" customHeight="1" thickTop="1" thickBot="1" x14ac:dyDescent="0.3">
      <c r="A7654" s="1" t="s">
        <v>0</v>
      </c>
      <c r="B7654" s="6" t="s">
        <v>31</v>
      </c>
      <c r="C7654" s="9">
        <f t="shared" si="2618"/>
        <v>0</v>
      </c>
      <c r="D7654" s="9">
        <v>0</v>
      </c>
      <c r="E7654" s="9">
        <v>0</v>
      </c>
      <c r="F7654" s="9">
        <f t="shared" si="2619"/>
        <v>0</v>
      </c>
      <c r="G7654" s="9">
        <v>0</v>
      </c>
      <c r="H7654" s="467">
        <v>0</v>
      </c>
      <c r="I7654" s="9">
        <f t="shared" si="2620"/>
        <v>0</v>
      </c>
      <c r="J7654" s="9">
        <v>0</v>
      </c>
      <c r="K7654" s="467">
        <v>0</v>
      </c>
      <c r="L7654" s="9">
        <f t="shared" si="2621"/>
        <v>0</v>
      </c>
      <c r="M7654" s="9">
        <v>0</v>
      </c>
      <c r="N7654" s="467">
        <v>0</v>
      </c>
    </row>
    <row r="7655" spans="1:14" customFormat="1" ht="47.25" hidden="1" customHeight="1" thickTop="1" thickBot="1" x14ac:dyDescent="0.3">
      <c r="A7655" s="1" t="s">
        <v>0</v>
      </c>
      <c r="B7655" s="6" t="s">
        <v>32</v>
      </c>
      <c r="C7655" s="9">
        <f t="shared" si="2618"/>
        <v>0</v>
      </c>
      <c r="D7655" s="9">
        <v>0</v>
      </c>
      <c r="E7655" s="9">
        <v>0</v>
      </c>
      <c r="F7655" s="9">
        <f t="shared" si="2619"/>
        <v>0</v>
      </c>
      <c r="G7655" s="9">
        <v>0</v>
      </c>
      <c r="H7655" s="467">
        <v>0</v>
      </c>
      <c r="I7655" s="9">
        <f t="shared" si="2620"/>
        <v>0</v>
      </c>
      <c r="J7655" s="9">
        <v>0</v>
      </c>
      <c r="K7655" s="467">
        <v>0</v>
      </c>
      <c r="L7655" s="9">
        <f t="shared" si="2621"/>
        <v>0</v>
      </c>
      <c r="M7655" s="9">
        <v>0</v>
      </c>
      <c r="N7655" s="467">
        <v>0</v>
      </c>
    </row>
    <row r="7656" spans="1:14" customFormat="1" ht="66.75" hidden="1" customHeight="1" thickTop="1" thickBot="1" x14ac:dyDescent="0.3">
      <c r="A7656" s="1" t="s">
        <v>0</v>
      </c>
      <c r="B7656" s="6" t="s">
        <v>33</v>
      </c>
      <c r="C7656" s="9">
        <f t="shared" si="2618"/>
        <v>0</v>
      </c>
      <c r="D7656" s="9">
        <v>0</v>
      </c>
      <c r="E7656" s="9">
        <v>0</v>
      </c>
      <c r="F7656" s="9">
        <f t="shared" si="2619"/>
        <v>0</v>
      </c>
      <c r="G7656" s="9">
        <v>0</v>
      </c>
      <c r="H7656" s="467">
        <v>0</v>
      </c>
      <c r="I7656" s="9">
        <f t="shared" si="2620"/>
        <v>0</v>
      </c>
      <c r="J7656" s="9">
        <v>0</v>
      </c>
      <c r="K7656" s="467">
        <v>0</v>
      </c>
      <c r="L7656" s="9">
        <f t="shared" si="2621"/>
        <v>0</v>
      </c>
      <c r="M7656" s="9">
        <v>0</v>
      </c>
      <c r="N7656" s="467">
        <v>0</v>
      </c>
    </row>
    <row r="7657" spans="1:14" customFormat="1" ht="33.75" hidden="1" customHeight="1" thickTop="1" thickBot="1" x14ac:dyDescent="0.3">
      <c r="A7657" s="1" t="s">
        <v>0</v>
      </c>
      <c r="B7657" s="6" t="s">
        <v>34</v>
      </c>
      <c r="C7657" s="9">
        <f t="shared" si="2618"/>
        <v>0</v>
      </c>
      <c r="D7657" s="9">
        <v>0</v>
      </c>
      <c r="E7657" s="9">
        <v>0</v>
      </c>
      <c r="F7657" s="9">
        <f t="shared" si="2619"/>
        <v>0</v>
      </c>
      <c r="G7657" s="9">
        <v>0</v>
      </c>
      <c r="H7657" s="467">
        <v>0</v>
      </c>
      <c r="I7657" s="9">
        <f t="shared" si="2620"/>
        <v>0</v>
      </c>
      <c r="J7657" s="9">
        <v>0</v>
      </c>
      <c r="K7657" s="467">
        <v>0</v>
      </c>
      <c r="L7657" s="9">
        <f t="shared" si="2621"/>
        <v>0</v>
      </c>
      <c r="M7657" s="9">
        <v>0</v>
      </c>
      <c r="N7657" s="467">
        <v>0</v>
      </c>
    </row>
    <row r="7658" spans="1:14" customFormat="1" ht="35.25" hidden="1" customHeight="1" thickTop="1" thickBot="1" x14ac:dyDescent="0.3">
      <c r="A7658" s="1" t="s">
        <v>0</v>
      </c>
      <c r="B7658" s="6" t="s">
        <v>35</v>
      </c>
      <c r="C7658" s="9">
        <f t="shared" si="2618"/>
        <v>0</v>
      </c>
      <c r="D7658" s="9">
        <v>0</v>
      </c>
      <c r="E7658" s="9">
        <v>0</v>
      </c>
      <c r="F7658" s="9">
        <f t="shared" si="2619"/>
        <v>0</v>
      </c>
      <c r="G7658" s="9">
        <v>0</v>
      </c>
      <c r="H7658" s="467">
        <v>0</v>
      </c>
      <c r="I7658" s="9">
        <f t="shared" si="2620"/>
        <v>0</v>
      </c>
      <c r="J7658" s="9">
        <v>0</v>
      </c>
      <c r="K7658" s="467">
        <v>0</v>
      </c>
      <c r="L7658" s="9">
        <f t="shared" si="2621"/>
        <v>0</v>
      </c>
      <c r="M7658" s="9">
        <v>0</v>
      </c>
      <c r="N7658" s="467">
        <v>0</v>
      </c>
    </row>
    <row r="7659" spans="1:14" customFormat="1" ht="33.75" hidden="1" customHeight="1" thickTop="1" thickBot="1" x14ac:dyDescent="0.3">
      <c r="A7659" s="1" t="s">
        <v>0</v>
      </c>
      <c r="B7659" s="6" t="s">
        <v>36</v>
      </c>
      <c r="C7659" s="9">
        <f t="shared" si="2618"/>
        <v>0</v>
      </c>
      <c r="D7659" s="9">
        <v>0</v>
      </c>
      <c r="E7659" s="9">
        <v>0</v>
      </c>
      <c r="F7659" s="9">
        <f t="shared" si="2619"/>
        <v>0</v>
      </c>
      <c r="G7659" s="9">
        <v>0</v>
      </c>
      <c r="H7659" s="467">
        <v>0</v>
      </c>
      <c r="I7659" s="9">
        <f t="shared" si="2620"/>
        <v>0</v>
      </c>
      <c r="J7659" s="9">
        <v>0</v>
      </c>
      <c r="K7659" s="467">
        <v>0</v>
      </c>
      <c r="L7659" s="9">
        <f t="shared" si="2621"/>
        <v>0</v>
      </c>
      <c r="M7659" s="9">
        <v>0</v>
      </c>
      <c r="N7659" s="467">
        <v>0</v>
      </c>
    </row>
    <row r="7660" spans="1:14" customFormat="1" ht="5.25" hidden="1" customHeight="1" thickTop="1" thickBot="1" x14ac:dyDescent="0.3">
      <c r="A7660" s="1" t="s">
        <v>0</v>
      </c>
      <c r="B7660" s="6" t="s">
        <v>37</v>
      </c>
      <c r="C7660" s="9">
        <f t="shared" si="2618"/>
        <v>0</v>
      </c>
      <c r="D7660" s="9">
        <v>0</v>
      </c>
      <c r="E7660" s="9">
        <v>0</v>
      </c>
      <c r="F7660" s="9">
        <f t="shared" si="2619"/>
        <v>0</v>
      </c>
      <c r="G7660" s="9">
        <v>0</v>
      </c>
      <c r="H7660" s="467">
        <v>0</v>
      </c>
      <c r="I7660" s="9">
        <f t="shared" si="2620"/>
        <v>0</v>
      </c>
      <c r="J7660" s="9">
        <v>0</v>
      </c>
      <c r="K7660" s="467">
        <v>0</v>
      </c>
      <c r="L7660" s="9">
        <f t="shared" si="2621"/>
        <v>0</v>
      </c>
      <c r="M7660" s="9">
        <v>0</v>
      </c>
      <c r="N7660" s="467">
        <v>0</v>
      </c>
    </row>
    <row r="7661" spans="1:14" customFormat="1" ht="34.5" hidden="1" customHeight="1" thickTop="1" thickBot="1" x14ac:dyDescent="0.3">
      <c r="A7661" s="1" t="s">
        <v>0</v>
      </c>
      <c r="B7661" s="6" t="s">
        <v>38</v>
      </c>
      <c r="C7661" s="9">
        <f t="shared" si="2618"/>
        <v>0</v>
      </c>
      <c r="D7661" s="9">
        <v>0</v>
      </c>
      <c r="E7661" s="9">
        <v>0</v>
      </c>
      <c r="F7661" s="9">
        <f t="shared" si="2619"/>
        <v>0</v>
      </c>
      <c r="G7661" s="9">
        <v>0</v>
      </c>
      <c r="H7661" s="467">
        <v>0</v>
      </c>
      <c r="I7661" s="9">
        <f t="shared" si="2620"/>
        <v>0</v>
      </c>
      <c r="J7661" s="9">
        <v>0</v>
      </c>
      <c r="K7661" s="467">
        <v>0</v>
      </c>
      <c r="L7661" s="9">
        <f t="shared" si="2621"/>
        <v>0</v>
      </c>
      <c r="M7661" s="9">
        <v>0</v>
      </c>
      <c r="N7661" s="467">
        <v>0</v>
      </c>
    </row>
    <row r="7662" spans="1:14" customFormat="1" ht="38.25" hidden="1" customHeight="1" thickTop="1" thickBot="1" x14ac:dyDescent="0.3">
      <c r="A7662" s="1" t="s">
        <v>0</v>
      </c>
      <c r="B7662" s="6" t="s">
        <v>39</v>
      </c>
      <c r="C7662" s="9">
        <f t="shared" si="2618"/>
        <v>0</v>
      </c>
      <c r="D7662" s="9">
        <v>0</v>
      </c>
      <c r="E7662" s="9">
        <v>0</v>
      </c>
      <c r="F7662" s="9">
        <f t="shared" si="2619"/>
        <v>0</v>
      </c>
      <c r="G7662" s="9">
        <v>0</v>
      </c>
      <c r="H7662" s="467">
        <v>0</v>
      </c>
      <c r="I7662" s="9">
        <f t="shared" si="2620"/>
        <v>0</v>
      </c>
      <c r="J7662" s="9">
        <v>0</v>
      </c>
      <c r="K7662" s="467">
        <v>0</v>
      </c>
      <c r="L7662" s="9">
        <f t="shared" si="2621"/>
        <v>0</v>
      </c>
      <c r="M7662" s="9">
        <v>0</v>
      </c>
      <c r="N7662" s="467">
        <v>0</v>
      </c>
    </row>
    <row r="7663" spans="1:14" customFormat="1" ht="29.25" hidden="1" customHeight="1" thickTop="1" thickBot="1" x14ac:dyDescent="0.3">
      <c r="A7663" s="1" t="s">
        <v>0</v>
      </c>
      <c r="B7663" s="6" t="s">
        <v>40</v>
      </c>
      <c r="C7663" s="9">
        <f t="shared" si="2618"/>
        <v>0</v>
      </c>
      <c r="D7663" s="9">
        <v>0</v>
      </c>
      <c r="E7663" s="9">
        <v>0</v>
      </c>
      <c r="F7663" s="9">
        <f t="shared" si="2619"/>
        <v>0</v>
      </c>
      <c r="G7663" s="9">
        <v>0</v>
      </c>
      <c r="H7663" s="467">
        <v>0</v>
      </c>
      <c r="I7663" s="9">
        <f t="shared" si="2620"/>
        <v>0</v>
      </c>
      <c r="J7663" s="9">
        <v>0</v>
      </c>
      <c r="K7663" s="467">
        <v>0</v>
      </c>
      <c r="L7663" s="9">
        <f t="shared" si="2621"/>
        <v>0</v>
      </c>
      <c r="M7663" s="9">
        <v>0</v>
      </c>
      <c r="N7663" s="467">
        <v>0</v>
      </c>
    </row>
    <row r="7664" spans="1:14" customFormat="1" ht="0.75" hidden="1" customHeight="1" thickTop="1" thickBot="1" x14ac:dyDescent="0.3">
      <c r="A7664" s="1" t="s">
        <v>0</v>
      </c>
      <c r="B7664" s="5" t="s">
        <v>41</v>
      </c>
      <c r="C7664" s="9">
        <f t="shared" si="2618"/>
        <v>0</v>
      </c>
      <c r="D7664" s="9">
        <f>SUM(D7665:D7667)</f>
        <v>0</v>
      </c>
      <c r="E7664" s="9">
        <f>SUM(E7665:E7667)</f>
        <v>0</v>
      </c>
      <c r="F7664" s="9">
        <f t="shared" si="2619"/>
        <v>0</v>
      </c>
      <c r="G7664" s="9">
        <f>SUM(G7665:G7667)</f>
        <v>0</v>
      </c>
      <c r="H7664" s="467">
        <f>SUM(H7665:H7667)</f>
        <v>0</v>
      </c>
      <c r="I7664" s="9">
        <f t="shared" si="2620"/>
        <v>0</v>
      </c>
      <c r="J7664" s="9">
        <f>SUM(J7665:J7667)</f>
        <v>0</v>
      </c>
      <c r="K7664" s="467">
        <f>SUM(K7665:K7667)</f>
        <v>0</v>
      </c>
      <c r="L7664" s="9">
        <f t="shared" si="2621"/>
        <v>0</v>
      </c>
      <c r="M7664" s="9">
        <f>SUM(M7665:M7667)</f>
        <v>0</v>
      </c>
      <c r="N7664" s="467">
        <f>SUM(N7665:N7667)</f>
        <v>0</v>
      </c>
    </row>
    <row r="7665" spans="1:14" customFormat="1" ht="39" hidden="1" customHeight="1" thickTop="1" thickBot="1" x14ac:dyDescent="0.3">
      <c r="A7665" s="1" t="s">
        <v>0</v>
      </c>
      <c r="B7665" s="6" t="s">
        <v>42</v>
      </c>
      <c r="C7665" s="9">
        <f t="shared" si="2618"/>
        <v>0</v>
      </c>
      <c r="D7665" s="9">
        <v>0</v>
      </c>
      <c r="E7665" s="9">
        <v>0</v>
      </c>
      <c r="F7665" s="9">
        <f t="shared" si="2619"/>
        <v>0</v>
      </c>
      <c r="G7665" s="9">
        <v>0</v>
      </c>
      <c r="H7665" s="467">
        <v>0</v>
      </c>
      <c r="I7665" s="9">
        <f t="shared" si="2620"/>
        <v>0</v>
      </c>
      <c r="J7665" s="9">
        <v>0</v>
      </c>
      <c r="K7665" s="467">
        <v>0</v>
      </c>
      <c r="L7665" s="9">
        <f t="shared" si="2621"/>
        <v>0</v>
      </c>
      <c r="M7665" s="9">
        <v>0</v>
      </c>
      <c r="N7665" s="467">
        <v>0</v>
      </c>
    </row>
    <row r="7666" spans="1:14" customFormat="1" ht="6.75" hidden="1" customHeight="1" thickTop="1" thickBot="1" x14ac:dyDescent="0.3">
      <c r="A7666" s="1" t="s">
        <v>0</v>
      </c>
      <c r="B7666" s="6" t="s">
        <v>43</v>
      </c>
      <c r="C7666" s="9">
        <f t="shared" si="2618"/>
        <v>0</v>
      </c>
      <c r="D7666" s="9">
        <v>0</v>
      </c>
      <c r="E7666" s="9">
        <v>0</v>
      </c>
      <c r="F7666" s="9">
        <f t="shared" si="2619"/>
        <v>0</v>
      </c>
      <c r="G7666" s="9">
        <v>0</v>
      </c>
      <c r="H7666" s="467">
        <v>0</v>
      </c>
      <c r="I7666" s="9">
        <f t="shared" si="2620"/>
        <v>0</v>
      </c>
      <c r="J7666" s="9">
        <v>0</v>
      </c>
      <c r="K7666" s="467">
        <v>0</v>
      </c>
      <c r="L7666" s="9">
        <f t="shared" si="2621"/>
        <v>0</v>
      </c>
      <c r="M7666" s="9">
        <v>0</v>
      </c>
      <c r="N7666" s="467">
        <v>0</v>
      </c>
    </row>
    <row r="7667" spans="1:14" customFormat="1" ht="42" hidden="1" customHeight="1" thickTop="1" thickBot="1" x14ac:dyDescent="0.3">
      <c r="A7667" s="1" t="s">
        <v>0</v>
      </c>
      <c r="B7667" s="6" t="s">
        <v>44</v>
      </c>
      <c r="C7667" s="9">
        <f t="shared" si="2618"/>
        <v>0</v>
      </c>
      <c r="D7667" s="9">
        <v>0</v>
      </c>
      <c r="E7667" s="9">
        <v>0</v>
      </c>
      <c r="F7667" s="9">
        <f t="shared" si="2619"/>
        <v>0</v>
      </c>
      <c r="G7667" s="9">
        <v>0</v>
      </c>
      <c r="H7667" s="467">
        <v>0</v>
      </c>
      <c r="I7667" s="9">
        <f t="shared" si="2620"/>
        <v>0</v>
      </c>
      <c r="J7667" s="9">
        <v>0</v>
      </c>
      <c r="K7667" s="467">
        <v>0</v>
      </c>
      <c r="L7667" s="9">
        <f t="shared" si="2621"/>
        <v>0</v>
      </c>
      <c r="M7667" s="9">
        <v>0</v>
      </c>
      <c r="N7667" s="467">
        <v>0</v>
      </c>
    </row>
    <row r="7668" spans="1:14" customFormat="1" ht="41.25" hidden="1" customHeight="1" thickTop="1" thickBot="1" x14ac:dyDescent="0.3">
      <c r="A7668" s="1" t="s">
        <v>0</v>
      </c>
      <c r="B7668" s="5" t="s">
        <v>45</v>
      </c>
      <c r="C7668" s="9">
        <f t="shared" si="2618"/>
        <v>0</v>
      </c>
      <c r="D7668" s="9">
        <v>0</v>
      </c>
      <c r="E7668" s="9">
        <v>0</v>
      </c>
      <c r="F7668" s="9">
        <f t="shared" si="2619"/>
        <v>0</v>
      </c>
      <c r="G7668" s="9">
        <v>0</v>
      </c>
      <c r="H7668" s="467">
        <v>0</v>
      </c>
      <c r="I7668" s="9">
        <f t="shared" si="2620"/>
        <v>0</v>
      </c>
      <c r="J7668" s="9">
        <v>0</v>
      </c>
      <c r="K7668" s="467">
        <v>0</v>
      </c>
      <c r="L7668" s="9">
        <f t="shared" si="2621"/>
        <v>0</v>
      </c>
      <c r="M7668" s="9">
        <v>0</v>
      </c>
      <c r="N7668" s="467">
        <v>0</v>
      </c>
    </row>
    <row r="7669" spans="1:14" customFormat="1" ht="42" hidden="1" customHeight="1" thickTop="1" thickBot="1" x14ac:dyDescent="0.3">
      <c r="A7669" s="1" t="s">
        <v>0</v>
      </c>
      <c r="B7669" s="5" t="s">
        <v>46</v>
      </c>
      <c r="C7669" s="9">
        <f t="shared" si="2618"/>
        <v>0</v>
      </c>
      <c r="D7669" s="9">
        <v>0</v>
      </c>
      <c r="E7669" s="9">
        <v>0</v>
      </c>
      <c r="F7669" s="9">
        <f t="shared" si="2619"/>
        <v>0</v>
      </c>
      <c r="G7669" s="9">
        <v>0</v>
      </c>
      <c r="H7669" s="467">
        <v>0</v>
      </c>
      <c r="I7669" s="9">
        <f t="shared" si="2620"/>
        <v>0</v>
      </c>
      <c r="J7669" s="9">
        <v>0</v>
      </c>
      <c r="K7669" s="467">
        <v>0</v>
      </c>
      <c r="L7669" s="9">
        <f t="shared" si="2621"/>
        <v>0</v>
      </c>
      <c r="M7669" s="9">
        <v>0</v>
      </c>
      <c r="N7669" s="467">
        <v>0</v>
      </c>
    </row>
    <row r="7670" spans="1:14" customFormat="1" ht="45" hidden="1" customHeight="1" thickTop="1" thickBot="1" x14ac:dyDescent="0.3">
      <c r="A7670" s="1" t="s">
        <v>0</v>
      </c>
      <c r="B7670" s="5" t="s">
        <v>47</v>
      </c>
      <c r="C7670" s="9">
        <f t="shared" si="2618"/>
        <v>0</v>
      </c>
      <c r="D7670" s="9">
        <v>0</v>
      </c>
      <c r="E7670" s="9">
        <v>0</v>
      </c>
      <c r="F7670" s="9">
        <f t="shared" si="2619"/>
        <v>0</v>
      </c>
      <c r="G7670" s="9">
        <v>0</v>
      </c>
      <c r="H7670" s="467">
        <v>0</v>
      </c>
      <c r="I7670" s="9">
        <f t="shared" si="2620"/>
        <v>0</v>
      </c>
      <c r="J7670" s="9">
        <v>0</v>
      </c>
      <c r="K7670" s="467">
        <v>0</v>
      </c>
      <c r="L7670" s="9">
        <f t="shared" si="2621"/>
        <v>0</v>
      </c>
      <c r="M7670" s="9">
        <v>0</v>
      </c>
      <c r="N7670" s="467">
        <v>0</v>
      </c>
    </row>
    <row r="7671" spans="1:14" customFormat="1" ht="39" hidden="1" customHeight="1" thickTop="1" thickBot="1" x14ac:dyDescent="0.3">
      <c r="A7671" s="1" t="s">
        <v>0</v>
      </c>
      <c r="B7671" s="5" t="s">
        <v>48</v>
      </c>
      <c r="C7671" s="9">
        <f t="shared" si="2618"/>
        <v>0</v>
      </c>
      <c r="D7671" s="9">
        <v>0</v>
      </c>
      <c r="E7671" s="9">
        <v>0</v>
      </c>
      <c r="F7671" s="9">
        <f t="shared" si="2619"/>
        <v>0</v>
      </c>
      <c r="G7671" s="9">
        <v>0</v>
      </c>
      <c r="H7671" s="467">
        <v>0</v>
      </c>
      <c r="I7671" s="9">
        <f t="shared" si="2620"/>
        <v>0</v>
      </c>
      <c r="J7671" s="9">
        <v>0</v>
      </c>
      <c r="K7671" s="467">
        <v>0</v>
      </c>
      <c r="L7671" s="9">
        <f t="shared" si="2621"/>
        <v>0</v>
      </c>
      <c r="M7671" s="9">
        <v>0</v>
      </c>
      <c r="N7671" s="467">
        <v>0</v>
      </c>
    </row>
    <row r="7672" spans="1:14" customFormat="1" ht="45" hidden="1" customHeight="1" thickTop="1" thickBot="1" x14ac:dyDescent="0.3">
      <c r="A7672" s="1" t="s">
        <v>0</v>
      </c>
      <c r="B7672" s="5" t="s">
        <v>49</v>
      </c>
      <c r="C7672" s="9">
        <f t="shared" si="2618"/>
        <v>0</v>
      </c>
      <c r="D7672" s="9">
        <v>0</v>
      </c>
      <c r="E7672" s="9">
        <v>0</v>
      </c>
      <c r="F7672" s="9">
        <f t="shared" si="2619"/>
        <v>0</v>
      </c>
      <c r="G7672" s="9">
        <v>0</v>
      </c>
      <c r="H7672" s="467">
        <v>0</v>
      </c>
      <c r="I7672" s="9">
        <f t="shared" si="2620"/>
        <v>0</v>
      </c>
      <c r="J7672" s="9">
        <v>0</v>
      </c>
      <c r="K7672" s="467">
        <v>0</v>
      </c>
      <c r="L7672" s="9">
        <f t="shared" si="2621"/>
        <v>0</v>
      </c>
      <c r="M7672" s="9">
        <v>0</v>
      </c>
      <c r="N7672" s="467">
        <v>0</v>
      </c>
    </row>
    <row r="7673" spans="1:14" customFormat="1" ht="39" hidden="1" customHeight="1" thickTop="1" thickBot="1" x14ac:dyDescent="0.3">
      <c r="A7673" s="1" t="s">
        <v>0</v>
      </c>
      <c r="B7673" s="5" t="s">
        <v>50</v>
      </c>
      <c r="C7673" s="9">
        <f t="shared" si="2618"/>
        <v>0</v>
      </c>
      <c r="D7673" s="9">
        <v>0</v>
      </c>
      <c r="E7673" s="9">
        <v>0</v>
      </c>
      <c r="F7673" s="9">
        <f t="shared" si="2619"/>
        <v>0</v>
      </c>
      <c r="G7673" s="9">
        <v>0</v>
      </c>
      <c r="H7673" s="467">
        <v>0</v>
      </c>
      <c r="I7673" s="9">
        <f t="shared" si="2620"/>
        <v>0</v>
      </c>
      <c r="J7673" s="9">
        <v>0</v>
      </c>
      <c r="K7673" s="467">
        <v>0</v>
      </c>
      <c r="L7673" s="9">
        <f t="shared" si="2621"/>
        <v>0</v>
      </c>
      <c r="M7673" s="9">
        <v>0</v>
      </c>
      <c r="N7673" s="467">
        <v>0</v>
      </c>
    </row>
    <row r="7674" spans="1:14" customFormat="1" ht="33" hidden="1" customHeight="1" thickTop="1" thickBot="1" x14ac:dyDescent="0.3">
      <c r="A7674" s="1" t="s">
        <v>0</v>
      </c>
      <c r="B7674" s="5" t="s">
        <v>51</v>
      </c>
      <c r="C7674" s="9">
        <f t="shared" si="2618"/>
        <v>0</v>
      </c>
      <c r="D7674" s="9">
        <f>SUM(D7675:D7681)</f>
        <v>0</v>
      </c>
      <c r="E7674" s="9">
        <f>SUM(E7675:E7681)</f>
        <v>0</v>
      </c>
      <c r="F7674" s="9">
        <f t="shared" si="2619"/>
        <v>0</v>
      </c>
      <c r="G7674" s="9">
        <f>SUM(G7675:G7681)</f>
        <v>0</v>
      </c>
      <c r="H7674" s="467">
        <f>SUM(H7675:H7681)</f>
        <v>0</v>
      </c>
      <c r="I7674" s="9">
        <f t="shared" si="2620"/>
        <v>0</v>
      </c>
      <c r="J7674" s="9">
        <f>SUM(J7675:J7681)</f>
        <v>0</v>
      </c>
      <c r="K7674" s="467">
        <f>SUM(K7675:K7681)</f>
        <v>0</v>
      </c>
      <c r="L7674" s="9">
        <f t="shared" si="2621"/>
        <v>0</v>
      </c>
      <c r="M7674" s="9">
        <f>SUM(M7675:M7681)</f>
        <v>0</v>
      </c>
      <c r="N7674" s="467">
        <f>SUM(N7675:N7681)</f>
        <v>0</v>
      </c>
    </row>
    <row r="7675" spans="1:14" customFormat="1" ht="9" hidden="1" customHeight="1" thickTop="1" thickBot="1" x14ac:dyDescent="0.3">
      <c r="A7675" s="1" t="s">
        <v>0</v>
      </c>
      <c r="B7675" s="6" t="s">
        <v>52</v>
      </c>
      <c r="C7675" s="9">
        <f t="shared" si="2618"/>
        <v>0</v>
      </c>
      <c r="D7675" s="9">
        <v>0</v>
      </c>
      <c r="E7675" s="9">
        <v>0</v>
      </c>
      <c r="F7675" s="9">
        <f t="shared" si="2619"/>
        <v>0</v>
      </c>
      <c r="G7675" s="9">
        <v>0</v>
      </c>
      <c r="H7675" s="467">
        <v>0</v>
      </c>
      <c r="I7675" s="9">
        <f t="shared" si="2620"/>
        <v>0</v>
      </c>
      <c r="J7675" s="9">
        <v>0</v>
      </c>
      <c r="K7675" s="467">
        <v>0</v>
      </c>
      <c r="L7675" s="9">
        <f t="shared" si="2621"/>
        <v>0</v>
      </c>
      <c r="M7675" s="9">
        <v>0</v>
      </c>
      <c r="N7675" s="467">
        <v>0</v>
      </c>
    </row>
    <row r="7676" spans="1:14" customFormat="1" ht="39.75" hidden="1" customHeight="1" thickTop="1" thickBot="1" x14ac:dyDescent="0.3">
      <c r="A7676" s="1" t="s">
        <v>0</v>
      </c>
      <c r="B7676" s="6" t="s">
        <v>53</v>
      </c>
      <c r="C7676" s="9">
        <f t="shared" si="2618"/>
        <v>0</v>
      </c>
      <c r="D7676" s="9">
        <v>0</v>
      </c>
      <c r="E7676" s="9">
        <v>0</v>
      </c>
      <c r="F7676" s="9">
        <f t="shared" si="2619"/>
        <v>0</v>
      </c>
      <c r="G7676" s="9">
        <v>0</v>
      </c>
      <c r="H7676" s="467">
        <v>0</v>
      </c>
      <c r="I7676" s="9">
        <f t="shared" si="2620"/>
        <v>0</v>
      </c>
      <c r="J7676" s="9">
        <v>0</v>
      </c>
      <c r="K7676" s="467">
        <v>0</v>
      </c>
      <c r="L7676" s="9">
        <f t="shared" si="2621"/>
        <v>0</v>
      </c>
      <c r="M7676" s="9">
        <v>0</v>
      </c>
      <c r="N7676" s="467">
        <v>0</v>
      </c>
    </row>
    <row r="7677" spans="1:14" customFormat="1" ht="29.25" hidden="1" customHeight="1" thickTop="1" thickBot="1" x14ac:dyDescent="0.3">
      <c r="A7677" s="1" t="s">
        <v>0</v>
      </c>
      <c r="B7677" s="6" t="s">
        <v>54</v>
      </c>
      <c r="C7677" s="9">
        <f t="shared" si="2618"/>
        <v>0</v>
      </c>
      <c r="D7677" s="9">
        <v>0</v>
      </c>
      <c r="E7677" s="9">
        <v>0</v>
      </c>
      <c r="F7677" s="9">
        <f t="shared" si="2619"/>
        <v>0</v>
      </c>
      <c r="G7677" s="9">
        <v>0</v>
      </c>
      <c r="H7677" s="467">
        <v>0</v>
      </c>
      <c r="I7677" s="9">
        <f t="shared" si="2620"/>
        <v>0</v>
      </c>
      <c r="J7677" s="9">
        <v>0</v>
      </c>
      <c r="K7677" s="467">
        <v>0</v>
      </c>
      <c r="L7677" s="9">
        <f t="shared" si="2621"/>
        <v>0</v>
      </c>
      <c r="M7677" s="9">
        <v>0</v>
      </c>
      <c r="N7677" s="467">
        <v>0</v>
      </c>
    </row>
    <row r="7678" spans="1:14" customFormat="1" ht="40.5" hidden="1" customHeight="1" thickTop="1" thickBot="1" x14ac:dyDescent="0.3">
      <c r="A7678" s="1" t="s">
        <v>0</v>
      </c>
      <c r="B7678" s="6" t="s">
        <v>55</v>
      </c>
      <c r="C7678" s="9">
        <f t="shared" si="2618"/>
        <v>0</v>
      </c>
      <c r="D7678" s="9">
        <v>0</v>
      </c>
      <c r="E7678" s="9">
        <v>0</v>
      </c>
      <c r="F7678" s="9">
        <f t="shared" si="2619"/>
        <v>0</v>
      </c>
      <c r="G7678" s="9">
        <v>0</v>
      </c>
      <c r="H7678" s="467">
        <v>0</v>
      </c>
      <c r="I7678" s="9">
        <f t="shared" si="2620"/>
        <v>0</v>
      </c>
      <c r="J7678" s="9">
        <v>0</v>
      </c>
      <c r="K7678" s="467">
        <v>0</v>
      </c>
      <c r="L7678" s="9">
        <f t="shared" si="2621"/>
        <v>0</v>
      </c>
      <c r="M7678" s="9">
        <v>0</v>
      </c>
      <c r="N7678" s="467">
        <v>0</v>
      </c>
    </row>
    <row r="7679" spans="1:14" customFormat="1" ht="57" hidden="1" customHeight="1" thickTop="1" thickBot="1" x14ac:dyDescent="0.3">
      <c r="A7679" s="1" t="s">
        <v>0</v>
      </c>
      <c r="B7679" s="6" t="s">
        <v>56</v>
      </c>
      <c r="C7679" s="9">
        <f t="shared" si="2618"/>
        <v>0</v>
      </c>
      <c r="D7679" s="9">
        <v>0</v>
      </c>
      <c r="E7679" s="9">
        <v>0</v>
      </c>
      <c r="F7679" s="9">
        <f t="shared" si="2619"/>
        <v>0</v>
      </c>
      <c r="G7679" s="9">
        <v>0</v>
      </c>
      <c r="H7679" s="467">
        <v>0</v>
      </c>
      <c r="I7679" s="9">
        <f t="shared" si="2620"/>
        <v>0</v>
      </c>
      <c r="J7679" s="9">
        <v>0</v>
      </c>
      <c r="K7679" s="467">
        <v>0</v>
      </c>
      <c r="L7679" s="9">
        <f t="shared" si="2621"/>
        <v>0</v>
      </c>
      <c r="M7679" s="9">
        <v>0</v>
      </c>
      <c r="N7679" s="467">
        <v>0</v>
      </c>
    </row>
    <row r="7680" spans="1:14" customFormat="1" ht="57.75" hidden="1" customHeight="1" thickTop="1" thickBot="1" x14ac:dyDescent="0.3">
      <c r="A7680" s="1" t="s">
        <v>0</v>
      </c>
      <c r="B7680" s="6" t="s">
        <v>57</v>
      </c>
      <c r="C7680" s="9">
        <f t="shared" si="2618"/>
        <v>0</v>
      </c>
      <c r="D7680" s="9">
        <v>0</v>
      </c>
      <c r="E7680" s="9">
        <v>0</v>
      </c>
      <c r="F7680" s="9">
        <f t="shared" si="2619"/>
        <v>0</v>
      </c>
      <c r="G7680" s="9">
        <v>0</v>
      </c>
      <c r="H7680" s="467">
        <v>0</v>
      </c>
      <c r="I7680" s="9">
        <f t="shared" si="2620"/>
        <v>0</v>
      </c>
      <c r="J7680" s="9">
        <v>0</v>
      </c>
      <c r="K7680" s="467">
        <v>0</v>
      </c>
      <c r="L7680" s="9">
        <f t="shared" si="2621"/>
        <v>0</v>
      </c>
      <c r="M7680" s="9">
        <v>0</v>
      </c>
      <c r="N7680" s="467">
        <v>0</v>
      </c>
    </row>
    <row r="7681" spans="1:14" customFormat="1" ht="51.75" hidden="1" customHeight="1" thickTop="1" thickBot="1" x14ac:dyDescent="0.3">
      <c r="A7681" s="1" t="s">
        <v>0</v>
      </c>
      <c r="B7681" s="6" t="s">
        <v>58</v>
      </c>
      <c r="C7681" s="9">
        <f t="shared" si="2618"/>
        <v>0</v>
      </c>
      <c r="D7681" s="9">
        <v>0</v>
      </c>
      <c r="E7681" s="9">
        <v>0</v>
      </c>
      <c r="F7681" s="9">
        <f t="shared" si="2619"/>
        <v>0</v>
      </c>
      <c r="G7681" s="9">
        <v>0</v>
      </c>
      <c r="H7681" s="467">
        <v>0</v>
      </c>
      <c r="I7681" s="9">
        <f t="shared" si="2620"/>
        <v>0</v>
      </c>
      <c r="J7681" s="9">
        <v>0</v>
      </c>
      <c r="K7681" s="467">
        <v>0</v>
      </c>
      <c r="L7681" s="9">
        <f t="shared" si="2621"/>
        <v>0</v>
      </c>
      <c r="M7681" s="9">
        <v>0</v>
      </c>
      <c r="N7681" s="467">
        <v>0</v>
      </c>
    </row>
    <row r="7682" spans="1:14" customFormat="1" ht="0.75" hidden="1" customHeight="1" thickTop="1" thickBot="1" x14ac:dyDescent="0.3">
      <c r="A7682" s="1" t="s">
        <v>0</v>
      </c>
      <c r="B7682" s="5" t="s">
        <v>59</v>
      </c>
      <c r="C7682" s="9">
        <f t="shared" si="2618"/>
        <v>0</v>
      </c>
      <c r="D7682" s="9">
        <v>0</v>
      </c>
      <c r="E7682" s="9">
        <v>0</v>
      </c>
      <c r="F7682" s="9">
        <f t="shared" si="2619"/>
        <v>0</v>
      </c>
      <c r="G7682" s="9">
        <v>0</v>
      </c>
      <c r="H7682" s="467">
        <v>0</v>
      </c>
      <c r="I7682" s="9">
        <f t="shared" si="2620"/>
        <v>0</v>
      </c>
      <c r="J7682" s="9">
        <v>0</v>
      </c>
      <c r="K7682" s="467">
        <v>0</v>
      </c>
      <c r="L7682" s="9">
        <f t="shared" si="2621"/>
        <v>0</v>
      </c>
      <c r="M7682" s="9">
        <v>0</v>
      </c>
      <c r="N7682" s="467">
        <v>0</v>
      </c>
    </row>
    <row r="7683" spans="1:14" customFormat="1" ht="62.25" hidden="1" customHeight="1" thickTop="1" thickBot="1" x14ac:dyDescent="0.3">
      <c r="A7683" s="1" t="s">
        <v>0</v>
      </c>
      <c r="B7683" s="5" t="s">
        <v>60</v>
      </c>
      <c r="C7683" s="9">
        <f t="shared" ref="C7683:C7746" si="2622">SUM(D7683:E7683)</f>
        <v>0</v>
      </c>
      <c r="D7683" s="9">
        <v>0</v>
      </c>
      <c r="E7683" s="9">
        <v>0</v>
      </c>
      <c r="F7683" s="9">
        <f t="shared" si="2619"/>
        <v>0</v>
      </c>
      <c r="G7683" s="9">
        <v>0</v>
      </c>
      <c r="H7683" s="467">
        <v>0</v>
      </c>
      <c r="I7683" s="9">
        <f t="shared" si="2620"/>
        <v>0</v>
      </c>
      <c r="J7683" s="9">
        <v>0</v>
      </c>
      <c r="K7683" s="467">
        <v>0</v>
      </c>
      <c r="L7683" s="9">
        <f t="shared" si="2621"/>
        <v>0</v>
      </c>
      <c r="M7683" s="9">
        <v>0</v>
      </c>
      <c r="N7683" s="467">
        <v>0</v>
      </c>
    </row>
    <row r="7684" spans="1:14" customFormat="1" ht="96.75" hidden="1" customHeight="1" thickTop="1" thickBot="1" x14ac:dyDescent="0.3">
      <c r="A7684" s="1" t="s">
        <v>0</v>
      </c>
      <c r="B7684" s="4" t="s">
        <v>61</v>
      </c>
      <c r="C7684" s="9">
        <f t="shared" si="2622"/>
        <v>0</v>
      </c>
      <c r="D7684" s="9">
        <v>0</v>
      </c>
      <c r="E7684" s="9">
        <v>0</v>
      </c>
      <c r="F7684" s="9">
        <f t="shared" si="2619"/>
        <v>0</v>
      </c>
      <c r="G7684" s="9">
        <v>0</v>
      </c>
      <c r="H7684" s="467">
        <v>0</v>
      </c>
      <c r="I7684" s="9">
        <f t="shared" si="2620"/>
        <v>0</v>
      </c>
      <c r="J7684" s="9">
        <v>0</v>
      </c>
      <c r="K7684" s="467">
        <v>0</v>
      </c>
      <c r="L7684" s="9">
        <f t="shared" si="2621"/>
        <v>0</v>
      </c>
      <c r="M7684" s="9">
        <v>0</v>
      </c>
      <c r="N7684" s="467">
        <v>0</v>
      </c>
    </row>
    <row r="7685" spans="1:14" customFormat="1" ht="58.5" hidden="1" customHeight="1" thickTop="1" thickBot="1" x14ac:dyDescent="0.3">
      <c r="A7685" s="1" t="s">
        <v>0</v>
      </c>
      <c r="B7685" s="4" t="s">
        <v>62</v>
      </c>
      <c r="C7685" s="9">
        <f t="shared" si="2622"/>
        <v>0</v>
      </c>
      <c r="D7685" s="9">
        <v>0</v>
      </c>
      <c r="E7685" s="9">
        <v>0</v>
      </c>
      <c r="F7685" s="9">
        <f t="shared" si="2619"/>
        <v>0</v>
      </c>
      <c r="G7685" s="9">
        <v>0</v>
      </c>
      <c r="H7685" s="467">
        <v>0</v>
      </c>
      <c r="I7685" s="9">
        <f t="shared" si="2620"/>
        <v>0</v>
      </c>
      <c r="J7685" s="9">
        <v>0</v>
      </c>
      <c r="K7685" s="467">
        <v>0</v>
      </c>
      <c r="L7685" s="9">
        <f t="shared" si="2621"/>
        <v>0</v>
      </c>
      <c r="M7685" s="9">
        <v>0</v>
      </c>
      <c r="N7685" s="467">
        <v>0</v>
      </c>
    </row>
    <row r="7686" spans="1:14" customFormat="1" ht="57" hidden="1" customHeight="1" thickTop="1" thickBot="1" x14ac:dyDescent="0.3">
      <c r="A7686" s="1" t="s">
        <v>0</v>
      </c>
      <c r="B7686" s="4" t="s">
        <v>63</v>
      </c>
      <c r="C7686" s="9">
        <f t="shared" si="2622"/>
        <v>0</v>
      </c>
      <c r="D7686" s="9">
        <v>0</v>
      </c>
      <c r="E7686" s="9">
        <v>0</v>
      </c>
      <c r="F7686" s="9">
        <f t="shared" si="2619"/>
        <v>0</v>
      </c>
      <c r="G7686" s="9">
        <v>0</v>
      </c>
      <c r="H7686" s="467">
        <v>0</v>
      </c>
      <c r="I7686" s="9">
        <f t="shared" si="2620"/>
        <v>0</v>
      </c>
      <c r="J7686" s="9">
        <v>0</v>
      </c>
      <c r="K7686" s="467">
        <v>0</v>
      </c>
      <c r="L7686" s="9">
        <f t="shared" si="2621"/>
        <v>0</v>
      </c>
      <c r="M7686" s="9">
        <v>0</v>
      </c>
      <c r="N7686" s="467">
        <v>0</v>
      </c>
    </row>
    <row r="7687" spans="1:14" customFormat="1" ht="0.75" customHeight="1" thickBot="1" x14ac:dyDescent="0.3">
      <c r="A7687" s="1" t="s">
        <v>0</v>
      </c>
      <c r="B7687" s="4" t="s">
        <v>64</v>
      </c>
      <c r="C7687" s="9">
        <f t="shared" si="2622"/>
        <v>0</v>
      </c>
      <c r="D7687" s="9">
        <v>0</v>
      </c>
      <c r="E7687" s="9">
        <v>0</v>
      </c>
      <c r="F7687" s="9">
        <f t="shared" si="2619"/>
        <v>0</v>
      </c>
      <c r="G7687" s="9">
        <v>0</v>
      </c>
      <c r="H7687" s="467">
        <v>0</v>
      </c>
      <c r="I7687" s="9">
        <f t="shared" si="2620"/>
        <v>0</v>
      </c>
      <c r="J7687" s="9">
        <v>0</v>
      </c>
      <c r="K7687" s="467">
        <v>0</v>
      </c>
      <c r="L7687" s="9">
        <f t="shared" si="2621"/>
        <v>0</v>
      </c>
      <c r="M7687" s="9">
        <v>0</v>
      </c>
      <c r="N7687" s="467">
        <v>0</v>
      </c>
    </row>
    <row r="7688" spans="1:14" customFormat="1" ht="33" hidden="1" customHeight="1" thickTop="1" thickBot="1" x14ac:dyDescent="0.3">
      <c r="A7688" s="1" t="s">
        <v>0</v>
      </c>
      <c r="B7688" s="4" t="s">
        <v>65</v>
      </c>
      <c r="C7688" s="9">
        <f t="shared" si="2622"/>
        <v>0</v>
      </c>
      <c r="D7688" s="9">
        <f>SUM(D7689:D7694)</f>
        <v>0</v>
      </c>
      <c r="E7688" s="9">
        <f>SUM(E7689:E7694)</f>
        <v>0</v>
      </c>
      <c r="F7688" s="9">
        <f t="shared" si="2619"/>
        <v>0</v>
      </c>
      <c r="G7688" s="9">
        <f>SUM(G7689:G7694)</f>
        <v>0</v>
      </c>
      <c r="H7688" s="467">
        <f>SUM(H7689:H7694)</f>
        <v>0</v>
      </c>
      <c r="I7688" s="9">
        <f t="shared" si="2620"/>
        <v>0</v>
      </c>
      <c r="J7688" s="9">
        <f>SUM(J7689:J7694)</f>
        <v>0</v>
      </c>
      <c r="K7688" s="467">
        <f>SUM(K7689:K7694)</f>
        <v>0</v>
      </c>
      <c r="L7688" s="9">
        <f t="shared" si="2621"/>
        <v>0</v>
      </c>
      <c r="M7688" s="9">
        <f>SUM(M7689:M7694)</f>
        <v>0</v>
      </c>
      <c r="N7688" s="467">
        <f>SUM(N7689:N7694)</f>
        <v>0</v>
      </c>
    </row>
    <row r="7689" spans="1:14" customFormat="1" ht="31.5" hidden="1" customHeight="1" thickTop="1" thickBot="1" x14ac:dyDescent="0.3">
      <c r="A7689" s="1" t="s">
        <v>0</v>
      </c>
      <c r="B7689" s="5" t="s">
        <v>66</v>
      </c>
      <c r="C7689" s="9">
        <f t="shared" si="2622"/>
        <v>0</v>
      </c>
      <c r="D7689" s="9">
        <v>0</v>
      </c>
      <c r="E7689" s="9">
        <v>0</v>
      </c>
      <c r="F7689" s="9">
        <f t="shared" si="2619"/>
        <v>0</v>
      </c>
      <c r="G7689" s="9">
        <v>0</v>
      </c>
      <c r="H7689" s="467">
        <v>0</v>
      </c>
      <c r="I7689" s="9">
        <f t="shared" si="2620"/>
        <v>0</v>
      </c>
      <c r="J7689" s="9">
        <v>0</v>
      </c>
      <c r="K7689" s="467">
        <v>0</v>
      </c>
      <c r="L7689" s="9">
        <f t="shared" si="2621"/>
        <v>0</v>
      </c>
      <c r="M7689" s="9">
        <v>0</v>
      </c>
      <c r="N7689" s="467">
        <v>0</v>
      </c>
    </row>
    <row r="7690" spans="1:14" customFormat="1" ht="24" hidden="1" customHeight="1" thickTop="1" thickBot="1" x14ac:dyDescent="0.3">
      <c r="A7690" s="1" t="s">
        <v>0</v>
      </c>
      <c r="B7690" s="5" t="s">
        <v>67</v>
      </c>
      <c r="C7690" s="9">
        <f t="shared" si="2622"/>
        <v>0</v>
      </c>
      <c r="D7690" s="9">
        <v>0</v>
      </c>
      <c r="E7690" s="9">
        <v>0</v>
      </c>
      <c r="F7690" s="9">
        <f t="shared" si="2619"/>
        <v>0</v>
      </c>
      <c r="G7690" s="9">
        <v>0</v>
      </c>
      <c r="H7690" s="467">
        <v>0</v>
      </c>
      <c r="I7690" s="9">
        <f t="shared" si="2620"/>
        <v>0</v>
      </c>
      <c r="J7690" s="9">
        <v>0</v>
      </c>
      <c r="K7690" s="467">
        <v>0</v>
      </c>
      <c r="L7690" s="9">
        <f t="shared" si="2621"/>
        <v>0</v>
      </c>
      <c r="M7690" s="9">
        <v>0</v>
      </c>
      <c r="N7690" s="467">
        <v>0</v>
      </c>
    </row>
    <row r="7691" spans="1:14" customFormat="1" ht="39" hidden="1" customHeight="1" thickTop="1" thickBot="1" x14ac:dyDescent="0.3">
      <c r="A7691" s="1" t="s">
        <v>0</v>
      </c>
      <c r="B7691" s="5" t="s">
        <v>68</v>
      </c>
      <c r="C7691" s="9">
        <f t="shared" si="2622"/>
        <v>0</v>
      </c>
      <c r="D7691" s="9">
        <v>0</v>
      </c>
      <c r="E7691" s="9">
        <v>0</v>
      </c>
      <c r="F7691" s="9">
        <f t="shared" si="2619"/>
        <v>0</v>
      </c>
      <c r="G7691" s="9">
        <v>0</v>
      </c>
      <c r="H7691" s="467">
        <v>0</v>
      </c>
      <c r="I7691" s="9">
        <f t="shared" si="2620"/>
        <v>0</v>
      </c>
      <c r="J7691" s="9">
        <v>0</v>
      </c>
      <c r="K7691" s="467">
        <v>0</v>
      </c>
      <c r="L7691" s="9">
        <f t="shared" si="2621"/>
        <v>0</v>
      </c>
      <c r="M7691" s="9">
        <v>0</v>
      </c>
      <c r="N7691" s="467">
        <v>0</v>
      </c>
    </row>
    <row r="7692" spans="1:14" customFormat="1" ht="35.25" hidden="1" customHeight="1" thickTop="1" thickBot="1" x14ac:dyDescent="0.3">
      <c r="A7692" s="1" t="s">
        <v>0</v>
      </c>
      <c r="B7692" s="5" t="s">
        <v>69</v>
      </c>
      <c r="C7692" s="9">
        <f t="shared" si="2622"/>
        <v>0</v>
      </c>
      <c r="D7692" s="9">
        <v>0</v>
      </c>
      <c r="E7692" s="9">
        <v>0</v>
      </c>
      <c r="F7692" s="9">
        <f t="shared" si="2619"/>
        <v>0</v>
      </c>
      <c r="G7692" s="9">
        <v>0</v>
      </c>
      <c r="H7692" s="467">
        <v>0</v>
      </c>
      <c r="I7692" s="9">
        <f t="shared" si="2620"/>
        <v>0</v>
      </c>
      <c r="J7692" s="9">
        <v>0</v>
      </c>
      <c r="K7692" s="467">
        <v>0</v>
      </c>
      <c r="L7692" s="9">
        <f t="shared" si="2621"/>
        <v>0</v>
      </c>
      <c r="M7692" s="9">
        <v>0</v>
      </c>
      <c r="N7692" s="467">
        <v>0</v>
      </c>
    </row>
    <row r="7693" spans="1:14" customFormat="1" ht="0.75" customHeight="1" thickTop="1" thickBot="1" x14ac:dyDescent="0.3">
      <c r="A7693" s="1" t="s">
        <v>0</v>
      </c>
      <c r="B7693" s="5" t="s">
        <v>70</v>
      </c>
      <c r="C7693" s="9">
        <f t="shared" si="2622"/>
        <v>0</v>
      </c>
      <c r="D7693" s="9">
        <v>0</v>
      </c>
      <c r="E7693" s="9">
        <v>0</v>
      </c>
      <c r="F7693" s="9">
        <f t="shared" si="2619"/>
        <v>0</v>
      </c>
      <c r="G7693" s="9">
        <v>0</v>
      </c>
      <c r="H7693" s="467">
        <v>0</v>
      </c>
      <c r="I7693" s="9">
        <f t="shared" si="2620"/>
        <v>0</v>
      </c>
      <c r="J7693" s="9">
        <v>0</v>
      </c>
      <c r="K7693" s="467">
        <v>0</v>
      </c>
      <c r="L7693" s="9">
        <f t="shared" si="2621"/>
        <v>0</v>
      </c>
      <c r="M7693" s="9">
        <v>0</v>
      </c>
      <c r="N7693" s="467">
        <v>0</v>
      </c>
    </row>
    <row r="7694" spans="1:14" customFormat="1" ht="42.75" customHeight="1" thickTop="1" thickBot="1" x14ac:dyDescent="0.3">
      <c r="A7694" s="1" t="s">
        <v>0</v>
      </c>
      <c r="B7694" s="5" t="s">
        <v>71</v>
      </c>
      <c r="C7694" s="9">
        <f t="shared" si="2622"/>
        <v>0</v>
      </c>
      <c r="D7694" s="9">
        <v>0</v>
      </c>
      <c r="E7694" s="9">
        <v>0</v>
      </c>
      <c r="F7694" s="9">
        <f t="shared" si="2619"/>
        <v>0</v>
      </c>
      <c r="G7694" s="9">
        <v>0</v>
      </c>
      <c r="H7694" s="467">
        <v>0</v>
      </c>
      <c r="I7694" s="9">
        <f t="shared" si="2620"/>
        <v>0</v>
      </c>
      <c r="J7694" s="9">
        <v>0</v>
      </c>
      <c r="K7694" s="467">
        <v>0</v>
      </c>
      <c r="L7694" s="9">
        <f t="shared" si="2621"/>
        <v>0</v>
      </c>
      <c r="M7694" s="9">
        <v>0</v>
      </c>
      <c r="N7694" s="467">
        <v>0</v>
      </c>
    </row>
    <row r="7695" spans="1:14" customFormat="1" ht="51.75" customHeight="1" thickTop="1" x14ac:dyDescent="0.25">
      <c r="A7695" s="133" t="s">
        <v>0</v>
      </c>
      <c r="B7695" s="134" t="s">
        <v>72</v>
      </c>
      <c r="C7695" s="135">
        <f t="shared" si="2622"/>
        <v>0</v>
      </c>
      <c r="D7695" s="135">
        <v>0</v>
      </c>
      <c r="E7695" s="135">
        <v>0</v>
      </c>
      <c r="F7695" s="135">
        <f t="shared" ref="F7695:F7758" si="2623">SUM(G7695:H7695)</f>
        <v>0</v>
      </c>
      <c r="G7695" s="135">
        <v>0</v>
      </c>
      <c r="H7695" s="476">
        <v>0</v>
      </c>
      <c r="I7695" s="135">
        <f t="shared" ref="I7695:I7758" si="2624">SUM(J7695:K7695)</f>
        <v>0</v>
      </c>
      <c r="J7695" s="135">
        <v>0</v>
      </c>
      <c r="K7695" s="476">
        <v>0</v>
      </c>
      <c r="L7695" s="135">
        <f t="shared" ref="L7695:L7758" si="2625">SUM(M7695:N7695)</f>
        <v>0</v>
      </c>
      <c r="M7695" s="135">
        <v>0</v>
      </c>
      <c r="N7695" s="476">
        <v>0</v>
      </c>
    </row>
    <row r="7696" spans="1:14" ht="28.5" customHeight="1" x14ac:dyDescent="0.2">
      <c r="A7696" s="388" t="s">
        <v>0</v>
      </c>
      <c r="B7696" s="391" t="s">
        <v>73</v>
      </c>
      <c r="C7696" s="329">
        <f t="shared" si="2622"/>
        <v>3.98</v>
      </c>
      <c r="D7696" s="329">
        <v>3.98</v>
      </c>
      <c r="E7696" s="329">
        <f>SUM(E7697:E7710)</f>
        <v>0</v>
      </c>
      <c r="F7696" s="329">
        <f t="shared" si="2623"/>
        <v>17.5</v>
      </c>
      <c r="G7696" s="329">
        <f>G7699+G7710</f>
        <v>17.5</v>
      </c>
      <c r="H7696" s="446">
        <v>0</v>
      </c>
      <c r="I7696" s="329">
        <f t="shared" si="2624"/>
        <v>21.15</v>
      </c>
      <c r="J7696" s="329">
        <f>J7699+J7710</f>
        <v>21.15</v>
      </c>
      <c r="K7696" s="446">
        <v>0</v>
      </c>
      <c r="L7696" s="329">
        <f t="shared" si="2625"/>
        <v>0</v>
      </c>
      <c r="M7696" s="329">
        <f>M7699+M7710</f>
        <v>0</v>
      </c>
      <c r="N7696" s="446">
        <v>0</v>
      </c>
    </row>
    <row r="7697" spans="1:14" customFormat="1" ht="0.75" hidden="1" customHeight="1" thickBot="1" x14ac:dyDescent="0.3">
      <c r="A7697" s="140" t="s">
        <v>0</v>
      </c>
      <c r="B7697" s="148" t="s">
        <v>74</v>
      </c>
      <c r="C7697" s="142">
        <f t="shared" si="2622"/>
        <v>0</v>
      </c>
      <c r="D7697" s="142">
        <v>0</v>
      </c>
      <c r="E7697" s="142">
        <v>0</v>
      </c>
      <c r="F7697" s="142">
        <f t="shared" si="2623"/>
        <v>0</v>
      </c>
      <c r="G7697" s="142">
        <v>0</v>
      </c>
      <c r="H7697" s="477">
        <v>0</v>
      </c>
      <c r="I7697" s="142">
        <f t="shared" si="2624"/>
        <v>0</v>
      </c>
      <c r="J7697" s="142">
        <v>0</v>
      </c>
      <c r="K7697" s="477">
        <v>0</v>
      </c>
      <c r="L7697" s="142">
        <f t="shared" si="2625"/>
        <v>0</v>
      </c>
      <c r="M7697" s="142">
        <v>0</v>
      </c>
      <c r="N7697" s="477">
        <v>0</v>
      </c>
    </row>
    <row r="7698" spans="1:14" customFormat="1" ht="5.25" hidden="1" customHeight="1" thickTop="1" thickBot="1" x14ac:dyDescent="0.3">
      <c r="A7698" s="1" t="s">
        <v>0</v>
      </c>
      <c r="B7698" s="5" t="s">
        <v>75</v>
      </c>
      <c r="C7698" s="9">
        <f t="shared" si="2622"/>
        <v>0</v>
      </c>
      <c r="D7698" s="9">
        <v>0</v>
      </c>
      <c r="E7698" s="9">
        <v>0</v>
      </c>
      <c r="F7698" s="9">
        <f t="shared" si="2623"/>
        <v>0</v>
      </c>
      <c r="G7698" s="9">
        <v>0</v>
      </c>
      <c r="H7698" s="467">
        <v>0</v>
      </c>
      <c r="I7698" s="9">
        <f t="shared" si="2624"/>
        <v>0</v>
      </c>
      <c r="J7698" s="9">
        <v>0</v>
      </c>
      <c r="K7698" s="467">
        <v>0</v>
      </c>
      <c r="L7698" s="9">
        <f t="shared" si="2625"/>
        <v>0</v>
      </c>
      <c r="M7698" s="9">
        <v>0</v>
      </c>
      <c r="N7698" s="467">
        <v>0</v>
      </c>
    </row>
    <row r="7699" spans="1:14" customFormat="1" ht="36" customHeight="1" thickBot="1" x14ac:dyDescent="0.3">
      <c r="A7699" s="1" t="s">
        <v>0</v>
      </c>
      <c r="B7699" s="5" t="s">
        <v>76</v>
      </c>
      <c r="C7699" s="9">
        <f t="shared" si="2622"/>
        <v>0</v>
      </c>
      <c r="D7699" s="9">
        <v>0</v>
      </c>
      <c r="E7699" s="9">
        <v>0</v>
      </c>
      <c r="F7699" s="9">
        <f t="shared" si="2623"/>
        <v>15.9</v>
      </c>
      <c r="G7699" s="9">
        <v>15.9</v>
      </c>
      <c r="H7699" s="467">
        <v>0</v>
      </c>
      <c r="I7699" s="9">
        <f t="shared" si="2624"/>
        <v>0</v>
      </c>
      <c r="J7699" s="9">
        <v>0</v>
      </c>
      <c r="K7699" s="467">
        <v>0</v>
      </c>
      <c r="L7699" s="9">
        <f t="shared" si="2625"/>
        <v>0</v>
      </c>
      <c r="M7699" s="9">
        <v>0</v>
      </c>
      <c r="N7699" s="467">
        <v>0</v>
      </c>
    </row>
    <row r="7700" spans="1:14" customFormat="1" ht="36" customHeight="1" thickTop="1" thickBot="1" x14ac:dyDescent="0.3">
      <c r="A7700" s="1" t="s">
        <v>0</v>
      </c>
      <c r="B7700" s="5" t="s">
        <v>77</v>
      </c>
      <c r="C7700" s="9">
        <f t="shared" si="2622"/>
        <v>0</v>
      </c>
      <c r="D7700" s="9">
        <v>0</v>
      </c>
      <c r="E7700" s="9">
        <v>0</v>
      </c>
      <c r="F7700" s="9">
        <f t="shared" si="2623"/>
        <v>0</v>
      </c>
      <c r="G7700" s="9">
        <v>0</v>
      </c>
      <c r="H7700" s="467">
        <v>0</v>
      </c>
      <c r="I7700" s="9">
        <f t="shared" si="2624"/>
        <v>0</v>
      </c>
      <c r="J7700" s="9">
        <v>0</v>
      </c>
      <c r="K7700" s="467">
        <v>0</v>
      </c>
      <c r="L7700" s="9">
        <f t="shared" si="2625"/>
        <v>0</v>
      </c>
      <c r="M7700" s="9">
        <v>0</v>
      </c>
      <c r="N7700" s="467">
        <v>0</v>
      </c>
    </row>
    <row r="7701" spans="1:14" customFormat="1" ht="27" customHeight="1" thickTop="1" thickBot="1" x14ac:dyDescent="0.3">
      <c r="A7701" s="1" t="s">
        <v>0</v>
      </c>
      <c r="B7701" s="5" t="s">
        <v>78</v>
      </c>
      <c r="C7701" s="9">
        <f t="shared" si="2622"/>
        <v>0</v>
      </c>
      <c r="D7701" s="9">
        <v>0</v>
      </c>
      <c r="E7701" s="9">
        <v>0</v>
      </c>
      <c r="F7701" s="9">
        <f t="shared" si="2623"/>
        <v>0</v>
      </c>
      <c r="G7701" s="9">
        <v>0</v>
      </c>
      <c r="H7701" s="467">
        <v>0</v>
      </c>
      <c r="I7701" s="9">
        <f t="shared" si="2624"/>
        <v>0</v>
      </c>
      <c r="J7701" s="9">
        <v>0</v>
      </c>
      <c r="K7701" s="467">
        <v>0</v>
      </c>
      <c r="L7701" s="9">
        <f t="shared" si="2625"/>
        <v>0</v>
      </c>
      <c r="M7701" s="9">
        <v>0</v>
      </c>
      <c r="N7701" s="467">
        <v>0</v>
      </c>
    </row>
    <row r="7702" spans="1:14" customFormat="1" ht="30" customHeight="1" thickTop="1" thickBot="1" x14ac:dyDescent="0.3">
      <c r="A7702" s="1" t="s">
        <v>0</v>
      </c>
      <c r="B7702" s="5" t="s">
        <v>79</v>
      </c>
      <c r="C7702" s="9">
        <f t="shared" si="2622"/>
        <v>0</v>
      </c>
      <c r="D7702" s="9">
        <v>0</v>
      </c>
      <c r="E7702" s="9">
        <v>0</v>
      </c>
      <c r="F7702" s="9">
        <f t="shared" si="2623"/>
        <v>0</v>
      </c>
      <c r="G7702" s="9">
        <v>0</v>
      </c>
      <c r="H7702" s="467">
        <v>0</v>
      </c>
      <c r="I7702" s="9">
        <f t="shared" si="2624"/>
        <v>0</v>
      </c>
      <c r="J7702" s="9">
        <v>0</v>
      </c>
      <c r="K7702" s="467">
        <v>0</v>
      </c>
      <c r="L7702" s="9">
        <f t="shared" si="2625"/>
        <v>0</v>
      </c>
      <c r="M7702" s="9">
        <v>0</v>
      </c>
      <c r="N7702" s="467">
        <v>0</v>
      </c>
    </row>
    <row r="7703" spans="1:14" customFormat="1" ht="30.75" customHeight="1" thickTop="1" thickBot="1" x14ac:dyDescent="0.3">
      <c r="A7703" s="1" t="s">
        <v>0</v>
      </c>
      <c r="B7703" s="5" t="s">
        <v>80</v>
      </c>
      <c r="C7703" s="9">
        <f t="shared" si="2622"/>
        <v>0</v>
      </c>
      <c r="D7703" s="9">
        <v>0</v>
      </c>
      <c r="E7703" s="9">
        <v>0</v>
      </c>
      <c r="F7703" s="9">
        <f t="shared" si="2623"/>
        <v>0</v>
      </c>
      <c r="G7703" s="9">
        <v>0</v>
      </c>
      <c r="H7703" s="467">
        <v>0</v>
      </c>
      <c r="I7703" s="9">
        <f t="shared" si="2624"/>
        <v>0</v>
      </c>
      <c r="J7703" s="9">
        <v>0</v>
      </c>
      <c r="K7703" s="467">
        <v>0</v>
      </c>
      <c r="L7703" s="9">
        <f t="shared" si="2625"/>
        <v>0</v>
      </c>
      <c r="M7703" s="9">
        <v>0</v>
      </c>
      <c r="N7703" s="467">
        <v>0</v>
      </c>
    </row>
    <row r="7704" spans="1:14" customFormat="1" ht="27" customHeight="1" thickTop="1" thickBot="1" x14ac:dyDescent="0.3">
      <c r="A7704" s="1" t="s">
        <v>0</v>
      </c>
      <c r="B7704" s="5" t="s">
        <v>81</v>
      </c>
      <c r="C7704" s="9">
        <f t="shared" si="2622"/>
        <v>0</v>
      </c>
      <c r="D7704" s="9">
        <v>0</v>
      </c>
      <c r="E7704" s="9">
        <v>0</v>
      </c>
      <c r="F7704" s="9">
        <f t="shared" si="2623"/>
        <v>0</v>
      </c>
      <c r="G7704" s="9">
        <v>0</v>
      </c>
      <c r="H7704" s="467">
        <v>0</v>
      </c>
      <c r="I7704" s="9">
        <f t="shared" si="2624"/>
        <v>0</v>
      </c>
      <c r="J7704" s="9">
        <v>0</v>
      </c>
      <c r="K7704" s="467">
        <v>0</v>
      </c>
      <c r="L7704" s="9">
        <f t="shared" si="2625"/>
        <v>0</v>
      </c>
      <c r="M7704" s="9">
        <v>0</v>
      </c>
      <c r="N7704" s="467">
        <v>0</v>
      </c>
    </row>
    <row r="7705" spans="1:14" customFormat="1" ht="27" customHeight="1" thickTop="1" thickBot="1" x14ac:dyDescent="0.3">
      <c r="A7705" s="1" t="s">
        <v>0</v>
      </c>
      <c r="B7705" s="5" t="s">
        <v>82</v>
      </c>
      <c r="C7705" s="9">
        <f t="shared" si="2622"/>
        <v>0</v>
      </c>
      <c r="D7705" s="9">
        <v>0</v>
      </c>
      <c r="E7705" s="9">
        <v>0</v>
      </c>
      <c r="F7705" s="9">
        <f t="shared" si="2623"/>
        <v>0</v>
      </c>
      <c r="G7705" s="9">
        <v>0</v>
      </c>
      <c r="H7705" s="467">
        <v>0</v>
      </c>
      <c r="I7705" s="9">
        <f t="shared" si="2624"/>
        <v>0</v>
      </c>
      <c r="J7705" s="9">
        <v>0</v>
      </c>
      <c r="K7705" s="467">
        <v>0</v>
      </c>
      <c r="L7705" s="9">
        <f t="shared" si="2625"/>
        <v>0</v>
      </c>
      <c r="M7705" s="9">
        <v>0</v>
      </c>
      <c r="N7705" s="467">
        <v>0</v>
      </c>
    </row>
    <row r="7706" spans="1:14" customFormat="1" ht="27.75" customHeight="1" thickTop="1" thickBot="1" x14ac:dyDescent="0.3">
      <c r="A7706" s="1" t="s">
        <v>0</v>
      </c>
      <c r="B7706" s="5" t="s">
        <v>83</v>
      </c>
      <c r="C7706" s="9">
        <f t="shared" si="2622"/>
        <v>0</v>
      </c>
      <c r="D7706" s="9">
        <v>0</v>
      </c>
      <c r="E7706" s="9">
        <v>0</v>
      </c>
      <c r="F7706" s="9">
        <f t="shared" si="2623"/>
        <v>0</v>
      </c>
      <c r="G7706" s="9">
        <v>0</v>
      </c>
      <c r="H7706" s="467">
        <v>0</v>
      </c>
      <c r="I7706" s="9">
        <f t="shared" si="2624"/>
        <v>0</v>
      </c>
      <c r="J7706" s="9">
        <v>0</v>
      </c>
      <c r="K7706" s="467">
        <v>0</v>
      </c>
      <c r="L7706" s="9">
        <f t="shared" si="2625"/>
        <v>0</v>
      </c>
      <c r="M7706" s="9">
        <v>0</v>
      </c>
      <c r="N7706" s="467">
        <v>0</v>
      </c>
    </row>
    <row r="7707" spans="1:14" customFormat="1" ht="39" customHeight="1" thickTop="1" thickBot="1" x14ac:dyDescent="0.3">
      <c r="A7707" s="1" t="s">
        <v>0</v>
      </c>
      <c r="B7707" s="5" t="s">
        <v>84</v>
      </c>
      <c r="C7707" s="9">
        <f t="shared" si="2622"/>
        <v>0</v>
      </c>
      <c r="D7707" s="9">
        <v>0</v>
      </c>
      <c r="E7707" s="9">
        <v>0</v>
      </c>
      <c r="F7707" s="9">
        <f t="shared" si="2623"/>
        <v>0</v>
      </c>
      <c r="G7707" s="9">
        <v>0</v>
      </c>
      <c r="H7707" s="467">
        <v>0</v>
      </c>
      <c r="I7707" s="9">
        <f t="shared" si="2624"/>
        <v>0</v>
      </c>
      <c r="J7707" s="9">
        <v>0</v>
      </c>
      <c r="K7707" s="467">
        <v>0</v>
      </c>
      <c r="L7707" s="9">
        <f t="shared" si="2625"/>
        <v>0</v>
      </c>
      <c r="M7707" s="9">
        <v>0</v>
      </c>
      <c r="N7707" s="467">
        <v>0</v>
      </c>
    </row>
    <row r="7708" spans="1:14" ht="36" customHeight="1" thickTop="1" thickBot="1" x14ac:dyDescent="0.25">
      <c r="A7708" s="441" t="s">
        <v>0</v>
      </c>
      <c r="B7708" s="442" t="s">
        <v>85</v>
      </c>
      <c r="C7708" s="443">
        <f t="shared" si="2622"/>
        <v>0</v>
      </c>
      <c r="D7708" s="443">
        <v>0</v>
      </c>
      <c r="E7708" s="443">
        <v>0</v>
      </c>
      <c r="F7708" s="443">
        <f t="shared" si="2623"/>
        <v>0</v>
      </c>
      <c r="G7708" s="443">
        <v>0</v>
      </c>
      <c r="H7708" s="553">
        <v>0</v>
      </c>
      <c r="I7708" s="443">
        <f t="shared" si="2624"/>
        <v>0</v>
      </c>
      <c r="J7708" s="443">
        <v>0</v>
      </c>
      <c r="K7708" s="553">
        <v>0</v>
      </c>
      <c r="L7708" s="443">
        <f t="shared" si="2625"/>
        <v>0</v>
      </c>
      <c r="M7708" s="443">
        <v>0</v>
      </c>
      <c r="N7708" s="553">
        <v>0</v>
      </c>
    </row>
    <row r="7709" spans="1:14" customFormat="1" ht="34.5" customHeight="1" thickTop="1" x14ac:dyDescent="0.25">
      <c r="A7709" s="133" t="s">
        <v>0</v>
      </c>
      <c r="B7709" s="136" t="s">
        <v>86</v>
      </c>
      <c r="C7709" s="135">
        <f t="shared" si="2622"/>
        <v>0</v>
      </c>
      <c r="D7709" s="135">
        <v>0</v>
      </c>
      <c r="E7709" s="135">
        <v>0</v>
      </c>
      <c r="F7709" s="135">
        <f t="shared" si="2623"/>
        <v>0</v>
      </c>
      <c r="G7709" s="135">
        <v>0</v>
      </c>
      <c r="H7709" s="476">
        <v>0</v>
      </c>
      <c r="I7709" s="135">
        <f t="shared" si="2624"/>
        <v>0</v>
      </c>
      <c r="J7709" s="135">
        <v>0</v>
      </c>
      <c r="K7709" s="476">
        <v>0</v>
      </c>
      <c r="L7709" s="135">
        <f t="shared" si="2625"/>
        <v>0</v>
      </c>
      <c r="M7709" s="135">
        <v>0</v>
      </c>
      <c r="N7709" s="476">
        <v>0</v>
      </c>
    </row>
    <row r="7710" spans="1:14" customFormat="1" ht="36" customHeight="1" x14ac:dyDescent="0.25">
      <c r="A7710" s="151" t="s">
        <v>0</v>
      </c>
      <c r="B7710" s="158" t="s">
        <v>87</v>
      </c>
      <c r="C7710" s="155">
        <f t="shared" si="2622"/>
        <v>0</v>
      </c>
      <c r="D7710" s="155">
        <v>0</v>
      </c>
      <c r="E7710" s="155">
        <v>0</v>
      </c>
      <c r="F7710" s="155">
        <f t="shared" si="2623"/>
        <v>1.6</v>
      </c>
      <c r="G7710" s="155">
        <v>1.6</v>
      </c>
      <c r="H7710" s="505">
        <v>0</v>
      </c>
      <c r="I7710" s="155">
        <f t="shared" si="2624"/>
        <v>21.15</v>
      </c>
      <c r="J7710" s="155">
        <v>21.15</v>
      </c>
      <c r="K7710" s="505">
        <v>0</v>
      </c>
      <c r="L7710" s="155">
        <f t="shared" si="2625"/>
        <v>0</v>
      </c>
      <c r="M7710" s="155">
        <v>0</v>
      </c>
      <c r="N7710" s="505">
        <v>0</v>
      </c>
    </row>
    <row r="7711" spans="1:14" customFormat="1" ht="42.75" hidden="1" customHeight="1" thickBot="1" x14ac:dyDescent="0.3">
      <c r="A7711" s="140" t="s">
        <v>0</v>
      </c>
      <c r="B7711" s="149" t="s">
        <v>88</v>
      </c>
      <c r="C7711" s="142">
        <f t="shared" si="2622"/>
        <v>0</v>
      </c>
      <c r="D7711" s="142">
        <v>0</v>
      </c>
      <c r="E7711" s="142">
        <v>0</v>
      </c>
      <c r="F7711" s="142">
        <f t="shared" si="2623"/>
        <v>0</v>
      </c>
      <c r="G7711" s="142">
        <v>0</v>
      </c>
      <c r="H7711" s="477">
        <v>0</v>
      </c>
      <c r="I7711" s="142">
        <f t="shared" si="2624"/>
        <v>0</v>
      </c>
      <c r="J7711" s="142">
        <v>0</v>
      </c>
      <c r="K7711" s="477">
        <v>0</v>
      </c>
      <c r="L7711" s="142">
        <f t="shared" si="2625"/>
        <v>0</v>
      </c>
      <c r="M7711" s="142">
        <v>0</v>
      </c>
      <c r="N7711" s="477">
        <v>0</v>
      </c>
    </row>
    <row r="7712" spans="1:14" customFormat="1" ht="26.25" hidden="1" customHeight="1" thickTop="1" thickBot="1" x14ac:dyDescent="0.3">
      <c r="A7712" s="1" t="s">
        <v>0</v>
      </c>
      <c r="B7712" s="3" t="s">
        <v>89</v>
      </c>
      <c r="C7712" s="9">
        <f t="shared" si="2622"/>
        <v>0</v>
      </c>
      <c r="D7712" s="9">
        <f>SUM(D7713,D7718:D7719)</f>
        <v>0</v>
      </c>
      <c r="E7712" s="9">
        <f>SUM(E7713,E7718:E7719)</f>
        <v>0</v>
      </c>
      <c r="F7712" s="9">
        <f t="shared" si="2623"/>
        <v>0</v>
      </c>
      <c r="G7712" s="9">
        <f>SUM(G7713,G7718:G7719)</f>
        <v>0</v>
      </c>
      <c r="H7712" s="467">
        <f>SUM(H7713,H7718:H7719)</f>
        <v>0</v>
      </c>
      <c r="I7712" s="9">
        <f t="shared" si="2624"/>
        <v>0</v>
      </c>
      <c r="J7712" s="9">
        <f>SUM(J7713,J7718:J7719)</f>
        <v>0</v>
      </c>
      <c r="K7712" s="467">
        <f>SUM(K7713,K7718:K7719)</f>
        <v>0</v>
      </c>
      <c r="L7712" s="9">
        <f t="shared" si="2625"/>
        <v>0</v>
      </c>
      <c r="M7712" s="9">
        <f>SUM(M7713,M7718:M7719)</f>
        <v>0</v>
      </c>
      <c r="N7712" s="467">
        <f>SUM(N7713,N7718:N7719)</f>
        <v>0</v>
      </c>
    </row>
    <row r="7713" spans="1:14" customFormat="1" ht="34.5" hidden="1" customHeight="1" thickTop="1" thickBot="1" x14ac:dyDescent="0.3">
      <c r="A7713" s="1" t="s">
        <v>0</v>
      </c>
      <c r="B7713" s="4" t="s">
        <v>90</v>
      </c>
      <c r="C7713" s="9">
        <f t="shared" si="2622"/>
        <v>0</v>
      </c>
      <c r="D7713" s="9">
        <f>SUM(D7714:D7717)</f>
        <v>0</v>
      </c>
      <c r="E7713" s="9">
        <f>SUM(E7714:E7717)</f>
        <v>0</v>
      </c>
      <c r="F7713" s="9">
        <f t="shared" si="2623"/>
        <v>0</v>
      </c>
      <c r="G7713" s="9">
        <f>SUM(G7714:G7717)</f>
        <v>0</v>
      </c>
      <c r="H7713" s="467">
        <f>SUM(H7714:H7717)</f>
        <v>0</v>
      </c>
      <c r="I7713" s="9">
        <f t="shared" si="2624"/>
        <v>0</v>
      </c>
      <c r="J7713" s="9">
        <f>SUM(J7714:J7717)</f>
        <v>0</v>
      </c>
      <c r="K7713" s="467">
        <f>SUM(K7714:K7717)</f>
        <v>0</v>
      </c>
      <c r="L7713" s="9">
        <f t="shared" si="2625"/>
        <v>0</v>
      </c>
      <c r="M7713" s="9">
        <f>SUM(M7714:M7717)</f>
        <v>0</v>
      </c>
      <c r="N7713" s="467">
        <f>SUM(N7714:N7717)</f>
        <v>0</v>
      </c>
    </row>
    <row r="7714" spans="1:14" customFormat="1" ht="33" hidden="1" customHeight="1" thickTop="1" thickBot="1" x14ac:dyDescent="0.3">
      <c r="A7714" s="1" t="s">
        <v>0</v>
      </c>
      <c r="B7714" s="5" t="s">
        <v>91</v>
      </c>
      <c r="C7714" s="9">
        <f t="shared" si="2622"/>
        <v>0</v>
      </c>
      <c r="D7714" s="9">
        <v>0</v>
      </c>
      <c r="E7714" s="9">
        <v>0</v>
      </c>
      <c r="F7714" s="9">
        <f t="shared" si="2623"/>
        <v>0</v>
      </c>
      <c r="G7714" s="9">
        <v>0</v>
      </c>
      <c r="H7714" s="467">
        <v>0</v>
      </c>
      <c r="I7714" s="9">
        <f t="shared" si="2624"/>
        <v>0</v>
      </c>
      <c r="J7714" s="9">
        <v>0</v>
      </c>
      <c r="K7714" s="467">
        <v>0</v>
      </c>
      <c r="L7714" s="9">
        <f t="shared" si="2625"/>
        <v>0</v>
      </c>
      <c r="M7714" s="9">
        <v>0</v>
      </c>
      <c r="N7714" s="467">
        <v>0</v>
      </c>
    </row>
    <row r="7715" spans="1:14" customFormat="1" ht="33.75" hidden="1" customHeight="1" thickTop="1" thickBot="1" x14ac:dyDescent="0.3">
      <c r="A7715" s="1" t="s">
        <v>0</v>
      </c>
      <c r="B7715" s="5" t="s">
        <v>92</v>
      </c>
      <c r="C7715" s="9">
        <f t="shared" si="2622"/>
        <v>0</v>
      </c>
      <c r="D7715" s="9">
        <v>0</v>
      </c>
      <c r="E7715" s="9">
        <v>0</v>
      </c>
      <c r="F7715" s="9">
        <f t="shared" si="2623"/>
        <v>0</v>
      </c>
      <c r="G7715" s="9">
        <v>0</v>
      </c>
      <c r="H7715" s="467">
        <v>0</v>
      </c>
      <c r="I7715" s="9">
        <f t="shared" si="2624"/>
        <v>0</v>
      </c>
      <c r="J7715" s="9">
        <v>0</v>
      </c>
      <c r="K7715" s="467">
        <v>0</v>
      </c>
      <c r="L7715" s="9">
        <f t="shared" si="2625"/>
        <v>0</v>
      </c>
      <c r="M7715" s="9">
        <v>0</v>
      </c>
      <c r="N7715" s="467">
        <v>0</v>
      </c>
    </row>
    <row r="7716" spans="1:14" customFormat="1" ht="7.5" hidden="1" customHeight="1" thickTop="1" thickBot="1" x14ac:dyDescent="0.3">
      <c r="A7716" s="1" t="s">
        <v>0</v>
      </c>
      <c r="B7716" s="5" t="s">
        <v>93</v>
      </c>
      <c r="C7716" s="9">
        <f t="shared" si="2622"/>
        <v>0</v>
      </c>
      <c r="D7716" s="9">
        <v>0</v>
      </c>
      <c r="E7716" s="9">
        <v>0</v>
      </c>
      <c r="F7716" s="9">
        <f t="shared" si="2623"/>
        <v>0</v>
      </c>
      <c r="G7716" s="9">
        <v>0</v>
      </c>
      <c r="H7716" s="467">
        <v>0</v>
      </c>
      <c r="I7716" s="9">
        <f t="shared" si="2624"/>
        <v>0</v>
      </c>
      <c r="J7716" s="9">
        <v>0</v>
      </c>
      <c r="K7716" s="467">
        <v>0</v>
      </c>
      <c r="L7716" s="9">
        <f t="shared" si="2625"/>
        <v>0</v>
      </c>
      <c r="M7716" s="9">
        <v>0</v>
      </c>
      <c r="N7716" s="467">
        <v>0</v>
      </c>
    </row>
    <row r="7717" spans="1:14" customFormat="1" ht="42.75" hidden="1" customHeight="1" thickTop="1" thickBot="1" x14ac:dyDescent="0.3">
      <c r="A7717" s="1" t="s">
        <v>0</v>
      </c>
      <c r="B7717" s="5" t="s">
        <v>94</v>
      </c>
      <c r="C7717" s="9">
        <f t="shared" si="2622"/>
        <v>0</v>
      </c>
      <c r="D7717" s="9">
        <v>0</v>
      </c>
      <c r="E7717" s="9">
        <v>0</v>
      </c>
      <c r="F7717" s="9">
        <f t="shared" si="2623"/>
        <v>0</v>
      </c>
      <c r="G7717" s="9">
        <v>0</v>
      </c>
      <c r="H7717" s="467">
        <v>0</v>
      </c>
      <c r="I7717" s="9">
        <f t="shared" si="2624"/>
        <v>0</v>
      </c>
      <c r="J7717" s="9">
        <v>0</v>
      </c>
      <c r="K7717" s="467">
        <v>0</v>
      </c>
      <c r="L7717" s="9">
        <f t="shared" si="2625"/>
        <v>0</v>
      </c>
      <c r="M7717" s="9">
        <v>0</v>
      </c>
      <c r="N7717" s="467">
        <v>0</v>
      </c>
    </row>
    <row r="7718" spans="1:14" customFormat="1" ht="34.5" hidden="1" customHeight="1" thickTop="1" thickBot="1" x14ac:dyDescent="0.3">
      <c r="A7718" s="1" t="s">
        <v>0</v>
      </c>
      <c r="B7718" s="4" t="s">
        <v>95</v>
      </c>
      <c r="C7718" s="9">
        <f t="shared" si="2622"/>
        <v>0</v>
      </c>
      <c r="D7718" s="9">
        <v>0</v>
      </c>
      <c r="E7718" s="9">
        <v>0</v>
      </c>
      <c r="F7718" s="9">
        <f t="shared" si="2623"/>
        <v>0</v>
      </c>
      <c r="G7718" s="9">
        <v>0</v>
      </c>
      <c r="H7718" s="467">
        <v>0</v>
      </c>
      <c r="I7718" s="9">
        <f t="shared" si="2624"/>
        <v>0</v>
      </c>
      <c r="J7718" s="9">
        <v>0</v>
      </c>
      <c r="K7718" s="467">
        <v>0</v>
      </c>
      <c r="L7718" s="9">
        <f t="shared" si="2625"/>
        <v>0</v>
      </c>
      <c r="M7718" s="9">
        <v>0</v>
      </c>
      <c r="N7718" s="467">
        <v>0</v>
      </c>
    </row>
    <row r="7719" spans="1:14" customFormat="1" ht="41.25" hidden="1" customHeight="1" thickTop="1" thickBot="1" x14ac:dyDescent="0.3">
      <c r="A7719" s="1" t="s">
        <v>0</v>
      </c>
      <c r="B7719" s="4" t="s">
        <v>96</v>
      </c>
      <c r="C7719" s="9">
        <f t="shared" si="2622"/>
        <v>0</v>
      </c>
      <c r="D7719" s="9">
        <v>0</v>
      </c>
      <c r="E7719" s="9">
        <v>0</v>
      </c>
      <c r="F7719" s="9">
        <f t="shared" si="2623"/>
        <v>0</v>
      </c>
      <c r="G7719" s="9">
        <v>0</v>
      </c>
      <c r="H7719" s="467">
        <v>0</v>
      </c>
      <c r="I7719" s="9">
        <f t="shared" si="2624"/>
        <v>0</v>
      </c>
      <c r="J7719" s="9">
        <v>0</v>
      </c>
      <c r="K7719" s="467">
        <v>0</v>
      </c>
      <c r="L7719" s="9">
        <f t="shared" si="2625"/>
        <v>0</v>
      </c>
      <c r="M7719" s="9">
        <v>0</v>
      </c>
      <c r="N7719" s="467">
        <v>0</v>
      </c>
    </row>
    <row r="7720" spans="1:14" customFormat="1" ht="36.75" hidden="1" customHeight="1" thickTop="1" thickBot="1" x14ac:dyDescent="0.3">
      <c r="A7720" s="1" t="s">
        <v>0</v>
      </c>
      <c r="B7720" s="3" t="s">
        <v>97</v>
      </c>
      <c r="C7720" s="9">
        <f t="shared" si="2622"/>
        <v>0</v>
      </c>
      <c r="D7720" s="9">
        <v>0</v>
      </c>
      <c r="E7720" s="9">
        <v>0</v>
      </c>
      <c r="F7720" s="9">
        <f t="shared" si="2623"/>
        <v>0</v>
      </c>
      <c r="G7720" s="9">
        <v>0</v>
      </c>
      <c r="H7720" s="467">
        <v>0</v>
      </c>
      <c r="I7720" s="9">
        <f t="shared" si="2624"/>
        <v>0</v>
      </c>
      <c r="J7720" s="9">
        <v>0</v>
      </c>
      <c r="K7720" s="467">
        <v>0</v>
      </c>
      <c r="L7720" s="9">
        <f t="shared" si="2625"/>
        <v>0</v>
      </c>
      <c r="M7720" s="9">
        <v>0</v>
      </c>
      <c r="N7720" s="467">
        <v>0</v>
      </c>
    </row>
    <row r="7721" spans="1:14" customFormat="1" ht="36" hidden="1" customHeight="1" thickTop="1" thickBot="1" x14ac:dyDescent="0.3">
      <c r="A7721" s="1" t="s">
        <v>0</v>
      </c>
      <c r="B7721" s="3" t="s">
        <v>98</v>
      </c>
      <c r="C7721" s="9">
        <f t="shared" si="2622"/>
        <v>0</v>
      </c>
      <c r="D7721" s="9">
        <f>SUM(D7722,D7725,D7728)</f>
        <v>0</v>
      </c>
      <c r="E7721" s="9">
        <f>SUM(E7722,E7725,E7728)</f>
        <v>0</v>
      </c>
      <c r="F7721" s="9">
        <f t="shared" si="2623"/>
        <v>0</v>
      </c>
      <c r="G7721" s="9">
        <f>SUM(G7722,G7725,G7728)</f>
        <v>0</v>
      </c>
      <c r="H7721" s="467">
        <f>SUM(H7722,H7725,H7728)</f>
        <v>0</v>
      </c>
      <c r="I7721" s="9">
        <f t="shared" si="2624"/>
        <v>0</v>
      </c>
      <c r="J7721" s="9">
        <f>SUM(J7722,J7725,J7728)</f>
        <v>0</v>
      </c>
      <c r="K7721" s="467">
        <f>SUM(K7722,K7725,K7728)</f>
        <v>0</v>
      </c>
      <c r="L7721" s="9">
        <f t="shared" si="2625"/>
        <v>0</v>
      </c>
      <c r="M7721" s="9">
        <f>SUM(M7722,M7725,M7728)</f>
        <v>0</v>
      </c>
      <c r="N7721" s="467">
        <f>SUM(N7722,N7725,N7728)</f>
        <v>0</v>
      </c>
    </row>
    <row r="7722" spans="1:14" customFormat="1" ht="38.25" hidden="1" customHeight="1" thickTop="1" thickBot="1" x14ac:dyDescent="0.3">
      <c r="A7722" s="1" t="s">
        <v>0</v>
      </c>
      <c r="B7722" s="4" t="s">
        <v>99</v>
      </c>
      <c r="C7722" s="9">
        <f t="shared" si="2622"/>
        <v>0</v>
      </c>
      <c r="D7722" s="9">
        <f>SUM(D7723:D7724)</f>
        <v>0</v>
      </c>
      <c r="E7722" s="9">
        <f>SUM(E7723:E7724)</f>
        <v>0</v>
      </c>
      <c r="F7722" s="9">
        <f t="shared" si="2623"/>
        <v>0</v>
      </c>
      <c r="G7722" s="9">
        <f>SUM(G7723:G7724)</f>
        <v>0</v>
      </c>
      <c r="H7722" s="467">
        <f>SUM(H7723:H7724)</f>
        <v>0</v>
      </c>
      <c r="I7722" s="9">
        <f t="shared" si="2624"/>
        <v>0</v>
      </c>
      <c r="J7722" s="9">
        <f>SUM(J7723:J7724)</f>
        <v>0</v>
      </c>
      <c r="K7722" s="467">
        <f>SUM(K7723:K7724)</f>
        <v>0</v>
      </c>
      <c r="L7722" s="9">
        <f t="shared" si="2625"/>
        <v>0</v>
      </c>
      <c r="M7722" s="9">
        <f>SUM(M7723:M7724)</f>
        <v>0</v>
      </c>
      <c r="N7722" s="467">
        <f>SUM(N7723:N7724)</f>
        <v>0</v>
      </c>
    </row>
    <row r="7723" spans="1:14" customFormat="1" ht="35.25" hidden="1" customHeight="1" thickTop="1" thickBot="1" x14ac:dyDescent="0.3">
      <c r="A7723" s="1" t="s">
        <v>0</v>
      </c>
      <c r="B7723" s="5" t="s">
        <v>100</v>
      </c>
      <c r="C7723" s="9">
        <f t="shared" si="2622"/>
        <v>0</v>
      </c>
      <c r="D7723" s="9">
        <v>0</v>
      </c>
      <c r="E7723" s="9">
        <v>0</v>
      </c>
      <c r="F7723" s="9">
        <f t="shared" si="2623"/>
        <v>0</v>
      </c>
      <c r="G7723" s="9">
        <v>0</v>
      </c>
      <c r="H7723" s="467">
        <v>0</v>
      </c>
      <c r="I7723" s="9">
        <f t="shared" si="2624"/>
        <v>0</v>
      </c>
      <c r="J7723" s="9">
        <v>0</v>
      </c>
      <c r="K7723" s="467">
        <v>0</v>
      </c>
      <c r="L7723" s="9">
        <f t="shared" si="2625"/>
        <v>0</v>
      </c>
      <c r="M7723" s="9">
        <v>0</v>
      </c>
      <c r="N7723" s="467">
        <v>0</v>
      </c>
    </row>
    <row r="7724" spans="1:14" customFormat="1" ht="24" hidden="1" customHeight="1" thickTop="1" thickBot="1" x14ac:dyDescent="0.3">
      <c r="A7724" s="1" t="s">
        <v>0</v>
      </c>
      <c r="B7724" s="5" t="s">
        <v>101</v>
      </c>
      <c r="C7724" s="9">
        <f t="shared" si="2622"/>
        <v>0</v>
      </c>
      <c r="D7724" s="9">
        <v>0</v>
      </c>
      <c r="E7724" s="9">
        <v>0</v>
      </c>
      <c r="F7724" s="9">
        <f t="shared" si="2623"/>
        <v>0</v>
      </c>
      <c r="G7724" s="9">
        <v>0</v>
      </c>
      <c r="H7724" s="467">
        <v>0</v>
      </c>
      <c r="I7724" s="9">
        <f t="shared" si="2624"/>
        <v>0</v>
      </c>
      <c r="J7724" s="9">
        <v>0</v>
      </c>
      <c r="K7724" s="467">
        <v>0</v>
      </c>
      <c r="L7724" s="9">
        <f t="shared" si="2625"/>
        <v>0</v>
      </c>
      <c r="M7724" s="9">
        <v>0</v>
      </c>
      <c r="N7724" s="467">
        <v>0</v>
      </c>
    </row>
    <row r="7725" spans="1:14" customFormat="1" ht="32.25" hidden="1" customHeight="1" thickTop="1" thickBot="1" x14ac:dyDescent="0.3">
      <c r="A7725" s="1" t="s">
        <v>0</v>
      </c>
      <c r="B7725" s="4" t="s">
        <v>102</v>
      </c>
      <c r="C7725" s="9">
        <f t="shared" si="2622"/>
        <v>0</v>
      </c>
      <c r="D7725" s="9">
        <f>SUM(D7726:D7727)</f>
        <v>0</v>
      </c>
      <c r="E7725" s="9">
        <f>SUM(E7726:E7727)</f>
        <v>0</v>
      </c>
      <c r="F7725" s="9">
        <f t="shared" si="2623"/>
        <v>0</v>
      </c>
      <c r="G7725" s="9">
        <f>SUM(G7726:G7727)</f>
        <v>0</v>
      </c>
      <c r="H7725" s="467">
        <f>SUM(H7726:H7727)</f>
        <v>0</v>
      </c>
      <c r="I7725" s="9">
        <f t="shared" si="2624"/>
        <v>0</v>
      </c>
      <c r="J7725" s="9">
        <f>SUM(J7726:J7727)</f>
        <v>0</v>
      </c>
      <c r="K7725" s="467">
        <f>SUM(K7726:K7727)</f>
        <v>0</v>
      </c>
      <c r="L7725" s="9">
        <f t="shared" si="2625"/>
        <v>0</v>
      </c>
      <c r="M7725" s="9">
        <f>SUM(M7726:M7727)</f>
        <v>0</v>
      </c>
      <c r="N7725" s="467">
        <f>SUM(N7726:N7727)</f>
        <v>0</v>
      </c>
    </row>
    <row r="7726" spans="1:14" customFormat="1" ht="37.5" hidden="1" customHeight="1" thickTop="1" thickBot="1" x14ac:dyDescent="0.3">
      <c r="A7726" s="1" t="s">
        <v>0</v>
      </c>
      <c r="B7726" s="5" t="s">
        <v>100</v>
      </c>
      <c r="C7726" s="9">
        <f t="shared" si="2622"/>
        <v>0</v>
      </c>
      <c r="D7726" s="9">
        <v>0</v>
      </c>
      <c r="E7726" s="9">
        <v>0</v>
      </c>
      <c r="F7726" s="9">
        <f t="shared" si="2623"/>
        <v>0</v>
      </c>
      <c r="G7726" s="9">
        <v>0</v>
      </c>
      <c r="H7726" s="467">
        <v>0</v>
      </c>
      <c r="I7726" s="9">
        <f t="shared" si="2624"/>
        <v>0</v>
      </c>
      <c r="J7726" s="9">
        <v>0</v>
      </c>
      <c r="K7726" s="467">
        <v>0</v>
      </c>
      <c r="L7726" s="9">
        <f t="shared" si="2625"/>
        <v>0</v>
      </c>
      <c r="M7726" s="9">
        <v>0</v>
      </c>
      <c r="N7726" s="467">
        <v>0</v>
      </c>
    </row>
    <row r="7727" spans="1:14" customFormat="1" ht="33.75" hidden="1" customHeight="1" thickTop="1" thickBot="1" x14ac:dyDescent="0.3">
      <c r="A7727" s="1" t="s">
        <v>0</v>
      </c>
      <c r="B7727" s="5" t="s">
        <v>101</v>
      </c>
      <c r="C7727" s="9">
        <f t="shared" si="2622"/>
        <v>0</v>
      </c>
      <c r="D7727" s="9">
        <v>0</v>
      </c>
      <c r="E7727" s="9">
        <v>0</v>
      </c>
      <c r="F7727" s="9">
        <f t="shared" si="2623"/>
        <v>0</v>
      </c>
      <c r="G7727" s="9">
        <v>0</v>
      </c>
      <c r="H7727" s="467">
        <v>0</v>
      </c>
      <c r="I7727" s="9">
        <f t="shared" si="2624"/>
        <v>0</v>
      </c>
      <c r="J7727" s="9">
        <v>0</v>
      </c>
      <c r="K7727" s="467">
        <v>0</v>
      </c>
      <c r="L7727" s="9">
        <f t="shared" si="2625"/>
        <v>0</v>
      </c>
      <c r="M7727" s="9">
        <v>0</v>
      </c>
      <c r="N7727" s="467">
        <v>0</v>
      </c>
    </row>
    <row r="7728" spans="1:14" customFormat="1" ht="30.75" hidden="1" customHeight="1" thickTop="1" thickBot="1" x14ac:dyDescent="0.3">
      <c r="A7728" s="1" t="s">
        <v>0</v>
      </c>
      <c r="B7728" s="4" t="s">
        <v>103</v>
      </c>
      <c r="C7728" s="9">
        <f t="shared" si="2622"/>
        <v>0</v>
      </c>
      <c r="D7728" s="9">
        <f>SUM(D7729,D7736,D7748)</f>
        <v>0</v>
      </c>
      <c r="E7728" s="9">
        <f>SUM(E7729,E7736,E7748)</f>
        <v>0</v>
      </c>
      <c r="F7728" s="9">
        <f t="shared" si="2623"/>
        <v>0</v>
      </c>
      <c r="G7728" s="9">
        <f>SUM(G7729,G7736,G7748)</f>
        <v>0</v>
      </c>
      <c r="H7728" s="467">
        <f>SUM(H7729,H7736,H7748)</f>
        <v>0</v>
      </c>
      <c r="I7728" s="9">
        <f t="shared" si="2624"/>
        <v>0</v>
      </c>
      <c r="J7728" s="9">
        <f>SUM(J7729,J7736,J7748)</f>
        <v>0</v>
      </c>
      <c r="K7728" s="467">
        <f>SUM(K7729,K7736,K7748)</f>
        <v>0</v>
      </c>
      <c r="L7728" s="9">
        <f t="shared" si="2625"/>
        <v>0</v>
      </c>
      <c r="M7728" s="9">
        <f>SUM(M7729,M7736,M7748)</f>
        <v>0</v>
      </c>
      <c r="N7728" s="467">
        <f>SUM(N7729,N7736,N7748)</f>
        <v>0</v>
      </c>
    </row>
    <row r="7729" spans="1:14" customFormat="1" ht="35.25" hidden="1" customHeight="1" thickTop="1" thickBot="1" x14ac:dyDescent="0.3">
      <c r="A7729" s="1" t="s">
        <v>0</v>
      </c>
      <c r="B7729" s="5" t="s">
        <v>104</v>
      </c>
      <c r="C7729" s="9">
        <f t="shared" si="2622"/>
        <v>0</v>
      </c>
      <c r="D7729" s="9">
        <f>SUM(D7730,D7733)</f>
        <v>0</v>
      </c>
      <c r="E7729" s="9">
        <f>SUM(E7730,E7733)</f>
        <v>0</v>
      </c>
      <c r="F7729" s="9">
        <f t="shared" si="2623"/>
        <v>0</v>
      </c>
      <c r="G7729" s="9">
        <f>SUM(G7730,G7733)</f>
        <v>0</v>
      </c>
      <c r="H7729" s="467">
        <f>SUM(H7730,H7733)</f>
        <v>0</v>
      </c>
      <c r="I7729" s="9">
        <f t="shared" si="2624"/>
        <v>0</v>
      </c>
      <c r="J7729" s="9">
        <f>SUM(J7730,J7733)</f>
        <v>0</v>
      </c>
      <c r="K7729" s="467">
        <f>SUM(K7730,K7733)</f>
        <v>0</v>
      </c>
      <c r="L7729" s="9">
        <f t="shared" si="2625"/>
        <v>0</v>
      </c>
      <c r="M7729" s="9">
        <f>SUM(M7730,M7733)</f>
        <v>0</v>
      </c>
      <c r="N7729" s="467">
        <f>SUM(N7730,N7733)</f>
        <v>0</v>
      </c>
    </row>
    <row r="7730" spans="1:14" customFormat="1" ht="30.75" hidden="1" customHeight="1" thickTop="1" thickBot="1" x14ac:dyDescent="0.3">
      <c r="A7730" s="1" t="s">
        <v>0</v>
      </c>
      <c r="B7730" s="6" t="s">
        <v>105</v>
      </c>
      <c r="C7730" s="9">
        <f t="shared" si="2622"/>
        <v>0</v>
      </c>
      <c r="D7730" s="9">
        <f>SUM(D7731:D7732)</f>
        <v>0</v>
      </c>
      <c r="E7730" s="9">
        <f>SUM(E7731:E7732)</f>
        <v>0</v>
      </c>
      <c r="F7730" s="9">
        <f t="shared" si="2623"/>
        <v>0</v>
      </c>
      <c r="G7730" s="9">
        <f>SUM(G7731:G7732)</f>
        <v>0</v>
      </c>
      <c r="H7730" s="467">
        <f>SUM(H7731:H7732)</f>
        <v>0</v>
      </c>
      <c r="I7730" s="9">
        <f t="shared" si="2624"/>
        <v>0</v>
      </c>
      <c r="J7730" s="9">
        <f>SUM(J7731:J7732)</f>
        <v>0</v>
      </c>
      <c r="K7730" s="467">
        <f>SUM(K7731:K7732)</f>
        <v>0</v>
      </c>
      <c r="L7730" s="9">
        <f t="shared" si="2625"/>
        <v>0</v>
      </c>
      <c r="M7730" s="9">
        <f>SUM(M7731:M7732)</f>
        <v>0</v>
      </c>
      <c r="N7730" s="467">
        <f>SUM(N7731:N7732)</f>
        <v>0</v>
      </c>
    </row>
    <row r="7731" spans="1:14" customFormat="1" ht="27" hidden="1" customHeight="1" thickTop="1" thickBot="1" x14ac:dyDescent="0.3">
      <c r="A7731" s="1" t="s">
        <v>0</v>
      </c>
      <c r="B7731" s="7" t="s">
        <v>100</v>
      </c>
      <c r="C7731" s="9">
        <f t="shared" si="2622"/>
        <v>0</v>
      </c>
      <c r="D7731" s="9">
        <v>0</v>
      </c>
      <c r="E7731" s="9">
        <v>0</v>
      </c>
      <c r="F7731" s="9">
        <f t="shared" si="2623"/>
        <v>0</v>
      </c>
      <c r="G7731" s="9">
        <v>0</v>
      </c>
      <c r="H7731" s="467">
        <v>0</v>
      </c>
      <c r="I7731" s="9">
        <f t="shared" si="2624"/>
        <v>0</v>
      </c>
      <c r="J7731" s="9">
        <v>0</v>
      </c>
      <c r="K7731" s="467">
        <v>0</v>
      </c>
      <c r="L7731" s="9">
        <f t="shared" si="2625"/>
        <v>0</v>
      </c>
      <c r="M7731" s="9">
        <v>0</v>
      </c>
      <c r="N7731" s="467">
        <v>0</v>
      </c>
    </row>
    <row r="7732" spans="1:14" customFormat="1" ht="35.25" hidden="1" customHeight="1" thickTop="1" thickBot="1" x14ac:dyDescent="0.3">
      <c r="A7732" s="1" t="s">
        <v>0</v>
      </c>
      <c r="B7732" s="7" t="s">
        <v>101</v>
      </c>
      <c r="C7732" s="9">
        <f t="shared" si="2622"/>
        <v>0</v>
      </c>
      <c r="D7732" s="9">
        <v>0</v>
      </c>
      <c r="E7732" s="9">
        <v>0</v>
      </c>
      <c r="F7732" s="9">
        <f t="shared" si="2623"/>
        <v>0</v>
      </c>
      <c r="G7732" s="9">
        <v>0</v>
      </c>
      <c r="H7732" s="467">
        <v>0</v>
      </c>
      <c r="I7732" s="9">
        <f t="shared" si="2624"/>
        <v>0</v>
      </c>
      <c r="J7732" s="9">
        <v>0</v>
      </c>
      <c r="K7732" s="467">
        <v>0</v>
      </c>
      <c r="L7732" s="9">
        <f t="shared" si="2625"/>
        <v>0</v>
      </c>
      <c r="M7732" s="9">
        <v>0</v>
      </c>
      <c r="N7732" s="467">
        <v>0</v>
      </c>
    </row>
    <row r="7733" spans="1:14" customFormat="1" ht="24.75" hidden="1" customHeight="1" thickTop="1" thickBot="1" x14ac:dyDescent="0.3">
      <c r="A7733" s="1" t="s">
        <v>0</v>
      </c>
      <c r="B7733" s="6" t="s">
        <v>106</v>
      </c>
      <c r="C7733" s="9">
        <f t="shared" si="2622"/>
        <v>0</v>
      </c>
      <c r="D7733" s="9">
        <f>SUM(D7734:D7735)</f>
        <v>0</v>
      </c>
      <c r="E7733" s="9">
        <f>SUM(E7734:E7735)</f>
        <v>0</v>
      </c>
      <c r="F7733" s="9">
        <f t="shared" si="2623"/>
        <v>0</v>
      </c>
      <c r="G7733" s="9">
        <f>SUM(G7734:G7735)</f>
        <v>0</v>
      </c>
      <c r="H7733" s="467">
        <f>SUM(H7734:H7735)</f>
        <v>0</v>
      </c>
      <c r="I7733" s="9">
        <f t="shared" si="2624"/>
        <v>0</v>
      </c>
      <c r="J7733" s="9">
        <f>SUM(J7734:J7735)</f>
        <v>0</v>
      </c>
      <c r="K7733" s="467">
        <f>SUM(K7734:K7735)</f>
        <v>0</v>
      </c>
      <c r="L7733" s="9">
        <f t="shared" si="2625"/>
        <v>0</v>
      </c>
      <c r="M7733" s="9">
        <f>SUM(M7734:M7735)</f>
        <v>0</v>
      </c>
      <c r="N7733" s="467">
        <f>SUM(N7734:N7735)</f>
        <v>0</v>
      </c>
    </row>
    <row r="7734" spans="1:14" customFormat="1" ht="4.5" hidden="1" customHeight="1" thickTop="1" thickBot="1" x14ac:dyDescent="0.3">
      <c r="A7734" s="1" t="s">
        <v>0</v>
      </c>
      <c r="B7734" s="7" t="s">
        <v>100</v>
      </c>
      <c r="C7734" s="9">
        <f t="shared" si="2622"/>
        <v>0</v>
      </c>
      <c r="D7734" s="9">
        <v>0</v>
      </c>
      <c r="E7734" s="9">
        <v>0</v>
      </c>
      <c r="F7734" s="9">
        <f t="shared" si="2623"/>
        <v>0</v>
      </c>
      <c r="G7734" s="9">
        <v>0</v>
      </c>
      <c r="H7734" s="467">
        <v>0</v>
      </c>
      <c r="I7734" s="9">
        <f t="shared" si="2624"/>
        <v>0</v>
      </c>
      <c r="J7734" s="9">
        <v>0</v>
      </c>
      <c r="K7734" s="467">
        <v>0</v>
      </c>
      <c r="L7734" s="9">
        <f t="shared" si="2625"/>
        <v>0</v>
      </c>
      <c r="M7734" s="9">
        <v>0</v>
      </c>
      <c r="N7734" s="467">
        <v>0</v>
      </c>
    </row>
    <row r="7735" spans="1:14" customFormat="1" ht="33.75" hidden="1" customHeight="1" thickTop="1" thickBot="1" x14ac:dyDescent="0.3">
      <c r="A7735" s="1" t="s">
        <v>0</v>
      </c>
      <c r="B7735" s="7" t="s">
        <v>101</v>
      </c>
      <c r="C7735" s="9">
        <f t="shared" si="2622"/>
        <v>0</v>
      </c>
      <c r="D7735" s="9">
        <v>0</v>
      </c>
      <c r="E7735" s="9">
        <v>0</v>
      </c>
      <c r="F7735" s="9">
        <f t="shared" si="2623"/>
        <v>0</v>
      </c>
      <c r="G7735" s="9">
        <v>0</v>
      </c>
      <c r="H7735" s="467">
        <v>0</v>
      </c>
      <c r="I7735" s="9">
        <f t="shared" si="2624"/>
        <v>0</v>
      </c>
      <c r="J7735" s="9">
        <v>0</v>
      </c>
      <c r="K7735" s="467">
        <v>0</v>
      </c>
      <c r="L7735" s="9">
        <f t="shared" si="2625"/>
        <v>0</v>
      </c>
      <c r="M7735" s="9">
        <v>0</v>
      </c>
      <c r="N7735" s="467">
        <v>0</v>
      </c>
    </row>
    <row r="7736" spans="1:14" customFormat="1" ht="33.75" hidden="1" customHeight="1" thickTop="1" thickBot="1" x14ac:dyDescent="0.3">
      <c r="A7736" s="1" t="s">
        <v>0</v>
      </c>
      <c r="B7736" s="5" t="s">
        <v>107</v>
      </c>
      <c r="C7736" s="9">
        <f t="shared" si="2622"/>
        <v>0</v>
      </c>
      <c r="D7736" s="9">
        <f>SUM(D7737,D7745)</f>
        <v>0</v>
      </c>
      <c r="E7736" s="9">
        <f>SUM(E7737,E7745)</f>
        <v>0</v>
      </c>
      <c r="F7736" s="9">
        <f t="shared" si="2623"/>
        <v>0</v>
      </c>
      <c r="G7736" s="9">
        <f>SUM(G7737,G7745)</f>
        <v>0</v>
      </c>
      <c r="H7736" s="467">
        <f>SUM(H7737,H7745)</f>
        <v>0</v>
      </c>
      <c r="I7736" s="9">
        <f t="shared" si="2624"/>
        <v>0</v>
      </c>
      <c r="J7736" s="9">
        <f>SUM(J7737,J7745)</f>
        <v>0</v>
      </c>
      <c r="K7736" s="467">
        <f>SUM(K7737,K7745)</f>
        <v>0</v>
      </c>
      <c r="L7736" s="9">
        <f t="shared" si="2625"/>
        <v>0</v>
      </c>
      <c r="M7736" s="9">
        <f>SUM(M7737,M7745)</f>
        <v>0</v>
      </c>
      <c r="N7736" s="467">
        <f>SUM(N7737,N7745)</f>
        <v>0</v>
      </c>
    </row>
    <row r="7737" spans="1:14" customFormat="1" ht="27.75" hidden="1" customHeight="1" thickTop="1" thickBot="1" x14ac:dyDescent="0.3">
      <c r="A7737" s="1" t="s">
        <v>0</v>
      </c>
      <c r="B7737" s="6" t="s">
        <v>108</v>
      </c>
      <c r="C7737" s="9">
        <f t="shared" si="2622"/>
        <v>0</v>
      </c>
      <c r="D7737" s="9">
        <f>SUM(D7738,D7741)</f>
        <v>0</v>
      </c>
      <c r="E7737" s="9">
        <f>SUM(E7738,E7741)</f>
        <v>0</v>
      </c>
      <c r="F7737" s="9">
        <f t="shared" si="2623"/>
        <v>0</v>
      </c>
      <c r="G7737" s="9">
        <f>SUM(G7738,G7741)</f>
        <v>0</v>
      </c>
      <c r="H7737" s="467">
        <f>SUM(H7738,H7741)</f>
        <v>0</v>
      </c>
      <c r="I7737" s="9">
        <f t="shared" si="2624"/>
        <v>0</v>
      </c>
      <c r="J7737" s="9">
        <f>SUM(J7738,J7741)</f>
        <v>0</v>
      </c>
      <c r="K7737" s="467">
        <f>SUM(K7738,K7741)</f>
        <v>0</v>
      </c>
      <c r="L7737" s="9">
        <f t="shared" si="2625"/>
        <v>0</v>
      </c>
      <c r="M7737" s="9">
        <f>SUM(M7738,M7741)</f>
        <v>0</v>
      </c>
      <c r="N7737" s="467">
        <f>SUM(N7738,N7741)</f>
        <v>0</v>
      </c>
    </row>
    <row r="7738" spans="1:14" customFormat="1" ht="33.75" hidden="1" customHeight="1" thickTop="1" thickBot="1" x14ac:dyDescent="0.3">
      <c r="A7738" s="1" t="s">
        <v>0</v>
      </c>
      <c r="B7738" s="7" t="s">
        <v>100</v>
      </c>
      <c r="C7738" s="9">
        <f t="shared" si="2622"/>
        <v>0</v>
      </c>
      <c r="D7738" s="9">
        <f>SUM(D7739:D7740)</f>
        <v>0</v>
      </c>
      <c r="E7738" s="9">
        <f>SUM(E7739:E7740)</f>
        <v>0</v>
      </c>
      <c r="F7738" s="9">
        <f t="shared" si="2623"/>
        <v>0</v>
      </c>
      <c r="G7738" s="9">
        <f>SUM(G7739:G7740)</f>
        <v>0</v>
      </c>
      <c r="H7738" s="467">
        <f>SUM(H7739:H7740)</f>
        <v>0</v>
      </c>
      <c r="I7738" s="9">
        <f t="shared" si="2624"/>
        <v>0</v>
      </c>
      <c r="J7738" s="9">
        <f>SUM(J7739:J7740)</f>
        <v>0</v>
      </c>
      <c r="K7738" s="467">
        <f>SUM(K7739:K7740)</f>
        <v>0</v>
      </c>
      <c r="L7738" s="9">
        <f t="shared" si="2625"/>
        <v>0</v>
      </c>
      <c r="M7738" s="9">
        <f>SUM(M7739:M7740)</f>
        <v>0</v>
      </c>
      <c r="N7738" s="467">
        <f>SUM(N7739:N7740)</f>
        <v>0</v>
      </c>
    </row>
    <row r="7739" spans="1:14" customFormat="1" ht="26.25" hidden="1" customHeight="1" thickTop="1" thickBot="1" x14ac:dyDescent="0.3">
      <c r="A7739" s="1" t="s">
        <v>0</v>
      </c>
      <c r="B7739" s="8" t="s">
        <v>109</v>
      </c>
      <c r="C7739" s="9">
        <f t="shared" si="2622"/>
        <v>0</v>
      </c>
      <c r="D7739" s="9">
        <v>0</v>
      </c>
      <c r="E7739" s="9">
        <v>0</v>
      </c>
      <c r="F7739" s="9">
        <f t="shared" si="2623"/>
        <v>0</v>
      </c>
      <c r="G7739" s="9">
        <v>0</v>
      </c>
      <c r="H7739" s="467">
        <v>0</v>
      </c>
      <c r="I7739" s="9">
        <f t="shared" si="2624"/>
        <v>0</v>
      </c>
      <c r="J7739" s="9">
        <v>0</v>
      </c>
      <c r="K7739" s="467">
        <v>0</v>
      </c>
      <c r="L7739" s="9">
        <f t="shared" si="2625"/>
        <v>0</v>
      </c>
      <c r="M7739" s="9">
        <v>0</v>
      </c>
      <c r="N7739" s="467">
        <v>0</v>
      </c>
    </row>
    <row r="7740" spans="1:14" customFormat="1" ht="30.75" hidden="1" customHeight="1" thickTop="1" thickBot="1" x14ac:dyDescent="0.3">
      <c r="A7740" s="1" t="s">
        <v>0</v>
      </c>
      <c r="B7740" s="8" t="s">
        <v>110</v>
      </c>
      <c r="C7740" s="9">
        <f t="shared" si="2622"/>
        <v>0</v>
      </c>
      <c r="D7740" s="9">
        <v>0</v>
      </c>
      <c r="E7740" s="9">
        <v>0</v>
      </c>
      <c r="F7740" s="9">
        <f t="shared" si="2623"/>
        <v>0</v>
      </c>
      <c r="G7740" s="9">
        <v>0</v>
      </c>
      <c r="H7740" s="467">
        <v>0</v>
      </c>
      <c r="I7740" s="9">
        <f t="shared" si="2624"/>
        <v>0</v>
      </c>
      <c r="J7740" s="9">
        <v>0</v>
      </c>
      <c r="K7740" s="467">
        <v>0</v>
      </c>
      <c r="L7740" s="9">
        <f t="shared" si="2625"/>
        <v>0</v>
      </c>
      <c r="M7740" s="9">
        <v>0</v>
      </c>
      <c r="N7740" s="467">
        <v>0</v>
      </c>
    </row>
    <row r="7741" spans="1:14" customFormat="1" ht="33" hidden="1" customHeight="1" thickTop="1" thickBot="1" x14ac:dyDescent="0.3">
      <c r="A7741" s="1" t="s">
        <v>0</v>
      </c>
      <c r="B7741" s="7" t="s">
        <v>101</v>
      </c>
      <c r="C7741" s="9">
        <f t="shared" si="2622"/>
        <v>0</v>
      </c>
      <c r="D7741" s="9">
        <f>SUM(D7742:D7744)</f>
        <v>0</v>
      </c>
      <c r="E7741" s="9">
        <f>SUM(E7742:E7744)</f>
        <v>0</v>
      </c>
      <c r="F7741" s="9">
        <f t="shared" si="2623"/>
        <v>0</v>
      </c>
      <c r="G7741" s="9">
        <f>SUM(G7742:G7744)</f>
        <v>0</v>
      </c>
      <c r="H7741" s="467">
        <f>SUM(H7742:H7744)</f>
        <v>0</v>
      </c>
      <c r="I7741" s="9">
        <f t="shared" si="2624"/>
        <v>0</v>
      </c>
      <c r="J7741" s="9">
        <f>SUM(J7742:J7744)</f>
        <v>0</v>
      </c>
      <c r="K7741" s="467">
        <f>SUM(K7742:K7744)</f>
        <v>0</v>
      </c>
      <c r="L7741" s="9">
        <f t="shared" si="2625"/>
        <v>0</v>
      </c>
      <c r="M7741" s="9">
        <f>SUM(M7742:M7744)</f>
        <v>0</v>
      </c>
      <c r="N7741" s="467">
        <f>SUM(N7742:N7744)</f>
        <v>0</v>
      </c>
    </row>
    <row r="7742" spans="1:14" customFormat="1" ht="26.25" hidden="1" customHeight="1" thickTop="1" thickBot="1" x14ac:dyDescent="0.3">
      <c r="A7742" s="1" t="s">
        <v>0</v>
      </c>
      <c r="B7742" s="8" t="s">
        <v>109</v>
      </c>
      <c r="C7742" s="9">
        <f t="shared" si="2622"/>
        <v>0</v>
      </c>
      <c r="D7742" s="9">
        <v>0</v>
      </c>
      <c r="E7742" s="9">
        <v>0</v>
      </c>
      <c r="F7742" s="9">
        <f t="shared" si="2623"/>
        <v>0</v>
      </c>
      <c r="G7742" s="9">
        <v>0</v>
      </c>
      <c r="H7742" s="467">
        <v>0</v>
      </c>
      <c r="I7742" s="9">
        <f t="shared" si="2624"/>
        <v>0</v>
      </c>
      <c r="J7742" s="9">
        <v>0</v>
      </c>
      <c r="K7742" s="467">
        <v>0</v>
      </c>
      <c r="L7742" s="9">
        <f t="shared" si="2625"/>
        <v>0</v>
      </c>
      <c r="M7742" s="9">
        <v>0</v>
      </c>
      <c r="N7742" s="467">
        <v>0</v>
      </c>
    </row>
    <row r="7743" spans="1:14" customFormat="1" ht="35.25" hidden="1" customHeight="1" thickTop="1" thickBot="1" x14ac:dyDescent="0.3">
      <c r="A7743" s="1" t="s">
        <v>0</v>
      </c>
      <c r="B7743" s="8" t="s">
        <v>111</v>
      </c>
      <c r="C7743" s="9">
        <f t="shared" si="2622"/>
        <v>0</v>
      </c>
      <c r="D7743" s="9">
        <v>0</v>
      </c>
      <c r="E7743" s="9">
        <v>0</v>
      </c>
      <c r="F7743" s="9">
        <f t="shared" si="2623"/>
        <v>0</v>
      </c>
      <c r="G7743" s="9">
        <v>0</v>
      </c>
      <c r="H7743" s="467">
        <v>0</v>
      </c>
      <c r="I7743" s="9">
        <f t="shared" si="2624"/>
        <v>0</v>
      </c>
      <c r="J7743" s="9">
        <v>0</v>
      </c>
      <c r="K7743" s="467">
        <v>0</v>
      </c>
      <c r="L7743" s="9">
        <f t="shared" si="2625"/>
        <v>0</v>
      </c>
      <c r="M7743" s="9">
        <v>0</v>
      </c>
      <c r="N7743" s="467">
        <v>0</v>
      </c>
    </row>
    <row r="7744" spans="1:14" customFormat="1" ht="28.5" hidden="1" customHeight="1" thickTop="1" thickBot="1" x14ac:dyDescent="0.3">
      <c r="A7744" s="1" t="s">
        <v>0</v>
      </c>
      <c r="B7744" s="8" t="s">
        <v>110</v>
      </c>
      <c r="C7744" s="9">
        <f t="shared" si="2622"/>
        <v>0</v>
      </c>
      <c r="D7744" s="9">
        <v>0</v>
      </c>
      <c r="E7744" s="9">
        <v>0</v>
      </c>
      <c r="F7744" s="9">
        <f t="shared" si="2623"/>
        <v>0</v>
      </c>
      <c r="G7744" s="9">
        <v>0</v>
      </c>
      <c r="H7744" s="467">
        <v>0</v>
      </c>
      <c r="I7744" s="9">
        <f t="shared" si="2624"/>
        <v>0</v>
      </c>
      <c r="J7744" s="9">
        <v>0</v>
      </c>
      <c r="K7744" s="467">
        <v>0</v>
      </c>
      <c r="L7744" s="9">
        <f t="shared" si="2625"/>
        <v>0</v>
      </c>
      <c r="M7744" s="9">
        <v>0</v>
      </c>
      <c r="N7744" s="467">
        <v>0</v>
      </c>
    </row>
    <row r="7745" spans="1:14" customFormat="1" ht="36" hidden="1" customHeight="1" thickTop="1" thickBot="1" x14ac:dyDescent="0.3">
      <c r="A7745" s="1" t="s">
        <v>0</v>
      </c>
      <c r="B7745" s="6" t="s">
        <v>112</v>
      </c>
      <c r="C7745" s="9">
        <f t="shared" si="2622"/>
        <v>0</v>
      </c>
      <c r="D7745" s="9">
        <f>SUM(D7746:D7747)</f>
        <v>0</v>
      </c>
      <c r="E7745" s="9">
        <f>SUM(E7746:E7747)</f>
        <v>0</v>
      </c>
      <c r="F7745" s="9">
        <f t="shared" si="2623"/>
        <v>0</v>
      </c>
      <c r="G7745" s="9">
        <f>SUM(G7746:G7747)</f>
        <v>0</v>
      </c>
      <c r="H7745" s="467">
        <f>SUM(H7746:H7747)</f>
        <v>0</v>
      </c>
      <c r="I7745" s="9">
        <f t="shared" si="2624"/>
        <v>0</v>
      </c>
      <c r="J7745" s="9">
        <f>SUM(J7746:J7747)</f>
        <v>0</v>
      </c>
      <c r="K7745" s="467">
        <f>SUM(K7746:K7747)</f>
        <v>0</v>
      </c>
      <c r="L7745" s="9">
        <f t="shared" si="2625"/>
        <v>0</v>
      </c>
      <c r="M7745" s="9">
        <f>SUM(M7746:M7747)</f>
        <v>0</v>
      </c>
      <c r="N7745" s="467">
        <f>SUM(N7746:N7747)</f>
        <v>0</v>
      </c>
    </row>
    <row r="7746" spans="1:14" customFormat="1" ht="33.75" hidden="1" customHeight="1" thickTop="1" thickBot="1" x14ac:dyDescent="0.3">
      <c r="A7746" s="1" t="s">
        <v>0</v>
      </c>
      <c r="B7746" s="7" t="s">
        <v>100</v>
      </c>
      <c r="C7746" s="9">
        <f t="shared" si="2622"/>
        <v>0</v>
      </c>
      <c r="D7746" s="9">
        <v>0</v>
      </c>
      <c r="E7746" s="9">
        <v>0</v>
      </c>
      <c r="F7746" s="9">
        <f t="shared" si="2623"/>
        <v>0</v>
      </c>
      <c r="G7746" s="9">
        <v>0</v>
      </c>
      <c r="H7746" s="467">
        <v>0</v>
      </c>
      <c r="I7746" s="9">
        <f t="shared" si="2624"/>
        <v>0</v>
      </c>
      <c r="J7746" s="9">
        <v>0</v>
      </c>
      <c r="K7746" s="467">
        <v>0</v>
      </c>
      <c r="L7746" s="9">
        <f t="shared" si="2625"/>
        <v>0</v>
      </c>
      <c r="M7746" s="9">
        <v>0</v>
      </c>
      <c r="N7746" s="467">
        <v>0</v>
      </c>
    </row>
    <row r="7747" spans="1:14" customFormat="1" ht="36.75" hidden="1" customHeight="1" thickTop="1" thickBot="1" x14ac:dyDescent="0.3">
      <c r="A7747" s="1" t="s">
        <v>0</v>
      </c>
      <c r="B7747" s="7" t="s">
        <v>101</v>
      </c>
      <c r="C7747" s="9">
        <f t="shared" ref="C7747:C7810" si="2626">SUM(D7747:E7747)</f>
        <v>0</v>
      </c>
      <c r="D7747" s="9">
        <v>0</v>
      </c>
      <c r="E7747" s="9">
        <v>0</v>
      </c>
      <c r="F7747" s="9">
        <f t="shared" si="2623"/>
        <v>0</v>
      </c>
      <c r="G7747" s="9">
        <v>0</v>
      </c>
      <c r="H7747" s="467">
        <v>0</v>
      </c>
      <c r="I7747" s="9">
        <f t="shared" si="2624"/>
        <v>0</v>
      </c>
      <c r="J7747" s="9">
        <v>0</v>
      </c>
      <c r="K7747" s="467">
        <v>0</v>
      </c>
      <c r="L7747" s="9">
        <f t="shared" si="2625"/>
        <v>0</v>
      </c>
      <c r="M7747" s="9">
        <v>0</v>
      </c>
      <c r="N7747" s="467">
        <v>0</v>
      </c>
    </row>
    <row r="7748" spans="1:14" customFormat="1" ht="37.5" hidden="1" customHeight="1" thickTop="1" thickBot="1" x14ac:dyDescent="0.3">
      <c r="A7748" s="1" t="s">
        <v>0</v>
      </c>
      <c r="B7748" s="5" t="s">
        <v>113</v>
      </c>
      <c r="C7748" s="9">
        <f t="shared" si="2626"/>
        <v>0</v>
      </c>
      <c r="D7748" s="9">
        <f>SUM(D7749,D7759)</f>
        <v>0</v>
      </c>
      <c r="E7748" s="9">
        <f>SUM(E7749,E7759)</f>
        <v>0</v>
      </c>
      <c r="F7748" s="9">
        <f t="shared" si="2623"/>
        <v>0</v>
      </c>
      <c r="G7748" s="9">
        <f>SUM(G7749,G7759)</f>
        <v>0</v>
      </c>
      <c r="H7748" s="467">
        <f>SUM(H7749,H7759)</f>
        <v>0</v>
      </c>
      <c r="I7748" s="9">
        <f t="shared" si="2624"/>
        <v>0</v>
      </c>
      <c r="J7748" s="9">
        <f>SUM(J7749,J7759)</f>
        <v>0</v>
      </c>
      <c r="K7748" s="467">
        <f>SUM(K7749,K7759)</f>
        <v>0</v>
      </c>
      <c r="L7748" s="9">
        <f t="shared" si="2625"/>
        <v>0</v>
      </c>
      <c r="M7748" s="9">
        <f>SUM(M7749,M7759)</f>
        <v>0</v>
      </c>
      <c r="N7748" s="467">
        <f>SUM(N7749,N7759)</f>
        <v>0</v>
      </c>
    </row>
    <row r="7749" spans="1:14" customFormat="1" ht="41.25" hidden="1" customHeight="1" thickTop="1" thickBot="1" x14ac:dyDescent="0.3">
      <c r="A7749" s="1" t="s">
        <v>0</v>
      </c>
      <c r="B7749" s="6" t="s">
        <v>114</v>
      </c>
      <c r="C7749" s="9">
        <f t="shared" si="2626"/>
        <v>0</v>
      </c>
      <c r="D7749" s="9">
        <f>SUM(D7750,D7755)</f>
        <v>0</v>
      </c>
      <c r="E7749" s="9">
        <f>SUM(E7750,E7755)</f>
        <v>0</v>
      </c>
      <c r="F7749" s="9">
        <f t="shared" si="2623"/>
        <v>0</v>
      </c>
      <c r="G7749" s="9">
        <f>SUM(G7750,G7755)</f>
        <v>0</v>
      </c>
      <c r="H7749" s="467">
        <f>SUM(H7750,H7755)</f>
        <v>0</v>
      </c>
      <c r="I7749" s="9">
        <f t="shared" si="2624"/>
        <v>0</v>
      </c>
      <c r="J7749" s="9">
        <f>SUM(J7750,J7755)</f>
        <v>0</v>
      </c>
      <c r="K7749" s="467">
        <f>SUM(K7750,K7755)</f>
        <v>0</v>
      </c>
      <c r="L7749" s="9">
        <f t="shared" si="2625"/>
        <v>0</v>
      </c>
      <c r="M7749" s="9">
        <f>SUM(M7750,M7755)</f>
        <v>0</v>
      </c>
      <c r="N7749" s="467">
        <f>SUM(N7750,N7755)</f>
        <v>0</v>
      </c>
    </row>
    <row r="7750" spans="1:14" customFormat="1" ht="48.75" hidden="1" customHeight="1" thickTop="1" thickBot="1" x14ac:dyDescent="0.3">
      <c r="A7750" s="1" t="s">
        <v>0</v>
      </c>
      <c r="B7750" s="7" t="s">
        <v>100</v>
      </c>
      <c r="C7750" s="9">
        <f t="shared" si="2626"/>
        <v>0</v>
      </c>
      <c r="D7750" s="9">
        <f>SUM(D7751:D7754)</f>
        <v>0</v>
      </c>
      <c r="E7750" s="9">
        <f>SUM(E7751:E7754)</f>
        <v>0</v>
      </c>
      <c r="F7750" s="9">
        <f t="shared" si="2623"/>
        <v>0</v>
      </c>
      <c r="G7750" s="9">
        <f>SUM(G7751:G7754)</f>
        <v>0</v>
      </c>
      <c r="H7750" s="467">
        <f>SUM(H7751:H7754)</f>
        <v>0</v>
      </c>
      <c r="I7750" s="9">
        <f t="shared" si="2624"/>
        <v>0</v>
      </c>
      <c r="J7750" s="9">
        <f>SUM(J7751:J7754)</f>
        <v>0</v>
      </c>
      <c r="K7750" s="467">
        <f>SUM(K7751:K7754)</f>
        <v>0</v>
      </c>
      <c r="L7750" s="9">
        <f t="shared" si="2625"/>
        <v>0</v>
      </c>
      <c r="M7750" s="9">
        <f>SUM(M7751:M7754)</f>
        <v>0</v>
      </c>
      <c r="N7750" s="467">
        <f>SUM(N7751:N7754)</f>
        <v>0</v>
      </c>
    </row>
    <row r="7751" spans="1:14" customFormat="1" ht="48" hidden="1" customHeight="1" thickTop="1" thickBot="1" x14ac:dyDescent="0.3">
      <c r="A7751" s="1" t="s">
        <v>0</v>
      </c>
      <c r="B7751" s="8" t="s">
        <v>115</v>
      </c>
      <c r="C7751" s="9">
        <f t="shared" si="2626"/>
        <v>0</v>
      </c>
      <c r="D7751" s="9">
        <v>0</v>
      </c>
      <c r="E7751" s="9">
        <v>0</v>
      </c>
      <c r="F7751" s="9">
        <f t="shared" si="2623"/>
        <v>0</v>
      </c>
      <c r="G7751" s="9">
        <v>0</v>
      </c>
      <c r="H7751" s="467">
        <v>0</v>
      </c>
      <c r="I7751" s="9">
        <f t="shared" si="2624"/>
        <v>0</v>
      </c>
      <c r="J7751" s="9">
        <v>0</v>
      </c>
      <c r="K7751" s="467">
        <v>0</v>
      </c>
      <c r="L7751" s="9">
        <f t="shared" si="2625"/>
        <v>0</v>
      </c>
      <c r="M7751" s="9">
        <v>0</v>
      </c>
      <c r="N7751" s="467">
        <v>0</v>
      </c>
    </row>
    <row r="7752" spans="1:14" customFormat="1" ht="18.75" hidden="1" customHeight="1" thickTop="1" thickBot="1" x14ac:dyDescent="0.3">
      <c r="A7752" s="1" t="s">
        <v>0</v>
      </c>
      <c r="B7752" s="8" t="s">
        <v>116</v>
      </c>
      <c r="C7752" s="9">
        <f t="shared" si="2626"/>
        <v>0</v>
      </c>
      <c r="D7752" s="9">
        <v>0</v>
      </c>
      <c r="E7752" s="9">
        <v>0</v>
      </c>
      <c r="F7752" s="9">
        <f t="shared" si="2623"/>
        <v>0</v>
      </c>
      <c r="G7752" s="9">
        <v>0</v>
      </c>
      <c r="H7752" s="467">
        <v>0</v>
      </c>
      <c r="I7752" s="9">
        <f t="shared" si="2624"/>
        <v>0</v>
      </c>
      <c r="J7752" s="9">
        <v>0</v>
      </c>
      <c r="K7752" s="467">
        <v>0</v>
      </c>
      <c r="L7752" s="9">
        <f t="shared" si="2625"/>
        <v>0</v>
      </c>
      <c r="M7752" s="9">
        <v>0</v>
      </c>
      <c r="N7752" s="467">
        <v>0</v>
      </c>
    </row>
    <row r="7753" spans="1:14" customFormat="1" ht="29.25" hidden="1" customHeight="1" thickTop="1" thickBot="1" x14ac:dyDescent="0.3">
      <c r="A7753" s="1" t="s">
        <v>0</v>
      </c>
      <c r="B7753" s="8" t="s">
        <v>109</v>
      </c>
      <c r="C7753" s="9">
        <f t="shared" si="2626"/>
        <v>0</v>
      </c>
      <c r="D7753" s="9">
        <v>0</v>
      </c>
      <c r="E7753" s="9">
        <v>0</v>
      </c>
      <c r="F7753" s="9">
        <f t="shared" si="2623"/>
        <v>0</v>
      </c>
      <c r="G7753" s="9">
        <v>0</v>
      </c>
      <c r="H7753" s="467">
        <v>0</v>
      </c>
      <c r="I7753" s="9">
        <f t="shared" si="2624"/>
        <v>0</v>
      </c>
      <c r="J7753" s="9">
        <v>0</v>
      </c>
      <c r="K7753" s="467">
        <v>0</v>
      </c>
      <c r="L7753" s="9">
        <f t="shared" si="2625"/>
        <v>0</v>
      </c>
      <c r="M7753" s="9">
        <v>0</v>
      </c>
      <c r="N7753" s="467">
        <v>0</v>
      </c>
    </row>
    <row r="7754" spans="1:14" customFormat="1" ht="31.5" hidden="1" customHeight="1" thickTop="1" thickBot="1" x14ac:dyDescent="0.3">
      <c r="A7754" s="1" t="s">
        <v>0</v>
      </c>
      <c r="B7754" s="8" t="s">
        <v>110</v>
      </c>
      <c r="C7754" s="9">
        <f t="shared" si="2626"/>
        <v>0</v>
      </c>
      <c r="D7754" s="9">
        <v>0</v>
      </c>
      <c r="E7754" s="9">
        <v>0</v>
      </c>
      <c r="F7754" s="9">
        <f t="shared" si="2623"/>
        <v>0</v>
      </c>
      <c r="G7754" s="9">
        <v>0</v>
      </c>
      <c r="H7754" s="467">
        <v>0</v>
      </c>
      <c r="I7754" s="9">
        <f t="shared" si="2624"/>
        <v>0</v>
      </c>
      <c r="J7754" s="9">
        <v>0</v>
      </c>
      <c r="K7754" s="467">
        <v>0</v>
      </c>
      <c r="L7754" s="9">
        <f t="shared" si="2625"/>
        <v>0</v>
      </c>
      <c r="M7754" s="9">
        <v>0</v>
      </c>
      <c r="N7754" s="467">
        <v>0</v>
      </c>
    </row>
    <row r="7755" spans="1:14" customFormat="1" ht="32.25" hidden="1" customHeight="1" thickTop="1" thickBot="1" x14ac:dyDescent="0.3">
      <c r="A7755" s="1" t="s">
        <v>0</v>
      </c>
      <c r="B7755" s="7" t="s">
        <v>101</v>
      </c>
      <c r="C7755" s="9">
        <f t="shared" si="2626"/>
        <v>0</v>
      </c>
      <c r="D7755" s="9">
        <f>SUM(D7756:D7758)</f>
        <v>0</v>
      </c>
      <c r="E7755" s="9">
        <f>SUM(E7756:E7758)</f>
        <v>0</v>
      </c>
      <c r="F7755" s="9">
        <f t="shared" si="2623"/>
        <v>0</v>
      </c>
      <c r="G7755" s="9">
        <f>SUM(G7756:G7758)</f>
        <v>0</v>
      </c>
      <c r="H7755" s="467">
        <f>SUM(H7756:H7758)</f>
        <v>0</v>
      </c>
      <c r="I7755" s="9">
        <f t="shared" si="2624"/>
        <v>0</v>
      </c>
      <c r="J7755" s="9">
        <f>SUM(J7756:J7758)</f>
        <v>0</v>
      </c>
      <c r="K7755" s="467">
        <f>SUM(K7756:K7758)</f>
        <v>0</v>
      </c>
      <c r="L7755" s="9">
        <f t="shared" si="2625"/>
        <v>0</v>
      </c>
      <c r="M7755" s="9">
        <f>SUM(M7756:M7758)</f>
        <v>0</v>
      </c>
      <c r="N7755" s="467">
        <f>SUM(N7756:N7758)</f>
        <v>0</v>
      </c>
    </row>
    <row r="7756" spans="1:14" customFormat="1" ht="30" hidden="1" customHeight="1" thickTop="1" thickBot="1" x14ac:dyDescent="0.3">
      <c r="A7756" s="1" t="s">
        <v>0</v>
      </c>
      <c r="B7756" s="8" t="s">
        <v>109</v>
      </c>
      <c r="C7756" s="9">
        <f t="shared" si="2626"/>
        <v>0</v>
      </c>
      <c r="D7756" s="9">
        <v>0</v>
      </c>
      <c r="E7756" s="9">
        <v>0</v>
      </c>
      <c r="F7756" s="9">
        <f t="shared" si="2623"/>
        <v>0</v>
      </c>
      <c r="G7756" s="9">
        <v>0</v>
      </c>
      <c r="H7756" s="467">
        <v>0</v>
      </c>
      <c r="I7756" s="9">
        <f t="shared" si="2624"/>
        <v>0</v>
      </c>
      <c r="J7756" s="9">
        <v>0</v>
      </c>
      <c r="K7756" s="467">
        <v>0</v>
      </c>
      <c r="L7756" s="9">
        <f t="shared" si="2625"/>
        <v>0</v>
      </c>
      <c r="M7756" s="9">
        <v>0</v>
      </c>
      <c r="N7756" s="467">
        <v>0</v>
      </c>
    </row>
    <row r="7757" spans="1:14" customFormat="1" ht="23.25" hidden="1" customHeight="1" thickTop="1" thickBot="1" x14ac:dyDescent="0.3">
      <c r="A7757" s="1" t="s">
        <v>0</v>
      </c>
      <c r="B7757" s="8" t="s">
        <v>111</v>
      </c>
      <c r="C7757" s="9">
        <f t="shared" si="2626"/>
        <v>0</v>
      </c>
      <c r="D7757" s="9">
        <v>0</v>
      </c>
      <c r="E7757" s="9">
        <v>0</v>
      </c>
      <c r="F7757" s="9">
        <f t="shared" si="2623"/>
        <v>0</v>
      </c>
      <c r="G7757" s="9">
        <v>0</v>
      </c>
      <c r="H7757" s="467">
        <v>0</v>
      </c>
      <c r="I7757" s="9">
        <f t="shared" si="2624"/>
        <v>0</v>
      </c>
      <c r="J7757" s="9">
        <v>0</v>
      </c>
      <c r="K7757" s="467">
        <v>0</v>
      </c>
      <c r="L7757" s="9">
        <f t="shared" si="2625"/>
        <v>0</v>
      </c>
      <c r="M7757" s="9">
        <v>0</v>
      </c>
      <c r="N7757" s="467">
        <v>0</v>
      </c>
    </row>
    <row r="7758" spans="1:14" customFormat="1" ht="15.75" hidden="1" customHeight="1" thickTop="1" thickBot="1" x14ac:dyDescent="0.3">
      <c r="A7758" s="1" t="s">
        <v>0</v>
      </c>
      <c r="B7758" s="8" t="s">
        <v>110</v>
      </c>
      <c r="C7758" s="9">
        <f t="shared" si="2626"/>
        <v>0</v>
      </c>
      <c r="D7758" s="9">
        <v>0</v>
      </c>
      <c r="E7758" s="9">
        <v>0</v>
      </c>
      <c r="F7758" s="9">
        <f t="shared" si="2623"/>
        <v>0</v>
      </c>
      <c r="G7758" s="9">
        <v>0</v>
      </c>
      <c r="H7758" s="467">
        <v>0</v>
      </c>
      <c r="I7758" s="9">
        <f t="shared" si="2624"/>
        <v>0</v>
      </c>
      <c r="J7758" s="9">
        <v>0</v>
      </c>
      <c r="K7758" s="467">
        <v>0</v>
      </c>
      <c r="L7758" s="9">
        <f t="shared" si="2625"/>
        <v>0</v>
      </c>
      <c r="M7758" s="9">
        <v>0</v>
      </c>
      <c r="N7758" s="467">
        <v>0</v>
      </c>
    </row>
    <row r="7759" spans="1:14" customFormat="1" ht="30" hidden="1" customHeight="1" thickTop="1" thickBot="1" x14ac:dyDescent="0.3">
      <c r="A7759" s="1" t="s">
        <v>0</v>
      </c>
      <c r="B7759" s="6" t="s">
        <v>117</v>
      </c>
      <c r="C7759" s="9">
        <f t="shared" si="2626"/>
        <v>0</v>
      </c>
      <c r="D7759" s="9">
        <f>SUM(D7760:D7761)</f>
        <v>0</v>
      </c>
      <c r="E7759" s="9">
        <f>SUM(E7760:E7761)</f>
        <v>0</v>
      </c>
      <c r="F7759" s="9">
        <f t="shared" ref="F7759:F7794" si="2627">SUM(G7759:H7759)</f>
        <v>0</v>
      </c>
      <c r="G7759" s="9">
        <f>SUM(G7760:G7761)</f>
        <v>0</v>
      </c>
      <c r="H7759" s="467">
        <f>SUM(H7760:H7761)</f>
        <v>0</v>
      </c>
      <c r="I7759" s="9">
        <f t="shared" ref="I7759:I7794" si="2628">SUM(J7759:K7759)</f>
        <v>0</v>
      </c>
      <c r="J7759" s="9">
        <f>SUM(J7760:J7761)</f>
        <v>0</v>
      </c>
      <c r="K7759" s="467">
        <f>SUM(K7760:K7761)</f>
        <v>0</v>
      </c>
      <c r="L7759" s="9">
        <f t="shared" ref="L7759:L7794" si="2629">SUM(M7759:N7759)</f>
        <v>0</v>
      </c>
      <c r="M7759" s="9">
        <f>SUM(M7760:M7761)</f>
        <v>0</v>
      </c>
      <c r="N7759" s="467">
        <f>SUM(N7760:N7761)</f>
        <v>0</v>
      </c>
    </row>
    <row r="7760" spans="1:14" customFormat="1" ht="22.5" hidden="1" customHeight="1" thickTop="1" thickBot="1" x14ac:dyDescent="0.3">
      <c r="A7760" s="1" t="s">
        <v>0</v>
      </c>
      <c r="B7760" s="7" t="s">
        <v>100</v>
      </c>
      <c r="C7760" s="9">
        <f t="shared" si="2626"/>
        <v>0</v>
      </c>
      <c r="D7760" s="9">
        <v>0</v>
      </c>
      <c r="E7760" s="9">
        <v>0</v>
      </c>
      <c r="F7760" s="9">
        <f t="shared" si="2627"/>
        <v>0</v>
      </c>
      <c r="G7760" s="9">
        <v>0</v>
      </c>
      <c r="H7760" s="467">
        <v>0</v>
      </c>
      <c r="I7760" s="9">
        <f t="shared" si="2628"/>
        <v>0</v>
      </c>
      <c r="J7760" s="9">
        <v>0</v>
      </c>
      <c r="K7760" s="467">
        <v>0</v>
      </c>
      <c r="L7760" s="9">
        <f t="shared" si="2629"/>
        <v>0</v>
      </c>
      <c r="M7760" s="9">
        <v>0</v>
      </c>
      <c r="N7760" s="467">
        <v>0</v>
      </c>
    </row>
    <row r="7761" spans="1:14" customFormat="1" ht="38.25" hidden="1" customHeight="1" thickTop="1" thickBot="1" x14ac:dyDescent="0.3">
      <c r="A7761" s="1" t="s">
        <v>0</v>
      </c>
      <c r="B7761" s="7" t="s">
        <v>101</v>
      </c>
      <c r="C7761" s="9">
        <f t="shared" si="2626"/>
        <v>0</v>
      </c>
      <c r="D7761" s="9">
        <v>0</v>
      </c>
      <c r="E7761" s="9">
        <v>0</v>
      </c>
      <c r="F7761" s="9">
        <f t="shared" si="2627"/>
        <v>0</v>
      </c>
      <c r="G7761" s="9">
        <v>0</v>
      </c>
      <c r="H7761" s="467">
        <v>0</v>
      </c>
      <c r="I7761" s="9">
        <f t="shared" si="2628"/>
        <v>0</v>
      </c>
      <c r="J7761" s="9">
        <v>0</v>
      </c>
      <c r="K7761" s="467">
        <v>0</v>
      </c>
      <c r="L7761" s="9">
        <f t="shared" si="2629"/>
        <v>0</v>
      </c>
      <c r="M7761" s="9">
        <v>0</v>
      </c>
      <c r="N7761" s="467">
        <v>0</v>
      </c>
    </row>
    <row r="7762" spans="1:14" customFormat="1" ht="33.75" hidden="1" customHeight="1" thickTop="1" thickBot="1" x14ac:dyDescent="0.3">
      <c r="A7762" s="1" t="s">
        <v>0</v>
      </c>
      <c r="B7762" s="3" t="s">
        <v>118</v>
      </c>
      <c r="C7762" s="9">
        <f t="shared" si="2626"/>
        <v>0</v>
      </c>
      <c r="D7762" s="9">
        <f>SUM(D7763,D7766,D7769)</f>
        <v>0</v>
      </c>
      <c r="E7762" s="9">
        <f>SUM(E7763,E7766,E7769)</f>
        <v>0</v>
      </c>
      <c r="F7762" s="9">
        <f t="shared" si="2627"/>
        <v>0</v>
      </c>
      <c r="G7762" s="9">
        <f>SUM(G7763,G7766,G7769)</f>
        <v>0</v>
      </c>
      <c r="H7762" s="467">
        <f>SUM(H7763,H7766,H7769)</f>
        <v>0</v>
      </c>
      <c r="I7762" s="9">
        <f t="shared" si="2628"/>
        <v>0</v>
      </c>
      <c r="J7762" s="9">
        <f>SUM(J7763,J7766,J7769)</f>
        <v>0</v>
      </c>
      <c r="K7762" s="467">
        <f>SUM(K7763,K7766,K7769)</f>
        <v>0</v>
      </c>
      <c r="L7762" s="9">
        <f t="shared" si="2629"/>
        <v>0</v>
      </c>
      <c r="M7762" s="9">
        <f>SUM(M7763,M7766,M7769)</f>
        <v>0</v>
      </c>
      <c r="N7762" s="467">
        <f>SUM(N7763,N7766,N7769)</f>
        <v>0</v>
      </c>
    </row>
    <row r="7763" spans="1:14" customFormat="1" ht="45.75" hidden="1" customHeight="1" thickTop="1" thickBot="1" x14ac:dyDescent="0.3">
      <c r="A7763" s="1" t="s">
        <v>0</v>
      </c>
      <c r="B7763" s="4" t="s">
        <v>119</v>
      </c>
      <c r="C7763" s="9">
        <f t="shared" si="2626"/>
        <v>0</v>
      </c>
      <c r="D7763" s="9">
        <f>SUM(D7764:D7765)</f>
        <v>0</v>
      </c>
      <c r="E7763" s="9">
        <f>SUM(E7764:E7765)</f>
        <v>0</v>
      </c>
      <c r="F7763" s="9">
        <f t="shared" si="2627"/>
        <v>0</v>
      </c>
      <c r="G7763" s="9">
        <f>SUM(G7764:G7765)</f>
        <v>0</v>
      </c>
      <c r="H7763" s="467">
        <f>SUM(H7764:H7765)</f>
        <v>0</v>
      </c>
      <c r="I7763" s="9">
        <f t="shared" si="2628"/>
        <v>0</v>
      </c>
      <c r="J7763" s="9">
        <f>SUM(J7764:J7765)</f>
        <v>0</v>
      </c>
      <c r="K7763" s="467">
        <f>SUM(K7764:K7765)</f>
        <v>0</v>
      </c>
      <c r="L7763" s="9">
        <f t="shared" si="2629"/>
        <v>0</v>
      </c>
      <c r="M7763" s="9">
        <f>SUM(M7764:M7765)</f>
        <v>0</v>
      </c>
      <c r="N7763" s="467">
        <f>SUM(N7764:N7765)</f>
        <v>0</v>
      </c>
    </row>
    <row r="7764" spans="1:14" customFormat="1" ht="38.25" hidden="1" customHeight="1" thickTop="1" thickBot="1" x14ac:dyDescent="0.3">
      <c r="A7764" s="1" t="s">
        <v>0</v>
      </c>
      <c r="B7764" s="5" t="s">
        <v>120</v>
      </c>
      <c r="C7764" s="9">
        <f t="shared" si="2626"/>
        <v>0</v>
      </c>
      <c r="D7764" s="9">
        <v>0</v>
      </c>
      <c r="E7764" s="9">
        <v>0</v>
      </c>
      <c r="F7764" s="9">
        <f t="shared" si="2627"/>
        <v>0</v>
      </c>
      <c r="G7764" s="9">
        <v>0</v>
      </c>
      <c r="H7764" s="467">
        <v>0</v>
      </c>
      <c r="I7764" s="9">
        <f t="shared" si="2628"/>
        <v>0</v>
      </c>
      <c r="J7764" s="9">
        <v>0</v>
      </c>
      <c r="K7764" s="467">
        <v>0</v>
      </c>
      <c r="L7764" s="9">
        <f t="shared" si="2629"/>
        <v>0</v>
      </c>
      <c r="M7764" s="9">
        <v>0</v>
      </c>
      <c r="N7764" s="467">
        <v>0</v>
      </c>
    </row>
    <row r="7765" spans="1:14" customFormat="1" ht="36.75" hidden="1" customHeight="1" thickTop="1" thickBot="1" x14ac:dyDescent="0.3">
      <c r="A7765" s="1" t="s">
        <v>0</v>
      </c>
      <c r="B7765" s="5" t="s">
        <v>121</v>
      </c>
      <c r="C7765" s="9">
        <f t="shared" si="2626"/>
        <v>0</v>
      </c>
      <c r="D7765" s="9">
        <v>0</v>
      </c>
      <c r="E7765" s="9">
        <v>0</v>
      </c>
      <c r="F7765" s="9">
        <f t="shared" si="2627"/>
        <v>0</v>
      </c>
      <c r="G7765" s="9">
        <v>0</v>
      </c>
      <c r="H7765" s="467">
        <v>0</v>
      </c>
      <c r="I7765" s="9">
        <f t="shared" si="2628"/>
        <v>0</v>
      </c>
      <c r="J7765" s="9">
        <v>0</v>
      </c>
      <c r="K7765" s="467">
        <v>0</v>
      </c>
      <c r="L7765" s="9">
        <f t="shared" si="2629"/>
        <v>0</v>
      </c>
      <c r="M7765" s="9">
        <v>0</v>
      </c>
      <c r="N7765" s="467">
        <v>0</v>
      </c>
    </row>
    <row r="7766" spans="1:14" customFormat="1" ht="29.25" hidden="1" customHeight="1" thickTop="1" thickBot="1" x14ac:dyDescent="0.3">
      <c r="A7766" s="1" t="s">
        <v>0</v>
      </c>
      <c r="B7766" s="4" t="s">
        <v>122</v>
      </c>
      <c r="C7766" s="9">
        <f t="shared" si="2626"/>
        <v>0</v>
      </c>
      <c r="D7766" s="9">
        <f>SUM(D7767:D7768)</f>
        <v>0</v>
      </c>
      <c r="E7766" s="9">
        <f>SUM(E7767:E7768)</f>
        <v>0</v>
      </c>
      <c r="F7766" s="9">
        <f t="shared" si="2627"/>
        <v>0</v>
      </c>
      <c r="G7766" s="9">
        <f>SUM(G7767:G7768)</f>
        <v>0</v>
      </c>
      <c r="H7766" s="467">
        <f>SUM(H7767:H7768)</f>
        <v>0</v>
      </c>
      <c r="I7766" s="9">
        <f t="shared" si="2628"/>
        <v>0</v>
      </c>
      <c r="J7766" s="9">
        <f>SUM(J7767:J7768)</f>
        <v>0</v>
      </c>
      <c r="K7766" s="467">
        <f>SUM(K7767:K7768)</f>
        <v>0</v>
      </c>
      <c r="L7766" s="9">
        <f t="shared" si="2629"/>
        <v>0</v>
      </c>
      <c r="M7766" s="9">
        <f>SUM(M7767:M7768)</f>
        <v>0</v>
      </c>
      <c r="N7766" s="467">
        <f>SUM(N7767:N7768)</f>
        <v>0</v>
      </c>
    </row>
    <row r="7767" spans="1:14" customFormat="1" ht="42" hidden="1" customHeight="1" thickTop="1" thickBot="1" x14ac:dyDescent="0.3">
      <c r="A7767" s="1" t="s">
        <v>0</v>
      </c>
      <c r="B7767" s="5" t="s">
        <v>120</v>
      </c>
      <c r="C7767" s="9">
        <f t="shared" si="2626"/>
        <v>0</v>
      </c>
      <c r="D7767" s="9">
        <v>0</v>
      </c>
      <c r="E7767" s="9">
        <v>0</v>
      </c>
      <c r="F7767" s="9">
        <f t="shared" si="2627"/>
        <v>0</v>
      </c>
      <c r="G7767" s="9">
        <v>0</v>
      </c>
      <c r="H7767" s="467">
        <v>0</v>
      </c>
      <c r="I7767" s="9">
        <f t="shared" si="2628"/>
        <v>0</v>
      </c>
      <c r="J7767" s="9">
        <v>0</v>
      </c>
      <c r="K7767" s="467">
        <v>0</v>
      </c>
      <c r="L7767" s="9">
        <f t="shared" si="2629"/>
        <v>0</v>
      </c>
      <c r="M7767" s="9">
        <v>0</v>
      </c>
      <c r="N7767" s="467">
        <v>0</v>
      </c>
    </row>
    <row r="7768" spans="1:14" customFormat="1" ht="33.75" hidden="1" customHeight="1" thickTop="1" thickBot="1" x14ac:dyDescent="0.3">
      <c r="A7768" s="1" t="s">
        <v>0</v>
      </c>
      <c r="B7768" s="5" t="s">
        <v>121</v>
      </c>
      <c r="C7768" s="9">
        <f t="shared" si="2626"/>
        <v>0</v>
      </c>
      <c r="D7768" s="9">
        <v>0</v>
      </c>
      <c r="E7768" s="9">
        <v>0</v>
      </c>
      <c r="F7768" s="9">
        <f t="shared" si="2627"/>
        <v>0</v>
      </c>
      <c r="G7768" s="9">
        <v>0</v>
      </c>
      <c r="H7768" s="467">
        <v>0</v>
      </c>
      <c r="I7768" s="9">
        <f t="shared" si="2628"/>
        <v>0</v>
      </c>
      <c r="J7768" s="9">
        <v>0</v>
      </c>
      <c r="K7768" s="467">
        <v>0</v>
      </c>
      <c r="L7768" s="9">
        <f t="shared" si="2629"/>
        <v>0</v>
      </c>
      <c r="M7768" s="9">
        <v>0</v>
      </c>
      <c r="N7768" s="467">
        <v>0</v>
      </c>
    </row>
    <row r="7769" spans="1:14" customFormat="1" ht="33.75" hidden="1" customHeight="1" thickTop="1" thickBot="1" x14ac:dyDescent="0.3">
      <c r="A7769" s="1" t="s">
        <v>0</v>
      </c>
      <c r="B7769" s="4" t="s">
        <v>123</v>
      </c>
      <c r="C7769" s="9">
        <f t="shared" si="2626"/>
        <v>0</v>
      </c>
      <c r="D7769" s="9">
        <f>SUM(D7770:D7771)</f>
        <v>0</v>
      </c>
      <c r="E7769" s="9">
        <f>SUM(E7770:E7771)</f>
        <v>0</v>
      </c>
      <c r="F7769" s="9">
        <f t="shared" si="2627"/>
        <v>0</v>
      </c>
      <c r="G7769" s="9">
        <f>SUM(G7770:G7771)</f>
        <v>0</v>
      </c>
      <c r="H7769" s="467">
        <f>SUM(H7770:H7771)</f>
        <v>0</v>
      </c>
      <c r="I7769" s="9">
        <f t="shared" si="2628"/>
        <v>0</v>
      </c>
      <c r="J7769" s="9">
        <f>SUM(J7770:J7771)</f>
        <v>0</v>
      </c>
      <c r="K7769" s="467">
        <f>SUM(K7770:K7771)</f>
        <v>0</v>
      </c>
      <c r="L7769" s="9">
        <f t="shared" si="2629"/>
        <v>0</v>
      </c>
      <c r="M7769" s="9">
        <f>SUM(M7770:M7771)</f>
        <v>0</v>
      </c>
      <c r="N7769" s="467">
        <f>SUM(N7770:N7771)</f>
        <v>0</v>
      </c>
    </row>
    <row r="7770" spans="1:14" customFormat="1" ht="30.75" hidden="1" customHeight="1" thickTop="1" thickBot="1" x14ac:dyDescent="0.3">
      <c r="A7770" s="1" t="s">
        <v>0</v>
      </c>
      <c r="B7770" s="5" t="s">
        <v>120</v>
      </c>
      <c r="C7770" s="9">
        <f t="shared" si="2626"/>
        <v>0</v>
      </c>
      <c r="D7770" s="9">
        <v>0</v>
      </c>
      <c r="E7770" s="9">
        <v>0</v>
      </c>
      <c r="F7770" s="9">
        <f t="shared" si="2627"/>
        <v>0</v>
      </c>
      <c r="G7770" s="9">
        <v>0</v>
      </c>
      <c r="H7770" s="467">
        <v>0</v>
      </c>
      <c r="I7770" s="9">
        <f t="shared" si="2628"/>
        <v>0</v>
      </c>
      <c r="J7770" s="9">
        <v>0</v>
      </c>
      <c r="K7770" s="467">
        <v>0</v>
      </c>
      <c r="L7770" s="9">
        <f t="shared" si="2629"/>
        <v>0</v>
      </c>
      <c r="M7770" s="9">
        <v>0</v>
      </c>
      <c r="N7770" s="467">
        <v>0</v>
      </c>
    </row>
    <row r="7771" spans="1:14" customFormat="1" ht="33" hidden="1" customHeight="1" thickTop="1" thickBot="1" x14ac:dyDescent="0.3">
      <c r="A7771" s="1" t="s">
        <v>0</v>
      </c>
      <c r="B7771" s="5" t="s">
        <v>121</v>
      </c>
      <c r="C7771" s="9">
        <f t="shared" si="2626"/>
        <v>0</v>
      </c>
      <c r="D7771" s="9">
        <v>0</v>
      </c>
      <c r="E7771" s="9">
        <v>0</v>
      </c>
      <c r="F7771" s="9">
        <f t="shared" si="2627"/>
        <v>0</v>
      </c>
      <c r="G7771" s="9">
        <v>0</v>
      </c>
      <c r="H7771" s="467">
        <v>0</v>
      </c>
      <c r="I7771" s="9">
        <f t="shared" si="2628"/>
        <v>0</v>
      </c>
      <c r="J7771" s="9">
        <v>0</v>
      </c>
      <c r="K7771" s="467">
        <v>0</v>
      </c>
      <c r="L7771" s="9">
        <f t="shared" si="2629"/>
        <v>0</v>
      </c>
      <c r="M7771" s="9">
        <v>0</v>
      </c>
      <c r="N7771" s="467">
        <v>0</v>
      </c>
    </row>
    <row r="7772" spans="1:14" customFormat="1" ht="30.75" hidden="1" customHeight="1" thickTop="1" thickBot="1" x14ac:dyDescent="0.3">
      <c r="A7772" s="1" t="s">
        <v>0</v>
      </c>
      <c r="B7772" s="3" t="s">
        <v>124</v>
      </c>
      <c r="C7772" s="9">
        <f t="shared" si="2626"/>
        <v>0</v>
      </c>
      <c r="D7772" s="9">
        <f>SUM(D7773:D7774)</f>
        <v>0</v>
      </c>
      <c r="E7772" s="9">
        <f>SUM(E7773:E7774)</f>
        <v>0</v>
      </c>
      <c r="F7772" s="9">
        <f t="shared" si="2627"/>
        <v>0</v>
      </c>
      <c r="G7772" s="9">
        <f>SUM(G7773:G7774)</f>
        <v>0</v>
      </c>
      <c r="H7772" s="467">
        <f>SUM(H7773:H7774)</f>
        <v>0</v>
      </c>
      <c r="I7772" s="9">
        <f t="shared" si="2628"/>
        <v>0</v>
      </c>
      <c r="J7772" s="9">
        <f>SUM(J7773:J7774)</f>
        <v>0</v>
      </c>
      <c r="K7772" s="467">
        <f>SUM(K7773:K7774)</f>
        <v>0</v>
      </c>
      <c r="L7772" s="9">
        <f t="shared" si="2629"/>
        <v>0</v>
      </c>
      <c r="M7772" s="9">
        <f>SUM(M7773:M7774)</f>
        <v>0</v>
      </c>
      <c r="N7772" s="467">
        <f>SUM(N7773:N7774)</f>
        <v>0</v>
      </c>
    </row>
    <row r="7773" spans="1:14" customFormat="1" ht="36.75" hidden="1" customHeight="1" thickTop="1" thickBot="1" x14ac:dyDescent="0.3">
      <c r="A7773" s="1" t="s">
        <v>0</v>
      </c>
      <c r="B7773" s="4" t="s">
        <v>125</v>
      </c>
      <c r="C7773" s="9">
        <f t="shared" si="2626"/>
        <v>0</v>
      </c>
      <c r="D7773" s="9">
        <v>0</v>
      </c>
      <c r="E7773" s="9">
        <v>0</v>
      </c>
      <c r="F7773" s="9">
        <f t="shared" si="2627"/>
        <v>0</v>
      </c>
      <c r="G7773" s="9">
        <v>0</v>
      </c>
      <c r="H7773" s="467">
        <v>0</v>
      </c>
      <c r="I7773" s="9">
        <f t="shared" si="2628"/>
        <v>0</v>
      </c>
      <c r="J7773" s="9">
        <v>0</v>
      </c>
      <c r="K7773" s="467">
        <v>0</v>
      </c>
      <c r="L7773" s="9">
        <f t="shared" si="2629"/>
        <v>0</v>
      </c>
      <c r="M7773" s="9">
        <v>0</v>
      </c>
      <c r="N7773" s="467">
        <v>0</v>
      </c>
    </row>
    <row r="7774" spans="1:14" customFormat="1" ht="40.5" hidden="1" customHeight="1" thickTop="1" thickBot="1" x14ac:dyDescent="0.3">
      <c r="A7774" s="1" t="s">
        <v>0</v>
      </c>
      <c r="B7774" s="4" t="s">
        <v>126</v>
      </c>
      <c r="C7774" s="9">
        <f t="shared" si="2626"/>
        <v>0</v>
      </c>
      <c r="D7774" s="9">
        <f>SUM(D7775,D7794)</f>
        <v>0</v>
      </c>
      <c r="E7774" s="9">
        <f>SUM(E7775,E7794)</f>
        <v>0</v>
      </c>
      <c r="F7774" s="9">
        <f t="shared" si="2627"/>
        <v>0</v>
      </c>
      <c r="G7774" s="9">
        <f>SUM(G7775,G7794)</f>
        <v>0</v>
      </c>
      <c r="H7774" s="467">
        <f>SUM(H7775,H7794)</f>
        <v>0</v>
      </c>
      <c r="I7774" s="9">
        <f t="shared" si="2628"/>
        <v>0</v>
      </c>
      <c r="J7774" s="9">
        <f>SUM(J7775,J7794)</f>
        <v>0</v>
      </c>
      <c r="K7774" s="467">
        <f>SUM(K7775,K7794)</f>
        <v>0</v>
      </c>
      <c r="L7774" s="9">
        <f t="shared" si="2629"/>
        <v>0</v>
      </c>
      <c r="M7774" s="9">
        <f>SUM(M7775,M7794)</f>
        <v>0</v>
      </c>
      <c r="N7774" s="467">
        <f>SUM(N7775,N7794)</f>
        <v>0</v>
      </c>
    </row>
    <row r="7775" spans="1:14" customFormat="1" ht="29.25" hidden="1" customHeight="1" thickTop="1" thickBot="1" x14ac:dyDescent="0.3">
      <c r="A7775" s="1" t="s">
        <v>0</v>
      </c>
      <c r="B7775" s="5" t="s">
        <v>127</v>
      </c>
      <c r="C7775" s="9">
        <f t="shared" si="2626"/>
        <v>0</v>
      </c>
      <c r="D7775" s="9">
        <f>SUM(D7776:D7793)</f>
        <v>0</v>
      </c>
      <c r="E7775" s="9">
        <f>SUM(E7776:E7793)</f>
        <v>0</v>
      </c>
      <c r="F7775" s="9">
        <f t="shared" si="2627"/>
        <v>0</v>
      </c>
      <c r="G7775" s="9">
        <f>SUM(G7776:G7793)</f>
        <v>0</v>
      </c>
      <c r="H7775" s="467">
        <f>SUM(H7776:H7793)</f>
        <v>0</v>
      </c>
      <c r="I7775" s="9">
        <f t="shared" si="2628"/>
        <v>0</v>
      </c>
      <c r="J7775" s="9">
        <f>SUM(J7776:J7793)</f>
        <v>0</v>
      </c>
      <c r="K7775" s="467">
        <f>SUM(K7776:K7793)</f>
        <v>0</v>
      </c>
      <c r="L7775" s="9">
        <f t="shared" si="2629"/>
        <v>0</v>
      </c>
      <c r="M7775" s="9">
        <f>SUM(M7776:M7793)</f>
        <v>0</v>
      </c>
      <c r="N7775" s="467">
        <f>SUM(N7776:N7793)</f>
        <v>0</v>
      </c>
    </row>
    <row r="7776" spans="1:14" customFormat="1" ht="31.5" hidden="1" customHeight="1" thickTop="1" thickBot="1" x14ac:dyDescent="0.3">
      <c r="A7776" s="1" t="s">
        <v>0</v>
      </c>
      <c r="B7776" s="6" t="s">
        <v>128</v>
      </c>
      <c r="C7776" s="9">
        <f t="shared" si="2626"/>
        <v>0</v>
      </c>
      <c r="D7776" s="9">
        <v>0</v>
      </c>
      <c r="E7776" s="9">
        <v>0</v>
      </c>
      <c r="F7776" s="9">
        <f t="shared" si="2627"/>
        <v>0</v>
      </c>
      <c r="G7776" s="9">
        <v>0</v>
      </c>
      <c r="H7776" s="467">
        <v>0</v>
      </c>
      <c r="I7776" s="9">
        <f t="shared" si="2628"/>
        <v>0</v>
      </c>
      <c r="J7776" s="9">
        <v>0</v>
      </c>
      <c r="K7776" s="467">
        <v>0</v>
      </c>
      <c r="L7776" s="9">
        <f t="shared" si="2629"/>
        <v>0</v>
      </c>
      <c r="M7776" s="9">
        <v>0</v>
      </c>
      <c r="N7776" s="467">
        <v>0</v>
      </c>
    </row>
    <row r="7777" spans="1:14" customFormat="1" ht="32.25" hidden="1" customHeight="1" thickTop="1" x14ac:dyDescent="0.25">
      <c r="A7777" s="133" t="s">
        <v>0</v>
      </c>
      <c r="B7777" s="137" t="s">
        <v>129</v>
      </c>
      <c r="C7777" s="135">
        <f t="shared" si="2626"/>
        <v>0</v>
      </c>
      <c r="D7777" s="135">
        <v>0</v>
      </c>
      <c r="E7777" s="135">
        <v>0</v>
      </c>
      <c r="F7777" s="135">
        <f t="shared" si="2627"/>
        <v>0</v>
      </c>
      <c r="G7777" s="135">
        <v>0</v>
      </c>
      <c r="H7777" s="476">
        <v>0</v>
      </c>
      <c r="I7777" s="135">
        <f t="shared" si="2628"/>
        <v>0</v>
      </c>
      <c r="J7777" s="135">
        <v>0</v>
      </c>
      <c r="K7777" s="476">
        <v>0</v>
      </c>
      <c r="L7777" s="135">
        <f t="shared" si="2629"/>
        <v>0</v>
      </c>
      <c r="M7777" s="135">
        <v>0</v>
      </c>
      <c r="N7777" s="476">
        <v>0</v>
      </c>
    </row>
    <row r="7778" spans="1:14" customFormat="1" ht="36.75" hidden="1" customHeight="1" x14ac:dyDescent="0.25">
      <c r="A7778" s="151" t="s">
        <v>0</v>
      </c>
      <c r="B7778" s="159" t="s">
        <v>130</v>
      </c>
      <c r="C7778" s="155">
        <f t="shared" si="2626"/>
        <v>0</v>
      </c>
      <c r="D7778" s="155">
        <v>0</v>
      </c>
      <c r="E7778" s="155">
        <v>0</v>
      </c>
      <c r="F7778" s="155">
        <f t="shared" si="2627"/>
        <v>0</v>
      </c>
      <c r="G7778" s="155">
        <v>0</v>
      </c>
      <c r="H7778" s="505">
        <v>0</v>
      </c>
      <c r="I7778" s="155">
        <f t="shared" si="2628"/>
        <v>0</v>
      </c>
      <c r="J7778" s="155">
        <v>0</v>
      </c>
      <c r="K7778" s="505">
        <v>0</v>
      </c>
      <c r="L7778" s="155">
        <f t="shared" si="2629"/>
        <v>0</v>
      </c>
      <c r="M7778" s="155">
        <v>0</v>
      </c>
      <c r="N7778" s="505">
        <v>0</v>
      </c>
    </row>
    <row r="7779" spans="1:14" customFormat="1" ht="31.5" hidden="1" customHeight="1" thickBot="1" x14ac:dyDescent="0.3">
      <c r="A7779" s="140" t="s">
        <v>0</v>
      </c>
      <c r="B7779" s="141" t="s">
        <v>131</v>
      </c>
      <c r="C7779" s="142">
        <f t="shared" si="2626"/>
        <v>0</v>
      </c>
      <c r="D7779" s="142">
        <v>0</v>
      </c>
      <c r="E7779" s="142">
        <v>0</v>
      </c>
      <c r="F7779" s="142">
        <f t="shared" si="2627"/>
        <v>0</v>
      </c>
      <c r="G7779" s="142">
        <v>0</v>
      </c>
      <c r="H7779" s="477">
        <v>0</v>
      </c>
      <c r="I7779" s="142">
        <f t="shared" si="2628"/>
        <v>0</v>
      </c>
      <c r="J7779" s="142">
        <v>0</v>
      </c>
      <c r="K7779" s="477">
        <v>0</v>
      </c>
      <c r="L7779" s="142">
        <f t="shared" si="2629"/>
        <v>0</v>
      </c>
      <c r="M7779" s="142">
        <v>0</v>
      </c>
      <c r="N7779" s="477">
        <v>0</v>
      </c>
    </row>
    <row r="7780" spans="1:14" customFormat="1" ht="35.25" hidden="1" customHeight="1" thickTop="1" thickBot="1" x14ac:dyDescent="0.3">
      <c r="A7780" s="1" t="s">
        <v>0</v>
      </c>
      <c r="B7780" s="6" t="s">
        <v>132</v>
      </c>
      <c r="C7780" s="9">
        <f t="shared" si="2626"/>
        <v>0</v>
      </c>
      <c r="D7780" s="9">
        <v>0</v>
      </c>
      <c r="E7780" s="9">
        <v>0</v>
      </c>
      <c r="F7780" s="9">
        <f t="shared" si="2627"/>
        <v>0</v>
      </c>
      <c r="G7780" s="9">
        <v>0</v>
      </c>
      <c r="H7780" s="467">
        <v>0</v>
      </c>
      <c r="I7780" s="9">
        <f t="shared" si="2628"/>
        <v>0</v>
      </c>
      <c r="J7780" s="9">
        <v>0</v>
      </c>
      <c r="K7780" s="467">
        <v>0</v>
      </c>
      <c r="L7780" s="9">
        <f t="shared" si="2629"/>
        <v>0</v>
      </c>
      <c r="M7780" s="9">
        <v>0</v>
      </c>
      <c r="N7780" s="467">
        <v>0</v>
      </c>
    </row>
    <row r="7781" spans="1:14" customFormat="1" ht="27" hidden="1" customHeight="1" thickTop="1" thickBot="1" x14ac:dyDescent="0.3">
      <c r="A7781" s="1" t="s">
        <v>0</v>
      </c>
      <c r="B7781" s="6" t="s">
        <v>133</v>
      </c>
      <c r="C7781" s="9">
        <f t="shared" si="2626"/>
        <v>0</v>
      </c>
      <c r="D7781" s="9">
        <v>0</v>
      </c>
      <c r="E7781" s="9">
        <v>0</v>
      </c>
      <c r="F7781" s="9">
        <f t="shared" si="2627"/>
        <v>0</v>
      </c>
      <c r="G7781" s="9">
        <v>0</v>
      </c>
      <c r="H7781" s="467">
        <v>0</v>
      </c>
      <c r="I7781" s="9">
        <f t="shared" si="2628"/>
        <v>0</v>
      </c>
      <c r="J7781" s="9">
        <v>0</v>
      </c>
      <c r="K7781" s="467">
        <v>0</v>
      </c>
      <c r="L7781" s="9">
        <f t="shared" si="2629"/>
        <v>0</v>
      </c>
      <c r="M7781" s="9">
        <v>0</v>
      </c>
      <c r="N7781" s="467">
        <v>0</v>
      </c>
    </row>
    <row r="7782" spans="1:14" customFormat="1" ht="35.25" hidden="1" customHeight="1" thickTop="1" thickBot="1" x14ac:dyDescent="0.3">
      <c r="A7782" s="1" t="s">
        <v>0</v>
      </c>
      <c r="B7782" s="6" t="s">
        <v>134</v>
      </c>
      <c r="C7782" s="9">
        <f t="shared" si="2626"/>
        <v>0</v>
      </c>
      <c r="D7782" s="9">
        <v>0</v>
      </c>
      <c r="E7782" s="9">
        <v>0</v>
      </c>
      <c r="F7782" s="9">
        <f t="shared" si="2627"/>
        <v>0</v>
      </c>
      <c r="G7782" s="9">
        <v>0</v>
      </c>
      <c r="H7782" s="467">
        <v>0</v>
      </c>
      <c r="I7782" s="9">
        <f t="shared" si="2628"/>
        <v>0</v>
      </c>
      <c r="J7782" s="9">
        <v>0</v>
      </c>
      <c r="K7782" s="467">
        <v>0</v>
      </c>
      <c r="L7782" s="9">
        <f t="shared" si="2629"/>
        <v>0</v>
      </c>
      <c r="M7782" s="9">
        <v>0</v>
      </c>
      <c r="N7782" s="467">
        <v>0</v>
      </c>
    </row>
    <row r="7783" spans="1:14" customFormat="1" ht="33" hidden="1" customHeight="1" thickTop="1" thickBot="1" x14ac:dyDescent="0.3">
      <c r="A7783" s="1" t="s">
        <v>0</v>
      </c>
      <c r="B7783" s="6" t="s">
        <v>135</v>
      </c>
      <c r="C7783" s="9">
        <f t="shared" si="2626"/>
        <v>0</v>
      </c>
      <c r="D7783" s="9">
        <v>0</v>
      </c>
      <c r="E7783" s="9">
        <v>0</v>
      </c>
      <c r="F7783" s="9">
        <f t="shared" si="2627"/>
        <v>0</v>
      </c>
      <c r="G7783" s="9">
        <v>0</v>
      </c>
      <c r="H7783" s="467">
        <v>0</v>
      </c>
      <c r="I7783" s="9">
        <f t="shared" si="2628"/>
        <v>0</v>
      </c>
      <c r="J7783" s="9">
        <v>0</v>
      </c>
      <c r="K7783" s="467">
        <v>0</v>
      </c>
      <c r="L7783" s="9">
        <f t="shared" si="2629"/>
        <v>0</v>
      </c>
      <c r="M7783" s="9">
        <v>0</v>
      </c>
      <c r="N7783" s="467">
        <v>0</v>
      </c>
    </row>
    <row r="7784" spans="1:14" customFormat="1" ht="37.5" hidden="1" customHeight="1" thickTop="1" thickBot="1" x14ac:dyDescent="0.3">
      <c r="A7784" s="1" t="s">
        <v>0</v>
      </c>
      <c r="B7784" s="6" t="s">
        <v>136</v>
      </c>
      <c r="C7784" s="9">
        <f t="shared" si="2626"/>
        <v>0</v>
      </c>
      <c r="D7784" s="9">
        <v>0</v>
      </c>
      <c r="E7784" s="9">
        <v>0</v>
      </c>
      <c r="F7784" s="9">
        <f t="shared" si="2627"/>
        <v>0</v>
      </c>
      <c r="G7784" s="9">
        <v>0</v>
      </c>
      <c r="H7784" s="467">
        <v>0</v>
      </c>
      <c r="I7784" s="9">
        <f t="shared" si="2628"/>
        <v>0</v>
      </c>
      <c r="J7784" s="9">
        <v>0</v>
      </c>
      <c r="K7784" s="467">
        <v>0</v>
      </c>
      <c r="L7784" s="9">
        <f t="shared" si="2629"/>
        <v>0</v>
      </c>
      <c r="M7784" s="9">
        <v>0</v>
      </c>
      <c r="N7784" s="467">
        <v>0</v>
      </c>
    </row>
    <row r="7785" spans="1:14" customFormat="1" ht="36.75" hidden="1" customHeight="1" thickTop="1" thickBot="1" x14ac:dyDescent="0.3">
      <c r="A7785" s="1" t="s">
        <v>0</v>
      </c>
      <c r="B7785" s="6" t="s">
        <v>137</v>
      </c>
      <c r="C7785" s="9">
        <f t="shared" si="2626"/>
        <v>0</v>
      </c>
      <c r="D7785" s="9">
        <v>0</v>
      </c>
      <c r="E7785" s="9">
        <v>0</v>
      </c>
      <c r="F7785" s="9">
        <f t="shared" si="2627"/>
        <v>0</v>
      </c>
      <c r="G7785" s="9">
        <v>0</v>
      </c>
      <c r="H7785" s="467">
        <v>0</v>
      </c>
      <c r="I7785" s="9">
        <f t="shared" si="2628"/>
        <v>0</v>
      </c>
      <c r="J7785" s="9">
        <v>0</v>
      </c>
      <c r="K7785" s="467">
        <v>0</v>
      </c>
      <c r="L7785" s="9">
        <f t="shared" si="2629"/>
        <v>0</v>
      </c>
      <c r="M7785" s="9">
        <v>0</v>
      </c>
      <c r="N7785" s="467">
        <v>0</v>
      </c>
    </row>
    <row r="7786" spans="1:14" customFormat="1" ht="47.25" hidden="1" customHeight="1" thickTop="1" thickBot="1" x14ac:dyDescent="0.3">
      <c r="A7786" s="1" t="s">
        <v>0</v>
      </c>
      <c r="B7786" s="6" t="s">
        <v>138</v>
      </c>
      <c r="C7786" s="9">
        <f t="shared" si="2626"/>
        <v>0</v>
      </c>
      <c r="D7786" s="9">
        <v>0</v>
      </c>
      <c r="E7786" s="9">
        <v>0</v>
      </c>
      <c r="F7786" s="9">
        <f t="shared" si="2627"/>
        <v>0</v>
      </c>
      <c r="G7786" s="9">
        <v>0</v>
      </c>
      <c r="H7786" s="467">
        <v>0</v>
      </c>
      <c r="I7786" s="9">
        <f t="shared" si="2628"/>
        <v>0</v>
      </c>
      <c r="J7786" s="9">
        <v>0</v>
      </c>
      <c r="K7786" s="467">
        <v>0</v>
      </c>
      <c r="L7786" s="9">
        <f t="shared" si="2629"/>
        <v>0</v>
      </c>
      <c r="M7786" s="9">
        <v>0</v>
      </c>
      <c r="N7786" s="467">
        <v>0</v>
      </c>
    </row>
    <row r="7787" spans="1:14" customFormat="1" ht="41.25" hidden="1" customHeight="1" thickTop="1" thickBot="1" x14ac:dyDescent="0.3">
      <c r="A7787" s="1" t="s">
        <v>0</v>
      </c>
      <c r="B7787" s="6" t="s">
        <v>139</v>
      </c>
      <c r="C7787" s="9">
        <f t="shared" si="2626"/>
        <v>0</v>
      </c>
      <c r="D7787" s="9">
        <v>0</v>
      </c>
      <c r="E7787" s="9">
        <v>0</v>
      </c>
      <c r="F7787" s="9">
        <f t="shared" si="2627"/>
        <v>0</v>
      </c>
      <c r="G7787" s="9">
        <v>0</v>
      </c>
      <c r="H7787" s="467">
        <v>0</v>
      </c>
      <c r="I7787" s="9">
        <f t="shared" si="2628"/>
        <v>0</v>
      </c>
      <c r="J7787" s="9">
        <v>0</v>
      </c>
      <c r="K7787" s="467">
        <v>0</v>
      </c>
      <c r="L7787" s="9">
        <f t="shared" si="2629"/>
        <v>0</v>
      </c>
      <c r="M7787" s="9">
        <v>0</v>
      </c>
      <c r="N7787" s="467">
        <v>0</v>
      </c>
    </row>
    <row r="7788" spans="1:14" customFormat="1" ht="42" hidden="1" customHeight="1" thickTop="1" thickBot="1" x14ac:dyDescent="0.3">
      <c r="A7788" s="1" t="s">
        <v>0</v>
      </c>
      <c r="B7788" s="6" t="s">
        <v>140</v>
      </c>
      <c r="C7788" s="9">
        <f t="shared" si="2626"/>
        <v>0</v>
      </c>
      <c r="D7788" s="9">
        <v>0</v>
      </c>
      <c r="E7788" s="9">
        <v>0</v>
      </c>
      <c r="F7788" s="9">
        <f t="shared" si="2627"/>
        <v>0</v>
      </c>
      <c r="G7788" s="9">
        <v>0</v>
      </c>
      <c r="H7788" s="467">
        <v>0</v>
      </c>
      <c r="I7788" s="9">
        <f t="shared" si="2628"/>
        <v>0</v>
      </c>
      <c r="J7788" s="9">
        <v>0</v>
      </c>
      <c r="K7788" s="467">
        <v>0</v>
      </c>
      <c r="L7788" s="9">
        <f t="shared" si="2629"/>
        <v>0</v>
      </c>
      <c r="M7788" s="9">
        <v>0</v>
      </c>
      <c r="N7788" s="467">
        <v>0</v>
      </c>
    </row>
    <row r="7789" spans="1:14" customFormat="1" ht="39" hidden="1" customHeight="1" thickTop="1" thickBot="1" x14ac:dyDescent="0.3">
      <c r="A7789" s="1" t="s">
        <v>0</v>
      </c>
      <c r="B7789" s="6" t="s">
        <v>141</v>
      </c>
      <c r="C7789" s="9">
        <f t="shared" si="2626"/>
        <v>0</v>
      </c>
      <c r="D7789" s="9">
        <v>0</v>
      </c>
      <c r="E7789" s="9">
        <v>0</v>
      </c>
      <c r="F7789" s="9">
        <f t="shared" si="2627"/>
        <v>0</v>
      </c>
      <c r="G7789" s="9">
        <v>0</v>
      </c>
      <c r="H7789" s="467">
        <v>0</v>
      </c>
      <c r="I7789" s="9">
        <f t="shared" si="2628"/>
        <v>0</v>
      </c>
      <c r="J7789" s="9">
        <v>0</v>
      </c>
      <c r="K7789" s="467">
        <v>0</v>
      </c>
      <c r="L7789" s="9">
        <f t="shared" si="2629"/>
        <v>0</v>
      </c>
      <c r="M7789" s="9">
        <v>0</v>
      </c>
      <c r="N7789" s="467">
        <v>0</v>
      </c>
    </row>
    <row r="7790" spans="1:14" customFormat="1" ht="44.25" hidden="1" customHeight="1" thickTop="1" thickBot="1" x14ac:dyDescent="0.3">
      <c r="A7790" s="1" t="s">
        <v>0</v>
      </c>
      <c r="B7790" s="6" t="s">
        <v>142</v>
      </c>
      <c r="C7790" s="9">
        <f t="shared" si="2626"/>
        <v>0</v>
      </c>
      <c r="D7790" s="9">
        <v>0</v>
      </c>
      <c r="E7790" s="9">
        <v>0</v>
      </c>
      <c r="F7790" s="9">
        <f t="shared" si="2627"/>
        <v>0</v>
      </c>
      <c r="G7790" s="9">
        <v>0</v>
      </c>
      <c r="H7790" s="467">
        <v>0</v>
      </c>
      <c r="I7790" s="9">
        <f t="shared" si="2628"/>
        <v>0</v>
      </c>
      <c r="J7790" s="9">
        <v>0</v>
      </c>
      <c r="K7790" s="467">
        <v>0</v>
      </c>
      <c r="L7790" s="9">
        <f t="shared" si="2629"/>
        <v>0</v>
      </c>
      <c r="M7790" s="9">
        <v>0</v>
      </c>
      <c r="N7790" s="467">
        <v>0</v>
      </c>
    </row>
    <row r="7791" spans="1:14" customFormat="1" ht="45.75" hidden="1" customHeight="1" thickTop="1" thickBot="1" x14ac:dyDescent="0.3">
      <c r="A7791" s="1" t="s">
        <v>0</v>
      </c>
      <c r="B7791" s="6" t="s">
        <v>143</v>
      </c>
      <c r="C7791" s="9">
        <f t="shared" si="2626"/>
        <v>0</v>
      </c>
      <c r="D7791" s="9">
        <v>0</v>
      </c>
      <c r="E7791" s="9">
        <v>0</v>
      </c>
      <c r="F7791" s="9">
        <f t="shared" si="2627"/>
        <v>0</v>
      </c>
      <c r="G7791" s="9">
        <v>0</v>
      </c>
      <c r="H7791" s="467">
        <v>0</v>
      </c>
      <c r="I7791" s="9">
        <f t="shared" si="2628"/>
        <v>0</v>
      </c>
      <c r="J7791" s="9">
        <v>0</v>
      </c>
      <c r="K7791" s="467">
        <v>0</v>
      </c>
      <c r="L7791" s="9">
        <f t="shared" si="2629"/>
        <v>0</v>
      </c>
      <c r="M7791" s="9">
        <v>0</v>
      </c>
      <c r="N7791" s="467">
        <v>0</v>
      </c>
    </row>
    <row r="7792" spans="1:14" customFormat="1" ht="39.75" hidden="1" customHeight="1" thickTop="1" thickBot="1" x14ac:dyDescent="0.3">
      <c r="A7792" s="1" t="s">
        <v>0</v>
      </c>
      <c r="B7792" s="6" t="s">
        <v>144</v>
      </c>
      <c r="C7792" s="9">
        <f t="shared" si="2626"/>
        <v>0</v>
      </c>
      <c r="D7792" s="9">
        <v>0</v>
      </c>
      <c r="E7792" s="9">
        <v>0</v>
      </c>
      <c r="F7792" s="9">
        <f t="shared" si="2627"/>
        <v>0</v>
      </c>
      <c r="G7792" s="9">
        <v>0</v>
      </c>
      <c r="H7792" s="467">
        <v>0</v>
      </c>
      <c r="I7792" s="9">
        <f t="shared" si="2628"/>
        <v>0</v>
      </c>
      <c r="J7792" s="9">
        <v>0</v>
      </c>
      <c r="K7792" s="467">
        <v>0</v>
      </c>
      <c r="L7792" s="9">
        <f t="shared" si="2629"/>
        <v>0</v>
      </c>
      <c r="M7792" s="9">
        <v>0</v>
      </c>
      <c r="N7792" s="467">
        <v>0</v>
      </c>
    </row>
    <row r="7793" spans="1:14" customFormat="1" ht="32.25" hidden="1" customHeight="1" thickTop="1" thickBot="1" x14ac:dyDescent="0.3">
      <c r="A7793" s="1" t="s">
        <v>0</v>
      </c>
      <c r="B7793" s="6" t="s">
        <v>145</v>
      </c>
      <c r="C7793" s="9">
        <f t="shared" si="2626"/>
        <v>0</v>
      </c>
      <c r="D7793" s="9">
        <v>0</v>
      </c>
      <c r="E7793" s="9">
        <v>0</v>
      </c>
      <c r="F7793" s="9">
        <f t="shared" si="2627"/>
        <v>0</v>
      </c>
      <c r="G7793" s="9">
        <v>0</v>
      </c>
      <c r="H7793" s="467">
        <v>0</v>
      </c>
      <c r="I7793" s="9">
        <f t="shared" si="2628"/>
        <v>0</v>
      </c>
      <c r="J7793" s="9">
        <v>0</v>
      </c>
      <c r="K7793" s="467">
        <v>0</v>
      </c>
      <c r="L7793" s="9">
        <f t="shared" si="2629"/>
        <v>0</v>
      </c>
      <c r="M7793" s="9">
        <v>0</v>
      </c>
      <c r="N7793" s="467">
        <v>0</v>
      </c>
    </row>
    <row r="7794" spans="1:14" customFormat="1" ht="48" hidden="1" customHeight="1" thickTop="1" x14ac:dyDescent="0.25">
      <c r="A7794" s="133" t="s">
        <v>0</v>
      </c>
      <c r="B7794" s="136" t="s">
        <v>146</v>
      </c>
      <c r="C7794" s="135">
        <f t="shared" si="2626"/>
        <v>0</v>
      </c>
      <c r="D7794" s="135">
        <v>0</v>
      </c>
      <c r="E7794" s="135">
        <v>0</v>
      </c>
      <c r="F7794" s="135">
        <f t="shared" si="2627"/>
        <v>0</v>
      </c>
      <c r="G7794" s="135">
        <v>0</v>
      </c>
      <c r="H7794" s="476">
        <v>0</v>
      </c>
      <c r="I7794" s="135">
        <f t="shared" si="2628"/>
        <v>0</v>
      </c>
      <c r="J7794" s="135">
        <v>0</v>
      </c>
      <c r="K7794" s="476">
        <v>0</v>
      </c>
      <c r="L7794" s="135">
        <f t="shared" si="2629"/>
        <v>0</v>
      </c>
      <c r="M7794" s="135">
        <v>0</v>
      </c>
      <c r="N7794" s="476">
        <v>0</v>
      </c>
    </row>
    <row r="7795" spans="1:14" ht="20.25" customHeight="1" x14ac:dyDescent="0.2">
      <c r="A7795" s="388" t="s">
        <v>0</v>
      </c>
      <c r="B7795" s="328" t="s">
        <v>147</v>
      </c>
      <c r="C7795" s="329">
        <f t="shared" si="2626"/>
        <v>391.31</v>
      </c>
      <c r="D7795" s="329">
        <f>SUM(D7796,D7843,D7850:D7851)</f>
        <v>382.01</v>
      </c>
      <c r="E7795" s="329">
        <f>SUM(E7796,E7843,E7850:E7851)</f>
        <v>9.3000000000000007</v>
      </c>
      <c r="F7795" s="329">
        <f>F7796</f>
        <v>346.096</v>
      </c>
      <c r="G7795" s="329">
        <f>G7796</f>
        <v>254.59</v>
      </c>
      <c r="H7795" s="446">
        <f>SUM(H7796,H7843,H7850:H7851)</f>
        <v>91.506</v>
      </c>
      <c r="I7795" s="329">
        <f>I7796</f>
        <v>435.45800000000003</v>
      </c>
      <c r="J7795" s="329">
        <f>J7796</f>
        <v>358.85</v>
      </c>
      <c r="K7795" s="446">
        <f>SUM(K7796,K7843,K7850:K7851)</f>
        <v>76.608000000000004</v>
      </c>
      <c r="L7795" s="329">
        <f>L7796</f>
        <v>400</v>
      </c>
      <c r="M7795" s="329">
        <f>M7796</f>
        <v>400</v>
      </c>
      <c r="N7795" s="446">
        <f>SUM(N7796,N7843,N7850:N7851)</f>
        <v>0</v>
      </c>
    </row>
    <row r="7796" spans="1:14" ht="19.5" customHeight="1" x14ac:dyDescent="0.2">
      <c r="A7796" s="388" t="s">
        <v>0</v>
      </c>
      <c r="B7796" s="330" t="s">
        <v>148</v>
      </c>
      <c r="C7796" s="329">
        <f t="shared" si="2626"/>
        <v>391.31</v>
      </c>
      <c r="D7796" s="329">
        <v>382.01</v>
      </c>
      <c r="E7796" s="329">
        <f>SUM(E7797,E7809,E7838)</f>
        <v>9.3000000000000007</v>
      </c>
      <c r="F7796" s="329">
        <f>F7797+F7799</f>
        <v>346.096</v>
      </c>
      <c r="G7796" s="329">
        <f>G7799</f>
        <v>254.59</v>
      </c>
      <c r="H7796" s="446">
        <f>SUM(H7797,H7809,H7838)</f>
        <v>91.506</v>
      </c>
      <c r="I7796" s="329">
        <f>I7797+I7799</f>
        <v>435.45800000000003</v>
      </c>
      <c r="J7796" s="329">
        <f>J7799</f>
        <v>358.85</v>
      </c>
      <c r="K7796" s="446">
        <f>SUM(K7797,K7809,K7838)</f>
        <v>76.608000000000004</v>
      </c>
      <c r="L7796" s="329">
        <f>L7797+L7799</f>
        <v>400</v>
      </c>
      <c r="M7796" s="329">
        <f>M7799</f>
        <v>400</v>
      </c>
      <c r="N7796" s="446">
        <f>SUM(N7797,N7809,N7838)</f>
        <v>0</v>
      </c>
    </row>
    <row r="7797" spans="1:14" ht="24" customHeight="1" x14ac:dyDescent="0.2">
      <c r="A7797" s="388" t="s">
        <v>0</v>
      </c>
      <c r="B7797" s="391" t="s">
        <v>149</v>
      </c>
      <c r="C7797" s="329">
        <f t="shared" si="2626"/>
        <v>391.31</v>
      </c>
      <c r="D7797" s="329">
        <f>SUM(D7798:D7808)</f>
        <v>382.01</v>
      </c>
      <c r="E7797" s="329">
        <f>SUM(E7798:E7808)</f>
        <v>9.3000000000000007</v>
      </c>
      <c r="F7797" s="329">
        <f t="shared" ref="F7797:F7860" si="2630">SUM(G7797:H7797)</f>
        <v>91.506</v>
      </c>
      <c r="G7797" s="329">
        <v>0</v>
      </c>
      <c r="H7797" s="446">
        <f>SUM(H7798:H7808)</f>
        <v>91.506</v>
      </c>
      <c r="I7797" s="329">
        <f t="shared" ref="I7797:I7860" si="2631">SUM(J7797:K7797)</f>
        <v>76.608000000000004</v>
      </c>
      <c r="J7797" s="329">
        <v>0</v>
      </c>
      <c r="K7797" s="446">
        <f>SUM(K7798:K7808)</f>
        <v>76.608000000000004</v>
      </c>
      <c r="L7797" s="329">
        <f t="shared" ref="L7797:L7860" si="2632">SUM(M7797:N7797)</f>
        <v>0</v>
      </c>
      <c r="M7797" s="329">
        <v>0</v>
      </c>
      <c r="N7797" s="446">
        <f>SUM(N7798:N7808)</f>
        <v>0</v>
      </c>
    </row>
    <row r="7798" spans="1:14" customFormat="1" ht="2.25" hidden="1" customHeight="1" x14ac:dyDescent="0.25">
      <c r="A7798" s="143" t="s">
        <v>0</v>
      </c>
      <c r="B7798" s="144" t="s">
        <v>150</v>
      </c>
      <c r="C7798" s="145">
        <f t="shared" si="2626"/>
        <v>0</v>
      </c>
      <c r="D7798" s="145">
        <v>0</v>
      </c>
      <c r="E7798" s="145">
        <v>0</v>
      </c>
      <c r="F7798" s="145">
        <f t="shared" si="2630"/>
        <v>0</v>
      </c>
      <c r="G7798" s="145">
        <v>0</v>
      </c>
      <c r="H7798" s="485">
        <v>0</v>
      </c>
      <c r="I7798" s="145">
        <f t="shared" si="2631"/>
        <v>0</v>
      </c>
      <c r="J7798" s="145">
        <v>0</v>
      </c>
      <c r="K7798" s="485">
        <v>0</v>
      </c>
      <c r="L7798" s="145">
        <f t="shared" si="2632"/>
        <v>0</v>
      </c>
      <c r="M7798" s="145">
        <v>0</v>
      </c>
      <c r="N7798" s="485">
        <v>0</v>
      </c>
    </row>
    <row r="7799" spans="1:14" ht="27.75" customHeight="1" x14ac:dyDescent="0.2">
      <c r="A7799" s="388" t="s">
        <v>0</v>
      </c>
      <c r="B7799" s="393" t="s">
        <v>151</v>
      </c>
      <c r="C7799" s="329">
        <f t="shared" si="2626"/>
        <v>48.2</v>
      </c>
      <c r="D7799" s="329">
        <v>48.2</v>
      </c>
      <c r="E7799" s="329">
        <v>0</v>
      </c>
      <c r="F7799" s="329">
        <f t="shared" si="2630"/>
        <v>254.59</v>
      </c>
      <c r="G7799" s="329">
        <f>G7802+G7805+G7808</f>
        <v>254.59</v>
      </c>
      <c r="H7799" s="446">
        <v>0</v>
      </c>
      <c r="I7799" s="329">
        <f t="shared" si="2631"/>
        <v>358.85</v>
      </c>
      <c r="J7799" s="329">
        <f>J7802+J7805+J7808</f>
        <v>358.85</v>
      </c>
      <c r="K7799" s="446">
        <v>0</v>
      </c>
      <c r="L7799" s="329">
        <f t="shared" si="2632"/>
        <v>400</v>
      </c>
      <c r="M7799" s="329">
        <f>M7802+M7805+M7808</f>
        <v>400</v>
      </c>
      <c r="N7799" s="446">
        <v>0</v>
      </c>
    </row>
    <row r="7800" spans="1:14" customFormat="1" ht="28.5" hidden="1" customHeight="1" thickBot="1" x14ac:dyDescent="0.3">
      <c r="A7800" s="143" t="s">
        <v>0</v>
      </c>
      <c r="B7800" s="144" t="s">
        <v>152</v>
      </c>
      <c r="C7800" s="145">
        <f t="shared" si="2626"/>
        <v>0</v>
      </c>
      <c r="D7800" s="145">
        <v>0</v>
      </c>
      <c r="E7800" s="145">
        <v>0</v>
      </c>
      <c r="F7800" s="145">
        <f t="shared" si="2630"/>
        <v>0</v>
      </c>
      <c r="G7800" s="145">
        <v>0</v>
      </c>
      <c r="H7800" s="485">
        <v>0</v>
      </c>
      <c r="I7800" s="145">
        <f t="shared" si="2631"/>
        <v>0</v>
      </c>
      <c r="J7800" s="145">
        <v>0</v>
      </c>
      <c r="K7800" s="485">
        <v>0</v>
      </c>
      <c r="L7800" s="145">
        <f t="shared" si="2632"/>
        <v>0</v>
      </c>
      <c r="M7800" s="145">
        <v>0</v>
      </c>
      <c r="N7800" s="485">
        <v>0</v>
      </c>
    </row>
    <row r="7801" spans="1:14" ht="18" customHeight="1" x14ac:dyDescent="0.2">
      <c r="A7801" s="388" t="s">
        <v>0</v>
      </c>
      <c r="B7801" s="393" t="s">
        <v>153</v>
      </c>
      <c r="C7801" s="329">
        <f t="shared" si="2626"/>
        <v>0</v>
      </c>
      <c r="D7801" s="329">
        <v>0</v>
      </c>
      <c r="E7801" s="329">
        <v>0</v>
      </c>
      <c r="F7801" s="329">
        <f t="shared" si="2630"/>
        <v>0</v>
      </c>
      <c r="G7801" s="329">
        <v>0</v>
      </c>
      <c r="H7801" s="446">
        <v>0</v>
      </c>
      <c r="I7801" s="329">
        <f t="shared" si="2631"/>
        <v>0</v>
      </c>
      <c r="J7801" s="329">
        <v>0</v>
      </c>
      <c r="K7801" s="446">
        <v>0</v>
      </c>
      <c r="L7801" s="329">
        <f t="shared" si="2632"/>
        <v>0</v>
      </c>
      <c r="M7801" s="329">
        <v>0</v>
      </c>
      <c r="N7801" s="446">
        <v>0</v>
      </c>
    </row>
    <row r="7802" spans="1:14" ht="22.5" customHeight="1" x14ac:dyDescent="0.2">
      <c r="A7802" s="388" t="s">
        <v>0</v>
      </c>
      <c r="B7802" s="393" t="s">
        <v>154</v>
      </c>
      <c r="C7802" s="329">
        <f t="shared" si="2626"/>
        <v>0</v>
      </c>
      <c r="D7802" s="329">
        <v>0</v>
      </c>
      <c r="E7802" s="329">
        <v>0</v>
      </c>
      <c r="F7802" s="329">
        <f t="shared" si="2630"/>
        <v>0</v>
      </c>
      <c r="G7802" s="329">
        <v>0</v>
      </c>
      <c r="H7802" s="446">
        <v>0</v>
      </c>
      <c r="I7802" s="329">
        <f t="shared" si="2631"/>
        <v>0</v>
      </c>
      <c r="J7802" s="329">
        <v>0</v>
      </c>
      <c r="K7802" s="446">
        <v>0</v>
      </c>
      <c r="L7802" s="329">
        <f t="shared" si="2632"/>
        <v>0</v>
      </c>
      <c r="M7802" s="329">
        <v>0</v>
      </c>
      <c r="N7802" s="446">
        <v>0</v>
      </c>
    </row>
    <row r="7803" spans="1:14" customFormat="1" ht="27" hidden="1" customHeight="1" x14ac:dyDescent="0.25">
      <c r="A7803" s="151" t="s">
        <v>0</v>
      </c>
      <c r="B7803" s="158" t="s">
        <v>155</v>
      </c>
      <c r="C7803" s="155">
        <f t="shared" si="2626"/>
        <v>0</v>
      </c>
      <c r="D7803" s="155">
        <v>0</v>
      </c>
      <c r="E7803" s="155">
        <v>0</v>
      </c>
      <c r="F7803" s="155">
        <f t="shared" si="2630"/>
        <v>0</v>
      </c>
      <c r="G7803" s="155">
        <v>0</v>
      </c>
      <c r="H7803" s="505">
        <v>0</v>
      </c>
      <c r="I7803" s="155">
        <f t="shared" si="2631"/>
        <v>0</v>
      </c>
      <c r="J7803" s="155">
        <v>0</v>
      </c>
      <c r="K7803" s="505">
        <v>0</v>
      </c>
      <c r="L7803" s="155">
        <f t="shared" si="2632"/>
        <v>0</v>
      </c>
      <c r="M7803" s="155">
        <v>0</v>
      </c>
      <c r="N7803" s="505">
        <v>0</v>
      </c>
    </row>
    <row r="7804" spans="1:14" customFormat="1" ht="0.75" hidden="1" customHeight="1" x14ac:dyDescent="0.25">
      <c r="A7804" s="151" t="s">
        <v>0</v>
      </c>
      <c r="B7804" s="158" t="s">
        <v>156</v>
      </c>
      <c r="C7804" s="155">
        <f t="shared" si="2626"/>
        <v>0</v>
      </c>
      <c r="D7804" s="155">
        <v>0</v>
      </c>
      <c r="E7804" s="155">
        <v>0</v>
      </c>
      <c r="F7804" s="155">
        <f t="shared" si="2630"/>
        <v>0</v>
      </c>
      <c r="G7804" s="155">
        <v>0</v>
      </c>
      <c r="H7804" s="505">
        <v>0</v>
      </c>
      <c r="I7804" s="155">
        <f t="shared" si="2631"/>
        <v>0</v>
      </c>
      <c r="J7804" s="155">
        <v>0</v>
      </c>
      <c r="K7804" s="505">
        <v>0</v>
      </c>
      <c r="L7804" s="155">
        <f t="shared" si="2632"/>
        <v>0</v>
      </c>
      <c r="M7804" s="155">
        <v>0</v>
      </c>
      <c r="N7804" s="505">
        <v>0</v>
      </c>
    </row>
    <row r="7805" spans="1:14" customFormat="1" ht="44.25" customHeight="1" x14ac:dyDescent="0.25">
      <c r="A7805" s="151" t="s">
        <v>0</v>
      </c>
      <c r="B7805" s="158" t="s">
        <v>157</v>
      </c>
      <c r="C7805" s="155">
        <f t="shared" si="2626"/>
        <v>0</v>
      </c>
      <c r="D7805" s="155">
        <v>0</v>
      </c>
      <c r="E7805" s="155">
        <v>0</v>
      </c>
      <c r="F7805" s="155">
        <f t="shared" si="2630"/>
        <v>0</v>
      </c>
      <c r="G7805" s="155">
        <v>0</v>
      </c>
      <c r="H7805" s="505">
        <v>0</v>
      </c>
      <c r="I7805" s="155">
        <f t="shared" si="2631"/>
        <v>0</v>
      </c>
      <c r="J7805" s="155">
        <v>0</v>
      </c>
      <c r="K7805" s="505">
        <v>0</v>
      </c>
      <c r="L7805" s="155">
        <f t="shared" si="2632"/>
        <v>0</v>
      </c>
      <c r="M7805" s="155">
        <v>0</v>
      </c>
      <c r="N7805" s="505">
        <v>0</v>
      </c>
    </row>
    <row r="7806" spans="1:14" customFormat="1" ht="27.75" customHeight="1" x14ac:dyDescent="0.25">
      <c r="A7806" s="151" t="s">
        <v>0</v>
      </c>
      <c r="B7806" s="158" t="s">
        <v>158</v>
      </c>
      <c r="C7806" s="155">
        <f t="shared" si="2626"/>
        <v>0</v>
      </c>
      <c r="D7806" s="155">
        <v>0</v>
      </c>
      <c r="E7806" s="155">
        <v>0</v>
      </c>
      <c r="F7806" s="155">
        <f t="shared" si="2630"/>
        <v>0</v>
      </c>
      <c r="G7806" s="155">
        <v>0</v>
      </c>
      <c r="H7806" s="505">
        <v>0</v>
      </c>
      <c r="I7806" s="155">
        <f t="shared" si="2631"/>
        <v>0</v>
      </c>
      <c r="J7806" s="155">
        <v>0</v>
      </c>
      <c r="K7806" s="505">
        <v>0</v>
      </c>
      <c r="L7806" s="155">
        <f t="shared" si="2632"/>
        <v>0</v>
      </c>
      <c r="M7806" s="155">
        <v>0</v>
      </c>
      <c r="N7806" s="505">
        <v>0</v>
      </c>
    </row>
    <row r="7807" spans="1:14" customFormat="1" ht="13.5" hidden="1" customHeight="1" x14ac:dyDescent="0.25">
      <c r="A7807" s="151" t="s">
        <v>0</v>
      </c>
      <c r="B7807" s="158" t="s">
        <v>159</v>
      </c>
      <c r="C7807" s="155">
        <f t="shared" si="2626"/>
        <v>0</v>
      </c>
      <c r="D7807" s="155">
        <v>0</v>
      </c>
      <c r="E7807" s="155">
        <v>0</v>
      </c>
      <c r="F7807" s="155">
        <f t="shared" si="2630"/>
        <v>0</v>
      </c>
      <c r="G7807" s="155">
        <v>0</v>
      </c>
      <c r="H7807" s="505">
        <v>0</v>
      </c>
      <c r="I7807" s="155">
        <f t="shared" si="2631"/>
        <v>0</v>
      </c>
      <c r="J7807" s="155">
        <v>0</v>
      </c>
      <c r="K7807" s="505">
        <v>0</v>
      </c>
      <c r="L7807" s="155">
        <f t="shared" si="2632"/>
        <v>0</v>
      </c>
      <c r="M7807" s="155">
        <v>0</v>
      </c>
      <c r="N7807" s="505">
        <v>0</v>
      </c>
    </row>
    <row r="7808" spans="1:14" ht="23.25" customHeight="1" x14ac:dyDescent="0.2">
      <c r="A7808" s="388" t="s">
        <v>0</v>
      </c>
      <c r="B7808" s="393" t="s">
        <v>160</v>
      </c>
      <c r="C7808" s="329">
        <f t="shared" si="2626"/>
        <v>343.11</v>
      </c>
      <c r="D7808" s="329">
        <v>333.81</v>
      </c>
      <c r="E7808" s="329">
        <v>9.3000000000000007</v>
      </c>
      <c r="F7808" s="329">
        <f t="shared" si="2630"/>
        <v>346.096</v>
      </c>
      <c r="G7808" s="329">
        <v>254.59</v>
      </c>
      <c r="H7808" s="446">
        <v>91.506</v>
      </c>
      <c r="I7808" s="329">
        <f t="shared" si="2631"/>
        <v>435.45800000000003</v>
      </c>
      <c r="J7808" s="329">
        <v>358.85</v>
      </c>
      <c r="K7808" s="446">
        <f>76.608</f>
        <v>76.608000000000004</v>
      </c>
      <c r="L7808" s="329">
        <f t="shared" si="2632"/>
        <v>400</v>
      </c>
      <c r="M7808" s="329">
        <v>400</v>
      </c>
      <c r="N7808" s="446">
        <v>0</v>
      </c>
    </row>
    <row r="7809" spans="1:14" customFormat="1" ht="32.25" hidden="1" customHeight="1" thickBot="1" x14ac:dyDescent="0.3">
      <c r="A7809" s="140" t="s">
        <v>0</v>
      </c>
      <c r="B7809" s="147" t="s">
        <v>161</v>
      </c>
      <c r="C7809" s="142">
        <f t="shared" si="2626"/>
        <v>0</v>
      </c>
      <c r="D7809" s="142">
        <f>SUM(D7810,D7817)</f>
        <v>0</v>
      </c>
      <c r="E7809" s="142">
        <f>SUM(E7810,E7817)</f>
        <v>0</v>
      </c>
      <c r="F7809" s="142">
        <f t="shared" si="2630"/>
        <v>0</v>
      </c>
      <c r="G7809" s="142">
        <f>SUM(G7810,G7817)</f>
        <v>0</v>
      </c>
      <c r="H7809" s="477">
        <f>SUM(H7810,H7817)</f>
        <v>0</v>
      </c>
      <c r="I7809" s="142">
        <f t="shared" si="2631"/>
        <v>0</v>
      </c>
      <c r="J7809" s="142">
        <f>SUM(J7810,J7817)</f>
        <v>0</v>
      </c>
      <c r="K7809" s="477">
        <f>SUM(K7810,K7817)</f>
        <v>0</v>
      </c>
      <c r="L7809" s="142">
        <f t="shared" si="2632"/>
        <v>0</v>
      </c>
      <c r="M7809" s="142">
        <f>SUM(M7810,M7817)</f>
        <v>0</v>
      </c>
      <c r="N7809" s="477">
        <f>SUM(N7810,N7817)</f>
        <v>0</v>
      </c>
    </row>
    <row r="7810" spans="1:14" customFormat="1" ht="19.5" hidden="1" customHeight="1" thickTop="1" thickBot="1" x14ac:dyDescent="0.3">
      <c r="A7810" s="1" t="s">
        <v>0</v>
      </c>
      <c r="B7810" s="5" t="s">
        <v>162</v>
      </c>
      <c r="C7810" s="9">
        <f t="shared" si="2626"/>
        <v>0</v>
      </c>
      <c r="D7810" s="9">
        <f>SUM(D7811:D7816)</f>
        <v>0</v>
      </c>
      <c r="E7810" s="9">
        <f>SUM(E7811:E7816)</f>
        <v>0</v>
      </c>
      <c r="F7810" s="9">
        <f t="shared" si="2630"/>
        <v>0</v>
      </c>
      <c r="G7810" s="9">
        <f>SUM(G7811:G7816)</f>
        <v>0</v>
      </c>
      <c r="H7810" s="467">
        <f>SUM(H7811:H7816)</f>
        <v>0</v>
      </c>
      <c r="I7810" s="9">
        <f t="shared" si="2631"/>
        <v>0</v>
      </c>
      <c r="J7810" s="9">
        <f>SUM(J7811:J7816)</f>
        <v>0</v>
      </c>
      <c r="K7810" s="467">
        <f>SUM(K7811:K7816)</f>
        <v>0</v>
      </c>
      <c r="L7810" s="9">
        <f t="shared" si="2632"/>
        <v>0</v>
      </c>
      <c r="M7810" s="9">
        <f>SUM(M7811:M7816)</f>
        <v>0</v>
      </c>
      <c r="N7810" s="467">
        <f>SUM(N7811:N7816)</f>
        <v>0</v>
      </c>
    </row>
    <row r="7811" spans="1:14" customFormat="1" ht="28.5" hidden="1" customHeight="1" thickTop="1" thickBot="1" x14ac:dyDescent="0.3">
      <c r="A7811" s="1" t="s">
        <v>0</v>
      </c>
      <c r="B7811" s="6" t="s">
        <v>163</v>
      </c>
      <c r="C7811" s="9">
        <f t="shared" ref="C7811:C7874" si="2633">SUM(D7811:E7811)</f>
        <v>0</v>
      </c>
      <c r="D7811" s="9">
        <v>0</v>
      </c>
      <c r="E7811" s="9">
        <v>0</v>
      </c>
      <c r="F7811" s="9">
        <f t="shared" si="2630"/>
        <v>0</v>
      </c>
      <c r="G7811" s="9">
        <v>0</v>
      </c>
      <c r="H7811" s="467">
        <v>0</v>
      </c>
      <c r="I7811" s="9">
        <f t="shared" si="2631"/>
        <v>0</v>
      </c>
      <c r="J7811" s="9">
        <v>0</v>
      </c>
      <c r="K7811" s="467">
        <v>0</v>
      </c>
      <c r="L7811" s="9">
        <f t="shared" si="2632"/>
        <v>0</v>
      </c>
      <c r="M7811" s="9">
        <v>0</v>
      </c>
      <c r="N7811" s="467">
        <v>0</v>
      </c>
    </row>
    <row r="7812" spans="1:14" customFormat="1" ht="21" hidden="1" customHeight="1" thickTop="1" thickBot="1" x14ac:dyDescent="0.3">
      <c r="A7812" s="1" t="s">
        <v>0</v>
      </c>
      <c r="B7812" s="6" t="s">
        <v>164</v>
      </c>
      <c r="C7812" s="9">
        <f t="shared" si="2633"/>
        <v>0</v>
      </c>
      <c r="D7812" s="9">
        <v>0</v>
      </c>
      <c r="E7812" s="9">
        <v>0</v>
      </c>
      <c r="F7812" s="9">
        <f t="shared" si="2630"/>
        <v>0</v>
      </c>
      <c r="G7812" s="9">
        <v>0</v>
      </c>
      <c r="H7812" s="467">
        <v>0</v>
      </c>
      <c r="I7812" s="9">
        <f t="shared" si="2631"/>
        <v>0</v>
      </c>
      <c r="J7812" s="9">
        <v>0</v>
      </c>
      <c r="K7812" s="467">
        <v>0</v>
      </c>
      <c r="L7812" s="9">
        <f t="shared" si="2632"/>
        <v>0</v>
      </c>
      <c r="M7812" s="9">
        <v>0</v>
      </c>
      <c r="N7812" s="467">
        <v>0</v>
      </c>
    </row>
    <row r="7813" spans="1:14" customFormat="1" ht="22.5" hidden="1" customHeight="1" thickTop="1" thickBot="1" x14ac:dyDescent="0.3">
      <c r="A7813" s="1" t="s">
        <v>0</v>
      </c>
      <c r="B7813" s="6" t="s">
        <v>165</v>
      </c>
      <c r="C7813" s="9">
        <f t="shared" si="2633"/>
        <v>0</v>
      </c>
      <c r="D7813" s="9">
        <v>0</v>
      </c>
      <c r="E7813" s="9">
        <v>0</v>
      </c>
      <c r="F7813" s="9">
        <f t="shared" si="2630"/>
        <v>0</v>
      </c>
      <c r="G7813" s="9">
        <v>0</v>
      </c>
      <c r="H7813" s="467">
        <v>0</v>
      </c>
      <c r="I7813" s="9">
        <f t="shared" si="2631"/>
        <v>0</v>
      </c>
      <c r="J7813" s="9">
        <v>0</v>
      </c>
      <c r="K7813" s="467">
        <v>0</v>
      </c>
      <c r="L7813" s="9">
        <f t="shared" si="2632"/>
        <v>0</v>
      </c>
      <c r="M7813" s="9">
        <v>0</v>
      </c>
      <c r="N7813" s="467">
        <v>0</v>
      </c>
    </row>
    <row r="7814" spans="1:14" customFormat="1" ht="18.75" hidden="1" customHeight="1" thickTop="1" thickBot="1" x14ac:dyDescent="0.3">
      <c r="A7814" s="1" t="s">
        <v>0</v>
      </c>
      <c r="B7814" s="6" t="s">
        <v>166</v>
      </c>
      <c r="C7814" s="9">
        <f t="shared" si="2633"/>
        <v>0</v>
      </c>
      <c r="D7814" s="9">
        <v>0</v>
      </c>
      <c r="E7814" s="9">
        <v>0</v>
      </c>
      <c r="F7814" s="9">
        <f t="shared" si="2630"/>
        <v>0</v>
      </c>
      <c r="G7814" s="9">
        <v>0</v>
      </c>
      <c r="H7814" s="467">
        <v>0</v>
      </c>
      <c r="I7814" s="9">
        <f t="shared" si="2631"/>
        <v>0</v>
      </c>
      <c r="J7814" s="9">
        <v>0</v>
      </c>
      <c r="K7814" s="467">
        <v>0</v>
      </c>
      <c r="L7814" s="9">
        <f t="shared" si="2632"/>
        <v>0</v>
      </c>
      <c r="M7814" s="9">
        <v>0</v>
      </c>
      <c r="N7814" s="467">
        <v>0</v>
      </c>
    </row>
    <row r="7815" spans="1:14" customFormat="1" ht="33" hidden="1" customHeight="1" thickTop="1" thickBot="1" x14ac:dyDescent="0.3">
      <c r="A7815" s="1" t="s">
        <v>0</v>
      </c>
      <c r="B7815" s="6" t="s">
        <v>167</v>
      </c>
      <c r="C7815" s="9">
        <f t="shared" si="2633"/>
        <v>0</v>
      </c>
      <c r="D7815" s="9">
        <v>0</v>
      </c>
      <c r="E7815" s="9">
        <v>0</v>
      </c>
      <c r="F7815" s="9">
        <f t="shared" si="2630"/>
        <v>0</v>
      </c>
      <c r="G7815" s="9">
        <v>0</v>
      </c>
      <c r="H7815" s="467">
        <v>0</v>
      </c>
      <c r="I7815" s="9">
        <f t="shared" si="2631"/>
        <v>0</v>
      </c>
      <c r="J7815" s="9">
        <v>0</v>
      </c>
      <c r="K7815" s="467">
        <v>0</v>
      </c>
      <c r="L7815" s="9">
        <f t="shared" si="2632"/>
        <v>0</v>
      </c>
      <c r="M7815" s="9">
        <v>0</v>
      </c>
      <c r="N7815" s="467">
        <v>0</v>
      </c>
    </row>
    <row r="7816" spans="1:14" customFormat="1" ht="24" hidden="1" customHeight="1" thickTop="1" thickBot="1" x14ac:dyDescent="0.3">
      <c r="A7816" s="1" t="s">
        <v>0</v>
      </c>
      <c r="B7816" s="6" t="s">
        <v>168</v>
      </c>
      <c r="C7816" s="9">
        <f t="shared" si="2633"/>
        <v>0</v>
      </c>
      <c r="D7816" s="9">
        <v>0</v>
      </c>
      <c r="E7816" s="9">
        <v>0</v>
      </c>
      <c r="F7816" s="9">
        <f t="shared" si="2630"/>
        <v>0</v>
      </c>
      <c r="G7816" s="9">
        <v>0</v>
      </c>
      <c r="H7816" s="467">
        <v>0</v>
      </c>
      <c r="I7816" s="9">
        <f t="shared" si="2631"/>
        <v>0</v>
      </c>
      <c r="J7816" s="9">
        <v>0</v>
      </c>
      <c r="K7816" s="467">
        <v>0</v>
      </c>
      <c r="L7816" s="9">
        <f t="shared" si="2632"/>
        <v>0</v>
      </c>
      <c r="M7816" s="9">
        <v>0</v>
      </c>
      <c r="N7816" s="467">
        <v>0</v>
      </c>
    </row>
    <row r="7817" spans="1:14" customFormat="1" ht="27" hidden="1" customHeight="1" thickTop="1" thickBot="1" x14ac:dyDescent="0.3">
      <c r="A7817" s="1" t="s">
        <v>0</v>
      </c>
      <c r="B7817" s="5" t="s">
        <v>169</v>
      </c>
      <c r="C7817" s="9">
        <f t="shared" si="2633"/>
        <v>0</v>
      </c>
      <c r="D7817" s="9">
        <f>SUM(D7818:D7837)</f>
        <v>0</v>
      </c>
      <c r="E7817" s="9">
        <f>SUM(E7818:E7837)</f>
        <v>0</v>
      </c>
      <c r="F7817" s="9">
        <f t="shared" si="2630"/>
        <v>0</v>
      </c>
      <c r="G7817" s="9">
        <f>SUM(G7818:G7837)</f>
        <v>0</v>
      </c>
      <c r="H7817" s="467">
        <f>SUM(H7818:H7837)</f>
        <v>0</v>
      </c>
      <c r="I7817" s="9">
        <f t="shared" si="2631"/>
        <v>0</v>
      </c>
      <c r="J7817" s="9">
        <f>SUM(J7818:J7837)</f>
        <v>0</v>
      </c>
      <c r="K7817" s="467">
        <f>SUM(K7818:K7837)</f>
        <v>0</v>
      </c>
      <c r="L7817" s="9">
        <f t="shared" si="2632"/>
        <v>0</v>
      </c>
      <c r="M7817" s="9">
        <f>SUM(M7818:M7837)</f>
        <v>0</v>
      </c>
      <c r="N7817" s="467">
        <f>SUM(N7818:N7837)</f>
        <v>0</v>
      </c>
    </row>
    <row r="7818" spans="1:14" customFormat="1" ht="22.5" hidden="1" customHeight="1" thickTop="1" thickBot="1" x14ac:dyDescent="0.3">
      <c r="A7818" s="1" t="s">
        <v>0</v>
      </c>
      <c r="B7818" s="6" t="s">
        <v>30</v>
      </c>
      <c r="C7818" s="9">
        <f t="shared" si="2633"/>
        <v>0</v>
      </c>
      <c r="D7818" s="9">
        <v>0</v>
      </c>
      <c r="E7818" s="9">
        <v>0</v>
      </c>
      <c r="F7818" s="9">
        <f t="shared" si="2630"/>
        <v>0</v>
      </c>
      <c r="G7818" s="9">
        <v>0</v>
      </c>
      <c r="H7818" s="467">
        <v>0</v>
      </c>
      <c r="I7818" s="9">
        <f t="shared" si="2631"/>
        <v>0</v>
      </c>
      <c r="J7818" s="9">
        <v>0</v>
      </c>
      <c r="K7818" s="467">
        <v>0</v>
      </c>
      <c r="L7818" s="9">
        <f t="shared" si="2632"/>
        <v>0</v>
      </c>
      <c r="M7818" s="9">
        <v>0</v>
      </c>
      <c r="N7818" s="467">
        <v>0</v>
      </c>
    </row>
    <row r="7819" spans="1:14" customFormat="1" ht="26.25" hidden="1" customHeight="1" thickTop="1" thickBot="1" x14ac:dyDescent="0.3">
      <c r="A7819" s="1" t="s">
        <v>0</v>
      </c>
      <c r="B7819" s="6" t="s">
        <v>31</v>
      </c>
      <c r="C7819" s="9">
        <f t="shared" si="2633"/>
        <v>0</v>
      </c>
      <c r="D7819" s="9">
        <v>0</v>
      </c>
      <c r="E7819" s="9">
        <v>0</v>
      </c>
      <c r="F7819" s="9">
        <f t="shared" si="2630"/>
        <v>0</v>
      </c>
      <c r="G7819" s="9">
        <v>0</v>
      </c>
      <c r="H7819" s="467">
        <v>0</v>
      </c>
      <c r="I7819" s="9">
        <f t="shared" si="2631"/>
        <v>0</v>
      </c>
      <c r="J7819" s="9">
        <v>0</v>
      </c>
      <c r="K7819" s="467">
        <v>0</v>
      </c>
      <c r="L7819" s="9">
        <f t="shared" si="2632"/>
        <v>0</v>
      </c>
      <c r="M7819" s="9">
        <v>0</v>
      </c>
      <c r="N7819" s="467">
        <v>0</v>
      </c>
    </row>
    <row r="7820" spans="1:14" customFormat="1" ht="24" hidden="1" customHeight="1" thickTop="1" thickBot="1" x14ac:dyDescent="0.3">
      <c r="A7820" s="1" t="s">
        <v>0</v>
      </c>
      <c r="B7820" s="6" t="s">
        <v>170</v>
      </c>
      <c r="C7820" s="9">
        <f t="shared" si="2633"/>
        <v>0</v>
      </c>
      <c r="D7820" s="9">
        <v>0</v>
      </c>
      <c r="E7820" s="9">
        <v>0</v>
      </c>
      <c r="F7820" s="9">
        <f t="shared" si="2630"/>
        <v>0</v>
      </c>
      <c r="G7820" s="9">
        <v>0</v>
      </c>
      <c r="H7820" s="467">
        <v>0</v>
      </c>
      <c r="I7820" s="9">
        <f t="shared" si="2631"/>
        <v>0</v>
      </c>
      <c r="J7820" s="9">
        <v>0</v>
      </c>
      <c r="K7820" s="467">
        <v>0</v>
      </c>
      <c r="L7820" s="9">
        <f t="shared" si="2632"/>
        <v>0</v>
      </c>
      <c r="M7820" s="9">
        <v>0</v>
      </c>
      <c r="N7820" s="467">
        <v>0</v>
      </c>
    </row>
    <row r="7821" spans="1:14" customFormat="1" ht="14.25" hidden="1" customHeight="1" thickTop="1" thickBot="1" x14ac:dyDescent="0.3">
      <c r="A7821" s="1" t="s">
        <v>0</v>
      </c>
      <c r="B7821" s="6" t="s">
        <v>36</v>
      </c>
      <c r="C7821" s="9">
        <f t="shared" si="2633"/>
        <v>0</v>
      </c>
      <c r="D7821" s="9">
        <v>0</v>
      </c>
      <c r="E7821" s="9">
        <v>0</v>
      </c>
      <c r="F7821" s="9">
        <f t="shared" si="2630"/>
        <v>0</v>
      </c>
      <c r="G7821" s="9">
        <v>0</v>
      </c>
      <c r="H7821" s="467">
        <v>0</v>
      </c>
      <c r="I7821" s="9">
        <f t="shared" si="2631"/>
        <v>0</v>
      </c>
      <c r="J7821" s="9">
        <v>0</v>
      </c>
      <c r="K7821" s="467">
        <v>0</v>
      </c>
      <c r="L7821" s="9">
        <f t="shared" si="2632"/>
        <v>0</v>
      </c>
      <c r="M7821" s="9">
        <v>0</v>
      </c>
      <c r="N7821" s="467">
        <v>0</v>
      </c>
    </row>
    <row r="7822" spans="1:14" customFormat="1" ht="23.25" hidden="1" customHeight="1" thickTop="1" thickBot="1" x14ac:dyDescent="0.3">
      <c r="A7822" s="1" t="s">
        <v>0</v>
      </c>
      <c r="B7822" s="6" t="s">
        <v>171</v>
      </c>
      <c r="C7822" s="9">
        <f t="shared" si="2633"/>
        <v>0</v>
      </c>
      <c r="D7822" s="9">
        <v>0</v>
      </c>
      <c r="E7822" s="9">
        <v>0</v>
      </c>
      <c r="F7822" s="9">
        <f t="shared" si="2630"/>
        <v>0</v>
      </c>
      <c r="G7822" s="9">
        <v>0</v>
      </c>
      <c r="H7822" s="467">
        <v>0</v>
      </c>
      <c r="I7822" s="9">
        <f t="shared" si="2631"/>
        <v>0</v>
      </c>
      <c r="J7822" s="9">
        <v>0</v>
      </c>
      <c r="K7822" s="467">
        <v>0</v>
      </c>
      <c r="L7822" s="9">
        <f t="shared" si="2632"/>
        <v>0</v>
      </c>
      <c r="M7822" s="9">
        <v>0</v>
      </c>
      <c r="N7822" s="467">
        <v>0</v>
      </c>
    </row>
    <row r="7823" spans="1:14" customFormat="1" ht="24.75" hidden="1" customHeight="1" thickTop="1" thickBot="1" x14ac:dyDescent="0.3">
      <c r="A7823" s="1" t="s">
        <v>0</v>
      </c>
      <c r="B7823" s="6" t="s">
        <v>172</v>
      </c>
      <c r="C7823" s="9">
        <f t="shared" si="2633"/>
        <v>0</v>
      </c>
      <c r="D7823" s="9">
        <v>0</v>
      </c>
      <c r="E7823" s="9">
        <v>0</v>
      </c>
      <c r="F7823" s="9">
        <f t="shared" si="2630"/>
        <v>0</v>
      </c>
      <c r="G7823" s="9">
        <v>0</v>
      </c>
      <c r="H7823" s="467">
        <v>0</v>
      </c>
      <c r="I7823" s="9">
        <f t="shared" si="2631"/>
        <v>0</v>
      </c>
      <c r="J7823" s="9">
        <v>0</v>
      </c>
      <c r="K7823" s="467">
        <v>0</v>
      </c>
      <c r="L7823" s="9">
        <f t="shared" si="2632"/>
        <v>0</v>
      </c>
      <c r="M7823" s="9">
        <v>0</v>
      </c>
      <c r="N7823" s="467">
        <v>0</v>
      </c>
    </row>
    <row r="7824" spans="1:14" customFormat="1" ht="22.5" hidden="1" customHeight="1" thickTop="1" thickBot="1" x14ac:dyDescent="0.3">
      <c r="A7824" s="1" t="s">
        <v>0</v>
      </c>
      <c r="B7824" s="6" t="s">
        <v>173</v>
      </c>
      <c r="C7824" s="9">
        <f t="shared" si="2633"/>
        <v>0</v>
      </c>
      <c r="D7824" s="9">
        <v>0</v>
      </c>
      <c r="E7824" s="9">
        <v>0</v>
      </c>
      <c r="F7824" s="9">
        <f t="shared" si="2630"/>
        <v>0</v>
      </c>
      <c r="G7824" s="9">
        <v>0</v>
      </c>
      <c r="H7824" s="467">
        <v>0</v>
      </c>
      <c r="I7824" s="9">
        <f t="shared" si="2631"/>
        <v>0</v>
      </c>
      <c r="J7824" s="9">
        <v>0</v>
      </c>
      <c r="K7824" s="467">
        <v>0</v>
      </c>
      <c r="L7824" s="9">
        <f t="shared" si="2632"/>
        <v>0</v>
      </c>
      <c r="M7824" s="9">
        <v>0</v>
      </c>
      <c r="N7824" s="467">
        <v>0</v>
      </c>
    </row>
    <row r="7825" spans="1:14" customFormat="1" ht="22.5" hidden="1" customHeight="1" thickTop="1" thickBot="1" x14ac:dyDescent="0.3">
      <c r="A7825" s="1" t="s">
        <v>0</v>
      </c>
      <c r="B7825" s="6" t="s">
        <v>174</v>
      </c>
      <c r="C7825" s="9">
        <f t="shared" si="2633"/>
        <v>0</v>
      </c>
      <c r="D7825" s="9">
        <v>0</v>
      </c>
      <c r="E7825" s="9">
        <v>0</v>
      </c>
      <c r="F7825" s="9">
        <f t="shared" si="2630"/>
        <v>0</v>
      </c>
      <c r="G7825" s="9">
        <v>0</v>
      </c>
      <c r="H7825" s="467">
        <v>0</v>
      </c>
      <c r="I7825" s="9">
        <f t="shared" si="2631"/>
        <v>0</v>
      </c>
      <c r="J7825" s="9">
        <v>0</v>
      </c>
      <c r="K7825" s="467">
        <v>0</v>
      </c>
      <c r="L7825" s="9">
        <f t="shared" si="2632"/>
        <v>0</v>
      </c>
      <c r="M7825" s="9">
        <v>0</v>
      </c>
      <c r="N7825" s="467">
        <v>0</v>
      </c>
    </row>
    <row r="7826" spans="1:14" customFormat="1" ht="24" hidden="1" customHeight="1" thickTop="1" thickBot="1" x14ac:dyDescent="0.3">
      <c r="A7826" s="1" t="s">
        <v>0</v>
      </c>
      <c r="B7826" s="6" t="s">
        <v>175</v>
      </c>
      <c r="C7826" s="9">
        <f t="shared" si="2633"/>
        <v>0</v>
      </c>
      <c r="D7826" s="9">
        <v>0</v>
      </c>
      <c r="E7826" s="9">
        <v>0</v>
      </c>
      <c r="F7826" s="9">
        <f t="shared" si="2630"/>
        <v>0</v>
      </c>
      <c r="G7826" s="9">
        <v>0</v>
      </c>
      <c r="H7826" s="467">
        <v>0</v>
      </c>
      <c r="I7826" s="9">
        <f t="shared" si="2631"/>
        <v>0</v>
      </c>
      <c r="J7826" s="9">
        <v>0</v>
      </c>
      <c r="K7826" s="467">
        <v>0</v>
      </c>
      <c r="L7826" s="9">
        <f t="shared" si="2632"/>
        <v>0</v>
      </c>
      <c r="M7826" s="9">
        <v>0</v>
      </c>
      <c r="N7826" s="467">
        <v>0</v>
      </c>
    </row>
    <row r="7827" spans="1:14" customFormat="1" ht="25.5" hidden="1" customHeight="1" thickTop="1" thickBot="1" x14ac:dyDescent="0.3">
      <c r="A7827" s="1" t="s">
        <v>0</v>
      </c>
      <c r="B7827" s="6" t="s">
        <v>37</v>
      </c>
      <c r="C7827" s="9">
        <f t="shared" si="2633"/>
        <v>0</v>
      </c>
      <c r="D7827" s="9">
        <v>0</v>
      </c>
      <c r="E7827" s="9">
        <v>0</v>
      </c>
      <c r="F7827" s="9">
        <f t="shared" si="2630"/>
        <v>0</v>
      </c>
      <c r="G7827" s="9">
        <v>0</v>
      </c>
      <c r="H7827" s="467">
        <v>0</v>
      </c>
      <c r="I7827" s="9">
        <f t="shared" si="2631"/>
        <v>0</v>
      </c>
      <c r="J7827" s="9">
        <v>0</v>
      </c>
      <c r="K7827" s="467">
        <v>0</v>
      </c>
      <c r="L7827" s="9">
        <f t="shared" si="2632"/>
        <v>0</v>
      </c>
      <c r="M7827" s="9">
        <v>0</v>
      </c>
      <c r="N7827" s="467">
        <v>0</v>
      </c>
    </row>
    <row r="7828" spans="1:14" customFormat="1" ht="23.25" hidden="1" customHeight="1" thickTop="1" thickBot="1" x14ac:dyDescent="0.3">
      <c r="A7828" s="1" t="s">
        <v>0</v>
      </c>
      <c r="B7828" s="6" t="s">
        <v>38</v>
      </c>
      <c r="C7828" s="9">
        <f t="shared" si="2633"/>
        <v>0</v>
      </c>
      <c r="D7828" s="9">
        <v>0</v>
      </c>
      <c r="E7828" s="9">
        <v>0</v>
      </c>
      <c r="F7828" s="9">
        <f t="shared" si="2630"/>
        <v>0</v>
      </c>
      <c r="G7828" s="9">
        <v>0</v>
      </c>
      <c r="H7828" s="467">
        <v>0</v>
      </c>
      <c r="I7828" s="9">
        <f t="shared" si="2631"/>
        <v>0</v>
      </c>
      <c r="J7828" s="9">
        <v>0</v>
      </c>
      <c r="K7828" s="467">
        <v>0</v>
      </c>
      <c r="L7828" s="9">
        <f t="shared" si="2632"/>
        <v>0</v>
      </c>
      <c r="M7828" s="9">
        <v>0</v>
      </c>
      <c r="N7828" s="467">
        <v>0</v>
      </c>
    </row>
    <row r="7829" spans="1:14" customFormat="1" ht="24" hidden="1" customHeight="1" thickTop="1" thickBot="1" x14ac:dyDescent="0.3">
      <c r="A7829" s="1" t="s">
        <v>0</v>
      </c>
      <c r="B7829" s="6" t="s">
        <v>176</v>
      </c>
      <c r="C7829" s="9">
        <f t="shared" si="2633"/>
        <v>0</v>
      </c>
      <c r="D7829" s="9">
        <v>0</v>
      </c>
      <c r="E7829" s="9">
        <v>0</v>
      </c>
      <c r="F7829" s="9">
        <f t="shared" si="2630"/>
        <v>0</v>
      </c>
      <c r="G7829" s="9">
        <v>0</v>
      </c>
      <c r="H7829" s="467">
        <v>0</v>
      </c>
      <c r="I7829" s="9">
        <f t="shared" si="2631"/>
        <v>0</v>
      </c>
      <c r="J7829" s="9">
        <v>0</v>
      </c>
      <c r="K7829" s="467">
        <v>0</v>
      </c>
      <c r="L7829" s="9">
        <f t="shared" si="2632"/>
        <v>0</v>
      </c>
      <c r="M7829" s="9">
        <v>0</v>
      </c>
      <c r="N7829" s="467">
        <v>0</v>
      </c>
    </row>
    <row r="7830" spans="1:14" customFormat="1" ht="20.25" hidden="1" customHeight="1" thickTop="1" thickBot="1" x14ac:dyDescent="0.3">
      <c r="A7830" s="1" t="s">
        <v>0</v>
      </c>
      <c r="B7830" s="6" t="s">
        <v>177</v>
      </c>
      <c r="C7830" s="9">
        <f t="shared" si="2633"/>
        <v>0</v>
      </c>
      <c r="D7830" s="9">
        <v>0</v>
      </c>
      <c r="E7830" s="9">
        <v>0</v>
      </c>
      <c r="F7830" s="9">
        <f t="shared" si="2630"/>
        <v>0</v>
      </c>
      <c r="G7830" s="9">
        <v>0</v>
      </c>
      <c r="H7830" s="467">
        <v>0</v>
      </c>
      <c r="I7830" s="9">
        <f t="shared" si="2631"/>
        <v>0</v>
      </c>
      <c r="J7830" s="9">
        <v>0</v>
      </c>
      <c r="K7830" s="467">
        <v>0</v>
      </c>
      <c r="L7830" s="9">
        <f t="shared" si="2632"/>
        <v>0</v>
      </c>
      <c r="M7830" s="9">
        <v>0</v>
      </c>
      <c r="N7830" s="467">
        <v>0</v>
      </c>
    </row>
    <row r="7831" spans="1:14" customFormat="1" ht="22.5" hidden="1" customHeight="1" thickTop="1" thickBot="1" x14ac:dyDescent="0.3">
      <c r="A7831" s="1" t="s">
        <v>0</v>
      </c>
      <c r="B7831" s="6" t="s">
        <v>178</v>
      </c>
      <c r="C7831" s="9">
        <f t="shared" si="2633"/>
        <v>0</v>
      </c>
      <c r="D7831" s="9">
        <v>0</v>
      </c>
      <c r="E7831" s="9">
        <v>0</v>
      </c>
      <c r="F7831" s="9">
        <f t="shared" si="2630"/>
        <v>0</v>
      </c>
      <c r="G7831" s="9">
        <v>0</v>
      </c>
      <c r="H7831" s="467">
        <v>0</v>
      </c>
      <c r="I7831" s="9">
        <f t="shared" si="2631"/>
        <v>0</v>
      </c>
      <c r="J7831" s="9">
        <v>0</v>
      </c>
      <c r="K7831" s="467">
        <v>0</v>
      </c>
      <c r="L7831" s="9">
        <f t="shared" si="2632"/>
        <v>0</v>
      </c>
      <c r="M7831" s="9">
        <v>0</v>
      </c>
      <c r="N7831" s="467">
        <v>0</v>
      </c>
    </row>
    <row r="7832" spans="1:14" customFormat="1" ht="21" hidden="1" customHeight="1" thickTop="1" thickBot="1" x14ac:dyDescent="0.3">
      <c r="A7832" s="1" t="s">
        <v>0</v>
      </c>
      <c r="B7832" s="6" t="s">
        <v>43</v>
      </c>
      <c r="C7832" s="9">
        <f t="shared" si="2633"/>
        <v>0</v>
      </c>
      <c r="D7832" s="9">
        <v>0</v>
      </c>
      <c r="E7832" s="9">
        <v>0</v>
      </c>
      <c r="F7832" s="9">
        <f t="shared" si="2630"/>
        <v>0</v>
      </c>
      <c r="G7832" s="9">
        <v>0</v>
      </c>
      <c r="H7832" s="467">
        <v>0</v>
      </c>
      <c r="I7832" s="9">
        <f t="shared" si="2631"/>
        <v>0</v>
      </c>
      <c r="J7832" s="9">
        <v>0</v>
      </c>
      <c r="K7832" s="467">
        <v>0</v>
      </c>
      <c r="L7832" s="9">
        <f t="shared" si="2632"/>
        <v>0</v>
      </c>
      <c r="M7832" s="9">
        <v>0</v>
      </c>
      <c r="N7832" s="467">
        <v>0</v>
      </c>
    </row>
    <row r="7833" spans="1:14" customFormat="1" ht="18.75" hidden="1" customHeight="1" thickTop="1" thickBot="1" x14ac:dyDescent="0.3">
      <c r="A7833" s="1" t="s">
        <v>0</v>
      </c>
      <c r="B7833" s="6" t="s">
        <v>179</v>
      </c>
      <c r="C7833" s="9">
        <f t="shared" si="2633"/>
        <v>0</v>
      </c>
      <c r="D7833" s="9">
        <v>0</v>
      </c>
      <c r="E7833" s="9">
        <v>0</v>
      </c>
      <c r="F7833" s="9">
        <f t="shared" si="2630"/>
        <v>0</v>
      </c>
      <c r="G7833" s="9">
        <v>0</v>
      </c>
      <c r="H7833" s="467">
        <v>0</v>
      </c>
      <c r="I7833" s="9">
        <f t="shared" si="2631"/>
        <v>0</v>
      </c>
      <c r="J7833" s="9">
        <v>0</v>
      </c>
      <c r="K7833" s="467">
        <v>0</v>
      </c>
      <c r="L7833" s="9">
        <f t="shared" si="2632"/>
        <v>0</v>
      </c>
      <c r="M7833" s="9">
        <v>0</v>
      </c>
      <c r="N7833" s="467">
        <v>0</v>
      </c>
    </row>
    <row r="7834" spans="1:14" customFormat="1" ht="18.75" hidden="1" customHeight="1" thickTop="1" thickBot="1" x14ac:dyDescent="0.3">
      <c r="A7834" s="1" t="s">
        <v>0</v>
      </c>
      <c r="B7834" s="6" t="s">
        <v>180</v>
      </c>
      <c r="C7834" s="9">
        <f t="shared" si="2633"/>
        <v>0</v>
      </c>
      <c r="D7834" s="9">
        <v>0</v>
      </c>
      <c r="E7834" s="9">
        <v>0</v>
      </c>
      <c r="F7834" s="9">
        <f t="shared" si="2630"/>
        <v>0</v>
      </c>
      <c r="G7834" s="9">
        <v>0</v>
      </c>
      <c r="H7834" s="467">
        <v>0</v>
      </c>
      <c r="I7834" s="9">
        <f t="shared" si="2631"/>
        <v>0</v>
      </c>
      <c r="J7834" s="9">
        <v>0</v>
      </c>
      <c r="K7834" s="467">
        <v>0</v>
      </c>
      <c r="L7834" s="9">
        <f t="shared" si="2632"/>
        <v>0</v>
      </c>
      <c r="M7834" s="9">
        <v>0</v>
      </c>
      <c r="N7834" s="467">
        <v>0</v>
      </c>
    </row>
    <row r="7835" spans="1:14" customFormat="1" ht="26.25" hidden="1" customHeight="1" thickTop="1" thickBot="1" x14ac:dyDescent="0.3">
      <c r="A7835" s="1" t="s">
        <v>0</v>
      </c>
      <c r="B7835" s="6" t="s">
        <v>181</v>
      </c>
      <c r="C7835" s="9">
        <f t="shared" si="2633"/>
        <v>0</v>
      </c>
      <c r="D7835" s="9">
        <v>0</v>
      </c>
      <c r="E7835" s="9">
        <v>0</v>
      </c>
      <c r="F7835" s="9">
        <f t="shared" si="2630"/>
        <v>0</v>
      </c>
      <c r="G7835" s="9">
        <v>0</v>
      </c>
      <c r="H7835" s="467">
        <v>0</v>
      </c>
      <c r="I7835" s="9">
        <f t="shared" si="2631"/>
        <v>0</v>
      </c>
      <c r="J7835" s="9">
        <v>0</v>
      </c>
      <c r="K7835" s="467">
        <v>0</v>
      </c>
      <c r="L7835" s="9">
        <f t="shared" si="2632"/>
        <v>0</v>
      </c>
      <c r="M7835" s="9">
        <v>0</v>
      </c>
      <c r="N7835" s="467">
        <v>0</v>
      </c>
    </row>
    <row r="7836" spans="1:14" customFormat="1" ht="21.75" hidden="1" customHeight="1" thickTop="1" thickBot="1" x14ac:dyDescent="0.3">
      <c r="A7836" s="1" t="s">
        <v>0</v>
      </c>
      <c r="B7836" s="6" t="s">
        <v>182</v>
      </c>
      <c r="C7836" s="9">
        <f t="shared" si="2633"/>
        <v>0</v>
      </c>
      <c r="D7836" s="9">
        <v>0</v>
      </c>
      <c r="E7836" s="9">
        <v>0</v>
      </c>
      <c r="F7836" s="9">
        <f t="shared" si="2630"/>
        <v>0</v>
      </c>
      <c r="G7836" s="9">
        <v>0</v>
      </c>
      <c r="H7836" s="467">
        <v>0</v>
      </c>
      <c r="I7836" s="9">
        <f t="shared" si="2631"/>
        <v>0</v>
      </c>
      <c r="J7836" s="9">
        <v>0</v>
      </c>
      <c r="K7836" s="467">
        <v>0</v>
      </c>
      <c r="L7836" s="9">
        <f t="shared" si="2632"/>
        <v>0</v>
      </c>
      <c r="M7836" s="9">
        <v>0</v>
      </c>
      <c r="N7836" s="467">
        <v>0</v>
      </c>
    </row>
    <row r="7837" spans="1:14" customFormat="1" ht="24.75" hidden="1" customHeight="1" thickTop="1" thickBot="1" x14ac:dyDescent="0.3">
      <c r="A7837" s="1" t="s">
        <v>0</v>
      </c>
      <c r="B7837" s="6" t="s">
        <v>183</v>
      </c>
      <c r="C7837" s="9">
        <f t="shared" si="2633"/>
        <v>0</v>
      </c>
      <c r="D7837" s="9">
        <v>0</v>
      </c>
      <c r="E7837" s="9">
        <v>0</v>
      </c>
      <c r="F7837" s="9">
        <f t="shared" si="2630"/>
        <v>0</v>
      </c>
      <c r="G7837" s="9">
        <v>0</v>
      </c>
      <c r="H7837" s="467">
        <v>0</v>
      </c>
      <c r="I7837" s="9">
        <f t="shared" si="2631"/>
        <v>0</v>
      </c>
      <c r="J7837" s="9">
        <v>0</v>
      </c>
      <c r="K7837" s="467">
        <v>0</v>
      </c>
      <c r="L7837" s="9">
        <f t="shared" si="2632"/>
        <v>0</v>
      </c>
      <c r="M7837" s="9">
        <v>0</v>
      </c>
      <c r="N7837" s="467">
        <v>0</v>
      </c>
    </row>
    <row r="7838" spans="1:14" customFormat="1" ht="27.75" hidden="1" customHeight="1" thickTop="1" thickBot="1" x14ac:dyDescent="0.3">
      <c r="A7838" s="1" t="s">
        <v>0</v>
      </c>
      <c r="B7838" s="4" t="s">
        <v>184</v>
      </c>
      <c r="C7838" s="9">
        <f t="shared" si="2633"/>
        <v>0</v>
      </c>
      <c r="D7838" s="9">
        <f>SUM(D7839:D7840)</f>
        <v>0</v>
      </c>
      <c r="E7838" s="9">
        <f>SUM(E7839:E7840)</f>
        <v>0</v>
      </c>
      <c r="F7838" s="9">
        <f t="shared" si="2630"/>
        <v>0</v>
      </c>
      <c r="G7838" s="9">
        <f>SUM(G7839:G7840)</f>
        <v>0</v>
      </c>
      <c r="H7838" s="467">
        <f>SUM(H7839:H7840)</f>
        <v>0</v>
      </c>
      <c r="I7838" s="9">
        <f t="shared" si="2631"/>
        <v>0</v>
      </c>
      <c r="J7838" s="9">
        <f>SUM(J7839:J7840)</f>
        <v>0</v>
      </c>
      <c r="K7838" s="467">
        <f>SUM(K7839:K7840)</f>
        <v>0</v>
      </c>
      <c r="L7838" s="9">
        <f t="shared" si="2632"/>
        <v>0</v>
      </c>
      <c r="M7838" s="9">
        <f>SUM(M7839:M7840)</f>
        <v>0</v>
      </c>
      <c r="N7838" s="467">
        <f>SUM(N7839:N7840)</f>
        <v>0</v>
      </c>
    </row>
    <row r="7839" spans="1:14" customFormat="1" ht="26.25" hidden="1" customHeight="1" thickTop="1" thickBot="1" x14ac:dyDescent="0.3">
      <c r="A7839" s="1" t="s">
        <v>0</v>
      </c>
      <c r="B7839" s="5" t="s">
        <v>185</v>
      </c>
      <c r="C7839" s="9">
        <f t="shared" si="2633"/>
        <v>0</v>
      </c>
      <c r="D7839" s="9">
        <v>0</v>
      </c>
      <c r="E7839" s="9">
        <v>0</v>
      </c>
      <c r="F7839" s="9">
        <f t="shared" si="2630"/>
        <v>0</v>
      </c>
      <c r="G7839" s="9">
        <v>0</v>
      </c>
      <c r="H7839" s="467">
        <v>0</v>
      </c>
      <c r="I7839" s="9">
        <f t="shared" si="2631"/>
        <v>0</v>
      </c>
      <c r="J7839" s="9">
        <v>0</v>
      </c>
      <c r="K7839" s="467">
        <v>0</v>
      </c>
      <c r="L7839" s="9">
        <f t="shared" si="2632"/>
        <v>0</v>
      </c>
      <c r="M7839" s="9">
        <v>0</v>
      </c>
      <c r="N7839" s="467">
        <v>0</v>
      </c>
    </row>
    <row r="7840" spans="1:14" customFormat="1" ht="26.25" hidden="1" customHeight="1" thickTop="1" thickBot="1" x14ac:dyDescent="0.3">
      <c r="A7840" s="1" t="s">
        <v>0</v>
      </c>
      <c r="B7840" s="5" t="s">
        <v>186</v>
      </c>
      <c r="C7840" s="9">
        <f t="shared" si="2633"/>
        <v>0</v>
      </c>
      <c r="D7840" s="9">
        <f>SUM(D7841:D7842)</f>
        <v>0</v>
      </c>
      <c r="E7840" s="9">
        <f>SUM(E7841:E7842)</f>
        <v>0</v>
      </c>
      <c r="F7840" s="9">
        <f t="shared" si="2630"/>
        <v>0</v>
      </c>
      <c r="G7840" s="9">
        <f>SUM(G7841:G7842)</f>
        <v>0</v>
      </c>
      <c r="H7840" s="467">
        <f>SUM(H7841:H7842)</f>
        <v>0</v>
      </c>
      <c r="I7840" s="9">
        <f t="shared" si="2631"/>
        <v>0</v>
      </c>
      <c r="J7840" s="9">
        <f>SUM(J7841:J7842)</f>
        <v>0</v>
      </c>
      <c r="K7840" s="467">
        <f>SUM(K7841:K7842)</f>
        <v>0</v>
      </c>
      <c r="L7840" s="9">
        <f t="shared" si="2632"/>
        <v>0</v>
      </c>
      <c r="M7840" s="9">
        <f>SUM(M7841:M7842)</f>
        <v>0</v>
      </c>
      <c r="N7840" s="467">
        <f>SUM(N7841:N7842)</f>
        <v>0</v>
      </c>
    </row>
    <row r="7841" spans="1:14" customFormat="1" ht="27.75" hidden="1" customHeight="1" thickTop="1" thickBot="1" x14ac:dyDescent="0.3">
      <c r="A7841" s="1" t="s">
        <v>0</v>
      </c>
      <c r="B7841" s="6" t="s">
        <v>187</v>
      </c>
      <c r="C7841" s="9">
        <f t="shared" si="2633"/>
        <v>0</v>
      </c>
      <c r="D7841" s="9">
        <v>0</v>
      </c>
      <c r="E7841" s="9">
        <v>0</v>
      </c>
      <c r="F7841" s="9">
        <f t="shared" si="2630"/>
        <v>0</v>
      </c>
      <c r="G7841" s="9">
        <v>0</v>
      </c>
      <c r="H7841" s="467">
        <v>0</v>
      </c>
      <c r="I7841" s="9">
        <f t="shared" si="2631"/>
        <v>0</v>
      </c>
      <c r="J7841" s="9">
        <v>0</v>
      </c>
      <c r="K7841" s="467">
        <v>0</v>
      </c>
      <c r="L7841" s="9">
        <f t="shared" si="2632"/>
        <v>0</v>
      </c>
      <c r="M7841" s="9">
        <v>0</v>
      </c>
      <c r="N7841" s="467">
        <v>0</v>
      </c>
    </row>
    <row r="7842" spans="1:14" customFormat="1" ht="27" hidden="1" customHeight="1" thickTop="1" thickBot="1" x14ac:dyDescent="0.3">
      <c r="A7842" s="1" t="s">
        <v>0</v>
      </c>
      <c r="B7842" s="6" t="s">
        <v>188</v>
      </c>
      <c r="C7842" s="9">
        <f t="shared" si="2633"/>
        <v>0</v>
      </c>
      <c r="D7842" s="9">
        <v>0</v>
      </c>
      <c r="E7842" s="9">
        <v>0</v>
      </c>
      <c r="F7842" s="9">
        <f t="shared" si="2630"/>
        <v>0</v>
      </c>
      <c r="G7842" s="9">
        <v>0</v>
      </c>
      <c r="H7842" s="467">
        <v>0</v>
      </c>
      <c r="I7842" s="9">
        <f t="shared" si="2631"/>
        <v>0</v>
      </c>
      <c r="J7842" s="9">
        <v>0</v>
      </c>
      <c r="K7842" s="467">
        <v>0</v>
      </c>
      <c r="L7842" s="9">
        <f t="shared" si="2632"/>
        <v>0</v>
      </c>
      <c r="M7842" s="9">
        <v>0</v>
      </c>
      <c r="N7842" s="467">
        <v>0</v>
      </c>
    </row>
    <row r="7843" spans="1:14" customFormat="1" ht="27" hidden="1" customHeight="1" thickTop="1" thickBot="1" x14ac:dyDescent="0.3">
      <c r="A7843" s="1" t="s">
        <v>0</v>
      </c>
      <c r="B7843" s="3" t="s">
        <v>189</v>
      </c>
      <c r="C7843" s="9">
        <f t="shared" si="2633"/>
        <v>0</v>
      </c>
      <c r="D7843" s="9">
        <f>SUM(D7844:D7845)</f>
        <v>0</v>
      </c>
      <c r="E7843" s="9">
        <f>SUM(E7844:E7845)</f>
        <v>0</v>
      </c>
      <c r="F7843" s="9">
        <f t="shared" si="2630"/>
        <v>0</v>
      </c>
      <c r="G7843" s="9">
        <f>SUM(G7844:G7845)</f>
        <v>0</v>
      </c>
      <c r="H7843" s="467">
        <f>SUM(H7844:H7845)</f>
        <v>0</v>
      </c>
      <c r="I7843" s="9">
        <f t="shared" si="2631"/>
        <v>0</v>
      </c>
      <c r="J7843" s="9">
        <f>SUM(J7844:J7845)</f>
        <v>0</v>
      </c>
      <c r="K7843" s="467">
        <f>SUM(K7844:K7845)</f>
        <v>0</v>
      </c>
      <c r="L7843" s="9">
        <f t="shared" si="2632"/>
        <v>0</v>
      </c>
      <c r="M7843" s="9">
        <f>SUM(M7844:M7845)</f>
        <v>0</v>
      </c>
      <c r="N7843" s="467">
        <f>SUM(N7844:N7845)</f>
        <v>0</v>
      </c>
    </row>
    <row r="7844" spans="1:14" customFormat="1" ht="23.25" hidden="1" customHeight="1" thickTop="1" thickBot="1" x14ac:dyDescent="0.3">
      <c r="A7844" s="1" t="s">
        <v>0</v>
      </c>
      <c r="B7844" s="4" t="s">
        <v>190</v>
      </c>
      <c r="C7844" s="9">
        <f t="shared" si="2633"/>
        <v>0</v>
      </c>
      <c r="D7844" s="9">
        <v>0</v>
      </c>
      <c r="E7844" s="9">
        <v>0</v>
      </c>
      <c r="F7844" s="9">
        <f t="shared" si="2630"/>
        <v>0</v>
      </c>
      <c r="G7844" s="9">
        <v>0</v>
      </c>
      <c r="H7844" s="467">
        <v>0</v>
      </c>
      <c r="I7844" s="9">
        <f t="shared" si="2631"/>
        <v>0</v>
      </c>
      <c r="J7844" s="9">
        <v>0</v>
      </c>
      <c r="K7844" s="467">
        <v>0</v>
      </c>
      <c r="L7844" s="9">
        <f t="shared" si="2632"/>
        <v>0</v>
      </c>
      <c r="M7844" s="9">
        <v>0</v>
      </c>
      <c r="N7844" s="467">
        <v>0</v>
      </c>
    </row>
    <row r="7845" spans="1:14" customFormat="1" ht="26.25" hidden="1" customHeight="1" thickTop="1" thickBot="1" x14ac:dyDescent="0.3">
      <c r="A7845" s="1" t="s">
        <v>0</v>
      </c>
      <c r="B7845" s="4" t="s">
        <v>191</v>
      </c>
      <c r="C7845" s="9">
        <f t="shared" si="2633"/>
        <v>0</v>
      </c>
      <c r="D7845" s="9">
        <f>SUM(D7846:D7849)</f>
        <v>0</v>
      </c>
      <c r="E7845" s="9">
        <f>SUM(E7846:E7849)</f>
        <v>0</v>
      </c>
      <c r="F7845" s="9">
        <f t="shared" si="2630"/>
        <v>0</v>
      </c>
      <c r="G7845" s="9">
        <f>SUM(G7846:G7849)</f>
        <v>0</v>
      </c>
      <c r="H7845" s="467">
        <f>SUM(H7846:H7849)</f>
        <v>0</v>
      </c>
      <c r="I7845" s="9">
        <f t="shared" si="2631"/>
        <v>0</v>
      </c>
      <c r="J7845" s="9">
        <f>SUM(J7846:J7849)</f>
        <v>0</v>
      </c>
      <c r="K7845" s="467">
        <f>SUM(K7846:K7849)</f>
        <v>0</v>
      </c>
      <c r="L7845" s="9">
        <f t="shared" si="2632"/>
        <v>0</v>
      </c>
      <c r="M7845" s="9">
        <f>SUM(M7846:M7849)</f>
        <v>0</v>
      </c>
      <c r="N7845" s="467">
        <f>SUM(N7846:N7849)</f>
        <v>0</v>
      </c>
    </row>
    <row r="7846" spans="1:14" customFormat="1" ht="25.5" hidden="1" customHeight="1" thickTop="1" thickBot="1" x14ac:dyDescent="0.3">
      <c r="A7846" s="1" t="s">
        <v>0</v>
      </c>
      <c r="B7846" s="5" t="s">
        <v>192</v>
      </c>
      <c r="C7846" s="9">
        <f t="shared" si="2633"/>
        <v>0</v>
      </c>
      <c r="D7846" s="9">
        <v>0</v>
      </c>
      <c r="E7846" s="9">
        <v>0</v>
      </c>
      <c r="F7846" s="9">
        <f t="shared" si="2630"/>
        <v>0</v>
      </c>
      <c r="G7846" s="9">
        <v>0</v>
      </c>
      <c r="H7846" s="467">
        <v>0</v>
      </c>
      <c r="I7846" s="9">
        <f t="shared" si="2631"/>
        <v>0</v>
      </c>
      <c r="J7846" s="9">
        <v>0</v>
      </c>
      <c r="K7846" s="467">
        <v>0</v>
      </c>
      <c r="L7846" s="9">
        <f t="shared" si="2632"/>
        <v>0</v>
      </c>
      <c r="M7846" s="9">
        <v>0</v>
      </c>
      <c r="N7846" s="467">
        <v>0</v>
      </c>
    </row>
    <row r="7847" spans="1:14" customFormat="1" ht="21.75" hidden="1" customHeight="1" thickTop="1" thickBot="1" x14ac:dyDescent="0.3">
      <c r="A7847" s="1" t="s">
        <v>0</v>
      </c>
      <c r="B7847" s="5" t="s">
        <v>193</v>
      </c>
      <c r="C7847" s="9">
        <f t="shared" si="2633"/>
        <v>0</v>
      </c>
      <c r="D7847" s="9">
        <v>0</v>
      </c>
      <c r="E7847" s="9">
        <v>0</v>
      </c>
      <c r="F7847" s="9">
        <f t="shared" si="2630"/>
        <v>0</v>
      </c>
      <c r="G7847" s="9">
        <v>0</v>
      </c>
      <c r="H7847" s="467">
        <v>0</v>
      </c>
      <c r="I7847" s="9">
        <f t="shared" si="2631"/>
        <v>0</v>
      </c>
      <c r="J7847" s="9">
        <v>0</v>
      </c>
      <c r="K7847" s="467">
        <v>0</v>
      </c>
      <c r="L7847" s="9">
        <f t="shared" si="2632"/>
        <v>0</v>
      </c>
      <c r="M7847" s="9">
        <v>0</v>
      </c>
      <c r="N7847" s="467">
        <v>0</v>
      </c>
    </row>
    <row r="7848" spans="1:14" customFormat="1" ht="26.25" hidden="1" customHeight="1" thickTop="1" thickBot="1" x14ac:dyDescent="0.3">
      <c r="A7848" s="1" t="s">
        <v>0</v>
      </c>
      <c r="B7848" s="5" t="s">
        <v>194</v>
      </c>
      <c r="C7848" s="9">
        <f t="shared" si="2633"/>
        <v>0</v>
      </c>
      <c r="D7848" s="9">
        <v>0</v>
      </c>
      <c r="E7848" s="9">
        <v>0</v>
      </c>
      <c r="F7848" s="9">
        <f t="shared" si="2630"/>
        <v>0</v>
      </c>
      <c r="G7848" s="9">
        <v>0</v>
      </c>
      <c r="H7848" s="467">
        <v>0</v>
      </c>
      <c r="I7848" s="9">
        <f t="shared" si="2631"/>
        <v>0</v>
      </c>
      <c r="J7848" s="9">
        <v>0</v>
      </c>
      <c r="K7848" s="467">
        <v>0</v>
      </c>
      <c r="L7848" s="9">
        <f t="shared" si="2632"/>
        <v>0</v>
      </c>
      <c r="M7848" s="9">
        <v>0</v>
      </c>
      <c r="N7848" s="467">
        <v>0</v>
      </c>
    </row>
    <row r="7849" spans="1:14" customFormat="1" ht="25.5" hidden="1" customHeight="1" thickTop="1" thickBot="1" x14ac:dyDescent="0.3">
      <c r="A7849" s="1" t="s">
        <v>0</v>
      </c>
      <c r="B7849" s="5" t="s">
        <v>195</v>
      </c>
      <c r="C7849" s="9">
        <f t="shared" si="2633"/>
        <v>0</v>
      </c>
      <c r="D7849" s="9">
        <v>0</v>
      </c>
      <c r="E7849" s="9">
        <v>0</v>
      </c>
      <c r="F7849" s="9">
        <f t="shared" si="2630"/>
        <v>0</v>
      </c>
      <c r="G7849" s="9">
        <v>0</v>
      </c>
      <c r="H7849" s="467">
        <v>0</v>
      </c>
      <c r="I7849" s="9">
        <f t="shared" si="2631"/>
        <v>0</v>
      </c>
      <c r="J7849" s="9">
        <v>0</v>
      </c>
      <c r="K7849" s="467">
        <v>0</v>
      </c>
      <c r="L7849" s="9">
        <f t="shared" si="2632"/>
        <v>0</v>
      </c>
      <c r="M7849" s="9">
        <v>0</v>
      </c>
      <c r="N7849" s="467">
        <v>0</v>
      </c>
    </row>
    <row r="7850" spans="1:14" customFormat="1" ht="27" hidden="1" customHeight="1" thickTop="1" thickBot="1" x14ac:dyDescent="0.3">
      <c r="A7850" s="1" t="s">
        <v>0</v>
      </c>
      <c r="B7850" s="3" t="s">
        <v>196</v>
      </c>
      <c r="C7850" s="9">
        <f t="shared" si="2633"/>
        <v>0</v>
      </c>
      <c r="D7850" s="9">
        <v>0</v>
      </c>
      <c r="E7850" s="9">
        <v>0</v>
      </c>
      <c r="F7850" s="9">
        <f t="shared" si="2630"/>
        <v>0</v>
      </c>
      <c r="G7850" s="9">
        <v>0</v>
      </c>
      <c r="H7850" s="467">
        <v>0</v>
      </c>
      <c r="I7850" s="9">
        <f t="shared" si="2631"/>
        <v>0</v>
      </c>
      <c r="J7850" s="9">
        <v>0</v>
      </c>
      <c r="K7850" s="467">
        <v>0</v>
      </c>
      <c r="L7850" s="9">
        <f t="shared" si="2632"/>
        <v>0</v>
      </c>
      <c r="M7850" s="9">
        <v>0</v>
      </c>
      <c r="N7850" s="467">
        <v>0</v>
      </c>
    </row>
    <row r="7851" spans="1:14" customFormat="1" ht="26.25" hidden="1" customHeight="1" thickTop="1" thickBot="1" x14ac:dyDescent="0.3">
      <c r="A7851" s="1" t="s">
        <v>0</v>
      </c>
      <c r="B7851" s="3" t="s">
        <v>197</v>
      </c>
      <c r="C7851" s="9">
        <f t="shared" si="2633"/>
        <v>0</v>
      </c>
      <c r="D7851" s="9">
        <f>SUM(D7852:D7854,D7857)</f>
        <v>0</v>
      </c>
      <c r="E7851" s="9">
        <f>SUM(E7852:E7854,E7857)</f>
        <v>0</v>
      </c>
      <c r="F7851" s="9">
        <f t="shared" si="2630"/>
        <v>0</v>
      </c>
      <c r="G7851" s="9">
        <f>SUM(G7852:G7854,G7857)</f>
        <v>0</v>
      </c>
      <c r="H7851" s="467">
        <f>SUM(H7852:H7854,H7857)</f>
        <v>0</v>
      </c>
      <c r="I7851" s="9">
        <f t="shared" si="2631"/>
        <v>0</v>
      </c>
      <c r="J7851" s="9">
        <f>SUM(J7852:J7854,J7857)</f>
        <v>0</v>
      </c>
      <c r="K7851" s="467">
        <f>SUM(K7852:K7854,K7857)</f>
        <v>0</v>
      </c>
      <c r="L7851" s="9">
        <f t="shared" si="2632"/>
        <v>0</v>
      </c>
      <c r="M7851" s="9">
        <f>SUM(M7852:M7854,M7857)</f>
        <v>0</v>
      </c>
      <c r="N7851" s="467">
        <f>SUM(N7852:N7854,N7857)</f>
        <v>0</v>
      </c>
    </row>
    <row r="7852" spans="1:14" customFormat="1" ht="24" hidden="1" customHeight="1" thickTop="1" thickBot="1" x14ac:dyDescent="0.3">
      <c r="A7852" s="1" t="s">
        <v>0</v>
      </c>
      <c r="B7852" s="4" t="s">
        <v>198</v>
      </c>
      <c r="C7852" s="9">
        <f t="shared" si="2633"/>
        <v>0</v>
      </c>
      <c r="D7852" s="9">
        <v>0</v>
      </c>
      <c r="E7852" s="9">
        <v>0</v>
      </c>
      <c r="F7852" s="9">
        <f t="shared" si="2630"/>
        <v>0</v>
      </c>
      <c r="G7852" s="9">
        <v>0</v>
      </c>
      <c r="H7852" s="467">
        <v>0</v>
      </c>
      <c r="I7852" s="9">
        <f t="shared" si="2631"/>
        <v>0</v>
      </c>
      <c r="J7852" s="9">
        <v>0</v>
      </c>
      <c r="K7852" s="467">
        <v>0</v>
      </c>
      <c r="L7852" s="9">
        <f t="shared" si="2632"/>
        <v>0</v>
      </c>
      <c r="M7852" s="9">
        <v>0</v>
      </c>
      <c r="N7852" s="467">
        <v>0</v>
      </c>
    </row>
    <row r="7853" spans="1:14" customFormat="1" ht="20.25" hidden="1" customHeight="1" thickTop="1" thickBot="1" x14ac:dyDescent="0.3">
      <c r="A7853" s="1" t="s">
        <v>0</v>
      </c>
      <c r="B7853" s="4" t="s">
        <v>199</v>
      </c>
      <c r="C7853" s="9">
        <f t="shared" si="2633"/>
        <v>0</v>
      </c>
      <c r="D7853" s="9">
        <v>0</v>
      </c>
      <c r="E7853" s="9">
        <v>0</v>
      </c>
      <c r="F7853" s="9">
        <f t="shared" si="2630"/>
        <v>0</v>
      </c>
      <c r="G7853" s="9">
        <v>0</v>
      </c>
      <c r="H7853" s="467">
        <v>0</v>
      </c>
      <c r="I7853" s="9">
        <f t="shared" si="2631"/>
        <v>0</v>
      </c>
      <c r="J7853" s="9">
        <v>0</v>
      </c>
      <c r="K7853" s="467">
        <v>0</v>
      </c>
      <c r="L7853" s="9">
        <f t="shared" si="2632"/>
        <v>0</v>
      </c>
      <c r="M7853" s="9">
        <v>0</v>
      </c>
      <c r="N7853" s="467">
        <v>0</v>
      </c>
    </row>
    <row r="7854" spans="1:14" customFormat="1" ht="24" hidden="1" customHeight="1" thickTop="1" thickBot="1" x14ac:dyDescent="0.3">
      <c r="A7854" s="1" t="s">
        <v>0</v>
      </c>
      <c r="B7854" s="4" t="s">
        <v>200</v>
      </c>
      <c r="C7854" s="9">
        <f t="shared" si="2633"/>
        <v>0</v>
      </c>
      <c r="D7854" s="9">
        <f>SUM(D7855:D7856)</f>
        <v>0</v>
      </c>
      <c r="E7854" s="9">
        <f>SUM(E7855:E7856)</f>
        <v>0</v>
      </c>
      <c r="F7854" s="9">
        <f t="shared" si="2630"/>
        <v>0</v>
      </c>
      <c r="G7854" s="9">
        <f>SUM(G7855:G7856)</f>
        <v>0</v>
      </c>
      <c r="H7854" s="467">
        <f>SUM(H7855:H7856)</f>
        <v>0</v>
      </c>
      <c r="I7854" s="9">
        <f t="shared" si="2631"/>
        <v>0</v>
      </c>
      <c r="J7854" s="9">
        <f>SUM(J7855:J7856)</f>
        <v>0</v>
      </c>
      <c r="K7854" s="467">
        <f>SUM(K7855:K7856)</f>
        <v>0</v>
      </c>
      <c r="L7854" s="9">
        <f t="shared" si="2632"/>
        <v>0</v>
      </c>
      <c r="M7854" s="9">
        <f>SUM(M7855:M7856)</f>
        <v>0</v>
      </c>
      <c r="N7854" s="467">
        <f>SUM(N7855:N7856)</f>
        <v>0</v>
      </c>
    </row>
    <row r="7855" spans="1:14" customFormat="1" ht="30" hidden="1" customHeight="1" thickTop="1" thickBot="1" x14ac:dyDescent="0.3">
      <c r="A7855" s="1" t="s">
        <v>0</v>
      </c>
      <c r="B7855" s="5" t="s">
        <v>201</v>
      </c>
      <c r="C7855" s="9">
        <f t="shared" si="2633"/>
        <v>0</v>
      </c>
      <c r="D7855" s="9">
        <v>0</v>
      </c>
      <c r="E7855" s="9">
        <v>0</v>
      </c>
      <c r="F7855" s="9">
        <f t="shared" si="2630"/>
        <v>0</v>
      </c>
      <c r="G7855" s="9">
        <v>0</v>
      </c>
      <c r="H7855" s="467">
        <v>0</v>
      </c>
      <c r="I7855" s="9">
        <f t="shared" si="2631"/>
        <v>0</v>
      </c>
      <c r="J7855" s="9">
        <v>0</v>
      </c>
      <c r="K7855" s="467">
        <v>0</v>
      </c>
      <c r="L7855" s="9">
        <f t="shared" si="2632"/>
        <v>0</v>
      </c>
      <c r="M7855" s="9">
        <v>0</v>
      </c>
      <c r="N7855" s="467">
        <v>0</v>
      </c>
    </row>
    <row r="7856" spans="1:14" customFormat="1" ht="23.25" hidden="1" customHeight="1" thickTop="1" thickBot="1" x14ac:dyDescent="0.3">
      <c r="A7856" s="1" t="s">
        <v>0</v>
      </c>
      <c r="B7856" s="5" t="s">
        <v>202</v>
      </c>
      <c r="C7856" s="9">
        <f t="shared" si="2633"/>
        <v>0</v>
      </c>
      <c r="D7856" s="9">
        <v>0</v>
      </c>
      <c r="E7856" s="9">
        <v>0</v>
      </c>
      <c r="F7856" s="9">
        <f t="shared" si="2630"/>
        <v>0</v>
      </c>
      <c r="G7856" s="9">
        <v>0</v>
      </c>
      <c r="H7856" s="467">
        <v>0</v>
      </c>
      <c r="I7856" s="9">
        <f t="shared" si="2631"/>
        <v>0</v>
      </c>
      <c r="J7856" s="9">
        <v>0</v>
      </c>
      <c r="K7856" s="467">
        <v>0</v>
      </c>
      <c r="L7856" s="9">
        <f t="shared" si="2632"/>
        <v>0</v>
      </c>
      <c r="M7856" s="9">
        <v>0</v>
      </c>
      <c r="N7856" s="467">
        <v>0</v>
      </c>
    </row>
    <row r="7857" spans="1:14" customFormat="1" ht="20.25" hidden="1" customHeight="1" thickTop="1" thickBot="1" x14ac:dyDescent="0.3">
      <c r="A7857" s="1" t="s">
        <v>0</v>
      </c>
      <c r="B7857" s="4" t="s">
        <v>203</v>
      </c>
      <c r="C7857" s="9">
        <f t="shared" si="2633"/>
        <v>0</v>
      </c>
      <c r="D7857" s="9">
        <v>0</v>
      </c>
      <c r="E7857" s="9">
        <v>0</v>
      </c>
      <c r="F7857" s="9">
        <f t="shared" si="2630"/>
        <v>0</v>
      </c>
      <c r="G7857" s="9">
        <v>0</v>
      </c>
      <c r="H7857" s="467">
        <v>0</v>
      </c>
      <c r="I7857" s="9">
        <f t="shared" si="2631"/>
        <v>0</v>
      </c>
      <c r="J7857" s="9">
        <v>0</v>
      </c>
      <c r="K7857" s="467">
        <v>0</v>
      </c>
      <c r="L7857" s="9">
        <f t="shared" si="2632"/>
        <v>0</v>
      </c>
      <c r="M7857" s="9">
        <v>0</v>
      </c>
      <c r="N7857" s="467">
        <v>0</v>
      </c>
    </row>
    <row r="7858" spans="1:14" customFormat="1" ht="24" hidden="1" customHeight="1" thickTop="1" thickBot="1" x14ac:dyDescent="0.3">
      <c r="A7858" s="1" t="s">
        <v>0</v>
      </c>
      <c r="B7858" s="2" t="s">
        <v>204</v>
      </c>
      <c r="C7858" s="9">
        <f t="shared" si="2633"/>
        <v>0</v>
      </c>
      <c r="D7858" s="9">
        <f>SUM(D7859,D7867,D7875)</f>
        <v>0</v>
      </c>
      <c r="E7858" s="9">
        <f>SUM(E7859,E7867,E7875)</f>
        <v>0</v>
      </c>
      <c r="F7858" s="9">
        <f t="shared" si="2630"/>
        <v>0</v>
      </c>
      <c r="G7858" s="9">
        <f>SUM(G7859,G7867,G7875)</f>
        <v>0</v>
      </c>
      <c r="H7858" s="467">
        <f>SUM(H7859,H7867,H7875)</f>
        <v>0</v>
      </c>
      <c r="I7858" s="9">
        <f t="shared" si="2631"/>
        <v>0</v>
      </c>
      <c r="J7858" s="9">
        <f>SUM(J7859,J7867,J7875)</f>
        <v>0</v>
      </c>
      <c r="K7858" s="467">
        <f>SUM(K7859,K7867,K7875)</f>
        <v>0</v>
      </c>
      <c r="L7858" s="9">
        <f t="shared" si="2632"/>
        <v>0</v>
      </c>
      <c r="M7858" s="9">
        <f>SUM(M7859,M7867,M7875)</f>
        <v>0</v>
      </c>
      <c r="N7858" s="467">
        <f>SUM(N7859,N7867,N7875)</f>
        <v>0</v>
      </c>
    </row>
    <row r="7859" spans="1:14" customFormat="1" ht="24" hidden="1" customHeight="1" thickTop="1" thickBot="1" x14ac:dyDescent="0.3">
      <c r="A7859" s="1" t="s">
        <v>0</v>
      </c>
      <c r="B7859" s="3" t="s">
        <v>205</v>
      </c>
      <c r="C7859" s="9">
        <f t="shared" si="2633"/>
        <v>0</v>
      </c>
      <c r="D7859" s="9">
        <f>SUM(D7860:D7866)</f>
        <v>0</v>
      </c>
      <c r="E7859" s="9">
        <f>SUM(E7860:E7866)</f>
        <v>0</v>
      </c>
      <c r="F7859" s="9">
        <f t="shared" si="2630"/>
        <v>0</v>
      </c>
      <c r="G7859" s="9">
        <f>SUM(G7860:G7866)</f>
        <v>0</v>
      </c>
      <c r="H7859" s="467">
        <f>SUM(H7860:H7866)</f>
        <v>0</v>
      </c>
      <c r="I7859" s="9">
        <f t="shared" si="2631"/>
        <v>0</v>
      </c>
      <c r="J7859" s="9">
        <f>SUM(J7860:J7866)</f>
        <v>0</v>
      </c>
      <c r="K7859" s="467">
        <f>SUM(K7860:K7866)</f>
        <v>0</v>
      </c>
      <c r="L7859" s="9">
        <f t="shared" si="2632"/>
        <v>0</v>
      </c>
      <c r="M7859" s="9">
        <f>SUM(M7860:M7866)</f>
        <v>0</v>
      </c>
      <c r="N7859" s="467">
        <f>SUM(N7860:N7866)</f>
        <v>0</v>
      </c>
    </row>
    <row r="7860" spans="1:14" customFormat="1" ht="18.75" hidden="1" customHeight="1" thickTop="1" thickBot="1" x14ac:dyDescent="0.3">
      <c r="A7860" s="1" t="s">
        <v>0</v>
      </c>
      <c r="B7860" s="4" t="s">
        <v>206</v>
      </c>
      <c r="C7860" s="9">
        <f t="shared" si="2633"/>
        <v>0</v>
      </c>
      <c r="D7860" s="9">
        <v>0</v>
      </c>
      <c r="E7860" s="9">
        <v>0</v>
      </c>
      <c r="F7860" s="9">
        <f t="shared" si="2630"/>
        <v>0</v>
      </c>
      <c r="G7860" s="9">
        <v>0</v>
      </c>
      <c r="H7860" s="467">
        <v>0</v>
      </c>
      <c r="I7860" s="9">
        <f t="shared" si="2631"/>
        <v>0</v>
      </c>
      <c r="J7860" s="9">
        <v>0</v>
      </c>
      <c r="K7860" s="467">
        <v>0</v>
      </c>
      <c r="L7860" s="9">
        <f t="shared" si="2632"/>
        <v>0</v>
      </c>
      <c r="M7860" s="9">
        <v>0</v>
      </c>
      <c r="N7860" s="467">
        <v>0</v>
      </c>
    </row>
    <row r="7861" spans="1:14" customFormat="1" ht="24" hidden="1" customHeight="1" thickTop="1" thickBot="1" x14ac:dyDescent="0.3">
      <c r="A7861" s="1" t="s">
        <v>0</v>
      </c>
      <c r="B7861" s="4" t="s">
        <v>207</v>
      </c>
      <c r="C7861" s="9">
        <f t="shared" si="2633"/>
        <v>0</v>
      </c>
      <c r="D7861" s="9">
        <v>0</v>
      </c>
      <c r="E7861" s="9">
        <v>0</v>
      </c>
      <c r="F7861" s="9">
        <f t="shared" ref="F7861:F7924" si="2634">SUM(G7861:H7861)</f>
        <v>0</v>
      </c>
      <c r="G7861" s="9">
        <v>0</v>
      </c>
      <c r="H7861" s="467">
        <v>0</v>
      </c>
      <c r="I7861" s="9">
        <f t="shared" ref="I7861:I7924" si="2635">SUM(J7861:K7861)</f>
        <v>0</v>
      </c>
      <c r="J7861" s="9">
        <v>0</v>
      </c>
      <c r="K7861" s="467">
        <v>0</v>
      </c>
      <c r="L7861" s="9">
        <f t="shared" ref="L7861:L7924" si="2636">SUM(M7861:N7861)</f>
        <v>0</v>
      </c>
      <c r="M7861" s="9">
        <v>0</v>
      </c>
      <c r="N7861" s="467">
        <v>0</v>
      </c>
    </row>
    <row r="7862" spans="1:14" customFormat="1" ht="24.75" hidden="1" customHeight="1" thickTop="1" thickBot="1" x14ac:dyDescent="0.3">
      <c r="A7862" s="1" t="s">
        <v>0</v>
      </c>
      <c r="B7862" s="4" t="s">
        <v>208</v>
      </c>
      <c r="C7862" s="9">
        <f t="shared" si="2633"/>
        <v>0</v>
      </c>
      <c r="D7862" s="9">
        <v>0</v>
      </c>
      <c r="E7862" s="9">
        <v>0</v>
      </c>
      <c r="F7862" s="9">
        <f t="shared" si="2634"/>
        <v>0</v>
      </c>
      <c r="G7862" s="9">
        <v>0</v>
      </c>
      <c r="H7862" s="467">
        <v>0</v>
      </c>
      <c r="I7862" s="9">
        <f t="shared" si="2635"/>
        <v>0</v>
      </c>
      <c r="J7862" s="9">
        <v>0</v>
      </c>
      <c r="K7862" s="467">
        <v>0</v>
      </c>
      <c r="L7862" s="9">
        <f t="shared" si="2636"/>
        <v>0</v>
      </c>
      <c r="M7862" s="9">
        <v>0</v>
      </c>
      <c r="N7862" s="467">
        <v>0</v>
      </c>
    </row>
    <row r="7863" spans="1:14" customFormat="1" ht="19.5" hidden="1" customHeight="1" thickTop="1" thickBot="1" x14ac:dyDescent="0.3">
      <c r="A7863" s="1" t="s">
        <v>0</v>
      </c>
      <c r="B7863" s="4" t="s">
        <v>209</v>
      </c>
      <c r="C7863" s="9">
        <f t="shared" si="2633"/>
        <v>0</v>
      </c>
      <c r="D7863" s="9">
        <v>0</v>
      </c>
      <c r="E7863" s="9">
        <v>0</v>
      </c>
      <c r="F7863" s="9">
        <f t="shared" si="2634"/>
        <v>0</v>
      </c>
      <c r="G7863" s="9">
        <v>0</v>
      </c>
      <c r="H7863" s="467">
        <v>0</v>
      </c>
      <c r="I7863" s="9">
        <f t="shared" si="2635"/>
        <v>0</v>
      </c>
      <c r="J7863" s="9">
        <v>0</v>
      </c>
      <c r="K7863" s="467">
        <v>0</v>
      </c>
      <c r="L7863" s="9">
        <f t="shared" si="2636"/>
        <v>0</v>
      </c>
      <c r="M7863" s="9">
        <v>0</v>
      </c>
      <c r="N7863" s="467">
        <v>0</v>
      </c>
    </row>
    <row r="7864" spans="1:14" customFormat="1" ht="19.5" hidden="1" customHeight="1" thickTop="1" thickBot="1" x14ac:dyDescent="0.3">
      <c r="A7864" s="1" t="s">
        <v>0</v>
      </c>
      <c r="B7864" s="4" t="s">
        <v>210</v>
      </c>
      <c r="C7864" s="9">
        <f t="shared" si="2633"/>
        <v>0</v>
      </c>
      <c r="D7864" s="9">
        <v>0</v>
      </c>
      <c r="E7864" s="9">
        <v>0</v>
      </c>
      <c r="F7864" s="9">
        <f t="shared" si="2634"/>
        <v>0</v>
      </c>
      <c r="G7864" s="9">
        <v>0</v>
      </c>
      <c r="H7864" s="467">
        <v>0</v>
      </c>
      <c r="I7864" s="9">
        <f t="shared" si="2635"/>
        <v>0</v>
      </c>
      <c r="J7864" s="9">
        <v>0</v>
      </c>
      <c r="K7864" s="467">
        <v>0</v>
      </c>
      <c r="L7864" s="9">
        <f t="shared" si="2636"/>
        <v>0</v>
      </c>
      <c r="M7864" s="9">
        <v>0</v>
      </c>
      <c r="N7864" s="467">
        <v>0</v>
      </c>
    </row>
    <row r="7865" spans="1:14" customFormat="1" ht="17.25" hidden="1" customHeight="1" thickTop="1" thickBot="1" x14ac:dyDescent="0.3">
      <c r="A7865" s="1" t="s">
        <v>0</v>
      </c>
      <c r="B7865" s="4" t="s">
        <v>211</v>
      </c>
      <c r="C7865" s="9">
        <f t="shared" si="2633"/>
        <v>0</v>
      </c>
      <c r="D7865" s="9">
        <v>0</v>
      </c>
      <c r="E7865" s="9">
        <v>0</v>
      </c>
      <c r="F7865" s="9">
        <f t="shared" si="2634"/>
        <v>0</v>
      </c>
      <c r="G7865" s="9">
        <v>0</v>
      </c>
      <c r="H7865" s="467">
        <v>0</v>
      </c>
      <c r="I7865" s="9">
        <f t="shared" si="2635"/>
        <v>0</v>
      </c>
      <c r="J7865" s="9">
        <v>0</v>
      </c>
      <c r="K7865" s="467">
        <v>0</v>
      </c>
      <c r="L7865" s="9">
        <f t="shared" si="2636"/>
        <v>0</v>
      </c>
      <c r="M7865" s="9">
        <v>0</v>
      </c>
      <c r="N7865" s="467">
        <v>0</v>
      </c>
    </row>
    <row r="7866" spans="1:14" customFormat="1" ht="20.25" hidden="1" customHeight="1" thickTop="1" thickBot="1" x14ac:dyDescent="0.3">
      <c r="A7866" s="1" t="s">
        <v>0</v>
      </c>
      <c r="B7866" s="4" t="s">
        <v>212</v>
      </c>
      <c r="C7866" s="9">
        <f t="shared" si="2633"/>
        <v>0</v>
      </c>
      <c r="D7866" s="9">
        <v>0</v>
      </c>
      <c r="E7866" s="9">
        <v>0</v>
      </c>
      <c r="F7866" s="9">
        <f t="shared" si="2634"/>
        <v>0</v>
      </c>
      <c r="G7866" s="9">
        <v>0</v>
      </c>
      <c r="H7866" s="467">
        <v>0</v>
      </c>
      <c r="I7866" s="9">
        <f t="shared" si="2635"/>
        <v>0</v>
      </c>
      <c r="J7866" s="9">
        <v>0</v>
      </c>
      <c r="K7866" s="467">
        <v>0</v>
      </c>
      <c r="L7866" s="9">
        <f t="shared" si="2636"/>
        <v>0</v>
      </c>
      <c r="M7866" s="9">
        <v>0</v>
      </c>
      <c r="N7866" s="467">
        <v>0</v>
      </c>
    </row>
    <row r="7867" spans="1:14" customFormat="1" ht="30" hidden="1" customHeight="1" thickTop="1" thickBot="1" x14ac:dyDescent="0.3">
      <c r="A7867" s="1" t="s">
        <v>0</v>
      </c>
      <c r="B7867" s="3" t="s">
        <v>213</v>
      </c>
      <c r="C7867" s="9">
        <f t="shared" si="2633"/>
        <v>0</v>
      </c>
      <c r="D7867" s="9">
        <f>SUM(D7868:D7874)</f>
        <v>0</v>
      </c>
      <c r="E7867" s="9">
        <f>SUM(E7868:E7874)</f>
        <v>0</v>
      </c>
      <c r="F7867" s="9">
        <f t="shared" si="2634"/>
        <v>0</v>
      </c>
      <c r="G7867" s="9">
        <f>SUM(G7868:G7874)</f>
        <v>0</v>
      </c>
      <c r="H7867" s="467">
        <f>SUM(H7868:H7874)</f>
        <v>0</v>
      </c>
      <c r="I7867" s="9">
        <f t="shared" si="2635"/>
        <v>0</v>
      </c>
      <c r="J7867" s="9">
        <f>SUM(J7868:J7874)</f>
        <v>0</v>
      </c>
      <c r="K7867" s="467">
        <f>SUM(K7868:K7874)</f>
        <v>0</v>
      </c>
      <c r="L7867" s="9">
        <f t="shared" si="2636"/>
        <v>0</v>
      </c>
      <c r="M7867" s="9">
        <f>SUM(M7868:M7874)</f>
        <v>0</v>
      </c>
      <c r="N7867" s="467">
        <f>SUM(N7868:N7874)</f>
        <v>0</v>
      </c>
    </row>
    <row r="7868" spans="1:14" customFormat="1" ht="22.5" hidden="1" customHeight="1" thickTop="1" thickBot="1" x14ac:dyDescent="0.3">
      <c r="A7868" s="1" t="s">
        <v>0</v>
      </c>
      <c r="B7868" s="4" t="s">
        <v>206</v>
      </c>
      <c r="C7868" s="9">
        <f t="shared" si="2633"/>
        <v>0</v>
      </c>
      <c r="D7868" s="9">
        <v>0</v>
      </c>
      <c r="E7868" s="9">
        <v>0</v>
      </c>
      <c r="F7868" s="9">
        <f t="shared" si="2634"/>
        <v>0</v>
      </c>
      <c r="G7868" s="9">
        <v>0</v>
      </c>
      <c r="H7868" s="467">
        <v>0</v>
      </c>
      <c r="I7868" s="9">
        <f t="shared" si="2635"/>
        <v>0</v>
      </c>
      <c r="J7868" s="9">
        <v>0</v>
      </c>
      <c r="K7868" s="467">
        <v>0</v>
      </c>
      <c r="L7868" s="9">
        <f t="shared" si="2636"/>
        <v>0</v>
      </c>
      <c r="M7868" s="9">
        <v>0</v>
      </c>
      <c r="N7868" s="467">
        <v>0</v>
      </c>
    </row>
    <row r="7869" spans="1:14" customFormat="1" ht="18" hidden="1" customHeight="1" thickTop="1" thickBot="1" x14ac:dyDescent="0.3">
      <c r="A7869" s="1" t="s">
        <v>0</v>
      </c>
      <c r="B7869" s="4" t="s">
        <v>207</v>
      </c>
      <c r="C7869" s="9">
        <f t="shared" si="2633"/>
        <v>0</v>
      </c>
      <c r="D7869" s="9">
        <v>0</v>
      </c>
      <c r="E7869" s="9">
        <v>0</v>
      </c>
      <c r="F7869" s="9">
        <f t="shared" si="2634"/>
        <v>0</v>
      </c>
      <c r="G7869" s="9">
        <v>0</v>
      </c>
      <c r="H7869" s="467">
        <v>0</v>
      </c>
      <c r="I7869" s="9">
        <f t="shared" si="2635"/>
        <v>0</v>
      </c>
      <c r="J7869" s="9">
        <v>0</v>
      </c>
      <c r="K7869" s="467">
        <v>0</v>
      </c>
      <c r="L7869" s="9">
        <f t="shared" si="2636"/>
        <v>0</v>
      </c>
      <c r="M7869" s="9">
        <v>0</v>
      </c>
      <c r="N7869" s="467">
        <v>0</v>
      </c>
    </row>
    <row r="7870" spans="1:14" customFormat="1" ht="16.5" hidden="1" customHeight="1" thickTop="1" thickBot="1" x14ac:dyDescent="0.3">
      <c r="A7870" s="1" t="s">
        <v>0</v>
      </c>
      <c r="B7870" s="4" t="s">
        <v>214</v>
      </c>
      <c r="C7870" s="9">
        <f t="shared" si="2633"/>
        <v>0</v>
      </c>
      <c r="D7870" s="9">
        <v>0</v>
      </c>
      <c r="E7870" s="9">
        <v>0</v>
      </c>
      <c r="F7870" s="9">
        <f t="shared" si="2634"/>
        <v>0</v>
      </c>
      <c r="G7870" s="9">
        <v>0</v>
      </c>
      <c r="H7870" s="467">
        <v>0</v>
      </c>
      <c r="I7870" s="9">
        <f t="shared" si="2635"/>
        <v>0</v>
      </c>
      <c r="J7870" s="9">
        <v>0</v>
      </c>
      <c r="K7870" s="467">
        <v>0</v>
      </c>
      <c r="L7870" s="9">
        <f t="shared" si="2636"/>
        <v>0</v>
      </c>
      <c r="M7870" s="9">
        <v>0</v>
      </c>
      <c r="N7870" s="467">
        <v>0</v>
      </c>
    </row>
    <row r="7871" spans="1:14" customFormat="1" ht="21.75" hidden="1" customHeight="1" thickTop="1" thickBot="1" x14ac:dyDescent="0.3">
      <c r="A7871" s="1" t="s">
        <v>0</v>
      </c>
      <c r="B7871" s="4" t="s">
        <v>215</v>
      </c>
      <c r="C7871" s="9">
        <f t="shared" si="2633"/>
        <v>0</v>
      </c>
      <c r="D7871" s="9">
        <v>0</v>
      </c>
      <c r="E7871" s="9">
        <v>0</v>
      </c>
      <c r="F7871" s="9">
        <f t="shared" si="2634"/>
        <v>0</v>
      </c>
      <c r="G7871" s="9">
        <v>0</v>
      </c>
      <c r="H7871" s="467">
        <v>0</v>
      </c>
      <c r="I7871" s="9">
        <f t="shared" si="2635"/>
        <v>0</v>
      </c>
      <c r="J7871" s="9">
        <v>0</v>
      </c>
      <c r="K7871" s="467">
        <v>0</v>
      </c>
      <c r="L7871" s="9">
        <f t="shared" si="2636"/>
        <v>0</v>
      </c>
      <c r="M7871" s="9">
        <v>0</v>
      </c>
      <c r="N7871" s="467">
        <v>0</v>
      </c>
    </row>
    <row r="7872" spans="1:14" customFormat="1" ht="18.75" hidden="1" customHeight="1" thickTop="1" thickBot="1" x14ac:dyDescent="0.3">
      <c r="A7872" s="1" t="s">
        <v>0</v>
      </c>
      <c r="B7872" s="4" t="s">
        <v>216</v>
      </c>
      <c r="C7872" s="9">
        <f t="shared" si="2633"/>
        <v>0</v>
      </c>
      <c r="D7872" s="9">
        <v>0</v>
      </c>
      <c r="E7872" s="9">
        <v>0</v>
      </c>
      <c r="F7872" s="9">
        <f t="shared" si="2634"/>
        <v>0</v>
      </c>
      <c r="G7872" s="9">
        <v>0</v>
      </c>
      <c r="H7872" s="467">
        <v>0</v>
      </c>
      <c r="I7872" s="9">
        <f t="shared" si="2635"/>
        <v>0</v>
      </c>
      <c r="J7872" s="9">
        <v>0</v>
      </c>
      <c r="K7872" s="467">
        <v>0</v>
      </c>
      <c r="L7872" s="9">
        <f t="shared" si="2636"/>
        <v>0</v>
      </c>
      <c r="M7872" s="9">
        <v>0</v>
      </c>
      <c r="N7872" s="467">
        <v>0</v>
      </c>
    </row>
    <row r="7873" spans="1:14" customFormat="1" ht="24.75" hidden="1" customHeight="1" thickTop="1" thickBot="1" x14ac:dyDescent="0.3">
      <c r="A7873" s="1" t="s">
        <v>0</v>
      </c>
      <c r="B7873" s="4" t="s">
        <v>217</v>
      </c>
      <c r="C7873" s="9">
        <f t="shared" si="2633"/>
        <v>0</v>
      </c>
      <c r="D7873" s="9">
        <v>0</v>
      </c>
      <c r="E7873" s="9">
        <v>0</v>
      </c>
      <c r="F7873" s="9">
        <f t="shared" si="2634"/>
        <v>0</v>
      </c>
      <c r="G7873" s="9">
        <v>0</v>
      </c>
      <c r="H7873" s="467">
        <v>0</v>
      </c>
      <c r="I7873" s="9">
        <f t="shared" si="2635"/>
        <v>0</v>
      </c>
      <c r="J7873" s="9">
        <v>0</v>
      </c>
      <c r="K7873" s="467">
        <v>0</v>
      </c>
      <c r="L7873" s="9">
        <f t="shared" si="2636"/>
        <v>0</v>
      </c>
      <c r="M7873" s="9">
        <v>0</v>
      </c>
      <c r="N7873" s="467">
        <v>0</v>
      </c>
    </row>
    <row r="7874" spans="1:14" customFormat="1" ht="20.25" hidden="1" customHeight="1" thickTop="1" thickBot="1" x14ac:dyDescent="0.3">
      <c r="A7874" s="1" t="s">
        <v>0</v>
      </c>
      <c r="B7874" s="4" t="s">
        <v>212</v>
      </c>
      <c r="C7874" s="9">
        <f t="shared" si="2633"/>
        <v>0</v>
      </c>
      <c r="D7874" s="9">
        <v>0</v>
      </c>
      <c r="E7874" s="9">
        <v>0</v>
      </c>
      <c r="F7874" s="9">
        <f t="shared" si="2634"/>
        <v>0</v>
      </c>
      <c r="G7874" s="9">
        <v>0</v>
      </c>
      <c r="H7874" s="467">
        <v>0</v>
      </c>
      <c r="I7874" s="9">
        <f t="shared" si="2635"/>
        <v>0</v>
      </c>
      <c r="J7874" s="9">
        <v>0</v>
      </c>
      <c r="K7874" s="467">
        <v>0</v>
      </c>
      <c r="L7874" s="9">
        <f t="shared" si="2636"/>
        <v>0</v>
      </c>
      <c r="M7874" s="9">
        <v>0</v>
      </c>
      <c r="N7874" s="467">
        <v>0</v>
      </c>
    </row>
    <row r="7875" spans="1:14" customFormat="1" ht="29.25" hidden="1" customHeight="1" thickTop="1" thickBot="1" x14ac:dyDescent="0.3">
      <c r="A7875" s="1" t="s">
        <v>0</v>
      </c>
      <c r="B7875" s="3" t="s">
        <v>218</v>
      </c>
      <c r="C7875" s="9">
        <f t="shared" ref="C7875:C7938" si="2637">SUM(D7875:E7875)</f>
        <v>0</v>
      </c>
      <c r="D7875" s="9">
        <v>0</v>
      </c>
      <c r="E7875" s="9">
        <v>0</v>
      </c>
      <c r="F7875" s="9">
        <f t="shared" si="2634"/>
        <v>0</v>
      </c>
      <c r="G7875" s="9">
        <v>0</v>
      </c>
      <c r="H7875" s="467">
        <v>0</v>
      </c>
      <c r="I7875" s="9">
        <f t="shared" si="2635"/>
        <v>0</v>
      </c>
      <c r="J7875" s="9">
        <v>0</v>
      </c>
      <c r="K7875" s="467">
        <v>0</v>
      </c>
      <c r="L7875" s="9">
        <f t="shared" si="2636"/>
        <v>0</v>
      </c>
      <c r="M7875" s="9">
        <v>0</v>
      </c>
      <c r="N7875" s="467">
        <v>0</v>
      </c>
    </row>
    <row r="7876" spans="1:14" customFormat="1" ht="25.5" hidden="1" customHeight="1" thickTop="1" thickBot="1" x14ac:dyDescent="0.3">
      <c r="A7876" s="1" t="s">
        <v>0</v>
      </c>
      <c r="B7876" s="2" t="s">
        <v>219</v>
      </c>
      <c r="C7876" s="9">
        <f t="shared" si="2637"/>
        <v>0</v>
      </c>
      <c r="D7876" s="9">
        <f>SUM(D7877,D7885)</f>
        <v>0</v>
      </c>
      <c r="E7876" s="9">
        <f>SUM(E7877,E7885)</f>
        <v>0</v>
      </c>
      <c r="F7876" s="9">
        <f t="shared" si="2634"/>
        <v>0</v>
      </c>
      <c r="G7876" s="9">
        <f>SUM(G7877,G7885)</f>
        <v>0</v>
      </c>
      <c r="H7876" s="467">
        <f>SUM(H7877,H7885)</f>
        <v>0</v>
      </c>
      <c r="I7876" s="9">
        <f t="shared" si="2635"/>
        <v>0</v>
      </c>
      <c r="J7876" s="9">
        <f>SUM(J7877,J7885)</f>
        <v>0</v>
      </c>
      <c r="K7876" s="467">
        <f>SUM(K7877,K7885)</f>
        <v>0</v>
      </c>
      <c r="L7876" s="9">
        <f t="shared" si="2636"/>
        <v>0</v>
      </c>
      <c r="M7876" s="9">
        <f>SUM(M7877,M7885)</f>
        <v>0</v>
      </c>
      <c r="N7876" s="467">
        <f>SUM(N7877,N7885)</f>
        <v>0</v>
      </c>
    </row>
    <row r="7877" spans="1:14" customFormat="1" ht="26.25" hidden="1" customHeight="1" thickTop="1" thickBot="1" x14ac:dyDescent="0.3">
      <c r="A7877" s="1" t="s">
        <v>0</v>
      </c>
      <c r="B7877" s="3" t="s">
        <v>205</v>
      </c>
      <c r="C7877" s="9">
        <f t="shared" si="2637"/>
        <v>0</v>
      </c>
      <c r="D7877" s="9">
        <f>SUM(D7878:D7884)</f>
        <v>0</v>
      </c>
      <c r="E7877" s="9">
        <f>SUM(E7878:E7884)</f>
        <v>0</v>
      </c>
      <c r="F7877" s="9">
        <f t="shared" si="2634"/>
        <v>0</v>
      </c>
      <c r="G7877" s="9">
        <f>SUM(G7878:G7884)</f>
        <v>0</v>
      </c>
      <c r="H7877" s="467">
        <f>SUM(H7878:H7884)</f>
        <v>0</v>
      </c>
      <c r="I7877" s="9">
        <f t="shared" si="2635"/>
        <v>0</v>
      </c>
      <c r="J7877" s="9">
        <f>SUM(J7878:J7884)</f>
        <v>0</v>
      </c>
      <c r="K7877" s="467">
        <f>SUM(K7878:K7884)</f>
        <v>0</v>
      </c>
      <c r="L7877" s="9">
        <f t="shared" si="2636"/>
        <v>0</v>
      </c>
      <c r="M7877" s="9">
        <f>SUM(M7878:M7884)</f>
        <v>0</v>
      </c>
      <c r="N7877" s="467">
        <f>SUM(N7878:N7884)</f>
        <v>0</v>
      </c>
    </row>
    <row r="7878" spans="1:14" customFormat="1" ht="15" hidden="1" customHeight="1" thickTop="1" thickBot="1" x14ac:dyDescent="0.3">
      <c r="A7878" s="1" t="s">
        <v>0</v>
      </c>
      <c r="B7878" s="4" t="s">
        <v>206</v>
      </c>
      <c r="C7878" s="9">
        <f t="shared" si="2637"/>
        <v>0</v>
      </c>
      <c r="D7878" s="9">
        <v>0</v>
      </c>
      <c r="E7878" s="9">
        <v>0</v>
      </c>
      <c r="F7878" s="9">
        <f t="shared" si="2634"/>
        <v>0</v>
      </c>
      <c r="G7878" s="9">
        <v>0</v>
      </c>
      <c r="H7878" s="467">
        <v>0</v>
      </c>
      <c r="I7878" s="9">
        <f t="shared" si="2635"/>
        <v>0</v>
      </c>
      <c r="J7878" s="9">
        <v>0</v>
      </c>
      <c r="K7878" s="467">
        <v>0</v>
      </c>
      <c r="L7878" s="9">
        <f t="shared" si="2636"/>
        <v>0</v>
      </c>
      <c r="M7878" s="9">
        <v>0</v>
      </c>
      <c r="N7878" s="467">
        <v>0</v>
      </c>
    </row>
    <row r="7879" spans="1:14" customFormat="1" ht="21.75" hidden="1" customHeight="1" thickTop="1" thickBot="1" x14ac:dyDescent="0.3">
      <c r="A7879" s="1" t="s">
        <v>0</v>
      </c>
      <c r="B7879" s="4" t="s">
        <v>220</v>
      </c>
      <c r="C7879" s="9">
        <f t="shared" si="2637"/>
        <v>0</v>
      </c>
      <c r="D7879" s="9">
        <v>0</v>
      </c>
      <c r="E7879" s="9">
        <v>0</v>
      </c>
      <c r="F7879" s="9">
        <f t="shared" si="2634"/>
        <v>0</v>
      </c>
      <c r="G7879" s="9">
        <v>0</v>
      </c>
      <c r="H7879" s="467">
        <v>0</v>
      </c>
      <c r="I7879" s="9">
        <f t="shared" si="2635"/>
        <v>0</v>
      </c>
      <c r="J7879" s="9">
        <v>0</v>
      </c>
      <c r="K7879" s="467">
        <v>0</v>
      </c>
      <c r="L7879" s="9">
        <f t="shared" si="2636"/>
        <v>0</v>
      </c>
      <c r="M7879" s="9">
        <v>0</v>
      </c>
      <c r="N7879" s="467">
        <v>0</v>
      </c>
    </row>
    <row r="7880" spans="1:14" customFormat="1" ht="27" hidden="1" customHeight="1" thickTop="1" thickBot="1" x14ac:dyDescent="0.3">
      <c r="A7880" s="1" t="s">
        <v>0</v>
      </c>
      <c r="B7880" s="4" t="s">
        <v>214</v>
      </c>
      <c r="C7880" s="9">
        <f t="shared" si="2637"/>
        <v>0</v>
      </c>
      <c r="D7880" s="9">
        <v>0</v>
      </c>
      <c r="E7880" s="9">
        <v>0</v>
      </c>
      <c r="F7880" s="9">
        <f t="shared" si="2634"/>
        <v>0</v>
      </c>
      <c r="G7880" s="9">
        <v>0</v>
      </c>
      <c r="H7880" s="467">
        <v>0</v>
      </c>
      <c r="I7880" s="9">
        <f t="shared" si="2635"/>
        <v>0</v>
      </c>
      <c r="J7880" s="9">
        <v>0</v>
      </c>
      <c r="K7880" s="467">
        <v>0</v>
      </c>
      <c r="L7880" s="9">
        <f t="shared" si="2636"/>
        <v>0</v>
      </c>
      <c r="M7880" s="9">
        <v>0</v>
      </c>
      <c r="N7880" s="467">
        <v>0</v>
      </c>
    </row>
    <row r="7881" spans="1:14" customFormat="1" ht="22.5" hidden="1" customHeight="1" thickTop="1" thickBot="1" x14ac:dyDescent="0.3">
      <c r="A7881" s="1" t="s">
        <v>0</v>
      </c>
      <c r="B7881" s="4" t="s">
        <v>221</v>
      </c>
      <c r="C7881" s="9">
        <f t="shared" si="2637"/>
        <v>0</v>
      </c>
      <c r="D7881" s="9">
        <v>0</v>
      </c>
      <c r="E7881" s="9">
        <v>0</v>
      </c>
      <c r="F7881" s="9">
        <f t="shared" si="2634"/>
        <v>0</v>
      </c>
      <c r="G7881" s="9">
        <v>0</v>
      </c>
      <c r="H7881" s="467">
        <v>0</v>
      </c>
      <c r="I7881" s="9">
        <f t="shared" si="2635"/>
        <v>0</v>
      </c>
      <c r="J7881" s="9">
        <v>0</v>
      </c>
      <c r="K7881" s="467">
        <v>0</v>
      </c>
      <c r="L7881" s="9">
        <f t="shared" si="2636"/>
        <v>0</v>
      </c>
      <c r="M7881" s="9">
        <v>0</v>
      </c>
      <c r="N7881" s="467">
        <v>0</v>
      </c>
    </row>
    <row r="7882" spans="1:14" customFormat="1" ht="26.25" hidden="1" customHeight="1" thickTop="1" thickBot="1" x14ac:dyDescent="0.3">
      <c r="A7882" s="1" t="s">
        <v>0</v>
      </c>
      <c r="B7882" s="4" t="s">
        <v>222</v>
      </c>
      <c r="C7882" s="9">
        <f t="shared" si="2637"/>
        <v>0</v>
      </c>
      <c r="D7882" s="9">
        <v>0</v>
      </c>
      <c r="E7882" s="9">
        <v>0</v>
      </c>
      <c r="F7882" s="9">
        <f t="shared" si="2634"/>
        <v>0</v>
      </c>
      <c r="G7882" s="9">
        <v>0</v>
      </c>
      <c r="H7882" s="467">
        <v>0</v>
      </c>
      <c r="I7882" s="9">
        <f t="shared" si="2635"/>
        <v>0</v>
      </c>
      <c r="J7882" s="9">
        <v>0</v>
      </c>
      <c r="K7882" s="467">
        <v>0</v>
      </c>
      <c r="L7882" s="9">
        <f t="shared" si="2636"/>
        <v>0</v>
      </c>
      <c r="M7882" s="9">
        <v>0</v>
      </c>
      <c r="N7882" s="467">
        <v>0</v>
      </c>
    </row>
    <row r="7883" spans="1:14" customFormat="1" ht="26.25" hidden="1" customHeight="1" thickTop="1" thickBot="1" x14ac:dyDescent="0.3">
      <c r="A7883" s="1" t="s">
        <v>0</v>
      </c>
      <c r="B7883" s="4" t="s">
        <v>217</v>
      </c>
      <c r="C7883" s="9">
        <f t="shared" si="2637"/>
        <v>0</v>
      </c>
      <c r="D7883" s="9">
        <v>0</v>
      </c>
      <c r="E7883" s="9">
        <v>0</v>
      </c>
      <c r="F7883" s="9">
        <f t="shared" si="2634"/>
        <v>0</v>
      </c>
      <c r="G7883" s="9">
        <v>0</v>
      </c>
      <c r="H7883" s="467">
        <v>0</v>
      </c>
      <c r="I7883" s="9">
        <f t="shared" si="2635"/>
        <v>0</v>
      </c>
      <c r="J7883" s="9">
        <v>0</v>
      </c>
      <c r="K7883" s="467">
        <v>0</v>
      </c>
      <c r="L7883" s="9">
        <f t="shared" si="2636"/>
        <v>0</v>
      </c>
      <c r="M7883" s="9">
        <v>0</v>
      </c>
      <c r="N7883" s="467">
        <v>0</v>
      </c>
    </row>
    <row r="7884" spans="1:14" customFormat="1" ht="24.75" hidden="1" customHeight="1" thickTop="1" thickBot="1" x14ac:dyDescent="0.3">
      <c r="A7884" s="1" t="s">
        <v>0</v>
      </c>
      <c r="B7884" s="4" t="s">
        <v>223</v>
      </c>
      <c r="C7884" s="9">
        <f t="shared" si="2637"/>
        <v>0</v>
      </c>
      <c r="D7884" s="9">
        <v>0</v>
      </c>
      <c r="E7884" s="9">
        <v>0</v>
      </c>
      <c r="F7884" s="9">
        <f t="shared" si="2634"/>
        <v>0</v>
      </c>
      <c r="G7884" s="9">
        <v>0</v>
      </c>
      <c r="H7884" s="467">
        <v>0</v>
      </c>
      <c r="I7884" s="9">
        <f t="shared" si="2635"/>
        <v>0</v>
      </c>
      <c r="J7884" s="9">
        <v>0</v>
      </c>
      <c r="K7884" s="467">
        <v>0</v>
      </c>
      <c r="L7884" s="9">
        <f t="shared" si="2636"/>
        <v>0</v>
      </c>
      <c r="M7884" s="9">
        <v>0</v>
      </c>
      <c r="N7884" s="467">
        <v>0</v>
      </c>
    </row>
    <row r="7885" spans="1:14" customFormat="1" ht="22.5" hidden="1" customHeight="1" thickTop="1" thickBot="1" x14ac:dyDescent="0.3">
      <c r="A7885" s="1" t="s">
        <v>0</v>
      </c>
      <c r="B7885" s="3" t="s">
        <v>224</v>
      </c>
      <c r="C7885" s="9">
        <f t="shared" si="2637"/>
        <v>0</v>
      </c>
      <c r="D7885" s="9">
        <f>SUM(D7886:D7892)</f>
        <v>0</v>
      </c>
      <c r="E7885" s="9">
        <f>SUM(E7886:E7892)</f>
        <v>0</v>
      </c>
      <c r="F7885" s="9">
        <f t="shared" si="2634"/>
        <v>0</v>
      </c>
      <c r="G7885" s="9">
        <f>SUM(G7886:G7892)</f>
        <v>0</v>
      </c>
      <c r="H7885" s="467">
        <f>SUM(H7886:H7892)</f>
        <v>0</v>
      </c>
      <c r="I7885" s="9">
        <f t="shared" si="2635"/>
        <v>0</v>
      </c>
      <c r="J7885" s="9">
        <f>SUM(J7886:J7892)</f>
        <v>0</v>
      </c>
      <c r="K7885" s="467">
        <f>SUM(K7886:K7892)</f>
        <v>0</v>
      </c>
      <c r="L7885" s="9">
        <f t="shared" si="2636"/>
        <v>0</v>
      </c>
      <c r="M7885" s="9">
        <f>SUM(M7886:M7892)</f>
        <v>0</v>
      </c>
      <c r="N7885" s="467">
        <f>SUM(N7886:N7892)</f>
        <v>0</v>
      </c>
    </row>
    <row r="7886" spans="1:14" customFormat="1" ht="19.5" hidden="1" customHeight="1" thickTop="1" thickBot="1" x14ac:dyDescent="0.3">
      <c r="A7886" s="1" t="s">
        <v>0</v>
      </c>
      <c r="B7886" s="4" t="s">
        <v>225</v>
      </c>
      <c r="C7886" s="9">
        <f t="shared" si="2637"/>
        <v>0</v>
      </c>
      <c r="D7886" s="9">
        <v>0</v>
      </c>
      <c r="E7886" s="9">
        <v>0</v>
      </c>
      <c r="F7886" s="9">
        <f t="shared" si="2634"/>
        <v>0</v>
      </c>
      <c r="G7886" s="9">
        <v>0</v>
      </c>
      <c r="H7886" s="467">
        <v>0</v>
      </c>
      <c r="I7886" s="9">
        <f t="shared" si="2635"/>
        <v>0</v>
      </c>
      <c r="J7886" s="9">
        <v>0</v>
      </c>
      <c r="K7886" s="467">
        <v>0</v>
      </c>
      <c r="L7886" s="9">
        <f t="shared" si="2636"/>
        <v>0</v>
      </c>
      <c r="M7886" s="9">
        <v>0</v>
      </c>
      <c r="N7886" s="467">
        <v>0</v>
      </c>
    </row>
    <row r="7887" spans="1:14" customFormat="1" ht="21" hidden="1" customHeight="1" thickTop="1" thickBot="1" x14ac:dyDescent="0.3">
      <c r="A7887" s="1" t="s">
        <v>0</v>
      </c>
      <c r="B7887" s="4" t="s">
        <v>220</v>
      </c>
      <c r="C7887" s="9">
        <f t="shared" si="2637"/>
        <v>0</v>
      </c>
      <c r="D7887" s="9">
        <v>0</v>
      </c>
      <c r="E7887" s="9">
        <v>0</v>
      </c>
      <c r="F7887" s="9">
        <f t="shared" si="2634"/>
        <v>0</v>
      </c>
      <c r="G7887" s="9">
        <v>0</v>
      </c>
      <c r="H7887" s="467">
        <v>0</v>
      </c>
      <c r="I7887" s="9">
        <f t="shared" si="2635"/>
        <v>0</v>
      </c>
      <c r="J7887" s="9">
        <v>0</v>
      </c>
      <c r="K7887" s="467">
        <v>0</v>
      </c>
      <c r="L7887" s="9">
        <f t="shared" si="2636"/>
        <v>0</v>
      </c>
      <c r="M7887" s="9">
        <v>0</v>
      </c>
      <c r="N7887" s="467">
        <v>0</v>
      </c>
    </row>
    <row r="7888" spans="1:14" customFormat="1" ht="20.25" hidden="1" customHeight="1" thickTop="1" thickBot="1" x14ac:dyDescent="0.3">
      <c r="A7888" s="1" t="s">
        <v>0</v>
      </c>
      <c r="B7888" s="4" t="s">
        <v>214</v>
      </c>
      <c r="C7888" s="9">
        <f t="shared" si="2637"/>
        <v>0</v>
      </c>
      <c r="D7888" s="9">
        <v>0</v>
      </c>
      <c r="E7888" s="9">
        <v>0</v>
      </c>
      <c r="F7888" s="9">
        <f t="shared" si="2634"/>
        <v>0</v>
      </c>
      <c r="G7888" s="9">
        <v>0</v>
      </c>
      <c r="H7888" s="467">
        <v>0</v>
      </c>
      <c r="I7888" s="9">
        <f t="shared" si="2635"/>
        <v>0</v>
      </c>
      <c r="J7888" s="9">
        <v>0</v>
      </c>
      <c r="K7888" s="467">
        <v>0</v>
      </c>
      <c r="L7888" s="9">
        <f t="shared" si="2636"/>
        <v>0</v>
      </c>
      <c r="M7888" s="9">
        <v>0</v>
      </c>
      <c r="N7888" s="467">
        <v>0</v>
      </c>
    </row>
    <row r="7889" spans="1:14" customFormat="1" ht="16.5" hidden="1" customHeight="1" thickTop="1" thickBot="1" x14ac:dyDescent="0.3">
      <c r="A7889" s="1" t="s">
        <v>0</v>
      </c>
      <c r="B7889" s="4" t="s">
        <v>221</v>
      </c>
      <c r="C7889" s="9">
        <f t="shared" si="2637"/>
        <v>0</v>
      </c>
      <c r="D7889" s="9">
        <v>0</v>
      </c>
      <c r="E7889" s="9">
        <v>0</v>
      </c>
      <c r="F7889" s="9">
        <f t="shared" si="2634"/>
        <v>0</v>
      </c>
      <c r="G7889" s="9">
        <v>0</v>
      </c>
      <c r="H7889" s="467">
        <v>0</v>
      </c>
      <c r="I7889" s="9">
        <f t="shared" si="2635"/>
        <v>0</v>
      </c>
      <c r="J7889" s="9">
        <v>0</v>
      </c>
      <c r="K7889" s="467">
        <v>0</v>
      </c>
      <c r="L7889" s="9">
        <f t="shared" si="2636"/>
        <v>0</v>
      </c>
      <c r="M7889" s="9">
        <v>0</v>
      </c>
      <c r="N7889" s="467">
        <v>0</v>
      </c>
    </row>
    <row r="7890" spans="1:14" customFormat="1" ht="14.25" hidden="1" customHeight="1" thickTop="1" thickBot="1" x14ac:dyDescent="0.3">
      <c r="A7890" s="1" t="s">
        <v>0</v>
      </c>
      <c r="B7890" s="4" t="s">
        <v>226</v>
      </c>
      <c r="C7890" s="9">
        <f t="shared" si="2637"/>
        <v>0</v>
      </c>
      <c r="D7890" s="9">
        <v>0</v>
      </c>
      <c r="E7890" s="9">
        <v>0</v>
      </c>
      <c r="F7890" s="9">
        <f t="shared" si="2634"/>
        <v>0</v>
      </c>
      <c r="G7890" s="9">
        <v>0</v>
      </c>
      <c r="H7890" s="467">
        <v>0</v>
      </c>
      <c r="I7890" s="9">
        <f t="shared" si="2635"/>
        <v>0</v>
      </c>
      <c r="J7890" s="9">
        <v>0</v>
      </c>
      <c r="K7890" s="467">
        <v>0</v>
      </c>
      <c r="L7890" s="9">
        <f t="shared" si="2636"/>
        <v>0</v>
      </c>
      <c r="M7890" s="9">
        <v>0</v>
      </c>
      <c r="N7890" s="467">
        <v>0</v>
      </c>
    </row>
    <row r="7891" spans="1:14" customFormat="1" ht="18.75" hidden="1" customHeight="1" thickTop="1" thickBot="1" x14ac:dyDescent="0.3">
      <c r="A7891" s="1" t="s">
        <v>0</v>
      </c>
      <c r="B7891" s="4" t="s">
        <v>217</v>
      </c>
      <c r="C7891" s="9">
        <f t="shared" si="2637"/>
        <v>0</v>
      </c>
      <c r="D7891" s="9">
        <v>0</v>
      </c>
      <c r="E7891" s="9">
        <v>0</v>
      </c>
      <c r="F7891" s="9">
        <f t="shared" si="2634"/>
        <v>0</v>
      </c>
      <c r="G7891" s="9">
        <v>0</v>
      </c>
      <c r="H7891" s="467">
        <v>0</v>
      </c>
      <c r="I7891" s="9">
        <f t="shared" si="2635"/>
        <v>0</v>
      </c>
      <c r="J7891" s="9">
        <v>0</v>
      </c>
      <c r="K7891" s="467">
        <v>0</v>
      </c>
      <c r="L7891" s="9">
        <f t="shared" si="2636"/>
        <v>0</v>
      </c>
      <c r="M7891" s="9">
        <v>0</v>
      </c>
      <c r="N7891" s="467">
        <v>0</v>
      </c>
    </row>
    <row r="7892" spans="1:14" customFormat="1" ht="0.75" hidden="1" customHeight="1" x14ac:dyDescent="0.25">
      <c r="A7892" s="133" t="s">
        <v>0</v>
      </c>
      <c r="B7892" s="134" t="s">
        <v>223</v>
      </c>
      <c r="C7892" s="135">
        <f t="shared" si="2637"/>
        <v>0</v>
      </c>
      <c r="D7892" s="135">
        <v>0</v>
      </c>
      <c r="E7892" s="135">
        <v>0</v>
      </c>
      <c r="F7892" s="135">
        <f t="shared" si="2634"/>
        <v>0</v>
      </c>
      <c r="G7892" s="135">
        <v>0</v>
      </c>
      <c r="H7892" s="476">
        <v>0</v>
      </c>
      <c r="I7892" s="135">
        <f t="shared" si="2635"/>
        <v>0</v>
      </c>
      <c r="J7892" s="135">
        <v>0</v>
      </c>
      <c r="K7892" s="476">
        <v>0</v>
      </c>
      <c r="L7892" s="135">
        <f t="shared" si="2636"/>
        <v>0</v>
      </c>
      <c r="M7892" s="135">
        <v>0</v>
      </c>
      <c r="N7892" s="476">
        <v>0</v>
      </c>
    </row>
    <row r="7893" spans="1:14" ht="43.5" customHeight="1" x14ac:dyDescent="0.2">
      <c r="A7893" s="388" t="s">
        <v>472</v>
      </c>
      <c r="B7893" s="389" t="s">
        <v>235</v>
      </c>
      <c r="C7893" s="390">
        <f t="shared" si="2637"/>
        <v>612.6</v>
      </c>
      <c r="D7893" s="390">
        <f>SUM(D7894,D8058,D8121,D8139)</f>
        <v>0</v>
      </c>
      <c r="E7893" s="390">
        <f>SUM(E7894,E8058,E8121,E8139)</f>
        <v>612.6</v>
      </c>
      <c r="F7893" s="390">
        <f t="shared" si="2634"/>
        <v>643.9799999999999</v>
      </c>
      <c r="G7893" s="390">
        <f>SUM(G7894,G8058,G8121,G8139)</f>
        <v>28.18</v>
      </c>
      <c r="H7893" s="528">
        <f>H7894+H8060</f>
        <v>615.79999999999995</v>
      </c>
      <c r="I7893" s="390">
        <f t="shared" si="2635"/>
        <v>651.51</v>
      </c>
      <c r="J7893" s="390">
        <f>SUM(J7894,J8058,J8121,J8139)</f>
        <v>20</v>
      </c>
      <c r="K7893" s="528">
        <f>K7894+K8060</f>
        <v>631.51</v>
      </c>
      <c r="L7893" s="390">
        <f t="shared" si="2636"/>
        <v>30</v>
      </c>
      <c r="M7893" s="390">
        <f>SUM(M7894,M8058,M8121,M8139)</f>
        <v>30</v>
      </c>
      <c r="N7893" s="528">
        <f>N7894+N8060</f>
        <v>0</v>
      </c>
    </row>
    <row r="7894" spans="1:14" ht="26.25" customHeight="1" x14ac:dyDescent="0.2">
      <c r="A7894" s="388" t="s">
        <v>0</v>
      </c>
      <c r="B7894" s="328" t="s">
        <v>8</v>
      </c>
      <c r="C7894" s="329">
        <f t="shared" si="2637"/>
        <v>49.48</v>
      </c>
      <c r="D7894" s="329">
        <f>SUM(D7895,D7906,D7974:D7975,D7983:D7984,D8025,D8035)</f>
        <v>0</v>
      </c>
      <c r="E7894" s="329">
        <f>SUM(E7895,E7906,E7974:E7975,E7983:E7984,E8025,E8035)</f>
        <v>49.48</v>
      </c>
      <c r="F7894" s="329">
        <f t="shared" si="2634"/>
        <v>0</v>
      </c>
      <c r="G7894" s="329">
        <v>0</v>
      </c>
      <c r="H7894" s="446">
        <f>H7906</f>
        <v>0</v>
      </c>
      <c r="I7894" s="329">
        <f t="shared" si="2635"/>
        <v>9.65</v>
      </c>
      <c r="J7894" s="329">
        <f>J7906</f>
        <v>9.65</v>
      </c>
      <c r="K7894" s="446">
        <f>K7906</f>
        <v>0</v>
      </c>
      <c r="L7894" s="329">
        <f t="shared" si="2636"/>
        <v>30</v>
      </c>
      <c r="M7894" s="329">
        <f>M7906</f>
        <v>30</v>
      </c>
      <c r="N7894" s="446">
        <f>N7906</f>
        <v>0</v>
      </c>
    </row>
    <row r="7895" spans="1:14" s="333" customFormat="1" ht="35.25" hidden="1" customHeight="1" x14ac:dyDescent="0.2">
      <c r="A7895" s="334" t="s">
        <v>0</v>
      </c>
      <c r="B7895" s="339" t="s">
        <v>9</v>
      </c>
      <c r="C7895" s="338">
        <f t="shared" si="2637"/>
        <v>0</v>
      </c>
      <c r="D7895" s="338">
        <f>SUM(D7896,D7905)</f>
        <v>0</v>
      </c>
      <c r="E7895" s="338">
        <f>SUM(E7896,E7905)</f>
        <v>0</v>
      </c>
      <c r="F7895" s="338">
        <f t="shared" si="2634"/>
        <v>0</v>
      </c>
      <c r="G7895" s="338">
        <f>SUM(G7896,G7905)</f>
        <v>0</v>
      </c>
      <c r="H7895" s="483">
        <f>SUM(H7896,H7905)</f>
        <v>0</v>
      </c>
      <c r="I7895" s="338">
        <f t="shared" si="2635"/>
        <v>0</v>
      </c>
      <c r="J7895" s="338">
        <f>SUM(J7896,J7905)</f>
        <v>0</v>
      </c>
      <c r="K7895" s="483">
        <f>SUM(K7896,K7905)</f>
        <v>0</v>
      </c>
      <c r="L7895" s="338">
        <f t="shared" si="2636"/>
        <v>0</v>
      </c>
      <c r="M7895" s="338">
        <f>SUM(M7896,M7905)</f>
        <v>0</v>
      </c>
      <c r="N7895" s="483">
        <f>SUM(N7896,N7905)</f>
        <v>0</v>
      </c>
    </row>
    <row r="7896" spans="1:14" customFormat="1" ht="24" hidden="1" customHeight="1" thickBot="1" x14ac:dyDescent="0.3">
      <c r="A7896" s="140" t="s">
        <v>0</v>
      </c>
      <c r="B7896" s="147" t="s">
        <v>10</v>
      </c>
      <c r="C7896" s="142">
        <f t="shared" si="2637"/>
        <v>0</v>
      </c>
      <c r="D7896" s="142">
        <f>SUM(D7897,D7904)</f>
        <v>0</v>
      </c>
      <c r="E7896" s="142">
        <f>SUM(E7897,E7904)</f>
        <v>0</v>
      </c>
      <c r="F7896" s="142">
        <f t="shared" si="2634"/>
        <v>0</v>
      </c>
      <c r="G7896" s="142">
        <f>SUM(G7897,G7904)</f>
        <v>0</v>
      </c>
      <c r="H7896" s="477">
        <f>SUM(H7897,H7904)</f>
        <v>0</v>
      </c>
      <c r="I7896" s="142">
        <f t="shared" si="2635"/>
        <v>0</v>
      </c>
      <c r="J7896" s="142">
        <f>SUM(J7897,J7904)</f>
        <v>0</v>
      </c>
      <c r="K7896" s="477">
        <f>SUM(K7897,K7904)</f>
        <v>0</v>
      </c>
      <c r="L7896" s="142">
        <f t="shared" si="2636"/>
        <v>0</v>
      </c>
      <c r="M7896" s="142">
        <f>SUM(M7897,M7904)</f>
        <v>0</v>
      </c>
      <c r="N7896" s="477">
        <f>SUM(N7897,N7904)</f>
        <v>0</v>
      </c>
    </row>
    <row r="7897" spans="1:14" customFormat="1" ht="35.25" hidden="1" customHeight="1" thickTop="1" thickBot="1" x14ac:dyDescent="0.3">
      <c r="A7897" s="1" t="s">
        <v>0</v>
      </c>
      <c r="B7897" s="5" t="s">
        <v>11</v>
      </c>
      <c r="C7897" s="9">
        <f t="shared" si="2637"/>
        <v>0</v>
      </c>
      <c r="D7897" s="9">
        <f>SUM(D7898:D7903)</f>
        <v>0</v>
      </c>
      <c r="E7897" s="9">
        <f>SUM(E7898:E7903)</f>
        <v>0</v>
      </c>
      <c r="F7897" s="9">
        <f t="shared" si="2634"/>
        <v>0</v>
      </c>
      <c r="G7897" s="9">
        <f>SUM(G7898:G7903)</f>
        <v>0</v>
      </c>
      <c r="H7897" s="467">
        <f>SUM(H7898:H7903)</f>
        <v>0</v>
      </c>
      <c r="I7897" s="9">
        <f t="shared" si="2635"/>
        <v>0</v>
      </c>
      <c r="J7897" s="9">
        <f>SUM(J7898:J7903)</f>
        <v>0</v>
      </c>
      <c r="K7897" s="467">
        <f>SUM(K7898:K7903)</f>
        <v>0</v>
      </c>
      <c r="L7897" s="9">
        <f t="shared" si="2636"/>
        <v>0</v>
      </c>
      <c r="M7897" s="9">
        <f>SUM(M7898:M7903)</f>
        <v>0</v>
      </c>
      <c r="N7897" s="467">
        <f>SUM(N7898:N7903)</f>
        <v>0</v>
      </c>
    </row>
    <row r="7898" spans="1:14" customFormat="1" ht="31.5" hidden="1" customHeight="1" thickTop="1" thickBot="1" x14ac:dyDescent="0.3">
      <c r="A7898" s="1" t="s">
        <v>0</v>
      </c>
      <c r="B7898" s="6" t="s">
        <v>12</v>
      </c>
      <c r="C7898" s="9">
        <f t="shared" si="2637"/>
        <v>0</v>
      </c>
      <c r="D7898" s="9">
        <v>0</v>
      </c>
      <c r="E7898" s="9">
        <v>0</v>
      </c>
      <c r="F7898" s="9">
        <f t="shared" si="2634"/>
        <v>0</v>
      </c>
      <c r="G7898" s="9">
        <v>0</v>
      </c>
      <c r="H7898" s="467">
        <v>0</v>
      </c>
      <c r="I7898" s="9">
        <f t="shared" si="2635"/>
        <v>0</v>
      </c>
      <c r="J7898" s="9">
        <v>0</v>
      </c>
      <c r="K7898" s="467">
        <v>0</v>
      </c>
      <c r="L7898" s="9">
        <f t="shared" si="2636"/>
        <v>0</v>
      </c>
      <c r="M7898" s="9">
        <v>0</v>
      </c>
      <c r="N7898" s="467">
        <v>0</v>
      </c>
    </row>
    <row r="7899" spans="1:14" customFormat="1" ht="35.25" hidden="1" customHeight="1" thickTop="1" thickBot="1" x14ac:dyDescent="0.3">
      <c r="A7899" s="1" t="s">
        <v>0</v>
      </c>
      <c r="B7899" s="6" t="s">
        <v>13</v>
      </c>
      <c r="C7899" s="9">
        <f t="shared" si="2637"/>
        <v>0</v>
      </c>
      <c r="D7899" s="9">
        <v>0</v>
      </c>
      <c r="E7899" s="9">
        <v>0</v>
      </c>
      <c r="F7899" s="9">
        <f t="shared" si="2634"/>
        <v>0</v>
      </c>
      <c r="G7899" s="9">
        <v>0</v>
      </c>
      <c r="H7899" s="467">
        <v>0</v>
      </c>
      <c r="I7899" s="9">
        <f t="shared" si="2635"/>
        <v>0</v>
      </c>
      <c r="J7899" s="9">
        <v>0</v>
      </c>
      <c r="K7899" s="467">
        <v>0</v>
      </c>
      <c r="L7899" s="9">
        <f t="shared" si="2636"/>
        <v>0</v>
      </c>
      <c r="M7899" s="9">
        <v>0</v>
      </c>
      <c r="N7899" s="467">
        <v>0</v>
      </c>
    </row>
    <row r="7900" spans="1:14" customFormat="1" ht="33.75" hidden="1" customHeight="1" thickTop="1" thickBot="1" x14ac:dyDescent="0.3">
      <c r="A7900" s="1" t="s">
        <v>0</v>
      </c>
      <c r="B7900" s="6" t="s">
        <v>14</v>
      </c>
      <c r="C7900" s="9">
        <f t="shared" si="2637"/>
        <v>0</v>
      </c>
      <c r="D7900" s="9">
        <v>0</v>
      </c>
      <c r="E7900" s="9">
        <v>0</v>
      </c>
      <c r="F7900" s="9">
        <f t="shared" si="2634"/>
        <v>0</v>
      </c>
      <c r="G7900" s="9">
        <v>0</v>
      </c>
      <c r="H7900" s="467">
        <v>0</v>
      </c>
      <c r="I7900" s="9">
        <f t="shared" si="2635"/>
        <v>0</v>
      </c>
      <c r="J7900" s="9">
        <v>0</v>
      </c>
      <c r="K7900" s="467">
        <v>0</v>
      </c>
      <c r="L7900" s="9">
        <f t="shared" si="2636"/>
        <v>0</v>
      </c>
      <c r="M7900" s="9">
        <v>0</v>
      </c>
      <c r="N7900" s="467">
        <v>0</v>
      </c>
    </row>
    <row r="7901" spans="1:14" customFormat="1" ht="34.5" hidden="1" customHeight="1" thickTop="1" thickBot="1" x14ac:dyDescent="0.3">
      <c r="A7901" s="1" t="s">
        <v>0</v>
      </c>
      <c r="B7901" s="6" t="s">
        <v>15</v>
      </c>
      <c r="C7901" s="9">
        <f t="shared" si="2637"/>
        <v>0</v>
      </c>
      <c r="D7901" s="9">
        <v>0</v>
      </c>
      <c r="E7901" s="9">
        <v>0</v>
      </c>
      <c r="F7901" s="9">
        <f t="shared" si="2634"/>
        <v>0</v>
      </c>
      <c r="G7901" s="9">
        <v>0</v>
      </c>
      <c r="H7901" s="467">
        <v>0</v>
      </c>
      <c r="I7901" s="9">
        <f t="shared" si="2635"/>
        <v>0</v>
      </c>
      <c r="J7901" s="9">
        <v>0</v>
      </c>
      <c r="K7901" s="467">
        <v>0</v>
      </c>
      <c r="L7901" s="9">
        <f t="shared" si="2636"/>
        <v>0</v>
      </c>
      <c r="M7901" s="9">
        <v>0</v>
      </c>
      <c r="N7901" s="467">
        <v>0</v>
      </c>
    </row>
    <row r="7902" spans="1:14" customFormat="1" ht="32.25" hidden="1" customHeight="1" thickTop="1" thickBot="1" x14ac:dyDescent="0.3">
      <c r="A7902" s="1" t="s">
        <v>0</v>
      </c>
      <c r="B7902" s="6" t="s">
        <v>16</v>
      </c>
      <c r="C7902" s="9">
        <f t="shared" si="2637"/>
        <v>0</v>
      </c>
      <c r="D7902" s="9">
        <v>0</v>
      </c>
      <c r="E7902" s="9">
        <v>0</v>
      </c>
      <c r="F7902" s="9">
        <f t="shared" si="2634"/>
        <v>0</v>
      </c>
      <c r="G7902" s="9">
        <v>0</v>
      </c>
      <c r="H7902" s="467">
        <v>0</v>
      </c>
      <c r="I7902" s="9">
        <f t="shared" si="2635"/>
        <v>0</v>
      </c>
      <c r="J7902" s="9">
        <v>0</v>
      </c>
      <c r="K7902" s="467">
        <v>0</v>
      </c>
      <c r="L7902" s="9">
        <f t="shared" si="2636"/>
        <v>0</v>
      </c>
      <c r="M7902" s="9">
        <v>0</v>
      </c>
      <c r="N7902" s="467">
        <v>0</v>
      </c>
    </row>
    <row r="7903" spans="1:14" customFormat="1" ht="36" hidden="1" customHeight="1" thickTop="1" thickBot="1" x14ac:dyDescent="0.3">
      <c r="A7903" s="1" t="s">
        <v>0</v>
      </c>
      <c r="B7903" s="6" t="s">
        <v>17</v>
      </c>
      <c r="C7903" s="9">
        <f t="shared" si="2637"/>
        <v>0</v>
      </c>
      <c r="D7903" s="9">
        <v>0</v>
      </c>
      <c r="E7903" s="9">
        <v>0</v>
      </c>
      <c r="F7903" s="9">
        <f t="shared" si="2634"/>
        <v>0</v>
      </c>
      <c r="G7903" s="9">
        <v>0</v>
      </c>
      <c r="H7903" s="467">
        <v>0</v>
      </c>
      <c r="I7903" s="9">
        <f t="shared" si="2635"/>
        <v>0</v>
      </c>
      <c r="J7903" s="9">
        <v>0</v>
      </c>
      <c r="K7903" s="467">
        <v>0</v>
      </c>
      <c r="L7903" s="9">
        <f t="shared" si="2636"/>
        <v>0</v>
      </c>
      <c r="M7903" s="9">
        <v>0</v>
      </c>
      <c r="N7903" s="467">
        <v>0</v>
      </c>
    </row>
    <row r="7904" spans="1:14" customFormat="1" ht="26.25" hidden="1" customHeight="1" thickTop="1" thickBot="1" x14ac:dyDescent="0.3">
      <c r="A7904" s="1" t="s">
        <v>0</v>
      </c>
      <c r="B7904" s="5" t="s">
        <v>18</v>
      </c>
      <c r="C7904" s="9">
        <f t="shared" si="2637"/>
        <v>0</v>
      </c>
      <c r="D7904" s="9">
        <v>0</v>
      </c>
      <c r="E7904" s="9">
        <v>0</v>
      </c>
      <c r="F7904" s="9">
        <f t="shared" si="2634"/>
        <v>0</v>
      </c>
      <c r="G7904" s="9">
        <v>0</v>
      </c>
      <c r="H7904" s="467">
        <v>0</v>
      </c>
      <c r="I7904" s="9">
        <f t="shared" si="2635"/>
        <v>0</v>
      </c>
      <c r="J7904" s="9">
        <v>0</v>
      </c>
      <c r="K7904" s="467">
        <v>0</v>
      </c>
      <c r="L7904" s="9">
        <f t="shared" si="2636"/>
        <v>0</v>
      </c>
      <c r="M7904" s="9">
        <v>0</v>
      </c>
      <c r="N7904" s="467">
        <v>0</v>
      </c>
    </row>
    <row r="7905" spans="1:14" customFormat="1" ht="36" hidden="1" customHeight="1" thickTop="1" x14ac:dyDescent="0.25">
      <c r="A7905" s="133" t="s">
        <v>0</v>
      </c>
      <c r="B7905" s="134" t="s">
        <v>19</v>
      </c>
      <c r="C7905" s="135">
        <f t="shared" si="2637"/>
        <v>0</v>
      </c>
      <c r="D7905" s="135">
        <v>0</v>
      </c>
      <c r="E7905" s="135">
        <v>0</v>
      </c>
      <c r="F7905" s="135">
        <f t="shared" si="2634"/>
        <v>0</v>
      </c>
      <c r="G7905" s="135">
        <v>0</v>
      </c>
      <c r="H7905" s="476">
        <v>0</v>
      </c>
      <c r="I7905" s="135">
        <f t="shared" si="2635"/>
        <v>0</v>
      </c>
      <c r="J7905" s="135">
        <v>0</v>
      </c>
      <c r="K7905" s="476">
        <v>0</v>
      </c>
      <c r="L7905" s="135">
        <f t="shared" si="2636"/>
        <v>0</v>
      </c>
      <c r="M7905" s="135">
        <v>0</v>
      </c>
      <c r="N7905" s="476">
        <v>0</v>
      </c>
    </row>
    <row r="7906" spans="1:14" ht="27.75" customHeight="1" x14ac:dyDescent="0.2">
      <c r="A7906" s="388" t="s">
        <v>0</v>
      </c>
      <c r="B7906" s="330" t="s">
        <v>20</v>
      </c>
      <c r="C7906" s="329">
        <f t="shared" si="2637"/>
        <v>49.48</v>
      </c>
      <c r="D7906" s="329">
        <f>SUM(D7907:D7908,D7911,D7947:D7951,D7958:D7959)</f>
        <v>0</v>
      </c>
      <c r="E7906" s="329">
        <v>49.48</v>
      </c>
      <c r="F7906" s="329">
        <f t="shared" si="2634"/>
        <v>0</v>
      </c>
      <c r="G7906" s="329">
        <f>SUM(G7907:G7908,G7911,G7947:G7951,G7958:G7959)</f>
        <v>0</v>
      </c>
      <c r="H7906" s="446">
        <f>SUM(H7907:H7908,H7911,H7947:H7951,H7958:H7959)</f>
        <v>0</v>
      </c>
      <c r="I7906" s="329">
        <f t="shared" si="2635"/>
        <v>9.65</v>
      </c>
      <c r="J7906" s="329">
        <f>SUM(J7907:J7908,J7911,J7947:J7951,J7958:J7959)</f>
        <v>9.65</v>
      </c>
      <c r="K7906" s="446">
        <f>SUM(K7907:K7908,K7911,K7947:K7951,K7958:K7959)</f>
        <v>0</v>
      </c>
      <c r="L7906" s="329">
        <f t="shared" si="2636"/>
        <v>30</v>
      </c>
      <c r="M7906" s="329">
        <f>SUM(M7907:M7908,M7911,M7947:M7951,M7958:M7959)</f>
        <v>30</v>
      </c>
      <c r="N7906" s="446">
        <f>SUM(N7907:N7908,N7911,N7947:N7951,N7958:N7959)</f>
        <v>0</v>
      </c>
    </row>
    <row r="7907" spans="1:14" customFormat="1" ht="22.5" hidden="1" customHeight="1" thickBot="1" x14ac:dyDescent="0.3">
      <c r="A7907" s="140" t="s">
        <v>0</v>
      </c>
      <c r="B7907" s="147" t="s">
        <v>21</v>
      </c>
      <c r="C7907" s="142">
        <f t="shared" si="2637"/>
        <v>0</v>
      </c>
      <c r="D7907" s="142">
        <v>0</v>
      </c>
      <c r="E7907" s="142">
        <v>0</v>
      </c>
      <c r="F7907" s="142">
        <f t="shared" si="2634"/>
        <v>0</v>
      </c>
      <c r="G7907" s="142">
        <v>0</v>
      </c>
      <c r="H7907" s="477">
        <v>0</v>
      </c>
      <c r="I7907" s="142">
        <f t="shared" si="2635"/>
        <v>0</v>
      </c>
      <c r="J7907" s="142">
        <v>0</v>
      </c>
      <c r="K7907" s="477">
        <v>0</v>
      </c>
      <c r="L7907" s="142">
        <f t="shared" si="2636"/>
        <v>0</v>
      </c>
      <c r="M7907" s="142">
        <v>0</v>
      </c>
      <c r="N7907" s="477">
        <v>0</v>
      </c>
    </row>
    <row r="7908" spans="1:14" customFormat="1" ht="16.5" hidden="1" customHeight="1" thickTop="1" thickBot="1" x14ac:dyDescent="0.3">
      <c r="A7908" s="1" t="s">
        <v>0</v>
      </c>
      <c r="B7908" s="4" t="s">
        <v>22</v>
      </c>
      <c r="C7908" s="9">
        <f t="shared" si="2637"/>
        <v>0</v>
      </c>
      <c r="D7908" s="9">
        <f>SUM(D7909:D7910)</f>
        <v>0</v>
      </c>
      <c r="E7908" s="9">
        <f>SUM(E7909:E7910)</f>
        <v>0</v>
      </c>
      <c r="F7908" s="9">
        <f t="shared" si="2634"/>
        <v>0</v>
      </c>
      <c r="G7908" s="9">
        <f>SUM(G7909:G7910)</f>
        <v>0</v>
      </c>
      <c r="H7908" s="467">
        <f>SUM(H7909:H7910)</f>
        <v>0</v>
      </c>
      <c r="I7908" s="9">
        <f t="shared" si="2635"/>
        <v>0</v>
      </c>
      <c r="J7908" s="9">
        <f>SUM(J7909:J7910)</f>
        <v>0</v>
      </c>
      <c r="K7908" s="467">
        <f>SUM(K7909:K7910)</f>
        <v>0</v>
      </c>
      <c r="L7908" s="9">
        <f t="shared" si="2636"/>
        <v>0</v>
      </c>
      <c r="M7908" s="9">
        <f>SUM(M7909:M7910)</f>
        <v>0</v>
      </c>
      <c r="N7908" s="467">
        <f>SUM(N7909:N7910)</f>
        <v>0</v>
      </c>
    </row>
    <row r="7909" spans="1:14" customFormat="1" ht="0.75" hidden="1" customHeight="1" thickTop="1" thickBot="1" x14ac:dyDescent="0.3">
      <c r="A7909" s="1" t="s">
        <v>0</v>
      </c>
      <c r="B7909" s="5" t="s">
        <v>23</v>
      </c>
      <c r="C7909" s="9">
        <f t="shared" si="2637"/>
        <v>0</v>
      </c>
      <c r="D7909" s="9">
        <v>0</v>
      </c>
      <c r="E7909" s="9">
        <v>0</v>
      </c>
      <c r="F7909" s="9">
        <f t="shared" si="2634"/>
        <v>0</v>
      </c>
      <c r="G7909" s="9">
        <v>0</v>
      </c>
      <c r="H7909" s="467">
        <v>0</v>
      </c>
      <c r="I7909" s="9">
        <f t="shared" si="2635"/>
        <v>0</v>
      </c>
      <c r="J7909" s="9">
        <v>0</v>
      </c>
      <c r="K7909" s="467">
        <v>0</v>
      </c>
      <c r="L7909" s="9">
        <f t="shared" si="2636"/>
        <v>0</v>
      </c>
      <c r="M7909" s="9">
        <v>0</v>
      </c>
      <c r="N7909" s="467">
        <v>0</v>
      </c>
    </row>
    <row r="7910" spans="1:14" customFormat="1" ht="36" hidden="1" customHeight="1" thickTop="1" thickBot="1" x14ac:dyDescent="0.3">
      <c r="A7910" s="1" t="s">
        <v>0</v>
      </c>
      <c r="B7910" s="5" t="s">
        <v>24</v>
      </c>
      <c r="C7910" s="9">
        <f t="shared" si="2637"/>
        <v>0</v>
      </c>
      <c r="D7910" s="9">
        <v>0</v>
      </c>
      <c r="E7910" s="9">
        <v>0</v>
      </c>
      <c r="F7910" s="9">
        <f t="shared" si="2634"/>
        <v>0</v>
      </c>
      <c r="G7910" s="9">
        <v>0</v>
      </c>
      <c r="H7910" s="467">
        <v>0</v>
      </c>
      <c r="I7910" s="9">
        <f t="shared" si="2635"/>
        <v>0</v>
      </c>
      <c r="J7910" s="9">
        <v>0</v>
      </c>
      <c r="K7910" s="467">
        <v>0</v>
      </c>
      <c r="L7910" s="9">
        <f t="shared" si="2636"/>
        <v>0</v>
      </c>
      <c r="M7910" s="9">
        <v>0</v>
      </c>
      <c r="N7910" s="467">
        <v>0</v>
      </c>
    </row>
    <row r="7911" spans="1:14" customFormat="1" ht="31.5" hidden="1" customHeight="1" thickBot="1" x14ac:dyDescent="0.3">
      <c r="A7911" s="1" t="s">
        <v>0</v>
      </c>
      <c r="B7911" s="4" t="s">
        <v>25</v>
      </c>
      <c r="C7911" s="9">
        <f t="shared" si="2637"/>
        <v>49.5</v>
      </c>
      <c r="D7911" s="9">
        <f>SUM(D7912:D7915,D7927,D7931:D7937,D7945:D7946)</f>
        <v>0</v>
      </c>
      <c r="E7911" s="9">
        <f>SUM(E7912:E7915,E7927,E7931:E7937,E7945:E7946)</f>
        <v>49.5</v>
      </c>
      <c r="F7911" s="9">
        <f t="shared" si="2634"/>
        <v>0</v>
      </c>
      <c r="G7911" s="9">
        <f>SUM(G7912:G7915,G7927,G7931:G7937,G7945:G7946)</f>
        <v>0</v>
      </c>
      <c r="H7911" s="467">
        <f>SUM(H7912:H7915,H7927,H7931:H7937,H7945:H7946)</f>
        <v>0</v>
      </c>
      <c r="I7911" s="9">
        <f t="shared" si="2635"/>
        <v>0</v>
      </c>
      <c r="J7911" s="9">
        <f>SUM(J7912:J7915,J7927,J7931:J7937,J7945:J7946)</f>
        <v>0</v>
      </c>
      <c r="K7911" s="467">
        <f>SUM(K7912:K7915,K7927,K7931:K7937,K7945:K7946)</f>
        <v>0</v>
      </c>
      <c r="L7911" s="9">
        <f t="shared" si="2636"/>
        <v>0</v>
      </c>
      <c r="M7911" s="9">
        <f>SUM(M7912:M7915,M7927,M7931:M7937,M7945:M7946)</f>
        <v>0</v>
      </c>
      <c r="N7911" s="467">
        <f>SUM(N7912:N7915,N7927,N7931:N7937,N7945:N7946)</f>
        <v>0</v>
      </c>
    </row>
    <row r="7912" spans="1:14" customFormat="1" ht="27.75" hidden="1" customHeight="1" thickTop="1" thickBot="1" x14ac:dyDescent="0.3">
      <c r="A7912" s="1" t="s">
        <v>0</v>
      </c>
      <c r="B7912" s="5" t="s">
        <v>26</v>
      </c>
      <c r="C7912" s="9">
        <f t="shared" si="2637"/>
        <v>0</v>
      </c>
      <c r="D7912" s="9">
        <v>0</v>
      </c>
      <c r="E7912" s="9">
        <v>0</v>
      </c>
      <c r="F7912" s="9">
        <f t="shared" si="2634"/>
        <v>0</v>
      </c>
      <c r="G7912" s="9">
        <v>0</v>
      </c>
      <c r="H7912" s="467">
        <v>0</v>
      </c>
      <c r="I7912" s="9">
        <f t="shared" si="2635"/>
        <v>0</v>
      </c>
      <c r="J7912" s="9">
        <v>0</v>
      </c>
      <c r="K7912" s="467">
        <v>0</v>
      </c>
      <c r="L7912" s="9">
        <f t="shared" si="2636"/>
        <v>0</v>
      </c>
      <c r="M7912" s="9">
        <v>0</v>
      </c>
      <c r="N7912" s="467">
        <v>0</v>
      </c>
    </row>
    <row r="7913" spans="1:14" customFormat="1" ht="14.25" hidden="1" customHeight="1" thickTop="1" thickBot="1" x14ac:dyDescent="0.3">
      <c r="A7913" s="1" t="s">
        <v>0</v>
      </c>
      <c r="B7913" s="5" t="s">
        <v>27</v>
      </c>
      <c r="C7913" s="9">
        <f t="shared" si="2637"/>
        <v>0</v>
      </c>
      <c r="D7913" s="9">
        <v>0</v>
      </c>
      <c r="E7913" s="9">
        <v>0</v>
      </c>
      <c r="F7913" s="9">
        <f t="shared" si="2634"/>
        <v>0</v>
      </c>
      <c r="G7913" s="9">
        <v>0</v>
      </c>
      <c r="H7913" s="467">
        <v>0</v>
      </c>
      <c r="I7913" s="9">
        <f t="shared" si="2635"/>
        <v>0</v>
      </c>
      <c r="J7913" s="9">
        <v>0</v>
      </c>
      <c r="K7913" s="467">
        <v>0</v>
      </c>
      <c r="L7913" s="9">
        <f t="shared" si="2636"/>
        <v>0</v>
      </c>
      <c r="M7913" s="9">
        <v>0</v>
      </c>
      <c r="N7913" s="467">
        <v>0</v>
      </c>
    </row>
    <row r="7914" spans="1:14" customFormat="1" ht="21.75" hidden="1" customHeight="1" thickTop="1" thickBot="1" x14ac:dyDescent="0.3">
      <c r="A7914" s="1" t="s">
        <v>0</v>
      </c>
      <c r="B7914" s="5" t="s">
        <v>28</v>
      </c>
      <c r="C7914" s="9">
        <f t="shared" si="2637"/>
        <v>0</v>
      </c>
      <c r="D7914" s="9">
        <v>0</v>
      </c>
      <c r="E7914" s="9">
        <v>0</v>
      </c>
      <c r="F7914" s="9">
        <f t="shared" si="2634"/>
        <v>0</v>
      </c>
      <c r="G7914" s="9">
        <v>0</v>
      </c>
      <c r="H7914" s="467">
        <v>0</v>
      </c>
      <c r="I7914" s="9">
        <f t="shared" si="2635"/>
        <v>0</v>
      </c>
      <c r="J7914" s="9">
        <v>0</v>
      </c>
      <c r="K7914" s="467">
        <v>0</v>
      </c>
      <c r="L7914" s="9">
        <f t="shared" si="2636"/>
        <v>0</v>
      </c>
      <c r="M7914" s="9">
        <v>0</v>
      </c>
      <c r="N7914" s="467">
        <v>0</v>
      </c>
    </row>
    <row r="7915" spans="1:14" customFormat="1" ht="33" hidden="1" customHeight="1" thickTop="1" thickBot="1" x14ac:dyDescent="0.3">
      <c r="A7915" s="1" t="s">
        <v>0</v>
      </c>
      <c r="B7915" s="5" t="s">
        <v>29</v>
      </c>
      <c r="C7915" s="9">
        <f t="shared" si="2637"/>
        <v>0</v>
      </c>
      <c r="D7915" s="9">
        <f>SUM(D7916:D7926)</f>
        <v>0</v>
      </c>
      <c r="E7915" s="9">
        <f>SUM(E7916:E7926)</f>
        <v>0</v>
      </c>
      <c r="F7915" s="9">
        <f t="shared" si="2634"/>
        <v>0</v>
      </c>
      <c r="G7915" s="9">
        <f>SUM(G7916:G7926)</f>
        <v>0</v>
      </c>
      <c r="H7915" s="467">
        <f>SUM(H7916:H7926)</f>
        <v>0</v>
      </c>
      <c r="I7915" s="9">
        <f t="shared" si="2635"/>
        <v>0</v>
      </c>
      <c r="J7915" s="9">
        <f>SUM(J7916:J7926)</f>
        <v>0</v>
      </c>
      <c r="K7915" s="467">
        <f>SUM(K7916:K7926)</f>
        <v>0</v>
      </c>
      <c r="L7915" s="9">
        <f t="shared" si="2636"/>
        <v>0</v>
      </c>
      <c r="M7915" s="9">
        <f>SUM(M7916:M7926)</f>
        <v>0</v>
      </c>
      <c r="N7915" s="467">
        <f>SUM(N7916:N7926)</f>
        <v>0</v>
      </c>
    </row>
    <row r="7916" spans="1:14" customFormat="1" ht="19.5" hidden="1" customHeight="1" thickTop="1" thickBot="1" x14ac:dyDescent="0.3">
      <c r="A7916" s="1" t="s">
        <v>0</v>
      </c>
      <c r="B7916" s="6" t="s">
        <v>30</v>
      </c>
      <c r="C7916" s="9">
        <f t="shared" si="2637"/>
        <v>0</v>
      </c>
      <c r="D7916" s="9">
        <v>0</v>
      </c>
      <c r="E7916" s="9">
        <v>0</v>
      </c>
      <c r="F7916" s="9">
        <f t="shared" si="2634"/>
        <v>0</v>
      </c>
      <c r="G7916" s="9">
        <v>0</v>
      </c>
      <c r="H7916" s="467">
        <v>0</v>
      </c>
      <c r="I7916" s="9">
        <f t="shared" si="2635"/>
        <v>0</v>
      </c>
      <c r="J7916" s="9">
        <v>0</v>
      </c>
      <c r="K7916" s="467">
        <v>0</v>
      </c>
      <c r="L7916" s="9">
        <f t="shared" si="2636"/>
        <v>0</v>
      </c>
      <c r="M7916" s="9">
        <v>0</v>
      </c>
      <c r="N7916" s="467">
        <v>0</v>
      </c>
    </row>
    <row r="7917" spans="1:14" customFormat="1" ht="21.75" hidden="1" customHeight="1" thickTop="1" thickBot="1" x14ac:dyDescent="0.3">
      <c r="A7917" s="1" t="s">
        <v>0</v>
      </c>
      <c r="B7917" s="6" t="s">
        <v>31</v>
      </c>
      <c r="C7917" s="9">
        <f t="shared" si="2637"/>
        <v>0</v>
      </c>
      <c r="D7917" s="9">
        <v>0</v>
      </c>
      <c r="E7917" s="9">
        <v>0</v>
      </c>
      <c r="F7917" s="9">
        <f t="shared" si="2634"/>
        <v>0</v>
      </c>
      <c r="G7917" s="9">
        <v>0</v>
      </c>
      <c r="H7917" s="467">
        <v>0</v>
      </c>
      <c r="I7917" s="9">
        <f t="shared" si="2635"/>
        <v>0</v>
      </c>
      <c r="J7917" s="9">
        <v>0</v>
      </c>
      <c r="K7917" s="467">
        <v>0</v>
      </c>
      <c r="L7917" s="9">
        <f t="shared" si="2636"/>
        <v>0</v>
      </c>
      <c r="M7917" s="9">
        <v>0</v>
      </c>
      <c r="N7917" s="467">
        <v>0</v>
      </c>
    </row>
    <row r="7918" spans="1:14" customFormat="1" ht="20.25" hidden="1" customHeight="1" thickTop="1" thickBot="1" x14ac:dyDescent="0.3">
      <c r="A7918" s="1" t="s">
        <v>0</v>
      </c>
      <c r="B7918" s="6" t="s">
        <v>32</v>
      </c>
      <c r="C7918" s="9">
        <f t="shared" si="2637"/>
        <v>0</v>
      </c>
      <c r="D7918" s="9">
        <v>0</v>
      </c>
      <c r="E7918" s="9">
        <v>0</v>
      </c>
      <c r="F7918" s="9">
        <f t="shared" si="2634"/>
        <v>0</v>
      </c>
      <c r="G7918" s="9">
        <v>0</v>
      </c>
      <c r="H7918" s="467">
        <v>0</v>
      </c>
      <c r="I7918" s="9">
        <f t="shared" si="2635"/>
        <v>0</v>
      </c>
      <c r="J7918" s="9">
        <v>0</v>
      </c>
      <c r="K7918" s="467">
        <v>0</v>
      </c>
      <c r="L7918" s="9">
        <f t="shared" si="2636"/>
        <v>0</v>
      </c>
      <c r="M7918" s="9">
        <v>0</v>
      </c>
      <c r="N7918" s="467">
        <v>0</v>
      </c>
    </row>
    <row r="7919" spans="1:14" customFormat="1" ht="21" hidden="1" customHeight="1" thickTop="1" thickBot="1" x14ac:dyDescent="0.3">
      <c r="A7919" s="1" t="s">
        <v>0</v>
      </c>
      <c r="B7919" s="6" t="s">
        <v>33</v>
      </c>
      <c r="C7919" s="9">
        <f t="shared" si="2637"/>
        <v>0</v>
      </c>
      <c r="D7919" s="9">
        <v>0</v>
      </c>
      <c r="E7919" s="9">
        <v>0</v>
      </c>
      <c r="F7919" s="9">
        <f t="shared" si="2634"/>
        <v>0</v>
      </c>
      <c r="G7919" s="9">
        <v>0</v>
      </c>
      <c r="H7919" s="467">
        <v>0</v>
      </c>
      <c r="I7919" s="9">
        <f t="shared" si="2635"/>
        <v>0</v>
      </c>
      <c r="J7919" s="9">
        <v>0</v>
      </c>
      <c r="K7919" s="467">
        <v>0</v>
      </c>
      <c r="L7919" s="9">
        <f t="shared" si="2636"/>
        <v>0</v>
      </c>
      <c r="M7919" s="9">
        <v>0</v>
      </c>
      <c r="N7919" s="467">
        <v>0</v>
      </c>
    </row>
    <row r="7920" spans="1:14" customFormat="1" ht="33" hidden="1" customHeight="1" thickTop="1" thickBot="1" x14ac:dyDescent="0.3">
      <c r="A7920" s="1" t="s">
        <v>0</v>
      </c>
      <c r="B7920" s="6" t="s">
        <v>34</v>
      </c>
      <c r="C7920" s="9">
        <f t="shared" si="2637"/>
        <v>0</v>
      </c>
      <c r="D7920" s="9">
        <v>0</v>
      </c>
      <c r="E7920" s="9">
        <v>0</v>
      </c>
      <c r="F7920" s="9">
        <f t="shared" si="2634"/>
        <v>0</v>
      </c>
      <c r="G7920" s="9">
        <v>0</v>
      </c>
      <c r="H7920" s="467">
        <v>0</v>
      </c>
      <c r="I7920" s="9">
        <f t="shared" si="2635"/>
        <v>0</v>
      </c>
      <c r="J7920" s="9">
        <v>0</v>
      </c>
      <c r="K7920" s="467">
        <v>0</v>
      </c>
      <c r="L7920" s="9">
        <f t="shared" si="2636"/>
        <v>0</v>
      </c>
      <c r="M7920" s="9">
        <v>0</v>
      </c>
      <c r="N7920" s="467">
        <v>0</v>
      </c>
    </row>
    <row r="7921" spans="1:14" customFormat="1" ht="18" hidden="1" customHeight="1" thickTop="1" thickBot="1" x14ac:dyDescent="0.3">
      <c r="A7921" s="1" t="s">
        <v>0</v>
      </c>
      <c r="B7921" s="6" t="s">
        <v>35</v>
      </c>
      <c r="C7921" s="9">
        <f t="shared" si="2637"/>
        <v>0</v>
      </c>
      <c r="D7921" s="9">
        <v>0</v>
      </c>
      <c r="E7921" s="9">
        <v>0</v>
      </c>
      <c r="F7921" s="9">
        <f t="shared" si="2634"/>
        <v>0</v>
      </c>
      <c r="G7921" s="9">
        <v>0</v>
      </c>
      <c r="H7921" s="467">
        <v>0</v>
      </c>
      <c r="I7921" s="9">
        <f t="shared" si="2635"/>
        <v>0</v>
      </c>
      <c r="J7921" s="9">
        <v>0</v>
      </c>
      <c r="K7921" s="467">
        <v>0</v>
      </c>
      <c r="L7921" s="9">
        <f t="shared" si="2636"/>
        <v>0</v>
      </c>
      <c r="M7921" s="9">
        <v>0</v>
      </c>
      <c r="N7921" s="467">
        <v>0</v>
      </c>
    </row>
    <row r="7922" spans="1:14" customFormat="1" ht="27.75" hidden="1" customHeight="1" thickTop="1" thickBot="1" x14ac:dyDescent="0.3">
      <c r="A7922" s="1" t="s">
        <v>0</v>
      </c>
      <c r="B7922" s="6" t="s">
        <v>36</v>
      </c>
      <c r="C7922" s="9">
        <f t="shared" si="2637"/>
        <v>0</v>
      </c>
      <c r="D7922" s="9">
        <v>0</v>
      </c>
      <c r="E7922" s="9">
        <v>0</v>
      </c>
      <c r="F7922" s="9">
        <f t="shared" si="2634"/>
        <v>0</v>
      </c>
      <c r="G7922" s="9">
        <v>0</v>
      </c>
      <c r="H7922" s="467">
        <v>0</v>
      </c>
      <c r="I7922" s="9">
        <f t="shared" si="2635"/>
        <v>0</v>
      </c>
      <c r="J7922" s="9">
        <v>0</v>
      </c>
      <c r="K7922" s="467">
        <v>0</v>
      </c>
      <c r="L7922" s="9">
        <f t="shared" si="2636"/>
        <v>0</v>
      </c>
      <c r="M7922" s="9">
        <v>0</v>
      </c>
      <c r="N7922" s="467">
        <v>0</v>
      </c>
    </row>
    <row r="7923" spans="1:14" customFormat="1" ht="36" hidden="1" customHeight="1" thickTop="1" thickBot="1" x14ac:dyDescent="0.3">
      <c r="A7923" s="1" t="s">
        <v>0</v>
      </c>
      <c r="B7923" s="6" t="s">
        <v>37</v>
      </c>
      <c r="C7923" s="9">
        <f t="shared" si="2637"/>
        <v>0</v>
      </c>
      <c r="D7923" s="9">
        <v>0</v>
      </c>
      <c r="E7923" s="9">
        <v>0</v>
      </c>
      <c r="F7923" s="9">
        <f t="shared" si="2634"/>
        <v>0</v>
      </c>
      <c r="G7923" s="9">
        <v>0</v>
      </c>
      <c r="H7923" s="467">
        <v>0</v>
      </c>
      <c r="I7923" s="9">
        <f t="shared" si="2635"/>
        <v>0</v>
      </c>
      <c r="J7923" s="9">
        <v>0</v>
      </c>
      <c r="K7923" s="467">
        <v>0</v>
      </c>
      <c r="L7923" s="9">
        <f t="shared" si="2636"/>
        <v>0</v>
      </c>
      <c r="M7923" s="9">
        <v>0</v>
      </c>
      <c r="N7923" s="467">
        <v>0</v>
      </c>
    </row>
    <row r="7924" spans="1:14" customFormat="1" ht="33.75" hidden="1" customHeight="1" thickTop="1" thickBot="1" x14ac:dyDescent="0.3">
      <c r="A7924" s="1" t="s">
        <v>0</v>
      </c>
      <c r="B7924" s="6" t="s">
        <v>38</v>
      </c>
      <c r="C7924" s="9">
        <f t="shared" si="2637"/>
        <v>0</v>
      </c>
      <c r="D7924" s="9">
        <v>0</v>
      </c>
      <c r="E7924" s="9">
        <v>0</v>
      </c>
      <c r="F7924" s="9">
        <f t="shared" si="2634"/>
        <v>0</v>
      </c>
      <c r="G7924" s="9">
        <v>0</v>
      </c>
      <c r="H7924" s="467">
        <v>0</v>
      </c>
      <c r="I7924" s="9">
        <f t="shared" si="2635"/>
        <v>0</v>
      </c>
      <c r="J7924" s="9">
        <v>0</v>
      </c>
      <c r="K7924" s="467">
        <v>0</v>
      </c>
      <c r="L7924" s="9">
        <f t="shared" si="2636"/>
        <v>0</v>
      </c>
      <c r="M7924" s="9">
        <v>0</v>
      </c>
      <c r="N7924" s="467">
        <v>0</v>
      </c>
    </row>
    <row r="7925" spans="1:14" customFormat="1" ht="23.25" hidden="1" customHeight="1" thickTop="1" thickBot="1" x14ac:dyDescent="0.3">
      <c r="A7925" s="1" t="s">
        <v>0</v>
      </c>
      <c r="B7925" s="6" t="s">
        <v>39</v>
      </c>
      <c r="C7925" s="9">
        <f t="shared" si="2637"/>
        <v>0</v>
      </c>
      <c r="D7925" s="9">
        <v>0</v>
      </c>
      <c r="E7925" s="9">
        <v>0</v>
      </c>
      <c r="F7925" s="9">
        <f t="shared" ref="F7925:F7988" si="2638">SUM(G7925:H7925)</f>
        <v>0</v>
      </c>
      <c r="G7925" s="9">
        <v>0</v>
      </c>
      <c r="H7925" s="467">
        <v>0</v>
      </c>
      <c r="I7925" s="9">
        <f t="shared" ref="I7925:I7988" si="2639">SUM(J7925:K7925)</f>
        <v>0</v>
      </c>
      <c r="J7925" s="9">
        <v>0</v>
      </c>
      <c r="K7925" s="467">
        <v>0</v>
      </c>
      <c r="L7925" s="9">
        <f t="shared" ref="L7925:L7988" si="2640">SUM(M7925:N7925)</f>
        <v>0</v>
      </c>
      <c r="M7925" s="9">
        <v>0</v>
      </c>
      <c r="N7925" s="467">
        <v>0</v>
      </c>
    </row>
    <row r="7926" spans="1:14" customFormat="1" ht="24.75" hidden="1" customHeight="1" thickTop="1" thickBot="1" x14ac:dyDescent="0.3">
      <c r="A7926" s="1" t="s">
        <v>0</v>
      </c>
      <c r="B7926" s="6" t="s">
        <v>40</v>
      </c>
      <c r="C7926" s="9">
        <f t="shared" si="2637"/>
        <v>0</v>
      </c>
      <c r="D7926" s="9">
        <v>0</v>
      </c>
      <c r="E7926" s="9">
        <v>0</v>
      </c>
      <c r="F7926" s="9">
        <f t="shared" si="2638"/>
        <v>0</v>
      </c>
      <c r="G7926" s="9">
        <v>0</v>
      </c>
      <c r="H7926" s="467">
        <v>0</v>
      </c>
      <c r="I7926" s="9">
        <f t="shared" si="2639"/>
        <v>0</v>
      </c>
      <c r="J7926" s="9">
        <v>0</v>
      </c>
      <c r="K7926" s="467">
        <v>0</v>
      </c>
      <c r="L7926" s="9">
        <f t="shared" si="2640"/>
        <v>0</v>
      </c>
      <c r="M7926" s="9">
        <v>0</v>
      </c>
      <c r="N7926" s="467">
        <v>0</v>
      </c>
    </row>
    <row r="7927" spans="1:14" customFormat="1" ht="14.25" hidden="1" customHeight="1" thickTop="1" thickBot="1" x14ac:dyDescent="0.3">
      <c r="A7927" s="1" t="s">
        <v>0</v>
      </c>
      <c r="B7927" s="5" t="s">
        <v>41</v>
      </c>
      <c r="C7927" s="9">
        <f t="shared" si="2637"/>
        <v>0</v>
      </c>
      <c r="D7927" s="9">
        <f>SUM(D7928:D7930)</f>
        <v>0</v>
      </c>
      <c r="E7927" s="9">
        <f>SUM(E7928:E7930)</f>
        <v>0</v>
      </c>
      <c r="F7927" s="9">
        <f t="shared" si="2638"/>
        <v>0</v>
      </c>
      <c r="G7927" s="9">
        <f>SUM(G7928:G7930)</f>
        <v>0</v>
      </c>
      <c r="H7927" s="467">
        <f>SUM(H7928:H7930)</f>
        <v>0</v>
      </c>
      <c r="I7927" s="9">
        <f t="shared" si="2639"/>
        <v>0</v>
      </c>
      <c r="J7927" s="9">
        <f>SUM(J7928:J7930)</f>
        <v>0</v>
      </c>
      <c r="K7927" s="467">
        <f>SUM(K7928:K7930)</f>
        <v>0</v>
      </c>
      <c r="L7927" s="9">
        <f t="shared" si="2640"/>
        <v>0</v>
      </c>
      <c r="M7927" s="9">
        <f>SUM(M7928:M7930)</f>
        <v>0</v>
      </c>
      <c r="N7927" s="467">
        <f>SUM(N7928:N7930)</f>
        <v>0</v>
      </c>
    </row>
    <row r="7928" spans="1:14" customFormat="1" ht="18" hidden="1" customHeight="1" thickTop="1" thickBot="1" x14ac:dyDescent="0.3">
      <c r="A7928" s="1" t="s">
        <v>0</v>
      </c>
      <c r="B7928" s="6" t="s">
        <v>42</v>
      </c>
      <c r="C7928" s="9">
        <f t="shared" si="2637"/>
        <v>0</v>
      </c>
      <c r="D7928" s="9">
        <v>0</v>
      </c>
      <c r="E7928" s="9">
        <v>0</v>
      </c>
      <c r="F7928" s="9">
        <f t="shared" si="2638"/>
        <v>0</v>
      </c>
      <c r="G7928" s="9">
        <v>0</v>
      </c>
      <c r="H7928" s="467">
        <v>0</v>
      </c>
      <c r="I7928" s="9">
        <f t="shared" si="2639"/>
        <v>0</v>
      </c>
      <c r="J7928" s="9">
        <v>0</v>
      </c>
      <c r="K7928" s="467">
        <v>0</v>
      </c>
      <c r="L7928" s="9">
        <f t="shared" si="2640"/>
        <v>0</v>
      </c>
      <c r="M7928" s="9">
        <v>0</v>
      </c>
      <c r="N7928" s="467">
        <v>0</v>
      </c>
    </row>
    <row r="7929" spans="1:14" customFormat="1" ht="27" hidden="1" customHeight="1" thickTop="1" thickBot="1" x14ac:dyDescent="0.3">
      <c r="A7929" s="1" t="s">
        <v>0</v>
      </c>
      <c r="B7929" s="6" t="s">
        <v>43</v>
      </c>
      <c r="C7929" s="9">
        <f t="shared" si="2637"/>
        <v>0</v>
      </c>
      <c r="D7929" s="9">
        <v>0</v>
      </c>
      <c r="E7929" s="9">
        <v>0</v>
      </c>
      <c r="F7929" s="9">
        <f t="shared" si="2638"/>
        <v>0</v>
      </c>
      <c r="G7929" s="9">
        <v>0</v>
      </c>
      <c r="H7929" s="467">
        <v>0</v>
      </c>
      <c r="I7929" s="9">
        <f t="shared" si="2639"/>
        <v>0</v>
      </c>
      <c r="J7929" s="9">
        <v>0</v>
      </c>
      <c r="K7929" s="467">
        <v>0</v>
      </c>
      <c r="L7929" s="9">
        <f t="shared" si="2640"/>
        <v>0</v>
      </c>
      <c r="M7929" s="9">
        <v>0</v>
      </c>
      <c r="N7929" s="467">
        <v>0</v>
      </c>
    </row>
    <row r="7930" spans="1:14" customFormat="1" ht="27" hidden="1" customHeight="1" thickTop="1" thickBot="1" x14ac:dyDescent="0.3">
      <c r="A7930" s="1" t="s">
        <v>0</v>
      </c>
      <c r="B7930" s="6" t="s">
        <v>44</v>
      </c>
      <c r="C7930" s="9">
        <f t="shared" si="2637"/>
        <v>0</v>
      </c>
      <c r="D7930" s="9">
        <v>0</v>
      </c>
      <c r="E7930" s="9">
        <v>0</v>
      </c>
      <c r="F7930" s="9">
        <f t="shared" si="2638"/>
        <v>0</v>
      </c>
      <c r="G7930" s="9">
        <v>0</v>
      </c>
      <c r="H7930" s="467">
        <v>0</v>
      </c>
      <c r="I7930" s="9">
        <f t="shared" si="2639"/>
        <v>0</v>
      </c>
      <c r="J7930" s="9">
        <v>0</v>
      </c>
      <c r="K7930" s="467">
        <v>0</v>
      </c>
      <c r="L7930" s="9">
        <f t="shared" si="2640"/>
        <v>0</v>
      </c>
      <c r="M7930" s="9">
        <v>0</v>
      </c>
      <c r="N7930" s="467">
        <v>0</v>
      </c>
    </row>
    <row r="7931" spans="1:14" customFormat="1" ht="22.5" hidden="1" customHeight="1" thickTop="1" thickBot="1" x14ac:dyDescent="0.3">
      <c r="A7931" s="1" t="s">
        <v>0</v>
      </c>
      <c r="B7931" s="5" t="s">
        <v>45</v>
      </c>
      <c r="C7931" s="9">
        <f t="shared" si="2637"/>
        <v>0</v>
      </c>
      <c r="D7931" s="9">
        <v>0</v>
      </c>
      <c r="E7931" s="9">
        <v>0</v>
      </c>
      <c r="F7931" s="9">
        <f t="shared" si="2638"/>
        <v>0</v>
      </c>
      <c r="G7931" s="9">
        <v>0</v>
      </c>
      <c r="H7931" s="467">
        <v>0</v>
      </c>
      <c r="I7931" s="9">
        <f t="shared" si="2639"/>
        <v>0</v>
      </c>
      <c r="J7931" s="9">
        <v>0</v>
      </c>
      <c r="K7931" s="467">
        <v>0</v>
      </c>
      <c r="L7931" s="9">
        <f t="shared" si="2640"/>
        <v>0</v>
      </c>
      <c r="M7931" s="9">
        <v>0</v>
      </c>
      <c r="N7931" s="467">
        <v>0</v>
      </c>
    </row>
    <row r="7932" spans="1:14" customFormat="1" ht="16.5" hidden="1" customHeight="1" thickTop="1" x14ac:dyDescent="0.25">
      <c r="A7932" s="133" t="s">
        <v>0</v>
      </c>
      <c r="B7932" s="136" t="s">
        <v>46</v>
      </c>
      <c r="C7932" s="135">
        <f t="shared" si="2637"/>
        <v>0</v>
      </c>
      <c r="D7932" s="135">
        <v>0</v>
      </c>
      <c r="E7932" s="135">
        <v>0</v>
      </c>
      <c r="F7932" s="135">
        <f t="shared" si="2638"/>
        <v>0</v>
      </c>
      <c r="G7932" s="135">
        <v>0</v>
      </c>
      <c r="H7932" s="476">
        <v>0</v>
      </c>
      <c r="I7932" s="135">
        <f t="shared" si="2639"/>
        <v>0</v>
      </c>
      <c r="J7932" s="135">
        <v>0</v>
      </c>
      <c r="K7932" s="476">
        <v>0</v>
      </c>
      <c r="L7932" s="135">
        <f t="shared" si="2640"/>
        <v>0</v>
      </c>
      <c r="M7932" s="135">
        <v>0</v>
      </c>
      <c r="N7932" s="476">
        <v>0</v>
      </c>
    </row>
    <row r="7933" spans="1:14" ht="51.75" hidden="1" customHeight="1" x14ac:dyDescent="0.2">
      <c r="A7933" s="388" t="s">
        <v>0</v>
      </c>
      <c r="B7933" s="393" t="s">
        <v>47</v>
      </c>
      <c r="C7933" s="329">
        <f t="shared" si="2637"/>
        <v>49.5</v>
      </c>
      <c r="D7933" s="329">
        <v>0</v>
      </c>
      <c r="E7933" s="329">
        <v>49.5</v>
      </c>
      <c r="F7933" s="329">
        <f t="shared" si="2638"/>
        <v>0</v>
      </c>
      <c r="G7933" s="329">
        <v>0</v>
      </c>
      <c r="H7933" s="446">
        <v>0</v>
      </c>
      <c r="I7933" s="329">
        <f t="shared" si="2639"/>
        <v>0</v>
      </c>
      <c r="J7933" s="329">
        <v>0</v>
      </c>
      <c r="K7933" s="446">
        <v>0</v>
      </c>
      <c r="L7933" s="329">
        <f t="shared" si="2640"/>
        <v>0</v>
      </c>
      <c r="M7933" s="329">
        <v>0</v>
      </c>
      <c r="N7933" s="446">
        <v>0</v>
      </c>
    </row>
    <row r="7934" spans="1:14" customFormat="1" ht="6.75" hidden="1" customHeight="1" thickBot="1" x14ac:dyDescent="0.3">
      <c r="A7934" s="140" t="s">
        <v>0</v>
      </c>
      <c r="B7934" s="148" t="s">
        <v>48</v>
      </c>
      <c r="C7934" s="142">
        <f t="shared" si="2637"/>
        <v>0</v>
      </c>
      <c r="D7934" s="142">
        <v>0</v>
      </c>
      <c r="E7934" s="142">
        <v>0</v>
      </c>
      <c r="F7934" s="142">
        <f t="shared" si="2638"/>
        <v>0</v>
      </c>
      <c r="G7934" s="142">
        <v>0</v>
      </c>
      <c r="H7934" s="477">
        <v>0</v>
      </c>
      <c r="I7934" s="142">
        <f t="shared" si="2639"/>
        <v>0</v>
      </c>
      <c r="J7934" s="142">
        <v>0</v>
      </c>
      <c r="K7934" s="477">
        <v>0</v>
      </c>
      <c r="L7934" s="142">
        <f t="shared" si="2640"/>
        <v>0</v>
      </c>
      <c r="M7934" s="142">
        <v>0</v>
      </c>
      <c r="N7934" s="477">
        <v>0</v>
      </c>
    </row>
    <row r="7935" spans="1:14" customFormat="1" ht="30" hidden="1" customHeight="1" thickTop="1" thickBot="1" x14ac:dyDescent="0.3">
      <c r="A7935" s="1" t="s">
        <v>0</v>
      </c>
      <c r="B7935" s="5" t="s">
        <v>49</v>
      </c>
      <c r="C7935" s="9">
        <f t="shared" si="2637"/>
        <v>0</v>
      </c>
      <c r="D7935" s="9">
        <v>0</v>
      </c>
      <c r="E7935" s="9">
        <v>0</v>
      </c>
      <c r="F7935" s="9">
        <f t="shared" si="2638"/>
        <v>0</v>
      </c>
      <c r="G7935" s="9">
        <v>0</v>
      </c>
      <c r="H7935" s="467">
        <v>0</v>
      </c>
      <c r="I7935" s="9">
        <f t="shared" si="2639"/>
        <v>0</v>
      </c>
      <c r="J7935" s="9">
        <v>0</v>
      </c>
      <c r="K7935" s="467">
        <v>0</v>
      </c>
      <c r="L7935" s="9">
        <f t="shared" si="2640"/>
        <v>0</v>
      </c>
      <c r="M7935" s="9">
        <v>0</v>
      </c>
      <c r="N7935" s="467">
        <v>0</v>
      </c>
    </row>
    <row r="7936" spans="1:14" customFormat="1" ht="33.75" hidden="1" customHeight="1" thickTop="1" thickBot="1" x14ac:dyDescent="0.3">
      <c r="A7936" s="1" t="s">
        <v>0</v>
      </c>
      <c r="B7936" s="5" t="s">
        <v>50</v>
      </c>
      <c r="C7936" s="9">
        <f t="shared" si="2637"/>
        <v>0</v>
      </c>
      <c r="D7936" s="9">
        <v>0</v>
      </c>
      <c r="E7936" s="9">
        <v>0</v>
      </c>
      <c r="F7936" s="9">
        <f t="shared" si="2638"/>
        <v>0</v>
      </c>
      <c r="G7936" s="9">
        <v>0</v>
      </c>
      <c r="H7936" s="467">
        <v>0</v>
      </c>
      <c r="I7936" s="9">
        <f t="shared" si="2639"/>
        <v>0</v>
      </c>
      <c r="J7936" s="9">
        <v>0</v>
      </c>
      <c r="K7936" s="467">
        <v>0</v>
      </c>
      <c r="L7936" s="9">
        <f t="shared" si="2640"/>
        <v>0</v>
      </c>
      <c r="M7936" s="9">
        <v>0</v>
      </c>
      <c r="N7936" s="467">
        <v>0</v>
      </c>
    </row>
    <row r="7937" spans="1:14" customFormat="1" ht="31.5" hidden="1" customHeight="1" thickTop="1" thickBot="1" x14ac:dyDescent="0.3">
      <c r="A7937" s="1" t="s">
        <v>0</v>
      </c>
      <c r="B7937" s="5" t="s">
        <v>51</v>
      </c>
      <c r="C7937" s="9">
        <f t="shared" si="2637"/>
        <v>0</v>
      </c>
      <c r="D7937" s="9">
        <f>SUM(D7938:D7944)</f>
        <v>0</v>
      </c>
      <c r="E7937" s="9">
        <f>SUM(E7938:E7944)</f>
        <v>0</v>
      </c>
      <c r="F7937" s="9">
        <f t="shared" si="2638"/>
        <v>0</v>
      </c>
      <c r="G7937" s="9">
        <f>SUM(G7938:G7944)</f>
        <v>0</v>
      </c>
      <c r="H7937" s="467">
        <f>SUM(H7938:H7944)</f>
        <v>0</v>
      </c>
      <c r="I7937" s="9">
        <f t="shared" si="2639"/>
        <v>0</v>
      </c>
      <c r="J7937" s="9">
        <f>SUM(J7938:J7944)</f>
        <v>0</v>
      </c>
      <c r="K7937" s="467">
        <f>SUM(K7938:K7944)</f>
        <v>0</v>
      </c>
      <c r="L7937" s="9">
        <f t="shared" si="2640"/>
        <v>0</v>
      </c>
      <c r="M7937" s="9">
        <f>SUM(M7938:M7944)</f>
        <v>0</v>
      </c>
      <c r="N7937" s="467">
        <f>SUM(N7938:N7944)</f>
        <v>0</v>
      </c>
    </row>
    <row r="7938" spans="1:14" customFormat="1" ht="28.5" hidden="1" customHeight="1" thickTop="1" thickBot="1" x14ac:dyDescent="0.3">
      <c r="A7938" s="1" t="s">
        <v>0</v>
      </c>
      <c r="B7938" s="6" t="s">
        <v>52</v>
      </c>
      <c r="C7938" s="9">
        <f t="shared" si="2637"/>
        <v>0</v>
      </c>
      <c r="D7938" s="9">
        <v>0</v>
      </c>
      <c r="E7938" s="9">
        <v>0</v>
      </c>
      <c r="F7938" s="9">
        <f t="shared" si="2638"/>
        <v>0</v>
      </c>
      <c r="G7938" s="9">
        <v>0</v>
      </c>
      <c r="H7938" s="467">
        <v>0</v>
      </c>
      <c r="I7938" s="9">
        <f t="shared" si="2639"/>
        <v>0</v>
      </c>
      <c r="J7938" s="9">
        <v>0</v>
      </c>
      <c r="K7938" s="467">
        <v>0</v>
      </c>
      <c r="L7938" s="9">
        <f t="shared" si="2640"/>
        <v>0</v>
      </c>
      <c r="M7938" s="9">
        <v>0</v>
      </c>
      <c r="N7938" s="467">
        <v>0</v>
      </c>
    </row>
    <row r="7939" spans="1:14" customFormat="1" ht="41.25" hidden="1" customHeight="1" thickTop="1" thickBot="1" x14ac:dyDescent="0.3">
      <c r="A7939" s="1" t="s">
        <v>0</v>
      </c>
      <c r="B7939" s="6" t="s">
        <v>53</v>
      </c>
      <c r="C7939" s="9">
        <f t="shared" ref="C7939:C8002" si="2641">SUM(D7939:E7939)</f>
        <v>0</v>
      </c>
      <c r="D7939" s="9">
        <v>0</v>
      </c>
      <c r="E7939" s="9">
        <v>0</v>
      </c>
      <c r="F7939" s="9">
        <f t="shared" si="2638"/>
        <v>0</v>
      </c>
      <c r="G7939" s="9">
        <v>0</v>
      </c>
      <c r="H7939" s="467">
        <v>0</v>
      </c>
      <c r="I7939" s="9">
        <f t="shared" si="2639"/>
        <v>0</v>
      </c>
      <c r="J7939" s="9">
        <v>0</v>
      </c>
      <c r="K7939" s="467">
        <v>0</v>
      </c>
      <c r="L7939" s="9">
        <f t="shared" si="2640"/>
        <v>0</v>
      </c>
      <c r="M7939" s="9">
        <v>0</v>
      </c>
      <c r="N7939" s="467">
        <v>0</v>
      </c>
    </row>
    <row r="7940" spans="1:14" customFormat="1" ht="36.75" hidden="1" customHeight="1" thickTop="1" thickBot="1" x14ac:dyDescent="0.3">
      <c r="A7940" s="1" t="s">
        <v>0</v>
      </c>
      <c r="B7940" s="6" t="s">
        <v>54</v>
      </c>
      <c r="C7940" s="9">
        <f t="shared" si="2641"/>
        <v>0</v>
      </c>
      <c r="D7940" s="9">
        <v>0</v>
      </c>
      <c r="E7940" s="9">
        <v>0</v>
      </c>
      <c r="F7940" s="9">
        <f t="shared" si="2638"/>
        <v>0</v>
      </c>
      <c r="G7940" s="9">
        <v>0</v>
      </c>
      <c r="H7940" s="467">
        <v>0</v>
      </c>
      <c r="I7940" s="9">
        <f t="shared" si="2639"/>
        <v>0</v>
      </c>
      <c r="J7940" s="9">
        <v>0</v>
      </c>
      <c r="K7940" s="467">
        <v>0</v>
      </c>
      <c r="L7940" s="9">
        <f t="shared" si="2640"/>
        <v>0</v>
      </c>
      <c r="M7940" s="9">
        <v>0</v>
      </c>
      <c r="N7940" s="467">
        <v>0</v>
      </c>
    </row>
    <row r="7941" spans="1:14" customFormat="1" ht="33" hidden="1" customHeight="1" thickTop="1" thickBot="1" x14ac:dyDescent="0.3">
      <c r="A7941" s="1" t="s">
        <v>0</v>
      </c>
      <c r="B7941" s="6" t="s">
        <v>55</v>
      </c>
      <c r="C7941" s="9">
        <f t="shared" si="2641"/>
        <v>0</v>
      </c>
      <c r="D7941" s="9">
        <v>0</v>
      </c>
      <c r="E7941" s="9">
        <v>0</v>
      </c>
      <c r="F7941" s="9">
        <f t="shared" si="2638"/>
        <v>0</v>
      </c>
      <c r="G7941" s="9">
        <v>0</v>
      </c>
      <c r="H7941" s="467">
        <v>0</v>
      </c>
      <c r="I7941" s="9">
        <f t="shared" si="2639"/>
        <v>0</v>
      </c>
      <c r="J7941" s="9">
        <v>0</v>
      </c>
      <c r="K7941" s="467">
        <v>0</v>
      </c>
      <c r="L7941" s="9">
        <f t="shared" si="2640"/>
        <v>0</v>
      </c>
      <c r="M7941" s="9">
        <v>0</v>
      </c>
      <c r="N7941" s="467">
        <v>0</v>
      </c>
    </row>
    <row r="7942" spans="1:14" customFormat="1" ht="30.75" hidden="1" customHeight="1" thickTop="1" thickBot="1" x14ac:dyDescent="0.3">
      <c r="A7942" s="1" t="s">
        <v>0</v>
      </c>
      <c r="B7942" s="6" t="s">
        <v>56</v>
      </c>
      <c r="C7942" s="9">
        <f t="shared" si="2641"/>
        <v>0</v>
      </c>
      <c r="D7942" s="9">
        <v>0</v>
      </c>
      <c r="E7942" s="9">
        <v>0</v>
      </c>
      <c r="F7942" s="9">
        <f t="shared" si="2638"/>
        <v>0</v>
      </c>
      <c r="G7942" s="9">
        <v>0</v>
      </c>
      <c r="H7942" s="467">
        <v>0</v>
      </c>
      <c r="I7942" s="9">
        <f t="shared" si="2639"/>
        <v>0</v>
      </c>
      <c r="J7942" s="9">
        <v>0</v>
      </c>
      <c r="K7942" s="467">
        <v>0</v>
      </c>
      <c r="L7942" s="9">
        <f t="shared" si="2640"/>
        <v>0</v>
      </c>
      <c r="M7942" s="9">
        <v>0</v>
      </c>
      <c r="N7942" s="467">
        <v>0</v>
      </c>
    </row>
    <row r="7943" spans="1:14" customFormat="1" ht="48" hidden="1" customHeight="1" thickTop="1" thickBot="1" x14ac:dyDescent="0.3">
      <c r="A7943" s="1" t="s">
        <v>0</v>
      </c>
      <c r="B7943" s="6" t="s">
        <v>57</v>
      </c>
      <c r="C7943" s="9">
        <f t="shared" si="2641"/>
        <v>0</v>
      </c>
      <c r="D7943" s="9">
        <v>0</v>
      </c>
      <c r="E7943" s="9">
        <v>0</v>
      </c>
      <c r="F7943" s="9">
        <f t="shared" si="2638"/>
        <v>0</v>
      </c>
      <c r="G7943" s="9">
        <v>0</v>
      </c>
      <c r="H7943" s="467">
        <v>0</v>
      </c>
      <c r="I7943" s="9">
        <f t="shared" si="2639"/>
        <v>0</v>
      </c>
      <c r="J7943" s="9">
        <v>0</v>
      </c>
      <c r="K7943" s="467">
        <v>0</v>
      </c>
      <c r="L7943" s="9">
        <f t="shared" si="2640"/>
        <v>0</v>
      </c>
      <c r="M7943" s="9">
        <v>0</v>
      </c>
      <c r="N7943" s="467">
        <v>0</v>
      </c>
    </row>
    <row r="7944" spans="1:14" customFormat="1" ht="1.5" hidden="1" customHeight="1" thickTop="1" thickBot="1" x14ac:dyDescent="0.3">
      <c r="A7944" s="1" t="s">
        <v>0</v>
      </c>
      <c r="B7944" s="6" t="s">
        <v>58</v>
      </c>
      <c r="C7944" s="9">
        <f t="shared" si="2641"/>
        <v>0</v>
      </c>
      <c r="D7944" s="9">
        <v>0</v>
      </c>
      <c r="E7944" s="9">
        <v>0</v>
      </c>
      <c r="F7944" s="9">
        <f t="shared" si="2638"/>
        <v>0</v>
      </c>
      <c r="G7944" s="9">
        <v>0</v>
      </c>
      <c r="H7944" s="467">
        <v>0</v>
      </c>
      <c r="I7944" s="9">
        <f t="shared" si="2639"/>
        <v>0</v>
      </c>
      <c r="J7944" s="9">
        <v>0</v>
      </c>
      <c r="K7944" s="467">
        <v>0</v>
      </c>
      <c r="L7944" s="9">
        <f t="shared" si="2640"/>
        <v>0</v>
      </c>
      <c r="M7944" s="9">
        <v>0</v>
      </c>
      <c r="N7944" s="467">
        <v>0</v>
      </c>
    </row>
    <row r="7945" spans="1:14" customFormat="1" ht="39.75" hidden="1" customHeight="1" thickTop="1" thickBot="1" x14ac:dyDescent="0.3">
      <c r="A7945" s="1" t="s">
        <v>0</v>
      </c>
      <c r="B7945" s="5" t="s">
        <v>59</v>
      </c>
      <c r="C7945" s="9">
        <f t="shared" si="2641"/>
        <v>0</v>
      </c>
      <c r="D7945" s="9">
        <v>0</v>
      </c>
      <c r="E7945" s="9">
        <v>0</v>
      </c>
      <c r="F7945" s="9">
        <f t="shared" si="2638"/>
        <v>0</v>
      </c>
      <c r="G7945" s="9">
        <v>0</v>
      </c>
      <c r="H7945" s="467">
        <v>0</v>
      </c>
      <c r="I7945" s="9">
        <f t="shared" si="2639"/>
        <v>0</v>
      </c>
      <c r="J7945" s="9">
        <v>0</v>
      </c>
      <c r="K7945" s="467">
        <v>0</v>
      </c>
      <c r="L7945" s="9">
        <f t="shared" si="2640"/>
        <v>0</v>
      </c>
      <c r="M7945" s="9">
        <v>0</v>
      </c>
      <c r="N7945" s="467">
        <v>0</v>
      </c>
    </row>
    <row r="7946" spans="1:14" customFormat="1" ht="33.75" hidden="1" customHeight="1" thickTop="1" thickBot="1" x14ac:dyDescent="0.3">
      <c r="A7946" s="1" t="s">
        <v>0</v>
      </c>
      <c r="B7946" s="5" t="s">
        <v>60</v>
      </c>
      <c r="C7946" s="9">
        <f t="shared" si="2641"/>
        <v>0</v>
      </c>
      <c r="D7946" s="9">
        <v>0</v>
      </c>
      <c r="E7946" s="9">
        <v>0</v>
      </c>
      <c r="F7946" s="9">
        <f t="shared" si="2638"/>
        <v>0</v>
      </c>
      <c r="G7946" s="9">
        <v>0</v>
      </c>
      <c r="H7946" s="467">
        <v>0</v>
      </c>
      <c r="I7946" s="9">
        <f t="shared" si="2639"/>
        <v>0</v>
      </c>
      <c r="J7946" s="9">
        <v>0</v>
      </c>
      <c r="K7946" s="467">
        <v>0</v>
      </c>
      <c r="L7946" s="9">
        <f t="shared" si="2640"/>
        <v>0</v>
      </c>
      <c r="M7946" s="9">
        <v>0</v>
      </c>
      <c r="N7946" s="467">
        <v>0</v>
      </c>
    </row>
    <row r="7947" spans="1:14" customFormat="1" ht="37.5" hidden="1" customHeight="1" thickTop="1" thickBot="1" x14ac:dyDescent="0.3">
      <c r="A7947" s="1" t="s">
        <v>0</v>
      </c>
      <c r="B7947" s="4" t="s">
        <v>61</v>
      </c>
      <c r="C7947" s="9">
        <f t="shared" si="2641"/>
        <v>0</v>
      </c>
      <c r="D7947" s="9">
        <v>0</v>
      </c>
      <c r="E7947" s="9">
        <v>0</v>
      </c>
      <c r="F7947" s="9">
        <f t="shared" si="2638"/>
        <v>0</v>
      </c>
      <c r="G7947" s="9">
        <v>0</v>
      </c>
      <c r="H7947" s="467">
        <v>0</v>
      </c>
      <c r="I7947" s="9">
        <f t="shared" si="2639"/>
        <v>0</v>
      </c>
      <c r="J7947" s="9">
        <v>0</v>
      </c>
      <c r="K7947" s="467">
        <v>0</v>
      </c>
      <c r="L7947" s="9">
        <f t="shared" si="2640"/>
        <v>0</v>
      </c>
      <c r="M7947" s="9">
        <v>0</v>
      </c>
      <c r="N7947" s="467">
        <v>0</v>
      </c>
    </row>
    <row r="7948" spans="1:14" customFormat="1" ht="37.5" hidden="1" customHeight="1" thickTop="1" thickBot="1" x14ac:dyDescent="0.3">
      <c r="A7948" s="1" t="s">
        <v>0</v>
      </c>
      <c r="B7948" s="4" t="s">
        <v>62</v>
      </c>
      <c r="C7948" s="9">
        <f t="shared" si="2641"/>
        <v>0</v>
      </c>
      <c r="D7948" s="9">
        <v>0</v>
      </c>
      <c r="E7948" s="9">
        <v>0</v>
      </c>
      <c r="F7948" s="9">
        <f t="shared" si="2638"/>
        <v>0</v>
      </c>
      <c r="G7948" s="9">
        <v>0</v>
      </c>
      <c r="H7948" s="467">
        <v>0</v>
      </c>
      <c r="I7948" s="9">
        <f t="shared" si="2639"/>
        <v>0</v>
      </c>
      <c r="J7948" s="9">
        <v>0</v>
      </c>
      <c r="K7948" s="467">
        <v>0</v>
      </c>
      <c r="L7948" s="9">
        <f t="shared" si="2640"/>
        <v>0</v>
      </c>
      <c r="M7948" s="9">
        <v>0</v>
      </c>
      <c r="N7948" s="467">
        <v>0</v>
      </c>
    </row>
    <row r="7949" spans="1:14" customFormat="1" ht="36.75" hidden="1" customHeight="1" thickTop="1" thickBot="1" x14ac:dyDescent="0.3">
      <c r="A7949" s="1" t="s">
        <v>0</v>
      </c>
      <c r="B7949" s="4" t="s">
        <v>63</v>
      </c>
      <c r="C7949" s="9">
        <f t="shared" si="2641"/>
        <v>0</v>
      </c>
      <c r="D7949" s="9">
        <v>0</v>
      </c>
      <c r="E7949" s="9">
        <v>0</v>
      </c>
      <c r="F7949" s="9">
        <f t="shared" si="2638"/>
        <v>0</v>
      </c>
      <c r="G7949" s="9">
        <v>0</v>
      </c>
      <c r="H7949" s="467">
        <v>0</v>
      </c>
      <c r="I7949" s="9">
        <f t="shared" si="2639"/>
        <v>0</v>
      </c>
      <c r="J7949" s="9">
        <v>0</v>
      </c>
      <c r="K7949" s="467">
        <v>0</v>
      </c>
      <c r="L7949" s="9">
        <f t="shared" si="2640"/>
        <v>0</v>
      </c>
      <c r="M7949" s="9">
        <v>0</v>
      </c>
      <c r="N7949" s="467">
        <v>0</v>
      </c>
    </row>
    <row r="7950" spans="1:14" customFormat="1" ht="36" hidden="1" customHeight="1" thickTop="1" thickBot="1" x14ac:dyDescent="0.3">
      <c r="A7950" s="1" t="s">
        <v>0</v>
      </c>
      <c r="B7950" s="4" t="s">
        <v>64</v>
      </c>
      <c r="C7950" s="9">
        <f t="shared" si="2641"/>
        <v>0</v>
      </c>
      <c r="D7950" s="9">
        <v>0</v>
      </c>
      <c r="E7950" s="9">
        <v>0</v>
      </c>
      <c r="F7950" s="9">
        <f t="shared" si="2638"/>
        <v>0</v>
      </c>
      <c r="G7950" s="9">
        <v>0</v>
      </c>
      <c r="H7950" s="467">
        <v>0</v>
      </c>
      <c r="I7950" s="9">
        <f t="shared" si="2639"/>
        <v>0</v>
      </c>
      <c r="J7950" s="9">
        <v>0</v>
      </c>
      <c r="K7950" s="467">
        <v>0</v>
      </c>
      <c r="L7950" s="9">
        <f t="shared" si="2640"/>
        <v>0</v>
      </c>
      <c r="M7950" s="9">
        <v>0</v>
      </c>
      <c r="N7950" s="467">
        <v>0</v>
      </c>
    </row>
    <row r="7951" spans="1:14" customFormat="1" ht="36.75" hidden="1" customHeight="1" thickTop="1" thickBot="1" x14ac:dyDescent="0.3">
      <c r="A7951" s="1" t="s">
        <v>0</v>
      </c>
      <c r="B7951" s="4" t="s">
        <v>65</v>
      </c>
      <c r="C7951" s="9">
        <f t="shared" si="2641"/>
        <v>0</v>
      </c>
      <c r="D7951" s="9">
        <f>SUM(D7952:D7957)</f>
        <v>0</v>
      </c>
      <c r="E7951" s="9">
        <f>SUM(E7952:E7957)</f>
        <v>0</v>
      </c>
      <c r="F7951" s="9">
        <f t="shared" si="2638"/>
        <v>0</v>
      </c>
      <c r="G7951" s="9">
        <f>SUM(G7952:G7957)</f>
        <v>0</v>
      </c>
      <c r="H7951" s="467">
        <f>SUM(H7952:H7957)</f>
        <v>0</v>
      </c>
      <c r="I7951" s="9">
        <f t="shared" si="2639"/>
        <v>0</v>
      </c>
      <c r="J7951" s="9">
        <f>SUM(J7952:J7957)</f>
        <v>0</v>
      </c>
      <c r="K7951" s="467">
        <f>SUM(K7952:K7957)</f>
        <v>0</v>
      </c>
      <c r="L7951" s="9">
        <f t="shared" si="2640"/>
        <v>0</v>
      </c>
      <c r="M7951" s="9">
        <f>SUM(M7952:M7957)</f>
        <v>0</v>
      </c>
      <c r="N7951" s="467">
        <f>SUM(N7952:N7957)</f>
        <v>0</v>
      </c>
    </row>
    <row r="7952" spans="1:14" customFormat="1" ht="37.5" hidden="1" customHeight="1" thickTop="1" thickBot="1" x14ac:dyDescent="0.3">
      <c r="A7952" s="1" t="s">
        <v>0</v>
      </c>
      <c r="B7952" s="5" t="s">
        <v>66</v>
      </c>
      <c r="C7952" s="9">
        <f t="shared" si="2641"/>
        <v>0</v>
      </c>
      <c r="D7952" s="9">
        <v>0</v>
      </c>
      <c r="E7952" s="9">
        <v>0</v>
      </c>
      <c r="F7952" s="9">
        <f t="shared" si="2638"/>
        <v>0</v>
      </c>
      <c r="G7952" s="9">
        <v>0</v>
      </c>
      <c r="H7952" s="467">
        <v>0</v>
      </c>
      <c r="I7952" s="9">
        <f t="shared" si="2639"/>
        <v>0</v>
      </c>
      <c r="J7952" s="9">
        <v>0</v>
      </c>
      <c r="K7952" s="467">
        <v>0</v>
      </c>
      <c r="L7952" s="9">
        <f t="shared" si="2640"/>
        <v>0</v>
      </c>
      <c r="M7952" s="9">
        <v>0</v>
      </c>
      <c r="N7952" s="467">
        <v>0</v>
      </c>
    </row>
    <row r="7953" spans="1:14" customFormat="1" ht="30.75" hidden="1" customHeight="1" thickTop="1" thickBot="1" x14ac:dyDescent="0.3">
      <c r="A7953" s="1" t="s">
        <v>0</v>
      </c>
      <c r="B7953" s="5" t="s">
        <v>67</v>
      </c>
      <c r="C7953" s="9">
        <f t="shared" si="2641"/>
        <v>0</v>
      </c>
      <c r="D7953" s="9">
        <v>0</v>
      </c>
      <c r="E7953" s="9">
        <v>0</v>
      </c>
      <c r="F7953" s="9">
        <f t="shared" si="2638"/>
        <v>0</v>
      </c>
      <c r="G7953" s="9">
        <v>0</v>
      </c>
      <c r="H7953" s="467">
        <v>0</v>
      </c>
      <c r="I7953" s="9">
        <f t="shared" si="2639"/>
        <v>0</v>
      </c>
      <c r="J7953" s="9">
        <v>0</v>
      </c>
      <c r="K7953" s="467">
        <v>0</v>
      </c>
      <c r="L7953" s="9">
        <f t="shared" si="2640"/>
        <v>0</v>
      </c>
      <c r="M7953" s="9">
        <v>0</v>
      </c>
      <c r="N7953" s="467">
        <v>0</v>
      </c>
    </row>
    <row r="7954" spans="1:14" customFormat="1" ht="37.5" hidden="1" customHeight="1" thickTop="1" thickBot="1" x14ac:dyDescent="0.3">
      <c r="A7954" s="1" t="s">
        <v>0</v>
      </c>
      <c r="B7954" s="5" t="s">
        <v>68</v>
      </c>
      <c r="C7954" s="9">
        <f t="shared" si="2641"/>
        <v>0</v>
      </c>
      <c r="D7954" s="9">
        <v>0</v>
      </c>
      <c r="E7954" s="9">
        <v>0</v>
      </c>
      <c r="F7954" s="9">
        <f t="shared" si="2638"/>
        <v>0</v>
      </c>
      <c r="G7954" s="9">
        <v>0</v>
      </c>
      <c r="H7954" s="467">
        <v>0</v>
      </c>
      <c r="I7954" s="9">
        <f t="shared" si="2639"/>
        <v>0</v>
      </c>
      <c r="J7954" s="9">
        <v>0</v>
      </c>
      <c r="K7954" s="467">
        <v>0</v>
      </c>
      <c r="L7954" s="9">
        <f t="shared" si="2640"/>
        <v>0</v>
      </c>
      <c r="M7954" s="9">
        <v>0</v>
      </c>
      <c r="N7954" s="467">
        <v>0</v>
      </c>
    </row>
    <row r="7955" spans="1:14" customFormat="1" ht="48" hidden="1" customHeight="1" thickTop="1" thickBot="1" x14ac:dyDescent="0.3">
      <c r="A7955" s="1" t="s">
        <v>0</v>
      </c>
      <c r="B7955" s="5" t="s">
        <v>69</v>
      </c>
      <c r="C7955" s="9">
        <f t="shared" si="2641"/>
        <v>0</v>
      </c>
      <c r="D7955" s="9">
        <v>0</v>
      </c>
      <c r="E7955" s="9">
        <v>0</v>
      </c>
      <c r="F7955" s="9">
        <f t="shared" si="2638"/>
        <v>0</v>
      </c>
      <c r="G7955" s="9">
        <v>0</v>
      </c>
      <c r="H7955" s="467">
        <v>0</v>
      </c>
      <c r="I7955" s="9">
        <f t="shared" si="2639"/>
        <v>0</v>
      </c>
      <c r="J7955" s="9">
        <v>0</v>
      </c>
      <c r="K7955" s="467">
        <v>0</v>
      </c>
      <c r="L7955" s="9">
        <f t="shared" si="2640"/>
        <v>0</v>
      </c>
      <c r="M7955" s="9">
        <v>0</v>
      </c>
      <c r="N7955" s="467">
        <v>0</v>
      </c>
    </row>
    <row r="7956" spans="1:14" customFormat="1" ht="6.75" hidden="1" customHeight="1" thickTop="1" thickBot="1" x14ac:dyDescent="0.3">
      <c r="A7956" s="1" t="s">
        <v>0</v>
      </c>
      <c r="B7956" s="5" t="s">
        <v>70</v>
      </c>
      <c r="C7956" s="9">
        <f t="shared" si="2641"/>
        <v>0</v>
      </c>
      <c r="D7956" s="9">
        <v>0</v>
      </c>
      <c r="E7956" s="9">
        <v>0</v>
      </c>
      <c r="F7956" s="9">
        <f t="shared" si="2638"/>
        <v>0</v>
      </c>
      <c r="G7956" s="9">
        <v>0</v>
      </c>
      <c r="H7956" s="467">
        <v>0</v>
      </c>
      <c r="I7956" s="9">
        <f t="shared" si="2639"/>
        <v>0</v>
      </c>
      <c r="J7956" s="9">
        <v>0</v>
      </c>
      <c r="K7956" s="467">
        <v>0</v>
      </c>
      <c r="L7956" s="9">
        <f t="shared" si="2640"/>
        <v>0</v>
      </c>
      <c r="M7956" s="9">
        <v>0</v>
      </c>
      <c r="N7956" s="467">
        <v>0</v>
      </c>
    </row>
    <row r="7957" spans="1:14" customFormat="1" ht="35.25" hidden="1" customHeight="1" thickTop="1" thickBot="1" x14ac:dyDescent="0.3">
      <c r="A7957" s="1" t="s">
        <v>0</v>
      </c>
      <c r="B7957" s="5" t="s">
        <v>71</v>
      </c>
      <c r="C7957" s="9">
        <f t="shared" si="2641"/>
        <v>0</v>
      </c>
      <c r="D7957" s="9">
        <v>0</v>
      </c>
      <c r="E7957" s="9">
        <v>0</v>
      </c>
      <c r="F7957" s="9">
        <f t="shared" si="2638"/>
        <v>0</v>
      </c>
      <c r="G7957" s="9">
        <v>0</v>
      </c>
      <c r="H7957" s="467">
        <v>0</v>
      </c>
      <c r="I7957" s="9">
        <f t="shared" si="2639"/>
        <v>0</v>
      </c>
      <c r="J7957" s="9">
        <v>0</v>
      </c>
      <c r="K7957" s="467">
        <v>0</v>
      </c>
      <c r="L7957" s="9">
        <f t="shared" si="2640"/>
        <v>0</v>
      </c>
      <c r="M7957" s="9">
        <v>0</v>
      </c>
      <c r="N7957" s="467">
        <v>0</v>
      </c>
    </row>
    <row r="7958" spans="1:14" customFormat="1" ht="42" hidden="1" customHeight="1" thickTop="1" thickBot="1" x14ac:dyDescent="0.3">
      <c r="A7958" s="1" t="s">
        <v>0</v>
      </c>
      <c r="B7958" s="4" t="s">
        <v>72</v>
      </c>
      <c r="C7958" s="9">
        <f t="shared" si="2641"/>
        <v>0</v>
      </c>
      <c r="D7958" s="9">
        <v>0</v>
      </c>
      <c r="E7958" s="9">
        <v>0</v>
      </c>
      <c r="F7958" s="9">
        <f t="shared" si="2638"/>
        <v>0</v>
      </c>
      <c r="G7958" s="9">
        <v>0</v>
      </c>
      <c r="H7958" s="467">
        <v>0</v>
      </c>
      <c r="I7958" s="9">
        <f t="shared" si="2639"/>
        <v>0</v>
      </c>
      <c r="J7958" s="9">
        <v>0</v>
      </c>
      <c r="K7958" s="467">
        <v>0</v>
      </c>
      <c r="L7958" s="9">
        <f t="shared" si="2640"/>
        <v>0</v>
      </c>
      <c r="M7958" s="9">
        <v>0</v>
      </c>
      <c r="N7958" s="467">
        <v>0</v>
      </c>
    </row>
    <row r="7959" spans="1:14" customFormat="1" ht="40.5" hidden="1" customHeight="1" thickTop="1" thickBot="1" x14ac:dyDescent="0.3">
      <c r="A7959" s="1" t="s">
        <v>0</v>
      </c>
      <c r="B7959" s="4" t="s">
        <v>73</v>
      </c>
      <c r="C7959" s="9">
        <f t="shared" si="2641"/>
        <v>0</v>
      </c>
      <c r="D7959" s="9">
        <f>SUM(D7960:D7973)</f>
        <v>0</v>
      </c>
      <c r="E7959" s="9">
        <f>SUM(E7960:E7973)</f>
        <v>0</v>
      </c>
      <c r="F7959" s="9">
        <f t="shared" si="2638"/>
        <v>0</v>
      </c>
      <c r="G7959" s="9">
        <f>SUM(G7960:G7973)</f>
        <v>0</v>
      </c>
      <c r="H7959" s="467">
        <f>SUM(H7960:H7973)</f>
        <v>0</v>
      </c>
      <c r="I7959" s="9">
        <f t="shared" si="2639"/>
        <v>9.65</v>
      </c>
      <c r="J7959" s="9">
        <f>SUM(J7960:J7973)</f>
        <v>9.65</v>
      </c>
      <c r="K7959" s="467">
        <f>SUM(K7960:K7973)</f>
        <v>0</v>
      </c>
      <c r="L7959" s="9">
        <f t="shared" si="2640"/>
        <v>30</v>
      </c>
      <c r="M7959" s="9">
        <f>SUM(M7960:M7973)</f>
        <v>30</v>
      </c>
      <c r="N7959" s="467">
        <f>SUM(N7960:N7973)</f>
        <v>0</v>
      </c>
    </row>
    <row r="7960" spans="1:14" customFormat="1" ht="33.75" hidden="1" customHeight="1" thickTop="1" thickBot="1" x14ac:dyDescent="0.3">
      <c r="A7960" s="1" t="s">
        <v>0</v>
      </c>
      <c r="B7960" s="5" t="s">
        <v>74</v>
      </c>
      <c r="C7960" s="9">
        <f t="shared" si="2641"/>
        <v>0</v>
      </c>
      <c r="D7960" s="9">
        <v>0</v>
      </c>
      <c r="E7960" s="9">
        <v>0</v>
      </c>
      <c r="F7960" s="9">
        <f t="shared" si="2638"/>
        <v>0</v>
      </c>
      <c r="G7960" s="9">
        <v>0</v>
      </c>
      <c r="H7960" s="467">
        <v>0</v>
      </c>
      <c r="I7960" s="9">
        <f t="shared" si="2639"/>
        <v>0</v>
      </c>
      <c r="J7960" s="9">
        <v>0</v>
      </c>
      <c r="K7960" s="467">
        <v>0</v>
      </c>
      <c r="L7960" s="9">
        <f t="shared" si="2640"/>
        <v>0</v>
      </c>
      <c r="M7960" s="9">
        <v>0</v>
      </c>
      <c r="N7960" s="467">
        <v>0</v>
      </c>
    </row>
    <row r="7961" spans="1:14" customFormat="1" ht="40.5" hidden="1" customHeight="1" thickTop="1" thickBot="1" x14ac:dyDescent="0.3">
      <c r="A7961" s="1" t="s">
        <v>0</v>
      </c>
      <c r="B7961" s="5" t="s">
        <v>75</v>
      </c>
      <c r="C7961" s="9">
        <f t="shared" si="2641"/>
        <v>0</v>
      </c>
      <c r="D7961" s="9">
        <v>0</v>
      </c>
      <c r="E7961" s="9">
        <v>0</v>
      </c>
      <c r="F7961" s="9">
        <f t="shared" si="2638"/>
        <v>0</v>
      </c>
      <c r="G7961" s="9">
        <v>0</v>
      </c>
      <c r="H7961" s="467">
        <v>0</v>
      </c>
      <c r="I7961" s="9">
        <f t="shared" si="2639"/>
        <v>0</v>
      </c>
      <c r="J7961" s="9">
        <v>0</v>
      </c>
      <c r="K7961" s="467">
        <v>0</v>
      </c>
      <c r="L7961" s="9">
        <f t="shared" si="2640"/>
        <v>0</v>
      </c>
      <c r="M7961" s="9">
        <v>0</v>
      </c>
      <c r="N7961" s="467">
        <v>0</v>
      </c>
    </row>
    <row r="7962" spans="1:14" customFormat="1" ht="38.25" hidden="1" customHeight="1" thickTop="1" thickBot="1" x14ac:dyDescent="0.3">
      <c r="A7962" s="1" t="s">
        <v>0</v>
      </c>
      <c r="B7962" s="5" t="s">
        <v>76</v>
      </c>
      <c r="C7962" s="9">
        <f t="shared" si="2641"/>
        <v>0</v>
      </c>
      <c r="D7962" s="9">
        <v>0</v>
      </c>
      <c r="E7962" s="9">
        <v>0</v>
      </c>
      <c r="F7962" s="9">
        <f t="shared" si="2638"/>
        <v>0</v>
      </c>
      <c r="G7962" s="9">
        <v>0</v>
      </c>
      <c r="H7962" s="467">
        <v>0</v>
      </c>
      <c r="I7962" s="9">
        <f t="shared" si="2639"/>
        <v>0</v>
      </c>
      <c r="J7962" s="9">
        <v>0</v>
      </c>
      <c r="K7962" s="467">
        <v>0</v>
      </c>
      <c r="L7962" s="9">
        <f t="shared" si="2640"/>
        <v>0</v>
      </c>
      <c r="M7962" s="9">
        <v>0</v>
      </c>
      <c r="N7962" s="467">
        <v>0</v>
      </c>
    </row>
    <row r="7963" spans="1:14" customFormat="1" ht="29.25" hidden="1" customHeight="1" thickTop="1" thickBot="1" x14ac:dyDescent="0.3">
      <c r="A7963" s="1" t="s">
        <v>0</v>
      </c>
      <c r="B7963" s="5" t="s">
        <v>77</v>
      </c>
      <c r="C7963" s="9">
        <f t="shared" si="2641"/>
        <v>0</v>
      </c>
      <c r="D7963" s="9">
        <v>0</v>
      </c>
      <c r="E7963" s="9">
        <v>0</v>
      </c>
      <c r="F7963" s="9">
        <f t="shared" si="2638"/>
        <v>0</v>
      </c>
      <c r="G7963" s="9">
        <v>0</v>
      </c>
      <c r="H7963" s="467">
        <v>0</v>
      </c>
      <c r="I7963" s="9">
        <f t="shared" si="2639"/>
        <v>0</v>
      </c>
      <c r="J7963" s="9">
        <v>0</v>
      </c>
      <c r="K7963" s="467">
        <v>0</v>
      </c>
      <c r="L7963" s="9">
        <f t="shared" si="2640"/>
        <v>0</v>
      </c>
      <c r="M7963" s="9">
        <v>0</v>
      </c>
      <c r="N7963" s="467">
        <v>0</v>
      </c>
    </row>
    <row r="7964" spans="1:14" customFormat="1" ht="34.5" hidden="1" customHeight="1" thickTop="1" thickBot="1" x14ac:dyDescent="0.3">
      <c r="A7964" s="1" t="s">
        <v>0</v>
      </c>
      <c r="B7964" s="5" t="s">
        <v>78</v>
      </c>
      <c r="C7964" s="9">
        <f t="shared" si="2641"/>
        <v>0</v>
      </c>
      <c r="D7964" s="9">
        <v>0</v>
      </c>
      <c r="E7964" s="9">
        <v>0</v>
      </c>
      <c r="F7964" s="9">
        <f t="shared" si="2638"/>
        <v>0</v>
      </c>
      <c r="G7964" s="9">
        <v>0</v>
      </c>
      <c r="H7964" s="467">
        <v>0</v>
      </c>
      <c r="I7964" s="9">
        <f t="shared" si="2639"/>
        <v>0</v>
      </c>
      <c r="J7964" s="9">
        <v>0</v>
      </c>
      <c r="K7964" s="467">
        <v>0</v>
      </c>
      <c r="L7964" s="9">
        <f t="shared" si="2640"/>
        <v>0</v>
      </c>
      <c r="M7964" s="9">
        <v>0</v>
      </c>
      <c r="N7964" s="467">
        <v>0</v>
      </c>
    </row>
    <row r="7965" spans="1:14" customFormat="1" ht="33.75" hidden="1" customHeight="1" thickTop="1" thickBot="1" x14ac:dyDescent="0.3">
      <c r="A7965" s="1" t="s">
        <v>0</v>
      </c>
      <c r="B7965" s="5" t="s">
        <v>79</v>
      </c>
      <c r="C7965" s="9">
        <f t="shared" si="2641"/>
        <v>0</v>
      </c>
      <c r="D7965" s="9">
        <v>0</v>
      </c>
      <c r="E7965" s="9">
        <v>0</v>
      </c>
      <c r="F7965" s="9">
        <f t="shared" si="2638"/>
        <v>0</v>
      </c>
      <c r="G7965" s="9">
        <v>0</v>
      </c>
      <c r="H7965" s="467">
        <v>0</v>
      </c>
      <c r="I7965" s="9">
        <f t="shared" si="2639"/>
        <v>0</v>
      </c>
      <c r="J7965" s="9">
        <v>0</v>
      </c>
      <c r="K7965" s="467">
        <v>0</v>
      </c>
      <c r="L7965" s="9">
        <f t="shared" si="2640"/>
        <v>0</v>
      </c>
      <c r="M7965" s="9">
        <v>0</v>
      </c>
      <c r="N7965" s="467">
        <v>0</v>
      </c>
    </row>
    <row r="7966" spans="1:14" customFormat="1" ht="35.25" hidden="1" customHeight="1" thickTop="1" thickBot="1" x14ac:dyDescent="0.3">
      <c r="A7966" s="1" t="s">
        <v>0</v>
      </c>
      <c r="B7966" s="5" t="s">
        <v>80</v>
      </c>
      <c r="C7966" s="9">
        <f t="shared" si="2641"/>
        <v>0</v>
      </c>
      <c r="D7966" s="9">
        <v>0</v>
      </c>
      <c r="E7966" s="9">
        <v>0</v>
      </c>
      <c r="F7966" s="9">
        <f t="shared" si="2638"/>
        <v>0</v>
      </c>
      <c r="G7966" s="9">
        <v>0</v>
      </c>
      <c r="H7966" s="467">
        <v>0</v>
      </c>
      <c r="I7966" s="9">
        <f t="shared" si="2639"/>
        <v>0</v>
      </c>
      <c r="J7966" s="9">
        <v>0</v>
      </c>
      <c r="K7966" s="467">
        <v>0</v>
      </c>
      <c r="L7966" s="9">
        <f t="shared" si="2640"/>
        <v>0</v>
      </c>
      <c r="M7966" s="9">
        <v>0</v>
      </c>
      <c r="N7966" s="467">
        <v>0</v>
      </c>
    </row>
    <row r="7967" spans="1:14" customFormat="1" ht="30.75" hidden="1" customHeight="1" thickTop="1" thickBot="1" x14ac:dyDescent="0.3">
      <c r="A7967" s="1" t="s">
        <v>0</v>
      </c>
      <c r="B7967" s="5" t="s">
        <v>81</v>
      </c>
      <c r="C7967" s="9">
        <f t="shared" si="2641"/>
        <v>0</v>
      </c>
      <c r="D7967" s="9">
        <v>0</v>
      </c>
      <c r="E7967" s="9">
        <v>0</v>
      </c>
      <c r="F7967" s="9">
        <f t="shared" si="2638"/>
        <v>0</v>
      </c>
      <c r="G7967" s="9">
        <v>0</v>
      </c>
      <c r="H7967" s="467">
        <v>0</v>
      </c>
      <c r="I7967" s="9">
        <f t="shared" si="2639"/>
        <v>0</v>
      </c>
      <c r="J7967" s="9">
        <v>0</v>
      </c>
      <c r="K7967" s="467">
        <v>0</v>
      </c>
      <c r="L7967" s="9">
        <f t="shared" si="2640"/>
        <v>0</v>
      </c>
      <c r="M7967" s="9">
        <v>0</v>
      </c>
      <c r="N7967" s="467">
        <v>0</v>
      </c>
    </row>
    <row r="7968" spans="1:14" customFormat="1" ht="42" hidden="1" customHeight="1" thickTop="1" thickBot="1" x14ac:dyDescent="0.3">
      <c r="A7968" s="1" t="s">
        <v>0</v>
      </c>
      <c r="B7968" s="5" t="s">
        <v>82</v>
      </c>
      <c r="C7968" s="9">
        <f t="shared" si="2641"/>
        <v>0</v>
      </c>
      <c r="D7968" s="9">
        <v>0</v>
      </c>
      <c r="E7968" s="9">
        <v>0</v>
      </c>
      <c r="F7968" s="9">
        <f t="shared" si="2638"/>
        <v>0</v>
      </c>
      <c r="G7968" s="9">
        <v>0</v>
      </c>
      <c r="H7968" s="467">
        <v>0</v>
      </c>
      <c r="I7968" s="9">
        <f t="shared" si="2639"/>
        <v>0</v>
      </c>
      <c r="J7968" s="9">
        <v>0</v>
      </c>
      <c r="K7968" s="467">
        <v>0</v>
      </c>
      <c r="L7968" s="9">
        <f t="shared" si="2640"/>
        <v>0</v>
      </c>
      <c r="M7968" s="9">
        <v>0</v>
      </c>
      <c r="N7968" s="467">
        <v>0</v>
      </c>
    </row>
    <row r="7969" spans="1:14" customFormat="1" ht="46.5" hidden="1" customHeight="1" thickTop="1" thickBot="1" x14ac:dyDescent="0.3">
      <c r="A7969" s="1" t="s">
        <v>0</v>
      </c>
      <c r="B7969" s="5" t="s">
        <v>83</v>
      </c>
      <c r="C7969" s="9">
        <f t="shared" si="2641"/>
        <v>0</v>
      </c>
      <c r="D7969" s="9">
        <v>0</v>
      </c>
      <c r="E7969" s="9">
        <v>0</v>
      </c>
      <c r="F7969" s="9">
        <f t="shared" si="2638"/>
        <v>0</v>
      </c>
      <c r="G7969" s="9">
        <v>0</v>
      </c>
      <c r="H7969" s="467">
        <v>0</v>
      </c>
      <c r="I7969" s="9">
        <f t="shared" si="2639"/>
        <v>0</v>
      </c>
      <c r="J7969" s="9">
        <v>0</v>
      </c>
      <c r="K7969" s="467">
        <v>0</v>
      </c>
      <c r="L7969" s="9">
        <f t="shared" si="2640"/>
        <v>0</v>
      </c>
      <c r="M7969" s="9">
        <v>0</v>
      </c>
      <c r="N7969" s="467">
        <v>0</v>
      </c>
    </row>
    <row r="7970" spans="1:14" customFormat="1" ht="19.5" hidden="1" customHeight="1" thickTop="1" thickBot="1" x14ac:dyDescent="0.3">
      <c r="A7970" s="1" t="s">
        <v>0</v>
      </c>
      <c r="B7970" s="5" t="s">
        <v>84</v>
      </c>
      <c r="C7970" s="9">
        <f t="shared" si="2641"/>
        <v>0</v>
      </c>
      <c r="D7970" s="9">
        <v>0</v>
      </c>
      <c r="E7970" s="9">
        <v>0</v>
      </c>
      <c r="F7970" s="9">
        <f t="shared" si="2638"/>
        <v>0</v>
      </c>
      <c r="G7970" s="9">
        <v>0</v>
      </c>
      <c r="H7970" s="467">
        <v>0</v>
      </c>
      <c r="I7970" s="9">
        <f t="shared" si="2639"/>
        <v>0</v>
      </c>
      <c r="J7970" s="9">
        <v>0</v>
      </c>
      <c r="K7970" s="467">
        <v>0</v>
      </c>
      <c r="L7970" s="9">
        <f t="shared" si="2640"/>
        <v>0</v>
      </c>
      <c r="M7970" s="9">
        <v>0</v>
      </c>
      <c r="N7970" s="467">
        <v>0</v>
      </c>
    </row>
    <row r="7971" spans="1:14" customFormat="1" ht="35.25" hidden="1" customHeight="1" thickBot="1" x14ac:dyDescent="0.3">
      <c r="A7971" s="1" t="s">
        <v>0</v>
      </c>
      <c r="B7971" s="5" t="s">
        <v>85</v>
      </c>
      <c r="C7971" s="9">
        <f t="shared" si="2641"/>
        <v>0</v>
      </c>
      <c r="D7971" s="9">
        <v>0</v>
      </c>
      <c r="E7971" s="9">
        <v>0</v>
      </c>
      <c r="F7971" s="9">
        <f t="shared" si="2638"/>
        <v>0</v>
      </c>
      <c r="G7971" s="9">
        <v>0</v>
      </c>
      <c r="H7971" s="467">
        <v>0</v>
      </c>
      <c r="I7971" s="9">
        <f t="shared" si="2639"/>
        <v>0</v>
      </c>
      <c r="J7971" s="9">
        <v>0</v>
      </c>
      <c r="K7971" s="467">
        <v>0</v>
      </c>
      <c r="L7971" s="9">
        <f t="shared" si="2640"/>
        <v>0</v>
      </c>
      <c r="M7971" s="9">
        <v>0</v>
      </c>
      <c r="N7971" s="467">
        <v>0</v>
      </c>
    </row>
    <row r="7972" spans="1:14" customFormat="1" ht="30" hidden="1" customHeight="1" thickTop="1" thickBot="1" x14ac:dyDescent="0.3">
      <c r="A7972" s="133" t="s">
        <v>0</v>
      </c>
      <c r="B7972" s="136" t="s">
        <v>86</v>
      </c>
      <c r="C7972" s="135">
        <f t="shared" si="2641"/>
        <v>0</v>
      </c>
      <c r="D7972" s="135">
        <v>0</v>
      </c>
      <c r="E7972" s="135">
        <v>0</v>
      </c>
      <c r="F7972" s="135">
        <f t="shared" si="2638"/>
        <v>0</v>
      </c>
      <c r="G7972" s="135">
        <v>0</v>
      </c>
      <c r="H7972" s="476">
        <v>0</v>
      </c>
      <c r="I7972" s="135">
        <f t="shared" si="2639"/>
        <v>0</v>
      </c>
      <c r="J7972" s="135">
        <v>0</v>
      </c>
      <c r="K7972" s="476">
        <v>0</v>
      </c>
      <c r="L7972" s="135">
        <f t="shared" si="2640"/>
        <v>0</v>
      </c>
      <c r="M7972" s="135">
        <v>0</v>
      </c>
      <c r="N7972" s="476">
        <v>0</v>
      </c>
    </row>
    <row r="7973" spans="1:14" customFormat="1" ht="42" customHeight="1" x14ac:dyDescent="0.25">
      <c r="A7973" s="151" t="s">
        <v>0</v>
      </c>
      <c r="B7973" s="158" t="s">
        <v>87</v>
      </c>
      <c r="C7973" s="155">
        <f t="shared" si="2641"/>
        <v>0</v>
      </c>
      <c r="D7973" s="155">
        <v>0</v>
      </c>
      <c r="E7973" s="155">
        <v>0</v>
      </c>
      <c r="F7973" s="155">
        <f t="shared" si="2638"/>
        <v>0</v>
      </c>
      <c r="G7973" s="155">
        <v>0</v>
      </c>
      <c r="H7973" s="505">
        <v>0</v>
      </c>
      <c r="I7973" s="155">
        <f t="shared" si="2639"/>
        <v>9.65</v>
      </c>
      <c r="J7973" s="155">
        <v>9.65</v>
      </c>
      <c r="K7973" s="505">
        <v>0</v>
      </c>
      <c r="L7973" s="155">
        <f t="shared" si="2640"/>
        <v>30</v>
      </c>
      <c r="M7973" s="155">
        <v>30</v>
      </c>
      <c r="N7973" s="505">
        <v>0</v>
      </c>
    </row>
    <row r="7974" spans="1:14" customFormat="1" ht="36.75" hidden="1" customHeight="1" thickTop="1" thickBot="1" x14ac:dyDescent="0.3">
      <c r="A7974" s="140" t="s">
        <v>0</v>
      </c>
      <c r="B7974" s="149" t="s">
        <v>88</v>
      </c>
      <c r="C7974" s="142">
        <f t="shared" si="2641"/>
        <v>0</v>
      </c>
      <c r="D7974" s="142">
        <v>0</v>
      </c>
      <c r="E7974" s="142">
        <v>0</v>
      </c>
      <c r="F7974" s="142">
        <f t="shared" si="2638"/>
        <v>0</v>
      </c>
      <c r="G7974" s="142">
        <v>0</v>
      </c>
      <c r="H7974" s="477">
        <v>0</v>
      </c>
      <c r="I7974" s="142">
        <f t="shared" si="2639"/>
        <v>0</v>
      </c>
      <c r="J7974" s="142">
        <v>0</v>
      </c>
      <c r="K7974" s="477">
        <v>0</v>
      </c>
      <c r="L7974" s="142">
        <f t="shared" si="2640"/>
        <v>0</v>
      </c>
      <c r="M7974" s="142">
        <v>0</v>
      </c>
      <c r="N7974" s="477">
        <v>0</v>
      </c>
    </row>
    <row r="7975" spans="1:14" customFormat="1" ht="32.25" hidden="1" customHeight="1" thickTop="1" thickBot="1" x14ac:dyDescent="0.3">
      <c r="A7975" s="1" t="s">
        <v>0</v>
      </c>
      <c r="B7975" s="3" t="s">
        <v>89</v>
      </c>
      <c r="C7975" s="9">
        <f t="shared" si="2641"/>
        <v>0</v>
      </c>
      <c r="D7975" s="9">
        <f>SUM(D7976,D7981:D7982)</f>
        <v>0</v>
      </c>
      <c r="E7975" s="9">
        <f>SUM(E7976,E7981:E7982)</f>
        <v>0</v>
      </c>
      <c r="F7975" s="9">
        <f t="shared" si="2638"/>
        <v>0</v>
      </c>
      <c r="G7975" s="9">
        <f>SUM(G7976,G7981:G7982)</f>
        <v>0</v>
      </c>
      <c r="H7975" s="467">
        <f>SUM(H7976,H7981:H7982)</f>
        <v>0</v>
      </c>
      <c r="I7975" s="9">
        <f t="shared" si="2639"/>
        <v>0</v>
      </c>
      <c r="J7975" s="9">
        <f>SUM(J7976,J7981:J7982)</f>
        <v>0</v>
      </c>
      <c r="K7975" s="467">
        <f>SUM(K7976,K7981:K7982)</f>
        <v>0</v>
      </c>
      <c r="L7975" s="9">
        <f t="shared" si="2640"/>
        <v>0</v>
      </c>
      <c r="M7975" s="9">
        <f>SUM(M7976,M7981:M7982)</f>
        <v>0</v>
      </c>
      <c r="N7975" s="467">
        <f>SUM(N7976,N7981:N7982)</f>
        <v>0</v>
      </c>
    </row>
    <row r="7976" spans="1:14" customFormat="1" ht="28.5" hidden="1" customHeight="1" thickTop="1" thickBot="1" x14ac:dyDescent="0.3">
      <c r="A7976" s="1" t="s">
        <v>0</v>
      </c>
      <c r="B7976" s="4" t="s">
        <v>90</v>
      </c>
      <c r="C7976" s="9">
        <f t="shared" si="2641"/>
        <v>0</v>
      </c>
      <c r="D7976" s="9">
        <f>SUM(D7977:D7980)</f>
        <v>0</v>
      </c>
      <c r="E7976" s="9">
        <f>SUM(E7977:E7980)</f>
        <v>0</v>
      </c>
      <c r="F7976" s="9">
        <f t="shared" si="2638"/>
        <v>0</v>
      </c>
      <c r="G7976" s="9">
        <f>SUM(G7977:G7980)</f>
        <v>0</v>
      </c>
      <c r="H7976" s="467">
        <f>SUM(H7977:H7980)</f>
        <v>0</v>
      </c>
      <c r="I7976" s="9">
        <f t="shared" si="2639"/>
        <v>0</v>
      </c>
      <c r="J7976" s="9">
        <f>SUM(J7977:J7980)</f>
        <v>0</v>
      </c>
      <c r="K7976" s="467">
        <f>SUM(K7977:K7980)</f>
        <v>0</v>
      </c>
      <c r="L7976" s="9">
        <f t="shared" si="2640"/>
        <v>0</v>
      </c>
      <c r="M7976" s="9">
        <f>SUM(M7977:M7980)</f>
        <v>0</v>
      </c>
      <c r="N7976" s="467">
        <f>SUM(N7977:N7980)</f>
        <v>0</v>
      </c>
    </row>
    <row r="7977" spans="1:14" customFormat="1" ht="27" hidden="1" customHeight="1" thickTop="1" thickBot="1" x14ac:dyDescent="0.3">
      <c r="A7977" s="1" t="s">
        <v>0</v>
      </c>
      <c r="B7977" s="5" t="s">
        <v>91</v>
      </c>
      <c r="C7977" s="9">
        <f t="shared" si="2641"/>
        <v>0</v>
      </c>
      <c r="D7977" s="9">
        <v>0</v>
      </c>
      <c r="E7977" s="9">
        <v>0</v>
      </c>
      <c r="F7977" s="9">
        <f t="shared" si="2638"/>
        <v>0</v>
      </c>
      <c r="G7977" s="9">
        <v>0</v>
      </c>
      <c r="H7977" s="467">
        <v>0</v>
      </c>
      <c r="I7977" s="9">
        <f t="shared" si="2639"/>
        <v>0</v>
      </c>
      <c r="J7977" s="9">
        <v>0</v>
      </c>
      <c r="K7977" s="467">
        <v>0</v>
      </c>
      <c r="L7977" s="9">
        <f t="shared" si="2640"/>
        <v>0</v>
      </c>
      <c r="M7977" s="9">
        <v>0</v>
      </c>
      <c r="N7977" s="467">
        <v>0</v>
      </c>
    </row>
    <row r="7978" spans="1:14" customFormat="1" ht="25.5" hidden="1" customHeight="1" thickTop="1" thickBot="1" x14ac:dyDescent="0.3">
      <c r="A7978" s="1" t="s">
        <v>0</v>
      </c>
      <c r="B7978" s="5" t="s">
        <v>92</v>
      </c>
      <c r="C7978" s="9">
        <f t="shared" si="2641"/>
        <v>0</v>
      </c>
      <c r="D7978" s="9">
        <v>0</v>
      </c>
      <c r="E7978" s="9">
        <v>0</v>
      </c>
      <c r="F7978" s="9">
        <f t="shared" si="2638"/>
        <v>0</v>
      </c>
      <c r="G7978" s="9">
        <v>0</v>
      </c>
      <c r="H7978" s="467">
        <v>0</v>
      </c>
      <c r="I7978" s="9">
        <f t="shared" si="2639"/>
        <v>0</v>
      </c>
      <c r="J7978" s="9">
        <v>0</v>
      </c>
      <c r="K7978" s="467">
        <v>0</v>
      </c>
      <c r="L7978" s="9">
        <f t="shared" si="2640"/>
        <v>0</v>
      </c>
      <c r="M7978" s="9">
        <v>0</v>
      </c>
      <c r="N7978" s="467">
        <v>0</v>
      </c>
    </row>
    <row r="7979" spans="1:14" customFormat="1" ht="36" hidden="1" customHeight="1" thickTop="1" thickBot="1" x14ac:dyDescent="0.3">
      <c r="A7979" s="1" t="s">
        <v>0</v>
      </c>
      <c r="B7979" s="5" t="s">
        <v>93</v>
      </c>
      <c r="C7979" s="9">
        <f t="shared" si="2641"/>
        <v>0</v>
      </c>
      <c r="D7979" s="9">
        <v>0</v>
      </c>
      <c r="E7979" s="9">
        <v>0</v>
      </c>
      <c r="F7979" s="9">
        <f t="shared" si="2638"/>
        <v>0</v>
      </c>
      <c r="G7979" s="9">
        <v>0</v>
      </c>
      <c r="H7979" s="467">
        <v>0</v>
      </c>
      <c r="I7979" s="9">
        <f t="shared" si="2639"/>
        <v>0</v>
      </c>
      <c r="J7979" s="9">
        <v>0</v>
      </c>
      <c r="K7979" s="467">
        <v>0</v>
      </c>
      <c r="L7979" s="9">
        <f t="shared" si="2640"/>
        <v>0</v>
      </c>
      <c r="M7979" s="9">
        <v>0</v>
      </c>
      <c r="N7979" s="467">
        <v>0</v>
      </c>
    </row>
    <row r="7980" spans="1:14" customFormat="1" ht="31.5" hidden="1" customHeight="1" thickTop="1" thickBot="1" x14ac:dyDescent="0.3">
      <c r="A7980" s="1" t="s">
        <v>0</v>
      </c>
      <c r="B7980" s="5" t="s">
        <v>94</v>
      </c>
      <c r="C7980" s="9">
        <f t="shared" si="2641"/>
        <v>0</v>
      </c>
      <c r="D7980" s="9">
        <v>0</v>
      </c>
      <c r="E7980" s="9">
        <v>0</v>
      </c>
      <c r="F7980" s="9">
        <f t="shared" si="2638"/>
        <v>0</v>
      </c>
      <c r="G7980" s="9">
        <v>0</v>
      </c>
      <c r="H7980" s="467">
        <v>0</v>
      </c>
      <c r="I7980" s="9">
        <f t="shared" si="2639"/>
        <v>0</v>
      </c>
      <c r="J7980" s="9">
        <v>0</v>
      </c>
      <c r="K7980" s="467">
        <v>0</v>
      </c>
      <c r="L7980" s="9">
        <f t="shared" si="2640"/>
        <v>0</v>
      </c>
      <c r="M7980" s="9">
        <v>0</v>
      </c>
      <c r="N7980" s="467">
        <v>0</v>
      </c>
    </row>
    <row r="7981" spans="1:14" customFormat="1" ht="30" hidden="1" customHeight="1" thickTop="1" thickBot="1" x14ac:dyDescent="0.3">
      <c r="A7981" s="1" t="s">
        <v>0</v>
      </c>
      <c r="B7981" s="4" t="s">
        <v>95</v>
      </c>
      <c r="C7981" s="9">
        <f t="shared" si="2641"/>
        <v>0</v>
      </c>
      <c r="D7981" s="9">
        <v>0</v>
      </c>
      <c r="E7981" s="9">
        <v>0</v>
      </c>
      <c r="F7981" s="9">
        <f t="shared" si="2638"/>
        <v>0</v>
      </c>
      <c r="G7981" s="9">
        <v>0</v>
      </c>
      <c r="H7981" s="467">
        <v>0</v>
      </c>
      <c r="I7981" s="9">
        <f t="shared" si="2639"/>
        <v>0</v>
      </c>
      <c r="J7981" s="9">
        <v>0</v>
      </c>
      <c r="K7981" s="467">
        <v>0</v>
      </c>
      <c r="L7981" s="9">
        <f t="shared" si="2640"/>
        <v>0</v>
      </c>
      <c r="M7981" s="9">
        <v>0</v>
      </c>
      <c r="N7981" s="467">
        <v>0</v>
      </c>
    </row>
    <row r="7982" spans="1:14" customFormat="1" ht="29.25" hidden="1" customHeight="1" thickTop="1" x14ac:dyDescent="0.25">
      <c r="A7982" s="133" t="s">
        <v>0</v>
      </c>
      <c r="B7982" s="134" t="s">
        <v>96</v>
      </c>
      <c r="C7982" s="135">
        <f t="shared" si="2641"/>
        <v>0</v>
      </c>
      <c r="D7982" s="135">
        <v>0</v>
      </c>
      <c r="E7982" s="135">
        <v>0</v>
      </c>
      <c r="F7982" s="135">
        <f t="shared" si="2638"/>
        <v>0</v>
      </c>
      <c r="G7982" s="135">
        <v>0</v>
      </c>
      <c r="H7982" s="476">
        <v>0</v>
      </c>
      <c r="I7982" s="135">
        <f t="shared" si="2639"/>
        <v>0</v>
      </c>
      <c r="J7982" s="135">
        <v>0</v>
      </c>
      <c r="K7982" s="476">
        <v>0</v>
      </c>
      <c r="L7982" s="135">
        <f t="shared" si="2640"/>
        <v>0</v>
      </c>
      <c r="M7982" s="135">
        <v>0</v>
      </c>
      <c r="N7982" s="476">
        <v>0</v>
      </c>
    </row>
    <row r="7983" spans="1:14" s="333" customFormat="1" ht="24" hidden="1" customHeight="1" x14ac:dyDescent="0.2">
      <c r="A7983" s="334" t="s">
        <v>0</v>
      </c>
      <c r="B7983" s="339" t="s">
        <v>97</v>
      </c>
      <c r="C7983" s="338">
        <f t="shared" si="2641"/>
        <v>0</v>
      </c>
      <c r="D7983" s="338">
        <v>0</v>
      </c>
      <c r="E7983" s="338">
        <v>0</v>
      </c>
      <c r="F7983" s="338">
        <f t="shared" si="2638"/>
        <v>0</v>
      </c>
      <c r="G7983" s="338">
        <v>0</v>
      </c>
      <c r="H7983" s="483">
        <v>0</v>
      </c>
      <c r="I7983" s="338">
        <f t="shared" si="2639"/>
        <v>0</v>
      </c>
      <c r="J7983" s="338">
        <v>0</v>
      </c>
      <c r="K7983" s="483">
        <v>0</v>
      </c>
      <c r="L7983" s="338">
        <f t="shared" si="2640"/>
        <v>0</v>
      </c>
      <c r="M7983" s="338">
        <v>0</v>
      </c>
      <c r="N7983" s="483">
        <v>0</v>
      </c>
    </row>
    <row r="7984" spans="1:14" customFormat="1" ht="27.75" hidden="1" customHeight="1" thickBot="1" x14ac:dyDescent="0.3">
      <c r="A7984" s="140" t="s">
        <v>0</v>
      </c>
      <c r="B7984" s="149" t="s">
        <v>98</v>
      </c>
      <c r="C7984" s="142">
        <f t="shared" si="2641"/>
        <v>0</v>
      </c>
      <c r="D7984" s="142">
        <f>SUM(D7985,D7988,D7991)</f>
        <v>0</v>
      </c>
      <c r="E7984" s="142">
        <f>SUM(E7985,E7988,E7991)</f>
        <v>0</v>
      </c>
      <c r="F7984" s="142">
        <f t="shared" si="2638"/>
        <v>0</v>
      </c>
      <c r="G7984" s="142">
        <f>SUM(G7985,G7988,G7991)</f>
        <v>0</v>
      </c>
      <c r="H7984" s="477">
        <f>SUM(H7985,H7988,H7991)</f>
        <v>0</v>
      </c>
      <c r="I7984" s="142">
        <f t="shared" si="2639"/>
        <v>0</v>
      </c>
      <c r="J7984" s="142">
        <f>SUM(J7985,J7988,J7991)</f>
        <v>0</v>
      </c>
      <c r="K7984" s="477">
        <f>SUM(K7985,K7988,K7991)</f>
        <v>0</v>
      </c>
      <c r="L7984" s="142">
        <f t="shared" si="2640"/>
        <v>0</v>
      </c>
      <c r="M7984" s="142">
        <f>SUM(M7985,M7988,M7991)</f>
        <v>0</v>
      </c>
      <c r="N7984" s="477">
        <f>SUM(N7985,N7988,N7991)</f>
        <v>0</v>
      </c>
    </row>
    <row r="7985" spans="1:14" customFormat="1" ht="33" hidden="1" customHeight="1" thickTop="1" thickBot="1" x14ac:dyDescent="0.3">
      <c r="A7985" s="1" t="s">
        <v>0</v>
      </c>
      <c r="B7985" s="4" t="s">
        <v>99</v>
      </c>
      <c r="C7985" s="9">
        <f t="shared" si="2641"/>
        <v>0</v>
      </c>
      <c r="D7985" s="9">
        <f>SUM(D7986:D7987)</f>
        <v>0</v>
      </c>
      <c r="E7985" s="9">
        <f>SUM(E7986:E7987)</f>
        <v>0</v>
      </c>
      <c r="F7985" s="9">
        <f t="shared" si="2638"/>
        <v>0</v>
      </c>
      <c r="G7985" s="9">
        <f>SUM(G7986:G7987)</f>
        <v>0</v>
      </c>
      <c r="H7985" s="467">
        <f>SUM(H7986:H7987)</f>
        <v>0</v>
      </c>
      <c r="I7985" s="9">
        <f t="shared" si="2639"/>
        <v>0</v>
      </c>
      <c r="J7985" s="9">
        <f>SUM(J7986:J7987)</f>
        <v>0</v>
      </c>
      <c r="K7985" s="467">
        <f>SUM(K7986:K7987)</f>
        <v>0</v>
      </c>
      <c r="L7985" s="9">
        <f t="shared" si="2640"/>
        <v>0</v>
      </c>
      <c r="M7985" s="9">
        <f>SUM(M7986:M7987)</f>
        <v>0</v>
      </c>
      <c r="N7985" s="467">
        <f>SUM(N7986:N7987)</f>
        <v>0</v>
      </c>
    </row>
    <row r="7986" spans="1:14" customFormat="1" ht="24.75" hidden="1" customHeight="1" thickTop="1" thickBot="1" x14ac:dyDescent="0.3">
      <c r="A7986" s="1" t="s">
        <v>0</v>
      </c>
      <c r="B7986" s="5" t="s">
        <v>100</v>
      </c>
      <c r="C7986" s="9">
        <f t="shared" si="2641"/>
        <v>0</v>
      </c>
      <c r="D7986" s="9">
        <v>0</v>
      </c>
      <c r="E7986" s="9">
        <v>0</v>
      </c>
      <c r="F7986" s="9">
        <f t="shared" si="2638"/>
        <v>0</v>
      </c>
      <c r="G7986" s="9">
        <v>0</v>
      </c>
      <c r="H7986" s="467">
        <v>0</v>
      </c>
      <c r="I7986" s="9">
        <f t="shared" si="2639"/>
        <v>0</v>
      </c>
      <c r="J7986" s="9">
        <v>0</v>
      </c>
      <c r="K7986" s="467">
        <v>0</v>
      </c>
      <c r="L7986" s="9">
        <f t="shared" si="2640"/>
        <v>0</v>
      </c>
      <c r="M7986" s="9">
        <v>0</v>
      </c>
      <c r="N7986" s="467">
        <v>0</v>
      </c>
    </row>
    <row r="7987" spans="1:14" customFormat="1" ht="26.25" hidden="1" customHeight="1" thickTop="1" thickBot="1" x14ac:dyDescent="0.3">
      <c r="A7987" s="1" t="s">
        <v>0</v>
      </c>
      <c r="B7987" s="5" t="s">
        <v>101</v>
      </c>
      <c r="C7987" s="9">
        <f t="shared" si="2641"/>
        <v>0</v>
      </c>
      <c r="D7987" s="9">
        <v>0</v>
      </c>
      <c r="E7987" s="9">
        <v>0</v>
      </c>
      <c r="F7987" s="9">
        <f t="shared" si="2638"/>
        <v>0</v>
      </c>
      <c r="G7987" s="9">
        <v>0</v>
      </c>
      <c r="H7987" s="467">
        <v>0</v>
      </c>
      <c r="I7987" s="9">
        <f t="shared" si="2639"/>
        <v>0</v>
      </c>
      <c r="J7987" s="9">
        <v>0</v>
      </c>
      <c r="K7987" s="467">
        <v>0</v>
      </c>
      <c r="L7987" s="9">
        <f t="shared" si="2640"/>
        <v>0</v>
      </c>
      <c r="M7987" s="9">
        <v>0</v>
      </c>
      <c r="N7987" s="467">
        <v>0</v>
      </c>
    </row>
    <row r="7988" spans="1:14" customFormat="1" ht="33.75" hidden="1" customHeight="1" thickTop="1" thickBot="1" x14ac:dyDescent="0.3">
      <c r="A7988" s="1" t="s">
        <v>0</v>
      </c>
      <c r="B7988" s="4" t="s">
        <v>102</v>
      </c>
      <c r="C7988" s="9">
        <f t="shared" si="2641"/>
        <v>0</v>
      </c>
      <c r="D7988" s="9">
        <f>SUM(D7989:D7990)</f>
        <v>0</v>
      </c>
      <c r="E7988" s="9">
        <f>SUM(E7989:E7990)</f>
        <v>0</v>
      </c>
      <c r="F7988" s="9">
        <f t="shared" si="2638"/>
        <v>0</v>
      </c>
      <c r="G7988" s="9">
        <f>SUM(G7989:G7990)</f>
        <v>0</v>
      </c>
      <c r="H7988" s="467">
        <f>SUM(H7989:H7990)</f>
        <v>0</v>
      </c>
      <c r="I7988" s="9">
        <f t="shared" si="2639"/>
        <v>0</v>
      </c>
      <c r="J7988" s="9">
        <f>SUM(J7989:J7990)</f>
        <v>0</v>
      </c>
      <c r="K7988" s="467">
        <f>SUM(K7989:K7990)</f>
        <v>0</v>
      </c>
      <c r="L7988" s="9">
        <f t="shared" si="2640"/>
        <v>0</v>
      </c>
      <c r="M7988" s="9">
        <f>SUM(M7989:M7990)</f>
        <v>0</v>
      </c>
      <c r="N7988" s="467">
        <f>SUM(N7989:N7990)</f>
        <v>0</v>
      </c>
    </row>
    <row r="7989" spans="1:14" customFormat="1" ht="26.25" hidden="1" customHeight="1" thickTop="1" thickBot="1" x14ac:dyDescent="0.3">
      <c r="A7989" s="1" t="s">
        <v>0</v>
      </c>
      <c r="B7989" s="5" t="s">
        <v>100</v>
      </c>
      <c r="C7989" s="9">
        <f t="shared" si="2641"/>
        <v>0</v>
      </c>
      <c r="D7989" s="9">
        <v>0</v>
      </c>
      <c r="E7989" s="9">
        <v>0</v>
      </c>
      <c r="F7989" s="9">
        <f t="shared" ref="F7989:F8052" si="2642">SUM(G7989:H7989)</f>
        <v>0</v>
      </c>
      <c r="G7989" s="9">
        <v>0</v>
      </c>
      <c r="H7989" s="467">
        <v>0</v>
      </c>
      <c r="I7989" s="9">
        <f t="shared" ref="I7989:I8052" si="2643">SUM(J7989:K7989)</f>
        <v>0</v>
      </c>
      <c r="J7989" s="9">
        <v>0</v>
      </c>
      <c r="K7989" s="467">
        <v>0</v>
      </c>
      <c r="L7989" s="9">
        <f t="shared" ref="L7989:L8052" si="2644">SUM(M7989:N7989)</f>
        <v>0</v>
      </c>
      <c r="M7989" s="9">
        <v>0</v>
      </c>
      <c r="N7989" s="467">
        <v>0</v>
      </c>
    </row>
    <row r="7990" spans="1:14" customFormat="1" ht="25.5" hidden="1" customHeight="1" thickTop="1" thickBot="1" x14ac:dyDescent="0.3">
      <c r="A7990" s="1" t="s">
        <v>0</v>
      </c>
      <c r="B7990" s="5" t="s">
        <v>101</v>
      </c>
      <c r="C7990" s="9">
        <f t="shared" si="2641"/>
        <v>0</v>
      </c>
      <c r="D7990" s="9">
        <v>0</v>
      </c>
      <c r="E7990" s="9">
        <v>0</v>
      </c>
      <c r="F7990" s="9">
        <f t="shared" si="2642"/>
        <v>0</v>
      </c>
      <c r="G7990" s="9">
        <v>0</v>
      </c>
      <c r="H7990" s="467">
        <v>0</v>
      </c>
      <c r="I7990" s="9">
        <f t="shared" si="2643"/>
        <v>0</v>
      </c>
      <c r="J7990" s="9">
        <v>0</v>
      </c>
      <c r="K7990" s="467">
        <v>0</v>
      </c>
      <c r="L7990" s="9">
        <f t="shared" si="2644"/>
        <v>0</v>
      </c>
      <c r="M7990" s="9">
        <v>0</v>
      </c>
      <c r="N7990" s="467">
        <v>0</v>
      </c>
    </row>
    <row r="7991" spans="1:14" customFormat="1" ht="24" hidden="1" customHeight="1" thickTop="1" thickBot="1" x14ac:dyDescent="0.3">
      <c r="A7991" s="1" t="s">
        <v>0</v>
      </c>
      <c r="B7991" s="4" t="s">
        <v>103</v>
      </c>
      <c r="C7991" s="9">
        <f t="shared" si="2641"/>
        <v>0</v>
      </c>
      <c r="D7991" s="9">
        <f>SUM(D7992,D7999,D8011)</f>
        <v>0</v>
      </c>
      <c r="E7991" s="9">
        <f>SUM(E7992,E7999,E8011)</f>
        <v>0</v>
      </c>
      <c r="F7991" s="9">
        <f t="shared" si="2642"/>
        <v>0</v>
      </c>
      <c r="G7991" s="9">
        <f>SUM(G7992,G7999,G8011)</f>
        <v>0</v>
      </c>
      <c r="H7991" s="467">
        <f>SUM(H7992,H7999,H8011)</f>
        <v>0</v>
      </c>
      <c r="I7991" s="9">
        <f t="shared" si="2643"/>
        <v>0</v>
      </c>
      <c r="J7991" s="9">
        <f>SUM(J7992,J7999,J8011)</f>
        <v>0</v>
      </c>
      <c r="K7991" s="467">
        <f>SUM(K7992,K7999,K8011)</f>
        <v>0</v>
      </c>
      <c r="L7991" s="9">
        <f t="shared" si="2644"/>
        <v>0</v>
      </c>
      <c r="M7991" s="9">
        <f>SUM(M7992,M7999,M8011)</f>
        <v>0</v>
      </c>
      <c r="N7991" s="467">
        <f>SUM(N7992,N7999,N8011)</f>
        <v>0</v>
      </c>
    </row>
    <row r="7992" spans="1:14" customFormat="1" ht="21.75" hidden="1" customHeight="1" thickTop="1" thickBot="1" x14ac:dyDescent="0.3">
      <c r="A7992" s="1" t="s">
        <v>0</v>
      </c>
      <c r="B7992" s="5" t="s">
        <v>104</v>
      </c>
      <c r="C7992" s="9">
        <f t="shared" si="2641"/>
        <v>0</v>
      </c>
      <c r="D7992" s="9">
        <f>SUM(D7993,D7996)</f>
        <v>0</v>
      </c>
      <c r="E7992" s="9">
        <f>SUM(E7993,E7996)</f>
        <v>0</v>
      </c>
      <c r="F7992" s="9">
        <f t="shared" si="2642"/>
        <v>0</v>
      </c>
      <c r="G7992" s="9">
        <f>SUM(G7993,G7996)</f>
        <v>0</v>
      </c>
      <c r="H7992" s="467">
        <f>SUM(H7993,H7996)</f>
        <v>0</v>
      </c>
      <c r="I7992" s="9">
        <f t="shared" si="2643"/>
        <v>0</v>
      </c>
      <c r="J7992" s="9">
        <f>SUM(J7993,J7996)</f>
        <v>0</v>
      </c>
      <c r="K7992" s="467">
        <f>SUM(K7993,K7996)</f>
        <v>0</v>
      </c>
      <c r="L7992" s="9">
        <f t="shared" si="2644"/>
        <v>0</v>
      </c>
      <c r="M7992" s="9">
        <f>SUM(M7993,M7996)</f>
        <v>0</v>
      </c>
      <c r="N7992" s="467">
        <f>SUM(N7993,N7996)</f>
        <v>0</v>
      </c>
    </row>
    <row r="7993" spans="1:14" customFormat="1" ht="21.75" hidden="1" customHeight="1" thickTop="1" thickBot="1" x14ac:dyDescent="0.3">
      <c r="A7993" s="1" t="s">
        <v>0</v>
      </c>
      <c r="B7993" s="6" t="s">
        <v>105</v>
      </c>
      <c r="C7993" s="9">
        <f t="shared" si="2641"/>
        <v>0</v>
      </c>
      <c r="D7993" s="9">
        <f>SUM(D7994:D7995)</f>
        <v>0</v>
      </c>
      <c r="E7993" s="9">
        <f>SUM(E7994:E7995)</f>
        <v>0</v>
      </c>
      <c r="F7993" s="9">
        <f t="shared" si="2642"/>
        <v>0</v>
      </c>
      <c r="G7993" s="9">
        <f>SUM(G7994:G7995)</f>
        <v>0</v>
      </c>
      <c r="H7993" s="467">
        <f>SUM(H7994:H7995)</f>
        <v>0</v>
      </c>
      <c r="I7993" s="9">
        <f t="shared" si="2643"/>
        <v>0</v>
      </c>
      <c r="J7993" s="9">
        <f>SUM(J7994:J7995)</f>
        <v>0</v>
      </c>
      <c r="K7993" s="467">
        <f>SUM(K7994:K7995)</f>
        <v>0</v>
      </c>
      <c r="L7993" s="9">
        <f t="shared" si="2644"/>
        <v>0</v>
      </c>
      <c r="M7993" s="9">
        <f>SUM(M7994:M7995)</f>
        <v>0</v>
      </c>
      <c r="N7993" s="467">
        <f>SUM(N7994:N7995)</f>
        <v>0</v>
      </c>
    </row>
    <row r="7994" spans="1:14" customFormat="1" ht="17.25" hidden="1" customHeight="1" thickTop="1" thickBot="1" x14ac:dyDescent="0.3">
      <c r="A7994" s="1" t="s">
        <v>0</v>
      </c>
      <c r="B7994" s="7" t="s">
        <v>100</v>
      </c>
      <c r="C7994" s="9">
        <f t="shared" si="2641"/>
        <v>0</v>
      </c>
      <c r="D7994" s="9">
        <v>0</v>
      </c>
      <c r="E7994" s="9">
        <v>0</v>
      </c>
      <c r="F7994" s="9">
        <f t="shared" si="2642"/>
        <v>0</v>
      </c>
      <c r="G7994" s="9">
        <v>0</v>
      </c>
      <c r="H7994" s="467">
        <v>0</v>
      </c>
      <c r="I7994" s="9">
        <f t="shared" si="2643"/>
        <v>0</v>
      </c>
      <c r="J7994" s="9">
        <v>0</v>
      </c>
      <c r="K7994" s="467">
        <v>0</v>
      </c>
      <c r="L7994" s="9">
        <f t="shared" si="2644"/>
        <v>0</v>
      </c>
      <c r="M7994" s="9">
        <v>0</v>
      </c>
      <c r="N7994" s="467">
        <v>0</v>
      </c>
    </row>
    <row r="7995" spans="1:14" customFormat="1" ht="35.25" hidden="1" customHeight="1" thickTop="1" thickBot="1" x14ac:dyDescent="0.3">
      <c r="A7995" s="1" t="s">
        <v>0</v>
      </c>
      <c r="B7995" s="7" t="s">
        <v>101</v>
      </c>
      <c r="C7995" s="9">
        <f t="shared" si="2641"/>
        <v>0</v>
      </c>
      <c r="D7995" s="9">
        <v>0</v>
      </c>
      <c r="E7995" s="9">
        <v>0</v>
      </c>
      <c r="F7995" s="9">
        <f t="shared" si="2642"/>
        <v>0</v>
      </c>
      <c r="G7995" s="9">
        <v>0</v>
      </c>
      <c r="H7995" s="467">
        <v>0</v>
      </c>
      <c r="I7995" s="9">
        <f t="shared" si="2643"/>
        <v>0</v>
      </c>
      <c r="J7995" s="9">
        <v>0</v>
      </c>
      <c r="K7995" s="467">
        <v>0</v>
      </c>
      <c r="L7995" s="9">
        <f t="shared" si="2644"/>
        <v>0</v>
      </c>
      <c r="M7995" s="9">
        <v>0</v>
      </c>
      <c r="N7995" s="467">
        <v>0</v>
      </c>
    </row>
    <row r="7996" spans="1:14" customFormat="1" ht="30" hidden="1" customHeight="1" thickTop="1" thickBot="1" x14ac:dyDescent="0.3">
      <c r="A7996" s="1" t="s">
        <v>0</v>
      </c>
      <c r="B7996" s="6" t="s">
        <v>106</v>
      </c>
      <c r="C7996" s="9">
        <f t="shared" si="2641"/>
        <v>0</v>
      </c>
      <c r="D7996" s="9">
        <f>SUM(D7997:D7998)</f>
        <v>0</v>
      </c>
      <c r="E7996" s="9">
        <f>SUM(E7997:E7998)</f>
        <v>0</v>
      </c>
      <c r="F7996" s="9">
        <f t="shared" si="2642"/>
        <v>0</v>
      </c>
      <c r="G7996" s="9">
        <f>SUM(G7997:G7998)</f>
        <v>0</v>
      </c>
      <c r="H7996" s="467">
        <f>SUM(H7997:H7998)</f>
        <v>0</v>
      </c>
      <c r="I7996" s="9">
        <f t="shared" si="2643"/>
        <v>0</v>
      </c>
      <c r="J7996" s="9">
        <f>SUM(J7997:J7998)</f>
        <v>0</v>
      </c>
      <c r="K7996" s="467">
        <f>SUM(K7997:K7998)</f>
        <v>0</v>
      </c>
      <c r="L7996" s="9">
        <f t="shared" si="2644"/>
        <v>0</v>
      </c>
      <c r="M7996" s="9">
        <f>SUM(M7997:M7998)</f>
        <v>0</v>
      </c>
      <c r="N7996" s="467">
        <f>SUM(N7997:N7998)</f>
        <v>0</v>
      </c>
    </row>
    <row r="7997" spans="1:14" customFormat="1" ht="33" hidden="1" customHeight="1" thickTop="1" thickBot="1" x14ac:dyDescent="0.3">
      <c r="A7997" s="1" t="s">
        <v>0</v>
      </c>
      <c r="B7997" s="7" t="s">
        <v>100</v>
      </c>
      <c r="C7997" s="9">
        <f t="shared" si="2641"/>
        <v>0</v>
      </c>
      <c r="D7997" s="9">
        <v>0</v>
      </c>
      <c r="E7997" s="9">
        <v>0</v>
      </c>
      <c r="F7997" s="9">
        <f t="shared" si="2642"/>
        <v>0</v>
      </c>
      <c r="G7997" s="9">
        <v>0</v>
      </c>
      <c r="H7997" s="467">
        <v>0</v>
      </c>
      <c r="I7997" s="9">
        <f t="shared" si="2643"/>
        <v>0</v>
      </c>
      <c r="J7997" s="9">
        <v>0</v>
      </c>
      <c r="K7997" s="467">
        <v>0</v>
      </c>
      <c r="L7997" s="9">
        <f t="shared" si="2644"/>
        <v>0</v>
      </c>
      <c r="M7997" s="9">
        <v>0</v>
      </c>
      <c r="N7997" s="467">
        <v>0</v>
      </c>
    </row>
    <row r="7998" spans="1:14" customFormat="1" ht="28.5" hidden="1" customHeight="1" thickBot="1" x14ac:dyDescent="0.3">
      <c r="A7998" s="1" t="s">
        <v>0</v>
      </c>
      <c r="B7998" s="7" t="s">
        <v>101</v>
      </c>
      <c r="C7998" s="9">
        <f t="shared" si="2641"/>
        <v>0</v>
      </c>
      <c r="D7998" s="9">
        <v>0</v>
      </c>
      <c r="E7998" s="9">
        <v>0</v>
      </c>
      <c r="F7998" s="9">
        <f t="shared" si="2642"/>
        <v>0</v>
      </c>
      <c r="G7998" s="9">
        <v>0</v>
      </c>
      <c r="H7998" s="467">
        <v>0</v>
      </c>
      <c r="I7998" s="9">
        <f t="shared" si="2643"/>
        <v>0</v>
      </c>
      <c r="J7998" s="9">
        <v>0</v>
      </c>
      <c r="K7998" s="467">
        <v>0</v>
      </c>
      <c r="L7998" s="9">
        <f t="shared" si="2644"/>
        <v>0</v>
      </c>
      <c r="M7998" s="9">
        <v>0</v>
      </c>
      <c r="N7998" s="467">
        <v>0</v>
      </c>
    </row>
    <row r="7999" spans="1:14" customFormat="1" ht="27.75" hidden="1" customHeight="1" thickTop="1" thickBot="1" x14ac:dyDescent="0.3">
      <c r="A7999" s="1" t="s">
        <v>0</v>
      </c>
      <c r="B7999" s="5" t="s">
        <v>107</v>
      </c>
      <c r="C7999" s="9">
        <f t="shared" si="2641"/>
        <v>0</v>
      </c>
      <c r="D7999" s="9">
        <f>SUM(D8000,D8008)</f>
        <v>0</v>
      </c>
      <c r="E7999" s="9">
        <f>SUM(E8000,E8008)</f>
        <v>0</v>
      </c>
      <c r="F7999" s="9">
        <f t="shared" si="2642"/>
        <v>0</v>
      </c>
      <c r="G7999" s="9">
        <f>SUM(G8000,G8008)</f>
        <v>0</v>
      </c>
      <c r="H7999" s="467">
        <f>SUM(H8000,H8008)</f>
        <v>0</v>
      </c>
      <c r="I7999" s="9">
        <f t="shared" si="2643"/>
        <v>0</v>
      </c>
      <c r="J7999" s="9">
        <f>SUM(J8000,J8008)</f>
        <v>0</v>
      </c>
      <c r="K7999" s="467">
        <f>SUM(K8000,K8008)</f>
        <v>0</v>
      </c>
      <c r="L7999" s="9">
        <f t="shared" si="2644"/>
        <v>0</v>
      </c>
      <c r="M7999" s="9">
        <f>SUM(M8000,M8008)</f>
        <v>0</v>
      </c>
      <c r="N7999" s="467">
        <f>SUM(N8000,N8008)</f>
        <v>0</v>
      </c>
    </row>
    <row r="8000" spans="1:14" customFormat="1" ht="23.25" hidden="1" customHeight="1" thickTop="1" thickBot="1" x14ac:dyDescent="0.3">
      <c r="A8000" s="1" t="s">
        <v>0</v>
      </c>
      <c r="B8000" s="6" t="s">
        <v>108</v>
      </c>
      <c r="C8000" s="9">
        <f t="shared" si="2641"/>
        <v>0</v>
      </c>
      <c r="D8000" s="9">
        <f>SUM(D8001,D8004)</f>
        <v>0</v>
      </c>
      <c r="E8000" s="9">
        <f>SUM(E8001,E8004)</f>
        <v>0</v>
      </c>
      <c r="F8000" s="9">
        <f t="shared" si="2642"/>
        <v>0</v>
      </c>
      <c r="G8000" s="9">
        <f>SUM(G8001,G8004)</f>
        <v>0</v>
      </c>
      <c r="H8000" s="467">
        <f>SUM(H8001,H8004)</f>
        <v>0</v>
      </c>
      <c r="I8000" s="9">
        <f t="shared" si="2643"/>
        <v>0</v>
      </c>
      <c r="J8000" s="9">
        <f>SUM(J8001,J8004)</f>
        <v>0</v>
      </c>
      <c r="K8000" s="467">
        <f>SUM(K8001,K8004)</f>
        <v>0</v>
      </c>
      <c r="L8000" s="9">
        <f t="shared" si="2644"/>
        <v>0</v>
      </c>
      <c r="M8000" s="9">
        <f>SUM(M8001,M8004)</f>
        <v>0</v>
      </c>
      <c r="N8000" s="467">
        <f>SUM(N8001,N8004)</f>
        <v>0</v>
      </c>
    </row>
    <row r="8001" spans="1:14" customFormat="1" ht="30" hidden="1" customHeight="1" thickTop="1" thickBot="1" x14ac:dyDescent="0.3">
      <c r="A8001" s="1" t="s">
        <v>0</v>
      </c>
      <c r="B8001" s="7" t="s">
        <v>100</v>
      </c>
      <c r="C8001" s="9">
        <f t="shared" si="2641"/>
        <v>0</v>
      </c>
      <c r="D8001" s="9">
        <f>SUM(D8002:D8003)</f>
        <v>0</v>
      </c>
      <c r="E8001" s="9">
        <f>SUM(E8002:E8003)</f>
        <v>0</v>
      </c>
      <c r="F8001" s="9">
        <f t="shared" si="2642"/>
        <v>0</v>
      </c>
      <c r="G8001" s="9">
        <f>SUM(G8002:G8003)</f>
        <v>0</v>
      </c>
      <c r="H8001" s="467">
        <f>SUM(H8002:H8003)</f>
        <v>0</v>
      </c>
      <c r="I8001" s="9">
        <f t="shared" si="2643"/>
        <v>0</v>
      </c>
      <c r="J8001" s="9">
        <f>SUM(J8002:J8003)</f>
        <v>0</v>
      </c>
      <c r="K8001" s="467">
        <f>SUM(K8002:K8003)</f>
        <v>0</v>
      </c>
      <c r="L8001" s="9">
        <f t="shared" si="2644"/>
        <v>0</v>
      </c>
      <c r="M8001" s="9">
        <f>SUM(M8002:M8003)</f>
        <v>0</v>
      </c>
      <c r="N8001" s="467">
        <f>SUM(N8002:N8003)</f>
        <v>0</v>
      </c>
    </row>
    <row r="8002" spans="1:14" customFormat="1" ht="21.75" hidden="1" customHeight="1" thickTop="1" thickBot="1" x14ac:dyDescent="0.3">
      <c r="A8002" s="1" t="s">
        <v>0</v>
      </c>
      <c r="B8002" s="8" t="s">
        <v>109</v>
      </c>
      <c r="C8002" s="9">
        <f t="shared" si="2641"/>
        <v>0</v>
      </c>
      <c r="D8002" s="9">
        <v>0</v>
      </c>
      <c r="E8002" s="9">
        <v>0</v>
      </c>
      <c r="F8002" s="9">
        <f t="shared" si="2642"/>
        <v>0</v>
      </c>
      <c r="G8002" s="9">
        <v>0</v>
      </c>
      <c r="H8002" s="467">
        <v>0</v>
      </c>
      <c r="I8002" s="9">
        <f t="shared" si="2643"/>
        <v>0</v>
      </c>
      <c r="J8002" s="9">
        <v>0</v>
      </c>
      <c r="K8002" s="467">
        <v>0</v>
      </c>
      <c r="L8002" s="9">
        <f t="shared" si="2644"/>
        <v>0</v>
      </c>
      <c r="M8002" s="9">
        <v>0</v>
      </c>
      <c r="N8002" s="467">
        <v>0</v>
      </c>
    </row>
    <row r="8003" spans="1:14" customFormat="1" ht="24.75" hidden="1" customHeight="1" thickTop="1" thickBot="1" x14ac:dyDescent="0.3">
      <c r="A8003" s="1" t="s">
        <v>0</v>
      </c>
      <c r="B8003" s="8" t="s">
        <v>110</v>
      </c>
      <c r="C8003" s="9">
        <f t="shared" ref="C8003:C8066" si="2645">SUM(D8003:E8003)</f>
        <v>0</v>
      </c>
      <c r="D8003" s="9">
        <v>0</v>
      </c>
      <c r="E8003" s="9">
        <v>0</v>
      </c>
      <c r="F8003" s="9">
        <f t="shared" si="2642"/>
        <v>0</v>
      </c>
      <c r="G8003" s="9">
        <v>0</v>
      </c>
      <c r="H8003" s="467">
        <v>0</v>
      </c>
      <c r="I8003" s="9">
        <f t="shared" si="2643"/>
        <v>0</v>
      </c>
      <c r="J8003" s="9">
        <v>0</v>
      </c>
      <c r="K8003" s="467">
        <v>0</v>
      </c>
      <c r="L8003" s="9">
        <f t="shared" si="2644"/>
        <v>0</v>
      </c>
      <c r="M8003" s="9">
        <v>0</v>
      </c>
      <c r="N8003" s="467">
        <v>0</v>
      </c>
    </row>
    <row r="8004" spans="1:14" customFormat="1" ht="25.5" hidden="1" customHeight="1" thickTop="1" thickBot="1" x14ac:dyDescent="0.3">
      <c r="A8004" s="1" t="s">
        <v>0</v>
      </c>
      <c r="B8004" s="7" t="s">
        <v>101</v>
      </c>
      <c r="C8004" s="9">
        <f t="shared" si="2645"/>
        <v>0</v>
      </c>
      <c r="D8004" s="9">
        <f>SUM(D8005:D8007)</f>
        <v>0</v>
      </c>
      <c r="E8004" s="9">
        <f>SUM(E8005:E8007)</f>
        <v>0</v>
      </c>
      <c r="F8004" s="9">
        <f t="shared" si="2642"/>
        <v>0</v>
      </c>
      <c r="G8004" s="9">
        <f>SUM(G8005:G8007)</f>
        <v>0</v>
      </c>
      <c r="H8004" s="467">
        <f>SUM(H8005:H8007)</f>
        <v>0</v>
      </c>
      <c r="I8004" s="9">
        <f t="shared" si="2643"/>
        <v>0</v>
      </c>
      <c r="J8004" s="9">
        <f>SUM(J8005:J8007)</f>
        <v>0</v>
      </c>
      <c r="K8004" s="467">
        <f>SUM(K8005:K8007)</f>
        <v>0</v>
      </c>
      <c r="L8004" s="9">
        <f t="shared" si="2644"/>
        <v>0</v>
      </c>
      <c r="M8004" s="9">
        <f>SUM(M8005:M8007)</f>
        <v>0</v>
      </c>
      <c r="N8004" s="467">
        <f>SUM(N8005:N8007)</f>
        <v>0</v>
      </c>
    </row>
    <row r="8005" spans="1:14" customFormat="1" ht="24" hidden="1" customHeight="1" thickTop="1" thickBot="1" x14ac:dyDescent="0.3">
      <c r="A8005" s="1" t="s">
        <v>0</v>
      </c>
      <c r="B8005" s="8" t="s">
        <v>109</v>
      </c>
      <c r="C8005" s="9">
        <f t="shared" si="2645"/>
        <v>0</v>
      </c>
      <c r="D8005" s="9">
        <v>0</v>
      </c>
      <c r="E8005" s="9">
        <v>0</v>
      </c>
      <c r="F8005" s="9">
        <f t="shared" si="2642"/>
        <v>0</v>
      </c>
      <c r="G8005" s="9">
        <v>0</v>
      </c>
      <c r="H8005" s="467">
        <v>0</v>
      </c>
      <c r="I8005" s="9">
        <f t="shared" si="2643"/>
        <v>0</v>
      </c>
      <c r="J8005" s="9">
        <v>0</v>
      </c>
      <c r="K8005" s="467">
        <v>0</v>
      </c>
      <c r="L8005" s="9">
        <f t="shared" si="2644"/>
        <v>0</v>
      </c>
      <c r="M8005" s="9">
        <v>0</v>
      </c>
      <c r="N8005" s="467">
        <v>0</v>
      </c>
    </row>
    <row r="8006" spans="1:14" customFormat="1" ht="23.25" hidden="1" customHeight="1" thickTop="1" thickBot="1" x14ac:dyDescent="0.3">
      <c r="A8006" s="1" t="s">
        <v>0</v>
      </c>
      <c r="B8006" s="8" t="s">
        <v>111</v>
      </c>
      <c r="C8006" s="9">
        <f t="shared" si="2645"/>
        <v>0</v>
      </c>
      <c r="D8006" s="9">
        <v>0</v>
      </c>
      <c r="E8006" s="9">
        <v>0</v>
      </c>
      <c r="F8006" s="9">
        <f t="shared" si="2642"/>
        <v>0</v>
      </c>
      <c r="G8006" s="9">
        <v>0</v>
      </c>
      <c r="H8006" s="467">
        <v>0</v>
      </c>
      <c r="I8006" s="9">
        <f t="shared" si="2643"/>
        <v>0</v>
      </c>
      <c r="J8006" s="9">
        <v>0</v>
      </c>
      <c r="K8006" s="467">
        <v>0</v>
      </c>
      <c r="L8006" s="9">
        <f t="shared" si="2644"/>
        <v>0</v>
      </c>
      <c r="M8006" s="9">
        <v>0</v>
      </c>
      <c r="N8006" s="467">
        <v>0</v>
      </c>
    </row>
    <row r="8007" spans="1:14" customFormat="1" ht="26.25" hidden="1" customHeight="1" thickTop="1" thickBot="1" x14ac:dyDescent="0.3">
      <c r="A8007" s="1" t="s">
        <v>0</v>
      </c>
      <c r="B8007" s="8" t="s">
        <v>110</v>
      </c>
      <c r="C8007" s="9">
        <f t="shared" si="2645"/>
        <v>0</v>
      </c>
      <c r="D8007" s="9">
        <v>0</v>
      </c>
      <c r="E8007" s="9">
        <v>0</v>
      </c>
      <c r="F8007" s="9">
        <f t="shared" si="2642"/>
        <v>0</v>
      </c>
      <c r="G8007" s="9">
        <v>0</v>
      </c>
      <c r="H8007" s="467">
        <v>0</v>
      </c>
      <c r="I8007" s="9">
        <f t="shared" si="2643"/>
        <v>0</v>
      </c>
      <c r="J8007" s="9">
        <v>0</v>
      </c>
      <c r="K8007" s="467">
        <v>0</v>
      </c>
      <c r="L8007" s="9">
        <f t="shared" si="2644"/>
        <v>0</v>
      </c>
      <c r="M8007" s="9">
        <v>0</v>
      </c>
      <c r="N8007" s="467">
        <v>0</v>
      </c>
    </row>
    <row r="8008" spans="1:14" customFormat="1" ht="32.25" hidden="1" customHeight="1" thickTop="1" thickBot="1" x14ac:dyDescent="0.3">
      <c r="A8008" s="1" t="s">
        <v>0</v>
      </c>
      <c r="B8008" s="6" t="s">
        <v>112</v>
      </c>
      <c r="C8008" s="9">
        <f t="shared" si="2645"/>
        <v>0</v>
      </c>
      <c r="D8008" s="9">
        <f>SUM(D8009:D8010)</f>
        <v>0</v>
      </c>
      <c r="E8008" s="9">
        <f>SUM(E8009:E8010)</f>
        <v>0</v>
      </c>
      <c r="F8008" s="9">
        <f t="shared" si="2642"/>
        <v>0</v>
      </c>
      <c r="G8008" s="9">
        <f>SUM(G8009:G8010)</f>
        <v>0</v>
      </c>
      <c r="H8008" s="467">
        <f>SUM(H8009:H8010)</f>
        <v>0</v>
      </c>
      <c r="I8008" s="9">
        <f t="shared" si="2643"/>
        <v>0</v>
      </c>
      <c r="J8008" s="9">
        <f>SUM(J8009:J8010)</f>
        <v>0</v>
      </c>
      <c r="K8008" s="467">
        <f>SUM(K8009:K8010)</f>
        <v>0</v>
      </c>
      <c r="L8008" s="9">
        <f t="shared" si="2644"/>
        <v>0</v>
      </c>
      <c r="M8008" s="9">
        <f>SUM(M8009:M8010)</f>
        <v>0</v>
      </c>
      <c r="N8008" s="467">
        <f>SUM(N8009:N8010)</f>
        <v>0</v>
      </c>
    </row>
    <row r="8009" spans="1:14" customFormat="1" ht="31.5" hidden="1" customHeight="1" thickTop="1" thickBot="1" x14ac:dyDescent="0.3">
      <c r="A8009" s="1" t="s">
        <v>0</v>
      </c>
      <c r="B8009" s="7" t="s">
        <v>100</v>
      </c>
      <c r="C8009" s="9">
        <f t="shared" si="2645"/>
        <v>0</v>
      </c>
      <c r="D8009" s="9">
        <v>0</v>
      </c>
      <c r="E8009" s="9">
        <v>0</v>
      </c>
      <c r="F8009" s="9">
        <f t="shared" si="2642"/>
        <v>0</v>
      </c>
      <c r="G8009" s="9">
        <v>0</v>
      </c>
      <c r="H8009" s="467">
        <v>0</v>
      </c>
      <c r="I8009" s="9">
        <f t="shared" si="2643"/>
        <v>0</v>
      </c>
      <c r="J8009" s="9">
        <v>0</v>
      </c>
      <c r="K8009" s="467">
        <v>0</v>
      </c>
      <c r="L8009" s="9">
        <f t="shared" si="2644"/>
        <v>0</v>
      </c>
      <c r="M8009" s="9">
        <v>0</v>
      </c>
      <c r="N8009" s="467">
        <v>0</v>
      </c>
    </row>
    <row r="8010" spans="1:14" customFormat="1" ht="35.25" hidden="1" customHeight="1" thickTop="1" thickBot="1" x14ac:dyDescent="0.3">
      <c r="A8010" s="1" t="s">
        <v>0</v>
      </c>
      <c r="B8010" s="7" t="s">
        <v>101</v>
      </c>
      <c r="C8010" s="9">
        <f t="shared" si="2645"/>
        <v>0</v>
      </c>
      <c r="D8010" s="9">
        <v>0</v>
      </c>
      <c r="E8010" s="9">
        <v>0</v>
      </c>
      <c r="F8010" s="9">
        <f t="shared" si="2642"/>
        <v>0</v>
      </c>
      <c r="G8010" s="9">
        <v>0</v>
      </c>
      <c r="H8010" s="467">
        <v>0</v>
      </c>
      <c r="I8010" s="9">
        <f t="shared" si="2643"/>
        <v>0</v>
      </c>
      <c r="J8010" s="9">
        <v>0</v>
      </c>
      <c r="K8010" s="467">
        <v>0</v>
      </c>
      <c r="L8010" s="9">
        <f t="shared" si="2644"/>
        <v>0</v>
      </c>
      <c r="M8010" s="9">
        <v>0</v>
      </c>
      <c r="N8010" s="467">
        <v>0</v>
      </c>
    </row>
    <row r="8011" spans="1:14" customFormat="1" ht="18.75" hidden="1" customHeight="1" thickTop="1" thickBot="1" x14ac:dyDescent="0.3">
      <c r="A8011" s="1" t="s">
        <v>0</v>
      </c>
      <c r="B8011" s="5" t="s">
        <v>113</v>
      </c>
      <c r="C8011" s="9">
        <f t="shared" si="2645"/>
        <v>0</v>
      </c>
      <c r="D8011" s="9">
        <f>SUM(D8012,D8022)</f>
        <v>0</v>
      </c>
      <c r="E8011" s="9">
        <f>SUM(E8012,E8022)</f>
        <v>0</v>
      </c>
      <c r="F8011" s="9">
        <f t="shared" si="2642"/>
        <v>0</v>
      </c>
      <c r="G8011" s="9">
        <f>SUM(G8012,G8022)</f>
        <v>0</v>
      </c>
      <c r="H8011" s="467">
        <f>SUM(H8012,H8022)</f>
        <v>0</v>
      </c>
      <c r="I8011" s="9">
        <f t="shared" si="2643"/>
        <v>0</v>
      </c>
      <c r="J8011" s="9">
        <f>SUM(J8012,J8022)</f>
        <v>0</v>
      </c>
      <c r="K8011" s="467">
        <f>SUM(K8012,K8022)</f>
        <v>0</v>
      </c>
      <c r="L8011" s="9">
        <f t="shared" si="2644"/>
        <v>0</v>
      </c>
      <c r="M8011" s="9">
        <f>SUM(M8012,M8022)</f>
        <v>0</v>
      </c>
      <c r="N8011" s="467">
        <f>SUM(N8012,N8022)</f>
        <v>0</v>
      </c>
    </row>
    <row r="8012" spans="1:14" customFormat="1" ht="23.25" hidden="1" customHeight="1" thickTop="1" thickBot="1" x14ac:dyDescent="0.3">
      <c r="A8012" s="1" t="s">
        <v>0</v>
      </c>
      <c r="B8012" s="6" t="s">
        <v>114</v>
      </c>
      <c r="C8012" s="9">
        <f t="shared" si="2645"/>
        <v>0</v>
      </c>
      <c r="D8012" s="9">
        <f>SUM(D8013,D8018)</f>
        <v>0</v>
      </c>
      <c r="E8012" s="9">
        <f>SUM(E8013,E8018)</f>
        <v>0</v>
      </c>
      <c r="F8012" s="9">
        <f t="shared" si="2642"/>
        <v>0</v>
      </c>
      <c r="G8012" s="9">
        <f>SUM(G8013,G8018)</f>
        <v>0</v>
      </c>
      <c r="H8012" s="467">
        <f>SUM(H8013,H8018)</f>
        <v>0</v>
      </c>
      <c r="I8012" s="9">
        <f t="shared" si="2643"/>
        <v>0</v>
      </c>
      <c r="J8012" s="9">
        <f>SUM(J8013,J8018)</f>
        <v>0</v>
      </c>
      <c r="K8012" s="467">
        <f>SUM(K8013,K8018)</f>
        <v>0</v>
      </c>
      <c r="L8012" s="9">
        <f t="shared" si="2644"/>
        <v>0</v>
      </c>
      <c r="M8012" s="9">
        <f>SUM(M8013,M8018)</f>
        <v>0</v>
      </c>
      <c r="N8012" s="467">
        <f>SUM(N8013,N8018)</f>
        <v>0</v>
      </c>
    </row>
    <row r="8013" spans="1:14" customFormat="1" ht="29.25" hidden="1" customHeight="1" thickBot="1" x14ac:dyDescent="0.3">
      <c r="A8013" s="1" t="s">
        <v>0</v>
      </c>
      <c r="B8013" s="7" t="s">
        <v>100</v>
      </c>
      <c r="C8013" s="9">
        <f t="shared" si="2645"/>
        <v>0</v>
      </c>
      <c r="D8013" s="9">
        <f>SUM(D8014:D8017)</f>
        <v>0</v>
      </c>
      <c r="E8013" s="9">
        <f>SUM(E8014:E8017)</f>
        <v>0</v>
      </c>
      <c r="F8013" s="9">
        <f t="shared" si="2642"/>
        <v>0</v>
      </c>
      <c r="G8013" s="9">
        <f>SUM(G8014:G8017)</f>
        <v>0</v>
      </c>
      <c r="H8013" s="467">
        <f>SUM(H8014:H8017)</f>
        <v>0</v>
      </c>
      <c r="I8013" s="9">
        <f t="shared" si="2643"/>
        <v>0</v>
      </c>
      <c r="J8013" s="9">
        <f>SUM(J8014:J8017)</f>
        <v>0</v>
      </c>
      <c r="K8013" s="467">
        <f>SUM(K8014:K8017)</f>
        <v>0</v>
      </c>
      <c r="L8013" s="9">
        <f t="shared" si="2644"/>
        <v>0</v>
      </c>
      <c r="M8013" s="9">
        <f>SUM(M8014:M8017)</f>
        <v>0</v>
      </c>
      <c r="N8013" s="467">
        <f>SUM(N8014:N8017)</f>
        <v>0</v>
      </c>
    </row>
    <row r="8014" spans="1:14" customFormat="1" ht="26.25" hidden="1" customHeight="1" thickTop="1" thickBot="1" x14ac:dyDescent="0.3">
      <c r="A8014" s="1" t="s">
        <v>0</v>
      </c>
      <c r="B8014" s="8" t="s">
        <v>115</v>
      </c>
      <c r="C8014" s="9">
        <f t="shared" si="2645"/>
        <v>0</v>
      </c>
      <c r="D8014" s="9">
        <v>0</v>
      </c>
      <c r="E8014" s="9">
        <v>0</v>
      </c>
      <c r="F8014" s="9">
        <f t="shared" si="2642"/>
        <v>0</v>
      </c>
      <c r="G8014" s="9">
        <v>0</v>
      </c>
      <c r="H8014" s="467">
        <v>0</v>
      </c>
      <c r="I8014" s="9">
        <f t="shared" si="2643"/>
        <v>0</v>
      </c>
      <c r="J8014" s="9">
        <v>0</v>
      </c>
      <c r="K8014" s="467">
        <v>0</v>
      </c>
      <c r="L8014" s="9">
        <f t="shared" si="2644"/>
        <v>0</v>
      </c>
      <c r="M8014" s="9">
        <v>0</v>
      </c>
      <c r="N8014" s="467">
        <v>0</v>
      </c>
    </row>
    <row r="8015" spans="1:14" customFormat="1" ht="28.5" hidden="1" customHeight="1" thickTop="1" thickBot="1" x14ac:dyDescent="0.3">
      <c r="A8015" s="1" t="s">
        <v>0</v>
      </c>
      <c r="B8015" s="8" t="s">
        <v>116</v>
      </c>
      <c r="C8015" s="9">
        <f t="shared" si="2645"/>
        <v>0</v>
      </c>
      <c r="D8015" s="9">
        <v>0</v>
      </c>
      <c r="E8015" s="9">
        <v>0</v>
      </c>
      <c r="F8015" s="9">
        <f t="shared" si="2642"/>
        <v>0</v>
      </c>
      <c r="G8015" s="9">
        <v>0</v>
      </c>
      <c r="H8015" s="467">
        <v>0</v>
      </c>
      <c r="I8015" s="9">
        <f t="shared" si="2643"/>
        <v>0</v>
      </c>
      <c r="J8015" s="9">
        <v>0</v>
      </c>
      <c r="K8015" s="467">
        <v>0</v>
      </c>
      <c r="L8015" s="9">
        <f t="shared" si="2644"/>
        <v>0</v>
      </c>
      <c r="M8015" s="9">
        <v>0</v>
      </c>
      <c r="N8015" s="467">
        <v>0</v>
      </c>
    </row>
    <row r="8016" spans="1:14" customFormat="1" ht="22.5" hidden="1" customHeight="1" thickTop="1" thickBot="1" x14ac:dyDescent="0.3">
      <c r="A8016" s="1" t="s">
        <v>0</v>
      </c>
      <c r="B8016" s="8" t="s">
        <v>109</v>
      </c>
      <c r="C8016" s="9">
        <f t="shared" si="2645"/>
        <v>0</v>
      </c>
      <c r="D8016" s="9">
        <v>0</v>
      </c>
      <c r="E8016" s="9">
        <v>0</v>
      </c>
      <c r="F8016" s="9">
        <f t="shared" si="2642"/>
        <v>0</v>
      </c>
      <c r="G8016" s="9">
        <v>0</v>
      </c>
      <c r="H8016" s="467">
        <v>0</v>
      </c>
      <c r="I8016" s="9">
        <f t="shared" si="2643"/>
        <v>0</v>
      </c>
      <c r="J8016" s="9">
        <v>0</v>
      </c>
      <c r="K8016" s="467">
        <v>0</v>
      </c>
      <c r="L8016" s="9">
        <f t="shared" si="2644"/>
        <v>0</v>
      </c>
      <c r="M8016" s="9">
        <v>0</v>
      </c>
      <c r="N8016" s="467">
        <v>0</v>
      </c>
    </row>
    <row r="8017" spans="1:14" customFormat="1" ht="20.25" hidden="1" customHeight="1" thickTop="1" thickBot="1" x14ac:dyDescent="0.3">
      <c r="A8017" s="1" t="s">
        <v>0</v>
      </c>
      <c r="B8017" s="8" t="s">
        <v>110</v>
      </c>
      <c r="C8017" s="9">
        <f t="shared" si="2645"/>
        <v>0</v>
      </c>
      <c r="D8017" s="9">
        <v>0</v>
      </c>
      <c r="E8017" s="9">
        <v>0</v>
      </c>
      <c r="F8017" s="9">
        <f t="shared" si="2642"/>
        <v>0</v>
      </c>
      <c r="G8017" s="9">
        <v>0</v>
      </c>
      <c r="H8017" s="467">
        <v>0</v>
      </c>
      <c r="I8017" s="9">
        <f t="shared" si="2643"/>
        <v>0</v>
      </c>
      <c r="J8017" s="9">
        <v>0</v>
      </c>
      <c r="K8017" s="467">
        <v>0</v>
      </c>
      <c r="L8017" s="9">
        <f t="shared" si="2644"/>
        <v>0</v>
      </c>
      <c r="M8017" s="9">
        <v>0</v>
      </c>
      <c r="N8017" s="467">
        <v>0</v>
      </c>
    </row>
    <row r="8018" spans="1:14" customFormat="1" ht="26.25" hidden="1" customHeight="1" thickTop="1" thickBot="1" x14ac:dyDescent="0.3">
      <c r="A8018" s="1" t="s">
        <v>0</v>
      </c>
      <c r="B8018" s="7" t="s">
        <v>101</v>
      </c>
      <c r="C8018" s="9">
        <f t="shared" si="2645"/>
        <v>0</v>
      </c>
      <c r="D8018" s="9">
        <f>SUM(D8019:D8021)</f>
        <v>0</v>
      </c>
      <c r="E8018" s="9">
        <f>SUM(E8019:E8021)</f>
        <v>0</v>
      </c>
      <c r="F8018" s="9">
        <f t="shared" si="2642"/>
        <v>0</v>
      </c>
      <c r="G8018" s="9">
        <f>SUM(G8019:G8021)</f>
        <v>0</v>
      </c>
      <c r="H8018" s="467">
        <f>SUM(H8019:H8021)</f>
        <v>0</v>
      </c>
      <c r="I8018" s="9">
        <f t="shared" si="2643"/>
        <v>0</v>
      </c>
      <c r="J8018" s="9">
        <f>SUM(J8019:J8021)</f>
        <v>0</v>
      </c>
      <c r="K8018" s="467">
        <f>SUM(K8019:K8021)</f>
        <v>0</v>
      </c>
      <c r="L8018" s="9">
        <f t="shared" si="2644"/>
        <v>0</v>
      </c>
      <c r="M8018" s="9">
        <f>SUM(M8019:M8021)</f>
        <v>0</v>
      </c>
      <c r="N8018" s="467">
        <f>SUM(N8019:N8021)</f>
        <v>0</v>
      </c>
    </row>
    <row r="8019" spans="1:14" customFormat="1" ht="23.25" hidden="1" customHeight="1" thickTop="1" thickBot="1" x14ac:dyDescent="0.3">
      <c r="A8019" s="1" t="s">
        <v>0</v>
      </c>
      <c r="B8019" s="8" t="s">
        <v>109</v>
      </c>
      <c r="C8019" s="9">
        <f t="shared" si="2645"/>
        <v>0</v>
      </c>
      <c r="D8019" s="9">
        <v>0</v>
      </c>
      <c r="E8019" s="9">
        <v>0</v>
      </c>
      <c r="F8019" s="9">
        <f t="shared" si="2642"/>
        <v>0</v>
      </c>
      <c r="G8019" s="9">
        <v>0</v>
      </c>
      <c r="H8019" s="467">
        <v>0</v>
      </c>
      <c r="I8019" s="9">
        <f t="shared" si="2643"/>
        <v>0</v>
      </c>
      <c r="J8019" s="9">
        <v>0</v>
      </c>
      <c r="K8019" s="467">
        <v>0</v>
      </c>
      <c r="L8019" s="9">
        <f t="shared" si="2644"/>
        <v>0</v>
      </c>
      <c r="M8019" s="9">
        <v>0</v>
      </c>
      <c r="N8019" s="467">
        <v>0</v>
      </c>
    </row>
    <row r="8020" spans="1:14" customFormat="1" ht="28.5" hidden="1" customHeight="1" thickTop="1" thickBot="1" x14ac:dyDescent="0.3">
      <c r="A8020" s="1" t="s">
        <v>0</v>
      </c>
      <c r="B8020" s="8" t="s">
        <v>111</v>
      </c>
      <c r="C8020" s="9">
        <f t="shared" si="2645"/>
        <v>0</v>
      </c>
      <c r="D8020" s="9">
        <v>0</v>
      </c>
      <c r="E8020" s="9">
        <v>0</v>
      </c>
      <c r="F8020" s="9">
        <f t="shared" si="2642"/>
        <v>0</v>
      </c>
      <c r="G8020" s="9">
        <v>0</v>
      </c>
      <c r="H8020" s="467">
        <v>0</v>
      </c>
      <c r="I8020" s="9">
        <f t="shared" si="2643"/>
        <v>0</v>
      </c>
      <c r="J8020" s="9">
        <v>0</v>
      </c>
      <c r="K8020" s="467">
        <v>0</v>
      </c>
      <c r="L8020" s="9">
        <f t="shared" si="2644"/>
        <v>0</v>
      </c>
      <c r="M8020" s="9">
        <v>0</v>
      </c>
      <c r="N8020" s="467">
        <v>0</v>
      </c>
    </row>
    <row r="8021" spans="1:14" customFormat="1" ht="27" hidden="1" customHeight="1" thickTop="1" thickBot="1" x14ac:dyDescent="0.3">
      <c r="A8021" s="1" t="s">
        <v>0</v>
      </c>
      <c r="B8021" s="8" t="s">
        <v>110</v>
      </c>
      <c r="C8021" s="9">
        <f t="shared" si="2645"/>
        <v>0</v>
      </c>
      <c r="D8021" s="9">
        <v>0</v>
      </c>
      <c r="E8021" s="9">
        <v>0</v>
      </c>
      <c r="F8021" s="9">
        <f t="shared" si="2642"/>
        <v>0</v>
      </c>
      <c r="G8021" s="9">
        <v>0</v>
      </c>
      <c r="H8021" s="467">
        <v>0</v>
      </c>
      <c r="I8021" s="9">
        <f t="shared" si="2643"/>
        <v>0</v>
      </c>
      <c r="J8021" s="9">
        <v>0</v>
      </c>
      <c r="K8021" s="467">
        <v>0</v>
      </c>
      <c r="L8021" s="9">
        <f t="shared" si="2644"/>
        <v>0</v>
      </c>
      <c r="M8021" s="9">
        <v>0</v>
      </c>
      <c r="N8021" s="467">
        <v>0</v>
      </c>
    </row>
    <row r="8022" spans="1:14" customFormat="1" ht="41.25" hidden="1" customHeight="1" thickTop="1" thickBot="1" x14ac:dyDescent="0.3">
      <c r="A8022" s="1" t="s">
        <v>0</v>
      </c>
      <c r="B8022" s="6" t="s">
        <v>117</v>
      </c>
      <c r="C8022" s="9">
        <f t="shared" si="2645"/>
        <v>0</v>
      </c>
      <c r="D8022" s="9">
        <f>SUM(D8023:D8024)</f>
        <v>0</v>
      </c>
      <c r="E8022" s="9">
        <f>SUM(E8023:E8024)</f>
        <v>0</v>
      </c>
      <c r="F8022" s="9">
        <f t="shared" si="2642"/>
        <v>0</v>
      </c>
      <c r="G8022" s="9">
        <f>SUM(G8023:G8024)</f>
        <v>0</v>
      </c>
      <c r="H8022" s="467">
        <f>SUM(H8023:H8024)</f>
        <v>0</v>
      </c>
      <c r="I8022" s="9">
        <f t="shared" si="2643"/>
        <v>0</v>
      </c>
      <c r="J8022" s="9">
        <f>SUM(J8023:J8024)</f>
        <v>0</v>
      </c>
      <c r="K8022" s="467">
        <f>SUM(K8023:K8024)</f>
        <v>0</v>
      </c>
      <c r="L8022" s="9">
        <f t="shared" si="2644"/>
        <v>0</v>
      </c>
      <c r="M8022" s="9">
        <f>SUM(M8023:M8024)</f>
        <v>0</v>
      </c>
      <c r="N8022" s="467">
        <f>SUM(N8023:N8024)</f>
        <v>0</v>
      </c>
    </row>
    <row r="8023" spans="1:14" customFormat="1" ht="31.5" hidden="1" customHeight="1" thickTop="1" thickBot="1" x14ac:dyDescent="0.3">
      <c r="A8023" s="1" t="s">
        <v>0</v>
      </c>
      <c r="B8023" s="7" t="s">
        <v>100</v>
      </c>
      <c r="C8023" s="9">
        <f t="shared" si="2645"/>
        <v>0</v>
      </c>
      <c r="D8023" s="9">
        <v>0</v>
      </c>
      <c r="E8023" s="9">
        <v>0</v>
      </c>
      <c r="F8023" s="9">
        <f t="shared" si="2642"/>
        <v>0</v>
      </c>
      <c r="G8023" s="9">
        <v>0</v>
      </c>
      <c r="H8023" s="467">
        <v>0</v>
      </c>
      <c r="I8023" s="9">
        <f t="shared" si="2643"/>
        <v>0</v>
      </c>
      <c r="J8023" s="9">
        <v>0</v>
      </c>
      <c r="K8023" s="467">
        <v>0</v>
      </c>
      <c r="L8023" s="9">
        <f t="shared" si="2644"/>
        <v>0</v>
      </c>
      <c r="M8023" s="9">
        <v>0</v>
      </c>
      <c r="N8023" s="467">
        <v>0</v>
      </c>
    </row>
    <row r="8024" spans="1:14" customFormat="1" ht="24.75" hidden="1" customHeight="1" thickTop="1" x14ac:dyDescent="0.25">
      <c r="A8024" s="133" t="s">
        <v>0</v>
      </c>
      <c r="B8024" s="138" t="s">
        <v>101</v>
      </c>
      <c r="C8024" s="135">
        <f t="shared" si="2645"/>
        <v>0</v>
      </c>
      <c r="D8024" s="135">
        <v>0</v>
      </c>
      <c r="E8024" s="135">
        <v>0</v>
      </c>
      <c r="F8024" s="135">
        <f t="shared" si="2642"/>
        <v>0</v>
      </c>
      <c r="G8024" s="135">
        <v>0</v>
      </c>
      <c r="H8024" s="476">
        <v>0</v>
      </c>
      <c r="I8024" s="135">
        <f t="shared" si="2643"/>
        <v>0</v>
      </c>
      <c r="J8024" s="135">
        <v>0</v>
      </c>
      <c r="K8024" s="476">
        <v>0</v>
      </c>
      <c r="L8024" s="135">
        <f t="shared" si="2644"/>
        <v>0</v>
      </c>
      <c r="M8024" s="135">
        <v>0</v>
      </c>
      <c r="N8024" s="476">
        <v>0</v>
      </c>
    </row>
    <row r="8025" spans="1:14" s="333" customFormat="1" ht="1.5" hidden="1" customHeight="1" x14ac:dyDescent="0.2">
      <c r="A8025" s="334" t="s">
        <v>0</v>
      </c>
      <c r="B8025" s="339" t="s">
        <v>118</v>
      </c>
      <c r="C8025" s="338">
        <f t="shared" si="2645"/>
        <v>0</v>
      </c>
      <c r="D8025" s="338">
        <f>SUM(D8026,D8029,D8032)</f>
        <v>0</v>
      </c>
      <c r="E8025" s="338">
        <f>SUM(E8026,E8029,E8032)</f>
        <v>0</v>
      </c>
      <c r="F8025" s="338">
        <f t="shared" si="2642"/>
        <v>0</v>
      </c>
      <c r="G8025" s="338">
        <f>SUM(G8026,G8029,G8032)</f>
        <v>0</v>
      </c>
      <c r="H8025" s="483">
        <f>SUM(H8026,H8029,H8032)</f>
        <v>0</v>
      </c>
      <c r="I8025" s="338">
        <f t="shared" si="2643"/>
        <v>0</v>
      </c>
      <c r="J8025" s="338">
        <f>SUM(J8026,J8029,J8032)</f>
        <v>0</v>
      </c>
      <c r="K8025" s="483">
        <f>SUM(K8026,K8029,K8032)</f>
        <v>0</v>
      </c>
      <c r="L8025" s="338">
        <f t="shared" si="2644"/>
        <v>0</v>
      </c>
      <c r="M8025" s="338">
        <f>SUM(M8026,M8029,M8032)</f>
        <v>0</v>
      </c>
      <c r="N8025" s="483">
        <f>SUM(N8026,N8029,N8032)</f>
        <v>0</v>
      </c>
    </row>
    <row r="8026" spans="1:14" customFormat="1" ht="25.5" hidden="1" customHeight="1" thickBot="1" x14ac:dyDescent="0.3">
      <c r="A8026" s="140" t="s">
        <v>0</v>
      </c>
      <c r="B8026" s="147" t="s">
        <v>119</v>
      </c>
      <c r="C8026" s="142">
        <f t="shared" si="2645"/>
        <v>0</v>
      </c>
      <c r="D8026" s="142">
        <f>SUM(D8027:D8028)</f>
        <v>0</v>
      </c>
      <c r="E8026" s="142">
        <f>SUM(E8027:E8028)</f>
        <v>0</v>
      </c>
      <c r="F8026" s="142">
        <f t="shared" si="2642"/>
        <v>0</v>
      </c>
      <c r="G8026" s="142">
        <f>SUM(G8027:G8028)</f>
        <v>0</v>
      </c>
      <c r="H8026" s="477">
        <f>SUM(H8027:H8028)</f>
        <v>0</v>
      </c>
      <c r="I8026" s="142">
        <f t="shared" si="2643"/>
        <v>0</v>
      </c>
      <c r="J8026" s="142">
        <f>SUM(J8027:J8028)</f>
        <v>0</v>
      </c>
      <c r="K8026" s="477">
        <f>SUM(K8027:K8028)</f>
        <v>0</v>
      </c>
      <c r="L8026" s="142">
        <f t="shared" si="2644"/>
        <v>0</v>
      </c>
      <c r="M8026" s="142">
        <f>SUM(M8027:M8028)</f>
        <v>0</v>
      </c>
      <c r="N8026" s="477">
        <f>SUM(N8027:N8028)</f>
        <v>0</v>
      </c>
    </row>
    <row r="8027" spans="1:14" customFormat="1" ht="23.25" hidden="1" customHeight="1" thickTop="1" thickBot="1" x14ac:dyDescent="0.3">
      <c r="A8027" s="1" t="s">
        <v>0</v>
      </c>
      <c r="B8027" s="5" t="s">
        <v>120</v>
      </c>
      <c r="C8027" s="9">
        <f t="shared" si="2645"/>
        <v>0</v>
      </c>
      <c r="D8027" s="9">
        <v>0</v>
      </c>
      <c r="E8027" s="9">
        <v>0</v>
      </c>
      <c r="F8027" s="9">
        <f t="shared" si="2642"/>
        <v>0</v>
      </c>
      <c r="G8027" s="9">
        <v>0</v>
      </c>
      <c r="H8027" s="467">
        <v>0</v>
      </c>
      <c r="I8027" s="9">
        <f t="shared" si="2643"/>
        <v>0</v>
      </c>
      <c r="J8027" s="9">
        <v>0</v>
      </c>
      <c r="K8027" s="467">
        <v>0</v>
      </c>
      <c r="L8027" s="9">
        <f t="shared" si="2644"/>
        <v>0</v>
      </c>
      <c r="M8027" s="9">
        <v>0</v>
      </c>
      <c r="N8027" s="467">
        <v>0</v>
      </c>
    </row>
    <row r="8028" spans="1:14" customFormat="1" ht="27.75" hidden="1" customHeight="1" thickTop="1" thickBot="1" x14ac:dyDescent="0.3">
      <c r="A8028" s="1" t="s">
        <v>0</v>
      </c>
      <c r="B8028" s="5" t="s">
        <v>121</v>
      </c>
      <c r="C8028" s="9">
        <f t="shared" si="2645"/>
        <v>0</v>
      </c>
      <c r="D8028" s="9">
        <v>0</v>
      </c>
      <c r="E8028" s="9">
        <v>0</v>
      </c>
      <c r="F8028" s="9">
        <f t="shared" si="2642"/>
        <v>0</v>
      </c>
      <c r="G8028" s="9">
        <v>0</v>
      </c>
      <c r="H8028" s="467">
        <v>0</v>
      </c>
      <c r="I8028" s="9">
        <f t="shared" si="2643"/>
        <v>0</v>
      </c>
      <c r="J8028" s="9">
        <v>0</v>
      </c>
      <c r="K8028" s="467">
        <v>0</v>
      </c>
      <c r="L8028" s="9">
        <f t="shared" si="2644"/>
        <v>0</v>
      </c>
      <c r="M8028" s="9">
        <v>0</v>
      </c>
      <c r="N8028" s="467">
        <v>0</v>
      </c>
    </row>
    <row r="8029" spans="1:14" customFormat="1" ht="24" hidden="1" customHeight="1" thickTop="1" thickBot="1" x14ac:dyDescent="0.3">
      <c r="A8029" s="1" t="s">
        <v>0</v>
      </c>
      <c r="B8029" s="4" t="s">
        <v>122</v>
      </c>
      <c r="C8029" s="9">
        <f t="shared" si="2645"/>
        <v>0</v>
      </c>
      <c r="D8029" s="9">
        <f>SUM(D8030:D8031)</f>
        <v>0</v>
      </c>
      <c r="E8029" s="9">
        <f>SUM(E8030:E8031)</f>
        <v>0</v>
      </c>
      <c r="F8029" s="9">
        <f t="shared" si="2642"/>
        <v>0</v>
      </c>
      <c r="G8029" s="9">
        <f>SUM(G8030:G8031)</f>
        <v>0</v>
      </c>
      <c r="H8029" s="467">
        <f>SUM(H8030:H8031)</f>
        <v>0</v>
      </c>
      <c r="I8029" s="9">
        <f t="shared" si="2643"/>
        <v>0</v>
      </c>
      <c r="J8029" s="9">
        <f>SUM(J8030:J8031)</f>
        <v>0</v>
      </c>
      <c r="K8029" s="467">
        <f>SUM(K8030:K8031)</f>
        <v>0</v>
      </c>
      <c r="L8029" s="9">
        <f t="shared" si="2644"/>
        <v>0</v>
      </c>
      <c r="M8029" s="9">
        <f>SUM(M8030:M8031)</f>
        <v>0</v>
      </c>
      <c r="N8029" s="467">
        <f>SUM(N8030:N8031)</f>
        <v>0</v>
      </c>
    </row>
    <row r="8030" spans="1:14" customFormat="1" ht="21" hidden="1" customHeight="1" thickTop="1" thickBot="1" x14ac:dyDescent="0.3">
      <c r="A8030" s="1" t="s">
        <v>0</v>
      </c>
      <c r="B8030" s="5" t="s">
        <v>120</v>
      </c>
      <c r="C8030" s="9">
        <f t="shared" si="2645"/>
        <v>0</v>
      </c>
      <c r="D8030" s="9">
        <v>0</v>
      </c>
      <c r="E8030" s="9">
        <v>0</v>
      </c>
      <c r="F8030" s="9">
        <f t="shared" si="2642"/>
        <v>0</v>
      </c>
      <c r="G8030" s="9">
        <v>0</v>
      </c>
      <c r="H8030" s="467">
        <v>0</v>
      </c>
      <c r="I8030" s="9">
        <f t="shared" si="2643"/>
        <v>0</v>
      </c>
      <c r="J8030" s="9">
        <v>0</v>
      </c>
      <c r="K8030" s="467">
        <v>0</v>
      </c>
      <c r="L8030" s="9">
        <f t="shared" si="2644"/>
        <v>0</v>
      </c>
      <c r="M8030" s="9">
        <v>0</v>
      </c>
      <c r="N8030" s="467">
        <v>0</v>
      </c>
    </row>
    <row r="8031" spans="1:14" customFormat="1" ht="27.75" hidden="1" customHeight="1" thickTop="1" thickBot="1" x14ac:dyDescent="0.3">
      <c r="A8031" s="1" t="s">
        <v>0</v>
      </c>
      <c r="B8031" s="5" t="s">
        <v>121</v>
      </c>
      <c r="C8031" s="9">
        <f t="shared" si="2645"/>
        <v>0</v>
      </c>
      <c r="D8031" s="9">
        <v>0</v>
      </c>
      <c r="E8031" s="9">
        <v>0</v>
      </c>
      <c r="F8031" s="9">
        <f t="shared" si="2642"/>
        <v>0</v>
      </c>
      <c r="G8031" s="9">
        <v>0</v>
      </c>
      <c r="H8031" s="467">
        <v>0</v>
      </c>
      <c r="I8031" s="9">
        <f t="shared" si="2643"/>
        <v>0</v>
      </c>
      <c r="J8031" s="9">
        <v>0</v>
      </c>
      <c r="K8031" s="467">
        <v>0</v>
      </c>
      <c r="L8031" s="9">
        <f t="shared" si="2644"/>
        <v>0</v>
      </c>
      <c r="M8031" s="9">
        <v>0</v>
      </c>
      <c r="N8031" s="467">
        <v>0</v>
      </c>
    </row>
    <row r="8032" spans="1:14" customFormat="1" ht="30" hidden="1" customHeight="1" thickTop="1" thickBot="1" x14ac:dyDescent="0.3">
      <c r="A8032" s="1" t="s">
        <v>0</v>
      </c>
      <c r="B8032" s="4" t="s">
        <v>123</v>
      </c>
      <c r="C8032" s="9">
        <f t="shared" si="2645"/>
        <v>0</v>
      </c>
      <c r="D8032" s="9">
        <f>SUM(D8033:D8034)</f>
        <v>0</v>
      </c>
      <c r="E8032" s="9">
        <f>SUM(E8033:E8034)</f>
        <v>0</v>
      </c>
      <c r="F8032" s="9">
        <f t="shared" si="2642"/>
        <v>0</v>
      </c>
      <c r="G8032" s="9">
        <f>SUM(G8033:G8034)</f>
        <v>0</v>
      </c>
      <c r="H8032" s="467">
        <f>SUM(H8033:H8034)</f>
        <v>0</v>
      </c>
      <c r="I8032" s="9">
        <f t="shared" si="2643"/>
        <v>0</v>
      </c>
      <c r="J8032" s="9">
        <f>SUM(J8033:J8034)</f>
        <v>0</v>
      </c>
      <c r="K8032" s="467">
        <f>SUM(K8033:K8034)</f>
        <v>0</v>
      </c>
      <c r="L8032" s="9">
        <f t="shared" si="2644"/>
        <v>0</v>
      </c>
      <c r="M8032" s="9">
        <f>SUM(M8033:M8034)</f>
        <v>0</v>
      </c>
      <c r="N8032" s="467">
        <f>SUM(N8033:N8034)</f>
        <v>0</v>
      </c>
    </row>
    <row r="8033" spans="1:14" customFormat="1" ht="26.25" hidden="1" customHeight="1" thickTop="1" thickBot="1" x14ac:dyDescent="0.3">
      <c r="A8033" s="1" t="s">
        <v>0</v>
      </c>
      <c r="B8033" s="5" t="s">
        <v>120</v>
      </c>
      <c r="C8033" s="9">
        <f t="shared" si="2645"/>
        <v>0</v>
      </c>
      <c r="D8033" s="9">
        <v>0</v>
      </c>
      <c r="E8033" s="9">
        <v>0</v>
      </c>
      <c r="F8033" s="9">
        <f t="shared" si="2642"/>
        <v>0</v>
      </c>
      <c r="G8033" s="9">
        <v>0</v>
      </c>
      <c r="H8033" s="467">
        <v>0</v>
      </c>
      <c r="I8033" s="9">
        <f t="shared" si="2643"/>
        <v>0</v>
      </c>
      <c r="J8033" s="9">
        <v>0</v>
      </c>
      <c r="K8033" s="467">
        <v>0</v>
      </c>
      <c r="L8033" s="9">
        <f t="shared" si="2644"/>
        <v>0</v>
      </c>
      <c r="M8033" s="9">
        <v>0</v>
      </c>
      <c r="N8033" s="467">
        <v>0</v>
      </c>
    </row>
    <row r="8034" spans="1:14" customFormat="1" ht="35.25" hidden="1" customHeight="1" thickTop="1" x14ac:dyDescent="0.25">
      <c r="A8034" s="133" t="s">
        <v>0</v>
      </c>
      <c r="B8034" s="136" t="s">
        <v>121</v>
      </c>
      <c r="C8034" s="135">
        <f t="shared" si="2645"/>
        <v>0</v>
      </c>
      <c r="D8034" s="135">
        <v>0</v>
      </c>
      <c r="E8034" s="135">
        <v>0</v>
      </c>
      <c r="F8034" s="135">
        <f t="shared" si="2642"/>
        <v>0</v>
      </c>
      <c r="G8034" s="135">
        <v>0</v>
      </c>
      <c r="H8034" s="476">
        <v>0</v>
      </c>
      <c r="I8034" s="135">
        <f t="shared" si="2643"/>
        <v>0</v>
      </c>
      <c r="J8034" s="135">
        <v>0</v>
      </c>
      <c r="K8034" s="476">
        <v>0</v>
      </c>
      <c r="L8034" s="135">
        <f t="shared" si="2644"/>
        <v>0</v>
      </c>
      <c r="M8034" s="135">
        <v>0</v>
      </c>
      <c r="N8034" s="476">
        <v>0</v>
      </c>
    </row>
    <row r="8035" spans="1:14" s="333" customFormat="1" ht="21.75" hidden="1" customHeight="1" x14ac:dyDescent="0.2">
      <c r="A8035" s="334" t="s">
        <v>0</v>
      </c>
      <c r="B8035" s="339" t="s">
        <v>124</v>
      </c>
      <c r="C8035" s="338">
        <f t="shared" si="2645"/>
        <v>0</v>
      </c>
      <c r="D8035" s="338">
        <f>SUM(D8036:D8037)</f>
        <v>0</v>
      </c>
      <c r="E8035" s="338">
        <f>SUM(E8036:E8037)</f>
        <v>0</v>
      </c>
      <c r="F8035" s="338">
        <f t="shared" si="2642"/>
        <v>0</v>
      </c>
      <c r="G8035" s="338">
        <f>SUM(G8036:G8037)</f>
        <v>0</v>
      </c>
      <c r="H8035" s="483">
        <f>SUM(H8036:H8037)</f>
        <v>0</v>
      </c>
      <c r="I8035" s="338">
        <f t="shared" si="2643"/>
        <v>0</v>
      </c>
      <c r="J8035" s="338">
        <f>SUM(J8036:J8037)</f>
        <v>0</v>
      </c>
      <c r="K8035" s="483">
        <f>SUM(K8036:K8037)</f>
        <v>0</v>
      </c>
      <c r="L8035" s="338">
        <f t="shared" si="2644"/>
        <v>0</v>
      </c>
      <c r="M8035" s="338">
        <f>SUM(M8036:M8037)</f>
        <v>0</v>
      </c>
      <c r="N8035" s="483">
        <f>SUM(N8036:N8037)</f>
        <v>0</v>
      </c>
    </row>
    <row r="8036" spans="1:14" customFormat="1" ht="38.25" hidden="1" customHeight="1" x14ac:dyDescent="0.25">
      <c r="A8036" s="143" t="s">
        <v>0</v>
      </c>
      <c r="B8036" s="150" t="s">
        <v>125</v>
      </c>
      <c r="C8036" s="145">
        <f t="shared" si="2645"/>
        <v>0</v>
      </c>
      <c r="D8036" s="145">
        <v>0</v>
      </c>
      <c r="E8036" s="145">
        <v>0</v>
      </c>
      <c r="F8036" s="145">
        <f t="shared" si="2642"/>
        <v>0</v>
      </c>
      <c r="G8036" s="145">
        <v>0</v>
      </c>
      <c r="H8036" s="485">
        <v>0</v>
      </c>
      <c r="I8036" s="145">
        <f t="shared" si="2643"/>
        <v>0</v>
      </c>
      <c r="J8036" s="145">
        <v>0</v>
      </c>
      <c r="K8036" s="485">
        <v>0</v>
      </c>
      <c r="L8036" s="145">
        <f t="shared" si="2644"/>
        <v>0</v>
      </c>
      <c r="M8036" s="145">
        <v>0</v>
      </c>
      <c r="N8036" s="485">
        <v>0</v>
      </c>
    </row>
    <row r="8037" spans="1:14" customFormat="1" ht="26.25" hidden="1" customHeight="1" x14ac:dyDescent="0.25">
      <c r="A8037" s="151" t="s">
        <v>0</v>
      </c>
      <c r="B8037" s="157" t="s">
        <v>126</v>
      </c>
      <c r="C8037" s="155">
        <f t="shared" si="2645"/>
        <v>0</v>
      </c>
      <c r="D8037" s="155">
        <f>SUM(D8038,D8057)</f>
        <v>0</v>
      </c>
      <c r="E8037" s="155">
        <f>SUM(E8038,E8057)</f>
        <v>0</v>
      </c>
      <c r="F8037" s="155">
        <f t="shared" si="2642"/>
        <v>0</v>
      </c>
      <c r="G8037" s="155">
        <f>SUM(G8038,G8057)</f>
        <v>0</v>
      </c>
      <c r="H8037" s="505">
        <f>SUM(H8038,H8057)</f>
        <v>0</v>
      </c>
      <c r="I8037" s="155">
        <f t="shared" si="2643"/>
        <v>0</v>
      </c>
      <c r="J8037" s="155">
        <f>SUM(J8038,J8057)</f>
        <v>0</v>
      </c>
      <c r="K8037" s="505">
        <f>SUM(K8038,K8057)</f>
        <v>0</v>
      </c>
      <c r="L8037" s="155">
        <f t="shared" si="2644"/>
        <v>0</v>
      </c>
      <c r="M8037" s="155">
        <f>SUM(M8038,M8057)</f>
        <v>0</v>
      </c>
      <c r="N8037" s="505">
        <f>SUM(N8038,N8057)</f>
        <v>0</v>
      </c>
    </row>
    <row r="8038" spans="1:14" customFormat="1" ht="33.75" hidden="1" customHeight="1" thickBot="1" x14ac:dyDescent="0.3">
      <c r="A8038" s="140" t="s">
        <v>0</v>
      </c>
      <c r="B8038" s="148" t="s">
        <v>127</v>
      </c>
      <c r="C8038" s="142">
        <f t="shared" si="2645"/>
        <v>0</v>
      </c>
      <c r="D8038" s="142">
        <f>SUM(D8039:D8056)</f>
        <v>0</v>
      </c>
      <c r="E8038" s="142">
        <f>SUM(E8039:E8056)</f>
        <v>0</v>
      </c>
      <c r="F8038" s="142">
        <f t="shared" si="2642"/>
        <v>0</v>
      </c>
      <c r="G8038" s="142">
        <f>SUM(G8039:G8056)</f>
        <v>0</v>
      </c>
      <c r="H8038" s="477">
        <f>SUM(H8039:H8056)</f>
        <v>0</v>
      </c>
      <c r="I8038" s="142">
        <f t="shared" si="2643"/>
        <v>0</v>
      </c>
      <c r="J8038" s="142">
        <f>SUM(J8039:J8056)</f>
        <v>0</v>
      </c>
      <c r="K8038" s="477">
        <f>SUM(K8039:K8056)</f>
        <v>0</v>
      </c>
      <c r="L8038" s="142">
        <f t="shared" si="2644"/>
        <v>0</v>
      </c>
      <c r="M8038" s="142">
        <f>SUM(M8039:M8056)</f>
        <v>0</v>
      </c>
      <c r="N8038" s="477">
        <f>SUM(N8039:N8056)</f>
        <v>0</v>
      </c>
    </row>
    <row r="8039" spans="1:14" customFormat="1" ht="33.75" hidden="1" customHeight="1" thickTop="1" thickBot="1" x14ac:dyDescent="0.3">
      <c r="A8039" s="1" t="s">
        <v>0</v>
      </c>
      <c r="B8039" s="6" t="s">
        <v>128</v>
      </c>
      <c r="C8039" s="9">
        <f t="shared" si="2645"/>
        <v>0</v>
      </c>
      <c r="D8039" s="9">
        <v>0</v>
      </c>
      <c r="E8039" s="9">
        <v>0</v>
      </c>
      <c r="F8039" s="9">
        <f t="shared" si="2642"/>
        <v>0</v>
      </c>
      <c r="G8039" s="9">
        <v>0</v>
      </c>
      <c r="H8039" s="467">
        <v>0</v>
      </c>
      <c r="I8039" s="9">
        <f t="shared" si="2643"/>
        <v>0</v>
      </c>
      <c r="J8039" s="9">
        <v>0</v>
      </c>
      <c r="K8039" s="467">
        <v>0</v>
      </c>
      <c r="L8039" s="9">
        <f t="shared" si="2644"/>
        <v>0</v>
      </c>
      <c r="M8039" s="9">
        <v>0</v>
      </c>
      <c r="N8039" s="467">
        <v>0</v>
      </c>
    </row>
    <row r="8040" spans="1:14" customFormat="1" ht="27" hidden="1" customHeight="1" thickTop="1" thickBot="1" x14ac:dyDescent="0.3">
      <c r="A8040" s="1" t="s">
        <v>0</v>
      </c>
      <c r="B8040" s="6" t="s">
        <v>129</v>
      </c>
      <c r="C8040" s="9">
        <f t="shared" si="2645"/>
        <v>0</v>
      </c>
      <c r="D8040" s="9">
        <v>0</v>
      </c>
      <c r="E8040" s="9">
        <v>0</v>
      </c>
      <c r="F8040" s="9">
        <f t="shared" si="2642"/>
        <v>0</v>
      </c>
      <c r="G8040" s="9">
        <v>0</v>
      </c>
      <c r="H8040" s="467">
        <v>0</v>
      </c>
      <c r="I8040" s="9">
        <f t="shared" si="2643"/>
        <v>0</v>
      </c>
      <c r="J8040" s="9">
        <v>0</v>
      </c>
      <c r="K8040" s="467">
        <v>0</v>
      </c>
      <c r="L8040" s="9">
        <f t="shared" si="2644"/>
        <v>0</v>
      </c>
      <c r="M8040" s="9">
        <v>0</v>
      </c>
      <c r="N8040" s="467">
        <v>0</v>
      </c>
    </row>
    <row r="8041" spans="1:14" customFormat="1" ht="26.25" hidden="1" customHeight="1" thickTop="1" thickBot="1" x14ac:dyDescent="0.3">
      <c r="A8041" s="1" t="s">
        <v>0</v>
      </c>
      <c r="B8041" s="6" t="s">
        <v>130</v>
      </c>
      <c r="C8041" s="9">
        <f t="shared" si="2645"/>
        <v>0</v>
      </c>
      <c r="D8041" s="9">
        <v>0</v>
      </c>
      <c r="E8041" s="9">
        <v>0</v>
      </c>
      <c r="F8041" s="9">
        <f t="shared" si="2642"/>
        <v>0</v>
      </c>
      <c r="G8041" s="9">
        <v>0</v>
      </c>
      <c r="H8041" s="467">
        <v>0</v>
      </c>
      <c r="I8041" s="9">
        <f t="shared" si="2643"/>
        <v>0</v>
      </c>
      <c r="J8041" s="9">
        <v>0</v>
      </c>
      <c r="K8041" s="467">
        <v>0</v>
      </c>
      <c r="L8041" s="9">
        <f t="shared" si="2644"/>
        <v>0</v>
      </c>
      <c r="M8041" s="9">
        <v>0</v>
      </c>
      <c r="N8041" s="467">
        <v>0</v>
      </c>
    </row>
    <row r="8042" spans="1:14" customFormat="1" ht="32.25" hidden="1" customHeight="1" thickTop="1" thickBot="1" x14ac:dyDescent="0.3">
      <c r="A8042" s="1" t="s">
        <v>0</v>
      </c>
      <c r="B8042" s="6" t="s">
        <v>131</v>
      </c>
      <c r="C8042" s="9">
        <f t="shared" si="2645"/>
        <v>0</v>
      </c>
      <c r="D8042" s="9">
        <v>0</v>
      </c>
      <c r="E8042" s="9">
        <v>0</v>
      </c>
      <c r="F8042" s="9">
        <f t="shared" si="2642"/>
        <v>0</v>
      </c>
      <c r="G8042" s="9">
        <v>0</v>
      </c>
      <c r="H8042" s="467">
        <v>0</v>
      </c>
      <c r="I8042" s="9">
        <f t="shared" si="2643"/>
        <v>0</v>
      </c>
      <c r="J8042" s="9">
        <v>0</v>
      </c>
      <c r="K8042" s="467">
        <v>0</v>
      </c>
      <c r="L8042" s="9">
        <f t="shared" si="2644"/>
        <v>0</v>
      </c>
      <c r="M8042" s="9">
        <v>0</v>
      </c>
      <c r="N8042" s="467">
        <v>0</v>
      </c>
    </row>
    <row r="8043" spans="1:14" customFormat="1" ht="24" hidden="1" customHeight="1" thickTop="1" thickBot="1" x14ac:dyDescent="0.3">
      <c r="A8043" s="1" t="s">
        <v>0</v>
      </c>
      <c r="B8043" s="6" t="s">
        <v>132</v>
      </c>
      <c r="C8043" s="9">
        <f t="shared" si="2645"/>
        <v>0</v>
      </c>
      <c r="D8043" s="9">
        <v>0</v>
      </c>
      <c r="E8043" s="9">
        <v>0</v>
      </c>
      <c r="F8043" s="9">
        <f t="shared" si="2642"/>
        <v>0</v>
      </c>
      <c r="G8043" s="9">
        <v>0</v>
      </c>
      <c r="H8043" s="467">
        <v>0</v>
      </c>
      <c r="I8043" s="9">
        <f t="shared" si="2643"/>
        <v>0</v>
      </c>
      <c r="J8043" s="9">
        <v>0</v>
      </c>
      <c r="K8043" s="467">
        <v>0</v>
      </c>
      <c r="L8043" s="9">
        <f t="shared" si="2644"/>
        <v>0</v>
      </c>
      <c r="M8043" s="9">
        <v>0</v>
      </c>
      <c r="N8043" s="467">
        <v>0</v>
      </c>
    </row>
    <row r="8044" spans="1:14" customFormat="1" ht="24" hidden="1" customHeight="1" thickTop="1" thickBot="1" x14ac:dyDescent="0.3">
      <c r="A8044" s="1" t="s">
        <v>0</v>
      </c>
      <c r="B8044" s="6" t="s">
        <v>133</v>
      </c>
      <c r="C8044" s="9">
        <f t="shared" si="2645"/>
        <v>0</v>
      </c>
      <c r="D8044" s="9">
        <v>0</v>
      </c>
      <c r="E8044" s="9">
        <v>0</v>
      </c>
      <c r="F8044" s="9">
        <f t="shared" si="2642"/>
        <v>0</v>
      </c>
      <c r="G8044" s="9">
        <v>0</v>
      </c>
      <c r="H8044" s="467">
        <v>0</v>
      </c>
      <c r="I8044" s="9">
        <f t="shared" si="2643"/>
        <v>0</v>
      </c>
      <c r="J8044" s="9">
        <v>0</v>
      </c>
      <c r="K8044" s="467">
        <v>0</v>
      </c>
      <c r="L8044" s="9">
        <f t="shared" si="2644"/>
        <v>0</v>
      </c>
      <c r="M8044" s="9">
        <v>0</v>
      </c>
      <c r="N8044" s="467">
        <v>0</v>
      </c>
    </row>
    <row r="8045" spans="1:14" customFormat="1" ht="26.25" hidden="1" customHeight="1" thickTop="1" thickBot="1" x14ac:dyDescent="0.3">
      <c r="A8045" s="1" t="s">
        <v>0</v>
      </c>
      <c r="B8045" s="6" t="s">
        <v>134</v>
      </c>
      <c r="C8045" s="9">
        <f t="shared" si="2645"/>
        <v>0</v>
      </c>
      <c r="D8045" s="9">
        <v>0</v>
      </c>
      <c r="E8045" s="9">
        <v>0</v>
      </c>
      <c r="F8045" s="9">
        <f t="shared" si="2642"/>
        <v>0</v>
      </c>
      <c r="G8045" s="9">
        <v>0</v>
      </c>
      <c r="H8045" s="467">
        <v>0</v>
      </c>
      <c r="I8045" s="9">
        <f t="shared" si="2643"/>
        <v>0</v>
      </c>
      <c r="J8045" s="9">
        <v>0</v>
      </c>
      <c r="K8045" s="467">
        <v>0</v>
      </c>
      <c r="L8045" s="9">
        <f t="shared" si="2644"/>
        <v>0</v>
      </c>
      <c r="M8045" s="9">
        <v>0</v>
      </c>
      <c r="N8045" s="467">
        <v>0</v>
      </c>
    </row>
    <row r="8046" spans="1:14" customFormat="1" ht="28.5" hidden="1" customHeight="1" thickTop="1" thickBot="1" x14ac:dyDescent="0.3">
      <c r="A8046" s="1" t="s">
        <v>0</v>
      </c>
      <c r="B8046" s="6" t="s">
        <v>135</v>
      </c>
      <c r="C8046" s="9">
        <f t="shared" si="2645"/>
        <v>0</v>
      </c>
      <c r="D8046" s="9">
        <v>0</v>
      </c>
      <c r="E8046" s="9">
        <v>0</v>
      </c>
      <c r="F8046" s="9">
        <f t="shared" si="2642"/>
        <v>0</v>
      </c>
      <c r="G8046" s="9">
        <v>0</v>
      </c>
      <c r="H8046" s="467">
        <v>0</v>
      </c>
      <c r="I8046" s="9">
        <f t="shared" si="2643"/>
        <v>0</v>
      </c>
      <c r="J8046" s="9">
        <v>0</v>
      </c>
      <c r="K8046" s="467">
        <v>0</v>
      </c>
      <c r="L8046" s="9">
        <f t="shared" si="2644"/>
        <v>0</v>
      </c>
      <c r="M8046" s="9">
        <v>0</v>
      </c>
      <c r="N8046" s="467">
        <v>0</v>
      </c>
    </row>
    <row r="8047" spans="1:14" customFormat="1" ht="32.25" hidden="1" customHeight="1" thickTop="1" thickBot="1" x14ac:dyDescent="0.3">
      <c r="A8047" s="1" t="s">
        <v>0</v>
      </c>
      <c r="B8047" s="6" t="s">
        <v>136</v>
      </c>
      <c r="C8047" s="9">
        <f t="shared" si="2645"/>
        <v>0</v>
      </c>
      <c r="D8047" s="9">
        <v>0</v>
      </c>
      <c r="E8047" s="9">
        <v>0</v>
      </c>
      <c r="F8047" s="9">
        <f t="shared" si="2642"/>
        <v>0</v>
      </c>
      <c r="G8047" s="9">
        <v>0</v>
      </c>
      <c r="H8047" s="467">
        <v>0</v>
      </c>
      <c r="I8047" s="9">
        <f t="shared" si="2643"/>
        <v>0</v>
      </c>
      <c r="J8047" s="9">
        <v>0</v>
      </c>
      <c r="K8047" s="467">
        <v>0</v>
      </c>
      <c r="L8047" s="9">
        <f t="shared" si="2644"/>
        <v>0</v>
      </c>
      <c r="M8047" s="9">
        <v>0</v>
      </c>
      <c r="N8047" s="467">
        <v>0</v>
      </c>
    </row>
    <row r="8048" spans="1:14" customFormat="1" ht="27" hidden="1" customHeight="1" thickTop="1" thickBot="1" x14ac:dyDescent="0.3">
      <c r="A8048" s="1" t="s">
        <v>0</v>
      </c>
      <c r="B8048" s="6" t="s">
        <v>137</v>
      </c>
      <c r="C8048" s="9">
        <f t="shared" si="2645"/>
        <v>0</v>
      </c>
      <c r="D8048" s="9">
        <v>0</v>
      </c>
      <c r="E8048" s="9">
        <v>0</v>
      </c>
      <c r="F8048" s="9">
        <f t="shared" si="2642"/>
        <v>0</v>
      </c>
      <c r="G8048" s="9">
        <v>0</v>
      </c>
      <c r="H8048" s="467">
        <v>0</v>
      </c>
      <c r="I8048" s="9">
        <f t="shared" si="2643"/>
        <v>0</v>
      </c>
      <c r="J8048" s="9">
        <v>0</v>
      </c>
      <c r="K8048" s="467">
        <v>0</v>
      </c>
      <c r="L8048" s="9">
        <f t="shared" si="2644"/>
        <v>0</v>
      </c>
      <c r="M8048" s="9">
        <v>0</v>
      </c>
      <c r="N8048" s="467">
        <v>0</v>
      </c>
    </row>
    <row r="8049" spans="1:14" customFormat="1" ht="28.5" hidden="1" customHeight="1" thickTop="1" thickBot="1" x14ac:dyDescent="0.3">
      <c r="A8049" s="1" t="s">
        <v>0</v>
      </c>
      <c r="B8049" s="6" t="s">
        <v>138</v>
      </c>
      <c r="C8049" s="9">
        <f t="shared" si="2645"/>
        <v>0</v>
      </c>
      <c r="D8049" s="9">
        <v>0</v>
      </c>
      <c r="E8049" s="9">
        <v>0</v>
      </c>
      <c r="F8049" s="9">
        <f t="shared" si="2642"/>
        <v>0</v>
      </c>
      <c r="G8049" s="9">
        <v>0</v>
      </c>
      <c r="H8049" s="467">
        <v>0</v>
      </c>
      <c r="I8049" s="9">
        <f t="shared" si="2643"/>
        <v>0</v>
      </c>
      <c r="J8049" s="9">
        <v>0</v>
      </c>
      <c r="K8049" s="467">
        <v>0</v>
      </c>
      <c r="L8049" s="9">
        <f t="shared" si="2644"/>
        <v>0</v>
      </c>
      <c r="M8049" s="9">
        <v>0</v>
      </c>
      <c r="N8049" s="467">
        <v>0</v>
      </c>
    </row>
    <row r="8050" spans="1:14" customFormat="1" ht="27.75" hidden="1" customHeight="1" thickTop="1" thickBot="1" x14ac:dyDescent="0.3">
      <c r="A8050" s="1" t="s">
        <v>0</v>
      </c>
      <c r="B8050" s="6" t="s">
        <v>139</v>
      </c>
      <c r="C8050" s="9">
        <f t="shared" si="2645"/>
        <v>0</v>
      </c>
      <c r="D8050" s="9">
        <v>0</v>
      </c>
      <c r="E8050" s="9">
        <v>0</v>
      </c>
      <c r="F8050" s="9">
        <f t="shared" si="2642"/>
        <v>0</v>
      </c>
      <c r="G8050" s="9">
        <v>0</v>
      </c>
      <c r="H8050" s="467">
        <v>0</v>
      </c>
      <c r="I8050" s="9">
        <f t="shared" si="2643"/>
        <v>0</v>
      </c>
      <c r="J8050" s="9">
        <v>0</v>
      </c>
      <c r="K8050" s="467">
        <v>0</v>
      </c>
      <c r="L8050" s="9">
        <f t="shared" si="2644"/>
        <v>0</v>
      </c>
      <c r="M8050" s="9">
        <v>0</v>
      </c>
      <c r="N8050" s="467">
        <v>0</v>
      </c>
    </row>
    <row r="8051" spans="1:14" customFormat="1" ht="0.75" hidden="1" customHeight="1" thickBot="1" x14ac:dyDescent="0.3">
      <c r="A8051" s="1" t="s">
        <v>0</v>
      </c>
      <c r="B8051" s="6" t="s">
        <v>140</v>
      </c>
      <c r="C8051" s="9">
        <f t="shared" si="2645"/>
        <v>0</v>
      </c>
      <c r="D8051" s="9">
        <v>0</v>
      </c>
      <c r="E8051" s="9">
        <v>0</v>
      </c>
      <c r="F8051" s="9">
        <f t="shared" si="2642"/>
        <v>0</v>
      </c>
      <c r="G8051" s="9">
        <v>0</v>
      </c>
      <c r="H8051" s="467">
        <v>0</v>
      </c>
      <c r="I8051" s="9">
        <f t="shared" si="2643"/>
        <v>0</v>
      </c>
      <c r="J8051" s="9">
        <v>0</v>
      </c>
      <c r="K8051" s="467">
        <v>0</v>
      </c>
      <c r="L8051" s="9">
        <f t="shared" si="2644"/>
        <v>0</v>
      </c>
      <c r="M8051" s="9">
        <v>0</v>
      </c>
      <c r="N8051" s="467">
        <v>0</v>
      </c>
    </row>
    <row r="8052" spans="1:14" customFormat="1" ht="27" hidden="1" customHeight="1" thickTop="1" thickBot="1" x14ac:dyDescent="0.3">
      <c r="A8052" s="1" t="s">
        <v>0</v>
      </c>
      <c r="B8052" s="6" t="s">
        <v>141</v>
      </c>
      <c r="C8052" s="9">
        <f t="shared" si="2645"/>
        <v>0</v>
      </c>
      <c r="D8052" s="9">
        <v>0</v>
      </c>
      <c r="E8052" s="9">
        <v>0</v>
      </c>
      <c r="F8052" s="9">
        <f t="shared" si="2642"/>
        <v>0</v>
      </c>
      <c r="G8052" s="9">
        <v>0</v>
      </c>
      <c r="H8052" s="467">
        <v>0</v>
      </c>
      <c r="I8052" s="9">
        <f t="shared" si="2643"/>
        <v>0</v>
      </c>
      <c r="J8052" s="9">
        <v>0</v>
      </c>
      <c r="K8052" s="467">
        <v>0</v>
      </c>
      <c r="L8052" s="9">
        <f t="shared" si="2644"/>
        <v>0</v>
      </c>
      <c r="M8052" s="9">
        <v>0</v>
      </c>
      <c r="N8052" s="467">
        <v>0</v>
      </c>
    </row>
    <row r="8053" spans="1:14" customFormat="1" ht="24" hidden="1" customHeight="1" thickTop="1" thickBot="1" x14ac:dyDescent="0.3">
      <c r="A8053" s="1" t="s">
        <v>0</v>
      </c>
      <c r="B8053" s="6" t="s">
        <v>142</v>
      </c>
      <c r="C8053" s="9">
        <f t="shared" si="2645"/>
        <v>0</v>
      </c>
      <c r="D8053" s="9">
        <v>0</v>
      </c>
      <c r="E8053" s="9">
        <v>0</v>
      </c>
      <c r="F8053" s="9">
        <f t="shared" ref="F8053:F8066" si="2646">SUM(G8053:H8053)</f>
        <v>0</v>
      </c>
      <c r="G8053" s="9">
        <v>0</v>
      </c>
      <c r="H8053" s="467">
        <v>0</v>
      </c>
      <c r="I8053" s="9">
        <f t="shared" ref="I8053:I8066" si="2647">SUM(J8053:K8053)</f>
        <v>0</v>
      </c>
      <c r="J8053" s="9">
        <v>0</v>
      </c>
      <c r="K8053" s="467">
        <v>0</v>
      </c>
      <c r="L8053" s="9">
        <f t="shared" ref="L8053:L8066" si="2648">SUM(M8053:N8053)</f>
        <v>0</v>
      </c>
      <c r="M8053" s="9">
        <v>0</v>
      </c>
      <c r="N8053" s="467">
        <v>0</v>
      </c>
    </row>
    <row r="8054" spans="1:14" customFormat="1" ht="45" hidden="1" customHeight="1" thickTop="1" thickBot="1" x14ac:dyDescent="0.3">
      <c r="A8054" s="1" t="s">
        <v>0</v>
      </c>
      <c r="B8054" s="6" t="s">
        <v>143</v>
      </c>
      <c r="C8054" s="9">
        <f t="shared" si="2645"/>
        <v>0</v>
      </c>
      <c r="D8054" s="9">
        <v>0</v>
      </c>
      <c r="E8054" s="9">
        <v>0</v>
      </c>
      <c r="F8054" s="9">
        <f t="shared" si="2646"/>
        <v>0</v>
      </c>
      <c r="G8054" s="9">
        <v>0</v>
      </c>
      <c r="H8054" s="467">
        <v>0</v>
      </c>
      <c r="I8054" s="9">
        <f t="shared" si="2647"/>
        <v>0</v>
      </c>
      <c r="J8054" s="9">
        <v>0</v>
      </c>
      <c r="K8054" s="467">
        <v>0</v>
      </c>
      <c r="L8054" s="9">
        <f t="shared" si="2648"/>
        <v>0</v>
      </c>
      <c r="M8054" s="9">
        <v>0</v>
      </c>
      <c r="N8054" s="467">
        <v>0</v>
      </c>
    </row>
    <row r="8055" spans="1:14" customFormat="1" ht="29.25" hidden="1" customHeight="1" thickTop="1" thickBot="1" x14ac:dyDescent="0.3">
      <c r="A8055" s="1" t="s">
        <v>0</v>
      </c>
      <c r="B8055" s="6" t="s">
        <v>144</v>
      </c>
      <c r="C8055" s="9">
        <f t="shared" si="2645"/>
        <v>0</v>
      </c>
      <c r="D8055" s="9">
        <v>0</v>
      </c>
      <c r="E8055" s="9">
        <v>0</v>
      </c>
      <c r="F8055" s="9">
        <f t="shared" si="2646"/>
        <v>0</v>
      </c>
      <c r="G8055" s="9">
        <v>0</v>
      </c>
      <c r="H8055" s="467">
        <v>0</v>
      </c>
      <c r="I8055" s="9">
        <f t="shared" si="2647"/>
        <v>0</v>
      </c>
      <c r="J8055" s="9">
        <v>0</v>
      </c>
      <c r="K8055" s="467">
        <v>0</v>
      </c>
      <c r="L8055" s="9">
        <f t="shared" si="2648"/>
        <v>0</v>
      </c>
      <c r="M8055" s="9">
        <v>0</v>
      </c>
      <c r="N8055" s="467">
        <v>0</v>
      </c>
    </row>
    <row r="8056" spans="1:14" customFormat="1" ht="26.25" hidden="1" customHeight="1" thickTop="1" thickBot="1" x14ac:dyDescent="0.3">
      <c r="A8056" s="1" t="s">
        <v>0</v>
      </c>
      <c r="B8056" s="6" t="s">
        <v>145</v>
      </c>
      <c r="C8056" s="9">
        <f t="shared" si="2645"/>
        <v>0</v>
      </c>
      <c r="D8056" s="9">
        <v>0</v>
      </c>
      <c r="E8056" s="9">
        <v>0</v>
      </c>
      <c r="F8056" s="9">
        <f t="shared" si="2646"/>
        <v>0</v>
      </c>
      <c r="G8056" s="9">
        <v>0</v>
      </c>
      <c r="H8056" s="467">
        <v>0</v>
      </c>
      <c r="I8056" s="9">
        <f t="shared" si="2647"/>
        <v>0</v>
      </c>
      <c r="J8056" s="9">
        <v>0</v>
      </c>
      <c r="K8056" s="467">
        <v>0</v>
      </c>
      <c r="L8056" s="9">
        <f t="shared" si="2648"/>
        <v>0</v>
      </c>
      <c r="M8056" s="9">
        <v>0</v>
      </c>
      <c r="N8056" s="467">
        <v>0</v>
      </c>
    </row>
    <row r="8057" spans="1:14" customFormat="1" ht="33" hidden="1" customHeight="1" thickTop="1" x14ac:dyDescent="0.25">
      <c r="A8057" s="133" t="s">
        <v>0</v>
      </c>
      <c r="B8057" s="136" t="s">
        <v>146</v>
      </c>
      <c r="C8057" s="135">
        <f t="shared" si="2645"/>
        <v>0</v>
      </c>
      <c r="D8057" s="135">
        <v>0</v>
      </c>
      <c r="E8057" s="135">
        <v>0</v>
      </c>
      <c r="F8057" s="135">
        <f t="shared" si="2646"/>
        <v>0</v>
      </c>
      <c r="G8057" s="135">
        <v>0</v>
      </c>
      <c r="H8057" s="476">
        <v>0</v>
      </c>
      <c r="I8057" s="135">
        <f t="shared" si="2647"/>
        <v>0</v>
      </c>
      <c r="J8057" s="135">
        <v>0</v>
      </c>
      <c r="K8057" s="476">
        <v>0</v>
      </c>
      <c r="L8057" s="135">
        <f t="shared" si="2648"/>
        <v>0</v>
      </c>
      <c r="M8057" s="135">
        <v>0</v>
      </c>
      <c r="N8057" s="476">
        <v>0</v>
      </c>
    </row>
    <row r="8058" spans="1:14" ht="28.5" customHeight="1" x14ac:dyDescent="0.2">
      <c r="A8058" s="388" t="s">
        <v>0</v>
      </c>
      <c r="B8058" s="328" t="s">
        <v>147</v>
      </c>
      <c r="C8058" s="329">
        <f t="shared" si="2645"/>
        <v>563.12</v>
      </c>
      <c r="D8058" s="329">
        <f>SUM(D8059,D8106,D8113:D8114)</f>
        <v>0</v>
      </c>
      <c r="E8058" s="329">
        <f>SUM(E8059,E8106,E8113:E8114)</f>
        <v>563.12</v>
      </c>
      <c r="F8058" s="329">
        <f t="shared" si="2646"/>
        <v>643.9799999999999</v>
      </c>
      <c r="G8058" s="329">
        <f>G8059</f>
        <v>28.18</v>
      </c>
      <c r="H8058" s="446">
        <f>H8059</f>
        <v>615.79999999999995</v>
      </c>
      <c r="I8058" s="329">
        <f t="shared" si="2647"/>
        <v>641.86</v>
      </c>
      <c r="J8058" s="329">
        <f>J8059</f>
        <v>10.35</v>
      </c>
      <c r="K8058" s="446">
        <f>K8059</f>
        <v>631.51</v>
      </c>
      <c r="L8058" s="329">
        <f t="shared" si="2648"/>
        <v>0</v>
      </c>
      <c r="M8058" s="329">
        <f>M8059</f>
        <v>0</v>
      </c>
      <c r="N8058" s="446">
        <f>N8059</f>
        <v>0</v>
      </c>
    </row>
    <row r="8059" spans="1:14" ht="26.25" customHeight="1" x14ac:dyDescent="0.2">
      <c r="A8059" s="400" t="s">
        <v>0</v>
      </c>
      <c r="B8059" s="421" t="s">
        <v>148</v>
      </c>
      <c r="C8059" s="402">
        <f t="shared" si="2645"/>
        <v>563.12</v>
      </c>
      <c r="D8059" s="402">
        <f>SUM(D8060,D8072,D8101)</f>
        <v>0</v>
      </c>
      <c r="E8059" s="402">
        <f>SUM(E8060,E8072,E8101)</f>
        <v>563.12</v>
      </c>
      <c r="F8059" s="403">
        <f t="shared" si="2646"/>
        <v>643.9799999999999</v>
      </c>
      <c r="G8059" s="403">
        <f>G8060</f>
        <v>28.18</v>
      </c>
      <c r="H8059" s="534">
        <f>H8060</f>
        <v>615.79999999999995</v>
      </c>
      <c r="I8059" s="403">
        <f t="shared" si="2647"/>
        <v>641.86</v>
      </c>
      <c r="J8059" s="403">
        <f>J8060</f>
        <v>10.35</v>
      </c>
      <c r="K8059" s="534">
        <f>K8060</f>
        <v>631.51</v>
      </c>
      <c r="L8059" s="403">
        <f t="shared" si="2648"/>
        <v>0</v>
      </c>
      <c r="M8059" s="403">
        <f>M8060</f>
        <v>0</v>
      </c>
      <c r="N8059" s="534">
        <f>N8060</f>
        <v>0</v>
      </c>
    </row>
    <row r="8060" spans="1:14" ht="30" customHeight="1" x14ac:dyDescent="0.2">
      <c r="A8060" s="388" t="s">
        <v>0</v>
      </c>
      <c r="B8060" s="391" t="s">
        <v>149</v>
      </c>
      <c r="C8060" s="329">
        <f t="shared" si="2645"/>
        <v>563.12</v>
      </c>
      <c r="D8060" s="329">
        <f>SUM(D8061:D8071)</f>
        <v>0</v>
      </c>
      <c r="E8060" s="329">
        <v>563.12</v>
      </c>
      <c r="F8060" s="392">
        <f t="shared" si="2646"/>
        <v>643.9799999999999</v>
      </c>
      <c r="G8060" s="392">
        <f>G8071</f>
        <v>28.18</v>
      </c>
      <c r="H8060" s="529">
        <f>H8065+H8068+H8071</f>
        <v>615.79999999999995</v>
      </c>
      <c r="I8060" s="392">
        <f t="shared" si="2647"/>
        <v>641.86</v>
      </c>
      <c r="J8060" s="392">
        <f>J8065+J8068+J8069+J8071</f>
        <v>10.35</v>
      </c>
      <c r="K8060" s="529">
        <f>K8071</f>
        <v>631.51</v>
      </c>
      <c r="L8060" s="392">
        <f t="shared" si="2648"/>
        <v>0</v>
      </c>
      <c r="M8060" s="392">
        <v>0</v>
      </c>
      <c r="N8060" s="529">
        <f>N8071</f>
        <v>0</v>
      </c>
    </row>
    <row r="8061" spans="1:14" ht="18" customHeight="1" x14ac:dyDescent="0.2">
      <c r="A8061" s="388" t="s">
        <v>0</v>
      </c>
      <c r="B8061" s="393" t="s">
        <v>150</v>
      </c>
      <c r="C8061" s="329">
        <f t="shared" si="2645"/>
        <v>0</v>
      </c>
      <c r="D8061" s="329">
        <v>0</v>
      </c>
      <c r="E8061" s="329">
        <v>0</v>
      </c>
      <c r="F8061" s="329">
        <f t="shared" si="2646"/>
        <v>0</v>
      </c>
      <c r="G8061" s="329">
        <v>0</v>
      </c>
      <c r="H8061" s="446">
        <v>0</v>
      </c>
      <c r="I8061" s="329">
        <f t="shared" si="2647"/>
        <v>0</v>
      </c>
      <c r="J8061" s="329">
        <v>0</v>
      </c>
      <c r="K8061" s="446">
        <v>0</v>
      </c>
      <c r="L8061" s="329">
        <f t="shared" si="2648"/>
        <v>0</v>
      </c>
      <c r="M8061" s="329">
        <v>0</v>
      </c>
      <c r="N8061" s="446">
        <v>0</v>
      </c>
    </row>
    <row r="8062" spans="1:14" customFormat="1" ht="23.25" customHeight="1" x14ac:dyDescent="0.25">
      <c r="A8062" s="151" t="s">
        <v>0</v>
      </c>
      <c r="B8062" s="158" t="s">
        <v>151</v>
      </c>
      <c r="C8062" s="155">
        <f t="shared" si="2645"/>
        <v>0</v>
      </c>
      <c r="D8062" s="155">
        <v>0</v>
      </c>
      <c r="E8062" s="155">
        <v>0</v>
      </c>
      <c r="F8062" s="155">
        <f t="shared" si="2646"/>
        <v>0</v>
      </c>
      <c r="G8062" s="155">
        <v>0</v>
      </c>
      <c r="H8062" s="505">
        <v>0</v>
      </c>
      <c r="I8062" s="155">
        <f t="shared" si="2647"/>
        <v>0</v>
      </c>
      <c r="J8062" s="155">
        <v>0</v>
      </c>
      <c r="K8062" s="505">
        <v>0</v>
      </c>
      <c r="L8062" s="155">
        <f t="shared" si="2648"/>
        <v>0</v>
      </c>
      <c r="M8062" s="155">
        <v>0</v>
      </c>
      <c r="N8062" s="505">
        <v>0</v>
      </c>
    </row>
    <row r="8063" spans="1:14" customFormat="1" ht="2.25" hidden="1" customHeight="1" x14ac:dyDescent="0.25">
      <c r="A8063" s="143" t="s">
        <v>0</v>
      </c>
      <c r="B8063" s="144" t="s">
        <v>152</v>
      </c>
      <c r="C8063" s="145">
        <f t="shared" si="2645"/>
        <v>0</v>
      </c>
      <c r="D8063" s="145">
        <v>0</v>
      </c>
      <c r="E8063" s="145">
        <v>0</v>
      </c>
      <c r="F8063" s="145">
        <f t="shared" si="2646"/>
        <v>0</v>
      </c>
      <c r="G8063" s="145">
        <v>0</v>
      </c>
      <c r="H8063" s="485">
        <v>0</v>
      </c>
      <c r="I8063" s="145">
        <f t="shared" si="2647"/>
        <v>0</v>
      </c>
      <c r="J8063" s="145">
        <v>0</v>
      </c>
      <c r="K8063" s="485">
        <v>0</v>
      </c>
      <c r="L8063" s="145">
        <f t="shared" si="2648"/>
        <v>0</v>
      </c>
      <c r="M8063" s="145">
        <v>0</v>
      </c>
      <c r="N8063" s="485">
        <v>0</v>
      </c>
    </row>
    <row r="8064" spans="1:14" customFormat="1" ht="14.25" customHeight="1" x14ac:dyDescent="0.25">
      <c r="A8064" s="151" t="s">
        <v>0</v>
      </c>
      <c r="B8064" s="158" t="s">
        <v>153</v>
      </c>
      <c r="C8064" s="155">
        <f t="shared" si="2645"/>
        <v>0</v>
      </c>
      <c r="D8064" s="155">
        <v>0</v>
      </c>
      <c r="E8064" s="155">
        <v>0</v>
      </c>
      <c r="F8064" s="155">
        <f t="shared" si="2646"/>
        <v>0</v>
      </c>
      <c r="G8064" s="155">
        <v>0</v>
      </c>
      <c r="H8064" s="505">
        <v>0</v>
      </c>
      <c r="I8064" s="155">
        <f t="shared" si="2647"/>
        <v>0</v>
      </c>
      <c r="J8064" s="155">
        <v>0</v>
      </c>
      <c r="K8064" s="505">
        <v>0</v>
      </c>
      <c r="L8064" s="155">
        <f t="shared" si="2648"/>
        <v>0</v>
      </c>
      <c r="M8064" s="155">
        <v>0</v>
      </c>
      <c r="N8064" s="505">
        <v>0</v>
      </c>
    </row>
    <row r="8065" spans="1:14" customFormat="1" ht="17.25" customHeight="1" x14ac:dyDescent="0.25">
      <c r="A8065" s="151" t="s">
        <v>0</v>
      </c>
      <c r="B8065" s="158" t="s">
        <v>154</v>
      </c>
      <c r="C8065" s="155">
        <f t="shared" si="2645"/>
        <v>112.7</v>
      </c>
      <c r="D8065" s="155">
        <v>0</v>
      </c>
      <c r="E8065" s="155">
        <v>112.7</v>
      </c>
      <c r="F8065" s="155">
        <f t="shared" si="2646"/>
        <v>0</v>
      </c>
      <c r="G8065" s="155">
        <v>0</v>
      </c>
      <c r="H8065" s="505">
        <v>0</v>
      </c>
      <c r="I8065" s="155">
        <f t="shared" si="2647"/>
        <v>2</v>
      </c>
      <c r="J8065" s="155">
        <v>2</v>
      </c>
      <c r="K8065" s="505">
        <v>0</v>
      </c>
      <c r="L8065" s="155">
        <f t="shared" si="2648"/>
        <v>0</v>
      </c>
      <c r="M8065" s="155">
        <v>0</v>
      </c>
      <c r="N8065" s="505">
        <v>0</v>
      </c>
    </row>
    <row r="8066" spans="1:14" customFormat="1" ht="16.5" hidden="1" customHeight="1" thickBot="1" x14ac:dyDescent="0.3">
      <c r="A8066" s="140" t="s">
        <v>0</v>
      </c>
      <c r="B8066" s="148" t="s">
        <v>155</v>
      </c>
      <c r="C8066" s="142">
        <f t="shared" si="2645"/>
        <v>0</v>
      </c>
      <c r="D8066" s="142">
        <v>0</v>
      </c>
      <c r="E8066" s="142">
        <v>0</v>
      </c>
      <c r="F8066" s="142">
        <f t="shared" si="2646"/>
        <v>0</v>
      </c>
      <c r="G8066" s="142">
        <v>0</v>
      </c>
      <c r="H8066" s="477">
        <v>0</v>
      </c>
      <c r="I8066" s="142">
        <f t="shared" si="2647"/>
        <v>0</v>
      </c>
      <c r="J8066" s="142">
        <v>0</v>
      </c>
      <c r="K8066" s="477">
        <v>0</v>
      </c>
      <c r="L8066" s="142">
        <f t="shared" si="2648"/>
        <v>0</v>
      </c>
      <c r="M8066" s="142">
        <v>0</v>
      </c>
      <c r="N8066" s="477">
        <v>0</v>
      </c>
    </row>
    <row r="8067" spans="1:14" customFormat="1" ht="14.25" hidden="1" customHeight="1" thickTop="1" x14ac:dyDescent="0.25">
      <c r="A8067" s="133" t="s">
        <v>0</v>
      </c>
      <c r="B8067" s="136" t="s">
        <v>156</v>
      </c>
      <c r="C8067" s="135">
        <f t="shared" ref="C8067:C8130" si="2649">SUM(D8067:E8067)</f>
        <v>0</v>
      </c>
      <c r="D8067" s="135">
        <v>0</v>
      </c>
      <c r="E8067" s="135">
        <v>0</v>
      </c>
      <c r="F8067" s="135">
        <f t="shared" ref="F8067:F8130" si="2650">SUM(G8067:H8067)</f>
        <v>0</v>
      </c>
      <c r="G8067" s="135">
        <v>0</v>
      </c>
      <c r="H8067" s="476">
        <v>0</v>
      </c>
      <c r="I8067" s="135">
        <f t="shared" ref="I8067:I8130" si="2651">SUM(J8067:K8067)</f>
        <v>0</v>
      </c>
      <c r="J8067" s="135">
        <v>0</v>
      </c>
      <c r="K8067" s="476">
        <v>0</v>
      </c>
      <c r="L8067" s="135">
        <f t="shared" ref="L8067:L8130" si="2652">SUM(M8067:N8067)</f>
        <v>0</v>
      </c>
      <c r="M8067" s="135">
        <v>0</v>
      </c>
      <c r="N8067" s="476">
        <v>0</v>
      </c>
    </row>
    <row r="8068" spans="1:14" ht="39.75" customHeight="1" x14ac:dyDescent="0.2">
      <c r="A8068" s="388" t="s">
        <v>0</v>
      </c>
      <c r="B8068" s="393" t="s">
        <v>157</v>
      </c>
      <c r="C8068" s="329">
        <f t="shared" si="2649"/>
        <v>79.8</v>
      </c>
      <c r="D8068" s="329">
        <v>0</v>
      </c>
      <c r="E8068" s="329">
        <v>79.8</v>
      </c>
      <c r="F8068" s="329">
        <f t="shared" si="2650"/>
        <v>0</v>
      </c>
      <c r="G8068" s="329">
        <v>0</v>
      </c>
      <c r="H8068" s="446">
        <v>0</v>
      </c>
      <c r="I8068" s="329">
        <f t="shared" si="2651"/>
        <v>1.4</v>
      </c>
      <c r="J8068" s="329">
        <v>1.4</v>
      </c>
      <c r="K8068" s="446">
        <v>0</v>
      </c>
      <c r="L8068" s="329">
        <f t="shared" si="2652"/>
        <v>0</v>
      </c>
      <c r="M8068" s="329">
        <v>0</v>
      </c>
      <c r="N8068" s="446">
        <v>0</v>
      </c>
    </row>
    <row r="8069" spans="1:14" customFormat="1" ht="27" customHeight="1" x14ac:dyDescent="0.25">
      <c r="A8069" s="151" t="s">
        <v>0</v>
      </c>
      <c r="B8069" s="158" t="s">
        <v>158</v>
      </c>
      <c r="C8069" s="155">
        <f t="shared" si="2649"/>
        <v>267.39999999999998</v>
      </c>
      <c r="D8069" s="155">
        <v>0</v>
      </c>
      <c r="E8069" s="155">
        <v>267.39999999999998</v>
      </c>
      <c r="F8069" s="155">
        <f t="shared" si="2650"/>
        <v>0</v>
      </c>
      <c r="G8069" s="155">
        <v>0</v>
      </c>
      <c r="H8069" s="505">
        <v>0</v>
      </c>
      <c r="I8069" s="155">
        <f t="shared" si="2651"/>
        <v>3.85</v>
      </c>
      <c r="J8069" s="155">
        <v>3.85</v>
      </c>
      <c r="K8069" s="505">
        <v>0</v>
      </c>
      <c r="L8069" s="155">
        <f t="shared" si="2652"/>
        <v>0</v>
      </c>
      <c r="M8069" s="155">
        <v>0</v>
      </c>
      <c r="N8069" s="505">
        <v>0</v>
      </c>
    </row>
    <row r="8070" spans="1:14" customFormat="1" ht="21.75" hidden="1" customHeight="1" x14ac:dyDescent="0.25">
      <c r="A8070" s="143" t="s">
        <v>0</v>
      </c>
      <c r="B8070" s="144" t="s">
        <v>159</v>
      </c>
      <c r="C8070" s="145">
        <f t="shared" si="2649"/>
        <v>0</v>
      </c>
      <c r="D8070" s="145">
        <v>0</v>
      </c>
      <c r="E8070" s="145">
        <v>0</v>
      </c>
      <c r="F8070" s="145">
        <f t="shared" si="2650"/>
        <v>0</v>
      </c>
      <c r="G8070" s="145">
        <v>0</v>
      </c>
      <c r="H8070" s="485">
        <v>0</v>
      </c>
      <c r="I8070" s="145">
        <f t="shared" si="2651"/>
        <v>0</v>
      </c>
      <c r="J8070" s="145">
        <v>0</v>
      </c>
      <c r="K8070" s="485">
        <v>0</v>
      </c>
      <c r="L8070" s="145">
        <f t="shared" si="2652"/>
        <v>0</v>
      </c>
      <c r="M8070" s="145">
        <v>0</v>
      </c>
      <c r="N8070" s="485">
        <v>0</v>
      </c>
    </row>
    <row r="8071" spans="1:14" ht="24.75" customHeight="1" x14ac:dyDescent="0.2">
      <c r="A8071" s="388" t="s">
        <v>0</v>
      </c>
      <c r="B8071" s="393" t="s">
        <v>160</v>
      </c>
      <c r="C8071" s="329">
        <f t="shared" si="2649"/>
        <v>84.42</v>
      </c>
      <c r="D8071" s="329">
        <v>0</v>
      </c>
      <c r="E8071" s="329">
        <v>84.42</v>
      </c>
      <c r="F8071" s="392">
        <f t="shared" si="2650"/>
        <v>643.9799999999999</v>
      </c>
      <c r="G8071" s="392">
        <f>6.48+21.7</f>
        <v>28.18</v>
      </c>
      <c r="H8071" s="529">
        <v>615.79999999999995</v>
      </c>
      <c r="I8071" s="392">
        <f t="shared" si="2651"/>
        <v>634.61</v>
      </c>
      <c r="J8071" s="392">
        <v>3.1</v>
      </c>
      <c r="K8071" s="529">
        <v>631.51</v>
      </c>
      <c r="L8071" s="392">
        <f t="shared" si="2652"/>
        <v>20</v>
      </c>
      <c r="M8071" s="392">
        <v>20</v>
      </c>
      <c r="N8071" s="529">
        <v>0</v>
      </c>
    </row>
    <row r="8072" spans="1:14" customFormat="1" ht="4.5" hidden="1" customHeight="1" thickBot="1" x14ac:dyDescent="0.3">
      <c r="A8072" s="140" t="s">
        <v>0</v>
      </c>
      <c r="B8072" s="147" t="s">
        <v>161</v>
      </c>
      <c r="C8072" s="142">
        <f t="shared" si="2649"/>
        <v>0</v>
      </c>
      <c r="D8072" s="142">
        <f>SUM(D8073,D8080)</f>
        <v>0</v>
      </c>
      <c r="E8072" s="142">
        <f>SUM(E8073,E8080)</f>
        <v>0</v>
      </c>
      <c r="F8072" s="142">
        <f t="shared" si="2650"/>
        <v>0</v>
      </c>
      <c r="G8072" s="142">
        <f>SUM(G8073,G8080)</f>
        <v>0</v>
      </c>
      <c r="H8072" s="477">
        <f>SUM(H8073,H8080)</f>
        <v>0</v>
      </c>
      <c r="I8072" s="142">
        <f t="shared" si="2651"/>
        <v>0</v>
      </c>
      <c r="J8072" s="142">
        <f>SUM(J8073,J8080)</f>
        <v>0</v>
      </c>
      <c r="K8072" s="477">
        <f>SUM(K8073,K8080)</f>
        <v>0</v>
      </c>
      <c r="L8072" s="142">
        <f t="shared" si="2652"/>
        <v>0</v>
      </c>
      <c r="M8072" s="142">
        <f>SUM(M8073,M8080)</f>
        <v>0</v>
      </c>
      <c r="N8072" s="477">
        <f>SUM(N8073,N8080)</f>
        <v>0</v>
      </c>
    </row>
    <row r="8073" spans="1:14" customFormat="1" ht="38.25" hidden="1" customHeight="1" thickTop="1" thickBot="1" x14ac:dyDescent="0.3">
      <c r="A8073" s="1" t="s">
        <v>0</v>
      </c>
      <c r="B8073" s="5" t="s">
        <v>162</v>
      </c>
      <c r="C8073" s="9">
        <f t="shared" si="2649"/>
        <v>0</v>
      </c>
      <c r="D8073" s="9">
        <f>SUM(D8074:D8079)</f>
        <v>0</v>
      </c>
      <c r="E8073" s="9">
        <f>SUM(E8074:E8079)</f>
        <v>0</v>
      </c>
      <c r="F8073" s="9">
        <f t="shared" si="2650"/>
        <v>0</v>
      </c>
      <c r="G8073" s="9">
        <f>SUM(G8074:G8079)</f>
        <v>0</v>
      </c>
      <c r="H8073" s="467">
        <f>SUM(H8074:H8079)</f>
        <v>0</v>
      </c>
      <c r="I8073" s="9">
        <f t="shared" si="2651"/>
        <v>0</v>
      </c>
      <c r="J8073" s="9">
        <f>SUM(J8074:J8079)</f>
        <v>0</v>
      </c>
      <c r="K8073" s="467">
        <f>SUM(K8074:K8079)</f>
        <v>0</v>
      </c>
      <c r="L8073" s="9">
        <f t="shared" si="2652"/>
        <v>0</v>
      </c>
      <c r="M8073" s="9">
        <f>SUM(M8074:M8079)</f>
        <v>0</v>
      </c>
      <c r="N8073" s="467">
        <f>SUM(N8074:N8079)</f>
        <v>0</v>
      </c>
    </row>
    <row r="8074" spans="1:14" customFormat="1" ht="39.75" hidden="1" customHeight="1" thickTop="1" thickBot="1" x14ac:dyDescent="0.3">
      <c r="A8074" s="1" t="s">
        <v>0</v>
      </c>
      <c r="B8074" s="6" t="s">
        <v>163</v>
      </c>
      <c r="C8074" s="9">
        <f t="shared" si="2649"/>
        <v>0</v>
      </c>
      <c r="D8074" s="9">
        <v>0</v>
      </c>
      <c r="E8074" s="9">
        <v>0</v>
      </c>
      <c r="F8074" s="9">
        <f t="shared" si="2650"/>
        <v>0</v>
      </c>
      <c r="G8074" s="9">
        <v>0</v>
      </c>
      <c r="H8074" s="467">
        <v>0</v>
      </c>
      <c r="I8074" s="9">
        <f t="shared" si="2651"/>
        <v>0</v>
      </c>
      <c r="J8074" s="9">
        <v>0</v>
      </c>
      <c r="K8074" s="467">
        <v>0</v>
      </c>
      <c r="L8074" s="9">
        <f t="shared" si="2652"/>
        <v>0</v>
      </c>
      <c r="M8074" s="9">
        <v>0</v>
      </c>
      <c r="N8074" s="467">
        <v>0</v>
      </c>
    </row>
    <row r="8075" spans="1:14" customFormat="1" ht="49.5" hidden="1" customHeight="1" thickTop="1" thickBot="1" x14ac:dyDescent="0.3">
      <c r="A8075" s="1" t="s">
        <v>0</v>
      </c>
      <c r="B8075" s="6" t="s">
        <v>164</v>
      </c>
      <c r="C8075" s="9">
        <f t="shared" si="2649"/>
        <v>0</v>
      </c>
      <c r="D8075" s="9">
        <v>0</v>
      </c>
      <c r="E8075" s="9">
        <v>0</v>
      </c>
      <c r="F8075" s="9">
        <f t="shared" si="2650"/>
        <v>0</v>
      </c>
      <c r="G8075" s="9">
        <v>0</v>
      </c>
      <c r="H8075" s="467">
        <v>0</v>
      </c>
      <c r="I8075" s="9">
        <f t="shared" si="2651"/>
        <v>0</v>
      </c>
      <c r="J8075" s="9">
        <v>0</v>
      </c>
      <c r="K8075" s="467">
        <v>0</v>
      </c>
      <c r="L8075" s="9">
        <f t="shared" si="2652"/>
        <v>0</v>
      </c>
      <c r="M8075" s="9">
        <v>0</v>
      </c>
      <c r="N8075" s="467">
        <v>0</v>
      </c>
    </row>
    <row r="8076" spans="1:14" customFormat="1" ht="30.75" hidden="1" customHeight="1" thickTop="1" thickBot="1" x14ac:dyDescent="0.3">
      <c r="A8076" s="1" t="s">
        <v>0</v>
      </c>
      <c r="B8076" s="6" t="s">
        <v>165</v>
      </c>
      <c r="C8076" s="9">
        <f t="shared" si="2649"/>
        <v>0</v>
      </c>
      <c r="D8076" s="9">
        <v>0</v>
      </c>
      <c r="E8076" s="9">
        <v>0</v>
      </c>
      <c r="F8076" s="9">
        <f t="shared" si="2650"/>
        <v>0</v>
      </c>
      <c r="G8076" s="9">
        <v>0</v>
      </c>
      <c r="H8076" s="467">
        <v>0</v>
      </c>
      <c r="I8076" s="9">
        <f t="shared" si="2651"/>
        <v>0</v>
      </c>
      <c r="J8076" s="9">
        <v>0</v>
      </c>
      <c r="K8076" s="467">
        <v>0</v>
      </c>
      <c r="L8076" s="9">
        <f t="shared" si="2652"/>
        <v>0</v>
      </c>
      <c r="M8076" s="9">
        <v>0</v>
      </c>
      <c r="N8076" s="467">
        <v>0</v>
      </c>
    </row>
    <row r="8077" spans="1:14" customFormat="1" ht="38.25" hidden="1" customHeight="1" thickTop="1" thickBot="1" x14ac:dyDescent="0.3">
      <c r="A8077" s="1" t="s">
        <v>0</v>
      </c>
      <c r="B8077" s="6" t="s">
        <v>166</v>
      </c>
      <c r="C8077" s="9">
        <f t="shared" si="2649"/>
        <v>0</v>
      </c>
      <c r="D8077" s="9">
        <v>0</v>
      </c>
      <c r="E8077" s="9">
        <v>0</v>
      </c>
      <c r="F8077" s="9">
        <f t="shared" si="2650"/>
        <v>0</v>
      </c>
      <c r="G8077" s="9">
        <v>0</v>
      </c>
      <c r="H8077" s="467">
        <v>0</v>
      </c>
      <c r="I8077" s="9">
        <f t="shared" si="2651"/>
        <v>0</v>
      </c>
      <c r="J8077" s="9">
        <v>0</v>
      </c>
      <c r="K8077" s="467">
        <v>0</v>
      </c>
      <c r="L8077" s="9">
        <f t="shared" si="2652"/>
        <v>0</v>
      </c>
      <c r="M8077" s="9">
        <v>0</v>
      </c>
      <c r="N8077" s="467">
        <v>0</v>
      </c>
    </row>
    <row r="8078" spans="1:14" customFormat="1" ht="30.75" hidden="1" customHeight="1" thickTop="1" thickBot="1" x14ac:dyDescent="0.3">
      <c r="A8078" s="1" t="s">
        <v>0</v>
      </c>
      <c r="B8078" s="6" t="s">
        <v>167</v>
      </c>
      <c r="C8078" s="9">
        <f t="shared" si="2649"/>
        <v>0</v>
      </c>
      <c r="D8078" s="9">
        <v>0</v>
      </c>
      <c r="E8078" s="9">
        <v>0</v>
      </c>
      <c r="F8078" s="9">
        <f t="shared" si="2650"/>
        <v>0</v>
      </c>
      <c r="G8078" s="9">
        <v>0</v>
      </c>
      <c r="H8078" s="467">
        <v>0</v>
      </c>
      <c r="I8078" s="9">
        <f t="shared" si="2651"/>
        <v>0</v>
      </c>
      <c r="J8078" s="9">
        <v>0</v>
      </c>
      <c r="K8078" s="467">
        <v>0</v>
      </c>
      <c r="L8078" s="9">
        <f t="shared" si="2652"/>
        <v>0</v>
      </c>
      <c r="M8078" s="9">
        <v>0</v>
      </c>
      <c r="N8078" s="467">
        <v>0</v>
      </c>
    </row>
    <row r="8079" spans="1:14" customFormat="1" ht="30" hidden="1" customHeight="1" thickTop="1" thickBot="1" x14ac:dyDescent="0.3">
      <c r="A8079" s="1" t="s">
        <v>0</v>
      </c>
      <c r="B8079" s="6" t="s">
        <v>168</v>
      </c>
      <c r="C8079" s="9">
        <f t="shared" si="2649"/>
        <v>0</v>
      </c>
      <c r="D8079" s="9">
        <v>0</v>
      </c>
      <c r="E8079" s="9">
        <v>0</v>
      </c>
      <c r="F8079" s="9">
        <f t="shared" si="2650"/>
        <v>0</v>
      </c>
      <c r="G8079" s="9">
        <v>0</v>
      </c>
      <c r="H8079" s="467">
        <v>0</v>
      </c>
      <c r="I8079" s="9">
        <f t="shared" si="2651"/>
        <v>0</v>
      </c>
      <c r="J8079" s="9">
        <v>0</v>
      </c>
      <c r="K8079" s="467">
        <v>0</v>
      </c>
      <c r="L8079" s="9">
        <f t="shared" si="2652"/>
        <v>0</v>
      </c>
      <c r="M8079" s="9">
        <v>0</v>
      </c>
      <c r="N8079" s="467">
        <v>0</v>
      </c>
    </row>
    <row r="8080" spans="1:14" customFormat="1" ht="21" hidden="1" customHeight="1" thickTop="1" thickBot="1" x14ac:dyDescent="0.3">
      <c r="A8080" s="1" t="s">
        <v>0</v>
      </c>
      <c r="B8080" s="5" t="s">
        <v>169</v>
      </c>
      <c r="C8080" s="9">
        <f t="shared" si="2649"/>
        <v>0</v>
      </c>
      <c r="D8080" s="9">
        <f>SUM(D8081:D8100)</f>
        <v>0</v>
      </c>
      <c r="E8080" s="9">
        <f>SUM(E8081:E8100)</f>
        <v>0</v>
      </c>
      <c r="F8080" s="9">
        <f t="shared" si="2650"/>
        <v>0</v>
      </c>
      <c r="G8080" s="9">
        <f>SUM(G8081:G8100)</f>
        <v>0</v>
      </c>
      <c r="H8080" s="467">
        <f>SUM(H8081:H8100)</f>
        <v>0</v>
      </c>
      <c r="I8080" s="9">
        <f t="shared" si="2651"/>
        <v>0</v>
      </c>
      <c r="J8080" s="9">
        <f>SUM(J8081:J8100)</f>
        <v>0</v>
      </c>
      <c r="K8080" s="467">
        <f>SUM(K8081:K8100)</f>
        <v>0</v>
      </c>
      <c r="L8080" s="9">
        <f t="shared" si="2652"/>
        <v>0</v>
      </c>
      <c r="M8080" s="9">
        <f>SUM(M8081:M8100)</f>
        <v>0</v>
      </c>
      <c r="N8080" s="467">
        <f>SUM(N8081:N8100)</f>
        <v>0</v>
      </c>
    </row>
    <row r="8081" spans="1:14" customFormat="1" ht="21.75" hidden="1" customHeight="1" thickTop="1" thickBot="1" x14ac:dyDescent="0.3">
      <c r="A8081" s="1" t="s">
        <v>0</v>
      </c>
      <c r="B8081" s="6" t="s">
        <v>30</v>
      </c>
      <c r="C8081" s="9">
        <f t="shared" si="2649"/>
        <v>0</v>
      </c>
      <c r="D8081" s="9">
        <v>0</v>
      </c>
      <c r="E8081" s="9">
        <v>0</v>
      </c>
      <c r="F8081" s="9">
        <f t="shared" si="2650"/>
        <v>0</v>
      </c>
      <c r="G8081" s="9">
        <v>0</v>
      </c>
      <c r="H8081" s="467">
        <v>0</v>
      </c>
      <c r="I8081" s="9">
        <f t="shared" si="2651"/>
        <v>0</v>
      </c>
      <c r="J8081" s="9">
        <v>0</v>
      </c>
      <c r="K8081" s="467">
        <v>0</v>
      </c>
      <c r="L8081" s="9">
        <f t="shared" si="2652"/>
        <v>0</v>
      </c>
      <c r="M8081" s="9">
        <v>0</v>
      </c>
      <c r="N8081" s="467">
        <v>0</v>
      </c>
    </row>
    <row r="8082" spans="1:14" customFormat="1" ht="30" hidden="1" customHeight="1" thickTop="1" thickBot="1" x14ac:dyDescent="0.3">
      <c r="A8082" s="1" t="s">
        <v>0</v>
      </c>
      <c r="B8082" s="6" t="s">
        <v>31</v>
      </c>
      <c r="C8082" s="9">
        <f t="shared" si="2649"/>
        <v>0</v>
      </c>
      <c r="D8082" s="9">
        <v>0</v>
      </c>
      <c r="E8082" s="9">
        <v>0</v>
      </c>
      <c r="F8082" s="9">
        <f t="shared" si="2650"/>
        <v>0</v>
      </c>
      <c r="G8082" s="9">
        <v>0</v>
      </c>
      <c r="H8082" s="467">
        <v>0</v>
      </c>
      <c r="I8082" s="9">
        <f t="shared" si="2651"/>
        <v>0</v>
      </c>
      <c r="J8082" s="9">
        <v>0</v>
      </c>
      <c r="K8082" s="467">
        <v>0</v>
      </c>
      <c r="L8082" s="9">
        <f t="shared" si="2652"/>
        <v>0</v>
      </c>
      <c r="M8082" s="9">
        <v>0</v>
      </c>
      <c r="N8082" s="467">
        <v>0</v>
      </c>
    </row>
    <row r="8083" spans="1:14" customFormat="1" ht="24" hidden="1" customHeight="1" thickTop="1" thickBot="1" x14ac:dyDescent="0.3">
      <c r="A8083" s="1" t="s">
        <v>0</v>
      </c>
      <c r="B8083" s="6" t="s">
        <v>170</v>
      </c>
      <c r="C8083" s="9">
        <f t="shared" si="2649"/>
        <v>0</v>
      </c>
      <c r="D8083" s="9">
        <v>0</v>
      </c>
      <c r="E8083" s="9">
        <v>0</v>
      </c>
      <c r="F8083" s="9">
        <f t="shared" si="2650"/>
        <v>0</v>
      </c>
      <c r="G8083" s="9">
        <v>0</v>
      </c>
      <c r="H8083" s="467">
        <v>0</v>
      </c>
      <c r="I8083" s="9">
        <f t="shared" si="2651"/>
        <v>0</v>
      </c>
      <c r="J8083" s="9">
        <v>0</v>
      </c>
      <c r="K8083" s="467">
        <v>0</v>
      </c>
      <c r="L8083" s="9">
        <f t="shared" si="2652"/>
        <v>0</v>
      </c>
      <c r="M8083" s="9">
        <v>0</v>
      </c>
      <c r="N8083" s="467">
        <v>0</v>
      </c>
    </row>
    <row r="8084" spans="1:14" customFormat="1" ht="22.5" hidden="1" customHeight="1" thickTop="1" thickBot="1" x14ac:dyDescent="0.3">
      <c r="A8084" s="1" t="s">
        <v>0</v>
      </c>
      <c r="B8084" s="6" t="s">
        <v>36</v>
      </c>
      <c r="C8084" s="9">
        <f t="shared" si="2649"/>
        <v>0</v>
      </c>
      <c r="D8084" s="9">
        <v>0</v>
      </c>
      <c r="E8084" s="9">
        <v>0</v>
      </c>
      <c r="F8084" s="9">
        <f t="shared" si="2650"/>
        <v>0</v>
      </c>
      <c r="G8084" s="9">
        <v>0</v>
      </c>
      <c r="H8084" s="467">
        <v>0</v>
      </c>
      <c r="I8084" s="9">
        <f t="shared" si="2651"/>
        <v>0</v>
      </c>
      <c r="J8084" s="9">
        <v>0</v>
      </c>
      <c r="K8084" s="467">
        <v>0</v>
      </c>
      <c r="L8084" s="9">
        <f t="shared" si="2652"/>
        <v>0</v>
      </c>
      <c r="M8084" s="9">
        <v>0</v>
      </c>
      <c r="N8084" s="467">
        <v>0</v>
      </c>
    </row>
    <row r="8085" spans="1:14" customFormat="1" ht="24.75" hidden="1" customHeight="1" thickTop="1" thickBot="1" x14ac:dyDescent="0.3">
      <c r="A8085" s="1" t="s">
        <v>0</v>
      </c>
      <c r="B8085" s="6" t="s">
        <v>171</v>
      </c>
      <c r="C8085" s="9">
        <f t="shared" si="2649"/>
        <v>0</v>
      </c>
      <c r="D8085" s="9">
        <v>0</v>
      </c>
      <c r="E8085" s="9">
        <v>0</v>
      </c>
      <c r="F8085" s="9">
        <f t="shared" si="2650"/>
        <v>0</v>
      </c>
      <c r="G8085" s="9">
        <v>0</v>
      </c>
      <c r="H8085" s="467">
        <v>0</v>
      </c>
      <c r="I8085" s="9">
        <f t="shared" si="2651"/>
        <v>0</v>
      </c>
      <c r="J8085" s="9">
        <v>0</v>
      </c>
      <c r="K8085" s="467">
        <v>0</v>
      </c>
      <c r="L8085" s="9">
        <f t="shared" si="2652"/>
        <v>0</v>
      </c>
      <c r="M8085" s="9">
        <v>0</v>
      </c>
      <c r="N8085" s="467">
        <v>0</v>
      </c>
    </row>
    <row r="8086" spans="1:14" customFormat="1" ht="20.25" hidden="1" customHeight="1" thickTop="1" thickBot="1" x14ac:dyDescent="0.3">
      <c r="A8086" s="1" t="s">
        <v>0</v>
      </c>
      <c r="B8086" s="6" t="s">
        <v>172</v>
      </c>
      <c r="C8086" s="9">
        <f t="shared" si="2649"/>
        <v>0</v>
      </c>
      <c r="D8086" s="9">
        <v>0</v>
      </c>
      <c r="E8086" s="9">
        <v>0</v>
      </c>
      <c r="F8086" s="9">
        <f t="shared" si="2650"/>
        <v>0</v>
      </c>
      <c r="G8086" s="9">
        <v>0</v>
      </c>
      <c r="H8086" s="467">
        <v>0</v>
      </c>
      <c r="I8086" s="9">
        <f t="shared" si="2651"/>
        <v>0</v>
      </c>
      <c r="J8086" s="9">
        <v>0</v>
      </c>
      <c r="K8086" s="467">
        <v>0</v>
      </c>
      <c r="L8086" s="9">
        <f t="shared" si="2652"/>
        <v>0</v>
      </c>
      <c r="M8086" s="9">
        <v>0</v>
      </c>
      <c r="N8086" s="467">
        <v>0</v>
      </c>
    </row>
    <row r="8087" spans="1:14" customFormat="1" ht="25.5" hidden="1" customHeight="1" thickTop="1" thickBot="1" x14ac:dyDescent="0.3">
      <c r="A8087" s="1" t="s">
        <v>0</v>
      </c>
      <c r="B8087" s="6" t="s">
        <v>173</v>
      </c>
      <c r="C8087" s="9">
        <f t="shared" si="2649"/>
        <v>0</v>
      </c>
      <c r="D8087" s="9">
        <v>0</v>
      </c>
      <c r="E8087" s="9">
        <v>0</v>
      </c>
      <c r="F8087" s="9">
        <f t="shared" si="2650"/>
        <v>0</v>
      </c>
      <c r="G8087" s="9">
        <v>0</v>
      </c>
      <c r="H8087" s="467">
        <v>0</v>
      </c>
      <c r="I8087" s="9">
        <f t="shared" si="2651"/>
        <v>0</v>
      </c>
      <c r="J8087" s="9">
        <v>0</v>
      </c>
      <c r="K8087" s="467">
        <v>0</v>
      </c>
      <c r="L8087" s="9">
        <f t="shared" si="2652"/>
        <v>0</v>
      </c>
      <c r="M8087" s="9">
        <v>0</v>
      </c>
      <c r="N8087" s="467">
        <v>0</v>
      </c>
    </row>
    <row r="8088" spans="1:14" customFormat="1" ht="24.75" hidden="1" customHeight="1" thickTop="1" thickBot="1" x14ac:dyDescent="0.3">
      <c r="A8088" s="1" t="s">
        <v>0</v>
      </c>
      <c r="B8088" s="6" t="s">
        <v>174</v>
      </c>
      <c r="C8088" s="9">
        <f t="shared" si="2649"/>
        <v>0</v>
      </c>
      <c r="D8088" s="9">
        <v>0</v>
      </c>
      <c r="E8088" s="9">
        <v>0</v>
      </c>
      <c r="F8088" s="9">
        <f t="shared" si="2650"/>
        <v>0</v>
      </c>
      <c r="G8088" s="9">
        <v>0</v>
      </c>
      <c r="H8088" s="467">
        <v>0</v>
      </c>
      <c r="I8088" s="9">
        <f t="shared" si="2651"/>
        <v>0</v>
      </c>
      <c r="J8088" s="9">
        <v>0</v>
      </c>
      <c r="K8088" s="467">
        <v>0</v>
      </c>
      <c r="L8088" s="9">
        <f t="shared" si="2652"/>
        <v>0</v>
      </c>
      <c r="M8088" s="9">
        <v>0</v>
      </c>
      <c r="N8088" s="467">
        <v>0</v>
      </c>
    </row>
    <row r="8089" spans="1:14" customFormat="1" ht="21" hidden="1" customHeight="1" thickTop="1" thickBot="1" x14ac:dyDescent="0.3">
      <c r="A8089" s="1" t="s">
        <v>0</v>
      </c>
      <c r="B8089" s="6" t="s">
        <v>175</v>
      </c>
      <c r="C8089" s="9">
        <f t="shared" si="2649"/>
        <v>0</v>
      </c>
      <c r="D8089" s="9">
        <v>0</v>
      </c>
      <c r="E8089" s="9">
        <v>0</v>
      </c>
      <c r="F8089" s="9">
        <f t="shared" si="2650"/>
        <v>0</v>
      </c>
      <c r="G8089" s="9">
        <v>0</v>
      </c>
      <c r="H8089" s="467">
        <v>0</v>
      </c>
      <c r="I8089" s="9">
        <f t="shared" si="2651"/>
        <v>0</v>
      </c>
      <c r="J8089" s="9">
        <v>0</v>
      </c>
      <c r="K8089" s="467">
        <v>0</v>
      </c>
      <c r="L8089" s="9">
        <f t="shared" si="2652"/>
        <v>0</v>
      </c>
      <c r="M8089" s="9">
        <v>0</v>
      </c>
      <c r="N8089" s="467">
        <v>0</v>
      </c>
    </row>
    <row r="8090" spans="1:14" customFormat="1" ht="0.75" hidden="1" customHeight="1" thickTop="1" thickBot="1" x14ac:dyDescent="0.3">
      <c r="A8090" s="1" t="s">
        <v>0</v>
      </c>
      <c r="B8090" s="6" t="s">
        <v>37</v>
      </c>
      <c r="C8090" s="9">
        <f t="shared" si="2649"/>
        <v>0</v>
      </c>
      <c r="D8090" s="9">
        <v>0</v>
      </c>
      <c r="E8090" s="9">
        <v>0</v>
      </c>
      <c r="F8090" s="9">
        <f t="shared" si="2650"/>
        <v>0</v>
      </c>
      <c r="G8090" s="9">
        <v>0</v>
      </c>
      <c r="H8090" s="467">
        <v>0</v>
      </c>
      <c r="I8090" s="9">
        <f t="shared" si="2651"/>
        <v>0</v>
      </c>
      <c r="J8090" s="9">
        <v>0</v>
      </c>
      <c r="K8090" s="467">
        <v>0</v>
      </c>
      <c r="L8090" s="9">
        <f t="shared" si="2652"/>
        <v>0</v>
      </c>
      <c r="M8090" s="9">
        <v>0</v>
      </c>
      <c r="N8090" s="467">
        <v>0</v>
      </c>
    </row>
    <row r="8091" spans="1:14" customFormat="1" ht="9.75" hidden="1" customHeight="1" thickTop="1" thickBot="1" x14ac:dyDescent="0.3">
      <c r="A8091" s="1" t="s">
        <v>0</v>
      </c>
      <c r="B8091" s="6" t="s">
        <v>38</v>
      </c>
      <c r="C8091" s="9">
        <f t="shared" si="2649"/>
        <v>0</v>
      </c>
      <c r="D8091" s="9">
        <v>0</v>
      </c>
      <c r="E8091" s="9">
        <v>0</v>
      </c>
      <c r="F8091" s="9">
        <f t="shared" si="2650"/>
        <v>0</v>
      </c>
      <c r="G8091" s="9">
        <v>0</v>
      </c>
      <c r="H8091" s="467">
        <v>0</v>
      </c>
      <c r="I8091" s="9">
        <f t="shared" si="2651"/>
        <v>0</v>
      </c>
      <c r="J8091" s="9">
        <v>0</v>
      </c>
      <c r="K8091" s="467">
        <v>0</v>
      </c>
      <c r="L8091" s="9">
        <f t="shared" si="2652"/>
        <v>0</v>
      </c>
      <c r="M8091" s="9">
        <v>0</v>
      </c>
      <c r="N8091" s="467">
        <v>0</v>
      </c>
    </row>
    <row r="8092" spans="1:14" customFormat="1" ht="21" hidden="1" customHeight="1" thickTop="1" thickBot="1" x14ac:dyDescent="0.3">
      <c r="A8092" s="1" t="s">
        <v>0</v>
      </c>
      <c r="B8092" s="6" t="s">
        <v>176</v>
      </c>
      <c r="C8092" s="9">
        <f t="shared" si="2649"/>
        <v>0</v>
      </c>
      <c r="D8092" s="9">
        <v>0</v>
      </c>
      <c r="E8092" s="9">
        <v>0</v>
      </c>
      <c r="F8092" s="9">
        <f t="shared" si="2650"/>
        <v>0</v>
      </c>
      <c r="G8092" s="9">
        <v>0</v>
      </c>
      <c r="H8092" s="467">
        <v>0</v>
      </c>
      <c r="I8092" s="9">
        <f t="shared" si="2651"/>
        <v>0</v>
      </c>
      <c r="J8092" s="9">
        <v>0</v>
      </c>
      <c r="K8092" s="467">
        <v>0</v>
      </c>
      <c r="L8092" s="9">
        <f t="shared" si="2652"/>
        <v>0</v>
      </c>
      <c r="M8092" s="9">
        <v>0</v>
      </c>
      <c r="N8092" s="467">
        <v>0</v>
      </c>
    </row>
    <row r="8093" spans="1:14" customFormat="1" ht="23.25" hidden="1" customHeight="1" thickTop="1" thickBot="1" x14ac:dyDescent="0.3">
      <c r="A8093" s="1" t="s">
        <v>0</v>
      </c>
      <c r="B8093" s="6" t="s">
        <v>177</v>
      </c>
      <c r="C8093" s="9">
        <f t="shared" si="2649"/>
        <v>0</v>
      </c>
      <c r="D8093" s="9">
        <v>0</v>
      </c>
      <c r="E8093" s="9">
        <v>0</v>
      </c>
      <c r="F8093" s="9">
        <f t="shared" si="2650"/>
        <v>0</v>
      </c>
      <c r="G8093" s="9">
        <v>0</v>
      </c>
      <c r="H8093" s="467">
        <v>0</v>
      </c>
      <c r="I8093" s="9">
        <f t="shared" si="2651"/>
        <v>0</v>
      </c>
      <c r="J8093" s="9">
        <v>0</v>
      </c>
      <c r="K8093" s="467">
        <v>0</v>
      </c>
      <c r="L8093" s="9">
        <f t="shared" si="2652"/>
        <v>0</v>
      </c>
      <c r="M8093" s="9">
        <v>0</v>
      </c>
      <c r="N8093" s="467">
        <v>0</v>
      </c>
    </row>
    <row r="8094" spans="1:14" customFormat="1" ht="15" hidden="1" customHeight="1" thickTop="1" thickBot="1" x14ac:dyDescent="0.3">
      <c r="A8094" s="1" t="s">
        <v>0</v>
      </c>
      <c r="B8094" s="6" t="s">
        <v>178</v>
      </c>
      <c r="C8094" s="9">
        <f t="shared" si="2649"/>
        <v>0</v>
      </c>
      <c r="D8094" s="9">
        <v>0</v>
      </c>
      <c r="E8094" s="9">
        <v>0</v>
      </c>
      <c r="F8094" s="9">
        <f t="shared" si="2650"/>
        <v>0</v>
      </c>
      <c r="G8094" s="9">
        <v>0</v>
      </c>
      <c r="H8094" s="467">
        <v>0</v>
      </c>
      <c r="I8094" s="9">
        <f t="shared" si="2651"/>
        <v>0</v>
      </c>
      <c r="J8094" s="9">
        <v>0</v>
      </c>
      <c r="K8094" s="467">
        <v>0</v>
      </c>
      <c r="L8094" s="9">
        <f t="shared" si="2652"/>
        <v>0</v>
      </c>
      <c r="M8094" s="9">
        <v>0</v>
      </c>
      <c r="N8094" s="467">
        <v>0</v>
      </c>
    </row>
    <row r="8095" spans="1:14" customFormat="1" ht="21" hidden="1" customHeight="1" thickTop="1" thickBot="1" x14ac:dyDescent="0.3">
      <c r="A8095" s="1" t="s">
        <v>0</v>
      </c>
      <c r="B8095" s="6" t="s">
        <v>43</v>
      </c>
      <c r="C8095" s="9">
        <f t="shared" si="2649"/>
        <v>0</v>
      </c>
      <c r="D8095" s="9">
        <v>0</v>
      </c>
      <c r="E8095" s="9">
        <v>0</v>
      </c>
      <c r="F8095" s="9">
        <f t="shared" si="2650"/>
        <v>0</v>
      </c>
      <c r="G8095" s="9">
        <v>0</v>
      </c>
      <c r="H8095" s="467">
        <v>0</v>
      </c>
      <c r="I8095" s="9">
        <f t="shared" si="2651"/>
        <v>0</v>
      </c>
      <c r="J8095" s="9">
        <v>0</v>
      </c>
      <c r="K8095" s="467">
        <v>0</v>
      </c>
      <c r="L8095" s="9">
        <f t="shared" si="2652"/>
        <v>0</v>
      </c>
      <c r="M8095" s="9">
        <v>0</v>
      </c>
      <c r="N8095" s="467">
        <v>0</v>
      </c>
    </row>
    <row r="8096" spans="1:14" customFormat="1" ht="20.25" hidden="1" customHeight="1" thickTop="1" thickBot="1" x14ac:dyDescent="0.3">
      <c r="A8096" s="1" t="s">
        <v>0</v>
      </c>
      <c r="B8096" s="6" t="s">
        <v>179</v>
      </c>
      <c r="C8096" s="9">
        <f t="shared" si="2649"/>
        <v>0</v>
      </c>
      <c r="D8096" s="9">
        <v>0</v>
      </c>
      <c r="E8096" s="9">
        <v>0</v>
      </c>
      <c r="F8096" s="9">
        <f t="shared" si="2650"/>
        <v>0</v>
      </c>
      <c r="G8096" s="9">
        <v>0</v>
      </c>
      <c r="H8096" s="467">
        <v>0</v>
      </c>
      <c r="I8096" s="9">
        <f t="shared" si="2651"/>
        <v>0</v>
      </c>
      <c r="J8096" s="9">
        <v>0</v>
      </c>
      <c r="K8096" s="467">
        <v>0</v>
      </c>
      <c r="L8096" s="9">
        <f t="shared" si="2652"/>
        <v>0</v>
      </c>
      <c r="M8096" s="9">
        <v>0</v>
      </c>
      <c r="N8096" s="467">
        <v>0</v>
      </c>
    </row>
    <row r="8097" spans="1:14" customFormat="1" ht="24.75" hidden="1" customHeight="1" thickTop="1" thickBot="1" x14ac:dyDescent="0.3">
      <c r="A8097" s="1" t="s">
        <v>0</v>
      </c>
      <c r="B8097" s="6" t="s">
        <v>180</v>
      </c>
      <c r="C8097" s="9">
        <f t="shared" si="2649"/>
        <v>0</v>
      </c>
      <c r="D8097" s="9">
        <v>0</v>
      </c>
      <c r="E8097" s="9">
        <v>0</v>
      </c>
      <c r="F8097" s="9">
        <f t="shared" si="2650"/>
        <v>0</v>
      </c>
      <c r="G8097" s="9">
        <v>0</v>
      </c>
      <c r="H8097" s="467">
        <v>0</v>
      </c>
      <c r="I8097" s="9">
        <f t="shared" si="2651"/>
        <v>0</v>
      </c>
      <c r="J8097" s="9">
        <v>0</v>
      </c>
      <c r="K8097" s="467">
        <v>0</v>
      </c>
      <c r="L8097" s="9">
        <f t="shared" si="2652"/>
        <v>0</v>
      </c>
      <c r="M8097" s="9">
        <v>0</v>
      </c>
      <c r="N8097" s="467">
        <v>0</v>
      </c>
    </row>
    <row r="8098" spans="1:14" customFormat="1" ht="20.25" hidden="1" customHeight="1" thickTop="1" thickBot="1" x14ac:dyDescent="0.3">
      <c r="A8098" s="1" t="s">
        <v>0</v>
      </c>
      <c r="B8098" s="6" t="s">
        <v>181</v>
      </c>
      <c r="C8098" s="9">
        <f t="shared" si="2649"/>
        <v>0</v>
      </c>
      <c r="D8098" s="9">
        <v>0</v>
      </c>
      <c r="E8098" s="9">
        <v>0</v>
      </c>
      <c r="F8098" s="9">
        <f t="shared" si="2650"/>
        <v>0</v>
      </c>
      <c r="G8098" s="9">
        <v>0</v>
      </c>
      <c r="H8098" s="467">
        <v>0</v>
      </c>
      <c r="I8098" s="9">
        <f t="shared" si="2651"/>
        <v>0</v>
      </c>
      <c r="J8098" s="9">
        <v>0</v>
      </c>
      <c r="K8098" s="467">
        <v>0</v>
      </c>
      <c r="L8098" s="9">
        <f t="shared" si="2652"/>
        <v>0</v>
      </c>
      <c r="M8098" s="9">
        <v>0</v>
      </c>
      <c r="N8098" s="467">
        <v>0</v>
      </c>
    </row>
    <row r="8099" spans="1:14" customFormat="1" ht="23.25" hidden="1" customHeight="1" thickTop="1" thickBot="1" x14ac:dyDescent="0.3">
      <c r="A8099" s="1" t="s">
        <v>0</v>
      </c>
      <c r="B8099" s="6" t="s">
        <v>182</v>
      </c>
      <c r="C8099" s="9">
        <f t="shared" si="2649"/>
        <v>0</v>
      </c>
      <c r="D8099" s="9">
        <v>0</v>
      </c>
      <c r="E8099" s="9">
        <v>0</v>
      </c>
      <c r="F8099" s="9">
        <f t="shared" si="2650"/>
        <v>0</v>
      </c>
      <c r="G8099" s="9">
        <v>0</v>
      </c>
      <c r="H8099" s="467">
        <v>0</v>
      </c>
      <c r="I8099" s="9">
        <f t="shared" si="2651"/>
        <v>0</v>
      </c>
      <c r="J8099" s="9">
        <v>0</v>
      </c>
      <c r="K8099" s="467">
        <v>0</v>
      </c>
      <c r="L8099" s="9">
        <f t="shared" si="2652"/>
        <v>0</v>
      </c>
      <c r="M8099" s="9">
        <v>0</v>
      </c>
      <c r="N8099" s="467">
        <v>0</v>
      </c>
    </row>
    <row r="8100" spans="1:14" customFormat="1" ht="30" hidden="1" customHeight="1" thickTop="1" thickBot="1" x14ac:dyDescent="0.3">
      <c r="A8100" s="1" t="s">
        <v>0</v>
      </c>
      <c r="B8100" s="6" t="s">
        <v>183</v>
      </c>
      <c r="C8100" s="9">
        <f t="shared" si="2649"/>
        <v>0</v>
      </c>
      <c r="D8100" s="9">
        <v>0</v>
      </c>
      <c r="E8100" s="9">
        <v>0</v>
      </c>
      <c r="F8100" s="9">
        <f t="shared" si="2650"/>
        <v>0</v>
      </c>
      <c r="G8100" s="9">
        <v>0</v>
      </c>
      <c r="H8100" s="467">
        <v>0</v>
      </c>
      <c r="I8100" s="9">
        <f t="shared" si="2651"/>
        <v>0</v>
      </c>
      <c r="J8100" s="9">
        <v>0</v>
      </c>
      <c r="K8100" s="467">
        <v>0</v>
      </c>
      <c r="L8100" s="9">
        <f t="shared" si="2652"/>
        <v>0</v>
      </c>
      <c r="M8100" s="9">
        <v>0</v>
      </c>
      <c r="N8100" s="467">
        <v>0</v>
      </c>
    </row>
    <row r="8101" spans="1:14" customFormat="1" ht="30.75" hidden="1" customHeight="1" thickTop="1" thickBot="1" x14ac:dyDescent="0.3">
      <c r="A8101" s="1" t="s">
        <v>0</v>
      </c>
      <c r="B8101" s="4" t="s">
        <v>184</v>
      </c>
      <c r="C8101" s="9">
        <f t="shared" si="2649"/>
        <v>0</v>
      </c>
      <c r="D8101" s="9">
        <f>SUM(D8102:D8103)</f>
        <v>0</v>
      </c>
      <c r="E8101" s="9">
        <f>SUM(E8102:E8103)</f>
        <v>0</v>
      </c>
      <c r="F8101" s="9">
        <f t="shared" si="2650"/>
        <v>0</v>
      </c>
      <c r="G8101" s="9">
        <f>SUM(G8102:G8103)</f>
        <v>0</v>
      </c>
      <c r="H8101" s="467">
        <f>SUM(H8102:H8103)</f>
        <v>0</v>
      </c>
      <c r="I8101" s="9">
        <f t="shared" si="2651"/>
        <v>0</v>
      </c>
      <c r="J8101" s="9">
        <f>SUM(J8102:J8103)</f>
        <v>0</v>
      </c>
      <c r="K8101" s="467">
        <f>SUM(K8102:K8103)</f>
        <v>0</v>
      </c>
      <c r="L8101" s="9">
        <f t="shared" si="2652"/>
        <v>0</v>
      </c>
      <c r="M8101" s="9">
        <f>SUM(M8102:M8103)</f>
        <v>0</v>
      </c>
      <c r="N8101" s="467">
        <f>SUM(N8102:N8103)</f>
        <v>0</v>
      </c>
    </row>
    <row r="8102" spans="1:14" customFormat="1" ht="30" hidden="1" customHeight="1" thickTop="1" thickBot="1" x14ac:dyDescent="0.3">
      <c r="A8102" s="1" t="s">
        <v>0</v>
      </c>
      <c r="B8102" s="5" t="s">
        <v>185</v>
      </c>
      <c r="C8102" s="9">
        <f t="shared" si="2649"/>
        <v>0</v>
      </c>
      <c r="D8102" s="9">
        <v>0</v>
      </c>
      <c r="E8102" s="9">
        <v>0</v>
      </c>
      <c r="F8102" s="9">
        <f t="shared" si="2650"/>
        <v>0</v>
      </c>
      <c r="G8102" s="9">
        <v>0</v>
      </c>
      <c r="H8102" s="467">
        <v>0</v>
      </c>
      <c r="I8102" s="9">
        <f t="shared" si="2651"/>
        <v>0</v>
      </c>
      <c r="J8102" s="9">
        <v>0</v>
      </c>
      <c r="K8102" s="467">
        <v>0</v>
      </c>
      <c r="L8102" s="9">
        <f t="shared" si="2652"/>
        <v>0</v>
      </c>
      <c r="M8102" s="9">
        <v>0</v>
      </c>
      <c r="N8102" s="467">
        <v>0</v>
      </c>
    </row>
    <row r="8103" spans="1:14" customFormat="1" ht="23.25" hidden="1" customHeight="1" thickTop="1" thickBot="1" x14ac:dyDescent="0.3">
      <c r="A8103" s="1" t="s">
        <v>0</v>
      </c>
      <c r="B8103" s="5" t="s">
        <v>186</v>
      </c>
      <c r="C8103" s="9">
        <f t="shared" si="2649"/>
        <v>0</v>
      </c>
      <c r="D8103" s="9">
        <f>SUM(D8104:D8105)</f>
        <v>0</v>
      </c>
      <c r="E8103" s="9">
        <f>SUM(E8104:E8105)</f>
        <v>0</v>
      </c>
      <c r="F8103" s="9">
        <f t="shared" si="2650"/>
        <v>0</v>
      </c>
      <c r="G8103" s="9">
        <f>SUM(G8104:G8105)</f>
        <v>0</v>
      </c>
      <c r="H8103" s="467">
        <f>SUM(H8104:H8105)</f>
        <v>0</v>
      </c>
      <c r="I8103" s="9">
        <f t="shared" si="2651"/>
        <v>0</v>
      </c>
      <c r="J8103" s="9">
        <f>SUM(J8104:J8105)</f>
        <v>0</v>
      </c>
      <c r="K8103" s="467">
        <f>SUM(K8104:K8105)</f>
        <v>0</v>
      </c>
      <c r="L8103" s="9">
        <f t="shared" si="2652"/>
        <v>0</v>
      </c>
      <c r="M8103" s="9">
        <f>SUM(M8104:M8105)</f>
        <v>0</v>
      </c>
      <c r="N8103" s="467">
        <f>SUM(N8104:N8105)</f>
        <v>0</v>
      </c>
    </row>
    <row r="8104" spans="1:14" customFormat="1" ht="20.25" hidden="1" customHeight="1" thickTop="1" thickBot="1" x14ac:dyDescent="0.3">
      <c r="A8104" s="1" t="s">
        <v>0</v>
      </c>
      <c r="B8104" s="6" t="s">
        <v>187</v>
      </c>
      <c r="C8104" s="9">
        <f t="shared" si="2649"/>
        <v>0</v>
      </c>
      <c r="D8104" s="9">
        <v>0</v>
      </c>
      <c r="E8104" s="9">
        <v>0</v>
      </c>
      <c r="F8104" s="9">
        <f t="shared" si="2650"/>
        <v>0</v>
      </c>
      <c r="G8104" s="9">
        <v>0</v>
      </c>
      <c r="H8104" s="467">
        <v>0</v>
      </c>
      <c r="I8104" s="9">
        <f t="shared" si="2651"/>
        <v>0</v>
      </c>
      <c r="J8104" s="9">
        <v>0</v>
      </c>
      <c r="K8104" s="467">
        <v>0</v>
      </c>
      <c r="L8104" s="9">
        <f t="shared" si="2652"/>
        <v>0</v>
      </c>
      <c r="M8104" s="9">
        <v>0</v>
      </c>
      <c r="N8104" s="467">
        <v>0</v>
      </c>
    </row>
    <row r="8105" spans="1:14" customFormat="1" ht="13.5" hidden="1" customHeight="1" thickTop="1" thickBot="1" x14ac:dyDescent="0.3">
      <c r="A8105" s="1" t="s">
        <v>0</v>
      </c>
      <c r="B8105" s="6" t="s">
        <v>188</v>
      </c>
      <c r="C8105" s="9">
        <f t="shared" si="2649"/>
        <v>0</v>
      </c>
      <c r="D8105" s="9">
        <v>0</v>
      </c>
      <c r="E8105" s="9">
        <v>0</v>
      </c>
      <c r="F8105" s="9">
        <f t="shared" si="2650"/>
        <v>0</v>
      </c>
      <c r="G8105" s="9">
        <v>0</v>
      </c>
      <c r="H8105" s="467">
        <v>0</v>
      </c>
      <c r="I8105" s="9">
        <f t="shared" si="2651"/>
        <v>0</v>
      </c>
      <c r="J8105" s="9">
        <v>0</v>
      </c>
      <c r="K8105" s="467">
        <v>0</v>
      </c>
      <c r="L8105" s="9">
        <f t="shared" si="2652"/>
        <v>0</v>
      </c>
      <c r="M8105" s="9">
        <v>0</v>
      </c>
      <c r="N8105" s="467">
        <v>0</v>
      </c>
    </row>
    <row r="8106" spans="1:14" customFormat="1" ht="23.25" hidden="1" customHeight="1" thickTop="1" thickBot="1" x14ac:dyDescent="0.3">
      <c r="A8106" s="1" t="s">
        <v>0</v>
      </c>
      <c r="B8106" s="3" t="s">
        <v>189</v>
      </c>
      <c r="C8106" s="9">
        <f t="shared" si="2649"/>
        <v>0</v>
      </c>
      <c r="D8106" s="9">
        <f>SUM(D8107:D8108)</f>
        <v>0</v>
      </c>
      <c r="E8106" s="9">
        <f>SUM(E8107:E8108)</f>
        <v>0</v>
      </c>
      <c r="F8106" s="9">
        <f t="shared" si="2650"/>
        <v>0</v>
      </c>
      <c r="G8106" s="9">
        <f>SUM(G8107:G8108)</f>
        <v>0</v>
      </c>
      <c r="H8106" s="467">
        <f>SUM(H8107:H8108)</f>
        <v>0</v>
      </c>
      <c r="I8106" s="9">
        <f t="shared" si="2651"/>
        <v>0</v>
      </c>
      <c r="J8106" s="9">
        <f>SUM(J8107:J8108)</f>
        <v>0</v>
      </c>
      <c r="K8106" s="467">
        <f>SUM(K8107:K8108)</f>
        <v>0</v>
      </c>
      <c r="L8106" s="9">
        <f t="shared" si="2652"/>
        <v>0</v>
      </c>
      <c r="M8106" s="9">
        <f>SUM(M8107:M8108)</f>
        <v>0</v>
      </c>
      <c r="N8106" s="467">
        <f>SUM(N8107:N8108)</f>
        <v>0</v>
      </c>
    </row>
    <row r="8107" spans="1:14" customFormat="1" ht="28.5" hidden="1" customHeight="1" thickTop="1" thickBot="1" x14ac:dyDescent="0.3">
      <c r="A8107" s="1" t="s">
        <v>0</v>
      </c>
      <c r="B8107" s="4" t="s">
        <v>190</v>
      </c>
      <c r="C8107" s="9">
        <f t="shared" si="2649"/>
        <v>0</v>
      </c>
      <c r="D8107" s="9">
        <v>0</v>
      </c>
      <c r="E8107" s="9">
        <v>0</v>
      </c>
      <c r="F8107" s="9">
        <f t="shared" si="2650"/>
        <v>0</v>
      </c>
      <c r="G8107" s="9">
        <v>0</v>
      </c>
      <c r="H8107" s="467">
        <v>0</v>
      </c>
      <c r="I8107" s="9">
        <f t="shared" si="2651"/>
        <v>0</v>
      </c>
      <c r="J8107" s="9">
        <v>0</v>
      </c>
      <c r="K8107" s="467">
        <v>0</v>
      </c>
      <c r="L8107" s="9">
        <f t="shared" si="2652"/>
        <v>0</v>
      </c>
      <c r="M8107" s="9">
        <v>0</v>
      </c>
      <c r="N8107" s="467">
        <v>0</v>
      </c>
    </row>
    <row r="8108" spans="1:14" customFormat="1" ht="24.75" hidden="1" customHeight="1" thickTop="1" thickBot="1" x14ac:dyDescent="0.3">
      <c r="A8108" s="1" t="s">
        <v>0</v>
      </c>
      <c r="B8108" s="4" t="s">
        <v>191</v>
      </c>
      <c r="C8108" s="9">
        <f t="shared" si="2649"/>
        <v>0</v>
      </c>
      <c r="D8108" s="9">
        <f>SUM(D8109:D8112)</f>
        <v>0</v>
      </c>
      <c r="E8108" s="9">
        <f>SUM(E8109:E8112)</f>
        <v>0</v>
      </c>
      <c r="F8108" s="9">
        <f t="shared" si="2650"/>
        <v>0</v>
      </c>
      <c r="G8108" s="9">
        <f>SUM(G8109:G8112)</f>
        <v>0</v>
      </c>
      <c r="H8108" s="467">
        <f>SUM(H8109:H8112)</f>
        <v>0</v>
      </c>
      <c r="I8108" s="9">
        <f t="shared" si="2651"/>
        <v>0</v>
      </c>
      <c r="J8108" s="9">
        <f>SUM(J8109:J8112)</f>
        <v>0</v>
      </c>
      <c r="K8108" s="467">
        <f>SUM(K8109:K8112)</f>
        <v>0</v>
      </c>
      <c r="L8108" s="9">
        <f t="shared" si="2652"/>
        <v>0</v>
      </c>
      <c r="M8108" s="9">
        <f>SUM(M8109:M8112)</f>
        <v>0</v>
      </c>
      <c r="N8108" s="467">
        <f>SUM(N8109:N8112)</f>
        <v>0</v>
      </c>
    </row>
    <row r="8109" spans="1:14" customFormat="1" ht="24.75" hidden="1" customHeight="1" thickTop="1" thickBot="1" x14ac:dyDescent="0.3">
      <c r="A8109" s="1" t="s">
        <v>0</v>
      </c>
      <c r="B8109" s="5" t="s">
        <v>192</v>
      </c>
      <c r="C8109" s="9">
        <f t="shared" si="2649"/>
        <v>0</v>
      </c>
      <c r="D8109" s="9">
        <v>0</v>
      </c>
      <c r="E8109" s="9">
        <v>0</v>
      </c>
      <c r="F8109" s="9">
        <f t="shared" si="2650"/>
        <v>0</v>
      </c>
      <c r="G8109" s="9">
        <v>0</v>
      </c>
      <c r="H8109" s="467">
        <v>0</v>
      </c>
      <c r="I8109" s="9">
        <f t="shared" si="2651"/>
        <v>0</v>
      </c>
      <c r="J8109" s="9">
        <v>0</v>
      </c>
      <c r="K8109" s="467">
        <v>0</v>
      </c>
      <c r="L8109" s="9">
        <f t="shared" si="2652"/>
        <v>0</v>
      </c>
      <c r="M8109" s="9">
        <v>0</v>
      </c>
      <c r="N8109" s="467">
        <v>0</v>
      </c>
    </row>
    <row r="8110" spans="1:14" customFormat="1" ht="26.25" hidden="1" customHeight="1" thickTop="1" thickBot="1" x14ac:dyDescent="0.3">
      <c r="A8110" s="1" t="s">
        <v>0</v>
      </c>
      <c r="B8110" s="5" t="s">
        <v>193</v>
      </c>
      <c r="C8110" s="9">
        <f t="shared" si="2649"/>
        <v>0</v>
      </c>
      <c r="D8110" s="9">
        <v>0</v>
      </c>
      <c r="E8110" s="9">
        <v>0</v>
      </c>
      <c r="F8110" s="9">
        <f t="shared" si="2650"/>
        <v>0</v>
      </c>
      <c r="G8110" s="9">
        <v>0</v>
      </c>
      <c r="H8110" s="467">
        <v>0</v>
      </c>
      <c r="I8110" s="9">
        <f t="shared" si="2651"/>
        <v>0</v>
      </c>
      <c r="J8110" s="9">
        <v>0</v>
      </c>
      <c r="K8110" s="467">
        <v>0</v>
      </c>
      <c r="L8110" s="9">
        <f t="shared" si="2652"/>
        <v>0</v>
      </c>
      <c r="M8110" s="9">
        <v>0</v>
      </c>
      <c r="N8110" s="467">
        <v>0</v>
      </c>
    </row>
    <row r="8111" spans="1:14" customFormat="1" ht="19.5" hidden="1" customHeight="1" thickTop="1" thickBot="1" x14ac:dyDescent="0.3">
      <c r="A8111" s="1" t="s">
        <v>0</v>
      </c>
      <c r="B8111" s="5" t="s">
        <v>194</v>
      </c>
      <c r="C8111" s="9">
        <f t="shared" si="2649"/>
        <v>0</v>
      </c>
      <c r="D8111" s="9">
        <v>0</v>
      </c>
      <c r="E8111" s="9">
        <v>0</v>
      </c>
      <c r="F8111" s="9">
        <f t="shared" si="2650"/>
        <v>0</v>
      </c>
      <c r="G8111" s="9">
        <v>0</v>
      </c>
      <c r="H8111" s="467">
        <v>0</v>
      </c>
      <c r="I8111" s="9">
        <f t="shared" si="2651"/>
        <v>0</v>
      </c>
      <c r="J8111" s="9">
        <v>0</v>
      </c>
      <c r="K8111" s="467">
        <v>0</v>
      </c>
      <c r="L8111" s="9">
        <f t="shared" si="2652"/>
        <v>0</v>
      </c>
      <c r="M8111" s="9">
        <v>0</v>
      </c>
      <c r="N8111" s="467">
        <v>0</v>
      </c>
    </row>
    <row r="8112" spans="1:14" customFormat="1" ht="24.75" hidden="1" customHeight="1" thickTop="1" thickBot="1" x14ac:dyDescent="0.3">
      <c r="A8112" s="1" t="s">
        <v>0</v>
      </c>
      <c r="B8112" s="5" t="s">
        <v>195</v>
      </c>
      <c r="C8112" s="9">
        <f t="shared" si="2649"/>
        <v>0</v>
      </c>
      <c r="D8112" s="9">
        <v>0</v>
      </c>
      <c r="E8112" s="9">
        <v>0</v>
      </c>
      <c r="F8112" s="9">
        <f t="shared" si="2650"/>
        <v>0</v>
      </c>
      <c r="G8112" s="9">
        <v>0</v>
      </c>
      <c r="H8112" s="467">
        <v>0</v>
      </c>
      <c r="I8112" s="9">
        <f t="shared" si="2651"/>
        <v>0</v>
      </c>
      <c r="J8112" s="9">
        <v>0</v>
      </c>
      <c r="K8112" s="467">
        <v>0</v>
      </c>
      <c r="L8112" s="9">
        <f t="shared" si="2652"/>
        <v>0</v>
      </c>
      <c r="M8112" s="9">
        <v>0</v>
      </c>
      <c r="N8112" s="467">
        <v>0</v>
      </c>
    </row>
    <row r="8113" spans="1:14" customFormat="1" ht="1.5" hidden="1" customHeight="1" thickTop="1" thickBot="1" x14ac:dyDescent="0.3">
      <c r="A8113" s="1" t="s">
        <v>0</v>
      </c>
      <c r="B8113" s="3" t="s">
        <v>196</v>
      </c>
      <c r="C8113" s="9">
        <f t="shared" si="2649"/>
        <v>0</v>
      </c>
      <c r="D8113" s="9">
        <v>0</v>
      </c>
      <c r="E8113" s="9">
        <v>0</v>
      </c>
      <c r="F8113" s="9">
        <f t="shared" si="2650"/>
        <v>0</v>
      </c>
      <c r="G8113" s="9">
        <v>0</v>
      </c>
      <c r="H8113" s="467">
        <v>0</v>
      </c>
      <c r="I8113" s="9">
        <f t="shared" si="2651"/>
        <v>0</v>
      </c>
      <c r="J8113" s="9">
        <v>0</v>
      </c>
      <c r="K8113" s="467">
        <v>0</v>
      </c>
      <c r="L8113" s="9">
        <f t="shared" si="2652"/>
        <v>0</v>
      </c>
      <c r="M8113" s="9">
        <v>0</v>
      </c>
      <c r="N8113" s="467">
        <v>0</v>
      </c>
    </row>
    <row r="8114" spans="1:14" customFormat="1" ht="24.75" hidden="1" customHeight="1" thickTop="1" thickBot="1" x14ac:dyDescent="0.3">
      <c r="A8114" s="1" t="s">
        <v>0</v>
      </c>
      <c r="B8114" s="3" t="s">
        <v>197</v>
      </c>
      <c r="C8114" s="9">
        <f t="shared" si="2649"/>
        <v>0</v>
      </c>
      <c r="D8114" s="9">
        <f>SUM(D8115:D8117,D8120)</f>
        <v>0</v>
      </c>
      <c r="E8114" s="9">
        <f>SUM(E8115:E8117,E8120)</f>
        <v>0</v>
      </c>
      <c r="F8114" s="9">
        <f t="shared" si="2650"/>
        <v>0</v>
      </c>
      <c r="G8114" s="9">
        <f>SUM(G8115:G8117,G8120)</f>
        <v>0</v>
      </c>
      <c r="H8114" s="467">
        <f>SUM(H8115:H8117,H8120)</f>
        <v>0</v>
      </c>
      <c r="I8114" s="9">
        <f t="shared" si="2651"/>
        <v>0</v>
      </c>
      <c r="J8114" s="9">
        <f>SUM(J8115:J8117,J8120)</f>
        <v>0</v>
      </c>
      <c r="K8114" s="467">
        <f>SUM(K8115:K8117,K8120)</f>
        <v>0</v>
      </c>
      <c r="L8114" s="9">
        <f t="shared" si="2652"/>
        <v>0</v>
      </c>
      <c r="M8114" s="9">
        <f>SUM(M8115:M8117,M8120)</f>
        <v>0</v>
      </c>
      <c r="N8114" s="467">
        <f>SUM(N8115:N8117,N8120)</f>
        <v>0</v>
      </c>
    </row>
    <row r="8115" spans="1:14" customFormat="1" ht="24" hidden="1" customHeight="1" thickTop="1" thickBot="1" x14ac:dyDescent="0.3">
      <c r="A8115" s="1" t="s">
        <v>0</v>
      </c>
      <c r="B8115" s="4" t="s">
        <v>198</v>
      </c>
      <c r="C8115" s="9">
        <f t="shared" si="2649"/>
        <v>0</v>
      </c>
      <c r="D8115" s="9">
        <v>0</v>
      </c>
      <c r="E8115" s="9">
        <v>0</v>
      </c>
      <c r="F8115" s="9">
        <f t="shared" si="2650"/>
        <v>0</v>
      </c>
      <c r="G8115" s="9">
        <v>0</v>
      </c>
      <c r="H8115" s="467">
        <v>0</v>
      </c>
      <c r="I8115" s="9">
        <f t="shared" si="2651"/>
        <v>0</v>
      </c>
      <c r="J8115" s="9">
        <v>0</v>
      </c>
      <c r="K8115" s="467">
        <v>0</v>
      </c>
      <c r="L8115" s="9">
        <f t="shared" si="2652"/>
        <v>0</v>
      </c>
      <c r="M8115" s="9">
        <v>0</v>
      </c>
      <c r="N8115" s="467">
        <v>0</v>
      </c>
    </row>
    <row r="8116" spans="1:14" customFormat="1" ht="32.25" hidden="1" customHeight="1" thickTop="1" thickBot="1" x14ac:dyDescent="0.3">
      <c r="A8116" s="1" t="s">
        <v>0</v>
      </c>
      <c r="B8116" s="4" t="s">
        <v>199</v>
      </c>
      <c r="C8116" s="9">
        <f t="shared" si="2649"/>
        <v>0</v>
      </c>
      <c r="D8116" s="9">
        <v>0</v>
      </c>
      <c r="E8116" s="9">
        <v>0</v>
      </c>
      <c r="F8116" s="9">
        <f t="shared" si="2650"/>
        <v>0</v>
      </c>
      <c r="G8116" s="9">
        <v>0</v>
      </c>
      <c r="H8116" s="467">
        <v>0</v>
      </c>
      <c r="I8116" s="9">
        <f t="shared" si="2651"/>
        <v>0</v>
      </c>
      <c r="J8116" s="9">
        <v>0</v>
      </c>
      <c r="K8116" s="467">
        <v>0</v>
      </c>
      <c r="L8116" s="9">
        <f t="shared" si="2652"/>
        <v>0</v>
      </c>
      <c r="M8116" s="9">
        <v>0</v>
      </c>
      <c r="N8116" s="467">
        <v>0</v>
      </c>
    </row>
    <row r="8117" spans="1:14" customFormat="1" ht="18.75" hidden="1" customHeight="1" thickTop="1" thickBot="1" x14ac:dyDescent="0.3">
      <c r="A8117" s="1" t="s">
        <v>0</v>
      </c>
      <c r="B8117" s="4" t="s">
        <v>200</v>
      </c>
      <c r="C8117" s="9">
        <f t="shared" si="2649"/>
        <v>0</v>
      </c>
      <c r="D8117" s="9">
        <f>SUM(D8118:D8119)</f>
        <v>0</v>
      </c>
      <c r="E8117" s="9">
        <f>SUM(E8118:E8119)</f>
        <v>0</v>
      </c>
      <c r="F8117" s="9">
        <f t="shared" si="2650"/>
        <v>0</v>
      </c>
      <c r="G8117" s="9">
        <f>SUM(G8118:G8119)</f>
        <v>0</v>
      </c>
      <c r="H8117" s="467">
        <f>SUM(H8118:H8119)</f>
        <v>0</v>
      </c>
      <c r="I8117" s="9">
        <f t="shared" si="2651"/>
        <v>0</v>
      </c>
      <c r="J8117" s="9">
        <f>SUM(J8118:J8119)</f>
        <v>0</v>
      </c>
      <c r="K8117" s="467">
        <f>SUM(K8118:K8119)</f>
        <v>0</v>
      </c>
      <c r="L8117" s="9">
        <f t="shared" si="2652"/>
        <v>0</v>
      </c>
      <c r="M8117" s="9">
        <f>SUM(M8118:M8119)</f>
        <v>0</v>
      </c>
      <c r="N8117" s="467">
        <f>SUM(N8118:N8119)</f>
        <v>0</v>
      </c>
    </row>
    <row r="8118" spans="1:14" customFormat="1" ht="24" hidden="1" customHeight="1" thickTop="1" thickBot="1" x14ac:dyDescent="0.3">
      <c r="A8118" s="1" t="s">
        <v>0</v>
      </c>
      <c r="B8118" s="5" t="s">
        <v>201</v>
      </c>
      <c r="C8118" s="9">
        <f t="shared" si="2649"/>
        <v>0</v>
      </c>
      <c r="D8118" s="9">
        <v>0</v>
      </c>
      <c r="E8118" s="9">
        <v>0</v>
      </c>
      <c r="F8118" s="9">
        <f t="shared" si="2650"/>
        <v>0</v>
      </c>
      <c r="G8118" s="9">
        <v>0</v>
      </c>
      <c r="H8118" s="467">
        <v>0</v>
      </c>
      <c r="I8118" s="9">
        <f t="shared" si="2651"/>
        <v>0</v>
      </c>
      <c r="J8118" s="9">
        <v>0</v>
      </c>
      <c r="K8118" s="467">
        <v>0</v>
      </c>
      <c r="L8118" s="9">
        <f t="shared" si="2652"/>
        <v>0</v>
      </c>
      <c r="M8118" s="9">
        <v>0</v>
      </c>
      <c r="N8118" s="467">
        <v>0</v>
      </c>
    </row>
    <row r="8119" spans="1:14" customFormat="1" ht="21.75" hidden="1" customHeight="1" thickTop="1" thickBot="1" x14ac:dyDescent="0.3">
      <c r="A8119" s="1" t="s">
        <v>0</v>
      </c>
      <c r="B8119" s="5" t="s">
        <v>202</v>
      </c>
      <c r="C8119" s="9">
        <f t="shared" si="2649"/>
        <v>0</v>
      </c>
      <c r="D8119" s="9">
        <v>0</v>
      </c>
      <c r="E8119" s="9">
        <v>0</v>
      </c>
      <c r="F8119" s="9">
        <f t="shared" si="2650"/>
        <v>0</v>
      </c>
      <c r="G8119" s="9">
        <v>0</v>
      </c>
      <c r="H8119" s="467">
        <v>0</v>
      </c>
      <c r="I8119" s="9">
        <f t="shared" si="2651"/>
        <v>0</v>
      </c>
      <c r="J8119" s="9">
        <v>0</v>
      </c>
      <c r="K8119" s="467">
        <v>0</v>
      </c>
      <c r="L8119" s="9">
        <f t="shared" si="2652"/>
        <v>0</v>
      </c>
      <c r="M8119" s="9">
        <v>0</v>
      </c>
      <c r="N8119" s="467">
        <v>0</v>
      </c>
    </row>
    <row r="8120" spans="1:14" customFormat="1" ht="25.5" hidden="1" customHeight="1" thickTop="1" thickBot="1" x14ac:dyDescent="0.3">
      <c r="A8120" s="1" t="s">
        <v>0</v>
      </c>
      <c r="B8120" s="4" t="s">
        <v>203</v>
      </c>
      <c r="C8120" s="9">
        <f t="shared" si="2649"/>
        <v>0</v>
      </c>
      <c r="D8120" s="9">
        <v>0</v>
      </c>
      <c r="E8120" s="9">
        <v>0</v>
      </c>
      <c r="F8120" s="9">
        <f t="shared" si="2650"/>
        <v>0</v>
      </c>
      <c r="G8120" s="9">
        <v>0</v>
      </c>
      <c r="H8120" s="467">
        <v>0</v>
      </c>
      <c r="I8120" s="9">
        <f t="shared" si="2651"/>
        <v>0</v>
      </c>
      <c r="J8120" s="9">
        <v>0</v>
      </c>
      <c r="K8120" s="467">
        <v>0</v>
      </c>
      <c r="L8120" s="9">
        <f t="shared" si="2652"/>
        <v>0</v>
      </c>
      <c r="M8120" s="9">
        <v>0</v>
      </c>
      <c r="N8120" s="467">
        <v>0</v>
      </c>
    </row>
    <row r="8121" spans="1:14" customFormat="1" ht="21" hidden="1" customHeight="1" thickTop="1" thickBot="1" x14ac:dyDescent="0.3">
      <c r="A8121" s="1" t="s">
        <v>0</v>
      </c>
      <c r="B8121" s="2" t="s">
        <v>204</v>
      </c>
      <c r="C8121" s="9">
        <f t="shared" si="2649"/>
        <v>0</v>
      </c>
      <c r="D8121" s="9">
        <f>SUM(D8122,D8130,D8138)</f>
        <v>0</v>
      </c>
      <c r="E8121" s="9">
        <f>SUM(E8122,E8130,E8138)</f>
        <v>0</v>
      </c>
      <c r="F8121" s="9">
        <f t="shared" si="2650"/>
        <v>0</v>
      </c>
      <c r="G8121" s="9">
        <f>SUM(G8122,G8130,G8138)</f>
        <v>0</v>
      </c>
      <c r="H8121" s="467">
        <f>SUM(H8122,H8130,H8138)</f>
        <v>0</v>
      </c>
      <c r="I8121" s="9">
        <f t="shared" si="2651"/>
        <v>0</v>
      </c>
      <c r="J8121" s="9">
        <f>SUM(J8122,J8130,J8138)</f>
        <v>0</v>
      </c>
      <c r="K8121" s="467">
        <f>SUM(K8122,K8130,K8138)</f>
        <v>0</v>
      </c>
      <c r="L8121" s="9">
        <f t="shared" si="2652"/>
        <v>0</v>
      </c>
      <c r="M8121" s="9">
        <f>SUM(M8122,M8130,M8138)</f>
        <v>0</v>
      </c>
      <c r="N8121" s="467">
        <f>SUM(N8122,N8130,N8138)</f>
        <v>0</v>
      </c>
    </row>
    <row r="8122" spans="1:14" customFormat="1" ht="21" hidden="1" customHeight="1" thickTop="1" thickBot="1" x14ac:dyDescent="0.3">
      <c r="A8122" s="1" t="s">
        <v>0</v>
      </c>
      <c r="B8122" s="3" t="s">
        <v>205</v>
      </c>
      <c r="C8122" s="9">
        <f t="shared" si="2649"/>
        <v>0</v>
      </c>
      <c r="D8122" s="9">
        <f>SUM(D8123:D8129)</f>
        <v>0</v>
      </c>
      <c r="E8122" s="9">
        <f>SUM(E8123:E8129)</f>
        <v>0</v>
      </c>
      <c r="F8122" s="9">
        <f t="shared" si="2650"/>
        <v>0</v>
      </c>
      <c r="G8122" s="9">
        <f>SUM(G8123:G8129)</f>
        <v>0</v>
      </c>
      <c r="H8122" s="467">
        <f>SUM(H8123:H8129)</f>
        <v>0</v>
      </c>
      <c r="I8122" s="9">
        <f t="shared" si="2651"/>
        <v>0</v>
      </c>
      <c r="J8122" s="9">
        <f>SUM(J8123:J8129)</f>
        <v>0</v>
      </c>
      <c r="K8122" s="467">
        <f>SUM(K8123:K8129)</f>
        <v>0</v>
      </c>
      <c r="L8122" s="9">
        <f t="shared" si="2652"/>
        <v>0</v>
      </c>
      <c r="M8122" s="9">
        <f>SUM(M8123:M8129)</f>
        <v>0</v>
      </c>
      <c r="N8122" s="467">
        <f>SUM(N8123:N8129)</f>
        <v>0</v>
      </c>
    </row>
    <row r="8123" spans="1:14" customFormat="1" ht="21.75" hidden="1" customHeight="1" thickTop="1" thickBot="1" x14ac:dyDescent="0.3">
      <c r="A8123" s="1" t="s">
        <v>0</v>
      </c>
      <c r="B8123" s="4" t="s">
        <v>206</v>
      </c>
      <c r="C8123" s="9">
        <f t="shared" si="2649"/>
        <v>0</v>
      </c>
      <c r="D8123" s="9">
        <v>0</v>
      </c>
      <c r="E8123" s="9">
        <v>0</v>
      </c>
      <c r="F8123" s="9">
        <f t="shared" si="2650"/>
        <v>0</v>
      </c>
      <c r="G8123" s="9">
        <v>0</v>
      </c>
      <c r="H8123" s="467">
        <v>0</v>
      </c>
      <c r="I8123" s="9">
        <f t="shared" si="2651"/>
        <v>0</v>
      </c>
      <c r="J8123" s="9">
        <v>0</v>
      </c>
      <c r="K8123" s="467">
        <v>0</v>
      </c>
      <c r="L8123" s="9">
        <f t="shared" si="2652"/>
        <v>0</v>
      </c>
      <c r="M8123" s="9">
        <v>0</v>
      </c>
      <c r="N8123" s="467">
        <v>0</v>
      </c>
    </row>
    <row r="8124" spans="1:14" customFormat="1" ht="25.5" hidden="1" customHeight="1" thickTop="1" thickBot="1" x14ac:dyDescent="0.3">
      <c r="A8124" s="1" t="s">
        <v>0</v>
      </c>
      <c r="B8124" s="4" t="s">
        <v>207</v>
      </c>
      <c r="C8124" s="9">
        <f t="shared" si="2649"/>
        <v>0</v>
      </c>
      <c r="D8124" s="9">
        <v>0</v>
      </c>
      <c r="E8124" s="9">
        <v>0</v>
      </c>
      <c r="F8124" s="9">
        <f t="shared" si="2650"/>
        <v>0</v>
      </c>
      <c r="G8124" s="9">
        <v>0</v>
      </c>
      <c r="H8124" s="467">
        <v>0</v>
      </c>
      <c r="I8124" s="9">
        <f t="shared" si="2651"/>
        <v>0</v>
      </c>
      <c r="J8124" s="9">
        <v>0</v>
      </c>
      <c r="K8124" s="467">
        <v>0</v>
      </c>
      <c r="L8124" s="9">
        <f t="shared" si="2652"/>
        <v>0</v>
      </c>
      <c r="M8124" s="9">
        <v>0</v>
      </c>
      <c r="N8124" s="467">
        <v>0</v>
      </c>
    </row>
    <row r="8125" spans="1:14" customFormat="1" ht="20.25" hidden="1" customHeight="1" thickTop="1" thickBot="1" x14ac:dyDescent="0.3">
      <c r="A8125" s="1" t="s">
        <v>0</v>
      </c>
      <c r="B8125" s="4" t="s">
        <v>208</v>
      </c>
      <c r="C8125" s="9">
        <f t="shared" si="2649"/>
        <v>0</v>
      </c>
      <c r="D8125" s="9">
        <v>0</v>
      </c>
      <c r="E8125" s="9">
        <v>0</v>
      </c>
      <c r="F8125" s="9">
        <f t="shared" si="2650"/>
        <v>0</v>
      </c>
      <c r="G8125" s="9">
        <v>0</v>
      </c>
      <c r="H8125" s="467">
        <v>0</v>
      </c>
      <c r="I8125" s="9">
        <f t="shared" si="2651"/>
        <v>0</v>
      </c>
      <c r="J8125" s="9">
        <v>0</v>
      </c>
      <c r="K8125" s="467">
        <v>0</v>
      </c>
      <c r="L8125" s="9">
        <f t="shared" si="2652"/>
        <v>0</v>
      </c>
      <c r="M8125" s="9">
        <v>0</v>
      </c>
      <c r="N8125" s="467">
        <v>0</v>
      </c>
    </row>
    <row r="8126" spans="1:14" customFormat="1" ht="16.5" hidden="1" customHeight="1" thickTop="1" thickBot="1" x14ac:dyDescent="0.3">
      <c r="A8126" s="1" t="s">
        <v>0</v>
      </c>
      <c r="B8126" s="4" t="s">
        <v>209</v>
      </c>
      <c r="C8126" s="9">
        <f t="shared" si="2649"/>
        <v>0</v>
      </c>
      <c r="D8126" s="9">
        <v>0</v>
      </c>
      <c r="E8126" s="9">
        <v>0</v>
      </c>
      <c r="F8126" s="9">
        <f t="shared" si="2650"/>
        <v>0</v>
      </c>
      <c r="G8126" s="9">
        <v>0</v>
      </c>
      <c r="H8126" s="467">
        <v>0</v>
      </c>
      <c r="I8126" s="9">
        <f t="shared" si="2651"/>
        <v>0</v>
      </c>
      <c r="J8126" s="9">
        <v>0</v>
      </c>
      <c r="K8126" s="467">
        <v>0</v>
      </c>
      <c r="L8126" s="9">
        <f t="shared" si="2652"/>
        <v>0</v>
      </c>
      <c r="M8126" s="9">
        <v>0</v>
      </c>
      <c r="N8126" s="467">
        <v>0</v>
      </c>
    </row>
    <row r="8127" spans="1:14" customFormat="1" ht="19.5" hidden="1" customHeight="1" thickTop="1" thickBot="1" x14ac:dyDescent="0.3">
      <c r="A8127" s="1" t="s">
        <v>0</v>
      </c>
      <c r="B8127" s="4" t="s">
        <v>210</v>
      </c>
      <c r="C8127" s="9">
        <f t="shared" si="2649"/>
        <v>0</v>
      </c>
      <c r="D8127" s="9">
        <v>0</v>
      </c>
      <c r="E8127" s="9">
        <v>0</v>
      </c>
      <c r="F8127" s="9">
        <f t="shared" si="2650"/>
        <v>0</v>
      </c>
      <c r="G8127" s="9">
        <v>0</v>
      </c>
      <c r="H8127" s="467">
        <v>0</v>
      </c>
      <c r="I8127" s="9">
        <f t="shared" si="2651"/>
        <v>0</v>
      </c>
      <c r="J8127" s="9">
        <v>0</v>
      </c>
      <c r="K8127" s="467">
        <v>0</v>
      </c>
      <c r="L8127" s="9">
        <f t="shared" si="2652"/>
        <v>0</v>
      </c>
      <c r="M8127" s="9">
        <v>0</v>
      </c>
      <c r="N8127" s="467">
        <v>0</v>
      </c>
    </row>
    <row r="8128" spans="1:14" customFormat="1" ht="19.5" hidden="1" customHeight="1" thickTop="1" thickBot="1" x14ac:dyDescent="0.3">
      <c r="A8128" s="1" t="s">
        <v>0</v>
      </c>
      <c r="B8128" s="4" t="s">
        <v>211</v>
      </c>
      <c r="C8128" s="9">
        <f t="shared" si="2649"/>
        <v>0</v>
      </c>
      <c r="D8128" s="9">
        <v>0</v>
      </c>
      <c r="E8128" s="9">
        <v>0</v>
      </c>
      <c r="F8128" s="9">
        <f t="shared" si="2650"/>
        <v>0</v>
      </c>
      <c r="G8128" s="9">
        <v>0</v>
      </c>
      <c r="H8128" s="467">
        <v>0</v>
      </c>
      <c r="I8128" s="9">
        <f t="shared" si="2651"/>
        <v>0</v>
      </c>
      <c r="J8128" s="9">
        <v>0</v>
      </c>
      <c r="K8128" s="467">
        <v>0</v>
      </c>
      <c r="L8128" s="9">
        <f t="shared" si="2652"/>
        <v>0</v>
      </c>
      <c r="M8128" s="9">
        <v>0</v>
      </c>
      <c r="N8128" s="467">
        <v>0</v>
      </c>
    </row>
    <row r="8129" spans="1:14" customFormat="1" ht="31.5" hidden="1" customHeight="1" thickTop="1" thickBot="1" x14ac:dyDescent="0.3">
      <c r="A8129" s="1" t="s">
        <v>0</v>
      </c>
      <c r="B8129" s="4" t="s">
        <v>212</v>
      </c>
      <c r="C8129" s="9">
        <f t="shared" si="2649"/>
        <v>0</v>
      </c>
      <c r="D8129" s="9">
        <v>0</v>
      </c>
      <c r="E8129" s="9">
        <v>0</v>
      </c>
      <c r="F8129" s="9">
        <f t="shared" si="2650"/>
        <v>0</v>
      </c>
      <c r="G8129" s="9">
        <v>0</v>
      </c>
      <c r="H8129" s="467">
        <v>0</v>
      </c>
      <c r="I8129" s="9">
        <f t="shared" si="2651"/>
        <v>0</v>
      </c>
      <c r="J8129" s="9">
        <v>0</v>
      </c>
      <c r="K8129" s="467">
        <v>0</v>
      </c>
      <c r="L8129" s="9">
        <f t="shared" si="2652"/>
        <v>0</v>
      </c>
      <c r="M8129" s="9">
        <v>0</v>
      </c>
      <c r="N8129" s="467">
        <v>0</v>
      </c>
    </row>
    <row r="8130" spans="1:14" customFormat="1" ht="20.25" hidden="1" customHeight="1" thickTop="1" thickBot="1" x14ac:dyDescent="0.3">
      <c r="A8130" s="1" t="s">
        <v>0</v>
      </c>
      <c r="B8130" s="3" t="s">
        <v>213</v>
      </c>
      <c r="C8130" s="9">
        <f t="shared" si="2649"/>
        <v>0</v>
      </c>
      <c r="D8130" s="9">
        <f>SUM(D8131:D8137)</f>
        <v>0</v>
      </c>
      <c r="E8130" s="9">
        <f>SUM(E8131:E8137)</f>
        <v>0</v>
      </c>
      <c r="F8130" s="9">
        <f t="shared" si="2650"/>
        <v>0</v>
      </c>
      <c r="G8130" s="9">
        <f>SUM(G8131:G8137)</f>
        <v>0</v>
      </c>
      <c r="H8130" s="467">
        <f>SUM(H8131:H8137)</f>
        <v>0</v>
      </c>
      <c r="I8130" s="9">
        <f t="shared" si="2651"/>
        <v>0</v>
      </c>
      <c r="J8130" s="9">
        <f>SUM(J8131:J8137)</f>
        <v>0</v>
      </c>
      <c r="K8130" s="467">
        <f>SUM(K8131:K8137)</f>
        <v>0</v>
      </c>
      <c r="L8130" s="9">
        <f t="shared" si="2652"/>
        <v>0</v>
      </c>
      <c r="M8130" s="9">
        <f>SUM(M8131:M8137)</f>
        <v>0</v>
      </c>
      <c r="N8130" s="467">
        <f>SUM(N8131:N8137)</f>
        <v>0</v>
      </c>
    </row>
    <row r="8131" spans="1:14" customFormat="1" ht="23.25" hidden="1" customHeight="1" thickTop="1" thickBot="1" x14ac:dyDescent="0.3">
      <c r="A8131" s="1" t="s">
        <v>0</v>
      </c>
      <c r="B8131" s="4" t="s">
        <v>206</v>
      </c>
      <c r="C8131" s="9">
        <f t="shared" ref="C8131:C8194" si="2653">SUM(D8131:E8131)</f>
        <v>0</v>
      </c>
      <c r="D8131" s="9">
        <v>0</v>
      </c>
      <c r="E8131" s="9">
        <v>0</v>
      </c>
      <c r="F8131" s="9">
        <f t="shared" ref="F8131:F8194" si="2654">SUM(G8131:H8131)</f>
        <v>0</v>
      </c>
      <c r="G8131" s="9">
        <v>0</v>
      </c>
      <c r="H8131" s="467">
        <v>0</v>
      </c>
      <c r="I8131" s="9">
        <f t="shared" ref="I8131:I8194" si="2655">SUM(J8131:K8131)</f>
        <v>0</v>
      </c>
      <c r="J8131" s="9">
        <v>0</v>
      </c>
      <c r="K8131" s="467">
        <v>0</v>
      </c>
      <c r="L8131" s="9">
        <f t="shared" ref="L8131:L8194" si="2656">SUM(M8131:N8131)</f>
        <v>0</v>
      </c>
      <c r="M8131" s="9">
        <v>0</v>
      </c>
      <c r="N8131" s="467">
        <v>0</v>
      </c>
    </row>
    <row r="8132" spans="1:14" customFormat="1" ht="32.25" hidden="1" customHeight="1" thickTop="1" thickBot="1" x14ac:dyDescent="0.3">
      <c r="A8132" s="1" t="s">
        <v>0</v>
      </c>
      <c r="B8132" s="4" t="s">
        <v>207</v>
      </c>
      <c r="C8132" s="9">
        <f t="shared" si="2653"/>
        <v>0</v>
      </c>
      <c r="D8132" s="9">
        <v>0</v>
      </c>
      <c r="E8132" s="9">
        <v>0</v>
      </c>
      <c r="F8132" s="9">
        <f t="shared" si="2654"/>
        <v>0</v>
      </c>
      <c r="G8132" s="9">
        <v>0</v>
      </c>
      <c r="H8132" s="467">
        <v>0</v>
      </c>
      <c r="I8132" s="9">
        <f t="shared" si="2655"/>
        <v>0</v>
      </c>
      <c r="J8132" s="9">
        <v>0</v>
      </c>
      <c r="K8132" s="467">
        <v>0</v>
      </c>
      <c r="L8132" s="9">
        <f t="shared" si="2656"/>
        <v>0</v>
      </c>
      <c r="M8132" s="9">
        <v>0</v>
      </c>
      <c r="N8132" s="467">
        <v>0</v>
      </c>
    </row>
    <row r="8133" spans="1:14" customFormat="1" ht="22.5" hidden="1" customHeight="1" thickTop="1" thickBot="1" x14ac:dyDescent="0.3">
      <c r="A8133" s="1" t="s">
        <v>0</v>
      </c>
      <c r="B8133" s="4" t="s">
        <v>214</v>
      </c>
      <c r="C8133" s="9">
        <f t="shared" si="2653"/>
        <v>0</v>
      </c>
      <c r="D8133" s="9">
        <v>0</v>
      </c>
      <c r="E8133" s="9">
        <v>0</v>
      </c>
      <c r="F8133" s="9">
        <f t="shared" si="2654"/>
        <v>0</v>
      </c>
      <c r="G8133" s="9">
        <v>0</v>
      </c>
      <c r="H8133" s="467">
        <v>0</v>
      </c>
      <c r="I8133" s="9">
        <f t="shared" si="2655"/>
        <v>0</v>
      </c>
      <c r="J8133" s="9">
        <v>0</v>
      </c>
      <c r="K8133" s="467">
        <v>0</v>
      </c>
      <c r="L8133" s="9">
        <f t="shared" si="2656"/>
        <v>0</v>
      </c>
      <c r="M8133" s="9">
        <v>0</v>
      </c>
      <c r="N8133" s="467">
        <v>0</v>
      </c>
    </row>
    <row r="8134" spans="1:14" customFormat="1" ht="24" hidden="1" customHeight="1" thickTop="1" thickBot="1" x14ac:dyDescent="0.3">
      <c r="A8134" s="1" t="s">
        <v>0</v>
      </c>
      <c r="B8134" s="4" t="s">
        <v>215</v>
      </c>
      <c r="C8134" s="9">
        <f t="shared" si="2653"/>
        <v>0</v>
      </c>
      <c r="D8134" s="9">
        <v>0</v>
      </c>
      <c r="E8134" s="9">
        <v>0</v>
      </c>
      <c r="F8134" s="9">
        <f t="shared" si="2654"/>
        <v>0</v>
      </c>
      <c r="G8134" s="9">
        <v>0</v>
      </c>
      <c r="H8134" s="467">
        <v>0</v>
      </c>
      <c r="I8134" s="9">
        <f t="shared" si="2655"/>
        <v>0</v>
      </c>
      <c r="J8134" s="9">
        <v>0</v>
      </c>
      <c r="K8134" s="467">
        <v>0</v>
      </c>
      <c r="L8134" s="9">
        <f t="shared" si="2656"/>
        <v>0</v>
      </c>
      <c r="M8134" s="9">
        <v>0</v>
      </c>
      <c r="N8134" s="467">
        <v>0</v>
      </c>
    </row>
    <row r="8135" spans="1:14" customFormat="1" ht="21" hidden="1" customHeight="1" thickTop="1" thickBot="1" x14ac:dyDescent="0.3">
      <c r="A8135" s="1" t="s">
        <v>0</v>
      </c>
      <c r="B8135" s="4" t="s">
        <v>216</v>
      </c>
      <c r="C8135" s="9">
        <f t="shared" si="2653"/>
        <v>0</v>
      </c>
      <c r="D8135" s="9">
        <v>0</v>
      </c>
      <c r="E8135" s="9">
        <v>0</v>
      </c>
      <c r="F8135" s="9">
        <f t="shared" si="2654"/>
        <v>0</v>
      </c>
      <c r="G8135" s="9">
        <v>0</v>
      </c>
      <c r="H8135" s="467">
        <v>0</v>
      </c>
      <c r="I8135" s="9">
        <f t="shared" si="2655"/>
        <v>0</v>
      </c>
      <c r="J8135" s="9">
        <v>0</v>
      </c>
      <c r="K8135" s="467">
        <v>0</v>
      </c>
      <c r="L8135" s="9">
        <f t="shared" si="2656"/>
        <v>0</v>
      </c>
      <c r="M8135" s="9">
        <v>0</v>
      </c>
      <c r="N8135" s="467">
        <v>0</v>
      </c>
    </row>
    <row r="8136" spans="1:14" customFormat="1" ht="12.75" hidden="1" customHeight="1" thickTop="1" thickBot="1" x14ac:dyDescent="0.3">
      <c r="A8136" s="1" t="s">
        <v>0</v>
      </c>
      <c r="B8136" s="4" t="s">
        <v>217</v>
      </c>
      <c r="C8136" s="9">
        <f t="shared" si="2653"/>
        <v>0</v>
      </c>
      <c r="D8136" s="9">
        <v>0</v>
      </c>
      <c r="E8136" s="9">
        <v>0</v>
      </c>
      <c r="F8136" s="9">
        <f t="shared" si="2654"/>
        <v>0</v>
      </c>
      <c r="G8136" s="9">
        <v>0</v>
      </c>
      <c r="H8136" s="467">
        <v>0</v>
      </c>
      <c r="I8136" s="9">
        <f t="shared" si="2655"/>
        <v>0</v>
      </c>
      <c r="J8136" s="9">
        <v>0</v>
      </c>
      <c r="K8136" s="467">
        <v>0</v>
      </c>
      <c r="L8136" s="9">
        <f t="shared" si="2656"/>
        <v>0</v>
      </c>
      <c r="M8136" s="9">
        <v>0</v>
      </c>
      <c r="N8136" s="467">
        <v>0</v>
      </c>
    </row>
    <row r="8137" spans="1:14" customFormat="1" ht="26.25" hidden="1" customHeight="1" thickTop="1" thickBot="1" x14ac:dyDescent="0.3">
      <c r="A8137" s="1" t="s">
        <v>0</v>
      </c>
      <c r="B8137" s="4" t="s">
        <v>212</v>
      </c>
      <c r="C8137" s="9">
        <f t="shared" si="2653"/>
        <v>0</v>
      </c>
      <c r="D8137" s="9">
        <v>0</v>
      </c>
      <c r="E8137" s="9">
        <v>0</v>
      </c>
      <c r="F8137" s="9">
        <f t="shared" si="2654"/>
        <v>0</v>
      </c>
      <c r="G8137" s="9">
        <v>0</v>
      </c>
      <c r="H8137" s="467">
        <v>0</v>
      </c>
      <c r="I8137" s="9">
        <f t="shared" si="2655"/>
        <v>0</v>
      </c>
      <c r="J8137" s="9">
        <v>0</v>
      </c>
      <c r="K8137" s="467">
        <v>0</v>
      </c>
      <c r="L8137" s="9">
        <f t="shared" si="2656"/>
        <v>0</v>
      </c>
      <c r="M8137" s="9">
        <v>0</v>
      </c>
      <c r="N8137" s="467">
        <v>0</v>
      </c>
    </row>
    <row r="8138" spans="1:14" customFormat="1" ht="22.5" hidden="1" customHeight="1" thickTop="1" x14ac:dyDescent="0.25">
      <c r="A8138" s="133" t="s">
        <v>0</v>
      </c>
      <c r="B8138" s="139" t="s">
        <v>218</v>
      </c>
      <c r="C8138" s="135">
        <f t="shared" si="2653"/>
        <v>0</v>
      </c>
      <c r="D8138" s="135">
        <v>0</v>
      </c>
      <c r="E8138" s="135">
        <v>0</v>
      </c>
      <c r="F8138" s="135">
        <f t="shared" si="2654"/>
        <v>0</v>
      </c>
      <c r="G8138" s="135">
        <v>0</v>
      </c>
      <c r="H8138" s="476">
        <v>0</v>
      </c>
      <c r="I8138" s="135">
        <f t="shared" si="2655"/>
        <v>0</v>
      </c>
      <c r="J8138" s="135">
        <v>0</v>
      </c>
      <c r="K8138" s="476">
        <v>0</v>
      </c>
      <c r="L8138" s="135">
        <f t="shared" si="2656"/>
        <v>0</v>
      </c>
      <c r="M8138" s="135">
        <v>0</v>
      </c>
      <c r="N8138" s="476">
        <v>0</v>
      </c>
    </row>
    <row r="8139" spans="1:14" s="333" customFormat="1" ht="21" hidden="1" customHeight="1" x14ac:dyDescent="0.2">
      <c r="A8139" s="334" t="s">
        <v>0</v>
      </c>
      <c r="B8139" s="337" t="s">
        <v>219</v>
      </c>
      <c r="C8139" s="338">
        <f t="shared" si="2653"/>
        <v>0</v>
      </c>
      <c r="D8139" s="338">
        <f>SUM(D8140,D8148)</f>
        <v>0</v>
      </c>
      <c r="E8139" s="338">
        <f>SUM(E8140,E8148)</f>
        <v>0</v>
      </c>
      <c r="F8139" s="338">
        <f t="shared" si="2654"/>
        <v>0</v>
      </c>
      <c r="G8139" s="338">
        <f>SUM(G8140,G8148)</f>
        <v>0</v>
      </c>
      <c r="H8139" s="483">
        <f>SUM(H8140,H8148)</f>
        <v>0</v>
      </c>
      <c r="I8139" s="338">
        <f t="shared" si="2655"/>
        <v>0</v>
      </c>
      <c r="J8139" s="338">
        <f>SUM(J8140,J8148)</f>
        <v>0</v>
      </c>
      <c r="K8139" s="483">
        <f>SUM(K8140,K8148)</f>
        <v>0</v>
      </c>
      <c r="L8139" s="338">
        <f t="shared" si="2656"/>
        <v>0</v>
      </c>
      <c r="M8139" s="338">
        <f>SUM(M8140,M8148)</f>
        <v>0</v>
      </c>
      <c r="N8139" s="483">
        <f>SUM(N8140,N8148)</f>
        <v>0</v>
      </c>
    </row>
    <row r="8140" spans="1:14" customFormat="1" ht="19.5" hidden="1" customHeight="1" thickBot="1" x14ac:dyDescent="0.3">
      <c r="A8140" s="140" t="s">
        <v>0</v>
      </c>
      <c r="B8140" s="149" t="s">
        <v>205</v>
      </c>
      <c r="C8140" s="142">
        <f t="shared" si="2653"/>
        <v>0</v>
      </c>
      <c r="D8140" s="142">
        <f>SUM(D8141:D8147)</f>
        <v>0</v>
      </c>
      <c r="E8140" s="142">
        <f>SUM(E8141:E8147)</f>
        <v>0</v>
      </c>
      <c r="F8140" s="142">
        <f t="shared" si="2654"/>
        <v>0</v>
      </c>
      <c r="G8140" s="142">
        <f>SUM(G8141:G8147)</f>
        <v>0</v>
      </c>
      <c r="H8140" s="477">
        <f>SUM(H8141:H8147)</f>
        <v>0</v>
      </c>
      <c r="I8140" s="142">
        <f t="shared" si="2655"/>
        <v>0</v>
      </c>
      <c r="J8140" s="142">
        <f>SUM(J8141:J8147)</f>
        <v>0</v>
      </c>
      <c r="K8140" s="477">
        <f>SUM(K8141:K8147)</f>
        <v>0</v>
      </c>
      <c r="L8140" s="142">
        <f t="shared" si="2656"/>
        <v>0</v>
      </c>
      <c r="M8140" s="142">
        <f>SUM(M8141:M8147)</f>
        <v>0</v>
      </c>
      <c r="N8140" s="477">
        <f>SUM(N8141:N8147)</f>
        <v>0</v>
      </c>
    </row>
    <row r="8141" spans="1:14" customFormat="1" ht="31.5" hidden="1" customHeight="1" thickTop="1" thickBot="1" x14ac:dyDescent="0.3">
      <c r="A8141" s="1" t="s">
        <v>0</v>
      </c>
      <c r="B8141" s="4" t="s">
        <v>206</v>
      </c>
      <c r="C8141" s="9">
        <f t="shared" si="2653"/>
        <v>0</v>
      </c>
      <c r="D8141" s="9">
        <v>0</v>
      </c>
      <c r="E8141" s="9">
        <v>0</v>
      </c>
      <c r="F8141" s="9">
        <f t="shared" si="2654"/>
        <v>0</v>
      </c>
      <c r="G8141" s="9">
        <v>0</v>
      </c>
      <c r="H8141" s="467">
        <v>0</v>
      </c>
      <c r="I8141" s="9">
        <f t="shared" si="2655"/>
        <v>0</v>
      </c>
      <c r="J8141" s="9">
        <v>0</v>
      </c>
      <c r="K8141" s="467">
        <v>0</v>
      </c>
      <c r="L8141" s="9">
        <f t="shared" si="2656"/>
        <v>0</v>
      </c>
      <c r="M8141" s="9">
        <v>0</v>
      </c>
      <c r="N8141" s="467">
        <v>0</v>
      </c>
    </row>
    <row r="8142" spans="1:14" customFormat="1" ht="27.75" hidden="1" customHeight="1" thickTop="1" thickBot="1" x14ac:dyDescent="0.3">
      <c r="A8142" s="1" t="s">
        <v>0</v>
      </c>
      <c r="B8142" s="4" t="s">
        <v>220</v>
      </c>
      <c r="C8142" s="9">
        <f t="shared" si="2653"/>
        <v>0</v>
      </c>
      <c r="D8142" s="9">
        <v>0</v>
      </c>
      <c r="E8142" s="9">
        <v>0</v>
      </c>
      <c r="F8142" s="9">
        <f t="shared" si="2654"/>
        <v>0</v>
      </c>
      <c r="G8142" s="9">
        <v>0</v>
      </c>
      <c r="H8142" s="467">
        <v>0</v>
      </c>
      <c r="I8142" s="9">
        <f t="shared" si="2655"/>
        <v>0</v>
      </c>
      <c r="J8142" s="9">
        <v>0</v>
      </c>
      <c r="K8142" s="467">
        <v>0</v>
      </c>
      <c r="L8142" s="9">
        <f t="shared" si="2656"/>
        <v>0</v>
      </c>
      <c r="M8142" s="9">
        <v>0</v>
      </c>
      <c r="N8142" s="467">
        <v>0</v>
      </c>
    </row>
    <row r="8143" spans="1:14" customFormat="1" ht="10.5" hidden="1" customHeight="1" thickTop="1" thickBot="1" x14ac:dyDescent="0.3">
      <c r="A8143" s="1" t="s">
        <v>0</v>
      </c>
      <c r="B8143" s="4" t="s">
        <v>214</v>
      </c>
      <c r="C8143" s="9">
        <f t="shared" si="2653"/>
        <v>0</v>
      </c>
      <c r="D8143" s="9">
        <v>0</v>
      </c>
      <c r="E8143" s="9">
        <v>0</v>
      </c>
      <c r="F8143" s="9">
        <f t="shared" si="2654"/>
        <v>0</v>
      </c>
      <c r="G8143" s="9">
        <v>0</v>
      </c>
      <c r="H8143" s="467">
        <v>0</v>
      </c>
      <c r="I8143" s="9">
        <f t="shared" si="2655"/>
        <v>0</v>
      </c>
      <c r="J8143" s="9">
        <v>0</v>
      </c>
      <c r="K8143" s="467">
        <v>0</v>
      </c>
      <c r="L8143" s="9">
        <f t="shared" si="2656"/>
        <v>0</v>
      </c>
      <c r="M8143" s="9">
        <v>0</v>
      </c>
      <c r="N8143" s="467">
        <v>0</v>
      </c>
    </row>
    <row r="8144" spans="1:14" customFormat="1" ht="26.25" hidden="1" customHeight="1" thickTop="1" thickBot="1" x14ac:dyDescent="0.3">
      <c r="A8144" s="1" t="s">
        <v>0</v>
      </c>
      <c r="B8144" s="4" t="s">
        <v>221</v>
      </c>
      <c r="C8144" s="9">
        <f t="shared" si="2653"/>
        <v>0</v>
      </c>
      <c r="D8144" s="9">
        <v>0</v>
      </c>
      <c r="E8144" s="9">
        <v>0</v>
      </c>
      <c r="F8144" s="9">
        <f t="shared" si="2654"/>
        <v>0</v>
      </c>
      <c r="G8144" s="9">
        <v>0</v>
      </c>
      <c r="H8144" s="467">
        <v>0</v>
      </c>
      <c r="I8144" s="9">
        <f t="shared" si="2655"/>
        <v>0</v>
      </c>
      <c r="J8144" s="9">
        <v>0</v>
      </c>
      <c r="K8144" s="467">
        <v>0</v>
      </c>
      <c r="L8144" s="9">
        <f t="shared" si="2656"/>
        <v>0</v>
      </c>
      <c r="M8144" s="9">
        <v>0</v>
      </c>
      <c r="N8144" s="467">
        <v>0</v>
      </c>
    </row>
    <row r="8145" spans="1:14" customFormat="1" ht="26.25" hidden="1" customHeight="1" thickTop="1" thickBot="1" x14ac:dyDescent="0.3">
      <c r="A8145" s="1" t="s">
        <v>0</v>
      </c>
      <c r="B8145" s="4" t="s">
        <v>222</v>
      </c>
      <c r="C8145" s="9">
        <f t="shared" si="2653"/>
        <v>0</v>
      </c>
      <c r="D8145" s="9">
        <v>0</v>
      </c>
      <c r="E8145" s="9">
        <v>0</v>
      </c>
      <c r="F8145" s="9">
        <f t="shared" si="2654"/>
        <v>0</v>
      </c>
      <c r="G8145" s="9">
        <v>0</v>
      </c>
      <c r="H8145" s="467">
        <v>0</v>
      </c>
      <c r="I8145" s="9">
        <f t="shared" si="2655"/>
        <v>0</v>
      </c>
      <c r="J8145" s="9">
        <v>0</v>
      </c>
      <c r="K8145" s="467">
        <v>0</v>
      </c>
      <c r="L8145" s="9">
        <f t="shared" si="2656"/>
        <v>0</v>
      </c>
      <c r="M8145" s="9">
        <v>0</v>
      </c>
      <c r="N8145" s="467">
        <v>0</v>
      </c>
    </row>
    <row r="8146" spans="1:14" customFormat="1" ht="28.5" hidden="1" customHeight="1" thickTop="1" thickBot="1" x14ac:dyDescent="0.3">
      <c r="A8146" s="1" t="s">
        <v>0</v>
      </c>
      <c r="B8146" s="4" t="s">
        <v>217</v>
      </c>
      <c r="C8146" s="9">
        <f t="shared" si="2653"/>
        <v>0</v>
      </c>
      <c r="D8146" s="9">
        <v>0</v>
      </c>
      <c r="E8146" s="9">
        <v>0</v>
      </c>
      <c r="F8146" s="9">
        <f t="shared" si="2654"/>
        <v>0</v>
      </c>
      <c r="G8146" s="9">
        <v>0</v>
      </c>
      <c r="H8146" s="467">
        <v>0</v>
      </c>
      <c r="I8146" s="9">
        <f t="shared" si="2655"/>
        <v>0</v>
      </c>
      <c r="J8146" s="9">
        <v>0</v>
      </c>
      <c r="K8146" s="467">
        <v>0</v>
      </c>
      <c r="L8146" s="9">
        <f t="shared" si="2656"/>
        <v>0</v>
      </c>
      <c r="M8146" s="9">
        <v>0</v>
      </c>
      <c r="N8146" s="467">
        <v>0</v>
      </c>
    </row>
    <row r="8147" spans="1:14" customFormat="1" ht="25.5" hidden="1" customHeight="1" thickTop="1" thickBot="1" x14ac:dyDescent="0.3">
      <c r="A8147" s="1" t="s">
        <v>0</v>
      </c>
      <c r="B8147" s="4" t="s">
        <v>223</v>
      </c>
      <c r="C8147" s="9">
        <f t="shared" si="2653"/>
        <v>0</v>
      </c>
      <c r="D8147" s="9">
        <v>0</v>
      </c>
      <c r="E8147" s="9">
        <v>0</v>
      </c>
      <c r="F8147" s="9">
        <f t="shared" si="2654"/>
        <v>0</v>
      </c>
      <c r="G8147" s="9">
        <v>0</v>
      </c>
      <c r="H8147" s="467">
        <v>0</v>
      </c>
      <c r="I8147" s="9">
        <f t="shared" si="2655"/>
        <v>0</v>
      </c>
      <c r="J8147" s="9">
        <v>0</v>
      </c>
      <c r="K8147" s="467">
        <v>0</v>
      </c>
      <c r="L8147" s="9">
        <f t="shared" si="2656"/>
        <v>0</v>
      </c>
      <c r="M8147" s="9">
        <v>0</v>
      </c>
      <c r="N8147" s="467">
        <v>0</v>
      </c>
    </row>
    <row r="8148" spans="1:14" customFormat="1" ht="22.5" hidden="1" customHeight="1" thickTop="1" thickBot="1" x14ac:dyDescent="0.3">
      <c r="A8148" s="1" t="s">
        <v>0</v>
      </c>
      <c r="B8148" s="3" t="s">
        <v>224</v>
      </c>
      <c r="C8148" s="9">
        <f t="shared" si="2653"/>
        <v>0</v>
      </c>
      <c r="D8148" s="9">
        <f>SUM(D8149:D8155)</f>
        <v>0</v>
      </c>
      <c r="E8148" s="9">
        <f>SUM(E8149:E8155)</f>
        <v>0</v>
      </c>
      <c r="F8148" s="9">
        <f t="shared" si="2654"/>
        <v>0</v>
      </c>
      <c r="G8148" s="9">
        <f>SUM(G8149:G8155)</f>
        <v>0</v>
      </c>
      <c r="H8148" s="467">
        <f>SUM(H8149:H8155)</f>
        <v>0</v>
      </c>
      <c r="I8148" s="9">
        <f t="shared" si="2655"/>
        <v>0</v>
      </c>
      <c r="J8148" s="9">
        <f>SUM(J8149:J8155)</f>
        <v>0</v>
      </c>
      <c r="K8148" s="467">
        <f>SUM(K8149:K8155)</f>
        <v>0</v>
      </c>
      <c r="L8148" s="9">
        <f t="shared" si="2656"/>
        <v>0</v>
      </c>
      <c r="M8148" s="9">
        <f>SUM(M8149:M8155)</f>
        <v>0</v>
      </c>
      <c r="N8148" s="467">
        <f>SUM(N8149:N8155)</f>
        <v>0</v>
      </c>
    </row>
    <row r="8149" spans="1:14" customFormat="1" ht="24.75" hidden="1" customHeight="1" thickTop="1" thickBot="1" x14ac:dyDescent="0.3">
      <c r="A8149" s="1" t="s">
        <v>0</v>
      </c>
      <c r="B8149" s="4" t="s">
        <v>225</v>
      </c>
      <c r="C8149" s="9">
        <f t="shared" si="2653"/>
        <v>0</v>
      </c>
      <c r="D8149" s="9">
        <v>0</v>
      </c>
      <c r="E8149" s="9">
        <v>0</v>
      </c>
      <c r="F8149" s="9">
        <f t="shared" si="2654"/>
        <v>0</v>
      </c>
      <c r="G8149" s="9">
        <v>0</v>
      </c>
      <c r="H8149" s="467">
        <v>0</v>
      </c>
      <c r="I8149" s="9">
        <f t="shared" si="2655"/>
        <v>0</v>
      </c>
      <c r="J8149" s="9">
        <v>0</v>
      </c>
      <c r="K8149" s="467">
        <v>0</v>
      </c>
      <c r="L8149" s="9">
        <f t="shared" si="2656"/>
        <v>0</v>
      </c>
      <c r="M8149" s="9">
        <v>0</v>
      </c>
      <c r="N8149" s="467">
        <v>0</v>
      </c>
    </row>
    <row r="8150" spans="1:14" customFormat="1" ht="30.75" hidden="1" customHeight="1" thickTop="1" thickBot="1" x14ac:dyDescent="0.3">
      <c r="A8150" s="1" t="s">
        <v>0</v>
      </c>
      <c r="B8150" s="4" t="s">
        <v>220</v>
      </c>
      <c r="C8150" s="9">
        <f t="shared" si="2653"/>
        <v>0</v>
      </c>
      <c r="D8150" s="9">
        <v>0</v>
      </c>
      <c r="E8150" s="9">
        <v>0</v>
      </c>
      <c r="F8150" s="9">
        <f t="shared" si="2654"/>
        <v>0</v>
      </c>
      <c r="G8150" s="9">
        <v>0</v>
      </c>
      <c r="H8150" s="467">
        <v>0</v>
      </c>
      <c r="I8150" s="9">
        <f t="shared" si="2655"/>
        <v>0</v>
      </c>
      <c r="J8150" s="9">
        <v>0</v>
      </c>
      <c r="K8150" s="467">
        <v>0</v>
      </c>
      <c r="L8150" s="9">
        <f t="shared" si="2656"/>
        <v>0</v>
      </c>
      <c r="M8150" s="9">
        <v>0</v>
      </c>
      <c r="N8150" s="467">
        <v>0</v>
      </c>
    </row>
    <row r="8151" spans="1:14" customFormat="1" ht="28.5" hidden="1" customHeight="1" thickTop="1" thickBot="1" x14ac:dyDescent="0.3">
      <c r="A8151" s="1" t="s">
        <v>0</v>
      </c>
      <c r="B8151" s="4" t="s">
        <v>214</v>
      </c>
      <c r="C8151" s="9">
        <f t="shared" si="2653"/>
        <v>0</v>
      </c>
      <c r="D8151" s="9">
        <v>0</v>
      </c>
      <c r="E8151" s="9">
        <v>0</v>
      </c>
      <c r="F8151" s="9">
        <f t="shared" si="2654"/>
        <v>0</v>
      </c>
      <c r="G8151" s="9">
        <v>0</v>
      </c>
      <c r="H8151" s="467">
        <v>0</v>
      </c>
      <c r="I8151" s="9">
        <f t="shared" si="2655"/>
        <v>0</v>
      </c>
      <c r="J8151" s="9">
        <v>0</v>
      </c>
      <c r="K8151" s="467">
        <v>0</v>
      </c>
      <c r="L8151" s="9">
        <f t="shared" si="2656"/>
        <v>0</v>
      </c>
      <c r="M8151" s="9">
        <v>0</v>
      </c>
      <c r="N8151" s="467">
        <v>0</v>
      </c>
    </row>
    <row r="8152" spans="1:14" customFormat="1" ht="25.5" hidden="1" customHeight="1" thickTop="1" thickBot="1" x14ac:dyDescent="0.3">
      <c r="A8152" s="1" t="s">
        <v>0</v>
      </c>
      <c r="B8152" s="4" t="s">
        <v>221</v>
      </c>
      <c r="C8152" s="9">
        <f t="shared" si="2653"/>
        <v>0</v>
      </c>
      <c r="D8152" s="9">
        <v>0</v>
      </c>
      <c r="E8152" s="9">
        <v>0</v>
      </c>
      <c r="F8152" s="9">
        <f t="shared" si="2654"/>
        <v>0</v>
      </c>
      <c r="G8152" s="9">
        <v>0</v>
      </c>
      <c r="H8152" s="467">
        <v>0</v>
      </c>
      <c r="I8152" s="9">
        <f t="shared" si="2655"/>
        <v>0</v>
      </c>
      <c r="J8152" s="9">
        <v>0</v>
      </c>
      <c r="K8152" s="467">
        <v>0</v>
      </c>
      <c r="L8152" s="9">
        <f t="shared" si="2656"/>
        <v>0</v>
      </c>
      <c r="M8152" s="9">
        <v>0</v>
      </c>
      <c r="N8152" s="467">
        <v>0</v>
      </c>
    </row>
    <row r="8153" spans="1:14" customFormat="1" ht="29.25" hidden="1" customHeight="1" thickTop="1" thickBot="1" x14ac:dyDescent="0.3">
      <c r="A8153" s="1" t="s">
        <v>0</v>
      </c>
      <c r="B8153" s="4" t="s">
        <v>226</v>
      </c>
      <c r="C8153" s="9">
        <f t="shared" si="2653"/>
        <v>0</v>
      </c>
      <c r="D8153" s="9">
        <v>0</v>
      </c>
      <c r="E8153" s="9">
        <v>0</v>
      </c>
      <c r="F8153" s="9">
        <f t="shared" si="2654"/>
        <v>0</v>
      </c>
      <c r="G8153" s="9">
        <v>0</v>
      </c>
      <c r="H8153" s="467">
        <v>0</v>
      </c>
      <c r="I8153" s="9">
        <f t="shared" si="2655"/>
        <v>0</v>
      </c>
      <c r="J8153" s="9">
        <v>0</v>
      </c>
      <c r="K8153" s="467">
        <v>0</v>
      </c>
      <c r="L8153" s="9">
        <f t="shared" si="2656"/>
        <v>0</v>
      </c>
      <c r="M8153" s="9">
        <v>0</v>
      </c>
      <c r="N8153" s="467">
        <v>0</v>
      </c>
    </row>
    <row r="8154" spans="1:14" customFormat="1" ht="21" hidden="1" customHeight="1" thickTop="1" thickBot="1" x14ac:dyDescent="0.3">
      <c r="A8154" s="1" t="s">
        <v>0</v>
      </c>
      <c r="B8154" s="4" t="s">
        <v>217</v>
      </c>
      <c r="C8154" s="9">
        <f t="shared" si="2653"/>
        <v>0</v>
      </c>
      <c r="D8154" s="9">
        <v>0</v>
      </c>
      <c r="E8154" s="9">
        <v>0</v>
      </c>
      <c r="F8154" s="9">
        <f t="shared" si="2654"/>
        <v>0</v>
      </c>
      <c r="G8154" s="9">
        <v>0</v>
      </c>
      <c r="H8154" s="467">
        <v>0</v>
      </c>
      <c r="I8154" s="9">
        <f t="shared" si="2655"/>
        <v>0</v>
      </c>
      <c r="J8154" s="9">
        <v>0</v>
      </c>
      <c r="K8154" s="467">
        <v>0</v>
      </c>
      <c r="L8154" s="9">
        <f t="shared" si="2656"/>
        <v>0</v>
      </c>
      <c r="M8154" s="9">
        <v>0</v>
      </c>
      <c r="N8154" s="467">
        <v>0</v>
      </c>
    </row>
    <row r="8155" spans="1:14" customFormat="1" ht="25.5" hidden="1" customHeight="1" thickTop="1" x14ac:dyDescent="0.25">
      <c r="A8155" s="133" t="s">
        <v>0</v>
      </c>
      <c r="B8155" s="134" t="s">
        <v>223</v>
      </c>
      <c r="C8155" s="135">
        <f t="shared" si="2653"/>
        <v>0</v>
      </c>
      <c r="D8155" s="135">
        <v>0</v>
      </c>
      <c r="E8155" s="135">
        <v>0</v>
      </c>
      <c r="F8155" s="135">
        <f t="shared" si="2654"/>
        <v>0</v>
      </c>
      <c r="G8155" s="135">
        <v>0</v>
      </c>
      <c r="H8155" s="476">
        <v>0</v>
      </c>
      <c r="I8155" s="135">
        <f t="shared" si="2655"/>
        <v>0</v>
      </c>
      <c r="J8155" s="135">
        <v>0</v>
      </c>
      <c r="K8155" s="476">
        <v>0</v>
      </c>
      <c r="L8155" s="135">
        <f t="shared" si="2656"/>
        <v>0</v>
      </c>
      <c r="M8155" s="135">
        <v>0</v>
      </c>
      <c r="N8155" s="476">
        <v>0</v>
      </c>
    </row>
    <row r="8156" spans="1:14" ht="38.25" customHeight="1" x14ac:dyDescent="0.2">
      <c r="A8156" s="388" t="s">
        <v>473</v>
      </c>
      <c r="B8156" s="422" t="s">
        <v>498</v>
      </c>
      <c r="C8156" s="390">
        <f t="shared" si="2653"/>
        <v>298.13</v>
      </c>
      <c r="D8156" s="390">
        <f>SUM(D8157,D8321,D8384,D8402)</f>
        <v>69.03</v>
      </c>
      <c r="E8156" s="390">
        <f>E8157</f>
        <v>229.1</v>
      </c>
      <c r="F8156" s="390">
        <f t="shared" si="2654"/>
        <v>510.4</v>
      </c>
      <c r="G8156" s="390">
        <f>G8157</f>
        <v>138.5</v>
      </c>
      <c r="H8156" s="528">
        <f>H8157</f>
        <v>371.9</v>
      </c>
      <c r="I8156" s="390">
        <f t="shared" si="2655"/>
        <v>528.32000000000005</v>
      </c>
      <c r="J8156" s="390">
        <f>J8157</f>
        <v>170.9</v>
      </c>
      <c r="K8156" s="528">
        <f>K8157</f>
        <v>357.42</v>
      </c>
      <c r="L8156" s="390">
        <f t="shared" si="2656"/>
        <v>90</v>
      </c>
      <c r="M8156" s="390">
        <f>M8157</f>
        <v>90</v>
      </c>
      <c r="N8156" s="528">
        <f>N8157</f>
        <v>0</v>
      </c>
    </row>
    <row r="8157" spans="1:14" ht="33.75" customHeight="1" x14ac:dyDescent="0.2">
      <c r="A8157" s="388" t="s">
        <v>0</v>
      </c>
      <c r="B8157" s="328" t="s">
        <v>8</v>
      </c>
      <c r="C8157" s="329">
        <f t="shared" si="2653"/>
        <v>298.13</v>
      </c>
      <c r="D8157" s="329">
        <f>SUM(D8158,D8169,D8237:D8238,D8246:D8247,D8288,D8298)</f>
        <v>69.03</v>
      </c>
      <c r="E8157" s="329">
        <f>SUM(E8158,E8169,E8237:E8238,E8246:E8247,E8288,E8298)</f>
        <v>229.1</v>
      </c>
      <c r="F8157" s="329">
        <f t="shared" si="2654"/>
        <v>510.4</v>
      </c>
      <c r="G8157" s="329">
        <f>G8214+G8246</f>
        <v>138.5</v>
      </c>
      <c r="H8157" s="446">
        <f>H8169</f>
        <v>371.9</v>
      </c>
      <c r="I8157" s="329">
        <f t="shared" si="2655"/>
        <v>528.32000000000005</v>
      </c>
      <c r="J8157" s="329">
        <f>J8214+J8246</f>
        <v>170.9</v>
      </c>
      <c r="K8157" s="446">
        <f>K8169</f>
        <v>357.42</v>
      </c>
      <c r="L8157" s="329">
        <f t="shared" si="2656"/>
        <v>90</v>
      </c>
      <c r="M8157" s="329">
        <f>M8214+M8246</f>
        <v>90</v>
      </c>
      <c r="N8157" s="446">
        <f>N8169</f>
        <v>0</v>
      </c>
    </row>
    <row r="8158" spans="1:14" s="333" customFormat="1" ht="1.5" hidden="1" customHeight="1" x14ac:dyDescent="0.2">
      <c r="A8158" s="334" t="s">
        <v>0</v>
      </c>
      <c r="B8158" s="339" t="s">
        <v>9</v>
      </c>
      <c r="C8158" s="338">
        <f t="shared" si="2653"/>
        <v>0</v>
      </c>
      <c r="D8158" s="338">
        <f>SUM(D8159,D8168)</f>
        <v>0</v>
      </c>
      <c r="E8158" s="338">
        <f>SUM(E8159,E8168)</f>
        <v>0</v>
      </c>
      <c r="F8158" s="338">
        <f t="shared" si="2654"/>
        <v>0</v>
      </c>
      <c r="G8158" s="338">
        <f>SUM(G8159,G8168)</f>
        <v>0</v>
      </c>
      <c r="H8158" s="483">
        <f>SUM(H8159,H8168)</f>
        <v>0</v>
      </c>
      <c r="I8158" s="338">
        <f t="shared" si="2655"/>
        <v>0</v>
      </c>
      <c r="J8158" s="338">
        <f>SUM(J8159,J8168)</f>
        <v>0</v>
      </c>
      <c r="K8158" s="483">
        <f>SUM(K8159,K8168)</f>
        <v>0</v>
      </c>
      <c r="L8158" s="338">
        <f t="shared" si="2656"/>
        <v>0</v>
      </c>
      <c r="M8158" s="338">
        <f>SUM(M8159,M8168)</f>
        <v>0</v>
      </c>
      <c r="N8158" s="483">
        <f>SUM(N8159,N8168)</f>
        <v>0</v>
      </c>
    </row>
    <row r="8159" spans="1:14" customFormat="1" ht="33" hidden="1" customHeight="1" thickBot="1" x14ac:dyDescent="0.3">
      <c r="A8159" s="140" t="s">
        <v>0</v>
      </c>
      <c r="B8159" s="147" t="s">
        <v>10</v>
      </c>
      <c r="C8159" s="142">
        <f t="shared" si="2653"/>
        <v>0</v>
      </c>
      <c r="D8159" s="142">
        <f>SUM(D8160,D8167)</f>
        <v>0</v>
      </c>
      <c r="E8159" s="142">
        <f>SUM(E8160,E8167)</f>
        <v>0</v>
      </c>
      <c r="F8159" s="142">
        <f t="shared" si="2654"/>
        <v>0</v>
      </c>
      <c r="G8159" s="142">
        <f>SUM(G8160,G8167)</f>
        <v>0</v>
      </c>
      <c r="H8159" s="477">
        <f>SUM(H8160,H8167)</f>
        <v>0</v>
      </c>
      <c r="I8159" s="142">
        <f t="shared" si="2655"/>
        <v>0</v>
      </c>
      <c r="J8159" s="142">
        <f>SUM(J8160,J8167)</f>
        <v>0</v>
      </c>
      <c r="K8159" s="477">
        <f>SUM(K8160,K8167)</f>
        <v>0</v>
      </c>
      <c r="L8159" s="142">
        <f t="shared" si="2656"/>
        <v>0</v>
      </c>
      <c r="M8159" s="142">
        <f>SUM(M8160,M8167)</f>
        <v>0</v>
      </c>
      <c r="N8159" s="477">
        <f>SUM(N8160,N8167)</f>
        <v>0</v>
      </c>
    </row>
    <row r="8160" spans="1:14" customFormat="1" ht="39" hidden="1" customHeight="1" thickTop="1" thickBot="1" x14ac:dyDescent="0.3">
      <c r="A8160" s="1" t="s">
        <v>0</v>
      </c>
      <c r="B8160" s="5" t="s">
        <v>11</v>
      </c>
      <c r="C8160" s="9">
        <f t="shared" si="2653"/>
        <v>0</v>
      </c>
      <c r="D8160" s="9">
        <f>SUM(D8161:D8166)</f>
        <v>0</v>
      </c>
      <c r="E8160" s="9">
        <f>SUM(E8161:E8166)</f>
        <v>0</v>
      </c>
      <c r="F8160" s="9">
        <f t="shared" si="2654"/>
        <v>0</v>
      </c>
      <c r="G8160" s="9">
        <f>SUM(G8161:G8166)</f>
        <v>0</v>
      </c>
      <c r="H8160" s="467">
        <f>SUM(H8161:H8166)</f>
        <v>0</v>
      </c>
      <c r="I8160" s="9">
        <f t="shared" si="2655"/>
        <v>0</v>
      </c>
      <c r="J8160" s="9">
        <f>SUM(J8161:J8166)</f>
        <v>0</v>
      </c>
      <c r="K8160" s="467">
        <f>SUM(K8161:K8166)</f>
        <v>0</v>
      </c>
      <c r="L8160" s="9">
        <f t="shared" si="2656"/>
        <v>0</v>
      </c>
      <c r="M8160" s="9">
        <f>SUM(M8161:M8166)</f>
        <v>0</v>
      </c>
      <c r="N8160" s="467">
        <f>SUM(N8161:N8166)</f>
        <v>0</v>
      </c>
    </row>
    <row r="8161" spans="1:14" customFormat="1" ht="31.5" hidden="1" customHeight="1" thickTop="1" thickBot="1" x14ac:dyDescent="0.3">
      <c r="A8161" s="1" t="s">
        <v>0</v>
      </c>
      <c r="B8161" s="6" t="s">
        <v>12</v>
      </c>
      <c r="C8161" s="9">
        <f t="shared" si="2653"/>
        <v>0</v>
      </c>
      <c r="D8161" s="9">
        <v>0</v>
      </c>
      <c r="E8161" s="9">
        <v>0</v>
      </c>
      <c r="F8161" s="9">
        <f t="shared" si="2654"/>
        <v>0</v>
      </c>
      <c r="G8161" s="9">
        <v>0</v>
      </c>
      <c r="H8161" s="467">
        <v>0</v>
      </c>
      <c r="I8161" s="9">
        <f t="shared" si="2655"/>
        <v>0</v>
      </c>
      <c r="J8161" s="9">
        <v>0</v>
      </c>
      <c r="K8161" s="467">
        <v>0</v>
      </c>
      <c r="L8161" s="9">
        <f t="shared" si="2656"/>
        <v>0</v>
      </c>
      <c r="M8161" s="9">
        <v>0</v>
      </c>
      <c r="N8161" s="467">
        <v>0</v>
      </c>
    </row>
    <row r="8162" spans="1:14" customFormat="1" ht="34.5" hidden="1" customHeight="1" thickTop="1" thickBot="1" x14ac:dyDescent="0.3">
      <c r="A8162" s="1" t="s">
        <v>0</v>
      </c>
      <c r="B8162" s="6" t="s">
        <v>13</v>
      </c>
      <c r="C8162" s="9">
        <f t="shared" si="2653"/>
        <v>0</v>
      </c>
      <c r="D8162" s="9">
        <v>0</v>
      </c>
      <c r="E8162" s="9">
        <v>0</v>
      </c>
      <c r="F8162" s="9">
        <f t="shared" si="2654"/>
        <v>0</v>
      </c>
      <c r="G8162" s="9">
        <v>0</v>
      </c>
      <c r="H8162" s="467">
        <v>0</v>
      </c>
      <c r="I8162" s="9">
        <f t="shared" si="2655"/>
        <v>0</v>
      </c>
      <c r="J8162" s="9">
        <v>0</v>
      </c>
      <c r="K8162" s="467">
        <v>0</v>
      </c>
      <c r="L8162" s="9">
        <f t="shared" si="2656"/>
        <v>0</v>
      </c>
      <c r="M8162" s="9">
        <v>0</v>
      </c>
      <c r="N8162" s="467">
        <v>0</v>
      </c>
    </row>
    <row r="8163" spans="1:14" customFormat="1" ht="22.5" hidden="1" customHeight="1" thickTop="1" thickBot="1" x14ac:dyDescent="0.3">
      <c r="A8163" s="1" t="s">
        <v>0</v>
      </c>
      <c r="B8163" s="6" t="s">
        <v>14</v>
      </c>
      <c r="C8163" s="9">
        <f t="shared" si="2653"/>
        <v>0</v>
      </c>
      <c r="D8163" s="9">
        <v>0</v>
      </c>
      <c r="E8163" s="9">
        <v>0</v>
      </c>
      <c r="F8163" s="9">
        <f t="shared" si="2654"/>
        <v>0</v>
      </c>
      <c r="G8163" s="9">
        <v>0</v>
      </c>
      <c r="H8163" s="467">
        <v>0</v>
      </c>
      <c r="I8163" s="9">
        <f t="shared" si="2655"/>
        <v>0</v>
      </c>
      <c r="J8163" s="9">
        <v>0</v>
      </c>
      <c r="K8163" s="467">
        <v>0</v>
      </c>
      <c r="L8163" s="9">
        <f t="shared" si="2656"/>
        <v>0</v>
      </c>
      <c r="M8163" s="9">
        <v>0</v>
      </c>
      <c r="N8163" s="467">
        <v>0</v>
      </c>
    </row>
    <row r="8164" spans="1:14" customFormat="1" ht="23.25" hidden="1" customHeight="1" thickTop="1" thickBot="1" x14ac:dyDescent="0.3">
      <c r="A8164" s="1" t="s">
        <v>0</v>
      </c>
      <c r="B8164" s="6" t="s">
        <v>15</v>
      </c>
      <c r="C8164" s="9">
        <f t="shared" si="2653"/>
        <v>0</v>
      </c>
      <c r="D8164" s="9">
        <v>0</v>
      </c>
      <c r="E8164" s="9">
        <v>0</v>
      </c>
      <c r="F8164" s="9">
        <f t="shared" si="2654"/>
        <v>0</v>
      </c>
      <c r="G8164" s="9">
        <v>0</v>
      </c>
      <c r="H8164" s="467">
        <v>0</v>
      </c>
      <c r="I8164" s="9">
        <f t="shared" si="2655"/>
        <v>0</v>
      </c>
      <c r="J8164" s="9">
        <v>0</v>
      </c>
      <c r="K8164" s="467">
        <v>0</v>
      </c>
      <c r="L8164" s="9">
        <f t="shared" si="2656"/>
        <v>0</v>
      </c>
      <c r="M8164" s="9">
        <v>0</v>
      </c>
      <c r="N8164" s="467">
        <v>0</v>
      </c>
    </row>
    <row r="8165" spans="1:14" customFormat="1" ht="22.5" hidden="1" customHeight="1" thickTop="1" thickBot="1" x14ac:dyDescent="0.3">
      <c r="A8165" s="1" t="s">
        <v>0</v>
      </c>
      <c r="B8165" s="6" t="s">
        <v>16</v>
      </c>
      <c r="C8165" s="9">
        <f t="shared" si="2653"/>
        <v>0</v>
      </c>
      <c r="D8165" s="9">
        <v>0</v>
      </c>
      <c r="E8165" s="9">
        <v>0</v>
      </c>
      <c r="F8165" s="9">
        <f t="shared" si="2654"/>
        <v>0</v>
      </c>
      <c r="G8165" s="9">
        <v>0</v>
      </c>
      <c r="H8165" s="467">
        <v>0</v>
      </c>
      <c r="I8165" s="9">
        <f t="shared" si="2655"/>
        <v>0</v>
      </c>
      <c r="J8165" s="9">
        <v>0</v>
      </c>
      <c r="K8165" s="467">
        <v>0</v>
      </c>
      <c r="L8165" s="9">
        <f t="shared" si="2656"/>
        <v>0</v>
      </c>
      <c r="M8165" s="9">
        <v>0</v>
      </c>
      <c r="N8165" s="467">
        <v>0</v>
      </c>
    </row>
    <row r="8166" spans="1:14" customFormat="1" ht="25.5" hidden="1" customHeight="1" thickTop="1" thickBot="1" x14ac:dyDescent="0.3">
      <c r="A8166" s="1" t="s">
        <v>0</v>
      </c>
      <c r="B8166" s="6" t="s">
        <v>17</v>
      </c>
      <c r="C8166" s="9">
        <f t="shared" si="2653"/>
        <v>0</v>
      </c>
      <c r="D8166" s="9">
        <v>0</v>
      </c>
      <c r="E8166" s="9">
        <v>0</v>
      </c>
      <c r="F8166" s="9">
        <f t="shared" si="2654"/>
        <v>0</v>
      </c>
      <c r="G8166" s="9">
        <v>0</v>
      </c>
      <c r="H8166" s="467">
        <v>0</v>
      </c>
      <c r="I8166" s="9">
        <f t="shared" si="2655"/>
        <v>0</v>
      </c>
      <c r="J8166" s="9">
        <v>0</v>
      </c>
      <c r="K8166" s="467">
        <v>0</v>
      </c>
      <c r="L8166" s="9">
        <f t="shared" si="2656"/>
        <v>0</v>
      </c>
      <c r="M8166" s="9">
        <v>0</v>
      </c>
      <c r="N8166" s="467">
        <v>0</v>
      </c>
    </row>
    <row r="8167" spans="1:14" customFormat="1" ht="25.5" hidden="1" customHeight="1" thickTop="1" thickBot="1" x14ac:dyDescent="0.3">
      <c r="A8167" s="1" t="s">
        <v>0</v>
      </c>
      <c r="B8167" s="5" t="s">
        <v>18</v>
      </c>
      <c r="C8167" s="9">
        <f t="shared" si="2653"/>
        <v>0</v>
      </c>
      <c r="D8167" s="9">
        <v>0</v>
      </c>
      <c r="E8167" s="9">
        <v>0</v>
      </c>
      <c r="F8167" s="9">
        <f t="shared" si="2654"/>
        <v>0</v>
      </c>
      <c r="G8167" s="9">
        <v>0</v>
      </c>
      <c r="H8167" s="467">
        <v>0</v>
      </c>
      <c r="I8167" s="9">
        <f t="shared" si="2655"/>
        <v>0</v>
      </c>
      <c r="J8167" s="9">
        <v>0</v>
      </c>
      <c r="K8167" s="467">
        <v>0</v>
      </c>
      <c r="L8167" s="9">
        <f t="shared" si="2656"/>
        <v>0</v>
      </c>
      <c r="M8167" s="9">
        <v>0</v>
      </c>
      <c r="N8167" s="467">
        <v>0</v>
      </c>
    </row>
    <row r="8168" spans="1:14" customFormat="1" ht="26.25" hidden="1" customHeight="1" thickTop="1" x14ac:dyDescent="0.25">
      <c r="A8168" s="133" t="s">
        <v>0</v>
      </c>
      <c r="B8168" s="134" t="s">
        <v>19</v>
      </c>
      <c r="C8168" s="135">
        <f t="shared" si="2653"/>
        <v>0</v>
      </c>
      <c r="D8168" s="135">
        <v>0</v>
      </c>
      <c r="E8168" s="135">
        <v>0</v>
      </c>
      <c r="F8168" s="135">
        <f t="shared" si="2654"/>
        <v>0</v>
      </c>
      <c r="G8168" s="135">
        <v>0</v>
      </c>
      <c r="H8168" s="476">
        <v>0</v>
      </c>
      <c r="I8168" s="135">
        <f t="shared" si="2655"/>
        <v>0</v>
      </c>
      <c r="J8168" s="135">
        <v>0</v>
      </c>
      <c r="K8168" s="476">
        <v>0</v>
      </c>
      <c r="L8168" s="135">
        <f t="shared" si="2656"/>
        <v>0</v>
      </c>
      <c r="M8168" s="135">
        <v>0</v>
      </c>
      <c r="N8168" s="476">
        <v>0</v>
      </c>
    </row>
    <row r="8169" spans="1:14" s="333" customFormat="1" ht="17.25" customHeight="1" x14ac:dyDescent="0.2">
      <c r="A8169" s="334" t="s">
        <v>0</v>
      </c>
      <c r="B8169" s="339" t="s">
        <v>20</v>
      </c>
      <c r="C8169" s="338">
        <f t="shared" si="2653"/>
        <v>229.1</v>
      </c>
      <c r="D8169" s="338">
        <f>SUM(D8170:D8171,D8174,D8210:D8214,D8221:D8222)</f>
        <v>0</v>
      </c>
      <c r="E8169" s="338">
        <f>E8214</f>
        <v>229.1</v>
      </c>
      <c r="F8169" s="338">
        <f t="shared" si="2654"/>
        <v>503.29999999999995</v>
      </c>
      <c r="G8169" s="338">
        <f>SUM(G8170:G8171,G8174,G8210:G8214,G8221:G8222)</f>
        <v>131.4</v>
      </c>
      <c r="H8169" s="483">
        <f>H8214</f>
        <v>371.9</v>
      </c>
      <c r="I8169" s="338">
        <f t="shared" si="2655"/>
        <v>528.32000000000005</v>
      </c>
      <c r="J8169" s="338">
        <f>SUM(J8170:J8171,J8174,J8210:J8214,J8221:J8222)</f>
        <v>170.9</v>
      </c>
      <c r="K8169" s="483">
        <f>K8214</f>
        <v>357.42</v>
      </c>
      <c r="L8169" s="338">
        <f t="shared" si="2656"/>
        <v>90</v>
      </c>
      <c r="M8169" s="338">
        <f>SUM(M8170:M8171,M8174,M8210:M8214,M8221:M8222)</f>
        <v>90</v>
      </c>
      <c r="N8169" s="483">
        <f>N8214</f>
        <v>0</v>
      </c>
    </row>
    <row r="8170" spans="1:14" customFormat="1" ht="23.25" hidden="1" customHeight="1" thickBot="1" x14ac:dyDescent="0.3">
      <c r="A8170" s="140" t="s">
        <v>0</v>
      </c>
      <c r="B8170" s="147" t="s">
        <v>21</v>
      </c>
      <c r="C8170" s="142">
        <f t="shared" si="2653"/>
        <v>0</v>
      </c>
      <c r="D8170" s="142">
        <v>0</v>
      </c>
      <c r="E8170" s="142">
        <v>0</v>
      </c>
      <c r="F8170" s="142">
        <f t="shared" si="2654"/>
        <v>0</v>
      </c>
      <c r="G8170" s="142">
        <v>0</v>
      </c>
      <c r="H8170" s="477">
        <v>0</v>
      </c>
      <c r="I8170" s="142">
        <f t="shared" si="2655"/>
        <v>0</v>
      </c>
      <c r="J8170" s="142">
        <v>0</v>
      </c>
      <c r="K8170" s="477">
        <v>0</v>
      </c>
      <c r="L8170" s="142">
        <f t="shared" si="2656"/>
        <v>0</v>
      </c>
      <c r="M8170" s="142">
        <v>0</v>
      </c>
      <c r="N8170" s="477">
        <v>0</v>
      </c>
    </row>
    <row r="8171" spans="1:14" customFormat="1" ht="19.5" hidden="1" customHeight="1" thickTop="1" thickBot="1" x14ac:dyDescent="0.3">
      <c r="A8171" s="1" t="s">
        <v>0</v>
      </c>
      <c r="B8171" s="4" t="s">
        <v>22</v>
      </c>
      <c r="C8171" s="9">
        <f t="shared" si="2653"/>
        <v>0</v>
      </c>
      <c r="D8171" s="9">
        <f>SUM(D8172:D8173)</f>
        <v>0</v>
      </c>
      <c r="E8171" s="9">
        <f>SUM(E8172:E8173)</f>
        <v>0</v>
      </c>
      <c r="F8171" s="9">
        <f t="shared" si="2654"/>
        <v>0</v>
      </c>
      <c r="G8171" s="9">
        <f>SUM(G8172:G8173)</f>
        <v>0</v>
      </c>
      <c r="H8171" s="467">
        <f>SUM(H8172:H8173)</f>
        <v>0</v>
      </c>
      <c r="I8171" s="9">
        <f t="shared" si="2655"/>
        <v>0</v>
      </c>
      <c r="J8171" s="9">
        <f>SUM(J8172:J8173)</f>
        <v>0</v>
      </c>
      <c r="K8171" s="467">
        <f>SUM(K8172:K8173)</f>
        <v>0</v>
      </c>
      <c r="L8171" s="9">
        <f t="shared" si="2656"/>
        <v>0</v>
      </c>
      <c r="M8171" s="9">
        <f>SUM(M8172:M8173)</f>
        <v>0</v>
      </c>
      <c r="N8171" s="467">
        <f>SUM(N8172:N8173)</f>
        <v>0</v>
      </c>
    </row>
    <row r="8172" spans="1:14" customFormat="1" ht="21" hidden="1" customHeight="1" thickTop="1" thickBot="1" x14ac:dyDescent="0.3">
      <c r="A8172" s="1" t="s">
        <v>0</v>
      </c>
      <c r="B8172" s="5" t="s">
        <v>23</v>
      </c>
      <c r="C8172" s="9">
        <f t="shared" si="2653"/>
        <v>0</v>
      </c>
      <c r="D8172" s="9">
        <v>0</v>
      </c>
      <c r="E8172" s="9">
        <v>0</v>
      </c>
      <c r="F8172" s="9">
        <f t="shared" si="2654"/>
        <v>0</v>
      </c>
      <c r="G8172" s="9">
        <v>0</v>
      </c>
      <c r="H8172" s="467">
        <v>0</v>
      </c>
      <c r="I8172" s="9">
        <f t="shared" si="2655"/>
        <v>0</v>
      </c>
      <c r="J8172" s="9">
        <v>0</v>
      </c>
      <c r="K8172" s="467">
        <v>0</v>
      </c>
      <c r="L8172" s="9">
        <f t="shared" si="2656"/>
        <v>0</v>
      </c>
      <c r="M8172" s="9">
        <v>0</v>
      </c>
      <c r="N8172" s="467">
        <v>0</v>
      </c>
    </row>
    <row r="8173" spans="1:14" customFormat="1" ht="18" hidden="1" customHeight="1" thickTop="1" thickBot="1" x14ac:dyDescent="0.3">
      <c r="A8173" s="133" t="s">
        <v>0</v>
      </c>
      <c r="B8173" s="136" t="s">
        <v>24</v>
      </c>
      <c r="C8173" s="135">
        <f t="shared" si="2653"/>
        <v>0</v>
      </c>
      <c r="D8173" s="135">
        <v>0</v>
      </c>
      <c r="E8173" s="135">
        <v>0</v>
      </c>
      <c r="F8173" s="9">
        <f t="shared" si="2654"/>
        <v>0</v>
      </c>
      <c r="G8173" s="9">
        <v>0</v>
      </c>
      <c r="H8173" s="467">
        <v>0</v>
      </c>
      <c r="I8173" s="9">
        <f t="shared" si="2655"/>
        <v>0</v>
      </c>
      <c r="J8173" s="9">
        <v>0</v>
      </c>
      <c r="K8173" s="467">
        <v>0</v>
      </c>
      <c r="L8173" s="9">
        <f t="shared" si="2656"/>
        <v>0</v>
      </c>
      <c r="M8173" s="9">
        <v>0</v>
      </c>
      <c r="N8173" s="467">
        <v>0</v>
      </c>
    </row>
    <row r="8174" spans="1:14" ht="27.75" hidden="1" customHeight="1" thickTop="1" x14ac:dyDescent="0.2">
      <c r="A8174" s="388" t="s">
        <v>0</v>
      </c>
      <c r="B8174" s="391" t="s">
        <v>25</v>
      </c>
      <c r="C8174" s="329">
        <f t="shared" si="2653"/>
        <v>4.8214100000000002</v>
      </c>
      <c r="D8174" s="329">
        <f>SUM(D8175:D8178,D8190,D8194:D8200,D8208:D8209)</f>
        <v>0</v>
      </c>
      <c r="E8174" s="329">
        <f>SUM(E8175:E8178,E8190,E8194:E8200,E8208:E8209)</f>
        <v>4.8214100000000002</v>
      </c>
      <c r="F8174" s="392">
        <f t="shared" si="2654"/>
        <v>0</v>
      </c>
      <c r="G8174" s="392">
        <f>SUM(G8175:G8178,G8190,G8194:G8200,G8208:G8209)</f>
        <v>0</v>
      </c>
      <c r="H8174" s="529">
        <f>SUM(H8175:H8178,H8190,H8194:H8200,H8208:H8209)</f>
        <v>0</v>
      </c>
      <c r="I8174" s="392">
        <f t="shared" si="2655"/>
        <v>0</v>
      </c>
      <c r="J8174" s="392">
        <f>SUM(J8175:J8178,J8190,J8194:J8200,J8208:J8209)</f>
        <v>0</v>
      </c>
      <c r="K8174" s="529">
        <f>SUM(K8175:K8178,K8190,K8194:K8200,K8208:K8209)</f>
        <v>0</v>
      </c>
      <c r="L8174" s="392">
        <f t="shared" si="2656"/>
        <v>0</v>
      </c>
      <c r="M8174" s="392">
        <f>SUM(M8175:M8178,M8190,M8194:M8200,M8208:M8209)</f>
        <v>0</v>
      </c>
      <c r="N8174" s="529">
        <f>SUM(N8175:N8178,N8190,N8194:N8200,N8208:N8209)</f>
        <v>0</v>
      </c>
    </row>
    <row r="8175" spans="1:14" customFormat="1" ht="36.75" hidden="1" customHeight="1" thickBot="1" x14ac:dyDescent="0.3">
      <c r="A8175" s="140" t="s">
        <v>0</v>
      </c>
      <c r="B8175" s="148" t="s">
        <v>26</v>
      </c>
      <c r="C8175" s="142">
        <f t="shared" si="2653"/>
        <v>0</v>
      </c>
      <c r="D8175" s="142">
        <v>0</v>
      </c>
      <c r="E8175" s="142">
        <v>0</v>
      </c>
      <c r="F8175" s="142">
        <f t="shared" si="2654"/>
        <v>0</v>
      </c>
      <c r="G8175" s="142">
        <v>0</v>
      </c>
      <c r="H8175" s="477">
        <v>0</v>
      </c>
      <c r="I8175" s="142">
        <f t="shared" si="2655"/>
        <v>0</v>
      </c>
      <c r="J8175" s="142">
        <v>0</v>
      </c>
      <c r="K8175" s="477">
        <v>0</v>
      </c>
      <c r="L8175" s="142">
        <f t="shared" si="2656"/>
        <v>0</v>
      </c>
      <c r="M8175" s="142">
        <v>0</v>
      </c>
      <c r="N8175" s="477">
        <v>0</v>
      </c>
    </row>
    <row r="8176" spans="1:14" customFormat="1" ht="30" hidden="1" customHeight="1" thickTop="1" thickBot="1" x14ac:dyDescent="0.3">
      <c r="A8176" s="1" t="s">
        <v>0</v>
      </c>
      <c r="B8176" s="5" t="s">
        <v>27</v>
      </c>
      <c r="C8176" s="9">
        <f t="shared" si="2653"/>
        <v>0</v>
      </c>
      <c r="D8176" s="9">
        <v>0</v>
      </c>
      <c r="E8176" s="9">
        <v>0</v>
      </c>
      <c r="F8176" s="9">
        <f t="shared" si="2654"/>
        <v>0</v>
      </c>
      <c r="G8176" s="9">
        <v>0</v>
      </c>
      <c r="H8176" s="467">
        <v>0</v>
      </c>
      <c r="I8176" s="9">
        <f t="shared" si="2655"/>
        <v>0</v>
      </c>
      <c r="J8176" s="9">
        <v>0</v>
      </c>
      <c r="K8176" s="467">
        <v>0</v>
      </c>
      <c r="L8176" s="9">
        <f t="shared" si="2656"/>
        <v>0</v>
      </c>
      <c r="M8176" s="9">
        <v>0</v>
      </c>
      <c r="N8176" s="467">
        <v>0</v>
      </c>
    </row>
    <row r="8177" spans="1:14" customFormat="1" ht="24.75" hidden="1" customHeight="1" thickTop="1" thickBot="1" x14ac:dyDescent="0.3">
      <c r="A8177" s="1" t="s">
        <v>0</v>
      </c>
      <c r="B8177" s="5" t="s">
        <v>28</v>
      </c>
      <c r="C8177" s="9">
        <f t="shared" si="2653"/>
        <v>0</v>
      </c>
      <c r="D8177" s="9">
        <v>0</v>
      </c>
      <c r="E8177" s="9">
        <v>0</v>
      </c>
      <c r="F8177" s="9">
        <f t="shared" si="2654"/>
        <v>0</v>
      </c>
      <c r="G8177" s="9">
        <v>0</v>
      </c>
      <c r="H8177" s="467">
        <v>0</v>
      </c>
      <c r="I8177" s="9">
        <f t="shared" si="2655"/>
        <v>0</v>
      </c>
      <c r="J8177" s="9">
        <v>0</v>
      </c>
      <c r="K8177" s="467">
        <v>0</v>
      </c>
      <c r="L8177" s="9">
        <f t="shared" si="2656"/>
        <v>0</v>
      </c>
      <c r="M8177" s="9">
        <v>0</v>
      </c>
      <c r="N8177" s="467">
        <v>0</v>
      </c>
    </row>
    <row r="8178" spans="1:14" customFormat="1" ht="29.25" hidden="1" customHeight="1" thickTop="1" thickBot="1" x14ac:dyDescent="0.3">
      <c r="A8178" s="1" t="s">
        <v>0</v>
      </c>
      <c r="B8178" s="5" t="s">
        <v>29</v>
      </c>
      <c r="C8178" s="9">
        <f t="shared" si="2653"/>
        <v>0</v>
      </c>
      <c r="D8178" s="9">
        <f>SUM(D8179:D8189)</f>
        <v>0</v>
      </c>
      <c r="E8178" s="9">
        <f>SUM(E8179:E8189)</f>
        <v>0</v>
      </c>
      <c r="F8178" s="9">
        <f t="shared" si="2654"/>
        <v>0</v>
      </c>
      <c r="G8178" s="9">
        <f>SUM(G8179:G8189)</f>
        <v>0</v>
      </c>
      <c r="H8178" s="467">
        <f>SUM(H8179:H8189)</f>
        <v>0</v>
      </c>
      <c r="I8178" s="9">
        <f t="shared" si="2655"/>
        <v>0</v>
      </c>
      <c r="J8178" s="9">
        <f>SUM(J8179:J8189)</f>
        <v>0</v>
      </c>
      <c r="K8178" s="467">
        <f>SUM(K8179:K8189)</f>
        <v>0</v>
      </c>
      <c r="L8178" s="9">
        <f t="shared" si="2656"/>
        <v>0</v>
      </c>
      <c r="M8178" s="9">
        <f>SUM(M8179:M8189)</f>
        <v>0</v>
      </c>
      <c r="N8178" s="467">
        <f>SUM(N8179:N8189)</f>
        <v>0</v>
      </c>
    </row>
    <row r="8179" spans="1:14" customFormat="1" ht="27.75" hidden="1" customHeight="1" thickTop="1" thickBot="1" x14ac:dyDescent="0.3">
      <c r="A8179" s="1" t="s">
        <v>0</v>
      </c>
      <c r="B8179" s="6" t="s">
        <v>30</v>
      </c>
      <c r="C8179" s="9">
        <f t="shared" si="2653"/>
        <v>0</v>
      </c>
      <c r="D8179" s="9">
        <v>0</v>
      </c>
      <c r="E8179" s="9">
        <v>0</v>
      </c>
      <c r="F8179" s="9">
        <f t="shared" si="2654"/>
        <v>0</v>
      </c>
      <c r="G8179" s="9">
        <v>0</v>
      </c>
      <c r="H8179" s="467">
        <v>0</v>
      </c>
      <c r="I8179" s="9">
        <f t="shared" si="2655"/>
        <v>0</v>
      </c>
      <c r="J8179" s="9">
        <v>0</v>
      </c>
      <c r="K8179" s="467">
        <v>0</v>
      </c>
      <c r="L8179" s="9">
        <f t="shared" si="2656"/>
        <v>0</v>
      </c>
      <c r="M8179" s="9">
        <v>0</v>
      </c>
      <c r="N8179" s="467">
        <v>0</v>
      </c>
    </row>
    <row r="8180" spans="1:14" customFormat="1" ht="26.25" hidden="1" customHeight="1" thickTop="1" thickBot="1" x14ac:dyDescent="0.3">
      <c r="A8180" s="1" t="s">
        <v>0</v>
      </c>
      <c r="B8180" s="6" t="s">
        <v>31</v>
      </c>
      <c r="C8180" s="9">
        <f t="shared" si="2653"/>
        <v>0</v>
      </c>
      <c r="D8180" s="9">
        <v>0</v>
      </c>
      <c r="E8180" s="9">
        <v>0</v>
      </c>
      <c r="F8180" s="9">
        <f t="shared" si="2654"/>
        <v>0</v>
      </c>
      <c r="G8180" s="9">
        <v>0</v>
      </c>
      <c r="H8180" s="467">
        <v>0</v>
      </c>
      <c r="I8180" s="9">
        <f t="shared" si="2655"/>
        <v>0</v>
      </c>
      <c r="J8180" s="9">
        <v>0</v>
      </c>
      <c r="K8180" s="467">
        <v>0</v>
      </c>
      <c r="L8180" s="9">
        <f t="shared" si="2656"/>
        <v>0</v>
      </c>
      <c r="M8180" s="9">
        <v>0</v>
      </c>
      <c r="N8180" s="467">
        <v>0</v>
      </c>
    </row>
    <row r="8181" spans="1:14" customFormat="1" ht="36" hidden="1" customHeight="1" thickTop="1" thickBot="1" x14ac:dyDescent="0.3">
      <c r="A8181" s="1" t="s">
        <v>0</v>
      </c>
      <c r="B8181" s="6" t="s">
        <v>32</v>
      </c>
      <c r="C8181" s="9">
        <f t="shared" si="2653"/>
        <v>0</v>
      </c>
      <c r="D8181" s="9">
        <v>0</v>
      </c>
      <c r="E8181" s="9">
        <v>0</v>
      </c>
      <c r="F8181" s="9">
        <f t="shared" si="2654"/>
        <v>0</v>
      </c>
      <c r="G8181" s="9">
        <v>0</v>
      </c>
      <c r="H8181" s="467">
        <v>0</v>
      </c>
      <c r="I8181" s="9">
        <f t="shared" si="2655"/>
        <v>0</v>
      </c>
      <c r="J8181" s="9">
        <v>0</v>
      </c>
      <c r="K8181" s="467">
        <v>0</v>
      </c>
      <c r="L8181" s="9">
        <f t="shared" si="2656"/>
        <v>0</v>
      </c>
      <c r="M8181" s="9">
        <v>0</v>
      </c>
      <c r="N8181" s="467">
        <v>0</v>
      </c>
    </row>
    <row r="8182" spans="1:14" customFormat="1" ht="30" hidden="1" customHeight="1" thickTop="1" thickBot="1" x14ac:dyDescent="0.3">
      <c r="A8182" s="1" t="s">
        <v>0</v>
      </c>
      <c r="B8182" s="6" t="s">
        <v>33</v>
      </c>
      <c r="C8182" s="9">
        <f t="shared" si="2653"/>
        <v>0</v>
      </c>
      <c r="D8182" s="9">
        <v>0</v>
      </c>
      <c r="E8182" s="9">
        <v>0</v>
      </c>
      <c r="F8182" s="9">
        <f t="shared" si="2654"/>
        <v>0</v>
      </c>
      <c r="G8182" s="9">
        <v>0</v>
      </c>
      <c r="H8182" s="467">
        <v>0</v>
      </c>
      <c r="I8182" s="9">
        <f t="shared" si="2655"/>
        <v>0</v>
      </c>
      <c r="J8182" s="9">
        <v>0</v>
      </c>
      <c r="K8182" s="467">
        <v>0</v>
      </c>
      <c r="L8182" s="9">
        <f t="shared" si="2656"/>
        <v>0</v>
      </c>
      <c r="M8182" s="9">
        <v>0</v>
      </c>
      <c r="N8182" s="467">
        <v>0</v>
      </c>
    </row>
    <row r="8183" spans="1:14" customFormat="1" ht="31.5" hidden="1" customHeight="1" thickTop="1" thickBot="1" x14ac:dyDescent="0.3">
      <c r="A8183" s="1" t="s">
        <v>0</v>
      </c>
      <c r="B8183" s="6" t="s">
        <v>34</v>
      </c>
      <c r="C8183" s="9">
        <f t="shared" si="2653"/>
        <v>0</v>
      </c>
      <c r="D8183" s="9">
        <v>0</v>
      </c>
      <c r="E8183" s="9">
        <v>0</v>
      </c>
      <c r="F8183" s="9">
        <f t="shared" si="2654"/>
        <v>0</v>
      </c>
      <c r="G8183" s="9">
        <v>0</v>
      </c>
      <c r="H8183" s="467">
        <v>0</v>
      </c>
      <c r="I8183" s="9">
        <f t="shared" si="2655"/>
        <v>0</v>
      </c>
      <c r="J8183" s="9">
        <v>0</v>
      </c>
      <c r="K8183" s="467">
        <v>0</v>
      </c>
      <c r="L8183" s="9">
        <f t="shared" si="2656"/>
        <v>0</v>
      </c>
      <c r="M8183" s="9">
        <v>0</v>
      </c>
      <c r="N8183" s="467">
        <v>0</v>
      </c>
    </row>
    <row r="8184" spans="1:14" customFormat="1" ht="31.5" hidden="1" customHeight="1" thickTop="1" thickBot="1" x14ac:dyDescent="0.3">
      <c r="A8184" s="1" t="s">
        <v>0</v>
      </c>
      <c r="B8184" s="6" t="s">
        <v>35</v>
      </c>
      <c r="C8184" s="9">
        <f t="shared" si="2653"/>
        <v>0</v>
      </c>
      <c r="D8184" s="9">
        <v>0</v>
      </c>
      <c r="E8184" s="9">
        <v>0</v>
      </c>
      <c r="F8184" s="9">
        <f t="shared" si="2654"/>
        <v>0</v>
      </c>
      <c r="G8184" s="9">
        <v>0</v>
      </c>
      <c r="H8184" s="467">
        <v>0</v>
      </c>
      <c r="I8184" s="9">
        <f t="shared" si="2655"/>
        <v>0</v>
      </c>
      <c r="J8184" s="9">
        <v>0</v>
      </c>
      <c r="K8184" s="467">
        <v>0</v>
      </c>
      <c r="L8184" s="9">
        <f t="shared" si="2656"/>
        <v>0</v>
      </c>
      <c r="M8184" s="9">
        <v>0</v>
      </c>
      <c r="N8184" s="467">
        <v>0</v>
      </c>
    </row>
    <row r="8185" spans="1:14" customFormat="1" ht="28.5" hidden="1" customHeight="1" thickTop="1" thickBot="1" x14ac:dyDescent="0.3">
      <c r="A8185" s="1" t="s">
        <v>0</v>
      </c>
      <c r="B8185" s="6" t="s">
        <v>36</v>
      </c>
      <c r="C8185" s="9">
        <f t="shared" si="2653"/>
        <v>0</v>
      </c>
      <c r="D8185" s="9">
        <v>0</v>
      </c>
      <c r="E8185" s="9">
        <v>0</v>
      </c>
      <c r="F8185" s="9">
        <f t="shared" si="2654"/>
        <v>0</v>
      </c>
      <c r="G8185" s="9">
        <v>0</v>
      </c>
      <c r="H8185" s="467">
        <v>0</v>
      </c>
      <c r="I8185" s="9">
        <f t="shared" si="2655"/>
        <v>0</v>
      </c>
      <c r="J8185" s="9">
        <v>0</v>
      </c>
      <c r="K8185" s="467">
        <v>0</v>
      </c>
      <c r="L8185" s="9">
        <f t="shared" si="2656"/>
        <v>0</v>
      </c>
      <c r="M8185" s="9">
        <v>0</v>
      </c>
      <c r="N8185" s="467">
        <v>0</v>
      </c>
    </row>
    <row r="8186" spans="1:14" customFormat="1" ht="2.25" hidden="1" customHeight="1" thickTop="1" thickBot="1" x14ac:dyDescent="0.3">
      <c r="A8186" s="1" t="s">
        <v>0</v>
      </c>
      <c r="B8186" s="6" t="s">
        <v>37</v>
      </c>
      <c r="C8186" s="9">
        <f t="shared" si="2653"/>
        <v>0</v>
      </c>
      <c r="D8186" s="9">
        <v>0</v>
      </c>
      <c r="E8186" s="9">
        <v>0</v>
      </c>
      <c r="F8186" s="9">
        <f t="shared" si="2654"/>
        <v>0</v>
      </c>
      <c r="G8186" s="9">
        <v>0</v>
      </c>
      <c r="H8186" s="467">
        <v>0</v>
      </c>
      <c r="I8186" s="9">
        <f t="shared" si="2655"/>
        <v>0</v>
      </c>
      <c r="J8186" s="9">
        <v>0</v>
      </c>
      <c r="K8186" s="467">
        <v>0</v>
      </c>
      <c r="L8186" s="9">
        <f t="shared" si="2656"/>
        <v>0</v>
      </c>
      <c r="M8186" s="9">
        <v>0</v>
      </c>
      <c r="N8186" s="467">
        <v>0</v>
      </c>
    </row>
    <row r="8187" spans="1:14" customFormat="1" ht="37.5" hidden="1" customHeight="1" thickTop="1" thickBot="1" x14ac:dyDescent="0.3">
      <c r="A8187" s="1" t="s">
        <v>0</v>
      </c>
      <c r="B8187" s="6" t="s">
        <v>38</v>
      </c>
      <c r="C8187" s="9">
        <f t="shared" si="2653"/>
        <v>0</v>
      </c>
      <c r="D8187" s="9">
        <v>0</v>
      </c>
      <c r="E8187" s="9">
        <v>0</v>
      </c>
      <c r="F8187" s="9">
        <f t="shared" si="2654"/>
        <v>0</v>
      </c>
      <c r="G8187" s="9">
        <v>0</v>
      </c>
      <c r="H8187" s="467">
        <v>0</v>
      </c>
      <c r="I8187" s="9">
        <f t="shared" si="2655"/>
        <v>0</v>
      </c>
      <c r="J8187" s="9">
        <v>0</v>
      </c>
      <c r="K8187" s="467">
        <v>0</v>
      </c>
      <c r="L8187" s="9">
        <f t="shared" si="2656"/>
        <v>0</v>
      </c>
      <c r="M8187" s="9">
        <v>0</v>
      </c>
      <c r="N8187" s="467">
        <v>0</v>
      </c>
    </row>
    <row r="8188" spans="1:14" customFormat="1" ht="32.25" hidden="1" customHeight="1" thickTop="1" thickBot="1" x14ac:dyDescent="0.3">
      <c r="A8188" s="1" t="s">
        <v>0</v>
      </c>
      <c r="B8188" s="6" t="s">
        <v>39</v>
      </c>
      <c r="C8188" s="9">
        <f t="shared" si="2653"/>
        <v>0</v>
      </c>
      <c r="D8188" s="9">
        <v>0</v>
      </c>
      <c r="E8188" s="9">
        <v>0</v>
      </c>
      <c r="F8188" s="9">
        <f t="shared" si="2654"/>
        <v>0</v>
      </c>
      <c r="G8188" s="9">
        <v>0</v>
      </c>
      <c r="H8188" s="467">
        <v>0</v>
      </c>
      <c r="I8188" s="9">
        <f t="shared" si="2655"/>
        <v>0</v>
      </c>
      <c r="J8188" s="9">
        <v>0</v>
      </c>
      <c r="K8188" s="467">
        <v>0</v>
      </c>
      <c r="L8188" s="9">
        <f t="shared" si="2656"/>
        <v>0</v>
      </c>
      <c r="M8188" s="9">
        <v>0</v>
      </c>
      <c r="N8188" s="467">
        <v>0</v>
      </c>
    </row>
    <row r="8189" spans="1:14" customFormat="1" ht="31.5" hidden="1" customHeight="1" thickTop="1" thickBot="1" x14ac:dyDescent="0.3">
      <c r="A8189" s="1" t="s">
        <v>0</v>
      </c>
      <c r="B8189" s="6" t="s">
        <v>40</v>
      </c>
      <c r="C8189" s="9">
        <f t="shared" si="2653"/>
        <v>0</v>
      </c>
      <c r="D8189" s="9">
        <v>0</v>
      </c>
      <c r="E8189" s="9">
        <v>0</v>
      </c>
      <c r="F8189" s="9">
        <f t="shared" si="2654"/>
        <v>0</v>
      </c>
      <c r="G8189" s="9">
        <v>0</v>
      </c>
      <c r="H8189" s="467">
        <v>0</v>
      </c>
      <c r="I8189" s="9">
        <f t="shared" si="2655"/>
        <v>0</v>
      </c>
      <c r="J8189" s="9">
        <v>0</v>
      </c>
      <c r="K8189" s="467">
        <v>0</v>
      </c>
      <c r="L8189" s="9">
        <f t="shared" si="2656"/>
        <v>0</v>
      </c>
      <c r="M8189" s="9">
        <v>0</v>
      </c>
      <c r="N8189" s="467">
        <v>0</v>
      </c>
    </row>
    <row r="8190" spans="1:14" customFormat="1" ht="31.5" hidden="1" customHeight="1" thickTop="1" thickBot="1" x14ac:dyDescent="0.3">
      <c r="A8190" s="1" t="s">
        <v>0</v>
      </c>
      <c r="B8190" s="5" t="s">
        <v>41</v>
      </c>
      <c r="C8190" s="9">
        <f t="shared" si="2653"/>
        <v>0</v>
      </c>
      <c r="D8190" s="9">
        <f>SUM(D8191:D8193)</f>
        <v>0</v>
      </c>
      <c r="E8190" s="9">
        <f>SUM(E8191:E8193)</f>
        <v>0</v>
      </c>
      <c r="F8190" s="9">
        <f t="shared" si="2654"/>
        <v>0</v>
      </c>
      <c r="G8190" s="9">
        <f>SUM(G8191:G8193)</f>
        <v>0</v>
      </c>
      <c r="H8190" s="467">
        <f>SUM(H8191:H8193)</f>
        <v>0</v>
      </c>
      <c r="I8190" s="9">
        <f t="shared" si="2655"/>
        <v>0</v>
      </c>
      <c r="J8190" s="9">
        <f>SUM(J8191:J8193)</f>
        <v>0</v>
      </c>
      <c r="K8190" s="467">
        <f>SUM(K8191:K8193)</f>
        <v>0</v>
      </c>
      <c r="L8190" s="9">
        <f t="shared" si="2656"/>
        <v>0</v>
      </c>
      <c r="M8190" s="9">
        <f>SUM(M8191:M8193)</f>
        <v>0</v>
      </c>
      <c r="N8190" s="467">
        <f>SUM(N8191:N8193)</f>
        <v>0</v>
      </c>
    </row>
    <row r="8191" spans="1:14" customFormat="1" ht="27" hidden="1" customHeight="1" thickTop="1" thickBot="1" x14ac:dyDescent="0.3">
      <c r="A8191" s="1" t="s">
        <v>0</v>
      </c>
      <c r="B8191" s="6" t="s">
        <v>42</v>
      </c>
      <c r="C8191" s="9">
        <f t="shared" si="2653"/>
        <v>0</v>
      </c>
      <c r="D8191" s="9">
        <v>0</v>
      </c>
      <c r="E8191" s="9">
        <v>0</v>
      </c>
      <c r="F8191" s="9">
        <f t="shared" si="2654"/>
        <v>0</v>
      </c>
      <c r="G8191" s="9">
        <v>0</v>
      </c>
      <c r="H8191" s="467">
        <v>0</v>
      </c>
      <c r="I8191" s="9">
        <f t="shared" si="2655"/>
        <v>0</v>
      </c>
      <c r="J8191" s="9">
        <v>0</v>
      </c>
      <c r="K8191" s="467">
        <v>0</v>
      </c>
      <c r="L8191" s="9">
        <f t="shared" si="2656"/>
        <v>0</v>
      </c>
      <c r="M8191" s="9">
        <v>0</v>
      </c>
      <c r="N8191" s="467">
        <v>0</v>
      </c>
    </row>
    <row r="8192" spans="1:14" customFormat="1" ht="24.75" hidden="1" customHeight="1" thickTop="1" thickBot="1" x14ac:dyDescent="0.3">
      <c r="A8192" s="1" t="s">
        <v>0</v>
      </c>
      <c r="B8192" s="6" t="s">
        <v>43</v>
      </c>
      <c r="C8192" s="9">
        <f t="shared" si="2653"/>
        <v>0</v>
      </c>
      <c r="D8192" s="9">
        <v>0</v>
      </c>
      <c r="E8192" s="9">
        <v>0</v>
      </c>
      <c r="F8192" s="9">
        <f t="shared" si="2654"/>
        <v>0</v>
      </c>
      <c r="G8192" s="9">
        <v>0</v>
      </c>
      <c r="H8192" s="467">
        <v>0</v>
      </c>
      <c r="I8192" s="9">
        <f t="shared" si="2655"/>
        <v>0</v>
      </c>
      <c r="J8192" s="9">
        <v>0</v>
      </c>
      <c r="K8192" s="467">
        <v>0</v>
      </c>
      <c r="L8192" s="9">
        <f t="shared" si="2656"/>
        <v>0</v>
      </c>
      <c r="M8192" s="9">
        <v>0</v>
      </c>
      <c r="N8192" s="467">
        <v>0</v>
      </c>
    </row>
    <row r="8193" spans="1:14" customFormat="1" ht="33.75" hidden="1" customHeight="1" thickTop="1" thickBot="1" x14ac:dyDescent="0.3">
      <c r="A8193" s="1" t="s">
        <v>0</v>
      </c>
      <c r="B8193" s="6" t="s">
        <v>44</v>
      </c>
      <c r="C8193" s="9">
        <f t="shared" si="2653"/>
        <v>0</v>
      </c>
      <c r="D8193" s="9">
        <v>0</v>
      </c>
      <c r="E8193" s="9">
        <v>0</v>
      </c>
      <c r="F8193" s="9">
        <f t="shared" si="2654"/>
        <v>0</v>
      </c>
      <c r="G8193" s="9">
        <v>0</v>
      </c>
      <c r="H8193" s="467">
        <v>0</v>
      </c>
      <c r="I8193" s="9">
        <f t="shared" si="2655"/>
        <v>0</v>
      </c>
      <c r="J8193" s="9">
        <v>0</v>
      </c>
      <c r="K8193" s="467">
        <v>0</v>
      </c>
      <c r="L8193" s="9">
        <f t="shared" si="2656"/>
        <v>0</v>
      </c>
      <c r="M8193" s="9">
        <v>0</v>
      </c>
      <c r="N8193" s="467">
        <v>0</v>
      </c>
    </row>
    <row r="8194" spans="1:14" customFormat="1" ht="20.25" hidden="1" customHeight="1" thickTop="1" thickBot="1" x14ac:dyDescent="0.3">
      <c r="A8194" s="1" t="s">
        <v>0</v>
      </c>
      <c r="B8194" s="5" t="s">
        <v>45</v>
      </c>
      <c r="C8194" s="9">
        <f t="shared" si="2653"/>
        <v>0</v>
      </c>
      <c r="D8194" s="9">
        <v>0</v>
      </c>
      <c r="E8194" s="9">
        <v>0</v>
      </c>
      <c r="F8194" s="9">
        <f t="shared" si="2654"/>
        <v>0</v>
      </c>
      <c r="G8194" s="9">
        <v>0</v>
      </c>
      <c r="H8194" s="467">
        <v>0</v>
      </c>
      <c r="I8194" s="9">
        <f t="shared" si="2655"/>
        <v>0</v>
      </c>
      <c r="J8194" s="9">
        <v>0</v>
      </c>
      <c r="K8194" s="467">
        <v>0</v>
      </c>
      <c r="L8194" s="9">
        <f t="shared" si="2656"/>
        <v>0</v>
      </c>
      <c r="M8194" s="9">
        <v>0</v>
      </c>
      <c r="N8194" s="467">
        <v>0</v>
      </c>
    </row>
    <row r="8195" spans="1:14" customFormat="1" ht="29.25" hidden="1" customHeight="1" thickTop="1" thickBot="1" x14ac:dyDescent="0.3">
      <c r="A8195" s="133" t="s">
        <v>0</v>
      </c>
      <c r="B8195" s="136" t="s">
        <v>46</v>
      </c>
      <c r="C8195" s="135">
        <f t="shared" ref="C8195:C8258" si="2657">SUM(D8195:E8195)</f>
        <v>0</v>
      </c>
      <c r="D8195" s="135">
        <v>0</v>
      </c>
      <c r="E8195" s="135">
        <v>0</v>
      </c>
      <c r="F8195" s="9">
        <f t="shared" ref="F8195:F8258" si="2658">SUM(G8195:H8195)</f>
        <v>0</v>
      </c>
      <c r="G8195" s="9">
        <v>0</v>
      </c>
      <c r="H8195" s="467">
        <v>0</v>
      </c>
      <c r="I8195" s="9">
        <f t="shared" ref="I8195:I8258" si="2659">SUM(J8195:K8195)</f>
        <v>0</v>
      </c>
      <c r="J8195" s="9">
        <v>0</v>
      </c>
      <c r="K8195" s="467">
        <v>0</v>
      </c>
      <c r="L8195" s="9">
        <f t="shared" ref="L8195:L8258" si="2660">SUM(M8195:N8195)</f>
        <v>0</v>
      </c>
      <c r="M8195" s="9">
        <v>0</v>
      </c>
      <c r="N8195" s="467">
        <v>0</v>
      </c>
    </row>
    <row r="8196" spans="1:14" customFormat="1" ht="20.25" hidden="1" customHeight="1" thickTop="1" x14ac:dyDescent="0.25">
      <c r="A8196" s="151" t="s">
        <v>0</v>
      </c>
      <c r="B8196" s="158" t="s">
        <v>47</v>
      </c>
      <c r="C8196" s="155">
        <f t="shared" si="2657"/>
        <v>4.8214100000000002</v>
      </c>
      <c r="D8196" s="155">
        <v>0</v>
      </c>
      <c r="E8196" s="155">
        <v>4.8214100000000002</v>
      </c>
      <c r="F8196" s="161">
        <f t="shared" si="2658"/>
        <v>0</v>
      </c>
      <c r="G8196" s="161">
        <v>0</v>
      </c>
      <c r="H8196" s="530">
        <v>0</v>
      </c>
      <c r="I8196" s="161">
        <f t="shared" si="2659"/>
        <v>0</v>
      </c>
      <c r="J8196" s="161">
        <v>0</v>
      </c>
      <c r="K8196" s="530">
        <v>0</v>
      </c>
      <c r="L8196" s="161">
        <f t="shared" si="2660"/>
        <v>0</v>
      </c>
      <c r="M8196" s="161">
        <v>0</v>
      </c>
      <c r="N8196" s="530">
        <v>0</v>
      </c>
    </row>
    <row r="8197" spans="1:14" customFormat="1" ht="9" hidden="1" customHeight="1" thickBot="1" x14ac:dyDescent="0.3">
      <c r="A8197" s="140" t="s">
        <v>0</v>
      </c>
      <c r="B8197" s="148" t="s">
        <v>48</v>
      </c>
      <c r="C8197" s="142">
        <f t="shared" si="2657"/>
        <v>0</v>
      </c>
      <c r="D8197" s="142">
        <v>0</v>
      </c>
      <c r="E8197" s="142">
        <v>0</v>
      </c>
      <c r="F8197" s="142">
        <f t="shared" si="2658"/>
        <v>0</v>
      </c>
      <c r="G8197" s="142">
        <v>0</v>
      </c>
      <c r="H8197" s="477">
        <v>0</v>
      </c>
      <c r="I8197" s="142">
        <f t="shared" si="2659"/>
        <v>0</v>
      </c>
      <c r="J8197" s="142">
        <v>0</v>
      </c>
      <c r="K8197" s="477">
        <v>0</v>
      </c>
      <c r="L8197" s="142">
        <f t="shared" si="2660"/>
        <v>0</v>
      </c>
      <c r="M8197" s="142">
        <v>0</v>
      </c>
      <c r="N8197" s="477">
        <v>0</v>
      </c>
    </row>
    <row r="8198" spans="1:14" customFormat="1" ht="20.25" hidden="1" customHeight="1" thickTop="1" thickBot="1" x14ac:dyDescent="0.3">
      <c r="A8198" s="1" t="s">
        <v>0</v>
      </c>
      <c r="B8198" s="5" t="s">
        <v>49</v>
      </c>
      <c r="C8198" s="9">
        <f t="shared" si="2657"/>
        <v>0</v>
      </c>
      <c r="D8198" s="9">
        <v>0</v>
      </c>
      <c r="E8198" s="9">
        <v>0</v>
      </c>
      <c r="F8198" s="9">
        <f t="shared" si="2658"/>
        <v>0</v>
      </c>
      <c r="G8198" s="9">
        <v>0</v>
      </c>
      <c r="H8198" s="467">
        <v>0</v>
      </c>
      <c r="I8198" s="9">
        <f t="shared" si="2659"/>
        <v>0</v>
      </c>
      <c r="J8198" s="9">
        <v>0</v>
      </c>
      <c r="K8198" s="467">
        <v>0</v>
      </c>
      <c r="L8198" s="9">
        <f t="shared" si="2660"/>
        <v>0</v>
      </c>
      <c r="M8198" s="9">
        <v>0</v>
      </c>
      <c r="N8198" s="467">
        <v>0</v>
      </c>
    </row>
    <row r="8199" spans="1:14" customFormat="1" ht="26.25" hidden="1" customHeight="1" thickTop="1" thickBot="1" x14ac:dyDescent="0.3">
      <c r="A8199" s="1" t="s">
        <v>0</v>
      </c>
      <c r="B8199" s="5" t="s">
        <v>50</v>
      </c>
      <c r="C8199" s="9">
        <f t="shared" si="2657"/>
        <v>0</v>
      </c>
      <c r="D8199" s="9">
        <v>0</v>
      </c>
      <c r="E8199" s="9">
        <v>0</v>
      </c>
      <c r="F8199" s="9">
        <f t="shared" si="2658"/>
        <v>0</v>
      </c>
      <c r="G8199" s="9">
        <v>0</v>
      </c>
      <c r="H8199" s="467">
        <v>0</v>
      </c>
      <c r="I8199" s="9">
        <f t="shared" si="2659"/>
        <v>0</v>
      </c>
      <c r="J8199" s="9">
        <v>0</v>
      </c>
      <c r="K8199" s="467">
        <v>0</v>
      </c>
      <c r="L8199" s="9">
        <f t="shared" si="2660"/>
        <v>0</v>
      </c>
      <c r="M8199" s="9">
        <v>0</v>
      </c>
      <c r="N8199" s="467">
        <v>0</v>
      </c>
    </row>
    <row r="8200" spans="1:14" customFormat="1" ht="24.75" hidden="1" customHeight="1" thickTop="1" thickBot="1" x14ac:dyDescent="0.3">
      <c r="A8200" s="1" t="s">
        <v>0</v>
      </c>
      <c r="B8200" s="5" t="s">
        <v>51</v>
      </c>
      <c r="C8200" s="9">
        <f t="shared" si="2657"/>
        <v>0</v>
      </c>
      <c r="D8200" s="9">
        <f>SUM(D8201:D8207)</f>
        <v>0</v>
      </c>
      <c r="E8200" s="9">
        <f>SUM(E8201:E8207)</f>
        <v>0</v>
      </c>
      <c r="F8200" s="9">
        <f t="shared" si="2658"/>
        <v>0</v>
      </c>
      <c r="G8200" s="9">
        <f>SUM(G8201:G8207)</f>
        <v>0</v>
      </c>
      <c r="H8200" s="467">
        <f>SUM(H8201:H8207)</f>
        <v>0</v>
      </c>
      <c r="I8200" s="9">
        <f t="shared" si="2659"/>
        <v>0</v>
      </c>
      <c r="J8200" s="9">
        <f>SUM(J8201:J8207)</f>
        <v>0</v>
      </c>
      <c r="K8200" s="467">
        <f>SUM(K8201:K8207)</f>
        <v>0</v>
      </c>
      <c r="L8200" s="9">
        <f t="shared" si="2660"/>
        <v>0</v>
      </c>
      <c r="M8200" s="9">
        <f>SUM(M8201:M8207)</f>
        <v>0</v>
      </c>
      <c r="N8200" s="467">
        <f>SUM(N8201:N8207)</f>
        <v>0</v>
      </c>
    </row>
    <row r="8201" spans="1:14" customFormat="1" ht="28.5" hidden="1" customHeight="1" thickTop="1" thickBot="1" x14ac:dyDescent="0.3">
      <c r="A8201" s="1" t="s">
        <v>0</v>
      </c>
      <c r="B8201" s="6" t="s">
        <v>52</v>
      </c>
      <c r="C8201" s="9">
        <f t="shared" si="2657"/>
        <v>0</v>
      </c>
      <c r="D8201" s="9">
        <v>0</v>
      </c>
      <c r="E8201" s="9">
        <v>0</v>
      </c>
      <c r="F8201" s="9">
        <f t="shared" si="2658"/>
        <v>0</v>
      </c>
      <c r="G8201" s="9">
        <v>0</v>
      </c>
      <c r="H8201" s="467">
        <v>0</v>
      </c>
      <c r="I8201" s="9">
        <f t="shared" si="2659"/>
        <v>0</v>
      </c>
      <c r="J8201" s="9">
        <v>0</v>
      </c>
      <c r="K8201" s="467">
        <v>0</v>
      </c>
      <c r="L8201" s="9">
        <f t="shared" si="2660"/>
        <v>0</v>
      </c>
      <c r="M8201" s="9">
        <v>0</v>
      </c>
      <c r="N8201" s="467">
        <v>0</v>
      </c>
    </row>
    <row r="8202" spans="1:14" customFormat="1" ht="14.25" hidden="1" customHeight="1" thickTop="1" thickBot="1" x14ac:dyDescent="0.3">
      <c r="A8202" s="1" t="s">
        <v>0</v>
      </c>
      <c r="B8202" s="6" t="s">
        <v>53</v>
      </c>
      <c r="C8202" s="9">
        <f t="shared" si="2657"/>
        <v>0</v>
      </c>
      <c r="D8202" s="9">
        <v>0</v>
      </c>
      <c r="E8202" s="9">
        <v>0</v>
      </c>
      <c r="F8202" s="9">
        <f t="shared" si="2658"/>
        <v>0</v>
      </c>
      <c r="G8202" s="9">
        <v>0</v>
      </c>
      <c r="H8202" s="467">
        <v>0</v>
      </c>
      <c r="I8202" s="9">
        <f t="shared" si="2659"/>
        <v>0</v>
      </c>
      <c r="J8202" s="9">
        <v>0</v>
      </c>
      <c r="K8202" s="467">
        <v>0</v>
      </c>
      <c r="L8202" s="9">
        <f t="shared" si="2660"/>
        <v>0</v>
      </c>
      <c r="M8202" s="9">
        <v>0</v>
      </c>
      <c r="N8202" s="467">
        <v>0</v>
      </c>
    </row>
    <row r="8203" spans="1:14" customFormat="1" ht="18" hidden="1" customHeight="1" thickTop="1" thickBot="1" x14ac:dyDescent="0.3">
      <c r="A8203" s="1" t="s">
        <v>0</v>
      </c>
      <c r="B8203" s="6" t="s">
        <v>54</v>
      </c>
      <c r="C8203" s="9">
        <f t="shared" si="2657"/>
        <v>0</v>
      </c>
      <c r="D8203" s="9">
        <v>0</v>
      </c>
      <c r="E8203" s="9">
        <v>0</v>
      </c>
      <c r="F8203" s="9">
        <f t="shared" si="2658"/>
        <v>0</v>
      </c>
      <c r="G8203" s="9">
        <v>0</v>
      </c>
      <c r="H8203" s="467">
        <v>0</v>
      </c>
      <c r="I8203" s="9">
        <f t="shared" si="2659"/>
        <v>0</v>
      </c>
      <c r="J8203" s="9">
        <v>0</v>
      </c>
      <c r="K8203" s="467">
        <v>0</v>
      </c>
      <c r="L8203" s="9">
        <f t="shared" si="2660"/>
        <v>0</v>
      </c>
      <c r="M8203" s="9">
        <v>0</v>
      </c>
      <c r="N8203" s="467">
        <v>0</v>
      </c>
    </row>
    <row r="8204" spans="1:14" customFormat="1" ht="21" hidden="1" customHeight="1" thickTop="1" thickBot="1" x14ac:dyDescent="0.3">
      <c r="A8204" s="1" t="s">
        <v>0</v>
      </c>
      <c r="B8204" s="6" t="s">
        <v>55</v>
      </c>
      <c r="C8204" s="9">
        <f t="shared" si="2657"/>
        <v>0</v>
      </c>
      <c r="D8204" s="9">
        <v>0</v>
      </c>
      <c r="E8204" s="9">
        <v>0</v>
      </c>
      <c r="F8204" s="9">
        <f t="shared" si="2658"/>
        <v>0</v>
      </c>
      <c r="G8204" s="9">
        <v>0</v>
      </c>
      <c r="H8204" s="467">
        <v>0</v>
      </c>
      <c r="I8204" s="9">
        <f t="shared" si="2659"/>
        <v>0</v>
      </c>
      <c r="J8204" s="9">
        <v>0</v>
      </c>
      <c r="K8204" s="467">
        <v>0</v>
      </c>
      <c r="L8204" s="9">
        <f t="shared" si="2660"/>
        <v>0</v>
      </c>
      <c r="M8204" s="9">
        <v>0</v>
      </c>
      <c r="N8204" s="467">
        <v>0</v>
      </c>
    </row>
    <row r="8205" spans="1:14" customFormat="1" ht="15.75" hidden="1" customHeight="1" thickTop="1" thickBot="1" x14ac:dyDescent="0.3">
      <c r="A8205" s="1" t="s">
        <v>0</v>
      </c>
      <c r="B8205" s="6" t="s">
        <v>56</v>
      </c>
      <c r="C8205" s="9">
        <f t="shared" si="2657"/>
        <v>0</v>
      </c>
      <c r="D8205" s="9">
        <v>0</v>
      </c>
      <c r="E8205" s="9">
        <v>0</v>
      </c>
      <c r="F8205" s="9">
        <f t="shared" si="2658"/>
        <v>0</v>
      </c>
      <c r="G8205" s="9">
        <v>0</v>
      </c>
      <c r="H8205" s="467">
        <v>0</v>
      </c>
      <c r="I8205" s="9">
        <f t="shared" si="2659"/>
        <v>0</v>
      </c>
      <c r="J8205" s="9">
        <v>0</v>
      </c>
      <c r="K8205" s="467">
        <v>0</v>
      </c>
      <c r="L8205" s="9">
        <f t="shared" si="2660"/>
        <v>0</v>
      </c>
      <c r="M8205" s="9">
        <v>0</v>
      </c>
      <c r="N8205" s="467">
        <v>0</v>
      </c>
    </row>
    <row r="8206" spans="1:14" customFormat="1" ht="18" hidden="1" customHeight="1" thickTop="1" thickBot="1" x14ac:dyDescent="0.3">
      <c r="A8206" s="1" t="s">
        <v>0</v>
      </c>
      <c r="B8206" s="6" t="s">
        <v>57</v>
      </c>
      <c r="C8206" s="9">
        <f t="shared" si="2657"/>
        <v>0</v>
      </c>
      <c r="D8206" s="9">
        <v>0</v>
      </c>
      <c r="E8206" s="9">
        <v>0</v>
      </c>
      <c r="F8206" s="9">
        <f t="shared" si="2658"/>
        <v>0</v>
      </c>
      <c r="G8206" s="9">
        <v>0</v>
      </c>
      <c r="H8206" s="467">
        <v>0</v>
      </c>
      <c r="I8206" s="9">
        <f t="shared" si="2659"/>
        <v>0</v>
      </c>
      <c r="J8206" s="9">
        <v>0</v>
      </c>
      <c r="K8206" s="467">
        <v>0</v>
      </c>
      <c r="L8206" s="9">
        <f t="shared" si="2660"/>
        <v>0</v>
      </c>
      <c r="M8206" s="9">
        <v>0</v>
      </c>
      <c r="N8206" s="467">
        <v>0</v>
      </c>
    </row>
    <row r="8207" spans="1:14" customFormat="1" ht="19.5" hidden="1" customHeight="1" thickTop="1" thickBot="1" x14ac:dyDescent="0.3">
      <c r="A8207" s="1" t="s">
        <v>0</v>
      </c>
      <c r="B8207" s="6" t="s">
        <v>58</v>
      </c>
      <c r="C8207" s="9">
        <f t="shared" si="2657"/>
        <v>0</v>
      </c>
      <c r="D8207" s="9">
        <v>0</v>
      </c>
      <c r="E8207" s="9">
        <v>0</v>
      </c>
      <c r="F8207" s="9">
        <f t="shared" si="2658"/>
        <v>0</v>
      </c>
      <c r="G8207" s="9">
        <v>0</v>
      </c>
      <c r="H8207" s="467">
        <v>0</v>
      </c>
      <c r="I8207" s="9">
        <f t="shared" si="2659"/>
        <v>0</v>
      </c>
      <c r="J8207" s="9">
        <v>0</v>
      </c>
      <c r="K8207" s="467">
        <v>0</v>
      </c>
      <c r="L8207" s="9">
        <f t="shared" si="2660"/>
        <v>0</v>
      </c>
      <c r="M8207" s="9">
        <v>0</v>
      </c>
      <c r="N8207" s="467">
        <v>0</v>
      </c>
    </row>
    <row r="8208" spans="1:14" customFormat="1" ht="20.25" hidden="1" customHeight="1" thickTop="1" thickBot="1" x14ac:dyDescent="0.3">
      <c r="A8208" s="1" t="s">
        <v>0</v>
      </c>
      <c r="B8208" s="5" t="s">
        <v>59</v>
      </c>
      <c r="C8208" s="9">
        <f t="shared" si="2657"/>
        <v>0</v>
      </c>
      <c r="D8208" s="9">
        <v>0</v>
      </c>
      <c r="E8208" s="9">
        <v>0</v>
      </c>
      <c r="F8208" s="9">
        <f t="shared" si="2658"/>
        <v>0</v>
      </c>
      <c r="G8208" s="9">
        <v>0</v>
      </c>
      <c r="H8208" s="467">
        <v>0</v>
      </c>
      <c r="I8208" s="9">
        <f t="shared" si="2659"/>
        <v>0</v>
      </c>
      <c r="J8208" s="9">
        <v>0</v>
      </c>
      <c r="K8208" s="467">
        <v>0</v>
      </c>
      <c r="L8208" s="9">
        <f t="shared" si="2660"/>
        <v>0</v>
      </c>
      <c r="M8208" s="9">
        <v>0</v>
      </c>
      <c r="N8208" s="467">
        <v>0</v>
      </c>
    </row>
    <row r="8209" spans="1:14" customFormat="1" ht="24.75" hidden="1" customHeight="1" thickTop="1" thickBot="1" x14ac:dyDescent="0.3">
      <c r="A8209" s="1" t="s">
        <v>0</v>
      </c>
      <c r="B8209" s="5" t="s">
        <v>60</v>
      </c>
      <c r="C8209" s="9">
        <f t="shared" si="2657"/>
        <v>0</v>
      </c>
      <c r="D8209" s="9">
        <v>0</v>
      </c>
      <c r="E8209" s="9">
        <v>0</v>
      </c>
      <c r="F8209" s="9">
        <f t="shared" si="2658"/>
        <v>0</v>
      </c>
      <c r="G8209" s="9">
        <v>0</v>
      </c>
      <c r="H8209" s="467">
        <v>0</v>
      </c>
      <c r="I8209" s="9">
        <f t="shared" si="2659"/>
        <v>0</v>
      </c>
      <c r="J8209" s="9">
        <v>0</v>
      </c>
      <c r="K8209" s="467">
        <v>0</v>
      </c>
      <c r="L8209" s="9">
        <f t="shared" si="2660"/>
        <v>0</v>
      </c>
      <c r="M8209" s="9">
        <v>0</v>
      </c>
      <c r="N8209" s="467">
        <v>0</v>
      </c>
    </row>
    <row r="8210" spans="1:14" customFormat="1" ht="13.5" hidden="1" customHeight="1" thickTop="1" thickBot="1" x14ac:dyDescent="0.3">
      <c r="A8210" s="1" t="s">
        <v>0</v>
      </c>
      <c r="B8210" s="4" t="s">
        <v>61</v>
      </c>
      <c r="C8210" s="9">
        <f t="shared" si="2657"/>
        <v>0</v>
      </c>
      <c r="D8210" s="9">
        <v>0</v>
      </c>
      <c r="E8210" s="9">
        <v>0</v>
      </c>
      <c r="F8210" s="9">
        <f t="shared" si="2658"/>
        <v>0</v>
      </c>
      <c r="G8210" s="9">
        <v>0</v>
      </c>
      <c r="H8210" s="467">
        <v>0</v>
      </c>
      <c r="I8210" s="9">
        <f t="shared" si="2659"/>
        <v>0</v>
      </c>
      <c r="J8210" s="9">
        <v>0</v>
      </c>
      <c r="K8210" s="467">
        <v>0</v>
      </c>
      <c r="L8210" s="9">
        <f t="shared" si="2660"/>
        <v>0</v>
      </c>
      <c r="M8210" s="9">
        <v>0</v>
      </c>
      <c r="N8210" s="467">
        <v>0</v>
      </c>
    </row>
    <row r="8211" spans="1:14" customFormat="1" ht="29.25" hidden="1" customHeight="1" thickTop="1" thickBot="1" x14ac:dyDescent="0.3">
      <c r="A8211" s="1" t="s">
        <v>0</v>
      </c>
      <c r="B8211" s="4" t="s">
        <v>62</v>
      </c>
      <c r="C8211" s="9">
        <f t="shared" si="2657"/>
        <v>0</v>
      </c>
      <c r="D8211" s="9">
        <v>0</v>
      </c>
      <c r="E8211" s="9">
        <v>0</v>
      </c>
      <c r="F8211" s="9">
        <f t="shared" si="2658"/>
        <v>0</v>
      </c>
      <c r="G8211" s="9">
        <v>0</v>
      </c>
      <c r="H8211" s="467">
        <v>0</v>
      </c>
      <c r="I8211" s="9">
        <f t="shared" si="2659"/>
        <v>0</v>
      </c>
      <c r="J8211" s="9">
        <v>0</v>
      </c>
      <c r="K8211" s="467">
        <v>0</v>
      </c>
      <c r="L8211" s="9">
        <f t="shared" si="2660"/>
        <v>0</v>
      </c>
      <c r="M8211" s="9">
        <v>0</v>
      </c>
      <c r="N8211" s="467">
        <v>0</v>
      </c>
    </row>
    <row r="8212" spans="1:14" customFormat="1" ht="11.25" hidden="1" customHeight="1" thickTop="1" thickBot="1" x14ac:dyDescent="0.3">
      <c r="A8212" s="1" t="s">
        <v>0</v>
      </c>
      <c r="B8212" s="4" t="s">
        <v>63</v>
      </c>
      <c r="C8212" s="9">
        <f t="shared" si="2657"/>
        <v>0</v>
      </c>
      <c r="D8212" s="9">
        <v>0</v>
      </c>
      <c r="E8212" s="9">
        <v>0</v>
      </c>
      <c r="F8212" s="9">
        <f t="shared" si="2658"/>
        <v>0</v>
      </c>
      <c r="G8212" s="9">
        <v>0</v>
      </c>
      <c r="H8212" s="467">
        <v>0</v>
      </c>
      <c r="I8212" s="9">
        <f t="shared" si="2659"/>
        <v>0</v>
      </c>
      <c r="J8212" s="9">
        <v>0</v>
      </c>
      <c r="K8212" s="467">
        <v>0</v>
      </c>
      <c r="L8212" s="9">
        <f t="shared" si="2660"/>
        <v>0</v>
      </c>
      <c r="M8212" s="9">
        <v>0</v>
      </c>
      <c r="N8212" s="467">
        <v>0</v>
      </c>
    </row>
    <row r="8213" spans="1:14" customFormat="1" ht="13.5" hidden="1" customHeight="1" x14ac:dyDescent="0.25">
      <c r="A8213" s="133" t="s">
        <v>0</v>
      </c>
      <c r="B8213" s="134" t="s">
        <v>64</v>
      </c>
      <c r="C8213" s="135">
        <f t="shared" si="2657"/>
        <v>0</v>
      </c>
      <c r="D8213" s="135">
        <v>0</v>
      </c>
      <c r="E8213" s="135">
        <v>0</v>
      </c>
      <c r="F8213" s="135">
        <f t="shared" si="2658"/>
        <v>0</v>
      </c>
      <c r="G8213" s="135">
        <v>0</v>
      </c>
      <c r="H8213" s="476">
        <v>0</v>
      </c>
      <c r="I8213" s="135">
        <f t="shared" si="2659"/>
        <v>0</v>
      </c>
      <c r="J8213" s="135">
        <v>0</v>
      </c>
      <c r="K8213" s="476">
        <v>0</v>
      </c>
      <c r="L8213" s="135">
        <f t="shared" si="2660"/>
        <v>0</v>
      </c>
      <c r="M8213" s="135">
        <v>0</v>
      </c>
      <c r="N8213" s="476">
        <v>0</v>
      </c>
    </row>
    <row r="8214" spans="1:14" ht="39.75" customHeight="1" x14ac:dyDescent="0.2">
      <c r="A8214" s="388" t="s">
        <v>0</v>
      </c>
      <c r="B8214" s="391" t="s">
        <v>65</v>
      </c>
      <c r="C8214" s="329">
        <f t="shared" si="2657"/>
        <v>229.1</v>
      </c>
      <c r="D8214" s="329">
        <f>SUM(D8215:D8220)</f>
        <v>0</v>
      </c>
      <c r="E8214" s="329">
        <f>SUM(E8215:E8220)</f>
        <v>229.1</v>
      </c>
      <c r="F8214" s="329">
        <f t="shared" si="2658"/>
        <v>503.29999999999995</v>
      </c>
      <c r="G8214" s="329">
        <f>SUM(G8215:G8220)</f>
        <v>131.4</v>
      </c>
      <c r="H8214" s="446">
        <f>H8218</f>
        <v>371.9</v>
      </c>
      <c r="I8214" s="329">
        <f t="shared" si="2659"/>
        <v>528.32000000000005</v>
      </c>
      <c r="J8214" s="329">
        <f>SUM(J8215:J8220)</f>
        <v>170.9</v>
      </c>
      <c r="K8214" s="446">
        <f>K8218</f>
        <v>357.42</v>
      </c>
      <c r="L8214" s="329">
        <f t="shared" si="2660"/>
        <v>90</v>
      </c>
      <c r="M8214" s="329">
        <f>SUM(M8215:M8220)</f>
        <v>90</v>
      </c>
      <c r="N8214" s="446">
        <f>N8218</f>
        <v>0</v>
      </c>
    </row>
    <row r="8215" spans="1:14" customFormat="1" ht="0.75" hidden="1" customHeight="1" thickBot="1" x14ac:dyDescent="0.3">
      <c r="A8215" s="151" t="s">
        <v>0</v>
      </c>
      <c r="B8215" s="158" t="s">
        <v>66</v>
      </c>
      <c r="C8215" s="155">
        <f t="shared" si="2657"/>
        <v>0</v>
      </c>
      <c r="D8215" s="478">
        <v>0</v>
      </c>
      <c r="E8215" s="477">
        <v>0</v>
      </c>
      <c r="F8215" s="155">
        <f t="shared" si="2658"/>
        <v>0</v>
      </c>
      <c r="G8215" s="155">
        <f>15-15</f>
        <v>0</v>
      </c>
      <c r="H8215" s="505">
        <v>0</v>
      </c>
      <c r="I8215" s="155">
        <f t="shared" si="2659"/>
        <v>0</v>
      </c>
      <c r="J8215" s="155">
        <f>15-15</f>
        <v>0</v>
      </c>
      <c r="K8215" s="505">
        <v>0</v>
      </c>
      <c r="L8215" s="155">
        <f t="shared" si="2660"/>
        <v>0</v>
      </c>
      <c r="M8215" s="155">
        <f>15-15</f>
        <v>0</v>
      </c>
      <c r="N8215" s="505">
        <v>0</v>
      </c>
    </row>
    <row r="8216" spans="1:14" customFormat="1" ht="14.25" hidden="1" customHeight="1" thickTop="1" thickBot="1" x14ac:dyDescent="0.3">
      <c r="A8216" s="140" t="s">
        <v>0</v>
      </c>
      <c r="B8216" s="148" t="s">
        <v>67</v>
      </c>
      <c r="C8216" s="142">
        <f t="shared" si="2657"/>
        <v>0</v>
      </c>
      <c r="D8216" s="9">
        <v>0</v>
      </c>
      <c r="E8216" s="9">
        <v>0</v>
      </c>
      <c r="F8216" s="142">
        <f t="shared" si="2658"/>
        <v>0</v>
      </c>
      <c r="G8216" s="142">
        <v>0</v>
      </c>
      <c r="H8216" s="477">
        <v>0</v>
      </c>
      <c r="I8216" s="142">
        <f t="shared" si="2659"/>
        <v>0</v>
      </c>
      <c r="J8216" s="142">
        <v>0</v>
      </c>
      <c r="K8216" s="477">
        <v>0</v>
      </c>
      <c r="L8216" s="142">
        <f t="shared" si="2660"/>
        <v>0</v>
      </c>
      <c r="M8216" s="142">
        <v>0</v>
      </c>
      <c r="N8216" s="477">
        <v>0</v>
      </c>
    </row>
    <row r="8217" spans="1:14" customFormat="1" ht="20.25" hidden="1" customHeight="1" thickTop="1" x14ac:dyDescent="0.25">
      <c r="A8217" s="133" t="s">
        <v>0</v>
      </c>
      <c r="B8217" s="136" t="s">
        <v>68</v>
      </c>
      <c r="C8217" s="135">
        <f t="shared" si="2657"/>
        <v>0</v>
      </c>
      <c r="D8217" s="135">
        <v>0</v>
      </c>
      <c r="E8217" s="135">
        <v>0</v>
      </c>
      <c r="F8217" s="135">
        <f t="shared" si="2658"/>
        <v>0</v>
      </c>
      <c r="G8217" s="135">
        <v>0</v>
      </c>
      <c r="H8217" s="476">
        <v>0</v>
      </c>
      <c r="I8217" s="135">
        <f t="shared" si="2659"/>
        <v>0</v>
      </c>
      <c r="J8217" s="135">
        <v>0</v>
      </c>
      <c r="K8217" s="476">
        <v>0</v>
      </c>
      <c r="L8217" s="135">
        <f t="shared" si="2660"/>
        <v>0</v>
      </c>
      <c r="M8217" s="135">
        <v>0</v>
      </c>
      <c r="N8217" s="476">
        <v>0</v>
      </c>
    </row>
    <row r="8218" spans="1:14" ht="36" customHeight="1" x14ac:dyDescent="0.2">
      <c r="A8218" s="388" t="s">
        <v>0</v>
      </c>
      <c r="B8218" s="393" t="s">
        <v>69</v>
      </c>
      <c r="C8218" s="329">
        <f t="shared" si="2657"/>
        <v>229.1</v>
      </c>
      <c r="D8218" s="479">
        <v>0</v>
      </c>
      <c r="E8218" s="446">
        <v>229.1</v>
      </c>
      <c r="F8218" s="329">
        <f t="shared" si="2658"/>
        <v>503.29999999999995</v>
      </c>
      <c r="G8218" s="329">
        <v>131.4</v>
      </c>
      <c r="H8218" s="446">
        <v>371.9</v>
      </c>
      <c r="I8218" s="329">
        <f t="shared" si="2659"/>
        <v>528.32000000000005</v>
      </c>
      <c r="J8218" s="329">
        <v>170.9</v>
      </c>
      <c r="K8218" s="446">
        <v>357.42</v>
      </c>
      <c r="L8218" s="329">
        <f>M8218+N8218</f>
        <v>90</v>
      </c>
      <c r="M8218" s="329">
        <v>90</v>
      </c>
      <c r="N8218" s="446">
        <v>0</v>
      </c>
    </row>
    <row r="8219" spans="1:14" customFormat="1" ht="1.5" hidden="1" customHeight="1" thickBot="1" x14ac:dyDescent="0.3">
      <c r="A8219" s="140" t="s">
        <v>0</v>
      </c>
      <c r="B8219" s="148" t="s">
        <v>70</v>
      </c>
      <c r="C8219" s="142">
        <f t="shared" si="2657"/>
        <v>0</v>
      </c>
      <c r="D8219" s="142">
        <v>0</v>
      </c>
      <c r="E8219" s="142">
        <v>0</v>
      </c>
      <c r="F8219" s="142">
        <f t="shared" si="2658"/>
        <v>0</v>
      </c>
      <c r="G8219" s="142">
        <v>0</v>
      </c>
      <c r="H8219" s="477">
        <v>0</v>
      </c>
      <c r="I8219" s="142">
        <f t="shared" si="2659"/>
        <v>0</v>
      </c>
      <c r="J8219" s="142">
        <v>0</v>
      </c>
      <c r="K8219" s="477">
        <v>0</v>
      </c>
      <c r="L8219" s="142">
        <f t="shared" si="2660"/>
        <v>0</v>
      </c>
      <c r="M8219" s="142">
        <v>0</v>
      </c>
      <c r="N8219" s="477">
        <v>0</v>
      </c>
    </row>
    <row r="8220" spans="1:14" customFormat="1" ht="28.5" hidden="1" customHeight="1" thickTop="1" thickBot="1" x14ac:dyDescent="0.3">
      <c r="A8220" s="1" t="s">
        <v>0</v>
      </c>
      <c r="B8220" s="5" t="s">
        <v>71</v>
      </c>
      <c r="C8220" s="9">
        <f t="shared" si="2657"/>
        <v>0</v>
      </c>
      <c r="D8220" s="9">
        <v>0</v>
      </c>
      <c r="E8220" s="9">
        <v>0</v>
      </c>
      <c r="F8220" s="9">
        <f t="shared" si="2658"/>
        <v>0</v>
      </c>
      <c r="G8220" s="9">
        <v>0</v>
      </c>
      <c r="H8220" s="467">
        <v>0</v>
      </c>
      <c r="I8220" s="9">
        <f t="shared" si="2659"/>
        <v>0</v>
      </c>
      <c r="J8220" s="9">
        <v>0</v>
      </c>
      <c r="K8220" s="467">
        <v>0</v>
      </c>
      <c r="L8220" s="9">
        <f t="shared" si="2660"/>
        <v>0</v>
      </c>
      <c r="M8220" s="9">
        <v>0</v>
      </c>
      <c r="N8220" s="467">
        <v>0</v>
      </c>
    </row>
    <row r="8221" spans="1:14" customFormat="1" ht="26.25" hidden="1" customHeight="1" thickTop="1" thickBot="1" x14ac:dyDescent="0.3">
      <c r="A8221" s="1" t="s">
        <v>0</v>
      </c>
      <c r="B8221" s="4" t="s">
        <v>72</v>
      </c>
      <c r="C8221" s="9">
        <f t="shared" si="2657"/>
        <v>0</v>
      </c>
      <c r="D8221" s="9">
        <v>0</v>
      </c>
      <c r="E8221" s="9">
        <v>0</v>
      </c>
      <c r="F8221" s="9">
        <f t="shared" si="2658"/>
        <v>0</v>
      </c>
      <c r="G8221" s="9">
        <v>0</v>
      </c>
      <c r="H8221" s="467">
        <v>0</v>
      </c>
      <c r="I8221" s="9">
        <f t="shared" si="2659"/>
        <v>0</v>
      </c>
      <c r="J8221" s="9">
        <v>0</v>
      </c>
      <c r="K8221" s="467">
        <v>0</v>
      </c>
      <c r="L8221" s="9">
        <f t="shared" si="2660"/>
        <v>0</v>
      </c>
      <c r="M8221" s="9">
        <v>0</v>
      </c>
      <c r="N8221" s="467">
        <v>0</v>
      </c>
    </row>
    <row r="8222" spans="1:14" customFormat="1" ht="32.25" hidden="1" customHeight="1" thickTop="1" thickBot="1" x14ac:dyDescent="0.3">
      <c r="A8222" s="1" t="s">
        <v>0</v>
      </c>
      <c r="B8222" s="4" t="s">
        <v>73</v>
      </c>
      <c r="C8222" s="9">
        <f t="shared" si="2657"/>
        <v>0</v>
      </c>
      <c r="D8222" s="9">
        <f>SUM(D8223:D8236)</f>
        <v>0</v>
      </c>
      <c r="E8222" s="9">
        <f>SUM(E8223:E8236)</f>
        <v>0</v>
      </c>
      <c r="F8222" s="9">
        <f t="shared" si="2658"/>
        <v>0</v>
      </c>
      <c r="G8222" s="9">
        <f>SUM(G8223:G8236)</f>
        <v>0</v>
      </c>
      <c r="H8222" s="467">
        <f>SUM(H8223:H8236)</f>
        <v>0</v>
      </c>
      <c r="I8222" s="9">
        <f t="shared" si="2659"/>
        <v>0</v>
      </c>
      <c r="J8222" s="9">
        <f>SUM(J8223:J8236)</f>
        <v>0</v>
      </c>
      <c r="K8222" s="467">
        <f>SUM(K8223:K8236)</f>
        <v>0</v>
      </c>
      <c r="L8222" s="9">
        <f t="shared" si="2660"/>
        <v>0</v>
      </c>
      <c r="M8222" s="9">
        <f>SUM(M8223:M8236)</f>
        <v>0</v>
      </c>
      <c r="N8222" s="467">
        <f>SUM(N8223:N8236)</f>
        <v>0</v>
      </c>
    </row>
    <row r="8223" spans="1:14" customFormat="1" ht="28.5" hidden="1" customHeight="1" thickTop="1" thickBot="1" x14ac:dyDescent="0.3">
      <c r="A8223" s="1" t="s">
        <v>0</v>
      </c>
      <c r="B8223" s="5" t="s">
        <v>74</v>
      </c>
      <c r="C8223" s="9">
        <f t="shared" si="2657"/>
        <v>0</v>
      </c>
      <c r="D8223" s="9">
        <v>0</v>
      </c>
      <c r="E8223" s="9">
        <v>0</v>
      </c>
      <c r="F8223" s="9">
        <f t="shared" si="2658"/>
        <v>0</v>
      </c>
      <c r="G8223" s="9">
        <v>0</v>
      </c>
      <c r="H8223" s="467">
        <v>0</v>
      </c>
      <c r="I8223" s="9">
        <f t="shared" si="2659"/>
        <v>0</v>
      </c>
      <c r="J8223" s="9">
        <v>0</v>
      </c>
      <c r="K8223" s="467">
        <v>0</v>
      </c>
      <c r="L8223" s="9">
        <f t="shared" si="2660"/>
        <v>0</v>
      </c>
      <c r="M8223" s="9">
        <v>0</v>
      </c>
      <c r="N8223" s="467">
        <v>0</v>
      </c>
    </row>
    <row r="8224" spans="1:14" customFormat="1" ht="30.75" hidden="1" customHeight="1" thickTop="1" thickBot="1" x14ac:dyDescent="0.3">
      <c r="A8224" s="1" t="s">
        <v>0</v>
      </c>
      <c r="B8224" s="5" t="s">
        <v>75</v>
      </c>
      <c r="C8224" s="9">
        <f t="shared" si="2657"/>
        <v>0</v>
      </c>
      <c r="D8224" s="9">
        <v>0</v>
      </c>
      <c r="E8224" s="9">
        <v>0</v>
      </c>
      <c r="F8224" s="9">
        <f t="shared" si="2658"/>
        <v>0</v>
      </c>
      <c r="G8224" s="9">
        <v>0</v>
      </c>
      <c r="H8224" s="467">
        <v>0</v>
      </c>
      <c r="I8224" s="9">
        <f t="shared" si="2659"/>
        <v>0</v>
      </c>
      <c r="J8224" s="9">
        <v>0</v>
      </c>
      <c r="K8224" s="467">
        <v>0</v>
      </c>
      <c r="L8224" s="9">
        <f t="shared" si="2660"/>
        <v>0</v>
      </c>
      <c r="M8224" s="9">
        <v>0</v>
      </c>
      <c r="N8224" s="467">
        <v>0</v>
      </c>
    </row>
    <row r="8225" spans="1:14" customFormat="1" ht="27" hidden="1" customHeight="1" thickTop="1" thickBot="1" x14ac:dyDescent="0.3">
      <c r="A8225" s="1" t="s">
        <v>0</v>
      </c>
      <c r="B8225" s="5" t="s">
        <v>76</v>
      </c>
      <c r="C8225" s="9">
        <f t="shared" si="2657"/>
        <v>0</v>
      </c>
      <c r="D8225" s="9">
        <v>0</v>
      </c>
      <c r="E8225" s="9">
        <v>0</v>
      </c>
      <c r="F8225" s="9">
        <f t="shared" si="2658"/>
        <v>0</v>
      </c>
      <c r="G8225" s="9">
        <v>0</v>
      </c>
      <c r="H8225" s="467">
        <v>0</v>
      </c>
      <c r="I8225" s="9">
        <f t="shared" si="2659"/>
        <v>0</v>
      </c>
      <c r="J8225" s="9">
        <v>0</v>
      </c>
      <c r="K8225" s="467">
        <v>0</v>
      </c>
      <c r="L8225" s="9">
        <f t="shared" si="2660"/>
        <v>0</v>
      </c>
      <c r="M8225" s="9">
        <v>0</v>
      </c>
      <c r="N8225" s="467">
        <v>0</v>
      </c>
    </row>
    <row r="8226" spans="1:14" customFormat="1" ht="38.25" hidden="1" customHeight="1" thickTop="1" thickBot="1" x14ac:dyDescent="0.3">
      <c r="A8226" s="1" t="s">
        <v>0</v>
      </c>
      <c r="B8226" s="5" t="s">
        <v>77</v>
      </c>
      <c r="C8226" s="9">
        <f t="shared" si="2657"/>
        <v>0</v>
      </c>
      <c r="D8226" s="9">
        <v>0</v>
      </c>
      <c r="E8226" s="9">
        <v>0</v>
      </c>
      <c r="F8226" s="9">
        <f t="shared" si="2658"/>
        <v>0</v>
      </c>
      <c r="G8226" s="9">
        <v>0</v>
      </c>
      <c r="H8226" s="467">
        <v>0</v>
      </c>
      <c r="I8226" s="9">
        <f t="shared" si="2659"/>
        <v>0</v>
      </c>
      <c r="J8226" s="9">
        <v>0</v>
      </c>
      <c r="K8226" s="467">
        <v>0</v>
      </c>
      <c r="L8226" s="9">
        <f t="shared" si="2660"/>
        <v>0</v>
      </c>
      <c r="M8226" s="9">
        <v>0</v>
      </c>
      <c r="N8226" s="467">
        <v>0</v>
      </c>
    </row>
    <row r="8227" spans="1:14" customFormat="1" ht="34.5" hidden="1" customHeight="1" thickTop="1" thickBot="1" x14ac:dyDescent="0.3">
      <c r="A8227" s="1" t="s">
        <v>0</v>
      </c>
      <c r="B8227" s="5" t="s">
        <v>78</v>
      </c>
      <c r="C8227" s="9">
        <f t="shared" si="2657"/>
        <v>0</v>
      </c>
      <c r="D8227" s="9">
        <v>0</v>
      </c>
      <c r="E8227" s="9">
        <v>0</v>
      </c>
      <c r="F8227" s="9">
        <f t="shared" si="2658"/>
        <v>0</v>
      </c>
      <c r="G8227" s="9">
        <v>0</v>
      </c>
      <c r="H8227" s="467">
        <v>0</v>
      </c>
      <c r="I8227" s="9">
        <f t="shared" si="2659"/>
        <v>0</v>
      </c>
      <c r="J8227" s="9">
        <v>0</v>
      </c>
      <c r="K8227" s="467">
        <v>0</v>
      </c>
      <c r="L8227" s="9">
        <f t="shared" si="2660"/>
        <v>0</v>
      </c>
      <c r="M8227" s="9">
        <v>0</v>
      </c>
      <c r="N8227" s="467">
        <v>0</v>
      </c>
    </row>
    <row r="8228" spans="1:14" customFormat="1" ht="38.25" hidden="1" customHeight="1" thickTop="1" thickBot="1" x14ac:dyDescent="0.3">
      <c r="A8228" s="1" t="s">
        <v>0</v>
      </c>
      <c r="B8228" s="5" t="s">
        <v>79</v>
      </c>
      <c r="C8228" s="9">
        <f t="shared" si="2657"/>
        <v>0</v>
      </c>
      <c r="D8228" s="9">
        <v>0</v>
      </c>
      <c r="E8228" s="9">
        <v>0</v>
      </c>
      <c r="F8228" s="9">
        <f t="shared" si="2658"/>
        <v>0</v>
      </c>
      <c r="G8228" s="9">
        <v>0</v>
      </c>
      <c r="H8228" s="467">
        <v>0</v>
      </c>
      <c r="I8228" s="9">
        <f t="shared" si="2659"/>
        <v>0</v>
      </c>
      <c r="J8228" s="9">
        <v>0</v>
      </c>
      <c r="K8228" s="467">
        <v>0</v>
      </c>
      <c r="L8228" s="9">
        <f t="shared" si="2660"/>
        <v>0</v>
      </c>
      <c r="M8228" s="9">
        <v>0</v>
      </c>
      <c r="N8228" s="467">
        <v>0</v>
      </c>
    </row>
    <row r="8229" spans="1:14" customFormat="1" ht="31.5" hidden="1" customHeight="1" thickTop="1" thickBot="1" x14ac:dyDescent="0.3">
      <c r="A8229" s="1" t="s">
        <v>0</v>
      </c>
      <c r="B8229" s="5" t="s">
        <v>80</v>
      </c>
      <c r="C8229" s="9">
        <f t="shared" si="2657"/>
        <v>0</v>
      </c>
      <c r="D8229" s="9">
        <v>0</v>
      </c>
      <c r="E8229" s="9">
        <v>0</v>
      </c>
      <c r="F8229" s="9">
        <f t="shared" si="2658"/>
        <v>0</v>
      </c>
      <c r="G8229" s="9">
        <v>0</v>
      </c>
      <c r="H8229" s="467">
        <v>0</v>
      </c>
      <c r="I8229" s="9">
        <f t="shared" si="2659"/>
        <v>0</v>
      </c>
      <c r="J8229" s="9">
        <v>0</v>
      </c>
      <c r="K8229" s="467">
        <v>0</v>
      </c>
      <c r="L8229" s="9">
        <f t="shared" si="2660"/>
        <v>0</v>
      </c>
      <c r="M8229" s="9">
        <v>0</v>
      </c>
      <c r="N8229" s="467">
        <v>0</v>
      </c>
    </row>
    <row r="8230" spans="1:14" customFormat="1" ht="39" hidden="1" customHeight="1" thickTop="1" thickBot="1" x14ac:dyDescent="0.3">
      <c r="A8230" s="1" t="s">
        <v>0</v>
      </c>
      <c r="B8230" s="5" t="s">
        <v>81</v>
      </c>
      <c r="C8230" s="9">
        <f t="shared" si="2657"/>
        <v>0</v>
      </c>
      <c r="D8230" s="9">
        <v>0</v>
      </c>
      <c r="E8230" s="9">
        <v>0</v>
      </c>
      <c r="F8230" s="9">
        <f t="shared" si="2658"/>
        <v>0</v>
      </c>
      <c r="G8230" s="9">
        <v>0</v>
      </c>
      <c r="H8230" s="467">
        <v>0</v>
      </c>
      <c r="I8230" s="9">
        <f t="shared" si="2659"/>
        <v>0</v>
      </c>
      <c r="J8230" s="9">
        <v>0</v>
      </c>
      <c r="K8230" s="467">
        <v>0</v>
      </c>
      <c r="L8230" s="9">
        <f t="shared" si="2660"/>
        <v>0</v>
      </c>
      <c r="M8230" s="9">
        <v>0</v>
      </c>
      <c r="N8230" s="467">
        <v>0</v>
      </c>
    </row>
    <row r="8231" spans="1:14" customFormat="1" ht="36" hidden="1" customHeight="1" thickTop="1" thickBot="1" x14ac:dyDescent="0.3">
      <c r="A8231" s="1" t="s">
        <v>0</v>
      </c>
      <c r="B8231" s="5" t="s">
        <v>82</v>
      </c>
      <c r="C8231" s="9">
        <f t="shared" si="2657"/>
        <v>0</v>
      </c>
      <c r="D8231" s="9">
        <v>0</v>
      </c>
      <c r="E8231" s="9">
        <v>0</v>
      </c>
      <c r="F8231" s="9">
        <f t="shared" si="2658"/>
        <v>0</v>
      </c>
      <c r="G8231" s="9">
        <v>0</v>
      </c>
      <c r="H8231" s="467">
        <v>0</v>
      </c>
      <c r="I8231" s="9">
        <f t="shared" si="2659"/>
        <v>0</v>
      </c>
      <c r="J8231" s="9">
        <v>0</v>
      </c>
      <c r="K8231" s="467">
        <v>0</v>
      </c>
      <c r="L8231" s="9">
        <f t="shared" si="2660"/>
        <v>0</v>
      </c>
      <c r="M8231" s="9">
        <v>0</v>
      </c>
      <c r="N8231" s="467">
        <v>0</v>
      </c>
    </row>
    <row r="8232" spans="1:14" customFormat="1" ht="24" hidden="1" customHeight="1" thickTop="1" thickBot="1" x14ac:dyDescent="0.3">
      <c r="A8232" s="1" t="s">
        <v>0</v>
      </c>
      <c r="B8232" s="5" t="s">
        <v>83</v>
      </c>
      <c r="C8232" s="9">
        <f t="shared" si="2657"/>
        <v>0</v>
      </c>
      <c r="D8232" s="9">
        <v>0</v>
      </c>
      <c r="E8232" s="9">
        <v>0</v>
      </c>
      <c r="F8232" s="9">
        <f t="shared" si="2658"/>
        <v>0</v>
      </c>
      <c r="G8232" s="9">
        <v>0</v>
      </c>
      <c r="H8232" s="467">
        <v>0</v>
      </c>
      <c r="I8232" s="9">
        <f t="shared" si="2659"/>
        <v>0</v>
      </c>
      <c r="J8232" s="9">
        <v>0</v>
      </c>
      <c r="K8232" s="467">
        <v>0</v>
      </c>
      <c r="L8232" s="9">
        <f t="shared" si="2660"/>
        <v>0</v>
      </c>
      <c r="M8232" s="9">
        <v>0</v>
      </c>
      <c r="N8232" s="467">
        <v>0</v>
      </c>
    </row>
    <row r="8233" spans="1:14" customFormat="1" ht="30" hidden="1" customHeight="1" thickTop="1" thickBot="1" x14ac:dyDescent="0.3">
      <c r="A8233" s="1" t="s">
        <v>0</v>
      </c>
      <c r="B8233" s="5" t="s">
        <v>84</v>
      </c>
      <c r="C8233" s="9">
        <f t="shared" si="2657"/>
        <v>0</v>
      </c>
      <c r="D8233" s="9">
        <v>0</v>
      </c>
      <c r="E8233" s="9">
        <v>0</v>
      </c>
      <c r="F8233" s="9">
        <f t="shared" si="2658"/>
        <v>0</v>
      </c>
      <c r="G8233" s="9">
        <v>0</v>
      </c>
      <c r="H8233" s="467">
        <v>0</v>
      </c>
      <c r="I8233" s="9">
        <f t="shared" si="2659"/>
        <v>0</v>
      </c>
      <c r="J8233" s="9">
        <v>0</v>
      </c>
      <c r="K8233" s="467">
        <v>0</v>
      </c>
      <c r="L8233" s="9">
        <f t="shared" si="2660"/>
        <v>0</v>
      </c>
      <c r="M8233" s="9">
        <v>0</v>
      </c>
      <c r="N8233" s="467">
        <v>0</v>
      </c>
    </row>
    <row r="8234" spans="1:14" customFormat="1" ht="40.5" hidden="1" customHeight="1" thickTop="1" thickBot="1" x14ac:dyDescent="0.3">
      <c r="A8234" s="1" t="s">
        <v>0</v>
      </c>
      <c r="B8234" s="5" t="s">
        <v>85</v>
      </c>
      <c r="C8234" s="9">
        <f t="shared" si="2657"/>
        <v>0</v>
      </c>
      <c r="D8234" s="9">
        <v>0</v>
      </c>
      <c r="E8234" s="9">
        <v>0</v>
      </c>
      <c r="F8234" s="9">
        <f t="shared" si="2658"/>
        <v>0</v>
      </c>
      <c r="G8234" s="9">
        <v>0</v>
      </c>
      <c r="H8234" s="467">
        <v>0</v>
      </c>
      <c r="I8234" s="9">
        <f t="shared" si="2659"/>
        <v>0</v>
      </c>
      <c r="J8234" s="9">
        <v>0</v>
      </c>
      <c r="K8234" s="467">
        <v>0</v>
      </c>
      <c r="L8234" s="9">
        <f t="shared" si="2660"/>
        <v>0</v>
      </c>
      <c r="M8234" s="9">
        <v>0</v>
      </c>
      <c r="N8234" s="467">
        <v>0</v>
      </c>
    </row>
    <row r="8235" spans="1:14" customFormat="1" ht="49.5" hidden="1" customHeight="1" thickTop="1" thickBot="1" x14ac:dyDescent="0.3">
      <c r="A8235" s="1" t="s">
        <v>0</v>
      </c>
      <c r="B8235" s="5" t="s">
        <v>86</v>
      </c>
      <c r="C8235" s="9">
        <f t="shared" si="2657"/>
        <v>0</v>
      </c>
      <c r="D8235" s="9">
        <v>0</v>
      </c>
      <c r="E8235" s="9">
        <v>0</v>
      </c>
      <c r="F8235" s="9">
        <f t="shared" si="2658"/>
        <v>0</v>
      </c>
      <c r="G8235" s="9">
        <v>0</v>
      </c>
      <c r="H8235" s="467">
        <v>0</v>
      </c>
      <c r="I8235" s="9">
        <f t="shared" si="2659"/>
        <v>0</v>
      </c>
      <c r="J8235" s="9">
        <v>0</v>
      </c>
      <c r="K8235" s="467">
        <v>0</v>
      </c>
      <c r="L8235" s="9">
        <f t="shared" si="2660"/>
        <v>0</v>
      </c>
      <c r="M8235" s="9">
        <v>0</v>
      </c>
      <c r="N8235" s="467">
        <v>0</v>
      </c>
    </row>
    <row r="8236" spans="1:14" customFormat="1" ht="31.5" hidden="1" customHeight="1" thickTop="1" thickBot="1" x14ac:dyDescent="0.3">
      <c r="A8236" s="1" t="s">
        <v>0</v>
      </c>
      <c r="B8236" s="5" t="s">
        <v>87</v>
      </c>
      <c r="C8236" s="9">
        <f t="shared" si="2657"/>
        <v>0</v>
      </c>
      <c r="D8236" s="9">
        <v>0</v>
      </c>
      <c r="E8236" s="9">
        <v>0</v>
      </c>
      <c r="F8236" s="9">
        <f t="shared" si="2658"/>
        <v>0</v>
      </c>
      <c r="G8236" s="9">
        <v>0</v>
      </c>
      <c r="H8236" s="467">
        <v>0</v>
      </c>
      <c r="I8236" s="9">
        <f t="shared" si="2659"/>
        <v>0</v>
      </c>
      <c r="J8236" s="9">
        <v>0</v>
      </c>
      <c r="K8236" s="467">
        <v>0</v>
      </c>
      <c r="L8236" s="9">
        <f t="shared" si="2660"/>
        <v>0</v>
      </c>
      <c r="M8236" s="9">
        <v>0</v>
      </c>
      <c r="N8236" s="467">
        <v>0</v>
      </c>
    </row>
    <row r="8237" spans="1:14" customFormat="1" ht="23.25" hidden="1" customHeight="1" thickTop="1" thickBot="1" x14ac:dyDescent="0.3">
      <c r="A8237" s="1" t="s">
        <v>0</v>
      </c>
      <c r="B8237" s="3" t="s">
        <v>88</v>
      </c>
      <c r="C8237" s="9">
        <f t="shared" si="2657"/>
        <v>0</v>
      </c>
      <c r="D8237" s="9">
        <v>0</v>
      </c>
      <c r="E8237" s="9">
        <v>0</v>
      </c>
      <c r="F8237" s="9">
        <f t="shared" si="2658"/>
        <v>0</v>
      </c>
      <c r="G8237" s="9">
        <v>0</v>
      </c>
      <c r="H8237" s="467">
        <v>0</v>
      </c>
      <c r="I8237" s="9">
        <f t="shared" si="2659"/>
        <v>0</v>
      </c>
      <c r="J8237" s="9">
        <v>0</v>
      </c>
      <c r="K8237" s="467">
        <v>0</v>
      </c>
      <c r="L8237" s="9">
        <f t="shared" si="2660"/>
        <v>0</v>
      </c>
      <c r="M8237" s="9">
        <v>0</v>
      </c>
      <c r="N8237" s="467">
        <v>0</v>
      </c>
    </row>
    <row r="8238" spans="1:14" customFormat="1" ht="25.5" hidden="1" customHeight="1" thickTop="1" thickBot="1" x14ac:dyDescent="0.3">
      <c r="A8238" s="1" t="s">
        <v>0</v>
      </c>
      <c r="B8238" s="3" t="s">
        <v>89</v>
      </c>
      <c r="C8238" s="9">
        <f t="shared" si="2657"/>
        <v>0</v>
      </c>
      <c r="D8238" s="9">
        <f>SUM(D8239,D8244:D8245)</f>
        <v>0</v>
      </c>
      <c r="E8238" s="9">
        <f>SUM(E8239,E8244:E8245)</f>
        <v>0</v>
      </c>
      <c r="F8238" s="9">
        <f t="shared" si="2658"/>
        <v>0</v>
      </c>
      <c r="G8238" s="9">
        <f>SUM(G8239,G8244:G8245)</f>
        <v>0</v>
      </c>
      <c r="H8238" s="467">
        <f>SUM(H8239,H8244:H8245)</f>
        <v>0</v>
      </c>
      <c r="I8238" s="9">
        <f t="shared" si="2659"/>
        <v>0</v>
      </c>
      <c r="J8238" s="9">
        <f>SUM(J8239,J8244:J8245)</f>
        <v>0</v>
      </c>
      <c r="K8238" s="467">
        <f>SUM(K8239,K8244:K8245)</f>
        <v>0</v>
      </c>
      <c r="L8238" s="9">
        <f t="shared" si="2660"/>
        <v>0</v>
      </c>
      <c r="M8238" s="9">
        <f>SUM(M8239,M8244:M8245)</f>
        <v>0</v>
      </c>
      <c r="N8238" s="467">
        <f>SUM(N8239,N8244:N8245)</f>
        <v>0</v>
      </c>
    </row>
    <row r="8239" spans="1:14" customFormat="1" ht="21.75" hidden="1" customHeight="1" thickTop="1" thickBot="1" x14ac:dyDescent="0.3">
      <c r="A8239" s="1" t="s">
        <v>0</v>
      </c>
      <c r="B8239" s="4" t="s">
        <v>90</v>
      </c>
      <c r="C8239" s="9">
        <f t="shared" si="2657"/>
        <v>0</v>
      </c>
      <c r="D8239" s="9">
        <f>SUM(D8240:D8243)</f>
        <v>0</v>
      </c>
      <c r="E8239" s="9">
        <f>SUM(E8240:E8243)</f>
        <v>0</v>
      </c>
      <c r="F8239" s="9">
        <f t="shared" si="2658"/>
        <v>0</v>
      </c>
      <c r="G8239" s="9">
        <f>SUM(G8240:G8243)</f>
        <v>0</v>
      </c>
      <c r="H8239" s="467">
        <f>SUM(H8240:H8243)</f>
        <v>0</v>
      </c>
      <c r="I8239" s="9">
        <f t="shared" si="2659"/>
        <v>0</v>
      </c>
      <c r="J8239" s="9">
        <f>SUM(J8240:J8243)</f>
        <v>0</v>
      </c>
      <c r="K8239" s="467">
        <f>SUM(K8240:K8243)</f>
        <v>0</v>
      </c>
      <c r="L8239" s="9">
        <f t="shared" si="2660"/>
        <v>0</v>
      </c>
      <c r="M8239" s="9">
        <f>SUM(M8240:M8243)</f>
        <v>0</v>
      </c>
      <c r="N8239" s="467">
        <f>SUM(N8240:N8243)</f>
        <v>0</v>
      </c>
    </row>
    <row r="8240" spans="1:14" customFormat="1" ht="21.75" hidden="1" customHeight="1" thickTop="1" thickBot="1" x14ac:dyDescent="0.3">
      <c r="A8240" s="1" t="s">
        <v>0</v>
      </c>
      <c r="B8240" s="5" t="s">
        <v>91</v>
      </c>
      <c r="C8240" s="9">
        <f t="shared" si="2657"/>
        <v>0</v>
      </c>
      <c r="D8240" s="9">
        <v>0</v>
      </c>
      <c r="E8240" s="9">
        <v>0</v>
      </c>
      <c r="F8240" s="9">
        <f t="shared" si="2658"/>
        <v>0</v>
      </c>
      <c r="G8240" s="9">
        <v>0</v>
      </c>
      <c r="H8240" s="467">
        <v>0</v>
      </c>
      <c r="I8240" s="9">
        <f t="shared" si="2659"/>
        <v>0</v>
      </c>
      <c r="J8240" s="9">
        <v>0</v>
      </c>
      <c r="K8240" s="467">
        <v>0</v>
      </c>
      <c r="L8240" s="9">
        <f t="shared" si="2660"/>
        <v>0</v>
      </c>
      <c r="M8240" s="9">
        <v>0</v>
      </c>
      <c r="N8240" s="467">
        <v>0</v>
      </c>
    </row>
    <row r="8241" spans="1:14" customFormat="1" ht="28.5" hidden="1" customHeight="1" thickTop="1" thickBot="1" x14ac:dyDescent="0.3">
      <c r="A8241" s="1" t="s">
        <v>0</v>
      </c>
      <c r="B8241" s="5" t="s">
        <v>92</v>
      </c>
      <c r="C8241" s="9">
        <f t="shared" si="2657"/>
        <v>0</v>
      </c>
      <c r="D8241" s="9">
        <v>0</v>
      </c>
      <c r="E8241" s="9">
        <v>0</v>
      </c>
      <c r="F8241" s="9">
        <f t="shared" si="2658"/>
        <v>0</v>
      </c>
      <c r="G8241" s="9">
        <v>0</v>
      </c>
      <c r="H8241" s="467">
        <v>0</v>
      </c>
      <c r="I8241" s="9">
        <f t="shared" si="2659"/>
        <v>0</v>
      </c>
      <c r="J8241" s="9">
        <v>0</v>
      </c>
      <c r="K8241" s="467">
        <v>0</v>
      </c>
      <c r="L8241" s="9">
        <f t="shared" si="2660"/>
        <v>0</v>
      </c>
      <c r="M8241" s="9">
        <v>0</v>
      </c>
      <c r="N8241" s="467">
        <v>0</v>
      </c>
    </row>
    <row r="8242" spans="1:14" customFormat="1" ht="27" hidden="1" customHeight="1" thickTop="1" thickBot="1" x14ac:dyDescent="0.3">
      <c r="A8242" s="1" t="s">
        <v>0</v>
      </c>
      <c r="B8242" s="5" t="s">
        <v>93</v>
      </c>
      <c r="C8242" s="9">
        <f t="shared" si="2657"/>
        <v>0</v>
      </c>
      <c r="D8242" s="9">
        <v>0</v>
      </c>
      <c r="E8242" s="9">
        <v>0</v>
      </c>
      <c r="F8242" s="9">
        <f t="shared" si="2658"/>
        <v>0</v>
      </c>
      <c r="G8242" s="9">
        <v>0</v>
      </c>
      <c r="H8242" s="467">
        <v>0</v>
      </c>
      <c r="I8242" s="9">
        <f t="shared" si="2659"/>
        <v>0</v>
      </c>
      <c r="J8242" s="9">
        <v>0</v>
      </c>
      <c r="K8242" s="467">
        <v>0</v>
      </c>
      <c r="L8242" s="9">
        <f t="shared" si="2660"/>
        <v>0</v>
      </c>
      <c r="M8242" s="9">
        <v>0</v>
      </c>
      <c r="N8242" s="467">
        <v>0</v>
      </c>
    </row>
    <row r="8243" spans="1:14" customFormat="1" ht="25.5" hidden="1" customHeight="1" thickTop="1" thickBot="1" x14ac:dyDescent="0.3">
      <c r="A8243" s="1" t="s">
        <v>0</v>
      </c>
      <c r="B8243" s="5" t="s">
        <v>94</v>
      </c>
      <c r="C8243" s="9">
        <f t="shared" si="2657"/>
        <v>0</v>
      </c>
      <c r="D8243" s="9">
        <v>0</v>
      </c>
      <c r="E8243" s="9">
        <v>0</v>
      </c>
      <c r="F8243" s="9">
        <f t="shared" si="2658"/>
        <v>0</v>
      </c>
      <c r="G8243" s="9">
        <v>0</v>
      </c>
      <c r="H8243" s="467">
        <v>0</v>
      </c>
      <c r="I8243" s="9">
        <f t="shared" si="2659"/>
        <v>0</v>
      </c>
      <c r="J8243" s="9">
        <v>0</v>
      </c>
      <c r="K8243" s="467">
        <v>0</v>
      </c>
      <c r="L8243" s="9">
        <f t="shared" si="2660"/>
        <v>0</v>
      </c>
      <c r="M8243" s="9">
        <v>0</v>
      </c>
      <c r="N8243" s="467">
        <v>0</v>
      </c>
    </row>
    <row r="8244" spans="1:14" customFormat="1" ht="24" hidden="1" customHeight="1" thickTop="1" thickBot="1" x14ac:dyDescent="0.3">
      <c r="A8244" s="1" t="s">
        <v>0</v>
      </c>
      <c r="B8244" s="4" t="s">
        <v>95</v>
      </c>
      <c r="C8244" s="9">
        <f t="shared" si="2657"/>
        <v>0</v>
      </c>
      <c r="D8244" s="9">
        <v>0</v>
      </c>
      <c r="E8244" s="9">
        <v>0</v>
      </c>
      <c r="F8244" s="9">
        <f t="shared" si="2658"/>
        <v>0</v>
      </c>
      <c r="G8244" s="9">
        <v>0</v>
      </c>
      <c r="H8244" s="467">
        <v>0</v>
      </c>
      <c r="I8244" s="9">
        <f t="shared" si="2659"/>
        <v>0</v>
      </c>
      <c r="J8244" s="9">
        <v>0</v>
      </c>
      <c r="K8244" s="467">
        <v>0</v>
      </c>
      <c r="L8244" s="9">
        <f t="shared" si="2660"/>
        <v>0</v>
      </c>
      <c r="M8244" s="9">
        <v>0</v>
      </c>
      <c r="N8244" s="467">
        <v>0</v>
      </c>
    </row>
    <row r="8245" spans="1:14" customFormat="1" ht="24.75" hidden="1" customHeight="1" thickTop="1" x14ac:dyDescent="0.25">
      <c r="A8245" s="133" t="s">
        <v>0</v>
      </c>
      <c r="B8245" s="134" t="s">
        <v>96</v>
      </c>
      <c r="C8245" s="135">
        <f t="shared" si="2657"/>
        <v>0</v>
      </c>
      <c r="D8245" s="135">
        <v>0</v>
      </c>
      <c r="E8245" s="135">
        <v>0</v>
      </c>
      <c r="F8245" s="135">
        <f t="shared" si="2658"/>
        <v>0</v>
      </c>
      <c r="G8245" s="135">
        <v>0</v>
      </c>
      <c r="H8245" s="476">
        <v>0</v>
      </c>
      <c r="I8245" s="135">
        <f t="shared" si="2659"/>
        <v>0</v>
      </c>
      <c r="J8245" s="135">
        <v>0</v>
      </c>
      <c r="K8245" s="476">
        <v>0</v>
      </c>
      <c r="L8245" s="135">
        <f t="shared" si="2660"/>
        <v>0</v>
      </c>
      <c r="M8245" s="135">
        <v>0</v>
      </c>
      <c r="N8245" s="476">
        <v>0</v>
      </c>
    </row>
    <row r="8246" spans="1:14" ht="16.5" customHeight="1" x14ac:dyDescent="0.2">
      <c r="A8246" s="388" t="s">
        <v>0</v>
      </c>
      <c r="B8246" s="330" t="s">
        <v>97</v>
      </c>
      <c r="C8246" s="329">
        <f t="shared" si="2657"/>
        <v>69.03</v>
      </c>
      <c r="D8246" s="479">
        <v>69.03</v>
      </c>
      <c r="E8246" s="446">
        <v>0</v>
      </c>
      <c r="F8246" s="329">
        <f t="shared" si="2658"/>
        <v>7.1</v>
      </c>
      <c r="G8246" s="329">
        <v>7.1</v>
      </c>
      <c r="H8246" s="446">
        <v>0</v>
      </c>
      <c r="I8246" s="329">
        <f t="shared" si="2659"/>
        <v>0</v>
      </c>
      <c r="J8246" s="329">
        <v>0</v>
      </c>
      <c r="K8246" s="446">
        <v>0</v>
      </c>
      <c r="L8246" s="329">
        <f t="shared" si="2660"/>
        <v>0</v>
      </c>
      <c r="M8246" s="329">
        <v>0</v>
      </c>
      <c r="N8246" s="446">
        <v>0</v>
      </c>
    </row>
    <row r="8247" spans="1:14" customFormat="1" ht="0.75" hidden="1" customHeight="1" thickBot="1" x14ac:dyDescent="0.3">
      <c r="A8247" s="140" t="s">
        <v>0</v>
      </c>
      <c r="B8247" s="149" t="s">
        <v>98</v>
      </c>
      <c r="C8247" s="142">
        <f t="shared" si="2657"/>
        <v>0</v>
      </c>
      <c r="D8247" s="142">
        <f>SUM(D8248,D8251,D8254)</f>
        <v>0</v>
      </c>
      <c r="E8247" s="142">
        <f>SUM(E8248,E8251,E8254)</f>
        <v>0</v>
      </c>
      <c r="F8247" s="142">
        <f t="shared" si="2658"/>
        <v>0</v>
      </c>
      <c r="G8247" s="142">
        <f>SUM(G8248,G8251,G8254)</f>
        <v>0</v>
      </c>
      <c r="H8247" s="477">
        <f>SUM(H8248,H8251,H8254)</f>
        <v>0</v>
      </c>
      <c r="I8247" s="142">
        <f t="shared" si="2659"/>
        <v>0</v>
      </c>
      <c r="J8247" s="142">
        <f>SUM(J8248,J8251,J8254)</f>
        <v>0</v>
      </c>
      <c r="K8247" s="477">
        <f>SUM(K8248,K8251,K8254)</f>
        <v>0</v>
      </c>
      <c r="L8247" s="142">
        <f t="shared" si="2660"/>
        <v>0</v>
      </c>
      <c r="M8247" s="142">
        <f>SUM(M8248,M8251,M8254)</f>
        <v>0</v>
      </c>
      <c r="N8247" s="477">
        <f>SUM(N8248,N8251,N8254)</f>
        <v>0</v>
      </c>
    </row>
    <row r="8248" spans="1:14" customFormat="1" ht="8.25" hidden="1" customHeight="1" thickTop="1" thickBot="1" x14ac:dyDescent="0.3">
      <c r="A8248" s="1" t="s">
        <v>0</v>
      </c>
      <c r="B8248" s="4" t="s">
        <v>99</v>
      </c>
      <c r="C8248" s="9">
        <f t="shared" si="2657"/>
        <v>0</v>
      </c>
      <c r="D8248" s="9">
        <f>SUM(D8249:D8250)</f>
        <v>0</v>
      </c>
      <c r="E8248" s="9">
        <f>SUM(E8249:E8250)</f>
        <v>0</v>
      </c>
      <c r="F8248" s="9">
        <f t="shared" si="2658"/>
        <v>0</v>
      </c>
      <c r="G8248" s="9">
        <f>SUM(G8249:G8250)</f>
        <v>0</v>
      </c>
      <c r="H8248" s="467">
        <f>SUM(H8249:H8250)</f>
        <v>0</v>
      </c>
      <c r="I8248" s="9">
        <f t="shared" si="2659"/>
        <v>0</v>
      </c>
      <c r="J8248" s="9">
        <f>SUM(J8249:J8250)</f>
        <v>0</v>
      </c>
      <c r="K8248" s="467">
        <f>SUM(K8249:K8250)</f>
        <v>0</v>
      </c>
      <c r="L8248" s="9">
        <f t="shared" si="2660"/>
        <v>0</v>
      </c>
      <c r="M8248" s="9">
        <f>SUM(M8249:M8250)</f>
        <v>0</v>
      </c>
      <c r="N8248" s="467">
        <f>SUM(N8249:N8250)</f>
        <v>0</v>
      </c>
    </row>
    <row r="8249" spans="1:14" customFormat="1" ht="38.25" hidden="1" customHeight="1" thickTop="1" thickBot="1" x14ac:dyDescent="0.3">
      <c r="A8249" s="1" t="s">
        <v>0</v>
      </c>
      <c r="B8249" s="5" t="s">
        <v>100</v>
      </c>
      <c r="C8249" s="9">
        <f t="shared" si="2657"/>
        <v>0</v>
      </c>
      <c r="D8249" s="9">
        <v>0</v>
      </c>
      <c r="E8249" s="9">
        <v>0</v>
      </c>
      <c r="F8249" s="9">
        <f t="shared" si="2658"/>
        <v>0</v>
      </c>
      <c r="G8249" s="9">
        <v>0</v>
      </c>
      <c r="H8249" s="467">
        <v>0</v>
      </c>
      <c r="I8249" s="9">
        <f t="shared" si="2659"/>
        <v>0</v>
      </c>
      <c r="J8249" s="9">
        <v>0</v>
      </c>
      <c r="K8249" s="467">
        <v>0</v>
      </c>
      <c r="L8249" s="9">
        <f t="shared" si="2660"/>
        <v>0</v>
      </c>
      <c r="M8249" s="9">
        <v>0</v>
      </c>
      <c r="N8249" s="467">
        <v>0</v>
      </c>
    </row>
    <row r="8250" spans="1:14" customFormat="1" ht="32.25" hidden="1" customHeight="1" thickTop="1" thickBot="1" x14ac:dyDescent="0.3">
      <c r="A8250" s="1" t="s">
        <v>0</v>
      </c>
      <c r="B8250" s="5" t="s">
        <v>101</v>
      </c>
      <c r="C8250" s="9">
        <f t="shared" si="2657"/>
        <v>0</v>
      </c>
      <c r="D8250" s="9">
        <v>0</v>
      </c>
      <c r="E8250" s="9">
        <v>0</v>
      </c>
      <c r="F8250" s="9">
        <f t="shared" si="2658"/>
        <v>0</v>
      </c>
      <c r="G8250" s="9">
        <v>0</v>
      </c>
      <c r="H8250" s="467">
        <v>0</v>
      </c>
      <c r="I8250" s="9">
        <f t="shared" si="2659"/>
        <v>0</v>
      </c>
      <c r="J8250" s="9">
        <v>0</v>
      </c>
      <c r="K8250" s="467">
        <v>0</v>
      </c>
      <c r="L8250" s="9">
        <f t="shared" si="2660"/>
        <v>0</v>
      </c>
      <c r="M8250" s="9">
        <v>0</v>
      </c>
      <c r="N8250" s="467">
        <v>0</v>
      </c>
    </row>
    <row r="8251" spans="1:14" customFormat="1" ht="50.25" hidden="1" customHeight="1" thickTop="1" thickBot="1" x14ac:dyDescent="0.3">
      <c r="A8251" s="1" t="s">
        <v>0</v>
      </c>
      <c r="B8251" s="4" t="s">
        <v>102</v>
      </c>
      <c r="C8251" s="9">
        <f t="shared" si="2657"/>
        <v>0</v>
      </c>
      <c r="D8251" s="9">
        <f>SUM(D8252:D8253)</f>
        <v>0</v>
      </c>
      <c r="E8251" s="9">
        <f>SUM(E8252:E8253)</f>
        <v>0</v>
      </c>
      <c r="F8251" s="9">
        <f t="shared" si="2658"/>
        <v>0</v>
      </c>
      <c r="G8251" s="9">
        <f>SUM(G8252:G8253)</f>
        <v>0</v>
      </c>
      <c r="H8251" s="467">
        <f>SUM(H8252:H8253)</f>
        <v>0</v>
      </c>
      <c r="I8251" s="9">
        <f t="shared" si="2659"/>
        <v>0</v>
      </c>
      <c r="J8251" s="9">
        <f>SUM(J8252:J8253)</f>
        <v>0</v>
      </c>
      <c r="K8251" s="467">
        <f>SUM(K8252:K8253)</f>
        <v>0</v>
      </c>
      <c r="L8251" s="9">
        <f t="shared" si="2660"/>
        <v>0</v>
      </c>
      <c r="M8251" s="9">
        <f>SUM(M8252:M8253)</f>
        <v>0</v>
      </c>
      <c r="N8251" s="467">
        <f>SUM(N8252:N8253)</f>
        <v>0</v>
      </c>
    </row>
    <row r="8252" spans="1:14" customFormat="1" ht="42" hidden="1" customHeight="1" thickTop="1" thickBot="1" x14ac:dyDescent="0.3">
      <c r="A8252" s="1" t="s">
        <v>0</v>
      </c>
      <c r="B8252" s="5" t="s">
        <v>100</v>
      </c>
      <c r="C8252" s="9">
        <f t="shared" si="2657"/>
        <v>0</v>
      </c>
      <c r="D8252" s="9">
        <v>0</v>
      </c>
      <c r="E8252" s="9">
        <v>0</v>
      </c>
      <c r="F8252" s="9">
        <f t="shared" si="2658"/>
        <v>0</v>
      </c>
      <c r="G8252" s="9">
        <v>0</v>
      </c>
      <c r="H8252" s="467">
        <v>0</v>
      </c>
      <c r="I8252" s="9">
        <f t="shared" si="2659"/>
        <v>0</v>
      </c>
      <c r="J8252" s="9">
        <v>0</v>
      </c>
      <c r="K8252" s="467">
        <v>0</v>
      </c>
      <c r="L8252" s="9">
        <f t="shared" si="2660"/>
        <v>0</v>
      </c>
      <c r="M8252" s="9">
        <v>0</v>
      </c>
      <c r="N8252" s="467">
        <v>0</v>
      </c>
    </row>
    <row r="8253" spans="1:14" customFormat="1" ht="39.75" hidden="1" customHeight="1" thickTop="1" thickBot="1" x14ac:dyDescent="0.3">
      <c r="A8253" s="1" t="s">
        <v>0</v>
      </c>
      <c r="B8253" s="5" t="s">
        <v>101</v>
      </c>
      <c r="C8253" s="9">
        <f t="shared" si="2657"/>
        <v>0</v>
      </c>
      <c r="D8253" s="9">
        <v>0</v>
      </c>
      <c r="E8253" s="9">
        <v>0</v>
      </c>
      <c r="F8253" s="9">
        <f t="shared" si="2658"/>
        <v>0</v>
      </c>
      <c r="G8253" s="9">
        <v>0</v>
      </c>
      <c r="H8253" s="467">
        <v>0</v>
      </c>
      <c r="I8253" s="9">
        <f t="shared" si="2659"/>
        <v>0</v>
      </c>
      <c r="J8253" s="9">
        <v>0</v>
      </c>
      <c r="K8253" s="467">
        <v>0</v>
      </c>
      <c r="L8253" s="9">
        <f t="shared" si="2660"/>
        <v>0</v>
      </c>
      <c r="M8253" s="9">
        <v>0</v>
      </c>
      <c r="N8253" s="467">
        <v>0</v>
      </c>
    </row>
    <row r="8254" spans="1:14" customFormat="1" ht="36.75" hidden="1" customHeight="1" thickTop="1" thickBot="1" x14ac:dyDescent="0.3">
      <c r="A8254" s="1" t="s">
        <v>0</v>
      </c>
      <c r="B8254" s="4" t="s">
        <v>103</v>
      </c>
      <c r="C8254" s="9">
        <f t="shared" si="2657"/>
        <v>0</v>
      </c>
      <c r="D8254" s="9">
        <f>SUM(D8255,D8262,D8274)</f>
        <v>0</v>
      </c>
      <c r="E8254" s="9">
        <f>SUM(E8255,E8262,E8274)</f>
        <v>0</v>
      </c>
      <c r="F8254" s="9">
        <f t="shared" si="2658"/>
        <v>0</v>
      </c>
      <c r="G8254" s="9">
        <f>SUM(G8255,G8262,G8274)</f>
        <v>0</v>
      </c>
      <c r="H8254" s="467">
        <f>SUM(H8255,H8262,H8274)</f>
        <v>0</v>
      </c>
      <c r="I8254" s="9">
        <f t="shared" si="2659"/>
        <v>0</v>
      </c>
      <c r="J8254" s="9">
        <f>SUM(J8255,J8262,J8274)</f>
        <v>0</v>
      </c>
      <c r="K8254" s="467">
        <f>SUM(K8255,K8262,K8274)</f>
        <v>0</v>
      </c>
      <c r="L8254" s="9">
        <f t="shared" si="2660"/>
        <v>0</v>
      </c>
      <c r="M8254" s="9">
        <f>SUM(M8255,M8262,M8274)</f>
        <v>0</v>
      </c>
      <c r="N8254" s="467">
        <f>SUM(N8255,N8262,N8274)</f>
        <v>0</v>
      </c>
    </row>
    <row r="8255" spans="1:14" customFormat="1" ht="36.75" hidden="1" customHeight="1" thickTop="1" thickBot="1" x14ac:dyDescent="0.3">
      <c r="A8255" s="1" t="s">
        <v>0</v>
      </c>
      <c r="B8255" s="5" t="s">
        <v>104</v>
      </c>
      <c r="C8255" s="9">
        <f t="shared" si="2657"/>
        <v>0</v>
      </c>
      <c r="D8255" s="9">
        <f>SUM(D8256,D8259)</f>
        <v>0</v>
      </c>
      <c r="E8255" s="9">
        <f>SUM(E8256,E8259)</f>
        <v>0</v>
      </c>
      <c r="F8255" s="9">
        <f t="shared" si="2658"/>
        <v>0</v>
      </c>
      <c r="G8255" s="9">
        <f>SUM(G8256,G8259)</f>
        <v>0</v>
      </c>
      <c r="H8255" s="467">
        <f>SUM(H8256,H8259)</f>
        <v>0</v>
      </c>
      <c r="I8255" s="9">
        <f t="shared" si="2659"/>
        <v>0</v>
      </c>
      <c r="J8255" s="9">
        <f>SUM(J8256,J8259)</f>
        <v>0</v>
      </c>
      <c r="K8255" s="467">
        <f>SUM(K8256,K8259)</f>
        <v>0</v>
      </c>
      <c r="L8255" s="9">
        <f t="shared" si="2660"/>
        <v>0</v>
      </c>
      <c r="M8255" s="9">
        <f>SUM(M8256,M8259)</f>
        <v>0</v>
      </c>
      <c r="N8255" s="467">
        <f>SUM(N8256,N8259)</f>
        <v>0</v>
      </c>
    </row>
    <row r="8256" spans="1:14" customFormat="1" ht="38.25" hidden="1" customHeight="1" thickTop="1" thickBot="1" x14ac:dyDescent="0.3">
      <c r="A8256" s="1" t="s">
        <v>0</v>
      </c>
      <c r="B8256" s="6" t="s">
        <v>105</v>
      </c>
      <c r="C8256" s="9">
        <f t="shared" si="2657"/>
        <v>0</v>
      </c>
      <c r="D8256" s="9">
        <f>SUM(D8257:D8258)</f>
        <v>0</v>
      </c>
      <c r="E8256" s="9">
        <f>SUM(E8257:E8258)</f>
        <v>0</v>
      </c>
      <c r="F8256" s="9">
        <f t="shared" si="2658"/>
        <v>0</v>
      </c>
      <c r="G8256" s="9">
        <f>SUM(G8257:G8258)</f>
        <v>0</v>
      </c>
      <c r="H8256" s="467">
        <f>SUM(H8257:H8258)</f>
        <v>0</v>
      </c>
      <c r="I8256" s="9">
        <f t="shared" si="2659"/>
        <v>0</v>
      </c>
      <c r="J8256" s="9">
        <f>SUM(J8257:J8258)</f>
        <v>0</v>
      </c>
      <c r="K8256" s="467">
        <f>SUM(K8257:K8258)</f>
        <v>0</v>
      </c>
      <c r="L8256" s="9">
        <f t="shared" si="2660"/>
        <v>0</v>
      </c>
      <c r="M8256" s="9">
        <f>SUM(M8257:M8258)</f>
        <v>0</v>
      </c>
      <c r="N8256" s="467">
        <f>SUM(N8257:N8258)</f>
        <v>0</v>
      </c>
    </row>
    <row r="8257" spans="1:14" customFormat="1" ht="34.5" hidden="1" customHeight="1" thickTop="1" thickBot="1" x14ac:dyDescent="0.3">
      <c r="A8257" s="1" t="s">
        <v>0</v>
      </c>
      <c r="B8257" s="7" t="s">
        <v>100</v>
      </c>
      <c r="C8257" s="9">
        <f t="shared" si="2657"/>
        <v>0</v>
      </c>
      <c r="D8257" s="9">
        <v>0</v>
      </c>
      <c r="E8257" s="9">
        <v>0</v>
      </c>
      <c r="F8257" s="9">
        <f t="shared" si="2658"/>
        <v>0</v>
      </c>
      <c r="G8257" s="9">
        <v>0</v>
      </c>
      <c r="H8257" s="467">
        <v>0</v>
      </c>
      <c r="I8257" s="9">
        <f t="shared" si="2659"/>
        <v>0</v>
      </c>
      <c r="J8257" s="9">
        <v>0</v>
      </c>
      <c r="K8257" s="467">
        <v>0</v>
      </c>
      <c r="L8257" s="9">
        <f t="shared" si="2660"/>
        <v>0</v>
      </c>
      <c r="M8257" s="9">
        <v>0</v>
      </c>
      <c r="N8257" s="467">
        <v>0</v>
      </c>
    </row>
    <row r="8258" spans="1:14" customFormat="1" ht="38.25" hidden="1" customHeight="1" thickTop="1" thickBot="1" x14ac:dyDescent="0.3">
      <c r="A8258" s="1" t="s">
        <v>0</v>
      </c>
      <c r="B8258" s="7" t="s">
        <v>101</v>
      </c>
      <c r="C8258" s="9">
        <f t="shared" si="2657"/>
        <v>0</v>
      </c>
      <c r="D8258" s="9">
        <v>0</v>
      </c>
      <c r="E8258" s="9">
        <v>0</v>
      </c>
      <c r="F8258" s="9">
        <f t="shared" si="2658"/>
        <v>0</v>
      </c>
      <c r="G8258" s="9">
        <v>0</v>
      </c>
      <c r="H8258" s="467">
        <v>0</v>
      </c>
      <c r="I8258" s="9">
        <f t="shared" si="2659"/>
        <v>0</v>
      </c>
      <c r="J8258" s="9">
        <v>0</v>
      </c>
      <c r="K8258" s="467">
        <v>0</v>
      </c>
      <c r="L8258" s="9">
        <f t="shared" si="2660"/>
        <v>0</v>
      </c>
      <c r="M8258" s="9">
        <v>0</v>
      </c>
      <c r="N8258" s="467">
        <v>0</v>
      </c>
    </row>
    <row r="8259" spans="1:14" customFormat="1" ht="3.75" hidden="1" customHeight="1" thickTop="1" thickBot="1" x14ac:dyDescent="0.3">
      <c r="A8259" s="1" t="s">
        <v>0</v>
      </c>
      <c r="B8259" s="6" t="s">
        <v>106</v>
      </c>
      <c r="C8259" s="9">
        <f t="shared" ref="C8259:C8322" si="2661">SUM(D8259:E8259)</f>
        <v>0</v>
      </c>
      <c r="D8259" s="9">
        <f>SUM(D8260:D8261)</f>
        <v>0</v>
      </c>
      <c r="E8259" s="9">
        <f>SUM(E8260:E8261)</f>
        <v>0</v>
      </c>
      <c r="F8259" s="9">
        <f t="shared" ref="F8259:F8322" si="2662">SUM(G8259:H8259)</f>
        <v>0</v>
      </c>
      <c r="G8259" s="9">
        <f>SUM(G8260:G8261)</f>
        <v>0</v>
      </c>
      <c r="H8259" s="467">
        <f>SUM(H8260:H8261)</f>
        <v>0</v>
      </c>
      <c r="I8259" s="9">
        <f t="shared" ref="I8259:I8322" si="2663">SUM(J8259:K8259)</f>
        <v>0</v>
      </c>
      <c r="J8259" s="9">
        <f>SUM(J8260:J8261)</f>
        <v>0</v>
      </c>
      <c r="K8259" s="467">
        <f>SUM(K8260:K8261)</f>
        <v>0</v>
      </c>
      <c r="L8259" s="9">
        <f t="shared" ref="L8259:L8322" si="2664">SUM(M8259:N8259)</f>
        <v>0</v>
      </c>
      <c r="M8259" s="9">
        <f>SUM(M8260:M8261)</f>
        <v>0</v>
      </c>
      <c r="N8259" s="467">
        <f>SUM(N8260:N8261)</f>
        <v>0</v>
      </c>
    </row>
    <row r="8260" spans="1:14" customFormat="1" ht="28.5" hidden="1" customHeight="1" thickTop="1" thickBot="1" x14ac:dyDescent="0.3">
      <c r="A8260" s="1" t="s">
        <v>0</v>
      </c>
      <c r="B8260" s="7" t="s">
        <v>100</v>
      </c>
      <c r="C8260" s="9">
        <f t="shared" si="2661"/>
        <v>0</v>
      </c>
      <c r="D8260" s="9">
        <v>0</v>
      </c>
      <c r="E8260" s="9">
        <v>0</v>
      </c>
      <c r="F8260" s="9">
        <f t="shared" si="2662"/>
        <v>0</v>
      </c>
      <c r="G8260" s="9">
        <v>0</v>
      </c>
      <c r="H8260" s="467">
        <v>0</v>
      </c>
      <c r="I8260" s="9">
        <f t="shared" si="2663"/>
        <v>0</v>
      </c>
      <c r="J8260" s="9">
        <v>0</v>
      </c>
      <c r="K8260" s="467">
        <v>0</v>
      </c>
      <c r="L8260" s="9">
        <f t="shared" si="2664"/>
        <v>0</v>
      </c>
      <c r="M8260" s="9">
        <v>0</v>
      </c>
      <c r="N8260" s="467">
        <v>0</v>
      </c>
    </row>
    <row r="8261" spans="1:14" customFormat="1" ht="33.75" hidden="1" customHeight="1" thickTop="1" thickBot="1" x14ac:dyDescent="0.3">
      <c r="A8261" s="1" t="s">
        <v>0</v>
      </c>
      <c r="B8261" s="7" t="s">
        <v>101</v>
      </c>
      <c r="C8261" s="9">
        <f t="shared" si="2661"/>
        <v>0</v>
      </c>
      <c r="D8261" s="9">
        <v>0</v>
      </c>
      <c r="E8261" s="9">
        <v>0</v>
      </c>
      <c r="F8261" s="9">
        <f t="shared" si="2662"/>
        <v>0</v>
      </c>
      <c r="G8261" s="9">
        <v>0</v>
      </c>
      <c r="H8261" s="467">
        <v>0</v>
      </c>
      <c r="I8261" s="9">
        <f t="shared" si="2663"/>
        <v>0</v>
      </c>
      <c r="J8261" s="9">
        <v>0</v>
      </c>
      <c r="K8261" s="467">
        <v>0</v>
      </c>
      <c r="L8261" s="9">
        <f t="shared" si="2664"/>
        <v>0</v>
      </c>
      <c r="M8261" s="9">
        <v>0</v>
      </c>
      <c r="N8261" s="467">
        <v>0</v>
      </c>
    </row>
    <row r="8262" spans="1:14" customFormat="1" ht="42.75" hidden="1" customHeight="1" thickTop="1" thickBot="1" x14ac:dyDescent="0.3">
      <c r="A8262" s="1" t="s">
        <v>0</v>
      </c>
      <c r="B8262" s="5" t="s">
        <v>107</v>
      </c>
      <c r="C8262" s="9">
        <f t="shared" si="2661"/>
        <v>0</v>
      </c>
      <c r="D8262" s="9">
        <f>SUM(D8263,D8271)</f>
        <v>0</v>
      </c>
      <c r="E8262" s="9">
        <f>SUM(E8263,E8271)</f>
        <v>0</v>
      </c>
      <c r="F8262" s="9">
        <f t="shared" si="2662"/>
        <v>0</v>
      </c>
      <c r="G8262" s="9">
        <f>SUM(G8263,G8271)</f>
        <v>0</v>
      </c>
      <c r="H8262" s="467">
        <f>SUM(H8263,H8271)</f>
        <v>0</v>
      </c>
      <c r="I8262" s="9">
        <f t="shared" si="2663"/>
        <v>0</v>
      </c>
      <c r="J8262" s="9">
        <f>SUM(J8263,J8271)</f>
        <v>0</v>
      </c>
      <c r="K8262" s="467">
        <f>SUM(K8263,K8271)</f>
        <v>0</v>
      </c>
      <c r="L8262" s="9">
        <f t="shared" si="2664"/>
        <v>0</v>
      </c>
      <c r="M8262" s="9">
        <f>SUM(M8263,M8271)</f>
        <v>0</v>
      </c>
      <c r="N8262" s="467">
        <f>SUM(N8263,N8271)</f>
        <v>0</v>
      </c>
    </row>
    <row r="8263" spans="1:14" customFormat="1" ht="39.75" hidden="1" customHeight="1" thickTop="1" thickBot="1" x14ac:dyDescent="0.3">
      <c r="A8263" s="1" t="s">
        <v>0</v>
      </c>
      <c r="B8263" s="6" t="s">
        <v>108</v>
      </c>
      <c r="C8263" s="9">
        <f t="shared" si="2661"/>
        <v>0</v>
      </c>
      <c r="D8263" s="9">
        <f>SUM(D8264,D8267)</f>
        <v>0</v>
      </c>
      <c r="E8263" s="9">
        <f>SUM(E8264,E8267)</f>
        <v>0</v>
      </c>
      <c r="F8263" s="9">
        <f t="shared" si="2662"/>
        <v>0</v>
      </c>
      <c r="G8263" s="9">
        <f>SUM(G8264,G8267)</f>
        <v>0</v>
      </c>
      <c r="H8263" s="467">
        <f>SUM(H8264,H8267)</f>
        <v>0</v>
      </c>
      <c r="I8263" s="9">
        <f t="shared" si="2663"/>
        <v>0</v>
      </c>
      <c r="J8263" s="9">
        <f>SUM(J8264,J8267)</f>
        <v>0</v>
      </c>
      <c r="K8263" s="467">
        <f>SUM(K8264,K8267)</f>
        <v>0</v>
      </c>
      <c r="L8263" s="9">
        <f t="shared" si="2664"/>
        <v>0</v>
      </c>
      <c r="M8263" s="9">
        <f>SUM(M8264,M8267)</f>
        <v>0</v>
      </c>
      <c r="N8263" s="467">
        <f>SUM(N8264,N8267)</f>
        <v>0</v>
      </c>
    </row>
    <row r="8264" spans="1:14" customFormat="1" ht="36" hidden="1" customHeight="1" thickTop="1" thickBot="1" x14ac:dyDescent="0.3">
      <c r="A8264" s="1" t="s">
        <v>0</v>
      </c>
      <c r="B8264" s="7" t="s">
        <v>100</v>
      </c>
      <c r="C8264" s="9">
        <f t="shared" si="2661"/>
        <v>0</v>
      </c>
      <c r="D8264" s="9">
        <f>SUM(D8265:D8266)</f>
        <v>0</v>
      </c>
      <c r="E8264" s="9">
        <f>SUM(E8265:E8266)</f>
        <v>0</v>
      </c>
      <c r="F8264" s="9">
        <f t="shared" si="2662"/>
        <v>0</v>
      </c>
      <c r="G8264" s="9">
        <f>SUM(G8265:G8266)</f>
        <v>0</v>
      </c>
      <c r="H8264" s="467">
        <f>SUM(H8265:H8266)</f>
        <v>0</v>
      </c>
      <c r="I8264" s="9">
        <f t="shared" si="2663"/>
        <v>0</v>
      </c>
      <c r="J8264" s="9">
        <f>SUM(J8265:J8266)</f>
        <v>0</v>
      </c>
      <c r="K8264" s="467">
        <f>SUM(K8265:K8266)</f>
        <v>0</v>
      </c>
      <c r="L8264" s="9">
        <f t="shared" si="2664"/>
        <v>0</v>
      </c>
      <c r="M8264" s="9">
        <f>SUM(M8265:M8266)</f>
        <v>0</v>
      </c>
      <c r="N8264" s="467">
        <f>SUM(N8265:N8266)</f>
        <v>0</v>
      </c>
    </row>
    <row r="8265" spans="1:14" customFormat="1" ht="39" hidden="1" customHeight="1" thickTop="1" thickBot="1" x14ac:dyDescent="0.3">
      <c r="A8265" s="1" t="s">
        <v>0</v>
      </c>
      <c r="B8265" s="8" t="s">
        <v>109</v>
      </c>
      <c r="C8265" s="9">
        <f t="shared" si="2661"/>
        <v>0</v>
      </c>
      <c r="D8265" s="9">
        <v>0</v>
      </c>
      <c r="E8265" s="9">
        <v>0</v>
      </c>
      <c r="F8265" s="9">
        <f t="shared" si="2662"/>
        <v>0</v>
      </c>
      <c r="G8265" s="9">
        <v>0</v>
      </c>
      <c r="H8265" s="467">
        <v>0</v>
      </c>
      <c r="I8265" s="9">
        <f t="shared" si="2663"/>
        <v>0</v>
      </c>
      <c r="J8265" s="9">
        <v>0</v>
      </c>
      <c r="K8265" s="467">
        <v>0</v>
      </c>
      <c r="L8265" s="9">
        <f t="shared" si="2664"/>
        <v>0</v>
      </c>
      <c r="M8265" s="9">
        <v>0</v>
      </c>
      <c r="N8265" s="467">
        <v>0</v>
      </c>
    </row>
    <row r="8266" spans="1:14" customFormat="1" ht="37.5" hidden="1" customHeight="1" thickTop="1" thickBot="1" x14ac:dyDescent="0.3">
      <c r="A8266" s="1" t="s">
        <v>0</v>
      </c>
      <c r="B8266" s="8" t="s">
        <v>110</v>
      </c>
      <c r="C8266" s="9">
        <f t="shared" si="2661"/>
        <v>0</v>
      </c>
      <c r="D8266" s="9">
        <v>0</v>
      </c>
      <c r="E8266" s="9">
        <v>0</v>
      </c>
      <c r="F8266" s="9">
        <f t="shared" si="2662"/>
        <v>0</v>
      </c>
      <c r="G8266" s="9">
        <v>0</v>
      </c>
      <c r="H8266" s="467">
        <v>0</v>
      </c>
      <c r="I8266" s="9">
        <f t="shared" si="2663"/>
        <v>0</v>
      </c>
      <c r="J8266" s="9">
        <v>0</v>
      </c>
      <c r="K8266" s="467">
        <v>0</v>
      </c>
      <c r="L8266" s="9">
        <f t="shared" si="2664"/>
        <v>0</v>
      </c>
      <c r="M8266" s="9">
        <v>0</v>
      </c>
      <c r="N8266" s="467">
        <v>0</v>
      </c>
    </row>
    <row r="8267" spans="1:14" customFormat="1" ht="3.75" hidden="1" customHeight="1" thickTop="1" thickBot="1" x14ac:dyDescent="0.3">
      <c r="A8267" s="1" t="s">
        <v>0</v>
      </c>
      <c r="B8267" s="7" t="s">
        <v>101</v>
      </c>
      <c r="C8267" s="9">
        <f t="shared" si="2661"/>
        <v>0</v>
      </c>
      <c r="D8267" s="9">
        <f>SUM(D8268:D8270)</f>
        <v>0</v>
      </c>
      <c r="E8267" s="9">
        <f>SUM(E8268:E8270)</f>
        <v>0</v>
      </c>
      <c r="F8267" s="9">
        <f t="shared" si="2662"/>
        <v>0</v>
      </c>
      <c r="G8267" s="9">
        <f>SUM(G8268:G8270)</f>
        <v>0</v>
      </c>
      <c r="H8267" s="467">
        <f>SUM(H8268:H8270)</f>
        <v>0</v>
      </c>
      <c r="I8267" s="9">
        <f t="shared" si="2663"/>
        <v>0</v>
      </c>
      <c r="J8267" s="9">
        <f>SUM(J8268:J8270)</f>
        <v>0</v>
      </c>
      <c r="K8267" s="467">
        <f>SUM(K8268:K8270)</f>
        <v>0</v>
      </c>
      <c r="L8267" s="9">
        <f t="shared" si="2664"/>
        <v>0</v>
      </c>
      <c r="M8267" s="9">
        <f>SUM(M8268:M8270)</f>
        <v>0</v>
      </c>
      <c r="N8267" s="467">
        <f>SUM(N8268:N8270)</f>
        <v>0</v>
      </c>
    </row>
    <row r="8268" spans="1:14" customFormat="1" ht="42.75" hidden="1" customHeight="1" thickTop="1" thickBot="1" x14ac:dyDescent="0.3">
      <c r="A8268" s="1" t="s">
        <v>0</v>
      </c>
      <c r="B8268" s="8" t="s">
        <v>109</v>
      </c>
      <c r="C8268" s="9">
        <f t="shared" si="2661"/>
        <v>0</v>
      </c>
      <c r="D8268" s="9">
        <v>0</v>
      </c>
      <c r="E8268" s="9">
        <v>0</v>
      </c>
      <c r="F8268" s="9">
        <f t="shared" si="2662"/>
        <v>0</v>
      </c>
      <c r="G8268" s="9">
        <v>0</v>
      </c>
      <c r="H8268" s="467">
        <v>0</v>
      </c>
      <c r="I8268" s="9">
        <f t="shared" si="2663"/>
        <v>0</v>
      </c>
      <c r="J8268" s="9">
        <v>0</v>
      </c>
      <c r="K8268" s="467">
        <v>0</v>
      </c>
      <c r="L8268" s="9">
        <f t="shared" si="2664"/>
        <v>0</v>
      </c>
      <c r="M8268" s="9">
        <v>0</v>
      </c>
      <c r="N8268" s="467">
        <v>0</v>
      </c>
    </row>
    <row r="8269" spans="1:14" customFormat="1" ht="40.5" hidden="1" customHeight="1" thickTop="1" thickBot="1" x14ac:dyDescent="0.3">
      <c r="A8269" s="1" t="s">
        <v>0</v>
      </c>
      <c r="B8269" s="8" t="s">
        <v>111</v>
      </c>
      <c r="C8269" s="9">
        <f t="shared" si="2661"/>
        <v>0</v>
      </c>
      <c r="D8269" s="9">
        <v>0</v>
      </c>
      <c r="E8269" s="9">
        <v>0</v>
      </c>
      <c r="F8269" s="9">
        <f t="shared" si="2662"/>
        <v>0</v>
      </c>
      <c r="G8269" s="9">
        <v>0</v>
      </c>
      <c r="H8269" s="467">
        <v>0</v>
      </c>
      <c r="I8269" s="9">
        <f t="shared" si="2663"/>
        <v>0</v>
      </c>
      <c r="J8269" s="9">
        <v>0</v>
      </c>
      <c r="K8269" s="467">
        <v>0</v>
      </c>
      <c r="L8269" s="9">
        <f t="shared" si="2664"/>
        <v>0</v>
      </c>
      <c r="M8269" s="9">
        <v>0</v>
      </c>
      <c r="N8269" s="467">
        <v>0</v>
      </c>
    </row>
    <row r="8270" spans="1:14" customFormat="1" ht="43.5" hidden="1" customHeight="1" thickTop="1" thickBot="1" x14ac:dyDescent="0.3">
      <c r="A8270" s="1" t="s">
        <v>0</v>
      </c>
      <c r="B8270" s="8" t="s">
        <v>110</v>
      </c>
      <c r="C8270" s="9">
        <f t="shared" si="2661"/>
        <v>0</v>
      </c>
      <c r="D8270" s="9">
        <v>0</v>
      </c>
      <c r="E8270" s="9">
        <v>0</v>
      </c>
      <c r="F8270" s="9">
        <f t="shared" si="2662"/>
        <v>0</v>
      </c>
      <c r="G8270" s="9">
        <v>0</v>
      </c>
      <c r="H8270" s="467">
        <v>0</v>
      </c>
      <c r="I8270" s="9">
        <f t="shared" si="2663"/>
        <v>0</v>
      </c>
      <c r="J8270" s="9">
        <v>0</v>
      </c>
      <c r="K8270" s="467">
        <v>0</v>
      </c>
      <c r="L8270" s="9">
        <f t="shared" si="2664"/>
        <v>0</v>
      </c>
      <c r="M8270" s="9">
        <v>0</v>
      </c>
      <c r="N8270" s="467">
        <v>0</v>
      </c>
    </row>
    <row r="8271" spans="1:14" customFormat="1" ht="52.5" hidden="1" customHeight="1" thickTop="1" thickBot="1" x14ac:dyDescent="0.3">
      <c r="A8271" s="1" t="s">
        <v>0</v>
      </c>
      <c r="B8271" s="6" t="s">
        <v>112</v>
      </c>
      <c r="C8271" s="9">
        <f t="shared" si="2661"/>
        <v>0</v>
      </c>
      <c r="D8271" s="9">
        <f>SUM(D8272:D8273)</f>
        <v>0</v>
      </c>
      <c r="E8271" s="9">
        <f>SUM(E8272:E8273)</f>
        <v>0</v>
      </c>
      <c r="F8271" s="9">
        <f t="shared" si="2662"/>
        <v>0</v>
      </c>
      <c r="G8271" s="9">
        <f>SUM(G8272:G8273)</f>
        <v>0</v>
      </c>
      <c r="H8271" s="467">
        <f>SUM(H8272:H8273)</f>
        <v>0</v>
      </c>
      <c r="I8271" s="9">
        <f t="shared" si="2663"/>
        <v>0</v>
      </c>
      <c r="J8271" s="9">
        <f>SUM(J8272:J8273)</f>
        <v>0</v>
      </c>
      <c r="K8271" s="467">
        <f>SUM(K8272:K8273)</f>
        <v>0</v>
      </c>
      <c r="L8271" s="9">
        <f t="shared" si="2664"/>
        <v>0</v>
      </c>
      <c r="M8271" s="9">
        <f>SUM(M8272:M8273)</f>
        <v>0</v>
      </c>
      <c r="N8271" s="467">
        <f>SUM(N8272:N8273)</f>
        <v>0</v>
      </c>
    </row>
    <row r="8272" spans="1:14" customFormat="1" ht="30.75" hidden="1" customHeight="1" thickTop="1" thickBot="1" x14ac:dyDescent="0.3">
      <c r="A8272" s="1" t="s">
        <v>0</v>
      </c>
      <c r="B8272" s="7" t="s">
        <v>100</v>
      </c>
      <c r="C8272" s="9">
        <f t="shared" si="2661"/>
        <v>0</v>
      </c>
      <c r="D8272" s="9">
        <v>0</v>
      </c>
      <c r="E8272" s="9">
        <v>0</v>
      </c>
      <c r="F8272" s="9">
        <f t="shared" si="2662"/>
        <v>0</v>
      </c>
      <c r="G8272" s="9">
        <v>0</v>
      </c>
      <c r="H8272" s="467">
        <v>0</v>
      </c>
      <c r="I8272" s="9">
        <f t="shared" si="2663"/>
        <v>0</v>
      </c>
      <c r="J8272" s="9">
        <v>0</v>
      </c>
      <c r="K8272" s="467">
        <v>0</v>
      </c>
      <c r="L8272" s="9">
        <f t="shared" si="2664"/>
        <v>0</v>
      </c>
      <c r="M8272" s="9">
        <v>0</v>
      </c>
      <c r="N8272" s="467">
        <v>0</v>
      </c>
    </row>
    <row r="8273" spans="1:14" customFormat="1" ht="43.5" hidden="1" customHeight="1" thickTop="1" thickBot="1" x14ac:dyDescent="0.3">
      <c r="A8273" s="1" t="s">
        <v>0</v>
      </c>
      <c r="B8273" s="7" t="s">
        <v>101</v>
      </c>
      <c r="C8273" s="9">
        <f t="shared" si="2661"/>
        <v>0</v>
      </c>
      <c r="D8273" s="9">
        <v>0</v>
      </c>
      <c r="E8273" s="9">
        <v>0</v>
      </c>
      <c r="F8273" s="9">
        <f t="shared" si="2662"/>
        <v>0</v>
      </c>
      <c r="G8273" s="9">
        <v>0</v>
      </c>
      <c r="H8273" s="467">
        <v>0</v>
      </c>
      <c r="I8273" s="9">
        <f t="shared" si="2663"/>
        <v>0</v>
      </c>
      <c r="J8273" s="9">
        <v>0</v>
      </c>
      <c r="K8273" s="467">
        <v>0</v>
      </c>
      <c r="L8273" s="9">
        <f t="shared" si="2664"/>
        <v>0</v>
      </c>
      <c r="M8273" s="9">
        <v>0</v>
      </c>
      <c r="N8273" s="467">
        <v>0</v>
      </c>
    </row>
    <row r="8274" spans="1:14" customFormat="1" ht="35.25" hidden="1" customHeight="1" thickTop="1" thickBot="1" x14ac:dyDescent="0.3">
      <c r="A8274" s="1" t="s">
        <v>0</v>
      </c>
      <c r="B8274" s="5" t="s">
        <v>113</v>
      </c>
      <c r="C8274" s="9">
        <f t="shared" si="2661"/>
        <v>0</v>
      </c>
      <c r="D8274" s="9">
        <f>SUM(D8275,D8285)</f>
        <v>0</v>
      </c>
      <c r="E8274" s="9">
        <f>SUM(E8275,E8285)</f>
        <v>0</v>
      </c>
      <c r="F8274" s="9">
        <f t="shared" si="2662"/>
        <v>0</v>
      </c>
      <c r="G8274" s="9">
        <f>SUM(G8275,G8285)</f>
        <v>0</v>
      </c>
      <c r="H8274" s="467">
        <f>SUM(H8275,H8285)</f>
        <v>0</v>
      </c>
      <c r="I8274" s="9">
        <f t="shared" si="2663"/>
        <v>0</v>
      </c>
      <c r="J8274" s="9">
        <f>SUM(J8275,J8285)</f>
        <v>0</v>
      </c>
      <c r="K8274" s="467">
        <f>SUM(K8275,K8285)</f>
        <v>0</v>
      </c>
      <c r="L8274" s="9">
        <f t="shared" si="2664"/>
        <v>0</v>
      </c>
      <c r="M8274" s="9">
        <f>SUM(M8275,M8285)</f>
        <v>0</v>
      </c>
      <c r="N8274" s="467">
        <f>SUM(N8275,N8285)</f>
        <v>0</v>
      </c>
    </row>
    <row r="8275" spans="1:14" customFormat="1" ht="35.25" hidden="1" customHeight="1" thickTop="1" thickBot="1" x14ac:dyDescent="0.3">
      <c r="A8275" s="1" t="s">
        <v>0</v>
      </c>
      <c r="B8275" s="6" t="s">
        <v>114</v>
      </c>
      <c r="C8275" s="9">
        <f t="shared" si="2661"/>
        <v>0</v>
      </c>
      <c r="D8275" s="9">
        <f>SUM(D8276,D8281)</f>
        <v>0</v>
      </c>
      <c r="E8275" s="9">
        <f>SUM(E8276,E8281)</f>
        <v>0</v>
      </c>
      <c r="F8275" s="9">
        <f t="shared" si="2662"/>
        <v>0</v>
      </c>
      <c r="G8275" s="9">
        <f>SUM(G8276,G8281)</f>
        <v>0</v>
      </c>
      <c r="H8275" s="467">
        <f>SUM(H8276,H8281)</f>
        <v>0</v>
      </c>
      <c r="I8275" s="9">
        <f t="shared" si="2663"/>
        <v>0</v>
      </c>
      <c r="J8275" s="9">
        <f>SUM(J8276,J8281)</f>
        <v>0</v>
      </c>
      <c r="K8275" s="467">
        <f>SUM(K8276,K8281)</f>
        <v>0</v>
      </c>
      <c r="L8275" s="9">
        <f t="shared" si="2664"/>
        <v>0</v>
      </c>
      <c r="M8275" s="9">
        <f>SUM(M8276,M8281)</f>
        <v>0</v>
      </c>
      <c r="N8275" s="467">
        <f>SUM(N8276,N8281)</f>
        <v>0</v>
      </c>
    </row>
    <row r="8276" spans="1:14" customFormat="1" ht="34.5" hidden="1" customHeight="1" thickTop="1" thickBot="1" x14ac:dyDescent="0.3">
      <c r="A8276" s="1" t="s">
        <v>0</v>
      </c>
      <c r="B8276" s="7" t="s">
        <v>100</v>
      </c>
      <c r="C8276" s="9">
        <f t="shared" si="2661"/>
        <v>0</v>
      </c>
      <c r="D8276" s="9">
        <f>SUM(D8277:D8280)</f>
        <v>0</v>
      </c>
      <c r="E8276" s="9">
        <f>SUM(E8277:E8280)</f>
        <v>0</v>
      </c>
      <c r="F8276" s="9">
        <f t="shared" si="2662"/>
        <v>0</v>
      </c>
      <c r="G8276" s="9">
        <f>SUM(G8277:G8280)</f>
        <v>0</v>
      </c>
      <c r="H8276" s="467">
        <f>SUM(H8277:H8280)</f>
        <v>0</v>
      </c>
      <c r="I8276" s="9">
        <f t="shared" si="2663"/>
        <v>0</v>
      </c>
      <c r="J8276" s="9">
        <f>SUM(J8277:J8280)</f>
        <v>0</v>
      </c>
      <c r="K8276" s="467">
        <f>SUM(K8277:K8280)</f>
        <v>0</v>
      </c>
      <c r="L8276" s="9">
        <f t="shared" si="2664"/>
        <v>0</v>
      </c>
      <c r="M8276" s="9">
        <f>SUM(M8277:M8280)</f>
        <v>0</v>
      </c>
      <c r="N8276" s="467">
        <f>SUM(N8277:N8280)</f>
        <v>0</v>
      </c>
    </row>
    <row r="8277" spans="1:14" customFormat="1" ht="31.5" hidden="1" customHeight="1" thickTop="1" thickBot="1" x14ac:dyDescent="0.3">
      <c r="A8277" s="1" t="s">
        <v>0</v>
      </c>
      <c r="B8277" s="8" t="s">
        <v>115</v>
      </c>
      <c r="C8277" s="9">
        <f t="shared" si="2661"/>
        <v>0</v>
      </c>
      <c r="D8277" s="9">
        <v>0</v>
      </c>
      <c r="E8277" s="9">
        <v>0</v>
      </c>
      <c r="F8277" s="9">
        <f t="shared" si="2662"/>
        <v>0</v>
      </c>
      <c r="G8277" s="9">
        <v>0</v>
      </c>
      <c r="H8277" s="467">
        <v>0</v>
      </c>
      <c r="I8277" s="9">
        <f t="shared" si="2663"/>
        <v>0</v>
      </c>
      <c r="J8277" s="9">
        <v>0</v>
      </c>
      <c r="K8277" s="467">
        <v>0</v>
      </c>
      <c r="L8277" s="9">
        <f t="shared" si="2664"/>
        <v>0</v>
      </c>
      <c r="M8277" s="9">
        <v>0</v>
      </c>
      <c r="N8277" s="467">
        <v>0</v>
      </c>
    </row>
    <row r="8278" spans="1:14" customFormat="1" ht="42.75" hidden="1" customHeight="1" thickTop="1" thickBot="1" x14ac:dyDescent="0.3">
      <c r="A8278" s="1" t="s">
        <v>0</v>
      </c>
      <c r="B8278" s="8" t="s">
        <v>116</v>
      </c>
      <c r="C8278" s="9">
        <f t="shared" si="2661"/>
        <v>0</v>
      </c>
      <c r="D8278" s="9">
        <v>0</v>
      </c>
      <c r="E8278" s="9">
        <v>0</v>
      </c>
      <c r="F8278" s="9">
        <f t="shared" si="2662"/>
        <v>0</v>
      </c>
      <c r="G8278" s="9">
        <v>0</v>
      </c>
      <c r="H8278" s="467">
        <v>0</v>
      </c>
      <c r="I8278" s="9">
        <f t="shared" si="2663"/>
        <v>0</v>
      </c>
      <c r="J8278" s="9">
        <v>0</v>
      </c>
      <c r="K8278" s="467">
        <v>0</v>
      </c>
      <c r="L8278" s="9">
        <f t="shared" si="2664"/>
        <v>0</v>
      </c>
      <c r="M8278" s="9">
        <v>0</v>
      </c>
      <c r="N8278" s="467">
        <v>0</v>
      </c>
    </row>
    <row r="8279" spans="1:14" customFormat="1" ht="42.75" hidden="1" customHeight="1" thickTop="1" thickBot="1" x14ac:dyDescent="0.3">
      <c r="A8279" s="1" t="s">
        <v>0</v>
      </c>
      <c r="B8279" s="8" t="s">
        <v>109</v>
      </c>
      <c r="C8279" s="9">
        <f t="shared" si="2661"/>
        <v>0</v>
      </c>
      <c r="D8279" s="9">
        <v>0</v>
      </c>
      <c r="E8279" s="9">
        <v>0</v>
      </c>
      <c r="F8279" s="9">
        <f t="shared" si="2662"/>
        <v>0</v>
      </c>
      <c r="G8279" s="9">
        <v>0</v>
      </c>
      <c r="H8279" s="467">
        <v>0</v>
      </c>
      <c r="I8279" s="9">
        <f t="shared" si="2663"/>
        <v>0</v>
      </c>
      <c r="J8279" s="9">
        <v>0</v>
      </c>
      <c r="K8279" s="467">
        <v>0</v>
      </c>
      <c r="L8279" s="9">
        <f t="shared" si="2664"/>
        <v>0</v>
      </c>
      <c r="M8279" s="9">
        <v>0</v>
      </c>
      <c r="N8279" s="467">
        <v>0</v>
      </c>
    </row>
    <row r="8280" spans="1:14" customFormat="1" ht="38.25" hidden="1" customHeight="1" thickTop="1" thickBot="1" x14ac:dyDescent="0.3">
      <c r="A8280" s="1" t="s">
        <v>0</v>
      </c>
      <c r="B8280" s="8" t="s">
        <v>110</v>
      </c>
      <c r="C8280" s="9">
        <f t="shared" si="2661"/>
        <v>0</v>
      </c>
      <c r="D8280" s="9">
        <v>0</v>
      </c>
      <c r="E8280" s="9">
        <v>0</v>
      </c>
      <c r="F8280" s="9">
        <f t="shared" si="2662"/>
        <v>0</v>
      </c>
      <c r="G8280" s="9">
        <v>0</v>
      </c>
      <c r="H8280" s="467">
        <v>0</v>
      </c>
      <c r="I8280" s="9">
        <f t="shared" si="2663"/>
        <v>0</v>
      </c>
      <c r="J8280" s="9">
        <v>0</v>
      </c>
      <c r="K8280" s="467">
        <v>0</v>
      </c>
      <c r="L8280" s="9">
        <f t="shared" si="2664"/>
        <v>0</v>
      </c>
      <c r="M8280" s="9">
        <v>0</v>
      </c>
      <c r="N8280" s="467">
        <v>0</v>
      </c>
    </row>
    <row r="8281" spans="1:14" customFormat="1" ht="47.25" hidden="1" customHeight="1" thickTop="1" thickBot="1" x14ac:dyDescent="0.3">
      <c r="A8281" s="1" t="s">
        <v>0</v>
      </c>
      <c r="B8281" s="7" t="s">
        <v>101</v>
      </c>
      <c r="C8281" s="9">
        <f t="shared" si="2661"/>
        <v>0</v>
      </c>
      <c r="D8281" s="9">
        <f>SUM(D8282:D8284)</f>
        <v>0</v>
      </c>
      <c r="E8281" s="9">
        <f>SUM(E8282:E8284)</f>
        <v>0</v>
      </c>
      <c r="F8281" s="9">
        <f t="shared" si="2662"/>
        <v>0</v>
      </c>
      <c r="G8281" s="9">
        <f>SUM(G8282:G8284)</f>
        <v>0</v>
      </c>
      <c r="H8281" s="467">
        <f>SUM(H8282:H8284)</f>
        <v>0</v>
      </c>
      <c r="I8281" s="9">
        <f t="shared" si="2663"/>
        <v>0</v>
      </c>
      <c r="J8281" s="9">
        <f>SUM(J8282:J8284)</f>
        <v>0</v>
      </c>
      <c r="K8281" s="467">
        <f>SUM(K8282:K8284)</f>
        <v>0</v>
      </c>
      <c r="L8281" s="9">
        <f t="shared" si="2664"/>
        <v>0</v>
      </c>
      <c r="M8281" s="9">
        <f>SUM(M8282:M8284)</f>
        <v>0</v>
      </c>
      <c r="N8281" s="467">
        <f>SUM(N8282:N8284)</f>
        <v>0</v>
      </c>
    </row>
    <row r="8282" spans="1:14" customFormat="1" ht="37.5" hidden="1" customHeight="1" thickTop="1" thickBot="1" x14ac:dyDescent="0.3">
      <c r="A8282" s="1" t="s">
        <v>0</v>
      </c>
      <c r="B8282" s="8" t="s">
        <v>109</v>
      </c>
      <c r="C8282" s="9">
        <f t="shared" si="2661"/>
        <v>0</v>
      </c>
      <c r="D8282" s="9">
        <v>0</v>
      </c>
      <c r="E8282" s="9">
        <v>0</v>
      </c>
      <c r="F8282" s="9">
        <f t="shared" si="2662"/>
        <v>0</v>
      </c>
      <c r="G8282" s="9">
        <v>0</v>
      </c>
      <c r="H8282" s="467">
        <v>0</v>
      </c>
      <c r="I8282" s="9">
        <f t="shared" si="2663"/>
        <v>0</v>
      </c>
      <c r="J8282" s="9">
        <v>0</v>
      </c>
      <c r="K8282" s="467">
        <v>0</v>
      </c>
      <c r="L8282" s="9">
        <f t="shared" si="2664"/>
        <v>0</v>
      </c>
      <c r="M8282" s="9">
        <v>0</v>
      </c>
      <c r="N8282" s="467">
        <v>0</v>
      </c>
    </row>
    <row r="8283" spans="1:14" customFormat="1" ht="39" hidden="1" customHeight="1" thickTop="1" thickBot="1" x14ac:dyDescent="0.3">
      <c r="A8283" s="1" t="s">
        <v>0</v>
      </c>
      <c r="B8283" s="8" t="s">
        <v>111</v>
      </c>
      <c r="C8283" s="9">
        <f t="shared" si="2661"/>
        <v>0</v>
      </c>
      <c r="D8283" s="9">
        <v>0</v>
      </c>
      <c r="E8283" s="9">
        <v>0</v>
      </c>
      <c r="F8283" s="9">
        <f t="shared" si="2662"/>
        <v>0</v>
      </c>
      <c r="G8283" s="9">
        <v>0</v>
      </c>
      <c r="H8283" s="467">
        <v>0</v>
      </c>
      <c r="I8283" s="9">
        <f t="shared" si="2663"/>
        <v>0</v>
      </c>
      <c r="J8283" s="9">
        <v>0</v>
      </c>
      <c r="K8283" s="467">
        <v>0</v>
      </c>
      <c r="L8283" s="9">
        <f t="shared" si="2664"/>
        <v>0</v>
      </c>
      <c r="M8283" s="9">
        <v>0</v>
      </c>
      <c r="N8283" s="467">
        <v>0</v>
      </c>
    </row>
    <row r="8284" spans="1:14" customFormat="1" ht="18" hidden="1" customHeight="1" thickTop="1" thickBot="1" x14ac:dyDescent="0.3">
      <c r="A8284" s="1" t="s">
        <v>0</v>
      </c>
      <c r="B8284" s="8" t="s">
        <v>110</v>
      </c>
      <c r="C8284" s="9">
        <f t="shared" si="2661"/>
        <v>0</v>
      </c>
      <c r="D8284" s="9">
        <v>0</v>
      </c>
      <c r="E8284" s="9">
        <v>0</v>
      </c>
      <c r="F8284" s="9">
        <f t="shared" si="2662"/>
        <v>0</v>
      </c>
      <c r="G8284" s="9">
        <v>0</v>
      </c>
      <c r="H8284" s="467">
        <v>0</v>
      </c>
      <c r="I8284" s="9">
        <f t="shared" si="2663"/>
        <v>0</v>
      </c>
      <c r="J8284" s="9">
        <v>0</v>
      </c>
      <c r="K8284" s="467">
        <v>0</v>
      </c>
      <c r="L8284" s="9">
        <f t="shared" si="2664"/>
        <v>0</v>
      </c>
      <c r="M8284" s="9">
        <v>0</v>
      </c>
      <c r="N8284" s="467">
        <v>0</v>
      </c>
    </row>
    <row r="8285" spans="1:14" customFormat="1" ht="24.75" hidden="1" customHeight="1" thickTop="1" thickBot="1" x14ac:dyDescent="0.3">
      <c r="A8285" s="1" t="s">
        <v>0</v>
      </c>
      <c r="B8285" s="6" t="s">
        <v>117</v>
      </c>
      <c r="C8285" s="9">
        <f t="shared" si="2661"/>
        <v>0</v>
      </c>
      <c r="D8285" s="9">
        <f>SUM(D8286:D8287)</f>
        <v>0</v>
      </c>
      <c r="E8285" s="9">
        <f>SUM(E8286:E8287)</f>
        <v>0</v>
      </c>
      <c r="F8285" s="9">
        <f t="shared" si="2662"/>
        <v>0</v>
      </c>
      <c r="G8285" s="9">
        <f>SUM(G8286:G8287)</f>
        <v>0</v>
      </c>
      <c r="H8285" s="467">
        <f>SUM(H8286:H8287)</f>
        <v>0</v>
      </c>
      <c r="I8285" s="9">
        <f t="shared" si="2663"/>
        <v>0</v>
      </c>
      <c r="J8285" s="9">
        <f>SUM(J8286:J8287)</f>
        <v>0</v>
      </c>
      <c r="K8285" s="467">
        <f>SUM(K8286:K8287)</f>
        <v>0</v>
      </c>
      <c r="L8285" s="9">
        <f t="shared" si="2664"/>
        <v>0</v>
      </c>
      <c r="M8285" s="9">
        <f>SUM(M8286:M8287)</f>
        <v>0</v>
      </c>
      <c r="N8285" s="467">
        <f>SUM(N8286:N8287)</f>
        <v>0</v>
      </c>
    </row>
    <row r="8286" spans="1:14" customFormat="1" ht="4.5" hidden="1" customHeight="1" thickTop="1" thickBot="1" x14ac:dyDescent="0.3">
      <c r="A8286" s="1" t="s">
        <v>0</v>
      </c>
      <c r="B8286" s="7" t="s">
        <v>100</v>
      </c>
      <c r="C8286" s="9">
        <f t="shared" si="2661"/>
        <v>0</v>
      </c>
      <c r="D8286" s="9">
        <v>0</v>
      </c>
      <c r="E8286" s="9">
        <v>0</v>
      </c>
      <c r="F8286" s="9">
        <f t="shared" si="2662"/>
        <v>0</v>
      </c>
      <c r="G8286" s="9">
        <v>0</v>
      </c>
      <c r="H8286" s="467">
        <v>0</v>
      </c>
      <c r="I8286" s="9">
        <f t="shared" si="2663"/>
        <v>0</v>
      </c>
      <c r="J8286" s="9">
        <v>0</v>
      </c>
      <c r="K8286" s="467">
        <v>0</v>
      </c>
      <c r="L8286" s="9">
        <f t="shared" si="2664"/>
        <v>0</v>
      </c>
      <c r="M8286" s="9">
        <v>0</v>
      </c>
      <c r="N8286" s="467">
        <v>0</v>
      </c>
    </row>
    <row r="8287" spans="1:14" customFormat="1" ht="29.25" hidden="1" customHeight="1" thickTop="1" x14ac:dyDescent="0.25">
      <c r="A8287" s="133" t="s">
        <v>0</v>
      </c>
      <c r="B8287" s="138" t="s">
        <v>101</v>
      </c>
      <c r="C8287" s="135">
        <f t="shared" si="2661"/>
        <v>0</v>
      </c>
      <c r="D8287" s="135">
        <v>0</v>
      </c>
      <c r="E8287" s="135">
        <v>0</v>
      </c>
      <c r="F8287" s="135">
        <f t="shared" si="2662"/>
        <v>0</v>
      </c>
      <c r="G8287" s="135">
        <v>0</v>
      </c>
      <c r="H8287" s="476">
        <v>0</v>
      </c>
      <c r="I8287" s="135">
        <f t="shared" si="2663"/>
        <v>0</v>
      </c>
      <c r="J8287" s="135">
        <v>0</v>
      </c>
      <c r="K8287" s="476">
        <v>0</v>
      </c>
      <c r="L8287" s="135">
        <f t="shared" si="2664"/>
        <v>0</v>
      </c>
      <c r="M8287" s="135">
        <v>0</v>
      </c>
      <c r="N8287" s="476">
        <v>0</v>
      </c>
    </row>
    <row r="8288" spans="1:14" s="333" customFormat="1" ht="29.25" hidden="1" customHeight="1" x14ac:dyDescent="0.2">
      <c r="A8288" s="334" t="s">
        <v>0</v>
      </c>
      <c r="B8288" s="339" t="s">
        <v>118</v>
      </c>
      <c r="C8288" s="338">
        <f t="shared" si="2661"/>
        <v>0</v>
      </c>
      <c r="D8288" s="338">
        <f>SUM(D8289,D8292,D8295)</f>
        <v>0</v>
      </c>
      <c r="E8288" s="338">
        <f>SUM(E8289,E8292,E8295)</f>
        <v>0</v>
      </c>
      <c r="F8288" s="338">
        <f t="shared" si="2662"/>
        <v>0</v>
      </c>
      <c r="G8288" s="338">
        <f>SUM(G8289,G8292,G8295)</f>
        <v>0</v>
      </c>
      <c r="H8288" s="483">
        <f>SUM(H8289,H8292,H8295)</f>
        <v>0</v>
      </c>
      <c r="I8288" s="338">
        <f t="shared" si="2663"/>
        <v>0</v>
      </c>
      <c r="J8288" s="338">
        <f>SUM(J8289,J8292,J8295)</f>
        <v>0</v>
      </c>
      <c r="K8288" s="483">
        <f>SUM(K8289,K8292,K8295)</f>
        <v>0</v>
      </c>
      <c r="L8288" s="338">
        <f t="shared" si="2664"/>
        <v>0</v>
      </c>
      <c r="M8288" s="338">
        <f>SUM(M8289,M8292,M8295)</f>
        <v>0</v>
      </c>
      <c r="N8288" s="483">
        <f>SUM(N8289,N8292,N8295)</f>
        <v>0</v>
      </c>
    </row>
    <row r="8289" spans="1:14" customFormat="1" ht="35.25" hidden="1" customHeight="1" thickBot="1" x14ac:dyDescent="0.3">
      <c r="A8289" s="140" t="s">
        <v>0</v>
      </c>
      <c r="B8289" s="147" t="s">
        <v>119</v>
      </c>
      <c r="C8289" s="142">
        <f t="shared" si="2661"/>
        <v>0</v>
      </c>
      <c r="D8289" s="142">
        <f>SUM(D8290:D8291)</f>
        <v>0</v>
      </c>
      <c r="E8289" s="142">
        <f>SUM(E8290:E8291)</f>
        <v>0</v>
      </c>
      <c r="F8289" s="142">
        <f t="shared" si="2662"/>
        <v>0</v>
      </c>
      <c r="G8289" s="142">
        <f>SUM(G8290:G8291)</f>
        <v>0</v>
      </c>
      <c r="H8289" s="477">
        <f>SUM(H8290:H8291)</f>
        <v>0</v>
      </c>
      <c r="I8289" s="142">
        <f t="shared" si="2663"/>
        <v>0</v>
      </c>
      <c r="J8289" s="142">
        <f>SUM(J8290:J8291)</f>
        <v>0</v>
      </c>
      <c r="K8289" s="477">
        <f>SUM(K8290:K8291)</f>
        <v>0</v>
      </c>
      <c r="L8289" s="142">
        <f t="shared" si="2664"/>
        <v>0</v>
      </c>
      <c r="M8289" s="142">
        <f>SUM(M8290:M8291)</f>
        <v>0</v>
      </c>
      <c r="N8289" s="477">
        <f>SUM(N8290:N8291)</f>
        <v>0</v>
      </c>
    </row>
    <row r="8290" spans="1:14" customFormat="1" ht="33" hidden="1" customHeight="1" thickTop="1" thickBot="1" x14ac:dyDescent="0.3">
      <c r="A8290" s="1" t="s">
        <v>0</v>
      </c>
      <c r="B8290" s="5" t="s">
        <v>120</v>
      </c>
      <c r="C8290" s="9">
        <f t="shared" si="2661"/>
        <v>0</v>
      </c>
      <c r="D8290" s="9">
        <v>0</v>
      </c>
      <c r="E8290" s="9">
        <v>0</v>
      </c>
      <c r="F8290" s="9">
        <f t="shared" si="2662"/>
        <v>0</v>
      </c>
      <c r="G8290" s="9">
        <v>0</v>
      </c>
      <c r="H8290" s="467">
        <v>0</v>
      </c>
      <c r="I8290" s="9">
        <f t="shared" si="2663"/>
        <v>0</v>
      </c>
      <c r="J8290" s="9">
        <v>0</v>
      </c>
      <c r="K8290" s="467">
        <v>0</v>
      </c>
      <c r="L8290" s="9">
        <f t="shared" si="2664"/>
        <v>0</v>
      </c>
      <c r="M8290" s="9">
        <v>0</v>
      </c>
      <c r="N8290" s="467">
        <v>0</v>
      </c>
    </row>
    <row r="8291" spans="1:14" customFormat="1" ht="29.25" hidden="1" customHeight="1" thickTop="1" thickBot="1" x14ac:dyDescent="0.3">
      <c r="A8291" s="1" t="s">
        <v>0</v>
      </c>
      <c r="B8291" s="5" t="s">
        <v>121</v>
      </c>
      <c r="C8291" s="9">
        <f t="shared" si="2661"/>
        <v>0</v>
      </c>
      <c r="D8291" s="9">
        <v>0</v>
      </c>
      <c r="E8291" s="9">
        <v>0</v>
      </c>
      <c r="F8291" s="9">
        <f t="shared" si="2662"/>
        <v>0</v>
      </c>
      <c r="G8291" s="9">
        <v>0</v>
      </c>
      <c r="H8291" s="467">
        <v>0</v>
      </c>
      <c r="I8291" s="9">
        <f t="shared" si="2663"/>
        <v>0</v>
      </c>
      <c r="J8291" s="9">
        <v>0</v>
      </c>
      <c r="K8291" s="467">
        <v>0</v>
      </c>
      <c r="L8291" s="9">
        <f t="shared" si="2664"/>
        <v>0</v>
      </c>
      <c r="M8291" s="9">
        <v>0</v>
      </c>
      <c r="N8291" s="467">
        <v>0</v>
      </c>
    </row>
    <row r="8292" spans="1:14" customFormat="1" ht="24" hidden="1" customHeight="1" thickTop="1" thickBot="1" x14ac:dyDescent="0.3">
      <c r="A8292" s="1" t="s">
        <v>0</v>
      </c>
      <c r="B8292" s="4" t="s">
        <v>122</v>
      </c>
      <c r="C8292" s="9">
        <f t="shared" si="2661"/>
        <v>0</v>
      </c>
      <c r="D8292" s="9">
        <f>SUM(D8293:D8294)</f>
        <v>0</v>
      </c>
      <c r="E8292" s="9">
        <f>SUM(E8293:E8294)</f>
        <v>0</v>
      </c>
      <c r="F8292" s="9">
        <f t="shared" si="2662"/>
        <v>0</v>
      </c>
      <c r="G8292" s="9">
        <f>SUM(G8293:G8294)</f>
        <v>0</v>
      </c>
      <c r="H8292" s="467">
        <f>SUM(H8293:H8294)</f>
        <v>0</v>
      </c>
      <c r="I8292" s="9">
        <f t="shared" si="2663"/>
        <v>0</v>
      </c>
      <c r="J8292" s="9">
        <f>SUM(J8293:J8294)</f>
        <v>0</v>
      </c>
      <c r="K8292" s="467">
        <f>SUM(K8293:K8294)</f>
        <v>0</v>
      </c>
      <c r="L8292" s="9">
        <f t="shared" si="2664"/>
        <v>0</v>
      </c>
      <c r="M8292" s="9">
        <f>SUM(M8293:M8294)</f>
        <v>0</v>
      </c>
      <c r="N8292" s="467">
        <f>SUM(N8293:N8294)</f>
        <v>0</v>
      </c>
    </row>
    <row r="8293" spans="1:14" customFormat="1" ht="22.5" hidden="1" customHeight="1" thickTop="1" thickBot="1" x14ac:dyDescent="0.3">
      <c r="A8293" s="1" t="s">
        <v>0</v>
      </c>
      <c r="B8293" s="5" t="s">
        <v>120</v>
      </c>
      <c r="C8293" s="9">
        <f t="shared" si="2661"/>
        <v>0</v>
      </c>
      <c r="D8293" s="9">
        <v>0</v>
      </c>
      <c r="E8293" s="9">
        <v>0</v>
      </c>
      <c r="F8293" s="9">
        <f t="shared" si="2662"/>
        <v>0</v>
      </c>
      <c r="G8293" s="9">
        <v>0</v>
      </c>
      <c r="H8293" s="467">
        <v>0</v>
      </c>
      <c r="I8293" s="9">
        <f t="shared" si="2663"/>
        <v>0</v>
      </c>
      <c r="J8293" s="9">
        <v>0</v>
      </c>
      <c r="K8293" s="467">
        <v>0</v>
      </c>
      <c r="L8293" s="9">
        <f t="shared" si="2664"/>
        <v>0</v>
      </c>
      <c r="M8293" s="9">
        <v>0</v>
      </c>
      <c r="N8293" s="467">
        <v>0</v>
      </c>
    </row>
    <row r="8294" spans="1:14" customFormat="1" ht="28.5" hidden="1" customHeight="1" thickTop="1" thickBot="1" x14ac:dyDescent="0.3">
      <c r="A8294" s="1" t="s">
        <v>0</v>
      </c>
      <c r="B8294" s="5" t="s">
        <v>121</v>
      </c>
      <c r="C8294" s="9">
        <f t="shared" si="2661"/>
        <v>0</v>
      </c>
      <c r="D8294" s="9">
        <v>0</v>
      </c>
      <c r="E8294" s="9">
        <v>0</v>
      </c>
      <c r="F8294" s="9">
        <f t="shared" si="2662"/>
        <v>0</v>
      </c>
      <c r="G8294" s="9">
        <v>0</v>
      </c>
      <c r="H8294" s="467">
        <v>0</v>
      </c>
      <c r="I8294" s="9">
        <f t="shared" si="2663"/>
        <v>0</v>
      </c>
      <c r="J8294" s="9">
        <v>0</v>
      </c>
      <c r="K8294" s="467">
        <v>0</v>
      </c>
      <c r="L8294" s="9">
        <f t="shared" si="2664"/>
        <v>0</v>
      </c>
      <c r="M8294" s="9">
        <v>0</v>
      </c>
      <c r="N8294" s="467">
        <v>0</v>
      </c>
    </row>
    <row r="8295" spans="1:14" customFormat="1" ht="28.5" hidden="1" customHeight="1" thickTop="1" thickBot="1" x14ac:dyDescent="0.3">
      <c r="A8295" s="1" t="s">
        <v>0</v>
      </c>
      <c r="B8295" s="4" t="s">
        <v>123</v>
      </c>
      <c r="C8295" s="9">
        <f t="shared" si="2661"/>
        <v>0</v>
      </c>
      <c r="D8295" s="9">
        <f>SUM(D8296:D8297)</f>
        <v>0</v>
      </c>
      <c r="E8295" s="9">
        <f>SUM(E8296:E8297)</f>
        <v>0</v>
      </c>
      <c r="F8295" s="9">
        <f t="shared" si="2662"/>
        <v>0</v>
      </c>
      <c r="G8295" s="9">
        <f>SUM(G8296:G8297)</f>
        <v>0</v>
      </c>
      <c r="H8295" s="467">
        <f>SUM(H8296:H8297)</f>
        <v>0</v>
      </c>
      <c r="I8295" s="9">
        <f t="shared" si="2663"/>
        <v>0</v>
      </c>
      <c r="J8295" s="9">
        <f>SUM(J8296:J8297)</f>
        <v>0</v>
      </c>
      <c r="K8295" s="467">
        <f>SUM(K8296:K8297)</f>
        <v>0</v>
      </c>
      <c r="L8295" s="9">
        <f t="shared" si="2664"/>
        <v>0</v>
      </c>
      <c r="M8295" s="9">
        <f>SUM(M8296:M8297)</f>
        <v>0</v>
      </c>
      <c r="N8295" s="467">
        <f>SUM(N8296:N8297)</f>
        <v>0</v>
      </c>
    </row>
    <row r="8296" spans="1:14" customFormat="1" ht="39" hidden="1" customHeight="1" thickTop="1" thickBot="1" x14ac:dyDescent="0.3">
      <c r="A8296" s="1" t="s">
        <v>0</v>
      </c>
      <c r="B8296" s="5" t="s">
        <v>120</v>
      </c>
      <c r="C8296" s="9">
        <f t="shared" si="2661"/>
        <v>0</v>
      </c>
      <c r="D8296" s="9">
        <v>0</v>
      </c>
      <c r="E8296" s="9">
        <v>0</v>
      </c>
      <c r="F8296" s="9">
        <f t="shared" si="2662"/>
        <v>0</v>
      </c>
      <c r="G8296" s="9">
        <v>0</v>
      </c>
      <c r="H8296" s="467">
        <v>0</v>
      </c>
      <c r="I8296" s="9">
        <f t="shared" si="2663"/>
        <v>0</v>
      </c>
      <c r="J8296" s="9">
        <v>0</v>
      </c>
      <c r="K8296" s="467">
        <v>0</v>
      </c>
      <c r="L8296" s="9">
        <f t="shared" si="2664"/>
        <v>0</v>
      </c>
      <c r="M8296" s="9">
        <v>0</v>
      </c>
      <c r="N8296" s="467">
        <v>0</v>
      </c>
    </row>
    <row r="8297" spans="1:14" customFormat="1" ht="3" hidden="1" customHeight="1" thickTop="1" x14ac:dyDescent="0.25">
      <c r="A8297" s="133" t="s">
        <v>0</v>
      </c>
      <c r="B8297" s="136" t="s">
        <v>121</v>
      </c>
      <c r="C8297" s="135">
        <f t="shared" si="2661"/>
        <v>0</v>
      </c>
      <c r="D8297" s="135">
        <v>0</v>
      </c>
      <c r="E8297" s="135">
        <v>0</v>
      </c>
      <c r="F8297" s="135">
        <f t="shared" si="2662"/>
        <v>0</v>
      </c>
      <c r="G8297" s="135">
        <v>0</v>
      </c>
      <c r="H8297" s="476">
        <v>0</v>
      </c>
      <c r="I8297" s="135">
        <f t="shared" si="2663"/>
        <v>0</v>
      </c>
      <c r="J8297" s="135">
        <v>0</v>
      </c>
      <c r="K8297" s="476">
        <v>0</v>
      </c>
      <c r="L8297" s="135">
        <f t="shared" si="2664"/>
        <v>0</v>
      </c>
      <c r="M8297" s="135">
        <v>0</v>
      </c>
      <c r="N8297" s="476">
        <v>0</v>
      </c>
    </row>
    <row r="8298" spans="1:14" s="333" customFormat="1" ht="34.5" hidden="1" customHeight="1" x14ac:dyDescent="0.2">
      <c r="A8298" s="334" t="s">
        <v>0</v>
      </c>
      <c r="B8298" s="339" t="s">
        <v>124</v>
      </c>
      <c r="C8298" s="338">
        <f t="shared" si="2661"/>
        <v>0</v>
      </c>
      <c r="D8298" s="338">
        <f>SUM(D8299:D8300)</f>
        <v>0</v>
      </c>
      <c r="E8298" s="338">
        <f>SUM(E8299:E8300)</f>
        <v>0</v>
      </c>
      <c r="F8298" s="338">
        <f t="shared" si="2662"/>
        <v>0</v>
      </c>
      <c r="G8298" s="338">
        <f>SUM(G8299:G8300)</f>
        <v>0</v>
      </c>
      <c r="H8298" s="483">
        <f>SUM(H8299:H8300)</f>
        <v>0</v>
      </c>
      <c r="I8298" s="338">
        <f t="shared" si="2663"/>
        <v>0</v>
      </c>
      <c r="J8298" s="338">
        <f>SUM(J8299:J8300)</f>
        <v>0</v>
      </c>
      <c r="K8298" s="483">
        <f>SUM(K8299:K8300)</f>
        <v>0</v>
      </c>
      <c r="L8298" s="338">
        <f t="shared" si="2664"/>
        <v>0</v>
      </c>
      <c r="M8298" s="338">
        <f>SUM(M8299:M8300)</f>
        <v>0</v>
      </c>
      <c r="N8298" s="483">
        <f>SUM(N8299:N8300)</f>
        <v>0</v>
      </c>
    </row>
    <row r="8299" spans="1:14" customFormat="1" ht="33" hidden="1" customHeight="1" thickBot="1" x14ac:dyDescent="0.3">
      <c r="A8299" s="140" t="s">
        <v>0</v>
      </c>
      <c r="B8299" s="147" t="s">
        <v>125</v>
      </c>
      <c r="C8299" s="142">
        <f t="shared" si="2661"/>
        <v>0</v>
      </c>
      <c r="D8299" s="142">
        <v>0</v>
      </c>
      <c r="E8299" s="142">
        <v>0</v>
      </c>
      <c r="F8299" s="142">
        <f t="shared" si="2662"/>
        <v>0</v>
      </c>
      <c r="G8299" s="142">
        <v>0</v>
      </c>
      <c r="H8299" s="477">
        <v>0</v>
      </c>
      <c r="I8299" s="142">
        <f t="shared" si="2663"/>
        <v>0</v>
      </c>
      <c r="J8299" s="142">
        <v>0</v>
      </c>
      <c r="K8299" s="477">
        <v>0</v>
      </c>
      <c r="L8299" s="142">
        <f t="shared" si="2664"/>
        <v>0</v>
      </c>
      <c r="M8299" s="142">
        <v>0</v>
      </c>
      <c r="N8299" s="477">
        <v>0</v>
      </c>
    </row>
    <row r="8300" spans="1:14" customFormat="1" ht="31.5" hidden="1" customHeight="1" thickTop="1" thickBot="1" x14ac:dyDescent="0.3">
      <c r="A8300" s="1" t="s">
        <v>0</v>
      </c>
      <c r="B8300" s="4" t="s">
        <v>126</v>
      </c>
      <c r="C8300" s="9">
        <f t="shared" si="2661"/>
        <v>0</v>
      </c>
      <c r="D8300" s="9">
        <f>SUM(D8301,D8320)</f>
        <v>0</v>
      </c>
      <c r="E8300" s="9">
        <f>SUM(E8301,E8320)</f>
        <v>0</v>
      </c>
      <c r="F8300" s="9">
        <f t="shared" si="2662"/>
        <v>0</v>
      </c>
      <c r="G8300" s="9">
        <f>SUM(G8301,G8320)</f>
        <v>0</v>
      </c>
      <c r="H8300" s="467">
        <f>SUM(H8301,H8320)</f>
        <v>0</v>
      </c>
      <c r="I8300" s="9">
        <f t="shared" si="2663"/>
        <v>0</v>
      </c>
      <c r="J8300" s="9">
        <f>SUM(J8301,J8320)</f>
        <v>0</v>
      </c>
      <c r="K8300" s="467">
        <f>SUM(K8301,K8320)</f>
        <v>0</v>
      </c>
      <c r="L8300" s="9">
        <f t="shared" si="2664"/>
        <v>0</v>
      </c>
      <c r="M8300" s="9">
        <f>SUM(M8301,M8320)</f>
        <v>0</v>
      </c>
      <c r="N8300" s="467">
        <f>SUM(N8301,N8320)</f>
        <v>0</v>
      </c>
    </row>
    <row r="8301" spans="1:14" customFormat="1" ht="27.75" hidden="1" customHeight="1" thickTop="1" thickBot="1" x14ac:dyDescent="0.3">
      <c r="A8301" s="1" t="s">
        <v>0</v>
      </c>
      <c r="B8301" s="5" t="s">
        <v>127</v>
      </c>
      <c r="C8301" s="9">
        <f t="shared" si="2661"/>
        <v>0</v>
      </c>
      <c r="D8301" s="9">
        <f>SUM(D8302:D8319)</f>
        <v>0</v>
      </c>
      <c r="E8301" s="9">
        <f>SUM(E8302:E8319)</f>
        <v>0</v>
      </c>
      <c r="F8301" s="9">
        <f t="shared" si="2662"/>
        <v>0</v>
      </c>
      <c r="G8301" s="9">
        <f>SUM(G8302:G8319)</f>
        <v>0</v>
      </c>
      <c r="H8301" s="467">
        <f>SUM(H8302:H8319)</f>
        <v>0</v>
      </c>
      <c r="I8301" s="9">
        <f t="shared" si="2663"/>
        <v>0</v>
      </c>
      <c r="J8301" s="9">
        <f>SUM(J8302:J8319)</f>
        <v>0</v>
      </c>
      <c r="K8301" s="467">
        <f>SUM(K8302:K8319)</f>
        <v>0</v>
      </c>
      <c r="L8301" s="9">
        <f t="shared" si="2664"/>
        <v>0</v>
      </c>
      <c r="M8301" s="9">
        <f>SUM(M8302:M8319)</f>
        <v>0</v>
      </c>
      <c r="N8301" s="467">
        <f>SUM(N8302:N8319)</f>
        <v>0</v>
      </c>
    </row>
    <row r="8302" spans="1:14" customFormat="1" ht="8.25" hidden="1" customHeight="1" thickTop="1" thickBot="1" x14ac:dyDescent="0.3">
      <c r="A8302" s="1" t="s">
        <v>0</v>
      </c>
      <c r="B8302" s="6" t="s">
        <v>128</v>
      </c>
      <c r="C8302" s="9">
        <f t="shared" si="2661"/>
        <v>0</v>
      </c>
      <c r="D8302" s="9">
        <v>0</v>
      </c>
      <c r="E8302" s="9">
        <v>0</v>
      </c>
      <c r="F8302" s="9">
        <f t="shared" si="2662"/>
        <v>0</v>
      </c>
      <c r="G8302" s="9">
        <v>0</v>
      </c>
      <c r="H8302" s="467">
        <v>0</v>
      </c>
      <c r="I8302" s="9">
        <f t="shared" si="2663"/>
        <v>0</v>
      </c>
      <c r="J8302" s="9">
        <v>0</v>
      </c>
      <c r="K8302" s="467">
        <v>0</v>
      </c>
      <c r="L8302" s="9">
        <f t="shared" si="2664"/>
        <v>0</v>
      </c>
      <c r="M8302" s="9">
        <v>0</v>
      </c>
      <c r="N8302" s="467">
        <v>0</v>
      </c>
    </row>
    <row r="8303" spans="1:14" customFormat="1" ht="31.5" hidden="1" customHeight="1" thickTop="1" thickBot="1" x14ac:dyDescent="0.3">
      <c r="A8303" s="1" t="s">
        <v>0</v>
      </c>
      <c r="B8303" s="6" t="s">
        <v>129</v>
      </c>
      <c r="C8303" s="9">
        <f t="shared" si="2661"/>
        <v>0</v>
      </c>
      <c r="D8303" s="9">
        <v>0</v>
      </c>
      <c r="E8303" s="9">
        <v>0</v>
      </c>
      <c r="F8303" s="9">
        <f t="shared" si="2662"/>
        <v>0</v>
      </c>
      <c r="G8303" s="9">
        <v>0</v>
      </c>
      <c r="H8303" s="467">
        <v>0</v>
      </c>
      <c r="I8303" s="9">
        <f t="shared" si="2663"/>
        <v>0</v>
      </c>
      <c r="J8303" s="9">
        <v>0</v>
      </c>
      <c r="K8303" s="467">
        <v>0</v>
      </c>
      <c r="L8303" s="9">
        <f t="shared" si="2664"/>
        <v>0</v>
      </c>
      <c r="M8303" s="9">
        <v>0</v>
      </c>
      <c r="N8303" s="467">
        <v>0</v>
      </c>
    </row>
    <row r="8304" spans="1:14" customFormat="1" ht="34.5" hidden="1" customHeight="1" thickTop="1" thickBot="1" x14ac:dyDescent="0.3">
      <c r="A8304" s="1" t="s">
        <v>0</v>
      </c>
      <c r="B8304" s="6" t="s">
        <v>130</v>
      </c>
      <c r="C8304" s="9">
        <f t="shared" si="2661"/>
        <v>0</v>
      </c>
      <c r="D8304" s="9">
        <v>0</v>
      </c>
      <c r="E8304" s="9">
        <v>0</v>
      </c>
      <c r="F8304" s="9">
        <f t="shared" si="2662"/>
        <v>0</v>
      </c>
      <c r="G8304" s="9">
        <v>0</v>
      </c>
      <c r="H8304" s="467">
        <v>0</v>
      </c>
      <c r="I8304" s="9">
        <f t="shared" si="2663"/>
        <v>0</v>
      </c>
      <c r="J8304" s="9">
        <v>0</v>
      </c>
      <c r="K8304" s="467">
        <v>0</v>
      </c>
      <c r="L8304" s="9">
        <f t="shared" si="2664"/>
        <v>0</v>
      </c>
      <c r="M8304" s="9">
        <v>0</v>
      </c>
      <c r="N8304" s="467">
        <v>0</v>
      </c>
    </row>
    <row r="8305" spans="1:14" customFormat="1" ht="36" hidden="1" customHeight="1" thickTop="1" thickBot="1" x14ac:dyDescent="0.3">
      <c r="A8305" s="1" t="s">
        <v>0</v>
      </c>
      <c r="B8305" s="6" t="s">
        <v>131</v>
      </c>
      <c r="C8305" s="9">
        <f t="shared" si="2661"/>
        <v>0</v>
      </c>
      <c r="D8305" s="9">
        <v>0</v>
      </c>
      <c r="E8305" s="9">
        <v>0</v>
      </c>
      <c r="F8305" s="9">
        <f t="shared" si="2662"/>
        <v>0</v>
      </c>
      <c r="G8305" s="9">
        <v>0</v>
      </c>
      <c r="H8305" s="467">
        <v>0</v>
      </c>
      <c r="I8305" s="9">
        <f t="shared" si="2663"/>
        <v>0</v>
      </c>
      <c r="J8305" s="9">
        <v>0</v>
      </c>
      <c r="K8305" s="467">
        <v>0</v>
      </c>
      <c r="L8305" s="9">
        <f t="shared" si="2664"/>
        <v>0</v>
      </c>
      <c r="M8305" s="9">
        <v>0</v>
      </c>
      <c r="N8305" s="467">
        <v>0</v>
      </c>
    </row>
    <row r="8306" spans="1:14" customFormat="1" ht="41.25" hidden="1" customHeight="1" thickTop="1" thickBot="1" x14ac:dyDescent="0.3">
      <c r="A8306" s="1" t="s">
        <v>0</v>
      </c>
      <c r="B8306" s="6" t="s">
        <v>132</v>
      </c>
      <c r="C8306" s="9">
        <f t="shared" si="2661"/>
        <v>0</v>
      </c>
      <c r="D8306" s="9">
        <v>0</v>
      </c>
      <c r="E8306" s="9">
        <v>0</v>
      </c>
      <c r="F8306" s="9">
        <f t="shared" si="2662"/>
        <v>0</v>
      </c>
      <c r="G8306" s="9">
        <v>0</v>
      </c>
      <c r="H8306" s="467">
        <v>0</v>
      </c>
      <c r="I8306" s="9">
        <f t="shared" si="2663"/>
        <v>0</v>
      </c>
      <c r="J8306" s="9">
        <v>0</v>
      </c>
      <c r="K8306" s="467">
        <v>0</v>
      </c>
      <c r="L8306" s="9">
        <f t="shared" si="2664"/>
        <v>0</v>
      </c>
      <c r="M8306" s="9">
        <v>0</v>
      </c>
      <c r="N8306" s="467">
        <v>0</v>
      </c>
    </row>
    <row r="8307" spans="1:14" customFormat="1" ht="24.75" hidden="1" customHeight="1" thickTop="1" thickBot="1" x14ac:dyDescent="0.3">
      <c r="A8307" s="1" t="s">
        <v>0</v>
      </c>
      <c r="B8307" s="6" t="s">
        <v>133</v>
      </c>
      <c r="C8307" s="9">
        <f t="shared" si="2661"/>
        <v>0</v>
      </c>
      <c r="D8307" s="9">
        <v>0</v>
      </c>
      <c r="E8307" s="9">
        <v>0</v>
      </c>
      <c r="F8307" s="9">
        <f t="shared" si="2662"/>
        <v>0</v>
      </c>
      <c r="G8307" s="9">
        <v>0</v>
      </c>
      <c r="H8307" s="467">
        <v>0</v>
      </c>
      <c r="I8307" s="9">
        <f t="shared" si="2663"/>
        <v>0</v>
      </c>
      <c r="J8307" s="9">
        <v>0</v>
      </c>
      <c r="K8307" s="467">
        <v>0</v>
      </c>
      <c r="L8307" s="9">
        <f t="shared" si="2664"/>
        <v>0</v>
      </c>
      <c r="M8307" s="9">
        <v>0</v>
      </c>
      <c r="N8307" s="467">
        <v>0</v>
      </c>
    </row>
    <row r="8308" spans="1:14" customFormat="1" ht="32.25" hidden="1" customHeight="1" thickBot="1" x14ac:dyDescent="0.3">
      <c r="A8308" s="1" t="s">
        <v>0</v>
      </c>
      <c r="B8308" s="6" t="s">
        <v>134</v>
      </c>
      <c r="C8308" s="9">
        <f t="shared" si="2661"/>
        <v>0</v>
      </c>
      <c r="D8308" s="9">
        <v>0</v>
      </c>
      <c r="E8308" s="9">
        <v>0</v>
      </c>
      <c r="F8308" s="9">
        <f t="shared" si="2662"/>
        <v>0</v>
      </c>
      <c r="G8308" s="9">
        <v>0</v>
      </c>
      <c r="H8308" s="467">
        <v>0</v>
      </c>
      <c r="I8308" s="9">
        <f t="shared" si="2663"/>
        <v>0</v>
      </c>
      <c r="J8308" s="9">
        <v>0</v>
      </c>
      <c r="K8308" s="467">
        <v>0</v>
      </c>
      <c r="L8308" s="9">
        <f t="shared" si="2664"/>
        <v>0</v>
      </c>
      <c r="M8308" s="9">
        <v>0</v>
      </c>
      <c r="N8308" s="467">
        <v>0</v>
      </c>
    </row>
    <row r="8309" spans="1:14" customFormat="1" ht="21.75" hidden="1" customHeight="1" thickTop="1" thickBot="1" x14ac:dyDescent="0.3">
      <c r="A8309" s="1" t="s">
        <v>0</v>
      </c>
      <c r="B8309" s="6" t="s">
        <v>135</v>
      </c>
      <c r="C8309" s="9">
        <f t="shared" si="2661"/>
        <v>0</v>
      </c>
      <c r="D8309" s="9">
        <v>0</v>
      </c>
      <c r="E8309" s="9">
        <v>0</v>
      </c>
      <c r="F8309" s="9">
        <f t="shared" si="2662"/>
        <v>0</v>
      </c>
      <c r="G8309" s="9">
        <v>0</v>
      </c>
      <c r="H8309" s="467">
        <v>0</v>
      </c>
      <c r="I8309" s="9">
        <f t="shared" si="2663"/>
        <v>0</v>
      </c>
      <c r="J8309" s="9">
        <v>0</v>
      </c>
      <c r="K8309" s="467">
        <v>0</v>
      </c>
      <c r="L8309" s="9">
        <f t="shared" si="2664"/>
        <v>0</v>
      </c>
      <c r="M8309" s="9">
        <v>0</v>
      </c>
      <c r="N8309" s="467">
        <v>0</v>
      </c>
    </row>
    <row r="8310" spans="1:14" customFormat="1" ht="30" hidden="1" customHeight="1" thickTop="1" thickBot="1" x14ac:dyDescent="0.3">
      <c r="A8310" s="1" t="s">
        <v>0</v>
      </c>
      <c r="B8310" s="6" t="s">
        <v>136</v>
      </c>
      <c r="C8310" s="9">
        <f t="shared" si="2661"/>
        <v>0</v>
      </c>
      <c r="D8310" s="9">
        <v>0</v>
      </c>
      <c r="E8310" s="9">
        <v>0</v>
      </c>
      <c r="F8310" s="9">
        <f t="shared" si="2662"/>
        <v>0</v>
      </c>
      <c r="G8310" s="9">
        <v>0</v>
      </c>
      <c r="H8310" s="467">
        <v>0</v>
      </c>
      <c r="I8310" s="9">
        <f t="shared" si="2663"/>
        <v>0</v>
      </c>
      <c r="J8310" s="9">
        <v>0</v>
      </c>
      <c r="K8310" s="467">
        <v>0</v>
      </c>
      <c r="L8310" s="9">
        <f t="shared" si="2664"/>
        <v>0</v>
      </c>
      <c r="M8310" s="9">
        <v>0</v>
      </c>
      <c r="N8310" s="467">
        <v>0</v>
      </c>
    </row>
    <row r="8311" spans="1:14" customFormat="1" ht="24" hidden="1" customHeight="1" thickTop="1" thickBot="1" x14ac:dyDescent="0.3">
      <c r="A8311" s="1" t="s">
        <v>0</v>
      </c>
      <c r="B8311" s="6" t="s">
        <v>137</v>
      </c>
      <c r="C8311" s="9">
        <f t="shared" si="2661"/>
        <v>0</v>
      </c>
      <c r="D8311" s="9">
        <v>0</v>
      </c>
      <c r="E8311" s="9">
        <v>0</v>
      </c>
      <c r="F8311" s="9">
        <f t="shared" si="2662"/>
        <v>0</v>
      </c>
      <c r="G8311" s="9">
        <v>0</v>
      </c>
      <c r="H8311" s="467">
        <v>0</v>
      </c>
      <c r="I8311" s="9">
        <f t="shared" si="2663"/>
        <v>0</v>
      </c>
      <c r="J8311" s="9">
        <v>0</v>
      </c>
      <c r="K8311" s="467">
        <v>0</v>
      </c>
      <c r="L8311" s="9">
        <f t="shared" si="2664"/>
        <v>0</v>
      </c>
      <c r="M8311" s="9">
        <v>0</v>
      </c>
      <c r="N8311" s="467">
        <v>0</v>
      </c>
    </row>
    <row r="8312" spans="1:14" customFormat="1" ht="31.5" hidden="1" customHeight="1" thickTop="1" thickBot="1" x14ac:dyDescent="0.3">
      <c r="A8312" s="1" t="s">
        <v>0</v>
      </c>
      <c r="B8312" s="6" t="s">
        <v>138</v>
      </c>
      <c r="C8312" s="9">
        <f t="shared" si="2661"/>
        <v>0</v>
      </c>
      <c r="D8312" s="9">
        <v>0</v>
      </c>
      <c r="E8312" s="9">
        <v>0</v>
      </c>
      <c r="F8312" s="9">
        <f t="shared" si="2662"/>
        <v>0</v>
      </c>
      <c r="G8312" s="9">
        <v>0</v>
      </c>
      <c r="H8312" s="467">
        <v>0</v>
      </c>
      <c r="I8312" s="9">
        <f t="shared" si="2663"/>
        <v>0</v>
      </c>
      <c r="J8312" s="9">
        <v>0</v>
      </c>
      <c r="K8312" s="467">
        <v>0</v>
      </c>
      <c r="L8312" s="9">
        <f t="shared" si="2664"/>
        <v>0</v>
      </c>
      <c r="M8312" s="9">
        <v>0</v>
      </c>
      <c r="N8312" s="467">
        <v>0</v>
      </c>
    </row>
    <row r="8313" spans="1:14" customFormat="1" ht="34.5" hidden="1" customHeight="1" thickTop="1" thickBot="1" x14ac:dyDescent="0.3">
      <c r="A8313" s="1" t="s">
        <v>0</v>
      </c>
      <c r="B8313" s="6" t="s">
        <v>139</v>
      </c>
      <c r="C8313" s="9">
        <f t="shared" si="2661"/>
        <v>0</v>
      </c>
      <c r="D8313" s="9">
        <v>0</v>
      </c>
      <c r="E8313" s="9">
        <v>0</v>
      </c>
      <c r="F8313" s="9">
        <f t="shared" si="2662"/>
        <v>0</v>
      </c>
      <c r="G8313" s="9">
        <v>0</v>
      </c>
      <c r="H8313" s="467">
        <v>0</v>
      </c>
      <c r="I8313" s="9">
        <f t="shared" si="2663"/>
        <v>0</v>
      </c>
      <c r="J8313" s="9">
        <v>0</v>
      </c>
      <c r="K8313" s="467">
        <v>0</v>
      </c>
      <c r="L8313" s="9">
        <f t="shared" si="2664"/>
        <v>0</v>
      </c>
      <c r="M8313" s="9">
        <v>0</v>
      </c>
      <c r="N8313" s="467">
        <v>0</v>
      </c>
    </row>
    <row r="8314" spans="1:14" customFormat="1" ht="27" hidden="1" customHeight="1" thickTop="1" thickBot="1" x14ac:dyDescent="0.3">
      <c r="A8314" s="1" t="s">
        <v>0</v>
      </c>
      <c r="B8314" s="6" t="s">
        <v>140</v>
      </c>
      <c r="C8314" s="9">
        <f t="shared" si="2661"/>
        <v>0</v>
      </c>
      <c r="D8314" s="9">
        <v>0</v>
      </c>
      <c r="E8314" s="9">
        <v>0</v>
      </c>
      <c r="F8314" s="9">
        <f t="shared" si="2662"/>
        <v>0</v>
      </c>
      <c r="G8314" s="9">
        <v>0</v>
      </c>
      <c r="H8314" s="467">
        <v>0</v>
      </c>
      <c r="I8314" s="9">
        <f t="shared" si="2663"/>
        <v>0</v>
      </c>
      <c r="J8314" s="9">
        <v>0</v>
      </c>
      <c r="K8314" s="467">
        <v>0</v>
      </c>
      <c r="L8314" s="9">
        <f t="shared" si="2664"/>
        <v>0</v>
      </c>
      <c r="M8314" s="9">
        <v>0</v>
      </c>
      <c r="N8314" s="467">
        <v>0</v>
      </c>
    </row>
    <row r="8315" spans="1:14" customFormat="1" ht="31.5" hidden="1" customHeight="1" thickTop="1" thickBot="1" x14ac:dyDescent="0.3">
      <c r="A8315" s="1" t="s">
        <v>0</v>
      </c>
      <c r="B8315" s="6" t="s">
        <v>141</v>
      </c>
      <c r="C8315" s="9">
        <f t="shared" si="2661"/>
        <v>0</v>
      </c>
      <c r="D8315" s="9">
        <v>0</v>
      </c>
      <c r="E8315" s="9">
        <v>0</v>
      </c>
      <c r="F8315" s="9">
        <f t="shared" si="2662"/>
        <v>0</v>
      </c>
      <c r="G8315" s="9">
        <v>0</v>
      </c>
      <c r="H8315" s="467">
        <v>0</v>
      </c>
      <c r="I8315" s="9">
        <f t="shared" si="2663"/>
        <v>0</v>
      </c>
      <c r="J8315" s="9">
        <v>0</v>
      </c>
      <c r="K8315" s="467">
        <v>0</v>
      </c>
      <c r="L8315" s="9">
        <f t="shared" si="2664"/>
        <v>0</v>
      </c>
      <c r="M8315" s="9">
        <v>0</v>
      </c>
      <c r="N8315" s="467">
        <v>0</v>
      </c>
    </row>
    <row r="8316" spans="1:14" customFormat="1" ht="17.25" hidden="1" customHeight="1" thickTop="1" thickBot="1" x14ac:dyDescent="0.3">
      <c r="A8316" s="1" t="s">
        <v>0</v>
      </c>
      <c r="B8316" s="6" t="s">
        <v>142</v>
      </c>
      <c r="C8316" s="9">
        <f t="shared" si="2661"/>
        <v>0</v>
      </c>
      <c r="D8316" s="9">
        <v>0</v>
      </c>
      <c r="E8316" s="9">
        <v>0</v>
      </c>
      <c r="F8316" s="9">
        <f t="shared" si="2662"/>
        <v>0</v>
      </c>
      <c r="G8316" s="9">
        <v>0</v>
      </c>
      <c r="H8316" s="467">
        <v>0</v>
      </c>
      <c r="I8316" s="9">
        <f t="shared" si="2663"/>
        <v>0</v>
      </c>
      <c r="J8316" s="9">
        <v>0</v>
      </c>
      <c r="K8316" s="467">
        <v>0</v>
      </c>
      <c r="L8316" s="9">
        <f t="shared" si="2664"/>
        <v>0</v>
      </c>
      <c r="M8316" s="9">
        <v>0</v>
      </c>
      <c r="N8316" s="467">
        <v>0</v>
      </c>
    </row>
    <row r="8317" spans="1:14" customFormat="1" ht="24.75" hidden="1" customHeight="1" thickTop="1" thickBot="1" x14ac:dyDescent="0.3">
      <c r="A8317" s="1" t="s">
        <v>0</v>
      </c>
      <c r="B8317" s="6" t="s">
        <v>143</v>
      </c>
      <c r="C8317" s="9">
        <f t="shared" si="2661"/>
        <v>0</v>
      </c>
      <c r="D8317" s="9">
        <v>0</v>
      </c>
      <c r="E8317" s="9">
        <v>0</v>
      </c>
      <c r="F8317" s="9">
        <f t="shared" si="2662"/>
        <v>0</v>
      </c>
      <c r="G8317" s="9">
        <v>0</v>
      </c>
      <c r="H8317" s="467">
        <v>0</v>
      </c>
      <c r="I8317" s="9">
        <f t="shared" si="2663"/>
        <v>0</v>
      </c>
      <c r="J8317" s="9">
        <v>0</v>
      </c>
      <c r="K8317" s="467">
        <v>0</v>
      </c>
      <c r="L8317" s="9">
        <f t="shared" si="2664"/>
        <v>0</v>
      </c>
      <c r="M8317" s="9">
        <v>0</v>
      </c>
      <c r="N8317" s="467">
        <v>0</v>
      </c>
    </row>
    <row r="8318" spans="1:14" customFormat="1" ht="25.5" hidden="1" customHeight="1" thickTop="1" thickBot="1" x14ac:dyDescent="0.3">
      <c r="A8318" s="1" t="s">
        <v>0</v>
      </c>
      <c r="B8318" s="6" t="s">
        <v>144</v>
      </c>
      <c r="C8318" s="9">
        <f t="shared" si="2661"/>
        <v>0</v>
      </c>
      <c r="D8318" s="9">
        <v>0</v>
      </c>
      <c r="E8318" s="9">
        <v>0</v>
      </c>
      <c r="F8318" s="9">
        <f t="shared" si="2662"/>
        <v>0</v>
      </c>
      <c r="G8318" s="9">
        <v>0</v>
      </c>
      <c r="H8318" s="467">
        <v>0</v>
      </c>
      <c r="I8318" s="9">
        <f t="shared" si="2663"/>
        <v>0</v>
      </c>
      <c r="J8318" s="9">
        <v>0</v>
      </c>
      <c r="K8318" s="467">
        <v>0</v>
      </c>
      <c r="L8318" s="9">
        <f t="shared" si="2664"/>
        <v>0</v>
      </c>
      <c r="M8318" s="9">
        <v>0</v>
      </c>
      <c r="N8318" s="467">
        <v>0</v>
      </c>
    </row>
    <row r="8319" spans="1:14" customFormat="1" ht="24" hidden="1" customHeight="1" thickBot="1" x14ac:dyDescent="0.3">
      <c r="A8319" s="1" t="s">
        <v>0</v>
      </c>
      <c r="B8319" s="6" t="s">
        <v>145</v>
      </c>
      <c r="C8319" s="9">
        <f t="shared" si="2661"/>
        <v>0</v>
      </c>
      <c r="D8319" s="9">
        <v>0</v>
      </c>
      <c r="E8319" s="9">
        <v>0</v>
      </c>
      <c r="F8319" s="9">
        <f t="shared" si="2662"/>
        <v>0</v>
      </c>
      <c r="G8319" s="9">
        <v>0</v>
      </c>
      <c r="H8319" s="467">
        <v>0</v>
      </c>
      <c r="I8319" s="9">
        <f t="shared" si="2663"/>
        <v>0</v>
      </c>
      <c r="J8319" s="9">
        <v>0</v>
      </c>
      <c r="K8319" s="467">
        <v>0</v>
      </c>
      <c r="L8319" s="9">
        <f t="shared" si="2664"/>
        <v>0</v>
      </c>
      <c r="M8319" s="9">
        <v>0</v>
      </c>
      <c r="N8319" s="467">
        <v>0</v>
      </c>
    </row>
    <row r="8320" spans="1:14" customFormat="1" ht="25.5" hidden="1" customHeight="1" thickTop="1" x14ac:dyDescent="0.25">
      <c r="A8320" s="133" t="s">
        <v>0</v>
      </c>
      <c r="B8320" s="136" t="s">
        <v>146</v>
      </c>
      <c r="C8320" s="135">
        <f t="shared" si="2661"/>
        <v>0</v>
      </c>
      <c r="D8320" s="135">
        <v>0</v>
      </c>
      <c r="E8320" s="135">
        <v>0</v>
      </c>
      <c r="F8320" s="135">
        <f t="shared" si="2662"/>
        <v>0</v>
      </c>
      <c r="G8320" s="135">
        <v>0</v>
      </c>
      <c r="H8320" s="476">
        <v>0</v>
      </c>
      <c r="I8320" s="135">
        <f t="shared" si="2663"/>
        <v>0</v>
      </c>
      <c r="J8320" s="135">
        <v>0</v>
      </c>
      <c r="K8320" s="476">
        <v>0</v>
      </c>
      <c r="L8320" s="135">
        <f t="shared" si="2664"/>
        <v>0</v>
      </c>
      <c r="M8320" s="135">
        <v>0</v>
      </c>
      <c r="N8320" s="476">
        <v>0</v>
      </c>
    </row>
    <row r="8321" spans="1:14" s="333" customFormat="1" ht="29.25" hidden="1" customHeight="1" x14ac:dyDescent="0.2">
      <c r="A8321" s="334" t="s">
        <v>0</v>
      </c>
      <c r="B8321" s="337" t="s">
        <v>147</v>
      </c>
      <c r="C8321" s="338">
        <f t="shared" si="2661"/>
        <v>20.600619999999999</v>
      </c>
      <c r="D8321" s="338">
        <f>SUM(D8322,D8369,D8376:D8377)</f>
        <v>0</v>
      </c>
      <c r="E8321" s="338">
        <f>SUM(E8322,E8369,E8376:E8377)</f>
        <v>20.600619999999999</v>
      </c>
      <c r="F8321" s="338">
        <f t="shared" si="2662"/>
        <v>0</v>
      </c>
      <c r="G8321" s="338">
        <f>SUM(G8322,G8369,G8376:G8377)</f>
        <v>0</v>
      </c>
      <c r="H8321" s="483">
        <f>SUM(H8322,H8369,H8376:H8377)</f>
        <v>0</v>
      </c>
      <c r="I8321" s="338">
        <f t="shared" si="2663"/>
        <v>0</v>
      </c>
      <c r="J8321" s="338">
        <f>SUM(J8322,J8369,J8376:J8377)</f>
        <v>0</v>
      </c>
      <c r="K8321" s="483">
        <f>SUM(K8322,K8369,K8376:K8377)</f>
        <v>0</v>
      </c>
      <c r="L8321" s="338">
        <f t="shared" si="2664"/>
        <v>0</v>
      </c>
      <c r="M8321" s="338">
        <f>SUM(M8322,M8369,M8376:M8377)</f>
        <v>0</v>
      </c>
      <c r="N8321" s="483">
        <f>SUM(N8322,N8369,N8376:N8377)</f>
        <v>0</v>
      </c>
    </row>
    <row r="8322" spans="1:14" customFormat="1" ht="20.25" hidden="1" customHeight="1" x14ac:dyDescent="0.25">
      <c r="A8322" s="171" t="s">
        <v>0</v>
      </c>
      <c r="B8322" s="332" t="s">
        <v>148</v>
      </c>
      <c r="C8322" s="173">
        <f t="shared" si="2661"/>
        <v>20.600619999999999</v>
      </c>
      <c r="D8322" s="173">
        <f>SUM(D8323,D8335,D8364)</f>
        <v>0</v>
      </c>
      <c r="E8322" s="173">
        <f>SUM(E8323,E8335,E8364)</f>
        <v>20.600619999999999</v>
      </c>
      <c r="F8322" s="174">
        <f t="shared" si="2662"/>
        <v>0</v>
      </c>
      <c r="G8322" s="174">
        <f>SUM(G8323,G8335,G8364)</f>
        <v>0</v>
      </c>
      <c r="H8322" s="531">
        <f>SUM(H8323,H8335,H8364)</f>
        <v>0</v>
      </c>
      <c r="I8322" s="174">
        <f t="shared" si="2663"/>
        <v>0</v>
      </c>
      <c r="J8322" s="174">
        <f>SUM(J8323,J8335,J8364)</f>
        <v>0</v>
      </c>
      <c r="K8322" s="531">
        <f>SUM(K8323,K8335,K8364)</f>
        <v>0</v>
      </c>
      <c r="L8322" s="174">
        <f t="shared" si="2664"/>
        <v>0</v>
      </c>
      <c r="M8322" s="174">
        <f>SUM(M8323,M8335,M8364)</f>
        <v>0</v>
      </c>
      <c r="N8322" s="531">
        <f>SUM(N8323,N8335,N8364)</f>
        <v>0</v>
      </c>
    </row>
    <row r="8323" spans="1:14" customFormat="1" ht="23.25" hidden="1" customHeight="1" x14ac:dyDescent="0.25">
      <c r="A8323" s="151" t="s">
        <v>0</v>
      </c>
      <c r="B8323" s="157" t="s">
        <v>149</v>
      </c>
      <c r="C8323" s="155">
        <f t="shared" ref="C8323:C8386" si="2665">SUM(D8323:E8323)</f>
        <v>20.600619999999999</v>
      </c>
      <c r="D8323" s="155">
        <f>SUM(D8324:D8334)</f>
        <v>0</v>
      </c>
      <c r="E8323" s="155">
        <f>SUM(E8324:E8334)</f>
        <v>20.600619999999999</v>
      </c>
      <c r="F8323" s="161">
        <f t="shared" ref="F8323:F8386" si="2666">SUM(G8323:H8323)</f>
        <v>0</v>
      </c>
      <c r="G8323" s="161">
        <f>SUM(G8324:G8334)</f>
        <v>0</v>
      </c>
      <c r="H8323" s="530">
        <f>SUM(H8324:H8334)</f>
        <v>0</v>
      </c>
      <c r="I8323" s="161">
        <f t="shared" ref="I8323:I8386" si="2667">SUM(J8323:K8323)</f>
        <v>0</v>
      </c>
      <c r="J8323" s="161">
        <f>SUM(J8324:J8334)</f>
        <v>0</v>
      </c>
      <c r="K8323" s="530">
        <f>SUM(K8324:K8334)</f>
        <v>0</v>
      </c>
      <c r="L8323" s="161">
        <f t="shared" ref="L8323:L8386" si="2668">SUM(M8323:N8323)</f>
        <v>0</v>
      </c>
      <c r="M8323" s="161">
        <f>SUM(M8324:M8334)</f>
        <v>0</v>
      </c>
      <c r="N8323" s="530">
        <f>SUM(N8324:N8334)</f>
        <v>0</v>
      </c>
    </row>
    <row r="8324" spans="1:14" customFormat="1" ht="18.75" hidden="1" customHeight="1" thickBot="1" x14ac:dyDescent="0.3">
      <c r="A8324" s="140" t="s">
        <v>0</v>
      </c>
      <c r="B8324" s="148" t="s">
        <v>150</v>
      </c>
      <c r="C8324" s="142">
        <f t="shared" si="2665"/>
        <v>0</v>
      </c>
      <c r="D8324" s="142">
        <v>0</v>
      </c>
      <c r="E8324" s="142">
        <v>0</v>
      </c>
      <c r="F8324" s="142">
        <f t="shared" si="2666"/>
        <v>0</v>
      </c>
      <c r="G8324" s="142">
        <v>0</v>
      </c>
      <c r="H8324" s="477">
        <v>0</v>
      </c>
      <c r="I8324" s="142">
        <f t="shared" si="2667"/>
        <v>0</v>
      </c>
      <c r="J8324" s="142">
        <v>0</v>
      </c>
      <c r="K8324" s="477">
        <v>0</v>
      </c>
      <c r="L8324" s="142">
        <f t="shared" si="2668"/>
        <v>0</v>
      </c>
      <c r="M8324" s="142">
        <v>0</v>
      </c>
      <c r="N8324" s="477">
        <v>0</v>
      </c>
    </row>
    <row r="8325" spans="1:14" customFormat="1" ht="24.75" hidden="1" customHeight="1" thickTop="1" thickBot="1" x14ac:dyDescent="0.3">
      <c r="A8325" s="1" t="s">
        <v>0</v>
      </c>
      <c r="B8325" s="5" t="s">
        <v>151</v>
      </c>
      <c r="C8325" s="9">
        <f t="shared" si="2665"/>
        <v>0</v>
      </c>
      <c r="D8325" s="9">
        <v>0</v>
      </c>
      <c r="E8325" s="9">
        <v>0</v>
      </c>
      <c r="F8325" s="9">
        <f t="shared" si="2666"/>
        <v>0</v>
      </c>
      <c r="G8325" s="9">
        <v>0</v>
      </c>
      <c r="H8325" s="467">
        <v>0</v>
      </c>
      <c r="I8325" s="9">
        <f t="shared" si="2667"/>
        <v>0</v>
      </c>
      <c r="J8325" s="9">
        <v>0</v>
      </c>
      <c r="K8325" s="467">
        <v>0</v>
      </c>
      <c r="L8325" s="9">
        <f t="shared" si="2668"/>
        <v>0</v>
      </c>
      <c r="M8325" s="9">
        <v>0</v>
      </c>
      <c r="N8325" s="467">
        <v>0</v>
      </c>
    </row>
    <row r="8326" spans="1:14" customFormat="1" ht="32.25" hidden="1" customHeight="1" thickTop="1" thickBot="1" x14ac:dyDescent="0.3">
      <c r="A8326" s="1" t="s">
        <v>0</v>
      </c>
      <c r="B8326" s="5" t="s">
        <v>152</v>
      </c>
      <c r="C8326" s="9">
        <f t="shared" si="2665"/>
        <v>0</v>
      </c>
      <c r="D8326" s="9">
        <v>0</v>
      </c>
      <c r="E8326" s="9">
        <v>0</v>
      </c>
      <c r="F8326" s="9">
        <f t="shared" si="2666"/>
        <v>0</v>
      </c>
      <c r="G8326" s="9">
        <v>0</v>
      </c>
      <c r="H8326" s="467">
        <v>0</v>
      </c>
      <c r="I8326" s="9">
        <f t="shared" si="2667"/>
        <v>0</v>
      </c>
      <c r="J8326" s="9">
        <v>0</v>
      </c>
      <c r="K8326" s="467">
        <v>0</v>
      </c>
      <c r="L8326" s="9">
        <f t="shared" si="2668"/>
        <v>0</v>
      </c>
      <c r="M8326" s="9">
        <v>0</v>
      </c>
      <c r="N8326" s="467">
        <v>0</v>
      </c>
    </row>
    <row r="8327" spans="1:14" customFormat="1" ht="0.75" hidden="1" customHeight="1" thickTop="1" thickBot="1" x14ac:dyDescent="0.3">
      <c r="A8327" s="133" t="s">
        <v>0</v>
      </c>
      <c r="B8327" s="136" t="s">
        <v>153</v>
      </c>
      <c r="C8327" s="135">
        <f t="shared" si="2665"/>
        <v>0</v>
      </c>
      <c r="D8327" s="135">
        <v>0</v>
      </c>
      <c r="E8327" s="135">
        <v>0</v>
      </c>
      <c r="F8327" s="9">
        <f t="shared" si="2666"/>
        <v>0</v>
      </c>
      <c r="G8327" s="9">
        <v>0</v>
      </c>
      <c r="H8327" s="467">
        <v>0</v>
      </c>
      <c r="I8327" s="9">
        <f t="shared" si="2667"/>
        <v>0</v>
      </c>
      <c r="J8327" s="9">
        <v>0</v>
      </c>
      <c r="K8327" s="467">
        <v>0</v>
      </c>
      <c r="L8327" s="9">
        <f t="shared" si="2668"/>
        <v>0</v>
      </c>
      <c r="M8327" s="9">
        <v>0</v>
      </c>
      <c r="N8327" s="467">
        <v>0</v>
      </c>
    </row>
    <row r="8328" spans="1:14" customFormat="1" ht="24.75" hidden="1" customHeight="1" thickTop="1" x14ac:dyDescent="0.25">
      <c r="A8328" s="151" t="s">
        <v>0</v>
      </c>
      <c r="B8328" s="158" t="s">
        <v>154</v>
      </c>
      <c r="C8328" s="155">
        <f t="shared" si="2665"/>
        <v>17.401620000000001</v>
      </c>
      <c r="D8328" s="155">
        <v>0</v>
      </c>
      <c r="E8328" s="155">
        <v>17.401620000000001</v>
      </c>
      <c r="F8328" s="161">
        <f t="shared" si="2666"/>
        <v>0</v>
      </c>
      <c r="G8328" s="161">
        <v>0</v>
      </c>
      <c r="H8328" s="530">
        <v>0</v>
      </c>
      <c r="I8328" s="161">
        <f t="shared" si="2667"/>
        <v>0</v>
      </c>
      <c r="J8328" s="161">
        <v>0</v>
      </c>
      <c r="K8328" s="530">
        <v>0</v>
      </c>
      <c r="L8328" s="161">
        <f t="shared" si="2668"/>
        <v>0</v>
      </c>
      <c r="M8328" s="161">
        <v>0</v>
      </c>
      <c r="N8328" s="530">
        <v>0</v>
      </c>
    </row>
    <row r="8329" spans="1:14" customFormat="1" ht="28.5" hidden="1" customHeight="1" thickBot="1" x14ac:dyDescent="0.3">
      <c r="A8329" s="140" t="s">
        <v>0</v>
      </c>
      <c r="B8329" s="148" t="s">
        <v>155</v>
      </c>
      <c r="C8329" s="142">
        <f t="shared" si="2665"/>
        <v>0</v>
      </c>
      <c r="D8329" s="142">
        <v>0</v>
      </c>
      <c r="E8329" s="142">
        <v>0</v>
      </c>
      <c r="F8329" s="142">
        <f t="shared" si="2666"/>
        <v>0</v>
      </c>
      <c r="G8329" s="142">
        <v>0</v>
      </c>
      <c r="H8329" s="477">
        <v>0</v>
      </c>
      <c r="I8329" s="142">
        <f t="shared" si="2667"/>
        <v>0</v>
      </c>
      <c r="J8329" s="142">
        <v>0</v>
      </c>
      <c r="K8329" s="477">
        <v>0</v>
      </c>
      <c r="L8329" s="142">
        <f t="shared" si="2668"/>
        <v>0</v>
      </c>
      <c r="M8329" s="142">
        <v>0</v>
      </c>
      <c r="N8329" s="477">
        <v>0</v>
      </c>
    </row>
    <row r="8330" spans="1:14" customFormat="1" ht="26.25" hidden="1" customHeight="1" thickTop="1" thickBot="1" x14ac:dyDescent="0.3">
      <c r="A8330" s="1" t="s">
        <v>0</v>
      </c>
      <c r="B8330" s="5" t="s">
        <v>156</v>
      </c>
      <c r="C8330" s="9">
        <f t="shared" si="2665"/>
        <v>0</v>
      </c>
      <c r="D8330" s="9">
        <v>0</v>
      </c>
      <c r="E8330" s="9">
        <v>0</v>
      </c>
      <c r="F8330" s="9">
        <f t="shared" si="2666"/>
        <v>0</v>
      </c>
      <c r="G8330" s="9">
        <v>0</v>
      </c>
      <c r="H8330" s="467">
        <v>0</v>
      </c>
      <c r="I8330" s="9">
        <f t="shared" si="2667"/>
        <v>0</v>
      </c>
      <c r="J8330" s="9">
        <v>0</v>
      </c>
      <c r="K8330" s="467">
        <v>0</v>
      </c>
      <c r="L8330" s="9">
        <f t="shared" si="2668"/>
        <v>0</v>
      </c>
      <c r="M8330" s="9">
        <v>0</v>
      </c>
      <c r="N8330" s="467">
        <v>0</v>
      </c>
    </row>
    <row r="8331" spans="1:14" customFormat="1" ht="24" hidden="1" customHeight="1" thickTop="1" thickBot="1" x14ac:dyDescent="0.3">
      <c r="A8331" s="133" t="s">
        <v>0</v>
      </c>
      <c r="B8331" s="136" t="s">
        <v>157</v>
      </c>
      <c r="C8331" s="135">
        <f t="shared" si="2665"/>
        <v>0</v>
      </c>
      <c r="D8331" s="135">
        <v>0</v>
      </c>
      <c r="E8331" s="135">
        <v>0</v>
      </c>
      <c r="F8331" s="9">
        <f t="shared" si="2666"/>
        <v>0</v>
      </c>
      <c r="G8331" s="9">
        <v>0</v>
      </c>
      <c r="H8331" s="467">
        <v>0</v>
      </c>
      <c r="I8331" s="9">
        <f t="shared" si="2667"/>
        <v>0</v>
      </c>
      <c r="J8331" s="9">
        <v>0</v>
      </c>
      <c r="K8331" s="467">
        <v>0</v>
      </c>
      <c r="L8331" s="9">
        <f t="shared" si="2668"/>
        <v>0</v>
      </c>
      <c r="M8331" s="9">
        <v>0</v>
      </c>
      <c r="N8331" s="467">
        <v>0</v>
      </c>
    </row>
    <row r="8332" spans="1:14" customFormat="1" ht="15.75" hidden="1" customHeight="1" x14ac:dyDescent="0.25">
      <c r="A8332" s="151" t="s">
        <v>0</v>
      </c>
      <c r="B8332" s="158" t="s">
        <v>158</v>
      </c>
      <c r="C8332" s="155">
        <f t="shared" si="2665"/>
        <v>3.1989999999999998</v>
      </c>
      <c r="D8332" s="155">
        <v>0</v>
      </c>
      <c r="E8332" s="155">
        <v>3.1989999999999998</v>
      </c>
      <c r="F8332" s="161">
        <f t="shared" si="2666"/>
        <v>0</v>
      </c>
      <c r="G8332" s="161">
        <v>0</v>
      </c>
      <c r="H8332" s="530">
        <v>0</v>
      </c>
      <c r="I8332" s="161">
        <f t="shared" si="2667"/>
        <v>0</v>
      </c>
      <c r="J8332" s="161">
        <v>0</v>
      </c>
      <c r="K8332" s="530">
        <v>0</v>
      </c>
      <c r="L8332" s="161">
        <f t="shared" si="2668"/>
        <v>0</v>
      </c>
      <c r="M8332" s="161">
        <v>0</v>
      </c>
      <c r="N8332" s="530">
        <v>0</v>
      </c>
    </row>
    <row r="8333" spans="1:14" customFormat="1" ht="24.75" hidden="1" customHeight="1" thickBot="1" x14ac:dyDescent="0.3">
      <c r="A8333" s="140" t="s">
        <v>0</v>
      </c>
      <c r="B8333" s="148" t="s">
        <v>159</v>
      </c>
      <c r="C8333" s="142">
        <f t="shared" si="2665"/>
        <v>0</v>
      </c>
      <c r="D8333" s="142">
        <v>0</v>
      </c>
      <c r="E8333" s="142">
        <v>0</v>
      </c>
      <c r="F8333" s="142">
        <f t="shared" si="2666"/>
        <v>0</v>
      </c>
      <c r="G8333" s="142">
        <v>0</v>
      </c>
      <c r="H8333" s="477">
        <v>0</v>
      </c>
      <c r="I8333" s="142">
        <f t="shared" si="2667"/>
        <v>0</v>
      </c>
      <c r="J8333" s="142">
        <v>0</v>
      </c>
      <c r="K8333" s="477">
        <v>0</v>
      </c>
      <c r="L8333" s="142">
        <f t="shared" si="2668"/>
        <v>0</v>
      </c>
      <c r="M8333" s="142">
        <v>0</v>
      </c>
      <c r="N8333" s="477">
        <v>0</v>
      </c>
    </row>
    <row r="8334" spans="1:14" customFormat="1" ht="25.5" hidden="1" customHeight="1" thickTop="1" thickBot="1" x14ac:dyDescent="0.3">
      <c r="A8334" s="1" t="s">
        <v>0</v>
      </c>
      <c r="B8334" s="5" t="s">
        <v>160</v>
      </c>
      <c r="C8334" s="9">
        <f t="shared" si="2665"/>
        <v>0</v>
      </c>
      <c r="D8334" s="9">
        <v>0</v>
      </c>
      <c r="E8334" s="9">
        <v>0</v>
      </c>
      <c r="F8334" s="9">
        <f t="shared" si="2666"/>
        <v>0</v>
      </c>
      <c r="G8334" s="9">
        <v>0</v>
      </c>
      <c r="H8334" s="467">
        <v>0</v>
      </c>
      <c r="I8334" s="9">
        <f t="shared" si="2667"/>
        <v>0</v>
      </c>
      <c r="J8334" s="9">
        <v>0</v>
      </c>
      <c r="K8334" s="467">
        <v>0</v>
      </c>
      <c r="L8334" s="9">
        <f t="shared" si="2668"/>
        <v>0</v>
      </c>
      <c r="M8334" s="9">
        <v>0</v>
      </c>
      <c r="N8334" s="467">
        <v>0</v>
      </c>
    </row>
    <row r="8335" spans="1:14" customFormat="1" ht="27" hidden="1" customHeight="1" thickTop="1" thickBot="1" x14ac:dyDescent="0.3">
      <c r="A8335" s="1" t="s">
        <v>0</v>
      </c>
      <c r="B8335" s="4" t="s">
        <v>161</v>
      </c>
      <c r="C8335" s="9">
        <f t="shared" si="2665"/>
        <v>0</v>
      </c>
      <c r="D8335" s="9">
        <f>SUM(D8336,D8343)</f>
        <v>0</v>
      </c>
      <c r="E8335" s="9">
        <f>SUM(E8336,E8343)</f>
        <v>0</v>
      </c>
      <c r="F8335" s="9">
        <f t="shared" si="2666"/>
        <v>0</v>
      </c>
      <c r="G8335" s="9">
        <f>SUM(G8336,G8343)</f>
        <v>0</v>
      </c>
      <c r="H8335" s="467">
        <f>SUM(H8336,H8343)</f>
        <v>0</v>
      </c>
      <c r="I8335" s="9">
        <f t="shared" si="2667"/>
        <v>0</v>
      </c>
      <c r="J8335" s="9">
        <f>SUM(J8336,J8343)</f>
        <v>0</v>
      </c>
      <c r="K8335" s="467">
        <f>SUM(K8336,K8343)</f>
        <v>0</v>
      </c>
      <c r="L8335" s="9">
        <f t="shared" si="2668"/>
        <v>0</v>
      </c>
      <c r="M8335" s="9">
        <f>SUM(M8336,M8343)</f>
        <v>0</v>
      </c>
      <c r="N8335" s="467">
        <f>SUM(N8336,N8343)</f>
        <v>0</v>
      </c>
    </row>
    <row r="8336" spans="1:14" customFormat="1" ht="24" hidden="1" customHeight="1" thickTop="1" thickBot="1" x14ac:dyDescent="0.3">
      <c r="A8336" s="1" t="s">
        <v>0</v>
      </c>
      <c r="B8336" s="5" t="s">
        <v>162</v>
      </c>
      <c r="C8336" s="9">
        <f t="shared" si="2665"/>
        <v>0</v>
      </c>
      <c r="D8336" s="9">
        <f>SUM(D8337:D8342)</f>
        <v>0</v>
      </c>
      <c r="E8336" s="9">
        <f>SUM(E8337:E8342)</f>
        <v>0</v>
      </c>
      <c r="F8336" s="9">
        <f t="shared" si="2666"/>
        <v>0</v>
      </c>
      <c r="G8336" s="9">
        <f>SUM(G8337:G8342)</f>
        <v>0</v>
      </c>
      <c r="H8336" s="467">
        <f>SUM(H8337:H8342)</f>
        <v>0</v>
      </c>
      <c r="I8336" s="9">
        <f t="shared" si="2667"/>
        <v>0</v>
      </c>
      <c r="J8336" s="9">
        <f>SUM(J8337:J8342)</f>
        <v>0</v>
      </c>
      <c r="K8336" s="467">
        <f>SUM(K8337:K8342)</f>
        <v>0</v>
      </c>
      <c r="L8336" s="9">
        <f t="shared" si="2668"/>
        <v>0</v>
      </c>
      <c r="M8336" s="9">
        <f>SUM(M8337:M8342)</f>
        <v>0</v>
      </c>
      <c r="N8336" s="467">
        <f>SUM(N8337:N8342)</f>
        <v>0</v>
      </c>
    </row>
    <row r="8337" spans="1:14" customFormat="1" ht="21.75" hidden="1" customHeight="1" thickTop="1" thickBot="1" x14ac:dyDescent="0.3">
      <c r="A8337" s="1" t="s">
        <v>0</v>
      </c>
      <c r="B8337" s="6" t="s">
        <v>163</v>
      </c>
      <c r="C8337" s="9">
        <f t="shared" si="2665"/>
        <v>0</v>
      </c>
      <c r="D8337" s="9">
        <v>0</v>
      </c>
      <c r="E8337" s="9">
        <v>0</v>
      </c>
      <c r="F8337" s="9">
        <f t="shared" si="2666"/>
        <v>0</v>
      </c>
      <c r="G8337" s="9">
        <v>0</v>
      </c>
      <c r="H8337" s="467">
        <v>0</v>
      </c>
      <c r="I8337" s="9">
        <f t="shared" si="2667"/>
        <v>0</v>
      </c>
      <c r="J8337" s="9">
        <v>0</v>
      </c>
      <c r="K8337" s="467">
        <v>0</v>
      </c>
      <c r="L8337" s="9">
        <f t="shared" si="2668"/>
        <v>0</v>
      </c>
      <c r="M8337" s="9">
        <v>0</v>
      </c>
      <c r="N8337" s="467">
        <v>0</v>
      </c>
    </row>
    <row r="8338" spans="1:14" customFormat="1" ht="24.75" hidden="1" customHeight="1" thickTop="1" thickBot="1" x14ac:dyDescent="0.3">
      <c r="A8338" s="1" t="s">
        <v>0</v>
      </c>
      <c r="B8338" s="6" t="s">
        <v>164</v>
      </c>
      <c r="C8338" s="9">
        <f t="shared" si="2665"/>
        <v>0</v>
      </c>
      <c r="D8338" s="9">
        <v>0</v>
      </c>
      <c r="E8338" s="9">
        <v>0</v>
      </c>
      <c r="F8338" s="9">
        <f t="shared" si="2666"/>
        <v>0</v>
      </c>
      <c r="G8338" s="9">
        <v>0</v>
      </c>
      <c r="H8338" s="467">
        <v>0</v>
      </c>
      <c r="I8338" s="9">
        <f t="shared" si="2667"/>
        <v>0</v>
      </c>
      <c r="J8338" s="9">
        <v>0</v>
      </c>
      <c r="K8338" s="467">
        <v>0</v>
      </c>
      <c r="L8338" s="9">
        <f t="shared" si="2668"/>
        <v>0</v>
      </c>
      <c r="M8338" s="9">
        <v>0</v>
      </c>
      <c r="N8338" s="467">
        <v>0</v>
      </c>
    </row>
    <row r="8339" spans="1:14" customFormat="1" ht="30.75" hidden="1" customHeight="1" thickTop="1" thickBot="1" x14ac:dyDescent="0.3">
      <c r="A8339" s="1" t="s">
        <v>0</v>
      </c>
      <c r="B8339" s="6" t="s">
        <v>165</v>
      </c>
      <c r="C8339" s="9">
        <f t="shared" si="2665"/>
        <v>0</v>
      </c>
      <c r="D8339" s="9">
        <v>0</v>
      </c>
      <c r="E8339" s="9">
        <v>0</v>
      </c>
      <c r="F8339" s="9">
        <f t="shared" si="2666"/>
        <v>0</v>
      </c>
      <c r="G8339" s="9">
        <v>0</v>
      </c>
      <c r="H8339" s="467">
        <v>0</v>
      </c>
      <c r="I8339" s="9">
        <f t="shared" si="2667"/>
        <v>0</v>
      </c>
      <c r="J8339" s="9">
        <v>0</v>
      </c>
      <c r="K8339" s="467">
        <v>0</v>
      </c>
      <c r="L8339" s="9">
        <f t="shared" si="2668"/>
        <v>0</v>
      </c>
      <c r="M8339" s="9">
        <v>0</v>
      </c>
      <c r="N8339" s="467">
        <v>0</v>
      </c>
    </row>
    <row r="8340" spans="1:14" customFormat="1" ht="31.5" hidden="1" customHeight="1" thickTop="1" thickBot="1" x14ac:dyDescent="0.3">
      <c r="A8340" s="1" t="s">
        <v>0</v>
      </c>
      <c r="B8340" s="6" t="s">
        <v>166</v>
      </c>
      <c r="C8340" s="9">
        <f t="shared" si="2665"/>
        <v>0</v>
      </c>
      <c r="D8340" s="9">
        <v>0</v>
      </c>
      <c r="E8340" s="9">
        <v>0</v>
      </c>
      <c r="F8340" s="9">
        <f t="shared" si="2666"/>
        <v>0</v>
      </c>
      <c r="G8340" s="9">
        <v>0</v>
      </c>
      <c r="H8340" s="467">
        <v>0</v>
      </c>
      <c r="I8340" s="9">
        <f t="shared" si="2667"/>
        <v>0</v>
      </c>
      <c r="J8340" s="9">
        <v>0</v>
      </c>
      <c r="K8340" s="467">
        <v>0</v>
      </c>
      <c r="L8340" s="9">
        <f t="shared" si="2668"/>
        <v>0</v>
      </c>
      <c r="M8340" s="9">
        <v>0</v>
      </c>
      <c r="N8340" s="467">
        <v>0</v>
      </c>
    </row>
    <row r="8341" spans="1:14" customFormat="1" ht="31.5" hidden="1" customHeight="1" thickTop="1" thickBot="1" x14ac:dyDescent="0.3">
      <c r="A8341" s="1" t="s">
        <v>0</v>
      </c>
      <c r="B8341" s="6" t="s">
        <v>167</v>
      </c>
      <c r="C8341" s="9">
        <f t="shared" si="2665"/>
        <v>0</v>
      </c>
      <c r="D8341" s="9">
        <v>0</v>
      </c>
      <c r="E8341" s="9">
        <v>0</v>
      </c>
      <c r="F8341" s="9">
        <f t="shared" si="2666"/>
        <v>0</v>
      </c>
      <c r="G8341" s="9">
        <v>0</v>
      </c>
      <c r="H8341" s="467">
        <v>0</v>
      </c>
      <c r="I8341" s="9">
        <f t="shared" si="2667"/>
        <v>0</v>
      </c>
      <c r="J8341" s="9">
        <v>0</v>
      </c>
      <c r="K8341" s="467">
        <v>0</v>
      </c>
      <c r="L8341" s="9">
        <f t="shared" si="2668"/>
        <v>0</v>
      </c>
      <c r="M8341" s="9">
        <v>0</v>
      </c>
      <c r="N8341" s="467">
        <v>0</v>
      </c>
    </row>
    <row r="8342" spans="1:14" customFormat="1" ht="32.25" hidden="1" customHeight="1" thickTop="1" thickBot="1" x14ac:dyDescent="0.3">
      <c r="A8342" s="1" t="s">
        <v>0</v>
      </c>
      <c r="B8342" s="6" t="s">
        <v>168</v>
      </c>
      <c r="C8342" s="9">
        <f t="shared" si="2665"/>
        <v>0</v>
      </c>
      <c r="D8342" s="9">
        <v>0</v>
      </c>
      <c r="E8342" s="9">
        <v>0</v>
      </c>
      <c r="F8342" s="9">
        <f t="shared" si="2666"/>
        <v>0</v>
      </c>
      <c r="G8342" s="9">
        <v>0</v>
      </c>
      <c r="H8342" s="467">
        <v>0</v>
      </c>
      <c r="I8342" s="9">
        <f t="shared" si="2667"/>
        <v>0</v>
      </c>
      <c r="J8342" s="9">
        <v>0</v>
      </c>
      <c r="K8342" s="467">
        <v>0</v>
      </c>
      <c r="L8342" s="9">
        <f t="shared" si="2668"/>
        <v>0</v>
      </c>
      <c r="M8342" s="9">
        <v>0</v>
      </c>
      <c r="N8342" s="467">
        <v>0</v>
      </c>
    </row>
    <row r="8343" spans="1:14" customFormat="1" ht="26.25" hidden="1" customHeight="1" thickTop="1" thickBot="1" x14ac:dyDescent="0.3">
      <c r="A8343" s="1" t="s">
        <v>0</v>
      </c>
      <c r="B8343" s="5" t="s">
        <v>169</v>
      </c>
      <c r="C8343" s="9">
        <f t="shared" si="2665"/>
        <v>0</v>
      </c>
      <c r="D8343" s="9">
        <f>SUM(D8344:D8363)</f>
        <v>0</v>
      </c>
      <c r="E8343" s="9">
        <f>SUM(E8344:E8363)</f>
        <v>0</v>
      </c>
      <c r="F8343" s="9">
        <f t="shared" si="2666"/>
        <v>0</v>
      </c>
      <c r="G8343" s="9">
        <f>SUM(G8344:G8363)</f>
        <v>0</v>
      </c>
      <c r="H8343" s="467">
        <f>SUM(H8344:H8363)</f>
        <v>0</v>
      </c>
      <c r="I8343" s="9">
        <f t="shared" si="2667"/>
        <v>0</v>
      </c>
      <c r="J8343" s="9">
        <f>SUM(J8344:J8363)</f>
        <v>0</v>
      </c>
      <c r="K8343" s="467">
        <f>SUM(K8344:K8363)</f>
        <v>0</v>
      </c>
      <c r="L8343" s="9">
        <f t="shared" si="2668"/>
        <v>0</v>
      </c>
      <c r="M8343" s="9">
        <f>SUM(M8344:M8363)</f>
        <v>0</v>
      </c>
      <c r="N8343" s="467">
        <f>SUM(N8344:N8363)</f>
        <v>0</v>
      </c>
    </row>
    <row r="8344" spans="1:14" customFormat="1" ht="32.25" hidden="1" customHeight="1" thickTop="1" thickBot="1" x14ac:dyDescent="0.3">
      <c r="A8344" s="1" t="s">
        <v>0</v>
      </c>
      <c r="B8344" s="6" t="s">
        <v>30</v>
      </c>
      <c r="C8344" s="9">
        <f t="shared" si="2665"/>
        <v>0</v>
      </c>
      <c r="D8344" s="9">
        <v>0</v>
      </c>
      <c r="E8344" s="9">
        <v>0</v>
      </c>
      <c r="F8344" s="9">
        <f t="shared" si="2666"/>
        <v>0</v>
      </c>
      <c r="G8344" s="9">
        <v>0</v>
      </c>
      <c r="H8344" s="467">
        <v>0</v>
      </c>
      <c r="I8344" s="9">
        <f t="shared" si="2667"/>
        <v>0</v>
      </c>
      <c r="J8344" s="9">
        <v>0</v>
      </c>
      <c r="K8344" s="467">
        <v>0</v>
      </c>
      <c r="L8344" s="9">
        <f t="shared" si="2668"/>
        <v>0</v>
      </c>
      <c r="M8344" s="9">
        <v>0</v>
      </c>
      <c r="N8344" s="467">
        <v>0</v>
      </c>
    </row>
    <row r="8345" spans="1:14" customFormat="1" ht="31.5" hidden="1" customHeight="1" thickTop="1" thickBot="1" x14ac:dyDescent="0.3">
      <c r="A8345" s="1" t="s">
        <v>0</v>
      </c>
      <c r="B8345" s="6" t="s">
        <v>31</v>
      </c>
      <c r="C8345" s="9">
        <f t="shared" si="2665"/>
        <v>0</v>
      </c>
      <c r="D8345" s="9">
        <v>0</v>
      </c>
      <c r="E8345" s="9">
        <v>0</v>
      </c>
      <c r="F8345" s="9">
        <f t="shared" si="2666"/>
        <v>0</v>
      </c>
      <c r="G8345" s="9">
        <v>0</v>
      </c>
      <c r="H8345" s="467">
        <v>0</v>
      </c>
      <c r="I8345" s="9">
        <f t="shared" si="2667"/>
        <v>0</v>
      </c>
      <c r="J8345" s="9">
        <v>0</v>
      </c>
      <c r="K8345" s="467">
        <v>0</v>
      </c>
      <c r="L8345" s="9">
        <f t="shared" si="2668"/>
        <v>0</v>
      </c>
      <c r="M8345" s="9">
        <v>0</v>
      </c>
      <c r="N8345" s="467">
        <v>0</v>
      </c>
    </row>
    <row r="8346" spans="1:14" customFormat="1" ht="28.5" hidden="1" customHeight="1" thickTop="1" thickBot="1" x14ac:dyDescent="0.3">
      <c r="A8346" s="1" t="s">
        <v>0</v>
      </c>
      <c r="B8346" s="6" t="s">
        <v>170</v>
      </c>
      <c r="C8346" s="9">
        <f t="shared" si="2665"/>
        <v>0</v>
      </c>
      <c r="D8346" s="9">
        <v>0</v>
      </c>
      <c r="E8346" s="9">
        <v>0</v>
      </c>
      <c r="F8346" s="9">
        <f t="shared" si="2666"/>
        <v>0</v>
      </c>
      <c r="G8346" s="9">
        <v>0</v>
      </c>
      <c r="H8346" s="467">
        <v>0</v>
      </c>
      <c r="I8346" s="9">
        <f t="shared" si="2667"/>
        <v>0</v>
      </c>
      <c r="J8346" s="9">
        <v>0</v>
      </c>
      <c r="K8346" s="467">
        <v>0</v>
      </c>
      <c r="L8346" s="9">
        <f t="shared" si="2668"/>
        <v>0</v>
      </c>
      <c r="M8346" s="9">
        <v>0</v>
      </c>
      <c r="N8346" s="467">
        <v>0</v>
      </c>
    </row>
    <row r="8347" spans="1:14" customFormat="1" ht="31.5" hidden="1" customHeight="1" thickTop="1" thickBot="1" x14ac:dyDescent="0.3">
      <c r="A8347" s="1" t="s">
        <v>0</v>
      </c>
      <c r="B8347" s="6" t="s">
        <v>36</v>
      </c>
      <c r="C8347" s="9">
        <f t="shared" si="2665"/>
        <v>0</v>
      </c>
      <c r="D8347" s="9">
        <v>0</v>
      </c>
      <c r="E8347" s="9">
        <v>0</v>
      </c>
      <c r="F8347" s="9">
        <f t="shared" si="2666"/>
        <v>0</v>
      </c>
      <c r="G8347" s="9">
        <v>0</v>
      </c>
      <c r="H8347" s="467">
        <v>0</v>
      </c>
      <c r="I8347" s="9">
        <f t="shared" si="2667"/>
        <v>0</v>
      </c>
      <c r="J8347" s="9">
        <v>0</v>
      </c>
      <c r="K8347" s="467">
        <v>0</v>
      </c>
      <c r="L8347" s="9">
        <f t="shared" si="2668"/>
        <v>0</v>
      </c>
      <c r="M8347" s="9">
        <v>0</v>
      </c>
      <c r="N8347" s="467">
        <v>0</v>
      </c>
    </row>
    <row r="8348" spans="1:14" customFormat="1" ht="33.75" hidden="1" customHeight="1" thickTop="1" thickBot="1" x14ac:dyDescent="0.3">
      <c r="A8348" s="1" t="s">
        <v>0</v>
      </c>
      <c r="B8348" s="6" t="s">
        <v>171</v>
      </c>
      <c r="C8348" s="9">
        <f t="shared" si="2665"/>
        <v>0</v>
      </c>
      <c r="D8348" s="9">
        <v>0</v>
      </c>
      <c r="E8348" s="9">
        <v>0</v>
      </c>
      <c r="F8348" s="9">
        <f t="shared" si="2666"/>
        <v>0</v>
      </c>
      <c r="G8348" s="9">
        <v>0</v>
      </c>
      <c r="H8348" s="467">
        <v>0</v>
      </c>
      <c r="I8348" s="9">
        <f t="shared" si="2667"/>
        <v>0</v>
      </c>
      <c r="J8348" s="9">
        <v>0</v>
      </c>
      <c r="K8348" s="467">
        <v>0</v>
      </c>
      <c r="L8348" s="9">
        <f t="shared" si="2668"/>
        <v>0</v>
      </c>
      <c r="M8348" s="9">
        <v>0</v>
      </c>
      <c r="N8348" s="467">
        <v>0</v>
      </c>
    </row>
    <row r="8349" spans="1:14" customFormat="1" ht="49.5" hidden="1" customHeight="1" thickTop="1" thickBot="1" x14ac:dyDescent="0.3">
      <c r="A8349" s="1" t="s">
        <v>0</v>
      </c>
      <c r="B8349" s="6" t="s">
        <v>172</v>
      </c>
      <c r="C8349" s="9">
        <f t="shared" si="2665"/>
        <v>0</v>
      </c>
      <c r="D8349" s="9">
        <v>0</v>
      </c>
      <c r="E8349" s="9">
        <v>0</v>
      </c>
      <c r="F8349" s="9">
        <f t="shared" si="2666"/>
        <v>0</v>
      </c>
      <c r="G8349" s="9">
        <v>0</v>
      </c>
      <c r="H8349" s="467">
        <v>0</v>
      </c>
      <c r="I8349" s="9">
        <f t="shared" si="2667"/>
        <v>0</v>
      </c>
      <c r="J8349" s="9">
        <v>0</v>
      </c>
      <c r="K8349" s="467">
        <v>0</v>
      </c>
      <c r="L8349" s="9">
        <f t="shared" si="2668"/>
        <v>0</v>
      </c>
      <c r="M8349" s="9">
        <v>0</v>
      </c>
      <c r="N8349" s="467">
        <v>0</v>
      </c>
    </row>
    <row r="8350" spans="1:14" customFormat="1" ht="33.75" hidden="1" customHeight="1" thickTop="1" thickBot="1" x14ac:dyDescent="0.3">
      <c r="A8350" s="1" t="s">
        <v>0</v>
      </c>
      <c r="B8350" s="6" t="s">
        <v>173</v>
      </c>
      <c r="C8350" s="9">
        <f t="shared" si="2665"/>
        <v>0</v>
      </c>
      <c r="D8350" s="9">
        <v>0</v>
      </c>
      <c r="E8350" s="9">
        <v>0</v>
      </c>
      <c r="F8350" s="9">
        <f t="shared" si="2666"/>
        <v>0</v>
      </c>
      <c r="G8350" s="9">
        <v>0</v>
      </c>
      <c r="H8350" s="467">
        <v>0</v>
      </c>
      <c r="I8350" s="9">
        <f t="shared" si="2667"/>
        <v>0</v>
      </c>
      <c r="J8350" s="9">
        <v>0</v>
      </c>
      <c r="K8350" s="467">
        <v>0</v>
      </c>
      <c r="L8350" s="9">
        <f t="shared" si="2668"/>
        <v>0</v>
      </c>
      <c r="M8350" s="9">
        <v>0</v>
      </c>
      <c r="N8350" s="467">
        <v>0</v>
      </c>
    </row>
    <row r="8351" spans="1:14" customFormat="1" ht="35.25" hidden="1" customHeight="1" thickTop="1" thickBot="1" x14ac:dyDescent="0.3">
      <c r="A8351" s="1" t="s">
        <v>0</v>
      </c>
      <c r="B8351" s="6" t="s">
        <v>174</v>
      </c>
      <c r="C8351" s="9">
        <f t="shared" si="2665"/>
        <v>0</v>
      </c>
      <c r="D8351" s="9">
        <v>0</v>
      </c>
      <c r="E8351" s="9">
        <v>0</v>
      </c>
      <c r="F8351" s="9">
        <f t="shared" si="2666"/>
        <v>0</v>
      </c>
      <c r="G8351" s="9">
        <v>0</v>
      </c>
      <c r="H8351" s="467">
        <v>0</v>
      </c>
      <c r="I8351" s="9">
        <f t="shared" si="2667"/>
        <v>0</v>
      </c>
      <c r="J8351" s="9">
        <v>0</v>
      </c>
      <c r="K8351" s="467">
        <v>0</v>
      </c>
      <c r="L8351" s="9">
        <f t="shared" si="2668"/>
        <v>0</v>
      </c>
      <c r="M8351" s="9">
        <v>0</v>
      </c>
      <c r="N8351" s="467">
        <v>0</v>
      </c>
    </row>
    <row r="8352" spans="1:14" customFormat="1" ht="36.75" hidden="1" customHeight="1" thickTop="1" thickBot="1" x14ac:dyDescent="0.3">
      <c r="A8352" s="1" t="s">
        <v>0</v>
      </c>
      <c r="B8352" s="6" t="s">
        <v>175</v>
      </c>
      <c r="C8352" s="9">
        <f t="shared" si="2665"/>
        <v>0</v>
      </c>
      <c r="D8352" s="9">
        <v>0</v>
      </c>
      <c r="E8352" s="9">
        <v>0</v>
      </c>
      <c r="F8352" s="9">
        <f t="shared" si="2666"/>
        <v>0</v>
      </c>
      <c r="G8352" s="9">
        <v>0</v>
      </c>
      <c r="H8352" s="467">
        <v>0</v>
      </c>
      <c r="I8352" s="9">
        <f t="shared" si="2667"/>
        <v>0</v>
      </c>
      <c r="J8352" s="9">
        <v>0</v>
      </c>
      <c r="K8352" s="467">
        <v>0</v>
      </c>
      <c r="L8352" s="9">
        <f t="shared" si="2668"/>
        <v>0</v>
      </c>
      <c r="M8352" s="9">
        <v>0</v>
      </c>
      <c r="N8352" s="467">
        <v>0</v>
      </c>
    </row>
    <row r="8353" spans="1:14" customFormat="1" ht="15.75" hidden="1" customHeight="1" thickTop="1" thickBot="1" x14ac:dyDescent="0.3">
      <c r="A8353" s="1" t="s">
        <v>0</v>
      </c>
      <c r="B8353" s="6" t="s">
        <v>37</v>
      </c>
      <c r="C8353" s="9">
        <f t="shared" si="2665"/>
        <v>0</v>
      </c>
      <c r="D8353" s="9">
        <v>0</v>
      </c>
      <c r="E8353" s="9">
        <v>0</v>
      </c>
      <c r="F8353" s="9">
        <f t="shared" si="2666"/>
        <v>0</v>
      </c>
      <c r="G8353" s="9">
        <v>0</v>
      </c>
      <c r="H8353" s="467">
        <v>0</v>
      </c>
      <c r="I8353" s="9">
        <f t="shared" si="2667"/>
        <v>0</v>
      </c>
      <c r="J8353" s="9">
        <v>0</v>
      </c>
      <c r="K8353" s="467">
        <v>0</v>
      </c>
      <c r="L8353" s="9">
        <f t="shared" si="2668"/>
        <v>0</v>
      </c>
      <c r="M8353" s="9">
        <v>0</v>
      </c>
      <c r="N8353" s="467">
        <v>0</v>
      </c>
    </row>
    <row r="8354" spans="1:14" customFormat="1" ht="26.25" hidden="1" customHeight="1" thickTop="1" thickBot="1" x14ac:dyDescent="0.3">
      <c r="A8354" s="1" t="s">
        <v>0</v>
      </c>
      <c r="B8354" s="6" t="s">
        <v>38</v>
      </c>
      <c r="C8354" s="9">
        <f t="shared" si="2665"/>
        <v>0</v>
      </c>
      <c r="D8354" s="9">
        <v>0</v>
      </c>
      <c r="E8354" s="9">
        <v>0</v>
      </c>
      <c r="F8354" s="9">
        <f t="shared" si="2666"/>
        <v>0</v>
      </c>
      <c r="G8354" s="9">
        <v>0</v>
      </c>
      <c r="H8354" s="467">
        <v>0</v>
      </c>
      <c r="I8354" s="9">
        <f t="shared" si="2667"/>
        <v>0</v>
      </c>
      <c r="J8354" s="9">
        <v>0</v>
      </c>
      <c r="K8354" s="467">
        <v>0</v>
      </c>
      <c r="L8354" s="9">
        <f t="shared" si="2668"/>
        <v>0</v>
      </c>
      <c r="M8354" s="9">
        <v>0</v>
      </c>
      <c r="N8354" s="467">
        <v>0</v>
      </c>
    </row>
    <row r="8355" spans="1:14" customFormat="1" ht="32.25" hidden="1" customHeight="1" thickTop="1" thickBot="1" x14ac:dyDescent="0.3">
      <c r="A8355" s="1" t="s">
        <v>0</v>
      </c>
      <c r="B8355" s="6" t="s">
        <v>176</v>
      </c>
      <c r="C8355" s="9">
        <f t="shared" si="2665"/>
        <v>0</v>
      </c>
      <c r="D8355" s="9">
        <v>0</v>
      </c>
      <c r="E8355" s="9">
        <v>0</v>
      </c>
      <c r="F8355" s="9">
        <f t="shared" si="2666"/>
        <v>0</v>
      </c>
      <c r="G8355" s="9">
        <v>0</v>
      </c>
      <c r="H8355" s="467">
        <v>0</v>
      </c>
      <c r="I8355" s="9">
        <f t="shared" si="2667"/>
        <v>0</v>
      </c>
      <c r="J8355" s="9">
        <v>0</v>
      </c>
      <c r="K8355" s="467">
        <v>0</v>
      </c>
      <c r="L8355" s="9">
        <f t="shared" si="2668"/>
        <v>0</v>
      </c>
      <c r="M8355" s="9">
        <v>0</v>
      </c>
      <c r="N8355" s="467">
        <v>0</v>
      </c>
    </row>
    <row r="8356" spans="1:14" customFormat="1" ht="8.25" hidden="1" customHeight="1" thickTop="1" thickBot="1" x14ac:dyDescent="0.3">
      <c r="A8356" s="1" t="s">
        <v>0</v>
      </c>
      <c r="B8356" s="6" t="s">
        <v>177</v>
      </c>
      <c r="C8356" s="9">
        <f t="shared" si="2665"/>
        <v>0</v>
      </c>
      <c r="D8356" s="9">
        <v>0</v>
      </c>
      <c r="E8356" s="9">
        <v>0</v>
      </c>
      <c r="F8356" s="9">
        <f t="shared" si="2666"/>
        <v>0</v>
      </c>
      <c r="G8356" s="9">
        <v>0</v>
      </c>
      <c r="H8356" s="467">
        <v>0</v>
      </c>
      <c r="I8356" s="9">
        <f t="shared" si="2667"/>
        <v>0</v>
      </c>
      <c r="J8356" s="9">
        <v>0</v>
      </c>
      <c r="K8356" s="467">
        <v>0</v>
      </c>
      <c r="L8356" s="9">
        <f t="shared" si="2668"/>
        <v>0</v>
      </c>
      <c r="M8356" s="9">
        <v>0</v>
      </c>
      <c r="N8356" s="467">
        <v>0</v>
      </c>
    </row>
    <row r="8357" spans="1:14" customFormat="1" ht="33" hidden="1" customHeight="1" thickTop="1" thickBot="1" x14ac:dyDescent="0.3">
      <c r="A8357" s="1" t="s">
        <v>0</v>
      </c>
      <c r="B8357" s="6" t="s">
        <v>178</v>
      </c>
      <c r="C8357" s="9">
        <f t="shared" si="2665"/>
        <v>0</v>
      </c>
      <c r="D8357" s="9">
        <v>0</v>
      </c>
      <c r="E8357" s="9">
        <v>0</v>
      </c>
      <c r="F8357" s="9">
        <f t="shared" si="2666"/>
        <v>0</v>
      </c>
      <c r="G8357" s="9">
        <v>0</v>
      </c>
      <c r="H8357" s="467">
        <v>0</v>
      </c>
      <c r="I8357" s="9">
        <f t="shared" si="2667"/>
        <v>0</v>
      </c>
      <c r="J8357" s="9">
        <v>0</v>
      </c>
      <c r="K8357" s="467">
        <v>0</v>
      </c>
      <c r="L8357" s="9">
        <f t="shared" si="2668"/>
        <v>0</v>
      </c>
      <c r="M8357" s="9">
        <v>0</v>
      </c>
      <c r="N8357" s="467">
        <v>0</v>
      </c>
    </row>
    <row r="8358" spans="1:14" customFormat="1" ht="35.25" hidden="1" customHeight="1" thickTop="1" thickBot="1" x14ac:dyDescent="0.3">
      <c r="A8358" s="1" t="s">
        <v>0</v>
      </c>
      <c r="B8358" s="6" t="s">
        <v>43</v>
      </c>
      <c r="C8358" s="9">
        <f t="shared" si="2665"/>
        <v>0</v>
      </c>
      <c r="D8358" s="9">
        <v>0</v>
      </c>
      <c r="E8358" s="9">
        <v>0</v>
      </c>
      <c r="F8358" s="9">
        <f t="shared" si="2666"/>
        <v>0</v>
      </c>
      <c r="G8358" s="9">
        <v>0</v>
      </c>
      <c r="H8358" s="467">
        <v>0</v>
      </c>
      <c r="I8358" s="9">
        <f t="shared" si="2667"/>
        <v>0</v>
      </c>
      <c r="J8358" s="9">
        <v>0</v>
      </c>
      <c r="K8358" s="467">
        <v>0</v>
      </c>
      <c r="L8358" s="9">
        <f t="shared" si="2668"/>
        <v>0</v>
      </c>
      <c r="M8358" s="9">
        <v>0</v>
      </c>
      <c r="N8358" s="467">
        <v>0</v>
      </c>
    </row>
    <row r="8359" spans="1:14" customFormat="1" ht="35.25" hidden="1" customHeight="1" thickTop="1" thickBot="1" x14ac:dyDescent="0.3">
      <c r="A8359" s="1" t="s">
        <v>0</v>
      </c>
      <c r="B8359" s="6" t="s">
        <v>179</v>
      </c>
      <c r="C8359" s="9">
        <f t="shared" si="2665"/>
        <v>0</v>
      </c>
      <c r="D8359" s="9">
        <v>0</v>
      </c>
      <c r="E8359" s="9">
        <v>0</v>
      </c>
      <c r="F8359" s="9">
        <f t="shared" si="2666"/>
        <v>0</v>
      </c>
      <c r="G8359" s="9">
        <v>0</v>
      </c>
      <c r="H8359" s="467">
        <v>0</v>
      </c>
      <c r="I8359" s="9">
        <f t="shared" si="2667"/>
        <v>0</v>
      </c>
      <c r="J8359" s="9">
        <v>0</v>
      </c>
      <c r="K8359" s="467">
        <v>0</v>
      </c>
      <c r="L8359" s="9">
        <f t="shared" si="2668"/>
        <v>0</v>
      </c>
      <c r="M8359" s="9">
        <v>0</v>
      </c>
      <c r="N8359" s="467">
        <v>0</v>
      </c>
    </row>
    <row r="8360" spans="1:14" customFormat="1" ht="34.5" hidden="1" customHeight="1" thickTop="1" thickBot="1" x14ac:dyDescent="0.3">
      <c r="A8360" s="1" t="s">
        <v>0</v>
      </c>
      <c r="B8360" s="6" t="s">
        <v>180</v>
      </c>
      <c r="C8360" s="9">
        <f t="shared" si="2665"/>
        <v>0</v>
      </c>
      <c r="D8360" s="9">
        <v>0</v>
      </c>
      <c r="E8360" s="9">
        <v>0</v>
      </c>
      <c r="F8360" s="9">
        <f t="shared" si="2666"/>
        <v>0</v>
      </c>
      <c r="G8360" s="9">
        <v>0</v>
      </c>
      <c r="H8360" s="467">
        <v>0</v>
      </c>
      <c r="I8360" s="9">
        <f t="shared" si="2667"/>
        <v>0</v>
      </c>
      <c r="J8360" s="9">
        <v>0</v>
      </c>
      <c r="K8360" s="467">
        <v>0</v>
      </c>
      <c r="L8360" s="9">
        <f t="shared" si="2668"/>
        <v>0</v>
      </c>
      <c r="M8360" s="9">
        <v>0</v>
      </c>
      <c r="N8360" s="467">
        <v>0</v>
      </c>
    </row>
    <row r="8361" spans="1:14" customFormat="1" ht="32.25" hidden="1" customHeight="1" thickTop="1" thickBot="1" x14ac:dyDescent="0.3">
      <c r="A8361" s="1" t="s">
        <v>0</v>
      </c>
      <c r="B8361" s="6" t="s">
        <v>181</v>
      </c>
      <c r="C8361" s="9">
        <f t="shared" si="2665"/>
        <v>0</v>
      </c>
      <c r="D8361" s="9">
        <v>0</v>
      </c>
      <c r="E8361" s="9">
        <v>0</v>
      </c>
      <c r="F8361" s="9">
        <f t="shared" si="2666"/>
        <v>0</v>
      </c>
      <c r="G8361" s="9">
        <v>0</v>
      </c>
      <c r="H8361" s="467">
        <v>0</v>
      </c>
      <c r="I8361" s="9">
        <f t="shared" si="2667"/>
        <v>0</v>
      </c>
      <c r="J8361" s="9">
        <v>0</v>
      </c>
      <c r="K8361" s="467">
        <v>0</v>
      </c>
      <c r="L8361" s="9">
        <f t="shared" si="2668"/>
        <v>0</v>
      </c>
      <c r="M8361" s="9">
        <v>0</v>
      </c>
      <c r="N8361" s="467">
        <v>0</v>
      </c>
    </row>
    <row r="8362" spans="1:14" customFormat="1" ht="25.5" hidden="1" customHeight="1" thickTop="1" thickBot="1" x14ac:dyDescent="0.3">
      <c r="A8362" s="1" t="s">
        <v>0</v>
      </c>
      <c r="B8362" s="6" t="s">
        <v>182</v>
      </c>
      <c r="C8362" s="9">
        <f t="shared" si="2665"/>
        <v>0</v>
      </c>
      <c r="D8362" s="9">
        <v>0</v>
      </c>
      <c r="E8362" s="9">
        <v>0</v>
      </c>
      <c r="F8362" s="9">
        <f t="shared" si="2666"/>
        <v>0</v>
      </c>
      <c r="G8362" s="9">
        <v>0</v>
      </c>
      <c r="H8362" s="467">
        <v>0</v>
      </c>
      <c r="I8362" s="9">
        <f t="shared" si="2667"/>
        <v>0</v>
      </c>
      <c r="J8362" s="9">
        <v>0</v>
      </c>
      <c r="K8362" s="467">
        <v>0</v>
      </c>
      <c r="L8362" s="9">
        <f t="shared" si="2668"/>
        <v>0</v>
      </c>
      <c r="M8362" s="9">
        <v>0</v>
      </c>
      <c r="N8362" s="467">
        <v>0</v>
      </c>
    </row>
    <row r="8363" spans="1:14" customFormat="1" ht="24.75" hidden="1" customHeight="1" thickTop="1" thickBot="1" x14ac:dyDescent="0.3">
      <c r="A8363" s="1" t="s">
        <v>0</v>
      </c>
      <c r="B8363" s="6" t="s">
        <v>183</v>
      </c>
      <c r="C8363" s="9">
        <f t="shared" si="2665"/>
        <v>0</v>
      </c>
      <c r="D8363" s="9">
        <v>0</v>
      </c>
      <c r="E8363" s="9">
        <v>0</v>
      </c>
      <c r="F8363" s="9">
        <f t="shared" si="2666"/>
        <v>0</v>
      </c>
      <c r="G8363" s="9">
        <v>0</v>
      </c>
      <c r="H8363" s="467">
        <v>0</v>
      </c>
      <c r="I8363" s="9">
        <f t="shared" si="2667"/>
        <v>0</v>
      </c>
      <c r="J8363" s="9">
        <v>0</v>
      </c>
      <c r="K8363" s="467">
        <v>0</v>
      </c>
      <c r="L8363" s="9">
        <f t="shared" si="2668"/>
        <v>0</v>
      </c>
      <c r="M8363" s="9">
        <v>0</v>
      </c>
      <c r="N8363" s="467">
        <v>0</v>
      </c>
    </row>
    <row r="8364" spans="1:14" customFormat="1" ht="24.75" hidden="1" customHeight="1" thickTop="1" thickBot="1" x14ac:dyDescent="0.3">
      <c r="A8364" s="1" t="s">
        <v>0</v>
      </c>
      <c r="B8364" s="4" t="s">
        <v>184</v>
      </c>
      <c r="C8364" s="9">
        <f t="shared" si="2665"/>
        <v>0</v>
      </c>
      <c r="D8364" s="9">
        <f>SUM(D8365:D8366)</f>
        <v>0</v>
      </c>
      <c r="E8364" s="9">
        <f>SUM(E8365:E8366)</f>
        <v>0</v>
      </c>
      <c r="F8364" s="9">
        <f t="shared" si="2666"/>
        <v>0</v>
      </c>
      <c r="G8364" s="9">
        <f>SUM(G8365:G8366)</f>
        <v>0</v>
      </c>
      <c r="H8364" s="467">
        <f>SUM(H8365:H8366)</f>
        <v>0</v>
      </c>
      <c r="I8364" s="9">
        <f t="shared" si="2667"/>
        <v>0</v>
      </c>
      <c r="J8364" s="9">
        <f>SUM(J8365:J8366)</f>
        <v>0</v>
      </c>
      <c r="K8364" s="467">
        <f>SUM(K8365:K8366)</f>
        <v>0</v>
      </c>
      <c r="L8364" s="9">
        <f t="shared" si="2668"/>
        <v>0</v>
      </c>
      <c r="M8364" s="9">
        <f>SUM(M8365:M8366)</f>
        <v>0</v>
      </c>
      <c r="N8364" s="467">
        <f>SUM(N8365:N8366)</f>
        <v>0</v>
      </c>
    </row>
    <row r="8365" spans="1:14" customFormat="1" ht="30" hidden="1" customHeight="1" thickTop="1" thickBot="1" x14ac:dyDescent="0.3">
      <c r="A8365" s="1" t="s">
        <v>0</v>
      </c>
      <c r="B8365" s="5" t="s">
        <v>185</v>
      </c>
      <c r="C8365" s="9">
        <f t="shared" si="2665"/>
        <v>0</v>
      </c>
      <c r="D8365" s="9">
        <v>0</v>
      </c>
      <c r="E8365" s="9">
        <v>0</v>
      </c>
      <c r="F8365" s="9">
        <f t="shared" si="2666"/>
        <v>0</v>
      </c>
      <c r="G8365" s="9">
        <v>0</v>
      </c>
      <c r="H8365" s="467">
        <v>0</v>
      </c>
      <c r="I8365" s="9">
        <f t="shared" si="2667"/>
        <v>0</v>
      </c>
      <c r="J8365" s="9">
        <v>0</v>
      </c>
      <c r="K8365" s="467">
        <v>0</v>
      </c>
      <c r="L8365" s="9">
        <f t="shared" si="2668"/>
        <v>0</v>
      </c>
      <c r="M8365" s="9">
        <v>0</v>
      </c>
      <c r="N8365" s="467">
        <v>0</v>
      </c>
    </row>
    <row r="8366" spans="1:14" customFormat="1" ht="25.5" hidden="1" customHeight="1" thickTop="1" thickBot="1" x14ac:dyDescent="0.3">
      <c r="A8366" s="1" t="s">
        <v>0</v>
      </c>
      <c r="B8366" s="5" t="s">
        <v>186</v>
      </c>
      <c r="C8366" s="9">
        <f t="shared" si="2665"/>
        <v>0</v>
      </c>
      <c r="D8366" s="9">
        <f>SUM(D8367:D8368)</f>
        <v>0</v>
      </c>
      <c r="E8366" s="9">
        <f>SUM(E8367:E8368)</f>
        <v>0</v>
      </c>
      <c r="F8366" s="9">
        <f t="shared" si="2666"/>
        <v>0</v>
      </c>
      <c r="G8366" s="9">
        <f>SUM(G8367:G8368)</f>
        <v>0</v>
      </c>
      <c r="H8366" s="467">
        <f>SUM(H8367:H8368)</f>
        <v>0</v>
      </c>
      <c r="I8366" s="9">
        <f t="shared" si="2667"/>
        <v>0</v>
      </c>
      <c r="J8366" s="9">
        <f>SUM(J8367:J8368)</f>
        <v>0</v>
      </c>
      <c r="K8366" s="467">
        <f>SUM(K8367:K8368)</f>
        <v>0</v>
      </c>
      <c r="L8366" s="9">
        <f t="shared" si="2668"/>
        <v>0</v>
      </c>
      <c r="M8366" s="9">
        <f>SUM(M8367:M8368)</f>
        <v>0</v>
      </c>
      <c r="N8366" s="467">
        <f>SUM(N8367:N8368)</f>
        <v>0</v>
      </c>
    </row>
    <row r="8367" spans="1:14" customFormat="1" ht="27" hidden="1" customHeight="1" thickTop="1" thickBot="1" x14ac:dyDescent="0.3">
      <c r="A8367" s="1" t="s">
        <v>0</v>
      </c>
      <c r="B8367" s="6" t="s">
        <v>187</v>
      </c>
      <c r="C8367" s="9">
        <f t="shared" si="2665"/>
        <v>0</v>
      </c>
      <c r="D8367" s="9">
        <v>0</v>
      </c>
      <c r="E8367" s="9">
        <v>0</v>
      </c>
      <c r="F8367" s="9">
        <f t="shared" si="2666"/>
        <v>0</v>
      </c>
      <c r="G8367" s="9">
        <v>0</v>
      </c>
      <c r="H8367" s="467">
        <v>0</v>
      </c>
      <c r="I8367" s="9">
        <f t="shared" si="2667"/>
        <v>0</v>
      </c>
      <c r="J8367" s="9">
        <v>0</v>
      </c>
      <c r="K8367" s="467">
        <v>0</v>
      </c>
      <c r="L8367" s="9">
        <f t="shared" si="2668"/>
        <v>0</v>
      </c>
      <c r="M8367" s="9">
        <v>0</v>
      </c>
      <c r="N8367" s="467">
        <v>0</v>
      </c>
    </row>
    <row r="8368" spans="1:14" customFormat="1" ht="26.25" hidden="1" customHeight="1" thickTop="1" thickBot="1" x14ac:dyDescent="0.3">
      <c r="A8368" s="1" t="s">
        <v>0</v>
      </c>
      <c r="B8368" s="6" t="s">
        <v>188</v>
      </c>
      <c r="C8368" s="9">
        <f t="shared" si="2665"/>
        <v>0</v>
      </c>
      <c r="D8368" s="9">
        <v>0</v>
      </c>
      <c r="E8368" s="9">
        <v>0</v>
      </c>
      <c r="F8368" s="9">
        <f t="shared" si="2666"/>
        <v>0</v>
      </c>
      <c r="G8368" s="9">
        <v>0</v>
      </c>
      <c r="H8368" s="467">
        <v>0</v>
      </c>
      <c r="I8368" s="9">
        <f t="shared" si="2667"/>
        <v>0</v>
      </c>
      <c r="J8368" s="9">
        <v>0</v>
      </c>
      <c r="K8368" s="467">
        <v>0</v>
      </c>
      <c r="L8368" s="9">
        <f t="shared" si="2668"/>
        <v>0</v>
      </c>
      <c r="M8368" s="9">
        <v>0</v>
      </c>
      <c r="N8368" s="467">
        <v>0</v>
      </c>
    </row>
    <row r="8369" spans="1:14" customFormat="1" ht="22.5" hidden="1" customHeight="1" thickTop="1" thickBot="1" x14ac:dyDescent="0.3">
      <c r="A8369" s="1" t="s">
        <v>0</v>
      </c>
      <c r="B8369" s="3" t="s">
        <v>189</v>
      </c>
      <c r="C8369" s="9">
        <f t="shared" si="2665"/>
        <v>0</v>
      </c>
      <c r="D8369" s="9">
        <f>SUM(D8370:D8371)</f>
        <v>0</v>
      </c>
      <c r="E8369" s="9">
        <f>SUM(E8370:E8371)</f>
        <v>0</v>
      </c>
      <c r="F8369" s="9">
        <f t="shared" si="2666"/>
        <v>0</v>
      </c>
      <c r="G8369" s="9">
        <f>SUM(G8370:G8371)</f>
        <v>0</v>
      </c>
      <c r="H8369" s="467">
        <f>SUM(H8370:H8371)</f>
        <v>0</v>
      </c>
      <c r="I8369" s="9">
        <f t="shared" si="2667"/>
        <v>0</v>
      </c>
      <c r="J8369" s="9">
        <f>SUM(J8370:J8371)</f>
        <v>0</v>
      </c>
      <c r="K8369" s="467">
        <f>SUM(K8370:K8371)</f>
        <v>0</v>
      </c>
      <c r="L8369" s="9">
        <f t="shared" si="2668"/>
        <v>0</v>
      </c>
      <c r="M8369" s="9">
        <f>SUM(M8370:M8371)</f>
        <v>0</v>
      </c>
      <c r="N8369" s="467">
        <f>SUM(N8370:N8371)</f>
        <v>0</v>
      </c>
    </row>
    <row r="8370" spans="1:14" customFormat="1" ht="36" hidden="1" customHeight="1" thickTop="1" thickBot="1" x14ac:dyDescent="0.3">
      <c r="A8370" s="1" t="s">
        <v>0</v>
      </c>
      <c r="B8370" s="4" t="s">
        <v>190</v>
      </c>
      <c r="C8370" s="9">
        <f t="shared" si="2665"/>
        <v>0</v>
      </c>
      <c r="D8370" s="9">
        <v>0</v>
      </c>
      <c r="E8370" s="9">
        <v>0</v>
      </c>
      <c r="F8370" s="9">
        <f t="shared" si="2666"/>
        <v>0</v>
      </c>
      <c r="G8370" s="9">
        <v>0</v>
      </c>
      <c r="H8370" s="467">
        <v>0</v>
      </c>
      <c r="I8370" s="9">
        <f t="shared" si="2667"/>
        <v>0</v>
      </c>
      <c r="J8370" s="9">
        <v>0</v>
      </c>
      <c r="K8370" s="467">
        <v>0</v>
      </c>
      <c r="L8370" s="9">
        <f t="shared" si="2668"/>
        <v>0</v>
      </c>
      <c r="M8370" s="9">
        <v>0</v>
      </c>
      <c r="N8370" s="467">
        <v>0</v>
      </c>
    </row>
    <row r="8371" spans="1:14" customFormat="1" ht="27.75" hidden="1" customHeight="1" thickTop="1" thickBot="1" x14ac:dyDescent="0.3">
      <c r="A8371" s="1" t="s">
        <v>0</v>
      </c>
      <c r="B8371" s="4" t="s">
        <v>191</v>
      </c>
      <c r="C8371" s="9">
        <f t="shared" si="2665"/>
        <v>0</v>
      </c>
      <c r="D8371" s="9">
        <f>SUM(D8372:D8375)</f>
        <v>0</v>
      </c>
      <c r="E8371" s="9">
        <f>SUM(E8372:E8375)</f>
        <v>0</v>
      </c>
      <c r="F8371" s="9">
        <f t="shared" si="2666"/>
        <v>0</v>
      </c>
      <c r="G8371" s="9">
        <f>SUM(G8372:G8375)</f>
        <v>0</v>
      </c>
      <c r="H8371" s="467">
        <f>SUM(H8372:H8375)</f>
        <v>0</v>
      </c>
      <c r="I8371" s="9">
        <f t="shared" si="2667"/>
        <v>0</v>
      </c>
      <c r="J8371" s="9">
        <f>SUM(J8372:J8375)</f>
        <v>0</v>
      </c>
      <c r="K8371" s="467">
        <f>SUM(K8372:K8375)</f>
        <v>0</v>
      </c>
      <c r="L8371" s="9">
        <f t="shared" si="2668"/>
        <v>0</v>
      </c>
      <c r="M8371" s="9">
        <f>SUM(M8372:M8375)</f>
        <v>0</v>
      </c>
      <c r="N8371" s="467">
        <f>SUM(N8372:N8375)</f>
        <v>0</v>
      </c>
    </row>
    <row r="8372" spans="1:14" customFormat="1" ht="22.5" hidden="1" customHeight="1" thickTop="1" thickBot="1" x14ac:dyDescent="0.3">
      <c r="A8372" s="1" t="s">
        <v>0</v>
      </c>
      <c r="B8372" s="5" t="s">
        <v>192</v>
      </c>
      <c r="C8372" s="9">
        <f t="shared" si="2665"/>
        <v>0</v>
      </c>
      <c r="D8372" s="9">
        <v>0</v>
      </c>
      <c r="E8372" s="9">
        <v>0</v>
      </c>
      <c r="F8372" s="9">
        <f t="shared" si="2666"/>
        <v>0</v>
      </c>
      <c r="G8372" s="9">
        <v>0</v>
      </c>
      <c r="H8372" s="467">
        <v>0</v>
      </c>
      <c r="I8372" s="9">
        <f t="shared" si="2667"/>
        <v>0</v>
      </c>
      <c r="J8372" s="9">
        <v>0</v>
      </c>
      <c r="K8372" s="467">
        <v>0</v>
      </c>
      <c r="L8372" s="9">
        <f t="shared" si="2668"/>
        <v>0</v>
      </c>
      <c r="M8372" s="9">
        <v>0</v>
      </c>
      <c r="N8372" s="467">
        <v>0</v>
      </c>
    </row>
    <row r="8373" spans="1:14" customFormat="1" ht="21.75" hidden="1" customHeight="1" thickTop="1" thickBot="1" x14ac:dyDescent="0.3">
      <c r="A8373" s="1" t="s">
        <v>0</v>
      </c>
      <c r="B8373" s="5" t="s">
        <v>193</v>
      </c>
      <c r="C8373" s="9">
        <f t="shared" si="2665"/>
        <v>0</v>
      </c>
      <c r="D8373" s="9">
        <v>0</v>
      </c>
      <c r="E8373" s="9">
        <v>0</v>
      </c>
      <c r="F8373" s="9">
        <f t="shared" si="2666"/>
        <v>0</v>
      </c>
      <c r="G8373" s="9">
        <v>0</v>
      </c>
      <c r="H8373" s="467">
        <v>0</v>
      </c>
      <c r="I8373" s="9">
        <f t="shared" si="2667"/>
        <v>0</v>
      </c>
      <c r="J8373" s="9">
        <v>0</v>
      </c>
      <c r="K8373" s="467">
        <v>0</v>
      </c>
      <c r="L8373" s="9">
        <f t="shared" si="2668"/>
        <v>0</v>
      </c>
      <c r="M8373" s="9">
        <v>0</v>
      </c>
      <c r="N8373" s="467">
        <v>0</v>
      </c>
    </row>
    <row r="8374" spans="1:14" customFormat="1" ht="27" hidden="1" customHeight="1" thickTop="1" thickBot="1" x14ac:dyDescent="0.3">
      <c r="A8374" s="1" t="s">
        <v>0</v>
      </c>
      <c r="B8374" s="5" t="s">
        <v>194</v>
      </c>
      <c r="C8374" s="9">
        <f t="shared" si="2665"/>
        <v>0</v>
      </c>
      <c r="D8374" s="9">
        <v>0</v>
      </c>
      <c r="E8374" s="9">
        <v>0</v>
      </c>
      <c r="F8374" s="9">
        <f t="shared" si="2666"/>
        <v>0</v>
      </c>
      <c r="G8374" s="9">
        <v>0</v>
      </c>
      <c r="H8374" s="467">
        <v>0</v>
      </c>
      <c r="I8374" s="9">
        <f t="shared" si="2667"/>
        <v>0</v>
      </c>
      <c r="J8374" s="9">
        <v>0</v>
      </c>
      <c r="K8374" s="467">
        <v>0</v>
      </c>
      <c r="L8374" s="9">
        <f t="shared" si="2668"/>
        <v>0</v>
      </c>
      <c r="M8374" s="9">
        <v>0</v>
      </c>
      <c r="N8374" s="467">
        <v>0</v>
      </c>
    </row>
    <row r="8375" spans="1:14" customFormat="1" ht="15" hidden="1" customHeight="1" thickTop="1" thickBot="1" x14ac:dyDescent="0.3">
      <c r="A8375" s="1" t="s">
        <v>0</v>
      </c>
      <c r="B8375" s="5" t="s">
        <v>195</v>
      </c>
      <c r="C8375" s="9">
        <f t="shared" si="2665"/>
        <v>0</v>
      </c>
      <c r="D8375" s="9">
        <v>0</v>
      </c>
      <c r="E8375" s="9">
        <v>0</v>
      </c>
      <c r="F8375" s="9">
        <f t="shared" si="2666"/>
        <v>0</v>
      </c>
      <c r="G8375" s="9">
        <v>0</v>
      </c>
      <c r="H8375" s="467">
        <v>0</v>
      </c>
      <c r="I8375" s="9">
        <f t="shared" si="2667"/>
        <v>0</v>
      </c>
      <c r="J8375" s="9">
        <v>0</v>
      </c>
      <c r="K8375" s="467">
        <v>0</v>
      </c>
      <c r="L8375" s="9">
        <f t="shared" si="2668"/>
        <v>0</v>
      </c>
      <c r="M8375" s="9">
        <v>0</v>
      </c>
      <c r="N8375" s="467">
        <v>0</v>
      </c>
    </row>
    <row r="8376" spans="1:14" customFormat="1" ht="18" hidden="1" customHeight="1" thickTop="1" thickBot="1" x14ac:dyDescent="0.3">
      <c r="A8376" s="1" t="s">
        <v>0</v>
      </c>
      <c r="B8376" s="3" t="s">
        <v>196</v>
      </c>
      <c r="C8376" s="9">
        <f t="shared" si="2665"/>
        <v>0</v>
      </c>
      <c r="D8376" s="9">
        <v>0</v>
      </c>
      <c r="E8376" s="9">
        <v>0</v>
      </c>
      <c r="F8376" s="9">
        <f t="shared" si="2666"/>
        <v>0</v>
      </c>
      <c r="G8376" s="9">
        <v>0</v>
      </c>
      <c r="H8376" s="467">
        <v>0</v>
      </c>
      <c r="I8376" s="9">
        <f t="shared" si="2667"/>
        <v>0</v>
      </c>
      <c r="J8376" s="9">
        <v>0</v>
      </c>
      <c r="K8376" s="467">
        <v>0</v>
      </c>
      <c r="L8376" s="9">
        <f t="shared" si="2668"/>
        <v>0</v>
      </c>
      <c r="M8376" s="9">
        <v>0</v>
      </c>
      <c r="N8376" s="467">
        <v>0</v>
      </c>
    </row>
    <row r="8377" spans="1:14" customFormat="1" ht="20.25" hidden="1" customHeight="1" thickTop="1" thickBot="1" x14ac:dyDescent="0.3">
      <c r="A8377" s="1" t="s">
        <v>0</v>
      </c>
      <c r="B8377" s="3" t="s">
        <v>197</v>
      </c>
      <c r="C8377" s="9">
        <f t="shared" si="2665"/>
        <v>0</v>
      </c>
      <c r="D8377" s="9">
        <f>SUM(D8378:D8380,D8383)</f>
        <v>0</v>
      </c>
      <c r="E8377" s="9">
        <f>SUM(E8378:E8380,E8383)</f>
        <v>0</v>
      </c>
      <c r="F8377" s="9">
        <f t="shared" si="2666"/>
        <v>0</v>
      </c>
      <c r="G8377" s="9">
        <f>SUM(G8378:G8380,G8383)</f>
        <v>0</v>
      </c>
      <c r="H8377" s="467">
        <f>SUM(H8378:H8380,H8383)</f>
        <v>0</v>
      </c>
      <c r="I8377" s="9">
        <f t="shared" si="2667"/>
        <v>0</v>
      </c>
      <c r="J8377" s="9">
        <f>SUM(J8378:J8380,J8383)</f>
        <v>0</v>
      </c>
      <c r="K8377" s="467">
        <f>SUM(K8378:K8380,K8383)</f>
        <v>0</v>
      </c>
      <c r="L8377" s="9">
        <f t="shared" si="2668"/>
        <v>0</v>
      </c>
      <c r="M8377" s="9">
        <f>SUM(M8378:M8380,M8383)</f>
        <v>0</v>
      </c>
      <c r="N8377" s="467">
        <f>SUM(N8378:N8380,N8383)</f>
        <v>0</v>
      </c>
    </row>
    <row r="8378" spans="1:14" customFormat="1" ht="30.75" hidden="1" customHeight="1" thickTop="1" thickBot="1" x14ac:dyDescent="0.3">
      <c r="A8378" s="1" t="s">
        <v>0</v>
      </c>
      <c r="B8378" s="4" t="s">
        <v>198</v>
      </c>
      <c r="C8378" s="9">
        <f t="shared" si="2665"/>
        <v>0</v>
      </c>
      <c r="D8378" s="9">
        <v>0</v>
      </c>
      <c r="E8378" s="9">
        <v>0</v>
      </c>
      <c r="F8378" s="9">
        <f t="shared" si="2666"/>
        <v>0</v>
      </c>
      <c r="G8378" s="9">
        <v>0</v>
      </c>
      <c r="H8378" s="467">
        <v>0</v>
      </c>
      <c r="I8378" s="9">
        <f t="shared" si="2667"/>
        <v>0</v>
      </c>
      <c r="J8378" s="9">
        <v>0</v>
      </c>
      <c r="K8378" s="467">
        <v>0</v>
      </c>
      <c r="L8378" s="9">
        <f t="shared" si="2668"/>
        <v>0</v>
      </c>
      <c r="M8378" s="9">
        <v>0</v>
      </c>
      <c r="N8378" s="467">
        <v>0</v>
      </c>
    </row>
    <row r="8379" spans="1:14" customFormat="1" ht="33.75" hidden="1" customHeight="1" thickTop="1" thickBot="1" x14ac:dyDescent="0.3">
      <c r="A8379" s="1" t="s">
        <v>0</v>
      </c>
      <c r="B8379" s="4" t="s">
        <v>199</v>
      </c>
      <c r="C8379" s="9">
        <f t="shared" si="2665"/>
        <v>0</v>
      </c>
      <c r="D8379" s="9">
        <v>0</v>
      </c>
      <c r="E8379" s="9">
        <v>0</v>
      </c>
      <c r="F8379" s="9">
        <f t="shared" si="2666"/>
        <v>0</v>
      </c>
      <c r="G8379" s="9">
        <v>0</v>
      </c>
      <c r="H8379" s="467">
        <v>0</v>
      </c>
      <c r="I8379" s="9">
        <f t="shared" si="2667"/>
        <v>0</v>
      </c>
      <c r="J8379" s="9">
        <v>0</v>
      </c>
      <c r="K8379" s="467">
        <v>0</v>
      </c>
      <c r="L8379" s="9">
        <f t="shared" si="2668"/>
        <v>0</v>
      </c>
      <c r="M8379" s="9">
        <v>0</v>
      </c>
      <c r="N8379" s="467">
        <v>0</v>
      </c>
    </row>
    <row r="8380" spans="1:14" customFormat="1" ht="42.75" hidden="1" customHeight="1" thickTop="1" thickBot="1" x14ac:dyDescent="0.3">
      <c r="A8380" s="1" t="s">
        <v>0</v>
      </c>
      <c r="B8380" s="4" t="s">
        <v>200</v>
      </c>
      <c r="C8380" s="9">
        <f t="shared" si="2665"/>
        <v>0</v>
      </c>
      <c r="D8380" s="9">
        <f>SUM(D8381:D8382)</f>
        <v>0</v>
      </c>
      <c r="E8380" s="9">
        <f>SUM(E8381:E8382)</f>
        <v>0</v>
      </c>
      <c r="F8380" s="9">
        <f t="shared" si="2666"/>
        <v>0</v>
      </c>
      <c r="G8380" s="9">
        <f>SUM(G8381:G8382)</f>
        <v>0</v>
      </c>
      <c r="H8380" s="467">
        <f>SUM(H8381:H8382)</f>
        <v>0</v>
      </c>
      <c r="I8380" s="9">
        <f t="shared" si="2667"/>
        <v>0</v>
      </c>
      <c r="J8380" s="9">
        <f>SUM(J8381:J8382)</f>
        <v>0</v>
      </c>
      <c r="K8380" s="467">
        <f>SUM(K8381:K8382)</f>
        <v>0</v>
      </c>
      <c r="L8380" s="9">
        <f t="shared" si="2668"/>
        <v>0</v>
      </c>
      <c r="M8380" s="9">
        <f>SUM(M8381:M8382)</f>
        <v>0</v>
      </c>
      <c r="N8380" s="467">
        <f>SUM(N8381:N8382)</f>
        <v>0</v>
      </c>
    </row>
    <row r="8381" spans="1:14" customFormat="1" ht="39.75" hidden="1" customHeight="1" thickTop="1" thickBot="1" x14ac:dyDescent="0.3">
      <c r="A8381" s="1" t="s">
        <v>0</v>
      </c>
      <c r="B8381" s="5" t="s">
        <v>201</v>
      </c>
      <c r="C8381" s="9">
        <f t="shared" si="2665"/>
        <v>0</v>
      </c>
      <c r="D8381" s="9">
        <v>0</v>
      </c>
      <c r="E8381" s="9">
        <v>0</v>
      </c>
      <c r="F8381" s="9">
        <f t="shared" si="2666"/>
        <v>0</v>
      </c>
      <c r="G8381" s="9">
        <v>0</v>
      </c>
      <c r="H8381" s="467">
        <v>0</v>
      </c>
      <c r="I8381" s="9">
        <f t="shared" si="2667"/>
        <v>0</v>
      </c>
      <c r="J8381" s="9">
        <v>0</v>
      </c>
      <c r="K8381" s="467">
        <v>0</v>
      </c>
      <c r="L8381" s="9">
        <f t="shared" si="2668"/>
        <v>0</v>
      </c>
      <c r="M8381" s="9">
        <v>0</v>
      </c>
      <c r="N8381" s="467">
        <v>0</v>
      </c>
    </row>
    <row r="8382" spans="1:14" customFormat="1" ht="24.75" hidden="1" customHeight="1" thickTop="1" thickBot="1" x14ac:dyDescent="0.3">
      <c r="A8382" s="1" t="s">
        <v>0</v>
      </c>
      <c r="B8382" s="5" t="s">
        <v>202</v>
      </c>
      <c r="C8382" s="9">
        <f t="shared" si="2665"/>
        <v>0</v>
      </c>
      <c r="D8382" s="9">
        <v>0</v>
      </c>
      <c r="E8382" s="9">
        <v>0</v>
      </c>
      <c r="F8382" s="9">
        <f t="shared" si="2666"/>
        <v>0</v>
      </c>
      <c r="G8382" s="9">
        <v>0</v>
      </c>
      <c r="H8382" s="467">
        <v>0</v>
      </c>
      <c r="I8382" s="9">
        <f t="shared" si="2667"/>
        <v>0</v>
      </c>
      <c r="J8382" s="9">
        <v>0</v>
      </c>
      <c r="K8382" s="467">
        <v>0</v>
      </c>
      <c r="L8382" s="9">
        <f t="shared" si="2668"/>
        <v>0</v>
      </c>
      <c r="M8382" s="9">
        <v>0</v>
      </c>
      <c r="N8382" s="467">
        <v>0</v>
      </c>
    </row>
    <row r="8383" spans="1:14" customFormat="1" ht="34.5" hidden="1" customHeight="1" thickTop="1" thickBot="1" x14ac:dyDescent="0.3">
      <c r="A8383" s="1" t="s">
        <v>0</v>
      </c>
      <c r="B8383" s="4" t="s">
        <v>203</v>
      </c>
      <c r="C8383" s="9">
        <f t="shared" si="2665"/>
        <v>0</v>
      </c>
      <c r="D8383" s="9">
        <v>0</v>
      </c>
      <c r="E8383" s="9">
        <v>0</v>
      </c>
      <c r="F8383" s="9">
        <f t="shared" si="2666"/>
        <v>0</v>
      </c>
      <c r="G8383" s="9">
        <v>0</v>
      </c>
      <c r="H8383" s="467">
        <v>0</v>
      </c>
      <c r="I8383" s="9">
        <f t="shared" si="2667"/>
        <v>0</v>
      </c>
      <c r="J8383" s="9">
        <v>0</v>
      </c>
      <c r="K8383" s="467">
        <v>0</v>
      </c>
      <c r="L8383" s="9">
        <f t="shared" si="2668"/>
        <v>0</v>
      </c>
      <c r="M8383" s="9">
        <v>0</v>
      </c>
      <c r="N8383" s="467">
        <v>0</v>
      </c>
    </row>
    <row r="8384" spans="1:14" customFormat="1" ht="28.5" hidden="1" customHeight="1" thickTop="1" thickBot="1" x14ac:dyDescent="0.3">
      <c r="A8384" s="1" t="s">
        <v>0</v>
      </c>
      <c r="B8384" s="2" t="s">
        <v>204</v>
      </c>
      <c r="C8384" s="9">
        <f t="shared" si="2665"/>
        <v>0</v>
      </c>
      <c r="D8384" s="9">
        <f>SUM(D8385,D8393,D8401)</f>
        <v>0</v>
      </c>
      <c r="E8384" s="9">
        <f>SUM(E8385,E8393,E8401)</f>
        <v>0</v>
      </c>
      <c r="F8384" s="9">
        <f t="shared" si="2666"/>
        <v>0</v>
      </c>
      <c r="G8384" s="9">
        <f>SUM(G8385,G8393,G8401)</f>
        <v>0</v>
      </c>
      <c r="H8384" s="467">
        <f>SUM(H8385,H8393,H8401)</f>
        <v>0</v>
      </c>
      <c r="I8384" s="9">
        <f t="shared" si="2667"/>
        <v>0</v>
      </c>
      <c r="J8384" s="9">
        <f>SUM(J8385,J8393,J8401)</f>
        <v>0</v>
      </c>
      <c r="K8384" s="467">
        <f>SUM(K8385,K8393,K8401)</f>
        <v>0</v>
      </c>
      <c r="L8384" s="9">
        <f t="shared" si="2668"/>
        <v>0</v>
      </c>
      <c r="M8384" s="9">
        <f>SUM(M8385,M8393,M8401)</f>
        <v>0</v>
      </c>
      <c r="N8384" s="467">
        <f>SUM(N8385,N8393,N8401)</f>
        <v>0</v>
      </c>
    </row>
    <row r="8385" spans="1:14" customFormat="1" ht="17.25" hidden="1" customHeight="1" thickTop="1" thickBot="1" x14ac:dyDescent="0.3">
      <c r="A8385" s="1" t="s">
        <v>0</v>
      </c>
      <c r="B8385" s="3" t="s">
        <v>205</v>
      </c>
      <c r="C8385" s="9">
        <f t="shared" si="2665"/>
        <v>0</v>
      </c>
      <c r="D8385" s="9">
        <f>SUM(D8386:D8392)</f>
        <v>0</v>
      </c>
      <c r="E8385" s="9">
        <f>SUM(E8386:E8392)</f>
        <v>0</v>
      </c>
      <c r="F8385" s="9">
        <f t="shared" si="2666"/>
        <v>0</v>
      </c>
      <c r="G8385" s="9">
        <f>SUM(G8386:G8392)</f>
        <v>0</v>
      </c>
      <c r="H8385" s="467">
        <f>SUM(H8386:H8392)</f>
        <v>0</v>
      </c>
      <c r="I8385" s="9">
        <f t="shared" si="2667"/>
        <v>0</v>
      </c>
      <c r="J8385" s="9">
        <f>SUM(J8386:J8392)</f>
        <v>0</v>
      </c>
      <c r="K8385" s="467">
        <f>SUM(K8386:K8392)</f>
        <v>0</v>
      </c>
      <c r="L8385" s="9">
        <f t="shared" si="2668"/>
        <v>0</v>
      </c>
      <c r="M8385" s="9">
        <f>SUM(M8386:M8392)</f>
        <v>0</v>
      </c>
      <c r="N8385" s="467">
        <f>SUM(N8386:N8392)</f>
        <v>0</v>
      </c>
    </row>
    <row r="8386" spans="1:14" customFormat="1" ht="36" hidden="1" customHeight="1" thickTop="1" thickBot="1" x14ac:dyDescent="0.3">
      <c r="A8386" s="1" t="s">
        <v>0</v>
      </c>
      <c r="B8386" s="4" t="s">
        <v>206</v>
      </c>
      <c r="C8386" s="9">
        <f t="shared" si="2665"/>
        <v>0</v>
      </c>
      <c r="D8386" s="9">
        <v>0</v>
      </c>
      <c r="E8386" s="9">
        <v>0</v>
      </c>
      <c r="F8386" s="9">
        <f t="shared" si="2666"/>
        <v>0</v>
      </c>
      <c r="G8386" s="9">
        <v>0</v>
      </c>
      <c r="H8386" s="467">
        <v>0</v>
      </c>
      <c r="I8386" s="9">
        <f t="shared" si="2667"/>
        <v>0</v>
      </c>
      <c r="J8386" s="9">
        <v>0</v>
      </c>
      <c r="K8386" s="467">
        <v>0</v>
      </c>
      <c r="L8386" s="9">
        <f t="shared" si="2668"/>
        <v>0</v>
      </c>
      <c r="M8386" s="9">
        <v>0</v>
      </c>
      <c r="N8386" s="467">
        <v>0</v>
      </c>
    </row>
    <row r="8387" spans="1:14" customFormat="1" ht="27" hidden="1" customHeight="1" thickTop="1" thickBot="1" x14ac:dyDescent="0.3">
      <c r="A8387" s="1" t="s">
        <v>0</v>
      </c>
      <c r="B8387" s="4" t="s">
        <v>207</v>
      </c>
      <c r="C8387" s="9">
        <f t="shared" ref="C8387:C8450" si="2669">SUM(D8387:E8387)</f>
        <v>0</v>
      </c>
      <c r="D8387" s="9">
        <v>0</v>
      </c>
      <c r="E8387" s="9">
        <v>0</v>
      </c>
      <c r="F8387" s="9">
        <f t="shared" ref="F8387:F8450" si="2670">SUM(G8387:H8387)</f>
        <v>0</v>
      </c>
      <c r="G8387" s="9">
        <v>0</v>
      </c>
      <c r="H8387" s="467">
        <v>0</v>
      </c>
      <c r="I8387" s="9">
        <f t="shared" ref="I8387:I8450" si="2671">SUM(J8387:K8387)</f>
        <v>0</v>
      </c>
      <c r="J8387" s="9">
        <v>0</v>
      </c>
      <c r="K8387" s="467">
        <v>0</v>
      </c>
      <c r="L8387" s="9">
        <f t="shared" ref="L8387:L8450" si="2672">SUM(M8387:N8387)</f>
        <v>0</v>
      </c>
      <c r="M8387" s="9">
        <v>0</v>
      </c>
      <c r="N8387" s="467">
        <v>0</v>
      </c>
    </row>
    <row r="8388" spans="1:14" customFormat="1" ht="15.75" hidden="1" customHeight="1" thickTop="1" thickBot="1" x14ac:dyDescent="0.3">
      <c r="A8388" s="1" t="s">
        <v>0</v>
      </c>
      <c r="B8388" s="4" t="s">
        <v>208</v>
      </c>
      <c r="C8388" s="9">
        <f t="shared" si="2669"/>
        <v>0</v>
      </c>
      <c r="D8388" s="9">
        <v>0</v>
      </c>
      <c r="E8388" s="9">
        <v>0</v>
      </c>
      <c r="F8388" s="9">
        <f t="shared" si="2670"/>
        <v>0</v>
      </c>
      <c r="G8388" s="9">
        <v>0</v>
      </c>
      <c r="H8388" s="467">
        <v>0</v>
      </c>
      <c r="I8388" s="9">
        <f t="shared" si="2671"/>
        <v>0</v>
      </c>
      <c r="J8388" s="9">
        <v>0</v>
      </c>
      <c r="K8388" s="467">
        <v>0</v>
      </c>
      <c r="L8388" s="9">
        <f t="shared" si="2672"/>
        <v>0</v>
      </c>
      <c r="M8388" s="9">
        <v>0</v>
      </c>
      <c r="N8388" s="467">
        <v>0</v>
      </c>
    </row>
    <row r="8389" spans="1:14" customFormat="1" ht="14.25" hidden="1" customHeight="1" thickTop="1" thickBot="1" x14ac:dyDescent="0.3">
      <c r="A8389" s="1" t="s">
        <v>0</v>
      </c>
      <c r="B8389" s="4" t="s">
        <v>209</v>
      </c>
      <c r="C8389" s="9">
        <f t="shared" si="2669"/>
        <v>0</v>
      </c>
      <c r="D8389" s="9">
        <v>0</v>
      </c>
      <c r="E8389" s="9">
        <v>0</v>
      </c>
      <c r="F8389" s="9">
        <f t="shared" si="2670"/>
        <v>0</v>
      </c>
      <c r="G8389" s="9">
        <v>0</v>
      </c>
      <c r="H8389" s="467">
        <v>0</v>
      </c>
      <c r="I8389" s="9">
        <f t="shared" si="2671"/>
        <v>0</v>
      </c>
      <c r="J8389" s="9">
        <v>0</v>
      </c>
      <c r="K8389" s="467">
        <v>0</v>
      </c>
      <c r="L8389" s="9">
        <f t="shared" si="2672"/>
        <v>0</v>
      </c>
      <c r="M8389" s="9">
        <v>0</v>
      </c>
      <c r="N8389" s="467">
        <v>0</v>
      </c>
    </row>
    <row r="8390" spans="1:14" customFormat="1" ht="3.75" hidden="1" customHeight="1" thickTop="1" thickBot="1" x14ac:dyDescent="0.3">
      <c r="A8390" s="1" t="s">
        <v>0</v>
      </c>
      <c r="B8390" s="4" t="s">
        <v>210</v>
      </c>
      <c r="C8390" s="9">
        <f t="shared" si="2669"/>
        <v>0</v>
      </c>
      <c r="D8390" s="9">
        <v>0</v>
      </c>
      <c r="E8390" s="9">
        <v>0</v>
      </c>
      <c r="F8390" s="9">
        <f t="shared" si="2670"/>
        <v>0</v>
      </c>
      <c r="G8390" s="9">
        <v>0</v>
      </c>
      <c r="H8390" s="467">
        <v>0</v>
      </c>
      <c r="I8390" s="9">
        <f t="shared" si="2671"/>
        <v>0</v>
      </c>
      <c r="J8390" s="9">
        <v>0</v>
      </c>
      <c r="K8390" s="467">
        <v>0</v>
      </c>
      <c r="L8390" s="9">
        <f t="shared" si="2672"/>
        <v>0</v>
      </c>
      <c r="M8390" s="9">
        <v>0</v>
      </c>
      <c r="N8390" s="467">
        <v>0</v>
      </c>
    </row>
    <row r="8391" spans="1:14" customFormat="1" ht="18" hidden="1" customHeight="1" thickTop="1" thickBot="1" x14ac:dyDescent="0.3">
      <c r="A8391" s="1" t="s">
        <v>0</v>
      </c>
      <c r="B8391" s="4" t="s">
        <v>211</v>
      </c>
      <c r="C8391" s="9">
        <f t="shared" si="2669"/>
        <v>0</v>
      </c>
      <c r="D8391" s="9">
        <v>0</v>
      </c>
      <c r="E8391" s="9">
        <v>0</v>
      </c>
      <c r="F8391" s="9">
        <f t="shared" si="2670"/>
        <v>0</v>
      </c>
      <c r="G8391" s="9">
        <v>0</v>
      </c>
      <c r="H8391" s="467">
        <v>0</v>
      </c>
      <c r="I8391" s="9">
        <f t="shared" si="2671"/>
        <v>0</v>
      </c>
      <c r="J8391" s="9">
        <v>0</v>
      </c>
      <c r="K8391" s="467">
        <v>0</v>
      </c>
      <c r="L8391" s="9">
        <f t="shared" si="2672"/>
        <v>0</v>
      </c>
      <c r="M8391" s="9">
        <v>0</v>
      </c>
      <c r="N8391" s="467">
        <v>0</v>
      </c>
    </row>
    <row r="8392" spans="1:14" customFormat="1" ht="17.25" hidden="1" customHeight="1" thickTop="1" thickBot="1" x14ac:dyDescent="0.3">
      <c r="A8392" s="1" t="s">
        <v>0</v>
      </c>
      <c r="B8392" s="4" t="s">
        <v>212</v>
      </c>
      <c r="C8392" s="9">
        <f t="shared" si="2669"/>
        <v>0</v>
      </c>
      <c r="D8392" s="9">
        <v>0</v>
      </c>
      <c r="E8392" s="9">
        <v>0</v>
      </c>
      <c r="F8392" s="9">
        <f t="shared" si="2670"/>
        <v>0</v>
      </c>
      <c r="G8392" s="9">
        <v>0</v>
      </c>
      <c r="H8392" s="467">
        <v>0</v>
      </c>
      <c r="I8392" s="9">
        <f t="shared" si="2671"/>
        <v>0</v>
      </c>
      <c r="J8392" s="9">
        <v>0</v>
      </c>
      <c r="K8392" s="467">
        <v>0</v>
      </c>
      <c r="L8392" s="9">
        <f t="shared" si="2672"/>
        <v>0</v>
      </c>
      <c r="M8392" s="9">
        <v>0</v>
      </c>
      <c r="N8392" s="467">
        <v>0</v>
      </c>
    </row>
    <row r="8393" spans="1:14" customFormat="1" ht="21" hidden="1" customHeight="1" thickTop="1" thickBot="1" x14ac:dyDescent="0.3">
      <c r="A8393" s="1" t="s">
        <v>0</v>
      </c>
      <c r="B8393" s="3" t="s">
        <v>213</v>
      </c>
      <c r="C8393" s="9">
        <f t="shared" si="2669"/>
        <v>0</v>
      </c>
      <c r="D8393" s="9">
        <f>SUM(D8394:D8400)</f>
        <v>0</v>
      </c>
      <c r="E8393" s="9">
        <f>SUM(E8394:E8400)</f>
        <v>0</v>
      </c>
      <c r="F8393" s="9">
        <f t="shared" si="2670"/>
        <v>0</v>
      </c>
      <c r="G8393" s="9">
        <f>SUM(G8394:G8400)</f>
        <v>0</v>
      </c>
      <c r="H8393" s="467">
        <f>SUM(H8394:H8400)</f>
        <v>0</v>
      </c>
      <c r="I8393" s="9">
        <f t="shared" si="2671"/>
        <v>0</v>
      </c>
      <c r="J8393" s="9">
        <f>SUM(J8394:J8400)</f>
        <v>0</v>
      </c>
      <c r="K8393" s="467">
        <f>SUM(K8394:K8400)</f>
        <v>0</v>
      </c>
      <c r="L8393" s="9">
        <f t="shared" si="2672"/>
        <v>0</v>
      </c>
      <c r="M8393" s="9">
        <f>SUM(M8394:M8400)</f>
        <v>0</v>
      </c>
      <c r="N8393" s="467">
        <f>SUM(N8394:N8400)</f>
        <v>0</v>
      </c>
    </row>
    <row r="8394" spans="1:14" customFormat="1" ht="13.5" hidden="1" customHeight="1" thickTop="1" thickBot="1" x14ac:dyDescent="0.3">
      <c r="A8394" s="1" t="s">
        <v>0</v>
      </c>
      <c r="B8394" s="4" t="s">
        <v>206</v>
      </c>
      <c r="C8394" s="9">
        <f t="shared" si="2669"/>
        <v>0</v>
      </c>
      <c r="D8394" s="9">
        <v>0</v>
      </c>
      <c r="E8394" s="9">
        <v>0</v>
      </c>
      <c r="F8394" s="9">
        <f t="shared" si="2670"/>
        <v>0</v>
      </c>
      <c r="G8394" s="9">
        <v>0</v>
      </c>
      <c r="H8394" s="467">
        <v>0</v>
      </c>
      <c r="I8394" s="9">
        <f t="shared" si="2671"/>
        <v>0</v>
      </c>
      <c r="J8394" s="9">
        <v>0</v>
      </c>
      <c r="K8394" s="467">
        <v>0</v>
      </c>
      <c r="L8394" s="9">
        <f t="shared" si="2672"/>
        <v>0</v>
      </c>
      <c r="M8394" s="9">
        <v>0</v>
      </c>
      <c r="N8394" s="467">
        <v>0</v>
      </c>
    </row>
    <row r="8395" spans="1:14" customFormat="1" ht="18.75" hidden="1" customHeight="1" thickTop="1" thickBot="1" x14ac:dyDescent="0.3">
      <c r="A8395" s="1" t="s">
        <v>0</v>
      </c>
      <c r="B8395" s="4" t="s">
        <v>207</v>
      </c>
      <c r="C8395" s="9">
        <f t="shared" si="2669"/>
        <v>0</v>
      </c>
      <c r="D8395" s="9">
        <v>0</v>
      </c>
      <c r="E8395" s="9">
        <v>0</v>
      </c>
      <c r="F8395" s="9">
        <f t="shared" si="2670"/>
        <v>0</v>
      </c>
      <c r="G8395" s="9">
        <v>0</v>
      </c>
      <c r="H8395" s="467">
        <v>0</v>
      </c>
      <c r="I8395" s="9">
        <f t="shared" si="2671"/>
        <v>0</v>
      </c>
      <c r="J8395" s="9">
        <v>0</v>
      </c>
      <c r="K8395" s="467">
        <v>0</v>
      </c>
      <c r="L8395" s="9">
        <f t="shared" si="2672"/>
        <v>0</v>
      </c>
      <c r="M8395" s="9">
        <v>0</v>
      </c>
      <c r="N8395" s="467">
        <v>0</v>
      </c>
    </row>
    <row r="8396" spans="1:14" customFormat="1" ht="18.75" hidden="1" customHeight="1" thickTop="1" thickBot="1" x14ac:dyDescent="0.3">
      <c r="A8396" s="1" t="s">
        <v>0</v>
      </c>
      <c r="B8396" s="4" t="s">
        <v>214</v>
      </c>
      <c r="C8396" s="9">
        <f t="shared" si="2669"/>
        <v>0</v>
      </c>
      <c r="D8396" s="9">
        <v>0</v>
      </c>
      <c r="E8396" s="9">
        <v>0</v>
      </c>
      <c r="F8396" s="9">
        <f t="shared" si="2670"/>
        <v>0</v>
      </c>
      <c r="G8396" s="9">
        <v>0</v>
      </c>
      <c r="H8396" s="467">
        <v>0</v>
      </c>
      <c r="I8396" s="9">
        <f t="shared" si="2671"/>
        <v>0</v>
      </c>
      <c r="J8396" s="9">
        <v>0</v>
      </c>
      <c r="K8396" s="467">
        <v>0</v>
      </c>
      <c r="L8396" s="9">
        <f t="shared" si="2672"/>
        <v>0</v>
      </c>
      <c r="M8396" s="9">
        <v>0</v>
      </c>
      <c r="N8396" s="467">
        <v>0</v>
      </c>
    </row>
    <row r="8397" spans="1:14" customFormat="1" ht="26.25" hidden="1" customHeight="1" thickTop="1" thickBot="1" x14ac:dyDescent="0.3">
      <c r="A8397" s="1" t="s">
        <v>0</v>
      </c>
      <c r="B8397" s="4" t="s">
        <v>215</v>
      </c>
      <c r="C8397" s="9">
        <f t="shared" si="2669"/>
        <v>0</v>
      </c>
      <c r="D8397" s="9">
        <v>0</v>
      </c>
      <c r="E8397" s="9">
        <v>0</v>
      </c>
      <c r="F8397" s="9">
        <f t="shared" si="2670"/>
        <v>0</v>
      </c>
      <c r="G8397" s="9">
        <v>0</v>
      </c>
      <c r="H8397" s="467">
        <v>0</v>
      </c>
      <c r="I8397" s="9">
        <f t="shared" si="2671"/>
        <v>0</v>
      </c>
      <c r="J8397" s="9">
        <v>0</v>
      </c>
      <c r="K8397" s="467">
        <v>0</v>
      </c>
      <c r="L8397" s="9">
        <f t="shared" si="2672"/>
        <v>0</v>
      </c>
      <c r="M8397" s="9">
        <v>0</v>
      </c>
      <c r="N8397" s="467">
        <v>0</v>
      </c>
    </row>
    <row r="8398" spans="1:14" customFormat="1" ht="23.25" hidden="1" customHeight="1" thickTop="1" thickBot="1" x14ac:dyDescent="0.3">
      <c r="A8398" s="1" t="s">
        <v>0</v>
      </c>
      <c r="B8398" s="4" t="s">
        <v>216</v>
      </c>
      <c r="C8398" s="9">
        <f t="shared" si="2669"/>
        <v>0</v>
      </c>
      <c r="D8398" s="9">
        <v>0</v>
      </c>
      <c r="E8398" s="9">
        <v>0</v>
      </c>
      <c r="F8398" s="9">
        <f t="shared" si="2670"/>
        <v>0</v>
      </c>
      <c r="G8398" s="9">
        <v>0</v>
      </c>
      <c r="H8398" s="467">
        <v>0</v>
      </c>
      <c r="I8398" s="9">
        <f t="shared" si="2671"/>
        <v>0</v>
      </c>
      <c r="J8398" s="9">
        <v>0</v>
      </c>
      <c r="K8398" s="467">
        <v>0</v>
      </c>
      <c r="L8398" s="9">
        <f t="shared" si="2672"/>
        <v>0</v>
      </c>
      <c r="M8398" s="9">
        <v>0</v>
      </c>
      <c r="N8398" s="467">
        <v>0</v>
      </c>
    </row>
    <row r="8399" spans="1:14" customFormat="1" ht="21" hidden="1" customHeight="1" thickTop="1" thickBot="1" x14ac:dyDescent="0.3">
      <c r="A8399" s="1" t="s">
        <v>0</v>
      </c>
      <c r="B8399" s="4" t="s">
        <v>217</v>
      </c>
      <c r="C8399" s="9">
        <f t="shared" si="2669"/>
        <v>0</v>
      </c>
      <c r="D8399" s="9">
        <v>0</v>
      </c>
      <c r="E8399" s="9">
        <v>0</v>
      </c>
      <c r="F8399" s="9">
        <f t="shared" si="2670"/>
        <v>0</v>
      </c>
      <c r="G8399" s="9">
        <v>0</v>
      </c>
      <c r="H8399" s="467">
        <v>0</v>
      </c>
      <c r="I8399" s="9">
        <f t="shared" si="2671"/>
        <v>0</v>
      </c>
      <c r="J8399" s="9">
        <v>0</v>
      </c>
      <c r="K8399" s="467">
        <v>0</v>
      </c>
      <c r="L8399" s="9">
        <f t="shared" si="2672"/>
        <v>0</v>
      </c>
      <c r="M8399" s="9">
        <v>0</v>
      </c>
      <c r="N8399" s="467">
        <v>0</v>
      </c>
    </row>
    <row r="8400" spans="1:14" customFormat="1" ht="24.75" hidden="1" customHeight="1" thickTop="1" thickBot="1" x14ac:dyDescent="0.3">
      <c r="A8400" s="1" t="s">
        <v>0</v>
      </c>
      <c r="B8400" s="4" t="s">
        <v>212</v>
      </c>
      <c r="C8400" s="9">
        <f t="shared" si="2669"/>
        <v>0</v>
      </c>
      <c r="D8400" s="9">
        <v>0</v>
      </c>
      <c r="E8400" s="9">
        <v>0</v>
      </c>
      <c r="F8400" s="9">
        <f t="shared" si="2670"/>
        <v>0</v>
      </c>
      <c r="G8400" s="9">
        <v>0</v>
      </c>
      <c r="H8400" s="467">
        <v>0</v>
      </c>
      <c r="I8400" s="9">
        <f t="shared" si="2671"/>
        <v>0</v>
      </c>
      <c r="J8400" s="9">
        <v>0</v>
      </c>
      <c r="K8400" s="467">
        <v>0</v>
      </c>
      <c r="L8400" s="9">
        <f t="shared" si="2672"/>
        <v>0</v>
      </c>
      <c r="M8400" s="9">
        <v>0</v>
      </c>
      <c r="N8400" s="467">
        <v>0</v>
      </c>
    </row>
    <row r="8401" spans="1:14" customFormat="1" ht="1.5" hidden="1" customHeight="1" thickTop="1" x14ac:dyDescent="0.25">
      <c r="A8401" s="133" t="s">
        <v>0</v>
      </c>
      <c r="B8401" s="139" t="s">
        <v>218</v>
      </c>
      <c r="C8401" s="135">
        <f t="shared" si="2669"/>
        <v>0</v>
      </c>
      <c r="D8401" s="135">
        <v>0</v>
      </c>
      <c r="E8401" s="135">
        <v>0</v>
      </c>
      <c r="F8401" s="135">
        <f t="shared" si="2670"/>
        <v>0</v>
      </c>
      <c r="G8401" s="135">
        <v>0</v>
      </c>
      <c r="H8401" s="476">
        <v>0</v>
      </c>
      <c r="I8401" s="135">
        <f t="shared" si="2671"/>
        <v>0</v>
      </c>
      <c r="J8401" s="135">
        <v>0</v>
      </c>
      <c r="K8401" s="476">
        <v>0</v>
      </c>
      <c r="L8401" s="135">
        <f t="shared" si="2672"/>
        <v>0</v>
      </c>
      <c r="M8401" s="135">
        <v>0</v>
      </c>
      <c r="N8401" s="476">
        <v>0</v>
      </c>
    </row>
    <row r="8402" spans="1:14" s="333" customFormat="1" ht="18" hidden="1" customHeight="1" x14ac:dyDescent="0.2">
      <c r="A8402" s="334" t="s">
        <v>0</v>
      </c>
      <c r="B8402" s="337" t="s">
        <v>219</v>
      </c>
      <c r="C8402" s="338">
        <f t="shared" si="2669"/>
        <v>0</v>
      </c>
      <c r="D8402" s="338">
        <f>SUM(D8403,D8411)</f>
        <v>0</v>
      </c>
      <c r="E8402" s="338">
        <f>SUM(E8403,E8411)</f>
        <v>0</v>
      </c>
      <c r="F8402" s="338">
        <f t="shared" si="2670"/>
        <v>0</v>
      </c>
      <c r="G8402" s="338">
        <f>SUM(G8403,G8411)</f>
        <v>0</v>
      </c>
      <c r="H8402" s="483">
        <f>SUM(H8403,H8411)</f>
        <v>0</v>
      </c>
      <c r="I8402" s="338">
        <f t="shared" si="2671"/>
        <v>0</v>
      </c>
      <c r="J8402" s="338">
        <f>SUM(J8403,J8411)</f>
        <v>0</v>
      </c>
      <c r="K8402" s="483">
        <f>SUM(K8403,K8411)</f>
        <v>0</v>
      </c>
      <c r="L8402" s="338">
        <f t="shared" si="2672"/>
        <v>0</v>
      </c>
      <c r="M8402" s="338">
        <f>SUM(M8403,M8411)</f>
        <v>0</v>
      </c>
      <c r="N8402" s="483">
        <f>SUM(N8403,N8411)</f>
        <v>0</v>
      </c>
    </row>
    <row r="8403" spans="1:14" customFormat="1" ht="21.75" hidden="1" customHeight="1" thickTop="1" thickBot="1" x14ac:dyDescent="0.3">
      <c r="A8403" s="140" t="s">
        <v>0</v>
      </c>
      <c r="B8403" s="149" t="s">
        <v>205</v>
      </c>
      <c r="C8403" s="142">
        <f t="shared" si="2669"/>
        <v>0</v>
      </c>
      <c r="D8403" s="142">
        <f>SUM(D8404:D8410)</f>
        <v>0</v>
      </c>
      <c r="E8403" s="142">
        <f>SUM(E8404:E8410)</f>
        <v>0</v>
      </c>
      <c r="F8403" s="142">
        <f t="shared" si="2670"/>
        <v>0</v>
      </c>
      <c r="G8403" s="142">
        <f>SUM(G8404:G8410)</f>
        <v>0</v>
      </c>
      <c r="H8403" s="477">
        <f>SUM(H8404:H8410)</f>
        <v>0</v>
      </c>
      <c r="I8403" s="142">
        <f t="shared" si="2671"/>
        <v>0</v>
      </c>
      <c r="J8403" s="142">
        <f>SUM(J8404:J8410)</f>
        <v>0</v>
      </c>
      <c r="K8403" s="477">
        <f>SUM(K8404:K8410)</f>
        <v>0</v>
      </c>
      <c r="L8403" s="142">
        <f t="shared" si="2672"/>
        <v>0</v>
      </c>
      <c r="M8403" s="142">
        <f>SUM(M8404:M8410)</f>
        <v>0</v>
      </c>
      <c r="N8403" s="477">
        <f>SUM(N8404:N8410)</f>
        <v>0</v>
      </c>
    </row>
    <row r="8404" spans="1:14" customFormat="1" ht="20.25" hidden="1" customHeight="1" thickTop="1" thickBot="1" x14ac:dyDescent="0.3">
      <c r="A8404" s="1" t="s">
        <v>0</v>
      </c>
      <c r="B8404" s="4" t="s">
        <v>206</v>
      </c>
      <c r="C8404" s="9">
        <f t="shared" si="2669"/>
        <v>0</v>
      </c>
      <c r="D8404" s="9">
        <v>0</v>
      </c>
      <c r="E8404" s="9">
        <v>0</v>
      </c>
      <c r="F8404" s="9">
        <f t="shared" si="2670"/>
        <v>0</v>
      </c>
      <c r="G8404" s="9">
        <v>0</v>
      </c>
      <c r="H8404" s="467">
        <v>0</v>
      </c>
      <c r="I8404" s="9">
        <f t="shared" si="2671"/>
        <v>0</v>
      </c>
      <c r="J8404" s="9">
        <v>0</v>
      </c>
      <c r="K8404" s="467">
        <v>0</v>
      </c>
      <c r="L8404" s="9">
        <f t="shared" si="2672"/>
        <v>0</v>
      </c>
      <c r="M8404" s="9">
        <v>0</v>
      </c>
      <c r="N8404" s="467">
        <v>0</v>
      </c>
    </row>
    <row r="8405" spans="1:14" customFormat="1" ht="23.25" hidden="1" customHeight="1" thickTop="1" thickBot="1" x14ac:dyDescent="0.3">
      <c r="A8405" s="1" t="s">
        <v>0</v>
      </c>
      <c r="B8405" s="4" t="s">
        <v>220</v>
      </c>
      <c r="C8405" s="9">
        <f t="shared" si="2669"/>
        <v>0</v>
      </c>
      <c r="D8405" s="9">
        <v>0</v>
      </c>
      <c r="E8405" s="9">
        <v>0</v>
      </c>
      <c r="F8405" s="9">
        <f t="shared" si="2670"/>
        <v>0</v>
      </c>
      <c r="G8405" s="9">
        <v>0</v>
      </c>
      <c r="H8405" s="467">
        <v>0</v>
      </c>
      <c r="I8405" s="9">
        <f t="shared" si="2671"/>
        <v>0</v>
      </c>
      <c r="J8405" s="9">
        <v>0</v>
      </c>
      <c r="K8405" s="467">
        <v>0</v>
      </c>
      <c r="L8405" s="9">
        <f t="shared" si="2672"/>
        <v>0</v>
      </c>
      <c r="M8405" s="9">
        <v>0</v>
      </c>
      <c r="N8405" s="467">
        <v>0</v>
      </c>
    </row>
    <row r="8406" spans="1:14" customFormat="1" ht="24.75" hidden="1" customHeight="1" thickTop="1" thickBot="1" x14ac:dyDescent="0.3">
      <c r="A8406" s="1" t="s">
        <v>0</v>
      </c>
      <c r="B8406" s="4" t="s">
        <v>214</v>
      </c>
      <c r="C8406" s="9">
        <f t="shared" si="2669"/>
        <v>0</v>
      </c>
      <c r="D8406" s="9">
        <v>0</v>
      </c>
      <c r="E8406" s="9">
        <v>0</v>
      </c>
      <c r="F8406" s="9">
        <f t="shared" si="2670"/>
        <v>0</v>
      </c>
      <c r="G8406" s="9">
        <v>0</v>
      </c>
      <c r="H8406" s="467">
        <v>0</v>
      </c>
      <c r="I8406" s="9">
        <f t="shared" si="2671"/>
        <v>0</v>
      </c>
      <c r="J8406" s="9">
        <v>0</v>
      </c>
      <c r="K8406" s="467">
        <v>0</v>
      </c>
      <c r="L8406" s="9">
        <f t="shared" si="2672"/>
        <v>0</v>
      </c>
      <c r="M8406" s="9">
        <v>0</v>
      </c>
      <c r="N8406" s="467">
        <v>0</v>
      </c>
    </row>
    <row r="8407" spans="1:14" customFormat="1" ht="23.25" hidden="1" customHeight="1" thickTop="1" thickBot="1" x14ac:dyDescent="0.3">
      <c r="A8407" s="1" t="s">
        <v>0</v>
      </c>
      <c r="B8407" s="4" t="s">
        <v>221</v>
      </c>
      <c r="C8407" s="9">
        <f t="shared" si="2669"/>
        <v>0</v>
      </c>
      <c r="D8407" s="9">
        <v>0</v>
      </c>
      <c r="E8407" s="9">
        <v>0</v>
      </c>
      <c r="F8407" s="9">
        <f t="shared" si="2670"/>
        <v>0</v>
      </c>
      <c r="G8407" s="9">
        <v>0</v>
      </c>
      <c r="H8407" s="467">
        <v>0</v>
      </c>
      <c r="I8407" s="9">
        <f t="shared" si="2671"/>
        <v>0</v>
      </c>
      <c r="J8407" s="9">
        <v>0</v>
      </c>
      <c r="K8407" s="467">
        <v>0</v>
      </c>
      <c r="L8407" s="9">
        <f t="shared" si="2672"/>
        <v>0</v>
      </c>
      <c r="M8407" s="9">
        <v>0</v>
      </c>
      <c r="N8407" s="467">
        <v>0</v>
      </c>
    </row>
    <row r="8408" spans="1:14" customFormat="1" ht="20.25" hidden="1" customHeight="1" thickTop="1" thickBot="1" x14ac:dyDescent="0.3">
      <c r="A8408" s="1" t="s">
        <v>0</v>
      </c>
      <c r="B8408" s="4" t="s">
        <v>222</v>
      </c>
      <c r="C8408" s="9">
        <f t="shared" si="2669"/>
        <v>0</v>
      </c>
      <c r="D8408" s="9">
        <v>0</v>
      </c>
      <c r="E8408" s="9">
        <v>0</v>
      </c>
      <c r="F8408" s="9">
        <f t="shared" si="2670"/>
        <v>0</v>
      </c>
      <c r="G8408" s="9">
        <v>0</v>
      </c>
      <c r="H8408" s="467">
        <v>0</v>
      </c>
      <c r="I8408" s="9">
        <f t="shared" si="2671"/>
        <v>0</v>
      </c>
      <c r="J8408" s="9">
        <v>0</v>
      </c>
      <c r="K8408" s="467">
        <v>0</v>
      </c>
      <c r="L8408" s="9">
        <f t="shared" si="2672"/>
        <v>0</v>
      </c>
      <c r="M8408" s="9">
        <v>0</v>
      </c>
      <c r="N8408" s="467">
        <v>0</v>
      </c>
    </row>
    <row r="8409" spans="1:14" customFormat="1" ht="25.5" hidden="1" customHeight="1" thickTop="1" thickBot="1" x14ac:dyDescent="0.3">
      <c r="A8409" s="1" t="s">
        <v>0</v>
      </c>
      <c r="B8409" s="4" t="s">
        <v>217</v>
      </c>
      <c r="C8409" s="9">
        <f t="shared" si="2669"/>
        <v>0</v>
      </c>
      <c r="D8409" s="9">
        <v>0</v>
      </c>
      <c r="E8409" s="9">
        <v>0</v>
      </c>
      <c r="F8409" s="9">
        <f t="shared" si="2670"/>
        <v>0</v>
      </c>
      <c r="G8409" s="9">
        <v>0</v>
      </c>
      <c r="H8409" s="467">
        <v>0</v>
      </c>
      <c r="I8409" s="9">
        <f t="shared" si="2671"/>
        <v>0</v>
      </c>
      <c r="J8409" s="9">
        <v>0</v>
      </c>
      <c r="K8409" s="467">
        <v>0</v>
      </c>
      <c r="L8409" s="9">
        <f t="shared" si="2672"/>
        <v>0</v>
      </c>
      <c r="M8409" s="9">
        <v>0</v>
      </c>
      <c r="N8409" s="467">
        <v>0</v>
      </c>
    </row>
    <row r="8410" spans="1:14" customFormat="1" ht="21" hidden="1" customHeight="1" thickTop="1" thickBot="1" x14ac:dyDescent="0.3">
      <c r="A8410" s="1" t="s">
        <v>0</v>
      </c>
      <c r="B8410" s="4" t="s">
        <v>223</v>
      </c>
      <c r="C8410" s="9">
        <f t="shared" si="2669"/>
        <v>0</v>
      </c>
      <c r="D8410" s="9">
        <v>0</v>
      </c>
      <c r="E8410" s="9">
        <v>0</v>
      </c>
      <c r="F8410" s="9">
        <f t="shared" si="2670"/>
        <v>0</v>
      </c>
      <c r="G8410" s="9">
        <v>0</v>
      </c>
      <c r="H8410" s="467">
        <v>0</v>
      </c>
      <c r="I8410" s="9">
        <f t="shared" si="2671"/>
        <v>0</v>
      </c>
      <c r="J8410" s="9">
        <v>0</v>
      </c>
      <c r="K8410" s="467">
        <v>0</v>
      </c>
      <c r="L8410" s="9">
        <f t="shared" si="2672"/>
        <v>0</v>
      </c>
      <c r="M8410" s="9">
        <v>0</v>
      </c>
      <c r="N8410" s="467">
        <v>0</v>
      </c>
    </row>
    <row r="8411" spans="1:14" customFormat="1" ht="26.25" hidden="1" customHeight="1" thickTop="1" thickBot="1" x14ac:dyDescent="0.3">
      <c r="A8411" s="1" t="s">
        <v>0</v>
      </c>
      <c r="B8411" s="3" t="s">
        <v>224</v>
      </c>
      <c r="C8411" s="9">
        <f t="shared" si="2669"/>
        <v>0</v>
      </c>
      <c r="D8411" s="9">
        <f>SUM(D8412:D8418)</f>
        <v>0</v>
      </c>
      <c r="E8411" s="9">
        <f>SUM(E8412:E8418)</f>
        <v>0</v>
      </c>
      <c r="F8411" s="9">
        <f t="shared" si="2670"/>
        <v>0</v>
      </c>
      <c r="G8411" s="9">
        <f>SUM(G8412:G8418)</f>
        <v>0</v>
      </c>
      <c r="H8411" s="467">
        <f>SUM(H8412:H8418)</f>
        <v>0</v>
      </c>
      <c r="I8411" s="9">
        <f t="shared" si="2671"/>
        <v>0</v>
      </c>
      <c r="J8411" s="9">
        <f>SUM(J8412:J8418)</f>
        <v>0</v>
      </c>
      <c r="K8411" s="467">
        <f>SUM(K8412:K8418)</f>
        <v>0</v>
      </c>
      <c r="L8411" s="9">
        <f t="shared" si="2672"/>
        <v>0</v>
      </c>
      <c r="M8411" s="9">
        <f>SUM(M8412:M8418)</f>
        <v>0</v>
      </c>
      <c r="N8411" s="467">
        <f>SUM(N8412:N8418)</f>
        <v>0</v>
      </c>
    </row>
    <row r="8412" spans="1:14" customFormat="1" ht="24.75" hidden="1" customHeight="1" thickTop="1" thickBot="1" x14ac:dyDescent="0.3">
      <c r="A8412" s="1" t="s">
        <v>0</v>
      </c>
      <c r="B8412" s="4" t="s">
        <v>225</v>
      </c>
      <c r="C8412" s="9">
        <f t="shared" si="2669"/>
        <v>0</v>
      </c>
      <c r="D8412" s="9">
        <v>0</v>
      </c>
      <c r="E8412" s="9">
        <v>0</v>
      </c>
      <c r="F8412" s="9">
        <f t="shared" si="2670"/>
        <v>0</v>
      </c>
      <c r="G8412" s="9">
        <v>0</v>
      </c>
      <c r="H8412" s="467">
        <v>0</v>
      </c>
      <c r="I8412" s="9">
        <f t="shared" si="2671"/>
        <v>0</v>
      </c>
      <c r="J8412" s="9">
        <v>0</v>
      </c>
      <c r="K8412" s="467">
        <v>0</v>
      </c>
      <c r="L8412" s="9">
        <f t="shared" si="2672"/>
        <v>0</v>
      </c>
      <c r="M8412" s="9">
        <v>0</v>
      </c>
      <c r="N8412" s="467">
        <v>0</v>
      </c>
    </row>
    <row r="8413" spans="1:14" customFormat="1" ht="18" hidden="1" customHeight="1" thickTop="1" thickBot="1" x14ac:dyDescent="0.3">
      <c r="A8413" s="1" t="s">
        <v>0</v>
      </c>
      <c r="B8413" s="4" t="s">
        <v>220</v>
      </c>
      <c r="C8413" s="9">
        <f t="shared" si="2669"/>
        <v>0</v>
      </c>
      <c r="D8413" s="9">
        <v>0</v>
      </c>
      <c r="E8413" s="9">
        <v>0</v>
      </c>
      <c r="F8413" s="9">
        <f t="shared" si="2670"/>
        <v>0</v>
      </c>
      <c r="G8413" s="9">
        <v>0</v>
      </c>
      <c r="H8413" s="467">
        <v>0</v>
      </c>
      <c r="I8413" s="9">
        <f t="shared" si="2671"/>
        <v>0</v>
      </c>
      <c r="J8413" s="9">
        <v>0</v>
      </c>
      <c r="K8413" s="467">
        <v>0</v>
      </c>
      <c r="L8413" s="9">
        <f t="shared" si="2672"/>
        <v>0</v>
      </c>
      <c r="M8413" s="9">
        <v>0</v>
      </c>
      <c r="N8413" s="467">
        <v>0</v>
      </c>
    </row>
    <row r="8414" spans="1:14" customFormat="1" ht="24.75" hidden="1" customHeight="1" thickTop="1" thickBot="1" x14ac:dyDescent="0.3">
      <c r="A8414" s="1" t="s">
        <v>0</v>
      </c>
      <c r="B8414" s="4" t="s">
        <v>214</v>
      </c>
      <c r="C8414" s="9">
        <f t="shared" si="2669"/>
        <v>0</v>
      </c>
      <c r="D8414" s="9">
        <v>0</v>
      </c>
      <c r="E8414" s="9">
        <v>0</v>
      </c>
      <c r="F8414" s="9">
        <f t="shared" si="2670"/>
        <v>0</v>
      </c>
      <c r="G8414" s="9">
        <v>0</v>
      </c>
      <c r="H8414" s="467">
        <v>0</v>
      </c>
      <c r="I8414" s="9">
        <f t="shared" si="2671"/>
        <v>0</v>
      </c>
      <c r="J8414" s="9">
        <v>0</v>
      </c>
      <c r="K8414" s="467">
        <v>0</v>
      </c>
      <c r="L8414" s="9">
        <f t="shared" si="2672"/>
        <v>0</v>
      </c>
      <c r="M8414" s="9">
        <v>0</v>
      </c>
      <c r="N8414" s="467">
        <v>0</v>
      </c>
    </row>
    <row r="8415" spans="1:14" customFormat="1" ht="23.25" hidden="1" customHeight="1" thickTop="1" thickBot="1" x14ac:dyDescent="0.3">
      <c r="A8415" s="1" t="s">
        <v>0</v>
      </c>
      <c r="B8415" s="4" t="s">
        <v>221</v>
      </c>
      <c r="C8415" s="9">
        <f t="shared" si="2669"/>
        <v>0</v>
      </c>
      <c r="D8415" s="9">
        <v>0</v>
      </c>
      <c r="E8415" s="9">
        <v>0</v>
      </c>
      <c r="F8415" s="9">
        <f t="shared" si="2670"/>
        <v>0</v>
      </c>
      <c r="G8415" s="9">
        <v>0</v>
      </c>
      <c r="H8415" s="467">
        <v>0</v>
      </c>
      <c r="I8415" s="9">
        <f t="shared" si="2671"/>
        <v>0</v>
      </c>
      <c r="J8415" s="9">
        <v>0</v>
      </c>
      <c r="K8415" s="467">
        <v>0</v>
      </c>
      <c r="L8415" s="9">
        <f t="shared" si="2672"/>
        <v>0</v>
      </c>
      <c r="M8415" s="9">
        <v>0</v>
      </c>
      <c r="N8415" s="467">
        <v>0</v>
      </c>
    </row>
    <row r="8416" spans="1:14" customFormat="1" ht="23.25" hidden="1" customHeight="1" thickTop="1" thickBot="1" x14ac:dyDescent="0.3">
      <c r="A8416" s="1" t="s">
        <v>0</v>
      </c>
      <c r="B8416" s="4" t="s">
        <v>226</v>
      </c>
      <c r="C8416" s="9">
        <f t="shared" si="2669"/>
        <v>0</v>
      </c>
      <c r="D8416" s="9">
        <v>0</v>
      </c>
      <c r="E8416" s="9">
        <v>0</v>
      </c>
      <c r="F8416" s="9">
        <f t="shared" si="2670"/>
        <v>0</v>
      </c>
      <c r="G8416" s="9">
        <v>0</v>
      </c>
      <c r="H8416" s="467">
        <v>0</v>
      </c>
      <c r="I8416" s="9">
        <f t="shared" si="2671"/>
        <v>0</v>
      </c>
      <c r="J8416" s="9">
        <v>0</v>
      </c>
      <c r="K8416" s="467">
        <v>0</v>
      </c>
      <c r="L8416" s="9">
        <f t="shared" si="2672"/>
        <v>0</v>
      </c>
      <c r="M8416" s="9">
        <v>0</v>
      </c>
      <c r="N8416" s="467">
        <v>0</v>
      </c>
    </row>
    <row r="8417" spans="1:14" customFormat="1" ht="21.75" hidden="1" customHeight="1" thickTop="1" thickBot="1" x14ac:dyDescent="0.3">
      <c r="A8417" s="1" t="s">
        <v>0</v>
      </c>
      <c r="B8417" s="4" t="s">
        <v>217</v>
      </c>
      <c r="C8417" s="9">
        <f t="shared" si="2669"/>
        <v>0</v>
      </c>
      <c r="D8417" s="9">
        <v>0</v>
      </c>
      <c r="E8417" s="9">
        <v>0</v>
      </c>
      <c r="F8417" s="9">
        <f t="shared" si="2670"/>
        <v>0</v>
      </c>
      <c r="G8417" s="9">
        <v>0</v>
      </c>
      <c r="H8417" s="467">
        <v>0</v>
      </c>
      <c r="I8417" s="9">
        <f t="shared" si="2671"/>
        <v>0</v>
      </c>
      <c r="J8417" s="9">
        <v>0</v>
      </c>
      <c r="K8417" s="467">
        <v>0</v>
      </c>
      <c r="L8417" s="9">
        <f t="shared" si="2672"/>
        <v>0</v>
      </c>
      <c r="M8417" s="9">
        <v>0</v>
      </c>
      <c r="N8417" s="467">
        <v>0</v>
      </c>
    </row>
    <row r="8418" spans="1:14" customFormat="1" ht="0.75" customHeight="1" x14ac:dyDescent="0.25">
      <c r="A8418" s="133" t="s">
        <v>0</v>
      </c>
      <c r="B8418" s="134" t="s">
        <v>223</v>
      </c>
      <c r="C8418" s="135">
        <f t="shared" si="2669"/>
        <v>0</v>
      </c>
      <c r="D8418" s="135">
        <v>0</v>
      </c>
      <c r="E8418" s="135">
        <v>0</v>
      </c>
      <c r="F8418" s="135">
        <f t="shared" si="2670"/>
        <v>0</v>
      </c>
      <c r="G8418" s="135">
        <v>0</v>
      </c>
      <c r="H8418" s="476">
        <v>0</v>
      </c>
      <c r="I8418" s="135">
        <f t="shared" si="2671"/>
        <v>0</v>
      </c>
      <c r="J8418" s="135">
        <v>0</v>
      </c>
      <c r="K8418" s="476">
        <v>0</v>
      </c>
      <c r="L8418" s="135">
        <f t="shared" si="2672"/>
        <v>0</v>
      </c>
      <c r="M8418" s="135">
        <v>0</v>
      </c>
      <c r="N8418" s="476">
        <v>0</v>
      </c>
    </row>
    <row r="8419" spans="1:14" ht="51.75" customHeight="1" x14ac:dyDescent="0.2">
      <c r="A8419" s="388" t="s">
        <v>474</v>
      </c>
      <c r="B8419" s="422" t="s">
        <v>499</v>
      </c>
      <c r="C8419" s="390">
        <f t="shared" si="2669"/>
        <v>272.73</v>
      </c>
      <c r="D8419" s="390">
        <f>D8420+D8584</f>
        <v>256.09000000000003</v>
      </c>
      <c r="E8419" s="390">
        <f>SUM(E8420,E8584,E8647,E8665)</f>
        <v>16.64</v>
      </c>
      <c r="F8419" s="390">
        <f t="shared" si="2670"/>
        <v>274.3</v>
      </c>
      <c r="G8419" s="390">
        <f>G8420+G8584</f>
        <v>274.3</v>
      </c>
      <c r="H8419" s="528">
        <f>SUM(H8420,H8584,H8647,H8665)</f>
        <v>0</v>
      </c>
      <c r="I8419" s="390">
        <f t="shared" si="2671"/>
        <v>17.8</v>
      </c>
      <c r="J8419" s="390">
        <f>J8420+J8584</f>
        <v>17.8</v>
      </c>
      <c r="K8419" s="528">
        <f>SUM(K8420,K8584,K8647,K8665)</f>
        <v>0</v>
      </c>
      <c r="L8419" s="390">
        <f t="shared" si="2672"/>
        <v>10</v>
      </c>
      <c r="M8419" s="390">
        <f>M8420+M8584</f>
        <v>10</v>
      </c>
      <c r="N8419" s="528">
        <f>SUM(N8420,N8584,N8647,N8665)</f>
        <v>0</v>
      </c>
    </row>
    <row r="8420" spans="1:14" ht="17.25" customHeight="1" x14ac:dyDescent="0.2">
      <c r="A8420" s="388" t="s">
        <v>0</v>
      </c>
      <c r="B8420" s="328" t="s">
        <v>8</v>
      </c>
      <c r="C8420" s="329">
        <f t="shared" si="2669"/>
        <v>4.26</v>
      </c>
      <c r="D8420" s="329">
        <f>SUM(D8421,D8432,D8500:D8501,D8509:D8510,D8551,D8561)</f>
        <v>4.26</v>
      </c>
      <c r="E8420" s="329">
        <f>SUM(E8421,E8432,E8500:E8501,E8509:E8510,E8551,E8561)</f>
        <v>0</v>
      </c>
      <c r="F8420" s="329">
        <f t="shared" si="2670"/>
        <v>4</v>
      </c>
      <c r="G8420" s="329">
        <f>SUM(G8421,G8432,G8500:G8501,G8509:G8510,G8551,G8561)</f>
        <v>4</v>
      </c>
      <c r="H8420" s="446">
        <f>SUM(H8421,H8432,H8500:H8501,H8509:H8510,H8551,H8561)</f>
        <v>0</v>
      </c>
      <c r="I8420" s="329">
        <f t="shared" si="2671"/>
        <v>0</v>
      </c>
      <c r="J8420" s="329">
        <f>J8432</f>
        <v>0</v>
      </c>
      <c r="K8420" s="446">
        <f>SUM(K8421,K8432,K8500:K8501,K8509:K8510,K8551,K8561)</f>
        <v>0</v>
      </c>
      <c r="L8420" s="329">
        <f t="shared" si="2672"/>
        <v>0</v>
      </c>
      <c r="M8420" s="329">
        <f>M8432</f>
        <v>0</v>
      </c>
      <c r="N8420" s="446">
        <f>SUM(N8421,N8432,N8500:N8501,N8509:N8510,N8551,N8561)</f>
        <v>0</v>
      </c>
    </row>
    <row r="8421" spans="1:14" s="333" customFormat="1" ht="30" hidden="1" customHeight="1" x14ac:dyDescent="0.2">
      <c r="A8421" s="344" t="s">
        <v>0</v>
      </c>
      <c r="B8421" s="345" t="s">
        <v>9</v>
      </c>
      <c r="C8421" s="346">
        <f t="shared" si="2669"/>
        <v>0</v>
      </c>
      <c r="D8421" s="346">
        <f>SUM(D8422,D8431)</f>
        <v>0</v>
      </c>
      <c r="E8421" s="346">
        <f>SUM(E8422,E8431)</f>
        <v>0</v>
      </c>
      <c r="F8421" s="346">
        <f t="shared" si="2670"/>
        <v>0</v>
      </c>
      <c r="G8421" s="346">
        <f>SUM(G8422,G8431)</f>
        <v>0</v>
      </c>
      <c r="H8421" s="541">
        <f>SUM(H8422,H8431)</f>
        <v>0</v>
      </c>
      <c r="I8421" s="346">
        <f t="shared" si="2671"/>
        <v>0</v>
      </c>
      <c r="J8421" s="346">
        <f>SUM(J8422,J8431)</f>
        <v>0</v>
      </c>
      <c r="K8421" s="541">
        <f>SUM(K8422,K8431)</f>
        <v>0</v>
      </c>
      <c r="L8421" s="346">
        <f t="shared" si="2672"/>
        <v>0</v>
      </c>
      <c r="M8421" s="346">
        <f>SUM(M8422,M8431)</f>
        <v>0</v>
      </c>
      <c r="N8421" s="541">
        <f>SUM(N8422,N8431)</f>
        <v>0</v>
      </c>
    </row>
    <row r="8422" spans="1:14" customFormat="1" ht="27.75" hidden="1" customHeight="1" thickBot="1" x14ac:dyDescent="0.3">
      <c r="A8422" s="140" t="s">
        <v>0</v>
      </c>
      <c r="B8422" s="147" t="s">
        <v>10</v>
      </c>
      <c r="C8422" s="142">
        <f t="shared" si="2669"/>
        <v>0</v>
      </c>
      <c r="D8422" s="142">
        <f>SUM(D8423,D8430)</f>
        <v>0</v>
      </c>
      <c r="E8422" s="142">
        <f>SUM(E8423,E8430)</f>
        <v>0</v>
      </c>
      <c r="F8422" s="142">
        <f t="shared" si="2670"/>
        <v>0</v>
      </c>
      <c r="G8422" s="142">
        <f>SUM(G8423,G8430)</f>
        <v>0</v>
      </c>
      <c r="H8422" s="477">
        <f>SUM(H8423,H8430)</f>
        <v>0</v>
      </c>
      <c r="I8422" s="142">
        <f t="shared" si="2671"/>
        <v>0</v>
      </c>
      <c r="J8422" s="142">
        <f>SUM(J8423,J8430)</f>
        <v>0</v>
      </c>
      <c r="K8422" s="477">
        <f>SUM(K8423,K8430)</f>
        <v>0</v>
      </c>
      <c r="L8422" s="142">
        <f t="shared" si="2672"/>
        <v>0</v>
      </c>
      <c r="M8422" s="142">
        <f>SUM(M8423,M8430)</f>
        <v>0</v>
      </c>
      <c r="N8422" s="477">
        <f>SUM(N8423,N8430)</f>
        <v>0</v>
      </c>
    </row>
    <row r="8423" spans="1:14" customFormat="1" ht="15" hidden="1" customHeight="1" thickTop="1" thickBot="1" x14ac:dyDescent="0.3">
      <c r="A8423" s="1" t="s">
        <v>0</v>
      </c>
      <c r="B8423" s="5" t="s">
        <v>11</v>
      </c>
      <c r="C8423" s="9">
        <f t="shared" si="2669"/>
        <v>0</v>
      </c>
      <c r="D8423" s="9">
        <f>SUM(D8424:D8429)</f>
        <v>0</v>
      </c>
      <c r="E8423" s="9">
        <f>SUM(E8424:E8429)</f>
        <v>0</v>
      </c>
      <c r="F8423" s="9">
        <f t="shared" si="2670"/>
        <v>0</v>
      </c>
      <c r="G8423" s="9">
        <f>SUM(G8424:G8429)</f>
        <v>0</v>
      </c>
      <c r="H8423" s="467">
        <f>SUM(H8424:H8429)</f>
        <v>0</v>
      </c>
      <c r="I8423" s="9">
        <f t="shared" si="2671"/>
        <v>0</v>
      </c>
      <c r="J8423" s="9">
        <f>SUM(J8424:J8429)</f>
        <v>0</v>
      </c>
      <c r="K8423" s="467">
        <f>SUM(K8424:K8429)</f>
        <v>0</v>
      </c>
      <c r="L8423" s="9">
        <f t="shared" si="2672"/>
        <v>0</v>
      </c>
      <c r="M8423" s="9">
        <f>SUM(M8424:M8429)</f>
        <v>0</v>
      </c>
      <c r="N8423" s="467">
        <f>SUM(N8424:N8429)</f>
        <v>0</v>
      </c>
    </row>
    <row r="8424" spans="1:14" customFormat="1" ht="22.5" hidden="1" customHeight="1" thickTop="1" thickBot="1" x14ac:dyDescent="0.3">
      <c r="A8424" s="1" t="s">
        <v>0</v>
      </c>
      <c r="B8424" s="6" t="s">
        <v>12</v>
      </c>
      <c r="C8424" s="9">
        <f t="shared" si="2669"/>
        <v>0</v>
      </c>
      <c r="D8424" s="9">
        <v>0</v>
      </c>
      <c r="E8424" s="9">
        <v>0</v>
      </c>
      <c r="F8424" s="9">
        <f t="shared" si="2670"/>
        <v>0</v>
      </c>
      <c r="G8424" s="9">
        <v>0</v>
      </c>
      <c r="H8424" s="467">
        <v>0</v>
      </c>
      <c r="I8424" s="9">
        <f t="shared" si="2671"/>
        <v>0</v>
      </c>
      <c r="J8424" s="9">
        <v>0</v>
      </c>
      <c r="K8424" s="467">
        <v>0</v>
      </c>
      <c r="L8424" s="9">
        <f t="shared" si="2672"/>
        <v>0</v>
      </c>
      <c r="M8424" s="9">
        <v>0</v>
      </c>
      <c r="N8424" s="467">
        <v>0</v>
      </c>
    </row>
    <row r="8425" spans="1:14" customFormat="1" ht="25.5" hidden="1" customHeight="1" thickTop="1" thickBot="1" x14ac:dyDescent="0.3">
      <c r="A8425" s="1" t="s">
        <v>0</v>
      </c>
      <c r="B8425" s="6" t="s">
        <v>13</v>
      </c>
      <c r="C8425" s="9">
        <f t="shared" si="2669"/>
        <v>0</v>
      </c>
      <c r="D8425" s="9">
        <v>0</v>
      </c>
      <c r="E8425" s="9">
        <v>0</v>
      </c>
      <c r="F8425" s="9">
        <f t="shared" si="2670"/>
        <v>0</v>
      </c>
      <c r="G8425" s="9">
        <v>0</v>
      </c>
      <c r="H8425" s="467">
        <v>0</v>
      </c>
      <c r="I8425" s="9">
        <f t="shared" si="2671"/>
        <v>0</v>
      </c>
      <c r="J8425" s="9">
        <v>0</v>
      </c>
      <c r="K8425" s="467">
        <v>0</v>
      </c>
      <c r="L8425" s="9">
        <f t="shared" si="2672"/>
        <v>0</v>
      </c>
      <c r="M8425" s="9">
        <v>0</v>
      </c>
      <c r="N8425" s="467">
        <v>0</v>
      </c>
    </row>
    <row r="8426" spans="1:14" customFormat="1" ht="21" hidden="1" customHeight="1" thickTop="1" thickBot="1" x14ac:dyDescent="0.3">
      <c r="A8426" s="1" t="s">
        <v>0</v>
      </c>
      <c r="B8426" s="6" t="s">
        <v>14</v>
      </c>
      <c r="C8426" s="9">
        <f t="shared" si="2669"/>
        <v>0</v>
      </c>
      <c r="D8426" s="9">
        <v>0</v>
      </c>
      <c r="E8426" s="9">
        <v>0</v>
      </c>
      <c r="F8426" s="9">
        <f t="shared" si="2670"/>
        <v>0</v>
      </c>
      <c r="G8426" s="9">
        <v>0</v>
      </c>
      <c r="H8426" s="467">
        <v>0</v>
      </c>
      <c r="I8426" s="9">
        <f t="shared" si="2671"/>
        <v>0</v>
      </c>
      <c r="J8426" s="9">
        <v>0</v>
      </c>
      <c r="K8426" s="467">
        <v>0</v>
      </c>
      <c r="L8426" s="9">
        <f t="shared" si="2672"/>
        <v>0</v>
      </c>
      <c r="M8426" s="9">
        <v>0</v>
      </c>
      <c r="N8426" s="467">
        <v>0</v>
      </c>
    </row>
    <row r="8427" spans="1:14" customFormat="1" ht="20.25" hidden="1" customHeight="1" thickTop="1" thickBot="1" x14ac:dyDescent="0.3">
      <c r="A8427" s="1" t="s">
        <v>0</v>
      </c>
      <c r="B8427" s="6" t="s">
        <v>15</v>
      </c>
      <c r="C8427" s="9">
        <f t="shared" si="2669"/>
        <v>0</v>
      </c>
      <c r="D8427" s="9">
        <v>0</v>
      </c>
      <c r="E8427" s="9">
        <v>0</v>
      </c>
      <c r="F8427" s="9">
        <f t="shared" si="2670"/>
        <v>0</v>
      </c>
      <c r="G8427" s="9">
        <v>0</v>
      </c>
      <c r="H8427" s="467">
        <v>0</v>
      </c>
      <c r="I8427" s="9">
        <f t="shared" si="2671"/>
        <v>0</v>
      </c>
      <c r="J8427" s="9">
        <v>0</v>
      </c>
      <c r="K8427" s="467">
        <v>0</v>
      </c>
      <c r="L8427" s="9">
        <f t="shared" si="2672"/>
        <v>0</v>
      </c>
      <c r="M8427" s="9">
        <v>0</v>
      </c>
      <c r="N8427" s="467">
        <v>0</v>
      </c>
    </row>
    <row r="8428" spans="1:14" customFormat="1" ht="18.75" hidden="1" customHeight="1" thickTop="1" thickBot="1" x14ac:dyDescent="0.3">
      <c r="A8428" s="1" t="s">
        <v>0</v>
      </c>
      <c r="B8428" s="6" t="s">
        <v>16</v>
      </c>
      <c r="C8428" s="9">
        <f t="shared" si="2669"/>
        <v>0</v>
      </c>
      <c r="D8428" s="9">
        <v>0</v>
      </c>
      <c r="E8428" s="9">
        <v>0</v>
      </c>
      <c r="F8428" s="9">
        <f t="shared" si="2670"/>
        <v>0</v>
      </c>
      <c r="G8428" s="9">
        <v>0</v>
      </c>
      <c r="H8428" s="467">
        <v>0</v>
      </c>
      <c r="I8428" s="9">
        <f t="shared" si="2671"/>
        <v>0</v>
      </c>
      <c r="J8428" s="9">
        <v>0</v>
      </c>
      <c r="K8428" s="467">
        <v>0</v>
      </c>
      <c r="L8428" s="9">
        <f t="shared" si="2672"/>
        <v>0</v>
      </c>
      <c r="M8428" s="9">
        <v>0</v>
      </c>
      <c r="N8428" s="467">
        <v>0</v>
      </c>
    </row>
    <row r="8429" spans="1:14" customFormat="1" ht="24" hidden="1" customHeight="1" thickTop="1" thickBot="1" x14ac:dyDescent="0.3">
      <c r="A8429" s="1" t="s">
        <v>0</v>
      </c>
      <c r="B8429" s="6" t="s">
        <v>17</v>
      </c>
      <c r="C8429" s="9">
        <f t="shared" si="2669"/>
        <v>0</v>
      </c>
      <c r="D8429" s="9">
        <v>0</v>
      </c>
      <c r="E8429" s="9">
        <v>0</v>
      </c>
      <c r="F8429" s="9">
        <f t="shared" si="2670"/>
        <v>0</v>
      </c>
      <c r="G8429" s="9">
        <v>0</v>
      </c>
      <c r="H8429" s="467">
        <v>0</v>
      </c>
      <c r="I8429" s="9">
        <f t="shared" si="2671"/>
        <v>0</v>
      </c>
      <c r="J8429" s="9">
        <v>0</v>
      </c>
      <c r="K8429" s="467">
        <v>0</v>
      </c>
      <c r="L8429" s="9">
        <f t="shared" si="2672"/>
        <v>0</v>
      </c>
      <c r="M8429" s="9">
        <v>0</v>
      </c>
      <c r="N8429" s="467">
        <v>0</v>
      </c>
    </row>
    <row r="8430" spans="1:14" customFormat="1" ht="21.75" hidden="1" customHeight="1" thickTop="1" thickBot="1" x14ac:dyDescent="0.3">
      <c r="A8430" s="1" t="s">
        <v>0</v>
      </c>
      <c r="B8430" s="5" t="s">
        <v>18</v>
      </c>
      <c r="C8430" s="9">
        <f t="shared" si="2669"/>
        <v>0</v>
      </c>
      <c r="D8430" s="9">
        <v>0</v>
      </c>
      <c r="E8430" s="9">
        <v>0</v>
      </c>
      <c r="F8430" s="9">
        <f t="shared" si="2670"/>
        <v>0</v>
      </c>
      <c r="G8430" s="9">
        <v>0</v>
      </c>
      <c r="H8430" s="467">
        <v>0</v>
      </c>
      <c r="I8430" s="9">
        <f t="shared" si="2671"/>
        <v>0</v>
      </c>
      <c r="J8430" s="9">
        <v>0</v>
      </c>
      <c r="K8430" s="467">
        <v>0</v>
      </c>
      <c r="L8430" s="9">
        <f t="shared" si="2672"/>
        <v>0</v>
      </c>
      <c r="M8430" s="9">
        <v>0</v>
      </c>
      <c r="N8430" s="467">
        <v>0</v>
      </c>
    </row>
    <row r="8431" spans="1:14" customFormat="1" ht="19.5" hidden="1" customHeight="1" thickTop="1" x14ac:dyDescent="0.25">
      <c r="A8431" s="133" t="s">
        <v>0</v>
      </c>
      <c r="B8431" s="134" t="s">
        <v>19</v>
      </c>
      <c r="C8431" s="135">
        <f t="shared" si="2669"/>
        <v>0</v>
      </c>
      <c r="D8431" s="135">
        <v>0</v>
      </c>
      <c r="E8431" s="135">
        <v>0</v>
      </c>
      <c r="F8431" s="135">
        <f t="shared" si="2670"/>
        <v>0</v>
      </c>
      <c r="G8431" s="135">
        <v>0</v>
      </c>
      <c r="H8431" s="476">
        <v>0</v>
      </c>
      <c r="I8431" s="135">
        <f t="shared" si="2671"/>
        <v>0</v>
      </c>
      <c r="J8431" s="135">
        <v>0</v>
      </c>
      <c r="K8431" s="476">
        <v>0</v>
      </c>
      <c r="L8431" s="135">
        <f t="shared" si="2672"/>
        <v>0</v>
      </c>
      <c r="M8431" s="135">
        <v>0</v>
      </c>
      <c r="N8431" s="476">
        <v>0</v>
      </c>
    </row>
    <row r="8432" spans="1:14" s="333" customFormat="1" ht="25.5" customHeight="1" x14ac:dyDescent="0.2">
      <c r="A8432" s="334" t="s">
        <v>0</v>
      </c>
      <c r="B8432" s="339" t="s">
        <v>20</v>
      </c>
      <c r="C8432" s="338">
        <f t="shared" si="2669"/>
        <v>4.26</v>
      </c>
      <c r="D8432" s="338">
        <f>SUM(D8433:D8434,D8437,D8473:D8477,D8484:D8485)</f>
        <v>4.26</v>
      </c>
      <c r="E8432" s="338">
        <f>SUM(E8433:E8434,E8437,E8473:E8477,E8484:E8485)</f>
        <v>0</v>
      </c>
      <c r="F8432" s="338">
        <f t="shared" si="2670"/>
        <v>4</v>
      </c>
      <c r="G8432" s="338">
        <f>SUM(G8433:G8434,G8437,G8473:G8477,G8484:G8485)</f>
        <v>4</v>
      </c>
      <c r="H8432" s="483">
        <f>SUM(H8433:H8434,H8437,H8473:H8477,H8484:H8485)</f>
        <v>0</v>
      </c>
      <c r="I8432" s="338">
        <f t="shared" si="2671"/>
        <v>0</v>
      </c>
      <c r="J8432" s="338">
        <f>SUM(J8433:J8434,J8437,J8473:J8477,J8484:J8485)</f>
        <v>0</v>
      </c>
      <c r="K8432" s="483">
        <f>SUM(K8433:K8434,K8437,K8473:K8477,K8484:K8485)</f>
        <v>0</v>
      </c>
      <c r="L8432" s="338">
        <f t="shared" si="2672"/>
        <v>0</v>
      </c>
      <c r="M8432" s="338">
        <v>0</v>
      </c>
      <c r="N8432" s="483">
        <f>SUM(N8433:N8434,N8437,N8473:N8477,N8484:N8485)</f>
        <v>0</v>
      </c>
    </row>
    <row r="8433" spans="1:14" customFormat="1" ht="23.25" hidden="1" customHeight="1" thickBot="1" x14ac:dyDescent="0.3">
      <c r="A8433" s="140" t="s">
        <v>0</v>
      </c>
      <c r="B8433" s="147" t="s">
        <v>21</v>
      </c>
      <c r="C8433" s="142">
        <f t="shared" si="2669"/>
        <v>0</v>
      </c>
      <c r="D8433" s="142">
        <v>0</v>
      </c>
      <c r="E8433" s="142">
        <v>0</v>
      </c>
      <c r="F8433" s="142">
        <f t="shared" si="2670"/>
        <v>0</v>
      </c>
      <c r="G8433" s="142">
        <v>0</v>
      </c>
      <c r="H8433" s="477">
        <v>0</v>
      </c>
      <c r="I8433" s="142">
        <f t="shared" si="2671"/>
        <v>0</v>
      </c>
      <c r="J8433" s="142">
        <v>0</v>
      </c>
      <c r="K8433" s="477">
        <v>0</v>
      </c>
      <c r="L8433" s="142">
        <f t="shared" si="2672"/>
        <v>0</v>
      </c>
      <c r="M8433" s="142">
        <v>0</v>
      </c>
      <c r="N8433" s="477">
        <v>0</v>
      </c>
    </row>
    <row r="8434" spans="1:14" customFormat="1" ht="27" hidden="1" customHeight="1" thickTop="1" thickBot="1" x14ac:dyDescent="0.3">
      <c r="A8434" s="1" t="s">
        <v>0</v>
      </c>
      <c r="B8434" s="4" t="s">
        <v>22</v>
      </c>
      <c r="C8434" s="9">
        <f t="shared" si="2669"/>
        <v>0</v>
      </c>
      <c r="D8434" s="9">
        <f>SUM(D8435:D8436)</f>
        <v>0</v>
      </c>
      <c r="E8434" s="9">
        <f>SUM(E8435:E8436)</f>
        <v>0</v>
      </c>
      <c r="F8434" s="9">
        <f t="shared" si="2670"/>
        <v>0</v>
      </c>
      <c r="G8434" s="9">
        <f>SUM(G8435:G8436)</f>
        <v>0</v>
      </c>
      <c r="H8434" s="467">
        <f>SUM(H8435:H8436)</f>
        <v>0</v>
      </c>
      <c r="I8434" s="9">
        <f t="shared" si="2671"/>
        <v>0</v>
      </c>
      <c r="J8434" s="9">
        <f>SUM(J8435:J8436)</f>
        <v>0</v>
      </c>
      <c r="K8434" s="467">
        <f>SUM(K8435:K8436)</f>
        <v>0</v>
      </c>
      <c r="L8434" s="9">
        <f t="shared" si="2672"/>
        <v>0</v>
      </c>
      <c r="M8434" s="9">
        <f>SUM(M8435:M8436)</f>
        <v>0</v>
      </c>
      <c r="N8434" s="467">
        <f>SUM(N8435:N8436)</f>
        <v>0</v>
      </c>
    </row>
    <row r="8435" spans="1:14" customFormat="1" ht="24.75" hidden="1" customHeight="1" thickTop="1" thickBot="1" x14ac:dyDescent="0.3">
      <c r="A8435" s="1" t="s">
        <v>0</v>
      </c>
      <c r="B8435" s="5" t="s">
        <v>23</v>
      </c>
      <c r="C8435" s="9">
        <f t="shared" si="2669"/>
        <v>0</v>
      </c>
      <c r="D8435" s="9">
        <v>0</v>
      </c>
      <c r="E8435" s="9">
        <v>0</v>
      </c>
      <c r="F8435" s="9">
        <f t="shared" si="2670"/>
        <v>0</v>
      </c>
      <c r="G8435" s="9">
        <v>0</v>
      </c>
      <c r="H8435" s="467">
        <v>0</v>
      </c>
      <c r="I8435" s="9">
        <f t="shared" si="2671"/>
        <v>0</v>
      </c>
      <c r="J8435" s="9">
        <v>0</v>
      </c>
      <c r="K8435" s="467">
        <v>0</v>
      </c>
      <c r="L8435" s="9">
        <f t="shared" si="2672"/>
        <v>0</v>
      </c>
      <c r="M8435" s="9">
        <v>0</v>
      </c>
      <c r="N8435" s="467">
        <v>0</v>
      </c>
    </row>
    <row r="8436" spans="1:14" customFormat="1" ht="26.25" hidden="1" customHeight="1" thickTop="1" thickBot="1" x14ac:dyDescent="0.3">
      <c r="A8436" s="1" t="s">
        <v>0</v>
      </c>
      <c r="B8436" s="5" t="s">
        <v>24</v>
      </c>
      <c r="C8436" s="9">
        <f t="shared" si="2669"/>
        <v>0</v>
      </c>
      <c r="D8436" s="9">
        <v>0</v>
      </c>
      <c r="E8436" s="9">
        <v>0</v>
      </c>
      <c r="F8436" s="9">
        <f t="shared" si="2670"/>
        <v>0</v>
      </c>
      <c r="G8436" s="9">
        <v>0</v>
      </c>
      <c r="H8436" s="467">
        <v>0</v>
      </c>
      <c r="I8436" s="9">
        <f t="shared" si="2671"/>
        <v>0</v>
      </c>
      <c r="J8436" s="9">
        <v>0</v>
      </c>
      <c r="K8436" s="467">
        <v>0</v>
      </c>
      <c r="L8436" s="9">
        <f t="shared" si="2672"/>
        <v>0</v>
      </c>
      <c r="M8436" s="9">
        <v>0</v>
      </c>
      <c r="N8436" s="467">
        <v>0</v>
      </c>
    </row>
    <row r="8437" spans="1:14" customFormat="1" ht="26.25" hidden="1" customHeight="1" thickTop="1" thickBot="1" x14ac:dyDescent="0.3">
      <c r="A8437" s="1" t="s">
        <v>0</v>
      </c>
      <c r="B8437" s="4" t="s">
        <v>25</v>
      </c>
      <c r="C8437" s="9">
        <f t="shared" si="2669"/>
        <v>0</v>
      </c>
      <c r="D8437" s="9">
        <f>SUM(D8438:D8441,D8453,D8457:D8463,D8471:D8472)</f>
        <v>0</v>
      </c>
      <c r="E8437" s="9">
        <f>SUM(E8438:E8441,E8453,E8457:E8463,E8471:E8472)</f>
        <v>0</v>
      </c>
      <c r="F8437" s="9">
        <f t="shared" si="2670"/>
        <v>0</v>
      </c>
      <c r="G8437" s="9">
        <f>SUM(G8438:G8441,G8453,G8457:G8463,G8471:G8472)</f>
        <v>0</v>
      </c>
      <c r="H8437" s="467">
        <f>SUM(H8438:H8441,H8453,H8457:H8463,H8471:H8472)</f>
        <v>0</v>
      </c>
      <c r="I8437" s="9">
        <f t="shared" si="2671"/>
        <v>0</v>
      </c>
      <c r="J8437" s="9">
        <f>SUM(J8438:J8441,J8453,J8457:J8463,J8471:J8472)</f>
        <v>0</v>
      </c>
      <c r="K8437" s="467">
        <f>SUM(K8438:K8441,K8453,K8457:K8463,K8471:K8472)</f>
        <v>0</v>
      </c>
      <c r="L8437" s="9">
        <f t="shared" si="2672"/>
        <v>0</v>
      </c>
      <c r="M8437" s="9">
        <f>SUM(M8438:M8441,M8453,M8457:M8463,M8471:M8472)</f>
        <v>0</v>
      </c>
      <c r="N8437" s="467">
        <f>SUM(N8438:N8441,N8453,N8457:N8463,N8471:N8472)</f>
        <v>0</v>
      </c>
    </row>
    <row r="8438" spans="1:14" customFormat="1" ht="27" hidden="1" customHeight="1" thickTop="1" thickBot="1" x14ac:dyDescent="0.3">
      <c r="A8438" s="1" t="s">
        <v>0</v>
      </c>
      <c r="B8438" s="5" t="s">
        <v>26</v>
      </c>
      <c r="C8438" s="9">
        <f t="shared" si="2669"/>
        <v>0</v>
      </c>
      <c r="D8438" s="9">
        <v>0</v>
      </c>
      <c r="E8438" s="9">
        <v>0</v>
      </c>
      <c r="F8438" s="9">
        <f t="shared" si="2670"/>
        <v>0</v>
      </c>
      <c r="G8438" s="9">
        <v>0</v>
      </c>
      <c r="H8438" s="467">
        <v>0</v>
      </c>
      <c r="I8438" s="9">
        <f t="shared" si="2671"/>
        <v>0</v>
      </c>
      <c r="J8438" s="9">
        <v>0</v>
      </c>
      <c r="K8438" s="467">
        <v>0</v>
      </c>
      <c r="L8438" s="9">
        <f t="shared" si="2672"/>
        <v>0</v>
      </c>
      <c r="M8438" s="9">
        <v>0</v>
      </c>
      <c r="N8438" s="467">
        <v>0</v>
      </c>
    </row>
    <row r="8439" spans="1:14" customFormat="1" ht="27" hidden="1" customHeight="1" thickTop="1" thickBot="1" x14ac:dyDescent="0.3">
      <c r="A8439" s="1" t="s">
        <v>0</v>
      </c>
      <c r="B8439" s="5" t="s">
        <v>27</v>
      </c>
      <c r="C8439" s="9">
        <f t="shared" si="2669"/>
        <v>0</v>
      </c>
      <c r="D8439" s="9">
        <v>0</v>
      </c>
      <c r="E8439" s="9">
        <v>0</v>
      </c>
      <c r="F8439" s="9">
        <f t="shared" si="2670"/>
        <v>0</v>
      </c>
      <c r="G8439" s="9">
        <v>0</v>
      </c>
      <c r="H8439" s="467">
        <v>0</v>
      </c>
      <c r="I8439" s="9">
        <f t="shared" si="2671"/>
        <v>0</v>
      </c>
      <c r="J8439" s="9">
        <v>0</v>
      </c>
      <c r="K8439" s="467">
        <v>0</v>
      </c>
      <c r="L8439" s="9">
        <f t="shared" si="2672"/>
        <v>0</v>
      </c>
      <c r="M8439" s="9">
        <v>0</v>
      </c>
      <c r="N8439" s="467">
        <v>0</v>
      </c>
    </row>
    <row r="8440" spans="1:14" customFormat="1" ht="23.25" hidden="1" customHeight="1" thickTop="1" thickBot="1" x14ac:dyDescent="0.3">
      <c r="A8440" s="1" t="s">
        <v>0</v>
      </c>
      <c r="B8440" s="5" t="s">
        <v>28</v>
      </c>
      <c r="C8440" s="9">
        <f t="shared" si="2669"/>
        <v>0</v>
      </c>
      <c r="D8440" s="9">
        <v>0</v>
      </c>
      <c r="E8440" s="9">
        <v>0</v>
      </c>
      <c r="F8440" s="9">
        <f t="shared" si="2670"/>
        <v>0</v>
      </c>
      <c r="G8440" s="9">
        <v>0</v>
      </c>
      <c r="H8440" s="467">
        <v>0</v>
      </c>
      <c r="I8440" s="9">
        <f t="shared" si="2671"/>
        <v>0</v>
      </c>
      <c r="J8440" s="9">
        <v>0</v>
      </c>
      <c r="K8440" s="467">
        <v>0</v>
      </c>
      <c r="L8440" s="9">
        <f t="shared" si="2672"/>
        <v>0</v>
      </c>
      <c r="M8440" s="9">
        <v>0</v>
      </c>
      <c r="N8440" s="467">
        <v>0</v>
      </c>
    </row>
    <row r="8441" spans="1:14" customFormat="1" ht="24" hidden="1" customHeight="1" thickTop="1" thickBot="1" x14ac:dyDescent="0.3">
      <c r="A8441" s="1" t="s">
        <v>0</v>
      </c>
      <c r="B8441" s="5" t="s">
        <v>29</v>
      </c>
      <c r="C8441" s="9">
        <f t="shared" si="2669"/>
        <v>0</v>
      </c>
      <c r="D8441" s="9">
        <f>SUM(D8442:D8452)</f>
        <v>0</v>
      </c>
      <c r="E8441" s="9">
        <f>SUM(E8442:E8452)</f>
        <v>0</v>
      </c>
      <c r="F8441" s="9">
        <f t="shared" si="2670"/>
        <v>0</v>
      </c>
      <c r="G8441" s="9">
        <f>SUM(G8442:G8452)</f>
        <v>0</v>
      </c>
      <c r="H8441" s="467">
        <f>SUM(H8442:H8452)</f>
        <v>0</v>
      </c>
      <c r="I8441" s="9">
        <f t="shared" si="2671"/>
        <v>0</v>
      </c>
      <c r="J8441" s="9">
        <f>SUM(J8442:J8452)</f>
        <v>0</v>
      </c>
      <c r="K8441" s="467">
        <f>SUM(K8442:K8452)</f>
        <v>0</v>
      </c>
      <c r="L8441" s="9">
        <f t="shared" si="2672"/>
        <v>0</v>
      </c>
      <c r="M8441" s="9">
        <f>SUM(M8442:M8452)</f>
        <v>0</v>
      </c>
      <c r="N8441" s="467">
        <f>SUM(N8442:N8452)</f>
        <v>0</v>
      </c>
    </row>
    <row r="8442" spans="1:14" customFormat="1" ht="30.75" hidden="1" customHeight="1" thickTop="1" thickBot="1" x14ac:dyDescent="0.3">
      <c r="A8442" s="1" t="s">
        <v>0</v>
      </c>
      <c r="B8442" s="6" t="s">
        <v>30</v>
      </c>
      <c r="C8442" s="9">
        <f t="shared" si="2669"/>
        <v>0</v>
      </c>
      <c r="D8442" s="9">
        <v>0</v>
      </c>
      <c r="E8442" s="9">
        <v>0</v>
      </c>
      <c r="F8442" s="9">
        <f t="shared" si="2670"/>
        <v>0</v>
      </c>
      <c r="G8442" s="9">
        <v>0</v>
      </c>
      <c r="H8442" s="467">
        <v>0</v>
      </c>
      <c r="I8442" s="9">
        <f t="shared" si="2671"/>
        <v>0</v>
      </c>
      <c r="J8442" s="9">
        <v>0</v>
      </c>
      <c r="K8442" s="467">
        <v>0</v>
      </c>
      <c r="L8442" s="9">
        <f t="shared" si="2672"/>
        <v>0</v>
      </c>
      <c r="M8442" s="9">
        <v>0</v>
      </c>
      <c r="N8442" s="467">
        <v>0</v>
      </c>
    </row>
    <row r="8443" spans="1:14" customFormat="1" ht="32.25" hidden="1" customHeight="1" thickTop="1" thickBot="1" x14ac:dyDescent="0.3">
      <c r="A8443" s="1" t="s">
        <v>0</v>
      </c>
      <c r="B8443" s="6" t="s">
        <v>31</v>
      </c>
      <c r="C8443" s="9">
        <f t="shared" si="2669"/>
        <v>0</v>
      </c>
      <c r="D8443" s="9">
        <v>0</v>
      </c>
      <c r="E8443" s="9">
        <v>0</v>
      </c>
      <c r="F8443" s="9">
        <f t="shared" si="2670"/>
        <v>0</v>
      </c>
      <c r="G8443" s="9">
        <v>0</v>
      </c>
      <c r="H8443" s="467">
        <v>0</v>
      </c>
      <c r="I8443" s="9">
        <f t="shared" si="2671"/>
        <v>0</v>
      </c>
      <c r="J8443" s="9">
        <v>0</v>
      </c>
      <c r="K8443" s="467">
        <v>0</v>
      </c>
      <c r="L8443" s="9">
        <f t="shared" si="2672"/>
        <v>0</v>
      </c>
      <c r="M8443" s="9">
        <v>0</v>
      </c>
      <c r="N8443" s="467">
        <v>0</v>
      </c>
    </row>
    <row r="8444" spans="1:14" customFormat="1" ht="27" hidden="1" customHeight="1" thickTop="1" thickBot="1" x14ac:dyDescent="0.3">
      <c r="A8444" s="1" t="s">
        <v>0</v>
      </c>
      <c r="B8444" s="6" t="s">
        <v>32</v>
      </c>
      <c r="C8444" s="9">
        <f t="shared" si="2669"/>
        <v>0</v>
      </c>
      <c r="D8444" s="9">
        <v>0</v>
      </c>
      <c r="E8444" s="9">
        <v>0</v>
      </c>
      <c r="F8444" s="9">
        <f t="shared" si="2670"/>
        <v>0</v>
      </c>
      <c r="G8444" s="9">
        <v>0</v>
      </c>
      <c r="H8444" s="467">
        <v>0</v>
      </c>
      <c r="I8444" s="9">
        <f t="shared" si="2671"/>
        <v>0</v>
      </c>
      <c r="J8444" s="9">
        <v>0</v>
      </c>
      <c r="K8444" s="467">
        <v>0</v>
      </c>
      <c r="L8444" s="9">
        <f t="shared" si="2672"/>
        <v>0</v>
      </c>
      <c r="M8444" s="9">
        <v>0</v>
      </c>
      <c r="N8444" s="467">
        <v>0</v>
      </c>
    </row>
    <row r="8445" spans="1:14" customFormat="1" ht="28.5" hidden="1" customHeight="1" thickTop="1" thickBot="1" x14ac:dyDescent="0.3">
      <c r="A8445" s="1" t="s">
        <v>0</v>
      </c>
      <c r="B8445" s="6" t="s">
        <v>33</v>
      </c>
      <c r="C8445" s="9">
        <f t="shared" si="2669"/>
        <v>0</v>
      </c>
      <c r="D8445" s="9">
        <v>0</v>
      </c>
      <c r="E8445" s="9">
        <v>0</v>
      </c>
      <c r="F8445" s="9">
        <f t="shared" si="2670"/>
        <v>0</v>
      </c>
      <c r="G8445" s="9">
        <v>0</v>
      </c>
      <c r="H8445" s="467">
        <v>0</v>
      </c>
      <c r="I8445" s="9">
        <f t="shared" si="2671"/>
        <v>0</v>
      </c>
      <c r="J8445" s="9">
        <v>0</v>
      </c>
      <c r="K8445" s="467">
        <v>0</v>
      </c>
      <c r="L8445" s="9">
        <f t="shared" si="2672"/>
        <v>0</v>
      </c>
      <c r="M8445" s="9">
        <v>0</v>
      </c>
      <c r="N8445" s="467">
        <v>0</v>
      </c>
    </row>
    <row r="8446" spans="1:14" customFormat="1" ht="25.5" hidden="1" customHeight="1" thickTop="1" thickBot="1" x14ac:dyDescent="0.3">
      <c r="A8446" s="1" t="s">
        <v>0</v>
      </c>
      <c r="B8446" s="6" t="s">
        <v>34</v>
      </c>
      <c r="C8446" s="9">
        <f t="shared" si="2669"/>
        <v>0</v>
      </c>
      <c r="D8446" s="9">
        <v>0</v>
      </c>
      <c r="E8446" s="9">
        <v>0</v>
      </c>
      <c r="F8446" s="9">
        <f t="shared" si="2670"/>
        <v>0</v>
      </c>
      <c r="G8446" s="9">
        <v>0</v>
      </c>
      <c r="H8446" s="467">
        <v>0</v>
      </c>
      <c r="I8446" s="9">
        <f t="shared" si="2671"/>
        <v>0</v>
      </c>
      <c r="J8446" s="9">
        <v>0</v>
      </c>
      <c r="K8446" s="467">
        <v>0</v>
      </c>
      <c r="L8446" s="9">
        <f t="shared" si="2672"/>
        <v>0</v>
      </c>
      <c r="M8446" s="9">
        <v>0</v>
      </c>
      <c r="N8446" s="467">
        <v>0</v>
      </c>
    </row>
    <row r="8447" spans="1:14" customFormat="1" ht="32.25" hidden="1" customHeight="1" thickTop="1" thickBot="1" x14ac:dyDescent="0.3">
      <c r="A8447" s="1" t="s">
        <v>0</v>
      </c>
      <c r="B8447" s="6" t="s">
        <v>35</v>
      </c>
      <c r="C8447" s="9">
        <f t="shared" si="2669"/>
        <v>0</v>
      </c>
      <c r="D8447" s="9">
        <v>0</v>
      </c>
      <c r="E8447" s="9">
        <v>0</v>
      </c>
      <c r="F8447" s="9">
        <f t="shared" si="2670"/>
        <v>0</v>
      </c>
      <c r="G8447" s="9">
        <v>0</v>
      </c>
      <c r="H8447" s="467">
        <v>0</v>
      </c>
      <c r="I8447" s="9">
        <f t="shared" si="2671"/>
        <v>0</v>
      </c>
      <c r="J8447" s="9">
        <v>0</v>
      </c>
      <c r="K8447" s="467">
        <v>0</v>
      </c>
      <c r="L8447" s="9">
        <f t="shared" si="2672"/>
        <v>0</v>
      </c>
      <c r="M8447" s="9">
        <v>0</v>
      </c>
      <c r="N8447" s="467">
        <v>0</v>
      </c>
    </row>
    <row r="8448" spans="1:14" customFormat="1" ht="25.5" hidden="1" customHeight="1" thickTop="1" thickBot="1" x14ac:dyDescent="0.3">
      <c r="A8448" s="1" t="s">
        <v>0</v>
      </c>
      <c r="B8448" s="6" t="s">
        <v>36</v>
      </c>
      <c r="C8448" s="9">
        <f t="shared" si="2669"/>
        <v>0</v>
      </c>
      <c r="D8448" s="9">
        <v>0</v>
      </c>
      <c r="E8448" s="9">
        <v>0</v>
      </c>
      <c r="F8448" s="9">
        <f t="shared" si="2670"/>
        <v>0</v>
      </c>
      <c r="G8448" s="9">
        <v>0</v>
      </c>
      <c r="H8448" s="467">
        <v>0</v>
      </c>
      <c r="I8448" s="9">
        <f t="shared" si="2671"/>
        <v>0</v>
      </c>
      <c r="J8448" s="9">
        <v>0</v>
      </c>
      <c r="K8448" s="467">
        <v>0</v>
      </c>
      <c r="L8448" s="9">
        <f t="shared" si="2672"/>
        <v>0</v>
      </c>
      <c r="M8448" s="9">
        <v>0</v>
      </c>
      <c r="N8448" s="467">
        <v>0</v>
      </c>
    </row>
    <row r="8449" spans="1:14" customFormat="1" ht="0.75" hidden="1" customHeight="1" thickBot="1" x14ac:dyDescent="0.3">
      <c r="A8449" s="1" t="s">
        <v>0</v>
      </c>
      <c r="B8449" s="6" t="s">
        <v>37</v>
      </c>
      <c r="C8449" s="9">
        <f t="shared" si="2669"/>
        <v>0</v>
      </c>
      <c r="D8449" s="9">
        <v>0</v>
      </c>
      <c r="E8449" s="9">
        <v>0</v>
      </c>
      <c r="F8449" s="9">
        <f t="shared" si="2670"/>
        <v>0</v>
      </c>
      <c r="G8449" s="9">
        <v>0</v>
      </c>
      <c r="H8449" s="467">
        <v>0</v>
      </c>
      <c r="I8449" s="9">
        <f t="shared" si="2671"/>
        <v>0</v>
      </c>
      <c r="J8449" s="9">
        <v>0</v>
      </c>
      <c r="K8449" s="467">
        <v>0</v>
      </c>
      <c r="L8449" s="9">
        <f t="shared" si="2672"/>
        <v>0</v>
      </c>
      <c r="M8449" s="9">
        <v>0</v>
      </c>
      <c r="N8449" s="467">
        <v>0</v>
      </c>
    </row>
    <row r="8450" spans="1:14" customFormat="1" ht="16.5" hidden="1" customHeight="1" thickTop="1" thickBot="1" x14ac:dyDescent="0.3">
      <c r="A8450" s="1" t="s">
        <v>0</v>
      </c>
      <c r="B8450" s="6" t="s">
        <v>38</v>
      </c>
      <c r="C8450" s="9">
        <f t="shared" si="2669"/>
        <v>0</v>
      </c>
      <c r="D8450" s="9">
        <v>0</v>
      </c>
      <c r="E8450" s="9">
        <v>0</v>
      </c>
      <c r="F8450" s="9">
        <f t="shared" si="2670"/>
        <v>0</v>
      </c>
      <c r="G8450" s="9">
        <v>0</v>
      </c>
      <c r="H8450" s="467">
        <v>0</v>
      </c>
      <c r="I8450" s="9">
        <f t="shared" si="2671"/>
        <v>0</v>
      </c>
      <c r="J8450" s="9">
        <v>0</v>
      </c>
      <c r="K8450" s="467">
        <v>0</v>
      </c>
      <c r="L8450" s="9">
        <f t="shared" si="2672"/>
        <v>0</v>
      </c>
      <c r="M8450" s="9">
        <v>0</v>
      </c>
      <c r="N8450" s="467">
        <v>0</v>
      </c>
    </row>
    <row r="8451" spans="1:14" customFormat="1" ht="18" hidden="1" customHeight="1" thickTop="1" thickBot="1" x14ac:dyDescent="0.3">
      <c r="A8451" s="1" t="s">
        <v>0</v>
      </c>
      <c r="B8451" s="6" t="s">
        <v>39</v>
      </c>
      <c r="C8451" s="9">
        <f t="shared" ref="C8451:C8514" si="2673">SUM(D8451:E8451)</f>
        <v>0</v>
      </c>
      <c r="D8451" s="9">
        <v>0</v>
      </c>
      <c r="E8451" s="9">
        <v>0</v>
      </c>
      <c r="F8451" s="9">
        <f t="shared" ref="F8451:F8514" si="2674">SUM(G8451:H8451)</f>
        <v>0</v>
      </c>
      <c r="G8451" s="9">
        <v>0</v>
      </c>
      <c r="H8451" s="467">
        <v>0</v>
      </c>
      <c r="I8451" s="9">
        <f t="shared" ref="I8451:I8514" si="2675">SUM(J8451:K8451)</f>
        <v>0</v>
      </c>
      <c r="J8451" s="9">
        <v>0</v>
      </c>
      <c r="K8451" s="467">
        <v>0</v>
      </c>
      <c r="L8451" s="9">
        <f t="shared" ref="L8451:L8514" si="2676">SUM(M8451:N8451)</f>
        <v>0</v>
      </c>
      <c r="M8451" s="9">
        <v>0</v>
      </c>
      <c r="N8451" s="467">
        <v>0</v>
      </c>
    </row>
    <row r="8452" spans="1:14" customFormat="1" ht="18.75" hidden="1" customHeight="1" thickTop="1" thickBot="1" x14ac:dyDescent="0.3">
      <c r="A8452" s="1" t="s">
        <v>0</v>
      </c>
      <c r="B8452" s="6" t="s">
        <v>40</v>
      </c>
      <c r="C8452" s="9">
        <f t="shared" si="2673"/>
        <v>0</v>
      </c>
      <c r="D8452" s="9">
        <v>0</v>
      </c>
      <c r="E8452" s="9">
        <v>0</v>
      </c>
      <c r="F8452" s="9">
        <f t="shared" si="2674"/>
        <v>0</v>
      </c>
      <c r="G8452" s="9">
        <v>0</v>
      </c>
      <c r="H8452" s="467">
        <v>0</v>
      </c>
      <c r="I8452" s="9">
        <f t="shared" si="2675"/>
        <v>0</v>
      </c>
      <c r="J8452" s="9">
        <v>0</v>
      </c>
      <c r="K8452" s="467">
        <v>0</v>
      </c>
      <c r="L8452" s="9">
        <f t="shared" si="2676"/>
        <v>0</v>
      </c>
      <c r="M8452" s="9">
        <v>0</v>
      </c>
      <c r="N8452" s="467">
        <v>0</v>
      </c>
    </row>
    <row r="8453" spans="1:14" customFormat="1" ht="18.75" hidden="1" customHeight="1" thickTop="1" thickBot="1" x14ac:dyDescent="0.3">
      <c r="A8453" s="1" t="s">
        <v>0</v>
      </c>
      <c r="B8453" s="5" t="s">
        <v>41</v>
      </c>
      <c r="C8453" s="9">
        <f t="shared" si="2673"/>
        <v>0</v>
      </c>
      <c r="D8453" s="9">
        <f>SUM(D8454:D8456)</f>
        <v>0</v>
      </c>
      <c r="E8453" s="9">
        <f>SUM(E8454:E8456)</f>
        <v>0</v>
      </c>
      <c r="F8453" s="9">
        <f t="shared" si="2674"/>
        <v>0</v>
      </c>
      <c r="G8453" s="9">
        <f>SUM(G8454:G8456)</f>
        <v>0</v>
      </c>
      <c r="H8453" s="467">
        <f>SUM(H8454:H8456)</f>
        <v>0</v>
      </c>
      <c r="I8453" s="9">
        <f t="shared" si="2675"/>
        <v>0</v>
      </c>
      <c r="J8453" s="9">
        <f>SUM(J8454:J8456)</f>
        <v>0</v>
      </c>
      <c r="K8453" s="467">
        <f>SUM(K8454:K8456)</f>
        <v>0</v>
      </c>
      <c r="L8453" s="9">
        <f t="shared" si="2676"/>
        <v>0</v>
      </c>
      <c r="M8453" s="9">
        <f>SUM(M8454:M8456)</f>
        <v>0</v>
      </c>
      <c r="N8453" s="467">
        <f>SUM(N8454:N8456)</f>
        <v>0</v>
      </c>
    </row>
    <row r="8454" spans="1:14" customFormat="1" ht="24" hidden="1" customHeight="1" thickTop="1" thickBot="1" x14ac:dyDescent="0.3">
      <c r="A8454" s="1" t="s">
        <v>0</v>
      </c>
      <c r="B8454" s="6" t="s">
        <v>42</v>
      </c>
      <c r="C8454" s="9">
        <f t="shared" si="2673"/>
        <v>0</v>
      </c>
      <c r="D8454" s="9">
        <v>0</v>
      </c>
      <c r="E8454" s="9">
        <v>0</v>
      </c>
      <c r="F8454" s="9">
        <f t="shared" si="2674"/>
        <v>0</v>
      </c>
      <c r="G8454" s="9">
        <v>0</v>
      </c>
      <c r="H8454" s="467">
        <v>0</v>
      </c>
      <c r="I8454" s="9">
        <f t="shared" si="2675"/>
        <v>0</v>
      </c>
      <c r="J8454" s="9">
        <v>0</v>
      </c>
      <c r="K8454" s="467">
        <v>0</v>
      </c>
      <c r="L8454" s="9">
        <f t="shared" si="2676"/>
        <v>0</v>
      </c>
      <c r="M8454" s="9">
        <v>0</v>
      </c>
      <c r="N8454" s="467">
        <v>0</v>
      </c>
    </row>
    <row r="8455" spans="1:14" customFormat="1" ht="23.25" hidden="1" customHeight="1" thickTop="1" thickBot="1" x14ac:dyDescent="0.3">
      <c r="A8455" s="1" t="s">
        <v>0</v>
      </c>
      <c r="B8455" s="6" t="s">
        <v>43</v>
      </c>
      <c r="C8455" s="9">
        <f t="shared" si="2673"/>
        <v>0</v>
      </c>
      <c r="D8455" s="9">
        <v>0</v>
      </c>
      <c r="E8455" s="9">
        <v>0</v>
      </c>
      <c r="F8455" s="9">
        <f t="shared" si="2674"/>
        <v>0</v>
      </c>
      <c r="G8455" s="9">
        <v>0</v>
      </c>
      <c r="H8455" s="467">
        <v>0</v>
      </c>
      <c r="I8455" s="9">
        <f t="shared" si="2675"/>
        <v>0</v>
      </c>
      <c r="J8455" s="9">
        <v>0</v>
      </c>
      <c r="K8455" s="467">
        <v>0</v>
      </c>
      <c r="L8455" s="9">
        <f t="shared" si="2676"/>
        <v>0</v>
      </c>
      <c r="M8455" s="9">
        <v>0</v>
      </c>
      <c r="N8455" s="467">
        <v>0</v>
      </c>
    </row>
    <row r="8456" spans="1:14" customFormat="1" ht="15" hidden="1" customHeight="1" thickTop="1" thickBot="1" x14ac:dyDescent="0.3">
      <c r="A8456" s="1" t="s">
        <v>0</v>
      </c>
      <c r="B8456" s="6" t="s">
        <v>44</v>
      </c>
      <c r="C8456" s="9">
        <f t="shared" si="2673"/>
        <v>0</v>
      </c>
      <c r="D8456" s="9">
        <v>0</v>
      </c>
      <c r="E8456" s="9">
        <v>0</v>
      </c>
      <c r="F8456" s="9">
        <f t="shared" si="2674"/>
        <v>0</v>
      </c>
      <c r="G8456" s="9">
        <v>0</v>
      </c>
      <c r="H8456" s="467">
        <v>0</v>
      </c>
      <c r="I8456" s="9">
        <f t="shared" si="2675"/>
        <v>0</v>
      </c>
      <c r="J8456" s="9">
        <v>0</v>
      </c>
      <c r="K8456" s="467">
        <v>0</v>
      </c>
      <c r="L8456" s="9">
        <f t="shared" si="2676"/>
        <v>0</v>
      </c>
      <c r="M8456" s="9">
        <v>0</v>
      </c>
      <c r="N8456" s="467">
        <v>0</v>
      </c>
    </row>
    <row r="8457" spans="1:14" customFormat="1" ht="21.75" hidden="1" customHeight="1" thickTop="1" thickBot="1" x14ac:dyDescent="0.3">
      <c r="A8457" s="1" t="s">
        <v>0</v>
      </c>
      <c r="B8457" s="5" t="s">
        <v>45</v>
      </c>
      <c r="C8457" s="9">
        <f t="shared" si="2673"/>
        <v>0</v>
      </c>
      <c r="D8457" s="9">
        <v>0</v>
      </c>
      <c r="E8457" s="9">
        <v>0</v>
      </c>
      <c r="F8457" s="9">
        <f t="shared" si="2674"/>
        <v>0</v>
      </c>
      <c r="G8457" s="9">
        <v>0</v>
      </c>
      <c r="H8457" s="467">
        <v>0</v>
      </c>
      <c r="I8457" s="9">
        <f t="shared" si="2675"/>
        <v>0</v>
      </c>
      <c r="J8457" s="9">
        <v>0</v>
      </c>
      <c r="K8457" s="467">
        <v>0</v>
      </c>
      <c r="L8457" s="9">
        <f t="shared" si="2676"/>
        <v>0</v>
      </c>
      <c r="M8457" s="9">
        <v>0</v>
      </c>
      <c r="N8457" s="467">
        <v>0</v>
      </c>
    </row>
    <row r="8458" spans="1:14" customFormat="1" ht="18.75" hidden="1" customHeight="1" thickTop="1" thickBot="1" x14ac:dyDescent="0.3">
      <c r="A8458" s="1" t="s">
        <v>0</v>
      </c>
      <c r="B8458" s="5" t="s">
        <v>46</v>
      </c>
      <c r="C8458" s="9">
        <f t="shared" si="2673"/>
        <v>0</v>
      </c>
      <c r="D8458" s="9">
        <v>0</v>
      </c>
      <c r="E8458" s="9">
        <v>0</v>
      </c>
      <c r="F8458" s="9">
        <f t="shared" si="2674"/>
        <v>0</v>
      </c>
      <c r="G8458" s="9">
        <v>0</v>
      </c>
      <c r="H8458" s="467">
        <v>0</v>
      </c>
      <c r="I8458" s="9">
        <f t="shared" si="2675"/>
        <v>0</v>
      </c>
      <c r="J8458" s="9">
        <v>0</v>
      </c>
      <c r="K8458" s="467">
        <v>0</v>
      </c>
      <c r="L8458" s="9">
        <f t="shared" si="2676"/>
        <v>0</v>
      </c>
      <c r="M8458" s="9">
        <v>0</v>
      </c>
      <c r="N8458" s="467">
        <v>0</v>
      </c>
    </row>
    <row r="8459" spans="1:14" customFormat="1" ht="21" hidden="1" customHeight="1" thickTop="1" thickBot="1" x14ac:dyDescent="0.3">
      <c r="A8459" s="1" t="s">
        <v>0</v>
      </c>
      <c r="B8459" s="5" t="s">
        <v>47</v>
      </c>
      <c r="C8459" s="9">
        <f t="shared" si="2673"/>
        <v>0</v>
      </c>
      <c r="D8459" s="9">
        <v>0</v>
      </c>
      <c r="E8459" s="9">
        <v>0</v>
      </c>
      <c r="F8459" s="9">
        <f t="shared" si="2674"/>
        <v>0</v>
      </c>
      <c r="G8459" s="9">
        <v>0</v>
      </c>
      <c r="H8459" s="467">
        <v>0</v>
      </c>
      <c r="I8459" s="9">
        <f t="shared" si="2675"/>
        <v>0</v>
      </c>
      <c r="J8459" s="9">
        <v>0</v>
      </c>
      <c r="K8459" s="467">
        <v>0</v>
      </c>
      <c r="L8459" s="9">
        <f t="shared" si="2676"/>
        <v>0</v>
      </c>
      <c r="M8459" s="9">
        <v>0</v>
      </c>
      <c r="N8459" s="467">
        <v>0</v>
      </c>
    </row>
    <row r="8460" spans="1:14" customFormat="1" ht="24" hidden="1" customHeight="1" thickTop="1" thickBot="1" x14ac:dyDescent="0.3">
      <c r="A8460" s="1" t="s">
        <v>0</v>
      </c>
      <c r="B8460" s="5" t="s">
        <v>48</v>
      </c>
      <c r="C8460" s="9">
        <f t="shared" si="2673"/>
        <v>0</v>
      </c>
      <c r="D8460" s="9">
        <v>0</v>
      </c>
      <c r="E8460" s="9">
        <v>0</v>
      </c>
      <c r="F8460" s="9">
        <f t="shared" si="2674"/>
        <v>0</v>
      </c>
      <c r="G8460" s="9">
        <v>0</v>
      </c>
      <c r="H8460" s="467">
        <v>0</v>
      </c>
      <c r="I8460" s="9">
        <f t="shared" si="2675"/>
        <v>0</v>
      </c>
      <c r="J8460" s="9">
        <v>0</v>
      </c>
      <c r="K8460" s="467">
        <v>0</v>
      </c>
      <c r="L8460" s="9">
        <f t="shared" si="2676"/>
        <v>0</v>
      </c>
      <c r="M8460" s="9">
        <v>0</v>
      </c>
      <c r="N8460" s="467">
        <v>0</v>
      </c>
    </row>
    <row r="8461" spans="1:14" customFormat="1" ht="25.5" hidden="1" customHeight="1" thickTop="1" thickBot="1" x14ac:dyDescent="0.3">
      <c r="A8461" s="1" t="s">
        <v>0</v>
      </c>
      <c r="B8461" s="5" t="s">
        <v>49</v>
      </c>
      <c r="C8461" s="9">
        <f t="shared" si="2673"/>
        <v>0</v>
      </c>
      <c r="D8461" s="9">
        <v>0</v>
      </c>
      <c r="E8461" s="9">
        <v>0</v>
      </c>
      <c r="F8461" s="9">
        <f t="shared" si="2674"/>
        <v>0</v>
      </c>
      <c r="G8461" s="9">
        <v>0</v>
      </c>
      <c r="H8461" s="467">
        <v>0</v>
      </c>
      <c r="I8461" s="9">
        <f t="shared" si="2675"/>
        <v>0</v>
      </c>
      <c r="J8461" s="9">
        <v>0</v>
      </c>
      <c r="K8461" s="467">
        <v>0</v>
      </c>
      <c r="L8461" s="9">
        <f t="shared" si="2676"/>
        <v>0</v>
      </c>
      <c r="M8461" s="9">
        <v>0</v>
      </c>
      <c r="N8461" s="467">
        <v>0</v>
      </c>
    </row>
    <row r="8462" spans="1:14" customFormat="1" ht="26.25" hidden="1" customHeight="1" thickTop="1" thickBot="1" x14ac:dyDescent="0.3">
      <c r="A8462" s="1" t="s">
        <v>0</v>
      </c>
      <c r="B8462" s="5" t="s">
        <v>50</v>
      </c>
      <c r="C8462" s="9">
        <f t="shared" si="2673"/>
        <v>0</v>
      </c>
      <c r="D8462" s="9">
        <v>0</v>
      </c>
      <c r="E8462" s="9">
        <v>0</v>
      </c>
      <c r="F8462" s="9">
        <f t="shared" si="2674"/>
        <v>0</v>
      </c>
      <c r="G8462" s="9">
        <v>0</v>
      </c>
      <c r="H8462" s="467">
        <v>0</v>
      </c>
      <c r="I8462" s="9">
        <f t="shared" si="2675"/>
        <v>0</v>
      </c>
      <c r="J8462" s="9">
        <v>0</v>
      </c>
      <c r="K8462" s="467">
        <v>0</v>
      </c>
      <c r="L8462" s="9">
        <f t="shared" si="2676"/>
        <v>0</v>
      </c>
      <c r="M8462" s="9">
        <v>0</v>
      </c>
      <c r="N8462" s="467">
        <v>0</v>
      </c>
    </row>
    <row r="8463" spans="1:14" customFormat="1" ht="30" hidden="1" customHeight="1" thickTop="1" thickBot="1" x14ac:dyDescent="0.3">
      <c r="A8463" s="1" t="s">
        <v>0</v>
      </c>
      <c r="B8463" s="5" t="s">
        <v>51</v>
      </c>
      <c r="C8463" s="9">
        <f t="shared" si="2673"/>
        <v>0</v>
      </c>
      <c r="D8463" s="9">
        <f>SUM(D8464:D8470)</f>
        <v>0</v>
      </c>
      <c r="E8463" s="9">
        <f>SUM(E8464:E8470)</f>
        <v>0</v>
      </c>
      <c r="F8463" s="9">
        <f t="shared" si="2674"/>
        <v>0</v>
      </c>
      <c r="G8463" s="9">
        <f>SUM(G8464:G8470)</f>
        <v>0</v>
      </c>
      <c r="H8463" s="467">
        <f>SUM(H8464:H8470)</f>
        <v>0</v>
      </c>
      <c r="I8463" s="9">
        <f t="shared" si="2675"/>
        <v>0</v>
      </c>
      <c r="J8463" s="9">
        <f>SUM(J8464:J8470)</f>
        <v>0</v>
      </c>
      <c r="K8463" s="467">
        <f>SUM(K8464:K8470)</f>
        <v>0</v>
      </c>
      <c r="L8463" s="9">
        <f t="shared" si="2676"/>
        <v>0</v>
      </c>
      <c r="M8463" s="9">
        <f>SUM(M8464:M8470)</f>
        <v>0</v>
      </c>
      <c r="N8463" s="467">
        <f>SUM(N8464:N8470)</f>
        <v>0</v>
      </c>
    </row>
    <row r="8464" spans="1:14" customFormat="1" ht="25.5" hidden="1" customHeight="1" thickTop="1" thickBot="1" x14ac:dyDescent="0.3">
      <c r="A8464" s="1" t="s">
        <v>0</v>
      </c>
      <c r="B8464" s="6" t="s">
        <v>52</v>
      </c>
      <c r="C8464" s="9">
        <f t="shared" si="2673"/>
        <v>0</v>
      </c>
      <c r="D8464" s="9">
        <v>0</v>
      </c>
      <c r="E8464" s="9">
        <v>0</v>
      </c>
      <c r="F8464" s="9">
        <f t="shared" si="2674"/>
        <v>0</v>
      </c>
      <c r="G8464" s="9">
        <v>0</v>
      </c>
      <c r="H8464" s="467">
        <v>0</v>
      </c>
      <c r="I8464" s="9">
        <f t="shared" si="2675"/>
        <v>0</v>
      </c>
      <c r="J8464" s="9">
        <v>0</v>
      </c>
      <c r="K8464" s="467">
        <v>0</v>
      </c>
      <c r="L8464" s="9">
        <f t="shared" si="2676"/>
        <v>0</v>
      </c>
      <c r="M8464" s="9">
        <v>0</v>
      </c>
      <c r="N8464" s="467">
        <v>0</v>
      </c>
    </row>
    <row r="8465" spans="1:14" customFormat="1" ht="27.75" hidden="1" customHeight="1" thickTop="1" thickBot="1" x14ac:dyDescent="0.3">
      <c r="A8465" s="1" t="s">
        <v>0</v>
      </c>
      <c r="B8465" s="6" t="s">
        <v>53</v>
      </c>
      <c r="C8465" s="9">
        <f t="shared" si="2673"/>
        <v>0</v>
      </c>
      <c r="D8465" s="9">
        <v>0</v>
      </c>
      <c r="E8465" s="9">
        <v>0</v>
      </c>
      <c r="F8465" s="9">
        <f t="shared" si="2674"/>
        <v>0</v>
      </c>
      <c r="G8465" s="9">
        <v>0</v>
      </c>
      <c r="H8465" s="467">
        <v>0</v>
      </c>
      <c r="I8465" s="9">
        <f t="shared" si="2675"/>
        <v>0</v>
      </c>
      <c r="J8465" s="9">
        <v>0</v>
      </c>
      <c r="K8465" s="467">
        <v>0</v>
      </c>
      <c r="L8465" s="9">
        <f t="shared" si="2676"/>
        <v>0</v>
      </c>
      <c r="M8465" s="9">
        <v>0</v>
      </c>
      <c r="N8465" s="467">
        <v>0</v>
      </c>
    </row>
    <row r="8466" spans="1:14" customFormat="1" ht="27.75" hidden="1" customHeight="1" thickTop="1" thickBot="1" x14ac:dyDescent="0.3">
      <c r="A8466" s="1" t="s">
        <v>0</v>
      </c>
      <c r="B8466" s="6" t="s">
        <v>54</v>
      </c>
      <c r="C8466" s="9">
        <f t="shared" si="2673"/>
        <v>0</v>
      </c>
      <c r="D8466" s="9">
        <v>0</v>
      </c>
      <c r="E8466" s="9">
        <v>0</v>
      </c>
      <c r="F8466" s="9">
        <f t="shared" si="2674"/>
        <v>0</v>
      </c>
      <c r="G8466" s="9">
        <v>0</v>
      </c>
      <c r="H8466" s="467">
        <v>0</v>
      </c>
      <c r="I8466" s="9">
        <f t="shared" si="2675"/>
        <v>0</v>
      </c>
      <c r="J8466" s="9">
        <v>0</v>
      </c>
      <c r="K8466" s="467">
        <v>0</v>
      </c>
      <c r="L8466" s="9">
        <f t="shared" si="2676"/>
        <v>0</v>
      </c>
      <c r="M8466" s="9">
        <v>0</v>
      </c>
      <c r="N8466" s="467">
        <v>0</v>
      </c>
    </row>
    <row r="8467" spans="1:14" customFormat="1" ht="21.75" hidden="1" customHeight="1" thickTop="1" thickBot="1" x14ac:dyDescent="0.3">
      <c r="A8467" s="1" t="s">
        <v>0</v>
      </c>
      <c r="B8467" s="6" t="s">
        <v>55</v>
      </c>
      <c r="C8467" s="9">
        <f t="shared" si="2673"/>
        <v>0</v>
      </c>
      <c r="D8467" s="9">
        <v>0</v>
      </c>
      <c r="E8467" s="9">
        <v>0</v>
      </c>
      <c r="F8467" s="9">
        <f t="shared" si="2674"/>
        <v>0</v>
      </c>
      <c r="G8467" s="9">
        <v>0</v>
      </c>
      <c r="H8467" s="467">
        <v>0</v>
      </c>
      <c r="I8467" s="9">
        <f t="shared" si="2675"/>
        <v>0</v>
      </c>
      <c r="J8467" s="9">
        <v>0</v>
      </c>
      <c r="K8467" s="467">
        <v>0</v>
      </c>
      <c r="L8467" s="9">
        <f t="shared" si="2676"/>
        <v>0</v>
      </c>
      <c r="M8467" s="9">
        <v>0</v>
      </c>
      <c r="N8467" s="467">
        <v>0</v>
      </c>
    </row>
    <row r="8468" spans="1:14" customFormat="1" ht="0.75" hidden="1" customHeight="1" thickTop="1" thickBot="1" x14ac:dyDescent="0.3">
      <c r="A8468" s="1" t="s">
        <v>0</v>
      </c>
      <c r="B8468" s="6" t="s">
        <v>56</v>
      </c>
      <c r="C8468" s="9">
        <f t="shared" si="2673"/>
        <v>0</v>
      </c>
      <c r="D8468" s="9">
        <v>0</v>
      </c>
      <c r="E8468" s="9">
        <v>0</v>
      </c>
      <c r="F8468" s="9">
        <f t="shared" si="2674"/>
        <v>0</v>
      </c>
      <c r="G8468" s="9">
        <v>0</v>
      </c>
      <c r="H8468" s="467">
        <v>0</v>
      </c>
      <c r="I8468" s="9">
        <f t="shared" si="2675"/>
        <v>0</v>
      </c>
      <c r="J8468" s="9">
        <v>0</v>
      </c>
      <c r="K8468" s="467">
        <v>0</v>
      </c>
      <c r="L8468" s="9">
        <f t="shared" si="2676"/>
        <v>0</v>
      </c>
      <c r="M8468" s="9">
        <v>0</v>
      </c>
      <c r="N8468" s="467">
        <v>0</v>
      </c>
    </row>
    <row r="8469" spans="1:14" customFormat="1" ht="24.75" hidden="1" customHeight="1" thickTop="1" thickBot="1" x14ac:dyDescent="0.3">
      <c r="A8469" s="1" t="s">
        <v>0</v>
      </c>
      <c r="B8469" s="6" t="s">
        <v>57</v>
      </c>
      <c r="C8469" s="9">
        <f t="shared" si="2673"/>
        <v>0</v>
      </c>
      <c r="D8469" s="9">
        <v>0</v>
      </c>
      <c r="E8469" s="9">
        <v>0</v>
      </c>
      <c r="F8469" s="9">
        <f t="shared" si="2674"/>
        <v>0</v>
      </c>
      <c r="G8469" s="9">
        <v>0</v>
      </c>
      <c r="H8469" s="467">
        <v>0</v>
      </c>
      <c r="I8469" s="9">
        <f t="shared" si="2675"/>
        <v>0</v>
      </c>
      <c r="J8469" s="9">
        <v>0</v>
      </c>
      <c r="K8469" s="467">
        <v>0</v>
      </c>
      <c r="L8469" s="9">
        <f t="shared" si="2676"/>
        <v>0</v>
      </c>
      <c r="M8469" s="9">
        <v>0</v>
      </c>
      <c r="N8469" s="467">
        <v>0</v>
      </c>
    </row>
    <row r="8470" spans="1:14" customFormat="1" ht="23.25" hidden="1" customHeight="1" thickTop="1" thickBot="1" x14ac:dyDescent="0.3">
      <c r="A8470" s="1" t="s">
        <v>0</v>
      </c>
      <c r="B8470" s="6" t="s">
        <v>58</v>
      </c>
      <c r="C8470" s="9">
        <f t="shared" si="2673"/>
        <v>0</v>
      </c>
      <c r="D8470" s="9">
        <v>0</v>
      </c>
      <c r="E8470" s="9">
        <v>0</v>
      </c>
      <c r="F8470" s="9">
        <f t="shared" si="2674"/>
        <v>0</v>
      </c>
      <c r="G8470" s="9">
        <v>0</v>
      </c>
      <c r="H8470" s="467">
        <v>0</v>
      </c>
      <c r="I8470" s="9">
        <f t="shared" si="2675"/>
        <v>0</v>
      </c>
      <c r="J8470" s="9">
        <v>0</v>
      </c>
      <c r="K8470" s="467">
        <v>0</v>
      </c>
      <c r="L8470" s="9">
        <f t="shared" si="2676"/>
        <v>0</v>
      </c>
      <c r="M8470" s="9">
        <v>0</v>
      </c>
      <c r="N8470" s="467">
        <v>0</v>
      </c>
    </row>
    <row r="8471" spans="1:14" customFormat="1" ht="15" hidden="1" customHeight="1" thickTop="1" thickBot="1" x14ac:dyDescent="0.3">
      <c r="A8471" s="1" t="s">
        <v>0</v>
      </c>
      <c r="B8471" s="5" t="s">
        <v>59</v>
      </c>
      <c r="C8471" s="9">
        <f t="shared" si="2673"/>
        <v>0</v>
      </c>
      <c r="D8471" s="9">
        <v>0</v>
      </c>
      <c r="E8471" s="9">
        <v>0</v>
      </c>
      <c r="F8471" s="9">
        <f t="shared" si="2674"/>
        <v>0</v>
      </c>
      <c r="G8471" s="9">
        <v>0</v>
      </c>
      <c r="H8471" s="467">
        <v>0</v>
      </c>
      <c r="I8471" s="9">
        <f t="shared" si="2675"/>
        <v>0</v>
      </c>
      <c r="J8471" s="9">
        <v>0</v>
      </c>
      <c r="K8471" s="467">
        <v>0</v>
      </c>
      <c r="L8471" s="9">
        <f t="shared" si="2676"/>
        <v>0</v>
      </c>
      <c r="M8471" s="9">
        <v>0</v>
      </c>
      <c r="N8471" s="467">
        <v>0</v>
      </c>
    </row>
    <row r="8472" spans="1:14" customFormat="1" ht="14.25" hidden="1" customHeight="1" thickTop="1" thickBot="1" x14ac:dyDescent="0.3">
      <c r="A8472" s="1" t="s">
        <v>0</v>
      </c>
      <c r="B8472" s="5" t="s">
        <v>60</v>
      </c>
      <c r="C8472" s="9">
        <f t="shared" si="2673"/>
        <v>0</v>
      </c>
      <c r="D8472" s="9">
        <v>0</v>
      </c>
      <c r="E8472" s="9">
        <v>0</v>
      </c>
      <c r="F8472" s="9">
        <f t="shared" si="2674"/>
        <v>0</v>
      </c>
      <c r="G8472" s="9">
        <v>0</v>
      </c>
      <c r="H8472" s="467">
        <v>0</v>
      </c>
      <c r="I8472" s="9">
        <f t="shared" si="2675"/>
        <v>0</v>
      </c>
      <c r="J8472" s="9">
        <v>0</v>
      </c>
      <c r="K8472" s="467">
        <v>0</v>
      </c>
      <c r="L8472" s="9">
        <f t="shared" si="2676"/>
        <v>0</v>
      </c>
      <c r="M8472" s="9">
        <v>0</v>
      </c>
      <c r="N8472" s="467">
        <v>0</v>
      </c>
    </row>
    <row r="8473" spans="1:14" customFormat="1" ht="23.25" hidden="1" customHeight="1" thickTop="1" thickBot="1" x14ac:dyDescent="0.3">
      <c r="A8473" s="1" t="s">
        <v>0</v>
      </c>
      <c r="B8473" s="4" t="s">
        <v>61</v>
      </c>
      <c r="C8473" s="9">
        <f t="shared" si="2673"/>
        <v>0</v>
      </c>
      <c r="D8473" s="9">
        <v>0</v>
      </c>
      <c r="E8473" s="9">
        <v>0</v>
      </c>
      <c r="F8473" s="9">
        <f t="shared" si="2674"/>
        <v>0</v>
      </c>
      <c r="G8473" s="9">
        <v>0</v>
      </c>
      <c r="H8473" s="467">
        <v>0</v>
      </c>
      <c r="I8473" s="9">
        <f t="shared" si="2675"/>
        <v>0</v>
      </c>
      <c r="J8473" s="9">
        <v>0</v>
      </c>
      <c r="K8473" s="467">
        <v>0</v>
      </c>
      <c r="L8473" s="9">
        <f t="shared" si="2676"/>
        <v>0</v>
      </c>
      <c r="M8473" s="9">
        <v>0</v>
      </c>
      <c r="N8473" s="467">
        <v>0</v>
      </c>
    </row>
    <row r="8474" spans="1:14" customFormat="1" ht="21.75" hidden="1" customHeight="1" thickTop="1" thickBot="1" x14ac:dyDescent="0.3">
      <c r="A8474" s="1" t="s">
        <v>0</v>
      </c>
      <c r="B8474" s="4" t="s">
        <v>62</v>
      </c>
      <c r="C8474" s="9">
        <f t="shared" si="2673"/>
        <v>0</v>
      </c>
      <c r="D8474" s="9">
        <v>0</v>
      </c>
      <c r="E8474" s="9">
        <v>0</v>
      </c>
      <c r="F8474" s="9">
        <f t="shared" si="2674"/>
        <v>0</v>
      </c>
      <c r="G8474" s="9">
        <v>0</v>
      </c>
      <c r="H8474" s="467">
        <v>0</v>
      </c>
      <c r="I8474" s="9">
        <f t="shared" si="2675"/>
        <v>0</v>
      </c>
      <c r="J8474" s="9">
        <v>0</v>
      </c>
      <c r="K8474" s="467">
        <v>0</v>
      </c>
      <c r="L8474" s="9">
        <f t="shared" si="2676"/>
        <v>0</v>
      </c>
      <c r="M8474" s="9">
        <v>0</v>
      </c>
      <c r="N8474" s="467">
        <v>0</v>
      </c>
    </row>
    <row r="8475" spans="1:14" customFormat="1" ht="26.25" hidden="1" customHeight="1" thickTop="1" thickBot="1" x14ac:dyDescent="0.3">
      <c r="A8475" s="1" t="s">
        <v>0</v>
      </c>
      <c r="B8475" s="4" t="s">
        <v>63</v>
      </c>
      <c r="C8475" s="9">
        <f t="shared" si="2673"/>
        <v>0</v>
      </c>
      <c r="D8475" s="9">
        <v>0</v>
      </c>
      <c r="E8475" s="9">
        <v>0</v>
      </c>
      <c r="F8475" s="9">
        <f t="shared" si="2674"/>
        <v>0</v>
      </c>
      <c r="G8475" s="9">
        <v>0</v>
      </c>
      <c r="H8475" s="467">
        <v>0</v>
      </c>
      <c r="I8475" s="9">
        <f t="shared" si="2675"/>
        <v>0</v>
      </c>
      <c r="J8475" s="9">
        <v>0</v>
      </c>
      <c r="K8475" s="467">
        <v>0</v>
      </c>
      <c r="L8475" s="9">
        <f t="shared" si="2676"/>
        <v>0</v>
      </c>
      <c r="M8475" s="9">
        <v>0</v>
      </c>
      <c r="N8475" s="467">
        <v>0</v>
      </c>
    </row>
    <row r="8476" spans="1:14" customFormat="1" ht="24.75" hidden="1" customHeight="1" thickTop="1" thickBot="1" x14ac:dyDescent="0.3">
      <c r="A8476" s="1" t="s">
        <v>0</v>
      </c>
      <c r="B8476" s="4" t="s">
        <v>64</v>
      </c>
      <c r="C8476" s="9">
        <f t="shared" si="2673"/>
        <v>0</v>
      </c>
      <c r="D8476" s="9">
        <v>0</v>
      </c>
      <c r="E8476" s="9">
        <v>0</v>
      </c>
      <c r="F8476" s="9">
        <f t="shared" si="2674"/>
        <v>0</v>
      </c>
      <c r="G8476" s="9">
        <v>0</v>
      </c>
      <c r="H8476" s="467">
        <v>0</v>
      </c>
      <c r="I8476" s="9">
        <f t="shared" si="2675"/>
        <v>0</v>
      </c>
      <c r="J8476" s="9">
        <v>0</v>
      </c>
      <c r="K8476" s="467">
        <v>0</v>
      </c>
      <c r="L8476" s="9">
        <f t="shared" si="2676"/>
        <v>0</v>
      </c>
      <c r="M8476" s="9">
        <v>0</v>
      </c>
      <c r="N8476" s="467">
        <v>0</v>
      </c>
    </row>
    <row r="8477" spans="1:14" customFormat="1" ht="26.25" hidden="1" customHeight="1" thickTop="1" thickBot="1" x14ac:dyDescent="0.3">
      <c r="A8477" s="1" t="s">
        <v>0</v>
      </c>
      <c r="B8477" s="4" t="s">
        <v>65</v>
      </c>
      <c r="C8477" s="9">
        <f t="shared" si="2673"/>
        <v>0</v>
      </c>
      <c r="D8477" s="9">
        <f>SUM(D8478:D8483)</f>
        <v>0</v>
      </c>
      <c r="E8477" s="9">
        <f>SUM(E8478:E8483)</f>
        <v>0</v>
      </c>
      <c r="F8477" s="9">
        <f t="shared" si="2674"/>
        <v>0</v>
      </c>
      <c r="G8477" s="9">
        <f>SUM(G8478:G8483)</f>
        <v>0</v>
      </c>
      <c r="H8477" s="467">
        <f>SUM(H8478:H8483)</f>
        <v>0</v>
      </c>
      <c r="I8477" s="9">
        <f t="shared" si="2675"/>
        <v>0</v>
      </c>
      <c r="J8477" s="9">
        <f>SUM(J8478:J8483)</f>
        <v>0</v>
      </c>
      <c r="K8477" s="467">
        <f>SUM(K8478:K8483)</f>
        <v>0</v>
      </c>
      <c r="L8477" s="9">
        <f t="shared" si="2676"/>
        <v>0</v>
      </c>
      <c r="M8477" s="9">
        <f>SUM(M8478:M8483)</f>
        <v>0</v>
      </c>
      <c r="N8477" s="467">
        <f>SUM(N8478:N8483)</f>
        <v>0</v>
      </c>
    </row>
    <row r="8478" spans="1:14" customFormat="1" ht="22.5" hidden="1" customHeight="1" thickTop="1" thickBot="1" x14ac:dyDescent="0.3">
      <c r="A8478" s="1" t="s">
        <v>0</v>
      </c>
      <c r="B8478" s="5" t="s">
        <v>66</v>
      </c>
      <c r="C8478" s="9">
        <f t="shared" si="2673"/>
        <v>0</v>
      </c>
      <c r="D8478" s="9">
        <v>0</v>
      </c>
      <c r="E8478" s="9">
        <v>0</v>
      </c>
      <c r="F8478" s="9">
        <f t="shared" si="2674"/>
        <v>0</v>
      </c>
      <c r="G8478" s="9">
        <v>0</v>
      </c>
      <c r="H8478" s="467">
        <v>0</v>
      </c>
      <c r="I8478" s="9">
        <f t="shared" si="2675"/>
        <v>0</v>
      </c>
      <c r="J8478" s="9">
        <v>0</v>
      </c>
      <c r="K8478" s="467">
        <v>0</v>
      </c>
      <c r="L8478" s="9">
        <f t="shared" si="2676"/>
        <v>0</v>
      </c>
      <c r="M8478" s="9">
        <v>0</v>
      </c>
      <c r="N8478" s="467">
        <v>0</v>
      </c>
    </row>
    <row r="8479" spans="1:14" customFormat="1" ht="24.75" hidden="1" customHeight="1" thickTop="1" thickBot="1" x14ac:dyDescent="0.3">
      <c r="A8479" s="1" t="s">
        <v>0</v>
      </c>
      <c r="B8479" s="5" t="s">
        <v>67</v>
      </c>
      <c r="C8479" s="9">
        <f t="shared" si="2673"/>
        <v>0</v>
      </c>
      <c r="D8479" s="9">
        <v>0</v>
      </c>
      <c r="E8479" s="9">
        <v>0</v>
      </c>
      <c r="F8479" s="9">
        <f t="shared" si="2674"/>
        <v>0</v>
      </c>
      <c r="G8479" s="9">
        <v>0</v>
      </c>
      <c r="H8479" s="467">
        <v>0</v>
      </c>
      <c r="I8479" s="9">
        <f t="shared" si="2675"/>
        <v>0</v>
      </c>
      <c r="J8479" s="9">
        <v>0</v>
      </c>
      <c r="K8479" s="467">
        <v>0</v>
      </c>
      <c r="L8479" s="9">
        <f t="shared" si="2676"/>
        <v>0</v>
      </c>
      <c r="M8479" s="9">
        <v>0</v>
      </c>
      <c r="N8479" s="467">
        <v>0</v>
      </c>
    </row>
    <row r="8480" spans="1:14" customFormat="1" ht="35.25" customHeight="1" thickBot="1" x14ac:dyDescent="0.3">
      <c r="A8480" s="1" t="s">
        <v>0</v>
      </c>
      <c r="B8480" s="5" t="s">
        <v>68</v>
      </c>
      <c r="C8480" s="9">
        <f t="shared" si="2673"/>
        <v>0</v>
      </c>
      <c r="D8480" s="9">
        <v>0</v>
      </c>
      <c r="E8480" s="9">
        <v>0</v>
      </c>
      <c r="F8480" s="9">
        <f t="shared" si="2674"/>
        <v>0</v>
      </c>
      <c r="G8480" s="9">
        <v>0</v>
      </c>
      <c r="H8480" s="467">
        <v>0</v>
      </c>
      <c r="I8480" s="9">
        <f t="shared" si="2675"/>
        <v>0</v>
      </c>
      <c r="J8480" s="9">
        <v>0</v>
      </c>
      <c r="K8480" s="467">
        <v>0</v>
      </c>
      <c r="L8480" s="9">
        <f t="shared" si="2676"/>
        <v>0</v>
      </c>
      <c r="M8480" s="9">
        <v>0</v>
      </c>
      <c r="N8480" s="467">
        <v>0</v>
      </c>
    </row>
    <row r="8481" spans="1:14" customFormat="1" ht="30" customHeight="1" thickTop="1" thickBot="1" x14ac:dyDescent="0.3">
      <c r="A8481" s="1" t="s">
        <v>0</v>
      </c>
      <c r="B8481" s="5" t="s">
        <v>69</v>
      </c>
      <c r="C8481" s="9">
        <f t="shared" si="2673"/>
        <v>0</v>
      </c>
      <c r="D8481" s="9">
        <v>0</v>
      </c>
      <c r="E8481" s="9">
        <v>0</v>
      </c>
      <c r="F8481" s="9">
        <f t="shared" si="2674"/>
        <v>0</v>
      </c>
      <c r="G8481" s="9">
        <v>0</v>
      </c>
      <c r="H8481" s="467">
        <v>0</v>
      </c>
      <c r="I8481" s="9">
        <f t="shared" si="2675"/>
        <v>0</v>
      </c>
      <c r="J8481" s="9">
        <v>0</v>
      </c>
      <c r="K8481" s="467">
        <v>0</v>
      </c>
      <c r="L8481" s="9">
        <f t="shared" si="2676"/>
        <v>0</v>
      </c>
      <c r="M8481" s="9">
        <v>0</v>
      </c>
      <c r="N8481" s="467">
        <v>0</v>
      </c>
    </row>
    <row r="8482" spans="1:14" customFormat="1" ht="39.75" customHeight="1" thickTop="1" thickBot="1" x14ac:dyDescent="0.3">
      <c r="A8482" s="1" t="s">
        <v>0</v>
      </c>
      <c r="B8482" s="5" t="s">
        <v>70</v>
      </c>
      <c r="C8482" s="9">
        <f t="shared" si="2673"/>
        <v>0</v>
      </c>
      <c r="D8482" s="9">
        <v>0</v>
      </c>
      <c r="E8482" s="9">
        <v>0</v>
      </c>
      <c r="F8482" s="9">
        <f t="shared" si="2674"/>
        <v>0</v>
      </c>
      <c r="G8482" s="9">
        <v>0</v>
      </c>
      <c r="H8482" s="467">
        <v>0</v>
      </c>
      <c r="I8482" s="9">
        <f t="shared" si="2675"/>
        <v>0</v>
      </c>
      <c r="J8482" s="9">
        <v>0</v>
      </c>
      <c r="K8482" s="467">
        <v>0</v>
      </c>
      <c r="L8482" s="9">
        <f t="shared" si="2676"/>
        <v>0</v>
      </c>
      <c r="M8482" s="9">
        <v>0</v>
      </c>
      <c r="N8482" s="467">
        <v>0</v>
      </c>
    </row>
    <row r="8483" spans="1:14" customFormat="1" ht="33" customHeight="1" thickTop="1" thickBot="1" x14ac:dyDescent="0.3">
      <c r="A8483" s="1" t="s">
        <v>0</v>
      </c>
      <c r="B8483" s="5" t="s">
        <v>71</v>
      </c>
      <c r="C8483" s="9">
        <f t="shared" si="2673"/>
        <v>0</v>
      </c>
      <c r="D8483" s="9">
        <v>0</v>
      </c>
      <c r="E8483" s="9">
        <v>0</v>
      </c>
      <c r="F8483" s="9">
        <f t="shared" si="2674"/>
        <v>0</v>
      </c>
      <c r="G8483" s="9">
        <v>0</v>
      </c>
      <c r="H8483" s="467">
        <v>0</v>
      </c>
      <c r="I8483" s="9">
        <f t="shared" si="2675"/>
        <v>0</v>
      </c>
      <c r="J8483" s="9">
        <v>0</v>
      </c>
      <c r="K8483" s="467">
        <v>0</v>
      </c>
      <c r="L8483" s="9">
        <f t="shared" si="2676"/>
        <v>0</v>
      </c>
      <c r="M8483" s="9">
        <v>0</v>
      </c>
      <c r="N8483" s="467">
        <v>0</v>
      </c>
    </row>
    <row r="8484" spans="1:14" customFormat="1" ht="41.25" customHeight="1" thickTop="1" thickBot="1" x14ac:dyDescent="0.3">
      <c r="A8484" s="1" t="s">
        <v>0</v>
      </c>
      <c r="B8484" s="4" t="s">
        <v>72</v>
      </c>
      <c r="C8484" s="9">
        <f t="shared" si="2673"/>
        <v>0</v>
      </c>
      <c r="D8484" s="9">
        <v>0</v>
      </c>
      <c r="E8484" s="9">
        <v>0</v>
      </c>
      <c r="F8484" s="9">
        <f t="shared" si="2674"/>
        <v>0</v>
      </c>
      <c r="G8484" s="9">
        <v>0</v>
      </c>
      <c r="H8484" s="467">
        <v>0</v>
      </c>
      <c r="I8484" s="9">
        <f t="shared" si="2675"/>
        <v>0</v>
      </c>
      <c r="J8484" s="9">
        <v>0</v>
      </c>
      <c r="K8484" s="467">
        <v>0</v>
      </c>
      <c r="L8484" s="9">
        <f t="shared" si="2676"/>
        <v>0</v>
      </c>
      <c r="M8484" s="9">
        <v>0</v>
      </c>
      <c r="N8484" s="467">
        <v>0</v>
      </c>
    </row>
    <row r="8485" spans="1:14" customFormat="1" ht="33.75" customHeight="1" thickTop="1" thickBot="1" x14ac:dyDescent="0.3">
      <c r="A8485" s="1" t="s">
        <v>0</v>
      </c>
      <c r="B8485" s="4" t="s">
        <v>73</v>
      </c>
      <c r="C8485" s="9">
        <f t="shared" si="2673"/>
        <v>4.26</v>
      </c>
      <c r="D8485" s="9">
        <f>SUM(D8486:D8499)</f>
        <v>4.26</v>
      </c>
      <c r="E8485" s="9">
        <f>SUM(E8486:E8499)</f>
        <v>0</v>
      </c>
      <c r="F8485" s="9">
        <f t="shared" si="2674"/>
        <v>4</v>
      </c>
      <c r="G8485" s="9">
        <f>SUM(G8486:G8499)</f>
        <v>4</v>
      </c>
      <c r="H8485" s="467">
        <f>SUM(H8486:H8499)</f>
        <v>0</v>
      </c>
      <c r="I8485" s="9">
        <f t="shared" si="2675"/>
        <v>0</v>
      </c>
      <c r="J8485" s="9">
        <f>SUM(J8486:J8499)</f>
        <v>0</v>
      </c>
      <c r="K8485" s="467">
        <f>SUM(K8486:K8499)</f>
        <v>0</v>
      </c>
      <c r="L8485" s="9">
        <f t="shared" si="2676"/>
        <v>0</v>
      </c>
      <c r="M8485" s="9">
        <v>0</v>
      </c>
      <c r="N8485" s="467">
        <f>SUM(N8486:N8499)</f>
        <v>0</v>
      </c>
    </row>
    <row r="8486" spans="1:14" customFormat="1" ht="48" customHeight="1" thickTop="1" thickBot="1" x14ac:dyDescent="0.3">
      <c r="A8486" s="1" t="s">
        <v>0</v>
      </c>
      <c r="B8486" s="5" t="s">
        <v>74</v>
      </c>
      <c r="C8486" s="9">
        <f t="shared" si="2673"/>
        <v>0</v>
      </c>
      <c r="D8486" s="9">
        <v>0</v>
      </c>
      <c r="E8486" s="9">
        <v>0</v>
      </c>
      <c r="F8486" s="9">
        <f t="shared" si="2674"/>
        <v>0</v>
      </c>
      <c r="G8486" s="9">
        <v>0</v>
      </c>
      <c r="H8486" s="467">
        <v>0</v>
      </c>
      <c r="I8486" s="9">
        <f t="shared" si="2675"/>
        <v>0</v>
      </c>
      <c r="J8486" s="9">
        <v>0</v>
      </c>
      <c r="K8486" s="467">
        <v>0</v>
      </c>
      <c r="L8486" s="9">
        <f t="shared" si="2676"/>
        <v>0</v>
      </c>
      <c r="M8486" s="9">
        <v>0</v>
      </c>
      <c r="N8486" s="467">
        <v>0</v>
      </c>
    </row>
    <row r="8487" spans="1:14" customFormat="1" ht="41.25" customHeight="1" thickTop="1" thickBot="1" x14ac:dyDescent="0.3">
      <c r="A8487" s="1" t="s">
        <v>0</v>
      </c>
      <c r="B8487" s="5" t="s">
        <v>75</v>
      </c>
      <c r="C8487" s="9">
        <f t="shared" si="2673"/>
        <v>0</v>
      </c>
      <c r="D8487" s="9">
        <v>0</v>
      </c>
      <c r="E8487" s="9">
        <v>0</v>
      </c>
      <c r="F8487" s="9">
        <f t="shared" si="2674"/>
        <v>0</v>
      </c>
      <c r="G8487" s="9">
        <v>0</v>
      </c>
      <c r="H8487" s="467">
        <v>0</v>
      </c>
      <c r="I8487" s="9">
        <f t="shared" si="2675"/>
        <v>0</v>
      </c>
      <c r="J8487" s="9">
        <v>0</v>
      </c>
      <c r="K8487" s="467">
        <v>0</v>
      </c>
      <c r="L8487" s="9">
        <f t="shared" si="2676"/>
        <v>0</v>
      </c>
      <c r="M8487" s="9">
        <v>0</v>
      </c>
      <c r="N8487" s="467">
        <v>0</v>
      </c>
    </row>
    <row r="8488" spans="1:14" customFormat="1" ht="44.25" customHeight="1" thickTop="1" thickBot="1" x14ac:dyDescent="0.3">
      <c r="A8488" s="1" t="s">
        <v>0</v>
      </c>
      <c r="B8488" s="5" t="s">
        <v>76</v>
      </c>
      <c r="C8488" s="9">
        <f t="shared" si="2673"/>
        <v>0</v>
      </c>
      <c r="D8488" s="9">
        <v>0</v>
      </c>
      <c r="E8488" s="9">
        <v>0</v>
      </c>
      <c r="F8488" s="9">
        <f t="shared" si="2674"/>
        <v>0</v>
      </c>
      <c r="G8488" s="9">
        <v>0</v>
      </c>
      <c r="H8488" s="467">
        <v>0</v>
      </c>
      <c r="I8488" s="9">
        <f t="shared" si="2675"/>
        <v>0</v>
      </c>
      <c r="J8488" s="9">
        <v>0</v>
      </c>
      <c r="K8488" s="467">
        <v>0</v>
      </c>
      <c r="L8488" s="9">
        <f t="shared" si="2676"/>
        <v>0</v>
      </c>
      <c r="M8488" s="9">
        <v>0</v>
      </c>
      <c r="N8488" s="467">
        <v>0</v>
      </c>
    </row>
    <row r="8489" spans="1:14" customFormat="1" ht="41.25" customHeight="1" thickTop="1" thickBot="1" x14ac:dyDescent="0.3">
      <c r="A8489" s="1" t="s">
        <v>0</v>
      </c>
      <c r="B8489" s="5" t="s">
        <v>77</v>
      </c>
      <c r="C8489" s="9">
        <f t="shared" si="2673"/>
        <v>0</v>
      </c>
      <c r="D8489" s="9">
        <v>0</v>
      </c>
      <c r="E8489" s="9">
        <v>0</v>
      </c>
      <c r="F8489" s="9">
        <f t="shared" si="2674"/>
        <v>0</v>
      </c>
      <c r="G8489" s="9">
        <v>0</v>
      </c>
      <c r="H8489" s="467">
        <v>0</v>
      </c>
      <c r="I8489" s="9">
        <f t="shared" si="2675"/>
        <v>0</v>
      </c>
      <c r="J8489" s="9">
        <v>0</v>
      </c>
      <c r="K8489" s="467">
        <v>0</v>
      </c>
      <c r="L8489" s="9">
        <f t="shared" si="2676"/>
        <v>0</v>
      </c>
      <c r="M8489" s="9">
        <v>0</v>
      </c>
      <c r="N8489" s="467">
        <v>0</v>
      </c>
    </row>
    <row r="8490" spans="1:14" customFormat="1" ht="39" customHeight="1" thickTop="1" thickBot="1" x14ac:dyDescent="0.3">
      <c r="A8490" s="1" t="s">
        <v>0</v>
      </c>
      <c r="B8490" s="5" t="s">
        <v>78</v>
      </c>
      <c r="C8490" s="9">
        <f t="shared" si="2673"/>
        <v>0</v>
      </c>
      <c r="D8490" s="9">
        <v>0</v>
      </c>
      <c r="E8490" s="9">
        <v>0</v>
      </c>
      <c r="F8490" s="9">
        <f t="shared" si="2674"/>
        <v>0</v>
      </c>
      <c r="G8490" s="9">
        <v>0</v>
      </c>
      <c r="H8490" s="467">
        <v>0</v>
      </c>
      <c r="I8490" s="9">
        <f t="shared" si="2675"/>
        <v>0</v>
      </c>
      <c r="J8490" s="9">
        <v>0</v>
      </c>
      <c r="K8490" s="467">
        <v>0</v>
      </c>
      <c r="L8490" s="9">
        <f t="shared" si="2676"/>
        <v>0</v>
      </c>
      <c r="M8490" s="9">
        <v>0</v>
      </c>
      <c r="N8490" s="467">
        <v>0</v>
      </c>
    </row>
    <row r="8491" spans="1:14" customFormat="1" ht="41.25" customHeight="1" thickTop="1" thickBot="1" x14ac:dyDescent="0.3">
      <c r="A8491" s="1" t="s">
        <v>0</v>
      </c>
      <c r="B8491" s="5" t="s">
        <v>79</v>
      </c>
      <c r="C8491" s="9">
        <f t="shared" si="2673"/>
        <v>0</v>
      </c>
      <c r="D8491" s="9">
        <v>0</v>
      </c>
      <c r="E8491" s="9">
        <v>0</v>
      </c>
      <c r="F8491" s="9">
        <f t="shared" si="2674"/>
        <v>0</v>
      </c>
      <c r="G8491" s="9">
        <v>0</v>
      </c>
      <c r="H8491" s="467">
        <v>0</v>
      </c>
      <c r="I8491" s="9">
        <f t="shared" si="2675"/>
        <v>0</v>
      </c>
      <c r="J8491" s="9">
        <v>0</v>
      </c>
      <c r="K8491" s="467">
        <v>0</v>
      </c>
      <c r="L8491" s="9">
        <f t="shared" si="2676"/>
        <v>0</v>
      </c>
      <c r="M8491" s="9">
        <v>0</v>
      </c>
      <c r="N8491" s="467">
        <v>0</v>
      </c>
    </row>
    <row r="8492" spans="1:14" customFormat="1" ht="39.75" customHeight="1" thickTop="1" thickBot="1" x14ac:dyDescent="0.3">
      <c r="A8492" s="1" t="s">
        <v>0</v>
      </c>
      <c r="B8492" s="5" t="s">
        <v>80</v>
      </c>
      <c r="C8492" s="9">
        <f t="shared" si="2673"/>
        <v>0</v>
      </c>
      <c r="D8492" s="9">
        <v>0</v>
      </c>
      <c r="E8492" s="9">
        <v>0</v>
      </c>
      <c r="F8492" s="9">
        <f t="shared" si="2674"/>
        <v>0</v>
      </c>
      <c r="G8492" s="9">
        <v>0</v>
      </c>
      <c r="H8492" s="467">
        <v>0</v>
      </c>
      <c r="I8492" s="9">
        <f t="shared" si="2675"/>
        <v>0</v>
      </c>
      <c r="J8492" s="9">
        <v>0</v>
      </c>
      <c r="K8492" s="467">
        <v>0</v>
      </c>
      <c r="L8492" s="9">
        <f t="shared" si="2676"/>
        <v>0</v>
      </c>
      <c r="M8492" s="9">
        <v>0</v>
      </c>
      <c r="N8492" s="467">
        <v>0</v>
      </c>
    </row>
    <row r="8493" spans="1:14" customFormat="1" ht="41.25" customHeight="1" thickTop="1" thickBot="1" x14ac:dyDescent="0.3">
      <c r="A8493" s="1" t="s">
        <v>0</v>
      </c>
      <c r="B8493" s="5" t="s">
        <v>81</v>
      </c>
      <c r="C8493" s="9">
        <f t="shared" si="2673"/>
        <v>0</v>
      </c>
      <c r="D8493" s="9">
        <v>0</v>
      </c>
      <c r="E8493" s="9">
        <v>0</v>
      </c>
      <c r="F8493" s="9">
        <f t="shared" si="2674"/>
        <v>0</v>
      </c>
      <c r="G8493" s="9">
        <v>0</v>
      </c>
      <c r="H8493" s="467">
        <v>0</v>
      </c>
      <c r="I8493" s="9">
        <f t="shared" si="2675"/>
        <v>0</v>
      </c>
      <c r="J8493" s="9">
        <v>0</v>
      </c>
      <c r="K8493" s="467">
        <v>0</v>
      </c>
      <c r="L8493" s="9">
        <f t="shared" si="2676"/>
        <v>0</v>
      </c>
      <c r="M8493" s="9">
        <v>0</v>
      </c>
      <c r="N8493" s="467">
        <v>0</v>
      </c>
    </row>
    <row r="8494" spans="1:14" customFormat="1" ht="35.25" customHeight="1" thickTop="1" thickBot="1" x14ac:dyDescent="0.3">
      <c r="A8494" s="1" t="s">
        <v>0</v>
      </c>
      <c r="B8494" s="5" t="s">
        <v>82</v>
      </c>
      <c r="C8494" s="9">
        <f t="shared" si="2673"/>
        <v>0</v>
      </c>
      <c r="D8494" s="9">
        <v>0</v>
      </c>
      <c r="E8494" s="9">
        <v>0</v>
      </c>
      <c r="F8494" s="9">
        <f t="shared" si="2674"/>
        <v>0</v>
      </c>
      <c r="G8494" s="9">
        <v>0</v>
      </c>
      <c r="H8494" s="467">
        <v>0</v>
      </c>
      <c r="I8494" s="9">
        <f t="shared" si="2675"/>
        <v>0</v>
      </c>
      <c r="J8494" s="9">
        <v>0</v>
      </c>
      <c r="K8494" s="467">
        <v>0</v>
      </c>
      <c r="L8494" s="9">
        <f t="shared" si="2676"/>
        <v>0</v>
      </c>
      <c r="M8494" s="9">
        <v>0</v>
      </c>
      <c r="N8494" s="467">
        <v>0</v>
      </c>
    </row>
    <row r="8495" spans="1:14" customFormat="1" ht="48" customHeight="1" thickTop="1" thickBot="1" x14ac:dyDescent="0.3">
      <c r="A8495" s="1" t="s">
        <v>0</v>
      </c>
      <c r="B8495" s="5" t="s">
        <v>83</v>
      </c>
      <c r="C8495" s="9">
        <f t="shared" si="2673"/>
        <v>0</v>
      </c>
      <c r="D8495" s="9">
        <v>0</v>
      </c>
      <c r="E8495" s="9">
        <v>0</v>
      </c>
      <c r="F8495" s="9">
        <f t="shared" si="2674"/>
        <v>0</v>
      </c>
      <c r="G8495" s="9">
        <v>0</v>
      </c>
      <c r="H8495" s="467">
        <v>0</v>
      </c>
      <c r="I8495" s="9">
        <f t="shared" si="2675"/>
        <v>0</v>
      </c>
      <c r="J8495" s="9">
        <v>0</v>
      </c>
      <c r="K8495" s="467">
        <v>0</v>
      </c>
      <c r="L8495" s="9">
        <f t="shared" si="2676"/>
        <v>0</v>
      </c>
      <c r="M8495" s="9">
        <v>0</v>
      </c>
      <c r="N8495" s="467">
        <v>0</v>
      </c>
    </row>
    <row r="8496" spans="1:14" customFormat="1" ht="43.5" customHeight="1" thickTop="1" thickBot="1" x14ac:dyDescent="0.3">
      <c r="A8496" s="1" t="s">
        <v>0</v>
      </c>
      <c r="B8496" s="5" t="s">
        <v>84</v>
      </c>
      <c r="C8496" s="9">
        <f t="shared" si="2673"/>
        <v>0</v>
      </c>
      <c r="D8496" s="9">
        <v>0</v>
      </c>
      <c r="E8496" s="9">
        <v>0</v>
      </c>
      <c r="F8496" s="9">
        <f t="shared" si="2674"/>
        <v>0</v>
      </c>
      <c r="G8496" s="9">
        <v>0</v>
      </c>
      <c r="H8496" s="467">
        <v>0</v>
      </c>
      <c r="I8496" s="9">
        <f t="shared" si="2675"/>
        <v>0</v>
      </c>
      <c r="J8496" s="9">
        <v>0</v>
      </c>
      <c r="K8496" s="467">
        <v>0</v>
      </c>
      <c r="L8496" s="9">
        <f t="shared" si="2676"/>
        <v>0</v>
      </c>
      <c r="M8496" s="9">
        <v>0</v>
      </c>
      <c r="N8496" s="467">
        <v>0</v>
      </c>
    </row>
    <row r="8497" spans="1:14" customFormat="1" ht="43.5" customHeight="1" thickTop="1" thickBot="1" x14ac:dyDescent="0.3">
      <c r="A8497" s="1" t="s">
        <v>0</v>
      </c>
      <c r="B8497" s="5" t="s">
        <v>85</v>
      </c>
      <c r="C8497" s="9">
        <f t="shared" si="2673"/>
        <v>0</v>
      </c>
      <c r="D8497" s="9">
        <v>0</v>
      </c>
      <c r="E8497" s="9">
        <v>0</v>
      </c>
      <c r="F8497" s="9">
        <f t="shared" si="2674"/>
        <v>0</v>
      </c>
      <c r="G8497" s="9">
        <v>0</v>
      </c>
      <c r="H8497" s="467">
        <v>0</v>
      </c>
      <c r="I8497" s="9">
        <f t="shared" si="2675"/>
        <v>0</v>
      </c>
      <c r="J8497" s="9">
        <v>0</v>
      </c>
      <c r="K8497" s="467">
        <v>0</v>
      </c>
      <c r="L8497" s="9">
        <f t="shared" si="2676"/>
        <v>0</v>
      </c>
      <c r="M8497" s="9">
        <v>0</v>
      </c>
      <c r="N8497" s="467">
        <v>0</v>
      </c>
    </row>
    <row r="8498" spans="1:14" customFormat="1" ht="44.25" customHeight="1" thickTop="1" thickBot="1" x14ac:dyDescent="0.3">
      <c r="A8498" s="1" t="s">
        <v>0</v>
      </c>
      <c r="B8498" s="5" t="s">
        <v>86</v>
      </c>
      <c r="C8498" s="9">
        <f t="shared" si="2673"/>
        <v>0</v>
      </c>
      <c r="D8498" s="9">
        <v>0</v>
      </c>
      <c r="E8498" s="9">
        <v>0</v>
      </c>
      <c r="F8498" s="9">
        <f t="shared" si="2674"/>
        <v>0</v>
      </c>
      <c r="G8498" s="9">
        <v>0</v>
      </c>
      <c r="H8498" s="467">
        <v>0</v>
      </c>
      <c r="I8498" s="9">
        <f t="shared" si="2675"/>
        <v>0</v>
      </c>
      <c r="J8498" s="9">
        <v>0</v>
      </c>
      <c r="K8498" s="467">
        <v>0</v>
      </c>
      <c r="L8498" s="9">
        <f t="shared" si="2676"/>
        <v>0</v>
      </c>
      <c r="M8498" s="9">
        <v>0</v>
      </c>
      <c r="N8498" s="467">
        <v>0</v>
      </c>
    </row>
    <row r="8499" spans="1:14" customFormat="1" ht="51.75" customHeight="1" thickTop="1" thickBot="1" x14ac:dyDescent="0.3">
      <c r="A8499" s="1" t="s">
        <v>0</v>
      </c>
      <c r="B8499" s="5" t="s">
        <v>87</v>
      </c>
      <c r="C8499" s="9">
        <f t="shared" si="2673"/>
        <v>4.26</v>
      </c>
      <c r="D8499" s="9">
        <v>4.26</v>
      </c>
      <c r="E8499" s="9">
        <v>0</v>
      </c>
      <c r="F8499" s="9">
        <f t="shared" si="2674"/>
        <v>4</v>
      </c>
      <c r="G8499" s="9">
        <v>4</v>
      </c>
      <c r="H8499" s="467">
        <v>0</v>
      </c>
      <c r="I8499" s="9">
        <f t="shared" si="2675"/>
        <v>0</v>
      </c>
      <c r="J8499" s="9">
        <v>0</v>
      </c>
      <c r="K8499" s="467">
        <v>0</v>
      </c>
      <c r="L8499" s="9">
        <f t="shared" si="2676"/>
        <v>0</v>
      </c>
      <c r="M8499" s="9">
        <v>0</v>
      </c>
      <c r="N8499" s="467">
        <v>0</v>
      </c>
    </row>
    <row r="8500" spans="1:14" customFormat="1" ht="32.25" customHeight="1" thickTop="1" thickBot="1" x14ac:dyDescent="0.3">
      <c r="A8500" s="1" t="s">
        <v>0</v>
      </c>
      <c r="B8500" s="3" t="s">
        <v>88</v>
      </c>
      <c r="C8500" s="9">
        <f t="shared" si="2673"/>
        <v>0</v>
      </c>
      <c r="D8500" s="9">
        <v>0</v>
      </c>
      <c r="E8500" s="9">
        <v>0</v>
      </c>
      <c r="F8500" s="9">
        <f t="shared" si="2674"/>
        <v>0</v>
      </c>
      <c r="G8500" s="9">
        <v>0</v>
      </c>
      <c r="H8500" s="467">
        <v>0</v>
      </c>
      <c r="I8500" s="9">
        <f t="shared" si="2675"/>
        <v>0</v>
      </c>
      <c r="J8500" s="9">
        <v>0</v>
      </c>
      <c r="K8500" s="467">
        <v>0</v>
      </c>
      <c r="L8500" s="9">
        <f t="shared" si="2676"/>
        <v>0</v>
      </c>
      <c r="M8500" s="9">
        <v>0</v>
      </c>
      <c r="N8500" s="467">
        <v>0</v>
      </c>
    </row>
    <row r="8501" spans="1:14" customFormat="1" ht="39" customHeight="1" thickTop="1" thickBot="1" x14ac:dyDescent="0.3">
      <c r="A8501" s="1" t="s">
        <v>0</v>
      </c>
      <c r="B8501" s="3" t="s">
        <v>89</v>
      </c>
      <c r="C8501" s="9">
        <f t="shared" si="2673"/>
        <v>0</v>
      </c>
      <c r="D8501" s="9">
        <f>SUM(D8502,D8507:D8508)</f>
        <v>0</v>
      </c>
      <c r="E8501" s="9">
        <f>SUM(E8502,E8507:E8508)</f>
        <v>0</v>
      </c>
      <c r="F8501" s="9">
        <f t="shared" si="2674"/>
        <v>0</v>
      </c>
      <c r="G8501" s="9">
        <f>SUM(G8502,G8507:G8508)</f>
        <v>0</v>
      </c>
      <c r="H8501" s="467">
        <f>SUM(H8502,H8507:H8508)</f>
        <v>0</v>
      </c>
      <c r="I8501" s="9">
        <f t="shared" si="2675"/>
        <v>0</v>
      </c>
      <c r="J8501" s="9">
        <f>SUM(J8502,J8507:J8508)</f>
        <v>0</v>
      </c>
      <c r="K8501" s="467">
        <f>SUM(K8502,K8507:K8508)</f>
        <v>0</v>
      </c>
      <c r="L8501" s="9">
        <f t="shared" si="2676"/>
        <v>0</v>
      </c>
      <c r="M8501" s="9">
        <f>SUM(M8502,M8507:M8508)</f>
        <v>0</v>
      </c>
      <c r="N8501" s="467">
        <f>SUM(N8502,N8507:N8508)</f>
        <v>0</v>
      </c>
    </row>
    <row r="8502" spans="1:14" customFormat="1" ht="34.5" customHeight="1" thickTop="1" thickBot="1" x14ac:dyDescent="0.3">
      <c r="A8502" s="1" t="s">
        <v>0</v>
      </c>
      <c r="B8502" s="4" t="s">
        <v>90</v>
      </c>
      <c r="C8502" s="9">
        <f t="shared" si="2673"/>
        <v>0</v>
      </c>
      <c r="D8502" s="9">
        <f>SUM(D8503:D8506)</f>
        <v>0</v>
      </c>
      <c r="E8502" s="9">
        <f>SUM(E8503:E8506)</f>
        <v>0</v>
      </c>
      <c r="F8502" s="9">
        <f t="shared" si="2674"/>
        <v>0</v>
      </c>
      <c r="G8502" s="9">
        <f>SUM(G8503:G8506)</f>
        <v>0</v>
      </c>
      <c r="H8502" s="467">
        <f>SUM(H8503:H8506)</f>
        <v>0</v>
      </c>
      <c r="I8502" s="9">
        <f t="shared" si="2675"/>
        <v>0</v>
      </c>
      <c r="J8502" s="9">
        <f>SUM(J8503:J8506)</f>
        <v>0</v>
      </c>
      <c r="K8502" s="467">
        <f>SUM(K8503:K8506)</f>
        <v>0</v>
      </c>
      <c r="L8502" s="9">
        <f t="shared" si="2676"/>
        <v>0</v>
      </c>
      <c r="M8502" s="9">
        <f>SUM(M8503:M8506)</f>
        <v>0</v>
      </c>
      <c r="N8502" s="467">
        <f>SUM(N8503:N8506)</f>
        <v>0</v>
      </c>
    </row>
    <row r="8503" spans="1:14" customFormat="1" ht="42.75" customHeight="1" thickTop="1" thickBot="1" x14ac:dyDescent="0.3">
      <c r="A8503" s="1" t="s">
        <v>0</v>
      </c>
      <c r="B8503" s="5" t="s">
        <v>91</v>
      </c>
      <c r="C8503" s="9">
        <f t="shared" si="2673"/>
        <v>0</v>
      </c>
      <c r="D8503" s="9">
        <v>0</v>
      </c>
      <c r="E8503" s="9">
        <v>0</v>
      </c>
      <c r="F8503" s="9">
        <f t="shared" si="2674"/>
        <v>0</v>
      </c>
      <c r="G8503" s="9">
        <v>0</v>
      </c>
      <c r="H8503" s="467">
        <v>0</v>
      </c>
      <c r="I8503" s="9">
        <f t="shared" si="2675"/>
        <v>0</v>
      </c>
      <c r="J8503" s="9">
        <v>0</v>
      </c>
      <c r="K8503" s="467">
        <v>0</v>
      </c>
      <c r="L8503" s="9">
        <f t="shared" si="2676"/>
        <v>0</v>
      </c>
      <c r="M8503" s="9">
        <v>0</v>
      </c>
      <c r="N8503" s="467">
        <v>0</v>
      </c>
    </row>
    <row r="8504" spans="1:14" customFormat="1" ht="41.25" customHeight="1" thickTop="1" thickBot="1" x14ac:dyDescent="0.3">
      <c r="A8504" s="1" t="s">
        <v>0</v>
      </c>
      <c r="B8504" s="5" t="s">
        <v>92</v>
      </c>
      <c r="C8504" s="9">
        <f t="shared" si="2673"/>
        <v>0</v>
      </c>
      <c r="D8504" s="9">
        <v>0</v>
      </c>
      <c r="E8504" s="9">
        <v>0</v>
      </c>
      <c r="F8504" s="9">
        <f t="shared" si="2674"/>
        <v>0</v>
      </c>
      <c r="G8504" s="9">
        <v>0</v>
      </c>
      <c r="H8504" s="467">
        <v>0</v>
      </c>
      <c r="I8504" s="9">
        <f t="shared" si="2675"/>
        <v>0</v>
      </c>
      <c r="J8504" s="9">
        <v>0</v>
      </c>
      <c r="K8504" s="467">
        <v>0</v>
      </c>
      <c r="L8504" s="9">
        <f t="shared" si="2676"/>
        <v>0</v>
      </c>
      <c r="M8504" s="9">
        <v>0</v>
      </c>
      <c r="N8504" s="467">
        <v>0</v>
      </c>
    </row>
    <row r="8505" spans="1:14" customFormat="1" ht="37.5" customHeight="1" thickTop="1" thickBot="1" x14ac:dyDescent="0.3">
      <c r="A8505" s="1" t="s">
        <v>0</v>
      </c>
      <c r="B8505" s="5" t="s">
        <v>93</v>
      </c>
      <c r="C8505" s="9">
        <f t="shared" si="2673"/>
        <v>0</v>
      </c>
      <c r="D8505" s="9">
        <v>0</v>
      </c>
      <c r="E8505" s="9">
        <v>0</v>
      </c>
      <c r="F8505" s="9">
        <f t="shared" si="2674"/>
        <v>0</v>
      </c>
      <c r="G8505" s="9">
        <v>0</v>
      </c>
      <c r="H8505" s="467">
        <v>0</v>
      </c>
      <c r="I8505" s="9">
        <f t="shared" si="2675"/>
        <v>0</v>
      </c>
      <c r="J8505" s="9">
        <v>0</v>
      </c>
      <c r="K8505" s="467">
        <v>0</v>
      </c>
      <c r="L8505" s="9">
        <f t="shared" si="2676"/>
        <v>0</v>
      </c>
      <c r="M8505" s="9">
        <v>0</v>
      </c>
      <c r="N8505" s="467">
        <v>0</v>
      </c>
    </row>
    <row r="8506" spans="1:14" customFormat="1" ht="39" customHeight="1" thickTop="1" thickBot="1" x14ac:dyDescent="0.3">
      <c r="A8506" s="1" t="s">
        <v>0</v>
      </c>
      <c r="B8506" s="5" t="s">
        <v>94</v>
      </c>
      <c r="C8506" s="9">
        <f t="shared" si="2673"/>
        <v>0</v>
      </c>
      <c r="D8506" s="9">
        <v>0</v>
      </c>
      <c r="E8506" s="9">
        <v>0</v>
      </c>
      <c r="F8506" s="9">
        <f t="shared" si="2674"/>
        <v>0</v>
      </c>
      <c r="G8506" s="9">
        <v>0</v>
      </c>
      <c r="H8506" s="467">
        <v>0</v>
      </c>
      <c r="I8506" s="9">
        <f t="shared" si="2675"/>
        <v>0</v>
      </c>
      <c r="J8506" s="9">
        <v>0</v>
      </c>
      <c r="K8506" s="467">
        <v>0</v>
      </c>
      <c r="L8506" s="9">
        <f t="shared" si="2676"/>
        <v>0</v>
      </c>
      <c r="M8506" s="9">
        <v>0</v>
      </c>
      <c r="N8506" s="467">
        <v>0</v>
      </c>
    </row>
    <row r="8507" spans="1:14" customFormat="1" ht="38.25" customHeight="1" thickTop="1" thickBot="1" x14ac:dyDescent="0.3">
      <c r="A8507" s="1" t="s">
        <v>0</v>
      </c>
      <c r="B8507" s="4" t="s">
        <v>95</v>
      </c>
      <c r="C8507" s="9">
        <f t="shared" si="2673"/>
        <v>0</v>
      </c>
      <c r="D8507" s="9">
        <v>0</v>
      </c>
      <c r="E8507" s="9">
        <v>0</v>
      </c>
      <c r="F8507" s="9">
        <f t="shared" si="2674"/>
        <v>0</v>
      </c>
      <c r="G8507" s="9">
        <v>0</v>
      </c>
      <c r="H8507" s="467">
        <v>0</v>
      </c>
      <c r="I8507" s="9">
        <f t="shared" si="2675"/>
        <v>0</v>
      </c>
      <c r="J8507" s="9">
        <v>0</v>
      </c>
      <c r="K8507" s="467">
        <v>0</v>
      </c>
      <c r="L8507" s="9">
        <f t="shared" si="2676"/>
        <v>0</v>
      </c>
      <c r="M8507" s="9">
        <v>0</v>
      </c>
      <c r="N8507" s="467">
        <v>0</v>
      </c>
    </row>
    <row r="8508" spans="1:14" customFormat="1" ht="37.5" customHeight="1" thickTop="1" x14ac:dyDescent="0.25">
      <c r="A8508" s="133" t="s">
        <v>0</v>
      </c>
      <c r="B8508" s="134" t="s">
        <v>96</v>
      </c>
      <c r="C8508" s="135">
        <f t="shared" si="2673"/>
        <v>0</v>
      </c>
      <c r="D8508" s="135">
        <v>0</v>
      </c>
      <c r="E8508" s="135">
        <v>0</v>
      </c>
      <c r="F8508" s="135">
        <f t="shared" si="2674"/>
        <v>0</v>
      </c>
      <c r="G8508" s="135">
        <v>0</v>
      </c>
      <c r="H8508" s="476">
        <v>0</v>
      </c>
      <c r="I8508" s="135">
        <f t="shared" si="2675"/>
        <v>0</v>
      </c>
      <c r="J8508" s="135">
        <v>0</v>
      </c>
      <c r="K8508" s="476">
        <v>0</v>
      </c>
      <c r="L8508" s="135">
        <f t="shared" si="2676"/>
        <v>0</v>
      </c>
      <c r="M8508" s="135">
        <v>0</v>
      </c>
      <c r="N8508" s="476">
        <v>0</v>
      </c>
    </row>
    <row r="8509" spans="1:14" s="333" customFormat="1" ht="35.25" customHeight="1" x14ac:dyDescent="0.2">
      <c r="A8509" s="334" t="s">
        <v>0</v>
      </c>
      <c r="B8509" s="339" t="s">
        <v>97</v>
      </c>
      <c r="C8509" s="338">
        <f t="shared" si="2673"/>
        <v>0</v>
      </c>
      <c r="D8509" s="338">
        <v>0</v>
      </c>
      <c r="E8509" s="338">
        <v>0</v>
      </c>
      <c r="F8509" s="338">
        <f t="shared" si="2674"/>
        <v>0</v>
      </c>
      <c r="G8509" s="338">
        <v>0</v>
      </c>
      <c r="H8509" s="483">
        <v>0</v>
      </c>
      <c r="I8509" s="338">
        <f t="shared" si="2675"/>
        <v>0</v>
      </c>
      <c r="J8509" s="338">
        <v>0</v>
      </c>
      <c r="K8509" s="483">
        <v>0</v>
      </c>
      <c r="L8509" s="338">
        <f t="shared" si="2676"/>
        <v>0</v>
      </c>
      <c r="M8509" s="338">
        <v>0</v>
      </c>
      <c r="N8509" s="483">
        <v>0</v>
      </c>
    </row>
    <row r="8510" spans="1:14" customFormat="1" ht="36.75" customHeight="1" thickBot="1" x14ac:dyDescent="0.3">
      <c r="A8510" s="140" t="s">
        <v>0</v>
      </c>
      <c r="B8510" s="149" t="s">
        <v>98</v>
      </c>
      <c r="C8510" s="142">
        <f t="shared" si="2673"/>
        <v>0</v>
      </c>
      <c r="D8510" s="142">
        <f>SUM(D8511,D8514,D8517)</f>
        <v>0</v>
      </c>
      <c r="E8510" s="142">
        <f>SUM(E8511,E8514,E8517)</f>
        <v>0</v>
      </c>
      <c r="F8510" s="142">
        <f t="shared" si="2674"/>
        <v>0</v>
      </c>
      <c r="G8510" s="142">
        <f>SUM(G8511,G8514,G8517)</f>
        <v>0</v>
      </c>
      <c r="H8510" s="477">
        <f>SUM(H8511,H8514,H8517)</f>
        <v>0</v>
      </c>
      <c r="I8510" s="142">
        <f t="shared" si="2675"/>
        <v>0</v>
      </c>
      <c r="J8510" s="142">
        <f>SUM(J8511,J8514,J8517)</f>
        <v>0</v>
      </c>
      <c r="K8510" s="477">
        <f>SUM(K8511,K8514,K8517)</f>
        <v>0</v>
      </c>
      <c r="L8510" s="142">
        <f t="shared" si="2676"/>
        <v>0</v>
      </c>
      <c r="M8510" s="142">
        <f>SUM(M8511,M8514,M8517)</f>
        <v>0</v>
      </c>
      <c r="N8510" s="477">
        <f>SUM(N8511,N8514,N8517)</f>
        <v>0</v>
      </c>
    </row>
    <row r="8511" spans="1:14" customFormat="1" ht="31.5" customHeight="1" thickTop="1" thickBot="1" x14ac:dyDescent="0.3">
      <c r="A8511" s="1" t="s">
        <v>0</v>
      </c>
      <c r="B8511" s="4" t="s">
        <v>99</v>
      </c>
      <c r="C8511" s="9">
        <f t="shared" si="2673"/>
        <v>0</v>
      </c>
      <c r="D8511" s="9">
        <f>SUM(D8512:D8513)</f>
        <v>0</v>
      </c>
      <c r="E8511" s="9">
        <f>SUM(E8512:E8513)</f>
        <v>0</v>
      </c>
      <c r="F8511" s="9">
        <f t="shared" si="2674"/>
        <v>0</v>
      </c>
      <c r="G8511" s="9">
        <f>SUM(G8512:G8513)</f>
        <v>0</v>
      </c>
      <c r="H8511" s="467">
        <f>SUM(H8512:H8513)</f>
        <v>0</v>
      </c>
      <c r="I8511" s="9">
        <f t="shared" si="2675"/>
        <v>0</v>
      </c>
      <c r="J8511" s="9">
        <f>SUM(J8512:J8513)</f>
        <v>0</v>
      </c>
      <c r="K8511" s="467">
        <f>SUM(K8512:K8513)</f>
        <v>0</v>
      </c>
      <c r="L8511" s="9">
        <f t="shared" si="2676"/>
        <v>0</v>
      </c>
      <c r="M8511" s="9">
        <f>SUM(M8512:M8513)</f>
        <v>0</v>
      </c>
      <c r="N8511" s="467">
        <f>SUM(N8512:N8513)</f>
        <v>0</v>
      </c>
    </row>
    <row r="8512" spans="1:14" customFormat="1" ht="28.5" customHeight="1" thickTop="1" thickBot="1" x14ac:dyDescent="0.3">
      <c r="A8512" s="1" t="s">
        <v>0</v>
      </c>
      <c r="B8512" s="5" t="s">
        <v>100</v>
      </c>
      <c r="C8512" s="9">
        <f t="shared" si="2673"/>
        <v>0</v>
      </c>
      <c r="D8512" s="9">
        <v>0</v>
      </c>
      <c r="E8512" s="9">
        <v>0</v>
      </c>
      <c r="F8512" s="9">
        <f t="shared" si="2674"/>
        <v>0</v>
      </c>
      <c r="G8512" s="9">
        <v>0</v>
      </c>
      <c r="H8512" s="467">
        <v>0</v>
      </c>
      <c r="I8512" s="9">
        <f t="shared" si="2675"/>
        <v>0</v>
      </c>
      <c r="J8512" s="9">
        <v>0</v>
      </c>
      <c r="K8512" s="467">
        <v>0</v>
      </c>
      <c r="L8512" s="9">
        <f t="shared" si="2676"/>
        <v>0</v>
      </c>
      <c r="M8512" s="9">
        <v>0</v>
      </c>
      <c r="N8512" s="467">
        <v>0</v>
      </c>
    </row>
    <row r="8513" spans="1:14" customFormat="1" ht="35.25" customHeight="1" thickTop="1" thickBot="1" x14ac:dyDescent="0.3">
      <c r="A8513" s="1" t="s">
        <v>0</v>
      </c>
      <c r="B8513" s="5" t="s">
        <v>101</v>
      </c>
      <c r="C8513" s="9">
        <f t="shared" si="2673"/>
        <v>0</v>
      </c>
      <c r="D8513" s="9">
        <v>0</v>
      </c>
      <c r="E8513" s="9">
        <v>0</v>
      </c>
      <c r="F8513" s="9">
        <f t="shared" si="2674"/>
        <v>0</v>
      </c>
      <c r="G8513" s="9">
        <v>0</v>
      </c>
      <c r="H8513" s="467">
        <v>0</v>
      </c>
      <c r="I8513" s="9">
        <f t="shared" si="2675"/>
        <v>0</v>
      </c>
      <c r="J8513" s="9">
        <v>0</v>
      </c>
      <c r="K8513" s="467">
        <v>0</v>
      </c>
      <c r="L8513" s="9">
        <f t="shared" si="2676"/>
        <v>0</v>
      </c>
      <c r="M8513" s="9">
        <v>0</v>
      </c>
      <c r="N8513" s="467">
        <v>0</v>
      </c>
    </row>
    <row r="8514" spans="1:14" customFormat="1" ht="31.5" customHeight="1" thickTop="1" thickBot="1" x14ac:dyDescent="0.3">
      <c r="A8514" s="1" t="s">
        <v>0</v>
      </c>
      <c r="B8514" s="4" t="s">
        <v>102</v>
      </c>
      <c r="C8514" s="9">
        <f t="shared" si="2673"/>
        <v>0</v>
      </c>
      <c r="D8514" s="9">
        <f>SUM(D8515:D8516)</f>
        <v>0</v>
      </c>
      <c r="E8514" s="9">
        <f>SUM(E8515:E8516)</f>
        <v>0</v>
      </c>
      <c r="F8514" s="9">
        <f t="shared" si="2674"/>
        <v>0</v>
      </c>
      <c r="G8514" s="9">
        <f>SUM(G8515:G8516)</f>
        <v>0</v>
      </c>
      <c r="H8514" s="467">
        <f>SUM(H8515:H8516)</f>
        <v>0</v>
      </c>
      <c r="I8514" s="9">
        <f t="shared" si="2675"/>
        <v>0</v>
      </c>
      <c r="J8514" s="9">
        <f>SUM(J8515:J8516)</f>
        <v>0</v>
      </c>
      <c r="K8514" s="467">
        <f>SUM(K8515:K8516)</f>
        <v>0</v>
      </c>
      <c r="L8514" s="9">
        <f t="shared" si="2676"/>
        <v>0</v>
      </c>
      <c r="M8514" s="9">
        <f>SUM(M8515:M8516)</f>
        <v>0</v>
      </c>
      <c r="N8514" s="467">
        <f>SUM(N8515:N8516)</f>
        <v>0</v>
      </c>
    </row>
    <row r="8515" spans="1:14" customFormat="1" ht="39" customHeight="1" thickTop="1" thickBot="1" x14ac:dyDescent="0.3">
      <c r="A8515" s="1" t="s">
        <v>0</v>
      </c>
      <c r="B8515" s="5" t="s">
        <v>100</v>
      </c>
      <c r="C8515" s="9">
        <f t="shared" ref="C8515:C8578" si="2677">SUM(D8515:E8515)</f>
        <v>0</v>
      </c>
      <c r="D8515" s="9">
        <v>0</v>
      </c>
      <c r="E8515" s="9">
        <v>0</v>
      </c>
      <c r="F8515" s="9">
        <f t="shared" ref="F8515:F8578" si="2678">SUM(G8515:H8515)</f>
        <v>0</v>
      </c>
      <c r="G8515" s="9">
        <v>0</v>
      </c>
      <c r="H8515" s="467">
        <v>0</v>
      </c>
      <c r="I8515" s="9">
        <f t="shared" ref="I8515:I8578" si="2679">SUM(J8515:K8515)</f>
        <v>0</v>
      </c>
      <c r="J8515" s="9">
        <v>0</v>
      </c>
      <c r="K8515" s="467">
        <v>0</v>
      </c>
      <c r="L8515" s="9">
        <f t="shared" ref="L8515:L8578" si="2680">SUM(M8515:N8515)</f>
        <v>0</v>
      </c>
      <c r="M8515" s="9">
        <v>0</v>
      </c>
      <c r="N8515" s="467">
        <v>0</v>
      </c>
    </row>
    <row r="8516" spans="1:14" customFormat="1" ht="37.5" customHeight="1" thickTop="1" thickBot="1" x14ac:dyDescent="0.3">
      <c r="A8516" s="1" t="s">
        <v>0</v>
      </c>
      <c r="B8516" s="5" t="s">
        <v>101</v>
      </c>
      <c r="C8516" s="9">
        <f t="shared" si="2677"/>
        <v>0</v>
      </c>
      <c r="D8516" s="9">
        <v>0</v>
      </c>
      <c r="E8516" s="9">
        <v>0</v>
      </c>
      <c r="F8516" s="9">
        <f t="shared" si="2678"/>
        <v>0</v>
      </c>
      <c r="G8516" s="9">
        <v>0</v>
      </c>
      <c r="H8516" s="467">
        <v>0</v>
      </c>
      <c r="I8516" s="9">
        <f t="shared" si="2679"/>
        <v>0</v>
      </c>
      <c r="J8516" s="9">
        <v>0</v>
      </c>
      <c r="K8516" s="467">
        <v>0</v>
      </c>
      <c r="L8516" s="9">
        <f t="shared" si="2680"/>
        <v>0</v>
      </c>
      <c r="M8516" s="9">
        <v>0</v>
      </c>
      <c r="N8516" s="467">
        <v>0</v>
      </c>
    </row>
    <row r="8517" spans="1:14" customFormat="1" ht="36" customHeight="1" thickTop="1" thickBot="1" x14ac:dyDescent="0.3">
      <c r="A8517" s="1" t="s">
        <v>0</v>
      </c>
      <c r="B8517" s="4" t="s">
        <v>103</v>
      </c>
      <c r="C8517" s="9">
        <f t="shared" si="2677"/>
        <v>0</v>
      </c>
      <c r="D8517" s="9">
        <f>SUM(D8518,D8525,D8537)</f>
        <v>0</v>
      </c>
      <c r="E8517" s="9">
        <f>SUM(E8518,E8525,E8537)</f>
        <v>0</v>
      </c>
      <c r="F8517" s="9">
        <f t="shared" si="2678"/>
        <v>0</v>
      </c>
      <c r="G8517" s="9">
        <f>SUM(G8518,G8525,G8537)</f>
        <v>0</v>
      </c>
      <c r="H8517" s="467">
        <f>SUM(H8518,H8525,H8537)</f>
        <v>0</v>
      </c>
      <c r="I8517" s="9">
        <f t="shared" si="2679"/>
        <v>0</v>
      </c>
      <c r="J8517" s="9">
        <f>SUM(J8518,J8525,J8537)</f>
        <v>0</v>
      </c>
      <c r="K8517" s="467">
        <f>SUM(K8518,K8525,K8537)</f>
        <v>0</v>
      </c>
      <c r="L8517" s="9">
        <f t="shared" si="2680"/>
        <v>0</v>
      </c>
      <c r="M8517" s="9">
        <f>SUM(M8518,M8525,M8537)</f>
        <v>0</v>
      </c>
      <c r="N8517" s="467">
        <f>SUM(N8518,N8525,N8537)</f>
        <v>0</v>
      </c>
    </row>
    <row r="8518" spans="1:14" customFormat="1" ht="41.25" customHeight="1" thickTop="1" thickBot="1" x14ac:dyDescent="0.3">
      <c r="A8518" s="1" t="s">
        <v>0</v>
      </c>
      <c r="B8518" s="5" t="s">
        <v>104</v>
      </c>
      <c r="C8518" s="9">
        <f t="shared" si="2677"/>
        <v>0</v>
      </c>
      <c r="D8518" s="9">
        <f>SUM(D8519,D8522)</f>
        <v>0</v>
      </c>
      <c r="E8518" s="9">
        <f>SUM(E8519,E8522)</f>
        <v>0</v>
      </c>
      <c r="F8518" s="9">
        <f t="shared" si="2678"/>
        <v>0</v>
      </c>
      <c r="G8518" s="9">
        <f>SUM(G8519,G8522)</f>
        <v>0</v>
      </c>
      <c r="H8518" s="467">
        <f>SUM(H8519,H8522)</f>
        <v>0</v>
      </c>
      <c r="I8518" s="9">
        <f t="shared" si="2679"/>
        <v>0</v>
      </c>
      <c r="J8518" s="9">
        <f>SUM(J8519,J8522)</f>
        <v>0</v>
      </c>
      <c r="K8518" s="467">
        <f>SUM(K8519,K8522)</f>
        <v>0</v>
      </c>
      <c r="L8518" s="9">
        <f t="shared" si="2680"/>
        <v>0</v>
      </c>
      <c r="M8518" s="9">
        <f>SUM(M8519,M8522)</f>
        <v>0</v>
      </c>
      <c r="N8518" s="467">
        <f>SUM(N8519,N8522)</f>
        <v>0</v>
      </c>
    </row>
    <row r="8519" spans="1:14" customFormat="1" ht="39" customHeight="1" thickTop="1" thickBot="1" x14ac:dyDescent="0.3">
      <c r="A8519" s="1" t="s">
        <v>0</v>
      </c>
      <c r="B8519" s="6" t="s">
        <v>105</v>
      </c>
      <c r="C8519" s="9">
        <f t="shared" si="2677"/>
        <v>0</v>
      </c>
      <c r="D8519" s="9">
        <f>SUM(D8520:D8521)</f>
        <v>0</v>
      </c>
      <c r="E8519" s="9">
        <f>SUM(E8520:E8521)</f>
        <v>0</v>
      </c>
      <c r="F8519" s="9">
        <f t="shared" si="2678"/>
        <v>0</v>
      </c>
      <c r="G8519" s="9">
        <f>SUM(G8520:G8521)</f>
        <v>0</v>
      </c>
      <c r="H8519" s="467">
        <f>SUM(H8520:H8521)</f>
        <v>0</v>
      </c>
      <c r="I8519" s="9">
        <f t="shared" si="2679"/>
        <v>0</v>
      </c>
      <c r="J8519" s="9">
        <f>SUM(J8520:J8521)</f>
        <v>0</v>
      </c>
      <c r="K8519" s="467">
        <f>SUM(K8520:K8521)</f>
        <v>0</v>
      </c>
      <c r="L8519" s="9">
        <f t="shared" si="2680"/>
        <v>0</v>
      </c>
      <c r="M8519" s="9">
        <f>SUM(M8520:M8521)</f>
        <v>0</v>
      </c>
      <c r="N8519" s="467">
        <f>SUM(N8520:N8521)</f>
        <v>0</v>
      </c>
    </row>
    <row r="8520" spans="1:14" customFormat="1" ht="40.5" customHeight="1" thickTop="1" thickBot="1" x14ac:dyDescent="0.3">
      <c r="A8520" s="1" t="s">
        <v>0</v>
      </c>
      <c r="B8520" s="7" t="s">
        <v>100</v>
      </c>
      <c r="C8520" s="9">
        <f t="shared" si="2677"/>
        <v>0</v>
      </c>
      <c r="D8520" s="9">
        <v>0</v>
      </c>
      <c r="E8520" s="9">
        <v>0</v>
      </c>
      <c r="F8520" s="9">
        <f t="shared" si="2678"/>
        <v>0</v>
      </c>
      <c r="G8520" s="9">
        <v>0</v>
      </c>
      <c r="H8520" s="467">
        <v>0</v>
      </c>
      <c r="I8520" s="9">
        <f t="shared" si="2679"/>
        <v>0</v>
      </c>
      <c r="J8520" s="9">
        <v>0</v>
      </c>
      <c r="K8520" s="467">
        <v>0</v>
      </c>
      <c r="L8520" s="9">
        <f t="shared" si="2680"/>
        <v>0</v>
      </c>
      <c r="M8520" s="9">
        <v>0</v>
      </c>
      <c r="N8520" s="467">
        <v>0</v>
      </c>
    </row>
    <row r="8521" spans="1:14" customFormat="1" ht="38.25" customHeight="1" thickTop="1" thickBot="1" x14ac:dyDescent="0.3">
      <c r="A8521" s="1" t="s">
        <v>0</v>
      </c>
      <c r="B8521" s="7" t="s">
        <v>101</v>
      </c>
      <c r="C8521" s="9">
        <f t="shared" si="2677"/>
        <v>0</v>
      </c>
      <c r="D8521" s="9">
        <v>0</v>
      </c>
      <c r="E8521" s="9">
        <v>0</v>
      </c>
      <c r="F8521" s="9">
        <f t="shared" si="2678"/>
        <v>0</v>
      </c>
      <c r="G8521" s="9">
        <v>0</v>
      </c>
      <c r="H8521" s="467">
        <v>0</v>
      </c>
      <c r="I8521" s="9">
        <f t="shared" si="2679"/>
        <v>0</v>
      </c>
      <c r="J8521" s="9">
        <v>0</v>
      </c>
      <c r="K8521" s="467">
        <v>0</v>
      </c>
      <c r="L8521" s="9">
        <f t="shared" si="2680"/>
        <v>0</v>
      </c>
      <c r="M8521" s="9">
        <v>0</v>
      </c>
      <c r="N8521" s="467">
        <v>0</v>
      </c>
    </row>
    <row r="8522" spans="1:14" customFormat="1" ht="29.25" customHeight="1" thickTop="1" thickBot="1" x14ac:dyDescent="0.3">
      <c r="A8522" s="1" t="s">
        <v>0</v>
      </c>
      <c r="B8522" s="6" t="s">
        <v>106</v>
      </c>
      <c r="C8522" s="9">
        <f t="shared" si="2677"/>
        <v>0</v>
      </c>
      <c r="D8522" s="9">
        <f>SUM(D8523:D8524)</f>
        <v>0</v>
      </c>
      <c r="E8522" s="9">
        <f>SUM(E8523:E8524)</f>
        <v>0</v>
      </c>
      <c r="F8522" s="9">
        <f t="shared" si="2678"/>
        <v>0</v>
      </c>
      <c r="G8522" s="9">
        <f>SUM(G8523:G8524)</f>
        <v>0</v>
      </c>
      <c r="H8522" s="467">
        <f>SUM(H8523:H8524)</f>
        <v>0</v>
      </c>
      <c r="I8522" s="9">
        <f t="shared" si="2679"/>
        <v>0</v>
      </c>
      <c r="J8522" s="9">
        <f>SUM(J8523:J8524)</f>
        <v>0</v>
      </c>
      <c r="K8522" s="467">
        <f>SUM(K8523:K8524)</f>
        <v>0</v>
      </c>
      <c r="L8522" s="9">
        <f t="shared" si="2680"/>
        <v>0</v>
      </c>
      <c r="M8522" s="9">
        <f>SUM(M8523:M8524)</f>
        <v>0</v>
      </c>
      <c r="N8522" s="467">
        <f>SUM(N8523:N8524)</f>
        <v>0</v>
      </c>
    </row>
    <row r="8523" spans="1:14" customFormat="1" ht="31.5" customHeight="1" thickTop="1" thickBot="1" x14ac:dyDescent="0.3">
      <c r="A8523" s="1" t="s">
        <v>0</v>
      </c>
      <c r="B8523" s="7" t="s">
        <v>100</v>
      </c>
      <c r="C8523" s="9">
        <f t="shared" si="2677"/>
        <v>0</v>
      </c>
      <c r="D8523" s="9">
        <v>0</v>
      </c>
      <c r="E8523" s="9">
        <v>0</v>
      </c>
      <c r="F8523" s="9">
        <f t="shared" si="2678"/>
        <v>0</v>
      </c>
      <c r="G8523" s="9">
        <v>0</v>
      </c>
      <c r="H8523" s="467">
        <v>0</v>
      </c>
      <c r="I8523" s="9">
        <f t="shared" si="2679"/>
        <v>0</v>
      </c>
      <c r="J8523" s="9">
        <v>0</v>
      </c>
      <c r="K8523" s="467">
        <v>0</v>
      </c>
      <c r="L8523" s="9">
        <f t="shared" si="2680"/>
        <v>0</v>
      </c>
      <c r="M8523" s="9">
        <v>0</v>
      </c>
      <c r="N8523" s="467">
        <v>0</v>
      </c>
    </row>
    <row r="8524" spans="1:14" customFormat="1" ht="31.5" customHeight="1" thickTop="1" thickBot="1" x14ac:dyDescent="0.3">
      <c r="A8524" s="1" t="s">
        <v>0</v>
      </c>
      <c r="B8524" s="7" t="s">
        <v>101</v>
      </c>
      <c r="C8524" s="9">
        <f t="shared" si="2677"/>
        <v>0</v>
      </c>
      <c r="D8524" s="9">
        <v>0</v>
      </c>
      <c r="E8524" s="9">
        <v>0</v>
      </c>
      <c r="F8524" s="9">
        <f t="shared" si="2678"/>
        <v>0</v>
      </c>
      <c r="G8524" s="9">
        <v>0</v>
      </c>
      <c r="H8524" s="467">
        <v>0</v>
      </c>
      <c r="I8524" s="9">
        <f t="shared" si="2679"/>
        <v>0</v>
      </c>
      <c r="J8524" s="9">
        <v>0</v>
      </c>
      <c r="K8524" s="467">
        <v>0</v>
      </c>
      <c r="L8524" s="9">
        <f t="shared" si="2680"/>
        <v>0</v>
      </c>
      <c r="M8524" s="9">
        <v>0</v>
      </c>
      <c r="N8524" s="467">
        <v>0</v>
      </c>
    </row>
    <row r="8525" spans="1:14" customFormat="1" ht="25.5" customHeight="1" thickTop="1" thickBot="1" x14ac:dyDescent="0.3">
      <c r="A8525" s="1" t="s">
        <v>0</v>
      </c>
      <c r="B8525" s="5" t="s">
        <v>107</v>
      </c>
      <c r="C8525" s="9">
        <f t="shared" si="2677"/>
        <v>0</v>
      </c>
      <c r="D8525" s="9">
        <f>SUM(D8526,D8534)</f>
        <v>0</v>
      </c>
      <c r="E8525" s="9">
        <f>SUM(E8526,E8534)</f>
        <v>0</v>
      </c>
      <c r="F8525" s="9">
        <f t="shared" si="2678"/>
        <v>0</v>
      </c>
      <c r="G8525" s="9">
        <f>SUM(G8526,G8534)</f>
        <v>0</v>
      </c>
      <c r="H8525" s="467">
        <f>SUM(H8526,H8534)</f>
        <v>0</v>
      </c>
      <c r="I8525" s="9">
        <f t="shared" si="2679"/>
        <v>0</v>
      </c>
      <c r="J8525" s="9">
        <f>SUM(J8526,J8534)</f>
        <v>0</v>
      </c>
      <c r="K8525" s="467">
        <f>SUM(K8526,K8534)</f>
        <v>0</v>
      </c>
      <c r="L8525" s="9">
        <f t="shared" si="2680"/>
        <v>0</v>
      </c>
      <c r="M8525" s="9">
        <f>SUM(M8526,M8534)</f>
        <v>0</v>
      </c>
      <c r="N8525" s="467">
        <f>SUM(N8526,N8534)</f>
        <v>0</v>
      </c>
    </row>
    <row r="8526" spans="1:14" customFormat="1" ht="30" customHeight="1" thickTop="1" thickBot="1" x14ac:dyDescent="0.3">
      <c r="A8526" s="1" t="s">
        <v>0</v>
      </c>
      <c r="B8526" s="6" t="s">
        <v>108</v>
      </c>
      <c r="C8526" s="9">
        <f t="shared" si="2677"/>
        <v>0</v>
      </c>
      <c r="D8526" s="9">
        <f>SUM(D8527,D8530)</f>
        <v>0</v>
      </c>
      <c r="E8526" s="9">
        <f>SUM(E8527,E8530)</f>
        <v>0</v>
      </c>
      <c r="F8526" s="9">
        <f t="shared" si="2678"/>
        <v>0</v>
      </c>
      <c r="G8526" s="9">
        <f>SUM(G8527,G8530)</f>
        <v>0</v>
      </c>
      <c r="H8526" s="467">
        <f>SUM(H8527,H8530)</f>
        <v>0</v>
      </c>
      <c r="I8526" s="9">
        <f t="shared" si="2679"/>
        <v>0</v>
      </c>
      <c r="J8526" s="9">
        <f>SUM(J8527,J8530)</f>
        <v>0</v>
      </c>
      <c r="K8526" s="467">
        <f>SUM(K8527,K8530)</f>
        <v>0</v>
      </c>
      <c r="L8526" s="9">
        <f t="shared" si="2680"/>
        <v>0</v>
      </c>
      <c r="M8526" s="9">
        <f>SUM(M8527,M8530)</f>
        <v>0</v>
      </c>
      <c r="N8526" s="467">
        <f>SUM(N8527,N8530)</f>
        <v>0</v>
      </c>
    </row>
    <row r="8527" spans="1:14" customFormat="1" ht="35.25" customHeight="1" thickTop="1" thickBot="1" x14ac:dyDescent="0.3">
      <c r="A8527" s="1" t="s">
        <v>0</v>
      </c>
      <c r="B8527" s="7" t="s">
        <v>100</v>
      </c>
      <c r="C8527" s="9">
        <f t="shared" si="2677"/>
        <v>0</v>
      </c>
      <c r="D8527" s="9">
        <f>SUM(D8528:D8529)</f>
        <v>0</v>
      </c>
      <c r="E8527" s="9">
        <f>SUM(E8528:E8529)</f>
        <v>0</v>
      </c>
      <c r="F8527" s="9">
        <f t="shared" si="2678"/>
        <v>0</v>
      </c>
      <c r="G8527" s="9">
        <f>SUM(G8528:G8529)</f>
        <v>0</v>
      </c>
      <c r="H8527" s="467">
        <f>SUM(H8528:H8529)</f>
        <v>0</v>
      </c>
      <c r="I8527" s="9">
        <f t="shared" si="2679"/>
        <v>0</v>
      </c>
      <c r="J8527" s="9">
        <f>SUM(J8528:J8529)</f>
        <v>0</v>
      </c>
      <c r="K8527" s="467">
        <f>SUM(K8528:K8529)</f>
        <v>0</v>
      </c>
      <c r="L8527" s="9">
        <f t="shared" si="2680"/>
        <v>0</v>
      </c>
      <c r="M8527" s="9">
        <f>SUM(M8528:M8529)</f>
        <v>0</v>
      </c>
      <c r="N8527" s="467">
        <f>SUM(N8528:N8529)</f>
        <v>0</v>
      </c>
    </row>
    <row r="8528" spans="1:14" customFormat="1" ht="36.75" customHeight="1" thickTop="1" thickBot="1" x14ac:dyDescent="0.3">
      <c r="A8528" s="1" t="s">
        <v>0</v>
      </c>
      <c r="B8528" s="8" t="s">
        <v>109</v>
      </c>
      <c r="C8528" s="9">
        <f t="shared" si="2677"/>
        <v>0</v>
      </c>
      <c r="D8528" s="9">
        <v>0</v>
      </c>
      <c r="E8528" s="9">
        <v>0</v>
      </c>
      <c r="F8528" s="9">
        <f t="shared" si="2678"/>
        <v>0</v>
      </c>
      <c r="G8528" s="9">
        <v>0</v>
      </c>
      <c r="H8528" s="467">
        <v>0</v>
      </c>
      <c r="I8528" s="9">
        <f t="shared" si="2679"/>
        <v>0</v>
      </c>
      <c r="J8528" s="9">
        <v>0</v>
      </c>
      <c r="K8528" s="467">
        <v>0</v>
      </c>
      <c r="L8528" s="9">
        <f t="shared" si="2680"/>
        <v>0</v>
      </c>
      <c r="M8528" s="9">
        <v>0</v>
      </c>
      <c r="N8528" s="467">
        <v>0</v>
      </c>
    </row>
    <row r="8529" spans="1:14" customFormat="1" ht="34.5" customHeight="1" thickTop="1" thickBot="1" x14ac:dyDescent="0.3">
      <c r="A8529" s="1" t="s">
        <v>0</v>
      </c>
      <c r="B8529" s="8" t="s">
        <v>110</v>
      </c>
      <c r="C8529" s="9">
        <f t="shared" si="2677"/>
        <v>0</v>
      </c>
      <c r="D8529" s="9">
        <v>0</v>
      </c>
      <c r="E8529" s="9">
        <v>0</v>
      </c>
      <c r="F8529" s="9">
        <f t="shared" si="2678"/>
        <v>0</v>
      </c>
      <c r="G8529" s="9">
        <v>0</v>
      </c>
      <c r="H8529" s="467">
        <v>0</v>
      </c>
      <c r="I8529" s="9">
        <f t="shared" si="2679"/>
        <v>0</v>
      </c>
      <c r="J8529" s="9">
        <v>0</v>
      </c>
      <c r="K8529" s="467">
        <v>0</v>
      </c>
      <c r="L8529" s="9">
        <f t="shared" si="2680"/>
        <v>0</v>
      </c>
      <c r="M8529" s="9">
        <v>0</v>
      </c>
      <c r="N8529" s="467">
        <v>0</v>
      </c>
    </row>
    <row r="8530" spans="1:14" customFormat="1" ht="33.75" customHeight="1" thickTop="1" thickBot="1" x14ac:dyDescent="0.3">
      <c r="A8530" s="1" t="s">
        <v>0</v>
      </c>
      <c r="B8530" s="7" t="s">
        <v>101</v>
      </c>
      <c r="C8530" s="9">
        <f t="shared" si="2677"/>
        <v>0</v>
      </c>
      <c r="D8530" s="9">
        <f>SUM(D8531:D8533)</f>
        <v>0</v>
      </c>
      <c r="E8530" s="9">
        <f>SUM(E8531:E8533)</f>
        <v>0</v>
      </c>
      <c r="F8530" s="9">
        <f t="shared" si="2678"/>
        <v>0</v>
      </c>
      <c r="G8530" s="9">
        <f>SUM(G8531:G8533)</f>
        <v>0</v>
      </c>
      <c r="H8530" s="467">
        <f>SUM(H8531:H8533)</f>
        <v>0</v>
      </c>
      <c r="I8530" s="9">
        <f t="shared" si="2679"/>
        <v>0</v>
      </c>
      <c r="J8530" s="9">
        <f>SUM(J8531:J8533)</f>
        <v>0</v>
      </c>
      <c r="K8530" s="467">
        <f>SUM(K8531:K8533)</f>
        <v>0</v>
      </c>
      <c r="L8530" s="9">
        <f t="shared" si="2680"/>
        <v>0</v>
      </c>
      <c r="M8530" s="9">
        <f>SUM(M8531:M8533)</f>
        <v>0</v>
      </c>
      <c r="N8530" s="467">
        <f>SUM(N8531:N8533)</f>
        <v>0</v>
      </c>
    </row>
    <row r="8531" spans="1:14" customFormat="1" ht="32.25" customHeight="1" thickTop="1" thickBot="1" x14ac:dyDescent="0.3">
      <c r="A8531" s="1" t="s">
        <v>0</v>
      </c>
      <c r="B8531" s="8" t="s">
        <v>109</v>
      </c>
      <c r="C8531" s="9">
        <f t="shared" si="2677"/>
        <v>0</v>
      </c>
      <c r="D8531" s="9">
        <v>0</v>
      </c>
      <c r="E8531" s="9">
        <v>0</v>
      </c>
      <c r="F8531" s="9">
        <f t="shared" si="2678"/>
        <v>0</v>
      </c>
      <c r="G8531" s="9">
        <v>0</v>
      </c>
      <c r="H8531" s="467">
        <v>0</v>
      </c>
      <c r="I8531" s="9">
        <f t="shared" si="2679"/>
        <v>0</v>
      </c>
      <c r="J8531" s="9">
        <v>0</v>
      </c>
      <c r="K8531" s="467">
        <v>0</v>
      </c>
      <c r="L8531" s="9">
        <f t="shared" si="2680"/>
        <v>0</v>
      </c>
      <c r="M8531" s="9">
        <v>0</v>
      </c>
      <c r="N8531" s="467">
        <v>0</v>
      </c>
    </row>
    <row r="8532" spans="1:14" customFormat="1" ht="35.25" customHeight="1" thickTop="1" thickBot="1" x14ac:dyDescent="0.3">
      <c r="A8532" s="1" t="s">
        <v>0</v>
      </c>
      <c r="B8532" s="8" t="s">
        <v>111</v>
      </c>
      <c r="C8532" s="9">
        <f t="shared" si="2677"/>
        <v>0</v>
      </c>
      <c r="D8532" s="9">
        <v>0</v>
      </c>
      <c r="E8532" s="9">
        <v>0</v>
      </c>
      <c r="F8532" s="9">
        <f t="shared" si="2678"/>
        <v>0</v>
      </c>
      <c r="G8532" s="9">
        <v>0</v>
      </c>
      <c r="H8532" s="467">
        <v>0</v>
      </c>
      <c r="I8532" s="9">
        <f t="shared" si="2679"/>
        <v>0</v>
      </c>
      <c r="J8532" s="9">
        <v>0</v>
      </c>
      <c r="K8532" s="467">
        <v>0</v>
      </c>
      <c r="L8532" s="9">
        <f t="shared" si="2680"/>
        <v>0</v>
      </c>
      <c r="M8532" s="9">
        <v>0</v>
      </c>
      <c r="N8532" s="467">
        <v>0</v>
      </c>
    </row>
    <row r="8533" spans="1:14" customFormat="1" ht="31.5" customHeight="1" thickTop="1" thickBot="1" x14ac:dyDescent="0.3">
      <c r="A8533" s="1" t="s">
        <v>0</v>
      </c>
      <c r="B8533" s="8" t="s">
        <v>110</v>
      </c>
      <c r="C8533" s="9">
        <f t="shared" si="2677"/>
        <v>0</v>
      </c>
      <c r="D8533" s="9">
        <v>0</v>
      </c>
      <c r="E8533" s="9">
        <v>0</v>
      </c>
      <c r="F8533" s="9">
        <f t="shared" si="2678"/>
        <v>0</v>
      </c>
      <c r="G8533" s="9">
        <v>0</v>
      </c>
      <c r="H8533" s="467">
        <v>0</v>
      </c>
      <c r="I8533" s="9">
        <f t="shared" si="2679"/>
        <v>0</v>
      </c>
      <c r="J8533" s="9">
        <v>0</v>
      </c>
      <c r="K8533" s="467">
        <v>0</v>
      </c>
      <c r="L8533" s="9">
        <f t="shared" si="2680"/>
        <v>0</v>
      </c>
      <c r="M8533" s="9">
        <v>0</v>
      </c>
      <c r="N8533" s="467">
        <v>0</v>
      </c>
    </row>
    <row r="8534" spans="1:14" customFormat="1" ht="33" customHeight="1" thickTop="1" thickBot="1" x14ac:dyDescent="0.3">
      <c r="A8534" s="1" t="s">
        <v>0</v>
      </c>
      <c r="B8534" s="6" t="s">
        <v>112</v>
      </c>
      <c r="C8534" s="9">
        <f t="shared" si="2677"/>
        <v>0</v>
      </c>
      <c r="D8534" s="9">
        <f>SUM(D8535:D8536)</f>
        <v>0</v>
      </c>
      <c r="E8534" s="9">
        <f>SUM(E8535:E8536)</f>
        <v>0</v>
      </c>
      <c r="F8534" s="9">
        <f t="shared" si="2678"/>
        <v>0</v>
      </c>
      <c r="G8534" s="9">
        <f>SUM(G8535:G8536)</f>
        <v>0</v>
      </c>
      <c r="H8534" s="467">
        <f>SUM(H8535:H8536)</f>
        <v>0</v>
      </c>
      <c r="I8534" s="9">
        <f t="shared" si="2679"/>
        <v>0</v>
      </c>
      <c r="J8534" s="9">
        <f>SUM(J8535:J8536)</f>
        <v>0</v>
      </c>
      <c r="K8534" s="467">
        <f>SUM(K8535:K8536)</f>
        <v>0</v>
      </c>
      <c r="L8534" s="9">
        <f t="shared" si="2680"/>
        <v>0</v>
      </c>
      <c r="M8534" s="9">
        <f>SUM(M8535:M8536)</f>
        <v>0</v>
      </c>
      <c r="N8534" s="467">
        <f>SUM(N8535:N8536)</f>
        <v>0</v>
      </c>
    </row>
    <row r="8535" spans="1:14" customFormat="1" ht="33" customHeight="1" thickTop="1" thickBot="1" x14ac:dyDescent="0.3">
      <c r="A8535" s="1" t="s">
        <v>0</v>
      </c>
      <c r="B8535" s="7" t="s">
        <v>100</v>
      </c>
      <c r="C8535" s="9">
        <f t="shared" si="2677"/>
        <v>0</v>
      </c>
      <c r="D8535" s="9">
        <v>0</v>
      </c>
      <c r="E8535" s="9">
        <v>0</v>
      </c>
      <c r="F8535" s="9">
        <f t="shared" si="2678"/>
        <v>0</v>
      </c>
      <c r="G8535" s="9">
        <v>0</v>
      </c>
      <c r="H8535" s="467">
        <v>0</v>
      </c>
      <c r="I8535" s="9">
        <f t="shared" si="2679"/>
        <v>0</v>
      </c>
      <c r="J8535" s="9">
        <v>0</v>
      </c>
      <c r="K8535" s="467">
        <v>0</v>
      </c>
      <c r="L8535" s="9">
        <f t="shared" si="2680"/>
        <v>0</v>
      </c>
      <c r="M8535" s="9">
        <v>0</v>
      </c>
      <c r="N8535" s="467">
        <v>0</v>
      </c>
    </row>
    <row r="8536" spans="1:14" customFormat="1" ht="39.75" customHeight="1" thickTop="1" thickBot="1" x14ac:dyDescent="0.3">
      <c r="A8536" s="1" t="s">
        <v>0</v>
      </c>
      <c r="B8536" s="7" t="s">
        <v>101</v>
      </c>
      <c r="C8536" s="9">
        <f t="shared" si="2677"/>
        <v>0</v>
      </c>
      <c r="D8536" s="9">
        <v>0</v>
      </c>
      <c r="E8536" s="9">
        <v>0</v>
      </c>
      <c r="F8536" s="9">
        <f t="shared" si="2678"/>
        <v>0</v>
      </c>
      <c r="G8536" s="9">
        <v>0</v>
      </c>
      <c r="H8536" s="467">
        <v>0</v>
      </c>
      <c r="I8536" s="9">
        <f t="shared" si="2679"/>
        <v>0</v>
      </c>
      <c r="J8536" s="9">
        <v>0</v>
      </c>
      <c r="K8536" s="467">
        <v>0</v>
      </c>
      <c r="L8536" s="9">
        <f t="shared" si="2680"/>
        <v>0</v>
      </c>
      <c r="M8536" s="9">
        <v>0</v>
      </c>
      <c r="N8536" s="467">
        <v>0</v>
      </c>
    </row>
    <row r="8537" spans="1:14" customFormat="1" ht="36" customHeight="1" thickTop="1" thickBot="1" x14ac:dyDescent="0.3">
      <c r="A8537" s="1" t="s">
        <v>0</v>
      </c>
      <c r="B8537" s="5" t="s">
        <v>113</v>
      </c>
      <c r="C8537" s="9">
        <f t="shared" si="2677"/>
        <v>0</v>
      </c>
      <c r="D8537" s="9">
        <f>SUM(D8538,D8548)</f>
        <v>0</v>
      </c>
      <c r="E8537" s="9">
        <f>SUM(E8538,E8548)</f>
        <v>0</v>
      </c>
      <c r="F8537" s="9">
        <f t="shared" si="2678"/>
        <v>0</v>
      </c>
      <c r="G8537" s="9">
        <f>SUM(G8538,G8548)</f>
        <v>0</v>
      </c>
      <c r="H8537" s="467">
        <f>SUM(H8538,H8548)</f>
        <v>0</v>
      </c>
      <c r="I8537" s="9">
        <f t="shared" si="2679"/>
        <v>0</v>
      </c>
      <c r="J8537" s="9">
        <f>SUM(J8538,J8548)</f>
        <v>0</v>
      </c>
      <c r="K8537" s="467">
        <f>SUM(K8538,K8548)</f>
        <v>0</v>
      </c>
      <c r="L8537" s="9">
        <f t="shared" si="2680"/>
        <v>0</v>
      </c>
      <c r="M8537" s="9">
        <f>SUM(M8538,M8548)</f>
        <v>0</v>
      </c>
      <c r="N8537" s="467">
        <f>SUM(N8538,N8548)</f>
        <v>0</v>
      </c>
    </row>
    <row r="8538" spans="1:14" customFormat="1" ht="44.25" customHeight="1" thickTop="1" thickBot="1" x14ac:dyDescent="0.3">
      <c r="A8538" s="1" t="s">
        <v>0</v>
      </c>
      <c r="B8538" s="6" t="s">
        <v>114</v>
      </c>
      <c r="C8538" s="9">
        <f t="shared" si="2677"/>
        <v>0</v>
      </c>
      <c r="D8538" s="9">
        <f>SUM(D8539,D8544)</f>
        <v>0</v>
      </c>
      <c r="E8538" s="9">
        <f>SUM(E8539,E8544)</f>
        <v>0</v>
      </c>
      <c r="F8538" s="9">
        <f t="shared" si="2678"/>
        <v>0</v>
      </c>
      <c r="G8538" s="9">
        <f>SUM(G8539,G8544)</f>
        <v>0</v>
      </c>
      <c r="H8538" s="467">
        <f>SUM(H8539,H8544)</f>
        <v>0</v>
      </c>
      <c r="I8538" s="9">
        <f t="shared" si="2679"/>
        <v>0</v>
      </c>
      <c r="J8538" s="9">
        <f>SUM(J8539,J8544)</f>
        <v>0</v>
      </c>
      <c r="K8538" s="467">
        <f>SUM(K8539,K8544)</f>
        <v>0</v>
      </c>
      <c r="L8538" s="9">
        <f t="shared" si="2680"/>
        <v>0</v>
      </c>
      <c r="M8538" s="9">
        <f>SUM(M8539,M8544)</f>
        <v>0</v>
      </c>
      <c r="N8538" s="467">
        <f>SUM(N8539,N8544)</f>
        <v>0</v>
      </c>
    </row>
    <row r="8539" spans="1:14" customFormat="1" ht="36.75" customHeight="1" thickTop="1" thickBot="1" x14ac:dyDescent="0.3">
      <c r="A8539" s="1" t="s">
        <v>0</v>
      </c>
      <c r="B8539" s="7" t="s">
        <v>100</v>
      </c>
      <c r="C8539" s="9">
        <f t="shared" si="2677"/>
        <v>0</v>
      </c>
      <c r="D8539" s="9">
        <f>SUM(D8540:D8543)</f>
        <v>0</v>
      </c>
      <c r="E8539" s="9">
        <f>SUM(E8540:E8543)</f>
        <v>0</v>
      </c>
      <c r="F8539" s="9">
        <f t="shared" si="2678"/>
        <v>0</v>
      </c>
      <c r="G8539" s="9">
        <f>SUM(G8540:G8543)</f>
        <v>0</v>
      </c>
      <c r="H8539" s="467">
        <f>SUM(H8540:H8543)</f>
        <v>0</v>
      </c>
      <c r="I8539" s="9">
        <f t="shared" si="2679"/>
        <v>0</v>
      </c>
      <c r="J8539" s="9">
        <f>SUM(J8540:J8543)</f>
        <v>0</v>
      </c>
      <c r="K8539" s="467">
        <f>SUM(K8540:K8543)</f>
        <v>0</v>
      </c>
      <c r="L8539" s="9">
        <f t="shared" si="2680"/>
        <v>0</v>
      </c>
      <c r="M8539" s="9">
        <f>SUM(M8540:M8543)</f>
        <v>0</v>
      </c>
      <c r="N8539" s="467">
        <f>SUM(N8540:N8543)</f>
        <v>0</v>
      </c>
    </row>
    <row r="8540" spans="1:14" customFormat="1" ht="37.5" customHeight="1" thickTop="1" thickBot="1" x14ac:dyDescent="0.3">
      <c r="A8540" s="1" t="s">
        <v>0</v>
      </c>
      <c r="B8540" s="8" t="s">
        <v>115</v>
      </c>
      <c r="C8540" s="9">
        <f t="shared" si="2677"/>
        <v>0</v>
      </c>
      <c r="D8540" s="9">
        <v>0</v>
      </c>
      <c r="E8540" s="9">
        <v>0</v>
      </c>
      <c r="F8540" s="9">
        <f t="shared" si="2678"/>
        <v>0</v>
      </c>
      <c r="G8540" s="9">
        <v>0</v>
      </c>
      <c r="H8540" s="467">
        <v>0</v>
      </c>
      <c r="I8540" s="9">
        <f t="shared" si="2679"/>
        <v>0</v>
      </c>
      <c r="J8540" s="9">
        <v>0</v>
      </c>
      <c r="K8540" s="467">
        <v>0</v>
      </c>
      <c r="L8540" s="9">
        <f t="shared" si="2680"/>
        <v>0</v>
      </c>
      <c r="M8540" s="9">
        <v>0</v>
      </c>
      <c r="N8540" s="467">
        <v>0</v>
      </c>
    </row>
    <row r="8541" spans="1:14" customFormat="1" ht="41.25" customHeight="1" thickTop="1" thickBot="1" x14ac:dyDescent="0.3">
      <c r="A8541" s="1" t="s">
        <v>0</v>
      </c>
      <c r="B8541" s="8" t="s">
        <v>116</v>
      </c>
      <c r="C8541" s="9">
        <f t="shared" si="2677"/>
        <v>0</v>
      </c>
      <c r="D8541" s="9">
        <v>0</v>
      </c>
      <c r="E8541" s="9">
        <v>0</v>
      </c>
      <c r="F8541" s="9">
        <f t="shared" si="2678"/>
        <v>0</v>
      </c>
      <c r="G8541" s="9">
        <v>0</v>
      </c>
      <c r="H8541" s="467">
        <v>0</v>
      </c>
      <c r="I8541" s="9">
        <f t="shared" si="2679"/>
        <v>0</v>
      </c>
      <c r="J8541" s="9">
        <v>0</v>
      </c>
      <c r="K8541" s="467">
        <v>0</v>
      </c>
      <c r="L8541" s="9">
        <f t="shared" si="2680"/>
        <v>0</v>
      </c>
      <c r="M8541" s="9">
        <v>0</v>
      </c>
      <c r="N8541" s="467">
        <v>0</v>
      </c>
    </row>
    <row r="8542" spans="1:14" customFormat="1" ht="33.75" customHeight="1" thickTop="1" thickBot="1" x14ac:dyDescent="0.3">
      <c r="A8542" s="1" t="s">
        <v>0</v>
      </c>
      <c r="B8542" s="8" t="s">
        <v>109</v>
      </c>
      <c r="C8542" s="9">
        <f t="shared" si="2677"/>
        <v>0</v>
      </c>
      <c r="D8542" s="9">
        <v>0</v>
      </c>
      <c r="E8542" s="9">
        <v>0</v>
      </c>
      <c r="F8542" s="9">
        <f t="shared" si="2678"/>
        <v>0</v>
      </c>
      <c r="G8542" s="9">
        <v>0</v>
      </c>
      <c r="H8542" s="467">
        <v>0</v>
      </c>
      <c r="I8542" s="9">
        <f t="shared" si="2679"/>
        <v>0</v>
      </c>
      <c r="J8542" s="9">
        <v>0</v>
      </c>
      <c r="K8542" s="467">
        <v>0</v>
      </c>
      <c r="L8542" s="9">
        <f t="shared" si="2680"/>
        <v>0</v>
      </c>
      <c r="M8542" s="9">
        <v>0</v>
      </c>
      <c r="N8542" s="467">
        <v>0</v>
      </c>
    </row>
    <row r="8543" spans="1:14" customFormat="1" ht="31.5" customHeight="1" thickTop="1" thickBot="1" x14ac:dyDescent="0.3">
      <c r="A8543" s="1" t="s">
        <v>0</v>
      </c>
      <c r="B8543" s="8" t="s">
        <v>110</v>
      </c>
      <c r="C8543" s="9">
        <f t="shared" si="2677"/>
        <v>0</v>
      </c>
      <c r="D8543" s="9">
        <v>0</v>
      </c>
      <c r="E8543" s="9">
        <v>0</v>
      </c>
      <c r="F8543" s="9">
        <f t="shared" si="2678"/>
        <v>0</v>
      </c>
      <c r="G8543" s="9">
        <v>0</v>
      </c>
      <c r="H8543" s="467">
        <v>0</v>
      </c>
      <c r="I8543" s="9">
        <f t="shared" si="2679"/>
        <v>0</v>
      </c>
      <c r="J8543" s="9">
        <v>0</v>
      </c>
      <c r="K8543" s="467">
        <v>0</v>
      </c>
      <c r="L8543" s="9">
        <f t="shared" si="2680"/>
        <v>0</v>
      </c>
      <c r="M8543" s="9">
        <v>0</v>
      </c>
      <c r="N8543" s="467">
        <v>0</v>
      </c>
    </row>
    <row r="8544" spans="1:14" customFormat="1" ht="39.75" customHeight="1" thickTop="1" thickBot="1" x14ac:dyDescent="0.3">
      <c r="A8544" s="1" t="s">
        <v>0</v>
      </c>
      <c r="B8544" s="7" t="s">
        <v>101</v>
      </c>
      <c r="C8544" s="9">
        <f t="shared" si="2677"/>
        <v>0</v>
      </c>
      <c r="D8544" s="9">
        <f>SUM(D8545:D8547)</f>
        <v>0</v>
      </c>
      <c r="E8544" s="9">
        <f>SUM(E8545:E8547)</f>
        <v>0</v>
      </c>
      <c r="F8544" s="9">
        <f t="shared" si="2678"/>
        <v>0</v>
      </c>
      <c r="G8544" s="9">
        <f>SUM(G8545:G8547)</f>
        <v>0</v>
      </c>
      <c r="H8544" s="467">
        <f>SUM(H8545:H8547)</f>
        <v>0</v>
      </c>
      <c r="I8544" s="9">
        <f t="shared" si="2679"/>
        <v>0</v>
      </c>
      <c r="J8544" s="9">
        <f>SUM(J8545:J8547)</f>
        <v>0</v>
      </c>
      <c r="K8544" s="467">
        <f>SUM(K8545:K8547)</f>
        <v>0</v>
      </c>
      <c r="L8544" s="9">
        <f t="shared" si="2680"/>
        <v>0</v>
      </c>
      <c r="M8544" s="9">
        <f>SUM(M8545:M8547)</f>
        <v>0</v>
      </c>
      <c r="N8544" s="467">
        <f>SUM(N8545:N8547)</f>
        <v>0</v>
      </c>
    </row>
    <row r="8545" spans="1:14" customFormat="1" ht="32.25" customHeight="1" thickTop="1" thickBot="1" x14ac:dyDescent="0.3">
      <c r="A8545" s="1" t="s">
        <v>0</v>
      </c>
      <c r="B8545" s="8" t="s">
        <v>109</v>
      </c>
      <c r="C8545" s="9">
        <f t="shared" si="2677"/>
        <v>0</v>
      </c>
      <c r="D8545" s="9">
        <v>0</v>
      </c>
      <c r="E8545" s="9">
        <v>0</v>
      </c>
      <c r="F8545" s="9">
        <f t="shared" si="2678"/>
        <v>0</v>
      </c>
      <c r="G8545" s="9">
        <v>0</v>
      </c>
      <c r="H8545" s="467">
        <v>0</v>
      </c>
      <c r="I8545" s="9">
        <f t="shared" si="2679"/>
        <v>0</v>
      </c>
      <c r="J8545" s="9">
        <v>0</v>
      </c>
      <c r="K8545" s="467">
        <v>0</v>
      </c>
      <c r="L8545" s="9">
        <f t="shared" si="2680"/>
        <v>0</v>
      </c>
      <c r="M8545" s="9">
        <v>0</v>
      </c>
      <c r="N8545" s="467">
        <v>0</v>
      </c>
    </row>
    <row r="8546" spans="1:14" customFormat="1" ht="41.25" customHeight="1" thickTop="1" thickBot="1" x14ac:dyDescent="0.3">
      <c r="A8546" s="1" t="s">
        <v>0</v>
      </c>
      <c r="B8546" s="8" t="s">
        <v>111</v>
      </c>
      <c r="C8546" s="9">
        <f t="shared" si="2677"/>
        <v>0</v>
      </c>
      <c r="D8546" s="9">
        <v>0</v>
      </c>
      <c r="E8546" s="9">
        <v>0</v>
      </c>
      <c r="F8546" s="9">
        <f t="shared" si="2678"/>
        <v>0</v>
      </c>
      <c r="G8546" s="9">
        <v>0</v>
      </c>
      <c r="H8546" s="467">
        <v>0</v>
      </c>
      <c r="I8546" s="9">
        <f t="shared" si="2679"/>
        <v>0</v>
      </c>
      <c r="J8546" s="9">
        <v>0</v>
      </c>
      <c r="K8546" s="467">
        <v>0</v>
      </c>
      <c r="L8546" s="9">
        <f t="shared" si="2680"/>
        <v>0</v>
      </c>
      <c r="M8546" s="9">
        <v>0</v>
      </c>
      <c r="N8546" s="467">
        <v>0</v>
      </c>
    </row>
    <row r="8547" spans="1:14" customFormat="1" ht="41.25" customHeight="1" thickTop="1" thickBot="1" x14ac:dyDescent="0.3">
      <c r="A8547" s="1" t="s">
        <v>0</v>
      </c>
      <c r="B8547" s="8" t="s">
        <v>110</v>
      </c>
      <c r="C8547" s="9">
        <f t="shared" si="2677"/>
        <v>0</v>
      </c>
      <c r="D8547" s="9">
        <v>0</v>
      </c>
      <c r="E8547" s="9">
        <v>0</v>
      </c>
      <c r="F8547" s="9">
        <f t="shared" si="2678"/>
        <v>0</v>
      </c>
      <c r="G8547" s="9">
        <v>0</v>
      </c>
      <c r="H8547" s="467">
        <v>0</v>
      </c>
      <c r="I8547" s="9">
        <f t="shared" si="2679"/>
        <v>0</v>
      </c>
      <c r="J8547" s="9">
        <v>0</v>
      </c>
      <c r="K8547" s="467">
        <v>0</v>
      </c>
      <c r="L8547" s="9">
        <f t="shared" si="2680"/>
        <v>0</v>
      </c>
      <c r="M8547" s="9">
        <v>0</v>
      </c>
      <c r="N8547" s="467">
        <v>0</v>
      </c>
    </row>
    <row r="8548" spans="1:14" customFormat="1" ht="36" customHeight="1" thickTop="1" thickBot="1" x14ac:dyDescent="0.3">
      <c r="A8548" s="1" t="s">
        <v>0</v>
      </c>
      <c r="B8548" s="6" t="s">
        <v>117</v>
      </c>
      <c r="C8548" s="9">
        <f t="shared" si="2677"/>
        <v>0</v>
      </c>
      <c r="D8548" s="9">
        <f>SUM(D8549:D8550)</f>
        <v>0</v>
      </c>
      <c r="E8548" s="9">
        <f>SUM(E8549:E8550)</f>
        <v>0</v>
      </c>
      <c r="F8548" s="9">
        <f t="shared" si="2678"/>
        <v>0</v>
      </c>
      <c r="G8548" s="9">
        <f>SUM(G8549:G8550)</f>
        <v>0</v>
      </c>
      <c r="H8548" s="467">
        <f>SUM(H8549:H8550)</f>
        <v>0</v>
      </c>
      <c r="I8548" s="9">
        <f t="shared" si="2679"/>
        <v>0</v>
      </c>
      <c r="J8548" s="9">
        <f>SUM(J8549:J8550)</f>
        <v>0</v>
      </c>
      <c r="K8548" s="467">
        <f>SUM(K8549:K8550)</f>
        <v>0</v>
      </c>
      <c r="L8548" s="9">
        <f t="shared" si="2680"/>
        <v>0</v>
      </c>
      <c r="M8548" s="9">
        <f>SUM(M8549:M8550)</f>
        <v>0</v>
      </c>
      <c r="N8548" s="467">
        <f>SUM(N8549:N8550)</f>
        <v>0</v>
      </c>
    </row>
    <row r="8549" spans="1:14" customFormat="1" ht="34.5" customHeight="1" thickTop="1" thickBot="1" x14ac:dyDescent="0.3">
      <c r="A8549" s="1" t="s">
        <v>0</v>
      </c>
      <c r="B8549" s="7" t="s">
        <v>100</v>
      </c>
      <c r="C8549" s="9">
        <f t="shared" si="2677"/>
        <v>0</v>
      </c>
      <c r="D8549" s="9">
        <v>0</v>
      </c>
      <c r="E8549" s="9">
        <v>0</v>
      </c>
      <c r="F8549" s="9">
        <f t="shared" si="2678"/>
        <v>0</v>
      </c>
      <c r="G8549" s="9">
        <v>0</v>
      </c>
      <c r="H8549" s="467">
        <v>0</v>
      </c>
      <c r="I8549" s="9">
        <f t="shared" si="2679"/>
        <v>0</v>
      </c>
      <c r="J8549" s="9">
        <v>0</v>
      </c>
      <c r="K8549" s="467">
        <v>0</v>
      </c>
      <c r="L8549" s="9">
        <f t="shared" si="2680"/>
        <v>0</v>
      </c>
      <c r="M8549" s="9">
        <v>0</v>
      </c>
      <c r="N8549" s="467">
        <v>0</v>
      </c>
    </row>
    <row r="8550" spans="1:14" customFormat="1" ht="34.5" customHeight="1" thickTop="1" x14ac:dyDescent="0.25">
      <c r="A8550" s="133" t="s">
        <v>0</v>
      </c>
      <c r="B8550" s="138" t="s">
        <v>101</v>
      </c>
      <c r="C8550" s="135">
        <f t="shared" si="2677"/>
        <v>0</v>
      </c>
      <c r="D8550" s="135">
        <v>0</v>
      </c>
      <c r="E8550" s="135">
        <v>0</v>
      </c>
      <c r="F8550" s="135">
        <f t="shared" si="2678"/>
        <v>0</v>
      </c>
      <c r="G8550" s="135">
        <v>0</v>
      </c>
      <c r="H8550" s="476">
        <v>0</v>
      </c>
      <c r="I8550" s="135">
        <f t="shared" si="2679"/>
        <v>0</v>
      </c>
      <c r="J8550" s="135">
        <v>0</v>
      </c>
      <c r="K8550" s="476">
        <v>0</v>
      </c>
      <c r="L8550" s="135">
        <f t="shared" si="2680"/>
        <v>0</v>
      </c>
      <c r="M8550" s="135">
        <v>0</v>
      </c>
      <c r="N8550" s="476">
        <v>0</v>
      </c>
    </row>
    <row r="8551" spans="1:14" s="333" customFormat="1" ht="30.75" customHeight="1" x14ac:dyDescent="0.2">
      <c r="A8551" s="334" t="s">
        <v>0</v>
      </c>
      <c r="B8551" s="339" t="s">
        <v>118</v>
      </c>
      <c r="C8551" s="338">
        <f t="shared" si="2677"/>
        <v>0</v>
      </c>
      <c r="D8551" s="338">
        <f>SUM(D8552,D8555,D8558)</f>
        <v>0</v>
      </c>
      <c r="E8551" s="338">
        <f>SUM(E8552,E8555,E8558)</f>
        <v>0</v>
      </c>
      <c r="F8551" s="338">
        <f t="shared" si="2678"/>
        <v>0</v>
      </c>
      <c r="G8551" s="338">
        <f>SUM(G8552,G8555,G8558)</f>
        <v>0</v>
      </c>
      <c r="H8551" s="483">
        <f>SUM(H8552,H8555,H8558)</f>
        <v>0</v>
      </c>
      <c r="I8551" s="338">
        <f t="shared" si="2679"/>
        <v>0</v>
      </c>
      <c r="J8551" s="338">
        <f>SUM(J8552,J8555,J8558)</f>
        <v>0</v>
      </c>
      <c r="K8551" s="483">
        <f>SUM(K8552,K8555,K8558)</f>
        <v>0</v>
      </c>
      <c r="L8551" s="338">
        <f t="shared" si="2680"/>
        <v>0</v>
      </c>
      <c r="M8551" s="338">
        <f>SUM(M8552,M8555,M8558)</f>
        <v>0</v>
      </c>
      <c r="N8551" s="483">
        <f>SUM(N8552,N8555,N8558)</f>
        <v>0</v>
      </c>
    </row>
    <row r="8552" spans="1:14" customFormat="1" ht="34.5" customHeight="1" thickBot="1" x14ac:dyDescent="0.3">
      <c r="A8552" s="140" t="s">
        <v>0</v>
      </c>
      <c r="B8552" s="147" t="s">
        <v>119</v>
      </c>
      <c r="C8552" s="142">
        <f t="shared" si="2677"/>
        <v>0</v>
      </c>
      <c r="D8552" s="142">
        <f>SUM(D8553:D8554)</f>
        <v>0</v>
      </c>
      <c r="E8552" s="142">
        <f>SUM(E8553:E8554)</f>
        <v>0</v>
      </c>
      <c r="F8552" s="142">
        <f t="shared" si="2678"/>
        <v>0</v>
      </c>
      <c r="G8552" s="142">
        <f>SUM(G8553:G8554)</f>
        <v>0</v>
      </c>
      <c r="H8552" s="477">
        <f>SUM(H8553:H8554)</f>
        <v>0</v>
      </c>
      <c r="I8552" s="142">
        <f t="shared" si="2679"/>
        <v>0</v>
      </c>
      <c r="J8552" s="142">
        <f>SUM(J8553:J8554)</f>
        <v>0</v>
      </c>
      <c r="K8552" s="477">
        <f>SUM(K8553:K8554)</f>
        <v>0</v>
      </c>
      <c r="L8552" s="142">
        <f t="shared" si="2680"/>
        <v>0</v>
      </c>
      <c r="M8552" s="142">
        <f>SUM(M8553:M8554)</f>
        <v>0</v>
      </c>
      <c r="N8552" s="477">
        <f>SUM(N8553:N8554)</f>
        <v>0</v>
      </c>
    </row>
    <row r="8553" spans="1:14" customFormat="1" ht="29.25" customHeight="1" thickTop="1" thickBot="1" x14ac:dyDescent="0.3">
      <c r="A8553" s="1" t="s">
        <v>0</v>
      </c>
      <c r="B8553" s="5" t="s">
        <v>120</v>
      </c>
      <c r="C8553" s="9">
        <f t="shared" si="2677"/>
        <v>0</v>
      </c>
      <c r="D8553" s="9">
        <v>0</v>
      </c>
      <c r="E8553" s="9">
        <v>0</v>
      </c>
      <c r="F8553" s="9">
        <f t="shared" si="2678"/>
        <v>0</v>
      </c>
      <c r="G8553" s="9">
        <v>0</v>
      </c>
      <c r="H8553" s="467">
        <v>0</v>
      </c>
      <c r="I8553" s="9">
        <f t="shared" si="2679"/>
        <v>0</v>
      </c>
      <c r="J8553" s="9">
        <v>0</v>
      </c>
      <c r="K8553" s="467">
        <v>0</v>
      </c>
      <c r="L8553" s="9">
        <f t="shared" si="2680"/>
        <v>0</v>
      </c>
      <c r="M8553" s="9">
        <v>0</v>
      </c>
      <c r="N8553" s="467">
        <v>0</v>
      </c>
    </row>
    <row r="8554" spans="1:14" customFormat="1" ht="46.5" customHeight="1" thickTop="1" thickBot="1" x14ac:dyDescent="0.3">
      <c r="A8554" s="1" t="s">
        <v>0</v>
      </c>
      <c r="B8554" s="5" t="s">
        <v>121</v>
      </c>
      <c r="C8554" s="9">
        <f t="shared" si="2677"/>
        <v>0</v>
      </c>
      <c r="D8554" s="9">
        <v>0</v>
      </c>
      <c r="E8554" s="9">
        <v>0</v>
      </c>
      <c r="F8554" s="9">
        <f t="shared" si="2678"/>
        <v>0</v>
      </c>
      <c r="G8554" s="9">
        <v>0</v>
      </c>
      <c r="H8554" s="467">
        <v>0</v>
      </c>
      <c r="I8554" s="9">
        <f t="shared" si="2679"/>
        <v>0</v>
      </c>
      <c r="J8554" s="9">
        <v>0</v>
      </c>
      <c r="K8554" s="467">
        <v>0</v>
      </c>
      <c r="L8554" s="9">
        <f t="shared" si="2680"/>
        <v>0</v>
      </c>
      <c r="M8554" s="9">
        <v>0</v>
      </c>
      <c r="N8554" s="467">
        <v>0</v>
      </c>
    </row>
    <row r="8555" spans="1:14" customFormat="1" ht="38.25" customHeight="1" thickTop="1" thickBot="1" x14ac:dyDescent="0.3">
      <c r="A8555" s="1" t="s">
        <v>0</v>
      </c>
      <c r="B8555" s="4" t="s">
        <v>122</v>
      </c>
      <c r="C8555" s="9">
        <f t="shared" si="2677"/>
        <v>0</v>
      </c>
      <c r="D8555" s="9">
        <f>SUM(D8556:D8557)</f>
        <v>0</v>
      </c>
      <c r="E8555" s="9">
        <f>SUM(E8556:E8557)</f>
        <v>0</v>
      </c>
      <c r="F8555" s="9">
        <f t="shared" si="2678"/>
        <v>0</v>
      </c>
      <c r="G8555" s="9">
        <f>SUM(G8556:G8557)</f>
        <v>0</v>
      </c>
      <c r="H8555" s="467">
        <f>SUM(H8556:H8557)</f>
        <v>0</v>
      </c>
      <c r="I8555" s="9">
        <f t="shared" si="2679"/>
        <v>0</v>
      </c>
      <c r="J8555" s="9">
        <f>SUM(J8556:J8557)</f>
        <v>0</v>
      </c>
      <c r="K8555" s="467">
        <f>SUM(K8556:K8557)</f>
        <v>0</v>
      </c>
      <c r="L8555" s="9">
        <f t="shared" si="2680"/>
        <v>0</v>
      </c>
      <c r="M8555" s="9">
        <f>SUM(M8556:M8557)</f>
        <v>0</v>
      </c>
      <c r="N8555" s="467">
        <f>SUM(N8556:N8557)</f>
        <v>0</v>
      </c>
    </row>
    <row r="8556" spans="1:14" customFormat="1" ht="27.75" customHeight="1" thickTop="1" thickBot="1" x14ac:dyDescent="0.3">
      <c r="A8556" s="1" t="s">
        <v>0</v>
      </c>
      <c r="B8556" s="5" t="s">
        <v>120</v>
      </c>
      <c r="C8556" s="9">
        <f t="shared" si="2677"/>
        <v>0</v>
      </c>
      <c r="D8556" s="9">
        <v>0</v>
      </c>
      <c r="E8556" s="9">
        <v>0</v>
      </c>
      <c r="F8556" s="9">
        <f t="shared" si="2678"/>
        <v>0</v>
      </c>
      <c r="G8556" s="9">
        <v>0</v>
      </c>
      <c r="H8556" s="467">
        <v>0</v>
      </c>
      <c r="I8556" s="9">
        <f t="shared" si="2679"/>
        <v>0</v>
      </c>
      <c r="J8556" s="9">
        <v>0</v>
      </c>
      <c r="K8556" s="467">
        <v>0</v>
      </c>
      <c r="L8556" s="9">
        <f t="shared" si="2680"/>
        <v>0</v>
      </c>
      <c r="M8556" s="9">
        <v>0</v>
      </c>
      <c r="N8556" s="467">
        <v>0</v>
      </c>
    </row>
    <row r="8557" spans="1:14" customFormat="1" ht="33.75" customHeight="1" thickTop="1" thickBot="1" x14ac:dyDescent="0.3">
      <c r="A8557" s="1" t="s">
        <v>0</v>
      </c>
      <c r="B8557" s="5" t="s">
        <v>121</v>
      </c>
      <c r="C8557" s="9">
        <f t="shared" si="2677"/>
        <v>0</v>
      </c>
      <c r="D8557" s="9">
        <v>0</v>
      </c>
      <c r="E8557" s="9">
        <v>0</v>
      </c>
      <c r="F8557" s="9">
        <f t="shared" si="2678"/>
        <v>0</v>
      </c>
      <c r="G8557" s="9">
        <v>0</v>
      </c>
      <c r="H8557" s="467">
        <v>0</v>
      </c>
      <c r="I8557" s="9">
        <f t="shared" si="2679"/>
        <v>0</v>
      </c>
      <c r="J8557" s="9">
        <v>0</v>
      </c>
      <c r="K8557" s="467">
        <v>0</v>
      </c>
      <c r="L8557" s="9">
        <f t="shared" si="2680"/>
        <v>0</v>
      </c>
      <c r="M8557" s="9">
        <v>0</v>
      </c>
      <c r="N8557" s="467">
        <v>0</v>
      </c>
    </row>
    <row r="8558" spans="1:14" customFormat="1" ht="24" customHeight="1" thickTop="1" thickBot="1" x14ac:dyDescent="0.3">
      <c r="A8558" s="1" t="s">
        <v>0</v>
      </c>
      <c r="B8558" s="4" t="s">
        <v>123</v>
      </c>
      <c r="C8558" s="9">
        <f t="shared" si="2677"/>
        <v>0</v>
      </c>
      <c r="D8558" s="9">
        <f>SUM(D8559:D8560)</f>
        <v>0</v>
      </c>
      <c r="E8558" s="9">
        <f>SUM(E8559:E8560)</f>
        <v>0</v>
      </c>
      <c r="F8558" s="9">
        <f t="shared" si="2678"/>
        <v>0</v>
      </c>
      <c r="G8558" s="9">
        <f>SUM(G8559:G8560)</f>
        <v>0</v>
      </c>
      <c r="H8558" s="467">
        <f>SUM(H8559:H8560)</f>
        <v>0</v>
      </c>
      <c r="I8558" s="9">
        <f t="shared" si="2679"/>
        <v>0</v>
      </c>
      <c r="J8558" s="9">
        <f>SUM(J8559:J8560)</f>
        <v>0</v>
      </c>
      <c r="K8558" s="467">
        <f>SUM(K8559:K8560)</f>
        <v>0</v>
      </c>
      <c r="L8558" s="9">
        <f t="shared" si="2680"/>
        <v>0</v>
      </c>
      <c r="M8558" s="9">
        <f>SUM(M8559:M8560)</f>
        <v>0</v>
      </c>
      <c r="N8558" s="467">
        <f>SUM(N8559:N8560)</f>
        <v>0</v>
      </c>
    </row>
    <row r="8559" spans="1:14" customFormat="1" ht="29.25" customHeight="1" thickTop="1" thickBot="1" x14ac:dyDescent="0.3">
      <c r="A8559" s="1" t="s">
        <v>0</v>
      </c>
      <c r="B8559" s="5" t="s">
        <v>120</v>
      </c>
      <c r="C8559" s="9">
        <f t="shared" si="2677"/>
        <v>0</v>
      </c>
      <c r="D8559" s="9">
        <v>0</v>
      </c>
      <c r="E8559" s="9">
        <v>0</v>
      </c>
      <c r="F8559" s="9">
        <f t="shared" si="2678"/>
        <v>0</v>
      </c>
      <c r="G8559" s="9">
        <v>0</v>
      </c>
      <c r="H8559" s="467">
        <v>0</v>
      </c>
      <c r="I8559" s="9">
        <f t="shared" si="2679"/>
        <v>0</v>
      </c>
      <c r="J8559" s="9">
        <v>0</v>
      </c>
      <c r="K8559" s="467">
        <v>0</v>
      </c>
      <c r="L8559" s="9">
        <f t="shared" si="2680"/>
        <v>0</v>
      </c>
      <c r="M8559" s="9">
        <v>0</v>
      </c>
      <c r="N8559" s="467">
        <v>0</v>
      </c>
    </row>
    <row r="8560" spans="1:14" customFormat="1" ht="22.5" customHeight="1" thickTop="1" x14ac:dyDescent="0.25">
      <c r="A8560" s="133" t="s">
        <v>0</v>
      </c>
      <c r="B8560" s="136" t="s">
        <v>121</v>
      </c>
      <c r="C8560" s="135">
        <f t="shared" si="2677"/>
        <v>0</v>
      </c>
      <c r="D8560" s="135">
        <v>0</v>
      </c>
      <c r="E8560" s="135">
        <v>0</v>
      </c>
      <c r="F8560" s="135">
        <f t="shared" si="2678"/>
        <v>0</v>
      </c>
      <c r="G8560" s="135">
        <v>0</v>
      </c>
      <c r="H8560" s="476">
        <v>0</v>
      </c>
      <c r="I8560" s="135">
        <f t="shared" si="2679"/>
        <v>0</v>
      </c>
      <c r="J8560" s="135">
        <v>0</v>
      </c>
      <c r="K8560" s="476">
        <v>0</v>
      </c>
      <c r="L8560" s="135">
        <f t="shared" si="2680"/>
        <v>0</v>
      </c>
      <c r="M8560" s="135">
        <v>0</v>
      </c>
      <c r="N8560" s="476">
        <v>0</v>
      </c>
    </row>
    <row r="8561" spans="1:14" s="333" customFormat="1" ht="24" customHeight="1" x14ac:dyDescent="0.2">
      <c r="A8561" s="334" t="s">
        <v>0</v>
      </c>
      <c r="B8561" s="339" t="s">
        <v>124</v>
      </c>
      <c r="C8561" s="338">
        <f t="shared" si="2677"/>
        <v>0</v>
      </c>
      <c r="D8561" s="338">
        <f>SUM(D8562:D8563)</f>
        <v>0</v>
      </c>
      <c r="E8561" s="338">
        <f>SUM(E8562:E8563)</f>
        <v>0</v>
      </c>
      <c r="F8561" s="338">
        <f t="shared" si="2678"/>
        <v>0</v>
      </c>
      <c r="G8561" s="338">
        <f>SUM(G8562:G8563)</f>
        <v>0</v>
      </c>
      <c r="H8561" s="483">
        <f>SUM(H8562:H8563)</f>
        <v>0</v>
      </c>
      <c r="I8561" s="338">
        <f t="shared" si="2679"/>
        <v>0</v>
      </c>
      <c r="J8561" s="338">
        <f>SUM(J8562:J8563)</f>
        <v>0</v>
      </c>
      <c r="K8561" s="483">
        <f>SUM(K8562:K8563)</f>
        <v>0</v>
      </c>
      <c r="L8561" s="338">
        <f t="shared" si="2680"/>
        <v>0</v>
      </c>
      <c r="M8561" s="338">
        <f>SUM(M8562:M8563)</f>
        <v>0</v>
      </c>
      <c r="N8561" s="483">
        <f>SUM(N8562:N8563)</f>
        <v>0</v>
      </c>
    </row>
    <row r="8562" spans="1:14" customFormat="1" ht="29.25" hidden="1" customHeight="1" thickBot="1" x14ac:dyDescent="0.3">
      <c r="A8562" s="143" t="s">
        <v>0</v>
      </c>
      <c r="B8562" s="150" t="s">
        <v>125</v>
      </c>
      <c r="C8562" s="145">
        <f t="shared" si="2677"/>
        <v>0</v>
      </c>
      <c r="D8562" s="145">
        <v>0</v>
      </c>
      <c r="E8562" s="145">
        <v>0</v>
      </c>
      <c r="F8562" s="145">
        <f t="shared" si="2678"/>
        <v>0</v>
      </c>
      <c r="G8562" s="145">
        <v>0</v>
      </c>
      <c r="H8562" s="485">
        <v>0</v>
      </c>
      <c r="I8562" s="145">
        <f t="shared" si="2679"/>
        <v>0</v>
      </c>
      <c r="J8562" s="145">
        <v>0</v>
      </c>
      <c r="K8562" s="485">
        <v>0</v>
      </c>
      <c r="L8562" s="145">
        <f t="shared" si="2680"/>
        <v>0</v>
      </c>
      <c r="M8562" s="145">
        <v>0</v>
      </c>
      <c r="N8562" s="485">
        <v>0</v>
      </c>
    </row>
    <row r="8563" spans="1:14" customFormat="1" ht="27" customHeight="1" x14ac:dyDescent="0.25">
      <c r="A8563" s="151" t="s">
        <v>0</v>
      </c>
      <c r="B8563" s="157" t="s">
        <v>126</v>
      </c>
      <c r="C8563" s="155">
        <f t="shared" si="2677"/>
        <v>0</v>
      </c>
      <c r="D8563" s="155">
        <f>SUM(D8564,D8583)</f>
        <v>0</v>
      </c>
      <c r="E8563" s="155">
        <f>SUM(E8564,E8583)</f>
        <v>0</v>
      </c>
      <c r="F8563" s="155">
        <f t="shared" si="2678"/>
        <v>0</v>
      </c>
      <c r="G8563" s="155">
        <f>SUM(G8564,G8583)</f>
        <v>0</v>
      </c>
      <c r="H8563" s="155">
        <f>SUM(H8564,H8583)</f>
        <v>0</v>
      </c>
      <c r="I8563" s="155">
        <f t="shared" si="2679"/>
        <v>0</v>
      </c>
      <c r="J8563" s="155">
        <f>SUM(J8564,J8583)</f>
        <v>0</v>
      </c>
      <c r="K8563" s="155">
        <f>SUM(K8564,K8583)</f>
        <v>0</v>
      </c>
      <c r="L8563" s="155">
        <f t="shared" si="2680"/>
        <v>0</v>
      </c>
      <c r="M8563" s="155">
        <f>SUM(M8564,M8583)</f>
        <v>0</v>
      </c>
      <c r="N8563" s="155">
        <f>SUM(N8564,N8583)</f>
        <v>0</v>
      </c>
    </row>
    <row r="8564" spans="1:14" customFormat="1" ht="24" customHeight="1" x14ac:dyDescent="0.25">
      <c r="A8564" s="151" t="s">
        <v>0</v>
      </c>
      <c r="B8564" s="158" t="s">
        <v>127</v>
      </c>
      <c r="C8564" s="155">
        <f t="shared" si="2677"/>
        <v>0</v>
      </c>
      <c r="D8564" s="155">
        <f>SUM(D8565:D8582)</f>
        <v>0</v>
      </c>
      <c r="E8564" s="155">
        <f>SUM(E8565:E8582)</f>
        <v>0</v>
      </c>
      <c r="F8564" s="155">
        <f t="shared" si="2678"/>
        <v>0</v>
      </c>
      <c r="G8564" s="155">
        <f>SUM(G8565:G8582)</f>
        <v>0</v>
      </c>
      <c r="H8564" s="155">
        <f>SUM(H8565:H8582)</f>
        <v>0</v>
      </c>
      <c r="I8564" s="155">
        <f t="shared" si="2679"/>
        <v>0</v>
      </c>
      <c r="J8564" s="155">
        <f>SUM(J8565:J8582)</f>
        <v>0</v>
      </c>
      <c r="K8564" s="155">
        <f>SUM(K8565:K8582)</f>
        <v>0</v>
      </c>
      <c r="L8564" s="155">
        <f t="shared" si="2680"/>
        <v>0</v>
      </c>
      <c r="M8564" s="155">
        <f>SUM(M8565:M8582)</f>
        <v>0</v>
      </c>
      <c r="N8564" s="155">
        <f>SUM(N8565:N8582)</f>
        <v>0</v>
      </c>
    </row>
    <row r="8565" spans="1:14" customFormat="1" ht="31.5" hidden="1" customHeight="1" thickTop="1" thickBot="1" x14ac:dyDescent="0.3">
      <c r="A8565" s="151" t="s">
        <v>0</v>
      </c>
      <c r="B8565" s="159" t="s">
        <v>128</v>
      </c>
      <c r="C8565" s="155">
        <f t="shared" si="2677"/>
        <v>0</v>
      </c>
      <c r="D8565" s="155">
        <v>0</v>
      </c>
      <c r="E8565" s="155">
        <v>0</v>
      </c>
      <c r="F8565" s="155">
        <f t="shared" si="2678"/>
        <v>0</v>
      </c>
      <c r="G8565" s="155">
        <v>0</v>
      </c>
      <c r="H8565" s="155">
        <v>0</v>
      </c>
      <c r="I8565" s="155">
        <f t="shared" si="2679"/>
        <v>0</v>
      </c>
      <c r="J8565" s="155">
        <v>0</v>
      </c>
      <c r="K8565" s="155">
        <v>0</v>
      </c>
      <c r="L8565" s="155">
        <f t="shared" si="2680"/>
        <v>0</v>
      </c>
      <c r="M8565" s="155">
        <v>0</v>
      </c>
      <c r="N8565" s="155">
        <v>0</v>
      </c>
    </row>
    <row r="8566" spans="1:14" customFormat="1" ht="33" hidden="1" customHeight="1" thickTop="1" thickBot="1" x14ac:dyDescent="0.3">
      <c r="A8566" s="151" t="s">
        <v>0</v>
      </c>
      <c r="B8566" s="159" t="s">
        <v>129</v>
      </c>
      <c r="C8566" s="155">
        <f t="shared" si="2677"/>
        <v>0</v>
      </c>
      <c r="D8566" s="155">
        <v>0</v>
      </c>
      <c r="E8566" s="155">
        <v>0</v>
      </c>
      <c r="F8566" s="155">
        <f t="shared" si="2678"/>
        <v>0</v>
      </c>
      <c r="G8566" s="155">
        <v>0</v>
      </c>
      <c r="H8566" s="155">
        <v>0</v>
      </c>
      <c r="I8566" s="155">
        <f t="shared" si="2679"/>
        <v>0</v>
      </c>
      <c r="J8566" s="155">
        <v>0</v>
      </c>
      <c r="K8566" s="155">
        <v>0</v>
      </c>
      <c r="L8566" s="155">
        <f t="shared" si="2680"/>
        <v>0</v>
      </c>
      <c r="M8566" s="155">
        <v>0</v>
      </c>
      <c r="N8566" s="155">
        <v>0</v>
      </c>
    </row>
    <row r="8567" spans="1:14" customFormat="1" ht="19.5" hidden="1" customHeight="1" thickTop="1" thickBot="1" x14ac:dyDescent="0.3">
      <c r="A8567" s="151" t="s">
        <v>0</v>
      </c>
      <c r="B8567" s="159" t="s">
        <v>130</v>
      </c>
      <c r="C8567" s="155">
        <f t="shared" si="2677"/>
        <v>0</v>
      </c>
      <c r="D8567" s="155">
        <v>0</v>
      </c>
      <c r="E8567" s="155">
        <v>0</v>
      </c>
      <c r="F8567" s="155">
        <f t="shared" si="2678"/>
        <v>0</v>
      </c>
      <c r="G8567" s="155">
        <v>0</v>
      </c>
      <c r="H8567" s="155">
        <v>0</v>
      </c>
      <c r="I8567" s="155">
        <f t="shared" si="2679"/>
        <v>0</v>
      </c>
      <c r="J8567" s="155">
        <v>0</v>
      </c>
      <c r="K8567" s="155">
        <v>0</v>
      </c>
      <c r="L8567" s="155">
        <f t="shared" si="2680"/>
        <v>0</v>
      </c>
      <c r="M8567" s="155">
        <v>0</v>
      </c>
      <c r="N8567" s="155">
        <v>0</v>
      </c>
    </row>
    <row r="8568" spans="1:14" customFormat="1" ht="25.5" hidden="1" customHeight="1" thickTop="1" thickBot="1" x14ac:dyDescent="0.3">
      <c r="A8568" s="151" t="s">
        <v>0</v>
      </c>
      <c r="B8568" s="159" t="s">
        <v>131</v>
      </c>
      <c r="C8568" s="155">
        <f t="shared" si="2677"/>
        <v>0</v>
      </c>
      <c r="D8568" s="155">
        <v>0</v>
      </c>
      <c r="E8568" s="155">
        <v>0</v>
      </c>
      <c r="F8568" s="155">
        <f t="shared" si="2678"/>
        <v>0</v>
      </c>
      <c r="G8568" s="155">
        <v>0</v>
      </c>
      <c r="H8568" s="155">
        <v>0</v>
      </c>
      <c r="I8568" s="155">
        <f t="shared" si="2679"/>
        <v>0</v>
      </c>
      <c r="J8568" s="155">
        <v>0</v>
      </c>
      <c r="K8568" s="155">
        <v>0</v>
      </c>
      <c r="L8568" s="155">
        <f t="shared" si="2680"/>
        <v>0</v>
      </c>
      <c r="M8568" s="155">
        <v>0</v>
      </c>
      <c r="N8568" s="155">
        <v>0</v>
      </c>
    </row>
    <row r="8569" spans="1:14" customFormat="1" ht="24.75" hidden="1" customHeight="1" thickTop="1" thickBot="1" x14ac:dyDescent="0.3">
      <c r="A8569" s="151" t="s">
        <v>0</v>
      </c>
      <c r="B8569" s="159" t="s">
        <v>132</v>
      </c>
      <c r="C8569" s="155">
        <f t="shared" si="2677"/>
        <v>0</v>
      </c>
      <c r="D8569" s="155">
        <v>0</v>
      </c>
      <c r="E8569" s="155">
        <v>0</v>
      </c>
      <c r="F8569" s="155">
        <f t="shared" si="2678"/>
        <v>0</v>
      </c>
      <c r="G8569" s="155">
        <v>0</v>
      </c>
      <c r="H8569" s="155">
        <v>0</v>
      </c>
      <c r="I8569" s="155">
        <f t="shared" si="2679"/>
        <v>0</v>
      </c>
      <c r="J8569" s="155">
        <v>0</v>
      </c>
      <c r="K8569" s="155">
        <v>0</v>
      </c>
      <c r="L8569" s="155">
        <f t="shared" si="2680"/>
        <v>0</v>
      </c>
      <c r="M8569" s="155">
        <v>0</v>
      </c>
      <c r="N8569" s="155">
        <v>0</v>
      </c>
    </row>
    <row r="8570" spans="1:14" customFormat="1" ht="24.75" hidden="1" customHeight="1" thickTop="1" thickBot="1" x14ac:dyDescent="0.3">
      <c r="A8570" s="151" t="s">
        <v>0</v>
      </c>
      <c r="B8570" s="159" t="s">
        <v>133</v>
      </c>
      <c r="C8570" s="155">
        <f t="shared" si="2677"/>
        <v>0</v>
      </c>
      <c r="D8570" s="155">
        <v>0</v>
      </c>
      <c r="E8570" s="155">
        <v>0</v>
      </c>
      <c r="F8570" s="155">
        <f t="shared" si="2678"/>
        <v>0</v>
      </c>
      <c r="G8570" s="155">
        <v>0</v>
      </c>
      <c r="H8570" s="155">
        <v>0</v>
      </c>
      <c r="I8570" s="155">
        <f t="shared" si="2679"/>
        <v>0</v>
      </c>
      <c r="J8570" s="155">
        <v>0</v>
      </c>
      <c r="K8570" s="155">
        <v>0</v>
      </c>
      <c r="L8570" s="155">
        <f t="shared" si="2680"/>
        <v>0</v>
      </c>
      <c r="M8570" s="155">
        <v>0</v>
      </c>
      <c r="N8570" s="155">
        <v>0</v>
      </c>
    </row>
    <row r="8571" spans="1:14" customFormat="1" ht="30.75" hidden="1" customHeight="1" thickTop="1" thickBot="1" x14ac:dyDescent="0.3">
      <c r="A8571" s="151" t="s">
        <v>0</v>
      </c>
      <c r="B8571" s="159" t="s">
        <v>134</v>
      </c>
      <c r="C8571" s="155">
        <f t="shared" si="2677"/>
        <v>0</v>
      </c>
      <c r="D8571" s="155">
        <v>0</v>
      </c>
      <c r="E8571" s="155">
        <v>0</v>
      </c>
      <c r="F8571" s="155">
        <f t="shared" si="2678"/>
        <v>0</v>
      </c>
      <c r="G8571" s="155">
        <v>0</v>
      </c>
      <c r="H8571" s="155">
        <v>0</v>
      </c>
      <c r="I8571" s="155">
        <f t="shared" si="2679"/>
        <v>0</v>
      </c>
      <c r="J8571" s="155">
        <v>0</v>
      </c>
      <c r="K8571" s="155">
        <v>0</v>
      </c>
      <c r="L8571" s="155">
        <f t="shared" si="2680"/>
        <v>0</v>
      </c>
      <c r="M8571" s="155">
        <v>0</v>
      </c>
      <c r="N8571" s="155">
        <v>0</v>
      </c>
    </row>
    <row r="8572" spans="1:14" customFormat="1" ht="33.75" hidden="1" customHeight="1" thickTop="1" thickBot="1" x14ac:dyDescent="0.3">
      <c r="A8572" s="151" t="s">
        <v>0</v>
      </c>
      <c r="B8572" s="159" t="s">
        <v>135</v>
      </c>
      <c r="C8572" s="155">
        <f t="shared" si="2677"/>
        <v>0</v>
      </c>
      <c r="D8572" s="155">
        <v>0</v>
      </c>
      <c r="E8572" s="155">
        <v>0</v>
      </c>
      <c r="F8572" s="155">
        <f t="shared" si="2678"/>
        <v>0</v>
      </c>
      <c r="G8572" s="155">
        <v>0</v>
      </c>
      <c r="H8572" s="155">
        <v>0</v>
      </c>
      <c r="I8572" s="155">
        <f t="shared" si="2679"/>
        <v>0</v>
      </c>
      <c r="J8572" s="155">
        <v>0</v>
      </c>
      <c r="K8572" s="155">
        <v>0</v>
      </c>
      <c r="L8572" s="155">
        <f t="shared" si="2680"/>
        <v>0</v>
      </c>
      <c r="M8572" s="155">
        <v>0</v>
      </c>
      <c r="N8572" s="155">
        <v>0</v>
      </c>
    </row>
    <row r="8573" spans="1:14" customFormat="1" ht="24" hidden="1" customHeight="1" thickTop="1" thickBot="1" x14ac:dyDescent="0.3">
      <c r="A8573" s="151" t="s">
        <v>0</v>
      </c>
      <c r="B8573" s="159" t="s">
        <v>136</v>
      </c>
      <c r="C8573" s="155">
        <f t="shared" si="2677"/>
        <v>0</v>
      </c>
      <c r="D8573" s="155">
        <v>0</v>
      </c>
      <c r="E8573" s="155">
        <v>0</v>
      </c>
      <c r="F8573" s="155">
        <f t="shared" si="2678"/>
        <v>0</v>
      </c>
      <c r="G8573" s="155">
        <v>0</v>
      </c>
      <c r="H8573" s="155">
        <v>0</v>
      </c>
      <c r="I8573" s="155">
        <f t="shared" si="2679"/>
        <v>0</v>
      </c>
      <c r="J8573" s="155">
        <v>0</v>
      </c>
      <c r="K8573" s="155">
        <v>0</v>
      </c>
      <c r="L8573" s="155">
        <f t="shared" si="2680"/>
        <v>0</v>
      </c>
      <c r="M8573" s="155">
        <v>0</v>
      </c>
      <c r="N8573" s="155">
        <v>0</v>
      </c>
    </row>
    <row r="8574" spans="1:14" customFormat="1" ht="30.75" hidden="1" customHeight="1" thickTop="1" thickBot="1" x14ac:dyDescent="0.3">
      <c r="A8574" s="151" t="s">
        <v>0</v>
      </c>
      <c r="B8574" s="159" t="s">
        <v>137</v>
      </c>
      <c r="C8574" s="155">
        <f t="shared" si="2677"/>
        <v>0</v>
      </c>
      <c r="D8574" s="155">
        <v>0</v>
      </c>
      <c r="E8574" s="155">
        <v>0</v>
      </c>
      <c r="F8574" s="155">
        <f t="shared" si="2678"/>
        <v>0</v>
      </c>
      <c r="G8574" s="155">
        <v>0</v>
      </c>
      <c r="H8574" s="155">
        <v>0</v>
      </c>
      <c r="I8574" s="155">
        <f t="shared" si="2679"/>
        <v>0</v>
      </c>
      <c r="J8574" s="155">
        <v>0</v>
      </c>
      <c r="K8574" s="155">
        <v>0</v>
      </c>
      <c r="L8574" s="155">
        <f t="shared" si="2680"/>
        <v>0</v>
      </c>
      <c r="M8574" s="155">
        <v>0</v>
      </c>
      <c r="N8574" s="155">
        <v>0</v>
      </c>
    </row>
    <row r="8575" spans="1:14" customFormat="1" ht="33" hidden="1" customHeight="1" thickTop="1" thickBot="1" x14ac:dyDescent="0.3">
      <c r="A8575" s="151" t="s">
        <v>0</v>
      </c>
      <c r="B8575" s="159" t="s">
        <v>138</v>
      </c>
      <c r="C8575" s="155">
        <f t="shared" si="2677"/>
        <v>0</v>
      </c>
      <c r="D8575" s="155">
        <v>0</v>
      </c>
      <c r="E8575" s="155">
        <v>0</v>
      </c>
      <c r="F8575" s="155">
        <f t="shared" si="2678"/>
        <v>0</v>
      </c>
      <c r="G8575" s="155">
        <v>0</v>
      </c>
      <c r="H8575" s="155">
        <v>0</v>
      </c>
      <c r="I8575" s="155">
        <f t="shared" si="2679"/>
        <v>0</v>
      </c>
      <c r="J8575" s="155">
        <v>0</v>
      </c>
      <c r="K8575" s="155">
        <v>0</v>
      </c>
      <c r="L8575" s="155">
        <f t="shared" si="2680"/>
        <v>0</v>
      </c>
      <c r="M8575" s="155">
        <v>0</v>
      </c>
      <c r="N8575" s="155">
        <v>0</v>
      </c>
    </row>
    <row r="8576" spans="1:14" customFormat="1" ht="34.5" hidden="1" customHeight="1" thickTop="1" thickBot="1" x14ac:dyDescent="0.3">
      <c r="A8576" s="151" t="s">
        <v>0</v>
      </c>
      <c r="B8576" s="159" t="s">
        <v>139</v>
      </c>
      <c r="C8576" s="155">
        <f t="shared" si="2677"/>
        <v>0</v>
      </c>
      <c r="D8576" s="155">
        <v>0</v>
      </c>
      <c r="E8576" s="155">
        <v>0</v>
      </c>
      <c r="F8576" s="155">
        <f t="shared" si="2678"/>
        <v>0</v>
      </c>
      <c r="G8576" s="155">
        <v>0</v>
      </c>
      <c r="H8576" s="155">
        <v>0</v>
      </c>
      <c r="I8576" s="155">
        <f t="shared" si="2679"/>
        <v>0</v>
      </c>
      <c r="J8576" s="155">
        <v>0</v>
      </c>
      <c r="K8576" s="155">
        <v>0</v>
      </c>
      <c r="L8576" s="155">
        <f t="shared" si="2680"/>
        <v>0</v>
      </c>
      <c r="M8576" s="155">
        <v>0</v>
      </c>
      <c r="N8576" s="155">
        <v>0</v>
      </c>
    </row>
    <row r="8577" spans="1:14" customFormat="1" ht="40.5" hidden="1" customHeight="1" thickTop="1" thickBot="1" x14ac:dyDescent="0.3">
      <c r="A8577" s="151" t="s">
        <v>0</v>
      </c>
      <c r="B8577" s="159" t="s">
        <v>140</v>
      </c>
      <c r="C8577" s="155">
        <f t="shared" si="2677"/>
        <v>0</v>
      </c>
      <c r="D8577" s="155">
        <v>0</v>
      </c>
      <c r="E8577" s="155">
        <v>0</v>
      </c>
      <c r="F8577" s="155">
        <f t="shared" si="2678"/>
        <v>0</v>
      </c>
      <c r="G8577" s="155">
        <v>0</v>
      </c>
      <c r="H8577" s="155">
        <v>0</v>
      </c>
      <c r="I8577" s="155">
        <f t="shared" si="2679"/>
        <v>0</v>
      </c>
      <c r="J8577" s="155">
        <v>0</v>
      </c>
      <c r="K8577" s="155">
        <v>0</v>
      </c>
      <c r="L8577" s="155">
        <f t="shared" si="2680"/>
        <v>0</v>
      </c>
      <c r="M8577" s="155">
        <v>0</v>
      </c>
      <c r="N8577" s="155">
        <v>0</v>
      </c>
    </row>
    <row r="8578" spans="1:14" customFormat="1" ht="39" hidden="1" customHeight="1" thickTop="1" thickBot="1" x14ac:dyDescent="0.3">
      <c r="A8578" s="151" t="s">
        <v>0</v>
      </c>
      <c r="B8578" s="159" t="s">
        <v>141</v>
      </c>
      <c r="C8578" s="155">
        <f t="shared" si="2677"/>
        <v>0</v>
      </c>
      <c r="D8578" s="155">
        <v>0</v>
      </c>
      <c r="E8578" s="155">
        <v>0</v>
      </c>
      <c r="F8578" s="155">
        <f t="shared" si="2678"/>
        <v>0</v>
      </c>
      <c r="G8578" s="155">
        <v>0</v>
      </c>
      <c r="H8578" s="155">
        <v>0</v>
      </c>
      <c r="I8578" s="155">
        <f t="shared" si="2679"/>
        <v>0</v>
      </c>
      <c r="J8578" s="155">
        <v>0</v>
      </c>
      <c r="K8578" s="155">
        <v>0</v>
      </c>
      <c r="L8578" s="155">
        <f t="shared" si="2680"/>
        <v>0</v>
      </c>
      <c r="M8578" s="155">
        <v>0</v>
      </c>
      <c r="N8578" s="155">
        <v>0</v>
      </c>
    </row>
    <row r="8579" spans="1:14" customFormat="1" ht="28.5" hidden="1" customHeight="1" thickTop="1" thickBot="1" x14ac:dyDescent="0.3">
      <c r="A8579" s="151" t="s">
        <v>0</v>
      </c>
      <c r="B8579" s="159" t="s">
        <v>142</v>
      </c>
      <c r="C8579" s="155">
        <f t="shared" ref="C8579:C8642" si="2681">SUM(D8579:E8579)</f>
        <v>0</v>
      </c>
      <c r="D8579" s="155">
        <v>0</v>
      </c>
      <c r="E8579" s="155">
        <v>0</v>
      </c>
      <c r="F8579" s="155">
        <f t="shared" ref="F8579:F8642" si="2682">SUM(G8579:H8579)</f>
        <v>0</v>
      </c>
      <c r="G8579" s="155">
        <v>0</v>
      </c>
      <c r="H8579" s="155">
        <v>0</v>
      </c>
      <c r="I8579" s="155">
        <f t="shared" ref="I8579:I8642" si="2683">SUM(J8579:K8579)</f>
        <v>0</v>
      </c>
      <c r="J8579" s="155">
        <v>0</v>
      </c>
      <c r="K8579" s="155">
        <v>0</v>
      </c>
      <c r="L8579" s="155">
        <f t="shared" ref="L8579:L8642" si="2684">SUM(M8579:N8579)</f>
        <v>0</v>
      </c>
      <c r="M8579" s="155">
        <v>0</v>
      </c>
      <c r="N8579" s="155">
        <v>0</v>
      </c>
    </row>
    <row r="8580" spans="1:14" customFormat="1" ht="41.25" hidden="1" customHeight="1" thickTop="1" thickBot="1" x14ac:dyDescent="0.3">
      <c r="A8580" s="151" t="s">
        <v>0</v>
      </c>
      <c r="B8580" s="159" t="s">
        <v>143</v>
      </c>
      <c r="C8580" s="155">
        <f t="shared" si="2681"/>
        <v>0</v>
      </c>
      <c r="D8580" s="155">
        <v>0</v>
      </c>
      <c r="E8580" s="155">
        <v>0</v>
      </c>
      <c r="F8580" s="155">
        <f t="shared" si="2682"/>
        <v>0</v>
      </c>
      <c r="G8580" s="155">
        <v>0</v>
      </c>
      <c r="H8580" s="155">
        <v>0</v>
      </c>
      <c r="I8580" s="155">
        <f t="shared" si="2683"/>
        <v>0</v>
      </c>
      <c r="J8580" s="155">
        <v>0</v>
      </c>
      <c r="K8580" s="155">
        <v>0</v>
      </c>
      <c r="L8580" s="155">
        <f t="shared" si="2684"/>
        <v>0</v>
      </c>
      <c r="M8580" s="155">
        <v>0</v>
      </c>
      <c r="N8580" s="155">
        <v>0</v>
      </c>
    </row>
    <row r="8581" spans="1:14" customFormat="1" ht="46.5" hidden="1" customHeight="1" thickTop="1" thickBot="1" x14ac:dyDescent="0.3">
      <c r="A8581" s="151" t="s">
        <v>0</v>
      </c>
      <c r="B8581" s="159" t="s">
        <v>144</v>
      </c>
      <c r="C8581" s="155">
        <f t="shared" si="2681"/>
        <v>0</v>
      </c>
      <c r="D8581" s="155">
        <v>0</v>
      </c>
      <c r="E8581" s="155">
        <v>0</v>
      </c>
      <c r="F8581" s="155">
        <f t="shared" si="2682"/>
        <v>0</v>
      </c>
      <c r="G8581" s="155">
        <v>0</v>
      </c>
      <c r="H8581" s="155">
        <v>0</v>
      </c>
      <c r="I8581" s="155">
        <f t="shared" si="2683"/>
        <v>0</v>
      </c>
      <c r="J8581" s="155">
        <v>0</v>
      </c>
      <c r="K8581" s="155">
        <v>0</v>
      </c>
      <c r="L8581" s="155">
        <f t="shared" si="2684"/>
        <v>0</v>
      </c>
      <c r="M8581" s="155">
        <v>0</v>
      </c>
      <c r="N8581" s="155">
        <v>0</v>
      </c>
    </row>
    <row r="8582" spans="1:14" customFormat="1" ht="33" customHeight="1" x14ac:dyDescent="0.25">
      <c r="A8582" s="151" t="s">
        <v>0</v>
      </c>
      <c r="B8582" s="159" t="s">
        <v>145</v>
      </c>
      <c r="C8582" s="155">
        <f t="shared" si="2681"/>
        <v>0</v>
      </c>
      <c r="D8582" s="155">
        <v>0</v>
      </c>
      <c r="E8582" s="155">
        <v>0</v>
      </c>
      <c r="F8582" s="155">
        <f t="shared" si="2682"/>
        <v>0</v>
      </c>
      <c r="G8582" s="155">
        <v>0</v>
      </c>
      <c r="H8582" s="155">
        <v>0</v>
      </c>
      <c r="I8582" s="155">
        <f t="shared" si="2683"/>
        <v>0</v>
      </c>
      <c r="J8582" s="155">
        <v>0</v>
      </c>
      <c r="K8582" s="155">
        <v>0</v>
      </c>
      <c r="L8582" s="155">
        <f t="shared" si="2684"/>
        <v>0</v>
      </c>
      <c r="M8582" s="155">
        <v>0</v>
      </c>
      <c r="N8582" s="155">
        <v>0</v>
      </c>
    </row>
    <row r="8583" spans="1:14" customFormat="1" ht="15.75" hidden="1" customHeight="1" x14ac:dyDescent="0.25">
      <c r="A8583" s="143" t="s">
        <v>0</v>
      </c>
      <c r="B8583" s="144" t="s">
        <v>146</v>
      </c>
      <c r="C8583" s="145">
        <f t="shared" si="2681"/>
        <v>0</v>
      </c>
      <c r="D8583" s="145">
        <v>0</v>
      </c>
      <c r="E8583" s="145">
        <v>0</v>
      </c>
      <c r="F8583" s="145">
        <f t="shared" si="2682"/>
        <v>0</v>
      </c>
      <c r="G8583" s="145">
        <v>0</v>
      </c>
      <c r="H8583" s="485">
        <v>0</v>
      </c>
      <c r="I8583" s="145">
        <f t="shared" si="2683"/>
        <v>0</v>
      </c>
      <c r="J8583" s="145">
        <v>0</v>
      </c>
      <c r="K8583" s="485">
        <v>0</v>
      </c>
      <c r="L8583" s="145">
        <f t="shared" si="2684"/>
        <v>0</v>
      </c>
      <c r="M8583" s="145">
        <v>0</v>
      </c>
      <c r="N8583" s="485">
        <v>0</v>
      </c>
    </row>
    <row r="8584" spans="1:14" ht="30.75" customHeight="1" x14ac:dyDescent="0.2">
      <c r="A8584" s="396" t="s">
        <v>0</v>
      </c>
      <c r="B8584" s="417" t="s">
        <v>147</v>
      </c>
      <c r="C8584" s="398">
        <f t="shared" si="2681"/>
        <v>268.47000000000003</v>
      </c>
      <c r="D8584" s="398">
        <f>D8585</f>
        <v>251.83</v>
      </c>
      <c r="E8584" s="398">
        <f>SUM(E8585,E8632,E8639:E8640)</f>
        <v>16.64</v>
      </c>
      <c r="F8584" s="398">
        <f t="shared" si="2682"/>
        <v>270.3</v>
      </c>
      <c r="G8584" s="398">
        <f>G8585</f>
        <v>270.3</v>
      </c>
      <c r="H8584" s="537">
        <f>SUM(H8585,H8632,H8639:H8640)</f>
        <v>0</v>
      </c>
      <c r="I8584" s="398">
        <f t="shared" si="2683"/>
        <v>17.8</v>
      </c>
      <c r="J8584" s="398">
        <f>J8585</f>
        <v>17.8</v>
      </c>
      <c r="K8584" s="537">
        <f>SUM(K8585,K8632,K8639:K8640)</f>
        <v>0</v>
      </c>
      <c r="L8584" s="398">
        <f t="shared" si="2684"/>
        <v>10</v>
      </c>
      <c r="M8584" s="398">
        <f>M8585</f>
        <v>10</v>
      </c>
      <c r="N8584" s="537">
        <f>SUM(N8585,N8632,N8639:N8640)</f>
        <v>0</v>
      </c>
    </row>
    <row r="8585" spans="1:14" ht="18.75" customHeight="1" x14ac:dyDescent="0.2">
      <c r="A8585" s="388" t="s">
        <v>0</v>
      </c>
      <c r="B8585" s="330" t="s">
        <v>148</v>
      </c>
      <c r="C8585" s="329">
        <f t="shared" si="2681"/>
        <v>268.47000000000003</v>
      </c>
      <c r="D8585" s="329">
        <f>SUM(D8586,D8598,D8627)</f>
        <v>251.83</v>
      </c>
      <c r="E8585" s="329">
        <f>SUM(E8586,E8598,E8627)</f>
        <v>16.64</v>
      </c>
      <c r="F8585" s="329">
        <f t="shared" si="2682"/>
        <v>270.3</v>
      </c>
      <c r="G8585" s="329">
        <f>G8586</f>
        <v>270.3</v>
      </c>
      <c r="H8585" s="446">
        <f>SUM(H8586,H8598,H8627)</f>
        <v>0</v>
      </c>
      <c r="I8585" s="329">
        <f t="shared" si="2683"/>
        <v>17.8</v>
      </c>
      <c r="J8585" s="329">
        <f>J8586+J8588</f>
        <v>17.8</v>
      </c>
      <c r="K8585" s="446">
        <f>SUM(K8586,K8598,K8627)</f>
        <v>0</v>
      </c>
      <c r="L8585" s="329">
        <f t="shared" si="2684"/>
        <v>10</v>
      </c>
      <c r="M8585" s="329">
        <f>M8586+M8588</f>
        <v>10</v>
      </c>
      <c r="N8585" s="446">
        <f>SUM(N8586,N8598,N8627)</f>
        <v>0</v>
      </c>
    </row>
    <row r="8586" spans="1:14" ht="24" customHeight="1" x14ac:dyDescent="0.2">
      <c r="A8586" s="388" t="s">
        <v>0</v>
      </c>
      <c r="B8586" s="391" t="s">
        <v>149</v>
      </c>
      <c r="C8586" s="329">
        <f t="shared" si="2681"/>
        <v>268.47000000000003</v>
      </c>
      <c r="D8586" s="329">
        <v>251.83</v>
      </c>
      <c r="E8586" s="329">
        <f>SUM(E8587:E8597)</f>
        <v>16.64</v>
      </c>
      <c r="F8586" s="329">
        <f t="shared" si="2682"/>
        <v>270.3</v>
      </c>
      <c r="G8586" s="329">
        <f>G8588+G8591+G8592+G8594+G8597</f>
        <v>270.3</v>
      </c>
      <c r="H8586" s="446">
        <f>SUM(H8587:H8597)</f>
        <v>0</v>
      </c>
      <c r="I8586" s="329">
        <f t="shared" si="2683"/>
        <v>0</v>
      </c>
      <c r="J8586" s="329">
        <v>0</v>
      </c>
      <c r="K8586" s="446">
        <f>SUM(K8587:K8597)</f>
        <v>0</v>
      </c>
      <c r="L8586" s="329">
        <f t="shared" si="2684"/>
        <v>0</v>
      </c>
      <c r="M8586" s="329">
        <v>0</v>
      </c>
      <c r="N8586" s="446">
        <f>SUM(N8587:N8597)</f>
        <v>0</v>
      </c>
    </row>
    <row r="8587" spans="1:14" customFormat="1" ht="21.75" customHeight="1" x14ac:dyDescent="0.25">
      <c r="A8587" s="143" t="s">
        <v>0</v>
      </c>
      <c r="B8587" s="144" t="s">
        <v>150</v>
      </c>
      <c r="C8587" s="145">
        <f t="shared" si="2681"/>
        <v>0</v>
      </c>
      <c r="D8587" s="145">
        <v>0</v>
      </c>
      <c r="E8587" s="145">
        <v>0</v>
      </c>
      <c r="F8587" s="145">
        <f t="shared" si="2682"/>
        <v>0</v>
      </c>
      <c r="G8587" s="145">
        <v>0</v>
      </c>
      <c r="H8587" s="485">
        <v>0</v>
      </c>
      <c r="I8587" s="145">
        <f t="shared" si="2683"/>
        <v>0</v>
      </c>
      <c r="J8587" s="145">
        <v>0</v>
      </c>
      <c r="K8587" s="485">
        <v>0</v>
      </c>
      <c r="L8587" s="145">
        <f t="shared" si="2684"/>
        <v>0</v>
      </c>
      <c r="M8587" s="145">
        <v>0</v>
      </c>
      <c r="N8587" s="485">
        <v>0</v>
      </c>
    </row>
    <row r="8588" spans="1:14" customFormat="1" ht="27" customHeight="1" x14ac:dyDescent="0.25">
      <c r="A8588" s="151" t="s">
        <v>0</v>
      </c>
      <c r="B8588" s="158" t="s">
        <v>151</v>
      </c>
      <c r="C8588" s="155">
        <f t="shared" si="2681"/>
        <v>16.61</v>
      </c>
      <c r="D8588" s="155">
        <v>16.61</v>
      </c>
      <c r="E8588" s="155">
        <v>0</v>
      </c>
      <c r="F8588" s="155">
        <f t="shared" si="2682"/>
        <v>4.7</v>
      </c>
      <c r="G8588" s="155">
        <v>4.7</v>
      </c>
      <c r="H8588" s="505">
        <v>0</v>
      </c>
      <c r="I8588" s="155">
        <f t="shared" si="2683"/>
        <v>17.8</v>
      </c>
      <c r="J8588" s="155">
        <f>J8591+J8597</f>
        <v>17.8</v>
      </c>
      <c r="K8588" s="505">
        <v>0</v>
      </c>
      <c r="L8588" s="155">
        <f t="shared" si="2684"/>
        <v>10</v>
      </c>
      <c r="M8588" s="155">
        <f>M8591+M8597</f>
        <v>10</v>
      </c>
      <c r="N8588" s="505">
        <v>0</v>
      </c>
    </row>
    <row r="8589" spans="1:14" customFormat="1" ht="24" customHeight="1" x14ac:dyDescent="0.25">
      <c r="A8589" s="151" t="s">
        <v>0</v>
      </c>
      <c r="B8589" s="158" t="s">
        <v>152</v>
      </c>
      <c r="C8589" s="155">
        <f t="shared" si="2681"/>
        <v>0</v>
      </c>
      <c r="D8589" s="155">
        <v>0</v>
      </c>
      <c r="E8589" s="155">
        <v>0</v>
      </c>
      <c r="F8589" s="155">
        <f t="shared" si="2682"/>
        <v>0</v>
      </c>
      <c r="G8589" s="155">
        <v>0</v>
      </c>
      <c r="H8589" s="505">
        <v>0</v>
      </c>
      <c r="I8589" s="155">
        <f t="shared" si="2683"/>
        <v>0</v>
      </c>
      <c r="J8589" s="155">
        <v>0</v>
      </c>
      <c r="K8589" s="505">
        <v>0</v>
      </c>
      <c r="L8589" s="155">
        <f t="shared" si="2684"/>
        <v>0</v>
      </c>
      <c r="M8589" s="155">
        <v>0</v>
      </c>
      <c r="N8589" s="505">
        <v>0</v>
      </c>
    </row>
    <row r="8590" spans="1:14" customFormat="1" ht="23.25" customHeight="1" x14ac:dyDescent="0.25">
      <c r="A8590" s="151" t="s">
        <v>0</v>
      </c>
      <c r="B8590" s="158" t="s">
        <v>153</v>
      </c>
      <c r="C8590" s="155">
        <f t="shared" si="2681"/>
        <v>65.44</v>
      </c>
      <c r="D8590" s="155">
        <v>65.44</v>
      </c>
      <c r="E8590" s="155">
        <v>0</v>
      </c>
      <c r="F8590" s="155">
        <f t="shared" si="2682"/>
        <v>0</v>
      </c>
      <c r="G8590" s="155">
        <v>0</v>
      </c>
      <c r="H8590" s="505">
        <v>0</v>
      </c>
      <c r="I8590" s="155">
        <f t="shared" si="2683"/>
        <v>0</v>
      </c>
      <c r="J8590" s="155">
        <v>0</v>
      </c>
      <c r="K8590" s="505">
        <v>0</v>
      </c>
      <c r="L8590" s="155">
        <f t="shared" si="2684"/>
        <v>0</v>
      </c>
      <c r="M8590" s="155">
        <v>0</v>
      </c>
      <c r="N8590" s="505">
        <v>0</v>
      </c>
    </row>
    <row r="8591" spans="1:14" ht="26.25" customHeight="1" x14ac:dyDescent="0.2">
      <c r="A8591" s="388" t="s">
        <v>0</v>
      </c>
      <c r="B8591" s="393" t="s">
        <v>154</v>
      </c>
      <c r="C8591" s="329">
        <f t="shared" si="2681"/>
        <v>65.790000000000006</v>
      </c>
      <c r="D8591" s="329">
        <v>65.790000000000006</v>
      </c>
      <c r="E8591" s="329">
        <v>0</v>
      </c>
      <c r="F8591" s="329">
        <f t="shared" si="2682"/>
        <v>223.3</v>
      </c>
      <c r="G8591" s="329">
        <v>223.3</v>
      </c>
      <c r="H8591" s="446">
        <v>0</v>
      </c>
      <c r="I8591" s="329">
        <f t="shared" si="2683"/>
        <v>0</v>
      </c>
      <c r="J8591" s="329">
        <v>0</v>
      </c>
      <c r="K8591" s="446">
        <v>0</v>
      </c>
      <c r="L8591" s="329">
        <f t="shared" si="2684"/>
        <v>0</v>
      </c>
      <c r="M8591" s="329">
        <v>0</v>
      </c>
      <c r="N8591" s="446">
        <v>0</v>
      </c>
    </row>
    <row r="8592" spans="1:14" customFormat="1" ht="16.5" customHeight="1" x14ac:dyDescent="0.25">
      <c r="A8592" s="151" t="s">
        <v>0</v>
      </c>
      <c r="B8592" s="158" t="s">
        <v>155</v>
      </c>
      <c r="C8592" s="155">
        <f t="shared" si="2681"/>
        <v>0</v>
      </c>
      <c r="D8592" s="155">
        <v>0</v>
      </c>
      <c r="E8592" s="155">
        <v>0</v>
      </c>
      <c r="F8592" s="155">
        <f t="shared" si="2682"/>
        <v>3.1</v>
      </c>
      <c r="G8592" s="155">
        <v>3.1</v>
      </c>
      <c r="H8592" s="505">
        <v>0</v>
      </c>
      <c r="I8592" s="155">
        <f t="shared" si="2683"/>
        <v>0</v>
      </c>
      <c r="J8592" s="155">
        <v>0</v>
      </c>
      <c r="K8592" s="505">
        <v>0</v>
      </c>
      <c r="L8592" s="155">
        <f t="shared" si="2684"/>
        <v>0</v>
      </c>
      <c r="M8592" s="155">
        <v>0</v>
      </c>
      <c r="N8592" s="505">
        <v>0</v>
      </c>
    </row>
    <row r="8593" spans="1:14" customFormat="1" ht="18.75" customHeight="1" x14ac:dyDescent="0.25">
      <c r="A8593" s="151" t="s">
        <v>0</v>
      </c>
      <c r="B8593" s="158" t="s">
        <v>156</v>
      </c>
      <c r="C8593" s="155">
        <f t="shared" si="2681"/>
        <v>0</v>
      </c>
      <c r="D8593" s="155">
        <v>0</v>
      </c>
      <c r="E8593" s="155">
        <v>0</v>
      </c>
      <c r="F8593" s="155">
        <f t="shared" si="2682"/>
        <v>0</v>
      </c>
      <c r="G8593" s="155">
        <v>0</v>
      </c>
      <c r="H8593" s="505">
        <v>0</v>
      </c>
      <c r="I8593" s="155">
        <f t="shared" si="2683"/>
        <v>0</v>
      </c>
      <c r="J8593" s="155">
        <v>0</v>
      </c>
      <c r="K8593" s="505">
        <v>0</v>
      </c>
      <c r="L8593" s="155">
        <f t="shared" si="2684"/>
        <v>0</v>
      </c>
      <c r="M8593" s="155">
        <v>0</v>
      </c>
      <c r="N8593" s="505">
        <v>0</v>
      </c>
    </row>
    <row r="8594" spans="1:14" customFormat="1" ht="39" customHeight="1" x14ac:dyDescent="0.25">
      <c r="A8594" s="151" t="s">
        <v>0</v>
      </c>
      <c r="B8594" s="158" t="s">
        <v>157</v>
      </c>
      <c r="C8594" s="155">
        <f t="shared" si="2681"/>
        <v>0</v>
      </c>
      <c r="D8594" s="155">
        <v>0</v>
      </c>
      <c r="E8594" s="155">
        <v>0</v>
      </c>
      <c r="F8594" s="155">
        <f t="shared" si="2682"/>
        <v>23.9</v>
      </c>
      <c r="G8594" s="155">
        <v>23.9</v>
      </c>
      <c r="H8594" s="505">
        <v>0</v>
      </c>
      <c r="I8594" s="155">
        <f t="shared" si="2683"/>
        <v>0</v>
      </c>
      <c r="J8594" s="155">
        <v>0</v>
      </c>
      <c r="K8594" s="505">
        <v>0</v>
      </c>
      <c r="L8594" s="155">
        <f t="shared" si="2684"/>
        <v>0</v>
      </c>
      <c r="M8594" s="155">
        <v>0</v>
      </c>
      <c r="N8594" s="505">
        <v>0</v>
      </c>
    </row>
    <row r="8595" spans="1:14" customFormat="1" ht="0.75" hidden="1" customHeight="1" thickTop="1" thickBot="1" x14ac:dyDescent="0.3">
      <c r="A8595" s="151" t="s">
        <v>0</v>
      </c>
      <c r="B8595" s="158" t="s">
        <v>158</v>
      </c>
      <c r="C8595" s="155">
        <f t="shared" si="2681"/>
        <v>0</v>
      </c>
      <c r="D8595" s="155">
        <v>0</v>
      </c>
      <c r="E8595" s="155">
        <v>0</v>
      </c>
      <c r="F8595" s="155">
        <f t="shared" si="2682"/>
        <v>0</v>
      </c>
      <c r="G8595" s="155">
        <v>0</v>
      </c>
      <c r="H8595" s="505">
        <v>0</v>
      </c>
      <c r="I8595" s="155">
        <f t="shared" si="2683"/>
        <v>0</v>
      </c>
      <c r="J8595" s="155">
        <v>0</v>
      </c>
      <c r="K8595" s="505">
        <v>0</v>
      </c>
      <c r="L8595" s="155">
        <f t="shared" si="2684"/>
        <v>0</v>
      </c>
      <c r="M8595" s="155">
        <v>0</v>
      </c>
      <c r="N8595" s="505">
        <v>0</v>
      </c>
    </row>
    <row r="8596" spans="1:14" customFormat="1" ht="23.25" hidden="1" customHeight="1" thickTop="1" x14ac:dyDescent="0.25">
      <c r="A8596" s="151" t="s">
        <v>0</v>
      </c>
      <c r="B8596" s="158" t="s">
        <v>159</v>
      </c>
      <c r="C8596" s="155">
        <f t="shared" si="2681"/>
        <v>0</v>
      </c>
      <c r="D8596" s="155">
        <v>0</v>
      </c>
      <c r="E8596" s="155">
        <v>0</v>
      </c>
      <c r="F8596" s="155">
        <f t="shared" si="2682"/>
        <v>0</v>
      </c>
      <c r="G8596" s="155">
        <v>0</v>
      </c>
      <c r="H8596" s="505">
        <v>0</v>
      </c>
      <c r="I8596" s="155">
        <f t="shared" si="2683"/>
        <v>0</v>
      </c>
      <c r="J8596" s="155">
        <v>0</v>
      </c>
      <c r="K8596" s="505">
        <v>0</v>
      </c>
      <c r="L8596" s="155">
        <f t="shared" si="2684"/>
        <v>0</v>
      </c>
      <c r="M8596" s="155">
        <v>0</v>
      </c>
      <c r="N8596" s="505">
        <v>0</v>
      </c>
    </row>
    <row r="8597" spans="1:14" ht="26.25" customHeight="1" x14ac:dyDescent="0.2">
      <c r="A8597" s="388" t="s">
        <v>0</v>
      </c>
      <c r="B8597" s="393" t="s">
        <v>160</v>
      </c>
      <c r="C8597" s="329">
        <f t="shared" si="2681"/>
        <v>72</v>
      </c>
      <c r="D8597" s="329">
        <v>55.36</v>
      </c>
      <c r="E8597" s="329">
        <v>16.64</v>
      </c>
      <c r="F8597" s="329">
        <f t="shared" si="2682"/>
        <v>15.3</v>
      </c>
      <c r="G8597" s="329">
        <v>15.3</v>
      </c>
      <c r="H8597" s="446">
        <v>0</v>
      </c>
      <c r="I8597" s="329">
        <f t="shared" si="2683"/>
        <v>17.8</v>
      </c>
      <c r="J8597" s="329">
        <v>17.8</v>
      </c>
      <c r="K8597" s="446">
        <v>0</v>
      </c>
      <c r="L8597" s="329">
        <f t="shared" si="2684"/>
        <v>10</v>
      </c>
      <c r="M8597" s="329">
        <v>10</v>
      </c>
      <c r="N8597" s="446">
        <v>0</v>
      </c>
    </row>
    <row r="8598" spans="1:14" customFormat="1" ht="24.75" hidden="1" customHeight="1" thickBot="1" x14ac:dyDescent="0.3">
      <c r="A8598" s="140" t="s">
        <v>0</v>
      </c>
      <c r="B8598" s="147" t="s">
        <v>161</v>
      </c>
      <c r="C8598" s="142">
        <f t="shared" si="2681"/>
        <v>0</v>
      </c>
      <c r="D8598" s="142">
        <f>SUM(D8599,D8606)</f>
        <v>0</v>
      </c>
      <c r="E8598" s="142">
        <f>SUM(E8599,E8606)</f>
        <v>0</v>
      </c>
      <c r="F8598" s="142">
        <f t="shared" si="2682"/>
        <v>0</v>
      </c>
      <c r="G8598" s="142">
        <f>SUM(G8599,G8606)</f>
        <v>0</v>
      </c>
      <c r="H8598" s="477">
        <f>SUM(H8599,H8606)</f>
        <v>0</v>
      </c>
      <c r="I8598" s="142">
        <f t="shared" si="2683"/>
        <v>0</v>
      </c>
      <c r="J8598" s="142">
        <f>SUM(J8599,J8606)</f>
        <v>0</v>
      </c>
      <c r="K8598" s="477">
        <f>SUM(K8599,K8606)</f>
        <v>0</v>
      </c>
      <c r="L8598" s="142">
        <f t="shared" si="2684"/>
        <v>0</v>
      </c>
      <c r="M8598" s="142">
        <f>SUM(M8599,M8606)</f>
        <v>0</v>
      </c>
      <c r="N8598" s="477">
        <f>SUM(N8599,N8606)</f>
        <v>0</v>
      </c>
    </row>
    <row r="8599" spans="1:14" customFormat="1" ht="19.5" hidden="1" customHeight="1" thickTop="1" thickBot="1" x14ac:dyDescent="0.3">
      <c r="A8599" s="1" t="s">
        <v>0</v>
      </c>
      <c r="B8599" s="5" t="s">
        <v>162</v>
      </c>
      <c r="C8599" s="9">
        <f t="shared" si="2681"/>
        <v>0</v>
      </c>
      <c r="D8599" s="9">
        <f>SUM(D8600:D8605)</f>
        <v>0</v>
      </c>
      <c r="E8599" s="9">
        <f>SUM(E8600:E8605)</f>
        <v>0</v>
      </c>
      <c r="F8599" s="9">
        <f t="shared" si="2682"/>
        <v>0</v>
      </c>
      <c r="G8599" s="9">
        <f>SUM(G8600:G8605)</f>
        <v>0</v>
      </c>
      <c r="H8599" s="467">
        <f>SUM(H8600:H8605)</f>
        <v>0</v>
      </c>
      <c r="I8599" s="9">
        <f t="shared" si="2683"/>
        <v>0</v>
      </c>
      <c r="J8599" s="9">
        <f>SUM(J8600:J8605)</f>
        <v>0</v>
      </c>
      <c r="K8599" s="467">
        <f>SUM(K8600:K8605)</f>
        <v>0</v>
      </c>
      <c r="L8599" s="9">
        <f t="shared" si="2684"/>
        <v>0</v>
      </c>
      <c r="M8599" s="9">
        <f>SUM(M8600:M8605)</f>
        <v>0</v>
      </c>
      <c r="N8599" s="467">
        <f>SUM(N8600:N8605)</f>
        <v>0</v>
      </c>
    </row>
    <row r="8600" spans="1:14" customFormat="1" ht="28.5" hidden="1" customHeight="1" thickTop="1" thickBot="1" x14ac:dyDescent="0.3">
      <c r="A8600" s="1" t="s">
        <v>0</v>
      </c>
      <c r="B8600" s="6" t="s">
        <v>163</v>
      </c>
      <c r="C8600" s="9">
        <f t="shared" si="2681"/>
        <v>0</v>
      </c>
      <c r="D8600" s="9">
        <v>0</v>
      </c>
      <c r="E8600" s="9">
        <v>0</v>
      </c>
      <c r="F8600" s="9">
        <f t="shared" si="2682"/>
        <v>0</v>
      </c>
      <c r="G8600" s="9">
        <v>0</v>
      </c>
      <c r="H8600" s="467">
        <v>0</v>
      </c>
      <c r="I8600" s="9">
        <f t="shared" si="2683"/>
        <v>0</v>
      </c>
      <c r="J8600" s="9">
        <v>0</v>
      </c>
      <c r="K8600" s="467">
        <v>0</v>
      </c>
      <c r="L8600" s="9">
        <f t="shared" si="2684"/>
        <v>0</v>
      </c>
      <c r="M8600" s="9">
        <v>0</v>
      </c>
      <c r="N8600" s="467">
        <v>0</v>
      </c>
    </row>
    <row r="8601" spans="1:14" customFormat="1" ht="18" hidden="1" customHeight="1" thickTop="1" thickBot="1" x14ac:dyDescent="0.3">
      <c r="A8601" s="1" t="s">
        <v>0</v>
      </c>
      <c r="B8601" s="6" t="s">
        <v>164</v>
      </c>
      <c r="C8601" s="9">
        <f t="shared" si="2681"/>
        <v>0</v>
      </c>
      <c r="D8601" s="9">
        <v>0</v>
      </c>
      <c r="E8601" s="9">
        <v>0</v>
      </c>
      <c r="F8601" s="9">
        <f t="shared" si="2682"/>
        <v>0</v>
      </c>
      <c r="G8601" s="9">
        <v>0</v>
      </c>
      <c r="H8601" s="467">
        <v>0</v>
      </c>
      <c r="I8601" s="9">
        <f t="shared" si="2683"/>
        <v>0</v>
      </c>
      <c r="J8601" s="9">
        <v>0</v>
      </c>
      <c r="K8601" s="467">
        <v>0</v>
      </c>
      <c r="L8601" s="9">
        <f t="shared" si="2684"/>
        <v>0</v>
      </c>
      <c r="M8601" s="9">
        <v>0</v>
      </c>
      <c r="N8601" s="467">
        <v>0</v>
      </c>
    </row>
    <row r="8602" spans="1:14" customFormat="1" ht="18" hidden="1" customHeight="1" thickTop="1" thickBot="1" x14ac:dyDescent="0.3">
      <c r="A8602" s="1" t="s">
        <v>0</v>
      </c>
      <c r="B8602" s="6" t="s">
        <v>165</v>
      </c>
      <c r="C8602" s="9">
        <f t="shared" si="2681"/>
        <v>0</v>
      </c>
      <c r="D8602" s="9">
        <v>0</v>
      </c>
      <c r="E8602" s="9">
        <v>0</v>
      </c>
      <c r="F8602" s="9">
        <f t="shared" si="2682"/>
        <v>0</v>
      </c>
      <c r="G8602" s="9">
        <v>0</v>
      </c>
      <c r="H8602" s="467">
        <v>0</v>
      </c>
      <c r="I8602" s="9">
        <f t="shared" si="2683"/>
        <v>0</v>
      </c>
      <c r="J8602" s="9">
        <v>0</v>
      </c>
      <c r="K8602" s="467">
        <v>0</v>
      </c>
      <c r="L8602" s="9">
        <f t="shared" si="2684"/>
        <v>0</v>
      </c>
      <c r="M8602" s="9">
        <v>0</v>
      </c>
      <c r="N8602" s="467">
        <v>0</v>
      </c>
    </row>
    <row r="8603" spans="1:14" customFormat="1" ht="18" hidden="1" customHeight="1" thickTop="1" thickBot="1" x14ac:dyDescent="0.3">
      <c r="A8603" s="1" t="s">
        <v>0</v>
      </c>
      <c r="B8603" s="6" t="s">
        <v>166</v>
      </c>
      <c r="C8603" s="9">
        <f t="shared" si="2681"/>
        <v>0</v>
      </c>
      <c r="D8603" s="9">
        <v>0</v>
      </c>
      <c r="E8603" s="9">
        <v>0</v>
      </c>
      <c r="F8603" s="9">
        <f t="shared" si="2682"/>
        <v>0</v>
      </c>
      <c r="G8603" s="9">
        <v>0</v>
      </c>
      <c r="H8603" s="467">
        <v>0</v>
      </c>
      <c r="I8603" s="9">
        <f t="shared" si="2683"/>
        <v>0</v>
      </c>
      <c r="J8603" s="9">
        <v>0</v>
      </c>
      <c r="K8603" s="467">
        <v>0</v>
      </c>
      <c r="L8603" s="9">
        <f t="shared" si="2684"/>
        <v>0</v>
      </c>
      <c r="M8603" s="9">
        <v>0</v>
      </c>
      <c r="N8603" s="467">
        <v>0</v>
      </c>
    </row>
    <row r="8604" spans="1:14" customFormat="1" ht="21.75" hidden="1" customHeight="1" thickTop="1" thickBot="1" x14ac:dyDescent="0.3">
      <c r="A8604" s="1" t="s">
        <v>0</v>
      </c>
      <c r="B8604" s="6" t="s">
        <v>167</v>
      </c>
      <c r="C8604" s="9">
        <f t="shared" si="2681"/>
        <v>0</v>
      </c>
      <c r="D8604" s="9">
        <v>0</v>
      </c>
      <c r="E8604" s="9">
        <v>0</v>
      </c>
      <c r="F8604" s="9">
        <f t="shared" si="2682"/>
        <v>0</v>
      </c>
      <c r="G8604" s="9">
        <v>0</v>
      </c>
      <c r="H8604" s="467">
        <v>0</v>
      </c>
      <c r="I8604" s="9">
        <f t="shared" si="2683"/>
        <v>0</v>
      </c>
      <c r="J8604" s="9">
        <v>0</v>
      </c>
      <c r="K8604" s="467">
        <v>0</v>
      </c>
      <c r="L8604" s="9">
        <f t="shared" si="2684"/>
        <v>0</v>
      </c>
      <c r="M8604" s="9">
        <v>0</v>
      </c>
      <c r="N8604" s="467">
        <v>0</v>
      </c>
    </row>
    <row r="8605" spans="1:14" customFormat="1" ht="27.75" hidden="1" customHeight="1" thickTop="1" thickBot="1" x14ac:dyDescent="0.3">
      <c r="A8605" s="1" t="s">
        <v>0</v>
      </c>
      <c r="B8605" s="6" t="s">
        <v>168</v>
      </c>
      <c r="C8605" s="9">
        <f t="shared" si="2681"/>
        <v>0</v>
      </c>
      <c r="D8605" s="9">
        <v>0</v>
      </c>
      <c r="E8605" s="9">
        <v>0</v>
      </c>
      <c r="F8605" s="9">
        <f t="shared" si="2682"/>
        <v>0</v>
      </c>
      <c r="G8605" s="9">
        <v>0</v>
      </c>
      <c r="H8605" s="467">
        <v>0</v>
      </c>
      <c r="I8605" s="9">
        <f t="shared" si="2683"/>
        <v>0</v>
      </c>
      <c r="J8605" s="9">
        <v>0</v>
      </c>
      <c r="K8605" s="467">
        <v>0</v>
      </c>
      <c r="L8605" s="9">
        <f t="shared" si="2684"/>
        <v>0</v>
      </c>
      <c r="M8605" s="9">
        <v>0</v>
      </c>
      <c r="N8605" s="467">
        <v>0</v>
      </c>
    </row>
    <row r="8606" spans="1:14" customFormat="1" ht="24.75" hidden="1" customHeight="1" thickTop="1" thickBot="1" x14ac:dyDescent="0.3">
      <c r="A8606" s="1" t="s">
        <v>0</v>
      </c>
      <c r="B8606" s="5" t="s">
        <v>169</v>
      </c>
      <c r="C8606" s="9">
        <f t="shared" si="2681"/>
        <v>0</v>
      </c>
      <c r="D8606" s="9">
        <f>SUM(D8607:D8626)</f>
        <v>0</v>
      </c>
      <c r="E8606" s="9">
        <f>SUM(E8607:E8626)</f>
        <v>0</v>
      </c>
      <c r="F8606" s="9">
        <f t="shared" si="2682"/>
        <v>0</v>
      </c>
      <c r="G8606" s="9">
        <f>SUM(G8607:G8626)</f>
        <v>0</v>
      </c>
      <c r="H8606" s="467">
        <f>SUM(H8607:H8626)</f>
        <v>0</v>
      </c>
      <c r="I8606" s="9">
        <f t="shared" si="2683"/>
        <v>0</v>
      </c>
      <c r="J8606" s="9">
        <f>SUM(J8607:J8626)</f>
        <v>0</v>
      </c>
      <c r="K8606" s="467">
        <f>SUM(K8607:K8626)</f>
        <v>0</v>
      </c>
      <c r="L8606" s="9">
        <f t="shared" si="2684"/>
        <v>0</v>
      </c>
      <c r="M8606" s="9">
        <f>SUM(M8607:M8626)</f>
        <v>0</v>
      </c>
      <c r="N8606" s="467">
        <f>SUM(N8607:N8626)</f>
        <v>0</v>
      </c>
    </row>
    <row r="8607" spans="1:14" customFormat="1" ht="21.75" hidden="1" customHeight="1" thickTop="1" thickBot="1" x14ac:dyDescent="0.3">
      <c r="A8607" s="1" t="s">
        <v>0</v>
      </c>
      <c r="B8607" s="6" t="s">
        <v>30</v>
      </c>
      <c r="C8607" s="9">
        <f t="shared" si="2681"/>
        <v>0</v>
      </c>
      <c r="D8607" s="9">
        <v>0</v>
      </c>
      <c r="E8607" s="9">
        <v>0</v>
      </c>
      <c r="F8607" s="9">
        <f t="shared" si="2682"/>
        <v>0</v>
      </c>
      <c r="G8607" s="9">
        <v>0</v>
      </c>
      <c r="H8607" s="467">
        <v>0</v>
      </c>
      <c r="I8607" s="9">
        <f t="shared" si="2683"/>
        <v>0</v>
      </c>
      <c r="J8607" s="9">
        <v>0</v>
      </c>
      <c r="K8607" s="467">
        <v>0</v>
      </c>
      <c r="L8607" s="9">
        <f t="shared" si="2684"/>
        <v>0</v>
      </c>
      <c r="M8607" s="9">
        <v>0</v>
      </c>
      <c r="N8607" s="467">
        <v>0</v>
      </c>
    </row>
    <row r="8608" spans="1:14" customFormat="1" ht="18" hidden="1" customHeight="1" thickTop="1" thickBot="1" x14ac:dyDescent="0.3">
      <c r="A8608" s="1" t="s">
        <v>0</v>
      </c>
      <c r="B8608" s="6" t="s">
        <v>31</v>
      </c>
      <c r="C8608" s="9">
        <f t="shared" si="2681"/>
        <v>0</v>
      </c>
      <c r="D8608" s="9">
        <v>0</v>
      </c>
      <c r="E8608" s="9">
        <v>0</v>
      </c>
      <c r="F8608" s="9">
        <f t="shared" si="2682"/>
        <v>0</v>
      </c>
      <c r="G8608" s="9">
        <v>0</v>
      </c>
      <c r="H8608" s="467">
        <v>0</v>
      </c>
      <c r="I8608" s="9">
        <f t="shared" si="2683"/>
        <v>0</v>
      </c>
      <c r="J8608" s="9">
        <v>0</v>
      </c>
      <c r="K8608" s="467">
        <v>0</v>
      </c>
      <c r="L8608" s="9">
        <f t="shared" si="2684"/>
        <v>0</v>
      </c>
      <c r="M8608" s="9">
        <v>0</v>
      </c>
      <c r="N8608" s="467">
        <v>0</v>
      </c>
    </row>
    <row r="8609" spans="1:14" customFormat="1" ht="22.5" hidden="1" customHeight="1" thickTop="1" thickBot="1" x14ac:dyDescent="0.3">
      <c r="A8609" s="1" t="s">
        <v>0</v>
      </c>
      <c r="B8609" s="6" t="s">
        <v>170</v>
      </c>
      <c r="C8609" s="9">
        <f t="shared" si="2681"/>
        <v>0</v>
      </c>
      <c r="D8609" s="9">
        <v>0</v>
      </c>
      <c r="E8609" s="9">
        <v>0</v>
      </c>
      <c r="F8609" s="9">
        <f t="shared" si="2682"/>
        <v>0</v>
      </c>
      <c r="G8609" s="9">
        <v>0</v>
      </c>
      <c r="H8609" s="467">
        <v>0</v>
      </c>
      <c r="I8609" s="9">
        <f t="shared" si="2683"/>
        <v>0</v>
      </c>
      <c r="J8609" s="9">
        <v>0</v>
      </c>
      <c r="K8609" s="467">
        <v>0</v>
      </c>
      <c r="L8609" s="9">
        <f t="shared" si="2684"/>
        <v>0</v>
      </c>
      <c r="M8609" s="9">
        <v>0</v>
      </c>
      <c r="N8609" s="467">
        <v>0</v>
      </c>
    </row>
    <row r="8610" spans="1:14" customFormat="1" ht="26.25" hidden="1" customHeight="1" thickTop="1" thickBot="1" x14ac:dyDescent="0.3">
      <c r="A8610" s="1" t="s">
        <v>0</v>
      </c>
      <c r="B8610" s="6" t="s">
        <v>36</v>
      </c>
      <c r="C8610" s="9">
        <f t="shared" si="2681"/>
        <v>0</v>
      </c>
      <c r="D8610" s="9">
        <v>0</v>
      </c>
      <c r="E8610" s="9">
        <v>0</v>
      </c>
      <c r="F8610" s="9">
        <f t="shared" si="2682"/>
        <v>0</v>
      </c>
      <c r="G8610" s="9">
        <v>0</v>
      </c>
      <c r="H8610" s="467">
        <v>0</v>
      </c>
      <c r="I8610" s="9">
        <f t="shared" si="2683"/>
        <v>0</v>
      </c>
      <c r="J8610" s="9">
        <v>0</v>
      </c>
      <c r="K8610" s="467">
        <v>0</v>
      </c>
      <c r="L8610" s="9">
        <f t="shared" si="2684"/>
        <v>0</v>
      </c>
      <c r="M8610" s="9">
        <v>0</v>
      </c>
      <c r="N8610" s="467">
        <v>0</v>
      </c>
    </row>
    <row r="8611" spans="1:14" customFormat="1" ht="22.5" hidden="1" customHeight="1" thickTop="1" thickBot="1" x14ac:dyDescent="0.3">
      <c r="A8611" s="1" t="s">
        <v>0</v>
      </c>
      <c r="B8611" s="6" t="s">
        <v>171</v>
      </c>
      <c r="C8611" s="9">
        <f t="shared" si="2681"/>
        <v>0</v>
      </c>
      <c r="D8611" s="9">
        <v>0</v>
      </c>
      <c r="E8611" s="9">
        <v>0</v>
      </c>
      <c r="F8611" s="9">
        <f t="shared" si="2682"/>
        <v>0</v>
      </c>
      <c r="G8611" s="9">
        <v>0</v>
      </c>
      <c r="H8611" s="467">
        <v>0</v>
      </c>
      <c r="I8611" s="9">
        <f t="shared" si="2683"/>
        <v>0</v>
      </c>
      <c r="J8611" s="9">
        <v>0</v>
      </c>
      <c r="K8611" s="467">
        <v>0</v>
      </c>
      <c r="L8611" s="9">
        <f t="shared" si="2684"/>
        <v>0</v>
      </c>
      <c r="M8611" s="9">
        <v>0</v>
      </c>
      <c r="N8611" s="467">
        <v>0</v>
      </c>
    </row>
    <row r="8612" spans="1:14" customFormat="1" ht="19.5" hidden="1" customHeight="1" thickTop="1" thickBot="1" x14ac:dyDescent="0.3">
      <c r="A8612" s="1" t="s">
        <v>0</v>
      </c>
      <c r="B8612" s="6" t="s">
        <v>172</v>
      </c>
      <c r="C8612" s="9">
        <f t="shared" si="2681"/>
        <v>0</v>
      </c>
      <c r="D8612" s="9">
        <v>0</v>
      </c>
      <c r="E8612" s="9">
        <v>0</v>
      </c>
      <c r="F8612" s="9">
        <f t="shared" si="2682"/>
        <v>0</v>
      </c>
      <c r="G8612" s="9">
        <v>0</v>
      </c>
      <c r="H8612" s="467">
        <v>0</v>
      </c>
      <c r="I8612" s="9">
        <f t="shared" si="2683"/>
        <v>0</v>
      </c>
      <c r="J8612" s="9">
        <v>0</v>
      </c>
      <c r="K8612" s="467">
        <v>0</v>
      </c>
      <c r="L8612" s="9">
        <f t="shared" si="2684"/>
        <v>0</v>
      </c>
      <c r="M8612" s="9">
        <v>0</v>
      </c>
      <c r="N8612" s="467">
        <v>0</v>
      </c>
    </row>
    <row r="8613" spans="1:14" customFormat="1" ht="24" hidden="1" customHeight="1" thickTop="1" thickBot="1" x14ac:dyDescent="0.3">
      <c r="A8613" s="1" t="s">
        <v>0</v>
      </c>
      <c r="B8613" s="6" t="s">
        <v>173</v>
      </c>
      <c r="C8613" s="9">
        <f t="shared" si="2681"/>
        <v>0</v>
      </c>
      <c r="D8613" s="9">
        <v>0</v>
      </c>
      <c r="E8613" s="9">
        <v>0</v>
      </c>
      <c r="F8613" s="9">
        <f t="shared" si="2682"/>
        <v>0</v>
      </c>
      <c r="G8613" s="9">
        <v>0</v>
      </c>
      <c r="H8613" s="467">
        <v>0</v>
      </c>
      <c r="I8613" s="9">
        <f t="shared" si="2683"/>
        <v>0</v>
      </c>
      <c r="J8613" s="9">
        <v>0</v>
      </c>
      <c r="K8613" s="467">
        <v>0</v>
      </c>
      <c r="L8613" s="9">
        <f t="shared" si="2684"/>
        <v>0</v>
      </c>
      <c r="M8613" s="9">
        <v>0</v>
      </c>
      <c r="N8613" s="467">
        <v>0</v>
      </c>
    </row>
    <row r="8614" spans="1:14" customFormat="1" ht="26.25" hidden="1" customHeight="1" thickTop="1" thickBot="1" x14ac:dyDescent="0.3">
      <c r="A8614" s="1" t="s">
        <v>0</v>
      </c>
      <c r="B8614" s="6" t="s">
        <v>174</v>
      </c>
      <c r="C8614" s="9">
        <f t="shared" si="2681"/>
        <v>0</v>
      </c>
      <c r="D8614" s="9">
        <v>0</v>
      </c>
      <c r="E8614" s="9">
        <v>0</v>
      </c>
      <c r="F8614" s="9">
        <f t="shared" si="2682"/>
        <v>0</v>
      </c>
      <c r="G8614" s="9">
        <v>0</v>
      </c>
      <c r="H8614" s="467">
        <v>0</v>
      </c>
      <c r="I8614" s="9">
        <f t="shared" si="2683"/>
        <v>0</v>
      </c>
      <c r="J8614" s="9">
        <v>0</v>
      </c>
      <c r="K8614" s="467">
        <v>0</v>
      </c>
      <c r="L8614" s="9">
        <f t="shared" si="2684"/>
        <v>0</v>
      </c>
      <c r="M8614" s="9">
        <v>0</v>
      </c>
      <c r="N8614" s="467">
        <v>0</v>
      </c>
    </row>
    <row r="8615" spans="1:14" customFormat="1" ht="18.75" hidden="1" customHeight="1" thickTop="1" thickBot="1" x14ac:dyDescent="0.3">
      <c r="A8615" s="1" t="s">
        <v>0</v>
      </c>
      <c r="B8615" s="6" t="s">
        <v>175</v>
      </c>
      <c r="C8615" s="9">
        <f t="shared" si="2681"/>
        <v>0</v>
      </c>
      <c r="D8615" s="9">
        <v>0</v>
      </c>
      <c r="E8615" s="9">
        <v>0</v>
      </c>
      <c r="F8615" s="9">
        <f t="shared" si="2682"/>
        <v>0</v>
      </c>
      <c r="G8615" s="9">
        <v>0</v>
      </c>
      <c r="H8615" s="467">
        <v>0</v>
      </c>
      <c r="I8615" s="9">
        <f t="shared" si="2683"/>
        <v>0</v>
      </c>
      <c r="J8615" s="9">
        <v>0</v>
      </c>
      <c r="K8615" s="467">
        <v>0</v>
      </c>
      <c r="L8615" s="9">
        <f t="shared" si="2684"/>
        <v>0</v>
      </c>
      <c r="M8615" s="9">
        <v>0</v>
      </c>
      <c r="N8615" s="467">
        <v>0</v>
      </c>
    </row>
    <row r="8616" spans="1:14" customFormat="1" ht="26.25" hidden="1" customHeight="1" thickTop="1" thickBot="1" x14ac:dyDescent="0.3">
      <c r="A8616" s="1" t="s">
        <v>0</v>
      </c>
      <c r="B8616" s="6" t="s">
        <v>37</v>
      </c>
      <c r="C8616" s="9">
        <f t="shared" si="2681"/>
        <v>0</v>
      </c>
      <c r="D8616" s="9">
        <v>0</v>
      </c>
      <c r="E8616" s="9">
        <v>0</v>
      </c>
      <c r="F8616" s="9">
        <f t="shared" si="2682"/>
        <v>0</v>
      </c>
      <c r="G8616" s="9">
        <v>0</v>
      </c>
      <c r="H8616" s="467">
        <v>0</v>
      </c>
      <c r="I8616" s="9">
        <f t="shared" si="2683"/>
        <v>0</v>
      </c>
      <c r="J8616" s="9">
        <v>0</v>
      </c>
      <c r="K8616" s="467">
        <v>0</v>
      </c>
      <c r="L8616" s="9">
        <f t="shared" si="2684"/>
        <v>0</v>
      </c>
      <c r="M8616" s="9">
        <v>0</v>
      </c>
      <c r="N8616" s="467">
        <v>0</v>
      </c>
    </row>
    <row r="8617" spans="1:14" customFormat="1" ht="20.25" hidden="1" customHeight="1" thickTop="1" thickBot="1" x14ac:dyDescent="0.3">
      <c r="A8617" s="1" t="s">
        <v>0</v>
      </c>
      <c r="B8617" s="6" t="s">
        <v>38</v>
      </c>
      <c r="C8617" s="9">
        <f t="shared" si="2681"/>
        <v>0</v>
      </c>
      <c r="D8617" s="9">
        <v>0</v>
      </c>
      <c r="E8617" s="9">
        <v>0</v>
      </c>
      <c r="F8617" s="9">
        <f t="shared" si="2682"/>
        <v>0</v>
      </c>
      <c r="G8617" s="9">
        <v>0</v>
      </c>
      <c r="H8617" s="467">
        <v>0</v>
      </c>
      <c r="I8617" s="9">
        <f t="shared" si="2683"/>
        <v>0</v>
      </c>
      <c r="J8617" s="9">
        <v>0</v>
      </c>
      <c r="K8617" s="467">
        <v>0</v>
      </c>
      <c r="L8617" s="9">
        <f t="shared" si="2684"/>
        <v>0</v>
      </c>
      <c r="M8617" s="9">
        <v>0</v>
      </c>
      <c r="N8617" s="467">
        <v>0</v>
      </c>
    </row>
    <row r="8618" spans="1:14" customFormat="1" ht="21" hidden="1" customHeight="1" thickTop="1" thickBot="1" x14ac:dyDescent="0.3">
      <c r="A8618" s="1" t="s">
        <v>0</v>
      </c>
      <c r="B8618" s="6" t="s">
        <v>176</v>
      </c>
      <c r="C8618" s="9">
        <f t="shared" si="2681"/>
        <v>0</v>
      </c>
      <c r="D8618" s="9">
        <v>0</v>
      </c>
      <c r="E8618" s="9">
        <v>0</v>
      </c>
      <c r="F8618" s="9">
        <f t="shared" si="2682"/>
        <v>0</v>
      </c>
      <c r="G8618" s="9">
        <v>0</v>
      </c>
      <c r="H8618" s="467">
        <v>0</v>
      </c>
      <c r="I8618" s="9">
        <f t="shared" si="2683"/>
        <v>0</v>
      </c>
      <c r="J8618" s="9">
        <v>0</v>
      </c>
      <c r="K8618" s="467">
        <v>0</v>
      </c>
      <c r="L8618" s="9">
        <f t="shared" si="2684"/>
        <v>0</v>
      </c>
      <c r="M8618" s="9">
        <v>0</v>
      </c>
      <c r="N8618" s="467">
        <v>0</v>
      </c>
    </row>
    <row r="8619" spans="1:14" customFormat="1" ht="24" hidden="1" customHeight="1" thickTop="1" thickBot="1" x14ac:dyDescent="0.3">
      <c r="A8619" s="1" t="s">
        <v>0</v>
      </c>
      <c r="B8619" s="6" t="s">
        <v>177</v>
      </c>
      <c r="C8619" s="9">
        <f t="shared" si="2681"/>
        <v>0</v>
      </c>
      <c r="D8619" s="9">
        <v>0</v>
      </c>
      <c r="E8619" s="9">
        <v>0</v>
      </c>
      <c r="F8619" s="9">
        <f t="shared" si="2682"/>
        <v>0</v>
      </c>
      <c r="G8619" s="9">
        <v>0</v>
      </c>
      <c r="H8619" s="467">
        <v>0</v>
      </c>
      <c r="I8619" s="9">
        <f t="shared" si="2683"/>
        <v>0</v>
      </c>
      <c r="J8619" s="9">
        <v>0</v>
      </c>
      <c r="K8619" s="467">
        <v>0</v>
      </c>
      <c r="L8619" s="9">
        <f t="shared" si="2684"/>
        <v>0</v>
      </c>
      <c r="M8619" s="9">
        <v>0</v>
      </c>
      <c r="N8619" s="467">
        <v>0</v>
      </c>
    </row>
    <row r="8620" spans="1:14" customFormat="1" ht="26.25" hidden="1" customHeight="1" thickTop="1" thickBot="1" x14ac:dyDescent="0.3">
      <c r="A8620" s="1" t="s">
        <v>0</v>
      </c>
      <c r="B8620" s="6" t="s">
        <v>178</v>
      </c>
      <c r="C8620" s="9">
        <f t="shared" si="2681"/>
        <v>0</v>
      </c>
      <c r="D8620" s="9">
        <v>0</v>
      </c>
      <c r="E8620" s="9">
        <v>0</v>
      </c>
      <c r="F8620" s="9">
        <f t="shared" si="2682"/>
        <v>0</v>
      </c>
      <c r="G8620" s="9">
        <v>0</v>
      </c>
      <c r="H8620" s="467">
        <v>0</v>
      </c>
      <c r="I8620" s="9">
        <f t="shared" si="2683"/>
        <v>0</v>
      </c>
      <c r="J8620" s="9">
        <v>0</v>
      </c>
      <c r="K8620" s="467">
        <v>0</v>
      </c>
      <c r="L8620" s="9">
        <f t="shared" si="2684"/>
        <v>0</v>
      </c>
      <c r="M8620" s="9">
        <v>0</v>
      </c>
      <c r="N8620" s="467">
        <v>0</v>
      </c>
    </row>
    <row r="8621" spans="1:14" customFormat="1" ht="17.25" hidden="1" customHeight="1" thickTop="1" thickBot="1" x14ac:dyDescent="0.3">
      <c r="A8621" s="1" t="s">
        <v>0</v>
      </c>
      <c r="B8621" s="6" t="s">
        <v>43</v>
      </c>
      <c r="C8621" s="9">
        <f t="shared" si="2681"/>
        <v>0</v>
      </c>
      <c r="D8621" s="9">
        <v>0</v>
      </c>
      <c r="E8621" s="9">
        <v>0</v>
      </c>
      <c r="F8621" s="9">
        <f t="shared" si="2682"/>
        <v>0</v>
      </c>
      <c r="G8621" s="9">
        <v>0</v>
      </c>
      <c r="H8621" s="467">
        <v>0</v>
      </c>
      <c r="I8621" s="9">
        <f t="shared" si="2683"/>
        <v>0</v>
      </c>
      <c r="J8621" s="9">
        <v>0</v>
      </c>
      <c r="K8621" s="467">
        <v>0</v>
      </c>
      <c r="L8621" s="9">
        <f t="shared" si="2684"/>
        <v>0</v>
      </c>
      <c r="M8621" s="9">
        <v>0</v>
      </c>
      <c r="N8621" s="467">
        <v>0</v>
      </c>
    </row>
    <row r="8622" spans="1:14" customFormat="1" ht="21" hidden="1" customHeight="1" thickTop="1" thickBot="1" x14ac:dyDescent="0.3">
      <c r="A8622" s="1" t="s">
        <v>0</v>
      </c>
      <c r="B8622" s="6" t="s">
        <v>179</v>
      </c>
      <c r="C8622" s="9">
        <f t="shared" si="2681"/>
        <v>0</v>
      </c>
      <c r="D8622" s="9">
        <v>0</v>
      </c>
      <c r="E8622" s="9">
        <v>0</v>
      </c>
      <c r="F8622" s="9">
        <f t="shared" si="2682"/>
        <v>0</v>
      </c>
      <c r="G8622" s="9">
        <v>0</v>
      </c>
      <c r="H8622" s="467">
        <v>0</v>
      </c>
      <c r="I8622" s="9">
        <f t="shared" si="2683"/>
        <v>0</v>
      </c>
      <c r="J8622" s="9">
        <v>0</v>
      </c>
      <c r="K8622" s="467">
        <v>0</v>
      </c>
      <c r="L8622" s="9">
        <f t="shared" si="2684"/>
        <v>0</v>
      </c>
      <c r="M8622" s="9">
        <v>0</v>
      </c>
      <c r="N8622" s="467">
        <v>0</v>
      </c>
    </row>
    <row r="8623" spans="1:14" customFormat="1" ht="20.25" hidden="1" customHeight="1" thickTop="1" thickBot="1" x14ac:dyDescent="0.3">
      <c r="A8623" s="1" t="s">
        <v>0</v>
      </c>
      <c r="B8623" s="6" t="s">
        <v>180</v>
      </c>
      <c r="C8623" s="9">
        <f t="shared" si="2681"/>
        <v>0</v>
      </c>
      <c r="D8623" s="9">
        <v>0</v>
      </c>
      <c r="E8623" s="9">
        <v>0</v>
      </c>
      <c r="F8623" s="9">
        <f t="shared" si="2682"/>
        <v>0</v>
      </c>
      <c r="G8623" s="9">
        <v>0</v>
      </c>
      <c r="H8623" s="467">
        <v>0</v>
      </c>
      <c r="I8623" s="9">
        <f t="shared" si="2683"/>
        <v>0</v>
      </c>
      <c r="J8623" s="9">
        <v>0</v>
      </c>
      <c r="K8623" s="467">
        <v>0</v>
      </c>
      <c r="L8623" s="9">
        <f t="shared" si="2684"/>
        <v>0</v>
      </c>
      <c r="M8623" s="9">
        <v>0</v>
      </c>
      <c r="N8623" s="467">
        <v>0</v>
      </c>
    </row>
    <row r="8624" spans="1:14" customFormat="1" ht="28.5" hidden="1" customHeight="1" thickTop="1" thickBot="1" x14ac:dyDescent="0.3">
      <c r="A8624" s="1" t="s">
        <v>0</v>
      </c>
      <c r="B8624" s="6" t="s">
        <v>181</v>
      </c>
      <c r="C8624" s="9">
        <f t="shared" si="2681"/>
        <v>0</v>
      </c>
      <c r="D8624" s="9">
        <v>0</v>
      </c>
      <c r="E8624" s="9">
        <v>0</v>
      </c>
      <c r="F8624" s="9">
        <f t="shared" si="2682"/>
        <v>0</v>
      </c>
      <c r="G8624" s="9">
        <v>0</v>
      </c>
      <c r="H8624" s="467">
        <v>0</v>
      </c>
      <c r="I8624" s="9">
        <f t="shared" si="2683"/>
        <v>0</v>
      </c>
      <c r="J8624" s="9">
        <v>0</v>
      </c>
      <c r="K8624" s="467">
        <v>0</v>
      </c>
      <c r="L8624" s="9">
        <f t="shared" si="2684"/>
        <v>0</v>
      </c>
      <c r="M8624" s="9">
        <v>0</v>
      </c>
      <c r="N8624" s="467">
        <v>0</v>
      </c>
    </row>
    <row r="8625" spans="1:14" customFormat="1" ht="23.25" hidden="1" customHeight="1" thickTop="1" thickBot="1" x14ac:dyDescent="0.3">
      <c r="A8625" s="1" t="s">
        <v>0</v>
      </c>
      <c r="B8625" s="6" t="s">
        <v>182</v>
      </c>
      <c r="C8625" s="9">
        <f t="shared" si="2681"/>
        <v>0</v>
      </c>
      <c r="D8625" s="9">
        <v>0</v>
      </c>
      <c r="E8625" s="9">
        <v>0</v>
      </c>
      <c r="F8625" s="9">
        <f t="shared" si="2682"/>
        <v>0</v>
      </c>
      <c r="G8625" s="9">
        <v>0</v>
      </c>
      <c r="H8625" s="467">
        <v>0</v>
      </c>
      <c r="I8625" s="9">
        <f t="shared" si="2683"/>
        <v>0</v>
      </c>
      <c r="J8625" s="9">
        <v>0</v>
      </c>
      <c r="K8625" s="467">
        <v>0</v>
      </c>
      <c r="L8625" s="9">
        <f t="shared" si="2684"/>
        <v>0</v>
      </c>
      <c r="M8625" s="9">
        <v>0</v>
      </c>
      <c r="N8625" s="467">
        <v>0</v>
      </c>
    </row>
    <row r="8626" spans="1:14" customFormat="1" ht="23.25" hidden="1" customHeight="1" thickTop="1" thickBot="1" x14ac:dyDescent="0.3">
      <c r="A8626" s="1" t="s">
        <v>0</v>
      </c>
      <c r="B8626" s="6" t="s">
        <v>183</v>
      </c>
      <c r="C8626" s="9">
        <f t="shared" si="2681"/>
        <v>0</v>
      </c>
      <c r="D8626" s="9">
        <v>0</v>
      </c>
      <c r="E8626" s="9">
        <v>0</v>
      </c>
      <c r="F8626" s="9">
        <f t="shared" si="2682"/>
        <v>0</v>
      </c>
      <c r="G8626" s="9">
        <v>0</v>
      </c>
      <c r="H8626" s="467">
        <v>0</v>
      </c>
      <c r="I8626" s="9">
        <f t="shared" si="2683"/>
        <v>0</v>
      </c>
      <c r="J8626" s="9">
        <v>0</v>
      </c>
      <c r="K8626" s="467">
        <v>0</v>
      </c>
      <c r="L8626" s="9">
        <f t="shared" si="2684"/>
        <v>0</v>
      </c>
      <c r="M8626" s="9">
        <v>0</v>
      </c>
      <c r="N8626" s="467">
        <v>0</v>
      </c>
    </row>
    <row r="8627" spans="1:14" customFormat="1" ht="21" hidden="1" customHeight="1" thickTop="1" thickBot="1" x14ac:dyDescent="0.3">
      <c r="A8627" s="1" t="s">
        <v>0</v>
      </c>
      <c r="B8627" s="4" t="s">
        <v>184</v>
      </c>
      <c r="C8627" s="9">
        <f t="shared" si="2681"/>
        <v>0</v>
      </c>
      <c r="D8627" s="9">
        <f>SUM(D8628:D8629)</f>
        <v>0</v>
      </c>
      <c r="E8627" s="9">
        <f>SUM(E8628:E8629)</f>
        <v>0</v>
      </c>
      <c r="F8627" s="9">
        <f t="shared" si="2682"/>
        <v>0</v>
      </c>
      <c r="G8627" s="9">
        <f>SUM(G8628:G8629)</f>
        <v>0</v>
      </c>
      <c r="H8627" s="467">
        <f>SUM(H8628:H8629)</f>
        <v>0</v>
      </c>
      <c r="I8627" s="9">
        <f t="shared" si="2683"/>
        <v>0</v>
      </c>
      <c r="J8627" s="9">
        <f>SUM(J8628:J8629)</f>
        <v>0</v>
      </c>
      <c r="K8627" s="467">
        <f>SUM(K8628:K8629)</f>
        <v>0</v>
      </c>
      <c r="L8627" s="9">
        <f t="shared" si="2684"/>
        <v>0</v>
      </c>
      <c r="M8627" s="9">
        <f>SUM(M8628:M8629)</f>
        <v>0</v>
      </c>
      <c r="N8627" s="467">
        <f>SUM(N8628:N8629)</f>
        <v>0</v>
      </c>
    </row>
    <row r="8628" spans="1:14" customFormat="1" ht="19.5" hidden="1" customHeight="1" thickTop="1" thickBot="1" x14ac:dyDescent="0.3">
      <c r="A8628" s="1" t="s">
        <v>0</v>
      </c>
      <c r="B8628" s="5" t="s">
        <v>185</v>
      </c>
      <c r="C8628" s="9">
        <f t="shared" si="2681"/>
        <v>0</v>
      </c>
      <c r="D8628" s="9">
        <v>0</v>
      </c>
      <c r="E8628" s="9">
        <v>0</v>
      </c>
      <c r="F8628" s="9">
        <f t="shared" si="2682"/>
        <v>0</v>
      </c>
      <c r="G8628" s="9">
        <v>0</v>
      </c>
      <c r="H8628" s="467">
        <v>0</v>
      </c>
      <c r="I8628" s="9">
        <f t="shared" si="2683"/>
        <v>0</v>
      </c>
      <c r="J8628" s="9">
        <v>0</v>
      </c>
      <c r="K8628" s="467">
        <v>0</v>
      </c>
      <c r="L8628" s="9">
        <f t="shared" si="2684"/>
        <v>0</v>
      </c>
      <c r="M8628" s="9">
        <v>0</v>
      </c>
      <c r="N8628" s="467">
        <v>0</v>
      </c>
    </row>
    <row r="8629" spans="1:14" customFormat="1" ht="15.75" hidden="1" customHeight="1" thickTop="1" thickBot="1" x14ac:dyDescent="0.3">
      <c r="A8629" s="1" t="s">
        <v>0</v>
      </c>
      <c r="B8629" s="5" t="s">
        <v>186</v>
      </c>
      <c r="C8629" s="9">
        <f t="shared" si="2681"/>
        <v>0</v>
      </c>
      <c r="D8629" s="9">
        <f>SUM(D8630:D8631)</f>
        <v>0</v>
      </c>
      <c r="E8629" s="9">
        <f>SUM(E8630:E8631)</f>
        <v>0</v>
      </c>
      <c r="F8629" s="9">
        <f t="shared" si="2682"/>
        <v>0</v>
      </c>
      <c r="G8629" s="9">
        <f>SUM(G8630:G8631)</f>
        <v>0</v>
      </c>
      <c r="H8629" s="467">
        <f>SUM(H8630:H8631)</f>
        <v>0</v>
      </c>
      <c r="I8629" s="9">
        <f t="shared" si="2683"/>
        <v>0</v>
      </c>
      <c r="J8629" s="9">
        <f>SUM(J8630:J8631)</f>
        <v>0</v>
      </c>
      <c r="K8629" s="467">
        <f>SUM(K8630:K8631)</f>
        <v>0</v>
      </c>
      <c r="L8629" s="9">
        <f t="shared" si="2684"/>
        <v>0</v>
      </c>
      <c r="M8629" s="9">
        <f>SUM(M8630:M8631)</f>
        <v>0</v>
      </c>
      <c r="N8629" s="467">
        <f>SUM(N8630:N8631)</f>
        <v>0</v>
      </c>
    </row>
    <row r="8630" spans="1:14" customFormat="1" ht="30" hidden="1" customHeight="1" thickTop="1" thickBot="1" x14ac:dyDescent="0.3">
      <c r="A8630" s="1" t="s">
        <v>0</v>
      </c>
      <c r="B8630" s="6" t="s">
        <v>187</v>
      </c>
      <c r="C8630" s="9">
        <f t="shared" si="2681"/>
        <v>0</v>
      </c>
      <c r="D8630" s="9">
        <v>0</v>
      </c>
      <c r="E8630" s="9">
        <v>0</v>
      </c>
      <c r="F8630" s="9">
        <f t="shared" si="2682"/>
        <v>0</v>
      </c>
      <c r="G8630" s="9">
        <v>0</v>
      </c>
      <c r="H8630" s="467">
        <v>0</v>
      </c>
      <c r="I8630" s="9">
        <f t="shared" si="2683"/>
        <v>0</v>
      </c>
      <c r="J8630" s="9">
        <v>0</v>
      </c>
      <c r="K8630" s="467">
        <v>0</v>
      </c>
      <c r="L8630" s="9">
        <f t="shared" si="2684"/>
        <v>0</v>
      </c>
      <c r="M8630" s="9">
        <v>0</v>
      </c>
      <c r="N8630" s="467">
        <v>0</v>
      </c>
    </row>
    <row r="8631" spans="1:14" customFormat="1" ht="19.5" hidden="1" customHeight="1" thickTop="1" thickBot="1" x14ac:dyDescent="0.3">
      <c r="A8631" s="1" t="s">
        <v>0</v>
      </c>
      <c r="B8631" s="6" t="s">
        <v>188</v>
      </c>
      <c r="C8631" s="9">
        <f t="shared" si="2681"/>
        <v>0</v>
      </c>
      <c r="D8631" s="9">
        <v>0</v>
      </c>
      <c r="E8631" s="9">
        <v>0</v>
      </c>
      <c r="F8631" s="9">
        <f t="shared" si="2682"/>
        <v>0</v>
      </c>
      <c r="G8631" s="9">
        <v>0</v>
      </c>
      <c r="H8631" s="467">
        <v>0</v>
      </c>
      <c r="I8631" s="9">
        <f t="shared" si="2683"/>
        <v>0</v>
      </c>
      <c r="J8631" s="9">
        <v>0</v>
      </c>
      <c r="K8631" s="467">
        <v>0</v>
      </c>
      <c r="L8631" s="9">
        <f t="shared" si="2684"/>
        <v>0</v>
      </c>
      <c r="M8631" s="9">
        <v>0</v>
      </c>
      <c r="N8631" s="467">
        <v>0</v>
      </c>
    </row>
    <row r="8632" spans="1:14" customFormat="1" ht="21" hidden="1" customHeight="1" thickTop="1" thickBot="1" x14ac:dyDescent="0.3">
      <c r="A8632" s="1" t="s">
        <v>0</v>
      </c>
      <c r="B8632" s="3" t="s">
        <v>189</v>
      </c>
      <c r="C8632" s="9">
        <f t="shared" si="2681"/>
        <v>0</v>
      </c>
      <c r="D8632" s="9">
        <f>SUM(D8633:D8634)</f>
        <v>0</v>
      </c>
      <c r="E8632" s="9">
        <f>SUM(E8633:E8634)</f>
        <v>0</v>
      </c>
      <c r="F8632" s="9">
        <f t="shared" si="2682"/>
        <v>0</v>
      </c>
      <c r="G8632" s="9">
        <f>SUM(G8633:G8634)</f>
        <v>0</v>
      </c>
      <c r="H8632" s="467">
        <f>SUM(H8633:H8634)</f>
        <v>0</v>
      </c>
      <c r="I8632" s="9">
        <f t="shared" si="2683"/>
        <v>0</v>
      </c>
      <c r="J8632" s="9">
        <f>SUM(J8633:J8634)</f>
        <v>0</v>
      </c>
      <c r="K8632" s="467">
        <f>SUM(K8633:K8634)</f>
        <v>0</v>
      </c>
      <c r="L8632" s="9">
        <f t="shared" si="2684"/>
        <v>0</v>
      </c>
      <c r="M8632" s="9">
        <f>SUM(M8633:M8634)</f>
        <v>0</v>
      </c>
      <c r="N8632" s="467">
        <f>SUM(N8633:N8634)</f>
        <v>0</v>
      </c>
    </row>
    <row r="8633" spans="1:14" customFormat="1" ht="26.25" hidden="1" customHeight="1" thickTop="1" thickBot="1" x14ac:dyDescent="0.3">
      <c r="A8633" s="1" t="s">
        <v>0</v>
      </c>
      <c r="B8633" s="4" t="s">
        <v>190</v>
      </c>
      <c r="C8633" s="9">
        <f t="shared" si="2681"/>
        <v>0</v>
      </c>
      <c r="D8633" s="9">
        <v>0</v>
      </c>
      <c r="E8633" s="9">
        <v>0</v>
      </c>
      <c r="F8633" s="9">
        <f t="shared" si="2682"/>
        <v>0</v>
      </c>
      <c r="G8633" s="9">
        <v>0</v>
      </c>
      <c r="H8633" s="467">
        <v>0</v>
      </c>
      <c r="I8633" s="9">
        <f t="shared" si="2683"/>
        <v>0</v>
      </c>
      <c r="J8633" s="9">
        <v>0</v>
      </c>
      <c r="K8633" s="467">
        <v>0</v>
      </c>
      <c r="L8633" s="9">
        <f t="shared" si="2684"/>
        <v>0</v>
      </c>
      <c r="M8633" s="9">
        <v>0</v>
      </c>
      <c r="N8633" s="467">
        <v>0</v>
      </c>
    </row>
    <row r="8634" spans="1:14" customFormat="1" ht="24.75" hidden="1" customHeight="1" thickTop="1" thickBot="1" x14ac:dyDescent="0.3">
      <c r="A8634" s="1" t="s">
        <v>0</v>
      </c>
      <c r="B8634" s="4" t="s">
        <v>191</v>
      </c>
      <c r="C8634" s="9">
        <f t="shared" si="2681"/>
        <v>0</v>
      </c>
      <c r="D8634" s="9">
        <f>SUM(D8635:D8638)</f>
        <v>0</v>
      </c>
      <c r="E8634" s="9">
        <f>SUM(E8635:E8638)</f>
        <v>0</v>
      </c>
      <c r="F8634" s="9">
        <f t="shared" si="2682"/>
        <v>0</v>
      </c>
      <c r="G8634" s="9">
        <f>SUM(G8635:G8638)</f>
        <v>0</v>
      </c>
      <c r="H8634" s="467">
        <f>SUM(H8635:H8638)</f>
        <v>0</v>
      </c>
      <c r="I8634" s="9">
        <f t="shared" si="2683"/>
        <v>0</v>
      </c>
      <c r="J8634" s="9">
        <f>SUM(J8635:J8638)</f>
        <v>0</v>
      </c>
      <c r="K8634" s="467">
        <f>SUM(K8635:K8638)</f>
        <v>0</v>
      </c>
      <c r="L8634" s="9">
        <f t="shared" si="2684"/>
        <v>0</v>
      </c>
      <c r="M8634" s="9">
        <f>SUM(M8635:M8638)</f>
        <v>0</v>
      </c>
      <c r="N8634" s="467">
        <f>SUM(N8635:N8638)</f>
        <v>0</v>
      </c>
    </row>
    <row r="8635" spans="1:14" customFormat="1" ht="27.75" hidden="1" customHeight="1" thickTop="1" thickBot="1" x14ac:dyDescent="0.3">
      <c r="A8635" s="1" t="s">
        <v>0</v>
      </c>
      <c r="B8635" s="5" t="s">
        <v>192</v>
      </c>
      <c r="C8635" s="9">
        <f t="shared" si="2681"/>
        <v>0</v>
      </c>
      <c r="D8635" s="9">
        <v>0</v>
      </c>
      <c r="E8635" s="9">
        <v>0</v>
      </c>
      <c r="F8635" s="9">
        <f t="shared" si="2682"/>
        <v>0</v>
      </c>
      <c r="G8635" s="9">
        <v>0</v>
      </c>
      <c r="H8635" s="467">
        <v>0</v>
      </c>
      <c r="I8635" s="9">
        <f t="shared" si="2683"/>
        <v>0</v>
      </c>
      <c r="J8635" s="9">
        <v>0</v>
      </c>
      <c r="K8635" s="467">
        <v>0</v>
      </c>
      <c r="L8635" s="9">
        <f t="shared" si="2684"/>
        <v>0</v>
      </c>
      <c r="M8635" s="9">
        <v>0</v>
      </c>
      <c r="N8635" s="467">
        <v>0</v>
      </c>
    </row>
    <row r="8636" spans="1:14" customFormat="1" ht="15" hidden="1" customHeight="1" thickTop="1" thickBot="1" x14ac:dyDescent="0.3">
      <c r="A8636" s="1" t="s">
        <v>0</v>
      </c>
      <c r="B8636" s="5" t="s">
        <v>193</v>
      </c>
      <c r="C8636" s="9">
        <f t="shared" si="2681"/>
        <v>0</v>
      </c>
      <c r="D8636" s="9">
        <v>0</v>
      </c>
      <c r="E8636" s="9">
        <v>0</v>
      </c>
      <c r="F8636" s="9">
        <f t="shared" si="2682"/>
        <v>0</v>
      </c>
      <c r="G8636" s="9">
        <v>0</v>
      </c>
      <c r="H8636" s="467">
        <v>0</v>
      </c>
      <c r="I8636" s="9">
        <f t="shared" si="2683"/>
        <v>0</v>
      </c>
      <c r="J8636" s="9">
        <v>0</v>
      </c>
      <c r="K8636" s="467">
        <v>0</v>
      </c>
      <c r="L8636" s="9">
        <f t="shared" si="2684"/>
        <v>0</v>
      </c>
      <c r="M8636" s="9">
        <v>0</v>
      </c>
      <c r="N8636" s="467">
        <v>0</v>
      </c>
    </row>
    <row r="8637" spans="1:14" customFormat="1" ht="18.75" hidden="1" customHeight="1" thickTop="1" thickBot="1" x14ac:dyDescent="0.3">
      <c r="A8637" s="1" t="s">
        <v>0</v>
      </c>
      <c r="B8637" s="5" t="s">
        <v>194</v>
      </c>
      <c r="C8637" s="9">
        <f t="shared" si="2681"/>
        <v>0</v>
      </c>
      <c r="D8637" s="9">
        <v>0</v>
      </c>
      <c r="E8637" s="9">
        <v>0</v>
      </c>
      <c r="F8637" s="9">
        <f t="shared" si="2682"/>
        <v>0</v>
      </c>
      <c r="G8637" s="9">
        <v>0</v>
      </c>
      <c r="H8637" s="467">
        <v>0</v>
      </c>
      <c r="I8637" s="9">
        <f t="shared" si="2683"/>
        <v>0</v>
      </c>
      <c r="J8637" s="9">
        <v>0</v>
      </c>
      <c r="K8637" s="467">
        <v>0</v>
      </c>
      <c r="L8637" s="9">
        <f t="shared" si="2684"/>
        <v>0</v>
      </c>
      <c r="M8637" s="9">
        <v>0</v>
      </c>
      <c r="N8637" s="467">
        <v>0</v>
      </c>
    </row>
    <row r="8638" spans="1:14" customFormat="1" ht="19.5" hidden="1" customHeight="1" thickTop="1" thickBot="1" x14ac:dyDescent="0.3">
      <c r="A8638" s="1" t="s">
        <v>0</v>
      </c>
      <c r="B8638" s="5" t="s">
        <v>195</v>
      </c>
      <c r="C8638" s="9">
        <f t="shared" si="2681"/>
        <v>0</v>
      </c>
      <c r="D8638" s="9">
        <v>0</v>
      </c>
      <c r="E8638" s="9">
        <v>0</v>
      </c>
      <c r="F8638" s="9">
        <f t="shared" si="2682"/>
        <v>0</v>
      </c>
      <c r="G8638" s="9">
        <v>0</v>
      </c>
      <c r="H8638" s="467">
        <v>0</v>
      </c>
      <c r="I8638" s="9">
        <f t="shared" si="2683"/>
        <v>0</v>
      </c>
      <c r="J8638" s="9">
        <v>0</v>
      </c>
      <c r="K8638" s="467">
        <v>0</v>
      </c>
      <c r="L8638" s="9">
        <f t="shared" si="2684"/>
        <v>0</v>
      </c>
      <c r="M8638" s="9">
        <v>0</v>
      </c>
      <c r="N8638" s="467">
        <v>0</v>
      </c>
    </row>
    <row r="8639" spans="1:14" customFormat="1" ht="19.5" hidden="1" customHeight="1" thickTop="1" thickBot="1" x14ac:dyDescent="0.3">
      <c r="A8639" s="1" t="s">
        <v>0</v>
      </c>
      <c r="B8639" s="3" t="s">
        <v>196</v>
      </c>
      <c r="C8639" s="9">
        <f t="shared" si="2681"/>
        <v>0</v>
      </c>
      <c r="D8639" s="9">
        <v>0</v>
      </c>
      <c r="E8639" s="9">
        <v>0</v>
      </c>
      <c r="F8639" s="9">
        <f t="shared" si="2682"/>
        <v>0</v>
      </c>
      <c r="G8639" s="9">
        <v>0</v>
      </c>
      <c r="H8639" s="467">
        <v>0</v>
      </c>
      <c r="I8639" s="9">
        <f t="shared" si="2683"/>
        <v>0</v>
      </c>
      <c r="J8639" s="9">
        <v>0</v>
      </c>
      <c r="K8639" s="467">
        <v>0</v>
      </c>
      <c r="L8639" s="9">
        <f t="shared" si="2684"/>
        <v>0</v>
      </c>
      <c r="M8639" s="9">
        <v>0</v>
      </c>
      <c r="N8639" s="467">
        <v>0</v>
      </c>
    </row>
    <row r="8640" spans="1:14" customFormat="1" ht="17.25" hidden="1" customHeight="1" thickTop="1" thickBot="1" x14ac:dyDescent="0.3">
      <c r="A8640" s="1" t="s">
        <v>0</v>
      </c>
      <c r="B8640" s="3" t="s">
        <v>197</v>
      </c>
      <c r="C8640" s="9">
        <f t="shared" si="2681"/>
        <v>0</v>
      </c>
      <c r="D8640" s="9">
        <f>SUM(D8641:D8643,D8646)</f>
        <v>0</v>
      </c>
      <c r="E8640" s="9">
        <f>SUM(E8641:E8643,E8646)</f>
        <v>0</v>
      </c>
      <c r="F8640" s="9">
        <f t="shared" si="2682"/>
        <v>0</v>
      </c>
      <c r="G8640" s="9">
        <f>SUM(G8641:G8643,G8646)</f>
        <v>0</v>
      </c>
      <c r="H8640" s="467">
        <f>SUM(H8641:H8643,H8646)</f>
        <v>0</v>
      </c>
      <c r="I8640" s="9">
        <f t="shared" si="2683"/>
        <v>0</v>
      </c>
      <c r="J8640" s="9">
        <f>SUM(J8641:J8643,J8646)</f>
        <v>0</v>
      </c>
      <c r="K8640" s="467">
        <f>SUM(K8641:K8643,K8646)</f>
        <v>0</v>
      </c>
      <c r="L8640" s="9">
        <f t="shared" si="2684"/>
        <v>0</v>
      </c>
      <c r="M8640" s="9">
        <f>SUM(M8641:M8643,M8646)</f>
        <v>0</v>
      </c>
      <c r="N8640" s="467">
        <f>SUM(N8641:N8643,N8646)</f>
        <v>0</v>
      </c>
    </row>
    <row r="8641" spans="1:14" customFormat="1" ht="24" hidden="1" customHeight="1" thickTop="1" thickBot="1" x14ac:dyDescent="0.3">
      <c r="A8641" s="1" t="s">
        <v>0</v>
      </c>
      <c r="B8641" s="4" t="s">
        <v>198</v>
      </c>
      <c r="C8641" s="9">
        <f t="shared" si="2681"/>
        <v>0</v>
      </c>
      <c r="D8641" s="9">
        <v>0</v>
      </c>
      <c r="E8641" s="9">
        <v>0</v>
      </c>
      <c r="F8641" s="9">
        <f t="shared" si="2682"/>
        <v>0</v>
      </c>
      <c r="G8641" s="9">
        <v>0</v>
      </c>
      <c r="H8641" s="467">
        <v>0</v>
      </c>
      <c r="I8641" s="9">
        <f t="shared" si="2683"/>
        <v>0</v>
      </c>
      <c r="J8641" s="9">
        <v>0</v>
      </c>
      <c r="K8641" s="467">
        <v>0</v>
      </c>
      <c r="L8641" s="9">
        <f t="shared" si="2684"/>
        <v>0</v>
      </c>
      <c r="M8641" s="9">
        <v>0</v>
      </c>
      <c r="N8641" s="467">
        <v>0</v>
      </c>
    </row>
    <row r="8642" spans="1:14" customFormat="1" ht="21" hidden="1" customHeight="1" thickTop="1" thickBot="1" x14ac:dyDescent="0.3">
      <c r="A8642" s="1" t="s">
        <v>0</v>
      </c>
      <c r="B8642" s="4" t="s">
        <v>199</v>
      </c>
      <c r="C8642" s="9">
        <f t="shared" si="2681"/>
        <v>0</v>
      </c>
      <c r="D8642" s="9">
        <v>0</v>
      </c>
      <c r="E8642" s="9">
        <v>0</v>
      </c>
      <c r="F8642" s="9">
        <f t="shared" si="2682"/>
        <v>0</v>
      </c>
      <c r="G8642" s="9">
        <v>0</v>
      </c>
      <c r="H8642" s="467">
        <v>0</v>
      </c>
      <c r="I8642" s="9">
        <f t="shared" si="2683"/>
        <v>0</v>
      </c>
      <c r="J8642" s="9">
        <v>0</v>
      </c>
      <c r="K8642" s="467">
        <v>0</v>
      </c>
      <c r="L8642" s="9">
        <f t="shared" si="2684"/>
        <v>0</v>
      </c>
      <c r="M8642" s="9">
        <v>0</v>
      </c>
      <c r="N8642" s="467">
        <v>0</v>
      </c>
    </row>
    <row r="8643" spans="1:14" customFormat="1" ht="25.5" hidden="1" customHeight="1" thickTop="1" thickBot="1" x14ac:dyDescent="0.3">
      <c r="A8643" s="1" t="s">
        <v>0</v>
      </c>
      <c r="B8643" s="4" t="s">
        <v>200</v>
      </c>
      <c r="C8643" s="9">
        <f t="shared" ref="C8643:C8706" si="2685">SUM(D8643:E8643)</f>
        <v>0</v>
      </c>
      <c r="D8643" s="9">
        <f>SUM(D8644:D8645)</f>
        <v>0</v>
      </c>
      <c r="E8643" s="9">
        <f>SUM(E8644:E8645)</f>
        <v>0</v>
      </c>
      <c r="F8643" s="9">
        <f t="shared" ref="F8643:F8706" si="2686">SUM(G8643:H8643)</f>
        <v>0</v>
      </c>
      <c r="G8643" s="9">
        <f>SUM(G8644:G8645)</f>
        <v>0</v>
      </c>
      <c r="H8643" s="467">
        <f>SUM(H8644:H8645)</f>
        <v>0</v>
      </c>
      <c r="I8643" s="9">
        <f t="shared" ref="I8643:I8706" si="2687">SUM(J8643:K8643)</f>
        <v>0</v>
      </c>
      <c r="J8643" s="9">
        <f>SUM(J8644:J8645)</f>
        <v>0</v>
      </c>
      <c r="K8643" s="467">
        <f>SUM(K8644:K8645)</f>
        <v>0</v>
      </c>
      <c r="L8643" s="9">
        <f t="shared" ref="L8643:L8706" si="2688">SUM(M8643:N8643)</f>
        <v>0</v>
      </c>
      <c r="M8643" s="9">
        <f>SUM(M8644:M8645)</f>
        <v>0</v>
      </c>
      <c r="N8643" s="467">
        <f>SUM(N8644:N8645)</f>
        <v>0</v>
      </c>
    </row>
    <row r="8644" spans="1:14" customFormat="1" ht="21.75" hidden="1" customHeight="1" thickTop="1" thickBot="1" x14ac:dyDescent="0.3">
      <c r="A8644" s="1" t="s">
        <v>0</v>
      </c>
      <c r="B8644" s="5" t="s">
        <v>201</v>
      </c>
      <c r="C8644" s="9">
        <f t="shared" si="2685"/>
        <v>0</v>
      </c>
      <c r="D8644" s="9">
        <v>0</v>
      </c>
      <c r="E8644" s="9">
        <v>0</v>
      </c>
      <c r="F8644" s="9">
        <f t="shared" si="2686"/>
        <v>0</v>
      </c>
      <c r="G8644" s="9">
        <v>0</v>
      </c>
      <c r="H8644" s="467">
        <v>0</v>
      </c>
      <c r="I8644" s="9">
        <f t="shared" si="2687"/>
        <v>0</v>
      </c>
      <c r="J8644" s="9">
        <v>0</v>
      </c>
      <c r="K8644" s="467">
        <v>0</v>
      </c>
      <c r="L8644" s="9">
        <f t="shared" si="2688"/>
        <v>0</v>
      </c>
      <c r="M8644" s="9">
        <v>0</v>
      </c>
      <c r="N8644" s="467">
        <v>0</v>
      </c>
    </row>
    <row r="8645" spans="1:14" customFormat="1" ht="24.75" hidden="1" customHeight="1" thickTop="1" thickBot="1" x14ac:dyDescent="0.3">
      <c r="A8645" s="1" t="s">
        <v>0</v>
      </c>
      <c r="B8645" s="5" t="s">
        <v>202</v>
      </c>
      <c r="C8645" s="9">
        <f t="shared" si="2685"/>
        <v>0</v>
      </c>
      <c r="D8645" s="9">
        <v>0</v>
      </c>
      <c r="E8645" s="9">
        <v>0</v>
      </c>
      <c r="F8645" s="9">
        <f t="shared" si="2686"/>
        <v>0</v>
      </c>
      <c r="G8645" s="9">
        <v>0</v>
      </c>
      <c r="H8645" s="467">
        <v>0</v>
      </c>
      <c r="I8645" s="9">
        <f t="shared" si="2687"/>
        <v>0</v>
      </c>
      <c r="J8645" s="9">
        <v>0</v>
      </c>
      <c r="K8645" s="467">
        <v>0</v>
      </c>
      <c r="L8645" s="9">
        <f t="shared" si="2688"/>
        <v>0</v>
      </c>
      <c r="M8645" s="9">
        <v>0</v>
      </c>
      <c r="N8645" s="467">
        <v>0</v>
      </c>
    </row>
    <row r="8646" spans="1:14" customFormat="1" ht="16.5" hidden="1" customHeight="1" thickTop="1" thickBot="1" x14ac:dyDescent="0.3">
      <c r="A8646" s="1" t="s">
        <v>0</v>
      </c>
      <c r="B8646" s="4" t="s">
        <v>203</v>
      </c>
      <c r="C8646" s="9">
        <f t="shared" si="2685"/>
        <v>0</v>
      </c>
      <c r="D8646" s="9">
        <v>0</v>
      </c>
      <c r="E8646" s="9">
        <v>0</v>
      </c>
      <c r="F8646" s="9">
        <f t="shared" si="2686"/>
        <v>0</v>
      </c>
      <c r="G8646" s="9">
        <v>0</v>
      </c>
      <c r="H8646" s="467">
        <v>0</v>
      </c>
      <c r="I8646" s="9">
        <f t="shared" si="2687"/>
        <v>0</v>
      </c>
      <c r="J8646" s="9">
        <v>0</v>
      </c>
      <c r="K8646" s="467">
        <v>0</v>
      </c>
      <c r="L8646" s="9">
        <f t="shared" si="2688"/>
        <v>0</v>
      </c>
      <c r="M8646" s="9">
        <v>0</v>
      </c>
      <c r="N8646" s="467">
        <v>0</v>
      </c>
    </row>
    <row r="8647" spans="1:14" customFormat="1" ht="19.5" hidden="1" customHeight="1" thickTop="1" thickBot="1" x14ac:dyDescent="0.3">
      <c r="A8647" s="1" t="s">
        <v>0</v>
      </c>
      <c r="B8647" s="2" t="s">
        <v>204</v>
      </c>
      <c r="C8647" s="9">
        <f t="shared" si="2685"/>
        <v>0</v>
      </c>
      <c r="D8647" s="9">
        <f>SUM(D8648,D8656,D8664)</f>
        <v>0</v>
      </c>
      <c r="E8647" s="9">
        <f>SUM(E8648,E8656,E8664)</f>
        <v>0</v>
      </c>
      <c r="F8647" s="9">
        <f t="shared" si="2686"/>
        <v>0</v>
      </c>
      <c r="G8647" s="9">
        <f>SUM(G8648,G8656,G8664)</f>
        <v>0</v>
      </c>
      <c r="H8647" s="467">
        <f>SUM(H8648,H8656,H8664)</f>
        <v>0</v>
      </c>
      <c r="I8647" s="9">
        <f t="shared" si="2687"/>
        <v>0</v>
      </c>
      <c r="J8647" s="9">
        <f>SUM(J8648,J8656,J8664)</f>
        <v>0</v>
      </c>
      <c r="K8647" s="467">
        <f>SUM(K8648,K8656,K8664)</f>
        <v>0</v>
      </c>
      <c r="L8647" s="9">
        <f t="shared" si="2688"/>
        <v>0</v>
      </c>
      <c r="M8647" s="9">
        <f>SUM(M8648,M8656,M8664)</f>
        <v>0</v>
      </c>
      <c r="N8647" s="467">
        <f>SUM(N8648,N8656,N8664)</f>
        <v>0</v>
      </c>
    </row>
    <row r="8648" spans="1:14" customFormat="1" ht="21" hidden="1" customHeight="1" thickTop="1" thickBot="1" x14ac:dyDescent="0.3">
      <c r="A8648" s="1" t="s">
        <v>0</v>
      </c>
      <c r="B8648" s="3" t="s">
        <v>205</v>
      </c>
      <c r="C8648" s="9">
        <f t="shared" si="2685"/>
        <v>0</v>
      </c>
      <c r="D8648" s="9">
        <f>SUM(D8649:D8655)</f>
        <v>0</v>
      </c>
      <c r="E8648" s="9">
        <f>SUM(E8649:E8655)</f>
        <v>0</v>
      </c>
      <c r="F8648" s="9">
        <f t="shared" si="2686"/>
        <v>0</v>
      </c>
      <c r="G8648" s="9">
        <f>SUM(G8649:G8655)</f>
        <v>0</v>
      </c>
      <c r="H8648" s="467">
        <f>SUM(H8649:H8655)</f>
        <v>0</v>
      </c>
      <c r="I8648" s="9">
        <f t="shared" si="2687"/>
        <v>0</v>
      </c>
      <c r="J8648" s="9">
        <f>SUM(J8649:J8655)</f>
        <v>0</v>
      </c>
      <c r="K8648" s="467">
        <f>SUM(K8649:K8655)</f>
        <v>0</v>
      </c>
      <c r="L8648" s="9">
        <f t="shared" si="2688"/>
        <v>0</v>
      </c>
      <c r="M8648" s="9">
        <f>SUM(M8649:M8655)</f>
        <v>0</v>
      </c>
      <c r="N8648" s="467">
        <f>SUM(N8649:N8655)</f>
        <v>0</v>
      </c>
    </row>
    <row r="8649" spans="1:14" customFormat="1" ht="13.5" hidden="1" customHeight="1" thickTop="1" thickBot="1" x14ac:dyDescent="0.3">
      <c r="A8649" s="1" t="s">
        <v>0</v>
      </c>
      <c r="B8649" s="4" t="s">
        <v>206</v>
      </c>
      <c r="C8649" s="9">
        <f t="shared" si="2685"/>
        <v>0</v>
      </c>
      <c r="D8649" s="9">
        <v>0</v>
      </c>
      <c r="E8649" s="9">
        <v>0</v>
      </c>
      <c r="F8649" s="9">
        <f t="shared" si="2686"/>
        <v>0</v>
      </c>
      <c r="G8649" s="9">
        <v>0</v>
      </c>
      <c r="H8649" s="467">
        <v>0</v>
      </c>
      <c r="I8649" s="9">
        <f t="shared" si="2687"/>
        <v>0</v>
      </c>
      <c r="J8649" s="9">
        <v>0</v>
      </c>
      <c r="K8649" s="467">
        <v>0</v>
      </c>
      <c r="L8649" s="9">
        <f t="shared" si="2688"/>
        <v>0</v>
      </c>
      <c r="M8649" s="9">
        <v>0</v>
      </c>
      <c r="N8649" s="467">
        <v>0</v>
      </c>
    </row>
    <row r="8650" spans="1:14" customFormat="1" ht="12.75" hidden="1" customHeight="1" thickTop="1" thickBot="1" x14ac:dyDescent="0.3">
      <c r="A8650" s="1" t="s">
        <v>0</v>
      </c>
      <c r="B8650" s="4" t="s">
        <v>207</v>
      </c>
      <c r="C8650" s="9">
        <f t="shared" si="2685"/>
        <v>0</v>
      </c>
      <c r="D8650" s="9">
        <v>0</v>
      </c>
      <c r="E8650" s="9">
        <v>0</v>
      </c>
      <c r="F8650" s="9">
        <f t="shared" si="2686"/>
        <v>0</v>
      </c>
      <c r="G8650" s="9">
        <v>0</v>
      </c>
      <c r="H8650" s="467">
        <v>0</v>
      </c>
      <c r="I8650" s="9">
        <f t="shared" si="2687"/>
        <v>0</v>
      </c>
      <c r="J8650" s="9">
        <v>0</v>
      </c>
      <c r="K8650" s="467">
        <v>0</v>
      </c>
      <c r="L8650" s="9">
        <f t="shared" si="2688"/>
        <v>0</v>
      </c>
      <c r="M8650" s="9">
        <v>0</v>
      </c>
      <c r="N8650" s="467">
        <v>0</v>
      </c>
    </row>
    <row r="8651" spans="1:14" customFormat="1" ht="17.25" hidden="1" customHeight="1" thickTop="1" thickBot="1" x14ac:dyDescent="0.3">
      <c r="A8651" s="1" t="s">
        <v>0</v>
      </c>
      <c r="B8651" s="4" t="s">
        <v>208</v>
      </c>
      <c r="C8651" s="9">
        <f t="shared" si="2685"/>
        <v>0</v>
      </c>
      <c r="D8651" s="9">
        <v>0</v>
      </c>
      <c r="E8651" s="9">
        <v>0</v>
      </c>
      <c r="F8651" s="9">
        <f t="shared" si="2686"/>
        <v>0</v>
      </c>
      <c r="G8651" s="9">
        <v>0</v>
      </c>
      <c r="H8651" s="467">
        <v>0</v>
      </c>
      <c r="I8651" s="9">
        <f t="shared" si="2687"/>
        <v>0</v>
      </c>
      <c r="J8651" s="9">
        <v>0</v>
      </c>
      <c r="K8651" s="467">
        <v>0</v>
      </c>
      <c r="L8651" s="9">
        <f t="shared" si="2688"/>
        <v>0</v>
      </c>
      <c r="M8651" s="9">
        <v>0</v>
      </c>
      <c r="N8651" s="467">
        <v>0</v>
      </c>
    </row>
    <row r="8652" spans="1:14" customFormat="1" ht="19.5" hidden="1" customHeight="1" thickTop="1" thickBot="1" x14ac:dyDescent="0.3">
      <c r="A8652" s="1" t="s">
        <v>0</v>
      </c>
      <c r="B8652" s="4" t="s">
        <v>209</v>
      </c>
      <c r="C8652" s="9">
        <f t="shared" si="2685"/>
        <v>0</v>
      </c>
      <c r="D8652" s="9">
        <v>0</v>
      </c>
      <c r="E8652" s="9">
        <v>0</v>
      </c>
      <c r="F8652" s="9">
        <f t="shared" si="2686"/>
        <v>0</v>
      </c>
      <c r="G8652" s="9">
        <v>0</v>
      </c>
      <c r="H8652" s="467">
        <v>0</v>
      </c>
      <c r="I8652" s="9">
        <f t="shared" si="2687"/>
        <v>0</v>
      </c>
      <c r="J8652" s="9">
        <v>0</v>
      </c>
      <c r="K8652" s="467">
        <v>0</v>
      </c>
      <c r="L8652" s="9">
        <f t="shared" si="2688"/>
        <v>0</v>
      </c>
      <c r="M8652" s="9">
        <v>0</v>
      </c>
      <c r="N8652" s="467">
        <v>0</v>
      </c>
    </row>
    <row r="8653" spans="1:14" customFormat="1" ht="17.25" hidden="1" customHeight="1" thickTop="1" thickBot="1" x14ac:dyDescent="0.3">
      <c r="A8653" s="1" t="s">
        <v>0</v>
      </c>
      <c r="B8653" s="4" t="s">
        <v>210</v>
      </c>
      <c r="C8653" s="9">
        <f t="shared" si="2685"/>
        <v>0</v>
      </c>
      <c r="D8653" s="9">
        <v>0</v>
      </c>
      <c r="E8653" s="9">
        <v>0</v>
      </c>
      <c r="F8653" s="9">
        <f t="shared" si="2686"/>
        <v>0</v>
      </c>
      <c r="G8653" s="9">
        <v>0</v>
      </c>
      <c r="H8653" s="467">
        <v>0</v>
      </c>
      <c r="I8653" s="9">
        <f t="shared" si="2687"/>
        <v>0</v>
      </c>
      <c r="J8653" s="9">
        <v>0</v>
      </c>
      <c r="K8653" s="467">
        <v>0</v>
      </c>
      <c r="L8653" s="9">
        <f t="shared" si="2688"/>
        <v>0</v>
      </c>
      <c r="M8653" s="9">
        <v>0</v>
      </c>
      <c r="N8653" s="467">
        <v>0</v>
      </c>
    </row>
    <row r="8654" spans="1:14" customFormat="1" ht="18" hidden="1" customHeight="1" thickTop="1" thickBot="1" x14ac:dyDescent="0.3">
      <c r="A8654" s="1" t="s">
        <v>0</v>
      </c>
      <c r="B8654" s="4" t="s">
        <v>211</v>
      </c>
      <c r="C8654" s="9">
        <f t="shared" si="2685"/>
        <v>0</v>
      </c>
      <c r="D8654" s="9">
        <v>0</v>
      </c>
      <c r="E8654" s="9">
        <v>0</v>
      </c>
      <c r="F8654" s="9">
        <f t="shared" si="2686"/>
        <v>0</v>
      </c>
      <c r="G8654" s="9">
        <v>0</v>
      </c>
      <c r="H8654" s="467">
        <v>0</v>
      </c>
      <c r="I8654" s="9">
        <f t="shared" si="2687"/>
        <v>0</v>
      </c>
      <c r="J8654" s="9">
        <v>0</v>
      </c>
      <c r="K8654" s="467">
        <v>0</v>
      </c>
      <c r="L8654" s="9">
        <f t="shared" si="2688"/>
        <v>0</v>
      </c>
      <c r="M8654" s="9">
        <v>0</v>
      </c>
      <c r="N8654" s="467">
        <v>0</v>
      </c>
    </row>
    <row r="8655" spans="1:14" customFormat="1" ht="21" hidden="1" customHeight="1" thickTop="1" thickBot="1" x14ac:dyDescent="0.3">
      <c r="A8655" s="1" t="s">
        <v>0</v>
      </c>
      <c r="B8655" s="4" t="s">
        <v>212</v>
      </c>
      <c r="C8655" s="9">
        <f t="shared" si="2685"/>
        <v>0</v>
      </c>
      <c r="D8655" s="9">
        <v>0</v>
      </c>
      <c r="E8655" s="9">
        <v>0</v>
      </c>
      <c r="F8655" s="9">
        <f t="shared" si="2686"/>
        <v>0</v>
      </c>
      <c r="G8655" s="9">
        <v>0</v>
      </c>
      <c r="H8655" s="467">
        <v>0</v>
      </c>
      <c r="I8655" s="9">
        <f t="shared" si="2687"/>
        <v>0</v>
      </c>
      <c r="J8655" s="9">
        <v>0</v>
      </c>
      <c r="K8655" s="467">
        <v>0</v>
      </c>
      <c r="L8655" s="9">
        <f t="shared" si="2688"/>
        <v>0</v>
      </c>
      <c r="M8655" s="9">
        <v>0</v>
      </c>
      <c r="N8655" s="467">
        <v>0</v>
      </c>
    </row>
    <row r="8656" spans="1:14" customFormat="1" ht="20.25" hidden="1" customHeight="1" thickTop="1" thickBot="1" x14ac:dyDescent="0.3">
      <c r="A8656" s="1" t="s">
        <v>0</v>
      </c>
      <c r="B8656" s="3" t="s">
        <v>213</v>
      </c>
      <c r="C8656" s="9">
        <f t="shared" si="2685"/>
        <v>0</v>
      </c>
      <c r="D8656" s="9">
        <f>SUM(D8657:D8663)</f>
        <v>0</v>
      </c>
      <c r="E8656" s="9">
        <f>SUM(E8657:E8663)</f>
        <v>0</v>
      </c>
      <c r="F8656" s="9">
        <f t="shared" si="2686"/>
        <v>0</v>
      </c>
      <c r="G8656" s="9">
        <f>SUM(G8657:G8663)</f>
        <v>0</v>
      </c>
      <c r="H8656" s="467">
        <f>SUM(H8657:H8663)</f>
        <v>0</v>
      </c>
      <c r="I8656" s="9">
        <f t="shared" si="2687"/>
        <v>0</v>
      </c>
      <c r="J8656" s="9">
        <f>SUM(J8657:J8663)</f>
        <v>0</v>
      </c>
      <c r="K8656" s="467">
        <f>SUM(K8657:K8663)</f>
        <v>0</v>
      </c>
      <c r="L8656" s="9">
        <f t="shared" si="2688"/>
        <v>0</v>
      </c>
      <c r="M8656" s="9">
        <f>SUM(M8657:M8663)</f>
        <v>0</v>
      </c>
      <c r="N8656" s="467">
        <f>SUM(N8657:N8663)</f>
        <v>0</v>
      </c>
    </row>
    <row r="8657" spans="1:14" customFormat="1" ht="21.75" hidden="1" customHeight="1" thickTop="1" thickBot="1" x14ac:dyDescent="0.3">
      <c r="A8657" s="1" t="s">
        <v>0</v>
      </c>
      <c r="B8657" s="4" t="s">
        <v>206</v>
      </c>
      <c r="C8657" s="9">
        <f t="shared" si="2685"/>
        <v>0</v>
      </c>
      <c r="D8657" s="9">
        <v>0</v>
      </c>
      <c r="E8657" s="9">
        <v>0</v>
      </c>
      <c r="F8657" s="9">
        <f t="shared" si="2686"/>
        <v>0</v>
      </c>
      <c r="G8657" s="9">
        <v>0</v>
      </c>
      <c r="H8657" s="467">
        <v>0</v>
      </c>
      <c r="I8657" s="9">
        <f t="shared" si="2687"/>
        <v>0</v>
      </c>
      <c r="J8657" s="9">
        <v>0</v>
      </c>
      <c r="K8657" s="467">
        <v>0</v>
      </c>
      <c r="L8657" s="9">
        <f t="shared" si="2688"/>
        <v>0</v>
      </c>
      <c r="M8657" s="9">
        <v>0</v>
      </c>
      <c r="N8657" s="467">
        <v>0</v>
      </c>
    </row>
    <row r="8658" spans="1:14" customFormat="1" ht="14.25" hidden="1" customHeight="1" thickTop="1" thickBot="1" x14ac:dyDescent="0.3">
      <c r="A8658" s="1" t="s">
        <v>0</v>
      </c>
      <c r="B8658" s="4" t="s">
        <v>207</v>
      </c>
      <c r="C8658" s="9">
        <f t="shared" si="2685"/>
        <v>0</v>
      </c>
      <c r="D8658" s="9">
        <v>0</v>
      </c>
      <c r="E8658" s="9">
        <v>0</v>
      </c>
      <c r="F8658" s="9">
        <f t="shared" si="2686"/>
        <v>0</v>
      </c>
      <c r="G8658" s="9">
        <v>0</v>
      </c>
      <c r="H8658" s="467">
        <v>0</v>
      </c>
      <c r="I8658" s="9">
        <f t="shared" si="2687"/>
        <v>0</v>
      </c>
      <c r="J8658" s="9">
        <v>0</v>
      </c>
      <c r="K8658" s="467">
        <v>0</v>
      </c>
      <c r="L8658" s="9">
        <f t="shared" si="2688"/>
        <v>0</v>
      </c>
      <c r="M8658" s="9">
        <v>0</v>
      </c>
      <c r="N8658" s="467">
        <v>0</v>
      </c>
    </row>
    <row r="8659" spans="1:14" customFormat="1" ht="15.75" hidden="1" customHeight="1" thickTop="1" thickBot="1" x14ac:dyDescent="0.3">
      <c r="A8659" s="1" t="s">
        <v>0</v>
      </c>
      <c r="B8659" s="4" t="s">
        <v>214</v>
      </c>
      <c r="C8659" s="9">
        <f t="shared" si="2685"/>
        <v>0</v>
      </c>
      <c r="D8659" s="9">
        <v>0</v>
      </c>
      <c r="E8659" s="9">
        <v>0</v>
      </c>
      <c r="F8659" s="9">
        <f t="shared" si="2686"/>
        <v>0</v>
      </c>
      <c r="G8659" s="9">
        <v>0</v>
      </c>
      <c r="H8659" s="467">
        <v>0</v>
      </c>
      <c r="I8659" s="9">
        <f t="shared" si="2687"/>
        <v>0</v>
      </c>
      <c r="J8659" s="9">
        <v>0</v>
      </c>
      <c r="K8659" s="467">
        <v>0</v>
      </c>
      <c r="L8659" s="9">
        <f t="shared" si="2688"/>
        <v>0</v>
      </c>
      <c r="M8659" s="9">
        <v>0</v>
      </c>
      <c r="N8659" s="467">
        <v>0</v>
      </c>
    </row>
    <row r="8660" spans="1:14" customFormat="1" ht="16.5" hidden="1" customHeight="1" thickTop="1" thickBot="1" x14ac:dyDescent="0.3">
      <c r="A8660" s="1" t="s">
        <v>0</v>
      </c>
      <c r="B8660" s="4" t="s">
        <v>215</v>
      </c>
      <c r="C8660" s="9">
        <f t="shared" si="2685"/>
        <v>0</v>
      </c>
      <c r="D8660" s="9">
        <v>0</v>
      </c>
      <c r="E8660" s="9">
        <v>0</v>
      </c>
      <c r="F8660" s="9">
        <f t="shared" si="2686"/>
        <v>0</v>
      </c>
      <c r="G8660" s="9">
        <v>0</v>
      </c>
      <c r="H8660" s="467">
        <v>0</v>
      </c>
      <c r="I8660" s="9">
        <f t="shared" si="2687"/>
        <v>0</v>
      </c>
      <c r="J8660" s="9">
        <v>0</v>
      </c>
      <c r="K8660" s="467">
        <v>0</v>
      </c>
      <c r="L8660" s="9">
        <f t="shared" si="2688"/>
        <v>0</v>
      </c>
      <c r="M8660" s="9">
        <v>0</v>
      </c>
      <c r="N8660" s="467">
        <v>0</v>
      </c>
    </row>
    <row r="8661" spans="1:14" customFormat="1" ht="15" hidden="1" customHeight="1" thickTop="1" thickBot="1" x14ac:dyDescent="0.3">
      <c r="A8661" s="1" t="s">
        <v>0</v>
      </c>
      <c r="B8661" s="4" t="s">
        <v>216</v>
      </c>
      <c r="C8661" s="9">
        <f t="shared" si="2685"/>
        <v>0</v>
      </c>
      <c r="D8661" s="9">
        <v>0</v>
      </c>
      <c r="E8661" s="9">
        <v>0</v>
      </c>
      <c r="F8661" s="9">
        <f t="shared" si="2686"/>
        <v>0</v>
      </c>
      <c r="G8661" s="9">
        <v>0</v>
      </c>
      <c r="H8661" s="467">
        <v>0</v>
      </c>
      <c r="I8661" s="9">
        <f t="shared" si="2687"/>
        <v>0</v>
      </c>
      <c r="J8661" s="9">
        <v>0</v>
      </c>
      <c r="K8661" s="467">
        <v>0</v>
      </c>
      <c r="L8661" s="9">
        <f t="shared" si="2688"/>
        <v>0</v>
      </c>
      <c r="M8661" s="9">
        <v>0</v>
      </c>
      <c r="N8661" s="467">
        <v>0</v>
      </c>
    </row>
    <row r="8662" spans="1:14" customFormat="1" ht="14.25" hidden="1" customHeight="1" thickTop="1" thickBot="1" x14ac:dyDescent="0.3">
      <c r="A8662" s="1" t="s">
        <v>0</v>
      </c>
      <c r="B8662" s="4" t="s">
        <v>217</v>
      </c>
      <c r="C8662" s="9">
        <f t="shared" si="2685"/>
        <v>0</v>
      </c>
      <c r="D8662" s="9">
        <v>0</v>
      </c>
      <c r="E8662" s="9">
        <v>0</v>
      </c>
      <c r="F8662" s="9">
        <f t="shared" si="2686"/>
        <v>0</v>
      </c>
      <c r="G8662" s="9">
        <v>0</v>
      </c>
      <c r="H8662" s="467">
        <v>0</v>
      </c>
      <c r="I8662" s="9">
        <f t="shared" si="2687"/>
        <v>0</v>
      </c>
      <c r="J8662" s="9">
        <v>0</v>
      </c>
      <c r="K8662" s="467">
        <v>0</v>
      </c>
      <c r="L8662" s="9">
        <f t="shared" si="2688"/>
        <v>0</v>
      </c>
      <c r="M8662" s="9">
        <v>0</v>
      </c>
      <c r="N8662" s="467">
        <v>0</v>
      </c>
    </row>
    <row r="8663" spans="1:14" customFormat="1" ht="20.25" hidden="1" customHeight="1" thickTop="1" thickBot="1" x14ac:dyDescent="0.3">
      <c r="A8663" s="1" t="s">
        <v>0</v>
      </c>
      <c r="B8663" s="4" t="s">
        <v>212</v>
      </c>
      <c r="C8663" s="9">
        <f t="shared" si="2685"/>
        <v>0</v>
      </c>
      <c r="D8663" s="9">
        <v>0</v>
      </c>
      <c r="E8663" s="9">
        <v>0</v>
      </c>
      <c r="F8663" s="9">
        <f t="shared" si="2686"/>
        <v>0</v>
      </c>
      <c r="G8663" s="9">
        <v>0</v>
      </c>
      <c r="H8663" s="467">
        <v>0</v>
      </c>
      <c r="I8663" s="9">
        <f t="shared" si="2687"/>
        <v>0</v>
      </c>
      <c r="J8663" s="9">
        <v>0</v>
      </c>
      <c r="K8663" s="467">
        <v>0</v>
      </c>
      <c r="L8663" s="9">
        <f t="shared" si="2688"/>
        <v>0</v>
      </c>
      <c r="M8663" s="9">
        <v>0</v>
      </c>
      <c r="N8663" s="467">
        <v>0</v>
      </c>
    </row>
    <row r="8664" spans="1:14" customFormat="1" ht="13.5" hidden="1" customHeight="1" thickTop="1" x14ac:dyDescent="0.25">
      <c r="A8664" s="133" t="s">
        <v>0</v>
      </c>
      <c r="B8664" s="139" t="s">
        <v>218</v>
      </c>
      <c r="C8664" s="135">
        <f t="shared" si="2685"/>
        <v>0</v>
      </c>
      <c r="D8664" s="135">
        <v>0</v>
      </c>
      <c r="E8664" s="135">
        <v>0</v>
      </c>
      <c r="F8664" s="135">
        <f t="shared" si="2686"/>
        <v>0</v>
      </c>
      <c r="G8664" s="135">
        <v>0</v>
      </c>
      <c r="H8664" s="476">
        <v>0</v>
      </c>
      <c r="I8664" s="135">
        <f t="shared" si="2687"/>
        <v>0</v>
      </c>
      <c r="J8664" s="135">
        <v>0</v>
      </c>
      <c r="K8664" s="476">
        <v>0</v>
      </c>
      <c r="L8664" s="135">
        <f t="shared" si="2688"/>
        <v>0</v>
      </c>
      <c r="M8664" s="135">
        <v>0</v>
      </c>
      <c r="N8664" s="476">
        <v>0</v>
      </c>
    </row>
    <row r="8665" spans="1:14" s="333" customFormat="1" ht="17.25" hidden="1" customHeight="1" x14ac:dyDescent="0.2">
      <c r="A8665" s="334" t="s">
        <v>0</v>
      </c>
      <c r="B8665" s="337" t="s">
        <v>219</v>
      </c>
      <c r="C8665" s="338">
        <f t="shared" si="2685"/>
        <v>0</v>
      </c>
      <c r="D8665" s="338">
        <f>SUM(D8666,D8674)</f>
        <v>0</v>
      </c>
      <c r="E8665" s="338">
        <f>SUM(E8666,E8674)</f>
        <v>0</v>
      </c>
      <c r="F8665" s="338">
        <f t="shared" si="2686"/>
        <v>0</v>
      </c>
      <c r="G8665" s="338">
        <f>SUM(G8666,G8674)</f>
        <v>0</v>
      </c>
      <c r="H8665" s="483">
        <f>SUM(H8666,H8674)</f>
        <v>0</v>
      </c>
      <c r="I8665" s="338">
        <f t="shared" si="2687"/>
        <v>0</v>
      </c>
      <c r="J8665" s="338">
        <f>SUM(J8666,J8674)</f>
        <v>0</v>
      </c>
      <c r="K8665" s="483">
        <f>SUM(K8666,K8674)</f>
        <v>0</v>
      </c>
      <c r="L8665" s="338">
        <f t="shared" si="2688"/>
        <v>0</v>
      </c>
      <c r="M8665" s="338">
        <f>SUM(M8666,M8674)</f>
        <v>0</v>
      </c>
      <c r="N8665" s="483">
        <f>SUM(N8666,N8674)</f>
        <v>0</v>
      </c>
    </row>
    <row r="8666" spans="1:14" customFormat="1" ht="18.75" hidden="1" customHeight="1" thickBot="1" x14ac:dyDescent="0.3">
      <c r="A8666" s="140" t="s">
        <v>0</v>
      </c>
      <c r="B8666" s="149" t="s">
        <v>205</v>
      </c>
      <c r="C8666" s="142">
        <f t="shared" si="2685"/>
        <v>0</v>
      </c>
      <c r="D8666" s="142">
        <f>SUM(D8667:D8673)</f>
        <v>0</v>
      </c>
      <c r="E8666" s="142">
        <f>SUM(E8667:E8673)</f>
        <v>0</v>
      </c>
      <c r="F8666" s="142">
        <f t="shared" si="2686"/>
        <v>0</v>
      </c>
      <c r="G8666" s="142">
        <f>SUM(G8667:G8673)</f>
        <v>0</v>
      </c>
      <c r="H8666" s="477">
        <f>SUM(H8667:H8673)</f>
        <v>0</v>
      </c>
      <c r="I8666" s="142">
        <f t="shared" si="2687"/>
        <v>0</v>
      </c>
      <c r="J8666" s="142">
        <f>SUM(J8667:J8673)</f>
        <v>0</v>
      </c>
      <c r="K8666" s="477">
        <f>SUM(K8667:K8673)</f>
        <v>0</v>
      </c>
      <c r="L8666" s="142">
        <f t="shared" si="2688"/>
        <v>0</v>
      </c>
      <c r="M8666" s="142">
        <f>SUM(M8667:M8673)</f>
        <v>0</v>
      </c>
      <c r="N8666" s="477">
        <f>SUM(N8667:N8673)</f>
        <v>0</v>
      </c>
    </row>
    <row r="8667" spans="1:14" customFormat="1" ht="15.75" hidden="1" customHeight="1" thickTop="1" thickBot="1" x14ac:dyDescent="0.3">
      <c r="A8667" s="1" t="s">
        <v>0</v>
      </c>
      <c r="B8667" s="4" t="s">
        <v>206</v>
      </c>
      <c r="C8667" s="9">
        <f t="shared" si="2685"/>
        <v>0</v>
      </c>
      <c r="D8667" s="9">
        <v>0</v>
      </c>
      <c r="E8667" s="9">
        <v>0</v>
      </c>
      <c r="F8667" s="9">
        <f t="shared" si="2686"/>
        <v>0</v>
      </c>
      <c r="G8667" s="9">
        <v>0</v>
      </c>
      <c r="H8667" s="467">
        <v>0</v>
      </c>
      <c r="I8667" s="9">
        <f t="shared" si="2687"/>
        <v>0</v>
      </c>
      <c r="J8667" s="9">
        <v>0</v>
      </c>
      <c r="K8667" s="467">
        <v>0</v>
      </c>
      <c r="L8667" s="9">
        <f t="shared" si="2688"/>
        <v>0</v>
      </c>
      <c r="M8667" s="9">
        <v>0</v>
      </c>
      <c r="N8667" s="467">
        <v>0</v>
      </c>
    </row>
    <row r="8668" spans="1:14" customFormat="1" ht="21" hidden="1" customHeight="1" thickTop="1" thickBot="1" x14ac:dyDescent="0.3">
      <c r="A8668" s="1" t="s">
        <v>0</v>
      </c>
      <c r="B8668" s="4" t="s">
        <v>220</v>
      </c>
      <c r="C8668" s="9">
        <f t="shared" si="2685"/>
        <v>0</v>
      </c>
      <c r="D8668" s="9">
        <v>0</v>
      </c>
      <c r="E8668" s="9">
        <v>0</v>
      </c>
      <c r="F8668" s="9">
        <f t="shared" si="2686"/>
        <v>0</v>
      </c>
      <c r="G8668" s="9">
        <v>0</v>
      </c>
      <c r="H8668" s="467">
        <v>0</v>
      </c>
      <c r="I8668" s="9">
        <f t="shared" si="2687"/>
        <v>0</v>
      </c>
      <c r="J8668" s="9">
        <v>0</v>
      </c>
      <c r="K8668" s="467">
        <v>0</v>
      </c>
      <c r="L8668" s="9">
        <f t="shared" si="2688"/>
        <v>0</v>
      </c>
      <c r="M8668" s="9">
        <v>0</v>
      </c>
      <c r="N8668" s="467">
        <v>0</v>
      </c>
    </row>
    <row r="8669" spans="1:14" customFormat="1" ht="18.75" hidden="1" customHeight="1" thickTop="1" thickBot="1" x14ac:dyDescent="0.3">
      <c r="A8669" s="1" t="s">
        <v>0</v>
      </c>
      <c r="B8669" s="4" t="s">
        <v>214</v>
      </c>
      <c r="C8669" s="9">
        <f t="shared" si="2685"/>
        <v>0</v>
      </c>
      <c r="D8669" s="9">
        <v>0</v>
      </c>
      <c r="E8669" s="9">
        <v>0</v>
      </c>
      <c r="F8669" s="9">
        <f t="shared" si="2686"/>
        <v>0</v>
      </c>
      <c r="G8669" s="9">
        <v>0</v>
      </c>
      <c r="H8669" s="467">
        <v>0</v>
      </c>
      <c r="I8669" s="9">
        <f t="shared" si="2687"/>
        <v>0</v>
      </c>
      <c r="J8669" s="9">
        <v>0</v>
      </c>
      <c r="K8669" s="467">
        <v>0</v>
      </c>
      <c r="L8669" s="9">
        <f t="shared" si="2688"/>
        <v>0</v>
      </c>
      <c r="M8669" s="9">
        <v>0</v>
      </c>
      <c r="N8669" s="467">
        <v>0</v>
      </c>
    </row>
    <row r="8670" spans="1:14" customFormat="1" ht="15.75" hidden="1" customHeight="1" thickTop="1" thickBot="1" x14ac:dyDescent="0.3">
      <c r="A8670" s="1" t="s">
        <v>0</v>
      </c>
      <c r="B8670" s="4" t="s">
        <v>221</v>
      </c>
      <c r="C8670" s="9">
        <f t="shared" si="2685"/>
        <v>0</v>
      </c>
      <c r="D8670" s="9">
        <v>0</v>
      </c>
      <c r="E8670" s="9">
        <v>0</v>
      </c>
      <c r="F8670" s="9">
        <f t="shared" si="2686"/>
        <v>0</v>
      </c>
      <c r="G8670" s="9">
        <v>0</v>
      </c>
      <c r="H8670" s="467">
        <v>0</v>
      </c>
      <c r="I8670" s="9">
        <f t="shared" si="2687"/>
        <v>0</v>
      </c>
      <c r="J8670" s="9">
        <v>0</v>
      </c>
      <c r="K8670" s="467">
        <v>0</v>
      </c>
      <c r="L8670" s="9">
        <f t="shared" si="2688"/>
        <v>0</v>
      </c>
      <c r="M8670" s="9">
        <v>0</v>
      </c>
      <c r="N8670" s="467">
        <v>0</v>
      </c>
    </row>
    <row r="8671" spans="1:14" customFormat="1" ht="29.25" hidden="1" customHeight="1" thickTop="1" thickBot="1" x14ac:dyDescent="0.3">
      <c r="A8671" s="1" t="s">
        <v>0</v>
      </c>
      <c r="B8671" s="4" t="s">
        <v>222</v>
      </c>
      <c r="C8671" s="9">
        <f t="shared" si="2685"/>
        <v>0</v>
      </c>
      <c r="D8671" s="9">
        <v>0</v>
      </c>
      <c r="E8671" s="9">
        <v>0</v>
      </c>
      <c r="F8671" s="9">
        <f t="shared" si="2686"/>
        <v>0</v>
      </c>
      <c r="G8671" s="9">
        <v>0</v>
      </c>
      <c r="H8671" s="467">
        <v>0</v>
      </c>
      <c r="I8671" s="9">
        <f t="shared" si="2687"/>
        <v>0</v>
      </c>
      <c r="J8671" s="9">
        <v>0</v>
      </c>
      <c r="K8671" s="467">
        <v>0</v>
      </c>
      <c r="L8671" s="9">
        <f t="shared" si="2688"/>
        <v>0</v>
      </c>
      <c r="M8671" s="9">
        <v>0</v>
      </c>
      <c r="N8671" s="467">
        <v>0</v>
      </c>
    </row>
    <row r="8672" spans="1:14" customFormat="1" ht="19.5" hidden="1" customHeight="1" thickTop="1" thickBot="1" x14ac:dyDescent="0.3">
      <c r="A8672" s="1" t="s">
        <v>0</v>
      </c>
      <c r="B8672" s="4" t="s">
        <v>217</v>
      </c>
      <c r="C8672" s="9">
        <f t="shared" si="2685"/>
        <v>0</v>
      </c>
      <c r="D8672" s="9">
        <v>0</v>
      </c>
      <c r="E8672" s="9">
        <v>0</v>
      </c>
      <c r="F8672" s="9">
        <f t="shared" si="2686"/>
        <v>0</v>
      </c>
      <c r="G8672" s="9">
        <v>0</v>
      </c>
      <c r="H8672" s="467">
        <v>0</v>
      </c>
      <c r="I8672" s="9">
        <f t="shared" si="2687"/>
        <v>0</v>
      </c>
      <c r="J8672" s="9">
        <v>0</v>
      </c>
      <c r="K8672" s="467">
        <v>0</v>
      </c>
      <c r="L8672" s="9">
        <f t="shared" si="2688"/>
        <v>0</v>
      </c>
      <c r="M8672" s="9">
        <v>0</v>
      </c>
      <c r="N8672" s="467">
        <v>0</v>
      </c>
    </row>
    <row r="8673" spans="1:14" customFormat="1" ht="20.25" hidden="1" customHeight="1" thickTop="1" thickBot="1" x14ac:dyDescent="0.3">
      <c r="A8673" s="1" t="s">
        <v>0</v>
      </c>
      <c r="B8673" s="4" t="s">
        <v>223</v>
      </c>
      <c r="C8673" s="9">
        <f t="shared" si="2685"/>
        <v>0</v>
      </c>
      <c r="D8673" s="9">
        <v>0</v>
      </c>
      <c r="E8673" s="9">
        <v>0</v>
      </c>
      <c r="F8673" s="9">
        <f t="shared" si="2686"/>
        <v>0</v>
      </c>
      <c r="G8673" s="9">
        <v>0</v>
      </c>
      <c r="H8673" s="467">
        <v>0</v>
      </c>
      <c r="I8673" s="9">
        <f t="shared" si="2687"/>
        <v>0</v>
      </c>
      <c r="J8673" s="9">
        <v>0</v>
      </c>
      <c r="K8673" s="467">
        <v>0</v>
      </c>
      <c r="L8673" s="9">
        <f t="shared" si="2688"/>
        <v>0</v>
      </c>
      <c r="M8673" s="9">
        <v>0</v>
      </c>
      <c r="N8673" s="467">
        <v>0</v>
      </c>
    </row>
    <row r="8674" spans="1:14" customFormat="1" ht="25.5" hidden="1" customHeight="1" thickTop="1" thickBot="1" x14ac:dyDescent="0.3">
      <c r="A8674" s="1" t="s">
        <v>0</v>
      </c>
      <c r="B8674" s="3" t="s">
        <v>224</v>
      </c>
      <c r="C8674" s="9">
        <f t="shared" si="2685"/>
        <v>0</v>
      </c>
      <c r="D8674" s="9">
        <f>SUM(D8675:D8681)</f>
        <v>0</v>
      </c>
      <c r="E8674" s="9">
        <f>SUM(E8675:E8681)</f>
        <v>0</v>
      </c>
      <c r="F8674" s="9">
        <f t="shared" si="2686"/>
        <v>0</v>
      </c>
      <c r="G8674" s="9">
        <f>SUM(G8675:G8681)</f>
        <v>0</v>
      </c>
      <c r="H8674" s="467">
        <f>SUM(H8675:H8681)</f>
        <v>0</v>
      </c>
      <c r="I8674" s="9">
        <f t="shared" si="2687"/>
        <v>0</v>
      </c>
      <c r="J8674" s="9">
        <f>SUM(J8675:J8681)</f>
        <v>0</v>
      </c>
      <c r="K8674" s="467">
        <f>SUM(K8675:K8681)</f>
        <v>0</v>
      </c>
      <c r="L8674" s="9">
        <f t="shared" si="2688"/>
        <v>0</v>
      </c>
      <c r="M8674" s="9">
        <f>SUM(M8675:M8681)</f>
        <v>0</v>
      </c>
      <c r="N8674" s="467">
        <f>SUM(N8675:N8681)</f>
        <v>0</v>
      </c>
    </row>
    <row r="8675" spans="1:14" customFormat="1" ht="24.75" hidden="1" customHeight="1" thickTop="1" thickBot="1" x14ac:dyDescent="0.3">
      <c r="A8675" s="1" t="s">
        <v>0</v>
      </c>
      <c r="B8675" s="4" t="s">
        <v>225</v>
      </c>
      <c r="C8675" s="9">
        <f t="shared" si="2685"/>
        <v>0</v>
      </c>
      <c r="D8675" s="9">
        <v>0</v>
      </c>
      <c r="E8675" s="9">
        <v>0</v>
      </c>
      <c r="F8675" s="9">
        <f t="shared" si="2686"/>
        <v>0</v>
      </c>
      <c r="G8675" s="9">
        <v>0</v>
      </c>
      <c r="H8675" s="467">
        <v>0</v>
      </c>
      <c r="I8675" s="9">
        <f t="shared" si="2687"/>
        <v>0</v>
      </c>
      <c r="J8675" s="9">
        <v>0</v>
      </c>
      <c r="K8675" s="467">
        <v>0</v>
      </c>
      <c r="L8675" s="9">
        <f t="shared" si="2688"/>
        <v>0</v>
      </c>
      <c r="M8675" s="9">
        <v>0</v>
      </c>
      <c r="N8675" s="467">
        <v>0</v>
      </c>
    </row>
    <row r="8676" spans="1:14" customFormat="1" ht="19.5" hidden="1" customHeight="1" thickTop="1" thickBot="1" x14ac:dyDescent="0.3">
      <c r="A8676" s="1" t="s">
        <v>0</v>
      </c>
      <c r="B8676" s="4" t="s">
        <v>220</v>
      </c>
      <c r="C8676" s="9">
        <f t="shared" si="2685"/>
        <v>0</v>
      </c>
      <c r="D8676" s="9">
        <v>0</v>
      </c>
      <c r="E8676" s="9">
        <v>0</v>
      </c>
      <c r="F8676" s="9">
        <f t="shared" si="2686"/>
        <v>0</v>
      </c>
      <c r="G8676" s="9">
        <v>0</v>
      </c>
      <c r="H8676" s="467">
        <v>0</v>
      </c>
      <c r="I8676" s="9">
        <f t="shared" si="2687"/>
        <v>0</v>
      </c>
      <c r="J8676" s="9">
        <v>0</v>
      </c>
      <c r="K8676" s="467">
        <v>0</v>
      </c>
      <c r="L8676" s="9">
        <f t="shared" si="2688"/>
        <v>0</v>
      </c>
      <c r="M8676" s="9">
        <v>0</v>
      </c>
      <c r="N8676" s="467">
        <v>0</v>
      </c>
    </row>
    <row r="8677" spans="1:14" customFormat="1" ht="23.25" hidden="1" customHeight="1" thickTop="1" thickBot="1" x14ac:dyDescent="0.3">
      <c r="A8677" s="1" t="s">
        <v>0</v>
      </c>
      <c r="B8677" s="4" t="s">
        <v>214</v>
      </c>
      <c r="C8677" s="9">
        <f t="shared" si="2685"/>
        <v>0</v>
      </c>
      <c r="D8677" s="9">
        <v>0</v>
      </c>
      <c r="E8677" s="9">
        <v>0</v>
      </c>
      <c r="F8677" s="9">
        <f t="shared" si="2686"/>
        <v>0</v>
      </c>
      <c r="G8677" s="9">
        <v>0</v>
      </c>
      <c r="H8677" s="467">
        <v>0</v>
      </c>
      <c r="I8677" s="9">
        <f t="shared" si="2687"/>
        <v>0</v>
      </c>
      <c r="J8677" s="9">
        <v>0</v>
      </c>
      <c r="K8677" s="467">
        <v>0</v>
      </c>
      <c r="L8677" s="9">
        <f t="shared" si="2688"/>
        <v>0</v>
      </c>
      <c r="M8677" s="9">
        <v>0</v>
      </c>
      <c r="N8677" s="467">
        <v>0</v>
      </c>
    </row>
    <row r="8678" spans="1:14" customFormat="1" ht="22.5" hidden="1" customHeight="1" thickTop="1" thickBot="1" x14ac:dyDescent="0.3">
      <c r="A8678" s="1" t="s">
        <v>0</v>
      </c>
      <c r="B8678" s="4" t="s">
        <v>221</v>
      </c>
      <c r="C8678" s="9">
        <f t="shared" si="2685"/>
        <v>0</v>
      </c>
      <c r="D8678" s="9">
        <v>0</v>
      </c>
      <c r="E8678" s="9">
        <v>0</v>
      </c>
      <c r="F8678" s="9">
        <f t="shared" si="2686"/>
        <v>0</v>
      </c>
      <c r="G8678" s="9">
        <v>0</v>
      </c>
      <c r="H8678" s="467">
        <v>0</v>
      </c>
      <c r="I8678" s="9">
        <f t="shared" si="2687"/>
        <v>0</v>
      </c>
      <c r="J8678" s="9">
        <v>0</v>
      </c>
      <c r="K8678" s="467">
        <v>0</v>
      </c>
      <c r="L8678" s="9">
        <f t="shared" si="2688"/>
        <v>0</v>
      </c>
      <c r="M8678" s="9">
        <v>0</v>
      </c>
      <c r="N8678" s="467">
        <v>0</v>
      </c>
    </row>
    <row r="8679" spans="1:14" customFormat="1" ht="20.25" hidden="1" customHeight="1" thickTop="1" thickBot="1" x14ac:dyDescent="0.3">
      <c r="A8679" s="1" t="s">
        <v>0</v>
      </c>
      <c r="B8679" s="4" t="s">
        <v>226</v>
      </c>
      <c r="C8679" s="9">
        <f t="shared" si="2685"/>
        <v>0</v>
      </c>
      <c r="D8679" s="9">
        <v>0</v>
      </c>
      <c r="E8679" s="9">
        <v>0</v>
      </c>
      <c r="F8679" s="9">
        <f t="shared" si="2686"/>
        <v>0</v>
      </c>
      <c r="G8679" s="9">
        <v>0</v>
      </c>
      <c r="H8679" s="467">
        <v>0</v>
      </c>
      <c r="I8679" s="9">
        <f t="shared" si="2687"/>
        <v>0</v>
      </c>
      <c r="J8679" s="9">
        <v>0</v>
      </c>
      <c r="K8679" s="467">
        <v>0</v>
      </c>
      <c r="L8679" s="9">
        <f t="shared" si="2688"/>
        <v>0</v>
      </c>
      <c r="M8679" s="9">
        <v>0</v>
      </c>
      <c r="N8679" s="467">
        <v>0</v>
      </c>
    </row>
    <row r="8680" spans="1:14" customFormat="1" ht="24" hidden="1" customHeight="1" thickTop="1" thickBot="1" x14ac:dyDescent="0.3">
      <c r="A8680" s="1" t="s">
        <v>0</v>
      </c>
      <c r="B8680" s="4" t="s">
        <v>217</v>
      </c>
      <c r="C8680" s="9">
        <f t="shared" si="2685"/>
        <v>0</v>
      </c>
      <c r="D8680" s="9">
        <v>0</v>
      </c>
      <c r="E8680" s="9">
        <v>0</v>
      </c>
      <c r="F8680" s="9">
        <f t="shared" si="2686"/>
        <v>0</v>
      </c>
      <c r="G8680" s="9">
        <v>0</v>
      </c>
      <c r="H8680" s="467">
        <v>0</v>
      </c>
      <c r="I8680" s="9">
        <f t="shared" si="2687"/>
        <v>0</v>
      </c>
      <c r="J8680" s="9">
        <v>0</v>
      </c>
      <c r="K8680" s="467">
        <v>0</v>
      </c>
      <c r="L8680" s="9">
        <f t="shared" si="2688"/>
        <v>0</v>
      </c>
      <c r="M8680" s="9">
        <v>0</v>
      </c>
      <c r="N8680" s="467">
        <v>0</v>
      </c>
    </row>
    <row r="8681" spans="1:14" customFormat="1" ht="27.75" hidden="1" customHeight="1" thickTop="1" x14ac:dyDescent="0.25">
      <c r="A8681" s="133" t="s">
        <v>0</v>
      </c>
      <c r="B8681" s="134" t="s">
        <v>223</v>
      </c>
      <c r="C8681" s="135">
        <f t="shared" si="2685"/>
        <v>0</v>
      </c>
      <c r="D8681" s="135">
        <v>0</v>
      </c>
      <c r="E8681" s="135">
        <v>0</v>
      </c>
      <c r="F8681" s="135">
        <f t="shared" si="2686"/>
        <v>0</v>
      </c>
      <c r="G8681" s="135">
        <v>0</v>
      </c>
      <c r="H8681" s="476">
        <v>0</v>
      </c>
      <c r="I8681" s="135">
        <f t="shared" si="2687"/>
        <v>0</v>
      </c>
      <c r="J8681" s="135">
        <v>0</v>
      </c>
      <c r="K8681" s="476">
        <v>0</v>
      </c>
      <c r="L8681" s="135">
        <f t="shared" si="2688"/>
        <v>0</v>
      </c>
      <c r="M8681" s="135">
        <v>0</v>
      </c>
      <c r="N8681" s="476">
        <v>0</v>
      </c>
    </row>
    <row r="8682" spans="1:14" ht="66" customHeight="1" x14ac:dyDescent="0.2">
      <c r="A8682" s="388" t="s">
        <v>512</v>
      </c>
      <c r="B8682" s="389" t="s">
        <v>495</v>
      </c>
      <c r="C8682" s="390">
        <f t="shared" si="2685"/>
        <v>330.55</v>
      </c>
      <c r="D8682" s="390">
        <f>D8683</f>
        <v>330.55</v>
      </c>
      <c r="E8682" s="390">
        <v>0</v>
      </c>
      <c r="F8682" s="390">
        <f t="shared" si="2686"/>
        <v>84.7</v>
      </c>
      <c r="G8682" s="390">
        <f>SUM(G8683,G8847,G8910,G8928)</f>
        <v>84.7</v>
      </c>
      <c r="H8682" s="528">
        <f>SUM(H8683,H8847,H8910,H8928)</f>
        <v>0</v>
      </c>
      <c r="I8682" s="390">
        <f t="shared" si="2687"/>
        <v>125.85</v>
      </c>
      <c r="J8682" s="390">
        <f>SUM(J8683,J8847,J8910,J8928)</f>
        <v>125.85</v>
      </c>
      <c r="K8682" s="528">
        <f>SUM(K8683,K8847,K8910,K8928)</f>
        <v>0</v>
      </c>
      <c r="L8682" s="390">
        <f t="shared" si="2688"/>
        <v>135.69999999999999</v>
      </c>
      <c r="M8682" s="390">
        <f>SUM(M8683,M8847,M8910,M8928)</f>
        <v>135.69999999999999</v>
      </c>
      <c r="N8682" s="528">
        <f>SUM(N8683,N8847,N8910,N8928)</f>
        <v>0</v>
      </c>
    </row>
    <row r="8683" spans="1:14" s="333" customFormat="1" ht="43.5" customHeight="1" x14ac:dyDescent="0.2">
      <c r="A8683" s="344" t="s">
        <v>0</v>
      </c>
      <c r="B8683" s="347" t="s">
        <v>8</v>
      </c>
      <c r="C8683" s="346">
        <f t="shared" si="2685"/>
        <v>330.55</v>
      </c>
      <c r="D8683" s="346">
        <f>SUM(D8684,D8695,D8763:D8764,D8772:D8773,D8814,D8824)</f>
        <v>330.55</v>
      </c>
      <c r="E8683" s="346">
        <f>SUM(E8684,E8695,E8763:E8764,E8772:E8773,E8814,E8824)</f>
        <v>0</v>
      </c>
      <c r="F8683" s="346">
        <f t="shared" si="2686"/>
        <v>84.7</v>
      </c>
      <c r="G8683" s="346">
        <f>SUM(G8684,G8695,G8763:G8764,G8772:G8773,G8814,G8824)</f>
        <v>84.7</v>
      </c>
      <c r="H8683" s="541">
        <f>SUM(H8684,H8695,H8763:H8764,H8772:H8773,H8814,H8824)</f>
        <v>0</v>
      </c>
      <c r="I8683" s="346">
        <f t="shared" si="2687"/>
        <v>125.85</v>
      </c>
      <c r="J8683" s="346">
        <f>SUM(J8684,J8695,J8763:J8764,J8772:J8773,J8814,J8824)</f>
        <v>125.85</v>
      </c>
      <c r="K8683" s="541">
        <f>SUM(K8684,K8695,K8763:K8764,K8772:K8773,K8814,K8824)</f>
        <v>0</v>
      </c>
      <c r="L8683" s="346">
        <f t="shared" si="2688"/>
        <v>135.69999999999999</v>
      </c>
      <c r="M8683" s="346">
        <f>SUM(M8684,M8695,M8763:M8764,M8772:M8773,M8814,M8824)</f>
        <v>135.69999999999999</v>
      </c>
      <c r="N8683" s="541">
        <f>SUM(N8684,N8695,N8763:N8764,N8772:N8773,N8814,N8824)</f>
        <v>0</v>
      </c>
    </row>
    <row r="8684" spans="1:14" s="333" customFormat="1" ht="12.75" hidden="1" customHeight="1" x14ac:dyDescent="0.2">
      <c r="A8684" s="334" t="s">
        <v>0</v>
      </c>
      <c r="B8684" s="339" t="s">
        <v>9</v>
      </c>
      <c r="C8684" s="338">
        <f t="shared" si="2685"/>
        <v>0</v>
      </c>
      <c r="D8684" s="338">
        <f>SUM(D8685,D8694)</f>
        <v>0</v>
      </c>
      <c r="E8684" s="338">
        <f>SUM(E8685,E8694)</f>
        <v>0</v>
      </c>
      <c r="F8684" s="338">
        <f t="shared" si="2686"/>
        <v>0</v>
      </c>
      <c r="G8684" s="338">
        <f>SUM(G8685,G8694)</f>
        <v>0</v>
      </c>
      <c r="H8684" s="483">
        <f>SUM(H8685,H8694)</f>
        <v>0</v>
      </c>
      <c r="I8684" s="338">
        <f t="shared" si="2687"/>
        <v>0</v>
      </c>
      <c r="J8684" s="338">
        <f>SUM(J8685,J8694)</f>
        <v>0</v>
      </c>
      <c r="K8684" s="483">
        <f>SUM(K8685,K8694)</f>
        <v>0</v>
      </c>
      <c r="L8684" s="338">
        <f t="shared" si="2688"/>
        <v>0</v>
      </c>
      <c r="M8684" s="338">
        <f>SUM(M8685,M8694)</f>
        <v>0</v>
      </c>
      <c r="N8684" s="483">
        <f>SUM(N8685,N8694)</f>
        <v>0</v>
      </c>
    </row>
    <row r="8685" spans="1:14" customFormat="1" ht="15.75" hidden="1" customHeight="1" thickBot="1" x14ac:dyDescent="0.3">
      <c r="A8685" s="140" t="s">
        <v>0</v>
      </c>
      <c r="B8685" s="147" t="s">
        <v>10</v>
      </c>
      <c r="C8685" s="142">
        <f t="shared" si="2685"/>
        <v>0</v>
      </c>
      <c r="D8685" s="142">
        <f>SUM(D8686,D8693)</f>
        <v>0</v>
      </c>
      <c r="E8685" s="142">
        <f>SUM(E8686,E8693)</f>
        <v>0</v>
      </c>
      <c r="F8685" s="142">
        <f t="shared" si="2686"/>
        <v>0</v>
      </c>
      <c r="G8685" s="142">
        <f>SUM(G8686,G8693)</f>
        <v>0</v>
      </c>
      <c r="H8685" s="477">
        <f>SUM(H8686,H8693)</f>
        <v>0</v>
      </c>
      <c r="I8685" s="142">
        <f t="shared" si="2687"/>
        <v>0</v>
      </c>
      <c r="J8685" s="142">
        <f>SUM(J8686,J8693)</f>
        <v>0</v>
      </c>
      <c r="K8685" s="477">
        <f>SUM(K8686,K8693)</f>
        <v>0</v>
      </c>
      <c r="L8685" s="142">
        <f t="shared" si="2688"/>
        <v>0</v>
      </c>
      <c r="M8685" s="142">
        <f>SUM(M8686,M8693)</f>
        <v>0</v>
      </c>
      <c r="N8685" s="477">
        <f>SUM(N8686,N8693)</f>
        <v>0</v>
      </c>
    </row>
    <row r="8686" spans="1:14" customFormat="1" ht="30.75" hidden="1" customHeight="1" thickBot="1" x14ac:dyDescent="0.3">
      <c r="A8686" s="1" t="s">
        <v>0</v>
      </c>
      <c r="B8686" s="5" t="s">
        <v>11</v>
      </c>
      <c r="C8686" s="9">
        <f t="shared" si="2685"/>
        <v>0</v>
      </c>
      <c r="D8686" s="9">
        <f>SUM(D8687:D8692)</f>
        <v>0</v>
      </c>
      <c r="E8686" s="9">
        <f>SUM(E8687:E8692)</f>
        <v>0</v>
      </c>
      <c r="F8686" s="9">
        <f t="shared" si="2686"/>
        <v>0</v>
      </c>
      <c r="G8686" s="9">
        <f>SUM(G8687:G8692)</f>
        <v>0</v>
      </c>
      <c r="H8686" s="467">
        <f>SUM(H8687:H8692)</f>
        <v>0</v>
      </c>
      <c r="I8686" s="9">
        <f t="shared" si="2687"/>
        <v>0</v>
      </c>
      <c r="J8686" s="9">
        <f>SUM(J8687:J8692)</f>
        <v>0</v>
      </c>
      <c r="K8686" s="467">
        <f>SUM(K8687:K8692)</f>
        <v>0</v>
      </c>
      <c r="L8686" s="9">
        <f t="shared" si="2688"/>
        <v>0</v>
      </c>
      <c r="M8686" s="9">
        <f>SUM(M8687:M8692)</f>
        <v>0</v>
      </c>
      <c r="N8686" s="467">
        <f>SUM(N8687:N8692)</f>
        <v>0</v>
      </c>
    </row>
    <row r="8687" spans="1:14" customFormat="1" ht="30.75" hidden="1" customHeight="1" thickBot="1" x14ac:dyDescent="0.3">
      <c r="A8687" s="1" t="s">
        <v>0</v>
      </c>
      <c r="B8687" s="6" t="s">
        <v>12</v>
      </c>
      <c r="C8687" s="9">
        <f t="shared" si="2685"/>
        <v>0</v>
      </c>
      <c r="D8687" s="9">
        <v>0</v>
      </c>
      <c r="E8687" s="9">
        <v>0</v>
      </c>
      <c r="F8687" s="9">
        <f t="shared" si="2686"/>
        <v>0</v>
      </c>
      <c r="G8687" s="9">
        <v>0</v>
      </c>
      <c r="H8687" s="467">
        <v>0</v>
      </c>
      <c r="I8687" s="9">
        <f t="shared" si="2687"/>
        <v>0</v>
      </c>
      <c r="J8687" s="9">
        <v>0</v>
      </c>
      <c r="K8687" s="467">
        <v>0</v>
      </c>
      <c r="L8687" s="9">
        <f t="shared" si="2688"/>
        <v>0</v>
      </c>
      <c r="M8687" s="9">
        <v>0</v>
      </c>
      <c r="N8687" s="467">
        <v>0</v>
      </c>
    </row>
    <row r="8688" spans="1:14" customFormat="1" ht="15.75" hidden="1" customHeight="1" thickBot="1" x14ac:dyDescent="0.3">
      <c r="A8688" s="1" t="s">
        <v>0</v>
      </c>
      <c r="B8688" s="6" t="s">
        <v>13</v>
      </c>
      <c r="C8688" s="9">
        <f t="shared" si="2685"/>
        <v>0</v>
      </c>
      <c r="D8688" s="9">
        <v>0</v>
      </c>
      <c r="E8688" s="9">
        <v>0</v>
      </c>
      <c r="F8688" s="9">
        <f t="shared" si="2686"/>
        <v>0</v>
      </c>
      <c r="G8688" s="9">
        <v>0</v>
      </c>
      <c r="H8688" s="467">
        <v>0</v>
      </c>
      <c r="I8688" s="9">
        <f t="shared" si="2687"/>
        <v>0</v>
      </c>
      <c r="J8688" s="9">
        <v>0</v>
      </c>
      <c r="K8688" s="467">
        <v>0</v>
      </c>
      <c r="L8688" s="9">
        <f t="shared" si="2688"/>
        <v>0</v>
      </c>
      <c r="M8688" s="9">
        <v>0</v>
      </c>
      <c r="N8688" s="467">
        <v>0</v>
      </c>
    </row>
    <row r="8689" spans="1:14" customFormat="1" ht="15.75" hidden="1" customHeight="1" thickBot="1" x14ac:dyDescent="0.3">
      <c r="A8689" s="1" t="s">
        <v>0</v>
      </c>
      <c r="B8689" s="6" t="s">
        <v>14</v>
      </c>
      <c r="C8689" s="9">
        <f t="shared" si="2685"/>
        <v>0</v>
      </c>
      <c r="D8689" s="9">
        <v>0</v>
      </c>
      <c r="E8689" s="9">
        <v>0</v>
      </c>
      <c r="F8689" s="9">
        <f t="shared" si="2686"/>
        <v>0</v>
      </c>
      <c r="G8689" s="9">
        <v>0</v>
      </c>
      <c r="H8689" s="467">
        <v>0</v>
      </c>
      <c r="I8689" s="9">
        <f t="shared" si="2687"/>
        <v>0</v>
      </c>
      <c r="J8689" s="9">
        <v>0</v>
      </c>
      <c r="K8689" s="467">
        <v>0</v>
      </c>
      <c r="L8689" s="9">
        <f t="shared" si="2688"/>
        <v>0</v>
      </c>
      <c r="M8689" s="9">
        <v>0</v>
      </c>
      <c r="N8689" s="467">
        <v>0</v>
      </c>
    </row>
    <row r="8690" spans="1:14" customFormat="1" ht="15.75" hidden="1" customHeight="1" thickBot="1" x14ac:dyDescent="0.3">
      <c r="A8690" s="1" t="s">
        <v>0</v>
      </c>
      <c r="B8690" s="6" t="s">
        <v>15</v>
      </c>
      <c r="C8690" s="9">
        <f t="shared" si="2685"/>
        <v>0</v>
      </c>
      <c r="D8690" s="9">
        <v>0</v>
      </c>
      <c r="E8690" s="9">
        <v>0</v>
      </c>
      <c r="F8690" s="9">
        <f t="shared" si="2686"/>
        <v>0</v>
      </c>
      <c r="G8690" s="9">
        <v>0</v>
      </c>
      <c r="H8690" s="467">
        <v>0</v>
      </c>
      <c r="I8690" s="9">
        <f t="shared" si="2687"/>
        <v>0</v>
      </c>
      <c r="J8690" s="9">
        <v>0</v>
      </c>
      <c r="K8690" s="467">
        <v>0</v>
      </c>
      <c r="L8690" s="9">
        <f t="shared" si="2688"/>
        <v>0</v>
      </c>
      <c r="M8690" s="9">
        <v>0</v>
      </c>
      <c r="N8690" s="467">
        <v>0</v>
      </c>
    </row>
    <row r="8691" spans="1:14" customFormat="1" ht="15.75" hidden="1" customHeight="1" thickBot="1" x14ac:dyDescent="0.3">
      <c r="A8691" s="1" t="s">
        <v>0</v>
      </c>
      <c r="B8691" s="6" t="s">
        <v>16</v>
      </c>
      <c r="C8691" s="9">
        <f t="shared" si="2685"/>
        <v>0</v>
      </c>
      <c r="D8691" s="9">
        <v>0</v>
      </c>
      <c r="E8691" s="9">
        <v>0</v>
      </c>
      <c r="F8691" s="9">
        <f t="shared" si="2686"/>
        <v>0</v>
      </c>
      <c r="G8691" s="9">
        <v>0</v>
      </c>
      <c r="H8691" s="467">
        <v>0</v>
      </c>
      <c r="I8691" s="9">
        <f t="shared" si="2687"/>
        <v>0</v>
      </c>
      <c r="J8691" s="9">
        <v>0</v>
      </c>
      <c r="K8691" s="467">
        <v>0</v>
      </c>
      <c r="L8691" s="9">
        <f t="shared" si="2688"/>
        <v>0</v>
      </c>
      <c r="M8691" s="9">
        <v>0</v>
      </c>
      <c r="N8691" s="467">
        <v>0</v>
      </c>
    </row>
    <row r="8692" spans="1:14" customFormat="1" ht="15.75" hidden="1" customHeight="1" thickBot="1" x14ac:dyDescent="0.3">
      <c r="A8692" s="1" t="s">
        <v>0</v>
      </c>
      <c r="B8692" s="6" t="s">
        <v>17</v>
      </c>
      <c r="C8692" s="9">
        <f t="shared" si="2685"/>
        <v>0</v>
      </c>
      <c r="D8692" s="9">
        <v>0</v>
      </c>
      <c r="E8692" s="9">
        <v>0</v>
      </c>
      <c r="F8692" s="9">
        <f t="shared" si="2686"/>
        <v>0</v>
      </c>
      <c r="G8692" s="9">
        <v>0</v>
      </c>
      <c r="H8692" s="467">
        <v>0</v>
      </c>
      <c r="I8692" s="9">
        <f t="shared" si="2687"/>
        <v>0</v>
      </c>
      <c r="J8692" s="9">
        <v>0</v>
      </c>
      <c r="K8692" s="467">
        <v>0</v>
      </c>
      <c r="L8692" s="9">
        <f t="shared" si="2688"/>
        <v>0</v>
      </c>
      <c r="M8692" s="9">
        <v>0</v>
      </c>
      <c r="N8692" s="467">
        <v>0</v>
      </c>
    </row>
    <row r="8693" spans="1:14" customFormat="1" ht="30.75" hidden="1" customHeight="1" thickBot="1" x14ac:dyDescent="0.3">
      <c r="A8693" s="1" t="s">
        <v>0</v>
      </c>
      <c r="B8693" s="5" t="s">
        <v>18</v>
      </c>
      <c r="C8693" s="9">
        <f t="shared" si="2685"/>
        <v>0</v>
      </c>
      <c r="D8693" s="9">
        <v>0</v>
      </c>
      <c r="E8693" s="9">
        <v>0</v>
      </c>
      <c r="F8693" s="9">
        <f t="shared" si="2686"/>
        <v>0</v>
      </c>
      <c r="G8693" s="9">
        <v>0</v>
      </c>
      <c r="H8693" s="467">
        <v>0</v>
      </c>
      <c r="I8693" s="9">
        <f t="shared" si="2687"/>
        <v>0</v>
      </c>
      <c r="J8693" s="9">
        <v>0</v>
      </c>
      <c r="K8693" s="467">
        <v>0</v>
      </c>
      <c r="L8693" s="9">
        <f t="shared" si="2688"/>
        <v>0</v>
      </c>
      <c r="M8693" s="9">
        <v>0</v>
      </c>
      <c r="N8693" s="467">
        <v>0</v>
      </c>
    </row>
    <row r="8694" spans="1:14" customFormat="1" ht="15" hidden="1" customHeight="1" x14ac:dyDescent="0.25">
      <c r="A8694" s="133" t="s">
        <v>0</v>
      </c>
      <c r="B8694" s="134" t="s">
        <v>19</v>
      </c>
      <c r="C8694" s="135">
        <f t="shared" si="2685"/>
        <v>0</v>
      </c>
      <c r="D8694" s="135">
        <v>0</v>
      </c>
      <c r="E8694" s="135">
        <v>0</v>
      </c>
      <c r="F8694" s="135">
        <f t="shared" si="2686"/>
        <v>0</v>
      </c>
      <c r="G8694" s="135">
        <v>0</v>
      </c>
      <c r="H8694" s="476">
        <v>0</v>
      </c>
      <c r="I8694" s="135">
        <f t="shared" si="2687"/>
        <v>0</v>
      </c>
      <c r="J8694" s="135">
        <v>0</v>
      </c>
      <c r="K8694" s="476">
        <v>0</v>
      </c>
      <c r="L8694" s="135">
        <f t="shared" si="2688"/>
        <v>0</v>
      </c>
      <c r="M8694" s="135">
        <v>0</v>
      </c>
      <c r="N8694" s="476">
        <v>0</v>
      </c>
    </row>
    <row r="8695" spans="1:14" s="333" customFormat="1" ht="12.75" hidden="1" customHeight="1" x14ac:dyDescent="0.2">
      <c r="A8695" s="334" t="s">
        <v>0</v>
      </c>
      <c r="B8695" s="339" t="s">
        <v>20</v>
      </c>
      <c r="C8695" s="338">
        <f t="shared" si="2685"/>
        <v>0</v>
      </c>
      <c r="D8695" s="338">
        <f>SUM(D8696:D8697,D8700,D8736:D8740,D8747:D8748)</f>
        <v>0</v>
      </c>
      <c r="E8695" s="338">
        <f>SUM(E8696:E8697,E8700,E8736:E8740,E8747:E8748)</f>
        <v>0</v>
      </c>
      <c r="F8695" s="338">
        <f t="shared" si="2686"/>
        <v>0</v>
      </c>
      <c r="G8695" s="338">
        <f>SUM(G8696:G8697,G8700,G8736:G8740,G8747:G8748)</f>
        <v>0</v>
      </c>
      <c r="H8695" s="483">
        <f>SUM(H8696:H8697,H8700,H8736:H8740,H8747:H8748)</f>
        <v>0</v>
      </c>
      <c r="I8695" s="338">
        <f t="shared" si="2687"/>
        <v>0</v>
      </c>
      <c r="J8695" s="338">
        <f>SUM(J8696:J8697,J8700,J8736:J8740,J8747:J8748)</f>
        <v>0</v>
      </c>
      <c r="K8695" s="483">
        <f>SUM(K8696:K8697,K8700,K8736:K8740,K8747:K8748)</f>
        <v>0</v>
      </c>
      <c r="L8695" s="338">
        <f t="shared" si="2688"/>
        <v>0</v>
      </c>
      <c r="M8695" s="338">
        <f>SUM(M8696:M8697,M8700,M8736:M8740,M8747:M8748)</f>
        <v>0</v>
      </c>
      <c r="N8695" s="483">
        <f>SUM(N8696:N8697,N8700,N8736:N8740,N8747:N8748)</f>
        <v>0</v>
      </c>
    </row>
    <row r="8696" spans="1:14" customFormat="1" ht="14.25" hidden="1" customHeight="1" thickBot="1" x14ac:dyDescent="0.3">
      <c r="A8696" s="140" t="s">
        <v>0</v>
      </c>
      <c r="B8696" s="147" t="s">
        <v>21</v>
      </c>
      <c r="C8696" s="142">
        <f t="shared" si="2685"/>
        <v>0</v>
      </c>
      <c r="D8696" s="142">
        <v>0</v>
      </c>
      <c r="E8696" s="142">
        <v>0</v>
      </c>
      <c r="F8696" s="142">
        <f t="shared" si="2686"/>
        <v>0</v>
      </c>
      <c r="G8696" s="142">
        <v>0</v>
      </c>
      <c r="H8696" s="477">
        <v>0</v>
      </c>
      <c r="I8696" s="142">
        <f t="shared" si="2687"/>
        <v>0</v>
      </c>
      <c r="J8696" s="142">
        <v>0</v>
      </c>
      <c r="K8696" s="477">
        <v>0</v>
      </c>
      <c r="L8696" s="142">
        <f t="shared" si="2688"/>
        <v>0</v>
      </c>
      <c r="M8696" s="142">
        <v>0</v>
      </c>
      <c r="N8696" s="477">
        <v>0</v>
      </c>
    </row>
    <row r="8697" spans="1:14" customFormat="1" ht="15.75" hidden="1" customHeight="1" thickBot="1" x14ac:dyDescent="0.3">
      <c r="A8697" s="1" t="s">
        <v>0</v>
      </c>
      <c r="B8697" s="4" t="s">
        <v>22</v>
      </c>
      <c r="C8697" s="9">
        <f t="shared" si="2685"/>
        <v>0</v>
      </c>
      <c r="D8697" s="9">
        <f>SUM(D8698:D8699)</f>
        <v>0</v>
      </c>
      <c r="E8697" s="9">
        <f>SUM(E8698:E8699)</f>
        <v>0</v>
      </c>
      <c r="F8697" s="9">
        <f t="shared" si="2686"/>
        <v>0</v>
      </c>
      <c r="G8697" s="9">
        <f>SUM(G8698:G8699)</f>
        <v>0</v>
      </c>
      <c r="H8697" s="467">
        <f>SUM(H8698:H8699)</f>
        <v>0</v>
      </c>
      <c r="I8697" s="9">
        <f t="shared" si="2687"/>
        <v>0</v>
      </c>
      <c r="J8697" s="9">
        <f>SUM(J8698:J8699)</f>
        <v>0</v>
      </c>
      <c r="K8697" s="467">
        <f>SUM(K8698:K8699)</f>
        <v>0</v>
      </c>
      <c r="L8697" s="9">
        <f t="shared" si="2688"/>
        <v>0</v>
      </c>
      <c r="M8697" s="9">
        <f>SUM(M8698:M8699)</f>
        <v>0</v>
      </c>
      <c r="N8697" s="467">
        <f>SUM(N8698:N8699)</f>
        <v>0</v>
      </c>
    </row>
    <row r="8698" spans="1:14" customFormat="1" ht="30.75" hidden="1" customHeight="1" thickBot="1" x14ac:dyDescent="0.3">
      <c r="A8698" s="1" t="s">
        <v>0</v>
      </c>
      <c r="B8698" s="5" t="s">
        <v>23</v>
      </c>
      <c r="C8698" s="9">
        <f t="shared" si="2685"/>
        <v>0</v>
      </c>
      <c r="D8698" s="9">
        <v>0</v>
      </c>
      <c r="E8698" s="9">
        <v>0</v>
      </c>
      <c r="F8698" s="9">
        <f t="shared" si="2686"/>
        <v>0</v>
      </c>
      <c r="G8698" s="9">
        <v>0</v>
      </c>
      <c r="H8698" s="467">
        <v>0</v>
      </c>
      <c r="I8698" s="9">
        <f t="shared" si="2687"/>
        <v>0</v>
      </c>
      <c r="J8698" s="9">
        <v>0</v>
      </c>
      <c r="K8698" s="467">
        <v>0</v>
      </c>
      <c r="L8698" s="9">
        <f t="shared" si="2688"/>
        <v>0</v>
      </c>
      <c r="M8698" s="9">
        <v>0</v>
      </c>
      <c r="N8698" s="467">
        <v>0</v>
      </c>
    </row>
    <row r="8699" spans="1:14" customFormat="1" ht="30.75" hidden="1" customHeight="1" thickBot="1" x14ac:dyDescent="0.3">
      <c r="A8699" s="1" t="s">
        <v>0</v>
      </c>
      <c r="B8699" s="5" t="s">
        <v>24</v>
      </c>
      <c r="C8699" s="9">
        <f t="shared" si="2685"/>
        <v>0</v>
      </c>
      <c r="D8699" s="9">
        <v>0</v>
      </c>
      <c r="E8699" s="9">
        <v>0</v>
      </c>
      <c r="F8699" s="9">
        <f t="shared" si="2686"/>
        <v>0</v>
      </c>
      <c r="G8699" s="9">
        <v>0</v>
      </c>
      <c r="H8699" s="467">
        <v>0</v>
      </c>
      <c r="I8699" s="9">
        <f t="shared" si="2687"/>
        <v>0</v>
      </c>
      <c r="J8699" s="9">
        <v>0</v>
      </c>
      <c r="K8699" s="467">
        <v>0</v>
      </c>
      <c r="L8699" s="9">
        <f t="shared" si="2688"/>
        <v>0</v>
      </c>
      <c r="M8699" s="9">
        <v>0</v>
      </c>
      <c r="N8699" s="467">
        <v>0</v>
      </c>
    </row>
    <row r="8700" spans="1:14" customFormat="1" ht="15.75" hidden="1" customHeight="1" thickBot="1" x14ac:dyDescent="0.3">
      <c r="A8700" s="1" t="s">
        <v>0</v>
      </c>
      <c r="B8700" s="4" t="s">
        <v>25</v>
      </c>
      <c r="C8700" s="9">
        <f t="shared" si="2685"/>
        <v>0</v>
      </c>
      <c r="D8700" s="9">
        <f>SUM(D8701:D8704,D8716,D8720:D8726,D8734:D8735)</f>
        <v>0</v>
      </c>
      <c r="E8700" s="9">
        <f>SUM(E8701:E8704,E8716,E8720:E8726,E8734:E8735)</f>
        <v>0</v>
      </c>
      <c r="F8700" s="9">
        <f t="shared" si="2686"/>
        <v>0</v>
      </c>
      <c r="G8700" s="9">
        <f>SUM(G8701:G8704,G8716,G8720:G8726,G8734:G8735)</f>
        <v>0</v>
      </c>
      <c r="H8700" s="467">
        <f>SUM(H8701:H8704,H8716,H8720:H8726,H8734:H8735)</f>
        <v>0</v>
      </c>
      <c r="I8700" s="9">
        <f t="shared" si="2687"/>
        <v>0</v>
      </c>
      <c r="J8700" s="9">
        <f>SUM(J8701:J8704,J8716,J8720:J8726,J8734:J8735)</f>
        <v>0</v>
      </c>
      <c r="K8700" s="467">
        <f>SUM(K8701:K8704,K8716,K8720:K8726,K8734:K8735)</f>
        <v>0</v>
      </c>
      <c r="L8700" s="9">
        <f t="shared" si="2688"/>
        <v>0</v>
      </c>
      <c r="M8700" s="9">
        <f>SUM(M8701:M8704,M8716,M8720:M8726,M8734:M8735)</f>
        <v>0</v>
      </c>
      <c r="N8700" s="467">
        <f>SUM(N8701:N8704,N8716,N8720:N8726,N8734:N8735)</f>
        <v>0</v>
      </c>
    </row>
    <row r="8701" spans="1:14" customFormat="1" ht="135.75" hidden="1" customHeight="1" thickBot="1" x14ac:dyDescent="0.3">
      <c r="A8701" s="1" t="s">
        <v>0</v>
      </c>
      <c r="B8701" s="5" t="s">
        <v>26</v>
      </c>
      <c r="C8701" s="9">
        <f t="shared" si="2685"/>
        <v>0</v>
      </c>
      <c r="D8701" s="9">
        <v>0</v>
      </c>
      <c r="E8701" s="9">
        <v>0</v>
      </c>
      <c r="F8701" s="9">
        <f t="shared" si="2686"/>
        <v>0</v>
      </c>
      <c r="G8701" s="9">
        <v>0</v>
      </c>
      <c r="H8701" s="467">
        <v>0</v>
      </c>
      <c r="I8701" s="9">
        <f t="shared" si="2687"/>
        <v>0</v>
      </c>
      <c r="J8701" s="9">
        <v>0</v>
      </c>
      <c r="K8701" s="467">
        <v>0</v>
      </c>
      <c r="L8701" s="9">
        <f t="shared" si="2688"/>
        <v>0</v>
      </c>
      <c r="M8701" s="9">
        <v>0</v>
      </c>
      <c r="N8701" s="467">
        <v>0</v>
      </c>
    </row>
    <row r="8702" spans="1:14" customFormat="1" ht="45.75" hidden="1" customHeight="1" thickBot="1" x14ac:dyDescent="0.3">
      <c r="A8702" s="1" t="s">
        <v>0</v>
      </c>
      <c r="B8702" s="5" t="s">
        <v>27</v>
      </c>
      <c r="C8702" s="9">
        <f t="shared" si="2685"/>
        <v>0</v>
      </c>
      <c r="D8702" s="9">
        <v>0</v>
      </c>
      <c r="E8702" s="9">
        <v>0</v>
      </c>
      <c r="F8702" s="9">
        <f t="shared" si="2686"/>
        <v>0</v>
      </c>
      <c r="G8702" s="9">
        <v>0</v>
      </c>
      <c r="H8702" s="467">
        <v>0</v>
      </c>
      <c r="I8702" s="9">
        <f t="shared" si="2687"/>
        <v>0</v>
      </c>
      <c r="J8702" s="9">
        <v>0</v>
      </c>
      <c r="K8702" s="467">
        <v>0</v>
      </c>
      <c r="L8702" s="9">
        <f t="shared" si="2688"/>
        <v>0</v>
      </c>
      <c r="M8702" s="9">
        <v>0</v>
      </c>
      <c r="N8702" s="467">
        <v>0</v>
      </c>
    </row>
    <row r="8703" spans="1:14" customFormat="1" ht="9" hidden="1" customHeight="1" thickTop="1" thickBot="1" x14ac:dyDescent="0.3">
      <c r="A8703" s="1" t="s">
        <v>0</v>
      </c>
      <c r="B8703" s="5" t="s">
        <v>28</v>
      </c>
      <c r="C8703" s="9">
        <f t="shared" si="2685"/>
        <v>0</v>
      </c>
      <c r="D8703" s="9">
        <v>0</v>
      </c>
      <c r="E8703" s="9">
        <v>0</v>
      </c>
      <c r="F8703" s="9">
        <f t="shared" si="2686"/>
        <v>0</v>
      </c>
      <c r="G8703" s="9">
        <v>0</v>
      </c>
      <c r="H8703" s="467">
        <v>0</v>
      </c>
      <c r="I8703" s="9">
        <f t="shared" si="2687"/>
        <v>0</v>
      </c>
      <c r="J8703" s="9">
        <v>0</v>
      </c>
      <c r="K8703" s="467">
        <v>0</v>
      </c>
      <c r="L8703" s="9">
        <f t="shared" si="2688"/>
        <v>0</v>
      </c>
      <c r="M8703" s="9">
        <v>0</v>
      </c>
      <c r="N8703" s="467">
        <v>0</v>
      </c>
    </row>
    <row r="8704" spans="1:14" customFormat="1" ht="60.75" hidden="1" customHeight="1" thickBot="1" x14ac:dyDescent="0.3">
      <c r="A8704" s="1" t="s">
        <v>0</v>
      </c>
      <c r="B8704" s="5" t="s">
        <v>29</v>
      </c>
      <c r="C8704" s="9">
        <f t="shared" si="2685"/>
        <v>0</v>
      </c>
      <c r="D8704" s="9">
        <f>SUM(D8705:D8715)</f>
        <v>0</v>
      </c>
      <c r="E8704" s="9">
        <f>SUM(E8705:E8715)</f>
        <v>0</v>
      </c>
      <c r="F8704" s="9">
        <f t="shared" si="2686"/>
        <v>0</v>
      </c>
      <c r="G8704" s="9">
        <f>SUM(G8705:G8715)</f>
        <v>0</v>
      </c>
      <c r="H8704" s="467">
        <f>SUM(H8705:H8715)</f>
        <v>0</v>
      </c>
      <c r="I8704" s="9">
        <f t="shared" si="2687"/>
        <v>0</v>
      </c>
      <c r="J8704" s="9">
        <f>SUM(J8705:J8715)</f>
        <v>0</v>
      </c>
      <c r="K8704" s="467">
        <f>SUM(K8705:K8715)</f>
        <v>0</v>
      </c>
      <c r="L8704" s="9">
        <f t="shared" si="2688"/>
        <v>0</v>
      </c>
      <c r="M8704" s="9">
        <f>SUM(M8705:M8715)</f>
        <v>0</v>
      </c>
      <c r="N8704" s="467">
        <f>SUM(N8705:N8715)</f>
        <v>0</v>
      </c>
    </row>
    <row r="8705" spans="1:14" customFormat="1" ht="15.75" hidden="1" customHeight="1" thickBot="1" x14ac:dyDescent="0.3">
      <c r="A8705" s="1" t="s">
        <v>0</v>
      </c>
      <c r="B8705" s="6" t="s">
        <v>30</v>
      </c>
      <c r="C8705" s="9">
        <f t="shared" si="2685"/>
        <v>0</v>
      </c>
      <c r="D8705" s="9">
        <v>0</v>
      </c>
      <c r="E8705" s="9">
        <v>0</v>
      </c>
      <c r="F8705" s="9">
        <f t="shared" si="2686"/>
        <v>0</v>
      </c>
      <c r="G8705" s="9">
        <v>0</v>
      </c>
      <c r="H8705" s="467">
        <v>0</v>
      </c>
      <c r="I8705" s="9">
        <f t="shared" si="2687"/>
        <v>0</v>
      </c>
      <c r="J8705" s="9">
        <v>0</v>
      </c>
      <c r="K8705" s="467">
        <v>0</v>
      </c>
      <c r="L8705" s="9">
        <f t="shared" si="2688"/>
        <v>0</v>
      </c>
      <c r="M8705" s="9">
        <v>0</v>
      </c>
      <c r="N8705" s="467">
        <v>0</v>
      </c>
    </row>
    <row r="8706" spans="1:14" customFormat="1" ht="15.75" hidden="1" customHeight="1" thickBot="1" x14ac:dyDescent="0.3">
      <c r="A8706" s="1" t="s">
        <v>0</v>
      </c>
      <c r="B8706" s="6" t="s">
        <v>31</v>
      </c>
      <c r="C8706" s="9">
        <f t="shared" si="2685"/>
        <v>0</v>
      </c>
      <c r="D8706" s="9">
        <v>0</v>
      </c>
      <c r="E8706" s="9">
        <v>0</v>
      </c>
      <c r="F8706" s="9">
        <f t="shared" si="2686"/>
        <v>0</v>
      </c>
      <c r="G8706" s="9">
        <v>0</v>
      </c>
      <c r="H8706" s="467">
        <v>0</v>
      </c>
      <c r="I8706" s="9">
        <f t="shared" si="2687"/>
        <v>0</v>
      </c>
      <c r="J8706" s="9">
        <v>0</v>
      </c>
      <c r="K8706" s="467">
        <v>0</v>
      </c>
      <c r="L8706" s="9">
        <f t="shared" si="2688"/>
        <v>0</v>
      </c>
      <c r="M8706" s="9">
        <v>0</v>
      </c>
      <c r="N8706" s="467">
        <v>0</v>
      </c>
    </row>
    <row r="8707" spans="1:14" customFormat="1" ht="30.75" hidden="1" customHeight="1" thickBot="1" x14ac:dyDescent="0.3">
      <c r="A8707" s="1" t="s">
        <v>0</v>
      </c>
      <c r="B8707" s="6" t="s">
        <v>32</v>
      </c>
      <c r="C8707" s="9">
        <f t="shared" ref="C8707:C8770" si="2689">SUM(D8707:E8707)</f>
        <v>0</v>
      </c>
      <c r="D8707" s="9">
        <v>0</v>
      </c>
      <c r="E8707" s="9">
        <v>0</v>
      </c>
      <c r="F8707" s="9">
        <f t="shared" ref="F8707:F8770" si="2690">SUM(G8707:H8707)</f>
        <v>0</v>
      </c>
      <c r="G8707" s="9">
        <v>0</v>
      </c>
      <c r="H8707" s="467">
        <v>0</v>
      </c>
      <c r="I8707" s="9">
        <f t="shared" ref="I8707:I8770" si="2691">SUM(J8707:K8707)</f>
        <v>0</v>
      </c>
      <c r="J8707" s="9">
        <v>0</v>
      </c>
      <c r="K8707" s="467">
        <v>0</v>
      </c>
      <c r="L8707" s="9">
        <f t="shared" ref="L8707:L8770" si="2692">SUM(M8707:N8707)</f>
        <v>0</v>
      </c>
      <c r="M8707" s="9">
        <v>0</v>
      </c>
      <c r="N8707" s="467">
        <v>0</v>
      </c>
    </row>
    <row r="8708" spans="1:14" customFormat="1" ht="15.75" hidden="1" customHeight="1" thickBot="1" x14ac:dyDescent="0.3">
      <c r="A8708" s="1" t="s">
        <v>0</v>
      </c>
      <c r="B8708" s="6" t="s">
        <v>33</v>
      </c>
      <c r="C8708" s="9">
        <f t="shared" si="2689"/>
        <v>0</v>
      </c>
      <c r="D8708" s="9">
        <v>0</v>
      </c>
      <c r="E8708" s="9">
        <v>0</v>
      </c>
      <c r="F8708" s="9">
        <f t="shared" si="2690"/>
        <v>0</v>
      </c>
      <c r="G8708" s="9">
        <v>0</v>
      </c>
      <c r="H8708" s="467">
        <v>0</v>
      </c>
      <c r="I8708" s="9">
        <f t="shared" si="2691"/>
        <v>0</v>
      </c>
      <c r="J8708" s="9">
        <v>0</v>
      </c>
      <c r="K8708" s="467">
        <v>0</v>
      </c>
      <c r="L8708" s="9">
        <f t="shared" si="2692"/>
        <v>0</v>
      </c>
      <c r="M8708" s="9">
        <v>0</v>
      </c>
      <c r="N8708" s="467">
        <v>0</v>
      </c>
    </row>
    <row r="8709" spans="1:14" customFormat="1" ht="45.75" hidden="1" customHeight="1" thickBot="1" x14ac:dyDescent="0.3">
      <c r="A8709" s="1" t="s">
        <v>0</v>
      </c>
      <c r="B8709" s="6" t="s">
        <v>34</v>
      </c>
      <c r="C8709" s="9">
        <f t="shared" si="2689"/>
        <v>0</v>
      </c>
      <c r="D8709" s="9">
        <v>0</v>
      </c>
      <c r="E8709" s="9">
        <v>0</v>
      </c>
      <c r="F8709" s="9">
        <f t="shared" si="2690"/>
        <v>0</v>
      </c>
      <c r="G8709" s="9">
        <v>0</v>
      </c>
      <c r="H8709" s="467">
        <v>0</v>
      </c>
      <c r="I8709" s="9">
        <f t="shared" si="2691"/>
        <v>0</v>
      </c>
      <c r="J8709" s="9">
        <v>0</v>
      </c>
      <c r="K8709" s="467">
        <v>0</v>
      </c>
      <c r="L8709" s="9">
        <f t="shared" si="2692"/>
        <v>0</v>
      </c>
      <c r="M8709" s="9">
        <v>0</v>
      </c>
      <c r="N8709" s="467">
        <v>0</v>
      </c>
    </row>
    <row r="8710" spans="1:14" customFormat="1" ht="30.75" hidden="1" customHeight="1" thickBot="1" x14ac:dyDescent="0.3">
      <c r="A8710" s="1" t="s">
        <v>0</v>
      </c>
      <c r="B8710" s="6" t="s">
        <v>35</v>
      </c>
      <c r="C8710" s="9">
        <f t="shared" si="2689"/>
        <v>0</v>
      </c>
      <c r="D8710" s="9">
        <v>0</v>
      </c>
      <c r="E8710" s="9">
        <v>0</v>
      </c>
      <c r="F8710" s="9">
        <f t="shared" si="2690"/>
        <v>0</v>
      </c>
      <c r="G8710" s="9">
        <v>0</v>
      </c>
      <c r="H8710" s="467">
        <v>0</v>
      </c>
      <c r="I8710" s="9">
        <f t="shared" si="2691"/>
        <v>0</v>
      </c>
      <c r="J8710" s="9">
        <v>0</v>
      </c>
      <c r="K8710" s="467">
        <v>0</v>
      </c>
      <c r="L8710" s="9">
        <f t="shared" si="2692"/>
        <v>0</v>
      </c>
      <c r="M8710" s="9">
        <v>0</v>
      </c>
      <c r="N8710" s="467">
        <v>0</v>
      </c>
    </row>
    <row r="8711" spans="1:14" customFormat="1" ht="30.75" hidden="1" customHeight="1" thickBot="1" x14ac:dyDescent="0.3">
      <c r="A8711" s="1" t="s">
        <v>0</v>
      </c>
      <c r="B8711" s="6" t="s">
        <v>36</v>
      </c>
      <c r="C8711" s="9">
        <f t="shared" si="2689"/>
        <v>0</v>
      </c>
      <c r="D8711" s="9">
        <v>0</v>
      </c>
      <c r="E8711" s="9">
        <v>0</v>
      </c>
      <c r="F8711" s="9">
        <f t="shared" si="2690"/>
        <v>0</v>
      </c>
      <c r="G8711" s="9">
        <v>0</v>
      </c>
      <c r="H8711" s="467">
        <v>0</v>
      </c>
      <c r="I8711" s="9">
        <f t="shared" si="2691"/>
        <v>0</v>
      </c>
      <c r="J8711" s="9">
        <v>0</v>
      </c>
      <c r="K8711" s="467">
        <v>0</v>
      </c>
      <c r="L8711" s="9">
        <f t="shared" si="2692"/>
        <v>0</v>
      </c>
      <c r="M8711" s="9">
        <v>0</v>
      </c>
      <c r="N8711" s="467">
        <v>0</v>
      </c>
    </row>
    <row r="8712" spans="1:14" customFormat="1" ht="3.75" hidden="1" customHeight="1" thickTop="1" thickBot="1" x14ac:dyDescent="0.3">
      <c r="A8712" s="1" t="s">
        <v>0</v>
      </c>
      <c r="B8712" s="6" t="s">
        <v>37</v>
      </c>
      <c r="C8712" s="9">
        <f t="shared" si="2689"/>
        <v>0</v>
      </c>
      <c r="D8712" s="9">
        <v>0</v>
      </c>
      <c r="E8712" s="9">
        <v>0</v>
      </c>
      <c r="F8712" s="9">
        <f t="shared" si="2690"/>
        <v>0</v>
      </c>
      <c r="G8712" s="9">
        <v>0</v>
      </c>
      <c r="H8712" s="467">
        <v>0</v>
      </c>
      <c r="I8712" s="9">
        <f t="shared" si="2691"/>
        <v>0</v>
      </c>
      <c r="J8712" s="9">
        <v>0</v>
      </c>
      <c r="K8712" s="467">
        <v>0</v>
      </c>
      <c r="L8712" s="9">
        <f t="shared" si="2692"/>
        <v>0</v>
      </c>
      <c r="M8712" s="9">
        <v>0</v>
      </c>
      <c r="N8712" s="467">
        <v>0</v>
      </c>
    </row>
    <row r="8713" spans="1:14" customFormat="1" ht="30.75" hidden="1" customHeight="1" thickBot="1" x14ac:dyDescent="0.3">
      <c r="A8713" s="1" t="s">
        <v>0</v>
      </c>
      <c r="B8713" s="6" t="s">
        <v>38</v>
      </c>
      <c r="C8713" s="9">
        <f t="shared" si="2689"/>
        <v>0</v>
      </c>
      <c r="D8713" s="9">
        <v>0</v>
      </c>
      <c r="E8713" s="9">
        <v>0</v>
      </c>
      <c r="F8713" s="9">
        <f t="shared" si="2690"/>
        <v>0</v>
      </c>
      <c r="G8713" s="9">
        <v>0</v>
      </c>
      <c r="H8713" s="467">
        <v>0</v>
      </c>
      <c r="I8713" s="9">
        <f t="shared" si="2691"/>
        <v>0</v>
      </c>
      <c r="J8713" s="9">
        <v>0</v>
      </c>
      <c r="K8713" s="467">
        <v>0</v>
      </c>
      <c r="L8713" s="9">
        <f t="shared" si="2692"/>
        <v>0</v>
      </c>
      <c r="M8713" s="9">
        <v>0</v>
      </c>
      <c r="N8713" s="467">
        <v>0</v>
      </c>
    </row>
    <row r="8714" spans="1:14" customFormat="1" ht="45.75" hidden="1" customHeight="1" thickBot="1" x14ac:dyDescent="0.3">
      <c r="A8714" s="1" t="s">
        <v>0</v>
      </c>
      <c r="B8714" s="6" t="s">
        <v>39</v>
      </c>
      <c r="C8714" s="9">
        <f t="shared" si="2689"/>
        <v>0</v>
      </c>
      <c r="D8714" s="9">
        <v>0</v>
      </c>
      <c r="E8714" s="9">
        <v>0</v>
      </c>
      <c r="F8714" s="9">
        <f t="shared" si="2690"/>
        <v>0</v>
      </c>
      <c r="G8714" s="9">
        <v>0</v>
      </c>
      <c r="H8714" s="467">
        <v>0</v>
      </c>
      <c r="I8714" s="9">
        <f t="shared" si="2691"/>
        <v>0</v>
      </c>
      <c r="J8714" s="9">
        <v>0</v>
      </c>
      <c r="K8714" s="467">
        <v>0</v>
      </c>
      <c r="L8714" s="9">
        <f t="shared" si="2692"/>
        <v>0</v>
      </c>
      <c r="M8714" s="9">
        <v>0</v>
      </c>
      <c r="N8714" s="467">
        <v>0</v>
      </c>
    </row>
    <row r="8715" spans="1:14" customFormat="1" ht="105.75" hidden="1" customHeight="1" thickBot="1" x14ac:dyDescent="0.3">
      <c r="A8715" s="1" t="s">
        <v>0</v>
      </c>
      <c r="B8715" s="6" t="s">
        <v>40</v>
      </c>
      <c r="C8715" s="9">
        <f t="shared" si="2689"/>
        <v>0</v>
      </c>
      <c r="D8715" s="9">
        <v>0</v>
      </c>
      <c r="E8715" s="9">
        <v>0</v>
      </c>
      <c r="F8715" s="9">
        <f t="shared" si="2690"/>
        <v>0</v>
      </c>
      <c r="G8715" s="9">
        <v>0</v>
      </c>
      <c r="H8715" s="467">
        <v>0</v>
      </c>
      <c r="I8715" s="9">
        <f t="shared" si="2691"/>
        <v>0</v>
      </c>
      <c r="J8715" s="9">
        <v>0</v>
      </c>
      <c r="K8715" s="467">
        <v>0</v>
      </c>
      <c r="L8715" s="9">
        <f t="shared" si="2692"/>
        <v>0</v>
      </c>
      <c r="M8715" s="9">
        <v>0</v>
      </c>
      <c r="N8715" s="467">
        <v>0</v>
      </c>
    </row>
    <row r="8716" spans="1:14" customFormat="1" ht="45.75" hidden="1" customHeight="1" thickBot="1" x14ac:dyDescent="0.3">
      <c r="A8716" s="1" t="s">
        <v>0</v>
      </c>
      <c r="B8716" s="5" t="s">
        <v>41</v>
      </c>
      <c r="C8716" s="9">
        <f t="shared" si="2689"/>
        <v>0</v>
      </c>
      <c r="D8716" s="9">
        <f>SUM(D8717:D8719)</f>
        <v>0</v>
      </c>
      <c r="E8716" s="9">
        <f>SUM(E8717:E8719)</f>
        <v>0</v>
      </c>
      <c r="F8716" s="9">
        <f t="shared" si="2690"/>
        <v>0</v>
      </c>
      <c r="G8716" s="9">
        <f>SUM(G8717:G8719)</f>
        <v>0</v>
      </c>
      <c r="H8716" s="467">
        <f>SUM(H8717:H8719)</f>
        <v>0</v>
      </c>
      <c r="I8716" s="9">
        <f t="shared" si="2691"/>
        <v>0</v>
      </c>
      <c r="J8716" s="9">
        <f>SUM(J8717:J8719)</f>
        <v>0</v>
      </c>
      <c r="K8716" s="467">
        <f>SUM(K8717:K8719)</f>
        <v>0</v>
      </c>
      <c r="L8716" s="9">
        <f t="shared" si="2692"/>
        <v>0</v>
      </c>
      <c r="M8716" s="9">
        <f>SUM(M8717:M8719)</f>
        <v>0</v>
      </c>
      <c r="N8716" s="467">
        <f>SUM(N8717:N8719)</f>
        <v>0</v>
      </c>
    </row>
    <row r="8717" spans="1:14" customFormat="1" ht="15.75" hidden="1" customHeight="1" thickBot="1" x14ac:dyDescent="0.3">
      <c r="A8717" s="1" t="s">
        <v>0</v>
      </c>
      <c r="B8717" s="6" t="s">
        <v>42</v>
      </c>
      <c r="C8717" s="9">
        <f t="shared" si="2689"/>
        <v>0</v>
      </c>
      <c r="D8717" s="9">
        <v>0</v>
      </c>
      <c r="E8717" s="9">
        <v>0</v>
      </c>
      <c r="F8717" s="9">
        <f t="shared" si="2690"/>
        <v>0</v>
      </c>
      <c r="G8717" s="9">
        <v>0</v>
      </c>
      <c r="H8717" s="467">
        <v>0</v>
      </c>
      <c r="I8717" s="9">
        <f t="shared" si="2691"/>
        <v>0</v>
      </c>
      <c r="J8717" s="9">
        <v>0</v>
      </c>
      <c r="K8717" s="467">
        <v>0</v>
      </c>
      <c r="L8717" s="9">
        <f t="shared" si="2692"/>
        <v>0</v>
      </c>
      <c r="M8717" s="9">
        <v>0</v>
      </c>
      <c r="N8717" s="467">
        <v>0</v>
      </c>
    </row>
    <row r="8718" spans="1:14" customFormat="1" ht="15.75" hidden="1" customHeight="1" thickBot="1" x14ac:dyDescent="0.3">
      <c r="A8718" s="1" t="s">
        <v>0</v>
      </c>
      <c r="B8718" s="6" t="s">
        <v>43</v>
      </c>
      <c r="C8718" s="9">
        <f t="shared" si="2689"/>
        <v>0</v>
      </c>
      <c r="D8718" s="9">
        <v>0</v>
      </c>
      <c r="E8718" s="9">
        <v>0</v>
      </c>
      <c r="F8718" s="9">
        <f t="shared" si="2690"/>
        <v>0</v>
      </c>
      <c r="G8718" s="9">
        <v>0</v>
      </c>
      <c r="H8718" s="467">
        <v>0</v>
      </c>
      <c r="I8718" s="9">
        <f t="shared" si="2691"/>
        <v>0</v>
      </c>
      <c r="J8718" s="9">
        <v>0</v>
      </c>
      <c r="K8718" s="467">
        <v>0</v>
      </c>
      <c r="L8718" s="9">
        <f t="shared" si="2692"/>
        <v>0</v>
      </c>
      <c r="M8718" s="9">
        <v>0</v>
      </c>
      <c r="N8718" s="467">
        <v>0</v>
      </c>
    </row>
    <row r="8719" spans="1:14" customFormat="1" ht="105.75" hidden="1" customHeight="1" thickBot="1" x14ac:dyDescent="0.3">
      <c r="A8719" s="1" t="s">
        <v>0</v>
      </c>
      <c r="B8719" s="6" t="s">
        <v>44</v>
      </c>
      <c r="C8719" s="9">
        <f t="shared" si="2689"/>
        <v>0</v>
      </c>
      <c r="D8719" s="9">
        <v>0</v>
      </c>
      <c r="E8719" s="9">
        <v>0</v>
      </c>
      <c r="F8719" s="9">
        <f t="shared" si="2690"/>
        <v>0</v>
      </c>
      <c r="G8719" s="9">
        <v>0</v>
      </c>
      <c r="H8719" s="467">
        <v>0</v>
      </c>
      <c r="I8719" s="9">
        <f t="shared" si="2691"/>
        <v>0</v>
      </c>
      <c r="J8719" s="9">
        <v>0</v>
      </c>
      <c r="K8719" s="467">
        <v>0</v>
      </c>
      <c r="L8719" s="9">
        <f t="shared" si="2692"/>
        <v>0</v>
      </c>
      <c r="M8719" s="9">
        <v>0</v>
      </c>
      <c r="N8719" s="467">
        <v>0</v>
      </c>
    </row>
    <row r="8720" spans="1:14" customFormat="1" ht="60.75" hidden="1" customHeight="1" thickBot="1" x14ac:dyDescent="0.3">
      <c r="A8720" s="1" t="s">
        <v>0</v>
      </c>
      <c r="B8720" s="5" t="s">
        <v>45</v>
      </c>
      <c r="C8720" s="9">
        <f t="shared" si="2689"/>
        <v>0</v>
      </c>
      <c r="D8720" s="9">
        <v>0</v>
      </c>
      <c r="E8720" s="9">
        <v>0</v>
      </c>
      <c r="F8720" s="9">
        <f t="shared" si="2690"/>
        <v>0</v>
      </c>
      <c r="G8720" s="9">
        <v>0</v>
      </c>
      <c r="H8720" s="467">
        <v>0</v>
      </c>
      <c r="I8720" s="9">
        <f t="shared" si="2691"/>
        <v>0</v>
      </c>
      <c r="J8720" s="9">
        <v>0</v>
      </c>
      <c r="K8720" s="467">
        <v>0</v>
      </c>
      <c r="L8720" s="9">
        <f t="shared" si="2692"/>
        <v>0</v>
      </c>
      <c r="M8720" s="9">
        <v>0</v>
      </c>
      <c r="N8720" s="467">
        <v>0</v>
      </c>
    </row>
    <row r="8721" spans="1:14" customFormat="1" ht="1.5" hidden="1" customHeight="1" thickTop="1" thickBot="1" x14ac:dyDescent="0.3">
      <c r="A8721" s="1" t="s">
        <v>0</v>
      </c>
      <c r="B8721" s="5" t="s">
        <v>46</v>
      </c>
      <c r="C8721" s="9">
        <f t="shared" si="2689"/>
        <v>0</v>
      </c>
      <c r="D8721" s="9">
        <v>0</v>
      </c>
      <c r="E8721" s="9">
        <v>0</v>
      </c>
      <c r="F8721" s="9">
        <f t="shared" si="2690"/>
        <v>0</v>
      </c>
      <c r="G8721" s="9">
        <v>0</v>
      </c>
      <c r="H8721" s="467">
        <v>0</v>
      </c>
      <c r="I8721" s="9">
        <f t="shared" si="2691"/>
        <v>0</v>
      </c>
      <c r="J8721" s="9">
        <v>0</v>
      </c>
      <c r="K8721" s="467">
        <v>0</v>
      </c>
      <c r="L8721" s="9">
        <f t="shared" si="2692"/>
        <v>0</v>
      </c>
      <c r="M8721" s="9">
        <v>0</v>
      </c>
      <c r="N8721" s="467">
        <v>0</v>
      </c>
    </row>
    <row r="8722" spans="1:14" customFormat="1" ht="75.75" hidden="1" customHeight="1" thickBot="1" x14ac:dyDescent="0.3">
      <c r="A8722" s="1" t="s">
        <v>0</v>
      </c>
      <c r="B8722" s="5" t="s">
        <v>47</v>
      </c>
      <c r="C8722" s="9">
        <f t="shared" si="2689"/>
        <v>0</v>
      </c>
      <c r="D8722" s="9">
        <v>0</v>
      </c>
      <c r="E8722" s="9">
        <v>0</v>
      </c>
      <c r="F8722" s="9">
        <f t="shared" si="2690"/>
        <v>0</v>
      </c>
      <c r="G8722" s="9">
        <v>0</v>
      </c>
      <c r="H8722" s="467">
        <v>0</v>
      </c>
      <c r="I8722" s="9">
        <f t="shared" si="2691"/>
        <v>0</v>
      </c>
      <c r="J8722" s="9">
        <v>0</v>
      </c>
      <c r="K8722" s="467">
        <v>0</v>
      </c>
      <c r="L8722" s="9">
        <f t="shared" si="2692"/>
        <v>0</v>
      </c>
      <c r="M8722" s="9">
        <v>0</v>
      </c>
      <c r="N8722" s="467">
        <v>0</v>
      </c>
    </row>
    <row r="8723" spans="1:14" customFormat="1" ht="105.75" hidden="1" customHeight="1" thickBot="1" x14ac:dyDescent="0.3">
      <c r="A8723" s="1" t="s">
        <v>0</v>
      </c>
      <c r="B8723" s="5" t="s">
        <v>48</v>
      </c>
      <c r="C8723" s="9">
        <f t="shared" si="2689"/>
        <v>0</v>
      </c>
      <c r="D8723" s="9">
        <v>0</v>
      </c>
      <c r="E8723" s="9">
        <v>0</v>
      </c>
      <c r="F8723" s="9">
        <f t="shared" si="2690"/>
        <v>0</v>
      </c>
      <c r="G8723" s="9">
        <v>0</v>
      </c>
      <c r="H8723" s="467">
        <v>0</v>
      </c>
      <c r="I8723" s="9">
        <f t="shared" si="2691"/>
        <v>0</v>
      </c>
      <c r="J8723" s="9">
        <v>0</v>
      </c>
      <c r="K8723" s="467">
        <v>0</v>
      </c>
      <c r="L8723" s="9">
        <f t="shared" si="2692"/>
        <v>0</v>
      </c>
      <c r="M8723" s="9">
        <v>0</v>
      </c>
      <c r="N8723" s="467">
        <v>0</v>
      </c>
    </row>
    <row r="8724" spans="1:14" customFormat="1" ht="30.75" hidden="1" customHeight="1" thickBot="1" x14ac:dyDescent="0.3">
      <c r="A8724" s="1" t="s">
        <v>0</v>
      </c>
      <c r="B8724" s="5" t="s">
        <v>49</v>
      </c>
      <c r="C8724" s="9">
        <f t="shared" si="2689"/>
        <v>0</v>
      </c>
      <c r="D8724" s="9">
        <v>0</v>
      </c>
      <c r="E8724" s="9">
        <v>0</v>
      </c>
      <c r="F8724" s="9">
        <f t="shared" si="2690"/>
        <v>0</v>
      </c>
      <c r="G8724" s="9">
        <v>0</v>
      </c>
      <c r="H8724" s="467">
        <v>0</v>
      </c>
      <c r="I8724" s="9">
        <f t="shared" si="2691"/>
        <v>0</v>
      </c>
      <c r="J8724" s="9">
        <v>0</v>
      </c>
      <c r="K8724" s="467">
        <v>0</v>
      </c>
      <c r="L8724" s="9">
        <f t="shared" si="2692"/>
        <v>0</v>
      </c>
      <c r="M8724" s="9">
        <v>0</v>
      </c>
      <c r="N8724" s="467">
        <v>0</v>
      </c>
    </row>
    <row r="8725" spans="1:14" customFormat="1" ht="30.75" hidden="1" customHeight="1" thickBot="1" x14ac:dyDescent="0.3">
      <c r="A8725" s="1" t="s">
        <v>0</v>
      </c>
      <c r="B8725" s="5" t="s">
        <v>50</v>
      </c>
      <c r="C8725" s="9">
        <f t="shared" si="2689"/>
        <v>0</v>
      </c>
      <c r="D8725" s="9">
        <v>0</v>
      </c>
      <c r="E8725" s="9">
        <v>0</v>
      </c>
      <c r="F8725" s="9">
        <f t="shared" si="2690"/>
        <v>0</v>
      </c>
      <c r="G8725" s="9">
        <v>0</v>
      </c>
      <c r="H8725" s="467">
        <v>0</v>
      </c>
      <c r="I8725" s="9">
        <f t="shared" si="2691"/>
        <v>0</v>
      </c>
      <c r="J8725" s="9">
        <v>0</v>
      </c>
      <c r="K8725" s="467">
        <v>0</v>
      </c>
      <c r="L8725" s="9">
        <f t="shared" si="2692"/>
        <v>0</v>
      </c>
      <c r="M8725" s="9">
        <v>0</v>
      </c>
      <c r="N8725" s="467">
        <v>0</v>
      </c>
    </row>
    <row r="8726" spans="1:14" customFormat="1" ht="15.75" hidden="1" customHeight="1" thickBot="1" x14ac:dyDescent="0.3">
      <c r="A8726" s="1" t="s">
        <v>0</v>
      </c>
      <c r="B8726" s="5" t="s">
        <v>51</v>
      </c>
      <c r="C8726" s="9">
        <f t="shared" si="2689"/>
        <v>0</v>
      </c>
      <c r="D8726" s="9">
        <f>SUM(D8727:D8733)</f>
        <v>0</v>
      </c>
      <c r="E8726" s="9">
        <f>SUM(E8727:E8733)</f>
        <v>0</v>
      </c>
      <c r="F8726" s="9">
        <f t="shared" si="2690"/>
        <v>0</v>
      </c>
      <c r="G8726" s="9">
        <f>SUM(G8727:G8733)</f>
        <v>0</v>
      </c>
      <c r="H8726" s="467">
        <f>SUM(H8727:H8733)</f>
        <v>0</v>
      </c>
      <c r="I8726" s="9">
        <f t="shared" si="2691"/>
        <v>0</v>
      </c>
      <c r="J8726" s="9">
        <f>SUM(J8727:J8733)</f>
        <v>0</v>
      </c>
      <c r="K8726" s="467">
        <f>SUM(K8727:K8733)</f>
        <v>0</v>
      </c>
      <c r="L8726" s="9">
        <f t="shared" si="2692"/>
        <v>0</v>
      </c>
      <c r="M8726" s="9">
        <f>SUM(M8727:M8733)</f>
        <v>0</v>
      </c>
      <c r="N8726" s="467">
        <f>SUM(N8727:N8733)</f>
        <v>0</v>
      </c>
    </row>
    <row r="8727" spans="1:14" customFormat="1" ht="30.75" hidden="1" customHeight="1" thickBot="1" x14ac:dyDescent="0.3">
      <c r="A8727" s="1" t="s">
        <v>0</v>
      </c>
      <c r="B8727" s="6" t="s">
        <v>52</v>
      </c>
      <c r="C8727" s="9">
        <f t="shared" si="2689"/>
        <v>0</v>
      </c>
      <c r="D8727" s="9">
        <v>0</v>
      </c>
      <c r="E8727" s="9">
        <v>0</v>
      </c>
      <c r="F8727" s="9">
        <f t="shared" si="2690"/>
        <v>0</v>
      </c>
      <c r="G8727" s="9">
        <v>0</v>
      </c>
      <c r="H8727" s="467">
        <v>0</v>
      </c>
      <c r="I8727" s="9">
        <f t="shared" si="2691"/>
        <v>0</v>
      </c>
      <c r="J8727" s="9">
        <v>0</v>
      </c>
      <c r="K8727" s="467">
        <v>0</v>
      </c>
      <c r="L8727" s="9">
        <f t="shared" si="2692"/>
        <v>0</v>
      </c>
      <c r="M8727" s="9">
        <v>0</v>
      </c>
      <c r="N8727" s="467">
        <v>0</v>
      </c>
    </row>
    <row r="8728" spans="1:14" customFormat="1" ht="15.75" hidden="1" customHeight="1" thickBot="1" x14ac:dyDescent="0.3">
      <c r="A8728" s="1" t="s">
        <v>0</v>
      </c>
      <c r="B8728" s="6" t="s">
        <v>53</v>
      </c>
      <c r="C8728" s="9">
        <f t="shared" si="2689"/>
        <v>0</v>
      </c>
      <c r="D8728" s="9">
        <v>0</v>
      </c>
      <c r="E8728" s="9">
        <v>0</v>
      </c>
      <c r="F8728" s="9">
        <f t="shared" si="2690"/>
        <v>0</v>
      </c>
      <c r="G8728" s="9">
        <v>0</v>
      </c>
      <c r="H8728" s="467">
        <v>0</v>
      </c>
      <c r="I8728" s="9">
        <f t="shared" si="2691"/>
        <v>0</v>
      </c>
      <c r="J8728" s="9">
        <v>0</v>
      </c>
      <c r="K8728" s="467">
        <v>0</v>
      </c>
      <c r="L8728" s="9">
        <f t="shared" si="2692"/>
        <v>0</v>
      </c>
      <c r="M8728" s="9">
        <v>0</v>
      </c>
      <c r="N8728" s="467">
        <v>0</v>
      </c>
    </row>
    <row r="8729" spans="1:14" customFormat="1" ht="45.75" hidden="1" customHeight="1" thickBot="1" x14ac:dyDescent="0.3">
      <c r="A8729" s="1" t="s">
        <v>0</v>
      </c>
      <c r="B8729" s="6" t="s">
        <v>54</v>
      </c>
      <c r="C8729" s="9">
        <f t="shared" si="2689"/>
        <v>0</v>
      </c>
      <c r="D8729" s="9">
        <v>0</v>
      </c>
      <c r="E8729" s="9">
        <v>0</v>
      </c>
      <c r="F8729" s="9">
        <f t="shared" si="2690"/>
        <v>0</v>
      </c>
      <c r="G8729" s="9">
        <v>0</v>
      </c>
      <c r="H8729" s="467">
        <v>0</v>
      </c>
      <c r="I8729" s="9">
        <f t="shared" si="2691"/>
        <v>0</v>
      </c>
      <c r="J8729" s="9">
        <v>0</v>
      </c>
      <c r="K8729" s="467">
        <v>0</v>
      </c>
      <c r="L8729" s="9">
        <f t="shared" si="2692"/>
        <v>0</v>
      </c>
      <c r="M8729" s="9">
        <v>0</v>
      </c>
      <c r="N8729" s="467">
        <v>0</v>
      </c>
    </row>
    <row r="8730" spans="1:14" customFormat="1" ht="45.75" hidden="1" customHeight="1" thickBot="1" x14ac:dyDescent="0.3">
      <c r="A8730" s="1" t="s">
        <v>0</v>
      </c>
      <c r="B8730" s="6" t="s">
        <v>55</v>
      </c>
      <c r="C8730" s="9">
        <f t="shared" si="2689"/>
        <v>0</v>
      </c>
      <c r="D8730" s="9">
        <v>0</v>
      </c>
      <c r="E8730" s="9">
        <v>0</v>
      </c>
      <c r="F8730" s="9">
        <f t="shared" si="2690"/>
        <v>0</v>
      </c>
      <c r="G8730" s="9">
        <v>0</v>
      </c>
      <c r="H8730" s="467">
        <v>0</v>
      </c>
      <c r="I8730" s="9">
        <f t="shared" si="2691"/>
        <v>0</v>
      </c>
      <c r="J8730" s="9">
        <v>0</v>
      </c>
      <c r="K8730" s="467">
        <v>0</v>
      </c>
      <c r="L8730" s="9">
        <f t="shared" si="2692"/>
        <v>0</v>
      </c>
      <c r="M8730" s="9">
        <v>0</v>
      </c>
      <c r="N8730" s="467">
        <v>0</v>
      </c>
    </row>
    <row r="8731" spans="1:14" customFormat="1" ht="105.75" hidden="1" customHeight="1" thickBot="1" x14ac:dyDescent="0.3">
      <c r="A8731" s="1" t="s">
        <v>0</v>
      </c>
      <c r="B8731" s="6" t="s">
        <v>56</v>
      </c>
      <c r="C8731" s="9">
        <f t="shared" si="2689"/>
        <v>0</v>
      </c>
      <c r="D8731" s="9">
        <v>0</v>
      </c>
      <c r="E8731" s="9">
        <v>0</v>
      </c>
      <c r="F8731" s="9">
        <f t="shared" si="2690"/>
        <v>0</v>
      </c>
      <c r="G8731" s="9">
        <v>0</v>
      </c>
      <c r="H8731" s="467">
        <v>0</v>
      </c>
      <c r="I8731" s="9">
        <f t="shared" si="2691"/>
        <v>0</v>
      </c>
      <c r="J8731" s="9">
        <v>0</v>
      </c>
      <c r="K8731" s="467">
        <v>0</v>
      </c>
      <c r="L8731" s="9">
        <f t="shared" si="2692"/>
        <v>0</v>
      </c>
      <c r="M8731" s="9">
        <v>0</v>
      </c>
      <c r="N8731" s="467">
        <v>0</v>
      </c>
    </row>
    <row r="8732" spans="1:14" customFormat="1" ht="75.75" hidden="1" customHeight="1" thickBot="1" x14ac:dyDescent="0.3">
      <c r="A8732" s="1" t="s">
        <v>0</v>
      </c>
      <c r="B8732" s="6" t="s">
        <v>57</v>
      </c>
      <c r="C8732" s="9">
        <f t="shared" si="2689"/>
        <v>0</v>
      </c>
      <c r="D8732" s="9">
        <v>0</v>
      </c>
      <c r="E8732" s="9">
        <v>0</v>
      </c>
      <c r="F8732" s="9">
        <f t="shared" si="2690"/>
        <v>0</v>
      </c>
      <c r="G8732" s="9">
        <v>0</v>
      </c>
      <c r="H8732" s="467">
        <v>0</v>
      </c>
      <c r="I8732" s="9">
        <f t="shared" si="2691"/>
        <v>0</v>
      </c>
      <c r="J8732" s="9">
        <v>0</v>
      </c>
      <c r="K8732" s="467">
        <v>0</v>
      </c>
      <c r="L8732" s="9">
        <f t="shared" si="2692"/>
        <v>0</v>
      </c>
      <c r="M8732" s="9">
        <v>0</v>
      </c>
      <c r="N8732" s="467">
        <v>0</v>
      </c>
    </row>
    <row r="8733" spans="1:14" customFormat="1" ht="75.75" hidden="1" customHeight="1" thickBot="1" x14ac:dyDescent="0.3">
      <c r="A8733" s="1" t="s">
        <v>0</v>
      </c>
      <c r="B8733" s="6" t="s">
        <v>58</v>
      </c>
      <c r="C8733" s="9">
        <f t="shared" si="2689"/>
        <v>0</v>
      </c>
      <c r="D8733" s="9">
        <v>0</v>
      </c>
      <c r="E8733" s="9">
        <v>0</v>
      </c>
      <c r="F8733" s="9">
        <f t="shared" si="2690"/>
        <v>0</v>
      </c>
      <c r="G8733" s="9">
        <v>0</v>
      </c>
      <c r="H8733" s="467">
        <v>0</v>
      </c>
      <c r="I8733" s="9">
        <f t="shared" si="2691"/>
        <v>0</v>
      </c>
      <c r="J8733" s="9">
        <v>0</v>
      </c>
      <c r="K8733" s="467">
        <v>0</v>
      </c>
      <c r="L8733" s="9">
        <f t="shared" si="2692"/>
        <v>0</v>
      </c>
      <c r="M8733" s="9">
        <v>0</v>
      </c>
      <c r="N8733" s="467">
        <v>0</v>
      </c>
    </row>
    <row r="8734" spans="1:14" customFormat="1" ht="75.75" hidden="1" customHeight="1" thickBot="1" x14ac:dyDescent="0.3">
      <c r="A8734" s="1" t="s">
        <v>0</v>
      </c>
      <c r="B8734" s="5" t="s">
        <v>59</v>
      </c>
      <c r="C8734" s="9">
        <f t="shared" si="2689"/>
        <v>0</v>
      </c>
      <c r="D8734" s="9">
        <v>0</v>
      </c>
      <c r="E8734" s="9">
        <v>0</v>
      </c>
      <c r="F8734" s="9">
        <f t="shared" si="2690"/>
        <v>0</v>
      </c>
      <c r="G8734" s="9">
        <v>0</v>
      </c>
      <c r="H8734" s="467">
        <v>0</v>
      </c>
      <c r="I8734" s="9">
        <f t="shared" si="2691"/>
        <v>0</v>
      </c>
      <c r="J8734" s="9">
        <v>0</v>
      </c>
      <c r="K8734" s="467">
        <v>0</v>
      </c>
      <c r="L8734" s="9">
        <f t="shared" si="2692"/>
        <v>0</v>
      </c>
      <c r="M8734" s="9">
        <v>0</v>
      </c>
      <c r="N8734" s="467">
        <v>0</v>
      </c>
    </row>
    <row r="8735" spans="1:14" customFormat="1" ht="45.75" hidden="1" customHeight="1" thickBot="1" x14ac:dyDescent="0.3">
      <c r="A8735" s="1" t="s">
        <v>0</v>
      </c>
      <c r="B8735" s="5" t="s">
        <v>60</v>
      </c>
      <c r="C8735" s="9">
        <f t="shared" si="2689"/>
        <v>0</v>
      </c>
      <c r="D8735" s="9">
        <v>0</v>
      </c>
      <c r="E8735" s="9">
        <v>0</v>
      </c>
      <c r="F8735" s="9">
        <f t="shared" si="2690"/>
        <v>0</v>
      </c>
      <c r="G8735" s="9">
        <v>0</v>
      </c>
      <c r="H8735" s="467">
        <v>0</v>
      </c>
      <c r="I8735" s="9">
        <f t="shared" si="2691"/>
        <v>0</v>
      </c>
      <c r="J8735" s="9">
        <v>0</v>
      </c>
      <c r="K8735" s="467">
        <v>0</v>
      </c>
      <c r="L8735" s="9">
        <f t="shared" si="2692"/>
        <v>0</v>
      </c>
      <c r="M8735" s="9">
        <v>0</v>
      </c>
      <c r="N8735" s="467">
        <v>0</v>
      </c>
    </row>
    <row r="8736" spans="1:14" customFormat="1" ht="30.75" hidden="1" customHeight="1" thickBot="1" x14ac:dyDescent="0.3">
      <c r="A8736" s="1" t="s">
        <v>0</v>
      </c>
      <c r="B8736" s="4" t="s">
        <v>61</v>
      </c>
      <c r="C8736" s="9">
        <f t="shared" si="2689"/>
        <v>0</v>
      </c>
      <c r="D8736" s="9">
        <v>0</v>
      </c>
      <c r="E8736" s="9">
        <v>0</v>
      </c>
      <c r="F8736" s="9">
        <f t="shared" si="2690"/>
        <v>0</v>
      </c>
      <c r="G8736" s="9">
        <v>0</v>
      </c>
      <c r="H8736" s="467">
        <v>0</v>
      </c>
      <c r="I8736" s="9">
        <f t="shared" si="2691"/>
        <v>0</v>
      </c>
      <c r="J8736" s="9">
        <v>0</v>
      </c>
      <c r="K8736" s="467">
        <v>0</v>
      </c>
      <c r="L8736" s="9">
        <f t="shared" si="2692"/>
        <v>0</v>
      </c>
      <c r="M8736" s="9">
        <v>0</v>
      </c>
      <c r="N8736" s="467">
        <v>0</v>
      </c>
    </row>
    <row r="8737" spans="1:14" customFormat="1" ht="15.75" hidden="1" customHeight="1" thickBot="1" x14ac:dyDescent="0.3">
      <c r="A8737" s="1" t="s">
        <v>0</v>
      </c>
      <c r="B8737" s="4" t="s">
        <v>62</v>
      </c>
      <c r="C8737" s="9">
        <f t="shared" si="2689"/>
        <v>0</v>
      </c>
      <c r="D8737" s="9">
        <v>0</v>
      </c>
      <c r="E8737" s="9">
        <v>0</v>
      </c>
      <c r="F8737" s="9">
        <f t="shared" si="2690"/>
        <v>0</v>
      </c>
      <c r="G8737" s="9">
        <v>0</v>
      </c>
      <c r="H8737" s="467">
        <v>0</v>
      </c>
      <c r="I8737" s="9">
        <f t="shared" si="2691"/>
        <v>0</v>
      </c>
      <c r="J8737" s="9">
        <v>0</v>
      </c>
      <c r="K8737" s="467">
        <v>0</v>
      </c>
      <c r="L8737" s="9">
        <f t="shared" si="2692"/>
        <v>0</v>
      </c>
      <c r="M8737" s="9">
        <v>0</v>
      </c>
      <c r="N8737" s="467">
        <v>0</v>
      </c>
    </row>
    <row r="8738" spans="1:14" customFormat="1" ht="15.75" hidden="1" customHeight="1" thickBot="1" x14ac:dyDescent="0.3">
      <c r="A8738" s="1" t="s">
        <v>0</v>
      </c>
      <c r="B8738" s="4" t="s">
        <v>63</v>
      </c>
      <c r="C8738" s="9">
        <f t="shared" si="2689"/>
        <v>0</v>
      </c>
      <c r="D8738" s="9">
        <v>0</v>
      </c>
      <c r="E8738" s="9">
        <v>0</v>
      </c>
      <c r="F8738" s="9">
        <f t="shared" si="2690"/>
        <v>0</v>
      </c>
      <c r="G8738" s="9">
        <v>0</v>
      </c>
      <c r="H8738" s="467">
        <v>0</v>
      </c>
      <c r="I8738" s="9">
        <f t="shared" si="2691"/>
        <v>0</v>
      </c>
      <c r="J8738" s="9">
        <v>0</v>
      </c>
      <c r="K8738" s="467">
        <v>0</v>
      </c>
      <c r="L8738" s="9">
        <f t="shared" si="2692"/>
        <v>0</v>
      </c>
      <c r="M8738" s="9">
        <v>0</v>
      </c>
      <c r="N8738" s="467">
        <v>0</v>
      </c>
    </row>
    <row r="8739" spans="1:14" customFormat="1" ht="75.75" hidden="1" customHeight="1" thickBot="1" x14ac:dyDescent="0.3">
      <c r="A8739" s="1" t="s">
        <v>0</v>
      </c>
      <c r="B8739" s="4" t="s">
        <v>64</v>
      </c>
      <c r="C8739" s="9">
        <f t="shared" si="2689"/>
        <v>0</v>
      </c>
      <c r="D8739" s="9">
        <v>0</v>
      </c>
      <c r="E8739" s="9">
        <v>0</v>
      </c>
      <c r="F8739" s="9">
        <f t="shared" si="2690"/>
        <v>0</v>
      </c>
      <c r="G8739" s="9">
        <v>0</v>
      </c>
      <c r="H8739" s="467">
        <v>0</v>
      </c>
      <c r="I8739" s="9">
        <f t="shared" si="2691"/>
        <v>0</v>
      </c>
      <c r="J8739" s="9">
        <v>0</v>
      </c>
      <c r="K8739" s="467">
        <v>0</v>
      </c>
      <c r="L8739" s="9">
        <f t="shared" si="2692"/>
        <v>0</v>
      </c>
      <c r="M8739" s="9">
        <v>0</v>
      </c>
      <c r="N8739" s="467">
        <v>0</v>
      </c>
    </row>
    <row r="8740" spans="1:14" customFormat="1" ht="75.75" hidden="1" customHeight="1" thickBot="1" x14ac:dyDescent="0.3">
      <c r="A8740" s="1" t="s">
        <v>0</v>
      </c>
      <c r="B8740" s="4" t="s">
        <v>65</v>
      </c>
      <c r="C8740" s="9">
        <f t="shared" si="2689"/>
        <v>0</v>
      </c>
      <c r="D8740" s="9">
        <f>SUM(D8741:D8746)</f>
        <v>0</v>
      </c>
      <c r="E8740" s="9">
        <f>SUM(E8741:E8746)</f>
        <v>0</v>
      </c>
      <c r="F8740" s="9">
        <f t="shared" si="2690"/>
        <v>0</v>
      </c>
      <c r="G8740" s="9">
        <f>SUM(G8741:G8746)</f>
        <v>0</v>
      </c>
      <c r="H8740" s="467">
        <f>SUM(H8741:H8746)</f>
        <v>0</v>
      </c>
      <c r="I8740" s="9">
        <f t="shared" si="2691"/>
        <v>0</v>
      </c>
      <c r="J8740" s="9">
        <f>SUM(J8741:J8746)</f>
        <v>0</v>
      </c>
      <c r="K8740" s="467">
        <f>SUM(K8741:K8746)</f>
        <v>0</v>
      </c>
      <c r="L8740" s="9">
        <f t="shared" si="2692"/>
        <v>0</v>
      </c>
      <c r="M8740" s="9">
        <f>SUM(M8741:M8746)</f>
        <v>0</v>
      </c>
      <c r="N8740" s="467">
        <f>SUM(N8741:N8746)</f>
        <v>0</v>
      </c>
    </row>
    <row r="8741" spans="1:14" customFormat="1" ht="45.75" hidden="1" customHeight="1" thickBot="1" x14ac:dyDescent="0.3">
      <c r="A8741" s="1" t="s">
        <v>0</v>
      </c>
      <c r="B8741" s="5" t="s">
        <v>66</v>
      </c>
      <c r="C8741" s="9">
        <f t="shared" si="2689"/>
        <v>0</v>
      </c>
      <c r="D8741" s="9">
        <v>0</v>
      </c>
      <c r="E8741" s="9">
        <v>0</v>
      </c>
      <c r="F8741" s="9">
        <f t="shared" si="2690"/>
        <v>0</v>
      </c>
      <c r="G8741" s="9">
        <v>0</v>
      </c>
      <c r="H8741" s="467">
        <v>0</v>
      </c>
      <c r="I8741" s="9">
        <f t="shared" si="2691"/>
        <v>0</v>
      </c>
      <c r="J8741" s="9">
        <v>0</v>
      </c>
      <c r="K8741" s="467">
        <v>0</v>
      </c>
      <c r="L8741" s="9">
        <f t="shared" si="2692"/>
        <v>0</v>
      </c>
      <c r="M8741" s="9">
        <v>0</v>
      </c>
      <c r="N8741" s="467">
        <v>0</v>
      </c>
    </row>
    <row r="8742" spans="1:14" customFormat="1" ht="30.75" hidden="1" customHeight="1" thickBot="1" x14ac:dyDescent="0.3">
      <c r="A8742" s="1" t="s">
        <v>0</v>
      </c>
      <c r="B8742" s="5" t="s">
        <v>67</v>
      </c>
      <c r="C8742" s="9">
        <f t="shared" si="2689"/>
        <v>0</v>
      </c>
      <c r="D8742" s="9">
        <v>0</v>
      </c>
      <c r="E8742" s="9">
        <v>0</v>
      </c>
      <c r="F8742" s="9">
        <f t="shared" si="2690"/>
        <v>0</v>
      </c>
      <c r="G8742" s="9">
        <v>0</v>
      </c>
      <c r="H8742" s="467">
        <v>0</v>
      </c>
      <c r="I8742" s="9">
        <f t="shared" si="2691"/>
        <v>0</v>
      </c>
      <c r="J8742" s="9">
        <v>0</v>
      </c>
      <c r="K8742" s="467">
        <v>0</v>
      </c>
      <c r="L8742" s="9">
        <f t="shared" si="2692"/>
        <v>0</v>
      </c>
      <c r="M8742" s="9">
        <v>0</v>
      </c>
      <c r="N8742" s="467">
        <v>0</v>
      </c>
    </row>
    <row r="8743" spans="1:14" customFormat="1" ht="75.75" hidden="1" customHeight="1" thickBot="1" x14ac:dyDescent="0.3">
      <c r="A8743" s="1" t="s">
        <v>0</v>
      </c>
      <c r="B8743" s="5" t="s">
        <v>68</v>
      </c>
      <c r="C8743" s="9">
        <f t="shared" si="2689"/>
        <v>0</v>
      </c>
      <c r="D8743" s="9">
        <v>0</v>
      </c>
      <c r="E8743" s="9">
        <v>0</v>
      </c>
      <c r="F8743" s="9">
        <f t="shared" si="2690"/>
        <v>0</v>
      </c>
      <c r="G8743" s="9">
        <v>0</v>
      </c>
      <c r="H8743" s="467">
        <v>0</v>
      </c>
      <c r="I8743" s="9">
        <f t="shared" si="2691"/>
        <v>0</v>
      </c>
      <c r="J8743" s="9">
        <v>0</v>
      </c>
      <c r="K8743" s="467">
        <v>0</v>
      </c>
      <c r="L8743" s="9">
        <f t="shared" si="2692"/>
        <v>0</v>
      </c>
      <c r="M8743" s="9">
        <v>0</v>
      </c>
      <c r="N8743" s="467">
        <v>0</v>
      </c>
    </row>
    <row r="8744" spans="1:14" customFormat="1" ht="9" hidden="1" customHeight="1" thickTop="1" thickBot="1" x14ac:dyDescent="0.3">
      <c r="A8744" s="1" t="s">
        <v>0</v>
      </c>
      <c r="B8744" s="5" t="s">
        <v>69</v>
      </c>
      <c r="C8744" s="9">
        <f t="shared" si="2689"/>
        <v>0</v>
      </c>
      <c r="D8744" s="9">
        <v>0</v>
      </c>
      <c r="E8744" s="9">
        <v>0</v>
      </c>
      <c r="F8744" s="9">
        <f t="shared" si="2690"/>
        <v>0</v>
      </c>
      <c r="G8744" s="9">
        <v>0</v>
      </c>
      <c r="H8744" s="467">
        <v>0</v>
      </c>
      <c r="I8744" s="9">
        <f t="shared" si="2691"/>
        <v>0</v>
      </c>
      <c r="J8744" s="9">
        <v>0</v>
      </c>
      <c r="K8744" s="467">
        <v>0</v>
      </c>
      <c r="L8744" s="9">
        <f t="shared" si="2692"/>
        <v>0</v>
      </c>
      <c r="M8744" s="9">
        <v>0</v>
      </c>
      <c r="N8744" s="467">
        <v>0</v>
      </c>
    </row>
    <row r="8745" spans="1:14" customFormat="1" ht="60.75" hidden="1" customHeight="1" thickBot="1" x14ac:dyDescent="0.3">
      <c r="A8745" s="1" t="s">
        <v>0</v>
      </c>
      <c r="B8745" s="5" t="s">
        <v>70</v>
      </c>
      <c r="C8745" s="9">
        <f t="shared" si="2689"/>
        <v>0</v>
      </c>
      <c r="D8745" s="9">
        <v>0</v>
      </c>
      <c r="E8745" s="9">
        <v>0</v>
      </c>
      <c r="F8745" s="9">
        <f t="shared" si="2690"/>
        <v>0</v>
      </c>
      <c r="G8745" s="9">
        <v>0</v>
      </c>
      <c r="H8745" s="467">
        <v>0</v>
      </c>
      <c r="I8745" s="9">
        <f t="shared" si="2691"/>
        <v>0</v>
      </c>
      <c r="J8745" s="9">
        <v>0</v>
      </c>
      <c r="K8745" s="467">
        <v>0</v>
      </c>
      <c r="L8745" s="9">
        <f t="shared" si="2692"/>
        <v>0</v>
      </c>
      <c r="M8745" s="9">
        <v>0</v>
      </c>
      <c r="N8745" s="467">
        <v>0</v>
      </c>
    </row>
    <row r="8746" spans="1:14" customFormat="1" ht="90.75" hidden="1" customHeight="1" thickBot="1" x14ac:dyDescent="0.3">
      <c r="A8746" s="1" t="s">
        <v>0</v>
      </c>
      <c r="B8746" s="5" t="s">
        <v>71</v>
      </c>
      <c r="C8746" s="9">
        <f t="shared" si="2689"/>
        <v>0</v>
      </c>
      <c r="D8746" s="9">
        <v>0</v>
      </c>
      <c r="E8746" s="9">
        <v>0</v>
      </c>
      <c r="F8746" s="9">
        <f t="shared" si="2690"/>
        <v>0</v>
      </c>
      <c r="G8746" s="9">
        <v>0</v>
      </c>
      <c r="H8746" s="467">
        <v>0</v>
      </c>
      <c r="I8746" s="9">
        <f t="shared" si="2691"/>
        <v>0</v>
      </c>
      <c r="J8746" s="9">
        <v>0</v>
      </c>
      <c r="K8746" s="467">
        <v>0</v>
      </c>
      <c r="L8746" s="9">
        <f t="shared" si="2692"/>
        <v>0</v>
      </c>
      <c r="M8746" s="9">
        <v>0</v>
      </c>
      <c r="N8746" s="467">
        <v>0</v>
      </c>
    </row>
    <row r="8747" spans="1:14" customFormat="1" ht="45.75" hidden="1" customHeight="1" thickBot="1" x14ac:dyDescent="0.3">
      <c r="A8747" s="1" t="s">
        <v>0</v>
      </c>
      <c r="B8747" s="4" t="s">
        <v>72</v>
      </c>
      <c r="C8747" s="9">
        <f t="shared" si="2689"/>
        <v>0</v>
      </c>
      <c r="D8747" s="9">
        <v>0</v>
      </c>
      <c r="E8747" s="9">
        <v>0</v>
      </c>
      <c r="F8747" s="9">
        <f t="shared" si="2690"/>
        <v>0</v>
      </c>
      <c r="G8747" s="9">
        <v>0</v>
      </c>
      <c r="H8747" s="467">
        <v>0</v>
      </c>
      <c r="I8747" s="9">
        <f t="shared" si="2691"/>
        <v>0</v>
      </c>
      <c r="J8747" s="9">
        <v>0</v>
      </c>
      <c r="K8747" s="467">
        <v>0</v>
      </c>
      <c r="L8747" s="9">
        <f t="shared" si="2692"/>
        <v>0</v>
      </c>
      <c r="M8747" s="9">
        <v>0</v>
      </c>
      <c r="N8747" s="467">
        <v>0</v>
      </c>
    </row>
    <row r="8748" spans="1:14" customFormat="1" ht="45.75" hidden="1" customHeight="1" thickBot="1" x14ac:dyDescent="0.3">
      <c r="A8748" s="1" t="s">
        <v>0</v>
      </c>
      <c r="B8748" s="4" t="s">
        <v>73</v>
      </c>
      <c r="C8748" s="9">
        <f t="shared" si="2689"/>
        <v>0</v>
      </c>
      <c r="D8748" s="9">
        <f>SUM(D8749:D8762)</f>
        <v>0</v>
      </c>
      <c r="E8748" s="9">
        <f>SUM(E8749:E8762)</f>
        <v>0</v>
      </c>
      <c r="F8748" s="9">
        <f t="shared" si="2690"/>
        <v>0</v>
      </c>
      <c r="G8748" s="9">
        <f>SUM(G8749:G8762)</f>
        <v>0</v>
      </c>
      <c r="H8748" s="467">
        <f>SUM(H8749:H8762)</f>
        <v>0</v>
      </c>
      <c r="I8748" s="9">
        <f t="shared" si="2691"/>
        <v>0</v>
      </c>
      <c r="J8748" s="9">
        <f>SUM(J8749:J8762)</f>
        <v>0</v>
      </c>
      <c r="K8748" s="467">
        <f>SUM(K8749:K8762)</f>
        <v>0</v>
      </c>
      <c r="L8748" s="9">
        <f t="shared" si="2692"/>
        <v>0</v>
      </c>
      <c r="M8748" s="9">
        <f>SUM(M8749:M8762)</f>
        <v>0</v>
      </c>
      <c r="N8748" s="467">
        <f>SUM(N8749:N8762)</f>
        <v>0</v>
      </c>
    </row>
    <row r="8749" spans="1:14" customFormat="1" ht="30.75" hidden="1" customHeight="1" thickBot="1" x14ac:dyDescent="0.3">
      <c r="A8749" s="1" t="s">
        <v>0</v>
      </c>
      <c r="B8749" s="5" t="s">
        <v>74</v>
      </c>
      <c r="C8749" s="9">
        <f t="shared" si="2689"/>
        <v>0</v>
      </c>
      <c r="D8749" s="9">
        <v>0</v>
      </c>
      <c r="E8749" s="9">
        <v>0</v>
      </c>
      <c r="F8749" s="9">
        <f t="shared" si="2690"/>
        <v>0</v>
      </c>
      <c r="G8749" s="9">
        <v>0</v>
      </c>
      <c r="H8749" s="467">
        <v>0</v>
      </c>
      <c r="I8749" s="9">
        <f t="shared" si="2691"/>
        <v>0</v>
      </c>
      <c r="J8749" s="9">
        <v>0</v>
      </c>
      <c r="K8749" s="467">
        <v>0</v>
      </c>
      <c r="L8749" s="9">
        <f t="shared" si="2692"/>
        <v>0</v>
      </c>
      <c r="M8749" s="9">
        <v>0</v>
      </c>
      <c r="N8749" s="467">
        <v>0</v>
      </c>
    </row>
    <row r="8750" spans="1:14" customFormat="1" ht="60.75" hidden="1" customHeight="1" thickBot="1" x14ac:dyDescent="0.3">
      <c r="A8750" s="1" t="s">
        <v>0</v>
      </c>
      <c r="B8750" s="5" t="s">
        <v>75</v>
      </c>
      <c r="C8750" s="9">
        <f t="shared" si="2689"/>
        <v>0</v>
      </c>
      <c r="D8750" s="9">
        <v>0</v>
      </c>
      <c r="E8750" s="9">
        <v>0</v>
      </c>
      <c r="F8750" s="9">
        <f t="shared" si="2690"/>
        <v>0</v>
      </c>
      <c r="G8750" s="9">
        <v>0</v>
      </c>
      <c r="H8750" s="467">
        <v>0</v>
      </c>
      <c r="I8750" s="9">
        <f t="shared" si="2691"/>
        <v>0</v>
      </c>
      <c r="J8750" s="9">
        <v>0</v>
      </c>
      <c r="K8750" s="467">
        <v>0</v>
      </c>
      <c r="L8750" s="9">
        <f t="shared" si="2692"/>
        <v>0</v>
      </c>
      <c r="M8750" s="9">
        <v>0</v>
      </c>
      <c r="N8750" s="467">
        <v>0</v>
      </c>
    </row>
    <row r="8751" spans="1:14" customFormat="1" ht="30.75" hidden="1" customHeight="1" thickBot="1" x14ac:dyDescent="0.3">
      <c r="A8751" s="1" t="s">
        <v>0</v>
      </c>
      <c r="B8751" s="5" t="s">
        <v>76</v>
      </c>
      <c r="C8751" s="9">
        <f t="shared" si="2689"/>
        <v>0</v>
      </c>
      <c r="D8751" s="9">
        <v>0</v>
      </c>
      <c r="E8751" s="9">
        <v>0</v>
      </c>
      <c r="F8751" s="9">
        <f t="shared" si="2690"/>
        <v>0</v>
      </c>
      <c r="G8751" s="9">
        <v>0</v>
      </c>
      <c r="H8751" s="467">
        <v>0</v>
      </c>
      <c r="I8751" s="9">
        <f t="shared" si="2691"/>
        <v>0</v>
      </c>
      <c r="J8751" s="9">
        <v>0</v>
      </c>
      <c r="K8751" s="467">
        <v>0</v>
      </c>
      <c r="L8751" s="9">
        <f t="shared" si="2692"/>
        <v>0</v>
      </c>
      <c r="M8751" s="9">
        <v>0</v>
      </c>
      <c r="N8751" s="467">
        <v>0</v>
      </c>
    </row>
    <row r="8752" spans="1:14" customFormat="1" ht="2.25" hidden="1" customHeight="1" thickTop="1" thickBot="1" x14ac:dyDescent="0.3">
      <c r="A8752" s="1" t="s">
        <v>0</v>
      </c>
      <c r="B8752" s="5" t="s">
        <v>77</v>
      </c>
      <c r="C8752" s="9">
        <f t="shared" si="2689"/>
        <v>0</v>
      </c>
      <c r="D8752" s="9">
        <v>0</v>
      </c>
      <c r="E8752" s="9">
        <v>0</v>
      </c>
      <c r="F8752" s="9">
        <f t="shared" si="2690"/>
        <v>0</v>
      </c>
      <c r="G8752" s="9">
        <v>0</v>
      </c>
      <c r="H8752" s="467">
        <v>0</v>
      </c>
      <c r="I8752" s="9">
        <f t="shared" si="2691"/>
        <v>0</v>
      </c>
      <c r="J8752" s="9">
        <v>0</v>
      </c>
      <c r="K8752" s="467">
        <v>0</v>
      </c>
      <c r="L8752" s="9">
        <f t="shared" si="2692"/>
        <v>0</v>
      </c>
      <c r="M8752" s="9">
        <v>0</v>
      </c>
      <c r="N8752" s="467">
        <v>0</v>
      </c>
    </row>
    <row r="8753" spans="1:14" customFormat="1" ht="15.75" hidden="1" customHeight="1" thickBot="1" x14ac:dyDescent="0.3">
      <c r="A8753" s="1" t="s">
        <v>0</v>
      </c>
      <c r="B8753" s="5" t="s">
        <v>78</v>
      </c>
      <c r="C8753" s="9">
        <f t="shared" si="2689"/>
        <v>0</v>
      </c>
      <c r="D8753" s="9">
        <v>0</v>
      </c>
      <c r="E8753" s="9">
        <v>0</v>
      </c>
      <c r="F8753" s="9">
        <f t="shared" si="2690"/>
        <v>0</v>
      </c>
      <c r="G8753" s="9">
        <v>0</v>
      </c>
      <c r="H8753" s="467">
        <v>0</v>
      </c>
      <c r="I8753" s="9">
        <f t="shared" si="2691"/>
        <v>0</v>
      </c>
      <c r="J8753" s="9">
        <v>0</v>
      </c>
      <c r="K8753" s="467">
        <v>0</v>
      </c>
      <c r="L8753" s="9">
        <f t="shared" si="2692"/>
        <v>0</v>
      </c>
      <c r="M8753" s="9">
        <v>0</v>
      </c>
      <c r="N8753" s="467">
        <v>0</v>
      </c>
    </row>
    <row r="8754" spans="1:14" customFormat="1" ht="90.75" hidden="1" customHeight="1" thickBot="1" x14ac:dyDescent="0.3">
      <c r="A8754" s="1" t="s">
        <v>0</v>
      </c>
      <c r="B8754" s="5" t="s">
        <v>79</v>
      </c>
      <c r="C8754" s="9">
        <f t="shared" si="2689"/>
        <v>0</v>
      </c>
      <c r="D8754" s="9">
        <v>0</v>
      </c>
      <c r="E8754" s="9">
        <v>0</v>
      </c>
      <c r="F8754" s="9">
        <f t="shared" si="2690"/>
        <v>0</v>
      </c>
      <c r="G8754" s="9">
        <v>0</v>
      </c>
      <c r="H8754" s="467">
        <v>0</v>
      </c>
      <c r="I8754" s="9">
        <f t="shared" si="2691"/>
        <v>0</v>
      </c>
      <c r="J8754" s="9">
        <v>0</v>
      </c>
      <c r="K8754" s="467">
        <v>0</v>
      </c>
      <c r="L8754" s="9">
        <f t="shared" si="2692"/>
        <v>0</v>
      </c>
      <c r="M8754" s="9">
        <v>0</v>
      </c>
      <c r="N8754" s="467">
        <v>0</v>
      </c>
    </row>
    <row r="8755" spans="1:14" customFormat="1" ht="60.75" hidden="1" customHeight="1" thickBot="1" x14ac:dyDescent="0.3">
      <c r="A8755" s="1" t="s">
        <v>0</v>
      </c>
      <c r="B8755" s="5" t="s">
        <v>80</v>
      </c>
      <c r="C8755" s="9">
        <f t="shared" si="2689"/>
        <v>0</v>
      </c>
      <c r="D8755" s="9">
        <v>0</v>
      </c>
      <c r="E8755" s="9">
        <v>0</v>
      </c>
      <c r="F8755" s="9">
        <f t="shared" si="2690"/>
        <v>0</v>
      </c>
      <c r="G8755" s="9">
        <v>0</v>
      </c>
      <c r="H8755" s="467">
        <v>0</v>
      </c>
      <c r="I8755" s="9">
        <f t="shared" si="2691"/>
        <v>0</v>
      </c>
      <c r="J8755" s="9">
        <v>0</v>
      </c>
      <c r="K8755" s="467">
        <v>0</v>
      </c>
      <c r="L8755" s="9">
        <f t="shared" si="2692"/>
        <v>0</v>
      </c>
      <c r="M8755" s="9">
        <v>0</v>
      </c>
      <c r="N8755" s="467">
        <v>0</v>
      </c>
    </row>
    <row r="8756" spans="1:14" customFormat="1" ht="30.75" hidden="1" customHeight="1" thickBot="1" x14ac:dyDescent="0.3">
      <c r="A8756" s="1" t="s">
        <v>0</v>
      </c>
      <c r="B8756" s="5" t="s">
        <v>81</v>
      </c>
      <c r="C8756" s="9">
        <f t="shared" si="2689"/>
        <v>0</v>
      </c>
      <c r="D8756" s="9">
        <v>0</v>
      </c>
      <c r="E8756" s="9">
        <v>0</v>
      </c>
      <c r="F8756" s="9">
        <f t="shared" si="2690"/>
        <v>0</v>
      </c>
      <c r="G8756" s="9">
        <v>0</v>
      </c>
      <c r="H8756" s="467">
        <v>0</v>
      </c>
      <c r="I8756" s="9">
        <f t="shared" si="2691"/>
        <v>0</v>
      </c>
      <c r="J8756" s="9">
        <v>0</v>
      </c>
      <c r="K8756" s="467">
        <v>0</v>
      </c>
      <c r="L8756" s="9">
        <f t="shared" si="2692"/>
        <v>0</v>
      </c>
      <c r="M8756" s="9">
        <v>0</v>
      </c>
      <c r="N8756" s="467">
        <v>0</v>
      </c>
    </row>
    <row r="8757" spans="1:14" customFormat="1" ht="30.75" hidden="1" customHeight="1" thickBot="1" x14ac:dyDescent="0.3">
      <c r="A8757" s="1" t="s">
        <v>0</v>
      </c>
      <c r="B8757" s="5" t="s">
        <v>82</v>
      </c>
      <c r="C8757" s="9">
        <f t="shared" si="2689"/>
        <v>0</v>
      </c>
      <c r="D8757" s="9">
        <v>0</v>
      </c>
      <c r="E8757" s="9">
        <v>0</v>
      </c>
      <c r="F8757" s="9">
        <f t="shared" si="2690"/>
        <v>0</v>
      </c>
      <c r="G8757" s="9">
        <v>0</v>
      </c>
      <c r="H8757" s="467">
        <v>0</v>
      </c>
      <c r="I8757" s="9">
        <f t="shared" si="2691"/>
        <v>0</v>
      </c>
      <c r="J8757" s="9">
        <v>0</v>
      </c>
      <c r="K8757" s="467">
        <v>0</v>
      </c>
      <c r="L8757" s="9">
        <f t="shared" si="2692"/>
        <v>0</v>
      </c>
      <c r="M8757" s="9">
        <v>0</v>
      </c>
      <c r="N8757" s="467">
        <v>0</v>
      </c>
    </row>
    <row r="8758" spans="1:14" customFormat="1" ht="30.75" hidden="1" customHeight="1" thickBot="1" x14ac:dyDescent="0.3">
      <c r="A8758" s="1" t="s">
        <v>0</v>
      </c>
      <c r="B8758" s="5" t="s">
        <v>83</v>
      </c>
      <c r="C8758" s="9">
        <f t="shared" si="2689"/>
        <v>0</v>
      </c>
      <c r="D8758" s="9">
        <v>0</v>
      </c>
      <c r="E8758" s="9">
        <v>0</v>
      </c>
      <c r="F8758" s="9">
        <f t="shared" si="2690"/>
        <v>0</v>
      </c>
      <c r="G8758" s="9">
        <v>0</v>
      </c>
      <c r="H8758" s="467">
        <v>0</v>
      </c>
      <c r="I8758" s="9">
        <f t="shared" si="2691"/>
        <v>0</v>
      </c>
      <c r="J8758" s="9">
        <v>0</v>
      </c>
      <c r="K8758" s="467">
        <v>0</v>
      </c>
      <c r="L8758" s="9">
        <f t="shared" si="2692"/>
        <v>0</v>
      </c>
      <c r="M8758" s="9">
        <v>0</v>
      </c>
      <c r="N8758" s="467">
        <v>0</v>
      </c>
    </row>
    <row r="8759" spans="1:14" customFormat="1" ht="15.75" hidden="1" customHeight="1" thickBot="1" x14ac:dyDescent="0.3">
      <c r="A8759" s="1" t="s">
        <v>0</v>
      </c>
      <c r="B8759" s="5" t="s">
        <v>84</v>
      </c>
      <c r="C8759" s="9">
        <f t="shared" si="2689"/>
        <v>0</v>
      </c>
      <c r="D8759" s="9">
        <v>0</v>
      </c>
      <c r="E8759" s="9">
        <v>0</v>
      </c>
      <c r="F8759" s="9">
        <f t="shared" si="2690"/>
        <v>0</v>
      </c>
      <c r="G8759" s="9">
        <v>0</v>
      </c>
      <c r="H8759" s="467">
        <v>0</v>
      </c>
      <c r="I8759" s="9">
        <f t="shared" si="2691"/>
        <v>0</v>
      </c>
      <c r="J8759" s="9">
        <v>0</v>
      </c>
      <c r="K8759" s="467">
        <v>0</v>
      </c>
      <c r="L8759" s="9">
        <f t="shared" si="2692"/>
        <v>0</v>
      </c>
      <c r="M8759" s="9">
        <v>0</v>
      </c>
      <c r="N8759" s="467">
        <v>0</v>
      </c>
    </row>
    <row r="8760" spans="1:14" customFormat="1" ht="90.75" hidden="1" customHeight="1" thickBot="1" x14ac:dyDescent="0.3">
      <c r="A8760" s="1" t="s">
        <v>0</v>
      </c>
      <c r="B8760" s="5" t="s">
        <v>85</v>
      </c>
      <c r="C8760" s="9">
        <f t="shared" si="2689"/>
        <v>0</v>
      </c>
      <c r="D8760" s="9">
        <v>0</v>
      </c>
      <c r="E8760" s="9">
        <v>0</v>
      </c>
      <c r="F8760" s="9">
        <f t="shared" si="2690"/>
        <v>0</v>
      </c>
      <c r="G8760" s="9">
        <v>0</v>
      </c>
      <c r="H8760" s="467">
        <v>0</v>
      </c>
      <c r="I8760" s="9">
        <f t="shared" si="2691"/>
        <v>0</v>
      </c>
      <c r="J8760" s="9">
        <v>0</v>
      </c>
      <c r="K8760" s="467">
        <v>0</v>
      </c>
      <c r="L8760" s="9">
        <f t="shared" si="2692"/>
        <v>0</v>
      </c>
      <c r="M8760" s="9">
        <v>0</v>
      </c>
      <c r="N8760" s="467">
        <v>0</v>
      </c>
    </row>
    <row r="8761" spans="1:14" customFormat="1" ht="30.75" hidden="1" customHeight="1" thickBot="1" x14ac:dyDescent="0.3">
      <c r="A8761" s="1" t="s">
        <v>0</v>
      </c>
      <c r="B8761" s="5" t="s">
        <v>86</v>
      </c>
      <c r="C8761" s="9">
        <f t="shared" si="2689"/>
        <v>0</v>
      </c>
      <c r="D8761" s="9">
        <v>0</v>
      </c>
      <c r="E8761" s="9">
        <v>0</v>
      </c>
      <c r="F8761" s="9">
        <f t="shared" si="2690"/>
        <v>0</v>
      </c>
      <c r="G8761" s="9">
        <v>0</v>
      </c>
      <c r="H8761" s="467">
        <v>0</v>
      </c>
      <c r="I8761" s="9">
        <f t="shared" si="2691"/>
        <v>0</v>
      </c>
      <c r="J8761" s="9">
        <v>0</v>
      </c>
      <c r="K8761" s="467">
        <v>0</v>
      </c>
      <c r="L8761" s="9">
        <f t="shared" si="2692"/>
        <v>0</v>
      </c>
      <c r="M8761" s="9">
        <v>0</v>
      </c>
      <c r="N8761" s="467">
        <v>0</v>
      </c>
    </row>
    <row r="8762" spans="1:14" customFormat="1" ht="75.75" hidden="1" customHeight="1" thickBot="1" x14ac:dyDescent="0.3">
      <c r="A8762" s="1" t="s">
        <v>0</v>
      </c>
      <c r="B8762" s="5" t="s">
        <v>87</v>
      </c>
      <c r="C8762" s="9">
        <f t="shared" si="2689"/>
        <v>0</v>
      </c>
      <c r="D8762" s="9">
        <v>0</v>
      </c>
      <c r="E8762" s="9">
        <v>0</v>
      </c>
      <c r="F8762" s="9">
        <f t="shared" si="2690"/>
        <v>0</v>
      </c>
      <c r="G8762" s="9">
        <v>0</v>
      </c>
      <c r="H8762" s="467">
        <v>0</v>
      </c>
      <c r="I8762" s="9">
        <f t="shared" si="2691"/>
        <v>0</v>
      </c>
      <c r="J8762" s="9">
        <v>0</v>
      </c>
      <c r="K8762" s="467">
        <v>0</v>
      </c>
      <c r="L8762" s="9">
        <f t="shared" si="2692"/>
        <v>0</v>
      </c>
      <c r="M8762" s="9">
        <v>0</v>
      </c>
      <c r="N8762" s="467">
        <v>0</v>
      </c>
    </row>
    <row r="8763" spans="1:14" customFormat="1" ht="30.75" hidden="1" customHeight="1" thickBot="1" x14ac:dyDescent="0.3">
      <c r="A8763" s="1" t="s">
        <v>0</v>
      </c>
      <c r="B8763" s="3" t="s">
        <v>88</v>
      </c>
      <c r="C8763" s="9">
        <f t="shared" si="2689"/>
        <v>0</v>
      </c>
      <c r="D8763" s="9">
        <v>0</v>
      </c>
      <c r="E8763" s="9">
        <v>0</v>
      </c>
      <c r="F8763" s="9">
        <f t="shared" si="2690"/>
        <v>0</v>
      </c>
      <c r="G8763" s="9">
        <v>0</v>
      </c>
      <c r="H8763" s="467">
        <v>0</v>
      </c>
      <c r="I8763" s="9">
        <f t="shared" si="2691"/>
        <v>0</v>
      </c>
      <c r="J8763" s="9">
        <v>0</v>
      </c>
      <c r="K8763" s="467">
        <v>0</v>
      </c>
      <c r="L8763" s="9">
        <f t="shared" si="2692"/>
        <v>0</v>
      </c>
      <c r="M8763" s="9">
        <v>0</v>
      </c>
      <c r="N8763" s="467">
        <v>0</v>
      </c>
    </row>
    <row r="8764" spans="1:14" customFormat="1" ht="15.75" hidden="1" customHeight="1" thickBot="1" x14ac:dyDescent="0.3">
      <c r="A8764" s="1" t="s">
        <v>0</v>
      </c>
      <c r="B8764" s="3" t="s">
        <v>89</v>
      </c>
      <c r="C8764" s="9">
        <f t="shared" si="2689"/>
        <v>0</v>
      </c>
      <c r="D8764" s="9">
        <f>SUM(D8765,D8770:D8771)</f>
        <v>0</v>
      </c>
      <c r="E8764" s="9">
        <f>SUM(E8765,E8770:E8771)</f>
        <v>0</v>
      </c>
      <c r="F8764" s="9">
        <f t="shared" si="2690"/>
        <v>0</v>
      </c>
      <c r="G8764" s="9">
        <f>SUM(G8765,G8770:G8771)</f>
        <v>0</v>
      </c>
      <c r="H8764" s="467">
        <f>SUM(H8765,H8770:H8771)</f>
        <v>0</v>
      </c>
      <c r="I8764" s="9">
        <f t="shared" si="2691"/>
        <v>0</v>
      </c>
      <c r="J8764" s="9">
        <f>SUM(J8765,J8770:J8771)</f>
        <v>0</v>
      </c>
      <c r="K8764" s="467">
        <f>SUM(K8765,K8770:K8771)</f>
        <v>0</v>
      </c>
      <c r="L8764" s="9">
        <f t="shared" si="2692"/>
        <v>0</v>
      </c>
      <c r="M8764" s="9">
        <f>SUM(M8765,M8770:M8771)</f>
        <v>0</v>
      </c>
      <c r="N8764" s="467">
        <f>SUM(N8765,N8770:N8771)</f>
        <v>0</v>
      </c>
    </row>
    <row r="8765" spans="1:14" customFormat="1" ht="30.75" hidden="1" customHeight="1" thickBot="1" x14ac:dyDescent="0.3">
      <c r="A8765" s="1" t="s">
        <v>0</v>
      </c>
      <c r="B8765" s="4" t="s">
        <v>90</v>
      </c>
      <c r="C8765" s="9">
        <f t="shared" si="2689"/>
        <v>0</v>
      </c>
      <c r="D8765" s="9">
        <f>SUM(D8766:D8769)</f>
        <v>0</v>
      </c>
      <c r="E8765" s="9">
        <f>SUM(E8766:E8769)</f>
        <v>0</v>
      </c>
      <c r="F8765" s="9">
        <f t="shared" si="2690"/>
        <v>0</v>
      </c>
      <c r="G8765" s="9">
        <f>SUM(G8766:G8769)</f>
        <v>0</v>
      </c>
      <c r="H8765" s="467">
        <f>SUM(H8766:H8769)</f>
        <v>0</v>
      </c>
      <c r="I8765" s="9">
        <f t="shared" si="2691"/>
        <v>0</v>
      </c>
      <c r="J8765" s="9">
        <f>SUM(J8766:J8769)</f>
        <v>0</v>
      </c>
      <c r="K8765" s="467">
        <f>SUM(K8766:K8769)</f>
        <v>0</v>
      </c>
      <c r="L8765" s="9">
        <f t="shared" si="2692"/>
        <v>0</v>
      </c>
      <c r="M8765" s="9">
        <f>SUM(M8766:M8769)</f>
        <v>0</v>
      </c>
      <c r="N8765" s="467">
        <f>SUM(N8766:N8769)</f>
        <v>0</v>
      </c>
    </row>
    <row r="8766" spans="1:14" customFormat="1" ht="30.75" hidden="1" customHeight="1" thickBot="1" x14ac:dyDescent="0.3">
      <c r="A8766" s="1" t="s">
        <v>0</v>
      </c>
      <c r="B8766" s="5" t="s">
        <v>91</v>
      </c>
      <c r="C8766" s="9">
        <f t="shared" si="2689"/>
        <v>0</v>
      </c>
      <c r="D8766" s="9">
        <v>0</v>
      </c>
      <c r="E8766" s="9">
        <v>0</v>
      </c>
      <c r="F8766" s="9">
        <f t="shared" si="2690"/>
        <v>0</v>
      </c>
      <c r="G8766" s="9">
        <v>0</v>
      </c>
      <c r="H8766" s="467">
        <v>0</v>
      </c>
      <c r="I8766" s="9">
        <f t="shared" si="2691"/>
        <v>0</v>
      </c>
      <c r="J8766" s="9">
        <v>0</v>
      </c>
      <c r="K8766" s="467">
        <v>0</v>
      </c>
      <c r="L8766" s="9">
        <f t="shared" si="2692"/>
        <v>0</v>
      </c>
      <c r="M8766" s="9">
        <v>0</v>
      </c>
      <c r="N8766" s="467">
        <v>0</v>
      </c>
    </row>
    <row r="8767" spans="1:14" customFormat="1" ht="30.75" hidden="1" customHeight="1" thickBot="1" x14ac:dyDescent="0.3">
      <c r="A8767" s="1" t="s">
        <v>0</v>
      </c>
      <c r="B8767" s="5" t="s">
        <v>92</v>
      </c>
      <c r="C8767" s="9">
        <f t="shared" si="2689"/>
        <v>0</v>
      </c>
      <c r="D8767" s="9">
        <v>0</v>
      </c>
      <c r="E8767" s="9">
        <v>0</v>
      </c>
      <c r="F8767" s="9">
        <f t="shared" si="2690"/>
        <v>0</v>
      </c>
      <c r="G8767" s="9">
        <v>0</v>
      </c>
      <c r="H8767" s="467">
        <v>0</v>
      </c>
      <c r="I8767" s="9">
        <f t="shared" si="2691"/>
        <v>0</v>
      </c>
      <c r="J8767" s="9">
        <v>0</v>
      </c>
      <c r="K8767" s="467">
        <v>0</v>
      </c>
      <c r="L8767" s="9">
        <f t="shared" si="2692"/>
        <v>0</v>
      </c>
      <c r="M8767" s="9">
        <v>0</v>
      </c>
      <c r="N8767" s="467">
        <v>0</v>
      </c>
    </row>
    <row r="8768" spans="1:14" customFormat="1" ht="30.75" hidden="1" customHeight="1" thickBot="1" x14ac:dyDescent="0.3">
      <c r="A8768" s="1" t="s">
        <v>0</v>
      </c>
      <c r="B8768" s="5" t="s">
        <v>93</v>
      </c>
      <c r="C8768" s="9">
        <f t="shared" si="2689"/>
        <v>0</v>
      </c>
      <c r="D8768" s="9">
        <v>0</v>
      </c>
      <c r="E8768" s="9">
        <v>0</v>
      </c>
      <c r="F8768" s="9">
        <f t="shared" si="2690"/>
        <v>0</v>
      </c>
      <c r="G8768" s="9">
        <v>0</v>
      </c>
      <c r="H8768" s="467">
        <v>0</v>
      </c>
      <c r="I8768" s="9">
        <f t="shared" si="2691"/>
        <v>0</v>
      </c>
      <c r="J8768" s="9">
        <v>0</v>
      </c>
      <c r="K8768" s="467">
        <v>0</v>
      </c>
      <c r="L8768" s="9">
        <f t="shared" si="2692"/>
        <v>0</v>
      </c>
      <c r="M8768" s="9">
        <v>0</v>
      </c>
      <c r="N8768" s="467">
        <v>0</v>
      </c>
    </row>
    <row r="8769" spans="1:14" customFormat="1" ht="30.75" hidden="1" customHeight="1" thickBot="1" x14ac:dyDescent="0.3">
      <c r="A8769" s="1" t="s">
        <v>0</v>
      </c>
      <c r="B8769" s="5" t="s">
        <v>94</v>
      </c>
      <c r="C8769" s="9">
        <f t="shared" si="2689"/>
        <v>0</v>
      </c>
      <c r="D8769" s="9">
        <v>0</v>
      </c>
      <c r="E8769" s="9">
        <v>0</v>
      </c>
      <c r="F8769" s="9">
        <f t="shared" si="2690"/>
        <v>0</v>
      </c>
      <c r="G8769" s="9">
        <v>0</v>
      </c>
      <c r="H8769" s="467">
        <v>0</v>
      </c>
      <c r="I8769" s="9">
        <f t="shared" si="2691"/>
        <v>0</v>
      </c>
      <c r="J8769" s="9">
        <v>0</v>
      </c>
      <c r="K8769" s="467">
        <v>0</v>
      </c>
      <c r="L8769" s="9">
        <f t="shared" si="2692"/>
        <v>0</v>
      </c>
      <c r="M8769" s="9">
        <v>0</v>
      </c>
      <c r="N8769" s="467">
        <v>0</v>
      </c>
    </row>
    <row r="8770" spans="1:14" customFormat="1" ht="45.75" hidden="1" customHeight="1" thickBot="1" x14ac:dyDescent="0.3">
      <c r="A8770" s="1" t="s">
        <v>0</v>
      </c>
      <c r="B8770" s="4" t="s">
        <v>95</v>
      </c>
      <c r="C8770" s="9">
        <f t="shared" si="2689"/>
        <v>0</v>
      </c>
      <c r="D8770" s="9">
        <v>0</v>
      </c>
      <c r="E8770" s="9">
        <v>0</v>
      </c>
      <c r="F8770" s="9">
        <f t="shared" si="2690"/>
        <v>0</v>
      </c>
      <c r="G8770" s="9">
        <v>0</v>
      </c>
      <c r="H8770" s="467">
        <v>0</v>
      </c>
      <c r="I8770" s="9">
        <f t="shared" si="2691"/>
        <v>0</v>
      </c>
      <c r="J8770" s="9">
        <v>0</v>
      </c>
      <c r="K8770" s="467">
        <v>0</v>
      </c>
      <c r="L8770" s="9">
        <f t="shared" si="2692"/>
        <v>0</v>
      </c>
      <c r="M8770" s="9">
        <v>0</v>
      </c>
      <c r="N8770" s="467">
        <v>0</v>
      </c>
    </row>
    <row r="8771" spans="1:14" ht="0.75" hidden="1" customHeight="1" thickTop="1" x14ac:dyDescent="0.2">
      <c r="A8771" s="414" t="s">
        <v>0</v>
      </c>
      <c r="B8771" s="444" t="s">
        <v>96</v>
      </c>
      <c r="C8771" s="416">
        <f t="shared" ref="C8771:C8834" si="2693">SUM(D8771:E8771)</f>
        <v>0</v>
      </c>
      <c r="D8771" s="416">
        <v>0</v>
      </c>
      <c r="E8771" s="416">
        <v>0</v>
      </c>
      <c r="F8771" s="416">
        <f t="shared" ref="F8771:F8834" si="2694">SUM(G8771:H8771)</f>
        <v>0</v>
      </c>
      <c r="G8771" s="416">
        <v>0</v>
      </c>
      <c r="H8771" s="554">
        <v>0</v>
      </c>
      <c r="I8771" s="416">
        <f t="shared" ref="I8771:I8834" si="2695">SUM(J8771:K8771)</f>
        <v>0</v>
      </c>
      <c r="J8771" s="416">
        <v>0</v>
      </c>
      <c r="K8771" s="554">
        <v>0</v>
      </c>
      <c r="L8771" s="416">
        <f t="shared" ref="L8771:L8834" si="2696">SUM(M8771:N8771)</f>
        <v>0</v>
      </c>
      <c r="M8771" s="416">
        <v>0</v>
      </c>
      <c r="N8771" s="554">
        <v>0</v>
      </c>
    </row>
    <row r="8772" spans="1:14" ht="23.25" customHeight="1" x14ac:dyDescent="0.2">
      <c r="A8772" s="388" t="s">
        <v>0</v>
      </c>
      <c r="B8772" s="330" t="s">
        <v>97</v>
      </c>
      <c r="C8772" s="329">
        <f t="shared" si="2693"/>
        <v>330.55</v>
      </c>
      <c r="D8772" s="329">
        <v>330.55</v>
      </c>
      <c r="E8772" s="329">
        <v>0</v>
      </c>
      <c r="F8772" s="329">
        <f t="shared" si="2694"/>
        <v>84.7</v>
      </c>
      <c r="G8772" s="329">
        <v>84.7</v>
      </c>
      <c r="H8772" s="446">
        <v>0</v>
      </c>
      <c r="I8772" s="329">
        <f t="shared" si="2695"/>
        <v>125.85</v>
      </c>
      <c r="J8772" s="329">
        <v>125.85</v>
      </c>
      <c r="K8772" s="446">
        <v>0</v>
      </c>
      <c r="L8772" s="329">
        <f>M8772+N8772</f>
        <v>135.69999999999999</v>
      </c>
      <c r="M8772" s="329">
        <v>135.69999999999999</v>
      </c>
      <c r="N8772" s="446">
        <v>0</v>
      </c>
    </row>
    <row r="8773" spans="1:14" customFormat="1" ht="8.25" hidden="1" customHeight="1" thickBot="1" x14ac:dyDescent="0.3">
      <c r="A8773" s="140" t="s">
        <v>0</v>
      </c>
      <c r="B8773" s="149" t="s">
        <v>98</v>
      </c>
      <c r="C8773" s="142">
        <f t="shared" si="2693"/>
        <v>0</v>
      </c>
      <c r="D8773" s="142">
        <f>SUM(D8774,D8777,D8780)</f>
        <v>0</v>
      </c>
      <c r="E8773" s="142">
        <f>SUM(E8774,E8777,E8780)</f>
        <v>0</v>
      </c>
      <c r="F8773" s="142">
        <f t="shared" si="2694"/>
        <v>0</v>
      </c>
      <c r="G8773" s="142">
        <f>SUM(G8774,G8777,G8780)</f>
        <v>0</v>
      </c>
      <c r="H8773" s="477">
        <f>SUM(H8774,H8777,H8780)</f>
        <v>0</v>
      </c>
      <c r="I8773" s="142">
        <f t="shared" si="2695"/>
        <v>0</v>
      </c>
      <c r="J8773" s="142">
        <f>SUM(J8774,J8777,J8780)</f>
        <v>0</v>
      </c>
      <c r="K8773" s="477">
        <f>SUM(K8774,K8777,K8780)</f>
        <v>0</v>
      </c>
      <c r="L8773" s="142">
        <f t="shared" si="2696"/>
        <v>0</v>
      </c>
      <c r="M8773" s="142">
        <f>SUM(M8774,M8777,M8780)</f>
        <v>0</v>
      </c>
      <c r="N8773" s="477">
        <f>SUM(N8774,N8777,N8780)</f>
        <v>0</v>
      </c>
    </row>
    <row r="8774" spans="1:14" customFormat="1" ht="26.25" hidden="1" customHeight="1" thickTop="1" thickBot="1" x14ac:dyDescent="0.3">
      <c r="A8774" s="1" t="s">
        <v>0</v>
      </c>
      <c r="B8774" s="4" t="s">
        <v>99</v>
      </c>
      <c r="C8774" s="9">
        <f t="shared" si="2693"/>
        <v>0</v>
      </c>
      <c r="D8774" s="9">
        <f>SUM(D8775:D8776)</f>
        <v>0</v>
      </c>
      <c r="E8774" s="9">
        <f>SUM(E8775:E8776)</f>
        <v>0</v>
      </c>
      <c r="F8774" s="9">
        <f t="shared" si="2694"/>
        <v>0</v>
      </c>
      <c r="G8774" s="9">
        <f>SUM(G8775:G8776)</f>
        <v>0</v>
      </c>
      <c r="H8774" s="467">
        <f>SUM(H8775:H8776)</f>
        <v>0</v>
      </c>
      <c r="I8774" s="9">
        <f t="shared" si="2695"/>
        <v>0</v>
      </c>
      <c r="J8774" s="9">
        <f>SUM(J8775:J8776)</f>
        <v>0</v>
      </c>
      <c r="K8774" s="467">
        <f>SUM(K8775:K8776)</f>
        <v>0</v>
      </c>
      <c r="L8774" s="9">
        <f t="shared" si="2696"/>
        <v>0</v>
      </c>
      <c r="M8774" s="9">
        <f>SUM(M8775:M8776)</f>
        <v>0</v>
      </c>
      <c r="N8774" s="467">
        <f>SUM(N8775:N8776)</f>
        <v>0</v>
      </c>
    </row>
    <row r="8775" spans="1:14" customFormat="1" ht="28.5" hidden="1" customHeight="1" thickTop="1" thickBot="1" x14ac:dyDescent="0.3">
      <c r="A8775" s="1" t="s">
        <v>0</v>
      </c>
      <c r="B8775" s="5" t="s">
        <v>100</v>
      </c>
      <c r="C8775" s="9">
        <f t="shared" si="2693"/>
        <v>0</v>
      </c>
      <c r="D8775" s="9">
        <v>0</v>
      </c>
      <c r="E8775" s="9">
        <v>0</v>
      </c>
      <c r="F8775" s="9">
        <f t="shared" si="2694"/>
        <v>0</v>
      </c>
      <c r="G8775" s="9">
        <v>0</v>
      </c>
      <c r="H8775" s="467">
        <v>0</v>
      </c>
      <c r="I8775" s="9">
        <f t="shared" si="2695"/>
        <v>0</v>
      </c>
      <c r="J8775" s="9">
        <v>0</v>
      </c>
      <c r="K8775" s="467">
        <v>0</v>
      </c>
      <c r="L8775" s="9">
        <f t="shared" si="2696"/>
        <v>0</v>
      </c>
      <c r="M8775" s="9">
        <v>0</v>
      </c>
      <c r="N8775" s="467">
        <v>0</v>
      </c>
    </row>
    <row r="8776" spans="1:14" customFormat="1" ht="28.5" hidden="1" customHeight="1" thickTop="1" thickBot="1" x14ac:dyDescent="0.3">
      <c r="A8776" s="1" t="s">
        <v>0</v>
      </c>
      <c r="B8776" s="5" t="s">
        <v>101</v>
      </c>
      <c r="C8776" s="9">
        <f t="shared" si="2693"/>
        <v>0</v>
      </c>
      <c r="D8776" s="9">
        <v>0</v>
      </c>
      <c r="E8776" s="9">
        <v>0</v>
      </c>
      <c r="F8776" s="9">
        <f t="shared" si="2694"/>
        <v>0</v>
      </c>
      <c r="G8776" s="9">
        <v>0</v>
      </c>
      <c r="H8776" s="467">
        <v>0</v>
      </c>
      <c r="I8776" s="9">
        <f t="shared" si="2695"/>
        <v>0</v>
      </c>
      <c r="J8776" s="9">
        <v>0</v>
      </c>
      <c r="K8776" s="467">
        <v>0</v>
      </c>
      <c r="L8776" s="9">
        <f t="shared" si="2696"/>
        <v>0</v>
      </c>
      <c r="M8776" s="9">
        <v>0</v>
      </c>
      <c r="N8776" s="467">
        <v>0</v>
      </c>
    </row>
    <row r="8777" spans="1:14" customFormat="1" ht="25.5" hidden="1" customHeight="1" thickTop="1" thickBot="1" x14ac:dyDescent="0.3">
      <c r="A8777" s="1" t="s">
        <v>0</v>
      </c>
      <c r="B8777" s="4" t="s">
        <v>102</v>
      </c>
      <c r="C8777" s="9">
        <f t="shared" si="2693"/>
        <v>0</v>
      </c>
      <c r="D8777" s="9">
        <f>SUM(D8778:D8779)</f>
        <v>0</v>
      </c>
      <c r="E8777" s="9">
        <f>SUM(E8778:E8779)</f>
        <v>0</v>
      </c>
      <c r="F8777" s="9">
        <f t="shared" si="2694"/>
        <v>0</v>
      </c>
      <c r="G8777" s="9">
        <f>SUM(G8778:G8779)</f>
        <v>0</v>
      </c>
      <c r="H8777" s="467">
        <f>SUM(H8778:H8779)</f>
        <v>0</v>
      </c>
      <c r="I8777" s="9">
        <f t="shared" si="2695"/>
        <v>0</v>
      </c>
      <c r="J8777" s="9">
        <f>SUM(J8778:J8779)</f>
        <v>0</v>
      </c>
      <c r="K8777" s="467">
        <f>SUM(K8778:K8779)</f>
        <v>0</v>
      </c>
      <c r="L8777" s="9">
        <f t="shared" si="2696"/>
        <v>0</v>
      </c>
      <c r="M8777" s="9">
        <f>SUM(M8778:M8779)</f>
        <v>0</v>
      </c>
      <c r="N8777" s="467">
        <f>SUM(N8778:N8779)</f>
        <v>0</v>
      </c>
    </row>
    <row r="8778" spans="1:14" customFormat="1" ht="29.25" hidden="1" customHeight="1" thickTop="1" thickBot="1" x14ac:dyDescent="0.3">
      <c r="A8778" s="1" t="s">
        <v>0</v>
      </c>
      <c r="B8778" s="5" t="s">
        <v>100</v>
      </c>
      <c r="C8778" s="9">
        <f t="shared" si="2693"/>
        <v>0</v>
      </c>
      <c r="D8778" s="9">
        <v>0</v>
      </c>
      <c r="E8778" s="9">
        <v>0</v>
      </c>
      <c r="F8778" s="9">
        <f t="shared" si="2694"/>
        <v>0</v>
      </c>
      <c r="G8778" s="9">
        <v>0</v>
      </c>
      <c r="H8778" s="467">
        <v>0</v>
      </c>
      <c r="I8778" s="9">
        <f t="shared" si="2695"/>
        <v>0</v>
      </c>
      <c r="J8778" s="9">
        <v>0</v>
      </c>
      <c r="K8778" s="467">
        <v>0</v>
      </c>
      <c r="L8778" s="9">
        <f t="shared" si="2696"/>
        <v>0</v>
      </c>
      <c r="M8778" s="9">
        <v>0</v>
      </c>
      <c r="N8778" s="467">
        <v>0</v>
      </c>
    </row>
    <row r="8779" spans="1:14" customFormat="1" ht="21" hidden="1" customHeight="1" thickTop="1" thickBot="1" x14ac:dyDescent="0.3">
      <c r="A8779" s="1" t="s">
        <v>0</v>
      </c>
      <c r="B8779" s="5" t="s">
        <v>101</v>
      </c>
      <c r="C8779" s="9">
        <f t="shared" si="2693"/>
        <v>0</v>
      </c>
      <c r="D8779" s="9">
        <v>0</v>
      </c>
      <c r="E8779" s="9">
        <v>0</v>
      </c>
      <c r="F8779" s="9">
        <f t="shared" si="2694"/>
        <v>0</v>
      </c>
      <c r="G8779" s="9">
        <v>0</v>
      </c>
      <c r="H8779" s="467">
        <v>0</v>
      </c>
      <c r="I8779" s="9">
        <f t="shared" si="2695"/>
        <v>0</v>
      </c>
      <c r="J8779" s="9">
        <v>0</v>
      </c>
      <c r="K8779" s="467">
        <v>0</v>
      </c>
      <c r="L8779" s="9">
        <f t="shared" si="2696"/>
        <v>0</v>
      </c>
      <c r="M8779" s="9">
        <v>0</v>
      </c>
      <c r="N8779" s="467">
        <v>0</v>
      </c>
    </row>
    <row r="8780" spans="1:14" customFormat="1" ht="37.5" hidden="1" customHeight="1" thickTop="1" thickBot="1" x14ac:dyDescent="0.3">
      <c r="A8780" s="1" t="s">
        <v>0</v>
      </c>
      <c r="B8780" s="4" t="s">
        <v>103</v>
      </c>
      <c r="C8780" s="9">
        <f t="shared" si="2693"/>
        <v>0</v>
      </c>
      <c r="D8780" s="9">
        <f>SUM(D8781,D8788,D8800)</f>
        <v>0</v>
      </c>
      <c r="E8780" s="9">
        <f>SUM(E8781,E8788,E8800)</f>
        <v>0</v>
      </c>
      <c r="F8780" s="9">
        <f t="shared" si="2694"/>
        <v>0</v>
      </c>
      <c r="G8780" s="9">
        <f>SUM(G8781,G8788,G8800)</f>
        <v>0</v>
      </c>
      <c r="H8780" s="467">
        <f>SUM(H8781,H8788,H8800)</f>
        <v>0</v>
      </c>
      <c r="I8780" s="9">
        <f t="shared" si="2695"/>
        <v>0</v>
      </c>
      <c r="J8780" s="9">
        <f>SUM(J8781,J8788,J8800)</f>
        <v>0</v>
      </c>
      <c r="K8780" s="467">
        <f>SUM(K8781,K8788,K8800)</f>
        <v>0</v>
      </c>
      <c r="L8780" s="9">
        <f t="shared" si="2696"/>
        <v>0</v>
      </c>
      <c r="M8780" s="9">
        <f>SUM(M8781,M8788,M8800)</f>
        <v>0</v>
      </c>
      <c r="N8780" s="467">
        <f>SUM(N8781,N8788,N8800)</f>
        <v>0</v>
      </c>
    </row>
    <row r="8781" spans="1:14" customFormat="1" ht="27.75" hidden="1" customHeight="1" thickTop="1" thickBot="1" x14ac:dyDescent="0.3">
      <c r="A8781" s="1" t="s">
        <v>0</v>
      </c>
      <c r="B8781" s="5" t="s">
        <v>104</v>
      </c>
      <c r="C8781" s="9">
        <f t="shared" si="2693"/>
        <v>0</v>
      </c>
      <c r="D8781" s="9">
        <f>SUM(D8782,D8785)</f>
        <v>0</v>
      </c>
      <c r="E8781" s="9">
        <f>SUM(E8782,E8785)</f>
        <v>0</v>
      </c>
      <c r="F8781" s="9">
        <f t="shared" si="2694"/>
        <v>0</v>
      </c>
      <c r="G8781" s="9">
        <f>SUM(G8782,G8785)</f>
        <v>0</v>
      </c>
      <c r="H8781" s="467">
        <f>SUM(H8782,H8785)</f>
        <v>0</v>
      </c>
      <c r="I8781" s="9">
        <f t="shared" si="2695"/>
        <v>0</v>
      </c>
      <c r="J8781" s="9">
        <f>SUM(J8782,J8785)</f>
        <v>0</v>
      </c>
      <c r="K8781" s="467">
        <f>SUM(K8782,K8785)</f>
        <v>0</v>
      </c>
      <c r="L8781" s="9">
        <f t="shared" si="2696"/>
        <v>0</v>
      </c>
      <c r="M8781" s="9">
        <f>SUM(M8782,M8785)</f>
        <v>0</v>
      </c>
      <c r="N8781" s="467">
        <f>SUM(N8782,N8785)</f>
        <v>0</v>
      </c>
    </row>
    <row r="8782" spans="1:14" customFormat="1" ht="27" hidden="1" customHeight="1" thickTop="1" thickBot="1" x14ac:dyDescent="0.3">
      <c r="A8782" s="1" t="s">
        <v>0</v>
      </c>
      <c r="B8782" s="6" t="s">
        <v>105</v>
      </c>
      <c r="C8782" s="9">
        <f t="shared" si="2693"/>
        <v>0</v>
      </c>
      <c r="D8782" s="9">
        <f>SUM(D8783:D8784)</f>
        <v>0</v>
      </c>
      <c r="E8782" s="9">
        <f>SUM(E8783:E8784)</f>
        <v>0</v>
      </c>
      <c r="F8782" s="9">
        <f t="shared" si="2694"/>
        <v>0</v>
      </c>
      <c r="G8782" s="9">
        <f>SUM(G8783:G8784)</f>
        <v>0</v>
      </c>
      <c r="H8782" s="467">
        <f>SUM(H8783:H8784)</f>
        <v>0</v>
      </c>
      <c r="I8782" s="9">
        <f t="shared" si="2695"/>
        <v>0</v>
      </c>
      <c r="J8782" s="9">
        <f>SUM(J8783:J8784)</f>
        <v>0</v>
      </c>
      <c r="K8782" s="467">
        <f>SUM(K8783:K8784)</f>
        <v>0</v>
      </c>
      <c r="L8782" s="9">
        <f t="shared" si="2696"/>
        <v>0</v>
      </c>
      <c r="M8782" s="9">
        <f>SUM(M8783:M8784)</f>
        <v>0</v>
      </c>
      <c r="N8782" s="467">
        <f>SUM(N8783:N8784)</f>
        <v>0</v>
      </c>
    </row>
    <row r="8783" spans="1:14" customFormat="1" ht="25.5" hidden="1" customHeight="1" thickTop="1" thickBot="1" x14ac:dyDescent="0.3">
      <c r="A8783" s="1" t="s">
        <v>0</v>
      </c>
      <c r="B8783" s="7" t="s">
        <v>100</v>
      </c>
      <c r="C8783" s="9">
        <f t="shared" si="2693"/>
        <v>0</v>
      </c>
      <c r="D8783" s="9">
        <v>0</v>
      </c>
      <c r="E8783" s="9">
        <v>0</v>
      </c>
      <c r="F8783" s="9">
        <f t="shared" si="2694"/>
        <v>0</v>
      </c>
      <c r="G8783" s="9">
        <v>0</v>
      </c>
      <c r="H8783" s="467">
        <v>0</v>
      </c>
      <c r="I8783" s="9">
        <f t="shared" si="2695"/>
        <v>0</v>
      </c>
      <c r="J8783" s="9">
        <v>0</v>
      </c>
      <c r="K8783" s="467">
        <v>0</v>
      </c>
      <c r="L8783" s="9">
        <f t="shared" si="2696"/>
        <v>0</v>
      </c>
      <c r="M8783" s="9">
        <v>0</v>
      </c>
      <c r="N8783" s="467">
        <v>0</v>
      </c>
    </row>
    <row r="8784" spans="1:14" customFormat="1" ht="27.75" hidden="1" customHeight="1" thickTop="1" thickBot="1" x14ac:dyDescent="0.3">
      <c r="A8784" s="1" t="s">
        <v>0</v>
      </c>
      <c r="B8784" s="7" t="s">
        <v>101</v>
      </c>
      <c r="C8784" s="9">
        <f t="shared" si="2693"/>
        <v>0</v>
      </c>
      <c r="D8784" s="9">
        <v>0</v>
      </c>
      <c r="E8784" s="9">
        <v>0</v>
      </c>
      <c r="F8784" s="9">
        <f t="shared" si="2694"/>
        <v>0</v>
      </c>
      <c r="G8784" s="9">
        <v>0</v>
      </c>
      <c r="H8784" s="467">
        <v>0</v>
      </c>
      <c r="I8784" s="9">
        <f t="shared" si="2695"/>
        <v>0</v>
      </c>
      <c r="J8784" s="9">
        <v>0</v>
      </c>
      <c r="K8784" s="467">
        <v>0</v>
      </c>
      <c r="L8784" s="9">
        <f t="shared" si="2696"/>
        <v>0</v>
      </c>
      <c r="M8784" s="9">
        <v>0</v>
      </c>
      <c r="N8784" s="467">
        <v>0</v>
      </c>
    </row>
    <row r="8785" spans="1:14" customFormat="1" ht="28.5" hidden="1" customHeight="1" thickTop="1" thickBot="1" x14ac:dyDescent="0.3">
      <c r="A8785" s="1" t="s">
        <v>0</v>
      </c>
      <c r="B8785" s="6" t="s">
        <v>106</v>
      </c>
      <c r="C8785" s="9">
        <f t="shared" si="2693"/>
        <v>0</v>
      </c>
      <c r="D8785" s="9">
        <f>SUM(D8786:D8787)</f>
        <v>0</v>
      </c>
      <c r="E8785" s="9">
        <f>SUM(E8786:E8787)</f>
        <v>0</v>
      </c>
      <c r="F8785" s="9">
        <f t="shared" si="2694"/>
        <v>0</v>
      </c>
      <c r="G8785" s="9">
        <f>SUM(G8786:G8787)</f>
        <v>0</v>
      </c>
      <c r="H8785" s="467">
        <f>SUM(H8786:H8787)</f>
        <v>0</v>
      </c>
      <c r="I8785" s="9">
        <f t="shared" si="2695"/>
        <v>0</v>
      </c>
      <c r="J8785" s="9">
        <f>SUM(J8786:J8787)</f>
        <v>0</v>
      </c>
      <c r="K8785" s="467">
        <f>SUM(K8786:K8787)</f>
        <v>0</v>
      </c>
      <c r="L8785" s="9">
        <f t="shared" si="2696"/>
        <v>0</v>
      </c>
      <c r="M8785" s="9">
        <f>SUM(M8786:M8787)</f>
        <v>0</v>
      </c>
      <c r="N8785" s="467">
        <f>SUM(N8786:N8787)</f>
        <v>0</v>
      </c>
    </row>
    <row r="8786" spans="1:14" customFormat="1" ht="28.5" hidden="1" customHeight="1" thickTop="1" thickBot="1" x14ac:dyDescent="0.3">
      <c r="A8786" s="1" t="s">
        <v>0</v>
      </c>
      <c r="B8786" s="7" t="s">
        <v>100</v>
      </c>
      <c r="C8786" s="9">
        <f t="shared" si="2693"/>
        <v>0</v>
      </c>
      <c r="D8786" s="9">
        <v>0</v>
      </c>
      <c r="E8786" s="9">
        <v>0</v>
      </c>
      <c r="F8786" s="9">
        <f t="shared" si="2694"/>
        <v>0</v>
      </c>
      <c r="G8786" s="9">
        <v>0</v>
      </c>
      <c r="H8786" s="467">
        <v>0</v>
      </c>
      <c r="I8786" s="9">
        <f t="shared" si="2695"/>
        <v>0</v>
      </c>
      <c r="J8786" s="9">
        <v>0</v>
      </c>
      <c r="K8786" s="467">
        <v>0</v>
      </c>
      <c r="L8786" s="9">
        <f t="shared" si="2696"/>
        <v>0</v>
      </c>
      <c r="M8786" s="9">
        <v>0</v>
      </c>
      <c r="N8786" s="467">
        <v>0</v>
      </c>
    </row>
    <row r="8787" spans="1:14" customFormat="1" ht="32.25" hidden="1" customHeight="1" thickTop="1" thickBot="1" x14ac:dyDescent="0.3">
      <c r="A8787" s="1" t="s">
        <v>0</v>
      </c>
      <c r="B8787" s="7" t="s">
        <v>101</v>
      </c>
      <c r="C8787" s="9">
        <f t="shared" si="2693"/>
        <v>0</v>
      </c>
      <c r="D8787" s="9">
        <v>0</v>
      </c>
      <c r="E8787" s="9">
        <v>0</v>
      </c>
      <c r="F8787" s="9">
        <f t="shared" si="2694"/>
        <v>0</v>
      </c>
      <c r="G8787" s="9">
        <v>0</v>
      </c>
      <c r="H8787" s="467">
        <v>0</v>
      </c>
      <c r="I8787" s="9">
        <f t="shared" si="2695"/>
        <v>0</v>
      </c>
      <c r="J8787" s="9">
        <v>0</v>
      </c>
      <c r="K8787" s="467">
        <v>0</v>
      </c>
      <c r="L8787" s="9">
        <f t="shared" si="2696"/>
        <v>0</v>
      </c>
      <c r="M8787" s="9">
        <v>0</v>
      </c>
      <c r="N8787" s="467">
        <v>0</v>
      </c>
    </row>
    <row r="8788" spans="1:14" customFormat="1" ht="3" hidden="1" customHeight="1" thickTop="1" thickBot="1" x14ac:dyDescent="0.3">
      <c r="A8788" s="1" t="s">
        <v>0</v>
      </c>
      <c r="B8788" s="5" t="s">
        <v>107</v>
      </c>
      <c r="C8788" s="9">
        <f t="shared" si="2693"/>
        <v>0</v>
      </c>
      <c r="D8788" s="9">
        <f>SUM(D8789,D8797)</f>
        <v>0</v>
      </c>
      <c r="E8788" s="9">
        <f>SUM(E8789,E8797)</f>
        <v>0</v>
      </c>
      <c r="F8788" s="9">
        <f t="shared" si="2694"/>
        <v>0</v>
      </c>
      <c r="G8788" s="9">
        <f>SUM(G8789,G8797)</f>
        <v>0</v>
      </c>
      <c r="H8788" s="467">
        <f>SUM(H8789,H8797)</f>
        <v>0</v>
      </c>
      <c r="I8788" s="9">
        <f t="shared" si="2695"/>
        <v>0</v>
      </c>
      <c r="J8788" s="9">
        <f>SUM(J8789,J8797)</f>
        <v>0</v>
      </c>
      <c r="K8788" s="467">
        <f>SUM(K8789,K8797)</f>
        <v>0</v>
      </c>
      <c r="L8788" s="9">
        <f t="shared" si="2696"/>
        <v>0</v>
      </c>
      <c r="M8788" s="9">
        <f>SUM(M8789,M8797)</f>
        <v>0</v>
      </c>
      <c r="N8788" s="467">
        <f>SUM(N8789,N8797)</f>
        <v>0</v>
      </c>
    </row>
    <row r="8789" spans="1:14" customFormat="1" ht="30.75" hidden="1" customHeight="1" thickTop="1" thickBot="1" x14ac:dyDescent="0.3">
      <c r="A8789" s="1" t="s">
        <v>0</v>
      </c>
      <c r="B8789" s="6" t="s">
        <v>108</v>
      </c>
      <c r="C8789" s="9">
        <f t="shared" si="2693"/>
        <v>0</v>
      </c>
      <c r="D8789" s="9">
        <f>SUM(D8790,D8793)</f>
        <v>0</v>
      </c>
      <c r="E8789" s="9">
        <f>SUM(E8790,E8793)</f>
        <v>0</v>
      </c>
      <c r="F8789" s="9">
        <f t="shared" si="2694"/>
        <v>0</v>
      </c>
      <c r="G8789" s="9">
        <f>SUM(G8790,G8793)</f>
        <v>0</v>
      </c>
      <c r="H8789" s="467">
        <f>SUM(H8790,H8793)</f>
        <v>0</v>
      </c>
      <c r="I8789" s="9">
        <f t="shared" si="2695"/>
        <v>0</v>
      </c>
      <c r="J8789" s="9">
        <f>SUM(J8790,J8793)</f>
        <v>0</v>
      </c>
      <c r="K8789" s="467">
        <f>SUM(K8790,K8793)</f>
        <v>0</v>
      </c>
      <c r="L8789" s="9">
        <f t="shared" si="2696"/>
        <v>0</v>
      </c>
      <c r="M8789" s="9">
        <f>SUM(M8790,M8793)</f>
        <v>0</v>
      </c>
      <c r="N8789" s="467">
        <f>SUM(N8790,N8793)</f>
        <v>0</v>
      </c>
    </row>
    <row r="8790" spans="1:14" customFormat="1" ht="36.75" hidden="1" customHeight="1" thickTop="1" thickBot="1" x14ac:dyDescent="0.3">
      <c r="A8790" s="1" t="s">
        <v>0</v>
      </c>
      <c r="B8790" s="7" t="s">
        <v>100</v>
      </c>
      <c r="C8790" s="9">
        <f t="shared" si="2693"/>
        <v>0</v>
      </c>
      <c r="D8790" s="9">
        <f>SUM(D8791:D8792)</f>
        <v>0</v>
      </c>
      <c r="E8790" s="9">
        <f>SUM(E8791:E8792)</f>
        <v>0</v>
      </c>
      <c r="F8790" s="9">
        <f t="shared" si="2694"/>
        <v>0</v>
      </c>
      <c r="G8790" s="9">
        <f>SUM(G8791:G8792)</f>
        <v>0</v>
      </c>
      <c r="H8790" s="467">
        <f>SUM(H8791:H8792)</f>
        <v>0</v>
      </c>
      <c r="I8790" s="9">
        <f t="shared" si="2695"/>
        <v>0</v>
      </c>
      <c r="J8790" s="9">
        <f>SUM(J8791:J8792)</f>
        <v>0</v>
      </c>
      <c r="K8790" s="467">
        <f>SUM(K8791:K8792)</f>
        <v>0</v>
      </c>
      <c r="L8790" s="9">
        <f t="shared" si="2696"/>
        <v>0</v>
      </c>
      <c r="M8790" s="9">
        <f>SUM(M8791:M8792)</f>
        <v>0</v>
      </c>
      <c r="N8790" s="467">
        <f>SUM(N8791:N8792)</f>
        <v>0</v>
      </c>
    </row>
    <row r="8791" spans="1:14" customFormat="1" ht="39" hidden="1" customHeight="1" thickTop="1" thickBot="1" x14ac:dyDescent="0.3">
      <c r="A8791" s="1" t="s">
        <v>0</v>
      </c>
      <c r="B8791" s="8" t="s">
        <v>109</v>
      </c>
      <c r="C8791" s="9">
        <f t="shared" si="2693"/>
        <v>0</v>
      </c>
      <c r="D8791" s="9">
        <v>0</v>
      </c>
      <c r="E8791" s="9">
        <v>0</v>
      </c>
      <c r="F8791" s="9">
        <f t="shared" si="2694"/>
        <v>0</v>
      </c>
      <c r="G8791" s="9">
        <v>0</v>
      </c>
      <c r="H8791" s="467">
        <v>0</v>
      </c>
      <c r="I8791" s="9">
        <f t="shared" si="2695"/>
        <v>0</v>
      </c>
      <c r="J8791" s="9">
        <v>0</v>
      </c>
      <c r="K8791" s="467">
        <v>0</v>
      </c>
      <c r="L8791" s="9">
        <f t="shared" si="2696"/>
        <v>0</v>
      </c>
      <c r="M8791" s="9">
        <v>0</v>
      </c>
      <c r="N8791" s="467">
        <v>0</v>
      </c>
    </row>
    <row r="8792" spans="1:14" customFormat="1" ht="37.5" hidden="1" customHeight="1" thickTop="1" thickBot="1" x14ac:dyDescent="0.3">
      <c r="A8792" s="1" t="s">
        <v>0</v>
      </c>
      <c r="B8792" s="8" t="s">
        <v>110</v>
      </c>
      <c r="C8792" s="9">
        <f t="shared" si="2693"/>
        <v>0</v>
      </c>
      <c r="D8792" s="9">
        <v>0</v>
      </c>
      <c r="E8792" s="9">
        <v>0</v>
      </c>
      <c r="F8792" s="9">
        <f t="shared" si="2694"/>
        <v>0</v>
      </c>
      <c r="G8792" s="9">
        <v>0</v>
      </c>
      <c r="H8792" s="467">
        <v>0</v>
      </c>
      <c r="I8792" s="9">
        <f t="shared" si="2695"/>
        <v>0</v>
      </c>
      <c r="J8792" s="9">
        <v>0</v>
      </c>
      <c r="K8792" s="467">
        <v>0</v>
      </c>
      <c r="L8792" s="9">
        <f t="shared" si="2696"/>
        <v>0</v>
      </c>
      <c r="M8792" s="9">
        <v>0</v>
      </c>
      <c r="N8792" s="467">
        <v>0</v>
      </c>
    </row>
    <row r="8793" spans="1:14" customFormat="1" ht="29.25" hidden="1" customHeight="1" thickTop="1" thickBot="1" x14ac:dyDescent="0.3">
      <c r="A8793" s="1" t="s">
        <v>0</v>
      </c>
      <c r="B8793" s="7" t="s">
        <v>101</v>
      </c>
      <c r="C8793" s="9">
        <f t="shared" si="2693"/>
        <v>0</v>
      </c>
      <c r="D8793" s="9">
        <f>SUM(D8794:D8796)</f>
        <v>0</v>
      </c>
      <c r="E8793" s="9">
        <f>SUM(E8794:E8796)</f>
        <v>0</v>
      </c>
      <c r="F8793" s="9">
        <f t="shared" si="2694"/>
        <v>0</v>
      </c>
      <c r="G8793" s="9">
        <f>SUM(G8794:G8796)</f>
        <v>0</v>
      </c>
      <c r="H8793" s="467">
        <f>SUM(H8794:H8796)</f>
        <v>0</v>
      </c>
      <c r="I8793" s="9">
        <f t="shared" si="2695"/>
        <v>0</v>
      </c>
      <c r="J8793" s="9">
        <f>SUM(J8794:J8796)</f>
        <v>0</v>
      </c>
      <c r="K8793" s="467">
        <f>SUM(K8794:K8796)</f>
        <v>0</v>
      </c>
      <c r="L8793" s="9">
        <f t="shared" si="2696"/>
        <v>0</v>
      </c>
      <c r="M8793" s="9">
        <f>SUM(M8794:M8796)</f>
        <v>0</v>
      </c>
      <c r="N8793" s="467">
        <f>SUM(N8794:N8796)</f>
        <v>0</v>
      </c>
    </row>
    <row r="8794" spans="1:14" customFormat="1" ht="21" hidden="1" customHeight="1" thickTop="1" thickBot="1" x14ac:dyDescent="0.3">
      <c r="A8794" s="1" t="s">
        <v>0</v>
      </c>
      <c r="B8794" s="8" t="s">
        <v>109</v>
      </c>
      <c r="C8794" s="9">
        <f t="shared" si="2693"/>
        <v>0</v>
      </c>
      <c r="D8794" s="9">
        <v>0</v>
      </c>
      <c r="E8794" s="9">
        <v>0</v>
      </c>
      <c r="F8794" s="9">
        <f t="shared" si="2694"/>
        <v>0</v>
      </c>
      <c r="G8794" s="9">
        <v>0</v>
      </c>
      <c r="H8794" s="467">
        <v>0</v>
      </c>
      <c r="I8794" s="9">
        <f t="shared" si="2695"/>
        <v>0</v>
      </c>
      <c r="J8794" s="9">
        <v>0</v>
      </c>
      <c r="K8794" s="467">
        <v>0</v>
      </c>
      <c r="L8794" s="9">
        <f t="shared" si="2696"/>
        <v>0</v>
      </c>
      <c r="M8794" s="9">
        <v>0</v>
      </c>
      <c r="N8794" s="467">
        <v>0</v>
      </c>
    </row>
    <row r="8795" spans="1:14" customFormat="1" ht="30.75" hidden="1" customHeight="1" thickTop="1" thickBot="1" x14ac:dyDescent="0.3">
      <c r="A8795" s="1" t="s">
        <v>0</v>
      </c>
      <c r="B8795" s="8" t="s">
        <v>111</v>
      </c>
      <c r="C8795" s="9">
        <f t="shared" si="2693"/>
        <v>0</v>
      </c>
      <c r="D8795" s="9">
        <v>0</v>
      </c>
      <c r="E8795" s="9">
        <v>0</v>
      </c>
      <c r="F8795" s="9">
        <f t="shared" si="2694"/>
        <v>0</v>
      </c>
      <c r="G8795" s="9">
        <v>0</v>
      </c>
      <c r="H8795" s="467">
        <v>0</v>
      </c>
      <c r="I8795" s="9">
        <f t="shared" si="2695"/>
        <v>0</v>
      </c>
      <c r="J8795" s="9">
        <v>0</v>
      </c>
      <c r="K8795" s="467">
        <v>0</v>
      </c>
      <c r="L8795" s="9">
        <f t="shared" si="2696"/>
        <v>0</v>
      </c>
      <c r="M8795" s="9">
        <v>0</v>
      </c>
      <c r="N8795" s="467">
        <v>0</v>
      </c>
    </row>
    <row r="8796" spans="1:14" customFormat="1" ht="32.25" hidden="1" customHeight="1" thickTop="1" thickBot="1" x14ac:dyDescent="0.3">
      <c r="A8796" s="1" t="s">
        <v>0</v>
      </c>
      <c r="B8796" s="8" t="s">
        <v>110</v>
      </c>
      <c r="C8796" s="9">
        <f t="shared" si="2693"/>
        <v>0</v>
      </c>
      <c r="D8796" s="9">
        <v>0</v>
      </c>
      <c r="E8796" s="9">
        <v>0</v>
      </c>
      <c r="F8796" s="9">
        <f t="shared" si="2694"/>
        <v>0</v>
      </c>
      <c r="G8796" s="9">
        <v>0</v>
      </c>
      <c r="H8796" s="467">
        <v>0</v>
      </c>
      <c r="I8796" s="9">
        <f t="shared" si="2695"/>
        <v>0</v>
      </c>
      <c r="J8796" s="9">
        <v>0</v>
      </c>
      <c r="K8796" s="467">
        <v>0</v>
      </c>
      <c r="L8796" s="9">
        <f t="shared" si="2696"/>
        <v>0</v>
      </c>
      <c r="M8796" s="9">
        <v>0</v>
      </c>
      <c r="N8796" s="467">
        <v>0</v>
      </c>
    </row>
    <row r="8797" spans="1:14" customFormat="1" ht="31.5" hidden="1" customHeight="1" thickTop="1" thickBot="1" x14ac:dyDescent="0.3">
      <c r="A8797" s="1" t="s">
        <v>0</v>
      </c>
      <c r="B8797" s="6" t="s">
        <v>112</v>
      </c>
      <c r="C8797" s="9">
        <f t="shared" si="2693"/>
        <v>0</v>
      </c>
      <c r="D8797" s="9">
        <f>SUM(D8798:D8799)</f>
        <v>0</v>
      </c>
      <c r="E8797" s="9">
        <f>SUM(E8798:E8799)</f>
        <v>0</v>
      </c>
      <c r="F8797" s="9">
        <f t="shared" si="2694"/>
        <v>0</v>
      </c>
      <c r="G8797" s="9">
        <f>SUM(G8798:G8799)</f>
        <v>0</v>
      </c>
      <c r="H8797" s="467">
        <f>SUM(H8798:H8799)</f>
        <v>0</v>
      </c>
      <c r="I8797" s="9">
        <f t="shared" si="2695"/>
        <v>0</v>
      </c>
      <c r="J8797" s="9">
        <f>SUM(J8798:J8799)</f>
        <v>0</v>
      </c>
      <c r="K8797" s="467">
        <f>SUM(K8798:K8799)</f>
        <v>0</v>
      </c>
      <c r="L8797" s="9">
        <f t="shared" si="2696"/>
        <v>0</v>
      </c>
      <c r="M8797" s="9">
        <f>SUM(M8798:M8799)</f>
        <v>0</v>
      </c>
      <c r="N8797" s="467">
        <f>SUM(N8798:N8799)</f>
        <v>0</v>
      </c>
    </row>
    <row r="8798" spans="1:14" customFormat="1" ht="24" hidden="1" customHeight="1" thickTop="1" thickBot="1" x14ac:dyDescent="0.3">
      <c r="A8798" s="1" t="s">
        <v>0</v>
      </c>
      <c r="B8798" s="7" t="s">
        <v>100</v>
      </c>
      <c r="C8798" s="9">
        <f t="shared" si="2693"/>
        <v>0</v>
      </c>
      <c r="D8798" s="9">
        <v>0</v>
      </c>
      <c r="E8798" s="9">
        <v>0</v>
      </c>
      <c r="F8798" s="9">
        <f t="shared" si="2694"/>
        <v>0</v>
      </c>
      <c r="G8798" s="9">
        <v>0</v>
      </c>
      <c r="H8798" s="467">
        <v>0</v>
      </c>
      <c r="I8798" s="9">
        <f t="shared" si="2695"/>
        <v>0</v>
      </c>
      <c r="J8798" s="9">
        <v>0</v>
      </c>
      <c r="K8798" s="467">
        <v>0</v>
      </c>
      <c r="L8798" s="9">
        <f t="shared" si="2696"/>
        <v>0</v>
      </c>
      <c r="M8798" s="9">
        <v>0</v>
      </c>
      <c r="N8798" s="467">
        <v>0</v>
      </c>
    </row>
    <row r="8799" spans="1:14" customFormat="1" ht="28.5" hidden="1" customHeight="1" thickTop="1" thickBot="1" x14ac:dyDescent="0.3">
      <c r="A8799" s="1" t="s">
        <v>0</v>
      </c>
      <c r="B8799" s="7" t="s">
        <v>101</v>
      </c>
      <c r="C8799" s="9">
        <f t="shared" si="2693"/>
        <v>0</v>
      </c>
      <c r="D8799" s="9">
        <v>0</v>
      </c>
      <c r="E8799" s="9">
        <v>0</v>
      </c>
      <c r="F8799" s="9">
        <f t="shared" si="2694"/>
        <v>0</v>
      </c>
      <c r="G8799" s="9">
        <v>0</v>
      </c>
      <c r="H8799" s="467">
        <v>0</v>
      </c>
      <c r="I8799" s="9">
        <f t="shared" si="2695"/>
        <v>0</v>
      </c>
      <c r="J8799" s="9">
        <v>0</v>
      </c>
      <c r="K8799" s="467">
        <v>0</v>
      </c>
      <c r="L8799" s="9">
        <f t="shared" si="2696"/>
        <v>0</v>
      </c>
      <c r="M8799" s="9">
        <v>0</v>
      </c>
      <c r="N8799" s="467">
        <v>0</v>
      </c>
    </row>
    <row r="8800" spans="1:14" customFormat="1" ht="27.75" hidden="1" customHeight="1" thickTop="1" thickBot="1" x14ac:dyDescent="0.3">
      <c r="A8800" s="1" t="s">
        <v>0</v>
      </c>
      <c r="B8800" s="5" t="s">
        <v>113</v>
      </c>
      <c r="C8800" s="9">
        <f t="shared" si="2693"/>
        <v>0</v>
      </c>
      <c r="D8800" s="9">
        <f>SUM(D8801,D8811)</f>
        <v>0</v>
      </c>
      <c r="E8800" s="9">
        <f>SUM(E8801,E8811)</f>
        <v>0</v>
      </c>
      <c r="F8800" s="9">
        <f t="shared" si="2694"/>
        <v>0</v>
      </c>
      <c r="G8800" s="9">
        <f>SUM(G8801,G8811)</f>
        <v>0</v>
      </c>
      <c r="H8800" s="467">
        <f>SUM(H8801,H8811)</f>
        <v>0</v>
      </c>
      <c r="I8800" s="9">
        <f t="shared" si="2695"/>
        <v>0</v>
      </c>
      <c r="J8800" s="9">
        <f>SUM(J8801,J8811)</f>
        <v>0</v>
      </c>
      <c r="K8800" s="467">
        <f>SUM(K8801,K8811)</f>
        <v>0</v>
      </c>
      <c r="L8800" s="9">
        <f t="shared" si="2696"/>
        <v>0</v>
      </c>
      <c r="M8800" s="9">
        <f>SUM(M8801,M8811)</f>
        <v>0</v>
      </c>
      <c r="N8800" s="467">
        <f>SUM(N8801,N8811)</f>
        <v>0</v>
      </c>
    </row>
    <row r="8801" spans="1:14" customFormat="1" ht="26.25" hidden="1" customHeight="1" thickTop="1" thickBot="1" x14ac:dyDescent="0.3">
      <c r="A8801" s="1" t="s">
        <v>0</v>
      </c>
      <c r="B8801" s="6" t="s">
        <v>114</v>
      </c>
      <c r="C8801" s="9">
        <f t="shared" si="2693"/>
        <v>0</v>
      </c>
      <c r="D8801" s="9">
        <f>SUM(D8802,D8807)</f>
        <v>0</v>
      </c>
      <c r="E8801" s="9">
        <f>SUM(E8802,E8807)</f>
        <v>0</v>
      </c>
      <c r="F8801" s="9">
        <f t="shared" si="2694"/>
        <v>0</v>
      </c>
      <c r="G8801" s="9">
        <f>SUM(G8802,G8807)</f>
        <v>0</v>
      </c>
      <c r="H8801" s="467">
        <f>SUM(H8802,H8807)</f>
        <v>0</v>
      </c>
      <c r="I8801" s="9">
        <f t="shared" si="2695"/>
        <v>0</v>
      </c>
      <c r="J8801" s="9">
        <f>SUM(J8802,J8807)</f>
        <v>0</v>
      </c>
      <c r="K8801" s="467">
        <f>SUM(K8802,K8807)</f>
        <v>0</v>
      </c>
      <c r="L8801" s="9">
        <f t="shared" si="2696"/>
        <v>0</v>
      </c>
      <c r="M8801" s="9">
        <f>SUM(M8802,M8807)</f>
        <v>0</v>
      </c>
      <c r="N8801" s="467">
        <f>SUM(N8802,N8807)</f>
        <v>0</v>
      </c>
    </row>
    <row r="8802" spans="1:14" customFormat="1" ht="31.5" hidden="1" customHeight="1" thickTop="1" thickBot="1" x14ac:dyDescent="0.3">
      <c r="A8802" s="1" t="s">
        <v>0</v>
      </c>
      <c r="B8802" s="7" t="s">
        <v>100</v>
      </c>
      <c r="C8802" s="9">
        <f t="shared" si="2693"/>
        <v>0</v>
      </c>
      <c r="D8802" s="9">
        <f>SUM(D8803:D8806)</f>
        <v>0</v>
      </c>
      <c r="E8802" s="9">
        <f>SUM(E8803:E8806)</f>
        <v>0</v>
      </c>
      <c r="F8802" s="9">
        <f t="shared" si="2694"/>
        <v>0</v>
      </c>
      <c r="G8802" s="9">
        <f>SUM(G8803:G8806)</f>
        <v>0</v>
      </c>
      <c r="H8802" s="467">
        <f>SUM(H8803:H8806)</f>
        <v>0</v>
      </c>
      <c r="I8802" s="9">
        <f t="shared" si="2695"/>
        <v>0</v>
      </c>
      <c r="J8802" s="9">
        <f>SUM(J8803:J8806)</f>
        <v>0</v>
      </c>
      <c r="K8802" s="467">
        <f>SUM(K8803:K8806)</f>
        <v>0</v>
      </c>
      <c r="L8802" s="9">
        <f t="shared" si="2696"/>
        <v>0</v>
      </c>
      <c r="M8802" s="9">
        <f>SUM(M8803:M8806)</f>
        <v>0</v>
      </c>
      <c r="N8802" s="467">
        <f>SUM(N8803:N8806)</f>
        <v>0</v>
      </c>
    </row>
    <row r="8803" spans="1:14" customFormat="1" ht="19.5" hidden="1" customHeight="1" thickTop="1" thickBot="1" x14ac:dyDescent="0.3">
      <c r="A8803" s="1" t="s">
        <v>0</v>
      </c>
      <c r="B8803" s="8" t="s">
        <v>115</v>
      </c>
      <c r="C8803" s="9">
        <f t="shared" si="2693"/>
        <v>0</v>
      </c>
      <c r="D8803" s="9">
        <v>0</v>
      </c>
      <c r="E8803" s="9">
        <v>0</v>
      </c>
      <c r="F8803" s="9">
        <f t="shared" si="2694"/>
        <v>0</v>
      </c>
      <c r="G8803" s="9">
        <v>0</v>
      </c>
      <c r="H8803" s="467">
        <v>0</v>
      </c>
      <c r="I8803" s="9">
        <f t="shared" si="2695"/>
        <v>0</v>
      </c>
      <c r="J8803" s="9">
        <v>0</v>
      </c>
      <c r="K8803" s="467">
        <v>0</v>
      </c>
      <c r="L8803" s="9">
        <f t="shared" si="2696"/>
        <v>0</v>
      </c>
      <c r="M8803" s="9">
        <v>0</v>
      </c>
      <c r="N8803" s="467">
        <v>0</v>
      </c>
    </row>
    <row r="8804" spans="1:14" customFormat="1" ht="33.75" hidden="1" customHeight="1" thickTop="1" thickBot="1" x14ac:dyDescent="0.3">
      <c r="A8804" s="1" t="s">
        <v>0</v>
      </c>
      <c r="B8804" s="8" t="s">
        <v>116</v>
      </c>
      <c r="C8804" s="9">
        <f t="shared" si="2693"/>
        <v>0</v>
      </c>
      <c r="D8804" s="9">
        <v>0</v>
      </c>
      <c r="E8804" s="9">
        <v>0</v>
      </c>
      <c r="F8804" s="9">
        <f t="shared" si="2694"/>
        <v>0</v>
      </c>
      <c r="G8804" s="9">
        <v>0</v>
      </c>
      <c r="H8804" s="467">
        <v>0</v>
      </c>
      <c r="I8804" s="9">
        <f t="shared" si="2695"/>
        <v>0</v>
      </c>
      <c r="J8804" s="9">
        <v>0</v>
      </c>
      <c r="K8804" s="467">
        <v>0</v>
      </c>
      <c r="L8804" s="9">
        <f t="shared" si="2696"/>
        <v>0</v>
      </c>
      <c r="M8804" s="9">
        <v>0</v>
      </c>
      <c r="N8804" s="467">
        <v>0</v>
      </c>
    </row>
    <row r="8805" spans="1:14" customFormat="1" ht="28.5" hidden="1" customHeight="1" thickTop="1" thickBot="1" x14ac:dyDescent="0.3">
      <c r="A8805" s="1" t="s">
        <v>0</v>
      </c>
      <c r="B8805" s="8" t="s">
        <v>109</v>
      </c>
      <c r="C8805" s="9">
        <f t="shared" si="2693"/>
        <v>0</v>
      </c>
      <c r="D8805" s="9">
        <v>0</v>
      </c>
      <c r="E8805" s="9">
        <v>0</v>
      </c>
      <c r="F8805" s="9">
        <f t="shared" si="2694"/>
        <v>0</v>
      </c>
      <c r="G8805" s="9">
        <v>0</v>
      </c>
      <c r="H8805" s="467">
        <v>0</v>
      </c>
      <c r="I8805" s="9">
        <f t="shared" si="2695"/>
        <v>0</v>
      </c>
      <c r="J8805" s="9">
        <v>0</v>
      </c>
      <c r="K8805" s="467">
        <v>0</v>
      </c>
      <c r="L8805" s="9">
        <f t="shared" si="2696"/>
        <v>0</v>
      </c>
      <c r="M8805" s="9">
        <v>0</v>
      </c>
      <c r="N8805" s="467">
        <v>0</v>
      </c>
    </row>
    <row r="8806" spans="1:14" customFormat="1" ht="33.75" hidden="1" customHeight="1" thickTop="1" thickBot="1" x14ac:dyDescent="0.3">
      <c r="A8806" s="1" t="s">
        <v>0</v>
      </c>
      <c r="B8806" s="8" t="s">
        <v>110</v>
      </c>
      <c r="C8806" s="9">
        <f t="shared" si="2693"/>
        <v>0</v>
      </c>
      <c r="D8806" s="9">
        <v>0</v>
      </c>
      <c r="E8806" s="9">
        <v>0</v>
      </c>
      <c r="F8806" s="9">
        <f t="shared" si="2694"/>
        <v>0</v>
      </c>
      <c r="G8806" s="9">
        <v>0</v>
      </c>
      <c r="H8806" s="467">
        <v>0</v>
      </c>
      <c r="I8806" s="9">
        <f t="shared" si="2695"/>
        <v>0</v>
      </c>
      <c r="J8806" s="9">
        <v>0</v>
      </c>
      <c r="K8806" s="467">
        <v>0</v>
      </c>
      <c r="L8806" s="9">
        <f t="shared" si="2696"/>
        <v>0</v>
      </c>
      <c r="M8806" s="9">
        <v>0</v>
      </c>
      <c r="N8806" s="467">
        <v>0</v>
      </c>
    </row>
    <row r="8807" spans="1:14" customFormat="1" ht="23.25" hidden="1" customHeight="1" thickTop="1" thickBot="1" x14ac:dyDescent="0.3">
      <c r="A8807" s="1" t="s">
        <v>0</v>
      </c>
      <c r="B8807" s="7" t="s">
        <v>101</v>
      </c>
      <c r="C8807" s="9">
        <f t="shared" si="2693"/>
        <v>0</v>
      </c>
      <c r="D8807" s="9">
        <f>SUM(D8808:D8810)</f>
        <v>0</v>
      </c>
      <c r="E8807" s="9">
        <f>SUM(E8808:E8810)</f>
        <v>0</v>
      </c>
      <c r="F8807" s="9">
        <f t="shared" si="2694"/>
        <v>0</v>
      </c>
      <c r="G8807" s="9">
        <f>SUM(G8808:G8810)</f>
        <v>0</v>
      </c>
      <c r="H8807" s="467">
        <f>SUM(H8808:H8810)</f>
        <v>0</v>
      </c>
      <c r="I8807" s="9">
        <f t="shared" si="2695"/>
        <v>0</v>
      </c>
      <c r="J8807" s="9">
        <f>SUM(J8808:J8810)</f>
        <v>0</v>
      </c>
      <c r="K8807" s="467">
        <f>SUM(K8808:K8810)</f>
        <v>0</v>
      </c>
      <c r="L8807" s="9">
        <f t="shared" si="2696"/>
        <v>0</v>
      </c>
      <c r="M8807" s="9">
        <f>SUM(M8808:M8810)</f>
        <v>0</v>
      </c>
      <c r="N8807" s="467">
        <f>SUM(N8808:N8810)</f>
        <v>0</v>
      </c>
    </row>
    <row r="8808" spans="1:14" customFormat="1" ht="25.5" hidden="1" customHeight="1" thickTop="1" thickBot="1" x14ac:dyDescent="0.3">
      <c r="A8808" s="1" t="s">
        <v>0</v>
      </c>
      <c r="B8808" s="8" t="s">
        <v>109</v>
      </c>
      <c r="C8808" s="9">
        <f t="shared" si="2693"/>
        <v>0</v>
      </c>
      <c r="D8808" s="9">
        <v>0</v>
      </c>
      <c r="E8808" s="9">
        <v>0</v>
      </c>
      <c r="F8808" s="9">
        <f t="shared" si="2694"/>
        <v>0</v>
      </c>
      <c r="G8808" s="9">
        <v>0</v>
      </c>
      <c r="H8808" s="467">
        <v>0</v>
      </c>
      <c r="I8808" s="9">
        <f t="shared" si="2695"/>
        <v>0</v>
      </c>
      <c r="J8808" s="9">
        <v>0</v>
      </c>
      <c r="K8808" s="467">
        <v>0</v>
      </c>
      <c r="L8808" s="9">
        <f t="shared" si="2696"/>
        <v>0</v>
      </c>
      <c r="M8808" s="9">
        <v>0</v>
      </c>
      <c r="N8808" s="467">
        <v>0</v>
      </c>
    </row>
    <row r="8809" spans="1:14" customFormat="1" ht="27.75" hidden="1" customHeight="1" thickTop="1" thickBot="1" x14ac:dyDescent="0.3">
      <c r="A8809" s="1" t="s">
        <v>0</v>
      </c>
      <c r="B8809" s="8" t="s">
        <v>111</v>
      </c>
      <c r="C8809" s="9">
        <f t="shared" si="2693"/>
        <v>0</v>
      </c>
      <c r="D8809" s="9">
        <v>0</v>
      </c>
      <c r="E8809" s="9">
        <v>0</v>
      </c>
      <c r="F8809" s="9">
        <f t="shared" si="2694"/>
        <v>0</v>
      </c>
      <c r="G8809" s="9">
        <v>0</v>
      </c>
      <c r="H8809" s="467">
        <v>0</v>
      </c>
      <c r="I8809" s="9">
        <f t="shared" si="2695"/>
        <v>0</v>
      </c>
      <c r="J8809" s="9">
        <v>0</v>
      </c>
      <c r="K8809" s="467">
        <v>0</v>
      </c>
      <c r="L8809" s="9">
        <f t="shared" si="2696"/>
        <v>0</v>
      </c>
      <c r="M8809" s="9">
        <v>0</v>
      </c>
      <c r="N8809" s="467">
        <v>0</v>
      </c>
    </row>
    <row r="8810" spans="1:14" customFormat="1" ht="25.5" hidden="1" customHeight="1" thickTop="1" thickBot="1" x14ac:dyDescent="0.3">
      <c r="A8810" s="1" t="s">
        <v>0</v>
      </c>
      <c r="B8810" s="8" t="s">
        <v>110</v>
      </c>
      <c r="C8810" s="9">
        <f t="shared" si="2693"/>
        <v>0</v>
      </c>
      <c r="D8810" s="9">
        <v>0</v>
      </c>
      <c r="E8810" s="9">
        <v>0</v>
      </c>
      <c r="F8810" s="9">
        <f t="shared" si="2694"/>
        <v>0</v>
      </c>
      <c r="G8810" s="9">
        <v>0</v>
      </c>
      <c r="H8810" s="467">
        <v>0</v>
      </c>
      <c r="I8810" s="9">
        <f t="shared" si="2695"/>
        <v>0</v>
      </c>
      <c r="J8810" s="9">
        <v>0</v>
      </c>
      <c r="K8810" s="467">
        <v>0</v>
      </c>
      <c r="L8810" s="9">
        <f t="shared" si="2696"/>
        <v>0</v>
      </c>
      <c r="M8810" s="9">
        <v>0</v>
      </c>
      <c r="N8810" s="467">
        <v>0</v>
      </c>
    </row>
    <row r="8811" spans="1:14" customFormat="1" ht="0.75" hidden="1" customHeight="1" thickTop="1" thickBot="1" x14ac:dyDescent="0.3">
      <c r="A8811" s="1" t="s">
        <v>0</v>
      </c>
      <c r="B8811" s="6" t="s">
        <v>117</v>
      </c>
      <c r="C8811" s="9">
        <f t="shared" si="2693"/>
        <v>0</v>
      </c>
      <c r="D8811" s="9">
        <f>SUM(D8812:D8813)</f>
        <v>0</v>
      </c>
      <c r="E8811" s="9">
        <f>SUM(E8812:E8813)</f>
        <v>0</v>
      </c>
      <c r="F8811" s="9">
        <f t="shared" si="2694"/>
        <v>0</v>
      </c>
      <c r="G8811" s="9">
        <f>SUM(G8812:G8813)</f>
        <v>0</v>
      </c>
      <c r="H8811" s="467">
        <f>SUM(H8812:H8813)</f>
        <v>0</v>
      </c>
      <c r="I8811" s="9">
        <f t="shared" si="2695"/>
        <v>0</v>
      </c>
      <c r="J8811" s="9">
        <f>SUM(J8812:J8813)</f>
        <v>0</v>
      </c>
      <c r="K8811" s="467">
        <f>SUM(K8812:K8813)</f>
        <v>0</v>
      </c>
      <c r="L8811" s="9">
        <f t="shared" si="2696"/>
        <v>0</v>
      </c>
      <c r="M8811" s="9">
        <f>SUM(M8812:M8813)</f>
        <v>0</v>
      </c>
      <c r="N8811" s="467">
        <f>SUM(N8812:N8813)</f>
        <v>0</v>
      </c>
    </row>
    <row r="8812" spans="1:14" customFormat="1" ht="24.75" hidden="1" customHeight="1" thickTop="1" thickBot="1" x14ac:dyDescent="0.3">
      <c r="A8812" s="1" t="s">
        <v>0</v>
      </c>
      <c r="B8812" s="7" t="s">
        <v>100</v>
      </c>
      <c r="C8812" s="9">
        <f t="shared" si="2693"/>
        <v>0</v>
      </c>
      <c r="D8812" s="9">
        <v>0</v>
      </c>
      <c r="E8812" s="9">
        <v>0</v>
      </c>
      <c r="F8812" s="9">
        <f t="shared" si="2694"/>
        <v>0</v>
      </c>
      <c r="G8812" s="9">
        <v>0</v>
      </c>
      <c r="H8812" s="467">
        <v>0</v>
      </c>
      <c r="I8812" s="9">
        <f t="shared" si="2695"/>
        <v>0</v>
      </c>
      <c r="J8812" s="9">
        <v>0</v>
      </c>
      <c r="K8812" s="467">
        <v>0</v>
      </c>
      <c r="L8812" s="9">
        <f t="shared" si="2696"/>
        <v>0</v>
      </c>
      <c r="M8812" s="9">
        <v>0</v>
      </c>
      <c r="N8812" s="467">
        <v>0</v>
      </c>
    </row>
    <row r="8813" spans="1:14" customFormat="1" ht="42.75" hidden="1" customHeight="1" thickTop="1" x14ac:dyDescent="0.25">
      <c r="A8813" s="133" t="s">
        <v>0</v>
      </c>
      <c r="B8813" s="138" t="s">
        <v>101</v>
      </c>
      <c r="C8813" s="135">
        <f t="shared" si="2693"/>
        <v>0</v>
      </c>
      <c r="D8813" s="135">
        <v>0</v>
      </c>
      <c r="E8813" s="135">
        <v>0</v>
      </c>
      <c r="F8813" s="135">
        <f t="shared" si="2694"/>
        <v>0</v>
      </c>
      <c r="G8813" s="135">
        <v>0</v>
      </c>
      <c r="H8813" s="476">
        <v>0</v>
      </c>
      <c r="I8813" s="135">
        <f t="shared" si="2695"/>
        <v>0</v>
      </c>
      <c r="J8813" s="135">
        <v>0</v>
      </c>
      <c r="K8813" s="476">
        <v>0</v>
      </c>
      <c r="L8813" s="135">
        <f t="shared" si="2696"/>
        <v>0</v>
      </c>
      <c r="M8813" s="135">
        <v>0</v>
      </c>
      <c r="N8813" s="476">
        <v>0</v>
      </c>
    </row>
    <row r="8814" spans="1:14" s="333" customFormat="1" ht="30.75" hidden="1" customHeight="1" x14ac:dyDescent="0.2">
      <c r="A8814" s="334" t="s">
        <v>0</v>
      </c>
      <c r="B8814" s="339" t="s">
        <v>118</v>
      </c>
      <c r="C8814" s="338">
        <f t="shared" si="2693"/>
        <v>0</v>
      </c>
      <c r="D8814" s="338">
        <f>SUM(D8815,D8818,D8821)</f>
        <v>0</v>
      </c>
      <c r="E8814" s="338">
        <f>SUM(E8815,E8818,E8821)</f>
        <v>0</v>
      </c>
      <c r="F8814" s="338">
        <f t="shared" si="2694"/>
        <v>0</v>
      </c>
      <c r="G8814" s="338">
        <f>SUM(G8815,G8818,G8821)</f>
        <v>0</v>
      </c>
      <c r="H8814" s="483">
        <f>SUM(H8815,H8818,H8821)</f>
        <v>0</v>
      </c>
      <c r="I8814" s="338">
        <f t="shared" si="2695"/>
        <v>0</v>
      </c>
      <c r="J8814" s="338">
        <f>SUM(J8815,J8818,J8821)</f>
        <v>0</v>
      </c>
      <c r="K8814" s="483">
        <f>SUM(K8815,K8818,K8821)</f>
        <v>0</v>
      </c>
      <c r="L8814" s="338">
        <f t="shared" si="2696"/>
        <v>0</v>
      </c>
      <c r="M8814" s="338">
        <f>SUM(M8815,M8818,M8821)</f>
        <v>0</v>
      </c>
      <c r="N8814" s="483">
        <f>SUM(N8815,N8818,N8821)</f>
        <v>0</v>
      </c>
    </row>
    <row r="8815" spans="1:14" customFormat="1" ht="8.25" hidden="1" customHeight="1" thickBot="1" x14ac:dyDescent="0.3">
      <c r="A8815" s="140" t="s">
        <v>0</v>
      </c>
      <c r="B8815" s="147" t="s">
        <v>119</v>
      </c>
      <c r="C8815" s="142">
        <f t="shared" si="2693"/>
        <v>0</v>
      </c>
      <c r="D8815" s="142">
        <f>SUM(D8816:D8817)</f>
        <v>0</v>
      </c>
      <c r="E8815" s="142">
        <f>SUM(E8816:E8817)</f>
        <v>0</v>
      </c>
      <c r="F8815" s="142">
        <f t="shared" si="2694"/>
        <v>0</v>
      </c>
      <c r="G8815" s="142">
        <f>SUM(G8816:G8817)</f>
        <v>0</v>
      </c>
      <c r="H8815" s="477">
        <f>SUM(H8816:H8817)</f>
        <v>0</v>
      </c>
      <c r="I8815" s="142">
        <f t="shared" si="2695"/>
        <v>0</v>
      </c>
      <c r="J8815" s="142">
        <f>SUM(J8816:J8817)</f>
        <v>0</v>
      </c>
      <c r="K8815" s="477">
        <f>SUM(K8816:K8817)</f>
        <v>0</v>
      </c>
      <c r="L8815" s="142">
        <f t="shared" si="2696"/>
        <v>0</v>
      </c>
      <c r="M8815" s="142">
        <f>SUM(M8816:M8817)</f>
        <v>0</v>
      </c>
      <c r="N8815" s="477">
        <f>SUM(N8816:N8817)</f>
        <v>0</v>
      </c>
    </row>
    <row r="8816" spans="1:14" customFormat="1" ht="39" hidden="1" customHeight="1" thickTop="1" thickBot="1" x14ac:dyDescent="0.3">
      <c r="A8816" s="1" t="s">
        <v>0</v>
      </c>
      <c r="B8816" s="5" t="s">
        <v>120</v>
      </c>
      <c r="C8816" s="9">
        <f t="shared" si="2693"/>
        <v>0</v>
      </c>
      <c r="D8816" s="9">
        <v>0</v>
      </c>
      <c r="E8816" s="9">
        <v>0</v>
      </c>
      <c r="F8816" s="9">
        <f t="shared" si="2694"/>
        <v>0</v>
      </c>
      <c r="G8816" s="9">
        <v>0</v>
      </c>
      <c r="H8816" s="467">
        <v>0</v>
      </c>
      <c r="I8816" s="9">
        <f t="shared" si="2695"/>
        <v>0</v>
      </c>
      <c r="J8816" s="9">
        <v>0</v>
      </c>
      <c r="K8816" s="467">
        <v>0</v>
      </c>
      <c r="L8816" s="9">
        <f t="shared" si="2696"/>
        <v>0</v>
      </c>
      <c r="M8816" s="9">
        <v>0</v>
      </c>
      <c r="N8816" s="467">
        <v>0</v>
      </c>
    </row>
    <row r="8817" spans="1:14" customFormat="1" ht="31.5" hidden="1" customHeight="1" thickTop="1" thickBot="1" x14ac:dyDescent="0.3">
      <c r="A8817" s="1" t="s">
        <v>0</v>
      </c>
      <c r="B8817" s="5" t="s">
        <v>121</v>
      </c>
      <c r="C8817" s="9">
        <f t="shared" si="2693"/>
        <v>0</v>
      </c>
      <c r="D8817" s="9">
        <v>0</v>
      </c>
      <c r="E8817" s="9">
        <v>0</v>
      </c>
      <c r="F8817" s="9">
        <f t="shared" si="2694"/>
        <v>0</v>
      </c>
      <c r="G8817" s="9">
        <v>0</v>
      </c>
      <c r="H8817" s="467">
        <v>0</v>
      </c>
      <c r="I8817" s="9">
        <f t="shared" si="2695"/>
        <v>0</v>
      </c>
      <c r="J8817" s="9">
        <v>0</v>
      </c>
      <c r="K8817" s="467">
        <v>0</v>
      </c>
      <c r="L8817" s="9">
        <f t="shared" si="2696"/>
        <v>0</v>
      </c>
      <c r="M8817" s="9">
        <v>0</v>
      </c>
      <c r="N8817" s="467">
        <v>0</v>
      </c>
    </row>
    <row r="8818" spans="1:14" customFormat="1" ht="25.5" hidden="1" customHeight="1" thickTop="1" thickBot="1" x14ac:dyDescent="0.3">
      <c r="A8818" s="1" t="s">
        <v>0</v>
      </c>
      <c r="B8818" s="4" t="s">
        <v>122</v>
      </c>
      <c r="C8818" s="9">
        <f t="shared" si="2693"/>
        <v>0</v>
      </c>
      <c r="D8818" s="9">
        <f>SUM(D8819:D8820)</f>
        <v>0</v>
      </c>
      <c r="E8818" s="9">
        <f>SUM(E8819:E8820)</f>
        <v>0</v>
      </c>
      <c r="F8818" s="9">
        <f t="shared" si="2694"/>
        <v>0</v>
      </c>
      <c r="G8818" s="9">
        <f>SUM(G8819:G8820)</f>
        <v>0</v>
      </c>
      <c r="H8818" s="467">
        <f>SUM(H8819:H8820)</f>
        <v>0</v>
      </c>
      <c r="I8818" s="9">
        <f t="shared" si="2695"/>
        <v>0</v>
      </c>
      <c r="J8818" s="9">
        <f>SUM(J8819:J8820)</f>
        <v>0</v>
      </c>
      <c r="K8818" s="467">
        <f>SUM(K8819:K8820)</f>
        <v>0</v>
      </c>
      <c r="L8818" s="9">
        <f t="shared" si="2696"/>
        <v>0</v>
      </c>
      <c r="M8818" s="9">
        <f>SUM(M8819:M8820)</f>
        <v>0</v>
      </c>
      <c r="N8818" s="467">
        <f>SUM(N8819:N8820)</f>
        <v>0</v>
      </c>
    </row>
    <row r="8819" spans="1:14" customFormat="1" ht="29.25" hidden="1" customHeight="1" thickTop="1" thickBot="1" x14ac:dyDescent="0.3">
      <c r="A8819" s="1" t="s">
        <v>0</v>
      </c>
      <c r="B8819" s="5" t="s">
        <v>120</v>
      </c>
      <c r="C8819" s="9">
        <f t="shared" si="2693"/>
        <v>0</v>
      </c>
      <c r="D8819" s="9">
        <v>0</v>
      </c>
      <c r="E8819" s="9">
        <v>0</v>
      </c>
      <c r="F8819" s="9">
        <f t="shared" si="2694"/>
        <v>0</v>
      </c>
      <c r="G8819" s="9">
        <v>0</v>
      </c>
      <c r="H8819" s="467">
        <v>0</v>
      </c>
      <c r="I8819" s="9">
        <f t="shared" si="2695"/>
        <v>0</v>
      </c>
      <c r="J8819" s="9">
        <v>0</v>
      </c>
      <c r="K8819" s="467">
        <v>0</v>
      </c>
      <c r="L8819" s="9">
        <f t="shared" si="2696"/>
        <v>0</v>
      </c>
      <c r="M8819" s="9">
        <v>0</v>
      </c>
      <c r="N8819" s="467">
        <v>0</v>
      </c>
    </row>
    <row r="8820" spans="1:14" customFormat="1" ht="30" hidden="1" customHeight="1" thickTop="1" thickBot="1" x14ac:dyDescent="0.3">
      <c r="A8820" s="1" t="s">
        <v>0</v>
      </c>
      <c r="B8820" s="5" t="s">
        <v>121</v>
      </c>
      <c r="C8820" s="9">
        <f t="shared" si="2693"/>
        <v>0</v>
      </c>
      <c r="D8820" s="9">
        <v>0</v>
      </c>
      <c r="E8820" s="9">
        <v>0</v>
      </c>
      <c r="F8820" s="9">
        <f t="shared" si="2694"/>
        <v>0</v>
      </c>
      <c r="G8820" s="9">
        <v>0</v>
      </c>
      <c r="H8820" s="467">
        <v>0</v>
      </c>
      <c r="I8820" s="9">
        <f t="shared" si="2695"/>
        <v>0</v>
      </c>
      <c r="J8820" s="9">
        <v>0</v>
      </c>
      <c r="K8820" s="467">
        <v>0</v>
      </c>
      <c r="L8820" s="9">
        <f t="shared" si="2696"/>
        <v>0</v>
      </c>
      <c r="M8820" s="9">
        <v>0</v>
      </c>
      <c r="N8820" s="467">
        <v>0</v>
      </c>
    </row>
    <row r="8821" spans="1:14" customFormat="1" ht="42" hidden="1" customHeight="1" thickTop="1" thickBot="1" x14ac:dyDescent="0.3">
      <c r="A8821" s="1" t="s">
        <v>0</v>
      </c>
      <c r="B8821" s="4" t="s">
        <v>123</v>
      </c>
      <c r="C8821" s="9">
        <f t="shared" si="2693"/>
        <v>0</v>
      </c>
      <c r="D8821" s="9">
        <f>SUM(D8822:D8823)</f>
        <v>0</v>
      </c>
      <c r="E8821" s="9">
        <f>SUM(E8822:E8823)</f>
        <v>0</v>
      </c>
      <c r="F8821" s="9">
        <f t="shared" si="2694"/>
        <v>0</v>
      </c>
      <c r="G8821" s="9">
        <f>SUM(G8822:G8823)</f>
        <v>0</v>
      </c>
      <c r="H8821" s="467">
        <f>SUM(H8822:H8823)</f>
        <v>0</v>
      </c>
      <c r="I8821" s="9">
        <f t="shared" si="2695"/>
        <v>0</v>
      </c>
      <c r="J8821" s="9">
        <f>SUM(J8822:J8823)</f>
        <v>0</v>
      </c>
      <c r="K8821" s="467">
        <f>SUM(K8822:K8823)</f>
        <v>0</v>
      </c>
      <c r="L8821" s="9">
        <f t="shared" si="2696"/>
        <v>0</v>
      </c>
      <c r="M8821" s="9">
        <f>SUM(M8822:M8823)</f>
        <v>0</v>
      </c>
      <c r="N8821" s="467">
        <f>SUM(N8822:N8823)</f>
        <v>0</v>
      </c>
    </row>
    <row r="8822" spans="1:14" customFormat="1" ht="25.5" hidden="1" customHeight="1" thickTop="1" thickBot="1" x14ac:dyDescent="0.3">
      <c r="A8822" s="1" t="s">
        <v>0</v>
      </c>
      <c r="B8822" s="5" t="s">
        <v>120</v>
      </c>
      <c r="C8822" s="9">
        <f t="shared" si="2693"/>
        <v>0</v>
      </c>
      <c r="D8822" s="9">
        <v>0</v>
      </c>
      <c r="E8822" s="9">
        <v>0</v>
      </c>
      <c r="F8822" s="9">
        <f t="shared" si="2694"/>
        <v>0</v>
      </c>
      <c r="G8822" s="9">
        <v>0</v>
      </c>
      <c r="H8822" s="467">
        <v>0</v>
      </c>
      <c r="I8822" s="9">
        <f t="shared" si="2695"/>
        <v>0</v>
      </c>
      <c r="J8822" s="9">
        <v>0</v>
      </c>
      <c r="K8822" s="467">
        <v>0</v>
      </c>
      <c r="L8822" s="9">
        <f t="shared" si="2696"/>
        <v>0</v>
      </c>
      <c r="M8822" s="9">
        <v>0</v>
      </c>
      <c r="N8822" s="467">
        <v>0</v>
      </c>
    </row>
    <row r="8823" spans="1:14" customFormat="1" ht="39" hidden="1" customHeight="1" thickTop="1" x14ac:dyDescent="0.25">
      <c r="A8823" s="133" t="s">
        <v>0</v>
      </c>
      <c r="B8823" s="136" t="s">
        <v>121</v>
      </c>
      <c r="C8823" s="135">
        <f t="shared" si="2693"/>
        <v>0</v>
      </c>
      <c r="D8823" s="135">
        <v>0</v>
      </c>
      <c r="E8823" s="135">
        <v>0</v>
      </c>
      <c r="F8823" s="135">
        <f t="shared" si="2694"/>
        <v>0</v>
      </c>
      <c r="G8823" s="135">
        <v>0</v>
      </c>
      <c r="H8823" s="476">
        <v>0</v>
      </c>
      <c r="I8823" s="135">
        <f t="shared" si="2695"/>
        <v>0</v>
      </c>
      <c r="J8823" s="135">
        <v>0</v>
      </c>
      <c r="K8823" s="476">
        <v>0</v>
      </c>
      <c r="L8823" s="135">
        <f t="shared" si="2696"/>
        <v>0</v>
      </c>
      <c r="M8823" s="135">
        <v>0</v>
      </c>
      <c r="N8823" s="476">
        <v>0</v>
      </c>
    </row>
    <row r="8824" spans="1:14" s="333" customFormat="1" ht="56.25" hidden="1" customHeight="1" x14ac:dyDescent="0.2">
      <c r="A8824" s="334" t="s">
        <v>0</v>
      </c>
      <c r="B8824" s="339" t="s">
        <v>124</v>
      </c>
      <c r="C8824" s="338">
        <f t="shared" si="2693"/>
        <v>0</v>
      </c>
      <c r="D8824" s="338">
        <f>SUM(D8825:D8826)</f>
        <v>0</v>
      </c>
      <c r="E8824" s="338">
        <f>SUM(E8825:E8826)</f>
        <v>0</v>
      </c>
      <c r="F8824" s="338">
        <f t="shared" si="2694"/>
        <v>0</v>
      </c>
      <c r="G8824" s="338">
        <f>SUM(G8825:G8826)</f>
        <v>0</v>
      </c>
      <c r="H8824" s="483">
        <f>SUM(H8825:H8826)</f>
        <v>0</v>
      </c>
      <c r="I8824" s="338">
        <f t="shared" si="2695"/>
        <v>0</v>
      </c>
      <c r="J8824" s="338">
        <f>SUM(J8825:J8826)</f>
        <v>0</v>
      </c>
      <c r="K8824" s="483">
        <f>SUM(K8825:K8826)</f>
        <v>0</v>
      </c>
      <c r="L8824" s="338">
        <f t="shared" si="2696"/>
        <v>0</v>
      </c>
      <c r="M8824" s="338">
        <f>SUM(M8825:M8826)</f>
        <v>0</v>
      </c>
      <c r="N8824" s="483">
        <f>SUM(N8825:N8826)</f>
        <v>0</v>
      </c>
    </row>
    <row r="8825" spans="1:14" customFormat="1" ht="35.25" hidden="1" customHeight="1" thickTop="1" thickBot="1" x14ac:dyDescent="0.3">
      <c r="A8825" s="140" t="s">
        <v>0</v>
      </c>
      <c r="B8825" s="147" t="s">
        <v>125</v>
      </c>
      <c r="C8825" s="142">
        <f t="shared" si="2693"/>
        <v>0</v>
      </c>
      <c r="D8825" s="142">
        <v>0</v>
      </c>
      <c r="E8825" s="142">
        <v>0</v>
      </c>
      <c r="F8825" s="142">
        <f t="shared" si="2694"/>
        <v>0</v>
      </c>
      <c r="G8825" s="142">
        <v>0</v>
      </c>
      <c r="H8825" s="477">
        <v>0</v>
      </c>
      <c r="I8825" s="142">
        <f t="shared" si="2695"/>
        <v>0</v>
      </c>
      <c r="J8825" s="142">
        <v>0</v>
      </c>
      <c r="K8825" s="477">
        <v>0</v>
      </c>
      <c r="L8825" s="142">
        <f t="shared" si="2696"/>
        <v>0</v>
      </c>
      <c r="M8825" s="142">
        <v>0</v>
      </c>
      <c r="N8825" s="477">
        <v>0</v>
      </c>
    </row>
    <row r="8826" spans="1:14" customFormat="1" ht="45" hidden="1" customHeight="1" thickTop="1" thickBot="1" x14ac:dyDescent="0.3">
      <c r="A8826" s="1" t="s">
        <v>0</v>
      </c>
      <c r="B8826" s="4" t="s">
        <v>126</v>
      </c>
      <c r="C8826" s="9">
        <f t="shared" si="2693"/>
        <v>0</v>
      </c>
      <c r="D8826" s="9">
        <f>SUM(D8827,D8846)</f>
        <v>0</v>
      </c>
      <c r="E8826" s="9">
        <f>SUM(E8827,E8846)</f>
        <v>0</v>
      </c>
      <c r="F8826" s="9">
        <f t="shared" si="2694"/>
        <v>0</v>
      </c>
      <c r="G8826" s="9">
        <f>SUM(G8827,G8846)</f>
        <v>0</v>
      </c>
      <c r="H8826" s="467">
        <f>SUM(H8827,H8846)</f>
        <v>0</v>
      </c>
      <c r="I8826" s="9">
        <f t="shared" si="2695"/>
        <v>0</v>
      </c>
      <c r="J8826" s="9">
        <f>SUM(J8827,J8846)</f>
        <v>0</v>
      </c>
      <c r="K8826" s="467">
        <f>SUM(K8827,K8846)</f>
        <v>0</v>
      </c>
      <c r="L8826" s="9">
        <f t="shared" si="2696"/>
        <v>0</v>
      </c>
      <c r="M8826" s="9">
        <f>SUM(M8827,M8846)</f>
        <v>0</v>
      </c>
      <c r="N8826" s="467">
        <f>SUM(N8827,N8846)</f>
        <v>0</v>
      </c>
    </row>
    <row r="8827" spans="1:14" customFormat="1" ht="36" hidden="1" customHeight="1" thickTop="1" thickBot="1" x14ac:dyDescent="0.3">
      <c r="A8827" s="1" t="s">
        <v>0</v>
      </c>
      <c r="B8827" s="5" t="s">
        <v>127</v>
      </c>
      <c r="C8827" s="9">
        <f t="shared" si="2693"/>
        <v>0</v>
      </c>
      <c r="D8827" s="9">
        <f>SUM(D8828:D8845)</f>
        <v>0</v>
      </c>
      <c r="E8827" s="9">
        <f>SUM(E8828:E8845)</f>
        <v>0</v>
      </c>
      <c r="F8827" s="9">
        <f t="shared" si="2694"/>
        <v>0</v>
      </c>
      <c r="G8827" s="9">
        <f>SUM(G8828:G8845)</f>
        <v>0</v>
      </c>
      <c r="H8827" s="467">
        <f>SUM(H8828:H8845)</f>
        <v>0</v>
      </c>
      <c r="I8827" s="9">
        <f t="shared" si="2695"/>
        <v>0</v>
      </c>
      <c r="J8827" s="9">
        <f>SUM(J8828:J8845)</f>
        <v>0</v>
      </c>
      <c r="K8827" s="467">
        <f>SUM(K8828:K8845)</f>
        <v>0</v>
      </c>
      <c r="L8827" s="9">
        <f t="shared" si="2696"/>
        <v>0</v>
      </c>
      <c r="M8827" s="9">
        <f>SUM(M8828:M8845)</f>
        <v>0</v>
      </c>
      <c r="N8827" s="467">
        <f>SUM(N8828:N8845)</f>
        <v>0</v>
      </c>
    </row>
    <row r="8828" spans="1:14" customFormat="1" ht="40.5" hidden="1" customHeight="1" thickTop="1" thickBot="1" x14ac:dyDescent="0.3">
      <c r="A8828" s="1" t="s">
        <v>0</v>
      </c>
      <c r="B8828" s="6" t="s">
        <v>128</v>
      </c>
      <c r="C8828" s="9">
        <f t="shared" si="2693"/>
        <v>0</v>
      </c>
      <c r="D8828" s="9">
        <v>0</v>
      </c>
      <c r="E8828" s="9">
        <v>0</v>
      </c>
      <c r="F8828" s="9">
        <f t="shared" si="2694"/>
        <v>0</v>
      </c>
      <c r="G8828" s="9">
        <v>0</v>
      </c>
      <c r="H8828" s="467">
        <v>0</v>
      </c>
      <c r="I8828" s="9">
        <f t="shared" si="2695"/>
        <v>0</v>
      </c>
      <c r="J8828" s="9">
        <v>0</v>
      </c>
      <c r="K8828" s="467">
        <v>0</v>
      </c>
      <c r="L8828" s="9">
        <f t="shared" si="2696"/>
        <v>0</v>
      </c>
      <c r="M8828" s="9">
        <v>0</v>
      </c>
      <c r="N8828" s="467">
        <v>0</v>
      </c>
    </row>
    <row r="8829" spans="1:14" customFormat="1" ht="47.25" hidden="1" customHeight="1" thickTop="1" thickBot="1" x14ac:dyDescent="0.3">
      <c r="A8829" s="1" t="s">
        <v>0</v>
      </c>
      <c r="B8829" s="6" t="s">
        <v>129</v>
      </c>
      <c r="C8829" s="9">
        <f t="shared" si="2693"/>
        <v>0</v>
      </c>
      <c r="D8829" s="9">
        <v>0</v>
      </c>
      <c r="E8829" s="9">
        <v>0</v>
      </c>
      <c r="F8829" s="9">
        <f t="shared" si="2694"/>
        <v>0</v>
      </c>
      <c r="G8829" s="9">
        <v>0</v>
      </c>
      <c r="H8829" s="467">
        <v>0</v>
      </c>
      <c r="I8829" s="9">
        <f t="shared" si="2695"/>
        <v>0</v>
      </c>
      <c r="J8829" s="9">
        <v>0</v>
      </c>
      <c r="K8829" s="467">
        <v>0</v>
      </c>
      <c r="L8829" s="9">
        <f t="shared" si="2696"/>
        <v>0</v>
      </c>
      <c r="M8829" s="9">
        <v>0</v>
      </c>
      <c r="N8829" s="467">
        <v>0</v>
      </c>
    </row>
    <row r="8830" spans="1:14" customFormat="1" ht="31.5" hidden="1" customHeight="1" thickTop="1" thickBot="1" x14ac:dyDescent="0.3">
      <c r="A8830" s="1" t="s">
        <v>0</v>
      </c>
      <c r="B8830" s="6" t="s">
        <v>130</v>
      </c>
      <c r="C8830" s="9">
        <f t="shared" si="2693"/>
        <v>0</v>
      </c>
      <c r="D8830" s="9">
        <v>0</v>
      </c>
      <c r="E8830" s="9">
        <v>0</v>
      </c>
      <c r="F8830" s="9">
        <f t="shared" si="2694"/>
        <v>0</v>
      </c>
      <c r="G8830" s="9">
        <v>0</v>
      </c>
      <c r="H8830" s="467">
        <v>0</v>
      </c>
      <c r="I8830" s="9">
        <f t="shared" si="2695"/>
        <v>0</v>
      </c>
      <c r="J8830" s="9">
        <v>0</v>
      </c>
      <c r="K8830" s="467">
        <v>0</v>
      </c>
      <c r="L8830" s="9">
        <f t="shared" si="2696"/>
        <v>0</v>
      </c>
      <c r="M8830" s="9">
        <v>0</v>
      </c>
      <c r="N8830" s="467">
        <v>0</v>
      </c>
    </row>
    <row r="8831" spans="1:14" customFormat="1" ht="52.5" hidden="1" customHeight="1" thickTop="1" thickBot="1" x14ac:dyDescent="0.3">
      <c r="A8831" s="1" t="s">
        <v>0</v>
      </c>
      <c r="B8831" s="6" t="s">
        <v>131</v>
      </c>
      <c r="C8831" s="9">
        <f t="shared" si="2693"/>
        <v>0</v>
      </c>
      <c r="D8831" s="9">
        <v>0</v>
      </c>
      <c r="E8831" s="9">
        <v>0</v>
      </c>
      <c r="F8831" s="9">
        <f t="shared" si="2694"/>
        <v>0</v>
      </c>
      <c r="G8831" s="9">
        <v>0</v>
      </c>
      <c r="H8831" s="467">
        <v>0</v>
      </c>
      <c r="I8831" s="9">
        <f t="shared" si="2695"/>
        <v>0</v>
      </c>
      <c r="J8831" s="9">
        <v>0</v>
      </c>
      <c r="K8831" s="467">
        <v>0</v>
      </c>
      <c r="L8831" s="9">
        <f t="shared" si="2696"/>
        <v>0</v>
      </c>
      <c r="M8831" s="9">
        <v>0</v>
      </c>
      <c r="N8831" s="467">
        <v>0</v>
      </c>
    </row>
    <row r="8832" spans="1:14" customFormat="1" ht="47.25" hidden="1" customHeight="1" thickTop="1" thickBot="1" x14ac:dyDescent="0.3">
      <c r="A8832" s="1" t="s">
        <v>0</v>
      </c>
      <c r="B8832" s="6" t="s">
        <v>132</v>
      </c>
      <c r="C8832" s="9">
        <f t="shared" si="2693"/>
        <v>0</v>
      </c>
      <c r="D8832" s="9">
        <v>0</v>
      </c>
      <c r="E8832" s="9">
        <v>0</v>
      </c>
      <c r="F8832" s="9">
        <f t="shared" si="2694"/>
        <v>0</v>
      </c>
      <c r="G8832" s="9">
        <v>0</v>
      </c>
      <c r="H8832" s="467">
        <v>0</v>
      </c>
      <c r="I8832" s="9">
        <f t="shared" si="2695"/>
        <v>0</v>
      </c>
      <c r="J8832" s="9">
        <v>0</v>
      </c>
      <c r="K8832" s="467">
        <v>0</v>
      </c>
      <c r="L8832" s="9">
        <f t="shared" si="2696"/>
        <v>0</v>
      </c>
      <c r="M8832" s="9">
        <v>0</v>
      </c>
      <c r="N8832" s="467">
        <v>0</v>
      </c>
    </row>
    <row r="8833" spans="1:14" customFormat="1" ht="36.75" hidden="1" customHeight="1" thickTop="1" thickBot="1" x14ac:dyDescent="0.3">
      <c r="A8833" s="1" t="s">
        <v>0</v>
      </c>
      <c r="B8833" s="6" t="s">
        <v>133</v>
      </c>
      <c r="C8833" s="9">
        <f t="shared" si="2693"/>
        <v>0</v>
      </c>
      <c r="D8833" s="9">
        <v>0</v>
      </c>
      <c r="E8833" s="9">
        <v>0</v>
      </c>
      <c r="F8833" s="9">
        <f t="shared" si="2694"/>
        <v>0</v>
      </c>
      <c r="G8833" s="9">
        <v>0</v>
      </c>
      <c r="H8833" s="467">
        <v>0</v>
      </c>
      <c r="I8833" s="9">
        <f t="shared" si="2695"/>
        <v>0</v>
      </c>
      <c r="J8833" s="9">
        <v>0</v>
      </c>
      <c r="K8833" s="467">
        <v>0</v>
      </c>
      <c r="L8833" s="9">
        <f t="shared" si="2696"/>
        <v>0</v>
      </c>
      <c r="M8833" s="9">
        <v>0</v>
      </c>
      <c r="N8833" s="467">
        <v>0</v>
      </c>
    </row>
    <row r="8834" spans="1:14" customFormat="1" ht="3" hidden="1" customHeight="1" thickTop="1" thickBot="1" x14ac:dyDescent="0.3">
      <c r="A8834" s="1" t="s">
        <v>0</v>
      </c>
      <c r="B8834" s="6" t="s">
        <v>134</v>
      </c>
      <c r="C8834" s="9">
        <f t="shared" si="2693"/>
        <v>0</v>
      </c>
      <c r="D8834" s="9">
        <v>0</v>
      </c>
      <c r="E8834" s="9">
        <v>0</v>
      </c>
      <c r="F8834" s="9">
        <f t="shared" si="2694"/>
        <v>0</v>
      </c>
      <c r="G8834" s="9">
        <v>0</v>
      </c>
      <c r="H8834" s="467">
        <v>0</v>
      </c>
      <c r="I8834" s="9">
        <f t="shared" si="2695"/>
        <v>0</v>
      </c>
      <c r="J8834" s="9">
        <v>0</v>
      </c>
      <c r="K8834" s="467">
        <v>0</v>
      </c>
      <c r="L8834" s="9">
        <f t="shared" si="2696"/>
        <v>0</v>
      </c>
      <c r="M8834" s="9">
        <v>0</v>
      </c>
      <c r="N8834" s="467">
        <v>0</v>
      </c>
    </row>
    <row r="8835" spans="1:14" customFormat="1" ht="32.25" hidden="1" customHeight="1" thickTop="1" thickBot="1" x14ac:dyDescent="0.3">
      <c r="A8835" s="1" t="s">
        <v>0</v>
      </c>
      <c r="B8835" s="6" t="s">
        <v>135</v>
      </c>
      <c r="C8835" s="9">
        <f t="shared" ref="C8835:C8898" si="2697">SUM(D8835:E8835)</f>
        <v>0</v>
      </c>
      <c r="D8835" s="9">
        <v>0</v>
      </c>
      <c r="E8835" s="9">
        <v>0</v>
      </c>
      <c r="F8835" s="9">
        <f t="shared" ref="F8835:F8898" si="2698">SUM(G8835:H8835)</f>
        <v>0</v>
      </c>
      <c r="G8835" s="9">
        <v>0</v>
      </c>
      <c r="H8835" s="467">
        <v>0</v>
      </c>
      <c r="I8835" s="9">
        <f t="shared" ref="I8835:I8898" si="2699">SUM(J8835:K8835)</f>
        <v>0</v>
      </c>
      <c r="J8835" s="9">
        <v>0</v>
      </c>
      <c r="K8835" s="467">
        <v>0</v>
      </c>
      <c r="L8835" s="9">
        <f t="shared" ref="L8835:L8898" si="2700">SUM(M8835:N8835)</f>
        <v>0</v>
      </c>
      <c r="M8835" s="9">
        <v>0</v>
      </c>
      <c r="N8835" s="467">
        <v>0</v>
      </c>
    </row>
    <row r="8836" spans="1:14" customFormat="1" ht="33.75" hidden="1" customHeight="1" thickTop="1" thickBot="1" x14ac:dyDescent="0.3">
      <c r="A8836" s="1" t="s">
        <v>0</v>
      </c>
      <c r="B8836" s="6" t="s">
        <v>136</v>
      </c>
      <c r="C8836" s="9">
        <f t="shared" si="2697"/>
        <v>0</v>
      </c>
      <c r="D8836" s="9">
        <v>0</v>
      </c>
      <c r="E8836" s="9">
        <v>0</v>
      </c>
      <c r="F8836" s="9">
        <f t="shared" si="2698"/>
        <v>0</v>
      </c>
      <c r="G8836" s="9">
        <v>0</v>
      </c>
      <c r="H8836" s="467">
        <v>0</v>
      </c>
      <c r="I8836" s="9">
        <f t="shared" si="2699"/>
        <v>0</v>
      </c>
      <c r="J8836" s="9">
        <v>0</v>
      </c>
      <c r="K8836" s="467">
        <v>0</v>
      </c>
      <c r="L8836" s="9">
        <f t="shared" si="2700"/>
        <v>0</v>
      </c>
      <c r="M8836" s="9">
        <v>0</v>
      </c>
      <c r="N8836" s="467">
        <v>0</v>
      </c>
    </row>
    <row r="8837" spans="1:14" customFormat="1" ht="21.75" hidden="1" customHeight="1" thickTop="1" thickBot="1" x14ac:dyDescent="0.3">
      <c r="A8837" s="1" t="s">
        <v>0</v>
      </c>
      <c r="B8837" s="6" t="s">
        <v>137</v>
      </c>
      <c r="C8837" s="9">
        <f t="shared" si="2697"/>
        <v>0</v>
      </c>
      <c r="D8837" s="9">
        <v>0</v>
      </c>
      <c r="E8837" s="9">
        <v>0</v>
      </c>
      <c r="F8837" s="9">
        <f t="shared" si="2698"/>
        <v>0</v>
      </c>
      <c r="G8837" s="9">
        <v>0</v>
      </c>
      <c r="H8837" s="467">
        <v>0</v>
      </c>
      <c r="I8837" s="9">
        <f t="shared" si="2699"/>
        <v>0</v>
      </c>
      <c r="J8837" s="9">
        <v>0</v>
      </c>
      <c r="K8837" s="467">
        <v>0</v>
      </c>
      <c r="L8837" s="9">
        <f t="shared" si="2700"/>
        <v>0</v>
      </c>
      <c r="M8837" s="9">
        <v>0</v>
      </c>
      <c r="N8837" s="467">
        <v>0</v>
      </c>
    </row>
    <row r="8838" spans="1:14" customFormat="1" ht="23.25" hidden="1" customHeight="1" thickTop="1" thickBot="1" x14ac:dyDescent="0.3">
      <c r="A8838" s="1" t="s">
        <v>0</v>
      </c>
      <c r="B8838" s="6" t="s">
        <v>138</v>
      </c>
      <c r="C8838" s="9">
        <f t="shared" si="2697"/>
        <v>0</v>
      </c>
      <c r="D8838" s="9">
        <v>0</v>
      </c>
      <c r="E8838" s="9">
        <v>0</v>
      </c>
      <c r="F8838" s="9">
        <f t="shared" si="2698"/>
        <v>0</v>
      </c>
      <c r="G8838" s="9">
        <v>0</v>
      </c>
      <c r="H8838" s="467">
        <v>0</v>
      </c>
      <c r="I8838" s="9">
        <f t="shared" si="2699"/>
        <v>0</v>
      </c>
      <c r="J8838" s="9">
        <v>0</v>
      </c>
      <c r="K8838" s="467">
        <v>0</v>
      </c>
      <c r="L8838" s="9">
        <f t="shared" si="2700"/>
        <v>0</v>
      </c>
      <c r="M8838" s="9">
        <v>0</v>
      </c>
      <c r="N8838" s="467">
        <v>0</v>
      </c>
    </row>
    <row r="8839" spans="1:14" customFormat="1" ht="30" hidden="1" customHeight="1" thickTop="1" thickBot="1" x14ac:dyDescent="0.3">
      <c r="A8839" s="1" t="s">
        <v>0</v>
      </c>
      <c r="B8839" s="6" t="s">
        <v>139</v>
      </c>
      <c r="C8839" s="9">
        <f t="shared" si="2697"/>
        <v>0</v>
      </c>
      <c r="D8839" s="9">
        <v>0</v>
      </c>
      <c r="E8839" s="9">
        <v>0</v>
      </c>
      <c r="F8839" s="9">
        <f t="shared" si="2698"/>
        <v>0</v>
      </c>
      <c r="G8839" s="9">
        <v>0</v>
      </c>
      <c r="H8839" s="467">
        <v>0</v>
      </c>
      <c r="I8839" s="9">
        <f t="shared" si="2699"/>
        <v>0</v>
      </c>
      <c r="J8839" s="9">
        <v>0</v>
      </c>
      <c r="K8839" s="467">
        <v>0</v>
      </c>
      <c r="L8839" s="9">
        <f t="shared" si="2700"/>
        <v>0</v>
      </c>
      <c r="M8839" s="9">
        <v>0</v>
      </c>
      <c r="N8839" s="467">
        <v>0</v>
      </c>
    </row>
    <row r="8840" spans="1:14" customFormat="1" ht="27.75" hidden="1" customHeight="1" thickTop="1" thickBot="1" x14ac:dyDescent="0.3">
      <c r="A8840" s="1" t="s">
        <v>0</v>
      </c>
      <c r="B8840" s="6" t="s">
        <v>140</v>
      </c>
      <c r="C8840" s="9">
        <f t="shared" si="2697"/>
        <v>0</v>
      </c>
      <c r="D8840" s="9">
        <v>0</v>
      </c>
      <c r="E8840" s="9">
        <v>0</v>
      </c>
      <c r="F8840" s="9">
        <f t="shared" si="2698"/>
        <v>0</v>
      </c>
      <c r="G8840" s="9">
        <v>0</v>
      </c>
      <c r="H8840" s="467">
        <v>0</v>
      </c>
      <c r="I8840" s="9">
        <f t="shared" si="2699"/>
        <v>0</v>
      </c>
      <c r="J8840" s="9">
        <v>0</v>
      </c>
      <c r="K8840" s="467">
        <v>0</v>
      </c>
      <c r="L8840" s="9">
        <f t="shared" si="2700"/>
        <v>0</v>
      </c>
      <c r="M8840" s="9">
        <v>0</v>
      </c>
      <c r="N8840" s="467">
        <v>0</v>
      </c>
    </row>
    <row r="8841" spans="1:14" customFormat="1" ht="21.75" hidden="1" customHeight="1" thickTop="1" thickBot="1" x14ac:dyDescent="0.3">
      <c r="A8841" s="1" t="s">
        <v>0</v>
      </c>
      <c r="B8841" s="6" t="s">
        <v>141</v>
      </c>
      <c r="C8841" s="9">
        <f t="shared" si="2697"/>
        <v>0</v>
      </c>
      <c r="D8841" s="9">
        <v>0</v>
      </c>
      <c r="E8841" s="9">
        <v>0</v>
      </c>
      <c r="F8841" s="9">
        <f t="shared" si="2698"/>
        <v>0</v>
      </c>
      <c r="G8841" s="9">
        <v>0</v>
      </c>
      <c r="H8841" s="467">
        <v>0</v>
      </c>
      <c r="I8841" s="9">
        <f t="shared" si="2699"/>
        <v>0</v>
      </c>
      <c r="J8841" s="9">
        <v>0</v>
      </c>
      <c r="K8841" s="467">
        <v>0</v>
      </c>
      <c r="L8841" s="9">
        <f t="shared" si="2700"/>
        <v>0</v>
      </c>
      <c r="M8841" s="9">
        <v>0</v>
      </c>
      <c r="N8841" s="467">
        <v>0</v>
      </c>
    </row>
    <row r="8842" spans="1:14" customFormat="1" ht="32.25" hidden="1" customHeight="1" thickTop="1" thickBot="1" x14ac:dyDescent="0.3">
      <c r="A8842" s="1" t="s">
        <v>0</v>
      </c>
      <c r="B8842" s="6" t="s">
        <v>142</v>
      </c>
      <c r="C8842" s="9">
        <f t="shared" si="2697"/>
        <v>0</v>
      </c>
      <c r="D8842" s="9">
        <v>0</v>
      </c>
      <c r="E8842" s="9">
        <v>0</v>
      </c>
      <c r="F8842" s="9">
        <f t="shared" si="2698"/>
        <v>0</v>
      </c>
      <c r="G8842" s="9">
        <v>0</v>
      </c>
      <c r="H8842" s="467">
        <v>0</v>
      </c>
      <c r="I8842" s="9">
        <f t="shared" si="2699"/>
        <v>0</v>
      </c>
      <c r="J8842" s="9">
        <v>0</v>
      </c>
      <c r="K8842" s="467">
        <v>0</v>
      </c>
      <c r="L8842" s="9">
        <f t="shared" si="2700"/>
        <v>0</v>
      </c>
      <c r="M8842" s="9">
        <v>0</v>
      </c>
      <c r="N8842" s="467">
        <v>0</v>
      </c>
    </row>
    <row r="8843" spans="1:14" customFormat="1" ht="36" hidden="1" customHeight="1" thickTop="1" thickBot="1" x14ac:dyDescent="0.3">
      <c r="A8843" s="1" t="s">
        <v>0</v>
      </c>
      <c r="B8843" s="6" t="s">
        <v>143</v>
      </c>
      <c r="C8843" s="9">
        <f t="shared" si="2697"/>
        <v>0</v>
      </c>
      <c r="D8843" s="9">
        <v>0</v>
      </c>
      <c r="E8843" s="9">
        <v>0</v>
      </c>
      <c r="F8843" s="9">
        <f t="shared" si="2698"/>
        <v>0</v>
      </c>
      <c r="G8843" s="9">
        <v>0</v>
      </c>
      <c r="H8843" s="467">
        <v>0</v>
      </c>
      <c r="I8843" s="9">
        <f t="shared" si="2699"/>
        <v>0</v>
      </c>
      <c r="J8843" s="9">
        <v>0</v>
      </c>
      <c r="K8843" s="467">
        <v>0</v>
      </c>
      <c r="L8843" s="9">
        <f t="shared" si="2700"/>
        <v>0</v>
      </c>
      <c r="M8843" s="9">
        <v>0</v>
      </c>
      <c r="N8843" s="467">
        <v>0</v>
      </c>
    </row>
    <row r="8844" spans="1:14" customFormat="1" ht="33.75" hidden="1" customHeight="1" thickTop="1" thickBot="1" x14ac:dyDescent="0.3">
      <c r="A8844" s="1" t="s">
        <v>0</v>
      </c>
      <c r="B8844" s="6" t="s">
        <v>144</v>
      </c>
      <c r="C8844" s="9">
        <f t="shared" si="2697"/>
        <v>0</v>
      </c>
      <c r="D8844" s="9">
        <v>0</v>
      </c>
      <c r="E8844" s="9">
        <v>0</v>
      </c>
      <c r="F8844" s="9">
        <f t="shared" si="2698"/>
        <v>0</v>
      </c>
      <c r="G8844" s="9">
        <v>0</v>
      </c>
      <c r="H8844" s="467">
        <v>0</v>
      </c>
      <c r="I8844" s="9">
        <f t="shared" si="2699"/>
        <v>0</v>
      </c>
      <c r="J8844" s="9">
        <v>0</v>
      </c>
      <c r="K8844" s="467">
        <v>0</v>
      </c>
      <c r="L8844" s="9">
        <f t="shared" si="2700"/>
        <v>0</v>
      </c>
      <c r="M8844" s="9">
        <v>0</v>
      </c>
      <c r="N8844" s="467">
        <v>0</v>
      </c>
    </row>
    <row r="8845" spans="1:14" customFormat="1" ht="32.25" hidden="1" customHeight="1" thickTop="1" thickBot="1" x14ac:dyDescent="0.3">
      <c r="A8845" s="1" t="s">
        <v>0</v>
      </c>
      <c r="B8845" s="6" t="s">
        <v>145</v>
      </c>
      <c r="C8845" s="9">
        <f t="shared" si="2697"/>
        <v>0</v>
      </c>
      <c r="D8845" s="9">
        <v>0</v>
      </c>
      <c r="E8845" s="9">
        <v>0</v>
      </c>
      <c r="F8845" s="9">
        <f t="shared" si="2698"/>
        <v>0</v>
      </c>
      <c r="G8845" s="9">
        <v>0</v>
      </c>
      <c r="H8845" s="467">
        <v>0</v>
      </c>
      <c r="I8845" s="9">
        <f t="shared" si="2699"/>
        <v>0</v>
      </c>
      <c r="J8845" s="9">
        <v>0</v>
      </c>
      <c r="K8845" s="467">
        <v>0</v>
      </c>
      <c r="L8845" s="9">
        <f t="shared" si="2700"/>
        <v>0</v>
      </c>
      <c r="M8845" s="9">
        <v>0</v>
      </c>
      <c r="N8845" s="467">
        <v>0</v>
      </c>
    </row>
    <row r="8846" spans="1:14" customFormat="1" ht="36" hidden="1" customHeight="1" thickTop="1" x14ac:dyDescent="0.25">
      <c r="A8846" s="133" t="s">
        <v>0</v>
      </c>
      <c r="B8846" s="136" t="s">
        <v>146</v>
      </c>
      <c r="C8846" s="135">
        <f t="shared" si="2697"/>
        <v>0</v>
      </c>
      <c r="D8846" s="135">
        <v>0</v>
      </c>
      <c r="E8846" s="135">
        <v>0</v>
      </c>
      <c r="F8846" s="135">
        <f t="shared" si="2698"/>
        <v>0</v>
      </c>
      <c r="G8846" s="135">
        <v>0</v>
      </c>
      <c r="H8846" s="476">
        <v>0</v>
      </c>
      <c r="I8846" s="135">
        <f t="shared" si="2699"/>
        <v>0</v>
      </c>
      <c r="J8846" s="135">
        <v>0</v>
      </c>
      <c r="K8846" s="476">
        <v>0</v>
      </c>
      <c r="L8846" s="135">
        <f t="shared" si="2700"/>
        <v>0</v>
      </c>
      <c r="M8846" s="135">
        <v>0</v>
      </c>
      <c r="N8846" s="476">
        <v>0</v>
      </c>
    </row>
    <row r="8847" spans="1:14" ht="11.25" hidden="1" customHeight="1" x14ac:dyDescent="0.2">
      <c r="A8847" s="388" t="s">
        <v>0</v>
      </c>
      <c r="B8847" s="328" t="s">
        <v>147</v>
      </c>
      <c r="C8847" s="329">
        <f t="shared" si="2697"/>
        <v>97.349649999999997</v>
      </c>
      <c r="D8847" s="329">
        <f>SUM(D8848,D8895,D8902:D8903)</f>
        <v>74.489320000000006</v>
      </c>
      <c r="E8847" s="329">
        <f>SUM(E8848,E8895,E8902:E8903)</f>
        <v>22.860329999999998</v>
      </c>
      <c r="F8847" s="329">
        <f t="shared" si="2698"/>
        <v>0</v>
      </c>
      <c r="G8847" s="329">
        <f>SUM(G8848,G8895,G8902:G8903)</f>
        <v>0</v>
      </c>
      <c r="H8847" s="446">
        <f>SUM(H8848,H8895,H8902:H8903)</f>
        <v>0</v>
      </c>
      <c r="I8847" s="329">
        <f t="shared" si="2699"/>
        <v>0</v>
      </c>
      <c r="J8847" s="329">
        <f>SUM(J8848,J8895,J8902:J8903)</f>
        <v>0</v>
      </c>
      <c r="K8847" s="446">
        <f>SUM(K8848,K8895,K8902:K8903)</f>
        <v>0</v>
      </c>
      <c r="L8847" s="329">
        <f t="shared" si="2700"/>
        <v>0</v>
      </c>
      <c r="M8847" s="329">
        <f>SUM(M8848,M8895,M8902:M8903)</f>
        <v>0</v>
      </c>
      <c r="N8847" s="446">
        <f>SUM(N8848,N8895,N8902:N8903)</f>
        <v>0</v>
      </c>
    </row>
    <row r="8848" spans="1:14" ht="0.75" hidden="1" customHeight="1" x14ac:dyDescent="0.2">
      <c r="A8848" s="388" t="s">
        <v>0</v>
      </c>
      <c r="B8848" s="330" t="s">
        <v>148</v>
      </c>
      <c r="C8848" s="329">
        <f t="shared" si="2697"/>
        <v>97.349649999999997</v>
      </c>
      <c r="D8848" s="329">
        <f>SUM(D8849,D8861,D8890)</f>
        <v>74.489320000000006</v>
      </c>
      <c r="E8848" s="329">
        <f>SUM(E8849,E8861,E8890)</f>
        <v>22.860329999999998</v>
      </c>
      <c r="F8848" s="392">
        <f t="shared" si="2698"/>
        <v>0</v>
      </c>
      <c r="G8848" s="392">
        <f>SUM(G8849,G8861,G8890)</f>
        <v>0</v>
      </c>
      <c r="H8848" s="529">
        <f>SUM(H8849,H8861,H8890)</f>
        <v>0</v>
      </c>
      <c r="I8848" s="392">
        <f t="shared" si="2699"/>
        <v>0</v>
      </c>
      <c r="J8848" s="392">
        <f>SUM(J8849,J8861,J8890)</f>
        <v>0</v>
      </c>
      <c r="K8848" s="529">
        <f>SUM(K8849,K8861,K8890)</f>
        <v>0</v>
      </c>
      <c r="L8848" s="392">
        <f t="shared" si="2700"/>
        <v>0</v>
      </c>
      <c r="M8848" s="392">
        <f>SUM(M8849,M8861,M8890)</f>
        <v>0</v>
      </c>
      <c r="N8848" s="529">
        <f>SUM(N8849,N8861,N8890)</f>
        <v>0</v>
      </c>
    </row>
    <row r="8849" spans="1:14" customFormat="1" ht="15" hidden="1" customHeight="1" x14ac:dyDescent="0.25">
      <c r="A8849" s="151" t="s">
        <v>0</v>
      </c>
      <c r="B8849" s="157" t="s">
        <v>149</v>
      </c>
      <c r="C8849" s="155">
        <f t="shared" si="2697"/>
        <v>97.349649999999997</v>
      </c>
      <c r="D8849" s="155">
        <f>SUM(D8850:D8860)</f>
        <v>74.489320000000006</v>
      </c>
      <c r="E8849" s="155">
        <f>SUM(E8850:E8860)</f>
        <v>22.860329999999998</v>
      </c>
      <c r="F8849" s="161">
        <f t="shared" si="2698"/>
        <v>0</v>
      </c>
      <c r="G8849" s="161">
        <f>SUM(G8850:G8860)</f>
        <v>0</v>
      </c>
      <c r="H8849" s="530">
        <f>SUM(H8850:H8860)</f>
        <v>0</v>
      </c>
      <c r="I8849" s="161">
        <f t="shared" si="2699"/>
        <v>0</v>
      </c>
      <c r="J8849" s="161">
        <f>SUM(J8850:J8860)</f>
        <v>0</v>
      </c>
      <c r="K8849" s="530">
        <f>SUM(K8850:K8860)</f>
        <v>0</v>
      </c>
      <c r="L8849" s="161">
        <f t="shared" si="2700"/>
        <v>0</v>
      </c>
      <c r="M8849" s="161">
        <f>SUM(M8850:M8860)</f>
        <v>0</v>
      </c>
      <c r="N8849" s="530">
        <f>SUM(N8850:N8860)</f>
        <v>0</v>
      </c>
    </row>
    <row r="8850" spans="1:14" customFormat="1" ht="30.75" hidden="1" customHeight="1" thickBot="1" x14ac:dyDescent="0.3">
      <c r="A8850" s="143" t="s">
        <v>0</v>
      </c>
      <c r="B8850" s="144" t="s">
        <v>150</v>
      </c>
      <c r="C8850" s="145">
        <f t="shared" si="2697"/>
        <v>0</v>
      </c>
      <c r="D8850" s="145">
        <v>0</v>
      </c>
      <c r="E8850" s="145">
        <v>0</v>
      </c>
      <c r="F8850" s="142">
        <f t="shared" si="2698"/>
        <v>0</v>
      </c>
      <c r="G8850" s="142">
        <v>0</v>
      </c>
      <c r="H8850" s="477">
        <v>0</v>
      </c>
      <c r="I8850" s="142">
        <f t="shared" si="2699"/>
        <v>0</v>
      </c>
      <c r="J8850" s="142">
        <v>0</v>
      </c>
      <c r="K8850" s="477">
        <v>0</v>
      </c>
      <c r="L8850" s="142">
        <f t="shared" si="2700"/>
        <v>0</v>
      </c>
      <c r="M8850" s="142">
        <v>0</v>
      </c>
      <c r="N8850" s="477">
        <v>0</v>
      </c>
    </row>
    <row r="8851" spans="1:14" customFormat="1" ht="30" hidden="1" customHeight="1" x14ac:dyDescent="0.25">
      <c r="A8851" s="151" t="s">
        <v>0</v>
      </c>
      <c r="B8851" s="158" t="s">
        <v>151</v>
      </c>
      <c r="C8851" s="155">
        <f t="shared" si="2697"/>
        <v>6.4003700000000006</v>
      </c>
      <c r="D8851" s="155">
        <v>5.7598500000000001</v>
      </c>
      <c r="E8851" s="155">
        <v>0.64051999999999998</v>
      </c>
      <c r="F8851" s="161">
        <f t="shared" si="2698"/>
        <v>0</v>
      </c>
      <c r="G8851" s="161">
        <v>0</v>
      </c>
      <c r="H8851" s="530">
        <v>0</v>
      </c>
      <c r="I8851" s="161">
        <f t="shared" si="2699"/>
        <v>0</v>
      </c>
      <c r="J8851" s="161">
        <v>0</v>
      </c>
      <c r="K8851" s="530">
        <v>0</v>
      </c>
      <c r="L8851" s="161">
        <f t="shared" si="2700"/>
        <v>0</v>
      </c>
      <c r="M8851" s="161">
        <v>0</v>
      </c>
      <c r="N8851" s="530">
        <v>0</v>
      </c>
    </row>
    <row r="8852" spans="1:14" customFormat="1" ht="15.75" hidden="1" customHeight="1" thickBot="1" x14ac:dyDescent="0.3">
      <c r="A8852" s="140" t="s">
        <v>0</v>
      </c>
      <c r="B8852" s="148" t="s">
        <v>152</v>
      </c>
      <c r="C8852" s="142">
        <f t="shared" si="2697"/>
        <v>0</v>
      </c>
      <c r="D8852" s="142">
        <v>0</v>
      </c>
      <c r="E8852" s="142">
        <v>0</v>
      </c>
      <c r="F8852" s="142">
        <f t="shared" si="2698"/>
        <v>0</v>
      </c>
      <c r="G8852" s="142">
        <v>0</v>
      </c>
      <c r="H8852" s="477">
        <v>0</v>
      </c>
      <c r="I8852" s="142">
        <f t="shared" si="2699"/>
        <v>0</v>
      </c>
      <c r="J8852" s="142">
        <v>0</v>
      </c>
      <c r="K8852" s="477">
        <v>0</v>
      </c>
      <c r="L8852" s="142">
        <f t="shared" si="2700"/>
        <v>0</v>
      </c>
      <c r="M8852" s="142">
        <v>0</v>
      </c>
      <c r="N8852" s="477">
        <v>0</v>
      </c>
    </row>
    <row r="8853" spans="1:14" customFormat="1" ht="15" hidden="1" customHeight="1" x14ac:dyDescent="0.25">
      <c r="A8853" s="133" t="s">
        <v>0</v>
      </c>
      <c r="B8853" s="136" t="s">
        <v>153</v>
      </c>
      <c r="C8853" s="135">
        <f t="shared" si="2697"/>
        <v>0</v>
      </c>
      <c r="D8853" s="135">
        <v>0</v>
      </c>
      <c r="E8853" s="135">
        <v>0</v>
      </c>
      <c r="F8853" s="135">
        <f t="shared" si="2698"/>
        <v>0</v>
      </c>
      <c r="G8853" s="135">
        <v>0</v>
      </c>
      <c r="H8853" s="476">
        <v>0</v>
      </c>
      <c r="I8853" s="135">
        <f t="shared" si="2699"/>
        <v>0</v>
      </c>
      <c r="J8853" s="135">
        <v>0</v>
      </c>
      <c r="K8853" s="476">
        <v>0</v>
      </c>
      <c r="L8853" s="135">
        <f t="shared" si="2700"/>
        <v>0</v>
      </c>
      <c r="M8853" s="135">
        <v>0</v>
      </c>
      <c r="N8853" s="476">
        <v>0</v>
      </c>
    </row>
    <row r="8854" spans="1:14" customFormat="1" ht="15" hidden="1" customHeight="1" x14ac:dyDescent="0.25">
      <c r="A8854" s="151" t="s">
        <v>0</v>
      </c>
      <c r="B8854" s="158" t="s">
        <v>154</v>
      </c>
      <c r="C8854" s="155">
        <f t="shared" si="2697"/>
        <v>65.769170000000003</v>
      </c>
      <c r="D8854" s="155">
        <v>65.769170000000003</v>
      </c>
      <c r="E8854" s="155">
        <v>0</v>
      </c>
      <c r="F8854" s="161">
        <f t="shared" si="2698"/>
        <v>0</v>
      </c>
      <c r="G8854" s="161">
        <v>0</v>
      </c>
      <c r="H8854" s="530">
        <v>0</v>
      </c>
      <c r="I8854" s="161">
        <f t="shared" si="2699"/>
        <v>0</v>
      </c>
      <c r="J8854" s="161">
        <v>0</v>
      </c>
      <c r="K8854" s="530">
        <v>0</v>
      </c>
      <c r="L8854" s="161">
        <f t="shared" si="2700"/>
        <v>0</v>
      </c>
      <c r="M8854" s="161">
        <v>0</v>
      </c>
      <c r="N8854" s="530">
        <v>0</v>
      </c>
    </row>
    <row r="8855" spans="1:14" customFormat="1" ht="15.75" hidden="1" customHeight="1" thickBot="1" x14ac:dyDescent="0.3">
      <c r="A8855" s="140" t="s">
        <v>0</v>
      </c>
      <c r="B8855" s="148" t="s">
        <v>155</v>
      </c>
      <c r="C8855" s="142">
        <f t="shared" si="2697"/>
        <v>0</v>
      </c>
      <c r="D8855" s="142">
        <v>0</v>
      </c>
      <c r="E8855" s="142">
        <v>0</v>
      </c>
      <c r="F8855" s="142">
        <f t="shared" si="2698"/>
        <v>0</v>
      </c>
      <c r="G8855" s="142">
        <v>0</v>
      </c>
      <c r="H8855" s="477">
        <v>0</v>
      </c>
      <c r="I8855" s="142">
        <f t="shared" si="2699"/>
        <v>0</v>
      </c>
      <c r="J8855" s="142">
        <v>0</v>
      </c>
      <c r="K8855" s="477">
        <v>0</v>
      </c>
      <c r="L8855" s="142">
        <f t="shared" si="2700"/>
        <v>0</v>
      </c>
      <c r="M8855" s="142">
        <v>0</v>
      </c>
      <c r="N8855" s="477">
        <v>0</v>
      </c>
    </row>
    <row r="8856" spans="1:14" customFormat="1" ht="15.75" hidden="1" customHeight="1" thickBot="1" x14ac:dyDescent="0.3">
      <c r="A8856" s="133" t="s">
        <v>0</v>
      </c>
      <c r="B8856" s="136" t="s">
        <v>156</v>
      </c>
      <c r="C8856" s="135">
        <f t="shared" si="2697"/>
        <v>0</v>
      </c>
      <c r="D8856" s="135">
        <v>0</v>
      </c>
      <c r="E8856" s="135">
        <v>0</v>
      </c>
      <c r="F8856" s="9">
        <f t="shared" si="2698"/>
        <v>0</v>
      </c>
      <c r="G8856" s="9">
        <v>0</v>
      </c>
      <c r="H8856" s="467">
        <v>0</v>
      </c>
      <c r="I8856" s="9">
        <f t="shared" si="2699"/>
        <v>0</v>
      </c>
      <c r="J8856" s="9">
        <v>0</v>
      </c>
      <c r="K8856" s="467">
        <v>0</v>
      </c>
      <c r="L8856" s="9">
        <f t="shared" si="2700"/>
        <v>0</v>
      </c>
      <c r="M8856" s="9">
        <v>0</v>
      </c>
      <c r="N8856" s="467">
        <v>0</v>
      </c>
    </row>
    <row r="8857" spans="1:14" customFormat="1" ht="45" hidden="1" customHeight="1" x14ac:dyDescent="0.25">
      <c r="A8857" s="151" t="s">
        <v>0</v>
      </c>
      <c r="B8857" s="158" t="s">
        <v>157</v>
      </c>
      <c r="C8857" s="155">
        <f t="shared" si="2697"/>
        <v>2.9603000000000002</v>
      </c>
      <c r="D8857" s="155">
        <v>2.9603000000000002</v>
      </c>
      <c r="E8857" s="155">
        <v>0</v>
      </c>
      <c r="F8857" s="161">
        <f t="shared" si="2698"/>
        <v>0</v>
      </c>
      <c r="G8857" s="161">
        <v>0</v>
      </c>
      <c r="H8857" s="530">
        <v>0</v>
      </c>
      <c r="I8857" s="161">
        <f t="shared" si="2699"/>
        <v>0</v>
      </c>
      <c r="J8857" s="161">
        <v>0</v>
      </c>
      <c r="K8857" s="530">
        <v>0</v>
      </c>
      <c r="L8857" s="161">
        <f t="shared" si="2700"/>
        <v>0</v>
      </c>
      <c r="M8857" s="161">
        <v>0</v>
      </c>
      <c r="N8857" s="530">
        <v>0</v>
      </c>
    </row>
    <row r="8858" spans="1:14" customFormat="1" ht="30.75" hidden="1" customHeight="1" thickBot="1" x14ac:dyDescent="0.3">
      <c r="A8858" s="140" t="s">
        <v>0</v>
      </c>
      <c r="B8858" s="148" t="s">
        <v>158</v>
      </c>
      <c r="C8858" s="142">
        <f t="shared" si="2697"/>
        <v>0</v>
      </c>
      <c r="D8858" s="142">
        <v>0</v>
      </c>
      <c r="E8858" s="142">
        <v>0</v>
      </c>
      <c r="F8858" s="142">
        <f t="shared" si="2698"/>
        <v>0</v>
      </c>
      <c r="G8858" s="142">
        <v>0</v>
      </c>
      <c r="H8858" s="477">
        <v>0</v>
      </c>
      <c r="I8858" s="142">
        <f t="shared" si="2699"/>
        <v>0</v>
      </c>
      <c r="J8858" s="142">
        <v>0</v>
      </c>
      <c r="K8858" s="477">
        <v>0</v>
      </c>
      <c r="L8858" s="142">
        <f t="shared" si="2700"/>
        <v>0</v>
      </c>
      <c r="M8858" s="142">
        <v>0</v>
      </c>
      <c r="N8858" s="477">
        <v>0</v>
      </c>
    </row>
    <row r="8859" spans="1:14" customFormat="1" ht="15" hidden="1" customHeight="1" x14ac:dyDescent="0.25">
      <c r="A8859" s="133" t="s">
        <v>0</v>
      </c>
      <c r="B8859" s="136" t="s">
        <v>159</v>
      </c>
      <c r="C8859" s="135">
        <f t="shared" si="2697"/>
        <v>0</v>
      </c>
      <c r="D8859" s="135">
        <v>0</v>
      </c>
      <c r="E8859" s="135">
        <v>0</v>
      </c>
      <c r="F8859" s="135">
        <f t="shared" si="2698"/>
        <v>0</v>
      </c>
      <c r="G8859" s="135">
        <v>0</v>
      </c>
      <c r="H8859" s="476">
        <v>0</v>
      </c>
      <c r="I8859" s="135">
        <f t="shared" si="2699"/>
        <v>0</v>
      </c>
      <c r="J8859" s="135">
        <v>0</v>
      </c>
      <c r="K8859" s="476">
        <v>0</v>
      </c>
      <c r="L8859" s="135">
        <f t="shared" si="2700"/>
        <v>0</v>
      </c>
      <c r="M8859" s="135">
        <v>0</v>
      </c>
      <c r="N8859" s="476">
        <v>0</v>
      </c>
    </row>
    <row r="8860" spans="1:14" customFormat="1" ht="18.75" hidden="1" customHeight="1" x14ac:dyDescent="0.25">
      <c r="A8860" s="151" t="s">
        <v>0</v>
      </c>
      <c r="B8860" s="158" t="s">
        <v>160</v>
      </c>
      <c r="C8860" s="155">
        <f t="shared" si="2697"/>
        <v>22.219809999999999</v>
      </c>
      <c r="D8860" s="155">
        <v>0</v>
      </c>
      <c r="E8860" s="155">
        <v>22.219809999999999</v>
      </c>
      <c r="F8860" s="161">
        <f t="shared" si="2698"/>
        <v>0</v>
      </c>
      <c r="G8860" s="161">
        <v>0</v>
      </c>
      <c r="H8860" s="530">
        <v>0</v>
      </c>
      <c r="I8860" s="161">
        <f t="shared" si="2699"/>
        <v>0</v>
      </c>
      <c r="J8860" s="161">
        <v>0</v>
      </c>
      <c r="K8860" s="530">
        <v>0</v>
      </c>
      <c r="L8860" s="161">
        <f t="shared" si="2700"/>
        <v>0</v>
      </c>
      <c r="M8860" s="161">
        <v>0</v>
      </c>
      <c r="N8860" s="530">
        <v>0</v>
      </c>
    </row>
    <row r="8861" spans="1:14" customFormat="1" ht="30.75" hidden="1" customHeight="1" thickBot="1" x14ac:dyDescent="0.3">
      <c r="A8861" s="140" t="s">
        <v>0</v>
      </c>
      <c r="B8861" s="147" t="s">
        <v>161</v>
      </c>
      <c r="C8861" s="142">
        <f t="shared" si="2697"/>
        <v>0</v>
      </c>
      <c r="D8861" s="142">
        <f>SUM(D8862,D8869)</f>
        <v>0</v>
      </c>
      <c r="E8861" s="142">
        <f>SUM(E8862,E8869)</f>
        <v>0</v>
      </c>
      <c r="F8861" s="142">
        <f t="shared" si="2698"/>
        <v>0</v>
      </c>
      <c r="G8861" s="142">
        <f>SUM(G8862,G8869)</f>
        <v>0</v>
      </c>
      <c r="H8861" s="477">
        <f>SUM(H8862,H8869)</f>
        <v>0</v>
      </c>
      <c r="I8861" s="142">
        <f t="shared" si="2699"/>
        <v>0</v>
      </c>
      <c r="J8861" s="142">
        <f>SUM(J8862,J8869)</f>
        <v>0</v>
      </c>
      <c r="K8861" s="477">
        <f>SUM(K8862,K8869)</f>
        <v>0</v>
      </c>
      <c r="L8861" s="142">
        <f t="shared" si="2700"/>
        <v>0</v>
      </c>
      <c r="M8861" s="142">
        <f>SUM(M8862,M8869)</f>
        <v>0</v>
      </c>
      <c r="N8861" s="477">
        <f>SUM(N8862,N8869)</f>
        <v>0</v>
      </c>
    </row>
    <row r="8862" spans="1:14" customFormat="1" ht="30.75" hidden="1" customHeight="1" thickBot="1" x14ac:dyDescent="0.3">
      <c r="A8862" s="1" t="s">
        <v>0</v>
      </c>
      <c r="B8862" s="5" t="s">
        <v>162</v>
      </c>
      <c r="C8862" s="9">
        <f t="shared" si="2697"/>
        <v>0</v>
      </c>
      <c r="D8862" s="9">
        <f>SUM(D8863:D8868)</f>
        <v>0</v>
      </c>
      <c r="E8862" s="9">
        <f>SUM(E8863:E8868)</f>
        <v>0</v>
      </c>
      <c r="F8862" s="9">
        <f t="shared" si="2698"/>
        <v>0</v>
      </c>
      <c r="G8862" s="9">
        <f>SUM(G8863:G8868)</f>
        <v>0</v>
      </c>
      <c r="H8862" s="467">
        <f>SUM(H8863:H8868)</f>
        <v>0</v>
      </c>
      <c r="I8862" s="9">
        <f t="shared" si="2699"/>
        <v>0</v>
      </c>
      <c r="J8862" s="9">
        <f>SUM(J8863:J8868)</f>
        <v>0</v>
      </c>
      <c r="K8862" s="467">
        <f>SUM(K8863:K8868)</f>
        <v>0</v>
      </c>
      <c r="L8862" s="9">
        <f t="shared" si="2700"/>
        <v>0</v>
      </c>
      <c r="M8862" s="9">
        <f>SUM(M8863:M8868)</f>
        <v>0</v>
      </c>
      <c r="N8862" s="467">
        <f>SUM(N8863:N8868)</f>
        <v>0</v>
      </c>
    </row>
    <row r="8863" spans="1:14" customFormat="1" ht="30.75" hidden="1" customHeight="1" thickBot="1" x14ac:dyDescent="0.3">
      <c r="A8863" s="1" t="s">
        <v>0</v>
      </c>
      <c r="B8863" s="6" t="s">
        <v>163</v>
      </c>
      <c r="C8863" s="9">
        <f t="shared" si="2697"/>
        <v>0</v>
      </c>
      <c r="D8863" s="9">
        <v>0</v>
      </c>
      <c r="E8863" s="9">
        <v>0</v>
      </c>
      <c r="F8863" s="9">
        <f t="shared" si="2698"/>
        <v>0</v>
      </c>
      <c r="G8863" s="9">
        <v>0</v>
      </c>
      <c r="H8863" s="467">
        <v>0</v>
      </c>
      <c r="I8863" s="9">
        <f t="shared" si="2699"/>
        <v>0</v>
      </c>
      <c r="J8863" s="9">
        <v>0</v>
      </c>
      <c r="K8863" s="467">
        <v>0</v>
      </c>
      <c r="L8863" s="9">
        <f t="shared" si="2700"/>
        <v>0</v>
      </c>
      <c r="M8863" s="9">
        <v>0</v>
      </c>
      <c r="N8863" s="467">
        <v>0</v>
      </c>
    </row>
    <row r="8864" spans="1:14" customFormat="1" ht="4.5" hidden="1" customHeight="1" thickTop="1" thickBot="1" x14ac:dyDescent="0.3">
      <c r="A8864" s="1" t="s">
        <v>0</v>
      </c>
      <c r="B8864" s="6" t="s">
        <v>164</v>
      </c>
      <c r="C8864" s="9">
        <f t="shared" si="2697"/>
        <v>0</v>
      </c>
      <c r="D8864" s="9">
        <v>0</v>
      </c>
      <c r="E8864" s="9">
        <v>0</v>
      </c>
      <c r="F8864" s="9">
        <f t="shared" si="2698"/>
        <v>0</v>
      </c>
      <c r="G8864" s="9">
        <v>0</v>
      </c>
      <c r="H8864" s="467">
        <v>0</v>
      </c>
      <c r="I8864" s="9">
        <f t="shared" si="2699"/>
        <v>0</v>
      </c>
      <c r="J8864" s="9">
        <v>0</v>
      </c>
      <c r="K8864" s="467">
        <v>0</v>
      </c>
      <c r="L8864" s="9">
        <f t="shared" si="2700"/>
        <v>0</v>
      </c>
      <c r="M8864" s="9">
        <v>0</v>
      </c>
      <c r="N8864" s="467">
        <v>0</v>
      </c>
    </row>
    <row r="8865" spans="1:14" customFormat="1" ht="30.75" hidden="1" customHeight="1" thickBot="1" x14ac:dyDescent="0.3">
      <c r="A8865" s="1" t="s">
        <v>0</v>
      </c>
      <c r="B8865" s="6" t="s">
        <v>165</v>
      </c>
      <c r="C8865" s="9">
        <f t="shared" si="2697"/>
        <v>0</v>
      </c>
      <c r="D8865" s="9">
        <v>0</v>
      </c>
      <c r="E8865" s="9">
        <v>0</v>
      </c>
      <c r="F8865" s="9">
        <f t="shared" si="2698"/>
        <v>0</v>
      </c>
      <c r="G8865" s="9">
        <v>0</v>
      </c>
      <c r="H8865" s="467">
        <v>0</v>
      </c>
      <c r="I8865" s="9">
        <f t="shared" si="2699"/>
        <v>0</v>
      </c>
      <c r="J8865" s="9">
        <v>0</v>
      </c>
      <c r="K8865" s="467">
        <v>0</v>
      </c>
      <c r="L8865" s="9">
        <f t="shared" si="2700"/>
        <v>0</v>
      </c>
      <c r="M8865" s="9">
        <v>0</v>
      </c>
      <c r="N8865" s="467">
        <v>0</v>
      </c>
    </row>
    <row r="8866" spans="1:14" customFormat="1" ht="60.75" hidden="1" customHeight="1" thickBot="1" x14ac:dyDescent="0.3">
      <c r="A8866" s="1" t="s">
        <v>0</v>
      </c>
      <c r="B8866" s="6" t="s">
        <v>166</v>
      </c>
      <c r="C8866" s="9">
        <f t="shared" si="2697"/>
        <v>0</v>
      </c>
      <c r="D8866" s="9">
        <v>0</v>
      </c>
      <c r="E8866" s="9">
        <v>0</v>
      </c>
      <c r="F8866" s="9">
        <f t="shared" si="2698"/>
        <v>0</v>
      </c>
      <c r="G8866" s="9">
        <v>0</v>
      </c>
      <c r="H8866" s="467">
        <v>0</v>
      </c>
      <c r="I8866" s="9">
        <f t="shared" si="2699"/>
        <v>0</v>
      </c>
      <c r="J8866" s="9">
        <v>0</v>
      </c>
      <c r="K8866" s="467">
        <v>0</v>
      </c>
      <c r="L8866" s="9">
        <f t="shared" si="2700"/>
        <v>0</v>
      </c>
      <c r="M8866" s="9">
        <v>0</v>
      </c>
      <c r="N8866" s="467">
        <v>0</v>
      </c>
    </row>
    <row r="8867" spans="1:14" customFormat="1" ht="60.75" hidden="1" customHeight="1" thickBot="1" x14ac:dyDescent="0.3">
      <c r="A8867" s="1" t="s">
        <v>0</v>
      </c>
      <c r="B8867" s="6" t="s">
        <v>167</v>
      </c>
      <c r="C8867" s="9">
        <f t="shared" si="2697"/>
        <v>0</v>
      </c>
      <c r="D8867" s="9">
        <v>0</v>
      </c>
      <c r="E8867" s="9">
        <v>0</v>
      </c>
      <c r="F8867" s="9">
        <f t="shared" si="2698"/>
        <v>0</v>
      </c>
      <c r="G8867" s="9">
        <v>0</v>
      </c>
      <c r="H8867" s="467">
        <v>0</v>
      </c>
      <c r="I8867" s="9">
        <f t="shared" si="2699"/>
        <v>0</v>
      </c>
      <c r="J8867" s="9">
        <v>0</v>
      </c>
      <c r="K8867" s="467">
        <v>0</v>
      </c>
      <c r="L8867" s="9">
        <f t="shared" si="2700"/>
        <v>0</v>
      </c>
      <c r="M8867" s="9">
        <v>0</v>
      </c>
      <c r="N8867" s="467">
        <v>0</v>
      </c>
    </row>
    <row r="8868" spans="1:14" customFormat="1" ht="30.75" hidden="1" customHeight="1" thickBot="1" x14ac:dyDescent="0.3">
      <c r="A8868" s="1" t="s">
        <v>0</v>
      </c>
      <c r="B8868" s="6" t="s">
        <v>168</v>
      </c>
      <c r="C8868" s="9">
        <f t="shared" si="2697"/>
        <v>0</v>
      </c>
      <c r="D8868" s="9">
        <v>0</v>
      </c>
      <c r="E8868" s="9">
        <v>0</v>
      </c>
      <c r="F8868" s="9">
        <f t="shared" si="2698"/>
        <v>0</v>
      </c>
      <c r="G8868" s="9">
        <v>0</v>
      </c>
      <c r="H8868" s="467">
        <v>0</v>
      </c>
      <c r="I8868" s="9">
        <f t="shared" si="2699"/>
        <v>0</v>
      </c>
      <c r="J8868" s="9">
        <v>0</v>
      </c>
      <c r="K8868" s="467">
        <v>0</v>
      </c>
      <c r="L8868" s="9">
        <f t="shared" si="2700"/>
        <v>0</v>
      </c>
      <c r="M8868" s="9">
        <v>0</v>
      </c>
      <c r="N8868" s="467">
        <v>0</v>
      </c>
    </row>
    <row r="8869" spans="1:14" customFormat="1" ht="45.75" hidden="1" customHeight="1" thickBot="1" x14ac:dyDescent="0.3">
      <c r="A8869" s="1" t="s">
        <v>0</v>
      </c>
      <c r="B8869" s="5" t="s">
        <v>169</v>
      </c>
      <c r="C8869" s="9">
        <f t="shared" si="2697"/>
        <v>0</v>
      </c>
      <c r="D8869" s="9">
        <f>SUM(D8870:D8889)</f>
        <v>0</v>
      </c>
      <c r="E8869" s="9">
        <f>SUM(E8870:E8889)</f>
        <v>0</v>
      </c>
      <c r="F8869" s="9">
        <f t="shared" si="2698"/>
        <v>0</v>
      </c>
      <c r="G8869" s="9">
        <f>SUM(G8870:G8889)</f>
        <v>0</v>
      </c>
      <c r="H8869" s="467">
        <f>SUM(H8870:H8889)</f>
        <v>0</v>
      </c>
      <c r="I8869" s="9">
        <f t="shared" si="2699"/>
        <v>0</v>
      </c>
      <c r="J8869" s="9">
        <f>SUM(J8870:J8889)</f>
        <v>0</v>
      </c>
      <c r="K8869" s="467">
        <f>SUM(K8870:K8889)</f>
        <v>0</v>
      </c>
      <c r="L8869" s="9">
        <f t="shared" si="2700"/>
        <v>0</v>
      </c>
      <c r="M8869" s="9">
        <f>SUM(M8870:M8889)</f>
        <v>0</v>
      </c>
      <c r="N8869" s="467">
        <f>SUM(N8870:N8889)</f>
        <v>0</v>
      </c>
    </row>
    <row r="8870" spans="1:14" customFormat="1" ht="15.75" hidden="1" customHeight="1" thickBot="1" x14ac:dyDescent="0.3">
      <c r="A8870" s="1" t="s">
        <v>0</v>
      </c>
      <c r="B8870" s="6" t="s">
        <v>30</v>
      </c>
      <c r="C8870" s="9">
        <f t="shared" si="2697"/>
        <v>0</v>
      </c>
      <c r="D8870" s="9">
        <v>0</v>
      </c>
      <c r="E8870" s="9">
        <v>0</v>
      </c>
      <c r="F8870" s="9">
        <f t="shared" si="2698"/>
        <v>0</v>
      </c>
      <c r="G8870" s="9">
        <v>0</v>
      </c>
      <c r="H8870" s="467">
        <v>0</v>
      </c>
      <c r="I8870" s="9">
        <f t="shared" si="2699"/>
        <v>0</v>
      </c>
      <c r="J8870" s="9">
        <v>0</v>
      </c>
      <c r="K8870" s="467">
        <v>0</v>
      </c>
      <c r="L8870" s="9">
        <f t="shared" si="2700"/>
        <v>0</v>
      </c>
      <c r="M8870" s="9">
        <v>0</v>
      </c>
      <c r="N8870" s="467">
        <v>0</v>
      </c>
    </row>
    <row r="8871" spans="1:14" customFormat="1" ht="15.75" hidden="1" customHeight="1" thickBot="1" x14ac:dyDescent="0.3">
      <c r="A8871" s="1" t="s">
        <v>0</v>
      </c>
      <c r="B8871" s="6" t="s">
        <v>31</v>
      </c>
      <c r="C8871" s="9">
        <f t="shared" si="2697"/>
        <v>0</v>
      </c>
      <c r="D8871" s="9">
        <v>0</v>
      </c>
      <c r="E8871" s="9">
        <v>0</v>
      </c>
      <c r="F8871" s="9">
        <f t="shared" si="2698"/>
        <v>0</v>
      </c>
      <c r="G8871" s="9">
        <v>0</v>
      </c>
      <c r="H8871" s="467">
        <v>0</v>
      </c>
      <c r="I8871" s="9">
        <f t="shared" si="2699"/>
        <v>0</v>
      </c>
      <c r="J8871" s="9">
        <v>0</v>
      </c>
      <c r="K8871" s="467">
        <v>0</v>
      </c>
      <c r="L8871" s="9">
        <f t="shared" si="2700"/>
        <v>0</v>
      </c>
      <c r="M8871" s="9">
        <v>0</v>
      </c>
      <c r="N8871" s="467">
        <v>0</v>
      </c>
    </row>
    <row r="8872" spans="1:14" customFormat="1" ht="15.75" hidden="1" customHeight="1" thickBot="1" x14ac:dyDescent="0.3">
      <c r="A8872" s="1" t="s">
        <v>0</v>
      </c>
      <c r="B8872" s="6" t="s">
        <v>170</v>
      </c>
      <c r="C8872" s="9">
        <f t="shared" si="2697"/>
        <v>0</v>
      </c>
      <c r="D8872" s="9">
        <v>0</v>
      </c>
      <c r="E8872" s="9">
        <v>0</v>
      </c>
      <c r="F8872" s="9">
        <f t="shared" si="2698"/>
        <v>0</v>
      </c>
      <c r="G8872" s="9">
        <v>0</v>
      </c>
      <c r="H8872" s="467">
        <v>0</v>
      </c>
      <c r="I8872" s="9">
        <f t="shared" si="2699"/>
        <v>0</v>
      </c>
      <c r="J8872" s="9">
        <v>0</v>
      </c>
      <c r="K8872" s="467">
        <v>0</v>
      </c>
      <c r="L8872" s="9">
        <f t="shared" si="2700"/>
        <v>0</v>
      </c>
      <c r="M8872" s="9">
        <v>0</v>
      </c>
      <c r="N8872" s="467">
        <v>0</v>
      </c>
    </row>
    <row r="8873" spans="1:14" customFormat="1" ht="30.75" hidden="1" customHeight="1" thickBot="1" x14ac:dyDescent="0.3">
      <c r="A8873" s="1" t="s">
        <v>0</v>
      </c>
      <c r="B8873" s="6" t="s">
        <v>36</v>
      </c>
      <c r="C8873" s="9">
        <f t="shared" si="2697"/>
        <v>0</v>
      </c>
      <c r="D8873" s="9">
        <v>0</v>
      </c>
      <c r="E8873" s="9">
        <v>0</v>
      </c>
      <c r="F8873" s="9">
        <f t="shared" si="2698"/>
        <v>0</v>
      </c>
      <c r="G8873" s="9">
        <v>0</v>
      </c>
      <c r="H8873" s="467">
        <v>0</v>
      </c>
      <c r="I8873" s="9">
        <f t="shared" si="2699"/>
        <v>0</v>
      </c>
      <c r="J8873" s="9">
        <v>0</v>
      </c>
      <c r="K8873" s="467">
        <v>0</v>
      </c>
      <c r="L8873" s="9">
        <f t="shared" si="2700"/>
        <v>0</v>
      </c>
      <c r="M8873" s="9">
        <v>0</v>
      </c>
      <c r="N8873" s="467">
        <v>0</v>
      </c>
    </row>
    <row r="8874" spans="1:14" customFormat="1" ht="30.75" hidden="1" customHeight="1" thickBot="1" x14ac:dyDescent="0.3">
      <c r="A8874" s="1" t="s">
        <v>0</v>
      </c>
      <c r="B8874" s="6" t="s">
        <v>171</v>
      </c>
      <c r="C8874" s="9">
        <f t="shared" si="2697"/>
        <v>0</v>
      </c>
      <c r="D8874" s="9">
        <v>0</v>
      </c>
      <c r="E8874" s="9">
        <v>0</v>
      </c>
      <c r="F8874" s="9">
        <f t="shared" si="2698"/>
        <v>0</v>
      </c>
      <c r="G8874" s="9">
        <v>0</v>
      </c>
      <c r="H8874" s="467">
        <v>0</v>
      </c>
      <c r="I8874" s="9">
        <f t="shared" si="2699"/>
        <v>0</v>
      </c>
      <c r="J8874" s="9">
        <v>0</v>
      </c>
      <c r="K8874" s="467">
        <v>0</v>
      </c>
      <c r="L8874" s="9">
        <f t="shared" si="2700"/>
        <v>0</v>
      </c>
      <c r="M8874" s="9">
        <v>0</v>
      </c>
      <c r="N8874" s="467">
        <v>0</v>
      </c>
    </row>
    <row r="8875" spans="1:14" customFormat="1" ht="30.75" hidden="1" customHeight="1" thickBot="1" x14ac:dyDescent="0.3">
      <c r="A8875" s="1" t="s">
        <v>0</v>
      </c>
      <c r="B8875" s="6" t="s">
        <v>172</v>
      </c>
      <c r="C8875" s="9">
        <f t="shared" si="2697"/>
        <v>0</v>
      </c>
      <c r="D8875" s="9">
        <v>0</v>
      </c>
      <c r="E8875" s="9">
        <v>0</v>
      </c>
      <c r="F8875" s="9">
        <f t="shared" si="2698"/>
        <v>0</v>
      </c>
      <c r="G8875" s="9">
        <v>0</v>
      </c>
      <c r="H8875" s="467">
        <v>0</v>
      </c>
      <c r="I8875" s="9">
        <f t="shared" si="2699"/>
        <v>0</v>
      </c>
      <c r="J8875" s="9">
        <v>0</v>
      </c>
      <c r="K8875" s="467">
        <v>0</v>
      </c>
      <c r="L8875" s="9">
        <f t="shared" si="2700"/>
        <v>0</v>
      </c>
      <c r="M8875" s="9">
        <v>0</v>
      </c>
      <c r="N8875" s="467">
        <v>0</v>
      </c>
    </row>
    <row r="8876" spans="1:14" customFormat="1" ht="30.75" hidden="1" customHeight="1" thickBot="1" x14ac:dyDescent="0.3">
      <c r="A8876" s="1" t="s">
        <v>0</v>
      </c>
      <c r="B8876" s="6" t="s">
        <v>173</v>
      </c>
      <c r="C8876" s="9">
        <f t="shared" si="2697"/>
        <v>0</v>
      </c>
      <c r="D8876" s="9">
        <v>0</v>
      </c>
      <c r="E8876" s="9">
        <v>0</v>
      </c>
      <c r="F8876" s="9">
        <f t="shared" si="2698"/>
        <v>0</v>
      </c>
      <c r="G8876" s="9">
        <v>0</v>
      </c>
      <c r="H8876" s="467">
        <v>0</v>
      </c>
      <c r="I8876" s="9">
        <f t="shared" si="2699"/>
        <v>0</v>
      </c>
      <c r="J8876" s="9">
        <v>0</v>
      </c>
      <c r="K8876" s="467">
        <v>0</v>
      </c>
      <c r="L8876" s="9">
        <f t="shared" si="2700"/>
        <v>0</v>
      </c>
      <c r="M8876" s="9">
        <v>0</v>
      </c>
      <c r="N8876" s="467">
        <v>0</v>
      </c>
    </row>
    <row r="8877" spans="1:14" customFormat="1" ht="15.75" hidden="1" customHeight="1" thickBot="1" x14ac:dyDescent="0.3">
      <c r="A8877" s="1" t="s">
        <v>0</v>
      </c>
      <c r="B8877" s="6" t="s">
        <v>174</v>
      </c>
      <c r="C8877" s="9">
        <f t="shared" si="2697"/>
        <v>0</v>
      </c>
      <c r="D8877" s="9">
        <v>0</v>
      </c>
      <c r="E8877" s="9">
        <v>0</v>
      </c>
      <c r="F8877" s="9">
        <f t="shared" si="2698"/>
        <v>0</v>
      </c>
      <c r="G8877" s="9">
        <v>0</v>
      </c>
      <c r="H8877" s="467">
        <v>0</v>
      </c>
      <c r="I8877" s="9">
        <f t="shared" si="2699"/>
        <v>0</v>
      </c>
      <c r="J8877" s="9">
        <v>0</v>
      </c>
      <c r="K8877" s="467">
        <v>0</v>
      </c>
      <c r="L8877" s="9">
        <f t="shared" si="2700"/>
        <v>0</v>
      </c>
      <c r="M8877" s="9">
        <v>0</v>
      </c>
      <c r="N8877" s="467">
        <v>0</v>
      </c>
    </row>
    <row r="8878" spans="1:14" customFormat="1" ht="30.75" hidden="1" customHeight="1" thickBot="1" x14ac:dyDescent="0.3">
      <c r="A8878" s="1" t="s">
        <v>0</v>
      </c>
      <c r="B8878" s="6" t="s">
        <v>175</v>
      </c>
      <c r="C8878" s="9">
        <f t="shared" si="2697"/>
        <v>0</v>
      </c>
      <c r="D8878" s="9">
        <v>0</v>
      </c>
      <c r="E8878" s="9">
        <v>0</v>
      </c>
      <c r="F8878" s="9">
        <f t="shared" si="2698"/>
        <v>0</v>
      </c>
      <c r="G8878" s="9">
        <v>0</v>
      </c>
      <c r="H8878" s="467">
        <v>0</v>
      </c>
      <c r="I8878" s="9">
        <f t="shared" si="2699"/>
        <v>0</v>
      </c>
      <c r="J8878" s="9">
        <v>0</v>
      </c>
      <c r="K8878" s="467">
        <v>0</v>
      </c>
      <c r="L8878" s="9">
        <f t="shared" si="2700"/>
        <v>0</v>
      </c>
      <c r="M8878" s="9">
        <v>0</v>
      </c>
      <c r="N8878" s="467">
        <v>0</v>
      </c>
    </row>
    <row r="8879" spans="1:14" customFormat="1" ht="30.75" hidden="1" customHeight="1" thickBot="1" x14ac:dyDescent="0.3">
      <c r="A8879" s="1" t="s">
        <v>0</v>
      </c>
      <c r="B8879" s="6" t="s">
        <v>37</v>
      </c>
      <c r="C8879" s="9">
        <f t="shared" si="2697"/>
        <v>0</v>
      </c>
      <c r="D8879" s="9">
        <v>0</v>
      </c>
      <c r="E8879" s="9">
        <v>0</v>
      </c>
      <c r="F8879" s="9">
        <f t="shared" si="2698"/>
        <v>0</v>
      </c>
      <c r="G8879" s="9">
        <v>0</v>
      </c>
      <c r="H8879" s="467">
        <v>0</v>
      </c>
      <c r="I8879" s="9">
        <f t="shared" si="2699"/>
        <v>0</v>
      </c>
      <c r="J8879" s="9">
        <v>0</v>
      </c>
      <c r="K8879" s="467">
        <v>0</v>
      </c>
      <c r="L8879" s="9">
        <f t="shared" si="2700"/>
        <v>0</v>
      </c>
      <c r="M8879" s="9">
        <v>0</v>
      </c>
      <c r="N8879" s="467">
        <v>0</v>
      </c>
    </row>
    <row r="8880" spans="1:14" customFormat="1" ht="30.75" hidden="1" customHeight="1" thickBot="1" x14ac:dyDescent="0.3">
      <c r="A8880" s="1" t="s">
        <v>0</v>
      </c>
      <c r="B8880" s="6" t="s">
        <v>38</v>
      </c>
      <c r="C8880" s="9">
        <f t="shared" si="2697"/>
        <v>0</v>
      </c>
      <c r="D8880" s="9">
        <v>0</v>
      </c>
      <c r="E8880" s="9">
        <v>0</v>
      </c>
      <c r="F8880" s="9">
        <f t="shared" si="2698"/>
        <v>0</v>
      </c>
      <c r="G8880" s="9">
        <v>0</v>
      </c>
      <c r="H8880" s="467">
        <v>0</v>
      </c>
      <c r="I8880" s="9">
        <f t="shared" si="2699"/>
        <v>0</v>
      </c>
      <c r="J8880" s="9">
        <v>0</v>
      </c>
      <c r="K8880" s="467">
        <v>0</v>
      </c>
      <c r="L8880" s="9">
        <f t="shared" si="2700"/>
        <v>0</v>
      </c>
      <c r="M8880" s="9">
        <v>0</v>
      </c>
      <c r="N8880" s="467">
        <v>0</v>
      </c>
    </row>
    <row r="8881" spans="1:14" customFormat="1" ht="45.75" hidden="1" customHeight="1" thickBot="1" x14ac:dyDescent="0.3">
      <c r="A8881" s="1" t="s">
        <v>0</v>
      </c>
      <c r="B8881" s="6" t="s">
        <v>176</v>
      </c>
      <c r="C8881" s="9">
        <f t="shared" si="2697"/>
        <v>0</v>
      </c>
      <c r="D8881" s="9">
        <v>0</v>
      </c>
      <c r="E8881" s="9">
        <v>0</v>
      </c>
      <c r="F8881" s="9">
        <f t="shared" si="2698"/>
        <v>0</v>
      </c>
      <c r="G8881" s="9">
        <v>0</v>
      </c>
      <c r="H8881" s="467">
        <v>0</v>
      </c>
      <c r="I8881" s="9">
        <f t="shared" si="2699"/>
        <v>0</v>
      </c>
      <c r="J8881" s="9">
        <v>0</v>
      </c>
      <c r="K8881" s="467">
        <v>0</v>
      </c>
      <c r="L8881" s="9">
        <f t="shared" si="2700"/>
        <v>0</v>
      </c>
      <c r="M8881" s="9">
        <v>0</v>
      </c>
      <c r="N8881" s="467">
        <v>0</v>
      </c>
    </row>
    <row r="8882" spans="1:14" customFormat="1" ht="30.75" hidden="1" customHeight="1" thickBot="1" x14ac:dyDescent="0.3">
      <c r="A8882" s="1" t="s">
        <v>0</v>
      </c>
      <c r="B8882" s="6" t="s">
        <v>177</v>
      </c>
      <c r="C8882" s="9">
        <f t="shared" si="2697"/>
        <v>0</v>
      </c>
      <c r="D8882" s="9">
        <v>0</v>
      </c>
      <c r="E8882" s="9">
        <v>0</v>
      </c>
      <c r="F8882" s="9">
        <f t="shared" si="2698"/>
        <v>0</v>
      </c>
      <c r="G8882" s="9">
        <v>0</v>
      </c>
      <c r="H8882" s="467">
        <v>0</v>
      </c>
      <c r="I8882" s="9">
        <f t="shared" si="2699"/>
        <v>0</v>
      </c>
      <c r="J8882" s="9">
        <v>0</v>
      </c>
      <c r="K8882" s="467">
        <v>0</v>
      </c>
      <c r="L8882" s="9">
        <f t="shared" si="2700"/>
        <v>0</v>
      </c>
      <c r="M8882" s="9">
        <v>0</v>
      </c>
      <c r="N8882" s="467">
        <v>0</v>
      </c>
    </row>
    <row r="8883" spans="1:14" customFormat="1" ht="15.75" hidden="1" customHeight="1" thickBot="1" x14ac:dyDescent="0.3">
      <c r="A8883" s="1" t="s">
        <v>0</v>
      </c>
      <c r="B8883" s="6" t="s">
        <v>178</v>
      </c>
      <c r="C8883" s="9">
        <f t="shared" si="2697"/>
        <v>0</v>
      </c>
      <c r="D8883" s="9">
        <v>0</v>
      </c>
      <c r="E8883" s="9">
        <v>0</v>
      </c>
      <c r="F8883" s="9">
        <f t="shared" si="2698"/>
        <v>0</v>
      </c>
      <c r="G8883" s="9">
        <v>0</v>
      </c>
      <c r="H8883" s="467">
        <v>0</v>
      </c>
      <c r="I8883" s="9">
        <f t="shared" si="2699"/>
        <v>0</v>
      </c>
      <c r="J8883" s="9">
        <v>0</v>
      </c>
      <c r="K8883" s="467">
        <v>0</v>
      </c>
      <c r="L8883" s="9">
        <f t="shared" si="2700"/>
        <v>0</v>
      </c>
      <c r="M8883" s="9">
        <v>0</v>
      </c>
      <c r="N8883" s="467">
        <v>0</v>
      </c>
    </row>
    <row r="8884" spans="1:14" customFormat="1" ht="15.75" hidden="1" customHeight="1" thickBot="1" x14ac:dyDescent="0.3">
      <c r="A8884" s="1" t="s">
        <v>0</v>
      </c>
      <c r="B8884" s="6" t="s">
        <v>43</v>
      </c>
      <c r="C8884" s="9">
        <f t="shared" si="2697"/>
        <v>0</v>
      </c>
      <c r="D8884" s="9">
        <v>0</v>
      </c>
      <c r="E8884" s="9">
        <v>0</v>
      </c>
      <c r="F8884" s="9">
        <f t="shared" si="2698"/>
        <v>0</v>
      </c>
      <c r="G8884" s="9">
        <v>0</v>
      </c>
      <c r="H8884" s="467">
        <v>0</v>
      </c>
      <c r="I8884" s="9">
        <f t="shared" si="2699"/>
        <v>0</v>
      </c>
      <c r="J8884" s="9">
        <v>0</v>
      </c>
      <c r="K8884" s="467">
        <v>0</v>
      </c>
      <c r="L8884" s="9">
        <f t="shared" si="2700"/>
        <v>0</v>
      </c>
      <c r="M8884" s="9">
        <v>0</v>
      </c>
      <c r="N8884" s="467">
        <v>0</v>
      </c>
    </row>
    <row r="8885" spans="1:14" customFormat="1" ht="30.75" hidden="1" customHeight="1" thickBot="1" x14ac:dyDescent="0.3">
      <c r="A8885" s="1" t="s">
        <v>0</v>
      </c>
      <c r="B8885" s="6" t="s">
        <v>179</v>
      </c>
      <c r="C8885" s="9">
        <f t="shared" si="2697"/>
        <v>0</v>
      </c>
      <c r="D8885" s="9">
        <v>0</v>
      </c>
      <c r="E8885" s="9">
        <v>0</v>
      </c>
      <c r="F8885" s="9">
        <f t="shared" si="2698"/>
        <v>0</v>
      </c>
      <c r="G8885" s="9">
        <v>0</v>
      </c>
      <c r="H8885" s="467">
        <v>0</v>
      </c>
      <c r="I8885" s="9">
        <f t="shared" si="2699"/>
        <v>0</v>
      </c>
      <c r="J8885" s="9">
        <v>0</v>
      </c>
      <c r="K8885" s="467">
        <v>0</v>
      </c>
      <c r="L8885" s="9">
        <f t="shared" si="2700"/>
        <v>0</v>
      </c>
      <c r="M8885" s="9">
        <v>0</v>
      </c>
      <c r="N8885" s="467">
        <v>0</v>
      </c>
    </row>
    <row r="8886" spans="1:14" customFormat="1" ht="30.75" hidden="1" customHeight="1" thickBot="1" x14ac:dyDescent="0.3">
      <c r="A8886" s="1" t="s">
        <v>0</v>
      </c>
      <c r="B8886" s="6" t="s">
        <v>180</v>
      </c>
      <c r="C8886" s="9">
        <f t="shared" si="2697"/>
        <v>0</v>
      </c>
      <c r="D8886" s="9">
        <v>0</v>
      </c>
      <c r="E8886" s="9">
        <v>0</v>
      </c>
      <c r="F8886" s="9">
        <f t="shared" si="2698"/>
        <v>0</v>
      </c>
      <c r="G8886" s="9">
        <v>0</v>
      </c>
      <c r="H8886" s="467">
        <v>0</v>
      </c>
      <c r="I8886" s="9">
        <f t="shared" si="2699"/>
        <v>0</v>
      </c>
      <c r="J8886" s="9">
        <v>0</v>
      </c>
      <c r="K8886" s="467">
        <v>0</v>
      </c>
      <c r="L8886" s="9">
        <f t="shared" si="2700"/>
        <v>0</v>
      </c>
      <c r="M8886" s="9">
        <v>0</v>
      </c>
      <c r="N8886" s="467">
        <v>0</v>
      </c>
    </row>
    <row r="8887" spans="1:14" customFormat="1" ht="90.75" hidden="1" customHeight="1" thickBot="1" x14ac:dyDescent="0.3">
      <c r="A8887" s="1" t="s">
        <v>0</v>
      </c>
      <c r="B8887" s="6" t="s">
        <v>181</v>
      </c>
      <c r="C8887" s="9">
        <f t="shared" si="2697"/>
        <v>0</v>
      </c>
      <c r="D8887" s="9">
        <v>0</v>
      </c>
      <c r="E8887" s="9">
        <v>0</v>
      </c>
      <c r="F8887" s="9">
        <f t="shared" si="2698"/>
        <v>0</v>
      </c>
      <c r="G8887" s="9">
        <v>0</v>
      </c>
      <c r="H8887" s="467">
        <v>0</v>
      </c>
      <c r="I8887" s="9">
        <f t="shared" si="2699"/>
        <v>0</v>
      </c>
      <c r="J8887" s="9">
        <v>0</v>
      </c>
      <c r="K8887" s="467">
        <v>0</v>
      </c>
      <c r="L8887" s="9">
        <f t="shared" si="2700"/>
        <v>0</v>
      </c>
      <c r="M8887" s="9">
        <v>0</v>
      </c>
      <c r="N8887" s="467">
        <v>0</v>
      </c>
    </row>
    <row r="8888" spans="1:14" customFormat="1" ht="15.75" hidden="1" customHeight="1" thickBot="1" x14ac:dyDescent="0.3">
      <c r="A8888" s="1" t="s">
        <v>0</v>
      </c>
      <c r="B8888" s="6" t="s">
        <v>182</v>
      </c>
      <c r="C8888" s="9">
        <f t="shared" si="2697"/>
        <v>0</v>
      </c>
      <c r="D8888" s="9">
        <v>0</v>
      </c>
      <c r="E8888" s="9">
        <v>0</v>
      </c>
      <c r="F8888" s="9">
        <f t="shared" si="2698"/>
        <v>0</v>
      </c>
      <c r="G8888" s="9">
        <v>0</v>
      </c>
      <c r="H8888" s="467">
        <v>0</v>
      </c>
      <c r="I8888" s="9">
        <f t="shared" si="2699"/>
        <v>0</v>
      </c>
      <c r="J8888" s="9">
        <v>0</v>
      </c>
      <c r="K8888" s="467">
        <v>0</v>
      </c>
      <c r="L8888" s="9">
        <f t="shared" si="2700"/>
        <v>0</v>
      </c>
      <c r="M8888" s="9">
        <v>0</v>
      </c>
      <c r="N8888" s="467">
        <v>0</v>
      </c>
    </row>
    <row r="8889" spans="1:14" customFormat="1" ht="75.75" hidden="1" customHeight="1" thickBot="1" x14ac:dyDescent="0.3">
      <c r="A8889" s="1" t="s">
        <v>0</v>
      </c>
      <c r="B8889" s="6" t="s">
        <v>183</v>
      </c>
      <c r="C8889" s="9">
        <f t="shared" si="2697"/>
        <v>0</v>
      </c>
      <c r="D8889" s="9">
        <v>0</v>
      </c>
      <c r="E8889" s="9">
        <v>0</v>
      </c>
      <c r="F8889" s="9">
        <f t="shared" si="2698"/>
        <v>0</v>
      </c>
      <c r="G8889" s="9">
        <v>0</v>
      </c>
      <c r="H8889" s="467">
        <v>0</v>
      </c>
      <c r="I8889" s="9">
        <f t="shared" si="2699"/>
        <v>0</v>
      </c>
      <c r="J8889" s="9">
        <v>0</v>
      </c>
      <c r="K8889" s="467">
        <v>0</v>
      </c>
      <c r="L8889" s="9">
        <f t="shared" si="2700"/>
        <v>0</v>
      </c>
      <c r="M8889" s="9">
        <v>0</v>
      </c>
      <c r="N8889" s="467">
        <v>0</v>
      </c>
    </row>
    <row r="8890" spans="1:14" customFormat="1" ht="30.75" hidden="1" customHeight="1" thickBot="1" x14ac:dyDescent="0.3">
      <c r="A8890" s="1" t="s">
        <v>0</v>
      </c>
      <c r="B8890" s="4" t="s">
        <v>184</v>
      </c>
      <c r="C8890" s="9">
        <f t="shared" si="2697"/>
        <v>0</v>
      </c>
      <c r="D8890" s="9">
        <f>SUM(D8891:D8892)</f>
        <v>0</v>
      </c>
      <c r="E8890" s="9">
        <f>SUM(E8891:E8892)</f>
        <v>0</v>
      </c>
      <c r="F8890" s="9">
        <f t="shared" si="2698"/>
        <v>0</v>
      </c>
      <c r="G8890" s="9">
        <f>SUM(G8891:G8892)</f>
        <v>0</v>
      </c>
      <c r="H8890" s="467">
        <f>SUM(H8891:H8892)</f>
        <v>0</v>
      </c>
      <c r="I8890" s="9">
        <f t="shared" si="2699"/>
        <v>0</v>
      </c>
      <c r="J8890" s="9">
        <f>SUM(J8891:J8892)</f>
        <v>0</v>
      </c>
      <c r="K8890" s="467">
        <f>SUM(K8891:K8892)</f>
        <v>0</v>
      </c>
      <c r="L8890" s="9">
        <f t="shared" si="2700"/>
        <v>0</v>
      </c>
      <c r="M8890" s="9">
        <f>SUM(M8891:M8892)</f>
        <v>0</v>
      </c>
      <c r="N8890" s="467">
        <f>SUM(N8891:N8892)</f>
        <v>0</v>
      </c>
    </row>
    <row r="8891" spans="1:14" customFormat="1" ht="30.75" hidden="1" customHeight="1" thickBot="1" x14ac:dyDescent="0.3">
      <c r="A8891" s="1" t="s">
        <v>0</v>
      </c>
      <c r="B8891" s="5" t="s">
        <v>185</v>
      </c>
      <c r="C8891" s="9">
        <f t="shared" si="2697"/>
        <v>0</v>
      </c>
      <c r="D8891" s="9">
        <v>0</v>
      </c>
      <c r="E8891" s="9">
        <v>0</v>
      </c>
      <c r="F8891" s="9">
        <f t="shared" si="2698"/>
        <v>0</v>
      </c>
      <c r="G8891" s="9">
        <v>0</v>
      </c>
      <c r="H8891" s="467">
        <v>0</v>
      </c>
      <c r="I8891" s="9">
        <f t="shared" si="2699"/>
        <v>0</v>
      </c>
      <c r="J8891" s="9">
        <v>0</v>
      </c>
      <c r="K8891" s="467">
        <v>0</v>
      </c>
      <c r="L8891" s="9">
        <f t="shared" si="2700"/>
        <v>0</v>
      </c>
      <c r="M8891" s="9">
        <v>0</v>
      </c>
      <c r="N8891" s="467">
        <v>0</v>
      </c>
    </row>
    <row r="8892" spans="1:14" customFormat="1" ht="30.75" hidden="1" customHeight="1" thickBot="1" x14ac:dyDescent="0.3">
      <c r="A8892" s="1" t="s">
        <v>0</v>
      </c>
      <c r="B8892" s="5" t="s">
        <v>186</v>
      </c>
      <c r="C8892" s="9">
        <f t="shared" si="2697"/>
        <v>0</v>
      </c>
      <c r="D8892" s="9">
        <f>SUM(D8893:D8894)</f>
        <v>0</v>
      </c>
      <c r="E8892" s="9">
        <f>SUM(E8893:E8894)</f>
        <v>0</v>
      </c>
      <c r="F8892" s="9">
        <f t="shared" si="2698"/>
        <v>0</v>
      </c>
      <c r="G8892" s="9">
        <f>SUM(G8893:G8894)</f>
        <v>0</v>
      </c>
      <c r="H8892" s="467">
        <f>SUM(H8893:H8894)</f>
        <v>0</v>
      </c>
      <c r="I8892" s="9">
        <f t="shared" si="2699"/>
        <v>0</v>
      </c>
      <c r="J8892" s="9">
        <f>SUM(J8893:J8894)</f>
        <v>0</v>
      </c>
      <c r="K8892" s="467">
        <f>SUM(K8893:K8894)</f>
        <v>0</v>
      </c>
      <c r="L8892" s="9">
        <f t="shared" si="2700"/>
        <v>0</v>
      </c>
      <c r="M8892" s="9">
        <f>SUM(M8893:M8894)</f>
        <v>0</v>
      </c>
      <c r="N8892" s="467">
        <f>SUM(N8893:N8894)</f>
        <v>0</v>
      </c>
    </row>
    <row r="8893" spans="1:14" customFormat="1" ht="15.75" hidden="1" customHeight="1" thickBot="1" x14ac:dyDescent="0.3">
      <c r="A8893" s="1" t="s">
        <v>0</v>
      </c>
      <c r="B8893" s="6" t="s">
        <v>187</v>
      </c>
      <c r="C8893" s="9">
        <f t="shared" si="2697"/>
        <v>0</v>
      </c>
      <c r="D8893" s="9">
        <v>0</v>
      </c>
      <c r="E8893" s="9">
        <v>0</v>
      </c>
      <c r="F8893" s="9">
        <f t="shared" si="2698"/>
        <v>0</v>
      </c>
      <c r="G8893" s="9">
        <v>0</v>
      </c>
      <c r="H8893" s="467">
        <v>0</v>
      </c>
      <c r="I8893" s="9">
        <f t="shared" si="2699"/>
        <v>0</v>
      </c>
      <c r="J8893" s="9">
        <v>0</v>
      </c>
      <c r="K8893" s="467">
        <v>0</v>
      </c>
      <c r="L8893" s="9">
        <f t="shared" si="2700"/>
        <v>0</v>
      </c>
      <c r="M8893" s="9">
        <v>0</v>
      </c>
      <c r="N8893" s="467">
        <v>0</v>
      </c>
    </row>
    <row r="8894" spans="1:14" customFormat="1" ht="45.75" hidden="1" customHeight="1" thickBot="1" x14ac:dyDescent="0.3">
      <c r="A8894" s="1" t="s">
        <v>0</v>
      </c>
      <c r="B8894" s="6" t="s">
        <v>188</v>
      </c>
      <c r="C8894" s="9">
        <f t="shared" si="2697"/>
        <v>0</v>
      </c>
      <c r="D8894" s="9">
        <v>0</v>
      </c>
      <c r="E8894" s="9">
        <v>0</v>
      </c>
      <c r="F8894" s="9">
        <f t="shared" si="2698"/>
        <v>0</v>
      </c>
      <c r="G8894" s="9">
        <v>0</v>
      </c>
      <c r="H8894" s="467">
        <v>0</v>
      </c>
      <c r="I8894" s="9">
        <f t="shared" si="2699"/>
        <v>0</v>
      </c>
      <c r="J8894" s="9">
        <v>0</v>
      </c>
      <c r="K8894" s="467">
        <v>0</v>
      </c>
      <c r="L8894" s="9">
        <f t="shared" si="2700"/>
        <v>0</v>
      </c>
      <c r="M8894" s="9">
        <v>0</v>
      </c>
      <c r="N8894" s="467">
        <v>0</v>
      </c>
    </row>
    <row r="8895" spans="1:14" customFormat="1" ht="15.75" hidden="1" customHeight="1" thickBot="1" x14ac:dyDescent="0.3">
      <c r="A8895" s="1" t="s">
        <v>0</v>
      </c>
      <c r="B8895" s="3" t="s">
        <v>189</v>
      </c>
      <c r="C8895" s="9">
        <f t="shared" si="2697"/>
        <v>0</v>
      </c>
      <c r="D8895" s="9">
        <f>SUM(D8896:D8897)</f>
        <v>0</v>
      </c>
      <c r="E8895" s="9">
        <f>SUM(E8896:E8897)</f>
        <v>0</v>
      </c>
      <c r="F8895" s="9">
        <f t="shared" si="2698"/>
        <v>0</v>
      </c>
      <c r="G8895" s="9">
        <f>SUM(G8896:G8897)</f>
        <v>0</v>
      </c>
      <c r="H8895" s="467">
        <f>SUM(H8896:H8897)</f>
        <v>0</v>
      </c>
      <c r="I8895" s="9">
        <f t="shared" si="2699"/>
        <v>0</v>
      </c>
      <c r="J8895" s="9">
        <f>SUM(J8896:J8897)</f>
        <v>0</v>
      </c>
      <c r="K8895" s="467">
        <f>SUM(K8896:K8897)</f>
        <v>0</v>
      </c>
      <c r="L8895" s="9">
        <f t="shared" si="2700"/>
        <v>0</v>
      </c>
      <c r="M8895" s="9">
        <f>SUM(M8896:M8897)</f>
        <v>0</v>
      </c>
      <c r="N8895" s="467">
        <f>SUM(N8896:N8897)</f>
        <v>0</v>
      </c>
    </row>
    <row r="8896" spans="1:14" customFormat="1" ht="9.75" hidden="1" customHeight="1" thickTop="1" thickBot="1" x14ac:dyDescent="0.3">
      <c r="A8896" s="1" t="s">
        <v>0</v>
      </c>
      <c r="B8896" s="4" t="s">
        <v>190</v>
      </c>
      <c r="C8896" s="9">
        <f t="shared" si="2697"/>
        <v>0</v>
      </c>
      <c r="D8896" s="9">
        <v>0</v>
      </c>
      <c r="E8896" s="9">
        <v>0</v>
      </c>
      <c r="F8896" s="9">
        <f t="shared" si="2698"/>
        <v>0</v>
      </c>
      <c r="G8896" s="9">
        <v>0</v>
      </c>
      <c r="H8896" s="467">
        <v>0</v>
      </c>
      <c r="I8896" s="9">
        <f t="shared" si="2699"/>
        <v>0</v>
      </c>
      <c r="J8896" s="9">
        <v>0</v>
      </c>
      <c r="K8896" s="467">
        <v>0</v>
      </c>
      <c r="L8896" s="9">
        <f t="shared" si="2700"/>
        <v>0</v>
      </c>
      <c r="M8896" s="9">
        <v>0</v>
      </c>
      <c r="N8896" s="467">
        <v>0</v>
      </c>
    </row>
    <row r="8897" spans="1:14" customFormat="1" ht="30.75" hidden="1" customHeight="1" thickBot="1" x14ac:dyDescent="0.3">
      <c r="A8897" s="1" t="s">
        <v>0</v>
      </c>
      <c r="B8897" s="4" t="s">
        <v>191</v>
      </c>
      <c r="C8897" s="9">
        <f t="shared" si="2697"/>
        <v>0</v>
      </c>
      <c r="D8897" s="9">
        <f>SUM(D8898:D8901)</f>
        <v>0</v>
      </c>
      <c r="E8897" s="9">
        <f>SUM(E8898:E8901)</f>
        <v>0</v>
      </c>
      <c r="F8897" s="9">
        <f t="shared" si="2698"/>
        <v>0</v>
      </c>
      <c r="G8897" s="9">
        <f>SUM(G8898:G8901)</f>
        <v>0</v>
      </c>
      <c r="H8897" s="467">
        <f>SUM(H8898:H8901)</f>
        <v>0</v>
      </c>
      <c r="I8897" s="9">
        <f t="shared" si="2699"/>
        <v>0</v>
      </c>
      <c r="J8897" s="9">
        <f>SUM(J8898:J8901)</f>
        <v>0</v>
      </c>
      <c r="K8897" s="467">
        <f>SUM(K8898:K8901)</f>
        <v>0</v>
      </c>
      <c r="L8897" s="9">
        <f t="shared" si="2700"/>
        <v>0</v>
      </c>
      <c r="M8897" s="9">
        <f>SUM(M8898:M8901)</f>
        <v>0</v>
      </c>
      <c r="N8897" s="467">
        <f>SUM(N8898:N8901)</f>
        <v>0</v>
      </c>
    </row>
    <row r="8898" spans="1:14" customFormat="1" ht="30.75" hidden="1" customHeight="1" thickBot="1" x14ac:dyDescent="0.3">
      <c r="A8898" s="1" t="s">
        <v>0</v>
      </c>
      <c r="B8898" s="5" t="s">
        <v>192</v>
      </c>
      <c r="C8898" s="9">
        <f t="shared" si="2697"/>
        <v>0</v>
      </c>
      <c r="D8898" s="9">
        <v>0</v>
      </c>
      <c r="E8898" s="9">
        <v>0</v>
      </c>
      <c r="F8898" s="9">
        <f t="shared" si="2698"/>
        <v>0</v>
      </c>
      <c r="G8898" s="9">
        <v>0</v>
      </c>
      <c r="H8898" s="467">
        <v>0</v>
      </c>
      <c r="I8898" s="9">
        <f t="shared" si="2699"/>
        <v>0</v>
      </c>
      <c r="J8898" s="9">
        <v>0</v>
      </c>
      <c r="K8898" s="467">
        <v>0</v>
      </c>
      <c r="L8898" s="9">
        <f t="shared" si="2700"/>
        <v>0</v>
      </c>
      <c r="M8898" s="9">
        <v>0</v>
      </c>
      <c r="N8898" s="467">
        <v>0</v>
      </c>
    </row>
    <row r="8899" spans="1:14" customFormat="1" ht="30.75" hidden="1" customHeight="1" thickBot="1" x14ac:dyDescent="0.3">
      <c r="A8899" s="1" t="s">
        <v>0</v>
      </c>
      <c r="B8899" s="5" t="s">
        <v>193</v>
      </c>
      <c r="C8899" s="9">
        <f t="shared" ref="C8899:C8962" si="2701">SUM(D8899:E8899)</f>
        <v>0</v>
      </c>
      <c r="D8899" s="9">
        <v>0</v>
      </c>
      <c r="E8899" s="9">
        <v>0</v>
      </c>
      <c r="F8899" s="9">
        <f t="shared" ref="F8899:F8962" si="2702">SUM(G8899:H8899)</f>
        <v>0</v>
      </c>
      <c r="G8899" s="9">
        <v>0</v>
      </c>
      <c r="H8899" s="467">
        <v>0</v>
      </c>
      <c r="I8899" s="9">
        <f t="shared" ref="I8899:I8962" si="2703">SUM(J8899:K8899)</f>
        <v>0</v>
      </c>
      <c r="J8899" s="9">
        <v>0</v>
      </c>
      <c r="K8899" s="467">
        <v>0</v>
      </c>
      <c r="L8899" s="9">
        <f t="shared" ref="L8899:L8962" si="2704">SUM(M8899:N8899)</f>
        <v>0</v>
      </c>
      <c r="M8899" s="9">
        <v>0</v>
      </c>
      <c r="N8899" s="467">
        <v>0</v>
      </c>
    </row>
    <row r="8900" spans="1:14" customFormat="1" ht="15.75" hidden="1" customHeight="1" thickBot="1" x14ac:dyDescent="0.3">
      <c r="A8900" s="1" t="s">
        <v>0</v>
      </c>
      <c r="B8900" s="5" t="s">
        <v>194</v>
      </c>
      <c r="C8900" s="9">
        <f t="shared" si="2701"/>
        <v>0</v>
      </c>
      <c r="D8900" s="9">
        <v>0</v>
      </c>
      <c r="E8900" s="9">
        <v>0</v>
      </c>
      <c r="F8900" s="9">
        <f t="shared" si="2702"/>
        <v>0</v>
      </c>
      <c r="G8900" s="9">
        <v>0</v>
      </c>
      <c r="H8900" s="467">
        <v>0</v>
      </c>
      <c r="I8900" s="9">
        <f t="shared" si="2703"/>
        <v>0</v>
      </c>
      <c r="J8900" s="9">
        <v>0</v>
      </c>
      <c r="K8900" s="467">
        <v>0</v>
      </c>
      <c r="L8900" s="9">
        <f t="shared" si="2704"/>
        <v>0</v>
      </c>
      <c r="M8900" s="9">
        <v>0</v>
      </c>
      <c r="N8900" s="467">
        <v>0</v>
      </c>
    </row>
    <row r="8901" spans="1:14" customFormat="1" ht="45.75" hidden="1" customHeight="1" thickBot="1" x14ac:dyDescent="0.3">
      <c r="A8901" s="1" t="s">
        <v>0</v>
      </c>
      <c r="B8901" s="5" t="s">
        <v>195</v>
      </c>
      <c r="C8901" s="9">
        <f t="shared" si="2701"/>
        <v>0</v>
      </c>
      <c r="D8901" s="9">
        <v>0</v>
      </c>
      <c r="E8901" s="9">
        <v>0</v>
      </c>
      <c r="F8901" s="9">
        <f t="shared" si="2702"/>
        <v>0</v>
      </c>
      <c r="G8901" s="9">
        <v>0</v>
      </c>
      <c r="H8901" s="467">
        <v>0</v>
      </c>
      <c r="I8901" s="9">
        <f t="shared" si="2703"/>
        <v>0</v>
      </c>
      <c r="J8901" s="9">
        <v>0</v>
      </c>
      <c r="K8901" s="467">
        <v>0</v>
      </c>
      <c r="L8901" s="9">
        <f t="shared" si="2704"/>
        <v>0</v>
      </c>
      <c r="M8901" s="9">
        <v>0</v>
      </c>
      <c r="N8901" s="467">
        <v>0</v>
      </c>
    </row>
    <row r="8902" spans="1:14" customFormat="1" ht="15.75" hidden="1" customHeight="1" thickBot="1" x14ac:dyDescent="0.3">
      <c r="A8902" s="1" t="s">
        <v>0</v>
      </c>
      <c r="B8902" s="3" t="s">
        <v>196</v>
      </c>
      <c r="C8902" s="9">
        <f t="shared" si="2701"/>
        <v>0</v>
      </c>
      <c r="D8902" s="9">
        <v>0</v>
      </c>
      <c r="E8902" s="9">
        <v>0</v>
      </c>
      <c r="F8902" s="9">
        <f t="shared" si="2702"/>
        <v>0</v>
      </c>
      <c r="G8902" s="9">
        <v>0</v>
      </c>
      <c r="H8902" s="467">
        <v>0</v>
      </c>
      <c r="I8902" s="9">
        <f t="shared" si="2703"/>
        <v>0</v>
      </c>
      <c r="J8902" s="9">
        <v>0</v>
      </c>
      <c r="K8902" s="467">
        <v>0</v>
      </c>
      <c r="L8902" s="9">
        <f t="shared" si="2704"/>
        <v>0</v>
      </c>
      <c r="M8902" s="9">
        <v>0</v>
      </c>
      <c r="N8902" s="467">
        <v>0</v>
      </c>
    </row>
    <row r="8903" spans="1:14" customFormat="1" ht="30.75" hidden="1" customHeight="1" thickBot="1" x14ac:dyDescent="0.3">
      <c r="A8903" s="1" t="s">
        <v>0</v>
      </c>
      <c r="B8903" s="3" t="s">
        <v>197</v>
      </c>
      <c r="C8903" s="9">
        <f t="shared" si="2701"/>
        <v>0</v>
      </c>
      <c r="D8903" s="9">
        <f>SUM(D8904:D8906,D8909)</f>
        <v>0</v>
      </c>
      <c r="E8903" s="9">
        <f>SUM(E8904:E8906,E8909)</f>
        <v>0</v>
      </c>
      <c r="F8903" s="9">
        <f t="shared" si="2702"/>
        <v>0</v>
      </c>
      <c r="G8903" s="9">
        <f>SUM(G8904:G8906,G8909)</f>
        <v>0</v>
      </c>
      <c r="H8903" s="467">
        <f>SUM(H8904:H8906,H8909)</f>
        <v>0</v>
      </c>
      <c r="I8903" s="9">
        <f t="shared" si="2703"/>
        <v>0</v>
      </c>
      <c r="J8903" s="9">
        <f>SUM(J8904:J8906,J8909)</f>
        <v>0</v>
      </c>
      <c r="K8903" s="467">
        <f>SUM(K8904:K8906,K8909)</f>
        <v>0</v>
      </c>
      <c r="L8903" s="9">
        <f t="shared" si="2704"/>
        <v>0</v>
      </c>
      <c r="M8903" s="9">
        <f>SUM(M8904:M8906,M8909)</f>
        <v>0</v>
      </c>
      <c r="N8903" s="467">
        <f>SUM(N8904:N8906,N8909)</f>
        <v>0</v>
      </c>
    </row>
    <row r="8904" spans="1:14" customFormat="1" ht="15.75" hidden="1" customHeight="1" thickBot="1" x14ac:dyDescent="0.3">
      <c r="A8904" s="1" t="s">
        <v>0</v>
      </c>
      <c r="B8904" s="4" t="s">
        <v>198</v>
      </c>
      <c r="C8904" s="9">
        <f t="shared" si="2701"/>
        <v>0</v>
      </c>
      <c r="D8904" s="9">
        <v>0</v>
      </c>
      <c r="E8904" s="9">
        <v>0</v>
      </c>
      <c r="F8904" s="9">
        <f t="shared" si="2702"/>
        <v>0</v>
      </c>
      <c r="G8904" s="9">
        <v>0</v>
      </c>
      <c r="H8904" s="467">
        <v>0</v>
      </c>
      <c r="I8904" s="9">
        <f t="shared" si="2703"/>
        <v>0</v>
      </c>
      <c r="J8904" s="9">
        <v>0</v>
      </c>
      <c r="K8904" s="467">
        <v>0</v>
      </c>
      <c r="L8904" s="9">
        <f t="shared" si="2704"/>
        <v>0</v>
      </c>
      <c r="M8904" s="9">
        <v>0</v>
      </c>
      <c r="N8904" s="467">
        <v>0</v>
      </c>
    </row>
    <row r="8905" spans="1:14" customFormat="1" ht="15.75" hidden="1" customHeight="1" thickBot="1" x14ac:dyDescent="0.3">
      <c r="A8905" s="1" t="s">
        <v>0</v>
      </c>
      <c r="B8905" s="4" t="s">
        <v>199</v>
      </c>
      <c r="C8905" s="9">
        <f t="shared" si="2701"/>
        <v>0</v>
      </c>
      <c r="D8905" s="9">
        <v>0</v>
      </c>
      <c r="E8905" s="9">
        <v>0</v>
      </c>
      <c r="F8905" s="9">
        <f t="shared" si="2702"/>
        <v>0</v>
      </c>
      <c r="G8905" s="9">
        <v>0</v>
      </c>
      <c r="H8905" s="467">
        <v>0</v>
      </c>
      <c r="I8905" s="9">
        <f t="shared" si="2703"/>
        <v>0</v>
      </c>
      <c r="J8905" s="9">
        <v>0</v>
      </c>
      <c r="K8905" s="467">
        <v>0</v>
      </c>
      <c r="L8905" s="9">
        <f t="shared" si="2704"/>
        <v>0</v>
      </c>
      <c r="M8905" s="9">
        <v>0</v>
      </c>
      <c r="N8905" s="467">
        <v>0</v>
      </c>
    </row>
    <row r="8906" spans="1:14" customFormat="1" ht="30.75" hidden="1" customHeight="1" thickBot="1" x14ac:dyDescent="0.3">
      <c r="A8906" s="1" t="s">
        <v>0</v>
      </c>
      <c r="B8906" s="4" t="s">
        <v>200</v>
      </c>
      <c r="C8906" s="9">
        <f t="shared" si="2701"/>
        <v>0</v>
      </c>
      <c r="D8906" s="9">
        <f>SUM(D8907:D8908)</f>
        <v>0</v>
      </c>
      <c r="E8906" s="9">
        <f>SUM(E8907:E8908)</f>
        <v>0</v>
      </c>
      <c r="F8906" s="9">
        <f t="shared" si="2702"/>
        <v>0</v>
      </c>
      <c r="G8906" s="9">
        <f>SUM(G8907:G8908)</f>
        <v>0</v>
      </c>
      <c r="H8906" s="467">
        <f>SUM(H8907:H8908)</f>
        <v>0</v>
      </c>
      <c r="I8906" s="9">
        <f t="shared" si="2703"/>
        <v>0</v>
      </c>
      <c r="J8906" s="9">
        <f>SUM(J8907:J8908)</f>
        <v>0</v>
      </c>
      <c r="K8906" s="467">
        <f>SUM(K8907:K8908)</f>
        <v>0</v>
      </c>
      <c r="L8906" s="9">
        <f t="shared" si="2704"/>
        <v>0</v>
      </c>
      <c r="M8906" s="9">
        <f>SUM(M8907:M8908)</f>
        <v>0</v>
      </c>
      <c r="N8906" s="467">
        <f>SUM(N8907:N8908)</f>
        <v>0</v>
      </c>
    </row>
    <row r="8907" spans="1:14" customFormat="1" ht="60.75" hidden="1" customHeight="1" thickBot="1" x14ac:dyDescent="0.3">
      <c r="A8907" s="1" t="s">
        <v>0</v>
      </c>
      <c r="B8907" s="5" t="s">
        <v>201</v>
      </c>
      <c r="C8907" s="9">
        <f t="shared" si="2701"/>
        <v>0</v>
      </c>
      <c r="D8907" s="9">
        <v>0</v>
      </c>
      <c r="E8907" s="9">
        <v>0</v>
      </c>
      <c r="F8907" s="9">
        <f t="shared" si="2702"/>
        <v>0</v>
      </c>
      <c r="G8907" s="9">
        <v>0</v>
      </c>
      <c r="H8907" s="467">
        <v>0</v>
      </c>
      <c r="I8907" s="9">
        <f t="shared" si="2703"/>
        <v>0</v>
      </c>
      <c r="J8907" s="9">
        <v>0</v>
      </c>
      <c r="K8907" s="467">
        <v>0</v>
      </c>
      <c r="L8907" s="9">
        <f t="shared" si="2704"/>
        <v>0</v>
      </c>
      <c r="M8907" s="9">
        <v>0</v>
      </c>
      <c r="N8907" s="467">
        <v>0</v>
      </c>
    </row>
    <row r="8908" spans="1:14" customFormat="1" ht="30.75" hidden="1" customHeight="1" thickBot="1" x14ac:dyDescent="0.3">
      <c r="A8908" s="1" t="s">
        <v>0</v>
      </c>
      <c r="B8908" s="5" t="s">
        <v>202</v>
      </c>
      <c r="C8908" s="9">
        <f t="shared" si="2701"/>
        <v>0</v>
      </c>
      <c r="D8908" s="9">
        <v>0</v>
      </c>
      <c r="E8908" s="9">
        <v>0</v>
      </c>
      <c r="F8908" s="9">
        <f t="shared" si="2702"/>
        <v>0</v>
      </c>
      <c r="G8908" s="9">
        <v>0</v>
      </c>
      <c r="H8908" s="467">
        <v>0</v>
      </c>
      <c r="I8908" s="9">
        <f t="shared" si="2703"/>
        <v>0</v>
      </c>
      <c r="J8908" s="9">
        <v>0</v>
      </c>
      <c r="K8908" s="467">
        <v>0</v>
      </c>
      <c r="L8908" s="9">
        <f t="shared" si="2704"/>
        <v>0</v>
      </c>
      <c r="M8908" s="9">
        <v>0</v>
      </c>
      <c r="N8908" s="467">
        <v>0</v>
      </c>
    </row>
    <row r="8909" spans="1:14" customFormat="1" ht="9.75" hidden="1" customHeight="1" thickTop="1" thickBot="1" x14ac:dyDescent="0.3">
      <c r="A8909" s="1" t="s">
        <v>0</v>
      </c>
      <c r="B8909" s="4" t="s">
        <v>203</v>
      </c>
      <c r="C8909" s="9">
        <f t="shared" si="2701"/>
        <v>0</v>
      </c>
      <c r="D8909" s="9">
        <v>0</v>
      </c>
      <c r="E8909" s="9">
        <v>0</v>
      </c>
      <c r="F8909" s="9">
        <f t="shared" si="2702"/>
        <v>0</v>
      </c>
      <c r="G8909" s="9">
        <v>0</v>
      </c>
      <c r="H8909" s="467">
        <v>0</v>
      </c>
      <c r="I8909" s="9">
        <f t="shared" si="2703"/>
        <v>0</v>
      </c>
      <c r="J8909" s="9">
        <v>0</v>
      </c>
      <c r="K8909" s="467">
        <v>0</v>
      </c>
      <c r="L8909" s="9">
        <f t="shared" si="2704"/>
        <v>0</v>
      </c>
      <c r="M8909" s="9">
        <v>0</v>
      </c>
      <c r="N8909" s="467">
        <v>0</v>
      </c>
    </row>
    <row r="8910" spans="1:14" customFormat="1" ht="30.75" hidden="1" customHeight="1" thickBot="1" x14ac:dyDescent="0.3">
      <c r="A8910" s="1" t="s">
        <v>0</v>
      </c>
      <c r="B8910" s="2" t="s">
        <v>204</v>
      </c>
      <c r="C8910" s="9">
        <f t="shared" si="2701"/>
        <v>0</v>
      </c>
      <c r="D8910" s="9">
        <f>SUM(D8911,D8919,D8927)</f>
        <v>0</v>
      </c>
      <c r="E8910" s="9">
        <f>SUM(E8911,E8919,E8927)</f>
        <v>0</v>
      </c>
      <c r="F8910" s="9">
        <f t="shared" si="2702"/>
        <v>0</v>
      </c>
      <c r="G8910" s="9">
        <f>SUM(G8911,G8919,G8927)</f>
        <v>0</v>
      </c>
      <c r="H8910" s="467">
        <f>SUM(H8911,H8919,H8927)</f>
        <v>0</v>
      </c>
      <c r="I8910" s="9">
        <f t="shared" si="2703"/>
        <v>0</v>
      </c>
      <c r="J8910" s="9">
        <f>SUM(J8911,J8919,J8927)</f>
        <v>0</v>
      </c>
      <c r="K8910" s="467">
        <f>SUM(K8911,K8919,K8927)</f>
        <v>0</v>
      </c>
      <c r="L8910" s="9">
        <f t="shared" si="2704"/>
        <v>0</v>
      </c>
      <c r="M8910" s="9">
        <f>SUM(M8911,M8919,M8927)</f>
        <v>0</v>
      </c>
      <c r="N8910" s="467">
        <f>SUM(N8911,N8919,N8927)</f>
        <v>0</v>
      </c>
    </row>
    <row r="8911" spans="1:14" customFormat="1" ht="15.75" hidden="1" customHeight="1" thickBot="1" x14ac:dyDescent="0.3">
      <c r="A8911" s="1" t="s">
        <v>0</v>
      </c>
      <c r="B8911" s="3" t="s">
        <v>205</v>
      </c>
      <c r="C8911" s="9">
        <f t="shared" si="2701"/>
        <v>0</v>
      </c>
      <c r="D8911" s="9">
        <f>SUM(D8912:D8918)</f>
        <v>0</v>
      </c>
      <c r="E8911" s="9">
        <f>SUM(E8912:E8918)</f>
        <v>0</v>
      </c>
      <c r="F8911" s="9">
        <f t="shared" si="2702"/>
        <v>0</v>
      </c>
      <c r="G8911" s="9">
        <f>SUM(G8912:G8918)</f>
        <v>0</v>
      </c>
      <c r="H8911" s="467">
        <f>SUM(H8912:H8918)</f>
        <v>0</v>
      </c>
      <c r="I8911" s="9">
        <f t="shared" si="2703"/>
        <v>0</v>
      </c>
      <c r="J8911" s="9">
        <f>SUM(J8912:J8918)</f>
        <v>0</v>
      </c>
      <c r="K8911" s="467">
        <f>SUM(K8912:K8918)</f>
        <v>0</v>
      </c>
      <c r="L8911" s="9">
        <f t="shared" si="2704"/>
        <v>0</v>
      </c>
      <c r="M8911" s="9">
        <f>SUM(M8912:M8918)</f>
        <v>0</v>
      </c>
      <c r="N8911" s="467">
        <f>SUM(N8912:N8918)</f>
        <v>0</v>
      </c>
    </row>
    <row r="8912" spans="1:14" customFormat="1" ht="30.75" hidden="1" customHeight="1" thickBot="1" x14ac:dyDescent="0.3">
      <c r="A8912" s="1" t="s">
        <v>0</v>
      </c>
      <c r="B8912" s="4" t="s">
        <v>206</v>
      </c>
      <c r="C8912" s="9">
        <f t="shared" si="2701"/>
        <v>0</v>
      </c>
      <c r="D8912" s="9">
        <v>0</v>
      </c>
      <c r="E8912" s="9">
        <v>0</v>
      </c>
      <c r="F8912" s="9">
        <f t="shared" si="2702"/>
        <v>0</v>
      </c>
      <c r="G8912" s="9">
        <v>0</v>
      </c>
      <c r="H8912" s="467">
        <v>0</v>
      </c>
      <c r="I8912" s="9">
        <f t="shared" si="2703"/>
        <v>0</v>
      </c>
      <c r="J8912" s="9">
        <v>0</v>
      </c>
      <c r="K8912" s="467">
        <v>0</v>
      </c>
      <c r="L8912" s="9">
        <f t="shared" si="2704"/>
        <v>0</v>
      </c>
      <c r="M8912" s="9">
        <v>0</v>
      </c>
      <c r="N8912" s="467">
        <v>0</v>
      </c>
    </row>
    <row r="8913" spans="1:14" customFormat="1" ht="30.75" hidden="1" customHeight="1" thickBot="1" x14ac:dyDescent="0.3">
      <c r="A8913" s="1" t="s">
        <v>0</v>
      </c>
      <c r="B8913" s="4" t="s">
        <v>207</v>
      </c>
      <c r="C8913" s="9">
        <f t="shared" si="2701"/>
        <v>0</v>
      </c>
      <c r="D8913" s="9">
        <v>0</v>
      </c>
      <c r="E8913" s="9">
        <v>0</v>
      </c>
      <c r="F8913" s="9">
        <f t="shared" si="2702"/>
        <v>0</v>
      </c>
      <c r="G8913" s="9">
        <v>0</v>
      </c>
      <c r="H8913" s="467">
        <v>0</v>
      </c>
      <c r="I8913" s="9">
        <f t="shared" si="2703"/>
        <v>0</v>
      </c>
      <c r="J8913" s="9">
        <v>0</v>
      </c>
      <c r="K8913" s="467">
        <v>0</v>
      </c>
      <c r="L8913" s="9">
        <f t="shared" si="2704"/>
        <v>0</v>
      </c>
      <c r="M8913" s="9">
        <v>0</v>
      </c>
      <c r="N8913" s="467">
        <v>0</v>
      </c>
    </row>
    <row r="8914" spans="1:14" customFormat="1" ht="15.75" hidden="1" customHeight="1" thickBot="1" x14ac:dyDescent="0.3">
      <c r="A8914" s="1" t="s">
        <v>0</v>
      </c>
      <c r="B8914" s="4" t="s">
        <v>208</v>
      </c>
      <c r="C8914" s="9">
        <f t="shared" si="2701"/>
        <v>0</v>
      </c>
      <c r="D8914" s="9">
        <v>0</v>
      </c>
      <c r="E8914" s="9">
        <v>0</v>
      </c>
      <c r="F8914" s="9">
        <f t="shared" si="2702"/>
        <v>0</v>
      </c>
      <c r="G8914" s="9">
        <v>0</v>
      </c>
      <c r="H8914" s="467">
        <v>0</v>
      </c>
      <c r="I8914" s="9">
        <f t="shared" si="2703"/>
        <v>0</v>
      </c>
      <c r="J8914" s="9">
        <v>0</v>
      </c>
      <c r="K8914" s="467">
        <v>0</v>
      </c>
      <c r="L8914" s="9">
        <f t="shared" si="2704"/>
        <v>0</v>
      </c>
      <c r="M8914" s="9">
        <v>0</v>
      </c>
      <c r="N8914" s="467">
        <v>0</v>
      </c>
    </row>
    <row r="8915" spans="1:14" customFormat="1" ht="30.75" hidden="1" customHeight="1" thickBot="1" x14ac:dyDescent="0.3">
      <c r="A8915" s="1" t="s">
        <v>0</v>
      </c>
      <c r="B8915" s="4" t="s">
        <v>209</v>
      </c>
      <c r="C8915" s="9">
        <f t="shared" si="2701"/>
        <v>0</v>
      </c>
      <c r="D8915" s="9">
        <v>0</v>
      </c>
      <c r="E8915" s="9">
        <v>0</v>
      </c>
      <c r="F8915" s="9">
        <f t="shared" si="2702"/>
        <v>0</v>
      </c>
      <c r="G8915" s="9">
        <v>0</v>
      </c>
      <c r="H8915" s="467">
        <v>0</v>
      </c>
      <c r="I8915" s="9">
        <f t="shared" si="2703"/>
        <v>0</v>
      </c>
      <c r="J8915" s="9">
        <v>0</v>
      </c>
      <c r="K8915" s="467">
        <v>0</v>
      </c>
      <c r="L8915" s="9">
        <f t="shared" si="2704"/>
        <v>0</v>
      </c>
      <c r="M8915" s="9">
        <v>0</v>
      </c>
      <c r="N8915" s="467">
        <v>0</v>
      </c>
    </row>
    <row r="8916" spans="1:14" customFormat="1" ht="30.75" hidden="1" customHeight="1" thickBot="1" x14ac:dyDescent="0.3">
      <c r="A8916" s="1" t="s">
        <v>0</v>
      </c>
      <c r="B8916" s="4" t="s">
        <v>210</v>
      </c>
      <c r="C8916" s="9">
        <f t="shared" si="2701"/>
        <v>0</v>
      </c>
      <c r="D8916" s="9">
        <v>0</v>
      </c>
      <c r="E8916" s="9">
        <v>0</v>
      </c>
      <c r="F8916" s="9">
        <f t="shared" si="2702"/>
        <v>0</v>
      </c>
      <c r="G8916" s="9">
        <v>0</v>
      </c>
      <c r="H8916" s="467">
        <v>0</v>
      </c>
      <c r="I8916" s="9">
        <f t="shared" si="2703"/>
        <v>0</v>
      </c>
      <c r="J8916" s="9">
        <v>0</v>
      </c>
      <c r="K8916" s="467">
        <v>0</v>
      </c>
      <c r="L8916" s="9">
        <f t="shared" si="2704"/>
        <v>0</v>
      </c>
      <c r="M8916" s="9">
        <v>0</v>
      </c>
      <c r="N8916" s="467">
        <v>0</v>
      </c>
    </row>
    <row r="8917" spans="1:14" customFormat="1" ht="30.75" hidden="1" customHeight="1" thickBot="1" x14ac:dyDescent="0.3">
      <c r="A8917" s="1" t="s">
        <v>0</v>
      </c>
      <c r="B8917" s="4" t="s">
        <v>211</v>
      </c>
      <c r="C8917" s="9">
        <f t="shared" si="2701"/>
        <v>0</v>
      </c>
      <c r="D8917" s="9">
        <v>0</v>
      </c>
      <c r="E8917" s="9">
        <v>0</v>
      </c>
      <c r="F8917" s="9">
        <f t="shared" si="2702"/>
        <v>0</v>
      </c>
      <c r="G8917" s="9">
        <v>0</v>
      </c>
      <c r="H8917" s="467">
        <v>0</v>
      </c>
      <c r="I8917" s="9">
        <f t="shared" si="2703"/>
        <v>0</v>
      </c>
      <c r="J8917" s="9">
        <v>0</v>
      </c>
      <c r="K8917" s="467">
        <v>0</v>
      </c>
      <c r="L8917" s="9">
        <f t="shared" si="2704"/>
        <v>0</v>
      </c>
      <c r="M8917" s="9">
        <v>0</v>
      </c>
      <c r="N8917" s="467">
        <v>0</v>
      </c>
    </row>
    <row r="8918" spans="1:14" customFormat="1" ht="30.75" hidden="1" customHeight="1" thickBot="1" x14ac:dyDescent="0.3">
      <c r="A8918" s="1" t="s">
        <v>0</v>
      </c>
      <c r="B8918" s="4" t="s">
        <v>212</v>
      </c>
      <c r="C8918" s="9">
        <f t="shared" si="2701"/>
        <v>0</v>
      </c>
      <c r="D8918" s="9">
        <v>0</v>
      </c>
      <c r="E8918" s="9">
        <v>0</v>
      </c>
      <c r="F8918" s="9">
        <f t="shared" si="2702"/>
        <v>0</v>
      </c>
      <c r="G8918" s="9">
        <v>0</v>
      </c>
      <c r="H8918" s="467">
        <v>0</v>
      </c>
      <c r="I8918" s="9">
        <f t="shared" si="2703"/>
        <v>0</v>
      </c>
      <c r="J8918" s="9">
        <v>0</v>
      </c>
      <c r="K8918" s="467">
        <v>0</v>
      </c>
      <c r="L8918" s="9">
        <f t="shared" si="2704"/>
        <v>0</v>
      </c>
      <c r="M8918" s="9">
        <v>0</v>
      </c>
      <c r="N8918" s="467">
        <v>0</v>
      </c>
    </row>
    <row r="8919" spans="1:14" customFormat="1" ht="15.75" hidden="1" customHeight="1" thickBot="1" x14ac:dyDescent="0.3">
      <c r="A8919" s="1" t="s">
        <v>0</v>
      </c>
      <c r="B8919" s="3" t="s">
        <v>213</v>
      </c>
      <c r="C8919" s="9">
        <f t="shared" si="2701"/>
        <v>0</v>
      </c>
      <c r="D8919" s="9">
        <f>SUM(D8920:D8926)</f>
        <v>0</v>
      </c>
      <c r="E8919" s="9">
        <f>SUM(E8920:E8926)</f>
        <v>0</v>
      </c>
      <c r="F8919" s="9">
        <f t="shared" si="2702"/>
        <v>0</v>
      </c>
      <c r="G8919" s="9">
        <f>SUM(G8920:G8926)</f>
        <v>0</v>
      </c>
      <c r="H8919" s="467">
        <f>SUM(H8920:H8926)</f>
        <v>0</v>
      </c>
      <c r="I8919" s="9">
        <f t="shared" si="2703"/>
        <v>0</v>
      </c>
      <c r="J8919" s="9">
        <f>SUM(J8920:J8926)</f>
        <v>0</v>
      </c>
      <c r="K8919" s="467">
        <f>SUM(K8920:K8926)</f>
        <v>0</v>
      </c>
      <c r="L8919" s="9">
        <f t="shared" si="2704"/>
        <v>0</v>
      </c>
      <c r="M8919" s="9">
        <f>SUM(M8920:M8926)</f>
        <v>0</v>
      </c>
      <c r="N8919" s="467">
        <f>SUM(N8920:N8926)</f>
        <v>0</v>
      </c>
    </row>
    <row r="8920" spans="1:14" customFormat="1" ht="30.75" hidden="1" customHeight="1" thickBot="1" x14ac:dyDescent="0.3">
      <c r="A8920" s="1" t="s">
        <v>0</v>
      </c>
      <c r="B8920" s="4" t="s">
        <v>206</v>
      </c>
      <c r="C8920" s="9">
        <f t="shared" si="2701"/>
        <v>0</v>
      </c>
      <c r="D8920" s="9">
        <v>0</v>
      </c>
      <c r="E8920" s="9">
        <v>0</v>
      </c>
      <c r="F8920" s="9">
        <f t="shared" si="2702"/>
        <v>0</v>
      </c>
      <c r="G8920" s="9">
        <v>0</v>
      </c>
      <c r="H8920" s="467">
        <v>0</v>
      </c>
      <c r="I8920" s="9">
        <f t="shared" si="2703"/>
        <v>0</v>
      </c>
      <c r="J8920" s="9">
        <v>0</v>
      </c>
      <c r="K8920" s="467">
        <v>0</v>
      </c>
      <c r="L8920" s="9">
        <f t="shared" si="2704"/>
        <v>0</v>
      </c>
      <c r="M8920" s="9">
        <v>0</v>
      </c>
      <c r="N8920" s="467">
        <v>0</v>
      </c>
    </row>
    <row r="8921" spans="1:14" customFormat="1" ht="30.75" hidden="1" customHeight="1" thickBot="1" x14ac:dyDescent="0.3">
      <c r="A8921" s="1" t="s">
        <v>0</v>
      </c>
      <c r="B8921" s="4" t="s">
        <v>207</v>
      </c>
      <c r="C8921" s="9">
        <f t="shared" si="2701"/>
        <v>0</v>
      </c>
      <c r="D8921" s="9">
        <v>0</v>
      </c>
      <c r="E8921" s="9">
        <v>0</v>
      </c>
      <c r="F8921" s="9">
        <f t="shared" si="2702"/>
        <v>0</v>
      </c>
      <c r="G8921" s="9">
        <v>0</v>
      </c>
      <c r="H8921" s="467">
        <v>0</v>
      </c>
      <c r="I8921" s="9">
        <f t="shared" si="2703"/>
        <v>0</v>
      </c>
      <c r="J8921" s="9">
        <v>0</v>
      </c>
      <c r="K8921" s="467">
        <v>0</v>
      </c>
      <c r="L8921" s="9">
        <f t="shared" si="2704"/>
        <v>0</v>
      </c>
      <c r="M8921" s="9">
        <v>0</v>
      </c>
      <c r="N8921" s="467">
        <v>0</v>
      </c>
    </row>
    <row r="8922" spans="1:14" customFormat="1" ht="15.75" hidden="1" customHeight="1" thickBot="1" x14ac:dyDescent="0.3">
      <c r="A8922" s="1" t="s">
        <v>0</v>
      </c>
      <c r="B8922" s="4" t="s">
        <v>214</v>
      </c>
      <c r="C8922" s="9">
        <f t="shared" si="2701"/>
        <v>0</v>
      </c>
      <c r="D8922" s="9">
        <v>0</v>
      </c>
      <c r="E8922" s="9">
        <v>0</v>
      </c>
      <c r="F8922" s="9">
        <f t="shared" si="2702"/>
        <v>0</v>
      </c>
      <c r="G8922" s="9">
        <v>0</v>
      </c>
      <c r="H8922" s="467">
        <v>0</v>
      </c>
      <c r="I8922" s="9">
        <f t="shared" si="2703"/>
        <v>0</v>
      </c>
      <c r="J8922" s="9">
        <v>0</v>
      </c>
      <c r="K8922" s="467">
        <v>0</v>
      </c>
      <c r="L8922" s="9">
        <f t="shared" si="2704"/>
        <v>0</v>
      </c>
      <c r="M8922" s="9">
        <v>0</v>
      </c>
      <c r="N8922" s="467">
        <v>0</v>
      </c>
    </row>
    <row r="8923" spans="1:14" customFormat="1" ht="9" hidden="1" customHeight="1" thickTop="1" thickBot="1" x14ac:dyDescent="0.3">
      <c r="A8923" s="1" t="s">
        <v>0</v>
      </c>
      <c r="B8923" s="4" t="s">
        <v>215</v>
      </c>
      <c r="C8923" s="9">
        <f t="shared" si="2701"/>
        <v>0</v>
      </c>
      <c r="D8923" s="9">
        <v>0</v>
      </c>
      <c r="E8923" s="9">
        <v>0</v>
      </c>
      <c r="F8923" s="9">
        <f t="shared" si="2702"/>
        <v>0</v>
      </c>
      <c r="G8923" s="9">
        <v>0</v>
      </c>
      <c r="H8923" s="467">
        <v>0</v>
      </c>
      <c r="I8923" s="9">
        <f t="shared" si="2703"/>
        <v>0</v>
      </c>
      <c r="J8923" s="9">
        <v>0</v>
      </c>
      <c r="K8923" s="467">
        <v>0</v>
      </c>
      <c r="L8923" s="9">
        <f t="shared" si="2704"/>
        <v>0</v>
      </c>
      <c r="M8923" s="9">
        <v>0</v>
      </c>
      <c r="N8923" s="467">
        <v>0</v>
      </c>
    </row>
    <row r="8924" spans="1:14" customFormat="1" ht="30.75" hidden="1" customHeight="1" thickBot="1" x14ac:dyDescent="0.3">
      <c r="A8924" s="1" t="s">
        <v>0</v>
      </c>
      <c r="B8924" s="4" t="s">
        <v>216</v>
      </c>
      <c r="C8924" s="9">
        <f t="shared" si="2701"/>
        <v>0</v>
      </c>
      <c r="D8924" s="9">
        <v>0</v>
      </c>
      <c r="E8924" s="9">
        <v>0</v>
      </c>
      <c r="F8924" s="9">
        <f t="shared" si="2702"/>
        <v>0</v>
      </c>
      <c r="G8924" s="9">
        <v>0</v>
      </c>
      <c r="H8924" s="467">
        <v>0</v>
      </c>
      <c r="I8924" s="9">
        <f t="shared" si="2703"/>
        <v>0</v>
      </c>
      <c r="J8924" s="9">
        <v>0</v>
      </c>
      <c r="K8924" s="467">
        <v>0</v>
      </c>
      <c r="L8924" s="9">
        <f t="shared" si="2704"/>
        <v>0</v>
      </c>
      <c r="M8924" s="9">
        <v>0</v>
      </c>
      <c r="N8924" s="467">
        <v>0</v>
      </c>
    </row>
    <row r="8925" spans="1:14" customFormat="1" ht="30.75" hidden="1" customHeight="1" thickBot="1" x14ac:dyDescent="0.3">
      <c r="A8925" s="1" t="s">
        <v>0</v>
      </c>
      <c r="B8925" s="4" t="s">
        <v>217</v>
      </c>
      <c r="C8925" s="9">
        <f t="shared" si="2701"/>
        <v>0</v>
      </c>
      <c r="D8925" s="9">
        <v>0</v>
      </c>
      <c r="E8925" s="9">
        <v>0</v>
      </c>
      <c r="F8925" s="9">
        <f t="shared" si="2702"/>
        <v>0</v>
      </c>
      <c r="G8925" s="9">
        <v>0</v>
      </c>
      <c r="H8925" s="467">
        <v>0</v>
      </c>
      <c r="I8925" s="9">
        <f t="shared" si="2703"/>
        <v>0</v>
      </c>
      <c r="J8925" s="9">
        <v>0</v>
      </c>
      <c r="K8925" s="467">
        <v>0</v>
      </c>
      <c r="L8925" s="9">
        <f t="shared" si="2704"/>
        <v>0</v>
      </c>
      <c r="M8925" s="9">
        <v>0</v>
      </c>
      <c r="N8925" s="467">
        <v>0</v>
      </c>
    </row>
    <row r="8926" spans="1:14" customFormat="1" ht="30.75" hidden="1" customHeight="1" thickBot="1" x14ac:dyDescent="0.3">
      <c r="A8926" s="1" t="s">
        <v>0</v>
      </c>
      <c r="B8926" s="4" t="s">
        <v>212</v>
      </c>
      <c r="C8926" s="9">
        <f t="shared" si="2701"/>
        <v>0</v>
      </c>
      <c r="D8926" s="9">
        <v>0</v>
      </c>
      <c r="E8926" s="9">
        <v>0</v>
      </c>
      <c r="F8926" s="9">
        <f t="shared" si="2702"/>
        <v>0</v>
      </c>
      <c r="G8926" s="9">
        <v>0</v>
      </c>
      <c r="H8926" s="467">
        <v>0</v>
      </c>
      <c r="I8926" s="9">
        <f t="shared" si="2703"/>
        <v>0</v>
      </c>
      <c r="J8926" s="9">
        <v>0</v>
      </c>
      <c r="K8926" s="467">
        <v>0</v>
      </c>
      <c r="L8926" s="9">
        <f t="shared" si="2704"/>
        <v>0</v>
      </c>
      <c r="M8926" s="9">
        <v>0</v>
      </c>
      <c r="N8926" s="467">
        <v>0</v>
      </c>
    </row>
    <row r="8927" spans="1:14" customFormat="1" ht="45" hidden="1" customHeight="1" x14ac:dyDescent="0.25">
      <c r="A8927" s="133" t="s">
        <v>0</v>
      </c>
      <c r="B8927" s="139" t="s">
        <v>218</v>
      </c>
      <c r="C8927" s="135">
        <f t="shared" si="2701"/>
        <v>0</v>
      </c>
      <c r="D8927" s="135">
        <v>0</v>
      </c>
      <c r="E8927" s="135">
        <v>0</v>
      </c>
      <c r="F8927" s="135">
        <f t="shared" si="2702"/>
        <v>0</v>
      </c>
      <c r="G8927" s="135">
        <v>0</v>
      </c>
      <c r="H8927" s="476">
        <v>0</v>
      </c>
      <c r="I8927" s="135">
        <f t="shared" si="2703"/>
        <v>0</v>
      </c>
      <c r="J8927" s="135">
        <v>0</v>
      </c>
      <c r="K8927" s="476">
        <v>0</v>
      </c>
      <c r="L8927" s="135">
        <f t="shared" si="2704"/>
        <v>0</v>
      </c>
      <c r="M8927" s="135">
        <v>0</v>
      </c>
      <c r="N8927" s="476">
        <v>0</v>
      </c>
    </row>
    <row r="8928" spans="1:14" s="333" customFormat="1" ht="12.75" hidden="1" customHeight="1" x14ac:dyDescent="0.2">
      <c r="A8928" s="334" t="s">
        <v>0</v>
      </c>
      <c r="B8928" s="337" t="s">
        <v>219</v>
      </c>
      <c r="C8928" s="338">
        <f t="shared" si="2701"/>
        <v>0</v>
      </c>
      <c r="D8928" s="338">
        <f>SUM(D8929,D8937)</f>
        <v>0</v>
      </c>
      <c r="E8928" s="338">
        <f>SUM(E8929,E8937)</f>
        <v>0</v>
      </c>
      <c r="F8928" s="338">
        <f t="shared" si="2702"/>
        <v>0</v>
      </c>
      <c r="G8928" s="338">
        <f>SUM(G8929,G8937)</f>
        <v>0</v>
      </c>
      <c r="H8928" s="483">
        <f>SUM(H8929,H8937)</f>
        <v>0</v>
      </c>
      <c r="I8928" s="338">
        <f t="shared" si="2703"/>
        <v>0</v>
      </c>
      <c r="J8928" s="338">
        <f>SUM(J8929,J8937)</f>
        <v>0</v>
      </c>
      <c r="K8928" s="483">
        <f>SUM(K8929,K8937)</f>
        <v>0</v>
      </c>
      <c r="L8928" s="338">
        <f t="shared" si="2704"/>
        <v>0</v>
      </c>
      <c r="M8928" s="338">
        <f>SUM(M8929,M8937)</f>
        <v>0</v>
      </c>
      <c r="N8928" s="483">
        <f>SUM(N8929,N8937)</f>
        <v>0</v>
      </c>
    </row>
    <row r="8929" spans="1:14" customFormat="1" ht="15.75" hidden="1" customHeight="1" thickBot="1" x14ac:dyDescent="0.3">
      <c r="A8929" s="140" t="s">
        <v>0</v>
      </c>
      <c r="B8929" s="149" t="s">
        <v>205</v>
      </c>
      <c r="C8929" s="142">
        <f t="shared" si="2701"/>
        <v>0</v>
      </c>
      <c r="D8929" s="142">
        <f>SUM(D8930:D8936)</f>
        <v>0</v>
      </c>
      <c r="E8929" s="142">
        <f>SUM(E8930:E8936)</f>
        <v>0</v>
      </c>
      <c r="F8929" s="142">
        <f t="shared" si="2702"/>
        <v>0</v>
      </c>
      <c r="G8929" s="142">
        <f>SUM(G8930:G8936)</f>
        <v>0</v>
      </c>
      <c r="H8929" s="477">
        <f>SUM(H8930:H8936)</f>
        <v>0</v>
      </c>
      <c r="I8929" s="142">
        <f t="shared" si="2703"/>
        <v>0</v>
      </c>
      <c r="J8929" s="142">
        <f>SUM(J8930:J8936)</f>
        <v>0</v>
      </c>
      <c r="K8929" s="477">
        <f>SUM(K8930:K8936)</f>
        <v>0</v>
      </c>
      <c r="L8929" s="142">
        <f t="shared" si="2704"/>
        <v>0</v>
      </c>
      <c r="M8929" s="142">
        <f>SUM(M8930:M8936)</f>
        <v>0</v>
      </c>
      <c r="N8929" s="477">
        <f>SUM(N8930:N8936)</f>
        <v>0</v>
      </c>
    </row>
    <row r="8930" spans="1:14" customFormat="1" ht="30.75" hidden="1" customHeight="1" thickBot="1" x14ac:dyDescent="0.3">
      <c r="A8930" s="1" t="s">
        <v>0</v>
      </c>
      <c r="B8930" s="4" t="s">
        <v>206</v>
      </c>
      <c r="C8930" s="9">
        <f t="shared" si="2701"/>
        <v>0</v>
      </c>
      <c r="D8930" s="9">
        <v>0</v>
      </c>
      <c r="E8930" s="9">
        <v>0</v>
      </c>
      <c r="F8930" s="9">
        <f t="shared" si="2702"/>
        <v>0</v>
      </c>
      <c r="G8930" s="9">
        <v>0</v>
      </c>
      <c r="H8930" s="467">
        <v>0</v>
      </c>
      <c r="I8930" s="9">
        <f t="shared" si="2703"/>
        <v>0</v>
      </c>
      <c r="J8930" s="9">
        <v>0</v>
      </c>
      <c r="K8930" s="467">
        <v>0</v>
      </c>
      <c r="L8930" s="9">
        <f t="shared" si="2704"/>
        <v>0</v>
      </c>
      <c r="M8930" s="9">
        <v>0</v>
      </c>
      <c r="N8930" s="467">
        <v>0</v>
      </c>
    </row>
    <row r="8931" spans="1:14" customFormat="1" ht="30.75" hidden="1" customHeight="1" thickBot="1" x14ac:dyDescent="0.3">
      <c r="A8931" s="1" t="s">
        <v>0</v>
      </c>
      <c r="B8931" s="4" t="s">
        <v>220</v>
      </c>
      <c r="C8931" s="9">
        <f t="shared" si="2701"/>
        <v>0</v>
      </c>
      <c r="D8931" s="9">
        <v>0</v>
      </c>
      <c r="E8931" s="9">
        <v>0</v>
      </c>
      <c r="F8931" s="9">
        <f t="shared" si="2702"/>
        <v>0</v>
      </c>
      <c r="G8931" s="9">
        <v>0</v>
      </c>
      <c r="H8931" s="467">
        <v>0</v>
      </c>
      <c r="I8931" s="9">
        <f t="shared" si="2703"/>
        <v>0</v>
      </c>
      <c r="J8931" s="9">
        <v>0</v>
      </c>
      <c r="K8931" s="467">
        <v>0</v>
      </c>
      <c r="L8931" s="9">
        <f t="shared" si="2704"/>
        <v>0</v>
      </c>
      <c r="M8931" s="9">
        <v>0</v>
      </c>
      <c r="N8931" s="467">
        <v>0</v>
      </c>
    </row>
    <row r="8932" spans="1:14" customFormat="1" ht="15.75" hidden="1" customHeight="1" thickBot="1" x14ac:dyDescent="0.3">
      <c r="A8932" s="1" t="s">
        <v>0</v>
      </c>
      <c r="B8932" s="4" t="s">
        <v>214</v>
      </c>
      <c r="C8932" s="9">
        <f t="shared" si="2701"/>
        <v>0</v>
      </c>
      <c r="D8932" s="9">
        <v>0</v>
      </c>
      <c r="E8932" s="9">
        <v>0</v>
      </c>
      <c r="F8932" s="9">
        <f t="shared" si="2702"/>
        <v>0</v>
      </c>
      <c r="G8932" s="9">
        <v>0</v>
      </c>
      <c r="H8932" s="467">
        <v>0</v>
      </c>
      <c r="I8932" s="9">
        <f t="shared" si="2703"/>
        <v>0</v>
      </c>
      <c r="J8932" s="9">
        <v>0</v>
      </c>
      <c r="K8932" s="467">
        <v>0</v>
      </c>
      <c r="L8932" s="9">
        <f t="shared" si="2704"/>
        <v>0</v>
      </c>
      <c r="M8932" s="9">
        <v>0</v>
      </c>
      <c r="N8932" s="467">
        <v>0</v>
      </c>
    </row>
    <row r="8933" spans="1:14" customFormat="1" ht="60.75" hidden="1" customHeight="1" thickBot="1" x14ac:dyDescent="0.3">
      <c r="A8933" s="1" t="s">
        <v>0</v>
      </c>
      <c r="B8933" s="4" t="s">
        <v>221</v>
      </c>
      <c r="C8933" s="9">
        <f t="shared" si="2701"/>
        <v>0</v>
      </c>
      <c r="D8933" s="9">
        <v>0</v>
      </c>
      <c r="E8933" s="9">
        <v>0</v>
      </c>
      <c r="F8933" s="9">
        <f t="shared" si="2702"/>
        <v>0</v>
      </c>
      <c r="G8933" s="9">
        <v>0</v>
      </c>
      <c r="H8933" s="467">
        <v>0</v>
      </c>
      <c r="I8933" s="9">
        <f t="shared" si="2703"/>
        <v>0</v>
      </c>
      <c r="J8933" s="9">
        <v>0</v>
      </c>
      <c r="K8933" s="467">
        <v>0</v>
      </c>
      <c r="L8933" s="9">
        <f t="shared" si="2704"/>
        <v>0</v>
      </c>
      <c r="M8933" s="9">
        <v>0</v>
      </c>
      <c r="N8933" s="467">
        <v>0</v>
      </c>
    </row>
    <row r="8934" spans="1:14" customFormat="1" ht="30.75" hidden="1" customHeight="1" thickBot="1" x14ac:dyDescent="0.3">
      <c r="A8934" s="1" t="s">
        <v>0</v>
      </c>
      <c r="B8934" s="4" t="s">
        <v>222</v>
      </c>
      <c r="C8934" s="9">
        <f t="shared" si="2701"/>
        <v>0</v>
      </c>
      <c r="D8934" s="9">
        <v>0</v>
      </c>
      <c r="E8934" s="9">
        <v>0</v>
      </c>
      <c r="F8934" s="9">
        <f t="shared" si="2702"/>
        <v>0</v>
      </c>
      <c r="G8934" s="9">
        <v>0</v>
      </c>
      <c r="H8934" s="467">
        <v>0</v>
      </c>
      <c r="I8934" s="9">
        <f t="shared" si="2703"/>
        <v>0</v>
      </c>
      <c r="J8934" s="9">
        <v>0</v>
      </c>
      <c r="K8934" s="467">
        <v>0</v>
      </c>
      <c r="L8934" s="9">
        <f t="shared" si="2704"/>
        <v>0</v>
      </c>
      <c r="M8934" s="9">
        <v>0</v>
      </c>
      <c r="N8934" s="467">
        <v>0</v>
      </c>
    </row>
    <row r="8935" spans="1:14" customFormat="1" ht="30.75" hidden="1" customHeight="1" thickBot="1" x14ac:dyDescent="0.3">
      <c r="A8935" s="1" t="s">
        <v>0</v>
      </c>
      <c r="B8935" s="4" t="s">
        <v>217</v>
      </c>
      <c r="C8935" s="9">
        <f t="shared" si="2701"/>
        <v>0</v>
      </c>
      <c r="D8935" s="9">
        <v>0</v>
      </c>
      <c r="E8935" s="9">
        <v>0</v>
      </c>
      <c r="F8935" s="9">
        <f t="shared" si="2702"/>
        <v>0</v>
      </c>
      <c r="G8935" s="9">
        <v>0</v>
      </c>
      <c r="H8935" s="467">
        <v>0</v>
      </c>
      <c r="I8935" s="9">
        <f t="shared" si="2703"/>
        <v>0</v>
      </c>
      <c r="J8935" s="9">
        <v>0</v>
      </c>
      <c r="K8935" s="467">
        <v>0</v>
      </c>
      <c r="L8935" s="9">
        <f t="shared" si="2704"/>
        <v>0</v>
      </c>
      <c r="M8935" s="9">
        <v>0</v>
      </c>
      <c r="N8935" s="467">
        <v>0</v>
      </c>
    </row>
    <row r="8936" spans="1:14" customFormat="1" ht="30.75" hidden="1" customHeight="1" thickBot="1" x14ac:dyDescent="0.3">
      <c r="A8936" s="1" t="s">
        <v>0</v>
      </c>
      <c r="B8936" s="4" t="s">
        <v>223</v>
      </c>
      <c r="C8936" s="9">
        <f t="shared" si="2701"/>
        <v>0</v>
      </c>
      <c r="D8936" s="9">
        <v>0</v>
      </c>
      <c r="E8936" s="9">
        <v>0</v>
      </c>
      <c r="F8936" s="9">
        <f t="shared" si="2702"/>
        <v>0</v>
      </c>
      <c r="G8936" s="9">
        <v>0</v>
      </c>
      <c r="H8936" s="467">
        <v>0</v>
      </c>
      <c r="I8936" s="9">
        <f t="shared" si="2703"/>
        <v>0</v>
      </c>
      <c r="J8936" s="9">
        <v>0</v>
      </c>
      <c r="K8936" s="467">
        <v>0</v>
      </c>
      <c r="L8936" s="9">
        <f t="shared" si="2704"/>
        <v>0</v>
      </c>
      <c r="M8936" s="9">
        <v>0</v>
      </c>
      <c r="N8936" s="467">
        <v>0</v>
      </c>
    </row>
    <row r="8937" spans="1:14" customFormat="1" ht="15.75" hidden="1" customHeight="1" thickBot="1" x14ac:dyDescent="0.3">
      <c r="A8937" s="1" t="s">
        <v>0</v>
      </c>
      <c r="B8937" s="3" t="s">
        <v>224</v>
      </c>
      <c r="C8937" s="9">
        <f t="shared" si="2701"/>
        <v>0</v>
      </c>
      <c r="D8937" s="9">
        <f>SUM(D8938:D8944)</f>
        <v>0</v>
      </c>
      <c r="E8937" s="9">
        <f>SUM(E8938:E8944)</f>
        <v>0</v>
      </c>
      <c r="F8937" s="9">
        <f t="shared" si="2702"/>
        <v>0</v>
      </c>
      <c r="G8937" s="9">
        <f>SUM(G8938:G8944)</f>
        <v>0</v>
      </c>
      <c r="H8937" s="467">
        <f>SUM(H8938:H8944)</f>
        <v>0</v>
      </c>
      <c r="I8937" s="9">
        <f t="shared" si="2703"/>
        <v>0</v>
      </c>
      <c r="J8937" s="9">
        <f>SUM(J8938:J8944)</f>
        <v>0</v>
      </c>
      <c r="K8937" s="467">
        <f>SUM(K8938:K8944)</f>
        <v>0</v>
      </c>
      <c r="L8937" s="9">
        <f t="shared" si="2704"/>
        <v>0</v>
      </c>
      <c r="M8937" s="9">
        <f>SUM(M8938:M8944)</f>
        <v>0</v>
      </c>
      <c r="N8937" s="467">
        <f>SUM(N8938:N8944)</f>
        <v>0</v>
      </c>
    </row>
    <row r="8938" spans="1:14" customFormat="1" ht="30.75" hidden="1" customHeight="1" thickBot="1" x14ac:dyDescent="0.3">
      <c r="A8938" s="1" t="s">
        <v>0</v>
      </c>
      <c r="B8938" s="4" t="s">
        <v>225</v>
      </c>
      <c r="C8938" s="9">
        <f t="shared" si="2701"/>
        <v>0</v>
      </c>
      <c r="D8938" s="9">
        <v>0</v>
      </c>
      <c r="E8938" s="9">
        <v>0</v>
      </c>
      <c r="F8938" s="9">
        <f t="shared" si="2702"/>
        <v>0</v>
      </c>
      <c r="G8938" s="9">
        <v>0</v>
      </c>
      <c r="H8938" s="467">
        <v>0</v>
      </c>
      <c r="I8938" s="9">
        <f t="shared" si="2703"/>
        <v>0</v>
      </c>
      <c r="J8938" s="9">
        <v>0</v>
      </c>
      <c r="K8938" s="467">
        <v>0</v>
      </c>
      <c r="L8938" s="9">
        <f t="shared" si="2704"/>
        <v>0</v>
      </c>
      <c r="M8938" s="9">
        <v>0</v>
      </c>
      <c r="N8938" s="467">
        <v>0</v>
      </c>
    </row>
    <row r="8939" spans="1:14" customFormat="1" ht="30.75" hidden="1" customHeight="1" thickBot="1" x14ac:dyDescent="0.3">
      <c r="A8939" s="1" t="s">
        <v>0</v>
      </c>
      <c r="B8939" s="4" t="s">
        <v>220</v>
      </c>
      <c r="C8939" s="9">
        <f t="shared" si="2701"/>
        <v>0</v>
      </c>
      <c r="D8939" s="9">
        <v>0</v>
      </c>
      <c r="E8939" s="9">
        <v>0</v>
      </c>
      <c r="F8939" s="9">
        <f t="shared" si="2702"/>
        <v>0</v>
      </c>
      <c r="G8939" s="9">
        <v>0</v>
      </c>
      <c r="H8939" s="467">
        <v>0</v>
      </c>
      <c r="I8939" s="9">
        <f t="shared" si="2703"/>
        <v>0</v>
      </c>
      <c r="J8939" s="9">
        <v>0</v>
      </c>
      <c r="K8939" s="467">
        <v>0</v>
      </c>
      <c r="L8939" s="9">
        <f t="shared" si="2704"/>
        <v>0</v>
      </c>
      <c r="M8939" s="9">
        <v>0</v>
      </c>
      <c r="N8939" s="467">
        <v>0</v>
      </c>
    </row>
    <row r="8940" spans="1:14" customFormat="1" ht="27" hidden="1" customHeight="1" thickTop="1" thickBot="1" x14ac:dyDescent="0.3">
      <c r="A8940" s="1" t="s">
        <v>0</v>
      </c>
      <c r="B8940" s="4" t="s">
        <v>214</v>
      </c>
      <c r="C8940" s="9">
        <f t="shared" si="2701"/>
        <v>0</v>
      </c>
      <c r="D8940" s="9">
        <v>0</v>
      </c>
      <c r="E8940" s="9">
        <v>0</v>
      </c>
      <c r="F8940" s="9">
        <f t="shared" si="2702"/>
        <v>0</v>
      </c>
      <c r="G8940" s="9">
        <v>0</v>
      </c>
      <c r="H8940" s="467">
        <v>0</v>
      </c>
      <c r="I8940" s="9">
        <f t="shared" si="2703"/>
        <v>0</v>
      </c>
      <c r="J8940" s="9">
        <v>0</v>
      </c>
      <c r="K8940" s="467">
        <v>0</v>
      </c>
      <c r="L8940" s="9">
        <f t="shared" si="2704"/>
        <v>0</v>
      </c>
      <c r="M8940" s="9">
        <v>0</v>
      </c>
      <c r="N8940" s="467">
        <v>0</v>
      </c>
    </row>
    <row r="8941" spans="1:14" customFormat="1" ht="30" hidden="1" customHeight="1" thickTop="1" thickBot="1" x14ac:dyDescent="0.3">
      <c r="A8941" s="1" t="s">
        <v>0</v>
      </c>
      <c r="B8941" s="4" t="s">
        <v>221</v>
      </c>
      <c r="C8941" s="9">
        <f t="shared" si="2701"/>
        <v>0</v>
      </c>
      <c r="D8941" s="9">
        <v>0</v>
      </c>
      <c r="E8941" s="9">
        <v>0</v>
      </c>
      <c r="F8941" s="9">
        <f t="shared" si="2702"/>
        <v>0</v>
      </c>
      <c r="G8941" s="9">
        <v>0</v>
      </c>
      <c r="H8941" s="467">
        <v>0</v>
      </c>
      <c r="I8941" s="9">
        <f t="shared" si="2703"/>
        <v>0</v>
      </c>
      <c r="J8941" s="9">
        <v>0</v>
      </c>
      <c r="K8941" s="467">
        <v>0</v>
      </c>
      <c r="L8941" s="9">
        <f t="shared" si="2704"/>
        <v>0</v>
      </c>
      <c r="M8941" s="9">
        <v>0</v>
      </c>
      <c r="N8941" s="467">
        <v>0</v>
      </c>
    </row>
    <row r="8942" spans="1:14" customFormat="1" ht="20.25" hidden="1" customHeight="1" thickTop="1" thickBot="1" x14ac:dyDescent="0.3">
      <c r="A8942" s="1" t="s">
        <v>0</v>
      </c>
      <c r="B8942" s="4" t="s">
        <v>226</v>
      </c>
      <c r="C8942" s="9">
        <f t="shared" si="2701"/>
        <v>0</v>
      </c>
      <c r="D8942" s="9">
        <v>0</v>
      </c>
      <c r="E8942" s="9">
        <v>0</v>
      </c>
      <c r="F8942" s="9">
        <f t="shared" si="2702"/>
        <v>0</v>
      </c>
      <c r="G8942" s="9">
        <v>0</v>
      </c>
      <c r="H8942" s="467">
        <v>0</v>
      </c>
      <c r="I8942" s="9">
        <f t="shared" si="2703"/>
        <v>0</v>
      </c>
      <c r="J8942" s="9">
        <v>0</v>
      </c>
      <c r="K8942" s="467">
        <v>0</v>
      </c>
      <c r="L8942" s="9">
        <f t="shared" si="2704"/>
        <v>0</v>
      </c>
      <c r="M8942" s="9">
        <v>0</v>
      </c>
      <c r="N8942" s="467">
        <v>0</v>
      </c>
    </row>
    <row r="8943" spans="1:14" customFormat="1" ht="25.5" hidden="1" customHeight="1" thickTop="1" thickBot="1" x14ac:dyDescent="0.3">
      <c r="A8943" s="1" t="s">
        <v>0</v>
      </c>
      <c r="B8943" s="4" t="s">
        <v>217</v>
      </c>
      <c r="C8943" s="9">
        <f t="shared" si="2701"/>
        <v>0</v>
      </c>
      <c r="D8943" s="9">
        <v>0</v>
      </c>
      <c r="E8943" s="9">
        <v>0</v>
      </c>
      <c r="F8943" s="9">
        <f t="shared" si="2702"/>
        <v>0</v>
      </c>
      <c r="G8943" s="9">
        <v>0</v>
      </c>
      <c r="H8943" s="467">
        <v>0</v>
      </c>
      <c r="I8943" s="9">
        <f t="shared" si="2703"/>
        <v>0</v>
      </c>
      <c r="J8943" s="9">
        <v>0</v>
      </c>
      <c r="K8943" s="467">
        <v>0</v>
      </c>
      <c r="L8943" s="9">
        <f t="shared" si="2704"/>
        <v>0</v>
      </c>
      <c r="M8943" s="9">
        <v>0</v>
      </c>
      <c r="N8943" s="467">
        <v>0</v>
      </c>
    </row>
    <row r="8944" spans="1:14" customFormat="1" ht="0.75" hidden="1" customHeight="1" thickTop="1" x14ac:dyDescent="0.25">
      <c r="A8944" s="133" t="s">
        <v>0</v>
      </c>
      <c r="B8944" s="134" t="s">
        <v>223</v>
      </c>
      <c r="C8944" s="135">
        <f t="shared" si="2701"/>
        <v>0</v>
      </c>
      <c r="D8944" s="135">
        <v>0</v>
      </c>
      <c r="E8944" s="135">
        <v>0</v>
      </c>
      <c r="F8944" s="135">
        <f t="shared" si="2702"/>
        <v>0</v>
      </c>
      <c r="G8944" s="135">
        <v>0</v>
      </c>
      <c r="H8944" s="476">
        <v>0</v>
      </c>
      <c r="I8944" s="135">
        <f t="shared" si="2703"/>
        <v>0</v>
      </c>
      <c r="J8944" s="135">
        <v>0</v>
      </c>
      <c r="K8944" s="476">
        <v>0</v>
      </c>
      <c r="L8944" s="135">
        <f t="shared" si="2704"/>
        <v>0</v>
      </c>
      <c r="M8944" s="135">
        <v>0</v>
      </c>
      <c r="N8944" s="476">
        <v>0</v>
      </c>
    </row>
    <row r="8945" spans="1:14" x14ac:dyDescent="0.2">
      <c r="A8945" s="388" t="s">
        <v>233</v>
      </c>
      <c r="B8945" s="433" t="s">
        <v>500</v>
      </c>
      <c r="C8945" s="390">
        <f t="shared" si="2701"/>
        <v>0</v>
      </c>
      <c r="D8945" s="390">
        <v>0</v>
      </c>
      <c r="E8945" s="390">
        <f t="shared" ref="D8945:E8960" si="2705">SUM(E9208,E9471,E9734)</f>
        <v>0</v>
      </c>
      <c r="F8945" s="390">
        <f t="shared" si="2702"/>
        <v>720</v>
      </c>
      <c r="G8945" s="390">
        <f>G8946+G9110</f>
        <v>720</v>
      </c>
      <c r="H8945" s="528">
        <f t="shared" ref="H8945:H9008" si="2706">SUM(H9208,H9471,H9734)</f>
        <v>0</v>
      </c>
      <c r="I8945" s="390">
        <f t="shared" si="2703"/>
        <v>999.6</v>
      </c>
      <c r="J8945" s="390">
        <f>J8946+J9110</f>
        <v>999.6</v>
      </c>
      <c r="K8945" s="528">
        <f t="shared" ref="K8945:K9008" si="2707">SUM(K9208,K9471,K9734)</f>
        <v>0</v>
      </c>
      <c r="L8945" s="390">
        <f t="shared" si="2704"/>
        <v>1231.8</v>
      </c>
      <c r="M8945" s="390">
        <f>M8946+M9110</f>
        <v>1231.8</v>
      </c>
      <c r="N8945" s="528">
        <f t="shared" ref="N8945:N9008" si="2708">SUM(N9208,N9471,N9734)</f>
        <v>0</v>
      </c>
    </row>
    <row r="8946" spans="1:14" ht="18" customHeight="1" x14ac:dyDescent="0.2">
      <c r="A8946" s="388" t="s">
        <v>0</v>
      </c>
      <c r="B8946" s="328" t="s">
        <v>8</v>
      </c>
      <c r="C8946" s="329">
        <f t="shared" si="2701"/>
        <v>0</v>
      </c>
      <c r="D8946" s="329">
        <v>0</v>
      </c>
      <c r="E8946" s="329">
        <f t="shared" si="2705"/>
        <v>0</v>
      </c>
      <c r="F8946" s="329">
        <f t="shared" si="2702"/>
        <v>718.9</v>
      </c>
      <c r="G8946" s="329">
        <f>G9035</f>
        <v>718.9</v>
      </c>
      <c r="H8946" s="446">
        <f t="shared" si="2706"/>
        <v>0</v>
      </c>
      <c r="I8946" s="329">
        <f t="shared" si="2703"/>
        <v>953.15</v>
      </c>
      <c r="J8946" s="329">
        <f>J9035</f>
        <v>953.15</v>
      </c>
      <c r="K8946" s="446">
        <f t="shared" si="2707"/>
        <v>0</v>
      </c>
      <c r="L8946" s="329">
        <f t="shared" si="2704"/>
        <v>1231.8</v>
      </c>
      <c r="M8946" s="329">
        <f>M9035</f>
        <v>1231.8</v>
      </c>
      <c r="N8946" s="446">
        <f t="shared" si="2708"/>
        <v>0</v>
      </c>
    </row>
    <row r="8947" spans="1:14" s="333" customFormat="1" ht="12.75" hidden="1" customHeight="1" x14ac:dyDescent="0.2">
      <c r="A8947" s="344" t="s">
        <v>0</v>
      </c>
      <c r="B8947" s="345" t="s">
        <v>9</v>
      </c>
      <c r="C8947" s="346">
        <f t="shared" si="2701"/>
        <v>0</v>
      </c>
      <c r="D8947" s="346">
        <f t="shared" si="2705"/>
        <v>0</v>
      </c>
      <c r="E8947" s="346">
        <f t="shared" si="2705"/>
        <v>0</v>
      </c>
      <c r="F8947" s="346">
        <f t="shared" si="2702"/>
        <v>0</v>
      </c>
      <c r="G8947" s="346">
        <f t="shared" ref="G8947" si="2709">SUM(G9210,G9473,G9736)</f>
        <v>0</v>
      </c>
      <c r="H8947" s="541">
        <f t="shared" si="2706"/>
        <v>0</v>
      </c>
      <c r="I8947" s="346">
        <f t="shared" si="2703"/>
        <v>0</v>
      </c>
      <c r="J8947" s="346">
        <f t="shared" ref="J8947:K9009" si="2710">SUM(J9210,J9473,J9736)</f>
        <v>0</v>
      </c>
      <c r="K8947" s="541">
        <f t="shared" si="2707"/>
        <v>0</v>
      </c>
      <c r="L8947" s="346">
        <f t="shared" si="2704"/>
        <v>0</v>
      </c>
      <c r="M8947" s="346">
        <f t="shared" ref="M8947" si="2711">SUM(M9210,M9473,M9736)</f>
        <v>0</v>
      </c>
      <c r="N8947" s="541">
        <f t="shared" si="2708"/>
        <v>0</v>
      </c>
    </row>
    <row r="8948" spans="1:14" customFormat="1" ht="6" hidden="1" customHeight="1" thickBot="1" x14ac:dyDescent="0.3">
      <c r="A8948" s="140" t="s">
        <v>0</v>
      </c>
      <c r="B8948" s="147" t="s">
        <v>10</v>
      </c>
      <c r="C8948" s="142">
        <f t="shared" si="2701"/>
        <v>0</v>
      </c>
      <c r="D8948" s="142">
        <f t="shared" si="2705"/>
        <v>0</v>
      </c>
      <c r="E8948" s="142">
        <f t="shared" si="2705"/>
        <v>0</v>
      </c>
      <c r="F8948" s="142">
        <f t="shared" si="2702"/>
        <v>0</v>
      </c>
      <c r="G8948" s="142">
        <f t="shared" ref="G8948" si="2712">SUM(G9211,G9474,G9737)</f>
        <v>0</v>
      </c>
      <c r="H8948" s="477">
        <f t="shared" si="2706"/>
        <v>0</v>
      </c>
      <c r="I8948" s="142">
        <f t="shared" si="2703"/>
        <v>0</v>
      </c>
      <c r="J8948" s="142">
        <f t="shared" si="2710"/>
        <v>0</v>
      </c>
      <c r="K8948" s="477">
        <f t="shared" si="2707"/>
        <v>0</v>
      </c>
      <c r="L8948" s="142">
        <f t="shared" si="2704"/>
        <v>0</v>
      </c>
      <c r="M8948" s="142">
        <f t="shared" ref="M8948" si="2713">SUM(M9211,M9474,M9737)</f>
        <v>0</v>
      </c>
      <c r="N8948" s="477">
        <f t="shared" si="2708"/>
        <v>0</v>
      </c>
    </row>
    <row r="8949" spans="1:14" customFormat="1" ht="30.75" hidden="1" customHeight="1" thickBot="1" x14ac:dyDescent="0.3">
      <c r="A8949" s="1" t="s">
        <v>0</v>
      </c>
      <c r="B8949" s="5" t="s">
        <v>11</v>
      </c>
      <c r="C8949" s="9">
        <f t="shared" si="2701"/>
        <v>0</v>
      </c>
      <c r="D8949" s="9">
        <f t="shared" si="2705"/>
        <v>0</v>
      </c>
      <c r="E8949" s="9">
        <f t="shared" si="2705"/>
        <v>0</v>
      </c>
      <c r="F8949" s="9">
        <f t="shared" si="2702"/>
        <v>0</v>
      </c>
      <c r="G8949" s="9">
        <f t="shared" ref="G8949" si="2714">SUM(G9212,G9475,G9738)</f>
        <v>0</v>
      </c>
      <c r="H8949" s="467">
        <f t="shared" si="2706"/>
        <v>0</v>
      </c>
      <c r="I8949" s="9">
        <f t="shared" si="2703"/>
        <v>0</v>
      </c>
      <c r="J8949" s="9">
        <f t="shared" si="2710"/>
        <v>0</v>
      </c>
      <c r="K8949" s="467">
        <f t="shared" si="2707"/>
        <v>0</v>
      </c>
      <c r="L8949" s="9">
        <f t="shared" si="2704"/>
        <v>0</v>
      </c>
      <c r="M8949" s="9">
        <f t="shared" ref="M8949" si="2715">SUM(M9212,M9475,M9738)</f>
        <v>0</v>
      </c>
      <c r="N8949" s="467">
        <f t="shared" si="2708"/>
        <v>0</v>
      </c>
    </row>
    <row r="8950" spans="1:14" customFormat="1" ht="30.75" hidden="1" customHeight="1" thickBot="1" x14ac:dyDescent="0.3">
      <c r="A8950" s="1" t="s">
        <v>0</v>
      </c>
      <c r="B8950" s="6" t="s">
        <v>12</v>
      </c>
      <c r="C8950" s="9">
        <f t="shared" si="2701"/>
        <v>0</v>
      </c>
      <c r="D8950" s="9">
        <f t="shared" si="2705"/>
        <v>0</v>
      </c>
      <c r="E8950" s="9">
        <f t="shared" si="2705"/>
        <v>0</v>
      </c>
      <c r="F8950" s="9">
        <f t="shared" si="2702"/>
        <v>0</v>
      </c>
      <c r="G8950" s="9">
        <f t="shared" ref="G8950" si="2716">SUM(G9213,G9476,G9739)</f>
        <v>0</v>
      </c>
      <c r="H8950" s="467">
        <f t="shared" si="2706"/>
        <v>0</v>
      </c>
      <c r="I8950" s="9">
        <f t="shared" si="2703"/>
        <v>0</v>
      </c>
      <c r="J8950" s="9">
        <f t="shared" si="2710"/>
        <v>0</v>
      </c>
      <c r="K8950" s="467">
        <f t="shared" si="2707"/>
        <v>0</v>
      </c>
      <c r="L8950" s="9">
        <f t="shared" si="2704"/>
        <v>0</v>
      </c>
      <c r="M8950" s="9">
        <f t="shared" ref="M8950" si="2717">SUM(M9213,M9476,M9739)</f>
        <v>0</v>
      </c>
      <c r="N8950" s="467">
        <f t="shared" si="2708"/>
        <v>0</v>
      </c>
    </row>
    <row r="8951" spans="1:14" customFormat="1" ht="15.75" hidden="1" customHeight="1" thickBot="1" x14ac:dyDescent="0.3">
      <c r="A8951" s="1" t="s">
        <v>0</v>
      </c>
      <c r="B8951" s="6" t="s">
        <v>13</v>
      </c>
      <c r="C8951" s="9">
        <f t="shared" si="2701"/>
        <v>0</v>
      </c>
      <c r="D8951" s="9">
        <f t="shared" si="2705"/>
        <v>0</v>
      </c>
      <c r="E8951" s="9">
        <f t="shared" si="2705"/>
        <v>0</v>
      </c>
      <c r="F8951" s="9">
        <f t="shared" si="2702"/>
        <v>0</v>
      </c>
      <c r="G8951" s="9">
        <f t="shared" ref="G8951" si="2718">SUM(G9214,G9477,G9740)</f>
        <v>0</v>
      </c>
      <c r="H8951" s="467">
        <f t="shared" si="2706"/>
        <v>0</v>
      </c>
      <c r="I8951" s="9">
        <f t="shared" si="2703"/>
        <v>0</v>
      </c>
      <c r="J8951" s="9">
        <f t="shared" si="2710"/>
        <v>0</v>
      </c>
      <c r="K8951" s="467">
        <f t="shared" si="2707"/>
        <v>0</v>
      </c>
      <c r="L8951" s="9">
        <f t="shared" si="2704"/>
        <v>0</v>
      </c>
      <c r="M8951" s="9">
        <f t="shared" ref="M8951" si="2719">SUM(M9214,M9477,M9740)</f>
        <v>0</v>
      </c>
      <c r="N8951" s="467">
        <f t="shared" si="2708"/>
        <v>0</v>
      </c>
    </row>
    <row r="8952" spans="1:14" customFormat="1" ht="15.75" hidden="1" customHeight="1" thickBot="1" x14ac:dyDescent="0.3">
      <c r="A8952" s="1" t="s">
        <v>0</v>
      </c>
      <c r="B8952" s="6" t="s">
        <v>14</v>
      </c>
      <c r="C8952" s="9">
        <f t="shared" si="2701"/>
        <v>0</v>
      </c>
      <c r="D8952" s="9">
        <f t="shared" si="2705"/>
        <v>0</v>
      </c>
      <c r="E8952" s="9">
        <f t="shared" si="2705"/>
        <v>0</v>
      </c>
      <c r="F8952" s="9">
        <f t="shared" si="2702"/>
        <v>0</v>
      </c>
      <c r="G8952" s="9">
        <f t="shared" ref="G8952" si="2720">SUM(G9215,G9478,G9741)</f>
        <v>0</v>
      </c>
      <c r="H8952" s="467">
        <f t="shared" si="2706"/>
        <v>0</v>
      </c>
      <c r="I8952" s="9">
        <f t="shared" si="2703"/>
        <v>0</v>
      </c>
      <c r="J8952" s="9">
        <f t="shared" si="2710"/>
        <v>0</v>
      </c>
      <c r="K8952" s="467">
        <f t="shared" si="2707"/>
        <v>0</v>
      </c>
      <c r="L8952" s="9">
        <f t="shared" si="2704"/>
        <v>0</v>
      </c>
      <c r="M8952" s="9">
        <f t="shared" ref="M8952" si="2721">SUM(M9215,M9478,M9741)</f>
        <v>0</v>
      </c>
      <c r="N8952" s="467">
        <f t="shared" si="2708"/>
        <v>0</v>
      </c>
    </row>
    <row r="8953" spans="1:14" customFormat="1" ht="15.75" hidden="1" customHeight="1" thickBot="1" x14ac:dyDescent="0.3">
      <c r="A8953" s="1" t="s">
        <v>0</v>
      </c>
      <c r="B8953" s="6" t="s">
        <v>15</v>
      </c>
      <c r="C8953" s="9">
        <f t="shared" si="2701"/>
        <v>0</v>
      </c>
      <c r="D8953" s="9">
        <f t="shared" si="2705"/>
        <v>0</v>
      </c>
      <c r="E8953" s="9">
        <f t="shared" si="2705"/>
        <v>0</v>
      </c>
      <c r="F8953" s="9">
        <f t="shared" si="2702"/>
        <v>0</v>
      </c>
      <c r="G8953" s="9">
        <f t="shared" ref="G8953" si="2722">SUM(G9216,G9479,G9742)</f>
        <v>0</v>
      </c>
      <c r="H8953" s="467">
        <f t="shared" si="2706"/>
        <v>0</v>
      </c>
      <c r="I8953" s="9">
        <f t="shared" si="2703"/>
        <v>0</v>
      </c>
      <c r="J8953" s="9">
        <f t="shared" si="2710"/>
        <v>0</v>
      </c>
      <c r="K8953" s="467">
        <f t="shared" si="2707"/>
        <v>0</v>
      </c>
      <c r="L8953" s="9">
        <f t="shared" si="2704"/>
        <v>0</v>
      </c>
      <c r="M8953" s="9">
        <f t="shared" ref="M8953" si="2723">SUM(M9216,M9479,M9742)</f>
        <v>0</v>
      </c>
      <c r="N8953" s="467">
        <f t="shared" si="2708"/>
        <v>0</v>
      </c>
    </row>
    <row r="8954" spans="1:14" customFormat="1" ht="15.75" hidden="1" customHeight="1" thickBot="1" x14ac:dyDescent="0.3">
      <c r="A8954" s="1" t="s">
        <v>0</v>
      </c>
      <c r="B8954" s="6" t="s">
        <v>16</v>
      </c>
      <c r="C8954" s="9">
        <f t="shared" si="2701"/>
        <v>0</v>
      </c>
      <c r="D8954" s="9">
        <f t="shared" si="2705"/>
        <v>0</v>
      </c>
      <c r="E8954" s="9">
        <f t="shared" si="2705"/>
        <v>0</v>
      </c>
      <c r="F8954" s="9">
        <f t="shared" si="2702"/>
        <v>0</v>
      </c>
      <c r="G8954" s="9">
        <f t="shared" ref="G8954" si="2724">SUM(G9217,G9480,G9743)</f>
        <v>0</v>
      </c>
      <c r="H8954" s="467">
        <f t="shared" si="2706"/>
        <v>0</v>
      </c>
      <c r="I8954" s="9">
        <f t="shared" si="2703"/>
        <v>0</v>
      </c>
      <c r="J8954" s="9">
        <f t="shared" si="2710"/>
        <v>0</v>
      </c>
      <c r="K8954" s="467">
        <f t="shared" si="2707"/>
        <v>0</v>
      </c>
      <c r="L8954" s="9">
        <f t="shared" si="2704"/>
        <v>0</v>
      </c>
      <c r="M8954" s="9">
        <f t="shared" ref="M8954" si="2725">SUM(M9217,M9480,M9743)</f>
        <v>0</v>
      </c>
      <c r="N8954" s="467">
        <f t="shared" si="2708"/>
        <v>0</v>
      </c>
    </row>
    <row r="8955" spans="1:14" customFormat="1" ht="15.75" hidden="1" customHeight="1" thickBot="1" x14ac:dyDescent="0.3">
      <c r="A8955" s="1" t="s">
        <v>0</v>
      </c>
      <c r="B8955" s="6" t="s">
        <v>17</v>
      </c>
      <c r="C8955" s="9">
        <f t="shared" si="2701"/>
        <v>0</v>
      </c>
      <c r="D8955" s="9">
        <f t="shared" si="2705"/>
        <v>0</v>
      </c>
      <c r="E8955" s="9">
        <f t="shared" si="2705"/>
        <v>0</v>
      </c>
      <c r="F8955" s="9">
        <f t="shared" si="2702"/>
        <v>0</v>
      </c>
      <c r="G8955" s="9">
        <f t="shared" ref="G8955" si="2726">SUM(G9218,G9481,G9744)</f>
        <v>0</v>
      </c>
      <c r="H8955" s="467">
        <f t="shared" si="2706"/>
        <v>0</v>
      </c>
      <c r="I8955" s="9">
        <f t="shared" si="2703"/>
        <v>0</v>
      </c>
      <c r="J8955" s="9">
        <f t="shared" si="2710"/>
        <v>0</v>
      </c>
      <c r="K8955" s="467">
        <f t="shared" si="2707"/>
        <v>0</v>
      </c>
      <c r="L8955" s="9">
        <f t="shared" si="2704"/>
        <v>0</v>
      </c>
      <c r="M8955" s="9">
        <f t="shared" ref="M8955" si="2727">SUM(M9218,M9481,M9744)</f>
        <v>0</v>
      </c>
      <c r="N8955" s="467">
        <f t="shared" si="2708"/>
        <v>0</v>
      </c>
    </row>
    <row r="8956" spans="1:14" customFormat="1" ht="30.75" hidden="1" customHeight="1" thickBot="1" x14ac:dyDescent="0.3">
      <c r="A8956" s="1" t="s">
        <v>0</v>
      </c>
      <c r="B8956" s="5" t="s">
        <v>18</v>
      </c>
      <c r="C8956" s="9">
        <f t="shared" si="2701"/>
        <v>0</v>
      </c>
      <c r="D8956" s="9">
        <f t="shared" si="2705"/>
        <v>0</v>
      </c>
      <c r="E8956" s="9">
        <f t="shared" si="2705"/>
        <v>0</v>
      </c>
      <c r="F8956" s="9">
        <f t="shared" si="2702"/>
        <v>0</v>
      </c>
      <c r="G8956" s="9">
        <f t="shared" ref="G8956" si="2728">SUM(G9219,G9482,G9745)</f>
        <v>0</v>
      </c>
      <c r="H8956" s="467">
        <f t="shared" si="2706"/>
        <v>0</v>
      </c>
      <c r="I8956" s="9">
        <f t="shared" si="2703"/>
        <v>0</v>
      </c>
      <c r="J8956" s="9">
        <f t="shared" si="2710"/>
        <v>0</v>
      </c>
      <c r="K8956" s="467">
        <f t="shared" si="2707"/>
        <v>0</v>
      </c>
      <c r="L8956" s="9">
        <f t="shared" si="2704"/>
        <v>0</v>
      </c>
      <c r="M8956" s="9">
        <f t="shared" ref="M8956" si="2729">SUM(M9219,M9482,M9745)</f>
        <v>0</v>
      </c>
      <c r="N8956" s="467">
        <f t="shared" si="2708"/>
        <v>0</v>
      </c>
    </row>
    <row r="8957" spans="1:14" customFormat="1" ht="15" hidden="1" customHeight="1" x14ac:dyDescent="0.25">
      <c r="A8957" s="133" t="s">
        <v>0</v>
      </c>
      <c r="B8957" s="134" t="s">
        <v>19</v>
      </c>
      <c r="C8957" s="135">
        <f t="shared" si="2701"/>
        <v>0</v>
      </c>
      <c r="D8957" s="135">
        <f t="shared" si="2705"/>
        <v>0</v>
      </c>
      <c r="E8957" s="135">
        <f t="shared" si="2705"/>
        <v>0</v>
      </c>
      <c r="F8957" s="135">
        <f t="shared" si="2702"/>
        <v>0</v>
      </c>
      <c r="G8957" s="135">
        <f t="shared" ref="G8957" si="2730">SUM(G9220,G9483,G9746)</f>
        <v>0</v>
      </c>
      <c r="H8957" s="476">
        <f t="shared" si="2706"/>
        <v>0</v>
      </c>
      <c r="I8957" s="135">
        <f t="shared" si="2703"/>
        <v>0</v>
      </c>
      <c r="J8957" s="135">
        <f t="shared" si="2710"/>
        <v>0</v>
      </c>
      <c r="K8957" s="476">
        <f t="shared" si="2707"/>
        <v>0</v>
      </c>
      <c r="L8957" s="135">
        <f t="shared" si="2704"/>
        <v>0</v>
      </c>
      <c r="M8957" s="135">
        <f t="shared" ref="M8957" si="2731">SUM(M9220,M9483,M9746)</f>
        <v>0</v>
      </c>
      <c r="N8957" s="476">
        <f t="shared" si="2708"/>
        <v>0</v>
      </c>
    </row>
    <row r="8958" spans="1:14" s="333" customFormat="1" ht="12.75" hidden="1" customHeight="1" x14ac:dyDescent="0.2">
      <c r="A8958" s="334" t="s">
        <v>0</v>
      </c>
      <c r="B8958" s="339" t="s">
        <v>20</v>
      </c>
      <c r="C8958" s="338">
        <f t="shared" si="2701"/>
        <v>0</v>
      </c>
      <c r="D8958" s="338">
        <f t="shared" si="2705"/>
        <v>0</v>
      </c>
      <c r="E8958" s="338">
        <f t="shared" si="2705"/>
        <v>0</v>
      </c>
      <c r="F8958" s="338">
        <f t="shared" si="2702"/>
        <v>0</v>
      </c>
      <c r="G8958" s="338">
        <f t="shared" ref="G8958" si="2732">SUM(G9221,G9484,G9747)</f>
        <v>0</v>
      </c>
      <c r="H8958" s="483">
        <f t="shared" si="2706"/>
        <v>0</v>
      </c>
      <c r="I8958" s="338">
        <f t="shared" si="2703"/>
        <v>0</v>
      </c>
      <c r="J8958" s="338">
        <f t="shared" si="2710"/>
        <v>0</v>
      </c>
      <c r="K8958" s="483">
        <f t="shared" si="2707"/>
        <v>0</v>
      </c>
      <c r="L8958" s="338">
        <f t="shared" si="2704"/>
        <v>0</v>
      </c>
      <c r="M8958" s="338">
        <f t="shared" ref="M8958" si="2733">SUM(M9221,M9484,M9747)</f>
        <v>0</v>
      </c>
      <c r="N8958" s="483">
        <f t="shared" si="2708"/>
        <v>0</v>
      </c>
    </row>
    <row r="8959" spans="1:14" customFormat="1" ht="45.75" hidden="1" customHeight="1" thickBot="1" x14ac:dyDescent="0.3">
      <c r="A8959" s="140" t="s">
        <v>0</v>
      </c>
      <c r="B8959" s="147" t="s">
        <v>21</v>
      </c>
      <c r="C8959" s="142">
        <f t="shared" si="2701"/>
        <v>0</v>
      </c>
      <c r="D8959" s="142">
        <f t="shared" si="2705"/>
        <v>0</v>
      </c>
      <c r="E8959" s="142">
        <f t="shared" si="2705"/>
        <v>0</v>
      </c>
      <c r="F8959" s="142">
        <f t="shared" si="2702"/>
        <v>0</v>
      </c>
      <c r="G8959" s="142">
        <f t="shared" ref="G8959" si="2734">SUM(G9222,G9485,G9748)</f>
        <v>0</v>
      </c>
      <c r="H8959" s="477">
        <f t="shared" si="2706"/>
        <v>0</v>
      </c>
      <c r="I8959" s="142">
        <f t="shared" si="2703"/>
        <v>0</v>
      </c>
      <c r="J8959" s="142">
        <f t="shared" si="2710"/>
        <v>0</v>
      </c>
      <c r="K8959" s="477">
        <f t="shared" si="2707"/>
        <v>0</v>
      </c>
      <c r="L8959" s="142">
        <f t="shared" si="2704"/>
        <v>0</v>
      </c>
      <c r="M8959" s="142">
        <f t="shared" ref="M8959" si="2735">SUM(M9222,M9485,M9748)</f>
        <v>0</v>
      </c>
      <c r="N8959" s="477">
        <f t="shared" si="2708"/>
        <v>0</v>
      </c>
    </row>
    <row r="8960" spans="1:14" customFormat="1" ht="15.75" hidden="1" customHeight="1" thickBot="1" x14ac:dyDescent="0.3">
      <c r="A8960" s="1" t="s">
        <v>0</v>
      </c>
      <c r="B8960" s="4" t="s">
        <v>22</v>
      </c>
      <c r="C8960" s="9">
        <f t="shared" si="2701"/>
        <v>0</v>
      </c>
      <c r="D8960" s="9">
        <f t="shared" si="2705"/>
        <v>0</v>
      </c>
      <c r="E8960" s="9">
        <f t="shared" si="2705"/>
        <v>0</v>
      </c>
      <c r="F8960" s="9">
        <f t="shared" si="2702"/>
        <v>0</v>
      </c>
      <c r="G8960" s="9">
        <f t="shared" ref="G8960" si="2736">SUM(G9223,G9486,G9749)</f>
        <v>0</v>
      </c>
      <c r="H8960" s="467">
        <f t="shared" si="2706"/>
        <v>0</v>
      </c>
      <c r="I8960" s="9">
        <f t="shared" si="2703"/>
        <v>0</v>
      </c>
      <c r="J8960" s="9">
        <f t="shared" si="2710"/>
        <v>0</v>
      </c>
      <c r="K8960" s="467">
        <f t="shared" si="2707"/>
        <v>0</v>
      </c>
      <c r="L8960" s="9">
        <f t="shared" si="2704"/>
        <v>0</v>
      </c>
      <c r="M8960" s="9">
        <f t="shared" ref="M8960" si="2737">SUM(M9223,M9486,M9749)</f>
        <v>0</v>
      </c>
      <c r="N8960" s="467">
        <f t="shared" si="2708"/>
        <v>0</v>
      </c>
    </row>
    <row r="8961" spans="1:14" customFormat="1" ht="30.75" hidden="1" customHeight="1" thickBot="1" x14ac:dyDescent="0.3">
      <c r="A8961" s="1" t="s">
        <v>0</v>
      </c>
      <c r="B8961" s="5" t="s">
        <v>23</v>
      </c>
      <c r="C8961" s="9">
        <f t="shared" si="2701"/>
        <v>0</v>
      </c>
      <c r="D8961" s="9">
        <f t="shared" ref="D8961:E8976" si="2738">SUM(D9224,D9487,D9750)</f>
        <v>0</v>
      </c>
      <c r="E8961" s="9">
        <f t="shared" si="2738"/>
        <v>0</v>
      </c>
      <c r="F8961" s="9">
        <f t="shared" si="2702"/>
        <v>0</v>
      </c>
      <c r="G8961" s="9">
        <f t="shared" ref="G8961" si="2739">SUM(G9224,G9487,G9750)</f>
        <v>0</v>
      </c>
      <c r="H8961" s="467">
        <f t="shared" si="2706"/>
        <v>0</v>
      </c>
      <c r="I8961" s="9">
        <f t="shared" si="2703"/>
        <v>0</v>
      </c>
      <c r="J8961" s="9">
        <f t="shared" si="2710"/>
        <v>0</v>
      </c>
      <c r="K8961" s="467">
        <f t="shared" si="2707"/>
        <v>0</v>
      </c>
      <c r="L8961" s="9">
        <f t="shared" si="2704"/>
        <v>0</v>
      </c>
      <c r="M8961" s="9">
        <f t="shared" ref="M8961" si="2740">SUM(M9224,M9487,M9750)</f>
        <v>0</v>
      </c>
      <c r="N8961" s="467">
        <f t="shared" si="2708"/>
        <v>0</v>
      </c>
    </row>
    <row r="8962" spans="1:14" customFormat="1" ht="30.75" hidden="1" customHeight="1" thickBot="1" x14ac:dyDescent="0.3">
      <c r="A8962" s="1" t="s">
        <v>0</v>
      </c>
      <c r="B8962" s="5" t="s">
        <v>24</v>
      </c>
      <c r="C8962" s="9">
        <f t="shared" si="2701"/>
        <v>0</v>
      </c>
      <c r="D8962" s="9">
        <f t="shared" si="2738"/>
        <v>0</v>
      </c>
      <c r="E8962" s="9">
        <f t="shared" si="2738"/>
        <v>0</v>
      </c>
      <c r="F8962" s="9">
        <f t="shared" si="2702"/>
        <v>0</v>
      </c>
      <c r="G8962" s="9">
        <f t="shared" ref="G8962" si="2741">SUM(G9225,G9488,G9751)</f>
        <v>0</v>
      </c>
      <c r="H8962" s="467">
        <f t="shared" si="2706"/>
        <v>0</v>
      </c>
      <c r="I8962" s="9">
        <f t="shared" si="2703"/>
        <v>0</v>
      </c>
      <c r="J8962" s="9">
        <f t="shared" si="2710"/>
        <v>0</v>
      </c>
      <c r="K8962" s="467">
        <f t="shared" si="2707"/>
        <v>0</v>
      </c>
      <c r="L8962" s="9">
        <f t="shared" si="2704"/>
        <v>0</v>
      </c>
      <c r="M8962" s="9">
        <f t="shared" ref="M8962" si="2742">SUM(M9225,M9488,M9751)</f>
        <v>0</v>
      </c>
      <c r="N8962" s="467">
        <f t="shared" si="2708"/>
        <v>0</v>
      </c>
    </row>
    <row r="8963" spans="1:14" customFormat="1" ht="15.75" hidden="1" customHeight="1" thickBot="1" x14ac:dyDescent="0.3">
      <c r="A8963" s="1" t="s">
        <v>0</v>
      </c>
      <c r="B8963" s="4" t="s">
        <v>25</v>
      </c>
      <c r="C8963" s="9">
        <f t="shared" ref="C8963:C9026" si="2743">SUM(D8963:E8963)</f>
        <v>0</v>
      </c>
      <c r="D8963" s="9">
        <f t="shared" si="2738"/>
        <v>0</v>
      </c>
      <c r="E8963" s="9">
        <f t="shared" si="2738"/>
        <v>0</v>
      </c>
      <c r="F8963" s="9">
        <f t="shared" ref="F8963:F9026" si="2744">SUM(G8963:H8963)</f>
        <v>0</v>
      </c>
      <c r="G8963" s="9">
        <f t="shared" ref="G8963" si="2745">SUM(G9226,G9489,G9752)</f>
        <v>0</v>
      </c>
      <c r="H8963" s="467">
        <f t="shared" si="2706"/>
        <v>0</v>
      </c>
      <c r="I8963" s="9">
        <f t="shared" ref="I8963:I9026" si="2746">SUM(J8963:K8963)</f>
        <v>0</v>
      </c>
      <c r="J8963" s="9">
        <f t="shared" si="2710"/>
        <v>0</v>
      </c>
      <c r="K8963" s="467">
        <f t="shared" si="2707"/>
        <v>0</v>
      </c>
      <c r="L8963" s="9">
        <f t="shared" ref="L8963:L9026" si="2747">SUM(M8963:N8963)</f>
        <v>0</v>
      </c>
      <c r="M8963" s="9">
        <f t="shared" ref="M8963" si="2748">SUM(M9226,M9489,M9752)</f>
        <v>0</v>
      </c>
      <c r="N8963" s="467">
        <f t="shared" si="2708"/>
        <v>0</v>
      </c>
    </row>
    <row r="8964" spans="1:14" customFormat="1" ht="9.75" hidden="1" customHeight="1" thickTop="1" thickBot="1" x14ac:dyDescent="0.3">
      <c r="A8964" s="1" t="s">
        <v>0</v>
      </c>
      <c r="B8964" s="5" t="s">
        <v>26</v>
      </c>
      <c r="C8964" s="9">
        <f t="shared" si="2743"/>
        <v>0</v>
      </c>
      <c r="D8964" s="9">
        <f t="shared" si="2738"/>
        <v>0</v>
      </c>
      <c r="E8964" s="9">
        <f t="shared" si="2738"/>
        <v>0</v>
      </c>
      <c r="F8964" s="9">
        <f t="shared" si="2744"/>
        <v>0</v>
      </c>
      <c r="G8964" s="9">
        <f t="shared" ref="G8964" si="2749">SUM(G9227,G9490,G9753)</f>
        <v>0</v>
      </c>
      <c r="H8964" s="467">
        <f t="shared" si="2706"/>
        <v>0</v>
      </c>
      <c r="I8964" s="9">
        <f t="shared" si="2746"/>
        <v>0</v>
      </c>
      <c r="J8964" s="9">
        <f t="shared" si="2710"/>
        <v>0</v>
      </c>
      <c r="K8964" s="467">
        <f t="shared" si="2707"/>
        <v>0</v>
      </c>
      <c r="L8964" s="9">
        <f t="shared" si="2747"/>
        <v>0</v>
      </c>
      <c r="M8964" s="9">
        <f t="shared" ref="M8964" si="2750">SUM(M9227,M9490,M9753)</f>
        <v>0</v>
      </c>
      <c r="N8964" s="467">
        <f t="shared" si="2708"/>
        <v>0</v>
      </c>
    </row>
    <row r="8965" spans="1:14" customFormat="1" ht="45.75" hidden="1" customHeight="1" thickBot="1" x14ac:dyDescent="0.3">
      <c r="A8965" s="1" t="s">
        <v>0</v>
      </c>
      <c r="B8965" s="5" t="s">
        <v>27</v>
      </c>
      <c r="C8965" s="9">
        <f t="shared" si="2743"/>
        <v>0</v>
      </c>
      <c r="D8965" s="9">
        <f t="shared" si="2738"/>
        <v>0</v>
      </c>
      <c r="E8965" s="9">
        <f t="shared" si="2738"/>
        <v>0</v>
      </c>
      <c r="F8965" s="9">
        <f t="shared" si="2744"/>
        <v>0</v>
      </c>
      <c r="G8965" s="9">
        <f t="shared" ref="G8965" si="2751">SUM(G9228,G9491,G9754)</f>
        <v>0</v>
      </c>
      <c r="H8965" s="467">
        <f t="shared" si="2706"/>
        <v>0</v>
      </c>
      <c r="I8965" s="9">
        <f t="shared" si="2746"/>
        <v>0</v>
      </c>
      <c r="J8965" s="9">
        <f t="shared" si="2710"/>
        <v>0</v>
      </c>
      <c r="K8965" s="467">
        <f t="shared" si="2707"/>
        <v>0</v>
      </c>
      <c r="L8965" s="9">
        <f t="shared" si="2747"/>
        <v>0</v>
      </c>
      <c r="M8965" s="9">
        <f t="shared" ref="M8965" si="2752">SUM(M9228,M9491,M9754)</f>
        <v>0</v>
      </c>
      <c r="N8965" s="467">
        <f t="shared" si="2708"/>
        <v>0</v>
      </c>
    </row>
    <row r="8966" spans="1:14" customFormat="1" ht="180.75" hidden="1" customHeight="1" thickBot="1" x14ac:dyDescent="0.3">
      <c r="A8966" s="1" t="s">
        <v>0</v>
      </c>
      <c r="B8966" s="5" t="s">
        <v>28</v>
      </c>
      <c r="C8966" s="9">
        <f t="shared" si="2743"/>
        <v>0</v>
      </c>
      <c r="D8966" s="9">
        <f t="shared" si="2738"/>
        <v>0</v>
      </c>
      <c r="E8966" s="9">
        <f t="shared" si="2738"/>
        <v>0</v>
      </c>
      <c r="F8966" s="9">
        <f t="shared" si="2744"/>
        <v>0</v>
      </c>
      <c r="G8966" s="9">
        <f t="shared" ref="G8966" si="2753">SUM(G9229,G9492,G9755)</f>
        <v>0</v>
      </c>
      <c r="H8966" s="467">
        <f t="shared" si="2706"/>
        <v>0</v>
      </c>
      <c r="I8966" s="9">
        <f t="shared" si="2746"/>
        <v>0</v>
      </c>
      <c r="J8966" s="9">
        <f t="shared" si="2710"/>
        <v>0</v>
      </c>
      <c r="K8966" s="467">
        <f t="shared" si="2707"/>
        <v>0</v>
      </c>
      <c r="L8966" s="9">
        <f t="shared" si="2747"/>
        <v>0</v>
      </c>
      <c r="M8966" s="9">
        <f t="shared" ref="M8966" si="2754">SUM(M9229,M9492,M9755)</f>
        <v>0</v>
      </c>
      <c r="N8966" s="467">
        <f t="shared" si="2708"/>
        <v>0</v>
      </c>
    </row>
    <row r="8967" spans="1:14" customFormat="1" ht="40.5" hidden="1" customHeight="1" thickTop="1" thickBot="1" x14ac:dyDescent="0.3">
      <c r="A8967" s="1" t="s">
        <v>0</v>
      </c>
      <c r="B8967" s="5" t="s">
        <v>29</v>
      </c>
      <c r="C8967" s="9">
        <f t="shared" si="2743"/>
        <v>0</v>
      </c>
      <c r="D8967" s="9">
        <f t="shared" si="2738"/>
        <v>0</v>
      </c>
      <c r="E8967" s="9">
        <f t="shared" si="2738"/>
        <v>0</v>
      </c>
      <c r="F8967" s="9">
        <f t="shared" si="2744"/>
        <v>0</v>
      </c>
      <c r="G8967" s="9">
        <f t="shared" ref="G8967" si="2755">SUM(G9230,G9493,G9756)</f>
        <v>0</v>
      </c>
      <c r="H8967" s="467">
        <f t="shared" si="2706"/>
        <v>0</v>
      </c>
      <c r="I8967" s="9">
        <f t="shared" si="2746"/>
        <v>0</v>
      </c>
      <c r="J8967" s="9">
        <f t="shared" si="2710"/>
        <v>0</v>
      </c>
      <c r="K8967" s="467">
        <f t="shared" si="2707"/>
        <v>0</v>
      </c>
      <c r="L8967" s="9">
        <f t="shared" si="2747"/>
        <v>0</v>
      </c>
      <c r="M8967" s="9">
        <f t="shared" ref="M8967" si="2756">SUM(M9230,M9493,M9756)</f>
        <v>0</v>
      </c>
      <c r="N8967" s="467">
        <f t="shared" si="2708"/>
        <v>0</v>
      </c>
    </row>
    <row r="8968" spans="1:14" customFormat="1" ht="15.75" hidden="1" customHeight="1" thickBot="1" x14ac:dyDescent="0.3">
      <c r="A8968" s="1" t="s">
        <v>0</v>
      </c>
      <c r="B8968" s="6" t="s">
        <v>30</v>
      </c>
      <c r="C8968" s="9">
        <f t="shared" si="2743"/>
        <v>0</v>
      </c>
      <c r="D8968" s="9">
        <f t="shared" si="2738"/>
        <v>0</v>
      </c>
      <c r="E8968" s="9">
        <f t="shared" si="2738"/>
        <v>0</v>
      </c>
      <c r="F8968" s="9">
        <f t="shared" si="2744"/>
        <v>0</v>
      </c>
      <c r="G8968" s="9">
        <f t="shared" ref="G8968" si="2757">SUM(G9231,G9494,G9757)</f>
        <v>0</v>
      </c>
      <c r="H8968" s="467">
        <f t="shared" si="2706"/>
        <v>0</v>
      </c>
      <c r="I8968" s="9">
        <f t="shared" si="2746"/>
        <v>0</v>
      </c>
      <c r="J8968" s="9">
        <f t="shared" si="2710"/>
        <v>0</v>
      </c>
      <c r="K8968" s="467">
        <f t="shared" si="2707"/>
        <v>0</v>
      </c>
      <c r="L8968" s="9">
        <f t="shared" si="2747"/>
        <v>0</v>
      </c>
      <c r="M8968" s="9">
        <f t="shared" ref="M8968" si="2758">SUM(M9231,M9494,M9757)</f>
        <v>0</v>
      </c>
      <c r="N8968" s="467">
        <f t="shared" si="2708"/>
        <v>0</v>
      </c>
    </row>
    <row r="8969" spans="1:14" customFormat="1" ht="15.75" hidden="1" customHeight="1" thickBot="1" x14ac:dyDescent="0.3">
      <c r="A8969" s="1" t="s">
        <v>0</v>
      </c>
      <c r="B8969" s="6" t="s">
        <v>31</v>
      </c>
      <c r="C8969" s="9">
        <f t="shared" si="2743"/>
        <v>0</v>
      </c>
      <c r="D8969" s="9">
        <f t="shared" si="2738"/>
        <v>0</v>
      </c>
      <c r="E8969" s="9">
        <f t="shared" si="2738"/>
        <v>0</v>
      </c>
      <c r="F8969" s="9">
        <f t="shared" si="2744"/>
        <v>0</v>
      </c>
      <c r="G8969" s="9">
        <f t="shared" ref="G8969" si="2759">SUM(G9232,G9495,G9758)</f>
        <v>0</v>
      </c>
      <c r="H8969" s="467">
        <f t="shared" si="2706"/>
        <v>0</v>
      </c>
      <c r="I8969" s="9">
        <f t="shared" si="2746"/>
        <v>0</v>
      </c>
      <c r="J8969" s="9">
        <f t="shared" si="2710"/>
        <v>0</v>
      </c>
      <c r="K8969" s="467">
        <f t="shared" si="2707"/>
        <v>0</v>
      </c>
      <c r="L8969" s="9">
        <f t="shared" si="2747"/>
        <v>0</v>
      </c>
      <c r="M8969" s="9">
        <f t="shared" ref="M8969" si="2760">SUM(M9232,M9495,M9758)</f>
        <v>0</v>
      </c>
      <c r="N8969" s="467">
        <f t="shared" si="2708"/>
        <v>0</v>
      </c>
    </row>
    <row r="8970" spans="1:14" customFormat="1" ht="30.75" hidden="1" customHeight="1" thickBot="1" x14ac:dyDescent="0.3">
      <c r="A8970" s="1" t="s">
        <v>0</v>
      </c>
      <c r="B8970" s="6" t="s">
        <v>32</v>
      </c>
      <c r="C8970" s="9">
        <f t="shared" si="2743"/>
        <v>0</v>
      </c>
      <c r="D8970" s="9">
        <f t="shared" si="2738"/>
        <v>0</v>
      </c>
      <c r="E8970" s="9">
        <f t="shared" si="2738"/>
        <v>0</v>
      </c>
      <c r="F8970" s="9">
        <f t="shared" si="2744"/>
        <v>0</v>
      </c>
      <c r="G8970" s="9">
        <f t="shared" ref="G8970" si="2761">SUM(G9233,G9496,G9759)</f>
        <v>0</v>
      </c>
      <c r="H8970" s="467">
        <f t="shared" si="2706"/>
        <v>0</v>
      </c>
      <c r="I8970" s="9">
        <f t="shared" si="2746"/>
        <v>0</v>
      </c>
      <c r="J8970" s="9">
        <f t="shared" si="2710"/>
        <v>0</v>
      </c>
      <c r="K8970" s="467">
        <f t="shared" si="2707"/>
        <v>0</v>
      </c>
      <c r="L8970" s="9">
        <f t="shared" si="2747"/>
        <v>0</v>
      </c>
      <c r="M8970" s="9">
        <f t="shared" ref="M8970" si="2762">SUM(M9233,M9496,M9759)</f>
        <v>0</v>
      </c>
      <c r="N8970" s="467">
        <f t="shared" si="2708"/>
        <v>0</v>
      </c>
    </row>
    <row r="8971" spans="1:14" customFormat="1" ht="15.75" hidden="1" customHeight="1" thickBot="1" x14ac:dyDescent="0.3">
      <c r="A8971" s="1" t="s">
        <v>0</v>
      </c>
      <c r="B8971" s="6" t="s">
        <v>33</v>
      </c>
      <c r="C8971" s="9">
        <f t="shared" si="2743"/>
        <v>0</v>
      </c>
      <c r="D8971" s="9">
        <f t="shared" si="2738"/>
        <v>0</v>
      </c>
      <c r="E8971" s="9">
        <f t="shared" si="2738"/>
        <v>0</v>
      </c>
      <c r="F8971" s="9">
        <f t="shared" si="2744"/>
        <v>0</v>
      </c>
      <c r="G8971" s="9">
        <f t="shared" ref="G8971" si="2763">SUM(G9234,G9497,G9760)</f>
        <v>0</v>
      </c>
      <c r="H8971" s="467">
        <f t="shared" si="2706"/>
        <v>0</v>
      </c>
      <c r="I8971" s="9">
        <f t="shared" si="2746"/>
        <v>0</v>
      </c>
      <c r="J8971" s="9">
        <f t="shared" si="2710"/>
        <v>0</v>
      </c>
      <c r="K8971" s="467">
        <f t="shared" si="2707"/>
        <v>0</v>
      </c>
      <c r="L8971" s="9">
        <f t="shared" si="2747"/>
        <v>0</v>
      </c>
      <c r="M8971" s="9">
        <f t="shared" ref="M8971" si="2764">SUM(M9234,M9497,M9760)</f>
        <v>0</v>
      </c>
      <c r="N8971" s="467">
        <f t="shared" si="2708"/>
        <v>0</v>
      </c>
    </row>
    <row r="8972" spans="1:14" customFormat="1" ht="45.75" hidden="1" customHeight="1" thickBot="1" x14ac:dyDescent="0.3">
      <c r="A8972" s="1" t="s">
        <v>0</v>
      </c>
      <c r="B8972" s="6" t="s">
        <v>34</v>
      </c>
      <c r="C8972" s="9">
        <f t="shared" si="2743"/>
        <v>0</v>
      </c>
      <c r="D8972" s="9">
        <f t="shared" si="2738"/>
        <v>0</v>
      </c>
      <c r="E8972" s="9">
        <f t="shared" si="2738"/>
        <v>0</v>
      </c>
      <c r="F8972" s="9">
        <f t="shared" si="2744"/>
        <v>0</v>
      </c>
      <c r="G8972" s="9">
        <f t="shared" ref="G8972" si="2765">SUM(G9235,G9498,G9761)</f>
        <v>0</v>
      </c>
      <c r="H8972" s="467">
        <f t="shared" si="2706"/>
        <v>0</v>
      </c>
      <c r="I8972" s="9">
        <f t="shared" si="2746"/>
        <v>0</v>
      </c>
      <c r="J8972" s="9">
        <f t="shared" si="2710"/>
        <v>0</v>
      </c>
      <c r="K8972" s="467">
        <f t="shared" si="2707"/>
        <v>0</v>
      </c>
      <c r="L8972" s="9">
        <f t="shared" si="2747"/>
        <v>0</v>
      </c>
      <c r="M8972" s="9">
        <f t="shared" ref="M8972" si="2766">SUM(M9235,M9498,M9761)</f>
        <v>0</v>
      </c>
      <c r="N8972" s="467">
        <f t="shared" si="2708"/>
        <v>0</v>
      </c>
    </row>
    <row r="8973" spans="1:14" customFormat="1" ht="30.75" hidden="1" customHeight="1" thickBot="1" x14ac:dyDescent="0.3">
      <c r="A8973" s="1" t="s">
        <v>0</v>
      </c>
      <c r="B8973" s="6" t="s">
        <v>35</v>
      </c>
      <c r="C8973" s="9">
        <f t="shared" si="2743"/>
        <v>0</v>
      </c>
      <c r="D8973" s="9">
        <f t="shared" si="2738"/>
        <v>0</v>
      </c>
      <c r="E8973" s="9">
        <f t="shared" si="2738"/>
        <v>0</v>
      </c>
      <c r="F8973" s="9">
        <f t="shared" si="2744"/>
        <v>0</v>
      </c>
      <c r="G8973" s="9">
        <f t="shared" ref="G8973" si="2767">SUM(G9236,G9499,G9762)</f>
        <v>0</v>
      </c>
      <c r="H8973" s="467">
        <f t="shared" si="2706"/>
        <v>0</v>
      </c>
      <c r="I8973" s="9">
        <f t="shared" si="2746"/>
        <v>0</v>
      </c>
      <c r="J8973" s="9">
        <f t="shared" si="2710"/>
        <v>0</v>
      </c>
      <c r="K8973" s="467">
        <f t="shared" si="2707"/>
        <v>0</v>
      </c>
      <c r="L8973" s="9">
        <f t="shared" si="2747"/>
        <v>0</v>
      </c>
      <c r="M8973" s="9">
        <f t="shared" ref="M8973" si="2768">SUM(M9236,M9499,M9762)</f>
        <v>0</v>
      </c>
      <c r="N8973" s="467">
        <f t="shared" si="2708"/>
        <v>0</v>
      </c>
    </row>
    <row r="8974" spans="1:14" customFormat="1" ht="30.75" hidden="1" customHeight="1" thickBot="1" x14ac:dyDescent="0.3">
      <c r="A8974" s="1" t="s">
        <v>0</v>
      </c>
      <c r="B8974" s="6" t="s">
        <v>36</v>
      </c>
      <c r="C8974" s="9">
        <f t="shared" si="2743"/>
        <v>0</v>
      </c>
      <c r="D8974" s="9">
        <f t="shared" si="2738"/>
        <v>0</v>
      </c>
      <c r="E8974" s="9">
        <f t="shared" si="2738"/>
        <v>0</v>
      </c>
      <c r="F8974" s="9">
        <f t="shared" si="2744"/>
        <v>0</v>
      </c>
      <c r="G8974" s="9">
        <f t="shared" ref="G8974" si="2769">SUM(G9237,G9500,G9763)</f>
        <v>0</v>
      </c>
      <c r="H8974" s="467">
        <f t="shared" si="2706"/>
        <v>0</v>
      </c>
      <c r="I8974" s="9">
        <f t="shared" si="2746"/>
        <v>0</v>
      </c>
      <c r="J8974" s="9">
        <f t="shared" si="2710"/>
        <v>0</v>
      </c>
      <c r="K8974" s="467">
        <f t="shared" si="2707"/>
        <v>0</v>
      </c>
      <c r="L8974" s="9">
        <f t="shared" si="2747"/>
        <v>0</v>
      </c>
      <c r="M8974" s="9">
        <f t="shared" ref="M8974" si="2770">SUM(M9237,M9500,M9763)</f>
        <v>0</v>
      </c>
      <c r="N8974" s="467">
        <f t="shared" si="2708"/>
        <v>0</v>
      </c>
    </row>
    <row r="8975" spans="1:14" customFormat="1" ht="30.75" hidden="1" customHeight="1" thickBot="1" x14ac:dyDescent="0.3">
      <c r="A8975" s="1" t="s">
        <v>0</v>
      </c>
      <c r="B8975" s="6" t="s">
        <v>37</v>
      </c>
      <c r="C8975" s="9">
        <f t="shared" si="2743"/>
        <v>0</v>
      </c>
      <c r="D8975" s="9">
        <f t="shared" si="2738"/>
        <v>0</v>
      </c>
      <c r="E8975" s="9">
        <f t="shared" si="2738"/>
        <v>0</v>
      </c>
      <c r="F8975" s="9">
        <f t="shared" si="2744"/>
        <v>0</v>
      </c>
      <c r="G8975" s="9">
        <f t="shared" ref="G8975" si="2771">SUM(G9238,G9501,G9764)</f>
        <v>0</v>
      </c>
      <c r="H8975" s="467">
        <f t="shared" si="2706"/>
        <v>0</v>
      </c>
      <c r="I8975" s="9">
        <f t="shared" si="2746"/>
        <v>0</v>
      </c>
      <c r="J8975" s="9">
        <f t="shared" si="2710"/>
        <v>0</v>
      </c>
      <c r="K8975" s="467">
        <f t="shared" si="2707"/>
        <v>0</v>
      </c>
      <c r="L8975" s="9">
        <f t="shared" si="2747"/>
        <v>0</v>
      </c>
      <c r="M8975" s="9">
        <f t="shared" ref="M8975" si="2772">SUM(M9238,M9501,M9764)</f>
        <v>0</v>
      </c>
      <c r="N8975" s="467">
        <f t="shared" si="2708"/>
        <v>0</v>
      </c>
    </row>
    <row r="8976" spans="1:14" customFormat="1" ht="30.75" hidden="1" customHeight="1" thickBot="1" x14ac:dyDescent="0.3">
      <c r="A8976" s="1" t="s">
        <v>0</v>
      </c>
      <c r="B8976" s="6" t="s">
        <v>38</v>
      </c>
      <c r="C8976" s="9">
        <f t="shared" si="2743"/>
        <v>0</v>
      </c>
      <c r="D8976" s="9">
        <f t="shared" si="2738"/>
        <v>0</v>
      </c>
      <c r="E8976" s="9">
        <f t="shared" si="2738"/>
        <v>0</v>
      </c>
      <c r="F8976" s="9">
        <f t="shared" si="2744"/>
        <v>0</v>
      </c>
      <c r="G8976" s="9">
        <f t="shared" ref="G8976" si="2773">SUM(G9239,G9502,G9765)</f>
        <v>0</v>
      </c>
      <c r="H8976" s="467">
        <f t="shared" si="2706"/>
        <v>0</v>
      </c>
      <c r="I8976" s="9">
        <f t="shared" si="2746"/>
        <v>0</v>
      </c>
      <c r="J8976" s="9">
        <f t="shared" si="2710"/>
        <v>0</v>
      </c>
      <c r="K8976" s="467">
        <f t="shared" si="2707"/>
        <v>0</v>
      </c>
      <c r="L8976" s="9">
        <f t="shared" si="2747"/>
        <v>0</v>
      </c>
      <c r="M8976" s="9">
        <f t="shared" ref="M8976" si="2774">SUM(M9239,M9502,M9765)</f>
        <v>0</v>
      </c>
      <c r="N8976" s="467">
        <f t="shared" si="2708"/>
        <v>0</v>
      </c>
    </row>
    <row r="8977" spans="1:14" customFormat="1" ht="33" hidden="1" customHeight="1" thickTop="1" thickBot="1" x14ac:dyDescent="0.3">
      <c r="A8977" s="1" t="s">
        <v>0</v>
      </c>
      <c r="B8977" s="6" t="s">
        <v>39</v>
      </c>
      <c r="C8977" s="9">
        <f t="shared" si="2743"/>
        <v>0</v>
      </c>
      <c r="D8977" s="9">
        <f t="shared" ref="D8977:E8992" si="2775">SUM(D9240,D9503,D9766)</f>
        <v>0</v>
      </c>
      <c r="E8977" s="9">
        <f t="shared" si="2775"/>
        <v>0</v>
      </c>
      <c r="F8977" s="9">
        <f t="shared" si="2744"/>
        <v>0</v>
      </c>
      <c r="G8977" s="9">
        <f t="shared" ref="G8977" si="2776">SUM(G9240,G9503,G9766)</f>
        <v>0</v>
      </c>
      <c r="H8977" s="467">
        <f t="shared" si="2706"/>
        <v>0</v>
      </c>
      <c r="I8977" s="9">
        <f t="shared" si="2746"/>
        <v>0</v>
      </c>
      <c r="J8977" s="9">
        <f t="shared" si="2710"/>
        <v>0</v>
      </c>
      <c r="K8977" s="467">
        <f t="shared" si="2707"/>
        <v>0</v>
      </c>
      <c r="L8977" s="9">
        <f t="shared" si="2747"/>
        <v>0</v>
      </c>
      <c r="M8977" s="9">
        <f t="shared" ref="M8977" si="2777">SUM(M9240,M9503,M9766)</f>
        <v>0</v>
      </c>
      <c r="N8977" s="467">
        <f t="shared" si="2708"/>
        <v>0</v>
      </c>
    </row>
    <row r="8978" spans="1:14" customFormat="1" ht="105.75" hidden="1" customHeight="1" thickBot="1" x14ac:dyDescent="0.3">
      <c r="A8978" s="1" t="s">
        <v>0</v>
      </c>
      <c r="B8978" s="6" t="s">
        <v>40</v>
      </c>
      <c r="C8978" s="9">
        <f t="shared" si="2743"/>
        <v>0</v>
      </c>
      <c r="D8978" s="9">
        <f t="shared" si="2775"/>
        <v>0</v>
      </c>
      <c r="E8978" s="9">
        <f t="shared" si="2775"/>
        <v>0</v>
      </c>
      <c r="F8978" s="9">
        <f t="shared" si="2744"/>
        <v>0</v>
      </c>
      <c r="G8978" s="9">
        <f t="shared" ref="G8978" si="2778">SUM(G9241,G9504,G9767)</f>
        <v>0</v>
      </c>
      <c r="H8978" s="467">
        <f t="shared" si="2706"/>
        <v>0</v>
      </c>
      <c r="I8978" s="9">
        <f t="shared" si="2746"/>
        <v>0</v>
      </c>
      <c r="J8978" s="9">
        <f t="shared" si="2710"/>
        <v>0</v>
      </c>
      <c r="K8978" s="467">
        <f t="shared" si="2707"/>
        <v>0</v>
      </c>
      <c r="L8978" s="9">
        <f t="shared" si="2747"/>
        <v>0</v>
      </c>
      <c r="M8978" s="9">
        <f t="shared" ref="M8978" si="2779">SUM(M9241,M9504,M9767)</f>
        <v>0</v>
      </c>
      <c r="N8978" s="467">
        <f t="shared" si="2708"/>
        <v>0</v>
      </c>
    </row>
    <row r="8979" spans="1:14" customFormat="1" ht="45.75" hidden="1" customHeight="1" thickBot="1" x14ac:dyDescent="0.3">
      <c r="A8979" s="1" t="s">
        <v>0</v>
      </c>
      <c r="B8979" s="5" t="s">
        <v>41</v>
      </c>
      <c r="C8979" s="9">
        <f t="shared" si="2743"/>
        <v>0</v>
      </c>
      <c r="D8979" s="9">
        <f t="shared" si="2775"/>
        <v>0</v>
      </c>
      <c r="E8979" s="9">
        <f t="shared" si="2775"/>
        <v>0</v>
      </c>
      <c r="F8979" s="9">
        <f t="shared" si="2744"/>
        <v>0</v>
      </c>
      <c r="G8979" s="9">
        <f t="shared" ref="G8979" si="2780">SUM(G9242,G9505,G9768)</f>
        <v>0</v>
      </c>
      <c r="H8979" s="467">
        <f t="shared" si="2706"/>
        <v>0</v>
      </c>
      <c r="I8979" s="9">
        <f t="shared" si="2746"/>
        <v>0</v>
      </c>
      <c r="J8979" s="9">
        <f t="shared" si="2710"/>
        <v>0</v>
      </c>
      <c r="K8979" s="467">
        <f t="shared" si="2707"/>
        <v>0</v>
      </c>
      <c r="L8979" s="9">
        <f t="shared" si="2747"/>
        <v>0</v>
      </c>
      <c r="M8979" s="9">
        <f t="shared" ref="M8979" si="2781">SUM(M9242,M9505,M9768)</f>
        <v>0</v>
      </c>
      <c r="N8979" s="467">
        <f t="shared" si="2708"/>
        <v>0</v>
      </c>
    </row>
    <row r="8980" spans="1:14" customFormat="1" ht="15.75" hidden="1" customHeight="1" thickBot="1" x14ac:dyDescent="0.3">
      <c r="A8980" s="1" t="s">
        <v>0</v>
      </c>
      <c r="B8980" s="6" t="s">
        <v>42</v>
      </c>
      <c r="C8980" s="9">
        <f t="shared" si="2743"/>
        <v>0</v>
      </c>
      <c r="D8980" s="9">
        <f t="shared" si="2775"/>
        <v>0</v>
      </c>
      <c r="E8980" s="9">
        <f t="shared" si="2775"/>
        <v>0</v>
      </c>
      <c r="F8980" s="9">
        <f t="shared" si="2744"/>
        <v>0</v>
      </c>
      <c r="G8980" s="9">
        <f t="shared" ref="G8980" si="2782">SUM(G9243,G9506,G9769)</f>
        <v>0</v>
      </c>
      <c r="H8980" s="467">
        <f t="shared" si="2706"/>
        <v>0</v>
      </c>
      <c r="I8980" s="9">
        <f t="shared" si="2746"/>
        <v>0</v>
      </c>
      <c r="J8980" s="9">
        <f t="shared" si="2710"/>
        <v>0</v>
      </c>
      <c r="K8980" s="467">
        <f t="shared" si="2707"/>
        <v>0</v>
      </c>
      <c r="L8980" s="9">
        <f t="shared" si="2747"/>
        <v>0</v>
      </c>
      <c r="M8980" s="9">
        <f t="shared" ref="M8980" si="2783">SUM(M9243,M9506,M9769)</f>
        <v>0</v>
      </c>
      <c r="N8980" s="467">
        <f t="shared" si="2708"/>
        <v>0</v>
      </c>
    </row>
    <row r="8981" spans="1:14" customFormat="1" ht="15.75" hidden="1" customHeight="1" thickBot="1" x14ac:dyDescent="0.3">
      <c r="A8981" s="1" t="s">
        <v>0</v>
      </c>
      <c r="B8981" s="6" t="s">
        <v>43</v>
      </c>
      <c r="C8981" s="9">
        <f t="shared" si="2743"/>
        <v>0</v>
      </c>
      <c r="D8981" s="9">
        <f t="shared" si="2775"/>
        <v>0</v>
      </c>
      <c r="E8981" s="9">
        <f t="shared" si="2775"/>
        <v>0</v>
      </c>
      <c r="F8981" s="9">
        <f t="shared" si="2744"/>
        <v>0</v>
      </c>
      <c r="G8981" s="9">
        <f t="shared" ref="G8981" si="2784">SUM(G9244,G9507,G9770)</f>
        <v>0</v>
      </c>
      <c r="H8981" s="467">
        <f t="shared" si="2706"/>
        <v>0</v>
      </c>
      <c r="I8981" s="9">
        <f t="shared" si="2746"/>
        <v>0</v>
      </c>
      <c r="J8981" s="9">
        <f t="shared" si="2710"/>
        <v>0</v>
      </c>
      <c r="K8981" s="467">
        <f t="shared" si="2707"/>
        <v>0</v>
      </c>
      <c r="L8981" s="9">
        <f t="shared" si="2747"/>
        <v>0</v>
      </c>
      <c r="M8981" s="9">
        <f t="shared" ref="M8981" si="2785">SUM(M9244,M9507,M9770)</f>
        <v>0</v>
      </c>
      <c r="N8981" s="467">
        <f t="shared" si="2708"/>
        <v>0</v>
      </c>
    </row>
    <row r="8982" spans="1:14" customFormat="1" ht="105.75" hidden="1" customHeight="1" thickBot="1" x14ac:dyDescent="0.3">
      <c r="A8982" s="1" t="s">
        <v>0</v>
      </c>
      <c r="B8982" s="6" t="s">
        <v>44</v>
      </c>
      <c r="C8982" s="9">
        <f t="shared" si="2743"/>
        <v>0</v>
      </c>
      <c r="D8982" s="9">
        <f t="shared" si="2775"/>
        <v>0</v>
      </c>
      <c r="E8982" s="9">
        <f t="shared" si="2775"/>
        <v>0</v>
      </c>
      <c r="F8982" s="9">
        <f t="shared" si="2744"/>
        <v>0</v>
      </c>
      <c r="G8982" s="9">
        <f t="shared" ref="G8982" si="2786">SUM(G9245,G9508,G9771)</f>
        <v>0</v>
      </c>
      <c r="H8982" s="467">
        <f t="shared" si="2706"/>
        <v>0</v>
      </c>
      <c r="I8982" s="9">
        <f t="shared" si="2746"/>
        <v>0</v>
      </c>
      <c r="J8982" s="9">
        <f t="shared" si="2710"/>
        <v>0</v>
      </c>
      <c r="K8982" s="467">
        <f t="shared" si="2707"/>
        <v>0</v>
      </c>
      <c r="L8982" s="9">
        <f t="shared" si="2747"/>
        <v>0</v>
      </c>
      <c r="M8982" s="9">
        <f t="shared" ref="M8982" si="2787">SUM(M9245,M9508,M9771)</f>
        <v>0</v>
      </c>
      <c r="N8982" s="467">
        <f t="shared" si="2708"/>
        <v>0</v>
      </c>
    </row>
    <row r="8983" spans="1:14" customFormat="1" ht="60.75" hidden="1" customHeight="1" thickBot="1" x14ac:dyDescent="0.3">
      <c r="A8983" s="1" t="s">
        <v>0</v>
      </c>
      <c r="B8983" s="5" t="s">
        <v>45</v>
      </c>
      <c r="C8983" s="9">
        <f t="shared" si="2743"/>
        <v>0</v>
      </c>
      <c r="D8983" s="9">
        <f t="shared" si="2775"/>
        <v>0</v>
      </c>
      <c r="E8983" s="9">
        <f t="shared" si="2775"/>
        <v>0</v>
      </c>
      <c r="F8983" s="9">
        <f t="shared" si="2744"/>
        <v>0</v>
      </c>
      <c r="G8983" s="9">
        <f t="shared" ref="G8983" si="2788">SUM(G9246,G9509,G9772)</f>
        <v>0</v>
      </c>
      <c r="H8983" s="467">
        <f t="shared" si="2706"/>
        <v>0</v>
      </c>
      <c r="I8983" s="9">
        <f t="shared" si="2746"/>
        <v>0</v>
      </c>
      <c r="J8983" s="9">
        <f t="shared" si="2710"/>
        <v>0</v>
      </c>
      <c r="K8983" s="467">
        <f t="shared" si="2707"/>
        <v>0</v>
      </c>
      <c r="L8983" s="9">
        <f t="shared" si="2747"/>
        <v>0</v>
      </c>
      <c r="M8983" s="9">
        <f t="shared" ref="M8983" si="2789">SUM(M9246,M9509,M9772)</f>
        <v>0</v>
      </c>
      <c r="N8983" s="467">
        <f t="shared" si="2708"/>
        <v>0</v>
      </c>
    </row>
    <row r="8984" spans="1:14" customFormat="1" ht="60.75" hidden="1" customHeight="1" thickBot="1" x14ac:dyDescent="0.3">
      <c r="A8984" s="1" t="s">
        <v>0</v>
      </c>
      <c r="B8984" s="5" t="s">
        <v>46</v>
      </c>
      <c r="C8984" s="9">
        <f t="shared" si="2743"/>
        <v>0</v>
      </c>
      <c r="D8984" s="9">
        <f t="shared" si="2775"/>
        <v>0</v>
      </c>
      <c r="E8984" s="9">
        <f t="shared" si="2775"/>
        <v>0</v>
      </c>
      <c r="F8984" s="9">
        <f t="shared" si="2744"/>
        <v>0</v>
      </c>
      <c r="G8984" s="9">
        <f t="shared" ref="G8984" si="2790">SUM(G9247,G9510,G9773)</f>
        <v>0</v>
      </c>
      <c r="H8984" s="467">
        <f t="shared" si="2706"/>
        <v>0</v>
      </c>
      <c r="I8984" s="9">
        <f t="shared" si="2746"/>
        <v>0</v>
      </c>
      <c r="J8984" s="9">
        <f t="shared" si="2710"/>
        <v>0</v>
      </c>
      <c r="K8984" s="467">
        <f t="shared" si="2707"/>
        <v>0</v>
      </c>
      <c r="L8984" s="9">
        <f t="shared" si="2747"/>
        <v>0</v>
      </c>
      <c r="M8984" s="9">
        <f t="shared" ref="M8984" si="2791">SUM(M9247,M9510,M9773)</f>
        <v>0</v>
      </c>
      <c r="N8984" s="467">
        <f t="shared" si="2708"/>
        <v>0</v>
      </c>
    </row>
    <row r="8985" spans="1:14" customFormat="1" ht="75.75" hidden="1" customHeight="1" thickBot="1" x14ac:dyDescent="0.3">
      <c r="A8985" s="1" t="s">
        <v>0</v>
      </c>
      <c r="B8985" s="5" t="s">
        <v>47</v>
      </c>
      <c r="C8985" s="9">
        <f t="shared" si="2743"/>
        <v>0</v>
      </c>
      <c r="D8985" s="9">
        <f t="shared" si="2775"/>
        <v>0</v>
      </c>
      <c r="E8985" s="9">
        <f t="shared" si="2775"/>
        <v>0</v>
      </c>
      <c r="F8985" s="9">
        <f t="shared" si="2744"/>
        <v>0</v>
      </c>
      <c r="G8985" s="9">
        <f t="shared" ref="G8985" si="2792">SUM(G9248,G9511,G9774)</f>
        <v>0</v>
      </c>
      <c r="H8985" s="467">
        <f t="shared" si="2706"/>
        <v>0</v>
      </c>
      <c r="I8985" s="9">
        <f t="shared" si="2746"/>
        <v>0</v>
      </c>
      <c r="J8985" s="9">
        <f t="shared" si="2710"/>
        <v>0</v>
      </c>
      <c r="K8985" s="467">
        <f t="shared" si="2707"/>
        <v>0</v>
      </c>
      <c r="L8985" s="9">
        <f t="shared" si="2747"/>
        <v>0</v>
      </c>
      <c r="M8985" s="9">
        <f t="shared" ref="M8985" si="2793">SUM(M9248,M9511,M9774)</f>
        <v>0</v>
      </c>
      <c r="N8985" s="467">
        <f t="shared" si="2708"/>
        <v>0</v>
      </c>
    </row>
    <row r="8986" spans="1:14" customFormat="1" ht="105.75" hidden="1" customHeight="1" thickBot="1" x14ac:dyDescent="0.3">
      <c r="A8986" s="1" t="s">
        <v>0</v>
      </c>
      <c r="B8986" s="5" t="s">
        <v>48</v>
      </c>
      <c r="C8986" s="9">
        <f t="shared" si="2743"/>
        <v>0</v>
      </c>
      <c r="D8986" s="9">
        <f t="shared" si="2775"/>
        <v>0</v>
      </c>
      <c r="E8986" s="9">
        <f t="shared" si="2775"/>
        <v>0</v>
      </c>
      <c r="F8986" s="9">
        <f t="shared" si="2744"/>
        <v>0</v>
      </c>
      <c r="G8986" s="9">
        <f t="shared" ref="G8986" si="2794">SUM(G9249,G9512,G9775)</f>
        <v>0</v>
      </c>
      <c r="H8986" s="467">
        <f t="shared" si="2706"/>
        <v>0</v>
      </c>
      <c r="I8986" s="9">
        <f t="shared" si="2746"/>
        <v>0</v>
      </c>
      <c r="J8986" s="9">
        <f t="shared" si="2710"/>
        <v>0</v>
      </c>
      <c r="K8986" s="467">
        <f t="shared" si="2707"/>
        <v>0</v>
      </c>
      <c r="L8986" s="9">
        <f t="shared" si="2747"/>
        <v>0</v>
      </c>
      <c r="M8986" s="9">
        <f t="shared" ref="M8986" si="2795">SUM(M9249,M9512,M9775)</f>
        <v>0</v>
      </c>
      <c r="N8986" s="467">
        <f t="shared" si="2708"/>
        <v>0</v>
      </c>
    </row>
    <row r="8987" spans="1:14" customFormat="1" ht="30.75" hidden="1" customHeight="1" thickBot="1" x14ac:dyDescent="0.3">
      <c r="A8987" s="1" t="s">
        <v>0</v>
      </c>
      <c r="B8987" s="5" t="s">
        <v>49</v>
      </c>
      <c r="C8987" s="9">
        <f t="shared" si="2743"/>
        <v>0</v>
      </c>
      <c r="D8987" s="9">
        <f t="shared" si="2775"/>
        <v>0</v>
      </c>
      <c r="E8987" s="9">
        <f t="shared" si="2775"/>
        <v>0</v>
      </c>
      <c r="F8987" s="9">
        <f t="shared" si="2744"/>
        <v>0</v>
      </c>
      <c r="G8987" s="9">
        <f t="shared" ref="G8987" si="2796">SUM(G9250,G9513,G9776)</f>
        <v>0</v>
      </c>
      <c r="H8987" s="467">
        <f t="shared" si="2706"/>
        <v>0</v>
      </c>
      <c r="I8987" s="9">
        <f t="shared" si="2746"/>
        <v>0</v>
      </c>
      <c r="J8987" s="9">
        <f t="shared" si="2710"/>
        <v>0</v>
      </c>
      <c r="K8987" s="467">
        <f t="shared" si="2707"/>
        <v>0</v>
      </c>
      <c r="L8987" s="9">
        <f t="shared" si="2747"/>
        <v>0</v>
      </c>
      <c r="M8987" s="9">
        <f t="shared" ref="M8987" si="2797">SUM(M9250,M9513,M9776)</f>
        <v>0</v>
      </c>
      <c r="N8987" s="467">
        <f t="shared" si="2708"/>
        <v>0</v>
      </c>
    </row>
    <row r="8988" spans="1:14" customFormat="1" ht="30.75" hidden="1" customHeight="1" thickBot="1" x14ac:dyDescent="0.3">
      <c r="A8988" s="1" t="s">
        <v>0</v>
      </c>
      <c r="B8988" s="5" t="s">
        <v>50</v>
      </c>
      <c r="C8988" s="9">
        <f t="shared" si="2743"/>
        <v>0</v>
      </c>
      <c r="D8988" s="9">
        <f t="shared" si="2775"/>
        <v>0</v>
      </c>
      <c r="E8988" s="9">
        <f t="shared" si="2775"/>
        <v>0</v>
      </c>
      <c r="F8988" s="9">
        <f t="shared" si="2744"/>
        <v>0</v>
      </c>
      <c r="G8988" s="9">
        <f t="shared" ref="G8988" si="2798">SUM(G9251,G9514,G9777)</f>
        <v>0</v>
      </c>
      <c r="H8988" s="467">
        <f t="shared" si="2706"/>
        <v>0</v>
      </c>
      <c r="I8988" s="9">
        <f t="shared" si="2746"/>
        <v>0</v>
      </c>
      <c r="J8988" s="9">
        <f t="shared" si="2710"/>
        <v>0</v>
      </c>
      <c r="K8988" s="467">
        <f t="shared" si="2707"/>
        <v>0</v>
      </c>
      <c r="L8988" s="9">
        <f t="shared" si="2747"/>
        <v>0</v>
      </c>
      <c r="M8988" s="9">
        <f t="shared" ref="M8988" si="2799">SUM(M9251,M9514,M9777)</f>
        <v>0</v>
      </c>
      <c r="N8988" s="467">
        <f t="shared" si="2708"/>
        <v>0</v>
      </c>
    </row>
    <row r="8989" spans="1:14" customFormat="1" ht="15.75" hidden="1" customHeight="1" thickBot="1" x14ac:dyDescent="0.3">
      <c r="A8989" s="1" t="s">
        <v>0</v>
      </c>
      <c r="B8989" s="5" t="s">
        <v>51</v>
      </c>
      <c r="C8989" s="9">
        <f t="shared" si="2743"/>
        <v>0</v>
      </c>
      <c r="D8989" s="9">
        <f t="shared" si="2775"/>
        <v>0</v>
      </c>
      <c r="E8989" s="9">
        <f t="shared" si="2775"/>
        <v>0</v>
      </c>
      <c r="F8989" s="9">
        <f t="shared" si="2744"/>
        <v>0</v>
      </c>
      <c r="G8989" s="9">
        <f t="shared" ref="G8989" si="2800">SUM(G9252,G9515,G9778)</f>
        <v>0</v>
      </c>
      <c r="H8989" s="467">
        <f t="shared" si="2706"/>
        <v>0</v>
      </c>
      <c r="I8989" s="9">
        <f t="shared" si="2746"/>
        <v>0</v>
      </c>
      <c r="J8989" s="9">
        <f t="shared" si="2710"/>
        <v>0</v>
      </c>
      <c r="K8989" s="467">
        <f t="shared" si="2707"/>
        <v>0</v>
      </c>
      <c r="L8989" s="9">
        <f t="shared" si="2747"/>
        <v>0</v>
      </c>
      <c r="M8989" s="9">
        <f t="shared" ref="M8989" si="2801">SUM(M9252,M9515,M9778)</f>
        <v>0</v>
      </c>
      <c r="N8989" s="467">
        <f t="shared" si="2708"/>
        <v>0</v>
      </c>
    </row>
    <row r="8990" spans="1:14" customFormat="1" ht="30.75" hidden="1" customHeight="1" thickBot="1" x14ac:dyDescent="0.3">
      <c r="A8990" s="1" t="s">
        <v>0</v>
      </c>
      <c r="B8990" s="6" t="s">
        <v>52</v>
      </c>
      <c r="C8990" s="9">
        <f t="shared" si="2743"/>
        <v>0</v>
      </c>
      <c r="D8990" s="9">
        <f t="shared" si="2775"/>
        <v>0</v>
      </c>
      <c r="E8990" s="9">
        <f t="shared" si="2775"/>
        <v>0</v>
      </c>
      <c r="F8990" s="9">
        <f t="shared" si="2744"/>
        <v>0</v>
      </c>
      <c r="G8990" s="9">
        <f t="shared" ref="G8990" si="2802">SUM(G9253,G9516,G9779)</f>
        <v>0</v>
      </c>
      <c r="H8990" s="467">
        <f t="shared" si="2706"/>
        <v>0</v>
      </c>
      <c r="I8990" s="9">
        <f t="shared" si="2746"/>
        <v>0</v>
      </c>
      <c r="J8990" s="9">
        <f t="shared" si="2710"/>
        <v>0</v>
      </c>
      <c r="K8990" s="467">
        <f t="shared" si="2707"/>
        <v>0</v>
      </c>
      <c r="L8990" s="9">
        <f t="shared" si="2747"/>
        <v>0</v>
      </c>
      <c r="M8990" s="9">
        <f t="shared" ref="M8990" si="2803">SUM(M9253,M9516,M9779)</f>
        <v>0</v>
      </c>
      <c r="N8990" s="467">
        <f t="shared" si="2708"/>
        <v>0</v>
      </c>
    </row>
    <row r="8991" spans="1:14" customFormat="1" ht="15.75" hidden="1" customHeight="1" thickBot="1" x14ac:dyDescent="0.3">
      <c r="A8991" s="1" t="s">
        <v>0</v>
      </c>
      <c r="B8991" s="6" t="s">
        <v>53</v>
      </c>
      <c r="C8991" s="9">
        <f t="shared" si="2743"/>
        <v>0</v>
      </c>
      <c r="D8991" s="9">
        <f t="shared" si="2775"/>
        <v>0</v>
      </c>
      <c r="E8991" s="9">
        <f t="shared" si="2775"/>
        <v>0</v>
      </c>
      <c r="F8991" s="9">
        <f t="shared" si="2744"/>
        <v>0</v>
      </c>
      <c r="G8991" s="9">
        <f t="shared" ref="G8991" si="2804">SUM(G9254,G9517,G9780)</f>
        <v>0</v>
      </c>
      <c r="H8991" s="467">
        <f t="shared" si="2706"/>
        <v>0</v>
      </c>
      <c r="I8991" s="9">
        <f t="shared" si="2746"/>
        <v>0</v>
      </c>
      <c r="J8991" s="9">
        <f t="shared" si="2710"/>
        <v>0</v>
      </c>
      <c r="K8991" s="467">
        <f t="shared" si="2707"/>
        <v>0</v>
      </c>
      <c r="L8991" s="9">
        <f t="shared" si="2747"/>
        <v>0</v>
      </c>
      <c r="M8991" s="9">
        <f t="shared" ref="M8991" si="2805">SUM(M9254,M9517,M9780)</f>
        <v>0</v>
      </c>
      <c r="N8991" s="467">
        <f t="shared" si="2708"/>
        <v>0</v>
      </c>
    </row>
    <row r="8992" spans="1:14" customFormat="1" ht="1.5" hidden="1" customHeight="1" thickTop="1" thickBot="1" x14ac:dyDescent="0.3">
      <c r="A8992" s="1" t="s">
        <v>0</v>
      </c>
      <c r="B8992" s="6" t="s">
        <v>54</v>
      </c>
      <c r="C8992" s="9">
        <f t="shared" si="2743"/>
        <v>0</v>
      </c>
      <c r="D8992" s="9">
        <f t="shared" si="2775"/>
        <v>0</v>
      </c>
      <c r="E8992" s="9">
        <f t="shared" si="2775"/>
        <v>0</v>
      </c>
      <c r="F8992" s="9">
        <f t="shared" si="2744"/>
        <v>0</v>
      </c>
      <c r="G8992" s="9">
        <f t="shared" ref="G8992" si="2806">SUM(G9255,G9518,G9781)</f>
        <v>0</v>
      </c>
      <c r="H8992" s="467">
        <f t="shared" si="2706"/>
        <v>0</v>
      </c>
      <c r="I8992" s="9">
        <f t="shared" si="2746"/>
        <v>0</v>
      </c>
      <c r="J8992" s="9">
        <f t="shared" si="2710"/>
        <v>0</v>
      </c>
      <c r="K8992" s="467">
        <f t="shared" si="2707"/>
        <v>0</v>
      </c>
      <c r="L8992" s="9">
        <f t="shared" si="2747"/>
        <v>0</v>
      </c>
      <c r="M8992" s="9">
        <f t="shared" ref="M8992" si="2807">SUM(M9255,M9518,M9781)</f>
        <v>0</v>
      </c>
      <c r="N8992" s="467">
        <f t="shared" si="2708"/>
        <v>0</v>
      </c>
    </row>
    <row r="8993" spans="1:14" customFormat="1" ht="45.75" hidden="1" customHeight="1" thickBot="1" x14ac:dyDescent="0.3">
      <c r="A8993" s="1" t="s">
        <v>0</v>
      </c>
      <c r="B8993" s="6" t="s">
        <v>55</v>
      </c>
      <c r="C8993" s="9">
        <f t="shared" si="2743"/>
        <v>0</v>
      </c>
      <c r="D8993" s="9">
        <f t="shared" ref="D8993:E9008" si="2808">SUM(D9256,D9519,D9782)</f>
        <v>0</v>
      </c>
      <c r="E8993" s="9">
        <f t="shared" si="2808"/>
        <v>0</v>
      </c>
      <c r="F8993" s="9">
        <f t="shared" si="2744"/>
        <v>0</v>
      </c>
      <c r="G8993" s="9">
        <f t="shared" ref="G8993" si="2809">SUM(G9256,G9519,G9782)</f>
        <v>0</v>
      </c>
      <c r="H8993" s="467">
        <f t="shared" si="2706"/>
        <v>0</v>
      </c>
      <c r="I8993" s="9">
        <f t="shared" si="2746"/>
        <v>0</v>
      </c>
      <c r="J8993" s="9">
        <f t="shared" si="2710"/>
        <v>0</v>
      </c>
      <c r="K8993" s="467">
        <f t="shared" si="2707"/>
        <v>0</v>
      </c>
      <c r="L8993" s="9">
        <f t="shared" si="2747"/>
        <v>0</v>
      </c>
      <c r="M8993" s="9">
        <f t="shared" ref="M8993" si="2810">SUM(M9256,M9519,M9782)</f>
        <v>0</v>
      </c>
      <c r="N8993" s="467">
        <f t="shared" si="2708"/>
        <v>0</v>
      </c>
    </row>
    <row r="8994" spans="1:14" customFormat="1" ht="105.75" hidden="1" customHeight="1" thickBot="1" x14ac:dyDescent="0.3">
      <c r="A8994" s="1" t="s">
        <v>0</v>
      </c>
      <c r="B8994" s="6" t="s">
        <v>56</v>
      </c>
      <c r="C8994" s="9">
        <f t="shared" si="2743"/>
        <v>0</v>
      </c>
      <c r="D8994" s="9">
        <f t="shared" si="2808"/>
        <v>0</v>
      </c>
      <c r="E8994" s="9">
        <f t="shared" si="2808"/>
        <v>0</v>
      </c>
      <c r="F8994" s="9">
        <f t="shared" si="2744"/>
        <v>0</v>
      </c>
      <c r="G8994" s="9">
        <f t="shared" ref="G8994" si="2811">SUM(G9257,G9520,G9783)</f>
        <v>0</v>
      </c>
      <c r="H8994" s="467">
        <f t="shared" si="2706"/>
        <v>0</v>
      </c>
      <c r="I8994" s="9">
        <f t="shared" si="2746"/>
        <v>0</v>
      </c>
      <c r="J8994" s="9">
        <f t="shared" si="2710"/>
        <v>0</v>
      </c>
      <c r="K8994" s="467">
        <f t="shared" si="2707"/>
        <v>0</v>
      </c>
      <c r="L8994" s="9">
        <f t="shared" si="2747"/>
        <v>0</v>
      </c>
      <c r="M8994" s="9">
        <f t="shared" ref="M8994" si="2812">SUM(M9257,M9520,M9783)</f>
        <v>0</v>
      </c>
      <c r="N8994" s="467">
        <f t="shared" si="2708"/>
        <v>0</v>
      </c>
    </row>
    <row r="8995" spans="1:14" customFormat="1" ht="75.75" hidden="1" customHeight="1" thickBot="1" x14ac:dyDescent="0.3">
      <c r="A8995" s="1" t="s">
        <v>0</v>
      </c>
      <c r="B8995" s="6" t="s">
        <v>57</v>
      </c>
      <c r="C8995" s="9">
        <f t="shared" si="2743"/>
        <v>0</v>
      </c>
      <c r="D8995" s="9">
        <f t="shared" si="2808"/>
        <v>0</v>
      </c>
      <c r="E8995" s="9">
        <f t="shared" si="2808"/>
        <v>0</v>
      </c>
      <c r="F8995" s="9">
        <f t="shared" si="2744"/>
        <v>0</v>
      </c>
      <c r="G8995" s="9">
        <f t="shared" ref="G8995" si="2813">SUM(G9258,G9521,G9784)</f>
        <v>0</v>
      </c>
      <c r="H8995" s="467">
        <f t="shared" si="2706"/>
        <v>0</v>
      </c>
      <c r="I8995" s="9">
        <f t="shared" si="2746"/>
        <v>0</v>
      </c>
      <c r="J8995" s="9">
        <f t="shared" si="2710"/>
        <v>0</v>
      </c>
      <c r="K8995" s="467">
        <f t="shared" si="2707"/>
        <v>0</v>
      </c>
      <c r="L8995" s="9">
        <f t="shared" si="2747"/>
        <v>0</v>
      </c>
      <c r="M8995" s="9">
        <f t="shared" ref="M8995" si="2814">SUM(M9258,M9521,M9784)</f>
        <v>0</v>
      </c>
      <c r="N8995" s="467">
        <f t="shared" si="2708"/>
        <v>0</v>
      </c>
    </row>
    <row r="8996" spans="1:14" customFormat="1" ht="15" hidden="1" customHeight="1" thickTop="1" thickBot="1" x14ac:dyDescent="0.3">
      <c r="A8996" s="1" t="s">
        <v>0</v>
      </c>
      <c r="B8996" s="6" t="s">
        <v>58</v>
      </c>
      <c r="C8996" s="9">
        <f t="shared" si="2743"/>
        <v>0</v>
      </c>
      <c r="D8996" s="9">
        <f t="shared" si="2808"/>
        <v>0</v>
      </c>
      <c r="E8996" s="9">
        <f t="shared" si="2808"/>
        <v>0</v>
      </c>
      <c r="F8996" s="9">
        <f t="shared" si="2744"/>
        <v>0</v>
      </c>
      <c r="G8996" s="9">
        <f t="shared" ref="G8996" si="2815">SUM(G9259,G9522,G9785)</f>
        <v>0</v>
      </c>
      <c r="H8996" s="467">
        <f t="shared" si="2706"/>
        <v>0</v>
      </c>
      <c r="I8996" s="9">
        <f t="shared" si="2746"/>
        <v>0</v>
      </c>
      <c r="J8996" s="9">
        <f t="shared" si="2710"/>
        <v>0</v>
      </c>
      <c r="K8996" s="467">
        <f t="shared" si="2707"/>
        <v>0</v>
      </c>
      <c r="L8996" s="9">
        <f t="shared" si="2747"/>
        <v>0</v>
      </c>
      <c r="M8996" s="9">
        <f t="shared" ref="M8996" si="2816">SUM(M9259,M9522,M9785)</f>
        <v>0</v>
      </c>
      <c r="N8996" s="467">
        <f t="shared" si="2708"/>
        <v>0</v>
      </c>
    </row>
    <row r="8997" spans="1:14" customFormat="1" ht="75.75" hidden="1" customHeight="1" thickBot="1" x14ac:dyDescent="0.3">
      <c r="A8997" s="1" t="s">
        <v>0</v>
      </c>
      <c r="B8997" s="5" t="s">
        <v>59</v>
      </c>
      <c r="C8997" s="9">
        <f t="shared" si="2743"/>
        <v>0</v>
      </c>
      <c r="D8997" s="9">
        <f t="shared" si="2808"/>
        <v>0</v>
      </c>
      <c r="E8997" s="9">
        <f t="shared" si="2808"/>
        <v>0</v>
      </c>
      <c r="F8997" s="9">
        <f t="shared" si="2744"/>
        <v>0</v>
      </c>
      <c r="G8997" s="9">
        <f t="shared" ref="G8997" si="2817">SUM(G9260,G9523,G9786)</f>
        <v>0</v>
      </c>
      <c r="H8997" s="467">
        <f t="shared" si="2706"/>
        <v>0</v>
      </c>
      <c r="I8997" s="9">
        <f t="shared" si="2746"/>
        <v>0</v>
      </c>
      <c r="J8997" s="9">
        <f t="shared" si="2710"/>
        <v>0</v>
      </c>
      <c r="K8997" s="467">
        <f t="shared" si="2707"/>
        <v>0</v>
      </c>
      <c r="L8997" s="9">
        <f t="shared" si="2747"/>
        <v>0</v>
      </c>
      <c r="M8997" s="9">
        <f t="shared" ref="M8997" si="2818">SUM(M9260,M9523,M9786)</f>
        <v>0</v>
      </c>
      <c r="N8997" s="467">
        <f t="shared" si="2708"/>
        <v>0</v>
      </c>
    </row>
    <row r="8998" spans="1:14" customFormat="1" ht="45.75" hidden="1" customHeight="1" thickBot="1" x14ac:dyDescent="0.3">
      <c r="A8998" s="1" t="s">
        <v>0</v>
      </c>
      <c r="B8998" s="5" t="s">
        <v>60</v>
      </c>
      <c r="C8998" s="9">
        <f t="shared" si="2743"/>
        <v>0</v>
      </c>
      <c r="D8998" s="9">
        <f t="shared" si="2808"/>
        <v>0</v>
      </c>
      <c r="E8998" s="9">
        <f t="shared" si="2808"/>
        <v>0</v>
      </c>
      <c r="F8998" s="9">
        <f t="shared" si="2744"/>
        <v>0</v>
      </c>
      <c r="G8998" s="9">
        <f t="shared" ref="G8998" si="2819">SUM(G9261,G9524,G9787)</f>
        <v>0</v>
      </c>
      <c r="H8998" s="467">
        <f t="shared" si="2706"/>
        <v>0</v>
      </c>
      <c r="I8998" s="9">
        <f t="shared" si="2746"/>
        <v>0</v>
      </c>
      <c r="J8998" s="9">
        <f t="shared" si="2710"/>
        <v>0</v>
      </c>
      <c r="K8998" s="467">
        <f t="shared" si="2707"/>
        <v>0</v>
      </c>
      <c r="L8998" s="9">
        <f t="shared" si="2747"/>
        <v>0</v>
      </c>
      <c r="M8998" s="9">
        <f t="shared" ref="M8998" si="2820">SUM(M9261,M9524,M9787)</f>
        <v>0</v>
      </c>
      <c r="N8998" s="467">
        <f t="shared" si="2708"/>
        <v>0</v>
      </c>
    </row>
    <row r="8999" spans="1:14" customFormat="1" ht="30.75" hidden="1" customHeight="1" thickBot="1" x14ac:dyDescent="0.3">
      <c r="A8999" s="1" t="s">
        <v>0</v>
      </c>
      <c r="B8999" s="4" t="s">
        <v>61</v>
      </c>
      <c r="C8999" s="9">
        <f t="shared" si="2743"/>
        <v>0</v>
      </c>
      <c r="D8999" s="9">
        <f t="shared" si="2808"/>
        <v>0</v>
      </c>
      <c r="E8999" s="9">
        <f t="shared" si="2808"/>
        <v>0</v>
      </c>
      <c r="F8999" s="9">
        <f t="shared" si="2744"/>
        <v>0</v>
      </c>
      <c r="G8999" s="9">
        <f t="shared" ref="G8999" si="2821">SUM(G9262,G9525,G9788)</f>
        <v>0</v>
      </c>
      <c r="H8999" s="467">
        <f t="shared" si="2706"/>
        <v>0</v>
      </c>
      <c r="I8999" s="9">
        <f t="shared" si="2746"/>
        <v>0</v>
      </c>
      <c r="J8999" s="9">
        <f t="shared" si="2710"/>
        <v>0</v>
      </c>
      <c r="K8999" s="467">
        <f t="shared" si="2707"/>
        <v>0</v>
      </c>
      <c r="L8999" s="9">
        <f t="shared" si="2747"/>
        <v>0</v>
      </c>
      <c r="M8999" s="9">
        <f t="shared" ref="M8999" si="2822">SUM(M9262,M9525,M9788)</f>
        <v>0</v>
      </c>
      <c r="N8999" s="467">
        <f t="shared" si="2708"/>
        <v>0</v>
      </c>
    </row>
    <row r="9000" spans="1:14" customFormat="1" ht="15.75" hidden="1" customHeight="1" thickBot="1" x14ac:dyDescent="0.3">
      <c r="A9000" s="1" t="s">
        <v>0</v>
      </c>
      <c r="B9000" s="4" t="s">
        <v>62</v>
      </c>
      <c r="C9000" s="9">
        <f t="shared" si="2743"/>
        <v>0</v>
      </c>
      <c r="D9000" s="9">
        <f t="shared" si="2808"/>
        <v>0</v>
      </c>
      <c r="E9000" s="9">
        <f t="shared" si="2808"/>
        <v>0</v>
      </c>
      <c r="F9000" s="9">
        <f t="shared" si="2744"/>
        <v>0</v>
      </c>
      <c r="G9000" s="9">
        <f t="shared" ref="G9000" si="2823">SUM(G9263,G9526,G9789)</f>
        <v>0</v>
      </c>
      <c r="H9000" s="467">
        <f t="shared" si="2706"/>
        <v>0</v>
      </c>
      <c r="I9000" s="9">
        <f t="shared" si="2746"/>
        <v>0</v>
      </c>
      <c r="J9000" s="9">
        <f t="shared" si="2710"/>
        <v>0</v>
      </c>
      <c r="K9000" s="467">
        <f t="shared" si="2707"/>
        <v>0</v>
      </c>
      <c r="L9000" s="9">
        <f t="shared" si="2747"/>
        <v>0</v>
      </c>
      <c r="M9000" s="9">
        <f t="shared" ref="M9000" si="2824">SUM(M9263,M9526,M9789)</f>
        <v>0</v>
      </c>
      <c r="N9000" s="467">
        <f t="shared" si="2708"/>
        <v>0</v>
      </c>
    </row>
    <row r="9001" spans="1:14" customFormat="1" ht="15.75" hidden="1" customHeight="1" thickBot="1" x14ac:dyDescent="0.3">
      <c r="A9001" s="1" t="s">
        <v>0</v>
      </c>
      <c r="B9001" s="4" t="s">
        <v>63</v>
      </c>
      <c r="C9001" s="9">
        <f t="shared" si="2743"/>
        <v>0</v>
      </c>
      <c r="D9001" s="9">
        <f t="shared" si="2808"/>
        <v>0</v>
      </c>
      <c r="E9001" s="9">
        <f t="shared" si="2808"/>
        <v>0</v>
      </c>
      <c r="F9001" s="9">
        <f t="shared" si="2744"/>
        <v>0</v>
      </c>
      <c r="G9001" s="9">
        <f t="shared" ref="G9001" si="2825">SUM(G9264,G9527,G9790)</f>
        <v>0</v>
      </c>
      <c r="H9001" s="467">
        <f t="shared" si="2706"/>
        <v>0</v>
      </c>
      <c r="I9001" s="9">
        <f t="shared" si="2746"/>
        <v>0</v>
      </c>
      <c r="J9001" s="9">
        <f t="shared" si="2710"/>
        <v>0</v>
      </c>
      <c r="K9001" s="467">
        <f t="shared" si="2707"/>
        <v>0</v>
      </c>
      <c r="L9001" s="9">
        <f t="shared" si="2747"/>
        <v>0</v>
      </c>
      <c r="M9001" s="9">
        <f t="shared" ref="M9001" si="2826">SUM(M9264,M9527,M9790)</f>
        <v>0</v>
      </c>
      <c r="N9001" s="467">
        <f t="shared" si="2708"/>
        <v>0</v>
      </c>
    </row>
    <row r="9002" spans="1:14" customFormat="1" ht="24" hidden="1" customHeight="1" thickTop="1" thickBot="1" x14ac:dyDescent="0.3">
      <c r="A9002" s="1" t="s">
        <v>0</v>
      </c>
      <c r="B9002" s="4" t="s">
        <v>64</v>
      </c>
      <c r="C9002" s="9">
        <f t="shared" si="2743"/>
        <v>0</v>
      </c>
      <c r="D9002" s="9">
        <f t="shared" si="2808"/>
        <v>0</v>
      </c>
      <c r="E9002" s="9">
        <f t="shared" si="2808"/>
        <v>0</v>
      </c>
      <c r="F9002" s="9">
        <f t="shared" si="2744"/>
        <v>0</v>
      </c>
      <c r="G9002" s="9">
        <f t="shared" ref="G9002" si="2827">SUM(G9265,G9528,G9791)</f>
        <v>0</v>
      </c>
      <c r="H9002" s="467">
        <f t="shared" si="2706"/>
        <v>0</v>
      </c>
      <c r="I9002" s="9">
        <f t="shared" si="2746"/>
        <v>0</v>
      </c>
      <c r="J9002" s="9">
        <f t="shared" si="2710"/>
        <v>0</v>
      </c>
      <c r="K9002" s="467">
        <f t="shared" si="2707"/>
        <v>0</v>
      </c>
      <c r="L9002" s="9">
        <f t="shared" si="2747"/>
        <v>0</v>
      </c>
      <c r="M9002" s="9">
        <f t="shared" ref="M9002" si="2828">SUM(M9265,M9528,M9791)</f>
        <v>0</v>
      </c>
      <c r="N9002" s="467">
        <f t="shared" si="2708"/>
        <v>0</v>
      </c>
    </row>
    <row r="9003" spans="1:14" customFormat="1" ht="75.75" hidden="1" customHeight="1" thickBot="1" x14ac:dyDescent="0.3">
      <c r="A9003" s="1" t="s">
        <v>0</v>
      </c>
      <c r="B9003" s="4" t="s">
        <v>65</v>
      </c>
      <c r="C9003" s="9">
        <f t="shared" si="2743"/>
        <v>0</v>
      </c>
      <c r="D9003" s="9">
        <f t="shared" si="2808"/>
        <v>0</v>
      </c>
      <c r="E9003" s="9">
        <f t="shared" si="2808"/>
        <v>0</v>
      </c>
      <c r="F9003" s="9">
        <f t="shared" si="2744"/>
        <v>0</v>
      </c>
      <c r="G9003" s="9">
        <f t="shared" ref="G9003" si="2829">SUM(G9266,G9529,G9792)</f>
        <v>0</v>
      </c>
      <c r="H9003" s="467">
        <f t="shared" si="2706"/>
        <v>0</v>
      </c>
      <c r="I9003" s="9">
        <f t="shared" si="2746"/>
        <v>0</v>
      </c>
      <c r="J9003" s="9">
        <f t="shared" si="2710"/>
        <v>0</v>
      </c>
      <c r="K9003" s="467">
        <f t="shared" si="2707"/>
        <v>0</v>
      </c>
      <c r="L9003" s="9">
        <f t="shared" si="2747"/>
        <v>0</v>
      </c>
      <c r="M9003" s="9">
        <f t="shared" ref="M9003" si="2830">SUM(M9266,M9529,M9792)</f>
        <v>0</v>
      </c>
      <c r="N9003" s="467">
        <f t="shared" si="2708"/>
        <v>0</v>
      </c>
    </row>
    <row r="9004" spans="1:14" customFormat="1" ht="45.75" hidden="1" customHeight="1" thickBot="1" x14ac:dyDescent="0.3">
      <c r="A9004" s="1" t="s">
        <v>0</v>
      </c>
      <c r="B9004" s="5" t="s">
        <v>66</v>
      </c>
      <c r="C9004" s="9">
        <f t="shared" si="2743"/>
        <v>0</v>
      </c>
      <c r="D9004" s="9">
        <f t="shared" si="2808"/>
        <v>0</v>
      </c>
      <c r="E9004" s="9">
        <f t="shared" si="2808"/>
        <v>0</v>
      </c>
      <c r="F9004" s="9">
        <f t="shared" si="2744"/>
        <v>0</v>
      </c>
      <c r="G9004" s="9">
        <f t="shared" ref="G9004" si="2831">SUM(G9267,G9530,G9793)</f>
        <v>0</v>
      </c>
      <c r="H9004" s="467">
        <f t="shared" si="2706"/>
        <v>0</v>
      </c>
      <c r="I9004" s="9">
        <f t="shared" si="2746"/>
        <v>0</v>
      </c>
      <c r="J9004" s="9">
        <f t="shared" si="2710"/>
        <v>0</v>
      </c>
      <c r="K9004" s="467">
        <f t="shared" si="2707"/>
        <v>0</v>
      </c>
      <c r="L9004" s="9">
        <f t="shared" si="2747"/>
        <v>0</v>
      </c>
      <c r="M9004" s="9">
        <f t="shared" ref="M9004" si="2832">SUM(M9267,M9530,M9793)</f>
        <v>0</v>
      </c>
      <c r="N9004" s="467">
        <f t="shared" si="2708"/>
        <v>0</v>
      </c>
    </row>
    <row r="9005" spans="1:14" customFormat="1" ht="30.75" hidden="1" customHeight="1" thickBot="1" x14ac:dyDescent="0.3">
      <c r="A9005" s="1" t="s">
        <v>0</v>
      </c>
      <c r="B9005" s="5" t="s">
        <v>67</v>
      </c>
      <c r="C9005" s="9">
        <f t="shared" si="2743"/>
        <v>0</v>
      </c>
      <c r="D9005" s="9">
        <f t="shared" si="2808"/>
        <v>0</v>
      </c>
      <c r="E9005" s="9">
        <f t="shared" si="2808"/>
        <v>0</v>
      </c>
      <c r="F9005" s="9">
        <f t="shared" si="2744"/>
        <v>0</v>
      </c>
      <c r="G9005" s="9">
        <f t="shared" ref="G9005" si="2833">SUM(G9268,G9531,G9794)</f>
        <v>0</v>
      </c>
      <c r="H9005" s="467">
        <f t="shared" si="2706"/>
        <v>0</v>
      </c>
      <c r="I9005" s="9">
        <f t="shared" si="2746"/>
        <v>0</v>
      </c>
      <c r="J9005" s="9">
        <f t="shared" si="2710"/>
        <v>0</v>
      </c>
      <c r="K9005" s="467">
        <f t="shared" si="2707"/>
        <v>0</v>
      </c>
      <c r="L9005" s="9">
        <f t="shared" si="2747"/>
        <v>0</v>
      </c>
      <c r="M9005" s="9">
        <f t="shared" ref="M9005" si="2834">SUM(M9268,M9531,M9794)</f>
        <v>0</v>
      </c>
      <c r="N9005" s="467">
        <f t="shared" si="2708"/>
        <v>0</v>
      </c>
    </row>
    <row r="9006" spans="1:14" customFormat="1" ht="75.75" hidden="1" customHeight="1" thickBot="1" x14ac:dyDescent="0.3">
      <c r="A9006" s="1" t="s">
        <v>0</v>
      </c>
      <c r="B9006" s="5" t="s">
        <v>68</v>
      </c>
      <c r="C9006" s="9">
        <f t="shared" si="2743"/>
        <v>0</v>
      </c>
      <c r="D9006" s="9">
        <f t="shared" si="2808"/>
        <v>0</v>
      </c>
      <c r="E9006" s="9">
        <f t="shared" si="2808"/>
        <v>0</v>
      </c>
      <c r="F9006" s="9">
        <f t="shared" si="2744"/>
        <v>0</v>
      </c>
      <c r="G9006" s="9">
        <f t="shared" ref="G9006" si="2835">SUM(G9269,G9532,G9795)</f>
        <v>0</v>
      </c>
      <c r="H9006" s="467">
        <f t="shared" si="2706"/>
        <v>0</v>
      </c>
      <c r="I9006" s="9">
        <f t="shared" si="2746"/>
        <v>0</v>
      </c>
      <c r="J9006" s="9">
        <f t="shared" si="2710"/>
        <v>0</v>
      </c>
      <c r="K9006" s="467">
        <f t="shared" si="2707"/>
        <v>0</v>
      </c>
      <c r="L9006" s="9">
        <f t="shared" si="2747"/>
        <v>0</v>
      </c>
      <c r="M9006" s="9">
        <f t="shared" ref="M9006" si="2836">SUM(M9269,M9532,M9795)</f>
        <v>0</v>
      </c>
      <c r="N9006" s="467">
        <f t="shared" si="2708"/>
        <v>0</v>
      </c>
    </row>
    <row r="9007" spans="1:14" customFormat="1" ht="24" hidden="1" customHeight="1" thickTop="1" thickBot="1" x14ac:dyDescent="0.3">
      <c r="A9007" s="1" t="s">
        <v>0</v>
      </c>
      <c r="B9007" s="5" t="s">
        <v>69</v>
      </c>
      <c r="C9007" s="9">
        <f t="shared" si="2743"/>
        <v>0</v>
      </c>
      <c r="D9007" s="9">
        <f t="shared" si="2808"/>
        <v>0</v>
      </c>
      <c r="E9007" s="9">
        <f t="shared" si="2808"/>
        <v>0</v>
      </c>
      <c r="F9007" s="9">
        <f t="shared" si="2744"/>
        <v>0</v>
      </c>
      <c r="G9007" s="9">
        <f t="shared" ref="G9007" si="2837">SUM(G9270,G9533,G9796)</f>
        <v>0</v>
      </c>
      <c r="H9007" s="467">
        <f t="shared" si="2706"/>
        <v>0</v>
      </c>
      <c r="I9007" s="9">
        <f t="shared" si="2746"/>
        <v>0</v>
      </c>
      <c r="J9007" s="9">
        <f t="shared" si="2710"/>
        <v>0</v>
      </c>
      <c r="K9007" s="467">
        <f t="shared" si="2707"/>
        <v>0</v>
      </c>
      <c r="L9007" s="9">
        <f t="shared" si="2747"/>
        <v>0</v>
      </c>
      <c r="M9007" s="9">
        <f t="shared" ref="M9007" si="2838">SUM(M9270,M9533,M9796)</f>
        <v>0</v>
      </c>
      <c r="N9007" s="467">
        <f t="shared" si="2708"/>
        <v>0</v>
      </c>
    </row>
    <row r="9008" spans="1:14" customFormat="1" ht="60.75" hidden="1" customHeight="1" thickBot="1" x14ac:dyDescent="0.3">
      <c r="A9008" s="1" t="s">
        <v>0</v>
      </c>
      <c r="B9008" s="5" t="s">
        <v>70</v>
      </c>
      <c r="C9008" s="9">
        <f t="shared" si="2743"/>
        <v>0</v>
      </c>
      <c r="D9008" s="9">
        <f t="shared" si="2808"/>
        <v>0</v>
      </c>
      <c r="E9008" s="9">
        <f t="shared" si="2808"/>
        <v>0</v>
      </c>
      <c r="F9008" s="9">
        <f t="shared" si="2744"/>
        <v>0</v>
      </c>
      <c r="G9008" s="9">
        <f t="shared" ref="G9008" si="2839">SUM(G9271,G9534,G9797)</f>
        <v>0</v>
      </c>
      <c r="H9008" s="467">
        <f t="shared" si="2706"/>
        <v>0</v>
      </c>
      <c r="I9008" s="9">
        <f t="shared" si="2746"/>
        <v>0</v>
      </c>
      <c r="J9008" s="9">
        <f t="shared" si="2710"/>
        <v>0</v>
      </c>
      <c r="K9008" s="467">
        <f t="shared" si="2707"/>
        <v>0</v>
      </c>
      <c r="L9008" s="9">
        <f t="shared" si="2747"/>
        <v>0</v>
      </c>
      <c r="M9008" s="9">
        <f t="shared" ref="M9008" si="2840">SUM(M9271,M9534,M9797)</f>
        <v>0</v>
      </c>
      <c r="N9008" s="467">
        <f t="shared" si="2708"/>
        <v>0</v>
      </c>
    </row>
    <row r="9009" spans="1:14" customFormat="1" ht="90.75" hidden="1" customHeight="1" thickBot="1" x14ac:dyDescent="0.3">
      <c r="A9009" s="1" t="s">
        <v>0</v>
      </c>
      <c r="B9009" s="5" t="s">
        <v>71</v>
      </c>
      <c r="C9009" s="9">
        <f t="shared" si="2743"/>
        <v>0</v>
      </c>
      <c r="D9009" s="9">
        <f t="shared" ref="D9009:E9024" si="2841">SUM(D9272,D9535,D9798)</f>
        <v>0</v>
      </c>
      <c r="E9009" s="9">
        <f t="shared" si="2841"/>
        <v>0</v>
      </c>
      <c r="F9009" s="9">
        <f t="shared" si="2744"/>
        <v>0</v>
      </c>
      <c r="G9009" s="9">
        <f t="shared" ref="G9009:H9009" si="2842">SUM(G9272,G9535,G9798)</f>
        <v>0</v>
      </c>
      <c r="H9009" s="467">
        <f t="shared" si="2842"/>
        <v>0</v>
      </c>
      <c r="I9009" s="9">
        <f t="shared" si="2746"/>
        <v>0</v>
      </c>
      <c r="J9009" s="9">
        <f t="shared" si="2710"/>
        <v>0</v>
      </c>
      <c r="K9009" s="467">
        <f t="shared" si="2710"/>
        <v>0</v>
      </c>
      <c r="L9009" s="9">
        <f t="shared" si="2747"/>
        <v>0</v>
      </c>
      <c r="M9009" s="9">
        <f t="shared" ref="M9009:N9009" si="2843">SUM(M9272,M9535,M9798)</f>
        <v>0</v>
      </c>
      <c r="N9009" s="467">
        <f t="shared" si="2843"/>
        <v>0</v>
      </c>
    </row>
    <row r="9010" spans="1:14" customFormat="1" ht="45.75" hidden="1" customHeight="1" thickBot="1" x14ac:dyDescent="0.3">
      <c r="A9010" s="1" t="s">
        <v>0</v>
      </c>
      <c r="B9010" s="4" t="s">
        <v>72</v>
      </c>
      <c r="C9010" s="9">
        <f t="shared" si="2743"/>
        <v>0</v>
      </c>
      <c r="D9010" s="9">
        <f t="shared" si="2841"/>
        <v>0</v>
      </c>
      <c r="E9010" s="9">
        <f t="shared" si="2841"/>
        <v>0</v>
      </c>
      <c r="F9010" s="9">
        <f t="shared" si="2744"/>
        <v>0</v>
      </c>
      <c r="G9010" s="9">
        <f t="shared" ref="G9010:H9010" si="2844">SUM(G9273,G9536,G9799)</f>
        <v>0</v>
      </c>
      <c r="H9010" s="467">
        <f t="shared" si="2844"/>
        <v>0</v>
      </c>
      <c r="I9010" s="9">
        <f t="shared" si="2746"/>
        <v>0</v>
      </c>
      <c r="J9010" s="9">
        <f t="shared" ref="J9010:K9025" si="2845">SUM(J9273,J9536,J9799)</f>
        <v>0</v>
      </c>
      <c r="K9010" s="467">
        <f t="shared" si="2845"/>
        <v>0</v>
      </c>
      <c r="L9010" s="9">
        <f t="shared" si="2747"/>
        <v>0</v>
      </c>
      <c r="M9010" s="9">
        <f t="shared" ref="M9010:N9010" si="2846">SUM(M9273,M9536,M9799)</f>
        <v>0</v>
      </c>
      <c r="N9010" s="467">
        <f t="shared" si="2846"/>
        <v>0</v>
      </c>
    </row>
    <row r="9011" spans="1:14" customFormat="1" ht="45.75" hidden="1" customHeight="1" thickBot="1" x14ac:dyDescent="0.3">
      <c r="A9011" s="1" t="s">
        <v>0</v>
      </c>
      <c r="B9011" s="4" t="s">
        <v>73</v>
      </c>
      <c r="C9011" s="9">
        <f t="shared" si="2743"/>
        <v>0</v>
      </c>
      <c r="D9011" s="9">
        <f t="shared" si="2841"/>
        <v>0</v>
      </c>
      <c r="E9011" s="9">
        <f t="shared" si="2841"/>
        <v>0</v>
      </c>
      <c r="F9011" s="9">
        <f t="shared" si="2744"/>
        <v>0</v>
      </c>
      <c r="G9011" s="9">
        <f t="shared" ref="G9011:H9011" si="2847">SUM(G9274,G9537,G9800)</f>
        <v>0</v>
      </c>
      <c r="H9011" s="467">
        <f t="shared" si="2847"/>
        <v>0</v>
      </c>
      <c r="I9011" s="9">
        <f t="shared" si="2746"/>
        <v>0</v>
      </c>
      <c r="J9011" s="9">
        <f t="shared" si="2845"/>
        <v>0</v>
      </c>
      <c r="K9011" s="467">
        <f t="shared" si="2845"/>
        <v>0</v>
      </c>
      <c r="L9011" s="9">
        <f t="shared" si="2747"/>
        <v>0</v>
      </c>
      <c r="M9011" s="9">
        <f t="shared" ref="M9011:N9011" si="2848">SUM(M9274,M9537,M9800)</f>
        <v>0</v>
      </c>
      <c r="N9011" s="467">
        <f t="shared" si="2848"/>
        <v>0</v>
      </c>
    </row>
    <row r="9012" spans="1:14" customFormat="1" ht="30.75" hidden="1" customHeight="1" thickBot="1" x14ac:dyDescent="0.3">
      <c r="A9012" s="1" t="s">
        <v>0</v>
      </c>
      <c r="B9012" s="5" t="s">
        <v>74</v>
      </c>
      <c r="C9012" s="9">
        <f t="shared" si="2743"/>
        <v>0</v>
      </c>
      <c r="D9012" s="9">
        <f t="shared" si="2841"/>
        <v>0</v>
      </c>
      <c r="E9012" s="9">
        <f t="shared" si="2841"/>
        <v>0</v>
      </c>
      <c r="F9012" s="9">
        <f t="shared" si="2744"/>
        <v>0</v>
      </c>
      <c r="G9012" s="9">
        <f t="shared" ref="G9012:H9012" si="2849">SUM(G9275,G9538,G9801)</f>
        <v>0</v>
      </c>
      <c r="H9012" s="467">
        <f t="shared" si="2849"/>
        <v>0</v>
      </c>
      <c r="I9012" s="9">
        <f t="shared" si="2746"/>
        <v>0</v>
      </c>
      <c r="J9012" s="9">
        <f t="shared" si="2845"/>
        <v>0</v>
      </c>
      <c r="K9012" s="467">
        <f t="shared" si="2845"/>
        <v>0</v>
      </c>
      <c r="L9012" s="9">
        <f t="shared" si="2747"/>
        <v>0</v>
      </c>
      <c r="M9012" s="9">
        <f t="shared" ref="M9012:N9012" si="2850">SUM(M9275,M9538,M9801)</f>
        <v>0</v>
      </c>
      <c r="N9012" s="467">
        <f t="shared" si="2850"/>
        <v>0</v>
      </c>
    </row>
    <row r="9013" spans="1:14" customFormat="1" ht="10.5" hidden="1" customHeight="1" thickTop="1" thickBot="1" x14ac:dyDescent="0.3">
      <c r="A9013" s="1" t="s">
        <v>0</v>
      </c>
      <c r="B9013" s="5" t="s">
        <v>75</v>
      </c>
      <c r="C9013" s="9">
        <f t="shared" si="2743"/>
        <v>0</v>
      </c>
      <c r="D9013" s="9">
        <f t="shared" si="2841"/>
        <v>0</v>
      </c>
      <c r="E9013" s="9">
        <f t="shared" si="2841"/>
        <v>0</v>
      </c>
      <c r="F9013" s="9">
        <f t="shared" si="2744"/>
        <v>0</v>
      </c>
      <c r="G9013" s="9">
        <f t="shared" ref="G9013:H9013" si="2851">SUM(G9276,G9539,G9802)</f>
        <v>0</v>
      </c>
      <c r="H9013" s="467">
        <f t="shared" si="2851"/>
        <v>0</v>
      </c>
      <c r="I9013" s="9">
        <f t="shared" si="2746"/>
        <v>0</v>
      </c>
      <c r="J9013" s="9">
        <f t="shared" si="2845"/>
        <v>0</v>
      </c>
      <c r="K9013" s="467">
        <f t="shared" si="2845"/>
        <v>0</v>
      </c>
      <c r="L9013" s="9">
        <f t="shared" si="2747"/>
        <v>0</v>
      </c>
      <c r="M9013" s="9">
        <f t="shared" ref="M9013:N9013" si="2852">SUM(M9276,M9539,M9802)</f>
        <v>0</v>
      </c>
      <c r="N9013" s="467">
        <f t="shared" si="2852"/>
        <v>0</v>
      </c>
    </row>
    <row r="9014" spans="1:14" customFormat="1" ht="30.75" hidden="1" customHeight="1" thickBot="1" x14ac:dyDescent="0.3">
      <c r="A9014" s="1" t="s">
        <v>0</v>
      </c>
      <c r="B9014" s="5" t="s">
        <v>76</v>
      </c>
      <c r="C9014" s="9">
        <f t="shared" si="2743"/>
        <v>0</v>
      </c>
      <c r="D9014" s="9">
        <f t="shared" si="2841"/>
        <v>0</v>
      </c>
      <c r="E9014" s="9">
        <f t="shared" si="2841"/>
        <v>0</v>
      </c>
      <c r="F9014" s="9">
        <f t="shared" si="2744"/>
        <v>0</v>
      </c>
      <c r="G9014" s="9">
        <f t="shared" ref="G9014:H9014" si="2853">SUM(G9277,G9540,G9803)</f>
        <v>0</v>
      </c>
      <c r="H9014" s="467">
        <f t="shared" si="2853"/>
        <v>0</v>
      </c>
      <c r="I9014" s="9">
        <f t="shared" si="2746"/>
        <v>0</v>
      </c>
      <c r="J9014" s="9">
        <f t="shared" si="2845"/>
        <v>0</v>
      </c>
      <c r="K9014" s="467">
        <f t="shared" si="2845"/>
        <v>0</v>
      </c>
      <c r="L9014" s="9">
        <f t="shared" si="2747"/>
        <v>0</v>
      </c>
      <c r="M9014" s="9">
        <f t="shared" ref="M9014:N9014" si="2854">SUM(M9277,M9540,M9803)</f>
        <v>0</v>
      </c>
      <c r="N9014" s="467">
        <f t="shared" si="2854"/>
        <v>0</v>
      </c>
    </row>
    <row r="9015" spans="1:14" customFormat="1" ht="90.75" hidden="1" customHeight="1" thickBot="1" x14ac:dyDescent="0.3">
      <c r="A9015" s="1" t="s">
        <v>0</v>
      </c>
      <c r="B9015" s="5" t="s">
        <v>77</v>
      </c>
      <c r="C9015" s="9">
        <f t="shared" si="2743"/>
        <v>0</v>
      </c>
      <c r="D9015" s="9">
        <f t="shared" si="2841"/>
        <v>0</v>
      </c>
      <c r="E9015" s="9">
        <f t="shared" si="2841"/>
        <v>0</v>
      </c>
      <c r="F9015" s="9">
        <f t="shared" si="2744"/>
        <v>0</v>
      </c>
      <c r="G9015" s="9">
        <f t="shared" ref="G9015:H9015" si="2855">SUM(G9278,G9541,G9804)</f>
        <v>0</v>
      </c>
      <c r="H9015" s="467">
        <f t="shared" si="2855"/>
        <v>0</v>
      </c>
      <c r="I9015" s="9">
        <f t="shared" si="2746"/>
        <v>0</v>
      </c>
      <c r="J9015" s="9">
        <f t="shared" si="2845"/>
        <v>0</v>
      </c>
      <c r="K9015" s="467">
        <f t="shared" si="2845"/>
        <v>0</v>
      </c>
      <c r="L9015" s="9">
        <f t="shared" si="2747"/>
        <v>0</v>
      </c>
      <c r="M9015" s="9">
        <f t="shared" ref="M9015:N9015" si="2856">SUM(M9278,M9541,M9804)</f>
        <v>0</v>
      </c>
      <c r="N9015" s="467">
        <f t="shared" si="2856"/>
        <v>0</v>
      </c>
    </row>
    <row r="9016" spans="1:14" customFormat="1" ht="15.75" hidden="1" customHeight="1" thickBot="1" x14ac:dyDescent="0.3">
      <c r="A9016" s="1" t="s">
        <v>0</v>
      </c>
      <c r="B9016" s="5" t="s">
        <v>78</v>
      </c>
      <c r="C9016" s="9">
        <f t="shared" si="2743"/>
        <v>0</v>
      </c>
      <c r="D9016" s="9">
        <f t="shared" si="2841"/>
        <v>0</v>
      </c>
      <c r="E9016" s="9">
        <f t="shared" si="2841"/>
        <v>0</v>
      </c>
      <c r="F9016" s="9">
        <f t="shared" si="2744"/>
        <v>0</v>
      </c>
      <c r="G9016" s="9">
        <f t="shared" ref="G9016:H9016" si="2857">SUM(G9279,G9542,G9805)</f>
        <v>0</v>
      </c>
      <c r="H9016" s="467">
        <f t="shared" si="2857"/>
        <v>0</v>
      </c>
      <c r="I9016" s="9">
        <f t="shared" si="2746"/>
        <v>0</v>
      </c>
      <c r="J9016" s="9">
        <f t="shared" si="2845"/>
        <v>0</v>
      </c>
      <c r="K9016" s="467">
        <f t="shared" si="2845"/>
        <v>0</v>
      </c>
      <c r="L9016" s="9">
        <f t="shared" si="2747"/>
        <v>0</v>
      </c>
      <c r="M9016" s="9">
        <f t="shared" ref="M9016:N9016" si="2858">SUM(M9279,M9542,M9805)</f>
        <v>0</v>
      </c>
      <c r="N9016" s="467">
        <f t="shared" si="2858"/>
        <v>0</v>
      </c>
    </row>
    <row r="9017" spans="1:14" customFormat="1" ht="90.75" hidden="1" customHeight="1" thickBot="1" x14ac:dyDescent="0.3">
      <c r="A9017" s="1" t="s">
        <v>0</v>
      </c>
      <c r="B9017" s="5" t="s">
        <v>79</v>
      </c>
      <c r="C9017" s="9">
        <f t="shared" si="2743"/>
        <v>0</v>
      </c>
      <c r="D9017" s="9">
        <f t="shared" si="2841"/>
        <v>0</v>
      </c>
      <c r="E9017" s="9">
        <f t="shared" si="2841"/>
        <v>0</v>
      </c>
      <c r="F9017" s="9">
        <f t="shared" si="2744"/>
        <v>0</v>
      </c>
      <c r="G9017" s="9">
        <f t="shared" ref="G9017:H9017" si="2859">SUM(G9280,G9543,G9806)</f>
        <v>0</v>
      </c>
      <c r="H9017" s="467">
        <f t="shared" si="2859"/>
        <v>0</v>
      </c>
      <c r="I9017" s="9">
        <f t="shared" si="2746"/>
        <v>0</v>
      </c>
      <c r="J9017" s="9">
        <f t="shared" si="2845"/>
        <v>0</v>
      </c>
      <c r="K9017" s="467">
        <f t="shared" si="2845"/>
        <v>0</v>
      </c>
      <c r="L9017" s="9">
        <f t="shared" si="2747"/>
        <v>0</v>
      </c>
      <c r="M9017" s="9">
        <f t="shared" ref="M9017:N9017" si="2860">SUM(M9280,M9543,M9806)</f>
        <v>0</v>
      </c>
      <c r="N9017" s="467">
        <f t="shared" si="2860"/>
        <v>0</v>
      </c>
    </row>
    <row r="9018" spans="1:14" customFormat="1" ht="60.75" hidden="1" customHeight="1" thickBot="1" x14ac:dyDescent="0.3">
      <c r="A9018" s="1" t="s">
        <v>0</v>
      </c>
      <c r="B9018" s="5" t="s">
        <v>80</v>
      </c>
      <c r="C9018" s="9">
        <f t="shared" si="2743"/>
        <v>0</v>
      </c>
      <c r="D9018" s="9">
        <f t="shared" si="2841"/>
        <v>0</v>
      </c>
      <c r="E9018" s="9">
        <f t="shared" si="2841"/>
        <v>0</v>
      </c>
      <c r="F9018" s="9">
        <f t="shared" si="2744"/>
        <v>0</v>
      </c>
      <c r="G9018" s="9">
        <f t="shared" ref="G9018:H9018" si="2861">SUM(G9281,G9544,G9807)</f>
        <v>0</v>
      </c>
      <c r="H9018" s="467">
        <f t="shared" si="2861"/>
        <v>0</v>
      </c>
      <c r="I9018" s="9">
        <f t="shared" si="2746"/>
        <v>0</v>
      </c>
      <c r="J9018" s="9">
        <f t="shared" si="2845"/>
        <v>0</v>
      </c>
      <c r="K9018" s="467">
        <f t="shared" si="2845"/>
        <v>0</v>
      </c>
      <c r="L9018" s="9">
        <f t="shared" si="2747"/>
        <v>0</v>
      </c>
      <c r="M9018" s="9">
        <f t="shared" ref="M9018:N9018" si="2862">SUM(M9281,M9544,M9807)</f>
        <v>0</v>
      </c>
      <c r="N9018" s="467">
        <f t="shared" si="2862"/>
        <v>0</v>
      </c>
    </row>
    <row r="9019" spans="1:14" customFormat="1" ht="30.75" hidden="1" customHeight="1" thickBot="1" x14ac:dyDescent="0.3">
      <c r="A9019" s="1" t="s">
        <v>0</v>
      </c>
      <c r="B9019" s="5" t="s">
        <v>81</v>
      </c>
      <c r="C9019" s="9">
        <f t="shared" si="2743"/>
        <v>0</v>
      </c>
      <c r="D9019" s="9">
        <f t="shared" si="2841"/>
        <v>0</v>
      </c>
      <c r="E9019" s="9">
        <f t="shared" si="2841"/>
        <v>0</v>
      </c>
      <c r="F9019" s="9">
        <f t="shared" si="2744"/>
        <v>0</v>
      </c>
      <c r="G9019" s="9">
        <f t="shared" ref="G9019:H9019" si="2863">SUM(G9282,G9545,G9808)</f>
        <v>0</v>
      </c>
      <c r="H9019" s="467">
        <f t="shared" si="2863"/>
        <v>0</v>
      </c>
      <c r="I9019" s="9">
        <f t="shared" si="2746"/>
        <v>0</v>
      </c>
      <c r="J9019" s="9">
        <f t="shared" si="2845"/>
        <v>0</v>
      </c>
      <c r="K9019" s="467">
        <f t="shared" si="2845"/>
        <v>0</v>
      </c>
      <c r="L9019" s="9">
        <f t="shared" si="2747"/>
        <v>0</v>
      </c>
      <c r="M9019" s="9">
        <f t="shared" ref="M9019:N9019" si="2864">SUM(M9282,M9545,M9808)</f>
        <v>0</v>
      </c>
      <c r="N9019" s="467">
        <f t="shared" si="2864"/>
        <v>0</v>
      </c>
    </row>
    <row r="9020" spans="1:14" customFormat="1" ht="30.75" hidden="1" customHeight="1" thickBot="1" x14ac:dyDescent="0.3">
      <c r="A9020" s="1" t="s">
        <v>0</v>
      </c>
      <c r="B9020" s="5" t="s">
        <v>82</v>
      </c>
      <c r="C9020" s="9">
        <f t="shared" si="2743"/>
        <v>0</v>
      </c>
      <c r="D9020" s="9">
        <f t="shared" si="2841"/>
        <v>0</v>
      </c>
      <c r="E9020" s="9">
        <f t="shared" si="2841"/>
        <v>0</v>
      </c>
      <c r="F9020" s="9">
        <f t="shared" si="2744"/>
        <v>0</v>
      </c>
      <c r="G9020" s="9">
        <f t="shared" ref="G9020:H9020" si="2865">SUM(G9283,G9546,G9809)</f>
        <v>0</v>
      </c>
      <c r="H9020" s="467">
        <f t="shared" si="2865"/>
        <v>0</v>
      </c>
      <c r="I9020" s="9">
        <f t="shared" si="2746"/>
        <v>0</v>
      </c>
      <c r="J9020" s="9">
        <f t="shared" si="2845"/>
        <v>0</v>
      </c>
      <c r="K9020" s="467">
        <f t="shared" si="2845"/>
        <v>0</v>
      </c>
      <c r="L9020" s="9">
        <f t="shared" si="2747"/>
        <v>0</v>
      </c>
      <c r="M9020" s="9">
        <f t="shared" ref="M9020:N9020" si="2866">SUM(M9283,M9546,M9809)</f>
        <v>0</v>
      </c>
      <c r="N9020" s="467">
        <f t="shared" si="2866"/>
        <v>0</v>
      </c>
    </row>
    <row r="9021" spans="1:14" customFormat="1" ht="9" hidden="1" customHeight="1" thickTop="1" thickBot="1" x14ac:dyDescent="0.3">
      <c r="A9021" s="1" t="s">
        <v>0</v>
      </c>
      <c r="B9021" s="5" t="s">
        <v>83</v>
      </c>
      <c r="C9021" s="9">
        <f t="shared" si="2743"/>
        <v>0</v>
      </c>
      <c r="D9021" s="9">
        <f t="shared" si="2841"/>
        <v>0</v>
      </c>
      <c r="E9021" s="9">
        <f t="shared" si="2841"/>
        <v>0</v>
      </c>
      <c r="F9021" s="9">
        <f t="shared" si="2744"/>
        <v>0</v>
      </c>
      <c r="G9021" s="9">
        <f t="shared" ref="G9021:H9021" si="2867">SUM(G9284,G9547,G9810)</f>
        <v>0</v>
      </c>
      <c r="H9021" s="467">
        <f t="shared" si="2867"/>
        <v>0</v>
      </c>
      <c r="I9021" s="9">
        <f t="shared" si="2746"/>
        <v>0</v>
      </c>
      <c r="J9021" s="9">
        <f t="shared" si="2845"/>
        <v>0</v>
      </c>
      <c r="K9021" s="467">
        <f t="shared" si="2845"/>
        <v>0</v>
      </c>
      <c r="L9021" s="9">
        <f t="shared" si="2747"/>
        <v>0</v>
      </c>
      <c r="M9021" s="9">
        <f t="shared" ref="M9021:N9021" si="2868">SUM(M9284,M9547,M9810)</f>
        <v>0</v>
      </c>
      <c r="N9021" s="467">
        <f t="shared" si="2868"/>
        <v>0</v>
      </c>
    </row>
    <row r="9022" spans="1:14" customFormat="1" ht="15.75" hidden="1" customHeight="1" thickBot="1" x14ac:dyDescent="0.3">
      <c r="A9022" s="1" t="s">
        <v>0</v>
      </c>
      <c r="B9022" s="5" t="s">
        <v>84</v>
      </c>
      <c r="C9022" s="9">
        <f t="shared" si="2743"/>
        <v>0</v>
      </c>
      <c r="D9022" s="9">
        <f t="shared" si="2841"/>
        <v>0</v>
      </c>
      <c r="E9022" s="9">
        <f t="shared" si="2841"/>
        <v>0</v>
      </c>
      <c r="F9022" s="9">
        <f t="shared" si="2744"/>
        <v>0</v>
      </c>
      <c r="G9022" s="9">
        <f t="shared" ref="G9022:H9022" si="2869">SUM(G9285,G9548,G9811)</f>
        <v>0</v>
      </c>
      <c r="H9022" s="467">
        <f t="shared" si="2869"/>
        <v>0</v>
      </c>
      <c r="I9022" s="9">
        <f t="shared" si="2746"/>
        <v>0</v>
      </c>
      <c r="J9022" s="9">
        <f t="shared" si="2845"/>
        <v>0</v>
      </c>
      <c r="K9022" s="467">
        <f t="shared" si="2845"/>
        <v>0</v>
      </c>
      <c r="L9022" s="9">
        <f t="shared" si="2747"/>
        <v>0</v>
      </c>
      <c r="M9022" s="9">
        <f t="shared" ref="M9022:N9022" si="2870">SUM(M9285,M9548,M9811)</f>
        <v>0</v>
      </c>
      <c r="N9022" s="467">
        <f t="shared" si="2870"/>
        <v>0</v>
      </c>
    </row>
    <row r="9023" spans="1:14" customFormat="1" ht="90.75" hidden="1" customHeight="1" thickBot="1" x14ac:dyDescent="0.3">
      <c r="A9023" s="1" t="s">
        <v>0</v>
      </c>
      <c r="B9023" s="5" t="s">
        <v>85</v>
      </c>
      <c r="C9023" s="9">
        <f t="shared" si="2743"/>
        <v>0</v>
      </c>
      <c r="D9023" s="9">
        <f t="shared" si="2841"/>
        <v>0</v>
      </c>
      <c r="E9023" s="9">
        <f t="shared" si="2841"/>
        <v>0</v>
      </c>
      <c r="F9023" s="9">
        <f t="shared" si="2744"/>
        <v>0</v>
      </c>
      <c r="G9023" s="9">
        <f t="shared" ref="G9023:H9023" si="2871">SUM(G9286,G9549,G9812)</f>
        <v>0</v>
      </c>
      <c r="H9023" s="467">
        <f t="shared" si="2871"/>
        <v>0</v>
      </c>
      <c r="I9023" s="9">
        <f t="shared" si="2746"/>
        <v>0</v>
      </c>
      <c r="J9023" s="9">
        <f t="shared" si="2845"/>
        <v>0</v>
      </c>
      <c r="K9023" s="467">
        <f t="shared" si="2845"/>
        <v>0</v>
      </c>
      <c r="L9023" s="9">
        <f t="shared" si="2747"/>
        <v>0</v>
      </c>
      <c r="M9023" s="9">
        <f t="shared" ref="M9023:N9023" si="2872">SUM(M9286,M9549,M9812)</f>
        <v>0</v>
      </c>
      <c r="N9023" s="467">
        <f t="shared" si="2872"/>
        <v>0</v>
      </c>
    </row>
    <row r="9024" spans="1:14" customFormat="1" ht="30.75" hidden="1" customHeight="1" thickBot="1" x14ac:dyDescent="0.3">
      <c r="A9024" s="1" t="s">
        <v>0</v>
      </c>
      <c r="B9024" s="5" t="s">
        <v>86</v>
      </c>
      <c r="C9024" s="9">
        <f t="shared" si="2743"/>
        <v>0</v>
      </c>
      <c r="D9024" s="9">
        <f t="shared" si="2841"/>
        <v>0</v>
      </c>
      <c r="E9024" s="9">
        <f t="shared" si="2841"/>
        <v>0</v>
      </c>
      <c r="F9024" s="9">
        <f t="shared" si="2744"/>
        <v>0</v>
      </c>
      <c r="G9024" s="9">
        <f t="shared" ref="G9024:H9024" si="2873">SUM(G9287,G9550,G9813)</f>
        <v>0</v>
      </c>
      <c r="H9024" s="467">
        <f t="shared" si="2873"/>
        <v>0</v>
      </c>
      <c r="I9024" s="9">
        <f t="shared" si="2746"/>
        <v>0</v>
      </c>
      <c r="J9024" s="9">
        <f t="shared" si="2845"/>
        <v>0</v>
      </c>
      <c r="K9024" s="467">
        <f t="shared" si="2845"/>
        <v>0</v>
      </c>
      <c r="L9024" s="9">
        <f t="shared" si="2747"/>
        <v>0</v>
      </c>
      <c r="M9024" s="9">
        <f t="shared" ref="M9024:N9024" si="2874">SUM(M9287,M9550,M9813)</f>
        <v>0</v>
      </c>
      <c r="N9024" s="467">
        <f t="shared" si="2874"/>
        <v>0</v>
      </c>
    </row>
    <row r="9025" spans="1:14" customFormat="1" ht="75.75" hidden="1" customHeight="1" thickBot="1" x14ac:dyDescent="0.3">
      <c r="A9025" s="1" t="s">
        <v>0</v>
      </c>
      <c r="B9025" s="5" t="s">
        <v>87</v>
      </c>
      <c r="C9025" s="9">
        <f t="shared" si="2743"/>
        <v>0</v>
      </c>
      <c r="D9025" s="9">
        <f t="shared" ref="D9025:E9040" si="2875">SUM(D9288,D9551,D9814)</f>
        <v>0</v>
      </c>
      <c r="E9025" s="9">
        <f t="shared" si="2875"/>
        <v>0</v>
      </c>
      <c r="F9025" s="9">
        <f t="shared" si="2744"/>
        <v>0</v>
      </c>
      <c r="G9025" s="9">
        <f t="shared" ref="G9025:H9025" si="2876">SUM(G9288,G9551,G9814)</f>
        <v>0</v>
      </c>
      <c r="H9025" s="467">
        <f t="shared" si="2876"/>
        <v>0</v>
      </c>
      <c r="I9025" s="9">
        <f t="shared" si="2746"/>
        <v>0</v>
      </c>
      <c r="J9025" s="9">
        <f t="shared" si="2845"/>
        <v>0</v>
      </c>
      <c r="K9025" s="467">
        <f t="shared" si="2845"/>
        <v>0</v>
      </c>
      <c r="L9025" s="9">
        <f t="shared" si="2747"/>
        <v>0</v>
      </c>
      <c r="M9025" s="9">
        <f t="shared" ref="M9025:N9025" si="2877">SUM(M9288,M9551,M9814)</f>
        <v>0</v>
      </c>
      <c r="N9025" s="467">
        <f t="shared" si="2877"/>
        <v>0</v>
      </c>
    </row>
    <row r="9026" spans="1:14" customFormat="1" ht="30.75" hidden="1" customHeight="1" thickBot="1" x14ac:dyDescent="0.3">
      <c r="A9026" s="1" t="s">
        <v>0</v>
      </c>
      <c r="B9026" s="3" t="s">
        <v>88</v>
      </c>
      <c r="C9026" s="9">
        <f t="shared" si="2743"/>
        <v>0</v>
      </c>
      <c r="D9026" s="9">
        <f t="shared" si="2875"/>
        <v>0</v>
      </c>
      <c r="E9026" s="9">
        <f t="shared" si="2875"/>
        <v>0</v>
      </c>
      <c r="F9026" s="9">
        <f t="shared" si="2744"/>
        <v>0</v>
      </c>
      <c r="G9026" s="9">
        <f t="shared" ref="G9026:H9026" si="2878">SUM(G9289,G9552,G9815)</f>
        <v>0</v>
      </c>
      <c r="H9026" s="467">
        <f t="shared" si="2878"/>
        <v>0</v>
      </c>
      <c r="I9026" s="9">
        <f t="shared" si="2746"/>
        <v>0</v>
      </c>
      <c r="J9026" s="9">
        <f t="shared" ref="J9026:K9041" si="2879">SUM(J9289,J9552,J9815)</f>
        <v>0</v>
      </c>
      <c r="K9026" s="467">
        <f t="shared" si="2879"/>
        <v>0</v>
      </c>
      <c r="L9026" s="9">
        <f t="shared" si="2747"/>
        <v>0</v>
      </c>
      <c r="M9026" s="9">
        <f t="shared" ref="M9026:N9026" si="2880">SUM(M9289,M9552,M9815)</f>
        <v>0</v>
      </c>
      <c r="N9026" s="467">
        <f t="shared" si="2880"/>
        <v>0</v>
      </c>
    </row>
    <row r="9027" spans="1:14" customFormat="1" ht="15.75" hidden="1" customHeight="1" thickBot="1" x14ac:dyDescent="0.3">
      <c r="A9027" s="1" t="s">
        <v>0</v>
      </c>
      <c r="B9027" s="3" t="s">
        <v>89</v>
      </c>
      <c r="C9027" s="9">
        <f t="shared" ref="C9027:C9090" si="2881">SUM(D9027:E9027)</f>
        <v>0</v>
      </c>
      <c r="D9027" s="9">
        <f t="shared" si="2875"/>
        <v>0</v>
      </c>
      <c r="E9027" s="9">
        <f t="shared" si="2875"/>
        <v>0</v>
      </c>
      <c r="F9027" s="9">
        <f t="shared" ref="F9027:F9090" si="2882">SUM(G9027:H9027)</f>
        <v>0</v>
      </c>
      <c r="G9027" s="9">
        <f t="shared" ref="G9027:H9027" si="2883">SUM(G9290,G9553,G9816)</f>
        <v>0</v>
      </c>
      <c r="H9027" s="467">
        <f t="shared" si="2883"/>
        <v>0</v>
      </c>
      <c r="I9027" s="9">
        <f t="shared" ref="I9027:I9090" si="2884">SUM(J9027:K9027)</f>
        <v>0</v>
      </c>
      <c r="J9027" s="9">
        <f t="shared" si="2879"/>
        <v>0</v>
      </c>
      <c r="K9027" s="467">
        <f t="shared" si="2879"/>
        <v>0</v>
      </c>
      <c r="L9027" s="9">
        <f t="shared" ref="L9027:L9090" si="2885">SUM(M9027:N9027)</f>
        <v>0</v>
      </c>
      <c r="M9027" s="9">
        <f t="shared" ref="M9027:N9027" si="2886">SUM(M9290,M9553,M9816)</f>
        <v>0</v>
      </c>
      <c r="N9027" s="467">
        <f t="shared" si="2886"/>
        <v>0</v>
      </c>
    </row>
    <row r="9028" spans="1:14" customFormat="1" ht="30.75" hidden="1" customHeight="1" thickBot="1" x14ac:dyDescent="0.3">
      <c r="A9028" s="1" t="s">
        <v>0</v>
      </c>
      <c r="B9028" s="4" t="s">
        <v>90</v>
      </c>
      <c r="C9028" s="9">
        <f t="shared" si="2881"/>
        <v>0</v>
      </c>
      <c r="D9028" s="9">
        <f t="shared" si="2875"/>
        <v>0</v>
      </c>
      <c r="E9028" s="9">
        <f t="shared" si="2875"/>
        <v>0</v>
      </c>
      <c r="F9028" s="9">
        <f t="shared" si="2882"/>
        <v>0</v>
      </c>
      <c r="G9028" s="9">
        <f t="shared" ref="G9028:H9028" si="2887">SUM(G9291,G9554,G9817)</f>
        <v>0</v>
      </c>
      <c r="H9028" s="467">
        <f t="shared" si="2887"/>
        <v>0</v>
      </c>
      <c r="I9028" s="9">
        <f t="shared" si="2884"/>
        <v>0</v>
      </c>
      <c r="J9028" s="9">
        <f t="shared" si="2879"/>
        <v>0</v>
      </c>
      <c r="K9028" s="467">
        <f t="shared" si="2879"/>
        <v>0</v>
      </c>
      <c r="L9028" s="9">
        <f t="shared" si="2885"/>
        <v>0</v>
      </c>
      <c r="M9028" s="9">
        <f t="shared" ref="M9028:N9028" si="2888">SUM(M9291,M9554,M9817)</f>
        <v>0</v>
      </c>
      <c r="N9028" s="467">
        <f t="shared" si="2888"/>
        <v>0</v>
      </c>
    </row>
    <row r="9029" spans="1:14" customFormat="1" ht="30.75" hidden="1" customHeight="1" thickBot="1" x14ac:dyDescent="0.3">
      <c r="A9029" s="1" t="s">
        <v>0</v>
      </c>
      <c r="B9029" s="5" t="s">
        <v>91</v>
      </c>
      <c r="C9029" s="9">
        <f t="shared" si="2881"/>
        <v>0</v>
      </c>
      <c r="D9029" s="9">
        <f t="shared" si="2875"/>
        <v>0</v>
      </c>
      <c r="E9029" s="9">
        <f t="shared" si="2875"/>
        <v>0</v>
      </c>
      <c r="F9029" s="9">
        <f t="shared" si="2882"/>
        <v>0</v>
      </c>
      <c r="G9029" s="9">
        <f t="shared" ref="G9029:H9029" si="2889">SUM(G9292,G9555,G9818)</f>
        <v>0</v>
      </c>
      <c r="H9029" s="467">
        <f t="shared" si="2889"/>
        <v>0</v>
      </c>
      <c r="I9029" s="9">
        <f t="shared" si="2884"/>
        <v>0</v>
      </c>
      <c r="J9029" s="9">
        <f t="shared" si="2879"/>
        <v>0</v>
      </c>
      <c r="K9029" s="467">
        <f t="shared" si="2879"/>
        <v>0</v>
      </c>
      <c r="L9029" s="9">
        <f t="shared" si="2885"/>
        <v>0</v>
      </c>
      <c r="M9029" s="9">
        <f t="shared" ref="M9029:N9029" si="2890">SUM(M9292,M9555,M9818)</f>
        <v>0</v>
      </c>
      <c r="N9029" s="467">
        <f t="shared" si="2890"/>
        <v>0</v>
      </c>
    </row>
    <row r="9030" spans="1:14" customFormat="1" ht="30.75" hidden="1" customHeight="1" thickBot="1" x14ac:dyDescent="0.3">
      <c r="A9030" s="1" t="s">
        <v>0</v>
      </c>
      <c r="B9030" s="5" t="s">
        <v>92</v>
      </c>
      <c r="C9030" s="9">
        <f t="shared" si="2881"/>
        <v>0</v>
      </c>
      <c r="D9030" s="9">
        <f t="shared" si="2875"/>
        <v>0</v>
      </c>
      <c r="E9030" s="9">
        <f t="shared" si="2875"/>
        <v>0</v>
      </c>
      <c r="F9030" s="9">
        <f t="shared" si="2882"/>
        <v>0</v>
      </c>
      <c r="G9030" s="9">
        <f t="shared" ref="G9030:H9030" si="2891">SUM(G9293,G9556,G9819)</f>
        <v>0</v>
      </c>
      <c r="H9030" s="467">
        <f t="shared" si="2891"/>
        <v>0</v>
      </c>
      <c r="I9030" s="9">
        <f t="shared" si="2884"/>
        <v>0</v>
      </c>
      <c r="J9030" s="9">
        <f t="shared" si="2879"/>
        <v>0</v>
      </c>
      <c r="K9030" s="467">
        <f t="shared" si="2879"/>
        <v>0</v>
      </c>
      <c r="L9030" s="9">
        <f t="shared" si="2885"/>
        <v>0</v>
      </c>
      <c r="M9030" s="9">
        <f t="shared" ref="M9030:N9030" si="2892">SUM(M9293,M9556,M9819)</f>
        <v>0</v>
      </c>
      <c r="N9030" s="467">
        <f t="shared" si="2892"/>
        <v>0</v>
      </c>
    </row>
    <row r="9031" spans="1:14" customFormat="1" ht="30.75" hidden="1" customHeight="1" thickBot="1" x14ac:dyDescent="0.3">
      <c r="A9031" s="1" t="s">
        <v>0</v>
      </c>
      <c r="B9031" s="5" t="s">
        <v>93</v>
      </c>
      <c r="C9031" s="9">
        <f t="shared" si="2881"/>
        <v>0</v>
      </c>
      <c r="D9031" s="9">
        <f t="shared" si="2875"/>
        <v>0</v>
      </c>
      <c r="E9031" s="9">
        <f t="shared" si="2875"/>
        <v>0</v>
      </c>
      <c r="F9031" s="9">
        <f t="shared" si="2882"/>
        <v>0</v>
      </c>
      <c r="G9031" s="9">
        <f t="shared" ref="G9031:H9031" si="2893">SUM(G9294,G9557,G9820)</f>
        <v>0</v>
      </c>
      <c r="H9031" s="467">
        <f t="shared" si="2893"/>
        <v>0</v>
      </c>
      <c r="I9031" s="9">
        <f t="shared" si="2884"/>
        <v>0</v>
      </c>
      <c r="J9031" s="9">
        <f t="shared" si="2879"/>
        <v>0</v>
      </c>
      <c r="K9031" s="467">
        <f t="shared" si="2879"/>
        <v>0</v>
      </c>
      <c r="L9031" s="9">
        <f t="shared" si="2885"/>
        <v>0</v>
      </c>
      <c r="M9031" s="9">
        <f t="shared" ref="M9031:N9031" si="2894">SUM(M9294,M9557,M9820)</f>
        <v>0</v>
      </c>
      <c r="N9031" s="467">
        <f t="shared" si="2894"/>
        <v>0</v>
      </c>
    </row>
    <row r="9032" spans="1:14" customFormat="1" ht="30.75" hidden="1" customHeight="1" thickBot="1" x14ac:dyDescent="0.3">
      <c r="A9032" s="1" t="s">
        <v>0</v>
      </c>
      <c r="B9032" s="5" t="s">
        <v>94</v>
      </c>
      <c r="C9032" s="9">
        <f t="shared" si="2881"/>
        <v>0</v>
      </c>
      <c r="D9032" s="9">
        <f t="shared" si="2875"/>
        <v>0</v>
      </c>
      <c r="E9032" s="9">
        <f t="shared" si="2875"/>
        <v>0</v>
      </c>
      <c r="F9032" s="9">
        <f t="shared" si="2882"/>
        <v>0</v>
      </c>
      <c r="G9032" s="9">
        <f t="shared" ref="G9032:H9032" si="2895">SUM(G9295,G9558,G9821)</f>
        <v>0</v>
      </c>
      <c r="H9032" s="467">
        <f t="shared" si="2895"/>
        <v>0</v>
      </c>
      <c r="I9032" s="9">
        <f t="shared" si="2884"/>
        <v>0</v>
      </c>
      <c r="J9032" s="9">
        <f t="shared" si="2879"/>
        <v>0</v>
      </c>
      <c r="K9032" s="467">
        <f t="shared" si="2879"/>
        <v>0</v>
      </c>
      <c r="L9032" s="9">
        <f t="shared" si="2885"/>
        <v>0</v>
      </c>
      <c r="M9032" s="9">
        <f t="shared" ref="M9032:N9032" si="2896">SUM(M9295,M9558,M9821)</f>
        <v>0</v>
      </c>
      <c r="N9032" s="467">
        <f t="shared" si="2896"/>
        <v>0</v>
      </c>
    </row>
    <row r="9033" spans="1:14" customFormat="1" ht="45.75" hidden="1" customHeight="1" thickBot="1" x14ac:dyDescent="0.3">
      <c r="A9033" s="1" t="s">
        <v>0</v>
      </c>
      <c r="B9033" s="4" t="s">
        <v>95</v>
      </c>
      <c r="C9033" s="9">
        <f t="shared" si="2881"/>
        <v>0</v>
      </c>
      <c r="D9033" s="9">
        <f t="shared" si="2875"/>
        <v>0</v>
      </c>
      <c r="E9033" s="9">
        <f t="shared" si="2875"/>
        <v>0</v>
      </c>
      <c r="F9033" s="9">
        <f t="shared" si="2882"/>
        <v>0</v>
      </c>
      <c r="G9033" s="9">
        <f t="shared" ref="G9033:H9033" si="2897">SUM(G9296,G9559,G9822)</f>
        <v>0</v>
      </c>
      <c r="H9033" s="467">
        <f t="shared" si="2897"/>
        <v>0</v>
      </c>
      <c r="I9033" s="9">
        <f t="shared" si="2884"/>
        <v>0</v>
      </c>
      <c r="J9033" s="9">
        <f t="shared" si="2879"/>
        <v>0</v>
      </c>
      <c r="K9033" s="467">
        <f t="shared" si="2879"/>
        <v>0</v>
      </c>
      <c r="L9033" s="9">
        <f t="shared" si="2885"/>
        <v>0</v>
      </c>
      <c r="M9033" s="9">
        <f t="shared" ref="M9033:N9033" si="2898">SUM(M9296,M9559,M9822)</f>
        <v>0</v>
      </c>
      <c r="N9033" s="467">
        <f t="shared" si="2898"/>
        <v>0</v>
      </c>
    </row>
    <row r="9034" spans="1:14" customFormat="1" ht="60" hidden="1" customHeight="1" x14ac:dyDescent="0.25">
      <c r="A9034" s="133" t="s">
        <v>0</v>
      </c>
      <c r="B9034" s="134" t="s">
        <v>96</v>
      </c>
      <c r="C9034" s="135">
        <f t="shared" si="2881"/>
        <v>0</v>
      </c>
      <c r="D9034" s="135">
        <f t="shared" si="2875"/>
        <v>0</v>
      </c>
      <c r="E9034" s="135">
        <f t="shared" si="2875"/>
        <v>0</v>
      </c>
      <c r="F9034" s="135">
        <f t="shared" si="2882"/>
        <v>0</v>
      </c>
      <c r="G9034" s="135">
        <f t="shared" ref="G9034:H9034" si="2899">SUM(G9297,G9560,G9823)</f>
        <v>0</v>
      </c>
      <c r="H9034" s="476">
        <f t="shared" si="2899"/>
        <v>0</v>
      </c>
      <c r="I9034" s="135">
        <f t="shared" si="2884"/>
        <v>0</v>
      </c>
      <c r="J9034" s="135">
        <f t="shared" si="2879"/>
        <v>0</v>
      </c>
      <c r="K9034" s="476">
        <f t="shared" si="2879"/>
        <v>0</v>
      </c>
      <c r="L9034" s="135">
        <f t="shared" si="2885"/>
        <v>0</v>
      </c>
      <c r="M9034" s="135">
        <f t="shared" ref="M9034:N9034" si="2900">SUM(M9297,M9560,M9823)</f>
        <v>0</v>
      </c>
      <c r="N9034" s="476">
        <f t="shared" si="2900"/>
        <v>0</v>
      </c>
    </row>
    <row r="9035" spans="1:14" ht="14.25" customHeight="1" x14ac:dyDescent="0.2">
      <c r="A9035" s="388" t="s">
        <v>0</v>
      </c>
      <c r="B9035" s="330" t="s">
        <v>97</v>
      </c>
      <c r="C9035" s="329">
        <f t="shared" si="2881"/>
        <v>0</v>
      </c>
      <c r="D9035" s="329">
        <v>0</v>
      </c>
      <c r="E9035" s="329">
        <f t="shared" si="2875"/>
        <v>0</v>
      </c>
      <c r="F9035" s="329">
        <f t="shared" si="2882"/>
        <v>718.9</v>
      </c>
      <c r="G9035" s="329">
        <f>G9561</f>
        <v>718.9</v>
      </c>
      <c r="H9035" s="446">
        <f t="shared" ref="H9035" si="2901">SUM(H9298,H9561,H9824)</f>
        <v>0</v>
      </c>
      <c r="I9035" s="329">
        <f t="shared" si="2884"/>
        <v>953.15</v>
      </c>
      <c r="J9035" s="329">
        <f>J9561</f>
        <v>953.15</v>
      </c>
      <c r="K9035" s="446">
        <f t="shared" si="2879"/>
        <v>0</v>
      </c>
      <c r="L9035" s="329">
        <f t="shared" si="2885"/>
        <v>1231.8</v>
      </c>
      <c r="M9035" s="329">
        <f>M9561</f>
        <v>1231.8</v>
      </c>
      <c r="N9035" s="446">
        <f t="shared" ref="N9035" si="2902">SUM(N9298,N9561,N9824)</f>
        <v>0</v>
      </c>
    </row>
    <row r="9036" spans="1:14" customFormat="1" ht="0.75" hidden="1" customHeight="1" thickBot="1" x14ac:dyDescent="0.3">
      <c r="A9036" s="140" t="s">
        <v>0</v>
      </c>
      <c r="B9036" s="149" t="s">
        <v>98</v>
      </c>
      <c r="C9036" s="142">
        <f t="shared" si="2881"/>
        <v>0</v>
      </c>
      <c r="D9036" s="142">
        <f t="shared" si="2875"/>
        <v>0</v>
      </c>
      <c r="E9036" s="142">
        <f t="shared" si="2875"/>
        <v>0</v>
      </c>
      <c r="F9036" s="142">
        <f t="shared" si="2882"/>
        <v>0</v>
      </c>
      <c r="G9036" s="142">
        <f t="shared" ref="G9036:H9036" si="2903">SUM(G9299,G9562,G9825)</f>
        <v>0</v>
      </c>
      <c r="H9036" s="477">
        <f t="shared" si="2903"/>
        <v>0</v>
      </c>
      <c r="I9036" s="142">
        <f t="shared" si="2884"/>
        <v>0</v>
      </c>
      <c r="J9036" s="142">
        <f t="shared" ref="J9036:K9051" si="2904">SUM(J9299,J9562,J9825)</f>
        <v>0</v>
      </c>
      <c r="K9036" s="477">
        <f t="shared" si="2879"/>
        <v>0</v>
      </c>
      <c r="L9036" s="142">
        <f t="shared" si="2885"/>
        <v>0</v>
      </c>
      <c r="M9036" s="142">
        <f t="shared" ref="M9036:N9036" si="2905">SUM(M9299,M9562,M9825)</f>
        <v>0</v>
      </c>
      <c r="N9036" s="477">
        <f t="shared" si="2905"/>
        <v>0</v>
      </c>
    </row>
    <row r="9037" spans="1:14" customFormat="1" ht="45.75" hidden="1" customHeight="1" thickBot="1" x14ac:dyDescent="0.3">
      <c r="A9037" s="1" t="s">
        <v>0</v>
      </c>
      <c r="B9037" s="4" t="s">
        <v>99</v>
      </c>
      <c r="C9037" s="9">
        <f t="shared" si="2881"/>
        <v>0</v>
      </c>
      <c r="D9037" s="9">
        <f t="shared" si="2875"/>
        <v>0</v>
      </c>
      <c r="E9037" s="9">
        <f t="shared" si="2875"/>
        <v>0</v>
      </c>
      <c r="F9037" s="9">
        <f t="shared" si="2882"/>
        <v>0</v>
      </c>
      <c r="G9037" s="9">
        <f t="shared" ref="G9037:H9037" si="2906">SUM(G9300,G9563,G9826)</f>
        <v>0</v>
      </c>
      <c r="H9037" s="467">
        <f t="shared" si="2906"/>
        <v>0</v>
      </c>
      <c r="I9037" s="9">
        <f t="shared" si="2884"/>
        <v>0</v>
      </c>
      <c r="J9037" s="9">
        <f t="shared" si="2904"/>
        <v>0</v>
      </c>
      <c r="K9037" s="467">
        <f t="shared" si="2879"/>
        <v>0</v>
      </c>
      <c r="L9037" s="9">
        <f t="shared" si="2885"/>
        <v>0</v>
      </c>
      <c r="M9037" s="9">
        <f t="shared" ref="M9037:N9037" si="2907">SUM(M9300,M9563,M9826)</f>
        <v>0</v>
      </c>
      <c r="N9037" s="467">
        <f t="shared" si="2907"/>
        <v>0</v>
      </c>
    </row>
    <row r="9038" spans="1:14" customFormat="1" ht="15.75" hidden="1" customHeight="1" thickBot="1" x14ac:dyDescent="0.3">
      <c r="A9038" s="1" t="s">
        <v>0</v>
      </c>
      <c r="B9038" s="5" t="s">
        <v>100</v>
      </c>
      <c r="C9038" s="9">
        <f t="shared" si="2881"/>
        <v>0</v>
      </c>
      <c r="D9038" s="9">
        <f t="shared" si="2875"/>
        <v>0</v>
      </c>
      <c r="E9038" s="9">
        <f t="shared" si="2875"/>
        <v>0</v>
      </c>
      <c r="F9038" s="9">
        <f t="shared" si="2882"/>
        <v>0</v>
      </c>
      <c r="G9038" s="9">
        <f t="shared" ref="G9038:H9038" si="2908">SUM(G9301,G9564,G9827)</f>
        <v>0</v>
      </c>
      <c r="H9038" s="467">
        <f t="shared" si="2908"/>
        <v>0</v>
      </c>
      <c r="I9038" s="9">
        <f t="shared" si="2884"/>
        <v>0</v>
      </c>
      <c r="J9038" s="9">
        <f t="shared" si="2904"/>
        <v>0</v>
      </c>
      <c r="K9038" s="467">
        <f t="shared" si="2879"/>
        <v>0</v>
      </c>
      <c r="L9038" s="9">
        <f t="shared" si="2885"/>
        <v>0</v>
      </c>
      <c r="M9038" s="9">
        <f t="shared" ref="M9038:N9038" si="2909">SUM(M9301,M9564,M9827)</f>
        <v>0</v>
      </c>
      <c r="N9038" s="467">
        <f t="shared" si="2909"/>
        <v>0</v>
      </c>
    </row>
    <row r="9039" spans="1:14" customFormat="1" ht="15.75" hidden="1" customHeight="1" thickBot="1" x14ac:dyDescent="0.3">
      <c r="A9039" s="1" t="s">
        <v>0</v>
      </c>
      <c r="B9039" s="5" t="s">
        <v>101</v>
      </c>
      <c r="C9039" s="9">
        <f t="shared" si="2881"/>
        <v>0</v>
      </c>
      <c r="D9039" s="9">
        <f t="shared" si="2875"/>
        <v>0</v>
      </c>
      <c r="E9039" s="9">
        <f t="shared" si="2875"/>
        <v>0</v>
      </c>
      <c r="F9039" s="9">
        <f t="shared" si="2882"/>
        <v>0</v>
      </c>
      <c r="G9039" s="9">
        <f t="shared" ref="G9039:H9039" si="2910">SUM(G9302,G9565,G9828)</f>
        <v>0</v>
      </c>
      <c r="H9039" s="467">
        <f t="shared" si="2910"/>
        <v>0</v>
      </c>
      <c r="I9039" s="9">
        <f t="shared" si="2884"/>
        <v>0</v>
      </c>
      <c r="J9039" s="9">
        <f t="shared" si="2904"/>
        <v>0</v>
      </c>
      <c r="K9039" s="467">
        <f t="shared" si="2879"/>
        <v>0</v>
      </c>
      <c r="L9039" s="9">
        <f t="shared" si="2885"/>
        <v>0</v>
      </c>
      <c r="M9039" s="9">
        <f t="shared" ref="M9039:N9039" si="2911">SUM(M9302,M9565,M9828)</f>
        <v>0</v>
      </c>
      <c r="N9039" s="467">
        <f t="shared" si="2911"/>
        <v>0</v>
      </c>
    </row>
    <row r="9040" spans="1:14" customFormat="1" ht="45.75" hidden="1" customHeight="1" thickBot="1" x14ac:dyDescent="0.3">
      <c r="A9040" s="1" t="s">
        <v>0</v>
      </c>
      <c r="B9040" s="4" t="s">
        <v>102</v>
      </c>
      <c r="C9040" s="9">
        <f t="shared" si="2881"/>
        <v>0</v>
      </c>
      <c r="D9040" s="9">
        <f t="shared" si="2875"/>
        <v>0</v>
      </c>
      <c r="E9040" s="9">
        <f t="shared" si="2875"/>
        <v>0</v>
      </c>
      <c r="F9040" s="9">
        <f t="shared" si="2882"/>
        <v>0</v>
      </c>
      <c r="G9040" s="9">
        <f t="shared" ref="G9040:H9040" si="2912">SUM(G9303,G9566,G9829)</f>
        <v>0</v>
      </c>
      <c r="H9040" s="467">
        <f t="shared" si="2912"/>
        <v>0</v>
      </c>
      <c r="I9040" s="9">
        <f t="shared" si="2884"/>
        <v>0</v>
      </c>
      <c r="J9040" s="9">
        <f t="shared" si="2904"/>
        <v>0</v>
      </c>
      <c r="K9040" s="467">
        <f t="shared" si="2879"/>
        <v>0</v>
      </c>
      <c r="L9040" s="9">
        <f t="shared" si="2885"/>
        <v>0</v>
      </c>
      <c r="M9040" s="9">
        <f t="shared" ref="M9040:N9040" si="2913">SUM(M9303,M9566,M9829)</f>
        <v>0</v>
      </c>
      <c r="N9040" s="467">
        <f t="shared" si="2913"/>
        <v>0</v>
      </c>
    </row>
    <row r="9041" spans="1:14" customFormat="1" ht="15.75" hidden="1" customHeight="1" thickBot="1" x14ac:dyDescent="0.3">
      <c r="A9041" s="1" t="s">
        <v>0</v>
      </c>
      <c r="B9041" s="5" t="s">
        <v>100</v>
      </c>
      <c r="C9041" s="9">
        <f t="shared" si="2881"/>
        <v>0</v>
      </c>
      <c r="D9041" s="9">
        <f t="shared" ref="D9041:E9056" si="2914">SUM(D9304,D9567,D9830)</f>
        <v>0</v>
      </c>
      <c r="E9041" s="9">
        <f t="shared" si="2914"/>
        <v>0</v>
      </c>
      <c r="F9041" s="9">
        <f t="shared" si="2882"/>
        <v>0</v>
      </c>
      <c r="G9041" s="9">
        <f t="shared" ref="G9041:H9041" si="2915">SUM(G9304,G9567,G9830)</f>
        <v>0</v>
      </c>
      <c r="H9041" s="467">
        <f t="shared" si="2915"/>
        <v>0</v>
      </c>
      <c r="I9041" s="9">
        <f t="shared" si="2884"/>
        <v>0</v>
      </c>
      <c r="J9041" s="9">
        <f t="shared" si="2904"/>
        <v>0</v>
      </c>
      <c r="K9041" s="467">
        <f t="shared" si="2879"/>
        <v>0</v>
      </c>
      <c r="L9041" s="9">
        <f t="shared" si="2885"/>
        <v>0</v>
      </c>
      <c r="M9041" s="9">
        <f t="shared" ref="M9041:N9041" si="2916">SUM(M9304,M9567,M9830)</f>
        <v>0</v>
      </c>
      <c r="N9041" s="467">
        <f t="shared" si="2916"/>
        <v>0</v>
      </c>
    </row>
    <row r="9042" spans="1:14" customFormat="1" ht="15.75" hidden="1" customHeight="1" thickBot="1" x14ac:dyDescent="0.3">
      <c r="A9042" s="1" t="s">
        <v>0</v>
      </c>
      <c r="B9042" s="5" t="s">
        <v>101</v>
      </c>
      <c r="C9042" s="9">
        <f t="shared" si="2881"/>
        <v>0</v>
      </c>
      <c r="D9042" s="9">
        <f t="shared" si="2914"/>
        <v>0</v>
      </c>
      <c r="E9042" s="9">
        <f t="shared" si="2914"/>
        <v>0</v>
      </c>
      <c r="F9042" s="9">
        <f t="shared" si="2882"/>
        <v>0</v>
      </c>
      <c r="G9042" s="9">
        <f t="shared" ref="G9042:H9042" si="2917">SUM(G9305,G9568,G9831)</f>
        <v>0</v>
      </c>
      <c r="H9042" s="467">
        <f t="shared" si="2917"/>
        <v>0</v>
      </c>
      <c r="I9042" s="9">
        <f t="shared" si="2884"/>
        <v>0</v>
      </c>
      <c r="J9042" s="9">
        <f t="shared" si="2904"/>
        <v>0</v>
      </c>
      <c r="K9042" s="467">
        <f t="shared" si="2904"/>
        <v>0</v>
      </c>
      <c r="L9042" s="9">
        <f t="shared" si="2885"/>
        <v>0</v>
      </c>
      <c r="M9042" s="9">
        <f t="shared" ref="M9042:N9042" si="2918">SUM(M9305,M9568,M9831)</f>
        <v>0</v>
      </c>
      <c r="N9042" s="467">
        <f t="shared" si="2918"/>
        <v>0</v>
      </c>
    </row>
    <row r="9043" spans="1:14" customFormat="1" ht="45.75" hidden="1" customHeight="1" thickBot="1" x14ac:dyDescent="0.3">
      <c r="A9043" s="1" t="s">
        <v>0</v>
      </c>
      <c r="B9043" s="4" t="s">
        <v>103</v>
      </c>
      <c r="C9043" s="9">
        <f t="shared" si="2881"/>
        <v>0</v>
      </c>
      <c r="D9043" s="9">
        <f t="shared" si="2914"/>
        <v>0</v>
      </c>
      <c r="E9043" s="9">
        <f t="shared" si="2914"/>
        <v>0</v>
      </c>
      <c r="F9043" s="9">
        <f t="shared" si="2882"/>
        <v>0</v>
      </c>
      <c r="G9043" s="9">
        <f t="shared" ref="G9043:H9043" si="2919">SUM(G9306,G9569,G9832)</f>
        <v>0</v>
      </c>
      <c r="H9043" s="467">
        <f t="shared" si="2919"/>
        <v>0</v>
      </c>
      <c r="I9043" s="9">
        <f t="shared" si="2884"/>
        <v>0</v>
      </c>
      <c r="J9043" s="9">
        <f t="shared" si="2904"/>
        <v>0</v>
      </c>
      <c r="K9043" s="467">
        <f t="shared" si="2904"/>
        <v>0</v>
      </c>
      <c r="L9043" s="9">
        <f t="shared" si="2885"/>
        <v>0</v>
      </c>
      <c r="M9043" s="9">
        <f t="shared" ref="M9043:N9043" si="2920">SUM(M9306,M9569,M9832)</f>
        <v>0</v>
      </c>
      <c r="N9043" s="467">
        <f t="shared" si="2920"/>
        <v>0</v>
      </c>
    </row>
    <row r="9044" spans="1:14" customFormat="1" ht="30.75" hidden="1" customHeight="1" thickBot="1" x14ac:dyDescent="0.3">
      <c r="A9044" s="1" t="s">
        <v>0</v>
      </c>
      <c r="B9044" s="5" t="s">
        <v>104</v>
      </c>
      <c r="C9044" s="9">
        <f t="shared" si="2881"/>
        <v>0</v>
      </c>
      <c r="D9044" s="9">
        <f t="shared" si="2914"/>
        <v>0</v>
      </c>
      <c r="E9044" s="9">
        <f t="shared" si="2914"/>
        <v>0</v>
      </c>
      <c r="F9044" s="9">
        <f t="shared" si="2882"/>
        <v>0</v>
      </c>
      <c r="G9044" s="9">
        <f t="shared" ref="G9044:H9044" si="2921">SUM(G9307,G9570,G9833)</f>
        <v>0</v>
      </c>
      <c r="H9044" s="467">
        <f t="shared" si="2921"/>
        <v>0</v>
      </c>
      <c r="I9044" s="9">
        <f t="shared" si="2884"/>
        <v>0</v>
      </c>
      <c r="J9044" s="9">
        <f t="shared" si="2904"/>
        <v>0</v>
      </c>
      <c r="K9044" s="467">
        <f t="shared" si="2904"/>
        <v>0</v>
      </c>
      <c r="L9044" s="9">
        <f t="shared" si="2885"/>
        <v>0</v>
      </c>
      <c r="M9044" s="9">
        <f t="shared" ref="M9044:N9044" si="2922">SUM(M9307,M9570,M9833)</f>
        <v>0</v>
      </c>
      <c r="N9044" s="467">
        <f t="shared" si="2922"/>
        <v>0</v>
      </c>
    </row>
    <row r="9045" spans="1:14" customFormat="1" ht="45.75" hidden="1" customHeight="1" thickBot="1" x14ac:dyDescent="0.3">
      <c r="A9045" s="1" t="s">
        <v>0</v>
      </c>
      <c r="B9045" s="6" t="s">
        <v>105</v>
      </c>
      <c r="C9045" s="9">
        <f t="shared" si="2881"/>
        <v>0</v>
      </c>
      <c r="D9045" s="9">
        <f t="shared" si="2914"/>
        <v>0</v>
      </c>
      <c r="E9045" s="9">
        <f t="shared" si="2914"/>
        <v>0</v>
      </c>
      <c r="F9045" s="9">
        <f t="shared" si="2882"/>
        <v>0</v>
      </c>
      <c r="G9045" s="9">
        <f t="shared" ref="G9045:H9045" si="2923">SUM(G9308,G9571,G9834)</f>
        <v>0</v>
      </c>
      <c r="H9045" s="467">
        <f t="shared" si="2923"/>
        <v>0</v>
      </c>
      <c r="I9045" s="9">
        <f t="shared" si="2884"/>
        <v>0</v>
      </c>
      <c r="J9045" s="9">
        <f t="shared" si="2904"/>
        <v>0</v>
      </c>
      <c r="K9045" s="467">
        <f t="shared" si="2904"/>
        <v>0</v>
      </c>
      <c r="L9045" s="9">
        <f t="shared" si="2885"/>
        <v>0</v>
      </c>
      <c r="M9045" s="9">
        <f t="shared" ref="M9045:N9045" si="2924">SUM(M9308,M9571,M9834)</f>
        <v>0</v>
      </c>
      <c r="N9045" s="467">
        <f t="shared" si="2924"/>
        <v>0</v>
      </c>
    </row>
    <row r="9046" spans="1:14" customFormat="1" ht="15.75" hidden="1" customHeight="1" thickBot="1" x14ac:dyDescent="0.3">
      <c r="A9046" s="1" t="s">
        <v>0</v>
      </c>
      <c r="B9046" s="7" t="s">
        <v>100</v>
      </c>
      <c r="C9046" s="9">
        <f t="shared" si="2881"/>
        <v>0</v>
      </c>
      <c r="D9046" s="9">
        <f t="shared" si="2914"/>
        <v>0</v>
      </c>
      <c r="E9046" s="9">
        <f t="shared" si="2914"/>
        <v>0</v>
      </c>
      <c r="F9046" s="9">
        <f t="shared" si="2882"/>
        <v>0</v>
      </c>
      <c r="G9046" s="9">
        <f t="shared" ref="G9046:H9046" si="2925">SUM(G9309,G9572,G9835)</f>
        <v>0</v>
      </c>
      <c r="H9046" s="467">
        <f t="shared" si="2925"/>
        <v>0</v>
      </c>
      <c r="I9046" s="9">
        <f t="shared" si="2884"/>
        <v>0</v>
      </c>
      <c r="J9046" s="9">
        <f t="shared" si="2904"/>
        <v>0</v>
      </c>
      <c r="K9046" s="467">
        <f t="shared" si="2904"/>
        <v>0</v>
      </c>
      <c r="L9046" s="9">
        <f t="shared" si="2885"/>
        <v>0</v>
      </c>
      <c r="M9046" s="9">
        <f t="shared" ref="M9046:N9046" si="2926">SUM(M9309,M9572,M9835)</f>
        <v>0</v>
      </c>
      <c r="N9046" s="467">
        <f t="shared" si="2926"/>
        <v>0</v>
      </c>
    </row>
    <row r="9047" spans="1:14" customFormat="1" ht="15.75" hidden="1" customHeight="1" thickBot="1" x14ac:dyDescent="0.3">
      <c r="A9047" s="1" t="s">
        <v>0</v>
      </c>
      <c r="B9047" s="7" t="s">
        <v>101</v>
      </c>
      <c r="C9047" s="9">
        <f t="shared" si="2881"/>
        <v>0</v>
      </c>
      <c r="D9047" s="9">
        <f t="shared" si="2914"/>
        <v>0</v>
      </c>
      <c r="E9047" s="9">
        <f t="shared" si="2914"/>
        <v>0</v>
      </c>
      <c r="F9047" s="9">
        <f t="shared" si="2882"/>
        <v>0</v>
      </c>
      <c r="G9047" s="9">
        <f t="shared" ref="G9047:H9047" si="2927">SUM(G9310,G9573,G9836)</f>
        <v>0</v>
      </c>
      <c r="H9047" s="467">
        <f t="shared" si="2927"/>
        <v>0</v>
      </c>
      <c r="I9047" s="9">
        <f t="shared" si="2884"/>
        <v>0</v>
      </c>
      <c r="J9047" s="9">
        <f t="shared" si="2904"/>
        <v>0</v>
      </c>
      <c r="K9047" s="467">
        <f t="shared" si="2904"/>
        <v>0</v>
      </c>
      <c r="L9047" s="9">
        <f t="shared" si="2885"/>
        <v>0</v>
      </c>
      <c r="M9047" s="9">
        <f t="shared" ref="M9047:N9047" si="2928">SUM(M9310,M9573,M9836)</f>
        <v>0</v>
      </c>
      <c r="N9047" s="467">
        <f t="shared" si="2928"/>
        <v>0</v>
      </c>
    </row>
    <row r="9048" spans="1:14" customFormat="1" ht="4.5" hidden="1" customHeight="1" thickTop="1" thickBot="1" x14ac:dyDescent="0.3">
      <c r="A9048" s="1" t="s">
        <v>0</v>
      </c>
      <c r="B9048" s="6" t="s">
        <v>106</v>
      </c>
      <c r="C9048" s="9">
        <f t="shared" si="2881"/>
        <v>0</v>
      </c>
      <c r="D9048" s="9">
        <f t="shared" si="2914"/>
        <v>0</v>
      </c>
      <c r="E9048" s="9">
        <f t="shared" si="2914"/>
        <v>0</v>
      </c>
      <c r="F9048" s="9">
        <f t="shared" si="2882"/>
        <v>0</v>
      </c>
      <c r="G9048" s="9">
        <f t="shared" ref="G9048:H9048" si="2929">SUM(G9311,G9574,G9837)</f>
        <v>0</v>
      </c>
      <c r="H9048" s="467">
        <f t="shared" si="2929"/>
        <v>0</v>
      </c>
      <c r="I9048" s="9">
        <f t="shared" si="2884"/>
        <v>0</v>
      </c>
      <c r="J9048" s="9">
        <f t="shared" si="2904"/>
        <v>0</v>
      </c>
      <c r="K9048" s="467">
        <f t="shared" si="2904"/>
        <v>0</v>
      </c>
      <c r="L9048" s="9">
        <f t="shared" si="2885"/>
        <v>0</v>
      </c>
      <c r="M9048" s="9">
        <f t="shared" ref="M9048:N9048" si="2930">SUM(M9311,M9574,M9837)</f>
        <v>0</v>
      </c>
      <c r="N9048" s="467">
        <f t="shared" si="2930"/>
        <v>0</v>
      </c>
    </row>
    <row r="9049" spans="1:14" customFormat="1" ht="15.75" hidden="1" customHeight="1" thickBot="1" x14ac:dyDescent="0.3">
      <c r="A9049" s="1" t="s">
        <v>0</v>
      </c>
      <c r="B9049" s="7" t="s">
        <v>100</v>
      </c>
      <c r="C9049" s="9">
        <f t="shared" si="2881"/>
        <v>0</v>
      </c>
      <c r="D9049" s="9">
        <f t="shared" si="2914"/>
        <v>0</v>
      </c>
      <c r="E9049" s="9">
        <f t="shared" si="2914"/>
        <v>0</v>
      </c>
      <c r="F9049" s="9">
        <f t="shared" si="2882"/>
        <v>0</v>
      </c>
      <c r="G9049" s="9">
        <f t="shared" ref="G9049:H9049" si="2931">SUM(G9312,G9575,G9838)</f>
        <v>0</v>
      </c>
      <c r="H9049" s="467">
        <f t="shared" si="2931"/>
        <v>0</v>
      </c>
      <c r="I9049" s="9">
        <f t="shared" si="2884"/>
        <v>0</v>
      </c>
      <c r="J9049" s="9">
        <f t="shared" si="2904"/>
        <v>0</v>
      </c>
      <c r="K9049" s="467">
        <f t="shared" si="2904"/>
        <v>0</v>
      </c>
      <c r="L9049" s="9">
        <f t="shared" si="2885"/>
        <v>0</v>
      </c>
      <c r="M9049" s="9">
        <f t="shared" ref="M9049:N9049" si="2932">SUM(M9312,M9575,M9838)</f>
        <v>0</v>
      </c>
      <c r="N9049" s="467">
        <f t="shared" si="2932"/>
        <v>0</v>
      </c>
    </row>
    <row r="9050" spans="1:14" customFormat="1" ht="15.75" hidden="1" customHeight="1" thickBot="1" x14ac:dyDescent="0.3">
      <c r="A9050" s="1" t="s">
        <v>0</v>
      </c>
      <c r="B9050" s="7" t="s">
        <v>101</v>
      </c>
      <c r="C9050" s="9">
        <f t="shared" si="2881"/>
        <v>0</v>
      </c>
      <c r="D9050" s="9">
        <f t="shared" si="2914"/>
        <v>0</v>
      </c>
      <c r="E9050" s="9">
        <f t="shared" si="2914"/>
        <v>0</v>
      </c>
      <c r="F9050" s="9">
        <f t="shared" si="2882"/>
        <v>0</v>
      </c>
      <c r="G9050" s="9">
        <f t="shared" ref="G9050:H9050" si="2933">SUM(G9313,G9576,G9839)</f>
        <v>0</v>
      </c>
      <c r="H9050" s="467">
        <f t="shared" si="2933"/>
        <v>0</v>
      </c>
      <c r="I9050" s="9">
        <f t="shared" si="2884"/>
        <v>0</v>
      </c>
      <c r="J9050" s="9">
        <f t="shared" si="2904"/>
        <v>0</v>
      </c>
      <c r="K9050" s="467">
        <f t="shared" si="2904"/>
        <v>0</v>
      </c>
      <c r="L9050" s="9">
        <f t="shared" si="2885"/>
        <v>0</v>
      </c>
      <c r="M9050" s="9">
        <f t="shared" ref="M9050:N9050" si="2934">SUM(M9313,M9576,M9839)</f>
        <v>0</v>
      </c>
      <c r="N9050" s="467">
        <f t="shared" si="2934"/>
        <v>0</v>
      </c>
    </row>
    <row r="9051" spans="1:14" customFormat="1" ht="60.75" hidden="1" customHeight="1" thickBot="1" x14ac:dyDescent="0.3">
      <c r="A9051" s="1" t="s">
        <v>0</v>
      </c>
      <c r="B9051" s="5" t="s">
        <v>107</v>
      </c>
      <c r="C9051" s="9">
        <f t="shared" si="2881"/>
        <v>0</v>
      </c>
      <c r="D9051" s="9">
        <f t="shared" si="2914"/>
        <v>0</v>
      </c>
      <c r="E9051" s="9">
        <f t="shared" si="2914"/>
        <v>0</v>
      </c>
      <c r="F9051" s="9">
        <f t="shared" si="2882"/>
        <v>0</v>
      </c>
      <c r="G9051" s="9">
        <f t="shared" ref="G9051:H9051" si="2935">SUM(G9314,G9577,G9840)</f>
        <v>0</v>
      </c>
      <c r="H9051" s="467">
        <f t="shared" si="2935"/>
        <v>0</v>
      </c>
      <c r="I9051" s="9">
        <f t="shared" si="2884"/>
        <v>0</v>
      </c>
      <c r="J9051" s="9">
        <f t="shared" si="2904"/>
        <v>0</v>
      </c>
      <c r="K9051" s="467">
        <f t="shared" si="2904"/>
        <v>0</v>
      </c>
      <c r="L9051" s="9">
        <f t="shared" si="2885"/>
        <v>0</v>
      </c>
      <c r="M9051" s="9">
        <f t="shared" ref="M9051:N9051" si="2936">SUM(M9314,M9577,M9840)</f>
        <v>0</v>
      </c>
      <c r="N9051" s="467">
        <f t="shared" si="2936"/>
        <v>0</v>
      </c>
    </row>
    <row r="9052" spans="1:14" customFormat="1" ht="60.75" hidden="1" customHeight="1" thickBot="1" x14ac:dyDescent="0.3">
      <c r="A9052" s="1" t="s">
        <v>0</v>
      </c>
      <c r="B9052" s="6" t="s">
        <v>108</v>
      </c>
      <c r="C9052" s="9">
        <f t="shared" si="2881"/>
        <v>0</v>
      </c>
      <c r="D9052" s="9">
        <f t="shared" si="2914"/>
        <v>0</v>
      </c>
      <c r="E9052" s="9">
        <f t="shared" si="2914"/>
        <v>0</v>
      </c>
      <c r="F9052" s="9">
        <f t="shared" si="2882"/>
        <v>0</v>
      </c>
      <c r="G9052" s="9">
        <f t="shared" ref="G9052:H9052" si="2937">SUM(G9315,G9578,G9841)</f>
        <v>0</v>
      </c>
      <c r="H9052" s="467">
        <f t="shared" si="2937"/>
        <v>0</v>
      </c>
      <c r="I9052" s="9">
        <f t="shared" si="2884"/>
        <v>0</v>
      </c>
      <c r="J9052" s="9">
        <f t="shared" ref="J9052:K9067" si="2938">SUM(J9315,J9578,J9841)</f>
        <v>0</v>
      </c>
      <c r="K9052" s="467">
        <f t="shared" si="2938"/>
        <v>0</v>
      </c>
      <c r="L9052" s="9">
        <f t="shared" si="2885"/>
        <v>0</v>
      </c>
      <c r="M9052" s="9">
        <f t="shared" ref="M9052:N9052" si="2939">SUM(M9315,M9578,M9841)</f>
        <v>0</v>
      </c>
      <c r="N9052" s="467">
        <f t="shared" si="2939"/>
        <v>0</v>
      </c>
    </row>
    <row r="9053" spans="1:14" customFormat="1" ht="15.75" hidden="1" customHeight="1" thickBot="1" x14ac:dyDescent="0.3">
      <c r="A9053" s="1" t="s">
        <v>0</v>
      </c>
      <c r="B9053" s="7" t="s">
        <v>100</v>
      </c>
      <c r="C9053" s="9">
        <f t="shared" si="2881"/>
        <v>0</v>
      </c>
      <c r="D9053" s="9">
        <f t="shared" si="2914"/>
        <v>0</v>
      </c>
      <c r="E9053" s="9">
        <f t="shared" si="2914"/>
        <v>0</v>
      </c>
      <c r="F9053" s="9">
        <f t="shared" si="2882"/>
        <v>0</v>
      </c>
      <c r="G9053" s="9">
        <f t="shared" ref="G9053:H9053" si="2940">SUM(G9316,G9579,G9842)</f>
        <v>0</v>
      </c>
      <c r="H9053" s="467">
        <f t="shared" si="2940"/>
        <v>0</v>
      </c>
      <c r="I9053" s="9">
        <f t="shared" si="2884"/>
        <v>0</v>
      </c>
      <c r="J9053" s="9">
        <f t="shared" si="2938"/>
        <v>0</v>
      </c>
      <c r="K9053" s="467">
        <f t="shared" si="2938"/>
        <v>0</v>
      </c>
      <c r="L9053" s="9">
        <f t="shared" si="2885"/>
        <v>0</v>
      </c>
      <c r="M9053" s="9">
        <f t="shared" ref="M9053:N9053" si="2941">SUM(M9316,M9579,M9842)</f>
        <v>0</v>
      </c>
      <c r="N9053" s="467">
        <f t="shared" si="2941"/>
        <v>0</v>
      </c>
    </row>
    <row r="9054" spans="1:14" customFormat="1" ht="30.75" hidden="1" customHeight="1" thickBot="1" x14ac:dyDescent="0.3">
      <c r="A9054" s="1" t="s">
        <v>0</v>
      </c>
      <c r="B9054" s="8" t="s">
        <v>109</v>
      </c>
      <c r="C9054" s="9">
        <f t="shared" si="2881"/>
        <v>0</v>
      </c>
      <c r="D9054" s="9">
        <f t="shared" si="2914"/>
        <v>0</v>
      </c>
      <c r="E9054" s="9">
        <f t="shared" si="2914"/>
        <v>0</v>
      </c>
      <c r="F9054" s="9">
        <f t="shared" si="2882"/>
        <v>0</v>
      </c>
      <c r="G9054" s="9">
        <f t="shared" ref="G9054:H9054" si="2942">SUM(G9317,G9580,G9843)</f>
        <v>0</v>
      </c>
      <c r="H9054" s="467">
        <f t="shared" si="2942"/>
        <v>0</v>
      </c>
      <c r="I9054" s="9">
        <f t="shared" si="2884"/>
        <v>0</v>
      </c>
      <c r="J9054" s="9">
        <f t="shared" si="2938"/>
        <v>0</v>
      </c>
      <c r="K9054" s="467">
        <f t="shared" si="2938"/>
        <v>0</v>
      </c>
      <c r="L9054" s="9">
        <f t="shared" si="2885"/>
        <v>0</v>
      </c>
      <c r="M9054" s="9">
        <f t="shared" ref="M9054:N9054" si="2943">SUM(M9317,M9580,M9843)</f>
        <v>0</v>
      </c>
      <c r="N9054" s="467">
        <f t="shared" si="2943"/>
        <v>0</v>
      </c>
    </row>
    <row r="9055" spans="1:14" customFormat="1" ht="15.75" hidden="1" customHeight="1" thickBot="1" x14ac:dyDescent="0.3">
      <c r="A9055" s="1" t="s">
        <v>0</v>
      </c>
      <c r="B9055" s="8" t="s">
        <v>110</v>
      </c>
      <c r="C9055" s="9">
        <f t="shared" si="2881"/>
        <v>0</v>
      </c>
      <c r="D9055" s="9">
        <f t="shared" si="2914"/>
        <v>0</v>
      </c>
      <c r="E9055" s="9">
        <f t="shared" si="2914"/>
        <v>0</v>
      </c>
      <c r="F9055" s="9">
        <f t="shared" si="2882"/>
        <v>0</v>
      </c>
      <c r="G9055" s="9">
        <f t="shared" ref="G9055:H9055" si="2944">SUM(G9318,G9581,G9844)</f>
        <v>0</v>
      </c>
      <c r="H9055" s="467">
        <f t="shared" si="2944"/>
        <v>0</v>
      </c>
      <c r="I9055" s="9">
        <f t="shared" si="2884"/>
        <v>0</v>
      </c>
      <c r="J9055" s="9">
        <f t="shared" si="2938"/>
        <v>0</v>
      </c>
      <c r="K9055" s="467">
        <f t="shared" si="2938"/>
        <v>0</v>
      </c>
      <c r="L9055" s="9">
        <f t="shared" si="2885"/>
        <v>0</v>
      </c>
      <c r="M9055" s="9">
        <f t="shared" ref="M9055:N9055" si="2945">SUM(M9318,M9581,M9844)</f>
        <v>0</v>
      </c>
      <c r="N9055" s="467">
        <f t="shared" si="2945"/>
        <v>0</v>
      </c>
    </row>
    <row r="9056" spans="1:14" customFormat="1" ht="15.75" hidden="1" customHeight="1" thickBot="1" x14ac:dyDescent="0.3">
      <c r="A9056" s="1" t="s">
        <v>0</v>
      </c>
      <c r="B9056" s="7" t="s">
        <v>101</v>
      </c>
      <c r="C9056" s="9">
        <f t="shared" si="2881"/>
        <v>0</v>
      </c>
      <c r="D9056" s="9">
        <f t="shared" si="2914"/>
        <v>0</v>
      </c>
      <c r="E9056" s="9">
        <f t="shared" si="2914"/>
        <v>0</v>
      </c>
      <c r="F9056" s="9">
        <f t="shared" si="2882"/>
        <v>0</v>
      </c>
      <c r="G9056" s="9">
        <f t="shared" ref="G9056:H9056" si="2946">SUM(G9319,G9582,G9845)</f>
        <v>0</v>
      </c>
      <c r="H9056" s="467">
        <f t="shared" si="2946"/>
        <v>0</v>
      </c>
      <c r="I9056" s="9">
        <f t="shared" si="2884"/>
        <v>0</v>
      </c>
      <c r="J9056" s="9">
        <f t="shared" si="2938"/>
        <v>0</v>
      </c>
      <c r="K9056" s="467">
        <f t="shared" si="2938"/>
        <v>0</v>
      </c>
      <c r="L9056" s="9">
        <f t="shared" si="2885"/>
        <v>0</v>
      </c>
      <c r="M9056" s="9">
        <f t="shared" ref="M9056:N9056" si="2947">SUM(M9319,M9582,M9845)</f>
        <v>0</v>
      </c>
      <c r="N9056" s="467">
        <f t="shared" si="2947"/>
        <v>0</v>
      </c>
    </row>
    <row r="9057" spans="1:14" customFormat="1" ht="30.75" hidden="1" customHeight="1" thickBot="1" x14ac:dyDescent="0.3">
      <c r="A9057" s="1" t="s">
        <v>0</v>
      </c>
      <c r="B9057" s="8" t="s">
        <v>109</v>
      </c>
      <c r="C9057" s="9">
        <f t="shared" si="2881"/>
        <v>0</v>
      </c>
      <c r="D9057" s="9">
        <f t="shared" ref="D9057:E9072" si="2948">SUM(D9320,D9583,D9846)</f>
        <v>0</v>
      </c>
      <c r="E9057" s="9">
        <f t="shared" si="2948"/>
        <v>0</v>
      </c>
      <c r="F9057" s="9">
        <f t="shared" si="2882"/>
        <v>0</v>
      </c>
      <c r="G9057" s="9">
        <f t="shared" ref="G9057:H9057" si="2949">SUM(G9320,G9583,G9846)</f>
        <v>0</v>
      </c>
      <c r="H9057" s="467">
        <f t="shared" si="2949"/>
        <v>0</v>
      </c>
      <c r="I9057" s="9">
        <f t="shared" si="2884"/>
        <v>0</v>
      </c>
      <c r="J9057" s="9">
        <f t="shared" si="2938"/>
        <v>0</v>
      </c>
      <c r="K9057" s="467">
        <f t="shared" si="2938"/>
        <v>0</v>
      </c>
      <c r="L9057" s="9">
        <f t="shared" si="2885"/>
        <v>0</v>
      </c>
      <c r="M9057" s="9">
        <f t="shared" ref="M9057:N9057" si="2950">SUM(M9320,M9583,M9846)</f>
        <v>0</v>
      </c>
      <c r="N9057" s="467">
        <f t="shared" si="2950"/>
        <v>0</v>
      </c>
    </row>
    <row r="9058" spans="1:14" customFormat="1" ht="30.75" hidden="1" customHeight="1" thickBot="1" x14ac:dyDescent="0.3">
      <c r="A9058" s="1" t="s">
        <v>0</v>
      </c>
      <c r="B9058" s="8" t="s">
        <v>111</v>
      </c>
      <c r="C9058" s="9">
        <f t="shared" si="2881"/>
        <v>0</v>
      </c>
      <c r="D9058" s="9">
        <f t="shared" si="2948"/>
        <v>0</v>
      </c>
      <c r="E9058" s="9">
        <f t="shared" si="2948"/>
        <v>0</v>
      </c>
      <c r="F9058" s="9">
        <f t="shared" si="2882"/>
        <v>0</v>
      </c>
      <c r="G9058" s="9">
        <f t="shared" ref="G9058:H9058" si="2951">SUM(G9321,G9584,G9847)</f>
        <v>0</v>
      </c>
      <c r="H9058" s="467">
        <f t="shared" si="2951"/>
        <v>0</v>
      </c>
      <c r="I9058" s="9">
        <f t="shared" si="2884"/>
        <v>0</v>
      </c>
      <c r="J9058" s="9">
        <f t="shared" si="2938"/>
        <v>0</v>
      </c>
      <c r="K9058" s="467">
        <f t="shared" si="2938"/>
        <v>0</v>
      </c>
      <c r="L9058" s="9">
        <f t="shared" si="2885"/>
        <v>0</v>
      </c>
      <c r="M9058" s="9">
        <f t="shared" ref="M9058:N9058" si="2952">SUM(M9321,M9584,M9847)</f>
        <v>0</v>
      </c>
      <c r="N9058" s="467">
        <f t="shared" si="2952"/>
        <v>0</v>
      </c>
    </row>
    <row r="9059" spans="1:14" customFormat="1" ht="15.75" hidden="1" customHeight="1" thickBot="1" x14ac:dyDescent="0.3">
      <c r="A9059" s="1" t="s">
        <v>0</v>
      </c>
      <c r="B9059" s="8" t="s">
        <v>110</v>
      </c>
      <c r="C9059" s="9">
        <f t="shared" si="2881"/>
        <v>0</v>
      </c>
      <c r="D9059" s="9">
        <f t="shared" si="2948"/>
        <v>0</v>
      </c>
      <c r="E9059" s="9">
        <f t="shared" si="2948"/>
        <v>0</v>
      </c>
      <c r="F9059" s="9">
        <f t="shared" si="2882"/>
        <v>0</v>
      </c>
      <c r="G9059" s="9">
        <f t="shared" ref="G9059:H9059" si="2953">SUM(G9322,G9585,G9848)</f>
        <v>0</v>
      </c>
      <c r="H9059" s="467">
        <f t="shared" si="2953"/>
        <v>0</v>
      </c>
      <c r="I9059" s="9">
        <f t="shared" si="2884"/>
        <v>0</v>
      </c>
      <c r="J9059" s="9">
        <f t="shared" si="2938"/>
        <v>0</v>
      </c>
      <c r="K9059" s="467">
        <f t="shared" si="2938"/>
        <v>0</v>
      </c>
      <c r="L9059" s="9">
        <f t="shared" si="2885"/>
        <v>0</v>
      </c>
      <c r="M9059" s="9">
        <f t="shared" ref="M9059:N9059" si="2954">SUM(M9322,M9585,M9848)</f>
        <v>0</v>
      </c>
      <c r="N9059" s="467">
        <f t="shared" si="2954"/>
        <v>0</v>
      </c>
    </row>
    <row r="9060" spans="1:14" customFormat="1" ht="60.75" hidden="1" customHeight="1" thickBot="1" x14ac:dyDescent="0.3">
      <c r="A9060" s="1" t="s">
        <v>0</v>
      </c>
      <c r="B9060" s="6" t="s">
        <v>112</v>
      </c>
      <c r="C9060" s="9">
        <f t="shared" si="2881"/>
        <v>0</v>
      </c>
      <c r="D9060" s="9">
        <f t="shared" si="2948"/>
        <v>0</v>
      </c>
      <c r="E9060" s="9">
        <f t="shared" si="2948"/>
        <v>0</v>
      </c>
      <c r="F9060" s="9">
        <f t="shared" si="2882"/>
        <v>0</v>
      </c>
      <c r="G9060" s="9">
        <f t="shared" ref="G9060:H9060" si="2955">SUM(G9323,G9586,G9849)</f>
        <v>0</v>
      </c>
      <c r="H9060" s="467">
        <f t="shared" si="2955"/>
        <v>0</v>
      </c>
      <c r="I9060" s="9">
        <f t="shared" si="2884"/>
        <v>0</v>
      </c>
      <c r="J9060" s="9">
        <f t="shared" si="2938"/>
        <v>0</v>
      </c>
      <c r="K9060" s="467">
        <f t="shared" si="2938"/>
        <v>0</v>
      </c>
      <c r="L9060" s="9">
        <f t="shared" si="2885"/>
        <v>0</v>
      </c>
      <c r="M9060" s="9">
        <f t="shared" ref="M9060:N9060" si="2956">SUM(M9323,M9586,M9849)</f>
        <v>0</v>
      </c>
      <c r="N9060" s="467">
        <f t="shared" si="2956"/>
        <v>0</v>
      </c>
    </row>
    <row r="9061" spans="1:14" customFormat="1" ht="15.75" hidden="1" customHeight="1" thickBot="1" x14ac:dyDescent="0.3">
      <c r="A9061" s="1" t="s">
        <v>0</v>
      </c>
      <c r="B9061" s="7" t="s">
        <v>100</v>
      </c>
      <c r="C9061" s="9">
        <f t="shared" si="2881"/>
        <v>0</v>
      </c>
      <c r="D9061" s="9">
        <f t="shared" si="2948"/>
        <v>0</v>
      </c>
      <c r="E9061" s="9">
        <f t="shared" si="2948"/>
        <v>0</v>
      </c>
      <c r="F9061" s="9">
        <f t="shared" si="2882"/>
        <v>0</v>
      </c>
      <c r="G9061" s="9">
        <f t="shared" ref="G9061:H9061" si="2957">SUM(G9324,G9587,G9850)</f>
        <v>0</v>
      </c>
      <c r="H9061" s="467">
        <f t="shared" si="2957"/>
        <v>0</v>
      </c>
      <c r="I9061" s="9">
        <f t="shared" si="2884"/>
        <v>0</v>
      </c>
      <c r="J9061" s="9">
        <f t="shared" si="2938"/>
        <v>0</v>
      </c>
      <c r="K9061" s="467">
        <f t="shared" si="2938"/>
        <v>0</v>
      </c>
      <c r="L9061" s="9">
        <f t="shared" si="2885"/>
        <v>0</v>
      </c>
      <c r="M9061" s="9">
        <f t="shared" ref="M9061:N9061" si="2958">SUM(M9324,M9587,M9850)</f>
        <v>0</v>
      </c>
      <c r="N9061" s="467">
        <f t="shared" si="2958"/>
        <v>0</v>
      </c>
    </row>
    <row r="9062" spans="1:14" customFormat="1" ht="15.75" hidden="1" customHeight="1" thickBot="1" x14ac:dyDescent="0.3">
      <c r="A9062" s="1" t="s">
        <v>0</v>
      </c>
      <c r="B9062" s="7" t="s">
        <v>101</v>
      </c>
      <c r="C9062" s="9">
        <f t="shared" si="2881"/>
        <v>0</v>
      </c>
      <c r="D9062" s="9">
        <f t="shared" si="2948"/>
        <v>0</v>
      </c>
      <c r="E9062" s="9">
        <f t="shared" si="2948"/>
        <v>0</v>
      </c>
      <c r="F9062" s="9">
        <f t="shared" si="2882"/>
        <v>0</v>
      </c>
      <c r="G9062" s="9">
        <f t="shared" ref="G9062:H9062" si="2959">SUM(G9325,G9588,G9851)</f>
        <v>0</v>
      </c>
      <c r="H9062" s="467">
        <f t="shared" si="2959"/>
        <v>0</v>
      </c>
      <c r="I9062" s="9">
        <f t="shared" si="2884"/>
        <v>0</v>
      </c>
      <c r="J9062" s="9">
        <f t="shared" si="2938"/>
        <v>0</v>
      </c>
      <c r="K9062" s="467">
        <f t="shared" si="2938"/>
        <v>0</v>
      </c>
      <c r="L9062" s="9">
        <f t="shared" si="2885"/>
        <v>0</v>
      </c>
      <c r="M9062" s="9">
        <f t="shared" ref="M9062:N9062" si="2960">SUM(M9325,M9588,M9851)</f>
        <v>0</v>
      </c>
      <c r="N9062" s="467">
        <f t="shared" si="2960"/>
        <v>0</v>
      </c>
    </row>
    <row r="9063" spans="1:14" customFormat="1" ht="45.75" hidden="1" customHeight="1" thickBot="1" x14ac:dyDescent="0.3">
      <c r="A9063" s="1" t="s">
        <v>0</v>
      </c>
      <c r="B9063" s="5" t="s">
        <v>113</v>
      </c>
      <c r="C9063" s="9">
        <f t="shared" si="2881"/>
        <v>0</v>
      </c>
      <c r="D9063" s="9">
        <f t="shared" si="2948"/>
        <v>0</v>
      </c>
      <c r="E9063" s="9">
        <f t="shared" si="2948"/>
        <v>0</v>
      </c>
      <c r="F9063" s="9">
        <f t="shared" si="2882"/>
        <v>0</v>
      </c>
      <c r="G9063" s="9">
        <f t="shared" ref="G9063:H9063" si="2961">SUM(G9326,G9589,G9852)</f>
        <v>0</v>
      </c>
      <c r="H9063" s="467">
        <f t="shared" si="2961"/>
        <v>0</v>
      </c>
      <c r="I9063" s="9">
        <f t="shared" si="2884"/>
        <v>0</v>
      </c>
      <c r="J9063" s="9">
        <f t="shared" si="2938"/>
        <v>0</v>
      </c>
      <c r="K9063" s="467">
        <f t="shared" si="2938"/>
        <v>0</v>
      </c>
      <c r="L9063" s="9">
        <f t="shared" si="2885"/>
        <v>0</v>
      </c>
      <c r="M9063" s="9">
        <f t="shared" ref="M9063:N9063" si="2962">SUM(M9326,M9589,M9852)</f>
        <v>0</v>
      </c>
      <c r="N9063" s="467">
        <f t="shared" si="2962"/>
        <v>0</v>
      </c>
    </row>
    <row r="9064" spans="1:14" customFormat="1" ht="75.75" hidden="1" customHeight="1" thickBot="1" x14ac:dyDescent="0.3">
      <c r="A9064" s="1" t="s">
        <v>0</v>
      </c>
      <c r="B9064" s="6" t="s">
        <v>114</v>
      </c>
      <c r="C9064" s="9">
        <f t="shared" si="2881"/>
        <v>0</v>
      </c>
      <c r="D9064" s="9">
        <f t="shared" si="2948"/>
        <v>0</v>
      </c>
      <c r="E9064" s="9">
        <f t="shared" si="2948"/>
        <v>0</v>
      </c>
      <c r="F9064" s="9">
        <f t="shared" si="2882"/>
        <v>0</v>
      </c>
      <c r="G9064" s="9">
        <f t="shared" ref="G9064:H9064" si="2963">SUM(G9327,G9590,G9853)</f>
        <v>0</v>
      </c>
      <c r="H9064" s="467">
        <f t="shared" si="2963"/>
        <v>0</v>
      </c>
      <c r="I9064" s="9">
        <f t="shared" si="2884"/>
        <v>0</v>
      </c>
      <c r="J9064" s="9">
        <f t="shared" si="2938"/>
        <v>0</v>
      </c>
      <c r="K9064" s="467">
        <f t="shared" si="2938"/>
        <v>0</v>
      </c>
      <c r="L9064" s="9">
        <f t="shared" si="2885"/>
        <v>0</v>
      </c>
      <c r="M9064" s="9">
        <f t="shared" ref="M9064:N9064" si="2964">SUM(M9327,M9590,M9853)</f>
        <v>0</v>
      </c>
      <c r="N9064" s="467">
        <f t="shared" si="2964"/>
        <v>0</v>
      </c>
    </row>
    <row r="9065" spans="1:14" customFormat="1" ht="15.75" hidden="1" customHeight="1" thickBot="1" x14ac:dyDescent="0.3">
      <c r="A9065" s="1" t="s">
        <v>0</v>
      </c>
      <c r="B9065" s="7" t="s">
        <v>100</v>
      </c>
      <c r="C9065" s="9">
        <f t="shared" si="2881"/>
        <v>0</v>
      </c>
      <c r="D9065" s="9">
        <f t="shared" si="2948"/>
        <v>0</v>
      </c>
      <c r="E9065" s="9">
        <f t="shared" si="2948"/>
        <v>0</v>
      </c>
      <c r="F9065" s="9">
        <f t="shared" si="2882"/>
        <v>0</v>
      </c>
      <c r="G9065" s="9">
        <f t="shared" ref="G9065:H9065" si="2965">SUM(G9328,G9591,G9854)</f>
        <v>0</v>
      </c>
      <c r="H9065" s="467">
        <f t="shared" si="2965"/>
        <v>0</v>
      </c>
      <c r="I9065" s="9">
        <f t="shared" si="2884"/>
        <v>0</v>
      </c>
      <c r="J9065" s="9">
        <f t="shared" si="2938"/>
        <v>0</v>
      </c>
      <c r="K9065" s="467">
        <f t="shared" si="2938"/>
        <v>0</v>
      </c>
      <c r="L9065" s="9">
        <f t="shared" si="2885"/>
        <v>0</v>
      </c>
      <c r="M9065" s="9">
        <f t="shared" ref="M9065:N9065" si="2966">SUM(M9328,M9591,M9854)</f>
        <v>0</v>
      </c>
      <c r="N9065" s="467">
        <f t="shared" si="2966"/>
        <v>0</v>
      </c>
    </row>
    <row r="9066" spans="1:14" customFormat="1" ht="30.75" hidden="1" customHeight="1" thickBot="1" x14ac:dyDescent="0.3">
      <c r="A9066" s="1" t="s">
        <v>0</v>
      </c>
      <c r="B9066" s="8" t="s">
        <v>115</v>
      </c>
      <c r="C9066" s="9">
        <f t="shared" si="2881"/>
        <v>0</v>
      </c>
      <c r="D9066" s="9">
        <f t="shared" si="2948"/>
        <v>0</v>
      </c>
      <c r="E9066" s="9">
        <f t="shared" si="2948"/>
        <v>0</v>
      </c>
      <c r="F9066" s="9">
        <f t="shared" si="2882"/>
        <v>0</v>
      </c>
      <c r="G9066" s="9">
        <f t="shared" ref="G9066:H9066" si="2967">SUM(G9329,G9592,G9855)</f>
        <v>0</v>
      </c>
      <c r="H9066" s="467">
        <f t="shared" si="2967"/>
        <v>0</v>
      </c>
      <c r="I9066" s="9">
        <f t="shared" si="2884"/>
        <v>0</v>
      </c>
      <c r="J9066" s="9">
        <f t="shared" si="2938"/>
        <v>0</v>
      </c>
      <c r="K9066" s="467">
        <f t="shared" si="2938"/>
        <v>0</v>
      </c>
      <c r="L9066" s="9">
        <f t="shared" si="2885"/>
        <v>0</v>
      </c>
      <c r="M9066" s="9">
        <f t="shared" ref="M9066:N9066" si="2968">SUM(M9329,M9592,M9855)</f>
        <v>0</v>
      </c>
      <c r="N9066" s="467">
        <f t="shared" si="2968"/>
        <v>0</v>
      </c>
    </row>
    <row r="9067" spans="1:14" customFormat="1" ht="30.75" hidden="1" customHeight="1" thickBot="1" x14ac:dyDescent="0.3">
      <c r="A9067" s="1" t="s">
        <v>0</v>
      </c>
      <c r="B9067" s="8" t="s">
        <v>116</v>
      </c>
      <c r="C9067" s="9">
        <f t="shared" si="2881"/>
        <v>0</v>
      </c>
      <c r="D9067" s="9">
        <f t="shared" si="2948"/>
        <v>0</v>
      </c>
      <c r="E9067" s="9">
        <f t="shared" si="2948"/>
        <v>0</v>
      </c>
      <c r="F9067" s="9">
        <f t="shared" si="2882"/>
        <v>0</v>
      </c>
      <c r="G9067" s="9">
        <f t="shared" ref="G9067:H9067" si="2969">SUM(G9330,G9593,G9856)</f>
        <v>0</v>
      </c>
      <c r="H9067" s="467">
        <f t="shared" si="2969"/>
        <v>0</v>
      </c>
      <c r="I9067" s="9">
        <f t="shared" si="2884"/>
        <v>0</v>
      </c>
      <c r="J9067" s="9">
        <f t="shared" si="2938"/>
        <v>0</v>
      </c>
      <c r="K9067" s="467">
        <f t="shared" si="2938"/>
        <v>0</v>
      </c>
      <c r="L9067" s="9">
        <f t="shared" si="2885"/>
        <v>0</v>
      </c>
      <c r="M9067" s="9">
        <f t="shared" ref="M9067:N9067" si="2970">SUM(M9330,M9593,M9856)</f>
        <v>0</v>
      </c>
      <c r="N9067" s="467">
        <f t="shared" si="2970"/>
        <v>0</v>
      </c>
    </row>
    <row r="9068" spans="1:14" customFormat="1" ht="30.75" hidden="1" customHeight="1" thickBot="1" x14ac:dyDescent="0.3">
      <c r="A9068" s="1" t="s">
        <v>0</v>
      </c>
      <c r="B9068" s="8" t="s">
        <v>109</v>
      </c>
      <c r="C9068" s="9">
        <f t="shared" si="2881"/>
        <v>0</v>
      </c>
      <c r="D9068" s="9">
        <f t="shared" si="2948"/>
        <v>0</v>
      </c>
      <c r="E9068" s="9">
        <f t="shared" si="2948"/>
        <v>0</v>
      </c>
      <c r="F9068" s="9">
        <f t="shared" si="2882"/>
        <v>0</v>
      </c>
      <c r="G9068" s="9">
        <f t="shared" ref="G9068:H9068" si="2971">SUM(G9331,G9594,G9857)</f>
        <v>0</v>
      </c>
      <c r="H9068" s="467">
        <f t="shared" si="2971"/>
        <v>0</v>
      </c>
      <c r="I9068" s="9">
        <f t="shared" si="2884"/>
        <v>0</v>
      </c>
      <c r="J9068" s="9">
        <f t="shared" ref="J9068:K9083" si="2972">SUM(J9331,J9594,J9857)</f>
        <v>0</v>
      </c>
      <c r="K9068" s="467">
        <f t="shared" si="2972"/>
        <v>0</v>
      </c>
      <c r="L9068" s="9">
        <f t="shared" si="2885"/>
        <v>0</v>
      </c>
      <c r="M9068" s="9">
        <f t="shared" ref="M9068:N9068" si="2973">SUM(M9331,M9594,M9857)</f>
        <v>0</v>
      </c>
      <c r="N9068" s="467">
        <f t="shared" si="2973"/>
        <v>0</v>
      </c>
    </row>
    <row r="9069" spans="1:14" customFormat="1" ht="15.75" hidden="1" customHeight="1" thickBot="1" x14ac:dyDescent="0.3">
      <c r="A9069" s="1" t="s">
        <v>0</v>
      </c>
      <c r="B9069" s="8" t="s">
        <v>110</v>
      </c>
      <c r="C9069" s="9">
        <f t="shared" si="2881"/>
        <v>0</v>
      </c>
      <c r="D9069" s="9">
        <f t="shared" si="2948"/>
        <v>0</v>
      </c>
      <c r="E9069" s="9">
        <f t="shared" si="2948"/>
        <v>0</v>
      </c>
      <c r="F9069" s="9">
        <f t="shared" si="2882"/>
        <v>0</v>
      </c>
      <c r="G9069" s="9">
        <f t="shared" ref="G9069:H9069" si="2974">SUM(G9332,G9595,G9858)</f>
        <v>0</v>
      </c>
      <c r="H9069" s="467">
        <f t="shared" si="2974"/>
        <v>0</v>
      </c>
      <c r="I9069" s="9">
        <f t="shared" si="2884"/>
        <v>0</v>
      </c>
      <c r="J9069" s="9">
        <f t="shared" si="2972"/>
        <v>0</v>
      </c>
      <c r="K9069" s="467">
        <f t="shared" si="2972"/>
        <v>0</v>
      </c>
      <c r="L9069" s="9">
        <f t="shared" si="2885"/>
        <v>0</v>
      </c>
      <c r="M9069" s="9">
        <f t="shared" ref="M9069:N9069" si="2975">SUM(M9332,M9595,M9858)</f>
        <v>0</v>
      </c>
      <c r="N9069" s="467">
        <f t="shared" si="2975"/>
        <v>0</v>
      </c>
    </row>
    <row r="9070" spans="1:14" customFormat="1" ht="15.75" hidden="1" customHeight="1" thickBot="1" x14ac:dyDescent="0.3">
      <c r="A9070" s="1" t="s">
        <v>0</v>
      </c>
      <c r="B9070" s="7" t="s">
        <v>101</v>
      </c>
      <c r="C9070" s="9">
        <f t="shared" si="2881"/>
        <v>0</v>
      </c>
      <c r="D9070" s="9">
        <f t="shared" si="2948"/>
        <v>0</v>
      </c>
      <c r="E9070" s="9">
        <f t="shared" si="2948"/>
        <v>0</v>
      </c>
      <c r="F9070" s="9">
        <f t="shared" si="2882"/>
        <v>0</v>
      </c>
      <c r="G9070" s="9">
        <f t="shared" ref="G9070:H9070" si="2976">SUM(G9333,G9596,G9859)</f>
        <v>0</v>
      </c>
      <c r="H9070" s="467">
        <f t="shared" si="2976"/>
        <v>0</v>
      </c>
      <c r="I9070" s="9">
        <f t="shared" si="2884"/>
        <v>0</v>
      </c>
      <c r="J9070" s="9">
        <f t="shared" si="2972"/>
        <v>0</v>
      </c>
      <c r="K9070" s="467">
        <f t="shared" si="2972"/>
        <v>0</v>
      </c>
      <c r="L9070" s="9">
        <f t="shared" si="2885"/>
        <v>0</v>
      </c>
      <c r="M9070" s="9">
        <f t="shared" ref="M9070:N9070" si="2977">SUM(M9333,M9596,M9859)</f>
        <v>0</v>
      </c>
      <c r="N9070" s="467">
        <f t="shared" si="2977"/>
        <v>0</v>
      </c>
    </row>
    <row r="9071" spans="1:14" customFormat="1" ht="30.75" hidden="1" customHeight="1" thickBot="1" x14ac:dyDescent="0.3">
      <c r="A9071" s="1" t="s">
        <v>0</v>
      </c>
      <c r="B9071" s="8" t="s">
        <v>109</v>
      </c>
      <c r="C9071" s="9">
        <f t="shared" si="2881"/>
        <v>0</v>
      </c>
      <c r="D9071" s="9">
        <f t="shared" si="2948"/>
        <v>0</v>
      </c>
      <c r="E9071" s="9">
        <f t="shared" si="2948"/>
        <v>0</v>
      </c>
      <c r="F9071" s="9">
        <f t="shared" si="2882"/>
        <v>0</v>
      </c>
      <c r="G9071" s="9">
        <f t="shared" ref="G9071:H9071" si="2978">SUM(G9334,G9597,G9860)</f>
        <v>0</v>
      </c>
      <c r="H9071" s="467">
        <f t="shared" si="2978"/>
        <v>0</v>
      </c>
      <c r="I9071" s="9">
        <f t="shared" si="2884"/>
        <v>0</v>
      </c>
      <c r="J9071" s="9">
        <f t="shared" si="2972"/>
        <v>0</v>
      </c>
      <c r="K9071" s="467">
        <f t="shared" si="2972"/>
        <v>0</v>
      </c>
      <c r="L9071" s="9">
        <f t="shared" si="2885"/>
        <v>0</v>
      </c>
      <c r="M9071" s="9">
        <f t="shared" ref="M9071:N9071" si="2979">SUM(M9334,M9597,M9860)</f>
        <v>0</v>
      </c>
      <c r="N9071" s="467">
        <f t="shared" si="2979"/>
        <v>0</v>
      </c>
    </row>
    <row r="9072" spans="1:14" customFormat="1" ht="0.75" hidden="1" customHeight="1" thickTop="1" thickBot="1" x14ac:dyDescent="0.3">
      <c r="A9072" s="1" t="s">
        <v>0</v>
      </c>
      <c r="B9072" s="8" t="s">
        <v>111</v>
      </c>
      <c r="C9072" s="9">
        <f t="shared" si="2881"/>
        <v>0</v>
      </c>
      <c r="D9072" s="9">
        <f t="shared" si="2948"/>
        <v>0</v>
      </c>
      <c r="E9072" s="9">
        <f t="shared" si="2948"/>
        <v>0</v>
      </c>
      <c r="F9072" s="9">
        <f t="shared" si="2882"/>
        <v>0</v>
      </c>
      <c r="G9072" s="9">
        <f t="shared" ref="G9072:H9072" si="2980">SUM(G9335,G9598,G9861)</f>
        <v>0</v>
      </c>
      <c r="H9072" s="467">
        <f t="shared" si="2980"/>
        <v>0</v>
      </c>
      <c r="I9072" s="9">
        <f t="shared" si="2884"/>
        <v>0</v>
      </c>
      <c r="J9072" s="9">
        <f t="shared" si="2972"/>
        <v>0</v>
      </c>
      <c r="K9072" s="467">
        <f t="shared" si="2972"/>
        <v>0</v>
      </c>
      <c r="L9072" s="9">
        <f t="shared" si="2885"/>
        <v>0</v>
      </c>
      <c r="M9072" s="9">
        <f t="shared" ref="M9072:N9072" si="2981">SUM(M9335,M9598,M9861)</f>
        <v>0</v>
      </c>
      <c r="N9072" s="467">
        <f t="shared" si="2981"/>
        <v>0</v>
      </c>
    </row>
    <row r="9073" spans="1:14" customFormat="1" ht="15.75" hidden="1" customHeight="1" thickBot="1" x14ac:dyDescent="0.3">
      <c r="A9073" s="1" t="s">
        <v>0</v>
      </c>
      <c r="B9073" s="8" t="s">
        <v>110</v>
      </c>
      <c r="C9073" s="9">
        <f t="shared" si="2881"/>
        <v>0</v>
      </c>
      <c r="D9073" s="9">
        <f t="shared" ref="D9073:E9088" si="2982">SUM(D9336,D9599,D9862)</f>
        <v>0</v>
      </c>
      <c r="E9073" s="9">
        <f t="shared" si="2982"/>
        <v>0</v>
      </c>
      <c r="F9073" s="9">
        <f t="shared" si="2882"/>
        <v>0</v>
      </c>
      <c r="G9073" s="9">
        <f t="shared" ref="G9073:H9073" si="2983">SUM(G9336,G9599,G9862)</f>
        <v>0</v>
      </c>
      <c r="H9073" s="467">
        <f t="shared" si="2983"/>
        <v>0</v>
      </c>
      <c r="I9073" s="9">
        <f t="shared" si="2884"/>
        <v>0</v>
      </c>
      <c r="J9073" s="9">
        <f t="shared" si="2972"/>
        <v>0</v>
      </c>
      <c r="K9073" s="467">
        <f t="shared" si="2972"/>
        <v>0</v>
      </c>
      <c r="L9073" s="9">
        <f t="shared" si="2885"/>
        <v>0</v>
      </c>
      <c r="M9073" s="9">
        <f t="shared" ref="M9073:N9073" si="2984">SUM(M9336,M9599,M9862)</f>
        <v>0</v>
      </c>
      <c r="N9073" s="467">
        <f t="shared" si="2984"/>
        <v>0</v>
      </c>
    </row>
    <row r="9074" spans="1:14" customFormat="1" ht="45.75" hidden="1" customHeight="1" thickBot="1" x14ac:dyDescent="0.3">
      <c r="A9074" s="1" t="s">
        <v>0</v>
      </c>
      <c r="B9074" s="6" t="s">
        <v>117</v>
      </c>
      <c r="C9074" s="9">
        <f t="shared" si="2881"/>
        <v>0</v>
      </c>
      <c r="D9074" s="9">
        <f t="shared" si="2982"/>
        <v>0</v>
      </c>
      <c r="E9074" s="9">
        <f t="shared" si="2982"/>
        <v>0</v>
      </c>
      <c r="F9074" s="9">
        <f t="shared" si="2882"/>
        <v>0</v>
      </c>
      <c r="G9074" s="9">
        <f t="shared" ref="G9074:H9074" si="2985">SUM(G9337,G9600,G9863)</f>
        <v>0</v>
      </c>
      <c r="H9074" s="467">
        <f t="shared" si="2985"/>
        <v>0</v>
      </c>
      <c r="I9074" s="9">
        <f t="shared" si="2884"/>
        <v>0</v>
      </c>
      <c r="J9074" s="9">
        <f t="shared" si="2972"/>
        <v>0</v>
      </c>
      <c r="K9074" s="467">
        <f t="shared" si="2972"/>
        <v>0</v>
      </c>
      <c r="L9074" s="9">
        <f t="shared" si="2885"/>
        <v>0</v>
      </c>
      <c r="M9074" s="9">
        <f t="shared" ref="M9074:N9074" si="2986">SUM(M9337,M9600,M9863)</f>
        <v>0</v>
      </c>
      <c r="N9074" s="467">
        <f t="shared" si="2986"/>
        <v>0</v>
      </c>
    </row>
    <row r="9075" spans="1:14" customFormat="1" ht="15.75" hidden="1" customHeight="1" thickBot="1" x14ac:dyDescent="0.3">
      <c r="A9075" s="1" t="s">
        <v>0</v>
      </c>
      <c r="B9075" s="7" t="s">
        <v>100</v>
      </c>
      <c r="C9075" s="9">
        <f t="shared" si="2881"/>
        <v>0</v>
      </c>
      <c r="D9075" s="9">
        <f t="shared" si="2982"/>
        <v>0</v>
      </c>
      <c r="E9075" s="9">
        <f t="shared" si="2982"/>
        <v>0</v>
      </c>
      <c r="F9075" s="9">
        <f t="shared" si="2882"/>
        <v>0</v>
      </c>
      <c r="G9075" s="9">
        <f t="shared" ref="G9075:H9075" si="2987">SUM(G9338,G9601,G9864)</f>
        <v>0</v>
      </c>
      <c r="H9075" s="467">
        <f t="shared" si="2987"/>
        <v>0</v>
      </c>
      <c r="I9075" s="9">
        <f t="shared" si="2884"/>
        <v>0</v>
      </c>
      <c r="J9075" s="9">
        <f t="shared" si="2972"/>
        <v>0</v>
      </c>
      <c r="K9075" s="467">
        <f t="shared" si="2972"/>
        <v>0</v>
      </c>
      <c r="L9075" s="9">
        <f t="shared" si="2885"/>
        <v>0</v>
      </c>
      <c r="M9075" s="9">
        <f t="shared" ref="M9075:N9075" si="2988">SUM(M9338,M9601,M9864)</f>
        <v>0</v>
      </c>
      <c r="N9075" s="467">
        <f t="shared" si="2988"/>
        <v>0</v>
      </c>
    </row>
    <row r="9076" spans="1:14" customFormat="1" ht="15.75" hidden="1" customHeight="1" thickBot="1" x14ac:dyDescent="0.3">
      <c r="A9076" s="133" t="s">
        <v>0</v>
      </c>
      <c r="B9076" s="138" t="s">
        <v>101</v>
      </c>
      <c r="C9076" s="135">
        <f t="shared" si="2881"/>
        <v>0</v>
      </c>
      <c r="D9076" s="135">
        <f t="shared" si="2982"/>
        <v>0</v>
      </c>
      <c r="E9076" s="135">
        <f t="shared" si="2982"/>
        <v>0</v>
      </c>
      <c r="F9076" s="135">
        <f t="shared" si="2882"/>
        <v>0</v>
      </c>
      <c r="G9076" s="135">
        <f t="shared" ref="G9076:H9076" si="2989">SUM(G9339,G9602,G9865)</f>
        <v>0</v>
      </c>
      <c r="H9076" s="476">
        <f t="shared" si="2989"/>
        <v>0</v>
      </c>
      <c r="I9076" s="135">
        <f t="shared" si="2884"/>
        <v>0</v>
      </c>
      <c r="J9076" s="135">
        <f t="shared" si="2972"/>
        <v>0</v>
      </c>
      <c r="K9076" s="476">
        <f t="shared" si="2972"/>
        <v>0</v>
      </c>
      <c r="L9076" s="135">
        <f t="shared" si="2885"/>
        <v>0</v>
      </c>
      <c r="M9076" s="135">
        <f t="shared" ref="M9076:N9076" si="2990">SUM(M9339,M9602,M9865)</f>
        <v>0</v>
      </c>
      <c r="N9076" s="476">
        <f t="shared" si="2990"/>
        <v>0</v>
      </c>
    </row>
    <row r="9077" spans="1:14" s="333" customFormat="1" ht="26.25" hidden="1" customHeight="1" thickBot="1" x14ac:dyDescent="0.25">
      <c r="A9077" s="334" t="s">
        <v>0</v>
      </c>
      <c r="B9077" s="339" t="s">
        <v>118</v>
      </c>
      <c r="C9077" s="338">
        <f t="shared" si="2881"/>
        <v>0.96799999999999997</v>
      </c>
      <c r="D9077" s="338">
        <f t="shared" si="2982"/>
        <v>0.96799999999999997</v>
      </c>
      <c r="E9077" s="338">
        <f t="shared" si="2982"/>
        <v>0</v>
      </c>
      <c r="F9077" s="338">
        <f t="shared" si="2882"/>
        <v>0</v>
      </c>
      <c r="G9077" s="338">
        <f t="shared" ref="G9077:H9077" si="2991">SUM(G9340,G9603,G9866)</f>
        <v>0</v>
      </c>
      <c r="H9077" s="483">
        <f t="shared" si="2991"/>
        <v>0</v>
      </c>
      <c r="I9077" s="338">
        <f t="shared" si="2884"/>
        <v>0</v>
      </c>
      <c r="J9077" s="338">
        <f t="shared" si="2972"/>
        <v>0</v>
      </c>
      <c r="K9077" s="483">
        <f t="shared" si="2972"/>
        <v>0</v>
      </c>
      <c r="L9077" s="338">
        <f t="shared" si="2885"/>
        <v>0</v>
      </c>
      <c r="M9077" s="338">
        <f t="shared" ref="M9077:N9077" si="2992">SUM(M9340,M9603,M9866)</f>
        <v>0</v>
      </c>
      <c r="N9077" s="483">
        <f t="shared" si="2992"/>
        <v>0</v>
      </c>
    </row>
    <row r="9078" spans="1:14" customFormat="1" ht="15.75" hidden="1" customHeight="1" thickBot="1" x14ac:dyDescent="0.3">
      <c r="A9078" s="140" t="s">
        <v>0</v>
      </c>
      <c r="B9078" s="147" t="s">
        <v>119</v>
      </c>
      <c r="C9078" s="142">
        <f t="shared" si="2881"/>
        <v>0</v>
      </c>
      <c r="D9078" s="142">
        <f t="shared" si="2982"/>
        <v>0</v>
      </c>
      <c r="E9078" s="142">
        <f t="shared" si="2982"/>
        <v>0</v>
      </c>
      <c r="F9078" s="142">
        <f t="shared" si="2882"/>
        <v>0</v>
      </c>
      <c r="G9078" s="142">
        <f t="shared" ref="G9078:H9078" si="2993">SUM(G9341,G9604,G9867)</f>
        <v>0</v>
      </c>
      <c r="H9078" s="477">
        <f t="shared" si="2993"/>
        <v>0</v>
      </c>
      <c r="I9078" s="142">
        <f t="shared" si="2884"/>
        <v>0</v>
      </c>
      <c r="J9078" s="142">
        <f t="shared" si="2972"/>
        <v>0</v>
      </c>
      <c r="K9078" s="477">
        <f t="shared" si="2972"/>
        <v>0</v>
      </c>
      <c r="L9078" s="142">
        <f t="shared" si="2885"/>
        <v>0</v>
      </c>
      <c r="M9078" s="142">
        <f t="shared" ref="M9078:N9078" si="2994">SUM(M9341,M9604,M9867)</f>
        <v>0</v>
      </c>
      <c r="N9078" s="477">
        <f t="shared" si="2994"/>
        <v>0</v>
      </c>
    </row>
    <row r="9079" spans="1:14" customFormat="1" ht="15.75" hidden="1" customHeight="1" thickBot="1" x14ac:dyDescent="0.3">
      <c r="A9079" s="1" t="s">
        <v>0</v>
      </c>
      <c r="B9079" s="5" t="s">
        <v>120</v>
      </c>
      <c r="C9079" s="9">
        <f t="shared" si="2881"/>
        <v>0</v>
      </c>
      <c r="D9079" s="9">
        <f t="shared" si="2982"/>
        <v>0</v>
      </c>
      <c r="E9079" s="9">
        <f t="shared" si="2982"/>
        <v>0</v>
      </c>
      <c r="F9079" s="9">
        <f t="shared" si="2882"/>
        <v>0</v>
      </c>
      <c r="G9079" s="9">
        <f t="shared" ref="G9079:H9079" si="2995">SUM(G9342,G9605,G9868)</f>
        <v>0</v>
      </c>
      <c r="H9079" s="467">
        <f t="shared" si="2995"/>
        <v>0</v>
      </c>
      <c r="I9079" s="9">
        <f t="shared" si="2884"/>
        <v>0</v>
      </c>
      <c r="J9079" s="9">
        <f t="shared" si="2972"/>
        <v>0</v>
      </c>
      <c r="K9079" s="467">
        <f t="shared" si="2972"/>
        <v>0</v>
      </c>
      <c r="L9079" s="9">
        <f t="shared" si="2885"/>
        <v>0</v>
      </c>
      <c r="M9079" s="9">
        <f t="shared" ref="M9079:N9079" si="2996">SUM(M9342,M9605,M9868)</f>
        <v>0</v>
      </c>
      <c r="N9079" s="467">
        <f t="shared" si="2996"/>
        <v>0</v>
      </c>
    </row>
    <row r="9080" spans="1:14" customFormat="1" ht="15.75" hidden="1" customHeight="1" thickBot="1" x14ac:dyDescent="0.3">
      <c r="A9080" s="1" t="s">
        <v>0</v>
      </c>
      <c r="B9080" s="5" t="s">
        <v>121</v>
      </c>
      <c r="C9080" s="9">
        <f t="shared" si="2881"/>
        <v>0</v>
      </c>
      <c r="D9080" s="9">
        <f t="shared" si="2982"/>
        <v>0</v>
      </c>
      <c r="E9080" s="9">
        <f t="shared" si="2982"/>
        <v>0</v>
      </c>
      <c r="F9080" s="9">
        <f t="shared" si="2882"/>
        <v>0</v>
      </c>
      <c r="G9080" s="9">
        <f t="shared" ref="G9080:H9080" si="2997">SUM(G9343,G9606,G9869)</f>
        <v>0</v>
      </c>
      <c r="H9080" s="467">
        <f t="shared" si="2997"/>
        <v>0</v>
      </c>
      <c r="I9080" s="9">
        <f t="shared" si="2884"/>
        <v>0</v>
      </c>
      <c r="J9080" s="9">
        <f t="shared" si="2972"/>
        <v>0</v>
      </c>
      <c r="K9080" s="467">
        <f t="shared" si="2972"/>
        <v>0</v>
      </c>
      <c r="L9080" s="9">
        <f t="shared" si="2885"/>
        <v>0</v>
      </c>
      <c r="M9080" s="9">
        <f t="shared" ref="M9080:N9080" si="2998">SUM(M9343,M9606,M9869)</f>
        <v>0</v>
      </c>
      <c r="N9080" s="467">
        <f t="shared" si="2998"/>
        <v>0</v>
      </c>
    </row>
    <row r="9081" spans="1:14" customFormat="1" ht="15.75" hidden="1" customHeight="1" thickBot="1" x14ac:dyDescent="0.3">
      <c r="A9081" s="1" t="s">
        <v>0</v>
      </c>
      <c r="B9081" s="4" t="s">
        <v>122</v>
      </c>
      <c r="C9081" s="9">
        <f t="shared" si="2881"/>
        <v>0</v>
      </c>
      <c r="D9081" s="9">
        <f t="shared" si="2982"/>
        <v>0</v>
      </c>
      <c r="E9081" s="9">
        <f t="shared" si="2982"/>
        <v>0</v>
      </c>
      <c r="F9081" s="9">
        <f t="shared" si="2882"/>
        <v>0</v>
      </c>
      <c r="G9081" s="9">
        <f t="shared" ref="G9081:H9081" si="2999">SUM(G9344,G9607,G9870)</f>
        <v>0</v>
      </c>
      <c r="H9081" s="467">
        <f t="shared" si="2999"/>
        <v>0</v>
      </c>
      <c r="I9081" s="9">
        <f t="shared" si="2884"/>
        <v>0</v>
      </c>
      <c r="J9081" s="9">
        <f t="shared" si="2972"/>
        <v>0</v>
      </c>
      <c r="K9081" s="467">
        <f t="shared" si="2972"/>
        <v>0</v>
      </c>
      <c r="L9081" s="9">
        <f t="shared" si="2885"/>
        <v>0</v>
      </c>
      <c r="M9081" s="9">
        <f t="shared" ref="M9081:N9081" si="3000">SUM(M9344,M9607,M9870)</f>
        <v>0</v>
      </c>
      <c r="N9081" s="467">
        <f t="shared" si="3000"/>
        <v>0</v>
      </c>
    </row>
    <row r="9082" spans="1:14" customFormat="1" ht="15.75" hidden="1" customHeight="1" thickBot="1" x14ac:dyDescent="0.3">
      <c r="A9082" s="1" t="s">
        <v>0</v>
      </c>
      <c r="B9082" s="5" t="s">
        <v>120</v>
      </c>
      <c r="C9082" s="9">
        <f t="shared" si="2881"/>
        <v>0</v>
      </c>
      <c r="D9082" s="9">
        <f t="shared" si="2982"/>
        <v>0</v>
      </c>
      <c r="E9082" s="9">
        <f t="shared" si="2982"/>
        <v>0</v>
      </c>
      <c r="F9082" s="9">
        <f t="shared" si="2882"/>
        <v>0</v>
      </c>
      <c r="G9082" s="9">
        <f t="shared" ref="G9082:H9082" si="3001">SUM(G9345,G9608,G9871)</f>
        <v>0</v>
      </c>
      <c r="H9082" s="467">
        <f t="shared" si="3001"/>
        <v>0</v>
      </c>
      <c r="I9082" s="9">
        <f t="shared" si="2884"/>
        <v>0</v>
      </c>
      <c r="J9082" s="9">
        <f t="shared" si="2972"/>
        <v>0</v>
      </c>
      <c r="K9082" s="467">
        <f t="shared" si="2972"/>
        <v>0</v>
      </c>
      <c r="L9082" s="9">
        <f t="shared" si="2885"/>
        <v>0</v>
      </c>
      <c r="M9082" s="9">
        <f t="shared" ref="M9082:N9082" si="3002">SUM(M9345,M9608,M9871)</f>
        <v>0</v>
      </c>
      <c r="N9082" s="467">
        <f t="shared" si="3002"/>
        <v>0</v>
      </c>
    </row>
    <row r="9083" spans="1:14" customFormat="1" ht="15.75" hidden="1" customHeight="1" thickBot="1" x14ac:dyDescent="0.3">
      <c r="A9083" s="133" t="s">
        <v>0</v>
      </c>
      <c r="B9083" s="136" t="s">
        <v>121</v>
      </c>
      <c r="C9083" s="135">
        <f t="shared" si="2881"/>
        <v>0</v>
      </c>
      <c r="D9083" s="135">
        <f t="shared" si="2982"/>
        <v>0</v>
      </c>
      <c r="E9083" s="135">
        <f t="shared" si="2982"/>
        <v>0</v>
      </c>
      <c r="F9083" s="9">
        <f t="shared" si="2882"/>
        <v>0</v>
      </c>
      <c r="G9083" s="9">
        <f t="shared" ref="G9083:H9083" si="3003">SUM(G9346,G9609,G9872)</f>
        <v>0</v>
      </c>
      <c r="H9083" s="467">
        <f t="shared" si="3003"/>
        <v>0</v>
      </c>
      <c r="I9083" s="9">
        <f t="shared" si="2884"/>
        <v>0</v>
      </c>
      <c r="J9083" s="9">
        <f t="shared" si="2972"/>
        <v>0</v>
      </c>
      <c r="K9083" s="467">
        <f t="shared" si="2972"/>
        <v>0</v>
      </c>
      <c r="L9083" s="9">
        <f t="shared" si="2885"/>
        <v>0</v>
      </c>
      <c r="M9083" s="9">
        <f t="shared" ref="M9083:N9083" si="3004">SUM(M9346,M9609,M9872)</f>
        <v>0</v>
      </c>
      <c r="N9083" s="467">
        <f t="shared" si="3004"/>
        <v>0</v>
      </c>
    </row>
    <row r="9084" spans="1:14" customFormat="1" ht="45.75" hidden="1" customHeight="1" thickBot="1" x14ac:dyDescent="0.3">
      <c r="A9084" s="151" t="s">
        <v>0</v>
      </c>
      <c r="B9084" s="157" t="s">
        <v>123</v>
      </c>
      <c r="C9084" s="155">
        <f t="shared" si="2881"/>
        <v>0.96799999999999997</v>
      </c>
      <c r="D9084" s="155">
        <f t="shared" si="2982"/>
        <v>0.96799999999999997</v>
      </c>
      <c r="E9084" s="155">
        <f t="shared" si="2982"/>
        <v>0</v>
      </c>
      <c r="F9084" s="161">
        <f t="shared" si="2882"/>
        <v>0</v>
      </c>
      <c r="G9084" s="161">
        <f t="shared" ref="G9084:H9084" si="3005">SUM(G9347,G9610,G9873)</f>
        <v>0</v>
      </c>
      <c r="H9084" s="530">
        <f t="shared" si="3005"/>
        <v>0</v>
      </c>
      <c r="I9084" s="161">
        <f t="shared" si="2884"/>
        <v>0</v>
      </c>
      <c r="J9084" s="161">
        <f t="shared" ref="J9084:K9099" si="3006">SUM(J9347,J9610,J9873)</f>
        <v>0</v>
      </c>
      <c r="K9084" s="530">
        <f t="shared" si="3006"/>
        <v>0</v>
      </c>
      <c r="L9084" s="161">
        <f t="shared" si="2885"/>
        <v>0</v>
      </c>
      <c r="M9084" s="161">
        <f t="shared" ref="M9084:N9084" si="3007">SUM(M9347,M9610,M9873)</f>
        <v>0</v>
      </c>
      <c r="N9084" s="530">
        <f t="shared" si="3007"/>
        <v>0</v>
      </c>
    </row>
    <row r="9085" spans="1:14" customFormat="1" ht="15.75" hidden="1" customHeight="1" thickBot="1" x14ac:dyDescent="0.3">
      <c r="A9085" s="151" t="s">
        <v>0</v>
      </c>
      <c r="B9085" s="158" t="s">
        <v>120</v>
      </c>
      <c r="C9085" s="155">
        <f t="shared" si="2881"/>
        <v>0.96799999999999997</v>
      </c>
      <c r="D9085" s="155">
        <f t="shared" si="2982"/>
        <v>0.96799999999999997</v>
      </c>
      <c r="E9085" s="155">
        <f t="shared" si="2982"/>
        <v>0</v>
      </c>
      <c r="F9085" s="161">
        <f t="shared" si="2882"/>
        <v>0</v>
      </c>
      <c r="G9085" s="161">
        <f t="shared" ref="G9085:H9085" si="3008">SUM(G9348,G9611,G9874)</f>
        <v>0</v>
      </c>
      <c r="H9085" s="530">
        <f t="shared" si="3008"/>
        <v>0</v>
      </c>
      <c r="I9085" s="161">
        <f t="shared" si="2884"/>
        <v>0</v>
      </c>
      <c r="J9085" s="161">
        <f t="shared" si="3006"/>
        <v>0</v>
      </c>
      <c r="K9085" s="530">
        <f t="shared" si="3006"/>
        <v>0</v>
      </c>
      <c r="L9085" s="161">
        <f t="shared" si="2885"/>
        <v>0</v>
      </c>
      <c r="M9085" s="161">
        <f t="shared" ref="M9085:N9085" si="3009">SUM(M9348,M9611,M9874)</f>
        <v>0</v>
      </c>
      <c r="N9085" s="530">
        <f t="shared" si="3009"/>
        <v>0</v>
      </c>
    </row>
    <row r="9086" spans="1:14" customFormat="1" ht="15.75" hidden="1" customHeight="1" thickBot="1" x14ac:dyDescent="0.3">
      <c r="A9086" s="143" t="s">
        <v>0</v>
      </c>
      <c r="B9086" s="144" t="s">
        <v>121</v>
      </c>
      <c r="C9086" s="145">
        <f t="shared" si="2881"/>
        <v>0</v>
      </c>
      <c r="D9086" s="145">
        <f t="shared" si="2982"/>
        <v>0</v>
      </c>
      <c r="E9086" s="145">
        <f t="shared" si="2982"/>
        <v>0</v>
      </c>
      <c r="F9086" s="145">
        <f t="shared" si="2882"/>
        <v>0</v>
      </c>
      <c r="G9086" s="145">
        <f t="shared" ref="G9086:H9086" si="3010">SUM(G9349,G9612,G9875)</f>
        <v>0</v>
      </c>
      <c r="H9086" s="485">
        <f t="shared" si="3010"/>
        <v>0</v>
      </c>
      <c r="I9086" s="145">
        <f t="shared" si="2884"/>
        <v>0</v>
      </c>
      <c r="J9086" s="145">
        <f t="shared" si="3006"/>
        <v>0</v>
      </c>
      <c r="K9086" s="485">
        <f t="shared" si="3006"/>
        <v>0</v>
      </c>
      <c r="L9086" s="145">
        <f t="shared" si="2885"/>
        <v>0</v>
      </c>
      <c r="M9086" s="145">
        <f t="shared" ref="M9086:N9086" si="3011">SUM(M9349,M9612,M9875)</f>
        <v>0</v>
      </c>
      <c r="N9086" s="485">
        <f t="shared" si="3011"/>
        <v>0</v>
      </c>
    </row>
    <row r="9087" spans="1:14" s="333" customFormat="1" ht="13.5" hidden="1" customHeight="1" thickBot="1" x14ac:dyDescent="0.25">
      <c r="A9087" s="334" t="s">
        <v>0</v>
      </c>
      <c r="B9087" s="339" t="s">
        <v>124</v>
      </c>
      <c r="C9087" s="338">
        <f t="shared" si="2881"/>
        <v>0</v>
      </c>
      <c r="D9087" s="338">
        <f t="shared" si="2982"/>
        <v>0</v>
      </c>
      <c r="E9087" s="338">
        <f t="shared" si="2982"/>
        <v>0</v>
      </c>
      <c r="F9087" s="338">
        <f t="shared" si="2882"/>
        <v>0</v>
      </c>
      <c r="G9087" s="338">
        <f t="shared" ref="G9087:H9087" si="3012">SUM(G9350,G9613,G9876)</f>
        <v>0</v>
      </c>
      <c r="H9087" s="483">
        <f t="shared" si="3012"/>
        <v>0</v>
      </c>
      <c r="I9087" s="338">
        <f t="shared" si="2884"/>
        <v>0</v>
      </c>
      <c r="J9087" s="338">
        <f t="shared" si="3006"/>
        <v>0</v>
      </c>
      <c r="K9087" s="483">
        <f t="shared" si="3006"/>
        <v>0</v>
      </c>
      <c r="L9087" s="338">
        <f t="shared" si="2885"/>
        <v>0</v>
      </c>
      <c r="M9087" s="338">
        <f t="shared" ref="M9087:N9087" si="3013">SUM(M9350,M9613,M9876)</f>
        <v>0</v>
      </c>
      <c r="N9087" s="483">
        <f t="shared" si="3013"/>
        <v>0</v>
      </c>
    </row>
    <row r="9088" spans="1:14" customFormat="1" ht="8.25" hidden="1" customHeight="1" thickTop="1" thickBot="1" x14ac:dyDescent="0.3">
      <c r="A9088" s="140" t="s">
        <v>0</v>
      </c>
      <c r="B9088" s="147" t="s">
        <v>125</v>
      </c>
      <c r="C9088" s="142">
        <f t="shared" si="2881"/>
        <v>0</v>
      </c>
      <c r="D9088" s="142">
        <f t="shared" si="2982"/>
        <v>0</v>
      </c>
      <c r="E9088" s="142">
        <f t="shared" si="2982"/>
        <v>0</v>
      </c>
      <c r="F9088" s="142">
        <f t="shared" si="2882"/>
        <v>0</v>
      </c>
      <c r="G9088" s="142">
        <f t="shared" ref="G9088:H9088" si="3014">SUM(G9351,G9614,G9877)</f>
        <v>0</v>
      </c>
      <c r="H9088" s="477">
        <f t="shared" si="3014"/>
        <v>0</v>
      </c>
      <c r="I9088" s="142">
        <f t="shared" si="2884"/>
        <v>0</v>
      </c>
      <c r="J9088" s="142">
        <f t="shared" si="3006"/>
        <v>0</v>
      </c>
      <c r="K9088" s="477">
        <f t="shared" si="3006"/>
        <v>0</v>
      </c>
      <c r="L9088" s="142">
        <f t="shared" si="2885"/>
        <v>0</v>
      </c>
      <c r="M9088" s="142">
        <f t="shared" ref="M9088:N9088" si="3015">SUM(M9351,M9614,M9877)</f>
        <v>0</v>
      </c>
      <c r="N9088" s="477">
        <f t="shared" si="3015"/>
        <v>0</v>
      </c>
    </row>
    <row r="9089" spans="1:14" customFormat="1" ht="15.75" hidden="1" customHeight="1" thickBot="1" x14ac:dyDescent="0.3">
      <c r="A9089" s="1" t="s">
        <v>0</v>
      </c>
      <c r="B9089" s="4" t="s">
        <v>126</v>
      </c>
      <c r="C9089" s="9">
        <f t="shared" si="2881"/>
        <v>0</v>
      </c>
      <c r="D9089" s="9">
        <f t="shared" ref="D9089:E9104" si="3016">SUM(D9352,D9615,D9878)</f>
        <v>0</v>
      </c>
      <c r="E9089" s="9">
        <f t="shared" si="3016"/>
        <v>0</v>
      </c>
      <c r="F9089" s="9">
        <f t="shared" si="2882"/>
        <v>0</v>
      </c>
      <c r="G9089" s="9">
        <f t="shared" ref="G9089:H9089" si="3017">SUM(G9352,G9615,G9878)</f>
        <v>0</v>
      </c>
      <c r="H9089" s="467">
        <f t="shared" si="3017"/>
        <v>0</v>
      </c>
      <c r="I9089" s="9">
        <f t="shared" si="2884"/>
        <v>0</v>
      </c>
      <c r="J9089" s="9">
        <f t="shared" si="3006"/>
        <v>0</v>
      </c>
      <c r="K9089" s="467">
        <f t="shared" si="3006"/>
        <v>0</v>
      </c>
      <c r="L9089" s="9">
        <f t="shared" si="2885"/>
        <v>0</v>
      </c>
      <c r="M9089" s="9">
        <f t="shared" ref="M9089:N9089" si="3018">SUM(M9352,M9615,M9878)</f>
        <v>0</v>
      </c>
      <c r="N9089" s="467">
        <f t="shared" si="3018"/>
        <v>0</v>
      </c>
    </row>
    <row r="9090" spans="1:14" customFormat="1" ht="30.75" hidden="1" customHeight="1" thickBot="1" x14ac:dyDescent="0.3">
      <c r="A9090" s="1" t="s">
        <v>0</v>
      </c>
      <c r="B9090" s="5" t="s">
        <v>127</v>
      </c>
      <c r="C9090" s="9">
        <f t="shared" si="2881"/>
        <v>0</v>
      </c>
      <c r="D9090" s="9">
        <f t="shared" si="3016"/>
        <v>0</v>
      </c>
      <c r="E9090" s="9">
        <f t="shared" si="3016"/>
        <v>0</v>
      </c>
      <c r="F9090" s="9">
        <f t="shared" si="2882"/>
        <v>0</v>
      </c>
      <c r="G9090" s="9">
        <f t="shared" ref="G9090:H9090" si="3019">SUM(G9353,G9616,G9879)</f>
        <v>0</v>
      </c>
      <c r="H9090" s="467">
        <f t="shared" si="3019"/>
        <v>0</v>
      </c>
      <c r="I9090" s="9">
        <f t="shared" si="2884"/>
        <v>0</v>
      </c>
      <c r="J9090" s="9">
        <f t="shared" si="3006"/>
        <v>0</v>
      </c>
      <c r="K9090" s="467">
        <f t="shared" si="3006"/>
        <v>0</v>
      </c>
      <c r="L9090" s="9">
        <f t="shared" si="2885"/>
        <v>0</v>
      </c>
      <c r="M9090" s="9">
        <f t="shared" ref="M9090:N9090" si="3020">SUM(M9353,M9616,M9879)</f>
        <v>0</v>
      </c>
      <c r="N9090" s="467">
        <f t="shared" si="3020"/>
        <v>0</v>
      </c>
    </row>
    <row r="9091" spans="1:14" customFormat="1" ht="120.75" hidden="1" customHeight="1" thickBot="1" x14ac:dyDescent="0.3">
      <c r="A9091" s="1" t="s">
        <v>0</v>
      </c>
      <c r="B9091" s="6" t="s">
        <v>128</v>
      </c>
      <c r="C9091" s="9">
        <f t="shared" ref="C9091:C9154" si="3021">SUM(D9091:E9091)</f>
        <v>0</v>
      </c>
      <c r="D9091" s="9">
        <f t="shared" si="3016"/>
        <v>0</v>
      </c>
      <c r="E9091" s="9">
        <f t="shared" si="3016"/>
        <v>0</v>
      </c>
      <c r="F9091" s="9">
        <f t="shared" ref="F9091:F9154" si="3022">SUM(G9091:H9091)</f>
        <v>0</v>
      </c>
      <c r="G9091" s="9">
        <f t="shared" ref="G9091:H9091" si="3023">SUM(G9354,G9617,G9880)</f>
        <v>0</v>
      </c>
      <c r="H9091" s="467">
        <f t="shared" si="3023"/>
        <v>0</v>
      </c>
      <c r="I9091" s="9">
        <f t="shared" ref="I9091:I9154" si="3024">SUM(J9091:K9091)</f>
        <v>0</v>
      </c>
      <c r="J9091" s="9">
        <f t="shared" si="3006"/>
        <v>0</v>
      </c>
      <c r="K9091" s="467">
        <f t="shared" si="3006"/>
        <v>0</v>
      </c>
      <c r="L9091" s="9">
        <f t="shared" ref="L9091:L9154" si="3025">SUM(M9091:N9091)</f>
        <v>0</v>
      </c>
      <c r="M9091" s="9">
        <f t="shared" ref="M9091:N9091" si="3026">SUM(M9354,M9617,M9880)</f>
        <v>0</v>
      </c>
      <c r="N9091" s="467">
        <f t="shared" si="3026"/>
        <v>0</v>
      </c>
    </row>
    <row r="9092" spans="1:14" customFormat="1" ht="30.75" hidden="1" customHeight="1" thickBot="1" x14ac:dyDescent="0.3">
      <c r="A9092" s="1" t="s">
        <v>0</v>
      </c>
      <c r="B9092" s="6" t="s">
        <v>129</v>
      </c>
      <c r="C9092" s="9">
        <f t="shared" si="3021"/>
        <v>0</v>
      </c>
      <c r="D9092" s="9">
        <f t="shared" si="3016"/>
        <v>0</v>
      </c>
      <c r="E9092" s="9">
        <f t="shared" si="3016"/>
        <v>0</v>
      </c>
      <c r="F9092" s="9">
        <f t="shared" si="3022"/>
        <v>0</v>
      </c>
      <c r="G9092" s="9">
        <f t="shared" ref="G9092:H9092" si="3027">SUM(G9355,G9618,G9881)</f>
        <v>0</v>
      </c>
      <c r="H9092" s="467">
        <f t="shared" si="3027"/>
        <v>0</v>
      </c>
      <c r="I9092" s="9">
        <f t="shared" si="3024"/>
        <v>0</v>
      </c>
      <c r="J9092" s="9">
        <f t="shared" si="3006"/>
        <v>0</v>
      </c>
      <c r="K9092" s="467">
        <f t="shared" si="3006"/>
        <v>0</v>
      </c>
      <c r="L9092" s="9">
        <f t="shared" si="3025"/>
        <v>0</v>
      </c>
      <c r="M9092" s="9">
        <f t="shared" ref="M9092:N9092" si="3028">SUM(M9355,M9618,M9881)</f>
        <v>0</v>
      </c>
      <c r="N9092" s="467">
        <f t="shared" si="3028"/>
        <v>0</v>
      </c>
    </row>
    <row r="9093" spans="1:14" customFormat="1" ht="30.75" hidden="1" customHeight="1" thickBot="1" x14ac:dyDescent="0.3">
      <c r="A9093" s="1" t="s">
        <v>0</v>
      </c>
      <c r="B9093" s="6" t="s">
        <v>130</v>
      </c>
      <c r="C9093" s="9">
        <f t="shared" si="3021"/>
        <v>0</v>
      </c>
      <c r="D9093" s="9">
        <f t="shared" si="3016"/>
        <v>0</v>
      </c>
      <c r="E9093" s="9">
        <f t="shared" si="3016"/>
        <v>0</v>
      </c>
      <c r="F9093" s="9">
        <f t="shared" si="3022"/>
        <v>0</v>
      </c>
      <c r="G9093" s="9">
        <f t="shared" ref="G9093:H9093" si="3029">SUM(G9356,G9619,G9882)</f>
        <v>0</v>
      </c>
      <c r="H9093" s="467">
        <f t="shared" si="3029"/>
        <v>0</v>
      </c>
      <c r="I9093" s="9">
        <f t="shared" si="3024"/>
        <v>0</v>
      </c>
      <c r="J9093" s="9">
        <f t="shared" si="3006"/>
        <v>0</v>
      </c>
      <c r="K9093" s="467">
        <f t="shared" si="3006"/>
        <v>0</v>
      </c>
      <c r="L9093" s="9">
        <f t="shared" si="3025"/>
        <v>0</v>
      </c>
      <c r="M9093" s="9">
        <f t="shared" ref="M9093:N9093" si="3030">SUM(M9356,M9619,M9882)</f>
        <v>0</v>
      </c>
      <c r="N9093" s="467">
        <f t="shared" si="3030"/>
        <v>0</v>
      </c>
    </row>
    <row r="9094" spans="1:14" customFormat="1" ht="0.75" hidden="1" customHeight="1" thickTop="1" thickBot="1" x14ac:dyDescent="0.3">
      <c r="A9094" s="1" t="s">
        <v>0</v>
      </c>
      <c r="B9094" s="6" t="s">
        <v>131</v>
      </c>
      <c r="C9094" s="9">
        <f t="shared" si="3021"/>
        <v>0</v>
      </c>
      <c r="D9094" s="9">
        <f t="shared" si="3016"/>
        <v>0</v>
      </c>
      <c r="E9094" s="9">
        <f t="shared" si="3016"/>
        <v>0</v>
      </c>
      <c r="F9094" s="9">
        <f t="shared" si="3022"/>
        <v>0</v>
      </c>
      <c r="G9094" s="9">
        <f t="shared" ref="G9094:H9094" si="3031">SUM(G9357,G9620,G9883)</f>
        <v>0</v>
      </c>
      <c r="H9094" s="467">
        <f t="shared" si="3031"/>
        <v>0</v>
      </c>
      <c r="I9094" s="9">
        <f t="shared" si="3024"/>
        <v>0</v>
      </c>
      <c r="J9094" s="9">
        <f t="shared" si="3006"/>
        <v>0</v>
      </c>
      <c r="K9094" s="467">
        <f t="shared" si="3006"/>
        <v>0</v>
      </c>
      <c r="L9094" s="9">
        <f t="shared" si="3025"/>
        <v>0</v>
      </c>
      <c r="M9094" s="9">
        <f t="shared" ref="M9094:N9094" si="3032">SUM(M9357,M9620,M9883)</f>
        <v>0</v>
      </c>
      <c r="N9094" s="467">
        <f t="shared" si="3032"/>
        <v>0</v>
      </c>
    </row>
    <row r="9095" spans="1:14" customFormat="1" ht="30.75" hidden="1" customHeight="1" thickBot="1" x14ac:dyDescent="0.3">
      <c r="A9095" s="1" t="s">
        <v>0</v>
      </c>
      <c r="B9095" s="6" t="s">
        <v>132</v>
      </c>
      <c r="C9095" s="9">
        <f t="shared" si="3021"/>
        <v>0</v>
      </c>
      <c r="D9095" s="9">
        <f t="shared" si="3016"/>
        <v>0</v>
      </c>
      <c r="E9095" s="9">
        <f t="shared" si="3016"/>
        <v>0</v>
      </c>
      <c r="F9095" s="9">
        <f t="shared" si="3022"/>
        <v>0</v>
      </c>
      <c r="G9095" s="9">
        <f t="shared" ref="G9095:H9095" si="3033">SUM(G9358,G9621,G9884)</f>
        <v>0</v>
      </c>
      <c r="H9095" s="467">
        <f t="shared" si="3033"/>
        <v>0</v>
      </c>
      <c r="I9095" s="9">
        <f t="shared" si="3024"/>
        <v>0</v>
      </c>
      <c r="J9095" s="9">
        <f t="shared" si="3006"/>
        <v>0</v>
      </c>
      <c r="K9095" s="467">
        <f t="shared" si="3006"/>
        <v>0</v>
      </c>
      <c r="L9095" s="9">
        <f t="shared" si="3025"/>
        <v>0</v>
      </c>
      <c r="M9095" s="9">
        <f t="shared" ref="M9095:N9095" si="3034">SUM(M9358,M9621,M9884)</f>
        <v>0</v>
      </c>
      <c r="N9095" s="467">
        <f t="shared" si="3034"/>
        <v>0</v>
      </c>
    </row>
    <row r="9096" spans="1:14" customFormat="1" ht="30.75" hidden="1" customHeight="1" thickBot="1" x14ac:dyDescent="0.3">
      <c r="A9096" s="1" t="s">
        <v>0</v>
      </c>
      <c r="B9096" s="6" t="s">
        <v>133</v>
      </c>
      <c r="C9096" s="9">
        <f t="shared" si="3021"/>
        <v>0</v>
      </c>
      <c r="D9096" s="9">
        <f t="shared" si="3016"/>
        <v>0</v>
      </c>
      <c r="E9096" s="9">
        <f t="shared" si="3016"/>
        <v>0</v>
      </c>
      <c r="F9096" s="9">
        <f t="shared" si="3022"/>
        <v>0</v>
      </c>
      <c r="G9096" s="9">
        <f t="shared" ref="G9096:H9096" si="3035">SUM(G9359,G9622,G9885)</f>
        <v>0</v>
      </c>
      <c r="H9096" s="467">
        <f t="shared" si="3035"/>
        <v>0</v>
      </c>
      <c r="I9096" s="9">
        <f t="shared" si="3024"/>
        <v>0</v>
      </c>
      <c r="J9096" s="9">
        <f t="shared" si="3006"/>
        <v>0</v>
      </c>
      <c r="K9096" s="467">
        <f t="shared" si="3006"/>
        <v>0</v>
      </c>
      <c r="L9096" s="9">
        <f t="shared" si="3025"/>
        <v>0</v>
      </c>
      <c r="M9096" s="9">
        <f t="shared" ref="M9096:N9096" si="3036">SUM(M9359,M9622,M9885)</f>
        <v>0</v>
      </c>
      <c r="N9096" s="467">
        <f t="shared" si="3036"/>
        <v>0</v>
      </c>
    </row>
    <row r="9097" spans="1:14" customFormat="1" ht="30.75" hidden="1" customHeight="1" thickBot="1" x14ac:dyDescent="0.3">
      <c r="A9097" s="1" t="s">
        <v>0</v>
      </c>
      <c r="B9097" s="6" t="s">
        <v>134</v>
      </c>
      <c r="C9097" s="9">
        <f t="shared" si="3021"/>
        <v>0</v>
      </c>
      <c r="D9097" s="9">
        <f t="shared" si="3016"/>
        <v>0</v>
      </c>
      <c r="E9097" s="9">
        <f t="shared" si="3016"/>
        <v>0</v>
      </c>
      <c r="F9097" s="9">
        <f t="shared" si="3022"/>
        <v>0</v>
      </c>
      <c r="G9097" s="9">
        <f t="shared" ref="G9097:H9097" si="3037">SUM(G9360,G9623,G9886)</f>
        <v>0</v>
      </c>
      <c r="H9097" s="467">
        <f t="shared" si="3037"/>
        <v>0</v>
      </c>
      <c r="I9097" s="9">
        <f t="shared" si="3024"/>
        <v>0</v>
      </c>
      <c r="J9097" s="9">
        <f t="shared" si="3006"/>
        <v>0</v>
      </c>
      <c r="K9097" s="467">
        <f t="shared" si="3006"/>
        <v>0</v>
      </c>
      <c r="L9097" s="9">
        <f t="shared" si="3025"/>
        <v>0</v>
      </c>
      <c r="M9097" s="9">
        <f t="shared" ref="M9097:N9097" si="3038">SUM(M9360,M9623,M9886)</f>
        <v>0</v>
      </c>
      <c r="N9097" s="467">
        <f t="shared" si="3038"/>
        <v>0</v>
      </c>
    </row>
    <row r="9098" spans="1:14" customFormat="1" ht="45.75" hidden="1" customHeight="1" thickBot="1" x14ac:dyDescent="0.3">
      <c r="A9098" s="1" t="s">
        <v>0</v>
      </c>
      <c r="B9098" s="6" t="s">
        <v>135</v>
      </c>
      <c r="C9098" s="9">
        <f t="shared" si="3021"/>
        <v>0</v>
      </c>
      <c r="D9098" s="9">
        <f t="shared" si="3016"/>
        <v>0</v>
      </c>
      <c r="E9098" s="9">
        <f t="shared" si="3016"/>
        <v>0</v>
      </c>
      <c r="F9098" s="9">
        <f t="shared" si="3022"/>
        <v>0</v>
      </c>
      <c r="G9098" s="9">
        <f t="shared" ref="G9098:H9098" si="3039">SUM(G9361,G9624,G9887)</f>
        <v>0</v>
      </c>
      <c r="H9098" s="467">
        <f t="shared" si="3039"/>
        <v>0</v>
      </c>
      <c r="I9098" s="9">
        <f t="shared" si="3024"/>
        <v>0</v>
      </c>
      <c r="J9098" s="9">
        <f t="shared" si="3006"/>
        <v>0</v>
      </c>
      <c r="K9098" s="467">
        <f t="shared" si="3006"/>
        <v>0</v>
      </c>
      <c r="L9098" s="9">
        <f t="shared" si="3025"/>
        <v>0</v>
      </c>
      <c r="M9098" s="9">
        <f t="shared" ref="M9098:N9098" si="3040">SUM(M9361,M9624,M9887)</f>
        <v>0</v>
      </c>
      <c r="N9098" s="467">
        <f t="shared" si="3040"/>
        <v>0</v>
      </c>
    </row>
    <row r="9099" spans="1:14" customFormat="1" ht="60.75" hidden="1" customHeight="1" thickBot="1" x14ac:dyDescent="0.3">
      <c r="A9099" s="1" t="s">
        <v>0</v>
      </c>
      <c r="B9099" s="6" t="s">
        <v>136</v>
      </c>
      <c r="C9099" s="9">
        <f t="shared" si="3021"/>
        <v>0</v>
      </c>
      <c r="D9099" s="9">
        <f t="shared" si="3016"/>
        <v>0</v>
      </c>
      <c r="E9099" s="9">
        <f t="shared" si="3016"/>
        <v>0</v>
      </c>
      <c r="F9099" s="9">
        <f t="shared" si="3022"/>
        <v>0</v>
      </c>
      <c r="G9099" s="9">
        <f t="shared" ref="G9099:H9099" si="3041">SUM(G9362,G9625,G9888)</f>
        <v>0</v>
      </c>
      <c r="H9099" s="467">
        <f t="shared" si="3041"/>
        <v>0</v>
      </c>
      <c r="I9099" s="9">
        <f t="shared" si="3024"/>
        <v>0</v>
      </c>
      <c r="J9099" s="9">
        <f t="shared" si="3006"/>
        <v>0</v>
      </c>
      <c r="K9099" s="467">
        <f t="shared" si="3006"/>
        <v>0</v>
      </c>
      <c r="L9099" s="9">
        <f t="shared" si="3025"/>
        <v>0</v>
      </c>
      <c r="M9099" s="9">
        <f t="shared" ref="M9099:N9099" si="3042">SUM(M9362,M9625,M9888)</f>
        <v>0</v>
      </c>
      <c r="N9099" s="467">
        <f t="shared" si="3042"/>
        <v>0</v>
      </c>
    </row>
    <row r="9100" spans="1:14" customFormat="1" ht="45.75" hidden="1" customHeight="1" thickBot="1" x14ac:dyDescent="0.3">
      <c r="A9100" s="1" t="s">
        <v>0</v>
      </c>
      <c r="B9100" s="6" t="s">
        <v>137</v>
      </c>
      <c r="C9100" s="9">
        <f t="shared" si="3021"/>
        <v>0</v>
      </c>
      <c r="D9100" s="9">
        <f t="shared" si="3016"/>
        <v>0</v>
      </c>
      <c r="E9100" s="9">
        <f t="shared" si="3016"/>
        <v>0</v>
      </c>
      <c r="F9100" s="9">
        <f t="shared" si="3022"/>
        <v>0</v>
      </c>
      <c r="G9100" s="9">
        <f t="shared" ref="G9100:H9100" si="3043">SUM(G9363,G9626,G9889)</f>
        <v>0</v>
      </c>
      <c r="H9100" s="467">
        <f t="shared" si="3043"/>
        <v>0</v>
      </c>
      <c r="I9100" s="9">
        <f t="shared" si="3024"/>
        <v>0</v>
      </c>
      <c r="J9100" s="9">
        <f t="shared" ref="J9100:K9115" si="3044">SUM(J9363,J9626,J9889)</f>
        <v>0</v>
      </c>
      <c r="K9100" s="467">
        <f t="shared" si="3044"/>
        <v>0</v>
      </c>
      <c r="L9100" s="9">
        <f t="shared" si="3025"/>
        <v>0</v>
      </c>
      <c r="M9100" s="9">
        <f t="shared" ref="M9100:N9100" si="3045">SUM(M9363,M9626,M9889)</f>
        <v>0</v>
      </c>
      <c r="N9100" s="467">
        <f t="shared" si="3045"/>
        <v>0</v>
      </c>
    </row>
    <row r="9101" spans="1:14" customFormat="1" ht="60.75" hidden="1" customHeight="1" thickBot="1" x14ac:dyDescent="0.3">
      <c r="A9101" s="1" t="s">
        <v>0</v>
      </c>
      <c r="B9101" s="6" t="s">
        <v>138</v>
      </c>
      <c r="C9101" s="9">
        <f t="shared" si="3021"/>
        <v>0</v>
      </c>
      <c r="D9101" s="9">
        <f t="shared" si="3016"/>
        <v>0</v>
      </c>
      <c r="E9101" s="9">
        <f t="shared" si="3016"/>
        <v>0</v>
      </c>
      <c r="F9101" s="9">
        <f t="shared" si="3022"/>
        <v>0</v>
      </c>
      <c r="G9101" s="9">
        <f t="shared" ref="G9101:H9101" si="3046">SUM(G9364,G9627,G9890)</f>
        <v>0</v>
      </c>
      <c r="H9101" s="467">
        <f t="shared" si="3046"/>
        <v>0</v>
      </c>
      <c r="I9101" s="9">
        <f t="shared" si="3024"/>
        <v>0</v>
      </c>
      <c r="J9101" s="9">
        <f t="shared" si="3044"/>
        <v>0</v>
      </c>
      <c r="K9101" s="467">
        <f t="shared" si="3044"/>
        <v>0</v>
      </c>
      <c r="L9101" s="9">
        <f t="shared" si="3025"/>
        <v>0</v>
      </c>
      <c r="M9101" s="9">
        <f t="shared" ref="M9101:N9101" si="3047">SUM(M9364,M9627,M9890)</f>
        <v>0</v>
      </c>
      <c r="N9101" s="467">
        <f t="shared" si="3047"/>
        <v>0</v>
      </c>
    </row>
    <row r="9102" spans="1:14" customFormat="1" ht="60.75" hidden="1" customHeight="1" thickBot="1" x14ac:dyDescent="0.3">
      <c r="A9102" s="1" t="s">
        <v>0</v>
      </c>
      <c r="B9102" s="6" t="s">
        <v>139</v>
      </c>
      <c r="C9102" s="9">
        <f t="shared" si="3021"/>
        <v>0</v>
      </c>
      <c r="D9102" s="9">
        <f t="shared" si="3016"/>
        <v>0</v>
      </c>
      <c r="E9102" s="9">
        <f t="shared" si="3016"/>
        <v>0</v>
      </c>
      <c r="F9102" s="9">
        <f t="shared" si="3022"/>
        <v>0</v>
      </c>
      <c r="G9102" s="9">
        <f t="shared" ref="G9102:H9102" si="3048">SUM(G9365,G9628,G9891)</f>
        <v>0</v>
      </c>
      <c r="H9102" s="467">
        <f t="shared" si="3048"/>
        <v>0</v>
      </c>
      <c r="I9102" s="9">
        <f t="shared" si="3024"/>
        <v>0</v>
      </c>
      <c r="J9102" s="9">
        <f t="shared" si="3044"/>
        <v>0</v>
      </c>
      <c r="K9102" s="467">
        <f t="shared" si="3044"/>
        <v>0</v>
      </c>
      <c r="L9102" s="9">
        <f t="shared" si="3025"/>
        <v>0</v>
      </c>
      <c r="M9102" s="9">
        <f t="shared" ref="M9102:N9102" si="3049">SUM(M9365,M9628,M9891)</f>
        <v>0</v>
      </c>
      <c r="N9102" s="467">
        <f t="shared" si="3049"/>
        <v>0</v>
      </c>
    </row>
    <row r="9103" spans="1:14" customFormat="1" ht="45.75" hidden="1" customHeight="1" thickBot="1" x14ac:dyDescent="0.3">
      <c r="A9103" s="1" t="s">
        <v>0</v>
      </c>
      <c r="B9103" s="6" t="s">
        <v>140</v>
      </c>
      <c r="C9103" s="9">
        <f t="shared" si="3021"/>
        <v>0</v>
      </c>
      <c r="D9103" s="9">
        <f t="shared" si="3016"/>
        <v>0</v>
      </c>
      <c r="E9103" s="9">
        <f t="shared" si="3016"/>
        <v>0</v>
      </c>
      <c r="F9103" s="9">
        <f t="shared" si="3022"/>
        <v>0</v>
      </c>
      <c r="G9103" s="9">
        <f t="shared" ref="G9103:H9103" si="3050">SUM(G9366,G9629,G9892)</f>
        <v>0</v>
      </c>
      <c r="H9103" s="467">
        <f t="shared" si="3050"/>
        <v>0</v>
      </c>
      <c r="I9103" s="9">
        <f t="shared" si="3024"/>
        <v>0</v>
      </c>
      <c r="J9103" s="9">
        <f t="shared" si="3044"/>
        <v>0</v>
      </c>
      <c r="K9103" s="467">
        <f t="shared" si="3044"/>
        <v>0</v>
      </c>
      <c r="L9103" s="9">
        <f t="shared" si="3025"/>
        <v>0</v>
      </c>
      <c r="M9103" s="9">
        <f t="shared" ref="M9103:N9103" si="3051">SUM(M9366,M9629,M9892)</f>
        <v>0</v>
      </c>
      <c r="N9103" s="467">
        <f t="shared" si="3051"/>
        <v>0</v>
      </c>
    </row>
    <row r="9104" spans="1:14" customFormat="1" ht="75.75" hidden="1" customHeight="1" thickBot="1" x14ac:dyDescent="0.3">
      <c r="A9104" s="1" t="s">
        <v>0</v>
      </c>
      <c r="B9104" s="6" t="s">
        <v>141</v>
      </c>
      <c r="C9104" s="9">
        <f t="shared" si="3021"/>
        <v>0</v>
      </c>
      <c r="D9104" s="9">
        <f t="shared" si="3016"/>
        <v>0</v>
      </c>
      <c r="E9104" s="9">
        <f t="shared" si="3016"/>
        <v>0</v>
      </c>
      <c r="F9104" s="9">
        <f t="shared" si="3022"/>
        <v>0</v>
      </c>
      <c r="G9104" s="9">
        <f t="shared" ref="G9104:H9104" si="3052">SUM(G9367,G9630,G9893)</f>
        <v>0</v>
      </c>
      <c r="H9104" s="467">
        <f t="shared" si="3052"/>
        <v>0</v>
      </c>
      <c r="I9104" s="9">
        <f t="shared" si="3024"/>
        <v>0</v>
      </c>
      <c r="J9104" s="9">
        <f t="shared" si="3044"/>
        <v>0</v>
      </c>
      <c r="K9104" s="467">
        <f t="shared" si="3044"/>
        <v>0</v>
      </c>
      <c r="L9104" s="9">
        <f t="shared" si="3025"/>
        <v>0</v>
      </c>
      <c r="M9104" s="9">
        <f t="shared" ref="M9104:N9104" si="3053">SUM(M9367,M9630,M9893)</f>
        <v>0</v>
      </c>
      <c r="N9104" s="467">
        <f t="shared" si="3053"/>
        <v>0</v>
      </c>
    </row>
    <row r="9105" spans="1:14" customFormat="1" ht="105.75" hidden="1" customHeight="1" thickBot="1" x14ac:dyDescent="0.3">
      <c r="A9105" s="1" t="s">
        <v>0</v>
      </c>
      <c r="B9105" s="6" t="s">
        <v>142</v>
      </c>
      <c r="C9105" s="9">
        <f t="shared" si="3021"/>
        <v>0</v>
      </c>
      <c r="D9105" s="9">
        <f t="shared" ref="D9105:E9120" si="3054">SUM(D9368,D9631,D9894)</f>
        <v>0</v>
      </c>
      <c r="E9105" s="9">
        <f t="shared" si="3054"/>
        <v>0</v>
      </c>
      <c r="F9105" s="9">
        <f t="shared" si="3022"/>
        <v>0</v>
      </c>
      <c r="G9105" s="9">
        <f t="shared" ref="G9105:H9105" si="3055">SUM(G9368,G9631,G9894)</f>
        <v>0</v>
      </c>
      <c r="H9105" s="467">
        <f t="shared" si="3055"/>
        <v>0</v>
      </c>
      <c r="I9105" s="9">
        <f t="shared" si="3024"/>
        <v>0</v>
      </c>
      <c r="J9105" s="9">
        <f t="shared" si="3044"/>
        <v>0</v>
      </c>
      <c r="K9105" s="467">
        <f t="shared" si="3044"/>
        <v>0</v>
      </c>
      <c r="L9105" s="9">
        <f t="shared" si="3025"/>
        <v>0</v>
      </c>
      <c r="M9105" s="9">
        <f t="shared" ref="M9105:N9105" si="3056">SUM(M9368,M9631,M9894)</f>
        <v>0</v>
      </c>
      <c r="N9105" s="467">
        <f t="shared" si="3056"/>
        <v>0</v>
      </c>
    </row>
    <row r="9106" spans="1:14" customFormat="1" ht="15.75" hidden="1" customHeight="1" thickBot="1" x14ac:dyDescent="0.3">
      <c r="A9106" s="1" t="s">
        <v>0</v>
      </c>
      <c r="B9106" s="6" t="s">
        <v>143</v>
      </c>
      <c r="C9106" s="9">
        <f t="shared" si="3021"/>
        <v>0</v>
      </c>
      <c r="D9106" s="9">
        <f t="shared" si="3054"/>
        <v>0</v>
      </c>
      <c r="E9106" s="9">
        <f t="shared" si="3054"/>
        <v>0</v>
      </c>
      <c r="F9106" s="9">
        <f t="shared" si="3022"/>
        <v>0</v>
      </c>
      <c r="G9106" s="9">
        <f t="shared" ref="G9106:H9106" si="3057">SUM(G9369,G9632,G9895)</f>
        <v>0</v>
      </c>
      <c r="H9106" s="467">
        <f t="shared" si="3057"/>
        <v>0</v>
      </c>
      <c r="I9106" s="9">
        <f t="shared" si="3024"/>
        <v>0</v>
      </c>
      <c r="J9106" s="9">
        <f t="shared" si="3044"/>
        <v>0</v>
      </c>
      <c r="K9106" s="467">
        <f t="shared" si="3044"/>
        <v>0</v>
      </c>
      <c r="L9106" s="9">
        <f t="shared" si="3025"/>
        <v>0</v>
      </c>
      <c r="M9106" s="9">
        <f t="shared" ref="M9106:N9106" si="3058">SUM(M9369,M9632,M9895)</f>
        <v>0</v>
      </c>
      <c r="N9106" s="467">
        <f t="shared" si="3058"/>
        <v>0</v>
      </c>
    </row>
    <row r="9107" spans="1:14" customFormat="1" ht="15.75" hidden="1" customHeight="1" thickBot="1" x14ac:dyDescent="0.3">
      <c r="A9107" s="1" t="s">
        <v>0</v>
      </c>
      <c r="B9107" s="6" t="s">
        <v>144</v>
      </c>
      <c r="C9107" s="9">
        <f t="shared" si="3021"/>
        <v>0</v>
      </c>
      <c r="D9107" s="9">
        <f t="shared" si="3054"/>
        <v>0</v>
      </c>
      <c r="E9107" s="9">
        <f t="shared" si="3054"/>
        <v>0</v>
      </c>
      <c r="F9107" s="9">
        <f t="shared" si="3022"/>
        <v>0</v>
      </c>
      <c r="G9107" s="9">
        <f t="shared" ref="G9107:H9107" si="3059">SUM(G9370,G9633,G9896)</f>
        <v>0</v>
      </c>
      <c r="H9107" s="467">
        <f t="shared" si="3059"/>
        <v>0</v>
      </c>
      <c r="I9107" s="9">
        <f t="shared" si="3024"/>
        <v>0</v>
      </c>
      <c r="J9107" s="9">
        <f t="shared" si="3044"/>
        <v>0</v>
      </c>
      <c r="K9107" s="467">
        <f t="shared" si="3044"/>
        <v>0</v>
      </c>
      <c r="L9107" s="9">
        <f t="shared" si="3025"/>
        <v>0</v>
      </c>
      <c r="M9107" s="9">
        <f t="shared" ref="M9107:N9107" si="3060">SUM(M9370,M9633,M9896)</f>
        <v>0</v>
      </c>
      <c r="N9107" s="467">
        <f t="shared" si="3060"/>
        <v>0</v>
      </c>
    </row>
    <row r="9108" spans="1:14" customFormat="1" ht="75.75" hidden="1" customHeight="1" thickBot="1" x14ac:dyDescent="0.3">
      <c r="A9108" s="1" t="s">
        <v>0</v>
      </c>
      <c r="B9108" s="6" t="s">
        <v>145</v>
      </c>
      <c r="C9108" s="9">
        <f t="shared" si="3021"/>
        <v>0</v>
      </c>
      <c r="D9108" s="9">
        <f t="shared" si="3054"/>
        <v>0</v>
      </c>
      <c r="E9108" s="9">
        <f t="shared" si="3054"/>
        <v>0</v>
      </c>
      <c r="F9108" s="9">
        <f t="shared" si="3022"/>
        <v>0</v>
      </c>
      <c r="G9108" s="9">
        <f t="shared" ref="G9108:H9108" si="3061">SUM(G9371,G9634,G9897)</f>
        <v>0</v>
      </c>
      <c r="H9108" s="467">
        <f t="shared" si="3061"/>
        <v>0</v>
      </c>
      <c r="I9108" s="9">
        <f t="shared" si="3024"/>
        <v>0</v>
      </c>
      <c r="J9108" s="9">
        <f t="shared" si="3044"/>
        <v>0</v>
      </c>
      <c r="K9108" s="467">
        <f t="shared" si="3044"/>
        <v>0</v>
      </c>
      <c r="L9108" s="9">
        <f t="shared" si="3025"/>
        <v>0</v>
      </c>
      <c r="M9108" s="9">
        <f t="shared" ref="M9108:N9108" si="3062">SUM(M9371,M9634,M9897)</f>
        <v>0</v>
      </c>
      <c r="N9108" s="467">
        <f t="shared" si="3062"/>
        <v>0</v>
      </c>
    </row>
    <row r="9109" spans="1:14" customFormat="1" ht="30.75" hidden="1" customHeight="1" thickBot="1" x14ac:dyDescent="0.3">
      <c r="A9109" s="133" t="s">
        <v>0</v>
      </c>
      <c r="B9109" s="136" t="s">
        <v>146</v>
      </c>
      <c r="C9109" s="135">
        <f t="shared" si="3021"/>
        <v>0</v>
      </c>
      <c r="D9109" s="135">
        <f t="shared" si="3054"/>
        <v>0</v>
      </c>
      <c r="E9109" s="135">
        <f t="shared" si="3054"/>
        <v>0</v>
      </c>
      <c r="F9109" s="135">
        <f t="shared" si="3022"/>
        <v>0</v>
      </c>
      <c r="G9109" s="135">
        <f t="shared" ref="G9109:H9109" si="3063">SUM(G9372,G9635,G9898)</f>
        <v>0</v>
      </c>
      <c r="H9109" s="476">
        <f t="shared" si="3063"/>
        <v>0</v>
      </c>
      <c r="I9109" s="135">
        <f t="shared" si="3024"/>
        <v>0</v>
      </c>
      <c r="J9109" s="135">
        <f t="shared" si="3044"/>
        <v>0</v>
      </c>
      <c r="K9109" s="476">
        <f t="shared" si="3044"/>
        <v>0</v>
      </c>
      <c r="L9109" s="135">
        <f t="shared" si="3025"/>
        <v>0</v>
      </c>
      <c r="M9109" s="135">
        <f t="shared" ref="M9109:N9109" si="3064">SUM(M9372,M9635,M9898)</f>
        <v>0</v>
      </c>
      <c r="N9109" s="476">
        <f t="shared" si="3064"/>
        <v>0</v>
      </c>
    </row>
    <row r="9110" spans="1:14" s="333" customFormat="1" ht="26.25" customHeight="1" x14ac:dyDescent="0.2">
      <c r="A9110" s="334" t="s">
        <v>0</v>
      </c>
      <c r="B9110" s="337" t="s">
        <v>147</v>
      </c>
      <c r="C9110" s="338">
        <f t="shared" si="3021"/>
        <v>2.2499899999999999</v>
      </c>
      <c r="D9110" s="338">
        <f t="shared" si="3054"/>
        <v>2.2499899999999999</v>
      </c>
      <c r="E9110" s="338">
        <f t="shared" si="3054"/>
        <v>0</v>
      </c>
      <c r="F9110" s="338">
        <f t="shared" si="3022"/>
        <v>1.1000000000000001</v>
      </c>
      <c r="G9110" s="338">
        <f t="shared" ref="G9110:H9110" si="3065">SUM(G9373,G9636,G9899)</f>
        <v>1.1000000000000001</v>
      </c>
      <c r="H9110" s="483">
        <f t="shared" si="3065"/>
        <v>0</v>
      </c>
      <c r="I9110" s="338">
        <f t="shared" si="3024"/>
        <v>46.45</v>
      </c>
      <c r="J9110" s="338">
        <f t="shared" si="3044"/>
        <v>46.45</v>
      </c>
      <c r="K9110" s="483">
        <f t="shared" si="3044"/>
        <v>0</v>
      </c>
      <c r="L9110" s="338">
        <f t="shared" si="3025"/>
        <v>0</v>
      </c>
      <c r="M9110" s="338">
        <f t="shared" ref="M9110:N9110" si="3066">SUM(M9373,M9636,M9899)</f>
        <v>0</v>
      </c>
      <c r="N9110" s="483">
        <f t="shared" si="3066"/>
        <v>0</v>
      </c>
    </row>
    <row r="9111" spans="1:14" customFormat="1" ht="24.75" customHeight="1" x14ac:dyDescent="0.25">
      <c r="A9111" s="171" t="s">
        <v>0</v>
      </c>
      <c r="B9111" s="332" t="s">
        <v>148</v>
      </c>
      <c r="C9111" s="173">
        <f t="shared" si="3021"/>
        <v>2.2499899999999999</v>
      </c>
      <c r="D9111" s="173">
        <f t="shared" si="3054"/>
        <v>2.2499899999999999</v>
      </c>
      <c r="E9111" s="173">
        <f t="shared" si="3054"/>
        <v>0</v>
      </c>
      <c r="F9111" s="174">
        <f t="shared" si="3022"/>
        <v>1.1000000000000001</v>
      </c>
      <c r="G9111" s="174">
        <f t="shared" ref="G9111:H9111" si="3067">SUM(G9374,G9637,G9900)</f>
        <v>1.1000000000000001</v>
      </c>
      <c r="H9111" s="531">
        <f t="shared" si="3067"/>
        <v>0</v>
      </c>
      <c r="I9111" s="174">
        <f t="shared" si="3024"/>
        <v>46.45</v>
      </c>
      <c r="J9111" s="174">
        <f t="shared" si="3044"/>
        <v>46.45</v>
      </c>
      <c r="K9111" s="531">
        <f t="shared" si="3044"/>
        <v>0</v>
      </c>
      <c r="L9111" s="174">
        <f t="shared" si="3025"/>
        <v>0</v>
      </c>
      <c r="M9111" s="174">
        <f t="shared" ref="M9111:N9111" si="3068">SUM(M9374,M9637,M9900)</f>
        <v>0</v>
      </c>
      <c r="N9111" s="531">
        <f t="shared" si="3068"/>
        <v>0</v>
      </c>
    </row>
    <row r="9112" spans="1:14" customFormat="1" ht="35.25" hidden="1" customHeight="1" thickBot="1" x14ac:dyDescent="0.3">
      <c r="A9112" s="140" t="s">
        <v>0</v>
      </c>
      <c r="B9112" s="147" t="s">
        <v>149</v>
      </c>
      <c r="C9112" s="142">
        <f t="shared" si="3021"/>
        <v>0</v>
      </c>
      <c r="D9112" s="142">
        <f t="shared" si="3054"/>
        <v>0</v>
      </c>
      <c r="E9112" s="142">
        <f t="shared" si="3054"/>
        <v>0</v>
      </c>
      <c r="F9112" s="142">
        <f t="shared" si="3022"/>
        <v>0</v>
      </c>
      <c r="G9112" s="142">
        <f t="shared" ref="G9112:H9112" si="3069">SUM(G9375,G9638,G9901)</f>
        <v>0</v>
      </c>
      <c r="H9112" s="477">
        <f t="shared" si="3069"/>
        <v>0</v>
      </c>
      <c r="I9112" s="142">
        <f t="shared" si="3024"/>
        <v>0</v>
      </c>
      <c r="J9112" s="142">
        <f t="shared" si="3044"/>
        <v>0</v>
      </c>
      <c r="K9112" s="477">
        <f t="shared" si="3044"/>
        <v>0</v>
      </c>
      <c r="L9112" s="142">
        <f t="shared" si="3025"/>
        <v>0</v>
      </c>
      <c r="M9112" s="142">
        <f t="shared" ref="M9112:N9112" si="3070">SUM(M9375,M9638,M9901)</f>
        <v>0</v>
      </c>
      <c r="N9112" s="477">
        <f t="shared" si="3070"/>
        <v>0</v>
      </c>
    </row>
    <row r="9113" spans="1:14" customFormat="1" ht="26.25" hidden="1" customHeight="1" thickTop="1" thickBot="1" x14ac:dyDescent="0.3">
      <c r="A9113" s="1" t="s">
        <v>0</v>
      </c>
      <c r="B9113" s="5" t="s">
        <v>150</v>
      </c>
      <c r="C9113" s="9">
        <f t="shared" si="3021"/>
        <v>0</v>
      </c>
      <c r="D9113" s="9">
        <f t="shared" si="3054"/>
        <v>0</v>
      </c>
      <c r="E9113" s="9">
        <f t="shared" si="3054"/>
        <v>0</v>
      </c>
      <c r="F9113" s="9">
        <f t="shared" si="3022"/>
        <v>0</v>
      </c>
      <c r="G9113" s="9">
        <f t="shared" ref="G9113:H9113" si="3071">SUM(G9376,G9639,G9902)</f>
        <v>0</v>
      </c>
      <c r="H9113" s="467">
        <f t="shared" si="3071"/>
        <v>0</v>
      </c>
      <c r="I9113" s="9">
        <f t="shared" si="3024"/>
        <v>0</v>
      </c>
      <c r="J9113" s="9">
        <f t="shared" si="3044"/>
        <v>0</v>
      </c>
      <c r="K9113" s="467">
        <f t="shared" si="3044"/>
        <v>0</v>
      </c>
      <c r="L9113" s="9">
        <f t="shared" si="3025"/>
        <v>0</v>
      </c>
      <c r="M9113" s="9">
        <f t="shared" ref="M9113:N9113" si="3072">SUM(M9376,M9639,M9902)</f>
        <v>0</v>
      </c>
      <c r="N9113" s="467">
        <f t="shared" si="3072"/>
        <v>0</v>
      </c>
    </row>
    <row r="9114" spans="1:14" customFormat="1" ht="24.75" hidden="1" customHeight="1" thickTop="1" thickBot="1" x14ac:dyDescent="0.3">
      <c r="A9114" s="1" t="s">
        <v>0</v>
      </c>
      <c r="B9114" s="5" t="s">
        <v>151</v>
      </c>
      <c r="C9114" s="9">
        <f t="shared" si="3021"/>
        <v>0</v>
      </c>
      <c r="D9114" s="9">
        <f t="shared" si="3054"/>
        <v>0</v>
      </c>
      <c r="E9114" s="9">
        <f t="shared" si="3054"/>
        <v>0</v>
      </c>
      <c r="F9114" s="9">
        <f t="shared" si="3022"/>
        <v>0</v>
      </c>
      <c r="G9114" s="9">
        <f t="shared" ref="G9114:H9114" si="3073">SUM(G9377,G9640,G9903)</f>
        <v>0</v>
      </c>
      <c r="H9114" s="467">
        <f t="shared" si="3073"/>
        <v>0</v>
      </c>
      <c r="I9114" s="9">
        <f t="shared" si="3024"/>
        <v>0</v>
      </c>
      <c r="J9114" s="9">
        <f t="shared" si="3044"/>
        <v>0</v>
      </c>
      <c r="K9114" s="467">
        <f t="shared" si="3044"/>
        <v>0</v>
      </c>
      <c r="L9114" s="9">
        <f t="shared" si="3025"/>
        <v>0</v>
      </c>
      <c r="M9114" s="9">
        <f t="shared" ref="M9114:N9114" si="3074">SUM(M9377,M9640,M9903)</f>
        <v>0</v>
      </c>
      <c r="N9114" s="467">
        <f t="shared" si="3074"/>
        <v>0</v>
      </c>
    </row>
    <row r="9115" spans="1:14" customFormat="1" ht="24" hidden="1" customHeight="1" thickTop="1" thickBot="1" x14ac:dyDescent="0.3">
      <c r="A9115" s="1" t="s">
        <v>0</v>
      </c>
      <c r="B9115" s="5" t="s">
        <v>152</v>
      </c>
      <c r="C9115" s="9">
        <f t="shared" si="3021"/>
        <v>0</v>
      </c>
      <c r="D9115" s="9">
        <f t="shared" si="3054"/>
        <v>0</v>
      </c>
      <c r="E9115" s="9">
        <f t="shared" si="3054"/>
        <v>0</v>
      </c>
      <c r="F9115" s="9">
        <f t="shared" si="3022"/>
        <v>0</v>
      </c>
      <c r="G9115" s="9">
        <f t="shared" ref="G9115:H9115" si="3075">SUM(G9378,G9641,G9904)</f>
        <v>0</v>
      </c>
      <c r="H9115" s="467">
        <f t="shared" si="3075"/>
        <v>0</v>
      </c>
      <c r="I9115" s="9">
        <f t="shared" si="3024"/>
        <v>0</v>
      </c>
      <c r="J9115" s="9">
        <f t="shared" si="3044"/>
        <v>0</v>
      </c>
      <c r="K9115" s="467">
        <f t="shared" si="3044"/>
        <v>0</v>
      </c>
      <c r="L9115" s="9">
        <f t="shared" si="3025"/>
        <v>0</v>
      </c>
      <c r="M9115" s="9">
        <f t="shared" ref="M9115:N9115" si="3076">SUM(M9378,M9641,M9904)</f>
        <v>0</v>
      </c>
      <c r="N9115" s="467">
        <f t="shared" si="3076"/>
        <v>0</v>
      </c>
    </row>
    <row r="9116" spans="1:14" customFormat="1" ht="23.25" hidden="1" customHeight="1" thickTop="1" thickBot="1" x14ac:dyDescent="0.3">
      <c r="A9116" s="1" t="s">
        <v>0</v>
      </c>
      <c r="B9116" s="5" t="s">
        <v>153</v>
      </c>
      <c r="C9116" s="9">
        <f t="shared" si="3021"/>
        <v>0</v>
      </c>
      <c r="D9116" s="9">
        <f t="shared" si="3054"/>
        <v>0</v>
      </c>
      <c r="E9116" s="9">
        <f t="shared" si="3054"/>
        <v>0</v>
      </c>
      <c r="F9116" s="9">
        <f t="shared" si="3022"/>
        <v>0</v>
      </c>
      <c r="G9116" s="9">
        <f t="shared" ref="G9116:H9116" si="3077">SUM(G9379,G9642,G9905)</f>
        <v>0</v>
      </c>
      <c r="H9116" s="467">
        <f t="shared" si="3077"/>
        <v>0</v>
      </c>
      <c r="I9116" s="9">
        <f t="shared" si="3024"/>
        <v>0</v>
      </c>
      <c r="J9116" s="9">
        <f t="shared" ref="J9116:K9131" si="3078">SUM(J9379,J9642,J9905)</f>
        <v>0</v>
      </c>
      <c r="K9116" s="467">
        <f t="shared" si="3078"/>
        <v>0</v>
      </c>
      <c r="L9116" s="9">
        <f t="shared" si="3025"/>
        <v>0</v>
      </c>
      <c r="M9116" s="9">
        <f t="shared" ref="M9116:N9116" si="3079">SUM(M9379,M9642,M9905)</f>
        <v>0</v>
      </c>
      <c r="N9116" s="467">
        <f t="shared" si="3079"/>
        <v>0</v>
      </c>
    </row>
    <row r="9117" spans="1:14" customFormat="1" ht="30" hidden="1" customHeight="1" thickTop="1" thickBot="1" x14ac:dyDescent="0.3">
      <c r="A9117" s="1" t="s">
        <v>0</v>
      </c>
      <c r="B9117" s="5" t="s">
        <v>154</v>
      </c>
      <c r="C9117" s="9">
        <f t="shared" si="3021"/>
        <v>0</v>
      </c>
      <c r="D9117" s="9">
        <f t="shared" si="3054"/>
        <v>0</v>
      </c>
      <c r="E9117" s="9">
        <f t="shared" si="3054"/>
        <v>0</v>
      </c>
      <c r="F9117" s="9">
        <f t="shared" si="3022"/>
        <v>0</v>
      </c>
      <c r="G9117" s="9">
        <f t="shared" ref="G9117:H9117" si="3080">SUM(G9380,G9643,G9906)</f>
        <v>0</v>
      </c>
      <c r="H9117" s="467">
        <f t="shared" si="3080"/>
        <v>0</v>
      </c>
      <c r="I9117" s="9">
        <f t="shared" si="3024"/>
        <v>0</v>
      </c>
      <c r="J9117" s="9">
        <f t="shared" si="3078"/>
        <v>0</v>
      </c>
      <c r="K9117" s="467">
        <f t="shared" si="3078"/>
        <v>0</v>
      </c>
      <c r="L9117" s="9">
        <f t="shared" si="3025"/>
        <v>0</v>
      </c>
      <c r="M9117" s="9">
        <f t="shared" ref="M9117:N9117" si="3081">SUM(M9380,M9643,M9906)</f>
        <v>0</v>
      </c>
      <c r="N9117" s="467">
        <f t="shared" si="3081"/>
        <v>0</v>
      </c>
    </row>
    <row r="9118" spans="1:14" customFormat="1" ht="3.75" hidden="1" customHeight="1" thickTop="1" thickBot="1" x14ac:dyDescent="0.3">
      <c r="A9118" s="1" t="s">
        <v>0</v>
      </c>
      <c r="B9118" s="5" t="s">
        <v>155</v>
      </c>
      <c r="C9118" s="9">
        <f t="shared" si="3021"/>
        <v>0</v>
      </c>
      <c r="D9118" s="9">
        <f t="shared" si="3054"/>
        <v>0</v>
      </c>
      <c r="E9118" s="9">
        <f t="shared" si="3054"/>
        <v>0</v>
      </c>
      <c r="F9118" s="9">
        <f t="shared" si="3022"/>
        <v>0</v>
      </c>
      <c r="G9118" s="9">
        <f t="shared" ref="G9118:H9118" si="3082">SUM(G9381,G9644,G9907)</f>
        <v>0</v>
      </c>
      <c r="H9118" s="467">
        <f t="shared" si="3082"/>
        <v>0</v>
      </c>
      <c r="I9118" s="9">
        <f t="shared" si="3024"/>
        <v>0</v>
      </c>
      <c r="J9118" s="9">
        <f t="shared" si="3078"/>
        <v>0</v>
      </c>
      <c r="K9118" s="467">
        <f t="shared" si="3078"/>
        <v>0</v>
      </c>
      <c r="L9118" s="9">
        <f t="shared" si="3025"/>
        <v>0</v>
      </c>
      <c r="M9118" s="9">
        <f t="shared" ref="M9118:N9118" si="3083">SUM(M9381,M9644,M9907)</f>
        <v>0</v>
      </c>
      <c r="N9118" s="467">
        <f t="shared" si="3083"/>
        <v>0</v>
      </c>
    </row>
    <row r="9119" spans="1:14" customFormat="1" ht="24.75" hidden="1" customHeight="1" thickTop="1" thickBot="1" x14ac:dyDescent="0.3">
      <c r="A9119" s="1" t="s">
        <v>0</v>
      </c>
      <c r="B9119" s="5" t="s">
        <v>156</v>
      </c>
      <c r="C9119" s="9">
        <f t="shared" si="3021"/>
        <v>0</v>
      </c>
      <c r="D9119" s="9">
        <f t="shared" si="3054"/>
        <v>0</v>
      </c>
      <c r="E9119" s="9">
        <f t="shared" si="3054"/>
        <v>0</v>
      </c>
      <c r="F9119" s="9">
        <f t="shared" si="3022"/>
        <v>0</v>
      </c>
      <c r="G9119" s="9">
        <f t="shared" ref="G9119:H9119" si="3084">SUM(G9382,G9645,G9908)</f>
        <v>0</v>
      </c>
      <c r="H9119" s="467">
        <f t="shared" si="3084"/>
        <v>0</v>
      </c>
      <c r="I9119" s="9">
        <f t="shared" si="3024"/>
        <v>0</v>
      </c>
      <c r="J9119" s="9">
        <f t="shared" si="3078"/>
        <v>0</v>
      </c>
      <c r="K9119" s="467">
        <f t="shared" si="3078"/>
        <v>0</v>
      </c>
      <c r="L9119" s="9">
        <f t="shared" si="3025"/>
        <v>0</v>
      </c>
      <c r="M9119" s="9">
        <f t="shared" ref="M9119:N9119" si="3085">SUM(M9382,M9645,M9908)</f>
        <v>0</v>
      </c>
      <c r="N9119" s="467">
        <f t="shared" si="3085"/>
        <v>0</v>
      </c>
    </row>
    <row r="9120" spans="1:14" customFormat="1" ht="18.75" hidden="1" customHeight="1" thickTop="1" thickBot="1" x14ac:dyDescent="0.3">
      <c r="A9120" s="1" t="s">
        <v>0</v>
      </c>
      <c r="B9120" s="5" t="s">
        <v>157</v>
      </c>
      <c r="C9120" s="9">
        <f t="shared" si="3021"/>
        <v>0</v>
      </c>
      <c r="D9120" s="9">
        <f t="shared" si="3054"/>
        <v>0</v>
      </c>
      <c r="E9120" s="9">
        <f t="shared" si="3054"/>
        <v>0</v>
      </c>
      <c r="F9120" s="9">
        <f t="shared" si="3022"/>
        <v>0</v>
      </c>
      <c r="G9120" s="9">
        <f t="shared" ref="G9120:H9120" si="3086">SUM(G9383,G9646,G9909)</f>
        <v>0</v>
      </c>
      <c r="H9120" s="467">
        <f t="shared" si="3086"/>
        <v>0</v>
      </c>
      <c r="I9120" s="9">
        <f t="shared" si="3024"/>
        <v>0</v>
      </c>
      <c r="J9120" s="9">
        <f t="shared" si="3078"/>
        <v>0</v>
      </c>
      <c r="K9120" s="467">
        <f t="shared" si="3078"/>
        <v>0</v>
      </c>
      <c r="L9120" s="9">
        <f t="shared" si="3025"/>
        <v>0</v>
      </c>
      <c r="M9120" s="9">
        <f t="shared" ref="M9120:N9120" si="3087">SUM(M9383,M9646,M9909)</f>
        <v>0</v>
      </c>
      <c r="N9120" s="467">
        <f t="shared" si="3087"/>
        <v>0</v>
      </c>
    </row>
    <row r="9121" spans="1:14" customFormat="1" ht="18.75" hidden="1" customHeight="1" thickTop="1" thickBot="1" x14ac:dyDescent="0.3">
      <c r="A9121" s="1" t="s">
        <v>0</v>
      </c>
      <c r="B9121" s="5" t="s">
        <v>158</v>
      </c>
      <c r="C9121" s="9">
        <f t="shared" si="3021"/>
        <v>0</v>
      </c>
      <c r="D9121" s="9">
        <f t="shared" ref="D9121:E9136" si="3088">SUM(D9384,D9647,D9910)</f>
        <v>0</v>
      </c>
      <c r="E9121" s="9">
        <f t="shared" si="3088"/>
        <v>0</v>
      </c>
      <c r="F9121" s="9">
        <f t="shared" si="3022"/>
        <v>0</v>
      </c>
      <c r="G9121" s="9">
        <f t="shared" ref="G9121:H9121" si="3089">SUM(G9384,G9647,G9910)</f>
        <v>0</v>
      </c>
      <c r="H9121" s="467">
        <f t="shared" si="3089"/>
        <v>0</v>
      </c>
      <c r="I9121" s="9">
        <f t="shared" si="3024"/>
        <v>0</v>
      </c>
      <c r="J9121" s="9">
        <f t="shared" si="3078"/>
        <v>0</v>
      </c>
      <c r="K9121" s="467">
        <f t="shared" si="3078"/>
        <v>0</v>
      </c>
      <c r="L9121" s="9">
        <f t="shared" si="3025"/>
        <v>0</v>
      </c>
      <c r="M9121" s="9">
        <f t="shared" ref="M9121:N9121" si="3090">SUM(M9384,M9647,M9910)</f>
        <v>0</v>
      </c>
      <c r="N9121" s="467">
        <f t="shared" si="3090"/>
        <v>0</v>
      </c>
    </row>
    <row r="9122" spans="1:14" customFormat="1" ht="19.5" hidden="1" customHeight="1" thickTop="1" thickBot="1" x14ac:dyDescent="0.3">
      <c r="A9122" s="1" t="s">
        <v>0</v>
      </c>
      <c r="B9122" s="5" t="s">
        <v>159</v>
      </c>
      <c r="C9122" s="9">
        <f t="shared" si="3021"/>
        <v>0</v>
      </c>
      <c r="D9122" s="9">
        <f t="shared" si="3088"/>
        <v>0</v>
      </c>
      <c r="E9122" s="9">
        <f t="shared" si="3088"/>
        <v>0</v>
      </c>
      <c r="F9122" s="9">
        <f t="shared" si="3022"/>
        <v>0</v>
      </c>
      <c r="G9122" s="9">
        <f t="shared" ref="G9122:H9122" si="3091">SUM(G9385,G9648,G9911)</f>
        <v>0</v>
      </c>
      <c r="H9122" s="467">
        <f t="shared" si="3091"/>
        <v>0</v>
      </c>
      <c r="I9122" s="9">
        <f t="shared" si="3024"/>
        <v>0</v>
      </c>
      <c r="J9122" s="9">
        <f t="shared" si="3078"/>
        <v>0</v>
      </c>
      <c r="K9122" s="467">
        <f t="shared" si="3078"/>
        <v>0</v>
      </c>
      <c r="L9122" s="9">
        <f t="shared" si="3025"/>
        <v>0</v>
      </c>
      <c r="M9122" s="9">
        <f t="shared" ref="M9122:N9122" si="3092">SUM(M9385,M9648,M9911)</f>
        <v>0</v>
      </c>
      <c r="N9122" s="467">
        <f t="shared" si="3092"/>
        <v>0</v>
      </c>
    </row>
    <row r="9123" spans="1:14" customFormat="1" ht="25.5" hidden="1" customHeight="1" thickTop="1" thickBot="1" x14ac:dyDescent="0.3">
      <c r="A9123" s="133" t="s">
        <v>0</v>
      </c>
      <c r="B9123" s="136" t="s">
        <v>160</v>
      </c>
      <c r="C9123" s="135">
        <f t="shared" si="3021"/>
        <v>0</v>
      </c>
      <c r="D9123" s="135">
        <f t="shared" si="3088"/>
        <v>0</v>
      </c>
      <c r="E9123" s="135">
        <f t="shared" si="3088"/>
        <v>0</v>
      </c>
      <c r="F9123" s="9">
        <f t="shared" si="3022"/>
        <v>0</v>
      </c>
      <c r="G9123" s="9">
        <f t="shared" ref="G9123:H9123" si="3093">SUM(G9386,G9649,G9912)</f>
        <v>0</v>
      </c>
      <c r="H9123" s="467">
        <f t="shared" si="3093"/>
        <v>0</v>
      </c>
      <c r="I9123" s="9">
        <f t="shared" si="3024"/>
        <v>0</v>
      </c>
      <c r="J9123" s="9">
        <f t="shared" si="3078"/>
        <v>0</v>
      </c>
      <c r="K9123" s="467">
        <f t="shared" si="3078"/>
        <v>0</v>
      </c>
      <c r="L9123" s="9">
        <f t="shared" si="3025"/>
        <v>0</v>
      </c>
      <c r="M9123" s="9">
        <f t="shared" ref="M9123:N9123" si="3094">SUM(M9386,M9649,M9912)</f>
        <v>0</v>
      </c>
      <c r="N9123" s="467">
        <f t="shared" si="3094"/>
        <v>0</v>
      </c>
    </row>
    <row r="9124" spans="1:14" customFormat="1" ht="21.75" customHeight="1" x14ac:dyDescent="0.25">
      <c r="A9124" s="151" t="s">
        <v>0</v>
      </c>
      <c r="B9124" s="157" t="s">
        <v>161</v>
      </c>
      <c r="C9124" s="155">
        <f t="shared" si="3021"/>
        <v>2.2499899999999999</v>
      </c>
      <c r="D9124" s="155">
        <f t="shared" si="3088"/>
        <v>2.2499899999999999</v>
      </c>
      <c r="E9124" s="155">
        <f t="shared" si="3088"/>
        <v>0</v>
      </c>
      <c r="F9124" s="161">
        <f t="shared" si="3022"/>
        <v>1.1000000000000001</v>
      </c>
      <c r="G9124" s="161">
        <f t="shared" ref="G9124:H9124" si="3095">SUM(G9387,G9650,G9913)</f>
        <v>1.1000000000000001</v>
      </c>
      <c r="H9124" s="530">
        <f t="shared" si="3095"/>
        <v>0</v>
      </c>
      <c r="I9124" s="161">
        <f t="shared" si="3024"/>
        <v>46.45</v>
      </c>
      <c r="J9124" s="161">
        <f t="shared" si="3078"/>
        <v>46.45</v>
      </c>
      <c r="K9124" s="530">
        <f t="shared" si="3078"/>
        <v>0</v>
      </c>
      <c r="L9124" s="161">
        <f t="shared" si="3025"/>
        <v>0</v>
      </c>
      <c r="M9124" s="161">
        <f t="shared" ref="M9124:N9124" si="3096">SUM(M9387,M9650,M9913)</f>
        <v>0</v>
      </c>
      <c r="N9124" s="530">
        <f t="shared" si="3096"/>
        <v>0</v>
      </c>
    </row>
    <row r="9125" spans="1:14" customFormat="1" ht="24" hidden="1" customHeight="1" thickBot="1" x14ac:dyDescent="0.3">
      <c r="A9125" s="140" t="s">
        <v>0</v>
      </c>
      <c r="B9125" s="148" t="s">
        <v>162</v>
      </c>
      <c r="C9125" s="142">
        <f t="shared" si="3021"/>
        <v>0</v>
      </c>
      <c r="D9125" s="142">
        <f t="shared" si="3088"/>
        <v>0</v>
      </c>
      <c r="E9125" s="142">
        <f t="shared" si="3088"/>
        <v>0</v>
      </c>
      <c r="F9125" s="142">
        <f t="shared" si="3022"/>
        <v>0</v>
      </c>
      <c r="G9125" s="142">
        <f t="shared" ref="G9125:H9125" si="3097">SUM(G9388,G9651,G9914)</f>
        <v>0</v>
      </c>
      <c r="H9125" s="477">
        <f t="shared" si="3097"/>
        <v>0</v>
      </c>
      <c r="I9125" s="142">
        <f t="shared" si="3024"/>
        <v>46.45</v>
      </c>
      <c r="J9125" s="142">
        <f t="shared" si="3078"/>
        <v>46.45</v>
      </c>
      <c r="K9125" s="477">
        <f t="shared" si="3078"/>
        <v>0</v>
      </c>
      <c r="L9125" s="142">
        <f t="shared" si="3025"/>
        <v>0</v>
      </c>
      <c r="M9125" s="142">
        <f t="shared" ref="M9125:N9125" si="3098">SUM(M9388,M9651,M9914)</f>
        <v>0</v>
      </c>
      <c r="N9125" s="477">
        <f t="shared" si="3098"/>
        <v>0</v>
      </c>
    </row>
    <row r="9126" spans="1:14" customFormat="1" ht="23.25" hidden="1" customHeight="1" thickTop="1" thickBot="1" x14ac:dyDescent="0.3">
      <c r="A9126" s="1" t="s">
        <v>0</v>
      </c>
      <c r="B9126" s="6" t="s">
        <v>163</v>
      </c>
      <c r="C9126" s="9">
        <f t="shared" si="3021"/>
        <v>0</v>
      </c>
      <c r="D9126" s="9">
        <f t="shared" si="3088"/>
        <v>0</v>
      </c>
      <c r="E9126" s="9">
        <f t="shared" si="3088"/>
        <v>0</v>
      </c>
      <c r="F9126" s="9">
        <f t="shared" si="3022"/>
        <v>0</v>
      </c>
      <c r="G9126" s="9">
        <f t="shared" ref="G9126:H9126" si="3099">SUM(G9389,G9652,G9915)</f>
        <v>0</v>
      </c>
      <c r="H9126" s="467">
        <f t="shared" si="3099"/>
        <v>0</v>
      </c>
      <c r="I9126" s="9">
        <f t="shared" si="3024"/>
        <v>0</v>
      </c>
      <c r="J9126" s="9">
        <f t="shared" si="3078"/>
        <v>0</v>
      </c>
      <c r="K9126" s="467">
        <f t="shared" si="3078"/>
        <v>0</v>
      </c>
      <c r="L9126" s="9">
        <f t="shared" si="3025"/>
        <v>0</v>
      </c>
      <c r="M9126" s="9">
        <f t="shared" ref="M9126:N9126" si="3100">SUM(M9389,M9652,M9915)</f>
        <v>0</v>
      </c>
      <c r="N9126" s="467">
        <f t="shared" si="3100"/>
        <v>0</v>
      </c>
    </row>
    <row r="9127" spans="1:14" customFormat="1" ht="18.75" hidden="1" customHeight="1" thickTop="1" thickBot="1" x14ac:dyDescent="0.3">
      <c r="A9127" s="1" t="s">
        <v>0</v>
      </c>
      <c r="B9127" s="6" t="s">
        <v>164</v>
      </c>
      <c r="C9127" s="9">
        <f t="shared" si="3021"/>
        <v>0</v>
      </c>
      <c r="D9127" s="9">
        <f t="shared" si="3088"/>
        <v>0</v>
      </c>
      <c r="E9127" s="9">
        <f t="shared" si="3088"/>
        <v>0</v>
      </c>
      <c r="F9127" s="9">
        <f t="shared" si="3022"/>
        <v>0</v>
      </c>
      <c r="G9127" s="9">
        <f t="shared" ref="G9127:H9127" si="3101">SUM(G9390,G9653,G9916)</f>
        <v>0</v>
      </c>
      <c r="H9127" s="467">
        <f t="shared" si="3101"/>
        <v>0</v>
      </c>
      <c r="I9127" s="9">
        <f t="shared" si="3024"/>
        <v>0</v>
      </c>
      <c r="J9127" s="9">
        <f t="shared" si="3078"/>
        <v>0</v>
      </c>
      <c r="K9127" s="467">
        <f t="shared" si="3078"/>
        <v>0</v>
      </c>
      <c r="L9127" s="9">
        <f t="shared" si="3025"/>
        <v>0</v>
      </c>
      <c r="M9127" s="9">
        <f t="shared" ref="M9127:N9127" si="3102">SUM(M9390,M9653,M9916)</f>
        <v>0</v>
      </c>
      <c r="N9127" s="467">
        <f t="shared" si="3102"/>
        <v>0</v>
      </c>
    </row>
    <row r="9128" spans="1:14" customFormat="1" ht="21" hidden="1" customHeight="1" thickTop="1" thickBot="1" x14ac:dyDescent="0.3">
      <c r="A9128" s="1" t="s">
        <v>0</v>
      </c>
      <c r="B9128" s="6" t="s">
        <v>165</v>
      </c>
      <c r="C9128" s="9">
        <f t="shared" si="3021"/>
        <v>0</v>
      </c>
      <c r="D9128" s="9">
        <f t="shared" si="3088"/>
        <v>0</v>
      </c>
      <c r="E9128" s="9">
        <f t="shared" si="3088"/>
        <v>0</v>
      </c>
      <c r="F9128" s="9">
        <f t="shared" si="3022"/>
        <v>0</v>
      </c>
      <c r="G9128" s="9">
        <f t="shared" ref="G9128:H9128" si="3103">SUM(G9391,G9654,G9917)</f>
        <v>0</v>
      </c>
      <c r="H9128" s="467">
        <f t="shared" si="3103"/>
        <v>0</v>
      </c>
      <c r="I9128" s="9">
        <f t="shared" si="3024"/>
        <v>0</v>
      </c>
      <c r="J9128" s="9">
        <f t="shared" si="3078"/>
        <v>0</v>
      </c>
      <c r="K9128" s="467">
        <f t="shared" si="3078"/>
        <v>0</v>
      </c>
      <c r="L9128" s="9">
        <f t="shared" si="3025"/>
        <v>0</v>
      </c>
      <c r="M9128" s="9">
        <f t="shared" ref="M9128:N9128" si="3104">SUM(M9391,M9654,M9917)</f>
        <v>0</v>
      </c>
      <c r="N9128" s="467">
        <f t="shared" si="3104"/>
        <v>0</v>
      </c>
    </row>
    <row r="9129" spans="1:14" customFormat="1" ht="21" hidden="1" customHeight="1" thickTop="1" thickBot="1" x14ac:dyDescent="0.3">
      <c r="A9129" s="1" t="s">
        <v>0</v>
      </c>
      <c r="B9129" s="6" t="s">
        <v>166</v>
      </c>
      <c r="C9129" s="9">
        <f t="shared" si="3021"/>
        <v>0</v>
      </c>
      <c r="D9129" s="9">
        <f t="shared" si="3088"/>
        <v>0</v>
      </c>
      <c r="E9129" s="9">
        <f t="shared" si="3088"/>
        <v>0</v>
      </c>
      <c r="F9129" s="9">
        <f t="shared" si="3022"/>
        <v>0</v>
      </c>
      <c r="G9129" s="9">
        <f t="shared" ref="G9129:H9129" si="3105">SUM(G9392,G9655,G9918)</f>
        <v>0</v>
      </c>
      <c r="H9129" s="467">
        <f t="shared" si="3105"/>
        <v>0</v>
      </c>
      <c r="I9129" s="9">
        <f t="shared" si="3024"/>
        <v>0</v>
      </c>
      <c r="J9129" s="9">
        <f t="shared" si="3078"/>
        <v>0</v>
      </c>
      <c r="K9129" s="467">
        <f t="shared" si="3078"/>
        <v>0</v>
      </c>
      <c r="L9129" s="9">
        <f t="shared" si="3025"/>
        <v>0</v>
      </c>
      <c r="M9129" s="9">
        <f t="shared" ref="M9129:N9129" si="3106">SUM(M9392,M9655,M9918)</f>
        <v>0</v>
      </c>
      <c r="N9129" s="467">
        <f t="shared" si="3106"/>
        <v>0</v>
      </c>
    </row>
    <row r="9130" spans="1:14" customFormat="1" ht="18" hidden="1" customHeight="1" thickTop="1" thickBot="1" x14ac:dyDescent="0.3">
      <c r="A9130" s="1" t="s">
        <v>0</v>
      </c>
      <c r="B9130" s="6" t="s">
        <v>167</v>
      </c>
      <c r="C9130" s="9">
        <f t="shared" si="3021"/>
        <v>0</v>
      </c>
      <c r="D9130" s="9">
        <f t="shared" si="3088"/>
        <v>0</v>
      </c>
      <c r="E9130" s="9">
        <f t="shared" si="3088"/>
        <v>0</v>
      </c>
      <c r="F9130" s="9">
        <f t="shared" si="3022"/>
        <v>0</v>
      </c>
      <c r="G9130" s="9">
        <f t="shared" ref="G9130:H9130" si="3107">SUM(G9393,G9656,G9919)</f>
        <v>0</v>
      </c>
      <c r="H9130" s="467">
        <f t="shared" si="3107"/>
        <v>0</v>
      </c>
      <c r="I9130" s="9">
        <f t="shared" si="3024"/>
        <v>0</v>
      </c>
      <c r="J9130" s="9">
        <f t="shared" si="3078"/>
        <v>0</v>
      </c>
      <c r="K9130" s="467">
        <f t="shared" si="3078"/>
        <v>0</v>
      </c>
      <c r="L9130" s="9">
        <f t="shared" si="3025"/>
        <v>0</v>
      </c>
      <c r="M9130" s="9">
        <f t="shared" ref="M9130:N9130" si="3108">SUM(M9393,M9656,M9919)</f>
        <v>0</v>
      </c>
      <c r="N9130" s="467">
        <f t="shared" si="3108"/>
        <v>0</v>
      </c>
    </row>
    <row r="9131" spans="1:14" customFormat="1" ht="21.75" hidden="1" customHeight="1" thickTop="1" thickBot="1" x14ac:dyDescent="0.3">
      <c r="A9131" s="133" t="s">
        <v>0</v>
      </c>
      <c r="B9131" s="137" t="s">
        <v>168</v>
      </c>
      <c r="C9131" s="135">
        <f t="shared" si="3021"/>
        <v>0</v>
      </c>
      <c r="D9131" s="135">
        <f t="shared" si="3088"/>
        <v>0</v>
      </c>
      <c r="E9131" s="135">
        <f t="shared" si="3088"/>
        <v>0</v>
      </c>
      <c r="F9131" s="9">
        <f t="shared" si="3022"/>
        <v>0</v>
      </c>
      <c r="G9131" s="9">
        <f t="shared" ref="G9131:H9131" si="3109">SUM(G9394,G9657,G9920)</f>
        <v>0</v>
      </c>
      <c r="H9131" s="467">
        <f t="shared" si="3109"/>
        <v>0</v>
      </c>
      <c r="I9131" s="9">
        <f t="shared" si="3024"/>
        <v>46.45</v>
      </c>
      <c r="J9131" s="9">
        <f t="shared" si="3078"/>
        <v>46.45</v>
      </c>
      <c r="K9131" s="467">
        <f t="shared" si="3078"/>
        <v>0</v>
      </c>
      <c r="L9131" s="9">
        <f t="shared" si="3025"/>
        <v>0</v>
      </c>
      <c r="M9131" s="9">
        <f t="shared" ref="M9131:N9131" si="3110">SUM(M9394,M9657,M9920)</f>
        <v>0</v>
      </c>
      <c r="N9131" s="467">
        <f t="shared" si="3110"/>
        <v>0</v>
      </c>
    </row>
    <row r="9132" spans="1:14" customFormat="1" ht="15.75" customHeight="1" x14ac:dyDescent="0.25">
      <c r="A9132" s="151" t="s">
        <v>0</v>
      </c>
      <c r="B9132" s="158" t="s">
        <v>169</v>
      </c>
      <c r="C9132" s="155">
        <f t="shared" si="3021"/>
        <v>2.2499899999999999</v>
      </c>
      <c r="D9132" s="155">
        <f t="shared" si="3088"/>
        <v>2.2499899999999999</v>
      </c>
      <c r="E9132" s="155">
        <f t="shared" si="3088"/>
        <v>0</v>
      </c>
      <c r="F9132" s="161">
        <f t="shared" si="3022"/>
        <v>1.1000000000000001</v>
      </c>
      <c r="G9132" s="161">
        <f t="shared" ref="G9132:H9132" si="3111">SUM(G9395,G9658,G9921)</f>
        <v>1.1000000000000001</v>
      </c>
      <c r="H9132" s="530">
        <f t="shared" si="3111"/>
        <v>0</v>
      </c>
      <c r="I9132" s="161">
        <f t="shared" si="3024"/>
        <v>0</v>
      </c>
      <c r="J9132" s="161">
        <f t="shared" ref="J9132:K9147" si="3112">SUM(J9395,J9658,J9921)</f>
        <v>0</v>
      </c>
      <c r="K9132" s="530">
        <f t="shared" si="3112"/>
        <v>0</v>
      </c>
      <c r="L9132" s="161">
        <f t="shared" si="3025"/>
        <v>0</v>
      </c>
      <c r="M9132" s="161">
        <f t="shared" ref="M9132:N9132" si="3113">SUM(M9395,M9658,M9921)</f>
        <v>0</v>
      </c>
      <c r="N9132" s="530">
        <f t="shared" si="3113"/>
        <v>0</v>
      </c>
    </row>
    <row r="9133" spans="1:14" customFormat="1" ht="0.75" customHeight="1" thickBot="1" x14ac:dyDescent="0.3">
      <c r="A9133" s="143" t="s">
        <v>0</v>
      </c>
      <c r="B9133" s="146" t="s">
        <v>30</v>
      </c>
      <c r="C9133" s="145">
        <f t="shared" si="3021"/>
        <v>0</v>
      </c>
      <c r="D9133" s="145">
        <f t="shared" si="3088"/>
        <v>0</v>
      </c>
      <c r="E9133" s="145">
        <f t="shared" si="3088"/>
        <v>0</v>
      </c>
      <c r="F9133" s="142">
        <f t="shared" si="3022"/>
        <v>0</v>
      </c>
      <c r="G9133" s="142">
        <f t="shared" ref="G9133:H9133" si="3114">SUM(G9396,G9659,G9922)</f>
        <v>0</v>
      </c>
      <c r="H9133" s="477">
        <f t="shared" si="3114"/>
        <v>0</v>
      </c>
      <c r="I9133" s="142">
        <f t="shared" si="3024"/>
        <v>0</v>
      </c>
      <c r="J9133" s="142">
        <f t="shared" si="3112"/>
        <v>0</v>
      </c>
      <c r="K9133" s="477">
        <f t="shared" si="3112"/>
        <v>0</v>
      </c>
      <c r="L9133" s="142">
        <f t="shared" si="3025"/>
        <v>0</v>
      </c>
      <c r="M9133" s="142">
        <f t="shared" ref="M9133:N9133" si="3115">SUM(M9396,M9659,M9922)</f>
        <v>0</v>
      </c>
      <c r="N9133" s="477">
        <f t="shared" si="3115"/>
        <v>0</v>
      </c>
    </row>
    <row r="9134" spans="1:14" customFormat="1" ht="24.75" hidden="1" customHeight="1" thickTop="1" x14ac:dyDescent="0.25">
      <c r="A9134" s="151" t="s">
        <v>0</v>
      </c>
      <c r="B9134" s="159" t="s">
        <v>31</v>
      </c>
      <c r="C9134" s="155">
        <f t="shared" si="3021"/>
        <v>0.75</v>
      </c>
      <c r="D9134" s="155">
        <f t="shared" si="3088"/>
        <v>0.75</v>
      </c>
      <c r="E9134" s="155">
        <f t="shared" si="3088"/>
        <v>0</v>
      </c>
      <c r="F9134" s="161">
        <f t="shared" si="3022"/>
        <v>0</v>
      </c>
      <c r="G9134" s="161">
        <f t="shared" ref="G9134:H9134" si="3116">SUM(G9397,G9660,G9923)</f>
        <v>0</v>
      </c>
      <c r="H9134" s="530">
        <f t="shared" si="3116"/>
        <v>0</v>
      </c>
      <c r="I9134" s="161">
        <f t="shared" si="3024"/>
        <v>0</v>
      </c>
      <c r="J9134" s="161">
        <f t="shared" si="3112"/>
        <v>0</v>
      </c>
      <c r="K9134" s="530">
        <f t="shared" si="3112"/>
        <v>0</v>
      </c>
      <c r="L9134" s="161">
        <f t="shared" si="3025"/>
        <v>0</v>
      </c>
      <c r="M9134" s="161">
        <f t="shared" ref="M9134:N9134" si="3117">SUM(M9397,M9660,M9923)</f>
        <v>0</v>
      </c>
      <c r="N9134" s="530">
        <f t="shared" si="3117"/>
        <v>0</v>
      </c>
    </row>
    <row r="9135" spans="1:14" customFormat="1" ht="21.75" customHeight="1" thickTop="1" thickBot="1" x14ac:dyDescent="0.3">
      <c r="A9135" s="151" t="s">
        <v>0</v>
      </c>
      <c r="B9135" s="159" t="s">
        <v>170</v>
      </c>
      <c r="C9135" s="155">
        <f t="shared" si="3021"/>
        <v>1.4999899999999999</v>
      </c>
      <c r="D9135" s="155">
        <f t="shared" si="3088"/>
        <v>1.4999899999999999</v>
      </c>
      <c r="E9135" s="155">
        <f t="shared" si="3088"/>
        <v>0</v>
      </c>
      <c r="F9135" s="161">
        <f t="shared" si="3022"/>
        <v>1.1000000000000001</v>
      </c>
      <c r="G9135" s="161">
        <f t="shared" ref="G9135:H9135" si="3118">SUM(G9398,G9661,G9924)</f>
        <v>1.1000000000000001</v>
      </c>
      <c r="H9135" s="530">
        <f t="shared" si="3118"/>
        <v>0</v>
      </c>
      <c r="I9135" s="161">
        <f t="shared" si="3024"/>
        <v>0</v>
      </c>
      <c r="J9135" s="161">
        <f t="shared" si="3112"/>
        <v>0</v>
      </c>
      <c r="K9135" s="530">
        <f t="shared" si="3112"/>
        <v>0</v>
      </c>
      <c r="L9135" s="161">
        <f t="shared" si="3025"/>
        <v>0</v>
      </c>
      <c r="M9135" s="161">
        <f t="shared" ref="M9135:N9135" si="3119">SUM(M9398,M9661,M9924)</f>
        <v>0</v>
      </c>
      <c r="N9135" s="530">
        <f t="shared" si="3119"/>
        <v>0</v>
      </c>
    </row>
    <row r="9136" spans="1:14" customFormat="1" ht="24.75" hidden="1" customHeight="1" thickBot="1" x14ac:dyDescent="0.3">
      <c r="A9136" s="140" t="s">
        <v>0</v>
      </c>
      <c r="B9136" s="141" t="s">
        <v>36</v>
      </c>
      <c r="C9136" s="142">
        <f t="shared" si="3021"/>
        <v>0</v>
      </c>
      <c r="D9136" s="142">
        <f t="shared" si="3088"/>
        <v>0</v>
      </c>
      <c r="E9136" s="142">
        <f t="shared" si="3088"/>
        <v>0</v>
      </c>
      <c r="F9136" s="142">
        <f t="shared" si="3022"/>
        <v>0</v>
      </c>
      <c r="G9136" s="142">
        <f t="shared" ref="G9136:H9136" si="3120">SUM(G9399,G9662,G9925)</f>
        <v>0</v>
      </c>
      <c r="H9136" s="477">
        <f t="shared" si="3120"/>
        <v>0</v>
      </c>
      <c r="I9136" s="142">
        <f t="shared" si="3024"/>
        <v>0</v>
      </c>
      <c r="J9136" s="142">
        <f t="shared" si="3112"/>
        <v>0</v>
      </c>
      <c r="K9136" s="477">
        <f t="shared" si="3112"/>
        <v>0</v>
      </c>
      <c r="L9136" s="142">
        <f t="shared" si="3025"/>
        <v>0</v>
      </c>
      <c r="M9136" s="142">
        <f t="shared" ref="M9136:N9136" si="3121">SUM(M9399,M9662,M9925)</f>
        <v>0</v>
      </c>
      <c r="N9136" s="477">
        <f t="shared" si="3121"/>
        <v>0</v>
      </c>
    </row>
    <row r="9137" spans="1:14" customFormat="1" ht="27.75" hidden="1" customHeight="1" thickTop="1" thickBot="1" x14ac:dyDescent="0.3">
      <c r="A9137" s="1" t="s">
        <v>0</v>
      </c>
      <c r="B9137" s="6" t="s">
        <v>171</v>
      </c>
      <c r="C9137" s="9">
        <f t="shared" si="3021"/>
        <v>0</v>
      </c>
      <c r="D9137" s="9">
        <f t="shared" ref="D9137:E9152" si="3122">SUM(D9400,D9663,D9926)</f>
        <v>0</v>
      </c>
      <c r="E9137" s="9">
        <f t="shared" si="3122"/>
        <v>0</v>
      </c>
      <c r="F9137" s="9">
        <f t="shared" si="3022"/>
        <v>0</v>
      </c>
      <c r="G9137" s="9">
        <f t="shared" ref="G9137:H9137" si="3123">SUM(G9400,G9663,G9926)</f>
        <v>0</v>
      </c>
      <c r="H9137" s="467">
        <f t="shared" si="3123"/>
        <v>0</v>
      </c>
      <c r="I9137" s="9">
        <f t="shared" si="3024"/>
        <v>0</v>
      </c>
      <c r="J9137" s="9">
        <f t="shared" si="3112"/>
        <v>0</v>
      </c>
      <c r="K9137" s="467">
        <f t="shared" si="3112"/>
        <v>0</v>
      </c>
      <c r="L9137" s="9">
        <f t="shared" si="3025"/>
        <v>0</v>
      </c>
      <c r="M9137" s="9">
        <f t="shared" ref="M9137:N9137" si="3124">SUM(M9400,M9663,M9926)</f>
        <v>0</v>
      </c>
      <c r="N9137" s="467">
        <f t="shared" si="3124"/>
        <v>0</v>
      </c>
    </row>
    <row r="9138" spans="1:14" customFormat="1" ht="18.75" hidden="1" customHeight="1" thickTop="1" thickBot="1" x14ac:dyDescent="0.3">
      <c r="A9138" s="1" t="s">
        <v>0</v>
      </c>
      <c r="B9138" s="6" t="s">
        <v>172</v>
      </c>
      <c r="C9138" s="9">
        <f t="shared" si="3021"/>
        <v>0</v>
      </c>
      <c r="D9138" s="9">
        <f t="shared" si="3122"/>
        <v>0</v>
      </c>
      <c r="E9138" s="9">
        <f t="shared" si="3122"/>
        <v>0</v>
      </c>
      <c r="F9138" s="9">
        <f t="shared" si="3022"/>
        <v>0</v>
      </c>
      <c r="G9138" s="9">
        <f t="shared" ref="G9138:H9138" si="3125">SUM(G9401,G9664,G9927)</f>
        <v>0</v>
      </c>
      <c r="H9138" s="467">
        <f t="shared" si="3125"/>
        <v>0</v>
      </c>
      <c r="I9138" s="9">
        <f t="shared" si="3024"/>
        <v>0</v>
      </c>
      <c r="J9138" s="9">
        <f t="shared" si="3112"/>
        <v>0</v>
      </c>
      <c r="K9138" s="467">
        <f t="shared" si="3112"/>
        <v>0</v>
      </c>
      <c r="L9138" s="9">
        <f t="shared" si="3025"/>
        <v>0</v>
      </c>
      <c r="M9138" s="9">
        <f t="shared" ref="M9138:N9138" si="3126">SUM(M9401,M9664,M9927)</f>
        <v>0</v>
      </c>
      <c r="N9138" s="467">
        <f t="shared" si="3126"/>
        <v>0</v>
      </c>
    </row>
    <row r="9139" spans="1:14" customFormat="1" ht="30.75" hidden="1" customHeight="1" thickTop="1" thickBot="1" x14ac:dyDescent="0.3">
      <c r="A9139" s="1" t="s">
        <v>0</v>
      </c>
      <c r="B9139" s="6" t="s">
        <v>173</v>
      </c>
      <c r="C9139" s="9">
        <f t="shared" si="3021"/>
        <v>0</v>
      </c>
      <c r="D9139" s="9">
        <f t="shared" si="3122"/>
        <v>0</v>
      </c>
      <c r="E9139" s="9">
        <f t="shared" si="3122"/>
        <v>0</v>
      </c>
      <c r="F9139" s="9">
        <f t="shared" si="3022"/>
        <v>0</v>
      </c>
      <c r="G9139" s="9">
        <f t="shared" ref="G9139:H9139" si="3127">SUM(G9402,G9665,G9928)</f>
        <v>0</v>
      </c>
      <c r="H9139" s="467">
        <f t="shared" si="3127"/>
        <v>0</v>
      </c>
      <c r="I9139" s="9">
        <f t="shared" si="3024"/>
        <v>0</v>
      </c>
      <c r="J9139" s="9">
        <f t="shared" si="3112"/>
        <v>0</v>
      </c>
      <c r="K9139" s="467">
        <f t="shared" si="3112"/>
        <v>0</v>
      </c>
      <c r="L9139" s="9">
        <f t="shared" si="3025"/>
        <v>0</v>
      </c>
      <c r="M9139" s="9">
        <f t="shared" ref="M9139:N9139" si="3128">SUM(M9402,M9665,M9928)</f>
        <v>0</v>
      </c>
      <c r="N9139" s="467">
        <f t="shared" si="3128"/>
        <v>0</v>
      </c>
    </row>
    <row r="9140" spans="1:14" customFormat="1" ht="22.5" hidden="1" customHeight="1" thickTop="1" thickBot="1" x14ac:dyDescent="0.3">
      <c r="A9140" s="1" t="s">
        <v>0</v>
      </c>
      <c r="B9140" s="6" t="s">
        <v>174</v>
      </c>
      <c r="C9140" s="9">
        <f t="shared" si="3021"/>
        <v>0</v>
      </c>
      <c r="D9140" s="9">
        <f t="shared" si="3122"/>
        <v>0</v>
      </c>
      <c r="E9140" s="9">
        <f t="shared" si="3122"/>
        <v>0</v>
      </c>
      <c r="F9140" s="9">
        <f t="shared" si="3022"/>
        <v>0</v>
      </c>
      <c r="G9140" s="9">
        <f t="shared" ref="G9140:H9140" si="3129">SUM(G9403,G9666,G9929)</f>
        <v>0</v>
      </c>
      <c r="H9140" s="467">
        <f t="shared" si="3129"/>
        <v>0</v>
      </c>
      <c r="I9140" s="9">
        <f t="shared" si="3024"/>
        <v>0</v>
      </c>
      <c r="J9140" s="9">
        <f t="shared" si="3112"/>
        <v>0</v>
      </c>
      <c r="K9140" s="467">
        <f t="shared" si="3112"/>
        <v>0</v>
      </c>
      <c r="L9140" s="9">
        <f t="shared" si="3025"/>
        <v>0</v>
      </c>
      <c r="M9140" s="9">
        <f t="shared" ref="M9140:N9140" si="3130">SUM(M9403,M9666,M9929)</f>
        <v>0</v>
      </c>
      <c r="N9140" s="467">
        <f t="shared" si="3130"/>
        <v>0</v>
      </c>
    </row>
    <row r="9141" spans="1:14" customFormat="1" ht="23.25" hidden="1" customHeight="1" thickTop="1" thickBot="1" x14ac:dyDescent="0.3">
      <c r="A9141" s="1" t="s">
        <v>0</v>
      </c>
      <c r="B9141" s="6" t="s">
        <v>175</v>
      </c>
      <c r="C9141" s="9">
        <f t="shared" si="3021"/>
        <v>0</v>
      </c>
      <c r="D9141" s="9">
        <f t="shared" si="3122"/>
        <v>0</v>
      </c>
      <c r="E9141" s="9">
        <f t="shared" si="3122"/>
        <v>0</v>
      </c>
      <c r="F9141" s="9">
        <f t="shared" si="3022"/>
        <v>0</v>
      </c>
      <c r="G9141" s="9">
        <f t="shared" ref="G9141:H9141" si="3131">SUM(G9404,G9667,G9930)</f>
        <v>0</v>
      </c>
      <c r="H9141" s="467">
        <f t="shared" si="3131"/>
        <v>0</v>
      </c>
      <c r="I9141" s="9">
        <f t="shared" si="3024"/>
        <v>0</v>
      </c>
      <c r="J9141" s="9">
        <f t="shared" si="3112"/>
        <v>0</v>
      </c>
      <c r="K9141" s="467">
        <f t="shared" si="3112"/>
        <v>0</v>
      </c>
      <c r="L9141" s="9">
        <f t="shared" si="3025"/>
        <v>0</v>
      </c>
      <c r="M9141" s="9">
        <f t="shared" ref="M9141:N9141" si="3132">SUM(M9404,M9667,M9930)</f>
        <v>0</v>
      </c>
      <c r="N9141" s="467">
        <f t="shared" si="3132"/>
        <v>0</v>
      </c>
    </row>
    <row r="9142" spans="1:14" customFormat="1" ht="28.5" hidden="1" customHeight="1" thickTop="1" thickBot="1" x14ac:dyDescent="0.3">
      <c r="A9142" s="1" t="s">
        <v>0</v>
      </c>
      <c r="B9142" s="6" t="s">
        <v>37</v>
      </c>
      <c r="C9142" s="9">
        <f t="shared" si="3021"/>
        <v>0</v>
      </c>
      <c r="D9142" s="9">
        <f t="shared" si="3122"/>
        <v>0</v>
      </c>
      <c r="E9142" s="9">
        <f t="shared" si="3122"/>
        <v>0</v>
      </c>
      <c r="F9142" s="9">
        <f t="shared" si="3022"/>
        <v>0</v>
      </c>
      <c r="G9142" s="9">
        <f t="shared" ref="G9142:H9142" si="3133">SUM(G9405,G9668,G9931)</f>
        <v>0</v>
      </c>
      <c r="H9142" s="467">
        <f t="shared" si="3133"/>
        <v>0</v>
      </c>
      <c r="I9142" s="9">
        <f t="shared" si="3024"/>
        <v>0</v>
      </c>
      <c r="J9142" s="9">
        <f t="shared" si="3112"/>
        <v>0</v>
      </c>
      <c r="K9142" s="467">
        <f t="shared" si="3112"/>
        <v>0</v>
      </c>
      <c r="L9142" s="9">
        <f t="shared" si="3025"/>
        <v>0</v>
      </c>
      <c r="M9142" s="9">
        <f t="shared" ref="M9142:N9142" si="3134">SUM(M9405,M9668,M9931)</f>
        <v>0</v>
      </c>
      <c r="N9142" s="467">
        <f t="shared" si="3134"/>
        <v>0</v>
      </c>
    </row>
    <row r="9143" spans="1:14" customFormat="1" ht="26.25" hidden="1" customHeight="1" thickTop="1" thickBot="1" x14ac:dyDescent="0.3">
      <c r="A9143" s="1" t="s">
        <v>0</v>
      </c>
      <c r="B9143" s="6" t="s">
        <v>38</v>
      </c>
      <c r="C9143" s="9">
        <f t="shared" si="3021"/>
        <v>0</v>
      </c>
      <c r="D9143" s="9">
        <f t="shared" si="3122"/>
        <v>0</v>
      </c>
      <c r="E9143" s="9">
        <f t="shared" si="3122"/>
        <v>0</v>
      </c>
      <c r="F9143" s="9">
        <f t="shared" si="3022"/>
        <v>0</v>
      </c>
      <c r="G9143" s="9">
        <f t="shared" ref="G9143:H9143" si="3135">SUM(G9406,G9669,G9932)</f>
        <v>0</v>
      </c>
      <c r="H9143" s="467">
        <f t="shared" si="3135"/>
        <v>0</v>
      </c>
      <c r="I9143" s="9">
        <f t="shared" si="3024"/>
        <v>0</v>
      </c>
      <c r="J9143" s="9">
        <f t="shared" si="3112"/>
        <v>0</v>
      </c>
      <c r="K9143" s="467">
        <f t="shared" si="3112"/>
        <v>0</v>
      </c>
      <c r="L9143" s="9">
        <f t="shared" si="3025"/>
        <v>0</v>
      </c>
      <c r="M9143" s="9">
        <f t="shared" ref="M9143:N9143" si="3136">SUM(M9406,M9669,M9932)</f>
        <v>0</v>
      </c>
      <c r="N9143" s="467">
        <f t="shared" si="3136"/>
        <v>0</v>
      </c>
    </row>
    <row r="9144" spans="1:14" customFormat="1" ht="29.25" hidden="1" customHeight="1" thickTop="1" thickBot="1" x14ac:dyDescent="0.3">
      <c r="A9144" s="1" t="s">
        <v>0</v>
      </c>
      <c r="B9144" s="6" t="s">
        <v>176</v>
      </c>
      <c r="C9144" s="9">
        <f t="shared" si="3021"/>
        <v>0</v>
      </c>
      <c r="D9144" s="9">
        <f t="shared" si="3122"/>
        <v>0</v>
      </c>
      <c r="E9144" s="9">
        <f t="shared" si="3122"/>
        <v>0</v>
      </c>
      <c r="F9144" s="9">
        <f t="shared" si="3022"/>
        <v>0</v>
      </c>
      <c r="G9144" s="9">
        <f t="shared" ref="G9144:H9144" si="3137">SUM(G9407,G9670,G9933)</f>
        <v>0</v>
      </c>
      <c r="H9144" s="467">
        <f t="shared" si="3137"/>
        <v>0</v>
      </c>
      <c r="I9144" s="9">
        <f t="shared" si="3024"/>
        <v>0</v>
      </c>
      <c r="J9144" s="9">
        <f t="shared" si="3112"/>
        <v>0</v>
      </c>
      <c r="K9144" s="467">
        <f t="shared" si="3112"/>
        <v>0</v>
      </c>
      <c r="L9144" s="9">
        <f t="shared" si="3025"/>
        <v>0</v>
      </c>
      <c r="M9144" s="9">
        <f t="shared" ref="M9144:N9144" si="3138">SUM(M9407,M9670,M9933)</f>
        <v>0</v>
      </c>
      <c r="N9144" s="467">
        <f t="shared" si="3138"/>
        <v>0</v>
      </c>
    </row>
    <row r="9145" spans="1:14" customFormat="1" ht="36.75" hidden="1" customHeight="1" thickTop="1" thickBot="1" x14ac:dyDescent="0.3">
      <c r="A9145" s="1" t="s">
        <v>0</v>
      </c>
      <c r="B9145" s="6" t="s">
        <v>177</v>
      </c>
      <c r="C9145" s="9">
        <f t="shared" si="3021"/>
        <v>0</v>
      </c>
      <c r="D9145" s="9">
        <f t="shared" si="3122"/>
        <v>0</v>
      </c>
      <c r="E9145" s="9">
        <f t="shared" si="3122"/>
        <v>0</v>
      </c>
      <c r="F9145" s="9">
        <f t="shared" si="3022"/>
        <v>0</v>
      </c>
      <c r="G9145" s="9">
        <f t="shared" ref="G9145:H9145" si="3139">SUM(G9408,G9671,G9934)</f>
        <v>0</v>
      </c>
      <c r="H9145" s="467">
        <f t="shared" si="3139"/>
        <v>0</v>
      </c>
      <c r="I9145" s="9">
        <f t="shared" si="3024"/>
        <v>0</v>
      </c>
      <c r="J9145" s="9">
        <f t="shared" si="3112"/>
        <v>0</v>
      </c>
      <c r="K9145" s="467">
        <f t="shared" si="3112"/>
        <v>0</v>
      </c>
      <c r="L9145" s="9">
        <f t="shared" si="3025"/>
        <v>0</v>
      </c>
      <c r="M9145" s="9">
        <f t="shared" ref="M9145:N9145" si="3140">SUM(M9408,M9671,M9934)</f>
        <v>0</v>
      </c>
      <c r="N9145" s="467">
        <f t="shared" si="3140"/>
        <v>0</v>
      </c>
    </row>
    <row r="9146" spans="1:14" customFormat="1" ht="32.25" hidden="1" customHeight="1" thickTop="1" thickBot="1" x14ac:dyDescent="0.3">
      <c r="A9146" s="1" t="s">
        <v>0</v>
      </c>
      <c r="B9146" s="6" t="s">
        <v>178</v>
      </c>
      <c r="C9146" s="9">
        <f t="shared" si="3021"/>
        <v>0</v>
      </c>
      <c r="D9146" s="9">
        <f t="shared" si="3122"/>
        <v>0</v>
      </c>
      <c r="E9146" s="9">
        <f t="shared" si="3122"/>
        <v>0</v>
      </c>
      <c r="F9146" s="9">
        <f t="shared" si="3022"/>
        <v>0</v>
      </c>
      <c r="G9146" s="9">
        <f t="shared" ref="G9146:H9146" si="3141">SUM(G9409,G9672,G9935)</f>
        <v>0</v>
      </c>
      <c r="H9146" s="467">
        <f t="shared" si="3141"/>
        <v>0</v>
      </c>
      <c r="I9146" s="9">
        <f t="shared" si="3024"/>
        <v>0</v>
      </c>
      <c r="J9146" s="9">
        <f t="shared" si="3112"/>
        <v>0</v>
      </c>
      <c r="K9146" s="467">
        <f t="shared" si="3112"/>
        <v>0</v>
      </c>
      <c r="L9146" s="9">
        <f t="shared" si="3025"/>
        <v>0</v>
      </c>
      <c r="M9146" s="9">
        <f t="shared" ref="M9146:N9146" si="3142">SUM(M9409,M9672,M9935)</f>
        <v>0</v>
      </c>
      <c r="N9146" s="467">
        <f t="shared" si="3142"/>
        <v>0</v>
      </c>
    </row>
    <row r="9147" spans="1:14" customFormat="1" ht="27" hidden="1" customHeight="1" thickTop="1" thickBot="1" x14ac:dyDescent="0.3">
      <c r="A9147" s="1" t="s">
        <v>0</v>
      </c>
      <c r="B9147" s="6" t="s">
        <v>43</v>
      </c>
      <c r="C9147" s="9">
        <f t="shared" si="3021"/>
        <v>0</v>
      </c>
      <c r="D9147" s="9">
        <f t="shared" si="3122"/>
        <v>0</v>
      </c>
      <c r="E9147" s="9">
        <f t="shared" si="3122"/>
        <v>0</v>
      </c>
      <c r="F9147" s="9">
        <f t="shared" si="3022"/>
        <v>0</v>
      </c>
      <c r="G9147" s="9">
        <f t="shared" ref="G9147:H9147" si="3143">SUM(G9410,G9673,G9936)</f>
        <v>0</v>
      </c>
      <c r="H9147" s="467">
        <f t="shared" si="3143"/>
        <v>0</v>
      </c>
      <c r="I9147" s="9">
        <f t="shared" si="3024"/>
        <v>0</v>
      </c>
      <c r="J9147" s="9">
        <f t="shared" si="3112"/>
        <v>0</v>
      </c>
      <c r="K9147" s="467">
        <f t="shared" si="3112"/>
        <v>0</v>
      </c>
      <c r="L9147" s="9">
        <f t="shared" si="3025"/>
        <v>0</v>
      </c>
      <c r="M9147" s="9">
        <f t="shared" ref="M9147:N9147" si="3144">SUM(M9410,M9673,M9936)</f>
        <v>0</v>
      </c>
      <c r="N9147" s="467">
        <f t="shared" si="3144"/>
        <v>0</v>
      </c>
    </row>
    <row r="9148" spans="1:14" customFormat="1" ht="25.5" hidden="1" customHeight="1" thickTop="1" thickBot="1" x14ac:dyDescent="0.3">
      <c r="A9148" s="1" t="s">
        <v>0</v>
      </c>
      <c r="B9148" s="6" t="s">
        <v>179</v>
      </c>
      <c r="C9148" s="9">
        <f t="shared" si="3021"/>
        <v>0</v>
      </c>
      <c r="D9148" s="9">
        <f t="shared" si="3122"/>
        <v>0</v>
      </c>
      <c r="E9148" s="9">
        <f t="shared" si="3122"/>
        <v>0</v>
      </c>
      <c r="F9148" s="9">
        <f t="shared" si="3022"/>
        <v>0</v>
      </c>
      <c r="G9148" s="9">
        <f t="shared" ref="G9148:H9148" si="3145">SUM(G9411,G9674,G9937)</f>
        <v>0</v>
      </c>
      <c r="H9148" s="467">
        <f t="shared" si="3145"/>
        <v>0</v>
      </c>
      <c r="I9148" s="9">
        <f t="shared" si="3024"/>
        <v>0</v>
      </c>
      <c r="J9148" s="9">
        <f t="shared" ref="J9148:K9163" si="3146">SUM(J9411,J9674,J9937)</f>
        <v>0</v>
      </c>
      <c r="K9148" s="467">
        <f t="shared" si="3146"/>
        <v>0</v>
      </c>
      <c r="L9148" s="9">
        <f t="shared" si="3025"/>
        <v>0</v>
      </c>
      <c r="M9148" s="9">
        <f t="shared" ref="M9148:N9148" si="3147">SUM(M9411,M9674,M9937)</f>
        <v>0</v>
      </c>
      <c r="N9148" s="467">
        <f t="shared" si="3147"/>
        <v>0</v>
      </c>
    </row>
    <row r="9149" spans="1:14" customFormat="1" ht="20.25" hidden="1" customHeight="1" thickTop="1" thickBot="1" x14ac:dyDescent="0.3">
      <c r="A9149" s="1" t="s">
        <v>0</v>
      </c>
      <c r="B9149" s="6" t="s">
        <v>180</v>
      </c>
      <c r="C9149" s="9">
        <f t="shared" si="3021"/>
        <v>0</v>
      </c>
      <c r="D9149" s="9">
        <f t="shared" si="3122"/>
        <v>0</v>
      </c>
      <c r="E9149" s="9">
        <f t="shared" si="3122"/>
        <v>0</v>
      </c>
      <c r="F9149" s="9">
        <f t="shared" si="3022"/>
        <v>0</v>
      </c>
      <c r="G9149" s="9">
        <f t="shared" ref="G9149:H9149" si="3148">SUM(G9412,G9675,G9938)</f>
        <v>0</v>
      </c>
      <c r="H9149" s="467">
        <f t="shared" si="3148"/>
        <v>0</v>
      </c>
      <c r="I9149" s="9">
        <f t="shared" si="3024"/>
        <v>0</v>
      </c>
      <c r="J9149" s="9">
        <f t="shared" si="3146"/>
        <v>0</v>
      </c>
      <c r="K9149" s="467">
        <f t="shared" si="3146"/>
        <v>0</v>
      </c>
      <c r="L9149" s="9">
        <f t="shared" si="3025"/>
        <v>0</v>
      </c>
      <c r="M9149" s="9">
        <f t="shared" ref="M9149:N9149" si="3149">SUM(M9412,M9675,M9938)</f>
        <v>0</v>
      </c>
      <c r="N9149" s="467">
        <f t="shared" si="3149"/>
        <v>0</v>
      </c>
    </row>
    <row r="9150" spans="1:14" customFormat="1" ht="17.25" hidden="1" customHeight="1" thickTop="1" thickBot="1" x14ac:dyDescent="0.3">
      <c r="A9150" s="1" t="s">
        <v>0</v>
      </c>
      <c r="B9150" s="6" t="s">
        <v>181</v>
      </c>
      <c r="C9150" s="9">
        <f t="shared" si="3021"/>
        <v>0</v>
      </c>
      <c r="D9150" s="9">
        <f t="shared" si="3122"/>
        <v>0</v>
      </c>
      <c r="E9150" s="9">
        <f t="shared" si="3122"/>
        <v>0</v>
      </c>
      <c r="F9150" s="9">
        <f t="shared" si="3022"/>
        <v>0</v>
      </c>
      <c r="G9150" s="9">
        <f t="shared" ref="G9150:H9150" si="3150">SUM(G9413,G9676,G9939)</f>
        <v>0</v>
      </c>
      <c r="H9150" s="467">
        <f t="shared" si="3150"/>
        <v>0</v>
      </c>
      <c r="I9150" s="9">
        <f t="shared" si="3024"/>
        <v>0</v>
      </c>
      <c r="J9150" s="9">
        <f t="shared" si="3146"/>
        <v>0</v>
      </c>
      <c r="K9150" s="467">
        <f t="shared" si="3146"/>
        <v>0</v>
      </c>
      <c r="L9150" s="9">
        <f t="shared" si="3025"/>
        <v>0</v>
      </c>
      <c r="M9150" s="9">
        <f t="shared" ref="M9150:N9150" si="3151">SUM(M9413,M9676,M9939)</f>
        <v>0</v>
      </c>
      <c r="N9150" s="467">
        <f t="shared" si="3151"/>
        <v>0</v>
      </c>
    </row>
    <row r="9151" spans="1:14" customFormat="1" ht="17.25" hidden="1" customHeight="1" thickTop="1" thickBot="1" x14ac:dyDescent="0.3">
      <c r="A9151" s="1" t="s">
        <v>0</v>
      </c>
      <c r="B9151" s="6" t="s">
        <v>182</v>
      </c>
      <c r="C9151" s="9">
        <f t="shared" si="3021"/>
        <v>0</v>
      </c>
      <c r="D9151" s="9">
        <f t="shared" si="3122"/>
        <v>0</v>
      </c>
      <c r="E9151" s="9">
        <f t="shared" si="3122"/>
        <v>0</v>
      </c>
      <c r="F9151" s="9">
        <f t="shared" si="3022"/>
        <v>0</v>
      </c>
      <c r="G9151" s="9">
        <f t="shared" ref="G9151:H9151" si="3152">SUM(G9414,G9677,G9940)</f>
        <v>0</v>
      </c>
      <c r="H9151" s="467">
        <f t="shared" si="3152"/>
        <v>0</v>
      </c>
      <c r="I9151" s="9">
        <f t="shared" si="3024"/>
        <v>0</v>
      </c>
      <c r="J9151" s="9">
        <f t="shared" si="3146"/>
        <v>0</v>
      </c>
      <c r="K9151" s="467">
        <f t="shared" si="3146"/>
        <v>0</v>
      </c>
      <c r="L9151" s="9">
        <f t="shared" si="3025"/>
        <v>0</v>
      </c>
      <c r="M9151" s="9">
        <f t="shared" ref="M9151:N9151" si="3153">SUM(M9414,M9677,M9940)</f>
        <v>0</v>
      </c>
      <c r="N9151" s="467">
        <f t="shared" si="3153"/>
        <v>0</v>
      </c>
    </row>
    <row r="9152" spans="1:14" customFormat="1" ht="23.25" hidden="1" customHeight="1" thickTop="1" thickBot="1" x14ac:dyDescent="0.3">
      <c r="A9152" s="1" t="s">
        <v>0</v>
      </c>
      <c r="B9152" s="6" t="s">
        <v>183</v>
      </c>
      <c r="C9152" s="9">
        <f t="shared" si="3021"/>
        <v>0</v>
      </c>
      <c r="D9152" s="9">
        <f t="shared" si="3122"/>
        <v>0</v>
      </c>
      <c r="E9152" s="9">
        <f t="shared" si="3122"/>
        <v>0</v>
      </c>
      <c r="F9152" s="9">
        <f t="shared" si="3022"/>
        <v>0</v>
      </c>
      <c r="G9152" s="9">
        <f t="shared" ref="G9152:H9152" si="3154">SUM(G9415,G9678,G9941)</f>
        <v>0</v>
      </c>
      <c r="H9152" s="467">
        <f t="shared" si="3154"/>
        <v>0</v>
      </c>
      <c r="I9152" s="9">
        <f t="shared" si="3024"/>
        <v>0</v>
      </c>
      <c r="J9152" s="9">
        <f t="shared" si="3146"/>
        <v>0</v>
      </c>
      <c r="K9152" s="467">
        <f t="shared" si="3146"/>
        <v>0</v>
      </c>
      <c r="L9152" s="9">
        <f t="shared" si="3025"/>
        <v>0</v>
      </c>
      <c r="M9152" s="9">
        <f t="shared" ref="M9152:N9152" si="3155">SUM(M9415,M9678,M9941)</f>
        <v>0</v>
      </c>
      <c r="N9152" s="467">
        <f t="shared" si="3155"/>
        <v>0</v>
      </c>
    </row>
    <row r="9153" spans="1:14" customFormat="1" ht="20.25" hidden="1" customHeight="1" thickTop="1" thickBot="1" x14ac:dyDescent="0.3">
      <c r="A9153" s="1" t="s">
        <v>0</v>
      </c>
      <c r="B9153" s="4" t="s">
        <v>184</v>
      </c>
      <c r="C9153" s="9">
        <f t="shared" si="3021"/>
        <v>0</v>
      </c>
      <c r="D9153" s="9">
        <f t="shared" ref="D9153:E9168" si="3156">SUM(D9416,D9679,D9942)</f>
        <v>0</v>
      </c>
      <c r="E9153" s="9">
        <f t="shared" si="3156"/>
        <v>0</v>
      </c>
      <c r="F9153" s="9">
        <f t="shared" si="3022"/>
        <v>0</v>
      </c>
      <c r="G9153" s="9">
        <f t="shared" ref="G9153:H9153" si="3157">SUM(G9416,G9679,G9942)</f>
        <v>0</v>
      </c>
      <c r="H9153" s="467">
        <f t="shared" si="3157"/>
        <v>0</v>
      </c>
      <c r="I9153" s="9">
        <f t="shared" si="3024"/>
        <v>0</v>
      </c>
      <c r="J9153" s="9">
        <f t="shared" si="3146"/>
        <v>0</v>
      </c>
      <c r="K9153" s="467">
        <f t="shared" si="3146"/>
        <v>0</v>
      </c>
      <c r="L9153" s="9">
        <f t="shared" si="3025"/>
        <v>0</v>
      </c>
      <c r="M9153" s="9">
        <f t="shared" ref="M9153:N9153" si="3158">SUM(M9416,M9679,M9942)</f>
        <v>0</v>
      </c>
      <c r="N9153" s="467">
        <f t="shared" si="3158"/>
        <v>0</v>
      </c>
    </row>
    <row r="9154" spans="1:14" customFormat="1" ht="21" hidden="1" customHeight="1" thickTop="1" thickBot="1" x14ac:dyDescent="0.3">
      <c r="A9154" s="1" t="s">
        <v>0</v>
      </c>
      <c r="B9154" s="5" t="s">
        <v>185</v>
      </c>
      <c r="C9154" s="9">
        <f t="shared" si="3021"/>
        <v>0</v>
      </c>
      <c r="D9154" s="9">
        <f t="shared" si="3156"/>
        <v>0</v>
      </c>
      <c r="E9154" s="9">
        <f t="shared" si="3156"/>
        <v>0</v>
      </c>
      <c r="F9154" s="9">
        <f t="shared" si="3022"/>
        <v>0</v>
      </c>
      <c r="G9154" s="9">
        <f t="shared" ref="G9154:H9154" si="3159">SUM(G9417,G9680,G9943)</f>
        <v>0</v>
      </c>
      <c r="H9154" s="467">
        <f t="shared" si="3159"/>
        <v>0</v>
      </c>
      <c r="I9154" s="9">
        <f t="shared" si="3024"/>
        <v>0</v>
      </c>
      <c r="J9154" s="9">
        <f t="shared" si="3146"/>
        <v>0</v>
      </c>
      <c r="K9154" s="467">
        <f t="shared" si="3146"/>
        <v>0</v>
      </c>
      <c r="L9154" s="9">
        <f t="shared" si="3025"/>
        <v>0</v>
      </c>
      <c r="M9154" s="9">
        <f t="shared" ref="M9154:N9154" si="3160">SUM(M9417,M9680,M9943)</f>
        <v>0</v>
      </c>
      <c r="N9154" s="467">
        <f t="shared" si="3160"/>
        <v>0</v>
      </c>
    </row>
    <row r="9155" spans="1:14" customFormat="1" ht="19.5" hidden="1" customHeight="1" thickTop="1" thickBot="1" x14ac:dyDescent="0.3">
      <c r="A9155" s="1" t="s">
        <v>0</v>
      </c>
      <c r="B9155" s="5" t="s">
        <v>186</v>
      </c>
      <c r="C9155" s="9">
        <f t="shared" ref="C9155:C9218" si="3161">SUM(D9155:E9155)</f>
        <v>0</v>
      </c>
      <c r="D9155" s="9">
        <f t="shared" si="3156"/>
        <v>0</v>
      </c>
      <c r="E9155" s="9">
        <f t="shared" si="3156"/>
        <v>0</v>
      </c>
      <c r="F9155" s="9">
        <f t="shared" ref="F9155:F9218" si="3162">SUM(G9155:H9155)</f>
        <v>0</v>
      </c>
      <c r="G9155" s="9">
        <f t="shared" ref="G9155:H9155" si="3163">SUM(G9418,G9681,G9944)</f>
        <v>0</v>
      </c>
      <c r="H9155" s="467">
        <f t="shared" si="3163"/>
        <v>0</v>
      </c>
      <c r="I9155" s="9">
        <f t="shared" ref="I9155:I9218" si="3164">SUM(J9155:K9155)</f>
        <v>0</v>
      </c>
      <c r="J9155" s="9">
        <f t="shared" si="3146"/>
        <v>0</v>
      </c>
      <c r="K9155" s="467">
        <f t="shared" si="3146"/>
        <v>0</v>
      </c>
      <c r="L9155" s="9">
        <f t="shared" ref="L9155:L9218" si="3165">SUM(M9155:N9155)</f>
        <v>0</v>
      </c>
      <c r="M9155" s="9">
        <f t="shared" ref="M9155:N9155" si="3166">SUM(M9418,M9681,M9944)</f>
        <v>0</v>
      </c>
      <c r="N9155" s="467">
        <f t="shared" si="3166"/>
        <v>0</v>
      </c>
    </row>
    <row r="9156" spans="1:14" customFormat="1" ht="16.5" hidden="1" customHeight="1" thickTop="1" thickBot="1" x14ac:dyDescent="0.3">
      <c r="A9156" s="1" t="s">
        <v>0</v>
      </c>
      <c r="B9156" s="6" t="s">
        <v>187</v>
      </c>
      <c r="C9156" s="9">
        <f t="shared" si="3161"/>
        <v>0</v>
      </c>
      <c r="D9156" s="9">
        <f t="shared" si="3156"/>
        <v>0</v>
      </c>
      <c r="E9156" s="9">
        <f t="shared" si="3156"/>
        <v>0</v>
      </c>
      <c r="F9156" s="9">
        <f t="shared" si="3162"/>
        <v>0</v>
      </c>
      <c r="G9156" s="9">
        <f t="shared" ref="G9156:H9156" si="3167">SUM(G9419,G9682,G9945)</f>
        <v>0</v>
      </c>
      <c r="H9156" s="467">
        <f t="shared" si="3167"/>
        <v>0</v>
      </c>
      <c r="I9156" s="9">
        <f t="shared" si="3164"/>
        <v>0</v>
      </c>
      <c r="J9156" s="9">
        <f t="shared" si="3146"/>
        <v>0</v>
      </c>
      <c r="K9156" s="467">
        <f t="shared" si="3146"/>
        <v>0</v>
      </c>
      <c r="L9156" s="9">
        <f t="shared" si="3165"/>
        <v>0</v>
      </c>
      <c r="M9156" s="9">
        <f t="shared" ref="M9156:N9156" si="3168">SUM(M9419,M9682,M9945)</f>
        <v>0</v>
      </c>
      <c r="N9156" s="467">
        <f t="shared" si="3168"/>
        <v>0</v>
      </c>
    </row>
    <row r="9157" spans="1:14" customFormat="1" ht="20.25" hidden="1" customHeight="1" thickTop="1" thickBot="1" x14ac:dyDescent="0.3">
      <c r="A9157" s="1" t="s">
        <v>0</v>
      </c>
      <c r="B9157" s="6" t="s">
        <v>188</v>
      </c>
      <c r="C9157" s="9">
        <f t="shared" si="3161"/>
        <v>0</v>
      </c>
      <c r="D9157" s="9">
        <f t="shared" si="3156"/>
        <v>0</v>
      </c>
      <c r="E9157" s="9">
        <f t="shared" si="3156"/>
        <v>0</v>
      </c>
      <c r="F9157" s="9">
        <f t="shared" si="3162"/>
        <v>0</v>
      </c>
      <c r="G9157" s="9">
        <f t="shared" ref="G9157:H9157" si="3169">SUM(G9420,G9683,G9946)</f>
        <v>0</v>
      </c>
      <c r="H9157" s="467">
        <f t="shared" si="3169"/>
        <v>0</v>
      </c>
      <c r="I9157" s="9">
        <f t="shared" si="3164"/>
        <v>0</v>
      </c>
      <c r="J9157" s="9">
        <f t="shared" si="3146"/>
        <v>0</v>
      </c>
      <c r="K9157" s="467">
        <f t="shared" si="3146"/>
        <v>0</v>
      </c>
      <c r="L9157" s="9">
        <f t="shared" si="3165"/>
        <v>0</v>
      </c>
      <c r="M9157" s="9">
        <f t="shared" ref="M9157:N9157" si="3170">SUM(M9420,M9683,M9946)</f>
        <v>0</v>
      </c>
      <c r="N9157" s="467">
        <f t="shared" si="3170"/>
        <v>0</v>
      </c>
    </row>
    <row r="9158" spans="1:14" customFormat="1" ht="30" hidden="1" customHeight="1" thickTop="1" thickBot="1" x14ac:dyDescent="0.3">
      <c r="A9158" s="1" t="s">
        <v>0</v>
      </c>
      <c r="B9158" s="3" t="s">
        <v>189</v>
      </c>
      <c r="C9158" s="9">
        <f t="shared" si="3161"/>
        <v>0</v>
      </c>
      <c r="D9158" s="9">
        <f t="shared" si="3156"/>
        <v>0</v>
      </c>
      <c r="E9158" s="9">
        <f t="shared" si="3156"/>
        <v>0</v>
      </c>
      <c r="F9158" s="9">
        <f t="shared" si="3162"/>
        <v>0</v>
      </c>
      <c r="G9158" s="9">
        <f t="shared" ref="G9158:H9158" si="3171">SUM(G9421,G9684,G9947)</f>
        <v>0</v>
      </c>
      <c r="H9158" s="467">
        <f t="shared" si="3171"/>
        <v>0</v>
      </c>
      <c r="I9158" s="9">
        <f t="shared" si="3164"/>
        <v>0</v>
      </c>
      <c r="J9158" s="9">
        <f t="shared" si="3146"/>
        <v>0</v>
      </c>
      <c r="K9158" s="467">
        <f t="shared" si="3146"/>
        <v>0</v>
      </c>
      <c r="L9158" s="9">
        <f t="shared" si="3165"/>
        <v>0</v>
      </c>
      <c r="M9158" s="9">
        <f t="shared" ref="M9158:N9158" si="3172">SUM(M9421,M9684,M9947)</f>
        <v>0</v>
      </c>
      <c r="N9158" s="467">
        <f t="shared" si="3172"/>
        <v>0</v>
      </c>
    </row>
    <row r="9159" spans="1:14" customFormat="1" ht="22.5" hidden="1" customHeight="1" thickTop="1" thickBot="1" x14ac:dyDescent="0.3">
      <c r="A9159" s="1" t="s">
        <v>0</v>
      </c>
      <c r="B9159" s="4" t="s">
        <v>190</v>
      </c>
      <c r="C9159" s="9">
        <f t="shared" si="3161"/>
        <v>0</v>
      </c>
      <c r="D9159" s="9">
        <f t="shared" si="3156"/>
        <v>0</v>
      </c>
      <c r="E9159" s="9">
        <f t="shared" si="3156"/>
        <v>0</v>
      </c>
      <c r="F9159" s="9">
        <f t="shared" si="3162"/>
        <v>0</v>
      </c>
      <c r="G9159" s="9">
        <f t="shared" ref="G9159:H9159" si="3173">SUM(G9422,G9685,G9948)</f>
        <v>0</v>
      </c>
      <c r="H9159" s="467">
        <f t="shared" si="3173"/>
        <v>0</v>
      </c>
      <c r="I9159" s="9">
        <f t="shared" si="3164"/>
        <v>0</v>
      </c>
      <c r="J9159" s="9">
        <f t="shared" si="3146"/>
        <v>0</v>
      </c>
      <c r="K9159" s="467">
        <f t="shared" si="3146"/>
        <v>0</v>
      </c>
      <c r="L9159" s="9">
        <f t="shared" si="3165"/>
        <v>0</v>
      </c>
      <c r="M9159" s="9">
        <f t="shared" ref="M9159:N9159" si="3174">SUM(M9422,M9685,M9948)</f>
        <v>0</v>
      </c>
      <c r="N9159" s="467">
        <f t="shared" si="3174"/>
        <v>0</v>
      </c>
    </row>
    <row r="9160" spans="1:14" customFormat="1" ht="24" hidden="1" customHeight="1" thickTop="1" thickBot="1" x14ac:dyDescent="0.3">
      <c r="A9160" s="1" t="s">
        <v>0</v>
      </c>
      <c r="B9160" s="4" t="s">
        <v>191</v>
      </c>
      <c r="C9160" s="9">
        <f t="shared" si="3161"/>
        <v>0</v>
      </c>
      <c r="D9160" s="9">
        <f t="shared" si="3156"/>
        <v>0</v>
      </c>
      <c r="E9160" s="9">
        <f t="shared" si="3156"/>
        <v>0</v>
      </c>
      <c r="F9160" s="9">
        <f t="shared" si="3162"/>
        <v>0</v>
      </c>
      <c r="G9160" s="9">
        <f t="shared" ref="G9160:H9160" si="3175">SUM(G9423,G9686,G9949)</f>
        <v>0</v>
      </c>
      <c r="H9160" s="467">
        <f t="shared" si="3175"/>
        <v>0</v>
      </c>
      <c r="I9160" s="9">
        <f t="shared" si="3164"/>
        <v>0</v>
      </c>
      <c r="J9160" s="9">
        <f t="shared" si="3146"/>
        <v>0</v>
      </c>
      <c r="K9160" s="467">
        <f t="shared" si="3146"/>
        <v>0</v>
      </c>
      <c r="L9160" s="9">
        <f t="shared" si="3165"/>
        <v>0</v>
      </c>
      <c r="M9160" s="9">
        <f t="shared" ref="M9160:N9160" si="3176">SUM(M9423,M9686,M9949)</f>
        <v>0</v>
      </c>
      <c r="N9160" s="467">
        <f t="shared" si="3176"/>
        <v>0</v>
      </c>
    </row>
    <row r="9161" spans="1:14" customFormat="1" ht="19.5" hidden="1" customHeight="1" thickTop="1" thickBot="1" x14ac:dyDescent="0.3">
      <c r="A9161" s="1" t="s">
        <v>0</v>
      </c>
      <c r="B9161" s="5" t="s">
        <v>192</v>
      </c>
      <c r="C9161" s="9">
        <f t="shared" si="3161"/>
        <v>0</v>
      </c>
      <c r="D9161" s="9">
        <f t="shared" si="3156"/>
        <v>0</v>
      </c>
      <c r="E9161" s="9">
        <f t="shared" si="3156"/>
        <v>0</v>
      </c>
      <c r="F9161" s="9">
        <f t="shared" si="3162"/>
        <v>0</v>
      </c>
      <c r="G9161" s="9">
        <f t="shared" ref="G9161:H9161" si="3177">SUM(G9424,G9687,G9950)</f>
        <v>0</v>
      </c>
      <c r="H9161" s="467">
        <f t="shared" si="3177"/>
        <v>0</v>
      </c>
      <c r="I9161" s="9">
        <f t="shared" si="3164"/>
        <v>0</v>
      </c>
      <c r="J9161" s="9">
        <f t="shared" si="3146"/>
        <v>0</v>
      </c>
      <c r="K9161" s="467">
        <f t="shared" si="3146"/>
        <v>0</v>
      </c>
      <c r="L9161" s="9">
        <f t="shared" si="3165"/>
        <v>0</v>
      </c>
      <c r="M9161" s="9">
        <f t="shared" ref="M9161:N9161" si="3178">SUM(M9424,M9687,M9950)</f>
        <v>0</v>
      </c>
      <c r="N9161" s="467">
        <f t="shared" si="3178"/>
        <v>0</v>
      </c>
    </row>
    <row r="9162" spans="1:14" customFormat="1" ht="26.25" hidden="1" customHeight="1" thickTop="1" thickBot="1" x14ac:dyDescent="0.3">
      <c r="A9162" s="1" t="s">
        <v>0</v>
      </c>
      <c r="B9162" s="5" t="s">
        <v>193</v>
      </c>
      <c r="C9162" s="9">
        <f t="shared" si="3161"/>
        <v>0</v>
      </c>
      <c r="D9162" s="9">
        <f t="shared" si="3156"/>
        <v>0</v>
      </c>
      <c r="E9162" s="9">
        <f t="shared" si="3156"/>
        <v>0</v>
      </c>
      <c r="F9162" s="9">
        <f t="shared" si="3162"/>
        <v>0</v>
      </c>
      <c r="G9162" s="9">
        <f t="shared" ref="G9162:H9162" si="3179">SUM(G9425,G9688,G9951)</f>
        <v>0</v>
      </c>
      <c r="H9162" s="467">
        <f t="shared" si="3179"/>
        <v>0</v>
      </c>
      <c r="I9162" s="9">
        <f t="shared" si="3164"/>
        <v>0</v>
      </c>
      <c r="J9162" s="9">
        <f t="shared" si="3146"/>
        <v>0</v>
      </c>
      <c r="K9162" s="467">
        <f t="shared" si="3146"/>
        <v>0</v>
      </c>
      <c r="L9162" s="9">
        <f t="shared" si="3165"/>
        <v>0</v>
      </c>
      <c r="M9162" s="9">
        <f t="shared" ref="M9162:N9162" si="3180">SUM(M9425,M9688,M9951)</f>
        <v>0</v>
      </c>
      <c r="N9162" s="467">
        <f t="shared" si="3180"/>
        <v>0</v>
      </c>
    </row>
    <row r="9163" spans="1:14" customFormat="1" ht="28.5" hidden="1" customHeight="1" thickTop="1" thickBot="1" x14ac:dyDescent="0.3">
      <c r="A9163" s="1" t="s">
        <v>0</v>
      </c>
      <c r="B9163" s="5" t="s">
        <v>194</v>
      </c>
      <c r="C9163" s="9">
        <f t="shared" si="3161"/>
        <v>0</v>
      </c>
      <c r="D9163" s="9">
        <f t="shared" si="3156"/>
        <v>0</v>
      </c>
      <c r="E9163" s="9">
        <f t="shared" si="3156"/>
        <v>0</v>
      </c>
      <c r="F9163" s="9">
        <f t="shared" si="3162"/>
        <v>0</v>
      </c>
      <c r="G9163" s="9">
        <f t="shared" ref="G9163:H9163" si="3181">SUM(G9426,G9689,G9952)</f>
        <v>0</v>
      </c>
      <c r="H9163" s="467">
        <f t="shared" si="3181"/>
        <v>0</v>
      </c>
      <c r="I9163" s="9">
        <f t="shared" si="3164"/>
        <v>0</v>
      </c>
      <c r="J9163" s="9">
        <f t="shared" si="3146"/>
        <v>0</v>
      </c>
      <c r="K9163" s="467">
        <f t="shared" si="3146"/>
        <v>0</v>
      </c>
      <c r="L9163" s="9">
        <f t="shared" si="3165"/>
        <v>0</v>
      </c>
      <c r="M9163" s="9">
        <f t="shared" ref="M9163:N9163" si="3182">SUM(M9426,M9689,M9952)</f>
        <v>0</v>
      </c>
      <c r="N9163" s="467">
        <f t="shared" si="3182"/>
        <v>0</v>
      </c>
    </row>
    <row r="9164" spans="1:14" customFormat="1" ht="17.25" hidden="1" customHeight="1" thickTop="1" thickBot="1" x14ac:dyDescent="0.3">
      <c r="A9164" s="1" t="s">
        <v>0</v>
      </c>
      <c r="B9164" s="5" t="s">
        <v>195</v>
      </c>
      <c r="C9164" s="9">
        <f t="shared" si="3161"/>
        <v>0</v>
      </c>
      <c r="D9164" s="9">
        <f t="shared" si="3156"/>
        <v>0</v>
      </c>
      <c r="E9164" s="9">
        <f t="shared" si="3156"/>
        <v>0</v>
      </c>
      <c r="F9164" s="9">
        <f t="shared" si="3162"/>
        <v>0</v>
      </c>
      <c r="G9164" s="9">
        <f t="shared" ref="G9164:H9164" si="3183">SUM(G9427,G9690,G9953)</f>
        <v>0</v>
      </c>
      <c r="H9164" s="467">
        <f t="shared" si="3183"/>
        <v>0</v>
      </c>
      <c r="I9164" s="9">
        <f t="shared" si="3164"/>
        <v>0</v>
      </c>
      <c r="J9164" s="9">
        <f t="shared" ref="J9164:K9179" si="3184">SUM(J9427,J9690,J9953)</f>
        <v>0</v>
      </c>
      <c r="K9164" s="467">
        <f t="shared" si="3184"/>
        <v>0</v>
      </c>
      <c r="L9164" s="9">
        <f t="shared" si="3165"/>
        <v>0</v>
      </c>
      <c r="M9164" s="9">
        <f t="shared" ref="M9164:N9164" si="3185">SUM(M9427,M9690,M9953)</f>
        <v>0</v>
      </c>
      <c r="N9164" s="467">
        <f t="shared" si="3185"/>
        <v>0</v>
      </c>
    </row>
    <row r="9165" spans="1:14" customFormat="1" ht="20.25" hidden="1" customHeight="1" thickTop="1" thickBot="1" x14ac:dyDescent="0.3">
      <c r="A9165" s="1" t="s">
        <v>0</v>
      </c>
      <c r="B9165" s="3" t="s">
        <v>196</v>
      </c>
      <c r="C9165" s="9">
        <f t="shared" si="3161"/>
        <v>0</v>
      </c>
      <c r="D9165" s="9">
        <f t="shared" si="3156"/>
        <v>0</v>
      </c>
      <c r="E9165" s="9">
        <f t="shared" si="3156"/>
        <v>0</v>
      </c>
      <c r="F9165" s="9">
        <f t="shared" si="3162"/>
        <v>0</v>
      </c>
      <c r="G9165" s="9">
        <f t="shared" ref="G9165:H9165" si="3186">SUM(G9428,G9691,G9954)</f>
        <v>0</v>
      </c>
      <c r="H9165" s="467">
        <f t="shared" si="3186"/>
        <v>0</v>
      </c>
      <c r="I9165" s="9">
        <f t="shared" si="3164"/>
        <v>0</v>
      </c>
      <c r="J9165" s="9">
        <f t="shared" si="3184"/>
        <v>0</v>
      </c>
      <c r="K9165" s="467">
        <f t="shared" si="3184"/>
        <v>0</v>
      </c>
      <c r="L9165" s="9">
        <f t="shared" si="3165"/>
        <v>0</v>
      </c>
      <c r="M9165" s="9">
        <f t="shared" ref="M9165:N9165" si="3187">SUM(M9428,M9691,M9954)</f>
        <v>0</v>
      </c>
      <c r="N9165" s="467">
        <f t="shared" si="3187"/>
        <v>0</v>
      </c>
    </row>
    <row r="9166" spans="1:14" customFormat="1" ht="20.25" hidden="1" customHeight="1" thickTop="1" thickBot="1" x14ac:dyDescent="0.3">
      <c r="A9166" s="1" t="s">
        <v>0</v>
      </c>
      <c r="B9166" s="3" t="s">
        <v>197</v>
      </c>
      <c r="C9166" s="9">
        <f t="shared" si="3161"/>
        <v>0</v>
      </c>
      <c r="D9166" s="9">
        <f t="shared" si="3156"/>
        <v>0</v>
      </c>
      <c r="E9166" s="9">
        <f t="shared" si="3156"/>
        <v>0</v>
      </c>
      <c r="F9166" s="9">
        <f t="shared" si="3162"/>
        <v>0</v>
      </c>
      <c r="G9166" s="9">
        <f t="shared" ref="G9166:H9166" si="3188">SUM(G9429,G9692,G9955)</f>
        <v>0</v>
      </c>
      <c r="H9166" s="467">
        <f t="shared" si="3188"/>
        <v>0</v>
      </c>
      <c r="I9166" s="9">
        <f t="shared" si="3164"/>
        <v>0</v>
      </c>
      <c r="J9166" s="9">
        <f t="shared" si="3184"/>
        <v>0</v>
      </c>
      <c r="K9166" s="467">
        <f t="shared" si="3184"/>
        <v>0</v>
      </c>
      <c r="L9166" s="9">
        <f t="shared" si="3165"/>
        <v>0</v>
      </c>
      <c r="M9166" s="9">
        <f t="shared" ref="M9166:N9166" si="3189">SUM(M9429,M9692,M9955)</f>
        <v>0</v>
      </c>
      <c r="N9166" s="467">
        <f t="shared" si="3189"/>
        <v>0</v>
      </c>
    </row>
    <row r="9167" spans="1:14" customFormat="1" ht="26.25" hidden="1" customHeight="1" thickTop="1" thickBot="1" x14ac:dyDescent="0.3">
      <c r="A9167" s="1" t="s">
        <v>0</v>
      </c>
      <c r="B9167" s="4" t="s">
        <v>198</v>
      </c>
      <c r="C9167" s="9">
        <f t="shared" si="3161"/>
        <v>0</v>
      </c>
      <c r="D9167" s="9">
        <f t="shared" si="3156"/>
        <v>0</v>
      </c>
      <c r="E9167" s="9">
        <f t="shared" si="3156"/>
        <v>0</v>
      </c>
      <c r="F9167" s="9">
        <f t="shared" si="3162"/>
        <v>0</v>
      </c>
      <c r="G9167" s="9">
        <f t="shared" ref="G9167:H9167" si="3190">SUM(G9430,G9693,G9956)</f>
        <v>0</v>
      </c>
      <c r="H9167" s="467">
        <f t="shared" si="3190"/>
        <v>0</v>
      </c>
      <c r="I9167" s="9">
        <f t="shared" si="3164"/>
        <v>0</v>
      </c>
      <c r="J9167" s="9">
        <f t="shared" si="3184"/>
        <v>0</v>
      </c>
      <c r="K9167" s="467">
        <f t="shared" si="3184"/>
        <v>0</v>
      </c>
      <c r="L9167" s="9">
        <f t="shared" si="3165"/>
        <v>0</v>
      </c>
      <c r="M9167" s="9">
        <f t="shared" ref="M9167:N9167" si="3191">SUM(M9430,M9693,M9956)</f>
        <v>0</v>
      </c>
      <c r="N9167" s="467">
        <f t="shared" si="3191"/>
        <v>0</v>
      </c>
    </row>
    <row r="9168" spans="1:14" customFormat="1" ht="22.5" hidden="1" customHeight="1" thickTop="1" thickBot="1" x14ac:dyDescent="0.3">
      <c r="A9168" s="1" t="s">
        <v>0</v>
      </c>
      <c r="B9168" s="4" t="s">
        <v>199</v>
      </c>
      <c r="C9168" s="9">
        <f t="shared" si="3161"/>
        <v>0</v>
      </c>
      <c r="D9168" s="9">
        <f t="shared" si="3156"/>
        <v>0</v>
      </c>
      <c r="E9168" s="9">
        <f t="shared" si="3156"/>
        <v>0</v>
      </c>
      <c r="F9168" s="9">
        <f t="shared" si="3162"/>
        <v>0</v>
      </c>
      <c r="G9168" s="9">
        <f t="shared" ref="G9168:H9168" si="3192">SUM(G9431,G9694,G9957)</f>
        <v>0</v>
      </c>
      <c r="H9168" s="467">
        <f t="shared" si="3192"/>
        <v>0</v>
      </c>
      <c r="I9168" s="9">
        <f t="shared" si="3164"/>
        <v>0</v>
      </c>
      <c r="J9168" s="9">
        <f t="shared" si="3184"/>
        <v>0</v>
      </c>
      <c r="K9168" s="467">
        <f t="shared" si="3184"/>
        <v>0</v>
      </c>
      <c r="L9168" s="9">
        <f t="shared" si="3165"/>
        <v>0</v>
      </c>
      <c r="M9168" s="9">
        <f t="shared" ref="M9168:N9168" si="3193">SUM(M9431,M9694,M9957)</f>
        <v>0</v>
      </c>
      <c r="N9168" s="467">
        <f t="shared" si="3193"/>
        <v>0</v>
      </c>
    </row>
    <row r="9169" spans="1:14" customFormat="1" ht="24.75" hidden="1" customHeight="1" thickTop="1" thickBot="1" x14ac:dyDescent="0.3">
      <c r="A9169" s="1" t="s">
        <v>0</v>
      </c>
      <c r="B9169" s="4" t="s">
        <v>200</v>
      </c>
      <c r="C9169" s="9">
        <f t="shared" si="3161"/>
        <v>0</v>
      </c>
      <c r="D9169" s="9">
        <f t="shared" ref="D9169:E9184" si="3194">SUM(D9432,D9695,D9958)</f>
        <v>0</v>
      </c>
      <c r="E9169" s="9">
        <f t="shared" si="3194"/>
        <v>0</v>
      </c>
      <c r="F9169" s="9">
        <f t="shared" si="3162"/>
        <v>0</v>
      </c>
      <c r="G9169" s="9">
        <f t="shared" ref="G9169:H9169" si="3195">SUM(G9432,G9695,G9958)</f>
        <v>0</v>
      </c>
      <c r="H9169" s="467">
        <f t="shared" si="3195"/>
        <v>0</v>
      </c>
      <c r="I9169" s="9">
        <f t="shared" si="3164"/>
        <v>0</v>
      </c>
      <c r="J9169" s="9">
        <f t="shared" si="3184"/>
        <v>0</v>
      </c>
      <c r="K9169" s="467">
        <f t="shared" si="3184"/>
        <v>0</v>
      </c>
      <c r="L9169" s="9">
        <f t="shared" si="3165"/>
        <v>0</v>
      </c>
      <c r="M9169" s="9">
        <f t="shared" ref="M9169:N9169" si="3196">SUM(M9432,M9695,M9958)</f>
        <v>0</v>
      </c>
      <c r="N9169" s="467">
        <f t="shared" si="3196"/>
        <v>0</v>
      </c>
    </row>
    <row r="9170" spans="1:14" customFormat="1" ht="24.75" hidden="1" customHeight="1" thickTop="1" thickBot="1" x14ac:dyDescent="0.3">
      <c r="A9170" s="1" t="s">
        <v>0</v>
      </c>
      <c r="B9170" s="5" t="s">
        <v>201</v>
      </c>
      <c r="C9170" s="9">
        <f t="shared" si="3161"/>
        <v>0</v>
      </c>
      <c r="D9170" s="9">
        <f t="shared" si="3194"/>
        <v>0</v>
      </c>
      <c r="E9170" s="9">
        <f t="shared" si="3194"/>
        <v>0</v>
      </c>
      <c r="F9170" s="9">
        <f t="shared" si="3162"/>
        <v>0</v>
      </c>
      <c r="G9170" s="9">
        <f t="shared" ref="G9170:H9170" si="3197">SUM(G9433,G9696,G9959)</f>
        <v>0</v>
      </c>
      <c r="H9170" s="467">
        <f t="shared" si="3197"/>
        <v>0</v>
      </c>
      <c r="I9170" s="9">
        <f t="shared" si="3164"/>
        <v>0</v>
      </c>
      <c r="J9170" s="9">
        <f t="shared" si="3184"/>
        <v>0</v>
      </c>
      <c r="K9170" s="467">
        <f t="shared" si="3184"/>
        <v>0</v>
      </c>
      <c r="L9170" s="9">
        <f t="shared" si="3165"/>
        <v>0</v>
      </c>
      <c r="M9170" s="9">
        <f t="shared" ref="M9170:N9170" si="3198">SUM(M9433,M9696,M9959)</f>
        <v>0</v>
      </c>
      <c r="N9170" s="467">
        <f t="shared" si="3198"/>
        <v>0</v>
      </c>
    </row>
    <row r="9171" spans="1:14" customFormat="1" ht="28.5" hidden="1" customHeight="1" thickTop="1" thickBot="1" x14ac:dyDescent="0.3">
      <c r="A9171" s="1" t="s">
        <v>0</v>
      </c>
      <c r="B9171" s="5" t="s">
        <v>202</v>
      </c>
      <c r="C9171" s="9">
        <f t="shared" si="3161"/>
        <v>0</v>
      </c>
      <c r="D9171" s="9">
        <f t="shared" si="3194"/>
        <v>0</v>
      </c>
      <c r="E9171" s="9">
        <f t="shared" si="3194"/>
        <v>0</v>
      </c>
      <c r="F9171" s="9">
        <f t="shared" si="3162"/>
        <v>0</v>
      </c>
      <c r="G9171" s="9">
        <f t="shared" ref="G9171:H9171" si="3199">SUM(G9434,G9697,G9960)</f>
        <v>0</v>
      </c>
      <c r="H9171" s="467">
        <f t="shared" si="3199"/>
        <v>0</v>
      </c>
      <c r="I9171" s="9">
        <f t="shared" si="3164"/>
        <v>0</v>
      </c>
      <c r="J9171" s="9">
        <f t="shared" si="3184"/>
        <v>0</v>
      </c>
      <c r="K9171" s="467">
        <f t="shared" si="3184"/>
        <v>0</v>
      </c>
      <c r="L9171" s="9">
        <f t="shared" si="3165"/>
        <v>0</v>
      </c>
      <c r="M9171" s="9">
        <f t="shared" ref="M9171:N9171" si="3200">SUM(M9434,M9697,M9960)</f>
        <v>0</v>
      </c>
      <c r="N9171" s="467">
        <f t="shared" si="3200"/>
        <v>0</v>
      </c>
    </row>
    <row r="9172" spans="1:14" customFormat="1" ht="23.25" hidden="1" customHeight="1" thickTop="1" thickBot="1" x14ac:dyDescent="0.3">
      <c r="A9172" s="1" t="s">
        <v>0</v>
      </c>
      <c r="B9172" s="4" t="s">
        <v>203</v>
      </c>
      <c r="C9172" s="9">
        <f t="shared" si="3161"/>
        <v>0</v>
      </c>
      <c r="D9172" s="9">
        <f t="shared" si="3194"/>
        <v>0</v>
      </c>
      <c r="E9172" s="9">
        <f t="shared" si="3194"/>
        <v>0</v>
      </c>
      <c r="F9172" s="9">
        <f t="shared" si="3162"/>
        <v>0</v>
      </c>
      <c r="G9172" s="9">
        <f t="shared" ref="G9172:H9172" si="3201">SUM(G9435,G9698,G9961)</f>
        <v>0</v>
      </c>
      <c r="H9172" s="467">
        <f t="shared" si="3201"/>
        <v>0</v>
      </c>
      <c r="I9172" s="9">
        <f t="shared" si="3164"/>
        <v>0</v>
      </c>
      <c r="J9172" s="9">
        <f t="shared" si="3184"/>
        <v>0</v>
      </c>
      <c r="K9172" s="467">
        <f t="shared" si="3184"/>
        <v>0</v>
      </c>
      <c r="L9172" s="9">
        <f t="shared" si="3165"/>
        <v>0</v>
      </c>
      <c r="M9172" s="9">
        <f t="shared" ref="M9172:N9172" si="3202">SUM(M9435,M9698,M9961)</f>
        <v>0</v>
      </c>
      <c r="N9172" s="467">
        <f t="shared" si="3202"/>
        <v>0</v>
      </c>
    </row>
    <row r="9173" spans="1:14" customFormat="1" ht="21" hidden="1" customHeight="1" thickTop="1" thickBot="1" x14ac:dyDescent="0.3">
      <c r="A9173" s="1" t="s">
        <v>0</v>
      </c>
      <c r="B9173" s="2" t="s">
        <v>204</v>
      </c>
      <c r="C9173" s="9">
        <f t="shared" si="3161"/>
        <v>0</v>
      </c>
      <c r="D9173" s="9">
        <f t="shared" si="3194"/>
        <v>0</v>
      </c>
      <c r="E9173" s="9">
        <f t="shared" si="3194"/>
        <v>0</v>
      </c>
      <c r="F9173" s="9">
        <f t="shared" si="3162"/>
        <v>0</v>
      </c>
      <c r="G9173" s="9">
        <f t="shared" ref="G9173:H9173" si="3203">SUM(G9436,G9699,G9962)</f>
        <v>0</v>
      </c>
      <c r="H9173" s="467">
        <f t="shared" si="3203"/>
        <v>0</v>
      </c>
      <c r="I9173" s="9">
        <f t="shared" si="3164"/>
        <v>0</v>
      </c>
      <c r="J9173" s="9">
        <f t="shared" si="3184"/>
        <v>0</v>
      </c>
      <c r="K9173" s="467">
        <f t="shared" si="3184"/>
        <v>0</v>
      </c>
      <c r="L9173" s="9">
        <f t="shared" si="3165"/>
        <v>0</v>
      </c>
      <c r="M9173" s="9">
        <f t="shared" ref="M9173:N9173" si="3204">SUM(M9436,M9699,M9962)</f>
        <v>0</v>
      </c>
      <c r="N9173" s="467">
        <f t="shared" si="3204"/>
        <v>0</v>
      </c>
    </row>
    <row r="9174" spans="1:14" customFormat="1" ht="25.5" hidden="1" customHeight="1" thickTop="1" thickBot="1" x14ac:dyDescent="0.3">
      <c r="A9174" s="1" t="s">
        <v>0</v>
      </c>
      <c r="B9174" s="3" t="s">
        <v>205</v>
      </c>
      <c r="C9174" s="9">
        <f t="shared" si="3161"/>
        <v>0</v>
      </c>
      <c r="D9174" s="9">
        <f t="shared" si="3194"/>
        <v>0</v>
      </c>
      <c r="E9174" s="9">
        <f t="shared" si="3194"/>
        <v>0</v>
      </c>
      <c r="F9174" s="9">
        <f t="shared" si="3162"/>
        <v>0</v>
      </c>
      <c r="G9174" s="9">
        <f t="shared" ref="G9174:H9174" si="3205">SUM(G9437,G9700,G9963)</f>
        <v>0</v>
      </c>
      <c r="H9174" s="467">
        <f t="shared" si="3205"/>
        <v>0</v>
      </c>
      <c r="I9174" s="9">
        <f t="shared" si="3164"/>
        <v>0</v>
      </c>
      <c r="J9174" s="9">
        <f t="shared" si="3184"/>
        <v>0</v>
      </c>
      <c r="K9174" s="467">
        <f t="shared" si="3184"/>
        <v>0</v>
      </c>
      <c r="L9174" s="9">
        <f t="shared" si="3165"/>
        <v>0</v>
      </c>
      <c r="M9174" s="9">
        <f t="shared" ref="M9174:N9174" si="3206">SUM(M9437,M9700,M9963)</f>
        <v>0</v>
      </c>
      <c r="N9174" s="467">
        <f t="shared" si="3206"/>
        <v>0</v>
      </c>
    </row>
    <row r="9175" spans="1:14" customFormat="1" ht="21" hidden="1" customHeight="1" thickTop="1" thickBot="1" x14ac:dyDescent="0.3">
      <c r="A9175" s="1" t="s">
        <v>0</v>
      </c>
      <c r="B9175" s="4" t="s">
        <v>206</v>
      </c>
      <c r="C9175" s="9">
        <f t="shared" si="3161"/>
        <v>0</v>
      </c>
      <c r="D9175" s="9">
        <f t="shared" si="3194"/>
        <v>0</v>
      </c>
      <c r="E9175" s="9">
        <f t="shared" si="3194"/>
        <v>0</v>
      </c>
      <c r="F9175" s="9">
        <f t="shared" si="3162"/>
        <v>0</v>
      </c>
      <c r="G9175" s="9">
        <f t="shared" ref="G9175:H9175" si="3207">SUM(G9438,G9701,G9964)</f>
        <v>0</v>
      </c>
      <c r="H9175" s="467">
        <f t="shared" si="3207"/>
        <v>0</v>
      </c>
      <c r="I9175" s="9">
        <f t="shared" si="3164"/>
        <v>0</v>
      </c>
      <c r="J9175" s="9">
        <f t="shared" si="3184"/>
        <v>0</v>
      </c>
      <c r="K9175" s="467">
        <f t="shared" si="3184"/>
        <v>0</v>
      </c>
      <c r="L9175" s="9">
        <f t="shared" si="3165"/>
        <v>0</v>
      </c>
      <c r="M9175" s="9">
        <f t="shared" ref="M9175:N9175" si="3208">SUM(M9438,M9701,M9964)</f>
        <v>0</v>
      </c>
      <c r="N9175" s="467">
        <f t="shared" si="3208"/>
        <v>0</v>
      </c>
    </row>
    <row r="9176" spans="1:14" customFormat="1" ht="5.25" hidden="1" customHeight="1" thickTop="1" thickBot="1" x14ac:dyDescent="0.3">
      <c r="A9176" s="1" t="s">
        <v>0</v>
      </c>
      <c r="B9176" s="4" t="s">
        <v>207</v>
      </c>
      <c r="C9176" s="9">
        <f t="shared" si="3161"/>
        <v>0</v>
      </c>
      <c r="D9176" s="9">
        <f t="shared" si="3194"/>
        <v>0</v>
      </c>
      <c r="E9176" s="9">
        <f t="shared" si="3194"/>
        <v>0</v>
      </c>
      <c r="F9176" s="9">
        <f t="shared" si="3162"/>
        <v>0</v>
      </c>
      <c r="G9176" s="9">
        <f t="shared" ref="G9176:H9176" si="3209">SUM(G9439,G9702,G9965)</f>
        <v>0</v>
      </c>
      <c r="H9176" s="467">
        <f t="shared" si="3209"/>
        <v>0</v>
      </c>
      <c r="I9176" s="9">
        <f t="shared" si="3164"/>
        <v>0</v>
      </c>
      <c r="J9176" s="9">
        <f t="shared" si="3184"/>
        <v>0</v>
      </c>
      <c r="K9176" s="467">
        <f t="shared" si="3184"/>
        <v>0</v>
      </c>
      <c r="L9176" s="9">
        <f t="shared" si="3165"/>
        <v>0</v>
      </c>
      <c r="M9176" s="9">
        <f t="shared" ref="M9176:N9176" si="3210">SUM(M9439,M9702,M9965)</f>
        <v>0</v>
      </c>
      <c r="N9176" s="467">
        <f t="shared" si="3210"/>
        <v>0</v>
      </c>
    </row>
    <row r="9177" spans="1:14" customFormat="1" ht="27" hidden="1" customHeight="1" thickTop="1" thickBot="1" x14ac:dyDescent="0.3">
      <c r="A9177" s="1" t="s">
        <v>0</v>
      </c>
      <c r="B9177" s="4" t="s">
        <v>208</v>
      </c>
      <c r="C9177" s="9">
        <f t="shared" si="3161"/>
        <v>0</v>
      </c>
      <c r="D9177" s="9">
        <f t="shared" si="3194"/>
        <v>0</v>
      </c>
      <c r="E9177" s="9">
        <f t="shared" si="3194"/>
        <v>0</v>
      </c>
      <c r="F9177" s="9">
        <f t="shared" si="3162"/>
        <v>0</v>
      </c>
      <c r="G9177" s="9">
        <f t="shared" ref="G9177:H9177" si="3211">SUM(G9440,G9703,G9966)</f>
        <v>0</v>
      </c>
      <c r="H9177" s="467">
        <f t="shared" si="3211"/>
        <v>0</v>
      </c>
      <c r="I9177" s="9">
        <f t="shared" si="3164"/>
        <v>0</v>
      </c>
      <c r="J9177" s="9">
        <f t="shared" si="3184"/>
        <v>0</v>
      </c>
      <c r="K9177" s="467">
        <f t="shared" si="3184"/>
        <v>0</v>
      </c>
      <c r="L9177" s="9">
        <f t="shared" si="3165"/>
        <v>0</v>
      </c>
      <c r="M9177" s="9">
        <f t="shared" ref="M9177:N9177" si="3212">SUM(M9440,M9703,M9966)</f>
        <v>0</v>
      </c>
      <c r="N9177" s="467">
        <f t="shared" si="3212"/>
        <v>0</v>
      </c>
    </row>
    <row r="9178" spans="1:14" customFormat="1" ht="25.5" hidden="1" customHeight="1" thickTop="1" thickBot="1" x14ac:dyDescent="0.3">
      <c r="A9178" s="1" t="s">
        <v>0</v>
      </c>
      <c r="B9178" s="4" t="s">
        <v>209</v>
      </c>
      <c r="C9178" s="9">
        <f t="shared" si="3161"/>
        <v>0</v>
      </c>
      <c r="D9178" s="9">
        <f t="shared" si="3194"/>
        <v>0</v>
      </c>
      <c r="E9178" s="9">
        <f t="shared" si="3194"/>
        <v>0</v>
      </c>
      <c r="F9178" s="9">
        <f t="shared" si="3162"/>
        <v>0</v>
      </c>
      <c r="G9178" s="9">
        <f t="shared" ref="G9178:H9178" si="3213">SUM(G9441,G9704,G9967)</f>
        <v>0</v>
      </c>
      <c r="H9178" s="467">
        <f t="shared" si="3213"/>
        <v>0</v>
      </c>
      <c r="I9178" s="9">
        <f t="shared" si="3164"/>
        <v>0</v>
      </c>
      <c r="J9178" s="9">
        <f t="shared" si="3184"/>
        <v>0</v>
      </c>
      <c r="K9178" s="467">
        <f t="shared" si="3184"/>
        <v>0</v>
      </c>
      <c r="L9178" s="9">
        <f t="shared" si="3165"/>
        <v>0</v>
      </c>
      <c r="M9178" s="9">
        <f t="shared" ref="M9178:N9178" si="3214">SUM(M9441,M9704,M9967)</f>
        <v>0</v>
      </c>
      <c r="N9178" s="467">
        <f t="shared" si="3214"/>
        <v>0</v>
      </c>
    </row>
    <row r="9179" spans="1:14" customFormat="1" ht="25.5" hidden="1" customHeight="1" thickTop="1" thickBot="1" x14ac:dyDescent="0.3">
      <c r="A9179" s="1" t="s">
        <v>0</v>
      </c>
      <c r="B9179" s="4" t="s">
        <v>210</v>
      </c>
      <c r="C9179" s="9">
        <f t="shared" si="3161"/>
        <v>0</v>
      </c>
      <c r="D9179" s="9">
        <f t="shared" si="3194"/>
        <v>0</v>
      </c>
      <c r="E9179" s="9">
        <f t="shared" si="3194"/>
        <v>0</v>
      </c>
      <c r="F9179" s="9">
        <f t="shared" si="3162"/>
        <v>0</v>
      </c>
      <c r="G9179" s="9">
        <f t="shared" ref="G9179:H9179" si="3215">SUM(G9442,G9705,G9968)</f>
        <v>0</v>
      </c>
      <c r="H9179" s="467">
        <f t="shared" si="3215"/>
        <v>0</v>
      </c>
      <c r="I9179" s="9">
        <f t="shared" si="3164"/>
        <v>0</v>
      </c>
      <c r="J9179" s="9">
        <f t="shared" si="3184"/>
        <v>0</v>
      </c>
      <c r="K9179" s="467">
        <f t="shared" si="3184"/>
        <v>0</v>
      </c>
      <c r="L9179" s="9">
        <f t="shared" si="3165"/>
        <v>0</v>
      </c>
      <c r="M9179" s="9">
        <f t="shared" ref="M9179:N9179" si="3216">SUM(M9442,M9705,M9968)</f>
        <v>0</v>
      </c>
      <c r="N9179" s="467">
        <f t="shared" si="3216"/>
        <v>0</v>
      </c>
    </row>
    <row r="9180" spans="1:14" customFormat="1" ht="27.75" hidden="1" customHeight="1" thickTop="1" thickBot="1" x14ac:dyDescent="0.3">
      <c r="A9180" s="1" t="s">
        <v>0</v>
      </c>
      <c r="B9180" s="4" t="s">
        <v>211</v>
      </c>
      <c r="C9180" s="9">
        <f t="shared" si="3161"/>
        <v>0</v>
      </c>
      <c r="D9180" s="9">
        <f t="shared" si="3194"/>
        <v>0</v>
      </c>
      <c r="E9180" s="9">
        <f t="shared" si="3194"/>
        <v>0</v>
      </c>
      <c r="F9180" s="9">
        <f t="shared" si="3162"/>
        <v>0</v>
      </c>
      <c r="G9180" s="9">
        <f t="shared" ref="G9180:H9180" si="3217">SUM(G9443,G9706,G9969)</f>
        <v>0</v>
      </c>
      <c r="H9180" s="467">
        <f t="shared" si="3217"/>
        <v>0</v>
      </c>
      <c r="I9180" s="9">
        <f t="shared" si="3164"/>
        <v>0</v>
      </c>
      <c r="J9180" s="9">
        <f t="shared" ref="J9180:K9195" si="3218">SUM(J9443,J9706,J9969)</f>
        <v>0</v>
      </c>
      <c r="K9180" s="467">
        <f t="shared" si="3218"/>
        <v>0</v>
      </c>
      <c r="L9180" s="9">
        <f t="shared" si="3165"/>
        <v>0</v>
      </c>
      <c r="M9180" s="9">
        <f t="shared" ref="M9180:N9180" si="3219">SUM(M9443,M9706,M9969)</f>
        <v>0</v>
      </c>
      <c r="N9180" s="467">
        <f t="shared" si="3219"/>
        <v>0</v>
      </c>
    </row>
    <row r="9181" spans="1:14" customFormat="1" ht="24" hidden="1" customHeight="1" thickTop="1" thickBot="1" x14ac:dyDescent="0.3">
      <c r="A9181" s="1" t="s">
        <v>0</v>
      </c>
      <c r="B9181" s="4" t="s">
        <v>212</v>
      </c>
      <c r="C9181" s="9">
        <f t="shared" si="3161"/>
        <v>0</v>
      </c>
      <c r="D9181" s="9">
        <f t="shared" si="3194"/>
        <v>0</v>
      </c>
      <c r="E9181" s="9">
        <f t="shared" si="3194"/>
        <v>0</v>
      </c>
      <c r="F9181" s="9">
        <f t="shared" si="3162"/>
        <v>0</v>
      </c>
      <c r="G9181" s="9">
        <f t="shared" ref="G9181:H9181" si="3220">SUM(G9444,G9707,G9970)</f>
        <v>0</v>
      </c>
      <c r="H9181" s="467">
        <f t="shared" si="3220"/>
        <v>0</v>
      </c>
      <c r="I9181" s="9">
        <f t="shared" si="3164"/>
        <v>0</v>
      </c>
      <c r="J9181" s="9">
        <f t="shared" si="3218"/>
        <v>0</v>
      </c>
      <c r="K9181" s="467">
        <f t="shared" si="3218"/>
        <v>0</v>
      </c>
      <c r="L9181" s="9">
        <f t="shared" si="3165"/>
        <v>0</v>
      </c>
      <c r="M9181" s="9">
        <f t="shared" ref="M9181:N9181" si="3221">SUM(M9444,M9707,M9970)</f>
        <v>0</v>
      </c>
      <c r="N9181" s="467">
        <f t="shared" si="3221"/>
        <v>0</v>
      </c>
    </row>
    <row r="9182" spans="1:14" customFormat="1" ht="28.5" hidden="1" customHeight="1" thickTop="1" thickBot="1" x14ac:dyDescent="0.3">
      <c r="A9182" s="1" t="s">
        <v>0</v>
      </c>
      <c r="B9182" s="3" t="s">
        <v>213</v>
      </c>
      <c r="C9182" s="9">
        <f t="shared" si="3161"/>
        <v>0</v>
      </c>
      <c r="D9182" s="9">
        <f t="shared" si="3194"/>
        <v>0</v>
      </c>
      <c r="E9182" s="9">
        <f t="shared" si="3194"/>
        <v>0</v>
      </c>
      <c r="F9182" s="9">
        <f t="shared" si="3162"/>
        <v>0</v>
      </c>
      <c r="G9182" s="9">
        <f t="shared" ref="G9182:H9182" si="3222">SUM(G9445,G9708,G9971)</f>
        <v>0</v>
      </c>
      <c r="H9182" s="467">
        <f t="shared" si="3222"/>
        <v>0</v>
      </c>
      <c r="I9182" s="9">
        <f t="shared" si="3164"/>
        <v>0</v>
      </c>
      <c r="J9182" s="9">
        <f t="shared" si="3218"/>
        <v>0</v>
      </c>
      <c r="K9182" s="467">
        <f t="shared" si="3218"/>
        <v>0</v>
      </c>
      <c r="L9182" s="9">
        <f t="shared" si="3165"/>
        <v>0</v>
      </c>
      <c r="M9182" s="9">
        <f t="shared" ref="M9182:N9182" si="3223">SUM(M9445,M9708,M9971)</f>
        <v>0</v>
      </c>
      <c r="N9182" s="467">
        <f t="shared" si="3223"/>
        <v>0</v>
      </c>
    </row>
    <row r="9183" spans="1:14" customFormat="1" ht="28.5" hidden="1" customHeight="1" thickTop="1" thickBot="1" x14ac:dyDescent="0.3">
      <c r="A9183" s="1" t="s">
        <v>0</v>
      </c>
      <c r="B9183" s="4" t="s">
        <v>206</v>
      </c>
      <c r="C9183" s="9">
        <f t="shared" si="3161"/>
        <v>0</v>
      </c>
      <c r="D9183" s="9">
        <f t="shared" si="3194"/>
        <v>0</v>
      </c>
      <c r="E9183" s="9">
        <f t="shared" si="3194"/>
        <v>0</v>
      </c>
      <c r="F9183" s="9">
        <f t="shared" si="3162"/>
        <v>0</v>
      </c>
      <c r="G9183" s="9">
        <f t="shared" ref="G9183:H9183" si="3224">SUM(G9446,G9709,G9972)</f>
        <v>0</v>
      </c>
      <c r="H9183" s="467">
        <f t="shared" si="3224"/>
        <v>0</v>
      </c>
      <c r="I9183" s="9">
        <f t="shared" si="3164"/>
        <v>0</v>
      </c>
      <c r="J9183" s="9">
        <f t="shared" si="3218"/>
        <v>0</v>
      </c>
      <c r="K9183" s="467">
        <f t="shared" si="3218"/>
        <v>0</v>
      </c>
      <c r="L9183" s="9">
        <f t="shared" si="3165"/>
        <v>0</v>
      </c>
      <c r="M9183" s="9">
        <f t="shared" ref="M9183:N9183" si="3225">SUM(M9446,M9709,M9972)</f>
        <v>0</v>
      </c>
      <c r="N9183" s="467">
        <f t="shared" si="3225"/>
        <v>0</v>
      </c>
    </row>
    <row r="9184" spans="1:14" customFormat="1" ht="20.25" hidden="1" customHeight="1" thickTop="1" thickBot="1" x14ac:dyDescent="0.3">
      <c r="A9184" s="1" t="s">
        <v>0</v>
      </c>
      <c r="B9184" s="4" t="s">
        <v>207</v>
      </c>
      <c r="C9184" s="9">
        <f t="shared" si="3161"/>
        <v>0</v>
      </c>
      <c r="D9184" s="9">
        <f t="shared" si="3194"/>
        <v>0</v>
      </c>
      <c r="E9184" s="9">
        <f t="shared" si="3194"/>
        <v>0</v>
      </c>
      <c r="F9184" s="9">
        <f t="shared" si="3162"/>
        <v>0</v>
      </c>
      <c r="G9184" s="9">
        <f t="shared" ref="G9184:H9184" si="3226">SUM(G9447,G9710,G9973)</f>
        <v>0</v>
      </c>
      <c r="H9184" s="467">
        <f t="shared" si="3226"/>
        <v>0</v>
      </c>
      <c r="I9184" s="9">
        <f t="shared" si="3164"/>
        <v>0</v>
      </c>
      <c r="J9184" s="9">
        <f t="shared" si="3218"/>
        <v>0</v>
      </c>
      <c r="K9184" s="467">
        <f t="shared" si="3218"/>
        <v>0</v>
      </c>
      <c r="L9184" s="9">
        <f t="shared" si="3165"/>
        <v>0</v>
      </c>
      <c r="M9184" s="9">
        <f t="shared" ref="M9184:N9184" si="3227">SUM(M9447,M9710,M9973)</f>
        <v>0</v>
      </c>
      <c r="N9184" s="467">
        <f t="shared" si="3227"/>
        <v>0</v>
      </c>
    </row>
    <row r="9185" spans="1:14" customFormat="1" ht="18.75" hidden="1" customHeight="1" thickTop="1" thickBot="1" x14ac:dyDescent="0.3">
      <c r="A9185" s="1" t="s">
        <v>0</v>
      </c>
      <c r="B9185" s="4" t="s">
        <v>214</v>
      </c>
      <c r="C9185" s="9">
        <f t="shared" si="3161"/>
        <v>0</v>
      </c>
      <c r="D9185" s="9">
        <f t="shared" ref="D9185:E9200" si="3228">SUM(D9448,D9711,D9974)</f>
        <v>0</v>
      </c>
      <c r="E9185" s="9">
        <f t="shared" si="3228"/>
        <v>0</v>
      </c>
      <c r="F9185" s="9">
        <f t="shared" si="3162"/>
        <v>0</v>
      </c>
      <c r="G9185" s="9">
        <f t="shared" ref="G9185:H9185" si="3229">SUM(G9448,G9711,G9974)</f>
        <v>0</v>
      </c>
      <c r="H9185" s="467">
        <f t="shared" si="3229"/>
        <v>0</v>
      </c>
      <c r="I9185" s="9">
        <f t="shared" si="3164"/>
        <v>0</v>
      </c>
      <c r="J9185" s="9">
        <f t="shared" si="3218"/>
        <v>0</v>
      </c>
      <c r="K9185" s="467">
        <f t="shared" si="3218"/>
        <v>0</v>
      </c>
      <c r="L9185" s="9">
        <f t="shared" si="3165"/>
        <v>0</v>
      </c>
      <c r="M9185" s="9">
        <f t="shared" ref="M9185:N9185" si="3230">SUM(M9448,M9711,M9974)</f>
        <v>0</v>
      </c>
      <c r="N9185" s="467">
        <f t="shared" si="3230"/>
        <v>0</v>
      </c>
    </row>
    <row r="9186" spans="1:14" customFormat="1" ht="18.75" hidden="1" customHeight="1" thickTop="1" thickBot="1" x14ac:dyDescent="0.3">
      <c r="A9186" s="1" t="s">
        <v>0</v>
      </c>
      <c r="B9186" s="4" t="s">
        <v>215</v>
      </c>
      <c r="C9186" s="9">
        <f t="shared" si="3161"/>
        <v>0</v>
      </c>
      <c r="D9186" s="9">
        <f t="shared" si="3228"/>
        <v>0</v>
      </c>
      <c r="E9186" s="9">
        <f t="shared" si="3228"/>
        <v>0</v>
      </c>
      <c r="F9186" s="9">
        <f t="shared" si="3162"/>
        <v>0</v>
      </c>
      <c r="G9186" s="9">
        <f t="shared" ref="G9186:H9186" si="3231">SUM(G9449,G9712,G9975)</f>
        <v>0</v>
      </c>
      <c r="H9186" s="467">
        <f t="shared" si="3231"/>
        <v>0</v>
      </c>
      <c r="I9186" s="9">
        <f t="shared" si="3164"/>
        <v>0</v>
      </c>
      <c r="J9186" s="9">
        <f t="shared" si="3218"/>
        <v>0</v>
      </c>
      <c r="K9186" s="467">
        <f t="shared" si="3218"/>
        <v>0</v>
      </c>
      <c r="L9186" s="9">
        <f t="shared" si="3165"/>
        <v>0</v>
      </c>
      <c r="M9186" s="9">
        <f t="shared" ref="M9186:N9186" si="3232">SUM(M9449,M9712,M9975)</f>
        <v>0</v>
      </c>
      <c r="N9186" s="467">
        <f t="shared" si="3232"/>
        <v>0</v>
      </c>
    </row>
    <row r="9187" spans="1:14" customFormat="1" ht="27" hidden="1" customHeight="1" thickTop="1" thickBot="1" x14ac:dyDescent="0.3">
      <c r="A9187" s="1" t="s">
        <v>0</v>
      </c>
      <c r="B9187" s="4" t="s">
        <v>216</v>
      </c>
      <c r="C9187" s="9">
        <f t="shared" si="3161"/>
        <v>0</v>
      </c>
      <c r="D9187" s="9">
        <f t="shared" si="3228"/>
        <v>0</v>
      </c>
      <c r="E9187" s="9">
        <f t="shared" si="3228"/>
        <v>0</v>
      </c>
      <c r="F9187" s="9">
        <f t="shared" si="3162"/>
        <v>0</v>
      </c>
      <c r="G9187" s="9">
        <f t="shared" ref="G9187:H9187" si="3233">SUM(G9450,G9713,G9976)</f>
        <v>0</v>
      </c>
      <c r="H9187" s="467">
        <f t="shared" si="3233"/>
        <v>0</v>
      </c>
      <c r="I9187" s="9">
        <f t="shared" si="3164"/>
        <v>0</v>
      </c>
      <c r="J9187" s="9">
        <f t="shared" si="3218"/>
        <v>0</v>
      </c>
      <c r="K9187" s="467">
        <f t="shared" si="3218"/>
        <v>0</v>
      </c>
      <c r="L9187" s="9">
        <f t="shared" si="3165"/>
        <v>0</v>
      </c>
      <c r="M9187" s="9">
        <f t="shared" ref="M9187:N9187" si="3234">SUM(M9450,M9713,M9976)</f>
        <v>0</v>
      </c>
      <c r="N9187" s="467">
        <f t="shared" si="3234"/>
        <v>0</v>
      </c>
    </row>
    <row r="9188" spans="1:14" customFormat="1" ht="26.25" hidden="1" customHeight="1" thickTop="1" thickBot="1" x14ac:dyDescent="0.3">
      <c r="A9188" s="1" t="s">
        <v>0</v>
      </c>
      <c r="B9188" s="4" t="s">
        <v>217</v>
      </c>
      <c r="C9188" s="9">
        <f t="shared" si="3161"/>
        <v>0</v>
      </c>
      <c r="D9188" s="9">
        <f t="shared" si="3228"/>
        <v>0</v>
      </c>
      <c r="E9188" s="9">
        <f t="shared" si="3228"/>
        <v>0</v>
      </c>
      <c r="F9188" s="9">
        <f t="shared" si="3162"/>
        <v>0</v>
      </c>
      <c r="G9188" s="9">
        <f t="shared" ref="G9188:H9188" si="3235">SUM(G9451,G9714,G9977)</f>
        <v>0</v>
      </c>
      <c r="H9188" s="467">
        <f t="shared" si="3235"/>
        <v>0</v>
      </c>
      <c r="I9188" s="9">
        <f t="shared" si="3164"/>
        <v>0</v>
      </c>
      <c r="J9188" s="9">
        <f t="shared" si="3218"/>
        <v>0</v>
      </c>
      <c r="K9188" s="467">
        <f t="shared" si="3218"/>
        <v>0</v>
      </c>
      <c r="L9188" s="9">
        <f t="shared" si="3165"/>
        <v>0</v>
      </c>
      <c r="M9188" s="9">
        <f t="shared" ref="M9188:N9188" si="3236">SUM(M9451,M9714,M9977)</f>
        <v>0</v>
      </c>
      <c r="N9188" s="467">
        <f t="shared" si="3236"/>
        <v>0</v>
      </c>
    </row>
    <row r="9189" spans="1:14" customFormat="1" ht="24" hidden="1" customHeight="1" thickTop="1" thickBot="1" x14ac:dyDescent="0.3">
      <c r="A9189" s="1" t="s">
        <v>0</v>
      </c>
      <c r="B9189" s="4" t="s">
        <v>212</v>
      </c>
      <c r="C9189" s="9">
        <f t="shared" si="3161"/>
        <v>0</v>
      </c>
      <c r="D9189" s="9">
        <f t="shared" si="3228"/>
        <v>0</v>
      </c>
      <c r="E9189" s="9">
        <f t="shared" si="3228"/>
        <v>0</v>
      </c>
      <c r="F9189" s="9">
        <f t="shared" si="3162"/>
        <v>0</v>
      </c>
      <c r="G9189" s="9">
        <f t="shared" ref="G9189:H9189" si="3237">SUM(G9452,G9715,G9978)</f>
        <v>0</v>
      </c>
      <c r="H9189" s="467">
        <f t="shared" si="3237"/>
        <v>0</v>
      </c>
      <c r="I9189" s="9">
        <f t="shared" si="3164"/>
        <v>0</v>
      </c>
      <c r="J9189" s="9">
        <f t="shared" si="3218"/>
        <v>0</v>
      </c>
      <c r="K9189" s="467">
        <f t="shared" si="3218"/>
        <v>0</v>
      </c>
      <c r="L9189" s="9">
        <f t="shared" si="3165"/>
        <v>0</v>
      </c>
      <c r="M9189" s="9">
        <f t="shared" ref="M9189:N9189" si="3238">SUM(M9452,M9715,M9978)</f>
        <v>0</v>
      </c>
      <c r="N9189" s="467">
        <f t="shared" si="3238"/>
        <v>0</v>
      </c>
    </row>
    <row r="9190" spans="1:14" customFormat="1" ht="26.25" hidden="1" customHeight="1" thickTop="1" thickBot="1" x14ac:dyDescent="0.3">
      <c r="A9190" s="133" t="s">
        <v>0</v>
      </c>
      <c r="B9190" s="139" t="s">
        <v>218</v>
      </c>
      <c r="C9190" s="135">
        <f t="shared" si="3161"/>
        <v>0</v>
      </c>
      <c r="D9190" s="135">
        <f t="shared" si="3228"/>
        <v>0</v>
      </c>
      <c r="E9190" s="135">
        <f t="shared" si="3228"/>
        <v>0</v>
      </c>
      <c r="F9190" s="135">
        <f t="shared" si="3162"/>
        <v>0</v>
      </c>
      <c r="G9190" s="135">
        <f t="shared" ref="G9190:H9190" si="3239">SUM(G9453,G9716,G9979)</f>
        <v>0</v>
      </c>
      <c r="H9190" s="476">
        <f t="shared" si="3239"/>
        <v>0</v>
      </c>
      <c r="I9190" s="135">
        <f t="shared" si="3164"/>
        <v>0</v>
      </c>
      <c r="J9190" s="135">
        <f t="shared" si="3218"/>
        <v>0</v>
      </c>
      <c r="K9190" s="476">
        <f t="shared" si="3218"/>
        <v>0</v>
      </c>
      <c r="L9190" s="135">
        <f t="shared" si="3165"/>
        <v>0</v>
      </c>
      <c r="M9190" s="135">
        <f t="shared" ref="M9190:N9190" si="3240">SUM(M9453,M9716,M9979)</f>
        <v>0</v>
      </c>
      <c r="N9190" s="476">
        <f t="shared" si="3240"/>
        <v>0</v>
      </c>
    </row>
    <row r="9191" spans="1:14" s="333" customFormat="1" ht="13.5" hidden="1" customHeight="1" thickBot="1" x14ac:dyDescent="0.25">
      <c r="A9191" s="334" t="s">
        <v>0</v>
      </c>
      <c r="B9191" s="337" t="s">
        <v>219</v>
      </c>
      <c r="C9191" s="338">
        <f t="shared" si="3161"/>
        <v>0</v>
      </c>
      <c r="D9191" s="338">
        <f t="shared" si="3228"/>
        <v>0</v>
      </c>
      <c r="E9191" s="338">
        <f t="shared" si="3228"/>
        <v>0</v>
      </c>
      <c r="F9191" s="338">
        <f t="shared" si="3162"/>
        <v>0</v>
      </c>
      <c r="G9191" s="338">
        <f t="shared" ref="G9191:H9191" si="3241">SUM(G9454,G9717,G9980)</f>
        <v>0</v>
      </c>
      <c r="H9191" s="483">
        <f t="shared" si="3241"/>
        <v>0</v>
      </c>
      <c r="I9191" s="338">
        <f t="shared" si="3164"/>
        <v>0</v>
      </c>
      <c r="J9191" s="338">
        <f t="shared" si="3218"/>
        <v>0</v>
      </c>
      <c r="K9191" s="483">
        <f t="shared" si="3218"/>
        <v>0</v>
      </c>
      <c r="L9191" s="338">
        <f t="shared" si="3165"/>
        <v>0</v>
      </c>
      <c r="M9191" s="338">
        <f t="shared" ref="M9191:N9191" si="3242">SUM(M9454,M9717,M9980)</f>
        <v>0</v>
      </c>
      <c r="N9191" s="483">
        <f t="shared" si="3242"/>
        <v>0</v>
      </c>
    </row>
    <row r="9192" spans="1:14" customFormat="1" ht="26.25" hidden="1" customHeight="1" thickBot="1" x14ac:dyDescent="0.3">
      <c r="A9192" s="140" t="s">
        <v>0</v>
      </c>
      <c r="B9192" s="149" t="s">
        <v>205</v>
      </c>
      <c r="C9192" s="142">
        <f t="shared" si="3161"/>
        <v>0</v>
      </c>
      <c r="D9192" s="142">
        <f t="shared" si="3228"/>
        <v>0</v>
      </c>
      <c r="E9192" s="142">
        <f t="shared" si="3228"/>
        <v>0</v>
      </c>
      <c r="F9192" s="142">
        <f t="shared" si="3162"/>
        <v>0</v>
      </c>
      <c r="G9192" s="142">
        <f t="shared" ref="G9192:H9192" si="3243">SUM(G9455,G9718,G9981)</f>
        <v>0</v>
      </c>
      <c r="H9192" s="477">
        <f t="shared" si="3243"/>
        <v>0</v>
      </c>
      <c r="I9192" s="142">
        <f t="shared" si="3164"/>
        <v>0</v>
      </c>
      <c r="J9192" s="142">
        <f t="shared" si="3218"/>
        <v>0</v>
      </c>
      <c r="K9192" s="477">
        <f t="shared" si="3218"/>
        <v>0</v>
      </c>
      <c r="L9192" s="142">
        <f t="shared" si="3165"/>
        <v>0</v>
      </c>
      <c r="M9192" s="142">
        <f t="shared" ref="M9192:N9192" si="3244">SUM(M9455,M9718,M9981)</f>
        <v>0</v>
      </c>
      <c r="N9192" s="477">
        <f t="shared" si="3244"/>
        <v>0</v>
      </c>
    </row>
    <row r="9193" spans="1:14" customFormat="1" ht="27.75" hidden="1" customHeight="1" thickTop="1" thickBot="1" x14ac:dyDescent="0.3">
      <c r="A9193" s="1" t="s">
        <v>0</v>
      </c>
      <c r="B9193" s="4" t="s">
        <v>206</v>
      </c>
      <c r="C9193" s="9">
        <f t="shared" si="3161"/>
        <v>0</v>
      </c>
      <c r="D9193" s="9">
        <f t="shared" si="3228"/>
        <v>0</v>
      </c>
      <c r="E9193" s="9">
        <f t="shared" si="3228"/>
        <v>0</v>
      </c>
      <c r="F9193" s="9">
        <f t="shared" si="3162"/>
        <v>0</v>
      </c>
      <c r="G9193" s="9">
        <f t="shared" ref="G9193:H9193" si="3245">SUM(G9456,G9719,G9982)</f>
        <v>0</v>
      </c>
      <c r="H9193" s="467">
        <f t="shared" si="3245"/>
        <v>0</v>
      </c>
      <c r="I9193" s="9">
        <f t="shared" si="3164"/>
        <v>0</v>
      </c>
      <c r="J9193" s="9">
        <f t="shared" si="3218"/>
        <v>0</v>
      </c>
      <c r="K9193" s="467">
        <f t="shared" si="3218"/>
        <v>0</v>
      </c>
      <c r="L9193" s="9">
        <f t="shared" si="3165"/>
        <v>0</v>
      </c>
      <c r="M9193" s="9">
        <f t="shared" ref="M9193:N9193" si="3246">SUM(M9456,M9719,M9982)</f>
        <v>0</v>
      </c>
      <c r="N9193" s="467">
        <f t="shared" si="3246"/>
        <v>0</v>
      </c>
    </row>
    <row r="9194" spans="1:14" customFormat="1" ht="29.25" hidden="1" customHeight="1" thickTop="1" thickBot="1" x14ac:dyDescent="0.3">
      <c r="A9194" s="1" t="s">
        <v>0</v>
      </c>
      <c r="B9194" s="4" t="s">
        <v>220</v>
      </c>
      <c r="C9194" s="9">
        <f t="shared" si="3161"/>
        <v>0</v>
      </c>
      <c r="D9194" s="9">
        <f t="shared" si="3228"/>
        <v>0</v>
      </c>
      <c r="E9194" s="9">
        <f t="shared" si="3228"/>
        <v>0</v>
      </c>
      <c r="F9194" s="9">
        <f t="shared" si="3162"/>
        <v>0</v>
      </c>
      <c r="G9194" s="9">
        <f t="shared" ref="G9194:H9194" si="3247">SUM(G9457,G9720,G9983)</f>
        <v>0</v>
      </c>
      <c r="H9194" s="467">
        <f t="shared" si="3247"/>
        <v>0</v>
      </c>
      <c r="I9194" s="9">
        <f t="shared" si="3164"/>
        <v>0</v>
      </c>
      <c r="J9194" s="9">
        <f t="shared" si="3218"/>
        <v>0</v>
      </c>
      <c r="K9194" s="467">
        <f t="shared" si="3218"/>
        <v>0</v>
      </c>
      <c r="L9194" s="9">
        <f t="shared" si="3165"/>
        <v>0</v>
      </c>
      <c r="M9194" s="9">
        <f t="shared" ref="M9194:N9194" si="3248">SUM(M9457,M9720,M9983)</f>
        <v>0</v>
      </c>
      <c r="N9194" s="467">
        <f t="shared" si="3248"/>
        <v>0</v>
      </c>
    </row>
    <row r="9195" spans="1:14" customFormat="1" ht="25.5" hidden="1" customHeight="1" thickTop="1" thickBot="1" x14ac:dyDescent="0.3">
      <c r="A9195" s="1" t="s">
        <v>0</v>
      </c>
      <c r="B9195" s="4" t="s">
        <v>214</v>
      </c>
      <c r="C9195" s="9">
        <f t="shared" si="3161"/>
        <v>0</v>
      </c>
      <c r="D9195" s="9">
        <f t="shared" si="3228"/>
        <v>0</v>
      </c>
      <c r="E9195" s="9">
        <f t="shared" si="3228"/>
        <v>0</v>
      </c>
      <c r="F9195" s="9">
        <f t="shared" si="3162"/>
        <v>0</v>
      </c>
      <c r="G9195" s="9">
        <f t="shared" ref="G9195:H9195" si="3249">SUM(G9458,G9721,G9984)</f>
        <v>0</v>
      </c>
      <c r="H9195" s="467">
        <f t="shared" si="3249"/>
        <v>0</v>
      </c>
      <c r="I9195" s="9">
        <f t="shared" si="3164"/>
        <v>0</v>
      </c>
      <c r="J9195" s="9">
        <f t="shared" si="3218"/>
        <v>0</v>
      </c>
      <c r="K9195" s="467">
        <f t="shared" si="3218"/>
        <v>0</v>
      </c>
      <c r="L9195" s="9">
        <f t="shared" si="3165"/>
        <v>0</v>
      </c>
      <c r="M9195" s="9">
        <f t="shared" ref="M9195:N9195" si="3250">SUM(M9458,M9721,M9984)</f>
        <v>0</v>
      </c>
      <c r="N9195" s="467">
        <f t="shared" si="3250"/>
        <v>0</v>
      </c>
    </row>
    <row r="9196" spans="1:14" customFormat="1" ht="22.5" hidden="1" customHeight="1" thickTop="1" thickBot="1" x14ac:dyDescent="0.3">
      <c r="A9196" s="1" t="s">
        <v>0</v>
      </c>
      <c r="B9196" s="4" t="s">
        <v>221</v>
      </c>
      <c r="C9196" s="9">
        <f t="shared" si="3161"/>
        <v>0</v>
      </c>
      <c r="D9196" s="9">
        <f t="shared" si="3228"/>
        <v>0</v>
      </c>
      <c r="E9196" s="9">
        <f t="shared" si="3228"/>
        <v>0</v>
      </c>
      <c r="F9196" s="9">
        <f t="shared" si="3162"/>
        <v>0</v>
      </c>
      <c r="G9196" s="9">
        <f t="shared" ref="G9196:H9196" si="3251">SUM(G9459,G9722,G9985)</f>
        <v>0</v>
      </c>
      <c r="H9196" s="467">
        <f t="shared" si="3251"/>
        <v>0</v>
      </c>
      <c r="I9196" s="9">
        <f t="shared" si="3164"/>
        <v>0</v>
      </c>
      <c r="J9196" s="9">
        <f t="shared" ref="J9196:K9207" si="3252">SUM(J9459,J9722,J9985)</f>
        <v>0</v>
      </c>
      <c r="K9196" s="467">
        <f t="shared" si="3252"/>
        <v>0</v>
      </c>
      <c r="L9196" s="9">
        <f t="shared" si="3165"/>
        <v>0</v>
      </c>
      <c r="M9196" s="9">
        <f t="shared" ref="M9196:N9196" si="3253">SUM(M9459,M9722,M9985)</f>
        <v>0</v>
      </c>
      <c r="N9196" s="467">
        <f t="shared" si="3253"/>
        <v>0</v>
      </c>
    </row>
    <row r="9197" spans="1:14" customFormat="1" ht="26.25" hidden="1" customHeight="1" thickTop="1" thickBot="1" x14ac:dyDescent="0.3">
      <c r="A9197" s="1" t="s">
        <v>0</v>
      </c>
      <c r="B9197" s="4" t="s">
        <v>222</v>
      </c>
      <c r="C9197" s="9">
        <f t="shared" si="3161"/>
        <v>0</v>
      </c>
      <c r="D9197" s="9">
        <f t="shared" si="3228"/>
        <v>0</v>
      </c>
      <c r="E9197" s="9">
        <f t="shared" si="3228"/>
        <v>0</v>
      </c>
      <c r="F9197" s="9">
        <f t="shared" si="3162"/>
        <v>0</v>
      </c>
      <c r="G9197" s="9">
        <f t="shared" ref="G9197:H9197" si="3254">SUM(G9460,G9723,G9986)</f>
        <v>0</v>
      </c>
      <c r="H9197" s="467">
        <f t="shared" si="3254"/>
        <v>0</v>
      </c>
      <c r="I9197" s="9">
        <f t="shared" si="3164"/>
        <v>0</v>
      </c>
      <c r="J9197" s="9">
        <f t="shared" si="3252"/>
        <v>0</v>
      </c>
      <c r="K9197" s="467">
        <f t="shared" si="3252"/>
        <v>0</v>
      </c>
      <c r="L9197" s="9">
        <f t="shared" si="3165"/>
        <v>0</v>
      </c>
      <c r="M9197" s="9">
        <f t="shared" ref="M9197:N9197" si="3255">SUM(M9460,M9723,M9986)</f>
        <v>0</v>
      </c>
      <c r="N9197" s="467">
        <f t="shared" si="3255"/>
        <v>0</v>
      </c>
    </row>
    <row r="9198" spans="1:14" customFormat="1" ht="30.75" hidden="1" customHeight="1" thickTop="1" thickBot="1" x14ac:dyDescent="0.3">
      <c r="A9198" s="1" t="s">
        <v>0</v>
      </c>
      <c r="B9198" s="4" t="s">
        <v>217</v>
      </c>
      <c r="C9198" s="9">
        <f t="shared" si="3161"/>
        <v>0</v>
      </c>
      <c r="D9198" s="9">
        <f t="shared" si="3228"/>
        <v>0</v>
      </c>
      <c r="E9198" s="9">
        <f t="shared" si="3228"/>
        <v>0</v>
      </c>
      <c r="F9198" s="9">
        <f t="shared" si="3162"/>
        <v>0</v>
      </c>
      <c r="G9198" s="9">
        <f t="shared" ref="G9198:H9198" si="3256">SUM(G9461,G9724,G9987)</f>
        <v>0</v>
      </c>
      <c r="H9198" s="467">
        <f t="shared" si="3256"/>
        <v>0</v>
      </c>
      <c r="I9198" s="9">
        <f t="shared" si="3164"/>
        <v>0</v>
      </c>
      <c r="J9198" s="9">
        <f t="shared" si="3252"/>
        <v>0</v>
      </c>
      <c r="K9198" s="467">
        <f t="shared" si="3252"/>
        <v>0</v>
      </c>
      <c r="L9198" s="9">
        <f t="shared" si="3165"/>
        <v>0</v>
      </c>
      <c r="M9198" s="9">
        <f t="shared" ref="M9198:N9198" si="3257">SUM(M9461,M9724,M9987)</f>
        <v>0</v>
      </c>
      <c r="N9198" s="467">
        <f t="shared" si="3257"/>
        <v>0</v>
      </c>
    </row>
    <row r="9199" spans="1:14" customFormat="1" ht="26.25" hidden="1" customHeight="1" thickTop="1" thickBot="1" x14ac:dyDescent="0.3">
      <c r="A9199" s="1" t="s">
        <v>0</v>
      </c>
      <c r="B9199" s="4" t="s">
        <v>223</v>
      </c>
      <c r="C9199" s="9">
        <f t="shared" si="3161"/>
        <v>0</v>
      </c>
      <c r="D9199" s="9">
        <f t="shared" si="3228"/>
        <v>0</v>
      </c>
      <c r="E9199" s="9">
        <f t="shared" si="3228"/>
        <v>0</v>
      </c>
      <c r="F9199" s="9">
        <f t="shared" si="3162"/>
        <v>0</v>
      </c>
      <c r="G9199" s="9">
        <f t="shared" ref="G9199:H9199" si="3258">SUM(G9462,G9725,G9988)</f>
        <v>0</v>
      </c>
      <c r="H9199" s="467">
        <f t="shared" si="3258"/>
        <v>0</v>
      </c>
      <c r="I9199" s="9">
        <f t="shared" si="3164"/>
        <v>0</v>
      </c>
      <c r="J9199" s="9">
        <f t="shared" si="3252"/>
        <v>0</v>
      </c>
      <c r="K9199" s="467">
        <f t="shared" si="3252"/>
        <v>0</v>
      </c>
      <c r="L9199" s="9">
        <f t="shared" si="3165"/>
        <v>0</v>
      </c>
      <c r="M9199" s="9">
        <f t="shared" ref="M9199:N9199" si="3259">SUM(M9462,M9725,M9988)</f>
        <v>0</v>
      </c>
      <c r="N9199" s="467">
        <f t="shared" si="3259"/>
        <v>0</v>
      </c>
    </row>
    <row r="9200" spans="1:14" customFormat="1" ht="42" hidden="1" customHeight="1" thickTop="1" thickBot="1" x14ac:dyDescent="0.3">
      <c r="A9200" s="1" t="s">
        <v>0</v>
      </c>
      <c r="B9200" s="3" t="s">
        <v>224</v>
      </c>
      <c r="C9200" s="9">
        <f t="shared" si="3161"/>
        <v>0</v>
      </c>
      <c r="D9200" s="9">
        <f t="shared" si="3228"/>
        <v>0</v>
      </c>
      <c r="E9200" s="9">
        <f t="shared" si="3228"/>
        <v>0</v>
      </c>
      <c r="F9200" s="9">
        <f t="shared" si="3162"/>
        <v>0</v>
      </c>
      <c r="G9200" s="9">
        <f t="shared" ref="G9200:H9200" si="3260">SUM(G9463,G9726,G9989)</f>
        <v>0</v>
      </c>
      <c r="H9200" s="467">
        <f t="shared" si="3260"/>
        <v>0</v>
      </c>
      <c r="I9200" s="9">
        <f t="shared" si="3164"/>
        <v>0</v>
      </c>
      <c r="J9200" s="9">
        <f t="shared" si="3252"/>
        <v>0</v>
      </c>
      <c r="K9200" s="467">
        <f t="shared" si="3252"/>
        <v>0</v>
      </c>
      <c r="L9200" s="9">
        <f t="shared" si="3165"/>
        <v>0</v>
      </c>
      <c r="M9200" s="9">
        <f t="shared" ref="M9200:N9200" si="3261">SUM(M9463,M9726,M9989)</f>
        <v>0</v>
      </c>
      <c r="N9200" s="467">
        <f t="shared" si="3261"/>
        <v>0</v>
      </c>
    </row>
    <row r="9201" spans="1:14" customFormat="1" ht="36" hidden="1" customHeight="1" thickTop="1" thickBot="1" x14ac:dyDescent="0.3">
      <c r="A9201" s="1" t="s">
        <v>0</v>
      </c>
      <c r="B9201" s="4" t="s">
        <v>225</v>
      </c>
      <c r="C9201" s="9">
        <f t="shared" si="3161"/>
        <v>0</v>
      </c>
      <c r="D9201" s="9">
        <f t="shared" ref="D9201:E9207" si="3262">SUM(D9464,D9727,D9990)</f>
        <v>0</v>
      </c>
      <c r="E9201" s="9">
        <f t="shared" si="3262"/>
        <v>0</v>
      </c>
      <c r="F9201" s="9">
        <f t="shared" si="3162"/>
        <v>0</v>
      </c>
      <c r="G9201" s="9">
        <f t="shared" ref="G9201:H9201" si="3263">SUM(G9464,G9727,G9990)</f>
        <v>0</v>
      </c>
      <c r="H9201" s="467">
        <f t="shared" si="3263"/>
        <v>0</v>
      </c>
      <c r="I9201" s="9">
        <f t="shared" si="3164"/>
        <v>0</v>
      </c>
      <c r="J9201" s="9">
        <f t="shared" si="3252"/>
        <v>0</v>
      </c>
      <c r="K9201" s="467">
        <f t="shared" si="3252"/>
        <v>0</v>
      </c>
      <c r="L9201" s="9">
        <f t="shared" si="3165"/>
        <v>0</v>
      </c>
      <c r="M9201" s="9">
        <f t="shared" ref="M9201:N9201" si="3264">SUM(M9464,M9727,M9990)</f>
        <v>0</v>
      </c>
      <c r="N9201" s="467">
        <f t="shared" si="3264"/>
        <v>0</v>
      </c>
    </row>
    <row r="9202" spans="1:14" customFormat="1" ht="34.5" hidden="1" customHeight="1" thickTop="1" thickBot="1" x14ac:dyDescent="0.3">
      <c r="A9202" s="1" t="s">
        <v>0</v>
      </c>
      <c r="B9202" s="4" t="s">
        <v>220</v>
      </c>
      <c r="C9202" s="9">
        <f t="shared" si="3161"/>
        <v>0</v>
      </c>
      <c r="D9202" s="9">
        <f t="shared" si="3262"/>
        <v>0</v>
      </c>
      <c r="E9202" s="9">
        <f t="shared" si="3262"/>
        <v>0</v>
      </c>
      <c r="F9202" s="9">
        <f t="shared" si="3162"/>
        <v>0</v>
      </c>
      <c r="G9202" s="9">
        <f t="shared" ref="G9202:H9202" si="3265">SUM(G9465,G9728,G9991)</f>
        <v>0</v>
      </c>
      <c r="H9202" s="467">
        <f t="shared" si="3265"/>
        <v>0</v>
      </c>
      <c r="I9202" s="9">
        <f t="shared" si="3164"/>
        <v>0</v>
      </c>
      <c r="J9202" s="9">
        <f t="shared" si="3252"/>
        <v>0</v>
      </c>
      <c r="K9202" s="467">
        <f t="shared" si="3252"/>
        <v>0</v>
      </c>
      <c r="L9202" s="9">
        <f t="shared" si="3165"/>
        <v>0</v>
      </c>
      <c r="M9202" s="9">
        <f t="shared" ref="M9202:N9202" si="3266">SUM(M9465,M9728,M9991)</f>
        <v>0</v>
      </c>
      <c r="N9202" s="467">
        <f t="shared" si="3266"/>
        <v>0</v>
      </c>
    </row>
    <row r="9203" spans="1:14" customFormat="1" ht="33.75" hidden="1" customHeight="1" thickTop="1" thickBot="1" x14ac:dyDescent="0.3">
      <c r="A9203" s="1" t="s">
        <v>0</v>
      </c>
      <c r="B9203" s="4" t="s">
        <v>214</v>
      </c>
      <c r="C9203" s="9">
        <f t="shared" si="3161"/>
        <v>0</v>
      </c>
      <c r="D9203" s="9">
        <f t="shared" si="3262"/>
        <v>0</v>
      </c>
      <c r="E9203" s="9">
        <f t="shared" si="3262"/>
        <v>0</v>
      </c>
      <c r="F9203" s="9">
        <f t="shared" si="3162"/>
        <v>0</v>
      </c>
      <c r="G9203" s="9">
        <f t="shared" ref="G9203:H9203" si="3267">SUM(G9466,G9729,G9992)</f>
        <v>0</v>
      </c>
      <c r="H9203" s="467">
        <f t="shared" si="3267"/>
        <v>0</v>
      </c>
      <c r="I9203" s="9">
        <f t="shared" si="3164"/>
        <v>0</v>
      </c>
      <c r="J9203" s="9">
        <f t="shared" si="3252"/>
        <v>0</v>
      </c>
      <c r="K9203" s="467">
        <f t="shared" si="3252"/>
        <v>0</v>
      </c>
      <c r="L9203" s="9">
        <f t="shared" si="3165"/>
        <v>0</v>
      </c>
      <c r="M9203" s="9">
        <f t="shared" ref="M9203:N9203" si="3268">SUM(M9466,M9729,M9992)</f>
        <v>0</v>
      </c>
      <c r="N9203" s="467">
        <f t="shared" si="3268"/>
        <v>0</v>
      </c>
    </row>
    <row r="9204" spans="1:14" customFormat="1" ht="26.25" hidden="1" customHeight="1" thickTop="1" thickBot="1" x14ac:dyDescent="0.3">
      <c r="A9204" s="1" t="s">
        <v>0</v>
      </c>
      <c r="B9204" s="4" t="s">
        <v>221</v>
      </c>
      <c r="C9204" s="9">
        <f t="shared" si="3161"/>
        <v>0</v>
      </c>
      <c r="D9204" s="9">
        <f t="shared" si="3262"/>
        <v>0</v>
      </c>
      <c r="E9204" s="9">
        <f t="shared" si="3262"/>
        <v>0</v>
      </c>
      <c r="F9204" s="9">
        <f t="shared" si="3162"/>
        <v>0</v>
      </c>
      <c r="G9204" s="9">
        <f t="shared" ref="G9204:H9204" si="3269">SUM(G9467,G9730,G9993)</f>
        <v>0</v>
      </c>
      <c r="H9204" s="467">
        <f t="shared" si="3269"/>
        <v>0</v>
      </c>
      <c r="I9204" s="9">
        <f t="shared" si="3164"/>
        <v>0</v>
      </c>
      <c r="J9204" s="9">
        <f t="shared" si="3252"/>
        <v>0</v>
      </c>
      <c r="K9204" s="467">
        <f t="shared" si="3252"/>
        <v>0</v>
      </c>
      <c r="L9204" s="9">
        <f t="shared" si="3165"/>
        <v>0</v>
      </c>
      <c r="M9204" s="9">
        <f t="shared" ref="M9204:N9204" si="3270">SUM(M9467,M9730,M9993)</f>
        <v>0</v>
      </c>
      <c r="N9204" s="467">
        <f t="shared" si="3270"/>
        <v>0</v>
      </c>
    </row>
    <row r="9205" spans="1:14" customFormat="1" ht="24.75" hidden="1" customHeight="1" thickTop="1" thickBot="1" x14ac:dyDescent="0.3">
      <c r="A9205" s="1" t="s">
        <v>0</v>
      </c>
      <c r="B9205" s="4" t="s">
        <v>226</v>
      </c>
      <c r="C9205" s="9">
        <f t="shared" si="3161"/>
        <v>0</v>
      </c>
      <c r="D9205" s="9">
        <f t="shared" si="3262"/>
        <v>0</v>
      </c>
      <c r="E9205" s="9">
        <f t="shared" si="3262"/>
        <v>0</v>
      </c>
      <c r="F9205" s="9">
        <f t="shared" si="3162"/>
        <v>0</v>
      </c>
      <c r="G9205" s="9">
        <f t="shared" ref="G9205:H9205" si="3271">SUM(G9468,G9731,G9994)</f>
        <v>0</v>
      </c>
      <c r="H9205" s="467">
        <f t="shared" si="3271"/>
        <v>0</v>
      </c>
      <c r="I9205" s="9">
        <f t="shared" si="3164"/>
        <v>0</v>
      </c>
      <c r="J9205" s="9">
        <f t="shared" si="3252"/>
        <v>0</v>
      </c>
      <c r="K9205" s="467">
        <f t="shared" si="3252"/>
        <v>0</v>
      </c>
      <c r="L9205" s="9">
        <f t="shared" si="3165"/>
        <v>0</v>
      </c>
      <c r="M9205" s="9">
        <f t="shared" ref="M9205:N9205" si="3272">SUM(M9468,M9731,M9994)</f>
        <v>0</v>
      </c>
      <c r="N9205" s="467">
        <f t="shared" si="3272"/>
        <v>0</v>
      </c>
    </row>
    <row r="9206" spans="1:14" customFormat="1" ht="18" hidden="1" customHeight="1" thickTop="1" thickBot="1" x14ac:dyDescent="0.3">
      <c r="A9206" s="1" t="s">
        <v>0</v>
      </c>
      <c r="B9206" s="4" t="s">
        <v>217</v>
      </c>
      <c r="C9206" s="9">
        <f t="shared" si="3161"/>
        <v>0</v>
      </c>
      <c r="D9206" s="9">
        <f t="shared" si="3262"/>
        <v>0</v>
      </c>
      <c r="E9206" s="9">
        <f t="shared" si="3262"/>
        <v>0</v>
      </c>
      <c r="F9206" s="9">
        <f t="shared" si="3162"/>
        <v>0</v>
      </c>
      <c r="G9206" s="9">
        <f t="shared" ref="G9206:H9206" si="3273">SUM(G9469,G9732,G9995)</f>
        <v>0</v>
      </c>
      <c r="H9206" s="467">
        <f t="shared" si="3273"/>
        <v>0</v>
      </c>
      <c r="I9206" s="9">
        <f t="shared" si="3164"/>
        <v>0</v>
      </c>
      <c r="J9206" s="9">
        <f t="shared" si="3252"/>
        <v>0</v>
      </c>
      <c r="K9206" s="467">
        <f t="shared" si="3252"/>
        <v>0</v>
      </c>
      <c r="L9206" s="9">
        <f t="shared" si="3165"/>
        <v>0</v>
      </c>
      <c r="M9206" s="9">
        <f t="shared" ref="M9206:N9206" si="3274">SUM(M9469,M9732,M9995)</f>
        <v>0</v>
      </c>
      <c r="N9206" s="467">
        <f t="shared" si="3274"/>
        <v>0</v>
      </c>
    </row>
    <row r="9207" spans="1:14" customFormat="1" ht="26.25" hidden="1" customHeight="1" thickTop="1" thickBot="1" x14ac:dyDescent="0.3">
      <c r="A9207" s="133" t="s">
        <v>0</v>
      </c>
      <c r="B9207" s="134" t="s">
        <v>223</v>
      </c>
      <c r="C9207" s="135">
        <f t="shared" si="3161"/>
        <v>0</v>
      </c>
      <c r="D9207" s="135">
        <f t="shared" si="3262"/>
        <v>0</v>
      </c>
      <c r="E9207" s="135">
        <f t="shared" si="3262"/>
        <v>0</v>
      </c>
      <c r="F9207" s="135">
        <f t="shared" si="3162"/>
        <v>0</v>
      </c>
      <c r="G9207" s="135">
        <f t="shared" ref="G9207:H9207" si="3275">SUM(G9470,G9733,G9996)</f>
        <v>0</v>
      </c>
      <c r="H9207" s="476">
        <f t="shared" si="3275"/>
        <v>0</v>
      </c>
      <c r="I9207" s="135">
        <f t="shared" si="3164"/>
        <v>0</v>
      </c>
      <c r="J9207" s="135">
        <f t="shared" si="3252"/>
        <v>0</v>
      </c>
      <c r="K9207" s="476">
        <f t="shared" si="3252"/>
        <v>0</v>
      </c>
      <c r="L9207" s="135">
        <f t="shared" si="3165"/>
        <v>0</v>
      </c>
      <c r="M9207" s="135">
        <f t="shared" ref="M9207:N9207" si="3276">SUM(M9470,M9733,M9996)</f>
        <v>0</v>
      </c>
      <c r="N9207" s="476">
        <f t="shared" si="3276"/>
        <v>0</v>
      </c>
    </row>
    <row r="9208" spans="1:14" ht="23.25" thickBot="1" x14ac:dyDescent="0.25">
      <c r="A9208" s="388" t="s">
        <v>234</v>
      </c>
      <c r="B9208" s="432" t="s">
        <v>501</v>
      </c>
      <c r="C9208" s="390">
        <f t="shared" si="3161"/>
        <v>0</v>
      </c>
      <c r="D9208" s="390">
        <v>0</v>
      </c>
      <c r="E9208" s="390">
        <f>SUM(E9209,E9373,E9436,E9454)</f>
        <v>0</v>
      </c>
      <c r="F9208" s="390">
        <f t="shared" si="3162"/>
        <v>0</v>
      </c>
      <c r="G9208" s="390">
        <f>SUM(G9209,G9373,G9436,G9454)</f>
        <v>0</v>
      </c>
      <c r="H9208" s="528">
        <f>SUM(H9209,H9373,H9436,H9454)</f>
        <v>0</v>
      </c>
      <c r="I9208" s="390">
        <f t="shared" si="3164"/>
        <v>0</v>
      </c>
      <c r="J9208" s="390">
        <f>SUM(J9209,J9373,J9436,J9454)</f>
        <v>0</v>
      </c>
      <c r="K9208" s="528">
        <f>SUM(K9209,K9373,K9436,K9454)</f>
        <v>0</v>
      </c>
      <c r="L9208" s="390">
        <f t="shared" si="3165"/>
        <v>0</v>
      </c>
      <c r="M9208" s="390">
        <f>SUM(M9209,M9373,M9436,M9454)</f>
        <v>0</v>
      </c>
      <c r="N9208" s="528">
        <f>SUM(N9209,N9373,N9436,N9454)</f>
        <v>0</v>
      </c>
    </row>
    <row r="9209" spans="1:14" ht="7.5" customHeight="1" x14ac:dyDescent="0.2">
      <c r="A9209" s="388" t="s">
        <v>0</v>
      </c>
      <c r="B9209" s="328" t="s">
        <v>8</v>
      </c>
      <c r="C9209" s="329">
        <f t="shared" si="3161"/>
        <v>0</v>
      </c>
      <c r="D9209" s="329">
        <v>0</v>
      </c>
      <c r="E9209" s="329">
        <f>SUM(E9210,E9221,E9289:E9290,E9298:E9299,E9340,E9350)</f>
        <v>0</v>
      </c>
      <c r="F9209" s="329">
        <f t="shared" si="3162"/>
        <v>0</v>
      </c>
      <c r="G9209" s="329">
        <f>SUM(G9210,G9221,G9289:G9290,G9298:G9299,G9340,G9350)</f>
        <v>0</v>
      </c>
      <c r="H9209" s="446">
        <f>SUM(H9210,H9221,H9289:H9290,H9298:H9299,H9340,H9350)</f>
        <v>0</v>
      </c>
      <c r="I9209" s="329">
        <f t="shared" si="3164"/>
        <v>0</v>
      </c>
      <c r="J9209" s="329">
        <f>SUM(J9210,J9221,J9289:J9290,J9298:J9299,J9340,J9350)</f>
        <v>0</v>
      </c>
      <c r="K9209" s="446">
        <f>SUM(K9210,K9221,K9289:K9290,K9298:K9299,K9340,K9350)</f>
        <v>0</v>
      </c>
      <c r="L9209" s="329">
        <f t="shared" si="3165"/>
        <v>0</v>
      </c>
      <c r="M9209" s="329">
        <f>SUM(M9210,M9221,M9289:M9290,M9298:M9299,M9340,M9350)</f>
        <v>0</v>
      </c>
      <c r="N9209" s="446">
        <f>SUM(N9210,N9221,N9289:N9290,N9298:N9299,N9340,N9350)</f>
        <v>0</v>
      </c>
    </row>
    <row r="9210" spans="1:14" s="333" customFormat="1" ht="0.75" hidden="1" customHeight="1" x14ac:dyDescent="0.2">
      <c r="A9210" s="344" t="s">
        <v>0</v>
      </c>
      <c r="B9210" s="345" t="s">
        <v>9</v>
      </c>
      <c r="C9210" s="346">
        <f t="shared" si="3161"/>
        <v>0</v>
      </c>
      <c r="D9210" s="346">
        <f>SUM(D9211,D9220)</f>
        <v>0</v>
      </c>
      <c r="E9210" s="346">
        <f>SUM(E9211,E9220)</f>
        <v>0</v>
      </c>
      <c r="F9210" s="346">
        <f t="shared" si="3162"/>
        <v>0</v>
      </c>
      <c r="G9210" s="346">
        <f>SUM(G9211,G9220)</f>
        <v>0</v>
      </c>
      <c r="H9210" s="541">
        <f>SUM(H9211,H9220)</f>
        <v>0</v>
      </c>
      <c r="I9210" s="346">
        <f t="shared" si="3164"/>
        <v>0</v>
      </c>
      <c r="J9210" s="346">
        <f>SUM(J9211,J9220)</f>
        <v>0</v>
      </c>
      <c r="K9210" s="541">
        <f>SUM(K9211,K9220)</f>
        <v>0</v>
      </c>
      <c r="L9210" s="346">
        <f t="shared" si="3165"/>
        <v>0</v>
      </c>
      <c r="M9210" s="346">
        <f>SUM(M9211,M9220)</f>
        <v>0</v>
      </c>
      <c r="N9210" s="541">
        <f>SUM(N9211,N9220)</f>
        <v>0</v>
      </c>
    </row>
    <row r="9211" spans="1:14" customFormat="1" ht="15.75" hidden="1" customHeight="1" thickBot="1" x14ac:dyDescent="0.3">
      <c r="A9211" s="140" t="s">
        <v>0</v>
      </c>
      <c r="B9211" s="147" t="s">
        <v>10</v>
      </c>
      <c r="C9211" s="142">
        <f t="shared" si="3161"/>
        <v>0</v>
      </c>
      <c r="D9211" s="142">
        <f>SUM(D9212,D9219)</f>
        <v>0</v>
      </c>
      <c r="E9211" s="142">
        <f>SUM(E9212,E9219)</f>
        <v>0</v>
      </c>
      <c r="F9211" s="142">
        <f t="shared" si="3162"/>
        <v>0</v>
      </c>
      <c r="G9211" s="142">
        <f>SUM(G9212,G9219)</f>
        <v>0</v>
      </c>
      <c r="H9211" s="477">
        <f>SUM(H9212,H9219)</f>
        <v>0</v>
      </c>
      <c r="I9211" s="142">
        <f t="shared" si="3164"/>
        <v>0</v>
      </c>
      <c r="J9211" s="142">
        <f>SUM(J9212,J9219)</f>
        <v>0</v>
      </c>
      <c r="K9211" s="477">
        <f>SUM(K9212,K9219)</f>
        <v>0</v>
      </c>
      <c r="L9211" s="142">
        <f t="shared" si="3165"/>
        <v>0</v>
      </c>
      <c r="M9211" s="142">
        <f>SUM(M9212,M9219)</f>
        <v>0</v>
      </c>
      <c r="N9211" s="477">
        <f>SUM(N9212,N9219)</f>
        <v>0</v>
      </c>
    </row>
    <row r="9212" spans="1:14" customFormat="1" ht="2.25" hidden="1" customHeight="1" thickTop="1" thickBot="1" x14ac:dyDescent="0.3">
      <c r="A9212" s="1" t="s">
        <v>0</v>
      </c>
      <c r="B9212" s="5" t="s">
        <v>11</v>
      </c>
      <c r="C9212" s="9">
        <f t="shared" si="3161"/>
        <v>0</v>
      </c>
      <c r="D9212" s="9">
        <f>SUM(D9213:D9218)</f>
        <v>0</v>
      </c>
      <c r="E9212" s="9">
        <f>SUM(E9213:E9218)</f>
        <v>0</v>
      </c>
      <c r="F9212" s="9">
        <f t="shared" si="3162"/>
        <v>0</v>
      </c>
      <c r="G9212" s="9">
        <f>SUM(G9213:G9218)</f>
        <v>0</v>
      </c>
      <c r="H9212" s="467">
        <f>SUM(H9213:H9218)</f>
        <v>0</v>
      </c>
      <c r="I9212" s="9">
        <f t="shared" si="3164"/>
        <v>0</v>
      </c>
      <c r="J9212" s="9">
        <f>SUM(J9213:J9218)</f>
        <v>0</v>
      </c>
      <c r="K9212" s="467">
        <f>SUM(K9213:K9218)</f>
        <v>0</v>
      </c>
      <c r="L9212" s="9">
        <f t="shared" si="3165"/>
        <v>0</v>
      </c>
      <c r="M9212" s="9">
        <f>SUM(M9213:M9218)</f>
        <v>0</v>
      </c>
      <c r="N9212" s="467">
        <f>SUM(N9213:N9218)</f>
        <v>0</v>
      </c>
    </row>
    <row r="9213" spans="1:14" customFormat="1" ht="30.75" hidden="1" customHeight="1" thickBot="1" x14ac:dyDescent="0.3">
      <c r="A9213" s="1" t="s">
        <v>0</v>
      </c>
      <c r="B9213" s="6" t="s">
        <v>12</v>
      </c>
      <c r="C9213" s="9">
        <f t="shared" si="3161"/>
        <v>0</v>
      </c>
      <c r="D9213" s="9">
        <v>0</v>
      </c>
      <c r="E9213" s="9">
        <v>0</v>
      </c>
      <c r="F9213" s="9">
        <f t="shared" si="3162"/>
        <v>0</v>
      </c>
      <c r="G9213" s="9">
        <v>0</v>
      </c>
      <c r="H9213" s="467">
        <v>0</v>
      </c>
      <c r="I9213" s="9">
        <f t="shared" si="3164"/>
        <v>0</v>
      </c>
      <c r="J9213" s="9">
        <v>0</v>
      </c>
      <c r="K9213" s="467">
        <v>0</v>
      </c>
      <c r="L9213" s="9">
        <f t="shared" si="3165"/>
        <v>0</v>
      </c>
      <c r="M9213" s="9">
        <v>0</v>
      </c>
      <c r="N9213" s="467">
        <v>0</v>
      </c>
    </row>
    <row r="9214" spans="1:14" customFormat="1" ht="15.75" hidden="1" customHeight="1" thickBot="1" x14ac:dyDescent="0.3">
      <c r="A9214" s="1" t="s">
        <v>0</v>
      </c>
      <c r="B9214" s="6" t="s">
        <v>13</v>
      </c>
      <c r="C9214" s="9">
        <f t="shared" si="3161"/>
        <v>0</v>
      </c>
      <c r="D9214" s="9">
        <v>0</v>
      </c>
      <c r="E9214" s="9">
        <v>0</v>
      </c>
      <c r="F9214" s="9">
        <f t="shared" si="3162"/>
        <v>0</v>
      </c>
      <c r="G9214" s="9">
        <v>0</v>
      </c>
      <c r="H9214" s="467">
        <v>0</v>
      </c>
      <c r="I9214" s="9">
        <f t="shared" si="3164"/>
        <v>0</v>
      </c>
      <c r="J9214" s="9">
        <v>0</v>
      </c>
      <c r="K9214" s="467">
        <v>0</v>
      </c>
      <c r="L9214" s="9">
        <f t="shared" si="3165"/>
        <v>0</v>
      </c>
      <c r="M9214" s="9">
        <v>0</v>
      </c>
      <c r="N9214" s="467">
        <v>0</v>
      </c>
    </row>
    <row r="9215" spans="1:14" customFormat="1" ht="15.75" hidden="1" customHeight="1" thickBot="1" x14ac:dyDescent="0.3">
      <c r="A9215" s="1" t="s">
        <v>0</v>
      </c>
      <c r="B9215" s="6" t="s">
        <v>14</v>
      </c>
      <c r="C9215" s="9">
        <f t="shared" si="3161"/>
        <v>0</v>
      </c>
      <c r="D9215" s="9">
        <v>0</v>
      </c>
      <c r="E9215" s="9">
        <v>0</v>
      </c>
      <c r="F9215" s="9">
        <f t="shared" si="3162"/>
        <v>0</v>
      </c>
      <c r="G9215" s="9">
        <v>0</v>
      </c>
      <c r="H9215" s="467">
        <v>0</v>
      </c>
      <c r="I9215" s="9">
        <f t="shared" si="3164"/>
        <v>0</v>
      </c>
      <c r="J9215" s="9">
        <v>0</v>
      </c>
      <c r="K9215" s="467">
        <v>0</v>
      </c>
      <c r="L9215" s="9">
        <f t="shared" si="3165"/>
        <v>0</v>
      </c>
      <c r="M9215" s="9">
        <v>0</v>
      </c>
      <c r="N9215" s="467">
        <v>0</v>
      </c>
    </row>
    <row r="9216" spans="1:14" customFormat="1" ht="15.75" hidden="1" customHeight="1" thickBot="1" x14ac:dyDescent="0.3">
      <c r="A9216" s="1" t="s">
        <v>0</v>
      </c>
      <c r="B9216" s="6" t="s">
        <v>15</v>
      </c>
      <c r="C9216" s="9">
        <f t="shared" si="3161"/>
        <v>0</v>
      </c>
      <c r="D9216" s="9">
        <v>0</v>
      </c>
      <c r="E9216" s="9">
        <v>0</v>
      </c>
      <c r="F9216" s="9">
        <f t="shared" si="3162"/>
        <v>0</v>
      </c>
      <c r="G9216" s="9">
        <v>0</v>
      </c>
      <c r="H9216" s="467">
        <v>0</v>
      </c>
      <c r="I9216" s="9">
        <f t="shared" si="3164"/>
        <v>0</v>
      </c>
      <c r="J9216" s="9">
        <v>0</v>
      </c>
      <c r="K9216" s="467">
        <v>0</v>
      </c>
      <c r="L9216" s="9">
        <f t="shared" si="3165"/>
        <v>0</v>
      </c>
      <c r="M9216" s="9">
        <v>0</v>
      </c>
      <c r="N9216" s="467">
        <v>0</v>
      </c>
    </row>
    <row r="9217" spans="1:14" customFormat="1" ht="15.75" hidden="1" customHeight="1" thickBot="1" x14ac:dyDescent="0.3">
      <c r="A9217" s="1" t="s">
        <v>0</v>
      </c>
      <c r="B9217" s="6" t="s">
        <v>16</v>
      </c>
      <c r="C9217" s="9">
        <f t="shared" si="3161"/>
        <v>0</v>
      </c>
      <c r="D9217" s="9">
        <v>0</v>
      </c>
      <c r="E9217" s="9">
        <v>0</v>
      </c>
      <c r="F9217" s="9">
        <f t="shared" si="3162"/>
        <v>0</v>
      </c>
      <c r="G9217" s="9">
        <v>0</v>
      </c>
      <c r="H9217" s="467">
        <v>0</v>
      </c>
      <c r="I9217" s="9">
        <f t="shared" si="3164"/>
        <v>0</v>
      </c>
      <c r="J9217" s="9">
        <v>0</v>
      </c>
      <c r="K9217" s="467">
        <v>0</v>
      </c>
      <c r="L9217" s="9">
        <f t="shared" si="3165"/>
        <v>0</v>
      </c>
      <c r="M9217" s="9">
        <v>0</v>
      </c>
      <c r="N9217" s="467">
        <v>0</v>
      </c>
    </row>
    <row r="9218" spans="1:14" customFormat="1" ht="15.75" hidden="1" customHeight="1" thickBot="1" x14ac:dyDescent="0.3">
      <c r="A9218" s="1" t="s">
        <v>0</v>
      </c>
      <c r="B9218" s="6" t="s">
        <v>17</v>
      </c>
      <c r="C9218" s="9">
        <f t="shared" si="3161"/>
        <v>0</v>
      </c>
      <c r="D9218" s="9">
        <v>0</v>
      </c>
      <c r="E9218" s="9">
        <v>0</v>
      </c>
      <c r="F9218" s="9">
        <f t="shared" si="3162"/>
        <v>0</v>
      </c>
      <c r="G9218" s="9">
        <v>0</v>
      </c>
      <c r="H9218" s="467">
        <v>0</v>
      </c>
      <c r="I9218" s="9">
        <f t="shared" si="3164"/>
        <v>0</v>
      </c>
      <c r="J9218" s="9">
        <v>0</v>
      </c>
      <c r="K9218" s="467">
        <v>0</v>
      </c>
      <c r="L9218" s="9">
        <f t="shared" si="3165"/>
        <v>0</v>
      </c>
      <c r="M9218" s="9">
        <v>0</v>
      </c>
      <c r="N9218" s="467">
        <v>0</v>
      </c>
    </row>
    <row r="9219" spans="1:14" customFormat="1" ht="30.75" hidden="1" customHeight="1" thickBot="1" x14ac:dyDescent="0.3">
      <c r="A9219" s="1" t="s">
        <v>0</v>
      </c>
      <c r="B9219" s="5" t="s">
        <v>18</v>
      </c>
      <c r="C9219" s="9">
        <f t="shared" ref="C9219:C9282" si="3277">SUM(D9219:E9219)</f>
        <v>0</v>
      </c>
      <c r="D9219" s="9">
        <v>0</v>
      </c>
      <c r="E9219" s="9">
        <v>0</v>
      </c>
      <c r="F9219" s="9">
        <f t="shared" ref="F9219:F9282" si="3278">SUM(G9219:H9219)</f>
        <v>0</v>
      </c>
      <c r="G9219" s="9">
        <v>0</v>
      </c>
      <c r="H9219" s="467">
        <v>0</v>
      </c>
      <c r="I9219" s="9">
        <f t="shared" ref="I9219:I9282" si="3279">SUM(J9219:K9219)</f>
        <v>0</v>
      </c>
      <c r="J9219" s="9">
        <v>0</v>
      </c>
      <c r="K9219" s="467">
        <v>0</v>
      </c>
      <c r="L9219" s="9">
        <f t="shared" ref="L9219:L9282" si="3280">SUM(M9219:N9219)</f>
        <v>0</v>
      </c>
      <c r="M9219" s="9">
        <v>0</v>
      </c>
      <c r="N9219" s="467">
        <v>0</v>
      </c>
    </row>
    <row r="9220" spans="1:14" customFormat="1" ht="15" hidden="1" customHeight="1" x14ac:dyDescent="0.25">
      <c r="A9220" s="133" t="s">
        <v>0</v>
      </c>
      <c r="B9220" s="134" t="s">
        <v>19</v>
      </c>
      <c r="C9220" s="135">
        <f t="shared" si="3277"/>
        <v>0</v>
      </c>
      <c r="D9220" s="135">
        <v>0</v>
      </c>
      <c r="E9220" s="135">
        <v>0</v>
      </c>
      <c r="F9220" s="135">
        <f t="shared" si="3278"/>
        <v>0</v>
      </c>
      <c r="G9220" s="135">
        <v>0</v>
      </c>
      <c r="H9220" s="476">
        <v>0</v>
      </c>
      <c r="I9220" s="135">
        <f t="shared" si="3279"/>
        <v>0</v>
      </c>
      <c r="J9220" s="135">
        <v>0</v>
      </c>
      <c r="K9220" s="476">
        <v>0</v>
      </c>
      <c r="L9220" s="135">
        <f t="shared" si="3280"/>
        <v>0</v>
      </c>
      <c r="M9220" s="135">
        <v>0</v>
      </c>
      <c r="N9220" s="476">
        <v>0</v>
      </c>
    </row>
    <row r="9221" spans="1:14" s="333" customFormat="1" ht="12.75" hidden="1" customHeight="1" x14ac:dyDescent="0.2">
      <c r="A9221" s="334" t="s">
        <v>0</v>
      </c>
      <c r="B9221" s="339" t="s">
        <v>20</v>
      </c>
      <c r="C9221" s="338">
        <f t="shared" si="3277"/>
        <v>0</v>
      </c>
      <c r="D9221" s="338">
        <f>SUM(D9222:D9223,D9226,D9262:D9266,D9273:D9274)</f>
        <v>0</v>
      </c>
      <c r="E9221" s="338">
        <f>SUM(E9222:E9223,E9226,E9262:E9266,E9273:E9274)</f>
        <v>0</v>
      </c>
      <c r="F9221" s="338">
        <f t="shared" si="3278"/>
        <v>0</v>
      </c>
      <c r="G9221" s="338">
        <f>SUM(G9222:G9223,G9226,G9262:G9266,G9273:G9274)</f>
        <v>0</v>
      </c>
      <c r="H9221" s="483">
        <f>SUM(H9222:H9223,H9226,H9262:H9266,H9273:H9274)</f>
        <v>0</v>
      </c>
      <c r="I9221" s="338">
        <f t="shared" si="3279"/>
        <v>0</v>
      </c>
      <c r="J9221" s="338">
        <f>SUM(J9222:J9223,J9226,J9262:J9266,J9273:J9274)</f>
        <v>0</v>
      </c>
      <c r="K9221" s="483">
        <f>SUM(K9222:K9223,K9226,K9262:K9266,K9273:K9274)</f>
        <v>0</v>
      </c>
      <c r="L9221" s="338">
        <f t="shared" si="3280"/>
        <v>0</v>
      </c>
      <c r="M9221" s="338">
        <f>SUM(M9222:M9223,M9226,M9262:M9266,M9273:M9274)</f>
        <v>0</v>
      </c>
      <c r="N9221" s="483">
        <f>SUM(N9222:N9223,N9226,N9262:N9266,N9273:N9274)</f>
        <v>0</v>
      </c>
    </row>
    <row r="9222" spans="1:14" customFormat="1" ht="45.75" hidden="1" customHeight="1" thickBot="1" x14ac:dyDescent="0.3">
      <c r="A9222" s="140" t="s">
        <v>0</v>
      </c>
      <c r="B9222" s="147" t="s">
        <v>21</v>
      </c>
      <c r="C9222" s="142">
        <f t="shared" si="3277"/>
        <v>0</v>
      </c>
      <c r="D9222" s="142">
        <v>0</v>
      </c>
      <c r="E9222" s="142">
        <v>0</v>
      </c>
      <c r="F9222" s="142">
        <f t="shared" si="3278"/>
        <v>0</v>
      </c>
      <c r="G9222" s="142">
        <v>0</v>
      </c>
      <c r="H9222" s="477">
        <v>0</v>
      </c>
      <c r="I9222" s="142">
        <f t="shared" si="3279"/>
        <v>0</v>
      </c>
      <c r="J9222" s="142">
        <v>0</v>
      </c>
      <c r="K9222" s="477">
        <v>0</v>
      </c>
      <c r="L9222" s="142">
        <f t="shared" si="3280"/>
        <v>0</v>
      </c>
      <c r="M9222" s="142">
        <v>0</v>
      </c>
      <c r="N9222" s="477">
        <v>0</v>
      </c>
    </row>
    <row r="9223" spans="1:14" customFormat="1" ht="15.75" hidden="1" customHeight="1" thickBot="1" x14ac:dyDescent="0.3">
      <c r="A9223" s="1" t="s">
        <v>0</v>
      </c>
      <c r="B9223" s="4" t="s">
        <v>22</v>
      </c>
      <c r="C9223" s="9">
        <f t="shared" si="3277"/>
        <v>0</v>
      </c>
      <c r="D9223" s="9">
        <f>SUM(D9224:D9225)</f>
        <v>0</v>
      </c>
      <c r="E9223" s="9">
        <f>SUM(E9224:E9225)</f>
        <v>0</v>
      </c>
      <c r="F9223" s="9">
        <f t="shared" si="3278"/>
        <v>0</v>
      </c>
      <c r="G9223" s="9">
        <f>SUM(G9224:G9225)</f>
        <v>0</v>
      </c>
      <c r="H9223" s="467">
        <f>SUM(H9224:H9225)</f>
        <v>0</v>
      </c>
      <c r="I9223" s="9">
        <f t="shared" si="3279"/>
        <v>0</v>
      </c>
      <c r="J9223" s="9">
        <f>SUM(J9224:J9225)</f>
        <v>0</v>
      </c>
      <c r="K9223" s="467">
        <f>SUM(K9224:K9225)</f>
        <v>0</v>
      </c>
      <c r="L9223" s="9">
        <f t="shared" si="3280"/>
        <v>0</v>
      </c>
      <c r="M9223" s="9">
        <f>SUM(M9224:M9225)</f>
        <v>0</v>
      </c>
      <c r="N9223" s="467">
        <f>SUM(N9224:N9225)</f>
        <v>0</v>
      </c>
    </row>
    <row r="9224" spans="1:14" customFormat="1" ht="30.75" hidden="1" customHeight="1" thickBot="1" x14ac:dyDescent="0.3">
      <c r="A9224" s="1" t="s">
        <v>0</v>
      </c>
      <c r="B9224" s="5" t="s">
        <v>23</v>
      </c>
      <c r="C9224" s="9">
        <f t="shared" si="3277"/>
        <v>0</v>
      </c>
      <c r="D9224" s="9">
        <v>0</v>
      </c>
      <c r="E9224" s="9">
        <v>0</v>
      </c>
      <c r="F9224" s="9">
        <f t="shared" si="3278"/>
        <v>0</v>
      </c>
      <c r="G9224" s="9">
        <v>0</v>
      </c>
      <c r="H9224" s="467">
        <v>0</v>
      </c>
      <c r="I9224" s="9">
        <f t="shared" si="3279"/>
        <v>0</v>
      </c>
      <c r="J9224" s="9">
        <v>0</v>
      </c>
      <c r="K9224" s="467">
        <v>0</v>
      </c>
      <c r="L9224" s="9">
        <f t="shared" si="3280"/>
        <v>0</v>
      </c>
      <c r="M9224" s="9">
        <v>0</v>
      </c>
      <c r="N9224" s="467">
        <v>0</v>
      </c>
    </row>
    <row r="9225" spans="1:14" customFormat="1" ht="30.75" hidden="1" customHeight="1" thickBot="1" x14ac:dyDescent="0.3">
      <c r="A9225" s="1" t="s">
        <v>0</v>
      </c>
      <c r="B9225" s="5" t="s">
        <v>24</v>
      </c>
      <c r="C9225" s="9">
        <f t="shared" si="3277"/>
        <v>0</v>
      </c>
      <c r="D9225" s="9">
        <v>0</v>
      </c>
      <c r="E9225" s="9">
        <v>0</v>
      </c>
      <c r="F9225" s="9">
        <f t="shared" si="3278"/>
        <v>0</v>
      </c>
      <c r="G9225" s="9">
        <v>0</v>
      </c>
      <c r="H9225" s="467">
        <v>0</v>
      </c>
      <c r="I9225" s="9">
        <f t="shared" si="3279"/>
        <v>0</v>
      </c>
      <c r="J9225" s="9">
        <v>0</v>
      </c>
      <c r="K9225" s="467">
        <v>0</v>
      </c>
      <c r="L9225" s="9">
        <f t="shared" si="3280"/>
        <v>0</v>
      </c>
      <c r="M9225" s="9">
        <v>0</v>
      </c>
      <c r="N9225" s="467">
        <v>0</v>
      </c>
    </row>
    <row r="9226" spans="1:14" customFormat="1" ht="3.75" hidden="1" customHeight="1" thickTop="1" thickBot="1" x14ac:dyDescent="0.3">
      <c r="A9226" s="1" t="s">
        <v>0</v>
      </c>
      <c r="B9226" s="4" t="s">
        <v>25</v>
      </c>
      <c r="C9226" s="9">
        <f t="shared" si="3277"/>
        <v>0</v>
      </c>
      <c r="D9226" s="9">
        <f>SUM(D9227:D9230,D9242,D9246:D9252,D9260:D9261)</f>
        <v>0</v>
      </c>
      <c r="E9226" s="9">
        <f>SUM(E9227:E9230,E9242,E9246:E9252,E9260:E9261)</f>
        <v>0</v>
      </c>
      <c r="F9226" s="9">
        <f t="shared" si="3278"/>
        <v>0</v>
      </c>
      <c r="G9226" s="9">
        <f>SUM(G9227:G9230,G9242,G9246:G9252,G9260:G9261)</f>
        <v>0</v>
      </c>
      <c r="H9226" s="467">
        <f>SUM(H9227:H9230,H9242,H9246:H9252,H9260:H9261)</f>
        <v>0</v>
      </c>
      <c r="I9226" s="9">
        <f t="shared" si="3279"/>
        <v>0</v>
      </c>
      <c r="J9226" s="9">
        <f>SUM(J9227:J9230,J9242,J9246:J9252,J9260:J9261)</f>
        <v>0</v>
      </c>
      <c r="K9226" s="467">
        <f>SUM(K9227:K9230,K9242,K9246:K9252,K9260:K9261)</f>
        <v>0</v>
      </c>
      <c r="L9226" s="9">
        <f t="shared" si="3280"/>
        <v>0</v>
      </c>
      <c r="M9226" s="9">
        <f>SUM(M9227:M9230,M9242,M9246:M9252,M9260:M9261)</f>
        <v>0</v>
      </c>
      <c r="N9226" s="467">
        <f>SUM(N9227:N9230,N9242,N9246:N9252,N9260:N9261)</f>
        <v>0</v>
      </c>
    </row>
    <row r="9227" spans="1:14" customFormat="1" ht="0.75" hidden="1" customHeight="1" thickTop="1" thickBot="1" x14ac:dyDescent="0.3">
      <c r="A9227" s="1" t="s">
        <v>0</v>
      </c>
      <c r="B9227" s="5" t="s">
        <v>26</v>
      </c>
      <c r="C9227" s="9">
        <f t="shared" si="3277"/>
        <v>0</v>
      </c>
      <c r="D9227" s="9">
        <v>0</v>
      </c>
      <c r="E9227" s="9">
        <v>0</v>
      </c>
      <c r="F9227" s="9">
        <f t="shared" si="3278"/>
        <v>0</v>
      </c>
      <c r="G9227" s="9">
        <v>0</v>
      </c>
      <c r="H9227" s="467">
        <v>0</v>
      </c>
      <c r="I9227" s="9">
        <f t="shared" si="3279"/>
        <v>0</v>
      </c>
      <c r="J9227" s="9">
        <v>0</v>
      </c>
      <c r="K9227" s="467">
        <v>0</v>
      </c>
      <c r="L9227" s="9">
        <f t="shared" si="3280"/>
        <v>0</v>
      </c>
      <c r="M9227" s="9">
        <v>0</v>
      </c>
      <c r="N9227" s="467">
        <v>0</v>
      </c>
    </row>
    <row r="9228" spans="1:14" customFormat="1" ht="45.75" hidden="1" customHeight="1" thickBot="1" x14ac:dyDescent="0.3">
      <c r="A9228" s="1" t="s">
        <v>0</v>
      </c>
      <c r="B9228" s="5" t="s">
        <v>27</v>
      </c>
      <c r="C9228" s="9">
        <f t="shared" si="3277"/>
        <v>0</v>
      </c>
      <c r="D9228" s="9">
        <v>0</v>
      </c>
      <c r="E9228" s="9">
        <v>0</v>
      </c>
      <c r="F9228" s="9">
        <f t="shared" si="3278"/>
        <v>0</v>
      </c>
      <c r="G9228" s="9">
        <v>0</v>
      </c>
      <c r="H9228" s="467">
        <v>0</v>
      </c>
      <c r="I9228" s="9">
        <f t="shared" si="3279"/>
        <v>0</v>
      </c>
      <c r="J9228" s="9">
        <v>0</v>
      </c>
      <c r="K9228" s="467">
        <v>0</v>
      </c>
      <c r="L9228" s="9">
        <f t="shared" si="3280"/>
        <v>0</v>
      </c>
      <c r="M9228" s="9">
        <v>0</v>
      </c>
      <c r="N9228" s="467">
        <v>0</v>
      </c>
    </row>
    <row r="9229" spans="1:14" customFormat="1" ht="180.75" hidden="1" customHeight="1" thickBot="1" x14ac:dyDescent="0.3">
      <c r="A9229" s="1" t="s">
        <v>0</v>
      </c>
      <c r="B9229" s="5" t="s">
        <v>28</v>
      </c>
      <c r="C9229" s="9">
        <f t="shared" si="3277"/>
        <v>0</v>
      </c>
      <c r="D9229" s="9">
        <v>0</v>
      </c>
      <c r="E9229" s="9">
        <v>0</v>
      </c>
      <c r="F9229" s="9">
        <f t="shared" si="3278"/>
        <v>0</v>
      </c>
      <c r="G9229" s="9">
        <v>0</v>
      </c>
      <c r="H9229" s="467">
        <v>0</v>
      </c>
      <c r="I9229" s="9">
        <f t="shared" si="3279"/>
        <v>0</v>
      </c>
      <c r="J9229" s="9">
        <v>0</v>
      </c>
      <c r="K9229" s="467">
        <v>0</v>
      </c>
      <c r="L9229" s="9">
        <f t="shared" si="3280"/>
        <v>0</v>
      </c>
      <c r="M9229" s="9">
        <v>0</v>
      </c>
      <c r="N9229" s="467">
        <v>0</v>
      </c>
    </row>
    <row r="9230" spans="1:14" customFormat="1" ht="60.75" hidden="1" customHeight="1" thickBot="1" x14ac:dyDescent="0.3">
      <c r="A9230" s="1" t="s">
        <v>0</v>
      </c>
      <c r="B9230" s="5" t="s">
        <v>29</v>
      </c>
      <c r="C9230" s="9">
        <f t="shared" si="3277"/>
        <v>0</v>
      </c>
      <c r="D9230" s="9">
        <f>SUM(D9231:D9241)</f>
        <v>0</v>
      </c>
      <c r="E9230" s="9">
        <f>SUM(E9231:E9241)</f>
        <v>0</v>
      </c>
      <c r="F9230" s="9">
        <f t="shared" si="3278"/>
        <v>0</v>
      </c>
      <c r="G9230" s="9">
        <f>SUM(G9231:G9241)</f>
        <v>0</v>
      </c>
      <c r="H9230" s="467">
        <f>SUM(H9231:H9241)</f>
        <v>0</v>
      </c>
      <c r="I9230" s="9">
        <f t="shared" si="3279"/>
        <v>0</v>
      </c>
      <c r="J9230" s="9">
        <f>SUM(J9231:J9241)</f>
        <v>0</v>
      </c>
      <c r="K9230" s="467">
        <f>SUM(K9231:K9241)</f>
        <v>0</v>
      </c>
      <c r="L9230" s="9">
        <f t="shared" si="3280"/>
        <v>0</v>
      </c>
      <c r="M9230" s="9">
        <f>SUM(M9231:M9241)</f>
        <v>0</v>
      </c>
      <c r="N9230" s="467">
        <f>SUM(N9231:N9241)</f>
        <v>0</v>
      </c>
    </row>
    <row r="9231" spans="1:14" customFormat="1" ht="15.75" hidden="1" customHeight="1" thickBot="1" x14ac:dyDescent="0.3">
      <c r="A9231" s="1" t="s">
        <v>0</v>
      </c>
      <c r="B9231" s="6" t="s">
        <v>30</v>
      </c>
      <c r="C9231" s="9">
        <f t="shared" si="3277"/>
        <v>0</v>
      </c>
      <c r="D9231" s="9">
        <v>0</v>
      </c>
      <c r="E9231" s="9">
        <v>0</v>
      </c>
      <c r="F9231" s="9">
        <f t="shared" si="3278"/>
        <v>0</v>
      </c>
      <c r="G9231" s="9">
        <v>0</v>
      </c>
      <c r="H9231" s="467">
        <v>0</v>
      </c>
      <c r="I9231" s="9">
        <f t="shared" si="3279"/>
        <v>0</v>
      </c>
      <c r="J9231" s="9">
        <v>0</v>
      </c>
      <c r="K9231" s="467">
        <v>0</v>
      </c>
      <c r="L9231" s="9">
        <f t="shared" si="3280"/>
        <v>0</v>
      </c>
      <c r="M9231" s="9">
        <v>0</v>
      </c>
      <c r="N9231" s="467">
        <v>0</v>
      </c>
    </row>
    <row r="9232" spans="1:14" customFormat="1" ht="15.75" hidden="1" customHeight="1" thickBot="1" x14ac:dyDescent="0.3">
      <c r="A9232" s="1" t="s">
        <v>0</v>
      </c>
      <c r="B9232" s="6" t="s">
        <v>31</v>
      </c>
      <c r="C9232" s="9">
        <f t="shared" si="3277"/>
        <v>0</v>
      </c>
      <c r="D9232" s="9">
        <v>0</v>
      </c>
      <c r="E9232" s="9">
        <v>0</v>
      </c>
      <c r="F9232" s="9">
        <f t="shared" si="3278"/>
        <v>0</v>
      </c>
      <c r="G9232" s="9">
        <v>0</v>
      </c>
      <c r="H9232" s="467">
        <v>0</v>
      </c>
      <c r="I9232" s="9">
        <f t="shared" si="3279"/>
        <v>0</v>
      </c>
      <c r="J9232" s="9">
        <v>0</v>
      </c>
      <c r="K9232" s="467">
        <v>0</v>
      </c>
      <c r="L9232" s="9">
        <f t="shared" si="3280"/>
        <v>0</v>
      </c>
      <c r="M9232" s="9">
        <v>0</v>
      </c>
      <c r="N9232" s="467">
        <v>0</v>
      </c>
    </row>
    <row r="9233" spans="1:14" customFormat="1" ht="30.75" hidden="1" customHeight="1" thickBot="1" x14ac:dyDescent="0.3">
      <c r="A9233" s="1" t="s">
        <v>0</v>
      </c>
      <c r="B9233" s="6" t="s">
        <v>32</v>
      </c>
      <c r="C9233" s="9">
        <f t="shared" si="3277"/>
        <v>0</v>
      </c>
      <c r="D9233" s="9">
        <v>0</v>
      </c>
      <c r="E9233" s="9">
        <v>0</v>
      </c>
      <c r="F9233" s="9">
        <f t="shared" si="3278"/>
        <v>0</v>
      </c>
      <c r="G9233" s="9">
        <v>0</v>
      </c>
      <c r="H9233" s="467">
        <v>0</v>
      </c>
      <c r="I9233" s="9">
        <f t="shared" si="3279"/>
        <v>0</v>
      </c>
      <c r="J9233" s="9">
        <v>0</v>
      </c>
      <c r="K9233" s="467">
        <v>0</v>
      </c>
      <c r="L9233" s="9">
        <f t="shared" si="3280"/>
        <v>0</v>
      </c>
      <c r="M9233" s="9">
        <v>0</v>
      </c>
      <c r="N9233" s="467">
        <v>0</v>
      </c>
    </row>
    <row r="9234" spans="1:14" customFormat="1" ht="15.75" hidden="1" customHeight="1" thickBot="1" x14ac:dyDescent="0.3">
      <c r="A9234" s="1" t="s">
        <v>0</v>
      </c>
      <c r="B9234" s="6" t="s">
        <v>33</v>
      </c>
      <c r="C9234" s="9">
        <f t="shared" si="3277"/>
        <v>0</v>
      </c>
      <c r="D9234" s="9">
        <v>0</v>
      </c>
      <c r="E9234" s="9">
        <v>0</v>
      </c>
      <c r="F9234" s="9">
        <f t="shared" si="3278"/>
        <v>0</v>
      </c>
      <c r="G9234" s="9">
        <v>0</v>
      </c>
      <c r="H9234" s="467">
        <v>0</v>
      </c>
      <c r="I9234" s="9">
        <f t="shared" si="3279"/>
        <v>0</v>
      </c>
      <c r="J9234" s="9">
        <v>0</v>
      </c>
      <c r="K9234" s="467">
        <v>0</v>
      </c>
      <c r="L9234" s="9">
        <f t="shared" si="3280"/>
        <v>0</v>
      </c>
      <c r="M9234" s="9">
        <v>0</v>
      </c>
      <c r="N9234" s="467">
        <v>0</v>
      </c>
    </row>
    <row r="9235" spans="1:14" customFormat="1" ht="45.75" hidden="1" customHeight="1" thickBot="1" x14ac:dyDescent="0.3">
      <c r="A9235" s="1" t="s">
        <v>0</v>
      </c>
      <c r="B9235" s="6" t="s">
        <v>34</v>
      </c>
      <c r="C9235" s="9">
        <f t="shared" si="3277"/>
        <v>0</v>
      </c>
      <c r="D9235" s="9">
        <v>0</v>
      </c>
      <c r="E9235" s="9">
        <v>0</v>
      </c>
      <c r="F9235" s="9">
        <f t="shared" si="3278"/>
        <v>0</v>
      </c>
      <c r="G9235" s="9">
        <v>0</v>
      </c>
      <c r="H9235" s="467">
        <v>0</v>
      </c>
      <c r="I9235" s="9">
        <f t="shared" si="3279"/>
        <v>0</v>
      </c>
      <c r="J9235" s="9">
        <v>0</v>
      </c>
      <c r="K9235" s="467">
        <v>0</v>
      </c>
      <c r="L9235" s="9">
        <f t="shared" si="3280"/>
        <v>0</v>
      </c>
      <c r="M9235" s="9">
        <v>0</v>
      </c>
      <c r="N9235" s="467">
        <v>0</v>
      </c>
    </row>
    <row r="9236" spans="1:14" customFormat="1" ht="30.75" hidden="1" customHeight="1" thickBot="1" x14ac:dyDescent="0.3">
      <c r="A9236" s="1" t="s">
        <v>0</v>
      </c>
      <c r="B9236" s="6" t="s">
        <v>35</v>
      </c>
      <c r="C9236" s="9">
        <f t="shared" si="3277"/>
        <v>0</v>
      </c>
      <c r="D9236" s="9">
        <v>0</v>
      </c>
      <c r="E9236" s="9">
        <v>0</v>
      </c>
      <c r="F9236" s="9">
        <f t="shared" si="3278"/>
        <v>0</v>
      </c>
      <c r="G9236" s="9">
        <v>0</v>
      </c>
      <c r="H9236" s="467">
        <v>0</v>
      </c>
      <c r="I9236" s="9">
        <f t="shared" si="3279"/>
        <v>0</v>
      </c>
      <c r="J9236" s="9">
        <v>0</v>
      </c>
      <c r="K9236" s="467">
        <v>0</v>
      </c>
      <c r="L9236" s="9">
        <f t="shared" si="3280"/>
        <v>0</v>
      </c>
      <c r="M9236" s="9">
        <v>0</v>
      </c>
      <c r="N9236" s="467">
        <v>0</v>
      </c>
    </row>
    <row r="9237" spans="1:14" customFormat="1" ht="30.75" hidden="1" customHeight="1" thickBot="1" x14ac:dyDescent="0.3">
      <c r="A9237" s="1" t="s">
        <v>0</v>
      </c>
      <c r="B9237" s="6" t="s">
        <v>36</v>
      </c>
      <c r="C9237" s="9">
        <f t="shared" si="3277"/>
        <v>0</v>
      </c>
      <c r="D9237" s="9">
        <v>0</v>
      </c>
      <c r="E9237" s="9">
        <v>0</v>
      </c>
      <c r="F9237" s="9">
        <f t="shared" si="3278"/>
        <v>0</v>
      </c>
      <c r="G9237" s="9">
        <v>0</v>
      </c>
      <c r="H9237" s="467">
        <v>0</v>
      </c>
      <c r="I9237" s="9">
        <f t="shared" si="3279"/>
        <v>0</v>
      </c>
      <c r="J9237" s="9">
        <v>0</v>
      </c>
      <c r="K9237" s="467">
        <v>0</v>
      </c>
      <c r="L9237" s="9">
        <f t="shared" si="3280"/>
        <v>0</v>
      </c>
      <c r="M9237" s="9">
        <v>0</v>
      </c>
      <c r="N9237" s="467">
        <v>0</v>
      </c>
    </row>
    <row r="9238" spans="1:14" customFormat="1" ht="30.75" hidden="1" customHeight="1" thickBot="1" x14ac:dyDescent="0.3">
      <c r="A9238" s="1" t="s">
        <v>0</v>
      </c>
      <c r="B9238" s="6" t="s">
        <v>37</v>
      </c>
      <c r="C9238" s="9">
        <f t="shared" si="3277"/>
        <v>0</v>
      </c>
      <c r="D9238" s="9">
        <v>0</v>
      </c>
      <c r="E9238" s="9">
        <v>0</v>
      </c>
      <c r="F9238" s="9">
        <f t="shared" si="3278"/>
        <v>0</v>
      </c>
      <c r="G9238" s="9">
        <v>0</v>
      </c>
      <c r="H9238" s="467">
        <v>0</v>
      </c>
      <c r="I9238" s="9">
        <f t="shared" si="3279"/>
        <v>0</v>
      </c>
      <c r="J9238" s="9">
        <v>0</v>
      </c>
      <c r="K9238" s="467">
        <v>0</v>
      </c>
      <c r="L9238" s="9">
        <f t="shared" si="3280"/>
        <v>0</v>
      </c>
      <c r="M9238" s="9">
        <v>0</v>
      </c>
      <c r="N9238" s="467">
        <v>0</v>
      </c>
    </row>
    <row r="9239" spans="1:14" customFormat="1" ht="30.75" hidden="1" customHeight="1" thickBot="1" x14ac:dyDescent="0.3">
      <c r="A9239" s="1" t="s">
        <v>0</v>
      </c>
      <c r="B9239" s="6" t="s">
        <v>38</v>
      </c>
      <c r="C9239" s="9">
        <f t="shared" si="3277"/>
        <v>0</v>
      </c>
      <c r="D9239" s="9">
        <v>0</v>
      </c>
      <c r="E9239" s="9">
        <v>0</v>
      </c>
      <c r="F9239" s="9">
        <f t="shared" si="3278"/>
        <v>0</v>
      </c>
      <c r="G9239" s="9">
        <v>0</v>
      </c>
      <c r="H9239" s="467">
        <v>0</v>
      </c>
      <c r="I9239" s="9">
        <f t="shared" si="3279"/>
        <v>0</v>
      </c>
      <c r="J9239" s="9">
        <v>0</v>
      </c>
      <c r="K9239" s="467">
        <v>0</v>
      </c>
      <c r="L9239" s="9">
        <f t="shared" si="3280"/>
        <v>0</v>
      </c>
      <c r="M9239" s="9">
        <v>0</v>
      </c>
      <c r="N9239" s="467">
        <v>0</v>
      </c>
    </row>
    <row r="9240" spans="1:14" customFormat="1" ht="45.75" hidden="1" customHeight="1" thickBot="1" x14ac:dyDescent="0.3">
      <c r="A9240" s="1" t="s">
        <v>0</v>
      </c>
      <c r="B9240" s="6" t="s">
        <v>39</v>
      </c>
      <c r="C9240" s="9">
        <f t="shared" si="3277"/>
        <v>0</v>
      </c>
      <c r="D9240" s="9">
        <v>0</v>
      </c>
      <c r="E9240" s="9">
        <v>0</v>
      </c>
      <c r="F9240" s="9">
        <f t="shared" si="3278"/>
        <v>0</v>
      </c>
      <c r="G9240" s="9">
        <v>0</v>
      </c>
      <c r="H9240" s="467">
        <v>0</v>
      </c>
      <c r="I9240" s="9">
        <f t="shared" si="3279"/>
        <v>0</v>
      </c>
      <c r="J9240" s="9">
        <v>0</v>
      </c>
      <c r="K9240" s="467">
        <v>0</v>
      </c>
      <c r="L9240" s="9">
        <f t="shared" si="3280"/>
        <v>0</v>
      </c>
      <c r="M9240" s="9">
        <v>0</v>
      </c>
      <c r="N9240" s="467">
        <v>0</v>
      </c>
    </row>
    <row r="9241" spans="1:14" customFormat="1" ht="7.5" hidden="1" customHeight="1" thickTop="1" thickBot="1" x14ac:dyDescent="0.3">
      <c r="A9241" s="1" t="s">
        <v>0</v>
      </c>
      <c r="B9241" s="6" t="s">
        <v>40</v>
      </c>
      <c r="C9241" s="9">
        <f t="shared" si="3277"/>
        <v>0</v>
      </c>
      <c r="D9241" s="9">
        <v>0</v>
      </c>
      <c r="E9241" s="9">
        <v>0</v>
      </c>
      <c r="F9241" s="9">
        <f t="shared" si="3278"/>
        <v>0</v>
      </c>
      <c r="G9241" s="9">
        <v>0</v>
      </c>
      <c r="H9241" s="467">
        <v>0</v>
      </c>
      <c r="I9241" s="9">
        <f t="shared" si="3279"/>
        <v>0</v>
      </c>
      <c r="J9241" s="9">
        <v>0</v>
      </c>
      <c r="K9241" s="467">
        <v>0</v>
      </c>
      <c r="L9241" s="9">
        <f t="shared" si="3280"/>
        <v>0</v>
      </c>
      <c r="M9241" s="9">
        <v>0</v>
      </c>
      <c r="N9241" s="467">
        <v>0</v>
      </c>
    </row>
    <row r="9242" spans="1:14" customFormat="1" ht="45.75" hidden="1" customHeight="1" thickBot="1" x14ac:dyDescent="0.3">
      <c r="A9242" s="1" t="s">
        <v>0</v>
      </c>
      <c r="B9242" s="5" t="s">
        <v>41</v>
      </c>
      <c r="C9242" s="9">
        <f t="shared" si="3277"/>
        <v>0</v>
      </c>
      <c r="D9242" s="9">
        <f>SUM(D9243:D9245)</f>
        <v>0</v>
      </c>
      <c r="E9242" s="9">
        <f>SUM(E9243:E9245)</f>
        <v>0</v>
      </c>
      <c r="F9242" s="9">
        <f t="shared" si="3278"/>
        <v>0</v>
      </c>
      <c r="G9242" s="9">
        <f>SUM(G9243:G9245)</f>
        <v>0</v>
      </c>
      <c r="H9242" s="467">
        <f>SUM(H9243:H9245)</f>
        <v>0</v>
      </c>
      <c r="I9242" s="9">
        <f t="shared" si="3279"/>
        <v>0</v>
      </c>
      <c r="J9242" s="9">
        <f>SUM(J9243:J9245)</f>
        <v>0</v>
      </c>
      <c r="K9242" s="467">
        <f>SUM(K9243:K9245)</f>
        <v>0</v>
      </c>
      <c r="L9242" s="9">
        <f t="shared" si="3280"/>
        <v>0</v>
      </c>
      <c r="M9242" s="9">
        <f>SUM(M9243:M9245)</f>
        <v>0</v>
      </c>
      <c r="N9242" s="467">
        <f>SUM(N9243:N9245)</f>
        <v>0</v>
      </c>
    </row>
    <row r="9243" spans="1:14" customFormat="1" ht="15.75" hidden="1" customHeight="1" thickBot="1" x14ac:dyDescent="0.3">
      <c r="A9243" s="1" t="s">
        <v>0</v>
      </c>
      <c r="B9243" s="6" t="s">
        <v>42</v>
      </c>
      <c r="C9243" s="9">
        <f t="shared" si="3277"/>
        <v>0</v>
      </c>
      <c r="D9243" s="9">
        <v>0</v>
      </c>
      <c r="E9243" s="9">
        <v>0</v>
      </c>
      <c r="F9243" s="9">
        <f t="shared" si="3278"/>
        <v>0</v>
      </c>
      <c r="G9243" s="9">
        <v>0</v>
      </c>
      <c r="H9243" s="467">
        <v>0</v>
      </c>
      <c r="I9243" s="9">
        <f t="shared" si="3279"/>
        <v>0</v>
      </c>
      <c r="J9243" s="9">
        <v>0</v>
      </c>
      <c r="K9243" s="467">
        <v>0</v>
      </c>
      <c r="L9243" s="9">
        <f t="shared" si="3280"/>
        <v>0</v>
      </c>
      <c r="M9243" s="9">
        <v>0</v>
      </c>
      <c r="N9243" s="467">
        <v>0</v>
      </c>
    </row>
    <row r="9244" spans="1:14" customFormat="1" ht="15.75" hidden="1" customHeight="1" thickBot="1" x14ac:dyDescent="0.3">
      <c r="A9244" s="1" t="s">
        <v>0</v>
      </c>
      <c r="B9244" s="6" t="s">
        <v>43</v>
      </c>
      <c r="C9244" s="9">
        <f t="shared" si="3277"/>
        <v>0</v>
      </c>
      <c r="D9244" s="9">
        <v>0</v>
      </c>
      <c r="E9244" s="9">
        <v>0</v>
      </c>
      <c r="F9244" s="9">
        <f t="shared" si="3278"/>
        <v>0</v>
      </c>
      <c r="G9244" s="9">
        <v>0</v>
      </c>
      <c r="H9244" s="467">
        <v>0</v>
      </c>
      <c r="I9244" s="9">
        <f t="shared" si="3279"/>
        <v>0</v>
      </c>
      <c r="J9244" s="9">
        <v>0</v>
      </c>
      <c r="K9244" s="467">
        <v>0</v>
      </c>
      <c r="L9244" s="9">
        <f t="shared" si="3280"/>
        <v>0</v>
      </c>
      <c r="M9244" s="9">
        <v>0</v>
      </c>
      <c r="N9244" s="467">
        <v>0</v>
      </c>
    </row>
    <row r="9245" spans="1:14" customFormat="1" ht="105.75" hidden="1" customHeight="1" thickBot="1" x14ac:dyDescent="0.3">
      <c r="A9245" s="1" t="s">
        <v>0</v>
      </c>
      <c r="B9245" s="6" t="s">
        <v>44</v>
      </c>
      <c r="C9245" s="9">
        <f t="shared" si="3277"/>
        <v>0</v>
      </c>
      <c r="D9245" s="9">
        <v>0</v>
      </c>
      <c r="E9245" s="9">
        <v>0</v>
      </c>
      <c r="F9245" s="9">
        <f t="shared" si="3278"/>
        <v>0</v>
      </c>
      <c r="G9245" s="9">
        <v>0</v>
      </c>
      <c r="H9245" s="467">
        <v>0</v>
      </c>
      <c r="I9245" s="9">
        <f t="shared" si="3279"/>
        <v>0</v>
      </c>
      <c r="J9245" s="9">
        <v>0</v>
      </c>
      <c r="K9245" s="467">
        <v>0</v>
      </c>
      <c r="L9245" s="9">
        <f t="shared" si="3280"/>
        <v>0</v>
      </c>
      <c r="M9245" s="9">
        <v>0</v>
      </c>
      <c r="N9245" s="467">
        <v>0</v>
      </c>
    </row>
    <row r="9246" spans="1:14" customFormat="1" ht="60.75" hidden="1" customHeight="1" thickBot="1" x14ac:dyDescent="0.3">
      <c r="A9246" s="1" t="s">
        <v>0</v>
      </c>
      <c r="B9246" s="5" t="s">
        <v>45</v>
      </c>
      <c r="C9246" s="9">
        <f t="shared" si="3277"/>
        <v>0</v>
      </c>
      <c r="D9246" s="9">
        <v>0</v>
      </c>
      <c r="E9246" s="9">
        <v>0</v>
      </c>
      <c r="F9246" s="9">
        <f t="shared" si="3278"/>
        <v>0</v>
      </c>
      <c r="G9246" s="9">
        <v>0</v>
      </c>
      <c r="H9246" s="467">
        <v>0</v>
      </c>
      <c r="I9246" s="9">
        <f t="shared" si="3279"/>
        <v>0</v>
      </c>
      <c r="J9246" s="9">
        <v>0</v>
      </c>
      <c r="K9246" s="467">
        <v>0</v>
      </c>
      <c r="L9246" s="9">
        <f t="shared" si="3280"/>
        <v>0</v>
      </c>
      <c r="M9246" s="9">
        <v>0</v>
      </c>
      <c r="N9246" s="467">
        <v>0</v>
      </c>
    </row>
    <row r="9247" spans="1:14" customFormat="1" ht="60.75" hidden="1" customHeight="1" thickBot="1" x14ac:dyDescent="0.3">
      <c r="A9247" s="1" t="s">
        <v>0</v>
      </c>
      <c r="B9247" s="5" t="s">
        <v>46</v>
      </c>
      <c r="C9247" s="9">
        <f t="shared" si="3277"/>
        <v>0</v>
      </c>
      <c r="D9247" s="9">
        <v>0</v>
      </c>
      <c r="E9247" s="9">
        <v>0</v>
      </c>
      <c r="F9247" s="9">
        <f t="shared" si="3278"/>
        <v>0</v>
      </c>
      <c r="G9247" s="9">
        <v>0</v>
      </c>
      <c r="H9247" s="467">
        <v>0</v>
      </c>
      <c r="I9247" s="9">
        <f t="shared" si="3279"/>
        <v>0</v>
      </c>
      <c r="J9247" s="9">
        <v>0</v>
      </c>
      <c r="K9247" s="467">
        <v>0</v>
      </c>
      <c r="L9247" s="9">
        <f t="shared" si="3280"/>
        <v>0</v>
      </c>
      <c r="M9247" s="9">
        <v>0</v>
      </c>
      <c r="N9247" s="467">
        <v>0</v>
      </c>
    </row>
    <row r="9248" spans="1:14" customFormat="1" ht="3.75" hidden="1" customHeight="1" thickTop="1" thickBot="1" x14ac:dyDescent="0.3">
      <c r="A9248" s="1" t="s">
        <v>0</v>
      </c>
      <c r="B9248" s="5" t="s">
        <v>47</v>
      </c>
      <c r="C9248" s="9">
        <f t="shared" si="3277"/>
        <v>0</v>
      </c>
      <c r="D9248" s="9">
        <v>0</v>
      </c>
      <c r="E9248" s="9">
        <v>0</v>
      </c>
      <c r="F9248" s="9">
        <f t="shared" si="3278"/>
        <v>0</v>
      </c>
      <c r="G9248" s="9">
        <v>0</v>
      </c>
      <c r="H9248" s="467">
        <v>0</v>
      </c>
      <c r="I9248" s="9">
        <f t="shared" si="3279"/>
        <v>0</v>
      </c>
      <c r="J9248" s="9">
        <v>0</v>
      </c>
      <c r="K9248" s="467">
        <v>0</v>
      </c>
      <c r="L9248" s="9">
        <f t="shared" si="3280"/>
        <v>0</v>
      </c>
      <c r="M9248" s="9">
        <v>0</v>
      </c>
      <c r="N9248" s="467">
        <v>0</v>
      </c>
    </row>
    <row r="9249" spans="1:14" customFormat="1" ht="105.75" hidden="1" customHeight="1" thickBot="1" x14ac:dyDescent="0.3">
      <c r="A9249" s="1" t="s">
        <v>0</v>
      </c>
      <c r="B9249" s="5" t="s">
        <v>48</v>
      </c>
      <c r="C9249" s="9">
        <f t="shared" si="3277"/>
        <v>0</v>
      </c>
      <c r="D9249" s="9">
        <v>0</v>
      </c>
      <c r="E9249" s="9">
        <v>0</v>
      </c>
      <c r="F9249" s="9">
        <f t="shared" si="3278"/>
        <v>0</v>
      </c>
      <c r="G9249" s="9">
        <v>0</v>
      </c>
      <c r="H9249" s="467">
        <v>0</v>
      </c>
      <c r="I9249" s="9">
        <f t="shared" si="3279"/>
        <v>0</v>
      </c>
      <c r="J9249" s="9">
        <v>0</v>
      </c>
      <c r="K9249" s="467">
        <v>0</v>
      </c>
      <c r="L9249" s="9">
        <f t="shared" si="3280"/>
        <v>0</v>
      </c>
      <c r="M9249" s="9">
        <v>0</v>
      </c>
      <c r="N9249" s="467">
        <v>0</v>
      </c>
    </row>
    <row r="9250" spans="1:14" customFormat="1" ht="30.75" hidden="1" customHeight="1" thickBot="1" x14ac:dyDescent="0.3">
      <c r="A9250" s="1" t="s">
        <v>0</v>
      </c>
      <c r="B9250" s="5" t="s">
        <v>49</v>
      </c>
      <c r="C9250" s="9">
        <f t="shared" si="3277"/>
        <v>0</v>
      </c>
      <c r="D9250" s="9">
        <v>0</v>
      </c>
      <c r="E9250" s="9">
        <v>0</v>
      </c>
      <c r="F9250" s="9">
        <f t="shared" si="3278"/>
        <v>0</v>
      </c>
      <c r="G9250" s="9">
        <v>0</v>
      </c>
      <c r="H9250" s="467">
        <v>0</v>
      </c>
      <c r="I9250" s="9">
        <f t="shared" si="3279"/>
        <v>0</v>
      </c>
      <c r="J9250" s="9">
        <v>0</v>
      </c>
      <c r="K9250" s="467">
        <v>0</v>
      </c>
      <c r="L9250" s="9">
        <f t="shared" si="3280"/>
        <v>0</v>
      </c>
      <c r="M9250" s="9">
        <v>0</v>
      </c>
      <c r="N9250" s="467">
        <v>0</v>
      </c>
    </row>
    <row r="9251" spans="1:14" customFormat="1" ht="30.75" hidden="1" customHeight="1" thickBot="1" x14ac:dyDescent="0.3">
      <c r="A9251" s="1" t="s">
        <v>0</v>
      </c>
      <c r="B9251" s="5" t="s">
        <v>50</v>
      </c>
      <c r="C9251" s="9">
        <f t="shared" si="3277"/>
        <v>0</v>
      </c>
      <c r="D9251" s="9">
        <v>0</v>
      </c>
      <c r="E9251" s="9">
        <v>0</v>
      </c>
      <c r="F9251" s="9">
        <f t="shared" si="3278"/>
        <v>0</v>
      </c>
      <c r="G9251" s="9">
        <v>0</v>
      </c>
      <c r="H9251" s="467">
        <v>0</v>
      </c>
      <c r="I9251" s="9">
        <f t="shared" si="3279"/>
        <v>0</v>
      </c>
      <c r="J9251" s="9">
        <v>0</v>
      </c>
      <c r="K9251" s="467">
        <v>0</v>
      </c>
      <c r="L9251" s="9">
        <f t="shared" si="3280"/>
        <v>0</v>
      </c>
      <c r="M9251" s="9">
        <v>0</v>
      </c>
      <c r="N9251" s="467">
        <v>0</v>
      </c>
    </row>
    <row r="9252" spans="1:14" customFormat="1" ht="15.75" hidden="1" customHeight="1" thickBot="1" x14ac:dyDescent="0.3">
      <c r="A9252" s="1" t="s">
        <v>0</v>
      </c>
      <c r="B9252" s="5" t="s">
        <v>51</v>
      </c>
      <c r="C9252" s="9">
        <f t="shared" si="3277"/>
        <v>0</v>
      </c>
      <c r="D9252" s="9">
        <f>SUM(D9253:D9259)</f>
        <v>0</v>
      </c>
      <c r="E9252" s="9">
        <f>SUM(E9253:E9259)</f>
        <v>0</v>
      </c>
      <c r="F9252" s="9">
        <f t="shared" si="3278"/>
        <v>0</v>
      </c>
      <c r="G9252" s="9">
        <f>SUM(G9253:G9259)</f>
        <v>0</v>
      </c>
      <c r="H9252" s="467">
        <f>SUM(H9253:H9259)</f>
        <v>0</v>
      </c>
      <c r="I9252" s="9">
        <f t="shared" si="3279"/>
        <v>0</v>
      </c>
      <c r="J9252" s="9">
        <f>SUM(J9253:J9259)</f>
        <v>0</v>
      </c>
      <c r="K9252" s="467">
        <f>SUM(K9253:K9259)</f>
        <v>0</v>
      </c>
      <c r="L9252" s="9">
        <f t="shared" si="3280"/>
        <v>0</v>
      </c>
      <c r="M9252" s="9">
        <f>SUM(M9253:M9259)</f>
        <v>0</v>
      </c>
      <c r="N9252" s="467">
        <f>SUM(N9253:N9259)</f>
        <v>0</v>
      </c>
    </row>
    <row r="9253" spans="1:14" customFormat="1" ht="30.75" hidden="1" customHeight="1" thickBot="1" x14ac:dyDescent="0.3">
      <c r="A9253" s="1" t="s">
        <v>0</v>
      </c>
      <c r="B9253" s="6" t="s">
        <v>52</v>
      </c>
      <c r="C9253" s="9">
        <f t="shared" si="3277"/>
        <v>0</v>
      </c>
      <c r="D9253" s="9">
        <v>0</v>
      </c>
      <c r="E9253" s="9">
        <v>0</v>
      </c>
      <c r="F9253" s="9">
        <f t="shared" si="3278"/>
        <v>0</v>
      </c>
      <c r="G9253" s="9">
        <v>0</v>
      </c>
      <c r="H9253" s="467">
        <v>0</v>
      </c>
      <c r="I9253" s="9">
        <f t="shared" si="3279"/>
        <v>0</v>
      </c>
      <c r="J9253" s="9">
        <v>0</v>
      </c>
      <c r="K9253" s="467">
        <v>0</v>
      </c>
      <c r="L9253" s="9">
        <f t="shared" si="3280"/>
        <v>0</v>
      </c>
      <c r="M9253" s="9">
        <v>0</v>
      </c>
      <c r="N9253" s="467">
        <v>0</v>
      </c>
    </row>
    <row r="9254" spans="1:14" customFormat="1" ht="15.75" hidden="1" customHeight="1" thickBot="1" x14ac:dyDescent="0.3">
      <c r="A9254" s="1" t="s">
        <v>0</v>
      </c>
      <c r="B9254" s="6" t="s">
        <v>53</v>
      </c>
      <c r="C9254" s="9">
        <f t="shared" si="3277"/>
        <v>0</v>
      </c>
      <c r="D9254" s="9">
        <v>0</v>
      </c>
      <c r="E9254" s="9">
        <v>0</v>
      </c>
      <c r="F9254" s="9">
        <f t="shared" si="3278"/>
        <v>0</v>
      </c>
      <c r="G9254" s="9">
        <v>0</v>
      </c>
      <c r="H9254" s="467">
        <v>0</v>
      </c>
      <c r="I9254" s="9">
        <f t="shared" si="3279"/>
        <v>0</v>
      </c>
      <c r="J9254" s="9">
        <v>0</v>
      </c>
      <c r="K9254" s="467">
        <v>0</v>
      </c>
      <c r="L9254" s="9">
        <f t="shared" si="3280"/>
        <v>0</v>
      </c>
      <c r="M9254" s="9">
        <v>0</v>
      </c>
      <c r="N9254" s="467">
        <v>0</v>
      </c>
    </row>
    <row r="9255" spans="1:14" customFormat="1" ht="45.75" hidden="1" customHeight="1" thickBot="1" x14ac:dyDescent="0.3">
      <c r="A9255" s="1" t="s">
        <v>0</v>
      </c>
      <c r="B9255" s="6" t="s">
        <v>54</v>
      </c>
      <c r="C9255" s="9">
        <f t="shared" si="3277"/>
        <v>0</v>
      </c>
      <c r="D9255" s="9">
        <v>0</v>
      </c>
      <c r="E9255" s="9">
        <v>0</v>
      </c>
      <c r="F9255" s="9">
        <f t="shared" si="3278"/>
        <v>0</v>
      </c>
      <c r="G9255" s="9">
        <v>0</v>
      </c>
      <c r="H9255" s="467">
        <v>0</v>
      </c>
      <c r="I9255" s="9">
        <f t="shared" si="3279"/>
        <v>0</v>
      </c>
      <c r="J9255" s="9">
        <v>0</v>
      </c>
      <c r="K9255" s="467">
        <v>0</v>
      </c>
      <c r="L9255" s="9">
        <f t="shared" si="3280"/>
        <v>0</v>
      </c>
      <c r="M9255" s="9">
        <v>0</v>
      </c>
      <c r="N9255" s="467">
        <v>0</v>
      </c>
    </row>
    <row r="9256" spans="1:14" customFormat="1" ht="45.75" hidden="1" customHeight="1" thickBot="1" x14ac:dyDescent="0.3">
      <c r="A9256" s="1" t="s">
        <v>0</v>
      </c>
      <c r="B9256" s="6" t="s">
        <v>55</v>
      </c>
      <c r="C9256" s="9">
        <f t="shared" si="3277"/>
        <v>0</v>
      </c>
      <c r="D9256" s="9">
        <v>0</v>
      </c>
      <c r="E9256" s="9">
        <v>0</v>
      </c>
      <c r="F9256" s="9">
        <f t="shared" si="3278"/>
        <v>0</v>
      </c>
      <c r="G9256" s="9">
        <v>0</v>
      </c>
      <c r="H9256" s="467">
        <v>0</v>
      </c>
      <c r="I9256" s="9">
        <f t="shared" si="3279"/>
        <v>0</v>
      </c>
      <c r="J9256" s="9">
        <v>0</v>
      </c>
      <c r="K9256" s="467">
        <v>0</v>
      </c>
      <c r="L9256" s="9">
        <f t="shared" si="3280"/>
        <v>0</v>
      </c>
      <c r="M9256" s="9">
        <v>0</v>
      </c>
      <c r="N9256" s="467">
        <v>0</v>
      </c>
    </row>
    <row r="9257" spans="1:14" customFormat="1" ht="105.75" hidden="1" customHeight="1" thickBot="1" x14ac:dyDescent="0.3">
      <c r="A9257" s="1" t="s">
        <v>0</v>
      </c>
      <c r="B9257" s="6" t="s">
        <v>56</v>
      </c>
      <c r="C9257" s="9">
        <f t="shared" si="3277"/>
        <v>0</v>
      </c>
      <c r="D9257" s="9">
        <v>0</v>
      </c>
      <c r="E9257" s="9">
        <v>0</v>
      </c>
      <c r="F9257" s="9">
        <f t="shared" si="3278"/>
        <v>0</v>
      </c>
      <c r="G9257" s="9">
        <v>0</v>
      </c>
      <c r="H9257" s="467">
        <v>0</v>
      </c>
      <c r="I9257" s="9">
        <f t="shared" si="3279"/>
        <v>0</v>
      </c>
      <c r="J9257" s="9">
        <v>0</v>
      </c>
      <c r="K9257" s="467">
        <v>0</v>
      </c>
      <c r="L9257" s="9">
        <f t="shared" si="3280"/>
        <v>0</v>
      </c>
      <c r="M9257" s="9">
        <v>0</v>
      </c>
      <c r="N9257" s="467">
        <v>0</v>
      </c>
    </row>
    <row r="9258" spans="1:14" customFormat="1" ht="75.75" hidden="1" customHeight="1" thickBot="1" x14ac:dyDescent="0.3">
      <c r="A9258" s="1" t="s">
        <v>0</v>
      </c>
      <c r="B9258" s="6" t="s">
        <v>57</v>
      </c>
      <c r="C9258" s="9">
        <f t="shared" si="3277"/>
        <v>0</v>
      </c>
      <c r="D9258" s="9">
        <v>0</v>
      </c>
      <c r="E9258" s="9">
        <v>0</v>
      </c>
      <c r="F9258" s="9">
        <f t="shared" si="3278"/>
        <v>0</v>
      </c>
      <c r="G9258" s="9">
        <v>0</v>
      </c>
      <c r="H9258" s="467">
        <v>0</v>
      </c>
      <c r="I9258" s="9">
        <f t="shared" si="3279"/>
        <v>0</v>
      </c>
      <c r="J9258" s="9">
        <v>0</v>
      </c>
      <c r="K9258" s="467">
        <v>0</v>
      </c>
      <c r="L9258" s="9">
        <f t="shared" si="3280"/>
        <v>0</v>
      </c>
      <c r="M9258" s="9">
        <v>0</v>
      </c>
      <c r="N9258" s="467">
        <v>0</v>
      </c>
    </row>
    <row r="9259" spans="1:14" customFormat="1" ht="75.75" hidden="1" customHeight="1" thickBot="1" x14ac:dyDescent="0.3">
      <c r="A9259" s="1" t="s">
        <v>0</v>
      </c>
      <c r="B9259" s="6" t="s">
        <v>58</v>
      </c>
      <c r="C9259" s="9">
        <f t="shared" si="3277"/>
        <v>0</v>
      </c>
      <c r="D9259" s="9">
        <v>0</v>
      </c>
      <c r="E9259" s="9">
        <v>0</v>
      </c>
      <c r="F9259" s="9">
        <f t="shared" si="3278"/>
        <v>0</v>
      </c>
      <c r="G9259" s="9">
        <v>0</v>
      </c>
      <c r="H9259" s="467">
        <v>0</v>
      </c>
      <c r="I9259" s="9">
        <f t="shared" si="3279"/>
        <v>0</v>
      </c>
      <c r="J9259" s="9">
        <v>0</v>
      </c>
      <c r="K9259" s="467">
        <v>0</v>
      </c>
      <c r="L9259" s="9">
        <f t="shared" si="3280"/>
        <v>0</v>
      </c>
      <c r="M9259" s="9">
        <v>0</v>
      </c>
      <c r="N9259" s="467">
        <v>0</v>
      </c>
    </row>
    <row r="9260" spans="1:14" customFormat="1" ht="75.75" hidden="1" customHeight="1" thickBot="1" x14ac:dyDescent="0.3">
      <c r="A9260" s="1" t="s">
        <v>0</v>
      </c>
      <c r="B9260" s="5" t="s">
        <v>59</v>
      </c>
      <c r="C9260" s="9">
        <f t="shared" si="3277"/>
        <v>0</v>
      </c>
      <c r="D9260" s="9">
        <v>0</v>
      </c>
      <c r="E9260" s="9">
        <v>0</v>
      </c>
      <c r="F9260" s="9">
        <f t="shared" si="3278"/>
        <v>0</v>
      </c>
      <c r="G9260" s="9">
        <v>0</v>
      </c>
      <c r="H9260" s="467">
        <v>0</v>
      </c>
      <c r="I9260" s="9">
        <f t="shared" si="3279"/>
        <v>0</v>
      </c>
      <c r="J9260" s="9">
        <v>0</v>
      </c>
      <c r="K9260" s="467">
        <v>0</v>
      </c>
      <c r="L9260" s="9">
        <f t="shared" si="3280"/>
        <v>0</v>
      </c>
      <c r="M9260" s="9">
        <v>0</v>
      </c>
      <c r="N9260" s="467">
        <v>0</v>
      </c>
    </row>
    <row r="9261" spans="1:14" customFormat="1" ht="18" hidden="1" customHeight="1" thickTop="1" thickBot="1" x14ac:dyDescent="0.3">
      <c r="A9261" s="1" t="s">
        <v>0</v>
      </c>
      <c r="B9261" s="5" t="s">
        <v>60</v>
      </c>
      <c r="C9261" s="9">
        <f t="shared" si="3277"/>
        <v>0</v>
      </c>
      <c r="D9261" s="9">
        <v>0</v>
      </c>
      <c r="E9261" s="9">
        <v>0</v>
      </c>
      <c r="F9261" s="9">
        <f t="shared" si="3278"/>
        <v>0</v>
      </c>
      <c r="G9261" s="9">
        <v>0</v>
      </c>
      <c r="H9261" s="467">
        <v>0</v>
      </c>
      <c r="I9261" s="9">
        <f t="shared" si="3279"/>
        <v>0</v>
      </c>
      <c r="J9261" s="9">
        <v>0</v>
      </c>
      <c r="K9261" s="467">
        <v>0</v>
      </c>
      <c r="L9261" s="9">
        <f t="shared" si="3280"/>
        <v>0</v>
      </c>
      <c r="M9261" s="9">
        <v>0</v>
      </c>
      <c r="N9261" s="467">
        <v>0</v>
      </c>
    </row>
    <row r="9262" spans="1:14" customFormat="1" ht="30.75" hidden="1" customHeight="1" thickBot="1" x14ac:dyDescent="0.3">
      <c r="A9262" s="1" t="s">
        <v>0</v>
      </c>
      <c r="B9262" s="4" t="s">
        <v>61</v>
      </c>
      <c r="C9262" s="9">
        <f t="shared" si="3277"/>
        <v>0</v>
      </c>
      <c r="D9262" s="9">
        <v>0</v>
      </c>
      <c r="E9262" s="9">
        <v>0</v>
      </c>
      <c r="F9262" s="9">
        <f t="shared" si="3278"/>
        <v>0</v>
      </c>
      <c r="G9262" s="9">
        <v>0</v>
      </c>
      <c r="H9262" s="467">
        <v>0</v>
      </c>
      <c r="I9262" s="9">
        <f t="shared" si="3279"/>
        <v>0</v>
      </c>
      <c r="J9262" s="9">
        <v>0</v>
      </c>
      <c r="K9262" s="467">
        <v>0</v>
      </c>
      <c r="L9262" s="9">
        <f t="shared" si="3280"/>
        <v>0</v>
      </c>
      <c r="M9262" s="9">
        <v>0</v>
      </c>
      <c r="N9262" s="467">
        <v>0</v>
      </c>
    </row>
    <row r="9263" spans="1:14" customFormat="1" ht="15.75" hidden="1" customHeight="1" thickBot="1" x14ac:dyDescent="0.3">
      <c r="A9263" s="1" t="s">
        <v>0</v>
      </c>
      <c r="B9263" s="4" t="s">
        <v>62</v>
      </c>
      <c r="C9263" s="9">
        <f t="shared" si="3277"/>
        <v>0</v>
      </c>
      <c r="D9263" s="9">
        <v>0</v>
      </c>
      <c r="E9263" s="9">
        <v>0</v>
      </c>
      <c r="F9263" s="9">
        <f t="shared" si="3278"/>
        <v>0</v>
      </c>
      <c r="G9263" s="9">
        <v>0</v>
      </c>
      <c r="H9263" s="467">
        <v>0</v>
      </c>
      <c r="I9263" s="9">
        <f t="shared" si="3279"/>
        <v>0</v>
      </c>
      <c r="J9263" s="9">
        <v>0</v>
      </c>
      <c r="K9263" s="467">
        <v>0</v>
      </c>
      <c r="L9263" s="9">
        <f t="shared" si="3280"/>
        <v>0</v>
      </c>
      <c r="M9263" s="9">
        <v>0</v>
      </c>
      <c r="N9263" s="467">
        <v>0</v>
      </c>
    </row>
    <row r="9264" spans="1:14" customFormat="1" ht="15.75" hidden="1" customHeight="1" thickBot="1" x14ac:dyDescent="0.3">
      <c r="A9264" s="1" t="s">
        <v>0</v>
      </c>
      <c r="B9264" s="4" t="s">
        <v>63</v>
      </c>
      <c r="C9264" s="9">
        <f t="shared" si="3277"/>
        <v>0</v>
      </c>
      <c r="D9264" s="9">
        <v>0</v>
      </c>
      <c r="E9264" s="9">
        <v>0</v>
      </c>
      <c r="F9264" s="9">
        <f t="shared" si="3278"/>
        <v>0</v>
      </c>
      <c r="G9264" s="9">
        <v>0</v>
      </c>
      <c r="H9264" s="467">
        <v>0</v>
      </c>
      <c r="I9264" s="9">
        <f t="shared" si="3279"/>
        <v>0</v>
      </c>
      <c r="J9264" s="9">
        <v>0</v>
      </c>
      <c r="K9264" s="467">
        <v>0</v>
      </c>
      <c r="L9264" s="9">
        <f t="shared" si="3280"/>
        <v>0</v>
      </c>
      <c r="M9264" s="9">
        <v>0</v>
      </c>
      <c r="N9264" s="467">
        <v>0</v>
      </c>
    </row>
    <row r="9265" spans="1:14" customFormat="1" ht="75.75" hidden="1" customHeight="1" thickBot="1" x14ac:dyDescent="0.3">
      <c r="A9265" s="1" t="s">
        <v>0</v>
      </c>
      <c r="B9265" s="4" t="s">
        <v>64</v>
      </c>
      <c r="C9265" s="9">
        <f t="shared" si="3277"/>
        <v>0</v>
      </c>
      <c r="D9265" s="9">
        <v>0</v>
      </c>
      <c r="E9265" s="9">
        <v>0</v>
      </c>
      <c r="F9265" s="9">
        <f t="shared" si="3278"/>
        <v>0</v>
      </c>
      <c r="G9265" s="9">
        <v>0</v>
      </c>
      <c r="H9265" s="467">
        <v>0</v>
      </c>
      <c r="I9265" s="9">
        <f t="shared" si="3279"/>
        <v>0</v>
      </c>
      <c r="J9265" s="9">
        <v>0</v>
      </c>
      <c r="K9265" s="467">
        <v>0</v>
      </c>
      <c r="L9265" s="9">
        <f t="shared" si="3280"/>
        <v>0</v>
      </c>
      <c r="M9265" s="9">
        <v>0</v>
      </c>
      <c r="N9265" s="467">
        <v>0</v>
      </c>
    </row>
    <row r="9266" spans="1:14" customFormat="1" ht="75.75" hidden="1" customHeight="1" thickBot="1" x14ac:dyDescent="0.3">
      <c r="A9266" s="1" t="s">
        <v>0</v>
      </c>
      <c r="B9266" s="4" t="s">
        <v>65</v>
      </c>
      <c r="C9266" s="9">
        <f t="shared" si="3277"/>
        <v>0</v>
      </c>
      <c r="D9266" s="9">
        <f>SUM(D9267:D9272)</f>
        <v>0</v>
      </c>
      <c r="E9266" s="9">
        <f>SUM(E9267:E9272)</f>
        <v>0</v>
      </c>
      <c r="F9266" s="9">
        <f t="shared" si="3278"/>
        <v>0</v>
      </c>
      <c r="G9266" s="9">
        <f>SUM(G9267:G9272)</f>
        <v>0</v>
      </c>
      <c r="H9266" s="467">
        <f>SUM(H9267:H9272)</f>
        <v>0</v>
      </c>
      <c r="I9266" s="9">
        <f t="shared" si="3279"/>
        <v>0</v>
      </c>
      <c r="J9266" s="9">
        <f>SUM(J9267:J9272)</f>
        <v>0</v>
      </c>
      <c r="K9266" s="467">
        <f>SUM(K9267:K9272)</f>
        <v>0</v>
      </c>
      <c r="L9266" s="9">
        <f t="shared" si="3280"/>
        <v>0</v>
      </c>
      <c r="M9266" s="9">
        <f>SUM(M9267:M9272)</f>
        <v>0</v>
      </c>
      <c r="N9266" s="467">
        <f>SUM(N9267:N9272)</f>
        <v>0</v>
      </c>
    </row>
    <row r="9267" spans="1:14" customFormat="1" ht="45.75" hidden="1" customHeight="1" thickBot="1" x14ac:dyDescent="0.3">
      <c r="A9267" s="1" t="s">
        <v>0</v>
      </c>
      <c r="B9267" s="5" t="s">
        <v>66</v>
      </c>
      <c r="C9267" s="9">
        <f t="shared" si="3277"/>
        <v>0</v>
      </c>
      <c r="D9267" s="9">
        <v>0</v>
      </c>
      <c r="E9267" s="9">
        <v>0</v>
      </c>
      <c r="F9267" s="9">
        <f t="shared" si="3278"/>
        <v>0</v>
      </c>
      <c r="G9267" s="9">
        <v>0</v>
      </c>
      <c r="H9267" s="467">
        <v>0</v>
      </c>
      <c r="I9267" s="9">
        <f t="shared" si="3279"/>
        <v>0</v>
      </c>
      <c r="J9267" s="9">
        <v>0</v>
      </c>
      <c r="K9267" s="467">
        <v>0</v>
      </c>
      <c r="L9267" s="9">
        <f t="shared" si="3280"/>
        <v>0</v>
      </c>
      <c r="M9267" s="9">
        <v>0</v>
      </c>
      <c r="N9267" s="467">
        <v>0</v>
      </c>
    </row>
    <row r="9268" spans="1:14" customFormat="1" ht="30.75" hidden="1" customHeight="1" thickBot="1" x14ac:dyDescent="0.3">
      <c r="A9268" s="1" t="s">
        <v>0</v>
      </c>
      <c r="B9268" s="5" t="s">
        <v>67</v>
      </c>
      <c r="C9268" s="9">
        <f t="shared" si="3277"/>
        <v>0</v>
      </c>
      <c r="D9268" s="9">
        <v>0</v>
      </c>
      <c r="E9268" s="9">
        <v>0</v>
      </c>
      <c r="F9268" s="9">
        <f t="shared" si="3278"/>
        <v>0</v>
      </c>
      <c r="G9268" s="9">
        <v>0</v>
      </c>
      <c r="H9268" s="467">
        <v>0</v>
      </c>
      <c r="I9268" s="9">
        <f t="shared" si="3279"/>
        <v>0</v>
      </c>
      <c r="J9268" s="9">
        <v>0</v>
      </c>
      <c r="K9268" s="467">
        <v>0</v>
      </c>
      <c r="L9268" s="9">
        <f t="shared" si="3280"/>
        <v>0</v>
      </c>
      <c r="M9268" s="9">
        <v>0</v>
      </c>
      <c r="N9268" s="467">
        <v>0</v>
      </c>
    </row>
    <row r="9269" spans="1:14" customFormat="1" ht="75.75" hidden="1" customHeight="1" thickBot="1" x14ac:dyDescent="0.3">
      <c r="A9269" s="1" t="s">
        <v>0</v>
      </c>
      <c r="B9269" s="5" t="s">
        <v>68</v>
      </c>
      <c r="C9269" s="9">
        <f t="shared" si="3277"/>
        <v>0</v>
      </c>
      <c r="D9269" s="9">
        <v>0</v>
      </c>
      <c r="E9269" s="9">
        <v>0</v>
      </c>
      <c r="F9269" s="9">
        <f t="shared" si="3278"/>
        <v>0</v>
      </c>
      <c r="G9269" s="9">
        <v>0</v>
      </c>
      <c r="H9269" s="467">
        <v>0</v>
      </c>
      <c r="I9269" s="9">
        <f t="shared" si="3279"/>
        <v>0</v>
      </c>
      <c r="J9269" s="9">
        <v>0</v>
      </c>
      <c r="K9269" s="467">
        <v>0</v>
      </c>
      <c r="L9269" s="9">
        <f t="shared" si="3280"/>
        <v>0</v>
      </c>
      <c r="M9269" s="9">
        <v>0</v>
      </c>
      <c r="N9269" s="467">
        <v>0</v>
      </c>
    </row>
    <row r="9270" spans="1:14" customFormat="1" ht="60.75" hidden="1" customHeight="1" thickBot="1" x14ac:dyDescent="0.3">
      <c r="A9270" s="1" t="s">
        <v>0</v>
      </c>
      <c r="B9270" s="5" t="s">
        <v>69</v>
      </c>
      <c r="C9270" s="9">
        <f t="shared" si="3277"/>
        <v>0</v>
      </c>
      <c r="D9270" s="9">
        <v>0</v>
      </c>
      <c r="E9270" s="9">
        <v>0</v>
      </c>
      <c r="F9270" s="9">
        <f t="shared" si="3278"/>
        <v>0</v>
      </c>
      <c r="G9270" s="9">
        <v>0</v>
      </c>
      <c r="H9270" s="467">
        <v>0</v>
      </c>
      <c r="I9270" s="9">
        <f t="shared" si="3279"/>
        <v>0</v>
      </c>
      <c r="J9270" s="9">
        <v>0</v>
      </c>
      <c r="K9270" s="467">
        <v>0</v>
      </c>
      <c r="L9270" s="9">
        <f t="shared" si="3280"/>
        <v>0</v>
      </c>
      <c r="M9270" s="9">
        <v>0</v>
      </c>
      <c r="N9270" s="467">
        <v>0</v>
      </c>
    </row>
    <row r="9271" spans="1:14" customFormat="1" ht="60.75" hidden="1" customHeight="1" thickBot="1" x14ac:dyDescent="0.3">
      <c r="A9271" s="1" t="s">
        <v>0</v>
      </c>
      <c r="B9271" s="5" t="s">
        <v>70</v>
      </c>
      <c r="C9271" s="9">
        <f t="shared" si="3277"/>
        <v>0</v>
      </c>
      <c r="D9271" s="9">
        <v>0</v>
      </c>
      <c r="E9271" s="9">
        <v>0</v>
      </c>
      <c r="F9271" s="9">
        <f t="shared" si="3278"/>
        <v>0</v>
      </c>
      <c r="G9271" s="9">
        <v>0</v>
      </c>
      <c r="H9271" s="467">
        <v>0</v>
      </c>
      <c r="I9271" s="9">
        <f t="shared" si="3279"/>
        <v>0</v>
      </c>
      <c r="J9271" s="9">
        <v>0</v>
      </c>
      <c r="K9271" s="467">
        <v>0</v>
      </c>
      <c r="L9271" s="9">
        <f t="shared" si="3280"/>
        <v>0</v>
      </c>
      <c r="M9271" s="9">
        <v>0</v>
      </c>
      <c r="N9271" s="467">
        <v>0</v>
      </c>
    </row>
    <row r="9272" spans="1:14" customFormat="1" ht="90.75" hidden="1" customHeight="1" thickBot="1" x14ac:dyDescent="0.3">
      <c r="A9272" s="1" t="s">
        <v>0</v>
      </c>
      <c r="B9272" s="5" t="s">
        <v>71</v>
      </c>
      <c r="C9272" s="9">
        <f t="shared" si="3277"/>
        <v>0</v>
      </c>
      <c r="D9272" s="9">
        <v>0</v>
      </c>
      <c r="E9272" s="9">
        <v>0</v>
      </c>
      <c r="F9272" s="9">
        <f t="shared" si="3278"/>
        <v>0</v>
      </c>
      <c r="G9272" s="9">
        <v>0</v>
      </c>
      <c r="H9272" s="467">
        <v>0</v>
      </c>
      <c r="I9272" s="9">
        <f t="shared" si="3279"/>
        <v>0</v>
      </c>
      <c r="J9272" s="9">
        <v>0</v>
      </c>
      <c r="K9272" s="467">
        <v>0</v>
      </c>
      <c r="L9272" s="9">
        <f t="shared" si="3280"/>
        <v>0</v>
      </c>
      <c r="M9272" s="9">
        <v>0</v>
      </c>
      <c r="N9272" s="467">
        <v>0</v>
      </c>
    </row>
    <row r="9273" spans="1:14" customFormat="1" ht="45.75" hidden="1" customHeight="1" thickBot="1" x14ac:dyDescent="0.3">
      <c r="A9273" s="1" t="s">
        <v>0</v>
      </c>
      <c r="B9273" s="4" t="s">
        <v>72</v>
      </c>
      <c r="C9273" s="9">
        <f t="shared" si="3277"/>
        <v>0</v>
      </c>
      <c r="D9273" s="9">
        <v>0</v>
      </c>
      <c r="E9273" s="9">
        <v>0</v>
      </c>
      <c r="F9273" s="9">
        <f t="shared" si="3278"/>
        <v>0</v>
      </c>
      <c r="G9273" s="9">
        <v>0</v>
      </c>
      <c r="H9273" s="467">
        <v>0</v>
      </c>
      <c r="I9273" s="9">
        <f t="shared" si="3279"/>
        <v>0</v>
      </c>
      <c r="J9273" s="9">
        <v>0</v>
      </c>
      <c r="K9273" s="467">
        <v>0</v>
      </c>
      <c r="L9273" s="9">
        <f t="shared" si="3280"/>
        <v>0</v>
      </c>
      <c r="M9273" s="9">
        <v>0</v>
      </c>
      <c r="N9273" s="467">
        <v>0</v>
      </c>
    </row>
    <row r="9274" spans="1:14" customFormat="1" ht="45.75" hidden="1" customHeight="1" thickBot="1" x14ac:dyDescent="0.3">
      <c r="A9274" s="1" t="s">
        <v>0</v>
      </c>
      <c r="B9274" s="4" t="s">
        <v>73</v>
      </c>
      <c r="C9274" s="9">
        <f t="shared" si="3277"/>
        <v>0</v>
      </c>
      <c r="D9274" s="9">
        <f>SUM(D9275:D9288)</f>
        <v>0</v>
      </c>
      <c r="E9274" s="9">
        <f>SUM(E9275:E9288)</f>
        <v>0</v>
      </c>
      <c r="F9274" s="9">
        <f t="shared" si="3278"/>
        <v>0</v>
      </c>
      <c r="G9274" s="9">
        <f>SUM(G9275:G9288)</f>
        <v>0</v>
      </c>
      <c r="H9274" s="467">
        <f>SUM(H9275:H9288)</f>
        <v>0</v>
      </c>
      <c r="I9274" s="9">
        <f t="shared" si="3279"/>
        <v>0</v>
      </c>
      <c r="J9274" s="9">
        <f>SUM(J9275:J9288)</f>
        <v>0</v>
      </c>
      <c r="K9274" s="467">
        <f>SUM(K9275:K9288)</f>
        <v>0</v>
      </c>
      <c r="L9274" s="9">
        <f t="shared" si="3280"/>
        <v>0</v>
      </c>
      <c r="M9274" s="9">
        <f>SUM(M9275:M9288)</f>
        <v>0</v>
      </c>
      <c r="N9274" s="467">
        <f>SUM(N9275:N9288)</f>
        <v>0</v>
      </c>
    </row>
    <row r="9275" spans="1:14" customFormat="1" ht="30.75" hidden="1" customHeight="1" thickBot="1" x14ac:dyDescent="0.3">
      <c r="A9275" s="1" t="s">
        <v>0</v>
      </c>
      <c r="B9275" s="5" t="s">
        <v>74</v>
      </c>
      <c r="C9275" s="9">
        <f t="shared" si="3277"/>
        <v>0</v>
      </c>
      <c r="D9275" s="9">
        <v>0</v>
      </c>
      <c r="E9275" s="9">
        <v>0</v>
      </c>
      <c r="F9275" s="9">
        <f t="shared" si="3278"/>
        <v>0</v>
      </c>
      <c r="G9275" s="9">
        <v>0</v>
      </c>
      <c r="H9275" s="467">
        <v>0</v>
      </c>
      <c r="I9275" s="9">
        <f t="shared" si="3279"/>
        <v>0</v>
      </c>
      <c r="J9275" s="9">
        <v>0</v>
      </c>
      <c r="K9275" s="467">
        <v>0</v>
      </c>
      <c r="L9275" s="9">
        <f t="shared" si="3280"/>
        <v>0</v>
      </c>
      <c r="M9275" s="9">
        <v>0</v>
      </c>
      <c r="N9275" s="467">
        <v>0</v>
      </c>
    </row>
    <row r="9276" spans="1:14" customFormat="1" ht="60.75" hidden="1" customHeight="1" thickBot="1" x14ac:dyDescent="0.3">
      <c r="A9276" s="1" t="s">
        <v>0</v>
      </c>
      <c r="B9276" s="5" t="s">
        <v>75</v>
      </c>
      <c r="C9276" s="9">
        <f t="shared" si="3277"/>
        <v>0</v>
      </c>
      <c r="D9276" s="9">
        <v>0</v>
      </c>
      <c r="E9276" s="9">
        <v>0</v>
      </c>
      <c r="F9276" s="9">
        <f t="shared" si="3278"/>
        <v>0</v>
      </c>
      <c r="G9276" s="9">
        <v>0</v>
      </c>
      <c r="H9276" s="467">
        <v>0</v>
      </c>
      <c r="I9276" s="9">
        <f t="shared" si="3279"/>
        <v>0</v>
      </c>
      <c r="J9276" s="9">
        <v>0</v>
      </c>
      <c r="K9276" s="467">
        <v>0</v>
      </c>
      <c r="L9276" s="9">
        <f t="shared" si="3280"/>
        <v>0</v>
      </c>
      <c r="M9276" s="9">
        <v>0</v>
      </c>
      <c r="N9276" s="467">
        <v>0</v>
      </c>
    </row>
    <row r="9277" spans="1:14" customFormat="1" ht="30.75" hidden="1" customHeight="1" thickBot="1" x14ac:dyDescent="0.3">
      <c r="A9277" s="1" t="s">
        <v>0</v>
      </c>
      <c r="B9277" s="5" t="s">
        <v>76</v>
      </c>
      <c r="C9277" s="9">
        <f t="shared" si="3277"/>
        <v>0</v>
      </c>
      <c r="D9277" s="9">
        <v>0</v>
      </c>
      <c r="E9277" s="9">
        <v>0</v>
      </c>
      <c r="F9277" s="9">
        <f t="shared" si="3278"/>
        <v>0</v>
      </c>
      <c r="G9277" s="9">
        <v>0</v>
      </c>
      <c r="H9277" s="467">
        <v>0</v>
      </c>
      <c r="I9277" s="9">
        <f t="shared" si="3279"/>
        <v>0</v>
      </c>
      <c r="J9277" s="9">
        <v>0</v>
      </c>
      <c r="K9277" s="467">
        <v>0</v>
      </c>
      <c r="L9277" s="9">
        <f t="shared" si="3280"/>
        <v>0</v>
      </c>
      <c r="M9277" s="9">
        <v>0</v>
      </c>
      <c r="N9277" s="467">
        <v>0</v>
      </c>
    </row>
    <row r="9278" spans="1:14" customFormat="1" ht="32.25" hidden="1" customHeight="1" thickTop="1" thickBot="1" x14ac:dyDescent="0.3">
      <c r="A9278" s="1" t="s">
        <v>0</v>
      </c>
      <c r="B9278" s="5" t="s">
        <v>77</v>
      </c>
      <c r="C9278" s="9">
        <f t="shared" si="3277"/>
        <v>0</v>
      </c>
      <c r="D9278" s="9">
        <v>0</v>
      </c>
      <c r="E9278" s="9">
        <v>0</v>
      </c>
      <c r="F9278" s="9">
        <f t="shared" si="3278"/>
        <v>0</v>
      </c>
      <c r="G9278" s="9">
        <v>0</v>
      </c>
      <c r="H9278" s="467">
        <v>0</v>
      </c>
      <c r="I9278" s="9">
        <f t="shared" si="3279"/>
        <v>0</v>
      </c>
      <c r="J9278" s="9">
        <v>0</v>
      </c>
      <c r="K9278" s="467">
        <v>0</v>
      </c>
      <c r="L9278" s="9">
        <f t="shared" si="3280"/>
        <v>0</v>
      </c>
      <c r="M9278" s="9">
        <v>0</v>
      </c>
      <c r="N9278" s="467">
        <v>0</v>
      </c>
    </row>
    <row r="9279" spans="1:14" customFormat="1" ht="15.75" hidden="1" customHeight="1" thickBot="1" x14ac:dyDescent="0.3">
      <c r="A9279" s="1" t="s">
        <v>0</v>
      </c>
      <c r="B9279" s="5" t="s">
        <v>78</v>
      </c>
      <c r="C9279" s="9">
        <f t="shared" si="3277"/>
        <v>0</v>
      </c>
      <c r="D9279" s="9">
        <v>0</v>
      </c>
      <c r="E9279" s="9">
        <v>0</v>
      </c>
      <c r="F9279" s="9">
        <f t="shared" si="3278"/>
        <v>0</v>
      </c>
      <c r="G9279" s="9">
        <v>0</v>
      </c>
      <c r="H9279" s="467">
        <v>0</v>
      </c>
      <c r="I9279" s="9">
        <f t="shared" si="3279"/>
        <v>0</v>
      </c>
      <c r="J9279" s="9">
        <v>0</v>
      </c>
      <c r="K9279" s="467">
        <v>0</v>
      </c>
      <c r="L9279" s="9">
        <f t="shared" si="3280"/>
        <v>0</v>
      </c>
      <c r="M9279" s="9">
        <v>0</v>
      </c>
      <c r="N9279" s="467">
        <v>0</v>
      </c>
    </row>
    <row r="9280" spans="1:14" customFormat="1" ht="90.75" hidden="1" customHeight="1" thickBot="1" x14ac:dyDescent="0.3">
      <c r="A9280" s="1" t="s">
        <v>0</v>
      </c>
      <c r="B9280" s="5" t="s">
        <v>79</v>
      </c>
      <c r="C9280" s="9">
        <f t="shared" si="3277"/>
        <v>0</v>
      </c>
      <c r="D9280" s="9">
        <v>0</v>
      </c>
      <c r="E9280" s="9">
        <v>0</v>
      </c>
      <c r="F9280" s="9">
        <f t="shared" si="3278"/>
        <v>0</v>
      </c>
      <c r="G9280" s="9">
        <v>0</v>
      </c>
      <c r="H9280" s="467">
        <v>0</v>
      </c>
      <c r="I9280" s="9">
        <f t="shared" si="3279"/>
        <v>0</v>
      </c>
      <c r="J9280" s="9">
        <v>0</v>
      </c>
      <c r="K9280" s="467">
        <v>0</v>
      </c>
      <c r="L9280" s="9">
        <f t="shared" si="3280"/>
        <v>0</v>
      </c>
      <c r="M9280" s="9">
        <v>0</v>
      </c>
      <c r="N9280" s="467">
        <v>0</v>
      </c>
    </row>
    <row r="9281" spans="1:14" customFormat="1" ht="60.75" hidden="1" customHeight="1" thickBot="1" x14ac:dyDescent="0.3">
      <c r="A9281" s="1" t="s">
        <v>0</v>
      </c>
      <c r="B9281" s="5" t="s">
        <v>80</v>
      </c>
      <c r="C9281" s="9">
        <f t="shared" si="3277"/>
        <v>0</v>
      </c>
      <c r="D9281" s="9">
        <v>0</v>
      </c>
      <c r="E9281" s="9">
        <v>0</v>
      </c>
      <c r="F9281" s="9">
        <f t="shared" si="3278"/>
        <v>0</v>
      </c>
      <c r="G9281" s="9">
        <v>0</v>
      </c>
      <c r="H9281" s="467">
        <v>0</v>
      </c>
      <c r="I9281" s="9">
        <f t="shared" si="3279"/>
        <v>0</v>
      </c>
      <c r="J9281" s="9">
        <v>0</v>
      </c>
      <c r="K9281" s="467">
        <v>0</v>
      </c>
      <c r="L9281" s="9">
        <f t="shared" si="3280"/>
        <v>0</v>
      </c>
      <c r="M9281" s="9">
        <v>0</v>
      </c>
      <c r="N9281" s="467">
        <v>0</v>
      </c>
    </row>
    <row r="9282" spans="1:14" customFormat="1" ht="30.75" hidden="1" customHeight="1" thickBot="1" x14ac:dyDescent="0.3">
      <c r="A9282" s="1" t="s">
        <v>0</v>
      </c>
      <c r="B9282" s="5" t="s">
        <v>81</v>
      </c>
      <c r="C9282" s="9">
        <f t="shared" si="3277"/>
        <v>0</v>
      </c>
      <c r="D9282" s="9">
        <v>0</v>
      </c>
      <c r="E9282" s="9">
        <v>0</v>
      </c>
      <c r="F9282" s="9">
        <f t="shared" si="3278"/>
        <v>0</v>
      </c>
      <c r="G9282" s="9">
        <v>0</v>
      </c>
      <c r="H9282" s="467">
        <v>0</v>
      </c>
      <c r="I9282" s="9">
        <f t="shared" si="3279"/>
        <v>0</v>
      </c>
      <c r="J9282" s="9">
        <v>0</v>
      </c>
      <c r="K9282" s="467">
        <v>0</v>
      </c>
      <c r="L9282" s="9">
        <f t="shared" si="3280"/>
        <v>0</v>
      </c>
      <c r="M9282" s="9">
        <v>0</v>
      </c>
      <c r="N9282" s="467">
        <v>0</v>
      </c>
    </row>
    <row r="9283" spans="1:14" customFormat="1" ht="30.75" hidden="1" customHeight="1" thickBot="1" x14ac:dyDescent="0.3">
      <c r="A9283" s="1" t="s">
        <v>0</v>
      </c>
      <c r="B9283" s="5" t="s">
        <v>82</v>
      </c>
      <c r="C9283" s="9">
        <f t="shared" ref="C9283:C9346" si="3281">SUM(D9283:E9283)</f>
        <v>0</v>
      </c>
      <c r="D9283" s="9">
        <v>0</v>
      </c>
      <c r="E9283" s="9">
        <v>0</v>
      </c>
      <c r="F9283" s="9">
        <f t="shared" ref="F9283:F9346" si="3282">SUM(G9283:H9283)</f>
        <v>0</v>
      </c>
      <c r="G9283" s="9">
        <v>0</v>
      </c>
      <c r="H9283" s="467">
        <v>0</v>
      </c>
      <c r="I9283" s="9">
        <f t="shared" ref="I9283:I9346" si="3283">SUM(J9283:K9283)</f>
        <v>0</v>
      </c>
      <c r="J9283" s="9">
        <v>0</v>
      </c>
      <c r="K9283" s="467">
        <v>0</v>
      </c>
      <c r="L9283" s="9">
        <f t="shared" ref="L9283:L9346" si="3284">SUM(M9283:N9283)</f>
        <v>0</v>
      </c>
      <c r="M9283" s="9">
        <v>0</v>
      </c>
      <c r="N9283" s="467">
        <v>0</v>
      </c>
    </row>
    <row r="9284" spans="1:14" customFormat="1" ht="30.75" hidden="1" customHeight="1" thickBot="1" x14ac:dyDescent="0.3">
      <c r="A9284" s="1" t="s">
        <v>0</v>
      </c>
      <c r="B9284" s="5" t="s">
        <v>83</v>
      </c>
      <c r="C9284" s="9">
        <f t="shared" si="3281"/>
        <v>0</v>
      </c>
      <c r="D9284" s="9">
        <v>0</v>
      </c>
      <c r="E9284" s="9">
        <v>0</v>
      </c>
      <c r="F9284" s="9">
        <f t="shared" si="3282"/>
        <v>0</v>
      </c>
      <c r="G9284" s="9">
        <v>0</v>
      </c>
      <c r="H9284" s="467">
        <v>0</v>
      </c>
      <c r="I9284" s="9">
        <f t="shared" si="3283"/>
        <v>0</v>
      </c>
      <c r="J9284" s="9">
        <v>0</v>
      </c>
      <c r="K9284" s="467">
        <v>0</v>
      </c>
      <c r="L9284" s="9">
        <f t="shared" si="3284"/>
        <v>0</v>
      </c>
      <c r="M9284" s="9">
        <v>0</v>
      </c>
      <c r="N9284" s="467">
        <v>0</v>
      </c>
    </row>
    <row r="9285" spans="1:14" customFormat="1" ht="15.75" hidden="1" customHeight="1" thickBot="1" x14ac:dyDescent="0.3">
      <c r="A9285" s="1" t="s">
        <v>0</v>
      </c>
      <c r="B9285" s="5" t="s">
        <v>84</v>
      </c>
      <c r="C9285" s="9">
        <f t="shared" si="3281"/>
        <v>0</v>
      </c>
      <c r="D9285" s="9">
        <v>0</v>
      </c>
      <c r="E9285" s="9">
        <v>0</v>
      </c>
      <c r="F9285" s="9">
        <f t="shared" si="3282"/>
        <v>0</v>
      </c>
      <c r="G9285" s="9">
        <v>0</v>
      </c>
      <c r="H9285" s="467">
        <v>0</v>
      </c>
      <c r="I9285" s="9">
        <f t="shared" si="3283"/>
        <v>0</v>
      </c>
      <c r="J9285" s="9">
        <v>0</v>
      </c>
      <c r="K9285" s="467">
        <v>0</v>
      </c>
      <c r="L9285" s="9">
        <f t="shared" si="3284"/>
        <v>0</v>
      </c>
      <c r="M9285" s="9">
        <v>0</v>
      </c>
      <c r="N9285" s="467">
        <v>0</v>
      </c>
    </row>
    <row r="9286" spans="1:14" customFormat="1" ht="90.75" hidden="1" customHeight="1" thickBot="1" x14ac:dyDescent="0.3">
      <c r="A9286" s="1" t="s">
        <v>0</v>
      </c>
      <c r="B9286" s="5" t="s">
        <v>85</v>
      </c>
      <c r="C9286" s="9">
        <f t="shared" si="3281"/>
        <v>0</v>
      </c>
      <c r="D9286" s="9">
        <v>0</v>
      </c>
      <c r="E9286" s="9">
        <v>0</v>
      </c>
      <c r="F9286" s="9">
        <f t="shared" si="3282"/>
        <v>0</v>
      </c>
      <c r="G9286" s="9">
        <v>0</v>
      </c>
      <c r="H9286" s="467">
        <v>0</v>
      </c>
      <c r="I9286" s="9">
        <f t="shared" si="3283"/>
        <v>0</v>
      </c>
      <c r="J9286" s="9">
        <v>0</v>
      </c>
      <c r="K9286" s="467">
        <v>0</v>
      </c>
      <c r="L9286" s="9">
        <f t="shared" si="3284"/>
        <v>0</v>
      </c>
      <c r="M9286" s="9">
        <v>0</v>
      </c>
      <c r="N9286" s="467">
        <v>0</v>
      </c>
    </row>
    <row r="9287" spans="1:14" customFormat="1" ht="30.75" hidden="1" customHeight="1" thickBot="1" x14ac:dyDescent="0.3">
      <c r="A9287" s="1" t="s">
        <v>0</v>
      </c>
      <c r="B9287" s="5" t="s">
        <v>86</v>
      </c>
      <c r="C9287" s="9">
        <f t="shared" si="3281"/>
        <v>0</v>
      </c>
      <c r="D9287" s="9">
        <v>0</v>
      </c>
      <c r="E9287" s="9">
        <v>0</v>
      </c>
      <c r="F9287" s="9">
        <f t="shared" si="3282"/>
        <v>0</v>
      </c>
      <c r="G9287" s="9">
        <v>0</v>
      </c>
      <c r="H9287" s="467">
        <v>0</v>
      </c>
      <c r="I9287" s="9">
        <f t="shared" si="3283"/>
        <v>0</v>
      </c>
      <c r="J9287" s="9">
        <v>0</v>
      </c>
      <c r="K9287" s="467">
        <v>0</v>
      </c>
      <c r="L9287" s="9">
        <f t="shared" si="3284"/>
        <v>0</v>
      </c>
      <c r="M9287" s="9">
        <v>0</v>
      </c>
      <c r="N9287" s="467">
        <v>0</v>
      </c>
    </row>
    <row r="9288" spans="1:14" customFormat="1" ht="18.75" hidden="1" customHeight="1" thickTop="1" thickBot="1" x14ac:dyDescent="0.3">
      <c r="A9288" s="1" t="s">
        <v>0</v>
      </c>
      <c r="B9288" s="5" t="s">
        <v>87</v>
      </c>
      <c r="C9288" s="9">
        <f t="shared" si="3281"/>
        <v>0</v>
      </c>
      <c r="D9288" s="9">
        <v>0</v>
      </c>
      <c r="E9288" s="9">
        <v>0</v>
      </c>
      <c r="F9288" s="9">
        <f t="shared" si="3282"/>
        <v>0</v>
      </c>
      <c r="G9288" s="9">
        <v>0</v>
      </c>
      <c r="H9288" s="467">
        <v>0</v>
      </c>
      <c r="I9288" s="9">
        <f t="shared" si="3283"/>
        <v>0</v>
      </c>
      <c r="J9288" s="9">
        <v>0</v>
      </c>
      <c r="K9288" s="467">
        <v>0</v>
      </c>
      <c r="L9288" s="9">
        <f t="shared" si="3284"/>
        <v>0</v>
      </c>
      <c r="M9288" s="9">
        <v>0</v>
      </c>
      <c r="N9288" s="467">
        <v>0</v>
      </c>
    </row>
    <row r="9289" spans="1:14" customFormat="1" ht="30.75" hidden="1" customHeight="1" thickBot="1" x14ac:dyDescent="0.3">
      <c r="A9289" s="1" t="s">
        <v>0</v>
      </c>
      <c r="B9289" s="3" t="s">
        <v>88</v>
      </c>
      <c r="C9289" s="9">
        <f t="shared" si="3281"/>
        <v>0</v>
      </c>
      <c r="D9289" s="9">
        <v>0</v>
      </c>
      <c r="E9289" s="9">
        <v>0</v>
      </c>
      <c r="F9289" s="9">
        <f t="shared" si="3282"/>
        <v>0</v>
      </c>
      <c r="G9289" s="9">
        <v>0</v>
      </c>
      <c r="H9289" s="467">
        <v>0</v>
      </c>
      <c r="I9289" s="9">
        <f t="shared" si="3283"/>
        <v>0</v>
      </c>
      <c r="J9289" s="9">
        <v>0</v>
      </c>
      <c r="K9289" s="467">
        <v>0</v>
      </c>
      <c r="L9289" s="9">
        <f t="shared" si="3284"/>
        <v>0</v>
      </c>
      <c r="M9289" s="9">
        <v>0</v>
      </c>
      <c r="N9289" s="467">
        <v>0</v>
      </c>
    </row>
    <row r="9290" spans="1:14" customFormat="1" ht="15.75" hidden="1" customHeight="1" thickBot="1" x14ac:dyDescent="0.3">
      <c r="A9290" s="1" t="s">
        <v>0</v>
      </c>
      <c r="B9290" s="3" t="s">
        <v>89</v>
      </c>
      <c r="C9290" s="9">
        <f t="shared" si="3281"/>
        <v>0</v>
      </c>
      <c r="D9290" s="9">
        <f>SUM(D9291,D9296:D9297)</f>
        <v>0</v>
      </c>
      <c r="E9290" s="9">
        <f>SUM(E9291,E9296:E9297)</f>
        <v>0</v>
      </c>
      <c r="F9290" s="9">
        <f t="shared" si="3282"/>
        <v>0</v>
      </c>
      <c r="G9290" s="9">
        <f>SUM(G9291,G9296:G9297)</f>
        <v>0</v>
      </c>
      <c r="H9290" s="467">
        <f>SUM(H9291,H9296:H9297)</f>
        <v>0</v>
      </c>
      <c r="I9290" s="9">
        <f t="shared" si="3283"/>
        <v>0</v>
      </c>
      <c r="J9290" s="9">
        <f>SUM(J9291,J9296:J9297)</f>
        <v>0</v>
      </c>
      <c r="K9290" s="467">
        <f>SUM(K9291,K9296:K9297)</f>
        <v>0</v>
      </c>
      <c r="L9290" s="9">
        <f t="shared" si="3284"/>
        <v>0</v>
      </c>
      <c r="M9290" s="9">
        <f>SUM(M9291,M9296:M9297)</f>
        <v>0</v>
      </c>
      <c r="N9290" s="467">
        <f>SUM(N9291,N9296:N9297)</f>
        <v>0</v>
      </c>
    </row>
    <row r="9291" spans="1:14" customFormat="1" ht="30.75" hidden="1" customHeight="1" thickBot="1" x14ac:dyDescent="0.3">
      <c r="A9291" s="1" t="s">
        <v>0</v>
      </c>
      <c r="B9291" s="4" t="s">
        <v>90</v>
      </c>
      <c r="C9291" s="9">
        <f t="shared" si="3281"/>
        <v>0</v>
      </c>
      <c r="D9291" s="9">
        <f>SUM(D9292:D9295)</f>
        <v>0</v>
      </c>
      <c r="E9291" s="9">
        <f>SUM(E9292:E9295)</f>
        <v>0</v>
      </c>
      <c r="F9291" s="9">
        <f t="shared" si="3282"/>
        <v>0</v>
      </c>
      <c r="G9291" s="9">
        <f>SUM(G9292:G9295)</f>
        <v>0</v>
      </c>
      <c r="H9291" s="467">
        <f>SUM(H9292:H9295)</f>
        <v>0</v>
      </c>
      <c r="I9291" s="9">
        <f t="shared" si="3283"/>
        <v>0</v>
      </c>
      <c r="J9291" s="9">
        <f>SUM(J9292:J9295)</f>
        <v>0</v>
      </c>
      <c r="K9291" s="467">
        <f>SUM(K9292:K9295)</f>
        <v>0</v>
      </c>
      <c r="L9291" s="9">
        <f t="shared" si="3284"/>
        <v>0</v>
      </c>
      <c r="M9291" s="9">
        <f>SUM(M9292:M9295)</f>
        <v>0</v>
      </c>
      <c r="N9291" s="467">
        <f>SUM(N9292:N9295)</f>
        <v>0</v>
      </c>
    </row>
    <row r="9292" spans="1:14" customFormat="1" ht="30.75" hidden="1" customHeight="1" thickBot="1" x14ac:dyDescent="0.3">
      <c r="A9292" s="1" t="s">
        <v>0</v>
      </c>
      <c r="B9292" s="5" t="s">
        <v>91</v>
      </c>
      <c r="C9292" s="9">
        <f t="shared" si="3281"/>
        <v>0</v>
      </c>
      <c r="D9292" s="9">
        <v>0</v>
      </c>
      <c r="E9292" s="9">
        <v>0</v>
      </c>
      <c r="F9292" s="9">
        <f t="shared" si="3282"/>
        <v>0</v>
      </c>
      <c r="G9292" s="9">
        <v>0</v>
      </c>
      <c r="H9292" s="467">
        <v>0</v>
      </c>
      <c r="I9292" s="9">
        <f t="shared" si="3283"/>
        <v>0</v>
      </c>
      <c r="J9292" s="9">
        <v>0</v>
      </c>
      <c r="K9292" s="467">
        <v>0</v>
      </c>
      <c r="L9292" s="9">
        <f t="shared" si="3284"/>
        <v>0</v>
      </c>
      <c r="M9292" s="9">
        <v>0</v>
      </c>
      <c r="N9292" s="467">
        <v>0</v>
      </c>
    </row>
    <row r="9293" spans="1:14" customFormat="1" ht="30.75" hidden="1" customHeight="1" thickBot="1" x14ac:dyDescent="0.3">
      <c r="A9293" s="1" t="s">
        <v>0</v>
      </c>
      <c r="B9293" s="5" t="s">
        <v>92</v>
      </c>
      <c r="C9293" s="9">
        <f t="shared" si="3281"/>
        <v>0</v>
      </c>
      <c r="D9293" s="9">
        <v>0</v>
      </c>
      <c r="E9293" s="9">
        <v>0</v>
      </c>
      <c r="F9293" s="9">
        <f t="shared" si="3282"/>
        <v>0</v>
      </c>
      <c r="G9293" s="9">
        <v>0</v>
      </c>
      <c r="H9293" s="467">
        <v>0</v>
      </c>
      <c r="I9293" s="9">
        <f t="shared" si="3283"/>
        <v>0</v>
      </c>
      <c r="J9293" s="9">
        <v>0</v>
      </c>
      <c r="K9293" s="467">
        <v>0</v>
      </c>
      <c r="L9293" s="9">
        <f t="shared" si="3284"/>
        <v>0</v>
      </c>
      <c r="M9293" s="9">
        <v>0</v>
      </c>
      <c r="N9293" s="467">
        <v>0</v>
      </c>
    </row>
    <row r="9294" spans="1:14" customFormat="1" ht="30.75" hidden="1" customHeight="1" thickBot="1" x14ac:dyDescent="0.3">
      <c r="A9294" s="1" t="s">
        <v>0</v>
      </c>
      <c r="B9294" s="5" t="s">
        <v>93</v>
      </c>
      <c r="C9294" s="9">
        <f t="shared" si="3281"/>
        <v>0</v>
      </c>
      <c r="D9294" s="9">
        <v>0</v>
      </c>
      <c r="E9294" s="9">
        <v>0</v>
      </c>
      <c r="F9294" s="9">
        <f t="shared" si="3282"/>
        <v>0</v>
      </c>
      <c r="G9294" s="9">
        <v>0</v>
      </c>
      <c r="H9294" s="467">
        <v>0</v>
      </c>
      <c r="I9294" s="9">
        <f t="shared" si="3283"/>
        <v>0</v>
      </c>
      <c r="J9294" s="9">
        <v>0</v>
      </c>
      <c r="K9294" s="467">
        <v>0</v>
      </c>
      <c r="L9294" s="9">
        <f t="shared" si="3284"/>
        <v>0</v>
      </c>
      <c r="M9294" s="9">
        <v>0</v>
      </c>
      <c r="N9294" s="467">
        <v>0</v>
      </c>
    </row>
    <row r="9295" spans="1:14" customFormat="1" ht="30.75" hidden="1" customHeight="1" thickBot="1" x14ac:dyDescent="0.3">
      <c r="A9295" s="1" t="s">
        <v>0</v>
      </c>
      <c r="B9295" s="5" t="s">
        <v>94</v>
      </c>
      <c r="C9295" s="9">
        <f t="shared" si="3281"/>
        <v>0</v>
      </c>
      <c r="D9295" s="9">
        <v>0</v>
      </c>
      <c r="E9295" s="9">
        <v>0</v>
      </c>
      <c r="F9295" s="9">
        <f t="shared" si="3282"/>
        <v>0</v>
      </c>
      <c r="G9295" s="9">
        <v>0</v>
      </c>
      <c r="H9295" s="467">
        <v>0</v>
      </c>
      <c r="I9295" s="9">
        <f t="shared" si="3283"/>
        <v>0</v>
      </c>
      <c r="J9295" s="9">
        <v>0</v>
      </c>
      <c r="K9295" s="467">
        <v>0</v>
      </c>
      <c r="L9295" s="9">
        <f t="shared" si="3284"/>
        <v>0</v>
      </c>
      <c r="M9295" s="9">
        <v>0</v>
      </c>
      <c r="N9295" s="467">
        <v>0</v>
      </c>
    </row>
    <row r="9296" spans="1:14" customFormat="1" ht="45.75" hidden="1" customHeight="1" thickBot="1" x14ac:dyDescent="0.3">
      <c r="A9296" s="1" t="s">
        <v>0</v>
      </c>
      <c r="B9296" s="4" t="s">
        <v>95</v>
      </c>
      <c r="C9296" s="9">
        <f t="shared" si="3281"/>
        <v>0</v>
      </c>
      <c r="D9296" s="9">
        <v>0</v>
      </c>
      <c r="E9296" s="9">
        <v>0</v>
      </c>
      <c r="F9296" s="9">
        <f t="shared" si="3282"/>
        <v>0</v>
      </c>
      <c r="G9296" s="9">
        <v>0</v>
      </c>
      <c r="H9296" s="467">
        <v>0</v>
      </c>
      <c r="I9296" s="9">
        <f t="shared" si="3283"/>
        <v>0</v>
      </c>
      <c r="J9296" s="9">
        <v>0</v>
      </c>
      <c r="K9296" s="467">
        <v>0</v>
      </c>
      <c r="L9296" s="9">
        <f t="shared" si="3284"/>
        <v>0</v>
      </c>
      <c r="M9296" s="9">
        <v>0</v>
      </c>
      <c r="N9296" s="467">
        <v>0</v>
      </c>
    </row>
    <row r="9297" spans="1:14" customFormat="1" ht="60" hidden="1" customHeight="1" x14ac:dyDescent="0.25">
      <c r="A9297" s="133" t="s">
        <v>0</v>
      </c>
      <c r="B9297" s="134" t="s">
        <v>96</v>
      </c>
      <c r="C9297" s="135">
        <f t="shared" si="3281"/>
        <v>0</v>
      </c>
      <c r="D9297" s="135">
        <v>0</v>
      </c>
      <c r="E9297" s="135">
        <v>0</v>
      </c>
      <c r="F9297" s="135">
        <f t="shared" si="3282"/>
        <v>0</v>
      </c>
      <c r="G9297" s="135">
        <v>0</v>
      </c>
      <c r="H9297" s="476">
        <v>0</v>
      </c>
      <c r="I9297" s="135">
        <f t="shared" si="3283"/>
        <v>0</v>
      </c>
      <c r="J9297" s="135">
        <v>0</v>
      </c>
      <c r="K9297" s="476">
        <v>0</v>
      </c>
      <c r="L9297" s="135">
        <f t="shared" si="3284"/>
        <v>0</v>
      </c>
      <c r="M9297" s="135">
        <v>0</v>
      </c>
      <c r="N9297" s="476">
        <v>0</v>
      </c>
    </row>
    <row r="9298" spans="1:14" ht="11.25" hidden="1" customHeight="1" x14ac:dyDescent="0.2">
      <c r="A9298" s="388" t="s">
        <v>0</v>
      </c>
      <c r="B9298" s="330" t="s">
        <v>97</v>
      </c>
      <c r="C9298" s="329">
        <f t="shared" si="3281"/>
        <v>0</v>
      </c>
      <c r="D9298" s="329">
        <v>0</v>
      </c>
      <c r="E9298" s="329">
        <v>0</v>
      </c>
      <c r="F9298" s="329">
        <f t="shared" si="3282"/>
        <v>0</v>
      </c>
      <c r="G9298" s="329">
        <v>0</v>
      </c>
      <c r="H9298" s="446">
        <v>0</v>
      </c>
      <c r="I9298" s="329">
        <f t="shared" si="3283"/>
        <v>0</v>
      </c>
      <c r="J9298" s="329">
        <v>0</v>
      </c>
      <c r="K9298" s="446">
        <v>0</v>
      </c>
      <c r="L9298" s="329">
        <f t="shared" si="3284"/>
        <v>0</v>
      </c>
      <c r="M9298" s="329">
        <v>0</v>
      </c>
      <c r="N9298" s="446">
        <v>0</v>
      </c>
    </row>
    <row r="9299" spans="1:14" customFormat="1" ht="15.75" hidden="1" customHeight="1" thickBot="1" x14ac:dyDescent="0.3">
      <c r="A9299" s="140" t="s">
        <v>0</v>
      </c>
      <c r="B9299" s="149" t="s">
        <v>98</v>
      </c>
      <c r="C9299" s="142">
        <f t="shared" si="3281"/>
        <v>0</v>
      </c>
      <c r="D9299" s="142">
        <f>SUM(D9300,D9303,D9306)</f>
        <v>0</v>
      </c>
      <c r="E9299" s="142">
        <f>SUM(E9300,E9303,E9306)</f>
        <v>0</v>
      </c>
      <c r="F9299" s="142">
        <f t="shared" si="3282"/>
        <v>0</v>
      </c>
      <c r="G9299" s="142">
        <f>SUM(G9300,G9303,G9306)</f>
        <v>0</v>
      </c>
      <c r="H9299" s="477">
        <f>SUM(H9300,H9303,H9306)</f>
        <v>0</v>
      </c>
      <c r="I9299" s="142">
        <f t="shared" si="3283"/>
        <v>0</v>
      </c>
      <c r="J9299" s="142">
        <f>SUM(J9300,J9303,J9306)</f>
        <v>0</v>
      </c>
      <c r="K9299" s="477">
        <f>SUM(K9300,K9303,K9306)</f>
        <v>0</v>
      </c>
      <c r="L9299" s="142">
        <f t="shared" si="3284"/>
        <v>0</v>
      </c>
      <c r="M9299" s="142">
        <f>SUM(M9300,M9303,M9306)</f>
        <v>0</v>
      </c>
      <c r="N9299" s="477">
        <f>SUM(N9300,N9303,N9306)</f>
        <v>0</v>
      </c>
    </row>
    <row r="9300" spans="1:14" customFormat="1" ht="2.25" hidden="1" customHeight="1" thickTop="1" thickBot="1" x14ac:dyDescent="0.3">
      <c r="A9300" s="1" t="s">
        <v>0</v>
      </c>
      <c r="B9300" s="4" t="s">
        <v>99</v>
      </c>
      <c r="C9300" s="9">
        <f t="shared" si="3281"/>
        <v>0</v>
      </c>
      <c r="D9300" s="9">
        <f>SUM(D9301:D9302)</f>
        <v>0</v>
      </c>
      <c r="E9300" s="9">
        <f>SUM(E9301:E9302)</f>
        <v>0</v>
      </c>
      <c r="F9300" s="9">
        <f t="shared" si="3282"/>
        <v>0</v>
      </c>
      <c r="G9300" s="9">
        <f>SUM(G9301:G9302)</f>
        <v>0</v>
      </c>
      <c r="H9300" s="467">
        <f>SUM(H9301:H9302)</f>
        <v>0</v>
      </c>
      <c r="I9300" s="9">
        <f t="shared" si="3283"/>
        <v>0</v>
      </c>
      <c r="J9300" s="9">
        <f>SUM(J9301:J9302)</f>
        <v>0</v>
      </c>
      <c r="K9300" s="467">
        <f>SUM(K9301:K9302)</f>
        <v>0</v>
      </c>
      <c r="L9300" s="9">
        <f t="shared" si="3284"/>
        <v>0</v>
      </c>
      <c r="M9300" s="9">
        <f>SUM(M9301:M9302)</f>
        <v>0</v>
      </c>
      <c r="N9300" s="467">
        <f>SUM(N9301:N9302)</f>
        <v>0</v>
      </c>
    </row>
    <row r="9301" spans="1:14" customFormat="1" ht="15.75" hidden="1" customHeight="1" thickBot="1" x14ac:dyDescent="0.3">
      <c r="A9301" s="1" t="s">
        <v>0</v>
      </c>
      <c r="B9301" s="5" t="s">
        <v>100</v>
      </c>
      <c r="C9301" s="9">
        <f t="shared" si="3281"/>
        <v>0</v>
      </c>
      <c r="D9301" s="9">
        <v>0</v>
      </c>
      <c r="E9301" s="9">
        <v>0</v>
      </c>
      <c r="F9301" s="9">
        <f t="shared" si="3282"/>
        <v>0</v>
      </c>
      <c r="G9301" s="9">
        <v>0</v>
      </c>
      <c r="H9301" s="467">
        <v>0</v>
      </c>
      <c r="I9301" s="9">
        <f t="shared" si="3283"/>
        <v>0</v>
      </c>
      <c r="J9301" s="9">
        <v>0</v>
      </c>
      <c r="K9301" s="467">
        <v>0</v>
      </c>
      <c r="L9301" s="9">
        <f t="shared" si="3284"/>
        <v>0</v>
      </c>
      <c r="M9301" s="9">
        <v>0</v>
      </c>
      <c r="N9301" s="467">
        <v>0</v>
      </c>
    </row>
    <row r="9302" spans="1:14" customFormat="1" ht="15.75" hidden="1" customHeight="1" thickBot="1" x14ac:dyDescent="0.3">
      <c r="A9302" s="1" t="s">
        <v>0</v>
      </c>
      <c r="B9302" s="5" t="s">
        <v>101</v>
      </c>
      <c r="C9302" s="9">
        <f t="shared" si="3281"/>
        <v>0</v>
      </c>
      <c r="D9302" s="9">
        <v>0</v>
      </c>
      <c r="E9302" s="9">
        <v>0</v>
      </c>
      <c r="F9302" s="9">
        <f t="shared" si="3282"/>
        <v>0</v>
      </c>
      <c r="G9302" s="9">
        <v>0</v>
      </c>
      <c r="H9302" s="467">
        <v>0</v>
      </c>
      <c r="I9302" s="9">
        <f t="shared" si="3283"/>
        <v>0</v>
      </c>
      <c r="J9302" s="9">
        <v>0</v>
      </c>
      <c r="K9302" s="467">
        <v>0</v>
      </c>
      <c r="L9302" s="9">
        <f t="shared" si="3284"/>
        <v>0</v>
      </c>
      <c r="M9302" s="9">
        <v>0</v>
      </c>
      <c r="N9302" s="467">
        <v>0</v>
      </c>
    </row>
    <row r="9303" spans="1:14" customFormat="1" ht="45.75" hidden="1" customHeight="1" thickBot="1" x14ac:dyDescent="0.3">
      <c r="A9303" s="1" t="s">
        <v>0</v>
      </c>
      <c r="B9303" s="4" t="s">
        <v>102</v>
      </c>
      <c r="C9303" s="9">
        <f t="shared" si="3281"/>
        <v>0</v>
      </c>
      <c r="D9303" s="9">
        <f>SUM(D9304:D9305)</f>
        <v>0</v>
      </c>
      <c r="E9303" s="9">
        <f>SUM(E9304:E9305)</f>
        <v>0</v>
      </c>
      <c r="F9303" s="9">
        <f t="shared" si="3282"/>
        <v>0</v>
      </c>
      <c r="G9303" s="9">
        <f>SUM(G9304:G9305)</f>
        <v>0</v>
      </c>
      <c r="H9303" s="467">
        <f>SUM(H9304:H9305)</f>
        <v>0</v>
      </c>
      <c r="I9303" s="9">
        <f t="shared" si="3283"/>
        <v>0</v>
      </c>
      <c r="J9303" s="9">
        <f>SUM(J9304:J9305)</f>
        <v>0</v>
      </c>
      <c r="K9303" s="467">
        <f>SUM(K9304:K9305)</f>
        <v>0</v>
      </c>
      <c r="L9303" s="9">
        <f t="shared" si="3284"/>
        <v>0</v>
      </c>
      <c r="M9303" s="9">
        <f>SUM(M9304:M9305)</f>
        <v>0</v>
      </c>
      <c r="N9303" s="467">
        <f>SUM(N9304:N9305)</f>
        <v>0</v>
      </c>
    </row>
    <row r="9304" spans="1:14" customFormat="1" ht="15.75" hidden="1" customHeight="1" thickBot="1" x14ac:dyDescent="0.3">
      <c r="A9304" s="1" t="s">
        <v>0</v>
      </c>
      <c r="B9304" s="5" t="s">
        <v>100</v>
      </c>
      <c r="C9304" s="9">
        <f t="shared" si="3281"/>
        <v>0</v>
      </c>
      <c r="D9304" s="9">
        <v>0</v>
      </c>
      <c r="E9304" s="9">
        <v>0</v>
      </c>
      <c r="F9304" s="9">
        <f t="shared" si="3282"/>
        <v>0</v>
      </c>
      <c r="G9304" s="9">
        <v>0</v>
      </c>
      <c r="H9304" s="467">
        <v>0</v>
      </c>
      <c r="I9304" s="9">
        <f t="shared" si="3283"/>
        <v>0</v>
      </c>
      <c r="J9304" s="9">
        <v>0</v>
      </c>
      <c r="K9304" s="467">
        <v>0</v>
      </c>
      <c r="L9304" s="9">
        <f t="shared" si="3284"/>
        <v>0</v>
      </c>
      <c r="M9304" s="9">
        <v>0</v>
      </c>
      <c r="N9304" s="467">
        <v>0</v>
      </c>
    </row>
    <row r="9305" spans="1:14" customFormat="1" ht="15.75" hidden="1" customHeight="1" thickBot="1" x14ac:dyDescent="0.3">
      <c r="A9305" s="1" t="s">
        <v>0</v>
      </c>
      <c r="B9305" s="5" t="s">
        <v>101</v>
      </c>
      <c r="C9305" s="9">
        <f t="shared" si="3281"/>
        <v>0</v>
      </c>
      <c r="D9305" s="9">
        <v>0</v>
      </c>
      <c r="E9305" s="9">
        <v>0</v>
      </c>
      <c r="F9305" s="9">
        <f t="shared" si="3282"/>
        <v>0</v>
      </c>
      <c r="G9305" s="9">
        <v>0</v>
      </c>
      <c r="H9305" s="467">
        <v>0</v>
      </c>
      <c r="I9305" s="9">
        <f t="shared" si="3283"/>
        <v>0</v>
      </c>
      <c r="J9305" s="9">
        <v>0</v>
      </c>
      <c r="K9305" s="467">
        <v>0</v>
      </c>
      <c r="L9305" s="9">
        <f t="shared" si="3284"/>
        <v>0</v>
      </c>
      <c r="M9305" s="9">
        <v>0</v>
      </c>
      <c r="N9305" s="467">
        <v>0</v>
      </c>
    </row>
    <row r="9306" spans="1:14" customFormat="1" ht="45.75" hidden="1" customHeight="1" thickBot="1" x14ac:dyDescent="0.3">
      <c r="A9306" s="1" t="s">
        <v>0</v>
      </c>
      <c r="B9306" s="4" t="s">
        <v>103</v>
      </c>
      <c r="C9306" s="9">
        <f t="shared" si="3281"/>
        <v>0</v>
      </c>
      <c r="D9306" s="9">
        <f>SUM(D9307,D9314,D9326)</f>
        <v>0</v>
      </c>
      <c r="E9306" s="9">
        <f>SUM(E9307,E9314,E9326)</f>
        <v>0</v>
      </c>
      <c r="F9306" s="9">
        <f t="shared" si="3282"/>
        <v>0</v>
      </c>
      <c r="G9306" s="9">
        <f>SUM(G9307,G9314,G9326)</f>
        <v>0</v>
      </c>
      <c r="H9306" s="467">
        <f>SUM(H9307,H9314,H9326)</f>
        <v>0</v>
      </c>
      <c r="I9306" s="9">
        <f t="shared" si="3283"/>
        <v>0</v>
      </c>
      <c r="J9306" s="9">
        <f>SUM(J9307,J9314,J9326)</f>
        <v>0</v>
      </c>
      <c r="K9306" s="467">
        <f>SUM(K9307,K9314,K9326)</f>
        <v>0</v>
      </c>
      <c r="L9306" s="9">
        <f t="shared" si="3284"/>
        <v>0</v>
      </c>
      <c r="M9306" s="9">
        <f>SUM(M9307,M9314,M9326)</f>
        <v>0</v>
      </c>
      <c r="N9306" s="467">
        <f>SUM(N9307,N9314,N9326)</f>
        <v>0</v>
      </c>
    </row>
    <row r="9307" spans="1:14" customFormat="1" ht="30.75" hidden="1" customHeight="1" thickBot="1" x14ac:dyDescent="0.3">
      <c r="A9307" s="1" t="s">
        <v>0</v>
      </c>
      <c r="B9307" s="5" t="s">
        <v>104</v>
      </c>
      <c r="C9307" s="9">
        <f t="shared" si="3281"/>
        <v>0</v>
      </c>
      <c r="D9307" s="9">
        <f>SUM(D9308,D9311)</f>
        <v>0</v>
      </c>
      <c r="E9307" s="9">
        <f>SUM(E9308,E9311)</f>
        <v>0</v>
      </c>
      <c r="F9307" s="9">
        <f t="shared" si="3282"/>
        <v>0</v>
      </c>
      <c r="G9307" s="9">
        <f>SUM(G9308,G9311)</f>
        <v>0</v>
      </c>
      <c r="H9307" s="467">
        <f>SUM(H9308,H9311)</f>
        <v>0</v>
      </c>
      <c r="I9307" s="9">
        <f t="shared" si="3283"/>
        <v>0</v>
      </c>
      <c r="J9307" s="9">
        <f>SUM(J9308,J9311)</f>
        <v>0</v>
      </c>
      <c r="K9307" s="467">
        <f>SUM(K9308,K9311)</f>
        <v>0</v>
      </c>
      <c r="L9307" s="9">
        <f t="shared" si="3284"/>
        <v>0</v>
      </c>
      <c r="M9307" s="9">
        <f>SUM(M9308,M9311)</f>
        <v>0</v>
      </c>
      <c r="N9307" s="467">
        <f>SUM(N9308,N9311)</f>
        <v>0</v>
      </c>
    </row>
    <row r="9308" spans="1:14" customFormat="1" ht="45.75" hidden="1" customHeight="1" thickBot="1" x14ac:dyDescent="0.3">
      <c r="A9308" s="1" t="s">
        <v>0</v>
      </c>
      <c r="B9308" s="6" t="s">
        <v>105</v>
      </c>
      <c r="C9308" s="9">
        <f t="shared" si="3281"/>
        <v>0</v>
      </c>
      <c r="D9308" s="9">
        <f>SUM(D9309:D9310)</f>
        <v>0</v>
      </c>
      <c r="E9308" s="9">
        <f>SUM(E9309:E9310)</f>
        <v>0</v>
      </c>
      <c r="F9308" s="9">
        <f t="shared" si="3282"/>
        <v>0</v>
      </c>
      <c r="G9308" s="9">
        <f>SUM(G9309:G9310)</f>
        <v>0</v>
      </c>
      <c r="H9308" s="467">
        <f>SUM(H9309:H9310)</f>
        <v>0</v>
      </c>
      <c r="I9308" s="9">
        <f t="shared" si="3283"/>
        <v>0</v>
      </c>
      <c r="J9308" s="9">
        <f>SUM(J9309:J9310)</f>
        <v>0</v>
      </c>
      <c r="K9308" s="467">
        <f>SUM(K9309:K9310)</f>
        <v>0</v>
      </c>
      <c r="L9308" s="9">
        <f t="shared" si="3284"/>
        <v>0</v>
      </c>
      <c r="M9308" s="9">
        <f>SUM(M9309:M9310)</f>
        <v>0</v>
      </c>
      <c r="N9308" s="467">
        <f>SUM(N9309:N9310)</f>
        <v>0</v>
      </c>
    </row>
    <row r="9309" spans="1:14" customFormat="1" ht="15.75" hidden="1" customHeight="1" thickBot="1" x14ac:dyDescent="0.3">
      <c r="A9309" s="1" t="s">
        <v>0</v>
      </c>
      <c r="B9309" s="7" t="s">
        <v>100</v>
      </c>
      <c r="C9309" s="9">
        <f t="shared" si="3281"/>
        <v>0</v>
      </c>
      <c r="D9309" s="9">
        <v>0</v>
      </c>
      <c r="E9309" s="9">
        <v>0</v>
      </c>
      <c r="F9309" s="9">
        <f t="shared" si="3282"/>
        <v>0</v>
      </c>
      <c r="G9309" s="9">
        <v>0</v>
      </c>
      <c r="H9309" s="467">
        <v>0</v>
      </c>
      <c r="I9309" s="9">
        <f t="shared" si="3283"/>
        <v>0</v>
      </c>
      <c r="J9309" s="9">
        <v>0</v>
      </c>
      <c r="K9309" s="467">
        <v>0</v>
      </c>
      <c r="L9309" s="9">
        <f t="shared" si="3284"/>
        <v>0</v>
      </c>
      <c r="M9309" s="9">
        <v>0</v>
      </c>
      <c r="N9309" s="467">
        <v>0</v>
      </c>
    </row>
    <row r="9310" spans="1:14" customFormat="1" ht="15.75" hidden="1" customHeight="1" thickBot="1" x14ac:dyDescent="0.3">
      <c r="A9310" s="1" t="s">
        <v>0</v>
      </c>
      <c r="B9310" s="7" t="s">
        <v>101</v>
      </c>
      <c r="C9310" s="9">
        <f t="shared" si="3281"/>
        <v>0</v>
      </c>
      <c r="D9310" s="9">
        <v>0</v>
      </c>
      <c r="E9310" s="9">
        <v>0</v>
      </c>
      <c r="F9310" s="9">
        <f t="shared" si="3282"/>
        <v>0</v>
      </c>
      <c r="G9310" s="9">
        <v>0</v>
      </c>
      <c r="H9310" s="467">
        <v>0</v>
      </c>
      <c r="I9310" s="9">
        <f t="shared" si="3283"/>
        <v>0</v>
      </c>
      <c r="J9310" s="9">
        <v>0</v>
      </c>
      <c r="K9310" s="467">
        <v>0</v>
      </c>
      <c r="L9310" s="9">
        <f t="shared" si="3284"/>
        <v>0</v>
      </c>
      <c r="M9310" s="9">
        <v>0</v>
      </c>
      <c r="N9310" s="467">
        <v>0</v>
      </c>
    </row>
    <row r="9311" spans="1:14" customFormat="1" ht="45.75" hidden="1" customHeight="1" thickBot="1" x14ac:dyDescent="0.3">
      <c r="A9311" s="1" t="s">
        <v>0</v>
      </c>
      <c r="B9311" s="6" t="s">
        <v>106</v>
      </c>
      <c r="C9311" s="9">
        <f t="shared" si="3281"/>
        <v>0</v>
      </c>
      <c r="D9311" s="9">
        <f>SUM(D9312:D9313)</f>
        <v>0</v>
      </c>
      <c r="E9311" s="9">
        <f>SUM(E9312:E9313)</f>
        <v>0</v>
      </c>
      <c r="F9311" s="9">
        <f t="shared" si="3282"/>
        <v>0</v>
      </c>
      <c r="G9311" s="9">
        <f>SUM(G9312:G9313)</f>
        <v>0</v>
      </c>
      <c r="H9311" s="467">
        <f>SUM(H9312:H9313)</f>
        <v>0</v>
      </c>
      <c r="I9311" s="9">
        <f t="shared" si="3283"/>
        <v>0</v>
      </c>
      <c r="J9311" s="9">
        <f>SUM(J9312:J9313)</f>
        <v>0</v>
      </c>
      <c r="K9311" s="467">
        <f>SUM(K9312:K9313)</f>
        <v>0</v>
      </c>
      <c r="L9311" s="9">
        <f t="shared" si="3284"/>
        <v>0</v>
      </c>
      <c r="M9311" s="9">
        <f>SUM(M9312:M9313)</f>
        <v>0</v>
      </c>
      <c r="N9311" s="467">
        <f>SUM(N9312:N9313)</f>
        <v>0</v>
      </c>
    </row>
    <row r="9312" spans="1:14" customFormat="1" ht="15.75" hidden="1" customHeight="1" thickBot="1" x14ac:dyDescent="0.3">
      <c r="A9312" s="1" t="s">
        <v>0</v>
      </c>
      <c r="B9312" s="7" t="s">
        <v>100</v>
      </c>
      <c r="C9312" s="9">
        <f t="shared" si="3281"/>
        <v>0</v>
      </c>
      <c r="D9312" s="9">
        <v>0</v>
      </c>
      <c r="E9312" s="9">
        <v>0</v>
      </c>
      <c r="F9312" s="9">
        <f t="shared" si="3282"/>
        <v>0</v>
      </c>
      <c r="G9312" s="9">
        <v>0</v>
      </c>
      <c r="H9312" s="467">
        <v>0</v>
      </c>
      <c r="I9312" s="9">
        <f t="shared" si="3283"/>
        <v>0</v>
      </c>
      <c r="J9312" s="9">
        <v>0</v>
      </c>
      <c r="K9312" s="467">
        <v>0</v>
      </c>
      <c r="L9312" s="9">
        <f t="shared" si="3284"/>
        <v>0</v>
      </c>
      <c r="M9312" s="9">
        <v>0</v>
      </c>
      <c r="N9312" s="467">
        <v>0</v>
      </c>
    </row>
    <row r="9313" spans="1:14" customFormat="1" ht="15.75" hidden="1" customHeight="1" thickBot="1" x14ac:dyDescent="0.3">
      <c r="A9313" s="1" t="s">
        <v>0</v>
      </c>
      <c r="B9313" s="7" t="s">
        <v>101</v>
      </c>
      <c r="C9313" s="9">
        <f t="shared" si="3281"/>
        <v>0</v>
      </c>
      <c r="D9313" s="9">
        <v>0</v>
      </c>
      <c r="E9313" s="9">
        <v>0</v>
      </c>
      <c r="F9313" s="9">
        <f t="shared" si="3282"/>
        <v>0</v>
      </c>
      <c r="G9313" s="9">
        <v>0</v>
      </c>
      <c r="H9313" s="467">
        <v>0</v>
      </c>
      <c r="I9313" s="9">
        <f t="shared" si="3283"/>
        <v>0</v>
      </c>
      <c r="J9313" s="9">
        <v>0</v>
      </c>
      <c r="K9313" s="467">
        <v>0</v>
      </c>
      <c r="L9313" s="9">
        <f t="shared" si="3284"/>
        <v>0</v>
      </c>
      <c r="M9313" s="9">
        <v>0</v>
      </c>
      <c r="N9313" s="467">
        <v>0</v>
      </c>
    </row>
    <row r="9314" spans="1:14" customFormat="1" ht="60.75" hidden="1" customHeight="1" thickBot="1" x14ac:dyDescent="0.3">
      <c r="A9314" s="1" t="s">
        <v>0</v>
      </c>
      <c r="B9314" s="5" t="s">
        <v>107</v>
      </c>
      <c r="C9314" s="9">
        <f t="shared" si="3281"/>
        <v>0</v>
      </c>
      <c r="D9314" s="9">
        <f>SUM(D9315,D9323)</f>
        <v>0</v>
      </c>
      <c r="E9314" s="9">
        <f>SUM(E9315,E9323)</f>
        <v>0</v>
      </c>
      <c r="F9314" s="9">
        <f t="shared" si="3282"/>
        <v>0</v>
      </c>
      <c r="G9314" s="9">
        <f>SUM(G9315,G9323)</f>
        <v>0</v>
      </c>
      <c r="H9314" s="467">
        <f>SUM(H9315,H9323)</f>
        <v>0</v>
      </c>
      <c r="I9314" s="9">
        <f t="shared" si="3283"/>
        <v>0</v>
      </c>
      <c r="J9314" s="9">
        <f>SUM(J9315,J9323)</f>
        <v>0</v>
      </c>
      <c r="K9314" s="467">
        <f>SUM(K9315,K9323)</f>
        <v>0</v>
      </c>
      <c r="L9314" s="9">
        <f t="shared" si="3284"/>
        <v>0</v>
      </c>
      <c r="M9314" s="9">
        <f>SUM(M9315,M9323)</f>
        <v>0</v>
      </c>
      <c r="N9314" s="467">
        <f>SUM(N9315,N9323)</f>
        <v>0</v>
      </c>
    </row>
    <row r="9315" spans="1:14" customFormat="1" ht="60.75" hidden="1" customHeight="1" thickBot="1" x14ac:dyDescent="0.3">
      <c r="A9315" s="1" t="s">
        <v>0</v>
      </c>
      <c r="B9315" s="6" t="s">
        <v>108</v>
      </c>
      <c r="C9315" s="9">
        <f t="shared" si="3281"/>
        <v>0</v>
      </c>
      <c r="D9315" s="9">
        <f>SUM(D9316,D9319)</f>
        <v>0</v>
      </c>
      <c r="E9315" s="9">
        <f>SUM(E9316,E9319)</f>
        <v>0</v>
      </c>
      <c r="F9315" s="9">
        <f t="shared" si="3282"/>
        <v>0</v>
      </c>
      <c r="G9315" s="9">
        <f>SUM(G9316,G9319)</f>
        <v>0</v>
      </c>
      <c r="H9315" s="467">
        <f>SUM(H9316,H9319)</f>
        <v>0</v>
      </c>
      <c r="I9315" s="9">
        <f t="shared" si="3283"/>
        <v>0</v>
      </c>
      <c r="J9315" s="9">
        <f>SUM(J9316,J9319)</f>
        <v>0</v>
      </c>
      <c r="K9315" s="467">
        <f>SUM(K9316,K9319)</f>
        <v>0</v>
      </c>
      <c r="L9315" s="9">
        <f t="shared" si="3284"/>
        <v>0</v>
      </c>
      <c r="M9315" s="9">
        <f>SUM(M9316,M9319)</f>
        <v>0</v>
      </c>
      <c r="N9315" s="467">
        <f>SUM(N9316,N9319)</f>
        <v>0</v>
      </c>
    </row>
    <row r="9316" spans="1:14" customFormat="1" ht="15.75" hidden="1" customHeight="1" thickBot="1" x14ac:dyDescent="0.3">
      <c r="A9316" s="1" t="s">
        <v>0</v>
      </c>
      <c r="B9316" s="7" t="s">
        <v>100</v>
      </c>
      <c r="C9316" s="9">
        <f t="shared" si="3281"/>
        <v>0</v>
      </c>
      <c r="D9316" s="9">
        <f>SUM(D9317:D9318)</f>
        <v>0</v>
      </c>
      <c r="E9316" s="9">
        <f>SUM(E9317:E9318)</f>
        <v>0</v>
      </c>
      <c r="F9316" s="9">
        <f t="shared" si="3282"/>
        <v>0</v>
      </c>
      <c r="G9316" s="9">
        <f>SUM(G9317:G9318)</f>
        <v>0</v>
      </c>
      <c r="H9316" s="467">
        <f>SUM(H9317:H9318)</f>
        <v>0</v>
      </c>
      <c r="I9316" s="9">
        <f t="shared" si="3283"/>
        <v>0</v>
      </c>
      <c r="J9316" s="9">
        <f>SUM(J9317:J9318)</f>
        <v>0</v>
      </c>
      <c r="K9316" s="467">
        <f>SUM(K9317:K9318)</f>
        <v>0</v>
      </c>
      <c r="L9316" s="9">
        <f t="shared" si="3284"/>
        <v>0</v>
      </c>
      <c r="M9316" s="9">
        <f>SUM(M9317:M9318)</f>
        <v>0</v>
      </c>
      <c r="N9316" s="467">
        <f>SUM(N9317:N9318)</f>
        <v>0</v>
      </c>
    </row>
    <row r="9317" spans="1:14" customFormat="1" ht="30.75" hidden="1" customHeight="1" thickBot="1" x14ac:dyDescent="0.3">
      <c r="A9317" s="1" t="s">
        <v>0</v>
      </c>
      <c r="B9317" s="8" t="s">
        <v>109</v>
      </c>
      <c r="C9317" s="9">
        <f t="shared" si="3281"/>
        <v>0</v>
      </c>
      <c r="D9317" s="9">
        <v>0</v>
      </c>
      <c r="E9317" s="9">
        <v>0</v>
      </c>
      <c r="F9317" s="9">
        <f t="shared" si="3282"/>
        <v>0</v>
      </c>
      <c r="G9317" s="9">
        <v>0</v>
      </c>
      <c r="H9317" s="467">
        <v>0</v>
      </c>
      <c r="I9317" s="9">
        <f t="shared" si="3283"/>
        <v>0</v>
      </c>
      <c r="J9317" s="9">
        <v>0</v>
      </c>
      <c r="K9317" s="467">
        <v>0</v>
      </c>
      <c r="L9317" s="9">
        <f t="shared" si="3284"/>
        <v>0</v>
      </c>
      <c r="M9317" s="9">
        <v>0</v>
      </c>
      <c r="N9317" s="467">
        <v>0</v>
      </c>
    </row>
    <row r="9318" spans="1:14" customFormat="1" ht="15.75" hidden="1" customHeight="1" thickBot="1" x14ac:dyDescent="0.3">
      <c r="A9318" s="1" t="s">
        <v>0</v>
      </c>
      <c r="B9318" s="8" t="s">
        <v>110</v>
      </c>
      <c r="C9318" s="9">
        <f t="shared" si="3281"/>
        <v>0</v>
      </c>
      <c r="D9318" s="9">
        <v>0</v>
      </c>
      <c r="E9318" s="9">
        <v>0</v>
      </c>
      <c r="F9318" s="9">
        <f t="shared" si="3282"/>
        <v>0</v>
      </c>
      <c r="G9318" s="9">
        <v>0</v>
      </c>
      <c r="H9318" s="467">
        <v>0</v>
      </c>
      <c r="I9318" s="9">
        <f t="shared" si="3283"/>
        <v>0</v>
      </c>
      <c r="J9318" s="9">
        <v>0</v>
      </c>
      <c r="K9318" s="467">
        <v>0</v>
      </c>
      <c r="L9318" s="9">
        <f t="shared" si="3284"/>
        <v>0</v>
      </c>
      <c r="M9318" s="9">
        <v>0</v>
      </c>
      <c r="N9318" s="467">
        <v>0</v>
      </c>
    </row>
    <row r="9319" spans="1:14" customFormat="1" ht="15.75" hidden="1" customHeight="1" thickBot="1" x14ac:dyDescent="0.3">
      <c r="A9319" s="1" t="s">
        <v>0</v>
      </c>
      <c r="B9319" s="7" t="s">
        <v>101</v>
      </c>
      <c r="C9319" s="9">
        <f t="shared" si="3281"/>
        <v>0</v>
      </c>
      <c r="D9319" s="9">
        <f>SUM(D9320:D9322)</f>
        <v>0</v>
      </c>
      <c r="E9319" s="9">
        <f>SUM(E9320:E9322)</f>
        <v>0</v>
      </c>
      <c r="F9319" s="9">
        <f t="shared" si="3282"/>
        <v>0</v>
      </c>
      <c r="G9319" s="9">
        <f>SUM(G9320:G9322)</f>
        <v>0</v>
      </c>
      <c r="H9319" s="467">
        <f>SUM(H9320:H9322)</f>
        <v>0</v>
      </c>
      <c r="I9319" s="9">
        <f t="shared" si="3283"/>
        <v>0</v>
      </c>
      <c r="J9319" s="9">
        <f>SUM(J9320:J9322)</f>
        <v>0</v>
      </c>
      <c r="K9319" s="467">
        <f>SUM(K9320:K9322)</f>
        <v>0</v>
      </c>
      <c r="L9319" s="9">
        <f t="shared" si="3284"/>
        <v>0</v>
      </c>
      <c r="M9319" s="9">
        <f>SUM(M9320:M9322)</f>
        <v>0</v>
      </c>
      <c r="N9319" s="467">
        <f>SUM(N9320:N9322)</f>
        <v>0</v>
      </c>
    </row>
    <row r="9320" spans="1:14" customFormat="1" ht="30.75" hidden="1" customHeight="1" thickBot="1" x14ac:dyDescent="0.3">
      <c r="A9320" s="1" t="s">
        <v>0</v>
      </c>
      <c r="B9320" s="8" t="s">
        <v>109</v>
      </c>
      <c r="C9320" s="9">
        <f t="shared" si="3281"/>
        <v>0</v>
      </c>
      <c r="D9320" s="9">
        <v>0</v>
      </c>
      <c r="E9320" s="9">
        <v>0</v>
      </c>
      <c r="F9320" s="9">
        <f t="shared" si="3282"/>
        <v>0</v>
      </c>
      <c r="G9320" s="9">
        <v>0</v>
      </c>
      <c r="H9320" s="467">
        <v>0</v>
      </c>
      <c r="I9320" s="9">
        <f t="shared" si="3283"/>
        <v>0</v>
      </c>
      <c r="J9320" s="9">
        <v>0</v>
      </c>
      <c r="K9320" s="467">
        <v>0</v>
      </c>
      <c r="L9320" s="9">
        <f t="shared" si="3284"/>
        <v>0</v>
      </c>
      <c r="M9320" s="9">
        <v>0</v>
      </c>
      <c r="N9320" s="467">
        <v>0</v>
      </c>
    </row>
    <row r="9321" spans="1:14" customFormat="1" ht="30.75" hidden="1" customHeight="1" thickBot="1" x14ac:dyDescent="0.3">
      <c r="A9321" s="1" t="s">
        <v>0</v>
      </c>
      <c r="B9321" s="8" t="s">
        <v>111</v>
      </c>
      <c r="C9321" s="9">
        <f t="shared" si="3281"/>
        <v>0</v>
      </c>
      <c r="D9321" s="9">
        <v>0</v>
      </c>
      <c r="E9321" s="9">
        <v>0</v>
      </c>
      <c r="F9321" s="9">
        <f t="shared" si="3282"/>
        <v>0</v>
      </c>
      <c r="G9321" s="9">
        <v>0</v>
      </c>
      <c r="H9321" s="467">
        <v>0</v>
      </c>
      <c r="I9321" s="9">
        <f t="shared" si="3283"/>
        <v>0</v>
      </c>
      <c r="J9321" s="9">
        <v>0</v>
      </c>
      <c r="K9321" s="467">
        <v>0</v>
      </c>
      <c r="L9321" s="9">
        <f t="shared" si="3284"/>
        <v>0</v>
      </c>
      <c r="M9321" s="9">
        <v>0</v>
      </c>
      <c r="N9321" s="467">
        <v>0</v>
      </c>
    </row>
    <row r="9322" spans="1:14" customFormat="1" ht="15.75" hidden="1" customHeight="1" thickBot="1" x14ac:dyDescent="0.3">
      <c r="A9322" s="1" t="s">
        <v>0</v>
      </c>
      <c r="B9322" s="8" t="s">
        <v>110</v>
      </c>
      <c r="C9322" s="9">
        <f t="shared" si="3281"/>
        <v>0</v>
      </c>
      <c r="D9322" s="9">
        <v>0</v>
      </c>
      <c r="E9322" s="9">
        <v>0</v>
      </c>
      <c r="F9322" s="9">
        <f t="shared" si="3282"/>
        <v>0</v>
      </c>
      <c r="G9322" s="9">
        <v>0</v>
      </c>
      <c r="H9322" s="467">
        <v>0</v>
      </c>
      <c r="I9322" s="9">
        <f t="shared" si="3283"/>
        <v>0</v>
      </c>
      <c r="J9322" s="9">
        <v>0</v>
      </c>
      <c r="K9322" s="467">
        <v>0</v>
      </c>
      <c r="L9322" s="9">
        <f t="shared" si="3284"/>
        <v>0</v>
      </c>
      <c r="M9322" s="9">
        <v>0</v>
      </c>
      <c r="N9322" s="467">
        <v>0</v>
      </c>
    </row>
    <row r="9323" spans="1:14" customFormat="1" ht="60.75" hidden="1" customHeight="1" thickBot="1" x14ac:dyDescent="0.3">
      <c r="A9323" s="1" t="s">
        <v>0</v>
      </c>
      <c r="B9323" s="6" t="s">
        <v>112</v>
      </c>
      <c r="C9323" s="9">
        <f t="shared" si="3281"/>
        <v>0</v>
      </c>
      <c r="D9323" s="9">
        <f>SUM(D9324:D9325)</f>
        <v>0</v>
      </c>
      <c r="E9323" s="9">
        <f>SUM(E9324:E9325)</f>
        <v>0</v>
      </c>
      <c r="F9323" s="9">
        <f t="shared" si="3282"/>
        <v>0</v>
      </c>
      <c r="G9323" s="9">
        <f>SUM(G9324:G9325)</f>
        <v>0</v>
      </c>
      <c r="H9323" s="467">
        <f>SUM(H9324:H9325)</f>
        <v>0</v>
      </c>
      <c r="I9323" s="9">
        <f t="shared" si="3283"/>
        <v>0</v>
      </c>
      <c r="J9323" s="9">
        <f>SUM(J9324:J9325)</f>
        <v>0</v>
      </c>
      <c r="K9323" s="467">
        <f>SUM(K9324:K9325)</f>
        <v>0</v>
      </c>
      <c r="L9323" s="9">
        <f t="shared" si="3284"/>
        <v>0</v>
      </c>
      <c r="M9323" s="9">
        <f>SUM(M9324:M9325)</f>
        <v>0</v>
      </c>
      <c r="N9323" s="467">
        <f>SUM(N9324:N9325)</f>
        <v>0</v>
      </c>
    </row>
    <row r="9324" spans="1:14" customFormat="1" ht="15.75" hidden="1" customHeight="1" thickBot="1" x14ac:dyDescent="0.3">
      <c r="A9324" s="1" t="s">
        <v>0</v>
      </c>
      <c r="B9324" s="7" t="s">
        <v>100</v>
      </c>
      <c r="C9324" s="9">
        <f t="shared" si="3281"/>
        <v>0</v>
      </c>
      <c r="D9324" s="9">
        <v>0</v>
      </c>
      <c r="E9324" s="9">
        <v>0</v>
      </c>
      <c r="F9324" s="9">
        <f t="shared" si="3282"/>
        <v>0</v>
      </c>
      <c r="G9324" s="9">
        <v>0</v>
      </c>
      <c r="H9324" s="467">
        <v>0</v>
      </c>
      <c r="I9324" s="9">
        <f t="shared" si="3283"/>
        <v>0</v>
      </c>
      <c r="J9324" s="9">
        <v>0</v>
      </c>
      <c r="K9324" s="467">
        <v>0</v>
      </c>
      <c r="L9324" s="9">
        <f t="shared" si="3284"/>
        <v>0</v>
      </c>
      <c r="M9324" s="9">
        <v>0</v>
      </c>
      <c r="N9324" s="467">
        <v>0</v>
      </c>
    </row>
    <row r="9325" spans="1:14" customFormat="1" ht="15.75" hidden="1" customHeight="1" thickBot="1" x14ac:dyDescent="0.3">
      <c r="A9325" s="1" t="s">
        <v>0</v>
      </c>
      <c r="B9325" s="7" t="s">
        <v>101</v>
      </c>
      <c r="C9325" s="9">
        <f t="shared" si="3281"/>
        <v>0</v>
      </c>
      <c r="D9325" s="9">
        <v>0</v>
      </c>
      <c r="E9325" s="9">
        <v>0</v>
      </c>
      <c r="F9325" s="9">
        <f t="shared" si="3282"/>
        <v>0</v>
      </c>
      <c r="G9325" s="9">
        <v>0</v>
      </c>
      <c r="H9325" s="467">
        <v>0</v>
      </c>
      <c r="I9325" s="9">
        <f t="shared" si="3283"/>
        <v>0</v>
      </c>
      <c r="J9325" s="9">
        <v>0</v>
      </c>
      <c r="K9325" s="467">
        <v>0</v>
      </c>
      <c r="L9325" s="9">
        <f t="shared" si="3284"/>
        <v>0</v>
      </c>
      <c r="M9325" s="9">
        <v>0</v>
      </c>
      <c r="N9325" s="467">
        <v>0</v>
      </c>
    </row>
    <row r="9326" spans="1:14" customFormat="1" ht="45.75" hidden="1" customHeight="1" thickBot="1" x14ac:dyDescent="0.3">
      <c r="A9326" s="1" t="s">
        <v>0</v>
      </c>
      <c r="B9326" s="5" t="s">
        <v>113</v>
      </c>
      <c r="C9326" s="9">
        <f t="shared" si="3281"/>
        <v>0</v>
      </c>
      <c r="D9326" s="9">
        <f>SUM(D9327,D9337)</f>
        <v>0</v>
      </c>
      <c r="E9326" s="9">
        <f>SUM(E9327,E9337)</f>
        <v>0</v>
      </c>
      <c r="F9326" s="9">
        <f t="shared" si="3282"/>
        <v>0</v>
      </c>
      <c r="G9326" s="9">
        <f>SUM(G9327,G9337)</f>
        <v>0</v>
      </c>
      <c r="H9326" s="467">
        <f>SUM(H9327,H9337)</f>
        <v>0</v>
      </c>
      <c r="I9326" s="9">
        <f t="shared" si="3283"/>
        <v>0</v>
      </c>
      <c r="J9326" s="9">
        <f>SUM(J9327,J9337)</f>
        <v>0</v>
      </c>
      <c r="K9326" s="467">
        <f>SUM(K9327,K9337)</f>
        <v>0</v>
      </c>
      <c r="L9326" s="9">
        <f t="shared" si="3284"/>
        <v>0</v>
      </c>
      <c r="M9326" s="9">
        <f>SUM(M9327,M9337)</f>
        <v>0</v>
      </c>
      <c r="N9326" s="467">
        <f>SUM(N9327,N9337)</f>
        <v>0</v>
      </c>
    </row>
    <row r="9327" spans="1:14" customFormat="1" ht="75.75" hidden="1" customHeight="1" thickBot="1" x14ac:dyDescent="0.3">
      <c r="A9327" s="1" t="s">
        <v>0</v>
      </c>
      <c r="B9327" s="6" t="s">
        <v>114</v>
      </c>
      <c r="C9327" s="9">
        <f t="shared" si="3281"/>
        <v>0</v>
      </c>
      <c r="D9327" s="9">
        <f>SUM(D9328,D9333)</f>
        <v>0</v>
      </c>
      <c r="E9327" s="9">
        <f>SUM(E9328,E9333)</f>
        <v>0</v>
      </c>
      <c r="F9327" s="9">
        <f t="shared" si="3282"/>
        <v>0</v>
      </c>
      <c r="G9327" s="9">
        <f>SUM(G9328,G9333)</f>
        <v>0</v>
      </c>
      <c r="H9327" s="467">
        <f>SUM(H9328,H9333)</f>
        <v>0</v>
      </c>
      <c r="I9327" s="9">
        <f t="shared" si="3283"/>
        <v>0</v>
      </c>
      <c r="J9327" s="9">
        <f>SUM(J9328,J9333)</f>
        <v>0</v>
      </c>
      <c r="K9327" s="467">
        <f>SUM(K9328,K9333)</f>
        <v>0</v>
      </c>
      <c r="L9327" s="9">
        <f t="shared" si="3284"/>
        <v>0</v>
      </c>
      <c r="M9327" s="9">
        <f>SUM(M9328,M9333)</f>
        <v>0</v>
      </c>
      <c r="N9327" s="467">
        <f>SUM(N9328,N9333)</f>
        <v>0</v>
      </c>
    </row>
    <row r="9328" spans="1:14" customFormat="1" ht="15.75" hidden="1" customHeight="1" thickBot="1" x14ac:dyDescent="0.3">
      <c r="A9328" s="1" t="s">
        <v>0</v>
      </c>
      <c r="B9328" s="7" t="s">
        <v>100</v>
      </c>
      <c r="C9328" s="9">
        <f t="shared" si="3281"/>
        <v>0</v>
      </c>
      <c r="D9328" s="9">
        <f>SUM(D9329:D9332)</f>
        <v>0</v>
      </c>
      <c r="E9328" s="9">
        <f>SUM(E9329:E9332)</f>
        <v>0</v>
      </c>
      <c r="F9328" s="9">
        <f t="shared" si="3282"/>
        <v>0</v>
      </c>
      <c r="G9328" s="9">
        <f>SUM(G9329:G9332)</f>
        <v>0</v>
      </c>
      <c r="H9328" s="467">
        <f>SUM(H9329:H9332)</f>
        <v>0</v>
      </c>
      <c r="I9328" s="9">
        <f t="shared" si="3283"/>
        <v>0</v>
      </c>
      <c r="J9328" s="9">
        <f>SUM(J9329:J9332)</f>
        <v>0</v>
      </c>
      <c r="K9328" s="467">
        <f>SUM(K9329:K9332)</f>
        <v>0</v>
      </c>
      <c r="L9328" s="9">
        <f t="shared" si="3284"/>
        <v>0</v>
      </c>
      <c r="M9328" s="9">
        <f>SUM(M9329:M9332)</f>
        <v>0</v>
      </c>
      <c r="N9328" s="467">
        <f>SUM(N9329:N9332)</f>
        <v>0</v>
      </c>
    </row>
    <row r="9329" spans="1:14" customFormat="1" ht="30.75" hidden="1" customHeight="1" thickBot="1" x14ac:dyDescent="0.3">
      <c r="A9329" s="1" t="s">
        <v>0</v>
      </c>
      <c r="B9329" s="8" t="s">
        <v>115</v>
      </c>
      <c r="C9329" s="9">
        <f t="shared" si="3281"/>
        <v>0</v>
      </c>
      <c r="D9329" s="9">
        <v>0</v>
      </c>
      <c r="E9329" s="9">
        <v>0</v>
      </c>
      <c r="F9329" s="9">
        <f t="shared" si="3282"/>
        <v>0</v>
      </c>
      <c r="G9329" s="9">
        <v>0</v>
      </c>
      <c r="H9329" s="467">
        <v>0</v>
      </c>
      <c r="I9329" s="9">
        <f t="shared" si="3283"/>
        <v>0</v>
      </c>
      <c r="J9329" s="9">
        <v>0</v>
      </c>
      <c r="K9329" s="467">
        <v>0</v>
      </c>
      <c r="L9329" s="9">
        <f t="shared" si="3284"/>
        <v>0</v>
      </c>
      <c r="M9329" s="9">
        <v>0</v>
      </c>
      <c r="N9329" s="467">
        <v>0</v>
      </c>
    </row>
    <row r="9330" spans="1:14" customFormat="1" ht="30.75" hidden="1" customHeight="1" thickBot="1" x14ac:dyDescent="0.3">
      <c r="A9330" s="1" t="s">
        <v>0</v>
      </c>
      <c r="B9330" s="8" t="s">
        <v>116</v>
      </c>
      <c r="C9330" s="9">
        <f t="shared" si="3281"/>
        <v>0</v>
      </c>
      <c r="D9330" s="9">
        <v>0</v>
      </c>
      <c r="E9330" s="9">
        <v>0</v>
      </c>
      <c r="F9330" s="9">
        <f t="shared" si="3282"/>
        <v>0</v>
      </c>
      <c r="G9330" s="9">
        <v>0</v>
      </c>
      <c r="H9330" s="467">
        <v>0</v>
      </c>
      <c r="I9330" s="9">
        <f t="shared" si="3283"/>
        <v>0</v>
      </c>
      <c r="J9330" s="9">
        <v>0</v>
      </c>
      <c r="K9330" s="467">
        <v>0</v>
      </c>
      <c r="L9330" s="9">
        <f t="shared" si="3284"/>
        <v>0</v>
      </c>
      <c r="M9330" s="9">
        <v>0</v>
      </c>
      <c r="N9330" s="467">
        <v>0</v>
      </c>
    </row>
    <row r="9331" spans="1:14" customFormat="1" ht="30.75" hidden="1" customHeight="1" thickBot="1" x14ac:dyDescent="0.3">
      <c r="A9331" s="1" t="s">
        <v>0</v>
      </c>
      <c r="B9331" s="8" t="s">
        <v>109</v>
      </c>
      <c r="C9331" s="9">
        <f t="shared" si="3281"/>
        <v>0</v>
      </c>
      <c r="D9331" s="9">
        <v>0</v>
      </c>
      <c r="E9331" s="9">
        <v>0</v>
      </c>
      <c r="F9331" s="9">
        <f t="shared" si="3282"/>
        <v>0</v>
      </c>
      <c r="G9331" s="9">
        <v>0</v>
      </c>
      <c r="H9331" s="467">
        <v>0</v>
      </c>
      <c r="I9331" s="9">
        <f t="shared" si="3283"/>
        <v>0</v>
      </c>
      <c r="J9331" s="9">
        <v>0</v>
      </c>
      <c r="K9331" s="467">
        <v>0</v>
      </c>
      <c r="L9331" s="9">
        <f t="shared" si="3284"/>
        <v>0</v>
      </c>
      <c r="M9331" s="9">
        <v>0</v>
      </c>
      <c r="N9331" s="467">
        <v>0</v>
      </c>
    </row>
    <row r="9332" spans="1:14" customFormat="1" ht="15.75" hidden="1" customHeight="1" thickBot="1" x14ac:dyDescent="0.3">
      <c r="A9332" s="1" t="s">
        <v>0</v>
      </c>
      <c r="B9332" s="8" t="s">
        <v>110</v>
      </c>
      <c r="C9332" s="9">
        <f t="shared" si="3281"/>
        <v>0</v>
      </c>
      <c r="D9332" s="9">
        <v>0</v>
      </c>
      <c r="E9332" s="9">
        <v>0</v>
      </c>
      <c r="F9332" s="9">
        <f t="shared" si="3282"/>
        <v>0</v>
      </c>
      <c r="G9332" s="9">
        <v>0</v>
      </c>
      <c r="H9332" s="467">
        <v>0</v>
      </c>
      <c r="I9332" s="9">
        <f t="shared" si="3283"/>
        <v>0</v>
      </c>
      <c r="J9332" s="9">
        <v>0</v>
      </c>
      <c r="K9332" s="467">
        <v>0</v>
      </c>
      <c r="L9332" s="9">
        <f t="shared" si="3284"/>
        <v>0</v>
      </c>
      <c r="M9332" s="9">
        <v>0</v>
      </c>
      <c r="N9332" s="467">
        <v>0</v>
      </c>
    </row>
    <row r="9333" spans="1:14" customFormat="1" ht="15.75" hidden="1" customHeight="1" thickBot="1" x14ac:dyDescent="0.3">
      <c r="A9333" s="1" t="s">
        <v>0</v>
      </c>
      <c r="B9333" s="7" t="s">
        <v>101</v>
      </c>
      <c r="C9333" s="9">
        <f t="shared" si="3281"/>
        <v>0</v>
      </c>
      <c r="D9333" s="9">
        <f>SUM(D9334:D9336)</f>
        <v>0</v>
      </c>
      <c r="E9333" s="9">
        <f>SUM(E9334:E9336)</f>
        <v>0</v>
      </c>
      <c r="F9333" s="9">
        <f t="shared" si="3282"/>
        <v>0</v>
      </c>
      <c r="G9333" s="9">
        <f>SUM(G9334:G9336)</f>
        <v>0</v>
      </c>
      <c r="H9333" s="467">
        <f>SUM(H9334:H9336)</f>
        <v>0</v>
      </c>
      <c r="I9333" s="9">
        <f t="shared" si="3283"/>
        <v>0</v>
      </c>
      <c r="J9333" s="9">
        <f>SUM(J9334:J9336)</f>
        <v>0</v>
      </c>
      <c r="K9333" s="467">
        <f>SUM(K9334:K9336)</f>
        <v>0</v>
      </c>
      <c r="L9333" s="9">
        <f t="shared" si="3284"/>
        <v>0</v>
      </c>
      <c r="M9333" s="9">
        <f>SUM(M9334:M9336)</f>
        <v>0</v>
      </c>
      <c r="N9333" s="467">
        <f>SUM(N9334:N9336)</f>
        <v>0</v>
      </c>
    </row>
    <row r="9334" spans="1:14" customFormat="1" ht="30.75" hidden="1" customHeight="1" thickBot="1" x14ac:dyDescent="0.3">
      <c r="A9334" s="1" t="s">
        <v>0</v>
      </c>
      <c r="B9334" s="8" t="s">
        <v>109</v>
      </c>
      <c r="C9334" s="9">
        <f t="shared" si="3281"/>
        <v>0</v>
      </c>
      <c r="D9334" s="9">
        <v>0</v>
      </c>
      <c r="E9334" s="9">
        <v>0</v>
      </c>
      <c r="F9334" s="9">
        <f t="shared" si="3282"/>
        <v>0</v>
      </c>
      <c r="G9334" s="9">
        <v>0</v>
      </c>
      <c r="H9334" s="467">
        <v>0</v>
      </c>
      <c r="I9334" s="9">
        <f t="shared" si="3283"/>
        <v>0</v>
      </c>
      <c r="J9334" s="9">
        <v>0</v>
      </c>
      <c r="K9334" s="467">
        <v>0</v>
      </c>
      <c r="L9334" s="9">
        <f t="shared" si="3284"/>
        <v>0</v>
      </c>
      <c r="M9334" s="9">
        <v>0</v>
      </c>
      <c r="N9334" s="467">
        <v>0</v>
      </c>
    </row>
    <row r="9335" spans="1:14" customFormat="1" ht="30.75" hidden="1" customHeight="1" thickBot="1" x14ac:dyDescent="0.3">
      <c r="A9335" s="1" t="s">
        <v>0</v>
      </c>
      <c r="B9335" s="8" t="s">
        <v>111</v>
      </c>
      <c r="C9335" s="9">
        <f t="shared" si="3281"/>
        <v>0</v>
      </c>
      <c r="D9335" s="9">
        <v>0</v>
      </c>
      <c r="E9335" s="9">
        <v>0</v>
      </c>
      <c r="F9335" s="9">
        <f t="shared" si="3282"/>
        <v>0</v>
      </c>
      <c r="G9335" s="9">
        <v>0</v>
      </c>
      <c r="H9335" s="467">
        <v>0</v>
      </c>
      <c r="I9335" s="9">
        <f t="shared" si="3283"/>
        <v>0</v>
      </c>
      <c r="J9335" s="9">
        <v>0</v>
      </c>
      <c r="K9335" s="467">
        <v>0</v>
      </c>
      <c r="L9335" s="9">
        <f t="shared" si="3284"/>
        <v>0</v>
      </c>
      <c r="M9335" s="9">
        <v>0</v>
      </c>
      <c r="N9335" s="467">
        <v>0</v>
      </c>
    </row>
    <row r="9336" spans="1:14" customFormat="1" ht="15.75" hidden="1" customHeight="1" thickBot="1" x14ac:dyDescent="0.3">
      <c r="A9336" s="1" t="s">
        <v>0</v>
      </c>
      <c r="B9336" s="8" t="s">
        <v>110</v>
      </c>
      <c r="C9336" s="9">
        <f t="shared" si="3281"/>
        <v>0</v>
      </c>
      <c r="D9336" s="9">
        <v>0</v>
      </c>
      <c r="E9336" s="9">
        <v>0</v>
      </c>
      <c r="F9336" s="9">
        <f t="shared" si="3282"/>
        <v>0</v>
      </c>
      <c r="G9336" s="9">
        <v>0</v>
      </c>
      <c r="H9336" s="467">
        <v>0</v>
      </c>
      <c r="I9336" s="9">
        <f t="shared" si="3283"/>
        <v>0</v>
      </c>
      <c r="J9336" s="9">
        <v>0</v>
      </c>
      <c r="K9336" s="467">
        <v>0</v>
      </c>
      <c r="L9336" s="9">
        <f t="shared" si="3284"/>
        <v>0</v>
      </c>
      <c r="M9336" s="9">
        <v>0</v>
      </c>
      <c r="N9336" s="467">
        <v>0</v>
      </c>
    </row>
    <row r="9337" spans="1:14" customFormat="1" ht="45.75" hidden="1" customHeight="1" thickBot="1" x14ac:dyDescent="0.3">
      <c r="A9337" s="1" t="s">
        <v>0</v>
      </c>
      <c r="B9337" s="6" t="s">
        <v>117</v>
      </c>
      <c r="C9337" s="9">
        <f t="shared" si="3281"/>
        <v>0</v>
      </c>
      <c r="D9337" s="9">
        <f>SUM(D9338:D9339)</f>
        <v>0</v>
      </c>
      <c r="E9337" s="9">
        <f>SUM(E9338:E9339)</f>
        <v>0</v>
      </c>
      <c r="F9337" s="9">
        <f t="shared" si="3282"/>
        <v>0</v>
      </c>
      <c r="G9337" s="9">
        <f>SUM(G9338:G9339)</f>
        <v>0</v>
      </c>
      <c r="H9337" s="467">
        <f>SUM(H9338:H9339)</f>
        <v>0</v>
      </c>
      <c r="I9337" s="9">
        <f t="shared" si="3283"/>
        <v>0</v>
      </c>
      <c r="J9337" s="9">
        <f>SUM(J9338:J9339)</f>
        <v>0</v>
      </c>
      <c r="K9337" s="467">
        <f>SUM(K9338:K9339)</f>
        <v>0</v>
      </c>
      <c r="L9337" s="9">
        <f t="shared" si="3284"/>
        <v>0</v>
      </c>
      <c r="M9337" s="9">
        <f>SUM(M9338:M9339)</f>
        <v>0</v>
      </c>
      <c r="N9337" s="467">
        <f>SUM(N9338:N9339)</f>
        <v>0</v>
      </c>
    </row>
    <row r="9338" spans="1:14" customFormat="1" ht="15.75" hidden="1" customHeight="1" thickBot="1" x14ac:dyDescent="0.3">
      <c r="A9338" s="1" t="s">
        <v>0</v>
      </c>
      <c r="B9338" s="7" t="s">
        <v>100</v>
      </c>
      <c r="C9338" s="9">
        <f t="shared" si="3281"/>
        <v>0</v>
      </c>
      <c r="D9338" s="9">
        <v>0</v>
      </c>
      <c r="E9338" s="9">
        <v>0</v>
      </c>
      <c r="F9338" s="9">
        <f t="shared" si="3282"/>
        <v>0</v>
      </c>
      <c r="G9338" s="9">
        <v>0</v>
      </c>
      <c r="H9338" s="467">
        <v>0</v>
      </c>
      <c r="I9338" s="9">
        <f t="shared" si="3283"/>
        <v>0</v>
      </c>
      <c r="J9338" s="9">
        <v>0</v>
      </c>
      <c r="K9338" s="467">
        <v>0</v>
      </c>
      <c r="L9338" s="9">
        <f t="shared" si="3284"/>
        <v>0</v>
      </c>
      <c r="M9338" s="9">
        <v>0</v>
      </c>
      <c r="N9338" s="467">
        <v>0</v>
      </c>
    </row>
    <row r="9339" spans="1:14" customFormat="1" ht="15" hidden="1" customHeight="1" x14ac:dyDescent="0.25">
      <c r="A9339" s="133" t="s">
        <v>0</v>
      </c>
      <c r="B9339" s="138" t="s">
        <v>101</v>
      </c>
      <c r="C9339" s="135">
        <f t="shared" si="3281"/>
        <v>0</v>
      </c>
      <c r="D9339" s="135">
        <v>0</v>
      </c>
      <c r="E9339" s="135">
        <v>0</v>
      </c>
      <c r="F9339" s="135">
        <f t="shared" si="3282"/>
        <v>0</v>
      </c>
      <c r="G9339" s="135">
        <v>0</v>
      </c>
      <c r="H9339" s="476">
        <v>0</v>
      </c>
      <c r="I9339" s="135">
        <f t="shared" si="3283"/>
        <v>0</v>
      </c>
      <c r="J9339" s="135">
        <v>0</v>
      </c>
      <c r="K9339" s="476">
        <v>0</v>
      </c>
      <c r="L9339" s="135">
        <f t="shared" si="3284"/>
        <v>0</v>
      </c>
      <c r="M9339" s="135">
        <v>0</v>
      </c>
      <c r="N9339" s="476">
        <v>0</v>
      </c>
    </row>
    <row r="9340" spans="1:14" s="333" customFormat="1" ht="25.5" hidden="1" customHeight="1" x14ac:dyDescent="0.2">
      <c r="A9340" s="334" t="s">
        <v>0</v>
      </c>
      <c r="B9340" s="339" t="s">
        <v>118</v>
      </c>
      <c r="C9340" s="338">
        <f t="shared" si="3281"/>
        <v>0.96799999999999997</v>
      </c>
      <c r="D9340" s="338">
        <f>SUM(D9341,D9344,D9347)</f>
        <v>0.96799999999999997</v>
      </c>
      <c r="E9340" s="338">
        <f>SUM(E9341,E9344,E9347)</f>
        <v>0</v>
      </c>
      <c r="F9340" s="338">
        <f t="shared" si="3282"/>
        <v>0</v>
      </c>
      <c r="G9340" s="338">
        <f>SUM(G9341,G9344,G9347)</f>
        <v>0</v>
      </c>
      <c r="H9340" s="483">
        <f>SUM(H9341,H9344,H9347)</f>
        <v>0</v>
      </c>
      <c r="I9340" s="338">
        <f t="shared" si="3283"/>
        <v>0</v>
      </c>
      <c r="J9340" s="338">
        <f>SUM(J9341,J9344,J9347)</f>
        <v>0</v>
      </c>
      <c r="K9340" s="483">
        <f>SUM(K9341,K9344,K9347)</f>
        <v>0</v>
      </c>
      <c r="L9340" s="338">
        <f t="shared" si="3284"/>
        <v>0</v>
      </c>
      <c r="M9340" s="338">
        <f>SUM(M9341,M9344,M9347)</f>
        <v>0</v>
      </c>
      <c r="N9340" s="483">
        <f>SUM(N9341,N9344,N9347)</f>
        <v>0</v>
      </c>
    </row>
    <row r="9341" spans="1:14" customFormat="1" ht="15.75" hidden="1" customHeight="1" thickBot="1" x14ac:dyDescent="0.3">
      <c r="A9341" s="140" t="s">
        <v>0</v>
      </c>
      <c r="B9341" s="147" t="s">
        <v>119</v>
      </c>
      <c r="C9341" s="142">
        <f t="shared" si="3281"/>
        <v>0</v>
      </c>
      <c r="D9341" s="142">
        <f>SUM(D9342:D9343)</f>
        <v>0</v>
      </c>
      <c r="E9341" s="142">
        <f>SUM(E9342:E9343)</f>
        <v>0</v>
      </c>
      <c r="F9341" s="142">
        <f t="shared" si="3282"/>
        <v>0</v>
      </c>
      <c r="G9341" s="142">
        <f>SUM(G9342:G9343)</f>
        <v>0</v>
      </c>
      <c r="H9341" s="477">
        <f>SUM(H9342:H9343)</f>
        <v>0</v>
      </c>
      <c r="I9341" s="142">
        <f t="shared" si="3283"/>
        <v>0</v>
      </c>
      <c r="J9341" s="142">
        <f>SUM(J9342:J9343)</f>
        <v>0</v>
      </c>
      <c r="K9341" s="477">
        <f>SUM(K9342:K9343)</f>
        <v>0</v>
      </c>
      <c r="L9341" s="142">
        <f t="shared" si="3284"/>
        <v>0</v>
      </c>
      <c r="M9341" s="142">
        <f>SUM(M9342:M9343)</f>
        <v>0</v>
      </c>
      <c r="N9341" s="477">
        <f>SUM(N9342:N9343)</f>
        <v>0</v>
      </c>
    </row>
    <row r="9342" spans="1:14" customFormat="1" ht="15.75" hidden="1" customHeight="1" thickBot="1" x14ac:dyDescent="0.3">
      <c r="A9342" s="1" t="s">
        <v>0</v>
      </c>
      <c r="B9342" s="5" t="s">
        <v>120</v>
      </c>
      <c r="C9342" s="9">
        <f t="shared" si="3281"/>
        <v>0</v>
      </c>
      <c r="D9342" s="9">
        <v>0</v>
      </c>
      <c r="E9342" s="9">
        <v>0</v>
      </c>
      <c r="F9342" s="9">
        <f t="shared" si="3282"/>
        <v>0</v>
      </c>
      <c r="G9342" s="9">
        <v>0</v>
      </c>
      <c r="H9342" s="467">
        <v>0</v>
      </c>
      <c r="I9342" s="9">
        <f t="shared" si="3283"/>
        <v>0</v>
      </c>
      <c r="J9342" s="9">
        <v>0</v>
      </c>
      <c r="K9342" s="467">
        <v>0</v>
      </c>
      <c r="L9342" s="9">
        <f t="shared" si="3284"/>
        <v>0</v>
      </c>
      <c r="M9342" s="9">
        <v>0</v>
      </c>
      <c r="N9342" s="467">
        <v>0</v>
      </c>
    </row>
    <row r="9343" spans="1:14" customFormat="1" ht="15.75" hidden="1" customHeight="1" thickBot="1" x14ac:dyDescent="0.3">
      <c r="A9343" s="1" t="s">
        <v>0</v>
      </c>
      <c r="B9343" s="5" t="s">
        <v>121</v>
      </c>
      <c r="C9343" s="9">
        <f t="shared" si="3281"/>
        <v>0</v>
      </c>
      <c r="D9343" s="9">
        <v>0</v>
      </c>
      <c r="E9343" s="9">
        <v>0</v>
      </c>
      <c r="F9343" s="9">
        <f t="shared" si="3282"/>
        <v>0</v>
      </c>
      <c r="G9343" s="9">
        <v>0</v>
      </c>
      <c r="H9343" s="467">
        <v>0</v>
      </c>
      <c r="I9343" s="9">
        <f t="shared" si="3283"/>
        <v>0</v>
      </c>
      <c r="J9343" s="9">
        <v>0</v>
      </c>
      <c r="K9343" s="467">
        <v>0</v>
      </c>
      <c r="L9343" s="9">
        <f t="shared" si="3284"/>
        <v>0</v>
      </c>
      <c r="M9343" s="9">
        <v>0</v>
      </c>
      <c r="N9343" s="467">
        <v>0</v>
      </c>
    </row>
    <row r="9344" spans="1:14" customFormat="1" ht="15.75" hidden="1" customHeight="1" thickBot="1" x14ac:dyDescent="0.3">
      <c r="A9344" s="1" t="s">
        <v>0</v>
      </c>
      <c r="B9344" s="4" t="s">
        <v>122</v>
      </c>
      <c r="C9344" s="9">
        <f t="shared" si="3281"/>
        <v>0</v>
      </c>
      <c r="D9344" s="9">
        <f>SUM(D9345:D9346)</f>
        <v>0</v>
      </c>
      <c r="E9344" s="9">
        <f>SUM(E9345:E9346)</f>
        <v>0</v>
      </c>
      <c r="F9344" s="9">
        <f t="shared" si="3282"/>
        <v>0</v>
      </c>
      <c r="G9344" s="9">
        <f>SUM(G9345:G9346)</f>
        <v>0</v>
      </c>
      <c r="H9344" s="467">
        <f>SUM(H9345:H9346)</f>
        <v>0</v>
      </c>
      <c r="I9344" s="9">
        <f t="shared" si="3283"/>
        <v>0</v>
      </c>
      <c r="J9344" s="9">
        <f>SUM(J9345:J9346)</f>
        <v>0</v>
      </c>
      <c r="K9344" s="467">
        <f>SUM(K9345:K9346)</f>
        <v>0</v>
      </c>
      <c r="L9344" s="9">
        <f t="shared" si="3284"/>
        <v>0</v>
      </c>
      <c r="M9344" s="9">
        <f>SUM(M9345:M9346)</f>
        <v>0</v>
      </c>
      <c r="N9344" s="467">
        <f>SUM(N9345:N9346)</f>
        <v>0</v>
      </c>
    </row>
    <row r="9345" spans="1:14" customFormat="1" ht="15.75" hidden="1" customHeight="1" thickBot="1" x14ac:dyDescent="0.3">
      <c r="A9345" s="1" t="s">
        <v>0</v>
      </c>
      <c r="B9345" s="5" t="s">
        <v>120</v>
      </c>
      <c r="C9345" s="9">
        <f t="shared" si="3281"/>
        <v>0</v>
      </c>
      <c r="D9345" s="9">
        <v>0</v>
      </c>
      <c r="E9345" s="9">
        <v>0</v>
      </c>
      <c r="F9345" s="9">
        <f t="shared" si="3282"/>
        <v>0</v>
      </c>
      <c r="G9345" s="9">
        <v>0</v>
      </c>
      <c r="H9345" s="467">
        <v>0</v>
      </c>
      <c r="I9345" s="9">
        <f t="shared" si="3283"/>
        <v>0</v>
      </c>
      <c r="J9345" s="9">
        <v>0</v>
      </c>
      <c r="K9345" s="467">
        <v>0</v>
      </c>
      <c r="L9345" s="9">
        <f t="shared" si="3284"/>
        <v>0</v>
      </c>
      <c r="M9345" s="9">
        <v>0</v>
      </c>
      <c r="N9345" s="467">
        <v>0</v>
      </c>
    </row>
    <row r="9346" spans="1:14" customFormat="1" ht="15.75" hidden="1" customHeight="1" thickBot="1" x14ac:dyDescent="0.3">
      <c r="A9346" s="133" t="s">
        <v>0</v>
      </c>
      <c r="B9346" s="136" t="s">
        <v>121</v>
      </c>
      <c r="C9346" s="135">
        <f t="shared" si="3281"/>
        <v>0</v>
      </c>
      <c r="D9346" s="135">
        <v>0</v>
      </c>
      <c r="E9346" s="135">
        <v>0</v>
      </c>
      <c r="F9346" s="9">
        <f t="shared" si="3282"/>
        <v>0</v>
      </c>
      <c r="G9346" s="9">
        <v>0</v>
      </c>
      <c r="H9346" s="467">
        <v>0</v>
      </c>
      <c r="I9346" s="9">
        <f t="shared" si="3283"/>
        <v>0</v>
      </c>
      <c r="J9346" s="9">
        <v>0</v>
      </c>
      <c r="K9346" s="467">
        <v>0</v>
      </c>
      <c r="L9346" s="9">
        <f t="shared" si="3284"/>
        <v>0</v>
      </c>
      <c r="M9346" s="9">
        <v>0</v>
      </c>
      <c r="N9346" s="467">
        <v>0</v>
      </c>
    </row>
    <row r="9347" spans="1:14" customFormat="1" ht="5.25" hidden="1" customHeight="1" thickTop="1" x14ac:dyDescent="0.25">
      <c r="A9347" s="151" t="s">
        <v>0</v>
      </c>
      <c r="B9347" s="157" t="s">
        <v>123</v>
      </c>
      <c r="C9347" s="155">
        <f t="shared" ref="C9347:C9410" si="3285">SUM(D9347:E9347)</f>
        <v>0.96799999999999997</v>
      </c>
      <c r="D9347" s="155">
        <f>SUM(D9348:D9349)</f>
        <v>0.96799999999999997</v>
      </c>
      <c r="E9347" s="155">
        <f>SUM(E9348:E9349)</f>
        <v>0</v>
      </c>
      <c r="F9347" s="161">
        <f t="shared" ref="F9347:F9410" si="3286">SUM(G9347:H9347)</f>
        <v>0</v>
      </c>
      <c r="G9347" s="161">
        <f>SUM(G9348:G9349)</f>
        <v>0</v>
      </c>
      <c r="H9347" s="530">
        <f>SUM(H9348:H9349)</f>
        <v>0</v>
      </c>
      <c r="I9347" s="161">
        <f t="shared" ref="I9347:I9410" si="3287">SUM(J9347:K9347)</f>
        <v>0</v>
      </c>
      <c r="J9347" s="161">
        <f>SUM(J9348:J9349)</f>
        <v>0</v>
      </c>
      <c r="K9347" s="530">
        <f>SUM(K9348:K9349)</f>
        <v>0</v>
      </c>
      <c r="L9347" s="161">
        <f t="shared" ref="L9347:L9410" si="3288">SUM(M9347:N9347)</f>
        <v>0</v>
      </c>
      <c r="M9347" s="161">
        <f>SUM(M9348:M9349)</f>
        <v>0</v>
      </c>
      <c r="N9347" s="530">
        <f>SUM(N9348:N9349)</f>
        <v>0</v>
      </c>
    </row>
    <row r="9348" spans="1:14" customFormat="1" ht="15" hidden="1" customHeight="1" x14ac:dyDescent="0.25">
      <c r="A9348" s="151" t="s">
        <v>0</v>
      </c>
      <c r="B9348" s="158" t="s">
        <v>120</v>
      </c>
      <c r="C9348" s="155">
        <f t="shared" si="3285"/>
        <v>0.96799999999999997</v>
      </c>
      <c r="D9348" s="155">
        <v>0.96799999999999997</v>
      </c>
      <c r="E9348" s="155">
        <v>0</v>
      </c>
      <c r="F9348" s="161">
        <f t="shared" si="3286"/>
        <v>0</v>
      </c>
      <c r="G9348" s="161">
        <v>0</v>
      </c>
      <c r="H9348" s="530">
        <v>0</v>
      </c>
      <c r="I9348" s="161">
        <f t="shared" si="3287"/>
        <v>0</v>
      </c>
      <c r="J9348" s="161">
        <v>0</v>
      </c>
      <c r="K9348" s="530">
        <v>0</v>
      </c>
      <c r="L9348" s="161">
        <f t="shared" si="3288"/>
        <v>0</v>
      </c>
      <c r="M9348" s="161">
        <v>0</v>
      </c>
      <c r="N9348" s="530">
        <v>0</v>
      </c>
    </row>
    <row r="9349" spans="1:14" customFormat="1" ht="15" hidden="1" customHeight="1" x14ac:dyDescent="0.25">
      <c r="A9349" s="143" t="s">
        <v>0</v>
      </c>
      <c r="B9349" s="144" t="s">
        <v>121</v>
      </c>
      <c r="C9349" s="145">
        <f t="shared" si="3285"/>
        <v>0</v>
      </c>
      <c r="D9349" s="145">
        <v>0</v>
      </c>
      <c r="E9349" s="145">
        <v>0</v>
      </c>
      <c r="F9349" s="145">
        <f t="shared" si="3286"/>
        <v>0</v>
      </c>
      <c r="G9349" s="145">
        <v>0</v>
      </c>
      <c r="H9349" s="485">
        <v>0</v>
      </c>
      <c r="I9349" s="145">
        <f t="shared" si="3287"/>
        <v>0</v>
      </c>
      <c r="J9349" s="145">
        <v>0</v>
      </c>
      <c r="K9349" s="485">
        <v>0</v>
      </c>
      <c r="L9349" s="145">
        <f t="shared" si="3288"/>
        <v>0</v>
      </c>
      <c r="M9349" s="145">
        <v>0</v>
      </c>
      <c r="N9349" s="485">
        <v>0</v>
      </c>
    </row>
    <row r="9350" spans="1:14" s="333" customFormat="1" ht="12.75" hidden="1" customHeight="1" x14ac:dyDescent="0.2">
      <c r="A9350" s="334" t="s">
        <v>0</v>
      </c>
      <c r="B9350" s="339" t="s">
        <v>124</v>
      </c>
      <c r="C9350" s="338">
        <f t="shared" si="3285"/>
        <v>0</v>
      </c>
      <c r="D9350" s="338">
        <f>SUM(D9351:D9352)</f>
        <v>0</v>
      </c>
      <c r="E9350" s="338">
        <f>SUM(E9351:E9352)</f>
        <v>0</v>
      </c>
      <c r="F9350" s="338">
        <f t="shared" si="3286"/>
        <v>0</v>
      </c>
      <c r="G9350" s="338">
        <f>SUM(G9351:G9352)</f>
        <v>0</v>
      </c>
      <c r="H9350" s="483">
        <f>SUM(H9351:H9352)</f>
        <v>0</v>
      </c>
      <c r="I9350" s="338">
        <f t="shared" si="3287"/>
        <v>0</v>
      </c>
      <c r="J9350" s="338">
        <f>SUM(J9351:J9352)</f>
        <v>0</v>
      </c>
      <c r="K9350" s="483">
        <f>SUM(K9351:K9352)</f>
        <v>0</v>
      </c>
      <c r="L9350" s="338">
        <f t="shared" si="3288"/>
        <v>0</v>
      </c>
      <c r="M9350" s="338">
        <f>SUM(M9351:M9352)</f>
        <v>0</v>
      </c>
      <c r="N9350" s="483">
        <f>SUM(N9351:N9352)</f>
        <v>0</v>
      </c>
    </row>
    <row r="9351" spans="1:14" customFormat="1" ht="60.75" hidden="1" customHeight="1" thickBot="1" x14ac:dyDescent="0.3">
      <c r="A9351" s="140" t="s">
        <v>0</v>
      </c>
      <c r="B9351" s="147" t="s">
        <v>125</v>
      </c>
      <c r="C9351" s="142">
        <f t="shared" si="3285"/>
        <v>0</v>
      </c>
      <c r="D9351" s="142">
        <v>0</v>
      </c>
      <c r="E9351" s="142">
        <v>0</v>
      </c>
      <c r="F9351" s="142">
        <f t="shared" si="3286"/>
        <v>0</v>
      </c>
      <c r="G9351" s="142">
        <v>0</v>
      </c>
      <c r="H9351" s="477">
        <v>0</v>
      </c>
      <c r="I9351" s="142">
        <f t="shared" si="3287"/>
        <v>0</v>
      </c>
      <c r="J9351" s="142">
        <v>0</v>
      </c>
      <c r="K9351" s="477">
        <v>0</v>
      </c>
      <c r="L9351" s="142">
        <f t="shared" si="3288"/>
        <v>0</v>
      </c>
      <c r="M9351" s="142">
        <v>0</v>
      </c>
      <c r="N9351" s="477">
        <v>0</v>
      </c>
    </row>
    <row r="9352" spans="1:14" customFormat="1" ht="15.75" hidden="1" customHeight="1" thickBot="1" x14ac:dyDescent="0.3">
      <c r="A9352" s="1" t="s">
        <v>0</v>
      </c>
      <c r="B9352" s="4" t="s">
        <v>126</v>
      </c>
      <c r="C9352" s="9">
        <f t="shared" si="3285"/>
        <v>0</v>
      </c>
      <c r="D9352" s="9">
        <f>SUM(D9353,D9372)</f>
        <v>0</v>
      </c>
      <c r="E9352" s="9">
        <f>SUM(E9353,E9372)</f>
        <v>0</v>
      </c>
      <c r="F9352" s="9">
        <f t="shared" si="3286"/>
        <v>0</v>
      </c>
      <c r="G9352" s="9">
        <f>SUM(G9353,G9372)</f>
        <v>0</v>
      </c>
      <c r="H9352" s="467">
        <f>SUM(H9353,H9372)</f>
        <v>0</v>
      </c>
      <c r="I9352" s="9">
        <f t="shared" si="3287"/>
        <v>0</v>
      </c>
      <c r="J9352" s="9">
        <f>SUM(J9353,J9372)</f>
        <v>0</v>
      </c>
      <c r="K9352" s="467">
        <f>SUM(K9353,K9372)</f>
        <v>0</v>
      </c>
      <c r="L9352" s="9">
        <f t="shared" si="3288"/>
        <v>0</v>
      </c>
      <c r="M9352" s="9">
        <f>SUM(M9353,M9372)</f>
        <v>0</v>
      </c>
      <c r="N9352" s="467">
        <f>SUM(N9353,N9372)</f>
        <v>0</v>
      </c>
    </row>
    <row r="9353" spans="1:14" customFormat="1" ht="30.75" hidden="1" customHeight="1" thickBot="1" x14ac:dyDescent="0.3">
      <c r="A9353" s="1" t="s">
        <v>0</v>
      </c>
      <c r="B9353" s="5" t="s">
        <v>127</v>
      </c>
      <c r="C9353" s="9">
        <f t="shared" si="3285"/>
        <v>0</v>
      </c>
      <c r="D9353" s="9">
        <f>SUM(D9354:D9371)</f>
        <v>0</v>
      </c>
      <c r="E9353" s="9">
        <f>SUM(E9354:E9371)</f>
        <v>0</v>
      </c>
      <c r="F9353" s="9">
        <f t="shared" si="3286"/>
        <v>0</v>
      </c>
      <c r="G9353" s="9">
        <f>SUM(G9354:G9371)</f>
        <v>0</v>
      </c>
      <c r="H9353" s="467">
        <f>SUM(H9354:H9371)</f>
        <v>0</v>
      </c>
      <c r="I9353" s="9">
        <f t="shared" si="3287"/>
        <v>0</v>
      </c>
      <c r="J9353" s="9">
        <f>SUM(J9354:J9371)</f>
        <v>0</v>
      </c>
      <c r="K9353" s="467">
        <f>SUM(K9354:K9371)</f>
        <v>0</v>
      </c>
      <c r="L9353" s="9">
        <f t="shared" si="3288"/>
        <v>0</v>
      </c>
      <c r="M9353" s="9">
        <f>SUM(M9354:M9371)</f>
        <v>0</v>
      </c>
      <c r="N9353" s="467">
        <f>SUM(N9354:N9371)</f>
        <v>0</v>
      </c>
    </row>
    <row r="9354" spans="1:14" customFormat="1" ht="120.75" hidden="1" customHeight="1" thickBot="1" x14ac:dyDescent="0.3">
      <c r="A9354" s="1" t="s">
        <v>0</v>
      </c>
      <c r="B9354" s="6" t="s">
        <v>128</v>
      </c>
      <c r="C9354" s="9">
        <f t="shared" si="3285"/>
        <v>0</v>
      </c>
      <c r="D9354" s="9">
        <v>0</v>
      </c>
      <c r="E9354" s="9">
        <v>0</v>
      </c>
      <c r="F9354" s="9">
        <f t="shared" si="3286"/>
        <v>0</v>
      </c>
      <c r="G9354" s="9">
        <v>0</v>
      </c>
      <c r="H9354" s="467">
        <v>0</v>
      </c>
      <c r="I9354" s="9">
        <f t="shared" si="3287"/>
        <v>0</v>
      </c>
      <c r="J9354" s="9">
        <v>0</v>
      </c>
      <c r="K9354" s="467">
        <v>0</v>
      </c>
      <c r="L9354" s="9">
        <f t="shared" si="3288"/>
        <v>0</v>
      </c>
      <c r="M9354" s="9">
        <v>0</v>
      </c>
      <c r="N9354" s="467">
        <v>0</v>
      </c>
    </row>
    <row r="9355" spans="1:14" customFormat="1" ht="30.75" hidden="1" customHeight="1" thickBot="1" x14ac:dyDescent="0.3">
      <c r="A9355" s="1" t="s">
        <v>0</v>
      </c>
      <c r="B9355" s="6" t="s">
        <v>129</v>
      </c>
      <c r="C9355" s="9">
        <f t="shared" si="3285"/>
        <v>0</v>
      </c>
      <c r="D9355" s="9">
        <v>0</v>
      </c>
      <c r="E9355" s="9">
        <v>0</v>
      </c>
      <c r="F9355" s="9">
        <f t="shared" si="3286"/>
        <v>0</v>
      </c>
      <c r="G9355" s="9">
        <v>0</v>
      </c>
      <c r="H9355" s="467">
        <v>0</v>
      </c>
      <c r="I9355" s="9">
        <f t="shared" si="3287"/>
        <v>0</v>
      </c>
      <c r="J9355" s="9">
        <v>0</v>
      </c>
      <c r="K9355" s="467">
        <v>0</v>
      </c>
      <c r="L9355" s="9">
        <f t="shared" si="3288"/>
        <v>0</v>
      </c>
      <c r="M9355" s="9">
        <v>0</v>
      </c>
      <c r="N9355" s="467">
        <v>0</v>
      </c>
    </row>
    <row r="9356" spans="1:14" customFormat="1" ht="30.75" hidden="1" customHeight="1" thickBot="1" x14ac:dyDescent="0.3">
      <c r="A9356" s="1" t="s">
        <v>0</v>
      </c>
      <c r="B9356" s="6" t="s">
        <v>130</v>
      </c>
      <c r="C9356" s="9">
        <f t="shared" si="3285"/>
        <v>0</v>
      </c>
      <c r="D9356" s="9">
        <v>0</v>
      </c>
      <c r="E9356" s="9">
        <v>0</v>
      </c>
      <c r="F9356" s="9">
        <f t="shared" si="3286"/>
        <v>0</v>
      </c>
      <c r="G9356" s="9">
        <v>0</v>
      </c>
      <c r="H9356" s="467">
        <v>0</v>
      </c>
      <c r="I9356" s="9">
        <f t="shared" si="3287"/>
        <v>0</v>
      </c>
      <c r="J9356" s="9">
        <v>0</v>
      </c>
      <c r="K9356" s="467">
        <v>0</v>
      </c>
      <c r="L9356" s="9">
        <f t="shared" si="3288"/>
        <v>0</v>
      </c>
      <c r="M9356" s="9">
        <v>0</v>
      </c>
      <c r="N9356" s="467">
        <v>0</v>
      </c>
    </row>
    <row r="9357" spans="1:14" customFormat="1" ht="45.75" hidden="1" customHeight="1" thickBot="1" x14ac:dyDescent="0.3">
      <c r="A9357" s="1" t="s">
        <v>0</v>
      </c>
      <c r="B9357" s="6" t="s">
        <v>131</v>
      </c>
      <c r="C9357" s="9">
        <f t="shared" si="3285"/>
        <v>0</v>
      </c>
      <c r="D9357" s="9">
        <v>0</v>
      </c>
      <c r="E9357" s="9">
        <v>0</v>
      </c>
      <c r="F9357" s="9">
        <f t="shared" si="3286"/>
        <v>0</v>
      </c>
      <c r="G9357" s="9">
        <v>0</v>
      </c>
      <c r="H9357" s="467">
        <v>0</v>
      </c>
      <c r="I9357" s="9">
        <f t="shared" si="3287"/>
        <v>0</v>
      </c>
      <c r="J9357" s="9">
        <v>0</v>
      </c>
      <c r="K9357" s="467">
        <v>0</v>
      </c>
      <c r="L9357" s="9">
        <f t="shared" si="3288"/>
        <v>0</v>
      </c>
      <c r="M9357" s="9">
        <v>0</v>
      </c>
      <c r="N9357" s="467">
        <v>0</v>
      </c>
    </row>
    <row r="9358" spans="1:14" customFormat="1" ht="11.25" hidden="1" customHeight="1" thickBot="1" x14ac:dyDescent="0.3">
      <c r="A9358" s="1" t="s">
        <v>0</v>
      </c>
      <c r="B9358" s="6" t="s">
        <v>132</v>
      </c>
      <c r="C9358" s="9">
        <f t="shared" si="3285"/>
        <v>0</v>
      </c>
      <c r="D9358" s="9">
        <v>0</v>
      </c>
      <c r="E9358" s="9">
        <v>0</v>
      </c>
      <c r="F9358" s="9">
        <f t="shared" si="3286"/>
        <v>0</v>
      </c>
      <c r="G9358" s="9">
        <v>0</v>
      </c>
      <c r="H9358" s="467">
        <v>0</v>
      </c>
      <c r="I9358" s="9">
        <f t="shared" si="3287"/>
        <v>0</v>
      </c>
      <c r="J9358" s="9">
        <v>0</v>
      </c>
      <c r="K9358" s="467">
        <v>0</v>
      </c>
      <c r="L9358" s="9">
        <f t="shared" si="3288"/>
        <v>0</v>
      </c>
      <c r="M9358" s="9">
        <v>0</v>
      </c>
      <c r="N9358" s="467">
        <v>0</v>
      </c>
    </row>
    <row r="9359" spans="1:14" customFormat="1" ht="30.75" hidden="1" customHeight="1" thickBot="1" x14ac:dyDescent="0.3">
      <c r="A9359" s="1" t="s">
        <v>0</v>
      </c>
      <c r="B9359" s="6" t="s">
        <v>133</v>
      </c>
      <c r="C9359" s="9">
        <f t="shared" si="3285"/>
        <v>0</v>
      </c>
      <c r="D9359" s="9">
        <v>0</v>
      </c>
      <c r="E9359" s="9">
        <v>0</v>
      </c>
      <c r="F9359" s="9">
        <f t="shared" si="3286"/>
        <v>0</v>
      </c>
      <c r="G9359" s="9">
        <v>0</v>
      </c>
      <c r="H9359" s="467">
        <v>0</v>
      </c>
      <c r="I9359" s="9">
        <f t="shared" si="3287"/>
        <v>0</v>
      </c>
      <c r="J9359" s="9">
        <v>0</v>
      </c>
      <c r="K9359" s="467">
        <v>0</v>
      </c>
      <c r="L9359" s="9">
        <f t="shared" si="3288"/>
        <v>0</v>
      </c>
      <c r="M9359" s="9">
        <v>0</v>
      </c>
      <c r="N9359" s="467">
        <v>0</v>
      </c>
    </row>
    <row r="9360" spans="1:14" customFormat="1" ht="30.75" hidden="1" customHeight="1" thickBot="1" x14ac:dyDescent="0.3">
      <c r="A9360" s="1" t="s">
        <v>0</v>
      </c>
      <c r="B9360" s="6" t="s">
        <v>134</v>
      </c>
      <c r="C9360" s="9">
        <f t="shared" si="3285"/>
        <v>0</v>
      </c>
      <c r="D9360" s="9">
        <v>0</v>
      </c>
      <c r="E9360" s="9">
        <v>0</v>
      </c>
      <c r="F9360" s="9">
        <f t="shared" si="3286"/>
        <v>0</v>
      </c>
      <c r="G9360" s="9">
        <v>0</v>
      </c>
      <c r="H9360" s="467">
        <v>0</v>
      </c>
      <c r="I9360" s="9">
        <f t="shared" si="3287"/>
        <v>0</v>
      </c>
      <c r="J9360" s="9">
        <v>0</v>
      </c>
      <c r="K9360" s="467">
        <v>0</v>
      </c>
      <c r="L9360" s="9">
        <f t="shared" si="3288"/>
        <v>0</v>
      </c>
      <c r="M9360" s="9">
        <v>0</v>
      </c>
      <c r="N9360" s="467">
        <v>0</v>
      </c>
    </row>
    <row r="9361" spans="1:14" customFormat="1" ht="45.75" hidden="1" customHeight="1" thickBot="1" x14ac:dyDescent="0.3">
      <c r="A9361" s="1" t="s">
        <v>0</v>
      </c>
      <c r="B9361" s="6" t="s">
        <v>135</v>
      </c>
      <c r="C9361" s="9">
        <f t="shared" si="3285"/>
        <v>0</v>
      </c>
      <c r="D9361" s="9">
        <v>0</v>
      </c>
      <c r="E9361" s="9">
        <v>0</v>
      </c>
      <c r="F9361" s="9">
        <f t="shared" si="3286"/>
        <v>0</v>
      </c>
      <c r="G9361" s="9">
        <v>0</v>
      </c>
      <c r="H9361" s="467">
        <v>0</v>
      </c>
      <c r="I9361" s="9">
        <f t="shared" si="3287"/>
        <v>0</v>
      </c>
      <c r="J9361" s="9">
        <v>0</v>
      </c>
      <c r="K9361" s="467">
        <v>0</v>
      </c>
      <c r="L9361" s="9">
        <f t="shared" si="3288"/>
        <v>0</v>
      </c>
      <c r="M9361" s="9">
        <v>0</v>
      </c>
      <c r="N9361" s="467">
        <v>0</v>
      </c>
    </row>
    <row r="9362" spans="1:14" customFormat="1" ht="60.75" hidden="1" customHeight="1" thickBot="1" x14ac:dyDescent="0.3">
      <c r="A9362" s="1" t="s">
        <v>0</v>
      </c>
      <c r="B9362" s="6" t="s">
        <v>136</v>
      </c>
      <c r="C9362" s="9">
        <f t="shared" si="3285"/>
        <v>0</v>
      </c>
      <c r="D9362" s="9">
        <v>0</v>
      </c>
      <c r="E9362" s="9">
        <v>0</v>
      </c>
      <c r="F9362" s="9">
        <f t="shared" si="3286"/>
        <v>0</v>
      </c>
      <c r="G9362" s="9">
        <v>0</v>
      </c>
      <c r="H9362" s="467">
        <v>0</v>
      </c>
      <c r="I9362" s="9">
        <f t="shared" si="3287"/>
        <v>0</v>
      </c>
      <c r="J9362" s="9">
        <v>0</v>
      </c>
      <c r="K9362" s="467">
        <v>0</v>
      </c>
      <c r="L9362" s="9">
        <f t="shared" si="3288"/>
        <v>0</v>
      </c>
      <c r="M9362" s="9">
        <v>0</v>
      </c>
      <c r="N9362" s="467">
        <v>0</v>
      </c>
    </row>
    <row r="9363" spans="1:14" customFormat="1" ht="45.75" hidden="1" customHeight="1" thickBot="1" x14ac:dyDescent="0.3">
      <c r="A9363" s="1" t="s">
        <v>0</v>
      </c>
      <c r="B9363" s="6" t="s">
        <v>137</v>
      </c>
      <c r="C9363" s="9">
        <f t="shared" si="3285"/>
        <v>0</v>
      </c>
      <c r="D9363" s="9">
        <v>0</v>
      </c>
      <c r="E9363" s="9">
        <v>0</v>
      </c>
      <c r="F9363" s="9">
        <f t="shared" si="3286"/>
        <v>0</v>
      </c>
      <c r="G9363" s="9">
        <v>0</v>
      </c>
      <c r="H9363" s="467">
        <v>0</v>
      </c>
      <c r="I9363" s="9">
        <f t="shared" si="3287"/>
        <v>0</v>
      </c>
      <c r="J9363" s="9">
        <v>0</v>
      </c>
      <c r="K9363" s="467">
        <v>0</v>
      </c>
      <c r="L9363" s="9">
        <f t="shared" si="3288"/>
        <v>0</v>
      </c>
      <c r="M9363" s="9">
        <v>0</v>
      </c>
      <c r="N9363" s="467">
        <v>0</v>
      </c>
    </row>
    <row r="9364" spans="1:14" customFormat="1" ht="60.75" hidden="1" customHeight="1" thickBot="1" x14ac:dyDescent="0.3">
      <c r="A9364" s="1" t="s">
        <v>0</v>
      </c>
      <c r="B9364" s="6" t="s">
        <v>138</v>
      </c>
      <c r="C9364" s="9">
        <f t="shared" si="3285"/>
        <v>0</v>
      </c>
      <c r="D9364" s="9">
        <v>0</v>
      </c>
      <c r="E9364" s="9">
        <v>0</v>
      </c>
      <c r="F9364" s="9">
        <f t="shared" si="3286"/>
        <v>0</v>
      </c>
      <c r="G9364" s="9">
        <v>0</v>
      </c>
      <c r="H9364" s="467">
        <v>0</v>
      </c>
      <c r="I9364" s="9">
        <f t="shared" si="3287"/>
        <v>0</v>
      </c>
      <c r="J9364" s="9">
        <v>0</v>
      </c>
      <c r="K9364" s="467">
        <v>0</v>
      </c>
      <c r="L9364" s="9">
        <f t="shared" si="3288"/>
        <v>0</v>
      </c>
      <c r="M9364" s="9">
        <v>0</v>
      </c>
      <c r="N9364" s="467">
        <v>0</v>
      </c>
    </row>
    <row r="9365" spans="1:14" customFormat="1" ht="60.75" hidden="1" customHeight="1" thickBot="1" x14ac:dyDescent="0.3">
      <c r="A9365" s="1" t="s">
        <v>0</v>
      </c>
      <c r="B9365" s="6" t="s">
        <v>139</v>
      </c>
      <c r="C9365" s="9">
        <f t="shared" si="3285"/>
        <v>0</v>
      </c>
      <c r="D9365" s="9">
        <v>0</v>
      </c>
      <c r="E9365" s="9">
        <v>0</v>
      </c>
      <c r="F9365" s="9">
        <f t="shared" si="3286"/>
        <v>0</v>
      </c>
      <c r="G9365" s="9">
        <v>0</v>
      </c>
      <c r="H9365" s="467">
        <v>0</v>
      </c>
      <c r="I9365" s="9">
        <f t="shared" si="3287"/>
        <v>0</v>
      </c>
      <c r="J9365" s="9">
        <v>0</v>
      </c>
      <c r="K9365" s="467">
        <v>0</v>
      </c>
      <c r="L9365" s="9">
        <f t="shared" si="3288"/>
        <v>0</v>
      </c>
      <c r="M9365" s="9">
        <v>0</v>
      </c>
      <c r="N9365" s="467">
        <v>0</v>
      </c>
    </row>
    <row r="9366" spans="1:14" customFormat="1" ht="45.75" hidden="1" customHeight="1" thickBot="1" x14ac:dyDescent="0.3">
      <c r="A9366" s="1" t="s">
        <v>0</v>
      </c>
      <c r="B9366" s="6" t="s">
        <v>140</v>
      </c>
      <c r="C9366" s="9">
        <f t="shared" si="3285"/>
        <v>0</v>
      </c>
      <c r="D9366" s="9">
        <v>0</v>
      </c>
      <c r="E9366" s="9">
        <v>0</v>
      </c>
      <c r="F9366" s="9">
        <f t="shared" si="3286"/>
        <v>0</v>
      </c>
      <c r="G9366" s="9">
        <v>0</v>
      </c>
      <c r="H9366" s="467">
        <v>0</v>
      </c>
      <c r="I9366" s="9">
        <f t="shared" si="3287"/>
        <v>0</v>
      </c>
      <c r="J9366" s="9">
        <v>0</v>
      </c>
      <c r="K9366" s="467">
        <v>0</v>
      </c>
      <c r="L9366" s="9">
        <f t="shared" si="3288"/>
        <v>0</v>
      </c>
      <c r="M9366" s="9">
        <v>0</v>
      </c>
      <c r="N9366" s="467">
        <v>0</v>
      </c>
    </row>
    <row r="9367" spans="1:14" customFormat="1" ht="75.75" hidden="1" customHeight="1" thickBot="1" x14ac:dyDescent="0.3">
      <c r="A9367" s="1" t="s">
        <v>0</v>
      </c>
      <c r="B9367" s="6" t="s">
        <v>141</v>
      </c>
      <c r="C9367" s="9">
        <f t="shared" si="3285"/>
        <v>0</v>
      </c>
      <c r="D9367" s="9">
        <v>0</v>
      </c>
      <c r="E9367" s="9">
        <v>0</v>
      </c>
      <c r="F9367" s="9">
        <f t="shared" si="3286"/>
        <v>0</v>
      </c>
      <c r="G9367" s="9">
        <v>0</v>
      </c>
      <c r="H9367" s="467">
        <v>0</v>
      </c>
      <c r="I9367" s="9">
        <f t="shared" si="3287"/>
        <v>0</v>
      </c>
      <c r="J9367" s="9">
        <v>0</v>
      </c>
      <c r="K9367" s="467">
        <v>0</v>
      </c>
      <c r="L9367" s="9">
        <f t="shared" si="3288"/>
        <v>0</v>
      </c>
      <c r="M9367" s="9">
        <v>0</v>
      </c>
      <c r="N9367" s="467">
        <v>0</v>
      </c>
    </row>
    <row r="9368" spans="1:14" customFormat="1" ht="105.75" hidden="1" customHeight="1" thickBot="1" x14ac:dyDescent="0.3">
      <c r="A9368" s="1" t="s">
        <v>0</v>
      </c>
      <c r="B9368" s="6" t="s">
        <v>142</v>
      </c>
      <c r="C9368" s="9">
        <f t="shared" si="3285"/>
        <v>0</v>
      </c>
      <c r="D9368" s="9">
        <v>0</v>
      </c>
      <c r="E9368" s="9">
        <v>0</v>
      </c>
      <c r="F9368" s="9">
        <f t="shared" si="3286"/>
        <v>0</v>
      </c>
      <c r="G9368" s="9">
        <v>0</v>
      </c>
      <c r="H9368" s="467">
        <v>0</v>
      </c>
      <c r="I9368" s="9">
        <f t="shared" si="3287"/>
        <v>0</v>
      </c>
      <c r="J9368" s="9">
        <v>0</v>
      </c>
      <c r="K9368" s="467">
        <v>0</v>
      </c>
      <c r="L9368" s="9">
        <f t="shared" si="3288"/>
        <v>0</v>
      </c>
      <c r="M9368" s="9">
        <v>0</v>
      </c>
      <c r="N9368" s="467">
        <v>0</v>
      </c>
    </row>
    <row r="9369" spans="1:14" customFormat="1" ht="15.75" hidden="1" customHeight="1" thickBot="1" x14ac:dyDescent="0.3">
      <c r="A9369" s="1" t="s">
        <v>0</v>
      </c>
      <c r="B9369" s="6" t="s">
        <v>143</v>
      </c>
      <c r="C9369" s="9">
        <f t="shared" si="3285"/>
        <v>0</v>
      </c>
      <c r="D9369" s="9">
        <v>0</v>
      </c>
      <c r="E9369" s="9">
        <v>0</v>
      </c>
      <c r="F9369" s="9">
        <f t="shared" si="3286"/>
        <v>0</v>
      </c>
      <c r="G9369" s="9">
        <v>0</v>
      </c>
      <c r="H9369" s="467">
        <v>0</v>
      </c>
      <c r="I9369" s="9">
        <f t="shared" si="3287"/>
        <v>0</v>
      </c>
      <c r="J9369" s="9">
        <v>0</v>
      </c>
      <c r="K9369" s="467">
        <v>0</v>
      </c>
      <c r="L9369" s="9">
        <f t="shared" si="3288"/>
        <v>0</v>
      </c>
      <c r="M9369" s="9">
        <v>0</v>
      </c>
      <c r="N9369" s="467">
        <v>0</v>
      </c>
    </row>
    <row r="9370" spans="1:14" customFormat="1" ht="15.75" hidden="1" customHeight="1" thickBot="1" x14ac:dyDescent="0.3">
      <c r="A9370" s="1" t="s">
        <v>0</v>
      </c>
      <c r="B9370" s="6" t="s">
        <v>144</v>
      </c>
      <c r="C9370" s="9">
        <f t="shared" si="3285"/>
        <v>0</v>
      </c>
      <c r="D9370" s="9">
        <v>0</v>
      </c>
      <c r="E9370" s="9">
        <v>0</v>
      </c>
      <c r="F9370" s="9">
        <f t="shared" si="3286"/>
        <v>0</v>
      </c>
      <c r="G9370" s="9">
        <v>0</v>
      </c>
      <c r="H9370" s="467">
        <v>0</v>
      </c>
      <c r="I9370" s="9">
        <f t="shared" si="3287"/>
        <v>0</v>
      </c>
      <c r="J9370" s="9">
        <v>0</v>
      </c>
      <c r="K9370" s="467">
        <v>0</v>
      </c>
      <c r="L9370" s="9">
        <f t="shared" si="3288"/>
        <v>0</v>
      </c>
      <c r="M9370" s="9">
        <v>0</v>
      </c>
      <c r="N9370" s="467">
        <v>0</v>
      </c>
    </row>
    <row r="9371" spans="1:14" customFormat="1" ht="75.75" hidden="1" customHeight="1" thickBot="1" x14ac:dyDescent="0.3">
      <c r="A9371" s="1" t="s">
        <v>0</v>
      </c>
      <c r="B9371" s="6" t="s">
        <v>145</v>
      </c>
      <c r="C9371" s="9">
        <f t="shared" si="3285"/>
        <v>0</v>
      </c>
      <c r="D9371" s="9">
        <v>0</v>
      </c>
      <c r="E9371" s="9">
        <v>0</v>
      </c>
      <c r="F9371" s="9">
        <f t="shared" si="3286"/>
        <v>0</v>
      </c>
      <c r="G9371" s="9">
        <v>0</v>
      </c>
      <c r="H9371" s="467">
        <v>0</v>
      </c>
      <c r="I9371" s="9">
        <f t="shared" si="3287"/>
        <v>0</v>
      </c>
      <c r="J9371" s="9">
        <v>0</v>
      </c>
      <c r="K9371" s="467">
        <v>0</v>
      </c>
      <c r="L9371" s="9">
        <f t="shared" si="3288"/>
        <v>0</v>
      </c>
      <c r="M9371" s="9">
        <v>0</v>
      </c>
      <c r="N9371" s="467">
        <v>0</v>
      </c>
    </row>
    <row r="9372" spans="1:14" customFormat="1" ht="30" hidden="1" customHeight="1" x14ac:dyDescent="0.25">
      <c r="A9372" s="133" t="s">
        <v>0</v>
      </c>
      <c r="B9372" s="136" t="s">
        <v>146</v>
      </c>
      <c r="C9372" s="135">
        <f t="shared" si="3285"/>
        <v>0</v>
      </c>
      <c r="D9372" s="135">
        <v>0</v>
      </c>
      <c r="E9372" s="135">
        <v>0</v>
      </c>
      <c r="F9372" s="135">
        <f t="shared" si="3286"/>
        <v>0</v>
      </c>
      <c r="G9372" s="135">
        <v>0</v>
      </c>
      <c r="H9372" s="476">
        <v>0</v>
      </c>
      <c r="I9372" s="135">
        <f t="shared" si="3287"/>
        <v>0</v>
      </c>
      <c r="J9372" s="135">
        <v>0</v>
      </c>
      <c r="K9372" s="476">
        <v>0</v>
      </c>
      <c r="L9372" s="135">
        <f t="shared" si="3288"/>
        <v>0</v>
      </c>
      <c r="M9372" s="135">
        <v>0</v>
      </c>
      <c r="N9372" s="476">
        <v>0</v>
      </c>
    </row>
    <row r="9373" spans="1:14" s="333" customFormat="1" ht="26.25" hidden="1" customHeight="1" x14ac:dyDescent="0.2">
      <c r="A9373" s="334" t="s">
        <v>0</v>
      </c>
      <c r="B9373" s="337" t="s">
        <v>147</v>
      </c>
      <c r="C9373" s="338">
        <f t="shared" si="3285"/>
        <v>2.2499899999999999</v>
      </c>
      <c r="D9373" s="338">
        <f>SUM(D9374,D9421,D9428:D9429)</f>
        <v>2.2499899999999999</v>
      </c>
      <c r="E9373" s="338">
        <f>SUM(E9374,E9421,E9428:E9429)</f>
        <v>0</v>
      </c>
      <c r="F9373" s="338">
        <f t="shared" si="3286"/>
        <v>0</v>
      </c>
      <c r="G9373" s="338">
        <f>SUM(G9374,G9421,G9428:G9429)</f>
        <v>0</v>
      </c>
      <c r="H9373" s="483">
        <f>SUM(H9374,H9421,H9428:H9429)</f>
        <v>0</v>
      </c>
      <c r="I9373" s="338">
        <f t="shared" si="3287"/>
        <v>0</v>
      </c>
      <c r="J9373" s="338">
        <f>SUM(J9374,J9421,J9428:J9429)</f>
        <v>0</v>
      </c>
      <c r="K9373" s="483">
        <f>SUM(K9374,K9421,K9428:K9429)</f>
        <v>0</v>
      </c>
      <c r="L9373" s="338">
        <f t="shared" si="3288"/>
        <v>0</v>
      </c>
      <c r="M9373" s="338">
        <f>SUM(M9374,M9421,M9428:M9429)</f>
        <v>0</v>
      </c>
      <c r="N9373" s="483">
        <f>SUM(N9374,N9421,N9428:N9429)</f>
        <v>0</v>
      </c>
    </row>
    <row r="9374" spans="1:14" customFormat="1" ht="22.5" hidden="1" customHeight="1" x14ac:dyDescent="0.25">
      <c r="A9374" s="171" t="s">
        <v>0</v>
      </c>
      <c r="B9374" s="332" t="s">
        <v>148</v>
      </c>
      <c r="C9374" s="173">
        <f t="shared" si="3285"/>
        <v>2.2499899999999999</v>
      </c>
      <c r="D9374" s="173">
        <f>SUM(D9375,D9387,D9416)</f>
        <v>2.2499899999999999</v>
      </c>
      <c r="E9374" s="173">
        <f>SUM(E9375,E9387,E9416)</f>
        <v>0</v>
      </c>
      <c r="F9374" s="174">
        <f t="shared" si="3286"/>
        <v>0</v>
      </c>
      <c r="G9374" s="174">
        <f>SUM(G9375,G9387,G9416)</f>
        <v>0</v>
      </c>
      <c r="H9374" s="531">
        <f>SUM(H9375,H9387,H9416)</f>
        <v>0</v>
      </c>
      <c r="I9374" s="174">
        <f t="shared" si="3287"/>
        <v>0</v>
      </c>
      <c r="J9374" s="174">
        <f>SUM(J9375,J9387,J9416)</f>
        <v>0</v>
      </c>
      <c r="K9374" s="531">
        <f>SUM(K9375,K9387,K9416)</f>
        <v>0</v>
      </c>
      <c r="L9374" s="174">
        <f t="shared" si="3288"/>
        <v>0</v>
      </c>
      <c r="M9374" s="174">
        <f>SUM(M9375,M9387,M9416)</f>
        <v>0</v>
      </c>
      <c r="N9374" s="531">
        <f>SUM(N9375,N9387,N9416)</f>
        <v>0</v>
      </c>
    </row>
    <row r="9375" spans="1:14" customFormat="1" ht="17.25" hidden="1" customHeight="1" thickBot="1" x14ac:dyDescent="0.3">
      <c r="A9375" s="140" t="s">
        <v>0</v>
      </c>
      <c r="B9375" s="147" t="s">
        <v>149</v>
      </c>
      <c r="C9375" s="142">
        <f t="shared" si="3285"/>
        <v>0</v>
      </c>
      <c r="D9375" s="142">
        <f>SUM(D9376:D9386)</f>
        <v>0</v>
      </c>
      <c r="E9375" s="142">
        <f>SUM(E9376:E9386)</f>
        <v>0</v>
      </c>
      <c r="F9375" s="142">
        <f t="shared" si="3286"/>
        <v>0</v>
      </c>
      <c r="G9375" s="142">
        <f>SUM(G9376:G9386)</f>
        <v>0</v>
      </c>
      <c r="H9375" s="477">
        <f>SUM(H9376:H9386)</f>
        <v>0</v>
      </c>
      <c r="I9375" s="142">
        <f t="shared" si="3287"/>
        <v>0</v>
      </c>
      <c r="J9375" s="142">
        <f>SUM(J9376:J9386)</f>
        <v>0</v>
      </c>
      <c r="K9375" s="477">
        <f>SUM(K9376:K9386)</f>
        <v>0</v>
      </c>
      <c r="L9375" s="142">
        <f t="shared" si="3288"/>
        <v>0</v>
      </c>
      <c r="M9375" s="142">
        <f>SUM(M9376:M9386)</f>
        <v>0</v>
      </c>
      <c r="N9375" s="477">
        <f>SUM(N9376:N9386)</f>
        <v>0</v>
      </c>
    </row>
    <row r="9376" spans="1:14" customFormat="1" ht="13.5" hidden="1" customHeight="1" thickTop="1" thickBot="1" x14ac:dyDescent="0.3">
      <c r="A9376" s="1" t="s">
        <v>0</v>
      </c>
      <c r="B9376" s="5" t="s">
        <v>150</v>
      </c>
      <c r="C9376" s="9">
        <f t="shared" si="3285"/>
        <v>0</v>
      </c>
      <c r="D9376" s="9">
        <v>0</v>
      </c>
      <c r="E9376" s="9">
        <v>0</v>
      </c>
      <c r="F9376" s="9">
        <f t="shared" si="3286"/>
        <v>0</v>
      </c>
      <c r="G9376" s="9">
        <v>0</v>
      </c>
      <c r="H9376" s="467">
        <v>0</v>
      </c>
      <c r="I9376" s="9">
        <f t="shared" si="3287"/>
        <v>0</v>
      </c>
      <c r="J9376" s="9">
        <v>0</v>
      </c>
      <c r="K9376" s="467">
        <v>0</v>
      </c>
      <c r="L9376" s="9">
        <f t="shared" si="3288"/>
        <v>0</v>
      </c>
      <c r="M9376" s="9">
        <v>0</v>
      </c>
      <c r="N9376" s="467">
        <v>0</v>
      </c>
    </row>
    <row r="9377" spans="1:14" customFormat="1" ht="19.5" hidden="1" customHeight="1" thickTop="1" thickBot="1" x14ac:dyDescent="0.3">
      <c r="A9377" s="1" t="s">
        <v>0</v>
      </c>
      <c r="B9377" s="5" t="s">
        <v>151</v>
      </c>
      <c r="C9377" s="9">
        <f t="shared" si="3285"/>
        <v>0</v>
      </c>
      <c r="D9377" s="9">
        <v>0</v>
      </c>
      <c r="E9377" s="9">
        <v>0</v>
      </c>
      <c r="F9377" s="9">
        <f t="shared" si="3286"/>
        <v>0</v>
      </c>
      <c r="G9377" s="9">
        <v>0</v>
      </c>
      <c r="H9377" s="467">
        <v>0</v>
      </c>
      <c r="I9377" s="9">
        <f t="shared" si="3287"/>
        <v>0</v>
      </c>
      <c r="J9377" s="9">
        <v>0</v>
      </c>
      <c r="K9377" s="467">
        <v>0</v>
      </c>
      <c r="L9377" s="9">
        <f t="shared" si="3288"/>
        <v>0</v>
      </c>
      <c r="M9377" s="9">
        <v>0</v>
      </c>
      <c r="N9377" s="467">
        <v>0</v>
      </c>
    </row>
    <row r="9378" spans="1:14" customFormat="1" ht="12.75" hidden="1" customHeight="1" thickTop="1" thickBot="1" x14ac:dyDescent="0.3">
      <c r="A9378" s="1" t="s">
        <v>0</v>
      </c>
      <c r="B9378" s="5" t="s">
        <v>152</v>
      </c>
      <c r="C9378" s="9">
        <f t="shared" si="3285"/>
        <v>0</v>
      </c>
      <c r="D9378" s="9">
        <v>0</v>
      </c>
      <c r="E9378" s="9">
        <v>0</v>
      </c>
      <c r="F9378" s="9">
        <f t="shared" si="3286"/>
        <v>0</v>
      </c>
      <c r="G9378" s="9">
        <v>0</v>
      </c>
      <c r="H9378" s="467">
        <v>0</v>
      </c>
      <c r="I9378" s="9">
        <f t="shared" si="3287"/>
        <v>0</v>
      </c>
      <c r="J9378" s="9">
        <v>0</v>
      </c>
      <c r="K9378" s="467">
        <v>0</v>
      </c>
      <c r="L9378" s="9">
        <f t="shared" si="3288"/>
        <v>0</v>
      </c>
      <c r="M9378" s="9">
        <v>0</v>
      </c>
      <c r="N9378" s="467">
        <v>0</v>
      </c>
    </row>
    <row r="9379" spans="1:14" customFormat="1" ht="15.75" hidden="1" customHeight="1" thickTop="1" thickBot="1" x14ac:dyDescent="0.3">
      <c r="A9379" s="1" t="s">
        <v>0</v>
      </c>
      <c r="B9379" s="5" t="s">
        <v>153</v>
      </c>
      <c r="C9379" s="9">
        <f t="shared" si="3285"/>
        <v>0</v>
      </c>
      <c r="D9379" s="9">
        <v>0</v>
      </c>
      <c r="E9379" s="9">
        <v>0</v>
      </c>
      <c r="F9379" s="9">
        <f t="shared" si="3286"/>
        <v>0</v>
      </c>
      <c r="G9379" s="9">
        <v>0</v>
      </c>
      <c r="H9379" s="467">
        <v>0</v>
      </c>
      <c r="I9379" s="9">
        <f t="shared" si="3287"/>
        <v>0</v>
      </c>
      <c r="J9379" s="9">
        <v>0</v>
      </c>
      <c r="K9379" s="467">
        <v>0</v>
      </c>
      <c r="L9379" s="9">
        <f t="shared" si="3288"/>
        <v>0</v>
      </c>
      <c r="M9379" s="9">
        <v>0</v>
      </c>
      <c r="N9379" s="467">
        <v>0</v>
      </c>
    </row>
    <row r="9380" spans="1:14" customFormat="1" ht="11.25" hidden="1" customHeight="1" thickTop="1" thickBot="1" x14ac:dyDescent="0.3">
      <c r="A9380" s="1" t="s">
        <v>0</v>
      </c>
      <c r="B9380" s="5" t="s">
        <v>154</v>
      </c>
      <c r="C9380" s="9">
        <f t="shared" si="3285"/>
        <v>0</v>
      </c>
      <c r="D9380" s="9">
        <v>0</v>
      </c>
      <c r="E9380" s="9">
        <v>0</v>
      </c>
      <c r="F9380" s="9">
        <f t="shared" si="3286"/>
        <v>0</v>
      </c>
      <c r="G9380" s="9">
        <v>0</v>
      </c>
      <c r="H9380" s="467">
        <v>0</v>
      </c>
      <c r="I9380" s="9">
        <f t="shared" si="3287"/>
        <v>0</v>
      </c>
      <c r="J9380" s="9">
        <v>0</v>
      </c>
      <c r="K9380" s="467">
        <v>0</v>
      </c>
      <c r="L9380" s="9">
        <f t="shared" si="3288"/>
        <v>0</v>
      </c>
      <c r="M9380" s="9">
        <v>0</v>
      </c>
      <c r="N9380" s="467">
        <v>0</v>
      </c>
    </row>
    <row r="9381" spans="1:14" customFormat="1" ht="15.75" hidden="1" customHeight="1" thickTop="1" thickBot="1" x14ac:dyDescent="0.3">
      <c r="A9381" s="1" t="s">
        <v>0</v>
      </c>
      <c r="B9381" s="5" t="s">
        <v>155</v>
      </c>
      <c r="C9381" s="9">
        <f t="shared" si="3285"/>
        <v>0</v>
      </c>
      <c r="D9381" s="9">
        <v>0</v>
      </c>
      <c r="E9381" s="9">
        <v>0</v>
      </c>
      <c r="F9381" s="9">
        <f t="shared" si="3286"/>
        <v>0</v>
      </c>
      <c r="G9381" s="9">
        <v>0</v>
      </c>
      <c r="H9381" s="467">
        <v>0</v>
      </c>
      <c r="I9381" s="9">
        <f t="shared" si="3287"/>
        <v>0</v>
      </c>
      <c r="J9381" s="9">
        <v>0</v>
      </c>
      <c r="K9381" s="467">
        <v>0</v>
      </c>
      <c r="L9381" s="9">
        <f t="shared" si="3288"/>
        <v>0</v>
      </c>
      <c r="M9381" s="9">
        <v>0</v>
      </c>
      <c r="N9381" s="467">
        <v>0</v>
      </c>
    </row>
    <row r="9382" spans="1:14" customFormat="1" ht="24" hidden="1" customHeight="1" thickTop="1" thickBot="1" x14ac:dyDescent="0.3">
      <c r="A9382" s="1" t="s">
        <v>0</v>
      </c>
      <c r="B9382" s="5" t="s">
        <v>156</v>
      </c>
      <c r="C9382" s="9">
        <f t="shared" si="3285"/>
        <v>0</v>
      </c>
      <c r="D9382" s="9">
        <v>0</v>
      </c>
      <c r="E9382" s="9">
        <v>0</v>
      </c>
      <c r="F9382" s="9">
        <f t="shared" si="3286"/>
        <v>0</v>
      </c>
      <c r="G9382" s="9">
        <v>0</v>
      </c>
      <c r="H9382" s="467">
        <v>0</v>
      </c>
      <c r="I9382" s="9">
        <f t="shared" si="3287"/>
        <v>0</v>
      </c>
      <c r="J9382" s="9">
        <v>0</v>
      </c>
      <c r="K9382" s="467">
        <v>0</v>
      </c>
      <c r="L9382" s="9">
        <f t="shared" si="3288"/>
        <v>0</v>
      </c>
      <c r="M9382" s="9">
        <v>0</v>
      </c>
      <c r="N9382" s="467">
        <v>0</v>
      </c>
    </row>
    <row r="9383" spans="1:14" customFormat="1" ht="18.75" hidden="1" customHeight="1" thickTop="1" thickBot="1" x14ac:dyDescent="0.3">
      <c r="A9383" s="1" t="s">
        <v>0</v>
      </c>
      <c r="B9383" s="5" t="s">
        <v>157</v>
      </c>
      <c r="C9383" s="9">
        <f t="shared" si="3285"/>
        <v>0</v>
      </c>
      <c r="D9383" s="9">
        <v>0</v>
      </c>
      <c r="E9383" s="9">
        <v>0</v>
      </c>
      <c r="F9383" s="9">
        <f t="shared" si="3286"/>
        <v>0</v>
      </c>
      <c r="G9383" s="9">
        <v>0</v>
      </c>
      <c r="H9383" s="467">
        <v>0</v>
      </c>
      <c r="I9383" s="9">
        <f t="shared" si="3287"/>
        <v>0</v>
      </c>
      <c r="J9383" s="9">
        <v>0</v>
      </c>
      <c r="K9383" s="467">
        <v>0</v>
      </c>
      <c r="L9383" s="9">
        <f t="shared" si="3288"/>
        <v>0</v>
      </c>
      <c r="M9383" s="9">
        <v>0</v>
      </c>
      <c r="N9383" s="467">
        <v>0</v>
      </c>
    </row>
    <row r="9384" spans="1:14" customFormat="1" ht="23.25" hidden="1" customHeight="1" thickTop="1" thickBot="1" x14ac:dyDescent="0.3">
      <c r="A9384" s="1" t="s">
        <v>0</v>
      </c>
      <c r="B9384" s="5" t="s">
        <v>158</v>
      </c>
      <c r="C9384" s="9">
        <f t="shared" si="3285"/>
        <v>0</v>
      </c>
      <c r="D9384" s="9">
        <v>0</v>
      </c>
      <c r="E9384" s="9">
        <v>0</v>
      </c>
      <c r="F9384" s="9">
        <f t="shared" si="3286"/>
        <v>0</v>
      </c>
      <c r="G9384" s="9">
        <v>0</v>
      </c>
      <c r="H9384" s="467">
        <v>0</v>
      </c>
      <c r="I9384" s="9">
        <f t="shared" si="3287"/>
        <v>0</v>
      </c>
      <c r="J9384" s="9">
        <v>0</v>
      </c>
      <c r="K9384" s="467">
        <v>0</v>
      </c>
      <c r="L9384" s="9">
        <f t="shared" si="3288"/>
        <v>0</v>
      </c>
      <c r="M9384" s="9">
        <v>0</v>
      </c>
      <c r="N9384" s="467">
        <v>0</v>
      </c>
    </row>
    <row r="9385" spans="1:14" customFormat="1" ht="18" hidden="1" customHeight="1" thickTop="1" thickBot="1" x14ac:dyDescent="0.3">
      <c r="A9385" s="1" t="s">
        <v>0</v>
      </c>
      <c r="B9385" s="5" t="s">
        <v>159</v>
      </c>
      <c r="C9385" s="9">
        <f t="shared" si="3285"/>
        <v>0</v>
      </c>
      <c r="D9385" s="9">
        <v>0</v>
      </c>
      <c r="E9385" s="9">
        <v>0</v>
      </c>
      <c r="F9385" s="9">
        <f t="shared" si="3286"/>
        <v>0</v>
      </c>
      <c r="G9385" s="9">
        <v>0</v>
      </c>
      <c r="H9385" s="467">
        <v>0</v>
      </c>
      <c r="I9385" s="9">
        <f t="shared" si="3287"/>
        <v>0</v>
      </c>
      <c r="J9385" s="9">
        <v>0</v>
      </c>
      <c r="K9385" s="467">
        <v>0</v>
      </c>
      <c r="L9385" s="9">
        <f t="shared" si="3288"/>
        <v>0</v>
      </c>
      <c r="M9385" s="9">
        <v>0</v>
      </c>
      <c r="N9385" s="467">
        <v>0</v>
      </c>
    </row>
    <row r="9386" spans="1:14" customFormat="1" ht="19.5" hidden="1" customHeight="1" thickTop="1" thickBot="1" x14ac:dyDescent="0.3">
      <c r="A9386" s="133" t="s">
        <v>0</v>
      </c>
      <c r="B9386" s="136" t="s">
        <v>160</v>
      </c>
      <c r="C9386" s="135">
        <f t="shared" si="3285"/>
        <v>0</v>
      </c>
      <c r="D9386" s="135">
        <v>0</v>
      </c>
      <c r="E9386" s="135">
        <v>0</v>
      </c>
      <c r="F9386" s="9">
        <f t="shared" si="3286"/>
        <v>0</v>
      </c>
      <c r="G9386" s="9">
        <v>0</v>
      </c>
      <c r="H9386" s="467">
        <v>0</v>
      </c>
      <c r="I9386" s="9">
        <f t="shared" si="3287"/>
        <v>0</v>
      </c>
      <c r="J9386" s="9">
        <v>0</v>
      </c>
      <c r="K9386" s="467">
        <v>0</v>
      </c>
      <c r="L9386" s="9">
        <f t="shared" si="3288"/>
        <v>0</v>
      </c>
      <c r="M9386" s="9">
        <v>0</v>
      </c>
      <c r="N9386" s="467">
        <v>0</v>
      </c>
    </row>
    <row r="9387" spans="1:14" customFormat="1" ht="19.5" hidden="1" customHeight="1" x14ac:dyDescent="0.25">
      <c r="A9387" s="151" t="s">
        <v>0</v>
      </c>
      <c r="B9387" s="157" t="s">
        <v>161</v>
      </c>
      <c r="C9387" s="155">
        <f t="shared" si="3285"/>
        <v>2.2499899999999999</v>
      </c>
      <c r="D9387" s="155">
        <f>SUM(D9388,D9395)</f>
        <v>2.2499899999999999</v>
      </c>
      <c r="E9387" s="155">
        <f>SUM(E9388,E9395)</f>
        <v>0</v>
      </c>
      <c r="F9387" s="161">
        <f t="shared" si="3286"/>
        <v>0</v>
      </c>
      <c r="G9387" s="161">
        <f>SUM(G9388,G9395)</f>
        <v>0</v>
      </c>
      <c r="H9387" s="530">
        <f>SUM(H9388,H9395)</f>
        <v>0</v>
      </c>
      <c r="I9387" s="161">
        <f t="shared" si="3287"/>
        <v>0</v>
      </c>
      <c r="J9387" s="161">
        <f>SUM(J9388,J9395)</f>
        <v>0</v>
      </c>
      <c r="K9387" s="530">
        <f>SUM(K9388,K9395)</f>
        <v>0</v>
      </c>
      <c r="L9387" s="161">
        <f t="shared" si="3288"/>
        <v>0</v>
      </c>
      <c r="M9387" s="161">
        <f>SUM(M9388,M9395)</f>
        <v>0</v>
      </c>
      <c r="N9387" s="530">
        <f>SUM(N9388,N9395)</f>
        <v>0</v>
      </c>
    </row>
    <row r="9388" spans="1:14" customFormat="1" ht="22.5" hidden="1" customHeight="1" thickBot="1" x14ac:dyDescent="0.3">
      <c r="A9388" s="140" t="s">
        <v>0</v>
      </c>
      <c r="B9388" s="148" t="s">
        <v>162</v>
      </c>
      <c r="C9388" s="142">
        <f t="shared" si="3285"/>
        <v>0</v>
      </c>
      <c r="D9388" s="142">
        <f>SUM(D9389:D9394)</f>
        <v>0</v>
      </c>
      <c r="E9388" s="142">
        <f>SUM(E9389:E9394)</f>
        <v>0</v>
      </c>
      <c r="F9388" s="142">
        <f t="shared" si="3286"/>
        <v>0</v>
      </c>
      <c r="G9388" s="142">
        <f>SUM(G9389:G9394)</f>
        <v>0</v>
      </c>
      <c r="H9388" s="477">
        <f>SUM(H9389:H9394)</f>
        <v>0</v>
      </c>
      <c r="I9388" s="142">
        <f t="shared" si="3287"/>
        <v>0</v>
      </c>
      <c r="J9388" s="142">
        <f>SUM(J9389:J9394)</f>
        <v>0</v>
      </c>
      <c r="K9388" s="477">
        <f>SUM(K9389:K9394)</f>
        <v>0</v>
      </c>
      <c r="L9388" s="142">
        <f t="shared" si="3288"/>
        <v>0</v>
      </c>
      <c r="M9388" s="142">
        <f>SUM(M9389:M9394)</f>
        <v>0</v>
      </c>
      <c r="N9388" s="477">
        <f>SUM(N9389:N9394)</f>
        <v>0</v>
      </c>
    </row>
    <row r="9389" spans="1:14" customFormat="1" ht="18.75" hidden="1" customHeight="1" thickTop="1" thickBot="1" x14ac:dyDescent="0.3">
      <c r="A9389" s="1" t="s">
        <v>0</v>
      </c>
      <c r="B9389" s="6" t="s">
        <v>163</v>
      </c>
      <c r="C9389" s="9">
        <f t="shared" si="3285"/>
        <v>0</v>
      </c>
      <c r="D9389" s="9">
        <v>0</v>
      </c>
      <c r="E9389" s="9">
        <v>0</v>
      </c>
      <c r="F9389" s="9">
        <f t="shared" si="3286"/>
        <v>0</v>
      </c>
      <c r="G9389" s="9">
        <v>0</v>
      </c>
      <c r="H9389" s="467">
        <v>0</v>
      </c>
      <c r="I9389" s="9">
        <f t="shared" si="3287"/>
        <v>0</v>
      </c>
      <c r="J9389" s="9">
        <v>0</v>
      </c>
      <c r="K9389" s="467">
        <v>0</v>
      </c>
      <c r="L9389" s="9">
        <f t="shared" si="3288"/>
        <v>0</v>
      </c>
      <c r="M9389" s="9">
        <v>0</v>
      </c>
      <c r="N9389" s="467">
        <v>0</v>
      </c>
    </row>
    <row r="9390" spans="1:14" customFormat="1" ht="19.5" hidden="1" customHeight="1" thickTop="1" thickBot="1" x14ac:dyDescent="0.3">
      <c r="A9390" s="1" t="s">
        <v>0</v>
      </c>
      <c r="B9390" s="6" t="s">
        <v>164</v>
      </c>
      <c r="C9390" s="9">
        <f t="shared" si="3285"/>
        <v>0</v>
      </c>
      <c r="D9390" s="9">
        <v>0</v>
      </c>
      <c r="E9390" s="9">
        <v>0</v>
      </c>
      <c r="F9390" s="9">
        <f t="shared" si="3286"/>
        <v>0</v>
      </c>
      <c r="G9390" s="9">
        <v>0</v>
      </c>
      <c r="H9390" s="467">
        <v>0</v>
      </c>
      <c r="I9390" s="9">
        <f t="shared" si="3287"/>
        <v>0</v>
      </c>
      <c r="J9390" s="9">
        <v>0</v>
      </c>
      <c r="K9390" s="467">
        <v>0</v>
      </c>
      <c r="L9390" s="9">
        <f t="shared" si="3288"/>
        <v>0</v>
      </c>
      <c r="M9390" s="9">
        <v>0</v>
      </c>
      <c r="N9390" s="467">
        <v>0</v>
      </c>
    </row>
    <row r="9391" spans="1:14" customFormat="1" ht="8.25" hidden="1" customHeight="1" thickTop="1" thickBot="1" x14ac:dyDescent="0.3">
      <c r="A9391" s="1" t="s">
        <v>0</v>
      </c>
      <c r="B9391" s="6" t="s">
        <v>165</v>
      </c>
      <c r="C9391" s="9">
        <f t="shared" si="3285"/>
        <v>0</v>
      </c>
      <c r="D9391" s="9">
        <v>0</v>
      </c>
      <c r="E9391" s="9">
        <v>0</v>
      </c>
      <c r="F9391" s="9">
        <f t="shared" si="3286"/>
        <v>0</v>
      </c>
      <c r="G9391" s="9">
        <v>0</v>
      </c>
      <c r="H9391" s="467">
        <v>0</v>
      </c>
      <c r="I9391" s="9">
        <f t="shared" si="3287"/>
        <v>0</v>
      </c>
      <c r="J9391" s="9">
        <v>0</v>
      </c>
      <c r="K9391" s="467">
        <v>0</v>
      </c>
      <c r="L9391" s="9">
        <f t="shared" si="3288"/>
        <v>0</v>
      </c>
      <c r="M9391" s="9">
        <v>0</v>
      </c>
      <c r="N9391" s="467">
        <v>0</v>
      </c>
    </row>
    <row r="9392" spans="1:14" customFormat="1" ht="11.25" hidden="1" customHeight="1" thickTop="1" thickBot="1" x14ac:dyDescent="0.3">
      <c r="A9392" s="1" t="s">
        <v>0</v>
      </c>
      <c r="B9392" s="6" t="s">
        <v>166</v>
      </c>
      <c r="C9392" s="9">
        <f t="shared" si="3285"/>
        <v>0</v>
      </c>
      <c r="D9392" s="9">
        <v>0</v>
      </c>
      <c r="E9392" s="9">
        <v>0</v>
      </c>
      <c r="F9392" s="9">
        <f t="shared" si="3286"/>
        <v>0</v>
      </c>
      <c r="G9392" s="9">
        <v>0</v>
      </c>
      <c r="H9392" s="467">
        <v>0</v>
      </c>
      <c r="I9392" s="9">
        <f t="shared" si="3287"/>
        <v>0</v>
      </c>
      <c r="J9392" s="9">
        <v>0</v>
      </c>
      <c r="K9392" s="467">
        <v>0</v>
      </c>
      <c r="L9392" s="9">
        <f t="shared" si="3288"/>
        <v>0</v>
      </c>
      <c r="M9392" s="9">
        <v>0</v>
      </c>
      <c r="N9392" s="467">
        <v>0</v>
      </c>
    </row>
    <row r="9393" spans="1:14" customFormat="1" ht="12.75" hidden="1" customHeight="1" thickTop="1" thickBot="1" x14ac:dyDescent="0.3">
      <c r="A9393" s="1" t="s">
        <v>0</v>
      </c>
      <c r="B9393" s="6" t="s">
        <v>167</v>
      </c>
      <c r="C9393" s="9">
        <f t="shared" si="3285"/>
        <v>0</v>
      </c>
      <c r="D9393" s="9">
        <v>0</v>
      </c>
      <c r="E9393" s="9">
        <v>0</v>
      </c>
      <c r="F9393" s="9">
        <f t="shared" si="3286"/>
        <v>0</v>
      </c>
      <c r="G9393" s="9">
        <v>0</v>
      </c>
      <c r="H9393" s="467">
        <v>0</v>
      </c>
      <c r="I9393" s="9">
        <f t="shared" si="3287"/>
        <v>0</v>
      </c>
      <c r="J9393" s="9">
        <v>0</v>
      </c>
      <c r="K9393" s="467">
        <v>0</v>
      </c>
      <c r="L9393" s="9">
        <f t="shared" si="3288"/>
        <v>0</v>
      </c>
      <c r="M9393" s="9">
        <v>0</v>
      </c>
      <c r="N9393" s="467">
        <v>0</v>
      </c>
    </row>
    <row r="9394" spans="1:14" customFormat="1" ht="16.5" hidden="1" customHeight="1" thickTop="1" thickBot="1" x14ac:dyDescent="0.3">
      <c r="A9394" s="133" t="s">
        <v>0</v>
      </c>
      <c r="B9394" s="137" t="s">
        <v>168</v>
      </c>
      <c r="C9394" s="135">
        <f t="shared" si="3285"/>
        <v>0</v>
      </c>
      <c r="D9394" s="135">
        <v>0</v>
      </c>
      <c r="E9394" s="135">
        <v>0</v>
      </c>
      <c r="F9394" s="9">
        <f t="shared" si="3286"/>
        <v>0</v>
      </c>
      <c r="G9394" s="9">
        <v>0</v>
      </c>
      <c r="H9394" s="467">
        <v>0</v>
      </c>
      <c r="I9394" s="9">
        <f t="shared" si="3287"/>
        <v>0</v>
      </c>
      <c r="J9394" s="9">
        <v>0</v>
      </c>
      <c r="K9394" s="467">
        <v>0</v>
      </c>
      <c r="L9394" s="9">
        <f t="shared" si="3288"/>
        <v>0</v>
      </c>
      <c r="M9394" s="9">
        <v>0</v>
      </c>
      <c r="N9394" s="467">
        <v>0</v>
      </c>
    </row>
    <row r="9395" spans="1:14" customFormat="1" ht="17.25" hidden="1" customHeight="1" x14ac:dyDescent="0.25">
      <c r="A9395" s="151" t="s">
        <v>0</v>
      </c>
      <c r="B9395" s="158" t="s">
        <v>169</v>
      </c>
      <c r="C9395" s="155">
        <f t="shared" si="3285"/>
        <v>2.2499899999999999</v>
      </c>
      <c r="D9395" s="155">
        <f>SUM(D9396:D9415)</f>
        <v>2.2499899999999999</v>
      </c>
      <c r="E9395" s="155">
        <f>SUM(E9396:E9415)</f>
        <v>0</v>
      </c>
      <c r="F9395" s="161">
        <f t="shared" si="3286"/>
        <v>0</v>
      </c>
      <c r="G9395" s="161">
        <f>SUM(G9396:G9415)</f>
        <v>0</v>
      </c>
      <c r="H9395" s="530">
        <f>SUM(H9396:H9415)</f>
        <v>0</v>
      </c>
      <c r="I9395" s="161">
        <f t="shared" si="3287"/>
        <v>0</v>
      </c>
      <c r="J9395" s="161">
        <f>SUM(J9396:J9415)</f>
        <v>0</v>
      </c>
      <c r="K9395" s="530">
        <f>SUM(K9396:K9415)</f>
        <v>0</v>
      </c>
      <c r="L9395" s="161">
        <f t="shared" si="3288"/>
        <v>0</v>
      </c>
      <c r="M9395" s="161">
        <f>SUM(M9396:M9415)</f>
        <v>0</v>
      </c>
      <c r="N9395" s="530">
        <f>SUM(N9396:N9415)</f>
        <v>0</v>
      </c>
    </row>
    <row r="9396" spans="1:14" customFormat="1" ht="15.75" hidden="1" customHeight="1" thickBot="1" x14ac:dyDescent="0.3">
      <c r="A9396" s="143" t="s">
        <v>0</v>
      </c>
      <c r="B9396" s="146" t="s">
        <v>30</v>
      </c>
      <c r="C9396" s="145">
        <f t="shared" si="3285"/>
        <v>0</v>
      </c>
      <c r="D9396" s="145">
        <v>0</v>
      </c>
      <c r="E9396" s="145">
        <v>0</v>
      </c>
      <c r="F9396" s="142">
        <f t="shared" si="3286"/>
        <v>0</v>
      </c>
      <c r="G9396" s="142">
        <v>0</v>
      </c>
      <c r="H9396" s="477">
        <v>0</v>
      </c>
      <c r="I9396" s="142">
        <f t="shared" si="3287"/>
        <v>0</v>
      </c>
      <c r="J9396" s="142">
        <v>0</v>
      </c>
      <c r="K9396" s="477">
        <v>0</v>
      </c>
      <c r="L9396" s="142">
        <f t="shared" si="3288"/>
        <v>0</v>
      </c>
      <c r="M9396" s="142">
        <v>0</v>
      </c>
      <c r="N9396" s="477">
        <v>0</v>
      </c>
    </row>
    <row r="9397" spans="1:14" customFormat="1" ht="21" hidden="1" customHeight="1" x14ac:dyDescent="0.25">
      <c r="A9397" s="151" t="s">
        <v>0</v>
      </c>
      <c r="B9397" s="159" t="s">
        <v>31</v>
      </c>
      <c r="C9397" s="155">
        <f t="shared" si="3285"/>
        <v>0.75</v>
      </c>
      <c r="D9397" s="155">
        <v>0.75</v>
      </c>
      <c r="E9397" s="155">
        <v>0</v>
      </c>
      <c r="F9397" s="161">
        <f t="shared" si="3286"/>
        <v>0</v>
      </c>
      <c r="G9397" s="161">
        <v>0</v>
      </c>
      <c r="H9397" s="530">
        <v>0</v>
      </c>
      <c r="I9397" s="161">
        <f t="shared" si="3287"/>
        <v>0</v>
      </c>
      <c r="J9397" s="161">
        <v>0</v>
      </c>
      <c r="K9397" s="530">
        <v>0</v>
      </c>
      <c r="L9397" s="161">
        <f t="shared" si="3288"/>
        <v>0</v>
      </c>
      <c r="M9397" s="161">
        <v>0</v>
      </c>
      <c r="N9397" s="530">
        <v>0</v>
      </c>
    </row>
    <row r="9398" spans="1:14" customFormat="1" ht="13.5" hidden="1" customHeight="1" x14ac:dyDescent="0.25">
      <c r="A9398" s="151" t="s">
        <v>0</v>
      </c>
      <c r="B9398" s="159" t="s">
        <v>170</v>
      </c>
      <c r="C9398" s="155">
        <f t="shared" si="3285"/>
        <v>1.4999899999999999</v>
      </c>
      <c r="D9398" s="155">
        <v>1.4999899999999999</v>
      </c>
      <c r="E9398" s="155">
        <v>0</v>
      </c>
      <c r="F9398" s="161">
        <f t="shared" si="3286"/>
        <v>0</v>
      </c>
      <c r="G9398" s="161">
        <v>0</v>
      </c>
      <c r="H9398" s="530">
        <v>0</v>
      </c>
      <c r="I9398" s="161">
        <f t="shared" si="3287"/>
        <v>0</v>
      </c>
      <c r="J9398" s="161">
        <v>0</v>
      </c>
      <c r="K9398" s="530">
        <v>0</v>
      </c>
      <c r="L9398" s="161">
        <f t="shared" si="3288"/>
        <v>0</v>
      </c>
      <c r="M9398" s="161">
        <v>0</v>
      </c>
      <c r="N9398" s="530">
        <v>0</v>
      </c>
    </row>
    <row r="9399" spans="1:14" customFormat="1" ht="21" hidden="1" customHeight="1" thickBot="1" x14ac:dyDescent="0.3">
      <c r="A9399" s="140" t="s">
        <v>0</v>
      </c>
      <c r="B9399" s="141" t="s">
        <v>36</v>
      </c>
      <c r="C9399" s="142">
        <f t="shared" si="3285"/>
        <v>0</v>
      </c>
      <c r="D9399" s="142">
        <v>0</v>
      </c>
      <c r="E9399" s="142">
        <v>0</v>
      </c>
      <c r="F9399" s="142">
        <f t="shared" si="3286"/>
        <v>0</v>
      </c>
      <c r="G9399" s="142">
        <v>0</v>
      </c>
      <c r="H9399" s="477">
        <v>0</v>
      </c>
      <c r="I9399" s="142">
        <f t="shared" si="3287"/>
        <v>0</v>
      </c>
      <c r="J9399" s="142">
        <v>0</v>
      </c>
      <c r="K9399" s="477">
        <v>0</v>
      </c>
      <c r="L9399" s="142">
        <f t="shared" si="3288"/>
        <v>0</v>
      </c>
      <c r="M9399" s="142">
        <v>0</v>
      </c>
      <c r="N9399" s="477">
        <v>0</v>
      </c>
    </row>
    <row r="9400" spans="1:14" customFormat="1" ht="11.25" hidden="1" customHeight="1" thickTop="1" thickBot="1" x14ac:dyDescent="0.3">
      <c r="A9400" s="1" t="s">
        <v>0</v>
      </c>
      <c r="B9400" s="6" t="s">
        <v>171</v>
      </c>
      <c r="C9400" s="9">
        <f t="shared" si="3285"/>
        <v>0</v>
      </c>
      <c r="D9400" s="9">
        <v>0</v>
      </c>
      <c r="E9400" s="9">
        <v>0</v>
      </c>
      <c r="F9400" s="9">
        <f t="shared" si="3286"/>
        <v>0</v>
      </c>
      <c r="G9400" s="9">
        <v>0</v>
      </c>
      <c r="H9400" s="467">
        <v>0</v>
      </c>
      <c r="I9400" s="9">
        <f t="shared" si="3287"/>
        <v>0</v>
      </c>
      <c r="J9400" s="9">
        <v>0</v>
      </c>
      <c r="K9400" s="467">
        <v>0</v>
      </c>
      <c r="L9400" s="9">
        <f t="shared" si="3288"/>
        <v>0</v>
      </c>
      <c r="M9400" s="9">
        <v>0</v>
      </c>
      <c r="N9400" s="467">
        <v>0</v>
      </c>
    </row>
    <row r="9401" spans="1:14" customFormat="1" ht="11.25" hidden="1" customHeight="1" thickTop="1" thickBot="1" x14ac:dyDescent="0.3">
      <c r="A9401" s="1" t="s">
        <v>0</v>
      </c>
      <c r="B9401" s="6" t="s">
        <v>172</v>
      </c>
      <c r="C9401" s="9">
        <f t="shared" si="3285"/>
        <v>0</v>
      </c>
      <c r="D9401" s="9">
        <v>0</v>
      </c>
      <c r="E9401" s="9">
        <v>0</v>
      </c>
      <c r="F9401" s="9">
        <f t="shared" si="3286"/>
        <v>0</v>
      </c>
      <c r="G9401" s="9">
        <v>0</v>
      </c>
      <c r="H9401" s="467">
        <v>0</v>
      </c>
      <c r="I9401" s="9">
        <f t="shared" si="3287"/>
        <v>0</v>
      </c>
      <c r="J9401" s="9">
        <v>0</v>
      </c>
      <c r="K9401" s="467">
        <v>0</v>
      </c>
      <c r="L9401" s="9">
        <f t="shared" si="3288"/>
        <v>0</v>
      </c>
      <c r="M9401" s="9">
        <v>0</v>
      </c>
      <c r="N9401" s="467">
        <v>0</v>
      </c>
    </row>
    <row r="9402" spans="1:14" customFormat="1" ht="18.75" hidden="1" customHeight="1" thickTop="1" thickBot="1" x14ac:dyDescent="0.3">
      <c r="A9402" s="1" t="s">
        <v>0</v>
      </c>
      <c r="B9402" s="6" t="s">
        <v>173</v>
      </c>
      <c r="C9402" s="9">
        <f t="shared" si="3285"/>
        <v>0</v>
      </c>
      <c r="D9402" s="9">
        <v>0</v>
      </c>
      <c r="E9402" s="9">
        <v>0</v>
      </c>
      <c r="F9402" s="9">
        <f t="shared" si="3286"/>
        <v>0</v>
      </c>
      <c r="G9402" s="9">
        <v>0</v>
      </c>
      <c r="H9402" s="467">
        <v>0</v>
      </c>
      <c r="I9402" s="9">
        <f t="shared" si="3287"/>
        <v>0</v>
      </c>
      <c r="J9402" s="9">
        <v>0</v>
      </c>
      <c r="K9402" s="467">
        <v>0</v>
      </c>
      <c r="L9402" s="9">
        <f t="shared" si="3288"/>
        <v>0</v>
      </c>
      <c r="M9402" s="9">
        <v>0</v>
      </c>
      <c r="N9402" s="467">
        <v>0</v>
      </c>
    </row>
    <row r="9403" spans="1:14" customFormat="1" ht="23.25" hidden="1" customHeight="1" thickTop="1" thickBot="1" x14ac:dyDescent="0.3">
      <c r="A9403" s="1" t="s">
        <v>0</v>
      </c>
      <c r="B9403" s="6" t="s">
        <v>174</v>
      </c>
      <c r="C9403" s="9">
        <f t="shared" si="3285"/>
        <v>0</v>
      </c>
      <c r="D9403" s="9">
        <v>0</v>
      </c>
      <c r="E9403" s="9">
        <v>0</v>
      </c>
      <c r="F9403" s="9">
        <f t="shared" si="3286"/>
        <v>0</v>
      </c>
      <c r="G9403" s="9">
        <v>0</v>
      </c>
      <c r="H9403" s="467">
        <v>0</v>
      </c>
      <c r="I9403" s="9">
        <f t="shared" si="3287"/>
        <v>0</v>
      </c>
      <c r="J9403" s="9">
        <v>0</v>
      </c>
      <c r="K9403" s="467">
        <v>0</v>
      </c>
      <c r="L9403" s="9">
        <f t="shared" si="3288"/>
        <v>0</v>
      </c>
      <c r="M9403" s="9">
        <v>0</v>
      </c>
      <c r="N9403" s="467">
        <v>0</v>
      </c>
    </row>
    <row r="9404" spans="1:14" customFormat="1" ht="12" hidden="1" customHeight="1" thickTop="1" thickBot="1" x14ac:dyDescent="0.3">
      <c r="A9404" s="1" t="s">
        <v>0</v>
      </c>
      <c r="B9404" s="6" t="s">
        <v>175</v>
      </c>
      <c r="C9404" s="9">
        <f t="shared" si="3285"/>
        <v>0</v>
      </c>
      <c r="D9404" s="9">
        <v>0</v>
      </c>
      <c r="E9404" s="9">
        <v>0</v>
      </c>
      <c r="F9404" s="9">
        <f t="shared" si="3286"/>
        <v>0</v>
      </c>
      <c r="G9404" s="9">
        <v>0</v>
      </c>
      <c r="H9404" s="467">
        <v>0</v>
      </c>
      <c r="I9404" s="9">
        <f t="shared" si="3287"/>
        <v>0</v>
      </c>
      <c r="J9404" s="9">
        <v>0</v>
      </c>
      <c r="K9404" s="467">
        <v>0</v>
      </c>
      <c r="L9404" s="9">
        <f t="shared" si="3288"/>
        <v>0</v>
      </c>
      <c r="M9404" s="9">
        <v>0</v>
      </c>
      <c r="N9404" s="467">
        <v>0</v>
      </c>
    </row>
    <row r="9405" spans="1:14" customFormat="1" ht="24.75" hidden="1" customHeight="1" thickTop="1" thickBot="1" x14ac:dyDescent="0.3">
      <c r="A9405" s="1" t="s">
        <v>0</v>
      </c>
      <c r="B9405" s="6" t="s">
        <v>37</v>
      </c>
      <c r="C9405" s="9">
        <f t="shared" si="3285"/>
        <v>0</v>
      </c>
      <c r="D9405" s="9">
        <v>0</v>
      </c>
      <c r="E9405" s="9">
        <v>0</v>
      </c>
      <c r="F9405" s="9">
        <f t="shared" si="3286"/>
        <v>0</v>
      </c>
      <c r="G9405" s="9">
        <v>0</v>
      </c>
      <c r="H9405" s="467">
        <v>0</v>
      </c>
      <c r="I9405" s="9">
        <f t="shared" si="3287"/>
        <v>0</v>
      </c>
      <c r="J9405" s="9">
        <v>0</v>
      </c>
      <c r="K9405" s="467">
        <v>0</v>
      </c>
      <c r="L9405" s="9">
        <f t="shared" si="3288"/>
        <v>0</v>
      </c>
      <c r="M9405" s="9">
        <v>0</v>
      </c>
      <c r="N9405" s="467">
        <v>0</v>
      </c>
    </row>
    <row r="9406" spans="1:14" customFormat="1" ht="11.25" hidden="1" customHeight="1" thickTop="1" thickBot="1" x14ac:dyDescent="0.3">
      <c r="A9406" s="1" t="s">
        <v>0</v>
      </c>
      <c r="B9406" s="6" t="s">
        <v>38</v>
      </c>
      <c r="C9406" s="9">
        <f t="shared" si="3285"/>
        <v>0</v>
      </c>
      <c r="D9406" s="9">
        <v>0</v>
      </c>
      <c r="E9406" s="9">
        <v>0</v>
      </c>
      <c r="F9406" s="9">
        <f t="shared" si="3286"/>
        <v>0</v>
      </c>
      <c r="G9406" s="9">
        <v>0</v>
      </c>
      <c r="H9406" s="467">
        <v>0</v>
      </c>
      <c r="I9406" s="9">
        <f t="shared" si="3287"/>
        <v>0</v>
      </c>
      <c r="J9406" s="9">
        <v>0</v>
      </c>
      <c r="K9406" s="467">
        <v>0</v>
      </c>
      <c r="L9406" s="9">
        <f t="shared" si="3288"/>
        <v>0</v>
      </c>
      <c r="M9406" s="9">
        <v>0</v>
      </c>
      <c r="N9406" s="467">
        <v>0</v>
      </c>
    </row>
    <row r="9407" spans="1:14" customFormat="1" ht="18.75" hidden="1" customHeight="1" thickTop="1" thickBot="1" x14ac:dyDescent="0.3">
      <c r="A9407" s="1" t="s">
        <v>0</v>
      </c>
      <c r="B9407" s="6" t="s">
        <v>176</v>
      </c>
      <c r="C9407" s="9">
        <f t="shared" si="3285"/>
        <v>0</v>
      </c>
      <c r="D9407" s="9">
        <v>0</v>
      </c>
      <c r="E9407" s="9">
        <v>0</v>
      </c>
      <c r="F9407" s="9">
        <f t="shared" si="3286"/>
        <v>0</v>
      </c>
      <c r="G9407" s="9">
        <v>0</v>
      </c>
      <c r="H9407" s="467">
        <v>0</v>
      </c>
      <c r="I9407" s="9">
        <f t="shared" si="3287"/>
        <v>0</v>
      </c>
      <c r="J9407" s="9">
        <v>0</v>
      </c>
      <c r="K9407" s="467">
        <v>0</v>
      </c>
      <c r="L9407" s="9">
        <f t="shared" si="3288"/>
        <v>0</v>
      </c>
      <c r="M9407" s="9">
        <v>0</v>
      </c>
      <c r="N9407" s="467">
        <v>0</v>
      </c>
    </row>
    <row r="9408" spans="1:14" customFormat="1" ht="15.75" hidden="1" customHeight="1" thickTop="1" thickBot="1" x14ac:dyDescent="0.3">
      <c r="A9408" s="1" t="s">
        <v>0</v>
      </c>
      <c r="B9408" s="6" t="s">
        <v>177</v>
      </c>
      <c r="C9408" s="9">
        <f t="shared" si="3285"/>
        <v>0</v>
      </c>
      <c r="D9408" s="9">
        <v>0</v>
      </c>
      <c r="E9408" s="9">
        <v>0</v>
      </c>
      <c r="F9408" s="9">
        <f t="shared" si="3286"/>
        <v>0</v>
      </c>
      <c r="G9408" s="9">
        <v>0</v>
      </c>
      <c r="H9408" s="467">
        <v>0</v>
      </c>
      <c r="I9408" s="9">
        <f t="shared" si="3287"/>
        <v>0</v>
      </c>
      <c r="J9408" s="9">
        <v>0</v>
      </c>
      <c r="K9408" s="467">
        <v>0</v>
      </c>
      <c r="L9408" s="9">
        <f t="shared" si="3288"/>
        <v>0</v>
      </c>
      <c r="M9408" s="9">
        <v>0</v>
      </c>
      <c r="N9408" s="467">
        <v>0</v>
      </c>
    </row>
    <row r="9409" spans="1:14" customFormat="1" ht="16.5" hidden="1" customHeight="1" thickTop="1" thickBot="1" x14ac:dyDescent="0.3">
      <c r="A9409" s="1" t="s">
        <v>0</v>
      </c>
      <c r="B9409" s="6" t="s">
        <v>178</v>
      </c>
      <c r="C9409" s="9">
        <f t="shared" si="3285"/>
        <v>0</v>
      </c>
      <c r="D9409" s="9">
        <v>0</v>
      </c>
      <c r="E9409" s="9">
        <v>0</v>
      </c>
      <c r="F9409" s="9">
        <f t="shared" si="3286"/>
        <v>0</v>
      </c>
      <c r="G9409" s="9">
        <v>0</v>
      </c>
      <c r="H9409" s="467">
        <v>0</v>
      </c>
      <c r="I9409" s="9">
        <f t="shared" si="3287"/>
        <v>0</v>
      </c>
      <c r="J9409" s="9">
        <v>0</v>
      </c>
      <c r="K9409" s="467">
        <v>0</v>
      </c>
      <c r="L9409" s="9">
        <f t="shared" si="3288"/>
        <v>0</v>
      </c>
      <c r="M9409" s="9">
        <v>0</v>
      </c>
      <c r="N9409" s="467">
        <v>0</v>
      </c>
    </row>
    <row r="9410" spans="1:14" customFormat="1" ht="18.75" hidden="1" customHeight="1" thickTop="1" thickBot="1" x14ac:dyDescent="0.3">
      <c r="A9410" s="1" t="s">
        <v>0</v>
      </c>
      <c r="B9410" s="6" t="s">
        <v>43</v>
      </c>
      <c r="C9410" s="9">
        <f t="shared" si="3285"/>
        <v>0</v>
      </c>
      <c r="D9410" s="9">
        <v>0</v>
      </c>
      <c r="E9410" s="9">
        <v>0</v>
      </c>
      <c r="F9410" s="9">
        <f t="shared" si="3286"/>
        <v>0</v>
      </c>
      <c r="G9410" s="9">
        <v>0</v>
      </c>
      <c r="H9410" s="467">
        <v>0</v>
      </c>
      <c r="I9410" s="9">
        <f t="shared" si="3287"/>
        <v>0</v>
      </c>
      <c r="J9410" s="9">
        <v>0</v>
      </c>
      <c r="K9410" s="467">
        <v>0</v>
      </c>
      <c r="L9410" s="9">
        <f t="shared" si="3288"/>
        <v>0</v>
      </c>
      <c r="M9410" s="9">
        <v>0</v>
      </c>
      <c r="N9410" s="467">
        <v>0</v>
      </c>
    </row>
    <row r="9411" spans="1:14" customFormat="1" ht="19.5" hidden="1" customHeight="1" thickTop="1" thickBot="1" x14ac:dyDescent="0.3">
      <c r="A9411" s="1" t="s">
        <v>0</v>
      </c>
      <c r="B9411" s="6" t="s">
        <v>179</v>
      </c>
      <c r="C9411" s="9">
        <f t="shared" ref="C9411:C9474" si="3289">SUM(D9411:E9411)</f>
        <v>0</v>
      </c>
      <c r="D9411" s="9">
        <v>0</v>
      </c>
      <c r="E9411" s="9">
        <v>0</v>
      </c>
      <c r="F9411" s="9">
        <f t="shared" ref="F9411:F9474" si="3290">SUM(G9411:H9411)</f>
        <v>0</v>
      </c>
      <c r="G9411" s="9">
        <v>0</v>
      </c>
      <c r="H9411" s="467">
        <v>0</v>
      </c>
      <c r="I9411" s="9">
        <f t="shared" ref="I9411:I9474" si="3291">SUM(J9411:K9411)</f>
        <v>0</v>
      </c>
      <c r="J9411" s="9">
        <v>0</v>
      </c>
      <c r="K9411" s="467">
        <v>0</v>
      </c>
      <c r="L9411" s="9">
        <f t="shared" ref="L9411:L9474" si="3292">SUM(M9411:N9411)</f>
        <v>0</v>
      </c>
      <c r="M9411" s="9">
        <v>0</v>
      </c>
      <c r="N9411" s="467">
        <v>0</v>
      </c>
    </row>
    <row r="9412" spans="1:14" customFormat="1" ht="10.5" hidden="1" customHeight="1" thickTop="1" thickBot="1" x14ac:dyDescent="0.3">
      <c r="A9412" s="1" t="s">
        <v>0</v>
      </c>
      <c r="B9412" s="6" t="s">
        <v>180</v>
      </c>
      <c r="C9412" s="9">
        <f t="shared" si="3289"/>
        <v>0</v>
      </c>
      <c r="D9412" s="9">
        <v>0</v>
      </c>
      <c r="E9412" s="9">
        <v>0</v>
      </c>
      <c r="F9412" s="9">
        <f t="shared" si="3290"/>
        <v>0</v>
      </c>
      <c r="G9412" s="9">
        <v>0</v>
      </c>
      <c r="H9412" s="467">
        <v>0</v>
      </c>
      <c r="I9412" s="9">
        <f t="shared" si="3291"/>
        <v>0</v>
      </c>
      <c r="J9412" s="9">
        <v>0</v>
      </c>
      <c r="K9412" s="467">
        <v>0</v>
      </c>
      <c r="L9412" s="9">
        <f t="shared" si="3292"/>
        <v>0</v>
      </c>
      <c r="M9412" s="9">
        <v>0</v>
      </c>
      <c r="N9412" s="467">
        <v>0</v>
      </c>
    </row>
    <row r="9413" spans="1:14" customFormat="1" ht="12" hidden="1" customHeight="1" thickTop="1" thickBot="1" x14ac:dyDescent="0.3">
      <c r="A9413" s="1" t="s">
        <v>0</v>
      </c>
      <c r="B9413" s="6" t="s">
        <v>181</v>
      </c>
      <c r="C9413" s="9">
        <f t="shared" si="3289"/>
        <v>0</v>
      </c>
      <c r="D9413" s="9">
        <v>0</v>
      </c>
      <c r="E9413" s="9">
        <v>0</v>
      </c>
      <c r="F9413" s="9">
        <f t="shared" si="3290"/>
        <v>0</v>
      </c>
      <c r="G9413" s="9">
        <v>0</v>
      </c>
      <c r="H9413" s="467">
        <v>0</v>
      </c>
      <c r="I9413" s="9">
        <f t="shared" si="3291"/>
        <v>0</v>
      </c>
      <c r="J9413" s="9">
        <v>0</v>
      </c>
      <c r="K9413" s="467">
        <v>0</v>
      </c>
      <c r="L9413" s="9">
        <f t="shared" si="3292"/>
        <v>0</v>
      </c>
      <c r="M9413" s="9">
        <v>0</v>
      </c>
      <c r="N9413" s="467">
        <v>0</v>
      </c>
    </row>
    <row r="9414" spans="1:14" customFormat="1" ht="22.5" hidden="1" customHeight="1" thickTop="1" thickBot="1" x14ac:dyDescent="0.3">
      <c r="A9414" s="1" t="s">
        <v>0</v>
      </c>
      <c r="B9414" s="6" t="s">
        <v>182</v>
      </c>
      <c r="C9414" s="9">
        <f t="shared" si="3289"/>
        <v>0</v>
      </c>
      <c r="D9414" s="9">
        <v>0</v>
      </c>
      <c r="E9414" s="9">
        <v>0</v>
      </c>
      <c r="F9414" s="9">
        <f t="shared" si="3290"/>
        <v>0</v>
      </c>
      <c r="G9414" s="9">
        <v>0</v>
      </c>
      <c r="H9414" s="467">
        <v>0</v>
      </c>
      <c r="I9414" s="9">
        <f t="shared" si="3291"/>
        <v>0</v>
      </c>
      <c r="J9414" s="9">
        <v>0</v>
      </c>
      <c r="K9414" s="467">
        <v>0</v>
      </c>
      <c r="L9414" s="9">
        <f t="shared" si="3292"/>
        <v>0</v>
      </c>
      <c r="M9414" s="9">
        <v>0</v>
      </c>
      <c r="N9414" s="467">
        <v>0</v>
      </c>
    </row>
    <row r="9415" spans="1:14" customFormat="1" ht="27" hidden="1" customHeight="1" thickTop="1" thickBot="1" x14ac:dyDescent="0.3">
      <c r="A9415" s="1" t="s">
        <v>0</v>
      </c>
      <c r="B9415" s="6" t="s">
        <v>183</v>
      </c>
      <c r="C9415" s="9">
        <f t="shared" si="3289"/>
        <v>0</v>
      </c>
      <c r="D9415" s="9">
        <v>0</v>
      </c>
      <c r="E9415" s="9">
        <v>0</v>
      </c>
      <c r="F9415" s="9">
        <f t="shared" si="3290"/>
        <v>0</v>
      </c>
      <c r="G9415" s="9">
        <v>0</v>
      </c>
      <c r="H9415" s="467">
        <v>0</v>
      </c>
      <c r="I9415" s="9">
        <f t="shared" si="3291"/>
        <v>0</v>
      </c>
      <c r="J9415" s="9">
        <v>0</v>
      </c>
      <c r="K9415" s="467">
        <v>0</v>
      </c>
      <c r="L9415" s="9">
        <f t="shared" si="3292"/>
        <v>0</v>
      </c>
      <c r="M9415" s="9">
        <v>0</v>
      </c>
      <c r="N9415" s="467">
        <v>0</v>
      </c>
    </row>
    <row r="9416" spans="1:14" customFormat="1" ht="18.75" hidden="1" customHeight="1" thickTop="1" thickBot="1" x14ac:dyDescent="0.3">
      <c r="A9416" s="1" t="s">
        <v>0</v>
      </c>
      <c r="B9416" s="4" t="s">
        <v>184</v>
      </c>
      <c r="C9416" s="9">
        <f t="shared" si="3289"/>
        <v>0</v>
      </c>
      <c r="D9416" s="9">
        <f>SUM(D9417:D9418)</f>
        <v>0</v>
      </c>
      <c r="E9416" s="9">
        <f>SUM(E9417:E9418)</f>
        <v>0</v>
      </c>
      <c r="F9416" s="9">
        <f t="shared" si="3290"/>
        <v>0</v>
      </c>
      <c r="G9416" s="9">
        <f>SUM(G9417:G9418)</f>
        <v>0</v>
      </c>
      <c r="H9416" s="467">
        <f>SUM(H9417:H9418)</f>
        <v>0</v>
      </c>
      <c r="I9416" s="9">
        <f t="shared" si="3291"/>
        <v>0</v>
      </c>
      <c r="J9416" s="9">
        <f>SUM(J9417:J9418)</f>
        <v>0</v>
      </c>
      <c r="K9416" s="467">
        <f>SUM(K9417:K9418)</f>
        <v>0</v>
      </c>
      <c r="L9416" s="9">
        <f t="shared" si="3292"/>
        <v>0</v>
      </c>
      <c r="M9416" s="9">
        <f>SUM(M9417:M9418)</f>
        <v>0</v>
      </c>
      <c r="N9416" s="467">
        <f>SUM(N9417:N9418)</f>
        <v>0</v>
      </c>
    </row>
    <row r="9417" spans="1:14" customFormat="1" ht="24.75" hidden="1" customHeight="1" thickTop="1" thickBot="1" x14ac:dyDescent="0.3">
      <c r="A9417" s="1" t="s">
        <v>0</v>
      </c>
      <c r="B9417" s="5" t="s">
        <v>185</v>
      </c>
      <c r="C9417" s="9">
        <f t="shared" si="3289"/>
        <v>0</v>
      </c>
      <c r="D9417" s="9">
        <v>0</v>
      </c>
      <c r="E9417" s="9">
        <v>0</v>
      </c>
      <c r="F9417" s="9">
        <f t="shared" si="3290"/>
        <v>0</v>
      </c>
      <c r="G9417" s="9">
        <v>0</v>
      </c>
      <c r="H9417" s="467">
        <v>0</v>
      </c>
      <c r="I9417" s="9">
        <f t="shared" si="3291"/>
        <v>0</v>
      </c>
      <c r="J9417" s="9">
        <v>0</v>
      </c>
      <c r="K9417" s="467">
        <v>0</v>
      </c>
      <c r="L9417" s="9">
        <f t="shared" si="3292"/>
        <v>0</v>
      </c>
      <c r="M9417" s="9">
        <v>0</v>
      </c>
      <c r="N9417" s="467">
        <v>0</v>
      </c>
    </row>
    <row r="9418" spans="1:14" customFormat="1" ht="12" hidden="1" customHeight="1" thickTop="1" thickBot="1" x14ac:dyDescent="0.3">
      <c r="A9418" s="1" t="s">
        <v>0</v>
      </c>
      <c r="B9418" s="5" t="s">
        <v>186</v>
      </c>
      <c r="C9418" s="9">
        <f t="shared" si="3289"/>
        <v>0</v>
      </c>
      <c r="D9418" s="9">
        <f>SUM(D9419:D9420)</f>
        <v>0</v>
      </c>
      <c r="E9418" s="9">
        <f>SUM(E9419:E9420)</f>
        <v>0</v>
      </c>
      <c r="F9418" s="9">
        <f t="shared" si="3290"/>
        <v>0</v>
      </c>
      <c r="G9418" s="9">
        <f>SUM(G9419:G9420)</f>
        <v>0</v>
      </c>
      <c r="H9418" s="467">
        <f>SUM(H9419:H9420)</f>
        <v>0</v>
      </c>
      <c r="I9418" s="9">
        <f t="shared" si="3291"/>
        <v>0</v>
      </c>
      <c r="J9418" s="9">
        <f>SUM(J9419:J9420)</f>
        <v>0</v>
      </c>
      <c r="K9418" s="467">
        <f>SUM(K9419:K9420)</f>
        <v>0</v>
      </c>
      <c r="L9418" s="9">
        <f t="shared" si="3292"/>
        <v>0</v>
      </c>
      <c r="M9418" s="9">
        <f>SUM(M9419:M9420)</f>
        <v>0</v>
      </c>
      <c r="N9418" s="467">
        <f>SUM(N9419:N9420)</f>
        <v>0</v>
      </c>
    </row>
    <row r="9419" spans="1:14" customFormat="1" ht="25.5" hidden="1" customHeight="1" thickTop="1" thickBot="1" x14ac:dyDescent="0.3">
      <c r="A9419" s="1" t="s">
        <v>0</v>
      </c>
      <c r="B9419" s="6" t="s">
        <v>187</v>
      </c>
      <c r="C9419" s="9">
        <f t="shared" si="3289"/>
        <v>0</v>
      </c>
      <c r="D9419" s="9">
        <v>0</v>
      </c>
      <c r="E9419" s="9">
        <v>0</v>
      </c>
      <c r="F9419" s="9">
        <f t="shared" si="3290"/>
        <v>0</v>
      </c>
      <c r="G9419" s="9">
        <v>0</v>
      </c>
      <c r="H9419" s="467">
        <v>0</v>
      </c>
      <c r="I9419" s="9">
        <f t="shared" si="3291"/>
        <v>0</v>
      </c>
      <c r="J9419" s="9">
        <v>0</v>
      </c>
      <c r="K9419" s="467">
        <v>0</v>
      </c>
      <c r="L9419" s="9">
        <f t="shared" si="3292"/>
        <v>0</v>
      </c>
      <c r="M9419" s="9">
        <v>0</v>
      </c>
      <c r="N9419" s="467">
        <v>0</v>
      </c>
    </row>
    <row r="9420" spans="1:14" customFormat="1" ht="22.5" hidden="1" customHeight="1" thickTop="1" thickBot="1" x14ac:dyDescent="0.3">
      <c r="A9420" s="1" t="s">
        <v>0</v>
      </c>
      <c r="B9420" s="6" t="s">
        <v>188</v>
      </c>
      <c r="C9420" s="9">
        <f t="shared" si="3289"/>
        <v>0</v>
      </c>
      <c r="D9420" s="9">
        <v>0</v>
      </c>
      <c r="E9420" s="9">
        <v>0</v>
      </c>
      <c r="F9420" s="9">
        <f t="shared" si="3290"/>
        <v>0</v>
      </c>
      <c r="G9420" s="9">
        <v>0</v>
      </c>
      <c r="H9420" s="467">
        <v>0</v>
      </c>
      <c r="I9420" s="9">
        <f t="shared" si="3291"/>
        <v>0</v>
      </c>
      <c r="J9420" s="9">
        <v>0</v>
      </c>
      <c r="K9420" s="467">
        <v>0</v>
      </c>
      <c r="L9420" s="9">
        <f t="shared" si="3292"/>
        <v>0</v>
      </c>
      <c r="M9420" s="9">
        <v>0</v>
      </c>
      <c r="N9420" s="467">
        <v>0</v>
      </c>
    </row>
    <row r="9421" spans="1:14" customFormat="1" ht="14.25" hidden="1" customHeight="1" thickTop="1" thickBot="1" x14ac:dyDescent="0.3">
      <c r="A9421" s="1" t="s">
        <v>0</v>
      </c>
      <c r="B9421" s="3" t="s">
        <v>189</v>
      </c>
      <c r="C9421" s="9">
        <f t="shared" si="3289"/>
        <v>0</v>
      </c>
      <c r="D9421" s="9">
        <f>SUM(D9422:D9423)</f>
        <v>0</v>
      </c>
      <c r="E9421" s="9">
        <f>SUM(E9422:E9423)</f>
        <v>0</v>
      </c>
      <c r="F9421" s="9">
        <f t="shared" si="3290"/>
        <v>0</v>
      </c>
      <c r="G9421" s="9">
        <f>SUM(G9422:G9423)</f>
        <v>0</v>
      </c>
      <c r="H9421" s="467">
        <f>SUM(H9422:H9423)</f>
        <v>0</v>
      </c>
      <c r="I9421" s="9">
        <f t="shared" si="3291"/>
        <v>0</v>
      </c>
      <c r="J9421" s="9">
        <f>SUM(J9422:J9423)</f>
        <v>0</v>
      </c>
      <c r="K9421" s="467">
        <f>SUM(K9422:K9423)</f>
        <v>0</v>
      </c>
      <c r="L9421" s="9">
        <f t="shared" si="3292"/>
        <v>0</v>
      </c>
      <c r="M9421" s="9">
        <f>SUM(M9422:M9423)</f>
        <v>0</v>
      </c>
      <c r="N9421" s="467">
        <f>SUM(N9422:N9423)</f>
        <v>0</v>
      </c>
    </row>
    <row r="9422" spans="1:14" customFormat="1" ht="20.25" hidden="1" customHeight="1" thickTop="1" thickBot="1" x14ac:dyDescent="0.3">
      <c r="A9422" s="1" t="s">
        <v>0</v>
      </c>
      <c r="B9422" s="4" t="s">
        <v>190</v>
      </c>
      <c r="C9422" s="9">
        <f t="shared" si="3289"/>
        <v>0</v>
      </c>
      <c r="D9422" s="9">
        <v>0</v>
      </c>
      <c r="E9422" s="9">
        <v>0</v>
      </c>
      <c r="F9422" s="9">
        <f t="shared" si="3290"/>
        <v>0</v>
      </c>
      <c r="G9422" s="9">
        <v>0</v>
      </c>
      <c r="H9422" s="467">
        <v>0</v>
      </c>
      <c r="I9422" s="9">
        <f t="shared" si="3291"/>
        <v>0</v>
      </c>
      <c r="J9422" s="9">
        <v>0</v>
      </c>
      <c r="K9422" s="467">
        <v>0</v>
      </c>
      <c r="L9422" s="9">
        <f t="shared" si="3292"/>
        <v>0</v>
      </c>
      <c r="M9422" s="9">
        <v>0</v>
      </c>
      <c r="N9422" s="467">
        <v>0</v>
      </c>
    </row>
    <row r="9423" spans="1:14" customFormat="1" ht="26.25" hidden="1" customHeight="1" thickTop="1" thickBot="1" x14ac:dyDescent="0.3">
      <c r="A9423" s="1" t="s">
        <v>0</v>
      </c>
      <c r="B9423" s="4" t="s">
        <v>191</v>
      </c>
      <c r="C9423" s="9">
        <f t="shared" si="3289"/>
        <v>0</v>
      </c>
      <c r="D9423" s="9">
        <f>SUM(D9424:D9427)</f>
        <v>0</v>
      </c>
      <c r="E9423" s="9">
        <f>SUM(E9424:E9427)</f>
        <v>0</v>
      </c>
      <c r="F9423" s="9">
        <f t="shared" si="3290"/>
        <v>0</v>
      </c>
      <c r="G9423" s="9">
        <f>SUM(G9424:G9427)</f>
        <v>0</v>
      </c>
      <c r="H9423" s="467">
        <f>SUM(H9424:H9427)</f>
        <v>0</v>
      </c>
      <c r="I9423" s="9">
        <f t="shared" si="3291"/>
        <v>0</v>
      </c>
      <c r="J9423" s="9">
        <f>SUM(J9424:J9427)</f>
        <v>0</v>
      </c>
      <c r="K9423" s="467">
        <f>SUM(K9424:K9427)</f>
        <v>0</v>
      </c>
      <c r="L9423" s="9">
        <f t="shared" si="3292"/>
        <v>0</v>
      </c>
      <c r="M9423" s="9">
        <f>SUM(M9424:M9427)</f>
        <v>0</v>
      </c>
      <c r="N9423" s="467">
        <f>SUM(N9424:N9427)</f>
        <v>0</v>
      </c>
    </row>
    <row r="9424" spans="1:14" customFormat="1" ht="24" hidden="1" customHeight="1" thickTop="1" thickBot="1" x14ac:dyDescent="0.3">
      <c r="A9424" s="1" t="s">
        <v>0</v>
      </c>
      <c r="B9424" s="5" t="s">
        <v>192</v>
      </c>
      <c r="C9424" s="9">
        <f t="shared" si="3289"/>
        <v>0</v>
      </c>
      <c r="D9424" s="9">
        <v>0</v>
      </c>
      <c r="E9424" s="9">
        <v>0</v>
      </c>
      <c r="F9424" s="9">
        <f t="shared" si="3290"/>
        <v>0</v>
      </c>
      <c r="G9424" s="9">
        <v>0</v>
      </c>
      <c r="H9424" s="467">
        <v>0</v>
      </c>
      <c r="I9424" s="9">
        <f t="shared" si="3291"/>
        <v>0</v>
      </c>
      <c r="J9424" s="9">
        <v>0</v>
      </c>
      <c r="K9424" s="467">
        <v>0</v>
      </c>
      <c r="L9424" s="9">
        <f t="shared" si="3292"/>
        <v>0</v>
      </c>
      <c r="M9424" s="9">
        <v>0</v>
      </c>
      <c r="N9424" s="467">
        <v>0</v>
      </c>
    </row>
    <row r="9425" spans="1:14" customFormat="1" ht="19.5" hidden="1" customHeight="1" thickTop="1" thickBot="1" x14ac:dyDescent="0.3">
      <c r="A9425" s="1" t="s">
        <v>0</v>
      </c>
      <c r="B9425" s="5" t="s">
        <v>193</v>
      </c>
      <c r="C9425" s="9">
        <f t="shared" si="3289"/>
        <v>0</v>
      </c>
      <c r="D9425" s="9">
        <v>0</v>
      </c>
      <c r="E9425" s="9">
        <v>0</v>
      </c>
      <c r="F9425" s="9">
        <f t="shared" si="3290"/>
        <v>0</v>
      </c>
      <c r="G9425" s="9">
        <v>0</v>
      </c>
      <c r="H9425" s="467">
        <v>0</v>
      </c>
      <c r="I9425" s="9">
        <f t="shared" si="3291"/>
        <v>0</v>
      </c>
      <c r="J9425" s="9">
        <v>0</v>
      </c>
      <c r="K9425" s="467">
        <v>0</v>
      </c>
      <c r="L9425" s="9">
        <f t="shared" si="3292"/>
        <v>0</v>
      </c>
      <c r="M9425" s="9">
        <v>0</v>
      </c>
      <c r="N9425" s="467">
        <v>0</v>
      </c>
    </row>
    <row r="9426" spans="1:14" customFormat="1" ht="14.25" hidden="1" customHeight="1" thickTop="1" thickBot="1" x14ac:dyDescent="0.3">
      <c r="A9426" s="1" t="s">
        <v>0</v>
      </c>
      <c r="B9426" s="5" t="s">
        <v>194</v>
      </c>
      <c r="C9426" s="9">
        <f t="shared" si="3289"/>
        <v>0</v>
      </c>
      <c r="D9426" s="9">
        <v>0</v>
      </c>
      <c r="E9426" s="9">
        <v>0</v>
      </c>
      <c r="F9426" s="9">
        <f t="shared" si="3290"/>
        <v>0</v>
      </c>
      <c r="G9426" s="9">
        <v>0</v>
      </c>
      <c r="H9426" s="467">
        <v>0</v>
      </c>
      <c r="I9426" s="9">
        <f t="shared" si="3291"/>
        <v>0</v>
      </c>
      <c r="J9426" s="9">
        <v>0</v>
      </c>
      <c r="K9426" s="467">
        <v>0</v>
      </c>
      <c r="L9426" s="9">
        <f t="shared" si="3292"/>
        <v>0</v>
      </c>
      <c r="M9426" s="9">
        <v>0</v>
      </c>
      <c r="N9426" s="467">
        <v>0</v>
      </c>
    </row>
    <row r="9427" spans="1:14" customFormat="1" ht="18.75" hidden="1" customHeight="1" thickTop="1" thickBot="1" x14ac:dyDescent="0.3">
      <c r="A9427" s="1" t="s">
        <v>0</v>
      </c>
      <c r="B9427" s="5" t="s">
        <v>195</v>
      </c>
      <c r="C9427" s="9">
        <f t="shared" si="3289"/>
        <v>0</v>
      </c>
      <c r="D9427" s="9">
        <v>0</v>
      </c>
      <c r="E9427" s="9">
        <v>0</v>
      </c>
      <c r="F9427" s="9">
        <f t="shared" si="3290"/>
        <v>0</v>
      </c>
      <c r="G9427" s="9">
        <v>0</v>
      </c>
      <c r="H9427" s="467">
        <v>0</v>
      </c>
      <c r="I9427" s="9">
        <f t="shared" si="3291"/>
        <v>0</v>
      </c>
      <c r="J9427" s="9">
        <v>0</v>
      </c>
      <c r="K9427" s="467">
        <v>0</v>
      </c>
      <c r="L9427" s="9">
        <f t="shared" si="3292"/>
        <v>0</v>
      </c>
      <c r="M9427" s="9">
        <v>0</v>
      </c>
      <c r="N9427" s="467">
        <v>0</v>
      </c>
    </row>
    <row r="9428" spans="1:14" customFormat="1" ht="15.75" hidden="1" customHeight="1" thickTop="1" thickBot="1" x14ac:dyDescent="0.3">
      <c r="A9428" s="1" t="s">
        <v>0</v>
      </c>
      <c r="B9428" s="3" t="s">
        <v>196</v>
      </c>
      <c r="C9428" s="9">
        <f t="shared" si="3289"/>
        <v>0</v>
      </c>
      <c r="D9428" s="9">
        <v>0</v>
      </c>
      <c r="E9428" s="9">
        <v>0</v>
      </c>
      <c r="F9428" s="9">
        <f t="shared" si="3290"/>
        <v>0</v>
      </c>
      <c r="G9428" s="9">
        <v>0</v>
      </c>
      <c r="H9428" s="467">
        <v>0</v>
      </c>
      <c r="I9428" s="9">
        <f t="shared" si="3291"/>
        <v>0</v>
      </c>
      <c r="J9428" s="9">
        <v>0</v>
      </c>
      <c r="K9428" s="467">
        <v>0</v>
      </c>
      <c r="L9428" s="9">
        <f t="shared" si="3292"/>
        <v>0</v>
      </c>
      <c r="M9428" s="9">
        <v>0</v>
      </c>
      <c r="N9428" s="467">
        <v>0</v>
      </c>
    </row>
    <row r="9429" spans="1:14" customFormat="1" ht="26.25" hidden="1" customHeight="1" thickTop="1" thickBot="1" x14ac:dyDescent="0.3">
      <c r="A9429" s="1" t="s">
        <v>0</v>
      </c>
      <c r="B9429" s="3" t="s">
        <v>197</v>
      </c>
      <c r="C9429" s="9">
        <f t="shared" si="3289"/>
        <v>0</v>
      </c>
      <c r="D9429" s="9">
        <f>SUM(D9430:D9432,D9435)</f>
        <v>0</v>
      </c>
      <c r="E9429" s="9">
        <f>SUM(E9430:E9432,E9435)</f>
        <v>0</v>
      </c>
      <c r="F9429" s="9">
        <f t="shared" si="3290"/>
        <v>0</v>
      </c>
      <c r="G9429" s="9">
        <f>SUM(G9430:G9432,G9435)</f>
        <v>0</v>
      </c>
      <c r="H9429" s="467">
        <f>SUM(H9430:H9432,H9435)</f>
        <v>0</v>
      </c>
      <c r="I9429" s="9">
        <f t="shared" si="3291"/>
        <v>0</v>
      </c>
      <c r="J9429" s="9">
        <f>SUM(J9430:J9432,J9435)</f>
        <v>0</v>
      </c>
      <c r="K9429" s="467">
        <f>SUM(K9430:K9432,K9435)</f>
        <v>0</v>
      </c>
      <c r="L9429" s="9">
        <f t="shared" si="3292"/>
        <v>0</v>
      </c>
      <c r="M9429" s="9">
        <f>SUM(M9430:M9432,M9435)</f>
        <v>0</v>
      </c>
      <c r="N9429" s="467">
        <f>SUM(N9430:N9432,N9435)</f>
        <v>0</v>
      </c>
    </row>
    <row r="9430" spans="1:14" customFormat="1" ht="18.75" hidden="1" customHeight="1" thickTop="1" thickBot="1" x14ac:dyDescent="0.3">
      <c r="A9430" s="1" t="s">
        <v>0</v>
      </c>
      <c r="B9430" s="4" t="s">
        <v>198</v>
      </c>
      <c r="C9430" s="9">
        <f t="shared" si="3289"/>
        <v>0</v>
      </c>
      <c r="D9430" s="9">
        <v>0</v>
      </c>
      <c r="E9430" s="9">
        <v>0</v>
      </c>
      <c r="F9430" s="9">
        <f t="shared" si="3290"/>
        <v>0</v>
      </c>
      <c r="G9430" s="9">
        <v>0</v>
      </c>
      <c r="H9430" s="467">
        <v>0</v>
      </c>
      <c r="I9430" s="9">
        <f t="shared" si="3291"/>
        <v>0</v>
      </c>
      <c r="J9430" s="9">
        <v>0</v>
      </c>
      <c r="K9430" s="467">
        <v>0</v>
      </c>
      <c r="L9430" s="9">
        <f t="shared" si="3292"/>
        <v>0</v>
      </c>
      <c r="M9430" s="9">
        <v>0</v>
      </c>
      <c r="N9430" s="467">
        <v>0</v>
      </c>
    </row>
    <row r="9431" spans="1:14" customFormat="1" ht="24.75" hidden="1" customHeight="1" thickTop="1" thickBot="1" x14ac:dyDescent="0.3">
      <c r="A9431" s="1" t="s">
        <v>0</v>
      </c>
      <c r="B9431" s="4" t="s">
        <v>199</v>
      </c>
      <c r="C9431" s="9">
        <f t="shared" si="3289"/>
        <v>0</v>
      </c>
      <c r="D9431" s="9">
        <v>0</v>
      </c>
      <c r="E9431" s="9">
        <v>0</v>
      </c>
      <c r="F9431" s="9">
        <f t="shared" si="3290"/>
        <v>0</v>
      </c>
      <c r="G9431" s="9">
        <v>0</v>
      </c>
      <c r="H9431" s="467">
        <v>0</v>
      </c>
      <c r="I9431" s="9">
        <f t="shared" si="3291"/>
        <v>0</v>
      </c>
      <c r="J9431" s="9">
        <v>0</v>
      </c>
      <c r="K9431" s="467">
        <v>0</v>
      </c>
      <c r="L9431" s="9">
        <f t="shared" si="3292"/>
        <v>0</v>
      </c>
      <c r="M9431" s="9">
        <v>0</v>
      </c>
      <c r="N9431" s="467">
        <v>0</v>
      </c>
    </row>
    <row r="9432" spans="1:14" customFormat="1" ht="15" hidden="1" customHeight="1" thickTop="1" thickBot="1" x14ac:dyDescent="0.3">
      <c r="A9432" s="1" t="s">
        <v>0</v>
      </c>
      <c r="B9432" s="4" t="s">
        <v>200</v>
      </c>
      <c r="C9432" s="9">
        <f t="shared" si="3289"/>
        <v>0</v>
      </c>
      <c r="D9432" s="9">
        <f>SUM(D9433:D9434)</f>
        <v>0</v>
      </c>
      <c r="E9432" s="9">
        <f>SUM(E9433:E9434)</f>
        <v>0</v>
      </c>
      <c r="F9432" s="9">
        <f t="shared" si="3290"/>
        <v>0</v>
      </c>
      <c r="G9432" s="9">
        <f>SUM(G9433:G9434)</f>
        <v>0</v>
      </c>
      <c r="H9432" s="467">
        <f>SUM(H9433:H9434)</f>
        <v>0</v>
      </c>
      <c r="I9432" s="9">
        <f t="shared" si="3291"/>
        <v>0</v>
      </c>
      <c r="J9432" s="9">
        <f>SUM(J9433:J9434)</f>
        <v>0</v>
      </c>
      <c r="K9432" s="467">
        <f>SUM(K9433:K9434)</f>
        <v>0</v>
      </c>
      <c r="L9432" s="9">
        <f t="shared" si="3292"/>
        <v>0</v>
      </c>
      <c r="M9432" s="9">
        <f>SUM(M9433:M9434)</f>
        <v>0</v>
      </c>
      <c r="N9432" s="467">
        <f>SUM(N9433:N9434)</f>
        <v>0</v>
      </c>
    </row>
    <row r="9433" spans="1:14" customFormat="1" ht="18" hidden="1" customHeight="1" thickTop="1" thickBot="1" x14ac:dyDescent="0.3">
      <c r="A9433" s="1" t="s">
        <v>0</v>
      </c>
      <c r="B9433" s="5" t="s">
        <v>201</v>
      </c>
      <c r="C9433" s="9">
        <f t="shared" si="3289"/>
        <v>0</v>
      </c>
      <c r="D9433" s="9">
        <v>0</v>
      </c>
      <c r="E9433" s="9">
        <v>0</v>
      </c>
      <c r="F9433" s="9">
        <f t="shared" si="3290"/>
        <v>0</v>
      </c>
      <c r="G9433" s="9">
        <v>0</v>
      </c>
      <c r="H9433" s="467">
        <v>0</v>
      </c>
      <c r="I9433" s="9">
        <f t="shared" si="3291"/>
        <v>0</v>
      </c>
      <c r="J9433" s="9">
        <v>0</v>
      </c>
      <c r="K9433" s="467">
        <v>0</v>
      </c>
      <c r="L9433" s="9">
        <f t="shared" si="3292"/>
        <v>0</v>
      </c>
      <c r="M9433" s="9">
        <v>0</v>
      </c>
      <c r="N9433" s="467">
        <v>0</v>
      </c>
    </row>
    <row r="9434" spans="1:14" customFormat="1" ht="28.5" hidden="1" customHeight="1" thickTop="1" thickBot="1" x14ac:dyDescent="0.3">
      <c r="A9434" s="1" t="s">
        <v>0</v>
      </c>
      <c r="B9434" s="5" t="s">
        <v>202</v>
      </c>
      <c r="C9434" s="9">
        <f t="shared" si="3289"/>
        <v>0</v>
      </c>
      <c r="D9434" s="9">
        <v>0</v>
      </c>
      <c r="E9434" s="9">
        <v>0</v>
      </c>
      <c r="F9434" s="9">
        <f t="shared" si="3290"/>
        <v>0</v>
      </c>
      <c r="G9434" s="9">
        <v>0</v>
      </c>
      <c r="H9434" s="467">
        <v>0</v>
      </c>
      <c r="I9434" s="9">
        <f t="shared" si="3291"/>
        <v>0</v>
      </c>
      <c r="J9434" s="9">
        <v>0</v>
      </c>
      <c r="K9434" s="467">
        <v>0</v>
      </c>
      <c r="L9434" s="9">
        <f t="shared" si="3292"/>
        <v>0</v>
      </c>
      <c r="M9434" s="9">
        <v>0</v>
      </c>
      <c r="N9434" s="467">
        <v>0</v>
      </c>
    </row>
    <row r="9435" spans="1:14" customFormat="1" ht="21" hidden="1" customHeight="1" thickTop="1" thickBot="1" x14ac:dyDescent="0.3">
      <c r="A9435" s="1" t="s">
        <v>0</v>
      </c>
      <c r="B9435" s="4" t="s">
        <v>203</v>
      </c>
      <c r="C9435" s="9">
        <f t="shared" si="3289"/>
        <v>0</v>
      </c>
      <c r="D9435" s="9">
        <v>0</v>
      </c>
      <c r="E9435" s="9">
        <v>0</v>
      </c>
      <c r="F9435" s="9">
        <f t="shared" si="3290"/>
        <v>0</v>
      </c>
      <c r="G9435" s="9">
        <v>0</v>
      </c>
      <c r="H9435" s="467">
        <v>0</v>
      </c>
      <c r="I9435" s="9">
        <f t="shared" si="3291"/>
        <v>0</v>
      </c>
      <c r="J9435" s="9">
        <v>0</v>
      </c>
      <c r="K9435" s="467">
        <v>0</v>
      </c>
      <c r="L9435" s="9">
        <f t="shared" si="3292"/>
        <v>0</v>
      </c>
      <c r="M9435" s="9">
        <v>0</v>
      </c>
      <c r="N9435" s="467">
        <v>0</v>
      </c>
    </row>
    <row r="9436" spans="1:14" customFormat="1" ht="25.5" hidden="1" customHeight="1" thickTop="1" thickBot="1" x14ac:dyDescent="0.3">
      <c r="A9436" s="1" t="s">
        <v>0</v>
      </c>
      <c r="B9436" s="2" t="s">
        <v>204</v>
      </c>
      <c r="C9436" s="9">
        <f t="shared" si="3289"/>
        <v>0</v>
      </c>
      <c r="D9436" s="9">
        <f>SUM(D9437,D9445,D9453)</f>
        <v>0</v>
      </c>
      <c r="E9436" s="9">
        <f>SUM(E9437,E9445,E9453)</f>
        <v>0</v>
      </c>
      <c r="F9436" s="9">
        <f t="shared" si="3290"/>
        <v>0</v>
      </c>
      <c r="G9436" s="9">
        <f>SUM(G9437,G9445,G9453)</f>
        <v>0</v>
      </c>
      <c r="H9436" s="467">
        <f>SUM(H9437,H9445,H9453)</f>
        <v>0</v>
      </c>
      <c r="I9436" s="9">
        <f t="shared" si="3291"/>
        <v>0</v>
      </c>
      <c r="J9436" s="9">
        <f>SUM(J9437,J9445,J9453)</f>
        <v>0</v>
      </c>
      <c r="K9436" s="467">
        <f>SUM(K9437,K9445,K9453)</f>
        <v>0</v>
      </c>
      <c r="L9436" s="9">
        <f t="shared" si="3292"/>
        <v>0</v>
      </c>
      <c r="M9436" s="9">
        <f>SUM(M9437,M9445,M9453)</f>
        <v>0</v>
      </c>
      <c r="N9436" s="467">
        <f>SUM(N9437,N9445,N9453)</f>
        <v>0</v>
      </c>
    </row>
    <row r="9437" spans="1:14" customFormat="1" ht="18.75" hidden="1" customHeight="1" thickTop="1" thickBot="1" x14ac:dyDescent="0.3">
      <c r="A9437" s="1" t="s">
        <v>0</v>
      </c>
      <c r="B9437" s="3" t="s">
        <v>205</v>
      </c>
      <c r="C9437" s="9">
        <f t="shared" si="3289"/>
        <v>0</v>
      </c>
      <c r="D9437" s="9">
        <f>SUM(D9438:D9444)</f>
        <v>0</v>
      </c>
      <c r="E9437" s="9">
        <f>SUM(E9438:E9444)</f>
        <v>0</v>
      </c>
      <c r="F9437" s="9">
        <f t="shared" si="3290"/>
        <v>0</v>
      </c>
      <c r="G9437" s="9">
        <f>SUM(G9438:G9444)</f>
        <v>0</v>
      </c>
      <c r="H9437" s="467">
        <f>SUM(H9438:H9444)</f>
        <v>0</v>
      </c>
      <c r="I9437" s="9">
        <f t="shared" si="3291"/>
        <v>0</v>
      </c>
      <c r="J9437" s="9">
        <f>SUM(J9438:J9444)</f>
        <v>0</v>
      </c>
      <c r="K9437" s="467">
        <f>SUM(K9438:K9444)</f>
        <v>0</v>
      </c>
      <c r="L9437" s="9">
        <f t="shared" si="3292"/>
        <v>0</v>
      </c>
      <c r="M9437" s="9">
        <f>SUM(M9438:M9444)</f>
        <v>0</v>
      </c>
      <c r="N9437" s="467">
        <f>SUM(N9438:N9444)</f>
        <v>0</v>
      </c>
    </row>
    <row r="9438" spans="1:14" customFormat="1" ht="32.25" hidden="1" customHeight="1" thickTop="1" thickBot="1" x14ac:dyDescent="0.3">
      <c r="A9438" s="1" t="s">
        <v>0</v>
      </c>
      <c r="B9438" s="4" t="s">
        <v>206</v>
      </c>
      <c r="C9438" s="9">
        <f t="shared" si="3289"/>
        <v>0</v>
      </c>
      <c r="D9438" s="9">
        <v>0</v>
      </c>
      <c r="E9438" s="9">
        <v>0</v>
      </c>
      <c r="F9438" s="9">
        <f t="shared" si="3290"/>
        <v>0</v>
      </c>
      <c r="G9438" s="9">
        <v>0</v>
      </c>
      <c r="H9438" s="467">
        <v>0</v>
      </c>
      <c r="I9438" s="9">
        <f t="shared" si="3291"/>
        <v>0</v>
      </c>
      <c r="J9438" s="9">
        <v>0</v>
      </c>
      <c r="K9438" s="467">
        <v>0</v>
      </c>
      <c r="L9438" s="9">
        <f t="shared" si="3292"/>
        <v>0</v>
      </c>
      <c r="M9438" s="9">
        <v>0</v>
      </c>
      <c r="N9438" s="467">
        <v>0</v>
      </c>
    </row>
    <row r="9439" spans="1:14" customFormat="1" ht="26.25" hidden="1" customHeight="1" thickTop="1" thickBot="1" x14ac:dyDescent="0.3">
      <c r="A9439" s="1" t="s">
        <v>0</v>
      </c>
      <c r="B9439" s="4" t="s">
        <v>207</v>
      </c>
      <c r="C9439" s="9">
        <f t="shared" si="3289"/>
        <v>0</v>
      </c>
      <c r="D9439" s="9">
        <v>0</v>
      </c>
      <c r="E9439" s="9">
        <v>0</v>
      </c>
      <c r="F9439" s="9">
        <f t="shared" si="3290"/>
        <v>0</v>
      </c>
      <c r="G9439" s="9">
        <v>0</v>
      </c>
      <c r="H9439" s="467">
        <v>0</v>
      </c>
      <c r="I9439" s="9">
        <f t="shared" si="3291"/>
        <v>0</v>
      </c>
      <c r="J9439" s="9">
        <v>0</v>
      </c>
      <c r="K9439" s="467">
        <v>0</v>
      </c>
      <c r="L9439" s="9">
        <f t="shared" si="3292"/>
        <v>0</v>
      </c>
      <c r="M9439" s="9">
        <v>0</v>
      </c>
      <c r="N9439" s="467">
        <v>0</v>
      </c>
    </row>
    <row r="9440" spans="1:14" customFormat="1" ht="26.25" hidden="1" customHeight="1" thickTop="1" thickBot="1" x14ac:dyDescent="0.3">
      <c r="A9440" s="1" t="s">
        <v>0</v>
      </c>
      <c r="B9440" s="4" t="s">
        <v>208</v>
      </c>
      <c r="C9440" s="9">
        <f t="shared" si="3289"/>
        <v>0</v>
      </c>
      <c r="D9440" s="9">
        <v>0</v>
      </c>
      <c r="E9440" s="9">
        <v>0</v>
      </c>
      <c r="F9440" s="9">
        <f t="shared" si="3290"/>
        <v>0</v>
      </c>
      <c r="G9440" s="9">
        <v>0</v>
      </c>
      <c r="H9440" s="467">
        <v>0</v>
      </c>
      <c r="I9440" s="9">
        <f t="shared" si="3291"/>
        <v>0</v>
      </c>
      <c r="J9440" s="9">
        <v>0</v>
      </c>
      <c r="K9440" s="467">
        <v>0</v>
      </c>
      <c r="L9440" s="9">
        <f t="shared" si="3292"/>
        <v>0</v>
      </c>
      <c r="M9440" s="9">
        <v>0</v>
      </c>
      <c r="N9440" s="467">
        <v>0</v>
      </c>
    </row>
    <row r="9441" spans="1:14" customFormat="1" ht="20.25" hidden="1" customHeight="1" thickTop="1" thickBot="1" x14ac:dyDescent="0.3">
      <c r="A9441" s="1" t="s">
        <v>0</v>
      </c>
      <c r="B9441" s="4" t="s">
        <v>209</v>
      </c>
      <c r="C9441" s="9">
        <f t="shared" si="3289"/>
        <v>0</v>
      </c>
      <c r="D9441" s="9">
        <v>0</v>
      </c>
      <c r="E9441" s="9">
        <v>0</v>
      </c>
      <c r="F9441" s="9">
        <f t="shared" si="3290"/>
        <v>0</v>
      </c>
      <c r="G9441" s="9">
        <v>0</v>
      </c>
      <c r="H9441" s="467">
        <v>0</v>
      </c>
      <c r="I9441" s="9">
        <f t="shared" si="3291"/>
        <v>0</v>
      </c>
      <c r="J9441" s="9">
        <v>0</v>
      </c>
      <c r="K9441" s="467">
        <v>0</v>
      </c>
      <c r="L9441" s="9">
        <f t="shared" si="3292"/>
        <v>0</v>
      </c>
      <c r="M9441" s="9">
        <v>0</v>
      </c>
      <c r="N9441" s="467">
        <v>0</v>
      </c>
    </row>
    <row r="9442" spans="1:14" customFormat="1" ht="26.25" hidden="1" customHeight="1" thickTop="1" thickBot="1" x14ac:dyDescent="0.3">
      <c r="A9442" s="1" t="s">
        <v>0</v>
      </c>
      <c r="B9442" s="4" t="s">
        <v>210</v>
      </c>
      <c r="C9442" s="9">
        <f t="shared" si="3289"/>
        <v>0</v>
      </c>
      <c r="D9442" s="9">
        <v>0</v>
      </c>
      <c r="E9442" s="9">
        <v>0</v>
      </c>
      <c r="F9442" s="9">
        <f t="shared" si="3290"/>
        <v>0</v>
      </c>
      <c r="G9442" s="9">
        <v>0</v>
      </c>
      <c r="H9442" s="467">
        <v>0</v>
      </c>
      <c r="I9442" s="9">
        <f t="shared" si="3291"/>
        <v>0</v>
      </c>
      <c r="J9442" s="9">
        <v>0</v>
      </c>
      <c r="K9442" s="467">
        <v>0</v>
      </c>
      <c r="L9442" s="9">
        <f t="shared" si="3292"/>
        <v>0</v>
      </c>
      <c r="M9442" s="9">
        <v>0</v>
      </c>
      <c r="N9442" s="467">
        <v>0</v>
      </c>
    </row>
    <row r="9443" spans="1:14" customFormat="1" ht="33.75" hidden="1" customHeight="1" thickTop="1" thickBot="1" x14ac:dyDescent="0.3">
      <c r="A9443" s="1" t="s">
        <v>0</v>
      </c>
      <c r="B9443" s="4" t="s">
        <v>211</v>
      </c>
      <c r="C9443" s="9">
        <f t="shared" si="3289"/>
        <v>0</v>
      </c>
      <c r="D9443" s="9">
        <v>0</v>
      </c>
      <c r="E9443" s="9">
        <v>0</v>
      </c>
      <c r="F9443" s="9">
        <f t="shared" si="3290"/>
        <v>0</v>
      </c>
      <c r="G9443" s="9">
        <v>0</v>
      </c>
      <c r="H9443" s="467">
        <v>0</v>
      </c>
      <c r="I9443" s="9">
        <f t="shared" si="3291"/>
        <v>0</v>
      </c>
      <c r="J9443" s="9">
        <v>0</v>
      </c>
      <c r="K9443" s="467">
        <v>0</v>
      </c>
      <c r="L9443" s="9">
        <f t="shared" si="3292"/>
        <v>0</v>
      </c>
      <c r="M9443" s="9">
        <v>0</v>
      </c>
      <c r="N9443" s="467">
        <v>0</v>
      </c>
    </row>
    <row r="9444" spans="1:14" customFormat="1" ht="9" hidden="1" customHeight="1" thickTop="1" thickBot="1" x14ac:dyDescent="0.3">
      <c r="A9444" s="1" t="s">
        <v>0</v>
      </c>
      <c r="B9444" s="4" t="s">
        <v>212</v>
      </c>
      <c r="C9444" s="9">
        <f t="shared" si="3289"/>
        <v>0</v>
      </c>
      <c r="D9444" s="9">
        <v>0</v>
      </c>
      <c r="E9444" s="9">
        <v>0</v>
      </c>
      <c r="F9444" s="9">
        <f t="shared" si="3290"/>
        <v>0</v>
      </c>
      <c r="G9444" s="9">
        <v>0</v>
      </c>
      <c r="H9444" s="467">
        <v>0</v>
      </c>
      <c r="I9444" s="9">
        <f t="shared" si="3291"/>
        <v>0</v>
      </c>
      <c r="J9444" s="9">
        <v>0</v>
      </c>
      <c r="K9444" s="467">
        <v>0</v>
      </c>
      <c r="L9444" s="9">
        <f t="shared" si="3292"/>
        <v>0</v>
      </c>
      <c r="M9444" s="9">
        <v>0</v>
      </c>
      <c r="N9444" s="467">
        <v>0</v>
      </c>
    </row>
    <row r="9445" spans="1:14" customFormat="1" ht="31.5" hidden="1" customHeight="1" thickTop="1" thickBot="1" x14ac:dyDescent="0.3">
      <c r="A9445" s="1" t="s">
        <v>0</v>
      </c>
      <c r="B9445" s="3" t="s">
        <v>213</v>
      </c>
      <c r="C9445" s="9">
        <f t="shared" si="3289"/>
        <v>0</v>
      </c>
      <c r="D9445" s="9">
        <f>SUM(D9446:D9452)</f>
        <v>0</v>
      </c>
      <c r="E9445" s="9">
        <f>SUM(E9446:E9452)</f>
        <v>0</v>
      </c>
      <c r="F9445" s="9">
        <f t="shared" si="3290"/>
        <v>0</v>
      </c>
      <c r="G9445" s="9">
        <f>SUM(G9446:G9452)</f>
        <v>0</v>
      </c>
      <c r="H9445" s="467">
        <f>SUM(H9446:H9452)</f>
        <v>0</v>
      </c>
      <c r="I9445" s="9">
        <f t="shared" si="3291"/>
        <v>0</v>
      </c>
      <c r="J9445" s="9">
        <f>SUM(J9446:J9452)</f>
        <v>0</v>
      </c>
      <c r="K9445" s="467">
        <f>SUM(K9446:K9452)</f>
        <v>0</v>
      </c>
      <c r="L9445" s="9">
        <f t="shared" si="3292"/>
        <v>0</v>
      </c>
      <c r="M9445" s="9">
        <f>SUM(M9446:M9452)</f>
        <v>0</v>
      </c>
      <c r="N9445" s="467">
        <f>SUM(N9446:N9452)</f>
        <v>0</v>
      </c>
    </row>
    <row r="9446" spans="1:14" customFormat="1" ht="26.25" hidden="1" customHeight="1" thickTop="1" thickBot="1" x14ac:dyDescent="0.3">
      <c r="A9446" s="1" t="s">
        <v>0</v>
      </c>
      <c r="B9446" s="4" t="s">
        <v>206</v>
      </c>
      <c r="C9446" s="9">
        <f t="shared" si="3289"/>
        <v>0</v>
      </c>
      <c r="D9446" s="9">
        <v>0</v>
      </c>
      <c r="E9446" s="9">
        <v>0</v>
      </c>
      <c r="F9446" s="9">
        <f t="shared" si="3290"/>
        <v>0</v>
      </c>
      <c r="G9446" s="9">
        <v>0</v>
      </c>
      <c r="H9446" s="467">
        <v>0</v>
      </c>
      <c r="I9446" s="9">
        <f t="shared" si="3291"/>
        <v>0</v>
      </c>
      <c r="J9446" s="9">
        <v>0</v>
      </c>
      <c r="K9446" s="467">
        <v>0</v>
      </c>
      <c r="L9446" s="9">
        <f t="shared" si="3292"/>
        <v>0</v>
      </c>
      <c r="M9446" s="9">
        <v>0</v>
      </c>
      <c r="N9446" s="467">
        <v>0</v>
      </c>
    </row>
    <row r="9447" spans="1:14" customFormat="1" ht="17.25" hidden="1" customHeight="1" thickTop="1" thickBot="1" x14ac:dyDescent="0.3">
      <c r="A9447" s="1" t="s">
        <v>0</v>
      </c>
      <c r="B9447" s="4" t="s">
        <v>207</v>
      </c>
      <c r="C9447" s="9">
        <f t="shared" si="3289"/>
        <v>0</v>
      </c>
      <c r="D9447" s="9">
        <v>0</v>
      </c>
      <c r="E9447" s="9">
        <v>0</v>
      </c>
      <c r="F9447" s="9">
        <f t="shared" si="3290"/>
        <v>0</v>
      </c>
      <c r="G9447" s="9">
        <v>0</v>
      </c>
      <c r="H9447" s="467">
        <v>0</v>
      </c>
      <c r="I9447" s="9">
        <f t="shared" si="3291"/>
        <v>0</v>
      </c>
      <c r="J9447" s="9">
        <v>0</v>
      </c>
      <c r="K9447" s="467">
        <v>0</v>
      </c>
      <c r="L9447" s="9">
        <f t="shared" si="3292"/>
        <v>0</v>
      </c>
      <c r="M9447" s="9">
        <v>0</v>
      </c>
      <c r="N9447" s="467">
        <v>0</v>
      </c>
    </row>
    <row r="9448" spans="1:14" customFormat="1" ht="26.25" hidden="1" customHeight="1" thickTop="1" thickBot="1" x14ac:dyDescent="0.3">
      <c r="A9448" s="1" t="s">
        <v>0</v>
      </c>
      <c r="B9448" s="4" t="s">
        <v>214</v>
      </c>
      <c r="C9448" s="9">
        <f t="shared" si="3289"/>
        <v>0</v>
      </c>
      <c r="D9448" s="9">
        <v>0</v>
      </c>
      <c r="E9448" s="9">
        <v>0</v>
      </c>
      <c r="F9448" s="9">
        <f t="shared" si="3290"/>
        <v>0</v>
      </c>
      <c r="G9448" s="9">
        <v>0</v>
      </c>
      <c r="H9448" s="467">
        <v>0</v>
      </c>
      <c r="I9448" s="9">
        <f t="shared" si="3291"/>
        <v>0</v>
      </c>
      <c r="J9448" s="9">
        <v>0</v>
      </c>
      <c r="K9448" s="467">
        <v>0</v>
      </c>
      <c r="L9448" s="9">
        <f t="shared" si="3292"/>
        <v>0</v>
      </c>
      <c r="M9448" s="9">
        <v>0</v>
      </c>
      <c r="N9448" s="467">
        <v>0</v>
      </c>
    </row>
    <row r="9449" spans="1:14" customFormat="1" ht="26.25" hidden="1" customHeight="1" thickTop="1" thickBot="1" x14ac:dyDescent="0.3">
      <c r="A9449" s="1" t="s">
        <v>0</v>
      </c>
      <c r="B9449" s="4" t="s">
        <v>215</v>
      </c>
      <c r="C9449" s="9">
        <f t="shared" si="3289"/>
        <v>0</v>
      </c>
      <c r="D9449" s="9">
        <v>0</v>
      </c>
      <c r="E9449" s="9">
        <v>0</v>
      </c>
      <c r="F9449" s="9">
        <f t="shared" si="3290"/>
        <v>0</v>
      </c>
      <c r="G9449" s="9">
        <v>0</v>
      </c>
      <c r="H9449" s="467">
        <v>0</v>
      </c>
      <c r="I9449" s="9">
        <f t="shared" si="3291"/>
        <v>0</v>
      </c>
      <c r="J9449" s="9">
        <v>0</v>
      </c>
      <c r="K9449" s="467">
        <v>0</v>
      </c>
      <c r="L9449" s="9">
        <f t="shared" si="3292"/>
        <v>0</v>
      </c>
      <c r="M9449" s="9">
        <v>0</v>
      </c>
      <c r="N9449" s="467">
        <v>0</v>
      </c>
    </row>
    <row r="9450" spans="1:14" customFormat="1" ht="22.5" hidden="1" customHeight="1" thickTop="1" thickBot="1" x14ac:dyDescent="0.3">
      <c r="A9450" s="1" t="s">
        <v>0</v>
      </c>
      <c r="B9450" s="4" t="s">
        <v>216</v>
      </c>
      <c r="C9450" s="9">
        <f t="shared" si="3289"/>
        <v>0</v>
      </c>
      <c r="D9450" s="9">
        <v>0</v>
      </c>
      <c r="E9450" s="9">
        <v>0</v>
      </c>
      <c r="F9450" s="9">
        <f t="shared" si="3290"/>
        <v>0</v>
      </c>
      <c r="G9450" s="9">
        <v>0</v>
      </c>
      <c r="H9450" s="467">
        <v>0</v>
      </c>
      <c r="I9450" s="9">
        <f t="shared" si="3291"/>
        <v>0</v>
      </c>
      <c r="J9450" s="9">
        <v>0</v>
      </c>
      <c r="K9450" s="467">
        <v>0</v>
      </c>
      <c r="L9450" s="9">
        <f t="shared" si="3292"/>
        <v>0</v>
      </c>
      <c r="M9450" s="9">
        <v>0</v>
      </c>
      <c r="N9450" s="467">
        <v>0</v>
      </c>
    </row>
    <row r="9451" spans="1:14" customFormat="1" ht="36" hidden="1" customHeight="1" thickTop="1" thickBot="1" x14ac:dyDescent="0.3">
      <c r="A9451" s="1" t="s">
        <v>0</v>
      </c>
      <c r="B9451" s="4" t="s">
        <v>217</v>
      </c>
      <c r="C9451" s="9">
        <f t="shared" si="3289"/>
        <v>0</v>
      </c>
      <c r="D9451" s="9">
        <v>0</v>
      </c>
      <c r="E9451" s="9">
        <v>0</v>
      </c>
      <c r="F9451" s="9">
        <f t="shared" si="3290"/>
        <v>0</v>
      </c>
      <c r="G9451" s="9">
        <v>0</v>
      </c>
      <c r="H9451" s="467">
        <v>0</v>
      </c>
      <c r="I9451" s="9">
        <f t="shared" si="3291"/>
        <v>0</v>
      </c>
      <c r="J9451" s="9">
        <v>0</v>
      </c>
      <c r="K9451" s="467">
        <v>0</v>
      </c>
      <c r="L9451" s="9">
        <f t="shared" si="3292"/>
        <v>0</v>
      </c>
      <c r="M9451" s="9">
        <v>0</v>
      </c>
      <c r="N9451" s="467">
        <v>0</v>
      </c>
    </row>
    <row r="9452" spans="1:14" customFormat="1" ht="33" hidden="1" customHeight="1" thickTop="1" thickBot="1" x14ac:dyDescent="0.3">
      <c r="A9452" s="1" t="s">
        <v>0</v>
      </c>
      <c r="B9452" s="4" t="s">
        <v>212</v>
      </c>
      <c r="C9452" s="9">
        <f t="shared" si="3289"/>
        <v>0</v>
      </c>
      <c r="D9452" s="9">
        <v>0</v>
      </c>
      <c r="E9452" s="9">
        <v>0</v>
      </c>
      <c r="F9452" s="9">
        <f t="shared" si="3290"/>
        <v>0</v>
      </c>
      <c r="G9452" s="9">
        <v>0</v>
      </c>
      <c r="H9452" s="467">
        <v>0</v>
      </c>
      <c r="I9452" s="9">
        <f t="shared" si="3291"/>
        <v>0</v>
      </c>
      <c r="J9452" s="9">
        <v>0</v>
      </c>
      <c r="K9452" s="467">
        <v>0</v>
      </c>
      <c r="L9452" s="9">
        <f t="shared" si="3292"/>
        <v>0</v>
      </c>
      <c r="M9452" s="9">
        <v>0</v>
      </c>
      <c r="N9452" s="467">
        <v>0</v>
      </c>
    </row>
    <row r="9453" spans="1:14" customFormat="1" ht="26.25" hidden="1" customHeight="1" thickTop="1" x14ac:dyDescent="0.25">
      <c r="A9453" s="133" t="s">
        <v>0</v>
      </c>
      <c r="B9453" s="139" t="s">
        <v>218</v>
      </c>
      <c r="C9453" s="135">
        <f t="shared" si="3289"/>
        <v>0</v>
      </c>
      <c r="D9453" s="135">
        <v>0</v>
      </c>
      <c r="E9453" s="135">
        <v>0</v>
      </c>
      <c r="F9453" s="135">
        <f t="shared" si="3290"/>
        <v>0</v>
      </c>
      <c r="G9453" s="135">
        <v>0</v>
      </c>
      <c r="H9453" s="476">
        <v>0</v>
      </c>
      <c r="I9453" s="135">
        <f t="shared" si="3291"/>
        <v>0</v>
      </c>
      <c r="J9453" s="135">
        <v>0</v>
      </c>
      <c r="K9453" s="476">
        <v>0</v>
      </c>
      <c r="L9453" s="135">
        <f t="shared" si="3292"/>
        <v>0</v>
      </c>
      <c r="M9453" s="135">
        <v>0</v>
      </c>
      <c r="N9453" s="476">
        <v>0</v>
      </c>
    </row>
    <row r="9454" spans="1:14" s="333" customFormat="1" ht="27.75" hidden="1" customHeight="1" x14ac:dyDescent="0.2">
      <c r="A9454" s="334" t="s">
        <v>0</v>
      </c>
      <c r="B9454" s="337" t="s">
        <v>219</v>
      </c>
      <c r="C9454" s="338">
        <f t="shared" si="3289"/>
        <v>0</v>
      </c>
      <c r="D9454" s="338">
        <f>SUM(D9455,D9463)</f>
        <v>0</v>
      </c>
      <c r="E9454" s="338">
        <f>SUM(E9455,E9463)</f>
        <v>0</v>
      </c>
      <c r="F9454" s="338">
        <f t="shared" si="3290"/>
        <v>0</v>
      </c>
      <c r="G9454" s="338">
        <f>SUM(G9455,G9463)</f>
        <v>0</v>
      </c>
      <c r="H9454" s="483">
        <f>SUM(H9455,H9463)</f>
        <v>0</v>
      </c>
      <c r="I9454" s="338">
        <f t="shared" si="3291"/>
        <v>0</v>
      </c>
      <c r="J9454" s="338">
        <f>SUM(J9455,J9463)</f>
        <v>0</v>
      </c>
      <c r="K9454" s="483">
        <f>SUM(K9455,K9463)</f>
        <v>0</v>
      </c>
      <c r="L9454" s="338">
        <f t="shared" si="3292"/>
        <v>0</v>
      </c>
      <c r="M9454" s="338">
        <f>SUM(M9455,M9463)</f>
        <v>0</v>
      </c>
      <c r="N9454" s="483">
        <f>SUM(N9455,N9463)</f>
        <v>0</v>
      </c>
    </row>
    <row r="9455" spans="1:14" customFormat="1" ht="24.75" hidden="1" customHeight="1" thickBot="1" x14ac:dyDescent="0.3">
      <c r="A9455" s="140" t="s">
        <v>0</v>
      </c>
      <c r="B9455" s="149" t="s">
        <v>205</v>
      </c>
      <c r="C9455" s="142">
        <f t="shared" si="3289"/>
        <v>0</v>
      </c>
      <c r="D9455" s="142">
        <f>SUM(D9456:D9462)</f>
        <v>0</v>
      </c>
      <c r="E9455" s="142">
        <f>SUM(E9456:E9462)</f>
        <v>0</v>
      </c>
      <c r="F9455" s="142">
        <f t="shared" si="3290"/>
        <v>0</v>
      </c>
      <c r="G9455" s="142">
        <f>SUM(G9456:G9462)</f>
        <v>0</v>
      </c>
      <c r="H9455" s="477">
        <f>SUM(H9456:H9462)</f>
        <v>0</v>
      </c>
      <c r="I9455" s="142">
        <f t="shared" si="3291"/>
        <v>0</v>
      </c>
      <c r="J9455" s="142">
        <f>SUM(J9456:J9462)</f>
        <v>0</v>
      </c>
      <c r="K9455" s="477">
        <f>SUM(K9456:K9462)</f>
        <v>0</v>
      </c>
      <c r="L9455" s="142">
        <f t="shared" si="3292"/>
        <v>0</v>
      </c>
      <c r="M9455" s="142">
        <f>SUM(M9456:M9462)</f>
        <v>0</v>
      </c>
      <c r="N9455" s="477">
        <f>SUM(N9456:N9462)</f>
        <v>0</v>
      </c>
    </row>
    <row r="9456" spans="1:14" customFormat="1" ht="21" hidden="1" customHeight="1" thickTop="1" thickBot="1" x14ac:dyDescent="0.3">
      <c r="A9456" s="1" t="s">
        <v>0</v>
      </c>
      <c r="B9456" s="4" t="s">
        <v>206</v>
      </c>
      <c r="C9456" s="9">
        <f t="shared" si="3289"/>
        <v>0</v>
      </c>
      <c r="D9456" s="9">
        <v>0</v>
      </c>
      <c r="E9456" s="9">
        <v>0</v>
      </c>
      <c r="F9456" s="9">
        <f t="shared" si="3290"/>
        <v>0</v>
      </c>
      <c r="G9456" s="9">
        <v>0</v>
      </c>
      <c r="H9456" s="467">
        <v>0</v>
      </c>
      <c r="I9456" s="9">
        <f t="shared" si="3291"/>
        <v>0</v>
      </c>
      <c r="J9456" s="9">
        <v>0</v>
      </c>
      <c r="K9456" s="467">
        <v>0</v>
      </c>
      <c r="L9456" s="9">
        <f t="shared" si="3292"/>
        <v>0</v>
      </c>
      <c r="M9456" s="9">
        <v>0</v>
      </c>
      <c r="N9456" s="467">
        <v>0</v>
      </c>
    </row>
    <row r="9457" spans="1:14" customFormat="1" ht="24.75" hidden="1" customHeight="1" thickTop="1" thickBot="1" x14ac:dyDescent="0.3">
      <c r="A9457" s="1" t="s">
        <v>0</v>
      </c>
      <c r="B9457" s="4" t="s">
        <v>220</v>
      </c>
      <c r="C9457" s="9">
        <f t="shared" si="3289"/>
        <v>0</v>
      </c>
      <c r="D9457" s="9">
        <v>0</v>
      </c>
      <c r="E9457" s="9">
        <v>0</v>
      </c>
      <c r="F9457" s="9">
        <f t="shared" si="3290"/>
        <v>0</v>
      </c>
      <c r="G9457" s="9">
        <v>0</v>
      </c>
      <c r="H9457" s="467">
        <v>0</v>
      </c>
      <c r="I9457" s="9">
        <f t="shared" si="3291"/>
        <v>0</v>
      </c>
      <c r="J9457" s="9">
        <v>0</v>
      </c>
      <c r="K9457" s="467">
        <v>0</v>
      </c>
      <c r="L9457" s="9">
        <f t="shared" si="3292"/>
        <v>0</v>
      </c>
      <c r="M9457" s="9">
        <v>0</v>
      </c>
      <c r="N9457" s="467">
        <v>0</v>
      </c>
    </row>
    <row r="9458" spans="1:14" customFormat="1" ht="32.25" hidden="1" customHeight="1" thickTop="1" thickBot="1" x14ac:dyDescent="0.3">
      <c r="A9458" s="1" t="s">
        <v>0</v>
      </c>
      <c r="B9458" s="4" t="s">
        <v>214</v>
      </c>
      <c r="C9458" s="9">
        <f t="shared" si="3289"/>
        <v>0</v>
      </c>
      <c r="D9458" s="9">
        <v>0</v>
      </c>
      <c r="E9458" s="9">
        <v>0</v>
      </c>
      <c r="F9458" s="9">
        <f t="shared" si="3290"/>
        <v>0</v>
      </c>
      <c r="G9458" s="9">
        <v>0</v>
      </c>
      <c r="H9458" s="467">
        <v>0</v>
      </c>
      <c r="I9458" s="9">
        <f t="shared" si="3291"/>
        <v>0</v>
      </c>
      <c r="J9458" s="9">
        <v>0</v>
      </c>
      <c r="K9458" s="467">
        <v>0</v>
      </c>
      <c r="L9458" s="9">
        <f t="shared" si="3292"/>
        <v>0</v>
      </c>
      <c r="M9458" s="9">
        <v>0</v>
      </c>
      <c r="N9458" s="467">
        <v>0</v>
      </c>
    </row>
    <row r="9459" spans="1:14" customFormat="1" ht="26.25" hidden="1" customHeight="1" thickTop="1" thickBot="1" x14ac:dyDescent="0.3">
      <c r="A9459" s="1" t="s">
        <v>0</v>
      </c>
      <c r="B9459" s="4" t="s">
        <v>221</v>
      </c>
      <c r="C9459" s="9">
        <f t="shared" si="3289"/>
        <v>0</v>
      </c>
      <c r="D9459" s="9">
        <v>0</v>
      </c>
      <c r="E9459" s="9">
        <v>0</v>
      </c>
      <c r="F9459" s="9">
        <f t="shared" si="3290"/>
        <v>0</v>
      </c>
      <c r="G9459" s="9">
        <v>0</v>
      </c>
      <c r="H9459" s="467">
        <v>0</v>
      </c>
      <c r="I9459" s="9">
        <f t="shared" si="3291"/>
        <v>0</v>
      </c>
      <c r="J9459" s="9">
        <v>0</v>
      </c>
      <c r="K9459" s="467">
        <v>0</v>
      </c>
      <c r="L9459" s="9">
        <f t="shared" si="3292"/>
        <v>0</v>
      </c>
      <c r="M9459" s="9">
        <v>0</v>
      </c>
      <c r="N9459" s="467">
        <v>0</v>
      </c>
    </row>
    <row r="9460" spans="1:14" customFormat="1" ht="23.25" hidden="1" customHeight="1" thickTop="1" thickBot="1" x14ac:dyDescent="0.3">
      <c r="A9460" s="1" t="s">
        <v>0</v>
      </c>
      <c r="B9460" s="4" t="s">
        <v>222</v>
      </c>
      <c r="C9460" s="9">
        <f t="shared" si="3289"/>
        <v>0</v>
      </c>
      <c r="D9460" s="9">
        <v>0</v>
      </c>
      <c r="E9460" s="9">
        <v>0</v>
      </c>
      <c r="F9460" s="9">
        <f t="shared" si="3290"/>
        <v>0</v>
      </c>
      <c r="G9460" s="9">
        <v>0</v>
      </c>
      <c r="H9460" s="467">
        <v>0</v>
      </c>
      <c r="I9460" s="9">
        <f t="shared" si="3291"/>
        <v>0</v>
      </c>
      <c r="J9460" s="9">
        <v>0</v>
      </c>
      <c r="K9460" s="467">
        <v>0</v>
      </c>
      <c r="L9460" s="9">
        <f t="shared" si="3292"/>
        <v>0</v>
      </c>
      <c r="M9460" s="9">
        <v>0</v>
      </c>
      <c r="N9460" s="467">
        <v>0</v>
      </c>
    </row>
    <row r="9461" spans="1:14" customFormat="1" ht="25.5" hidden="1" customHeight="1" thickTop="1" thickBot="1" x14ac:dyDescent="0.3">
      <c r="A9461" s="1" t="s">
        <v>0</v>
      </c>
      <c r="B9461" s="4" t="s">
        <v>217</v>
      </c>
      <c r="C9461" s="9">
        <f t="shared" si="3289"/>
        <v>0</v>
      </c>
      <c r="D9461" s="9">
        <v>0</v>
      </c>
      <c r="E9461" s="9">
        <v>0</v>
      </c>
      <c r="F9461" s="9">
        <f t="shared" si="3290"/>
        <v>0</v>
      </c>
      <c r="G9461" s="9">
        <v>0</v>
      </c>
      <c r="H9461" s="467">
        <v>0</v>
      </c>
      <c r="I9461" s="9">
        <f t="shared" si="3291"/>
        <v>0</v>
      </c>
      <c r="J9461" s="9">
        <v>0</v>
      </c>
      <c r="K9461" s="467">
        <v>0</v>
      </c>
      <c r="L9461" s="9">
        <f t="shared" si="3292"/>
        <v>0</v>
      </c>
      <c r="M9461" s="9">
        <v>0</v>
      </c>
      <c r="N9461" s="467">
        <v>0</v>
      </c>
    </row>
    <row r="9462" spans="1:14" customFormat="1" ht="33.75" hidden="1" customHeight="1" thickTop="1" thickBot="1" x14ac:dyDescent="0.3">
      <c r="A9462" s="1" t="s">
        <v>0</v>
      </c>
      <c r="B9462" s="4" t="s">
        <v>223</v>
      </c>
      <c r="C9462" s="9">
        <f t="shared" si="3289"/>
        <v>0</v>
      </c>
      <c r="D9462" s="9">
        <v>0</v>
      </c>
      <c r="E9462" s="9">
        <v>0</v>
      </c>
      <c r="F9462" s="9">
        <f t="shared" si="3290"/>
        <v>0</v>
      </c>
      <c r="G9462" s="9">
        <v>0</v>
      </c>
      <c r="H9462" s="467">
        <v>0</v>
      </c>
      <c r="I9462" s="9">
        <f t="shared" si="3291"/>
        <v>0</v>
      </c>
      <c r="J9462" s="9">
        <v>0</v>
      </c>
      <c r="K9462" s="467">
        <v>0</v>
      </c>
      <c r="L9462" s="9">
        <f t="shared" si="3292"/>
        <v>0</v>
      </c>
      <c r="M9462" s="9">
        <v>0</v>
      </c>
      <c r="N9462" s="467">
        <v>0</v>
      </c>
    </row>
    <row r="9463" spans="1:14" customFormat="1" ht="26.25" hidden="1" customHeight="1" thickTop="1" thickBot="1" x14ac:dyDescent="0.3">
      <c r="A9463" s="1" t="s">
        <v>0</v>
      </c>
      <c r="B9463" s="3" t="s">
        <v>224</v>
      </c>
      <c r="C9463" s="9">
        <f t="shared" si="3289"/>
        <v>0</v>
      </c>
      <c r="D9463" s="9">
        <f>SUM(D9464:D9470)</f>
        <v>0</v>
      </c>
      <c r="E9463" s="9">
        <f>SUM(E9464:E9470)</f>
        <v>0</v>
      </c>
      <c r="F9463" s="9">
        <f t="shared" si="3290"/>
        <v>0</v>
      </c>
      <c r="G9463" s="9">
        <f>SUM(G9464:G9470)</f>
        <v>0</v>
      </c>
      <c r="H9463" s="467">
        <f>SUM(H9464:H9470)</f>
        <v>0</v>
      </c>
      <c r="I9463" s="9">
        <f t="shared" si="3291"/>
        <v>0</v>
      </c>
      <c r="J9463" s="9">
        <f>SUM(J9464:J9470)</f>
        <v>0</v>
      </c>
      <c r="K9463" s="467">
        <f>SUM(K9464:K9470)</f>
        <v>0</v>
      </c>
      <c r="L9463" s="9">
        <f t="shared" si="3292"/>
        <v>0</v>
      </c>
      <c r="M9463" s="9">
        <f>SUM(M9464:M9470)</f>
        <v>0</v>
      </c>
      <c r="N9463" s="467">
        <f>SUM(N9464:N9470)</f>
        <v>0</v>
      </c>
    </row>
    <row r="9464" spans="1:14" customFormat="1" ht="18.75" hidden="1" customHeight="1" thickTop="1" thickBot="1" x14ac:dyDescent="0.3">
      <c r="A9464" s="1" t="s">
        <v>0</v>
      </c>
      <c r="B9464" s="4" t="s">
        <v>225</v>
      </c>
      <c r="C9464" s="9">
        <f t="shared" si="3289"/>
        <v>0</v>
      </c>
      <c r="D9464" s="9">
        <v>0</v>
      </c>
      <c r="E9464" s="9">
        <v>0</v>
      </c>
      <c r="F9464" s="9">
        <f t="shared" si="3290"/>
        <v>0</v>
      </c>
      <c r="G9464" s="9">
        <v>0</v>
      </c>
      <c r="H9464" s="467">
        <v>0</v>
      </c>
      <c r="I9464" s="9">
        <f t="shared" si="3291"/>
        <v>0</v>
      </c>
      <c r="J9464" s="9">
        <v>0</v>
      </c>
      <c r="K9464" s="467">
        <v>0</v>
      </c>
      <c r="L9464" s="9">
        <f t="shared" si="3292"/>
        <v>0</v>
      </c>
      <c r="M9464" s="9">
        <v>0</v>
      </c>
      <c r="N9464" s="467">
        <v>0</v>
      </c>
    </row>
    <row r="9465" spans="1:14" customFormat="1" ht="33.75" hidden="1" customHeight="1" thickTop="1" thickBot="1" x14ac:dyDescent="0.3">
      <c r="A9465" s="1" t="s">
        <v>0</v>
      </c>
      <c r="B9465" s="4" t="s">
        <v>220</v>
      </c>
      <c r="C9465" s="9">
        <f t="shared" si="3289"/>
        <v>0</v>
      </c>
      <c r="D9465" s="9">
        <v>0</v>
      </c>
      <c r="E9465" s="9">
        <v>0</v>
      </c>
      <c r="F9465" s="9">
        <f t="shared" si="3290"/>
        <v>0</v>
      </c>
      <c r="G9465" s="9">
        <v>0</v>
      </c>
      <c r="H9465" s="467">
        <v>0</v>
      </c>
      <c r="I9465" s="9">
        <f t="shared" si="3291"/>
        <v>0</v>
      </c>
      <c r="J9465" s="9">
        <v>0</v>
      </c>
      <c r="K9465" s="467">
        <v>0</v>
      </c>
      <c r="L9465" s="9">
        <f t="shared" si="3292"/>
        <v>0</v>
      </c>
      <c r="M9465" s="9">
        <v>0</v>
      </c>
      <c r="N9465" s="467">
        <v>0</v>
      </c>
    </row>
    <row r="9466" spans="1:14" customFormat="1" ht="15.75" hidden="1" customHeight="1" thickTop="1" thickBot="1" x14ac:dyDescent="0.3">
      <c r="A9466" s="1" t="s">
        <v>0</v>
      </c>
      <c r="B9466" s="4" t="s">
        <v>214</v>
      </c>
      <c r="C9466" s="9">
        <f t="shared" si="3289"/>
        <v>0</v>
      </c>
      <c r="D9466" s="9">
        <v>0</v>
      </c>
      <c r="E9466" s="9">
        <v>0</v>
      </c>
      <c r="F9466" s="9">
        <f t="shared" si="3290"/>
        <v>0</v>
      </c>
      <c r="G9466" s="9">
        <v>0</v>
      </c>
      <c r="H9466" s="467">
        <v>0</v>
      </c>
      <c r="I9466" s="9">
        <f t="shared" si="3291"/>
        <v>0</v>
      </c>
      <c r="J9466" s="9">
        <v>0</v>
      </c>
      <c r="K9466" s="467">
        <v>0</v>
      </c>
      <c r="L9466" s="9">
        <f t="shared" si="3292"/>
        <v>0</v>
      </c>
      <c r="M9466" s="9">
        <v>0</v>
      </c>
      <c r="N9466" s="467">
        <v>0</v>
      </c>
    </row>
    <row r="9467" spans="1:14" customFormat="1" ht="36" hidden="1" customHeight="1" thickTop="1" thickBot="1" x14ac:dyDescent="0.3">
      <c r="A9467" s="1" t="s">
        <v>0</v>
      </c>
      <c r="B9467" s="4" t="s">
        <v>221</v>
      </c>
      <c r="C9467" s="9">
        <f t="shared" si="3289"/>
        <v>0</v>
      </c>
      <c r="D9467" s="9">
        <v>0</v>
      </c>
      <c r="E9467" s="9">
        <v>0</v>
      </c>
      <c r="F9467" s="9">
        <f t="shared" si="3290"/>
        <v>0</v>
      </c>
      <c r="G9467" s="9">
        <v>0</v>
      </c>
      <c r="H9467" s="467">
        <v>0</v>
      </c>
      <c r="I9467" s="9">
        <f t="shared" si="3291"/>
        <v>0</v>
      </c>
      <c r="J9467" s="9">
        <v>0</v>
      </c>
      <c r="K9467" s="467">
        <v>0</v>
      </c>
      <c r="L9467" s="9">
        <f t="shared" si="3292"/>
        <v>0</v>
      </c>
      <c r="M9467" s="9">
        <v>0</v>
      </c>
      <c r="N9467" s="467">
        <v>0</v>
      </c>
    </row>
    <row r="9468" spans="1:14" customFormat="1" ht="37.5" hidden="1" customHeight="1" thickTop="1" thickBot="1" x14ac:dyDescent="0.3">
      <c r="A9468" s="1" t="s">
        <v>0</v>
      </c>
      <c r="B9468" s="4" t="s">
        <v>226</v>
      </c>
      <c r="C9468" s="9">
        <f t="shared" si="3289"/>
        <v>0</v>
      </c>
      <c r="D9468" s="9">
        <v>0</v>
      </c>
      <c r="E9468" s="9">
        <v>0</v>
      </c>
      <c r="F9468" s="9">
        <f t="shared" si="3290"/>
        <v>0</v>
      </c>
      <c r="G9468" s="9">
        <v>0</v>
      </c>
      <c r="H9468" s="467">
        <v>0</v>
      </c>
      <c r="I9468" s="9">
        <f t="shared" si="3291"/>
        <v>0</v>
      </c>
      <c r="J9468" s="9">
        <v>0</v>
      </c>
      <c r="K9468" s="467">
        <v>0</v>
      </c>
      <c r="L9468" s="9">
        <f t="shared" si="3292"/>
        <v>0</v>
      </c>
      <c r="M9468" s="9">
        <v>0</v>
      </c>
      <c r="N9468" s="467">
        <v>0</v>
      </c>
    </row>
    <row r="9469" spans="1:14" customFormat="1" ht="29.25" hidden="1" customHeight="1" thickTop="1" thickBot="1" x14ac:dyDescent="0.3">
      <c r="A9469" s="1" t="s">
        <v>0</v>
      </c>
      <c r="B9469" s="4" t="s">
        <v>217</v>
      </c>
      <c r="C9469" s="9">
        <f t="shared" si="3289"/>
        <v>0</v>
      </c>
      <c r="D9469" s="9">
        <v>0</v>
      </c>
      <c r="E9469" s="9">
        <v>0</v>
      </c>
      <c r="F9469" s="9">
        <f t="shared" si="3290"/>
        <v>0</v>
      </c>
      <c r="G9469" s="9">
        <v>0</v>
      </c>
      <c r="H9469" s="467">
        <v>0</v>
      </c>
      <c r="I9469" s="9">
        <f t="shared" si="3291"/>
        <v>0</v>
      </c>
      <c r="J9469" s="9">
        <v>0</v>
      </c>
      <c r="K9469" s="467">
        <v>0</v>
      </c>
      <c r="L9469" s="9">
        <f t="shared" si="3292"/>
        <v>0</v>
      </c>
      <c r="M9469" s="9">
        <v>0</v>
      </c>
      <c r="N9469" s="467">
        <v>0</v>
      </c>
    </row>
    <row r="9470" spans="1:14" customFormat="1" ht="41.25" hidden="1" customHeight="1" thickTop="1" x14ac:dyDescent="0.25">
      <c r="A9470" s="133" t="s">
        <v>0</v>
      </c>
      <c r="B9470" s="134" t="s">
        <v>223</v>
      </c>
      <c r="C9470" s="135">
        <f t="shared" si="3289"/>
        <v>0</v>
      </c>
      <c r="D9470" s="135">
        <v>0</v>
      </c>
      <c r="E9470" s="135">
        <v>0</v>
      </c>
      <c r="F9470" s="135">
        <f t="shared" si="3290"/>
        <v>0</v>
      </c>
      <c r="G9470" s="135">
        <v>0</v>
      </c>
      <c r="H9470" s="476">
        <v>0</v>
      </c>
      <c r="I9470" s="135">
        <f t="shared" si="3291"/>
        <v>0</v>
      </c>
      <c r="J9470" s="135">
        <v>0</v>
      </c>
      <c r="K9470" s="476">
        <v>0</v>
      </c>
      <c r="L9470" s="135">
        <f t="shared" si="3292"/>
        <v>0</v>
      </c>
      <c r="M9470" s="135">
        <v>0</v>
      </c>
      <c r="N9470" s="476">
        <v>0</v>
      </c>
    </row>
    <row r="9471" spans="1:14" ht="33.75" x14ac:dyDescent="0.2">
      <c r="A9471" s="388" t="s">
        <v>520</v>
      </c>
      <c r="B9471" s="422" t="s">
        <v>526</v>
      </c>
      <c r="C9471" s="390">
        <f t="shared" si="3289"/>
        <v>0</v>
      </c>
      <c r="D9471" s="390">
        <f>SUM(D9472,D9636,D9699,D9717)</f>
        <v>0</v>
      </c>
      <c r="E9471" s="390">
        <f>SUM(E9472,E9636,E9699,E9717)</f>
        <v>0</v>
      </c>
      <c r="F9471" s="390">
        <f t="shared" si="3290"/>
        <v>720</v>
      </c>
      <c r="G9471" s="390">
        <f>G9472+G9899</f>
        <v>720</v>
      </c>
      <c r="H9471" s="528">
        <f>SUM(H9472,H9636,H9699,H9717)</f>
        <v>0</v>
      </c>
      <c r="I9471" s="390">
        <f t="shared" si="3291"/>
        <v>999.6</v>
      </c>
      <c r="J9471" s="390">
        <f>J9472+J9899</f>
        <v>999.6</v>
      </c>
      <c r="K9471" s="528">
        <f>SUM(K9472,K9636,K9699,K9717)</f>
        <v>0</v>
      </c>
      <c r="L9471" s="390">
        <f t="shared" si="3292"/>
        <v>1231.8</v>
      </c>
      <c r="M9471" s="390">
        <f>M9472+M9899</f>
        <v>1231.8</v>
      </c>
      <c r="N9471" s="528">
        <f>SUM(N9472,N9636,N9699,N9717)</f>
        <v>0</v>
      </c>
    </row>
    <row r="9472" spans="1:14" x14ac:dyDescent="0.2">
      <c r="A9472" s="388" t="s">
        <v>0</v>
      </c>
      <c r="B9472" s="328" t="s">
        <v>8</v>
      </c>
      <c r="C9472" s="329">
        <f t="shared" si="3289"/>
        <v>0</v>
      </c>
      <c r="D9472" s="329">
        <f>SUM(D9473,D9484,D9552:D9553,D9561:D9562,D9603,D9613)</f>
        <v>0</v>
      </c>
      <c r="E9472" s="329">
        <f>SUM(E9473,E9484,E9552:E9553,E9561:E9562,E9603,E9613)</f>
        <v>0</v>
      </c>
      <c r="F9472" s="329">
        <f t="shared" si="3290"/>
        <v>718.9</v>
      </c>
      <c r="G9472" s="329">
        <f>SUM(G9473,G9484,G9552:G9553,G9561:G9562,G9603,G9613)</f>
        <v>718.9</v>
      </c>
      <c r="H9472" s="446">
        <f>SUM(H9473,H9484,H9552:H9553,H9561:H9562,H9603,H9613)</f>
        <v>0</v>
      </c>
      <c r="I9472" s="329">
        <f t="shared" si="3291"/>
        <v>953.15</v>
      </c>
      <c r="J9472" s="329">
        <f>SUM(J9473,J9484,J9552:J9553,J9561:J9562,J9603,J9613)</f>
        <v>953.15</v>
      </c>
      <c r="K9472" s="446">
        <f>SUM(K9473,K9484,K9552:K9553,K9561:K9562,K9603,K9613)</f>
        <v>0</v>
      </c>
      <c r="L9472" s="329">
        <f t="shared" si="3292"/>
        <v>1231.8</v>
      </c>
      <c r="M9472" s="329">
        <f>SUM(M9473,M9484,M9552:M9553,M9561:M9562,M9603,M9613)</f>
        <v>1231.8</v>
      </c>
      <c r="N9472" s="446">
        <f>SUM(N9473,N9484,N9552:N9553,N9561:N9562,N9603,N9613)</f>
        <v>0</v>
      </c>
    </row>
    <row r="9473" spans="1:14" s="333" customFormat="1" ht="12.75" hidden="1" customHeight="1" x14ac:dyDescent="0.2">
      <c r="A9473" s="344" t="s">
        <v>0</v>
      </c>
      <c r="B9473" s="345" t="s">
        <v>9</v>
      </c>
      <c r="C9473" s="346">
        <f t="shared" si="3289"/>
        <v>0</v>
      </c>
      <c r="D9473" s="346">
        <f>SUM(D9474,D9483)</f>
        <v>0</v>
      </c>
      <c r="E9473" s="346">
        <f>SUM(E9474,E9483)</f>
        <v>0</v>
      </c>
      <c r="F9473" s="346">
        <f t="shared" si="3290"/>
        <v>0</v>
      </c>
      <c r="G9473" s="346">
        <f>SUM(G9474,G9483)</f>
        <v>0</v>
      </c>
      <c r="H9473" s="541">
        <f>SUM(H9474,H9483)</f>
        <v>0</v>
      </c>
      <c r="I9473" s="346">
        <f t="shared" si="3291"/>
        <v>0</v>
      </c>
      <c r="J9473" s="346">
        <f>SUM(J9474,J9483)</f>
        <v>0</v>
      </c>
      <c r="K9473" s="541">
        <f>SUM(K9474,K9483)</f>
        <v>0</v>
      </c>
      <c r="L9473" s="346">
        <f t="shared" si="3292"/>
        <v>0</v>
      </c>
      <c r="M9473" s="346">
        <f>SUM(M9474,M9483)</f>
        <v>0</v>
      </c>
      <c r="N9473" s="541">
        <f>SUM(N9474,N9483)</f>
        <v>0</v>
      </c>
    </row>
    <row r="9474" spans="1:14" customFormat="1" ht="11.25" hidden="1" customHeight="1" thickBot="1" x14ac:dyDescent="0.3">
      <c r="A9474" s="140" t="s">
        <v>0</v>
      </c>
      <c r="B9474" s="147" t="s">
        <v>10</v>
      </c>
      <c r="C9474" s="142">
        <f t="shared" si="3289"/>
        <v>0</v>
      </c>
      <c r="D9474" s="142">
        <f>SUM(D9475,D9482)</f>
        <v>0</v>
      </c>
      <c r="E9474" s="142">
        <f>SUM(E9475,E9482)</f>
        <v>0</v>
      </c>
      <c r="F9474" s="142">
        <f t="shared" si="3290"/>
        <v>0</v>
      </c>
      <c r="G9474" s="142">
        <f>SUM(G9475,G9482)</f>
        <v>0</v>
      </c>
      <c r="H9474" s="477">
        <f>SUM(H9475,H9482)</f>
        <v>0</v>
      </c>
      <c r="I9474" s="142">
        <f t="shared" si="3291"/>
        <v>0</v>
      </c>
      <c r="J9474" s="142">
        <f>SUM(J9475,J9482)</f>
        <v>0</v>
      </c>
      <c r="K9474" s="477">
        <f>SUM(K9475,K9482)</f>
        <v>0</v>
      </c>
      <c r="L9474" s="142">
        <f t="shared" si="3292"/>
        <v>0</v>
      </c>
      <c r="M9474" s="142">
        <f>SUM(M9475,M9482)</f>
        <v>0</v>
      </c>
      <c r="N9474" s="477">
        <f>SUM(N9475,N9482)</f>
        <v>0</v>
      </c>
    </row>
    <row r="9475" spans="1:14" customFormat="1" ht="9" hidden="1" customHeight="1" thickTop="1" thickBot="1" x14ac:dyDescent="0.3">
      <c r="A9475" s="1" t="s">
        <v>0</v>
      </c>
      <c r="B9475" s="5" t="s">
        <v>11</v>
      </c>
      <c r="C9475" s="9">
        <f t="shared" ref="C9475:C9538" si="3293">SUM(D9475:E9475)</f>
        <v>0</v>
      </c>
      <c r="D9475" s="9">
        <f>SUM(D9476:D9481)</f>
        <v>0</v>
      </c>
      <c r="E9475" s="9">
        <f>SUM(E9476:E9481)</f>
        <v>0</v>
      </c>
      <c r="F9475" s="9">
        <f t="shared" ref="F9475:F9538" si="3294">SUM(G9475:H9475)</f>
        <v>0</v>
      </c>
      <c r="G9475" s="9">
        <f>SUM(G9476:G9481)</f>
        <v>0</v>
      </c>
      <c r="H9475" s="467">
        <f>SUM(H9476:H9481)</f>
        <v>0</v>
      </c>
      <c r="I9475" s="9">
        <f t="shared" ref="I9475:I9538" si="3295">SUM(J9475:K9475)</f>
        <v>0</v>
      </c>
      <c r="J9475" s="9">
        <f>SUM(J9476:J9481)</f>
        <v>0</v>
      </c>
      <c r="K9475" s="467">
        <f>SUM(K9476:K9481)</f>
        <v>0</v>
      </c>
      <c r="L9475" s="9">
        <f t="shared" ref="L9475:L9538" si="3296">SUM(M9475:N9475)</f>
        <v>0</v>
      </c>
      <c r="M9475" s="9">
        <f>SUM(M9476:M9481)</f>
        <v>0</v>
      </c>
      <c r="N9475" s="467">
        <f>SUM(N9476:N9481)</f>
        <v>0</v>
      </c>
    </row>
    <row r="9476" spans="1:14" customFormat="1" ht="30.75" hidden="1" customHeight="1" thickBot="1" x14ac:dyDescent="0.3">
      <c r="A9476" s="1" t="s">
        <v>0</v>
      </c>
      <c r="B9476" s="6" t="s">
        <v>12</v>
      </c>
      <c r="C9476" s="9">
        <f t="shared" si="3293"/>
        <v>0</v>
      </c>
      <c r="D9476" s="9">
        <v>0</v>
      </c>
      <c r="E9476" s="9">
        <v>0</v>
      </c>
      <c r="F9476" s="9">
        <f t="shared" si="3294"/>
        <v>0</v>
      </c>
      <c r="G9476" s="9">
        <v>0</v>
      </c>
      <c r="H9476" s="467">
        <v>0</v>
      </c>
      <c r="I9476" s="9">
        <f t="shared" si="3295"/>
        <v>0</v>
      </c>
      <c r="J9476" s="9">
        <v>0</v>
      </c>
      <c r="K9476" s="467">
        <v>0</v>
      </c>
      <c r="L9476" s="9">
        <f t="shared" si="3296"/>
        <v>0</v>
      </c>
      <c r="M9476" s="9">
        <v>0</v>
      </c>
      <c r="N9476" s="467">
        <v>0</v>
      </c>
    </row>
    <row r="9477" spans="1:14" customFormat="1" ht="15.75" hidden="1" customHeight="1" thickBot="1" x14ac:dyDescent="0.3">
      <c r="A9477" s="1" t="s">
        <v>0</v>
      </c>
      <c r="B9477" s="6" t="s">
        <v>13</v>
      </c>
      <c r="C9477" s="9">
        <f t="shared" si="3293"/>
        <v>0</v>
      </c>
      <c r="D9477" s="9">
        <v>0</v>
      </c>
      <c r="E9477" s="9">
        <v>0</v>
      </c>
      <c r="F9477" s="9">
        <f t="shared" si="3294"/>
        <v>0</v>
      </c>
      <c r="G9477" s="9">
        <v>0</v>
      </c>
      <c r="H9477" s="467">
        <v>0</v>
      </c>
      <c r="I9477" s="9">
        <f t="shared" si="3295"/>
        <v>0</v>
      </c>
      <c r="J9477" s="9">
        <v>0</v>
      </c>
      <c r="K9477" s="467">
        <v>0</v>
      </c>
      <c r="L9477" s="9">
        <f t="shared" si="3296"/>
        <v>0</v>
      </c>
      <c r="M9477" s="9">
        <v>0</v>
      </c>
      <c r="N9477" s="467">
        <v>0</v>
      </c>
    </row>
    <row r="9478" spans="1:14" customFormat="1" ht="15.75" hidden="1" customHeight="1" thickBot="1" x14ac:dyDescent="0.3">
      <c r="A9478" s="1" t="s">
        <v>0</v>
      </c>
      <c r="B9478" s="6" t="s">
        <v>14</v>
      </c>
      <c r="C9478" s="9">
        <f t="shared" si="3293"/>
        <v>0</v>
      </c>
      <c r="D9478" s="9">
        <v>0</v>
      </c>
      <c r="E9478" s="9">
        <v>0</v>
      </c>
      <c r="F9478" s="9">
        <f t="shared" si="3294"/>
        <v>0</v>
      </c>
      <c r="G9478" s="9">
        <v>0</v>
      </c>
      <c r="H9478" s="467">
        <v>0</v>
      </c>
      <c r="I9478" s="9">
        <f t="shared" si="3295"/>
        <v>0</v>
      </c>
      <c r="J9478" s="9">
        <v>0</v>
      </c>
      <c r="K9478" s="467">
        <v>0</v>
      </c>
      <c r="L9478" s="9">
        <f t="shared" si="3296"/>
        <v>0</v>
      </c>
      <c r="M9478" s="9">
        <v>0</v>
      </c>
      <c r="N9478" s="467">
        <v>0</v>
      </c>
    </row>
    <row r="9479" spans="1:14" customFormat="1" ht="15.75" hidden="1" customHeight="1" thickBot="1" x14ac:dyDescent="0.3">
      <c r="A9479" s="1" t="s">
        <v>0</v>
      </c>
      <c r="B9479" s="6" t="s">
        <v>15</v>
      </c>
      <c r="C9479" s="9">
        <f t="shared" si="3293"/>
        <v>0</v>
      </c>
      <c r="D9479" s="9">
        <v>0</v>
      </c>
      <c r="E9479" s="9">
        <v>0</v>
      </c>
      <c r="F9479" s="9">
        <f t="shared" si="3294"/>
        <v>0</v>
      </c>
      <c r="G9479" s="9">
        <v>0</v>
      </c>
      <c r="H9479" s="467">
        <v>0</v>
      </c>
      <c r="I9479" s="9">
        <f t="shared" si="3295"/>
        <v>0</v>
      </c>
      <c r="J9479" s="9">
        <v>0</v>
      </c>
      <c r="K9479" s="467">
        <v>0</v>
      </c>
      <c r="L9479" s="9">
        <f t="shared" si="3296"/>
        <v>0</v>
      </c>
      <c r="M9479" s="9">
        <v>0</v>
      </c>
      <c r="N9479" s="467">
        <v>0</v>
      </c>
    </row>
    <row r="9480" spans="1:14" customFormat="1" ht="15.75" hidden="1" customHeight="1" thickBot="1" x14ac:dyDescent="0.3">
      <c r="A9480" s="1" t="s">
        <v>0</v>
      </c>
      <c r="B9480" s="6" t="s">
        <v>16</v>
      </c>
      <c r="C9480" s="9">
        <f t="shared" si="3293"/>
        <v>0</v>
      </c>
      <c r="D9480" s="9">
        <v>0</v>
      </c>
      <c r="E9480" s="9">
        <v>0</v>
      </c>
      <c r="F9480" s="9">
        <f t="shared" si="3294"/>
        <v>0</v>
      </c>
      <c r="G9480" s="9">
        <v>0</v>
      </c>
      <c r="H9480" s="467">
        <v>0</v>
      </c>
      <c r="I9480" s="9">
        <f t="shared" si="3295"/>
        <v>0</v>
      </c>
      <c r="J9480" s="9">
        <v>0</v>
      </c>
      <c r="K9480" s="467">
        <v>0</v>
      </c>
      <c r="L9480" s="9">
        <f t="shared" si="3296"/>
        <v>0</v>
      </c>
      <c r="M9480" s="9">
        <v>0</v>
      </c>
      <c r="N9480" s="467">
        <v>0</v>
      </c>
    </row>
    <row r="9481" spans="1:14" customFormat="1" ht="15.75" hidden="1" customHeight="1" thickBot="1" x14ac:dyDescent="0.3">
      <c r="A9481" s="1" t="s">
        <v>0</v>
      </c>
      <c r="B9481" s="6" t="s">
        <v>17</v>
      </c>
      <c r="C9481" s="9">
        <f t="shared" si="3293"/>
        <v>0</v>
      </c>
      <c r="D9481" s="9">
        <v>0</v>
      </c>
      <c r="E9481" s="9">
        <v>0</v>
      </c>
      <c r="F9481" s="9">
        <f t="shared" si="3294"/>
        <v>0</v>
      </c>
      <c r="G9481" s="9">
        <v>0</v>
      </c>
      <c r="H9481" s="467">
        <v>0</v>
      </c>
      <c r="I9481" s="9">
        <f t="shared" si="3295"/>
        <v>0</v>
      </c>
      <c r="J9481" s="9">
        <v>0</v>
      </c>
      <c r="K9481" s="467">
        <v>0</v>
      </c>
      <c r="L9481" s="9">
        <f t="shared" si="3296"/>
        <v>0</v>
      </c>
      <c r="M9481" s="9">
        <v>0</v>
      </c>
      <c r="N9481" s="467">
        <v>0</v>
      </c>
    </row>
    <row r="9482" spans="1:14" customFormat="1" ht="30.75" hidden="1" customHeight="1" thickBot="1" x14ac:dyDescent="0.3">
      <c r="A9482" s="1" t="s">
        <v>0</v>
      </c>
      <c r="B9482" s="5" t="s">
        <v>18</v>
      </c>
      <c r="C9482" s="9">
        <f t="shared" si="3293"/>
        <v>0</v>
      </c>
      <c r="D9482" s="9">
        <v>0</v>
      </c>
      <c r="E9482" s="9">
        <v>0</v>
      </c>
      <c r="F9482" s="9">
        <f t="shared" si="3294"/>
        <v>0</v>
      </c>
      <c r="G9482" s="9">
        <v>0</v>
      </c>
      <c r="H9482" s="467">
        <v>0</v>
      </c>
      <c r="I9482" s="9">
        <f t="shared" si="3295"/>
        <v>0</v>
      </c>
      <c r="J9482" s="9">
        <v>0</v>
      </c>
      <c r="K9482" s="467">
        <v>0</v>
      </c>
      <c r="L9482" s="9">
        <f t="shared" si="3296"/>
        <v>0</v>
      </c>
      <c r="M9482" s="9">
        <v>0</v>
      </c>
      <c r="N9482" s="467">
        <v>0</v>
      </c>
    </row>
    <row r="9483" spans="1:14" customFormat="1" ht="15" hidden="1" customHeight="1" x14ac:dyDescent="0.25">
      <c r="A9483" s="133" t="s">
        <v>0</v>
      </c>
      <c r="B9483" s="134" t="s">
        <v>19</v>
      </c>
      <c r="C9483" s="135">
        <f t="shared" si="3293"/>
        <v>0</v>
      </c>
      <c r="D9483" s="135">
        <v>0</v>
      </c>
      <c r="E9483" s="135">
        <v>0</v>
      </c>
      <c r="F9483" s="135">
        <f t="shared" si="3294"/>
        <v>0</v>
      </c>
      <c r="G9483" s="135">
        <v>0</v>
      </c>
      <c r="H9483" s="476">
        <v>0</v>
      </c>
      <c r="I9483" s="135">
        <f t="shared" si="3295"/>
        <v>0</v>
      </c>
      <c r="J9483" s="135">
        <v>0</v>
      </c>
      <c r="K9483" s="476">
        <v>0</v>
      </c>
      <c r="L9483" s="135">
        <f t="shared" si="3296"/>
        <v>0</v>
      </c>
      <c r="M9483" s="135">
        <v>0</v>
      </c>
      <c r="N9483" s="476">
        <v>0</v>
      </c>
    </row>
    <row r="9484" spans="1:14" s="333" customFormat="1" ht="12.75" hidden="1" customHeight="1" x14ac:dyDescent="0.2">
      <c r="A9484" s="334" t="s">
        <v>0</v>
      </c>
      <c r="B9484" s="339" t="s">
        <v>20</v>
      </c>
      <c r="C9484" s="338">
        <f t="shared" si="3293"/>
        <v>0</v>
      </c>
      <c r="D9484" s="338">
        <f>SUM(D9485:D9486,D9489,D9525:D9529,D9536:D9537)</f>
        <v>0</v>
      </c>
      <c r="E9484" s="338">
        <f>SUM(E9485:E9486,E9489,E9525:E9529,E9536:E9537)</f>
        <v>0</v>
      </c>
      <c r="F9484" s="338">
        <f t="shared" si="3294"/>
        <v>0</v>
      </c>
      <c r="G9484" s="338">
        <f>SUM(G9485:G9486,G9489,G9525:G9529,G9536:G9537)</f>
        <v>0</v>
      </c>
      <c r="H9484" s="483">
        <f>SUM(H9485:H9486,H9489,H9525:H9529,H9536:H9537)</f>
        <v>0</v>
      </c>
      <c r="I9484" s="338">
        <f t="shared" si="3295"/>
        <v>0</v>
      </c>
      <c r="J9484" s="338">
        <f>SUM(J9485:J9486,J9489,J9525:J9529,J9536:J9537)</f>
        <v>0</v>
      </c>
      <c r="K9484" s="483">
        <f>SUM(K9485:K9486,K9489,K9525:K9529,K9536:K9537)</f>
        <v>0</v>
      </c>
      <c r="L9484" s="338">
        <f t="shared" si="3296"/>
        <v>0</v>
      </c>
      <c r="M9484" s="338">
        <f>SUM(M9485:M9486,M9489,M9525:M9529,M9536:M9537)</f>
        <v>0</v>
      </c>
      <c r="N9484" s="483">
        <f>SUM(N9485:N9486,N9489,N9525:N9529,N9536:N9537)</f>
        <v>0</v>
      </c>
    </row>
    <row r="9485" spans="1:14" customFormat="1" ht="45.75" hidden="1" customHeight="1" thickBot="1" x14ac:dyDescent="0.3">
      <c r="A9485" s="140" t="s">
        <v>0</v>
      </c>
      <c r="B9485" s="147" t="s">
        <v>21</v>
      </c>
      <c r="C9485" s="142">
        <f t="shared" si="3293"/>
        <v>0</v>
      </c>
      <c r="D9485" s="142">
        <v>0</v>
      </c>
      <c r="E9485" s="142">
        <v>0</v>
      </c>
      <c r="F9485" s="142">
        <f t="shared" si="3294"/>
        <v>0</v>
      </c>
      <c r="G9485" s="142">
        <v>0</v>
      </c>
      <c r="H9485" s="477">
        <v>0</v>
      </c>
      <c r="I9485" s="142">
        <f t="shared" si="3295"/>
        <v>0</v>
      </c>
      <c r="J9485" s="142">
        <v>0</v>
      </c>
      <c r="K9485" s="477">
        <v>0</v>
      </c>
      <c r="L9485" s="142">
        <f t="shared" si="3296"/>
        <v>0</v>
      </c>
      <c r="M9485" s="142">
        <v>0</v>
      </c>
      <c r="N9485" s="477">
        <v>0</v>
      </c>
    </row>
    <row r="9486" spans="1:14" customFormat="1" ht="15.75" hidden="1" customHeight="1" thickBot="1" x14ac:dyDescent="0.3">
      <c r="A9486" s="1" t="s">
        <v>0</v>
      </c>
      <c r="B9486" s="4" t="s">
        <v>22</v>
      </c>
      <c r="C9486" s="9">
        <f t="shared" si="3293"/>
        <v>0</v>
      </c>
      <c r="D9486" s="9">
        <f>SUM(D9487:D9488)</f>
        <v>0</v>
      </c>
      <c r="E9486" s="9">
        <f>SUM(E9487:E9488)</f>
        <v>0</v>
      </c>
      <c r="F9486" s="9">
        <f t="shared" si="3294"/>
        <v>0</v>
      </c>
      <c r="G9486" s="9">
        <f>SUM(G9487:G9488)</f>
        <v>0</v>
      </c>
      <c r="H9486" s="467">
        <f>SUM(H9487:H9488)</f>
        <v>0</v>
      </c>
      <c r="I9486" s="9">
        <f t="shared" si="3295"/>
        <v>0</v>
      </c>
      <c r="J9486" s="9">
        <f>SUM(J9487:J9488)</f>
        <v>0</v>
      </c>
      <c r="K9486" s="467">
        <f>SUM(K9487:K9488)</f>
        <v>0</v>
      </c>
      <c r="L9486" s="9">
        <f t="shared" si="3296"/>
        <v>0</v>
      </c>
      <c r="M9486" s="9">
        <f>SUM(M9487:M9488)</f>
        <v>0</v>
      </c>
      <c r="N9486" s="467">
        <f>SUM(N9487:N9488)</f>
        <v>0</v>
      </c>
    </row>
    <row r="9487" spans="1:14" customFormat="1" ht="30.75" hidden="1" customHeight="1" thickBot="1" x14ac:dyDescent="0.3">
      <c r="A9487" s="1" t="s">
        <v>0</v>
      </c>
      <c r="B9487" s="5" t="s">
        <v>23</v>
      </c>
      <c r="C9487" s="9">
        <f t="shared" si="3293"/>
        <v>0</v>
      </c>
      <c r="D9487" s="9">
        <v>0</v>
      </c>
      <c r="E9487" s="9">
        <v>0</v>
      </c>
      <c r="F9487" s="9">
        <f t="shared" si="3294"/>
        <v>0</v>
      </c>
      <c r="G9487" s="9">
        <v>0</v>
      </c>
      <c r="H9487" s="467">
        <v>0</v>
      </c>
      <c r="I9487" s="9">
        <f t="shared" si="3295"/>
        <v>0</v>
      </c>
      <c r="J9487" s="9">
        <v>0</v>
      </c>
      <c r="K9487" s="467">
        <v>0</v>
      </c>
      <c r="L9487" s="9">
        <f t="shared" si="3296"/>
        <v>0</v>
      </c>
      <c r="M9487" s="9">
        <v>0</v>
      </c>
      <c r="N9487" s="467">
        <v>0</v>
      </c>
    </row>
    <row r="9488" spans="1:14" customFormat="1" ht="30.75" hidden="1" customHeight="1" thickBot="1" x14ac:dyDescent="0.3">
      <c r="A9488" s="1" t="s">
        <v>0</v>
      </c>
      <c r="B9488" s="5" t="s">
        <v>24</v>
      </c>
      <c r="C9488" s="9">
        <f t="shared" si="3293"/>
        <v>0</v>
      </c>
      <c r="D9488" s="9">
        <v>0</v>
      </c>
      <c r="E9488" s="9">
        <v>0</v>
      </c>
      <c r="F9488" s="9">
        <f t="shared" si="3294"/>
        <v>0</v>
      </c>
      <c r="G9488" s="9">
        <v>0</v>
      </c>
      <c r="H9488" s="467">
        <v>0</v>
      </c>
      <c r="I9488" s="9">
        <f t="shared" si="3295"/>
        <v>0</v>
      </c>
      <c r="J9488" s="9">
        <v>0</v>
      </c>
      <c r="K9488" s="467">
        <v>0</v>
      </c>
      <c r="L9488" s="9">
        <f t="shared" si="3296"/>
        <v>0</v>
      </c>
      <c r="M9488" s="9">
        <v>0</v>
      </c>
      <c r="N9488" s="467">
        <v>0</v>
      </c>
    </row>
    <row r="9489" spans="1:14" customFormat="1" ht="15.75" hidden="1" customHeight="1" thickBot="1" x14ac:dyDescent="0.3">
      <c r="A9489" s="1" t="s">
        <v>0</v>
      </c>
      <c r="B9489" s="4" t="s">
        <v>25</v>
      </c>
      <c r="C9489" s="9">
        <f t="shared" si="3293"/>
        <v>0</v>
      </c>
      <c r="D9489" s="9">
        <f>SUM(D9490:D9493,D9505,D9509:D9515,D9523:D9524)</f>
        <v>0</v>
      </c>
      <c r="E9489" s="9">
        <f>SUM(E9490:E9493,E9505,E9509:E9515,E9523:E9524)</f>
        <v>0</v>
      </c>
      <c r="F9489" s="9">
        <f t="shared" si="3294"/>
        <v>0</v>
      </c>
      <c r="G9489" s="9">
        <f>SUM(G9490:G9493,G9505,G9509:G9515,G9523:G9524)</f>
        <v>0</v>
      </c>
      <c r="H9489" s="467">
        <f>SUM(H9490:H9493,H9505,H9509:H9515,H9523:H9524)</f>
        <v>0</v>
      </c>
      <c r="I9489" s="9">
        <f t="shared" si="3295"/>
        <v>0</v>
      </c>
      <c r="J9489" s="9">
        <f>SUM(J9490:J9493,J9505,J9509:J9515,J9523:J9524)</f>
        <v>0</v>
      </c>
      <c r="K9489" s="467">
        <f>SUM(K9490:K9493,K9505,K9509:K9515,K9523:K9524)</f>
        <v>0</v>
      </c>
      <c r="L9489" s="9">
        <f t="shared" si="3296"/>
        <v>0</v>
      </c>
      <c r="M9489" s="9">
        <f>SUM(M9490:M9493,M9505,M9509:M9515,M9523:M9524)</f>
        <v>0</v>
      </c>
      <c r="N9489" s="467">
        <f>SUM(N9490:N9493,N9505,N9509:N9515,N9523:N9524)</f>
        <v>0</v>
      </c>
    </row>
    <row r="9490" spans="1:14" customFormat="1" ht="0.75" hidden="1" customHeight="1" thickTop="1" thickBot="1" x14ac:dyDescent="0.3">
      <c r="A9490" s="1" t="s">
        <v>0</v>
      </c>
      <c r="B9490" s="5" t="s">
        <v>26</v>
      </c>
      <c r="C9490" s="9">
        <f t="shared" si="3293"/>
        <v>0</v>
      </c>
      <c r="D9490" s="9">
        <v>0</v>
      </c>
      <c r="E9490" s="9">
        <v>0</v>
      </c>
      <c r="F9490" s="9">
        <f t="shared" si="3294"/>
        <v>0</v>
      </c>
      <c r="G9490" s="9">
        <v>0</v>
      </c>
      <c r="H9490" s="467">
        <v>0</v>
      </c>
      <c r="I9490" s="9">
        <f t="shared" si="3295"/>
        <v>0</v>
      </c>
      <c r="J9490" s="9">
        <v>0</v>
      </c>
      <c r="K9490" s="467">
        <v>0</v>
      </c>
      <c r="L9490" s="9">
        <f t="shared" si="3296"/>
        <v>0</v>
      </c>
      <c r="M9490" s="9">
        <v>0</v>
      </c>
      <c r="N9490" s="467">
        <v>0</v>
      </c>
    </row>
    <row r="9491" spans="1:14" customFormat="1" ht="45.75" hidden="1" customHeight="1" thickBot="1" x14ac:dyDescent="0.3">
      <c r="A9491" s="1" t="s">
        <v>0</v>
      </c>
      <c r="B9491" s="5" t="s">
        <v>27</v>
      </c>
      <c r="C9491" s="9">
        <f t="shared" si="3293"/>
        <v>0</v>
      </c>
      <c r="D9491" s="9">
        <v>0</v>
      </c>
      <c r="E9491" s="9">
        <v>0</v>
      </c>
      <c r="F9491" s="9">
        <f t="shared" si="3294"/>
        <v>0</v>
      </c>
      <c r="G9491" s="9">
        <v>0</v>
      </c>
      <c r="H9491" s="467">
        <v>0</v>
      </c>
      <c r="I9491" s="9">
        <f t="shared" si="3295"/>
        <v>0</v>
      </c>
      <c r="J9491" s="9">
        <v>0</v>
      </c>
      <c r="K9491" s="467">
        <v>0</v>
      </c>
      <c r="L9491" s="9">
        <f t="shared" si="3296"/>
        <v>0</v>
      </c>
      <c r="M9491" s="9">
        <v>0</v>
      </c>
      <c r="N9491" s="467">
        <v>0</v>
      </c>
    </row>
    <row r="9492" spans="1:14" customFormat="1" ht="180.75" hidden="1" customHeight="1" thickBot="1" x14ac:dyDescent="0.3">
      <c r="A9492" s="1" t="s">
        <v>0</v>
      </c>
      <c r="B9492" s="5" t="s">
        <v>28</v>
      </c>
      <c r="C9492" s="9">
        <f t="shared" si="3293"/>
        <v>0</v>
      </c>
      <c r="D9492" s="9">
        <v>0</v>
      </c>
      <c r="E9492" s="9">
        <v>0</v>
      </c>
      <c r="F9492" s="9">
        <f t="shared" si="3294"/>
        <v>0</v>
      </c>
      <c r="G9492" s="9">
        <v>0</v>
      </c>
      <c r="H9492" s="467">
        <v>0</v>
      </c>
      <c r="I9492" s="9">
        <f t="shared" si="3295"/>
        <v>0</v>
      </c>
      <c r="J9492" s="9">
        <v>0</v>
      </c>
      <c r="K9492" s="467">
        <v>0</v>
      </c>
      <c r="L9492" s="9">
        <f t="shared" si="3296"/>
        <v>0</v>
      </c>
      <c r="M9492" s="9">
        <v>0</v>
      </c>
      <c r="N9492" s="467">
        <v>0</v>
      </c>
    </row>
    <row r="9493" spans="1:14" customFormat="1" ht="5.25" hidden="1" customHeight="1" thickTop="1" thickBot="1" x14ac:dyDescent="0.3">
      <c r="A9493" s="1" t="s">
        <v>0</v>
      </c>
      <c r="B9493" s="5" t="s">
        <v>29</v>
      </c>
      <c r="C9493" s="9">
        <f t="shared" si="3293"/>
        <v>0</v>
      </c>
      <c r="D9493" s="9">
        <f>SUM(D9494:D9504)</f>
        <v>0</v>
      </c>
      <c r="E9493" s="9">
        <f>SUM(E9494:E9504)</f>
        <v>0</v>
      </c>
      <c r="F9493" s="9">
        <f t="shared" si="3294"/>
        <v>0</v>
      </c>
      <c r="G9493" s="9">
        <f>SUM(G9494:G9504)</f>
        <v>0</v>
      </c>
      <c r="H9493" s="467">
        <f>SUM(H9494:H9504)</f>
        <v>0</v>
      </c>
      <c r="I9493" s="9">
        <f t="shared" si="3295"/>
        <v>0</v>
      </c>
      <c r="J9493" s="9">
        <f>SUM(J9494:J9504)</f>
        <v>0</v>
      </c>
      <c r="K9493" s="467">
        <f>SUM(K9494:K9504)</f>
        <v>0</v>
      </c>
      <c r="L9493" s="9">
        <f t="shared" si="3296"/>
        <v>0</v>
      </c>
      <c r="M9493" s="9">
        <f>SUM(M9494:M9504)</f>
        <v>0</v>
      </c>
      <c r="N9493" s="467">
        <f>SUM(N9494:N9504)</f>
        <v>0</v>
      </c>
    </row>
    <row r="9494" spans="1:14" customFormat="1" ht="15.75" hidden="1" customHeight="1" thickBot="1" x14ac:dyDescent="0.3">
      <c r="A9494" s="1" t="s">
        <v>0</v>
      </c>
      <c r="B9494" s="6" t="s">
        <v>30</v>
      </c>
      <c r="C9494" s="9">
        <f t="shared" si="3293"/>
        <v>0</v>
      </c>
      <c r="D9494" s="9">
        <v>0</v>
      </c>
      <c r="E9494" s="9">
        <v>0</v>
      </c>
      <c r="F9494" s="9">
        <f t="shared" si="3294"/>
        <v>0</v>
      </c>
      <c r="G9494" s="9">
        <v>0</v>
      </c>
      <c r="H9494" s="467">
        <v>0</v>
      </c>
      <c r="I9494" s="9">
        <f t="shared" si="3295"/>
        <v>0</v>
      </c>
      <c r="J9494" s="9">
        <v>0</v>
      </c>
      <c r="K9494" s="467">
        <v>0</v>
      </c>
      <c r="L9494" s="9">
        <f t="shared" si="3296"/>
        <v>0</v>
      </c>
      <c r="M9494" s="9">
        <v>0</v>
      </c>
      <c r="N9494" s="467">
        <v>0</v>
      </c>
    </row>
    <row r="9495" spans="1:14" customFormat="1" ht="15.75" hidden="1" customHeight="1" thickBot="1" x14ac:dyDescent="0.3">
      <c r="A9495" s="1" t="s">
        <v>0</v>
      </c>
      <c r="B9495" s="6" t="s">
        <v>31</v>
      </c>
      <c r="C9495" s="9">
        <f t="shared" si="3293"/>
        <v>0</v>
      </c>
      <c r="D9495" s="9">
        <v>0</v>
      </c>
      <c r="E9495" s="9">
        <v>0</v>
      </c>
      <c r="F9495" s="9">
        <f t="shared" si="3294"/>
        <v>0</v>
      </c>
      <c r="G9495" s="9">
        <v>0</v>
      </c>
      <c r="H9495" s="467">
        <v>0</v>
      </c>
      <c r="I9495" s="9">
        <f t="shared" si="3295"/>
        <v>0</v>
      </c>
      <c r="J9495" s="9">
        <v>0</v>
      </c>
      <c r="K9495" s="467">
        <v>0</v>
      </c>
      <c r="L9495" s="9">
        <f t="shared" si="3296"/>
        <v>0</v>
      </c>
      <c r="M9495" s="9">
        <v>0</v>
      </c>
      <c r="N9495" s="467">
        <v>0</v>
      </c>
    </row>
    <row r="9496" spans="1:14" customFormat="1" ht="30.75" hidden="1" customHeight="1" thickBot="1" x14ac:dyDescent="0.3">
      <c r="A9496" s="1" t="s">
        <v>0</v>
      </c>
      <c r="B9496" s="6" t="s">
        <v>32</v>
      </c>
      <c r="C9496" s="9">
        <f t="shared" si="3293"/>
        <v>0</v>
      </c>
      <c r="D9496" s="9">
        <v>0</v>
      </c>
      <c r="E9496" s="9">
        <v>0</v>
      </c>
      <c r="F9496" s="9">
        <f t="shared" si="3294"/>
        <v>0</v>
      </c>
      <c r="G9496" s="9">
        <v>0</v>
      </c>
      <c r="H9496" s="467">
        <v>0</v>
      </c>
      <c r="I9496" s="9">
        <f t="shared" si="3295"/>
        <v>0</v>
      </c>
      <c r="J9496" s="9">
        <v>0</v>
      </c>
      <c r="K9496" s="467">
        <v>0</v>
      </c>
      <c r="L9496" s="9">
        <f t="shared" si="3296"/>
        <v>0</v>
      </c>
      <c r="M9496" s="9">
        <v>0</v>
      </c>
      <c r="N9496" s="467">
        <v>0</v>
      </c>
    </row>
    <row r="9497" spans="1:14" customFormat="1" ht="15.75" hidden="1" customHeight="1" thickBot="1" x14ac:dyDescent="0.3">
      <c r="A9497" s="1" t="s">
        <v>0</v>
      </c>
      <c r="B9497" s="6" t="s">
        <v>33</v>
      </c>
      <c r="C9497" s="9">
        <f t="shared" si="3293"/>
        <v>0</v>
      </c>
      <c r="D9497" s="9">
        <v>0</v>
      </c>
      <c r="E9497" s="9">
        <v>0</v>
      </c>
      <c r="F9497" s="9">
        <f t="shared" si="3294"/>
        <v>0</v>
      </c>
      <c r="G9497" s="9">
        <v>0</v>
      </c>
      <c r="H9497" s="467">
        <v>0</v>
      </c>
      <c r="I9497" s="9">
        <f t="shared" si="3295"/>
        <v>0</v>
      </c>
      <c r="J9497" s="9">
        <v>0</v>
      </c>
      <c r="K9497" s="467">
        <v>0</v>
      </c>
      <c r="L9497" s="9">
        <f t="shared" si="3296"/>
        <v>0</v>
      </c>
      <c r="M9497" s="9">
        <v>0</v>
      </c>
      <c r="N9497" s="467">
        <v>0</v>
      </c>
    </row>
    <row r="9498" spans="1:14" customFormat="1" ht="45.75" hidden="1" customHeight="1" thickBot="1" x14ac:dyDescent="0.3">
      <c r="A9498" s="1" t="s">
        <v>0</v>
      </c>
      <c r="B9498" s="6" t="s">
        <v>34</v>
      </c>
      <c r="C9498" s="9">
        <f t="shared" si="3293"/>
        <v>0</v>
      </c>
      <c r="D9498" s="9">
        <v>0</v>
      </c>
      <c r="E9498" s="9">
        <v>0</v>
      </c>
      <c r="F9498" s="9">
        <f t="shared" si="3294"/>
        <v>0</v>
      </c>
      <c r="G9498" s="9">
        <v>0</v>
      </c>
      <c r="H9498" s="467">
        <v>0</v>
      </c>
      <c r="I9498" s="9">
        <f t="shared" si="3295"/>
        <v>0</v>
      </c>
      <c r="J9498" s="9">
        <v>0</v>
      </c>
      <c r="K9498" s="467">
        <v>0</v>
      </c>
      <c r="L9498" s="9">
        <f t="shared" si="3296"/>
        <v>0</v>
      </c>
      <c r="M9498" s="9">
        <v>0</v>
      </c>
      <c r="N9498" s="467">
        <v>0</v>
      </c>
    </row>
    <row r="9499" spans="1:14" customFormat="1" ht="30.75" hidden="1" customHeight="1" thickBot="1" x14ac:dyDescent="0.3">
      <c r="A9499" s="1" t="s">
        <v>0</v>
      </c>
      <c r="B9499" s="6" t="s">
        <v>35</v>
      </c>
      <c r="C9499" s="9">
        <f t="shared" si="3293"/>
        <v>0</v>
      </c>
      <c r="D9499" s="9">
        <v>0</v>
      </c>
      <c r="E9499" s="9">
        <v>0</v>
      </c>
      <c r="F9499" s="9">
        <f t="shared" si="3294"/>
        <v>0</v>
      </c>
      <c r="G9499" s="9">
        <v>0</v>
      </c>
      <c r="H9499" s="467">
        <v>0</v>
      </c>
      <c r="I9499" s="9">
        <f t="shared" si="3295"/>
        <v>0</v>
      </c>
      <c r="J9499" s="9">
        <v>0</v>
      </c>
      <c r="K9499" s="467">
        <v>0</v>
      </c>
      <c r="L9499" s="9">
        <f t="shared" si="3296"/>
        <v>0</v>
      </c>
      <c r="M9499" s="9">
        <v>0</v>
      </c>
      <c r="N9499" s="467">
        <v>0</v>
      </c>
    </row>
    <row r="9500" spans="1:14" customFormat="1" ht="30.75" hidden="1" customHeight="1" thickBot="1" x14ac:dyDescent="0.3">
      <c r="A9500" s="1" t="s">
        <v>0</v>
      </c>
      <c r="B9500" s="6" t="s">
        <v>36</v>
      </c>
      <c r="C9500" s="9">
        <f t="shared" si="3293"/>
        <v>0</v>
      </c>
      <c r="D9500" s="9">
        <v>0</v>
      </c>
      <c r="E9500" s="9">
        <v>0</v>
      </c>
      <c r="F9500" s="9">
        <f t="shared" si="3294"/>
        <v>0</v>
      </c>
      <c r="G9500" s="9">
        <v>0</v>
      </c>
      <c r="H9500" s="467">
        <v>0</v>
      </c>
      <c r="I9500" s="9">
        <f t="shared" si="3295"/>
        <v>0</v>
      </c>
      <c r="J9500" s="9">
        <v>0</v>
      </c>
      <c r="K9500" s="467">
        <v>0</v>
      </c>
      <c r="L9500" s="9">
        <f t="shared" si="3296"/>
        <v>0</v>
      </c>
      <c r="M9500" s="9">
        <v>0</v>
      </c>
      <c r="N9500" s="467">
        <v>0</v>
      </c>
    </row>
    <row r="9501" spans="1:14" customFormat="1" ht="30.75" hidden="1" customHeight="1" thickBot="1" x14ac:dyDescent="0.3">
      <c r="A9501" s="1" t="s">
        <v>0</v>
      </c>
      <c r="B9501" s="6" t="s">
        <v>37</v>
      </c>
      <c r="C9501" s="9">
        <f t="shared" si="3293"/>
        <v>0</v>
      </c>
      <c r="D9501" s="9">
        <v>0</v>
      </c>
      <c r="E9501" s="9">
        <v>0</v>
      </c>
      <c r="F9501" s="9">
        <f t="shared" si="3294"/>
        <v>0</v>
      </c>
      <c r="G9501" s="9">
        <v>0</v>
      </c>
      <c r="H9501" s="467">
        <v>0</v>
      </c>
      <c r="I9501" s="9">
        <f t="shared" si="3295"/>
        <v>0</v>
      </c>
      <c r="J9501" s="9">
        <v>0</v>
      </c>
      <c r="K9501" s="467">
        <v>0</v>
      </c>
      <c r="L9501" s="9">
        <f t="shared" si="3296"/>
        <v>0</v>
      </c>
      <c r="M9501" s="9">
        <v>0</v>
      </c>
      <c r="N9501" s="467">
        <v>0</v>
      </c>
    </row>
    <row r="9502" spans="1:14" customFormat="1" ht="30.75" hidden="1" customHeight="1" thickBot="1" x14ac:dyDescent="0.3">
      <c r="A9502" s="1" t="s">
        <v>0</v>
      </c>
      <c r="B9502" s="6" t="s">
        <v>38</v>
      </c>
      <c r="C9502" s="9">
        <f t="shared" si="3293"/>
        <v>0</v>
      </c>
      <c r="D9502" s="9">
        <v>0</v>
      </c>
      <c r="E9502" s="9">
        <v>0</v>
      </c>
      <c r="F9502" s="9">
        <f t="shared" si="3294"/>
        <v>0</v>
      </c>
      <c r="G9502" s="9">
        <v>0</v>
      </c>
      <c r="H9502" s="467">
        <v>0</v>
      </c>
      <c r="I9502" s="9">
        <f t="shared" si="3295"/>
        <v>0</v>
      </c>
      <c r="J9502" s="9">
        <v>0</v>
      </c>
      <c r="K9502" s="467">
        <v>0</v>
      </c>
      <c r="L9502" s="9">
        <f t="shared" si="3296"/>
        <v>0</v>
      </c>
      <c r="M9502" s="9">
        <v>0</v>
      </c>
      <c r="N9502" s="467">
        <v>0</v>
      </c>
    </row>
    <row r="9503" spans="1:14" customFormat="1" ht="45.75" hidden="1" customHeight="1" thickBot="1" x14ac:dyDescent="0.3">
      <c r="A9503" s="1" t="s">
        <v>0</v>
      </c>
      <c r="B9503" s="6" t="s">
        <v>39</v>
      </c>
      <c r="C9503" s="9">
        <f t="shared" si="3293"/>
        <v>0</v>
      </c>
      <c r="D9503" s="9">
        <v>0</v>
      </c>
      <c r="E9503" s="9">
        <v>0</v>
      </c>
      <c r="F9503" s="9">
        <f t="shared" si="3294"/>
        <v>0</v>
      </c>
      <c r="G9503" s="9">
        <v>0</v>
      </c>
      <c r="H9503" s="467">
        <v>0</v>
      </c>
      <c r="I9503" s="9">
        <f t="shared" si="3295"/>
        <v>0</v>
      </c>
      <c r="J9503" s="9">
        <v>0</v>
      </c>
      <c r="K9503" s="467">
        <v>0</v>
      </c>
      <c r="L9503" s="9">
        <f t="shared" si="3296"/>
        <v>0</v>
      </c>
      <c r="M9503" s="9">
        <v>0</v>
      </c>
      <c r="N9503" s="467">
        <v>0</v>
      </c>
    </row>
    <row r="9504" spans="1:14" customFormat="1" ht="105.75" hidden="1" customHeight="1" thickBot="1" x14ac:dyDescent="0.3">
      <c r="A9504" s="1" t="s">
        <v>0</v>
      </c>
      <c r="B9504" s="6" t="s">
        <v>40</v>
      </c>
      <c r="C9504" s="9">
        <f t="shared" si="3293"/>
        <v>0</v>
      </c>
      <c r="D9504" s="9">
        <v>0</v>
      </c>
      <c r="E9504" s="9">
        <v>0</v>
      </c>
      <c r="F9504" s="9">
        <f t="shared" si="3294"/>
        <v>0</v>
      </c>
      <c r="G9504" s="9">
        <v>0</v>
      </c>
      <c r="H9504" s="467">
        <v>0</v>
      </c>
      <c r="I9504" s="9">
        <f t="shared" si="3295"/>
        <v>0</v>
      </c>
      <c r="J9504" s="9">
        <v>0</v>
      </c>
      <c r="K9504" s="467">
        <v>0</v>
      </c>
      <c r="L9504" s="9">
        <f t="shared" si="3296"/>
        <v>0</v>
      </c>
      <c r="M9504" s="9">
        <v>0</v>
      </c>
      <c r="N9504" s="467">
        <v>0</v>
      </c>
    </row>
    <row r="9505" spans="1:14" customFormat="1" ht="45.75" hidden="1" customHeight="1" thickBot="1" x14ac:dyDescent="0.3">
      <c r="A9505" s="1" t="s">
        <v>0</v>
      </c>
      <c r="B9505" s="5" t="s">
        <v>41</v>
      </c>
      <c r="C9505" s="9">
        <f t="shared" si="3293"/>
        <v>0</v>
      </c>
      <c r="D9505" s="9">
        <f>SUM(D9506:D9508)</f>
        <v>0</v>
      </c>
      <c r="E9505" s="9">
        <f>SUM(E9506:E9508)</f>
        <v>0</v>
      </c>
      <c r="F9505" s="9">
        <f t="shared" si="3294"/>
        <v>0</v>
      </c>
      <c r="G9505" s="9">
        <f>SUM(G9506:G9508)</f>
        <v>0</v>
      </c>
      <c r="H9505" s="467">
        <f>SUM(H9506:H9508)</f>
        <v>0</v>
      </c>
      <c r="I9505" s="9">
        <f t="shared" si="3295"/>
        <v>0</v>
      </c>
      <c r="J9505" s="9">
        <f>SUM(J9506:J9508)</f>
        <v>0</v>
      </c>
      <c r="K9505" s="467">
        <f>SUM(K9506:K9508)</f>
        <v>0</v>
      </c>
      <c r="L9505" s="9">
        <f t="shared" si="3296"/>
        <v>0</v>
      </c>
      <c r="M9505" s="9">
        <f>SUM(M9506:M9508)</f>
        <v>0</v>
      </c>
      <c r="N9505" s="467">
        <f>SUM(N9506:N9508)</f>
        <v>0</v>
      </c>
    </row>
    <row r="9506" spans="1:14" customFormat="1" ht="15.75" hidden="1" customHeight="1" thickBot="1" x14ac:dyDescent="0.3">
      <c r="A9506" s="1" t="s">
        <v>0</v>
      </c>
      <c r="B9506" s="6" t="s">
        <v>42</v>
      </c>
      <c r="C9506" s="9">
        <f t="shared" si="3293"/>
        <v>0</v>
      </c>
      <c r="D9506" s="9">
        <v>0</v>
      </c>
      <c r="E9506" s="9">
        <v>0</v>
      </c>
      <c r="F9506" s="9">
        <f t="shared" si="3294"/>
        <v>0</v>
      </c>
      <c r="G9506" s="9">
        <v>0</v>
      </c>
      <c r="H9506" s="467">
        <v>0</v>
      </c>
      <c r="I9506" s="9">
        <f t="shared" si="3295"/>
        <v>0</v>
      </c>
      <c r="J9506" s="9">
        <v>0</v>
      </c>
      <c r="K9506" s="467">
        <v>0</v>
      </c>
      <c r="L9506" s="9">
        <f t="shared" si="3296"/>
        <v>0</v>
      </c>
      <c r="M9506" s="9">
        <v>0</v>
      </c>
      <c r="N9506" s="467">
        <v>0</v>
      </c>
    </row>
    <row r="9507" spans="1:14" customFormat="1" ht="15.75" hidden="1" customHeight="1" thickBot="1" x14ac:dyDescent="0.3">
      <c r="A9507" s="1" t="s">
        <v>0</v>
      </c>
      <c r="B9507" s="6" t="s">
        <v>43</v>
      </c>
      <c r="C9507" s="9">
        <f t="shared" si="3293"/>
        <v>0</v>
      </c>
      <c r="D9507" s="9">
        <v>0</v>
      </c>
      <c r="E9507" s="9">
        <v>0</v>
      </c>
      <c r="F9507" s="9">
        <f t="shared" si="3294"/>
        <v>0</v>
      </c>
      <c r="G9507" s="9">
        <v>0</v>
      </c>
      <c r="H9507" s="467">
        <v>0</v>
      </c>
      <c r="I9507" s="9">
        <f t="shared" si="3295"/>
        <v>0</v>
      </c>
      <c r="J9507" s="9">
        <v>0</v>
      </c>
      <c r="K9507" s="467">
        <v>0</v>
      </c>
      <c r="L9507" s="9">
        <f t="shared" si="3296"/>
        <v>0</v>
      </c>
      <c r="M9507" s="9">
        <v>0</v>
      </c>
      <c r="N9507" s="467">
        <v>0</v>
      </c>
    </row>
    <row r="9508" spans="1:14" customFormat="1" ht="105.75" hidden="1" customHeight="1" thickBot="1" x14ac:dyDescent="0.3">
      <c r="A9508" s="1" t="s">
        <v>0</v>
      </c>
      <c r="B9508" s="6" t="s">
        <v>44</v>
      </c>
      <c r="C9508" s="9">
        <f t="shared" si="3293"/>
        <v>0</v>
      </c>
      <c r="D9508" s="9">
        <v>0</v>
      </c>
      <c r="E9508" s="9">
        <v>0</v>
      </c>
      <c r="F9508" s="9">
        <f t="shared" si="3294"/>
        <v>0</v>
      </c>
      <c r="G9508" s="9">
        <v>0</v>
      </c>
      <c r="H9508" s="467">
        <v>0</v>
      </c>
      <c r="I9508" s="9">
        <f t="shared" si="3295"/>
        <v>0</v>
      </c>
      <c r="J9508" s="9">
        <v>0</v>
      </c>
      <c r="K9508" s="467">
        <v>0</v>
      </c>
      <c r="L9508" s="9">
        <f t="shared" si="3296"/>
        <v>0</v>
      </c>
      <c r="M9508" s="9">
        <v>0</v>
      </c>
      <c r="N9508" s="467">
        <v>0</v>
      </c>
    </row>
    <row r="9509" spans="1:14" customFormat="1" ht="60.75" hidden="1" customHeight="1" thickBot="1" x14ac:dyDescent="0.3">
      <c r="A9509" s="1" t="s">
        <v>0</v>
      </c>
      <c r="B9509" s="5" t="s">
        <v>45</v>
      </c>
      <c r="C9509" s="9">
        <f t="shared" si="3293"/>
        <v>0</v>
      </c>
      <c r="D9509" s="9">
        <v>0</v>
      </c>
      <c r="E9509" s="9">
        <v>0</v>
      </c>
      <c r="F9509" s="9">
        <f t="shared" si="3294"/>
        <v>0</v>
      </c>
      <c r="G9509" s="9">
        <v>0</v>
      </c>
      <c r="H9509" s="467">
        <v>0</v>
      </c>
      <c r="I9509" s="9">
        <f t="shared" si="3295"/>
        <v>0</v>
      </c>
      <c r="J9509" s="9">
        <v>0</v>
      </c>
      <c r="K9509" s="467">
        <v>0</v>
      </c>
      <c r="L9509" s="9">
        <f t="shared" si="3296"/>
        <v>0</v>
      </c>
      <c r="M9509" s="9">
        <v>0</v>
      </c>
      <c r="N9509" s="467">
        <v>0</v>
      </c>
    </row>
    <row r="9510" spans="1:14" customFormat="1" ht="2.25" hidden="1" customHeight="1" thickTop="1" thickBot="1" x14ac:dyDescent="0.3">
      <c r="A9510" s="1" t="s">
        <v>0</v>
      </c>
      <c r="B9510" s="5" t="s">
        <v>46</v>
      </c>
      <c r="C9510" s="9">
        <f t="shared" si="3293"/>
        <v>0</v>
      </c>
      <c r="D9510" s="9">
        <v>0</v>
      </c>
      <c r="E9510" s="9">
        <v>0</v>
      </c>
      <c r="F9510" s="9">
        <f t="shared" si="3294"/>
        <v>0</v>
      </c>
      <c r="G9510" s="9">
        <v>0</v>
      </c>
      <c r="H9510" s="467">
        <v>0</v>
      </c>
      <c r="I9510" s="9">
        <f t="shared" si="3295"/>
        <v>0</v>
      </c>
      <c r="J9510" s="9">
        <v>0</v>
      </c>
      <c r="K9510" s="467">
        <v>0</v>
      </c>
      <c r="L9510" s="9">
        <f t="shared" si="3296"/>
        <v>0</v>
      </c>
      <c r="M9510" s="9">
        <v>0</v>
      </c>
      <c r="N9510" s="467">
        <v>0</v>
      </c>
    </row>
    <row r="9511" spans="1:14" customFormat="1" ht="75.75" hidden="1" customHeight="1" thickBot="1" x14ac:dyDescent="0.3">
      <c r="A9511" s="1" t="s">
        <v>0</v>
      </c>
      <c r="B9511" s="5" t="s">
        <v>47</v>
      </c>
      <c r="C9511" s="9">
        <f t="shared" si="3293"/>
        <v>0</v>
      </c>
      <c r="D9511" s="9">
        <v>0</v>
      </c>
      <c r="E9511" s="9">
        <v>0</v>
      </c>
      <c r="F9511" s="9">
        <f t="shared" si="3294"/>
        <v>0</v>
      </c>
      <c r="G9511" s="9">
        <v>0</v>
      </c>
      <c r="H9511" s="467">
        <v>0</v>
      </c>
      <c r="I9511" s="9">
        <f t="shared" si="3295"/>
        <v>0</v>
      </c>
      <c r="J9511" s="9">
        <v>0</v>
      </c>
      <c r="K9511" s="467">
        <v>0</v>
      </c>
      <c r="L9511" s="9">
        <f t="shared" si="3296"/>
        <v>0</v>
      </c>
      <c r="M9511" s="9">
        <v>0</v>
      </c>
      <c r="N9511" s="467">
        <v>0</v>
      </c>
    </row>
    <row r="9512" spans="1:14" customFormat="1" ht="105.75" hidden="1" customHeight="1" thickBot="1" x14ac:dyDescent="0.3">
      <c r="A9512" s="1" t="s">
        <v>0</v>
      </c>
      <c r="B9512" s="5" t="s">
        <v>48</v>
      </c>
      <c r="C9512" s="9">
        <f t="shared" si="3293"/>
        <v>0</v>
      </c>
      <c r="D9512" s="9">
        <v>0</v>
      </c>
      <c r="E9512" s="9">
        <v>0</v>
      </c>
      <c r="F9512" s="9">
        <f t="shared" si="3294"/>
        <v>0</v>
      </c>
      <c r="G9512" s="9">
        <v>0</v>
      </c>
      <c r="H9512" s="467">
        <v>0</v>
      </c>
      <c r="I9512" s="9">
        <f t="shared" si="3295"/>
        <v>0</v>
      </c>
      <c r="J9512" s="9">
        <v>0</v>
      </c>
      <c r="K9512" s="467">
        <v>0</v>
      </c>
      <c r="L9512" s="9">
        <f t="shared" si="3296"/>
        <v>0</v>
      </c>
      <c r="M9512" s="9">
        <v>0</v>
      </c>
      <c r="N9512" s="467">
        <v>0</v>
      </c>
    </row>
    <row r="9513" spans="1:14" customFormat="1" ht="30.75" hidden="1" customHeight="1" thickBot="1" x14ac:dyDescent="0.3">
      <c r="A9513" s="1" t="s">
        <v>0</v>
      </c>
      <c r="B9513" s="5" t="s">
        <v>49</v>
      </c>
      <c r="C9513" s="9">
        <f t="shared" si="3293"/>
        <v>0</v>
      </c>
      <c r="D9513" s="9">
        <v>0</v>
      </c>
      <c r="E9513" s="9">
        <v>0</v>
      </c>
      <c r="F9513" s="9">
        <f t="shared" si="3294"/>
        <v>0</v>
      </c>
      <c r="G9513" s="9">
        <v>0</v>
      </c>
      <c r="H9513" s="467">
        <v>0</v>
      </c>
      <c r="I9513" s="9">
        <f t="shared" si="3295"/>
        <v>0</v>
      </c>
      <c r="J9513" s="9">
        <v>0</v>
      </c>
      <c r="K9513" s="467">
        <v>0</v>
      </c>
      <c r="L9513" s="9">
        <f t="shared" si="3296"/>
        <v>0</v>
      </c>
      <c r="M9513" s="9">
        <v>0</v>
      </c>
      <c r="N9513" s="467">
        <v>0</v>
      </c>
    </row>
    <row r="9514" spans="1:14" customFormat="1" ht="30.75" hidden="1" customHeight="1" thickBot="1" x14ac:dyDescent="0.3">
      <c r="A9514" s="1" t="s">
        <v>0</v>
      </c>
      <c r="B9514" s="5" t="s">
        <v>50</v>
      </c>
      <c r="C9514" s="9">
        <f t="shared" si="3293"/>
        <v>0</v>
      </c>
      <c r="D9514" s="9">
        <v>0</v>
      </c>
      <c r="E9514" s="9">
        <v>0</v>
      </c>
      <c r="F9514" s="9">
        <f t="shared" si="3294"/>
        <v>0</v>
      </c>
      <c r="G9514" s="9">
        <v>0</v>
      </c>
      <c r="H9514" s="467">
        <v>0</v>
      </c>
      <c r="I9514" s="9">
        <f t="shared" si="3295"/>
        <v>0</v>
      </c>
      <c r="J9514" s="9">
        <v>0</v>
      </c>
      <c r="K9514" s="467">
        <v>0</v>
      </c>
      <c r="L9514" s="9">
        <f t="shared" si="3296"/>
        <v>0</v>
      </c>
      <c r="M9514" s="9">
        <v>0</v>
      </c>
      <c r="N9514" s="467">
        <v>0</v>
      </c>
    </row>
    <row r="9515" spans="1:14" customFormat="1" ht="15.75" hidden="1" customHeight="1" thickBot="1" x14ac:dyDescent="0.3">
      <c r="A9515" s="1" t="s">
        <v>0</v>
      </c>
      <c r="B9515" s="5" t="s">
        <v>51</v>
      </c>
      <c r="C9515" s="9">
        <f t="shared" si="3293"/>
        <v>0</v>
      </c>
      <c r="D9515" s="9">
        <f>SUM(D9516:D9522)</f>
        <v>0</v>
      </c>
      <c r="E9515" s="9">
        <f>SUM(E9516:E9522)</f>
        <v>0</v>
      </c>
      <c r="F9515" s="9">
        <f t="shared" si="3294"/>
        <v>0</v>
      </c>
      <c r="G9515" s="9">
        <f>SUM(G9516:G9522)</f>
        <v>0</v>
      </c>
      <c r="H9515" s="467">
        <f>SUM(H9516:H9522)</f>
        <v>0</v>
      </c>
      <c r="I9515" s="9">
        <f t="shared" si="3295"/>
        <v>0</v>
      </c>
      <c r="J9515" s="9">
        <f>SUM(J9516:J9522)</f>
        <v>0</v>
      </c>
      <c r="K9515" s="467">
        <f>SUM(K9516:K9522)</f>
        <v>0</v>
      </c>
      <c r="L9515" s="9">
        <f t="shared" si="3296"/>
        <v>0</v>
      </c>
      <c r="M9515" s="9">
        <f>SUM(M9516:M9522)</f>
        <v>0</v>
      </c>
      <c r="N9515" s="467">
        <f>SUM(N9516:N9522)</f>
        <v>0</v>
      </c>
    </row>
    <row r="9516" spans="1:14" customFormat="1" ht="30.75" hidden="1" customHeight="1" thickBot="1" x14ac:dyDescent="0.3">
      <c r="A9516" s="1" t="s">
        <v>0</v>
      </c>
      <c r="B9516" s="6" t="s">
        <v>52</v>
      </c>
      <c r="C9516" s="9">
        <f t="shared" si="3293"/>
        <v>0</v>
      </c>
      <c r="D9516" s="9">
        <v>0</v>
      </c>
      <c r="E9516" s="9">
        <v>0</v>
      </c>
      <c r="F9516" s="9">
        <f t="shared" si="3294"/>
        <v>0</v>
      </c>
      <c r="G9516" s="9">
        <v>0</v>
      </c>
      <c r="H9516" s="467">
        <v>0</v>
      </c>
      <c r="I9516" s="9">
        <f t="shared" si="3295"/>
        <v>0</v>
      </c>
      <c r="J9516" s="9">
        <v>0</v>
      </c>
      <c r="K9516" s="467">
        <v>0</v>
      </c>
      <c r="L9516" s="9">
        <f t="shared" si="3296"/>
        <v>0</v>
      </c>
      <c r="M9516" s="9">
        <v>0</v>
      </c>
      <c r="N9516" s="467">
        <v>0</v>
      </c>
    </row>
    <row r="9517" spans="1:14" customFormat="1" ht="15.75" hidden="1" customHeight="1" thickBot="1" x14ac:dyDescent="0.3">
      <c r="A9517" s="1" t="s">
        <v>0</v>
      </c>
      <c r="B9517" s="6" t="s">
        <v>53</v>
      </c>
      <c r="C9517" s="9">
        <f t="shared" si="3293"/>
        <v>0</v>
      </c>
      <c r="D9517" s="9">
        <v>0</v>
      </c>
      <c r="E9517" s="9">
        <v>0</v>
      </c>
      <c r="F9517" s="9">
        <f t="shared" si="3294"/>
        <v>0</v>
      </c>
      <c r="G9517" s="9">
        <v>0</v>
      </c>
      <c r="H9517" s="467">
        <v>0</v>
      </c>
      <c r="I9517" s="9">
        <f t="shared" si="3295"/>
        <v>0</v>
      </c>
      <c r="J9517" s="9">
        <v>0</v>
      </c>
      <c r="K9517" s="467">
        <v>0</v>
      </c>
      <c r="L9517" s="9">
        <f t="shared" si="3296"/>
        <v>0</v>
      </c>
      <c r="M9517" s="9">
        <v>0</v>
      </c>
      <c r="N9517" s="467">
        <v>0</v>
      </c>
    </row>
    <row r="9518" spans="1:14" customFormat="1" ht="45.75" hidden="1" customHeight="1" thickBot="1" x14ac:dyDescent="0.3">
      <c r="A9518" s="1" t="s">
        <v>0</v>
      </c>
      <c r="B9518" s="6" t="s">
        <v>54</v>
      </c>
      <c r="C9518" s="9">
        <f t="shared" si="3293"/>
        <v>0</v>
      </c>
      <c r="D9518" s="9">
        <v>0</v>
      </c>
      <c r="E9518" s="9">
        <v>0</v>
      </c>
      <c r="F9518" s="9">
        <f t="shared" si="3294"/>
        <v>0</v>
      </c>
      <c r="G9518" s="9">
        <v>0</v>
      </c>
      <c r="H9518" s="467">
        <v>0</v>
      </c>
      <c r="I9518" s="9">
        <f t="shared" si="3295"/>
        <v>0</v>
      </c>
      <c r="J9518" s="9">
        <v>0</v>
      </c>
      <c r="K9518" s="467">
        <v>0</v>
      </c>
      <c r="L9518" s="9">
        <f t="shared" si="3296"/>
        <v>0</v>
      </c>
      <c r="M9518" s="9">
        <v>0</v>
      </c>
      <c r="N9518" s="467">
        <v>0</v>
      </c>
    </row>
    <row r="9519" spans="1:14" customFormat="1" ht="45.75" hidden="1" customHeight="1" thickBot="1" x14ac:dyDescent="0.3">
      <c r="A9519" s="1" t="s">
        <v>0</v>
      </c>
      <c r="B9519" s="6" t="s">
        <v>55</v>
      </c>
      <c r="C9519" s="9">
        <f t="shared" si="3293"/>
        <v>0</v>
      </c>
      <c r="D9519" s="9">
        <v>0</v>
      </c>
      <c r="E9519" s="9">
        <v>0</v>
      </c>
      <c r="F9519" s="9">
        <f t="shared" si="3294"/>
        <v>0</v>
      </c>
      <c r="G9519" s="9">
        <v>0</v>
      </c>
      <c r="H9519" s="467">
        <v>0</v>
      </c>
      <c r="I9519" s="9">
        <f t="shared" si="3295"/>
        <v>0</v>
      </c>
      <c r="J9519" s="9">
        <v>0</v>
      </c>
      <c r="K9519" s="467">
        <v>0</v>
      </c>
      <c r="L9519" s="9">
        <f t="shared" si="3296"/>
        <v>0</v>
      </c>
      <c r="M9519" s="9">
        <v>0</v>
      </c>
      <c r="N9519" s="467">
        <v>0</v>
      </c>
    </row>
    <row r="9520" spans="1:14" customFormat="1" ht="105.75" hidden="1" customHeight="1" thickBot="1" x14ac:dyDescent="0.3">
      <c r="A9520" s="1" t="s">
        <v>0</v>
      </c>
      <c r="B9520" s="6" t="s">
        <v>56</v>
      </c>
      <c r="C9520" s="9">
        <f t="shared" si="3293"/>
        <v>0</v>
      </c>
      <c r="D9520" s="9">
        <v>0</v>
      </c>
      <c r="E9520" s="9">
        <v>0</v>
      </c>
      <c r="F9520" s="9">
        <f t="shared" si="3294"/>
        <v>0</v>
      </c>
      <c r="G9520" s="9">
        <v>0</v>
      </c>
      <c r="H9520" s="467">
        <v>0</v>
      </c>
      <c r="I9520" s="9">
        <f t="shared" si="3295"/>
        <v>0</v>
      </c>
      <c r="J9520" s="9">
        <v>0</v>
      </c>
      <c r="K9520" s="467">
        <v>0</v>
      </c>
      <c r="L9520" s="9">
        <f t="shared" si="3296"/>
        <v>0</v>
      </c>
      <c r="M9520" s="9">
        <v>0</v>
      </c>
      <c r="N9520" s="467">
        <v>0</v>
      </c>
    </row>
    <row r="9521" spans="1:14" customFormat="1" ht="75.75" hidden="1" customHeight="1" thickBot="1" x14ac:dyDescent="0.3">
      <c r="A9521" s="1" t="s">
        <v>0</v>
      </c>
      <c r="B9521" s="6" t="s">
        <v>57</v>
      </c>
      <c r="C9521" s="9">
        <f t="shared" si="3293"/>
        <v>0</v>
      </c>
      <c r="D9521" s="9">
        <v>0</v>
      </c>
      <c r="E9521" s="9">
        <v>0</v>
      </c>
      <c r="F9521" s="9">
        <f t="shared" si="3294"/>
        <v>0</v>
      </c>
      <c r="G9521" s="9">
        <v>0</v>
      </c>
      <c r="H9521" s="467">
        <v>0</v>
      </c>
      <c r="I9521" s="9">
        <f t="shared" si="3295"/>
        <v>0</v>
      </c>
      <c r="J9521" s="9">
        <v>0</v>
      </c>
      <c r="K9521" s="467">
        <v>0</v>
      </c>
      <c r="L9521" s="9">
        <f t="shared" si="3296"/>
        <v>0</v>
      </c>
      <c r="M9521" s="9">
        <v>0</v>
      </c>
      <c r="N9521" s="467">
        <v>0</v>
      </c>
    </row>
    <row r="9522" spans="1:14" customFormat="1" ht="75.75" hidden="1" customHeight="1" thickBot="1" x14ac:dyDescent="0.3">
      <c r="A9522" s="1" t="s">
        <v>0</v>
      </c>
      <c r="B9522" s="6" t="s">
        <v>58</v>
      </c>
      <c r="C9522" s="9">
        <f t="shared" si="3293"/>
        <v>0</v>
      </c>
      <c r="D9522" s="9">
        <v>0</v>
      </c>
      <c r="E9522" s="9">
        <v>0</v>
      </c>
      <c r="F9522" s="9">
        <f t="shared" si="3294"/>
        <v>0</v>
      </c>
      <c r="G9522" s="9">
        <v>0</v>
      </c>
      <c r="H9522" s="467">
        <v>0</v>
      </c>
      <c r="I9522" s="9">
        <f t="shared" si="3295"/>
        <v>0</v>
      </c>
      <c r="J9522" s="9">
        <v>0</v>
      </c>
      <c r="K9522" s="467">
        <v>0</v>
      </c>
      <c r="L9522" s="9">
        <f t="shared" si="3296"/>
        <v>0</v>
      </c>
      <c r="M9522" s="9">
        <v>0</v>
      </c>
      <c r="N9522" s="467">
        <v>0</v>
      </c>
    </row>
    <row r="9523" spans="1:14" customFormat="1" ht="3.75" hidden="1" customHeight="1" thickTop="1" thickBot="1" x14ac:dyDescent="0.3">
      <c r="A9523" s="1" t="s">
        <v>0</v>
      </c>
      <c r="B9523" s="5" t="s">
        <v>59</v>
      </c>
      <c r="C9523" s="9">
        <f t="shared" si="3293"/>
        <v>0</v>
      </c>
      <c r="D9523" s="9">
        <v>0</v>
      </c>
      <c r="E9523" s="9">
        <v>0</v>
      </c>
      <c r="F9523" s="9">
        <f t="shared" si="3294"/>
        <v>0</v>
      </c>
      <c r="G9523" s="9">
        <v>0</v>
      </c>
      <c r="H9523" s="467">
        <v>0</v>
      </c>
      <c r="I9523" s="9">
        <f t="shared" si="3295"/>
        <v>0</v>
      </c>
      <c r="J9523" s="9">
        <v>0</v>
      </c>
      <c r="K9523" s="467">
        <v>0</v>
      </c>
      <c r="L9523" s="9">
        <f t="shared" si="3296"/>
        <v>0</v>
      </c>
      <c r="M9523" s="9">
        <v>0</v>
      </c>
      <c r="N9523" s="467">
        <v>0</v>
      </c>
    </row>
    <row r="9524" spans="1:14" customFormat="1" ht="45.75" hidden="1" customHeight="1" thickBot="1" x14ac:dyDescent="0.3">
      <c r="A9524" s="1" t="s">
        <v>0</v>
      </c>
      <c r="B9524" s="5" t="s">
        <v>60</v>
      </c>
      <c r="C9524" s="9">
        <f t="shared" si="3293"/>
        <v>0</v>
      </c>
      <c r="D9524" s="9">
        <v>0</v>
      </c>
      <c r="E9524" s="9">
        <v>0</v>
      </c>
      <c r="F9524" s="9">
        <f t="shared" si="3294"/>
        <v>0</v>
      </c>
      <c r="G9524" s="9">
        <v>0</v>
      </c>
      <c r="H9524" s="467">
        <v>0</v>
      </c>
      <c r="I9524" s="9">
        <f t="shared" si="3295"/>
        <v>0</v>
      </c>
      <c r="J9524" s="9">
        <v>0</v>
      </c>
      <c r="K9524" s="467">
        <v>0</v>
      </c>
      <c r="L9524" s="9">
        <f t="shared" si="3296"/>
        <v>0</v>
      </c>
      <c r="M9524" s="9">
        <v>0</v>
      </c>
      <c r="N9524" s="467">
        <v>0</v>
      </c>
    </row>
    <row r="9525" spans="1:14" customFormat="1" ht="30.75" hidden="1" customHeight="1" thickBot="1" x14ac:dyDescent="0.3">
      <c r="A9525" s="1" t="s">
        <v>0</v>
      </c>
      <c r="B9525" s="4" t="s">
        <v>61</v>
      </c>
      <c r="C9525" s="9">
        <f t="shared" si="3293"/>
        <v>0</v>
      </c>
      <c r="D9525" s="9">
        <v>0</v>
      </c>
      <c r="E9525" s="9">
        <v>0</v>
      </c>
      <c r="F9525" s="9">
        <f t="shared" si="3294"/>
        <v>0</v>
      </c>
      <c r="G9525" s="9">
        <v>0</v>
      </c>
      <c r="H9525" s="467">
        <v>0</v>
      </c>
      <c r="I9525" s="9">
        <f t="shared" si="3295"/>
        <v>0</v>
      </c>
      <c r="J9525" s="9">
        <v>0</v>
      </c>
      <c r="K9525" s="467">
        <v>0</v>
      </c>
      <c r="L9525" s="9">
        <f t="shared" si="3296"/>
        <v>0</v>
      </c>
      <c r="M9525" s="9">
        <v>0</v>
      </c>
      <c r="N9525" s="467">
        <v>0</v>
      </c>
    </row>
    <row r="9526" spans="1:14" customFormat="1" ht="15.75" hidden="1" customHeight="1" thickBot="1" x14ac:dyDescent="0.3">
      <c r="A9526" s="1" t="s">
        <v>0</v>
      </c>
      <c r="B9526" s="4" t="s">
        <v>62</v>
      </c>
      <c r="C9526" s="9">
        <f t="shared" si="3293"/>
        <v>0</v>
      </c>
      <c r="D9526" s="9">
        <v>0</v>
      </c>
      <c r="E9526" s="9">
        <v>0</v>
      </c>
      <c r="F9526" s="9">
        <f t="shared" si="3294"/>
        <v>0</v>
      </c>
      <c r="G9526" s="9">
        <v>0</v>
      </c>
      <c r="H9526" s="467">
        <v>0</v>
      </c>
      <c r="I9526" s="9">
        <f t="shared" si="3295"/>
        <v>0</v>
      </c>
      <c r="J9526" s="9">
        <v>0</v>
      </c>
      <c r="K9526" s="467">
        <v>0</v>
      </c>
      <c r="L9526" s="9">
        <f t="shared" si="3296"/>
        <v>0</v>
      </c>
      <c r="M9526" s="9">
        <v>0</v>
      </c>
      <c r="N9526" s="467">
        <v>0</v>
      </c>
    </row>
    <row r="9527" spans="1:14" customFormat="1" ht="15.75" hidden="1" customHeight="1" thickBot="1" x14ac:dyDescent="0.3">
      <c r="A9527" s="1" t="s">
        <v>0</v>
      </c>
      <c r="B9527" s="4" t="s">
        <v>63</v>
      </c>
      <c r="C9527" s="9">
        <f t="shared" si="3293"/>
        <v>0</v>
      </c>
      <c r="D9527" s="9">
        <v>0</v>
      </c>
      <c r="E9527" s="9">
        <v>0</v>
      </c>
      <c r="F9527" s="9">
        <f t="shared" si="3294"/>
        <v>0</v>
      </c>
      <c r="G9527" s="9">
        <v>0</v>
      </c>
      <c r="H9527" s="467">
        <v>0</v>
      </c>
      <c r="I9527" s="9">
        <f t="shared" si="3295"/>
        <v>0</v>
      </c>
      <c r="J9527" s="9">
        <v>0</v>
      </c>
      <c r="K9527" s="467">
        <v>0</v>
      </c>
      <c r="L9527" s="9">
        <f t="shared" si="3296"/>
        <v>0</v>
      </c>
      <c r="M9527" s="9">
        <v>0</v>
      </c>
      <c r="N9527" s="467">
        <v>0</v>
      </c>
    </row>
    <row r="9528" spans="1:14" customFormat="1" ht="75.75" hidden="1" customHeight="1" thickBot="1" x14ac:dyDescent="0.3">
      <c r="A9528" s="1" t="s">
        <v>0</v>
      </c>
      <c r="B9528" s="4" t="s">
        <v>64</v>
      </c>
      <c r="C9528" s="9">
        <f t="shared" si="3293"/>
        <v>0</v>
      </c>
      <c r="D9528" s="9">
        <v>0</v>
      </c>
      <c r="E9528" s="9">
        <v>0</v>
      </c>
      <c r="F9528" s="9">
        <f t="shared" si="3294"/>
        <v>0</v>
      </c>
      <c r="G9528" s="9">
        <v>0</v>
      </c>
      <c r="H9528" s="467">
        <v>0</v>
      </c>
      <c r="I9528" s="9">
        <f t="shared" si="3295"/>
        <v>0</v>
      </c>
      <c r="J9528" s="9">
        <v>0</v>
      </c>
      <c r="K9528" s="467">
        <v>0</v>
      </c>
      <c r="L9528" s="9">
        <f t="shared" si="3296"/>
        <v>0</v>
      </c>
      <c r="M9528" s="9">
        <v>0</v>
      </c>
      <c r="N9528" s="467">
        <v>0</v>
      </c>
    </row>
    <row r="9529" spans="1:14" customFormat="1" ht="75.75" hidden="1" customHeight="1" thickBot="1" x14ac:dyDescent="0.3">
      <c r="A9529" s="1" t="s">
        <v>0</v>
      </c>
      <c r="B9529" s="4" t="s">
        <v>65</v>
      </c>
      <c r="C9529" s="9">
        <f t="shared" si="3293"/>
        <v>0</v>
      </c>
      <c r="D9529" s="9">
        <f>SUM(D9530:D9535)</f>
        <v>0</v>
      </c>
      <c r="E9529" s="9">
        <f>SUM(E9530:E9535)</f>
        <v>0</v>
      </c>
      <c r="F9529" s="9">
        <f t="shared" si="3294"/>
        <v>0</v>
      </c>
      <c r="G9529" s="9">
        <f>SUM(G9530:G9535)</f>
        <v>0</v>
      </c>
      <c r="H9529" s="467">
        <f>SUM(H9530:H9535)</f>
        <v>0</v>
      </c>
      <c r="I9529" s="9">
        <f t="shared" si="3295"/>
        <v>0</v>
      </c>
      <c r="J9529" s="9">
        <f>SUM(J9530:J9535)</f>
        <v>0</v>
      </c>
      <c r="K9529" s="467">
        <f>SUM(K9530:K9535)</f>
        <v>0</v>
      </c>
      <c r="L9529" s="9">
        <f t="shared" si="3296"/>
        <v>0</v>
      </c>
      <c r="M9529" s="9">
        <f>SUM(M9530:M9535)</f>
        <v>0</v>
      </c>
      <c r="N9529" s="467">
        <f>SUM(N9530:N9535)</f>
        <v>0</v>
      </c>
    </row>
    <row r="9530" spans="1:14" customFormat="1" ht="45.75" hidden="1" customHeight="1" thickBot="1" x14ac:dyDescent="0.3">
      <c r="A9530" s="1" t="s">
        <v>0</v>
      </c>
      <c r="B9530" s="5" t="s">
        <v>66</v>
      </c>
      <c r="C9530" s="9">
        <f t="shared" si="3293"/>
        <v>0</v>
      </c>
      <c r="D9530" s="9">
        <v>0</v>
      </c>
      <c r="E9530" s="9">
        <v>0</v>
      </c>
      <c r="F9530" s="9">
        <f t="shared" si="3294"/>
        <v>0</v>
      </c>
      <c r="G9530" s="9">
        <v>0</v>
      </c>
      <c r="H9530" s="467">
        <v>0</v>
      </c>
      <c r="I9530" s="9">
        <f t="shared" si="3295"/>
        <v>0</v>
      </c>
      <c r="J9530" s="9">
        <v>0</v>
      </c>
      <c r="K9530" s="467">
        <v>0</v>
      </c>
      <c r="L9530" s="9">
        <f t="shared" si="3296"/>
        <v>0</v>
      </c>
      <c r="M9530" s="9">
        <v>0</v>
      </c>
      <c r="N9530" s="467">
        <v>0</v>
      </c>
    </row>
    <row r="9531" spans="1:14" customFormat="1" ht="30.75" hidden="1" customHeight="1" thickBot="1" x14ac:dyDescent="0.3">
      <c r="A9531" s="1" t="s">
        <v>0</v>
      </c>
      <c r="B9531" s="5" t="s">
        <v>67</v>
      </c>
      <c r="C9531" s="9">
        <f t="shared" si="3293"/>
        <v>0</v>
      </c>
      <c r="D9531" s="9">
        <v>0</v>
      </c>
      <c r="E9531" s="9">
        <v>0</v>
      </c>
      <c r="F9531" s="9">
        <f t="shared" si="3294"/>
        <v>0</v>
      </c>
      <c r="G9531" s="9">
        <v>0</v>
      </c>
      <c r="H9531" s="467">
        <v>0</v>
      </c>
      <c r="I9531" s="9">
        <f t="shared" si="3295"/>
        <v>0</v>
      </c>
      <c r="J9531" s="9">
        <v>0</v>
      </c>
      <c r="K9531" s="467">
        <v>0</v>
      </c>
      <c r="L9531" s="9">
        <f t="shared" si="3296"/>
        <v>0</v>
      </c>
      <c r="M9531" s="9">
        <v>0</v>
      </c>
      <c r="N9531" s="467">
        <v>0</v>
      </c>
    </row>
    <row r="9532" spans="1:14" customFormat="1" ht="75.75" hidden="1" customHeight="1" thickBot="1" x14ac:dyDescent="0.3">
      <c r="A9532" s="1" t="s">
        <v>0</v>
      </c>
      <c r="B9532" s="5" t="s">
        <v>68</v>
      </c>
      <c r="C9532" s="9">
        <f t="shared" si="3293"/>
        <v>0</v>
      </c>
      <c r="D9532" s="9">
        <v>0</v>
      </c>
      <c r="E9532" s="9">
        <v>0</v>
      </c>
      <c r="F9532" s="9">
        <f t="shared" si="3294"/>
        <v>0</v>
      </c>
      <c r="G9532" s="9">
        <v>0</v>
      </c>
      <c r="H9532" s="467">
        <v>0</v>
      </c>
      <c r="I9532" s="9">
        <f t="shared" si="3295"/>
        <v>0</v>
      </c>
      <c r="J9532" s="9">
        <v>0</v>
      </c>
      <c r="K9532" s="467">
        <v>0</v>
      </c>
      <c r="L9532" s="9">
        <f t="shared" si="3296"/>
        <v>0</v>
      </c>
      <c r="M9532" s="9">
        <v>0</v>
      </c>
      <c r="N9532" s="467">
        <v>0</v>
      </c>
    </row>
    <row r="9533" spans="1:14" customFormat="1" ht="60.75" hidden="1" customHeight="1" thickBot="1" x14ac:dyDescent="0.3">
      <c r="A9533" s="1" t="s">
        <v>0</v>
      </c>
      <c r="B9533" s="5" t="s">
        <v>69</v>
      </c>
      <c r="C9533" s="9">
        <f t="shared" si="3293"/>
        <v>0</v>
      </c>
      <c r="D9533" s="9">
        <v>0</v>
      </c>
      <c r="E9533" s="9">
        <v>0</v>
      </c>
      <c r="F9533" s="9">
        <f t="shared" si="3294"/>
        <v>0</v>
      </c>
      <c r="G9533" s="9">
        <v>0</v>
      </c>
      <c r="H9533" s="467">
        <v>0</v>
      </c>
      <c r="I9533" s="9">
        <f t="shared" si="3295"/>
        <v>0</v>
      </c>
      <c r="J9533" s="9">
        <v>0</v>
      </c>
      <c r="K9533" s="467">
        <v>0</v>
      </c>
      <c r="L9533" s="9">
        <f t="shared" si="3296"/>
        <v>0</v>
      </c>
      <c r="M9533" s="9">
        <v>0</v>
      </c>
      <c r="N9533" s="467">
        <v>0</v>
      </c>
    </row>
    <row r="9534" spans="1:14" customFormat="1" ht="60.75" hidden="1" customHeight="1" thickBot="1" x14ac:dyDescent="0.3">
      <c r="A9534" s="1" t="s">
        <v>0</v>
      </c>
      <c r="B9534" s="5" t="s">
        <v>70</v>
      </c>
      <c r="C9534" s="9">
        <f t="shared" si="3293"/>
        <v>0</v>
      </c>
      <c r="D9534" s="9">
        <v>0</v>
      </c>
      <c r="E9534" s="9">
        <v>0</v>
      </c>
      <c r="F9534" s="9">
        <f t="shared" si="3294"/>
        <v>0</v>
      </c>
      <c r="G9534" s="9">
        <v>0</v>
      </c>
      <c r="H9534" s="467">
        <v>0</v>
      </c>
      <c r="I9534" s="9">
        <f t="shared" si="3295"/>
        <v>0</v>
      </c>
      <c r="J9534" s="9">
        <v>0</v>
      </c>
      <c r="K9534" s="467">
        <v>0</v>
      </c>
      <c r="L9534" s="9">
        <f t="shared" si="3296"/>
        <v>0</v>
      </c>
      <c r="M9534" s="9">
        <v>0</v>
      </c>
      <c r="N9534" s="467">
        <v>0</v>
      </c>
    </row>
    <row r="9535" spans="1:14" customFormat="1" ht="90.75" hidden="1" customHeight="1" thickBot="1" x14ac:dyDescent="0.3">
      <c r="A9535" s="1" t="s">
        <v>0</v>
      </c>
      <c r="B9535" s="5" t="s">
        <v>71</v>
      </c>
      <c r="C9535" s="9">
        <f t="shared" si="3293"/>
        <v>0</v>
      </c>
      <c r="D9535" s="9">
        <v>0</v>
      </c>
      <c r="E9535" s="9">
        <v>0</v>
      </c>
      <c r="F9535" s="9">
        <f t="shared" si="3294"/>
        <v>0</v>
      </c>
      <c r="G9535" s="9">
        <v>0</v>
      </c>
      <c r="H9535" s="467">
        <v>0</v>
      </c>
      <c r="I9535" s="9">
        <f t="shared" si="3295"/>
        <v>0</v>
      </c>
      <c r="J9535" s="9">
        <v>0</v>
      </c>
      <c r="K9535" s="467">
        <v>0</v>
      </c>
      <c r="L9535" s="9">
        <f t="shared" si="3296"/>
        <v>0</v>
      </c>
      <c r="M9535" s="9">
        <v>0</v>
      </c>
      <c r="N9535" s="467">
        <v>0</v>
      </c>
    </row>
    <row r="9536" spans="1:14" customFormat="1" ht="45.75" hidden="1" customHeight="1" thickBot="1" x14ac:dyDescent="0.3">
      <c r="A9536" s="1" t="s">
        <v>0</v>
      </c>
      <c r="B9536" s="4" t="s">
        <v>72</v>
      </c>
      <c r="C9536" s="9">
        <f t="shared" si="3293"/>
        <v>0</v>
      </c>
      <c r="D9536" s="9">
        <v>0</v>
      </c>
      <c r="E9536" s="9">
        <v>0</v>
      </c>
      <c r="F9536" s="9">
        <f t="shared" si="3294"/>
        <v>0</v>
      </c>
      <c r="G9536" s="9">
        <v>0</v>
      </c>
      <c r="H9536" s="467">
        <v>0</v>
      </c>
      <c r="I9536" s="9">
        <f t="shared" si="3295"/>
        <v>0</v>
      </c>
      <c r="J9536" s="9">
        <v>0</v>
      </c>
      <c r="K9536" s="467">
        <v>0</v>
      </c>
      <c r="L9536" s="9">
        <f t="shared" si="3296"/>
        <v>0</v>
      </c>
      <c r="M9536" s="9">
        <v>0</v>
      </c>
      <c r="N9536" s="467">
        <v>0</v>
      </c>
    </row>
    <row r="9537" spans="1:14" customFormat="1" ht="45.75" hidden="1" customHeight="1" thickBot="1" x14ac:dyDescent="0.3">
      <c r="A9537" s="1" t="s">
        <v>0</v>
      </c>
      <c r="B9537" s="4" t="s">
        <v>73</v>
      </c>
      <c r="C9537" s="9">
        <f t="shared" si="3293"/>
        <v>0</v>
      </c>
      <c r="D9537" s="9">
        <f>SUM(D9538:D9551)</f>
        <v>0</v>
      </c>
      <c r="E9537" s="9">
        <f>SUM(E9538:E9551)</f>
        <v>0</v>
      </c>
      <c r="F9537" s="9">
        <f t="shared" si="3294"/>
        <v>0</v>
      </c>
      <c r="G9537" s="9">
        <f>SUM(G9538:G9551)</f>
        <v>0</v>
      </c>
      <c r="H9537" s="467">
        <f>SUM(H9538:H9551)</f>
        <v>0</v>
      </c>
      <c r="I9537" s="9">
        <f t="shared" si="3295"/>
        <v>0</v>
      </c>
      <c r="J9537" s="9">
        <f>SUM(J9538:J9551)</f>
        <v>0</v>
      </c>
      <c r="K9537" s="467">
        <f>SUM(K9538:K9551)</f>
        <v>0</v>
      </c>
      <c r="L9537" s="9">
        <f t="shared" si="3296"/>
        <v>0</v>
      </c>
      <c r="M9537" s="9">
        <f>SUM(M9538:M9551)</f>
        <v>0</v>
      </c>
      <c r="N9537" s="467">
        <f>SUM(N9538:N9551)</f>
        <v>0</v>
      </c>
    </row>
    <row r="9538" spans="1:14" customFormat="1" ht="25.5" hidden="1" customHeight="1" thickTop="1" thickBot="1" x14ac:dyDescent="0.3">
      <c r="A9538" s="1" t="s">
        <v>0</v>
      </c>
      <c r="B9538" s="5" t="s">
        <v>74</v>
      </c>
      <c r="C9538" s="9">
        <f t="shared" si="3293"/>
        <v>0</v>
      </c>
      <c r="D9538" s="9">
        <v>0</v>
      </c>
      <c r="E9538" s="9">
        <v>0</v>
      </c>
      <c r="F9538" s="9">
        <f t="shared" si="3294"/>
        <v>0</v>
      </c>
      <c r="G9538" s="9">
        <v>0</v>
      </c>
      <c r="H9538" s="467">
        <v>0</v>
      </c>
      <c r="I9538" s="9">
        <f t="shared" si="3295"/>
        <v>0</v>
      </c>
      <c r="J9538" s="9">
        <v>0</v>
      </c>
      <c r="K9538" s="467">
        <v>0</v>
      </c>
      <c r="L9538" s="9">
        <f t="shared" si="3296"/>
        <v>0</v>
      </c>
      <c r="M9538" s="9">
        <v>0</v>
      </c>
      <c r="N9538" s="467">
        <v>0</v>
      </c>
    </row>
    <row r="9539" spans="1:14" customFormat="1" ht="60.75" hidden="1" customHeight="1" thickBot="1" x14ac:dyDescent="0.3">
      <c r="A9539" s="1" t="s">
        <v>0</v>
      </c>
      <c r="B9539" s="5" t="s">
        <v>75</v>
      </c>
      <c r="C9539" s="9">
        <f t="shared" ref="C9539:C9602" si="3297">SUM(D9539:E9539)</f>
        <v>0</v>
      </c>
      <c r="D9539" s="9">
        <v>0</v>
      </c>
      <c r="E9539" s="9">
        <v>0</v>
      </c>
      <c r="F9539" s="9">
        <f t="shared" ref="F9539:F9602" si="3298">SUM(G9539:H9539)</f>
        <v>0</v>
      </c>
      <c r="G9539" s="9">
        <v>0</v>
      </c>
      <c r="H9539" s="467">
        <v>0</v>
      </c>
      <c r="I9539" s="9">
        <f t="shared" ref="I9539:I9602" si="3299">SUM(J9539:K9539)</f>
        <v>0</v>
      </c>
      <c r="J9539" s="9">
        <v>0</v>
      </c>
      <c r="K9539" s="467">
        <v>0</v>
      </c>
      <c r="L9539" s="9">
        <f t="shared" ref="L9539:L9602" si="3300">SUM(M9539:N9539)</f>
        <v>0</v>
      </c>
      <c r="M9539" s="9">
        <v>0</v>
      </c>
      <c r="N9539" s="467">
        <v>0</v>
      </c>
    </row>
    <row r="9540" spans="1:14" customFormat="1" ht="30.75" hidden="1" customHeight="1" thickBot="1" x14ac:dyDescent="0.3">
      <c r="A9540" s="1" t="s">
        <v>0</v>
      </c>
      <c r="B9540" s="5" t="s">
        <v>76</v>
      </c>
      <c r="C9540" s="9">
        <f t="shared" si="3297"/>
        <v>0</v>
      </c>
      <c r="D9540" s="9">
        <v>0</v>
      </c>
      <c r="E9540" s="9">
        <v>0</v>
      </c>
      <c r="F9540" s="9">
        <f t="shared" si="3298"/>
        <v>0</v>
      </c>
      <c r="G9540" s="9">
        <v>0</v>
      </c>
      <c r="H9540" s="467">
        <v>0</v>
      </c>
      <c r="I9540" s="9">
        <f t="shared" si="3299"/>
        <v>0</v>
      </c>
      <c r="J9540" s="9">
        <v>0</v>
      </c>
      <c r="K9540" s="467">
        <v>0</v>
      </c>
      <c r="L9540" s="9">
        <f t="shared" si="3300"/>
        <v>0</v>
      </c>
      <c r="M9540" s="9">
        <v>0</v>
      </c>
      <c r="N9540" s="467">
        <v>0</v>
      </c>
    </row>
    <row r="9541" spans="1:14" customFormat="1" ht="90.75" hidden="1" customHeight="1" thickBot="1" x14ac:dyDescent="0.3">
      <c r="A9541" s="1" t="s">
        <v>0</v>
      </c>
      <c r="B9541" s="5" t="s">
        <v>77</v>
      </c>
      <c r="C9541" s="9">
        <f t="shared" si="3297"/>
        <v>0</v>
      </c>
      <c r="D9541" s="9">
        <v>0</v>
      </c>
      <c r="E9541" s="9">
        <v>0</v>
      </c>
      <c r="F9541" s="9">
        <f t="shared" si="3298"/>
        <v>0</v>
      </c>
      <c r="G9541" s="9">
        <v>0</v>
      </c>
      <c r="H9541" s="467">
        <v>0</v>
      </c>
      <c r="I9541" s="9">
        <f t="shared" si="3299"/>
        <v>0</v>
      </c>
      <c r="J9541" s="9">
        <v>0</v>
      </c>
      <c r="K9541" s="467">
        <v>0</v>
      </c>
      <c r="L9541" s="9">
        <f t="shared" si="3300"/>
        <v>0</v>
      </c>
      <c r="M9541" s="9">
        <v>0</v>
      </c>
      <c r="N9541" s="467">
        <v>0</v>
      </c>
    </row>
    <row r="9542" spans="1:14" customFormat="1" ht="15.75" hidden="1" customHeight="1" thickBot="1" x14ac:dyDescent="0.3">
      <c r="A9542" s="1" t="s">
        <v>0</v>
      </c>
      <c r="B9542" s="5" t="s">
        <v>78</v>
      </c>
      <c r="C9542" s="9">
        <f t="shared" si="3297"/>
        <v>0</v>
      </c>
      <c r="D9542" s="9">
        <v>0</v>
      </c>
      <c r="E9542" s="9">
        <v>0</v>
      </c>
      <c r="F9542" s="9">
        <f t="shared" si="3298"/>
        <v>0</v>
      </c>
      <c r="G9542" s="9">
        <v>0</v>
      </c>
      <c r="H9542" s="467">
        <v>0</v>
      </c>
      <c r="I9542" s="9">
        <f t="shared" si="3299"/>
        <v>0</v>
      </c>
      <c r="J9542" s="9">
        <v>0</v>
      </c>
      <c r="K9542" s="467">
        <v>0</v>
      </c>
      <c r="L9542" s="9">
        <f t="shared" si="3300"/>
        <v>0</v>
      </c>
      <c r="M9542" s="9">
        <v>0</v>
      </c>
      <c r="N9542" s="467">
        <v>0</v>
      </c>
    </row>
    <row r="9543" spans="1:14" customFormat="1" ht="90.75" hidden="1" customHeight="1" thickBot="1" x14ac:dyDescent="0.3">
      <c r="A9543" s="1" t="s">
        <v>0</v>
      </c>
      <c r="B9543" s="5" t="s">
        <v>79</v>
      </c>
      <c r="C9543" s="9">
        <f t="shared" si="3297"/>
        <v>0</v>
      </c>
      <c r="D9543" s="9">
        <v>0</v>
      </c>
      <c r="E9543" s="9">
        <v>0</v>
      </c>
      <c r="F9543" s="9">
        <f t="shared" si="3298"/>
        <v>0</v>
      </c>
      <c r="G9543" s="9">
        <v>0</v>
      </c>
      <c r="H9543" s="467">
        <v>0</v>
      </c>
      <c r="I9543" s="9">
        <f t="shared" si="3299"/>
        <v>0</v>
      </c>
      <c r="J9543" s="9">
        <v>0</v>
      </c>
      <c r="K9543" s="467">
        <v>0</v>
      </c>
      <c r="L9543" s="9">
        <f t="shared" si="3300"/>
        <v>0</v>
      </c>
      <c r="M9543" s="9">
        <v>0</v>
      </c>
      <c r="N9543" s="467">
        <v>0</v>
      </c>
    </row>
    <row r="9544" spans="1:14" customFormat="1" ht="42" hidden="1" customHeight="1" thickTop="1" thickBot="1" x14ac:dyDescent="0.3">
      <c r="A9544" s="1" t="s">
        <v>0</v>
      </c>
      <c r="B9544" s="5" t="s">
        <v>80</v>
      </c>
      <c r="C9544" s="9">
        <f t="shared" si="3297"/>
        <v>0</v>
      </c>
      <c r="D9544" s="9">
        <v>0</v>
      </c>
      <c r="E9544" s="9">
        <v>0</v>
      </c>
      <c r="F9544" s="9">
        <f t="shared" si="3298"/>
        <v>0</v>
      </c>
      <c r="G9544" s="9">
        <v>0</v>
      </c>
      <c r="H9544" s="467">
        <v>0</v>
      </c>
      <c r="I9544" s="9">
        <f t="shared" si="3299"/>
        <v>0</v>
      </c>
      <c r="J9544" s="9">
        <v>0</v>
      </c>
      <c r="K9544" s="467">
        <v>0</v>
      </c>
      <c r="L9544" s="9">
        <f t="shared" si="3300"/>
        <v>0</v>
      </c>
      <c r="M9544" s="9">
        <v>0</v>
      </c>
      <c r="N9544" s="467">
        <v>0</v>
      </c>
    </row>
    <row r="9545" spans="1:14" customFormat="1" ht="30.75" hidden="1" customHeight="1" thickBot="1" x14ac:dyDescent="0.3">
      <c r="A9545" s="1" t="s">
        <v>0</v>
      </c>
      <c r="B9545" s="5" t="s">
        <v>81</v>
      </c>
      <c r="C9545" s="9">
        <f t="shared" si="3297"/>
        <v>0</v>
      </c>
      <c r="D9545" s="9">
        <v>0</v>
      </c>
      <c r="E9545" s="9">
        <v>0</v>
      </c>
      <c r="F9545" s="9">
        <f t="shared" si="3298"/>
        <v>0</v>
      </c>
      <c r="G9545" s="9">
        <v>0</v>
      </c>
      <c r="H9545" s="467">
        <v>0</v>
      </c>
      <c r="I9545" s="9">
        <f t="shared" si="3299"/>
        <v>0</v>
      </c>
      <c r="J9545" s="9">
        <v>0</v>
      </c>
      <c r="K9545" s="467">
        <v>0</v>
      </c>
      <c r="L9545" s="9">
        <f t="shared" si="3300"/>
        <v>0</v>
      </c>
      <c r="M9545" s="9">
        <v>0</v>
      </c>
      <c r="N9545" s="467">
        <v>0</v>
      </c>
    </row>
    <row r="9546" spans="1:14" customFormat="1" ht="30.75" hidden="1" customHeight="1" thickBot="1" x14ac:dyDescent="0.3">
      <c r="A9546" s="1" t="s">
        <v>0</v>
      </c>
      <c r="B9546" s="5" t="s">
        <v>82</v>
      </c>
      <c r="C9546" s="9">
        <f t="shared" si="3297"/>
        <v>0</v>
      </c>
      <c r="D9546" s="9">
        <v>0</v>
      </c>
      <c r="E9546" s="9">
        <v>0</v>
      </c>
      <c r="F9546" s="9">
        <f t="shared" si="3298"/>
        <v>0</v>
      </c>
      <c r="G9546" s="9">
        <v>0</v>
      </c>
      <c r="H9546" s="467">
        <v>0</v>
      </c>
      <c r="I9546" s="9">
        <f t="shared" si="3299"/>
        <v>0</v>
      </c>
      <c r="J9546" s="9">
        <v>0</v>
      </c>
      <c r="K9546" s="467">
        <v>0</v>
      </c>
      <c r="L9546" s="9">
        <f t="shared" si="3300"/>
        <v>0</v>
      </c>
      <c r="M9546" s="9">
        <v>0</v>
      </c>
      <c r="N9546" s="467">
        <v>0</v>
      </c>
    </row>
    <row r="9547" spans="1:14" customFormat="1" ht="30.75" hidden="1" customHeight="1" thickBot="1" x14ac:dyDescent="0.3">
      <c r="A9547" s="1" t="s">
        <v>0</v>
      </c>
      <c r="B9547" s="5" t="s">
        <v>83</v>
      </c>
      <c r="C9547" s="9">
        <f t="shared" si="3297"/>
        <v>0</v>
      </c>
      <c r="D9547" s="9">
        <v>0</v>
      </c>
      <c r="E9547" s="9">
        <v>0</v>
      </c>
      <c r="F9547" s="9">
        <f t="shared" si="3298"/>
        <v>0</v>
      </c>
      <c r="G9547" s="9">
        <v>0</v>
      </c>
      <c r="H9547" s="467">
        <v>0</v>
      </c>
      <c r="I9547" s="9">
        <f t="shared" si="3299"/>
        <v>0</v>
      </c>
      <c r="J9547" s="9">
        <v>0</v>
      </c>
      <c r="K9547" s="467">
        <v>0</v>
      </c>
      <c r="L9547" s="9">
        <f t="shared" si="3300"/>
        <v>0</v>
      </c>
      <c r="M9547" s="9">
        <v>0</v>
      </c>
      <c r="N9547" s="467">
        <v>0</v>
      </c>
    </row>
    <row r="9548" spans="1:14" customFormat="1" ht="15.75" hidden="1" customHeight="1" thickBot="1" x14ac:dyDescent="0.3">
      <c r="A9548" s="1" t="s">
        <v>0</v>
      </c>
      <c r="B9548" s="5" t="s">
        <v>84</v>
      </c>
      <c r="C9548" s="9">
        <f t="shared" si="3297"/>
        <v>0</v>
      </c>
      <c r="D9548" s="9">
        <v>0</v>
      </c>
      <c r="E9548" s="9">
        <v>0</v>
      </c>
      <c r="F9548" s="9">
        <f t="shared" si="3298"/>
        <v>0</v>
      </c>
      <c r="G9548" s="9">
        <v>0</v>
      </c>
      <c r="H9548" s="467">
        <v>0</v>
      </c>
      <c r="I9548" s="9">
        <f t="shared" si="3299"/>
        <v>0</v>
      </c>
      <c r="J9548" s="9">
        <v>0</v>
      </c>
      <c r="K9548" s="467">
        <v>0</v>
      </c>
      <c r="L9548" s="9">
        <f t="shared" si="3300"/>
        <v>0</v>
      </c>
      <c r="M9548" s="9">
        <v>0</v>
      </c>
      <c r="N9548" s="467">
        <v>0</v>
      </c>
    </row>
    <row r="9549" spans="1:14" customFormat="1" ht="90.75" hidden="1" customHeight="1" thickBot="1" x14ac:dyDescent="0.3">
      <c r="A9549" s="1" t="s">
        <v>0</v>
      </c>
      <c r="B9549" s="5" t="s">
        <v>85</v>
      </c>
      <c r="C9549" s="9">
        <f t="shared" si="3297"/>
        <v>0</v>
      </c>
      <c r="D9549" s="9">
        <v>0</v>
      </c>
      <c r="E9549" s="9">
        <v>0</v>
      </c>
      <c r="F9549" s="9">
        <f t="shared" si="3298"/>
        <v>0</v>
      </c>
      <c r="G9549" s="9">
        <v>0</v>
      </c>
      <c r="H9549" s="467">
        <v>0</v>
      </c>
      <c r="I9549" s="9">
        <f t="shared" si="3299"/>
        <v>0</v>
      </c>
      <c r="J9549" s="9">
        <v>0</v>
      </c>
      <c r="K9549" s="467">
        <v>0</v>
      </c>
      <c r="L9549" s="9">
        <f t="shared" si="3300"/>
        <v>0</v>
      </c>
      <c r="M9549" s="9">
        <v>0</v>
      </c>
      <c r="N9549" s="467">
        <v>0</v>
      </c>
    </row>
    <row r="9550" spans="1:14" customFormat="1" ht="30.75" hidden="1" customHeight="1" thickBot="1" x14ac:dyDescent="0.3">
      <c r="A9550" s="1" t="s">
        <v>0</v>
      </c>
      <c r="B9550" s="5" t="s">
        <v>86</v>
      </c>
      <c r="C9550" s="9">
        <f t="shared" si="3297"/>
        <v>0</v>
      </c>
      <c r="D9550" s="9">
        <v>0</v>
      </c>
      <c r="E9550" s="9">
        <v>0</v>
      </c>
      <c r="F9550" s="9">
        <f t="shared" si="3298"/>
        <v>0</v>
      </c>
      <c r="G9550" s="9">
        <v>0</v>
      </c>
      <c r="H9550" s="467">
        <v>0</v>
      </c>
      <c r="I9550" s="9">
        <f t="shared" si="3299"/>
        <v>0</v>
      </c>
      <c r="J9550" s="9">
        <v>0</v>
      </c>
      <c r="K9550" s="467">
        <v>0</v>
      </c>
      <c r="L9550" s="9">
        <f t="shared" si="3300"/>
        <v>0</v>
      </c>
      <c r="M9550" s="9">
        <v>0</v>
      </c>
      <c r="N9550" s="467">
        <v>0</v>
      </c>
    </row>
    <row r="9551" spans="1:14" customFormat="1" ht="75.75" hidden="1" customHeight="1" thickBot="1" x14ac:dyDescent="0.3">
      <c r="A9551" s="1" t="s">
        <v>0</v>
      </c>
      <c r="B9551" s="5" t="s">
        <v>87</v>
      </c>
      <c r="C9551" s="9">
        <f t="shared" si="3297"/>
        <v>0</v>
      </c>
      <c r="D9551" s="9">
        <v>0</v>
      </c>
      <c r="E9551" s="9">
        <v>0</v>
      </c>
      <c r="F9551" s="9">
        <f t="shared" si="3298"/>
        <v>0</v>
      </c>
      <c r="G9551" s="9">
        <v>0</v>
      </c>
      <c r="H9551" s="467">
        <v>0</v>
      </c>
      <c r="I9551" s="9">
        <f t="shared" si="3299"/>
        <v>0</v>
      </c>
      <c r="J9551" s="9">
        <v>0</v>
      </c>
      <c r="K9551" s="467">
        <v>0</v>
      </c>
      <c r="L9551" s="9">
        <f t="shared" si="3300"/>
        <v>0</v>
      </c>
      <c r="M9551" s="9">
        <v>0</v>
      </c>
      <c r="N9551" s="467">
        <v>0</v>
      </c>
    </row>
    <row r="9552" spans="1:14" customFormat="1" ht="30.75" hidden="1" customHeight="1" thickBot="1" x14ac:dyDescent="0.3">
      <c r="A9552" s="1" t="s">
        <v>0</v>
      </c>
      <c r="B9552" s="3" t="s">
        <v>88</v>
      </c>
      <c r="C9552" s="9">
        <f t="shared" si="3297"/>
        <v>0</v>
      </c>
      <c r="D9552" s="9">
        <v>0</v>
      </c>
      <c r="E9552" s="9">
        <v>0</v>
      </c>
      <c r="F9552" s="9">
        <f t="shared" si="3298"/>
        <v>0</v>
      </c>
      <c r="G9552" s="9">
        <v>0</v>
      </c>
      <c r="H9552" s="467">
        <v>0</v>
      </c>
      <c r="I9552" s="9">
        <f t="shared" si="3299"/>
        <v>0</v>
      </c>
      <c r="J9552" s="9">
        <v>0</v>
      </c>
      <c r="K9552" s="467">
        <v>0</v>
      </c>
      <c r="L9552" s="9">
        <f t="shared" si="3300"/>
        <v>0</v>
      </c>
      <c r="M9552" s="9">
        <v>0</v>
      </c>
      <c r="N9552" s="467">
        <v>0</v>
      </c>
    </row>
    <row r="9553" spans="1:14" customFormat="1" ht="15.75" hidden="1" customHeight="1" thickBot="1" x14ac:dyDescent="0.3">
      <c r="A9553" s="1" t="s">
        <v>0</v>
      </c>
      <c r="B9553" s="3" t="s">
        <v>89</v>
      </c>
      <c r="C9553" s="9">
        <f t="shared" si="3297"/>
        <v>0</v>
      </c>
      <c r="D9553" s="9">
        <f>SUM(D9554,D9559:D9560)</f>
        <v>0</v>
      </c>
      <c r="E9553" s="9">
        <f>SUM(E9554,E9559:E9560)</f>
        <v>0</v>
      </c>
      <c r="F9553" s="9">
        <f t="shared" si="3298"/>
        <v>0</v>
      </c>
      <c r="G9553" s="9">
        <f>SUM(G9554,G9559:G9560)</f>
        <v>0</v>
      </c>
      <c r="H9553" s="467">
        <f>SUM(H9554,H9559:H9560)</f>
        <v>0</v>
      </c>
      <c r="I9553" s="9">
        <f t="shared" si="3299"/>
        <v>0</v>
      </c>
      <c r="J9553" s="9">
        <f>SUM(J9554,J9559:J9560)</f>
        <v>0</v>
      </c>
      <c r="K9553" s="467">
        <f>SUM(K9554,K9559:K9560)</f>
        <v>0</v>
      </c>
      <c r="L9553" s="9">
        <f t="shared" si="3300"/>
        <v>0</v>
      </c>
      <c r="M9553" s="9">
        <f>SUM(M9554,M9559:M9560)</f>
        <v>0</v>
      </c>
      <c r="N9553" s="467">
        <f>SUM(N9554,N9559:N9560)</f>
        <v>0</v>
      </c>
    </row>
    <row r="9554" spans="1:14" customFormat="1" ht="30.75" hidden="1" customHeight="1" thickBot="1" x14ac:dyDescent="0.3">
      <c r="A9554" s="1" t="s">
        <v>0</v>
      </c>
      <c r="B9554" s="4" t="s">
        <v>90</v>
      </c>
      <c r="C9554" s="9">
        <f t="shared" si="3297"/>
        <v>0</v>
      </c>
      <c r="D9554" s="9">
        <f>SUM(D9555:D9558)</f>
        <v>0</v>
      </c>
      <c r="E9554" s="9">
        <f>SUM(E9555:E9558)</f>
        <v>0</v>
      </c>
      <c r="F9554" s="9">
        <f t="shared" si="3298"/>
        <v>0</v>
      </c>
      <c r="G9554" s="9">
        <f>SUM(G9555:G9558)</f>
        <v>0</v>
      </c>
      <c r="H9554" s="467">
        <f>SUM(H9555:H9558)</f>
        <v>0</v>
      </c>
      <c r="I9554" s="9">
        <f t="shared" si="3299"/>
        <v>0</v>
      </c>
      <c r="J9554" s="9">
        <f>SUM(J9555:J9558)</f>
        <v>0</v>
      </c>
      <c r="K9554" s="467">
        <f>SUM(K9555:K9558)</f>
        <v>0</v>
      </c>
      <c r="L9554" s="9">
        <f t="shared" si="3300"/>
        <v>0</v>
      </c>
      <c r="M9554" s="9">
        <f>SUM(M9555:M9558)</f>
        <v>0</v>
      </c>
      <c r="N9554" s="467">
        <f>SUM(N9555:N9558)</f>
        <v>0</v>
      </c>
    </row>
    <row r="9555" spans="1:14" customFormat="1" ht="30.75" hidden="1" customHeight="1" thickBot="1" x14ac:dyDescent="0.3">
      <c r="A9555" s="1" t="s">
        <v>0</v>
      </c>
      <c r="B9555" s="5" t="s">
        <v>91</v>
      </c>
      <c r="C9555" s="9">
        <f t="shared" si="3297"/>
        <v>0</v>
      </c>
      <c r="D9555" s="9">
        <v>0</v>
      </c>
      <c r="E9555" s="9">
        <v>0</v>
      </c>
      <c r="F9555" s="9">
        <f t="shared" si="3298"/>
        <v>0</v>
      </c>
      <c r="G9555" s="9">
        <v>0</v>
      </c>
      <c r="H9555" s="467">
        <v>0</v>
      </c>
      <c r="I9555" s="9">
        <f t="shared" si="3299"/>
        <v>0</v>
      </c>
      <c r="J9555" s="9">
        <v>0</v>
      </c>
      <c r="K9555" s="467">
        <v>0</v>
      </c>
      <c r="L9555" s="9">
        <f t="shared" si="3300"/>
        <v>0</v>
      </c>
      <c r="M9555" s="9">
        <v>0</v>
      </c>
      <c r="N9555" s="467">
        <v>0</v>
      </c>
    </row>
    <row r="9556" spans="1:14" customFormat="1" ht="30.75" hidden="1" customHeight="1" thickBot="1" x14ac:dyDescent="0.3">
      <c r="A9556" s="1" t="s">
        <v>0</v>
      </c>
      <c r="B9556" s="5" t="s">
        <v>92</v>
      </c>
      <c r="C9556" s="9">
        <f t="shared" si="3297"/>
        <v>0</v>
      </c>
      <c r="D9556" s="9">
        <v>0</v>
      </c>
      <c r="E9556" s="9">
        <v>0</v>
      </c>
      <c r="F9556" s="9">
        <f t="shared" si="3298"/>
        <v>0</v>
      </c>
      <c r="G9556" s="9">
        <v>0</v>
      </c>
      <c r="H9556" s="467">
        <v>0</v>
      </c>
      <c r="I9556" s="9">
        <f t="shared" si="3299"/>
        <v>0</v>
      </c>
      <c r="J9556" s="9">
        <v>0</v>
      </c>
      <c r="K9556" s="467">
        <v>0</v>
      </c>
      <c r="L9556" s="9">
        <f t="shared" si="3300"/>
        <v>0</v>
      </c>
      <c r="M9556" s="9">
        <v>0</v>
      </c>
      <c r="N9556" s="467">
        <v>0</v>
      </c>
    </row>
    <row r="9557" spans="1:14" customFormat="1" ht="30.75" hidden="1" customHeight="1" thickBot="1" x14ac:dyDescent="0.3">
      <c r="A9557" s="1" t="s">
        <v>0</v>
      </c>
      <c r="B9557" s="5" t="s">
        <v>93</v>
      </c>
      <c r="C9557" s="9">
        <f t="shared" si="3297"/>
        <v>0</v>
      </c>
      <c r="D9557" s="9">
        <v>0</v>
      </c>
      <c r="E9557" s="9">
        <v>0</v>
      </c>
      <c r="F9557" s="9">
        <f t="shared" si="3298"/>
        <v>0</v>
      </c>
      <c r="G9557" s="9">
        <v>0</v>
      </c>
      <c r="H9557" s="467">
        <v>0</v>
      </c>
      <c r="I9557" s="9">
        <f t="shared" si="3299"/>
        <v>0</v>
      </c>
      <c r="J9557" s="9">
        <v>0</v>
      </c>
      <c r="K9557" s="467">
        <v>0</v>
      </c>
      <c r="L9557" s="9">
        <f t="shared" si="3300"/>
        <v>0</v>
      </c>
      <c r="M9557" s="9">
        <v>0</v>
      </c>
      <c r="N9557" s="467">
        <v>0</v>
      </c>
    </row>
    <row r="9558" spans="1:14" customFormat="1" ht="30.75" hidden="1" customHeight="1" thickBot="1" x14ac:dyDescent="0.3">
      <c r="A9558" s="1" t="s">
        <v>0</v>
      </c>
      <c r="B9558" s="5" t="s">
        <v>94</v>
      </c>
      <c r="C9558" s="9">
        <f t="shared" si="3297"/>
        <v>0</v>
      </c>
      <c r="D9558" s="9">
        <v>0</v>
      </c>
      <c r="E9558" s="9">
        <v>0</v>
      </c>
      <c r="F9558" s="9">
        <f t="shared" si="3298"/>
        <v>0</v>
      </c>
      <c r="G9558" s="9">
        <v>0</v>
      </c>
      <c r="H9558" s="467">
        <v>0</v>
      </c>
      <c r="I9558" s="9">
        <f t="shared" si="3299"/>
        <v>0</v>
      </c>
      <c r="J9558" s="9">
        <v>0</v>
      </c>
      <c r="K9558" s="467">
        <v>0</v>
      </c>
      <c r="L9558" s="9">
        <f t="shared" si="3300"/>
        <v>0</v>
      </c>
      <c r="M9558" s="9">
        <v>0</v>
      </c>
      <c r="N9558" s="467">
        <v>0</v>
      </c>
    </row>
    <row r="9559" spans="1:14" customFormat="1" ht="25.5" hidden="1" customHeight="1" thickTop="1" thickBot="1" x14ac:dyDescent="0.3">
      <c r="A9559" s="1" t="s">
        <v>0</v>
      </c>
      <c r="B9559" s="4" t="s">
        <v>95</v>
      </c>
      <c r="C9559" s="9">
        <f t="shared" si="3297"/>
        <v>0</v>
      </c>
      <c r="D9559" s="9">
        <v>0</v>
      </c>
      <c r="E9559" s="9">
        <v>0</v>
      </c>
      <c r="F9559" s="9">
        <f t="shared" si="3298"/>
        <v>0</v>
      </c>
      <c r="G9559" s="9">
        <v>0</v>
      </c>
      <c r="H9559" s="467">
        <v>0</v>
      </c>
      <c r="I9559" s="9">
        <f t="shared" si="3299"/>
        <v>0</v>
      </c>
      <c r="J9559" s="9">
        <v>0</v>
      </c>
      <c r="K9559" s="467">
        <v>0</v>
      </c>
      <c r="L9559" s="9">
        <f t="shared" si="3300"/>
        <v>0</v>
      </c>
      <c r="M9559" s="9">
        <v>0</v>
      </c>
      <c r="N9559" s="467">
        <v>0</v>
      </c>
    </row>
    <row r="9560" spans="1:14" customFormat="1" ht="60" hidden="1" customHeight="1" x14ac:dyDescent="0.25">
      <c r="A9560" s="133" t="s">
        <v>0</v>
      </c>
      <c r="B9560" s="134" t="s">
        <v>96</v>
      </c>
      <c r="C9560" s="135">
        <f t="shared" si="3297"/>
        <v>0</v>
      </c>
      <c r="D9560" s="135">
        <v>0</v>
      </c>
      <c r="E9560" s="135">
        <v>0</v>
      </c>
      <c r="F9560" s="135">
        <f t="shared" si="3298"/>
        <v>0</v>
      </c>
      <c r="G9560" s="135">
        <v>0</v>
      </c>
      <c r="H9560" s="476">
        <v>0</v>
      </c>
      <c r="I9560" s="135">
        <f t="shared" si="3299"/>
        <v>0</v>
      </c>
      <c r="J9560" s="135">
        <v>0</v>
      </c>
      <c r="K9560" s="476">
        <v>0</v>
      </c>
      <c r="L9560" s="135">
        <f t="shared" si="3300"/>
        <v>0</v>
      </c>
      <c r="M9560" s="135">
        <v>0</v>
      </c>
      <c r="N9560" s="476">
        <v>0</v>
      </c>
    </row>
    <row r="9561" spans="1:14" ht="24.75" customHeight="1" x14ac:dyDescent="0.2">
      <c r="A9561" s="388" t="s">
        <v>0</v>
      </c>
      <c r="B9561" s="330" t="s">
        <v>97</v>
      </c>
      <c r="C9561" s="329">
        <f t="shared" si="3297"/>
        <v>0</v>
      </c>
      <c r="D9561" s="329">
        <v>0</v>
      </c>
      <c r="E9561" s="329">
        <v>0</v>
      </c>
      <c r="F9561" s="329">
        <f t="shared" si="3298"/>
        <v>718.9</v>
      </c>
      <c r="G9561" s="329">
        <v>718.9</v>
      </c>
      <c r="H9561" s="446">
        <v>0</v>
      </c>
      <c r="I9561" s="329">
        <f t="shared" si="3299"/>
        <v>953.15</v>
      </c>
      <c r="J9561" s="329">
        <v>953.15</v>
      </c>
      <c r="K9561" s="446">
        <v>0</v>
      </c>
      <c r="L9561" s="329">
        <f>M9561+N9561</f>
        <v>1231.8</v>
      </c>
      <c r="M9561" s="329">
        <v>1231.8</v>
      </c>
      <c r="N9561" s="446">
        <v>0</v>
      </c>
    </row>
    <row r="9562" spans="1:14" customFormat="1" ht="15.75" hidden="1" customHeight="1" thickBot="1" x14ac:dyDescent="0.3">
      <c r="A9562" s="140" t="s">
        <v>0</v>
      </c>
      <c r="B9562" s="149" t="s">
        <v>98</v>
      </c>
      <c r="C9562" s="142">
        <f t="shared" si="3297"/>
        <v>0</v>
      </c>
      <c r="D9562" s="142">
        <f>SUM(D9563,D9566,D9569)</f>
        <v>0</v>
      </c>
      <c r="E9562" s="142">
        <f>SUM(E9563,E9566,E9569)</f>
        <v>0</v>
      </c>
      <c r="F9562" s="142">
        <f t="shared" si="3298"/>
        <v>0</v>
      </c>
      <c r="G9562" s="142">
        <f>SUM(G9563,G9566,G9569)</f>
        <v>0</v>
      </c>
      <c r="H9562" s="477">
        <f>SUM(H9563,H9566,H9569)</f>
        <v>0</v>
      </c>
      <c r="I9562" s="142">
        <f t="shared" si="3299"/>
        <v>0</v>
      </c>
      <c r="J9562" s="142">
        <f>SUM(J9563,J9566,J9569)</f>
        <v>0</v>
      </c>
      <c r="K9562" s="477">
        <f>SUM(K9563,K9566,K9569)</f>
        <v>0</v>
      </c>
      <c r="L9562" s="142">
        <f t="shared" si="3300"/>
        <v>0</v>
      </c>
      <c r="M9562" s="142">
        <f>SUM(M9563,M9566,M9569)</f>
        <v>0</v>
      </c>
      <c r="N9562" s="477">
        <f>SUM(N9563,N9566,N9569)</f>
        <v>0</v>
      </c>
    </row>
    <row r="9563" spans="1:14" customFormat="1" ht="6" hidden="1" customHeight="1" thickTop="1" thickBot="1" x14ac:dyDescent="0.3">
      <c r="A9563" s="1" t="s">
        <v>0</v>
      </c>
      <c r="B9563" s="4" t="s">
        <v>99</v>
      </c>
      <c r="C9563" s="9">
        <f t="shared" si="3297"/>
        <v>0</v>
      </c>
      <c r="D9563" s="9">
        <f>SUM(D9564:D9565)</f>
        <v>0</v>
      </c>
      <c r="E9563" s="9">
        <f>SUM(E9564:E9565)</f>
        <v>0</v>
      </c>
      <c r="F9563" s="9">
        <f t="shared" si="3298"/>
        <v>0</v>
      </c>
      <c r="G9563" s="9">
        <f>SUM(G9564:G9565)</f>
        <v>0</v>
      </c>
      <c r="H9563" s="467">
        <f>SUM(H9564:H9565)</f>
        <v>0</v>
      </c>
      <c r="I9563" s="9">
        <f t="shared" si="3299"/>
        <v>0</v>
      </c>
      <c r="J9563" s="9">
        <f>SUM(J9564:J9565)</f>
        <v>0</v>
      </c>
      <c r="K9563" s="467">
        <f>SUM(K9564:K9565)</f>
        <v>0</v>
      </c>
      <c r="L9563" s="9">
        <f t="shared" si="3300"/>
        <v>0</v>
      </c>
      <c r="M9563" s="9">
        <f>SUM(M9564:M9565)</f>
        <v>0</v>
      </c>
      <c r="N9563" s="467">
        <f>SUM(N9564:N9565)</f>
        <v>0</v>
      </c>
    </row>
    <row r="9564" spans="1:14" customFormat="1" ht="15.75" hidden="1" customHeight="1" thickBot="1" x14ac:dyDescent="0.3">
      <c r="A9564" s="1" t="s">
        <v>0</v>
      </c>
      <c r="B9564" s="5" t="s">
        <v>100</v>
      </c>
      <c r="C9564" s="9">
        <f t="shared" si="3297"/>
        <v>0</v>
      </c>
      <c r="D9564" s="9">
        <v>0</v>
      </c>
      <c r="E9564" s="9">
        <v>0</v>
      </c>
      <c r="F9564" s="9">
        <f t="shared" si="3298"/>
        <v>0</v>
      </c>
      <c r="G9564" s="9">
        <v>0</v>
      </c>
      <c r="H9564" s="467">
        <v>0</v>
      </c>
      <c r="I9564" s="9">
        <f t="shared" si="3299"/>
        <v>0</v>
      </c>
      <c r="J9564" s="9">
        <v>0</v>
      </c>
      <c r="K9564" s="467">
        <v>0</v>
      </c>
      <c r="L9564" s="9">
        <f t="shared" si="3300"/>
        <v>0</v>
      </c>
      <c r="M9564" s="9">
        <v>0</v>
      </c>
      <c r="N9564" s="467">
        <v>0</v>
      </c>
    </row>
    <row r="9565" spans="1:14" customFormat="1" ht="15.75" hidden="1" customHeight="1" thickBot="1" x14ac:dyDescent="0.3">
      <c r="A9565" s="1" t="s">
        <v>0</v>
      </c>
      <c r="B9565" s="5" t="s">
        <v>101</v>
      </c>
      <c r="C9565" s="9">
        <f t="shared" si="3297"/>
        <v>0</v>
      </c>
      <c r="D9565" s="9">
        <v>0</v>
      </c>
      <c r="E9565" s="9">
        <v>0</v>
      </c>
      <c r="F9565" s="9">
        <f t="shared" si="3298"/>
        <v>0</v>
      </c>
      <c r="G9565" s="9">
        <v>0</v>
      </c>
      <c r="H9565" s="467">
        <v>0</v>
      </c>
      <c r="I9565" s="9">
        <f t="shared" si="3299"/>
        <v>0</v>
      </c>
      <c r="J9565" s="9">
        <v>0</v>
      </c>
      <c r="K9565" s="467">
        <v>0</v>
      </c>
      <c r="L9565" s="9">
        <f t="shared" si="3300"/>
        <v>0</v>
      </c>
      <c r="M9565" s="9">
        <v>0</v>
      </c>
      <c r="N9565" s="467">
        <v>0</v>
      </c>
    </row>
    <row r="9566" spans="1:14" customFormat="1" ht="45.75" hidden="1" customHeight="1" thickBot="1" x14ac:dyDescent="0.3">
      <c r="A9566" s="1" t="s">
        <v>0</v>
      </c>
      <c r="B9566" s="4" t="s">
        <v>102</v>
      </c>
      <c r="C9566" s="9">
        <f t="shared" si="3297"/>
        <v>0</v>
      </c>
      <c r="D9566" s="9">
        <f>SUM(D9567:D9568)</f>
        <v>0</v>
      </c>
      <c r="E9566" s="9">
        <f>SUM(E9567:E9568)</f>
        <v>0</v>
      </c>
      <c r="F9566" s="9">
        <f t="shared" si="3298"/>
        <v>0</v>
      </c>
      <c r="G9566" s="9">
        <f>SUM(G9567:G9568)</f>
        <v>0</v>
      </c>
      <c r="H9566" s="467">
        <f>SUM(H9567:H9568)</f>
        <v>0</v>
      </c>
      <c r="I9566" s="9">
        <f t="shared" si="3299"/>
        <v>0</v>
      </c>
      <c r="J9566" s="9">
        <f>SUM(J9567:J9568)</f>
        <v>0</v>
      </c>
      <c r="K9566" s="467">
        <f>SUM(K9567:K9568)</f>
        <v>0</v>
      </c>
      <c r="L9566" s="9">
        <f t="shared" si="3300"/>
        <v>0</v>
      </c>
      <c r="M9566" s="9">
        <f>SUM(M9567:M9568)</f>
        <v>0</v>
      </c>
      <c r="N9566" s="467">
        <f>SUM(N9567:N9568)</f>
        <v>0</v>
      </c>
    </row>
    <row r="9567" spans="1:14" customFormat="1" ht="15.75" hidden="1" customHeight="1" thickBot="1" x14ac:dyDescent="0.3">
      <c r="A9567" s="1" t="s">
        <v>0</v>
      </c>
      <c r="B9567" s="5" t="s">
        <v>100</v>
      </c>
      <c r="C9567" s="9">
        <f t="shared" si="3297"/>
        <v>0</v>
      </c>
      <c r="D9567" s="9">
        <v>0</v>
      </c>
      <c r="E9567" s="9">
        <v>0</v>
      </c>
      <c r="F9567" s="9">
        <f t="shared" si="3298"/>
        <v>0</v>
      </c>
      <c r="G9567" s="9">
        <v>0</v>
      </c>
      <c r="H9567" s="467">
        <v>0</v>
      </c>
      <c r="I9567" s="9">
        <f t="shared" si="3299"/>
        <v>0</v>
      </c>
      <c r="J9567" s="9">
        <v>0</v>
      </c>
      <c r="K9567" s="467">
        <v>0</v>
      </c>
      <c r="L9567" s="9">
        <f t="shared" si="3300"/>
        <v>0</v>
      </c>
      <c r="M9567" s="9">
        <v>0</v>
      </c>
      <c r="N9567" s="467">
        <v>0</v>
      </c>
    </row>
    <row r="9568" spans="1:14" customFormat="1" ht="15.75" hidden="1" customHeight="1" thickBot="1" x14ac:dyDescent="0.3">
      <c r="A9568" s="1" t="s">
        <v>0</v>
      </c>
      <c r="B9568" s="5" t="s">
        <v>101</v>
      </c>
      <c r="C9568" s="9">
        <f t="shared" si="3297"/>
        <v>0</v>
      </c>
      <c r="D9568" s="9">
        <v>0</v>
      </c>
      <c r="E9568" s="9">
        <v>0</v>
      </c>
      <c r="F9568" s="9">
        <f t="shared" si="3298"/>
        <v>0</v>
      </c>
      <c r="G9568" s="9">
        <v>0</v>
      </c>
      <c r="H9568" s="467">
        <v>0</v>
      </c>
      <c r="I9568" s="9">
        <f t="shared" si="3299"/>
        <v>0</v>
      </c>
      <c r="J9568" s="9">
        <v>0</v>
      </c>
      <c r="K9568" s="467">
        <v>0</v>
      </c>
      <c r="L9568" s="9">
        <f t="shared" si="3300"/>
        <v>0</v>
      </c>
      <c r="M9568" s="9">
        <v>0</v>
      </c>
      <c r="N9568" s="467">
        <v>0</v>
      </c>
    </row>
    <row r="9569" spans="1:14" customFormat="1" ht="45.75" hidden="1" customHeight="1" thickBot="1" x14ac:dyDescent="0.3">
      <c r="A9569" s="1" t="s">
        <v>0</v>
      </c>
      <c r="B9569" s="4" t="s">
        <v>103</v>
      </c>
      <c r="C9569" s="9">
        <f t="shared" si="3297"/>
        <v>0</v>
      </c>
      <c r="D9569" s="9">
        <f>SUM(D9570,D9577,D9589)</f>
        <v>0</v>
      </c>
      <c r="E9569" s="9">
        <f>SUM(E9570,E9577,E9589)</f>
        <v>0</v>
      </c>
      <c r="F9569" s="9">
        <f t="shared" si="3298"/>
        <v>0</v>
      </c>
      <c r="G9569" s="9">
        <f>SUM(G9570,G9577,G9589)</f>
        <v>0</v>
      </c>
      <c r="H9569" s="467">
        <f>SUM(H9570,H9577,H9589)</f>
        <v>0</v>
      </c>
      <c r="I9569" s="9">
        <f t="shared" si="3299"/>
        <v>0</v>
      </c>
      <c r="J9569" s="9">
        <f>SUM(J9570,J9577,J9589)</f>
        <v>0</v>
      </c>
      <c r="K9569" s="467">
        <f>SUM(K9570,K9577,K9589)</f>
        <v>0</v>
      </c>
      <c r="L9569" s="9">
        <f t="shared" si="3300"/>
        <v>0</v>
      </c>
      <c r="M9569" s="9">
        <f>SUM(M9570,M9577,M9589)</f>
        <v>0</v>
      </c>
      <c r="N9569" s="467">
        <f>SUM(N9570,N9577,N9589)</f>
        <v>0</v>
      </c>
    </row>
    <row r="9570" spans="1:14" customFormat="1" ht="30.75" hidden="1" customHeight="1" thickBot="1" x14ac:dyDescent="0.3">
      <c r="A9570" s="1" t="s">
        <v>0</v>
      </c>
      <c r="B9570" s="5" t="s">
        <v>104</v>
      </c>
      <c r="C9570" s="9">
        <f t="shared" si="3297"/>
        <v>0</v>
      </c>
      <c r="D9570" s="9">
        <f>SUM(D9571,D9574)</f>
        <v>0</v>
      </c>
      <c r="E9570" s="9">
        <f>SUM(E9571,E9574)</f>
        <v>0</v>
      </c>
      <c r="F9570" s="9">
        <f t="shared" si="3298"/>
        <v>0</v>
      </c>
      <c r="G9570" s="9">
        <f>SUM(G9571,G9574)</f>
        <v>0</v>
      </c>
      <c r="H9570" s="467">
        <f>SUM(H9571,H9574)</f>
        <v>0</v>
      </c>
      <c r="I9570" s="9">
        <f t="shared" si="3299"/>
        <v>0</v>
      </c>
      <c r="J9570" s="9">
        <f>SUM(J9571,J9574)</f>
        <v>0</v>
      </c>
      <c r="K9570" s="467">
        <f>SUM(K9571,K9574)</f>
        <v>0</v>
      </c>
      <c r="L9570" s="9">
        <f t="shared" si="3300"/>
        <v>0</v>
      </c>
      <c r="M9570" s="9">
        <f>SUM(M9571,M9574)</f>
        <v>0</v>
      </c>
      <c r="N9570" s="467">
        <f>SUM(N9571,N9574)</f>
        <v>0</v>
      </c>
    </row>
    <row r="9571" spans="1:14" customFormat="1" ht="45.75" hidden="1" customHeight="1" thickBot="1" x14ac:dyDescent="0.3">
      <c r="A9571" s="1" t="s">
        <v>0</v>
      </c>
      <c r="B9571" s="6" t="s">
        <v>105</v>
      </c>
      <c r="C9571" s="9">
        <f t="shared" si="3297"/>
        <v>0</v>
      </c>
      <c r="D9571" s="9">
        <f>SUM(D9572:D9573)</f>
        <v>0</v>
      </c>
      <c r="E9571" s="9">
        <f>SUM(E9572:E9573)</f>
        <v>0</v>
      </c>
      <c r="F9571" s="9">
        <f t="shared" si="3298"/>
        <v>0</v>
      </c>
      <c r="G9571" s="9">
        <f>SUM(G9572:G9573)</f>
        <v>0</v>
      </c>
      <c r="H9571" s="467">
        <f>SUM(H9572:H9573)</f>
        <v>0</v>
      </c>
      <c r="I9571" s="9">
        <f t="shared" si="3299"/>
        <v>0</v>
      </c>
      <c r="J9571" s="9">
        <f>SUM(J9572:J9573)</f>
        <v>0</v>
      </c>
      <c r="K9571" s="467">
        <f>SUM(K9572:K9573)</f>
        <v>0</v>
      </c>
      <c r="L9571" s="9">
        <f t="shared" si="3300"/>
        <v>0</v>
      </c>
      <c r="M9571" s="9">
        <f>SUM(M9572:M9573)</f>
        <v>0</v>
      </c>
      <c r="N9571" s="467">
        <f>SUM(N9572:N9573)</f>
        <v>0</v>
      </c>
    </row>
    <row r="9572" spans="1:14" customFormat="1" ht="15.75" hidden="1" customHeight="1" thickBot="1" x14ac:dyDescent="0.3">
      <c r="A9572" s="1" t="s">
        <v>0</v>
      </c>
      <c r="B9572" s="7" t="s">
        <v>100</v>
      </c>
      <c r="C9572" s="9">
        <f t="shared" si="3297"/>
        <v>0</v>
      </c>
      <c r="D9572" s="9">
        <v>0</v>
      </c>
      <c r="E9572" s="9">
        <v>0</v>
      </c>
      <c r="F9572" s="9">
        <f t="shared" si="3298"/>
        <v>0</v>
      </c>
      <c r="G9572" s="9">
        <v>0</v>
      </c>
      <c r="H9572" s="467">
        <v>0</v>
      </c>
      <c r="I9572" s="9">
        <f t="shared" si="3299"/>
        <v>0</v>
      </c>
      <c r="J9572" s="9">
        <v>0</v>
      </c>
      <c r="K9572" s="467">
        <v>0</v>
      </c>
      <c r="L9572" s="9">
        <f t="shared" si="3300"/>
        <v>0</v>
      </c>
      <c r="M9572" s="9">
        <v>0</v>
      </c>
      <c r="N9572" s="467">
        <v>0</v>
      </c>
    </row>
    <row r="9573" spans="1:14" customFormat="1" ht="15.75" hidden="1" customHeight="1" thickBot="1" x14ac:dyDescent="0.3">
      <c r="A9573" s="1" t="s">
        <v>0</v>
      </c>
      <c r="B9573" s="7" t="s">
        <v>101</v>
      </c>
      <c r="C9573" s="9">
        <f t="shared" si="3297"/>
        <v>0</v>
      </c>
      <c r="D9573" s="9">
        <v>0</v>
      </c>
      <c r="E9573" s="9">
        <v>0</v>
      </c>
      <c r="F9573" s="9">
        <f t="shared" si="3298"/>
        <v>0</v>
      </c>
      <c r="G9573" s="9">
        <v>0</v>
      </c>
      <c r="H9573" s="467">
        <v>0</v>
      </c>
      <c r="I9573" s="9">
        <f t="shared" si="3299"/>
        <v>0</v>
      </c>
      <c r="J9573" s="9">
        <v>0</v>
      </c>
      <c r="K9573" s="467">
        <v>0</v>
      </c>
      <c r="L9573" s="9">
        <f t="shared" si="3300"/>
        <v>0</v>
      </c>
      <c r="M9573" s="9">
        <v>0</v>
      </c>
      <c r="N9573" s="467">
        <v>0</v>
      </c>
    </row>
    <row r="9574" spans="1:14" customFormat="1" ht="45.75" hidden="1" customHeight="1" thickBot="1" x14ac:dyDescent="0.3">
      <c r="A9574" s="1" t="s">
        <v>0</v>
      </c>
      <c r="B9574" s="6" t="s">
        <v>106</v>
      </c>
      <c r="C9574" s="9">
        <f t="shared" si="3297"/>
        <v>0</v>
      </c>
      <c r="D9574" s="9">
        <f>SUM(D9575:D9576)</f>
        <v>0</v>
      </c>
      <c r="E9574" s="9">
        <f>SUM(E9575:E9576)</f>
        <v>0</v>
      </c>
      <c r="F9574" s="9">
        <f t="shared" si="3298"/>
        <v>0</v>
      </c>
      <c r="G9574" s="9">
        <f>SUM(G9575:G9576)</f>
        <v>0</v>
      </c>
      <c r="H9574" s="467">
        <f>SUM(H9575:H9576)</f>
        <v>0</v>
      </c>
      <c r="I9574" s="9">
        <f t="shared" si="3299"/>
        <v>0</v>
      </c>
      <c r="J9574" s="9">
        <f>SUM(J9575:J9576)</f>
        <v>0</v>
      </c>
      <c r="K9574" s="467">
        <f>SUM(K9575:K9576)</f>
        <v>0</v>
      </c>
      <c r="L9574" s="9">
        <f t="shared" si="3300"/>
        <v>0</v>
      </c>
      <c r="M9574" s="9">
        <f>SUM(M9575:M9576)</f>
        <v>0</v>
      </c>
      <c r="N9574" s="467">
        <f>SUM(N9575:N9576)</f>
        <v>0</v>
      </c>
    </row>
    <row r="9575" spans="1:14" customFormat="1" ht="15.75" hidden="1" customHeight="1" thickBot="1" x14ac:dyDescent="0.3">
      <c r="A9575" s="1" t="s">
        <v>0</v>
      </c>
      <c r="B9575" s="7" t="s">
        <v>100</v>
      </c>
      <c r="C9575" s="9">
        <f t="shared" si="3297"/>
        <v>0</v>
      </c>
      <c r="D9575" s="9">
        <v>0</v>
      </c>
      <c r="E9575" s="9">
        <v>0</v>
      </c>
      <c r="F9575" s="9">
        <f t="shared" si="3298"/>
        <v>0</v>
      </c>
      <c r="G9575" s="9">
        <v>0</v>
      </c>
      <c r="H9575" s="467">
        <v>0</v>
      </c>
      <c r="I9575" s="9">
        <f t="shared" si="3299"/>
        <v>0</v>
      </c>
      <c r="J9575" s="9">
        <v>0</v>
      </c>
      <c r="K9575" s="467">
        <v>0</v>
      </c>
      <c r="L9575" s="9">
        <f t="shared" si="3300"/>
        <v>0</v>
      </c>
      <c r="M9575" s="9">
        <v>0</v>
      </c>
      <c r="N9575" s="467">
        <v>0</v>
      </c>
    </row>
    <row r="9576" spans="1:14" customFormat="1" ht="15.75" hidden="1" customHeight="1" thickBot="1" x14ac:dyDescent="0.3">
      <c r="A9576" s="1" t="s">
        <v>0</v>
      </c>
      <c r="B9576" s="7" t="s">
        <v>101</v>
      </c>
      <c r="C9576" s="9">
        <f t="shared" si="3297"/>
        <v>0</v>
      </c>
      <c r="D9576" s="9">
        <v>0</v>
      </c>
      <c r="E9576" s="9">
        <v>0</v>
      </c>
      <c r="F9576" s="9">
        <f t="shared" si="3298"/>
        <v>0</v>
      </c>
      <c r="G9576" s="9">
        <v>0</v>
      </c>
      <c r="H9576" s="467">
        <v>0</v>
      </c>
      <c r="I9576" s="9">
        <f t="shared" si="3299"/>
        <v>0</v>
      </c>
      <c r="J9576" s="9">
        <v>0</v>
      </c>
      <c r="K9576" s="467">
        <v>0</v>
      </c>
      <c r="L9576" s="9">
        <f t="shared" si="3300"/>
        <v>0</v>
      </c>
      <c r="M9576" s="9">
        <v>0</v>
      </c>
      <c r="N9576" s="467">
        <v>0</v>
      </c>
    </row>
    <row r="9577" spans="1:14" customFormat="1" ht="29.25" hidden="1" customHeight="1" thickTop="1" thickBot="1" x14ac:dyDescent="0.3">
      <c r="A9577" s="1" t="s">
        <v>0</v>
      </c>
      <c r="B9577" s="5" t="s">
        <v>107</v>
      </c>
      <c r="C9577" s="9">
        <f t="shared" si="3297"/>
        <v>0</v>
      </c>
      <c r="D9577" s="9">
        <f>SUM(D9578,D9586)</f>
        <v>0</v>
      </c>
      <c r="E9577" s="9">
        <f>SUM(E9578,E9586)</f>
        <v>0</v>
      </c>
      <c r="F9577" s="9">
        <f t="shared" si="3298"/>
        <v>0</v>
      </c>
      <c r="G9577" s="9">
        <f>SUM(G9578,G9586)</f>
        <v>0</v>
      </c>
      <c r="H9577" s="467">
        <f>SUM(H9578,H9586)</f>
        <v>0</v>
      </c>
      <c r="I9577" s="9">
        <f t="shared" si="3299"/>
        <v>0</v>
      </c>
      <c r="J9577" s="9">
        <f>SUM(J9578,J9586)</f>
        <v>0</v>
      </c>
      <c r="K9577" s="467">
        <f>SUM(K9578,K9586)</f>
        <v>0</v>
      </c>
      <c r="L9577" s="9">
        <f t="shared" si="3300"/>
        <v>0</v>
      </c>
      <c r="M9577" s="9">
        <f>SUM(M9578,M9586)</f>
        <v>0</v>
      </c>
      <c r="N9577" s="467">
        <f>SUM(N9578,N9586)</f>
        <v>0</v>
      </c>
    </row>
    <row r="9578" spans="1:14" customFormat="1" ht="1.5" hidden="1" customHeight="1" thickTop="1" thickBot="1" x14ac:dyDescent="0.3">
      <c r="A9578" s="1" t="s">
        <v>0</v>
      </c>
      <c r="B9578" s="6" t="s">
        <v>108</v>
      </c>
      <c r="C9578" s="9">
        <f t="shared" si="3297"/>
        <v>0</v>
      </c>
      <c r="D9578" s="9">
        <f>SUM(D9579,D9582)</f>
        <v>0</v>
      </c>
      <c r="E9578" s="9">
        <f>SUM(E9579,E9582)</f>
        <v>0</v>
      </c>
      <c r="F9578" s="9">
        <f t="shared" si="3298"/>
        <v>0</v>
      </c>
      <c r="G9578" s="9">
        <f>SUM(G9579,G9582)</f>
        <v>0</v>
      </c>
      <c r="H9578" s="467">
        <f>SUM(H9579,H9582)</f>
        <v>0</v>
      </c>
      <c r="I9578" s="9">
        <f t="shared" si="3299"/>
        <v>0</v>
      </c>
      <c r="J9578" s="9">
        <f>SUM(J9579,J9582)</f>
        <v>0</v>
      </c>
      <c r="K9578" s="467">
        <f>SUM(K9579,K9582)</f>
        <v>0</v>
      </c>
      <c r="L9578" s="9">
        <f t="shared" si="3300"/>
        <v>0</v>
      </c>
      <c r="M9578" s="9">
        <f>SUM(M9579,M9582)</f>
        <v>0</v>
      </c>
      <c r="N9578" s="467">
        <f>SUM(N9579,N9582)</f>
        <v>0</v>
      </c>
    </row>
    <row r="9579" spans="1:14" customFormat="1" ht="15.75" hidden="1" customHeight="1" thickBot="1" x14ac:dyDescent="0.3">
      <c r="A9579" s="1" t="s">
        <v>0</v>
      </c>
      <c r="B9579" s="7" t="s">
        <v>100</v>
      </c>
      <c r="C9579" s="9">
        <f t="shared" si="3297"/>
        <v>0</v>
      </c>
      <c r="D9579" s="9">
        <f>SUM(D9580:D9581)</f>
        <v>0</v>
      </c>
      <c r="E9579" s="9">
        <f>SUM(E9580:E9581)</f>
        <v>0</v>
      </c>
      <c r="F9579" s="9">
        <f t="shared" si="3298"/>
        <v>0</v>
      </c>
      <c r="G9579" s="9">
        <f>SUM(G9580:G9581)</f>
        <v>0</v>
      </c>
      <c r="H9579" s="467">
        <f>SUM(H9580:H9581)</f>
        <v>0</v>
      </c>
      <c r="I9579" s="9">
        <f t="shared" si="3299"/>
        <v>0</v>
      </c>
      <c r="J9579" s="9">
        <f>SUM(J9580:J9581)</f>
        <v>0</v>
      </c>
      <c r="K9579" s="467">
        <f>SUM(K9580:K9581)</f>
        <v>0</v>
      </c>
      <c r="L9579" s="9">
        <f t="shared" si="3300"/>
        <v>0</v>
      </c>
      <c r="M9579" s="9">
        <f>SUM(M9580:M9581)</f>
        <v>0</v>
      </c>
      <c r="N9579" s="467">
        <f>SUM(N9580:N9581)</f>
        <v>0</v>
      </c>
    </row>
    <row r="9580" spans="1:14" customFormat="1" ht="30.75" hidden="1" customHeight="1" thickBot="1" x14ac:dyDescent="0.3">
      <c r="A9580" s="1" t="s">
        <v>0</v>
      </c>
      <c r="B9580" s="8" t="s">
        <v>109</v>
      </c>
      <c r="C9580" s="9">
        <f t="shared" si="3297"/>
        <v>0</v>
      </c>
      <c r="D9580" s="9">
        <v>0</v>
      </c>
      <c r="E9580" s="9">
        <v>0</v>
      </c>
      <c r="F9580" s="9">
        <f t="shared" si="3298"/>
        <v>0</v>
      </c>
      <c r="G9580" s="9">
        <v>0</v>
      </c>
      <c r="H9580" s="467">
        <v>0</v>
      </c>
      <c r="I9580" s="9">
        <f t="shared" si="3299"/>
        <v>0</v>
      </c>
      <c r="J9580" s="9">
        <v>0</v>
      </c>
      <c r="K9580" s="467">
        <v>0</v>
      </c>
      <c r="L9580" s="9">
        <f t="shared" si="3300"/>
        <v>0</v>
      </c>
      <c r="M9580" s="9">
        <v>0</v>
      </c>
      <c r="N9580" s="467">
        <v>0</v>
      </c>
    </row>
    <row r="9581" spans="1:14" customFormat="1" ht="15.75" hidden="1" customHeight="1" thickBot="1" x14ac:dyDescent="0.3">
      <c r="A9581" s="1" t="s">
        <v>0</v>
      </c>
      <c r="B9581" s="8" t="s">
        <v>110</v>
      </c>
      <c r="C9581" s="9">
        <f t="shared" si="3297"/>
        <v>0</v>
      </c>
      <c r="D9581" s="9">
        <v>0</v>
      </c>
      <c r="E9581" s="9">
        <v>0</v>
      </c>
      <c r="F9581" s="9">
        <f t="shared" si="3298"/>
        <v>0</v>
      </c>
      <c r="G9581" s="9">
        <v>0</v>
      </c>
      <c r="H9581" s="467">
        <v>0</v>
      </c>
      <c r="I9581" s="9">
        <f t="shared" si="3299"/>
        <v>0</v>
      </c>
      <c r="J9581" s="9">
        <v>0</v>
      </c>
      <c r="K9581" s="467">
        <v>0</v>
      </c>
      <c r="L9581" s="9">
        <f t="shared" si="3300"/>
        <v>0</v>
      </c>
      <c r="M9581" s="9">
        <v>0</v>
      </c>
      <c r="N9581" s="467">
        <v>0</v>
      </c>
    </row>
    <row r="9582" spans="1:14" customFormat="1" ht="15.75" hidden="1" customHeight="1" thickBot="1" x14ac:dyDescent="0.3">
      <c r="A9582" s="1" t="s">
        <v>0</v>
      </c>
      <c r="B9582" s="7" t="s">
        <v>101</v>
      </c>
      <c r="C9582" s="9">
        <f t="shared" si="3297"/>
        <v>0</v>
      </c>
      <c r="D9582" s="9">
        <f>SUM(D9583:D9585)</f>
        <v>0</v>
      </c>
      <c r="E9582" s="9">
        <f>SUM(E9583:E9585)</f>
        <v>0</v>
      </c>
      <c r="F9582" s="9">
        <f t="shared" si="3298"/>
        <v>0</v>
      </c>
      <c r="G9582" s="9">
        <f>SUM(G9583:G9585)</f>
        <v>0</v>
      </c>
      <c r="H9582" s="467">
        <f>SUM(H9583:H9585)</f>
        <v>0</v>
      </c>
      <c r="I9582" s="9">
        <f t="shared" si="3299"/>
        <v>0</v>
      </c>
      <c r="J9582" s="9">
        <f>SUM(J9583:J9585)</f>
        <v>0</v>
      </c>
      <c r="K9582" s="467">
        <f>SUM(K9583:K9585)</f>
        <v>0</v>
      </c>
      <c r="L9582" s="9">
        <f t="shared" si="3300"/>
        <v>0</v>
      </c>
      <c r="M9582" s="9">
        <f>SUM(M9583:M9585)</f>
        <v>0</v>
      </c>
      <c r="N9582" s="467">
        <f>SUM(N9583:N9585)</f>
        <v>0</v>
      </c>
    </row>
    <row r="9583" spans="1:14" customFormat="1" ht="30.75" hidden="1" customHeight="1" thickBot="1" x14ac:dyDescent="0.3">
      <c r="A9583" s="1" t="s">
        <v>0</v>
      </c>
      <c r="B9583" s="8" t="s">
        <v>109</v>
      </c>
      <c r="C9583" s="9">
        <f t="shared" si="3297"/>
        <v>0</v>
      </c>
      <c r="D9583" s="9">
        <v>0</v>
      </c>
      <c r="E9583" s="9">
        <v>0</v>
      </c>
      <c r="F9583" s="9">
        <f t="shared" si="3298"/>
        <v>0</v>
      </c>
      <c r="G9583" s="9">
        <v>0</v>
      </c>
      <c r="H9583" s="467">
        <v>0</v>
      </c>
      <c r="I9583" s="9">
        <f t="shared" si="3299"/>
        <v>0</v>
      </c>
      <c r="J9583" s="9">
        <v>0</v>
      </c>
      <c r="K9583" s="467">
        <v>0</v>
      </c>
      <c r="L9583" s="9">
        <f t="shared" si="3300"/>
        <v>0</v>
      </c>
      <c r="M9583" s="9">
        <v>0</v>
      </c>
      <c r="N9583" s="467">
        <v>0</v>
      </c>
    </row>
    <row r="9584" spans="1:14" customFormat="1" ht="30.75" hidden="1" customHeight="1" thickBot="1" x14ac:dyDescent="0.3">
      <c r="A9584" s="1" t="s">
        <v>0</v>
      </c>
      <c r="B9584" s="8" t="s">
        <v>111</v>
      </c>
      <c r="C9584" s="9">
        <f t="shared" si="3297"/>
        <v>0</v>
      </c>
      <c r="D9584" s="9">
        <v>0</v>
      </c>
      <c r="E9584" s="9">
        <v>0</v>
      </c>
      <c r="F9584" s="9">
        <f t="shared" si="3298"/>
        <v>0</v>
      </c>
      <c r="G9584" s="9">
        <v>0</v>
      </c>
      <c r="H9584" s="467">
        <v>0</v>
      </c>
      <c r="I9584" s="9">
        <f t="shared" si="3299"/>
        <v>0</v>
      </c>
      <c r="J9584" s="9">
        <v>0</v>
      </c>
      <c r="K9584" s="467">
        <v>0</v>
      </c>
      <c r="L9584" s="9">
        <f t="shared" si="3300"/>
        <v>0</v>
      </c>
      <c r="M9584" s="9">
        <v>0</v>
      </c>
      <c r="N9584" s="467">
        <v>0</v>
      </c>
    </row>
    <row r="9585" spans="1:14" customFormat="1" ht="15.75" hidden="1" customHeight="1" thickBot="1" x14ac:dyDescent="0.3">
      <c r="A9585" s="1" t="s">
        <v>0</v>
      </c>
      <c r="B9585" s="8" t="s">
        <v>110</v>
      </c>
      <c r="C9585" s="9">
        <f t="shared" si="3297"/>
        <v>0</v>
      </c>
      <c r="D9585" s="9">
        <v>0</v>
      </c>
      <c r="E9585" s="9">
        <v>0</v>
      </c>
      <c r="F9585" s="9">
        <f t="shared" si="3298"/>
        <v>0</v>
      </c>
      <c r="G9585" s="9">
        <v>0</v>
      </c>
      <c r="H9585" s="467">
        <v>0</v>
      </c>
      <c r="I9585" s="9">
        <f t="shared" si="3299"/>
        <v>0</v>
      </c>
      <c r="J9585" s="9">
        <v>0</v>
      </c>
      <c r="K9585" s="467">
        <v>0</v>
      </c>
      <c r="L9585" s="9">
        <f t="shared" si="3300"/>
        <v>0</v>
      </c>
      <c r="M9585" s="9">
        <v>0</v>
      </c>
      <c r="N9585" s="467">
        <v>0</v>
      </c>
    </row>
    <row r="9586" spans="1:14" customFormat="1" ht="60.75" hidden="1" customHeight="1" thickBot="1" x14ac:dyDescent="0.3">
      <c r="A9586" s="1" t="s">
        <v>0</v>
      </c>
      <c r="B9586" s="6" t="s">
        <v>112</v>
      </c>
      <c r="C9586" s="9">
        <f t="shared" si="3297"/>
        <v>0</v>
      </c>
      <c r="D9586" s="9">
        <f>SUM(D9587:D9588)</f>
        <v>0</v>
      </c>
      <c r="E9586" s="9">
        <f>SUM(E9587:E9588)</f>
        <v>0</v>
      </c>
      <c r="F9586" s="9">
        <f t="shared" si="3298"/>
        <v>0</v>
      </c>
      <c r="G9586" s="9">
        <f>SUM(G9587:G9588)</f>
        <v>0</v>
      </c>
      <c r="H9586" s="467">
        <f>SUM(H9587:H9588)</f>
        <v>0</v>
      </c>
      <c r="I9586" s="9">
        <f t="shared" si="3299"/>
        <v>0</v>
      </c>
      <c r="J9586" s="9">
        <f>SUM(J9587:J9588)</f>
        <v>0</v>
      </c>
      <c r="K9586" s="467">
        <f>SUM(K9587:K9588)</f>
        <v>0</v>
      </c>
      <c r="L9586" s="9">
        <f t="shared" si="3300"/>
        <v>0</v>
      </c>
      <c r="M9586" s="9">
        <f>SUM(M9587:M9588)</f>
        <v>0</v>
      </c>
      <c r="N9586" s="467">
        <f>SUM(N9587:N9588)</f>
        <v>0</v>
      </c>
    </row>
    <row r="9587" spans="1:14" customFormat="1" ht="15.75" hidden="1" customHeight="1" thickBot="1" x14ac:dyDescent="0.3">
      <c r="A9587" s="1" t="s">
        <v>0</v>
      </c>
      <c r="B9587" s="7" t="s">
        <v>100</v>
      </c>
      <c r="C9587" s="9">
        <f t="shared" si="3297"/>
        <v>0</v>
      </c>
      <c r="D9587" s="9">
        <v>0</v>
      </c>
      <c r="E9587" s="9">
        <v>0</v>
      </c>
      <c r="F9587" s="9">
        <f t="shared" si="3298"/>
        <v>0</v>
      </c>
      <c r="G9587" s="9">
        <v>0</v>
      </c>
      <c r="H9587" s="467">
        <v>0</v>
      </c>
      <c r="I9587" s="9">
        <f t="shared" si="3299"/>
        <v>0</v>
      </c>
      <c r="J9587" s="9">
        <v>0</v>
      </c>
      <c r="K9587" s="467">
        <v>0</v>
      </c>
      <c r="L9587" s="9">
        <f t="shared" si="3300"/>
        <v>0</v>
      </c>
      <c r="M9587" s="9">
        <v>0</v>
      </c>
      <c r="N9587" s="467">
        <v>0</v>
      </c>
    </row>
    <row r="9588" spans="1:14" customFormat="1" ht="15.75" hidden="1" customHeight="1" thickBot="1" x14ac:dyDescent="0.3">
      <c r="A9588" s="1" t="s">
        <v>0</v>
      </c>
      <c r="B9588" s="7" t="s">
        <v>101</v>
      </c>
      <c r="C9588" s="9">
        <f t="shared" si="3297"/>
        <v>0</v>
      </c>
      <c r="D9588" s="9">
        <v>0</v>
      </c>
      <c r="E9588" s="9">
        <v>0</v>
      </c>
      <c r="F9588" s="9">
        <f t="shared" si="3298"/>
        <v>0</v>
      </c>
      <c r="G9588" s="9">
        <v>0</v>
      </c>
      <c r="H9588" s="467">
        <v>0</v>
      </c>
      <c r="I9588" s="9">
        <f t="shared" si="3299"/>
        <v>0</v>
      </c>
      <c r="J9588" s="9">
        <v>0</v>
      </c>
      <c r="K9588" s="467">
        <v>0</v>
      </c>
      <c r="L9588" s="9">
        <f t="shared" si="3300"/>
        <v>0</v>
      </c>
      <c r="M9588" s="9">
        <v>0</v>
      </c>
      <c r="N9588" s="467">
        <v>0</v>
      </c>
    </row>
    <row r="9589" spans="1:14" customFormat="1" ht="45.75" hidden="1" customHeight="1" thickBot="1" x14ac:dyDescent="0.3">
      <c r="A9589" s="1" t="s">
        <v>0</v>
      </c>
      <c r="B9589" s="5" t="s">
        <v>113</v>
      </c>
      <c r="C9589" s="9">
        <f t="shared" si="3297"/>
        <v>0</v>
      </c>
      <c r="D9589" s="9">
        <f>SUM(D9590,D9600)</f>
        <v>0</v>
      </c>
      <c r="E9589" s="9">
        <f>SUM(E9590,E9600)</f>
        <v>0</v>
      </c>
      <c r="F9589" s="9">
        <f t="shared" si="3298"/>
        <v>0</v>
      </c>
      <c r="G9589" s="9">
        <f>SUM(G9590,G9600)</f>
        <v>0</v>
      </c>
      <c r="H9589" s="467">
        <f>SUM(H9590,H9600)</f>
        <v>0</v>
      </c>
      <c r="I9589" s="9">
        <f t="shared" si="3299"/>
        <v>0</v>
      </c>
      <c r="J9589" s="9">
        <f>SUM(J9590,J9600)</f>
        <v>0</v>
      </c>
      <c r="K9589" s="467">
        <f>SUM(K9590,K9600)</f>
        <v>0</v>
      </c>
      <c r="L9589" s="9">
        <f t="shared" si="3300"/>
        <v>0</v>
      </c>
      <c r="M9589" s="9">
        <f>SUM(M9590,M9600)</f>
        <v>0</v>
      </c>
      <c r="N9589" s="467">
        <f>SUM(N9590,N9600)</f>
        <v>0</v>
      </c>
    </row>
    <row r="9590" spans="1:14" customFormat="1" ht="75.75" hidden="1" customHeight="1" thickBot="1" x14ac:dyDescent="0.3">
      <c r="A9590" s="1" t="s">
        <v>0</v>
      </c>
      <c r="B9590" s="6" t="s">
        <v>114</v>
      </c>
      <c r="C9590" s="9">
        <f t="shared" si="3297"/>
        <v>0</v>
      </c>
      <c r="D9590" s="9">
        <f>SUM(D9591,D9596)</f>
        <v>0</v>
      </c>
      <c r="E9590" s="9">
        <f>SUM(E9591,E9596)</f>
        <v>0</v>
      </c>
      <c r="F9590" s="9">
        <f t="shared" si="3298"/>
        <v>0</v>
      </c>
      <c r="G9590" s="9">
        <f>SUM(G9591,G9596)</f>
        <v>0</v>
      </c>
      <c r="H9590" s="467">
        <f>SUM(H9591,H9596)</f>
        <v>0</v>
      </c>
      <c r="I9590" s="9">
        <f t="shared" si="3299"/>
        <v>0</v>
      </c>
      <c r="J9590" s="9">
        <f>SUM(J9591,J9596)</f>
        <v>0</v>
      </c>
      <c r="K9590" s="467">
        <f>SUM(K9591,K9596)</f>
        <v>0</v>
      </c>
      <c r="L9590" s="9">
        <f t="shared" si="3300"/>
        <v>0</v>
      </c>
      <c r="M9590" s="9">
        <f>SUM(M9591,M9596)</f>
        <v>0</v>
      </c>
      <c r="N9590" s="467">
        <f>SUM(N9591,N9596)</f>
        <v>0</v>
      </c>
    </row>
    <row r="9591" spans="1:14" customFormat="1" ht="15.75" hidden="1" customHeight="1" thickBot="1" x14ac:dyDescent="0.3">
      <c r="A9591" s="1" t="s">
        <v>0</v>
      </c>
      <c r="B9591" s="7" t="s">
        <v>100</v>
      </c>
      <c r="C9591" s="9">
        <f t="shared" si="3297"/>
        <v>0</v>
      </c>
      <c r="D9591" s="9">
        <f>SUM(D9592:D9595)</f>
        <v>0</v>
      </c>
      <c r="E9591" s="9">
        <f>SUM(E9592:E9595)</f>
        <v>0</v>
      </c>
      <c r="F9591" s="9">
        <f t="shared" si="3298"/>
        <v>0</v>
      </c>
      <c r="G9591" s="9">
        <f>SUM(G9592:G9595)</f>
        <v>0</v>
      </c>
      <c r="H9591" s="467">
        <f>SUM(H9592:H9595)</f>
        <v>0</v>
      </c>
      <c r="I9591" s="9">
        <f t="shared" si="3299"/>
        <v>0</v>
      </c>
      <c r="J9591" s="9">
        <f>SUM(J9592:J9595)</f>
        <v>0</v>
      </c>
      <c r="K9591" s="467">
        <f>SUM(K9592:K9595)</f>
        <v>0</v>
      </c>
      <c r="L9591" s="9">
        <f t="shared" si="3300"/>
        <v>0</v>
      </c>
      <c r="M9591" s="9">
        <f>SUM(M9592:M9595)</f>
        <v>0</v>
      </c>
      <c r="N9591" s="467">
        <f>SUM(N9592:N9595)</f>
        <v>0</v>
      </c>
    </row>
    <row r="9592" spans="1:14" customFormat="1" ht="30.75" hidden="1" customHeight="1" thickBot="1" x14ac:dyDescent="0.3">
      <c r="A9592" s="1" t="s">
        <v>0</v>
      </c>
      <c r="B9592" s="8" t="s">
        <v>115</v>
      </c>
      <c r="C9592" s="9">
        <f t="shared" si="3297"/>
        <v>0</v>
      </c>
      <c r="D9592" s="9">
        <v>0</v>
      </c>
      <c r="E9592" s="9">
        <v>0</v>
      </c>
      <c r="F9592" s="9">
        <f t="shared" si="3298"/>
        <v>0</v>
      </c>
      <c r="G9592" s="9">
        <v>0</v>
      </c>
      <c r="H9592" s="467">
        <v>0</v>
      </c>
      <c r="I9592" s="9">
        <f t="shared" si="3299"/>
        <v>0</v>
      </c>
      <c r="J9592" s="9">
        <v>0</v>
      </c>
      <c r="K9592" s="467">
        <v>0</v>
      </c>
      <c r="L9592" s="9">
        <f t="shared" si="3300"/>
        <v>0</v>
      </c>
      <c r="M9592" s="9">
        <v>0</v>
      </c>
      <c r="N9592" s="467">
        <v>0</v>
      </c>
    </row>
    <row r="9593" spans="1:14" customFormat="1" ht="20.25" hidden="1" customHeight="1" thickTop="1" thickBot="1" x14ac:dyDescent="0.3">
      <c r="A9593" s="1" t="s">
        <v>0</v>
      </c>
      <c r="B9593" s="8" t="s">
        <v>116</v>
      </c>
      <c r="C9593" s="9">
        <f t="shared" si="3297"/>
        <v>0</v>
      </c>
      <c r="D9593" s="9">
        <v>0</v>
      </c>
      <c r="E9593" s="9">
        <v>0</v>
      </c>
      <c r="F9593" s="9">
        <f t="shared" si="3298"/>
        <v>0</v>
      </c>
      <c r="G9593" s="9">
        <v>0</v>
      </c>
      <c r="H9593" s="467">
        <v>0</v>
      </c>
      <c r="I9593" s="9">
        <f t="shared" si="3299"/>
        <v>0</v>
      </c>
      <c r="J9593" s="9">
        <v>0</v>
      </c>
      <c r="K9593" s="467">
        <v>0</v>
      </c>
      <c r="L9593" s="9">
        <f t="shared" si="3300"/>
        <v>0</v>
      </c>
      <c r="M9593" s="9">
        <v>0</v>
      </c>
      <c r="N9593" s="467">
        <v>0</v>
      </c>
    </row>
    <row r="9594" spans="1:14" customFormat="1" ht="30.75" hidden="1" customHeight="1" thickBot="1" x14ac:dyDescent="0.3">
      <c r="A9594" s="1" t="s">
        <v>0</v>
      </c>
      <c r="B9594" s="8" t="s">
        <v>109</v>
      </c>
      <c r="C9594" s="9">
        <f t="shared" si="3297"/>
        <v>0</v>
      </c>
      <c r="D9594" s="9">
        <v>0</v>
      </c>
      <c r="E9594" s="9">
        <v>0</v>
      </c>
      <c r="F9594" s="9">
        <f t="shared" si="3298"/>
        <v>0</v>
      </c>
      <c r="G9594" s="9">
        <v>0</v>
      </c>
      <c r="H9594" s="467">
        <v>0</v>
      </c>
      <c r="I9594" s="9">
        <f t="shared" si="3299"/>
        <v>0</v>
      </c>
      <c r="J9594" s="9">
        <v>0</v>
      </c>
      <c r="K9594" s="467">
        <v>0</v>
      </c>
      <c r="L9594" s="9">
        <f t="shared" si="3300"/>
        <v>0</v>
      </c>
      <c r="M9594" s="9">
        <v>0</v>
      </c>
      <c r="N9594" s="467">
        <v>0</v>
      </c>
    </row>
    <row r="9595" spans="1:14" customFormat="1" ht="15.75" hidden="1" customHeight="1" thickBot="1" x14ac:dyDescent="0.3">
      <c r="A9595" s="1" t="s">
        <v>0</v>
      </c>
      <c r="B9595" s="8" t="s">
        <v>110</v>
      </c>
      <c r="C9595" s="9">
        <f t="shared" si="3297"/>
        <v>0</v>
      </c>
      <c r="D9595" s="9">
        <v>0</v>
      </c>
      <c r="E9595" s="9">
        <v>0</v>
      </c>
      <c r="F9595" s="9">
        <f t="shared" si="3298"/>
        <v>0</v>
      </c>
      <c r="G9595" s="9">
        <v>0</v>
      </c>
      <c r="H9595" s="467">
        <v>0</v>
      </c>
      <c r="I9595" s="9">
        <f t="shared" si="3299"/>
        <v>0</v>
      </c>
      <c r="J9595" s="9">
        <v>0</v>
      </c>
      <c r="K9595" s="467">
        <v>0</v>
      </c>
      <c r="L9595" s="9">
        <f t="shared" si="3300"/>
        <v>0</v>
      </c>
      <c r="M9595" s="9">
        <v>0</v>
      </c>
      <c r="N9595" s="467">
        <v>0</v>
      </c>
    </row>
    <row r="9596" spans="1:14" customFormat="1" ht="15.75" hidden="1" customHeight="1" thickBot="1" x14ac:dyDescent="0.3">
      <c r="A9596" s="1" t="s">
        <v>0</v>
      </c>
      <c r="B9596" s="7" t="s">
        <v>101</v>
      </c>
      <c r="C9596" s="9">
        <f t="shared" si="3297"/>
        <v>0</v>
      </c>
      <c r="D9596" s="9">
        <f>SUM(D9597:D9599)</f>
        <v>0</v>
      </c>
      <c r="E9596" s="9">
        <f>SUM(E9597:E9599)</f>
        <v>0</v>
      </c>
      <c r="F9596" s="9">
        <f t="shared" si="3298"/>
        <v>0</v>
      </c>
      <c r="G9596" s="9">
        <f>SUM(G9597:G9599)</f>
        <v>0</v>
      </c>
      <c r="H9596" s="467">
        <f>SUM(H9597:H9599)</f>
        <v>0</v>
      </c>
      <c r="I9596" s="9">
        <f t="shared" si="3299"/>
        <v>0</v>
      </c>
      <c r="J9596" s="9">
        <f>SUM(J9597:J9599)</f>
        <v>0</v>
      </c>
      <c r="K9596" s="467">
        <f>SUM(K9597:K9599)</f>
        <v>0</v>
      </c>
      <c r="L9596" s="9">
        <f t="shared" si="3300"/>
        <v>0</v>
      </c>
      <c r="M9596" s="9">
        <f>SUM(M9597:M9599)</f>
        <v>0</v>
      </c>
      <c r="N9596" s="467">
        <f>SUM(N9597:N9599)</f>
        <v>0</v>
      </c>
    </row>
    <row r="9597" spans="1:14" customFormat="1" ht="30.75" hidden="1" customHeight="1" thickBot="1" x14ac:dyDescent="0.3">
      <c r="A9597" s="1" t="s">
        <v>0</v>
      </c>
      <c r="B9597" s="8" t="s">
        <v>109</v>
      </c>
      <c r="C9597" s="9">
        <f t="shared" si="3297"/>
        <v>0</v>
      </c>
      <c r="D9597" s="9">
        <v>0</v>
      </c>
      <c r="E9597" s="9">
        <v>0</v>
      </c>
      <c r="F9597" s="9">
        <f t="shared" si="3298"/>
        <v>0</v>
      </c>
      <c r="G9597" s="9">
        <v>0</v>
      </c>
      <c r="H9597" s="467">
        <v>0</v>
      </c>
      <c r="I9597" s="9">
        <f t="shared" si="3299"/>
        <v>0</v>
      </c>
      <c r="J9597" s="9">
        <v>0</v>
      </c>
      <c r="K9597" s="467">
        <v>0</v>
      </c>
      <c r="L9597" s="9">
        <f t="shared" si="3300"/>
        <v>0</v>
      </c>
      <c r="M9597" s="9">
        <v>0</v>
      </c>
      <c r="N9597" s="467">
        <v>0</v>
      </c>
    </row>
    <row r="9598" spans="1:14" customFormat="1" ht="30.75" hidden="1" customHeight="1" thickBot="1" x14ac:dyDescent="0.3">
      <c r="A9598" s="1" t="s">
        <v>0</v>
      </c>
      <c r="B9598" s="8" t="s">
        <v>111</v>
      </c>
      <c r="C9598" s="9">
        <f t="shared" si="3297"/>
        <v>0</v>
      </c>
      <c r="D9598" s="9">
        <v>0</v>
      </c>
      <c r="E9598" s="9">
        <v>0</v>
      </c>
      <c r="F9598" s="9">
        <f t="shared" si="3298"/>
        <v>0</v>
      </c>
      <c r="G9598" s="9">
        <v>0</v>
      </c>
      <c r="H9598" s="467">
        <v>0</v>
      </c>
      <c r="I9598" s="9">
        <f t="shared" si="3299"/>
        <v>0</v>
      </c>
      <c r="J9598" s="9">
        <v>0</v>
      </c>
      <c r="K9598" s="467">
        <v>0</v>
      </c>
      <c r="L9598" s="9">
        <f t="shared" si="3300"/>
        <v>0</v>
      </c>
      <c r="M9598" s="9">
        <v>0</v>
      </c>
      <c r="N9598" s="467">
        <v>0</v>
      </c>
    </row>
    <row r="9599" spans="1:14" customFormat="1" ht="15.75" hidden="1" customHeight="1" thickBot="1" x14ac:dyDescent="0.3">
      <c r="A9599" s="1" t="s">
        <v>0</v>
      </c>
      <c r="B9599" s="8" t="s">
        <v>110</v>
      </c>
      <c r="C9599" s="9">
        <f t="shared" si="3297"/>
        <v>0</v>
      </c>
      <c r="D9599" s="9">
        <v>0</v>
      </c>
      <c r="E9599" s="9">
        <v>0</v>
      </c>
      <c r="F9599" s="9">
        <f t="shared" si="3298"/>
        <v>0</v>
      </c>
      <c r="G9599" s="9">
        <v>0</v>
      </c>
      <c r="H9599" s="467">
        <v>0</v>
      </c>
      <c r="I9599" s="9">
        <f t="shared" si="3299"/>
        <v>0</v>
      </c>
      <c r="J9599" s="9">
        <v>0</v>
      </c>
      <c r="K9599" s="467">
        <v>0</v>
      </c>
      <c r="L9599" s="9">
        <f t="shared" si="3300"/>
        <v>0</v>
      </c>
      <c r="M9599" s="9">
        <v>0</v>
      </c>
      <c r="N9599" s="467">
        <v>0</v>
      </c>
    </row>
    <row r="9600" spans="1:14" customFormat="1" ht="45.75" hidden="1" customHeight="1" thickBot="1" x14ac:dyDescent="0.3">
      <c r="A9600" s="1" t="s">
        <v>0</v>
      </c>
      <c r="B9600" s="6" t="s">
        <v>117</v>
      </c>
      <c r="C9600" s="9">
        <f t="shared" si="3297"/>
        <v>0</v>
      </c>
      <c r="D9600" s="9">
        <f>SUM(D9601:D9602)</f>
        <v>0</v>
      </c>
      <c r="E9600" s="9">
        <f>SUM(E9601:E9602)</f>
        <v>0</v>
      </c>
      <c r="F9600" s="9">
        <f t="shared" si="3298"/>
        <v>0</v>
      </c>
      <c r="G9600" s="9">
        <f>SUM(G9601:G9602)</f>
        <v>0</v>
      </c>
      <c r="H9600" s="467">
        <f>SUM(H9601:H9602)</f>
        <v>0</v>
      </c>
      <c r="I9600" s="9">
        <f t="shared" si="3299"/>
        <v>0</v>
      </c>
      <c r="J9600" s="9">
        <f>SUM(J9601:J9602)</f>
        <v>0</v>
      </c>
      <c r="K9600" s="467">
        <f>SUM(K9601:K9602)</f>
        <v>0</v>
      </c>
      <c r="L9600" s="9">
        <f t="shared" si="3300"/>
        <v>0</v>
      </c>
      <c r="M9600" s="9">
        <f>SUM(M9601:M9602)</f>
        <v>0</v>
      </c>
      <c r="N9600" s="467">
        <f>SUM(N9601:N9602)</f>
        <v>0</v>
      </c>
    </row>
    <row r="9601" spans="1:14" customFormat="1" ht="15.75" hidden="1" customHeight="1" thickBot="1" x14ac:dyDescent="0.3">
      <c r="A9601" s="1" t="s">
        <v>0</v>
      </c>
      <c r="B9601" s="7" t="s">
        <v>100</v>
      </c>
      <c r="C9601" s="9">
        <f t="shared" si="3297"/>
        <v>0</v>
      </c>
      <c r="D9601" s="9">
        <v>0</v>
      </c>
      <c r="E9601" s="9">
        <v>0</v>
      </c>
      <c r="F9601" s="9">
        <f t="shared" si="3298"/>
        <v>0</v>
      </c>
      <c r="G9601" s="9">
        <v>0</v>
      </c>
      <c r="H9601" s="467">
        <v>0</v>
      </c>
      <c r="I9601" s="9">
        <f t="shared" si="3299"/>
        <v>0</v>
      </c>
      <c r="J9601" s="9">
        <v>0</v>
      </c>
      <c r="K9601" s="467">
        <v>0</v>
      </c>
      <c r="L9601" s="9">
        <f t="shared" si="3300"/>
        <v>0</v>
      </c>
      <c r="M9601" s="9">
        <v>0</v>
      </c>
      <c r="N9601" s="467">
        <v>0</v>
      </c>
    </row>
    <row r="9602" spans="1:14" customFormat="1" ht="15" hidden="1" customHeight="1" x14ac:dyDescent="0.25">
      <c r="A9602" s="133" t="s">
        <v>0</v>
      </c>
      <c r="B9602" s="138" t="s">
        <v>101</v>
      </c>
      <c r="C9602" s="135">
        <f t="shared" si="3297"/>
        <v>0</v>
      </c>
      <c r="D9602" s="135">
        <v>0</v>
      </c>
      <c r="E9602" s="135">
        <v>0</v>
      </c>
      <c r="F9602" s="135">
        <f t="shared" si="3298"/>
        <v>0</v>
      </c>
      <c r="G9602" s="135">
        <v>0</v>
      </c>
      <c r="H9602" s="476">
        <v>0</v>
      </c>
      <c r="I9602" s="135">
        <f t="shared" si="3299"/>
        <v>0</v>
      </c>
      <c r="J9602" s="135">
        <v>0</v>
      </c>
      <c r="K9602" s="476">
        <v>0</v>
      </c>
      <c r="L9602" s="135">
        <f t="shared" si="3300"/>
        <v>0</v>
      </c>
      <c r="M9602" s="135">
        <v>0</v>
      </c>
      <c r="N9602" s="476">
        <v>0</v>
      </c>
    </row>
    <row r="9603" spans="1:14" s="333" customFormat="1" ht="25.5" hidden="1" customHeight="1" x14ac:dyDescent="0.2">
      <c r="A9603" s="334" t="s">
        <v>0</v>
      </c>
      <c r="B9603" s="339" t="s">
        <v>118</v>
      </c>
      <c r="C9603" s="338">
        <f t="shared" ref="C9603:C9666" si="3301">SUM(D9603:E9603)</f>
        <v>0</v>
      </c>
      <c r="D9603" s="338">
        <f>SUM(D9604,D9607,D9610)</f>
        <v>0</v>
      </c>
      <c r="E9603" s="338">
        <f>SUM(E9604,E9607,E9610)</f>
        <v>0</v>
      </c>
      <c r="F9603" s="338">
        <f t="shared" ref="F9603:F9666" si="3302">SUM(G9603:H9603)</f>
        <v>0</v>
      </c>
      <c r="G9603" s="338">
        <f>SUM(G9604,G9607,G9610)</f>
        <v>0</v>
      </c>
      <c r="H9603" s="483">
        <f>SUM(H9604,H9607,H9610)</f>
        <v>0</v>
      </c>
      <c r="I9603" s="338">
        <f t="shared" ref="I9603:I9666" si="3303">SUM(J9603:K9603)</f>
        <v>0</v>
      </c>
      <c r="J9603" s="338">
        <f>SUM(J9604,J9607,J9610)</f>
        <v>0</v>
      </c>
      <c r="K9603" s="483">
        <f>SUM(K9604,K9607,K9610)</f>
        <v>0</v>
      </c>
      <c r="L9603" s="338">
        <f t="shared" ref="L9603:L9666" si="3304">SUM(M9603:N9603)</f>
        <v>0</v>
      </c>
      <c r="M9603" s="338">
        <f>SUM(M9604,M9607,M9610)</f>
        <v>0</v>
      </c>
      <c r="N9603" s="483">
        <f>SUM(N9604,N9607,N9610)</f>
        <v>0</v>
      </c>
    </row>
    <row r="9604" spans="1:14" customFormat="1" ht="15.75" hidden="1" customHeight="1" thickBot="1" x14ac:dyDescent="0.3">
      <c r="A9604" s="140" t="s">
        <v>0</v>
      </c>
      <c r="B9604" s="147" t="s">
        <v>119</v>
      </c>
      <c r="C9604" s="142">
        <f t="shared" si="3301"/>
        <v>0</v>
      </c>
      <c r="D9604" s="142">
        <f>SUM(D9605:D9606)</f>
        <v>0</v>
      </c>
      <c r="E9604" s="142">
        <f>SUM(E9605:E9606)</f>
        <v>0</v>
      </c>
      <c r="F9604" s="142">
        <f t="shared" si="3302"/>
        <v>0</v>
      </c>
      <c r="G9604" s="142">
        <f>SUM(G9605:G9606)</f>
        <v>0</v>
      </c>
      <c r="H9604" s="477">
        <f>SUM(H9605:H9606)</f>
        <v>0</v>
      </c>
      <c r="I9604" s="142">
        <f t="shared" si="3303"/>
        <v>0</v>
      </c>
      <c r="J9604" s="142">
        <f>SUM(J9605:J9606)</f>
        <v>0</v>
      </c>
      <c r="K9604" s="477">
        <f>SUM(K9605:K9606)</f>
        <v>0</v>
      </c>
      <c r="L9604" s="142">
        <f t="shared" si="3304"/>
        <v>0</v>
      </c>
      <c r="M9604" s="142">
        <f>SUM(M9605:M9606)</f>
        <v>0</v>
      </c>
      <c r="N9604" s="477">
        <f>SUM(N9605:N9606)</f>
        <v>0</v>
      </c>
    </row>
    <row r="9605" spans="1:14" customFormat="1" ht="15.75" hidden="1" customHeight="1" thickBot="1" x14ac:dyDescent="0.3">
      <c r="A9605" s="1" t="s">
        <v>0</v>
      </c>
      <c r="B9605" s="5" t="s">
        <v>120</v>
      </c>
      <c r="C9605" s="9">
        <f t="shared" si="3301"/>
        <v>0</v>
      </c>
      <c r="D9605" s="9">
        <v>0</v>
      </c>
      <c r="E9605" s="9">
        <v>0</v>
      </c>
      <c r="F9605" s="9">
        <f t="shared" si="3302"/>
        <v>0</v>
      </c>
      <c r="G9605" s="9">
        <v>0</v>
      </c>
      <c r="H9605" s="467">
        <v>0</v>
      </c>
      <c r="I9605" s="9">
        <f t="shared" si="3303"/>
        <v>0</v>
      </c>
      <c r="J9605" s="9">
        <v>0</v>
      </c>
      <c r="K9605" s="467">
        <v>0</v>
      </c>
      <c r="L9605" s="9">
        <f t="shared" si="3304"/>
        <v>0</v>
      </c>
      <c r="M9605" s="9">
        <v>0</v>
      </c>
      <c r="N9605" s="467">
        <v>0</v>
      </c>
    </row>
    <row r="9606" spans="1:14" customFormat="1" ht="15.75" hidden="1" customHeight="1" thickBot="1" x14ac:dyDescent="0.3">
      <c r="A9606" s="1" t="s">
        <v>0</v>
      </c>
      <c r="B9606" s="5" t="s">
        <v>121</v>
      </c>
      <c r="C9606" s="9">
        <f t="shared" si="3301"/>
        <v>0</v>
      </c>
      <c r="D9606" s="9">
        <v>0</v>
      </c>
      <c r="E9606" s="9">
        <v>0</v>
      </c>
      <c r="F9606" s="9">
        <f t="shared" si="3302"/>
        <v>0</v>
      </c>
      <c r="G9606" s="9">
        <v>0</v>
      </c>
      <c r="H9606" s="467">
        <v>0</v>
      </c>
      <c r="I9606" s="9">
        <f t="shared" si="3303"/>
        <v>0</v>
      </c>
      <c r="J9606" s="9">
        <v>0</v>
      </c>
      <c r="K9606" s="467">
        <v>0</v>
      </c>
      <c r="L9606" s="9">
        <f t="shared" si="3304"/>
        <v>0</v>
      </c>
      <c r="M9606" s="9">
        <v>0</v>
      </c>
      <c r="N9606" s="467">
        <v>0</v>
      </c>
    </row>
    <row r="9607" spans="1:14" customFormat="1" ht="15.75" hidden="1" customHeight="1" thickBot="1" x14ac:dyDescent="0.3">
      <c r="A9607" s="1" t="s">
        <v>0</v>
      </c>
      <c r="B9607" s="4" t="s">
        <v>122</v>
      </c>
      <c r="C9607" s="9">
        <f t="shared" si="3301"/>
        <v>0</v>
      </c>
      <c r="D9607" s="9">
        <f>SUM(D9608:D9609)</f>
        <v>0</v>
      </c>
      <c r="E9607" s="9">
        <f>SUM(E9608:E9609)</f>
        <v>0</v>
      </c>
      <c r="F9607" s="9">
        <f t="shared" si="3302"/>
        <v>0</v>
      </c>
      <c r="G9607" s="9">
        <f>SUM(G9608:G9609)</f>
        <v>0</v>
      </c>
      <c r="H9607" s="467">
        <f>SUM(H9608:H9609)</f>
        <v>0</v>
      </c>
      <c r="I9607" s="9">
        <f t="shared" si="3303"/>
        <v>0</v>
      </c>
      <c r="J9607" s="9">
        <f>SUM(J9608:J9609)</f>
        <v>0</v>
      </c>
      <c r="K9607" s="467">
        <f>SUM(K9608:K9609)</f>
        <v>0</v>
      </c>
      <c r="L9607" s="9">
        <f t="shared" si="3304"/>
        <v>0</v>
      </c>
      <c r="M9607" s="9">
        <f>SUM(M9608:M9609)</f>
        <v>0</v>
      </c>
      <c r="N9607" s="467">
        <f>SUM(N9608:N9609)</f>
        <v>0</v>
      </c>
    </row>
    <row r="9608" spans="1:14" customFormat="1" ht="15.75" hidden="1" customHeight="1" thickBot="1" x14ac:dyDescent="0.3">
      <c r="A9608" s="1" t="s">
        <v>0</v>
      </c>
      <c r="B9608" s="5" t="s">
        <v>120</v>
      </c>
      <c r="C9608" s="9">
        <f t="shared" si="3301"/>
        <v>0</v>
      </c>
      <c r="D9608" s="9">
        <v>0</v>
      </c>
      <c r="E9608" s="9">
        <v>0</v>
      </c>
      <c r="F9608" s="9">
        <f t="shared" si="3302"/>
        <v>0</v>
      </c>
      <c r="G9608" s="9">
        <v>0</v>
      </c>
      <c r="H9608" s="467">
        <v>0</v>
      </c>
      <c r="I9608" s="9">
        <f t="shared" si="3303"/>
        <v>0</v>
      </c>
      <c r="J9608" s="9">
        <v>0</v>
      </c>
      <c r="K9608" s="467">
        <v>0</v>
      </c>
      <c r="L9608" s="9">
        <f t="shared" si="3304"/>
        <v>0</v>
      </c>
      <c r="M9608" s="9">
        <v>0</v>
      </c>
      <c r="N9608" s="467">
        <v>0</v>
      </c>
    </row>
    <row r="9609" spans="1:14" customFormat="1" ht="15.75" hidden="1" customHeight="1" thickBot="1" x14ac:dyDescent="0.3">
      <c r="A9609" s="1" t="s">
        <v>0</v>
      </c>
      <c r="B9609" s="5" t="s">
        <v>121</v>
      </c>
      <c r="C9609" s="9">
        <f t="shared" si="3301"/>
        <v>0</v>
      </c>
      <c r="D9609" s="9">
        <v>0</v>
      </c>
      <c r="E9609" s="9">
        <v>0</v>
      </c>
      <c r="F9609" s="9">
        <f t="shared" si="3302"/>
        <v>0</v>
      </c>
      <c r="G9609" s="9">
        <v>0</v>
      </c>
      <c r="H9609" s="467">
        <v>0</v>
      </c>
      <c r="I9609" s="9">
        <f t="shared" si="3303"/>
        <v>0</v>
      </c>
      <c r="J9609" s="9">
        <v>0</v>
      </c>
      <c r="K9609" s="467">
        <v>0</v>
      </c>
      <c r="L9609" s="9">
        <f t="shared" si="3304"/>
        <v>0</v>
      </c>
      <c r="M9609" s="9">
        <v>0</v>
      </c>
      <c r="N9609" s="467">
        <v>0</v>
      </c>
    </row>
    <row r="9610" spans="1:14" customFormat="1" ht="45.75" hidden="1" customHeight="1" thickBot="1" x14ac:dyDescent="0.3">
      <c r="A9610" s="1" t="s">
        <v>0</v>
      </c>
      <c r="B9610" s="4" t="s">
        <v>123</v>
      </c>
      <c r="C9610" s="9">
        <f t="shared" si="3301"/>
        <v>0</v>
      </c>
      <c r="D9610" s="9">
        <f>SUM(D9611:D9612)</f>
        <v>0</v>
      </c>
      <c r="E9610" s="9">
        <f>SUM(E9611:E9612)</f>
        <v>0</v>
      </c>
      <c r="F9610" s="9">
        <f t="shared" si="3302"/>
        <v>0</v>
      </c>
      <c r="G9610" s="9">
        <f>SUM(G9611:G9612)</f>
        <v>0</v>
      </c>
      <c r="H9610" s="467">
        <f>SUM(H9611:H9612)</f>
        <v>0</v>
      </c>
      <c r="I9610" s="9">
        <f t="shared" si="3303"/>
        <v>0</v>
      </c>
      <c r="J9610" s="9">
        <f>SUM(J9611:J9612)</f>
        <v>0</v>
      </c>
      <c r="K9610" s="467">
        <f>SUM(K9611:K9612)</f>
        <v>0</v>
      </c>
      <c r="L9610" s="9">
        <f t="shared" si="3304"/>
        <v>0</v>
      </c>
      <c r="M9610" s="9">
        <f>SUM(M9611:M9612)</f>
        <v>0</v>
      </c>
      <c r="N9610" s="467">
        <f>SUM(N9611:N9612)</f>
        <v>0</v>
      </c>
    </row>
    <row r="9611" spans="1:14" customFormat="1" ht="15.75" hidden="1" customHeight="1" thickBot="1" x14ac:dyDescent="0.3">
      <c r="A9611" s="1" t="s">
        <v>0</v>
      </c>
      <c r="B9611" s="5" t="s">
        <v>120</v>
      </c>
      <c r="C9611" s="9">
        <f t="shared" si="3301"/>
        <v>0</v>
      </c>
      <c r="D9611" s="9">
        <v>0</v>
      </c>
      <c r="E9611" s="9">
        <v>0</v>
      </c>
      <c r="F9611" s="9">
        <f t="shared" si="3302"/>
        <v>0</v>
      </c>
      <c r="G9611" s="9">
        <v>0</v>
      </c>
      <c r="H9611" s="467">
        <v>0</v>
      </c>
      <c r="I9611" s="9">
        <f t="shared" si="3303"/>
        <v>0</v>
      </c>
      <c r="J9611" s="9">
        <v>0</v>
      </c>
      <c r="K9611" s="467">
        <v>0</v>
      </c>
      <c r="L9611" s="9">
        <f t="shared" si="3304"/>
        <v>0</v>
      </c>
      <c r="M9611" s="9">
        <v>0</v>
      </c>
      <c r="N9611" s="467">
        <v>0</v>
      </c>
    </row>
    <row r="9612" spans="1:14" customFormat="1" ht="15" hidden="1" customHeight="1" x14ac:dyDescent="0.25">
      <c r="A9612" s="133" t="s">
        <v>0</v>
      </c>
      <c r="B9612" s="136" t="s">
        <v>121</v>
      </c>
      <c r="C9612" s="135">
        <f t="shared" si="3301"/>
        <v>0</v>
      </c>
      <c r="D9612" s="135">
        <v>0</v>
      </c>
      <c r="E9612" s="135">
        <v>0</v>
      </c>
      <c r="F9612" s="135">
        <f t="shared" si="3302"/>
        <v>0</v>
      </c>
      <c r="G9612" s="135">
        <v>0</v>
      </c>
      <c r="H9612" s="476">
        <v>0</v>
      </c>
      <c r="I9612" s="135">
        <f t="shared" si="3303"/>
        <v>0</v>
      </c>
      <c r="J9612" s="135">
        <v>0</v>
      </c>
      <c r="K9612" s="476">
        <v>0</v>
      </c>
      <c r="L9612" s="135">
        <f t="shared" si="3304"/>
        <v>0</v>
      </c>
      <c r="M9612" s="135">
        <v>0</v>
      </c>
      <c r="N9612" s="476">
        <v>0</v>
      </c>
    </row>
    <row r="9613" spans="1:14" s="333" customFormat="1" ht="12.75" hidden="1" customHeight="1" x14ac:dyDescent="0.2">
      <c r="A9613" s="334" t="s">
        <v>0</v>
      </c>
      <c r="B9613" s="339" t="s">
        <v>124</v>
      </c>
      <c r="C9613" s="338">
        <f t="shared" si="3301"/>
        <v>0</v>
      </c>
      <c r="D9613" s="338">
        <f>SUM(D9614:D9615)</f>
        <v>0</v>
      </c>
      <c r="E9613" s="338">
        <f>SUM(E9614:E9615)</f>
        <v>0</v>
      </c>
      <c r="F9613" s="338">
        <f t="shared" si="3302"/>
        <v>0</v>
      </c>
      <c r="G9613" s="338">
        <f>SUM(G9614:G9615)</f>
        <v>0</v>
      </c>
      <c r="H9613" s="483">
        <f>SUM(H9614:H9615)</f>
        <v>0</v>
      </c>
      <c r="I9613" s="338">
        <f t="shared" si="3303"/>
        <v>0</v>
      </c>
      <c r="J9613" s="338">
        <f>SUM(J9614:J9615)</f>
        <v>0</v>
      </c>
      <c r="K9613" s="483">
        <f>SUM(K9614:K9615)</f>
        <v>0</v>
      </c>
      <c r="L9613" s="338">
        <f t="shared" si="3304"/>
        <v>0</v>
      </c>
      <c r="M9613" s="338">
        <f>SUM(M9614:M9615)</f>
        <v>0</v>
      </c>
      <c r="N9613" s="483">
        <f>SUM(N9614:N9615)</f>
        <v>0</v>
      </c>
    </row>
    <row r="9614" spans="1:14" customFormat="1" ht="60.75" hidden="1" customHeight="1" thickBot="1" x14ac:dyDescent="0.3">
      <c r="A9614" s="140" t="s">
        <v>0</v>
      </c>
      <c r="B9614" s="147" t="s">
        <v>125</v>
      </c>
      <c r="C9614" s="142">
        <f t="shared" si="3301"/>
        <v>0</v>
      </c>
      <c r="D9614" s="142">
        <v>0</v>
      </c>
      <c r="E9614" s="142">
        <v>0</v>
      </c>
      <c r="F9614" s="142">
        <f t="shared" si="3302"/>
        <v>0</v>
      </c>
      <c r="G9614" s="142">
        <v>0</v>
      </c>
      <c r="H9614" s="477">
        <v>0</v>
      </c>
      <c r="I9614" s="142">
        <f t="shared" si="3303"/>
        <v>0</v>
      </c>
      <c r="J9614" s="142">
        <v>0</v>
      </c>
      <c r="K9614" s="477">
        <v>0</v>
      </c>
      <c r="L9614" s="142">
        <f t="shared" si="3304"/>
        <v>0</v>
      </c>
      <c r="M9614" s="142">
        <v>0</v>
      </c>
      <c r="N9614" s="477">
        <v>0</v>
      </c>
    </row>
    <row r="9615" spans="1:14" customFormat="1" ht="15.75" hidden="1" customHeight="1" thickBot="1" x14ac:dyDescent="0.3">
      <c r="A9615" s="1" t="s">
        <v>0</v>
      </c>
      <c r="B9615" s="4" t="s">
        <v>126</v>
      </c>
      <c r="C9615" s="9">
        <f t="shared" si="3301"/>
        <v>0</v>
      </c>
      <c r="D9615" s="9">
        <f>SUM(D9616,D9635)</f>
        <v>0</v>
      </c>
      <c r="E9615" s="9">
        <f>SUM(E9616,E9635)</f>
        <v>0</v>
      </c>
      <c r="F9615" s="9">
        <f t="shared" si="3302"/>
        <v>0</v>
      </c>
      <c r="G9615" s="9">
        <f>SUM(G9616,G9635)</f>
        <v>0</v>
      </c>
      <c r="H9615" s="467">
        <f>SUM(H9616,H9635)</f>
        <v>0</v>
      </c>
      <c r="I9615" s="9">
        <f t="shared" si="3303"/>
        <v>0</v>
      </c>
      <c r="J9615" s="9">
        <f>SUM(J9616,J9635)</f>
        <v>0</v>
      </c>
      <c r="K9615" s="467">
        <f>SUM(K9616,K9635)</f>
        <v>0</v>
      </c>
      <c r="L9615" s="9">
        <f t="shared" si="3304"/>
        <v>0</v>
      </c>
      <c r="M9615" s="9">
        <f>SUM(M9616,M9635)</f>
        <v>0</v>
      </c>
      <c r="N9615" s="467">
        <f>SUM(N9616,N9635)</f>
        <v>0</v>
      </c>
    </row>
    <row r="9616" spans="1:14" customFormat="1" ht="30.75" hidden="1" customHeight="1" thickBot="1" x14ac:dyDescent="0.3">
      <c r="A9616" s="1" t="s">
        <v>0</v>
      </c>
      <c r="B9616" s="5" t="s">
        <v>127</v>
      </c>
      <c r="C9616" s="9">
        <f t="shared" si="3301"/>
        <v>0</v>
      </c>
      <c r="D9616" s="9">
        <f>SUM(D9617:D9634)</f>
        <v>0</v>
      </c>
      <c r="E9616" s="9">
        <f>SUM(E9617:E9634)</f>
        <v>0</v>
      </c>
      <c r="F9616" s="9">
        <f t="shared" si="3302"/>
        <v>0</v>
      </c>
      <c r="G9616" s="9">
        <f>SUM(G9617:G9634)</f>
        <v>0</v>
      </c>
      <c r="H9616" s="467">
        <f>SUM(H9617:H9634)</f>
        <v>0</v>
      </c>
      <c r="I9616" s="9">
        <f t="shared" si="3303"/>
        <v>0</v>
      </c>
      <c r="J9616" s="9">
        <f>SUM(J9617:J9634)</f>
        <v>0</v>
      </c>
      <c r="K9616" s="467">
        <f>SUM(K9617:K9634)</f>
        <v>0</v>
      </c>
      <c r="L9616" s="9">
        <f t="shared" si="3304"/>
        <v>0</v>
      </c>
      <c r="M9616" s="9">
        <f>SUM(M9617:M9634)</f>
        <v>0</v>
      </c>
      <c r="N9616" s="467">
        <f>SUM(N9617:N9634)</f>
        <v>0</v>
      </c>
    </row>
    <row r="9617" spans="1:14" customFormat="1" ht="120.75" hidden="1" customHeight="1" thickBot="1" x14ac:dyDescent="0.3">
      <c r="A9617" s="1" t="s">
        <v>0</v>
      </c>
      <c r="B9617" s="6" t="s">
        <v>128</v>
      </c>
      <c r="C9617" s="9">
        <f t="shared" si="3301"/>
        <v>0</v>
      </c>
      <c r="D9617" s="9">
        <v>0</v>
      </c>
      <c r="E9617" s="9">
        <v>0</v>
      </c>
      <c r="F9617" s="9">
        <f t="shared" si="3302"/>
        <v>0</v>
      </c>
      <c r="G9617" s="9">
        <v>0</v>
      </c>
      <c r="H9617" s="467">
        <v>0</v>
      </c>
      <c r="I9617" s="9">
        <f t="shared" si="3303"/>
        <v>0</v>
      </c>
      <c r="J9617" s="9">
        <v>0</v>
      </c>
      <c r="K9617" s="467">
        <v>0</v>
      </c>
      <c r="L9617" s="9">
        <f t="shared" si="3304"/>
        <v>0</v>
      </c>
      <c r="M9617" s="9">
        <v>0</v>
      </c>
      <c r="N9617" s="467">
        <v>0</v>
      </c>
    </row>
    <row r="9618" spans="1:14" customFormat="1" ht="30.75" hidden="1" customHeight="1" thickBot="1" x14ac:dyDescent="0.3">
      <c r="A9618" s="1" t="s">
        <v>0</v>
      </c>
      <c r="B9618" s="6" t="s">
        <v>129</v>
      </c>
      <c r="C9618" s="9">
        <f t="shared" si="3301"/>
        <v>0</v>
      </c>
      <c r="D9618" s="9">
        <v>0</v>
      </c>
      <c r="E9618" s="9">
        <v>0</v>
      </c>
      <c r="F9618" s="9">
        <f t="shared" si="3302"/>
        <v>0</v>
      </c>
      <c r="G9618" s="9">
        <v>0</v>
      </c>
      <c r="H9618" s="467">
        <v>0</v>
      </c>
      <c r="I9618" s="9">
        <f t="shared" si="3303"/>
        <v>0</v>
      </c>
      <c r="J9618" s="9">
        <v>0</v>
      </c>
      <c r="K9618" s="467">
        <v>0</v>
      </c>
      <c r="L9618" s="9">
        <f t="shared" si="3304"/>
        <v>0</v>
      </c>
      <c r="M9618" s="9">
        <v>0</v>
      </c>
      <c r="N9618" s="467">
        <v>0</v>
      </c>
    </row>
    <row r="9619" spans="1:14" customFormat="1" ht="30.75" hidden="1" customHeight="1" thickBot="1" x14ac:dyDescent="0.3">
      <c r="A9619" s="1" t="s">
        <v>0</v>
      </c>
      <c r="B9619" s="6" t="s">
        <v>130</v>
      </c>
      <c r="C9619" s="9">
        <f t="shared" si="3301"/>
        <v>0</v>
      </c>
      <c r="D9619" s="9">
        <v>0</v>
      </c>
      <c r="E9619" s="9">
        <v>0</v>
      </c>
      <c r="F9619" s="9">
        <f t="shared" si="3302"/>
        <v>0</v>
      </c>
      <c r="G9619" s="9">
        <v>0</v>
      </c>
      <c r="H9619" s="467">
        <v>0</v>
      </c>
      <c r="I9619" s="9">
        <f t="shared" si="3303"/>
        <v>0</v>
      </c>
      <c r="J9619" s="9">
        <v>0</v>
      </c>
      <c r="K9619" s="467">
        <v>0</v>
      </c>
      <c r="L9619" s="9">
        <f t="shared" si="3304"/>
        <v>0</v>
      </c>
      <c r="M9619" s="9">
        <v>0</v>
      </c>
      <c r="N9619" s="467">
        <v>0</v>
      </c>
    </row>
    <row r="9620" spans="1:14" customFormat="1" ht="45.75" hidden="1" customHeight="1" thickBot="1" x14ac:dyDescent="0.3">
      <c r="A9620" s="1" t="s">
        <v>0</v>
      </c>
      <c r="B9620" s="6" t="s">
        <v>131</v>
      </c>
      <c r="C9620" s="9">
        <f t="shared" si="3301"/>
        <v>0</v>
      </c>
      <c r="D9620" s="9">
        <v>0</v>
      </c>
      <c r="E9620" s="9">
        <v>0</v>
      </c>
      <c r="F9620" s="9">
        <f t="shared" si="3302"/>
        <v>0</v>
      </c>
      <c r="G9620" s="9">
        <v>0</v>
      </c>
      <c r="H9620" s="467">
        <v>0</v>
      </c>
      <c r="I9620" s="9">
        <f t="shared" si="3303"/>
        <v>0</v>
      </c>
      <c r="J9620" s="9">
        <v>0</v>
      </c>
      <c r="K9620" s="467">
        <v>0</v>
      </c>
      <c r="L9620" s="9">
        <f t="shared" si="3304"/>
        <v>0</v>
      </c>
      <c r="M9620" s="9">
        <v>0</v>
      </c>
      <c r="N9620" s="467">
        <v>0</v>
      </c>
    </row>
    <row r="9621" spans="1:14" customFormat="1" ht="30.75" hidden="1" customHeight="1" thickBot="1" x14ac:dyDescent="0.3">
      <c r="A9621" s="1" t="s">
        <v>0</v>
      </c>
      <c r="B9621" s="6" t="s">
        <v>132</v>
      </c>
      <c r="C9621" s="9">
        <f t="shared" si="3301"/>
        <v>0</v>
      </c>
      <c r="D9621" s="9">
        <v>0</v>
      </c>
      <c r="E9621" s="9">
        <v>0</v>
      </c>
      <c r="F9621" s="9">
        <f t="shared" si="3302"/>
        <v>0</v>
      </c>
      <c r="G9621" s="9">
        <v>0</v>
      </c>
      <c r="H9621" s="467">
        <v>0</v>
      </c>
      <c r="I9621" s="9">
        <f t="shared" si="3303"/>
        <v>0</v>
      </c>
      <c r="J9621" s="9">
        <v>0</v>
      </c>
      <c r="K9621" s="467">
        <v>0</v>
      </c>
      <c r="L9621" s="9">
        <f t="shared" si="3304"/>
        <v>0</v>
      </c>
      <c r="M9621" s="9">
        <v>0</v>
      </c>
      <c r="N9621" s="467">
        <v>0</v>
      </c>
    </row>
    <row r="9622" spans="1:14" customFormat="1" ht="30.75" hidden="1" customHeight="1" thickBot="1" x14ac:dyDescent="0.3">
      <c r="A9622" s="1" t="s">
        <v>0</v>
      </c>
      <c r="B9622" s="6" t="s">
        <v>133</v>
      </c>
      <c r="C9622" s="9">
        <f t="shared" si="3301"/>
        <v>0</v>
      </c>
      <c r="D9622" s="9">
        <v>0</v>
      </c>
      <c r="E9622" s="9">
        <v>0</v>
      </c>
      <c r="F9622" s="9">
        <f t="shared" si="3302"/>
        <v>0</v>
      </c>
      <c r="G9622" s="9">
        <v>0</v>
      </c>
      <c r="H9622" s="467">
        <v>0</v>
      </c>
      <c r="I9622" s="9">
        <f t="shared" si="3303"/>
        <v>0</v>
      </c>
      <c r="J9622" s="9">
        <v>0</v>
      </c>
      <c r="K9622" s="467">
        <v>0</v>
      </c>
      <c r="L9622" s="9">
        <f t="shared" si="3304"/>
        <v>0</v>
      </c>
      <c r="M9622" s="9">
        <v>0</v>
      </c>
      <c r="N9622" s="467">
        <v>0</v>
      </c>
    </row>
    <row r="9623" spans="1:14" customFormat="1" ht="30.75" hidden="1" customHeight="1" thickBot="1" x14ac:dyDescent="0.3">
      <c r="A9623" s="1" t="s">
        <v>0</v>
      </c>
      <c r="B9623" s="6" t="s">
        <v>134</v>
      </c>
      <c r="C9623" s="9">
        <f t="shared" si="3301"/>
        <v>0</v>
      </c>
      <c r="D9623" s="9">
        <v>0</v>
      </c>
      <c r="E9623" s="9">
        <v>0</v>
      </c>
      <c r="F9623" s="9">
        <f t="shared" si="3302"/>
        <v>0</v>
      </c>
      <c r="G9623" s="9">
        <v>0</v>
      </c>
      <c r="H9623" s="467">
        <v>0</v>
      </c>
      <c r="I9623" s="9">
        <f t="shared" si="3303"/>
        <v>0</v>
      </c>
      <c r="J9623" s="9">
        <v>0</v>
      </c>
      <c r="K9623" s="467">
        <v>0</v>
      </c>
      <c r="L9623" s="9">
        <f t="shared" si="3304"/>
        <v>0</v>
      </c>
      <c r="M9623" s="9">
        <v>0</v>
      </c>
      <c r="N9623" s="467">
        <v>0</v>
      </c>
    </row>
    <row r="9624" spans="1:14" customFormat="1" ht="1.5" hidden="1" customHeight="1" thickTop="1" thickBot="1" x14ac:dyDescent="0.3">
      <c r="A9624" s="1" t="s">
        <v>0</v>
      </c>
      <c r="B9624" s="6" t="s">
        <v>135</v>
      </c>
      <c r="C9624" s="9">
        <f t="shared" si="3301"/>
        <v>0</v>
      </c>
      <c r="D9624" s="9">
        <v>0</v>
      </c>
      <c r="E9624" s="9">
        <v>0</v>
      </c>
      <c r="F9624" s="9">
        <f t="shared" si="3302"/>
        <v>0</v>
      </c>
      <c r="G9624" s="9">
        <v>0</v>
      </c>
      <c r="H9624" s="467">
        <v>0</v>
      </c>
      <c r="I9624" s="9">
        <f t="shared" si="3303"/>
        <v>0</v>
      </c>
      <c r="J9624" s="9">
        <v>0</v>
      </c>
      <c r="K9624" s="467">
        <v>0</v>
      </c>
      <c r="L9624" s="9">
        <f t="shared" si="3304"/>
        <v>0</v>
      </c>
      <c r="M9624" s="9">
        <v>0</v>
      </c>
      <c r="N9624" s="467">
        <v>0</v>
      </c>
    </row>
    <row r="9625" spans="1:14" customFormat="1" ht="60.75" hidden="1" customHeight="1" thickBot="1" x14ac:dyDescent="0.3">
      <c r="A9625" s="1" t="s">
        <v>0</v>
      </c>
      <c r="B9625" s="6" t="s">
        <v>136</v>
      </c>
      <c r="C9625" s="9">
        <f t="shared" si="3301"/>
        <v>0</v>
      </c>
      <c r="D9625" s="9">
        <v>0</v>
      </c>
      <c r="E9625" s="9">
        <v>0</v>
      </c>
      <c r="F9625" s="9">
        <f t="shared" si="3302"/>
        <v>0</v>
      </c>
      <c r="G9625" s="9">
        <v>0</v>
      </c>
      <c r="H9625" s="467">
        <v>0</v>
      </c>
      <c r="I9625" s="9">
        <f t="shared" si="3303"/>
        <v>0</v>
      </c>
      <c r="J9625" s="9">
        <v>0</v>
      </c>
      <c r="K9625" s="467">
        <v>0</v>
      </c>
      <c r="L9625" s="9">
        <f t="shared" si="3304"/>
        <v>0</v>
      </c>
      <c r="M9625" s="9">
        <v>0</v>
      </c>
      <c r="N9625" s="467">
        <v>0</v>
      </c>
    </row>
    <row r="9626" spans="1:14" customFormat="1" ht="45.75" hidden="1" customHeight="1" thickBot="1" x14ac:dyDescent="0.3">
      <c r="A9626" s="1" t="s">
        <v>0</v>
      </c>
      <c r="B9626" s="6" t="s">
        <v>137</v>
      </c>
      <c r="C9626" s="9">
        <f t="shared" si="3301"/>
        <v>0</v>
      </c>
      <c r="D9626" s="9">
        <v>0</v>
      </c>
      <c r="E9626" s="9">
        <v>0</v>
      </c>
      <c r="F9626" s="9">
        <f t="shared" si="3302"/>
        <v>0</v>
      </c>
      <c r="G9626" s="9">
        <v>0</v>
      </c>
      <c r="H9626" s="467">
        <v>0</v>
      </c>
      <c r="I9626" s="9">
        <f t="shared" si="3303"/>
        <v>0</v>
      </c>
      <c r="J9626" s="9">
        <v>0</v>
      </c>
      <c r="K9626" s="467">
        <v>0</v>
      </c>
      <c r="L9626" s="9">
        <f t="shared" si="3304"/>
        <v>0</v>
      </c>
      <c r="M9626" s="9">
        <v>0</v>
      </c>
      <c r="N9626" s="467">
        <v>0</v>
      </c>
    </row>
    <row r="9627" spans="1:14" customFormat="1" ht="60.75" hidden="1" customHeight="1" thickBot="1" x14ac:dyDescent="0.3">
      <c r="A9627" s="1" t="s">
        <v>0</v>
      </c>
      <c r="B9627" s="6" t="s">
        <v>138</v>
      </c>
      <c r="C9627" s="9">
        <f t="shared" si="3301"/>
        <v>0</v>
      </c>
      <c r="D9627" s="9">
        <v>0</v>
      </c>
      <c r="E9627" s="9">
        <v>0</v>
      </c>
      <c r="F9627" s="9">
        <f t="shared" si="3302"/>
        <v>0</v>
      </c>
      <c r="G9627" s="9">
        <v>0</v>
      </c>
      <c r="H9627" s="467">
        <v>0</v>
      </c>
      <c r="I9627" s="9">
        <f t="shared" si="3303"/>
        <v>0</v>
      </c>
      <c r="J9627" s="9">
        <v>0</v>
      </c>
      <c r="K9627" s="467">
        <v>0</v>
      </c>
      <c r="L9627" s="9">
        <f t="shared" si="3304"/>
        <v>0</v>
      </c>
      <c r="M9627" s="9">
        <v>0</v>
      </c>
      <c r="N9627" s="467">
        <v>0</v>
      </c>
    </row>
    <row r="9628" spans="1:14" customFormat="1" ht="60.75" hidden="1" customHeight="1" thickBot="1" x14ac:dyDescent="0.3">
      <c r="A9628" s="1" t="s">
        <v>0</v>
      </c>
      <c r="B9628" s="6" t="s">
        <v>139</v>
      </c>
      <c r="C9628" s="9">
        <f t="shared" si="3301"/>
        <v>0</v>
      </c>
      <c r="D9628" s="9">
        <v>0</v>
      </c>
      <c r="E9628" s="9">
        <v>0</v>
      </c>
      <c r="F9628" s="9">
        <f t="shared" si="3302"/>
        <v>0</v>
      </c>
      <c r="G9628" s="9">
        <v>0</v>
      </c>
      <c r="H9628" s="467">
        <v>0</v>
      </c>
      <c r="I9628" s="9">
        <f t="shared" si="3303"/>
        <v>0</v>
      </c>
      <c r="J9628" s="9">
        <v>0</v>
      </c>
      <c r="K9628" s="467">
        <v>0</v>
      </c>
      <c r="L9628" s="9">
        <f t="shared" si="3304"/>
        <v>0</v>
      </c>
      <c r="M9628" s="9">
        <v>0</v>
      </c>
      <c r="N9628" s="467">
        <v>0</v>
      </c>
    </row>
    <row r="9629" spans="1:14" customFormat="1" ht="45.75" hidden="1" customHeight="1" thickBot="1" x14ac:dyDescent="0.3">
      <c r="A9629" s="1" t="s">
        <v>0</v>
      </c>
      <c r="B9629" s="6" t="s">
        <v>140</v>
      </c>
      <c r="C9629" s="9">
        <f t="shared" si="3301"/>
        <v>0</v>
      </c>
      <c r="D9629" s="9">
        <v>0</v>
      </c>
      <c r="E9629" s="9">
        <v>0</v>
      </c>
      <c r="F9629" s="9">
        <f t="shared" si="3302"/>
        <v>0</v>
      </c>
      <c r="G9629" s="9">
        <v>0</v>
      </c>
      <c r="H9629" s="467">
        <v>0</v>
      </c>
      <c r="I9629" s="9">
        <f t="shared" si="3303"/>
        <v>0</v>
      </c>
      <c r="J9629" s="9">
        <v>0</v>
      </c>
      <c r="K9629" s="467">
        <v>0</v>
      </c>
      <c r="L9629" s="9">
        <f t="shared" si="3304"/>
        <v>0</v>
      </c>
      <c r="M9629" s="9">
        <v>0</v>
      </c>
      <c r="N9629" s="467">
        <v>0</v>
      </c>
    </row>
    <row r="9630" spans="1:14" customFormat="1" ht="75.75" hidden="1" customHeight="1" thickBot="1" x14ac:dyDescent="0.3">
      <c r="A9630" s="1" t="s">
        <v>0</v>
      </c>
      <c r="B9630" s="6" t="s">
        <v>141</v>
      </c>
      <c r="C9630" s="9">
        <f t="shared" si="3301"/>
        <v>0</v>
      </c>
      <c r="D9630" s="9">
        <v>0</v>
      </c>
      <c r="E9630" s="9">
        <v>0</v>
      </c>
      <c r="F9630" s="9">
        <f t="shared" si="3302"/>
        <v>0</v>
      </c>
      <c r="G9630" s="9">
        <v>0</v>
      </c>
      <c r="H9630" s="467">
        <v>0</v>
      </c>
      <c r="I9630" s="9">
        <f t="shared" si="3303"/>
        <v>0</v>
      </c>
      <c r="J9630" s="9">
        <v>0</v>
      </c>
      <c r="K9630" s="467">
        <v>0</v>
      </c>
      <c r="L9630" s="9">
        <f t="shared" si="3304"/>
        <v>0</v>
      </c>
      <c r="M9630" s="9">
        <v>0</v>
      </c>
      <c r="N9630" s="467">
        <v>0</v>
      </c>
    </row>
    <row r="9631" spans="1:14" customFormat="1" ht="105.75" hidden="1" customHeight="1" thickBot="1" x14ac:dyDescent="0.3">
      <c r="A9631" s="1" t="s">
        <v>0</v>
      </c>
      <c r="B9631" s="6" t="s">
        <v>142</v>
      </c>
      <c r="C9631" s="9">
        <f t="shared" si="3301"/>
        <v>0</v>
      </c>
      <c r="D9631" s="9">
        <v>0</v>
      </c>
      <c r="E9631" s="9">
        <v>0</v>
      </c>
      <c r="F9631" s="9">
        <f t="shared" si="3302"/>
        <v>0</v>
      </c>
      <c r="G9631" s="9">
        <v>0</v>
      </c>
      <c r="H9631" s="467">
        <v>0</v>
      </c>
      <c r="I9631" s="9">
        <f t="shared" si="3303"/>
        <v>0</v>
      </c>
      <c r="J9631" s="9">
        <v>0</v>
      </c>
      <c r="K9631" s="467">
        <v>0</v>
      </c>
      <c r="L9631" s="9">
        <f t="shared" si="3304"/>
        <v>0</v>
      </c>
      <c r="M9631" s="9">
        <v>0</v>
      </c>
      <c r="N9631" s="467">
        <v>0</v>
      </c>
    </row>
    <row r="9632" spans="1:14" customFormat="1" ht="15.75" hidden="1" customHeight="1" thickBot="1" x14ac:dyDescent="0.3">
      <c r="A9632" s="1" t="s">
        <v>0</v>
      </c>
      <c r="B9632" s="6" t="s">
        <v>143</v>
      </c>
      <c r="C9632" s="9">
        <f t="shared" si="3301"/>
        <v>0</v>
      </c>
      <c r="D9632" s="9">
        <v>0</v>
      </c>
      <c r="E9632" s="9">
        <v>0</v>
      </c>
      <c r="F9632" s="9">
        <f t="shared" si="3302"/>
        <v>0</v>
      </c>
      <c r="G9632" s="9">
        <v>0</v>
      </c>
      <c r="H9632" s="467">
        <v>0</v>
      </c>
      <c r="I9632" s="9">
        <f t="shared" si="3303"/>
        <v>0</v>
      </c>
      <c r="J9632" s="9">
        <v>0</v>
      </c>
      <c r="K9632" s="467">
        <v>0</v>
      </c>
      <c r="L9632" s="9">
        <f t="shared" si="3304"/>
        <v>0</v>
      </c>
      <c r="M9632" s="9">
        <v>0</v>
      </c>
      <c r="N9632" s="467">
        <v>0</v>
      </c>
    </row>
    <row r="9633" spans="1:14" customFormat="1" ht="15.75" hidden="1" customHeight="1" thickBot="1" x14ac:dyDescent="0.3">
      <c r="A9633" s="1" t="s">
        <v>0</v>
      </c>
      <c r="B9633" s="6" t="s">
        <v>144</v>
      </c>
      <c r="C9633" s="9">
        <f t="shared" si="3301"/>
        <v>0</v>
      </c>
      <c r="D9633" s="9">
        <v>0</v>
      </c>
      <c r="E9633" s="9">
        <v>0</v>
      </c>
      <c r="F9633" s="9">
        <f t="shared" si="3302"/>
        <v>0</v>
      </c>
      <c r="G9633" s="9">
        <v>0</v>
      </c>
      <c r="H9633" s="467">
        <v>0</v>
      </c>
      <c r="I9633" s="9">
        <f t="shared" si="3303"/>
        <v>0</v>
      </c>
      <c r="J9633" s="9">
        <v>0</v>
      </c>
      <c r="K9633" s="467">
        <v>0</v>
      </c>
      <c r="L9633" s="9">
        <f t="shared" si="3304"/>
        <v>0</v>
      </c>
      <c r="M9633" s="9">
        <v>0</v>
      </c>
      <c r="N9633" s="467">
        <v>0</v>
      </c>
    </row>
    <row r="9634" spans="1:14" customFormat="1" ht="75.75" hidden="1" customHeight="1" thickBot="1" x14ac:dyDescent="0.3">
      <c r="A9634" s="1" t="s">
        <v>0</v>
      </c>
      <c r="B9634" s="6" t="s">
        <v>145</v>
      </c>
      <c r="C9634" s="9">
        <f t="shared" si="3301"/>
        <v>0</v>
      </c>
      <c r="D9634" s="9">
        <v>0</v>
      </c>
      <c r="E9634" s="9">
        <v>0</v>
      </c>
      <c r="F9634" s="9">
        <f t="shared" si="3302"/>
        <v>0</v>
      </c>
      <c r="G9634" s="9">
        <v>0</v>
      </c>
      <c r="H9634" s="467">
        <v>0</v>
      </c>
      <c r="I9634" s="9">
        <f t="shared" si="3303"/>
        <v>0</v>
      </c>
      <c r="J9634" s="9">
        <v>0</v>
      </c>
      <c r="K9634" s="467">
        <v>0</v>
      </c>
      <c r="L9634" s="9">
        <f t="shared" si="3304"/>
        <v>0</v>
      </c>
      <c r="M9634" s="9">
        <v>0</v>
      </c>
      <c r="N9634" s="467">
        <v>0</v>
      </c>
    </row>
    <row r="9635" spans="1:14" customFormat="1" ht="30" hidden="1" customHeight="1" x14ac:dyDescent="0.25">
      <c r="A9635" s="133" t="s">
        <v>0</v>
      </c>
      <c r="B9635" s="136" t="s">
        <v>146</v>
      </c>
      <c r="C9635" s="135">
        <f t="shared" si="3301"/>
        <v>0</v>
      </c>
      <c r="D9635" s="135">
        <v>0</v>
      </c>
      <c r="E9635" s="135">
        <v>0</v>
      </c>
      <c r="F9635" s="135">
        <f t="shared" si="3302"/>
        <v>0</v>
      </c>
      <c r="G9635" s="135">
        <v>0</v>
      </c>
      <c r="H9635" s="476">
        <v>0</v>
      </c>
      <c r="I9635" s="135">
        <f t="shared" si="3303"/>
        <v>0</v>
      </c>
      <c r="J9635" s="135">
        <v>0</v>
      </c>
      <c r="K9635" s="476">
        <v>0</v>
      </c>
      <c r="L9635" s="135">
        <f t="shared" si="3304"/>
        <v>0</v>
      </c>
      <c r="M9635" s="135">
        <v>0</v>
      </c>
      <c r="N9635" s="476">
        <v>0</v>
      </c>
    </row>
    <row r="9636" spans="1:14" s="333" customFormat="1" ht="25.5" hidden="1" customHeight="1" x14ac:dyDescent="0.2">
      <c r="A9636" s="334" t="s">
        <v>0</v>
      </c>
      <c r="B9636" s="337" t="s">
        <v>147</v>
      </c>
      <c r="C9636" s="338">
        <f t="shared" si="3301"/>
        <v>0</v>
      </c>
      <c r="D9636" s="338">
        <f>SUM(D9637,D9684,D9691:D9692)</f>
        <v>0</v>
      </c>
      <c r="E9636" s="338">
        <f>SUM(E9637,E9684,E9691:E9692)</f>
        <v>0</v>
      </c>
      <c r="F9636" s="338">
        <f t="shared" si="3302"/>
        <v>0</v>
      </c>
      <c r="G9636" s="338">
        <f>SUM(G9637,G9684,G9691:G9692)</f>
        <v>0</v>
      </c>
      <c r="H9636" s="483">
        <f>SUM(H9637,H9684,H9691:H9692)</f>
        <v>0</v>
      </c>
      <c r="I9636" s="338">
        <f t="shared" si="3303"/>
        <v>0</v>
      </c>
      <c r="J9636" s="338">
        <f>SUM(J9637,J9684,J9691:J9692)</f>
        <v>0</v>
      </c>
      <c r="K9636" s="483">
        <f>SUM(K9637,K9684,K9691:K9692)</f>
        <v>0</v>
      </c>
      <c r="L9636" s="338">
        <f t="shared" si="3304"/>
        <v>0</v>
      </c>
      <c r="M9636" s="338">
        <f>SUM(M9637,M9684,M9691:M9692)</f>
        <v>0</v>
      </c>
      <c r="N9636" s="483">
        <f>SUM(N9637,N9684,N9691:N9692)</f>
        <v>0</v>
      </c>
    </row>
    <row r="9637" spans="1:14" customFormat="1" ht="15.75" hidden="1" customHeight="1" thickBot="1" x14ac:dyDescent="0.3">
      <c r="A9637" s="140" t="s">
        <v>0</v>
      </c>
      <c r="B9637" s="149" t="s">
        <v>148</v>
      </c>
      <c r="C9637" s="142">
        <f t="shared" si="3301"/>
        <v>0</v>
      </c>
      <c r="D9637" s="142">
        <f>SUM(D9638,D9650,D9679)</f>
        <v>0</v>
      </c>
      <c r="E9637" s="142">
        <f>SUM(E9638,E9650,E9679)</f>
        <v>0</v>
      </c>
      <c r="F9637" s="142">
        <f t="shared" si="3302"/>
        <v>0</v>
      </c>
      <c r="G9637" s="142">
        <f>SUM(G9638,G9650,G9679)</f>
        <v>0</v>
      </c>
      <c r="H9637" s="477">
        <f>SUM(H9638,H9650,H9679)</f>
        <v>0</v>
      </c>
      <c r="I9637" s="142">
        <f t="shared" si="3303"/>
        <v>0</v>
      </c>
      <c r="J9637" s="142">
        <f>SUM(J9638,J9650,J9679)</f>
        <v>0</v>
      </c>
      <c r="K9637" s="477">
        <f>SUM(K9638,K9650,K9679)</f>
        <v>0</v>
      </c>
      <c r="L9637" s="142">
        <f t="shared" si="3304"/>
        <v>0</v>
      </c>
      <c r="M9637" s="142">
        <f>SUM(M9638,M9650,M9679)</f>
        <v>0</v>
      </c>
      <c r="N9637" s="477">
        <f>SUM(N9638,N9650,N9679)</f>
        <v>0</v>
      </c>
    </row>
    <row r="9638" spans="1:14" customFormat="1" ht="15.75" hidden="1" customHeight="1" thickBot="1" x14ac:dyDescent="0.3">
      <c r="A9638" s="1" t="s">
        <v>0</v>
      </c>
      <c r="B9638" s="4" t="s">
        <v>149</v>
      </c>
      <c r="C9638" s="9">
        <f t="shared" si="3301"/>
        <v>0</v>
      </c>
      <c r="D9638" s="9">
        <f>SUM(D9639:D9649)</f>
        <v>0</v>
      </c>
      <c r="E9638" s="9">
        <f>SUM(E9639:E9649)</f>
        <v>0</v>
      </c>
      <c r="F9638" s="9">
        <f t="shared" si="3302"/>
        <v>0</v>
      </c>
      <c r="G9638" s="9">
        <f>SUM(G9639:G9649)</f>
        <v>0</v>
      </c>
      <c r="H9638" s="467">
        <f>SUM(H9639:H9649)</f>
        <v>0</v>
      </c>
      <c r="I9638" s="9">
        <f t="shared" si="3303"/>
        <v>0</v>
      </c>
      <c r="J9638" s="9">
        <f>SUM(J9639:J9649)</f>
        <v>0</v>
      </c>
      <c r="K9638" s="467">
        <f>SUM(K9639:K9649)</f>
        <v>0</v>
      </c>
      <c r="L9638" s="9">
        <f t="shared" si="3304"/>
        <v>0</v>
      </c>
      <c r="M9638" s="9">
        <f>SUM(M9639:M9649)</f>
        <v>0</v>
      </c>
      <c r="N9638" s="467">
        <f>SUM(N9639:N9649)</f>
        <v>0</v>
      </c>
    </row>
    <row r="9639" spans="1:14" customFormat="1" ht="30.75" hidden="1" customHeight="1" thickBot="1" x14ac:dyDescent="0.3">
      <c r="A9639" s="1" t="s">
        <v>0</v>
      </c>
      <c r="B9639" s="5" t="s">
        <v>150</v>
      </c>
      <c r="C9639" s="9">
        <f t="shared" si="3301"/>
        <v>0</v>
      </c>
      <c r="D9639" s="9">
        <v>0</v>
      </c>
      <c r="E9639" s="9">
        <v>0</v>
      </c>
      <c r="F9639" s="9">
        <f t="shared" si="3302"/>
        <v>0</v>
      </c>
      <c r="G9639" s="9">
        <v>0</v>
      </c>
      <c r="H9639" s="467">
        <v>0</v>
      </c>
      <c r="I9639" s="9">
        <f t="shared" si="3303"/>
        <v>0</v>
      </c>
      <c r="J9639" s="9">
        <v>0</v>
      </c>
      <c r="K9639" s="467">
        <v>0</v>
      </c>
      <c r="L9639" s="9">
        <f t="shared" si="3304"/>
        <v>0</v>
      </c>
      <c r="M9639" s="9">
        <v>0</v>
      </c>
      <c r="N9639" s="467">
        <v>0</v>
      </c>
    </row>
    <row r="9640" spans="1:14" customFormat="1" ht="30.75" hidden="1" customHeight="1" thickBot="1" x14ac:dyDescent="0.3">
      <c r="A9640" s="1" t="s">
        <v>0</v>
      </c>
      <c r="B9640" s="5" t="s">
        <v>151</v>
      </c>
      <c r="C9640" s="9">
        <f t="shared" si="3301"/>
        <v>0</v>
      </c>
      <c r="D9640" s="9">
        <v>0</v>
      </c>
      <c r="E9640" s="9">
        <v>0</v>
      </c>
      <c r="F9640" s="9">
        <f t="shared" si="3302"/>
        <v>0</v>
      </c>
      <c r="G9640" s="9">
        <v>0</v>
      </c>
      <c r="H9640" s="467">
        <v>0</v>
      </c>
      <c r="I9640" s="9">
        <f t="shared" si="3303"/>
        <v>0</v>
      </c>
      <c r="J9640" s="9">
        <v>0</v>
      </c>
      <c r="K9640" s="467">
        <v>0</v>
      </c>
      <c r="L9640" s="9">
        <f t="shared" si="3304"/>
        <v>0</v>
      </c>
      <c r="M9640" s="9">
        <v>0</v>
      </c>
      <c r="N9640" s="467">
        <v>0</v>
      </c>
    </row>
    <row r="9641" spans="1:14" customFormat="1" ht="15.75" hidden="1" customHeight="1" thickBot="1" x14ac:dyDescent="0.3">
      <c r="A9641" s="1" t="s">
        <v>0</v>
      </c>
      <c r="B9641" s="5" t="s">
        <v>152</v>
      </c>
      <c r="C9641" s="9">
        <f t="shared" si="3301"/>
        <v>0</v>
      </c>
      <c r="D9641" s="9">
        <v>0</v>
      </c>
      <c r="E9641" s="9">
        <v>0</v>
      </c>
      <c r="F9641" s="9">
        <f t="shared" si="3302"/>
        <v>0</v>
      </c>
      <c r="G9641" s="9">
        <v>0</v>
      </c>
      <c r="H9641" s="467">
        <v>0</v>
      </c>
      <c r="I9641" s="9">
        <f t="shared" si="3303"/>
        <v>0</v>
      </c>
      <c r="J9641" s="9">
        <v>0</v>
      </c>
      <c r="K9641" s="467">
        <v>0</v>
      </c>
      <c r="L9641" s="9">
        <f t="shared" si="3304"/>
        <v>0</v>
      </c>
      <c r="M9641" s="9">
        <v>0</v>
      </c>
      <c r="N9641" s="467">
        <v>0</v>
      </c>
    </row>
    <row r="9642" spans="1:14" customFormat="1" ht="2.25" hidden="1" customHeight="1" thickTop="1" thickBot="1" x14ac:dyDescent="0.3">
      <c r="A9642" s="1" t="s">
        <v>0</v>
      </c>
      <c r="B9642" s="5" t="s">
        <v>153</v>
      </c>
      <c r="C9642" s="9">
        <f t="shared" si="3301"/>
        <v>0</v>
      </c>
      <c r="D9642" s="9">
        <v>0</v>
      </c>
      <c r="E9642" s="9">
        <v>0</v>
      </c>
      <c r="F9642" s="9">
        <f t="shared" si="3302"/>
        <v>0</v>
      </c>
      <c r="G9642" s="9">
        <v>0</v>
      </c>
      <c r="H9642" s="467">
        <v>0</v>
      </c>
      <c r="I9642" s="9">
        <f t="shared" si="3303"/>
        <v>0</v>
      </c>
      <c r="J9642" s="9">
        <v>0</v>
      </c>
      <c r="K9642" s="467">
        <v>0</v>
      </c>
      <c r="L9642" s="9">
        <f t="shared" si="3304"/>
        <v>0</v>
      </c>
      <c r="M9642" s="9">
        <v>0</v>
      </c>
      <c r="N9642" s="467">
        <v>0</v>
      </c>
    </row>
    <row r="9643" spans="1:14" customFormat="1" ht="15.75" hidden="1" customHeight="1" thickBot="1" x14ac:dyDescent="0.3">
      <c r="A9643" s="1" t="s">
        <v>0</v>
      </c>
      <c r="B9643" s="5" t="s">
        <v>154</v>
      </c>
      <c r="C9643" s="9">
        <f t="shared" si="3301"/>
        <v>0</v>
      </c>
      <c r="D9643" s="9">
        <v>0</v>
      </c>
      <c r="E9643" s="9">
        <v>0</v>
      </c>
      <c r="F9643" s="9">
        <f t="shared" si="3302"/>
        <v>0</v>
      </c>
      <c r="G9643" s="9">
        <v>0</v>
      </c>
      <c r="H9643" s="467">
        <v>0</v>
      </c>
      <c r="I9643" s="9">
        <f t="shared" si="3303"/>
        <v>0</v>
      </c>
      <c r="J9643" s="9">
        <v>0</v>
      </c>
      <c r="K9643" s="467">
        <v>0</v>
      </c>
      <c r="L9643" s="9">
        <f t="shared" si="3304"/>
        <v>0</v>
      </c>
      <c r="M9643" s="9">
        <v>0</v>
      </c>
      <c r="N9643" s="467">
        <v>0</v>
      </c>
    </row>
    <row r="9644" spans="1:14" customFormat="1" ht="15.75" hidden="1" customHeight="1" thickBot="1" x14ac:dyDescent="0.3">
      <c r="A9644" s="1" t="s">
        <v>0</v>
      </c>
      <c r="B9644" s="5" t="s">
        <v>155</v>
      </c>
      <c r="C9644" s="9">
        <f t="shared" si="3301"/>
        <v>0</v>
      </c>
      <c r="D9644" s="9">
        <v>0</v>
      </c>
      <c r="E9644" s="9">
        <v>0</v>
      </c>
      <c r="F9644" s="9">
        <f t="shared" si="3302"/>
        <v>0</v>
      </c>
      <c r="G9644" s="9">
        <v>0</v>
      </c>
      <c r="H9644" s="467">
        <v>0</v>
      </c>
      <c r="I9644" s="9">
        <f t="shared" si="3303"/>
        <v>0</v>
      </c>
      <c r="J9644" s="9">
        <v>0</v>
      </c>
      <c r="K9644" s="467">
        <v>0</v>
      </c>
      <c r="L9644" s="9">
        <f t="shared" si="3304"/>
        <v>0</v>
      </c>
      <c r="M9644" s="9">
        <v>0</v>
      </c>
      <c r="N9644" s="467">
        <v>0</v>
      </c>
    </row>
    <row r="9645" spans="1:14" customFormat="1" ht="15.75" hidden="1" customHeight="1" thickBot="1" x14ac:dyDescent="0.3">
      <c r="A9645" s="1" t="s">
        <v>0</v>
      </c>
      <c r="B9645" s="5" t="s">
        <v>156</v>
      </c>
      <c r="C9645" s="9">
        <f t="shared" si="3301"/>
        <v>0</v>
      </c>
      <c r="D9645" s="9">
        <v>0</v>
      </c>
      <c r="E9645" s="9">
        <v>0</v>
      </c>
      <c r="F9645" s="9">
        <f t="shared" si="3302"/>
        <v>0</v>
      </c>
      <c r="G9645" s="9">
        <v>0</v>
      </c>
      <c r="H9645" s="467">
        <v>0</v>
      </c>
      <c r="I9645" s="9">
        <f t="shared" si="3303"/>
        <v>0</v>
      </c>
      <c r="J9645" s="9">
        <v>0</v>
      </c>
      <c r="K9645" s="467">
        <v>0</v>
      </c>
      <c r="L9645" s="9">
        <f t="shared" si="3304"/>
        <v>0</v>
      </c>
      <c r="M9645" s="9">
        <v>0</v>
      </c>
      <c r="N9645" s="467">
        <v>0</v>
      </c>
    </row>
    <row r="9646" spans="1:14" customFormat="1" ht="45.75" hidden="1" customHeight="1" thickBot="1" x14ac:dyDescent="0.3">
      <c r="A9646" s="1" t="s">
        <v>0</v>
      </c>
      <c r="B9646" s="5" t="s">
        <v>157</v>
      </c>
      <c r="C9646" s="9">
        <f t="shared" si="3301"/>
        <v>0</v>
      </c>
      <c r="D9646" s="9">
        <v>0</v>
      </c>
      <c r="E9646" s="9">
        <v>0</v>
      </c>
      <c r="F9646" s="9">
        <f t="shared" si="3302"/>
        <v>0</v>
      </c>
      <c r="G9646" s="9">
        <v>0</v>
      </c>
      <c r="H9646" s="467">
        <v>0</v>
      </c>
      <c r="I9646" s="9">
        <f t="shared" si="3303"/>
        <v>0</v>
      </c>
      <c r="J9646" s="9">
        <v>0</v>
      </c>
      <c r="K9646" s="467">
        <v>0</v>
      </c>
      <c r="L9646" s="9">
        <f t="shared" si="3304"/>
        <v>0</v>
      </c>
      <c r="M9646" s="9">
        <v>0</v>
      </c>
      <c r="N9646" s="467">
        <v>0</v>
      </c>
    </row>
    <row r="9647" spans="1:14" customFormat="1" ht="30.75" hidden="1" customHeight="1" thickBot="1" x14ac:dyDescent="0.3">
      <c r="A9647" s="1" t="s">
        <v>0</v>
      </c>
      <c r="B9647" s="5" t="s">
        <v>158</v>
      </c>
      <c r="C9647" s="9">
        <f t="shared" si="3301"/>
        <v>0</v>
      </c>
      <c r="D9647" s="9">
        <v>0</v>
      </c>
      <c r="E9647" s="9">
        <v>0</v>
      </c>
      <c r="F9647" s="9">
        <f t="shared" si="3302"/>
        <v>0</v>
      </c>
      <c r="G9647" s="9">
        <v>0</v>
      </c>
      <c r="H9647" s="467">
        <v>0</v>
      </c>
      <c r="I9647" s="9">
        <f t="shared" si="3303"/>
        <v>0</v>
      </c>
      <c r="J9647" s="9">
        <v>0</v>
      </c>
      <c r="K9647" s="467">
        <v>0</v>
      </c>
      <c r="L9647" s="9">
        <f t="shared" si="3304"/>
        <v>0</v>
      </c>
      <c r="M9647" s="9">
        <v>0</v>
      </c>
      <c r="N9647" s="467">
        <v>0</v>
      </c>
    </row>
    <row r="9648" spans="1:14" customFormat="1" ht="15.75" hidden="1" customHeight="1" thickBot="1" x14ac:dyDescent="0.3">
      <c r="A9648" s="1" t="s">
        <v>0</v>
      </c>
      <c r="B9648" s="5" t="s">
        <v>159</v>
      </c>
      <c r="C9648" s="9">
        <f t="shared" si="3301"/>
        <v>0</v>
      </c>
      <c r="D9648" s="9">
        <v>0</v>
      </c>
      <c r="E9648" s="9">
        <v>0</v>
      </c>
      <c r="F9648" s="9">
        <f t="shared" si="3302"/>
        <v>0</v>
      </c>
      <c r="G9648" s="9">
        <v>0</v>
      </c>
      <c r="H9648" s="467">
        <v>0</v>
      </c>
      <c r="I9648" s="9">
        <f t="shared" si="3303"/>
        <v>0</v>
      </c>
      <c r="J9648" s="9">
        <v>0</v>
      </c>
      <c r="K9648" s="467">
        <v>0</v>
      </c>
      <c r="L9648" s="9">
        <f t="shared" si="3304"/>
        <v>0</v>
      </c>
      <c r="M9648" s="9">
        <v>0</v>
      </c>
      <c r="N9648" s="467">
        <v>0</v>
      </c>
    </row>
    <row r="9649" spans="1:14" customFormat="1" ht="30.75" hidden="1" customHeight="1" thickBot="1" x14ac:dyDescent="0.3">
      <c r="A9649" s="1" t="s">
        <v>0</v>
      </c>
      <c r="B9649" s="5" t="s">
        <v>160</v>
      </c>
      <c r="C9649" s="9">
        <f t="shared" si="3301"/>
        <v>0</v>
      </c>
      <c r="D9649" s="9">
        <v>0</v>
      </c>
      <c r="E9649" s="9">
        <v>0</v>
      </c>
      <c r="F9649" s="9">
        <f t="shared" si="3302"/>
        <v>0</v>
      </c>
      <c r="G9649" s="9">
        <v>0</v>
      </c>
      <c r="H9649" s="467">
        <v>0</v>
      </c>
      <c r="I9649" s="9">
        <f t="shared" si="3303"/>
        <v>0</v>
      </c>
      <c r="J9649" s="9">
        <v>0</v>
      </c>
      <c r="K9649" s="467">
        <v>0</v>
      </c>
      <c r="L9649" s="9">
        <f t="shared" si="3304"/>
        <v>0</v>
      </c>
      <c r="M9649" s="9">
        <v>0</v>
      </c>
      <c r="N9649" s="467">
        <v>0</v>
      </c>
    </row>
    <row r="9650" spans="1:14" customFormat="1" ht="30.75" hidden="1" customHeight="1" thickBot="1" x14ac:dyDescent="0.3">
      <c r="A9650" s="1" t="s">
        <v>0</v>
      </c>
      <c r="B9650" s="4" t="s">
        <v>161</v>
      </c>
      <c r="C9650" s="9">
        <f t="shared" si="3301"/>
        <v>0</v>
      </c>
      <c r="D9650" s="9">
        <f>SUM(D9651,D9658)</f>
        <v>0</v>
      </c>
      <c r="E9650" s="9">
        <f>SUM(E9651,E9658)</f>
        <v>0</v>
      </c>
      <c r="F9650" s="9">
        <f t="shared" si="3302"/>
        <v>0</v>
      </c>
      <c r="G9650" s="9">
        <f>SUM(G9651,G9658)</f>
        <v>0</v>
      </c>
      <c r="H9650" s="467">
        <f>SUM(H9651,H9658)</f>
        <v>0</v>
      </c>
      <c r="I9650" s="9">
        <f t="shared" si="3303"/>
        <v>0</v>
      </c>
      <c r="J9650" s="9">
        <f>SUM(J9651,J9658)</f>
        <v>0</v>
      </c>
      <c r="K9650" s="467">
        <f>SUM(K9651,K9658)</f>
        <v>0</v>
      </c>
      <c r="L9650" s="9">
        <f t="shared" si="3304"/>
        <v>0</v>
      </c>
      <c r="M9650" s="9">
        <f>SUM(M9651,M9658)</f>
        <v>0</v>
      </c>
      <c r="N9650" s="467">
        <f>SUM(N9651,N9658)</f>
        <v>0</v>
      </c>
    </row>
    <row r="9651" spans="1:14" customFormat="1" ht="30.75" hidden="1" customHeight="1" thickBot="1" x14ac:dyDescent="0.3">
      <c r="A9651" s="1" t="s">
        <v>0</v>
      </c>
      <c r="B9651" s="5" t="s">
        <v>162</v>
      </c>
      <c r="C9651" s="9">
        <f t="shared" si="3301"/>
        <v>0</v>
      </c>
      <c r="D9651" s="9">
        <f>SUM(D9652:D9657)</f>
        <v>0</v>
      </c>
      <c r="E9651" s="9">
        <f>SUM(E9652:E9657)</f>
        <v>0</v>
      </c>
      <c r="F9651" s="9">
        <f t="shared" si="3302"/>
        <v>0</v>
      </c>
      <c r="G9651" s="9">
        <f>SUM(G9652:G9657)</f>
        <v>0</v>
      </c>
      <c r="H9651" s="467">
        <f>SUM(H9652:H9657)</f>
        <v>0</v>
      </c>
      <c r="I9651" s="9">
        <f t="shared" si="3303"/>
        <v>0</v>
      </c>
      <c r="J9651" s="9">
        <f>SUM(J9652:J9657)</f>
        <v>0</v>
      </c>
      <c r="K9651" s="467">
        <f>SUM(K9652:K9657)</f>
        <v>0</v>
      </c>
      <c r="L9651" s="9">
        <f t="shared" si="3304"/>
        <v>0</v>
      </c>
      <c r="M9651" s="9">
        <f>SUM(M9652:M9657)</f>
        <v>0</v>
      </c>
      <c r="N9651" s="467">
        <f>SUM(N9652:N9657)</f>
        <v>0</v>
      </c>
    </row>
    <row r="9652" spans="1:14" customFormat="1" ht="30.75" hidden="1" customHeight="1" thickBot="1" x14ac:dyDescent="0.3">
      <c r="A9652" s="1" t="s">
        <v>0</v>
      </c>
      <c r="B9652" s="6" t="s">
        <v>163</v>
      </c>
      <c r="C9652" s="9">
        <f t="shared" si="3301"/>
        <v>0</v>
      </c>
      <c r="D9652" s="9">
        <v>0</v>
      </c>
      <c r="E9652" s="9">
        <v>0</v>
      </c>
      <c r="F9652" s="9">
        <f t="shared" si="3302"/>
        <v>0</v>
      </c>
      <c r="G9652" s="9">
        <v>0</v>
      </c>
      <c r="H9652" s="467">
        <v>0</v>
      </c>
      <c r="I9652" s="9">
        <f t="shared" si="3303"/>
        <v>0</v>
      </c>
      <c r="J9652" s="9">
        <v>0</v>
      </c>
      <c r="K9652" s="467">
        <v>0</v>
      </c>
      <c r="L9652" s="9">
        <f t="shared" si="3304"/>
        <v>0</v>
      </c>
      <c r="M9652" s="9">
        <v>0</v>
      </c>
      <c r="N9652" s="467">
        <v>0</v>
      </c>
    </row>
    <row r="9653" spans="1:14" customFormat="1" ht="45.75" hidden="1" customHeight="1" thickBot="1" x14ac:dyDescent="0.3">
      <c r="A9653" s="1" t="s">
        <v>0</v>
      </c>
      <c r="B9653" s="6" t="s">
        <v>164</v>
      </c>
      <c r="C9653" s="9">
        <f t="shared" si="3301"/>
        <v>0</v>
      </c>
      <c r="D9653" s="9">
        <v>0</v>
      </c>
      <c r="E9653" s="9">
        <v>0</v>
      </c>
      <c r="F9653" s="9">
        <f t="shared" si="3302"/>
        <v>0</v>
      </c>
      <c r="G9653" s="9">
        <v>0</v>
      </c>
      <c r="H9653" s="467">
        <v>0</v>
      </c>
      <c r="I9653" s="9">
        <f t="shared" si="3303"/>
        <v>0</v>
      </c>
      <c r="J9653" s="9">
        <v>0</v>
      </c>
      <c r="K9653" s="467">
        <v>0</v>
      </c>
      <c r="L9653" s="9">
        <f t="shared" si="3304"/>
        <v>0</v>
      </c>
      <c r="M9653" s="9">
        <v>0</v>
      </c>
      <c r="N9653" s="467">
        <v>0</v>
      </c>
    </row>
    <row r="9654" spans="1:14" customFormat="1" ht="30.75" hidden="1" customHeight="1" thickBot="1" x14ac:dyDescent="0.3">
      <c r="A9654" s="1" t="s">
        <v>0</v>
      </c>
      <c r="B9654" s="6" t="s">
        <v>165</v>
      </c>
      <c r="C9654" s="9">
        <f t="shared" si="3301"/>
        <v>0</v>
      </c>
      <c r="D9654" s="9">
        <v>0</v>
      </c>
      <c r="E9654" s="9">
        <v>0</v>
      </c>
      <c r="F9654" s="9">
        <f t="shared" si="3302"/>
        <v>0</v>
      </c>
      <c r="G9654" s="9">
        <v>0</v>
      </c>
      <c r="H9654" s="467">
        <v>0</v>
      </c>
      <c r="I9654" s="9">
        <f t="shared" si="3303"/>
        <v>0</v>
      </c>
      <c r="J9654" s="9">
        <v>0</v>
      </c>
      <c r="K9654" s="467">
        <v>0</v>
      </c>
      <c r="L9654" s="9">
        <f t="shared" si="3304"/>
        <v>0</v>
      </c>
      <c r="M9654" s="9">
        <v>0</v>
      </c>
      <c r="N9654" s="467">
        <v>0</v>
      </c>
    </row>
    <row r="9655" spans="1:14" customFormat="1" ht="24" hidden="1" customHeight="1" thickTop="1" thickBot="1" x14ac:dyDescent="0.3">
      <c r="A9655" s="1" t="s">
        <v>0</v>
      </c>
      <c r="B9655" s="6" t="s">
        <v>166</v>
      </c>
      <c r="C9655" s="9">
        <f t="shared" si="3301"/>
        <v>0</v>
      </c>
      <c r="D9655" s="9">
        <v>0</v>
      </c>
      <c r="E9655" s="9">
        <v>0</v>
      </c>
      <c r="F9655" s="9">
        <f t="shared" si="3302"/>
        <v>0</v>
      </c>
      <c r="G9655" s="9">
        <v>0</v>
      </c>
      <c r="H9655" s="467">
        <v>0</v>
      </c>
      <c r="I9655" s="9">
        <f t="shared" si="3303"/>
        <v>0</v>
      </c>
      <c r="J9655" s="9">
        <v>0</v>
      </c>
      <c r="K9655" s="467">
        <v>0</v>
      </c>
      <c r="L9655" s="9">
        <f t="shared" si="3304"/>
        <v>0</v>
      </c>
      <c r="M9655" s="9">
        <v>0</v>
      </c>
      <c r="N9655" s="467">
        <v>0</v>
      </c>
    </row>
    <row r="9656" spans="1:14" customFormat="1" ht="60.75" hidden="1" customHeight="1" thickBot="1" x14ac:dyDescent="0.3">
      <c r="A9656" s="1" t="s">
        <v>0</v>
      </c>
      <c r="B9656" s="6" t="s">
        <v>167</v>
      </c>
      <c r="C9656" s="9">
        <f t="shared" si="3301"/>
        <v>0</v>
      </c>
      <c r="D9656" s="9">
        <v>0</v>
      </c>
      <c r="E9656" s="9">
        <v>0</v>
      </c>
      <c r="F9656" s="9">
        <f t="shared" si="3302"/>
        <v>0</v>
      </c>
      <c r="G9656" s="9">
        <v>0</v>
      </c>
      <c r="H9656" s="467">
        <v>0</v>
      </c>
      <c r="I9656" s="9">
        <f t="shared" si="3303"/>
        <v>0</v>
      </c>
      <c r="J9656" s="9">
        <v>0</v>
      </c>
      <c r="K9656" s="467">
        <v>0</v>
      </c>
      <c r="L9656" s="9">
        <f t="shared" si="3304"/>
        <v>0</v>
      </c>
      <c r="M9656" s="9">
        <v>0</v>
      </c>
      <c r="N9656" s="467">
        <v>0</v>
      </c>
    </row>
    <row r="9657" spans="1:14" customFormat="1" ht="30.75" hidden="1" customHeight="1" thickBot="1" x14ac:dyDescent="0.3">
      <c r="A9657" s="1" t="s">
        <v>0</v>
      </c>
      <c r="B9657" s="6" t="s">
        <v>168</v>
      </c>
      <c r="C9657" s="9">
        <f t="shared" si="3301"/>
        <v>0</v>
      </c>
      <c r="D9657" s="9">
        <v>0</v>
      </c>
      <c r="E9657" s="9">
        <v>0</v>
      </c>
      <c r="F9657" s="9">
        <f t="shared" si="3302"/>
        <v>0</v>
      </c>
      <c r="G9657" s="9">
        <v>0</v>
      </c>
      <c r="H9657" s="467">
        <v>0</v>
      </c>
      <c r="I9657" s="9">
        <f t="shared" si="3303"/>
        <v>0</v>
      </c>
      <c r="J9657" s="9">
        <v>0</v>
      </c>
      <c r="K9657" s="467">
        <v>0</v>
      </c>
      <c r="L9657" s="9">
        <f t="shared" si="3304"/>
        <v>0</v>
      </c>
      <c r="M9657" s="9">
        <v>0</v>
      </c>
      <c r="N9657" s="467">
        <v>0</v>
      </c>
    </row>
    <row r="9658" spans="1:14" customFormat="1" ht="45.75" hidden="1" customHeight="1" thickBot="1" x14ac:dyDescent="0.3">
      <c r="A9658" s="1" t="s">
        <v>0</v>
      </c>
      <c r="B9658" s="5" t="s">
        <v>169</v>
      </c>
      <c r="C9658" s="9">
        <f t="shared" si="3301"/>
        <v>0</v>
      </c>
      <c r="D9658" s="9">
        <f>SUM(D9659:D9678)</f>
        <v>0</v>
      </c>
      <c r="E9658" s="9">
        <f>SUM(E9659:E9678)</f>
        <v>0</v>
      </c>
      <c r="F9658" s="9">
        <f t="shared" si="3302"/>
        <v>0</v>
      </c>
      <c r="G9658" s="9">
        <f>SUM(G9659:G9678)</f>
        <v>0</v>
      </c>
      <c r="H9658" s="467">
        <f>SUM(H9659:H9678)</f>
        <v>0</v>
      </c>
      <c r="I9658" s="9">
        <f t="shared" si="3303"/>
        <v>0</v>
      </c>
      <c r="J9658" s="9">
        <f>SUM(J9659:J9678)</f>
        <v>0</v>
      </c>
      <c r="K9658" s="467">
        <f>SUM(K9659:K9678)</f>
        <v>0</v>
      </c>
      <c r="L9658" s="9">
        <f t="shared" si="3304"/>
        <v>0</v>
      </c>
      <c r="M9658" s="9">
        <f>SUM(M9659:M9678)</f>
        <v>0</v>
      </c>
      <c r="N9658" s="467">
        <f>SUM(N9659:N9678)</f>
        <v>0</v>
      </c>
    </row>
    <row r="9659" spans="1:14" customFormat="1" ht="15.75" hidden="1" customHeight="1" thickBot="1" x14ac:dyDescent="0.3">
      <c r="A9659" s="1" t="s">
        <v>0</v>
      </c>
      <c r="B9659" s="6" t="s">
        <v>30</v>
      </c>
      <c r="C9659" s="9">
        <f t="shared" si="3301"/>
        <v>0</v>
      </c>
      <c r="D9659" s="9">
        <v>0</v>
      </c>
      <c r="E9659" s="9">
        <v>0</v>
      </c>
      <c r="F9659" s="9">
        <f t="shared" si="3302"/>
        <v>0</v>
      </c>
      <c r="G9659" s="9">
        <v>0</v>
      </c>
      <c r="H9659" s="467">
        <v>0</v>
      </c>
      <c r="I9659" s="9">
        <f t="shared" si="3303"/>
        <v>0</v>
      </c>
      <c r="J9659" s="9">
        <v>0</v>
      </c>
      <c r="K9659" s="467">
        <v>0</v>
      </c>
      <c r="L9659" s="9">
        <f t="shared" si="3304"/>
        <v>0</v>
      </c>
      <c r="M9659" s="9">
        <v>0</v>
      </c>
      <c r="N9659" s="467">
        <v>0</v>
      </c>
    </row>
    <row r="9660" spans="1:14" customFormat="1" ht="15.75" hidden="1" customHeight="1" thickBot="1" x14ac:dyDescent="0.3">
      <c r="A9660" s="1" t="s">
        <v>0</v>
      </c>
      <c r="B9660" s="6" t="s">
        <v>31</v>
      </c>
      <c r="C9660" s="9">
        <f t="shared" si="3301"/>
        <v>0</v>
      </c>
      <c r="D9660" s="9">
        <v>0</v>
      </c>
      <c r="E9660" s="9">
        <v>0</v>
      </c>
      <c r="F9660" s="9">
        <f t="shared" si="3302"/>
        <v>0</v>
      </c>
      <c r="G9660" s="9">
        <v>0</v>
      </c>
      <c r="H9660" s="467">
        <v>0</v>
      </c>
      <c r="I9660" s="9">
        <f t="shared" si="3303"/>
        <v>0</v>
      </c>
      <c r="J9660" s="9">
        <v>0</v>
      </c>
      <c r="K9660" s="467">
        <v>0</v>
      </c>
      <c r="L9660" s="9">
        <f t="shared" si="3304"/>
        <v>0</v>
      </c>
      <c r="M9660" s="9">
        <v>0</v>
      </c>
      <c r="N9660" s="467">
        <v>0</v>
      </c>
    </row>
    <row r="9661" spans="1:14" customFormat="1" ht="15.75" hidden="1" customHeight="1" thickBot="1" x14ac:dyDescent="0.3">
      <c r="A9661" s="1" t="s">
        <v>0</v>
      </c>
      <c r="B9661" s="6" t="s">
        <v>170</v>
      </c>
      <c r="C9661" s="9">
        <f t="shared" si="3301"/>
        <v>0</v>
      </c>
      <c r="D9661" s="9">
        <v>0</v>
      </c>
      <c r="E9661" s="9">
        <v>0</v>
      </c>
      <c r="F9661" s="9">
        <f t="shared" si="3302"/>
        <v>0</v>
      </c>
      <c r="G9661" s="9">
        <v>0</v>
      </c>
      <c r="H9661" s="467">
        <v>0</v>
      </c>
      <c r="I9661" s="9">
        <f t="shared" si="3303"/>
        <v>0</v>
      </c>
      <c r="J9661" s="9">
        <v>0</v>
      </c>
      <c r="K9661" s="467">
        <v>0</v>
      </c>
      <c r="L9661" s="9">
        <f t="shared" si="3304"/>
        <v>0</v>
      </c>
      <c r="M9661" s="9">
        <v>0</v>
      </c>
      <c r="N9661" s="467">
        <v>0</v>
      </c>
    </row>
    <row r="9662" spans="1:14" customFormat="1" ht="30.75" hidden="1" customHeight="1" thickBot="1" x14ac:dyDescent="0.3">
      <c r="A9662" s="1" t="s">
        <v>0</v>
      </c>
      <c r="B9662" s="6" t="s">
        <v>36</v>
      </c>
      <c r="C9662" s="9">
        <f t="shared" si="3301"/>
        <v>0</v>
      </c>
      <c r="D9662" s="9">
        <v>0</v>
      </c>
      <c r="E9662" s="9">
        <v>0</v>
      </c>
      <c r="F9662" s="9">
        <f t="shared" si="3302"/>
        <v>0</v>
      </c>
      <c r="G9662" s="9">
        <v>0</v>
      </c>
      <c r="H9662" s="467">
        <v>0</v>
      </c>
      <c r="I9662" s="9">
        <f t="shared" si="3303"/>
        <v>0</v>
      </c>
      <c r="J9662" s="9">
        <v>0</v>
      </c>
      <c r="K9662" s="467">
        <v>0</v>
      </c>
      <c r="L9662" s="9">
        <f t="shared" si="3304"/>
        <v>0</v>
      </c>
      <c r="M9662" s="9">
        <v>0</v>
      </c>
      <c r="N9662" s="467">
        <v>0</v>
      </c>
    </row>
    <row r="9663" spans="1:14" customFormat="1" ht="30.75" hidden="1" customHeight="1" thickBot="1" x14ac:dyDescent="0.3">
      <c r="A9663" s="1" t="s">
        <v>0</v>
      </c>
      <c r="B9663" s="6" t="s">
        <v>171</v>
      </c>
      <c r="C9663" s="9">
        <f t="shared" si="3301"/>
        <v>0</v>
      </c>
      <c r="D9663" s="9">
        <v>0</v>
      </c>
      <c r="E9663" s="9">
        <v>0</v>
      </c>
      <c r="F9663" s="9">
        <f t="shared" si="3302"/>
        <v>0</v>
      </c>
      <c r="G9663" s="9">
        <v>0</v>
      </c>
      <c r="H9663" s="467">
        <v>0</v>
      </c>
      <c r="I9663" s="9">
        <f t="shared" si="3303"/>
        <v>0</v>
      </c>
      <c r="J9663" s="9">
        <v>0</v>
      </c>
      <c r="K9663" s="467">
        <v>0</v>
      </c>
      <c r="L9663" s="9">
        <f t="shared" si="3304"/>
        <v>0</v>
      </c>
      <c r="M9663" s="9">
        <v>0</v>
      </c>
      <c r="N9663" s="467">
        <v>0</v>
      </c>
    </row>
    <row r="9664" spans="1:14" customFormat="1" ht="30.75" hidden="1" customHeight="1" thickBot="1" x14ac:dyDescent="0.3">
      <c r="A9664" s="1" t="s">
        <v>0</v>
      </c>
      <c r="B9664" s="6" t="s">
        <v>172</v>
      </c>
      <c r="C9664" s="9">
        <f t="shared" si="3301"/>
        <v>0</v>
      </c>
      <c r="D9664" s="9">
        <v>0</v>
      </c>
      <c r="E9664" s="9">
        <v>0</v>
      </c>
      <c r="F9664" s="9">
        <f t="shared" si="3302"/>
        <v>0</v>
      </c>
      <c r="G9664" s="9">
        <v>0</v>
      </c>
      <c r="H9664" s="467">
        <v>0</v>
      </c>
      <c r="I9664" s="9">
        <f t="shared" si="3303"/>
        <v>0</v>
      </c>
      <c r="J9664" s="9">
        <v>0</v>
      </c>
      <c r="K9664" s="467">
        <v>0</v>
      </c>
      <c r="L9664" s="9">
        <f t="shared" si="3304"/>
        <v>0</v>
      </c>
      <c r="M9664" s="9">
        <v>0</v>
      </c>
      <c r="N9664" s="467">
        <v>0</v>
      </c>
    </row>
    <row r="9665" spans="1:14" customFormat="1" ht="30.75" hidden="1" customHeight="1" thickBot="1" x14ac:dyDescent="0.3">
      <c r="A9665" s="1" t="s">
        <v>0</v>
      </c>
      <c r="B9665" s="6" t="s">
        <v>173</v>
      </c>
      <c r="C9665" s="9">
        <f t="shared" si="3301"/>
        <v>0</v>
      </c>
      <c r="D9665" s="9">
        <v>0</v>
      </c>
      <c r="E9665" s="9">
        <v>0</v>
      </c>
      <c r="F9665" s="9">
        <f t="shared" si="3302"/>
        <v>0</v>
      </c>
      <c r="G9665" s="9">
        <v>0</v>
      </c>
      <c r="H9665" s="467">
        <v>0</v>
      </c>
      <c r="I9665" s="9">
        <f t="shared" si="3303"/>
        <v>0</v>
      </c>
      <c r="J9665" s="9">
        <v>0</v>
      </c>
      <c r="K9665" s="467">
        <v>0</v>
      </c>
      <c r="L9665" s="9">
        <f t="shared" si="3304"/>
        <v>0</v>
      </c>
      <c r="M9665" s="9">
        <v>0</v>
      </c>
      <c r="N9665" s="467">
        <v>0</v>
      </c>
    </row>
    <row r="9666" spans="1:14" customFormat="1" ht="15.75" hidden="1" customHeight="1" thickBot="1" x14ac:dyDescent="0.3">
      <c r="A9666" s="1" t="s">
        <v>0</v>
      </c>
      <c r="B9666" s="6" t="s">
        <v>174</v>
      </c>
      <c r="C9666" s="9">
        <f t="shared" si="3301"/>
        <v>0</v>
      </c>
      <c r="D9666" s="9">
        <v>0</v>
      </c>
      <c r="E9666" s="9">
        <v>0</v>
      </c>
      <c r="F9666" s="9">
        <f t="shared" si="3302"/>
        <v>0</v>
      </c>
      <c r="G9666" s="9">
        <v>0</v>
      </c>
      <c r="H9666" s="467">
        <v>0</v>
      </c>
      <c r="I9666" s="9">
        <f t="shared" si="3303"/>
        <v>0</v>
      </c>
      <c r="J9666" s="9">
        <v>0</v>
      </c>
      <c r="K9666" s="467">
        <v>0</v>
      </c>
      <c r="L9666" s="9">
        <f t="shared" si="3304"/>
        <v>0</v>
      </c>
      <c r="M9666" s="9">
        <v>0</v>
      </c>
      <c r="N9666" s="467">
        <v>0</v>
      </c>
    </row>
    <row r="9667" spans="1:14" customFormat="1" ht="30.75" hidden="1" customHeight="1" thickBot="1" x14ac:dyDescent="0.3">
      <c r="A9667" s="1" t="s">
        <v>0</v>
      </c>
      <c r="B9667" s="6" t="s">
        <v>175</v>
      </c>
      <c r="C9667" s="9">
        <f t="shared" ref="C9667:C9730" si="3305">SUM(D9667:E9667)</f>
        <v>0</v>
      </c>
      <c r="D9667" s="9">
        <v>0</v>
      </c>
      <c r="E9667" s="9">
        <v>0</v>
      </c>
      <c r="F9667" s="9">
        <f t="shared" ref="F9667:F9730" si="3306">SUM(G9667:H9667)</f>
        <v>0</v>
      </c>
      <c r="G9667" s="9">
        <v>0</v>
      </c>
      <c r="H9667" s="467">
        <v>0</v>
      </c>
      <c r="I9667" s="9">
        <f t="shared" ref="I9667:I9730" si="3307">SUM(J9667:K9667)</f>
        <v>0</v>
      </c>
      <c r="J9667" s="9">
        <v>0</v>
      </c>
      <c r="K9667" s="467">
        <v>0</v>
      </c>
      <c r="L9667" s="9">
        <f t="shared" ref="L9667:L9730" si="3308">SUM(M9667:N9667)</f>
        <v>0</v>
      </c>
      <c r="M9667" s="9">
        <v>0</v>
      </c>
      <c r="N9667" s="467">
        <v>0</v>
      </c>
    </row>
    <row r="9668" spans="1:14" customFormat="1" ht="30.75" hidden="1" customHeight="1" thickBot="1" x14ac:dyDescent="0.3">
      <c r="A9668" s="1" t="s">
        <v>0</v>
      </c>
      <c r="B9668" s="6" t="s">
        <v>37</v>
      </c>
      <c r="C9668" s="9">
        <f t="shared" si="3305"/>
        <v>0</v>
      </c>
      <c r="D9668" s="9">
        <v>0</v>
      </c>
      <c r="E9668" s="9">
        <v>0</v>
      </c>
      <c r="F9668" s="9">
        <f t="shared" si="3306"/>
        <v>0</v>
      </c>
      <c r="G9668" s="9">
        <v>0</v>
      </c>
      <c r="H9668" s="467">
        <v>0</v>
      </c>
      <c r="I9668" s="9">
        <f t="shared" si="3307"/>
        <v>0</v>
      </c>
      <c r="J9668" s="9">
        <v>0</v>
      </c>
      <c r="K9668" s="467">
        <v>0</v>
      </c>
      <c r="L9668" s="9">
        <f t="shared" si="3308"/>
        <v>0</v>
      </c>
      <c r="M9668" s="9">
        <v>0</v>
      </c>
      <c r="N9668" s="467">
        <v>0</v>
      </c>
    </row>
    <row r="9669" spans="1:14" customFormat="1" ht="30.75" hidden="1" customHeight="1" thickBot="1" x14ac:dyDescent="0.3">
      <c r="A9669" s="1" t="s">
        <v>0</v>
      </c>
      <c r="B9669" s="6" t="s">
        <v>38</v>
      </c>
      <c r="C9669" s="9">
        <f t="shared" si="3305"/>
        <v>0</v>
      </c>
      <c r="D9669" s="9">
        <v>0</v>
      </c>
      <c r="E9669" s="9">
        <v>0</v>
      </c>
      <c r="F9669" s="9">
        <f t="shared" si="3306"/>
        <v>0</v>
      </c>
      <c r="G9669" s="9">
        <v>0</v>
      </c>
      <c r="H9669" s="467">
        <v>0</v>
      </c>
      <c r="I9669" s="9">
        <f t="shared" si="3307"/>
        <v>0</v>
      </c>
      <c r="J9669" s="9">
        <v>0</v>
      </c>
      <c r="K9669" s="467">
        <v>0</v>
      </c>
      <c r="L9669" s="9">
        <f t="shared" si="3308"/>
        <v>0</v>
      </c>
      <c r="M9669" s="9">
        <v>0</v>
      </c>
      <c r="N9669" s="467">
        <v>0</v>
      </c>
    </row>
    <row r="9670" spans="1:14" customFormat="1" ht="45.75" hidden="1" customHeight="1" thickBot="1" x14ac:dyDescent="0.3">
      <c r="A9670" s="1" t="s">
        <v>0</v>
      </c>
      <c r="B9670" s="6" t="s">
        <v>176</v>
      </c>
      <c r="C9670" s="9">
        <f t="shared" si="3305"/>
        <v>0</v>
      </c>
      <c r="D9670" s="9">
        <v>0</v>
      </c>
      <c r="E9670" s="9">
        <v>0</v>
      </c>
      <c r="F9670" s="9">
        <f t="shared" si="3306"/>
        <v>0</v>
      </c>
      <c r="G9670" s="9">
        <v>0</v>
      </c>
      <c r="H9670" s="467">
        <v>0</v>
      </c>
      <c r="I9670" s="9">
        <f t="shared" si="3307"/>
        <v>0</v>
      </c>
      <c r="J9670" s="9">
        <v>0</v>
      </c>
      <c r="K9670" s="467">
        <v>0</v>
      </c>
      <c r="L9670" s="9">
        <f t="shared" si="3308"/>
        <v>0</v>
      </c>
      <c r="M9670" s="9">
        <v>0</v>
      </c>
      <c r="N9670" s="467">
        <v>0</v>
      </c>
    </row>
    <row r="9671" spans="1:14" customFormat="1" ht="30.75" hidden="1" customHeight="1" thickBot="1" x14ac:dyDescent="0.3">
      <c r="A9671" s="1" t="s">
        <v>0</v>
      </c>
      <c r="B9671" s="6" t="s">
        <v>177</v>
      </c>
      <c r="C9671" s="9">
        <f t="shared" si="3305"/>
        <v>0</v>
      </c>
      <c r="D9671" s="9">
        <v>0</v>
      </c>
      <c r="E9671" s="9">
        <v>0</v>
      </c>
      <c r="F9671" s="9">
        <f t="shared" si="3306"/>
        <v>0</v>
      </c>
      <c r="G9671" s="9">
        <v>0</v>
      </c>
      <c r="H9671" s="467">
        <v>0</v>
      </c>
      <c r="I9671" s="9">
        <f t="shared" si="3307"/>
        <v>0</v>
      </c>
      <c r="J9671" s="9">
        <v>0</v>
      </c>
      <c r="K9671" s="467">
        <v>0</v>
      </c>
      <c r="L9671" s="9">
        <f t="shared" si="3308"/>
        <v>0</v>
      </c>
      <c r="M9671" s="9">
        <v>0</v>
      </c>
      <c r="N9671" s="467">
        <v>0</v>
      </c>
    </row>
    <row r="9672" spans="1:14" customFormat="1" ht="15.75" hidden="1" customHeight="1" thickBot="1" x14ac:dyDescent="0.3">
      <c r="A9672" s="1" t="s">
        <v>0</v>
      </c>
      <c r="B9672" s="6" t="s">
        <v>178</v>
      </c>
      <c r="C9672" s="9">
        <f t="shared" si="3305"/>
        <v>0</v>
      </c>
      <c r="D9672" s="9">
        <v>0</v>
      </c>
      <c r="E9672" s="9">
        <v>0</v>
      </c>
      <c r="F9672" s="9">
        <f t="shared" si="3306"/>
        <v>0</v>
      </c>
      <c r="G9672" s="9">
        <v>0</v>
      </c>
      <c r="H9672" s="467">
        <v>0</v>
      </c>
      <c r="I9672" s="9">
        <f t="shared" si="3307"/>
        <v>0</v>
      </c>
      <c r="J9672" s="9">
        <v>0</v>
      </c>
      <c r="K9672" s="467">
        <v>0</v>
      </c>
      <c r="L9672" s="9">
        <f t="shared" si="3308"/>
        <v>0</v>
      </c>
      <c r="M9672" s="9">
        <v>0</v>
      </c>
      <c r="N9672" s="467">
        <v>0</v>
      </c>
    </row>
    <row r="9673" spans="1:14" customFormat="1" ht="15.75" hidden="1" customHeight="1" thickBot="1" x14ac:dyDescent="0.3">
      <c r="A9673" s="1" t="s">
        <v>0</v>
      </c>
      <c r="B9673" s="6" t="s">
        <v>43</v>
      </c>
      <c r="C9673" s="9">
        <f t="shared" si="3305"/>
        <v>0</v>
      </c>
      <c r="D9673" s="9">
        <v>0</v>
      </c>
      <c r="E9673" s="9">
        <v>0</v>
      </c>
      <c r="F9673" s="9">
        <f t="shared" si="3306"/>
        <v>0</v>
      </c>
      <c r="G9673" s="9">
        <v>0</v>
      </c>
      <c r="H9673" s="467">
        <v>0</v>
      </c>
      <c r="I9673" s="9">
        <f t="shared" si="3307"/>
        <v>0</v>
      </c>
      <c r="J9673" s="9">
        <v>0</v>
      </c>
      <c r="K9673" s="467">
        <v>0</v>
      </c>
      <c r="L9673" s="9">
        <f t="shared" si="3308"/>
        <v>0</v>
      </c>
      <c r="M9673" s="9">
        <v>0</v>
      </c>
      <c r="N9673" s="467">
        <v>0</v>
      </c>
    </row>
    <row r="9674" spans="1:14" customFormat="1" ht="30.75" hidden="1" customHeight="1" thickBot="1" x14ac:dyDescent="0.3">
      <c r="A9674" s="1" t="s">
        <v>0</v>
      </c>
      <c r="B9674" s="6" t="s">
        <v>179</v>
      </c>
      <c r="C9674" s="9">
        <f t="shared" si="3305"/>
        <v>0</v>
      </c>
      <c r="D9674" s="9">
        <v>0</v>
      </c>
      <c r="E9674" s="9">
        <v>0</v>
      </c>
      <c r="F9674" s="9">
        <f t="shared" si="3306"/>
        <v>0</v>
      </c>
      <c r="G9674" s="9">
        <v>0</v>
      </c>
      <c r="H9674" s="467">
        <v>0</v>
      </c>
      <c r="I9674" s="9">
        <f t="shared" si="3307"/>
        <v>0</v>
      </c>
      <c r="J9674" s="9">
        <v>0</v>
      </c>
      <c r="K9674" s="467">
        <v>0</v>
      </c>
      <c r="L9674" s="9">
        <f t="shared" si="3308"/>
        <v>0</v>
      </c>
      <c r="M9674" s="9">
        <v>0</v>
      </c>
      <c r="N9674" s="467">
        <v>0</v>
      </c>
    </row>
    <row r="9675" spans="1:14" customFormat="1" ht="30.75" hidden="1" customHeight="1" thickBot="1" x14ac:dyDescent="0.3">
      <c r="A9675" s="1" t="s">
        <v>0</v>
      </c>
      <c r="B9675" s="6" t="s">
        <v>180</v>
      </c>
      <c r="C9675" s="9">
        <f t="shared" si="3305"/>
        <v>0</v>
      </c>
      <c r="D9675" s="9">
        <v>0</v>
      </c>
      <c r="E9675" s="9">
        <v>0</v>
      </c>
      <c r="F9675" s="9">
        <f t="shared" si="3306"/>
        <v>0</v>
      </c>
      <c r="G9675" s="9">
        <v>0</v>
      </c>
      <c r="H9675" s="467">
        <v>0</v>
      </c>
      <c r="I9675" s="9">
        <f t="shared" si="3307"/>
        <v>0</v>
      </c>
      <c r="J9675" s="9">
        <v>0</v>
      </c>
      <c r="K9675" s="467">
        <v>0</v>
      </c>
      <c r="L9675" s="9">
        <f t="shared" si="3308"/>
        <v>0</v>
      </c>
      <c r="M9675" s="9">
        <v>0</v>
      </c>
      <c r="N9675" s="467">
        <v>0</v>
      </c>
    </row>
    <row r="9676" spans="1:14" customFormat="1" ht="90.75" hidden="1" customHeight="1" thickBot="1" x14ac:dyDescent="0.3">
      <c r="A9676" s="1" t="s">
        <v>0</v>
      </c>
      <c r="B9676" s="6" t="s">
        <v>181</v>
      </c>
      <c r="C9676" s="9">
        <f t="shared" si="3305"/>
        <v>0</v>
      </c>
      <c r="D9676" s="9">
        <v>0</v>
      </c>
      <c r="E9676" s="9">
        <v>0</v>
      </c>
      <c r="F9676" s="9">
        <f t="shared" si="3306"/>
        <v>0</v>
      </c>
      <c r="G9676" s="9">
        <v>0</v>
      </c>
      <c r="H9676" s="467">
        <v>0</v>
      </c>
      <c r="I9676" s="9">
        <f t="shared" si="3307"/>
        <v>0</v>
      </c>
      <c r="J9676" s="9">
        <v>0</v>
      </c>
      <c r="K9676" s="467">
        <v>0</v>
      </c>
      <c r="L9676" s="9">
        <f t="shared" si="3308"/>
        <v>0</v>
      </c>
      <c r="M9676" s="9">
        <v>0</v>
      </c>
      <c r="N9676" s="467">
        <v>0</v>
      </c>
    </row>
    <row r="9677" spans="1:14" customFormat="1" ht="15.75" hidden="1" customHeight="1" thickBot="1" x14ac:dyDescent="0.3">
      <c r="A9677" s="1" t="s">
        <v>0</v>
      </c>
      <c r="B9677" s="6" t="s">
        <v>182</v>
      </c>
      <c r="C9677" s="9">
        <f t="shared" si="3305"/>
        <v>0</v>
      </c>
      <c r="D9677" s="9">
        <v>0</v>
      </c>
      <c r="E9677" s="9">
        <v>0</v>
      </c>
      <c r="F9677" s="9">
        <f t="shared" si="3306"/>
        <v>0</v>
      </c>
      <c r="G9677" s="9">
        <v>0</v>
      </c>
      <c r="H9677" s="467">
        <v>0</v>
      </c>
      <c r="I9677" s="9">
        <f t="shared" si="3307"/>
        <v>0</v>
      </c>
      <c r="J9677" s="9">
        <v>0</v>
      </c>
      <c r="K9677" s="467">
        <v>0</v>
      </c>
      <c r="L9677" s="9">
        <f t="shared" si="3308"/>
        <v>0</v>
      </c>
      <c r="M9677" s="9">
        <v>0</v>
      </c>
      <c r="N9677" s="467">
        <v>0</v>
      </c>
    </row>
    <row r="9678" spans="1:14" customFormat="1" ht="75.75" hidden="1" customHeight="1" thickBot="1" x14ac:dyDescent="0.3">
      <c r="A9678" s="1" t="s">
        <v>0</v>
      </c>
      <c r="B9678" s="6" t="s">
        <v>183</v>
      </c>
      <c r="C9678" s="9">
        <f t="shared" si="3305"/>
        <v>0</v>
      </c>
      <c r="D9678" s="9">
        <v>0</v>
      </c>
      <c r="E9678" s="9">
        <v>0</v>
      </c>
      <c r="F9678" s="9">
        <f t="shared" si="3306"/>
        <v>0</v>
      </c>
      <c r="G9678" s="9">
        <v>0</v>
      </c>
      <c r="H9678" s="467">
        <v>0</v>
      </c>
      <c r="I9678" s="9">
        <f t="shared" si="3307"/>
        <v>0</v>
      </c>
      <c r="J9678" s="9">
        <v>0</v>
      </c>
      <c r="K9678" s="467">
        <v>0</v>
      </c>
      <c r="L9678" s="9">
        <f t="shared" si="3308"/>
        <v>0</v>
      </c>
      <c r="M9678" s="9">
        <v>0</v>
      </c>
      <c r="N9678" s="467">
        <v>0</v>
      </c>
    </row>
    <row r="9679" spans="1:14" customFormat="1" ht="30.75" hidden="1" customHeight="1" thickBot="1" x14ac:dyDescent="0.3">
      <c r="A9679" s="1" t="s">
        <v>0</v>
      </c>
      <c r="B9679" s="4" t="s">
        <v>184</v>
      </c>
      <c r="C9679" s="9">
        <f t="shared" si="3305"/>
        <v>0</v>
      </c>
      <c r="D9679" s="9">
        <f>SUM(D9680:D9681)</f>
        <v>0</v>
      </c>
      <c r="E9679" s="9">
        <f>SUM(E9680:E9681)</f>
        <v>0</v>
      </c>
      <c r="F9679" s="9">
        <f t="shared" si="3306"/>
        <v>0</v>
      </c>
      <c r="G9679" s="9">
        <f>SUM(G9680:G9681)</f>
        <v>0</v>
      </c>
      <c r="H9679" s="467">
        <f>SUM(H9680:H9681)</f>
        <v>0</v>
      </c>
      <c r="I9679" s="9">
        <f t="shared" si="3307"/>
        <v>0</v>
      </c>
      <c r="J9679" s="9">
        <f>SUM(J9680:J9681)</f>
        <v>0</v>
      </c>
      <c r="K9679" s="467">
        <f>SUM(K9680:K9681)</f>
        <v>0</v>
      </c>
      <c r="L9679" s="9">
        <f t="shared" si="3308"/>
        <v>0</v>
      </c>
      <c r="M9679" s="9">
        <f>SUM(M9680:M9681)</f>
        <v>0</v>
      </c>
      <c r="N9679" s="467">
        <f>SUM(N9680:N9681)</f>
        <v>0</v>
      </c>
    </row>
    <row r="9680" spans="1:14" customFormat="1" ht="30.75" hidden="1" customHeight="1" thickBot="1" x14ac:dyDescent="0.3">
      <c r="A9680" s="1" t="s">
        <v>0</v>
      </c>
      <c r="B9680" s="5" t="s">
        <v>185</v>
      </c>
      <c r="C9680" s="9">
        <f t="shared" si="3305"/>
        <v>0</v>
      </c>
      <c r="D9680" s="9">
        <v>0</v>
      </c>
      <c r="E9680" s="9">
        <v>0</v>
      </c>
      <c r="F9680" s="9">
        <f t="shared" si="3306"/>
        <v>0</v>
      </c>
      <c r="G9680" s="9">
        <v>0</v>
      </c>
      <c r="H9680" s="467">
        <v>0</v>
      </c>
      <c r="I9680" s="9">
        <f t="shared" si="3307"/>
        <v>0</v>
      </c>
      <c r="J9680" s="9">
        <v>0</v>
      </c>
      <c r="K9680" s="467">
        <v>0</v>
      </c>
      <c r="L9680" s="9">
        <f t="shared" si="3308"/>
        <v>0</v>
      </c>
      <c r="M9680" s="9">
        <v>0</v>
      </c>
      <c r="N9680" s="467">
        <v>0</v>
      </c>
    </row>
    <row r="9681" spans="1:14" customFormat="1" ht="30.75" hidden="1" customHeight="1" thickBot="1" x14ac:dyDescent="0.3">
      <c r="A9681" s="1" t="s">
        <v>0</v>
      </c>
      <c r="B9681" s="5" t="s">
        <v>186</v>
      </c>
      <c r="C9681" s="9">
        <f t="shared" si="3305"/>
        <v>0</v>
      </c>
      <c r="D9681" s="9">
        <f>SUM(D9682:D9683)</f>
        <v>0</v>
      </c>
      <c r="E9681" s="9">
        <f>SUM(E9682:E9683)</f>
        <v>0</v>
      </c>
      <c r="F9681" s="9">
        <f t="shared" si="3306"/>
        <v>0</v>
      </c>
      <c r="G9681" s="9">
        <f>SUM(G9682:G9683)</f>
        <v>0</v>
      </c>
      <c r="H9681" s="467">
        <f>SUM(H9682:H9683)</f>
        <v>0</v>
      </c>
      <c r="I9681" s="9">
        <f t="shared" si="3307"/>
        <v>0</v>
      </c>
      <c r="J9681" s="9">
        <f>SUM(J9682:J9683)</f>
        <v>0</v>
      </c>
      <c r="K9681" s="467">
        <f>SUM(K9682:K9683)</f>
        <v>0</v>
      </c>
      <c r="L9681" s="9">
        <f t="shared" si="3308"/>
        <v>0</v>
      </c>
      <c r="M9681" s="9">
        <f>SUM(M9682:M9683)</f>
        <v>0</v>
      </c>
      <c r="N9681" s="467">
        <f>SUM(N9682:N9683)</f>
        <v>0</v>
      </c>
    </row>
    <row r="9682" spans="1:14" customFormat="1" ht="15.75" hidden="1" customHeight="1" thickBot="1" x14ac:dyDescent="0.3">
      <c r="A9682" s="1" t="s">
        <v>0</v>
      </c>
      <c r="B9682" s="6" t="s">
        <v>187</v>
      </c>
      <c r="C9682" s="9">
        <f t="shared" si="3305"/>
        <v>0</v>
      </c>
      <c r="D9682" s="9">
        <v>0</v>
      </c>
      <c r="E9682" s="9">
        <v>0</v>
      </c>
      <c r="F9682" s="9">
        <f t="shared" si="3306"/>
        <v>0</v>
      </c>
      <c r="G9682" s="9">
        <v>0</v>
      </c>
      <c r="H9682" s="467">
        <v>0</v>
      </c>
      <c r="I9682" s="9">
        <f t="shared" si="3307"/>
        <v>0</v>
      </c>
      <c r="J9682" s="9">
        <v>0</v>
      </c>
      <c r="K9682" s="467">
        <v>0</v>
      </c>
      <c r="L9682" s="9">
        <f t="shared" si="3308"/>
        <v>0</v>
      </c>
      <c r="M9682" s="9">
        <v>0</v>
      </c>
      <c r="N9682" s="467">
        <v>0</v>
      </c>
    </row>
    <row r="9683" spans="1:14" customFormat="1" ht="45.75" hidden="1" customHeight="1" thickBot="1" x14ac:dyDescent="0.3">
      <c r="A9683" s="1" t="s">
        <v>0</v>
      </c>
      <c r="B9683" s="6" t="s">
        <v>188</v>
      </c>
      <c r="C9683" s="9">
        <f t="shared" si="3305"/>
        <v>0</v>
      </c>
      <c r="D9683" s="9">
        <v>0</v>
      </c>
      <c r="E9683" s="9">
        <v>0</v>
      </c>
      <c r="F9683" s="9">
        <f t="shared" si="3306"/>
        <v>0</v>
      </c>
      <c r="G9683" s="9">
        <v>0</v>
      </c>
      <c r="H9683" s="467">
        <v>0</v>
      </c>
      <c r="I9683" s="9">
        <f t="shared" si="3307"/>
        <v>0</v>
      </c>
      <c r="J9683" s="9">
        <v>0</v>
      </c>
      <c r="K9683" s="467">
        <v>0</v>
      </c>
      <c r="L9683" s="9">
        <f t="shared" si="3308"/>
        <v>0</v>
      </c>
      <c r="M9683" s="9">
        <v>0</v>
      </c>
      <c r="N9683" s="467">
        <v>0</v>
      </c>
    </row>
    <row r="9684" spans="1:14" customFormat="1" ht="15.75" hidden="1" customHeight="1" thickBot="1" x14ac:dyDescent="0.3">
      <c r="A9684" s="1" t="s">
        <v>0</v>
      </c>
      <c r="B9684" s="3" t="s">
        <v>189</v>
      </c>
      <c r="C9684" s="9">
        <f t="shared" si="3305"/>
        <v>0</v>
      </c>
      <c r="D9684" s="9">
        <f>SUM(D9685:D9686)</f>
        <v>0</v>
      </c>
      <c r="E9684" s="9">
        <f>SUM(E9685:E9686)</f>
        <v>0</v>
      </c>
      <c r="F9684" s="9">
        <f t="shared" si="3306"/>
        <v>0</v>
      </c>
      <c r="G9684" s="9">
        <f>SUM(G9685:G9686)</f>
        <v>0</v>
      </c>
      <c r="H9684" s="467">
        <f>SUM(H9685:H9686)</f>
        <v>0</v>
      </c>
      <c r="I9684" s="9">
        <f t="shared" si="3307"/>
        <v>0</v>
      </c>
      <c r="J9684" s="9">
        <f>SUM(J9685:J9686)</f>
        <v>0</v>
      </c>
      <c r="K9684" s="467">
        <f>SUM(K9685:K9686)</f>
        <v>0</v>
      </c>
      <c r="L9684" s="9">
        <f t="shared" si="3308"/>
        <v>0</v>
      </c>
      <c r="M9684" s="9">
        <f>SUM(M9685:M9686)</f>
        <v>0</v>
      </c>
      <c r="N9684" s="467">
        <f>SUM(N9685:N9686)</f>
        <v>0</v>
      </c>
    </row>
    <row r="9685" spans="1:14" customFormat="1" ht="15.75" hidden="1" customHeight="1" thickBot="1" x14ac:dyDescent="0.3">
      <c r="A9685" s="1" t="s">
        <v>0</v>
      </c>
      <c r="B9685" s="4" t="s">
        <v>190</v>
      </c>
      <c r="C9685" s="9">
        <f t="shared" si="3305"/>
        <v>0</v>
      </c>
      <c r="D9685" s="9">
        <v>0</v>
      </c>
      <c r="E9685" s="9">
        <v>0</v>
      </c>
      <c r="F9685" s="9">
        <f t="shared" si="3306"/>
        <v>0</v>
      </c>
      <c r="G9685" s="9">
        <v>0</v>
      </c>
      <c r="H9685" s="467">
        <v>0</v>
      </c>
      <c r="I9685" s="9">
        <f t="shared" si="3307"/>
        <v>0</v>
      </c>
      <c r="J9685" s="9">
        <v>0</v>
      </c>
      <c r="K9685" s="467">
        <v>0</v>
      </c>
      <c r="L9685" s="9">
        <f t="shared" si="3308"/>
        <v>0</v>
      </c>
      <c r="M9685" s="9">
        <v>0</v>
      </c>
      <c r="N9685" s="467">
        <v>0</v>
      </c>
    </row>
    <row r="9686" spans="1:14" customFormat="1" ht="30.75" hidden="1" customHeight="1" thickBot="1" x14ac:dyDescent="0.3">
      <c r="A9686" s="1" t="s">
        <v>0</v>
      </c>
      <c r="B9686" s="4" t="s">
        <v>191</v>
      </c>
      <c r="C9686" s="9">
        <f t="shared" si="3305"/>
        <v>0</v>
      </c>
      <c r="D9686" s="9">
        <f>SUM(D9687:D9690)</f>
        <v>0</v>
      </c>
      <c r="E9686" s="9">
        <f>SUM(E9687:E9690)</f>
        <v>0</v>
      </c>
      <c r="F9686" s="9">
        <f t="shared" si="3306"/>
        <v>0</v>
      </c>
      <c r="G9686" s="9">
        <f>SUM(G9687:G9690)</f>
        <v>0</v>
      </c>
      <c r="H9686" s="467">
        <f>SUM(H9687:H9690)</f>
        <v>0</v>
      </c>
      <c r="I9686" s="9">
        <f t="shared" si="3307"/>
        <v>0</v>
      </c>
      <c r="J9686" s="9">
        <f>SUM(J9687:J9690)</f>
        <v>0</v>
      </c>
      <c r="K9686" s="467">
        <f>SUM(K9687:K9690)</f>
        <v>0</v>
      </c>
      <c r="L9686" s="9">
        <f t="shared" si="3308"/>
        <v>0</v>
      </c>
      <c r="M9686" s="9">
        <f>SUM(M9687:M9690)</f>
        <v>0</v>
      </c>
      <c r="N9686" s="467">
        <f>SUM(N9687:N9690)</f>
        <v>0</v>
      </c>
    </row>
    <row r="9687" spans="1:14" customFormat="1" ht="30.75" hidden="1" customHeight="1" thickBot="1" x14ac:dyDescent="0.3">
      <c r="A9687" s="1" t="s">
        <v>0</v>
      </c>
      <c r="B9687" s="5" t="s">
        <v>192</v>
      </c>
      <c r="C9687" s="9">
        <f t="shared" si="3305"/>
        <v>0</v>
      </c>
      <c r="D9687" s="9">
        <v>0</v>
      </c>
      <c r="E9687" s="9">
        <v>0</v>
      </c>
      <c r="F9687" s="9">
        <f t="shared" si="3306"/>
        <v>0</v>
      </c>
      <c r="G9687" s="9">
        <v>0</v>
      </c>
      <c r="H9687" s="467">
        <v>0</v>
      </c>
      <c r="I9687" s="9">
        <f t="shared" si="3307"/>
        <v>0</v>
      </c>
      <c r="J9687" s="9">
        <v>0</v>
      </c>
      <c r="K9687" s="467">
        <v>0</v>
      </c>
      <c r="L9687" s="9">
        <f t="shared" si="3308"/>
        <v>0</v>
      </c>
      <c r="M9687" s="9">
        <v>0</v>
      </c>
      <c r="N9687" s="467">
        <v>0</v>
      </c>
    </row>
    <row r="9688" spans="1:14" customFormat="1" ht="30.75" hidden="1" customHeight="1" thickBot="1" x14ac:dyDescent="0.3">
      <c r="A9688" s="1" t="s">
        <v>0</v>
      </c>
      <c r="B9688" s="5" t="s">
        <v>193</v>
      </c>
      <c r="C9688" s="9">
        <f t="shared" si="3305"/>
        <v>0</v>
      </c>
      <c r="D9688" s="9">
        <v>0</v>
      </c>
      <c r="E9688" s="9">
        <v>0</v>
      </c>
      <c r="F9688" s="9">
        <f t="shared" si="3306"/>
        <v>0</v>
      </c>
      <c r="G9688" s="9">
        <v>0</v>
      </c>
      <c r="H9688" s="467">
        <v>0</v>
      </c>
      <c r="I9688" s="9">
        <f t="shared" si="3307"/>
        <v>0</v>
      </c>
      <c r="J9688" s="9">
        <v>0</v>
      </c>
      <c r="K9688" s="467">
        <v>0</v>
      </c>
      <c r="L9688" s="9">
        <f t="shared" si="3308"/>
        <v>0</v>
      </c>
      <c r="M9688" s="9">
        <v>0</v>
      </c>
      <c r="N9688" s="467">
        <v>0</v>
      </c>
    </row>
    <row r="9689" spans="1:14" customFormat="1" ht="15.75" hidden="1" customHeight="1" thickBot="1" x14ac:dyDescent="0.3">
      <c r="A9689" s="1" t="s">
        <v>0</v>
      </c>
      <c r="B9689" s="5" t="s">
        <v>194</v>
      </c>
      <c r="C9689" s="9">
        <f t="shared" si="3305"/>
        <v>0</v>
      </c>
      <c r="D9689" s="9">
        <v>0</v>
      </c>
      <c r="E9689" s="9">
        <v>0</v>
      </c>
      <c r="F9689" s="9">
        <f t="shared" si="3306"/>
        <v>0</v>
      </c>
      <c r="G9689" s="9">
        <v>0</v>
      </c>
      <c r="H9689" s="467">
        <v>0</v>
      </c>
      <c r="I9689" s="9">
        <f t="shared" si="3307"/>
        <v>0</v>
      </c>
      <c r="J9689" s="9">
        <v>0</v>
      </c>
      <c r="K9689" s="467">
        <v>0</v>
      </c>
      <c r="L9689" s="9">
        <f t="shared" si="3308"/>
        <v>0</v>
      </c>
      <c r="M9689" s="9">
        <v>0</v>
      </c>
      <c r="N9689" s="467">
        <v>0</v>
      </c>
    </row>
    <row r="9690" spans="1:14" customFormat="1" ht="45.75" hidden="1" customHeight="1" thickBot="1" x14ac:dyDescent="0.3">
      <c r="A9690" s="1" t="s">
        <v>0</v>
      </c>
      <c r="B9690" s="5" t="s">
        <v>195</v>
      </c>
      <c r="C9690" s="9">
        <f t="shared" si="3305"/>
        <v>0</v>
      </c>
      <c r="D9690" s="9">
        <v>0</v>
      </c>
      <c r="E9690" s="9">
        <v>0</v>
      </c>
      <c r="F9690" s="9">
        <f t="shared" si="3306"/>
        <v>0</v>
      </c>
      <c r="G9690" s="9">
        <v>0</v>
      </c>
      <c r="H9690" s="467">
        <v>0</v>
      </c>
      <c r="I9690" s="9">
        <f t="shared" si="3307"/>
        <v>0</v>
      </c>
      <c r="J9690" s="9">
        <v>0</v>
      </c>
      <c r="K9690" s="467">
        <v>0</v>
      </c>
      <c r="L9690" s="9">
        <f t="shared" si="3308"/>
        <v>0</v>
      </c>
      <c r="M9690" s="9">
        <v>0</v>
      </c>
      <c r="N9690" s="467">
        <v>0</v>
      </c>
    </row>
    <row r="9691" spans="1:14" customFormat="1" ht="15.75" hidden="1" customHeight="1" thickBot="1" x14ac:dyDescent="0.3">
      <c r="A9691" s="1" t="s">
        <v>0</v>
      </c>
      <c r="B9691" s="3" t="s">
        <v>196</v>
      </c>
      <c r="C9691" s="9">
        <f t="shared" si="3305"/>
        <v>0</v>
      </c>
      <c r="D9691" s="9">
        <v>0</v>
      </c>
      <c r="E9691" s="9">
        <v>0</v>
      </c>
      <c r="F9691" s="9">
        <f t="shared" si="3306"/>
        <v>0</v>
      </c>
      <c r="G9691" s="9">
        <v>0</v>
      </c>
      <c r="H9691" s="467">
        <v>0</v>
      </c>
      <c r="I9691" s="9">
        <f t="shared" si="3307"/>
        <v>0</v>
      </c>
      <c r="J9691" s="9">
        <v>0</v>
      </c>
      <c r="K9691" s="467">
        <v>0</v>
      </c>
      <c r="L9691" s="9">
        <f t="shared" si="3308"/>
        <v>0</v>
      </c>
      <c r="M9691" s="9">
        <v>0</v>
      </c>
      <c r="N9691" s="467">
        <v>0</v>
      </c>
    </row>
    <row r="9692" spans="1:14" customFormat="1" ht="30.75" hidden="1" customHeight="1" thickBot="1" x14ac:dyDescent="0.3">
      <c r="A9692" s="1" t="s">
        <v>0</v>
      </c>
      <c r="B9692" s="3" t="s">
        <v>197</v>
      </c>
      <c r="C9692" s="9">
        <f t="shared" si="3305"/>
        <v>0</v>
      </c>
      <c r="D9692" s="9">
        <f>SUM(D9693:D9695,D9698)</f>
        <v>0</v>
      </c>
      <c r="E9692" s="9">
        <f>SUM(E9693:E9695,E9698)</f>
        <v>0</v>
      </c>
      <c r="F9692" s="9">
        <f t="shared" si="3306"/>
        <v>0</v>
      </c>
      <c r="G9692" s="9">
        <f>SUM(G9693:G9695,G9698)</f>
        <v>0</v>
      </c>
      <c r="H9692" s="467">
        <f>SUM(H9693:H9695,H9698)</f>
        <v>0</v>
      </c>
      <c r="I9692" s="9">
        <f t="shared" si="3307"/>
        <v>0</v>
      </c>
      <c r="J9692" s="9">
        <f>SUM(J9693:J9695,J9698)</f>
        <v>0</v>
      </c>
      <c r="K9692" s="467">
        <f>SUM(K9693:K9695,K9698)</f>
        <v>0</v>
      </c>
      <c r="L9692" s="9">
        <f t="shared" si="3308"/>
        <v>0</v>
      </c>
      <c r="M9692" s="9">
        <f>SUM(M9693:M9695,M9698)</f>
        <v>0</v>
      </c>
      <c r="N9692" s="467">
        <f>SUM(N9693:N9695,N9698)</f>
        <v>0</v>
      </c>
    </row>
    <row r="9693" spans="1:14" customFormat="1" ht="15.75" hidden="1" customHeight="1" thickBot="1" x14ac:dyDescent="0.3">
      <c r="A9693" s="1" t="s">
        <v>0</v>
      </c>
      <c r="B9693" s="4" t="s">
        <v>198</v>
      </c>
      <c r="C9693" s="9">
        <f t="shared" si="3305"/>
        <v>0</v>
      </c>
      <c r="D9693" s="9">
        <v>0</v>
      </c>
      <c r="E9693" s="9">
        <v>0</v>
      </c>
      <c r="F9693" s="9">
        <f t="shared" si="3306"/>
        <v>0</v>
      </c>
      <c r="G9693" s="9">
        <v>0</v>
      </c>
      <c r="H9693" s="467">
        <v>0</v>
      </c>
      <c r="I9693" s="9">
        <f t="shared" si="3307"/>
        <v>0</v>
      </c>
      <c r="J9693" s="9">
        <v>0</v>
      </c>
      <c r="K9693" s="467">
        <v>0</v>
      </c>
      <c r="L9693" s="9">
        <f t="shared" si="3308"/>
        <v>0</v>
      </c>
      <c r="M9693" s="9">
        <v>0</v>
      </c>
      <c r="N9693" s="467">
        <v>0</v>
      </c>
    </row>
    <row r="9694" spans="1:14" customFormat="1" ht="15.75" hidden="1" customHeight="1" thickBot="1" x14ac:dyDescent="0.3">
      <c r="A9694" s="1" t="s">
        <v>0</v>
      </c>
      <c r="B9694" s="4" t="s">
        <v>199</v>
      </c>
      <c r="C9694" s="9">
        <f t="shared" si="3305"/>
        <v>0</v>
      </c>
      <c r="D9694" s="9">
        <v>0</v>
      </c>
      <c r="E9694" s="9">
        <v>0</v>
      </c>
      <c r="F9694" s="9">
        <f t="shared" si="3306"/>
        <v>0</v>
      </c>
      <c r="G9694" s="9">
        <v>0</v>
      </c>
      <c r="H9694" s="467">
        <v>0</v>
      </c>
      <c r="I9694" s="9">
        <f t="shared" si="3307"/>
        <v>0</v>
      </c>
      <c r="J9694" s="9">
        <v>0</v>
      </c>
      <c r="K9694" s="467">
        <v>0</v>
      </c>
      <c r="L9694" s="9">
        <f t="shared" si="3308"/>
        <v>0</v>
      </c>
      <c r="M9694" s="9">
        <v>0</v>
      </c>
      <c r="N9694" s="467">
        <v>0</v>
      </c>
    </row>
    <row r="9695" spans="1:14" customFormat="1" ht="30.75" hidden="1" customHeight="1" thickBot="1" x14ac:dyDescent="0.3">
      <c r="A9695" s="1" t="s">
        <v>0</v>
      </c>
      <c r="B9695" s="4" t="s">
        <v>200</v>
      </c>
      <c r="C9695" s="9">
        <f t="shared" si="3305"/>
        <v>0</v>
      </c>
      <c r="D9695" s="9">
        <f>SUM(D9696:D9697)</f>
        <v>0</v>
      </c>
      <c r="E9695" s="9">
        <f>SUM(E9696:E9697)</f>
        <v>0</v>
      </c>
      <c r="F9695" s="9">
        <f t="shared" si="3306"/>
        <v>0</v>
      </c>
      <c r="G9695" s="9">
        <f>SUM(G9696:G9697)</f>
        <v>0</v>
      </c>
      <c r="H9695" s="467">
        <f>SUM(H9696:H9697)</f>
        <v>0</v>
      </c>
      <c r="I9695" s="9">
        <f t="shared" si="3307"/>
        <v>0</v>
      </c>
      <c r="J9695" s="9">
        <f>SUM(J9696:J9697)</f>
        <v>0</v>
      </c>
      <c r="K9695" s="467">
        <f>SUM(K9696:K9697)</f>
        <v>0</v>
      </c>
      <c r="L9695" s="9">
        <f t="shared" si="3308"/>
        <v>0</v>
      </c>
      <c r="M9695" s="9">
        <f>SUM(M9696:M9697)</f>
        <v>0</v>
      </c>
      <c r="N9695" s="467">
        <f>SUM(N9696:N9697)</f>
        <v>0</v>
      </c>
    </row>
    <row r="9696" spans="1:14" customFormat="1" ht="60.75" hidden="1" customHeight="1" thickBot="1" x14ac:dyDescent="0.3">
      <c r="A9696" s="1" t="s">
        <v>0</v>
      </c>
      <c r="B9696" s="5" t="s">
        <v>201</v>
      </c>
      <c r="C9696" s="9">
        <f t="shared" si="3305"/>
        <v>0</v>
      </c>
      <c r="D9696" s="9">
        <v>0</v>
      </c>
      <c r="E9696" s="9">
        <v>0</v>
      </c>
      <c r="F9696" s="9">
        <f t="shared" si="3306"/>
        <v>0</v>
      </c>
      <c r="G9696" s="9">
        <v>0</v>
      </c>
      <c r="H9696" s="467">
        <v>0</v>
      </c>
      <c r="I9696" s="9">
        <f t="shared" si="3307"/>
        <v>0</v>
      </c>
      <c r="J9696" s="9">
        <v>0</v>
      </c>
      <c r="K9696" s="467">
        <v>0</v>
      </c>
      <c r="L9696" s="9">
        <f t="shared" si="3308"/>
        <v>0</v>
      </c>
      <c r="M9696" s="9">
        <v>0</v>
      </c>
      <c r="N9696" s="467">
        <v>0</v>
      </c>
    </row>
    <row r="9697" spans="1:14" customFormat="1" ht="14.25" hidden="1" customHeight="1" thickTop="1" thickBot="1" x14ac:dyDescent="0.3">
      <c r="A9697" s="1" t="s">
        <v>0</v>
      </c>
      <c r="B9697" s="5" t="s">
        <v>202</v>
      </c>
      <c r="C9697" s="9">
        <f t="shared" si="3305"/>
        <v>0</v>
      </c>
      <c r="D9697" s="9">
        <v>0</v>
      </c>
      <c r="E9697" s="9">
        <v>0</v>
      </c>
      <c r="F9697" s="9">
        <f t="shared" si="3306"/>
        <v>0</v>
      </c>
      <c r="G9697" s="9">
        <v>0</v>
      </c>
      <c r="H9697" s="467">
        <v>0</v>
      </c>
      <c r="I9697" s="9">
        <f t="shared" si="3307"/>
        <v>0</v>
      </c>
      <c r="J9697" s="9">
        <v>0</v>
      </c>
      <c r="K9697" s="467">
        <v>0</v>
      </c>
      <c r="L9697" s="9">
        <f t="shared" si="3308"/>
        <v>0</v>
      </c>
      <c r="M9697" s="9">
        <v>0</v>
      </c>
      <c r="N9697" s="467">
        <v>0</v>
      </c>
    </row>
    <row r="9698" spans="1:14" customFormat="1" ht="45.75" hidden="1" customHeight="1" thickBot="1" x14ac:dyDescent="0.3">
      <c r="A9698" s="1" t="s">
        <v>0</v>
      </c>
      <c r="B9698" s="4" t="s">
        <v>203</v>
      </c>
      <c r="C9698" s="9">
        <f t="shared" si="3305"/>
        <v>0</v>
      </c>
      <c r="D9698" s="9">
        <v>0</v>
      </c>
      <c r="E9698" s="9">
        <v>0</v>
      </c>
      <c r="F9698" s="9">
        <f t="shared" si="3306"/>
        <v>0</v>
      </c>
      <c r="G9698" s="9">
        <v>0</v>
      </c>
      <c r="H9698" s="467">
        <v>0</v>
      </c>
      <c r="I9698" s="9">
        <f t="shared" si="3307"/>
        <v>0</v>
      </c>
      <c r="J9698" s="9">
        <v>0</v>
      </c>
      <c r="K9698" s="467">
        <v>0</v>
      </c>
      <c r="L9698" s="9">
        <f t="shared" si="3308"/>
        <v>0</v>
      </c>
      <c r="M9698" s="9">
        <v>0</v>
      </c>
      <c r="N9698" s="467">
        <v>0</v>
      </c>
    </row>
    <row r="9699" spans="1:14" customFormat="1" ht="30.75" hidden="1" customHeight="1" thickBot="1" x14ac:dyDescent="0.3">
      <c r="A9699" s="1" t="s">
        <v>0</v>
      </c>
      <c r="B9699" s="2" t="s">
        <v>204</v>
      </c>
      <c r="C9699" s="9">
        <f t="shared" si="3305"/>
        <v>0</v>
      </c>
      <c r="D9699" s="9">
        <f>SUM(D9700,D9708,D9716)</f>
        <v>0</v>
      </c>
      <c r="E9699" s="9">
        <f>SUM(E9700,E9708,E9716)</f>
        <v>0</v>
      </c>
      <c r="F9699" s="9">
        <f t="shared" si="3306"/>
        <v>0</v>
      </c>
      <c r="G9699" s="9">
        <f>SUM(G9700,G9708,G9716)</f>
        <v>0</v>
      </c>
      <c r="H9699" s="467">
        <f>SUM(H9700,H9708,H9716)</f>
        <v>0</v>
      </c>
      <c r="I9699" s="9">
        <f t="shared" si="3307"/>
        <v>0</v>
      </c>
      <c r="J9699" s="9">
        <f>SUM(J9700,J9708,J9716)</f>
        <v>0</v>
      </c>
      <c r="K9699" s="467">
        <f>SUM(K9700,K9708,K9716)</f>
        <v>0</v>
      </c>
      <c r="L9699" s="9">
        <f t="shared" si="3308"/>
        <v>0</v>
      </c>
      <c r="M9699" s="9">
        <f>SUM(M9700,M9708,M9716)</f>
        <v>0</v>
      </c>
      <c r="N9699" s="467">
        <f>SUM(N9700,N9708,N9716)</f>
        <v>0</v>
      </c>
    </row>
    <row r="9700" spans="1:14" customFormat="1" ht="15.75" hidden="1" customHeight="1" thickBot="1" x14ac:dyDescent="0.3">
      <c r="A9700" s="1" t="s">
        <v>0</v>
      </c>
      <c r="B9700" s="3" t="s">
        <v>205</v>
      </c>
      <c r="C9700" s="9">
        <f t="shared" si="3305"/>
        <v>0</v>
      </c>
      <c r="D9700" s="9">
        <f>SUM(D9701:D9707)</f>
        <v>0</v>
      </c>
      <c r="E9700" s="9">
        <f>SUM(E9701:E9707)</f>
        <v>0</v>
      </c>
      <c r="F9700" s="9">
        <f t="shared" si="3306"/>
        <v>0</v>
      </c>
      <c r="G9700" s="9">
        <f>SUM(G9701:G9707)</f>
        <v>0</v>
      </c>
      <c r="H9700" s="467">
        <f>SUM(H9701:H9707)</f>
        <v>0</v>
      </c>
      <c r="I9700" s="9">
        <f t="shared" si="3307"/>
        <v>0</v>
      </c>
      <c r="J9700" s="9">
        <f>SUM(J9701:J9707)</f>
        <v>0</v>
      </c>
      <c r="K9700" s="467">
        <f>SUM(K9701:K9707)</f>
        <v>0</v>
      </c>
      <c r="L9700" s="9">
        <f t="shared" si="3308"/>
        <v>0</v>
      </c>
      <c r="M9700" s="9">
        <f>SUM(M9701:M9707)</f>
        <v>0</v>
      </c>
      <c r="N9700" s="467">
        <f>SUM(N9701:N9707)</f>
        <v>0</v>
      </c>
    </row>
    <row r="9701" spans="1:14" customFormat="1" ht="30.75" hidden="1" customHeight="1" thickBot="1" x14ac:dyDescent="0.3">
      <c r="A9701" s="1" t="s">
        <v>0</v>
      </c>
      <c r="B9701" s="4" t="s">
        <v>206</v>
      </c>
      <c r="C9701" s="9">
        <f t="shared" si="3305"/>
        <v>0</v>
      </c>
      <c r="D9701" s="9">
        <v>0</v>
      </c>
      <c r="E9701" s="9">
        <v>0</v>
      </c>
      <c r="F9701" s="9">
        <f t="shared" si="3306"/>
        <v>0</v>
      </c>
      <c r="G9701" s="9">
        <v>0</v>
      </c>
      <c r="H9701" s="467">
        <v>0</v>
      </c>
      <c r="I9701" s="9">
        <f t="shared" si="3307"/>
        <v>0</v>
      </c>
      <c r="J9701" s="9">
        <v>0</v>
      </c>
      <c r="K9701" s="467">
        <v>0</v>
      </c>
      <c r="L9701" s="9">
        <f t="shared" si="3308"/>
        <v>0</v>
      </c>
      <c r="M9701" s="9">
        <v>0</v>
      </c>
      <c r="N9701" s="467">
        <v>0</v>
      </c>
    </row>
    <row r="9702" spans="1:14" customFormat="1" ht="30.75" hidden="1" customHeight="1" thickBot="1" x14ac:dyDescent="0.3">
      <c r="A9702" s="1" t="s">
        <v>0</v>
      </c>
      <c r="B9702" s="4" t="s">
        <v>207</v>
      </c>
      <c r="C9702" s="9">
        <f t="shared" si="3305"/>
        <v>0</v>
      </c>
      <c r="D9702" s="9">
        <v>0</v>
      </c>
      <c r="E9702" s="9">
        <v>0</v>
      </c>
      <c r="F9702" s="9">
        <f t="shared" si="3306"/>
        <v>0</v>
      </c>
      <c r="G9702" s="9">
        <v>0</v>
      </c>
      <c r="H9702" s="467">
        <v>0</v>
      </c>
      <c r="I9702" s="9">
        <f t="shared" si="3307"/>
        <v>0</v>
      </c>
      <c r="J9702" s="9">
        <v>0</v>
      </c>
      <c r="K9702" s="467">
        <v>0</v>
      </c>
      <c r="L9702" s="9">
        <f t="shared" si="3308"/>
        <v>0</v>
      </c>
      <c r="M9702" s="9">
        <v>0</v>
      </c>
      <c r="N9702" s="467">
        <v>0</v>
      </c>
    </row>
    <row r="9703" spans="1:14" customFormat="1" ht="15.75" hidden="1" customHeight="1" thickBot="1" x14ac:dyDescent="0.3">
      <c r="A9703" s="1" t="s">
        <v>0</v>
      </c>
      <c r="B9703" s="4" t="s">
        <v>208</v>
      </c>
      <c r="C9703" s="9">
        <f t="shared" si="3305"/>
        <v>0</v>
      </c>
      <c r="D9703" s="9">
        <v>0</v>
      </c>
      <c r="E9703" s="9">
        <v>0</v>
      </c>
      <c r="F9703" s="9">
        <f t="shared" si="3306"/>
        <v>0</v>
      </c>
      <c r="G9703" s="9">
        <v>0</v>
      </c>
      <c r="H9703" s="467">
        <v>0</v>
      </c>
      <c r="I9703" s="9">
        <f t="shared" si="3307"/>
        <v>0</v>
      </c>
      <c r="J9703" s="9">
        <v>0</v>
      </c>
      <c r="K9703" s="467">
        <v>0</v>
      </c>
      <c r="L9703" s="9">
        <f t="shared" si="3308"/>
        <v>0</v>
      </c>
      <c r="M9703" s="9">
        <v>0</v>
      </c>
      <c r="N9703" s="467">
        <v>0</v>
      </c>
    </row>
    <row r="9704" spans="1:14" customFormat="1" ht="30.75" hidden="1" customHeight="1" thickBot="1" x14ac:dyDescent="0.3">
      <c r="A9704" s="1" t="s">
        <v>0</v>
      </c>
      <c r="B9704" s="4" t="s">
        <v>209</v>
      </c>
      <c r="C9704" s="9">
        <f t="shared" si="3305"/>
        <v>0</v>
      </c>
      <c r="D9704" s="9">
        <v>0</v>
      </c>
      <c r="E9704" s="9">
        <v>0</v>
      </c>
      <c r="F9704" s="9">
        <f t="shared" si="3306"/>
        <v>0</v>
      </c>
      <c r="G9704" s="9">
        <v>0</v>
      </c>
      <c r="H9704" s="467">
        <v>0</v>
      </c>
      <c r="I9704" s="9">
        <f t="shared" si="3307"/>
        <v>0</v>
      </c>
      <c r="J9704" s="9">
        <v>0</v>
      </c>
      <c r="K9704" s="467">
        <v>0</v>
      </c>
      <c r="L9704" s="9">
        <f t="shared" si="3308"/>
        <v>0</v>
      </c>
      <c r="M9704" s="9">
        <v>0</v>
      </c>
      <c r="N9704" s="467">
        <v>0</v>
      </c>
    </row>
    <row r="9705" spans="1:14" customFormat="1" ht="30.75" hidden="1" customHeight="1" thickBot="1" x14ac:dyDescent="0.3">
      <c r="A9705" s="1" t="s">
        <v>0</v>
      </c>
      <c r="B9705" s="4" t="s">
        <v>210</v>
      </c>
      <c r="C9705" s="9">
        <f t="shared" si="3305"/>
        <v>0</v>
      </c>
      <c r="D9705" s="9">
        <v>0</v>
      </c>
      <c r="E9705" s="9">
        <v>0</v>
      </c>
      <c r="F9705" s="9">
        <f t="shared" si="3306"/>
        <v>0</v>
      </c>
      <c r="G9705" s="9">
        <v>0</v>
      </c>
      <c r="H9705" s="467">
        <v>0</v>
      </c>
      <c r="I9705" s="9">
        <f t="shared" si="3307"/>
        <v>0</v>
      </c>
      <c r="J9705" s="9">
        <v>0</v>
      </c>
      <c r="K9705" s="467">
        <v>0</v>
      </c>
      <c r="L9705" s="9">
        <f t="shared" si="3308"/>
        <v>0</v>
      </c>
      <c r="M9705" s="9">
        <v>0</v>
      </c>
      <c r="N9705" s="467">
        <v>0</v>
      </c>
    </row>
    <row r="9706" spans="1:14" customFormat="1" ht="30.75" hidden="1" customHeight="1" thickBot="1" x14ac:dyDescent="0.3">
      <c r="A9706" s="1" t="s">
        <v>0</v>
      </c>
      <c r="B9706" s="4" t="s">
        <v>211</v>
      </c>
      <c r="C9706" s="9">
        <f t="shared" si="3305"/>
        <v>0</v>
      </c>
      <c r="D9706" s="9">
        <v>0</v>
      </c>
      <c r="E9706" s="9">
        <v>0</v>
      </c>
      <c r="F9706" s="9">
        <f t="shared" si="3306"/>
        <v>0</v>
      </c>
      <c r="G9706" s="9">
        <v>0</v>
      </c>
      <c r="H9706" s="467">
        <v>0</v>
      </c>
      <c r="I9706" s="9">
        <f t="shared" si="3307"/>
        <v>0</v>
      </c>
      <c r="J9706" s="9">
        <v>0</v>
      </c>
      <c r="K9706" s="467">
        <v>0</v>
      </c>
      <c r="L9706" s="9">
        <f t="shared" si="3308"/>
        <v>0</v>
      </c>
      <c r="M9706" s="9">
        <v>0</v>
      </c>
      <c r="N9706" s="467">
        <v>0</v>
      </c>
    </row>
    <row r="9707" spans="1:14" customFormat="1" ht="30.75" hidden="1" customHeight="1" thickBot="1" x14ac:dyDescent="0.3">
      <c r="A9707" s="1" t="s">
        <v>0</v>
      </c>
      <c r="B9707" s="4" t="s">
        <v>212</v>
      </c>
      <c r="C9707" s="9">
        <f t="shared" si="3305"/>
        <v>0</v>
      </c>
      <c r="D9707" s="9">
        <v>0</v>
      </c>
      <c r="E9707" s="9">
        <v>0</v>
      </c>
      <c r="F9707" s="9">
        <f t="shared" si="3306"/>
        <v>0</v>
      </c>
      <c r="G9707" s="9">
        <v>0</v>
      </c>
      <c r="H9707" s="467">
        <v>0</v>
      </c>
      <c r="I9707" s="9">
        <f t="shared" si="3307"/>
        <v>0</v>
      </c>
      <c r="J9707" s="9">
        <v>0</v>
      </c>
      <c r="K9707" s="467">
        <v>0</v>
      </c>
      <c r="L9707" s="9">
        <f t="shared" si="3308"/>
        <v>0</v>
      </c>
      <c r="M9707" s="9">
        <v>0</v>
      </c>
      <c r="N9707" s="467">
        <v>0</v>
      </c>
    </row>
    <row r="9708" spans="1:14" customFormat="1" ht="15.75" hidden="1" customHeight="1" thickBot="1" x14ac:dyDescent="0.3">
      <c r="A9708" s="1" t="s">
        <v>0</v>
      </c>
      <c r="B9708" s="3" t="s">
        <v>213</v>
      </c>
      <c r="C9708" s="9">
        <f t="shared" si="3305"/>
        <v>0</v>
      </c>
      <c r="D9708" s="9">
        <f>SUM(D9709:D9715)</f>
        <v>0</v>
      </c>
      <c r="E9708" s="9">
        <f>SUM(E9709:E9715)</f>
        <v>0</v>
      </c>
      <c r="F9708" s="9">
        <f t="shared" si="3306"/>
        <v>0</v>
      </c>
      <c r="G9708" s="9">
        <f>SUM(G9709:G9715)</f>
        <v>0</v>
      </c>
      <c r="H9708" s="467">
        <f>SUM(H9709:H9715)</f>
        <v>0</v>
      </c>
      <c r="I9708" s="9">
        <f t="shared" si="3307"/>
        <v>0</v>
      </c>
      <c r="J9708" s="9">
        <f>SUM(J9709:J9715)</f>
        <v>0</v>
      </c>
      <c r="K9708" s="467">
        <f>SUM(K9709:K9715)</f>
        <v>0</v>
      </c>
      <c r="L9708" s="9">
        <f t="shared" si="3308"/>
        <v>0</v>
      </c>
      <c r="M9708" s="9">
        <f>SUM(M9709:M9715)</f>
        <v>0</v>
      </c>
      <c r="N9708" s="467">
        <f>SUM(N9709:N9715)</f>
        <v>0</v>
      </c>
    </row>
    <row r="9709" spans="1:14" customFormat="1" ht="30.75" hidden="1" customHeight="1" thickBot="1" x14ac:dyDescent="0.3">
      <c r="A9709" s="1" t="s">
        <v>0</v>
      </c>
      <c r="B9709" s="4" t="s">
        <v>206</v>
      </c>
      <c r="C9709" s="9">
        <f t="shared" si="3305"/>
        <v>0</v>
      </c>
      <c r="D9709" s="9">
        <v>0</v>
      </c>
      <c r="E9709" s="9">
        <v>0</v>
      </c>
      <c r="F9709" s="9">
        <f t="shared" si="3306"/>
        <v>0</v>
      </c>
      <c r="G9709" s="9">
        <v>0</v>
      </c>
      <c r="H9709" s="467">
        <v>0</v>
      </c>
      <c r="I9709" s="9">
        <f t="shared" si="3307"/>
        <v>0</v>
      </c>
      <c r="J9709" s="9">
        <v>0</v>
      </c>
      <c r="K9709" s="467">
        <v>0</v>
      </c>
      <c r="L9709" s="9">
        <f t="shared" si="3308"/>
        <v>0</v>
      </c>
      <c r="M9709" s="9">
        <v>0</v>
      </c>
      <c r="N9709" s="467">
        <v>0</v>
      </c>
    </row>
    <row r="9710" spans="1:14" customFormat="1" ht="30.75" hidden="1" customHeight="1" thickBot="1" x14ac:dyDescent="0.3">
      <c r="A9710" s="1" t="s">
        <v>0</v>
      </c>
      <c r="B9710" s="4" t="s">
        <v>207</v>
      </c>
      <c r="C9710" s="9">
        <f t="shared" si="3305"/>
        <v>0</v>
      </c>
      <c r="D9710" s="9">
        <v>0</v>
      </c>
      <c r="E9710" s="9">
        <v>0</v>
      </c>
      <c r="F9710" s="9">
        <f t="shared" si="3306"/>
        <v>0</v>
      </c>
      <c r="G9710" s="9">
        <v>0</v>
      </c>
      <c r="H9710" s="467">
        <v>0</v>
      </c>
      <c r="I9710" s="9">
        <f t="shared" si="3307"/>
        <v>0</v>
      </c>
      <c r="J9710" s="9">
        <v>0</v>
      </c>
      <c r="K9710" s="467">
        <v>0</v>
      </c>
      <c r="L9710" s="9">
        <f t="shared" si="3308"/>
        <v>0</v>
      </c>
      <c r="M9710" s="9">
        <v>0</v>
      </c>
      <c r="N9710" s="467">
        <v>0</v>
      </c>
    </row>
    <row r="9711" spans="1:14" customFormat="1" ht="15.75" hidden="1" customHeight="1" thickBot="1" x14ac:dyDescent="0.3">
      <c r="A9711" s="1" t="s">
        <v>0</v>
      </c>
      <c r="B9711" s="4" t="s">
        <v>214</v>
      </c>
      <c r="C9711" s="9">
        <f t="shared" si="3305"/>
        <v>0</v>
      </c>
      <c r="D9711" s="9">
        <v>0</v>
      </c>
      <c r="E9711" s="9">
        <v>0</v>
      </c>
      <c r="F9711" s="9">
        <f t="shared" si="3306"/>
        <v>0</v>
      </c>
      <c r="G9711" s="9">
        <v>0</v>
      </c>
      <c r="H9711" s="467">
        <v>0</v>
      </c>
      <c r="I9711" s="9">
        <f t="shared" si="3307"/>
        <v>0</v>
      </c>
      <c r="J9711" s="9">
        <v>0</v>
      </c>
      <c r="K9711" s="467">
        <v>0</v>
      </c>
      <c r="L9711" s="9">
        <f t="shared" si="3308"/>
        <v>0</v>
      </c>
      <c r="M9711" s="9">
        <v>0</v>
      </c>
      <c r="N9711" s="467">
        <v>0</v>
      </c>
    </row>
    <row r="9712" spans="1:14" customFormat="1" ht="30.75" hidden="1" customHeight="1" thickBot="1" x14ac:dyDescent="0.3">
      <c r="A9712" s="1" t="s">
        <v>0</v>
      </c>
      <c r="B9712" s="4" t="s">
        <v>215</v>
      </c>
      <c r="C9712" s="9">
        <f t="shared" si="3305"/>
        <v>0</v>
      </c>
      <c r="D9712" s="9">
        <v>0</v>
      </c>
      <c r="E9712" s="9">
        <v>0</v>
      </c>
      <c r="F9712" s="9">
        <f t="shared" si="3306"/>
        <v>0</v>
      </c>
      <c r="G9712" s="9">
        <v>0</v>
      </c>
      <c r="H9712" s="467">
        <v>0</v>
      </c>
      <c r="I9712" s="9">
        <f t="shared" si="3307"/>
        <v>0</v>
      </c>
      <c r="J9712" s="9">
        <v>0</v>
      </c>
      <c r="K9712" s="467">
        <v>0</v>
      </c>
      <c r="L9712" s="9">
        <f t="shared" si="3308"/>
        <v>0</v>
      </c>
      <c r="M9712" s="9">
        <v>0</v>
      </c>
      <c r="N9712" s="467">
        <v>0</v>
      </c>
    </row>
    <row r="9713" spans="1:14" customFormat="1" ht="30.75" hidden="1" customHeight="1" thickBot="1" x14ac:dyDescent="0.3">
      <c r="A9713" s="1" t="s">
        <v>0</v>
      </c>
      <c r="B9713" s="4" t="s">
        <v>216</v>
      </c>
      <c r="C9713" s="9">
        <f t="shared" si="3305"/>
        <v>0</v>
      </c>
      <c r="D9713" s="9">
        <v>0</v>
      </c>
      <c r="E9713" s="9">
        <v>0</v>
      </c>
      <c r="F9713" s="9">
        <f t="shared" si="3306"/>
        <v>0</v>
      </c>
      <c r="G9713" s="9">
        <v>0</v>
      </c>
      <c r="H9713" s="467">
        <v>0</v>
      </c>
      <c r="I9713" s="9">
        <f t="shared" si="3307"/>
        <v>0</v>
      </c>
      <c r="J9713" s="9">
        <v>0</v>
      </c>
      <c r="K9713" s="467">
        <v>0</v>
      </c>
      <c r="L9713" s="9">
        <f t="shared" si="3308"/>
        <v>0</v>
      </c>
      <c r="M9713" s="9">
        <v>0</v>
      </c>
      <c r="N9713" s="467">
        <v>0</v>
      </c>
    </row>
    <row r="9714" spans="1:14" customFormat="1" ht="30.75" hidden="1" customHeight="1" thickBot="1" x14ac:dyDescent="0.3">
      <c r="A9714" s="1" t="s">
        <v>0</v>
      </c>
      <c r="B9714" s="4" t="s">
        <v>217</v>
      </c>
      <c r="C9714" s="9">
        <f t="shared" si="3305"/>
        <v>0</v>
      </c>
      <c r="D9714" s="9">
        <v>0</v>
      </c>
      <c r="E9714" s="9">
        <v>0</v>
      </c>
      <c r="F9714" s="9">
        <f t="shared" si="3306"/>
        <v>0</v>
      </c>
      <c r="G9714" s="9">
        <v>0</v>
      </c>
      <c r="H9714" s="467">
        <v>0</v>
      </c>
      <c r="I9714" s="9">
        <f t="shared" si="3307"/>
        <v>0</v>
      </c>
      <c r="J9714" s="9">
        <v>0</v>
      </c>
      <c r="K9714" s="467">
        <v>0</v>
      </c>
      <c r="L9714" s="9">
        <f t="shared" si="3308"/>
        <v>0</v>
      </c>
      <c r="M9714" s="9">
        <v>0</v>
      </c>
      <c r="N9714" s="467">
        <v>0</v>
      </c>
    </row>
    <row r="9715" spans="1:14" customFormat="1" ht="30.75" hidden="1" customHeight="1" thickBot="1" x14ac:dyDescent="0.3">
      <c r="A9715" s="1" t="s">
        <v>0</v>
      </c>
      <c r="B9715" s="4" t="s">
        <v>212</v>
      </c>
      <c r="C9715" s="9">
        <f t="shared" si="3305"/>
        <v>0</v>
      </c>
      <c r="D9715" s="9">
        <v>0</v>
      </c>
      <c r="E9715" s="9">
        <v>0</v>
      </c>
      <c r="F9715" s="9">
        <f t="shared" si="3306"/>
        <v>0</v>
      </c>
      <c r="G9715" s="9">
        <v>0</v>
      </c>
      <c r="H9715" s="467">
        <v>0</v>
      </c>
      <c r="I9715" s="9">
        <f t="shared" si="3307"/>
        <v>0</v>
      </c>
      <c r="J9715" s="9">
        <v>0</v>
      </c>
      <c r="K9715" s="467">
        <v>0</v>
      </c>
      <c r="L9715" s="9">
        <f t="shared" si="3308"/>
        <v>0</v>
      </c>
      <c r="M9715" s="9">
        <v>0</v>
      </c>
      <c r="N9715" s="467">
        <v>0</v>
      </c>
    </row>
    <row r="9716" spans="1:14" customFormat="1" ht="45" hidden="1" customHeight="1" x14ac:dyDescent="0.25">
      <c r="A9716" s="133" t="s">
        <v>0</v>
      </c>
      <c r="B9716" s="139" t="s">
        <v>218</v>
      </c>
      <c r="C9716" s="135">
        <f t="shared" si="3305"/>
        <v>0</v>
      </c>
      <c r="D9716" s="135">
        <v>0</v>
      </c>
      <c r="E9716" s="135">
        <v>0</v>
      </c>
      <c r="F9716" s="135">
        <f t="shared" si="3306"/>
        <v>0</v>
      </c>
      <c r="G9716" s="135">
        <v>0</v>
      </c>
      <c r="H9716" s="476">
        <v>0</v>
      </c>
      <c r="I9716" s="135">
        <f t="shared" si="3307"/>
        <v>0</v>
      </c>
      <c r="J9716" s="135">
        <v>0</v>
      </c>
      <c r="K9716" s="476">
        <v>0</v>
      </c>
      <c r="L9716" s="135">
        <f t="shared" si="3308"/>
        <v>0</v>
      </c>
      <c r="M9716" s="135">
        <v>0</v>
      </c>
      <c r="N9716" s="476">
        <v>0</v>
      </c>
    </row>
    <row r="9717" spans="1:14" s="333" customFormat="1" ht="12.75" hidden="1" customHeight="1" x14ac:dyDescent="0.2">
      <c r="A9717" s="334" t="s">
        <v>0</v>
      </c>
      <c r="B9717" s="337" t="s">
        <v>219</v>
      </c>
      <c r="C9717" s="338">
        <f t="shared" si="3305"/>
        <v>0</v>
      </c>
      <c r="D9717" s="338">
        <f>SUM(D9718,D9726)</f>
        <v>0</v>
      </c>
      <c r="E9717" s="338">
        <f>SUM(E9718,E9726)</f>
        <v>0</v>
      </c>
      <c r="F9717" s="338">
        <f t="shared" si="3306"/>
        <v>0</v>
      </c>
      <c r="G9717" s="338">
        <f>SUM(G9718,G9726)</f>
        <v>0</v>
      </c>
      <c r="H9717" s="483">
        <f>SUM(H9718,H9726)</f>
        <v>0</v>
      </c>
      <c r="I9717" s="338">
        <f t="shared" si="3307"/>
        <v>0</v>
      </c>
      <c r="J9717" s="338">
        <f>SUM(J9718,J9726)</f>
        <v>0</v>
      </c>
      <c r="K9717" s="483">
        <f>SUM(K9718,K9726)</f>
        <v>0</v>
      </c>
      <c r="L9717" s="338">
        <f t="shared" si="3308"/>
        <v>0</v>
      </c>
      <c r="M9717" s="338">
        <f>SUM(M9718,M9726)</f>
        <v>0</v>
      </c>
      <c r="N9717" s="483">
        <f>SUM(N9718,N9726)</f>
        <v>0</v>
      </c>
    </row>
    <row r="9718" spans="1:14" customFormat="1" ht="15.75" hidden="1" customHeight="1" thickBot="1" x14ac:dyDescent="0.3">
      <c r="A9718" s="140" t="s">
        <v>0</v>
      </c>
      <c r="B9718" s="149" t="s">
        <v>205</v>
      </c>
      <c r="C9718" s="142">
        <f t="shared" si="3305"/>
        <v>0</v>
      </c>
      <c r="D9718" s="142">
        <f>SUM(D9719:D9725)</f>
        <v>0</v>
      </c>
      <c r="E9718" s="142">
        <f>SUM(E9719:E9725)</f>
        <v>0</v>
      </c>
      <c r="F9718" s="142">
        <f t="shared" si="3306"/>
        <v>0</v>
      </c>
      <c r="G9718" s="142">
        <f>SUM(G9719:G9725)</f>
        <v>0</v>
      </c>
      <c r="H9718" s="477">
        <f>SUM(H9719:H9725)</f>
        <v>0</v>
      </c>
      <c r="I9718" s="142">
        <f t="shared" si="3307"/>
        <v>0</v>
      </c>
      <c r="J9718" s="142">
        <f>SUM(J9719:J9725)</f>
        <v>0</v>
      </c>
      <c r="K9718" s="477">
        <f>SUM(K9719:K9725)</f>
        <v>0</v>
      </c>
      <c r="L9718" s="142">
        <f t="shared" si="3308"/>
        <v>0</v>
      </c>
      <c r="M9718" s="142">
        <f>SUM(M9719:M9725)</f>
        <v>0</v>
      </c>
      <c r="N9718" s="477">
        <f>SUM(N9719:N9725)</f>
        <v>0</v>
      </c>
    </row>
    <row r="9719" spans="1:14" customFormat="1" ht="30.75" hidden="1" customHeight="1" thickBot="1" x14ac:dyDescent="0.3">
      <c r="A9719" s="1" t="s">
        <v>0</v>
      </c>
      <c r="B9719" s="4" t="s">
        <v>206</v>
      </c>
      <c r="C9719" s="9">
        <f t="shared" si="3305"/>
        <v>0</v>
      </c>
      <c r="D9719" s="9">
        <v>0</v>
      </c>
      <c r="E9719" s="9">
        <v>0</v>
      </c>
      <c r="F9719" s="9">
        <f t="shared" si="3306"/>
        <v>0</v>
      </c>
      <c r="G9719" s="9">
        <v>0</v>
      </c>
      <c r="H9719" s="467">
        <v>0</v>
      </c>
      <c r="I9719" s="9">
        <f t="shared" si="3307"/>
        <v>0</v>
      </c>
      <c r="J9719" s="9">
        <v>0</v>
      </c>
      <c r="K9719" s="467">
        <v>0</v>
      </c>
      <c r="L9719" s="9">
        <f t="shared" si="3308"/>
        <v>0</v>
      </c>
      <c r="M9719" s="9">
        <v>0</v>
      </c>
      <c r="N9719" s="467">
        <v>0</v>
      </c>
    </row>
    <row r="9720" spans="1:14" customFormat="1" ht="30.75" hidden="1" customHeight="1" thickBot="1" x14ac:dyDescent="0.3">
      <c r="A9720" s="1" t="s">
        <v>0</v>
      </c>
      <c r="B9720" s="4" t="s">
        <v>220</v>
      </c>
      <c r="C9720" s="9">
        <f t="shared" si="3305"/>
        <v>0</v>
      </c>
      <c r="D9720" s="9">
        <v>0</v>
      </c>
      <c r="E9720" s="9">
        <v>0</v>
      </c>
      <c r="F9720" s="9">
        <f t="shared" si="3306"/>
        <v>0</v>
      </c>
      <c r="G9720" s="9">
        <v>0</v>
      </c>
      <c r="H9720" s="467">
        <v>0</v>
      </c>
      <c r="I9720" s="9">
        <f t="shared" si="3307"/>
        <v>0</v>
      </c>
      <c r="J9720" s="9">
        <v>0</v>
      </c>
      <c r="K9720" s="467">
        <v>0</v>
      </c>
      <c r="L9720" s="9">
        <f t="shared" si="3308"/>
        <v>0</v>
      </c>
      <c r="M9720" s="9">
        <v>0</v>
      </c>
      <c r="N9720" s="467">
        <v>0</v>
      </c>
    </row>
    <row r="9721" spans="1:14" customFormat="1" ht="15.75" hidden="1" customHeight="1" thickBot="1" x14ac:dyDescent="0.3">
      <c r="A9721" s="1" t="s">
        <v>0</v>
      </c>
      <c r="B9721" s="4" t="s">
        <v>214</v>
      </c>
      <c r="C9721" s="9">
        <f t="shared" si="3305"/>
        <v>0</v>
      </c>
      <c r="D9721" s="9">
        <v>0</v>
      </c>
      <c r="E9721" s="9">
        <v>0</v>
      </c>
      <c r="F9721" s="9">
        <f t="shared" si="3306"/>
        <v>0</v>
      </c>
      <c r="G9721" s="9">
        <v>0</v>
      </c>
      <c r="H9721" s="467">
        <v>0</v>
      </c>
      <c r="I9721" s="9">
        <f t="shared" si="3307"/>
        <v>0</v>
      </c>
      <c r="J9721" s="9">
        <v>0</v>
      </c>
      <c r="K9721" s="467">
        <v>0</v>
      </c>
      <c r="L9721" s="9">
        <f t="shared" si="3308"/>
        <v>0</v>
      </c>
      <c r="M9721" s="9">
        <v>0</v>
      </c>
      <c r="N9721" s="467">
        <v>0</v>
      </c>
    </row>
    <row r="9722" spans="1:14" customFormat="1" ht="60.75" hidden="1" customHeight="1" thickBot="1" x14ac:dyDescent="0.3">
      <c r="A9722" s="1" t="s">
        <v>0</v>
      </c>
      <c r="B9722" s="4" t="s">
        <v>221</v>
      </c>
      <c r="C9722" s="9">
        <f t="shared" si="3305"/>
        <v>0</v>
      </c>
      <c r="D9722" s="9">
        <v>0</v>
      </c>
      <c r="E9722" s="9">
        <v>0</v>
      </c>
      <c r="F9722" s="9">
        <f t="shared" si="3306"/>
        <v>0</v>
      </c>
      <c r="G9722" s="9">
        <v>0</v>
      </c>
      <c r="H9722" s="467">
        <v>0</v>
      </c>
      <c r="I9722" s="9">
        <f t="shared" si="3307"/>
        <v>0</v>
      </c>
      <c r="J9722" s="9">
        <v>0</v>
      </c>
      <c r="K9722" s="467">
        <v>0</v>
      </c>
      <c r="L9722" s="9">
        <f t="shared" si="3308"/>
        <v>0</v>
      </c>
      <c r="M9722" s="9">
        <v>0</v>
      </c>
      <c r="N9722" s="467">
        <v>0</v>
      </c>
    </row>
    <row r="9723" spans="1:14" customFormat="1" ht="30.75" hidden="1" customHeight="1" thickBot="1" x14ac:dyDescent="0.3">
      <c r="A9723" s="1" t="s">
        <v>0</v>
      </c>
      <c r="B9723" s="4" t="s">
        <v>222</v>
      </c>
      <c r="C9723" s="9">
        <f t="shared" si="3305"/>
        <v>0</v>
      </c>
      <c r="D9723" s="9">
        <v>0</v>
      </c>
      <c r="E9723" s="9">
        <v>0</v>
      </c>
      <c r="F9723" s="9">
        <f t="shared" si="3306"/>
        <v>0</v>
      </c>
      <c r="G9723" s="9">
        <v>0</v>
      </c>
      <c r="H9723" s="467">
        <v>0</v>
      </c>
      <c r="I9723" s="9">
        <f t="shared" si="3307"/>
        <v>0</v>
      </c>
      <c r="J9723" s="9">
        <v>0</v>
      </c>
      <c r="K9723" s="467">
        <v>0</v>
      </c>
      <c r="L9723" s="9">
        <f t="shared" si="3308"/>
        <v>0</v>
      </c>
      <c r="M9723" s="9">
        <v>0</v>
      </c>
      <c r="N9723" s="467">
        <v>0</v>
      </c>
    </row>
    <row r="9724" spans="1:14" customFormat="1" ht="30.75" hidden="1" customHeight="1" thickBot="1" x14ac:dyDescent="0.3">
      <c r="A9724" s="1" t="s">
        <v>0</v>
      </c>
      <c r="B9724" s="4" t="s">
        <v>217</v>
      </c>
      <c r="C9724" s="9">
        <f t="shared" si="3305"/>
        <v>0</v>
      </c>
      <c r="D9724" s="9">
        <v>0</v>
      </c>
      <c r="E9724" s="9">
        <v>0</v>
      </c>
      <c r="F9724" s="9">
        <f t="shared" si="3306"/>
        <v>0</v>
      </c>
      <c r="G9724" s="9">
        <v>0</v>
      </c>
      <c r="H9724" s="467">
        <v>0</v>
      </c>
      <c r="I9724" s="9">
        <f t="shared" si="3307"/>
        <v>0</v>
      </c>
      <c r="J9724" s="9">
        <v>0</v>
      </c>
      <c r="K9724" s="467">
        <v>0</v>
      </c>
      <c r="L9724" s="9">
        <f t="shared" si="3308"/>
        <v>0</v>
      </c>
      <c r="M9724" s="9">
        <v>0</v>
      </c>
      <c r="N9724" s="467">
        <v>0</v>
      </c>
    </row>
    <row r="9725" spans="1:14" customFormat="1" ht="30.75" hidden="1" customHeight="1" thickBot="1" x14ac:dyDescent="0.3">
      <c r="A9725" s="1" t="s">
        <v>0</v>
      </c>
      <c r="B9725" s="4" t="s">
        <v>223</v>
      </c>
      <c r="C9725" s="9">
        <f t="shared" si="3305"/>
        <v>0</v>
      </c>
      <c r="D9725" s="9">
        <v>0</v>
      </c>
      <c r="E9725" s="9">
        <v>0</v>
      </c>
      <c r="F9725" s="9">
        <f t="shared" si="3306"/>
        <v>0</v>
      </c>
      <c r="G9725" s="9">
        <v>0</v>
      </c>
      <c r="H9725" s="467">
        <v>0</v>
      </c>
      <c r="I9725" s="9">
        <f t="shared" si="3307"/>
        <v>0</v>
      </c>
      <c r="J9725" s="9">
        <v>0</v>
      </c>
      <c r="K9725" s="467">
        <v>0</v>
      </c>
      <c r="L9725" s="9">
        <f t="shared" si="3308"/>
        <v>0</v>
      </c>
      <c r="M9725" s="9">
        <v>0</v>
      </c>
      <c r="N9725" s="467">
        <v>0</v>
      </c>
    </row>
    <row r="9726" spans="1:14" customFormat="1" ht="15.75" hidden="1" customHeight="1" thickBot="1" x14ac:dyDescent="0.3">
      <c r="A9726" s="1" t="s">
        <v>0</v>
      </c>
      <c r="B9726" s="3" t="s">
        <v>224</v>
      </c>
      <c r="C9726" s="9">
        <f t="shared" si="3305"/>
        <v>0</v>
      </c>
      <c r="D9726" s="9">
        <f>SUM(D9727:D9733)</f>
        <v>0</v>
      </c>
      <c r="E9726" s="9">
        <f>SUM(E9727:E9733)</f>
        <v>0</v>
      </c>
      <c r="F9726" s="9">
        <f t="shared" si="3306"/>
        <v>0</v>
      </c>
      <c r="G9726" s="9">
        <f>SUM(G9727:G9733)</f>
        <v>0</v>
      </c>
      <c r="H9726" s="467">
        <f>SUM(H9727:H9733)</f>
        <v>0</v>
      </c>
      <c r="I9726" s="9">
        <f t="shared" si="3307"/>
        <v>0</v>
      </c>
      <c r="J9726" s="9">
        <f>SUM(J9727:J9733)</f>
        <v>0</v>
      </c>
      <c r="K9726" s="467">
        <f>SUM(K9727:K9733)</f>
        <v>0</v>
      </c>
      <c r="L9726" s="9">
        <f t="shared" si="3308"/>
        <v>0</v>
      </c>
      <c r="M9726" s="9">
        <f>SUM(M9727:M9733)</f>
        <v>0</v>
      </c>
      <c r="N9726" s="467">
        <f>SUM(N9727:N9733)</f>
        <v>0</v>
      </c>
    </row>
    <row r="9727" spans="1:14" customFormat="1" ht="30.75" hidden="1" customHeight="1" thickBot="1" x14ac:dyDescent="0.3">
      <c r="A9727" s="1" t="s">
        <v>0</v>
      </c>
      <c r="B9727" s="4" t="s">
        <v>225</v>
      </c>
      <c r="C9727" s="9">
        <f t="shared" si="3305"/>
        <v>0</v>
      </c>
      <c r="D9727" s="9">
        <v>0</v>
      </c>
      <c r="E9727" s="9">
        <v>0</v>
      </c>
      <c r="F9727" s="9">
        <f t="shared" si="3306"/>
        <v>0</v>
      </c>
      <c r="G9727" s="9">
        <v>0</v>
      </c>
      <c r="H9727" s="467">
        <v>0</v>
      </c>
      <c r="I9727" s="9">
        <f t="shared" si="3307"/>
        <v>0</v>
      </c>
      <c r="J9727" s="9">
        <v>0</v>
      </c>
      <c r="K9727" s="467">
        <v>0</v>
      </c>
      <c r="L9727" s="9">
        <f t="shared" si="3308"/>
        <v>0</v>
      </c>
      <c r="M9727" s="9">
        <v>0</v>
      </c>
      <c r="N9727" s="467">
        <v>0</v>
      </c>
    </row>
    <row r="9728" spans="1:14" customFormat="1" ht="30.75" hidden="1" customHeight="1" thickBot="1" x14ac:dyDescent="0.3">
      <c r="A9728" s="1" t="s">
        <v>0</v>
      </c>
      <c r="B9728" s="4" t="s">
        <v>220</v>
      </c>
      <c r="C9728" s="9">
        <f t="shared" si="3305"/>
        <v>0</v>
      </c>
      <c r="D9728" s="9">
        <v>0</v>
      </c>
      <c r="E9728" s="9">
        <v>0</v>
      </c>
      <c r="F9728" s="9">
        <f t="shared" si="3306"/>
        <v>0</v>
      </c>
      <c r="G9728" s="9">
        <v>0</v>
      </c>
      <c r="H9728" s="467">
        <v>0</v>
      </c>
      <c r="I9728" s="9">
        <f t="shared" si="3307"/>
        <v>0</v>
      </c>
      <c r="J9728" s="9">
        <v>0</v>
      </c>
      <c r="K9728" s="467">
        <v>0</v>
      </c>
      <c r="L9728" s="9">
        <f t="shared" si="3308"/>
        <v>0</v>
      </c>
      <c r="M9728" s="9">
        <v>0</v>
      </c>
      <c r="N9728" s="467">
        <v>0</v>
      </c>
    </row>
    <row r="9729" spans="1:14" customFormat="1" ht="15.75" hidden="1" customHeight="1" thickBot="1" x14ac:dyDescent="0.3">
      <c r="A9729" s="1" t="s">
        <v>0</v>
      </c>
      <c r="B9729" s="4" t="s">
        <v>214</v>
      </c>
      <c r="C9729" s="9">
        <f t="shared" si="3305"/>
        <v>0</v>
      </c>
      <c r="D9729" s="9">
        <v>0</v>
      </c>
      <c r="E9729" s="9">
        <v>0</v>
      </c>
      <c r="F9729" s="9">
        <f t="shared" si="3306"/>
        <v>0</v>
      </c>
      <c r="G9729" s="9">
        <v>0</v>
      </c>
      <c r="H9729" s="467">
        <v>0</v>
      </c>
      <c r="I9729" s="9">
        <f t="shared" si="3307"/>
        <v>0</v>
      </c>
      <c r="J9729" s="9">
        <v>0</v>
      </c>
      <c r="K9729" s="467">
        <v>0</v>
      </c>
      <c r="L9729" s="9">
        <f t="shared" si="3308"/>
        <v>0</v>
      </c>
      <c r="M9729" s="9">
        <v>0</v>
      </c>
      <c r="N9729" s="467">
        <v>0</v>
      </c>
    </row>
    <row r="9730" spans="1:14" customFormat="1" ht="60.75" hidden="1" customHeight="1" thickBot="1" x14ac:dyDescent="0.3">
      <c r="A9730" s="1" t="s">
        <v>0</v>
      </c>
      <c r="B9730" s="4" t="s">
        <v>221</v>
      </c>
      <c r="C9730" s="9">
        <f t="shared" si="3305"/>
        <v>0</v>
      </c>
      <c r="D9730" s="9">
        <v>0</v>
      </c>
      <c r="E9730" s="9">
        <v>0</v>
      </c>
      <c r="F9730" s="9">
        <f t="shared" si="3306"/>
        <v>0</v>
      </c>
      <c r="G9730" s="9">
        <v>0</v>
      </c>
      <c r="H9730" s="467">
        <v>0</v>
      </c>
      <c r="I9730" s="9">
        <f t="shared" si="3307"/>
        <v>0</v>
      </c>
      <c r="J9730" s="9">
        <v>0</v>
      </c>
      <c r="K9730" s="467">
        <v>0</v>
      </c>
      <c r="L9730" s="9">
        <f t="shared" si="3308"/>
        <v>0</v>
      </c>
      <c r="M9730" s="9">
        <v>0</v>
      </c>
      <c r="N9730" s="467">
        <v>0</v>
      </c>
    </row>
    <row r="9731" spans="1:14" customFormat="1" ht="30.75" hidden="1" customHeight="1" thickBot="1" x14ac:dyDescent="0.3">
      <c r="A9731" s="1" t="s">
        <v>0</v>
      </c>
      <c r="B9731" s="4" t="s">
        <v>226</v>
      </c>
      <c r="C9731" s="9">
        <f t="shared" ref="C9731:C9794" si="3309">SUM(D9731:E9731)</f>
        <v>0</v>
      </c>
      <c r="D9731" s="9">
        <v>0</v>
      </c>
      <c r="E9731" s="9">
        <v>0</v>
      </c>
      <c r="F9731" s="9">
        <f t="shared" ref="F9731:F9794" si="3310">SUM(G9731:H9731)</f>
        <v>0</v>
      </c>
      <c r="G9731" s="9">
        <v>0</v>
      </c>
      <c r="H9731" s="467">
        <v>0</v>
      </c>
      <c r="I9731" s="9">
        <f t="shared" ref="I9731:I9794" si="3311">SUM(J9731:K9731)</f>
        <v>0</v>
      </c>
      <c r="J9731" s="9">
        <v>0</v>
      </c>
      <c r="K9731" s="467">
        <v>0</v>
      </c>
      <c r="L9731" s="9">
        <f t="shared" ref="L9731:L9794" si="3312">SUM(M9731:N9731)</f>
        <v>0</v>
      </c>
      <c r="M9731" s="9">
        <v>0</v>
      </c>
      <c r="N9731" s="467">
        <v>0</v>
      </c>
    </row>
    <row r="9732" spans="1:14" customFormat="1" ht="7.5" hidden="1" customHeight="1" thickBot="1" x14ac:dyDescent="0.3">
      <c r="A9732" s="1" t="s">
        <v>0</v>
      </c>
      <c r="B9732" s="4" t="s">
        <v>217</v>
      </c>
      <c r="C9732" s="9">
        <f t="shared" si="3309"/>
        <v>0</v>
      </c>
      <c r="D9732" s="9">
        <v>0</v>
      </c>
      <c r="E9732" s="9">
        <v>0</v>
      </c>
      <c r="F9732" s="9">
        <f t="shared" si="3310"/>
        <v>0</v>
      </c>
      <c r="G9732" s="9">
        <v>0</v>
      </c>
      <c r="H9732" s="467">
        <v>0</v>
      </c>
      <c r="I9732" s="9">
        <f t="shared" si="3311"/>
        <v>0</v>
      </c>
      <c r="J9732" s="9">
        <v>0</v>
      </c>
      <c r="K9732" s="467">
        <v>0</v>
      </c>
      <c r="L9732" s="9">
        <f t="shared" si="3312"/>
        <v>0</v>
      </c>
      <c r="M9732" s="9">
        <v>0</v>
      </c>
      <c r="N9732" s="467">
        <v>0</v>
      </c>
    </row>
    <row r="9733" spans="1:14" customFormat="1" ht="13.5" hidden="1" customHeight="1" thickTop="1" x14ac:dyDescent="0.25">
      <c r="A9733" s="133" t="s">
        <v>0</v>
      </c>
      <c r="B9733" s="134" t="s">
        <v>223</v>
      </c>
      <c r="C9733" s="135">
        <f t="shared" si="3309"/>
        <v>0</v>
      </c>
      <c r="D9733" s="135">
        <v>0</v>
      </c>
      <c r="E9733" s="135">
        <v>0</v>
      </c>
      <c r="F9733" s="135">
        <f t="shared" si="3310"/>
        <v>0</v>
      </c>
      <c r="G9733" s="135">
        <v>0</v>
      </c>
      <c r="H9733" s="476">
        <v>0</v>
      </c>
      <c r="I9733" s="135">
        <f t="shared" si="3311"/>
        <v>0</v>
      </c>
      <c r="J9733" s="135">
        <v>0</v>
      </c>
      <c r="K9733" s="476">
        <v>0</v>
      </c>
      <c r="L9733" s="135">
        <f t="shared" si="3312"/>
        <v>0</v>
      </c>
      <c r="M9733" s="135">
        <v>0</v>
      </c>
      <c r="N9733" s="476">
        <v>0</v>
      </c>
    </row>
    <row r="9734" spans="1:14" s="333" customFormat="1" ht="35.25" hidden="1" customHeight="1" x14ac:dyDescent="0.2">
      <c r="A9734" s="334" t="s">
        <v>239</v>
      </c>
      <c r="B9734" s="335" t="s">
        <v>240</v>
      </c>
      <c r="C9734" s="336">
        <f t="shared" si="3309"/>
        <v>1.2569999999999999</v>
      </c>
      <c r="D9734" s="336">
        <f>SUM(D9735,D9899,D9962,D9980)</f>
        <v>1.2569999999999999</v>
      </c>
      <c r="E9734" s="336">
        <f>SUM(E9735,E9899,E9962,E9980)</f>
        <v>0</v>
      </c>
      <c r="F9734" s="336">
        <f t="shared" si="3310"/>
        <v>1.1000000000000001</v>
      </c>
      <c r="G9734" s="336">
        <f>SUM(G9735,G9899,G9962,G9980)</f>
        <v>1.1000000000000001</v>
      </c>
      <c r="H9734" s="550">
        <f>SUM(H9735,H9899,H9962,H9980)</f>
        <v>0</v>
      </c>
      <c r="I9734" s="336">
        <f t="shared" si="3311"/>
        <v>46.45</v>
      </c>
      <c r="J9734" s="336">
        <f>SUM(J9735,J9899,J9962,J9980)</f>
        <v>46.45</v>
      </c>
      <c r="K9734" s="550">
        <f>SUM(K9735,K9899,K9962,K9980)</f>
        <v>0</v>
      </c>
      <c r="L9734" s="336">
        <f t="shared" si="3312"/>
        <v>0</v>
      </c>
      <c r="M9734" s="336">
        <f>SUM(M9735,M9899,M9962,M9980)</f>
        <v>0</v>
      </c>
      <c r="N9734" s="550">
        <f>SUM(N9735,N9899,N9962,N9980)</f>
        <v>0</v>
      </c>
    </row>
    <row r="9735" spans="1:14" s="333" customFormat="1" ht="32.25" hidden="1" customHeight="1" x14ac:dyDescent="0.2">
      <c r="A9735" s="334" t="s">
        <v>0</v>
      </c>
      <c r="B9735" s="337" t="s">
        <v>8</v>
      </c>
      <c r="C9735" s="338">
        <f t="shared" si="3309"/>
        <v>1.2569999999999999</v>
      </c>
      <c r="D9735" s="338">
        <f>SUM(D9736,D9747,D9815:D9816,D9824:D9825,D9866,D9876)</f>
        <v>1.2569999999999999</v>
      </c>
      <c r="E9735" s="338">
        <f>SUM(E9736,E9747,E9815:E9816,E9824:E9825,E9866,E9876)</f>
        <v>0</v>
      </c>
      <c r="F9735" s="338">
        <f t="shared" si="3310"/>
        <v>0</v>
      </c>
      <c r="G9735" s="338">
        <f>SUM(G9736,G9747,G9815:G9816,G9824:G9825,G9866,G9876)</f>
        <v>0</v>
      </c>
      <c r="H9735" s="483">
        <f>SUM(H9736,H9747,H9815:H9816,H9824:H9825,H9866,H9876)</f>
        <v>0</v>
      </c>
      <c r="I9735" s="338">
        <f t="shared" si="3311"/>
        <v>0</v>
      </c>
      <c r="J9735" s="338">
        <f>SUM(J9736,J9747,J9815:J9816,J9824:J9825,J9866,J9876)</f>
        <v>0</v>
      </c>
      <c r="K9735" s="483">
        <f>SUM(K9736,K9747,K9815:K9816,K9824:K9825,K9866,K9876)</f>
        <v>0</v>
      </c>
      <c r="L9735" s="338">
        <f t="shared" si="3312"/>
        <v>0</v>
      </c>
      <c r="M9735" s="338">
        <f>SUM(M9736,M9747,M9815:M9816,M9824:M9825,M9866,M9876)</f>
        <v>0</v>
      </c>
      <c r="N9735" s="483">
        <f>SUM(N9736,N9747,N9815:N9816,N9824:N9825,N9866,N9876)</f>
        <v>0</v>
      </c>
    </row>
    <row r="9736" spans="1:14" s="333" customFormat="1" ht="32.25" hidden="1" customHeight="1" x14ac:dyDescent="0.2">
      <c r="A9736" s="334" t="s">
        <v>0</v>
      </c>
      <c r="B9736" s="339" t="s">
        <v>9</v>
      </c>
      <c r="C9736" s="338">
        <f t="shared" si="3309"/>
        <v>0</v>
      </c>
      <c r="D9736" s="338">
        <f>SUM(D9737,D9746)</f>
        <v>0</v>
      </c>
      <c r="E9736" s="338">
        <f>SUM(E9737,E9746)</f>
        <v>0</v>
      </c>
      <c r="F9736" s="338">
        <f t="shared" si="3310"/>
        <v>0</v>
      </c>
      <c r="G9736" s="338">
        <f>SUM(G9737,G9746)</f>
        <v>0</v>
      </c>
      <c r="H9736" s="483">
        <f>SUM(H9737,H9746)</f>
        <v>0</v>
      </c>
      <c r="I9736" s="338">
        <f t="shared" si="3311"/>
        <v>0</v>
      </c>
      <c r="J9736" s="338">
        <f>SUM(J9737,J9746)</f>
        <v>0</v>
      </c>
      <c r="K9736" s="483">
        <f>SUM(K9737,K9746)</f>
        <v>0</v>
      </c>
      <c r="L9736" s="338">
        <f t="shared" si="3312"/>
        <v>0</v>
      </c>
      <c r="M9736" s="338">
        <f>SUM(M9737,M9746)</f>
        <v>0</v>
      </c>
      <c r="N9736" s="483">
        <f>SUM(N9737,N9746)</f>
        <v>0</v>
      </c>
    </row>
    <row r="9737" spans="1:14" customFormat="1" ht="29.25" hidden="1" customHeight="1" thickBot="1" x14ac:dyDescent="0.3">
      <c r="A9737" s="140" t="s">
        <v>0</v>
      </c>
      <c r="B9737" s="147" t="s">
        <v>10</v>
      </c>
      <c r="C9737" s="142">
        <f t="shared" si="3309"/>
        <v>0</v>
      </c>
      <c r="D9737" s="142">
        <f>SUM(D9738,D9745)</f>
        <v>0</v>
      </c>
      <c r="E9737" s="142">
        <f>SUM(E9738,E9745)</f>
        <v>0</v>
      </c>
      <c r="F9737" s="142">
        <f t="shared" si="3310"/>
        <v>0</v>
      </c>
      <c r="G9737" s="142">
        <f>SUM(G9738,G9745)</f>
        <v>0</v>
      </c>
      <c r="H9737" s="477">
        <f>SUM(H9738,H9745)</f>
        <v>0</v>
      </c>
      <c r="I9737" s="142">
        <f t="shared" si="3311"/>
        <v>0</v>
      </c>
      <c r="J9737" s="142">
        <f>SUM(J9738,J9745)</f>
        <v>0</v>
      </c>
      <c r="K9737" s="477">
        <f>SUM(K9738,K9745)</f>
        <v>0</v>
      </c>
      <c r="L9737" s="142">
        <f t="shared" si="3312"/>
        <v>0</v>
      </c>
      <c r="M9737" s="142">
        <f>SUM(M9738,M9745)</f>
        <v>0</v>
      </c>
      <c r="N9737" s="477">
        <f>SUM(N9738,N9745)</f>
        <v>0</v>
      </c>
    </row>
    <row r="9738" spans="1:14" customFormat="1" ht="24.75" hidden="1" customHeight="1" thickTop="1" thickBot="1" x14ac:dyDescent="0.3">
      <c r="A9738" s="1" t="s">
        <v>0</v>
      </c>
      <c r="B9738" s="5" t="s">
        <v>11</v>
      </c>
      <c r="C9738" s="9">
        <f t="shared" si="3309"/>
        <v>0</v>
      </c>
      <c r="D9738" s="9">
        <f>SUM(D9739:D9744)</f>
        <v>0</v>
      </c>
      <c r="E9738" s="9">
        <f>SUM(E9739:E9744)</f>
        <v>0</v>
      </c>
      <c r="F9738" s="9">
        <f t="shared" si="3310"/>
        <v>0</v>
      </c>
      <c r="G9738" s="9">
        <f>SUM(G9739:G9744)</f>
        <v>0</v>
      </c>
      <c r="H9738" s="467">
        <f>SUM(H9739:H9744)</f>
        <v>0</v>
      </c>
      <c r="I9738" s="9">
        <f t="shared" si="3311"/>
        <v>0</v>
      </c>
      <c r="J9738" s="9">
        <f>SUM(J9739:J9744)</f>
        <v>0</v>
      </c>
      <c r="K9738" s="467">
        <f>SUM(K9739:K9744)</f>
        <v>0</v>
      </c>
      <c r="L9738" s="9">
        <f t="shared" si="3312"/>
        <v>0</v>
      </c>
      <c r="M9738" s="9">
        <f>SUM(M9739:M9744)</f>
        <v>0</v>
      </c>
      <c r="N9738" s="467">
        <f>SUM(N9739:N9744)</f>
        <v>0</v>
      </c>
    </row>
    <row r="9739" spans="1:14" customFormat="1" ht="26.25" hidden="1" customHeight="1" thickTop="1" thickBot="1" x14ac:dyDescent="0.3">
      <c r="A9739" s="1" t="s">
        <v>0</v>
      </c>
      <c r="B9739" s="6" t="s">
        <v>12</v>
      </c>
      <c r="C9739" s="9">
        <f t="shared" si="3309"/>
        <v>0</v>
      </c>
      <c r="D9739" s="9">
        <v>0</v>
      </c>
      <c r="E9739" s="9">
        <v>0</v>
      </c>
      <c r="F9739" s="9">
        <f t="shared" si="3310"/>
        <v>0</v>
      </c>
      <c r="G9739" s="9">
        <v>0</v>
      </c>
      <c r="H9739" s="467">
        <v>0</v>
      </c>
      <c r="I9739" s="9">
        <f t="shared" si="3311"/>
        <v>0</v>
      </c>
      <c r="J9739" s="9">
        <v>0</v>
      </c>
      <c r="K9739" s="467">
        <v>0</v>
      </c>
      <c r="L9739" s="9">
        <f t="shared" si="3312"/>
        <v>0</v>
      </c>
      <c r="M9739" s="9">
        <v>0</v>
      </c>
      <c r="N9739" s="467">
        <v>0</v>
      </c>
    </row>
    <row r="9740" spans="1:14" customFormat="1" ht="29.25" hidden="1" customHeight="1" thickTop="1" thickBot="1" x14ac:dyDescent="0.3">
      <c r="A9740" s="1" t="s">
        <v>0</v>
      </c>
      <c r="B9740" s="6" t="s">
        <v>13</v>
      </c>
      <c r="C9740" s="9">
        <f t="shared" si="3309"/>
        <v>0</v>
      </c>
      <c r="D9740" s="9">
        <v>0</v>
      </c>
      <c r="E9740" s="9">
        <v>0</v>
      </c>
      <c r="F9740" s="9">
        <f t="shared" si="3310"/>
        <v>0</v>
      </c>
      <c r="G9740" s="9">
        <v>0</v>
      </c>
      <c r="H9740" s="467">
        <v>0</v>
      </c>
      <c r="I9740" s="9">
        <f t="shared" si="3311"/>
        <v>0</v>
      </c>
      <c r="J9740" s="9">
        <v>0</v>
      </c>
      <c r="K9740" s="467">
        <v>0</v>
      </c>
      <c r="L9740" s="9">
        <f t="shared" si="3312"/>
        <v>0</v>
      </c>
      <c r="M9740" s="9">
        <v>0</v>
      </c>
      <c r="N9740" s="467">
        <v>0</v>
      </c>
    </row>
    <row r="9741" spans="1:14" customFormat="1" ht="27.75" hidden="1" customHeight="1" thickTop="1" thickBot="1" x14ac:dyDescent="0.3">
      <c r="A9741" s="1" t="s">
        <v>0</v>
      </c>
      <c r="B9741" s="6" t="s">
        <v>14</v>
      </c>
      <c r="C9741" s="9">
        <f t="shared" si="3309"/>
        <v>0</v>
      </c>
      <c r="D9741" s="9">
        <v>0</v>
      </c>
      <c r="E9741" s="9">
        <v>0</v>
      </c>
      <c r="F9741" s="9">
        <f t="shared" si="3310"/>
        <v>0</v>
      </c>
      <c r="G9741" s="9">
        <v>0</v>
      </c>
      <c r="H9741" s="467">
        <v>0</v>
      </c>
      <c r="I9741" s="9">
        <f t="shared" si="3311"/>
        <v>0</v>
      </c>
      <c r="J9741" s="9">
        <v>0</v>
      </c>
      <c r="K9741" s="467">
        <v>0</v>
      </c>
      <c r="L9741" s="9">
        <f t="shared" si="3312"/>
        <v>0</v>
      </c>
      <c r="M9741" s="9">
        <v>0</v>
      </c>
      <c r="N9741" s="467">
        <v>0</v>
      </c>
    </row>
    <row r="9742" spans="1:14" customFormat="1" ht="24" hidden="1" customHeight="1" thickTop="1" thickBot="1" x14ac:dyDescent="0.3">
      <c r="A9742" s="1" t="s">
        <v>0</v>
      </c>
      <c r="B9742" s="6" t="s">
        <v>15</v>
      </c>
      <c r="C9742" s="9">
        <f t="shared" si="3309"/>
        <v>0</v>
      </c>
      <c r="D9742" s="9">
        <v>0</v>
      </c>
      <c r="E9742" s="9">
        <v>0</v>
      </c>
      <c r="F9742" s="9">
        <f t="shared" si="3310"/>
        <v>0</v>
      </c>
      <c r="G9742" s="9">
        <v>0</v>
      </c>
      <c r="H9742" s="467">
        <v>0</v>
      </c>
      <c r="I9742" s="9">
        <f t="shared" si="3311"/>
        <v>0</v>
      </c>
      <c r="J9742" s="9">
        <v>0</v>
      </c>
      <c r="K9742" s="467">
        <v>0</v>
      </c>
      <c r="L9742" s="9">
        <f t="shared" si="3312"/>
        <v>0</v>
      </c>
      <c r="M9742" s="9">
        <v>0</v>
      </c>
      <c r="N9742" s="467">
        <v>0</v>
      </c>
    </row>
    <row r="9743" spans="1:14" customFormat="1" ht="30.75" hidden="1" customHeight="1" thickTop="1" thickBot="1" x14ac:dyDescent="0.3">
      <c r="A9743" s="1" t="s">
        <v>0</v>
      </c>
      <c r="B9743" s="6" t="s">
        <v>16</v>
      </c>
      <c r="C9743" s="9">
        <f t="shared" si="3309"/>
        <v>0</v>
      </c>
      <c r="D9743" s="9">
        <v>0</v>
      </c>
      <c r="E9743" s="9">
        <v>0</v>
      </c>
      <c r="F9743" s="9">
        <f t="shared" si="3310"/>
        <v>0</v>
      </c>
      <c r="G9743" s="9">
        <v>0</v>
      </c>
      <c r="H9743" s="467">
        <v>0</v>
      </c>
      <c r="I9743" s="9">
        <f t="shared" si="3311"/>
        <v>0</v>
      </c>
      <c r="J9743" s="9">
        <v>0</v>
      </c>
      <c r="K9743" s="467">
        <v>0</v>
      </c>
      <c r="L9743" s="9">
        <f t="shared" si="3312"/>
        <v>0</v>
      </c>
      <c r="M9743" s="9">
        <v>0</v>
      </c>
      <c r="N9743" s="467">
        <v>0</v>
      </c>
    </row>
    <row r="9744" spans="1:14" customFormat="1" ht="28.5" hidden="1" customHeight="1" thickTop="1" thickBot="1" x14ac:dyDescent="0.3">
      <c r="A9744" s="1" t="s">
        <v>0</v>
      </c>
      <c r="B9744" s="6" t="s">
        <v>17</v>
      </c>
      <c r="C9744" s="9">
        <f t="shared" si="3309"/>
        <v>0</v>
      </c>
      <c r="D9744" s="9">
        <v>0</v>
      </c>
      <c r="E9744" s="9">
        <v>0</v>
      </c>
      <c r="F9744" s="9">
        <f t="shared" si="3310"/>
        <v>0</v>
      </c>
      <c r="G9744" s="9">
        <v>0</v>
      </c>
      <c r="H9744" s="467">
        <v>0</v>
      </c>
      <c r="I9744" s="9">
        <f t="shared" si="3311"/>
        <v>0</v>
      </c>
      <c r="J9744" s="9">
        <v>0</v>
      </c>
      <c r="K9744" s="467">
        <v>0</v>
      </c>
      <c r="L9744" s="9">
        <f t="shared" si="3312"/>
        <v>0</v>
      </c>
      <c r="M9744" s="9">
        <v>0</v>
      </c>
      <c r="N9744" s="467">
        <v>0</v>
      </c>
    </row>
    <row r="9745" spans="1:14" customFormat="1" ht="40.5" hidden="1" customHeight="1" thickTop="1" thickBot="1" x14ac:dyDescent="0.3">
      <c r="A9745" s="1" t="s">
        <v>0</v>
      </c>
      <c r="B9745" s="5" t="s">
        <v>18</v>
      </c>
      <c r="C9745" s="9">
        <f t="shared" si="3309"/>
        <v>0</v>
      </c>
      <c r="D9745" s="9">
        <v>0</v>
      </c>
      <c r="E9745" s="9">
        <v>0</v>
      </c>
      <c r="F9745" s="9">
        <f t="shared" si="3310"/>
        <v>0</v>
      </c>
      <c r="G9745" s="9">
        <v>0</v>
      </c>
      <c r="H9745" s="467">
        <v>0</v>
      </c>
      <c r="I9745" s="9">
        <f t="shared" si="3311"/>
        <v>0</v>
      </c>
      <c r="J9745" s="9">
        <v>0</v>
      </c>
      <c r="K9745" s="467">
        <v>0</v>
      </c>
      <c r="L9745" s="9">
        <f t="shared" si="3312"/>
        <v>0</v>
      </c>
      <c r="M9745" s="9">
        <v>0</v>
      </c>
      <c r="N9745" s="467">
        <v>0</v>
      </c>
    </row>
    <row r="9746" spans="1:14" customFormat="1" ht="48" hidden="1" customHeight="1" thickTop="1" x14ac:dyDescent="0.25">
      <c r="A9746" s="133" t="s">
        <v>0</v>
      </c>
      <c r="B9746" s="134" t="s">
        <v>19</v>
      </c>
      <c r="C9746" s="135">
        <f t="shared" si="3309"/>
        <v>0</v>
      </c>
      <c r="D9746" s="135">
        <v>0</v>
      </c>
      <c r="E9746" s="135">
        <v>0</v>
      </c>
      <c r="F9746" s="135">
        <f t="shared" si="3310"/>
        <v>0</v>
      </c>
      <c r="G9746" s="135">
        <v>0</v>
      </c>
      <c r="H9746" s="476">
        <v>0</v>
      </c>
      <c r="I9746" s="135">
        <f t="shared" si="3311"/>
        <v>0</v>
      </c>
      <c r="J9746" s="135">
        <v>0</v>
      </c>
      <c r="K9746" s="476">
        <v>0</v>
      </c>
      <c r="L9746" s="135">
        <f t="shared" si="3312"/>
        <v>0</v>
      </c>
      <c r="M9746" s="135">
        <v>0</v>
      </c>
      <c r="N9746" s="476">
        <v>0</v>
      </c>
    </row>
    <row r="9747" spans="1:14" s="333" customFormat="1" ht="33" hidden="1" customHeight="1" x14ac:dyDescent="0.2">
      <c r="A9747" s="334" t="s">
        <v>0</v>
      </c>
      <c r="B9747" s="339" t="s">
        <v>20</v>
      </c>
      <c r="C9747" s="338">
        <f t="shared" si="3309"/>
        <v>0</v>
      </c>
      <c r="D9747" s="338">
        <f>SUM(D9748:D9749,D9752,D9788:D9792,D9799:D9800)</f>
        <v>0</v>
      </c>
      <c r="E9747" s="338">
        <f>SUM(E9748:E9749,E9752,E9788:E9792,E9799:E9800)</f>
        <v>0</v>
      </c>
      <c r="F9747" s="338">
        <f t="shared" si="3310"/>
        <v>0</v>
      </c>
      <c r="G9747" s="338">
        <f>SUM(G9748:G9749,G9752,G9788:G9792,G9799:G9800)</f>
        <v>0</v>
      </c>
      <c r="H9747" s="483">
        <f>SUM(H9748:H9749,H9752,H9788:H9792,H9799:H9800)</f>
        <v>0</v>
      </c>
      <c r="I9747" s="338">
        <f t="shared" si="3311"/>
        <v>0</v>
      </c>
      <c r="J9747" s="338">
        <f>SUM(J9748:J9749,J9752,J9788:J9792,J9799:J9800)</f>
        <v>0</v>
      </c>
      <c r="K9747" s="483">
        <f>SUM(K9748:K9749,K9752,K9788:K9792,K9799:K9800)</f>
        <v>0</v>
      </c>
      <c r="L9747" s="338">
        <f t="shared" si="3312"/>
        <v>0</v>
      </c>
      <c r="M9747" s="338">
        <f>SUM(M9748:M9749,M9752,M9788:M9792,M9799:M9800)</f>
        <v>0</v>
      </c>
      <c r="N9747" s="483">
        <f>SUM(N9748:N9749,N9752,N9788:N9792,N9799:N9800)</f>
        <v>0</v>
      </c>
    </row>
    <row r="9748" spans="1:14" customFormat="1" ht="34.5" hidden="1" customHeight="1" thickBot="1" x14ac:dyDescent="0.3">
      <c r="A9748" s="140" t="s">
        <v>0</v>
      </c>
      <c r="B9748" s="147" t="s">
        <v>21</v>
      </c>
      <c r="C9748" s="142">
        <f t="shared" si="3309"/>
        <v>0</v>
      </c>
      <c r="D9748" s="142">
        <v>0</v>
      </c>
      <c r="E9748" s="142">
        <v>0</v>
      </c>
      <c r="F9748" s="142">
        <f t="shared" si="3310"/>
        <v>0</v>
      </c>
      <c r="G9748" s="142">
        <v>0</v>
      </c>
      <c r="H9748" s="477">
        <v>0</v>
      </c>
      <c r="I9748" s="142">
        <f t="shared" si="3311"/>
        <v>0</v>
      </c>
      <c r="J9748" s="142">
        <v>0</v>
      </c>
      <c r="K9748" s="477">
        <v>0</v>
      </c>
      <c r="L9748" s="142">
        <f t="shared" si="3312"/>
        <v>0</v>
      </c>
      <c r="M9748" s="142">
        <v>0</v>
      </c>
      <c r="N9748" s="477">
        <v>0</v>
      </c>
    </row>
    <row r="9749" spans="1:14" customFormat="1" ht="31.5" hidden="1" customHeight="1" thickTop="1" thickBot="1" x14ac:dyDescent="0.3">
      <c r="A9749" s="1" t="s">
        <v>0</v>
      </c>
      <c r="B9749" s="4" t="s">
        <v>22</v>
      </c>
      <c r="C9749" s="9">
        <f t="shared" si="3309"/>
        <v>0</v>
      </c>
      <c r="D9749" s="9">
        <f>SUM(D9750:D9751)</f>
        <v>0</v>
      </c>
      <c r="E9749" s="9">
        <f>SUM(E9750:E9751)</f>
        <v>0</v>
      </c>
      <c r="F9749" s="9">
        <f t="shared" si="3310"/>
        <v>0</v>
      </c>
      <c r="G9749" s="9">
        <f>SUM(G9750:G9751)</f>
        <v>0</v>
      </c>
      <c r="H9749" s="467">
        <f>SUM(H9750:H9751)</f>
        <v>0</v>
      </c>
      <c r="I9749" s="9">
        <f t="shared" si="3311"/>
        <v>0</v>
      </c>
      <c r="J9749" s="9">
        <f>SUM(J9750:J9751)</f>
        <v>0</v>
      </c>
      <c r="K9749" s="467">
        <f>SUM(K9750:K9751)</f>
        <v>0</v>
      </c>
      <c r="L9749" s="9">
        <f t="shared" si="3312"/>
        <v>0</v>
      </c>
      <c r="M9749" s="9">
        <f>SUM(M9750:M9751)</f>
        <v>0</v>
      </c>
      <c r="N9749" s="467">
        <f>SUM(N9750:N9751)</f>
        <v>0</v>
      </c>
    </row>
    <row r="9750" spans="1:14" customFormat="1" ht="18" hidden="1" customHeight="1" thickTop="1" thickBot="1" x14ac:dyDescent="0.3">
      <c r="A9750" s="1" t="s">
        <v>0</v>
      </c>
      <c r="B9750" s="5" t="s">
        <v>23</v>
      </c>
      <c r="C9750" s="9">
        <f t="shared" si="3309"/>
        <v>0</v>
      </c>
      <c r="D9750" s="9">
        <v>0</v>
      </c>
      <c r="E9750" s="9">
        <v>0</v>
      </c>
      <c r="F9750" s="9">
        <f t="shared" si="3310"/>
        <v>0</v>
      </c>
      <c r="G9750" s="9">
        <v>0</v>
      </c>
      <c r="H9750" s="467">
        <v>0</v>
      </c>
      <c r="I9750" s="9">
        <f t="shared" si="3311"/>
        <v>0</v>
      </c>
      <c r="J9750" s="9">
        <v>0</v>
      </c>
      <c r="K9750" s="467">
        <v>0</v>
      </c>
      <c r="L9750" s="9">
        <f t="shared" si="3312"/>
        <v>0</v>
      </c>
      <c r="M9750" s="9">
        <v>0</v>
      </c>
      <c r="N9750" s="467">
        <v>0</v>
      </c>
    </row>
    <row r="9751" spans="1:14" customFormat="1" ht="29.25" hidden="1" customHeight="1" thickTop="1" thickBot="1" x14ac:dyDescent="0.3">
      <c r="A9751" s="1" t="s">
        <v>0</v>
      </c>
      <c r="B9751" s="5" t="s">
        <v>24</v>
      </c>
      <c r="C9751" s="9">
        <f t="shared" si="3309"/>
        <v>0</v>
      </c>
      <c r="D9751" s="9">
        <v>0</v>
      </c>
      <c r="E9751" s="9">
        <v>0</v>
      </c>
      <c r="F9751" s="9">
        <f t="shared" si="3310"/>
        <v>0</v>
      </c>
      <c r="G9751" s="9">
        <v>0</v>
      </c>
      <c r="H9751" s="467">
        <v>0</v>
      </c>
      <c r="I9751" s="9">
        <f t="shared" si="3311"/>
        <v>0</v>
      </c>
      <c r="J9751" s="9">
        <v>0</v>
      </c>
      <c r="K9751" s="467">
        <v>0</v>
      </c>
      <c r="L9751" s="9">
        <f t="shared" si="3312"/>
        <v>0</v>
      </c>
      <c r="M9751" s="9">
        <v>0</v>
      </c>
      <c r="N9751" s="467">
        <v>0</v>
      </c>
    </row>
    <row r="9752" spans="1:14" customFormat="1" ht="27.75" hidden="1" customHeight="1" thickTop="1" thickBot="1" x14ac:dyDescent="0.3">
      <c r="A9752" s="1" t="s">
        <v>0</v>
      </c>
      <c r="B9752" s="4" t="s">
        <v>25</v>
      </c>
      <c r="C9752" s="9">
        <f t="shared" si="3309"/>
        <v>0</v>
      </c>
      <c r="D9752" s="9">
        <f>SUM(D9753:D9756,D9768,D9772:D9778,D9786:D9787)</f>
        <v>0</v>
      </c>
      <c r="E9752" s="9">
        <f>SUM(E9753:E9756,E9768,E9772:E9778,E9786:E9787)</f>
        <v>0</v>
      </c>
      <c r="F9752" s="9">
        <f t="shared" si="3310"/>
        <v>0</v>
      </c>
      <c r="G9752" s="9">
        <f>SUM(G9753:G9756,G9768,G9772:G9778,G9786:G9787)</f>
        <v>0</v>
      </c>
      <c r="H9752" s="467">
        <f>SUM(H9753:H9756,H9768,H9772:H9778,H9786:H9787)</f>
        <v>0</v>
      </c>
      <c r="I9752" s="9">
        <f t="shared" si="3311"/>
        <v>0</v>
      </c>
      <c r="J9752" s="9">
        <f>SUM(J9753:J9756,J9768,J9772:J9778,J9786:J9787)</f>
        <v>0</v>
      </c>
      <c r="K9752" s="467">
        <f>SUM(K9753:K9756,K9768,K9772:K9778,K9786:K9787)</f>
        <v>0</v>
      </c>
      <c r="L9752" s="9">
        <f t="shared" si="3312"/>
        <v>0</v>
      </c>
      <c r="M9752" s="9">
        <f>SUM(M9753:M9756,M9768,M9772:M9778,M9786:M9787)</f>
        <v>0</v>
      </c>
      <c r="N9752" s="467">
        <f>SUM(N9753:N9756,N9768,N9772:N9778,N9786:N9787)</f>
        <v>0</v>
      </c>
    </row>
    <row r="9753" spans="1:14" customFormat="1" ht="18.75" hidden="1" customHeight="1" thickTop="1" thickBot="1" x14ac:dyDescent="0.3">
      <c r="A9753" s="1" t="s">
        <v>0</v>
      </c>
      <c r="B9753" s="5" t="s">
        <v>26</v>
      </c>
      <c r="C9753" s="9">
        <f t="shared" si="3309"/>
        <v>0</v>
      </c>
      <c r="D9753" s="9">
        <v>0</v>
      </c>
      <c r="E9753" s="9">
        <v>0</v>
      </c>
      <c r="F9753" s="9">
        <f t="shared" si="3310"/>
        <v>0</v>
      </c>
      <c r="G9753" s="9">
        <v>0</v>
      </c>
      <c r="H9753" s="467">
        <v>0</v>
      </c>
      <c r="I9753" s="9">
        <f t="shared" si="3311"/>
        <v>0</v>
      </c>
      <c r="J9753" s="9">
        <v>0</v>
      </c>
      <c r="K9753" s="467">
        <v>0</v>
      </c>
      <c r="L9753" s="9">
        <f t="shared" si="3312"/>
        <v>0</v>
      </c>
      <c r="M9753" s="9">
        <v>0</v>
      </c>
      <c r="N9753" s="467">
        <v>0</v>
      </c>
    </row>
    <row r="9754" spans="1:14" customFormat="1" ht="19.5" hidden="1" customHeight="1" thickTop="1" thickBot="1" x14ac:dyDescent="0.3">
      <c r="A9754" s="1" t="s">
        <v>0</v>
      </c>
      <c r="B9754" s="5" t="s">
        <v>27</v>
      </c>
      <c r="C9754" s="9">
        <f t="shared" si="3309"/>
        <v>0</v>
      </c>
      <c r="D9754" s="9">
        <v>0</v>
      </c>
      <c r="E9754" s="9">
        <v>0</v>
      </c>
      <c r="F9754" s="9">
        <f t="shared" si="3310"/>
        <v>0</v>
      </c>
      <c r="G9754" s="9">
        <v>0</v>
      </c>
      <c r="H9754" s="467">
        <v>0</v>
      </c>
      <c r="I9754" s="9">
        <f t="shared" si="3311"/>
        <v>0</v>
      </c>
      <c r="J9754" s="9">
        <v>0</v>
      </c>
      <c r="K9754" s="467">
        <v>0</v>
      </c>
      <c r="L9754" s="9">
        <f t="shared" si="3312"/>
        <v>0</v>
      </c>
      <c r="M9754" s="9">
        <v>0</v>
      </c>
      <c r="N9754" s="467">
        <v>0</v>
      </c>
    </row>
    <row r="9755" spans="1:14" customFormat="1" ht="22.5" hidden="1" customHeight="1" thickTop="1" thickBot="1" x14ac:dyDescent="0.3">
      <c r="A9755" s="1" t="s">
        <v>0</v>
      </c>
      <c r="B9755" s="5" t="s">
        <v>28</v>
      </c>
      <c r="C9755" s="9">
        <f t="shared" si="3309"/>
        <v>0</v>
      </c>
      <c r="D9755" s="9">
        <v>0</v>
      </c>
      <c r="E9755" s="9">
        <v>0</v>
      </c>
      <c r="F9755" s="9">
        <f t="shared" si="3310"/>
        <v>0</v>
      </c>
      <c r="G9755" s="9">
        <v>0</v>
      </c>
      <c r="H9755" s="467">
        <v>0</v>
      </c>
      <c r="I9755" s="9">
        <f t="shared" si="3311"/>
        <v>0</v>
      </c>
      <c r="J9755" s="9">
        <v>0</v>
      </c>
      <c r="K9755" s="467">
        <v>0</v>
      </c>
      <c r="L9755" s="9">
        <f t="shared" si="3312"/>
        <v>0</v>
      </c>
      <c r="M9755" s="9">
        <v>0</v>
      </c>
      <c r="N9755" s="467">
        <v>0</v>
      </c>
    </row>
    <row r="9756" spans="1:14" customFormat="1" ht="24" hidden="1" customHeight="1" thickTop="1" thickBot="1" x14ac:dyDescent="0.3">
      <c r="A9756" s="1" t="s">
        <v>0</v>
      </c>
      <c r="B9756" s="5" t="s">
        <v>29</v>
      </c>
      <c r="C9756" s="9">
        <f t="shared" si="3309"/>
        <v>0</v>
      </c>
      <c r="D9756" s="9">
        <f>SUM(D9757:D9767)</f>
        <v>0</v>
      </c>
      <c r="E9756" s="9">
        <f>SUM(E9757:E9767)</f>
        <v>0</v>
      </c>
      <c r="F9756" s="9">
        <f t="shared" si="3310"/>
        <v>0</v>
      </c>
      <c r="G9756" s="9">
        <f>SUM(G9757:G9767)</f>
        <v>0</v>
      </c>
      <c r="H9756" s="467">
        <f>SUM(H9757:H9767)</f>
        <v>0</v>
      </c>
      <c r="I9756" s="9">
        <f t="shared" si="3311"/>
        <v>0</v>
      </c>
      <c r="J9756" s="9">
        <f>SUM(J9757:J9767)</f>
        <v>0</v>
      </c>
      <c r="K9756" s="467">
        <f>SUM(K9757:K9767)</f>
        <v>0</v>
      </c>
      <c r="L9756" s="9">
        <f t="shared" si="3312"/>
        <v>0</v>
      </c>
      <c r="M9756" s="9">
        <f>SUM(M9757:M9767)</f>
        <v>0</v>
      </c>
      <c r="N9756" s="467">
        <f>SUM(N9757:N9767)</f>
        <v>0</v>
      </c>
    </row>
    <row r="9757" spans="1:14" customFormat="1" ht="23.25" hidden="1" customHeight="1" thickTop="1" thickBot="1" x14ac:dyDescent="0.3">
      <c r="A9757" s="1" t="s">
        <v>0</v>
      </c>
      <c r="B9757" s="6" t="s">
        <v>30</v>
      </c>
      <c r="C9757" s="9">
        <f t="shared" si="3309"/>
        <v>0</v>
      </c>
      <c r="D9757" s="9">
        <v>0</v>
      </c>
      <c r="E9757" s="9">
        <v>0</v>
      </c>
      <c r="F9757" s="9">
        <f t="shared" si="3310"/>
        <v>0</v>
      </c>
      <c r="G9757" s="9">
        <v>0</v>
      </c>
      <c r="H9757" s="467">
        <v>0</v>
      </c>
      <c r="I9757" s="9">
        <f t="shared" si="3311"/>
        <v>0</v>
      </c>
      <c r="J9757" s="9">
        <v>0</v>
      </c>
      <c r="K9757" s="467">
        <v>0</v>
      </c>
      <c r="L9757" s="9">
        <f t="shared" si="3312"/>
        <v>0</v>
      </c>
      <c r="M9757" s="9">
        <v>0</v>
      </c>
      <c r="N9757" s="467">
        <v>0</v>
      </c>
    </row>
    <row r="9758" spans="1:14" customFormat="1" ht="21.75" hidden="1" customHeight="1" thickTop="1" thickBot="1" x14ac:dyDescent="0.3">
      <c r="A9758" s="1" t="s">
        <v>0</v>
      </c>
      <c r="B9758" s="6" t="s">
        <v>31</v>
      </c>
      <c r="C9758" s="9">
        <f t="shared" si="3309"/>
        <v>0</v>
      </c>
      <c r="D9758" s="9">
        <v>0</v>
      </c>
      <c r="E9758" s="9">
        <v>0</v>
      </c>
      <c r="F9758" s="9">
        <f t="shared" si="3310"/>
        <v>0</v>
      </c>
      <c r="G9758" s="9">
        <v>0</v>
      </c>
      <c r="H9758" s="467">
        <v>0</v>
      </c>
      <c r="I9758" s="9">
        <f t="shared" si="3311"/>
        <v>0</v>
      </c>
      <c r="J9758" s="9">
        <v>0</v>
      </c>
      <c r="K9758" s="467">
        <v>0</v>
      </c>
      <c r="L9758" s="9">
        <f t="shared" si="3312"/>
        <v>0</v>
      </c>
      <c r="M9758" s="9">
        <v>0</v>
      </c>
      <c r="N9758" s="467">
        <v>0</v>
      </c>
    </row>
    <row r="9759" spans="1:14" customFormat="1" ht="27" hidden="1" customHeight="1" thickTop="1" thickBot="1" x14ac:dyDescent="0.3">
      <c r="A9759" s="1" t="s">
        <v>0</v>
      </c>
      <c r="B9759" s="6" t="s">
        <v>32</v>
      </c>
      <c r="C9759" s="9">
        <f t="shared" si="3309"/>
        <v>0</v>
      </c>
      <c r="D9759" s="9">
        <v>0</v>
      </c>
      <c r="E9759" s="9">
        <v>0</v>
      </c>
      <c r="F9759" s="9">
        <f t="shared" si="3310"/>
        <v>0</v>
      </c>
      <c r="G9759" s="9">
        <v>0</v>
      </c>
      <c r="H9759" s="467">
        <v>0</v>
      </c>
      <c r="I9759" s="9">
        <f t="shared" si="3311"/>
        <v>0</v>
      </c>
      <c r="J9759" s="9">
        <v>0</v>
      </c>
      <c r="K9759" s="467">
        <v>0</v>
      </c>
      <c r="L9759" s="9">
        <f t="shared" si="3312"/>
        <v>0</v>
      </c>
      <c r="M9759" s="9">
        <v>0</v>
      </c>
      <c r="N9759" s="467">
        <v>0</v>
      </c>
    </row>
    <row r="9760" spans="1:14" customFormat="1" ht="22.5" hidden="1" customHeight="1" thickTop="1" thickBot="1" x14ac:dyDescent="0.3">
      <c r="A9760" s="1" t="s">
        <v>0</v>
      </c>
      <c r="B9760" s="6" t="s">
        <v>33</v>
      </c>
      <c r="C9760" s="9">
        <f t="shared" si="3309"/>
        <v>0</v>
      </c>
      <c r="D9760" s="9">
        <v>0</v>
      </c>
      <c r="E9760" s="9">
        <v>0</v>
      </c>
      <c r="F9760" s="9">
        <f t="shared" si="3310"/>
        <v>0</v>
      </c>
      <c r="G9760" s="9">
        <v>0</v>
      </c>
      <c r="H9760" s="467">
        <v>0</v>
      </c>
      <c r="I9760" s="9">
        <f t="shared" si="3311"/>
        <v>0</v>
      </c>
      <c r="J9760" s="9">
        <v>0</v>
      </c>
      <c r="K9760" s="467">
        <v>0</v>
      </c>
      <c r="L9760" s="9">
        <f t="shared" si="3312"/>
        <v>0</v>
      </c>
      <c r="M9760" s="9">
        <v>0</v>
      </c>
      <c r="N9760" s="467">
        <v>0</v>
      </c>
    </row>
    <row r="9761" spans="1:14" customFormat="1" ht="31.5" hidden="1" customHeight="1" thickTop="1" thickBot="1" x14ac:dyDescent="0.3">
      <c r="A9761" s="1" t="s">
        <v>0</v>
      </c>
      <c r="B9761" s="6" t="s">
        <v>34</v>
      </c>
      <c r="C9761" s="9">
        <f t="shared" si="3309"/>
        <v>0</v>
      </c>
      <c r="D9761" s="9">
        <v>0</v>
      </c>
      <c r="E9761" s="9">
        <v>0</v>
      </c>
      <c r="F9761" s="9">
        <f t="shared" si="3310"/>
        <v>0</v>
      </c>
      <c r="G9761" s="9">
        <v>0</v>
      </c>
      <c r="H9761" s="467">
        <v>0</v>
      </c>
      <c r="I9761" s="9">
        <f t="shared" si="3311"/>
        <v>0</v>
      </c>
      <c r="J9761" s="9">
        <v>0</v>
      </c>
      <c r="K9761" s="467">
        <v>0</v>
      </c>
      <c r="L9761" s="9">
        <f t="shared" si="3312"/>
        <v>0</v>
      </c>
      <c r="M9761" s="9">
        <v>0</v>
      </c>
      <c r="N9761" s="467">
        <v>0</v>
      </c>
    </row>
    <row r="9762" spans="1:14" customFormat="1" ht="15.75" hidden="1" customHeight="1" thickTop="1" thickBot="1" x14ac:dyDescent="0.3">
      <c r="A9762" s="1" t="s">
        <v>0</v>
      </c>
      <c r="B9762" s="6" t="s">
        <v>35</v>
      </c>
      <c r="C9762" s="9">
        <f t="shared" si="3309"/>
        <v>0</v>
      </c>
      <c r="D9762" s="9">
        <v>0</v>
      </c>
      <c r="E9762" s="9">
        <v>0</v>
      </c>
      <c r="F9762" s="9">
        <f t="shared" si="3310"/>
        <v>0</v>
      </c>
      <c r="G9762" s="9">
        <v>0</v>
      </c>
      <c r="H9762" s="467">
        <v>0</v>
      </c>
      <c r="I9762" s="9">
        <f t="shared" si="3311"/>
        <v>0</v>
      </c>
      <c r="J9762" s="9">
        <v>0</v>
      </c>
      <c r="K9762" s="467">
        <v>0</v>
      </c>
      <c r="L9762" s="9">
        <f t="shared" si="3312"/>
        <v>0</v>
      </c>
      <c r="M9762" s="9">
        <v>0</v>
      </c>
      <c r="N9762" s="467">
        <v>0</v>
      </c>
    </row>
    <row r="9763" spans="1:14" customFormat="1" ht="1.5" hidden="1" customHeight="1" thickTop="1" thickBot="1" x14ac:dyDescent="0.3">
      <c r="A9763" s="1" t="s">
        <v>0</v>
      </c>
      <c r="B9763" s="6" t="s">
        <v>36</v>
      </c>
      <c r="C9763" s="9">
        <f t="shared" si="3309"/>
        <v>0</v>
      </c>
      <c r="D9763" s="9">
        <v>0</v>
      </c>
      <c r="E9763" s="9">
        <v>0</v>
      </c>
      <c r="F9763" s="9">
        <f t="shared" si="3310"/>
        <v>0</v>
      </c>
      <c r="G9763" s="9">
        <v>0</v>
      </c>
      <c r="H9763" s="467">
        <v>0</v>
      </c>
      <c r="I9763" s="9">
        <f t="shared" si="3311"/>
        <v>0</v>
      </c>
      <c r="J9763" s="9">
        <v>0</v>
      </c>
      <c r="K9763" s="467">
        <v>0</v>
      </c>
      <c r="L9763" s="9">
        <f t="shared" si="3312"/>
        <v>0</v>
      </c>
      <c r="M9763" s="9">
        <v>0</v>
      </c>
      <c r="N9763" s="467">
        <v>0</v>
      </c>
    </row>
    <row r="9764" spans="1:14" customFormat="1" ht="24" hidden="1" customHeight="1" thickTop="1" thickBot="1" x14ac:dyDescent="0.3">
      <c r="A9764" s="1" t="s">
        <v>0</v>
      </c>
      <c r="B9764" s="6" t="s">
        <v>37</v>
      </c>
      <c r="C9764" s="9">
        <f t="shared" si="3309"/>
        <v>0</v>
      </c>
      <c r="D9764" s="9">
        <v>0</v>
      </c>
      <c r="E9764" s="9">
        <v>0</v>
      </c>
      <c r="F9764" s="9">
        <f t="shared" si="3310"/>
        <v>0</v>
      </c>
      <c r="G9764" s="9">
        <v>0</v>
      </c>
      <c r="H9764" s="467">
        <v>0</v>
      </c>
      <c r="I9764" s="9">
        <f t="shared" si="3311"/>
        <v>0</v>
      </c>
      <c r="J9764" s="9">
        <v>0</v>
      </c>
      <c r="K9764" s="467">
        <v>0</v>
      </c>
      <c r="L9764" s="9">
        <f t="shared" si="3312"/>
        <v>0</v>
      </c>
      <c r="M9764" s="9">
        <v>0</v>
      </c>
      <c r="N9764" s="467">
        <v>0</v>
      </c>
    </row>
    <row r="9765" spans="1:14" customFormat="1" ht="35.25" hidden="1" customHeight="1" thickTop="1" thickBot="1" x14ac:dyDescent="0.3">
      <c r="A9765" s="1" t="s">
        <v>0</v>
      </c>
      <c r="B9765" s="6" t="s">
        <v>38</v>
      </c>
      <c r="C9765" s="9">
        <f t="shared" si="3309"/>
        <v>0</v>
      </c>
      <c r="D9765" s="9">
        <v>0</v>
      </c>
      <c r="E9765" s="9">
        <v>0</v>
      </c>
      <c r="F9765" s="9">
        <f t="shared" si="3310"/>
        <v>0</v>
      </c>
      <c r="G9765" s="9">
        <v>0</v>
      </c>
      <c r="H9765" s="467">
        <v>0</v>
      </c>
      <c r="I9765" s="9">
        <f t="shared" si="3311"/>
        <v>0</v>
      </c>
      <c r="J9765" s="9">
        <v>0</v>
      </c>
      <c r="K9765" s="467">
        <v>0</v>
      </c>
      <c r="L9765" s="9">
        <f t="shared" si="3312"/>
        <v>0</v>
      </c>
      <c r="M9765" s="9">
        <v>0</v>
      </c>
      <c r="N9765" s="467">
        <v>0</v>
      </c>
    </row>
    <row r="9766" spans="1:14" customFormat="1" ht="29.25" hidden="1" customHeight="1" thickTop="1" thickBot="1" x14ac:dyDescent="0.3">
      <c r="A9766" s="1" t="s">
        <v>0</v>
      </c>
      <c r="B9766" s="6" t="s">
        <v>39</v>
      </c>
      <c r="C9766" s="9">
        <f t="shared" si="3309"/>
        <v>0</v>
      </c>
      <c r="D9766" s="9">
        <v>0</v>
      </c>
      <c r="E9766" s="9">
        <v>0</v>
      </c>
      <c r="F9766" s="9">
        <f t="shared" si="3310"/>
        <v>0</v>
      </c>
      <c r="G9766" s="9">
        <v>0</v>
      </c>
      <c r="H9766" s="467">
        <v>0</v>
      </c>
      <c r="I9766" s="9">
        <f t="shared" si="3311"/>
        <v>0</v>
      </c>
      <c r="J9766" s="9">
        <v>0</v>
      </c>
      <c r="K9766" s="467">
        <v>0</v>
      </c>
      <c r="L9766" s="9">
        <f t="shared" si="3312"/>
        <v>0</v>
      </c>
      <c r="M9766" s="9">
        <v>0</v>
      </c>
      <c r="N9766" s="467">
        <v>0</v>
      </c>
    </row>
    <row r="9767" spans="1:14" customFormat="1" ht="36" hidden="1" customHeight="1" thickTop="1" thickBot="1" x14ac:dyDescent="0.3">
      <c r="A9767" s="1" t="s">
        <v>0</v>
      </c>
      <c r="B9767" s="6" t="s">
        <v>40</v>
      </c>
      <c r="C9767" s="9">
        <f t="shared" si="3309"/>
        <v>0</v>
      </c>
      <c r="D9767" s="9">
        <v>0</v>
      </c>
      <c r="E9767" s="9">
        <v>0</v>
      </c>
      <c r="F9767" s="9">
        <f t="shared" si="3310"/>
        <v>0</v>
      </c>
      <c r="G9767" s="9">
        <v>0</v>
      </c>
      <c r="H9767" s="467">
        <v>0</v>
      </c>
      <c r="I9767" s="9">
        <f t="shared" si="3311"/>
        <v>0</v>
      </c>
      <c r="J9767" s="9">
        <v>0</v>
      </c>
      <c r="K9767" s="467">
        <v>0</v>
      </c>
      <c r="L9767" s="9">
        <f t="shared" si="3312"/>
        <v>0</v>
      </c>
      <c r="M9767" s="9">
        <v>0</v>
      </c>
      <c r="N9767" s="467">
        <v>0</v>
      </c>
    </row>
    <row r="9768" spans="1:14" customFormat="1" ht="31.5" hidden="1" customHeight="1" thickTop="1" thickBot="1" x14ac:dyDescent="0.3">
      <c r="A9768" s="1" t="s">
        <v>0</v>
      </c>
      <c r="B9768" s="5" t="s">
        <v>41</v>
      </c>
      <c r="C9768" s="9">
        <f t="shared" si="3309"/>
        <v>0</v>
      </c>
      <c r="D9768" s="9">
        <f>SUM(D9769:D9771)</f>
        <v>0</v>
      </c>
      <c r="E9768" s="9">
        <f>SUM(E9769:E9771)</f>
        <v>0</v>
      </c>
      <c r="F9768" s="9">
        <f t="shared" si="3310"/>
        <v>0</v>
      </c>
      <c r="G9768" s="9">
        <f>SUM(G9769:G9771)</f>
        <v>0</v>
      </c>
      <c r="H9768" s="467">
        <f>SUM(H9769:H9771)</f>
        <v>0</v>
      </c>
      <c r="I9768" s="9">
        <f t="shared" si="3311"/>
        <v>0</v>
      </c>
      <c r="J9768" s="9">
        <f>SUM(J9769:J9771)</f>
        <v>0</v>
      </c>
      <c r="K9768" s="467">
        <f>SUM(K9769:K9771)</f>
        <v>0</v>
      </c>
      <c r="L9768" s="9">
        <f t="shared" si="3312"/>
        <v>0</v>
      </c>
      <c r="M9768" s="9">
        <f>SUM(M9769:M9771)</f>
        <v>0</v>
      </c>
      <c r="N9768" s="467">
        <f>SUM(N9769:N9771)</f>
        <v>0</v>
      </c>
    </row>
    <row r="9769" spans="1:14" customFormat="1" ht="27" hidden="1" customHeight="1" thickTop="1" thickBot="1" x14ac:dyDescent="0.3">
      <c r="A9769" s="1" t="s">
        <v>0</v>
      </c>
      <c r="B9769" s="6" t="s">
        <v>42</v>
      </c>
      <c r="C9769" s="9">
        <f t="shared" si="3309"/>
        <v>0</v>
      </c>
      <c r="D9769" s="9">
        <v>0</v>
      </c>
      <c r="E9769" s="9">
        <v>0</v>
      </c>
      <c r="F9769" s="9">
        <f t="shared" si="3310"/>
        <v>0</v>
      </c>
      <c r="G9769" s="9">
        <v>0</v>
      </c>
      <c r="H9769" s="467">
        <v>0</v>
      </c>
      <c r="I9769" s="9">
        <f t="shared" si="3311"/>
        <v>0</v>
      </c>
      <c r="J9769" s="9">
        <v>0</v>
      </c>
      <c r="K9769" s="467">
        <v>0</v>
      </c>
      <c r="L9769" s="9">
        <f t="shared" si="3312"/>
        <v>0</v>
      </c>
      <c r="M9769" s="9">
        <v>0</v>
      </c>
      <c r="N9769" s="467">
        <v>0</v>
      </c>
    </row>
    <row r="9770" spans="1:14" customFormat="1" ht="24.75" hidden="1" customHeight="1" thickTop="1" thickBot="1" x14ac:dyDescent="0.3">
      <c r="A9770" s="1" t="s">
        <v>0</v>
      </c>
      <c r="B9770" s="6" t="s">
        <v>43</v>
      </c>
      <c r="C9770" s="9">
        <f t="shared" si="3309"/>
        <v>0</v>
      </c>
      <c r="D9770" s="9">
        <v>0</v>
      </c>
      <c r="E9770" s="9">
        <v>0</v>
      </c>
      <c r="F9770" s="9">
        <f t="shared" si="3310"/>
        <v>0</v>
      </c>
      <c r="G9770" s="9">
        <v>0</v>
      </c>
      <c r="H9770" s="467">
        <v>0</v>
      </c>
      <c r="I9770" s="9">
        <f t="shared" si="3311"/>
        <v>0</v>
      </c>
      <c r="J9770" s="9">
        <v>0</v>
      </c>
      <c r="K9770" s="467">
        <v>0</v>
      </c>
      <c r="L9770" s="9">
        <f t="shared" si="3312"/>
        <v>0</v>
      </c>
      <c r="M9770" s="9">
        <v>0</v>
      </c>
      <c r="N9770" s="467">
        <v>0</v>
      </c>
    </row>
    <row r="9771" spans="1:14" customFormat="1" ht="30" hidden="1" customHeight="1" thickTop="1" thickBot="1" x14ac:dyDescent="0.3">
      <c r="A9771" s="1" t="s">
        <v>0</v>
      </c>
      <c r="B9771" s="6" t="s">
        <v>44</v>
      </c>
      <c r="C9771" s="9">
        <f t="shared" si="3309"/>
        <v>0</v>
      </c>
      <c r="D9771" s="9">
        <v>0</v>
      </c>
      <c r="E9771" s="9">
        <v>0</v>
      </c>
      <c r="F9771" s="9">
        <f t="shared" si="3310"/>
        <v>0</v>
      </c>
      <c r="G9771" s="9">
        <v>0</v>
      </c>
      <c r="H9771" s="467">
        <v>0</v>
      </c>
      <c r="I9771" s="9">
        <f t="shared" si="3311"/>
        <v>0</v>
      </c>
      <c r="J9771" s="9">
        <v>0</v>
      </c>
      <c r="K9771" s="467">
        <v>0</v>
      </c>
      <c r="L9771" s="9">
        <f t="shared" si="3312"/>
        <v>0</v>
      </c>
      <c r="M9771" s="9">
        <v>0</v>
      </c>
      <c r="N9771" s="467">
        <v>0</v>
      </c>
    </row>
    <row r="9772" spans="1:14" customFormat="1" ht="26.25" hidden="1" customHeight="1" thickTop="1" thickBot="1" x14ac:dyDescent="0.3">
      <c r="A9772" s="1" t="s">
        <v>0</v>
      </c>
      <c r="B9772" s="5" t="s">
        <v>45</v>
      </c>
      <c r="C9772" s="9">
        <f t="shared" si="3309"/>
        <v>0</v>
      </c>
      <c r="D9772" s="9">
        <v>0</v>
      </c>
      <c r="E9772" s="9">
        <v>0</v>
      </c>
      <c r="F9772" s="9">
        <f t="shared" si="3310"/>
        <v>0</v>
      </c>
      <c r="G9772" s="9">
        <v>0</v>
      </c>
      <c r="H9772" s="467">
        <v>0</v>
      </c>
      <c r="I9772" s="9">
        <f t="shared" si="3311"/>
        <v>0</v>
      </c>
      <c r="J9772" s="9">
        <v>0</v>
      </c>
      <c r="K9772" s="467">
        <v>0</v>
      </c>
      <c r="L9772" s="9">
        <f t="shared" si="3312"/>
        <v>0</v>
      </c>
      <c r="M9772" s="9">
        <v>0</v>
      </c>
      <c r="N9772" s="467">
        <v>0</v>
      </c>
    </row>
    <row r="9773" spans="1:14" customFormat="1" ht="28.5" hidden="1" customHeight="1" thickTop="1" thickBot="1" x14ac:dyDescent="0.3">
      <c r="A9773" s="1" t="s">
        <v>0</v>
      </c>
      <c r="B9773" s="5" t="s">
        <v>46</v>
      </c>
      <c r="C9773" s="9">
        <f t="shared" si="3309"/>
        <v>0</v>
      </c>
      <c r="D9773" s="9">
        <v>0</v>
      </c>
      <c r="E9773" s="9">
        <v>0</v>
      </c>
      <c r="F9773" s="9">
        <f t="shared" si="3310"/>
        <v>0</v>
      </c>
      <c r="G9773" s="9">
        <v>0</v>
      </c>
      <c r="H9773" s="467">
        <v>0</v>
      </c>
      <c r="I9773" s="9">
        <f t="shared" si="3311"/>
        <v>0</v>
      </c>
      <c r="J9773" s="9">
        <v>0</v>
      </c>
      <c r="K9773" s="467">
        <v>0</v>
      </c>
      <c r="L9773" s="9">
        <f t="shared" si="3312"/>
        <v>0</v>
      </c>
      <c r="M9773" s="9">
        <v>0</v>
      </c>
      <c r="N9773" s="467">
        <v>0</v>
      </c>
    </row>
    <row r="9774" spans="1:14" customFormat="1" ht="34.5" hidden="1" customHeight="1" thickTop="1" thickBot="1" x14ac:dyDescent="0.3">
      <c r="A9774" s="1" t="s">
        <v>0</v>
      </c>
      <c r="B9774" s="5" t="s">
        <v>47</v>
      </c>
      <c r="C9774" s="9">
        <f t="shared" si="3309"/>
        <v>0</v>
      </c>
      <c r="D9774" s="9">
        <v>0</v>
      </c>
      <c r="E9774" s="9">
        <v>0</v>
      </c>
      <c r="F9774" s="9">
        <f t="shared" si="3310"/>
        <v>0</v>
      </c>
      <c r="G9774" s="9">
        <v>0</v>
      </c>
      <c r="H9774" s="467">
        <v>0</v>
      </c>
      <c r="I9774" s="9">
        <f t="shared" si="3311"/>
        <v>0</v>
      </c>
      <c r="J9774" s="9">
        <v>0</v>
      </c>
      <c r="K9774" s="467">
        <v>0</v>
      </c>
      <c r="L9774" s="9">
        <f t="shared" si="3312"/>
        <v>0</v>
      </c>
      <c r="M9774" s="9">
        <v>0</v>
      </c>
      <c r="N9774" s="467">
        <v>0</v>
      </c>
    </row>
    <row r="9775" spans="1:14" customFormat="1" ht="28.5" hidden="1" customHeight="1" thickTop="1" thickBot="1" x14ac:dyDescent="0.3">
      <c r="A9775" s="1" t="s">
        <v>0</v>
      </c>
      <c r="B9775" s="5" t="s">
        <v>48</v>
      </c>
      <c r="C9775" s="9">
        <f t="shared" si="3309"/>
        <v>0</v>
      </c>
      <c r="D9775" s="9">
        <v>0</v>
      </c>
      <c r="E9775" s="9">
        <v>0</v>
      </c>
      <c r="F9775" s="9">
        <f t="shared" si="3310"/>
        <v>0</v>
      </c>
      <c r="G9775" s="9">
        <v>0</v>
      </c>
      <c r="H9775" s="467">
        <v>0</v>
      </c>
      <c r="I9775" s="9">
        <f t="shared" si="3311"/>
        <v>0</v>
      </c>
      <c r="J9775" s="9">
        <v>0</v>
      </c>
      <c r="K9775" s="467">
        <v>0</v>
      </c>
      <c r="L9775" s="9">
        <f t="shared" si="3312"/>
        <v>0</v>
      </c>
      <c r="M9775" s="9">
        <v>0</v>
      </c>
      <c r="N9775" s="467">
        <v>0</v>
      </c>
    </row>
    <row r="9776" spans="1:14" customFormat="1" ht="27.75" hidden="1" customHeight="1" thickTop="1" thickBot="1" x14ac:dyDescent="0.3">
      <c r="A9776" s="1" t="s">
        <v>0</v>
      </c>
      <c r="B9776" s="5" t="s">
        <v>49</v>
      </c>
      <c r="C9776" s="9">
        <f t="shared" si="3309"/>
        <v>0</v>
      </c>
      <c r="D9776" s="9">
        <v>0</v>
      </c>
      <c r="E9776" s="9">
        <v>0</v>
      </c>
      <c r="F9776" s="9">
        <f t="shared" si="3310"/>
        <v>0</v>
      </c>
      <c r="G9776" s="9">
        <v>0</v>
      </c>
      <c r="H9776" s="467">
        <v>0</v>
      </c>
      <c r="I9776" s="9">
        <f t="shared" si="3311"/>
        <v>0</v>
      </c>
      <c r="J9776" s="9">
        <v>0</v>
      </c>
      <c r="K9776" s="467">
        <v>0</v>
      </c>
      <c r="L9776" s="9">
        <f t="shared" si="3312"/>
        <v>0</v>
      </c>
      <c r="M9776" s="9">
        <v>0</v>
      </c>
      <c r="N9776" s="467">
        <v>0</v>
      </c>
    </row>
    <row r="9777" spans="1:14" customFormat="1" ht="31.5" hidden="1" customHeight="1" thickTop="1" thickBot="1" x14ac:dyDescent="0.3">
      <c r="A9777" s="1" t="s">
        <v>0</v>
      </c>
      <c r="B9777" s="5" t="s">
        <v>50</v>
      </c>
      <c r="C9777" s="9">
        <f t="shared" si="3309"/>
        <v>0</v>
      </c>
      <c r="D9777" s="9">
        <v>0</v>
      </c>
      <c r="E9777" s="9">
        <v>0</v>
      </c>
      <c r="F9777" s="9">
        <f t="shared" si="3310"/>
        <v>0</v>
      </c>
      <c r="G9777" s="9">
        <v>0</v>
      </c>
      <c r="H9777" s="467">
        <v>0</v>
      </c>
      <c r="I9777" s="9">
        <f t="shared" si="3311"/>
        <v>0</v>
      </c>
      <c r="J9777" s="9">
        <v>0</v>
      </c>
      <c r="K9777" s="467">
        <v>0</v>
      </c>
      <c r="L9777" s="9">
        <f t="shared" si="3312"/>
        <v>0</v>
      </c>
      <c r="M9777" s="9">
        <v>0</v>
      </c>
      <c r="N9777" s="467">
        <v>0</v>
      </c>
    </row>
    <row r="9778" spans="1:14" customFormat="1" ht="28.5" hidden="1" customHeight="1" thickTop="1" thickBot="1" x14ac:dyDescent="0.3">
      <c r="A9778" s="1" t="s">
        <v>0</v>
      </c>
      <c r="B9778" s="5" t="s">
        <v>51</v>
      </c>
      <c r="C9778" s="9">
        <f t="shared" si="3309"/>
        <v>0</v>
      </c>
      <c r="D9778" s="9">
        <f>SUM(D9779:D9785)</f>
        <v>0</v>
      </c>
      <c r="E9778" s="9">
        <f>SUM(E9779:E9785)</f>
        <v>0</v>
      </c>
      <c r="F9778" s="9">
        <f t="shared" si="3310"/>
        <v>0</v>
      </c>
      <c r="G9778" s="9">
        <f>SUM(G9779:G9785)</f>
        <v>0</v>
      </c>
      <c r="H9778" s="467">
        <f>SUM(H9779:H9785)</f>
        <v>0</v>
      </c>
      <c r="I9778" s="9">
        <f t="shared" si="3311"/>
        <v>0</v>
      </c>
      <c r="J9778" s="9">
        <f>SUM(J9779:J9785)</f>
        <v>0</v>
      </c>
      <c r="K9778" s="467">
        <f>SUM(K9779:K9785)</f>
        <v>0</v>
      </c>
      <c r="L9778" s="9">
        <f t="shared" si="3312"/>
        <v>0</v>
      </c>
      <c r="M9778" s="9">
        <f>SUM(M9779:M9785)</f>
        <v>0</v>
      </c>
      <c r="N9778" s="467">
        <f>SUM(N9779:N9785)</f>
        <v>0</v>
      </c>
    </row>
    <row r="9779" spans="1:14" customFormat="1" ht="26.25" hidden="1" customHeight="1" thickTop="1" thickBot="1" x14ac:dyDescent="0.3">
      <c r="A9779" s="1" t="s">
        <v>0</v>
      </c>
      <c r="B9779" s="6" t="s">
        <v>52</v>
      </c>
      <c r="C9779" s="9">
        <f t="shared" si="3309"/>
        <v>0</v>
      </c>
      <c r="D9779" s="9">
        <v>0</v>
      </c>
      <c r="E9779" s="9">
        <v>0</v>
      </c>
      <c r="F9779" s="9">
        <f t="shared" si="3310"/>
        <v>0</v>
      </c>
      <c r="G9779" s="9">
        <v>0</v>
      </c>
      <c r="H9779" s="467">
        <v>0</v>
      </c>
      <c r="I9779" s="9">
        <f t="shared" si="3311"/>
        <v>0</v>
      </c>
      <c r="J9779" s="9">
        <v>0</v>
      </c>
      <c r="K9779" s="467">
        <v>0</v>
      </c>
      <c r="L9779" s="9">
        <f t="shared" si="3312"/>
        <v>0</v>
      </c>
      <c r="M9779" s="9">
        <v>0</v>
      </c>
      <c r="N9779" s="467">
        <v>0</v>
      </c>
    </row>
    <row r="9780" spans="1:14" customFormat="1" ht="36.75" hidden="1" customHeight="1" thickTop="1" thickBot="1" x14ac:dyDescent="0.3">
      <c r="A9780" s="1" t="s">
        <v>0</v>
      </c>
      <c r="B9780" s="6" t="s">
        <v>53</v>
      </c>
      <c r="C9780" s="9">
        <f t="shared" si="3309"/>
        <v>0</v>
      </c>
      <c r="D9780" s="9">
        <v>0</v>
      </c>
      <c r="E9780" s="9">
        <v>0</v>
      </c>
      <c r="F9780" s="9">
        <f t="shared" si="3310"/>
        <v>0</v>
      </c>
      <c r="G9780" s="9">
        <v>0</v>
      </c>
      <c r="H9780" s="467">
        <v>0</v>
      </c>
      <c r="I9780" s="9">
        <f t="shared" si="3311"/>
        <v>0</v>
      </c>
      <c r="J9780" s="9">
        <v>0</v>
      </c>
      <c r="K9780" s="467">
        <v>0</v>
      </c>
      <c r="L9780" s="9">
        <f t="shared" si="3312"/>
        <v>0</v>
      </c>
      <c r="M9780" s="9">
        <v>0</v>
      </c>
      <c r="N9780" s="467">
        <v>0</v>
      </c>
    </row>
    <row r="9781" spans="1:14" customFormat="1" ht="26.25" hidden="1" customHeight="1" thickTop="1" thickBot="1" x14ac:dyDescent="0.3">
      <c r="A9781" s="1" t="s">
        <v>0</v>
      </c>
      <c r="B9781" s="6" t="s">
        <v>54</v>
      </c>
      <c r="C9781" s="9">
        <f t="shared" si="3309"/>
        <v>0</v>
      </c>
      <c r="D9781" s="9">
        <v>0</v>
      </c>
      <c r="E9781" s="9">
        <v>0</v>
      </c>
      <c r="F9781" s="9">
        <f t="shared" si="3310"/>
        <v>0</v>
      </c>
      <c r="G9781" s="9">
        <v>0</v>
      </c>
      <c r="H9781" s="467">
        <v>0</v>
      </c>
      <c r="I9781" s="9">
        <f t="shared" si="3311"/>
        <v>0</v>
      </c>
      <c r="J9781" s="9">
        <v>0</v>
      </c>
      <c r="K9781" s="467">
        <v>0</v>
      </c>
      <c r="L9781" s="9">
        <f t="shared" si="3312"/>
        <v>0</v>
      </c>
      <c r="M9781" s="9">
        <v>0</v>
      </c>
      <c r="N9781" s="467">
        <v>0</v>
      </c>
    </row>
    <row r="9782" spans="1:14" customFormat="1" ht="19.5" hidden="1" customHeight="1" thickTop="1" thickBot="1" x14ac:dyDescent="0.3">
      <c r="A9782" s="1" t="s">
        <v>0</v>
      </c>
      <c r="B9782" s="6" t="s">
        <v>55</v>
      </c>
      <c r="C9782" s="9">
        <f t="shared" si="3309"/>
        <v>0</v>
      </c>
      <c r="D9782" s="9">
        <v>0</v>
      </c>
      <c r="E9782" s="9">
        <v>0</v>
      </c>
      <c r="F9782" s="9">
        <f t="shared" si="3310"/>
        <v>0</v>
      </c>
      <c r="G9782" s="9">
        <v>0</v>
      </c>
      <c r="H9782" s="467">
        <v>0</v>
      </c>
      <c r="I9782" s="9">
        <f t="shared" si="3311"/>
        <v>0</v>
      </c>
      <c r="J9782" s="9">
        <v>0</v>
      </c>
      <c r="K9782" s="467">
        <v>0</v>
      </c>
      <c r="L9782" s="9">
        <f t="shared" si="3312"/>
        <v>0</v>
      </c>
      <c r="M9782" s="9">
        <v>0</v>
      </c>
      <c r="N9782" s="467">
        <v>0</v>
      </c>
    </row>
    <row r="9783" spans="1:14" customFormat="1" ht="28.5" hidden="1" customHeight="1" thickTop="1" thickBot="1" x14ac:dyDescent="0.3">
      <c r="A9783" s="1" t="s">
        <v>0</v>
      </c>
      <c r="B9783" s="6" t="s">
        <v>56</v>
      </c>
      <c r="C9783" s="9">
        <f t="shared" si="3309"/>
        <v>0</v>
      </c>
      <c r="D9783" s="9">
        <v>0</v>
      </c>
      <c r="E9783" s="9">
        <v>0</v>
      </c>
      <c r="F9783" s="9">
        <f t="shared" si="3310"/>
        <v>0</v>
      </c>
      <c r="G9783" s="9">
        <v>0</v>
      </c>
      <c r="H9783" s="467">
        <v>0</v>
      </c>
      <c r="I9783" s="9">
        <f t="shared" si="3311"/>
        <v>0</v>
      </c>
      <c r="J9783" s="9">
        <v>0</v>
      </c>
      <c r="K9783" s="467">
        <v>0</v>
      </c>
      <c r="L9783" s="9">
        <f t="shared" si="3312"/>
        <v>0</v>
      </c>
      <c r="M9783" s="9">
        <v>0</v>
      </c>
      <c r="N9783" s="467">
        <v>0</v>
      </c>
    </row>
    <row r="9784" spans="1:14" customFormat="1" ht="32.25" hidden="1" customHeight="1" thickTop="1" thickBot="1" x14ac:dyDescent="0.3">
      <c r="A9784" s="1" t="s">
        <v>0</v>
      </c>
      <c r="B9784" s="6" t="s">
        <v>57</v>
      </c>
      <c r="C9784" s="9">
        <f t="shared" si="3309"/>
        <v>0</v>
      </c>
      <c r="D9784" s="9">
        <v>0</v>
      </c>
      <c r="E9784" s="9">
        <v>0</v>
      </c>
      <c r="F9784" s="9">
        <f t="shared" si="3310"/>
        <v>0</v>
      </c>
      <c r="G9784" s="9">
        <v>0</v>
      </c>
      <c r="H9784" s="467">
        <v>0</v>
      </c>
      <c r="I9784" s="9">
        <f t="shared" si="3311"/>
        <v>0</v>
      </c>
      <c r="J9784" s="9">
        <v>0</v>
      </c>
      <c r="K9784" s="467">
        <v>0</v>
      </c>
      <c r="L9784" s="9">
        <f t="shared" si="3312"/>
        <v>0</v>
      </c>
      <c r="M9784" s="9">
        <v>0</v>
      </c>
      <c r="N9784" s="467">
        <v>0</v>
      </c>
    </row>
    <row r="9785" spans="1:14" customFormat="1" ht="26.25" hidden="1" customHeight="1" thickTop="1" thickBot="1" x14ac:dyDescent="0.3">
      <c r="A9785" s="1" t="s">
        <v>0</v>
      </c>
      <c r="B9785" s="6" t="s">
        <v>58</v>
      </c>
      <c r="C9785" s="9">
        <f t="shared" si="3309"/>
        <v>0</v>
      </c>
      <c r="D9785" s="9">
        <v>0</v>
      </c>
      <c r="E9785" s="9">
        <v>0</v>
      </c>
      <c r="F9785" s="9">
        <f t="shared" si="3310"/>
        <v>0</v>
      </c>
      <c r="G9785" s="9">
        <v>0</v>
      </c>
      <c r="H9785" s="467">
        <v>0</v>
      </c>
      <c r="I9785" s="9">
        <f t="shared" si="3311"/>
        <v>0</v>
      </c>
      <c r="J9785" s="9">
        <v>0</v>
      </c>
      <c r="K9785" s="467">
        <v>0</v>
      </c>
      <c r="L9785" s="9">
        <f t="shared" si="3312"/>
        <v>0</v>
      </c>
      <c r="M9785" s="9">
        <v>0</v>
      </c>
      <c r="N9785" s="467">
        <v>0</v>
      </c>
    </row>
    <row r="9786" spans="1:14" customFormat="1" ht="18" hidden="1" customHeight="1" thickTop="1" thickBot="1" x14ac:dyDescent="0.3">
      <c r="A9786" s="1" t="s">
        <v>0</v>
      </c>
      <c r="B9786" s="5" t="s">
        <v>59</v>
      </c>
      <c r="C9786" s="9">
        <f t="shared" si="3309"/>
        <v>0</v>
      </c>
      <c r="D9786" s="9">
        <v>0</v>
      </c>
      <c r="E9786" s="9">
        <v>0</v>
      </c>
      <c r="F9786" s="9">
        <f t="shared" si="3310"/>
        <v>0</v>
      </c>
      <c r="G9786" s="9">
        <v>0</v>
      </c>
      <c r="H9786" s="467">
        <v>0</v>
      </c>
      <c r="I9786" s="9">
        <f t="shared" si="3311"/>
        <v>0</v>
      </c>
      <c r="J9786" s="9">
        <v>0</v>
      </c>
      <c r="K9786" s="467">
        <v>0</v>
      </c>
      <c r="L9786" s="9">
        <f t="shared" si="3312"/>
        <v>0</v>
      </c>
      <c r="M9786" s="9">
        <v>0</v>
      </c>
      <c r="N9786" s="467">
        <v>0</v>
      </c>
    </row>
    <row r="9787" spans="1:14" customFormat="1" ht="31.5" hidden="1" customHeight="1" thickTop="1" thickBot="1" x14ac:dyDescent="0.3">
      <c r="A9787" s="1" t="s">
        <v>0</v>
      </c>
      <c r="B9787" s="5" t="s">
        <v>60</v>
      </c>
      <c r="C9787" s="9">
        <f t="shared" si="3309"/>
        <v>0</v>
      </c>
      <c r="D9787" s="9">
        <v>0</v>
      </c>
      <c r="E9787" s="9">
        <v>0</v>
      </c>
      <c r="F9787" s="9">
        <f t="shared" si="3310"/>
        <v>0</v>
      </c>
      <c r="G9787" s="9">
        <v>0</v>
      </c>
      <c r="H9787" s="467">
        <v>0</v>
      </c>
      <c r="I9787" s="9">
        <f t="shared" si="3311"/>
        <v>0</v>
      </c>
      <c r="J9787" s="9">
        <v>0</v>
      </c>
      <c r="K9787" s="467">
        <v>0</v>
      </c>
      <c r="L9787" s="9">
        <f t="shared" si="3312"/>
        <v>0</v>
      </c>
      <c r="M9787" s="9">
        <v>0</v>
      </c>
      <c r="N9787" s="467">
        <v>0</v>
      </c>
    </row>
    <row r="9788" spans="1:14" customFormat="1" ht="27" hidden="1" customHeight="1" thickTop="1" thickBot="1" x14ac:dyDescent="0.3">
      <c r="A9788" s="1" t="s">
        <v>0</v>
      </c>
      <c r="B9788" s="4" t="s">
        <v>61</v>
      </c>
      <c r="C9788" s="9">
        <f t="shared" si="3309"/>
        <v>0</v>
      </c>
      <c r="D9788" s="9">
        <v>0</v>
      </c>
      <c r="E9788" s="9">
        <v>0</v>
      </c>
      <c r="F9788" s="9">
        <f t="shared" si="3310"/>
        <v>0</v>
      </c>
      <c r="G9788" s="9">
        <v>0</v>
      </c>
      <c r="H9788" s="467">
        <v>0</v>
      </c>
      <c r="I9788" s="9">
        <f t="shared" si="3311"/>
        <v>0</v>
      </c>
      <c r="J9788" s="9">
        <v>0</v>
      </c>
      <c r="K9788" s="467">
        <v>0</v>
      </c>
      <c r="L9788" s="9">
        <f t="shared" si="3312"/>
        <v>0</v>
      </c>
      <c r="M9788" s="9">
        <v>0</v>
      </c>
      <c r="N9788" s="467">
        <v>0</v>
      </c>
    </row>
    <row r="9789" spans="1:14" customFormat="1" ht="39.75" hidden="1" customHeight="1" thickTop="1" thickBot="1" x14ac:dyDescent="0.3">
      <c r="A9789" s="1" t="s">
        <v>0</v>
      </c>
      <c r="B9789" s="4" t="s">
        <v>62</v>
      </c>
      <c r="C9789" s="9">
        <f t="shared" si="3309"/>
        <v>0</v>
      </c>
      <c r="D9789" s="9">
        <v>0</v>
      </c>
      <c r="E9789" s="9">
        <v>0</v>
      </c>
      <c r="F9789" s="9">
        <f t="shared" si="3310"/>
        <v>0</v>
      </c>
      <c r="G9789" s="9">
        <v>0</v>
      </c>
      <c r="H9789" s="467">
        <v>0</v>
      </c>
      <c r="I9789" s="9">
        <f t="shared" si="3311"/>
        <v>0</v>
      </c>
      <c r="J9789" s="9">
        <v>0</v>
      </c>
      <c r="K9789" s="467">
        <v>0</v>
      </c>
      <c r="L9789" s="9">
        <f t="shared" si="3312"/>
        <v>0</v>
      </c>
      <c r="M9789" s="9">
        <v>0</v>
      </c>
      <c r="N9789" s="467">
        <v>0</v>
      </c>
    </row>
    <row r="9790" spans="1:14" customFormat="1" ht="25.5" hidden="1" customHeight="1" thickTop="1" thickBot="1" x14ac:dyDescent="0.3">
      <c r="A9790" s="1" t="s">
        <v>0</v>
      </c>
      <c r="B9790" s="4" t="s">
        <v>63</v>
      </c>
      <c r="C9790" s="9">
        <f t="shared" si="3309"/>
        <v>0</v>
      </c>
      <c r="D9790" s="9">
        <v>0</v>
      </c>
      <c r="E9790" s="9">
        <v>0</v>
      </c>
      <c r="F9790" s="9">
        <f t="shared" si="3310"/>
        <v>0</v>
      </c>
      <c r="G9790" s="9">
        <v>0</v>
      </c>
      <c r="H9790" s="467">
        <v>0</v>
      </c>
      <c r="I9790" s="9">
        <f t="shared" si="3311"/>
        <v>0</v>
      </c>
      <c r="J9790" s="9">
        <v>0</v>
      </c>
      <c r="K9790" s="467">
        <v>0</v>
      </c>
      <c r="L9790" s="9">
        <f t="shared" si="3312"/>
        <v>0</v>
      </c>
      <c r="M9790" s="9">
        <v>0</v>
      </c>
      <c r="N9790" s="467">
        <v>0</v>
      </c>
    </row>
    <row r="9791" spans="1:14" customFormat="1" ht="37.5" hidden="1" customHeight="1" thickTop="1" thickBot="1" x14ac:dyDescent="0.3">
      <c r="A9791" s="1" t="s">
        <v>0</v>
      </c>
      <c r="B9791" s="4" t="s">
        <v>64</v>
      </c>
      <c r="C9791" s="9">
        <f t="shared" si="3309"/>
        <v>0</v>
      </c>
      <c r="D9791" s="9">
        <v>0</v>
      </c>
      <c r="E9791" s="9">
        <v>0</v>
      </c>
      <c r="F9791" s="9">
        <f t="shared" si="3310"/>
        <v>0</v>
      </c>
      <c r="G9791" s="9">
        <v>0</v>
      </c>
      <c r="H9791" s="467">
        <v>0</v>
      </c>
      <c r="I9791" s="9">
        <f t="shared" si="3311"/>
        <v>0</v>
      </c>
      <c r="J9791" s="9">
        <v>0</v>
      </c>
      <c r="K9791" s="467">
        <v>0</v>
      </c>
      <c r="L9791" s="9">
        <f t="shared" si="3312"/>
        <v>0</v>
      </c>
      <c r="M9791" s="9">
        <v>0</v>
      </c>
      <c r="N9791" s="467">
        <v>0</v>
      </c>
    </row>
    <row r="9792" spans="1:14" customFormat="1" ht="28.5" hidden="1" customHeight="1" thickTop="1" thickBot="1" x14ac:dyDescent="0.3">
      <c r="A9792" s="1" t="s">
        <v>0</v>
      </c>
      <c r="B9792" s="4" t="s">
        <v>65</v>
      </c>
      <c r="C9792" s="9">
        <f t="shared" si="3309"/>
        <v>0</v>
      </c>
      <c r="D9792" s="9">
        <f>SUM(D9793:D9798)</f>
        <v>0</v>
      </c>
      <c r="E9792" s="9">
        <f>SUM(E9793:E9798)</f>
        <v>0</v>
      </c>
      <c r="F9792" s="9">
        <f t="shared" si="3310"/>
        <v>0</v>
      </c>
      <c r="G9792" s="9">
        <f>SUM(G9793:G9798)</f>
        <v>0</v>
      </c>
      <c r="H9792" s="467">
        <f>SUM(H9793:H9798)</f>
        <v>0</v>
      </c>
      <c r="I9792" s="9">
        <f t="shared" si="3311"/>
        <v>0</v>
      </c>
      <c r="J9792" s="9">
        <f>SUM(J9793:J9798)</f>
        <v>0</v>
      </c>
      <c r="K9792" s="467">
        <f>SUM(K9793:K9798)</f>
        <v>0</v>
      </c>
      <c r="L9792" s="9">
        <f t="shared" si="3312"/>
        <v>0</v>
      </c>
      <c r="M9792" s="9">
        <f>SUM(M9793:M9798)</f>
        <v>0</v>
      </c>
      <c r="N9792" s="467">
        <f>SUM(N9793:N9798)</f>
        <v>0</v>
      </c>
    </row>
    <row r="9793" spans="1:14" customFormat="1" ht="42.75" hidden="1" customHeight="1" thickTop="1" thickBot="1" x14ac:dyDescent="0.3">
      <c r="A9793" s="1" t="s">
        <v>0</v>
      </c>
      <c r="B9793" s="5" t="s">
        <v>66</v>
      </c>
      <c r="C9793" s="9">
        <f t="shared" si="3309"/>
        <v>0</v>
      </c>
      <c r="D9793" s="9">
        <v>0</v>
      </c>
      <c r="E9793" s="9">
        <v>0</v>
      </c>
      <c r="F9793" s="9">
        <f t="shared" si="3310"/>
        <v>0</v>
      </c>
      <c r="G9793" s="9">
        <v>0</v>
      </c>
      <c r="H9793" s="467">
        <v>0</v>
      </c>
      <c r="I9793" s="9">
        <f t="shared" si="3311"/>
        <v>0</v>
      </c>
      <c r="J9793" s="9">
        <v>0</v>
      </c>
      <c r="K9793" s="467">
        <v>0</v>
      </c>
      <c r="L9793" s="9">
        <f t="shared" si="3312"/>
        <v>0</v>
      </c>
      <c r="M9793" s="9">
        <v>0</v>
      </c>
      <c r="N9793" s="467">
        <v>0</v>
      </c>
    </row>
    <row r="9794" spans="1:14" customFormat="1" ht="36.75" hidden="1" customHeight="1" thickTop="1" thickBot="1" x14ac:dyDescent="0.3">
      <c r="A9794" s="1" t="s">
        <v>0</v>
      </c>
      <c r="B9794" s="5" t="s">
        <v>67</v>
      </c>
      <c r="C9794" s="9">
        <f t="shared" si="3309"/>
        <v>0</v>
      </c>
      <c r="D9794" s="9">
        <v>0</v>
      </c>
      <c r="E9794" s="9">
        <v>0</v>
      </c>
      <c r="F9794" s="9">
        <f t="shared" si="3310"/>
        <v>0</v>
      </c>
      <c r="G9794" s="9">
        <v>0</v>
      </c>
      <c r="H9794" s="467">
        <v>0</v>
      </c>
      <c r="I9794" s="9">
        <f t="shared" si="3311"/>
        <v>0</v>
      </c>
      <c r="J9794" s="9">
        <v>0</v>
      </c>
      <c r="K9794" s="467">
        <v>0</v>
      </c>
      <c r="L9794" s="9">
        <f t="shared" si="3312"/>
        <v>0</v>
      </c>
      <c r="M9794" s="9">
        <v>0</v>
      </c>
      <c r="N9794" s="467">
        <v>0</v>
      </c>
    </row>
    <row r="9795" spans="1:14" customFormat="1" ht="27.75" hidden="1" customHeight="1" thickTop="1" thickBot="1" x14ac:dyDescent="0.3">
      <c r="A9795" s="1" t="s">
        <v>0</v>
      </c>
      <c r="B9795" s="5" t="s">
        <v>68</v>
      </c>
      <c r="C9795" s="9">
        <f t="shared" ref="C9795:C9858" si="3313">SUM(D9795:E9795)</f>
        <v>0</v>
      </c>
      <c r="D9795" s="9">
        <v>0</v>
      </c>
      <c r="E9795" s="9">
        <v>0</v>
      </c>
      <c r="F9795" s="9">
        <f t="shared" ref="F9795:F9858" si="3314">SUM(G9795:H9795)</f>
        <v>0</v>
      </c>
      <c r="G9795" s="9">
        <v>0</v>
      </c>
      <c r="H9795" s="467">
        <v>0</v>
      </c>
      <c r="I9795" s="9">
        <f t="shared" ref="I9795:I9858" si="3315">SUM(J9795:K9795)</f>
        <v>0</v>
      </c>
      <c r="J9795" s="9">
        <v>0</v>
      </c>
      <c r="K9795" s="467">
        <v>0</v>
      </c>
      <c r="L9795" s="9">
        <f t="shared" ref="L9795:L9858" si="3316">SUM(M9795:N9795)</f>
        <v>0</v>
      </c>
      <c r="M9795" s="9">
        <v>0</v>
      </c>
      <c r="N9795" s="467">
        <v>0</v>
      </c>
    </row>
    <row r="9796" spans="1:14" customFormat="1" ht="30" hidden="1" customHeight="1" thickTop="1" thickBot="1" x14ac:dyDescent="0.3">
      <c r="A9796" s="1" t="s">
        <v>0</v>
      </c>
      <c r="B9796" s="5" t="s">
        <v>69</v>
      </c>
      <c r="C9796" s="9">
        <f t="shared" si="3313"/>
        <v>0</v>
      </c>
      <c r="D9796" s="9">
        <v>0</v>
      </c>
      <c r="E9796" s="9">
        <v>0</v>
      </c>
      <c r="F9796" s="9">
        <f t="shared" si="3314"/>
        <v>0</v>
      </c>
      <c r="G9796" s="9">
        <v>0</v>
      </c>
      <c r="H9796" s="467">
        <v>0</v>
      </c>
      <c r="I9796" s="9">
        <f t="shared" si="3315"/>
        <v>0</v>
      </c>
      <c r="J9796" s="9">
        <v>0</v>
      </c>
      <c r="K9796" s="467">
        <v>0</v>
      </c>
      <c r="L9796" s="9">
        <f t="shared" si="3316"/>
        <v>0</v>
      </c>
      <c r="M9796" s="9">
        <v>0</v>
      </c>
      <c r="N9796" s="467">
        <v>0</v>
      </c>
    </row>
    <row r="9797" spans="1:14" customFormat="1" ht="29.25" hidden="1" customHeight="1" thickTop="1" thickBot="1" x14ac:dyDescent="0.3">
      <c r="A9797" s="1" t="s">
        <v>0</v>
      </c>
      <c r="B9797" s="5" t="s">
        <v>70</v>
      </c>
      <c r="C9797" s="9">
        <f t="shared" si="3313"/>
        <v>0</v>
      </c>
      <c r="D9797" s="9">
        <v>0</v>
      </c>
      <c r="E9797" s="9">
        <v>0</v>
      </c>
      <c r="F9797" s="9">
        <f t="shared" si="3314"/>
        <v>0</v>
      </c>
      <c r="G9797" s="9">
        <v>0</v>
      </c>
      <c r="H9797" s="467">
        <v>0</v>
      </c>
      <c r="I9797" s="9">
        <f t="shared" si="3315"/>
        <v>0</v>
      </c>
      <c r="J9797" s="9">
        <v>0</v>
      </c>
      <c r="K9797" s="467">
        <v>0</v>
      </c>
      <c r="L9797" s="9">
        <f t="shared" si="3316"/>
        <v>0</v>
      </c>
      <c r="M9797" s="9">
        <v>0</v>
      </c>
      <c r="N9797" s="467">
        <v>0</v>
      </c>
    </row>
    <row r="9798" spans="1:14" customFormat="1" ht="16.5" hidden="1" customHeight="1" thickTop="1" thickBot="1" x14ac:dyDescent="0.3">
      <c r="A9798" s="1" t="s">
        <v>0</v>
      </c>
      <c r="B9798" s="5" t="s">
        <v>71</v>
      </c>
      <c r="C9798" s="9">
        <f t="shared" si="3313"/>
        <v>0</v>
      </c>
      <c r="D9798" s="9">
        <v>0</v>
      </c>
      <c r="E9798" s="9">
        <v>0</v>
      </c>
      <c r="F9798" s="9">
        <f t="shared" si="3314"/>
        <v>0</v>
      </c>
      <c r="G9798" s="9">
        <v>0</v>
      </c>
      <c r="H9798" s="467">
        <v>0</v>
      </c>
      <c r="I9798" s="9">
        <f t="shared" si="3315"/>
        <v>0</v>
      </c>
      <c r="J9798" s="9">
        <v>0</v>
      </c>
      <c r="K9798" s="467">
        <v>0</v>
      </c>
      <c r="L9798" s="9">
        <f t="shared" si="3316"/>
        <v>0</v>
      </c>
      <c r="M9798" s="9">
        <v>0</v>
      </c>
      <c r="N9798" s="467">
        <v>0</v>
      </c>
    </row>
    <row r="9799" spans="1:14" customFormat="1" ht="43.5" hidden="1" customHeight="1" thickTop="1" thickBot="1" x14ac:dyDescent="0.3">
      <c r="A9799" s="1" t="s">
        <v>0</v>
      </c>
      <c r="B9799" s="4" t="s">
        <v>72</v>
      </c>
      <c r="C9799" s="9">
        <f t="shared" si="3313"/>
        <v>0</v>
      </c>
      <c r="D9799" s="9">
        <v>0</v>
      </c>
      <c r="E9799" s="9">
        <v>0</v>
      </c>
      <c r="F9799" s="9">
        <f t="shared" si="3314"/>
        <v>0</v>
      </c>
      <c r="G9799" s="9">
        <v>0</v>
      </c>
      <c r="H9799" s="467">
        <v>0</v>
      </c>
      <c r="I9799" s="9">
        <f t="shared" si="3315"/>
        <v>0</v>
      </c>
      <c r="J9799" s="9">
        <v>0</v>
      </c>
      <c r="K9799" s="467">
        <v>0</v>
      </c>
      <c r="L9799" s="9">
        <f t="shared" si="3316"/>
        <v>0</v>
      </c>
      <c r="M9799" s="9">
        <v>0</v>
      </c>
      <c r="N9799" s="467">
        <v>0</v>
      </c>
    </row>
    <row r="9800" spans="1:14" customFormat="1" ht="34.5" hidden="1" customHeight="1" thickTop="1" thickBot="1" x14ac:dyDescent="0.3">
      <c r="A9800" s="1" t="s">
        <v>0</v>
      </c>
      <c r="B9800" s="4" t="s">
        <v>73</v>
      </c>
      <c r="C9800" s="9">
        <f t="shared" si="3313"/>
        <v>0</v>
      </c>
      <c r="D9800" s="9">
        <f>SUM(D9801:D9814)</f>
        <v>0</v>
      </c>
      <c r="E9800" s="9">
        <f>SUM(E9801:E9814)</f>
        <v>0</v>
      </c>
      <c r="F9800" s="9">
        <f t="shared" si="3314"/>
        <v>0</v>
      </c>
      <c r="G9800" s="9">
        <f>SUM(G9801:G9814)</f>
        <v>0</v>
      </c>
      <c r="H9800" s="467">
        <f>SUM(H9801:H9814)</f>
        <v>0</v>
      </c>
      <c r="I9800" s="9">
        <f t="shared" si="3315"/>
        <v>0</v>
      </c>
      <c r="J9800" s="9">
        <f>SUM(J9801:J9814)</f>
        <v>0</v>
      </c>
      <c r="K9800" s="467">
        <f>SUM(K9801:K9814)</f>
        <v>0</v>
      </c>
      <c r="L9800" s="9">
        <f t="shared" si="3316"/>
        <v>0</v>
      </c>
      <c r="M9800" s="9">
        <f>SUM(M9801:M9814)</f>
        <v>0</v>
      </c>
      <c r="N9800" s="467">
        <f>SUM(N9801:N9814)</f>
        <v>0</v>
      </c>
    </row>
    <row r="9801" spans="1:14" customFormat="1" ht="31.5" hidden="1" customHeight="1" thickTop="1" thickBot="1" x14ac:dyDescent="0.3">
      <c r="A9801" s="1" t="s">
        <v>0</v>
      </c>
      <c r="B9801" s="5" t="s">
        <v>74</v>
      </c>
      <c r="C9801" s="9">
        <f t="shared" si="3313"/>
        <v>0</v>
      </c>
      <c r="D9801" s="9">
        <v>0</v>
      </c>
      <c r="E9801" s="9">
        <v>0</v>
      </c>
      <c r="F9801" s="9">
        <f t="shared" si="3314"/>
        <v>0</v>
      </c>
      <c r="G9801" s="9">
        <v>0</v>
      </c>
      <c r="H9801" s="467">
        <v>0</v>
      </c>
      <c r="I9801" s="9">
        <f t="shared" si="3315"/>
        <v>0</v>
      </c>
      <c r="J9801" s="9">
        <v>0</v>
      </c>
      <c r="K9801" s="467">
        <v>0</v>
      </c>
      <c r="L9801" s="9">
        <f t="shared" si="3316"/>
        <v>0</v>
      </c>
      <c r="M9801" s="9">
        <v>0</v>
      </c>
      <c r="N9801" s="467">
        <v>0</v>
      </c>
    </row>
    <row r="9802" spans="1:14" customFormat="1" ht="26.25" hidden="1" customHeight="1" thickTop="1" thickBot="1" x14ac:dyDescent="0.3">
      <c r="A9802" s="1" t="s">
        <v>0</v>
      </c>
      <c r="B9802" s="5" t="s">
        <v>75</v>
      </c>
      <c r="C9802" s="9">
        <f t="shared" si="3313"/>
        <v>0</v>
      </c>
      <c r="D9802" s="9">
        <v>0</v>
      </c>
      <c r="E9802" s="9">
        <v>0</v>
      </c>
      <c r="F9802" s="9">
        <f t="shared" si="3314"/>
        <v>0</v>
      </c>
      <c r="G9802" s="9">
        <v>0</v>
      </c>
      <c r="H9802" s="467">
        <v>0</v>
      </c>
      <c r="I9802" s="9">
        <f t="shared" si="3315"/>
        <v>0</v>
      </c>
      <c r="J9802" s="9">
        <v>0</v>
      </c>
      <c r="K9802" s="467">
        <v>0</v>
      </c>
      <c r="L9802" s="9">
        <f t="shared" si="3316"/>
        <v>0</v>
      </c>
      <c r="M9802" s="9">
        <v>0</v>
      </c>
      <c r="N9802" s="467">
        <v>0</v>
      </c>
    </row>
    <row r="9803" spans="1:14" customFormat="1" ht="44.25" hidden="1" customHeight="1" thickTop="1" thickBot="1" x14ac:dyDescent="0.3">
      <c r="A9803" s="1" t="s">
        <v>0</v>
      </c>
      <c r="B9803" s="5" t="s">
        <v>76</v>
      </c>
      <c r="C9803" s="9">
        <f t="shared" si="3313"/>
        <v>0</v>
      </c>
      <c r="D9803" s="9">
        <v>0</v>
      </c>
      <c r="E9803" s="9">
        <v>0</v>
      </c>
      <c r="F9803" s="9">
        <f t="shared" si="3314"/>
        <v>0</v>
      </c>
      <c r="G9803" s="9">
        <v>0</v>
      </c>
      <c r="H9803" s="467">
        <v>0</v>
      </c>
      <c r="I9803" s="9">
        <f t="shared" si="3315"/>
        <v>0</v>
      </c>
      <c r="J9803" s="9">
        <v>0</v>
      </c>
      <c r="K9803" s="467">
        <v>0</v>
      </c>
      <c r="L9803" s="9">
        <f t="shared" si="3316"/>
        <v>0</v>
      </c>
      <c r="M9803" s="9">
        <v>0</v>
      </c>
      <c r="N9803" s="467">
        <v>0</v>
      </c>
    </row>
    <row r="9804" spans="1:14" customFormat="1" ht="30" hidden="1" customHeight="1" thickTop="1" thickBot="1" x14ac:dyDescent="0.3">
      <c r="A9804" s="1" t="s">
        <v>0</v>
      </c>
      <c r="B9804" s="5" t="s">
        <v>77</v>
      </c>
      <c r="C9804" s="9">
        <f t="shared" si="3313"/>
        <v>0</v>
      </c>
      <c r="D9804" s="9">
        <v>0</v>
      </c>
      <c r="E9804" s="9">
        <v>0</v>
      </c>
      <c r="F9804" s="9">
        <f t="shared" si="3314"/>
        <v>0</v>
      </c>
      <c r="G9804" s="9">
        <v>0</v>
      </c>
      <c r="H9804" s="467">
        <v>0</v>
      </c>
      <c r="I9804" s="9">
        <f t="shared" si="3315"/>
        <v>0</v>
      </c>
      <c r="J9804" s="9">
        <v>0</v>
      </c>
      <c r="K9804" s="467">
        <v>0</v>
      </c>
      <c r="L9804" s="9">
        <f t="shared" si="3316"/>
        <v>0</v>
      </c>
      <c r="M9804" s="9">
        <v>0</v>
      </c>
      <c r="N9804" s="467">
        <v>0</v>
      </c>
    </row>
    <row r="9805" spans="1:14" customFormat="1" ht="36" hidden="1" customHeight="1" thickTop="1" thickBot="1" x14ac:dyDescent="0.3">
      <c r="A9805" s="1" t="s">
        <v>0</v>
      </c>
      <c r="B9805" s="5" t="s">
        <v>78</v>
      </c>
      <c r="C9805" s="9">
        <f t="shared" si="3313"/>
        <v>0</v>
      </c>
      <c r="D9805" s="9">
        <v>0</v>
      </c>
      <c r="E9805" s="9">
        <v>0</v>
      </c>
      <c r="F9805" s="9">
        <f t="shared" si="3314"/>
        <v>0</v>
      </c>
      <c r="G9805" s="9">
        <v>0</v>
      </c>
      <c r="H9805" s="467">
        <v>0</v>
      </c>
      <c r="I9805" s="9">
        <f t="shared" si="3315"/>
        <v>0</v>
      </c>
      <c r="J9805" s="9">
        <v>0</v>
      </c>
      <c r="K9805" s="467">
        <v>0</v>
      </c>
      <c r="L9805" s="9">
        <f t="shared" si="3316"/>
        <v>0</v>
      </c>
      <c r="M9805" s="9">
        <v>0</v>
      </c>
      <c r="N9805" s="467">
        <v>0</v>
      </c>
    </row>
    <row r="9806" spans="1:14" customFormat="1" ht="30.75" hidden="1" customHeight="1" thickTop="1" thickBot="1" x14ac:dyDescent="0.3">
      <c r="A9806" s="1" t="s">
        <v>0</v>
      </c>
      <c r="B9806" s="5" t="s">
        <v>79</v>
      </c>
      <c r="C9806" s="9">
        <f t="shared" si="3313"/>
        <v>0</v>
      </c>
      <c r="D9806" s="9">
        <v>0</v>
      </c>
      <c r="E9806" s="9">
        <v>0</v>
      </c>
      <c r="F9806" s="9">
        <f t="shared" si="3314"/>
        <v>0</v>
      </c>
      <c r="G9806" s="9">
        <v>0</v>
      </c>
      <c r="H9806" s="467">
        <v>0</v>
      </c>
      <c r="I9806" s="9">
        <f t="shared" si="3315"/>
        <v>0</v>
      </c>
      <c r="J9806" s="9">
        <v>0</v>
      </c>
      <c r="K9806" s="467">
        <v>0</v>
      </c>
      <c r="L9806" s="9">
        <f t="shared" si="3316"/>
        <v>0</v>
      </c>
      <c r="M9806" s="9">
        <v>0</v>
      </c>
      <c r="N9806" s="467">
        <v>0</v>
      </c>
    </row>
    <row r="9807" spans="1:14" customFormat="1" ht="41.25" hidden="1" customHeight="1" thickTop="1" thickBot="1" x14ac:dyDescent="0.3">
      <c r="A9807" s="1" t="s">
        <v>0</v>
      </c>
      <c r="B9807" s="5" t="s">
        <v>80</v>
      </c>
      <c r="C9807" s="9">
        <f t="shared" si="3313"/>
        <v>0</v>
      </c>
      <c r="D9807" s="9">
        <v>0</v>
      </c>
      <c r="E9807" s="9">
        <v>0</v>
      </c>
      <c r="F9807" s="9">
        <f t="shared" si="3314"/>
        <v>0</v>
      </c>
      <c r="G9807" s="9">
        <v>0</v>
      </c>
      <c r="H9807" s="467">
        <v>0</v>
      </c>
      <c r="I9807" s="9">
        <f t="shared" si="3315"/>
        <v>0</v>
      </c>
      <c r="J9807" s="9">
        <v>0</v>
      </c>
      <c r="K9807" s="467">
        <v>0</v>
      </c>
      <c r="L9807" s="9">
        <f t="shared" si="3316"/>
        <v>0</v>
      </c>
      <c r="M9807" s="9">
        <v>0</v>
      </c>
      <c r="N9807" s="467">
        <v>0</v>
      </c>
    </row>
    <row r="9808" spans="1:14" customFormat="1" ht="33" hidden="1" customHeight="1" thickTop="1" thickBot="1" x14ac:dyDescent="0.3">
      <c r="A9808" s="1" t="s">
        <v>0</v>
      </c>
      <c r="B9808" s="5" t="s">
        <v>81</v>
      </c>
      <c r="C9808" s="9">
        <f t="shared" si="3313"/>
        <v>0</v>
      </c>
      <c r="D9808" s="9">
        <v>0</v>
      </c>
      <c r="E9808" s="9">
        <v>0</v>
      </c>
      <c r="F9808" s="9">
        <f t="shared" si="3314"/>
        <v>0</v>
      </c>
      <c r="G9808" s="9">
        <v>0</v>
      </c>
      <c r="H9808" s="467">
        <v>0</v>
      </c>
      <c r="I9808" s="9">
        <f t="shared" si="3315"/>
        <v>0</v>
      </c>
      <c r="J9808" s="9">
        <v>0</v>
      </c>
      <c r="K9808" s="467">
        <v>0</v>
      </c>
      <c r="L9808" s="9">
        <f t="shared" si="3316"/>
        <v>0</v>
      </c>
      <c r="M9808" s="9">
        <v>0</v>
      </c>
      <c r="N9808" s="467">
        <v>0</v>
      </c>
    </row>
    <row r="9809" spans="1:14" customFormat="1" ht="25.5" hidden="1" customHeight="1" thickTop="1" thickBot="1" x14ac:dyDescent="0.3">
      <c r="A9809" s="1" t="s">
        <v>0</v>
      </c>
      <c r="B9809" s="5" t="s">
        <v>82</v>
      </c>
      <c r="C9809" s="9">
        <f t="shared" si="3313"/>
        <v>0</v>
      </c>
      <c r="D9809" s="9">
        <v>0</v>
      </c>
      <c r="E9809" s="9">
        <v>0</v>
      </c>
      <c r="F9809" s="9">
        <f t="shared" si="3314"/>
        <v>0</v>
      </c>
      <c r="G9809" s="9">
        <v>0</v>
      </c>
      <c r="H9809" s="467">
        <v>0</v>
      </c>
      <c r="I9809" s="9">
        <f t="shared" si="3315"/>
        <v>0</v>
      </c>
      <c r="J9809" s="9">
        <v>0</v>
      </c>
      <c r="K9809" s="467">
        <v>0</v>
      </c>
      <c r="L9809" s="9">
        <f t="shared" si="3316"/>
        <v>0</v>
      </c>
      <c r="M9809" s="9">
        <v>0</v>
      </c>
      <c r="N9809" s="467">
        <v>0</v>
      </c>
    </row>
    <row r="9810" spans="1:14" customFormat="1" ht="32.25" hidden="1" customHeight="1" thickTop="1" thickBot="1" x14ac:dyDescent="0.3">
      <c r="A9810" s="1" t="s">
        <v>0</v>
      </c>
      <c r="B9810" s="5" t="s">
        <v>83</v>
      </c>
      <c r="C9810" s="9">
        <f t="shared" si="3313"/>
        <v>0</v>
      </c>
      <c r="D9810" s="9">
        <v>0</v>
      </c>
      <c r="E9810" s="9">
        <v>0</v>
      </c>
      <c r="F9810" s="9">
        <f t="shared" si="3314"/>
        <v>0</v>
      </c>
      <c r="G9810" s="9">
        <v>0</v>
      </c>
      <c r="H9810" s="467">
        <v>0</v>
      </c>
      <c r="I9810" s="9">
        <f t="shared" si="3315"/>
        <v>0</v>
      </c>
      <c r="J9810" s="9">
        <v>0</v>
      </c>
      <c r="K9810" s="467">
        <v>0</v>
      </c>
      <c r="L9810" s="9">
        <f t="shared" si="3316"/>
        <v>0</v>
      </c>
      <c r="M9810" s="9">
        <v>0</v>
      </c>
      <c r="N9810" s="467">
        <v>0</v>
      </c>
    </row>
    <row r="9811" spans="1:14" customFormat="1" ht="35.25" hidden="1" customHeight="1" thickTop="1" thickBot="1" x14ac:dyDescent="0.3">
      <c r="A9811" s="1" t="s">
        <v>0</v>
      </c>
      <c r="B9811" s="5" t="s">
        <v>84</v>
      </c>
      <c r="C9811" s="9">
        <f t="shared" si="3313"/>
        <v>0</v>
      </c>
      <c r="D9811" s="9">
        <v>0</v>
      </c>
      <c r="E9811" s="9">
        <v>0</v>
      </c>
      <c r="F9811" s="9">
        <f t="shared" si="3314"/>
        <v>0</v>
      </c>
      <c r="G9811" s="9">
        <v>0</v>
      </c>
      <c r="H9811" s="467">
        <v>0</v>
      </c>
      <c r="I9811" s="9">
        <f t="shared" si="3315"/>
        <v>0</v>
      </c>
      <c r="J9811" s="9">
        <v>0</v>
      </c>
      <c r="K9811" s="467">
        <v>0</v>
      </c>
      <c r="L9811" s="9">
        <f t="shared" si="3316"/>
        <v>0</v>
      </c>
      <c r="M9811" s="9">
        <v>0</v>
      </c>
      <c r="N9811" s="467">
        <v>0</v>
      </c>
    </row>
    <row r="9812" spans="1:14" customFormat="1" ht="1.5" hidden="1" customHeight="1" thickTop="1" thickBot="1" x14ac:dyDescent="0.3">
      <c r="A9812" s="1" t="s">
        <v>0</v>
      </c>
      <c r="B9812" s="5" t="s">
        <v>85</v>
      </c>
      <c r="C9812" s="9">
        <f t="shared" si="3313"/>
        <v>0</v>
      </c>
      <c r="D9812" s="9">
        <v>0</v>
      </c>
      <c r="E9812" s="9">
        <v>0</v>
      </c>
      <c r="F9812" s="9">
        <f t="shared" si="3314"/>
        <v>0</v>
      </c>
      <c r="G9812" s="9">
        <v>0</v>
      </c>
      <c r="H9812" s="467">
        <v>0</v>
      </c>
      <c r="I9812" s="9">
        <f t="shared" si="3315"/>
        <v>0</v>
      </c>
      <c r="J9812" s="9">
        <v>0</v>
      </c>
      <c r="K9812" s="467">
        <v>0</v>
      </c>
      <c r="L9812" s="9">
        <f t="shared" si="3316"/>
        <v>0</v>
      </c>
      <c r="M9812" s="9">
        <v>0</v>
      </c>
      <c r="N9812" s="467">
        <v>0</v>
      </c>
    </row>
    <row r="9813" spans="1:14" customFormat="1" ht="32.25" hidden="1" customHeight="1" thickTop="1" thickBot="1" x14ac:dyDescent="0.3">
      <c r="A9813" s="1" t="s">
        <v>0</v>
      </c>
      <c r="B9813" s="5" t="s">
        <v>86</v>
      </c>
      <c r="C9813" s="9">
        <f t="shared" si="3313"/>
        <v>0</v>
      </c>
      <c r="D9813" s="9">
        <v>0</v>
      </c>
      <c r="E9813" s="9">
        <v>0</v>
      </c>
      <c r="F9813" s="9">
        <f t="shared" si="3314"/>
        <v>0</v>
      </c>
      <c r="G9813" s="9">
        <v>0</v>
      </c>
      <c r="H9813" s="467">
        <v>0</v>
      </c>
      <c r="I9813" s="9">
        <f t="shared" si="3315"/>
        <v>0</v>
      </c>
      <c r="J9813" s="9">
        <v>0</v>
      </c>
      <c r="K9813" s="467">
        <v>0</v>
      </c>
      <c r="L9813" s="9">
        <f t="shared" si="3316"/>
        <v>0</v>
      </c>
      <c r="M9813" s="9">
        <v>0</v>
      </c>
      <c r="N9813" s="467">
        <v>0</v>
      </c>
    </row>
    <row r="9814" spans="1:14" customFormat="1" ht="34.5" hidden="1" customHeight="1" thickTop="1" thickBot="1" x14ac:dyDescent="0.3">
      <c r="A9814" s="1" t="s">
        <v>0</v>
      </c>
      <c r="B9814" s="5" t="s">
        <v>87</v>
      </c>
      <c r="C9814" s="9">
        <f t="shared" si="3313"/>
        <v>0</v>
      </c>
      <c r="D9814" s="9">
        <v>0</v>
      </c>
      <c r="E9814" s="9">
        <v>0</v>
      </c>
      <c r="F9814" s="9">
        <f t="shared" si="3314"/>
        <v>0</v>
      </c>
      <c r="G9814" s="9">
        <v>0</v>
      </c>
      <c r="H9814" s="467">
        <v>0</v>
      </c>
      <c r="I9814" s="9">
        <f t="shared" si="3315"/>
        <v>0</v>
      </c>
      <c r="J9814" s="9">
        <v>0</v>
      </c>
      <c r="K9814" s="467">
        <v>0</v>
      </c>
      <c r="L9814" s="9">
        <f t="shared" si="3316"/>
        <v>0</v>
      </c>
      <c r="M9814" s="9">
        <v>0</v>
      </c>
      <c r="N9814" s="467">
        <v>0</v>
      </c>
    </row>
    <row r="9815" spans="1:14" customFormat="1" ht="34.5" hidden="1" customHeight="1" thickTop="1" thickBot="1" x14ac:dyDescent="0.3">
      <c r="A9815" s="1" t="s">
        <v>0</v>
      </c>
      <c r="B9815" s="3" t="s">
        <v>88</v>
      </c>
      <c r="C9815" s="9">
        <f t="shared" si="3313"/>
        <v>0</v>
      </c>
      <c r="D9815" s="9">
        <v>0</v>
      </c>
      <c r="E9815" s="9">
        <v>0</v>
      </c>
      <c r="F9815" s="9">
        <f t="shared" si="3314"/>
        <v>0</v>
      </c>
      <c r="G9815" s="9">
        <v>0</v>
      </c>
      <c r="H9815" s="467">
        <v>0</v>
      </c>
      <c r="I9815" s="9">
        <f t="shared" si="3315"/>
        <v>0</v>
      </c>
      <c r="J9815" s="9">
        <v>0</v>
      </c>
      <c r="K9815" s="467">
        <v>0</v>
      </c>
      <c r="L9815" s="9">
        <f t="shared" si="3316"/>
        <v>0</v>
      </c>
      <c r="M9815" s="9">
        <v>0</v>
      </c>
      <c r="N9815" s="467">
        <v>0</v>
      </c>
    </row>
    <row r="9816" spans="1:14" customFormat="1" ht="28.5" hidden="1" customHeight="1" thickTop="1" thickBot="1" x14ac:dyDescent="0.3">
      <c r="A9816" s="1" t="s">
        <v>0</v>
      </c>
      <c r="B9816" s="3" t="s">
        <v>89</v>
      </c>
      <c r="C9816" s="9">
        <f t="shared" si="3313"/>
        <v>0</v>
      </c>
      <c r="D9816" s="9">
        <f>SUM(D9817,D9822:D9823)</f>
        <v>0</v>
      </c>
      <c r="E9816" s="9">
        <f>SUM(E9817,E9822:E9823)</f>
        <v>0</v>
      </c>
      <c r="F9816" s="9">
        <f t="shared" si="3314"/>
        <v>0</v>
      </c>
      <c r="G9816" s="9">
        <f>SUM(G9817,G9822:G9823)</f>
        <v>0</v>
      </c>
      <c r="H9816" s="467">
        <f>SUM(H9817,H9822:H9823)</f>
        <v>0</v>
      </c>
      <c r="I9816" s="9">
        <f t="shared" si="3315"/>
        <v>0</v>
      </c>
      <c r="J9816" s="9">
        <f>SUM(J9817,J9822:J9823)</f>
        <v>0</v>
      </c>
      <c r="K9816" s="467">
        <f>SUM(K9817,K9822:K9823)</f>
        <v>0</v>
      </c>
      <c r="L9816" s="9">
        <f t="shared" si="3316"/>
        <v>0</v>
      </c>
      <c r="M9816" s="9">
        <f>SUM(M9817,M9822:M9823)</f>
        <v>0</v>
      </c>
      <c r="N9816" s="467">
        <f>SUM(N9817,N9822:N9823)</f>
        <v>0</v>
      </c>
    </row>
    <row r="9817" spans="1:14" customFormat="1" ht="24.75" hidden="1" customHeight="1" thickTop="1" thickBot="1" x14ac:dyDescent="0.3">
      <c r="A9817" s="1" t="s">
        <v>0</v>
      </c>
      <c r="B9817" s="4" t="s">
        <v>90</v>
      </c>
      <c r="C9817" s="9">
        <f t="shared" si="3313"/>
        <v>0</v>
      </c>
      <c r="D9817" s="9">
        <f>SUM(D9818:D9821)</f>
        <v>0</v>
      </c>
      <c r="E9817" s="9">
        <f>SUM(E9818:E9821)</f>
        <v>0</v>
      </c>
      <c r="F9817" s="9">
        <f t="shared" si="3314"/>
        <v>0</v>
      </c>
      <c r="G9817" s="9">
        <f>SUM(G9818:G9821)</f>
        <v>0</v>
      </c>
      <c r="H9817" s="467">
        <f>SUM(H9818:H9821)</f>
        <v>0</v>
      </c>
      <c r="I9817" s="9">
        <f t="shared" si="3315"/>
        <v>0</v>
      </c>
      <c r="J9817" s="9">
        <f>SUM(J9818:J9821)</f>
        <v>0</v>
      </c>
      <c r="K9817" s="467">
        <f>SUM(K9818:K9821)</f>
        <v>0</v>
      </c>
      <c r="L9817" s="9">
        <f t="shared" si="3316"/>
        <v>0</v>
      </c>
      <c r="M9817" s="9">
        <f>SUM(M9818:M9821)</f>
        <v>0</v>
      </c>
      <c r="N9817" s="467">
        <f>SUM(N9818:N9821)</f>
        <v>0</v>
      </c>
    </row>
    <row r="9818" spans="1:14" customFormat="1" ht="28.5" hidden="1" customHeight="1" thickTop="1" thickBot="1" x14ac:dyDescent="0.3">
      <c r="A9818" s="1" t="s">
        <v>0</v>
      </c>
      <c r="B9818" s="5" t="s">
        <v>91</v>
      </c>
      <c r="C9818" s="9">
        <f t="shared" si="3313"/>
        <v>0</v>
      </c>
      <c r="D9818" s="9">
        <v>0</v>
      </c>
      <c r="E9818" s="9">
        <v>0</v>
      </c>
      <c r="F9818" s="9">
        <f t="shared" si="3314"/>
        <v>0</v>
      </c>
      <c r="G9818" s="9">
        <v>0</v>
      </c>
      <c r="H9818" s="467">
        <v>0</v>
      </c>
      <c r="I9818" s="9">
        <f t="shared" si="3315"/>
        <v>0</v>
      </c>
      <c r="J9818" s="9">
        <v>0</v>
      </c>
      <c r="K9818" s="467">
        <v>0</v>
      </c>
      <c r="L9818" s="9">
        <f t="shared" si="3316"/>
        <v>0</v>
      </c>
      <c r="M9818" s="9">
        <v>0</v>
      </c>
      <c r="N9818" s="467">
        <v>0</v>
      </c>
    </row>
    <row r="9819" spans="1:14" customFormat="1" ht="42" hidden="1" customHeight="1" thickTop="1" thickBot="1" x14ac:dyDescent="0.3">
      <c r="A9819" s="1" t="s">
        <v>0</v>
      </c>
      <c r="B9819" s="5" t="s">
        <v>92</v>
      </c>
      <c r="C9819" s="9">
        <f t="shared" si="3313"/>
        <v>0</v>
      </c>
      <c r="D9819" s="9">
        <v>0</v>
      </c>
      <c r="E9819" s="9">
        <v>0</v>
      </c>
      <c r="F9819" s="9">
        <f t="shared" si="3314"/>
        <v>0</v>
      </c>
      <c r="G9819" s="9">
        <v>0</v>
      </c>
      <c r="H9819" s="467">
        <v>0</v>
      </c>
      <c r="I9819" s="9">
        <f t="shared" si="3315"/>
        <v>0</v>
      </c>
      <c r="J9819" s="9">
        <v>0</v>
      </c>
      <c r="K9819" s="467">
        <v>0</v>
      </c>
      <c r="L9819" s="9">
        <f t="shared" si="3316"/>
        <v>0</v>
      </c>
      <c r="M9819" s="9">
        <v>0</v>
      </c>
      <c r="N9819" s="467">
        <v>0</v>
      </c>
    </row>
    <row r="9820" spans="1:14" customFormat="1" ht="39.75" hidden="1" customHeight="1" thickTop="1" thickBot="1" x14ac:dyDescent="0.3">
      <c r="A9820" s="1" t="s">
        <v>0</v>
      </c>
      <c r="B9820" s="5" t="s">
        <v>93</v>
      </c>
      <c r="C9820" s="9">
        <f t="shared" si="3313"/>
        <v>0</v>
      </c>
      <c r="D9820" s="9">
        <v>0</v>
      </c>
      <c r="E9820" s="9">
        <v>0</v>
      </c>
      <c r="F9820" s="9">
        <f t="shared" si="3314"/>
        <v>0</v>
      </c>
      <c r="G9820" s="9">
        <v>0</v>
      </c>
      <c r="H9820" s="467">
        <v>0</v>
      </c>
      <c r="I9820" s="9">
        <f t="shared" si="3315"/>
        <v>0</v>
      </c>
      <c r="J9820" s="9">
        <v>0</v>
      </c>
      <c r="K9820" s="467">
        <v>0</v>
      </c>
      <c r="L9820" s="9">
        <f t="shared" si="3316"/>
        <v>0</v>
      </c>
      <c r="M9820" s="9">
        <v>0</v>
      </c>
      <c r="N9820" s="467">
        <v>0</v>
      </c>
    </row>
    <row r="9821" spans="1:14" customFormat="1" ht="36.75" hidden="1" customHeight="1" thickTop="1" thickBot="1" x14ac:dyDescent="0.3">
      <c r="A9821" s="1" t="s">
        <v>0</v>
      </c>
      <c r="B9821" s="5" t="s">
        <v>94</v>
      </c>
      <c r="C9821" s="9">
        <f t="shared" si="3313"/>
        <v>0</v>
      </c>
      <c r="D9821" s="9">
        <v>0</v>
      </c>
      <c r="E9821" s="9">
        <v>0</v>
      </c>
      <c r="F9821" s="9">
        <f t="shared" si="3314"/>
        <v>0</v>
      </c>
      <c r="G9821" s="9">
        <v>0</v>
      </c>
      <c r="H9821" s="467">
        <v>0</v>
      </c>
      <c r="I9821" s="9">
        <f t="shared" si="3315"/>
        <v>0</v>
      </c>
      <c r="J9821" s="9">
        <v>0</v>
      </c>
      <c r="K9821" s="467">
        <v>0</v>
      </c>
      <c r="L9821" s="9">
        <f t="shared" si="3316"/>
        <v>0</v>
      </c>
      <c r="M9821" s="9">
        <v>0</v>
      </c>
      <c r="N9821" s="467">
        <v>0</v>
      </c>
    </row>
    <row r="9822" spans="1:14" customFormat="1" ht="52.5" hidden="1" customHeight="1" thickTop="1" thickBot="1" x14ac:dyDescent="0.3">
      <c r="A9822" s="1" t="s">
        <v>0</v>
      </c>
      <c r="B9822" s="4" t="s">
        <v>95</v>
      </c>
      <c r="C9822" s="9">
        <f t="shared" si="3313"/>
        <v>0</v>
      </c>
      <c r="D9822" s="9">
        <v>0</v>
      </c>
      <c r="E9822" s="9">
        <v>0</v>
      </c>
      <c r="F9822" s="9">
        <f t="shared" si="3314"/>
        <v>0</v>
      </c>
      <c r="G9822" s="9">
        <v>0</v>
      </c>
      <c r="H9822" s="467">
        <v>0</v>
      </c>
      <c r="I9822" s="9">
        <f t="shared" si="3315"/>
        <v>0</v>
      </c>
      <c r="J9822" s="9">
        <v>0</v>
      </c>
      <c r="K9822" s="467">
        <v>0</v>
      </c>
      <c r="L9822" s="9">
        <f t="shared" si="3316"/>
        <v>0</v>
      </c>
      <c r="M9822" s="9">
        <v>0</v>
      </c>
      <c r="N9822" s="467">
        <v>0</v>
      </c>
    </row>
    <row r="9823" spans="1:14" customFormat="1" ht="39" hidden="1" customHeight="1" thickTop="1" x14ac:dyDescent="0.25">
      <c r="A9823" s="133" t="s">
        <v>0</v>
      </c>
      <c r="B9823" s="134" t="s">
        <v>96</v>
      </c>
      <c r="C9823" s="135">
        <f t="shared" si="3313"/>
        <v>0</v>
      </c>
      <c r="D9823" s="135">
        <v>0</v>
      </c>
      <c r="E9823" s="135">
        <v>0</v>
      </c>
      <c r="F9823" s="135">
        <f t="shared" si="3314"/>
        <v>0</v>
      </c>
      <c r="G9823" s="135">
        <v>0</v>
      </c>
      <c r="H9823" s="476">
        <v>0</v>
      </c>
      <c r="I9823" s="135">
        <f t="shared" si="3315"/>
        <v>0</v>
      </c>
      <c r="J9823" s="135">
        <v>0</v>
      </c>
      <c r="K9823" s="476">
        <v>0</v>
      </c>
      <c r="L9823" s="135">
        <f t="shared" si="3316"/>
        <v>0</v>
      </c>
      <c r="M9823" s="135">
        <v>0</v>
      </c>
      <c r="N9823" s="476">
        <v>0</v>
      </c>
    </row>
    <row r="9824" spans="1:14" s="333" customFormat="1" ht="33" hidden="1" customHeight="1" x14ac:dyDescent="0.2">
      <c r="A9824" s="334" t="s">
        <v>0</v>
      </c>
      <c r="B9824" s="339" t="s">
        <v>97</v>
      </c>
      <c r="C9824" s="338">
        <f t="shared" si="3313"/>
        <v>1.2569999999999999</v>
      </c>
      <c r="D9824" s="338">
        <v>1.2569999999999999</v>
      </c>
      <c r="E9824" s="338">
        <v>0</v>
      </c>
      <c r="F9824" s="338">
        <f t="shared" si="3314"/>
        <v>0</v>
      </c>
      <c r="G9824" s="338">
        <v>0</v>
      </c>
      <c r="H9824" s="483">
        <v>0</v>
      </c>
      <c r="I9824" s="338">
        <f t="shared" si="3315"/>
        <v>0</v>
      </c>
      <c r="J9824" s="338">
        <v>0</v>
      </c>
      <c r="K9824" s="483">
        <v>0</v>
      </c>
      <c r="L9824" s="338">
        <f t="shared" si="3316"/>
        <v>0</v>
      </c>
      <c r="M9824" s="338">
        <v>0</v>
      </c>
      <c r="N9824" s="483">
        <v>0</v>
      </c>
    </row>
    <row r="9825" spans="1:14" customFormat="1" ht="41.25" hidden="1" customHeight="1" thickBot="1" x14ac:dyDescent="0.3">
      <c r="A9825" s="140" t="s">
        <v>0</v>
      </c>
      <c r="B9825" s="149" t="s">
        <v>98</v>
      </c>
      <c r="C9825" s="142">
        <f t="shared" si="3313"/>
        <v>0</v>
      </c>
      <c r="D9825" s="142">
        <f>SUM(D9826,D9829,D9832)</f>
        <v>0</v>
      </c>
      <c r="E9825" s="142">
        <f>SUM(E9826,E9829,E9832)</f>
        <v>0</v>
      </c>
      <c r="F9825" s="142">
        <f t="shared" si="3314"/>
        <v>0</v>
      </c>
      <c r="G9825" s="142">
        <f>SUM(G9826,G9829,G9832)</f>
        <v>0</v>
      </c>
      <c r="H9825" s="477">
        <f>SUM(H9826,H9829,H9832)</f>
        <v>0</v>
      </c>
      <c r="I9825" s="142">
        <f t="shared" si="3315"/>
        <v>0</v>
      </c>
      <c r="J9825" s="142">
        <f>SUM(J9826,J9829,J9832)</f>
        <v>0</v>
      </c>
      <c r="K9825" s="477">
        <f>SUM(K9826,K9829,K9832)</f>
        <v>0</v>
      </c>
      <c r="L9825" s="142">
        <f t="shared" si="3316"/>
        <v>0</v>
      </c>
      <c r="M9825" s="142">
        <f>SUM(M9826,M9829,M9832)</f>
        <v>0</v>
      </c>
      <c r="N9825" s="477">
        <f>SUM(N9826,N9829,N9832)</f>
        <v>0</v>
      </c>
    </row>
    <row r="9826" spans="1:14" customFormat="1" ht="27" hidden="1" customHeight="1" thickTop="1" thickBot="1" x14ac:dyDescent="0.3">
      <c r="A9826" s="1" t="s">
        <v>0</v>
      </c>
      <c r="B9826" s="4" t="s">
        <v>99</v>
      </c>
      <c r="C9826" s="9">
        <f t="shared" si="3313"/>
        <v>0</v>
      </c>
      <c r="D9826" s="9">
        <f>SUM(D9827:D9828)</f>
        <v>0</v>
      </c>
      <c r="E9826" s="9">
        <f>SUM(E9827:E9828)</f>
        <v>0</v>
      </c>
      <c r="F9826" s="9">
        <f t="shared" si="3314"/>
        <v>0</v>
      </c>
      <c r="G9826" s="9">
        <f>SUM(G9827:G9828)</f>
        <v>0</v>
      </c>
      <c r="H9826" s="467">
        <f>SUM(H9827:H9828)</f>
        <v>0</v>
      </c>
      <c r="I9826" s="9">
        <f t="shared" si="3315"/>
        <v>0</v>
      </c>
      <c r="J9826" s="9">
        <f>SUM(J9827:J9828)</f>
        <v>0</v>
      </c>
      <c r="K9826" s="467">
        <f>SUM(K9827:K9828)</f>
        <v>0</v>
      </c>
      <c r="L9826" s="9">
        <f t="shared" si="3316"/>
        <v>0</v>
      </c>
      <c r="M9826" s="9">
        <f>SUM(M9827:M9828)</f>
        <v>0</v>
      </c>
      <c r="N9826" s="467">
        <f>SUM(N9827:N9828)</f>
        <v>0</v>
      </c>
    </row>
    <row r="9827" spans="1:14" customFormat="1" ht="28.5" hidden="1" customHeight="1" thickTop="1" thickBot="1" x14ac:dyDescent="0.3">
      <c r="A9827" s="1" t="s">
        <v>0</v>
      </c>
      <c r="B9827" s="5" t="s">
        <v>100</v>
      </c>
      <c r="C9827" s="9">
        <f t="shared" si="3313"/>
        <v>0</v>
      </c>
      <c r="D9827" s="9">
        <v>0</v>
      </c>
      <c r="E9827" s="9">
        <v>0</v>
      </c>
      <c r="F9827" s="9">
        <f t="shared" si="3314"/>
        <v>0</v>
      </c>
      <c r="G9827" s="9">
        <v>0</v>
      </c>
      <c r="H9827" s="467">
        <v>0</v>
      </c>
      <c r="I9827" s="9">
        <f t="shared" si="3315"/>
        <v>0</v>
      </c>
      <c r="J9827" s="9">
        <v>0</v>
      </c>
      <c r="K9827" s="467">
        <v>0</v>
      </c>
      <c r="L9827" s="9">
        <f t="shared" si="3316"/>
        <v>0</v>
      </c>
      <c r="M9827" s="9">
        <v>0</v>
      </c>
      <c r="N9827" s="467">
        <v>0</v>
      </c>
    </row>
    <row r="9828" spans="1:14" customFormat="1" ht="44.25" hidden="1" customHeight="1" thickTop="1" thickBot="1" x14ac:dyDescent="0.3">
      <c r="A9828" s="1" t="s">
        <v>0</v>
      </c>
      <c r="B9828" s="5" t="s">
        <v>101</v>
      </c>
      <c r="C9828" s="9">
        <f t="shared" si="3313"/>
        <v>0</v>
      </c>
      <c r="D9828" s="9">
        <v>0</v>
      </c>
      <c r="E9828" s="9">
        <v>0</v>
      </c>
      <c r="F9828" s="9">
        <f t="shared" si="3314"/>
        <v>0</v>
      </c>
      <c r="G9828" s="9">
        <v>0</v>
      </c>
      <c r="H9828" s="467">
        <v>0</v>
      </c>
      <c r="I9828" s="9">
        <f t="shared" si="3315"/>
        <v>0</v>
      </c>
      <c r="J9828" s="9">
        <v>0</v>
      </c>
      <c r="K9828" s="467">
        <v>0</v>
      </c>
      <c r="L9828" s="9">
        <f t="shared" si="3316"/>
        <v>0</v>
      </c>
      <c r="M9828" s="9">
        <v>0</v>
      </c>
      <c r="N9828" s="467">
        <v>0</v>
      </c>
    </row>
    <row r="9829" spans="1:14" customFormat="1" ht="29.25" hidden="1" customHeight="1" thickTop="1" thickBot="1" x14ac:dyDescent="0.3">
      <c r="A9829" s="1" t="s">
        <v>0</v>
      </c>
      <c r="B9829" s="4" t="s">
        <v>102</v>
      </c>
      <c r="C9829" s="9">
        <f t="shared" si="3313"/>
        <v>0</v>
      </c>
      <c r="D9829" s="9">
        <f>SUM(D9830:D9831)</f>
        <v>0</v>
      </c>
      <c r="E9829" s="9">
        <f>SUM(E9830:E9831)</f>
        <v>0</v>
      </c>
      <c r="F9829" s="9">
        <f t="shared" si="3314"/>
        <v>0</v>
      </c>
      <c r="G9829" s="9">
        <f>SUM(G9830:G9831)</f>
        <v>0</v>
      </c>
      <c r="H9829" s="467">
        <f>SUM(H9830:H9831)</f>
        <v>0</v>
      </c>
      <c r="I9829" s="9">
        <f t="shared" si="3315"/>
        <v>0</v>
      </c>
      <c r="J9829" s="9">
        <f>SUM(J9830:J9831)</f>
        <v>0</v>
      </c>
      <c r="K9829" s="467">
        <f>SUM(K9830:K9831)</f>
        <v>0</v>
      </c>
      <c r="L9829" s="9">
        <f t="shared" si="3316"/>
        <v>0</v>
      </c>
      <c r="M9829" s="9">
        <f>SUM(M9830:M9831)</f>
        <v>0</v>
      </c>
      <c r="N9829" s="467">
        <f>SUM(N9830:N9831)</f>
        <v>0</v>
      </c>
    </row>
    <row r="9830" spans="1:14" customFormat="1" ht="33" hidden="1" customHeight="1" thickTop="1" thickBot="1" x14ac:dyDescent="0.3">
      <c r="A9830" s="1" t="s">
        <v>0</v>
      </c>
      <c r="B9830" s="5" t="s">
        <v>100</v>
      </c>
      <c r="C9830" s="9">
        <f t="shared" si="3313"/>
        <v>0</v>
      </c>
      <c r="D9830" s="9">
        <v>0</v>
      </c>
      <c r="E9830" s="9">
        <v>0</v>
      </c>
      <c r="F9830" s="9">
        <f t="shared" si="3314"/>
        <v>0</v>
      </c>
      <c r="G9830" s="9">
        <v>0</v>
      </c>
      <c r="H9830" s="467">
        <v>0</v>
      </c>
      <c r="I9830" s="9">
        <f t="shared" si="3315"/>
        <v>0</v>
      </c>
      <c r="J9830" s="9">
        <v>0</v>
      </c>
      <c r="K9830" s="467">
        <v>0</v>
      </c>
      <c r="L9830" s="9">
        <f t="shared" si="3316"/>
        <v>0</v>
      </c>
      <c r="M9830" s="9">
        <v>0</v>
      </c>
      <c r="N9830" s="467">
        <v>0</v>
      </c>
    </row>
    <row r="9831" spans="1:14" customFormat="1" ht="36.75" hidden="1" customHeight="1" thickTop="1" thickBot="1" x14ac:dyDescent="0.3">
      <c r="A9831" s="1" t="s">
        <v>0</v>
      </c>
      <c r="B9831" s="5" t="s">
        <v>101</v>
      </c>
      <c r="C9831" s="9">
        <f t="shared" si="3313"/>
        <v>0</v>
      </c>
      <c r="D9831" s="9">
        <v>0</v>
      </c>
      <c r="E9831" s="9">
        <v>0</v>
      </c>
      <c r="F9831" s="9">
        <f t="shared" si="3314"/>
        <v>0</v>
      </c>
      <c r="G9831" s="9">
        <v>0</v>
      </c>
      <c r="H9831" s="467">
        <v>0</v>
      </c>
      <c r="I9831" s="9">
        <f t="shared" si="3315"/>
        <v>0</v>
      </c>
      <c r="J9831" s="9">
        <v>0</v>
      </c>
      <c r="K9831" s="467">
        <v>0</v>
      </c>
      <c r="L9831" s="9">
        <f t="shared" si="3316"/>
        <v>0</v>
      </c>
      <c r="M9831" s="9">
        <v>0</v>
      </c>
      <c r="N9831" s="467">
        <v>0</v>
      </c>
    </row>
    <row r="9832" spans="1:14" customFormat="1" ht="49.5" hidden="1" customHeight="1" thickTop="1" thickBot="1" x14ac:dyDescent="0.3">
      <c r="A9832" s="1" t="s">
        <v>0</v>
      </c>
      <c r="B9832" s="4" t="s">
        <v>103</v>
      </c>
      <c r="C9832" s="9">
        <f t="shared" si="3313"/>
        <v>0</v>
      </c>
      <c r="D9832" s="9">
        <f>SUM(D9833,D9840,D9852)</f>
        <v>0</v>
      </c>
      <c r="E9832" s="9">
        <f>SUM(E9833,E9840,E9852)</f>
        <v>0</v>
      </c>
      <c r="F9832" s="9">
        <f t="shared" si="3314"/>
        <v>0</v>
      </c>
      <c r="G9832" s="9">
        <f>SUM(G9833,G9840,G9852)</f>
        <v>0</v>
      </c>
      <c r="H9832" s="467">
        <f>SUM(H9833,H9840,H9852)</f>
        <v>0</v>
      </c>
      <c r="I9832" s="9">
        <f t="shared" si="3315"/>
        <v>0</v>
      </c>
      <c r="J9832" s="9">
        <f>SUM(J9833,J9840,J9852)</f>
        <v>0</v>
      </c>
      <c r="K9832" s="467">
        <f>SUM(K9833,K9840,K9852)</f>
        <v>0</v>
      </c>
      <c r="L9832" s="9">
        <f t="shared" si="3316"/>
        <v>0</v>
      </c>
      <c r="M9832" s="9">
        <f>SUM(M9833,M9840,M9852)</f>
        <v>0</v>
      </c>
      <c r="N9832" s="467">
        <f>SUM(N9833,N9840,N9852)</f>
        <v>0</v>
      </c>
    </row>
    <row r="9833" spans="1:14" customFormat="1" ht="42.75" hidden="1" customHeight="1" thickTop="1" thickBot="1" x14ac:dyDescent="0.3">
      <c r="A9833" s="1" t="s">
        <v>0</v>
      </c>
      <c r="B9833" s="5" t="s">
        <v>104</v>
      </c>
      <c r="C9833" s="9">
        <f t="shared" si="3313"/>
        <v>0</v>
      </c>
      <c r="D9833" s="9">
        <f>SUM(D9834,D9837)</f>
        <v>0</v>
      </c>
      <c r="E9833" s="9">
        <f>SUM(E9834,E9837)</f>
        <v>0</v>
      </c>
      <c r="F9833" s="9">
        <f t="shared" si="3314"/>
        <v>0</v>
      </c>
      <c r="G9833" s="9">
        <f>SUM(G9834,G9837)</f>
        <v>0</v>
      </c>
      <c r="H9833" s="467">
        <f>SUM(H9834,H9837)</f>
        <v>0</v>
      </c>
      <c r="I9833" s="9">
        <f t="shared" si="3315"/>
        <v>0</v>
      </c>
      <c r="J9833" s="9">
        <f>SUM(J9834,J9837)</f>
        <v>0</v>
      </c>
      <c r="K9833" s="467">
        <f>SUM(K9834,K9837)</f>
        <v>0</v>
      </c>
      <c r="L9833" s="9">
        <f t="shared" si="3316"/>
        <v>0</v>
      </c>
      <c r="M9833" s="9">
        <f>SUM(M9834,M9837)</f>
        <v>0</v>
      </c>
      <c r="N9833" s="467">
        <f>SUM(N9834,N9837)</f>
        <v>0</v>
      </c>
    </row>
    <row r="9834" spans="1:14" customFormat="1" ht="34.5" hidden="1" customHeight="1" thickTop="1" thickBot="1" x14ac:dyDescent="0.3">
      <c r="A9834" s="1" t="s">
        <v>0</v>
      </c>
      <c r="B9834" s="6" t="s">
        <v>105</v>
      </c>
      <c r="C9834" s="9">
        <f t="shared" si="3313"/>
        <v>0</v>
      </c>
      <c r="D9834" s="9">
        <f>SUM(D9835:D9836)</f>
        <v>0</v>
      </c>
      <c r="E9834" s="9">
        <f>SUM(E9835:E9836)</f>
        <v>0</v>
      </c>
      <c r="F9834" s="9">
        <f t="shared" si="3314"/>
        <v>0</v>
      </c>
      <c r="G9834" s="9">
        <f>SUM(G9835:G9836)</f>
        <v>0</v>
      </c>
      <c r="H9834" s="467">
        <f>SUM(H9835:H9836)</f>
        <v>0</v>
      </c>
      <c r="I9834" s="9">
        <f t="shared" si="3315"/>
        <v>0</v>
      </c>
      <c r="J9834" s="9">
        <f>SUM(J9835:J9836)</f>
        <v>0</v>
      </c>
      <c r="K9834" s="467">
        <f>SUM(K9835:K9836)</f>
        <v>0</v>
      </c>
      <c r="L9834" s="9">
        <f t="shared" si="3316"/>
        <v>0</v>
      </c>
      <c r="M9834" s="9">
        <f>SUM(M9835:M9836)</f>
        <v>0</v>
      </c>
      <c r="N9834" s="467">
        <f>SUM(N9835:N9836)</f>
        <v>0</v>
      </c>
    </row>
    <row r="9835" spans="1:14" customFormat="1" ht="30.75" hidden="1" customHeight="1" thickTop="1" thickBot="1" x14ac:dyDescent="0.3">
      <c r="A9835" s="1" t="s">
        <v>0</v>
      </c>
      <c r="B9835" s="7" t="s">
        <v>100</v>
      </c>
      <c r="C9835" s="9">
        <f t="shared" si="3313"/>
        <v>0</v>
      </c>
      <c r="D9835" s="9">
        <v>0</v>
      </c>
      <c r="E9835" s="9">
        <v>0</v>
      </c>
      <c r="F9835" s="9">
        <f t="shared" si="3314"/>
        <v>0</v>
      </c>
      <c r="G9835" s="9">
        <v>0</v>
      </c>
      <c r="H9835" s="467">
        <v>0</v>
      </c>
      <c r="I9835" s="9">
        <f t="shared" si="3315"/>
        <v>0</v>
      </c>
      <c r="J9835" s="9">
        <v>0</v>
      </c>
      <c r="K9835" s="467">
        <v>0</v>
      </c>
      <c r="L9835" s="9">
        <f t="shared" si="3316"/>
        <v>0</v>
      </c>
      <c r="M9835" s="9">
        <v>0</v>
      </c>
      <c r="N9835" s="467">
        <v>0</v>
      </c>
    </row>
    <row r="9836" spans="1:14" customFormat="1" ht="36" hidden="1" customHeight="1" thickTop="1" thickBot="1" x14ac:dyDescent="0.3">
      <c r="A9836" s="1" t="s">
        <v>0</v>
      </c>
      <c r="B9836" s="7" t="s">
        <v>101</v>
      </c>
      <c r="C9836" s="9">
        <f t="shared" si="3313"/>
        <v>0</v>
      </c>
      <c r="D9836" s="9">
        <v>0</v>
      </c>
      <c r="E9836" s="9">
        <v>0</v>
      </c>
      <c r="F9836" s="9">
        <f t="shared" si="3314"/>
        <v>0</v>
      </c>
      <c r="G9836" s="9">
        <v>0</v>
      </c>
      <c r="H9836" s="467">
        <v>0</v>
      </c>
      <c r="I9836" s="9">
        <f t="shared" si="3315"/>
        <v>0</v>
      </c>
      <c r="J9836" s="9">
        <v>0</v>
      </c>
      <c r="K9836" s="467">
        <v>0</v>
      </c>
      <c r="L9836" s="9">
        <f t="shared" si="3316"/>
        <v>0</v>
      </c>
      <c r="M9836" s="9">
        <v>0</v>
      </c>
      <c r="N9836" s="467">
        <v>0</v>
      </c>
    </row>
    <row r="9837" spans="1:14" customFormat="1" ht="26.25" hidden="1" customHeight="1" thickTop="1" thickBot="1" x14ac:dyDescent="0.3">
      <c r="A9837" s="1" t="s">
        <v>0</v>
      </c>
      <c r="B9837" s="6" t="s">
        <v>106</v>
      </c>
      <c r="C9837" s="9">
        <f t="shared" si="3313"/>
        <v>0</v>
      </c>
      <c r="D9837" s="9">
        <f>SUM(D9838:D9839)</f>
        <v>0</v>
      </c>
      <c r="E9837" s="9">
        <f>SUM(E9838:E9839)</f>
        <v>0</v>
      </c>
      <c r="F9837" s="9">
        <f t="shared" si="3314"/>
        <v>0</v>
      </c>
      <c r="G9837" s="9">
        <f>SUM(G9838:G9839)</f>
        <v>0</v>
      </c>
      <c r="H9837" s="467">
        <f>SUM(H9838:H9839)</f>
        <v>0</v>
      </c>
      <c r="I9837" s="9">
        <f t="shared" si="3315"/>
        <v>0</v>
      </c>
      <c r="J9837" s="9">
        <f>SUM(J9838:J9839)</f>
        <v>0</v>
      </c>
      <c r="K9837" s="467">
        <f>SUM(K9838:K9839)</f>
        <v>0</v>
      </c>
      <c r="L9837" s="9">
        <f t="shared" si="3316"/>
        <v>0</v>
      </c>
      <c r="M9837" s="9">
        <f>SUM(M9838:M9839)</f>
        <v>0</v>
      </c>
      <c r="N9837" s="467">
        <f>SUM(N9838:N9839)</f>
        <v>0</v>
      </c>
    </row>
    <row r="9838" spans="1:14" customFormat="1" ht="32.25" hidden="1" customHeight="1" thickTop="1" thickBot="1" x14ac:dyDescent="0.3">
      <c r="A9838" s="1" t="s">
        <v>0</v>
      </c>
      <c r="B9838" s="7" t="s">
        <v>100</v>
      </c>
      <c r="C9838" s="9">
        <f t="shared" si="3313"/>
        <v>0</v>
      </c>
      <c r="D9838" s="9">
        <v>0</v>
      </c>
      <c r="E9838" s="9">
        <v>0</v>
      </c>
      <c r="F9838" s="9">
        <f t="shared" si="3314"/>
        <v>0</v>
      </c>
      <c r="G9838" s="9">
        <v>0</v>
      </c>
      <c r="H9838" s="467">
        <v>0</v>
      </c>
      <c r="I9838" s="9">
        <f t="shared" si="3315"/>
        <v>0</v>
      </c>
      <c r="J9838" s="9">
        <v>0</v>
      </c>
      <c r="K9838" s="467">
        <v>0</v>
      </c>
      <c r="L9838" s="9">
        <f t="shared" si="3316"/>
        <v>0</v>
      </c>
      <c r="M9838" s="9">
        <v>0</v>
      </c>
      <c r="N9838" s="467">
        <v>0</v>
      </c>
    </row>
    <row r="9839" spans="1:14" customFormat="1" ht="30" hidden="1" customHeight="1" thickTop="1" thickBot="1" x14ac:dyDescent="0.3">
      <c r="A9839" s="1" t="s">
        <v>0</v>
      </c>
      <c r="B9839" s="7" t="s">
        <v>101</v>
      </c>
      <c r="C9839" s="9">
        <f t="shared" si="3313"/>
        <v>0</v>
      </c>
      <c r="D9839" s="9">
        <v>0</v>
      </c>
      <c r="E9839" s="9">
        <v>0</v>
      </c>
      <c r="F9839" s="9">
        <f t="shared" si="3314"/>
        <v>0</v>
      </c>
      <c r="G9839" s="9">
        <v>0</v>
      </c>
      <c r="H9839" s="467">
        <v>0</v>
      </c>
      <c r="I9839" s="9">
        <f t="shared" si="3315"/>
        <v>0</v>
      </c>
      <c r="J9839" s="9">
        <v>0</v>
      </c>
      <c r="K9839" s="467">
        <v>0</v>
      </c>
      <c r="L9839" s="9">
        <f t="shared" si="3316"/>
        <v>0</v>
      </c>
      <c r="M9839" s="9">
        <v>0</v>
      </c>
      <c r="N9839" s="467">
        <v>0</v>
      </c>
    </row>
    <row r="9840" spans="1:14" customFormat="1" ht="24.75" hidden="1" customHeight="1" thickTop="1" thickBot="1" x14ac:dyDescent="0.3">
      <c r="A9840" s="1" t="s">
        <v>0</v>
      </c>
      <c r="B9840" s="5" t="s">
        <v>107</v>
      </c>
      <c r="C9840" s="9">
        <f t="shared" si="3313"/>
        <v>0</v>
      </c>
      <c r="D9840" s="9">
        <f>SUM(D9841,D9849)</f>
        <v>0</v>
      </c>
      <c r="E9840" s="9">
        <f>SUM(E9841,E9849)</f>
        <v>0</v>
      </c>
      <c r="F9840" s="9">
        <f t="shared" si="3314"/>
        <v>0</v>
      </c>
      <c r="G9840" s="9">
        <f>SUM(G9841,G9849)</f>
        <v>0</v>
      </c>
      <c r="H9840" s="467">
        <f>SUM(H9841,H9849)</f>
        <v>0</v>
      </c>
      <c r="I9840" s="9">
        <f t="shared" si="3315"/>
        <v>0</v>
      </c>
      <c r="J9840" s="9">
        <f>SUM(J9841,J9849)</f>
        <v>0</v>
      </c>
      <c r="K9840" s="467">
        <f>SUM(K9841,K9849)</f>
        <v>0</v>
      </c>
      <c r="L9840" s="9">
        <f t="shared" si="3316"/>
        <v>0</v>
      </c>
      <c r="M9840" s="9">
        <f>SUM(M9841,M9849)</f>
        <v>0</v>
      </c>
      <c r="N9840" s="467">
        <f>SUM(N9841,N9849)</f>
        <v>0</v>
      </c>
    </row>
    <row r="9841" spans="1:14" customFormat="1" ht="20.25" hidden="1" customHeight="1" thickTop="1" thickBot="1" x14ac:dyDescent="0.3">
      <c r="A9841" s="1" t="s">
        <v>0</v>
      </c>
      <c r="B9841" s="6" t="s">
        <v>108</v>
      </c>
      <c r="C9841" s="9">
        <f t="shared" si="3313"/>
        <v>0</v>
      </c>
      <c r="D9841" s="9">
        <f>SUM(D9842,D9845)</f>
        <v>0</v>
      </c>
      <c r="E9841" s="9">
        <f>SUM(E9842,E9845)</f>
        <v>0</v>
      </c>
      <c r="F9841" s="9">
        <f t="shared" si="3314"/>
        <v>0</v>
      </c>
      <c r="G9841" s="9">
        <f>SUM(G9842,G9845)</f>
        <v>0</v>
      </c>
      <c r="H9841" s="467">
        <f>SUM(H9842,H9845)</f>
        <v>0</v>
      </c>
      <c r="I9841" s="9">
        <f t="shared" si="3315"/>
        <v>0</v>
      </c>
      <c r="J9841" s="9">
        <f>SUM(J9842,J9845)</f>
        <v>0</v>
      </c>
      <c r="K9841" s="467">
        <f>SUM(K9842,K9845)</f>
        <v>0</v>
      </c>
      <c r="L9841" s="9">
        <f t="shared" si="3316"/>
        <v>0</v>
      </c>
      <c r="M9841" s="9">
        <f>SUM(M9842,M9845)</f>
        <v>0</v>
      </c>
      <c r="N9841" s="467">
        <f>SUM(N9842,N9845)</f>
        <v>0</v>
      </c>
    </row>
    <row r="9842" spans="1:14" customFormat="1" ht="42.75" hidden="1" customHeight="1" thickTop="1" thickBot="1" x14ac:dyDescent="0.3">
      <c r="A9842" s="1" t="s">
        <v>0</v>
      </c>
      <c r="B9842" s="7" t="s">
        <v>100</v>
      </c>
      <c r="C9842" s="9">
        <f t="shared" si="3313"/>
        <v>0</v>
      </c>
      <c r="D9842" s="9">
        <f>SUM(D9843:D9844)</f>
        <v>0</v>
      </c>
      <c r="E9842" s="9">
        <f>SUM(E9843:E9844)</f>
        <v>0</v>
      </c>
      <c r="F9842" s="9">
        <f t="shared" si="3314"/>
        <v>0</v>
      </c>
      <c r="G9842" s="9">
        <f>SUM(G9843:G9844)</f>
        <v>0</v>
      </c>
      <c r="H9842" s="467">
        <f>SUM(H9843:H9844)</f>
        <v>0</v>
      </c>
      <c r="I9842" s="9">
        <f t="shared" si="3315"/>
        <v>0</v>
      </c>
      <c r="J9842" s="9">
        <f>SUM(J9843:J9844)</f>
        <v>0</v>
      </c>
      <c r="K9842" s="467">
        <f>SUM(K9843:K9844)</f>
        <v>0</v>
      </c>
      <c r="L9842" s="9">
        <f t="shared" si="3316"/>
        <v>0</v>
      </c>
      <c r="M9842" s="9">
        <f>SUM(M9843:M9844)</f>
        <v>0</v>
      </c>
      <c r="N9842" s="467">
        <f>SUM(N9843:N9844)</f>
        <v>0</v>
      </c>
    </row>
    <row r="9843" spans="1:14" customFormat="1" ht="22.5" hidden="1" customHeight="1" thickTop="1" thickBot="1" x14ac:dyDescent="0.3">
      <c r="A9843" s="1" t="s">
        <v>0</v>
      </c>
      <c r="B9843" s="8" t="s">
        <v>109</v>
      </c>
      <c r="C9843" s="9">
        <f t="shared" si="3313"/>
        <v>0</v>
      </c>
      <c r="D9843" s="9">
        <v>0</v>
      </c>
      <c r="E9843" s="9">
        <v>0</v>
      </c>
      <c r="F9843" s="9">
        <f t="shared" si="3314"/>
        <v>0</v>
      </c>
      <c r="G9843" s="9">
        <v>0</v>
      </c>
      <c r="H9843" s="467">
        <v>0</v>
      </c>
      <c r="I9843" s="9">
        <f t="shared" si="3315"/>
        <v>0</v>
      </c>
      <c r="J9843" s="9">
        <v>0</v>
      </c>
      <c r="K9843" s="467">
        <v>0</v>
      </c>
      <c r="L9843" s="9">
        <f t="shared" si="3316"/>
        <v>0</v>
      </c>
      <c r="M9843" s="9">
        <v>0</v>
      </c>
      <c r="N9843" s="467">
        <v>0</v>
      </c>
    </row>
    <row r="9844" spans="1:14" customFormat="1" ht="23.25" hidden="1" customHeight="1" thickTop="1" thickBot="1" x14ac:dyDescent="0.3">
      <c r="A9844" s="1" t="s">
        <v>0</v>
      </c>
      <c r="B9844" s="8" t="s">
        <v>110</v>
      </c>
      <c r="C9844" s="9">
        <f t="shared" si="3313"/>
        <v>0</v>
      </c>
      <c r="D9844" s="9">
        <v>0</v>
      </c>
      <c r="E9844" s="9">
        <v>0</v>
      </c>
      <c r="F9844" s="9">
        <f t="shared" si="3314"/>
        <v>0</v>
      </c>
      <c r="G9844" s="9">
        <v>0</v>
      </c>
      <c r="H9844" s="467">
        <v>0</v>
      </c>
      <c r="I9844" s="9">
        <f t="shared" si="3315"/>
        <v>0</v>
      </c>
      <c r="J9844" s="9">
        <v>0</v>
      </c>
      <c r="K9844" s="467">
        <v>0</v>
      </c>
      <c r="L9844" s="9">
        <f t="shared" si="3316"/>
        <v>0</v>
      </c>
      <c r="M9844" s="9">
        <v>0</v>
      </c>
      <c r="N9844" s="467">
        <v>0</v>
      </c>
    </row>
    <row r="9845" spans="1:14" customFormat="1" ht="19.5" hidden="1" customHeight="1" thickTop="1" thickBot="1" x14ac:dyDescent="0.3">
      <c r="A9845" s="1" t="s">
        <v>0</v>
      </c>
      <c r="B9845" s="7" t="s">
        <v>101</v>
      </c>
      <c r="C9845" s="9">
        <f t="shared" si="3313"/>
        <v>0</v>
      </c>
      <c r="D9845" s="9">
        <f>SUM(D9846:D9848)</f>
        <v>0</v>
      </c>
      <c r="E9845" s="9">
        <f>SUM(E9846:E9848)</f>
        <v>0</v>
      </c>
      <c r="F9845" s="9">
        <f t="shared" si="3314"/>
        <v>0</v>
      </c>
      <c r="G9845" s="9">
        <f>SUM(G9846:G9848)</f>
        <v>0</v>
      </c>
      <c r="H9845" s="467">
        <f>SUM(H9846:H9848)</f>
        <v>0</v>
      </c>
      <c r="I9845" s="9">
        <f t="shared" si="3315"/>
        <v>0</v>
      </c>
      <c r="J9845" s="9">
        <f>SUM(J9846:J9848)</f>
        <v>0</v>
      </c>
      <c r="K9845" s="467">
        <f>SUM(K9846:K9848)</f>
        <v>0</v>
      </c>
      <c r="L9845" s="9">
        <f t="shared" si="3316"/>
        <v>0</v>
      </c>
      <c r="M9845" s="9">
        <f>SUM(M9846:M9848)</f>
        <v>0</v>
      </c>
      <c r="N9845" s="467">
        <f>SUM(N9846:N9848)</f>
        <v>0</v>
      </c>
    </row>
    <row r="9846" spans="1:14" customFormat="1" ht="20.25" hidden="1" customHeight="1" thickTop="1" thickBot="1" x14ac:dyDescent="0.3">
      <c r="A9846" s="1" t="s">
        <v>0</v>
      </c>
      <c r="B9846" s="8" t="s">
        <v>109</v>
      </c>
      <c r="C9846" s="9">
        <f t="shared" si="3313"/>
        <v>0</v>
      </c>
      <c r="D9846" s="9">
        <v>0</v>
      </c>
      <c r="E9846" s="9">
        <v>0</v>
      </c>
      <c r="F9846" s="9">
        <f t="shared" si="3314"/>
        <v>0</v>
      </c>
      <c r="G9846" s="9">
        <v>0</v>
      </c>
      <c r="H9846" s="467">
        <v>0</v>
      </c>
      <c r="I9846" s="9">
        <f t="shared" si="3315"/>
        <v>0</v>
      </c>
      <c r="J9846" s="9">
        <v>0</v>
      </c>
      <c r="K9846" s="467">
        <v>0</v>
      </c>
      <c r="L9846" s="9">
        <f t="shared" si="3316"/>
        <v>0</v>
      </c>
      <c r="M9846" s="9">
        <v>0</v>
      </c>
      <c r="N9846" s="467">
        <v>0</v>
      </c>
    </row>
    <row r="9847" spans="1:14" customFormat="1" ht="24" hidden="1" customHeight="1" thickTop="1" thickBot="1" x14ac:dyDescent="0.3">
      <c r="A9847" s="1" t="s">
        <v>0</v>
      </c>
      <c r="B9847" s="8" t="s">
        <v>111</v>
      </c>
      <c r="C9847" s="9">
        <f t="shared" si="3313"/>
        <v>0</v>
      </c>
      <c r="D9847" s="9">
        <v>0</v>
      </c>
      <c r="E9847" s="9">
        <v>0</v>
      </c>
      <c r="F9847" s="9">
        <f t="shared" si="3314"/>
        <v>0</v>
      </c>
      <c r="G9847" s="9">
        <v>0</v>
      </c>
      <c r="H9847" s="467">
        <v>0</v>
      </c>
      <c r="I9847" s="9">
        <f t="shared" si="3315"/>
        <v>0</v>
      </c>
      <c r="J9847" s="9">
        <v>0</v>
      </c>
      <c r="K9847" s="467">
        <v>0</v>
      </c>
      <c r="L9847" s="9">
        <f t="shared" si="3316"/>
        <v>0</v>
      </c>
      <c r="M9847" s="9">
        <v>0</v>
      </c>
      <c r="N9847" s="467">
        <v>0</v>
      </c>
    </row>
    <row r="9848" spans="1:14" customFormat="1" ht="27.75" hidden="1" customHeight="1" thickTop="1" thickBot="1" x14ac:dyDescent="0.3">
      <c r="A9848" s="1" t="s">
        <v>0</v>
      </c>
      <c r="B9848" s="8" t="s">
        <v>110</v>
      </c>
      <c r="C9848" s="9">
        <f t="shared" si="3313"/>
        <v>0</v>
      </c>
      <c r="D9848" s="9">
        <v>0</v>
      </c>
      <c r="E9848" s="9">
        <v>0</v>
      </c>
      <c r="F9848" s="9">
        <f t="shared" si="3314"/>
        <v>0</v>
      </c>
      <c r="G9848" s="9">
        <v>0</v>
      </c>
      <c r="H9848" s="467">
        <v>0</v>
      </c>
      <c r="I9848" s="9">
        <f t="shared" si="3315"/>
        <v>0</v>
      </c>
      <c r="J9848" s="9">
        <v>0</v>
      </c>
      <c r="K9848" s="467">
        <v>0</v>
      </c>
      <c r="L9848" s="9">
        <f t="shared" si="3316"/>
        <v>0</v>
      </c>
      <c r="M9848" s="9">
        <v>0</v>
      </c>
      <c r="N9848" s="467">
        <v>0</v>
      </c>
    </row>
    <row r="9849" spans="1:14" customFormat="1" ht="27.75" hidden="1" customHeight="1" thickTop="1" thickBot="1" x14ac:dyDescent="0.3">
      <c r="A9849" s="1" t="s">
        <v>0</v>
      </c>
      <c r="B9849" s="6" t="s">
        <v>112</v>
      </c>
      <c r="C9849" s="9">
        <f t="shared" si="3313"/>
        <v>0</v>
      </c>
      <c r="D9849" s="9">
        <f>SUM(D9850:D9851)</f>
        <v>0</v>
      </c>
      <c r="E9849" s="9">
        <f>SUM(E9850:E9851)</f>
        <v>0</v>
      </c>
      <c r="F9849" s="9">
        <f t="shared" si="3314"/>
        <v>0</v>
      </c>
      <c r="G9849" s="9">
        <f>SUM(G9850:G9851)</f>
        <v>0</v>
      </c>
      <c r="H9849" s="467">
        <f>SUM(H9850:H9851)</f>
        <v>0</v>
      </c>
      <c r="I9849" s="9">
        <f t="shared" si="3315"/>
        <v>0</v>
      </c>
      <c r="J9849" s="9">
        <f>SUM(J9850:J9851)</f>
        <v>0</v>
      </c>
      <c r="K9849" s="467">
        <f>SUM(K9850:K9851)</f>
        <v>0</v>
      </c>
      <c r="L9849" s="9">
        <f t="shared" si="3316"/>
        <v>0</v>
      </c>
      <c r="M9849" s="9">
        <f>SUM(M9850:M9851)</f>
        <v>0</v>
      </c>
      <c r="N9849" s="467">
        <f>SUM(N9850:N9851)</f>
        <v>0</v>
      </c>
    </row>
    <row r="9850" spans="1:14" customFormat="1" ht="19.5" hidden="1" customHeight="1" thickTop="1" thickBot="1" x14ac:dyDescent="0.3">
      <c r="A9850" s="1" t="s">
        <v>0</v>
      </c>
      <c r="B9850" s="7" t="s">
        <v>100</v>
      </c>
      <c r="C9850" s="9">
        <f t="shared" si="3313"/>
        <v>0</v>
      </c>
      <c r="D9850" s="9">
        <v>0</v>
      </c>
      <c r="E9850" s="9">
        <v>0</v>
      </c>
      <c r="F9850" s="9">
        <f t="shared" si="3314"/>
        <v>0</v>
      </c>
      <c r="G9850" s="9">
        <v>0</v>
      </c>
      <c r="H9850" s="467">
        <v>0</v>
      </c>
      <c r="I9850" s="9">
        <f t="shared" si="3315"/>
        <v>0</v>
      </c>
      <c r="J9850" s="9">
        <v>0</v>
      </c>
      <c r="K9850" s="467">
        <v>0</v>
      </c>
      <c r="L9850" s="9">
        <f t="shared" si="3316"/>
        <v>0</v>
      </c>
      <c r="M9850" s="9">
        <v>0</v>
      </c>
      <c r="N9850" s="467">
        <v>0</v>
      </c>
    </row>
    <row r="9851" spans="1:14" customFormat="1" ht="26.25" hidden="1" customHeight="1" thickTop="1" thickBot="1" x14ac:dyDescent="0.3">
      <c r="A9851" s="1" t="s">
        <v>0</v>
      </c>
      <c r="B9851" s="7" t="s">
        <v>101</v>
      </c>
      <c r="C9851" s="9">
        <f t="shared" si="3313"/>
        <v>0</v>
      </c>
      <c r="D9851" s="9">
        <v>0</v>
      </c>
      <c r="E9851" s="9">
        <v>0</v>
      </c>
      <c r="F9851" s="9">
        <f t="shared" si="3314"/>
        <v>0</v>
      </c>
      <c r="G9851" s="9">
        <v>0</v>
      </c>
      <c r="H9851" s="467">
        <v>0</v>
      </c>
      <c r="I9851" s="9">
        <f t="shared" si="3315"/>
        <v>0</v>
      </c>
      <c r="J9851" s="9">
        <v>0</v>
      </c>
      <c r="K9851" s="467">
        <v>0</v>
      </c>
      <c r="L9851" s="9">
        <f t="shared" si="3316"/>
        <v>0</v>
      </c>
      <c r="M9851" s="9">
        <v>0</v>
      </c>
      <c r="N9851" s="467">
        <v>0</v>
      </c>
    </row>
    <row r="9852" spans="1:14" customFormat="1" ht="30" hidden="1" customHeight="1" thickTop="1" thickBot="1" x14ac:dyDescent="0.3">
      <c r="A9852" s="1" t="s">
        <v>0</v>
      </c>
      <c r="B9852" s="5" t="s">
        <v>113</v>
      </c>
      <c r="C9852" s="9">
        <f t="shared" si="3313"/>
        <v>0</v>
      </c>
      <c r="D9852" s="9">
        <f>SUM(D9853,D9863)</f>
        <v>0</v>
      </c>
      <c r="E9852" s="9">
        <f>SUM(E9853,E9863)</f>
        <v>0</v>
      </c>
      <c r="F9852" s="9">
        <f t="shared" si="3314"/>
        <v>0</v>
      </c>
      <c r="G9852" s="9">
        <f>SUM(G9853,G9863)</f>
        <v>0</v>
      </c>
      <c r="H9852" s="467">
        <f>SUM(H9853,H9863)</f>
        <v>0</v>
      </c>
      <c r="I9852" s="9">
        <f t="shared" si="3315"/>
        <v>0</v>
      </c>
      <c r="J9852" s="9">
        <f>SUM(J9853,J9863)</f>
        <v>0</v>
      </c>
      <c r="K9852" s="467">
        <f>SUM(K9853,K9863)</f>
        <v>0</v>
      </c>
      <c r="L9852" s="9">
        <f t="shared" si="3316"/>
        <v>0</v>
      </c>
      <c r="M9852" s="9">
        <f>SUM(M9853,M9863)</f>
        <v>0</v>
      </c>
      <c r="N9852" s="467">
        <f>SUM(N9853,N9863)</f>
        <v>0</v>
      </c>
    </row>
    <row r="9853" spans="1:14" customFormat="1" ht="20.25" hidden="1" customHeight="1" thickTop="1" thickBot="1" x14ac:dyDescent="0.3">
      <c r="A9853" s="1" t="s">
        <v>0</v>
      </c>
      <c r="B9853" s="6" t="s">
        <v>114</v>
      </c>
      <c r="C9853" s="9">
        <f t="shared" si="3313"/>
        <v>0</v>
      </c>
      <c r="D9853" s="9">
        <f>SUM(D9854,D9859)</f>
        <v>0</v>
      </c>
      <c r="E9853" s="9">
        <f>SUM(E9854,E9859)</f>
        <v>0</v>
      </c>
      <c r="F9853" s="9">
        <f t="shared" si="3314"/>
        <v>0</v>
      </c>
      <c r="G9853" s="9">
        <f>SUM(G9854,G9859)</f>
        <v>0</v>
      </c>
      <c r="H9853" s="467">
        <f>SUM(H9854,H9859)</f>
        <v>0</v>
      </c>
      <c r="I9853" s="9">
        <f t="shared" si="3315"/>
        <v>0</v>
      </c>
      <c r="J9853" s="9">
        <f>SUM(J9854,J9859)</f>
        <v>0</v>
      </c>
      <c r="K9853" s="467">
        <f>SUM(K9854,K9859)</f>
        <v>0</v>
      </c>
      <c r="L9853" s="9">
        <f t="shared" si="3316"/>
        <v>0</v>
      </c>
      <c r="M9853" s="9">
        <f>SUM(M9854,M9859)</f>
        <v>0</v>
      </c>
      <c r="N9853" s="467">
        <f>SUM(N9854,N9859)</f>
        <v>0</v>
      </c>
    </row>
    <row r="9854" spans="1:14" customFormat="1" ht="22.5" hidden="1" customHeight="1" thickTop="1" thickBot="1" x14ac:dyDescent="0.3">
      <c r="A9854" s="1" t="s">
        <v>0</v>
      </c>
      <c r="B9854" s="7" t="s">
        <v>100</v>
      </c>
      <c r="C9854" s="9">
        <f t="shared" si="3313"/>
        <v>0</v>
      </c>
      <c r="D9854" s="9">
        <f>SUM(D9855:D9858)</f>
        <v>0</v>
      </c>
      <c r="E9854" s="9">
        <f>SUM(E9855:E9858)</f>
        <v>0</v>
      </c>
      <c r="F9854" s="9">
        <f t="shared" si="3314"/>
        <v>0</v>
      </c>
      <c r="G9854" s="9">
        <f>SUM(G9855:G9858)</f>
        <v>0</v>
      </c>
      <c r="H9854" s="467">
        <f>SUM(H9855:H9858)</f>
        <v>0</v>
      </c>
      <c r="I9854" s="9">
        <f t="shared" si="3315"/>
        <v>0</v>
      </c>
      <c r="J9854" s="9">
        <f>SUM(J9855:J9858)</f>
        <v>0</v>
      </c>
      <c r="K9854" s="467">
        <f>SUM(K9855:K9858)</f>
        <v>0</v>
      </c>
      <c r="L9854" s="9">
        <f t="shared" si="3316"/>
        <v>0</v>
      </c>
      <c r="M9854" s="9">
        <f>SUM(M9855:M9858)</f>
        <v>0</v>
      </c>
      <c r="N9854" s="467">
        <f>SUM(N9855:N9858)</f>
        <v>0</v>
      </c>
    </row>
    <row r="9855" spans="1:14" customFormat="1" ht="14.25" hidden="1" customHeight="1" thickTop="1" thickBot="1" x14ac:dyDescent="0.3">
      <c r="A9855" s="1" t="s">
        <v>0</v>
      </c>
      <c r="B9855" s="8" t="s">
        <v>115</v>
      </c>
      <c r="C9855" s="9">
        <f t="shared" si="3313"/>
        <v>0</v>
      </c>
      <c r="D9855" s="9">
        <v>0</v>
      </c>
      <c r="E9855" s="9">
        <v>0</v>
      </c>
      <c r="F9855" s="9">
        <f t="shared" si="3314"/>
        <v>0</v>
      </c>
      <c r="G9855" s="9">
        <v>0</v>
      </c>
      <c r="H9855" s="467">
        <v>0</v>
      </c>
      <c r="I9855" s="9">
        <f t="shared" si="3315"/>
        <v>0</v>
      </c>
      <c r="J9855" s="9">
        <v>0</v>
      </c>
      <c r="K9855" s="467">
        <v>0</v>
      </c>
      <c r="L9855" s="9">
        <f t="shared" si="3316"/>
        <v>0</v>
      </c>
      <c r="M9855" s="9">
        <v>0</v>
      </c>
      <c r="N9855" s="467">
        <v>0</v>
      </c>
    </row>
    <row r="9856" spans="1:14" customFormat="1" ht="24.75" hidden="1" customHeight="1" thickTop="1" thickBot="1" x14ac:dyDescent="0.3">
      <c r="A9856" s="1" t="s">
        <v>0</v>
      </c>
      <c r="B9856" s="8" t="s">
        <v>116</v>
      </c>
      <c r="C9856" s="9">
        <f t="shared" si="3313"/>
        <v>0</v>
      </c>
      <c r="D9856" s="9">
        <v>0</v>
      </c>
      <c r="E9856" s="9">
        <v>0</v>
      </c>
      <c r="F9856" s="9">
        <f t="shared" si="3314"/>
        <v>0</v>
      </c>
      <c r="G9856" s="9">
        <v>0</v>
      </c>
      <c r="H9856" s="467">
        <v>0</v>
      </c>
      <c r="I9856" s="9">
        <f t="shared" si="3315"/>
        <v>0</v>
      </c>
      <c r="J9856" s="9">
        <v>0</v>
      </c>
      <c r="K9856" s="467">
        <v>0</v>
      </c>
      <c r="L9856" s="9">
        <f t="shared" si="3316"/>
        <v>0</v>
      </c>
      <c r="M9856" s="9">
        <v>0</v>
      </c>
      <c r="N9856" s="467">
        <v>0</v>
      </c>
    </row>
    <row r="9857" spans="1:14" customFormat="1" ht="18.75" hidden="1" customHeight="1" thickTop="1" thickBot="1" x14ac:dyDescent="0.3">
      <c r="A9857" s="1" t="s">
        <v>0</v>
      </c>
      <c r="B9857" s="8" t="s">
        <v>109</v>
      </c>
      <c r="C9857" s="9">
        <f t="shared" si="3313"/>
        <v>0</v>
      </c>
      <c r="D9857" s="9">
        <v>0</v>
      </c>
      <c r="E9857" s="9">
        <v>0</v>
      </c>
      <c r="F9857" s="9">
        <f t="shared" si="3314"/>
        <v>0</v>
      </c>
      <c r="G9857" s="9">
        <v>0</v>
      </c>
      <c r="H9857" s="467">
        <v>0</v>
      </c>
      <c r="I9857" s="9">
        <f t="shared" si="3315"/>
        <v>0</v>
      </c>
      <c r="J9857" s="9">
        <v>0</v>
      </c>
      <c r="K9857" s="467">
        <v>0</v>
      </c>
      <c r="L9857" s="9">
        <f t="shared" si="3316"/>
        <v>0</v>
      </c>
      <c r="M9857" s="9">
        <v>0</v>
      </c>
      <c r="N9857" s="467">
        <v>0</v>
      </c>
    </row>
    <row r="9858" spans="1:14" customFormat="1" ht="18" hidden="1" customHeight="1" thickTop="1" thickBot="1" x14ac:dyDescent="0.3">
      <c r="A9858" s="1" t="s">
        <v>0</v>
      </c>
      <c r="B9858" s="8" t="s">
        <v>110</v>
      </c>
      <c r="C9858" s="9">
        <f t="shared" si="3313"/>
        <v>0</v>
      </c>
      <c r="D9858" s="9">
        <v>0</v>
      </c>
      <c r="E9858" s="9">
        <v>0</v>
      </c>
      <c r="F9858" s="9">
        <f t="shared" si="3314"/>
        <v>0</v>
      </c>
      <c r="G9858" s="9">
        <v>0</v>
      </c>
      <c r="H9858" s="467">
        <v>0</v>
      </c>
      <c r="I9858" s="9">
        <f t="shared" si="3315"/>
        <v>0</v>
      </c>
      <c r="J9858" s="9">
        <v>0</v>
      </c>
      <c r="K9858" s="467">
        <v>0</v>
      </c>
      <c r="L9858" s="9">
        <f t="shared" si="3316"/>
        <v>0</v>
      </c>
      <c r="M9858" s="9">
        <v>0</v>
      </c>
      <c r="N9858" s="467">
        <v>0</v>
      </c>
    </row>
    <row r="9859" spans="1:14" customFormat="1" ht="19.5" hidden="1" customHeight="1" thickTop="1" thickBot="1" x14ac:dyDescent="0.3">
      <c r="A9859" s="1" t="s">
        <v>0</v>
      </c>
      <c r="B9859" s="7" t="s">
        <v>101</v>
      </c>
      <c r="C9859" s="9">
        <f t="shared" ref="C9859:C9922" si="3317">SUM(D9859:E9859)</f>
        <v>0</v>
      </c>
      <c r="D9859" s="9">
        <f>SUM(D9860:D9862)</f>
        <v>0</v>
      </c>
      <c r="E9859" s="9">
        <f>SUM(E9860:E9862)</f>
        <v>0</v>
      </c>
      <c r="F9859" s="9">
        <f t="shared" ref="F9859:F9922" si="3318">SUM(G9859:H9859)</f>
        <v>0</v>
      </c>
      <c r="G9859" s="9">
        <f>SUM(G9860:G9862)</f>
        <v>0</v>
      </c>
      <c r="H9859" s="467">
        <f>SUM(H9860:H9862)</f>
        <v>0</v>
      </c>
      <c r="I9859" s="9">
        <f t="shared" ref="I9859:I9922" si="3319">SUM(J9859:K9859)</f>
        <v>0</v>
      </c>
      <c r="J9859" s="9">
        <f>SUM(J9860:J9862)</f>
        <v>0</v>
      </c>
      <c r="K9859" s="467">
        <f>SUM(K9860:K9862)</f>
        <v>0</v>
      </c>
      <c r="L9859" s="9">
        <f t="shared" ref="L9859:L9922" si="3320">SUM(M9859:N9859)</f>
        <v>0</v>
      </c>
      <c r="M9859" s="9">
        <f>SUM(M9860:M9862)</f>
        <v>0</v>
      </c>
      <c r="N9859" s="467">
        <f>SUM(N9860:N9862)</f>
        <v>0</v>
      </c>
    </row>
    <row r="9860" spans="1:14" customFormat="1" ht="19.5" hidden="1" customHeight="1" thickTop="1" thickBot="1" x14ac:dyDescent="0.3">
      <c r="A9860" s="1" t="s">
        <v>0</v>
      </c>
      <c r="B9860" s="8" t="s">
        <v>109</v>
      </c>
      <c r="C9860" s="9">
        <f t="shared" si="3317"/>
        <v>0</v>
      </c>
      <c r="D9860" s="9">
        <v>0</v>
      </c>
      <c r="E9860" s="9">
        <v>0</v>
      </c>
      <c r="F9860" s="9">
        <f t="shared" si="3318"/>
        <v>0</v>
      </c>
      <c r="G9860" s="9">
        <v>0</v>
      </c>
      <c r="H9860" s="467">
        <v>0</v>
      </c>
      <c r="I9860" s="9">
        <f t="shared" si="3319"/>
        <v>0</v>
      </c>
      <c r="J9860" s="9">
        <v>0</v>
      </c>
      <c r="K9860" s="467">
        <v>0</v>
      </c>
      <c r="L9860" s="9">
        <f t="shared" si="3320"/>
        <v>0</v>
      </c>
      <c r="M9860" s="9">
        <v>0</v>
      </c>
      <c r="N9860" s="467">
        <v>0</v>
      </c>
    </row>
    <row r="9861" spans="1:14" customFormat="1" ht="19.5" hidden="1" customHeight="1" thickTop="1" thickBot="1" x14ac:dyDescent="0.3">
      <c r="A9861" s="1" t="s">
        <v>0</v>
      </c>
      <c r="B9861" s="8" t="s">
        <v>111</v>
      </c>
      <c r="C9861" s="9">
        <f t="shared" si="3317"/>
        <v>0</v>
      </c>
      <c r="D9861" s="9">
        <v>0</v>
      </c>
      <c r="E9861" s="9">
        <v>0</v>
      </c>
      <c r="F9861" s="9">
        <f t="shared" si="3318"/>
        <v>0</v>
      </c>
      <c r="G9861" s="9">
        <v>0</v>
      </c>
      <c r="H9861" s="467">
        <v>0</v>
      </c>
      <c r="I9861" s="9">
        <f t="shared" si="3319"/>
        <v>0</v>
      </c>
      <c r="J9861" s="9">
        <v>0</v>
      </c>
      <c r="K9861" s="467">
        <v>0</v>
      </c>
      <c r="L9861" s="9">
        <f t="shared" si="3320"/>
        <v>0</v>
      </c>
      <c r="M9861" s="9">
        <v>0</v>
      </c>
      <c r="N9861" s="467">
        <v>0</v>
      </c>
    </row>
    <row r="9862" spans="1:14" customFormat="1" ht="38.25" hidden="1" customHeight="1" thickTop="1" thickBot="1" x14ac:dyDescent="0.3">
      <c r="A9862" s="1" t="s">
        <v>0</v>
      </c>
      <c r="B9862" s="8" t="s">
        <v>110</v>
      </c>
      <c r="C9862" s="9">
        <f t="shared" si="3317"/>
        <v>0</v>
      </c>
      <c r="D9862" s="9">
        <v>0</v>
      </c>
      <c r="E9862" s="9">
        <v>0</v>
      </c>
      <c r="F9862" s="9">
        <f t="shared" si="3318"/>
        <v>0</v>
      </c>
      <c r="G9862" s="9">
        <v>0</v>
      </c>
      <c r="H9862" s="467">
        <v>0</v>
      </c>
      <c r="I9862" s="9">
        <f t="shared" si="3319"/>
        <v>0</v>
      </c>
      <c r="J9862" s="9">
        <v>0</v>
      </c>
      <c r="K9862" s="467">
        <v>0</v>
      </c>
      <c r="L9862" s="9">
        <f t="shared" si="3320"/>
        <v>0</v>
      </c>
      <c r="M9862" s="9">
        <v>0</v>
      </c>
      <c r="N9862" s="467">
        <v>0</v>
      </c>
    </row>
    <row r="9863" spans="1:14" customFormat="1" ht="26.25" hidden="1" customHeight="1" thickTop="1" thickBot="1" x14ac:dyDescent="0.3">
      <c r="A9863" s="1" t="s">
        <v>0</v>
      </c>
      <c r="B9863" s="6" t="s">
        <v>117</v>
      </c>
      <c r="C9863" s="9">
        <f t="shared" si="3317"/>
        <v>0</v>
      </c>
      <c r="D9863" s="9">
        <f>SUM(D9864:D9865)</f>
        <v>0</v>
      </c>
      <c r="E9863" s="9">
        <f>SUM(E9864:E9865)</f>
        <v>0</v>
      </c>
      <c r="F9863" s="9">
        <f t="shared" si="3318"/>
        <v>0</v>
      </c>
      <c r="G9863" s="9">
        <f>SUM(G9864:G9865)</f>
        <v>0</v>
      </c>
      <c r="H9863" s="467">
        <f>SUM(H9864:H9865)</f>
        <v>0</v>
      </c>
      <c r="I9863" s="9">
        <f t="shared" si="3319"/>
        <v>0</v>
      </c>
      <c r="J9863" s="9">
        <f>SUM(J9864:J9865)</f>
        <v>0</v>
      </c>
      <c r="K9863" s="467">
        <f>SUM(K9864:K9865)</f>
        <v>0</v>
      </c>
      <c r="L9863" s="9">
        <f t="shared" si="3320"/>
        <v>0</v>
      </c>
      <c r="M9863" s="9">
        <f>SUM(M9864:M9865)</f>
        <v>0</v>
      </c>
      <c r="N9863" s="467">
        <f>SUM(N9864:N9865)</f>
        <v>0</v>
      </c>
    </row>
    <row r="9864" spans="1:14" customFormat="1" ht="32.25" hidden="1" customHeight="1" thickTop="1" thickBot="1" x14ac:dyDescent="0.3">
      <c r="A9864" s="1" t="s">
        <v>0</v>
      </c>
      <c r="B9864" s="7" t="s">
        <v>100</v>
      </c>
      <c r="C9864" s="9">
        <f t="shared" si="3317"/>
        <v>0</v>
      </c>
      <c r="D9864" s="9">
        <v>0</v>
      </c>
      <c r="E9864" s="9">
        <v>0</v>
      </c>
      <c r="F9864" s="9">
        <f t="shared" si="3318"/>
        <v>0</v>
      </c>
      <c r="G9864" s="9">
        <v>0</v>
      </c>
      <c r="H9864" s="467">
        <v>0</v>
      </c>
      <c r="I9864" s="9">
        <f t="shared" si="3319"/>
        <v>0</v>
      </c>
      <c r="J9864" s="9">
        <v>0</v>
      </c>
      <c r="K9864" s="467">
        <v>0</v>
      </c>
      <c r="L9864" s="9">
        <f t="shared" si="3320"/>
        <v>0</v>
      </c>
      <c r="M9864" s="9">
        <v>0</v>
      </c>
      <c r="N9864" s="467">
        <v>0</v>
      </c>
    </row>
    <row r="9865" spans="1:14" customFormat="1" ht="27" hidden="1" customHeight="1" thickTop="1" x14ac:dyDescent="0.25">
      <c r="A9865" s="133" t="s">
        <v>0</v>
      </c>
      <c r="B9865" s="138" t="s">
        <v>101</v>
      </c>
      <c r="C9865" s="135">
        <f t="shared" si="3317"/>
        <v>0</v>
      </c>
      <c r="D9865" s="135">
        <v>0</v>
      </c>
      <c r="E9865" s="135">
        <v>0</v>
      </c>
      <c r="F9865" s="135">
        <f t="shared" si="3318"/>
        <v>0</v>
      </c>
      <c r="G9865" s="135">
        <v>0</v>
      </c>
      <c r="H9865" s="476">
        <v>0</v>
      </c>
      <c r="I9865" s="135">
        <f t="shared" si="3319"/>
        <v>0</v>
      </c>
      <c r="J9865" s="135">
        <v>0</v>
      </c>
      <c r="K9865" s="476">
        <v>0</v>
      </c>
      <c r="L9865" s="135">
        <f t="shared" si="3320"/>
        <v>0</v>
      </c>
      <c r="M9865" s="135">
        <v>0</v>
      </c>
      <c r="N9865" s="476">
        <v>0</v>
      </c>
    </row>
    <row r="9866" spans="1:14" s="333" customFormat="1" ht="33" hidden="1" customHeight="1" x14ac:dyDescent="0.2">
      <c r="A9866" s="334" t="s">
        <v>0</v>
      </c>
      <c r="B9866" s="339" t="s">
        <v>118</v>
      </c>
      <c r="C9866" s="338">
        <f t="shared" si="3317"/>
        <v>0</v>
      </c>
      <c r="D9866" s="338">
        <f>SUM(D9867,D9870,D9873)</f>
        <v>0</v>
      </c>
      <c r="E9866" s="338">
        <f>SUM(E9867,E9870,E9873)</f>
        <v>0</v>
      </c>
      <c r="F9866" s="338">
        <f t="shared" si="3318"/>
        <v>0</v>
      </c>
      <c r="G9866" s="338">
        <f>SUM(G9867,G9870,G9873)</f>
        <v>0</v>
      </c>
      <c r="H9866" s="483">
        <f>SUM(H9867,H9870,H9873)</f>
        <v>0</v>
      </c>
      <c r="I9866" s="338">
        <f t="shared" si="3319"/>
        <v>0</v>
      </c>
      <c r="J9866" s="338">
        <f>SUM(J9867,J9870,J9873)</f>
        <v>0</v>
      </c>
      <c r="K9866" s="483">
        <f>SUM(K9867,K9870,K9873)</f>
        <v>0</v>
      </c>
      <c r="L9866" s="338">
        <f t="shared" si="3320"/>
        <v>0</v>
      </c>
      <c r="M9866" s="338">
        <f>SUM(M9867,M9870,M9873)</f>
        <v>0</v>
      </c>
      <c r="N9866" s="483">
        <f>SUM(N9867,N9870,N9873)</f>
        <v>0</v>
      </c>
    </row>
    <row r="9867" spans="1:14" customFormat="1" ht="18.75" hidden="1" customHeight="1" thickBot="1" x14ac:dyDescent="0.3">
      <c r="A9867" s="140" t="s">
        <v>0</v>
      </c>
      <c r="B9867" s="147" t="s">
        <v>119</v>
      </c>
      <c r="C9867" s="142">
        <f t="shared" si="3317"/>
        <v>0</v>
      </c>
      <c r="D9867" s="142">
        <f>SUM(D9868:D9869)</f>
        <v>0</v>
      </c>
      <c r="E9867" s="142">
        <f>SUM(E9868:E9869)</f>
        <v>0</v>
      </c>
      <c r="F9867" s="142">
        <f t="shared" si="3318"/>
        <v>0</v>
      </c>
      <c r="G9867" s="142">
        <f>SUM(G9868:G9869)</f>
        <v>0</v>
      </c>
      <c r="H9867" s="477">
        <f>SUM(H9868:H9869)</f>
        <v>0</v>
      </c>
      <c r="I9867" s="142">
        <f t="shared" si="3319"/>
        <v>0</v>
      </c>
      <c r="J9867" s="142">
        <f>SUM(J9868:J9869)</f>
        <v>0</v>
      </c>
      <c r="K9867" s="477">
        <f>SUM(K9868:K9869)</f>
        <v>0</v>
      </c>
      <c r="L9867" s="142">
        <f t="shared" si="3320"/>
        <v>0</v>
      </c>
      <c r="M9867" s="142">
        <f>SUM(M9868:M9869)</f>
        <v>0</v>
      </c>
      <c r="N9867" s="477">
        <f>SUM(N9868:N9869)</f>
        <v>0</v>
      </c>
    </row>
    <row r="9868" spans="1:14" customFormat="1" ht="23.25" hidden="1" customHeight="1" thickTop="1" thickBot="1" x14ac:dyDescent="0.3">
      <c r="A9868" s="1" t="s">
        <v>0</v>
      </c>
      <c r="B9868" s="5" t="s">
        <v>120</v>
      </c>
      <c r="C9868" s="9">
        <f t="shared" si="3317"/>
        <v>0</v>
      </c>
      <c r="D9868" s="9">
        <v>0</v>
      </c>
      <c r="E9868" s="9">
        <v>0</v>
      </c>
      <c r="F9868" s="9">
        <f t="shared" si="3318"/>
        <v>0</v>
      </c>
      <c r="G9868" s="9">
        <v>0</v>
      </c>
      <c r="H9868" s="467">
        <v>0</v>
      </c>
      <c r="I9868" s="9">
        <f t="shared" si="3319"/>
        <v>0</v>
      </c>
      <c r="J9868" s="9">
        <v>0</v>
      </c>
      <c r="K9868" s="467">
        <v>0</v>
      </c>
      <c r="L9868" s="9">
        <f t="shared" si="3320"/>
        <v>0</v>
      </c>
      <c r="M9868" s="9">
        <v>0</v>
      </c>
      <c r="N9868" s="467">
        <v>0</v>
      </c>
    </row>
    <row r="9869" spans="1:14" customFormat="1" ht="24.75" hidden="1" customHeight="1" thickTop="1" thickBot="1" x14ac:dyDescent="0.3">
      <c r="A9869" s="1" t="s">
        <v>0</v>
      </c>
      <c r="B9869" s="5" t="s">
        <v>121</v>
      </c>
      <c r="C9869" s="9">
        <f t="shared" si="3317"/>
        <v>0</v>
      </c>
      <c r="D9869" s="9">
        <v>0</v>
      </c>
      <c r="E9869" s="9">
        <v>0</v>
      </c>
      <c r="F9869" s="9">
        <f t="shared" si="3318"/>
        <v>0</v>
      </c>
      <c r="G9869" s="9">
        <v>0</v>
      </c>
      <c r="H9869" s="467">
        <v>0</v>
      </c>
      <c r="I9869" s="9">
        <f t="shared" si="3319"/>
        <v>0</v>
      </c>
      <c r="J9869" s="9">
        <v>0</v>
      </c>
      <c r="K9869" s="467">
        <v>0</v>
      </c>
      <c r="L9869" s="9">
        <f t="shared" si="3320"/>
        <v>0</v>
      </c>
      <c r="M9869" s="9">
        <v>0</v>
      </c>
      <c r="N9869" s="467">
        <v>0</v>
      </c>
    </row>
    <row r="9870" spans="1:14" customFormat="1" ht="23.25" hidden="1" customHeight="1" thickTop="1" thickBot="1" x14ac:dyDescent="0.3">
      <c r="A9870" s="1" t="s">
        <v>0</v>
      </c>
      <c r="B9870" s="4" t="s">
        <v>122</v>
      </c>
      <c r="C9870" s="9">
        <f t="shared" si="3317"/>
        <v>0</v>
      </c>
      <c r="D9870" s="9">
        <f>SUM(D9871:D9872)</f>
        <v>0</v>
      </c>
      <c r="E9870" s="9">
        <f>SUM(E9871:E9872)</f>
        <v>0</v>
      </c>
      <c r="F9870" s="9">
        <f t="shared" si="3318"/>
        <v>0</v>
      </c>
      <c r="G9870" s="9">
        <f>SUM(G9871:G9872)</f>
        <v>0</v>
      </c>
      <c r="H9870" s="467">
        <f>SUM(H9871:H9872)</f>
        <v>0</v>
      </c>
      <c r="I9870" s="9">
        <f t="shared" si="3319"/>
        <v>0</v>
      </c>
      <c r="J9870" s="9">
        <f>SUM(J9871:J9872)</f>
        <v>0</v>
      </c>
      <c r="K9870" s="467">
        <f>SUM(K9871:K9872)</f>
        <v>0</v>
      </c>
      <c r="L9870" s="9">
        <f t="shared" si="3320"/>
        <v>0</v>
      </c>
      <c r="M9870" s="9">
        <f>SUM(M9871:M9872)</f>
        <v>0</v>
      </c>
      <c r="N9870" s="467">
        <f>SUM(N9871:N9872)</f>
        <v>0</v>
      </c>
    </row>
    <row r="9871" spans="1:14" customFormat="1" ht="22.5" hidden="1" customHeight="1" thickTop="1" thickBot="1" x14ac:dyDescent="0.3">
      <c r="A9871" s="1" t="s">
        <v>0</v>
      </c>
      <c r="B9871" s="5" t="s">
        <v>120</v>
      </c>
      <c r="C9871" s="9">
        <f t="shared" si="3317"/>
        <v>0</v>
      </c>
      <c r="D9871" s="9">
        <v>0</v>
      </c>
      <c r="E9871" s="9">
        <v>0</v>
      </c>
      <c r="F9871" s="9">
        <f t="shared" si="3318"/>
        <v>0</v>
      </c>
      <c r="G9871" s="9">
        <v>0</v>
      </c>
      <c r="H9871" s="467">
        <v>0</v>
      </c>
      <c r="I9871" s="9">
        <f t="shared" si="3319"/>
        <v>0</v>
      </c>
      <c r="J9871" s="9">
        <v>0</v>
      </c>
      <c r="K9871" s="467">
        <v>0</v>
      </c>
      <c r="L9871" s="9">
        <f t="shared" si="3320"/>
        <v>0</v>
      </c>
      <c r="M9871" s="9">
        <v>0</v>
      </c>
      <c r="N9871" s="467">
        <v>0</v>
      </c>
    </row>
    <row r="9872" spans="1:14" customFormat="1" ht="20.25" hidden="1" customHeight="1" thickTop="1" thickBot="1" x14ac:dyDescent="0.3">
      <c r="A9872" s="1" t="s">
        <v>0</v>
      </c>
      <c r="B9872" s="5" t="s">
        <v>121</v>
      </c>
      <c r="C9872" s="9">
        <f t="shared" si="3317"/>
        <v>0</v>
      </c>
      <c r="D9872" s="9">
        <v>0</v>
      </c>
      <c r="E9872" s="9">
        <v>0</v>
      </c>
      <c r="F9872" s="9">
        <f t="shared" si="3318"/>
        <v>0</v>
      </c>
      <c r="G9872" s="9">
        <v>0</v>
      </c>
      <c r="H9872" s="467">
        <v>0</v>
      </c>
      <c r="I9872" s="9">
        <f t="shared" si="3319"/>
        <v>0</v>
      </c>
      <c r="J9872" s="9">
        <v>0</v>
      </c>
      <c r="K9872" s="467">
        <v>0</v>
      </c>
      <c r="L9872" s="9">
        <f t="shared" si="3320"/>
        <v>0</v>
      </c>
      <c r="M9872" s="9">
        <v>0</v>
      </c>
      <c r="N9872" s="467">
        <v>0</v>
      </c>
    </row>
    <row r="9873" spans="1:14" customFormat="1" ht="33.75" hidden="1" customHeight="1" thickTop="1" thickBot="1" x14ac:dyDescent="0.3">
      <c r="A9873" s="1" t="s">
        <v>0</v>
      </c>
      <c r="B9873" s="4" t="s">
        <v>123</v>
      </c>
      <c r="C9873" s="9">
        <f t="shared" si="3317"/>
        <v>0</v>
      </c>
      <c r="D9873" s="9">
        <f>SUM(D9874:D9875)</f>
        <v>0</v>
      </c>
      <c r="E9873" s="9">
        <f>SUM(E9874:E9875)</f>
        <v>0</v>
      </c>
      <c r="F9873" s="9">
        <f t="shared" si="3318"/>
        <v>0</v>
      </c>
      <c r="G9873" s="9">
        <f>SUM(G9874:G9875)</f>
        <v>0</v>
      </c>
      <c r="H9873" s="467">
        <f>SUM(H9874:H9875)</f>
        <v>0</v>
      </c>
      <c r="I9873" s="9">
        <f t="shared" si="3319"/>
        <v>0</v>
      </c>
      <c r="J9873" s="9">
        <f>SUM(J9874:J9875)</f>
        <v>0</v>
      </c>
      <c r="K9873" s="467">
        <f>SUM(K9874:K9875)</f>
        <v>0</v>
      </c>
      <c r="L9873" s="9">
        <f t="shared" si="3320"/>
        <v>0</v>
      </c>
      <c r="M9873" s="9">
        <f>SUM(M9874:M9875)</f>
        <v>0</v>
      </c>
      <c r="N9873" s="467">
        <f>SUM(N9874:N9875)</f>
        <v>0</v>
      </c>
    </row>
    <row r="9874" spans="1:14" customFormat="1" ht="18.75" hidden="1" customHeight="1" thickTop="1" thickBot="1" x14ac:dyDescent="0.3">
      <c r="A9874" s="1" t="s">
        <v>0</v>
      </c>
      <c r="B9874" s="5" t="s">
        <v>120</v>
      </c>
      <c r="C9874" s="9">
        <f t="shared" si="3317"/>
        <v>0</v>
      </c>
      <c r="D9874" s="9">
        <v>0</v>
      </c>
      <c r="E9874" s="9">
        <v>0</v>
      </c>
      <c r="F9874" s="9">
        <f t="shared" si="3318"/>
        <v>0</v>
      </c>
      <c r="G9874" s="9">
        <v>0</v>
      </c>
      <c r="H9874" s="467">
        <v>0</v>
      </c>
      <c r="I9874" s="9">
        <f t="shared" si="3319"/>
        <v>0</v>
      </c>
      <c r="J9874" s="9">
        <v>0</v>
      </c>
      <c r="K9874" s="467">
        <v>0</v>
      </c>
      <c r="L9874" s="9">
        <f t="shared" si="3320"/>
        <v>0</v>
      </c>
      <c r="M9874" s="9">
        <v>0</v>
      </c>
      <c r="N9874" s="467">
        <v>0</v>
      </c>
    </row>
    <row r="9875" spans="1:14" customFormat="1" ht="14.25" hidden="1" customHeight="1" thickTop="1" x14ac:dyDescent="0.25">
      <c r="A9875" s="133" t="s">
        <v>0</v>
      </c>
      <c r="B9875" s="136" t="s">
        <v>121</v>
      </c>
      <c r="C9875" s="135">
        <f t="shared" si="3317"/>
        <v>0</v>
      </c>
      <c r="D9875" s="135">
        <v>0</v>
      </c>
      <c r="E9875" s="135">
        <v>0</v>
      </c>
      <c r="F9875" s="135">
        <f t="shared" si="3318"/>
        <v>0</v>
      </c>
      <c r="G9875" s="135">
        <v>0</v>
      </c>
      <c r="H9875" s="476">
        <v>0</v>
      </c>
      <c r="I9875" s="135">
        <f t="shared" si="3319"/>
        <v>0</v>
      </c>
      <c r="J9875" s="135">
        <v>0</v>
      </c>
      <c r="K9875" s="476">
        <v>0</v>
      </c>
      <c r="L9875" s="135">
        <f t="shared" si="3320"/>
        <v>0</v>
      </c>
      <c r="M9875" s="135">
        <v>0</v>
      </c>
      <c r="N9875" s="476">
        <v>0</v>
      </c>
    </row>
    <row r="9876" spans="1:14" s="333" customFormat="1" ht="24.75" hidden="1" customHeight="1" x14ac:dyDescent="0.2">
      <c r="A9876" s="334" t="s">
        <v>0</v>
      </c>
      <c r="B9876" s="339" t="s">
        <v>124</v>
      </c>
      <c r="C9876" s="338">
        <f t="shared" si="3317"/>
        <v>0</v>
      </c>
      <c r="D9876" s="338">
        <f>SUM(D9877:D9878)</f>
        <v>0</v>
      </c>
      <c r="E9876" s="338">
        <f>SUM(E9877:E9878)</f>
        <v>0</v>
      </c>
      <c r="F9876" s="338">
        <f t="shared" si="3318"/>
        <v>0</v>
      </c>
      <c r="G9876" s="338">
        <f>SUM(G9877:G9878)</f>
        <v>0</v>
      </c>
      <c r="H9876" s="483">
        <f>SUM(H9877:H9878)</f>
        <v>0</v>
      </c>
      <c r="I9876" s="338">
        <f t="shared" si="3319"/>
        <v>0</v>
      </c>
      <c r="J9876" s="338">
        <f>SUM(J9877:J9878)</f>
        <v>0</v>
      </c>
      <c r="K9876" s="483">
        <f>SUM(K9877:K9878)</f>
        <v>0</v>
      </c>
      <c r="L9876" s="338">
        <f t="shared" si="3320"/>
        <v>0</v>
      </c>
      <c r="M9876" s="338">
        <f>SUM(M9877:M9878)</f>
        <v>0</v>
      </c>
      <c r="N9876" s="483">
        <f>SUM(N9877:N9878)</f>
        <v>0</v>
      </c>
    </row>
    <row r="9877" spans="1:14" customFormat="1" ht="21" hidden="1" customHeight="1" thickBot="1" x14ac:dyDescent="0.3">
      <c r="A9877" s="140" t="s">
        <v>0</v>
      </c>
      <c r="B9877" s="147" t="s">
        <v>125</v>
      </c>
      <c r="C9877" s="142">
        <f t="shared" si="3317"/>
        <v>0</v>
      </c>
      <c r="D9877" s="142">
        <v>0</v>
      </c>
      <c r="E9877" s="142">
        <v>0</v>
      </c>
      <c r="F9877" s="142">
        <f t="shared" si="3318"/>
        <v>0</v>
      </c>
      <c r="G9877" s="142">
        <v>0</v>
      </c>
      <c r="H9877" s="477">
        <v>0</v>
      </c>
      <c r="I9877" s="142">
        <f t="shared" si="3319"/>
        <v>0</v>
      </c>
      <c r="J9877" s="142">
        <v>0</v>
      </c>
      <c r="K9877" s="477">
        <v>0</v>
      </c>
      <c r="L9877" s="142">
        <f t="shared" si="3320"/>
        <v>0</v>
      </c>
      <c r="M9877" s="142">
        <v>0</v>
      </c>
      <c r="N9877" s="477">
        <v>0</v>
      </c>
    </row>
    <row r="9878" spans="1:14" customFormat="1" ht="22.5" hidden="1" customHeight="1" thickTop="1" thickBot="1" x14ac:dyDescent="0.3">
      <c r="A9878" s="1" t="s">
        <v>0</v>
      </c>
      <c r="B9878" s="4" t="s">
        <v>126</v>
      </c>
      <c r="C9878" s="9">
        <f t="shared" si="3317"/>
        <v>0</v>
      </c>
      <c r="D9878" s="9">
        <f>SUM(D9879,D9898)</f>
        <v>0</v>
      </c>
      <c r="E9878" s="9">
        <f>SUM(E9879,E9898)</f>
        <v>0</v>
      </c>
      <c r="F9878" s="9">
        <f t="shared" si="3318"/>
        <v>0</v>
      </c>
      <c r="G9878" s="9">
        <f>SUM(G9879,G9898)</f>
        <v>0</v>
      </c>
      <c r="H9878" s="467">
        <f>SUM(H9879,H9898)</f>
        <v>0</v>
      </c>
      <c r="I9878" s="9">
        <f t="shared" si="3319"/>
        <v>0</v>
      </c>
      <c r="J9878" s="9">
        <f>SUM(J9879,J9898)</f>
        <v>0</v>
      </c>
      <c r="K9878" s="467">
        <f>SUM(K9879,K9898)</f>
        <v>0</v>
      </c>
      <c r="L9878" s="9">
        <f t="shared" si="3320"/>
        <v>0</v>
      </c>
      <c r="M9878" s="9">
        <f>SUM(M9879,M9898)</f>
        <v>0</v>
      </c>
      <c r="N9878" s="467">
        <f>SUM(N9879,N9898)</f>
        <v>0</v>
      </c>
    </row>
    <row r="9879" spans="1:14" customFormat="1" ht="25.5" hidden="1" customHeight="1" thickTop="1" thickBot="1" x14ac:dyDescent="0.3">
      <c r="A9879" s="1" t="s">
        <v>0</v>
      </c>
      <c r="B9879" s="5" t="s">
        <v>127</v>
      </c>
      <c r="C9879" s="9">
        <f t="shared" si="3317"/>
        <v>0</v>
      </c>
      <c r="D9879" s="9">
        <f>SUM(D9880:D9897)</f>
        <v>0</v>
      </c>
      <c r="E9879" s="9">
        <f>SUM(E9880:E9897)</f>
        <v>0</v>
      </c>
      <c r="F9879" s="9">
        <f t="shared" si="3318"/>
        <v>0</v>
      </c>
      <c r="G9879" s="9">
        <f>SUM(G9880:G9897)</f>
        <v>0</v>
      </c>
      <c r="H9879" s="467">
        <f>SUM(H9880:H9897)</f>
        <v>0</v>
      </c>
      <c r="I9879" s="9">
        <f t="shared" si="3319"/>
        <v>0</v>
      </c>
      <c r="J9879" s="9">
        <f>SUM(J9880:J9897)</f>
        <v>0</v>
      </c>
      <c r="K9879" s="467">
        <f>SUM(K9880:K9897)</f>
        <v>0</v>
      </c>
      <c r="L9879" s="9">
        <f t="shared" si="3320"/>
        <v>0</v>
      </c>
      <c r="M9879" s="9">
        <f>SUM(M9880:M9897)</f>
        <v>0</v>
      </c>
      <c r="N9879" s="467">
        <f>SUM(N9880:N9897)</f>
        <v>0</v>
      </c>
    </row>
    <row r="9880" spans="1:14" customFormat="1" ht="24" hidden="1" customHeight="1" thickTop="1" thickBot="1" x14ac:dyDescent="0.3">
      <c r="A9880" s="1" t="s">
        <v>0</v>
      </c>
      <c r="B9880" s="6" t="s">
        <v>128</v>
      </c>
      <c r="C9880" s="9">
        <f t="shared" si="3317"/>
        <v>0</v>
      </c>
      <c r="D9880" s="9">
        <v>0</v>
      </c>
      <c r="E9880" s="9">
        <v>0</v>
      </c>
      <c r="F9880" s="9">
        <f t="shared" si="3318"/>
        <v>0</v>
      </c>
      <c r="G9880" s="9">
        <v>0</v>
      </c>
      <c r="H9880" s="467">
        <v>0</v>
      </c>
      <c r="I9880" s="9">
        <f t="shared" si="3319"/>
        <v>0</v>
      </c>
      <c r="J9880" s="9">
        <v>0</v>
      </c>
      <c r="K9880" s="467">
        <v>0</v>
      </c>
      <c r="L9880" s="9">
        <f t="shared" si="3320"/>
        <v>0</v>
      </c>
      <c r="M9880" s="9">
        <v>0</v>
      </c>
      <c r="N9880" s="467">
        <v>0</v>
      </c>
    </row>
    <row r="9881" spans="1:14" customFormat="1" ht="21" hidden="1" customHeight="1" thickTop="1" thickBot="1" x14ac:dyDescent="0.3">
      <c r="A9881" s="1" t="s">
        <v>0</v>
      </c>
      <c r="B9881" s="6" t="s">
        <v>129</v>
      </c>
      <c r="C9881" s="9">
        <f t="shared" si="3317"/>
        <v>0</v>
      </c>
      <c r="D9881" s="9">
        <v>0</v>
      </c>
      <c r="E9881" s="9">
        <v>0</v>
      </c>
      <c r="F9881" s="9">
        <f t="shared" si="3318"/>
        <v>0</v>
      </c>
      <c r="G9881" s="9">
        <v>0</v>
      </c>
      <c r="H9881" s="467">
        <v>0</v>
      </c>
      <c r="I9881" s="9">
        <f t="shared" si="3319"/>
        <v>0</v>
      </c>
      <c r="J9881" s="9">
        <v>0</v>
      </c>
      <c r="K9881" s="467">
        <v>0</v>
      </c>
      <c r="L9881" s="9">
        <f t="shared" si="3320"/>
        <v>0</v>
      </c>
      <c r="M9881" s="9">
        <v>0</v>
      </c>
      <c r="N9881" s="467">
        <v>0</v>
      </c>
    </row>
    <row r="9882" spans="1:14" customFormat="1" ht="2.25" hidden="1" customHeight="1" thickTop="1" thickBot="1" x14ac:dyDescent="0.3">
      <c r="A9882" s="1" t="s">
        <v>0</v>
      </c>
      <c r="B9882" s="6" t="s">
        <v>130</v>
      </c>
      <c r="C9882" s="9">
        <f t="shared" si="3317"/>
        <v>0</v>
      </c>
      <c r="D9882" s="9">
        <v>0</v>
      </c>
      <c r="E9882" s="9">
        <v>0</v>
      </c>
      <c r="F9882" s="9">
        <f t="shared" si="3318"/>
        <v>0</v>
      </c>
      <c r="G9882" s="9">
        <v>0</v>
      </c>
      <c r="H9882" s="467">
        <v>0</v>
      </c>
      <c r="I9882" s="9">
        <f t="shared" si="3319"/>
        <v>0</v>
      </c>
      <c r="J9882" s="9">
        <v>0</v>
      </c>
      <c r="K9882" s="467">
        <v>0</v>
      </c>
      <c r="L9882" s="9">
        <f t="shared" si="3320"/>
        <v>0</v>
      </c>
      <c r="M9882" s="9">
        <v>0</v>
      </c>
      <c r="N9882" s="467">
        <v>0</v>
      </c>
    </row>
    <row r="9883" spans="1:14" customFormat="1" ht="27" hidden="1" customHeight="1" thickTop="1" thickBot="1" x14ac:dyDescent="0.3">
      <c r="A9883" s="1" t="s">
        <v>0</v>
      </c>
      <c r="B9883" s="6" t="s">
        <v>131</v>
      </c>
      <c r="C9883" s="9">
        <f t="shared" si="3317"/>
        <v>0</v>
      </c>
      <c r="D9883" s="9">
        <v>0</v>
      </c>
      <c r="E9883" s="9">
        <v>0</v>
      </c>
      <c r="F9883" s="9">
        <f t="shared" si="3318"/>
        <v>0</v>
      </c>
      <c r="G9883" s="9">
        <v>0</v>
      </c>
      <c r="H9883" s="467">
        <v>0</v>
      </c>
      <c r="I9883" s="9">
        <f t="shared" si="3319"/>
        <v>0</v>
      </c>
      <c r="J9883" s="9">
        <v>0</v>
      </c>
      <c r="K9883" s="467">
        <v>0</v>
      </c>
      <c r="L9883" s="9">
        <f t="shared" si="3320"/>
        <v>0</v>
      </c>
      <c r="M9883" s="9">
        <v>0</v>
      </c>
      <c r="N9883" s="467">
        <v>0</v>
      </c>
    </row>
    <row r="9884" spans="1:14" customFormat="1" ht="24.75" hidden="1" customHeight="1" thickTop="1" thickBot="1" x14ac:dyDescent="0.3">
      <c r="A9884" s="1" t="s">
        <v>0</v>
      </c>
      <c r="B9884" s="6" t="s">
        <v>132</v>
      </c>
      <c r="C9884" s="9">
        <f t="shared" si="3317"/>
        <v>0</v>
      </c>
      <c r="D9884" s="9">
        <v>0</v>
      </c>
      <c r="E9884" s="9">
        <v>0</v>
      </c>
      <c r="F9884" s="9">
        <f t="shared" si="3318"/>
        <v>0</v>
      </c>
      <c r="G9884" s="9">
        <v>0</v>
      </c>
      <c r="H9884" s="467">
        <v>0</v>
      </c>
      <c r="I9884" s="9">
        <f t="shared" si="3319"/>
        <v>0</v>
      </c>
      <c r="J9884" s="9">
        <v>0</v>
      </c>
      <c r="K9884" s="467">
        <v>0</v>
      </c>
      <c r="L9884" s="9">
        <f t="shared" si="3320"/>
        <v>0</v>
      </c>
      <c r="M9884" s="9">
        <v>0</v>
      </c>
      <c r="N9884" s="467">
        <v>0</v>
      </c>
    </row>
    <row r="9885" spans="1:14" customFormat="1" ht="21.75" hidden="1" customHeight="1" thickTop="1" thickBot="1" x14ac:dyDescent="0.3">
      <c r="A9885" s="1" t="s">
        <v>0</v>
      </c>
      <c r="B9885" s="6" t="s">
        <v>133</v>
      </c>
      <c r="C9885" s="9">
        <f t="shared" si="3317"/>
        <v>0</v>
      </c>
      <c r="D9885" s="9">
        <v>0</v>
      </c>
      <c r="E9885" s="9">
        <v>0</v>
      </c>
      <c r="F9885" s="9">
        <f t="shared" si="3318"/>
        <v>0</v>
      </c>
      <c r="G9885" s="9">
        <v>0</v>
      </c>
      <c r="H9885" s="467">
        <v>0</v>
      </c>
      <c r="I9885" s="9">
        <f t="shared" si="3319"/>
        <v>0</v>
      </c>
      <c r="J9885" s="9">
        <v>0</v>
      </c>
      <c r="K9885" s="467">
        <v>0</v>
      </c>
      <c r="L9885" s="9">
        <f t="shared" si="3320"/>
        <v>0</v>
      </c>
      <c r="M9885" s="9">
        <v>0</v>
      </c>
      <c r="N9885" s="467">
        <v>0</v>
      </c>
    </row>
    <row r="9886" spans="1:14" customFormat="1" ht="28.5" hidden="1" customHeight="1" thickTop="1" thickBot="1" x14ac:dyDescent="0.3">
      <c r="A9886" s="1" t="s">
        <v>0</v>
      </c>
      <c r="B9886" s="6" t="s">
        <v>134</v>
      </c>
      <c r="C9886" s="9">
        <f t="shared" si="3317"/>
        <v>0</v>
      </c>
      <c r="D9886" s="9">
        <v>0</v>
      </c>
      <c r="E9886" s="9">
        <v>0</v>
      </c>
      <c r="F9886" s="9">
        <f t="shared" si="3318"/>
        <v>0</v>
      </c>
      <c r="G9886" s="9">
        <v>0</v>
      </c>
      <c r="H9886" s="467">
        <v>0</v>
      </c>
      <c r="I9886" s="9">
        <f t="shared" si="3319"/>
        <v>0</v>
      </c>
      <c r="J9886" s="9">
        <v>0</v>
      </c>
      <c r="K9886" s="467">
        <v>0</v>
      </c>
      <c r="L9886" s="9">
        <f t="shared" si="3320"/>
        <v>0</v>
      </c>
      <c r="M9886" s="9">
        <v>0</v>
      </c>
      <c r="N9886" s="467">
        <v>0</v>
      </c>
    </row>
    <row r="9887" spans="1:14" customFormat="1" ht="13.5" hidden="1" customHeight="1" thickTop="1" thickBot="1" x14ac:dyDescent="0.3">
      <c r="A9887" s="1" t="s">
        <v>0</v>
      </c>
      <c r="B9887" s="6" t="s">
        <v>135</v>
      </c>
      <c r="C9887" s="9">
        <f t="shared" si="3317"/>
        <v>0</v>
      </c>
      <c r="D9887" s="9">
        <v>0</v>
      </c>
      <c r="E9887" s="9">
        <v>0</v>
      </c>
      <c r="F9887" s="9">
        <f t="shared" si="3318"/>
        <v>0</v>
      </c>
      <c r="G9887" s="9">
        <v>0</v>
      </c>
      <c r="H9887" s="467">
        <v>0</v>
      </c>
      <c r="I9887" s="9">
        <f t="shared" si="3319"/>
        <v>0</v>
      </c>
      <c r="J9887" s="9">
        <v>0</v>
      </c>
      <c r="K9887" s="467">
        <v>0</v>
      </c>
      <c r="L9887" s="9">
        <f t="shared" si="3320"/>
        <v>0</v>
      </c>
      <c r="M9887" s="9">
        <v>0</v>
      </c>
      <c r="N9887" s="467">
        <v>0</v>
      </c>
    </row>
    <row r="9888" spans="1:14" customFormat="1" ht="13.5" hidden="1" customHeight="1" thickTop="1" thickBot="1" x14ac:dyDescent="0.3">
      <c r="A9888" s="1" t="s">
        <v>0</v>
      </c>
      <c r="B9888" s="6" t="s">
        <v>136</v>
      </c>
      <c r="C9888" s="9">
        <f t="shared" si="3317"/>
        <v>0</v>
      </c>
      <c r="D9888" s="9">
        <v>0</v>
      </c>
      <c r="E9888" s="9">
        <v>0</v>
      </c>
      <c r="F9888" s="9">
        <f t="shared" si="3318"/>
        <v>0</v>
      </c>
      <c r="G9888" s="9">
        <v>0</v>
      </c>
      <c r="H9888" s="467">
        <v>0</v>
      </c>
      <c r="I9888" s="9">
        <f t="shared" si="3319"/>
        <v>0</v>
      </c>
      <c r="J9888" s="9">
        <v>0</v>
      </c>
      <c r="K9888" s="467">
        <v>0</v>
      </c>
      <c r="L9888" s="9">
        <f t="shared" si="3320"/>
        <v>0</v>
      </c>
      <c r="M9888" s="9">
        <v>0</v>
      </c>
      <c r="N9888" s="467">
        <v>0</v>
      </c>
    </row>
    <row r="9889" spans="1:14" customFormat="1" ht="18" hidden="1" customHeight="1" thickTop="1" thickBot="1" x14ac:dyDescent="0.3">
      <c r="A9889" s="1" t="s">
        <v>0</v>
      </c>
      <c r="B9889" s="6" t="s">
        <v>137</v>
      </c>
      <c r="C9889" s="9">
        <f t="shared" si="3317"/>
        <v>0</v>
      </c>
      <c r="D9889" s="9">
        <v>0</v>
      </c>
      <c r="E9889" s="9">
        <v>0</v>
      </c>
      <c r="F9889" s="9">
        <f t="shared" si="3318"/>
        <v>0</v>
      </c>
      <c r="G9889" s="9">
        <v>0</v>
      </c>
      <c r="H9889" s="467">
        <v>0</v>
      </c>
      <c r="I9889" s="9">
        <f t="shared" si="3319"/>
        <v>0</v>
      </c>
      <c r="J9889" s="9">
        <v>0</v>
      </c>
      <c r="K9889" s="467">
        <v>0</v>
      </c>
      <c r="L9889" s="9">
        <f t="shared" si="3320"/>
        <v>0</v>
      </c>
      <c r="M9889" s="9">
        <v>0</v>
      </c>
      <c r="N9889" s="467">
        <v>0</v>
      </c>
    </row>
    <row r="9890" spans="1:14" customFormat="1" ht="14.25" hidden="1" customHeight="1" thickTop="1" thickBot="1" x14ac:dyDescent="0.3">
      <c r="A9890" s="1" t="s">
        <v>0</v>
      </c>
      <c r="B9890" s="6" t="s">
        <v>138</v>
      </c>
      <c r="C9890" s="9">
        <f t="shared" si="3317"/>
        <v>0</v>
      </c>
      <c r="D9890" s="9">
        <v>0</v>
      </c>
      <c r="E9890" s="9">
        <v>0</v>
      </c>
      <c r="F9890" s="9">
        <f t="shared" si="3318"/>
        <v>0</v>
      </c>
      <c r="G9890" s="9">
        <v>0</v>
      </c>
      <c r="H9890" s="467">
        <v>0</v>
      </c>
      <c r="I9890" s="9">
        <f t="shared" si="3319"/>
        <v>0</v>
      </c>
      <c r="J9890" s="9">
        <v>0</v>
      </c>
      <c r="K9890" s="467">
        <v>0</v>
      </c>
      <c r="L9890" s="9">
        <f t="shared" si="3320"/>
        <v>0</v>
      </c>
      <c r="M9890" s="9">
        <v>0</v>
      </c>
      <c r="N9890" s="467">
        <v>0</v>
      </c>
    </row>
    <row r="9891" spans="1:14" customFormat="1" ht="18.75" hidden="1" customHeight="1" thickTop="1" thickBot="1" x14ac:dyDescent="0.3">
      <c r="A9891" s="1" t="s">
        <v>0</v>
      </c>
      <c r="B9891" s="6" t="s">
        <v>139</v>
      </c>
      <c r="C9891" s="9">
        <f t="shared" si="3317"/>
        <v>0</v>
      </c>
      <c r="D9891" s="9">
        <v>0</v>
      </c>
      <c r="E9891" s="9">
        <v>0</v>
      </c>
      <c r="F9891" s="9">
        <f t="shared" si="3318"/>
        <v>0</v>
      </c>
      <c r="G9891" s="9">
        <v>0</v>
      </c>
      <c r="H9891" s="467">
        <v>0</v>
      </c>
      <c r="I9891" s="9">
        <f t="shared" si="3319"/>
        <v>0</v>
      </c>
      <c r="J9891" s="9">
        <v>0</v>
      </c>
      <c r="K9891" s="467">
        <v>0</v>
      </c>
      <c r="L9891" s="9">
        <f t="shared" si="3320"/>
        <v>0</v>
      </c>
      <c r="M9891" s="9">
        <v>0</v>
      </c>
      <c r="N9891" s="467">
        <v>0</v>
      </c>
    </row>
    <row r="9892" spans="1:14" customFormat="1" ht="19.5" hidden="1" customHeight="1" thickTop="1" thickBot="1" x14ac:dyDescent="0.3">
      <c r="A9892" s="1" t="s">
        <v>0</v>
      </c>
      <c r="B9892" s="6" t="s">
        <v>140</v>
      </c>
      <c r="C9892" s="9">
        <f t="shared" si="3317"/>
        <v>0</v>
      </c>
      <c r="D9892" s="9">
        <v>0</v>
      </c>
      <c r="E9892" s="9">
        <v>0</v>
      </c>
      <c r="F9892" s="9">
        <f t="shared" si="3318"/>
        <v>0</v>
      </c>
      <c r="G9892" s="9">
        <v>0</v>
      </c>
      <c r="H9892" s="467">
        <v>0</v>
      </c>
      <c r="I9892" s="9">
        <f t="shared" si="3319"/>
        <v>0</v>
      </c>
      <c r="J9892" s="9">
        <v>0</v>
      </c>
      <c r="K9892" s="467">
        <v>0</v>
      </c>
      <c r="L9892" s="9">
        <f t="shared" si="3320"/>
        <v>0</v>
      </c>
      <c r="M9892" s="9">
        <v>0</v>
      </c>
      <c r="N9892" s="467">
        <v>0</v>
      </c>
    </row>
    <row r="9893" spans="1:14" customFormat="1" ht="17.25" hidden="1" customHeight="1" thickTop="1" thickBot="1" x14ac:dyDescent="0.3">
      <c r="A9893" s="1" t="s">
        <v>0</v>
      </c>
      <c r="B9893" s="6" t="s">
        <v>141</v>
      </c>
      <c r="C9893" s="9">
        <f t="shared" si="3317"/>
        <v>0</v>
      </c>
      <c r="D9893" s="9">
        <v>0</v>
      </c>
      <c r="E9893" s="9">
        <v>0</v>
      </c>
      <c r="F9893" s="9">
        <f t="shared" si="3318"/>
        <v>0</v>
      </c>
      <c r="G9893" s="9">
        <v>0</v>
      </c>
      <c r="H9893" s="467">
        <v>0</v>
      </c>
      <c r="I9893" s="9">
        <f t="shared" si="3319"/>
        <v>0</v>
      </c>
      <c r="J9893" s="9">
        <v>0</v>
      </c>
      <c r="K9893" s="467">
        <v>0</v>
      </c>
      <c r="L9893" s="9">
        <f t="shared" si="3320"/>
        <v>0</v>
      </c>
      <c r="M9893" s="9">
        <v>0</v>
      </c>
      <c r="N9893" s="467">
        <v>0</v>
      </c>
    </row>
    <row r="9894" spans="1:14" customFormat="1" ht="21" hidden="1" customHeight="1" thickTop="1" thickBot="1" x14ac:dyDescent="0.3">
      <c r="A9894" s="1" t="s">
        <v>0</v>
      </c>
      <c r="B9894" s="6" t="s">
        <v>142</v>
      </c>
      <c r="C9894" s="9">
        <f t="shared" si="3317"/>
        <v>0</v>
      </c>
      <c r="D9894" s="9">
        <v>0</v>
      </c>
      <c r="E9894" s="9">
        <v>0</v>
      </c>
      <c r="F9894" s="9">
        <f t="shared" si="3318"/>
        <v>0</v>
      </c>
      <c r="G9894" s="9">
        <v>0</v>
      </c>
      <c r="H9894" s="467">
        <v>0</v>
      </c>
      <c r="I9894" s="9">
        <f t="shared" si="3319"/>
        <v>0</v>
      </c>
      <c r="J9894" s="9">
        <v>0</v>
      </c>
      <c r="K9894" s="467">
        <v>0</v>
      </c>
      <c r="L9894" s="9">
        <f t="shared" si="3320"/>
        <v>0</v>
      </c>
      <c r="M9894" s="9">
        <v>0</v>
      </c>
      <c r="N9894" s="467">
        <v>0</v>
      </c>
    </row>
    <row r="9895" spans="1:14" customFormat="1" ht="28.5" hidden="1" customHeight="1" thickTop="1" thickBot="1" x14ac:dyDescent="0.3">
      <c r="A9895" s="1" t="s">
        <v>0</v>
      </c>
      <c r="B9895" s="6" t="s">
        <v>143</v>
      </c>
      <c r="C9895" s="9">
        <f t="shared" si="3317"/>
        <v>0</v>
      </c>
      <c r="D9895" s="9">
        <v>0</v>
      </c>
      <c r="E9895" s="9">
        <v>0</v>
      </c>
      <c r="F9895" s="9">
        <f t="shared" si="3318"/>
        <v>0</v>
      </c>
      <c r="G9895" s="9">
        <v>0</v>
      </c>
      <c r="H9895" s="467">
        <v>0</v>
      </c>
      <c r="I9895" s="9">
        <f t="shared" si="3319"/>
        <v>0</v>
      </c>
      <c r="J9895" s="9">
        <v>0</v>
      </c>
      <c r="K9895" s="467">
        <v>0</v>
      </c>
      <c r="L9895" s="9">
        <f t="shared" si="3320"/>
        <v>0</v>
      </c>
      <c r="M9895" s="9">
        <v>0</v>
      </c>
      <c r="N9895" s="467">
        <v>0</v>
      </c>
    </row>
    <row r="9896" spans="1:14" customFormat="1" ht="18.75" hidden="1" customHeight="1" thickTop="1" thickBot="1" x14ac:dyDescent="0.3">
      <c r="A9896" s="1" t="s">
        <v>0</v>
      </c>
      <c r="B9896" s="6" t="s">
        <v>144</v>
      </c>
      <c r="C9896" s="9">
        <f t="shared" si="3317"/>
        <v>0</v>
      </c>
      <c r="D9896" s="9">
        <v>0</v>
      </c>
      <c r="E9896" s="9">
        <v>0</v>
      </c>
      <c r="F9896" s="9">
        <f t="shared" si="3318"/>
        <v>0</v>
      </c>
      <c r="G9896" s="9">
        <v>0</v>
      </c>
      <c r="H9896" s="467">
        <v>0</v>
      </c>
      <c r="I9896" s="9">
        <f t="shared" si="3319"/>
        <v>0</v>
      </c>
      <c r="J9896" s="9">
        <v>0</v>
      </c>
      <c r="K9896" s="467">
        <v>0</v>
      </c>
      <c r="L9896" s="9">
        <f t="shared" si="3320"/>
        <v>0</v>
      </c>
      <c r="M9896" s="9">
        <v>0</v>
      </c>
      <c r="N9896" s="467">
        <v>0</v>
      </c>
    </row>
    <row r="9897" spans="1:14" customFormat="1" ht="21" hidden="1" customHeight="1" thickTop="1" thickBot="1" x14ac:dyDescent="0.3">
      <c r="A9897" s="1" t="s">
        <v>0</v>
      </c>
      <c r="B9897" s="6" t="s">
        <v>145</v>
      </c>
      <c r="C9897" s="9">
        <f t="shared" si="3317"/>
        <v>0</v>
      </c>
      <c r="D9897" s="9">
        <v>0</v>
      </c>
      <c r="E9897" s="9">
        <v>0</v>
      </c>
      <c r="F9897" s="9">
        <f t="shared" si="3318"/>
        <v>0</v>
      </c>
      <c r="G9897" s="9">
        <v>0</v>
      </c>
      <c r="H9897" s="467">
        <v>0</v>
      </c>
      <c r="I9897" s="9">
        <f t="shared" si="3319"/>
        <v>0</v>
      </c>
      <c r="J9897" s="9">
        <v>0</v>
      </c>
      <c r="K9897" s="467">
        <v>0</v>
      </c>
      <c r="L9897" s="9">
        <f t="shared" si="3320"/>
        <v>0</v>
      </c>
      <c r="M9897" s="9">
        <v>0</v>
      </c>
      <c r="N9897" s="467">
        <v>0</v>
      </c>
    </row>
    <row r="9898" spans="1:14" customFormat="1" ht="33" hidden="1" customHeight="1" thickTop="1" x14ac:dyDescent="0.25">
      <c r="A9898" s="133" t="s">
        <v>0</v>
      </c>
      <c r="B9898" s="136" t="s">
        <v>146</v>
      </c>
      <c r="C9898" s="135">
        <f t="shared" si="3317"/>
        <v>0</v>
      </c>
      <c r="D9898" s="135">
        <v>0</v>
      </c>
      <c r="E9898" s="135">
        <v>0</v>
      </c>
      <c r="F9898" s="135">
        <f t="shared" si="3318"/>
        <v>0</v>
      </c>
      <c r="G9898" s="135">
        <v>0</v>
      </c>
      <c r="H9898" s="476">
        <v>0</v>
      </c>
      <c r="I9898" s="135">
        <f t="shared" si="3319"/>
        <v>0</v>
      </c>
      <c r="J9898" s="135">
        <v>0</v>
      </c>
      <c r="K9898" s="476">
        <v>0</v>
      </c>
      <c r="L9898" s="135">
        <f t="shared" si="3320"/>
        <v>0</v>
      </c>
      <c r="M9898" s="135">
        <v>0</v>
      </c>
      <c r="N9898" s="476">
        <v>0</v>
      </c>
    </row>
    <row r="9899" spans="1:14" s="333" customFormat="1" ht="29.25" customHeight="1" x14ac:dyDescent="0.2">
      <c r="A9899" s="334" t="s">
        <v>0</v>
      </c>
      <c r="B9899" s="337" t="s">
        <v>147</v>
      </c>
      <c r="C9899" s="338">
        <f t="shared" si="3317"/>
        <v>0</v>
      </c>
      <c r="D9899" s="338">
        <f>SUM(D9900,D9947,D9954:D9955)</f>
        <v>0</v>
      </c>
      <c r="E9899" s="338">
        <f>SUM(E9900,E9947,E9954:E9955)</f>
        <v>0</v>
      </c>
      <c r="F9899" s="338">
        <f t="shared" si="3318"/>
        <v>1.1000000000000001</v>
      </c>
      <c r="G9899" s="338">
        <f>SUM(G9900,G9947,G9954:G9955)</f>
        <v>1.1000000000000001</v>
      </c>
      <c r="H9899" s="483">
        <f>SUM(H9900,H9947,H9954:H9955)</f>
        <v>0</v>
      </c>
      <c r="I9899" s="338">
        <f t="shared" si="3319"/>
        <v>46.45</v>
      </c>
      <c r="J9899" s="338">
        <f>SUM(J9900,J9947,J9954:J9955)</f>
        <v>46.45</v>
      </c>
      <c r="K9899" s="483">
        <f>SUM(K9900,K9947,K9954:K9955)</f>
        <v>0</v>
      </c>
      <c r="L9899" s="338">
        <f t="shared" si="3320"/>
        <v>0</v>
      </c>
      <c r="M9899" s="338">
        <f>SUM(M9900,M9947,M9954:M9955)</f>
        <v>0</v>
      </c>
      <c r="N9899" s="483">
        <f>SUM(N9900,N9947,N9954:N9955)</f>
        <v>0</v>
      </c>
    </row>
    <row r="9900" spans="1:14" customFormat="1" ht="25.5" customHeight="1" x14ac:dyDescent="0.25">
      <c r="A9900" s="151" t="s">
        <v>0</v>
      </c>
      <c r="B9900" s="156" t="s">
        <v>148</v>
      </c>
      <c r="C9900" s="155">
        <f t="shared" si="3317"/>
        <v>0</v>
      </c>
      <c r="D9900" s="155">
        <f>SUM(D9901,D9913,D9942)</f>
        <v>0</v>
      </c>
      <c r="E9900" s="155">
        <f>SUM(E9901,E9913,E9942)</f>
        <v>0</v>
      </c>
      <c r="F9900" s="155">
        <f t="shared" si="3318"/>
        <v>1.1000000000000001</v>
      </c>
      <c r="G9900" s="155">
        <f>SUM(G9901,G9913,G9942)</f>
        <v>1.1000000000000001</v>
      </c>
      <c r="H9900" s="155">
        <f>SUM(H9901,H9913,H9942)</f>
        <v>0</v>
      </c>
      <c r="I9900" s="155">
        <f t="shared" si="3319"/>
        <v>46.45</v>
      </c>
      <c r="J9900" s="155">
        <f>SUM(J9901,J9913,J9942)</f>
        <v>46.45</v>
      </c>
      <c r="K9900" s="155">
        <f>SUM(K9901,K9913,K9942)</f>
        <v>0</v>
      </c>
      <c r="L9900" s="155">
        <f t="shared" si="3320"/>
        <v>0</v>
      </c>
      <c r="M9900" s="155">
        <f>SUM(M9901,M9913,M9942)</f>
        <v>0</v>
      </c>
      <c r="N9900" s="155">
        <f>SUM(N9901,N9913,N9942)</f>
        <v>0</v>
      </c>
    </row>
    <row r="9901" spans="1:14" customFormat="1" ht="30" hidden="1" customHeight="1" thickTop="1" thickBot="1" x14ac:dyDescent="0.3">
      <c r="A9901" s="151" t="s">
        <v>0</v>
      </c>
      <c r="B9901" s="157" t="s">
        <v>149</v>
      </c>
      <c r="C9901" s="155">
        <f t="shared" si="3317"/>
        <v>0</v>
      </c>
      <c r="D9901" s="155">
        <f>SUM(D9902:D9912)</f>
        <v>0</v>
      </c>
      <c r="E9901" s="155">
        <f>SUM(E9902:E9912)</f>
        <v>0</v>
      </c>
      <c r="F9901" s="155">
        <f t="shared" si="3318"/>
        <v>0</v>
      </c>
      <c r="G9901" s="155">
        <f>SUM(G9902:G9912)</f>
        <v>0</v>
      </c>
      <c r="H9901" s="155">
        <f>SUM(H9902:H9912)</f>
        <v>0</v>
      </c>
      <c r="I9901" s="155">
        <f t="shared" si="3319"/>
        <v>0</v>
      </c>
      <c r="J9901" s="155">
        <f>SUM(J9902:J9912)</f>
        <v>0</v>
      </c>
      <c r="K9901" s="155">
        <f>SUM(K9902:K9912)</f>
        <v>0</v>
      </c>
      <c r="L9901" s="155">
        <f t="shared" si="3320"/>
        <v>0</v>
      </c>
      <c r="M9901" s="155">
        <f>SUM(M9902:M9912)</f>
        <v>0</v>
      </c>
      <c r="N9901" s="155">
        <f>SUM(N9902:N9912)</f>
        <v>0</v>
      </c>
    </row>
    <row r="9902" spans="1:14" customFormat="1" ht="27" hidden="1" customHeight="1" thickTop="1" thickBot="1" x14ac:dyDescent="0.3">
      <c r="A9902" s="151" t="s">
        <v>0</v>
      </c>
      <c r="B9902" s="158" t="s">
        <v>150</v>
      </c>
      <c r="C9902" s="155">
        <f t="shared" si="3317"/>
        <v>0</v>
      </c>
      <c r="D9902" s="155">
        <v>0</v>
      </c>
      <c r="E9902" s="155">
        <v>0</v>
      </c>
      <c r="F9902" s="155">
        <f t="shared" si="3318"/>
        <v>0</v>
      </c>
      <c r="G9902" s="155">
        <v>0</v>
      </c>
      <c r="H9902" s="155">
        <v>0</v>
      </c>
      <c r="I9902" s="155">
        <f t="shared" si="3319"/>
        <v>0</v>
      </c>
      <c r="J9902" s="155">
        <v>0</v>
      </c>
      <c r="K9902" s="155">
        <v>0</v>
      </c>
      <c r="L9902" s="155">
        <f t="shared" si="3320"/>
        <v>0</v>
      </c>
      <c r="M9902" s="155">
        <v>0</v>
      </c>
      <c r="N9902" s="155">
        <v>0</v>
      </c>
    </row>
    <row r="9903" spans="1:14" customFormat="1" ht="33" hidden="1" customHeight="1" thickTop="1" thickBot="1" x14ac:dyDescent="0.3">
      <c r="A9903" s="151" t="s">
        <v>0</v>
      </c>
      <c r="B9903" s="158" t="s">
        <v>151</v>
      </c>
      <c r="C9903" s="155">
        <f t="shared" si="3317"/>
        <v>0</v>
      </c>
      <c r="D9903" s="155">
        <v>0</v>
      </c>
      <c r="E9903" s="155">
        <v>0</v>
      </c>
      <c r="F9903" s="155">
        <f t="shared" si="3318"/>
        <v>0</v>
      </c>
      <c r="G9903" s="155">
        <v>0</v>
      </c>
      <c r="H9903" s="155">
        <v>0</v>
      </c>
      <c r="I9903" s="155">
        <f t="shared" si="3319"/>
        <v>0</v>
      </c>
      <c r="J9903" s="155">
        <v>0</v>
      </c>
      <c r="K9903" s="155">
        <v>0</v>
      </c>
      <c r="L9903" s="155">
        <f t="shared" si="3320"/>
        <v>0</v>
      </c>
      <c r="M9903" s="155">
        <v>0</v>
      </c>
      <c r="N9903" s="155">
        <v>0</v>
      </c>
    </row>
    <row r="9904" spans="1:14" customFormat="1" ht="25.5" hidden="1" customHeight="1" thickTop="1" thickBot="1" x14ac:dyDescent="0.3">
      <c r="A9904" s="151" t="s">
        <v>0</v>
      </c>
      <c r="B9904" s="158" t="s">
        <v>152</v>
      </c>
      <c r="C9904" s="155">
        <f t="shared" si="3317"/>
        <v>0</v>
      </c>
      <c r="D9904" s="155">
        <v>0</v>
      </c>
      <c r="E9904" s="155">
        <v>0</v>
      </c>
      <c r="F9904" s="155">
        <f t="shared" si="3318"/>
        <v>0</v>
      </c>
      <c r="G9904" s="155">
        <v>0</v>
      </c>
      <c r="H9904" s="155">
        <v>0</v>
      </c>
      <c r="I9904" s="155">
        <f t="shared" si="3319"/>
        <v>0</v>
      </c>
      <c r="J9904" s="155">
        <v>0</v>
      </c>
      <c r="K9904" s="155">
        <v>0</v>
      </c>
      <c r="L9904" s="155">
        <f t="shared" si="3320"/>
        <v>0</v>
      </c>
      <c r="M9904" s="155">
        <v>0</v>
      </c>
      <c r="N9904" s="155">
        <v>0</v>
      </c>
    </row>
    <row r="9905" spans="1:14" customFormat="1" ht="20.25" hidden="1" customHeight="1" thickTop="1" thickBot="1" x14ac:dyDescent="0.3">
      <c r="A9905" s="151" t="s">
        <v>0</v>
      </c>
      <c r="B9905" s="158" t="s">
        <v>153</v>
      </c>
      <c r="C9905" s="155">
        <f t="shared" si="3317"/>
        <v>0</v>
      </c>
      <c r="D9905" s="155">
        <v>0</v>
      </c>
      <c r="E9905" s="155">
        <v>0</v>
      </c>
      <c r="F9905" s="155">
        <f t="shared" si="3318"/>
        <v>0</v>
      </c>
      <c r="G9905" s="155">
        <v>0</v>
      </c>
      <c r="H9905" s="155">
        <v>0</v>
      </c>
      <c r="I9905" s="155">
        <f t="shared" si="3319"/>
        <v>0</v>
      </c>
      <c r="J9905" s="155">
        <v>0</v>
      </c>
      <c r="K9905" s="155">
        <v>0</v>
      </c>
      <c r="L9905" s="155">
        <f t="shared" si="3320"/>
        <v>0</v>
      </c>
      <c r="M9905" s="155">
        <v>0</v>
      </c>
      <c r="N9905" s="155">
        <v>0</v>
      </c>
    </row>
    <row r="9906" spans="1:14" customFormat="1" ht="30" hidden="1" customHeight="1" thickTop="1" thickBot="1" x14ac:dyDescent="0.3">
      <c r="A9906" s="151" t="s">
        <v>0</v>
      </c>
      <c r="B9906" s="158" t="s">
        <v>154</v>
      </c>
      <c r="C9906" s="155">
        <f t="shared" si="3317"/>
        <v>0</v>
      </c>
      <c r="D9906" s="155">
        <v>0</v>
      </c>
      <c r="E9906" s="155">
        <v>0</v>
      </c>
      <c r="F9906" s="155">
        <f t="shared" si="3318"/>
        <v>0</v>
      </c>
      <c r="G9906" s="155">
        <v>0</v>
      </c>
      <c r="H9906" s="155">
        <v>0</v>
      </c>
      <c r="I9906" s="155">
        <f t="shared" si="3319"/>
        <v>0</v>
      </c>
      <c r="J9906" s="155">
        <v>0</v>
      </c>
      <c r="K9906" s="155">
        <v>0</v>
      </c>
      <c r="L9906" s="155">
        <f t="shared" si="3320"/>
        <v>0</v>
      </c>
      <c r="M9906" s="155">
        <v>0</v>
      </c>
      <c r="N9906" s="155">
        <v>0</v>
      </c>
    </row>
    <row r="9907" spans="1:14" customFormat="1" ht="30.75" hidden="1" customHeight="1" thickTop="1" thickBot="1" x14ac:dyDescent="0.3">
      <c r="A9907" s="151" t="s">
        <v>0</v>
      </c>
      <c r="B9907" s="158" t="s">
        <v>155</v>
      </c>
      <c r="C9907" s="155">
        <f t="shared" si="3317"/>
        <v>0</v>
      </c>
      <c r="D9907" s="155">
        <v>0</v>
      </c>
      <c r="E9907" s="155">
        <v>0</v>
      </c>
      <c r="F9907" s="155">
        <f t="shared" si="3318"/>
        <v>0</v>
      </c>
      <c r="G9907" s="155">
        <v>0</v>
      </c>
      <c r="H9907" s="155">
        <v>0</v>
      </c>
      <c r="I9907" s="155">
        <f t="shared" si="3319"/>
        <v>0</v>
      </c>
      <c r="J9907" s="155">
        <v>0</v>
      </c>
      <c r="K9907" s="155">
        <v>0</v>
      </c>
      <c r="L9907" s="155">
        <f t="shared" si="3320"/>
        <v>0</v>
      </c>
      <c r="M9907" s="155">
        <v>0</v>
      </c>
      <c r="N9907" s="155">
        <v>0</v>
      </c>
    </row>
    <row r="9908" spans="1:14" customFormat="1" ht="24" hidden="1" customHeight="1" thickTop="1" thickBot="1" x14ac:dyDescent="0.3">
      <c r="A9908" s="151" t="s">
        <v>0</v>
      </c>
      <c r="B9908" s="158" t="s">
        <v>156</v>
      </c>
      <c r="C9908" s="155">
        <f t="shared" si="3317"/>
        <v>0</v>
      </c>
      <c r="D9908" s="155">
        <v>0</v>
      </c>
      <c r="E9908" s="155">
        <v>0</v>
      </c>
      <c r="F9908" s="155">
        <f t="shared" si="3318"/>
        <v>0</v>
      </c>
      <c r="G9908" s="155">
        <v>0</v>
      </c>
      <c r="H9908" s="155">
        <v>0</v>
      </c>
      <c r="I9908" s="155">
        <f t="shared" si="3319"/>
        <v>0</v>
      </c>
      <c r="J9908" s="155">
        <v>0</v>
      </c>
      <c r="K9908" s="155">
        <v>0</v>
      </c>
      <c r="L9908" s="155">
        <f t="shared" si="3320"/>
        <v>0</v>
      </c>
      <c r="M9908" s="155">
        <v>0</v>
      </c>
      <c r="N9908" s="155">
        <v>0</v>
      </c>
    </row>
    <row r="9909" spans="1:14" customFormat="1" ht="26.25" hidden="1" customHeight="1" thickTop="1" thickBot="1" x14ac:dyDescent="0.3">
      <c r="A9909" s="151" t="s">
        <v>0</v>
      </c>
      <c r="B9909" s="158" t="s">
        <v>157</v>
      </c>
      <c r="C9909" s="155">
        <f t="shared" si="3317"/>
        <v>0</v>
      </c>
      <c r="D9909" s="155">
        <v>0</v>
      </c>
      <c r="E9909" s="155">
        <v>0</v>
      </c>
      <c r="F9909" s="155">
        <f t="shared" si="3318"/>
        <v>0</v>
      </c>
      <c r="G9909" s="155">
        <v>0</v>
      </c>
      <c r="H9909" s="155">
        <v>0</v>
      </c>
      <c r="I9909" s="155">
        <f t="shared" si="3319"/>
        <v>0</v>
      </c>
      <c r="J9909" s="155">
        <v>0</v>
      </c>
      <c r="K9909" s="155">
        <v>0</v>
      </c>
      <c r="L9909" s="155">
        <f t="shared" si="3320"/>
        <v>0</v>
      </c>
      <c r="M9909" s="155">
        <v>0</v>
      </c>
      <c r="N9909" s="155">
        <v>0</v>
      </c>
    </row>
    <row r="9910" spans="1:14" customFormat="1" ht="32.25" hidden="1" customHeight="1" thickTop="1" thickBot="1" x14ac:dyDescent="0.3">
      <c r="A9910" s="151" t="s">
        <v>0</v>
      </c>
      <c r="B9910" s="158" t="s">
        <v>158</v>
      </c>
      <c r="C9910" s="155">
        <f t="shared" si="3317"/>
        <v>0</v>
      </c>
      <c r="D9910" s="155">
        <v>0</v>
      </c>
      <c r="E9910" s="155">
        <v>0</v>
      </c>
      <c r="F9910" s="155">
        <f t="shared" si="3318"/>
        <v>0</v>
      </c>
      <c r="G9910" s="155">
        <v>0</v>
      </c>
      <c r="H9910" s="155">
        <v>0</v>
      </c>
      <c r="I9910" s="155">
        <f t="shared" si="3319"/>
        <v>0</v>
      </c>
      <c r="J9910" s="155">
        <v>0</v>
      </c>
      <c r="K9910" s="155">
        <v>0</v>
      </c>
      <c r="L9910" s="155">
        <f t="shared" si="3320"/>
        <v>0</v>
      </c>
      <c r="M9910" s="155">
        <v>0</v>
      </c>
      <c r="N9910" s="155">
        <v>0</v>
      </c>
    </row>
    <row r="9911" spans="1:14" customFormat="1" ht="34.5" hidden="1" customHeight="1" thickTop="1" thickBot="1" x14ac:dyDescent="0.3">
      <c r="A9911" s="151" t="s">
        <v>0</v>
      </c>
      <c r="B9911" s="158" t="s">
        <v>159</v>
      </c>
      <c r="C9911" s="155">
        <f t="shared" si="3317"/>
        <v>0</v>
      </c>
      <c r="D9911" s="155">
        <v>0</v>
      </c>
      <c r="E9911" s="155">
        <v>0</v>
      </c>
      <c r="F9911" s="155">
        <f t="shared" si="3318"/>
        <v>0</v>
      </c>
      <c r="G9911" s="155">
        <v>0</v>
      </c>
      <c r="H9911" s="155">
        <v>0</v>
      </c>
      <c r="I9911" s="155">
        <f t="shared" si="3319"/>
        <v>0</v>
      </c>
      <c r="J9911" s="155">
        <v>0</v>
      </c>
      <c r="K9911" s="155">
        <v>0</v>
      </c>
      <c r="L9911" s="155">
        <f t="shared" si="3320"/>
        <v>0</v>
      </c>
      <c r="M9911" s="155">
        <v>0</v>
      </c>
      <c r="N9911" s="155">
        <v>0</v>
      </c>
    </row>
    <row r="9912" spans="1:14" customFormat="1" ht="35.25" customHeight="1" x14ac:dyDescent="0.25">
      <c r="A9912" s="151" t="s">
        <v>0</v>
      </c>
      <c r="B9912" s="158" t="s">
        <v>160</v>
      </c>
      <c r="C9912" s="155">
        <f t="shared" si="3317"/>
        <v>0</v>
      </c>
      <c r="D9912" s="155">
        <v>0</v>
      </c>
      <c r="E9912" s="155">
        <v>0</v>
      </c>
      <c r="F9912" s="155">
        <f t="shared" si="3318"/>
        <v>0</v>
      </c>
      <c r="G9912" s="155">
        <v>0</v>
      </c>
      <c r="H9912" s="155">
        <v>0</v>
      </c>
      <c r="I9912" s="155">
        <f t="shared" si="3319"/>
        <v>0</v>
      </c>
      <c r="J9912" s="155">
        <v>0</v>
      </c>
      <c r="K9912" s="155">
        <v>0</v>
      </c>
      <c r="L9912" s="155">
        <f t="shared" si="3320"/>
        <v>0</v>
      </c>
      <c r="M9912" s="155">
        <v>0</v>
      </c>
      <c r="N9912" s="155">
        <v>0</v>
      </c>
    </row>
    <row r="9913" spans="1:14" customFormat="1" ht="18.75" customHeight="1" x14ac:dyDescent="0.25">
      <c r="A9913" s="151" t="s">
        <v>0</v>
      </c>
      <c r="B9913" s="157" t="s">
        <v>161</v>
      </c>
      <c r="C9913" s="155">
        <f t="shared" si="3317"/>
        <v>0</v>
      </c>
      <c r="D9913" s="155">
        <f>SUM(D9914,D9921)</f>
        <v>0</v>
      </c>
      <c r="E9913" s="155">
        <f>SUM(E9914,E9921)</f>
        <v>0</v>
      </c>
      <c r="F9913" s="155">
        <f t="shared" si="3318"/>
        <v>1.1000000000000001</v>
      </c>
      <c r="G9913" s="155">
        <f>SUM(G9914,G9921)</f>
        <v>1.1000000000000001</v>
      </c>
      <c r="H9913" s="155">
        <f>SUM(H9914,H9921)</f>
        <v>0</v>
      </c>
      <c r="I9913" s="155">
        <f t="shared" si="3319"/>
        <v>46.45</v>
      </c>
      <c r="J9913" s="155">
        <f>SUM(J9914,J9921)</f>
        <v>46.45</v>
      </c>
      <c r="K9913" s="155">
        <f>SUM(K9914,K9921)</f>
        <v>0</v>
      </c>
      <c r="L9913" s="155">
        <f t="shared" si="3320"/>
        <v>0</v>
      </c>
      <c r="M9913" s="155">
        <f>SUM(M9914,M9921)</f>
        <v>0</v>
      </c>
      <c r="N9913" s="155">
        <f>SUM(N9914,N9921)</f>
        <v>0</v>
      </c>
    </row>
    <row r="9914" spans="1:14" customFormat="1" ht="29.25" hidden="1" customHeight="1" thickTop="1" thickBot="1" x14ac:dyDescent="0.3">
      <c r="A9914" s="151" t="s">
        <v>0</v>
      </c>
      <c r="B9914" s="158" t="s">
        <v>162</v>
      </c>
      <c r="C9914" s="155">
        <f t="shared" si="3317"/>
        <v>0</v>
      </c>
      <c r="D9914" s="155">
        <f>SUM(D9915:D9920)</f>
        <v>0</v>
      </c>
      <c r="E9914" s="155">
        <f>SUM(E9915:E9920)</f>
        <v>0</v>
      </c>
      <c r="F9914" s="155">
        <f t="shared" si="3318"/>
        <v>0</v>
      </c>
      <c r="G9914" s="155">
        <f>SUM(G9915:G9920)</f>
        <v>0</v>
      </c>
      <c r="H9914" s="155">
        <f>SUM(H9915:H9920)</f>
        <v>0</v>
      </c>
      <c r="I9914" s="155">
        <f t="shared" si="3319"/>
        <v>46.45</v>
      </c>
      <c r="J9914" s="155">
        <f>SUM(J9915:J9920)</f>
        <v>46.45</v>
      </c>
      <c r="K9914" s="155">
        <f>SUM(K9915:K9920)</f>
        <v>0</v>
      </c>
      <c r="L9914" s="155">
        <f t="shared" si="3320"/>
        <v>0</v>
      </c>
      <c r="M9914" s="155">
        <f>SUM(M9915:M9920)</f>
        <v>0</v>
      </c>
      <c r="N9914" s="155">
        <f>SUM(N9915:N9920)</f>
        <v>0</v>
      </c>
    </row>
    <row r="9915" spans="1:14" customFormat="1" ht="36" hidden="1" customHeight="1" thickTop="1" thickBot="1" x14ac:dyDescent="0.3">
      <c r="A9915" s="151" t="s">
        <v>0</v>
      </c>
      <c r="B9915" s="159" t="s">
        <v>163</v>
      </c>
      <c r="C9915" s="155">
        <f t="shared" si="3317"/>
        <v>0</v>
      </c>
      <c r="D9915" s="155">
        <v>0</v>
      </c>
      <c r="E9915" s="155">
        <v>0</v>
      </c>
      <c r="F9915" s="155">
        <f t="shared" si="3318"/>
        <v>0</v>
      </c>
      <c r="G9915" s="155">
        <v>0</v>
      </c>
      <c r="H9915" s="155">
        <v>0</v>
      </c>
      <c r="I9915" s="155">
        <f t="shared" si="3319"/>
        <v>0</v>
      </c>
      <c r="J9915" s="155">
        <v>0</v>
      </c>
      <c r="K9915" s="155">
        <v>0</v>
      </c>
      <c r="L9915" s="155">
        <f t="shared" si="3320"/>
        <v>0</v>
      </c>
      <c r="M9915" s="155">
        <v>0</v>
      </c>
      <c r="N9915" s="155">
        <v>0</v>
      </c>
    </row>
    <row r="9916" spans="1:14" customFormat="1" ht="27" hidden="1" customHeight="1" thickTop="1" thickBot="1" x14ac:dyDescent="0.3">
      <c r="A9916" s="151" t="s">
        <v>0</v>
      </c>
      <c r="B9916" s="159" t="s">
        <v>164</v>
      </c>
      <c r="C9916" s="155">
        <f t="shared" si="3317"/>
        <v>0</v>
      </c>
      <c r="D9916" s="155">
        <v>0</v>
      </c>
      <c r="E9916" s="155">
        <v>0</v>
      </c>
      <c r="F9916" s="155">
        <f t="shared" si="3318"/>
        <v>0</v>
      </c>
      <c r="G9916" s="155">
        <v>0</v>
      </c>
      <c r="H9916" s="155">
        <v>0</v>
      </c>
      <c r="I9916" s="155">
        <f t="shared" si="3319"/>
        <v>0</v>
      </c>
      <c r="J9916" s="155">
        <v>0</v>
      </c>
      <c r="K9916" s="155">
        <v>0</v>
      </c>
      <c r="L9916" s="155">
        <f t="shared" si="3320"/>
        <v>0</v>
      </c>
      <c r="M9916" s="155">
        <v>0</v>
      </c>
      <c r="N9916" s="155">
        <v>0</v>
      </c>
    </row>
    <row r="9917" spans="1:14" customFormat="1" ht="38.25" hidden="1" customHeight="1" thickTop="1" thickBot="1" x14ac:dyDescent="0.3">
      <c r="A9917" s="151" t="s">
        <v>0</v>
      </c>
      <c r="B9917" s="159" t="s">
        <v>165</v>
      </c>
      <c r="C9917" s="155">
        <f t="shared" si="3317"/>
        <v>0</v>
      </c>
      <c r="D9917" s="155">
        <v>0</v>
      </c>
      <c r="E9917" s="155">
        <v>0</v>
      </c>
      <c r="F9917" s="155">
        <f t="shared" si="3318"/>
        <v>0</v>
      </c>
      <c r="G9917" s="155">
        <v>0</v>
      </c>
      <c r="H9917" s="155">
        <v>0</v>
      </c>
      <c r="I9917" s="155">
        <f t="shared" si="3319"/>
        <v>0</v>
      </c>
      <c r="J9917" s="155">
        <v>0</v>
      </c>
      <c r="K9917" s="155">
        <v>0</v>
      </c>
      <c r="L9917" s="155">
        <f t="shared" si="3320"/>
        <v>0</v>
      </c>
      <c r="M9917" s="155">
        <v>0</v>
      </c>
      <c r="N9917" s="155">
        <v>0</v>
      </c>
    </row>
    <row r="9918" spans="1:14" customFormat="1" ht="42.75" hidden="1" customHeight="1" thickTop="1" thickBot="1" x14ac:dyDescent="0.3">
      <c r="A9918" s="151" t="s">
        <v>0</v>
      </c>
      <c r="B9918" s="159" t="s">
        <v>166</v>
      </c>
      <c r="C9918" s="155">
        <f t="shared" si="3317"/>
        <v>0</v>
      </c>
      <c r="D9918" s="155">
        <v>0</v>
      </c>
      <c r="E9918" s="155">
        <v>0</v>
      </c>
      <c r="F9918" s="155">
        <f t="shared" si="3318"/>
        <v>0</v>
      </c>
      <c r="G9918" s="155">
        <v>0</v>
      </c>
      <c r="H9918" s="155">
        <v>0</v>
      </c>
      <c r="I9918" s="155">
        <f t="shared" si="3319"/>
        <v>0</v>
      </c>
      <c r="J9918" s="155">
        <v>0</v>
      </c>
      <c r="K9918" s="155">
        <v>0</v>
      </c>
      <c r="L9918" s="155">
        <f t="shared" si="3320"/>
        <v>0</v>
      </c>
      <c r="M9918" s="155">
        <v>0</v>
      </c>
      <c r="N9918" s="155">
        <v>0</v>
      </c>
    </row>
    <row r="9919" spans="1:14" customFormat="1" ht="0.75" hidden="1" customHeight="1" x14ac:dyDescent="0.25">
      <c r="A9919" s="151" t="s">
        <v>0</v>
      </c>
      <c r="B9919" s="159" t="s">
        <v>167</v>
      </c>
      <c r="C9919" s="155">
        <f t="shared" si="3317"/>
        <v>0</v>
      </c>
      <c r="D9919" s="155">
        <v>0</v>
      </c>
      <c r="E9919" s="155">
        <v>0</v>
      </c>
      <c r="F9919" s="155">
        <f t="shared" si="3318"/>
        <v>0</v>
      </c>
      <c r="G9919" s="155">
        <v>0</v>
      </c>
      <c r="H9919" s="155">
        <v>0</v>
      </c>
      <c r="I9919" s="155">
        <f t="shared" si="3319"/>
        <v>0</v>
      </c>
      <c r="J9919" s="155">
        <v>0</v>
      </c>
      <c r="K9919" s="155">
        <v>0</v>
      </c>
      <c r="L9919" s="155">
        <f t="shared" si="3320"/>
        <v>0</v>
      </c>
      <c r="M9919" s="155">
        <v>0</v>
      </c>
      <c r="N9919" s="155">
        <v>0</v>
      </c>
    </row>
    <row r="9920" spans="1:14" customFormat="1" ht="24.75" customHeight="1" x14ac:dyDescent="0.25">
      <c r="A9920" s="151" t="s">
        <v>0</v>
      </c>
      <c r="B9920" s="159" t="s">
        <v>168</v>
      </c>
      <c r="C9920" s="155">
        <f t="shared" si="3317"/>
        <v>0</v>
      </c>
      <c r="D9920" s="155">
        <v>0</v>
      </c>
      <c r="E9920" s="155">
        <v>0</v>
      </c>
      <c r="F9920" s="155">
        <f t="shared" si="3318"/>
        <v>0</v>
      </c>
      <c r="G9920" s="155">
        <v>0</v>
      </c>
      <c r="H9920" s="155">
        <v>0</v>
      </c>
      <c r="I9920" s="155">
        <f t="shared" si="3319"/>
        <v>46.45</v>
      </c>
      <c r="J9920" s="155">
        <v>46.45</v>
      </c>
      <c r="K9920" s="155">
        <v>0</v>
      </c>
      <c r="L9920" s="155">
        <f t="shared" si="3320"/>
        <v>0</v>
      </c>
      <c r="M9920" s="155">
        <v>0</v>
      </c>
      <c r="N9920" s="155">
        <v>0</v>
      </c>
    </row>
    <row r="9921" spans="1:14" customFormat="1" ht="21" customHeight="1" x14ac:dyDescent="0.25">
      <c r="A9921" s="151" t="s">
        <v>0</v>
      </c>
      <c r="B9921" s="158" t="s">
        <v>169</v>
      </c>
      <c r="C9921" s="155">
        <f t="shared" si="3317"/>
        <v>0</v>
      </c>
      <c r="D9921" s="155">
        <f>SUM(D9922:D9941)</f>
        <v>0</v>
      </c>
      <c r="E9921" s="155">
        <f>SUM(E9922:E9941)</f>
        <v>0</v>
      </c>
      <c r="F9921" s="155">
        <f t="shared" si="3318"/>
        <v>1.1000000000000001</v>
      </c>
      <c r="G9921" s="155">
        <f>SUM(G9922:G9941)</f>
        <v>1.1000000000000001</v>
      </c>
      <c r="H9921" s="155">
        <f>SUM(H9922:H9941)</f>
        <v>0</v>
      </c>
      <c r="I9921" s="155">
        <f t="shared" si="3319"/>
        <v>0</v>
      </c>
      <c r="J9921" s="155">
        <f>SUM(J9922:J9941)</f>
        <v>0</v>
      </c>
      <c r="K9921" s="155">
        <f>SUM(K9922:K9941)</f>
        <v>0</v>
      </c>
      <c r="L9921" s="155">
        <f t="shared" si="3320"/>
        <v>0</v>
      </c>
      <c r="M9921" s="155">
        <f>SUM(M9922:M9941)</f>
        <v>0</v>
      </c>
      <c r="N9921" s="155">
        <f>SUM(N9922:N9941)</f>
        <v>0</v>
      </c>
    </row>
    <row r="9922" spans="1:14" customFormat="1" ht="29.25" customHeight="1" x14ac:dyDescent="0.25">
      <c r="A9922" s="151" t="s">
        <v>0</v>
      </c>
      <c r="B9922" s="159" t="s">
        <v>30</v>
      </c>
      <c r="C9922" s="155">
        <f t="shared" si="3317"/>
        <v>0</v>
      </c>
      <c r="D9922" s="155">
        <v>0</v>
      </c>
      <c r="E9922" s="155">
        <v>0</v>
      </c>
      <c r="F9922" s="155">
        <f t="shared" si="3318"/>
        <v>0</v>
      </c>
      <c r="G9922" s="155">
        <v>0</v>
      </c>
      <c r="H9922" s="155">
        <v>0</v>
      </c>
      <c r="I9922" s="155">
        <f t="shared" si="3319"/>
        <v>0</v>
      </c>
      <c r="J9922" s="155">
        <v>0</v>
      </c>
      <c r="K9922" s="155">
        <v>0</v>
      </c>
      <c r="L9922" s="155">
        <f t="shared" si="3320"/>
        <v>0</v>
      </c>
      <c r="M9922" s="155">
        <v>0</v>
      </c>
      <c r="N9922" s="155">
        <v>0</v>
      </c>
    </row>
    <row r="9923" spans="1:14" customFormat="1" ht="26.25" customHeight="1" x14ac:dyDescent="0.25">
      <c r="A9923" s="151" t="s">
        <v>0</v>
      </c>
      <c r="B9923" s="159" t="s">
        <v>31</v>
      </c>
      <c r="C9923" s="155">
        <f t="shared" ref="C9923:C9986" si="3321">SUM(D9923:E9923)</f>
        <v>0</v>
      </c>
      <c r="D9923" s="155">
        <v>0</v>
      </c>
      <c r="E9923" s="155">
        <v>0</v>
      </c>
      <c r="F9923" s="155">
        <f t="shared" ref="F9923:F9986" si="3322">SUM(G9923:H9923)</f>
        <v>0</v>
      </c>
      <c r="G9923" s="155">
        <v>0</v>
      </c>
      <c r="H9923" s="155">
        <v>0</v>
      </c>
      <c r="I9923" s="155">
        <f t="shared" ref="I9923:I9986" si="3323">SUM(J9923:K9923)</f>
        <v>0</v>
      </c>
      <c r="J9923" s="155">
        <v>0</v>
      </c>
      <c r="K9923" s="155">
        <v>0</v>
      </c>
      <c r="L9923" s="155">
        <f t="shared" ref="L9923:L9986" si="3324">SUM(M9923:N9923)</f>
        <v>0</v>
      </c>
      <c r="M9923" s="155">
        <v>0</v>
      </c>
      <c r="N9923" s="155">
        <v>0</v>
      </c>
    </row>
    <row r="9924" spans="1:14" customFormat="1" ht="20.25" customHeight="1" x14ac:dyDescent="0.25">
      <c r="A9924" s="151" t="s">
        <v>0</v>
      </c>
      <c r="B9924" s="159" t="s">
        <v>170</v>
      </c>
      <c r="C9924" s="155">
        <f t="shared" si="3321"/>
        <v>0</v>
      </c>
      <c r="D9924" s="155">
        <v>0</v>
      </c>
      <c r="E9924" s="155">
        <v>0</v>
      </c>
      <c r="F9924" s="155">
        <f t="shared" si="3322"/>
        <v>1.1000000000000001</v>
      </c>
      <c r="G9924" s="155">
        <v>1.1000000000000001</v>
      </c>
      <c r="H9924" s="155">
        <v>0</v>
      </c>
      <c r="I9924" s="155">
        <f t="shared" si="3323"/>
        <v>0</v>
      </c>
      <c r="J9924" s="155">
        <v>0</v>
      </c>
      <c r="K9924" s="155">
        <v>0</v>
      </c>
      <c r="L9924" s="155">
        <f t="shared" si="3324"/>
        <v>0</v>
      </c>
      <c r="M9924" s="155">
        <v>0</v>
      </c>
      <c r="N9924" s="155">
        <v>0</v>
      </c>
    </row>
    <row r="9925" spans="1:14" customFormat="1" ht="23.25" hidden="1" customHeight="1" thickTop="1" thickBot="1" x14ac:dyDescent="0.3">
      <c r="A9925" s="140" t="s">
        <v>0</v>
      </c>
      <c r="B9925" s="141" t="s">
        <v>36</v>
      </c>
      <c r="C9925" s="142">
        <f t="shared" si="3321"/>
        <v>0</v>
      </c>
      <c r="D9925" s="142">
        <v>0</v>
      </c>
      <c r="E9925" s="142">
        <v>0</v>
      </c>
      <c r="F9925" s="142">
        <f t="shared" si="3322"/>
        <v>0</v>
      </c>
      <c r="G9925" s="142">
        <v>0</v>
      </c>
      <c r="H9925" s="477">
        <v>0</v>
      </c>
      <c r="I9925" s="142">
        <f t="shared" si="3323"/>
        <v>0</v>
      </c>
      <c r="J9925" s="142">
        <v>0</v>
      </c>
      <c r="K9925" s="477">
        <v>0</v>
      </c>
      <c r="L9925" s="142">
        <f t="shared" si="3324"/>
        <v>0</v>
      </c>
      <c r="M9925" s="142">
        <v>0</v>
      </c>
      <c r="N9925" s="477">
        <v>0</v>
      </c>
    </row>
    <row r="9926" spans="1:14" customFormat="1" ht="27.75" hidden="1" customHeight="1" thickTop="1" thickBot="1" x14ac:dyDescent="0.3">
      <c r="A9926" s="1" t="s">
        <v>0</v>
      </c>
      <c r="B9926" s="6" t="s">
        <v>171</v>
      </c>
      <c r="C9926" s="9">
        <f t="shared" si="3321"/>
        <v>0</v>
      </c>
      <c r="D9926" s="9">
        <v>0</v>
      </c>
      <c r="E9926" s="9">
        <v>0</v>
      </c>
      <c r="F9926" s="9">
        <f t="shared" si="3322"/>
        <v>0</v>
      </c>
      <c r="G9926" s="9">
        <v>0</v>
      </c>
      <c r="H9926" s="467">
        <v>0</v>
      </c>
      <c r="I9926" s="9">
        <f t="shared" si="3323"/>
        <v>0</v>
      </c>
      <c r="J9926" s="9">
        <v>0</v>
      </c>
      <c r="K9926" s="467">
        <v>0</v>
      </c>
      <c r="L9926" s="9">
        <f t="shared" si="3324"/>
        <v>0</v>
      </c>
      <c r="M9926" s="9">
        <v>0</v>
      </c>
      <c r="N9926" s="467">
        <v>0</v>
      </c>
    </row>
    <row r="9927" spans="1:14" customFormat="1" ht="30" hidden="1" customHeight="1" thickTop="1" thickBot="1" x14ac:dyDescent="0.3">
      <c r="A9927" s="1" t="s">
        <v>0</v>
      </c>
      <c r="B9927" s="6" t="s">
        <v>172</v>
      </c>
      <c r="C9927" s="9">
        <f t="shared" si="3321"/>
        <v>0</v>
      </c>
      <c r="D9927" s="9">
        <v>0</v>
      </c>
      <c r="E9927" s="9">
        <v>0</v>
      </c>
      <c r="F9927" s="9">
        <f t="shared" si="3322"/>
        <v>0</v>
      </c>
      <c r="G9927" s="9">
        <v>0</v>
      </c>
      <c r="H9927" s="467">
        <v>0</v>
      </c>
      <c r="I9927" s="9">
        <f t="shared" si="3323"/>
        <v>0</v>
      </c>
      <c r="J9927" s="9">
        <v>0</v>
      </c>
      <c r="K9927" s="467">
        <v>0</v>
      </c>
      <c r="L9927" s="9">
        <f t="shared" si="3324"/>
        <v>0</v>
      </c>
      <c r="M9927" s="9">
        <v>0</v>
      </c>
      <c r="N9927" s="467">
        <v>0</v>
      </c>
    </row>
    <row r="9928" spans="1:14" customFormat="1" ht="27" hidden="1" customHeight="1" thickTop="1" thickBot="1" x14ac:dyDescent="0.3">
      <c r="A9928" s="1" t="s">
        <v>0</v>
      </c>
      <c r="B9928" s="6" t="s">
        <v>173</v>
      </c>
      <c r="C9928" s="9">
        <f t="shared" si="3321"/>
        <v>0</v>
      </c>
      <c r="D9928" s="9">
        <v>0</v>
      </c>
      <c r="E9928" s="9">
        <v>0</v>
      </c>
      <c r="F9928" s="9">
        <f t="shared" si="3322"/>
        <v>0</v>
      </c>
      <c r="G9928" s="9">
        <v>0</v>
      </c>
      <c r="H9928" s="467">
        <v>0</v>
      </c>
      <c r="I9928" s="9">
        <f t="shared" si="3323"/>
        <v>0</v>
      </c>
      <c r="J9928" s="9">
        <v>0</v>
      </c>
      <c r="K9928" s="467">
        <v>0</v>
      </c>
      <c r="L9928" s="9">
        <f t="shared" si="3324"/>
        <v>0</v>
      </c>
      <c r="M9928" s="9">
        <v>0</v>
      </c>
      <c r="N9928" s="467">
        <v>0</v>
      </c>
    </row>
    <row r="9929" spans="1:14" customFormat="1" ht="23.25" hidden="1" customHeight="1" thickTop="1" thickBot="1" x14ac:dyDescent="0.3">
      <c r="A9929" s="1" t="s">
        <v>0</v>
      </c>
      <c r="B9929" s="6" t="s">
        <v>174</v>
      </c>
      <c r="C9929" s="9">
        <f t="shared" si="3321"/>
        <v>0</v>
      </c>
      <c r="D9929" s="9">
        <v>0</v>
      </c>
      <c r="E9929" s="9">
        <v>0</v>
      </c>
      <c r="F9929" s="9">
        <f t="shared" si="3322"/>
        <v>0</v>
      </c>
      <c r="G9929" s="9">
        <v>0</v>
      </c>
      <c r="H9929" s="467">
        <v>0</v>
      </c>
      <c r="I9929" s="9">
        <f t="shared" si="3323"/>
        <v>0</v>
      </c>
      <c r="J9929" s="9">
        <v>0</v>
      </c>
      <c r="K9929" s="467">
        <v>0</v>
      </c>
      <c r="L9929" s="9">
        <f t="shared" si="3324"/>
        <v>0</v>
      </c>
      <c r="M9929" s="9">
        <v>0</v>
      </c>
      <c r="N9929" s="467">
        <v>0</v>
      </c>
    </row>
    <row r="9930" spans="1:14" customFormat="1" ht="26.25" hidden="1" customHeight="1" thickTop="1" thickBot="1" x14ac:dyDescent="0.3">
      <c r="A9930" s="1" t="s">
        <v>0</v>
      </c>
      <c r="B9930" s="6" t="s">
        <v>175</v>
      </c>
      <c r="C9930" s="9">
        <f t="shared" si="3321"/>
        <v>0</v>
      </c>
      <c r="D9930" s="9">
        <v>0</v>
      </c>
      <c r="E9930" s="9">
        <v>0</v>
      </c>
      <c r="F9930" s="9">
        <f t="shared" si="3322"/>
        <v>0</v>
      </c>
      <c r="G9930" s="9">
        <v>0</v>
      </c>
      <c r="H9930" s="467">
        <v>0</v>
      </c>
      <c r="I9930" s="9">
        <f t="shared" si="3323"/>
        <v>0</v>
      </c>
      <c r="J9930" s="9">
        <v>0</v>
      </c>
      <c r="K9930" s="467">
        <v>0</v>
      </c>
      <c r="L9930" s="9">
        <f t="shared" si="3324"/>
        <v>0</v>
      </c>
      <c r="M9930" s="9">
        <v>0</v>
      </c>
      <c r="N9930" s="467">
        <v>0</v>
      </c>
    </row>
    <row r="9931" spans="1:14" customFormat="1" ht="27" hidden="1" customHeight="1" thickTop="1" thickBot="1" x14ac:dyDescent="0.3">
      <c r="A9931" s="1" t="s">
        <v>0</v>
      </c>
      <c r="B9931" s="6" t="s">
        <v>37</v>
      </c>
      <c r="C9931" s="9">
        <f t="shared" si="3321"/>
        <v>0</v>
      </c>
      <c r="D9931" s="9">
        <v>0</v>
      </c>
      <c r="E9931" s="9">
        <v>0</v>
      </c>
      <c r="F9931" s="9">
        <f t="shared" si="3322"/>
        <v>0</v>
      </c>
      <c r="G9931" s="9">
        <v>0</v>
      </c>
      <c r="H9931" s="467">
        <v>0</v>
      </c>
      <c r="I9931" s="9">
        <f t="shared" si="3323"/>
        <v>0</v>
      </c>
      <c r="J9931" s="9">
        <v>0</v>
      </c>
      <c r="K9931" s="467">
        <v>0</v>
      </c>
      <c r="L9931" s="9">
        <f t="shared" si="3324"/>
        <v>0</v>
      </c>
      <c r="M9931" s="9">
        <v>0</v>
      </c>
      <c r="N9931" s="467">
        <v>0</v>
      </c>
    </row>
    <row r="9932" spans="1:14" customFormat="1" ht="32.25" hidden="1" customHeight="1" thickTop="1" thickBot="1" x14ac:dyDescent="0.3">
      <c r="A9932" s="1" t="s">
        <v>0</v>
      </c>
      <c r="B9932" s="6" t="s">
        <v>38</v>
      </c>
      <c r="C9932" s="9">
        <f t="shared" si="3321"/>
        <v>0</v>
      </c>
      <c r="D9932" s="9">
        <v>0</v>
      </c>
      <c r="E9932" s="9">
        <v>0</v>
      </c>
      <c r="F9932" s="9">
        <f t="shared" si="3322"/>
        <v>0</v>
      </c>
      <c r="G9932" s="9">
        <v>0</v>
      </c>
      <c r="H9932" s="467">
        <v>0</v>
      </c>
      <c r="I9932" s="9">
        <f t="shared" si="3323"/>
        <v>0</v>
      </c>
      <c r="J9932" s="9">
        <v>0</v>
      </c>
      <c r="K9932" s="467">
        <v>0</v>
      </c>
      <c r="L9932" s="9">
        <f t="shared" si="3324"/>
        <v>0</v>
      </c>
      <c r="M9932" s="9">
        <v>0</v>
      </c>
      <c r="N9932" s="467">
        <v>0</v>
      </c>
    </row>
    <row r="9933" spans="1:14" customFormat="1" ht="32.25" hidden="1" customHeight="1" thickTop="1" thickBot="1" x14ac:dyDescent="0.3">
      <c r="A9933" s="1" t="s">
        <v>0</v>
      </c>
      <c r="B9933" s="6" t="s">
        <v>176</v>
      </c>
      <c r="C9933" s="9">
        <f t="shared" si="3321"/>
        <v>0</v>
      </c>
      <c r="D9933" s="9">
        <v>0</v>
      </c>
      <c r="E9933" s="9">
        <v>0</v>
      </c>
      <c r="F9933" s="9">
        <f t="shared" si="3322"/>
        <v>0</v>
      </c>
      <c r="G9933" s="9">
        <v>0</v>
      </c>
      <c r="H9933" s="467">
        <v>0</v>
      </c>
      <c r="I9933" s="9">
        <f t="shared" si="3323"/>
        <v>0</v>
      </c>
      <c r="J9933" s="9">
        <v>0</v>
      </c>
      <c r="K9933" s="467">
        <v>0</v>
      </c>
      <c r="L9933" s="9">
        <f t="shared" si="3324"/>
        <v>0</v>
      </c>
      <c r="M9933" s="9">
        <v>0</v>
      </c>
      <c r="N9933" s="467">
        <v>0</v>
      </c>
    </row>
    <row r="9934" spans="1:14" customFormat="1" ht="33.75" hidden="1" customHeight="1" thickTop="1" thickBot="1" x14ac:dyDescent="0.3">
      <c r="A9934" s="1" t="s">
        <v>0</v>
      </c>
      <c r="B9934" s="6" t="s">
        <v>177</v>
      </c>
      <c r="C9934" s="9">
        <f t="shared" si="3321"/>
        <v>0</v>
      </c>
      <c r="D9934" s="9">
        <v>0</v>
      </c>
      <c r="E9934" s="9">
        <v>0</v>
      </c>
      <c r="F9934" s="9">
        <f t="shared" si="3322"/>
        <v>0</v>
      </c>
      <c r="G9934" s="9">
        <v>0</v>
      </c>
      <c r="H9934" s="467">
        <v>0</v>
      </c>
      <c r="I9934" s="9">
        <f t="shared" si="3323"/>
        <v>0</v>
      </c>
      <c r="J9934" s="9">
        <v>0</v>
      </c>
      <c r="K9934" s="467">
        <v>0</v>
      </c>
      <c r="L9934" s="9">
        <f t="shared" si="3324"/>
        <v>0</v>
      </c>
      <c r="M9934" s="9">
        <v>0</v>
      </c>
      <c r="N9934" s="467">
        <v>0</v>
      </c>
    </row>
    <row r="9935" spans="1:14" customFormat="1" ht="39" hidden="1" customHeight="1" thickTop="1" thickBot="1" x14ac:dyDescent="0.3">
      <c r="A9935" s="1" t="s">
        <v>0</v>
      </c>
      <c r="B9935" s="6" t="s">
        <v>178</v>
      </c>
      <c r="C9935" s="9">
        <f t="shared" si="3321"/>
        <v>0</v>
      </c>
      <c r="D9935" s="9">
        <v>0</v>
      </c>
      <c r="E9935" s="9">
        <v>0</v>
      </c>
      <c r="F9935" s="9">
        <f t="shared" si="3322"/>
        <v>0</v>
      </c>
      <c r="G9935" s="9">
        <v>0</v>
      </c>
      <c r="H9935" s="467">
        <v>0</v>
      </c>
      <c r="I9935" s="9">
        <f t="shared" si="3323"/>
        <v>0</v>
      </c>
      <c r="J9935" s="9">
        <v>0</v>
      </c>
      <c r="K9935" s="467">
        <v>0</v>
      </c>
      <c r="L9935" s="9">
        <f t="shared" si="3324"/>
        <v>0</v>
      </c>
      <c r="M9935" s="9">
        <v>0</v>
      </c>
      <c r="N9935" s="467">
        <v>0</v>
      </c>
    </row>
    <row r="9936" spans="1:14" customFormat="1" ht="18.75" hidden="1" customHeight="1" thickTop="1" thickBot="1" x14ac:dyDescent="0.3">
      <c r="A9936" s="1" t="s">
        <v>0</v>
      </c>
      <c r="B9936" s="6" t="s">
        <v>43</v>
      </c>
      <c r="C9936" s="9">
        <f t="shared" si="3321"/>
        <v>0</v>
      </c>
      <c r="D9936" s="9">
        <v>0</v>
      </c>
      <c r="E9936" s="9">
        <v>0</v>
      </c>
      <c r="F9936" s="9">
        <f t="shared" si="3322"/>
        <v>0</v>
      </c>
      <c r="G9936" s="9">
        <v>0</v>
      </c>
      <c r="H9936" s="467">
        <v>0</v>
      </c>
      <c r="I9936" s="9">
        <f t="shared" si="3323"/>
        <v>0</v>
      </c>
      <c r="J9936" s="9">
        <v>0</v>
      </c>
      <c r="K9936" s="467">
        <v>0</v>
      </c>
      <c r="L9936" s="9">
        <f t="shared" si="3324"/>
        <v>0</v>
      </c>
      <c r="M9936" s="9">
        <v>0</v>
      </c>
      <c r="N9936" s="467">
        <v>0</v>
      </c>
    </row>
    <row r="9937" spans="1:14" customFormat="1" ht="28.5" hidden="1" customHeight="1" thickTop="1" thickBot="1" x14ac:dyDescent="0.3">
      <c r="A9937" s="1" t="s">
        <v>0</v>
      </c>
      <c r="B9937" s="6" t="s">
        <v>179</v>
      </c>
      <c r="C9937" s="9">
        <f t="shared" si="3321"/>
        <v>0</v>
      </c>
      <c r="D9937" s="9">
        <v>0</v>
      </c>
      <c r="E9937" s="9">
        <v>0</v>
      </c>
      <c r="F9937" s="9">
        <f t="shared" si="3322"/>
        <v>0</v>
      </c>
      <c r="G9937" s="9">
        <v>0</v>
      </c>
      <c r="H9937" s="467">
        <v>0</v>
      </c>
      <c r="I9937" s="9">
        <f t="shared" si="3323"/>
        <v>0</v>
      </c>
      <c r="J9937" s="9">
        <v>0</v>
      </c>
      <c r="K9937" s="467">
        <v>0</v>
      </c>
      <c r="L9937" s="9">
        <f t="shared" si="3324"/>
        <v>0</v>
      </c>
      <c r="M9937" s="9">
        <v>0</v>
      </c>
      <c r="N9937" s="467">
        <v>0</v>
      </c>
    </row>
    <row r="9938" spans="1:14" customFormat="1" ht="15.75" hidden="1" customHeight="1" thickTop="1" thickBot="1" x14ac:dyDescent="0.3">
      <c r="A9938" s="1" t="s">
        <v>0</v>
      </c>
      <c r="B9938" s="6" t="s">
        <v>180</v>
      </c>
      <c r="C9938" s="9">
        <f t="shared" si="3321"/>
        <v>0</v>
      </c>
      <c r="D9938" s="9">
        <v>0</v>
      </c>
      <c r="E9938" s="9">
        <v>0</v>
      </c>
      <c r="F9938" s="9">
        <f t="shared" si="3322"/>
        <v>0</v>
      </c>
      <c r="G9938" s="9">
        <v>0</v>
      </c>
      <c r="H9938" s="467">
        <v>0</v>
      </c>
      <c r="I9938" s="9">
        <f t="shared" si="3323"/>
        <v>0</v>
      </c>
      <c r="J9938" s="9">
        <v>0</v>
      </c>
      <c r="K9938" s="467">
        <v>0</v>
      </c>
      <c r="L9938" s="9">
        <f t="shared" si="3324"/>
        <v>0</v>
      </c>
      <c r="M9938" s="9">
        <v>0</v>
      </c>
      <c r="N9938" s="467">
        <v>0</v>
      </c>
    </row>
    <row r="9939" spans="1:14" customFormat="1" ht="26.25" hidden="1" customHeight="1" thickTop="1" thickBot="1" x14ac:dyDescent="0.3">
      <c r="A9939" s="1" t="s">
        <v>0</v>
      </c>
      <c r="B9939" s="6" t="s">
        <v>181</v>
      </c>
      <c r="C9939" s="9">
        <f t="shared" si="3321"/>
        <v>0</v>
      </c>
      <c r="D9939" s="9">
        <v>0</v>
      </c>
      <c r="E9939" s="9">
        <v>0</v>
      </c>
      <c r="F9939" s="9">
        <f t="shared" si="3322"/>
        <v>0</v>
      </c>
      <c r="G9939" s="9">
        <v>0</v>
      </c>
      <c r="H9939" s="467">
        <v>0</v>
      </c>
      <c r="I9939" s="9">
        <f t="shared" si="3323"/>
        <v>0</v>
      </c>
      <c r="J9939" s="9">
        <v>0</v>
      </c>
      <c r="K9939" s="467">
        <v>0</v>
      </c>
      <c r="L9939" s="9">
        <f t="shared" si="3324"/>
        <v>0</v>
      </c>
      <c r="M9939" s="9">
        <v>0</v>
      </c>
      <c r="N9939" s="467">
        <v>0</v>
      </c>
    </row>
    <row r="9940" spans="1:14" customFormat="1" ht="19.5" hidden="1" customHeight="1" thickTop="1" thickBot="1" x14ac:dyDescent="0.3">
      <c r="A9940" s="1" t="s">
        <v>0</v>
      </c>
      <c r="B9940" s="6" t="s">
        <v>182</v>
      </c>
      <c r="C9940" s="9">
        <f t="shared" si="3321"/>
        <v>0</v>
      </c>
      <c r="D9940" s="9">
        <v>0</v>
      </c>
      <c r="E9940" s="9">
        <v>0</v>
      </c>
      <c r="F9940" s="9">
        <f t="shared" si="3322"/>
        <v>0</v>
      </c>
      <c r="G9940" s="9">
        <v>0</v>
      </c>
      <c r="H9940" s="467">
        <v>0</v>
      </c>
      <c r="I9940" s="9">
        <f t="shared" si="3323"/>
        <v>0</v>
      </c>
      <c r="J9940" s="9">
        <v>0</v>
      </c>
      <c r="K9940" s="467">
        <v>0</v>
      </c>
      <c r="L9940" s="9">
        <f t="shared" si="3324"/>
        <v>0</v>
      </c>
      <c r="M9940" s="9">
        <v>0</v>
      </c>
      <c r="N9940" s="467">
        <v>0</v>
      </c>
    </row>
    <row r="9941" spans="1:14" customFormat="1" ht="27.75" hidden="1" customHeight="1" thickTop="1" thickBot="1" x14ac:dyDescent="0.3">
      <c r="A9941" s="1" t="s">
        <v>0</v>
      </c>
      <c r="B9941" s="6" t="s">
        <v>183</v>
      </c>
      <c r="C9941" s="9">
        <f t="shared" si="3321"/>
        <v>0</v>
      </c>
      <c r="D9941" s="9">
        <v>0</v>
      </c>
      <c r="E9941" s="9">
        <v>0</v>
      </c>
      <c r="F9941" s="9">
        <f t="shared" si="3322"/>
        <v>0</v>
      </c>
      <c r="G9941" s="9">
        <v>0</v>
      </c>
      <c r="H9941" s="467">
        <v>0</v>
      </c>
      <c r="I9941" s="9">
        <f t="shared" si="3323"/>
        <v>0</v>
      </c>
      <c r="J9941" s="9">
        <v>0</v>
      </c>
      <c r="K9941" s="467">
        <v>0</v>
      </c>
      <c r="L9941" s="9">
        <f t="shared" si="3324"/>
        <v>0</v>
      </c>
      <c r="M9941" s="9">
        <v>0</v>
      </c>
      <c r="N9941" s="467">
        <v>0</v>
      </c>
    </row>
    <row r="9942" spans="1:14" customFormat="1" ht="26.25" hidden="1" customHeight="1" thickTop="1" thickBot="1" x14ac:dyDescent="0.3">
      <c r="A9942" s="1" t="s">
        <v>0</v>
      </c>
      <c r="B9942" s="4" t="s">
        <v>184</v>
      </c>
      <c r="C9942" s="9">
        <f t="shared" si="3321"/>
        <v>0</v>
      </c>
      <c r="D9942" s="9">
        <f>SUM(D9943:D9944)</f>
        <v>0</v>
      </c>
      <c r="E9942" s="9">
        <f>SUM(E9943:E9944)</f>
        <v>0</v>
      </c>
      <c r="F9942" s="9">
        <f t="shared" si="3322"/>
        <v>0</v>
      </c>
      <c r="G9942" s="9">
        <f>SUM(G9943:G9944)</f>
        <v>0</v>
      </c>
      <c r="H9942" s="467">
        <f>SUM(H9943:H9944)</f>
        <v>0</v>
      </c>
      <c r="I9942" s="9">
        <f t="shared" si="3323"/>
        <v>0</v>
      </c>
      <c r="J9942" s="9">
        <f>SUM(J9943:J9944)</f>
        <v>0</v>
      </c>
      <c r="K9942" s="467">
        <f>SUM(K9943:K9944)</f>
        <v>0</v>
      </c>
      <c r="L9942" s="9">
        <f t="shared" si="3324"/>
        <v>0</v>
      </c>
      <c r="M9942" s="9">
        <f>SUM(M9943:M9944)</f>
        <v>0</v>
      </c>
      <c r="N9942" s="467">
        <f>SUM(N9943:N9944)</f>
        <v>0</v>
      </c>
    </row>
    <row r="9943" spans="1:14" customFormat="1" ht="27.75" hidden="1" customHeight="1" thickTop="1" thickBot="1" x14ac:dyDescent="0.3">
      <c r="A9943" s="1" t="s">
        <v>0</v>
      </c>
      <c r="B9943" s="5" t="s">
        <v>185</v>
      </c>
      <c r="C9943" s="9">
        <f t="shared" si="3321"/>
        <v>0</v>
      </c>
      <c r="D9943" s="9">
        <v>0</v>
      </c>
      <c r="E9943" s="9">
        <v>0</v>
      </c>
      <c r="F9943" s="9">
        <f t="shared" si="3322"/>
        <v>0</v>
      </c>
      <c r="G9943" s="9">
        <v>0</v>
      </c>
      <c r="H9943" s="467">
        <v>0</v>
      </c>
      <c r="I9943" s="9">
        <f t="shared" si="3323"/>
        <v>0</v>
      </c>
      <c r="J9943" s="9">
        <v>0</v>
      </c>
      <c r="K9943" s="467">
        <v>0</v>
      </c>
      <c r="L9943" s="9">
        <f t="shared" si="3324"/>
        <v>0</v>
      </c>
      <c r="M9943" s="9">
        <v>0</v>
      </c>
      <c r="N9943" s="467">
        <v>0</v>
      </c>
    </row>
    <row r="9944" spans="1:14" customFormat="1" ht="21" hidden="1" customHeight="1" thickTop="1" thickBot="1" x14ac:dyDescent="0.3">
      <c r="A9944" s="1" t="s">
        <v>0</v>
      </c>
      <c r="B9944" s="5" t="s">
        <v>186</v>
      </c>
      <c r="C9944" s="9">
        <f t="shared" si="3321"/>
        <v>0</v>
      </c>
      <c r="D9944" s="9">
        <f>SUM(D9945:D9946)</f>
        <v>0</v>
      </c>
      <c r="E9944" s="9">
        <f>SUM(E9945:E9946)</f>
        <v>0</v>
      </c>
      <c r="F9944" s="9">
        <f t="shared" si="3322"/>
        <v>0</v>
      </c>
      <c r="G9944" s="9">
        <f>SUM(G9945:G9946)</f>
        <v>0</v>
      </c>
      <c r="H9944" s="467">
        <f>SUM(H9945:H9946)</f>
        <v>0</v>
      </c>
      <c r="I9944" s="9">
        <f t="shared" si="3323"/>
        <v>0</v>
      </c>
      <c r="J9944" s="9">
        <f>SUM(J9945:J9946)</f>
        <v>0</v>
      </c>
      <c r="K9944" s="467">
        <f>SUM(K9945:K9946)</f>
        <v>0</v>
      </c>
      <c r="L9944" s="9">
        <f t="shared" si="3324"/>
        <v>0</v>
      </c>
      <c r="M9944" s="9">
        <f>SUM(M9945:M9946)</f>
        <v>0</v>
      </c>
      <c r="N9944" s="467">
        <f>SUM(N9945:N9946)</f>
        <v>0</v>
      </c>
    </row>
    <row r="9945" spans="1:14" customFormat="1" ht="28.5" hidden="1" customHeight="1" thickTop="1" thickBot="1" x14ac:dyDescent="0.3">
      <c r="A9945" s="1" t="s">
        <v>0</v>
      </c>
      <c r="B9945" s="6" t="s">
        <v>187</v>
      </c>
      <c r="C9945" s="9">
        <f t="shared" si="3321"/>
        <v>0</v>
      </c>
      <c r="D9945" s="9">
        <v>0</v>
      </c>
      <c r="E9945" s="9">
        <v>0</v>
      </c>
      <c r="F9945" s="9">
        <f t="shared" si="3322"/>
        <v>0</v>
      </c>
      <c r="G9945" s="9">
        <v>0</v>
      </c>
      <c r="H9945" s="467">
        <v>0</v>
      </c>
      <c r="I9945" s="9">
        <f t="shared" si="3323"/>
        <v>0</v>
      </c>
      <c r="J9945" s="9">
        <v>0</v>
      </c>
      <c r="K9945" s="467">
        <v>0</v>
      </c>
      <c r="L9945" s="9">
        <f t="shared" si="3324"/>
        <v>0</v>
      </c>
      <c r="M9945" s="9">
        <v>0</v>
      </c>
      <c r="N9945" s="467">
        <v>0</v>
      </c>
    </row>
    <row r="9946" spans="1:14" customFormat="1" ht="26.25" hidden="1" customHeight="1" thickTop="1" thickBot="1" x14ac:dyDescent="0.3">
      <c r="A9946" s="1" t="s">
        <v>0</v>
      </c>
      <c r="B9946" s="6" t="s">
        <v>188</v>
      </c>
      <c r="C9946" s="9">
        <f t="shared" si="3321"/>
        <v>0</v>
      </c>
      <c r="D9946" s="9">
        <v>0</v>
      </c>
      <c r="E9946" s="9">
        <v>0</v>
      </c>
      <c r="F9946" s="9">
        <f t="shared" si="3322"/>
        <v>0</v>
      </c>
      <c r="G9946" s="9">
        <v>0</v>
      </c>
      <c r="H9946" s="467">
        <v>0</v>
      </c>
      <c r="I9946" s="9">
        <f t="shared" si="3323"/>
        <v>0</v>
      </c>
      <c r="J9946" s="9">
        <v>0</v>
      </c>
      <c r="K9946" s="467">
        <v>0</v>
      </c>
      <c r="L9946" s="9">
        <f t="shared" si="3324"/>
        <v>0</v>
      </c>
      <c r="M9946" s="9">
        <v>0</v>
      </c>
      <c r="N9946" s="467">
        <v>0</v>
      </c>
    </row>
    <row r="9947" spans="1:14" customFormat="1" ht="24" hidden="1" customHeight="1" thickTop="1" thickBot="1" x14ac:dyDescent="0.3">
      <c r="A9947" s="1" t="s">
        <v>0</v>
      </c>
      <c r="B9947" s="3" t="s">
        <v>189</v>
      </c>
      <c r="C9947" s="9">
        <f t="shared" si="3321"/>
        <v>0</v>
      </c>
      <c r="D9947" s="9">
        <f>SUM(D9948:D9949)</f>
        <v>0</v>
      </c>
      <c r="E9947" s="9">
        <f>SUM(E9948:E9949)</f>
        <v>0</v>
      </c>
      <c r="F9947" s="9">
        <f t="shared" si="3322"/>
        <v>0</v>
      </c>
      <c r="G9947" s="9">
        <f>SUM(G9948:G9949)</f>
        <v>0</v>
      </c>
      <c r="H9947" s="467">
        <f>SUM(H9948:H9949)</f>
        <v>0</v>
      </c>
      <c r="I9947" s="9">
        <f t="shared" si="3323"/>
        <v>0</v>
      </c>
      <c r="J9947" s="9">
        <f>SUM(J9948:J9949)</f>
        <v>0</v>
      </c>
      <c r="K9947" s="467">
        <f>SUM(K9948:K9949)</f>
        <v>0</v>
      </c>
      <c r="L9947" s="9">
        <f t="shared" si="3324"/>
        <v>0</v>
      </c>
      <c r="M9947" s="9">
        <f>SUM(M9948:M9949)</f>
        <v>0</v>
      </c>
      <c r="N9947" s="467">
        <f>SUM(N9948:N9949)</f>
        <v>0</v>
      </c>
    </row>
    <row r="9948" spans="1:14" customFormat="1" ht="27" hidden="1" customHeight="1" thickTop="1" thickBot="1" x14ac:dyDescent="0.3">
      <c r="A9948" s="1" t="s">
        <v>0</v>
      </c>
      <c r="B9948" s="4" t="s">
        <v>190</v>
      </c>
      <c r="C9948" s="9">
        <f t="shared" si="3321"/>
        <v>0</v>
      </c>
      <c r="D9948" s="9">
        <v>0</v>
      </c>
      <c r="E9948" s="9">
        <v>0</v>
      </c>
      <c r="F9948" s="9">
        <f t="shared" si="3322"/>
        <v>0</v>
      </c>
      <c r="G9948" s="9">
        <v>0</v>
      </c>
      <c r="H9948" s="467">
        <v>0</v>
      </c>
      <c r="I9948" s="9">
        <f t="shared" si="3323"/>
        <v>0</v>
      </c>
      <c r="J9948" s="9">
        <v>0</v>
      </c>
      <c r="K9948" s="467">
        <v>0</v>
      </c>
      <c r="L9948" s="9">
        <f t="shared" si="3324"/>
        <v>0</v>
      </c>
      <c r="M9948" s="9">
        <v>0</v>
      </c>
      <c r="N9948" s="467">
        <v>0</v>
      </c>
    </row>
    <row r="9949" spans="1:14" customFormat="1" ht="24" hidden="1" customHeight="1" thickTop="1" thickBot="1" x14ac:dyDescent="0.3">
      <c r="A9949" s="1" t="s">
        <v>0</v>
      </c>
      <c r="B9949" s="4" t="s">
        <v>191</v>
      </c>
      <c r="C9949" s="9">
        <f t="shared" si="3321"/>
        <v>0</v>
      </c>
      <c r="D9949" s="9">
        <f>SUM(D9950:D9953)</f>
        <v>0</v>
      </c>
      <c r="E9949" s="9">
        <f>SUM(E9950:E9953)</f>
        <v>0</v>
      </c>
      <c r="F9949" s="9">
        <f t="shared" si="3322"/>
        <v>0</v>
      </c>
      <c r="G9949" s="9">
        <f>SUM(G9950:G9953)</f>
        <v>0</v>
      </c>
      <c r="H9949" s="467">
        <f>SUM(H9950:H9953)</f>
        <v>0</v>
      </c>
      <c r="I9949" s="9">
        <f t="shared" si="3323"/>
        <v>0</v>
      </c>
      <c r="J9949" s="9">
        <f>SUM(J9950:J9953)</f>
        <v>0</v>
      </c>
      <c r="K9949" s="467">
        <f>SUM(K9950:K9953)</f>
        <v>0</v>
      </c>
      <c r="L9949" s="9">
        <f t="shared" si="3324"/>
        <v>0</v>
      </c>
      <c r="M9949" s="9">
        <f>SUM(M9950:M9953)</f>
        <v>0</v>
      </c>
      <c r="N9949" s="467">
        <f>SUM(N9950:N9953)</f>
        <v>0</v>
      </c>
    </row>
    <row r="9950" spans="1:14" customFormat="1" ht="18.75" hidden="1" customHeight="1" thickTop="1" thickBot="1" x14ac:dyDescent="0.3">
      <c r="A9950" s="1" t="s">
        <v>0</v>
      </c>
      <c r="B9950" s="5" t="s">
        <v>192</v>
      </c>
      <c r="C9950" s="9">
        <f t="shared" si="3321"/>
        <v>0</v>
      </c>
      <c r="D9950" s="9">
        <v>0</v>
      </c>
      <c r="E9950" s="9">
        <v>0</v>
      </c>
      <c r="F9950" s="9">
        <f t="shared" si="3322"/>
        <v>0</v>
      </c>
      <c r="G9950" s="9">
        <v>0</v>
      </c>
      <c r="H9950" s="467">
        <v>0</v>
      </c>
      <c r="I9950" s="9">
        <f t="shared" si="3323"/>
        <v>0</v>
      </c>
      <c r="J9950" s="9">
        <v>0</v>
      </c>
      <c r="K9950" s="467">
        <v>0</v>
      </c>
      <c r="L9950" s="9">
        <f t="shared" si="3324"/>
        <v>0</v>
      </c>
      <c r="M9950" s="9">
        <v>0</v>
      </c>
      <c r="N9950" s="467">
        <v>0</v>
      </c>
    </row>
    <row r="9951" spans="1:14" customFormat="1" ht="26.25" hidden="1" customHeight="1" thickTop="1" thickBot="1" x14ac:dyDescent="0.3">
      <c r="A9951" s="1" t="s">
        <v>0</v>
      </c>
      <c r="B9951" s="5" t="s">
        <v>193</v>
      </c>
      <c r="C9951" s="9">
        <f t="shared" si="3321"/>
        <v>0</v>
      </c>
      <c r="D9951" s="9">
        <v>0</v>
      </c>
      <c r="E9951" s="9">
        <v>0</v>
      </c>
      <c r="F9951" s="9">
        <f t="shared" si="3322"/>
        <v>0</v>
      </c>
      <c r="G9951" s="9">
        <v>0</v>
      </c>
      <c r="H9951" s="467">
        <v>0</v>
      </c>
      <c r="I9951" s="9">
        <f t="shared" si="3323"/>
        <v>0</v>
      </c>
      <c r="J9951" s="9">
        <v>0</v>
      </c>
      <c r="K9951" s="467">
        <v>0</v>
      </c>
      <c r="L9951" s="9">
        <f t="shared" si="3324"/>
        <v>0</v>
      </c>
      <c r="M9951" s="9">
        <v>0</v>
      </c>
      <c r="N9951" s="467">
        <v>0</v>
      </c>
    </row>
    <row r="9952" spans="1:14" customFormat="1" ht="29.25" hidden="1" customHeight="1" thickTop="1" thickBot="1" x14ac:dyDescent="0.3">
      <c r="A9952" s="1" t="s">
        <v>0</v>
      </c>
      <c r="B9952" s="5" t="s">
        <v>194</v>
      </c>
      <c r="C9952" s="9">
        <f t="shared" si="3321"/>
        <v>0</v>
      </c>
      <c r="D9952" s="9">
        <v>0</v>
      </c>
      <c r="E9952" s="9">
        <v>0</v>
      </c>
      <c r="F9952" s="9">
        <f t="shared" si="3322"/>
        <v>0</v>
      </c>
      <c r="G9952" s="9">
        <v>0</v>
      </c>
      <c r="H9952" s="467">
        <v>0</v>
      </c>
      <c r="I9952" s="9">
        <f t="shared" si="3323"/>
        <v>0</v>
      </c>
      <c r="J9952" s="9">
        <v>0</v>
      </c>
      <c r="K9952" s="467">
        <v>0</v>
      </c>
      <c r="L9952" s="9">
        <f t="shared" si="3324"/>
        <v>0</v>
      </c>
      <c r="M9952" s="9">
        <v>0</v>
      </c>
      <c r="N9952" s="467">
        <v>0</v>
      </c>
    </row>
    <row r="9953" spans="1:14" customFormat="1" ht="21" hidden="1" customHeight="1" thickTop="1" thickBot="1" x14ac:dyDescent="0.3">
      <c r="A9953" s="1" t="s">
        <v>0</v>
      </c>
      <c r="B9953" s="5" t="s">
        <v>195</v>
      </c>
      <c r="C9953" s="9">
        <f t="shared" si="3321"/>
        <v>0</v>
      </c>
      <c r="D9953" s="9">
        <v>0</v>
      </c>
      <c r="E9953" s="9">
        <v>0</v>
      </c>
      <c r="F9953" s="9">
        <f t="shared" si="3322"/>
        <v>0</v>
      </c>
      <c r="G9953" s="9">
        <v>0</v>
      </c>
      <c r="H9953" s="467">
        <v>0</v>
      </c>
      <c r="I9953" s="9">
        <f t="shared" si="3323"/>
        <v>0</v>
      </c>
      <c r="J9953" s="9">
        <v>0</v>
      </c>
      <c r="K9953" s="467">
        <v>0</v>
      </c>
      <c r="L9953" s="9">
        <f t="shared" si="3324"/>
        <v>0</v>
      </c>
      <c r="M9953" s="9">
        <v>0</v>
      </c>
      <c r="N9953" s="467">
        <v>0</v>
      </c>
    </row>
    <row r="9954" spans="1:14" customFormat="1" ht="19.5" hidden="1" customHeight="1" thickTop="1" thickBot="1" x14ac:dyDescent="0.3">
      <c r="A9954" s="1" t="s">
        <v>0</v>
      </c>
      <c r="B9954" s="3" t="s">
        <v>196</v>
      </c>
      <c r="C9954" s="9">
        <f t="shared" si="3321"/>
        <v>0</v>
      </c>
      <c r="D9954" s="9">
        <v>0</v>
      </c>
      <c r="E9954" s="9">
        <v>0</v>
      </c>
      <c r="F9954" s="9">
        <f t="shared" si="3322"/>
        <v>0</v>
      </c>
      <c r="G9954" s="9">
        <v>0</v>
      </c>
      <c r="H9954" s="467">
        <v>0</v>
      </c>
      <c r="I9954" s="9">
        <f t="shared" si="3323"/>
        <v>0</v>
      </c>
      <c r="J9954" s="9">
        <v>0</v>
      </c>
      <c r="K9954" s="467">
        <v>0</v>
      </c>
      <c r="L9954" s="9">
        <f t="shared" si="3324"/>
        <v>0</v>
      </c>
      <c r="M9954" s="9">
        <v>0</v>
      </c>
      <c r="N9954" s="467">
        <v>0</v>
      </c>
    </row>
    <row r="9955" spans="1:14" customFormat="1" ht="20.25" hidden="1" customHeight="1" thickTop="1" thickBot="1" x14ac:dyDescent="0.3">
      <c r="A9955" s="1" t="s">
        <v>0</v>
      </c>
      <c r="B9955" s="3" t="s">
        <v>197</v>
      </c>
      <c r="C9955" s="9">
        <f t="shared" si="3321"/>
        <v>0</v>
      </c>
      <c r="D9955" s="9">
        <f>SUM(D9956:D9958,D9961)</f>
        <v>0</v>
      </c>
      <c r="E9955" s="9">
        <f>SUM(E9956:E9958,E9961)</f>
        <v>0</v>
      </c>
      <c r="F9955" s="9">
        <f t="shared" si="3322"/>
        <v>0</v>
      </c>
      <c r="G9955" s="9">
        <f>SUM(G9956:G9958,G9961)</f>
        <v>0</v>
      </c>
      <c r="H9955" s="467">
        <f>SUM(H9956:H9958,H9961)</f>
        <v>0</v>
      </c>
      <c r="I9955" s="9">
        <f t="shared" si="3323"/>
        <v>0</v>
      </c>
      <c r="J9955" s="9">
        <f>SUM(J9956:J9958,J9961)</f>
        <v>0</v>
      </c>
      <c r="K9955" s="467">
        <f>SUM(K9956:K9958,K9961)</f>
        <v>0</v>
      </c>
      <c r="L9955" s="9">
        <f t="shared" si="3324"/>
        <v>0</v>
      </c>
      <c r="M9955" s="9">
        <f>SUM(M9956:M9958,M9961)</f>
        <v>0</v>
      </c>
      <c r="N9955" s="467">
        <f>SUM(N9956:N9958,N9961)</f>
        <v>0</v>
      </c>
    </row>
    <row r="9956" spans="1:14" customFormat="1" ht="27" hidden="1" customHeight="1" thickTop="1" thickBot="1" x14ac:dyDescent="0.3">
      <c r="A9956" s="1" t="s">
        <v>0</v>
      </c>
      <c r="B9956" s="4" t="s">
        <v>198</v>
      </c>
      <c r="C9956" s="9">
        <f t="shared" si="3321"/>
        <v>0</v>
      </c>
      <c r="D9956" s="9">
        <v>0</v>
      </c>
      <c r="E9956" s="9">
        <v>0</v>
      </c>
      <c r="F9956" s="9">
        <f t="shared" si="3322"/>
        <v>0</v>
      </c>
      <c r="G9956" s="9">
        <v>0</v>
      </c>
      <c r="H9956" s="467">
        <v>0</v>
      </c>
      <c r="I9956" s="9">
        <f t="shared" si="3323"/>
        <v>0</v>
      </c>
      <c r="J9956" s="9">
        <v>0</v>
      </c>
      <c r="K9956" s="467">
        <v>0</v>
      </c>
      <c r="L9956" s="9">
        <f t="shared" si="3324"/>
        <v>0</v>
      </c>
      <c r="M9956" s="9">
        <v>0</v>
      </c>
      <c r="N9956" s="467">
        <v>0</v>
      </c>
    </row>
    <row r="9957" spans="1:14" customFormat="1" ht="25.5" hidden="1" customHeight="1" thickTop="1" thickBot="1" x14ac:dyDescent="0.3">
      <c r="A9957" s="1" t="s">
        <v>0</v>
      </c>
      <c r="B9957" s="4" t="s">
        <v>199</v>
      </c>
      <c r="C9957" s="9">
        <f t="shared" si="3321"/>
        <v>0</v>
      </c>
      <c r="D9957" s="9">
        <v>0</v>
      </c>
      <c r="E9957" s="9">
        <v>0</v>
      </c>
      <c r="F9957" s="9">
        <f t="shared" si="3322"/>
        <v>0</v>
      </c>
      <c r="G9957" s="9">
        <v>0</v>
      </c>
      <c r="H9957" s="467">
        <v>0</v>
      </c>
      <c r="I9957" s="9">
        <f t="shared" si="3323"/>
        <v>0</v>
      </c>
      <c r="J9957" s="9">
        <v>0</v>
      </c>
      <c r="K9957" s="467">
        <v>0</v>
      </c>
      <c r="L9957" s="9">
        <f t="shared" si="3324"/>
        <v>0</v>
      </c>
      <c r="M9957" s="9">
        <v>0</v>
      </c>
      <c r="N9957" s="467">
        <v>0</v>
      </c>
    </row>
    <row r="9958" spans="1:14" customFormat="1" ht="28.5" hidden="1" customHeight="1" thickTop="1" thickBot="1" x14ac:dyDescent="0.3">
      <c r="A9958" s="1" t="s">
        <v>0</v>
      </c>
      <c r="B9958" s="4" t="s">
        <v>200</v>
      </c>
      <c r="C9958" s="9">
        <f t="shared" si="3321"/>
        <v>0</v>
      </c>
      <c r="D9958" s="9">
        <f>SUM(D9959:D9960)</f>
        <v>0</v>
      </c>
      <c r="E9958" s="9">
        <f>SUM(E9959:E9960)</f>
        <v>0</v>
      </c>
      <c r="F9958" s="9">
        <f t="shared" si="3322"/>
        <v>0</v>
      </c>
      <c r="G9958" s="9">
        <f>SUM(G9959:G9960)</f>
        <v>0</v>
      </c>
      <c r="H9958" s="467">
        <f>SUM(H9959:H9960)</f>
        <v>0</v>
      </c>
      <c r="I9958" s="9">
        <f t="shared" si="3323"/>
        <v>0</v>
      </c>
      <c r="J9958" s="9">
        <f>SUM(J9959:J9960)</f>
        <v>0</v>
      </c>
      <c r="K9958" s="467">
        <f>SUM(K9959:K9960)</f>
        <v>0</v>
      </c>
      <c r="L9958" s="9">
        <f t="shared" si="3324"/>
        <v>0</v>
      </c>
      <c r="M9958" s="9">
        <f>SUM(M9959:M9960)</f>
        <v>0</v>
      </c>
      <c r="N9958" s="467">
        <f>SUM(N9959:N9960)</f>
        <v>0</v>
      </c>
    </row>
    <row r="9959" spans="1:14" customFormat="1" ht="20.25" hidden="1" customHeight="1" thickTop="1" thickBot="1" x14ac:dyDescent="0.3">
      <c r="A9959" s="1" t="s">
        <v>0</v>
      </c>
      <c r="B9959" s="5" t="s">
        <v>201</v>
      </c>
      <c r="C9959" s="9">
        <f t="shared" si="3321"/>
        <v>0</v>
      </c>
      <c r="D9959" s="9">
        <v>0</v>
      </c>
      <c r="E9959" s="9">
        <v>0</v>
      </c>
      <c r="F9959" s="9">
        <f t="shared" si="3322"/>
        <v>0</v>
      </c>
      <c r="G9959" s="9">
        <v>0</v>
      </c>
      <c r="H9959" s="467">
        <v>0</v>
      </c>
      <c r="I9959" s="9">
        <f t="shared" si="3323"/>
        <v>0</v>
      </c>
      <c r="J9959" s="9">
        <v>0</v>
      </c>
      <c r="K9959" s="467">
        <v>0</v>
      </c>
      <c r="L9959" s="9">
        <f t="shared" si="3324"/>
        <v>0</v>
      </c>
      <c r="M9959" s="9">
        <v>0</v>
      </c>
      <c r="N9959" s="467">
        <v>0</v>
      </c>
    </row>
    <row r="9960" spans="1:14" customFormat="1" ht="24" hidden="1" customHeight="1" thickTop="1" thickBot="1" x14ac:dyDescent="0.3">
      <c r="A9960" s="1" t="s">
        <v>0</v>
      </c>
      <c r="B9960" s="5" t="s">
        <v>202</v>
      </c>
      <c r="C9960" s="9">
        <f t="shared" si="3321"/>
        <v>0</v>
      </c>
      <c r="D9960" s="9">
        <v>0</v>
      </c>
      <c r="E9960" s="9">
        <v>0</v>
      </c>
      <c r="F9960" s="9">
        <f t="shared" si="3322"/>
        <v>0</v>
      </c>
      <c r="G9960" s="9">
        <v>0</v>
      </c>
      <c r="H9960" s="467">
        <v>0</v>
      </c>
      <c r="I9960" s="9">
        <f t="shared" si="3323"/>
        <v>0</v>
      </c>
      <c r="J9960" s="9">
        <v>0</v>
      </c>
      <c r="K9960" s="467">
        <v>0</v>
      </c>
      <c r="L9960" s="9">
        <f t="shared" si="3324"/>
        <v>0</v>
      </c>
      <c r="M9960" s="9">
        <v>0</v>
      </c>
      <c r="N9960" s="467">
        <v>0</v>
      </c>
    </row>
    <row r="9961" spans="1:14" customFormat="1" ht="27.75" hidden="1" customHeight="1" thickTop="1" thickBot="1" x14ac:dyDescent="0.3">
      <c r="A9961" s="1" t="s">
        <v>0</v>
      </c>
      <c r="B9961" s="4" t="s">
        <v>203</v>
      </c>
      <c r="C9961" s="9">
        <f t="shared" si="3321"/>
        <v>0</v>
      </c>
      <c r="D9961" s="9">
        <v>0</v>
      </c>
      <c r="E9961" s="9">
        <v>0</v>
      </c>
      <c r="F9961" s="9">
        <f t="shared" si="3322"/>
        <v>0</v>
      </c>
      <c r="G9961" s="9">
        <v>0</v>
      </c>
      <c r="H9961" s="467">
        <v>0</v>
      </c>
      <c r="I9961" s="9">
        <f t="shared" si="3323"/>
        <v>0</v>
      </c>
      <c r="J9961" s="9">
        <v>0</v>
      </c>
      <c r="K9961" s="467">
        <v>0</v>
      </c>
      <c r="L9961" s="9">
        <f t="shared" si="3324"/>
        <v>0</v>
      </c>
      <c r="M9961" s="9">
        <v>0</v>
      </c>
      <c r="N9961" s="467">
        <v>0</v>
      </c>
    </row>
    <row r="9962" spans="1:14" customFormat="1" ht="16.5" hidden="1" customHeight="1" thickTop="1" thickBot="1" x14ac:dyDescent="0.3">
      <c r="A9962" s="1" t="s">
        <v>0</v>
      </c>
      <c r="B9962" s="2" t="s">
        <v>204</v>
      </c>
      <c r="C9962" s="9">
        <f t="shared" si="3321"/>
        <v>0</v>
      </c>
      <c r="D9962" s="9">
        <f>SUM(D9963,D9971,D9979)</f>
        <v>0</v>
      </c>
      <c r="E9962" s="9">
        <f>SUM(E9963,E9971,E9979)</f>
        <v>0</v>
      </c>
      <c r="F9962" s="9">
        <f t="shared" si="3322"/>
        <v>0</v>
      </c>
      <c r="G9962" s="9">
        <f>SUM(G9963,G9971,G9979)</f>
        <v>0</v>
      </c>
      <c r="H9962" s="467">
        <f>SUM(H9963,H9971,H9979)</f>
        <v>0</v>
      </c>
      <c r="I9962" s="9">
        <f t="shared" si="3323"/>
        <v>0</v>
      </c>
      <c r="J9962" s="9">
        <f>SUM(J9963,J9971,J9979)</f>
        <v>0</v>
      </c>
      <c r="K9962" s="467">
        <f>SUM(K9963,K9971,K9979)</f>
        <v>0</v>
      </c>
      <c r="L9962" s="9">
        <f t="shared" si="3324"/>
        <v>0</v>
      </c>
      <c r="M9962" s="9">
        <f>SUM(M9963,M9971,M9979)</f>
        <v>0</v>
      </c>
      <c r="N9962" s="467">
        <f>SUM(N9963,N9971,N9979)</f>
        <v>0</v>
      </c>
    </row>
    <row r="9963" spans="1:14" customFormat="1" ht="27.75" hidden="1" customHeight="1" thickTop="1" thickBot="1" x14ac:dyDescent="0.3">
      <c r="A9963" s="1" t="s">
        <v>0</v>
      </c>
      <c r="B9963" s="3" t="s">
        <v>205</v>
      </c>
      <c r="C9963" s="9">
        <f t="shared" si="3321"/>
        <v>0</v>
      </c>
      <c r="D9963" s="9">
        <f>SUM(D9964:D9970)</f>
        <v>0</v>
      </c>
      <c r="E9963" s="9">
        <f>SUM(E9964:E9970)</f>
        <v>0</v>
      </c>
      <c r="F9963" s="9">
        <f t="shared" si="3322"/>
        <v>0</v>
      </c>
      <c r="G9963" s="9">
        <f>SUM(G9964:G9970)</f>
        <v>0</v>
      </c>
      <c r="H9963" s="467">
        <f>SUM(H9964:H9970)</f>
        <v>0</v>
      </c>
      <c r="I9963" s="9">
        <f t="shared" si="3323"/>
        <v>0</v>
      </c>
      <c r="J9963" s="9">
        <f>SUM(J9964:J9970)</f>
        <v>0</v>
      </c>
      <c r="K9963" s="467">
        <f>SUM(K9964:K9970)</f>
        <v>0</v>
      </c>
      <c r="L9963" s="9">
        <f t="shared" si="3324"/>
        <v>0</v>
      </c>
      <c r="M9963" s="9">
        <f>SUM(M9964:M9970)</f>
        <v>0</v>
      </c>
      <c r="N9963" s="467">
        <f>SUM(N9964:N9970)</f>
        <v>0</v>
      </c>
    </row>
    <row r="9964" spans="1:14" customFormat="1" ht="18.75" hidden="1" customHeight="1" thickTop="1" thickBot="1" x14ac:dyDescent="0.3">
      <c r="A9964" s="1" t="s">
        <v>0</v>
      </c>
      <c r="B9964" s="4" t="s">
        <v>206</v>
      </c>
      <c r="C9964" s="9">
        <f t="shared" si="3321"/>
        <v>0</v>
      </c>
      <c r="D9964" s="9">
        <v>0</v>
      </c>
      <c r="E9964" s="9">
        <v>0</v>
      </c>
      <c r="F9964" s="9">
        <f t="shared" si="3322"/>
        <v>0</v>
      </c>
      <c r="G9964" s="9">
        <v>0</v>
      </c>
      <c r="H9964" s="467">
        <v>0</v>
      </c>
      <c r="I9964" s="9">
        <f t="shared" si="3323"/>
        <v>0</v>
      </c>
      <c r="J9964" s="9">
        <v>0</v>
      </c>
      <c r="K9964" s="467">
        <v>0</v>
      </c>
      <c r="L9964" s="9">
        <f t="shared" si="3324"/>
        <v>0</v>
      </c>
      <c r="M9964" s="9">
        <v>0</v>
      </c>
      <c r="N9964" s="467">
        <v>0</v>
      </c>
    </row>
    <row r="9965" spans="1:14" customFormat="1" ht="24.75" hidden="1" customHeight="1" thickTop="1" thickBot="1" x14ac:dyDescent="0.3">
      <c r="A9965" s="1" t="s">
        <v>0</v>
      </c>
      <c r="B9965" s="4" t="s">
        <v>207</v>
      </c>
      <c r="C9965" s="9">
        <f t="shared" si="3321"/>
        <v>0</v>
      </c>
      <c r="D9965" s="9">
        <v>0</v>
      </c>
      <c r="E9965" s="9">
        <v>0</v>
      </c>
      <c r="F9965" s="9">
        <f t="shared" si="3322"/>
        <v>0</v>
      </c>
      <c r="G9965" s="9">
        <v>0</v>
      </c>
      <c r="H9965" s="467">
        <v>0</v>
      </c>
      <c r="I9965" s="9">
        <f t="shared" si="3323"/>
        <v>0</v>
      </c>
      <c r="J9965" s="9">
        <v>0</v>
      </c>
      <c r="K9965" s="467">
        <v>0</v>
      </c>
      <c r="L9965" s="9">
        <f t="shared" si="3324"/>
        <v>0</v>
      </c>
      <c r="M9965" s="9">
        <v>0</v>
      </c>
      <c r="N9965" s="467">
        <v>0</v>
      </c>
    </row>
    <row r="9966" spans="1:14" customFormat="1" ht="30.75" hidden="1" customHeight="1" thickTop="1" thickBot="1" x14ac:dyDescent="0.3">
      <c r="A9966" s="1" t="s">
        <v>0</v>
      </c>
      <c r="B9966" s="4" t="s">
        <v>208</v>
      </c>
      <c r="C9966" s="9">
        <f t="shared" si="3321"/>
        <v>0</v>
      </c>
      <c r="D9966" s="9">
        <v>0</v>
      </c>
      <c r="E9966" s="9">
        <v>0</v>
      </c>
      <c r="F9966" s="9">
        <f t="shared" si="3322"/>
        <v>0</v>
      </c>
      <c r="G9966" s="9">
        <v>0</v>
      </c>
      <c r="H9966" s="467">
        <v>0</v>
      </c>
      <c r="I9966" s="9">
        <f t="shared" si="3323"/>
        <v>0</v>
      </c>
      <c r="J9966" s="9">
        <v>0</v>
      </c>
      <c r="K9966" s="467">
        <v>0</v>
      </c>
      <c r="L9966" s="9">
        <f t="shared" si="3324"/>
        <v>0</v>
      </c>
      <c r="M9966" s="9">
        <v>0</v>
      </c>
      <c r="N9966" s="467">
        <v>0</v>
      </c>
    </row>
    <row r="9967" spans="1:14" customFormat="1" ht="33.75" hidden="1" customHeight="1" thickTop="1" thickBot="1" x14ac:dyDescent="0.3">
      <c r="A9967" s="1" t="s">
        <v>0</v>
      </c>
      <c r="B9967" s="4" t="s">
        <v>209</v>
      </c>
      <c r="C9967" s="9">
        <f t="shared" si="3321"/>
        <v>0</v>
      </c>
      <c r="D9967" s="9">
        <v>0</v>
      </c>
      <c r="E9967" s="9">
        <v>0</v>
      </c>
      <c r="F9967" s="9">
        <f t="shared" si="3322"/>
        <v>0</v>
      </c>
      <c r="G9967" s="9">
        <v>0</v>
      </c>
      <c r="H9967" s="467">
        <v>0</v>
      </c>
      <c r="I9967" s="9">
        <f t="shared" si="3323"/>
        <v>0</v>
      </c>
      <c r="J9967" s="9">
        <v>0</v>
      </c>
      <c r="K9967" s="467">
        <v>0</v>
      </c>
      <c r="L9967" s="9">
        <f t="shared" si="3324"/>
        <v>0</v>
      </c>
      <c r="M9967" s="9">
        <v>0</v>
      </c>
      <c r="N9967" s="467">
        <v>0</v>
      </c>
    </row>
    <row r="9968" spans="1:14" customFormat="1" ht="27.75" hidden="1" customHeight="1" thickTop="1" thickBot="1" x14ac:dyDescent="0.3">
      <c r="A9968" s="1" t="s">
        <v>0</v>
      </c>
      <c r="B9968" s="4" t="s">
        <v>210</v>
      </c>
      <c r="C9968" s="9">
        <f t="shared" si="3321"/>
        <v>0</v>
      </c>
      <c r="D9968" s="9">
        <v>0</v>
      </c>
      <c r="E9968" s="9">
        <v>0</v>
      </c>
      <c r="F9968" s="9">
        <f t="shared" si="3322"/>
        <v>0</v>
      </c>
      <c r="G9968" s="9">
        <v>0</v>
      </c>
      <c r="H9968" s="467">
        <v>0</v>
      </c>
      <c r="I9968" s="9">
        <f t="shared" si="3323"/>
        <v>0</v>
      </c>
      <c r="J9968" s="9">
        <v>0</v>
      </c>
      <c r="K9968" s="467">
        <v>0</v>
      </c>
      <c r="L9968" s="9">
        <f t="shared" si="3324"/>
        <v>0</v>
      </c>
      <c r="M9968" s="9">
        <v>0</v>
      </c>
      <c r="N9968" s="467">
        <v>0</v>
      </c>
    </row>
    <row r="9969" spans="1:14" customFormat="1" ht="3.75" hidden="1" customHeight="1" thickTop="1" thickBot="1" x14ac:dyDescent="0.3">
      <c r="A9969" s="1" t="s">
        <v>0</v>
      </c>
      <c r="B9969" s="4" t="s">
        <v>211</v>
      </c>
      <c r="C9969" s="9">
        <f t="shared" si="3321"/>
        <v>0</v>
      </c>
      <c r="D9969" s="9">
        <v>0</v>
      </c>
      <c r="E9969" s="9">
        <v>0</v>
      </c>
      <c r="F9969" s="9">
        <f t="shared" si="3322"/>
        <v>0</v>
      </c>
      <c r="G9969" s="9">
        <v>0</v>
      </c>
      <c r="H9969" s="467">
        <v>0</v>
      </c>
      <c r="I9969" s="9">
        <f t="shared" si="3323"/>
        <v>0</v>
      </c>
      <c r="J9969" s="9">
        <v>0</v>
      </c>
      <c r="K9969" s="467">
        <v>0</v>
      </c>
      <c r="L9969" s="9">
        <f t="shared" si="3324"/>
        <v>0</v>
      </c>
      <c r="M9969" s="9">
        <v>0</v>
      </c>
      <c r="N9969" s="467">
        <v>0</v>
      </c>
    </row>
    <row r="9970" spans="1:14" customFormat="1" ht="41.25" hidden="1" customHeight="1" thickTop="1" thickBot="1" x14ac:dyDescent="0.3">
      <c r="A9970" s="1" t="s">
        <v>0</v>
      </c>
      <c r="B9970" s="4" t="s">
        <v>212</v>
      </c>
      <c r="C9970" s="9">
        <f t="shared" si="3321"/>
        <v>0</v>
      </c>
      <c r="D9970" s="9">
        <v>0</v>
      </c>
      <c r="E9970" s="9">
        <v>0</v>
      </c>
      <c r="F9970" s="9">
        <f t="shared" si="3322"/>
        <v>0</v>
      </c>
      <c r="G9970" s="9">
        <v>0</v>
      </c>
      <c r="H9970" s="467">
        <v>0</v>
      </c>
      <c r="I9970" s="9">
        <f t="shared" si="3323"/>
        <v>0</v>
      </c>
      <c r="J9970" s="9">
        <v>0</v>
      </c>
      <c r="K9970" s="467">
        <v>0</v>
      </c>
      <c r="L9970" s="9">
        <f t="shared" si="3324"/>
        <v>0</v>
      </c>
      <c r="M9970" s="9">
        <v>0</v>
      </c>
      <c r="N9970" s="467">
        <v>0</v>
      </c>
    </row>
    <row r="9971" spans="1:14" customFormat="1" ht="39.75" hidden="1" customHeight="1" thickTop="1" thickBot="1" x14ac:dyDescent="0.3">
      <c r="A9971" s="1" t="s">
        <v>0</v>
      </c>
      <c r="B9971" s="3" t="s">
        <v>213</v>
      </c>
      <c r="C9971" s="9">
        <f t="shared" si="3321"/>
        <v>0</v>
      </c>
      <c r="D9971" s="9">
        <f>SUM(D9972:D9978)</f>
        <v>0</v>
      </c>
      <c r="E9971" s="9">
        <f>SUM(E9972:E9978)</f>
        <v>0</v>
      </c>
      <c r="F9971" s="9">
        <f t="shared" si="3322"/>
        <v>0</v>
      </c>
      <c r="G9971" s="9">
        <f>SUM(G9972:G9978)</f>
        <v>0</v>
      </c>
      <c r="H9971" s="467">
        <f>SUM(H9972:H9978)</f>
        <v>0</v>
      </c>
      <c r="I9971" s="9">
        <f t="shared" si="3323"/>
        <v>0</v>
      </c>
      <c r="J9971" s="9">
        <f>SUM(J9972:J9978)</f>
        <v>0</v>
      </c>
      <c r="K9971" s="467">
        <f>SUM(K9972:K9978)</f>
        <v>0</v>
      </c>
      <c r="L9971" s="9">
        <f t="shared" si="3324"/>
        <v>0</v>
      </c>
      <c r="M9971" s="9">
        <f>SUM(M9972:M9978)</f>
        <v>0</v>
      </c>
      <c r="N9971" s="467">
        <f>SUM(N9972:N9978)</f>
        <v>0</v>
      </c>
    </row>
    <row r="9972" spans="1:14" customFormat="1" ht="36.75" hidden="1" customHeight="1" thickTop="1" thickBot="1" x14ac:dyDescent="0.3">
      <c r="A9972" s="1" t="s">
        <v>0</v>
      </c>
      <c r="B9972" s="4" t="s">
        <v>206</v>
      </c>
      <c r="C9972" s="9">
        <f t="shared" si="3321"/>
        <v>0</v>
      </c>
      <c r="D9972" s="9">
        <v>0</v>
      </c>
      <c r="E9972" s="9">
        <v>0</v>
      </c>
      <c r="F9972" s="9">
        <f t="shared" si="3322"/>
        <v>0</v>
      </c>
      <c r="G9972" s="9">
        <v>0</v>
      </c>
      <c r="H9972" s="467">
        <v>0</v>
      </c>
      <c r="I9972" s="9">
        <f t="shared" si="3323"/>
        <v>0</v>
      </c>
      <c r="J9972" s="9">
        <v>0</v>
      </c>
      <c r="K9972" s="467">
        <v>0</v>
      </c>
      <c r="L9972" s="9">
        <f t="shared" si="3324"/>
        <v>0</v>
      </c>
      <c r="M9972" s="9">
        <v>0</v>
      </c>
      <c r="N9972" s="467">
        <v>0</v>
      </c>
    </row>
    <row r="9973" spans="1:14" customFormat="1" ht="32.25" hidden="1" customHeight="1" thickTop="1" thickBot="1" x14ac:dyDescent="0.3">
      <c r="A9973" s="1" t="s">
        <v>0</v>
      </c>
      <c r="B9973" s="4" t="s">
        <v>207</v>
      </c>
      <c r="C9973" s="9">
        <f t="shared" si="3321"/>
        <v>0</v>
      </c>
      <c r="D9973" s="9">
        <v>0</v>
      </c>
      <c r="E9973" s="9">
        <v>0</v>
      </c>
      <c r="F9973" s="9">
        <f t="shared" si="3322"/>
        <v>0</v>
      </c>
      <c r="G9973" s="9">
        <v>0</v>
      </c>
      <c r="H9973" s="467">
        <v>0</v>
      </c>
      <c r="I9973" s="9">
        <f t="shared" si="3323"/>
        <v>0</v>
      </c>
      <c r="J9973" s="9">
        <v>0</v>
      </c>
      <c r="K9973" s="467">
        <v>0</v>
      </c>
      <c r="L9973" s="9">
        <f t="shared" si="3324"/>
        <v>0</v>
      </c>
      <c r="M9973" s="9">
        <v>0</v>
      </c>
      <c r="N9973" s="467">
        <v>0</v>
      </c>
    </row>
    <row r="9974" spans="1:14" customFormat="1" ht="48.75" hidden="1" customHeight="1" thickTop="1" thickBot="1" x14ac:dyDescent="0.3">
      <c r="A9974" s="1" t="s">
        <v>0</v>
      </c>
      <c r="B9974" s="4" t="s">
        <v>214</v>
      </c>
      <c r="C9974" s="9">
        <f t="shared" si="3321"/>
        <v>0</v>
      </c>
      <c r="D9974" s="9">
        <v>0</v>
      </c>
      <c r="E9974" s="9">
        <v>0</v>
      </c>
      <c r="F9974" s="9">
        <f t="shared" si="3322"/>
        <v>0</v>
      </c>
      <c r="G9974" s="9">
        <v>0</v>
      </c>
      <c r="H9974" s="467">
        <v>0</v>
      </c>
      <c r="I9974" s="9">
        <f t="shared" si="3323"/>
        <v>0</v>
      </c>
      <c r="J9974" s="9">
        <v>0</v>
      </c>
      <c r="K9974" s="467">
        <v>0</v>
      </c>
      <c r="L9974" s="9">
        <f t="shared" si="3324"/>
        <v>0</v>
      </c>
      <c r="M9974" s="9">
        <v>0</v>
      </c>
      <c r="N9974" s="467">
        <v>0</v>
      </c>
    </row>
    <row r="9975" spans="1:14" customFormat="1" ht="47.25" hidden="1" customHeight="1" thickTop="1" thickBot="1" x14ac:dyDescent="0.3">
      <c r="A9975" s="1" t="s">
        <v>0</v>
      </c>
      <c r="B9975" s="4" t="s">
        <v>215</v>
      </c>
      <c r="C9975" s="9">
        <f t="shared" si="3321"/>
        <v>0</v>
      </c>
      <c r="D9975" s="9">
        <v>0</v>
      </c>
      <c r="E9975" s="9">
        <v>0</v>
      </c>
      <c r="F9975" s="9">
        <f t="shared" si="3322"/>
        <v>0</v>
      </c>
      <c r="G9975" s="9">
        <v>0</v>
      </c>
      <c r="H9975" s="467">
        <v>0</v>
      </c>
      <c r="I9975" s="9">
        <f t="shared" si="3323"/>
        <v>0</v>
      </c>
      <c r="J9975" s="9">
        <v>0</v>
      </c>
      <c r="K9975" s="467">
        <v>0</v>
      </c>
      <c r="L9975" s="9">
        <f t="shared" si="3324"/>
        <v>0</v>
      </c>
      <c r="M9975" s="9">
        <v>0</v>
      </c>
      <c r="N9975" s="467">
        <v>0</v>
      </c>
    </row>
    <row r="9976" spans="1:14" customFormat="1" ht="36" hidden="1" customHeight="1" thickTop="1" thickBot="1" x14ac:dyDescent="0.3">
      <c r="A9976" s="1" t="s">
        <v>0</v>
      </c>
      <c r="B9976" s="4" t="s">
        <v>216</v>
      </c>
      <c r="C9976" s="9">
        <f t="shared" si="3321"/>
        <v>0</v>
      </c>
      <c r="D9976" s="9">
        <v>0</v>
      </c>
      <c r="E9976" s="9">
        <v>0</v>
      </c>
      <c r="F9976" s="9">
        <f t="shared" si="3322"/>
        <v>0</v>
      </c>
      <c r="G9976" s="9">
        <v>0</v>
      </c>
      <c r="H9976" s="467">
        <v>0</v>
      </c>
      <c r="I9976" s="9">
        <f t="shared" si="3323"/>
        <v>0</v>
      </c>
      <c r="J9976" s="9">
        <v>0</v>
      </c>
      <c r="K9976" s="467">
        <v>0</v>
      </c>
      <c r="L9976" s="9">
        <f t="shared" si="3324"/>
        <v>0</v>
      </c>
      <c r="M9976" s="9">
        <v>0</v>
      </c>
      <c r="N9976" s="467">
        <v>0</v>
      </c>
    </row>
    <row r="9977" spans="1:14" customFormat="1" ht="40.5" hidden="1" customHeight="1" thickTop="1" thickBot="1" x14ac:dyDescent="0.3">
      <c r="A9977" s="1" t="s">
        <v>0</v>
      </c>
      <c r="B9977" s="4" t="s">
        <v>217</v>
      </c>
      <c r="C9977" s="9">
        <f t="shared" si="3321"/>
        <v>0</v>
      </c>
      <c r="D9977" s="9">
        <v>0</v>
      </c>
      <c r="E9977" s="9">
        <v>0</v>
      </c>
      <c r="F9977" s="9">
        <f t="shared" si="3322"/>
        <v>0</v>
      </c>
      <c r="G9977" s="9">
        <v>0</v>
      </c>
      <c r="H9977" s="467">
        <v>0</v>
      </c>
      <c r="I9977" s="9">
        <f t="shared" si="3323"/>
        <v>0</v>
      </c>
      <c r="J9977" s="9">
        <v>0</v>
      </c>
      <c r="K9977" s="467">
        <v>0</v>
      </c>
      <c r="L9977" s="9">
        <f t="shared" si="3324"/>
        <v>0</v>
      </c>
      <c r="M9977" s="9">
        <v>0</v>
      </c>
      <c r="N9977" s="467">
        <v>0</v>
      </c>
    </row>
    <row r="9978" spans="1:14" customFormat="1" ht="6" hidden="1" customHeight="1" thickTop="1" thickBot="1" x14ac:dyDescent="0.3">
      <c r="A9978" s="1" t="s">
        <v>0</v>
      </c>
      <c r="B9978" s="4" t="s">
        <v>212</v>
      </c>
      <c r="C9978" s="9">
        <f t="shared" si="3321"/>
        <v>0</v>
      </c>
      <c r="D9978" s="9">
        <v>0</v>
      </c>
      <c r="E9978" s="9">
        <v>0</v>
      </c>
      <c r="F9978" s="9">
        <f t="shared" si="3322"/>
        <v>0</v>
      </c>
      <c r="G9978" s="9">
        <v>0</v>
      </c>
      <c r="H9978" s="467">
        <v>0</v>
      </c>
      <c r="I9978" s="9">
        <f t="shared" si="3323"/>
        <v>0</v>
      </c>
      <c r="J9978" s="9">
        <v>0</v>
      </c>
      <c r="K9978" s="467">
        <v>0</v>
      </c>
      <c r="L9978" s="9">
        <f t="shared" si="3324"/>
        <v>0</v>
      </c>
      <c r="M9978" s="9">
        <v>0</v>
      </c>
      <c r="N9978" s="467">
        <v>0</v>
      </c>
    </row>
    <row r="9979" spans="1:14" customFormat="1" ht="35.25" hidden="1" customHeight="1" thickTop="1" x14ac:dyDescent="0.25">
      <c r="A9979" s="133" t="s">
        <v>0</v>
      </c>
      <c r="B9979" s="139" t="s">
        <v>218</v>
      </c>
      <c r="C9979" s="135">
        <f t="shared" si="3321"/>
        <v>0</v>
      </c>
      <c r="D9979" s="135">
        <v>0</v>
      </c>
      <c r="E9979" s="135">
        <v>0</v>
      </c>
      <c r="F9979" s="135">
        <f t="shared" si="3322"/>
        <v>0</v>
      </c>
      <c r="G9979" s="135">
        <v>0</v>
      </c>
      <c r="H9979" s="476">
        <v>0</v>
      </c>
      <c r="I9979" s="135">
        <f t="shared" si="3323"/>
        <v>0</v>
      </c>
      <c r="J9979" s="135">
        <v>0</v>
      </c>
      <c r="K9979" s="476">
        <v>0</v>
      </c>
      <c r="L9979" s="135">
        <f t="shared" si="3324"/>
        <v>0</v>
      </c>
      <c r="M9979" s="135">
        <v>0</v>
      </c>
      <c r="N9979" s="476">
        <v>0</v>
      </c>
    </row>
    <row r="9980" spans="1:14" s="333" customFormat="1" ht="33" hidden="1" customHeight="1" x14ac:dyDescent="0.2">
      <c r="A9980" s="334" t="s">
        <v>0</v>
      </c>
      <c r="B9980" s="337" t="s">
        <v>219</v>
      </c>
      <c r="C9980" s="338">
        <f t="shared" si="3321"/>
        <v>0</v>
      </c>
      <c r="D9980" s="338">
        <f>SUM(D9981,D9989)</f>
        <v>0</v>
      </c>
      <c r="E9980" s="338">
        <f>SUM(E9981,E9989)</f>
        <v>0</v>
      </c>
      <c r="F9980" s="338">
        <f t="shared" si="3322"/>
        <v>0</v>
      </c>
      <c r="G9980" s="338">
        <f>SUM(G9981,G9989)</f>
        <v>0</v>
      </c>
      <c r="H9980" s="483">
        <f>SUM(H9981,H9989)</f>
        <v>0</v>
      </c>
      <c r="I9980" s="338">
        <f t="shared" si="3323"/>
        <v>0</v>
      </c>
      <c r="J9980" s="338">
        <f>SUM(J9981,J9989)</f>
        <v>0</v>
      </c>
      <c r="K9980" s="483">
        <f>SUM(K9981,K9989)</f>
        <v>0</v>
      </c>
      <c r="L9980" s="338">
        <f t="shared" si="3324"/>
        <v>0</v>
      </c>
      <c r="M9980" s="338">
        <f>SUM(M9981,M9989)</f>
        <v>0</v>
      </c>
      <c r="N9980" s="483">
        <f>SUM(N9981,N9989)</f>
        <v>0</v>
      </c>
    </row>
    <row r="9981" spans="1:14" customFormat="1" ht="37.5" hidden="1" customHeight="1" thickBot="1" x14ac:dyDescent="0.3">
      <c r="A9981" s="140" t="s">
        <v>0</v>
      </c>
      <c r="B9981" s="149" t="s">
        <v>205</v>
      </c>
      <c r="C9981" s="142">
        <f t="shared" si="3321"/>
        <v>0</v>
      </c>
      <c r="D9981" s="142">
        <f>SUM(D9982:D9988)</f>
        <v>0</v>
      </c>
      <c r="E9981" s="142">
        <f>SUM(E9982:E9988)</f>
        <v>0</v>
      </c>
      <c r="F9981" s="142">
        <f t="shared" si="3322"/>
        <v>0</v>
      </c>
      <c r="G9981" s="142">
        <f>SUM(G9982:G9988)</f>
        <v>0</v>
      </c>
      <c r="H9981" s="477">
        <f>SUM(H9982:H9988)</f>
        <v>0</v>
      </c>
      <c r="I9981" s="142">
        <f t="shared" si="3323"/>
        <v>0</v>
      </c>
      <c r="J9981" s="142">
        <f>SUM(J9982:J9988)</f>
        <v>0</v>
      </c>
      <c r="K9981" s="477">
        <f>SUM(K9982:K9988)</f>
        <v>0</v>
      </c>
      <c r="L9981" s="142">
        <f t="shared" si="3324"/>
        <v>0</v>
      </c>
      <c r="M9981" s="142">
        <f>SUM(M9982:M9988)</f>
        <v>0</v>
      </c>
      <c r="N9981" s="477">
        <f>SUM(N9982:N9988)</f>
        <v>0</v>
      </c>
    </row>
    <row r="9982" spans="1:14" customFormat="1" ht="30" hidden="1" customHeight="1" thickTop="1" thickBot="1" x14ac:dyDescent="0.3">
      <c r="A9982" s="1" t="s">
        <v>0</v>
      </c>
      <c r="B9982" s="4" t="s">
        <v>206</v>
      </c>
      <c r="C9982" s="9">
        <f t="shared" si="3321"/>
        <v>0</v>
      </c>
      <c r="D9982" s="9">
        <v>0</v>
      </c>
      <c r="E9982" s="9">
        <v>0</v>
      </c>
      <c r="F9982" s="9">
        <f t="shared" si="3322"/>
        <v>0</v>
      </c>
      <c r="G9982" s="9">
        <v>0</v>
      </c>
      <c r="H9982" s="467">
        <v>0</v>
      </c>
      <c r="I9982" s="9">
        <f t="shared" si="3323"/>
        <v>0</v>
      </c>
      <c r="J9982" s="9">
        <v>0</v>
      </c>
      <c r="K9982" s="467">
        <v>0</v>
      </c>
      <c r="L9982" s="9">
        <f t="shared" si="3324"/>
        <v>0</v>
      </c>
      <c r="M9982" s="9">
        <v>0</v>
      </c>
      <c r="N9982" s="467">
        <v>0</v>
      </c>
    </row>
    <row r="9983" spans="1:14" customFormat="1" ht="31.5" hidden="1" customHeight="1" thickTop="1" thickBot="1" x14ac:dyDescent="0.3">
      <c r="A9983" s="1" t="s">
        <v>0</v>
      </c>
      <c r="B9983" s="4" t="s">
        <v>220</v>
      </c>
      <c r="C9983" s="9">
        <f t="shared" si="3321"/>
        <v>0</v>
      </c>
      <c r="D9983" s="9">
        <v>0</v>
      </c>
      <c r="E9983" s="9">
        <v>0</v>
      </c>
      <c r="F9983" s="9">
        <f t="shared" si="3322"/>
        <v>0</v>
      </c>
      <c r="G9983" s="9">
        <v>0</v>
      </c>
      <c r="H9983" s="467">
        <v>0</v>
      </c>
      <c r="I9983" s="9">
        <f t="shared" si="3323"/>
        <v>0</v>
      </c>
      <c r="J9983" s="9">
        <v>0</v>
      </c>
      <c r="K9983" s="467">
        <v>0</v>
      </c>
      <c r="L9983" s="9">
        <f t="shared" si="3324"/>
        <v>0</v>
      </c>
      <c r="M9983" s="9">
        <v>0</v>
      </c>
      <c r="N9983" s="467">
        <v>0</v>
      </c>
    </row>
    <row r="9984" spans="1:14" customFormat="1" ht="36.75" hidden="1" customHeight="1" thickTop="1" thickBot="1" x14ac:dyDescent="0.3">
      <c r="A9984" s="1" t="s">
        <v>0</v>
      </c>
      <c r="B9984" s="4" t="s">
        <v>214</v>
      </c>
      <c r="C9984" s="9">
        <f t="shared" si="3321"/>
        <v>0</v>
      </c>
      <c r="D9984" s="9">
        <v>0</v>
      </c>
      <c r="E9984" s="9">
        <v>0</v>
      </c>
      <c r="F9984" s="9">
        <f t="shared" si="3322"/>
        <v>0</v>
      </c>
      <c r="G9984" s="9">
        <v>0</v>
      </c>
      <c r="H9984" s="467">
        <v>0</v>
      </c>
      <c r="I9984" s="9">
        <f t="shared" si="3323"/>
        <v>0</v>
      </c>
      <c r="J9984" s="9">
        <v>0</v>
      </c>
      <c r="K9984" s="467">
        <v>0</v>
      </c>
      <c r="L9984" s="9">
        <f t="shared" si="3324"/>
        <v>0</v>
      </c>
      <c r="M9984" s="9">
        <v>0</v>
      </c>
      <c r="N9984" s="467">
        <v>0</v>
      </c>
    </row>
    <row r="9985" spans="1:14" customFormat="1" ht="33.75" hidden="1" customHeight="1" thickTop="1" thickBot="1" x14ac:dyDescent="0.3">
      <c r="A9985" s="1" t="s">
        <v>0</v>
      </c>
      <c r="B9985" s="4" t="s">
        <v>221</v>
      </c>
      <c r="C9985" s="9">
        <f t="shared" si="3321"/>
        <v>0</v>
      </c>
      <c r="D9985" s="9">
        <v>0</v>
      </c>
      <c r="E9985" s="9">
        <v>0</v>
      </c>
      <c r="F9985" s="9">
        <f t="shared" si="3322"/>
        <v>0</v>
      </c>
      <c r="G9985" s="9">
        <v>0</v>
      </c>
      <c r="H9985" s="467">
        <v>0</v>
      </c>
      <c r="I9985" s="9">
        <f t="shared" si="3323"/>
        <v>0</v>
      </c>
      <c r="J9985" s="9">
        <v>0</v>
      </c>
      <c r="K9985" s="467">
        <v>0</v>
      </c>
      <c r="L9985" s="9">
        <f t="shared" si="3324"/>
        <v>0</v>
      </c>
      <c r="M9985" s="9">
        <v>0</v>
      </c>
      <c r="N9985" s="467">
        <v>0</v>
      </c>
    </row>
    <row r="9986" spans="1:14" customFormat="1" ht="27" hidden="1" customHeight="1" thickTop="1" thickBot="1" x14ac:dyDescent="0.3">
      <c r="A9986" s="1" t="s">
        <v>0</v>
      </c>
      <c r="B9986" s="4" t="s">
        <v>222</v>
      </c>
      <c r="C9986" s="9">
        <f t="shared" si="3321"/>
        <v>0</v>
      </c>
      <c r="D9986" s="9">
        <v>0</v>
      </c>
      <c r="E9986" s="9">
        <v>0</v>
      </c>
      <c r="F9986" s="9">
        <f t="shared" si="3322"/>
        <v>0</v>
      </c>
      <c r="G9986" s="9">
        <v>0</v>
      </c>
      <c r="H9986" s="467">
        <v>0</v>
      </c>
      <c r="I9986" s="9">
        <f t="shared" si="3323"/>
        <v>0</v>
      </c>
      <c r="J9986" s="9">
        <v>0</v>
      </c>
      <c r="K9986" s="467">
        <v>0</v>
      </c>
      <c r="L9986" s="9">
        <f t="shared" si="3324"/>
        <v>0</v>
      </c>
      <c r="M9986" s="9">
        <v>0</v>
      </c>
      <c r="N9986" s="467">
        <v>0</v>
      </c>
    </row>
    <row r="9987" spans="1:14" customFormat="1" ht="27.75" hidden="1" customHeight="1" thickTop="1" thickBot="1" x14ac:dyDescent="0.3">
      <c r="A9987" s="1" t="s">
        <v>0</v>
      </c>
      <c r="B9987" s="4" t="s">
        <v>217</v>
      </c>
      <c r="C9987" s="9">
        <f t="shared" ref="C9987:C10050" si="3325">SUM(D9987:E9987)</f>
        <v>0</v>
      </c>
      <c r="D9987" s="9">
        <v>0</v>
      </c>
      <c r="E9987" s="9">
        <v>0</v>
      </c>
      <c r="F9987" s="9">
        <f t="shared" ref="F9987:F10050" si="3326">SUM(G9987:H9987)</f>
        <v>0</v>
      </c>
      <c r="G9987" s="9">
        <v>0</v>
      </c>
      <c r="H9987" s="467">
        <v>0</v>
      </c>
      <c r="I9987" s="9">
        <f t="shared" ref="I9987:I10050" si="3327">SUM(J9987:K9987)</f>
        <v>0</v>
      </c>
      <c r="J9987" s="9">
        <v>0</v>
      </c>
      <c r="K9987" s="467">
        <v>0</v>
      </c>
      <c r="L9987" s="9">
        <f t="shared" ref="L9987:L10050" si="3328">SUM(M9987:N9987)</f>
        <v>0</v>
      </c>
      <c r="M9987" s="9">
        <v>0</v>
      </c>
      <c r="N9987" s="467">
        <v>0</v>
      </c>
    </row>
    <row r="9988" spans="1:14" customFormat="1" ht="24" hidden="1" customHeight="1" thickTop="1" thickBot="1" x14ac:dyDescent="0.3">
      <c r="A9988" s="1" t="s">
        <v>0</v>
      </c>
      <c r="B9988" s="4" t="s">
        <v>223</v>
      </c>
      <c r="C9988" s="9">
        <f t="shared" si="3325"/>
        <v>0</v>
      </c>
      <c r="D9988" s="9">
        <v>0</v>
      </c>
      <c r="E9988" s="9">
        <v>0</v>
      </c>
      <c r="F9988" s="9">
        <f t="shared" si="3326"/>
        <v>0</v>
      </c>
      <c r="G9988" s="9">
        <v>0</v>
      </c>
      <c r="H9988" s="467">
        <v>0</v>
      </c>
      <c r="I9988" s="9">
        <f t="shared" si="3327"/>
        <v>0</v>
      </c>
      <c r="J9988" s="9">
        <v>0</v>
      </c>
      <c r="K9988" s="467">
        <v>0</v>
      </c>
      <c r="L9988" s="9">
        <f t="shared" si="3328"/>
        <v>0</v>
      </c>
      <c r="M9988" s="9">
        <v>0</v>
      </c>
      <c r="N9988" s="467">
        <v>0</v>
      </c>
    </row>
    <row r="9989" spans="1:14" customFormat="1" ht="26.25" hidden="1" customHeight="1" thickTop="1" thickBot="1" x14ac:dyDescent="0.3">
      <c r="A9989" s="1" t="s">
        <v>0</v>
      </c>
      <c r="B9989" s="3" t="s">
        <v>224</v>
      </c>
      <c r="C9989" s="9">
        <f t="shared" si="3325"/>
        <v>0</v>
      </c>
      <c r="D9989" s="9">
        <f>SUM(D9990:D9996)</f>
        <v>0</v>
      </c>
      <c r="E9989" s="9">
        <f>SUM(E9990:E9996)</f>
        <v>0</v>
      </c>
      <c r="F9989" s="9">
        <f t="shared" si="3326"/>
        <v>0</v>
      </c>
      <c r="G9989" s="9">
        <f>SUM(G9990:G9996)</f>
        <v>0</v>
      </c>
      <c r="H9989" s="467">
        <f>SUM(H9990:H9996)</f>
        <v>0</v>
      </c>
      <c r="I9989" s="9">
        <f t="shared" si="3327"/>
        <v>0</v>
      </c>
      <c r="J9989" s="9">
        <f>SUM(J9990:J9996)</f>
        <v>0</v>
      </c>
      <c r="K9989" s="467">
        <f>SUM(K9990:K9996)</f>
        <v>0</v>
      </c>
      <c r="L9989" s="9">
        <f t="shared" si="3328"/>
        <v>0</v>
      </c>
      <c r="M9989" s="9">
        <f>SUM(M9990:M9996)</f>
        <v>0</v>
      </c>
      <c r="N9989" s="467">
        <f>SUM(N9990:N9996)</f>
        <v>0</v>
      </c>
    </row>
    <row r="9990" spans="1:14" customFormat="1" ht="21" hidden="1" customHeight="1" thickTop="1" thickBot="1" x14ac:dyDescent="0.3">
      <c r="A9990" s="1" t="s">
        <v>0</v>
      </c>
      <c r="B9990" s="4" t="s">
        <v>225</v>
      </c>
      <c r="C9990" s="9">
        <f t="shared" si="3325"/>
        <v>0</v>
      </c>
      <c r="D9990" s="9">
        <v>0</v>
      </c>
      <c r="E9990" s="9">
        <v>0</v>
      </c>
      <c r="F9990" s="9">
        <f t="shared" si="3326"/>
        <v>0</v>
      </c>
      <c r="G9990" s="9">
        <v>0</v>
      </c>
      <c r="H9990" s="467">
        <v>0</v>
      </c>
      <c r="I9990" s="9">
        <f t="shared" si="3327"/>
        <v>0</v>
      </c>
      <c r="J9990" s="9">
        <v>0</v>
      </c>
      <c r="K9990" s="467">
        <v>0</v>
      </c>
      <c r="L9990" s="9">
        <f t="shared" si="3328"/>
        <v>0</v>
      </c>
      <c r="M9990" s="9">
        <v>0</v>
      </c>
      <c r="N9990" s="467">
        <v>0</v>
      </c>
    </row>
    <row r="9991" spans="1:14" customFormat="1" ht="32.25" hidden="1" customHeight="1" thickTop="1" thickBot="1" x14ac:dyDescent="0.3">
      <c r="A9991" s="1" t="s">
        <v>0</v>
      </c>
      <c r="B9991" s="4" t="s">
        <v>220</v>
      </c>
      <c r="C9991" s="9">
        <f t="shared" si="3325"/>
        <v>0</v>
      </c>
      <c r="D9991" s="9">
        <v>0</v>
      </c>
      <c r="E9991" s="9">
        <v>0</v>
      </c>
      <c r="F9991" s="9">
        <f t="shared" si="3326"/>
        <v>0</v>
      </c>
      <c r="G9991" s="9">
        <v>0</v>
      </c>
      <c r="H9991" s="467">
        <v>0</v>
      </c>
      <c r="I9991" s="9">
        <f t="shared" si="3327"/>
        <v>0</v>
      </c>
      <c r="J9991" s="9">
        <v>0</v>
      </c>
      <c r="K9991" s="467">
        <v>0</v>
      </c>
      <c r="L9991" s="9">
        <f t="shared" si="3328"/>
        <v>0</v>
      </c>
      <c r="M9991" s="9">
        <v>0</v>
      </c>
      <c r="N9991" s="467">
        <v>0</v>
      </c>
    </row>
    <row r="9992" spans="1:14" customFormat="1" ht="26.25" hidden="1" customHeight="1" thickTop="1" thickBot="1" x14ac:dyDescent="0.3">
      <c r="A9992" s="1" t="s">
        <v>0</v>
      </c>
      <c r="B9992" s="4" t="s">
        <v>214</v>
      </c>
      <c r="C9992" s="9">
        <f t="shared" si="3325"/>
        <v>0</v>
      </c>
      <c r="D9992" s="9">
        <v>0</v>
      </c>
      <c r="E9992" s="9">
        <v>0</v>
      </c>
      <c r="F9992" s="9">
        <f t="shared" si="3326"/>
        <v>0</v>
      </c>
      <c r="G9992" s="9">
        <v>0</v>
      </c>
      <c r="H9992" s="467">
        <v>0</v>
      </c>
      <c r="I9992" s="9">
        <f t="shared" si="3327"/>
        <v>0</v>
      </c>
      <c r="J9992" s="9">
        <v>0</v>
      </c>
      <c r="K9992" s="467">
        <v>0</v>
      </c>
      <c r="L9992" s="9">
        <f t="shared" si="3328"/>
        <v>0</v>
      </c>
      <c r="M9992" s="9">
        <v>0</v>
      </c>
      <c r="N9992" s="467">
        <v>0</v>
      </c>
    </row>
    <row r="9993" spans="1:14" customFormat="1" ht="29.25" hidden="1" customHeight="1" thickTop="1" thickBot="1" x14ac:dyDescent="0.3">
      <c r="A9993" s="1" t="s">
        <v>0</v>
      </c>
      <c r="B9993" s="4" t="s">
        <v>221</v>
      </c>
      <c r="C9993" s="9">
        <f t="shared" si="3325"/>
        <v>0</v>
      </c>
      <c r="D9993" s="9">
        <v>0</v>
      </c>
      <c r="E9993" s="9">
        <v>0</v>
      </c>
      <c r="F9993" s="9">
        <f t="shared" si="3326"/>
        <v>0</v>
      </c>
      <c r="G9993" s="9">
        <v>0</v>
      </c>
      <c r="H9993" s="467">
        <v>0</v>
      </c>
      <c r="I9993" s="9">
        <f t="shared" si="3327"/>
        <v>0</v>
      </c>
      <c r="J9993" s="9">
        <v>0</v>
      </c>
      <c r="K9993" s="467">
        <v>0</v>
      </c>
      <c r="L9993" s="9">
        <f t="shared" si="3328"/>
        <v>0</v>
      </c>
      <c r="M9993" s="9">
        <v>0</v>
      </c>
      <c r="N9993" s="467">
        <v>0</v>
      </c>
    </row>
    <row r="9994" spans="1:14" customFormat="1" ht="25.5" hidden="1" customHeight="1" thickTop="1" thickBot="1" x14ac:dyDescent="0.3">
      <c r="A9994" s="1" t="s">
        <v>0</v>
      </c>
      <c r="B9994" s="4" t="s">
        <v>226</v>
      </c>
      <c r="C9994" s="9">
        <f t="shared" si="3325"/>
        <v>0</v>
      </c>
      <c r="D9994" s="9">
        <v>0</v>
      </c>
      <c r="E9994" s="9">
        <v>0</v>
      </c>
      <c r="F9994" s="9">
        <f t="shared" si="3326"/>
        <v>0</v>
      </c>
      <c r="G9994" s="9">
        <v>0</v>
      </c>
      <c r="H9994" s="467">
        <v>0</v>
      </c>
      <c r="I9994" s="9">
        <f t="shared" si="3327"/>
        <v>0</v>
      </c>
      <c r="J9994" s="9">
        <v>0</v>
      </c>
      <c r="K9994" s="467">
        <v>0</v>
      </c>
      <c r="L9994" s="9">
        <f t="shared" si="3328"/>
        <v>0</v>
      </c>
      <c r="M9994" s="9">
        <v>0</v>
      </c>
      <c r="N9994" s="467">
        <v>0</v>
      </c>
    </row>
    <row r="9995" spans="1:14" customFormat="1" ht="23.25" hidden="1" customHeight="1" thickTop="1" thickBot="1" x14ac:dyDescent="0.3">
      <c r="A9995" s="1" t="s">
        <v>0</v>
      </c>
      <c r="B9995" s="4" t="s">
        <v>217</v>
      </c>
      <c r="C9995" s="9">
        <f t="shared" si="3325"/>
        <v>0</v>
      </c>
      <c r="D9995" s="9">
        <v>0</v>
      </c>
      <c r="E9995" s="9">
        <v>0</v>
      </c>
      <c r="F9995" s="9">
        <f t="shared" si="3326"/>
        <v>0</v>
      </c>
      <c r="G9995" s="9">
        <v>0</v>
      </c>
      <c r="H9995" s="467">
        <v>0</v>
      </c>
      <c r="I9995" s="9">
        <f t="shared" si="3327"/>
        <v>0</v>
      </c>
      <c r="J9995" s="9">
        <v>0</v>
      </c>
      <c r="K9995" s="467">
        <v>0</v>
      </c>
      <c r="L9995" s="9">
        <f t="shared" si="3328"/>
        <v>0</v>
      </c>
      <c r="M9995" s="9">
        <v>0</v>
      </c>
      <c r="N9995" s="467">
        <v>0</v>
      </c>
    </row>
    <row r="9996" spans="1:14" customFormat="1" ht="29.25" hidden="1" customHeight="1" thickTop="1" x14ac:dyDescent="0.25">
      <c r="A9996" s="133" t="s">
        <v>0</v>
      </c>
      <c r="B9996" s="134" t="s">
        <v>223</v>
      </c>
      <c r="C9996" s="135">
        <f t="shared" si="3325"/>
        <v>0</v>
      </c>
      <c r="D9996" s="135">
        <v>0</v>
      </c>
      <c r="E9996" s="135">
        <v>0</v>
      </c>
      <c r="F9996" s="135">
        <f t="shared" si="3326"/>
        <v>0</v>
      </c>
      <c r="G9996" s="135">
        <v>0</v>
      </c>
      <c r="H9996" s="476">
        <v>0</v>
      </c>
      <c r="I9996" s="135">
        <f t="shared" si="3327"/>
        <v>0</v>
      </c>
      <c r="J9996" s="135">
        <v>0</v>
      </c>
      <c r="K9996" s="476">
        <v>0</v>
      </c>
      <c r="L9996" s="135">
        <f t="shared" si="3328"/>
        <v>0</v>
      </c>
      <c r="M9996" s="135">
        <v>0</v>
      </c>
      <c r="N9996" s="476">
        <v>0</v>
      </c>
    </row>
    <row r="9997" spans="1:14" ht="20.25" customHeight="1" x14ac:dyDescent="0.2">
      <c r="A9997" s="388" t="s">
        <v>236</v>
      </c>
      <c r="B9997" s="389" t="s">
        <v>237</v>
      </c>
      <c r="C9997" s="390">
        <f t="shared" si="3325"/>
        <v>756.51</v>
      </c>
      <c r="D9997" s="390">
        <f>D9998+D10162</f>
        <v>756.51</v>
      </c>
      <c r="E9997" s="390">
        <f t="shared" ref="D9997:E10012" si="3329">SUM(E10260,E11575,E15783,E16046)</f>
        <v>0</v>
      </c>
      <c r="F9997" s="390">
        <f t="shared" si="3326"/>
        <v>1901.9</v>
      </c>
      <c r="G9997" s="390">
        <f>G9998+G10162</f>
        <v>1901.9</v>
      </c>
      <c r="H9997" s="528">
        <f t="shared" ref="H9997:H10060" si="3330">SUM(H10260,H11575,H15783,H16046)</f>
        <v>0</v>
      </c>
      <c r="I9997" s="390">
        <f t="shared" si="3327"/>
        <v>2371.3000000000002</v>
      </c>
      <c r="J9997" s="390">
        <f>J9998+J10162</f>
        <v>2371.3000000000002</v>
      </c>
      <c r="K9997" s="528">
        <f t="shared" ref="K9997:K10060" si="3331">SUM(K10260,K11575,K15783,K16046)</f>
        <v>0</v>
      </c>
      <c r="L9997" s="390">
        <f t="shared" si="3328"/>
        <v>2544.7999999999997</v>
      </c>
      <c r="M9997" s="390">
        <f>M9998+M10162</f>
        <v>2544.7999999999997</v>
      </c>
      <c r="N9997" s="528">
        <f t="shared" ref="N9997:N10060" si="3332">SUM(N10260,N11575,N15783,N16046)</f>
        <v>0</v>
      </c>
    </row>
    <row r="9998" spans="1:14" ht="21" customHeight="1" x14ac:dyDescent="0.2">
      <c r="A9998" s="388" t="s">
        <v>0</v>
      </c>
      <c r="B9998" s="328" t="s">
        <v>8</v>
      </c>
      <c r="C9998" s="329">
        <f t="shared" si="3325"/>
        <v>753.61</v>
      </c>
      <c r="D9998" s="329">
        <f>D10087+D10133</f>
        <v>753.61</v>
      </c>
      <c r="E9998" s="329">
        <f t="shared" si="3329"/>
        <v>0</v>
      </c>
      <c r="F9998" s="329">
        <f t="shared" si="3326"/>
        <v>1890.9</v>
      </c>
      <c r="G9998" s="329">
        <f>G10087</f>
        <v>1890.9</v>
      </c>
      <c r="H9998" s="446">
        <f t="shared" si="3330"/>
        <v>0</v>
      </c>
      <c r="I9998" s="329">
        <f t="shared" si="3327"/>
        <v>2360.8000000000002</v>
      </c>
      <c r="J9998" s="329">
        <f>J10087</f>
        <v>2360.8000000000002</v>
      </c>
      <c r="K9998" s="446">
        <f t="shared" si="3331"/>
        <v>0</v>
      </c>
      <c r="L9998" s="329">
        <f t="shared" si="3328"/>
        <v>2544.7999999999997</v>
      </c>
      <c r="M9998" s="329">
        <f>M10087</f>
        <v>2544.7999999999997</v>
      </c>
      <c r="N9998" s="446">
        <f t="shared" si="3332"/>
        <v>0</v>
      </c>
    </row>
    <row r="9999" spans="1:14" s="333" customFormat="1" ht="1.5" hidden="1" customHeight="1" x14ac:dyDescent="0.2">
      <c r="A9999" s="344" t="s">
        <v>0</v>
      </c>
      <c r="B9999" s="345" t="s">
        <v>9</v>
      </c>
      <c r="C9999" s="346">
        <f t="shared" si="3325"/>
        <v>0</v>
      </c>
      <c r="D9999" s="346">
        <f t="shared" si="3329"/>
        <v>0</v>
      </c>
      <c r="E9999" s="346">
        <f t="shared" si="3329"/>
        <v>0</v>
      </c>
      <c r="F9999" s="346">
        <f t="shared" si="3326"/>
        <v>0</v>
      </c>
      <c r="G9999" s="346">
        <f t="shared" ref="G9999" si="3333">SUM(G10262,G11577,G15785,G16048)</f>
        <v>0</v>
      </c>
      <c r="H9999" s="541">
        <f t="shared" si="3330"/>
        <v>0</v>
      </c>
      <c r="I9999" s="346">
        <f t="shared" si="3327"/>
        <v>0</v>
      </c>
      <c r="J9999" s="346">
        <f t="shared" ref="J9999:K10061" si="3334">SUM(J10262,J11577,J15785,J16048)</f>
        <v>0</v>
      </c>
      <c r="K9999" s="541">
        <f t="shared" si="3331"/>
        <v>0</v>
      </c>
      <c r="L9999" s="346">
        <f t="shared" si="3328"/>
        <v>0</v>
      </c>
      <c r="M9999" s="346">
        <f t="shared" ref="M9999" si="3335">SUM(M10262,M11577,M15785,M16048)</f>
        <v>0</v>
      </c>
      <c r="N9999" s="541">
        <f t="shared" si="3332"/>
        <v>0</v>
      </c>
    </row>
    <row r="10000" spans="1:14" customFormat="1" ht="15.75" hidden="1" customHeight="1" thickBot="1" x14ac:dyDescent="0.3">
      <c r="A10000" s="140" t="s">
        <v>0</v>
      </c>
      <c r="B10000" s="147" t="s">
        <v>10</v>
      </c>
      <c r="C10000" s="142">
        <f t="shared" si="3325"/>
        <v>0</v>
      </c>
      <c r="D10000" s="142">
        <f t="shared" si="3329"/>
        <v>0</v>
      </c>
      <c r="E10000" s="142">
        <f t="shared" si="3329"/>
        <v>0</v>
      </c>
      <c r="F10000" s="142">
        <f t="shared" si="3326"/>
        <v>0</v>
      </c>
      <c r="G10000" s="142">
        <f t="shared" ref="G10000" si="3336">SUM(G10263,G11578,G15786,G16049)</f>
        <v>0</v>
      </c>
      <c r="H10000" s="477">
        <f t="shared" si="3330"/>
        <v>0</v>
      </c>
      <c r="I10000" s="142">
        <f t="shared" si="3327"/>
        <v>0</v>
      </c>
      <c r="J10000" s="142">
        <f t="shared" si="3334"/>
        <v>0</v>
      </c>
      <c r="K10000" s="477">
        <f t="shared" si="3331"/>
        <v>0</v>
      </c>
      <c r="L10000" s="142">
        <f t="shared" si="3328"/>
        <v>0</v>
      </c>
      <c r="M10000" s="142">
        <f t="shared" ref="M10000" si="3337">SUM(M10263,M11578,M15786,M16049)</f>
        <v>0</v>
      </c>
      <c r="N10000" s="477">
        <f t="shared" si="3332"/>
        <v>0</v>
      </c>
    </row>
    <row r="10001" spans="1:14" customFormat="1" ht="30.75" hidden="1" customHeight="1" thickBot="1" x14ac:dyDescent="0.3">
      <c r="A10001" s="1" t="s">
        <v>0</v>
      </c>
      <c r="B10001" s="5" t="s">
        <v>11</v>
      </c>
      <c r="C10001" s="9">
        <f t="shared" si="3325"/>
        <v>0</v>
      </c>
      <c r="D10001" s="9">
        <f t="shared" si="3329"/>
        <v>0</v>
      </c>
      <c r="E10001" s="9">
        <f t="shared" si="3329"/>
        <v>0</v>
      </c>
      <c r="F10001" s="9">
        <f t="shared" si="3326"/>
        <v>0</v>
      </c>
      <c r="G10001" s="9">
        <f t="shared" ref="G10001" si="3338">SUM(G10264,G11579,G15787,G16050)</f>
        <v>0</v>
      </c>
      <c r="H10001" s="467">
        <f t="shared" si="3330"/>
        <v>0</v>
      </c>
      <c r="I10001" s="9">
        <f t="shared" si="3327"/>
        <v>0</v>
      </c>
      <c r="J10001" s="9">
        <f t="shared" si="3334"/>
        <v>0</v>
      </c>
      <c r="K10001" s="467">
        <f t="shared" si="3331"/>
        <v>0</v>
      </c>
      <c r="L10001" s="9">
        <f t="shared" si="3328"/>
        <v>0</v>
      </c>
      <c r="M10001" s="9">
        <f t="shared" ref="M10001" si="3339">SUM(M10264,M11579,M15787,M16050)</f>
        <v>0</v>
      </c>
      <c r="N10001" s="467">
        <f t="shared" si="3332"/>
        <v>0</v>
      </c>
    </row>
    <row r="10002" spans="1:14" customFormat="1" ht="30.75" hidden="1" customHeight="1" thickBot="1" x14ac:dyDescent="0.3">
      <c r="A10002" s="1" t="s">
        <v>0</v>
      </c>
      <c r="B10002" s="6" t="s">
        <v>12</v>
      </c>
      <c r="C10002" s="9">
        <f t="shared" si="3325"/>
        <v>0</v>
      </c>
      <c r="D10002" s="9">
        <f t="shared" si="3329"/>
        <v>0</v>
      </c>
      <c r="E10002" s="9">
        <f t="shared" si="3329"/>
        <v>0</v>
      </c>
      <c r="F10002" s="9">
        <f t="shared" si="3326"/>
        <v>0</v>
      </c>
      <c r="G10002" s="9">
        <f t="shared" ref="G10002" si="3340">SUM(G10265,G11580,G15788,G16051)</f>
        <v>0</v>
      </c>
      <c r="H10002" s="467">
        <f t="shared" si="3330"/>
        <v>0</v>
      </c>
      <c r="I10002" s="9">
        <f t="shared" si="3327"/>
        <v>0</v>
      </c>
      <c r="J10002" s="9">
        <f t="shared" si="3334"/>
        <v>0</v>
      </c>
      <c r="K10002" s="467">
        <f t="shared" si="3331"/>
        <v>0</v>
      </c>
      <c r="L10002" s="9">
        <f t="shared" si="3328"/>
        <v>0</v>
      </c>
      <c r="M10002" s="9">
        <f t="shared" ref="M10002" si="3341">SUM(M10265,M11580,M15788,M16051)</f>
        <v>0</v>
      </c>
      <c r="N10002" s="467">
        <f t="shared" si="3332"/>
        <v>0</v>
      </c>
    </row>
    <row r="10003" spans="1:14" customFormat="1" ht="15.75" hidden="1" customHeight="1" thickBot="1" x14ac:dyDescent="0.3">
      <c r="A10003" s="1" t="s">
        <v>0</v>
      </c>
      <c r="B10003" s="6" t="s">
        <v>13</v>
      </c>
      <c r="C10003" s="9">
        <f t="shared" si="3325"/>
        <v>0</v>
      </c>
      <c r="D10003" s="9">
        <f t="shared" si="3329"/>
        <v>0</v>
      </c>
      <c r="E10003" s="9">
        <f t="shared" si="3329"/>
        <v>0</v>
      </c>
      <c r="F10003" s="9">
        <f t="shared" si="3326"/>
        <v>0</v>
      </c>
      <c r="G10003" s="9">
        <f t="shared" ref="G10003" si="3342">SUM(G10266,G11581,G15789,G16052)</f>
        <v>0</v>
      </c>
      <c r="H10003" s="467">
        <f t="shared" si="3330"/>
        <v>0</v>
      </c>
      <c r="I10003" s="9">
        <f t="shared" si="3327"/>
        <v>0</v>
      </c>
      <c r="J10003" s="9">
        <f t="shared" si="3334"/>
        <v>0</v>
      </c>
      <c r="K10003" s="467">
        <f t="shared" si="3331"/>
        <v>0</v>
      </c>
      <c r="L10003" s="9">
        <f t="shared" si="3328"/>
        <v>0</v>
      </c>
      <c r="M10003" s="9">
        <f t="shared" ref="M10003" si="3343">SUM(M10266,M11581,M15789,M16052)</f>
        <v>0</v>
      </c>
      <c r="N10003" s="467">
        <f t="shared" si="3332"/>
        <v>0</v>
      </c>
    </row>
    <row r="10004" spans="1:14" customFormat="1" ht="15.75" hidden="1" customHeight="1" thickBot="1" x14ac:dyDescent="0.3">
      <c r="A10004" s="1" t="s">
        <v>0</v>
      </c>
      <c r="B10004" s="6" t="s">
        <v>14</v>
      </c>
      <c r="C10004" s="9">
        <f t="shared" si="3325"/>
        <v>0</v>
      </c>
      <c r="D10004" s="9">
        <f t="shared" si="3329"/>
        <v>0</v>
      </c>
      <c r="E10004" s="9">
        <f t="shared" si="3329"/>
        <v>0</v>
      </c>
      <c r="F10004" s="9">
        <f t="shared" si="3326"/>
        <v>0</v>
      </c>
      <c r="G10004" s="9">
        <f t="shared" ref="G10004" si="3344">SUM(G10267,G11582,G15790,G16053)</f>
        <v>0</v>
      </c>
      <c r="H10004" s="467">
        <f t="shared" si="3330"/>
        <v>0</v>
      </c>
      <c r="I10004" s="9">
        <f t="shared" si="3327"/>
        <v>0</v>
      </c>
      <c r="J10004" s="9">
        <f t="shared" si="3334"/>
        <v>0</v>
      </c>
      <c r="K10004" s="467">
        <f t="shared" si="3331"/>
        <v>0</v>
      </c>
      <c r="L10004" s="9">
        <f t="shared" si="3328"/>
        <v>0</v>
      </c>
      <c r="M10004" s="9">
        <f t="shared" ref="M10004" si="3345">SUM(M10267,M11582,M15790,M16053)</f>
        <v>0</v>
      </c>
      <c r="N10004" s="467">
        <f t="shared" si="3332"/>
        <v>0</v>
      </c>
    </row>
    <row r="10005" spans="1:14" customFormat="1" ht="15.75" hidden="1" customHeight="1" thickBot="1" x14ac:dyDescent="0.3">
      <c r="A10005" s="1" t="s">
        <v>0</v>
      </c>
      <c r="B10005" s="6" t="s">
        <v>15</v>
      </c>
      <c r="C10005" s="9">
        <f t="shared" si="3325"/>
        <v>0</v>
      </c>
      <c r="D10005" s="9">
        <f t="shared" si="3329"/>
        <v>0</v>
      </c>
      <c r="E10005" s="9">
        <f t="shared" si="3329"/>
        <v>0</v>
      </c>
      <c r="F10005" s="9">
        <f t="shared" si="3326"/>
        <v>0</v>
      </c>
      <c r="G10005" s="9">
        <f t="shared" ref="G10005" si="3346">SUM(G10268,G11583,G15791,G16054)</f>
        <v>0</v>
      </c>
      <c r="H10005" s="467">
        <f t="shared" si="3330"/>
        <v>0</v>
      </c>
      <c r="I10005" s="9">
        <f t="shared" si="3327"/>
        <v>0</v>
      </c>
      <c r="J10005" s="9">
        <f t="shared" si="3334"/>
        <v>0</v>
      </c>
      <c r="K10005" s="467">
        <f t="shared" si="3331"/>
        <v>0</v>
      </c>
      <c r="L10005" s="9">
        <f t="shared" si="3328"/>
        <v>0</v>
      </c>
      <c r="M10005" s="9">
        <f t="shared" ref="M10005" si="3347">SUM(M10268,M11583,M15791,M16054)</f>
        <v>0</v>
      </c>
      <c r="N10005" s="467">
        <f t="shared" si="3332"/>
        <v>0</v>
      </c>
    </row>
    <row r="10006" spans="1:14" customFormat="1" ht="15.75" hidden="1" customHeight="1" thickBot="1" x14ac:dyDescent="0.3">
      <c r="A10006" s="1" t="s">
        <v>0</v>
      </c>
      <c r="B10006" s="6" t="s">
        <v>16</v>
      </c>
      <c r="C10006" s="9">
        <f t="shared" si="3325"/>
        <v>0</v>
      </c>
      <c r="D10006" s="9">
        <f t="shared" si="3329"/>
        <v>0</v>
      </c>
      <c r="E10006" s="9">
        <f t="shared" si="3329"/>
        <v>0</v>
      </c>
      <c r="F10006" s="9">
        <f t="shared" si="3326"/>
        <v>0</v>
      </c>
      <c r="G10006" s="9">
        <f t="shared" ref="G10006" si="3348">SUM(G10269,G11584,G15792,G16055)</f>
        <v>0</v>
      </c>
      <c r="H10006" s="467">
        <f t="shared" si="3330"/>
        <v>0</v>
      </c>
      <c r="I10006" s="9">
        <f t="shared" si="3327"/>
        <v>0</v>
      </c>
      <c r="J10006" s="9">
        <f t="shared" si="3334"/>
        <v>0</v>
      </c>
      <c r="K10006" s="467">
        <f t="shared" si="3331"/>
        <v>0</v>
      </c>
      <c r="L10006" s="9">
        <f t="shared" si="3328"/>
        <v>0</v>
      </c>
      <c r="M10006" s="9">
        <f t="shared" ref="M10006" si="3349">SUM(M10269,M11584,M15792,M16055)</f>
        <v>0</v>
      </c>
      <c r="N10006" s="467">
        <f t="shared" si="3332"/>
        <v>0</v>
      </c>
    </row>
    <row r="10007" spans="1:14" customFormat="1" ht="15.75" hidden="1" customHeight="1" thickBot="1" x14ac:dyDescent="0.3">
      <c r="A10007" s="1" t="s">
        <v>0</v>
      </c>
      <c r="B10007" s="6" t="s">
        <v>17</v>
      </c>
      <c r="C10007" s="9">
        <f t="shared" si="3325"/>
        <v>0</v>
      </c>
      <c r="D10007" s="9">
        <f t="shared" si="3329"/>
        <v>0</v>
      </c>
      <c r="E10007" s="9">
        <f t="shared" si="3329"/>
        <v>0</v>
      </c>
      <c r="F10007" s="9">
        <f t="shared" si="3326"/>
        <v>0</v>
      </c>
      <c r="G10007" s="9">
        <f t="shared" ref="G10007" si="3350">SUM(G10270,G11585,G15793,G16056)</f>
        <v>0</v>
      </c>
      <c r="H10007" s="467">
        <f t="shared" si="3330"/>
        <v>0</v>
      </c>
      <c r="I10007" s="9">
        <f t="shared" si="3327"/>
        <v>0</v>
      </c>
      <c r="J10007" s="9">
        <f t="shared" si="3334"/>
        <v>0</v>
      </c>
      <c r="K10007" s="467">
        <f t="shared" si="3331"/>
        <v>0</v>
      </c>
      <c r="L10007" s="9">
        <f t="shared" si="3328"/>
        <v>0</v>
      </c>
      <c r="M10007" s="9">
        <f t="shared" ref="M10007" si="3351">SUM(M10270,M11585,M15793,M16056)</f>
        <v>0</v>
      </c>
      <c r="N10007" s="467">
        <f t="shared" si="3332"/>
        <v>0</v>
      </c>
    </row>
    <row r="10008" spans="1:14" customFormat="1" ht="30.75" hidden="1" customHeight="1" thickBot="1" x14ac:dyDescent="0.3">
      <c r="A10008" s="1" t="s">
        <v>0</v>
      </c>
      <c r="B10008" s="5" t="s">
        <v>18</v>
      </c>
      <c r="C10008" s="9">
        <f t="shared" si="3325"/>
        <v>0</v>
      </c>
      <c r="D10008" s="9">
        <f t="shared" si="3329"/>
        <v>0</v>
      </c>
      <c r="E10008" s="9">
        <f t="shared" si="3329"/>
        <v>0</v>
      </c>
      <c r="F10008" s="9">
        <f t="shared" si="3326"/>
        <v>0</v>
      </c>
      <c r="G10008" s="9">
        <f t="shared" ref="G10008" si="3352">SUM(G10271,G11586,G15794,G16057)</f>
        <v>0</v>
      </c>
      <c r="H10008" s="467">
        <f t="shared" si="3330"/>
        <v>0</v>
      </c>
      <c r="I10008" s="9">
        <f t="shared" si="3327"/>
        <v>0</v>
      </c>
      <c r="J10008" s="9">
        <f t="shared" si="3334"/>
        <v>0</v>
      </c>
      <c r="K10008" s="467">
        <f t="shared" si="3331"/>
        <v>0</v>
      </c>
      <c r="L10008" s="9">
        <f t="shared" si="3328"/>
        <v>0</v>
      </c>
      <c r="M10008" s="9">
        <f t="shared" ref="M10008" si="3353">SUM(M10271,M11586,M15794,M16057)</f>
        <v>0</v>
      </c>
      <c r="N10008" s="467">
        <f t="shared" si="3332"/>
        <v>0</v>
      </c>
    </row>
    <row r="10009" spans="1:14" customFormat="1" ht="15" hidden="1" customHeight="1" x14ac:dyDescent="0.25">
      <c r="A10009" s="133" t="s">
        <v>0</v>
      </c>
      <c r="B10009" s="134" t="s">
        <v>19</v>
      </c>
      <c r="C10009" s="135">
        <f t="shared" si="3325"/>
        <v>0</v>
      </c>
      <c r="D10009" s="135">
        <f t="shared" si="3329"/>
        <v>0</v>
      </c>
      <c r="E10009" s="135">
        <f t="shared" si="3329"/>
        <v>0</v>
      </c>
      <c r="F10009" s="135">
        <f t="shared" si="3326"/>
        <v>0</v>
      </c>
      <c r="G10009" s="135">
        <f t="shared" ref="G10009" si="3354">SUM(G10272,G11587,G15795,G16058)</f>
        <v>0</v>
      </c>
      <c r="H10009" s="476">
        <f t="shared" si="3330"/>
        <v>0</v>
      </c>
      <c r="I10009" s="135">
        <f t="shared" si="3327"/>
        <v>0</v>
      </c>
      <c r="J10009" s="135">
        <f t="shared" si="3334"/>
        <v>0</v>
      </c>
      <c r="K10009" s="476">
        <f t="shared" si="3331"/>
        <v>0</v>
      </c>
      <c r="L10009" s="135">
        <f t="shared" si="3328"/>
        <v>0</v>
      </c>
      <c r="M10009" s="135">
        <f t="shared" ref="M10009" si="3355">SUM(M10272,M11587,M15795,M16058)</f>
        <v>0</v>
      </c>
      <c r="N10009" s="476">
        <f t="shared" si="3332"/>
        <v>0</v>
      </c>
    </row>
    <row r="10010" spans="1:14" s="333" customFormat="1" ht="12.75" hidden="1" customHeight="1" x14ac:dyDescent="0.2">
      <c r="A10010" s="334" t="s">
        <v>0</v>
      </c>
      <c r="B10010" s="339" t="s">
        <v>20</v>
      </c>
      <c r="C10010" s="338">
        <f t="shared" si="3325"/>
        <v>159.23639999999997</v>
      </c>
      <c r="D10010" s="338">
        <f t="shared" si="3329"/>
        <v>159.23639999999997</v>
      </c>
      <c r="E10010" s="338">
        <f t="shared" si="3329"/>
        <v>0</v>
      </c>
      <c r="F10010" s="338">
        <f t="shared" si="3326"/>
        <v>0</v>
      </c>
      <c r="G10010" s="338">
        <v>0</v>
      </c>
      <c r="H10010" s="483">
        <f t="shared" si="3330"/>
        <v>0</v>
      </c>
      <c r="I10010" s="338">
        <f t="shared" si="3327"/>
        <v>0</v>
      </c>
      <c r="J10010" s="338">
        <v>0</v>
      </c>
      <c r="K10010" s="483">
        <f t="shared" si="3331"/>
        <v>0</v>
      </c>
      <c r="L10010" s="338">
        <f t="shared" si="3328"/>
        <v>0</v>
      </c>
      <c r="M10010" s="338">
        <v>0</v>
      </c>
      <c r="N10010" s="483">
        <f t="shared" si="3332"/>
        <v>0</v>
      </c>
    </row>
    <row r="10011" spans="1:14" customFormat="1" ht="45.75" hidden="1" customHeight="1" thickBot="1" x14ac:dyDescent="0.3">
      <c r="A10011" s="140" t="s">
        <v>0</v>
      </c>
      <c r="B10011" s="147" t="s">
        <v>21</v>
      </c>
      <c r="C10011" s="142">
        <f t="shared" si="3325"/>
        <v>0</v>
      </c>
      <c r="D10011" s="142">
        <f t="shared" si="3329"/>
        <v>0</v>
      </c>
      <c r="E10011" s="142">
        <f t="shared" si="3329"/>
        <v>0</v>
      </c>
      <c r="F10011" s="142">
        <f t="shared" si="3326"/>
        <v>0</v>
      </c>
      <c r="G10011" s="142">
        <f t="shared" ref="G10011" si="3356">SUM(G10274,G11589,G15797,G16060)</f>
        <v>0</v>
      </c>
      <c r="H10011" s="477">
        <f t="shared" si="3330"/>
        <v>0</v>
      </c>
      <c r="I10011" s="142">
        <f t="shared" si="3327"/>
        <v>0</v>
      </c>
      <c r="J10011" s="142">
        <f t="shared" si="3334"/>
        <v>0</v>
      </c>
      <c r="K10011" s="477">
        <f t="shared" si="3331"/>
        <v>0</v>
      </c>
      <c r="L10011" s="142">
        <f t="shared" si="3328"/>
        <v>0</v>
      </c>
      <c r="M10011" s="142">
        <f t="shared" ref="M10011" si="3357">SUM(M10274,M11589,M15797,M16060)</f>
        <v>0</v>
      </c>
      <c r="N10011" s="477">
        <f t="shared" si="3332"/>
        <v>0</v>
      </c>
    </row>
    <row r="10012" spans="1:14" customFormat="1" ht="15.75" hidden="1" customHeight="1" thickBot="1" x14ac:dyDescent="0.3">
      <c r="A10012" s="1" t="s">
        <v>0</v>
      </c>
      <c r="B10012" s="4" t="s">
        <v>22</v>
      </c>
      <c r="C10012" s="9">
        <f t="shared" si="3325"/>
        <v>0</v>
      </c>
      <c r="D10012" s="9">
        <f t="shared" si="3329"/>
        <v>0</v>
      </c>
      <c r="E10012" s="9">
        <f t="shared" si="3329"/>
        <v>0</v>
      </c>
      <c r="F10012" s="9">
        <f t="shared" si="3326"/>
        <v>0</v>
      </c>
      <c r="G10012" s="9">
        <f t="shared" ref="G10012" si="3358">SUM(G10275,G11590,G15798,G16061)</f>
        <v>0</v>
      </c>
      <c r="H10012" s="467">
        <f t="shared" si="3330"/>
        <v>0</v>
      </c>
      <c r="I10012" s="9">
        <f t="shared" si="3327"/>
        <v>0</v>
      </c>
      <c r="J10012" s="9">
        <f t="shared" si="3334"/>
        <v>0</v>
      </c>
      <c r="K10012" s="467">
        <f t="shared" si="3331"/>
        <v>0</v>
      </c>
      <c r="L10012" s="9">
        <f t="shared" si="3328"/>
        <v>0</v>
      </c>
      <c r="M10012" s="9">
        <f t="shared" ref="M10012" si="3359">SUM(M10275,M11590,M15798,M16061)</f>
        <v>0</v>
      </c>
      <c r="N10012" s="467">
        <f t="shared" si="3332"/>
        <v>0</v>
      </c>
    </row>
    <row r="10013" spans="1:14" customFormat="1" ht="30.75" hidden="1" customHeight="1" thickBot="1" x14ac:dyDescent="0.3">
      <c r="A10013" s="1" t="s">
        <v>0</v>
      </c>
      <c r="B10013" s="5" t="s">
        <v>23</v>
      </c>
      <c r="C10013" s="9">
        <f t="shared" si="3325"/>
        <v>0</v>
      </c>
      <c r="D10013" s="9">
        <f t="shared" ref="D10013:E10028" si="3360">SUM(D10276,D11591,D15799,D16062)</f>
        <v>0</v>
      </c>
      <c r="E10013" s="9">
        <f t="shared" si="3360"/>
        <v>0</v>
      </c>
      <c r="F10013" s="9">
        <f t="shared" si="3326"/>
        <v>0</v>
      </c>
      <c r="G10013" s="9">
        <f t="shared" ref="G10013" si="3361">SUM(G10276,G11591,G15799,G16062)</f>
        <v>0</v>
      </c>
      <c r="H10013" s="467">
        <f t="shared" si="3330"/>
        <v>0</v>
      </c>
      <c r="I10013" s="9">
        <f t="shared" si="3327"/>
        <v>0</v>
      </c>
      <c r="J10013" s="9">
        <f t="shared" si="3334"/>
        <v>0</v>
      </c>
      <c r="K10013" s="467">
        <f t="shared" si="3331"/>
        <v>0</v>
      </c>
      <c r="L10013" s="9">
        <f t="shared" si="3328"/>
        <v>0</v>
      </c>
      <c r="M10013" s="9">
        <f t="shared" ref="M10013" si="3362">SUM(M10276,M11591,M15799,M16062)</f>
        <v>0</v>
      </c>
      <c r="N10013" s="467">
        <f t="shared" si="3332"/>
        <v>0</v>
      </c>
    </row>
    <row r="10014" spans="1:14" customFormat="1" ht="30" hidden="1" customHeight="1" x14ac:dyDescent="0.25">
      <c r="A10014" s="133" t="s">
        <v>0</v>
      </c>
      <c r="B10014" s="136" t="s">
        <v>24</v>
      </c>
      <c r="C10014" s="135">
        <f t="shared" si="3325"/>
        <v>0</v>
      </c>
      <c r="D10014" s="135">
        <f t="shared" si="3360"/>
        <v>0</v>
      </c>
      <c r="E10014" s="135">
        <f t="shared" si="3360"/>
        <v>0</v>
      </c>
      <c r="F10014" s="135">
        <f t="shared" si="3326"/>
        <v>0</v>
      </c>
      <c r="G10014" s="135">
        <f t="shared" ref="G10014" si="3363">SUM(G10277,G11592,G15800,G16063)</f>
        <v>0</v>
      </c>
      <c r="H10014" s="476">
        <f t="shared" si="3330"/>
        <v>0</v>
      </c>
      <c r="I10014" s="135">
        <f t="shared" si="3327"/>
        <v>0</v>
      </c>
      <c r="J10014" s="135">
        <f t="shared" si="3334"/>
        <v>0</v>
      </c>
      <c r="K10014" s="476">
        <f t="shared" si="3331"/>
        <v>0</v>
      </c>
      <c r="L10014" s="135">
        <f t="shared" si="3328"/>
        <v>0</v>
      </c>
      <c r="M10014" s="135">
        <f t="shared" ref="M10014" si="3364">SUM(M10277,M11592,M15800,M16063)</f>
        <v>0</v>
      </c>
      <c r="N10014" s="476">
        <f t="shared" si="3332"/>
        <v>0</v>
      </c>
    </row>
    <row r="10015" spans="1:14" customFormat="1" ht="15" hidden="1" customHeight="1" x14ac:dyDescent="0.25">
      <c r="A10015" s="151" t="s">
        <v>0</v>
      </c>
      <c r="B10015" s="157" t="s">
        <v>25</v>
      </c>
      <c r="C10015" s="155">
        <f t="shared" si="3325"/>
        <v>3.13</v>
      </c>
      <c r="D10015" s="155">
        <f t="shared" si="3360"/>
        <v>3.13</v>
      </c>
      <c r="E10015" s="155">
        <f t="shared" si="3360"/>
        <v>0</v>
      </c>
      <c r="F10015" s="161">
        <f t="shared" si="3326"/>
        <v>0</v>
      </c>
      <c r="G10015" s="161">
        <v>0</v>
      </c>
      <c r="H10015" s="530">
        <f t="shared" si="3330"/>
        <v>0</v>
      </c>
      <c r="I10015" s="161">
        <f t="shared" si="3327"/>
        <v>0</v>
      </c>
      <c r="J10015" s="161">
        <v>0</v>
      </c>
      <c r="K10015" s="530">
        <f t="shared" si="3331"/>
        <v>0</v>
      </c>
      <c r="L10015" s="161">
        <f t="shared" si="3328"/>
        <v>0</v>
      </c>
      <c r="M10015" s="161">
        <v>0</v>
      </c>
      <c r="N10015" s="530">
        <f t="shared" si="3332"/>
        <v>0</v>
      </c>
    </row>
    <row r="10016" spans="1:14" customFormat="1" ht="66" hidden="1" customHeight="1" thickBot="1" x14ac:dyDescent="0.3">
      <c r="A10016" s="140" t="s">
        <v>0</v>
      </c>
      <c r="B10016" s="148" t="s">
        <v>26</v>
      </c>
      <c r="C10016" s="142">
        <f t="shared" si="3325"/>
        <v>0</v>
      </c>
      <c r="D10016" s="142">
        <f t="shared" si="3360"/>
        <v>0</v>
      </c>
      <c r="E10016" s="142">
        <f t="shared" si="3360"/>
        <v>0</v>
      </c>
      <c r="F10016" s="142">
        <f t="shared" si="3326"/>
        <v>0</v>
      </c>
      <c r="G10016" s="142">
        <f t="shared" ref="G10016" si="3365">SUM(G10279,G11594,G15802,G16065)</f>
        <v>0</v>
      </c>
      <c r="H10016" s="477">
        <f t="shared" si="3330"/>
        <v>0</v>
      </c>
      <c r="I10016" s="142">
        <f t="shared" si="3327"/>
        <v>0</v>
      </c>
      <c r="J10016" s="142">
        <f t="shared" si="3334"/>
        <v>0</v>
      </c>
      <c r="K10016" s="477">
        <f t="shared" si="3331"/>
        <v>0</v>
      </c>
      <c r="L10016" s="142">
        <f t="shared" si="3328"/>
        <v>0</v>
      </c>
      <c r="M10016" s="142">
        <f t="shared" ref="M10016" si="3366">SUM(M10279,M11594,M15802,M16065)</f>
        <v>0</v>
      </c>
      <c r="N10016" s="477">
        <f t="shared" si="3332"/>
        <v>0</v>
      </c>
    </row>
    <row r="10017" spans="1:14" customFormat="1" ht="45" hidden="1" customHeight="1" x14ac:dyDescent="0.25">
      <c r="A10017" s="133" t="s">
        <v>0</v>
      </c>
      <c r="B10017" s="136" t="s">
        <v>27</v>
      </c>
      <c r="C10017" s="135">
        <f t="shared" si="3325"/>
        <v>0</v>
      </c>
      <c r="D10017" s="135">
        <f t="shared" si="3360"/>
        <v>0</v>
      </c>
      <c r="E10017" s="135">
        <f t="shared" si="3360"/>
        <v>0</v>
      </c>
      <c r="F10017" s="135">
        <f t="shared" si="3326"/>
        <v>0</v>
      </c>
      <c r="G10017" s="135">
        <f t="shared" ref="G10017" si="3367">SUM(G10280,G11595,G15803,G16066)</f>
        <v>0</v>
      </c>
      <c r="H10017" s="476">
        <f t="shared" si="3330"/>
        <v>0</v>
      </c>
      <c r="I10017" s="135">
        <f t="shared" si="3327"/>
        <v>0</v>
      </c>
      <c r="J10017" s="135">
        <f t="shared" si="3334"/>
        <v>0</v>
      </c>
      <c r="K10017" s="476">
        <f t="shared" si="3331"/>
        <v>0</v>
      </c>
      <c r="L10017" s="135">
        <f t="shared" si="3328"/>
        <v>0</v>
      </c>
      <c r="M10017" s="135">
        <f t="shared" ref="M10017" si="3368">SUM(M10280,M11595,M15803,M16066)</f>
        <v>0</v>
      </c>
      <c r="N10017" s="476">
        <f t="shared" si="3332"/>
        <v>0</v>
      </c>
    </row>
    <row r="10018" spans="1:14" customFormat="1" ht="43.5" hidden="1" customHeight="1" x14ac:dyDescent="0.25">
      <c r="A10018" s="151" t="s">
        <v>0</v>
      </c>
      <c r="B10018" s="158" t="s">
        <v>28</v>
      </c>
      <c r="C10018" s="155">
        <f t="shared" si="3325"/>
        <v>2.88</v>
      </c>
      <c r="D10018" s="155">
        <f t="shared" si="3360"/>
        <v>2.88</v>
      </c>
      <c r="E10018" s="155">
        <f t="shared" si="3360"/>
        <v>0</v>
      </c>
      <c r="F10018" s="161">
        <f t="shared" si="3326"/>
        <v>0</v>
      </c>
      <c r="G10018" s="161">
        <v>0</v>
      </c>
      <c r="H10018" s="530">
        <f t="shared" si="3330"/>
        <v>0</v>
      </c>
      <c r="I10018" s="161">
        <f t="shared" si="3327"/>
        <v>0</v>
      </c>
      <c r="J10018" s="161">
        <v>0</v>
      </c>
      <c r="K10018" s="530">
        <f t="shared" si="3331"/>
        <v>0</v>
      </c>
      <c r="L10018" s="161">
        <f t="shared" si="3328"/>
        <v>0</v>
      </c>
      <c r="M10018" s="161">
        <v>0</v>
      </c>
      <c r="N10018" s="530">
        <f t="shared" si="3332"/>
        <v>0</v>
      </c>
    </row>
    <row r="10019" spans="1:14" customFormat="1" ht="60.75" hidden="1" customHeight="1" thickBot="1" x14ac:dyDescent="0.3">
      <c r="A10019" s="140" t="s">
        <v>0</v>
      </c>
      <c r="B10019" s="148" t="s">
        <v>29</v>
      </c>
      <c r="C10019" s="142">
        <f t="shared" si="3325"/>
        <v>0</v>
      </c>
      <c r="D10019" s="142">
        <f t="shared" si="3360"/>
        <v>0</v>
      </c>
      <c r="E10019" s="142">
        <f t="shared" si="3360"/>
        <v>0</v>
      </c>
      <c r="F10019" s="142">
        <f t="shared" si="3326"/>
        <v>0</v>
      </c>
      <c r="G10019" s="142">
        <f t="shared" ref="G10019" si="3369">SUM(G10282,G11597,G15805,G16068)</f>
        <v>0</v>
      </c>
      <c r="H10019" s="477">
        <f t="shared" si="3330"/>
        <v>0</v>
      </c>
      <c r="I10019" s="142">
        <f t="shared" si="3327"/>
        <v>0</v>
      </c>
      <c r="J10019" s="142">
        <f t="shared" si="3334"/>
        <v>0</v>
      </c>
      <c r="K10019" s="477">
        <f t="shared" si="3331"/>
        <v>0</v>
      </c>
      <c r="L10019" s="142">
        <f t="shared" si="3328"/>
        <v>0</v>
      </c>
      <c r="M10019" s="142">
        <f t="shared" ref="M10019" si="3370">SUM(M10282,M11597,M15805,M16068)</f>
        <v>0</v>
      </c>
      <c r="N10019" s="477">
        <f t="shared" si="3332"/>
        <v>0</v>
      </c>
    </row>
    <row r="10020" spans="1:14" customFormat="1" ht="15.75" hidden="1" customHeight="1" thickBot="1" x14ac:dyDescent="0.3">
      <c r="A10020" s="1" t="s">
        <v>0</v>
      </c>
      <c r="B10020" s="6" t="s">
        <v>30</v>
      </c>
      <c r="C10020" s="9">
        <f t="shared" si="3325"/>
        <v>0</v>
      </c>
      <c r="D10020" s="9">
        <f t="shared" si="3360"/>
        <v>0</v>
      </c>
      <c r="E10020" s="9">
        <f t="shared" si="3360"/>
        <v>0</v>
      </c>
      <c r="F10020" s="9">
        <f t="shared" si="3326"/>
        <v>0</v>
      </c>
      <c r="G10020" s="9">
        <f t="shared" ref="G10020" si="3371">SUM(G10283,G11598,G15806,G16069)</f>
        <v>0</v>
      </c>
      <c r="H10020" s="467">
        <f t="shared" si="3330"/>
        <v>0</v>
      </c>
      <c r="I10020" s="9">
        <f t="shared" si="3327"/>
        <v>0</v>
      </c>
      <c r="J10020" s="9">
        <f t="shared" si="3334"/>
        <v>0</v>
      </c>
      <c r="K10020" s="467">
        <f t="shared" si="3331"/>
        <v>0</v>
      </c>
      <c r="L10020" s="9">
        <f t="shared" si="3328"/>
        <v>0</v>
      </c>
      <c r="M10020" s="9">
        <f t="shared" ref="M10020" si="3372">SUM(M10283,M11598,M15806,M16069)</f>
        <v>0</v>
      </c>
      <c r="N10020" s="467">
        <f t="shared" si="3332"/>
        <v>0</v>
      </c>
    </row>
    <row r="10021" spans="1:14" customFormat="1" ht="15.75" hidden="1" customHeight="1" thickBot="1" x14ac:dyDescent="0.3">
      <c r="A10021" s="1" t="s">
        <v>0</v>
      </c>
      <c r="B10021" s="6" t="s">
        <v>31</v>
      </c>
      <c r="C10021" s="9">
        <f t="shared" si="3325"/>
        <v>0</v>
      </c>
      <c r="D10021" s="9">
        <f t="shared" si="3360"/>
        <v>0</v>
      </c>
      <c r="E10021" s="9">
        <f t="shared" si="3360"/>
        <v>0</v>
      </c>
      <c r="F10021" s="9">
        <f t="shared" si="3326"/>
        <v>0</v>
      </c>
      <c r="G10021" s="9">
        <f t="shared" ref="G10021" si="3373">SUM(G10284,G11599,G15807,G16070)</f>
        <v>0</v>
      </c>
      <c r="H10021" s="467">
        <f t="shared" si="3330"/>
        <v>0</v>
      </c>
      <c r="I10021" s="9">
        <f t="shared" si="3327"/>
        <v>0</v>
      </c>
      <c r="J10021" s="9">
        <f t="shared" si="3334"/>
        <v>0</v>
      </c>
      <c r="K10021" s="467">
        <f t="shared" si="3331"/>
        <v>0</v>
      </c>
      <c r="L10021" s="9">
        <f t="shared" si="3328"/>
        <v>0</v>
      </c>
      <c r="M10021" s="9">
        <f t="shared" ref="M10021" si="3374">SUM(M10284,M11599,M15807,M16070)</f>
        <v>0</v>
      </c>
      <c r="N10021" s="467">
        <f t="shared" si="3332"/>
        <v>0</v>
      </c>
    </row>
    <row r="10022" spans="1:14" customFormat="1" ht="30.75" hidden="1" customHeight="1" thickBot="1" x14ac:dyDescent="0.3">
      <c r="A10022" s="1" t="s">
        <v>0</v>
      </c>
      <c r="B10022" s="6" t="s">
        <v>32</v>
      </c>
      <c r="C10022" s="9">
        <f t="shared" si="3325"/>
        <v>0</v>
      </c>
      <c r="D10022" s="9">
        <f t="shared" si="3360"/>
        <v>0</v>
      </c>
      <c r="E10022" s="9">
        <f t="shared" si="3360"/>
        <v>0</v>
      </c>
      <c r="F10022" s="9">
        <f t="shared" si="3326"/>
        <v>0</v>
      </c>
      <c r="G10022" s="9">
        <f t="shared" ref="G10022" si="3375">SUM(G10285,G11600,G15808,G16071)</f>
        <v>0</v>
      </c>
      <c r="H10022" s="467">
        <f t="shared" si="3330"/>
        <v>0</v>
      </c>
      <c r="I10022" s="9">
        <f t="shared" si="3327"/>
        <v>0</v>
      </c>
      <c r="J10022" s="9">
        <f t="shared" si="3334"/>
        <v>0</v>
      </c>
      <c r="K10022" s="467">
        <f t="shared" si="3331"/>
        <v>0</v>
      </c>
      <c r="L10022" s="9">
        <f t="shared" si="3328"/>
        <v>0</v>
      </c>
      <c r="M10022" s="9">
        <f t="shared" ref="M10022" si="3376">SUM(M10285,M11600,M15808,M16071)</f>
        <v>0</v>
      </c>
      <c r="N10022" s="467">
        <f t="shared" si="3332"/>
        <v>0</v>
      </c>
    </row>
    <row r="10023" spans="1:14" customFormat="1" ht="15.75" hidden="1" customHeight="1" thickBot="1" x14ac:dyDescent="0.3">
      <c r="A10023" s="1" t="s">
        <v>0</v>
      </c>
      <c r="B10023" s="6" t="s">
        <v>33</v>
      </c>
      <c r="C10023" s="9">
        <f t="shared" si="3325"/>
        <v>0</v>
      </c>
      <c r="D10023" s="9">
        <f t="shared" si="3360"/>
        <v>0</v>
      </c>
      <c r="E10023" s="9">
        <f t="shared" si="3360"/>
        <v>0</v>
      </c>
      <c r="F10023" s="9">
        <f t="shared" si="3326"/>
        <v>0</v>
      </c>
      <c r="G10023" s="9">
        <f t="shared" ref="G10023" si="3377">SUM(G10286,G11601,G15809,G16072)</f>
        <v>0</v>
      </c>
      <c r="H10023" s="467">
        <f t="shared" si="3330"/>
        <v>0</v>
      </c>
      <c r="I10023" s="9">
        <f t="shared" si="3327"/>
        <v>0</v>
      </c>
      <c r="J10023" s="9">
        <f t="shared" si="3334"/>
        <v>0</v>
      </c>
      <c r="K10023" s="467">
        <f t="shared" si="3331"/>
        <v>0</v>
      </c>
      <c r="L10023" s="9">
        <f t="shared" si="3328"/>
        <v>0</v>
      </c>
      <c r="M10023" s="9">
        <f t="shared" ref="M10023" si="3378">SUM(M10286,M11601,M15809,M16072)</f>
        <v>0</v>
      </c>
      <c r="N10023" s="467">
        <f t="shared" si="3332"/>
        <v>0</v>
      </c>
    </row>
    <row r="10024" spans="1:14" customFormat="1" ht="45.75" hidden="1" customHeight="1" thickBot="1" x14ac:dyDescent="0.3">
      <c r="A10024" s="1" t="s">
        <v>0</v>
      </c>
      <c r="B10024" s="6" t="s">
        <v>34</v>
      </c>
      <c r="C10024" s="9">
        <f t="shared" si="3325"/>
        <v>0</v>
      </c>
      <c r="D10024" s="9">
        <f t="shared" si="3360"/>
        <v>0</v>
      </c>
      <c r="E10024" s="9">
        <f t="shared" si="3360"/>
        <v>0</v>
      </c>
      <c r="F10024" s="9">
        <f t="shared" si="3326"/>
        <v>0</v>
      </c>
      <c r="G10024" s="9">
        <f t="shared" ref="G10024" si="3379">SUM(G10287,G11602,G15810,G16073)</f>
        <v>0</v>
      </c>
      <c r="H10024" s="467">
        <f t="shared" si="3330"/>
        <v>0</v>
      </c>
      <c r="I10024" s="9">
        <f t="shared" si="3327"/>
        <v>0</v>
      </c>
      <c r="J10024" s="9">
        <f t="shared" si="3334"/>
        <v>0</v>
      </c>
      <c r="K10024" s="467">
        <f t="shared" si="3331"/>
        <v>0</v>
      </c>
      <c r="L10024" s="9">
        <f t="shared" si="3328"/>
        <v>0</v>
      </c>
      <c r="M10024" s="9">
        <f t="shared" ref="M10024" si="3380">SUM(M10287,M11602,M15810,M16073)</f>
        <v>0</v>
      </c>
      <c r="N10024" s="467">
        <f t="shared" si="3332"/>
        <v>0</v>
      </c>
    </row>
    <row r="10025" spans="1:14" customFormat="1" ht="30.75" hidden="1" customHeight="1" thickBot="1" x14ac:dyDescent="0.3">
      <c r="A10025" s="1" t="s">
        <v>0</v>
      </c>
      <c r="B10025" s="6" t="s">
        <v>35</v>
      </c>
      <c r="C10025" s="9">
        <f t="shared" si="3325"/>
        <v>0</v>
      </c>
      <c r="D10025" s="9">
        <f t="shared" si="3360"/>
        <v>0</v>
      </c>
      <c r="E10025" s="9">
        <f t="shared" si="3360"/>
        <v>0</v>
      </c>
      <c r="F10025" s="9">
        <f t="shared" si="3326"/>
        <v>0</v>
      </c>
      <c r="G10025" s="9">
        <f t="shared" ref="G10025" si="3381">SUM(G10288,G11603,G15811,G16074)</f>
        <v>0</v>
      </c>
      <c r="H10025" s="467">
        <f t="shared" si="3330"/>
        <v>0</v>
      </c>
      <c r="I10025" s="9">
        <f t="shared" si="3327"/>
        <v>0</v>
      </c>
      <c r="J10025" s="9">
        <f t="shared" si="3334"/>
        <v>0</v>
      </c>
      <c r="K10025" s="467">
        <f t="shared" si="3331"/>
        <v>0</v>
      </c>
      <c r="L10025" s="9">
        <f t="shared" si="3328"/>
        <v>0</v>
      </c>
      <c r="M10025" s="9">
        <f t="shared" ref="M10025" si="3382">SUM(M10288,M11603,M15811,M16074)</f>
        <v>0</v>
      </c>
      <c r="N10025" s="467">
        <f t="shared" si="3332"/>
        <v>0</v>
      </c>
    </row>
    <row r="10026" spans="1:14" customFormat="1" ht="30.75" hidden="1" customHeight="1" thickBot="1" x14ac:dyDescent="0.3">
      <c r="A10026" s="1" t="s">
        <v>0</v>
      </c>
      <c r="B10026" s="6" t="s">
        <v>36</v>
      </c>
      <c r="C10026" s="9">
        <f t="shared" si="3325"/>
        <v>0</v>
      </c>
      <c r="D10026" s="9">
        <f t="shared" si="3360"/>
        <v>0</v>
      </c>
      <c r="E10026" s="9">
        <f t="shared" si="3360"/>
        <v>0</v>
      </c>
      <c r="F10026" s="9">
        <f t="shared" si="3326"/>
        <v>0</v>
      </c>
      <c r="G10026" s="9">
        <f t="shared" ref="G10026" si="3383">SUM(G10289,G11604,G15812,G16075)</f>
        <v>0</v>
      </c>
      <c r="H10026" s="467">
        <f t="shared" si="3330"/>
        <v>0</v>
      </c>
      <c r="I10026" s="9">
        <f t="shared" si="3327"/>
        <v>0</v>
      </c>
      <c r="J10026" s="9">
        <f t="shared" si="3334"/>
        <v>0</v>
      </c>
      <c r="K10026" s="467">
        <f t="shared" si="3331"/>
        <v>0</v>
      </c>
      <c r="L10026" s="9">
        <f t="shared" si="3328"/>
        <v>0</v>
      </c>
      <c r="M10026" s="9">
        <f t="shared" ref="M10026" si="3384">SUM(M10289,M11604,M15812,M16075)</f>
        <v>0</v>
      </c>
      <c r="N10026" s="467">
        <f t="shared" si="3332"/>
        <v>0</v>
      </c>
    </row>
    <row r="10027" spans="1:14" customFormat="1" ht="30.75" hidden="1" customHeight="1" thickBot="1" x14ac:dyDescent="0.3">
      <c r="A10027" s="1" t="s">
        <v>0</v>
      </c>
      <c r="B10027" s="6" t="s">
        <v>37</v>
      </c>
      <c r="C10027" s="9">
        <f t="shared" si="3325"/>
        <v>0</v>
      </c>
      <c r="D10027" s="9">
        <f t="shared" si="3360"/>
        <v>0</v>
      </c>
      <c r="E10027" s="9">
        <f t="shared" si="3360"/>
        <v>0</v>
      </c>
      <c r="F10027" s="9">
        <f t="shared" si="3326"/>
        <v>0</v>
      </c>
      <c r="G10027" s="9">
        <f t="shared" ref="G10027" si="3385">SUM(G10290,G11605,G15813,G16076)</f>
        <v>0</v>
      </c>
      <c r="H10027" s="467">
        <f t="shared" si="3330"/>
        <v>0</v>
      </c>
      <c r="I10027" s="9">
        <f t="shared" si="3327"/>
        <v>0</v>
      </c>
      <c r="J10027" s="9">
        <f t="shared" si="3334"/>
        <v>0</v>
      </c>
      <c r="K10027" s="467">
        <f t="shared" si="3331"/>
        <v>0</v>
      </c>
      <c r="L10027" s="9">
        <f t="shared" si="3328"/>
        <v>0</v>
      </c>
      <c r="M10027" s="9">
        <f t="shared" ref="M10027" si="3386">SUM(M10290,M11605,M15813,M16076)</f>
        <v>0</v>
      </c>
      <c r="N10027" s="467">
        <f t="shared" si="3332"/>
        <v>0</v>
      </c>
    </row>
    <row r="10028" spans="1:14" customFormat="1" ht="30.75" hidden="1" customHeight="1" thickBot="1" x14ac:dyDescent="0.3">
      <c r="A10028" s="1" t="s">
        <v>0</v>
      </c>
      <c r="B10028" s="6" t="s">
        <v>38</v>
      </c>
      <c r="C10028" s="9">
        <f t="shared" si="3325"/>
        <v>0</v>
      </c>
      <c r="D10028" s="9">
        <f t="shared" si="3360"/>
        <v>0</v>
      </c>
      <c r="E10028" s="9">
        <f t="shared" si="3360"/>
        <v>0</v>
      </c>
      <c r="F10028" s="9">
        <f t="shared" si="3326"/>
        <v>0</v>
      </c>
      <c r="G10028" s="9">
        <f t="shared" ref="G10028" si="3387">SUM(G10291,G11606,G15814,G16077)</f>
        <v>0</v>
      </c>
      <c r="H10028" s="467">
        <f t="shared" si="3330"/>
        <v>0</v>
      </c>
      <c r="I10028" s="9">
        <f t="shared" si="3327"/>
        <v>0</v>
      </c>
      <c r="J10028" s="9">
        <f t="shared" si="3334"/>
        <v>0</v>
      </c>
      <c r="K10028" s="467">
        <f t="shared" si="3331"/>
        <v>0</v>
      </c>
      <c r="L10028" s="9">
        <f t="shared" si="3328"/>
        <v>0</v>
      </c>
      <c r="M10028" s="9">
        <f t="shared" ref="M10028" si="3388">SUM(M10291,M11606,M15814,M16077)</f>
        <v>0</v>
      </c>
      <c r="N10028" s="467">
        <f t="shared" si="3332"/>
        <v>0</v>
      </c>
    </row>
    <row r="10029" spans="1:14" customFormat="1" ht="3" hidden="1" customHeight="1" thickTop="1" thickBot="1" x14ac:dyDescent="0.3">
      <c r="A10029" s="1" t="s">
        <v>0</v>
      </c>
      <c r="B10029" s="6" t="s">
        <v>39</v>
      </c>
      <c r="C10029" s="9">
        <f t="shared" si="3325"/>
        <v>0</v>
      </c>
      <c r="D10029" s="9">
        <f t="shared" ref="D10029:E10044" si="3389">SUM(D10292,D11607,D15815,D16078)</f>
        <v>0</v>
      </c>
      <c r="E10029" s="9">
        <f t="shared" si="3389"/>
        <v>0</v>
      </c>
      <c r="F10029" s="9">
        <f t="shared" si="3326"/>
        <v>0</v>
      </c>
      <c r="G10029" s="9">
        <f t="shared" ref="G10029" si="3390">SUM(G10292,G11607,G15815,G16078)</f>
        <v>0</v>
      </c>
      <c r="H10029" s="467">
        <f t="shared" si="3330"/>
        <v>0</v>
      </c>
      <c r="I10029" s="9">
        <f t="shared" si="3327"/>
        <v>0</v>
      </c>
      <c r="J10029" s="9">
        <f t="shared" si="3334"/>
        <v>0</v>
      </c>
      <c r="K10029" s="467">
        <f t="shared" si="3331"/>
        <v>0</v>
      </c>
      <c r="L10029" s="9">
        <f t="shared" si="3328"/>
        <v>0</v>
      </c>
      <c r="M10029" s="9">
        <f t="shared" ref="M10029" si="3391">SUM(M10292,M11607,M15815,M16078)</f>
        <v>0</v>
      </c>
      <c r="N10029" s="467">
        <f t="shared" si="3332"/>
        <v>0</v>
      </c>
    </row>
    <row r="10030" spans="1:14" customFormat="1" ht="105.75" hidden="1" customHeight="1" thickBot="1" x14ac:dyDescent="0.3">
      <c r="A10030" s="133" t="s">
        <v>0</v>
      </c>
      <c r="B10030" s="137" t="s">
        <v>40</v>
      </c>
      <c r="C10030" s="135">
        <f t="shared" si="3325"/>
        <v>0</v>
      </c>
      <c r="D10030" s="135">
        <f t="shared" si="3389"/>
        <v>0</v>
      </c>
      <c r="E10030" s="135">
        <f t="shared" si="3389"/>
        <v>0</v>
      </c>
      <c r="F10030" s="9">
        <f t="shared" si="3326"/>
        <v>0</v>
      </c>
      <c r="G10030" s="9">
        <f t="shared" ref="G10030" si="3392">SUM(G10293,G11608,G15816,G16079)</f>
        <v>0</v>
      </c>
      <c r="H10030" s="467">
        <f t="shared" si="3330"/>
        <v>0</v>
      </c>
      <c r="I10030" s="9">
        <f t="shared" si="3327"/>
        <v>0</v>
      </c>
      <c r="J10030" s="9">
        <f t="shared" si="3334"/>
        <v>0</v>
      </c>
      <c r="K10030" s="467">
        <f t="shared" si="3331"/>
        <v>0</v>
      </c>
      <c r="L10030" s="9">
        <f t="shared" si="3328"/>
        <v>0</v>
      </c>
      <c r="M10030" s="9">
        <f t="shared" ref="M10030" si="3393">SUM(M10293,M11608,M15816,M16079)</f>
        <v>0</v>
      </c>
      <c r="N10030" s="467">
        <f t="shared" si="3332"/>
        <v>0</v>
      </c>
    </row>
    <row r="10031" spans="1:14" customFormat="1" ht="45" hidden="1" customHeight="1" x14ac:dyDescent="0.25">
      <c r="A10031" s="151" t="s">
        <v>0</v>
      </c>
      <c r="B10031" s="158" t="s">
        <v>41</v>
      </c>
      <c r="C10031" s="155">
        <f t="shared" si="3325"/>
        <v>0.25</v>
      </c>
      <c r="D10031" s="155">
        <f t="shared" si="3389"/>
        <v>0.25</v>
      </c>
      <c r="E10031" s="155">
        <f t="shared" si="3389"/>
        <v>0</v>
      </c>
      <c r="F10031" s="161">
        <f t="shared" si="3326"/>
        <v>0</v>
      </c>
      <c r="G10031" s="161">
        <f t="shared" ref="G10031" si="3394">SUM(G10294,G11609,G15817,G16080)</f>
        <v>0</v>
      </c>
      <c r="H10031" s="530">
        <f t="shared" si="3330"/>
        <v>0</v>
      </c>
      <c r="I10031" s="161">
        <f t="shared" si="3327"/>
        <v>0</v>
      </c>
      <c r="J10031" s="161">
        <f t="shared" si="3334"/>
        <v>0</v>
      </c>
      <c r="K10031" s="530">
        <f t="shared" si="3331"/>
        <v>0</v>
      </c>
      <c r="L10031" s="161">
        <f t="shared" si="3328"/>
        <v>0</v>
      </c>
      <c r="M10031" s="161">
        <f t="shared" ref="M10031" si="3395">SUM(M10294,M11609,M15817,M16080)</f>
        <v>0</v>
      </c>
      <c r="N10031" s="530">
        <f t="shared" si="3332"/>
        <v>0</v>
      </c>
    </row>
    <row r="10032" spans="1:14" customFormat="1" ht="15.75" hidden="1" customHeight="1" thickBot="1" x14ac:dyDescent="0.3">
      <c r="A10032" s="140" t="s">
        <v>0</v>
      </c>
      <c r="B10032" s="141" t="s">
        <v>42</v>
      </c>
      <c r="C10032" s="142">
        <f t="shared" si="3325"/>
        <v>0</v>
      </c>
      <c r="D10032" s="142">
        <f t="shared" si="3389"/>
        <v>0</v>
      </c>
      <c r="E10032" s="142">
        <f t="shared" si="3389"/>
        <v>0</v>
      </c>
      <c r="F10032" s="142">
        <f t="shared" si="3326"/>
        <v>0</v>
      </c>
      <c r="G10032" s="142">
        <f t="shared" ref="G10032" si="3396">SUM(G10295,G11610,G15818,G16081)</f>
        <v>0</v>
      </c>
      <c r="H10032" s="477">
        <f t="shared" si="3330"/>
        <v>0</v>
      </c>
      <c r="I10032" s="142">
        <f t="shared" si="3327"/>
        <v>0</v>
      </c>
      <c r="J10032" s="142">
        <f t="shared" si="3334"/>
        <v>0</v>
      </c>
      <c r="K10032" s="477">
        <f t="shared" si="3331"/>
        <v>0</v>
      </c>
      <c r="L10032" s="142">
        <f t="shared" si="3328"/>
        <v>0</v>
      </c>
      <c r="M10032" s="142">
        <f t="shared" ref="M10032" si="3397">SUM(M10295,M11610,M15818,M16081)</f>
        <v>0</v>
      </c>
      <c r="N10032" s="477">
        <f t="shared" si="3332"/>
        <v>0</v>
      </c>
    </row>
    <row r="10033" spans="1:14" customFormat="1" ht="15.75" hidden="1" customHeight="1" thickBot="1" x14ac:dyDescent="0.3">
      <c r="A10033" s="133" t="s">
        <v>0</v>
      </c>
      <c r="B10033" s="137" t="s">
        <v>43</v>
      </c>
      <c r="C10033" s="135">
        <f t="shared" si="3325"/>
        <v>0</v>
      </c>
      <c r="D10033" s="135">
        <f t="shared" si="3389"/>
        <v>0</v>
      </c>
      <c r="E10033" s="135">
        <f t="shared" si="3389"/>
        <v>0</v>
      </c>
      <c r="F10033" s="9">
        <f t="shared" si="3326"/>
        <v>0</v>
      </c>
      <c r="G10033" s="9">
        <f t="shared" ref="G10033" si="3398">SUM(G10296,G11611,G15819,G16082)</f>
        <v>0</v>
      </c>
      <c r="H10033" s="467">
        <f t="shared" si="3330"/>
        <v>0</v>
      </c>
      <c r="I10033" s="9">
        <f t="shared" si="3327"/>
        <v>0</v>
      </c>
      <c r="J10033" s="9">
        <f t="shared" si="3334"/>
        <v>0</v>
      </c>
      <c r="K10033" s="467">
        <f t="shared" si="3331"/>
        <v>0</v>
      </c>
      <c r="L10033" s="9">
        <f t="shared" si="3328"/>
        <v>0</v>
      </c>
      <c r="M10033" s="9">
        <f t="shared" ref="M10033" si="3399">SUM(M10296,M11611,M15819,M16082)</f>
        <v>0</v>
      </c>
      <c r="N10033" s="467">
        <f t="shared" si="3332"/>
        <v>0</v>
      </c>
    </row>
    <row r="10034" spans="1:14" customFormat="1" ht="94.5" hidden="1" customHeight="1" thickTop="1" x14ac:dyDescent="0.25">
      <c r="A10034" s="151" t="s">
        <v>0</v>
      </c>
      <c r="B10034" s="159" t="s">
        <v>44</v>
      </c>
      <c r="C10034" s="155">
        <f t="shared" si="3325"/>
        <v>0.25</v>
      </c>
      <c r="D10034" s="155">
        <f t="shared" si="3389"/>
        <v>0.25</v>
      </c>
      <c r="E10034" s="155">
        <f t="shared" si="3389"/>
        <v>0</v>
      </c>
      <c r="F10034" s="161">
        <f t="shared" si="3326"/>
        <v>0</v>
      </c>
      <c r="G10034" s="161">
        <f t="shared" ref="G10034" si="3400">SUM(G10297,G11612,G15820,G16083)</f>
        <v>0</v>
      </c>
      <c r="H10034" s="530">
        <f t="shared" si="3330"/>
        <v>0</v>
      </c>
      <c r="I10034" s="161">
        <f t="shared" si="3327"/>
        <v>0</v>
      </c>
      <c r="J10034" s="161">
        <f t="shared" si="3334"/>
        <v>0</v>
      </c>
      <c r="K10034" s="530">
        <f t="shared" si="3331"/>
        <v>0</v>
      </c>
      <c r="L10034" s="161">
        <f t="shared" si="3328"/>
        <v>0</v>
      </c>
      <c r="M10034" s="161">
        <f t="shared" ref="M10034" si="3401">SUM(M10297,M11612,M15820,M16083)</f>
        <v>0</v>
      </c>
      <c r="N10034" s="530">
        <f t="shared" si="3332"/>
        <v>0</v>
      </c>
    </row>
    <row r="10035" spans="1:14" customFormat="1" ht="60.75" hidden="1" customHeight="1" thickBot="1" x14ac:dyDescent="0.3">
      <c r="A10035" s="140" t="s">
        <v>0</v>
      </c>
      <c r="B10035" s="148" t="s">
        <v>45</v>
      </c>
      <c r="C10035" s="142">
        <f t="shared" si="3325"/>
        <v>0</v>
      </c>
      <c r="D10035" s="142">
        <f t="shared" si="3389"/>
        <v>0</v>
      </c>
      <c r="E10035" s="142">
        <f t="shared" si="3389"/>
        <v>0</v>
      </c>
      <c r="F10035" s="142">
        <f t="shared" si="3326"/>
        <v>0</v>
      </c>
      <c r="G10035" s="142">
        <f t="shared" ref="G10035" si="3402">SUM(G10298,G11613,G15821,G16084)</f>
        <v>0</v>
      </c>
      <c r="H10035" s="477">
        <f t="shared" si="3330"/>
        <v>0</v>
      </c>
      <c r="I10035" s="142">
        <f t="shared" si="3327"/>
        <v>0</v>
      </c>
      <c r="J10035" s="142">
        <f t="shared" si="3334"/>
        <v>0</v>
      </c>
      <c r="K10035" s="477">
        <f t="shared" si="3331"/>
        <v>0</v>
      </c>
      <c r="L10035" s="142">
        <f t="shared" si="3328"/>
        <v>0</v>
      </c>
      <c r="M10035" s="142">
        <f t="shared" ref="M10035" si="3403">SUM(M10298,M11613,M15821,M16084)</f>
        <v>0</v>
      </c>
      <c r="N10035" s="477">
        <f t="shared" si="3332"/>
        <v>0</v>
      </c>
    </row>
    <row r="10036" spans="1:14" customFormat="1" ht="60.75" hidden="1" customHeight="1" thickBot="1" x14ac:dyDescent="0.3">
      <c r="A10036" s="1" t="s">
        <v>0</v>
      </c>
      <c r="B10036" s="5" t="s">
        <v>46</v>
      </c>
      <c r="C10036" s="9">
        <f t="shared" si="3325"/>
        <v>0</v>
      </c>
      <c r="D10036" s="9">
        <f t="shared" si="3389"/>
        <v>0</v>
      </c>
      <c r="E10036" s="9">
        <f t="shared" si="3389"/>
        <v>0</v>
      </c>
      <c r="F10036" s="9">
        <f t="shared" si="3326"/>
        <v>0</v>
      </c>
      <c r="G10036" s="9">
        <f t="shared" ref="G10036" si="3404">SUM(G10299,G11614,G15822,G16085)</f>
        <v>0</v>
      </c>
      <c r="H10036" s="467">
        <f t="shared" si="3330"/>
        <v>0</v>
      </c>
      <c r="I10036" s="9">
        <f t="shared" si="3327"/>
        <v>0</v>
      </c>
      <c r="J10036" s="9">
        <f t="shared" si="3334"/>
        <v>0</v>
      </c>
      <c r="K10036" s="467">
        <f t="shared" si="3331"/>
        <v>0</v>
      </c>
      <c r="L10036" s="9">
        <f t="shared" si="3328"/>
        <v>0</v>
      </c>
      <c r="M10036" s="9">
        <f t="shared" ref="M10036" si="3405">SUM(M10299,M11614,M15822,M16085)</f>
        <v>0</v>
      </c>
      <c r="N10036" s="467">
        <f t="shared" si="3332"/>
        <v>0</v>
      </c>
    </row>
    <row r="10037" spans="1:14" customFormat="1" ht="75.75" hidden="1" customHeight="1" thickBot="1" x14ac:dyDescent="0.3">
      <c r="A10037" s="1" t="s">
        <v>0</v>
      </c>
      <c r="B10037" s="5" t="s">
        <v>47</v>
      </c>
      <c r="C10037" s="9">
        <f t="shared" si="3325"/>
        <v>0</v>
      </c>
      <c r="D10037" s="9">
        <f t="shared" si="3389"/>
        <v>0</v>
      </c>
      <c r="E10037" s="9">
        <f t="shared" si="3389"/>
        <v>0</v>
      </c>
      <c r="F10037" s="9">
        <f t="shared" si="3326"/>
        <v>0</v>
      </c>
      <c r="G10037" s="9">
        <f t="shared" ref="G10037" si="3406">SUM(G10300,G11615,G15823,G16086)</f>
        <v>0</v>
      </c>
      <c r="H10037" s="467">
        <f t="shared" si="3330"/>
        <v>0</v>
      </c>
      <c r="I10037" s="9">
        <f t="shared" si="3327"/>
        <v>0</v>
      </c>
      <c r="J10037" s="9">
        <f t="shared" si="3334"/>
        <v>0</v>
      </c>
      <c r="K10037" s="467">
        <f t="shared" si="3331"/>
        <v>0</v>
      </c>
      <c r="L10037" s="9">
        <f t="shared" si="3328"/>
        <v>0</v>
      </c>
      <c r="M10037" s="9">
        <f t="shared" ref="M10037" si="3407">SUM(M10300,M11615,M15823,M16086)</f>
        <v>0</v>
      </c>
      <c r="N10037" s="467">
        <f t="shared" si="3332"/>
        <v>0</v>
      </c>
    </row>
    <row r="10038" spans="1:14" customFormat="1" ht="105.75" hidden="1" customHeight="1" thickBot="1" x14ac:dyDescent="0.3">
      <c r="A10038" s="1" t="s">
        <v>0</v>
      </c>
      <c r="B10038" s="5" t="s">
        <v>48</v>
      </c>
      <c r="C10038" s="9">
        <f t="shared" si="3325"/>
        <v>0</v>
      </c>
      <c r="D10038" s="9">
        <f t="shared" si="3389"/>
        <v>0</v>
      </c>
      <c r="E10038" s="9">
        <f t="shared" si="3389"/>
        <v>0</v>
      </c>
      <c r="F10038" s="9">
        <f t="shared" si="3326"/>
        <v>0</v>
      </c>
      <c r="G10038" s="9">
        <f t="shared" ref="G10038" si="3408">SUM(G10301,G11616,G15824,G16087)</f>
        <v>0</v>
      </c>
      <c r="H10038" s="467">
        <f t="shared" si="3330"/>
        <v>0</v>
      </c>
      <c r="I10038" s="9">
        <f t="shared" si="3327"/>
        <v>0</v>
      </c>
      <c r="J10038" s="9">
        <f t="shared" si="3334"/>
        <v>0</v>
      </c>
      <c r="K10038" s="467">
        <f t="shared" si="3331"/>
        <v>0</v>
      </c>
      <c r="L10038" s="9">
        <f t="shared" si="3328"/>
        <v>0</v>
      </c>
      <c r="M10038" s="9">
        <f t="shared" ref="M10038" si="3409">SUM(M10301,M11616,M15824,M16087)</f>
        <v>0</v>
      </c>
      <c r="N10038" s="467">
        <f t="shared" si="3332"/>
        <v>0</v>
      </c>
    </row>
    <row r="10039" spans="1:14" customFormat="1" ht="30.75" hidden="1" customHeight="1" thickBot="1" x14ac:dyDescent="0.3">
      <c r="A10039" s="1" t="s">
        <v>0</v>
      </c>
      <c r="B10039" s="5" t="s">
        <v>49</v>
      </c>
      <c r="C10039" s="9">
        <f t="shared" si="3325"/>
        <v>0</v>
      </c>
      <c r="D10039" s="9">
        <f t="shared" si="3389"/>
        <v>0</v>
      </c>
      <c r="E10039" s="9">
        <f t="shared" si="3389"/>
        <v>0</v>
      </c>
      <c r="F10039" s="9">
        <f t="shared" si="3326"/>
        <v>0</v>
      </c>
      <c r="G10039" s="9">
        <f t="shared" ref="G10039" si="3410">SUM(G10302,G11617,G15825,G16088)</f>
        <v>0</v>
      </c>
      <c r="H10039" s="467">
        <f t="shared" si="3330"/>
        <v>0</v>
      </c>
      <c r="I10039" s="9">
        <f t="shared" si="3327"/>
        <v>0</v>
      </c>
      <c r="J10039" s="9">
        <f t="shared" si="3334"/>
        <v>0</v>
      </c>
      <c r="K10039" s="467">
        <f t="shared" si="3331"/>
        <v>0</v>
      </c>
      <c r="L10039" s="9">
        <f t="shared" si="3328"/>
        <v>0</v>
      </c>
      <c r="M10039" s="9">
        <f t="shared" ref="M10039" si="3411">SUM(M10302,M11617,M15825,M16088)</f>
        <v>0</v>
      </c>
      <c r="N10039" s="467">
        <f t="shared" si="3332"/>
        <v>0</v>
      </c>
    </row>
    <row r="10040" spans="1:14" customFormat="1" ht="30.75" hidden="1" customHeight="1" thickBot="1" x14ac:dyDescent="0.3">
      <c r="A10040" s="1" t="s">
        <v>0</v>
      </c>
      <c r="B10040" s="5" t="s">
        <v>50</v>
      </c>
      <c r="C10040" s="9">
        <f t="shared" si="3325"/>
        <v>0</v>
      </c>
      <c r="D10040" s="9">
        <f t="shared" si="3389"/>
        <v>0</v>
      </c>
      <c r="E10040" s="9">
        <f t="shared" si="3389"/>
        <v>0</v>
      </c>
      <c r="F10040" s="9">
        <f t="shared" si="3326"/>
        <v>0</v>
      </c>
      <c r="G10040" s="9">
        <f t="shared" ref="G10040" si="3412">SUM(G10303,G11618,G15826,G16089)</f>
        <v>0</v>
      </c>
      <c r="H10040" s="467">
        <f t="shared" si="3330"/>
        <v>0</v>
      </c>
      <c r="I10040" s="9">
        <f t="shared" si="3327"/>
        <v>0</v>
      </c>
      <c r="J10040" s="9">
        <f t="shared" si="3334"/>
        <v>0</v>
      </c>
      <c r="K10040" s="467">
        <f t="shared" si="3331"/>
        <v>0</v>
      </c>
      <c r="L10040" s="9">
        <f t="shared" si="3328"/>
        <v>0</v>
      </c>
      <c r="M10040" s="9">
        <f t="shared" ref="M10040" si="3413">SUM(M10303,M11618,M15826,M16089)</f>
        <v>0</v>
      </c>
      <c r="N10040" s="467">
        <f t="shared" si="3332"/>
        <v>0</v>
      </c>
    </row>
    <row r="10041" spans="1:14" customFormat="1" ht="15.75" hidden="1" customHeight="1" thickBot="1" x14ac:dyDescent="0.3">
      <c r="A10041" s="1" t="s">
        <v>0</v>
      </c>
      <c r="B10041" s="5" t="s">
        <v>51</v>
      </c>
      <c r="C10041" s="9">
        <f t="shared" si="3325"/>
        <v>0</v>
      </c>
      <c r="D10041" s="9">
        <f t="shared" si="3389"/>
        <v>0</v>
      </c>
      <c r="E10041" s="9">
        <f t="shared" si="3389"/>
        <v>0</v>
      </c>
      <c r="F10041" s="9">
        <f t="shared" si="3326"/>
        <v>0</v>
      </c>
      <c r="G10041" s="9">
        <f t="shared" ref="G10041" si="3414">SUM(G10304,G11619,G15827,G16090)</f>
        <v>0</v>
      </c>
      <c r="H10041" s="467">
        <f t="shared" si="3330"/>
        <v>0</v>
      </c>
      <c r="I10041" s="9">
        <f t="shared" si="3327"/>
        <v>0</v>
      </c>
      <c r="J10041" s="9">
        <f t="shared" si="3334"/>
        <v>0</v>
      </c>
      <c r="K10041" s="467">
        <f t="shared" si="3331"/>
        <v>0</v>
      </c>
      <c r="L10041" s="9">
        <f t="shared" si="3328"/>
        <v>0</v>
      </c>
      <c r="M10041" s="9">
        <f t="shared" ref="M10041" si="3415">SUM(M10304,M11619,M15827,M16090)</f>
        <v>0</v>
      </c>
      <c r="N10041" s="467">
        <f t="shared" si="3332"/>
        <v>0</v>
      </c>
    </row>
    <row r="10042" spans="1:14" customFormat="1" ht="30.75" hidden="1" customHeight="1" thickBot="1" x14ac:dyDescent="0.3">
      <c r="A10042" s="1" t="s">
        <v>0</v>
      </c>
      <c r="B10042" s="6" t="s">
        <v>52</v>
      </c>
      <c r="C10042" s="9">
        <f t="shared" si="3325"/>
        <v>0</v>
      </c>
      <c r="D10042" s="9">
        <f t="shared" si="3389"/>
        <v>0</v>
      </c>
      <c r="E10042" s="9">
        <f t="shared" si="3389"/>
        <v>0</v>
      </c>
      <c r="F10042" s="9">
        <f t="shared" si="3326"/>
        <v>0</v>
      </c>
      <c r="G10042" s="9">
        <f t="shared" ref="G10042" si="3416">SUM(G10305,G11620,G15828,G16091)</f>
        <v>0</v>
      </c>
      <c r="H10042" s="467">
        <f t="shared" si="3330"/>
        <v>0</v>
      </c>
      <c r="I10042" s="9">
        <f t="shared" si="3327"/>
        <v>0</v>
      </c>
      <c r="J10042" s="9">
        <f t="shared" si="3334"/>
        <v>0</v>
      </c>
      <c r="K10042" s="467">
        <f t="shared" si="3331"/>
        <v>0</v>
      </c>
      <c r="L10042" s="9">
        <f t="shared" si="3328"/>
        <v>0</v>
      </c>
      <c r="M10042" s="9">
        <f t="shared" ref="M10042" si="3417">SUM(M10305,M11620,M15828,M16091)</f>
        <v>0</v>
      </c>
      <c r="N10042" s="467">
        <f t="shared" si="3332"/>
        <v>0</v>
      </c>
    </row>
    <row r="10043" spans="1:14" customFormat="1" ht="15.75" hidden="1" customHeight="1" thickBot="1" x14ac:dyDescent="0.3">
      <c r="A10043" s="1" t="s">
        <v>0</v>
      </c>
      <c r="B10043" s="6" t="s">
        <v>53</v>
      </c>
      <c r="C10043" s="9">
        <f t="shared" si="3325"/>
        <v>0</v>
      </c>
      <c r="D10043" s="9">
        <f t="shared" si="3389"/>
        <v>0</v>
      </c>
      <c r="E10043" s="9">
        <f t="shared" si="3389"/>
        <v>0</v>
      </c>
      <c r="F10043" s="9">
        <f t="shared" si="3326"/>
        <v>0</v>
      </c>
      <c r="G10043" s="9">
        <f t="shared" ref="G10043" si="3418">SUM(G10306,G11621,G15829,G16092)</f>
        <v>0</v>
      </c>
      <c r="H10043" s="467">
        <f t="shared" si="3330"/>
        <v>0</v>
      </c>
      <c r="I10043" s="9">
        <f t="shared" si="3327"/>
        <v>0</v>
      </c>
      <c r="J10043" s="9">
        <f t="shared" si="3334"/>
        <v>0</v>
      </c>
      <c r="K10043" s="467">
        <f t="shared" si="3331"/>
        <v>0</v>
      </c>
      <c r="L10043" s="9">
        <f t="shared" si="3328"/>
        <v>0</v>
      </c>
      <c r="M10043" s="9">
        <f t="shared" ref="M10043" si="3419">SUM(M10306,M11621,M15829,M16092)</f>
        <v>0</v>
      </c>
      <c r="N10043" s="467">
        <f t="shared" si="3332"/>
        <v>0</v>
      </c>
    </row>
    <row r="10044" spans="1:14" customFormat="1" ht="2.25" hidden="1" customHeight="1" thickTop="1" thickBot="1" x14ac:dyDescent="0.3">
      <c r="A10044" s="1" t="s">
        <v>0</v>
      </c>
      <c r="B10044" s="6" t="s">
        <v>54</v>
      </c>
      <c r="C10044" s="9">
        <f t="shared" si="3325"/>
        <v>0</v>
      </c>
      <c r="D10044" s="9">
        <f t="shared" si="3389"/>
        <v>0</v>
      </c>
      <c r="E10044" s="9">
        <f t="shared" si="3389"/>
        <v>0</v>
      </c>
      <c r="F10044" s="9">
        <f t="shared" si="3326"/>
        <v>0</v>
      </c>
      <c r="G10044" s="9">
        <f t="shared" ref="G10044" si="3420">SUM(G10307,G11622,G15830,G16093)</f>
        <v>0</v>
      </c>
      <c r="H10044" s="467">
        <f t="shared" si="3330"/>
        <v>0</v>
      </c>
      <c r="I10044" s="9">
        <f t="shared" si="3327"/>
        <v>0</v>
      </c>
      <c r="J10044" s="9">
        <f t="shared" si="3334"/>
        <v>0</v>
      </c>
      <c r="K10044" s="467">
        <f t="shared" si="3331"/>
        <v>0</v>
      </c>
      <c r="L10044" s="9">
        <f t="shared" si="3328"/>
        <v>0</v>
      </c>
      <c r="M10044" s="9">
        <f t="shared" ref="M10044" si="3421">SUM(M10307,M11622,M15830,M16093)</f>
        <v>0</v>
      </c>
      <c r="N10044" s="467">
        <f t="shared" si="3332"/>
        <v>0</v>
      </c>
    </row>
    <row r="10045" spans="1:14" customFormat="1" ht="45.75" hidden="1" customHeight="1" thickBot="1" x14ac:dyDescent="0.3">
      <c r="A10045" s="1" t="s">
        <v>0</v>
      </c>
      <c r="B10045" s="6" t="s">
        <v>55</v>
      </c>
      <c r="C10045" s="9">
        <f t="shared" si="3325"/>
        <v>0</v>
      </c>
      <c r="D10045" s="9">
        <f t="shared" ref="D10045:E10060" si="3422">SUM(D10308,D11623,D15831,D16094)</f>
        <v>0</v>
      </c>
      <c r="E10045" s="9">
        <f t="shared" si="3422"/>
        <v>0</v>
      </c>
      <c r="F10045" s="9">
        <f t="shared" si="3326"/>
        <v>0</v>
      </c>
      <c r="G10045" s="9">
        <f t="shared" ref="G10045" si="3423">SUM(G10308,G11623,G15831,G16094)</f>
        <v>0</v>
      </c>
      <c r="H10045" s="467">
        <f t="shared" si="3330"/>
        <v>0</v>
      </c>
      <c r="I10045" s="9">
        <f t="shared" si="3327"/>
        <v>0</v>
      </c>
      <c r="J10045" s="9">
        <f t="shared" si="3334"/>
        <v>0</v>
      </c>
      <c r="K10045" s="467">
        <f t="shared" si="3331"/>
        <v>0</v>
      </c>
      <c r="L10045" s="9">
        <f t="shared" si="3328"/>
        <v>0</v>
      </c>
      <c r="M10045" s="9">
        <f t="shared" ref="M10045" si="3424">SUM(M10308,M11623,M15831,M16094)</f>
        <v>0</v>
      </c>
      <c r="N10045" s="467">
        <f t="shared" si="3332"/>
        <v>0</v>
      </c>
    </row>
    <row r="10046" spans="1:14" customFormat="1" ht="105.75" hidden="1" customHeight="1" thickBot="1" x14ac:dyDescent="0.3">
      <c r="A10046" s="1" t="s">
        <v>0</v>
      </c>
      <c r="B10046" s="6" t="s">
        <v>56</v>
      </c>
      <c r="C10046" s="9">
        <f t="shared" si="3325"/>
        <v>0</v>
      </c>
      <c r="D10046" s="9">
        <f t="shared" si="3422"/>
        <v>0</v>
      </c>
      <c r="E10046" s="9">
        <f t="shared" si="3422"/>
        <v>0</v>
      </c>
      <c r="F10046" s="9">
        <f t="shared" si="3326"/>
        <v>0</v>
      </c>
      <c r="G10046" s="9">
        <f t="shared" ref="G10046" si="3425">SUM(G10309,G11624,G15832,G16095)</f>
        <v>0</v>
      </c>
      <c r="H10046" s="467">
        <f t="shared" si="3330"/>
        <v>0</v>
      </c>
      <c r="I10046" s="9">
        <f t="shared" si="3327"/>
        <v>0</v>
      </c>
      <c r="J10046" s="9">
        <f t="shared" si="3334"/>
        <v>0</v>
      </c>
      <c r="K10046" s="467">
        <f t="shared" si="3331"/>
        <v>0</v>
      </c>
      <c r="L10046" s="9">
        <f t="shared" si="3328"/>
        <v>0</v>
      </c>
      <c r="M10046" s="9">
        <f t="shared" ref="M10046" si="3426">SUM(M10309,M11624,M15832,M16095)</f>
        <v>0</v>
      </c>
      <c r="N10046" s="467">
        <f t="shared" si="3332"/>
        <v>0</v>
      </c>
    </row>
    <row r="10047" spans="1:14" customFormat="1" ht="75.75" hidden="1" customHeight="1" thickBot="1" x14ac:dyDescent="0.3">
      <c r="A10047" s="1" t="s">
        <v>0</v>
      </c>
      <c r="B10047" s="6" t="s">
        <v>57</v>
      </c>
      <c r="C10047" s="9">
        <f t="shared" si="3325"/>
        <v>0</v>
      </c>
      <c r="D10047" s="9">
        <f t="shared" si="3422"/>
        <v>0</v>
      </c>
      <c r="E10047" s="9">
        <f t="shared" si="3422"/>
        <v>0</v>
      </c>
      <c r="F10047" s="9">
        <f t="shared" si="3326"/>
        <v>0</v>
      </c>
      <c r="G10047" s="9">
        <f t="shared" ref="G10047" si="3427">SUM(G10310,G11625,G15833,G16096)</f>
        <v>0</v>
      </c>
      <c r="H10047" s="467">
        <f t="shared" si="3330"/>
        <v>0</v>
      </c>
      <c r="I10047" s="9">
        <f t="shared" si="3327"/>
        <v>0</v>
      </c>
      <c r="J10047" s="9">
        <f t="shared" si="3334"/>
        <v>0</v>
      </c>
      <c r="K10047" s="467">
        <f t="shared" si="3331"/>
        <v>0</v>
      </c>
      <c r="L10047" s="9">
        <f t="shared" si="3328"/>
        <v>0</v>
      </c>
      <c r="M10047" s="9">
        <f t="shared" ref="M10047" si="3428">SUM(M10310,M11625,M15833,M16096)</f>
        <v>0</v>
      </c>
      <c r="N10047" s="467">
        <f t="shared" si="3332"/>
        <v>0</v>
      </c>
    </row>
    <row r="10048" spans="1:14" customFormat="1" ht="75.75" hidden="1" customHeight="1" thickBot="1" x14ac:dyDescent="0.3">
      <c r="A10048" s="1" t="s">
        <v>0</v>
      </c>
      <c r="B10048" s="6" t="s">
        <v>58</v>
      </c>
      <c r="C10048" s="9">
        <f t="shared" si="3325"/>
        <v>0</v>
      </c>
      <c r="D10048" s="9">
        <f t="shared" si="3422"/>
        <v>0</v>
      </c>
      <c r="E10048" s="9">
        <f t="shared" si="3422"/>
        <v>0</v>
      </c>
      <c r="F10048" s="9">
        <f t="shared" si="3326"/>
        <v>0</v>
      </c>
      <c r="G10048" s="9">
        <f t="shared" ref="G10048" si="3429">SUM(G10311,G11626,G15834,G16097)</f>
        <v>0</v>
      </c>
      <c r="H10048" s="467">
        <f t="shared" si="3330"/>
        <v>0</v>
      </c>
      <c r="I10048" s="9">
        <f t="shared" si="3327"/>
        <v>0</v>
      </c>
      <c r="J10048" s="9">
        <f t="shared" si="3334"/>
        <v>0</v>
      </c>
      <c r="K10048" s="467">
        <f t="shared" si="3331"/>
        <v>0</v>
      </c>
      <c r="L10048" s="9">
        <f t="shared" si="3328"/>
        <v>0</v>
      </c>
      <c r="M10048" s="9">
        <f t="shared" ref="M10048" si="3430">SUM(M10311,M11626,M15834,M16097)</f>
        <v>0</v>
      </c>
      <c r="N10048" s="467">
        <f t="shared" si="3332"/>
        <v>0</v>
      </c>
    </row>
    <row r="10049" spans="1:14" customFormat="1" ht="60" hidden="1" customHeight="1" thickTop="1" thickBot="1" x14ac:dyDescent="0.3">
      <c r="A10049" s="1" t="s">
        <v>0</v>
      </c>
      <c r="B10049" s="5" t="s">
        <v>59</v>
      </c>
      <c r="C10049" s="9">
        <f t="shared" si="3325"/>
        <v>0</v>
      </c>
      <c r="D10049" s="9">
        <f t="shared" si="3422"/>
        <v>0</v>
      </c>
      <c r="E10049" s="9">
        <f t="shared" si="3422"/>
        <v>0</v>
      </c>
      <c r="F10049" s="9">
        <f t="shared" si="3326"/>
        <v>0</v>
      </c>
      <c r="G10049" s="9">
        <f t="shared" ref="G10049" si="3431">SUM(G10312,G11627,G15835,G16098)</f>
        <v>0</v>
      </c>
      <c r="H10049" s="467">
        <f t="shared" si="3330"/>
        <v>0</v>
      </c>
      <c r="I10049" s="9">
        <f t="shared" si="3327"/>
        <v>0</v>
      </c>
      <c r="J10049" s="9">
        <f t="shared" si="3334"/>
        <v>0</v>
      </c>
      <c r="K10049" s="467">
        <f t="shared" si="3331"/>
        <v>0</v>
      </c>
      <c r="L10049" s="9">
        <f t="shared" si="3328"/>
        <v>0</v>
      </c>
      <c r="M10049" s="9">
        <f t="shared" ref="M10049" si="3432">SUM(M10312,M11627,M15835,M16098)</f>
        <v>0</v>
      </c>
      <c r="N10049" s="467">
        <f t="shared" si="3332"/>
        <v>0</v>
      </c>
    </row>
    <row r="10050" spans="1:14" customFormat="1" ht="45.75" hidden="1" customHeight="1" thickBot="1" x14ac:dyDescent="0.3">
      <c r="A10050" s="133" t="s">
        <v>0</v>
      </c>
      <c r="B10050" s="136" t="s">
        <v>60</v>
      </c>
      <c r="C10050" s="135">
        <f t="shared" si="3325"/>
        <v>0</v>
      </c>
      <c r="D10050" s="135">
        <f t="shared" si="3422"/>
        <v>0</v>
      </c>
      <c r="E10050" s="135">
        <f t="shared" si="3422"/>
        <v>0</v>
      </c>
      <c r="F10050" s="9">
        <f t="shared" si="3326"/>
        <v>0</v>
      </c>
      <c r="G10050" s="9">
        <f t="shared" ref="G10050" si="3433">SUM(G10313,G11628,G15836,G16099)</f>
        <v>0</v>
      </c>
      <c r="H10050" s="467">
        <f t="shared" si="3330"/>
        <v>0</v>
      </c>
      <c r="I10050" s="9">
        <f t="shared" si="3327"/>
        <v>0</v>
      </c>
      <c r="J10050" s="9">
        <f t="shared" si="3334"/>
        <v>0</v>
      </c>
      <c r="K10050" s="467">
        <f t="shared" si="3331"/>
        <v>0</v>
      </c>
      <c r="L10050" s="9">
        <f t="shared" si="3328"/>
        <v>0</v>
      </c>
      <c r="M10050" s="9">
        <f t="shared" ref="M10050" si="3434">SUM(M10313,M11628,M15836,M16099)</f>
        <v>0</v>
      </c>
      <c r="N10050" s="467">
        <f t="shared" si="3332"/>
        <v>0</v>
      </c>
    </row>
    <row r="10051" spans="1:14" customFormat="1" ht="30" hidden="1" customHeight="1" x14ac:dyDescent="0.25">
      <c r="A10051" s="151" t="s">
        <v>0</v>
      </c>
      <c r="B10051" s="157" t="s">
        <v>61</v>
      </c>
      <c r="C10051" s="155">
        <f t="shared" ref="C10051:C10114" si="3435">SUM(D10051:E10051)</f>
        <v>1.0249999999999999</v>
      </c>
      <c r="D10051" s="155">
        <f t="shared" si="3422"/>
        <v>1.0249999999999999</v>
      </c>
      <c r="E10051" s="155">
        <f t="shared" si="3422"/>
        <v>0</v>
      </c>
      <c r="F10051" s="161">
        <f t="shared" ref="F10051:F10114" si="3436">SUM(G10051:H10051)</f>
        <v>0</v>
      </c>
      <c r="G10051" s="161">
        <f t="shared" ref="G10051" si="3437">SUM(G10314,G11629,G15837,G16100)</f>
        <v>0</v>
      </c>
      <c r="H10051" s="530">
        <f t="shared" si="3330"/>
        <v>0</v>
      </c>
      <c r="I10051" s="161">
        <f t="shared" ref="I10051:I10114" si="3438">SUM(J10051:K10051)</f>
        <v>0</v>
      </c>
      <c r="J10051" s="161">
        <f t="shared" si="3334"/>
        <v>0</v>
      </c>
      <c r="K10051" s="530">
        <f t="shared" si="3331"/>
        <v>0</v>
      </c>
      <c r="L10051" s="161">
        <f t="shared" ref="L10051:L10114" si="3439">SUM(M10051:N10051)</f>
        <v>0</v>
      </c>
      <c r="M10051" s="161">
        <f t="shared" ref="M10051" si="3440">SUM(M10314,M11629,M15837,M16100)</f>
        <v>0</v>
      </c>
      <c r="N10051" s="530">
        <f t="shared" si="3332"/>
        <v>0</v>
      </c>
    </row>
    <row r="10052" spans="1:14" customFormat="1" ht="15.75" hidden="1" customHeight="1" thickBot="1" x14ac:dyDescent="0.3">
      <c r="A10052" s="140" t="s">
        <v>0</v>
      </c>
      <c r="B10052" s="147" t="s">
        <v>62</v>
      </c>
      <c r="C10052" s="142">
        <f t="shared" si="3435"/>
        <v>0</v>
      </c>
      <c r="D10052" s="142">
        <f t="shared" si="3422"/>
        <v>0</v>
      </c>
      <c r="E10052" s="142">
        <f t="shared" si="3422"/>
        <v>0</v>
      </c>
      <c r="F10052" s="142">
        <f t="shared" si="3436"/>
        <v>0</v>
      </c>
      <c r="G10052" s="142">
        <f t="shared" ref="G10052" si="3441">SUM(G10315,G11630,G15838,G16101)</f>
        <v>0</v>
      </c>
      <c r="H10052" s="477">
        <f t="shared" si="3330"/>
        <v>0</v>
      </c>
      <c r="I10052" s="142">
        <f t="shared" si="3438"/>
        <v>0</v>
      </c>
      <c r="J10052" s="142">
        <f t="shared" si="3334"/>
        <v>0</v>
      </c>
      <c r="K10052" s="477">
        <f t="shared" si="3331"/>
        <v>0</v>
      </c>
      <c r="L10052" s="142">
        <f t="shared" si="3439"/>
        <v>0</v>
      </c>
      <c r="M10052" s="142">
        <f t="shared" ref="M10052" si="3442">SUM(M10315,M11630,M15838,M16101)</f>
        <v>0</v>
      </c>
      <c r="N10052" s="477">
        <f t="shared" si="3332"/>
        <v>0</v>
      </c>
    </row>
    <row r="10053" spans="1:14" customFormat="1" ht="15.75" hidden="1" customHeight="1" thickBot="1" x14ac:dyDescent="0.3">
      <c r="A10053" s="1" t="s">
        <v>0</v>
      </c>
      <c r="B10053" s="4" t="s">
        <v>63</v>
      </c>
      <c r="C10053" s="9">
        <f t="shared" si="3435"/>
        <v>0</v>
      </c>
      <c r="D10053" s="9">
        <f t="shared" si="3422"/>
        <v>0</v>
      </c>
      <c r="E10053" s="9">
        <f t="shared" si="3422"/>
        <v>0</v>
      </c>
      <c r="F10053" s="9">
        <f t="shared" si="3436"/>
        <v>0</v>
      </c>
      <c r="G10053" s="9">
        <f t="shared" ref="G10053" si="3443">SUM(G10316,G11631,G15839,G16102)</f>
        <v>0</v>
      </c>
      <c r="H10053" s="467">
        <f t="shared" si="3330"/>
        <v>0</v>
      </c>
      <c r="I10053" s="9">
        <f t="shared" si="3438"/>
        <v>0</v>
      </c>
      <c r="J10053" s="9">
        <f t="shared" si="3334"/>
        <v>0</v>
      </c>
      <c r="K10053" s="467">
        <f t="shared" si="3331"/>
        <v>0</v>
      </c>
      <c r="L10053" s="9">
        <f t="shared" si="3439"/>
        <v>0</v>
      </c>
      <c r="M10053" s="9">
        <f t="shared" ref="M10053" si="3444">SUM(M10316,M11631,M15839,M16102)</f>
        <v>0</v>
      </c>
      <c r="N10053" s="467">
        <f t="shared" si="3332"/>
        <v>0</v>
      </c>
    </row>
    <row r="10054" spans="1:14" customFormat="1" ht="75.75" hidden="1" customHeight="1" thickBot="1" x14ac:dyDescent="0.3">
      <c r="A10054" s="133" t="s">
        <v>0</v>
      </c>
      <c r="B10054" s="134" t="s">
        <v>64</v>
      </c>
      <c r="C10054" s="135">
        <f t="shared" si="3435"/>
        <v>0</v>
      </c>
      <c r="D10054" s="135">
        <f t="shared" si="3422"/>
        <v>0</v>
      </c>
      <c r="E10054" s="135">
        <f t="shared" si="3422"/>
        <v>0</v>
      </c>
      <c r="F10054" s="9">
        <f t="shared" si="3436"/>
        <v>0</v>
      </c>
      <c r="G10054" s="9">
        <f t="shared" ref="G10054" si="3445">SUM(G10317,G11632,G15840,G16103)</f>
        <v>0</v>
      </c>
      <c r="H10054" s="467">
        <f t="shared" si="3330"/>
        <v>0</v>
      </c>
      <c r="I10054" s="9">
        <f t="shared" si="3438"/>
        <v>0</v>
      </c>
      <c r="J10054" s="9">
        <f t="shared" si="3334"/>
        <v>0</v>
      </c>
      <c r="K10054" s="467">
        <f t="shared" si="3331"/>
        <v>0</v>
      </c>
      <c r="L10054" s="9">
        <f t="shared" si="3439"/>
        <v>0</v>
      </c>
      <c r="M10054" s="9">
        <f t="shared" ref="M10054" si="3446">SUM(M10317,M11632,M15840,M16103)</f>
        <v>0</v>
      </c>
      <c r="N10054" s="467">
        <f t="shared" si="3332"/>
        <v>0</v>
      </c>
    </row>
    <row r="10055" spans="1:14" customFormat="1" ht="75" hidden="1" customHeight="1" x14ac:dyDescent="0.25">
      <c r="A10055" s="151" t="s">
        <v>0</v>
      </c>
      <c r="B10055" s="157" t="s">
        <v>65</v>
      </c>
      <c r="C10055" s="155">
        <f t="shared" si="3435"/>
        <v>2.2050000000000001</v>
      </c>
      <c r="D10055" s="155">
        <f t="shared" si="3422"/>
        <v>2.2050000000000001</v>
      </c>
      <c r="E10055" s="155">
        <f t="shared" si="3422"/>
        <v>0</v>
      </c>
      <c r="F10055" s="161">
        <f t="shared" si="3436"/>
        <v>0</v>
      </c>
      <c r="G10055" s="161">
        <f t="shared" ref="G10055" si="3447">SUM(G10318,G11633,G15841,G16104)</f>
        <v>0</v>
      </c>
      <c r="H10055" s="530">
        <f t="shared" si="3330"/>
        <v>0</v>
      </c>
      <c r="I10055" s="161">
        <f t="shared" si="3438"/>
        <v>0</v>
      </c>
      <c r="J10055" s="161">
        <f t="shared" si="3334"/>
        <v>0</v>
      </c>
      <c r="K10055" s="530">
        <f t="shared" si="3331"/>
        <v>0</v>
      </c>
      <c r="L10055" s="161">
        <f t="shared" si="3439"/>
        <v>0</v>
      </c>
      <c r="M10055" s="161">
        <f t="shared" ref="M10055" si="3448">SUM(M10318,M11633,M15841,M16104)</f>
        <v>0</v>
      </c>
      <c r="N10055" s="530">
        <f t="shared" si="3332"/>
        <v>0</v>
      </c>
    </row>
    <row r="10056" spans="1:14" customFormat="1" ht="45.75" hidden="1" customHeight="1" thickBot="1" x14ac:dyDescent="0.3">
      <c r="A10056" s="140" t="s">
        <v>0</v>
      </c>
      <c r="B10056" s="148" t="s">
        <v>66</v>
      </c>
      <c r="C10056" s="142">
        <f t="shared" si="3435"/>
        <v>0</v>
      </c>
      <c r="D10056" s="142">
        <f t="shared" si="3422"/>
        <v>0</v>
      </c>
      <c r="E10056" s="142">
        <f t="shared" si="3422"/>
        <v>0</v>
      </c>
      <c r="F10056" s="142">
        <f t="shared" si="3436"/>
        <v>0</v>
      </c>
      <c r="G10056" s="142">
        <f t="shared" ref="G10056" si="3449">SUM(G10319,G11634,G15842,G16105)</f>
        <v>0</v>
      </c>
      <c r="H10056" s="477">
        <f t="shared" si="3330"/>
        <v>0</v>
      </c>
      <c r="I10056" s="142">
        <f t="shared" si="3438"/>
        <v>0</v>
      </c>
      <c r="J10056" s="142">
        <f t="shared" si="3334"/>
        <v>0</v>
      </c>
      <c r="K10056" s="477">
        <f t="shared" si="3331"/>
        <v>0</v>
      </c>
      <c r="L10056" s="142">
        <f t="shared" si="3439"/>
        <v>0</v>
      </c>
      <c r="M10056" s="142">
        <f t="shared" ref="M10056" si="3450">SUM(M10319,M11634,M15842,M16105)</f>
        <v>0</v>
      </c>
      <c r="N10056" s="477">
        <f t="shared" si="3332"/>
        <v>0</v>
      </c>
    </row>
    <row r="10057" spans="1:14" customFormat="1" ht="30.75" hidden="1" customHeight="1" thickBot="1" x14ac:dyDescent="0.3">
      <c r="A10057" s="1" t="s">
        <v>0</v>
      </c>
      <c r="B10057" s="5" t="s">
        <v>67</v>
      </c>
      <c r="C10057" s="9">
        <f t="shared" si="3435"/>
        <v>0</v>
      </c>
      <c r="D10057" s="9">
        <f t="shared" si="3422"/>
        <v>0</v>
      </c>
      <c r="E10057" s="9">
        <f t="shared" si="3422"/>
        <v>0</v>
      </c>
      <c r="F10057" s="9">
        <f t="shared" si="3436"/>
        <v>0</v>
      </c>
      <c r="G10057" s="9">
        <f t="shared" ref="G10057" si="3451">SUM(G10320,G11635,G15843,G16106)</f>
        <v>0</v>
      </c>
      <c r="H10057" s="467">
        <f t="shared" si="3330"/>
        <v>0</v>
      </c>
      <c r="I10057" s="9">
        <f t="shared" si="3438"/>
        <v>0</v>
      </c>
      <c r="J10057" s="9">
        <f t="shared" si="3334"/>
        <v>0</v>
      </c>
      <c r="K10057" s="467">
        <f t="shared" si="3331"/>
        <v>0</v>
      </c>
      <c r="L10057" s="9">
        <f t="shared" si="3439"/>
        <v>0</v>
      </c>
      <c r="M10057" s="9">
        <f t="shared" ref="M10057" si="3452">SUM(M10320,M11635,M15843,M16106)</f>
        <v>0</v>
      </c>
      <c r="N10057" s="467">
        <f t="shared" si="3332"/>
        <v>0</v>
      </c>
    </row>
    <row r="10058" spans="1:14" customFormat="1" ht="28.5" hidden="1" customHeight="1" thickTop="1" thickBot="1" x14ac:dyDescent="0.3">
      <c r="A10058" s="133" t="s">
        <v>0</v>
      </c>
      <c r="B10058" s="136" t="s">
        <v>68</v>
      </c>
      <c r="C10058" s="135">
        <f t="shared" si="3435"/>
        <v>0</v>
      </c>
      <c r="D10058" s="135">
        <f t="shared" si="3422"/>
        <v>0</v>
      </c>
      <c r="E10058" s="135">
        <f t="shared" si="3422"/>
        <v>0</v>
      </c>
      <c r="F10058" s="9">
        <f t="shared" si="3436"/>
        <v>0</v>
      </c>
      <c r="G10058" s="9">
        <f t="shared" ref="G10058" si="3453">SUM(G10321,G11636,G15844,G16107)</f>
        <v>0</v>
      </c>
      <c r="H10058" s="467">
        <f t="shared" si="3330"/>
        <v>0</v>
      </c>
      <c r="I10058" s="9">
        <f t="shared" si="3438"/>
        <v>0</v>
      </c>
      <c r="J10058" s="9">
        <f t="shared" si="3334"/>
        <v>0</v>
      </c>
      <c r="K10058" s="467">
        <f t="shared" si="3331"/>
        <v>0</v>
      </c>
      <c r="L10058" s="9">
        <f t="shared" si="3439"/>
        <v>0</v>
      </c>
      <c r="M10058" s="9">
        <f t="shared" ref="M10058" si="3454">SUM(M10321,M11636,M15844,M16107)</f>
        <v>0</v>
      </c>
      <c r="N10058" s="467">
        <f t="shared" si="3332"/>
        <v>0</v>
      </c>
    </row>
    <row r="10059" spans="1:14" customFormat="1" ht="60" hidden="1" customHeight="1" x14ac:dyDescent="0.25">
      <c r="A10059" s="151" t="s">
        <v>0</v>
      </c>
      <c r="B10059" s="158" t="s">
        <v>69</v>
      </c>
      <c r="C10059" s="155">
        <f t="shared" si="3435"/>
        <v>2.2050000000000001</v>
      </c>
      <c r="D10059" s="155">
        <f t="shared" si="3422"/>
        <v>2.2050000000000001</v>
      </c>
      <c r="E10059" s="155">
        <f t="shared" si="3422"/>
        <v>0</v>
      </c>
      <c r="F10059" s="161">
        <f t="shared" si="3436"/>
        <v>0</v>
      </c>
      <c r="G10059" s="161">
        <f t="shared" ref="G10059" si="3455">SUM(G10322,G11637,G15845,G16108)</f>
        <v>0</v>
      </c>
      <c r="H10059" s="530">
        <f t="shared" si="3330"/>
        <v>0</v>
      </c>
      <c r="I10059" s="161">
        <f t="shared" si="3438"/>
        <v>0</v>
      </c>
      <c r="J10059" s="161">
        <f t="shared" si="3334"/>
        <v>0</v>
      </c>
      <c r="K10059" s="530">
        <f t="shared" si="3331"/>
        <v>0</v>
      </c>
      <c r="L10059" s="161">
        <f t="shared" si="3439"/>
        <v>0</v>
      </c>
      <c r="M10059" s="161">
        <f t="shared" ref="M10059" si="3456">SUM(M10322,M11637,M15845,M16108)</f>
        <v>0</v>
      </c>
      <c r="N10059" s="530">
        <f t="shared" si="3332"/>
        <v>0</v>
      </c>
    </row>
    <row r="10060" spans="1:14" customFormat="1" ht="60.75" hidden="1" customHeight="1" thickBot="1" x14ac:dyDescent="0.3">
      <c r="A10060" s="140" t="s">
        <v>0</v>
      </c>
      <c r="B10060" s="148" t="s">
        <v>70</v>
      </c>
      <c r="C10060" s="142">
        <f t="shared" si="3435"/>
        <v>0</v>
      </c>
      <c r="D10060" s="142">
        <f t="shared" si="3422"/>
        <v>0</v>
      </c>
      <c r="E10060" s="142">
        <f t="shared" si="3422"/>
        <v>0</v>
      </c>
      <c r="F10060" s="142">
        <f t="shared" si="3436"/>
        <v>0</v>
      </c>
      <c r="G10060" s="142">
        <f t="shared" ref="G10060" si="3457">SUM(G10323,G11638,G15846,G16109)</f>
        <v>0</v>
      </c>
      <c r="H10060" s="477">
        <f t="shared" si="3330"/>
        <v>0</v>
      </c>
      <c r="I10060" s="142">
        <f t="shared" si="3438"/>
        <v>0</v>
      </c>
      <c r="J10060" s="142">
        <f t="shared" si="3334"/>
        <v>0</v>
      </c>
      <c r="K10060" s="477">
        <f t="shared" si="3331"/>
        <v>0</v>
      </c>
      <c r="L10060" s="142">
        <f t="shared" si="3439"/>
        <v>0</v>
      </c>
      <c r="M10060" s="142">
        <f t="shared" ref="M10060" si="3458">SUM(M10323,M11638,M15846,M16109)</f>
        <v>0</v>
      </c>
      <c r="N10060" s="477">
        <f t="shared" si="3332"/>
        <v>0</v>
      </c>
    </row>
    <row r="10061" spans="1:14" customFormat="1" ht="90.75" hidden="1" customHeight="1" thickBot="1" x14ac:dyDescent="0.3">
      <c r="A10061" s="1" t="s">
        <v>0</v>
      </c>
      <c r="B10061" s="5" t="s">
        <v>71</v>
      </c>
      <c r="C10061" s="9">
        <f t="shared" si="3435"/>
        <v>0</v>
      </c>
      <c r="D10061" s="9">
        <f t="shared" ref="D10061:E10076" si="3459">SUM(D10324,D11639,D15847,D16110)</f>
        <v>0</v>
      </c>
      <c r="E10061" s="9">
        <f t="shared" si="3459"/>
        <v>0</v>
      </c>
      <c r="F10061" s="9">
        <f t="shared" si="3436"/>
        <v>0</v>
      </c>
      <c r="G10061" s="9">
        <f t="shared" ref="G10061:H10061" si="3460">SUM(G10324,G11639,G15847,G16110)</f>
        <v>0</v>
      </c>
      <c r="H10061" s="467">
        <f t="shared" si="3460"/>
        <v>0</v>
      </c>
      <c r="I10061" s="9">
        <f t="shared" si="3438"/>
        <v>0</v>
      </c>
      <c r="J10061" s="9">
        <f t="shared" si="3334"/>
        <v>0</v>
      </c>
      <c r="K10061" s="467">
        <f t="shared" si="3334"/>
        <v>0</v>
      </c>
      <c r="L10061" s="9">
        <f t="shared" si="3439"/>
        <v>0</v>
      </c>
      <c r="M10061" s="9">
        <f t="shared" ref="M10061:N10061" si="3461">SUM(M10324,M11639,M15847,M16110)</f>
        <v>0</v>
      </c>
      <c r="N10061" s="467">
        <f t="shared" si="3461"/>
        <v>0</v>
      </c>
    </row>
    <row r="10062" spans="1:14" customFormat="1" ht="45" hidden="1" customHeight="1" x14ac:dyDescent="0.25">
      <c r="A10062" s="133" t="s">
        <v>0</v>
      </c>
      <c r="B10062" s="134" t="s">
        <v>72</v>
      </c>
      <c r="C10062" s="135">
        <f t="shared" si="3435"/>
        <v>0</v>
      </c>
      <c r="D10062" s="135">
        <f t="shared" si="3459"/>
        <v>0</v>
      </c>
      <c r="E10062" s="135">
        <f t="shared" si="3459"/>
        <v>0</v>
      </c>
      <c r="F10062" s="135">
        <f t="shared" si="3436"/>
        <v>0</v>
      </c>
      <c r="G10062" s="135">
        <f t="shared" ref="G10062:H10062" si="3462">SUM(G10325,G11640,G15848,G16111)</f>
        <v>0</v>
      </c>
      <c r="H10062" s="476">
        <f t="shared" si="3462"/>
        <v>0</v>
      </c>
      <c r="I10062" s="135">
        <f t="shared" si="3438"/>
        <v>0</v>
      </c>
      <c r="J10062" s="135">
        <f t="shared" ref="J10062:K10077" si="3463">SUM(J10325,J11640,J15848,J16111)</f>
        <v>0</v>
      </c>
      <c r="K10062" s="476">
        <f t="shared" si="3463"/>
        <v>0</v>
      </c>
      <c r="L10062" s="135">
        <f t="shared" si="3439"/>
        <v>0</v>
      </c>
      <c r="M10062" s="135">
        <f t="shared" ref="M10062:N10062" si="3464">SUM(M10325,M11640,M15848,M16111)</f>
        <v>0</v>
      </c>
      <c r="N10062" s="476">
        <f t="shared" si="3464"/>
        <v>0</v>
      </c>
    </row>
    <row r="10063" spans="1:14" customFormat="1" ht="45" hidden="1" customHeight="1" x14ac:dyDescent="0.25">
      <c r="A10063" s="151" t="s">
        <v>0</v>
      </c>
      <c r="B10063" s="157" t="s">
        <v>73</v>
      </c>
      <c r="C10063" s="155">
        <f t="shared" si="3435"/>
        <v>152.87639999999999</v>
      </c>
      <c r="D10063" s="155">
        <f t="shared" si="3459"/>
        <v>152.87639999999999</v>
      </c>
      <c r="E10063" s="155">
        <f t="shared" si="3459"/>
        <v>0</v>
      </c>
      <c r="F10063" s="161">
        <f t="shared" si="3436"/>
        <v>0</v>
      </c>
      <c r="G10063" s="161">
        <v>0</v>
      </c>
      <c r="H10063" s="530">
        <f t="shared" ref="H10063" si="3465">SUM(H10326,H11641,H15849,H16112)</f>
        <v>0</v>
      </c>
      <c r="I10063" s="161">
        <f t="shared" si="3438"/>
        <v>0</v>
      </c>
      <c r="J10063" s="161">
        <v>0</v>
      </c>
      <c r="K10063" s="530">
        <f t="shared" si="3463"/>
        <v>0</v>
      </c>
      <c r="L10063" s="161">
        <f t="shared" si="3439"/>
        <v>0</v>
      </c>
      <c r="M10063" s="161">
        <v>0</v>
      </c>
      <c r="N10063" s="530">
        <f t="shared" ref="N10063" si="3466">SUM(N10326,N11641,N15849,N16112)</f>
        <v>0</v>
      </c>
    </row>
    <row r="10064" spans="1:14" customFormat="1" ht="30.75" hidden="1" customHeight="1" thickBot="1" x14ac:dyDescent="0.3">
      <c r="A10064" s="140" t="s">
        <v>0</v>
      </c>
      <c r="B10064" s="148" t="s">
        <v>74</v>
      </c>
      <c r="C10064" s="142">
        <f t="shared" si="3435"/>
        <v>0</v>
      </c>
      <c r="D10064" s="142">
        <f t="shared" si="3459"/>
        <v>0</v>
      </c>
      <c r="E10064" s="142">
        <f t="shared" si="3459"/>
        <v>0</v>
      </c>
      <c r="F10064" s="142">
        <f t="shared" si="3436"/>
        <v>0</v>
      </c>
      <c r="G10064" s="142">
        <f t="shared" ref="G10064:H10064" si="3467">SUM(G10327,G11642,G15850,G16113)</f>
        <v>0</v>
      </c>
      <c r="H10064" s="477">
        <f t="shared" si="3467"/>
        <v>0</v>
      </c>
      <c r="I10064" s="142">
        <f t="shared" si="3438"/>
        <v>0</v>
      </c>
      <c r="J10064" s="142">
        <f t="shared" ref="J10064:K10079" si="3468">SUM(J10327,J11642,J15850,J16113)</f>
        <v>0</v>
      </c>
      <c r="K10064" s="477">
        <f t="shared" si="3463"/>
        <v>0</v>
      </c>
      <c r="L10064" s="142">
        <f t="shared" si="3439"/>
        <v>0</v>
      </c>
      <c r="M10064" s="142">
        <f t="shared" ref="M10064:N10064" si="3469">SUM(M10327,M11642,M15850,M16113)</f>
        <v>0</v>
      </c>
      <c r="N10064" s="477">
        <f t="shared" si="3469"/>
        <v>0</v>
      </c>
    </row>
    <row r="10065" spans="1:14" customFormat="1" ht="60.75" hidden="1" customHeight="1" thickBot="1" x14ac:dyDescent="0.3">
      <c r="A10065" s="1" t="s">
        <v>0</v>
      </c>
      <c r="B10065" s="5" t="s">
        <v>75</v>
      </c>
      <c r="C10065" s="9">
        <f t="shared" si="3435"/>
        <v>0</v>
      </c>
      <c r="D10065" s="9">
        <f t="shared" si="3459"/>
        <v>0</v>
      </c>
      <c r="E10065" s="9">
        <f t="shared" si="3459"/>
        <v>0</v>
      </c>
      <c r="F10065" s="9">
        <f t="shared" si="3436"/>
        <v>0</v>
      </c>
      <c r="G10065" s="9">
        <f t="shared" ref="G10065:H10065" si="3470">SUM(G10328,G11643,G15851,G16114)</f>
        <v>0</v>
      </c>
      <c r="H10065" s="467">
        <f t="shared" si="3470"/>
        <v>0</v>
      </c>
      <c r="I10065" s="9">
        <f t="shared" si="3438"/>
        <v>0</v>
      </c>
      <c r="J10065" s="9">
        <f t="shared" si="3468"/>
        <v>0</v>
      </c>
      <c r="K10065" s="467">
        <f t="shared" si="3463"/>
        <v>0</v>
      </c>
      <c r="L10065" s="9">
        <f t="shared" si="3439"/>
        <v>0</v>
      </c>
      <c r="M10065" s="9">
        <f t="shared" ref="M10065:N10065" si="3471">SUM(M10328,M11643,M15851,M16114)</f>
        <v>0</v>
      </c>
      <c r="N10065" s="467">
        <f t="shared" si="3471"/>
        <v>0</v>
      </c>
    </row>
    <row r="10066" spans="1:14" customFormat="1" ht="30.75" hidden="1" customHeight="1" thickBot="1" x14ac:dyDescent="0.3">
      <c r="A10066" s="1" t="s">
        <v>0</v>
      </c>
      <c r="B10066" s="5" t="s">
        <v>76</v>
      </c>
      <c r="C10066" s="9">
        <f t="shared" si="3435"/>
        <v>0</v>
      </c>
      <c r="D10066" s="9">
        <f t="shared" si="3459"/>
        <v>0</v>
      </c>
      <c r="E10066" s="9">
        <f t="shared" si="3459"/>
        <v>0</v>
      </c>
      <c r="F10066" s="9">
        <f t="shared" si="3436"/>
        <v>0</v>
      </c>
      <c r="G10066" s="9">
        <f t="shared" ref="G10066:H10066" si="3472">SUM(G10329,G11644,G15852,G16115)</f>
        <v>0</v>
      </c>
      <c r="H10066" s="467">
        <f t="shared" si="3472"/>
        <v>0</v>
      </c>
      <c r="I10066" s="9">
        <f t="shared" si="3438"/>
        <v>0</v>
      </c>
      <c r="J10066" s="9">
        <f t="shared" si="3468"/>
        <v>0</v>
      </c>
      <c r="K10066" s="467">
        <f t="shared" si="3463"/>
        <v>0</v>
      </c>
      <c r="L10066" s="9">
        <f t="shared" si="3439"/>
        <v>0</v>
      </c>
      <c r="M10066" s="9">
        <f t="shared" ref="M10066:N10066" si="3473">SUM(M10329,M11644,M15852,M16115)</f>
        <v>0</v>
      </c>
      <c r="N10066" s="467">
        <f t="shared" si="3473"/>
        <v>0</v>
      </c>
    </row>
    <row r="10067" spans="1:14" customFormat="1" ht="19.5" hidden="1" customHeight="1" thickTop="1" thickBot="1" x14ac:dyDescent="0.3">
      <c r="A10067" s="1" t="s">
        <v>0</v>
      </c>
      <c r="B10067" s="5" t="s">
        <v>77</v>
      </c>
      <c r="C10067" s="9">
        <f t="shared" si="3435"/>
        <v>0</v>
      </c>
      <c r="D10067" s="9">
        <f t="shared" si="3459"/>
        <v>0</v>
      </c>
      <c r="E10067" s="9">
        <f t="shared" si="3459"/>
        <v>0</v>
      </c>
      <c r="F10067" s="9">
        <f t="shared" si="3436"/>
        <v>0</v>
      </c>
      <c r="G10067" s="9">
        <f t="shared" ref="G10067:H10067" si="3474">SUM(G10330,G11645,G15853,G16116)</f>
        <v>0</v>
      </c>
      <c r="H10067" s="467">
        <f t="shared" si="3474"/>
        <v>0</v>
      </c>
      <c r="I10067" s="9">
        <f t="shared" si="3438"/>
        <v>0</v>
      </c>
      <c r="J10067" s="9">
        <f t="shared" si="3468"/>
        <v>0</v>
      </c>
      <c r="K10067" s="467">
        <f t="shared" si="3463"/>
        <v>0</v>
      </c>
      <c r="L10067" s="9">
        <f t="shared" si="3439"/>
        <v>0</v>
      </c>
      <c r="M10067" s="9">
        <f t="shared" ref="M10067:N10067" si="3475">SUM(M10330,M11645,M15853,M16116)</f>
        <v>0</v>
      </c>
      <c r="N10067" s="467">
        <f t="shared" si="3475"/>
        <v>0</v>
      </c>
    </row>
    <row r="10068" spans="1:14" customFormat="1" ht="15.75" hidden="1" customHeight="1" thickBot="1" x14ac:dyDescent="0.3">
      <c r="A10068" s="1" t="s">
        <v>0</v>
      </c>
      <c r="B10068" s="5" t="s">
        <v>78</v>
      </c>
      <c r="C10068" s="9">
        <f t="shared" si="3435"/>
        <v>0</v>
      </c>
      <c r="D10068" s="9">
        <f t="shared" si="3459"/>
        <v>0</v>
      </c>
      <c r="E10068" s="9">
        <f t="shared" si="3459"/>
        <v>0</v>
      </c>
      <c r="F10068" s="9">
        <f t="shared" si="3436"/>
        <v>0</v>
      </c>
      <c r="G10068" s="9">
        <f t="shared" ref="G10068:H10068" si="3476">SUM(G10331,G11646,G15854,G16117)</f>
        <v>0</v>
      </c>
      <c r="H10068" s="467">
        <f t="shared" si="3476"/>
        <v>0</v>
      </c>
      <c r="I10068" s="9">
        <f t="shared" si="3438"/>
        <v>0</v>
      </c>
      <c r="J10068" s="9">
        <f t="shared" si="3468"/>
        <v>0</v>
      </c>
      <c r="K10068" s="467">
        <f t="shared" si="3463"/>
        <v>0</v>
      </c>
      <c r="L10068" s="9">
        <f t="shared" si="3439"/>
        <v>0</v>
      </c>
      <c r="M10068" s="9">
        <f t="shared" ref="M10068:N10068" si="3477">SUM(M10331,M11646,M15854,M16117)</f>
        <v>0</v>
      </c>
      <c r="N10068" s="467">
        <f t="shared" si="3477"/>
        <v>0</v>
      </c>
    </row>
    <row r="10069" spans="1:14" customFormat="1" ht="90.75" hidden="1" customHeight="1" thickBot="1" x14ac:dyDescent="0.3">
      <c r="A10069" s="1" t="s">
        <v>0</v>
      </c>
      <c r="B10069" s="5" t="s">
        <v>79</v>
      </c>
      <c r="C10069" s="9">
        <f t="shared" si="3435"/>
        <v>0</v>
      </c>
      <c r="D10069" s="9">
        <f t="shared" si="3459"/>
        <v>0</v>
      </c>
      <c r="E10069" s="9">
        <f t="shared" si="3459"/>
        <v>0</v>
      </c>
      <c r="F10069" s="9">
        <f t="shared" si="3436"/>
        <v>0</v>
      </c>
      <c r="G10069" s="9">
        <f t="shared" ref="G10069:H10069" si="3478">SUM(G10332,G11647,G15855,G16118)</f>
        <v>0</v>
      </c>
      <c r="H10069" s="467">
        <f t="shared" si="3478"/>
        <v>0</v>
      </c>
      <c r="I10069" s="9">
        <f t="shared" si="3438"/>
        <v>0</v>
      </c>
      <c r="J10069" s="9">
        <f t="shared" si="3468"/>
        <v>0</v>
      </c>
      <c r="K10069" s="467">
        <f t="shared" si="3463"/>
        <v>0</v>
      </c>
      <c r="L10069" s="9">
        <f t="shared" si="3439"/>
        <v>0</v>
      </c>
      <c r="M10069" s="9">
        <f t="shared" ref="M10069:N10069" si="3479">SUM(M10332,M11647,M15855,M16118)</f>
        <v>0</v>
      </c>
      <c r="N10069" s="467">
        <f t="shared" si="3479"/>
        <v>0</v>
      </c>
    </row>
    <row r="10070" spans="1:14" customFormat="1" ht="60.75" hidden="1" customHeight="1" thickBot="1" x14ac:dyDescent="0.3">
      <c r="A10070" s="1" t="s">
        <v>0</v>
      </c>
      <c r="B10070" s="5" t="s">
        <v>80</v>
      </c>
      <c r="C10070" s="9">
        <f t="shared" si="3435"/>
        <v>0</v>
      </c>
      <c r="D10070" s="9">
        <f t="shared" si="3459"/>
        <v>0</v>
      </c>
      <c r="E10070" s="9">
        <f t="shared" si="3459"/>
        <v>0</v>
      </c>
      <c r="F10070" s="9">
        <f t="shared" si="3436"/>
        <v>0</v>
      </c>
      <c r="G10070" s="9">
        <f t="shared" ref="G10070:H10070" si="3480">SUM(G10333,G11648,G15856,G16119)</f>
        <v>0</v>
      </c>
      <c r="H10070" s="467">
        <f t="shared" si="3480"/>
        <v>0</v>
      </c>
      <c r="I10070" s="9">
        <f t="shared" si="3438"/>
        <v>0</v>
      </c>
      <c r="J10070" s="9">
        <f t="shared" si="3468"/>
        <v>0</v>
      </c>
      <c r="K10070" s="467">
        <f t="shared" si="3463"/>
        <v>0</v>
      </c>
      <c r="L10070" s="9">
        <f t="shared" si="3439"/>
        <v>0</v>
      </c>
      <c r="M10070" s="9">
        <f t="shared" ref="M10070:N10070" si="3481">SUM(M10333,M11648,M15856,M16119)</f>
        <v>0</v>
      </c>
      <c r="N10070" s="467">
        <f t="shared" si="3481"/>
        <v>0</v>
      </c>
    </row>
    <row r="10071" spans="1:14" customFormat="1" ht="30.75" hidden="1" customHeight="1" thickBot="1" x14ac:dyDescent="0.3">
      <c r="A10071" s="1" t="s">
        <v>0</v>
      </c>
      <c r="B10071" s="5" t="s">
        <v>81</v>
      </c>
      <c r="C10071" s="9">
        <f t="shared" si="3435"/>
        <v>0</v>
      </c>
      <c r="D10071" s="9">
        <f t="shared" si="3459"/>
        <v>0</v>
      </c>
      <c r="E10071" s="9">
        <f t="shared" si="3459"/>
        <v>0</v>
      </c>
      <c r="F10071" s="9">
        <f t="shared" si="3436"/>
        <v>0</v>
      </c>
      <c r="G10071" s="9">
        <f t="shared" ref="G10071:H10071" si="3482">SUM(G10334,G11649,G15857,G16120)</f>
        <v>0</v>
      </c>
      <c r="H10071" s="467">
        <f t="shared" si="3482"/>
        <v>0</v>
      </c>
      <c r="I10071" s="9">
        <f t="shared" si="3438"/>
        <v>0</v>
      </c>
      <c r="J10071" s="9">
        <f t="shared" si="3468"/>
        <v>0</v>
      </c>
      <c r="K10071" s="467">
        <f t="shared" si="3463"/>
        <v>0</v>
      </c>
      <c r="L10071" s="9">
        <f t="shared" si="3439"/>
        <v>0</v>
      </c>
      <c r="M10071" s="9">
        <f t="shared" ref="M10071:N10071" si="3483">SUM(M10334,M11649,M15857,M16120)</f>
        <v>0</v>
      </c>
      <c r="N10071" s="467">
        <f t="shared" si="3483"/>
        <v>0</v>
      </c>
    </row>
    <row r="10072" spans="1:14" customFormat="1" ht="30.75" hidden="1" customHeight="1" thickBot="1" x14ac:dyDescent="0.3">
      <c r="A10072" s="1" t="s">
        <v>0</v>
      </c>
      <c r="B10072" s="5" t="s">
        <v>82</v>
      </c>
      <c r="C10072" s="9">
        <f t="shared" si="3435"/>
        <v>0</v>
      </c>
      <c r="D10072" s="9">
        <f t="shared" si="3459"/>
        <v>0</v>
      </c>
      <c r="E10072" s="9">
        <f t="shared" si="3459"/>
        <v>0</v>
      </c>
      <c r="F10072" s="9">
        <f t="shared" si="3436"/>
        <v>0</v>
      </c>
      <c r="G10072" s="9">
        <f t="shared" ref="G10072:H10072" si="3484">SUM(G10335,G11650,G15858,G16121)</f>
        <v>0</v>
      </c>
      <c r="H10072" s="467">
        <f t="shared" si="3484"/>
        <v>0</v>
      </c>
      <c r="I10072" s="9">
        <f t="shared" si="3438"/>
        <v>0</v>
      </c>
      <c r="J10072" s="9">
        <f t="shared" si="3468"/>
        <v>0</v>
      </c>
      <c r="K10072" s="467">
        <f t="shared" si="3463"/>
        <v>0</v>
      </c>
      <c r="L10072" s="9">
        <f t="shared" si="3439"/>
        <v>0</v>
      </c>
      <c r="M10072" s="9">
        <f t="shared" ref="M10072:N10072" si="3485">SUM(M10335,M11650,M15858,M16121)</f>
        <v>0</v>
      </c>
      <c r="N10072" s="467">
        <f t="shared" si="3485"/>
        <v>0</v>
      </c>
    </row>
    <row r="10073" spans="1:14" customFormat="1" ht="30" hidden="1" customHeight="1" thickTop="1" thickBot="1" x14ac:dyDescent="0.3">
      <c r="A10073" s="1" t="s">
        <v>0</v>
      </c>
      <c r="B10073" s="5" t="s">
        <v>83</v>
      </c>
      <c r="C10073" s="9">
        <f t="shared" si="3435"/>
        <v>0</v>
      </c>
      <c r="D10073" s="9">
        <f t="shared" si="3459"/>
        <v>0</v>
      </c>
      <c r="E10073" s="9">
        <f t="shared" si="3459"/>
        <v>0</v>
      </c>
      <c r="F10073" s="9">
        <f t="shared" si="3436"/>
        <v>0</v>
      </c>
      <c r="G10073" s="9">
        <f t="shared" ref="G10073:H10073" si="3486">SUM(G10336,G11651,G15859,G16122)</f>
        <v>0</v>
      </c>
      <c r="H10073" s="467">
        <f t="shared" si="3486"/>
        <v>0</v>
      </c>
      <c r="I10073" s="9">
        <f t="shared" si="3438"/>
        <v>0</v>
      </c>
      <c r="J10073" s="9">
        <f t="shared" si="3468"/>
        <v>0</v>
      </c>
      <c r="K10073" s="467">
        <f t="shared" si="3463"/>
        <v>0</v>
      </c>
      <c r="L10073" s="9">
        <f t="shared" si="3439"/>
        <v>0</v>
      </c>
      <c r="M10073" s="9">
        <f t="shared" ref="M10073:N10073" si="3487">SUM(M10336,M11651,M15859,M16122)</f>
        <v>0</v>
      </c>
      <c r="N10073" s="467">
        <f t="shared" si="3487"/>
        <v>0</v>
      </c>
    </row>
    <row r="10074" spans="1:14" customFormat="1" ht="15" hidden="1" customHeight="1" x14ac:dyDescent="0.25">
      <c r="A10074" s="133" t="s">
        <v>0</v>
      </c>
      <c r="B10074" s="136" t="s">
        <v>84</v>
      </c>
      <c r="C10074" s="135">
        <f t="shared" si="3435"/>
        <v>0</v>
      </c>
      <c r="D10074" s="135">
        <f t="shared" si="3459"/>
        <v>0</v>
      </c>
      <c r="E10074" s="135">
        <f t="shared" si="3459"/>
        <v>0</v>
      </c>
      <c r="F10074" s="135">
        <f t="shared" si="3436"/>
        <v>0</v>
      </c>
      <c r="G10074" s="135">
        <f t="shared" ref="G10074:H10074" si="3488">SUM(G10337,G11652,G15860,G16123)</f>
        <v>0</v>
      </c>
      <c r="H10074" s="476">
        <f t="shared" si="3488"/>
        <v>0</v>
      </c>
      <c r="I10074" s="135">
        <f t="shared" si="3438"/>
        <v>0</v>
      </c>
      <c r="J10074" s="135">
        <f t="shared" si="3468"/>
        <v>0</v>
      </c>
      <c r="K10074" s="476">
        <f t="shared" si="3463"/>
        <v>0</v>
      </c>
      <c r="L10074" s="135">
        <f t="shared" si="3439"/>
        <v>0</v>
      </c>
      <c r="M10074" s="135">
        <f t="shared" ref="M10074:N10074" si="3489">SUM(M10337,M11652,M15860,M16123)</f>
        <v>0</v>
      </c>
      <c r="N10074" s="476">
        <f t="shared" si="3489"/>
        <v>0</v>
      </c>
    </row>
    <row r="10075" spans="1:14" customFormat="1" ht="23.25" hidden="1" customHeight="1" x14ac:dyDescent="0.25">
      <c r="A10075" s="151" t="s">
        <v>0</v>
      </c>
      <c r="B10075" s="158" t="s">
        <v>85</v>
      </c>
      <c r="C10075" s="155">
        <f t="shared" si="3435"/>
        <v>23.696400000000001</v>
      </c>
      <c r="D10075" s="155">
        <f t="shared" si="3459"/>
        <v>23.696400000000001</v>
      </c>
      <c r="E10075" s="155">
        <f t="shared" si="3459"/>
        <v>0</v>
      </c>
      <c r="F10075" s="161">
        <f t="shared" si="3436"/>
        <v>0</v>
      </c>
      <c r="G10075" s="161">
        <v>0</v>
      </c>
      <c r="H10075" s="530">
        <f t="shared" ref="H10075" si="3490">SUM(H10338,H11653,H15861,H16124)</f>
        <v>0</v>
      </c>
      <c r="I10075" s="161">
        <f t="shared" si="3438"/>
        <v>0</v>
      </c>
      <c r="J10075" s="161">
        <v>0</v>
      </c>
      <c r="K10075" s="530">
        <f t="shared" si="3463"/>
        <v>0</v>
      </c>
      <c r="L10075" s="161">
        <f t="shared" si="3439"/>
        <v>0</v>
      </c>
      <c r="M10075" s="161">
        <v>0</v>
      </c>
      <c r="N10075" s="530">
        <f t="shared" ref="N10075" si="3491">SUM(N10338,N11653,N15861,N16124)</f>
        <v>0</v>
      </c>
    </row>
    <row r="10076" spans="1:14" customFormat="1" ht="30" hidden="1" customHeight="1" x14ac:dyDescent="0.25">
      <c r="A10076" s="143" t="s">
        <v>0</v>
      </c>
      <c r="B10076" s="144" t="s">
        <v>86</v>
      </c>
      <c r="C10076" s="145">
        <f t="shared" si="3435"/>
        <v>0</v>
      </c>
      <c r="D10076" s="145">
        <f t="shared" si="3459"/>
        <v>0</v>
      </c>
      <c r="E10076" s="145">
        <f t="shared" si="3459"/>
        <v>0</v>
      </c>
      <c r="F10076" s="145">
        <f t="shared" si="3436"/>
        <v>0</v>
      </c>
      <c r="G10076" s="145">
        <f t="shared" ref="G10076:H10076" si="3492">SUM(G10339,G11654,G15862,G16125)</f>
        <v>0</v>
      </c>
      <c r="H10076" s="485">
        <f t="shared" si="3492"/>
        <v>0</v>
      </c>
      <c r="I10076" s="145">
        <f t="shared" si="3438"/>
        <v>0</v>
      </c>
      <c r="J10076" s="145">
        <f t="shared" si="3468"/>
        <v>0</v>
      </c>
      <c r="K10076" s="485">
        <f t="shared" si="3463"/>
        <v>0</v>
      </c>
      <c r="L10076" s="145">
        <f t="shared" si="3439"/>
        <v>0</v>
      </c>
      <c r="M10076" s="145">
        <f t="shared" ref="M10076:N10076" si="3493">SUM(M10339,M11654,M15862,M16125)</f>
        <v>0</v>
      </c>
      <c r="N10076" s="485">
        <f t="shared" si="3493"/>
        <v>0</v>
      </c>
    </row>
    <row r="10077" spans="1:14" customFormat="1" ht="75" hidden="1" customHeight="1" x14ac:dyDescent="0.25">
      <c r="A10077" s="151" t="s">
        <v>0</v>
      </c>
      <c r="B10077" s="158" t="s">
        <v>87</v>
      </c>
      <c r="C10077" s="155">
        <f t="shared" si="3435"/>
        <v>129.17999999999998</v>
      </c>
      <c r="D10077" s="155">
        <f t="shared" ref="D10077:E10092" si="3494">SUM(D10340,D11655,D15863,D16126)</f>
        <v>129.17999999999998</v>
      </c>
      <c r="E10077" s="155">
        <f t="shared" si="3494"/>
        <v>0</v>
      </c>
      <c r="F10077" s="161">
        <f t="shared" si="3436"/>
        <v>0</v>
      </c>
      <c r="G10077" s="161">
        <v>0</v>
      </c>
      <c r="H10077" s="530">
        <f t="shared" ref="H10077" si="3495">SUM(H10340,H11655,H15863,H16126)</f>
        <v>0</v>
      </c>
      <c r="I10077" s="161">
        <f t="shared" si="3438"/>
        <v>0</v>
      </c>
      <c r="J10077" s="161">
        <v>0</v>
      </c>
      <c r="K10077" s="530">
        <f t="shared" si="3463"/>
        <v>0</v>
      </c>
      <c r="L10077" s="161">
        <f t="shared" si="3439"/>
        <v>0</v>
      </c>
      <c r="M10077" s="161">
        <v>0</v>
      </c>
      <c r="N10077" s="530">
        <f t="shared" ref="N10077" si="3496">SUM(N10340,N11655,N15863,N16126)</f>
        <v>0</v>
      </c>
    </row>
    <row r="10078" spans="1:14" customFormat="1" ht="30.75" hidden="1" customHeight="1" thickBot="1" x14ac:dyDescent="0.3">
      <c r="A10078" s="140" t="s">
        <v>0</v>
      </c>
      <c r="B10078" s="149" t="s">
        <v>88</v>
      </c>
      <c r="C10078" s="142">
        <f t="shared" si="3435"/>
        <v>0</v>
      </c>
      <c r="D10078" s="142">
        <f t="shared" si="3494"/>
        <v>0</v>
      </c>
      <c r="E10078" s="142">
        <f t="shared" si="3494"/>
        <v>0</v>
      </c>
      <c r="F10078" s="142">
        <f t="shared" si="3436"/>
        <v>0</v>
      </c>
      <c r="G10078" s="142">
        <f t="shared" ref="G10078:H10078" si="3497">SUM(G10341,G11656,G15864,G16127)</f>
        <v>0</v>
      </c>
      <c r="H10078" s="477">
        <f t="shared" si="3497"/>
        <v>0</v>
      </c>
      <c r="I10078" s="142">
        <f t="shared" si="3438"/>
        <v>0</v>
      </c>
      <c r="J10078" s="142">
        <f t="shared" si="3468"/>
        <v>0</v>
      </c>
      <c r="K10078" s="477">
        <f t="shared" si="3468"/>
        <v>0</v>
      </c>
      <c r="L10078" s="142">
        <f t="shared" si="3439"/>
        <v>0</v>
      </c>
      <c r="M10078" s="142">
        <f t="shared" ref="M10078:N10078" si="3498">SUM(M10341,M11656,M15864,M16127)</f>
        <v>0</v>
      </c>
      <c r="N10078" s="477">
        <f t="shared" si="3498"/>
        <v>0</v>
      </c>
    </row>
    <row r="10079" spans="1:14" customFormat="1" ht="15.75" hidden="1" customHeight="1" thickBot="1" x14ac:dyDescent="0.3">
      <c r="A10079" s="1" t="s">
        <v>0</v>
      </c>
      <c r="B10079" s="3" t="s">
        <v>89</v>
      </c>
      <c r="C10079" s="9">
        <f t="shared" si="3435"/>
        <v>0</v>
      </c>
      <c r="D10079" s="9">
        <f t="shared" si="3494"/>
        <v>0</v>
      </c>
      <c r="E10079" s="9">
        <f t="shared" si="3494"/>
        <v>0</v>
      </c>
      <c r="F10079" s="9">
        <f t="shared" si="3436"/>
        <v>0</v>
      </c>
      <c r="G10079" s="9">
        <f t="shared" ref="G10079:H10079" si="3499">SUM(G10342,G11657,G15865,G16128)</f>
        <v>0</v>
      </c>
      <c r="H10079" s="467">
        <f t="shared" si="3499"/>
        <v>0</v>
      </c>
      <c r="I10079" s="9">
        <f t="shared" si="3438"/>
        <v>0</v>
      </c>
      <c r="J10079" s="9">
        <f t="shared" si="3468"/>
        <v>0</v>
      </c>
      <c r="K10079" s="467">
        <f t="shared" si="3468"/>
        <v>0</v>
      </c>
      <c r="L10079" s="9">
        <f t="shared" si="3439"/>
        <v>0</v>
      </c>
      <c r="M10079" s="9">
        <f t="shared" ref="M10079:N10079" si="3500">SUM(M10342,M11657,M15865,M16128)</f>
        <v>0</v>
      </c>
      <c r="N10079" s="467">
        <f t="shared" si="3500"/>
        <v>0</v>
      </c>
    </row>
    <row r="10080" spans="1:14" customFormat="1" ht="30.75" hidden="1" customHeight="1" thickBot="1" x14ac:dyDescent="0.3">
      <c r="A10080" s="1" t="s">
        <v>0</v>
      </c>
      <c r="B10080" s="4" t="s">
        <v>90</v>
      </c>
      <c r="C10080" s="9">
        <f t="shared" si="3435"/>
        <v>0</v>
      </c>
      <c r="D10080" s="9">
        <f t="shared" si="3494"/>
        <v>0</v>
      </c>
      <c r="E10080" s="9">
        <f t="shared" si="3494"/>
        <v>0</v>
      </c>
      <c r="F10080" s="9">
        <f t="shared" si="3436"/>
        <v>0</v>
      </c>
      <c r="G10080" s="9">
        <f t="shared" ref="G10080:H10080" si="3501">SUM(G10343,G11658,G15866,G16129)</f>
        <v>0</v>
      </c>
      <c r="H10080" s="467">
        <f t="shared" si="3501"/>
        <v>0</v>
      </c>
      <c r="I10080" s="9">
        <f t="shared" si="3438"/>
        <v>0</v>
      </c>
      <c r="J10080" s="9">
        <f t="shared" ref="J10080:K10095" si="3502">SUM(J10343,J11658,J15866,J16129)</f>
        <v>0</v>
      </c>
      <c r="K10080" s="467">
        <f t="shared" si="3502"/>
        <v>0</v>
      </c>
      <c r="L10080" s="9">
        <f t="shared" si="3439"/>
        <v>0</v>
      </c>
      <c r="M10080" s="9">
        <f t="shared" ref="M10080:N10080" si="3503">SUM(M10343,M11658,M15866,M16129)</f>
        <v>0</v>
      </c>
      <c r="N10080" s="467">
        <f t="shared" si="3503"/>
        <v>0</v>
      </c>
    </row>
    <row r="10081" spans="1:14" customFormat="1" ht="25.5" hidden="1" customHeight="1" thickTop="1" thickBot="1" x14ac:dyDescent="0.3">
      <c r="A10081" s="1" t="s">
        <v>0</v>
      </c>
      <c r="B10081" s="5" t="s">
        <v>91</v>
      </c>
      <c r="C10081" s="9">
        <f t="shared" si="3435"/>
        <v>0</v>
      </c>
      <c r="D10081" s="9">
        <f t="shared" si="3494"/>
        <v>0</v>
      </c>
      <c r="E10081" s="9">
        <f t="shared" si="3494"/>
        <v>0</v>
      </c>
      <c r="F10081" s="9">
        <f t="shared" si="3436"/>
        <v>0</v>
      </c>
      <c r="G10081" s="9">
        <f t="shared" ref="G10081:H10081" si="3504">SUM(G10344,G11659,G15867,G16130)</f>
        <v>0</v>
      </c>
      <c r="H10081" s="467">
        <f t="shared" si="3504"/>
        <v>0</v>
      </c>
      <c r="I10081" s="9">
        <f t="shared" si="3438"/>
        <v>0</v>
      </c>
      <c r="J10081" s="9">
        <f t="shared" si="3502"/>
        <v>0</v>
      </c>
      <c r="K10081" s="467">
        <f t="shared" si="3502"/>
        <v>0</v>
      </c>
      <c r="L10081" s="9">
        <f t="shared" si="3439"/>
        <v>0</v>
      </c>
      <c r="M10081" s="9">
        <f t="shared" ref="M10081:N10081" si="3505">SUM(M10344,M11659,M15867,M16130)</f>
        <v>0</v>
      </c>
      <c r="N10081" s="467">
        <f t="shared" si="3505"/>
        <v>0</v>
      </c>
    </row>
    <row r="10082" spans="1:14" customFormat="1" ht="30.75" hidden="1" customHeight="1" thickBot="1" x14ac:dyDescent="0.3">
      <c r="A10082" s="1" t="s">
        <v>0</v>
      </c>
      <c r="B10082" s="5" t="s">
        <v>92</v>
      </c>
      <c r="C10082" s="9">
        <f t="shared" si="3435"/>
        <v>0</v>
      </c>
      <c r="D10082" s="9">
        <f t="shared" si="3494"/>
        <v>0</v>
      </c>
      <c r="E10082" s="9">
        <f t="shared" si="3494"/>
        <v>0</v>
      </c>
      <c r="F10082" s="9">
        <f t="shared" si="3436"/>
        <v>0</v>
      </c>
      <c r="G10082" s="9">
        <f t="shared" ref="G10082:H10082" si="3506">SUM(G10345,G11660,G15868,G16131)</f>
        <v>0</v>
      </c>
      <c r="H10082" s="467">
        <f t="shared" si="3506"/>
        <v>0</v>
      </c>
      <c r="I10082" s="9">
        <f t="shared" si="3438"/>
        <v>0</v>
      </c>
      <c r="J10082" s="9">
        <f t="shared" si="3502"/>
        <v>0</v>
      </c>
      <c r="K10082" s="467">
        <f t="shared" si="3502"/>
        <v>0</v>
      </c>
      <c r="L10082" s="9">
        <f t="shared" si="3439"/>
        <v>0</v>
      </c>
      <c r="M10082" s="9">
        <f t="shared" ref="M10082:N10082" si="3507">SUM(M10345,M11660,M15868,M16131)</f>
        <v>0</v>
      </c>
      <c r="N10082" s="467">
        <f t="shared" si="3507"/>
        <v>0</v>
      </c>
    </row>
    <row r="10083" spans="1:14" customFormat="1" ht="30.75" hidden="1" customHeight="1" thickBot="1" x14ac:dyDescent="0.3">
      <c r="A10083" s="1" t="s">
        <v>0</v>
      </c>
      <c r="B10083" s="5" t="s">
        <v>93</v>
      </c>
      <c r="C10083" s="9">
        <f t="shared" si="3435"/>
        <v>0</v>
      </c>
      <c r="D10083" s="9">
        <f t="shared" si="3494"/>
        <v>0</v>
      </c>
      <c r="E10083" s="9">
        <f t="shared" si="3494"/>
        <v>0</v>
      </c>
      <c r="F10083" s="9">
        <f t="shared" si="3436"/>
        <v>0</v>
      </c>
      <c r="G10083" s="9">
        <f t="shared" ref="G10083:H10083" si="3508">SUM(G10346,G11661,G15869,G16132)</f>
        <v>0</v>
      </c>
      <c r="H10083" s="467">
        <f t="shared" si="3508"/>
        <v>0</v>
      </c>
      <c r="I10083" s="9">
        <f t="shared" si="3438"/>
        <v>0</v>
      </c>
      <c r="J10083" s="9">
        <f t="shared" si="3502"/>
        <v>0</v>
      </c>
      <c r="K10083" s="467">
        <f t="shared" si="3502"/>
        <v>0</v>
      </c>
      <c r="L10083" s="9">
        <f t="shared" si="3439"/>
        <v>0</v>
      </c>
      <c r="M10083" s="9">
        <f t="shared" ref="M10083:N10083" si="3509">SUM(M10346,M11661,M15869,M16132)</f>
        <v>0</v>
      </c>
      <c r="N10083" s="467">
        <f t="shared" si="3509"/>
        <v>0</v>
      </c>
    </row>
    <row r="10084" spans="1:14" customFormat="1" ht="30.75" hidden="1" customHeight="1" thickBot="1" x14ac:dyDescent="0.3">
      <c r="A10084" s="1" t="s">
        <v>0</v>
      </c>
      <c r="B10084" s="5" t="s">
        <v>94</v>
      </c>
      <c r="C10084" s="9">
        <f t="shared" si="3435"/>
        <v>0</v>
      </c>
      <c r="D10084" s="9">
        <f t="shared" si="3494"/>
        <v>0</v>
      </c>
      <c r="E10084" s="9">
        <f t="shared" si="3494"/>
        <v>0</v>
      </c>
      <c r="F10084" s="9">
        <f t="shared" si="3436"/>
        <v>0</v>
      </c>
      <c r="G10084" s="9">
        <f t="shared" ref="G10084:H10084" si="3510">SUM(G10347,G11662,G15870,G16133)</f>
        <v>0</v>
      </c>
      <c r="H10084" s="467">
        <f t="shared" si="3510"/>
        <v>0</v>
      </c>
      <c r="I10084" s="9">
        <f t="shared" si="3438"/>
        <v>0</v>
      </c>
      <c r="J10084" s="9">
        <f t="shared" si="3502"/>
        <v>0</v>
      </c>
      <c r="K10084" s="467">
        <f t="shared" si="3502"/>
        <v>0</v>
      </c>
      <c r="L10084" s="9">
        <f t="shared" si="3439"/>
        <v>0</v>
      </c>
      <c r="M10084" s="9">
        <f t="shared" ref="M10084:N10084" si="3511">SUM(M10347,M11662,M15870,M16133)</f>
        <v>0</v>
      </c>
      <c r="N10084" s="467">
        <f t="shared" si="3511"/>
        <v>0</v>
      </c>
    </row>
    <row r="10085" spans="1:14" customFormat="1" ht="45.75" hidden="1" customHeight="1" thickBot="1" x14ac:dyDescent="0.3">
      <c r="A10085" s="1" t="s">
        <v>0</v>
      </c>
      <c r="B10085" s="4" t="s">
        <v>95</v>
      </c>
      <c r="C10085" s="9">
        <f t="shared" si="3435"/>
        <v>0</v>
      </c>
      <c r="D10085" s="9">
        <f t="shared" si="3494"/>
        <v>0</v>
      </c>
      <c r="E10085" s="9">
        <f t="shared" si="3494"/>
        <v>0</v>
      </c>
      <c r="F10085" s="9">
        <f t="shared" si="3436"/>
        <v>0</v>
      </c>
      <c r="G10085" s="9">
        <f t="shared" ref="G10085:H10085" si="3512">SUM(G10348,G11663,G15871,G16134)</f>
        <v>0</v>
      </c>
      <c r="H10085" s="467">
        <f t="shared" si="3512"/>
        <v>0</v>
      </c>
      <c r="I10085" s="9">
        <f t="shared" si="3438"/>
        <v>0</v>
      </c>
      <c r="J10085" s="9">
        <f t="shared" si="3502"/>
        <v>0</v>
      </c>
      <c r="K10085" s="467">
        <f t="shared" si="3502"/>
        <v>0</v>
      </c>
      <c r="L10085" s="9">
        <f t="shared" si="3439"/>
        <v>0</v>
      </c>
      <c r="M10085" s="9">
        <f t="shared" ref="M10085:N10085" si="3513">SUM(M10348,M11663,M15871,M16134)</f>
        <v>0</v>
      </c>
      <c r="N10085" s="467">
        <f t="shared" si="3513"/>
        <v>0</v>
      </c>
    </row>
    <row r="10086" spans="1:14" customFormat="1" ht="60" hidden="1" customHeight="1" x14ac:dyDescent="0.25">
      <c r="A10086" s="133" t="s">
        <v>0</v>
      </c>
      <c r="B10086" s="134" t="s">
        <v>96</v>
      </c>
      <c r="C10086" s="135">
        <f t="shared" si="3435"/>
        <v>0</v>
      </c>
      <c r="D10086" s="135">
        <f t="shared" si="3494"/>
        <v>0</v>
      </c>
      <c r="E10086" s="135">
        <f t="shared" si="3494"/>
        <v>0</v>
      </c>
      <c r="F10086" s="135">
        <f t="shared" si="3436"/>
        <v>0</v>
      </c>
      <c r="G10086" s="135">
        <f t="shared" ref="G10086:H10086" si="3514">SUM(G10349,G11664,G15872,G16135)</f>
        <v>0</v>
      </c>
      <c r="H10086" s="476">
        <f t="shared" si="3514"/>
        <v>0</v>
      </c>
      <c r="I10086" s="135">
        <f t="shared" si="3438"/>
        <v>0</v>
      </c>
      <c r="J10086" s="135">
        <f t="shared" si="3502"/>
        <v>0</v>
      </c>
      <c r="K10086" s="476">
        <f t="shared" si="3502"/>
        <v>0</v>
      </c>
      <c r="L10086" s="135">
        <f t="shared" si="3439"/>
        <v>0</v>
      </c>
      <c r="M10086" s="135">
        <f t="shared" ref="M10086:N10086" si="3515">SUM(M10349,M11664,M15872,M16135)</f>
        <v>0</v>
      </c>
      <c r="N10086" s="476">
        <f t="shared" si="3515"/>
        <v>0</v>
      </c>
    </row>
    <row r="10087" spans="1:14" ht="28.5" customHeight="1" x14ac:dyDescent="0.2">
      <c r="A10087" s="388" t="s">
        <v>0</v>
      </c>
      <c r="B10087" s="330" t="s">
        <v>97</v>
      </c>
      <c r="C10087" s="329">
        <f t="shared" si="3435"/>
        <v>753.2</v>
      </c>
      <c r="D10087" s="329">
        <v>753.2</v>
      </c>
      <c r="E10087" s="329">
        <f t="shared" si="3494"/>
        <v>0</v>
      </c>
      <c r="F10087" s="329">
        <f t="shared" si="3436"/>
        <v>1890.9</v>
      </c>
      <c r="G10087" s="329">
        <v>1890.9</v>
      </c>
      <c r="H10087" s="446">
        <f t="shared" ref="H10087" si="3516">SUM(H10350,H11665,H15873,H16136)</f>
        <v>0</v>
      </c>
      <c r="I10087" s="329">
        <f t="shared" si="3438"/>
        <v>2360.8000000000002</v>
      </c>
      <c r="J10087" s="329">
        <f>J10350+J10613</f>
        <v>2360.8000000000002</v>
      </c>
      <c r="K10087" s="446">
        <f t="shared" si="3502"/>
        <v>0</v>
      </c>
      <c r="L10087" s="329">
        <f t="shared" si="3439"/>
        <v>2544.7999999999997</v>
      </c>
      <c r="M10087" s="329">
        <f>M10350+M10613</f>
        <v>2544.7999999999997</v>
      </c>
      <c r="N10087" s="446">
        <f t="shared" ref="N10087" si="3517">SUM(N10350,N11665,N15873,N16136)</f>
        <v>0</v>
      </c>
    </row>
    <row r="10088" spans="1:14" customFormat="1" ht="15.75" hidden="1" customHeight="1" thickBot="1" x14ac:dyDescent="0.3">
      <c r="A10088" s="140" t="s">
        <v>0</v>
      </c>
      <c r="B10088" s="149" t="s">
        <v>98</v>
      </c>
      <c r="C10088" s="142">
        <f t="shared" si="3435"/>
        <v>0</v>
      </c>
      <c r="D10088" s="142">
        <f t="shared" si="3494"/>
        <v>0</v>
      </c>
      <c r="E10088" s="142">
        <f t="shared" si="3494"/>
        <v>0</v>
      </c>
      <c r="F10088" s="142">
        <f t="shared" si="3436"/>
        <v>150</v>
      </c>
      <c r="G10088" s="142">
        <f t="shared" ref="G10088:H10088" si="3518">SUM(G10351,G11666,G15874,G16137)</f>
        <v>150</v>
      </c>
      <c r="H10088" s="477">
        <f t="shared" si="3518"/>
        <v>0</v>
      </c>
      <c r="I10088" s="142">
        <f t="shared" si="3438"/>
        <v>225</v>
      </c>
      <c r="J10088" s="142">
        <f t="shared" ref="J10088:K10103" si="3519">SUM(J10351,J11666,J15874,J16137)</f>
        <v>225</v>
      </c>
      <c r="K10088" s="477">
        <f t="shared" si="3502"/>
        <v>0</v>
      </c>
      <c r="L10088" s="142">
        <f t="shared" si="3439"/>
        <v>0</v>
      </c>
      <c r="M10088" s="142">
        <f t="shared" ref="M10088:N10088" si="3520">SUM(M10351,M11666,M15874,M16137)</f>
        <v>0</v>
      </c>
      <c r="N10088" s="477">
        <f t="shared" si="3520"/>
        <v>0</v>
      </c>
    </row>
    <row r="10089" spans="1:14" customFormat="1" ht="45.75" hidden="1" customHeight="1" thickBot="1" x14ac:dyDescent="0.3">
      <c r="A10089" s="1" t="s">
        <v>0</v>
      </c>
      <c r="B10089" s="4" t="s">
        <v>99</v>
      </c>
      <c r="C10089" s="9">
        <f t="shared" si="3435"/>
        <v>0</v>
      </c>
      <c r="D10089" s="9">
        <f t="shared" si="3494"/>
        <v>0</v>
      </c>
      <c r="E10089" s="9">
        <f t="shared" si="3494"/>
        <v>0</v>
      </c>
      <c r="F10089" s="9">
        <f t="shared" si="3436"/>
        <v>0</v>
      </c>
      <c r="G10089" s="9">
        <f t="shared" ref="G10089:H10089" si="3521">SUM(G10352,G11667,G15875,G16138)</f>
        <v>0</v>
      </c>
      <c r="H10089" s="467">
        <f t="shared" si="3521"/>
        <v>0</v>
      </c>
      <c r="I10089" s="9">
        <f t="shared" si="3438"/>
        <v>0</v>
      </c>
      <c r="J10089" s="9">
        <f t="shared" si="3519"/>
        <v>0</v>
      </c>
      <c r="K10089" s="467">
        <f t="shared" si="3502"/>
        <v>0</v>
      </c>
      <c r="L10089" s="9">
        <f t="shared" si="3439"/>
        <v>0</v>
      </c>
      <c r="M10089" s="9">
        <f t="shared" ref="M10089:N10089" si="3522">SUM(M10352,M11667,M15875,M16138)</f>
        <v>0</v>
      </c>
      <c r="N10089" s="467">
        <f t="shared" si="3522"/>
        <v>0</v>
      </c>
    </row>
    <row r="10090" spans="1:14" customFormat="1" ht="15.75" hidden="1" customHeight="1" thickBot="1" x14ac:dyDescent="0.3">
      <c r="A10090" s="1" t="s">
        <v>0</v>
      </c>
      <c r="B10090" s="5" t="s">
        <v>100</v>
      </c>
      <c r="C10090" s="9">
        <f t="shared" si="3435"/>
        <v>0</v>
      </c>
      <c r="D10090" s="9">
        <f t="shared" si="3494"/>
        <v>0</v>
      </c>
      <c r="E10090" s="9">
        <f t="shared" si="3494"/>
        <v>0</v>
      </c>
      <c r="F10090" s="9">
        <f t="shared" si="3436"/>
        <v>0</v>
      </c>
      <c r="G10090" s="9">
        <f t="shared" ref="G10090:H10090" si="3523">SUM(G10353,G11668,G15876,G16139)</f>
        <v>0</v>
      </c>
      <c r="H10090" s="467">
        <f t="shared" si="3523"/>
        <v>0</v>
      </c>
      <c r="I10090" s="9">
        <f t="shared" si="3438"/>
        <v>0</v>
      </c>
      <c r="J10090" s="9">
        <f t="shared" si="3519"/>
        <v>0</v>
      </c>
      <c r="K10090" s="467">
        <f t="shared" si="3502"/>
        <v>0</v>
      </c>
      <c r="L10090" s="9">
        <f t="shared" si="3439"/>
        <v>0</v>
      </c>
      <c r="M10090" s="9">
        <f t="shared" ref="M10090:N10090" si="3524">SUM(M10353,M11668,M15876,M16139)</f>
        <v>0</v>
      </c>
      <c r="N10090" s="467">
        <f t="shared" si="3524"/>
        <v>0</v>
      </c>
    </row>
    <row r="10091" spans="1:14" customFormat="1" ht="15.75" hidden="1" customHeight="1" thickBot="1" x14ac:dyDescent="0.3">
      <c r="A10091" s="1" t="s">
        <v>0</v>
      </c>
      <c r="B10091" s="5" t="s">
        <v>101</v>
      </c>
      <c r="C10091" s="9">
        <f t="shared" si="3435"/>
        <v>0</v>
      </c>
      <c r="D10091" s="9">
        <f t="shared" si="3494"/>
        <v>0</v>
      </c>
      <c r="E10091" s="9">
        <f t="shared" si="3494"/>
        <v>0</v>
      </c>
      <c r="F10091" s="9">
        <f t="shared" si="3436"/>
        <v>0</v>
      </c>
      <c r="G10091" s="9">
        <f t="shared" ref="G10091:H10091" si="3525">SUM(G10354,G11669,G15877,G16140)</f>
        <v>0</v>
      </c>
      <c r="H10091" s="467">
        <f t="shared" si="3525"/>
        <v>0</v>
      </c>
      <c r="I10091" s="9">
        <f t="shared" si="3438"/>
        <v>0</v>
      </c>
      <c r="J10091" s="9">
        <f t="shared" si="3519"/>
        <v>0</v>
      </c>
      <c r="K10091" s="467">
        <f t="shared" si="3502"/>
        <v>0</v>
      </c>
      <c r="L10091" s="9">
        <f t="shared" si="3439"/>
        <v>0</v>
      </c>
      <c r="M10091" s="9">
        <f t="shared" ref="M10091:N10091" si="3526">SUM(M10354,M11669,M15877,M16140)</f>
        <v>0</v>
      </c>
      <c r="N10091" s="467">
        <f t="shared" si="3526"/>
        <v>0</v>
      </c>
    </row>
    <row r="10092" spans="1:14" customFormat="1" ht="45.75" hidden="1" customHeight="1" thickBot="1" x14ac:dyDescent="0.3">
      <c r="A10092" s="1" t="s">
        <v>0</v>
      </c>
      <c r="B10092" s="4" t="s">
        <v>102</v>
      </c>
      <c r="C10092" s="9">
        <f t="shared" si="3435"/>
        <v>0</v>
      </c>
      <c r="D10092" s="9">
        <f t="shared" si="3494"/>
        <v>0</v>
      </c>
      <c r="E10092" s="9">
        <f t="shared" si="3494"/>
        <v>0</v>
      </c>
      <c r="F10092" s="9">
        <f t="shared" si="3436"/>
        <v>0</v>
      </c>
      <c r="G10092" s="9">
        <f t="shared" ref="G10092:H10092" si="3527">SUM(G10355,G11670,G15878,G16141)</f>
        <v>0</v>
      </c>
      <c r="H10092" s="467">
        <f t="shared" si="3527"/>
        <v>0</v>
      </c>
      <c r="I10092" s="9">
        <f t="shared" si="3438"/>
        <v>0</v>
      </c>
      <c r="J10092" s="9">
        <f t="shared" si="3519"/>
        <v>0</v>
      </c>
      <c r="K10092" s="467">
        <f t="shared" si="3502"/>
        <v>0</v>
      </c>
      <c r="L10092" s="9">
        <f t="shared" si="3439"/>
        <v>0</v>
      </c>
      <c r="M10092" s="9">
        <f t="shared" ref="M10092:N10092" si="3528">SUM(M10355,M11670,M15878,M16141)</f>
        <v>0</v>
      </c>
      <c r="N10092" s="467">
        <f t="shared" si="3528"/>
        <v>0</v>
      </c>
    </row>
    <row r="10093" spans="1:14" customFormat="1" ht="15.75" hidden="1" customHeight="1" thickBot="1" x14ac:dyDescent="0.3">
      <c r="A10093" s="1" t="s">
        <v>0</v>
      </c>
      <c r="B10093" s="5" t="s">
        <v>100</v>
      </c>
      <c r="C10093" s="9">
        <f t="shared" si="3435"/>
        <v>0</v>
      </c>
      <c r="D10093" s="9">
        <f t="shared" ref="D10093:E10108" si="3529">SUM(D10356,D11671,D15879,D16142)</f>
        <v>0</v>
      </c>
      <c r="E10093" s="9">
        <f t="shared" si="3529"/>
        <v>0</v>
      </c>
      <c r="F10093" s="9">
        <f t="shared" si="3436"/>
        <v>0</v>
      </c>
      <c r="G10093" s="9">
        <f t="shared" ref="G10093:H10093" si="3530">SUM(G10356,G11671,G15879,G16142)</f>
        <v>0</v>
      </c>
      <c r="H10093" s="467">
        <f t="shared" si="3530"/>
        <v>0</v>
      </c>
      <c r="I10093" s="9">
        <f t="shared" si="3438"/>
        <v>0</v>
      </c>
      <c r="J10093" s="9">
        <f t="shared" si="3519"/>
        <v>0</v>
      </c>
      <c r="K10093" s="467">
        <f t="shared" si="3502"/>
        <v>0</v>
      </c>
      <c r="L10093" s="9">
        <f t="shared" si="3439"/>
        <v>0</v>
      </c>
      <c r="M10093" s="9">
        <f t="shared" ref="M10093:N10093" si="3531">SUM(M10356,M11671,M15879,M16142)</f>
        <v>0</v>
      </c>
      <c r="N10093" s="467">
        <f t="shared" si="3531"/>
        <v>0</v>
      </c>
    </row>
    <row r="10094" spans="1:14" customFormat="1" ht="15.75" hidden="1" customHeight="1" thickBot="1" x14ac:dyDescent="0.3">
      <c r="A10094" s="1" t="s">
        <v>0</v>
      </c>
      <c r="B10094" s="5" t="s">
        <v>101</v>
      </c>
      <c r="C10094" s="9">
        <f t="shared" si="3435"/>
        <v>0</v>
      </c>
      <c r="D10094" s="9">
        <f t="shared" si="3529"/>
        <v>0</v>
      </c>
      <c r="E10094" s="9">
        <f t="shared" si="3529"/>
        <v>0</v>
      </c>
      <c r="F10094" s="9">
        <f t="shared" si="3436"/>
        <v>0</v>
      </c>
      <c r="G10094" s="9">
        <f t="shared" ref="G10094:H10094" si="3532">SUM(G10357,G11672,G15880,G16143)</f>
        <v>0</v>
      </c>
      <c r="H10094" s="467">
        <f t="shared" si="3532"/>
        <v>0</v>
      </c>
      <c r="I10094" s="9">
        <f t="shared" si="3438"/>
        <v>0</v>
      </c>
      <c r="J10094" s="9">
        <f t="shared" si="3519"/>
        <v>0</v>
      </c>
      <c r="K10094" s="467">
        <f t="shared" si="3502"/>
        <v>0</v>
      </c>
      <c r="L10094" s="9">
        <f t="shared" si="3439"/>
        <v>0</v>
      </c>
      <c r="M10094" s="9">
        <f t="shared" ref="M10094:N10094" si="3533">SUM(M10357,M11672,M15880,M16143)</f>
        <v>0</v>
      </c>
      <c r="N10094" s="467">
        <f t="shared" si="3533"/>
        <v>0</v>
      </c>
    </row>
    <row r="10095" spans="1:14" customFormat="1" ht="45.75" hidden="1" customHeight="1" thickBot="1" x14ac:dyDescent="0.3">
      <c r="A10095" s="1" t="s">
        <v>0</v>
      </c>
      <c r="B10095" s="4" t="s">
        <v>103</v>
      </c>
      <c r="C10095" s="9">
        <f t="shared" si="3435"/>
        <v>0</v>
      </c>
      <c r="D10095" s="9">
        <f t="shared" si="3529"/>
        <v>0</v>
      </c>
      <c r="E10095" s="9">
        <f t="shared" si="3529"/>
        <v>0</v>
      </c>
      <c r="F10095" s="9">
        <f t="shared" si="3436"/>
        <v>150</v>
      </c>
      <c r="G10095" s="9">
        <f t="shared" ref="G10095:H10095" si="3534">SUM(G10358,G11673,G15881,G16144)</f>
        <v>150</v>
      </c>
      <c r="H10095" s="467">
        <f t="shared" si="3534"/>
        <v>0</v>
      </c>
      <c r="I10095" s="9">
        <f t="shared" si="3438"/>
        <v>225</v>
      </c>
      <c r="J10095" s="9">
        <f t="shared" si="3519"/>
        <v>225</v>
      </c>
      <c r="K10095" s="467">
        <f t="shared" si="3502"/>
        <v>0</v>
      </c>
      <c r="L10095" s="9">
        <f t="shared" si="3439"/>
        <v>0</v>
      </c>
      <c r="M10095" s="9">
        <f t="shared" ref="M10095:N10095" si="3535">SUM(M10358,M11673,M15881,M16144)</f>
        <v>0</v>
      </c>
      <c r="N10095" s="467">
        <f t="shared" si="3535"/>
        <v>0</v>
      </c>
    </row>
    <row r="10096" spans="1:14" customFormat="1" ht="30.75" hidden="1" customHeight="1" thickBot="1" x14ac:dyDescent="0.3">
      <c r="A10096" s="1" t="s">
        <v>0</v>
      </c>
      <c r="B10096" s="5" t="s">
        <v>104</v>
      </c>
      <c r="C10096" s="9">
        <f t="shared" si="3435"/>
        <v>0</v>
      </c>
      <c r="D10096" s="9">
        <f t="shared" si="3529"/>
        <v>0</v>
      </c>
      <c r="E10096" s="9">
        <f t="shared" si="3529"/>
        <v>0</v>
      </c>
      <c r="F10096" s="9">
        <f t="shared" si="3436"/>
        <v>0</v>
      </c>
      <c r="G10096" s="9">
        <f t="shared" ref="G10096:H10096" si="3536">SUM(G10359,G11674,G15882,G16145)</f>
        <v>0</v>
      </c>
      <c r="H10096" s="467">
        <f t="shared" si="3536"/>
        <v>0</v>
      </c>
      <c r="I10096" s="9">
        <f t="shared" si="3438"/>
        <v>0</v>
      </c>
      <c r="J10096" s="9">
        <f t="shared" si="3519"/>
        <v>0</v>
      </c>
      <c r="K10096" s="467">
        <f t="shared" si="3519"/>
        <v>0</v>
      </c>
      <c r="L10096" s="9">
        <f t="shared" si="3439"/>
        <v>0</v>
      </c>
      <c r="M10096" s="9">
        <f t="shared" ref="M10096:N10096" si="3537">SUM(M10359,M11674,M15882,M16145)</f>
        <v>0</v>
      </c>
      <c r="N10096" s="467">
        <f t="shared" si="3537"/>
        <v>0</v>
      </c>
    </row>
    <row r="10097" spans="1:14" customFormat="1" ht="45.75" hidden="1" customHeight="1" thickBot="1" x14ac:dyDescent="0.3">
      <c r="A10097" s="1" t="s">
        <v>0</v>
      </c>
      <c r="B10097" s="6" t="s">
        <v>105</v>
      </c>
      <c r="C10097" s="9">
        <f t="shared" si="3435"/>
        <v>0</v>
      </c>
      <c r="D10097" s="9">
        <f t="shared" si="3529"/>
        <v>0</v>
      </c>
      <c r="E10097" s="9">
        <f t="shared" si="3529"/>
        <v>0</v>
      </c>
      <c r="F10097" s="9">
        <f t="shared" si="3436"/>
        <v>0</v>
      </c>
      <c r="G10097" s="9">
        <f t="shared" ref="G10097:H10097" si="3538">SUM(G10360,G11675,G15883,G16146)</f>
        <v>0</v>
      </c>
      <c r="H10097" s="467">
        <f t="shared" si="3538"/>
        <v>0</v>
      </c>
      <c r="I10097" s="9">
        <f t="shared" si="3438"/>
        <v>0</v>
      </c>
      <c r="J10097" s="9">
        <f t="shared" si="3519"/>
        <v>0</v>
      </c>
      <c r="K10097" s="467">
        <f t="shared" si="3519"/>
        <v>0</v>
      </c>
      <c r="L10097" s="9">
        <f t="shared" si="3439"/>
        <v>0</v>
      </c>
      <c r="M10097" s="9">
        <f t="shared" ref="M10097:N10097" si="3539">SUM(M10360,M11675,M15883,M16146)</f>
        <v>0</v>
      </c>
      <c r="N10097" s="467">
        <f t="shared" si="3539"/>
        <v>0</v>
      </c>
    </row>
    <row r="10098" spans="1:14" customFormat="1" ht="1.5" hidden="1" customHeight="1" thickBot="1" x14ac:dyDescent="0.3">
      <c r="A10098" s="1" t="s">
        <v>0</v>
      </c>
      <c r="B10098" s="7" t="s">
        <v>100</v>
      </c>
      <c r="C10098" s="9">
        <f t="shared" si="3435"/>
        <v>0</v>
      </c>
      <c r="D10098" s="9">
        <f t="shared" si="3529"/>
        <v>0</v>
      </c>
      <c r="E10098" s="9">
        <f t="shared" si="3529"/>
        <v>0</v>
      </c>
      <c r="F10098" s="9">
        <f t="shared" si="3436"/>
        <v>0</v>
      </c>
      <c r="G10098" s="9">
        <f t="shared" ref="G10098:H10098" si="3540">SUM(G10361,G11676,G15884,G16147)</f>
        <v>0</v>
      </c>
      <c r="H10098" s="467">
        <f t="shared" si="3540"/>
        <v>0</v>
      </c>
      <c r="I10098" s="9">
        <f t="shared" si="3438"/>
        <v>0</v>
      </c>
      <c r="J10098" s="9">
        <f t="shared" si="3519"/>
        <v>0</v>
      </c>
      <c r="K10098" s="467">
        <f t="shared" si="3519"/>
        <v>0</v>
      </c>
      <c r="L10098" s="9">
        <f t="shared" si="3439"/>
        <v>0</v>
      </c>
      <c r="M10098" s="9">
        <f t="shared" ref="M10098:N10098" si="3541">SUM(M10361,M11676,M15884,M16147)</f>
        <v>0</v>
      </c>
      <c r="N10098" s="467">
        <f t="shared" si="3541"/>
        <v>0</v>
      </c>
    </row>
    <row r="10099" spans="1:14" customFormat="1" ht="15.75" hidden="1" customHeight="1" thickBot="1" x14ac:dyDescent="0.3">
      <c r="A10099" s="1" t="s">
        <v>0</v>
      </c>
      <c r="B10099" s="7" t="s">
        <v>101</v>
      </c>
      <c r="C10099" s="9">
        <f t="shared" si="3435"/>
        <v>0</v>
      </c>
      <c r="D10099" s="9">
        <f t="shared" si="3529"/>
        <v>0</v>
      </c>
      <c r="E10099" s="9">
        <f t="shared" si="3529"/>
        <v>0</v>
      </c>
      <c r="F10099" s="9">
        <f t="shared" si="3436"/>
        <v>0</v>
      </c>
      <c r="G10099" s="9">
        <f t="shared" ref="G10099:H10099" si="3542">SUM(G10362,G11677,G15885,G16148)</f>
        <v>0</v>
      </c>
      <c r="H10099" s="467">
        <f t="shared" si="3542"/>
        <v>0</v>
      </c>
      <c r="I10099" s="9">
        <f t="shared" si="3438"/>
        <v>0</v>
      </c>
      <c r="J10099" s="9">
        <f t="shared" si="3519"/>
        <v>0</v>
      </c>
      <c r="K10099" s="467">
        <f t="shared" si="3519"/>
        <v>0</v>
      </c>
      <c r="L10099" s="9">
        <f t="shared" si="3439"/>
        <v>0</v>
      </c>
      <c r="M10099" s="9">
        <f t="shared" ref="M10099:N10099" si="3543">SUM(M10362,M11677,M15885,M16148)</f>
        <v>0</v>
      </c>
      <c r="N10099" s="467">
        <f t="shared" si="3543"/>
        <v>0</v>
      </c>
    </row>
    <row r="10100" spans="1:14" customFormat="1" ht="45.75" hidden="1" customHeight="1" thickBot="1" x14ac:dyDescent="0.3">
      <c r="A10100" s="1" t="s">
        <v>0</v>
      </c>
      <c r="B10100" s="6" t="s">
        <v>106</v>
      </c>
      <c r="C10100" s="9">
        <f t="shared" si="3435"/>
        <v>0</v>
      </c>
      <c r="D10100" s="9">
        <f t="shared" si="3529"/>
        <v>0</v>
      </c>
      <c r="E10100" s="9">
        <f t="shared" si="3529"/>
        <v>0</v>
      </c>
      <c r="F10100" s="9">
        <f t="shared" si="3436"/>
        <v>0</v>
      </c>
      <c r="G10100" s="9">
        <f t="shared" ref="G10100:H10100" si="3544">SUM(G10363,G11678,G15886,G16149)</f>
        <v>0</v>
      </c>
      <c r="H10100" s="467">
        <f t="shared" si="3544"/>
        <v>0</v>
      </c>
      <c r="I10100" s="9">
        <f t="shared" si="3438"/>
        <v>0</v>
      </c>
      <c r="J10100" s="9">
        <f t="shared" si="3519"/>
        <v>0</v>
      </c>
      <c r="K10100" s="467">
        <f t="shared" si="3519"/>
        <v>0</v>
      </c>
      <c r="L10100" s="9">
        <f t="shared" si="3439"/>
        <v>0</v>
      </c>
      <c r="M10100" s="9">
        <f t="shared" ref="M10100:N10100" si="3545">SUM(M10363,M11678,M15886,M16149)</f>
        <v>0</v>
      </c>
      <c r="N10100" s="467">
        <f t="shared" si="3545"/>
        <v>0</v>
      </c>
    </row>
    <row r="10101" spans="1:14" customFormat="1" ht="15.75" hidden="1" customHeight="1" thickBot="1" x14ac:dyDescent="0.3">
      <c r="A10101" s="1" t="s">
        <v>0</v>
      </c>
      <c r="B10101" s="7" t="s">
        <v>100</v>
      </c>
      <c r="C10101" s="9">
        <f t="shared" si="3435"/>
        <v>0</v>
      </c>
      <c r="D10101" s="9">
        <f t="shared" si="3529"/>
        <v>0</v>
      </c>
      <c r="E10101" s="9">
        <f t="shared" si="3529"/>
        <v>0</v>
      </c>
      <c r="F10101" s="9">
        <f t="shared" si="3436"/>
        <v>0</v>
      </c>
      <c r="G10101" s="9">
        <f t="shared" ref="G10101:H10101" si="3546">SUM(G10364,G11679,G15887,G16150)</f>
        <v>0</v>
      </c>
      <c r="H10101" s="467">
        <f t="shared" si="3546"/>
        <v>0</v>
      </c>
      <c r="I10101" s="9">
        <f t="shared" si="3438"/>
        <v>0</v>
      </c>
      <c r="J10101" s="9">
        <f t="shared" si="3519"/>
        <v>0</v>
      </c>
      <c r="K10101" s="467">
        <f t="shared" si="3519"/>
        <v>0</v>
      </c>
      <c r="L10101" s="9">
        <f t="shared" si="3439"/>
        <v>0</v>
      </c>
      <c r="M10101" s="9">
        <f t="shared" ref="M10101:N10101" si="3547">SUM(M10364,M11679,M15887,M16150)</f>
        <v>0</v>
      </c>
      <c r="N10101" s="467">
        <f t="shared" si="3547"/>
        <v>0</v>
      </c>
    </row>
    <row r="10102" spans="1:14" customFormat="1" ht="15.75" hidden="1" customHeight="1" thickBot="1" x14ac:dyDescent="0.3">
      <c r="A10102" s="1" t="s">
        <v>0</v>
      </c>
      <c r="B10102" s="7" t="s">
        <v>101</v>
      </c>
      <c r="C10102" s="9">
        <f t="shared" si="3435"/>
        <v>0</v>
      </c>
      <c r="D10102" s="9">
        <f t="shared" si="3529"/>
        <v>0</v>
      </c>
      <c r="E10102" s="9">
        <f t="shared" si="3529"/>
        <v>0</v>
      </c>
      <c r="F10102" s="9">
        <f t="shared" si="3436"/>
        <v>0</v>
      </c>
      <c r="G10102" s="9">
        <f t="shared" ref="G10102:H10102" si="3548">SUM(G10365,G11680,G15888,G16151)</f>
        <v>0</v>
      </c>
      <c r="H10102" s="467">
        <f t="shared" si="3548"/>
        <v>0</v>
      </c>
      <c r="I10102" s="9">
        <f t="shared" si="3438"/>
        <v>0</v>
      </c>
      <c r="J10102" s="9">
        <f t="shared" si="3519"/>
        <v>0</v>
      </c>
      <c r="K10102" s="467">
        <f t="shared" si="3519"/>
        <v>0</v>
      </c>
      <c r="L10102" s="9">
        <f t="shared" si="3439"/>
        <v>0</v>
      </c>
      <c r="M10102" s="9">
        <f t="shared" ref="M10102:N10102" si="3549">SUM(M10365,M11680,M15888,M16151)</f>
        <v>0</v>
      </c>
      <c r="N10102" s="467">
        <f t="shared" si="3549"/>
        <v>0</v>
      </c>
    </row>
    <row r="10103" spans="1:14" customFormat="1" ht="60.75" hidden="1" customHeight="1" thickBot="1" x14ac:dyDescent="0.3">
      <c r="A10103" s="1" t="s">
        <v>0</v>
      </c>
      <c r="B10103" s="5" t="s">
        <v>107</v>
      </c>
      <c r="C10103" s="9">
        <f t="shared" si="3435"/>
        <v>0</v>
      </c>
      <c r="D10103" s="9">
        <f t="shared" si="3529"/>
        <v>0</v>
      </c>
      <c r="E10103" s="9">
        <f t="shared" si="3529"/>
        <v>0</v>
      </c>
      <c r="F10103" s="9">
        <f t="shared" si="3436"/>
        <v>0</v>
      </c>
      <c r="G10103" s="9">
        <f t="shared" ref="G10103:H10103" si="3550">SUM(G10366,G11681,G15889,G16152)</f>
        <v>0</v>
      </c>
      <c r="H10103" s="467">
        <f t="shared" si="3550"/>
        <v>0</v>
      </c>
      <c r="I10103" s="9">
        <f t="shared" si="3438"/>
        <v>0</v>
      </c>
      <c r="J10103" s="9">
        <f t="shared" si="3519"/>
        <v>0</v>
      </c>
      <c r="K10103" s="467">
        <f t="shared" si="3519"/>
        <v>0</v>
      </c>
      <c r="L10103" s="9">
        <f t="shared" si="3439"/>
        <v>0</v>
      </c>
      <c r="M10103" s="9">
        <f t="shared" ref="M10103:N10103" si="3551">SUM(M10366,M11681,M15889,M16152)</f>
        <v>0</v>
      </c>
      <c r="N10103" s="467">
        <f t="shared" si="3551"/>
        <v>0</v>
      </c>
    </row>
    <row r="10104" spans="1:14" customFormat="1" ht="60.75" hidden="1" customHeight="1" thickBot="1" x14ac:dyDescent="0.3">
      <c r="A10104" s="1" t="s">
        <v>0</v>
      </c>
      <c r="B10104" s="6" t="s">
        <v>108</v>
      </c>
      <c r="C10104" s="9">
        <f t="shared" si="3435"/>
        <v>0</v>
      </c>
      <c r="D10104" s="9">
        <f t="shared" si="3529"/>
        <v>0</v>
      </c>
      <c r="E10104" s="9">
        <f t="shared" si="3529"/>
        <v>0</v>
      </c>
      <c r="F10104" s="9">
        <f t="shared" si="3436"/>
        <v>0</v>
      </c>
      <c r="G10104" s="9">
        <f t="shared" ref="G10104:H10104" si="3552">SUM(G10367,G11682,G15890,G16153)</f>
        <v>0</v>
      </c>
      <c r="H10104" s="467">
        <f t="shared" si="3552"/>
        <v>0</v>
      </c>
      <c r="I10104" s="9">
        <f t="shared" si="3438"/>
        <v>0</v>
      </c>
      <c r="J10104" s="9">
        <f t="shared" ref="J10104:K10119" si="3553">SUM(J10367,J11682,J15890,J16153)</f>
        <v>0</v>
      </c>
      <c r="K10104" s="467">
        <f t="shared" si="3553"/>
        <v>0</v>
      </c>
      <c r="L10104" s="9">
        <f t="shared" si="3439"/>
        <v>0</v>
      </c>
      <c r="M10104" s="9">
        <f t="shared" ref="M10104:N10104" si="3554">SUM(M10367,M11682,M15890,M16153)</f>
        <v>0</v>
      </c>
      <c r="N10104" s="467">
        <f t="shared" si="3554"/>
        <v>0</v>
      </c>
    </row>
    <row r="10105" spans="1:14" customFormat="1" ht="15.75" hidden="1" customHeight="1" thickBot="1" x14ac:dyDescent="0.3">
      <c r="A10105" s="1" t="s">
        <v>0</v>
      </c>
      <c r="B10105" s="7" t="s">
        <v>100</v>
      </c>
      <c r="C10105" s="9">
        <f t="shared" si="3435"/>
        <v>0</v>
      </c>
      <c r="D10105" s="9">
        <f t="shared" si="3529"/>
        <v>0</v>
      </c>
      <c r="E10105" s="9">
        <f t="shared" si="3529"/>
        <v>0</v>
      </c>
      <c r="F10105" s="9">
        <f t="shared" si="3436"/>
        <v>0</v>
      </c>
      <c r="G10105" s="9">
        <f t="shared" ref="G10105:H10105" si="3555">SUM(G10368,G11683,G15891,G16154)</f>
        <v>0</v>
      </c>
      <c r="H10105" s="467">
        <f t="shared" si="3555"/>
        <v>0</v>
      </c>
      <c r="I10105" s="9">
        <f t="shared" si="3438"/>
        <v>0</v>
      </c>
      <c r="J10105" s="9">
        <f t="shared" si="3553"/>
        <v>0</v>
      </c>
      <c r="K10105" s="467">
        <f t="shared" si="3553"/>
        <v>0</v>
      </c>
      <c r="L10105" s="9">
        <f t="shared" si="3439"/>
        <v>0</v>
      </c>
      <c r="M10105" s="9">
        <f t="shared" ref="M10105:N10105" si="3556">SUM(M10368,M11683,M15891,M16154)</f>
        <v>0</v>
      </c>
      <c r="N10105" s="467">
        <f t="shared" si="3556"/>
        <v>0</v>
      </c>
    </row>
    <row r="10106" spans="1:14" customFormat="1" ht="30.75" hidden="1" customHeight="1" thickBot="1" x14ac:dyDescent="0.3">
      <c r="A10106" s="1" t="s">
        <v>0</v>
      </c>
      <c r="B10106" s="8" t="s">
        <v>109</v>
      </c>
      <c r="C10106" s="9">
        <f t="shared" si="3435"/>
        <v>0</v>
      </c>
      <c r="D10106" s="9">
        <f t="shared" si="3529"/>
        <v>0</v>
      </c>
      <c r="E10106" s="9">
        <f t="shared" si="3529"/>
        <v>0</v>
      </c>
      <c r="F10106" s="9">
        <f t="shared" si="3436"/>
        <v>0</v>
      </c>
      <c r="G10106" s="9">
        <f t="shared" ref="G10106:H10106" si="3557">SUM(G10369,G11684,G15892,G16155)</f>
        <v>0</v>
      </c>
      <c r="H10106" s="467">
        <f t="shared" si="3557"/>
        <v>0</v>
      </c>
      <c r="I10106" s="9">
        <f t="shared" si="3438"/>
        <v>0</v>
      </c>
      <c r="J10106" s="9">
        <f t="shared" si="3553"/>
        <v>0</v>
      </c>
      <c r="K10106" s="467">
        <f t="shared" si="3553"/>
        <v>0</v>
      </c>
      <c r="L10106" s="9">
        <f t="shared" si="3439"/>
        <v>0</v>
      </c>
      <c r="M10106" s="9">
        <f t="shared" ref="M10106:N10106" si="3558">SUM(M10369,M11684,M15892,M16155)</f>
        <v>0</v>
      </c>
      <c r="N10106" s="467">
        <f t="shared" si="3558"/>
        <v>0</v>
      </c>
    </row>
    <row r="10107" spans="1:14" customFormat="1" ht="15.75" hidden="1" customHeight="1" thickBot="1" x14ac:dyDescent="0.3">
      <c r="A10107" s="1" t="s">
        <v>0</v>
      </c>
      <c r="B10107" s="8" t="s">
        <v>110</v>
      </c>
      <c r="C10107" s="9">
        <f t="shared" si="3435"/>
        <v>0</v>
      </c>
      <c r="D10107" s="9">
        <f t="shared" si="3529"/>
        <v>0</v>
      </c>
      <c r="E10107" s="9">
        <f t="shared" si="3529"/>
        <v>0</v>
      </c>
      <c r="F10107" s="9">
        <f t="shared" si="3436"/>
        <v>0</v>
      </c>
      <c r="G10107" s="9">
        <f t="shared" ref="G10107:H10107" si="3559">SUM(G10370,G11685,G15893,G16156)</f>
        <v>0</v>
      </c>
      <c r="H10107" s="467">
        <f t="shared" si="3559"/>
        <v>0</v>
      </c>
      <c r="I10107" s="9">
        <f t="shared" si="3438"/>
        <v>0</v>
      </c>
      <c r="J10107" s="9">
        <f t="shared" si="3553"/>
        <v>0</v>
      </c>
      <c r="K10107" s="467">
        <f t="shared" si="3553"/>
        <v>0</v>
      </c>
      <c r="L10107" s="9">
        <f t="shared" si="3439"/>
        <v>0</v>
      </c>
      <c r="M10107" s="9">
        <f t="shared" ref="M10107:N10107" si="3560">SUM(M10370,M11685,M15893,M16156)</f>
        <v>0</v>
      </c>
      <c r="N10107" s="467">
        <f t="shared" si="3560"/>
        <v>0</v>
      </c>
    </row>
    <row r="10108" spans="1:14" customFormat="1" ht="15.75" hidden="1" customHeight="1" thickBot="1" x14ac:dyDescent="0.3">
      <c r="A10108" s="1" t="s">
        <v>0</v>
      </c>
      <c r="B10108" s="7" t="s">
        <v>101</v>
      </c>
      <c r="C10108" s="9">
        <f t="shared" si="3435"/>
        <v>0</v>
      </c>
      <c r="D10108" s="9">
        <f t="shared" si="3529"/>
        <v>0</v>
      </c>
      <c r="E10108" s="9">
        <f t="shared" si="3529"/>
        <v>0</v>
      </c>
      <c r="F10108" s="9">
        <f t="shared" si="3436"/>
        <v>0</v>
      </c>
      <c r="G10108" s="9">
        <f t="shared" ref="G10108:H10108" si="3561">SUM(G10371,G11686,G15894,G16157)</f>
        <v>0</v>
      </c>
      <c r="H10108" s="467">
        <f t="shared" si="3561"/>
        <v>0</v>
      </c>
      <c r="I10108" s="9">
        <f t="shared" si="3438"/>
        <v>0</v>
      </c>
      <c r="J10108" s="9">
        <f t="shared" si="3553"/>
        <v>0</v>
      </c>
      <c r="K10108" s="467">
        <f t="shared" si="3553"/>
        <v>0</v>
      </c>
      <c r="L10108" s="9">
        <f t="shared" si="3439"/>
        <v>0</v>
      </c>
      <c r="M10108" s="9">
        <f t="shared" ref="M10108:N10108" si="3562">SUM(M10371,M11686,M15894,M16157)</f>
        <v>0</v>
      </c>
      <c r="N10108" s="467">
        <f t="shared" si="3562"/>
        <v>0</v>
      </c>
    </row>
    <row r="10109" spans="1:14" customFormat="1" ht="30.75" hidden="1" customHeight="1" thickBot="1" x14ac:dyDescent="0.3">
      <c r="A10109" s="1" t="s">
        <v>0</v>
      </c>
      <c r="B10109" s="8" t="s">
        <v>109</v>
      </c>
      <c r="C10109" s="9">
        <f t="shared" si="3435"/>
        <v>0</v>
      </c>
      <c r="D10109" s="9">
        <f t="shared" ref="D10109:E10124" si="3563">SUM(D10372,D11687,D15895,D16158)</f>
        <v>0</v>
      </c>
      <c r="E10109" s="9">
        <f t="shared" si="3563"/>
        <v>0</v>
      </c>
      <c r="F10109" s="9">
        <f t="shared" si="3436"/>
        <v>0</v>
      </c>
      <c r="G10109" s="9">
        <f t="shared" ref="G10109:H10109" si="3564">SUM(G10372,G11687,G15895,G16158)</f>
        <v>0</v>
      </c>
      <c r="H10109" s="467">
        <f t="shared" si="3564"/>
        <v>0</v>
      </c>
      <c r="I10109" s="9">
        <f t="shared" si="3438"/>
        <v>0</v>
      </c>
      <c r="J10109" s="9">
        <f t="shared" si="3553"/>
        <v>0</v>
      </c>
      <c r="K10109" s="467">
        <f t="shared" si="3553"/>
        <v>0</v>
      </c>
      <c r="L10109" s="9">
        <f t="shared" si="3439"/>
        <v>0</v>
      </c>
      <c r="M10109" s="9">
        <f t="shared" ref="M10109:N10109" si="3565">SUM(M10372,M11687,M15895,M16158)</f>
        <v>0</v>
      </c>
      <c r="N10109" s="467">
        <f t="shared" si="3565"/>
        <v>0</v>
      </c>
    </row>
    <row r="10110" spans="1:14" customFormat="1" ht="30.75" hidden="1" customHeight="1" thickBot="1" x14ac:dyDescent="0.3">
      <c r="A10110" s="1" t="s">
        <v>0</v>
      </c>
      <c r="B10110" s="8" t="s">
        <v>111</v>
      </c>
      <c r="C10110" s="9">
        <f t="shared" si="3435"/>
        <v>0</v>
      </c>
      <c r="D10110" s="9">
        <f t="shared" si="3563"/>
        <v>0</v>
      </c>
      <c r="E10110" s="9">
        <f t="shared" si="3563"/>
        <v>0</v>
      </c>
      <c r="F10110" s="9">
        <f t="shared" si="3436"/>
        <v>0</v>
      </c>
      <c r="G10110" s="9">
        <f t="shared" ref="G10110:H10110" si="3566">SUM(G10373,G11688,G15896,G16159)</f>
        <v>0</v>
      </c>
      <c r="H10110" s="467">
        <f t="shared" si="3566"/>
        <v>0</v>
      </c>
      <c r="I10110" s="9">
        <f t="shared" si="3438"/>
        <v>0</v>
      </c>
      <c r="J10110" s="9">
        <f t="shared" si="3553"/>
        <v>0</v>
      </c>
      <c r="K10110" s="467">
        <f t="shared" si="3553"/>
        <v>0</v>
      </c>
      <c r="L10110" s="9">
        <f t="shared" si="3439"/>
        <v>0</v>
      </c>
      <c r="M10110" s="9">
        <f t="shared" ref="M10110:N10110" si="3567">SUM(M10373,M11688,M15896,M16159)</f>
        <v>0</v>
      </c>
      <c r="N10110" s="467">
        <f t="shared" si="3567"/>
        <v>0</v>
      </c>
    </row>
    <row r="10111" spans="1:14" customFormat="1" ht="15.75" hidden="1" customHeight="1" thickBot="1" x14ac:dyDescent="0.3">
      <c r="A10111" s="1" t="s">
        <v>0</v>
      </c>
      <c r="B10111" s="8" t="s">
        <v>110</v>
      </c>
      <c r="C10111" s="9">
        <f t="shared" si="3435"/>
        <v>0</v>
      </c>
      <c r="D10111" s="9">
        <f t="shared" si="3563"/>
        <v>0</v>
      </c>
      <c r="E10111" s="9">
        <f t="shared" si="3563"/>
        <v>0</v>
      </c>
      <c r="F10111" s="9">
        <f t="shared" si="3436"/>
        <v>0</v>
      </c>
      <c r="G10111" s="9">
        <f t="shared" ref="G10111:H10111" si="3568">SUM(G10374,G11689,G15897,G16160)</f>
        <v>0</v>
      </c>
      <c r="H10111" s="467">
        <f t="shared" si="3568"/>
        <v>0</v>
      </c>
      <c r="I10111" s="9">
        <f t="shared" si="3438"/>
        <v>0</v>
      </c>
      <c r="J10111" s="9">
        <f t="shared" si="3553"/>
        <v>0</v>
      </c>
      <c r="K10111" s="467">
        <f t="shared" si="3553"/>
        <v>0</v>
      </c>
      <c r="L10111" s="9">
        <f t="shared" si="3439"/>
        <v>0</v>
      </c>
      <c r="M10111" s="9">
        <f t="shared" ref="M10111:N10111" si="3569">SUM(M10374,M11689,M15897,M16160)</f>
        <v>0</v>
      </c>
      <c r="N10111" s="467">
        <f t="shared" si="3569"/>
        <v>0</v>
      </c>
    </row>
    <row r="10112" spans="1:14" customFormat="1" ht="60.75" hidden="1" customHeight="1" thickBot="1" x14ac:dyDescent="0.3">
      <c r="A10112" s="1" t="s">
        <v>0</v>
      </c>
      <c r="B10112" s="6" t="s">
        <v>112</v>
      </c>
      <c r="C10112" s="9">
        <f t="shared" si="3435"/>
        <v>0</v>
      </c>
      <c r="D10112" s="9">
        <f t="shared" si="3563"/>
        <v>0</v>
      </c>
      <c r="E10112" s="9">
        <f t="shared" si="3563"/>
        <v>0</v>
      </c>
      <c r="F10112" s="9">
        <f t="shared" si="3436"/>
        <v>0</v>
      </c>
      <c r="G10112" s="9">
        <f t="shared" ref="G10112:H10112" si="3570">SUM(G10375,G11690,G15898,G16161)</f>
        <v>0</v>
      </c>
      <c r="H10112" s="467">
        <f t="shared" si="3570"/>
        <v>0</v>
      </c>
      <c r="I10112" s="9">
        <f t="shared" si="3438"/>
        <v>0</v>
      </c>
      <c r="J10112" s="9">
        <f t="shared" si="3553"/>
        <v>0</v>
      </c>
      <c r="K10112" s="467">
        <f t="shared" si="3553"/>
        <v>0</v>
      </c>
      <c r="L10112" s="9">
        <f t="shared" si="3439"/>
        <v>0</v>
      </c>
      <c r="M10112" s="9">
        <f t="shared" ref="M10112:N10112" si="3571">SUM(M10375,M11690,M15898,M16161)</f>
        <v>0</v>
      </c>
      <c r="N10112" s="467">
        <f t="shared" si="3571"/>
        <v>0</v>
      </c>
    </row>
    <row r="10113" spans="1:14" customFormat="1" ht="15.75" hidden="1" customHeight="1" thickBot="1" x14ac:dyDescent="0.3">
      <c r="A10113" s="1" t="s">
        <v>0</v>
      </c>
      <c r="B10113" s="7" t="s">
        <v>100</v>
      </c>
      <c r="C10113" s="9">
        <f t="shared" si="3435"/>
        <v>0</v>
      </c>
      <c r="D10113" s="9">
        <f t="shared" si="3563"/>
        <v>0</v>
      </c>
      <c r="E10113" s="9">
        <f t="shared" si="3563"/>
        <v>0</v>
      </c>
      <c r="F10113" s="9">
        <f t="shared" si="3436"/>
        <v>0</v>
      </c>
      <c r="G10113" s="9">
        <f t="shared" ref="G10113:H10113" si="3572">SUM(G10376,G11691,G15899,G16162)</f>
        <v>0</v>
      </c>
      <c r="H10113" s="467">
        <f t="shared" si="3572"/>
        <v>0</v>
      </c>
      <c r="I10113" s="9">
        <f t="shared" si="3438"/>
        <v>0</v>
      </c>
      <c r="J10113" s="9">
        <f t="shared" si="3553"/>
        <v>0</v>
      </c>
      <c r="K10113" s="467">
        <f t="shared" si="3553"/>
        <v>0</v>
      </c>
      <c r="L10113" s="9">
        <f t="shared" si="3439"/>
        <v>0</v>
      </c>
      <c r="M10113" s="9">
        <f t="shared" ref="M10113:N10113" si="3573">SUM(M10376,M11691,M15899,M16162)</f>
        <v>0</v>
      </c>
      <c r="N10113" s="467">
        <f t="shared" si="3573"/>
        <v>0</v>
      </c>
    </row>
    <row r="10114" spans="1:14" customFormat="1" ht="15.75" hidden="1" customHeight="1" thickBot="1" x14ac:dyDescent="0.3">
      <c r="A10114" s="1" t="s">
        <v>0</v>
      </c>
      <c r="B10114" s="7" t="s">
        <v>101</v>
      </c>
      <c r="C10114" s="9">
        <f t="shared" si="3435"/>
        <v>0</v>
      </c>
      <c r="D10114" s="9">
        <f t="shared" si="3563"/>
        <v>0</v>
      </c>
      <c r="E10114" s="9">
        <f t="shared" si="3563"/>
        <v>0</v>
      </c>
      <c r="F10114" s="9">
        <f t="shared" si="3436"/>
        <v>0</v>
      </c>
      <c r="G10114" s="9">
        <f t="shared" ref="G10114:H10114" si="3574">SUM(G10377,G11692,G15900,G16163)</f>
        <v>0</v>
      </c>
      <c r="H10114" s="467">
        <f t="shared" si="3574"/>
        <v>0</v>
      </c>
      <c r="I10114" s="9">
        <f t="shared" si="3438"/>
        <v>0</v>
      </c>
      <c r="J10114" s="9">
        <f t="shared" si="3553"/>
        <v>0</v>
      </c>
      <c r="K10114" s="467">
        <f t="shared" si="3553"/>
        <v>0</v>
      </c>
      <c r="L10114" s="9">
        <f t="shared" si="3439"/>
        <v>0</v>
      </c>
      <c r="M10114" s="9">
        <f t="shared" ref="M10114:N10114" si="3575">SUM(M10377,M11692,M15900,M16163)</f>
        <v>0</v>
      </c>
      <c r="N10114" s="467">
        <f t="shared" si="3575"/>
        <v>0</v>
      </c>
    </row>
    <row r="10115" spans="1:14" customFormat="1" ht="45.75" hidden="1" customHeight="1" thickBot="1" x14ac:dyDescent="0.3">
      <c r="A10115" s="1" t="s">
        <v>0</v>
      </c>
      <c r="B10115" s="5" t="s">
        <v>113</v>
      </c>
      <c r="C10115" s="9">
        <f t="shared" ref="C10115:C10178" si="3576">SUM(D10115:E10115)</f>
        <v>0</v>
      </c>
      <c r="D10115" s="9">
        <f t="shared" si="3563"/>
        <v>0</v>
      </c>
      <c r="E10115" s="9">
        <f t="shared" si="3563"/>
        <v>0</v>
      </c>
      <c r="F10115" s="9">
        <f t="shared" ref="F10115:F10178" si="3577">SUM(G10115:H10115)</f>
        <v>150</v>
      </c>
      <c r="G10115" s="9">
        <f t="shared" ref="G10115:H10115" si="3578">SUM(G10378,G11693,G15901,G16164)</f>
        <v>150</v>
      </c>
      <c r="H10115" s="467">
        <f t="shared" si="3578"/>
        <v>0</v>
      </c>
      <c r="I10115" s="9">
        <f t="shared" ref="I10115:I10178" si="3579">SUM(J10115:K10115)</f>
        <v>225</v>
      </c>
      <c r="J10115" s="9">
        <f t="shared" si="3553"/>
        <v>225</v>
      </c>
      <c r="K10115" s="467">
        <f t="shared" si="3553"/>
        <v>0</v>
      </c>
      <c r="L10115" s="9">
        <f t="shared" ref="L10115:L10178" si="3580">SUM(M10115:N10115)</f>
        <v>0</v>
      </c>
      <c r="M10115" s="9">
        <f t="shared" ref="M10115:N10115" si="3581">SUM(M10378,M11693,M15901,M16164)</f>
        <v>0</v>
      </c>
      <c r="N10115" s="467">
        <f t="shared" si="3581"/>
        <v>0</v>
      </c>
    </row>
    <row r="10116" spans="1:14" customFormat="1" ht="75.75" hidden="1" customHeight="1" thickBot="1" x14ac:dyDescent="0.3">
      <c r="A10116" s="1" t="s">
        <v>0</v>
      </c>
      <c r="B10116" s="6" t="s">
        <v>114</v>
      </c>
      <c r="C10116" s="9">
        <f t="shared" si="3576"/>
        <v>0</v>
      </c>
      <c r="D10116" s="9">
        <f t="shared" si="3563"/>
        <v>0</v>
      </c>
      <c r="E10116" s="9">
        <f t="shared" si="3563"/>
        <v>0</v>
      </c>
      <c r="F10116" s="9">
        <f t="shared" si="3577"/>
        <v>150</v>
      </c>
      <c r="G10116" s="9">
        <f t="shared" ref="G10116:H10116" si="3582">SUM(G10379,G11694,G15902,G16165)</f>
        <v>150</v>
      </c>
      <c r="H10116" s="467">
        <f t="shared" si="3582"/>
        <v>0</v>
      </c>
      <c r="I10116" s="9">
        <f t="shared" si="3579"/>
        <v>225</v>
      </c>
      <c r="J10116" s="9">
        <f t="shared" si="3553"/>
        <v>225</v>
      </c>
      <c r="K10116" s="467">
        <f t="shared" si="3553"/>
        <v>0</v>
      </c>
      <c r="L10116" s="9">
        <f t="shared" si="3580"/>
        <v>0</v>
      </c>
      <c r="M10116" s="9">
        <f t="shared" ref="M10116:N10116" si="3583">SUM(M10379,M11694,M15902,M16165)</f>
        <v>0</v>
      </c>
      <c r="N10116" s="467">
        <f t="shared" si="3583"/>
        <v>0</v>
      </c>
    </row>
    <row r="10117" spans="1:14" customFormat="1" ht="15.75" hidden="1" customHeight="1" thickBot="1" x14ac:dyDescent="0.3">
      <c r="A10117" s="1" t="s">
        <v>0</v>
      </c>
      <c r="B10117" s="7" t="s">
        <v>100</v>
      </c>
      <c r="C10117" s="9">
        <f t="shared" si="3576"/>
        <v>0</v>
      </c>
      <c r="D10117" s="9">
        <f t="shared" si="3563"/>
        <v>0</v>
      </c>
      <c r="E10117" s="9">
        <f t="shared" si="3563"/>
        <v>0</v>
      </c>
      <c r="F10117" s="9">
        <f t="shared" si="3577"/>
        <v>150</v>
      </c>
      <c r="G10117" s="9">
        <f t="shared" ref="G10117:H10117" si="3584">SUM(G10380,G11695,G15903,G16166)</f>
        <v>150</v>
      </c>
      <c r="H10117" s="467">
        <f t="shared" si="3584"/>
        <v>0</v>
      </c>
      <c r="I10117" s="9">
        <f t="shared" si="3579"/>
        <v>225</v>
      </c>
      <c r="J10117" s="9">
        <f t="shared" si="3553"/>
        <v>225</v>
      </c>
      <c r="K10117" s="467">
        <f t="shared" si="3553"/>
        <v>0</v>
      </c>
      <c r="L10117" s="9">
        <f t="shared" si="3580"/>
        <v>0</v>
      </c>
      <c r="M10117" s="9">
        <f t="shared" ref="M10117:N10117" si="3585">SUM(M10380,M11695,M15903,M16166)</f>
        <v>0</v>
      </c>
      <c r="N10117" s="467">
        <f t="shared" si="3585"/>
        <v>0</v>
      </c>
    </row>
    <row r="10118" spans="1:14" customFormat="1" ht="30.75" hidden="1" customHeight="1" thickBot="1" x14ac:dyDescent="0.3">
      <c r="A10118" s="1" t="s">
        <v>0</v>
      </c>
      <c r="B10118" s="8" t="s">
        <v>115</v>
      </c>
      <c r="C10118" s="9">
        <f t="shared" si="3576"/>
        <v>0</v>
      </c>
      <c r="D10118" s="9">
        <f t="shared" si="3563"/>
        <v>0</v>
      </c>
      <c r="E10118" s="9">
        <f t="shared" si="3563"/>
        <v>0</v>
      </c>
      <c r="F10118" s="9">
        <f t="shared" si="3577"/>
        <v>0</v>
      </c>
      <c r="G10118" s="9">
        <f t="shared" ref="G10118:H10118" si="3586">SUM(G10381,G11696,G15904,G16167)</f>
        <v>0</v>
      </c>
      <c r="H10118" s="467">
        <f t="shared" si="3586"/>
        <v>0</v>
      </c>
      <c r="I10118" s="9">
        <f t="shared" si="3579"/>
        <v>0</v>
      </c>
      <c r="J10118" s="9">
        <f t="shared" si="3553"/>
        <v>0</v>
      </c>
      <c r="K10118" s="467">
        <f t="shared" si="3553"/>
        <v>0</v>
      </c>
      <c r="L10118" s="9">
        <f t="shared" si="3580"/>
        <v>0</v>
      </c>
      <c r="M10118" s="9">
        <f t="shared" ref="M10118:N10118" si="3587">SUM(M10381,M11696,M15904,M16167)</f>
        <v>0</v>
      </c>
      <c r="N10118" s="467">
        <f t="shared" si="3587"/>
        <v>0</v>
      </c>
    </row>
    <row r="10119" spans="1:14" customFormat="1" ht="30.75" hidden="1" customHeight="1" thickBot="1" x14ac:dyDescent="0.3">
      <c r="A10119" s="1" t="s">
        <v>0</v>
      </c>
      <c r="B10119" s="8" t="s">
        <v>116</v>
      </c>
      <c r="C10119" s="9">
        <f t="shared" si="3576"/>
        <v>0</v>
      </c>
      <c r="D10119" s="9">
        <f t="shared" si="3563"/>
        <v>0</v>
      </c>
      <c r="E10119" s="9">
        <f t="shared" si="3563"/>
        <v>0</v>
      </c>
      <c r="F10119" s="9">
        <f t="shared" si="3577"/>
        <v>0</v>
      </c>
      <c r="G10119" s="9">
        <f t="shared" ref="G10119:H10119" si="3588">SUM(G10382,G11697,G15905,G16168)</f>
        <v>0</v>
      </c>
      <c r="H10119" s="467">
        <f t="shared" si="3588"/>
        <v>0</v>
      </c>
      <c r="I10119" s="9">
        <f t="shared" si="3579"/>
        <v>0</v>
      </c>
      <c r="J10119" s="9">
        <f t="shared" si="3553"/>
        <v>0</v>
      </c>
      <c r="K10119" s="467">
        <f t="shared" si="3553"/>
        <v>0</v>
      </c>
      <c r="L10119" s="9">
        <f t="shared" si="3580"/>
        <v>0</v>
      </c>
      <c r="M10119" s="9">
        <f t="shared" ref="M10119:N10119" si="3589">SUM(M10382,M11697,M15905,M16168)</f>
        <v>0</v>
      </c>
      <c r="N10119" s="467">
        <f t="shared" si="3589"/>
        <v>0</v>
      </c>
    </row>
    <row r="10120" spans="1:14" customFormat="1" ht="30.75" hidden="1" customHeight="1" thickBot="1" x14ac:dyDescent="0.3">
      <c r="A10120" s="1" t="s">
        <v>0</v>
      </c>
      <c r="B10120" s="8" t="s">
        <v>109</v>
      </c>
      <c r="C10120" s="9">
        <f t="shared" si="3576"/>
        <v>0</v>
      </c>
      <c r="D10120" s="9">
        <f t="shared" si="3563"/>
        <v>0</v>
      </c>
      <c r="E10120" s="9">
        <f t="shared" si="3563"/>
        <v>0</v>
      </c>
      <c r="F10120" s="9">
        <f t="shared" si="3577"/>
        <v>0</v>
      </c>
      <c r="G10120" s="9">
        <f t="shared" ref="G10120:H10120" si="3590">SUM(G10383,G11698,G15906,G16169)</f>
        <v>0</v>
      </c>
      <c r="H10120" s="467">
        <f t="shared" si="3590"/>
        <v>0</v>
      </c>
      <c r="I10120" s="9">
        <f t="shared" si="3579"/>
        <v>0</v>
      </c>
      <c r="J10120" s="9">
        <f t="shared" ref="J10120:K10135" si="3591">SUM(J10383,J11698,J15906,J16169)</f>
        <v>0</v>
      </c>
      <c r="K10120" s="467">
        <f t="shared" si="3591"/>
        <v>0</v>
      </c>
      <c r="L10120" s="9">
        <f t="shared" si="3580"/>
        <v>0</v>
      </c>
      <c r="M10120" s="9">
        <f t="shared" ref="M10120:N10120" si="3592">SUM(M10383,M11698,M15906,M16169)</f>
        <v>0</v>
      </c>
      <c r="N10120" s="467">
        <f t="shared" si="3592"/>
        <v>0</v>
      </c>
    </row>
    <row r="10121" spans="1:14" customFormat="1" ht="15.75" hidden="1" customHeight="1" thickBot="1" x14ac:dyDescent="0.3">
      <c r="A10121" s="1" t="s">
        <v>0</v>
      </c>
      <c r="B10121" s="8" t="s">
        <v>110</v>
      </c>
      <c r="C10121" s="9">
        <f t="shared" si="3576"/>
        <v>0</v>
      </c>
      <c r="D10121" s="9">
        <f t="shared" si="3563"/>
        <v>0</v>
      </c>
      <c r="E10121" s="9">
        <f t="shared" si="3563"/>
        <v>0</v>
      </c>
      <c r="F10121" s="9">
        <f t="shared" si="3577"/>
        <v>0</v>
      </c>
      <c r="G10121" s="9">
        <f t="shared" ref="G10121:H10121" si="3593">SUM(G10384,G11699,G15907,G16170)</f>
        <v>0</v>
      </c>
      <c r="H10121" s="467">
        <f t="shared" si="3593"/>
        <v>0</v>
      </c>
      <c r="I10121" s="9">
        <f t="shared" si="3579"/>
        <v>0</v>
      </c>
      <c r="J10121" s="9">
        <f t="shared" si="3591"/>
        <v>0</v>
      </c>
      <c r="K10121" s="467">
        <f t="shared" si="3591"/>
        <v>0</v>
      </c>
      <c r="L10121" s="9">
        <f t="shared" si="3580"/>
        <v>0</v>
      </c>
      <c r="M10121" s="9">
        <f t="shared" ref="M10121:N10121" si="3594">SUM(M10384,M11699,M15907,M16170)</f>
        <v>0</v>
      </c>
      <c r="N10121" s="467">
        <f t="shared" si="3594"/>
        <v>0</v>
      </c>
    </row>
    <row r="10122" spans="1:14" customFormat="1" ht="15.75" hidden="1" customHeight="1" thickBot="1" x14ac:dyDescent="0.3">
      <c r="A10122" s="1" t="s">
        <v>0</v>
      </c>
      <c r="B10122" s="7" t="s">
        <v>101</v>
      </c>
      <c r="C10122" s="9">
        <f t="shared" si="3576"/>
        <v>0</v>
      </c>
      <c r="D10122" s="9">
        <f t="shared" si="3563"/>
        <v>0</v>
      </c>
      <c r="E10122" s="9">
        <f t="shared" si="3563"/>
        <v>0</v>
      </c>
      <c r="F10122" s="9">
        <f t="shared" si="3577"/>
        <v>0</v>
      </c>
      <c r="G10122" s="9">
        <f t="shared" ref="G10122:H10122" si="3595">SUM(G10385,G11700,G15908,G16171)</f>
        <v>0</v>
      </c>
      <c r="H10122" s="467">
        <f t="shared" si="3595"/>
        <v>0</v>
      </c>
      <c r="I10122" s="9">
        <f t="shared" si="3579"/>
        <v>0</v>
      </c>
      <c r="J10122" s="9">
        <f t="shared" si="3591"/>
        <v>0</v>
      </c>
      <c r="K10122" s="467">
        <f t="shared" si="3591"/>
        <v>0</v>
      </c>
      <c r="L10122" s="9">
        <f t="shared" si="3580"/>
        <v>0</v>
      </c>
      <c r="M10122" s="9">
        <f t="shared" ref="M10122:N10122" si="3596">SUM(M10385,M11700,M15908,M16171)</f>
        <v>0</v>
      </c>
      <c r="N10122" s="467">
        <f t="shared" si="3596"/>
        <v>0</v>
      </c>
    </row>
    <row r="10123" spans="1:14" customFormat="1" ht="30.75" hidden="1" customHeight="1" thickBot="1" x14ac:dyDescent="0.3">
      <c r="A10123" s="1" t="s">
        <v>0</v>
      </c>
      <c r="B10123" s="8" t="s">
        <v>109</v>
      </c>
      <c r="C10123" s="9">
        <f t="shared" si="3576"/>
        <v>0</v>
      </c>
      <c r="D10123" s="9">
        <f t="shared" si="3563"/>
        <v>0</v>
      </c>
      <c r="E10123" s="9">
        <f t="shared" si="3563"/>
        <v>0</v>
      </c>
      <c r="F10123" s="9">
        <f t="shared" si="3577"/>
        <v>0</v>
      </c>
      <c r="G10123" s="9">
        <f t="shared" ref="G10123:H10123" si="3597">SUM(G10386,G11701,G15909,G16172)</f>
        <v>0</v>
      </c>
      <c r="H10123" s="467">
        <f t="shared" si="3597"/>
        <v>0</v>
      </c>
      <c r="I10123" s="9">
        <f t="shared" si="3579"/>
        <v>0</v>
      </c>
      <c r="J10123" s="9">
        <f t="shared" si="3591"/>
        <v>0</v>
      </c>
      <c r="K10123" s="467">
        <f t="shared" si="3591"/>
        <v>0</v>
      </c>
      <c r="L10123" s="9">
        <f t="shared" si="3580"/>
        <v>0</v>
      </c>
      <c r="M10123" s="9">
        <f t="shared" ref="M10123:N10123" si="3598">SUM(M10386,M11701,M15909,M16172)</f>
        <v>0</v>
      </c>
      <c r="N10123" s="467">
        <f t="shared" si="3598"/>
        <v>0</v>
      </c>
    </row>
    <row r="10124" spans="1:14" customFormat="1" ht="30.75" hidden="1" customHeight="1" thickBot="1" x14ac:dyDescent="0.3">
      <c r="A10124" s="1" t="s">
        <v>0</v>
      </c>
      <c r="B10124" s="8" t="s">
        <v>111</v>
      </c>
      <c r="C10124" s="9">
        <f t="shared" si="3576"/>
        <v>0</v>
      </c>
      <c r="D10124" s="9">
        <f t="shared" si="3563"/>
        <v>0</v>
      </c>
      <c r="E10124" s="9">
        <f t="shared" si="3563"/>
        <v>0</v>
      </c>
      <c r="F10124" s="9">
        <f t="shared" si="3577"/>
        <v>0</v>
      </c>
      <c r="G10124" s="9">
        <f t="shared" ref="G10124:H10124" si="3599">SUM(G10387,G11702,G15910,G16173)</f>
        <v>0</v>
      </c>
      <c r="H10124" s="467">
        <f t="shared" si="3599"/>
        <v>0</v>
      </c>
      <c r="I10124" s="9">
        <f t="shared" si="3579"/>
        <v>0</v>
      </c>
      <c r="J10124" s="9">
        <f t="shared" si="3591"/>
        <v>0</v>
      </c>
      <c r="K10124" s="467">
        <f t="shared" si="3591"/>
        <v>0</v>
      </c>
      <c r="L10124" s="9">
        <f t="shared" si="3580"/>
        <v>0</v>
      </c>
      <c r="M10124" s="9">
        <f t="shared" ref="M10124:N10124" si="3600">SUM(M10387,M11702,M15910,M16173)</f>
        <v>0</v>
      </c>
      <c r="N10124" s="467">
        <f t="shared" si="3600"/>
        <v>0</v>
      </c>
    </row>
    <row r="10125" spans="1:14" customFormat="1" ht="15.75" hidden="1" customHeight="1" thickBot="1" x14ac:dyDescent="0.3">
      <c r="A10125" s="1" t="s">
        <v>0</v>
      </c>
      <c r="B10125" s="8" t="s">
        <v>110</v>
      </c>
      <c r="C10125" s="9">
        <f t="shared" si="3576"/>
        <v>0</v>
      </c>
      <c r="D10125" s="9">
        <f t="shared" ref="D10125:E10140" si="3601">SUM(D10388,D11703,D15911,D16174)</f>
        <v>0</v>
      </c>
      <c r="E10125" s="9">
        <f t="shared" si="3601"/>
        <v>0</v>
      </c>
      <c r="F10125" s="9">
        <f t="shared" si="3577"/>
        <v>0</v>
      </c>
      <c r="G10125" s="9">
        <f t="shared" ref="G10125:H10125" si="3602">SUM(G10388,G11703,G15911,G16174)</f>
        <v>0</v>
      </c>
      <c r="H10125" s="467">
        <f t="shared" si="3602"/>
        <v>0</v>
      </c>
      <c r="I10125" s="9">
        <f t="shared" si="3579"/>
        <v>0</v>
      </c>
      <c r="J10125" s="9">
        <f t="shared" si="3591"/>
        <v>0</v>
      </c>
      <c r="K10125" s="467">
        <f t="shared" si="3591"/>
        <v>0</v>
      </c>
      <c r="L10125" s="9">
        <f t="shared" si="3580"/>
        <v>0</v>
      </c>
      <c r="M10125" s="9">
        <f t="shared" ref="M10125:N10125" si="3603">SUM(M10388,M11703,M15911,M16174)</f>
        <v>0</v>
      </c>
      <c r="N10125" s="467">
        <f t="shared" si="3603"/>
        <v>0</v>
      </c>
    </row>
    <row r="10126" spans="1:14" customFormat="1" ht="45.75" hidden="1" customHeight="1" thickBot="1" x14ac:dyDescent="0.3">
      <c r="A10126" s="1" t="s">
        <v>0</v>
      </c>
      <c r="B10126" s="6" t="s">
        <v>117</v>
      </c>
      <c r="C10126" s="9">
        <f t="shared" si="3576"/>
        <v>0</v>
      </c>
      <c r="D10126" s="9">
        <f t="shared" si="3601"/>
        <v>0</v>
      </c>
      <c r="E10126" s="9">
        <f t="shared" si="3601"/>
        <v>0</v>
      </c>
      <c r="F10126" s="9">
        <f t="shared" si="3577"/>
        <v>0</v>
      </c>
      <c r="G10126" s="9">
        <f t="shared" ref="G10126:H10126" si="3604">SUM(G10389,G11704,G15912,G16175)</f>
        <v>0</v>
      </c>
      <c r="H10126" s="467">
        <f t="shared" si="3604"/>
        <v>0</v>
      </c>
      <c r="I10126" s="9">
        <f t="shared" si="3579"/>
        <v>0</v>
      </c>
      <c r="J10126" s="9">
        <f t="shared" si="3591"/>
        <v>0</v>
      </c>
      <c r="K10126" s="467">
        <f t="shared" si="3591"/>
        <v>0</v>
      </c>
      <c r="L10126" s="9">
        <f t="shared" si="3580"/>
        <v>0</v>
      </c>
      <c r="M10126" s="9">
        <f t="shared" ref="M10126:N10126" si="3605">SUM(M10389,M11704,M15912,M16175)</f>
        <v>0</v>
      </c>
      <c r="N10126" s="467">
        <f t="shared" si="3605"/>
        <v>0</v>
      </c>
    </row>
    <row r="10127" spans="1:14" customFormat="1" ht="15.75" hidden="1" customHeight="1" thickBot="1" x14ac:dyDescent="0.3">
      <c r="A10127" s="1" t="s">
        <v>0</v>
      </c>
      <c r="B10127" s="7" t="s">
        <v>100</v>
      </c>
      <c r="C10127" s="9">
        <f t="shared" si="3576"/>
        <v>0</v>
      </c>
      <c r="D10127" s="9">
        <f t="shared" si="3601"/>
        <v>0</v>
      </c>
      <c r="E10127" s="9">
        <f t="shared" si="3601"/>
        <v>0</v>
      </c>
      <c r="F10127" s="9">
        <f t="shared" si="3577"/>
        <v>0</v>
      </c>
      <c r="G10127" s="9">
        <f t="shared" ref="G10127:H10127" si="3606">SUM(G10390,G11705,G15913,G16176)</f>
        <v>0</v>
      </c>
      <c r="H10127" s="467">
        <f t="shared" si="3606"/>
        <v>0</v>
      </c>
      <c r="I10127" s="9">
        <f t="shared" si="3579"/>
        <v>0</v>
      </c>
      <c r="J10127" s="9">
        <f t="shared" si="3591"/>
        <v>0</v>
      </c>
      <c r="K10127" s="467">
        <f t="shared" si="3591"/>
        <v>0</v>
      </c>
      <c r="L10127" s="9">
        <f t="shared" si="3580"/>
        <v>0</v>
      </c>
      <c r="M10127" s="9">
        <f t="shared" ref="M10127:N10127" si="3607">SUM(M10390,M11705,M15913,M16176)</f>
        <v>0</v>
      </c>
      <c r="N10127" s="467">
        <f t="shared" si="3607"/>
        <v>0</v>
      </c>
    </row>
    <row r="10128" spans="1:14" customFormat="1" ht="15" hidden="1" customHeight="1" x14ac:dyDescent="0.25">
      <c r="A10128" s="133" t="s">
        <v>0</v>
      </c>
      <c r="B10128" s="138" t="s">
        <v>101</v>
      </c>
      <c r="C10128" s="135">
        <f t="shared" si="3576"/>
        <v>0</v>
      </c>
      <c r="D10128" s="135">
        <f t="shared" si="3601"/>
        <v>0</v>
      </c>
      <c r="E10128" s="135">
        <f t="shared" si="3601"/>
        <v>0</v>
      </c>
      <c r="F10128" s="135">
        <f t="shared" si="3577"/>
        <v>0</v>
      </c>
      <c r="G10128" s="135">
        <f t="shared" ref="G10128:H10128" si="3608">SUM(G10391,G11706,G15914,G16177)</f>
        <v>0</v>
      </c>
      <c r="H10128" s="476">
        <f t="shared" si="3608"/>
        <v>0</v>
      </c>
      <c r="I10128" s="135">
        <f t="shared" si="3579"/>
        <v>0</v>
      </c>
      <c r="J10128" s="135">
        <f t="shared" si="3591"/>
        <v>0</v>
      </c>
      <c r="K10128" s="476">
        <f t="shared" si="3591"/>
        <v>0</v>
      </c>
      <c r="L10128" s="135">
        <f t="shared" si="3580"/>
        <v>0</v>
      </c>
      <c r="M10128" s="135">
        <f t="shared" ref="M10128:N10128" si="3609">SUM(M10391,M11706,M15914,M16177)</f>
        <v>0</v>
      </c>
      <c r="N10128" s="476">
        <f t="shared" si="3609"/>
        <v>0</v>
      </c>
    </row>
    <row r="10129" spans="1:14" s="333" customFormat="1" ht="0.75" hidden="1" customHeight="1" thickBot="1" x14ac:dyDescent="0.25">
      <c r="A10129" s="334" t="s">
        <v>0</v>
      </c>
      <c r="B10129" s="339" t="s">
        <v>118</v>
      </c>
      <c r="C10129" s="338">
        <f t="shared" si="3576"/>
        <v>0.41</v>
      </c>
      <c r="D10129" s="338">
        <f t="shared" si="3601"/>
        <v>0.41</v>
      </c>
      <c r="E10129" s="338">
        <f t="shared" si="3601"/>
        <v>0</v>
      </c>
      <c r="F10129" s="338">
        <f t="shared" si="3577"/>
        <v>0</v>
      </c>
      <c r="G10129" s="338">
        <f t="shared" ref="G10129:H10129" si="3610">SUM(G10392,G11707,G15915,G16178)</f>
        <v>0</v>
      </c>
      <c r="H10129" s="483">
        <f t="shared" si="3610"/>
        <v>0</v>
      </c>
      <c r="I10129" s="338">
        <f t="shared" si="3579"/>
        <v>0</v>
      </c>
      <c r="J10129" s="338">
        <f t="shared" si="3591"/>
        <v>0</v>
      </c>
      <c r="K10129" s="483">
        <f t="shared" si="3591"/>
        <v>0</v>
      </c>
      <c r="L10129" s="338">
        <f t="shared" si="3580"/>
        <v>0</v>
      </c>
      <c r="M10129" s="338">
        <f t="shared" ref="M10129:N10129" si="3611">SUM(M10392,M11707,M15915,M16178)</f>
        <v>0</v>
      </c>
      <c r="N10129" s="483">
        <f t="shared" si="3611"/>
        <v>0</v>
      </c>
    </row>
    <row r="10130" spans="1:14" customFormat="1" ht="15.75" hidden="1" customHeight="1" thickBot="1" x14ac:dyDescent="0.3">
      <c r="A10130" s="140" t="s">
        <v>0</v>
      </c>
      <c r="B10130" s="147" t="s">
        <v>119</v>
      </c>
      <c r="C10130" s="142">
        <f t="shared" si="3576"/>
        <v>0</v>
      </c>
      <c r="D10130" s="142">
        <f t="shared" si="3601"/>
        <v>0</v>
      </c>
      <c r="E10130" s="142">
        <f t="shared" si="3601"/>
        <v>0</v>
      </c>
      <c r="F10130" s="142">
        <f t="shared" si="3577"/>
        <v>0</v>
      </c>
      <c r="G10130" s="142">
        <f t="shared" ref="G10130:H10130" si="3612">SUM(G10393,G11708,G15916,G16179)</f>
        <v>0</v>
      </c>
      <c r="H10130" s="477">
        <f t="shared" si="3612"/>
        <v>0</v>
      </c>
      <c r="I10130" s="142">
        <f t="shared" si="3579"/>
        <v>0</v>
      </c>
      <c r="J10130" s="142">
        <f t="shared" si="3591"/>
        <v>0</v>
      </c>
      <c r="K10130" s="477">
        <f t="shared" si="3591"/>
        <v>0</v>
      </c>
      <c r="L10130" s="142">
        <f t="shared" si="3580"/>
        <v>0</v>
      </c>
      <c r="M10130" s="142">
        <f t="shared" ref="M10130:N10130" si="3613">SUM(M10393,M11708,M15916,M16179)</f>
        <v>0</v>
      </c>
      <c r="N10130" s="477">
        <f t="shared" si="3613"/>
        <v>0</v>
      </c>
    </row>
    <row r="10131" spans="1:14" customFormat="1" ht="15.75" hidden="1" customHeight="1" thickBot="1" x14ac:dyDescent="0.3">
      <c r="A10131" s="1" t="s">
        <v>0</v>
      </c>
      <c r="B10131" s="5" t="s">
        <v>120</v>
      </c>
      <c r="C10131" s="9">
        <f t="shared" si="3576"/>
        <v>0</v>
      </c>
      <c r="D10131" s="9">
        <f t="shared" si="3601"/>
        <v>0</v>
      </c>
      <c r="E10131" s="9">
        <f t="shared" si="3601"/>
        <v>0</v>
      </c>
      <c r="F10131" s="9">
        <f t="shared" si="3577"/>
        <v>0</v>
      </c>
      <c r="G10131" s="9">
        <f t="shared" ref="G10131:H10131" si="3614">SUM(G10394,G11709,G15917,G16180)</f>
        <v>0</v>
      </c>
      <c r="H10131" s="467">
        <f t="shared" si="3614"/>
        <v>0</v>
      </c>
      <c r="I10131" s="9">
        <f t="shared" si="3579"/>
        <v>0</v>
      </c>
      <c r="J10131" s="9">
        <f t="shared" si="3591"/>
        <v>0</v>
      </c>
      <c r="K10131" s="467">
        <f t="shared" si="3591"/>
        <v>0</v>
      </c>
      <c r="L10131" s="9">
        <f t="shared" si="3580"/>
        <v>0</v>
      </c>
      <c r="M10131" s="9">
        <f t="shared" ref="M10131:N10131" si="3615">SUM(M10394,M11709,M15917,M16180)</f>
        <v>0</v>
      </c>
      <c r="N10131" s="467">
        <f t="shared" si="3615"/>
        <v>0</v>
      </c>
    </row>
    <row r="10132" spans="1:14" customFormat="1" ht="15" hidden="1" customHeight="1" x14ac:dyDescent="0.25">
      <c r="A10132" s="133" t="s">
        <v>0</v>
      </c>
      <c r="B10132" s="136" t="s">
        <v>121</v>
      </c>
      <c r="C10132" s="135">
        <f t="shared" si="3576"/>
        <v>0</v>
      </c>
      <c r="D10132" s="135">
        <f t="shared" si="3601"/>
        <v>0</v>
      </c>
      <c r="E10132" s="135">
        <f t="shared" si="3601"/>
        <v>0</v>
      </c>
      <c r="F10132" s="135">
        <f t="shared" si="3577"/>
        <v>0</v>
      </c>
      <c r="G10132" s="135">
        <f t="shared" ref="G10132:H10132" si="3616">SUM(G10395,G11710,G15918,G16181)</f>
        <v>0</v>
      </c>
      <c r="H10132" s="476">
        <f t="shared" si="3616"/>
        <v>0</v>
      </c>
      <c r="I10132" s="135">
        <f t="shared" si="3579"/>
        <v>0</v>
      </c>
      <c r="J10132" s="135">
        <f t="shared" si="3591"/>
        <v>0</v>
      </c>
      <c r="K10132" s="476">
        <f t="shared" si="3591"/>
        <v>0</v>
      </c>
      <c r="L10132" s="135">
        <f t="shared" si="3580"/>
        <v>0</v>
      </c>
      <c r="M10132" s="135">
        <f t="shared" ref="M10132:N10132" si="3617">SUM(M10395,M11710,M15918,M16181)</f>
        <v>0</v>
      </c>
      <c r="N10132" s="476">
        <f t="shared" si="3617"/>
        <v>0</v>
      </c>
    </row>
    <row r="10133" spans="1:14" customFormat="1" ht="22.5" customHeight="1" x14ac:dyDescent="0.25">
      <c r="A10133" s="151" t="s">
        <v>0</v>
      </c>
      <c r="B10133" s="157" t="s">
        <v>122</v>
      </c>
      <c r="C10133" s="155">
        <f t="shared" si="3576"/>
        <v>0.41</v>
      </c>
      <c r="D10133" s="155">
        <f t="shared" si="3601"/>
        <v>0.41</v>
      </c>
      <c r="E10133" s="155">
        <f t="shared" si="3601"/>
        <v>0</v>
      </c>
      <c r="F10133" s="155">
        <f t="shared" si="3577"/>
        <v>0</v>
      </c>
      <c r="G10133" s="155">
        <f t="shared" ref="G10133:H10133" si="3618">SUM(G10396,G11711,G15919,G16182)</f>
        <v>0</v>
      </c>
      <c r="H10133" s="505">
        <f t="shared" si="3618"/>
        <v>0</v>
      </c>
      <c r="I10133" s="155">
        <f t="shared" si="3579"/>
        <v>0</v>
      </c>
      <c r="J10133" s="155">
        <f t="shared" si="3591"/>
        <v>0</v>
      </c>
      <c r="K10133" s="505">
        <f t="shared" si="3591"/>
        <v>0</v>
      </c>
      <c r="L10133" s="155">
        <f t="shared" si="3580"/>
        <v>0</v>
      </c>
      <c r="M10133" s="155">
        <f t="shared" ref="M10133:N10133" si="3619">SUM(M10396,M11711,M15919,M16182)</f>
        <v>0</v>
      </c>
      <c r="N10133" s="505">
        <f t="shared" si="3619"/>
        <v>0</v>
      </c>
    </row>
    <row r="10134" spans="1:14" customFormat="1" ht="18" hidden="1" customHeight="1" thickTop="1" thickBot="1" x14ac:dyDescent="0.3">
      <c r="A10134" s="151" t="s">
        <v>0</v>
      </c>
      <c r="B10134" s="158" t="s">
        <v>120</v>
      </c>
      <c r="C10134" s="155">
        <f t="shared" si="3576"/>
        <v>0</v>
      </c>
      <c r="D10134" s="155">
        <f t="shared" si="3601"/>
        <v>0</v>
      </c>
      <c r="E10134" s="155">
        <f t="shared" si="3601"/>
        <v>0</v>
      </c>
      <c r="F10134" s="155">
        <f t="shared" si="3577"/>
        <v>0</v>
      </c>
      <c r="G10134" s="155">
        <f t="shared" ref="G10134:H10134" si="3620">SUM(G10397,G11712,G15920,G16183)</f>
        <v>0</v>
      </c>
      <c r="H10134" s="505">
        <f t="shared" si="3620"/>
        <v>0</v>
      </c>
      <c r="I10134" s="155">
        <f t="shared" si="3579"/>
        <v>0</v>
      </c>
      <c r="J10134" s="155">
        <f t="shared" si="3591"/>
        <v>0</v>
      </c>
      <c r="K10134" s="505">
        <f t="shared" si="3591"/>
        <v>0</v>
      </c>
      <c r="L10134" s="155">
        <f t="shared" si="3580"/>
        <v>0</v>
      </c>
      <c r="M10134" s="155">
        <f t="shared" ref="M10134:N10134" si="3621">SUM(M10397,M11712,M15920,M16183)</f>
        <v>0</v>
      </c>
      <c r="N10134" s="505">
        <f t="shared" si="3621"/>
        <v>0</v>
      </c>
    </row>
    <row r="10135" spans="1:14" customFormat="1" ht="19.5" hidden="1" customHeight="1" thickTop="1" thickBot="1" x14ac:dyDescent="0.3">
      <c r="A10135" s="151" t="s">
        <v>0</v>
      </c>
      <c r="B10135" s="158" t="s">
        <v>121</v>
      </c>
      <c r="C10135" s="155">
        <f t="shared" si="3576"/>
        <v>0</v>
      </c>
      <c r="D10135" s="155">
        <f t="shared" si="3601"/>
        <v>0</v>
      </c>
      <c r="E10135" s="155">
        <f t="shared" si="3601"/>
        <v>0</v>
      </c>
      <c r="F10135" s="155">
        <f t="shared" si="3577"/>
        <v>0</v>
      </c>
      <c r="G10135" s="155">
        <f t="shared" ref="G10135:H10135" si="3622">SUM(G10398,G11713,G15921,G16184)</f>
        <v>0</v>
      </c>
      <c r="H10135" s="505">
        <f t="shared" si="3622"/>
        <v>0</v>
      </c>
      <c r="I10135" s="155">
        <f t="shared" si="3579"/>
        <v>0</v>
      </c>
      <c r="J10135" s="155">
        <f t="shared" si="3591"/>
        <v>0</v>
      </c>
      <c r="K10135" s="505">
        <f t="shared" si="3591"/>
        <v>0</v>
      </c>
      <c r="L10135" s="155">
        <f t="shared" si="3580"/>
        <v>0</v>
      </c>
      <c r="M10135" s="155">
        <f t="shared" ref="M10135:N10135" si="3623">SUM(M10398,M11713,M15921,M16184)</f>
        <v>0</v>
      </c>
      <c r="N10135" s="505">
        <f t="shared" si="3623"/>
        <v>0</v>
      </c>
    </row>
    <row r="10136" spans="1:14" customFormat="1" ht="51" customHeight="1" x14ac:dyDescent="0.25">
      <c r="A10136" s="151" t="s">
        <v>0</v>
      </c>
      <c r="B10136" s="157" t="s">
        <v>123</v>
      </c>
      <c r="C10136" s="155">
        <f t="shared" si="3576"/>
        <v>0.41</v>
      </c>
      <c r="D10136" s="155">
        <f>D10137</f>
        <v>0.41</v>
      </c>
      <c r="E10136" s="155">
        <f t="shared" si="3601"/>
        <v>0</v>
      </c>
      <c r="F10136" s="155">
        <f t="shared" si="3577"/>
        <v>0</v>
      </c>
      <c r="G10136" s="155">
        <f t="shared" ref="G10136:H10136" si="3624">SUM(G10399,G11714,G15922,G16185)</f>
        <v>0</v>
      </c>
      <c r="H10136" s="505">
        <f t="shared" si="3624"/>
        <v>0</v>
      </c>
      <c r="I10136" s="155">
        <f t="shared" si="3579"/>
        <v>0</v>
      </c>
      <c r="J10136" s="155">
        <f t="shared" ref="J10136:K10151" si="3625">SUM(J10399,J11714,J15922,J16185)</f>
        <v>0</v>
      </c>
      <c r="K10136" s="505">
        <f t="shared" si="3625"/>
        <v>0</v>
      </c>
      <c r="L10136" s="155">
        <f t="shared" si="3580"/>
        <v>0</v>
      </c>
      <c r="M10136" s="155">
        <f t="shared" ref="M10136:N10136" si="3626">SUM(M10399,M11714,M15922,M16185)</f>
        <v>0</v>
      </c>
      <c r="N10136" s="505">
        <f t="shared" si="3626"/>
        <v>0</v>
      </c>
    </row>
    <row r="10137" spans="1:14" customFormat="1" ht="21" customHeight="1" x14ac:dyDescent="0.25">
      <c r="A10137" s="151" t="s">
        <v>0</v>
      </c>
      <c r="B10137" s="158" t="s">
        <v>120</v>
      </c>
      <c r="C10137" s="155">
        <f t="shared" si="3576"/>
        <v>0.41</v>
      </c>
      <c r="D10137" s="155">
        <f t="shared" si="3601"/>
        <v>0.41</v>
      </c>
      <c r="E10137" s="155">
        <f t="shared" si="3601"/>
        <v>0</v>
      </c>
      <c r="F10137" s="155">
        <f t="shared" si="3577"/>
        <v>0</v>
      </c>
      <c r="G10137" s="155">
        <f t="shared" ref="G10137:H10137" si="3627">SUM(G10400,G11715,G15923,G16186)</f>
        <v>0</v>
      </c>
      <c r="H10137" s="505">
        <f t="shared" si="3627"/>
        <v>0</v>
      </c>
      <c r="I10137" s="155">
        <f t="shared" si="3579"/>
        <v>0</v>
      </c>
      <c r="J10137" s="155">
        <f t="shared" si="3625"/>
        <v>0</v>
      </c>
      <c r="K10137" s="505">
        <f t="shared" si="3625"/>
        <v>0</v>
      </c>
      <c r="L10137" s="155">
        <f t="shared" si="3580"/>
        <v>0</v>
      </c>
      <c r="M10137" s="155">
        <f t="shared" ref="M10137:N10137" si="3628">SUM(M10400,M11715,M15923,M16186)</f>
        <v>0</v>
      </c>
      <c r="N10137" s="505">
        <f t="shared" si="3628"/>
        <v>0</v>
      </c>
    </row>
    <row r="10138" spans="1:14" customFormat="1" ht="27.75" hidden="1" customHeight="1" thickTop="1" x14ac:dyDescent="0.25">
      <c r="A10138" s="143" t="s">
        <v>0</v>
      </c>
      <c r="B10138" s="144" t="s">
        <v>121</v>
      </c>
      <c r="C10138" s="145">
        <f t="shared" si="3576"/>
        <v>0</v>
      </c>
      <c r="D10138" s="145">
        <f t="shared" si="3601"/>
        <v>0</v>
      </c>
      <c r="E10138" s="145">
        <f t="shared" si="3601"/>
        <v>0</v>
      </c>
      <c r="F10138" s="145">
        <f t="shared" si="3577"/>
        <v>0</v>
      </c>
      <c r="G10138" s="145">
        <f t="shared" ref="G10138:H10138" si="3629">SUM(G10401,G11716,G15924,G16187)</f>
        <v>0</v>
      </c>
      <c r="H10138" s="485">
        <f t="shared" si="3629"/>
        <v>0</v>
      </c>
      <c r="I10138" s="145">
        <f t="shared" si="3579"/>
        <v>0</v>
      </c>
      <c r="J10138" s="145">
        <f t="shared" si="3625"/>
        <v>0</v>
      </c>
      <c r="K10138" s="485">
        <f t="shared" si="3625"/>
        <v>0</v>
      </c>
      <c r="L10138" s="145">
        <f t="shared" si="3580"/>
        <v>0</v>
      </c>
      <c r="M10138" s="145">
        <f t="shared" ref="M10138:N10138" si="3630">SUM(M10401,M11716,M15924,M16187)</f>
        <v>0</v>
      </c>
      <c r="N10138" s="485">
        <f t="shared" si="3630"/>
        <v>0</v>
      </c>
    </row>
    <row r="10139" spans="1:14" s="333" customFormat="1" ht="12.75" hidden="1" customHeight="1" x14ac:dyDescent="0.2">
      <c r="A10139" s="334" t="s">
        <v>0</v>
      </c>
      <c r="B10139" s="339" t="s">
        <v>124</v>
      </c>
      <c r="C10139" s="338">
        <f t="shared" si="3576"/>
        <v>0</v>
      </c>
      <c r="D10139" s="338">
        <v>0</v>
      </c>
      <c r="E10139" s="338">
        <f t="shared" si="3601"/>
        <v>0</v>
      </c>
      <c r="F10139" s="338">
        <f t="shared" si="3577"/>
        <v>0</v>
      </c>
      <c r="G10139" s="338">
        <f t="shared" ref="G10139:H10139" si="3631">SUM(G10402,G11717,G15925,G16188)</f>
        <v>0</v>
      </c>
      <c r="H10139" s="483">
        <f t="shared" si="3631"/>
        <v>0</v>
      </c>
      <c r="I10139" s="338">
        <f t="shared" si="3579"/>
        <v>0</v>
      </c>
      <c r="J10139" s="338">
        <f t="shared" si="3625"/>
        <v>0</v>
      </c>
      <c r="K10139" s="483">
        <f t="shared" si="3625"/>
        <v>0</v>
      </c>
      <c r="L10139" s="338">
        <f t="shared" si="3580"/>
        <v>0</v>
      </c>
      <c r="M10139" s="338">
        <f t="shared" ref="M10139:N10139" si="3632">SUM(M10402,M11717,M15925,M16188)</f>
        <v>0</v>
      </c>
      <c r="N10139" s="483">
        <f t="shared" si="3632"/>
        <v>0</v>
      </c>
    </row>
    <row r="10140" spans="1:14" customFormat="1" ht="18" hidden="1" customHeight="1" x14ac:dyDescent="0.25">
      <c r="A10140" s="143" t="s">
        <v>0</v>
      </c>
      <c r="B10140" s="150" t="s">
        <v>125</v>
      </c>
      <c r="C10140" s="145">
        <f t="shared" si="3576"/>
        <v>0</v>
      </c>
      <c r="D10140" s="145">
        <f t="shared" si="3601"/>
        <v>0</v>
      </c>
      <c r="E10140" s="145">
        <f t="shared" si="3601"/>
        <v>0</v>
      </c>
      <c r="F10140" s="145">
        <f t="shared" si="3577"/>
        <v>0</v>
      </c>
      <c r="G10140" s="145">
        <f t="shared" ref="G10140:H10140" si="3633">SUM(G10403,G11718,G15926,G16189)</f>
        <v>0</v>
      </c>
      <c r="H10140" s="485">
        <f t="shared" si="3633"/>
        <v>0</v>
      </c>
      <c r="I10140" s="145">
        <f t="shared" si="3579"/>
        <v>0</v>
      </c>
      <c r="J10140" s="145">
        <f t="shared" si="3625"/>
        <v>0</v>
      </c>
      <c r="K10140" s="485">
        <f t="shared" si="3625"/>
        <v>0</v>
      </c>
      <c r="L10140" s="145">
        <f t="shared" si="3580"/>
        <v>0</v>
      </c>
      <c r="M10140" s="145">
        <f t="shared" ref="M10140:N10140" si="3634">SUM(M10403,M11718,M15926,M16189)</f>
        <v>0</v>
      </c>
      <c r="N10140" s="485">
        <f t="shared" si="3634"/>
        <v>0</v>
      </c>
    </row>
    <row r="10141" spans="1:14" customFormat="1" ht="21" hidden="1" customHeight="1" x14ac:dyDescent="0.25">
      <c r="A10141" s="151" t="s">
        <v>0</v>
      </c>
      <c r="B10141" s="157" t="s">
        <v>126</v>
      </c>
      <c r="C10141" s="155">
        <f t="shared" si="3576"/>
        <v>0</v>
      </c>
      <c r="D10141" s="155">
        <v>0</v>
      </c>
      <c r="E10141" s="155">
        <f t="shared" ref="D10141:E10156" si="3635">SUM(E10404,E11719,E15927,E16190)</f>
        <v>0</v>
      </c>
      <c r="F10141" s="161">
        <f t="shared" si="3577"/>
        <v>6.2</v>
      </c>
      <c r="G10141" s="161">
        <f t="shared" ref="G10141:H10141" si="3636">SUM(G10404,G11719,G15927,G16190)</f>
        <v>6.2</v>
      </c>
      <c r="H10141" s="530">
        <f t="shared" si="3636"/>
        <v>0</v>
      </c>
      <c r="I10141" s="161">
        <f t="shared" si="3579"/>
        <v>4.72</v>
      </c>
      <c r="J10141" s="161">
        <f t="shared" si="3625"/>
        <v>4.72</v>
      </c>
      <c r="K10141" s="530">
        <f t="shared" si="3625"/>
        <v>0</v>
      </c>
      <c r="L10141" s="161">
        <f t="shared" si="3580"/>
        <v>0</v>
      </c>
      <c r="M10141" s="161">
        <f t="shared" ref="M10141:N10141" si="3637">SUM(M10404,M11719,M15927,M16190)</f>
        <v>0</v>
      </c>
      <c r="N10141" s="530">
        <f t="shared" si="3637"/>
        <v>0</v>
      </c>
    </row>
    <row r="10142" spans="1:14" customFormat="1" ht="24.75" hidden="1" customHeight="1" x14ac:dyDescent="0.25">
      <c r="A10142" s="151" t="s">
        <v>0</v>
      </c>
      <c r="B10142" s="158" t="s">
        <v>127</v>
      </c>
      <c r="C10142" s="155">
        <f t="shared" si="3576"/>
        <v>0</v>
      </c>
      <c r="D10142" s="155">
        <v>0</v>
      </c>
      <c r="E10142" s="155">
        <f t="shared" si="3635"/>
        <v>0</v>
      </c>
      <c r="F10142" s="161">
        <f t="shared" si="3577"/>
        <v>0</v>
      </c>
      <c r="G10142" s="161">
        <f t="shared" ref="G10142:H10142" si="3638">SUM(G10405,G11720,G15928,G16191)</f>
        <v>0</v>
      </c>
      <c r="H10142" s="530">
        <f t="shared" si="3638"/>
        <v>0</v>
      </c>
      <c r="I10142" s="161">
        <f t="shared" si="3579"/>
        <v>0</v>
      </c>
      <c r="J10142" s="161">
        <f t="shared" si="3625"/>
        <v>0</v>
      </c>
      <c r="K10142" s="530">
        <f t="shared" si="3625"/>
        <v>0</v>
      </c>
      <c r="L10142" s="161">
        <f t="shared" si="3580"/>
        <v>0</v>
      </c>
      <c r="M10142" s="161">
        <f t="shared" ref="M10142:N10142" si="3639">SUM(M10405,M11720,M15928,M16191)</f>
        <v>0</v>
      </c>
      <c r="N10142" s="530">
        <f t="shared" si="3639"/>
        <v>0</v>
      </c>
    </row>
    <row r="10143" spans="1:14" customFormat="1" ht="19.5" hidden="1" customHeight="1" thickBot="1" x14ac:dyDescent="0.3">
      <c r="A10143" s="140" t="s">
        <v>0</v>
      </c>
      <c r="B10143" s="141" t="s">
        <v>128</v>
      </c>
      <c r="C10143" s="142">
        <f t="shared" si="3576"/>
        <v>0</v>
      </c>
      <c r="D10143" s="142">
        <f t="shared" si="3635"/>
        <v>0</v>
      </c>
      <c r="E10143" s="142">
        <f t="shared" si="3635"/>
        <v>0</v>
      </c>
      <c r="F10143" s="142">
        <f t="shared" si="3577"/>
        <v>0</v>
      </c>
      <c r="G10143" s="142">
        <f t="shared" ref="G10143:H10143" si="3640">SUM(G10406,G11721,G15929,G16192)</f>
        <v>0</v>
      </c>
      <c r="H10143" s="477">
        <f t="shared" si="3640"/>
        <v>0</v>
      </c>
      <c r="I10143" s="142">
        <f t="shared" si="3579"/>
        <v>0</v>
      </c>
      <c r="J10143" s="142">
        <f t="shared" si="3625"/>
        <v>0</v>
      </c>
      <c r="K10143" s="477">
        <f t="shared" si="3625"/>
        <v>0</v>
      </c>
      <c r="L10143" s="142">
        <f t="shared" si="3580"/>
        <v>0</v>
      </c>
      <c r="M10143" s="142">
        <f t="shared" ref="M10143:N10143" si="3641">SUM(M10406,M11721,M15929,M16192)</f>
        <v>0</v>
      </c>
      <c r="N10143" s="477">
        <f t="shared" si="3641"/>
        <v>0</v>
      </c>
    </row>
    <row r="10144" spans="1:14" customFormat="1" ht="26.25" hidden="1" customHeight="1" thickTop="1" thickBot="1" x14ac:dyDescent="0.3">
      <c r="A10144" s="1" t="s">
        <v>0</v>
      </c>
      <c r="B10144" s="6" t="s">
        <v>129</v>
      </c>
      <c r="C10144" s="9">
        <f t="shared" si="3576"/>
        <v>0</v>
      </c>
      <c r="D10144" s="9">
        <f t="shared" si="3635"/>
        <v>0</v>
      </c>
      <c r="E10144" s="9">
        <f t="shared" si="3635"/>
        <v>0</v>
      </c>
      <c r="F10144" s="9">
        <f t="shared" si="3577"/>
        <v>0</v>
      </c>
      <c r="G10144" s="9">
        <f t="shared" ref="G10144:H10144" si="3642">SUM(G10407,G11722,G15930,G16193)</f>
        <v>0</v>
      </c>
      <c r="H10144" s="467">
        <f t="shared" si="3642"/>
        <v>0</v>
      </c>
      <c r="I10144" s="9">
        <f t="shared" si="3579"/>
        <v>0</v>
      </c>
      <c r="J10144" s="9">
        <f t="shared" si="3625"/>
        <v>0</v>
      </c>
      <c r="K10144" s="467">
        <f t="shared" si="3625"/>
        <v>0</v>
      </c>
      <c r="L10144" s="9">
        <f t="shared" si="3580"/>
        <v>0</v>
      </c>
      <c r="M10144" s="9">
        <f t="shared" ref="M10144:N10144" si="3643">SUM(M10407,M11722,M15930,M16193)</f>
        <v>0</v>
      </c>
      <c r="N10144" s="467">
        <f t="shared" si="3643"/>
        <v>0</v>
      </c>
    </row>
    <row r="10145" spans="1:14" customFormat="1" ht="26.25" hidden="1" customHeight="1" thickTop="1" thickBot="1" x14ac:dyDescent="0.3">
      <c r="A10145" s="1" t="s">
        <v>0</v>
      </c>
      <c r="B10145" s="6" t="s">
        <v>130</v>
      </c>
      <c r="C10145" s="9">
        <f t="shared" si="3576"/>
        <v>0</v>
      </c>
      <c r="D10145" s="9">
        <f t="shared" si="3635"/>
        <v>0</v>
      </c>
      <c r="E10145" s="9">
        <f t="shared" si="3635"/>
        <v>0</v>
      </c>
      <c r="F10145" s="9">
        <f t="shared" si="3577"/>
        <v>0</v>
      </c>
      <c r="G10145" s="9">
        <f t="shared" ref="G10145:H10145" si="3644">SUM(G10408,G11723,G15931,G16194)</f>
        <v>0</v>
      </c>
      <c r="H10145" s="467">
        <f t="shared" si="3644"/>
        <v>0</v>
      </c>
      <c r="I10145" s="9">
        <f t="shared" si="3579"/>
        <v>0</v>
      </c>
      <c r="J10145" s="9">
        <f t="shared" si="3625"/>
        <v>0</v>
      </c>
      <c r="K10145" s="467">
        <f t="shared" si="3625"/>
        <v>0</v>
      </c>
      <c r="L10145" s="9">
        <f t="shared" si="3580"/>
        <v>0</v>
      </c>
      <c r="M10145" s="9">
        <f t="shared" ref="M10145:N10145" si="3645">SUM(M10408,M11723,M15931,M16194)</f>
        <v>0</v>
      </c>
      <c r="N10145" s="467">
        <f t="shared" si="3645"/>
        <v>0</v>
      </c>
    </row>
    <row r="10146" spans="1:14" customFormat="1" ht="18.75" hidden="1" customHeight="1" thickTop="1" thickBot="1" x14ac:dyDescent="0.3">
      <c r="A10146" s="1" t="s">
        <v>0</v>
      </c>
      <c r="B10146" s="6" t="s">
        <v>131</v>
      </c>
      <c r="C10146" s="9">
        <f t="shared" si="3576"/>
        <v>0</v>
      </c>
      <c r="D10146" s="9">
        <f t="shared" si="3635"/>
        <v>0</v>
      </c>
      <c r="E10146" s="9">
        <f t="shared" si="3635"/>
        <v>0</v>
      </c>
      <c r="F10146" s="9">
        <f t="shared" si="3577"/>
        <v>0</v>
      </c>
      <c r="G10146" s="9">
        <f t="shared" ref="G10146:H10146" si="3646">SUM(G10409,G11724,G15932,G16195)</f>
        <v>0</v>
      </c>
      <c r="H10146" s="467">
        <f t="shared" si="3646"/>
        <v>0</v>
      </c>
      <c r="I10146" s="9">
        <f t="shared" si="3579"/>
        <v>0</v>
      </c>
      <c r="J10146" s="9">
        <f t="shared" si="3625"/>
        <v>0</v>
      </c>
      <c r="K10146" s="467">
        <f t="shared" si="3625"/>
        <v>0</v>
      </c>
      <c r="L10146" s="9">
        <f t="shared" si="3580"/>
        <v>0</v>
      </c>
      <c r="M10146" s="9">
        <f t="shared" ref="M10146:N10146" si="3647">SUM(M10409,M11724,M15932,M16195)</f>
        <v>0</v>
      </c>
      <c r="N10146" s="467">
        <f t="shared" si="3647"/>
        <v>0</v>
      </c>
    </row>
    <row r="10147" spans="1:14" customFormat="1" ht="12" hidden="1" customHeight="1" thickTop="1" thickBot="1" x14ac:dyDescent="0.3">
      <c r="A10147" s="1" t="s">
        <v>0</v>
      </c>
      <c r="B10147" s="6" t="s">
        <v>132</v>
      </c>
      <c r="C10147" s="9">
        <f t="shared" si="3576"/>
        <v>0</v>
      </c>
      <c r="D10147" s="9">
        <f t="shared" si="3635"/>
        <v>0</v>
      </c>
      <c r="E10147" s="9">
        <f t="shared" si="3635"/>
        <v>0</v>
      </c>
      <c r="F10147" s="9">
        <f t="shared" si="3577"/>
        <v>0</v>
      </c>
      <c r="G10147" s="9">
        <f t="shared" ref="G10147:H10147" si="3648">SUM(G10410,G11725,G15933,G16196)</f>
        <v>0</v>
      </c>
      <c r="H10147" s="467">
        <f t="shared" si="3648"/>
        <v>0</v>
      </c>
      <c r="I10147" s="9">
        <f t="shared" si="3579"/>
        <v>0</v>
      </c>
      <c r="J10147" s="9">
        <f t="shared" si="3625"/>
        <v>0</v>
      </c>
      <c r="K10147" s="467">
        <f t="shared" si="3625"/>
        <v>0</v>
      </c>
      <c r="L10147" s="9">
        <f t="shared" si="3580"/>
        <v>0</v>
      </c>
      <c r="M10147" s="9">
        <f t="shared" ref="M10147:N10147" si="3649">SUM(M10410,M11725,M15933,M16196)</f>
        <v>0</v>
      </c>
      <c r="N10147" s="467">
        <f t="shared" si="3649"/>
        <v>0</v>
      </c>
    </row>
    <row r="10148" spans="1:14" customFormat="1" ht="16.5" hidden="1" customHeight="1" thickTop="1" thickBot="1" x14ac:dyDescent="0.3">
      <c r="A10148" s="1" t="s">
        <v>0</v>
      </c>
      <c r="B10148" s="6" t="s">
        <v>133</v>
      </c>
      <c r="C10148" s="9">
        <f t="shared" si="3576"/>
        <v>0</v>
      </c>
      <c r="D10148" s="9">
        <f t="shared" si="3635"/>
        <v>0</v>
      </c>
      <c r="E10148" s="9">
        <f t="shared" si="3635"/>
        <v>0</v>
      </c>
      <c r="F10148" s="9">
        <f t="shared" si="3577"/>
        <v>0</v>
      </c>
      <c r="G10148" s="9">
        <f t="shared" ref="G10148:H10148" si="3650">SUM(G10411,G11726,G15934,G16197)</f>
        <v>0</v>
      </c>
      <c r="H10148" s="467">
        <f t="shared" si="3650"/>
        <v>0</v>
      </c>
      <c r="I10148" s="9">
        <f t="shared" si="3579"/>
        <v>0</v>
      </c>
      <c r="J10148" s="9">
        <f t="shared" si="3625"/>
        <v>0</v>
      </c>
      <c r="K10148" s="467">
        <f t="shared" si="3625"/>
        <v>0</v>
      </c>
      <c r="L10148" s="9">
        <f t="shared" si="3580"/>
        <v>0</v>
      </c>
      <c r="M10148" s="9">
        <f t="shared" ref="M10148:N10148" si="3651">SUM(M10411,M11726,M15934,M16197)</f>
        <v>0</v>
      </c>
      <c r="N10148" s="467">
        <f t="shared" si="3651"/>
        <v>0</v>
      </c>
    </row>
    <row r="10149" spans="1:14" customFormat="1" ht="3.75" hidden="1" customHeight="1" thickTop="1" thickBot="1" x14ac:dyDescent="0.3">
      <c r="A10149" s="1" t="s">
        <v>0</v>
      </c>
      <c r="B10149" s="6" t="s">
        <v>134</v>
      </c>
      <c r="C10149" s="9">
        <f t="shared" si="3576"/>
        <v>0</v>
      </c>
      <c r="D10149" s="9">
        <f t="shared" si="3635"/>
        <v>0</v>
      </c>
      <c r="E10149" s="9">
        <f t="shared" si="3635"/>
        <v>0</v>
      </c>
      <c r="F10149" s="9">
        <f t="shared" si="3577"/>
        <v>0</v>
      </c>
      <c r="G10149" s="9">
        <f t="shared" ref="G10149:H10149" si="3652">SUM(G10412,G11727,G15935,G16198)</f>
        <v>0</v>
      </c>
      <c r="H10149" s="467">
        <f t="shared" si="3652"/>
        <v>0</v>
      </c>
      <c r="I10149" s="9">
        <f t="shared" si="3579"/>
        <v>0</v>
      </c>
      <c r="J10149" s="9">
        <f t="shared" si="3625"/>
        <v>0</v>
      </c>
      <c r="K10149" s="467">
        <f t="shared" si="3625"/>
        <v>0</v>
      </c>
      <c r="L10149" s="9">
        <f t="shared" si="3580"/>
        <v>0</v>
      </c>
      <c r="M10149" s="9">
        <f t="shared" ref="M10149:N10149" si="3653">SUM(M10412,M11727,M15935,M16198)</f>
        <v>0</v>
      </c>
      <c r="N10149" s="467">
        <f t="shared" si="3653"/>
        <v>0</v>
      </c>
    </row>
    <row r="10150" spans="1:14" customFormat="1" ht="27.75" hidden="1" customHeight="1" thickTop="1" thickBot="1" x14ac:dyDescent="0.3">
      <c r="A10150" s="1" t="s">
        <v>0</v>
      </c>
      <c r="B10150" s="6" t="s">
        <v>135</v>
      </c>
      <c r="C10150" s="9">
        <f t="shared" si="3576"/>
        <v>0</v>
      </c>
      <c r="D10150" s="9">
        <f t="shared" si="3635"/>
        <v>0</v>
      </c>
      <c r="E10150" s="9">
        <f t="shared" si="3635"/>
        <v>0</v>
      </c>
      <c r="F10150" s="9">
        <f t="shared" si="3577"/>
        <v>0</v>
      </c>
      <c r="G10150" s="9">
        <f t="shared" ref="G10150:H10150" si="3654">SUM(G10413,G11728,G15936,G16199)</f>
        <v>0</v>
      </c>
      <c r="H10150" s="467">
        <f t="shared" si="3654"/>
        <v>0</v>
      </c>
      <c r="I10150" s="9">
        <f t="shared" si="3579"/>
        <v>0</v>
      </c>
      <c r="J10150" s="9">
        <f t="shared" si="3625"/>
        <v>0</v>
      </c>
      <c r="K10150" s="467">
        <f t="shared" si="3625"/>
        <v>0</v>
      </c>
      <c r="L10150" s="9">
        <f t="shared" si="3580"/>
        <v>0</v>
      </c>
      <c r="M10150" s="9">
        <f t="shared" ref="M10150:N10150" si="3655">SUM(M10413,M11728,M15936,M16199)</f>
        <v>0</v>
      </c>
      <c r="N10150" s="467">
        <f t="shared" si="3655"/>
        <v>0</v>
      </c>
    </row>
    <row r="10151" spans="1:14" customFormat="1" ht="27" hidden="1" customHeight="1" thickTop="1" thickBot="1" x14ac:dyDescent="0.3">
      <c r="A10151" s="1" t="s">
        <v>0</v>
      </c>
      <c r="B10151" s="6" t="s">
        <v>136</v>
      </c>
      <c r="C10151" s="9">
        <f t="shared" si="3576"/>
        <v>0</v>
      </c>
      <c r="D10151" s="9">
        <f t="shared" si="3635"/>
        <v>0</v>
      </c>
      <c r="E10151" s="9">
        <f t="shared" si="3635"/>
        <v>0</v>
      </c>
      <c r="F10151" s="9">
        <f t="shared" si="3577"/>
        <v>0</v>
      </c>
      <c r="G10151" s="9">
        <f t="shared" ref="G10151:H10151" si="3656">SUM(G10414,G11729,G15937,G16200)</f>
        <v>0</v>
      </c>
      <c r="H10151" s="467">
        <f t="shared" si="3656"/>
        <v>0</v>
      </c>
      <c r="I10151" s="9">
        <f t="shared" si="3579"/>
        <v>0</v>
      </c>
      <c r="J10151" s="9">
        <f t="shared" si="3625"/>
        <v>0</v>
      </c>
      <c r="K10151" s="467">
        <f t="shared" si="3625"/>
        <v>0</v>
      </c>
      <c r="L10151" s="9">
        <f t="shared" si="3580"/>
        <v>0</v>
      </c>
      <c r="M10151" s="9">
        <f t="shared" ref="M10151:N10151" si="3657">SUM(M10414,M11729,M15937,M16200)</f>
        <v>0</v>
      </c>
      <c r="N10151" s="467">
        <f t="shared" si="3657"/>
        <v>0</v>
      </c>
    </row>
    <row r="10152" spans="1:14" customFormat="1" ht="15" hidden="1" customHeight="1" thickTop="1" thickBot="1" x14ac:dyDescent="0.3">
      <c r="A10152" s="1" t="s">
        <v>0</v>
      </c>
      <c r="B10152" s="6" t="s">
        <v>137</v>
      </c>
      <c r="C10152" s="9">
        <f t="shared" si="3576"/>
        <v>0</v>
      </c>
      <c r="D10152" s="9">
        <f t="shared" si="3635"/>
        <v>0</v>
      </c>
      <c r="E10152" s="9">
        <f t="shared" si="3635"/>
        <v>0</v>
      </c>
      <c r="F10152" s="9">
        <f t="shared" si="3577"/>
        <v>0</v>
      </c>
      <c r="G10152" s="9">
        <f t="shared" ref="G10152:H10152" si="3658">SUM(G10415,G11730,G15938,G16201)</f>
        <v>0</v>
      </c>
      <c r="H10152" s="467">
        <f t="shared" si="3658"/>
        <v>0</v>
      </c>
      <c r="I10152" s="9">
        <f t="shared" si="3579"/>
        <v>0</v>
      </c>
      <c r="J10152" s="9">
        <f t="shared" ref="J10152:K10167" si="3659">SUM(J10415,J11730,J15938,J16201)</f>
        <v>0</v>
      </c>
      <c r="K10152" s="467">
        <f t="shared" si="3659"/>
        <v>0</v>
      </c>
      <c r="L10152" s="9">
        <f t="shared" si="3580"/>
        <v>0</v>
      </c>
      <c r="M10152" s="9">
        <f t="shared" ref="M10152:N10152" si="3660">SUM(M10415,M11730,M15938,M16201)</f>
        <v>0</v>
      </c>
      <c r="N10152" s="467">
        <f t="shared" si="3660"/>
        <v>0</v>
      </c>
    </row>
    <row r="10153" spans="1:14" customFormat="1" ht="21" hidden="1" customHeight="1" thickTop="1" thickBot="1" x14ac:dyDescent="0.3">
      <c r="A10153" s="1" t="s">
        <v>0</v>
      </c>
      <c r="B10153" s="6" t="s">
        <v>138</v>
      </c>
      <c r="C10153" s="9">
        <f t="shared" si="3576"/>
        <v>0</v>
      </c>
      <c r="D10153" s="9">
        <f t="shared" si="3635"/>
        <v>0</v>
      </c>
      <c r="E10153" s="9">
        <f t="shared" si="3635"/>
        <v>0</v>
      </c>
      <c r="F10153" s="9">
        <f t="shared" si="3577"/>
        <v>0</v>
      </c>
      <c r="G10153" s="9">
        <f t="shared" ref="G10153:H10153" si="3661">SUM(G10416,G11731,G15939,G16202)</f>
        <v>0</v>
      </c>
      <c r="H10153" s="467">
        <f t="shared" si="3661"/>
        <v>0</v>
      </c>
      <c r="I10153" s="9">
        <f t="shared" si="3579"/>
        <v>0</v>
      </c>
      <c r="J10153" s="9">
        <f t="shared" si="3659"/>
        <v>0</v>
      </c>
      <c r="K10153" s="467">
        <f t="shared" si="3659"/>
        <v>0</v>
      </c>
      <c r="L10153" s="9">
        <f t="shared" si="3580"/>
        <v>0</v>
      </c>
      <c r="M10153" s="9">
        <f t="shared" ref="M10153:N10153" si="3662">SUM(M10416,M11731,M15939,M16202)</f>
        <v>0</v>
      </c>
      <c r="N10153" s="467">
        <f t="shared" si="3662"/>
        <v>0</v>
      </c>
    </row>
    <row r="10154" spans="1:14" customFormat="1" ht="31.5" hidden="1" customHeight="1" thickTop="1" thickBot="1" x14ac:dyDescent="0.3">
      <c r="A10154" s="1" t="s">
        <v>0</v>
      </c>
      <c r="B10154" s="6" t="s">
        <v>139</v>
      </c>
      <c r="C10154" s="9">
        <f t="shared" si="3576"/>
        <v>0</v>
      </c>
      <c r="D10154" s="9">
        <f t="shared" si="3635"/>
        <v>0</v>
      </c>
      <c r="E10154" s="9">
        <f t="shared" si="3635"/>
        <v>0</v>
      </c>
      <c r="F10154" s="9">
        <f t="shared" si="3577"/>
        <v>0</v>
      </c>
      <c r="G10154" s="9">
        <f t="shared" ref="G10154:H10154" si="3663">SUM(G10417,G11732,G15940,G16203)</f>
        <v>0</v>
      </c>
      <c r="H10154" s="467">
        <f t="shared" si="3663"/>
        <v>0</v>
      </c>
      <c r="I10154" s="9">
        <f t="shared" si="3579"/>
        <v>0</v>
      </c>
      <c r="J10154" s="9">
        <f t="shared" si="3659"/>
        <v>0</v>
      </c>
      <c r="K10154" s="467">
        <f t="shared" si="3659"/>
        <v>0</v>
      </c>
      <c r="L10154" s="9">
        <f t="shared" si="3580"/>
        <v>0</v>
      </c>
      <c r="M10154" s="9">
        <f t="shared" ref="M10154:N10154" si="3664">SUM(M10417,M11732,M15940,M16203)</f>
        <v>0</v>
      </c>
      <c r="N10154" s="467">
        <f t="shared" si="3664"/>
        <v>0</v>
      </c>
    </row>
    <row r="10155" spans="1:14" customFormat="1" ht="30.75" hidden="1" customHeight="1" thickTop="1" thickBot="1" x14ac:dyDescent="0.3">
      <c r="A10155" s="1" t="s">
        <v>0</v>
      </c>
      <c r="B10155" s="6" t="s">
        <v>140</v>
      </c>
      <c r="C10155" s="9">
        <f t="shared" si="3576"/>
        <v>0</v>
      </c>
      <c r="D10155" s="9">
        <f t="shared" si="3635"/>
        <v>0</v>
      </c>
      <c r="E10155" s="9">
        <f t="shared" si="3635"/>
        <v>0</v>
      </c>
      <c r="F10155" s="9">
        <f t="shared" si="3577"/>
        <v>0</v>
      </c>
      <c r="G10155" s="9">
        <f t="shared" ref="G10155:H10155" si="3665">SUM(G10418,G11733,G15941,G16204)</f>
        <v>0</v>
      </c>
      <c r="H10155" s="467">
        <f t="shared" si="3665"/>
        <v>0</v>
      </c>
      <c r="I10155" s="9">
        <f t="shared" si="3579"/>
        <v>0</v>
      </c>
      <c r="J10155" s="9">
        <f t="shared" si="3659"/>
        <v>0</v>
      </c>
      <c r="K10155" s="467">
        <f t="shared" si="3659"/>
        <v>0</v>
      </c>
      <c r="L10155" s="9">
        <f t="shared" si="3580"/>
        <v>0</v>
      </c>
      <c r="M10155" s="9">
        <f t="shared" ref="M10155:N10155" si="3666">SUM(M10418,M11733,M15941,M16204)</f>
        <v>0</v>
      </c>
      <c r="N10155" s="467">
        <f t="shared" si="3666"/>
        <v>0</v>
      </c>
    </row>
    <row r="10156" spans="1:14" customFormat="1" ht="27" hidden="1" customHeight="1" thickTop="1" thickBot="1" x14ac:dyDescent="0.3">
      <c r="A10156" s="1" t="s">
        <v>0</v>
      </c>
      <c r="B10156" s="6" t="s">
        <v>141</v>
      </c>
      <c r="C10156" s="9">
        <f t="shared" si="3576"/>
        <v>0</v>
      </c>
      <c r="D10156" s="9">
        <f t="shared" si="3635"/>
        <v>0</v>
      </c>
      <c r="E10156" s="9">
        <f t="shared" si="3635"/>
        <v>0</v>
      </c>
      <c r="F10156" s="9">
        <f t="shared" si="3577"/>
        <v>0</v>
      </c>
      <c r="G10156" s="9">
        <f t="shared" ref="G10156:H10156" si="3667">SUM(G10419,G11734,G15942,G16205)</f>
        <v>0</v>
      </c>
      <c r="H10156" s="467">
        <f t="shared" si="3667"/>
        <v>0</v>
      </c>
      <c r="I10156" s="9">
        <f t="shared" si="3579"/>
        <v>0</v>
      </c>
      <c r="J10156" s="9">
        <f t="shared" si="3659"/>
        <v>0</v>
      </c>
      <c r="K10156" s="467">
        <f t="shared" si="3659"/>
        <v>0</v>
      </c>
      <c r="L10156" s="9">
        <f t="shared" si="3580"/>
        <v>0</v>
      </c>
      <c r="M10156" s="9">
        <f t="shared" ref="M10156:N10156" si="3668">SUM(M10419,M11734,M15942,M16205)</f>
        <v>0</v>
      </c>
      <c r="N10156" s="467">
        <f t="shared" si="3668"/>
        <v>0</v>
      </c>
    </row>
    <row r="10157" spans="1:14" customFormat="1" ht="31.5" hidden="1" customHeight="1" thickTop="1" thickBot="1" x14ac:dyDescent="0.3">
      <c r="A10157" s="1" t="s">
        <v>0</v>
      </c>
      <c r="B10157" s="6" t="s">
        <v>142</v>
      </c>
      <c r="C10157" s="9">
        <f t="shared" si="3576"/>
        <v>0</v>
      </c>
      <c r="D10157" s="9">
        <f t="shared" ref="D10157:E10172" si="3669">SUM(D10420,D11735,D15943,D16206)</f>
        <v>0</v>
      </c>
      <c r="E10157" s="9">
        <f t="shared" si="3669"/>
        <v>0</v>
      </c>
      <c r="F10157" s="9">
        <f t="shared" si="3577"/>
        <v>0</v>
      </c>
      <c r="G10157" s="9">
        <f t="shared" ref="G10157:H10157" si="3670">SUM(G10420,G11735,G15943,G16206)</f>
        <v>0</v>
      </c>
      <c r="H10157" s="467">
        <f t="shared" si="3670"/>
        <v>0</v>
      </c>
      <c r="I10157" s="9">
        <f t="shared" si="3579"/>
        <v>0</v>
      </c>
      <c r="J10157" s="9">
        <f t="shared" si="3659"/>
        <v>0</v>
      </c>
      <c r="K10157" s="467">
        <f t="shared" si="3659"/>
        <v>0</v>
      </c>
      <c r="L10157" s="9">
        <f t="shared" si="3580"/>
        <v>0</v>
      </c>
      <c r="M10157" s="9">
        <f t="shared" ref="M10157:N10157" si="3671">SUM(M10420,M11735,M15943,M16206)</f>
        <v>0</v>
      </c>
      <c r="N10157" s="467">
        <f t="shared" si="3671"/>
        <v>0</v>
      </c>
    </row>
    <row r="10158" spans="1:14" customFormat="1" ht="30.75" hidden="1" customHeight="1" thickTop="1" thickBot="1" x14ac:dyDescent="0.3">
      <c r="A10158" s="1" t="s">
        <v>0</v>
      </c>
      <c r="B10158" s="6" t="s">
        <v>143</v>
      </c>
      <c r="C10158" s="9">
        <f t="shared" si="3576"/>
        <v>0</v>
      </c>
      <c r="D10158" s="9">
        <f t="shared" si="3669"/>
        <v>0</v>
      </c>
      <c r="E10158" s="9">
        <f t="shared" si="3669"/>
        <v>0</v>
      </c>
      <c r="F10158" s="9">
        <f t="shared" si="3577"/>
        <v>0</v>
      </c>
      <c r="G10158" s="9">
        <f t="shared" ref="G10158:H10158" si="3672">SUM(G10421,G11736,G15944,G16207)</f>
        <v>0</v>
      </c>
      <c r="H10158" s="467">
        <f t="shared" si="3672"/>
        <v>0</v>
      </c>
      <c r="I10158" s="9">
        <f t="shared" si="3579"/>
        <v>0</v>
      </c>
      <c r="J10158" s="9">
        <f t="shared" si="3659"/>
        <v>0</v>
      </c>
      <c r="K10158" s="467">
        <f t="shared" si="3659"/>
        <v>0</v>
      </c>
      <c r="L10158" s="9">
        <f t="shared" si="3580"/>
        <v>0</v>
      </c>
      <c r="M10158" s="9">
        <f t="shared" ref="M10158:N10158" si="3673">SUM(M10421,M11736,M15944,M16207)</f>
        <v>0</v>
      </c>
      <c r="N10158" s="467">
        <f t="shared" si="3673"/>
        <v>0</v>
      </c>
    </row>
    <row r="10159" spans="1:14" customFormat="1" ht="28.5" hidden="1" customHeight="1" thickTop="1" x14ac:dyDescent="0.25">
      <c r="A10159" s="133" t="s">
        <v>0</v>
      </c>
      <c r="B10159" s="137" t="s">
        <v>144</v>
      </c>
      <c r="C10159" s="135">
        <f t="shared" si="3576"/>
        <v>0</v>
      </c>
      <c r="D10159" s="135">
        <f t="shared" si="3669"/>
        <v>0</v>
      </c>
      <c r="E10159" s="135">
        <f t="shared" si="3669"/>
        <v>0</v>
      </c>
      <c r="F10159" s="135">
        <f t="shared" si="3577"/>
        <v>0</v>
      </c>
      <c r="G10159" s="135">
        <f t="shared" ref="G10159:H10159" si="3674">SUM(G10422,G11737,G15945,G16208)</f>
        <v>0</v>
      </c>
      <c r="H10159" s="476">
        <f t="shared" si="3674"/>
        <v>0</v>
      </c>
      <c r="I10159" s="135">
        <f t="shared" si="3579"/>
        <v>0</v>
      </c>
      <c r="J10159" s="135">
        <f t="shared" si="3659"/>
        <v>0</v>
      </c>
      <c r="K10159" s="476">
        <f t="shared" si="3659"/>
        <v>0</v>
      </c>
      <c r="L10159" s="135">
        <f t="shared" si="3580"/>
        <v>0</v>
      </c>
      <c r="M10159" s="135">
        <f t="shared" ref="M10159:N10159" si="3675">SUM(M10422,M11737,M15945,M16208)</f>
        <v>0</v>
      </c>
      <c r="N10159" s="476">
        <f t="shared" si="3675"/>
        <v>0</v>
      </c>
    </row>
    <row r="10160" spans="1:14" customFormat="1" ht="31.5" hidden="1" customHeight="1" x14ac:dyDescent="0.25">
      <c r="A10160" s="151" t="s">
        <v>0</v>
      </c>
      <c r="B10160" s="159" t="s">
        <v>145</v>
      </c>
      <c r="C10160" s="155">
        <f t="shared" si="3576"/>
        <v>37.987560000000002</v>
      </c>
      <c r="D10160" s="155">
        <f t="shared" si="3669"/>
        <v>37.987560000000002</v>
      </c>
      <c r="E10160" s="155">
        <f t="shared" si="3669"/>
        <v>0</v>
      </c>
      <c r="F10160" s="161">
        <f t="shared" si="3577"/>
        <v>0</v>
      </c>
      <c r="G10160" s="161">
        <v>0</v>
      </c>
      <c r="H10160" s="530">
        <f t="shared" ref="H10160" si="3676">SUM(H10423,H11738,H15946,H16209)</f>
        <v>0</v>
      </c>
      <c r="I10160" s="161">
        <f t="shared" si="3579"/>
        <v>0</v>
      </c>
      <c r="J10160" s="161">
        <v>0</v>
      </c>
      <c r="K10160" s="530">
        <f t="shared" si="3659"/>
        <v>0</v>
      </c>
      <c r="L10160" s="161">
        <f t="shared" si="3580"/>
        <v>0</v>
      </c>
      <c r="M10160" s="161">
        <v>0</v>
      </c>
      <c r="N10160" s="530">
        <f t="shared" ref="N10160" si="3677">SUM(N10423,N11738,N15946,N16209)</f>
        <v>0</v>
      </c>
    </row>
    <row r="10161" spans="1:14" customFormat="1" ht="27.75" hidden="1" customHeight="1" x14ac:dyDescent="0.25">
      <c r="A10161" s="143" t="s">
        <v>0</v>
      </c>
      <c r="B10161" s="144" t="s">
        <v>146</v>
      </c>
      <c r="C10161" s="145">
        <f t="shared" si="3576"/>
        <v>0</v>
      </c>
      <c r="D10161" s="145">
        <f t="shared" si="3669"/>
        <v>0</v>
      </c>
      <c r="E10161" s="145">
        <f t="shared" si="3669"/>
        <v>0</v>
      </c>
      <c r="F10161" s="145">
        <f t="shared" si="3577"/>
        <v>0</v>
      </c>
      <c r="G10161" s="145">
        <v>0</v>
      </c>
      <c r="H10161" s="485">
        <f t="shared" ref="H10161" si="3678">SUM(H10424,H11739,H15947,H16210)</f>
        <v>0</v>
      </c>
      <c r="I10161" s="145">
        <f t="shared" si="3579"/>
        <v>0</v>
      </c>
      <c r="J10161" s="145">
        <v>0</v>
      </c>
      <c r="K10161" s="485">
        <f t="shared" si="3659"/>
        <v>0</v>
      </c>
      <c r="L10161" s="145">
        <f t="shared" si="3580"/>
        <v>0</v>
      </c>
      <c r="M10161" s="145">
        <v>0</v>
      </c>
      <c r="N10161" s="485">
        <f t="shared" ref="N10161" si="3679">SUM(N10424,N11739,N15947,N16210)</f>
        <v>0</v>
      </c>
    </row>
    <row r="10162" spans="1:14" s="333" customFormat="1" ht="26.25" customHeight="1" x14ac:dyDescent="0.2">
      <c r="A10162" s="334" t="s">
        <v>0</v>
      </c>
      <c r="B10162" s="337" t="s">
        <v>147</v>
      </c>
      <c r="C10162" s="338">
        <f t="shared" si="3576"/>
        <v>2.9</v>
      </c>
      <c r="D10162" s="338">
        <f>D10163</f>
        <v>2.9</v>
      </c>
      <c r="E10162" s="338">
        <f t="shared" si="3669"/>
        <v>0</v>
      </c>
      <c r="F10162" s="338">
        <f t="shared" si="3577"/>
        <v>11</v>
      </c>
      <c r="G10162" s="338">
        <f>G10425</f>
        <v>11</v>
      </c>
      <c r="H10162" s="483">
        <f t="shared" ref="H10162" si="3680">SUM(H10425,H11740,H15948,H16211)</f>
        <v>0</v>
      </c>
      <c r="I10162" s="338">
        <f t="shared" si="3579"/>
        <v>10.5</v>
      </c>
      <c r="J10162" s="338">
        <f>J10425</f>
        <v>10.5</v>
      </c>
      <c r="K10162" s="483">
        <f t="shared" si="3659"/>
        <v>0</v>
      </c>
      <c r="L10162" s="338">
        <f t="shared" si="3580"/>
        <v>0</v>
      </c>
      <c r="M10162" s="338">
        <f>M10425</f>
        <v>0</v>
      </c>
      <c r="N10162" s="483">
        <f t="shared" ref="N10162" si="3681">SUM(N10425,N11740,N15948,N16211)</f>
        <v>0</v>
      </c>
    </row>
    <row r="10163" spans="1:14" customFormat="1" ht="21" customHeight="1" x14ac:dyDescent="0.25">
      <c r="A10163" s="151" t="s">
        <v>0</v>
      </c>
      <c r="B10163" s="156" t="s">
        <v>148</v>
      </c>
      <c r="C10163" s="155">
        <f t="shared" si="3576"/>
        <v>2.9</v>
      </c>
      <c r="D10163" s="155">
        <f>D10176</f>
        <v>2.9</v>
      </c>
      <c r="E10163" s="155">
        <f t="shared" si="3669"/>
        <v>0</v>
      </c>
      <c r="F10163" s="161">
        <f t="shared" si="3577"/>
        <v>11</v>
      </c>
      <c r="G10163" s="161">
        <f>G10175+G10176</f>
        <v>11</v>
      </c>
      <c r="H10163" s="530">
        <f t="shared" ref="H10163" si="3682">SUM(H10426,H11741,H15949,H16212)</f>
        <v>0</v>
      </c>
      <c r="I10163" s="161">
        <f t="shared" si="3579"/>
        <v>0</v>
      </c>
      <c r="J10163" s="161">
        <f>J10176</f>
        <v>0</v>
      </c>
      <c r="K10163" s="530">
        <f t="shared" si="3659"/>
        <v>0</v>
      </c>
      <c r="L10163" s="161">
        <f t="shared" si="3580"/>
        <v>0</v>
      </c>
      <c r="M10163" s="161">
        <f>M10176</f>
        <v>0</v>
      </c>
      <c r="N10163" s="530">
        <f t="shared" ref="N10163" si="3683">SUM(N10426,N11741,N15949,N16212)</f>
        <v>0</v>
      </c>
    </row>
    <row r="10164" spans="1:14" customFormat="1" ht="2.25" hidden="1" customHeight="1" x14ac:dyDescent="0.25">
      <c r="A10164" s="151" t="s">
        <v>0</v>
      </c>
      <c r="B10164" s="157" t="s">
        <v>149</v>
      </c>
      <c r="C10164" s="155">
        <f t="shared" si="3576"/>
        <v>4.2699999999999996</v>
      </c>
      <c r="D10164" s="155">
        <f t="shared" si="3669"/>
        <v>4.2699999999999996</v>
      </c>
      <c r="E10164" s="155">
        <f t="shared" si="3669"/>
        <v>0</v>
      </c>
      <c r="F10164" s="161">
        <f t="shared" si="3577"/>
        <v>0.92999999999999994</v>
      </c>
      <c r="G10164" s="161">
        <f t="shared" ref="G10164:H10164" si="3684">SUM(G10427,G11742,G15950,G16213)</f>
        <v>0.92999999999999994</v>
      </c>
      <c r="H10164" s="530">
        <f t="shared" si="3684"/>
        <v>0</v>
      </c>
      <c r="I10164" s="161">
        <f t="shared" si="3579"/>
        <v>24.599999999999998</v>
      </c>
      <c r="J10164" s="161">
        <f t="shared" si="3659"/>
        <v>24.599999999999998</v>
      </c>
      <c r="K10164" s="530">
        <f t="shared" si="3659"/>
        <v>0</v>
      </c>
      <c r="L10164" s="161">
        <f t="shared" si="3580"/>
        <v>0</v>
      </c>
      <c r="M10164" s="161">
        <f t="shared" ref="M10164:N10164" si="3685">SUM(M10427,M11742,M15950,M16213)</f>
        <v>0</v>
      </c>
      <c r="N10164" s="530">
        <f t="shared" si="3685"/>
        <v>0</v>
      </c>
    </row>
    <row r="10165" spans="1:14" customFormat="1" ht="30" hidden="1" customHeight="1" thickBot="1" x14ac:dyDescent="0.3">
      <c r="A10165" s="140" t="s">
        <v>0</v>
      </c>
      <c r="B10165" s="148" t="s">
        <v>150</v>
      </c>
      <c r="C10165" s="142">
        <f t="shared" si="3576"/>
        <v>0</v>
      </c>
      <c r="D10165" s="142">
        <f t="shared" si="3669"/>
        <v>0</v>
      </c>
      <c r="E10165" s="142">
        <f t="shared" si="3669"/>
        <v>0</v>
      </c>
      <c r="F10165" s="142">
        <f t="shared" si="3577"/>
        <v>0</v>
      </c>
      <c r="G10165" s="142">
        <f t="shared" ref="G10165:H10165" si="3686">SUM(G10428,G11743,G15951,G16214)</f>
        <v>0</v>
      </c>
      <c r="H10165" s="477">
        <f t="shared" si="3686"/>
        <v>0</v>
      </c>
      <c r="I10165" s="142">
        <f t="shared" si="3579"/>
        <v>0</v>
      </c>
      <c r="J10165" s="142">
        <f t="shared" si="3659"/>
        <v>0</v>
      </c>
      <c r="K10165" s="477">
        <f t="shared" si="3659"/>
        <v>0</v>
      </c>
      <c r="L10165" s="142">
        <f t="shared" si="3580"/>
        <v>0</v>
      </c>
      <c r="M10165" s="142">
        <f t="shared" ref="M10165:N10165" si="3687">SUM(M10428,M11743,M15951,M16214)</f>
        <v>0</v>
      </c>
      <c r="N10165" s="477">
        <f t="shared" si="3687"/>
        <v>0</v>
      </c>
    </row>
    <row r="10166" spans="1:14" customFormat="1" ht="30" hidden="1" customHeight="1" thickTop="1" thickBot="1" x14ac:dyDescent="0.3">
      <c r="A10166" s="1" t="s">
        <v>0</v>
      </c>
      <c r="B10166" s="5" t="s">
        <v>151</v>
      </c>
      <c r="C10166" s="9">
        <f t="shared" si="3576"/>
        <v>0</v>
      </c>
      <c r="D10166" s="9">
        <f t="shared" si="3669"/>
        <v>0</v>
      </c>
      <c r="E10166" s="9">
        <f t="shared" si="3669"/>
        <v>0</v>
      </c>
      <c r="F10166" s="9">
        <f t="shared" si="3577"/>
        <v>0</v>
      </c>
      <c r="G10166" s="9">
        <f t="shared" ref="G10166:H10166" si="3688">SUM(G10429,G11744,G15952,G16215)</f>
        <v>0</v>
      </c>
      <c r="H10166" s="467">
        <f t="shared" si="3688"/>
        <v>0</v>
      </c>
      <c r="I10166" s="9">
        <f t="shared" si="3579"/>
        <v>0</v>
      </c>
      <c r="J10166" s="9">
        <f t="shared" si="3659"/>
        <v>0</v>
      </c>
      <c r="K10166" s="467">
        <f t="shared" si="3659"/>
        <v>0</v>
      </c>
      <c r="L10166" s="9">
        <f t="shared" si="3580"/>
        <v>0</v>
      </c>
      <c r="M10166" s="9">
        <f t="shared" ref="M10166:N10166" si="3689">SUM(M10429,M11744,M15952,M16215)</f>
        <v>0</v>
      </c>
      <c r="N10166" s="467">
        <f t="shared" si="3689"/>
        <v>0</v>
      </c>
    </row>
    <row r="10167" spans="1:14" customFormat="1" ht="24.75" hidden="1" customHeight="1" thickTop="1" thickBot="1" x14ac:dyDescent="0.3">
      <c r="A10167" s="1" t="s">
        <v>0</v>
      </c>
      <c r="B10167" s="5" t="s">
        <v>152</v>
      </c>
      <c r="C10167" s="9">
        <f t="shared" si="3576"/>
        <v>0</v>
      </c>
      <c r="D10167" s="9">
        <f t="shared" si="3669"/>
        <v>0</v>
      </c>
      <c r="E10167" s="9">
        <f t="shared" si="3669"/>
        <v>0</v>
      </c>
      <c r="F10167" s="9">
        <f t="shared" si="3577"/>
        <v>0</v>
      </c>
      <c r="G10167" s="9">
        <f t="shared" ref="G10167:H10167" si="3690">SUM(G10430,G11745,G15953,G16216)</f>
        <v>0</v>
      </c>
      <c r="H10167" s="467">
        <f t="shared" si="3690"/>
        <v>0</v>
      </c>
      <c r="I10167" s="9">
        <f t="shared" si="3579"/>
        <v>0</v>
      </c>
      <c r="J10167" s="9">
        <f t="shared" si="3659"/>
        <v>0</v>
      </c>
      <c r="K10167" s="467">
        <f t="shared" si="3659"/>
        <v>0</v>
      </c>
      <c r="L10167" s="9">
        <f t="shared" si="3580"/>
        <v>0</v>
      </c>
      <c r="M10167" s="9">
        <f t="shared" ref="M10167:N10167" si="3691">SUM(M10430,M11745,M15953,M16216)</f>
        <v>0</v>
      </c>
      <c r="N10167" s="467">
        <f t="shared" si="3691"/>
        <v>0</v>
      </c>
    </row>
    <row r="10168" spans="1:14" customFormat="1" ht="25.5" hidden="1" customHeight="1" thickTop="1" thickBot="1" x14ac:dyDescent="0.3">
      <c r="A10168" s="1" t="s">
        <v>0</v>
      </c>
      <c r="B10168" s="5" t="s">
        <v>153</v>
      </c>
      <c r="C10168" s="9">
        <f t="shared" si="3576"/>
        <v>0</v>
      </c>
      <c r="D10168" s="9">
        <f t="shared" si="3669"/>
        <v>0</v>
      </c>
      <c r="E10168" s="9">
        <f t="shared" si="3669"/>
        <v>0</v>
      </c>
      <c r="F10168" s="9">
        <f t="shared" si="3577"/>
        <v>0</v>
      </c>
      <c r="G10168" s="9">
        <f t="shared" ref="G10168:H10168" si="3692">SUM(G10431,G11746,G15954,G16217)</f>
        <v>0</v>
      </c>
      <c r="H10168" s="467">
        <f t="shared" si="3692"/>
        <v>0</v>
      </c>
      <c r="I10168" s="9">
        <f t="shared" si="3579"/>
        <v>0</v>
      </c>
      <c r="J10168" s="9">
        <f t="shared" ref="J10168:K10183" si="3693">SUM(J10431,J11746,J15954,J16217)</f>
        <v>0</v>
      </c>
      <c r="K10168" s="467">
        <f t="shared" si="3693"/>
        <v>0</v>
      </c>
      <c r="L10168" s="9">
        <f t="shared" si="3580"/>
        <v>0</v>
      </c>
      <c r="M10168" s="9">
        <f t="shared" ref="M10168:N10168" si="3694">SUM(M10431,M11746,M15954,M16217)</f>
        <v>0</v>
      </c>
      <c r="N10168" s="467">
        <f t="shared" si="3694"/>
        <v>0</v>
      </c>
    </row>
    <row r="10169" spans="1:14" customFormat="1" ht="28.5" hidden="1" customHeight="1" thickTop="1" thickBot="1" x14ac:dyDescent="0.3">
      <c r="A10169" s="1" t="s">
        <v>0</v>
      </c>
      <c r="B10169" s="5" t="s">
        <v>154</v>
      </c>
      <c r="C10169" s="9">
        <f t="shared" si="3576"/>
        <v>0</v>
      </c>
      <c r="D10169" s="9">
        <f t="shared" si="3669"/>
        <v>0</v>
      </c>
      <c r="E10169" s="9">
        <f t="shared" si="3669"/>
        <v>0</v>
      </c>
      <c r="F10169" s="9">
        <f t="shared" si="3577"/>
        <v>0</v>
      </c>
      <c r="G10169" s="9">
        <f t="shared" ref="G10169:H10169" si="3695">SUM(G10432,G11747,G15955,G16218)</f>
        <v>0</v>
      </c>
      <c r="H10169" s="467">
        <f t="shared" si="3695"/>
        <v>0</v>
      </c>
      <c r="I10169" s="9">
        <f t="shared" si="3579"/>
        <v>0</v>
      </c>
      <c r="J10169" s="9">
        <f t="shared" si="3693"/>
        <v>0</v>
      </c>
      <c r="K10169" s="467">
        <f t="shared" si="3693"/>
        <v>0</v>
      </c>
      <c r="L10169" s="9">
        <f t="shared" si="3580"/>
        <v>0</v>
      </c>
      <c r="M10169" s="9">
        <f t="shared" ref="M10169:N10169" si="3696">SUM(M10432,M11747,M15955,M16218)</f>
        <v>0</v>
      </c>
      <c r="N10169" s="467">
        <f t="shared" si="3696"/>
        <v>0</v>
      </c>
    </row>
    <row r="10170" spans="1:14" customFormat="1" ht="30" hidden="1" customHeight="1" thickTop="1" thickBot="1" x14ac:dyDescent="0.3">
      <c r="A10170" s="1" t="s">
        <v>0</v>
      </c>
      <c r="B10170" s="5" t="s">
        <v>155</v>
      </c>
      <c r="C10170" s="9">
        <f t="shared" si="3576"/>
        <v>0</v>
      </c>
      <c r="D10170" s="9">
        <f t="shared" si="3669"/>
        <v>0</v>
      </c>
      <c r="E10170" s="9">
        <f t="shared" si="3669"/>
        <v>0</v>
      </c>
      <c r="F10170" s="9">
        <f t="shared" si="3577"/>
        <v>0</v>
      </c>
      <c r="G10170" s="9">
        <f t="shared" ref="G10170:H10170" si="3697">SUM(G10433,G11748,G15956,G16219)</f>
        <v>0</v>
      </c>
      <c r="H10170" s="467">
        <f t="shared" si="3697"/>
        <v>0</v>
      </c>
      <c r="I10170" s="9">
        <f t="shared" si="3579"/>
        <v>0</v>
      </c>
      <c r="J10170" s="9">
        <f t="shared" si="3693"/>
        <v>0</v>
      </c>
      <c r="K10170" s="467">
        <f t="shared" si="3693"/>
        <v>0</v>
      </c>
      <c r="L10170" s="9">
        <f t="shared" si="3580"/>
        <v>0</v>
      </c>
      <c r="M10170" s="9">
        <f t="shared" ref="M10170:N10170" si="3698">SUM(M10433,M11748,M15956,M16219)</f>
        <v>0</v>
      </c>
      <c r="N10170" s="467">
        <f t="shared" si="3698"/>
        <v>0</v>
      </c>
    </row>
    <row r="10171" spans="1:14" customFormat="1" ht="35.25" hidden="1" customHeight="1" thickTop="1" thickBot="1" x14ac:dyDescent="0.3">
      <c r="A10171" s="1" t="s">
        <v>0</v>
      </c>
      <c r="B10171" s="5" t="s">
        <v>156</v>
      </c>
      <c r="C10171" s="9">
        <f t="shared" si="3576"/>
        <v>0</v>
      </c>
      <c r="D10171" s="9">
        <f t="shared" si="3669"/>
        <v>0</v>
      </c>
      <c r="E10171" s="9">
        <f t="shared" si="3669"/>
        <v>0</v>
      </c>
      <c r="F10171" s="9">
        <f t="shared" si="3577"/>
        <v>0</v>
      </c>
      <c r="G10171" s="9">
        <f t="shared" ref="G10171:H10171" si="3699">SUM(G10434,G11749,G15957,G16220)</f>
        <v>0</v>
      </c>
      <c r="H10171" s="467">
        <f t="shared" si="3699"/>
        <v>0</v>
      </c>
      <c r="I10171" s="9">
        <f t="shared" si="3579"/>
        <v>0</v>
      </c>
      <c r="J10171" s="9">
        <f t="shared" si="3693"/>
        <v>0</v>
      </c>
      <c r="K10171" s="467">
        <f t="shared" si="3693"/>
        <v>0</v>
      </c>
      <c r="L10171" s="9">
        <f t="shared" si="3580"/>
        <v>0</v>
      </c>
      <c r="M10171" s="9">
        <f t="shared" ref="M10171:N10171" si="3700">SUM(M10434,M11749,M15957,M16220)</f>
        <v>0</v>
      </c>
      <c r="N10171" s="467">
        <f t="shared" si="3700"/>
        <v>0</v>
      </c>
    </row>
    <row r="10172" spans="1:14" customFormat="1" ht="32.25" hidden="1" customHeight="1" thickTop="1" thickBot="1" x14ac:dyDescent="0.3">
      <c r="A10172" s="1" t="s">
        <v>0</v>
      </c>
      <c r="B10172" s="5" t="s">
        <v>157</v>
      </c>
      <c r="C10172" s="9">
        <f t="shared" si="3576"/>
        <v>0</v>
      </c>
      <c r="D10172" s="9">
        <f t="shared" si="3669"/>
        <v>0</v>
      </c>
      <c r="E10172" s="9">
        <f t="shared" si="3669"/>
        <v>0</v>
      </c>
      <c r="F10172" s="9">
        <f t="shared" si="3577"/>
        <v>0</v>
      </c>
      <c r="G10172" s="9">
        <f t="shared" ref="G10172:H10172" si="3701">SUM(G10435,G11750,G15958,G16221)</f>
        <v>0</v>
      </c>
      <c r="H10172" s="467">
        <f t="shared" si="3701"/>
        <v>0</v>
      </c>
      <c r="I10172" s="9">
        <f t="shared" si="3579"/>
        <v>0</v>
      </c>
      <c r="J10172" s="9">
        <f t="shared" si="3693"/>
        <v>0</v>
      </c>
      <c r="K10172" s="467">
        <f t="shared" si="3693"/>
        <v>0</v>
      </c>
      <c r="L10172" s="9">
        <f t="shared" si="3580"/>
        <v>0</v>
      </c>
      <c r="M10172" s="9">
        <f t="shared" ref="M10172:N10172" si="3702">SUM(M10435,M11750,M15958,M16221)</f>
        <v>0</v>
      </c>
      <c r="N10172" s="467">
        <f t="shared" si="3702"/>
        <v>0</v>
      </c>
    </row>
    <row r="10173" spans="1:14" customFormat="1" ht="30.75" hidden="1" customHeight="1" thickTop="1" thickBot="1" x14ac:dyDescent="0.3">
      <c r="A10173" s="1" t="s">
        <v>0</v>
      </c>
      <c r="B10173" s="5" t="s">
        <v>158</v>
      </c>
      <c r="C10173" s="9">
        <f t="shared" si="3576"/>
        <v>0</v>
      </c>
      <c r="D10173" s="9">
        <f t="shared" ref="D10173:E10188" si="3703">SUM(D10436,D11751,D15959,D16222)</f>
        <v>0</v>
      </c>
      <c r="E10173" s="9">
        <f t="shared" si="3703"/>
        <v>0</v>
      </c>
      <c r="F10173" s="9">
        <f t="shared" si="3577"/>
        <v>0</v>
      </c>
      <c r="G10173" s="9">
        <f t="shared" ref="G10173:H10173" si="3704">SUM(G10436,G11751,G15959,G16222)</f>
        <v>0</v>
      </c>
      <c r="H10173" s="467">
        <f t="shared" si="3704"/>
        <v>0</v>
      </c>
      <c r="I10173" s="9">
        <f t="shared" si="3579"/>
        <v>18.600000000000001</v>
      </c>
      <c r="J10173" s="9">
        <f t="shared" si="3693"/>
        <v>18.600000000000001</v>
      </c>
      <c r="K10173" s="467">
        <f t="shared" si="3693"/>
        <v>0</v>
      </c>
      <c r="L10173" s="9">
        <f t="shared" si="3580"/>
        <v>0</v>
      </c>
      <c r="M10173" s="9">
        <f t="shared" ref="M10173:N10173" si="3705">SUM(M10436,M11751,M15959,M16222)</f>
        <v>0</v>
      </c>
      <c r="N10173" s="467">
        <f t="shared" si="3705"/>
        <v>0</v>
      </c>
    </row>
    <row r="10174" spans="1:14" customFormat="1" ht="40.5" hidden="1" customHeight="1" thickTop="1" x14ac:dyDescent="0.25">
      <c r="A10174" s="133" t="s">
        <v>0</v>
      </c>
      <c r="B10174" s="136" t="s">
        <v>159</v>
      </c>
      <c r="C10174" s="135">
        <f t="shared" si="3576"/>
        <v>0</v>
      </c>
      <c r="D10174" s="135">
        <f t="shared" si="3703"/>
        <v>0</v>
      </c>
      <c r="E10174" s="135">
        <f t="shared" si="3703"/>
        <v>0</v>
      </c>
      <c r="F10174" s="135">
        <f t="shared" si="3577"/>
        <v>0</v>
      </c>
      <c r="G10174" s="135">
        <f t="shared" ref="G10174:H10174" si="3706">SUM(G10437,G11752,G15960,G16223)</f>
        <v>0</v>
      </c>
      <c r="H10174" s="476">
        <f t="shared" si="3706"/>
        <v>0</v>
      </c>
      <c r="I10174" s="135">
        <f t="shared" si="3579"/>
        <v>0</v>
      </c>
      <c r="J10174" s="135">
        <f t="shared" si="3693"/>
        <v>0</v>
      </c>
      <c r="K10174" s="476">
        <f t="shared" si="3693"/>
        <v>0</v>
      </c>
      <c r="L10174" s="135">
        <f t="shared" si="3580"/>
        <v>0</v>
      </c>
      <c r="M10174" s="135">
        <f t="shared" ref="M10174:N10174" si="3707">SUM(M10437,M11752,M15960,M16223)</f>
        <v>0</v>
      </c>
      <c r="N10174" s="476">
        <f t="shared" si="3707"/>
        <v>0</v>
      </c>
    </row>
    <row r="10175" spans="1:14" customFormat="1" ht="28.5" customHeight="1" x14ac:dyDescent="0.25">
      <c r="A10175" s="151" t="s">
        <v>0</v>
      </c>
      <c r="B10175" s="158" t="s">
        <v>160</v>
      </c>
      <c r="C10175" s="155">
        <f t="shared" si="3576"/>
        <v>4.2699999999999996</v>
      </c>
      <c r="D10175" s="155">
        <f t="shared" si="3703"/>
        <v>4.2699999999999996</v>
      </c>
      <c r="E10175" s="155">
        <f t="shared" si="3703"/>
        <v>0</v>
      </c>
      <c r="F10175" s="161">
        <f t="shared" si="3577"/>
        <v>4.3</v>
      </c>
      <c r="G10175" s="161">
        <v>4.3</v>
      </c>
      <c r="H10175" s="530">
        <f t="shared" ref="H10175" si="3708">SUM(H10438,H11753,H15961,H16224)</f>
        <v>0</v>
      </c>
      <c r="I10175" s="161">
        <f t="shared" si="3579"/>
        <v>10.5</v>
      </c>
      <c r="J10175" s="161">
        <f>J10438</f>
        <v>10.5</v>
      </c>
      <c r="K10175" s="530">
        <f t="shared" si="3693"/>
        <v>0</v>
      </c>
      <c r="L10175" s="161">
        <f t="shared" si="3580"/>
        <v>0</v>
      </c>
      <c r="M10175" s="161">
        <f t="shared" ref="M10175:N10175" si="3709">SUM(M10438,M11753,M15961,M16224)</f>
        <v>0</v>
      </c>
      <c r="N10175" s="530">
        <f t="shared" si="3709"/>
        <v>0</v>
      </c>
    </row>
    <row r="10176" spans="1:14" customFormat="1" ht="35.25" customHeight="1" x14ac:dyDescent="0.25">
      <c r="A10176" s="151" t="s">
        <v>0</v>
      </c>
      <c r="B10176" s="157" t="s">
        <v>161</v>
      </c>
      <c r="C10176" s="155">
        <f t="shared" si="3576"/>
        <v>2.9</v>
      </c>
      <c r="D10176" s="155">
        <f>D10184</f>
        <v>2.9</v>
      </c>
      <c r="E10176" s="155">
        <f t="shared" si="3703"/>
        <v>0</v>
      </c>
      <c r="F10176" s="161">
        <f t="shared" si="3577"/>
        <v>6.7</v>
      </c>
      <c r="G10176" s="161">
        <f>G10184</f>
        <v>6.7</v>
      </c>
      <c r="H10176" s="530">
        <f t="shared" ref="H10176" si="3710">SUM(H10439,H11754,H15962,H16225)</f>
        <v>0</v>
      </c>
      <c r="I10176" s="161">
        <f t="shared" si="3579"/>
        <v>0</v>
      </c>
      <c r="J10176" s="161">
        <f>J10184</f>
        <v>0</v>
      </c>
      <c r="K10176" s="530">
        <f t="shared" si="3693"/>
        <v>0</v>
      </c>
      <c r="L10176" s="161">
        <f t="shared" si="3580"/>
        <v>0</v>
      </c>
      <c r="M10176" s="161">
        <f>M10184</f>
        <v>0</v>
      </c>
      <c r="N10176" s="530">
        <f t="shared" ref="N10176" si="3711">SUM(N10439,N11754,N15962,N16225)</f>
        <v>0</v>
      </c>
    </row>
    <row r="10177" spans="1:14" customFormat="1" ht="3" hidden="1" customHeight="1" thickBot="1" x14ac:dyDescent="0.3">
      <c r="A10177" s="140" t="s">
        <v>0</v>
      </c>
      <c r="B10177" s="148" t="s">
        <v>162</v>
      </c>
      <c r="C10177" s="142">
        <f t="shared" si="3576"/>
        <v>0</v>
      </c>
      <c r="D10177" s="142">
        <f t="shared" si="3703"/>
        <v>0</v>
      </c>
      <c r="E10177" s="142">
        <f t="shared" si="3703"/>
        <v>0</v>
      </c>
      <c r="F10177" s="142">
        <f t="shared" si="3577"/>
        <v>0</v>
      </c>
      <c r="G10177" s="142">
        <f t="shared" ref="G10177:H10177" si="3712">SUM(G10440,G11755,G15963,G16226)</f>
        <v>0</v>
      </c>
      <c r="H10177" s="477">
        <f t="shared" si="3712"/>
        <v>0</v>
      </c>
      <c r="I10177" s="142">
        <f t="shared" si="3579"/>
        <v>0</v>
      </c>
      <c r="J10177" s="142">
        <f t="shared" si="3693"/>
        <v>0</v>
      </c>
      <c r="K10177" s="477">
        <f t="shared" si="3693"/>
        <v>0</v>
      </c>
      <c r="L10177" s="142">
        <f t="shared" si="3580"/>
        <v>0</v>
      </c>
      <c r="M10177" s="142">
        <f t="shared" ref="M10177:N10177" si="3713">SUM(M10440,M11755,M15963,M16226)</f>
        <v>0</v>
      </c>
      <c r="N10177" s="477">
        <f t="shared" si="3713"/>
        <v>0</v>
      </c>
    </row>
    <row r="10178" spans="1:14" customFormat="1" ht="31.5" hidden="1" customHeight="1" thickTop="1" thickBot="1" x14ac:dyDescent="0.3">
      <c r="A10178" s="1" t="s">
        <v>0</v>
      </c>
      <c r="B10178" s="6" t="s">
        <v>163</v>
      </c>
      <c r="C10178" s="9">
        <f t="shared" si="3576"/>
        <v>0</v>
      </c>
      <c r="D10178" s="9">
        <f t="shared" si="3703"/>
        <v>0</v>
      </c>
      <c r="E10178" s="9">
        <f t="shared" si="3703"/>
        <v>0</v>
      </c>
      <c r="F10178" s="9">
        <f t="shared" si="3577"/>
        <v>0</v>
      </c>
      <c r="G10178" s="9">
        <f t="shared" ref="G10178:H10178" si="3714">SUM(G10441,G11756,G15964,G16227)</f>
        <v>0</v>
      </c>
      <c r="H10178" s="467">
        <f t="shared" si="3714"/>
        <v>0</v>
      </c>
      <c r="I10178" s="9">
        <f t="shared" si="3579"/>
        <v>0</v>
      </c>
      <c r="J10178" s="9">
        <f t="shared" si="3693"/>
        <v>0</v>
      </c>
      <c r="K10178" s="467">
        <f t="shared" si="3693"/>
        <v>0</v>
      </c>
      <c r="L10178" s="9">
        <f t="shared" si="3580"/>
        <v>0</v>
      </c>
      <c r="M10178" s="9">
        <f t="shared" ref="M10178:N10178" si="3715">SUM(M10441,M11756,M15964,M16227)</f>
        <v>0</v>
      </c>
      <c r="N10178" s="467">
        <f t="shared" si="3715"/>
        <v>0</v>
      </c>
    </row>
    <row r="10179" spans="1:14" customFormat="1" ht="33.75" hidden="1" customHeight="1" thickTop="1" thickBot="1" x14ac:dyDescent="0.3">
      <c r="A10179" s="1" t="s">
        <v>0</v>
      </c>
      <c r="B10179" s="6" t="s">
        <v>164</v>
      </c>
      <c r="C10179" s="9">
        <f t="shared" ref="C10179:C10242" si="3716">SUM(D10179:E10179)</f>
        <v>0</v>
      </c>
      <c r="D10179" s="9">
        <f t="shared" si="3703"/>
        <v>0</v>
      </c>
      <c r="E10179" s="9">
        <f t="shared" si="3703"/>
        <v>0</v>
      </c>
      <c r="F10179" s="9">
        <f t="shared" ref="F10179:F10242" si="3717">SUM(G10179:H10179)</f>
        <v>0</v>
      </c>
      <c r="G10179" s="9">
        <f t="shared" ref="G10179:H10179" si="3718">SUM(G10442,G11757,G15965,G16228)</f>
        <v>0</v>
      </c>
      <c r="H10179" s="467">
        <f t="shared" si="3718"/>
        <v>0</v>
      </c>
      <c r="I10179" s="9">
        <f t="shared" ref="I10179:I10242" si="3719">SUM(J10179:K10179)</f>
        <v>0</v>
      </c>
      <c r="J10179" s="9">
        <f t="shared" si="3693"/>
        <v>0</v>
      </c>
      <c r="K10179" s="467">
        <f t="shared" si="3693"/>
        <v>0</v>
      </c>
      <c r="L10179" s="9">
        <f t="shared" ref="L10179:L10242" si="3720">SUM(M10179:N10179)</f>
        <v>0</v>
      </c>
      <c r="M10179" s="9">
        <f t="shared" ref="M10179:N10179" si="3721">SUM(M10442,M11757,M15965,M16228)</f>
        <v>0</v>
      </c>
      <c r="N10179" s="467">
        <f t="shared" si="3721"/>
        <v>0</v>
      </c>
    </row>
    <row r="10180" spans="1:14" customFormat="1" ht="40.5" hidden="1" customHeight="1" thickTop="1" thickBot="1" x14ac:dyDescent="0.3">
      <c r="A10180" s="1" t="s">
        <v>0</v>
      </c>
      <c r="B10180" s="6" t="s">
        <v>165</v>
      </c>
      <c r="C10180" s="9">
        <f t="shared" si="3716"/>
        <v>0</v>
      </c>
      <c r="D10180" s="9">
        <f t="shared" si="3703"/>
        <v>0</v>
      </c>
      <c r="E10180" s="9">
        <f t="shared" si="3703"/>
        <v>0</v>
      </c>
      <c r="F10180" s="9">
        <f t="shared" si="3717"/>
        <v>0</v>
      </c>
      <c r="G10180" s="9">
        <f t="shared" ref="G10180:H10180" si="3722">SUM(G10443,G11758,G15966,G16229)</f>
        <v>0</v>
      </c>
      <c r="H10180" s="467">
        <f t="shared" si="3722"/>
        <v>0</v>
      </c>
      <c r="I10180" s="9">
        <f t="shared" si="3719"/>
        <v>0</v>
      </c>
      <c r="J10180" s="9">
        <f t="shared" si="3693"/>
        <v>0</v>
      </c>
      <c r="K10180" s="467">
        <f t="shared" si="3693"/>
        <v>0</v>
      </c>
      <c r="L10180" s="9">
        <f t="shared" si="3720"/>
        <v>0</v>
      </c>
      <c r="M10180" s="9">
        <f t="shared" ref="M10180:N10180" si="3723">SUM(M10443,M11758,M15966,M16229)</f>
        <v>0</v>
      </c>
      <c r="N10180" s="467">
        <f t="shared" si="3723"/>
        <v>0</v>
      </c>
    </row>
    <row r="10181" spans="1:14" customFormat="1" ht="33" hidden="1" customHeight="1" thickTop="1" thickBot="1" x14ac:dyDescent="0.3">
      <c r="A10181" s="1" t="s">
        <v>0</v>
      </c>
      <c r="B10181" s="6" t="s">
        <v>166</v>
      </c>
      <c r="C10181" s="9">
        <f t="shared" si="3716"/>
        <v>0</v>
      </c>
      <c r="D10181" s="9">
        <f t="shared" si="3703"/>
        <v>0</v>
      </c>
      <c r="E10181" s="9">
        <f t="shared" si="3703"/>
        <v>0</v>
      </c>
      <c r="F10181" s="9">
        <f t="shared" si="3717"/>
        <v>0</v>
      </c>
      <c r="G10181" s="9">
        <f t="shared" ref="G10181:H10181" si="3724">SUM(G10444,G11759,G15967,G16230)</f>
        <v>0</v>
      </c>
      <c r="H10181" s="467">
        <f t="shared" si="3724"/>
        <v>0</v>
      </c>
      <c r="I10181" s="9">
        <f t="shared" si="3719"/>
        <v>0</v>
      </c>
      <c r="J10181" s="9">
        <f t="shared" si="3693"/>
        <v>0</v>
      </c>
      <c r="K10181" s="467">
        <f t="shared" si="3693"/>
        <v>0</v>
      </c>
      <c r="L10181" s="9">
        <f t="shared" si="3720"/>
        <v>0</v>
      </c>
      <c r="M10181" s="9">
        <f t="shared" ref="M10181:N10181" si="3725">SUM(M10444,M11759,M15967,M16230)</f>
        <v>0</v>
      </c>
      <c r="N10181" s="467">
        <f t="shared" si="3725"/>
        <v>0</v>
      </c>
    </row>
    <row r="10182" spans="1:14" customFormat="1" ht="25.5" hidden="1" customHeight="1" thickTop="1" thickBot="1" x14ac:dyDescent="0.3">
      <c r="A10182" s="1" t="s">
        <v>0</v>
      </c>
      <c r="B10182" s="6" t="s">
        <v>167</v>
      </c>
      <c r="C10182" s="9">
        <f t="shared" si="3716"/>
        <v>0</v>
      </c>
      <c r="D10182" s="9">
        <f t="shared" si="3703"/>
        <v>0</v>
      </c>
      <c r="E10182" s="9">
        <f t="shared" si="3703"/>
        <v>0</v>
      </c>
      <c r="F10182" s="9">
        <f t="shared" si="3717"/>
        <v>0</v>
      </c>
      <c r="G10182" s="9">
        <f t="shared" ref="G10182:H10182" si="3726">SUM(G10445,G11760,G15968,G16231)</f>
        <v>0</v>
      </c>
      <c r="H10182" s="467">
        <f t="shared" si="3726"/>
        <v>0</v>
      </c>
      <c r="I10182" s="9">
        <f t="shared" si="3719"/>
        <v>0</v>
      </c>
      <c r="J10182" s="9">
        <f t="shared" si="3693"/>
        <v>0</v>
      </c>
      <c r="K10182" s="467">
        <f t="shared" si="3693"/>
        <v>0</v>
      </c>
      <c r="L10182" s="9">
        <f t="shared" si="3720"/>
        <v>0</v>
      </c>
      <c r="M10182" s="9">
        <f t="shared" ref="M10182:N10182" si="3727">SUM(M10445,M11760,M15968,M16231)</f>
        <v>0</v>
      </c>
      <c r="N10182" s="467">
        <f t="shared" si="3727"/>
        <v>0</v>
      </c>
    </row>
    <row r="10183" spans="1:14" customFormat="1" ht="33" hidden="1" customHeight="1" thickTop="1" x14ac:dyDescent="0.25">
      <c r="A10183" s="133" t="s">
        <v>0</v>
      </c>
      <c r="B10183" s="137" t="s">
        <v>168</v>
      </c>
      <c r="C10183" s="135">
        <f t="shared" si="3716"/>
        <v>0</v>
      </c>
      <c r="D10183" s="135">
        <f t="shared" si="3703"/>
        <v>0</v>
      </c>
      <c r="E10183" s="135">
        <f t="shared" si="3703"/>
        <v>0</v>
      </c>
      <c r="F10183" s="135">
        <f t="shared" si="3717"/>
        <v>0</v>
      </c>
      <c r="G10183" s="135">
        <f t="shared" ref="G10183:H10198" si="3728">SUM(G10446,G11761,G15969,G16232)</f>
        <v>0</v>
      </c>
      <c r="H10183" s="476">
        <f t="shared" si="3728"/>
        <v>0</v>
      </c>
      <c r="I10183" s="135">
        <f t="shared" si="3719"/>
        <v>0</v>
      </c>
      <c r="J10183" s="135">
        <f t="shared" si="3693"/>
        <v>0</v>
      </c>
      <c r="K10183" s="476">
        <f t="shared" si="3693"/>
        <v>0</v>
      </c>
      <c r="L10183" s="135">
        <f t="shared" si="3720"/>
        <v>0</v>
      </c>
      <c r="M10183" s="135">
        <f t="shared" ref="M10183:N10198" si="3729">SUM(M10446,M11761,M15969,M16232)</f>
        <v>0</v>
      </c>
      <c r="N10183" s="476">
        <f t="shared" si="3729"/>
        <v>0</v>
      </c>
    </row>
    <row r="10184" spans="1:14" customFormat="1" ht="42" customHeight="1" x14ac:dyDescent="0.25">
      <c r="A10184" s="151" t="s">
        <v>0</v>
      </c>
      <c r="B10184" s="158" t="s">
        <v>169</v>
      </c>
      <c r="C10184" s="155">
        <f t="shared" si="3716"/>
        <v>2.9</v>
      </c>
      <c r="D10184" s="155">
        <f>D10447</f>
        <v>2.9</v>
      </c>
      <c r="E10184" s="155">
        <f t="shared" si="3703"/>
        <v>0</v>
      </c>
      <c r="F10184" s="161">
        <f t="shared" si="3717"/>
        <v>6.7</v>
      </c>
      <c r="G10184" s="161">
        <f>G10447</f>
        <v>6.7</v>
      </c>
      <c r="H10184" s="530">
        <f t="shared" si="3728"/>
        <v>0</v>
      </c>
      <c r="I10184" s="161">
        <f t="shared" si="3719"/>
        <v>0</v>
      </c>
      <c r="J10184" s="161">
        <f>J10447</f>
        <v>0</v>
      </c>
      <c r="K10184" s="530">
        <f t="shared" ref="K10184:K10247" si="3730">SUM(K10447,K11762,K15970,K16233)</f>
        <v>0</v>
      </c>
      <c r="L10184" s="161">
        <f t="shared" si="3720"/>
        <v>0</v>
      </c>
      <c r="M10184" s="161">
        <f>M10447</f>
        <v>0</v>
      </c>
      <c r="N10184" s="530">
        <f t="shared" si="3729"/>
        <v>0</v>
      </c>
    </row>
    <row r="10185" spans="1:14" customFormat="1" ht="32.25" hidden="1" customHeight="1" thickBot="1" x14ac:dyDescent="0.3">
      <c r="A10185" s="143" t="s">
        <v>0</v>
      </c>
      <c r="B10185" s="146" t="s">
        <v>30</v>
      </c>
      <c r="C10185" s="145">
        <f t="shared" si="3716"/>
        <v>0</v>
      </c>
      <c r="D10185" s="145">
        <f t="shared" si="3703"/>
        <v>0</v>
      </c>
      <c r="E10185" s="145">
        <f t="shared" si="3703"/>
        <v>0</v>
      </c>
      <c r="F10185" s="145">
        <f t="shared" si="3717"/>
        <v>0</v>
      </c>
      <c r="G10185" s="145">
        <f t="shared" ref="G10185" si="3731">SUM(G10448,G11763,G15971,G16234)</f>
        <v>0</v>
      </c>
      <c r="H10185" s="485">
        <f t="shared" si="3728"/>
        <v>0</v>
      </c>
      <c r="I10185" s="145">
        <f t="shared" si="3719"/>
        <v>0</v>
      </c>
      <c r="J10185" s="145">
        <f t="shared" ref="J10185:K10248" si="3732">SUM(J10448,J11763,J15971,J16234)</f>
        <v>0</v>
      </c>
      <c r="K10185" s="485">
        <f t="shared" si="3730"/>
        <v>0</v>
      </c>
      <c r="L10185" s="145">
        <f t="shared" si="3720"/>
        <v>0</v>
      </c>
      <c r="M10185" s="145">
        <f t="shared" ref="M10185" si="3733">SUM(M10448,M11763,M15971,M16234)</f>
        <v>0</v>
      </c>
      <c r="N10185" s="485">
        <f t="shared" si="3729"/>
        <v>0</v>
      </c>
    </row>
    <row r="10186" spans="1:14" customFormat="1" ht="15" customHeight="1" x14ac:dyDescent="0.25">
      <c r="A10186" s="151" t="s">
        <v>0</v>
      </c>
      <c r="B10186" s="159" t="s">
        <v>31</v>
      </c>
      <c r="C10186" s="155">
        <f t="shared" si="3716"/>
        <v>0</v>
      </c>
      <c r="D10186" s="155">
        <f t="shared" si="3703"/>
        <v>0</v>
      </c>
      <c r="E10186" s="155">
        <f t="shared" si="3703"/>
        <v>0</v>
      </c>
      <c r="F10186" s="155">
        <f t="shared" si="3717"/>
        <v>0</v>
      </c>
      <c r="G10186" s="155">
        <f t="shared" ref="G10186" si="3734">SUM(G10449,G11764,G15972,G16235)</f>
        <v>0</v>
      </c>
      <c r="H10186" s="155">
        <f t="shared" si="3728"/>
        <v>0</v>
      </c>
      <c r="I10186" s="155">
        <f t="shared" si="3719"/>
        <v>0</v>
      </c>
      <c r="J10186" s="155">
        <f t="shared" si="3732"/>
        <v>0</v>
      </c>
      <c r="K10186" s="155">
        <f t="shared" si="3730"/>
        <v>0</v>
      </c>
      <c r="L10186" s="155">
        <f t="shared" si="3720"/>
        <v>0</v>
      </c>
      <c r="M10186" s="155">
        <f t="shared" ref="M10186" si="3735">SUM(M10449,M11764,M15972,M16235)</f>
        <v>0</v>
      </c>
      <c r="N10186" s="155">
        <f t="shared" si="3729"/>
        <v>0</v>
      </c>
    </row>
    <row r="10187" spans="1:14" customFormat="1" ht="33.75" customHeight="1" x14ac:dyDescent="0.25">
      <c r="A10187" s="151" t="s">
        <v>0</v>
      </c>
      <c r="B10187" s="159" t="s">
        <v>170</v>
      </c>
      <c r="C10187" s="155">
        <f t="shared" si="3716"/>
        <v>0</v>
      </c>
      <c r="D10187" s="155">
        <v>0</v>
      </c>
      <c r="E10187" s="155">
        <f t="shared" si="3703"/>
        <v>0</v>
      </c>
      <c r="F10187" s="161">
        <f t="shared" si="3717"/>
        <v>0</v>
      </c>
      <c r="G10187" s="161">
        <f>G10450</f>
        <v>0</v>
      </c>
      <c r="H10187" s="530">
        <f t="shared" si="3728"/>
        <v>0</v>
      </c>
      <c r="I10187" s="161">
        <f t="shared" si="3719"/>
        <v>0</v>
      </c>
      <c r="J10187" s="161">
        <f>J10450</f>
        <v>0</v>
      </c>
      <c r="K10187" s="530">
        <f t="shared" si="3730"/>
        <v>0</v>
      </c>
      <c r="L10187" s="161">
        <f t="shared" si="3720"/>
        <v>0</v>
      </c>
      <c r="M10187" s="161">
        <f>M10450</f>
        <v>0</v>
      </c>
      <c r="N10187" s="530">
        <f t="shared" si="3729"/>
        <v>0</v>
      </c>
    </row>
    <row r="10188" spans="1:14" customFormat="1" ht="38.25" hidden="1" customHeight="1" thickBot="1" x14ac:dyDescent="0.3">
      <c r="A10188" s="140" t="s">
        <v>0</v>
      </c>
      <c r="B10188" s="141" t="s">
        <v>36</v>
      </c>
      <c r="C10188" s="142">
        <f t="shared" si="3716"/>
        <v>0</v>
      </c>
      <c r="D10188" s="142">
        <f t="shared" si="3703"/>
        <v>0</v>
      </c>
      <c r="E10188" s="142">
        <f t="shared" si="3703"/>
        <v>0</v>
      </c>
      <c r="F10188" s="142">
        <f t="shared" si="3717"/>
        <v>0</v>
      </c>
      <c r="G10188" s="142">
        <f t="shared" ref="G10188" si="3736">SUM(G10451,G11766,G15974,G16237)</f>
        <v>0</v>
      </c>
      <c r="H10188" s="477">
        <f t="shared" si="3728"/>
        <v>0</v>
      </c>
      <c r="I10188" s="142">
        <f t="shared" si="3719"/>
        <v>0</v>
      </c>
      <c r="J10188" s="142">
        <f t="shared" si="3732"/>
        <v>0</v>
      </c>
      <c r="K10188" s="477">
        <f t="shared" si="3730"/>
        <v>0</v>
      </c>
      <c r="L10188" s="142">
        <f t="shared" si="3720"/>
        <v>0</v>
      </c>
      <c r="M10188" s="142">
        <f t="shared" ref="M10188" si="3737">SUM(M10451,M11766,M15974,M16237)</f>
        <v>0</v>
      </c>
      <c r="N10188" s="477">
        <f t="shared" si="3729"/>
        <v>0</v>
      </c>
    </row>
    <row r="10189" spans="1:14" customFormat="1" ht="33.75" hidden="1" customHeight="1" thickTop="1" thickBot="1" x14ac:dyDescent="0.3">
      <c r="A10189" s="1" t="s">
        <v>0</v>
      </c>
      <c r="B10189" s="6" t="s">
        <v>171</v>
      </c>
      <c r="C10189" s="9">
        <f t="shared" si="3716"/>
        <v>0</v>
      </c>
      <c r="D10189" s="9">
        <f t="shared" ref="D10189:E10204" si="3738">SUM(D10452,D11767,D15975,D16238)</f>
        <v>0</v>
      </c>
      <c r="E10189" s="9">
        <f t="shared" si="3738"/>
        <v>0</v>
      </c>
      <c r="F10189" s="9">
        <f t="shared" si="3717"/>
        <v>3.9000000000000004</v>
      </c>
      <c r="G10189" s="9">
        <f t="shared" ref="G10189" si="3739">SUM(G10452,G11767,G15975,G16238)</f>
        <v>3.9000000000000004</v>
      </c>
      <c r="H10189" s="467">
        <f t="shared" si="3728"/>
        <v>0</v>
      </c>
      <c r="I10189" s="9">
        <f t="shared" si="3719"/>
        <v>0</v>
      </c>
      <c r="J10189" s="9">
        <f t="shared" si="3732"/>
        <v>0</v>
      </c>
      <c r="K10189" s="467">
        <f t="shared" si="3730"/>
        <v>0</v>
      </c>
      <c r="L10189" s="9">
        <f t="shared" si="3720"/>
        <v>0</v>
      </c>
      <c r="M10189" s="9">
        <f t="shared" ref="M10189" si="3740">SUM(M10452,M11767,M15975,M16238)</f>
        <v>0</v>
      </c>
      <c r="N10189" s="467">
        <f t="shared" si="3729"/>
        <v>0</v>
      </c>
    </row>
    <row r="10190" spans="1:14" customFormat="1" ht="37.5" hidden="1" customHeight="1" thickTop="1" thickBot="1" x14ac:dyDescent="0.3">
      <c r="A10190" s="1" t="s">
        <v>0</v>
      </c>
      <c r="B10190" s="6" t="s">
        <v>172</v>
      </c>
      <c r="C10190" s="9">
        <f t="shared" si="3716"/>
        <v>0</v>
      </c>
      <c r="D10190" s="9">
        <f t="shared" si="3738"/>
        <v>0</v>
      </c>
      <c r="E10190" s="9">
        <f t="shared" si="3738"/>
        <v>0</v>
      </c>
      <c r="F10190" s="9">
        <f t="shared" si="3717"/>
        <v>0</v>
      </c>
      <c r="G10190" s="9">
        <f t="shared" ref="G10190" si="3741">SUM(G10453,G11768,G15976,G16239)</f>
        <v>0</v>
      </c>
      <c r="H10190" s="467">
        <f t="shared" si="3728"/>
        <v>0</v>
      </c>
      <c r="I10190" s="9">
        <f t="shared" si="3719"/>
        <v>0</v>
      </c>
      <c r="J10190" s="9">
        <f t="shared" si="3732"/>
        <v>0</v>
      </c>
      <c r="K10190" s="467">
        <f t="shared" si="3730"/>
        <v>0</v>
      </c>
      <c r="L10190" s="9">
        <f t="shared" si="3720"/>
        <v>0</v>
      </c>
      <c r="M10190" s="9">
        <f t="shared" ref="M10190" si="3742">SUM(M10453,M11768,M15976,M16239)</f>
        <v>0</v>
      </c>
      <c r="N10190" s="467">
        <f t="shared" si="3729"/>
        <v>0</v>
      </c>
    </row>
    <row r="10191" spans="1:14" customFormat="1" ht="38.25" hidden="1" customHeight="1" thickTop="1" thickBot="1" x14ac:dyDescent="0.3">
      <c r="A10191" s="1" t="s">
        <v>0</v>
      </c>
      <c r="B10191" s="6" t="s">
        <v>173</v>
      </c>
      <c r="C10191" s="9">
        <f t="shared" si="3716"/>
        <v>0</v>
      </c>
      <c r="D10191" s="9">
        <f t="shared" si="3738"/>
        <v>0</v>
      </c>
      <c r="E10191" s="9">
        <f t="shared" si="3738"/>
        <v>0</v>
      </c>
      <c r="F10191" s="9">
        <f t="shared" si="3717"/>
        <v>0</v>
      </c>
      <c r="G10191" s="9">
        <f t="shared" ref="G10191" si="3743">SUM(G10454,G11769,G15977,G16240)</f>
        <v>0</v>
      </c>
      <c r="H10191" s="467">
        <f t="shared" si="3728"/>
        <v>0</v>
      </c>
      <c r="I10191" s="9">
        <f t="shared" si="3719"/>
        <v>0</v>
      </c>
      <c r="J10191" s="9">
        <f t="shared" si="3732"/>
        <v>0</v>
      </c>
      <c r="K10191" s="467">
        <f t="shared" si="3730"/>
        <v>0</v>
      </c>
      <c r="L10191" s="9">
        <f t="shared" si="3720"/>
        <v>0</v>
      </c>
      <c r="M10191" s="9">
        <f t="shared" ref="M10191" si="3744">SUM(M10454,M11769,M15977,M16240)</f>
        <v>0</v>
      </c>
      <c r="N10191" s="467">
        <f t="shared" si="3729"/>
        <v>0</v>
      </c>
    </row>
    <row r="10192" spans="1:14" customFormat="1" ht="32.25" hidden="1" customHeight="1" thickTop="1" thickBot="1" x14ac:dyDescent="0.3">
      <c r="A10192" s="1" t="s">
        <v>0</v>
      </c>
      <c r="B10192" s="6" t="s">
        <v>174</v>
      </c>
      <c r="C10192" s="9">
        <f t="shared" si="3716"/>
        <v>0</v>
      </c>
      <c r="D10192" s="9">
        <f t="shared" si="3738"/>
        <v>0</v>
      </c>
      <c r="E10192" s="9">
        <f t="shared" si="3738"/>
        <v>0</v>
      </c>
      <c r="F10192" s="9">
        <f t="shared" si="3717"/>
        <v>0</v>
      </c>
      <c r="G10192" s="9">
        <f t="shared" ref="G10192" si="3745">SUM(G10455,G11770,G15978,G16241)</f>
        <v>0</v>
      </c>
      <c r="H10192" s="467">
        <f t="shared" si="3728"/>
        <v>0</v>
      </c>
      <c r="I10192" s="9">
        <f t="shared" si="3719"/>
        <v>0</v>
      </c>
      <c r="J10192" s="9">
        <f t="shared" si="3732"/>
        <v>0</v>
      </c>
      <c r="K10192" s="467">
        <f t="shared" si="3730"/>
        <v>0</v>
      </c>
      <c r="L10192" s="9">
        <f t="shared" si="3720"/>
        <v>0</v>
      </c>
      <c r="M10192" s="9">
        <f t="shared" ref="M10192" si="3746">SUM(M10455,M11770,M15978,M16241)</f>
        <v>0</v>
      </c>
      <c r="N10192" s="467">
        <f t="shared" si="3729"/>
        <v>0</v>
      </c>
    </row>
    <row r="10193" spans="1:14" customFormat="1" ht="33.75" hidden="1" customHeight="1" thickTop="1" thickBot="1" x14ac:dyDescent="0.3">
      <c r="A10193" s="1" t="s">
        <v>0</v>
      </c>
      <c r="B10193" s="6" t="s">
        <v>175</v>
      </c>
      <c r="C10193" s="9">
        <f t="shared" si="3716"/>
        <v>0</v>
      </c>
      <c r="D10193" s="9">
        <f t="shared" si="3738"/>
        <v>0</v>
      </c>
      <c r="E10193" s="9">
        <f t="shared" si="3738"/>
        <v>0</v>
      </c>
      <c r="F10193" s="9">
        <f t="shared" si="3717"/>
        <v>15.600000000000001</v>
      </c>
      <c r="G10193" s="9">
        <f t="shared" ref="G10193" si="3747">SUM(G10456,G11771,G15979,G16242)</f>
        <v>15.600000000000001</v>
      </c>
      <c r="H10193" s="467">
        <f t="shared" si="3728"/>
        <v>0</v>
      </c>
      <c r="I10193" s="9">
        <f t="shared" si="3719"/>
        <v>0</v>
      </c>
      <c r="J10193" s="9">
        <f t="shared" si="3732"/>
        <v>0</v>
      </c>
      <c r="K10193" s="467">
        <f t="shared" si="3730"/>
        <v>0</v>
      </c>
      <c r="L10193" s="9">
        <f t="shared" si="3720"/>
        <v>0</v>
      </c>
      <c r="M10193" s="9">
        <f t="shared" ref="M10193" si="3748">SUM(M10456,M11771,M15979,M16242)</f>
        <v>0</v>
      </c>
      <c r="N10193" s="467">
        <f t="shared" si="3729"/>
        <v>0</v>
      </c>
    </row>
    <row r="10194" spans="1:14" customFormat="1" ht="27.75" hidden="1" customHeight="1" thickTop="1" thickBot="1" x14ac:dyDescent="0.3">
      <c r="A10194" s="1" t="s">
        <v>0</v>
      </c>
      <c r="B10194" s="6" t="s">
        <v>37</v>
      </c>
      <c r="C10194" s="9">
        <f t="shared" si="3716"/>
        <v>0</v>
      </c>
      <c r="D10194" s="9">
        <f t="shared" si="3738"/>
        <v>0</v>
      </c>
      <c r="E10194" s="9">
        <f t="shared" si="3738"/>
        <v>0</v>
      </c>
      <c r="F10194" s="9">
        <f t="shared" si="3717"/>
        <v>0</v>
      </c>
      <c r="G10194" s="9">
        <f t="shared" ref="G10194" si="3749">SUM(G10457,G11772,G15980,G16243)</f>
        <v>0</v>
      </c>
      <c r="H10194" s="467">
        <f t="shared" si="3728"/>
        <v>0</v>
      </c>
      <c r="I10194" s="9">
        <f t="shared" si="3719"/>
        <v>0</v>
      </c>
      <c r="J10194" s="9">
        <f t="shared" si="3732"/>
        <v>0</v>
      </c>
      <c r="K10194" s="467">
        <f t="shared" si="3730"/>
        <v>0</v>
      </c>
      <c r="L10194" s="9">
        <f t="shared" si="3720"/>
        <v>0</v>
      </c>
      <c r="M10194" s="9">
        <f t="shared" ref="M10194" si="3750">SUM(M10457,M11772,M15980,M16243)</f>
        <v>0</v>
      </c>
      <c r="N10194" s="467">
        <f t="shared" si="3729"/>
        <v>0</v>
      </c>
    </row>
    <row r="10195" spans="1:14" customFormat="1" ht="26.25" hidden="1" customHeight="1" thickTop="1" thickBot="1" x14ac:dyDescent="0.3">
      <c r="A10195" s="1" t="s">
        <v>0</v>
      </c>
      <c r="B10195" s="6" t="s">
        <v>38</v>
      </c>
      <c r="C10195" s="9">
        <f t="shared" si="3716"/>
        <v>0</v>
      </c>
      <c r="D10195" s="9">
        <f t="shared" si="3738"/>
        <v>0</v>
      </c>
      <c r="E10195" s="9">
        <f t="shared" si="3738"/>
        <v>0</v>
      </c>
      <c r="F10195" s="9">
        <f t="shared" si="3717"/>
        <v>0</v>
      </c>
      <c r="G10195" s="9">
        <f t="shared" ref="G10195" si="3751">SUM(G10458,G11773,G15981,G16244)</f>
        <v>0</v>
      </c>
      <c r="H10195" s="467">
        <f t="shared" si="3728"/>
        <v>0</v>
      </c>
      <c r="I10195" s="9">
        <f t="shared" si="3719"/>
        <v>0</v>
      </c>
      <c r="J10195" s="9">
        <f t="shared" si="3732"/>
        <v>0</v>
      </c>
      <c r="K10195" s="467">
        <f t="shared" si="3730"/>
        <v>0</v>
      </c>
      <c r="L10195" s="9">
        <f t="shared" si="3720"/>
        <v>0</v>
      </c>
      <c r="M10195" s="9">
        <f t="shared" ref="M10195" si="3752">SUM(M10458,M11773,M15981,M16244)</f>
        <v>0</v>
      </c>
      <c r="N10195" s="467">
        <f t="shared" si="3729"/>
        <v>0</v>
      </c>
    </row>
    <row r="10196" spans="1:14" customFormat="1" ht="32.25" hidden="1" customHeight="1" thickTop="1" thickBot="1" x14ac:dyDescent="0.3">
      <c r="A10196" s="1" t="s">
        <v>0</v>
      </c>
      <c r="B10196" s="6" t="s">
        <v>176</v>
      </c>
      <c r="C10196" s="9">
        <f t="shared" si="3716"/>
        <v>0</v>
      </c>
      <c r="D10196" s="9">
        <f t="shared" si="3738"/>
        <v>0</v>
      </c>
      <c r="E10196" s="9">
        <f t="shared" si="3738"/>
        <v>0</v>
      </c>
      <c r="F10196" s="9">
        <f t="shared" si="3717"/>
        <v>0</v>
      </c>
      <c r="G10196" s="9">
        <f t="shared" ref="G10196" si="3753">SUM(G10459,G11774,G15982,G16245)</f>
        <v>0</v>
      </c>
      <c r="H10196" s="467">
        <f t="shared" si="3728"/>
        <v>0</v>
      </c>
      <c r="I10196" s="9">
        <f t="shared" si="3719"/>
        <v>0</v>
      </c>
      <c r="J10196" s="9">
        <f t="shared" si="3732"/>
        <v>0</v>
      </c>
      <c r="K10196" s="467">
        <f t="shared" si="3730"/>
        <v>0</v>
      </c>
      <c r="L10196" s="9">
        <f t="shared" si="3720"/>
        <v>0</v>
      </c>
      <c r="M10196" s="9">
        <f t="shared" ref="M10196" si="3754">SUM(M10459,M11774,M15982,M16245)</f>
        <v>0</v>
      </c>
      <c r="N10196" s="467">
        <f t="shared" si="3729"/>
        <v>0</v>
      </c>
    </row>
    <row r="10197" spans="1:14" customFormat="1" ht="30.75" hidden="1" customHeight="1" thickTop="1" thickBot="1" x14ac:dyDescent="0.3">
      <c r="A10197" s="1" t="s">
        <v>0</v>
      </c>
      <c r="B10197" s="6" t="s">
        <v>177</v>
      </c>
      <c r="C10197" s="9">
        <f t="shared" si="3716"/>
        <v>0</v>
      </c>
      <c r="D10197" s="9">
        <f t="shared" si="3738"/>
        <v>0</v>
      </c>
      <c r="E10197" s="9">
        <f t="shared" si="3738"/>
        <v>0</v>
      </c>
      <c r="F10197" s="9">
        <f t="shared" si="3717"/>
        <v>0</v>
      </c>
      <c r="G10197" s="9">
        <f t="shared" ref="G10197" si="3755">SUM(G10460,G11775,G15983,G16246)</f>
        <v>0</v>
      </c>
      <c r="H10197" s="467">
        <f t="shared" si="3728"/>
        <v>0</v>
      </c>
      <c r="I10197" s="9">
        <f t="shared" si="3719"/>
        <v>0</v>
      </c>
      <c r="J10197" s="9">
        <f t="shared" si="3732"/>
        <v>0</v>
      </c>
      <c r="K10197" s="467">
        <f t="shared" si="3730"/>
        <v>0</v>
      </c>
      <c r="L10197" s="9">
        <f t="shared" si="3720"/>
        <v>0</v>
      </c>
      <c r="M10197" s="9">
        <f t="shared" ref="M10197" si="3756">SUM(M10460,M11775,M15983,M16246)</f>
        <v>0</v>
      </c>
      <c r="N10197" s="467">
        <f t="shared" si="3729"/>
        <v>0</v>
      </c>
    </row>
    <row r="10198" spans="1:14" customFormat="1" ht="30" hidden="1" customHeight="1" thickTop="1" thickBot="1" x14ac:dyDescent="0.3">
      <c r="A10198" s="1" t="s">
        <v>0</v>
      </c>
      <c r="B10198" s="6" t="s">
        <v>178</v>
      </c>
      <c r="C10198" s="9">
        <f t="shared" si="3716"/>
        <v>0</v>
      </c>
      <c r="D10198" s="9">
        <f t="shared" si="3738"/>
        <v>0</v>
      </c>
      <c r="E10198" s="9">
        <f t="shared" si="3738"/>
        <v>0</v>
      </c>
      <c r="F10198" s="9">
        <f t="shared" si="3717"/>
        <v>3</v>
      </c>
      <c r="G10198" s="9">
        <f t="shared" ref="G10198" si="3757">SUM(G10461,G11776,G15984,G16247)</f>
        <v>3</v>
      </c>
      <c r="H10198" s="467">
        <f t="shared" si="3728"/>
        <v>0</v>
      </c>
      <c r="I10198" s="9">
        <f t="shared" si="3719"/>
        <v>0</v>
      </c>
      <c r="J10198" s="9">
        <f t="shared" si="3732"/>
        <v>0</v>
      </c>
      <c r="K10198" s="467">
        <f t="shared" si="3730"/>
        <v>0</v>
      </c>
      <c r="L10198" s="9">
        <f t="shared" si="3720"/>
        <v>0</v>
      </c>
      <c r="M10198" s="9">
        <f t="shared" ref="M10198" si="3758">SUM(M10461,M11776,M15984,M16247)</f>
        <v>0</v>
      </c>
      <c r="N10198" s="467">
        <f t="shared" si="3729"/>
        <v>0</v>
      </c>
    </row>
    <row r="10199" spans="1:14" customFormat="1" ht="41.25" hidden="1" customHeight="1" thickTop="1" thickBot="1" x14ac:dyDescent="0.3">
      <c r="A10199" s="1" t="s">
        <v>0</v>
      </c>
      <c r="B10199" s="6" t="s">
        <v>43</v>
      </c>
      <c r="C10199" s="9">
        <f t="shared" si="3716"/>
        <v>0</v>
      </c>
      <c r="D10199" s="9">
        <f t="shared" si="3738"/>
        <v>0</v>
      </c>
      <c r="E10199" s="9">
        <f t="shared" si="3738"/>
        <v>0</v>
      </c>
      <c r="F10199" s="9">
        <f t="shared" si="3717"/>
        <v>0</v>
      </c>
      <c r="G10199" s="9">
        <f t="shared" ref="G10199:H10214" si="3759">SUM(G10462,G11777,G15985,G16248)</f>
        <v>0</v>
      </c>
      <c r="H10199" s="467">
        <f t="shared" si="3759"/>
        <v>0</v>
      </c>
      <c r="I10199" s="9">
        <f t="shared" si="3719"/>
        <v>0</v>
      </c>
      <c r="J10199" s="9">
        <f t="shared" si="3732"/>
        <v>0</v>
      </c>
      <c r="K10199" s="467">
        <f t="shared" si="3730"/>
        <v>0</v>
      </c>
      <c r="L10199" s="9">
        <f t="shared" si="3720"/>
        <v>0</v>
      </c>
      <c r="M10199" s="9">
        <f t="shared" ref="M10199:N10214" si="3760">SUM(M10462,M11777,M15985,M16248)</f>
        <v>0</v>
      </c>
      <c r="N10199" s="467">
        <f t="shared" si="3760"/>
        <v>0</v>
      </c>
    </row>
    <row r="10200" spans="1:14" customFormat="1" ht="40.5" hidden="1" customHeight="1" thickTop="1" thickBot="1" x14ac:dyDescent="0.3">
      <c r="A10200" s="1" t="s">
        <v>0</v>
      </c>
      <c r="B10200" s="6" t="s">
        <v>179</v>
      </c>
      <c r="C10200" s="9">
        <f t="shared" si="3716"/>
        <v>0</v>
      </c>
      <c r="D10200" s="9">
        <f t="shared" si="3738"/>
        <v>0</v>
      </c>
      <c r="E10200" s="9">
        <f t="shared" si="3738"/>
        <v>0</v>
      </c>
      <c r="F10200" s="9">
        <f t="shared" si="3717"/>
        <v>0</v>
      </c>
      <c r="G10200" s="9">
        <f t="shared" ref="G10200" si="3761">SUM(G10463,G11778,G15986,G16249)</f>
        <v>0</v>
      </c>
      <c r="H10200" s="467">
        <f t="shared" si="3759"/>
        <v>0</v>
      </c>
      <c r="I10200" s="9">
        <f t="shared" si="3719"/>
        <v>0</v>
      </c>
      <c r="J10200" s="9">
        <f t="shared" si="3732"/>
        <v>0</v>
      </c>
      <c r="K10200" s="467">
        <f t="shared" si="3730"/>
        <v>0</v>
      </c>
      <c r="L10200" s="9">
        <f t="shared" si="3720"/>
        <v>0</v>
      </c>
      <c r="M10200" s="9">
        <f t="shared" ref="M10200" si="3762">SUM(M10463,M11778,M15986,M16249)</f>
        <v>0</v>
      </c>
      <c r="N10200" s="467">
        <f t="shared" si="3760"/>
        <v>0</v>
      </c>
    </row>
    <row r="10201" spans="1:14" customFormat="1" ht="33.75" hidden="1" customHeight="1" thickTop="1" thickBot="1" x14ac:dyDescent="0.3">
      <c r="A10201" s="1" t="s">
        <v>0</v>
      </c>
      <c r="B10201" s="6" t="s">
        <v>180</v>
      </c>
      <c r="C10201" s="9">
        <f t="shared" si="3716"/>
        <v>0</v>
      </c>
      <c r="D10201" s="9">
        <f t="shared" si="3738"/>
        <v>0</v>
      </c>
      <c r="E10201" s="9">
        <f t="shared" si="3738"/>
        <v>0</v>
      </c>
      <c r="F10201" s="9">
        <f t="shared" si="3717"/>
        <v>4.1999999999999993</v>
      </c>
      <c r="G10201" s="9">
        <f t="shared" ref="G10201" si="3763">SUM(G10464,G11779,G15987,G16250)</f>
        <v>4.1999999999999993</v>
      </c>
      <c r="H10201" s="467">
        <f t="shared" si="3759"/>
        <v>0</v>
      </c>
      <c r="I10201" s="9">
        <f t="shared" si="3719"/>
        <v>0</v>
      </c>
      <c r="J10201" s="9">
        <f t="shared" si="3732"/>
        <v>0</v>
      </c>
      <c r="K10201" s="467">
        <f t="shared" si="3730"/>
        <v>0</v>
      </c>
      <c r="L10201" s="9">
        <f t="shared" si="3720"/>
        <v>0</v>
      </c>
      <c r="M10201" s="9">
        <f t="shared" ref="M10201" si="3764">SUM(M10464,M11779,M15987,M16250)</f>
        <v>0</v>
      </c>
      <c r="N10201" s="467">
        <f t="shared" si="3760"/>
        <v>0</v>
      </c>
    </row>
    <row r="10202" spans="1:14" customFormat="1" ht="30.75" hidden="1" customHeight="1" thickTop="1" thickBot="1" x14ac:dyDescent="0.3">
      <c r="A10202" s="1" t="s">
        <v>0</v>
      </c>
      <c r="B10202" s="6" t="s">
        <v>181</v>
      </c>
      <c r="C10202" s="9">
        <f t="shared" si="3716"/>
        <v>0</v>
      </c>
      <c r="D10202" s="9">
        <f t="shared" si="3738"/>
        <v>0</v>
      </c>
      <c r="E10202" s="9">
        <f t="shared" si="3738"/>
        <v>0</v>
      </c>
      <c r="F10202" s="9">
        <f t="shared" si="3717"/>
        <v>0</v>
      </c>
      <c r="G10202" s="9">
        <f t="shared" ref="G10202" si="3765">SUM(G10465,G11780,G15988,G16251)</f>
        <v>0</v>
      </c>
      <c r="H10202" s="467">
        <f t="shared" si="3759"/>
        <v>0</v>
      </c>
      <c r="I10202" s="9">
        <f t="shared" si="3719"/>
        <v>1.5</v>
      </c>
      <c r="J10202" s="9">
        <f t="shared" si="3732"/>
        <v>1.5</v>
      </c>
      <c r="K10202" s="467">
        <f t="shared" si="3730"/>
        <v>0</v>
      </c>
      <c r="L10202" s="9">
        <f t="shared" si="3720"/>
        <v>0</v>
      </c>
      <c r="M10202" s="9">
        <f t="shared" ref="M10202" si="3766">SUM(M10465,M11780,M15988,M16251)</f>
        <v>0</v>
      </c>
      <c r="N10202" s="467">
        <f t="shared" si="3760"/>
        <v>0</v>
      </c>
    </row>
    <row r="10203" spans="1:14" customFormat="1" ht="32.25" hidden="1" customHeight="1" thickTop="1" thickBot="1" x14ac:dyDescent="0.3">
      <c r="A10203" s="133" t="s">
        <v>0</v>
      </c>
      <c r="B10203" s="137" t="s">
        <v>182</v>
      </c>
      <c r="C10203" s="135">
        <f t="shared" si="3716"/>
        <v>0</v>
      </c>
      <c r="D10203" s="135">
        <f t="shared" si="3738"/>
        <v>0</v>
      </c>
      <c r="E10203" s="135">
        <f t="shared" si="3738"/>
        <v>0</v>
      </c>
      <c r="F10203" s="9">
        <f t="shared" si="3717"/>
        <v>0</v>
      </c>
      <c r="G10203" s="9">
        <f t="shared" ref="G10203" si="3767">SUM(G10466,G11781,G15989,G16252)</f>
        <v>0</v>
      </c>
      <c r="H10203" s="467">
        <f t="shared" si="3759"/>
        <v>0</v>
      </c>
      <c r="I10203" s="9">
        <f t="shared" si="3719"/>
        <v>0</v>
      </c>
      <c r="J10203" s="9">
        <f t="shared" si="3732"/>
        <v>0</v>
      </c>
      <c r="K10203" s="467">
        <f t="shared" si="3730"/>
        <v>0</v>
      </c>
      <c r="L10203" s="9">
        <f t="shared" si="3720"/>
        <v>0</v>
      </c>
      <c r="M10203" s="9">
        <f t="shared" ref="M10203" si="3768">SUM(M10466,M11781,M15989,M16252)</f>
        <v>0</v>
      </c>
      <c r="N10203" s="467">
        <f t="shared" si="3760"/>
        <v>0</v>
      </c>
    </row>
    <row r="10204" spans="1:14" customFormat="1" ht="87.75" customHeight="1" thickBot="1" x14ac:dyDescent="0.3">
      <c r="A10204" s="151" t="s">
        <v>0</v>
      </c>
      <c r="B10204" s="159" t="s">
        <v>183</v>
      </c>
      <c r="C10204" s="155">
        <f t="shared" si="3716"/>
        <v>0</v>
      </c>
      <c r="D10204" s="155">
        <f t="shared" si="3738"/>
        <v>0</v>
      </c>
      <c r="E10204" s="155">
        <f t="shared" si="3738"/>
        <v>0</v>
      </c>
      <c r="F10204" s="161">
        <f t="shared" si="3717"/>
        <v>6.7</v>
      </c>
      <c r="G10204" s="161">
        <f>G10467</f>
        <v>6.7</v>
      </c>
      <c r="H10204" s="530">
        <f t="shared" si="3759"/>
        <v>0</v>
      </c>
      <c r="I10204" s="161">
        <f t="shared" si="3719"/>
        <v>0</v>
      </c>
      <c r="J10204" s="161">
        <f>J10467</f>
        <v>0</v>
      </c>
      <c r="K10204" s="530">
        <f t="shared" si="3730"/>
        <v>0</v>
      </c>
      <c r="L10204" s="161">
        <f t="shared" si="3720"/>
        <v>0</v>
      </c>
      <c r="M10204" s="161">
        <f>M10467</f>
        <v>0</v>
      </c>
      <c r="N10204" s="530">
        <f t="shared" si="3760"/>
        <v>0</v>
      </c>
    </row>
    <row r="10205" spans="1:14" customFormat="1" ht="27" hidden="1" customHeight="1" thickBot="1" x14ac:dyDescent="0.3">
      <c r="A10205" s="140" t="s">
        <v>0</v>
      </c>
      <c r="B10205" s="147" t="s">
        <v>184</v>
      </c>
      <c r="C10205" s="142">
        <f t="shared" si="3716"/>
        <v>0</v>
      </c>
      <c r="D10205" s="142">
        <f t="shared" ref="D10205:E10220" si="3769">SUM(D10468,D11783,D15991,D16254)</f>
        <v>0</v>
      </c>
      <c r="E10205" s="142">
        <f t="shared" si="3769"/>
        <v>0</v>
      </c>
      <c r="F10205" s="142">
        <f t="shared" si="3717"/>
        <v>0</v>
      </c>
      <c r="G10205" s="142">
        <f t="shared" ref="G10205" si="3770">SUM(G10468,G11783,G15991,G16254)</f>
        <v>0</v>
      </c>
      <c r="H10205" s="477">
        <f t="shared" si="3759"/>
        <v>0</v>
      </c>
      <c r="I10205" s="142">
        <f t="shared" si="3719"/>
        <v>0</v>
      </c>
      <c r="J10205" s="142">
        <f t="shared" si="3732"/>
        <v>0</v>
      </c>
      <c r="K10205" s="477">
        <f t="shared" si="3730"/>
        <v>0</v>
      </c>
      <c r="L10205" s="142">
        <f t="shared" si="3720"/>
        <v>0</v>
      </c>
      <c r="M10205" s="142">
        <f t="shared" ref="M10205" si="3771">SUM(M10468,M11783,M15991,M16254)</f>
        <v>0</v>
      </c>
      <c r="N10205" s="477">
        <f t="shared" si="3760"/>
        <v>0</v>
      </c>
    </row>
    <row r="10206" spans="1:14" customFormat="1" ht="27.75" hidden="1" customHeight="1" thickTop="1" thickBot="1" x14ac:dyDescent="0.3">
      <c r="A10206" s="1" t="s">
        <v>0</v>
      </c>
      <c r="B10206" s="5" t="s">
        <v>185</v>
      </c>
      <c r="C10206" s="9">
        <f t="shared" si="3716"/>
        <v>0</v>
      </c>
      <c r="D10206" s="9">
        <f t="shared" si="3769"/>
        <v>0</v>
      </c>
      <c r="E10206" s="9">
        <f t="shared" si="3769"/>
        <v>0</v>
      </c>
      <c r="F10206" s="9">
        <f t="shared" si="3717"/>
        <v>0</v>
      </c>
      <c r="G10206" s="9">
        <f t="shared" ref="G10206" si="3772">SUM(G10469,G11784,G15992,G16255)</f>
        <v>0</v>
      </c>
      <c r="H10206" s="467">
        <f t="shared" si="3759"/>
        <v>0</v>
      </c>
      <c r="I10206" s="9">
        <f t="shared" si="3719"/>
        <v>0</v>
      </c>
      <c r="J10206" s="9">
        <f t="shared" si="3732"/>
        <v>0</v>
      </c>
      <c r="K10206" s="467">
        <f t="shared" si="3730"/>
        <v>0</v>
      </c>
      <c r="L10206" s="9">
        <f t="shared" si="3720"/>
        <v>0</v>
      </c>
      <c r="M10206" s="9">
        <f t="shared" ref="M10206" si="3773">SUM(M10469,M11784,M15992,M16255)</f>
        <v>0</v>
      </c>
      <c r="N10206" s="467">
        <f t="shared" si="3760"/>
        <v>0</v>
      </c>
    </row>
    <row r="10207" spans="1:14" customFormat="1" ht="26.25" hidden="1" customHeight="1" thickTop="1" thickBot="1" x14ac:dyDescent="0.3">
      <c r="A10207" s="1" t="s">
        <v>0</v>
      </c>
      <c r="B10207" s="5" t="s">
        <v>186</v>
      </c>
      <c r="C10207" s="9">
        <f t="shared" si="3716"/>
        <v>0</v>
      </c>
      <c r="D10207" s="9">
        <f t="shared" si="3769"/>
        <v>0</v>
      </c>
      <c r="E10207" s="9">
        <f t="shared" si="3769"/>
        <v>0</v>
      </c>
      <c r="F10207" s="9">
        <f t="shared" si="3717"/>
        <v>0</v>
      </c>
      <c r="G10207" s="9">
        <f t="shared" ref="G10207" si="3774">SUM(G10470,G11785,G15993,G16256)</f>
        <v>0</v>
      </c>
      <c r="H10207" s="467">
        <f t="shared" si="3759"/>
        <v>0</v>
      </c>
      <c r="I10207" s="9">
        <f t="shared" si="3719"/>
        <v>0</v>
      </c>
      <c r="J10207" s="9">
        <f t="shared" si="3732"/>
        <v>0</v>
      </c>
      <c r="K10207" s="467">
        <f t="shared" si="3730"/>
        <v>0</v>
      </c>
      <c r="L10207" s="9">
        <f t="shared" si="3720"/>
        <v>0</v>
      </c>
      <c r="M10207" s="9">
        <f t="shared" ref="M10207" si="3775">SUM(M10470,M11785,M15993,M16256)</f>
        <v>0</v>
      </c>
      <c r="N10207" s="467">
        <f t="shared" si="3760"/>
        <v>0</v>
      </c>
    </row>
    <row r="10208" spans="1:14" customFormat="1" ht="23.25" hidden="1" customHeight="1" thickTop="1" thickBot="1" x14ac:dyDescent="0.3">
      <c r="A10208" s="1" t="s">
        <v>0</v>
      </c>
      <c r="B10208" s="6" t="s">
        <v>187</v>
      </c>
      <c r="C10208" s="9">
        <f t="shared" si="3716"/>
        <v>0</v>
      </c>
      <c r="D10208" s="9">
        <f t="shared" si="3769"/>
        <v>0</v>
      </c>
      <c r="E10208" s="9">
        <f t="shared" si="3769"/>
        <v>0</v>
      </c>
      <c r="F10208" s="9">
        <f t="shared" si="3717"/>
        <v>0</v>
      </c>
      <c r="G10208" s="9">
        <f t="shared" ref="G10208" si="3776">SUM(G10471,G11786,G15994,G16257)</f>
        <v>0</v>
      </c>
      <c r="H10208" s="467">
        <f t="shared" si="3759"/>
        <v>0</v>
      </c>
      <c r="I10208" s="9">
        <f t="shared" si="3719"/>
        <v>0</v>
      </c>
      <c r="J10208" s="9">
        <f t="shared" si="3732"/>
        <v>0</v>
      </c>
      <c r="K10208" s="467">
        <f t="shared" si="3730"/>
        <v>0</v>
      </c>
      <c r="L10208" s="9">
        <f t="shared" si="3720"/>
        <v>0</v>
      </c>
      <c r="M10208" s="9">
        <f t="shared" ref="M10208" si="3777">SUM(M10471,M11786,M15994,M16257)</f>
        <v>0</v>
      </c>
      <c r="N10208" s="467">
        <f t="shared" si="3760"/>
        <v>0</v>
      </c>
    </row>
    <row r="10209" spans="1:14" customFormat="1" ht="28.5" hidden="1" customHeight="1" thickTop="1" thickBot="1" x14ac:dyDescent="0.3">
      <c r="A10209" s="1" t="s">
        <v>0</v>
      </c>
      <c r="B10209" s="6" t="s">
        <v>188</v>
      </c>
      <c r="C10209" s="9">
        <f t="shared" si="3716"/>
        <v>0</v>
      </c>
      <c r="D10209" s="9">
        <f t="shared" si="3769"/>
        <v>0</v>
      </c>
      <c r="E10209" s="9">
        <f t="shared" si="3769"/>
        <v>0</v>
      </c>
      <c r="F10209" s="9">
        <f t="shared" si="3717"/>
        <v>0</v>
      </c>
      <c r="G10209" s="9">
        <f t="shared" ref="G10209" si="3778">SUM(G10472,G11787,G15995,G16258)</f>
        <v>0</v>
      </c>
      <c r="H10209" s="467">
        <f t="shared" si="3759"/>
        <v>0</v>
      </c>
      <c r="I10209" s="9">
        <f t="shared" si="3719"/>
        <v>0</v>
      </c>
      <c r="J10209" s="9">
        <f t="shared" si="3732"/>
        <v>0</v>
      </c>
      <c r="K10209" s="467">
        <f t="shared" si="3730"/>
        <v>0</v>
      </c>
      <c r="L10209" s="9">
        <f t="shared" si="3720"/>
        <v>0</v>
      </c>
      <c r="M10209" s="9">
        <f t="shared" ref="M10209" si="3779">SUM(M10472,M11787,M15995,M16258)</f>
        <v>0</v>
      </c>
      <c r="N10209" s="467">
        <f t="shared" si="3760"/>
        <v>0</v>
      </c>
    </row>
    <row r="10210" spans="1:14" customFormat="1" ht="22.5" hidden="1" customHeight="1" thickTop="1" thickBot="1" x14ac:dyDescent="0.3">
      <c r="A10210" s="1" t="s">
        <v>0</v>
      </c>
      <c r="B10210" s="3" t="s">
        <v>189</v>
      </c>
      <c r="C10210" s="9">
        <f t="shared" si="3716"/>
        <v>0</v>
      </c>
      <c r="D10210" s="9">
        <f t="shared" si="3769"/>
        <v>0</v>
      </c>
      <c r="E10210" s="9">
        <f t="shared" si="3769"/>
        <v>0</v>
      </c>
      <c r="F10210" s="9">
        <f t="shared" si="3717"/>
        <v>0</v>
      </c>
      <c r="G10210" s="9">
        <f t="shared" ref="G10210" si="3780">SUM(G10473,G11788,G15996,G16259)</f>
        <v>0</v>
      </c>
      <c r="H10210" s="467">
        <f t="shared" si="3759"/>
        <v>0</v>
      </c>
      <c r="I10210" s="9">
        <f t="shared" si="3719"/>
        <v>0</v>
      </c>
      <c r="J10210" s="9">
        <f t="shared" si="3732"/>
        <v>0</v>
      </c>
      <c r="K10210" s="467">
        <f t="shared" si="3730"/>
        <v>0</v>
      </c>
      <c r="L10210" s="9">
        <f t="shared" si="3720"/>
        <v>0</v>
      </c>
      <c r="M10210" s="9">
        <f t="shared" ref="M10210" si="3781">SUM(M10473,M11788,M15996,M16259)</f>
        <v>0</v>
      </c>
      <c r="N10210" s="467">
        <f t="shared" si="3760"/>
        <v>0</v>
      </c>
    </row>
    <row r="10211" spans="1:14" customFormat="1" ht="27" hidden="1" customHeight="1" thickTop="1" thickBot="1" x14ac:dyDescent="0.3">
      <c r="A10211" s="1" t="s">
        <v>0</v>
      </c>
      <c r="B10211" s="4" t="s">
        <v>190</v>
      </c>
      <c r="C10211" s="9">
        <f t="shared" si="3716"/>
        <v>0</v>
      </c>
      <c r="D10211" s="9">
        <f t="shared" si="3769"/>
        <v>0</v>
      </c>
      <c r="E10211" s="9">
        <f t="shared" si="3769"/>
        <v>0</v>
      </c>
      <c r="F10211" s="9">
        <f t="shared" si="3717"/>
        <v>0</v>
      </c>
      <c r="G10211" s="9">
        <f t="shared" ref="G10211" si="3782">SUM(G10474,G11789,G15997,G16260)</f>
        <v>0</v>
      </c>
      <c r="H10211" s="467">
        <f t="shared" si="3759"/>
        <v>0</v>
      </c>
      <c r="I10211" s="9">
        <f t="shared" si="3719"/>
        <v>0</v>
      </c>
      <c r="J10211" s="9">
        <f t="shared" si="3732"/>
        <v>0</v>
      </c>
      <c r="K10211" s="467">
        <f t="shared" si="3730"/>
        <v>0</v>
      </c>
      <c r="L10211" s="9">
        <f t="shared" si="3720"/>
        <v>0</v>
      </c>
      <c r="M10211" s="9">
        <f t="shared" ref="M10211" si="3783">SUM(M10474,M11789,M15997,M16260)</f>
        <v>0</v>
      </c>
      <c r="N10211" s="467">
        <f t="shared" si="3760"/>
        <v>0</v>
      </c>
    </row>
    <row r="10212" spans="1:14" customFormat="1" ht="22.5" hidden="1" customHeight="1" thickTop="1" thickBot="1" x14ac:dyDescent="0.3">
      <c r="A10212" s="1" t="s">
        <v>0</v>
      </c>
      <c r="B10212" s="4" t="s">
        <v>191</v>
      </c>
      <c r="C10212" s="9">
        <f t="shared" si="3716"/>
        <v>0</v>
      </c>
      <c r="D10212" s="9">
        <f t="shared" si="3769"/>
        <v>0</v>
      </c>
      <c r="E10212" s="9">
        <f t="shared" si="3769"/>
        <v>0</v>
      </c>
      <c r="F10212" s="9">
        <f t="shared" si="3717"/>
        <v>0</v>
      </c>
      <c r="G10212" s="9">
        <f t="shared" ref="G10212" si="3784">SUM(G10475,G11790,G15998,G16261)</f>
        <v>0</v>
      </c>
      <c r="H10212" s="467">
        <f t="shared" si="3759"/>
        <v>0</v>
      </c>
      <c r="I10212" s="9">
        <f t="shared" si="3719"/>
        <v>0</v>
      </c>
      <c r="J10212" s="9">
        <f t="shared" si="3732"/>
        <v>0</v>
      </c>
      <c r="K10212" s="467">
        <f t="shared" si="3730"/>
        <v>0</v>
      </c>
      <c r="L10212" s="9">
        <f t="shared" si="3720"/>
        <v>0</v>
      </c>
      <c r="M10212" s="9">
        <f t="shared" ref="M10212" si="3785">SUM(M10475,M11790,M15998,M16261)</f>
        <v>0</v>
      </c>
      <c r="N10212" s="467">
        <f t="shared" si="3760"/>
        <v>0</v>
      </c>
    </row>
    <row r="10213" spans="1:14" customFormat="1" ht="21.75" hidden="1" customHeight="1" thickTop="1" thickBot="1" x14ac:dyDescent="0.3">
      <c r="A10213" s="1" t="s">
        <v>0</v>
      </c>
      <c r="B10213" s="5" t="s">
        <v>192</v>
      </c>
      <c r="C10213" s="9">
        <f t="shared" si="3716"/>
        <v>0</v>
      </c>
      <c r="D10213" s="9">
        <f t="shared" si="3769"/>
        <v>0</v>
      </c>
      <c r="E10213" s="9">
        <f t="shared" si="3769"/>
        <v>0</v>
      </c>
      <c r="F10213" s="9">
        <f t="shared" si="3717"/>
        <v>0</v>
      </c>
      <c r="G10213" s="9">
        <f t="shared" ref="G10213" si="3786">SUM(G10476,G11791,G15999,G16262)</f>
        <v>0</v>
      </c>
      <c r="H10213" s="467">
        <f t="shared" si="3759"/>
        <v>0</v>
      </c>
      <c r="I10213" s="9">
        <f t="shared" si="3719"/>
        <v>0</v>
      </c>
      <c r="J10213" s="9">
        <f t="shared" si="3732"/>
        <v>0</v>
      </c>
      <c r="K10213" s="467">
        <f t="shared" si="3730"/>
        <v>0</v>
      </c>
      <c r="L10213" s="9">
        <f t="shared" si="3720"/>
        <v>0</v>
      </c>
      <c r="M10213" s="9">
        <f t="shared" ref="M10213" si="3787">SUM(M10476,M11791,M15999,M16262)</f>
        <v>0</v>
      </c>
      <c r="N10213" s="467">
        <f t="shared" si="3760"/>
        <v>0</v>
      </c>
    </row>
    <row r="10214" spans="1:14" customFormat="1" ht="26.25" hidden="1" customHeight="1" thickTop="1" thickBot="1" x14ac:dyDescent="0.3">
      <c r="A10214" s="1" t="s">
        <v>0</v>
      </c>
      <c r="B10214" s="5" t="s">
        <v>193</v>
      </c>
      <c r="C10214" s="9">
        <f t="shared" si="3716"/>
        <v>0</v>
      </c>
      <c r="D10214" s="9">
        <f t="shared" si="3769"/>
        <v>0</v>
      </c>
      <c r="E10214" s="9">
        <f t="shared" si="3769"/>
        <v>0</v>
      </c>
      <c r="F10214" s="9">
        <f t="shared" si="3717"/>
        <v>0</v>
      </c>
      <c r="G10214" s="9">
        <f t="shared" ref="G10214" si="3788">SUM(G10477,G11792,G16000,G16263)</f>
        <v>0</v>
      </c>
      <c r="H10214" s="467">
        <f t="shared" si="3759"/>
        <v>0</v>
      </c>
      <c r="I10214" s="9">
        <f t="shared" si="3719"/>
        <v>0</v>
      </c>
      <c r="J10214" s="9">
        <f t="shared" si="3732"/>
        <v>0</v>
      </c>
      <c r="K10214" s="467">
        <f t="shared" si="3730"/>
        <v>0</v>
      </c>
      <c r="L10214" s="9">
        <f t="shared" si="3720"/>
        <v>0</v>
      </c>
      <c r="M10214" s="9">
        <f t="shared" ref="M10214" si="3789">SUM(M10477,M11792,M16000,M16263)</f>
        <v>0</v>
      </c>
      <c r="N10214" s="467">
        <f t="shared" si="3760"/>
        <v>0</v>
      </c>
    </row>
    <row r="10215" spans="1:14" customFormat="1" ht="27.75" hidden="1" customHeight="1" thickTop="1" thickBot="1" x14ac:dyDescent="0.3">
      <c r="A10215" s="1" t="s">
        <v>0</v>
      </c>
      <c r="B10215" s="5" t="s">
        <v>194</v>
      </c>
      <c r="C10215" s="9">
        <f t="shared" si="3716"/>
        <v>0</v>
      </c>
      <c r="D10215" s="9">
        <f t="shared" si="3769"/>
        <v>0</v>
      </c>
      <c r="E10215" s="9">
        <f t="shared" si="3769"/>
        <v>0</v>
      </c>
      <c r="F10215" s="9">
        <f t="shared" si="3717"/>
        <v>0</v>
      </c>
      <c r="G10215" s="9">
        <f t="shared" ref="G10215:H10230" si="3790">SUM(G10478,G11793,G16001,G16264)</f>
        <v>0</v>
      </c>
      <c r="H10215" s="467">
        <f t="shared" si="3790"/>
        <v>0</v>
      </c>
      <c r="I10215" s="9">
        <f t="shared" si="3719"/>
        <v>0</v>
      </c>
      <c r="J10215" s="9">
        <f t="shared" si="3732"/>
        <v>0</v>
      </c>
      <c r="K10215" s="467">
        <f t="shared" si="3730"/>
        <v>0</v>
      </c>
      <c r="L10215" s="9">
        <f t="shared" si="3720"/>
        <v>0</v>
      </c>
      <c r="M10215" s="9">
        <f t="shared" ref="M10215:N10230" si="3791">SUM(M10478,M11793,M16001,M16264)</f>
        <v>0</v>
      </c>
      <c r="N10215" s="467">
        <f t="shared" si="3791"/>
        <v>0</v>
      </c>
    </row>
    <row r="10216" spans="1:14" customFormat="1" ht="34.5" hidden="1" customHeight="1" thickTop="1" thickBot="1" x14ac:dyDescent="0.3">
      <c r="A10216" s="1" t="s">
        <v>0</v>
      </c>
      <c r="B10216" s="5" t="s">
        <v>195</v>
      </c>
      <c r="C10216" s="9">
        <f t="shared" si="3716"/>
        <v>0</v>
      </c>
      <c r="D10216" s="9">
        <f t="shared" si="3769"/>
        <v>0</v>
      </c>
      <c r="E10216" s="9">
        <f t="shared" si="3769"/>
        <v>0</v>
      </c>
      <c r="F10216" s="9">
        <f t="shared" si="3717"/>
        <v>0</v>
      </c>
      <c r="G10216" s="9">
        <f t="shared" ref="G10216" si="3792">SUM(G10479,G11794,G16002,G16265)</f>
        <v>0</v>
      </c>
      <c r="H10216" s="467">
        <f t="shared" si="3790"/>
        <v>0</v>
      </c>
      <c r="I10216" s="9">
        <f t="shared" si="3719"/>
        <v>0</v>
      </c>
      <c r="J10216" s="9">
        <f t="shared" si="3732"/>
        <v>0</v>
      </c>
      <c r="K10216" s="467">
        <f t="shared" si="3730"/>
        <v>0</v>
      </c>
      <c r="L10216" s="9">
        <f t="shared" si="3720"/>
        <v>0</v>
      </c>
      <c r="M10216" s="9">
        <f t="shared" ref="M10216" si="3793">SUM(M10479,M11794,M16002,M16265)</f>
        <v>0</v>
      </c>
      <c r="N10216" s="467">
        <f t="shared" si="3791"/>
        <v>0</v>
      </c>
    </row>
    <row r="10217" spans="1:14" customFormat="1" ht="26.25" hidden="1" customHeight="1" thickTop="1" thickBot="1" x14ac:dyDescent="0.3">
      <c r="A10217" s="1" t="s">
        <v>0</v>
      </c>
      <c r="B10217" s="3" t="s">
        <v>196</v>
      </c>
      <c r="C10217" s="9">
        <f t="shared" si="3716"/>
        <v>0</v>
      </c>
      <c r="D10217" s="9">
        <f t="shared" si="3769"/>
        <v>0</v>
      </c>
      <c r="E10217" s="9">
        <f t="shared" si="3769"/>
        <v>0</v>
      </c>
      <c r="F10217" s="9">
        <f t="shared" si="3717"/>
        <v>0</v>
      </c>
      <c r="G10217" s="9">
        <f t="shared" ref="G10217" si="3794">SUM(G10480,G11795,G16003,G16266)</f>
        <v>0</v>
      </c>
      <c r="H10217" s="467">
        <f t="shared" si="3790"/>
        <v>0</v>
      </c>
      <c r="I10217" s="9">
        <f t="shared" si="3719"/>
        <v>0</v>
      </c>
      <c r="J10217" s="9">
        <f t="shared" si="3732"/>
        <v>0</v>
      </c>
      <c r="K10217" s="467">
        <f t="shared" si="3730"/>
        <v>0</v>
      </c>
      <c r="L10217" s="9">
        <f t="shared" si="3720"/>
        <v>0</v>
      </c>
      <c r="M10217" s="9">
        <f t="shared" ref="M10217" si="3795">SUM(M10480,M11795,M16003,M16266)</f>
        <v>0</v>
      </c>
      <c r="N10217" s="467">
        <f t="shared" si="3791"/>
        <v>0</v>
      </c>
    </row>
    <row r="10218" spans="1:14" customFormat="1" ht="24.75" hidden="1" customHeight="1" thickTop="1" thickBot="1" x14ac:dyDescent="0.3">
      <c r="A10218" s="1" t="s">
        <v>0</v>
      </c>
      <c r="B10218" s="3" t="s">
        <v>197</v>
      </c>
      <c r="C10218" s="9">
        <f t="shared" si="3716"/>
        <v>0</v>
      </c>
      <c r="D10218" s="9">
        <f t="shared" si="3769"/>
        <v>0</v>
      </c>
      <c r="E10218" s="9">
        <f t="shared" si="3769"/>
        <v>0</v>
      </c>
      <c r="F10218" s="9">
        <f t="shared" si="3717"/>
        <v>0</v>
      </c>
      <c r="G10218" s="9">
        <f t="shared" ref="G10218" si="3796">SUM(G10481,G11796,G16004,G16267)</f>
        <v>0</v>
      </c>
      <c r="H10218" s="467">
        <f t="shared" si="3790"/>
        <v>0</v>
      </c>
      <c r="I10218" s="9">
        <f t="shared" si="3719"/>
        <v>0</v>
      </c>
      <c r="J10218" s="9">
        <f t="shared" si="3732"/>
        <v>0</v>
      </c>
      <c r="K10218" s="467">
        <f t="shared" si="3730"/>
        <v>0</v>
      </c>
      <c r="L10218" s="9">
        <f t="shared" si="3720"/>
        <v>0</v>
      </c>
      <c r="M10218" s="9">
        <f t="shared" ref="M10218" si="3797">SUM(M10481,M11796,M16004,M16267)</f>
        <v>0</v>
      </c>
      <c r="N10218" s="467">
        <f t="shared" si="3791"/>
        <v>0</v>
      </c>
    </row>
    <row r="10219" spans="1:14" customFormat="1" ht="23.25" hidden="1" customHeight="1" thickTop="1" thickBot="1" x14ac:dyDescent="0.3">
      <c r="A10219" s="1" t="s">
        <v>0</v>
      </c>
      <c r="B10219" s="4" t="s">
        <v>198</v>
      </c>
      <c r="C10219" s="9">
        <f t="shared" si="3716"/>
        <v>0</v>
      </c>
      <c r="D10219" s="9">
        <f t="shared" si="3769"/>
        <v>0</v>
      </c>
      <c r="E10219" s="9">
        <f t="shared" si="3769"/>
        <v>0</v>
      </c>
      <c r="F10219" s="9">
        <f t="shared" si="3717"/>
        <v>0</v>
      </c>
      <c r="G10219" s="9">
        <f t="shared" ref="G10219" si="3798">SUM(G10482,G11797,G16005,G16268)</f>
        <v>0</v>
      </c>
      <c r="H10219" s="467">
        <f t="shared" si="3790"/>
        <v>0</v>
      </c>
      <c r="I10219" s="9">
        <f t="shared" si="3719"/>
        <v>0</v>
      </c>
      <c r="J10219" s="9">
        <f t="shared" si="3732"/>
        <v>0</v>
      </c>
      <c r="K10219" s="467">
        <f t="shared" si="3730"/>
        <v>0</v>
      </c>
      <c r="L10219" s="9">
        <f t="shared" si="3720"/>
        <v>0</v>
      </c>
      <c r="M10219" s="9">
        <f t="shared" ref="M10219" si="3799">SUM(M10482,M11797,M16005,M16268)</f>
        <v>0</v>
      </c>
      <c r="N10219" s="467">
        <f t="shared" si="3791"/>
        <v>0</v>
      </c>
    </row>
    <row r="10220" spans="1:14" customFormat="1" ht="42.75" hidden="1" customHeight="1" thickTop="1" thickBot="1" x14ac:dyDescent="0.3">
      <c r="A10220" s="1" t="s">
        <v>0</v>
      </c>
      <c r="B10220" s="4" t="s">
        <v>199</v>
      </c>
      <c r="C10220" s="9">
        <f t="shared" si="3716"/>
        <v>0</v>
      </c>
      <c r="D10220" s="9">
        <f t="shared" si="3769"/>
        <v>0</v>
      </c>
      <c r="E10220" s="9">
        <f t="shared" si="3769"/>
        <v>0</v>
      </c>
      <c r="F10220" s="9">
        <f t="shared" si="3717"/>
        <v>0</v>
      </c>
      <c r="G10220" s="9">
        <f t="shared" ref="G10220" si="3800">SUM(G10483,G11798,G16006,G16269)</f>
        <v>0</v>
      </c>
      <c r="H10220" s="467">
        <f t="shared" si="3790"/>
        <v>0</v>
      </c>
      <c r="I10220" s="9">
        <f t="shared" si="3719"/>
        <v>0</v>
      </c>
      <c r="J10220" s="9">
        <f t="shared" si="3732"/>
        <v>0</v>
      </c>
      <c r="K10220" s="467">
        <f t="shared" si="3730"/>
        <v>0</v>
      </c>
      <c r="L10220" s="9">
        <f t="shared" si="3720"/>
        <v>0</v>
      </c>
      <c r="M10220" s="9">
        <f t="shared" ref="M10220" si="3801">SUM(M10483,M11798,M16006,M16269)</f>
        <v>0</v>
      </c>
      <c r="N10220" s="467">
        <f t="shared" si="3791"/>
        <v>0</v>
      </c>
    </row>
    <row r="10221" spans="1:14" customFormat="1" ht="32.25" hidden="1" customHeight="1" thickTop="1" thickBot="1" x14ac:dyDescent="0.3">
      <c r="A10221" s="1" t="s">
        <v>0</v>
      </c>
      <c r="B10221" s="4" t="s">
        <v>200</v>
      </c>
      <c r="C10221" s="9">
        <f t="shared" si="3716"/>
        <v>0</v>
      </c>
      <c r="D10221" s="9">
        <f t="shared" ref="D10221:E10236" si="3802">SUM(D10484,D11799,D16007,D16270)</f>
        <v>0</v>
      </c>
      <c r="E10221" s="9">
        <f t="shared" si="3802"/>
        <v>0</v>
      </c>
      <c r="F10221" s="9">
        <f t="shared" si="3717"/>
        <v>0</v>
      </c>
      <c r="G10221" s="9">
        <f t="shared" ref="G10221" si="3803">SUM(G10484,G11799,G16007,G16270)</f>
        <v>0</v>
      </c>
      <c r="H10221" s="467">
        <f t="shared" si="3790"/>
        <v>0</v>
      </c>
      <c r="I10221" s="9">
        <f t="shared" si="3719"/>
        <v>0</v>
      </c>
      <c r="J10221" s="9">
        <f t="shared" si="3732"/>
        <v>0</v>
      </c>
      <c r="K10221" s="467">
        <f t="shared" si="3730"/>
        <v>0</v>
      </c>
      <c r="L10221" s="9">
        <f t="shared" si="3720"/>
        <v>0</v>
      </c>
      <c r="M10221" s="9">
        <f t="shared" ref="M10221" si="3804">SUM(M10484,M11799,M16007,M16270)</f>
        <v>0</v>
      </c>
      <c r="N10221" s="467">
        <f t="shared" si="3791"/>
        <v>0</v>
      </c>
    </row>
    <row r="10222" spans="1:14" customFormat="1" ht="42.75" hidden="1" customHeight="1" thickTop="1" thickBot="1" x14ac:dyDescent="0.3">
      <c r="A10222" s="1" t="s">
        <v>0</v>
      </c>
      <c r="B10222" s="5" t="s">
        <v>201</v>
      </c>
      <c r="C10222" s="9">
        <f t="shared" si="3716"/>
        <v>0</v>
      </c>
      <c r="D10222" s="9">
        <f t="shared" si="3802"/>
        <v>0</v>
      </c>
      <c r="E10222" s="9">
        <f t="shared" si="3802"/>
        <v>0</v>
      </c>
      <c r="F10222" s="9">
        <f t="shared" si="3717"/>
        <v>0</v>
      </c>
      <c r="G10222" s="9">
        <f t="shared" ref="G10222" si="3805">SUM(G10485,G11800,G16008,G16271)</f>
        <v>0</v>
      </c>
      <c r="H10222" s="467">
        <f t="shared" si="3790"/>
        <v>0</v>
      </c>
      <c r="I10222" s="9">
        <f t="shared" si="3719"/>
        <v>0</v>
      </c>
      <c r="J10222" s="9">
        <f t="shared" si="3732"/>
        <v>0</v>
      </c>
      <c r="K10222" s="467">
        <f t="shared" si="3730"/>
        <v>0</v>
      </c>
      <c r="L10222" s="9">
        <f t="shared" si="3720"/>
        <v>0</v>
      </c>
      <c r="M10222" s="9">
        <f t="shared" ref="M10222" si="3806">SUM(M10485,M11800,M16008,M16271)</f>
        <v>0</v>
      </c>
      <c r="N10222" s="467">
        <f t="shared" si="3791"/>
        <v>0</v>
      </c>
    </row>
    <row r="10223" spans="1:14" customFormat="1" ht="33.75" hidden="1" customHeight="1" thickTop="1" thickBot="1" x14ac:dyDescent="0.3">
      <c r="A10223" s="1" t="s">
        <v>0</v>
      </c>
      <c r="B10223" s="5" t="s">
        <v>202</v>
      </c>
      <c r="C10223" s="9">
        <f t="shared" si="3716"/>
        <v>0</v>
      </c>
      <c r="D10223" s="9">
        <f t="shared" si="3802"/>
        <v>0</v>
      </c>
      <c r="E10223" s="9">
        <f t="shared" si="3802"/>
        <v>0</v>
      </c>
      <c r="F10223" s="9">
        <f t="shared" si="3717"/>
        <v>0</v>
      </c>
      <c r="G10223" s="9">
        <f t="shared" ref="G10223" si="3807">SUM(G10486,G11801,G16009,G16272)</f>
        <v>0</v>
      </c>
      <c r="H10223" s="467">
        <f t="shared" si="3790"/>
        <v>0</v>
      </c>
      <c r="I10223" s="9">
        <f t="shared" si="3719"/>
        <v>0</v>
      </c>
      <c r="J10223" s="9">
        <f t="shared" si="3732"/>
        <v>0</v>
      </c>
      <c r="K10223" s="467">
        <f t="shared" si="3730"/>
        <v>0</v>
      </c>
      <c r="L10223" s="9">
        <f t="shared" si="3720"/>
        <v>0</v>
      </c>
      <c r="M10223" s="9">
        <f t="shared" ref="M10223" si="3808">SUM(M10486,M11801,M16009,M16272)</f>
        <v>0</v>
      </c>
      <c r="N10223" s="467">
        <f t="shared" si="3791"/>
        <v>0</v>
      </c>
    </row>
    <row r="10224" spans="1:14" customFormat="1" ht="32.25" hidden="1" customHeight="1" thickTop="1" thickBot="1" x14ac:dyDescent="0.3">
      <c r="A10224" s="1" t="s">
        <v>0</v>
      </c>
      <c r="B10224" s="4" t="s">
        <v>203</v>
      </c>
      <c r="C10224" s="9">
        <f t="shared" si="3716"/>
        <v>0</v>
      </c>
      <c r="D10224" s="9">
        <f t="shared" si="3802"/>
        <v>0</v>
      </c>
      <c r="E10224" s="9">
        <f t="shared" si="3802"/>
        <v>0</v>
      </c>
      <c r="F10224" s="9">
        <f t="shared" si="3717"/>
        <v>0</v>
      </c>
      <c r="G10224" s="9">
        <f t="shared" ref="G10224" si="3809">SUM(G10487,G11802,G16010,G16273)</f>
        <v>0</v>
      </c>
      <c r="H10224" s="467">
        <f t="shared" si="3790"/>
        <v>0</v>
      </c>
      <c r="I10224" s="9">
        <f t="shared" si="3719"/>
        <v>0</v>
      </c>
      <c r="J10224" s="9">
        <f t="shared" si="3732"/>
        <v>0</v>
      </c>
      <c r="K10224" s="467">
        <f t="shared" si="3730"/>
        <v>0</v>
      </c>
      <c r="L10224" s="9">
        <f t="shared" si="3720"/>
        <v>0</v>
      </c>
      <c r="M10224" s="9">
        <f t="shared" ref="M10224" si="3810">SUM(M10487,M11802,M16010,M16273)</f>
        <v>0</v>
      </c>
      <c r="N10224" s="467">
        <f t="shared" si="3791"/>
        <v>0</v>
      </c>
    </row>
    <row r="10225" spans="1:14" customFormat="1" ht="30" hidden="1" customHeight="1" thickTop="1" thickBot="1" x14ac:dyDescent="0.3">
      <c r="A10225" s="1" t="s">
        <v>0</v>
      </c>
      <c r="B10225" s="2" t="s">
        <v>204</v>
      </c>
      <c r="C10225" s="9">
        <f t="shared" si="3716"/>
        <v>0</v>
      </c>
      <c r="D10225" s="9">
        <f t="shared" si="3802"/>
        <v>0</v>
      </c>
      <c r="E10225" s="9">
        <f t="shared" si="3802"/>
        <v>0</v>
      </c>
      <c r="F10225" s="9">
        <f t="shared" si="3717"/>
        <v>0</v>
      </c>
      <c r="G10225" s="9">
        <f t="shared" ref="G10225" si="3811">SUM(G10488,G11803,G16011,G16274)</f>
        <v>0</v>
      </c>
      <c r="H10225" s="467">
        <f t="shared" si="3790"/>
        <v>0</v>
      </c>
      <c r="I10225" s="9">
        <f t="shared" si="3719"/>
        <v>0</v>
      </c>
      <c r="J10225" s="9">
        <f t="shared" si="3732"/>
        <v>0</v>
      </c>
      <c r="K10225" s="467">
        <f t="shared" si="3730"/>
        <v>0</v>
      </c>
      <c r="L10225" s="9">
        <f t="shared" si="3720"/>
        <v>0</v>
      </c>
      <c r="M10225" s="9">
        <f t="shared" ref="M10225" si="3812">SUM(M10488,M11803,M16011,M16274)</f>
        <v>0</v>
      </c>
      <c r="N10225" s="467">
        <f t="shared" si="3791"/>
        <v>0</v>
      </c>
    </row>
    <row r="10226" spans="1:14" customFormat="1" ht="0.75" hidden="1" customHeight="1" thickTop="1" thickBot="1" x14ac:dyDescent="0.3">
      <c r="A10226" s="1" t="s">
        <v>0</v>
      </c>
      <c r="B10226" s="3" t="s">
        <v>205</v>
      </c>
      <c r="C10226" s="9">
        <f t="shared" si="3716"/>
        <v>0</v>
      </c>
      <c r="D10226" s="9">
        <f t="shared" si="3802"/>
        <v>0</v>
      </c>
      <c r="E10226" s="9">
        <f t="shared" si="3802"/>
        <v>0</v>
      </c>
      <c r="F10226" s="9">
        <f t="shared" si="3717"/>
        <v>0</v>
      </c>
      <c r="G10226" s="9">
        <f t="shared" ref="G10226" si="3813">SUM(G10489,G11804,G16012,G16275)</f>
        <v>0</v>
      </c>
      <c r="H10226" s="467">
        <f t="shared" si="3790"/>
        <v>0</v>
      </c>
      <c r="I10226" s="9">
        <f t="shared" si="3719"/>
        <v>0</v>
      </c>
      <c r="J10226" s="9">
        <f t="shared" si="3732"/>
        <v>0</v>
      </c>
      <c r="K10226" s="467">
        <f t="shared" si="3730"/>
        <v>0</v>
      </c>
      <c r="L10226" s="9">
        <f t="shared" si="3720"/>
        <v>0</v>
      </c>
      <c r="M10226" s="9">
        <f t="shared" ref="M10226" si="3814">SUM(M10489,M11804,M16012,M16275)</f>
        <v>0</v>
      </c>
      <c r="N10226" s="467">
        <f t="shared" si="3791"/>
        <v>0</v>
      </c>
    </row>
    <row r="10227" spans="1:14" customFormat="1" ht="29.25" hidden="1" customHeight="1" thickTop="1" thickBot="1" x14ac:dyDescent="0.3">
      <c r="A10227" s="1" t="s">
        <v>0</v>
      </c>
      <c r="B10227" s="4" t="s">
        <v>206</v>
      </c>
      <c r="C10227" s="9">
        <f t="shared" si="3716"/>
        <v>0</v>
      </c>
      <c r="D10227" s="9">
        <f t="shared" si="3802"/>
        <v>0</v>
      </c>
      <c r="E10227" s="9">
        <f t="shared" si="3802"/>
        <v>0</v>
      </c>
      <c r="F10227" s="9">
        <f t="shared" si="3717"/>
        <v>0</v>
      </c>
      <c r="G10227" s="9">
        <f t="shared" ref="G10227" si="3815">SUM(G10490,G11805,G16013,G16276)</f>
        <v>0</v>
      </c>
      <c r="H10227" s="467">
        <f t="shared" si="3790"/>
        <v>0</v>
      </c>
      <c r="I10227" s="9">
        <f t="shared" si="3719"/>
        <v>0</v>
      </c>
      <c r="J10227" s="9">
        <f t="shared" si="3732"/>
        <v>0</v>
      </c>
      <c r="K10227" s="467">
        <f t="shared" si="3730"/>
        <v>0</v>
      </c>
      <c r="L10227" s="9">
        <f t="shared" si="3720"/>
        <v>0</v>
      </c>
      <c r="M10227" s="9">
        <f t="shared" ref="M10227" si="3816">SUM(M10490,M11805,M16013,M16276)</f>
        <v>0</v>
      </c>
      <c r="N10227" s="467">
        <f t="shared" si="3791"/>
        <v>0</v>
      </c>
    </row>
    <row r="10228" spans="1:14" customFormat="1" ht="26.25" hidden="1" customHeight="1" thickTop="1" thickBot="1" x14ac:dyDescent="0.3">
      <c r="A10228" s="1" t="s">
        <v>0</v>
      </c>
      <c r="B10228" s="4" t="s">
        <v>207</v>
      </c>
      <c r="C10228" s="9">
        <f t="shared" si="3716"/>
        <v>0</v>
      </c>
      <c r="D10228" s="9">
        <f t="shared" si="3802"/>
        <v>0</v>
      </c>
      <c r="E10228" s="9">
        <f t="shared" si="3802"/>
        <v>0</v>
      </c>
      <c r="F10228" s="9">
        <f t="shared" si="3717"/>
        <v>0</v>
      </c>
      <c r="G10228" s="9">
        <f t="shared" ref="G10228" si="3817">SUM(G10491,G11806,G16014,G16277)</f>
        <v>0</v>
      </c>
      <c r="H10228" s="467">
        <f t="shared" si="3790"/>
        <v>0</v>
      </c>
      <c r="I10228" s="9">
        <f t="shared" si="3719"/>
        <v>0</v>
      </c>
      <c r="J10228" s="9">
        <f t="shared" si="3732"/>
        <v>0</v>
      </c>
      <c r="K10228" s="467">
        <f t="shared" si="3730"/>
        <v>0</v>
      </c>
      <c r="L10228" s="9">
        <f t="shared" si="3720"/>
        <v>0</v>
      </c>
      <c r="M10228" s="9">
        <f t="shared" ref="M10228" si="3818">SUM(M10491,M11806,M16014,M16277)</f>
        <v>0</v>
      </c>
      <c r="N10228" s="467">
        <f t="shared" si="3791"/>
        <v>0</v>
      </c>
    </row>
    <row r="10229" spans="1:14" customFormat="1" ht="25.5" hidden="1" customHeight="1" thickTop="1" thickBot="1" x14ac:dyDescent="0.3">
      <c r="A10229" s="1" t="s">
        <v>0</v>
      </c>
      <c r="B10229" s="4" t="s">
        <v>208</v>
      </c>
      <c r="C10229" s="9">
        <f t="shared" si="3716"/>
        <v>0</v>
      </c>
      <c r="D10229" s="9">
        <f t="shared" si="3802"/>
        <v>0</v>
      </c>
      <c r="E10229" s="9">
        <f t="shared" si="3802"/>
        <v>0</v>
      </c>
      <c r="F10229" s="9">
        <f t="shared" si="3717"/>
        <v>0</v>
      </c>
      <c r="G10229" s="9">
        <f t="shared" ref="G10229" si="3819">SUM(G10492,G11807,G16015,G16278)</f>
        <v>0</v>
      </c>
      <c r="H10229" s="467">
        <f t="shared" si="3790"/>
        <v>0</v>
      </c>
      <c r="I10229" s="9">
        <f t="shared" si="3719"/>
        <v>0</v>
      </c>
      <c r="J10229" s="9">
        <f t="shared" si="3732"/>
        <v>0</v>
      </c>
      <c r="K10229" s="467">
        <f t="shared" si="3730"/>
        <v>0</v>
      </c>
      <c r="L10229" s="9">
        <f t="shared" si="3720"/>
        <v>0</v>
      </c>
      <c r="M10229" s="9">
        <f t="shared" ref="M10229" si="3820">SUM(M10492,M11807,M16015,M16278)</f>
        <v>0</v>
      </c>
      <c r="N10229" s="467">
        <f t="shared" si="3791"/>
        <v>0</v>
      </c>
    </row>
    <row r="10230" spans="1:14" customFormat="1" ht="33.75" hidden="1" customHeight="1" thickTop="1" thickBot="1" x14ac:dyDescent="0.3">
      <c r="A10230" s="1" t="s">
        <v>0</v>
      </c>
      <c r="B10230" s="4" t="s">
        <v>209</v>
      </c>
      <c r="C10230" s="9">
        <f t="shared" si="3716"/>
        <v>0</v>
      </c>
      <c r="D10230" s="9">
        <f t="shared" si="3802"/>
        <v>0</v>
      </c>
      <c r="E10230" s="9">
        <f t="shared" si="3802"/>
        <v>0</v>
      </c>
      <c r="F10230" s="9">
        <f t="shared" si="3717"/>
        <v>0</v>
      </c>
      <c r="G10230" s="9">
        <f t="shared" ref="G10230" si="3821">SUM(G10493,G11808,G16016,G16279)</f>
        <v>0</v>
      </c>
      <c r="H10230" s="467">
        <f t="shared" si="3790"/>
        <v>0</v>
      </c>
      <c r="I10230" s="9">
        <f t="shared" si="3719"/>
        <v>0</v>
      </c>
      <c r="J10230" s="9">
        <f t="shared" si="3732"/>
        <v>0</v>
      </c>
      <c r="K10230" s="467">
        <f t="shared" si="3730"/>
        <v>0</v>
      </c>
      <c r="L10230" s="9">
        <f t="shared" si="3720"/>
        <v>0</v>
      </c>
      <c r="M10230" s="9">
        <f t="shared" ref="M10230" si="3822">SUM(M10493,M11808,M16016,M16279)</f>
        <v>0</v>
      </c>
      <c r="N10230" s="467">
        <f t="shared" si="3791"/>
        <v>0</v>
      </c>
    </row>
    <row r="10231" spans="1:14" customFormat="1" ht="29.25" hidden="1" customHeight="1" thickTop="1" thickBot="1" x14ac:dyDescent="0.3">
      <c r="A10231" s="1" t="s">
        <v>0</v>
      </c>
      <c r="B10231" s="4" t="s">
        <v>210</v>
      </c>
      <c r="C10231" s="9">
        <f t="shared" si="3716"/>
        <v>0</v>
      </c>
      <c r="D10231" s="9">
        <f t="shared" si="3802"/>
        <v>0</v>
      </c>
      <c r="E10231" s="9">
        <f t="shared" si="3802"/>
        <v>0</v>
      </c>
      <c r="F10231" s="9">
        <f t="shared" si="3717"/>
        <v>0</v>
      </c>
      <c r="G10231" s="9">
        <f t="shared" ref="G10231:H10246" si="3823">SUM(G10494,G11809,G16017,G16280)</f>
        <v>0</v>
      </c>
      <c r="H10231" s="467">
        <f t="shared" si="3823"/>
        <v>0</v>
      </c>
      <c r="I10231" s="9">
        <f t="shared" si="3719"/>
        <v>0</v>
      </c>
      <c r="J10231" s="9">
        <f t="shared" si="3732"/>
        <v>0</v>
      </c>
      <c r="K10231" s="467">
        <f t="shared" si="3730"/>
        <v>0</v>
      </c>
      <c r="L10231" s="9">
        <f t="shared" si="3720"/>
        <v>0</v>
      </c>
      <c r="M10231" s="9">
        <f t="shared" ref="M10231:N10246" si="3824">SUM(M10494,M11809,M16017,M16280)</f>
        <v>0</v>
      </c>
      <c r="N10231" s="467">
        <f t="shared" si="3824"/>
        <v>0</v>
      </c>
    </row>
    <row r="10232" spans="1:14" customFormat="1" ht="24" hidden="1" customHeight="1" thickTop="1" thickBot="1" x14ac:dyDescent="0.3">
      <c r="A10232" s="1" t="s">
        <v>0</v>
      </c>
      <c r="B10232" s="4" t="s">
        <v>211</v>
      </c>
      <c r="C10232" s="9">
        <f t="shared" si="3716"/>
        <v>0</v>
      </c>
      <c r="D10232" s="9">
        <f t="shared" si="3802"/>
        <v>0</v>
      </c>
      <c r="E10232" s="9">
        <f t="shared" si="3802"/>
        <v>0</v>
      </c>
      <c r="F10232" s="9">
        <f t="shared" si="3717"/>
        <v>0</v>
      </c>
      <c r="G10232" s="9">
        <f t="shared" ref="G10232" si="3825">SUM(G10495,G11810,G16018,G16281)</f>
        <v>0</v>
      </c>
      <c r="H10232" s="467">
        <f t="shared" si="3823"/>
        <v>0</v>
      </c>
      <c r="I10232" s="9">
        <f t="shared" si="3719"/>
        <v>0</v>
      </c>
      <c r="J10232" s="9">
        <f t="shared" si="3732"/>
        <v>0</v>
      </c>
      <c r="K10232" s="467">
        <f t="shared" si="3730"/>
        <v>0</v>
      </c>
      <c r="L10232" s="9">
        <f t="shared" si="3720"/>
        <v>0</v>
      </c>
      <c r="M10232" s="9">
        <f t="shared" ref="M10232" si="3826">SUM(M10495,M11810,M16018,M16281)</f>
        <v>0</v>
      </c>
      <c r="N10232" s="467">
        <f t="shared" si="3824"/>
        <v>0</v>
      </c>
    </row>
    <row r="10233" spans="1:14" customFormat="1" ht="35.25" hidden="1" customHeight="1" thickTop="1" thickBot="1" x14ac:dyDescent="0.3">
      <c r="A10233" s="1" t="s">
        <v>0</v>
      </c>
      <c r="B10233" s="4" t="s">
        <v>212</v>
      </c>
      <c r="C10233" s="9">
        <f t="shared" si="3716"/>
        <v>0</v>
      </c>
      <c r="D10233" s="9">
        <f t="shared" si="3802"/>
        <v>0</v>
      </c>
      <c r="E10233" s="9">
        <f t="shared" si="3802"/>
        <v>0</v>
      </c>
      <c r="F10233" s="9">
        <f t="shared" si="3717"/>
        <v>0</v>
      </c>
      <c r="G10233" s="9">
        <f t="shared" ref="G10233" si="3827">SUM(G10496,G11811,G16019,G16282)</f>
        <v>0</v>
      </c>
      <c r="H10233" s="467">
        <f t="shared" si="3823"/>
        <v>0</v>
      </c>
      <c r="I10233" s="9">
        <f t="shared" si="3719"/>
        <v>0</v>
      </c>
      <c r="J10233" s="9">
        <f t="shared" si="3732"/>
        <v>0</v>
      </c>
      <c r="K10233" s="467">
        <f t="shared" si="3730"/>
        <v>0</v>
      </c>
      <c r="L10233" s="9">
        <f t="shared" si="3720"/>
        <v>0</v>
      </c>
      <c r="M10233" s="9">
        <f t="shared" ref="M10233" si="3828">SUM(M10496,M11811,M16019,M16282)</f>
        <v>0</v>
      </c>
      <c r="N10233" s="467">
        <f t="shared" si="3824"/>
        <v>0</v>
      </c>
    </row>
    <row r="10234" spans="1:14" customFormat="1" ht="37.5" hidden="1" customHeight="1" thickTop="1" thickBot="1" x14ac:dyDescent="0.3">
      <c r="A10234" s="1" t="s">
        <v>0</v>
      </c>
      <c r="B10234" s="3" t="s">
        <v>213</v>
      </c>
      <c r="C10234" s="9">
        <f t="shared" si="3716"/>
        <v>0</v>
      </c>
      <c r="D10234" s="9">
        <f t="shared" si="3802"/>
        <v>0</v>
      </c>
      <c r="E10234" s="9">
        <f t="shared" si="3802"/>
        <v>0</v>
      </c>
      <c r="F10234" s="9">
        <f t="shared" si="3717"/>
        <v>0</v>
      </c>
      <c r="G10234" s="9">
        <f t="shared" ref="G10234" si="3829">SUM(G10497,G11812,G16020,G16283)</f>
        <v>0</v>
      </c>
      <c r="H10234" s="467">
        <f t="shared" si="3823"/>
        <v>0</v>
      </c>
      <c r="I10234" s="9">
        <f t="shared" si="3719"/>
        <v>0</v>
      </c>
      <c r="J10234" s="9">
        <f t="shared" si="3732"/>
        <v>0</v>
      </c>
      <c r="K10234" s="467">
        <f t="shared" si="3730"/>
        <v>0</v>
      </c>
      <c r="L10234" s="9">
        <f t="shared" si="3720"/>
        <v>0</v>
      </c>
      <c r="M10234" s="9">
        <f t="shared" ref="M10234" si="3830">SUM(M10497,M11812,M16020,M16283)</f>
        <v>0</v>
      </c>
      <c r="N10234" s="467">
        <f t="shared" si="3824"/>
        <v>0</v>
      </c>
    </row>
    <row r="10235" spans="1:14" customFormat="1" ht="30" hidden="1" customHeight="1" thickTop="1" thickBot="1" x14ac:dyDescent="0.3">
      <c r="A10235" s="1" t="s">
        <v>0</v>
      </c>
      <c r="B10235" s="4" t="s">
        <v>206</v>
      </c>
      <c r="C10235" s="9">
        <f t="shared" si="3716"/>
        <v>0</v>
      </c>
      <c r="D10235" s="9">
        <f t="shared" si="3802"/>
        <v>0</v>
      </c>
      <c r="E10235" s="9">
        <f t="shared" si="3802"/>
        <v>0</v>
      </c>
      <c r="F10235" s="9">
        <f t="shared" si="3717"/>
        <v>0</v>
      </c>
      <c r="G10235" s="9">
        <f t="shared" ref="G10235" si="3831">SUM(G10498,G11813,G16021,G16284)</f>
        <v>0</v>
      </c>
      <c r="H10235" s="467">
        <f t="shared" si="3823"/>
        <v>0</v>
      </c>
      <c r="I10235" s="9">
        <f t="shared" si="3719"/>
        <v>0</v>
      </c>
      <c r="J10235" s="9">
        <f t="shared" si="3732"/>
        <v>0</v>
      </c>
      <c r="K10235" s="467">
        <f t="shared" si="3730"/>
        <v>0</v>
      </c>
      <c r="L10235" s="9">
        <f t="shared" si="3720"/>
        <v>0</v>
      </c>
      <c r="M10235" s="9">
        <f t="shared" ref="M10235" si="3832">SUM(M10498,M11813,M16021,M16284)</f>
        <v>0</v>
      </c>
      <c r="N10235" s="467">
        <f t="shared" si="3824"/>
        <v>0</v>
      </c>
    </row>
    <row r="10236" spans="1:14" customFormat="1" ht="19.5" hidden="1" customHeight="1" thickTop="1" thickBot="1" x14ac:dyDescent="0.3">
      <c r="A10236" s="1" t="s">
        <v>0</v>
      </c>
      <c r="B10236" s="4" t="s">
        <v>207</v>
      </c>
      <c r="C10236" s="9">
        <f t="shared" si="3716"/>
        <v>0</v>
      </c>
      <c r="D10236" s="9">
        <f t="shared" si="3802"/>
        <v>0</v>
      </c>
      <c r="E10236" s="9">
        <f t="shared" si="3802"/>
        <v>0</v>
      </c>
      <c r="F10236" s="9">
        <f t="shared" si="3717"/>
        <v>0</v>
      </c>
      <c r="G10236" s="9">
        <f t="shared" ref="G10236" si="3833">SUM(G10499,G11814,G16022,G16285)</f>
        <v>0</v>
      </c>
      <c r="H10236" s="467">
        <f t="shared" si="3823"/>
        <v>0</v>
      </c>
      <c r="I10236" s="9">
        <f t="shared" si="3719"/>
        <v>0</v>
      </c>
      <c r="J10236" s="9">
        <f t="shared" si="3732"/>
        <v>0</v>
      </c>
      <c r="K10236" s="467">
        <f t="shared" si="3730"/>
        <v>0</v>
      </c>
      <c r="L10236" s="9">
        <f t="shared" si="3720"/>
        <v>0</v>
      </c>
      <c r="M10236" s="9">
        <f t="shared" ref="M10236" si="3834">SUM(M10499,M11814,M16022,M16285)</f>
        <v>0</v>
      </c>
      <c r="N10236" s="467">
        <f t="shared" si="3824"/>
        <v>0</v>
      </c>
    </row>
    <row r="10237" spans="1:14" customFormat="1" ht="24" hidden="1" customHeight="1" thickTop="1" thickBot="1" x14ac:dyDescent="0.3">
      <c r="A10237" s="1" t="s">
        <v>0</v>
      </c>
      <c r="B10237" s="4" t="s">
        <v>214</v>
      </c>
      <c r="C10237" s="9">
        <f t="shared" si="3716"/>
        <v>0</v>
      </c>
      <c r="D10237" s="9">
        <f t="shared" ref="D10237:E10252" si="3835">SUM(D10500,D11815,D16023,D16286)</f>
        <v>0</v>
      </c>
      <c r="E10237" s="9">
        <f t="shared" si="3835"/>
        <v>0</v>
      </c>
      <c r="F10237" s="9">
        <f t="shared" si="3717"/>
        <v>0</v>
      </c>
      <c r="G10237" s="9">
        <f t="shared" ref="G10237" si="3836">SUM(G10500,G11815,G16023,G16286)</f>
        <v>0</v>
      </c>
      <c r="H10237" s="467">
        <f t="shared" si="3823"/>
        <v>0</v>
      </c>
      <c r="I10237" s="9">
        <f t="shared" si="3719"/>
        <v>0</v>
      </c>
      <c r="J10237" s="9">
        <f t="shared" si="3732"/>
        <v>0</v>
      </c>
      <c r="K10237" s="467">
        <f t="shared" si="3730"/>
        <v>0</v>
      </c>
      <c r="L10237" s="9">
        <f t="shared" si="3720"/>
        <v>0</v>
      </c>
      <c r="M10237" s="9">
        <f t="shared" ref="M10237" si="3837">SUM(M10500,M11815,M16023,M16286)</f>
        <v>0</v>
      </c>
      <c r="N10237" s="467">
        <f t="shared" si="3824"/>
        <v>0</v>
      </c>
    </row>
    <row r="10238" spans="1:14" customFormat="1" ht="0.75" hidden="1" customHeight="1" thickTop="1" thickBot="1" x14ac:dyDescent="0.3">
      <c r="A10238" s="1" t="s">
        <v>0</v>
      </c>
      <c r="B10238" s="4" t="s">
        <v>215</v>
      </c>
      <c r="C10238" s="9">
        <f t="shared" si="3716"/>
        <v>0</v>
      </c>
      <c r="D10238" s="9">
        <f t="shared" si="3835"/>
        <v>0</v>
      </c>
      <c r="E10238" s="9">
        <f t="shared" si="3835"/>
        <v>0</v>
      </c>
      <c r="F10238" s="9">
        <f t="shared" si="3717"/>
        <v>0</v>
      </c>
      <c r="G10238" s="9">
        <f t="shared" ref="G10238" si="3838">SUM(G10501,G11816,G16024,G16287)</f>
        <v>0</v>
      </c>
      <c r="H10238" s="467">
        <f t="shared" si="3823"/>
        <v>0</v>
      </c>
      <c r="I10238" s="9">
        <f t="shared" si="3719"/>
        <v>0</v>
      </c>
      <c r="J10238" s="9">
        <f t="shared" si="3732"/>
        <v>0</v>
      </c>
      <c r="K10238" s="467">
        <f t="shared" si="3730"/>
        <v>0</v>
      </c>
      <c r="L10238" s="9">
        <f t="shared" si="3720"/>
        <v>0</v>
      </c>
      <c r="M10238" s="9">
        <f t="shared" ref="M10238" si="3839">SUM(M10501,M11816,M16024,M16287)</f>
        <v>0</v>
      </c>
      <c r="N10238" s="467">
        <f t="shared" si="3824"/>
        <v>0</v>
      </c>
    </row>
    <row r="10239" spans="1:14" customFormat="1" ht="33" hidden="1" customHeight="1" thickTop="1" thickBot="1" x14ac:dyDescent="0.3">
      <c r="A10239" s="1" t="s">
        <v>0</v>
      </c>
      <c r="B10239" s="4" t="s">
        <v>216</v>
      </c>
      <c r="C10239" s="9">
        <f t="shared" si="3716"/>
        <v>0</v>
      </c>
      <c r="D10239" s="9">
        <f t="shared" si="3835"/>
        <v>0</v>
      </c>
      <c r="E10239" s="9">
        <f t="shared" si="3835"/>
        <v>0</v>
      </c>
      <c r="F10239" s="9">
        <f t="shared" si="3717"/>
        <v>0</v>
      </c>
      <c r="G10239" s="9">
        <f t="shared" ref="G10239" si="3840">SUM(G10502,G11817,G16025,G16288)</f>
        <v>0</v>
      </c>
      <c r="H10239" s="467">
        <f t="shared" si="3823"/>
        <v>0</v>
      </c>
      <c r="I10239" s="9">
        <f t="shared" si="3719"/>
        <v>0</v>
      </c>
      <c r="J10239" s="9">
        <f t="shared" si="3732"/>
        <v>0</v>
      </c>
      <c r="K10239" s="467">
        <f t="shared" si="3730"/>
        <v>0</v>
      </c>
      <c r="L10239" s="9">
        <f t="shared" si="3720"/>
        <v>0</v>
      </c>
      <c r="M10239" s="9">
        <f t="shared" ref="M10239" si="3841">SUM(M10502,M11817,M16025,M16288)</f>
        <v>0</v>
      </c>
      <c r="N10239" s="467">
        <f t="shared" si="3824"/>
        <v>0</v>
      </c>
    </row>
    <row r="10240" spans="1:14" customFormat="1" ht="36.75" hidden="1" customHeight="1" thickTop="1" thickBot="1" x14ac:dyDescent="0.3">
      <c r="A10240" s="1" t="s">
        <v>0</v>
      </c>
      <c r="B10240" s="4" t="s">
        <v>217</v>
      </c>
      <c r="C10240" s="9">
        <f t="shared" si="3716"/>
        <v>0</v>
      </c>
      <c r="D10240" s="9">
        <f t="shared" si="3835"/>
        <v>0</v>
      </c>
      <c r="E10240" s="9">
        <f t="shared" si="3835"/>
        <v>0</v>
      </c>
      <c r="F10240" s="9">
        <f t="shared" si="3717"/>
        <v>0</v>
      </c>
      <c r="G10240" s="9">
        <f t="shared" ref="G10240" si="3842">SUM(G10503,G11818,G16026,G16289)</f>
        <v>0</v>
      </c>
      <c r="H10240" s="467">
        <f t="shared" si="3823"/>
        <v>0</v>
      </c>
      <c r="I10240" s="9">
        <f t="shared" si="3719"/>
        <v>0</v>
      </c>
      <c r="J10240" s="9">
        <f t="shared" si="3732"/>
        <v>0</v>
      </c>
      <c r="K10240" s="467">
        <f t="shared" si="3730"/>
        <v>0</v>
      </c>
      <c r="L10240" s="9">
        <f t="shared" si="3720"/>
        <v>0</v>
      </c>
      <c r="M10240" s="9">
        <f t="shared" ref="M10240" si="3843">SUM(M10503,M11818,M16026,M16289)</f>
        <v>0</v>
      </c>
      <c r="N10240" s="467">
        <f t="shared" si="3824"/>
        <v>0</v>
      </c>
    </row>
    <row r="10241" spans="1:14" customFormat="1" ht="30.75" hidden="1" customHeight="1" thickTop="1" thickBot="1" x14ac:dyDescent="0.3">
      <c r="A10241" s="1" t="s">
        <v>0</v>
      </c>
      <c r="B10241" s="4" t="s">
        <v>212</v>
      </c>
      <c r="C10241" s="9">
        <f t="shared" si="3716"/>
        <v>0</v>
      </c>
      <c r="D10241" s="9">
        <f t="shared" si="3835"/>
        <v>0</v>
      </c>
      <c r="E10241" s="9">
        <f t="shared" si="3835"/>
        <v>0</v>
      </c>
      <c r="F10241" s="9">
        <f t="shared" si="3717"/>
        <v>0</v>
      </c>
      <c r="G10241" s="9">
        <f t="shared" ref="G10241" si="3844">SUM(G10504,G11819,G16027,G16290)</f>
        <v>0</v>
      </c>
      <c r="H10241" s="467">
        <f t="shared" si="3823"/>
        <v>0</v>
      </c>
      <c r="I10241" s="9">
        <f t="shared" si="3719"/>
        <v>0</v>
      </c>
      <c r="J10241" s="9">
        <f t="shared" si="3732"/>
        <v>0</v>
      </c>
      <c r="K10241" s="467">
        <f t="shared" si="3730"/>
        <v>0</v>
      </c>
      <c r="L10241" s="9">
        <f t="shared" si="3720"/>
        <v>0</v>
      </c>
      <c r="M10241" s="9">
        <f t="shared" ref="M10241" si="3845">SUM(M10504,M11819,M16027,M16290)</f>
        <v>0</v>
      </c>
      <c r="N10241" s="467">
        <f t="shared" si="3824"/>
        <v>0</v>
      </c>
    </row>
    <row r="10242" spans="1:14" customFormat="1" ht="33" hidden="1" customHeight="1" thickTop="1" thickBot="1" x14ac:dyDescent="0.3">
      <c r="A10242" s="133" t="s">
        <v>0</v>
      </c>
      <c r="B10242" s="139" t="s">
        <v>218</v>
      </c>
      <c r="C10242" s="135">
        <f t="shared" si="3716"/>
        <v>0</v>
      </c>
      <c r="D10242" s="135">
        <f t="shared" si="3835"/>
        <v>0</v>
      </c>
      <c r="E10242" s="135">
        <f t="shared" si="3835"/>
        <v>0</v>
      </c>
      <c r="F10242" s="135">
        <f t="shared" si="3717"/>
        <v>0</v>
      </c>
      <c r="G10242" s="135">
        <f t="shared" ref="G10242" si="3846">SUM(G10505,G11820,G16028,G16291)</f>
        <v>0</v>
      </c>
      <c r="H10242" s="476">
        <f t="shared" si="3823"/>
        <v>0</v>
      </c>
      <c r="I10242" s="135">
        <f t="shared" si="3719"/>
        <v>0</v>
      </c>
      <c r="J10242" s="135">
        <f t="shared" si="3732"/>
        <v>0</v>
      </c>
      <c r="K10242" s="476">
        <f t="shared" si="3730"/>
        <v>0</v>
      </c>
      <c r="L10242" s="135">
        <f t="shared" si="3720"/>
        <v>0</v>
      </c>
      <c r="M10242" s="135">
        <f t="shared" ref="M10242" si="3847">SUM(M10505,M11820,M16028,M16291)</f>
        <v>0</v>
      </c>
      <c r="N10242" s="476">
        <f t="shared" si="3824"/>
        <v>0</v>
      </c>
    </row>
    <row r="10243" spans="1:14" s="333" customFormat="1" ht="33.75" hidden="1" customHeight="1" thickBot="1" x14ac:dyDescent="0.25">
      <c r="A10243" s="334" t="s">
        <v>0</v>
      </c>
      <c r="B10243" s="337" t="s">
        <v>219</v>
      </c>
      <c r="C10243" s="338">
        <f t="shared" ref="C10243:C10306" si="3848">SUM(D10243:E10243)</f>
        <v>0</v>
      </c>
      <c r="D10243" s="338">
        <f t="shared" si="3835"/>
        <v>0</v>
      </c>
      <c r="E10243" s="338">
        <f t="shared" si="3835"/>
        <v>0</v>
      </c>
      <c r="F10243" s="338">
        <f t="shared" ref="F10243:F10306" si="3849">SUM(G10243:H10243)</f>
        <v>0</v>
      </c>
      <c r="G10243" s="338">
        <f t="shared" ref="G10243" si="3850">SUM(G10506,G11821,G16029,G16292)</f>
        <v>0</v>
      </c>
      <c r="H10243" s="483">
        <f t="shared" si="3823"/>
        <v>0</v>
      </c>
      <c r="I10243" s="338">
        <f t="shared" ref="I10243:I10306" si="3851">SUM(J10243:K10243)</f>
        <v>0</v>
      </c>
      <c r="J10243" s="338">
        <f t="shared" si="3732"/>
        <v>0</v>
      </c>
      <c r="K10243" s="483">
        <f t="shared" si="3730"/>
        <v>0</v>
      </c>
      <c r="L10243" s="338">
        <f t="shared" ref="L10243:L10306" si="3852">SUM(M10243:N10243)</f>
        <v>0</v>
      </c>
      <c r="M10243" s="338">
        <f t="shared" ref="M10243" si="3853">SUM(M10506,M11821,M16029,M16292)</f>
        <v>0</v>
      </c>
      <c r="N10243" s="483">
        <f t="shared" si="3824"/>
        <v>0</v>
      </c>
    </row>
    <row r="10244" spans="1:14" customFormat="1" ht="26.25" hidden="1" customHeight="1" thickBot="1" x14ac:dyDescent="0.3">
      <c r="A10244" s="140" t="s">
        <v>0</v>
      </c>
      <c r="B10244" s="149" t="s">
        <v>205</v>
      </c>
      <c r="C10244" s="142">
        <f t="shared" si="3848"/>
        <v>0</v>
      </c>
      <c r="D10244" s="142">
        <f t="shared" si="3835"/>
        <v>0</v>
      </c>
      <c r="E10244" s="142">
        <f t="shared" si="3835"/>
        <v>0</v>
      </c>
      <c r="F10244" s="142">
        <f t="shared" si="3849"/>
        <v>0</v>
      </c>
      <c r="G10244" s="142">
        <f t="shared" ref="G10244" si="3854">SUM(G10507,G11822,G16030,G16293)</f>
        <v>0</v>
      </c>
      <c r="H10244" s="477">
        <f t="shared" si="3823"/>
        <v>0</v>
      </c>
      <c r="I10244" s="142">
        <f t="shared" si="3851"/>
        <v>0</v>
      </c>
      <c r="J10244" s="142">
        <f t="shared" si="3732"/>
        <v>0</v>
      </c>
      <c r="K10244" s="477">
        <f t="shared" si="3730"/>
        <v>0</v>
      </c>
      <c r="L10244" s="142">
        <f t="shared" si="3852"/>
        <v>0</v>
      </c>
      <c r="M10244" s="142">
        <f t="shared" ref="M10244" si="3855">SUM(M10507,M11822,M16030,M16293)</f>
        <v>0</v>
      </c>
      <c r="N10244" s="477">
        <f t="shared" si="3824"/>
        <v>0</v>
      </c>
    </row>
    <row r="10245" spans="1:14" customFormat="1" ht="31.5" hidden="1" customHeight="1" thickTop="1" thickBot="1" x14ac:dyDescent="0.3">
      <c r="A10245" s="1" t="s">
        <v>0</v>
      </c>
      <c r="B10245" s="4" t="s">
        <v>206</v>
      </c>
      <c r="C10245" s="9">
        <f t="shared" si="3848"/>
        <v>0</v>
      </c>
      <c r="D10245" s="9">
        <f t="shared" si="3835"/>
        <v>0</v>
      </c>
      <c r="E10245" s="9">
        <f t="shared" si="3835"/>
        <v>0</v>
      </c>
      <c r="F10245" s="9">
        <f t="shared" si="3849"/>
        <v>0</v>
      </c>
      <c r="G10245" s="9">
        <f t="shared" ref="G10245" si="3856">SUM(G10508,G11823,G16031,G16294)</f>
        <v>0</v>
      </c>
      <c r="H10245" s="467">
        <f t="shared" si="3823"/>
        <v>0</v>
      </c>
      <c r="I10245" s="9">
        <f t="shared" si="3851"/>
        <v>0</v>
      </c>
      <c r="J10245" s="9">
        <f t="shared" si="3732"/>
        <v>0</v>
      </c>
      <c r="K10245" s="467">
        <f t="shared" si="3730"/>
        <v>0</v>
      </c>
      <c r="L10245" s="9">
        <f t="shared" si="3852"/>
        <v>0</v>
      </c>
      <c r="M10245" s="9">
        <f t="shared" ref="M10245" si="3857">SUM(M10508,M11823,M16031,M16294)</f>
        <v>0</v>
      </c>
      <c r="N10245" s="467">
        <f t="shared" si="3824"/>
        <v>0</v>
      </c>
    </row>
    <row r="10246" spans="1:14" customFormat="1" ht="30" hidden="1" customHeight="1" thickTop="1" thickBot="1" x14ac:dyDescent="0.3">
      <c r="A10246" s="1" t="s">
        <v>0</v>
      </c>
      <c r="B10246" s="4" t="s">
        <v>220</v>
      </c>
      <c r="C10246" s="9">
        <f t="shared" si="3848"/>
        <v>0</v>
      </c>
      <c r="D10246" s="9">
        <f t="shared" si="3835"/>
        <v>0</v>
      </c>
      <c r="E10246" s="9">
        <f t="shared" si="3835"/>
        <v>0</v>
      </c>
      <c r="F10246" s="9">
        <f t="shared" si="3849"/>
        <v>0</v>
      </c>
      <c r="G10246" s="9">
        <f t="shared" ref="G10246" si="3858">SUM(G10509,G11824,G16032,G16295)</f>
        <v>0</v>
      </c>
      <c r="H10246" s="467">
        <f t="shared" si="3823"/>
        <v>0</v>
      </c>
      <c r="I10246" s="9">
        <f t="shared" si="3851"/>
        <v>0</v>
      </c>
      <c r="J10246" s="9">
        <f t="shared" si="3732"/>
        <v>0</v>
      </c>
      <c r="K10246" s="467">
        <f t="shared" si="3730"/>
        <v>0</v>
      </c>
      <c r="L10246" s="9">
        <f t="shared" si="3852"/>
        <v>0</v>
      </c>
      <c r="M10246" s="9">
        <f t="shared" ref="M10246" si="3859">SUM(M10509,M11824,M16032,M16295)</f>
        <v>0</v>
      </c>
      <c r="N10246" s="467">
        <f t="shared" si="3824"/>
        <v>0</v>
      </c>
    </row>
    <row r="10247" spans="1:14" customFormat="1" ht="20.25" hidden="1" customHeight="1" thickTop="1" thickBot="1" x14ac:dyDescent="0.3">
      <c r="A10247" s="1" t="s">
        <v>0</v>
      </c>
      <c r="B10247" s="4" t="s">
        <v>214</v>
      </c>
      <c r="C10247" s="9">
        <f t="shared" si="3848"/>
        <v>0</v>
      </c>
      <c r="D10247" s="9">
        <f t="shared" si="3835"/>
        <v>0</v>
      </c>
      <c r="E10247" s="9">
        <f t="shared" si="3835"/>
        <v>0</v>
      </c>
      <c r="F10247" s="9">
        <f t="shared" si="3849"/>
        <v>0</v>
      </c>
      <c r="G10247" s="9">
        <f t="shared" ref="G10247:H10247" si="3860">SUM(G10510,G11825,G16033,G16296)</f>
        <v>0</v>
      </c>
      <c r="H10247" s="467">
        <f t="shared" si="3860"/>
        <v>0</v>
      </c>
      <c r="I10247" s="9">
        <f t="shared" si="3851"/>
        <v>0</v>
      </c>
      <c r="J10247" s="9">
        <f t="shared" si="3732"/>
        <v>0</v>
      </c>
      <c r="K10247" s="467">
        <f t="shared" si="3730"/>
        <v>0</v>
      </c>
      <c r="L10247" s="9">
        <f t="shared" si="3852"/>
        <v>0</v>
      </c>
      <c r="M10247" s="9">
        <f t="shared" ref="M10247:N10247" si="3861">SUM(M10510,M11825,M16033,M16296)</f>
        <v>0</v>
      </c>
      <c r="N10247" s="467">
        <f t="shared" si="3861"/>
        <v>0</v>
      </c>
    </row>
    <row r="10248" spans="1:14" customFormat="1" ht="33.75" hidden="1" customHeight="1" thickTop="1" thickBot="1" x14ac:dyDescent="0.3">
      <c r="A10248" s="1" t="s">
        <v>0</v>
      </c>
      <c r="B10248" s="4" t="s">
        <v>221</v>
      </c>
      <c r="C10248" s="9">
        <f t="shared" si="3848"/>
        <v>0</v>
      </c>
      <c r="D10248" s="9">
        <f t="shared" si="3835"/>
        <v>0</v>
      </c>
      <c r="E10248" s="9">
        <f t="shared" si="3835"/>
        <v>0</v>
      </c>
      <c r="F10248" s="9">
        <f t="shared" si="3849"/>
        <v>0</v>
      </c>
      <c r="G10248" s="9">
        <f t="shared" ref="G10248:H10248" si="3862">SUM(G10511,G11826,G16034,G16297)</f>
        <v>0</v>
      </c>
      <c r="H10248" s="467">
        <f t="shared" si="3862"/>
        <v>0</v>
      </c>
      <c r="I10248" s="9">
        <f t="shared" si="3851"/>
        <v>0</v>
      </c>
      <c r="J10248" s="9">
        <f t="shared" si="3732"/>
        <v>0</v>
      </c>
      <c r="K10248" s="467">
        <f t="shared" si="3732"/>
        <v>0</v>
      </c>
      <c r="L10248" s="9">
        <f t="shared" si="3852"/>
        <v>0</v>
      </c>
      <c r="M10248" s="9">
        <f t="shared" ref="M10248:N10248" si="3863">SUM(M10511,M11826,M16034,M16297)</f>
        <v>0</v>
      </c>
      <c r="N10248" s="467">
        <f t="shared" si="3863"/>
        <v>0</v>
      </c>
    </row>
    <row r="10249" spans="1:14" customFormat="1" ht="24" hidden="1" customHeight="1" thickTop="1" thickBot="1" x14ac:dyDescent="0.3">
      <c r="A10249" s="1" t="s">
        <v>0</v>
      </c>
      <c r="B10249" s="4" t="s">
        <v>222</v>
      </c>
      <c r="C10249" s="9">
        <f t="shared" si="3848"/>
        <v>0</v>
      </c>
      <c r="D10249" s="9">
        <f t="shared" si="3835"/>
        <v>0</v>
      </c>
      <c r="E10249" s="9">
        <f t="shared" si="3835"/>
        <v>0</v>
      </c>
      <c r="F10249" s="9">
        <f t="shared" si="3849"/>
        <v>0</v>
      </c>
      <c r="G10249" s="9">
        <f t="shared" ref="G10249:H10249" si="3864">SUM(G10512,G11827,G16035,G16298)</f>
        <v>0</v>
      </c>
      <c r="H10249" s="467">
        <f t="shared" si="3864"/>
        <v>0</v>
      </c>
      <c r="I10249" s="9">
        <f t="shared" si="3851"/>
        <v>0</v>
      </c>
      <c r="J10249" s="9">
        <f t="shared" ref="J10249:K10259" si="3865">SUM(J10512,J11827,J16035,J16298)</f>
        <v>0</v>
      </c>
      <c r="K10249" s="467">
        <f t="shared" si="3865"/>
        <v>0</v>
      </c>
      <c r="L10249" s="9">
        <f t="shared" si="3852"/>
        <v>0</v>
      </c>
      <c r="M10249" s="9">
        <f t="shared" ref="M10249:N10249" si="3866">SUM(M10512,M11827,M16035,M16298)</f>
        <v>0</v>
      </c>
      <c r="N10249" s="467">
        <f t="shared" si="3866"/>
        <v>0</v>
      </c>
    </row>
    <row r="10250" spans="1:14" customFormat="1" ht="26.25" hidden="1" customHeight="1" thickTop="1" thickBot="1" x14ac:dyDescent="0.3">
      <c r="A10250" s="1" t="s">
        <v>0</v>
      </c>
      <c r="B10250" s="4" t="s">
        <v>217</v>
      </c>
      <c r="C10250" s="9">
        <f t="shared" si="3848"/>
        <v>0</v>
      </c>
      <c r="D10250" s="9">
        <f t="shared" si="3835"/>
        <v>0</v>
      </c>
      <c r="E10250" s="9">
        <f t="shared" si="3835"/>
        <v>0</v>
      </c>
      <c r="F10250" s="9">
        <f t="shared" si="3849"/>
        <v>0</v>
      </c>
      <c r="G10250" s="9">
        <f t="shared" ref="G10250:H10250" si="3867">SUM(G10513,G11828,G16036,G16299)</f>
        <v>0</v>
      </c>
      <c r="H10250" s="467">
        <f t="shared" si="3867"/>
        <v>0</v>
      </c>
      <c r="I10250" s="9">
        <f t="shared" si="3851"/>
        <v>0</v>
      </c>
      <c r="J10250" s="9">
        <f t="shared" si="3865"/>
        <v>0</v>
      </c>
      <c r="K10250" s="467">
        <f t="shared" si="3865"/>
        <v>0</v>
      </c>
      <c r="L10250" s="9">
        <f t="shared" si="3852"/>
        <v>0</v>
      </c>
      <c r="M10250" s="9">
        <f t="shared" ref="M10250:N10250" si="3868">SUM(M10513,M11828,M16036,M16299)</f>
        <v>0</v>
      </c>
      <c r="N10250" s="467">
        <f t="shared" si="3868"/>
        <v>0</v>
      </c>
    </row>
    <row r="10251" spans="1:14" customFormat="1" ht="25.5" hidden="1" customHeight="1" thickTop="1" thickBot="1" x14ac:dyDescent="0.3">
      <c r="A10251" s="1" t="s">
        <v>0</v>
      </c>
      <c r="B10251" s="4" t="s">
        <v>223</v>
      </c>
      <c r="C10251" s="9">
        <f t="shared" si="3848"/>
        <v>0</v>
      </c>
      <c r="D10251" s="9">
        <f t="shared" si="3835"/>
        <v>0</v>
      </c>
      <c r="E10251" s="9">
        <f t="shared" si="3835"/>
        <v>0</v>
      </c>
      <c r="F10251" s="9">
        <f t="shared" si="3849"/>
        <v>0</v>
      </c>
      <c r="G10251" s="9">
        <f t="shared" ref="G10251:H10251" si="3869">SUM(G10514,G11829,G16037,G16300)</f>
        <v>0</v>
      </c>
      <c r="H10251" s="467">
        <f t="shared" si="3869"/>
        <v>0</v>
      </c>
      <c r="I10251" s="9">
        <f t="shared" si="3851"/>
        <v>0</v>
      </c>
      <c r="J10251" s="9">
        <f t="shared" si="3865"/>
        <v>0</v>
      </c>
      <c r="K10251" s="467">
        <f t="shared" si="3865"/>
        <v>0</v>
      </c>
      <c r="L10251" s="9">
        <f t="shared" si="3852"/>
        <v>0</v>
      </c>
      <c r="M10251" s="9">
        <f t="shared" ref="M10251:N10251" si="3870">SUM(M10514,M11829,M16037,M16300)</f>
        <v>0</v>
      </c>
      <c r="N10251" s="467">
        <f t="shared" si="3870"/>
        <v>0</v>
      </c>
    </row>
    <row r="10252" spans="1:14" customFormat="1" ht="24.75" hidden="1" customHeight="1" thickTop="1" thickBot="1" x14ac:dyDescent="0.3">
      <c r="A10252" s="1" t="s">
        <v>0</v>
      </c>
      <c r="B10252" s="3" t="s">
        <v>224</v>
      </c>
      <c r="C10252" s="9">
        <f t="shared" si="3848"/>
        <v>0</v>
      </c>
      <c r="D10252" s="9">
        <f t="shared" si="3835"/>
        <v>0</v>
      </c>
      <c r="E10252" s="9">
        <f t="shared" si="3835"/>
        <v>0</v>
      </c>
      <c r="F10252" s="9">
        <f t="shared" si="3849"/>
        <v>0</v>
      </c>
      <c r="G10252" s="9">
        <f t="shared" ref="G10252:H10252" si="3871">SUM(G10515,G11830,G16038,G16301)</f>
        <v>0</v>
      </c>
      <c r="H10252" s="467">
        <f t="shared" si="3871"/>
        <v>0</v>
      </c>
      <c r="I10252" s="9">
        <f t="shared" si="3851"/>
        <v>0</v>
      </c>
      <c r="J10252" s="9">
        <f t="shared" si="3865"/>
        <v>0</v>
      </c>
      <c r="K10252" s="467">
        <f t="shared" si="3865"/>
        <v>0</v>
      </c>
      <c r="L10252" s="9">
        <f t="shared" si="3852"/>
        <v>0</v>
      </c>
      <c r="M10252" s="9">
        <f t="shared" ref="M10252:N10252" si="3872">SUM(M10515,M11830,M16038,M16301)</f>
        <v>0</v>
      </c>
      <c r="N10252" s="467">
        <f t="shared" si="3872"/>
        <v>0</v>
      </c>
    </row>
    <row r="10253" spans="1:14" customFormat="1" ht="27" hidden="1" customHeight="1" thickTop="1" thickBot="1" x14ac:dyDescent="0.3">
      <c r="A10253" s="1" t="s">
        <v>0</v>
      </c>
      <c r="B10253" s="4" t="s">
        <v>225</v>
      </c>
      <c r="C10253" s="9">
        <f t="shared" si="3848"/>
        <v>0</v>
      </c>
      <c r="D10253" s="9">
        <f t="shared" ref="D10253:E10259" si="3873">SUM(D10516,D11831,D16039,D16302)</f>
        <v>0</v>
      </c>
      <c r="E10253" s="9">
        <f t="shared" si="3873"/>
        <v>0</v>
      </c>
      <c r="F10253" s="9">
        <f t="shared" si="3849"/>
        <v>0</v>
      </c>
      <c r="G10253" s="9">
        <f t="shared" ref="G10253:H10253" si="3874">SUM(G10516,G11831,G16039,G16302)</f>
        <v>0</v>
      </c>
      <c r="H10253" s="467">
        <f t="shared" si="3874"/>
        <v>0</v>
      </c>
      <c r="I10253" s="9">
        <f t="shared" si="3851"/>
        <v>0</v>
      </c>
      <c r="J10253" s="9">
        <f t="shared" si="3865"/>
        <v>0</v>
      </c>
      <c r="K10253" s="467">
        <f t="shared" si="3865"/>
        <v>0</v>
      </c>
      <c r="L10253" s="9">
        <f t="shared" si="3852"/>
        <v>0</v>
      </c>
      <c r="M10253" s="9">
        <f t="shared" ref="M10253:N10253" si="3875">SUM(M10516,M11831,M16039,M16302)</f>
        <v>0</v>
      </c>
      <c r="N10253" s="467">
        <f t="shared" si="3875"/>
        <v>0</v>
      </c>
    </row>
    <row r="10254" spans="1:14" customFormat="1" ht="27.75" hidden="1" customHeight="1" thickTop="1" thickBot="1" x14ac:dyDescent="0.3">
      <c r="A10254" s="1" t="s">
        <v>0</v>
      </c>
      <c r="B10254" s="4" t="s">
        <v>220</v>
      </c>
      <c r="C10254" s="9">
        <f t="shared" si="3848"/>
        <v>0</v>
      </c>
      <c r="D10254" s="9">
        <f t="shared" si="3873"/>
        <v>0</v>
      </c>
      <c r="E10254" s="9">
        <f t="shared" si="3873"/>
        <v>0</v>
      </c>
      <c r="F10254" s="9">
        <f t="shared" si="3849"/>
        <v>0</v>
      </c>
      <c r="G10254" s="9">
        <f t="shared" ref="G10254:H10254" si="3876">SUM(G10517,G11832,G16040,G16303)</f>
        <v>0</v>
      </c>
      <c r="H10254" s="467">
        <f t="shared" si="3876"/>
        <v>0</v>
      </c>
      <c r="I10254" s="9">
        <f t="shared" si="3851"/>
        <v>0</v>
      </c>
      <c r="J10254" s="9">
        <f t="shared" si="3865"/>
        <v>0</v>
      </c>
      <c r="K10254" s="467">
        <f t="shared" si="3865"/>
        <v>0</v>
      </c>
      <c r="L10254" s="9">
        <f t="shared" si="3852"/>
        <v>0</v>
      </c>
      <c r="M10254" s="9">
        <f t="shared" ref="M10254:N10254" si="3877">SUM(M10517,M11832,M16040,M16303)</f>
        <v>0</v>
      </c>
      <c r="N10254" s="467">
        <f t="shared" si="3877"/>
        <v>0</v>
      </c>
    </row>
    <row r="10255" spans="1:14" customFormat="1" ht="33.75" hidden="1" customHeight="1" thickTop="1" thickBot="1" x14ac:dyDescent="0.3">
      <c r="A10255" s="1" t="s">
        <v>0</v>
      </c>
      <c r="B10255" s="4" t="s">
        <v>214</v>
      </c>
      <c r="C10255" s="9">
        <f t="shared" si="3848"/>
        <v>0</v>
      </c>
      <c r="D10255" s="9">
        <f t="shared" si="3873"/>
        <v>0</v>
      </c>
      <c r="E10255" s="9">
        <f t="shared" si="3873"/>
        <v>0</v>
      </c>
      <c r="F10255" s="9">
        <f t="shared" si="3849"/>
        <v>0</v>
      </c>
      <c r="G10255" s="9">
        <f t="shared" ref="G10255:H10255" si="3878">SUM(G10518,G11833,G16041,G16304)</f>
        <v>0</v>
      </c>
      <c r="H10255" s="467">
        <f t="shared" si="3878"/>
        <v>0</v>
      </c>
      <c r="I10255" s="9">
        <f t="shared" si="3851"/>
        <v>0</v>
      </c>
      <c r="J10255" s="9">
        <f t="shared" si="3865"/>
        <v>0</v>
      </c>
      <c r="K10255" s="467">
        <f t="shared" si="3865"/>
        <v>0</v>
      </c>
      <c r="L10255" s="9">
        <f t="shared" si="3852"/>
        <v>0</v>
      </c>
      <c r="M10255" s="9">
        <f t="shared" ref="M10255:N10255" si="3879">SUM(M10518,M11833,M16041,M16304)</f>
        <v>0</v>
      </c>
      <c r="N10255" s="467">
        <f t="shared" si="3879"/>
        <v>0</v>
      </c>
    </row>
    <row r="10256" spans="1:14" customFormat="1" ht="35.25" hidden="1" customHeight="1" thickTop="1" thickBot="1" x14ac:dyDescent="0.3">
      <c r="A10256" s="1" t="s">
        <v>0</v>
      </c>
      <c r="B10256" s="4" t="s">
        <v>221</v>
      </c>
      <c r="C10256" s="9">
        <f t="shared" si="3848"/>
        <v>0</v>
      </c>
      <c r="D10256" s="9">
        <f t="shared" si="3873"/>
        <v>0</v>
      </c>
      <c r="E10256" s="9">
        <f t="shared" si="3873"/>
        <v>0</v>
      </c>
      <c r="F10256" s="9">
        <f t="shared" si="3849"/>
        <v>0</v>
      </c>
      <c r="G10256" s="9">
        <f t="shared" ref="G10256:H10256" si="3880">SUM(G10519,G11834,G16042,G16305)</f>
        <v>0</v>
      </c>
      <c r="H10256" s="467">
        <f t="shared" si="3880"/>
        <v>0</v>
      </c>
      <c r="I10256" s="9">
        <f t="shared" si="3851"/>
        <v>0</v>
      </c>
      <c r="J10256" s="9">
        <f t="shared" si="3865"/>
        <v>0</v>
      </c>
      <c r="K10256" s="467">
        <f t="shared" si="3865"/>
        <v>0</v>
      </c>
      <c r="L10256" s="9">
        <f t="shared" si="3852"/>
        <v>0</v>
      </c>
      <c r="M10256" s="9">
        <f t="shared" ref="M10256:N10256" si="3881">SUM(M10519,M11834,M16042,M16305)</f>
        <v>0</v>
      </c>
      <c r="N10256" s="467">
        <f t="shared" si="3881"/>
        <v>0</v>
      </c>
    </row>
    <row r="10257" spans="1:14" customFormat="1" ht="24.75" hidden="1" customHeight="1" thickTop="1" thickBot="1" x14ac:dyDescent="0.3">
      <c r="A10257" s="1" t="s">
        <v>0</v>
      </c>
      <c r="B10257" s="4" t="s">
        <v>226</v>
      </c>
      <c r="C10257" s="9">
        <f t="shared" si="3848"/>
        <v>0</v>
      </c>
      <c r="D10257" s="9">
        <f t="shared" si="3873"/>
        <v>0</v>
      </c>
      <c r="E10257" s="9">
        <f t="shared" si="3873"/>
        <v>0</v>
      </c>
      <c r="F10257" s="9">
        <f t="shared" si="3849"/>
        <v>0</v>
      </c>
      <c r="G10257" s="9">
        <f t="shared" ref="G10257:H10257" si="3882">SUM(G10520,G11835,G16043,G16306)</f>
        <v>0</v>
      </c>
      <c r="H10257" s="467">
        <f t="shared" si="3882"/>
        <v>0</v>
      </c>
      <c r="I10257" s="9">
        <f t="shared" si="3851"/>
        <v>0</v>
      </c>
      <c r="J10257" s="9">
        <f t="shared" si="3865"/>
        <v>0</v>
      </c>
      <c r="K10257" s="467">
        <f t="shared" si="3865"/>
        <v>0</v>
      </c>
      <c r="L10257" s="9">
        <f t="shared" si="3852"/>
        <v>0</v>
      </c>
      <c r="M10257" s="9">
        <f t="shared" ref="M10257:N10257" si="3883">SUM(M10520,M11835,M16043,M16306)</f>
        <v>0</v>
      </c>
      <c r="N10257" s="467">
        <f t="shared" si="3883"/>
        <v>0</v>
      </c>
    </row>
    <row r="10258" spans="1:14" customFormat="1" ht="50.25" hidden="1" customHeight="1" thickTop="1" thickBot="1" x14ac:dyDescent="0.3">
      <c r="A10258" s="1" t="s">
        <v>0</v>
      </c>
      <c r="B10258" s="4" t="s">
        <v>217</v>
      </c>
      <c r="C10258" s="9">
        <f t="shared" si="3848"/>
        <v>0</v>
      </c>
      <c r="D10258" s="9">
        <f t="shared" si="3873"/>
        <v>0</v>
      </c>
      <c r="E10258" s="9">
        <f t="shared" si="3873"/>
        <v>0</v>
      </c>
      <c r="F10258" s="9">
        <f t="shared" si="3849"/>
        <v>0</v>
      </c>
      <c r="G10258" s="9">
        <f t="shared" ref="G10258:H10258" si="3884">SUM(G10521,G11836,G16044,G16307)</f>
        <v>0</v>
      </c>
      <c r="H10258" s="467">
        <f t="shared" si="3884"/>
        <v>0</v>
      </c>
      <c r="I10258" s="9">
        <f t="shared" si="3851"/>
        <v>0</v>
      </c>
      <c r="J10258" s="9">
        <f t="shared" si="3865"/>
        <v>0</v>
      </c>
      <c r="K10258" s="467">
        <f t="shared" si="3865"/>
        <v>0</v>
      </c>
      <c r="L10258" s="9">
        <f t="shared" si="3852"/>
        <v>0</v>
      </c>
      <c r="M10258" s="9">
        <f t="shared" ref="M10258:N10258" si="3885">SUM(M10521,M11836,M16044,M16307)</f>
        <v>0</v>
      </c>
      <c r="N10258" s="467">
        <f t="shared" si="3885"/>
        <v>0</v>
      </c>
    </row>
    <row r="10259" spans="1:14" customFormat="1" ht="0.75" hidden="1" customHeight="1" thickTop="1" thickBot="1" x14ac:dyDescent="0.3">
      <c r="A10259" s="133" t="s">
        <v>0</v>
      </c>
      <c r="B10259" s="134" t="s">
        <v>223</v>
      </c>
      <c r="C10259" s="135">
        <f t="shared" si="3848"/>
        <v>0</v>
      </c>
      <c r="D10259" s="135">
        <f t="shared" si="3873"/>
        <v>0</v>
      </c>
      <c r="E10259" s="135">
        <f t="shared" si="3873"/>
        <v>0</v>
      </c>
      <c r="F10259" s="135">
        <f t="shared" si="3849"/>
        <v>0</v>
      </c>
      <c r="G10259" s="135">
        <f t="shared" ref="G10259:H10259" si="3886">SUM(G10522,G11837,G16045,G16308)</f>
        <v>0</v>
      </c>
      <c r="H10259" s="476">
        <f t="shared" si="3886"/>
        <v>0</v>
      </c>
      <c r="I10259" s="135">
        <f t="shared" si="3851"/>
        <v>0</v>
      </c>
      <c r="J10259" s="135">
        <f t="shared" si="3865"/>
        <v>0</v>
      </c>
      <c r="K10259" s="476">
        <f t="shared" si="3865"/>
        <v>0</v>
      </c>
      <c r="L10259" s="135">
        <f t="shared" si="3852"/>
        <v>0</v>
      </c>
      <c r="M10259" s="135">
        <f t="shared" ref="M10259:N10259" si="3887">SUM(M10522,M11837,M16045,M16308)</f>
        <v>0</v>
      </c>
      <c r="N10259" s="476">
        <f t="shared" si="3887"/>
        <v>0</v>
      </c>
    </row>
    <row r="10260" spans="1:14" ht="45.75" customHeight="1" thickBot="1" x14ac:dyDescent="0.25">
      <c r="A10260" s="388" t="s">
        <v>238</v>
      </c>
      <c r="B10260" s="432" t="s">
        <v>475</v>
      </c>
      <c r="C10260" s="390">
        <f t="shared" si="3848"/>
        <v>700.26</v>
      </c>
      <c r="D10260" s="390">
        <f>D10261+D10425</f>
        <v>700.26</v>
      </c>
      <c r="E10260" s="390">
        <f t="shared" ref="D10260:E10275" si="3888">SUM(E10523,E10786,E11049,E11312)</f>
        <v>0</v>
      </c>
      <c r="F10260" s="390">
        <f t="shared" si="3849"/>
        <v>1794.8</v>
      </c>
      <c r="G10260" s="390">
        <f>G10261+G10425</f>
        <v>1794.8</v>
      </c>
      <c r="H10260" s="528">
        <f t="shared" ref="H10260:H10323" si="3889">SUM(H10523,H10786,H11049,H11312)</f>
        <v>0</v>
      </c>
      <c r="I10260" s="390">
        <f t="shared" si="3851"/>
        <v>2230.3000000000002</v>
      </c>
      <c r="J10260" s="390">
        <f>J10261+J10425</f>
        <v>2230.3000000000002</v>
      </c>
      <c r="K10260" s="528">
        <f t="shared" ref="K10260:K10323" si="3890">SUM(K10523,K10786,K11049,K11312)</f>
        <v>0</v>
      </c>
      <c r="L10260" s="390">
        <f t="shared" si="3852"/>
        <v>2387.6999999999998</v>
      </c>
      <c r="M10260" s="390">
        <f>M10261+M10425</f>
        <v>2387.6999999999998</v>
      </c>
      <c r="N10260" s="528">
        <f t="shared" ref="N10260:N10323" si="3891">SUM(N10523,N10786,N11049,N11312)</f>
        <v>0</v>
      </c>
    </row>
    <row r="10261" spans="1:14" ht="22.5" customHeight="1" x14ac:dyDescent="0.2">
      <c r="A10261" s="388" t="s">
        <v>0</v>
      </c>
      <c r="B10261" s="328" t="s">
        <v>8</v>
      </c>
      <c r="C10261" s="329">
        <f t="shared" si="3848"/>
        <v>697.36</v>
      </c>
      <c r="D10261" s="329">
        <f>D10350+D10396</f>
        <v>697.36</v>
      </c>
      <c r="E10261" s="329">
        <f t="shared" si="3888"/>
        <v>0</v>
      </c>
      <c r="F10261" s="329">
        <f t="shared" si="3849"/>
        <v>1783.8</v>
      </c>
      <c r="G10261" s="329">
        <f>G10350</f>
        <v>1783.8</v>
      </c>
      <c r="H10261" s="446">
        <f t="shared" si="3889"/>
        <v>0</v>
      </c>
      <c r="I10261" s="329">
        <f t="shared" si="3851"/>
        <v>2219.8000000000002</v>
      </c>
      <c r="J10261" s="329">
        <f>J10350</f>
        <v>2219.8000000000002</v>
      </c>
      <c r="K10261" s="446">
        <f t="shared" si="3890"/>
        <v>0</v>
      </c>
      <c r="L10261" s="329">
        <f t="shared" si="3852"/>
        <v>2387.6999999999998</v>
      </c>
      <c r="M10261" s="329">
        <f>M10350</f>
        <v>2387.6999999999998</v>
      </c>
      <c r="N10261" s="446">
        <f t="shared" si="3891"/>
        <v>0</v>
      </c>
    </row>
    <row r="10262" spans="1:14" s="333" customFormat="1" ht="11.25" hidden="1" customHeight="1" x14ac:dyDescent="0.2">
      <c r="A10262" s="344" t="s">
        <v>0</v>
      </c>
      <c r="B10262" s="345" t="s">
        <v>9</v>
      </c>
      <c r="C10262" s="346">
        <f t="shared" si="3848"/>
        <v>0</v>
      </c>
      <c r="D10262" s="346">
        <f t="shared" si="3888"/>
        <v>0</v>
      </c>
      <c r="E10262" s="346">
        <f t="shared" si="3888"/>
        <v>0</v>
      </c>
      <c r="F10262" s="346">
        <f t="shared" si="3849"/>
        <v>0</v>
      </c>
      <c r="G10262" s="346">
        <f t="shared" ref="G10262" si="3892">SUM(G10525,G10788,G11051,G11314)</f>
        <v>0</v>
      </c>
      <c r="H10262" s="541">
        <f t="shared" si="3889"/>
        <v>0</v>
      </c>
      <c r="I10262" s="346">
        <f t="shared" si="3851"/>
        <v>0</v>
      </c>
      <c r="J10262" s="346">
        <f t="shared" ref="J10262:K10324" si="3893">SUM(J10525,J10788,J11051,J11314)</f>
        <v>0</v>
      </c>
      <c r="K10262" s="541">
        <f t="shared" si="3890"/>
        <v>0</v>
      </c>
      <c r="L10262" s="346">
        <f t="shared" si="3852"/>
        <v>0</v>
      </c>
      <c r="M10262" s="346">
        <f t="shared" ref="M10262" si="3894">SUM(M10525,M10788,M11051,M11314)</f>
        <v>0</v>
      </c>
      <c r="N10262" s="541">
        <f t="shared" si="3891"/>
        <v>0</v>
      </c>
    </row>
    <row r="10263" spans="1:14" customFormat="1" ht="15.75" hidden="1" customHeight="1" thickBot="1" x14ac:dyDescent="0.3">
      <c r="A10263" s="140" t="s">
        <v>0</v>
      </c>
      <c r="B10263" s="147" t="s">
        <v>10</v>
      </c>
      <c r="C10263" s="142">
        <f t="shared" si="3848"/>
        <v>0</v>
      </c>
      <c r="D10263" s="142">
        <f t="shared" si="3888"/>
        <v>0</v>
      </c>
      <c r="E10263" s="142">
        <f t="shared" si="3888"/>
        <v>0</v>
      </c>
      <c r="F10263" s="142">
        <f t="shared" si="3849"/>
        <v>0</v>
      </c>
      <c r="G10263" s="142">
        <f t="shared" ref="G10263" si="3895">SUM(G10526,G10789,G11052,G11315)</f>
        <v>0</v>
      </c>
      <c r="H10263" s="477">
        <f t="shared" si="3889"/>
        <v>0</v>
      </c>
      <c r="I10263" s="142">
        <f t="shared" si="3851"/>
        <v>0</v>
      </c>
      <c r="J10263" s="142">
        <f t="shared" si="3893"/>
        <v>0</v>
      </c>
      <c r="K10263" s="477">
        <f t="shared" si="3890"/>
        <v>0</v>
      </c>
      <c r="L10263" s="142">
        <f t="shared" si="3852"/>
        <v>0</v>
      </c>
      <c r="M10263" s="142">
        <f t="shared" ref="M10263" si="3896">SUM(M10526,M10789,M11052,M11315)</f>
        <v>0</v>
      </c>
      <c r="N10263" s="477">
        <f t="shared" si="3891"/>
        <v>0</v>
      </c>
    </row>
    <row r="10264" spans="1:14" customFormat="1" ht="30.75" hidden="1" customHeight="1" thickBot="1" x14ac:dyDescent="0.3">
      <c r="A10264" s="1" t="s">
        <v>0</v>
      </c>
      <c r="B10264" s="5" t="s">
        <v>11</v>
      </c>
      <c r="C10264" s="9">
        <f t="shared" si="3848"/>
        <v>0</v>
      </c>
      <c r="D10264" s="9">
        <f t="shared" si="3888"/>
        <v>0</v>
      </c>
      <c r="E10264" s="9">
        <f t="shared" si="3888"/>
        <v>0</v>
      </c>
      <c r="F10264" s="9">
        <f t="shared" si="3849"/>
        <v>0</v>
      </c>
      <c r="G10264" s="9">
        <f t="shared" ref="G10264" si="3897">SUM(G10527,G10790,G11053,G11316)</f>
        <v>0</v>
      </c>
      <c r="H10264" s="467">
        <f t="shared" si="3889"/>
        <v>0</v>
      </c>
      <c r="I10264" s="9">
        <f t="shared" si="3851"/>
        <v>0</v>
      </c>
      <c r="J10264" s="9">
        <f t="shared" si="3893"/>
        <v>0</v>
      </c>
      <c r="K10264" s="467">
        <f t="shared" si="3890"/>
        <v>0</v>
      </c>
      <c r="L10264" s="9">
        <f t="shared" si="3852"/>
        <v>0</v>
      </c>
      <c r="M10264" s="9">
        <f t="shared" ref="M10264" si="3898">SUM(M10527,M10790,M11053,M11316)</f>
        <v>0</v>
      </c>
      <c r="N10264" s="467">
        <f t="shared" si="3891"/>
        <v>0</v>
      </c>
    </row>
    <row r="10265" spans="1:14" customFormat="1" ht="30.75" hidden="1" customHeight="1" thickBot="1" x14ac:dyDescent="0.3">
      <c r="A10265" s="1" t="s">
        <v>0</v>
      </c>
      <c r="B10265" s="6" t="s">
        <v>12</v>
      </c>
      <c r="C10265" s="9">
        <f t="shared" si="3848"/>
        <v>0</v>
      </c>
      <c r="D10265" s="9">
        <f t="shared" si="3888"/>
        <v>0</v>
      </c>
      <c r="E10265" s="9">
        <f t="shared" si="3888"/>
        <v>0</v>
      </c>
      <c r="F10265" s="9">
        <f t="shared" si="3849"/>
        <v>0</v>
      </c>
      <c r="G10265" s="9">
        <f t="shared" ref="G10265" si="3899">SUM(G10528,G10791,G11054,G11317)</f>
        <v>0</v>
      </c>
      <c r="H10265" s="467">
        <f t="shared" si="3889"/>
        <v>0</v>
      </c>
      <c r="I10265" s="9">
        <f t="shared" si="3851"/>
        <v>0</v>
      </c>
      <c r="J10265" s="9">
        <f t="shared" si="3893"/>
        <v>0</v>
      </c>
      <c r="K10265" s="467">
        <f t="shared" si="3890"/>
        <v>0</v>
      </c>
      <c r="L10265" s="9">
        <f t="shared" si="3852"/>
        <v>0</v>
      </c>
      <c r="M10265" s="9">
        <f t="shared" ref="M10265" si="3900">SUM(M10528,M10791,M11054,M11317)</f>
        <v>0</v>
      </c>
      <c r="N10265" s="467">
        <f t="shared" si="3891"/>
        <v>0</v>
      </c>
    </row>
    <row r="10266" spans="1:14" customFormat="1" ht="15.75" hidden="1" customHeight="1" thickBot="1" x14ac:dyDescent="0.3">
      <c r="A10266" s="1" t="s">
        <v>0</v>
      </c>
      <c r="B10266" s="6" t="s">
        <v>13</v>
      </c>
      <c r="C10266" s="9">
        <f t="shared" si="3848"/>
        <v>0</v>
      </c>
      <c r="D10266" s="9">
        <f t="shared" si="3888"/>
        <v>0</v>
      </c>
      <c r="E10266" s="9">
        <f t="shared" si="3888"/>
        <v>0</v>
      </c>
      <c r="F10266" s="9">
        <f t="shared" si="3849"/>
        <v>0</v>
      </c>
      <c r="G10266" s="9">
        <f t="shared" ref="G10266" si="3901">SUM(G10529,G10792,G11055,G11318)</f>
        <v>0</v>
      </c>
      <c r="H10266" s="467">
        <f t="shared" si="3889"/>
        <v>0</v>
      </c>
      <c r="I10266" s="9">
        <f t="shared" si="3851"/>
        <v>0</v>
      </c>
      <c r="J10266" s="9">
        <f t="shared" si="3893"/>
        <v>0</v>
      </c>
      <c r="K10266" s="467">
        <f t="shared" si="3890"/>
        <v>0</v>
      </c>
      <c r="L10266" s="9">
        <f t="shared" si="3852"/>
        <v>0</v>
      </c>
      <c r="M10266" s="9">
        <f t="shared" ref="M10266" si="3902">SUM(M10529,M10792,M11055,M11318)</f>
        <v>0</v>
      </c>
      <c r="N10266" s="467">
        <f t="shared" si="3891"/>
        <v>0</v>
      </c>
    </row>
    <row r="10267" spans="1:14" customFormat="1" ht="15.75" hidden="1" customHeight="1" thickBot="1" x14ac:dyDescent="0.3">
      <c r="A10267" s="1" t="s">
        <v>0</v>
      </c>
      <c r="B10267" s="6" t="s">
        <v>14</v>
      </c>
      <c r="C10267" s="9">
        <f t="shared" si="3848"/>
        <v>0</v>
      </c>
      <c r="D10267" s="9">
        <f t="shared" si="3888"/>
        <v>0</v>
      </c>
      <c r="E10267" s="9">
        <f t="shared" si="3888"/>
        <v>0</v>
      </c>
      <c r="F10267" s="9">
        <f t="shared" si="3849"/>
        <v>0</v>
      </c>
      <c r="G10267" s="9">
        <f t="shared" ref="G10267" si="3903">SUM(G10530,G10793,G11056,G11319)</f>
        <v>0</v>
      </c>
      <c r="H10267" s="467">
        <f t="shared" si="3889"/>
        <v>0</v>
      </c>
      <c r="I10267" s="9">
        <f t="shared" si="3851"/>
        <v>0</v>
      </c>
      <c r="J10267" s="9">
        <f t="shared" si="3893"/>
        <v>0</v>
      </c>
      <c r="K10267" s="467">
        <f t="shared" si="3890"/>
        <v>0</v>
      </c>
      <c r="L10267" s="9">
        <f t="shared" si="3852"/>
        <v>0</v>
      </c>
      <c r="M10267" s="9">
        <f t="shared" ref="M10267" si="3904">SUM(M10530,M10793,M11056,M11319)</f>
        <v>0</v>
      </c>
      <c r="N10267" s="467">
        <f t="shared" si="3891"/>
        <v>0</v>
      </c>
    </row>
    <row r="10268" spans="1:14" customFormat="1" ht="15.75" hidden="1" customHeight="1" thickBot="1" x14ac:dyDescent="0.3">
      <c r="A10268" s="1" t="s">
        <v>0</v>
      </c>
      <c r="B10268" s="6" t="s">
        <v>15</v>
      </c>
      <c r="C10268" s="9">
        <f t="shared" si="3848"/>
        <v>0</v>
      </c>
      <c r="D10268" s="9">
        <f t="shared" si="3888"/>
        <v>0</v>
      </c>
      <c r="E10268" s="9">
        <f t="shared" si="3888"/>
        <v>0</v>
      </c>
      <c r="F10268" s="9">
        <f t="shared" si="3849"/>
        <v>0</v>
      </c>
      <c r="G10268" s="9">
        <f t="shared" ref="G10268" si="3905">SUM(G10531,G10794,G11057,G11320)</f>
        <v>0</v>
      </c>
      <c r="H10268" s="467">
        <f t="shared" si="3889"/>
        <v>0</v>
      </c>
      <c r="I10268" s="9">
        <f t="shared" si="3851"/>
        <v>0</v>
      </c>
      <c r="J10268" s="9">
        <f t="shared" si="3893"/>
        <v>0</v>
      </c>
      <c r="K10268" s="467">
        <f t="shared" si="3890"/>
        <v>0</v>
      </c>
      <c r="L10268" s="9">
        <f t="shared" si="3852"/>
        <v>0</v>
      </c>
      <c r="M10268" s="9">
        <f t="shared" ref="M10268" si="3906">SUM(M10531,M10794,M11057,M11320)</f>
        <v>0</v>
      </c>
      <c r="N10268" s="467">
        <f t="shared" si="3891"/>
        <v>0</v>
      </c>
    </row>
    <row r="10269" spans="1:14" customFormat="1" ht="15.75" hidden="1" customHeight="1" thickBot="1" x14ac:dyDescent="0.3">
      <c r="A10269" s="1" t="s">
        <v>0</v>
      </c>
      <c r="B10269" s="6" t="s">
        <v>16</v>
      </c>
      <c r="C10269" s="9">
        <f t="shared" si="3848"/>
        <v>0</v>
      </c>
      <c r="D10269" s="9">
        <f t="shared" si="3888"/>
        <v>0</v>
      </c>
      <c r="E10269" s="9">
        <f t="shared" si="3888"/>
        <v>0</v>
      </c>
      <c r="F10269" s="9">
        <f t="shared" si="3849"/>
        <v>0</v>
      </c>
      <c r="G10269" s="9">
        <f t="shared" ref="G10269" si="3907">SUM(G10532,G10795,G11058,G11321)</f>
        <v>0</v>
      </c>
      <c r="H10269" s="467">
        <f t="shared" si="3889"/>
        <v>0</v>
      </c>
      <c r="I10269" s="9">
        <f t="shared" si="3851"/>
        <v>0</v>
      </c>
      <c r="J10269" s="9">
        <f t="shared" si="3893"/>
        <v>0</v>
      </c>
      <c r="K10269" s="467">
        <f t="shared" si="3890"/>
        <v>0</v>
      </c>
      <c r="L10269" s="9">
        <f t="shared" si="3852"/>
        <v>0</v>
      </c>
      <c r="M10269" s="9">
        <f t="shared" ref="M10269" si="3908">SUM(M10532,M10795,M11058,M11321)</f>
        <v>0</v>
      </c>
      <c r="N10269" s="467">
        <f t="shared" si="3891"/>
        <v>0</v>
      </c>
    </row>
    <row r="10270" spans="1:14" customFormat="1" ht="15.75" hidden="1" customHeight="1" thickBot="1" x14ac:dyDescent="0.3">
      <c r="A10270" s="1" t="s">
        <v>0</v>
      </c>
      <c r="B10270" s="6" t="s">
        <v>17</v>
      </c>
      <c r="C10270" s="9">
        <f t="shared" si="3848"/>
        <v>0</v>
      </c>
      <c r="D10270" s="9">
        <f t="shared" si="3888"/>
        <v>0</v>
      </c>
      <c r="E10270" s="9">
        <f t="shared" si="3888"/>
        <v>0</v>
      </c>
      <c r="F10270" s="9">
        <f t="shared" si="3849"/>
        <v>0</v>
      </c>
      <c r="G10270" s="9">
        <f t="shared" ref="G10270" si="3909">SUM(G10533,G10796,G11059,G11322)</f>
        <v>0</v>
      </c>
      <c r="H10270" s="467">
        <f t="shared" si="3889"/>
        <v>0</v>
      </c>
      <c r="I10270" s="9">
        <f t="shared" si="3851"/>
        <v>0</v>
      </c>
      <c r="J10270" s="9">
        <f t="shared" si="3893"/>
        <v>0</v>
      </c>
      <c r="K10270" s="467">
        <f t="shared" si="3890"/>
        <v>0</v>
      </c>
      <c r="L10270" s="9">
        <f t="shared" si="3852"/>
        <v>0</v>
      </c>
      <c r="M10270" s="9">
        <f t="shared" ref="M10270" si="3910">SUM(M10533,M10796,M11059,M11322)</f>
        <v>0</v>
      </c>
      <c r="N10270" s="467">
        <f t="shared" si="3891"/>
        <v>0</v>
      </c>
    </row>
    <row r="10271" spans="1:14" customFormat="1" ht="30.75" hidden="1" customHeight="1" thickBot="1" x14ac:dyDescent="0.3">
      <c r="A10271" s="1" t="s">
        <v>0</v>
      </c>
      <c r="B10271" s="5" t="s">
        <v>18</v>
      </c>
      <c r="C10271" s="9">
        <f t="shared" si="3848"/>
        <v>0</v>
      </c>
      <c r="D10271" s="9">
        <f t="shared" si="3888"/>
        <v>0</v>
      </c>
      <c r="E10271" s="9">
        <f t="shared" si="3888"/>
        <v>0</v>
      </c>
      <c r="F10271" s="9">
        <f t="shared" si="3849"/>
        <v>0</v>
      </c>
      <c r="G10271" s="9">
        <f t="shared" ref="G10271" si="3911">SUM(G10534,G10797,G11060,G11323)</f>
        <v>0</v>
      </c>
      <c r="H10271" s="467">
        <f t="shared" si="3889"/>
        <v>0</v>
      </c>
      <c r="I10271" s="9">
        <f t="shared" si="3851"/>
        <v>0</v>
      </c>
      <c r="J10271" s="9">
        <f t="shared" si="3893"/>
        <v>0</v>
      </c>
      <c r="K10271" s="467">
        <f t="shared" si="3890"/>
        <v>0</v>
      </c>
      <c r="L10271" s="9">
        <f t="shared" si="3852"/>
        <v>0</v>
      </c>
      <c r="M10271" s="9">
        <f t="shared" ref="M10271" si="3912">SUM(M10534,M10797,M11060,M11323)</f>
        <v>0</v>
      </c>
      <c r="N10271" s="467">
        <f t="shared" si="3891"/>
        <v>0</v>
      </c>
    </row>
    <row r="10272" spans="1:14" customFormat="1" ht="15" hidden="1" customHeight="1" x14ac:dyDescent="0.25">
      <c r="A10272" s="133" t="s">
        <v>0</v>
      </c>
      <c r="B10272" s="134" t="s">
        <v>19</v>
      </c>
      <c r="C10272" s="135">
        <f t="shared" si="3848"/>
        <v>0</v>
      </c>
      <c r="D10272" s="135">
        <f t="shared" si="3888"/>
        <v>0</v>
      </c>
      <c r="E10272" s="135">
        <f t="shared" si="3888"/>
        <v>0</v>
      </c>
      <c r="F10272" s="135">
        <f t="shared" si="3849"/>
        <v>0</v>
      </c>
      <c r="G10272" s="135">
        <f t="shared" ref="G10272" si="3913">SUM(G10535,G10798,G11061,G11324)</f>
        <v>0</v>
      </c>
      <c r="H10272" s="476">
        <f t="shared" si="3889"/>
        <v>0</v>
      </c>
      <c r="I10272" s="135">
        <f t="shared" si="3851"/>
        <v>0</v>
      </c>
      <c r="J10272" s="135">
        <f t="shared" si="3893"/>
        <v>0</v>
      </c>
      <c r="K10272" s="476">
        <f t="shared" si="3890"/>
        <v>0</v>
      </c>
      <c r="L10272" s="135">
        <f t="shared" si="3852"/>
        <v>0</v>
      </c>
      <c r="M10272" s="135">
        <f t="shared" ref="M10272" si="3914">SUM(M10535,M10798,M11061,M11324)</f>
        <v>0</v>
      </c>
      <c r="N10272" s="476">
        <f t="shared" si="3891"/>
        <v>0</v>
      </c>
    </row>
    <row r="10273" spans="1:14" s="333" customFormat="1" ht="12.75" hidden="1" customHeight="1" x14ac:dyDescent="0.2">
      <c r="A10273" s="334" t="s">
        <v>0</v>
      </c>
      <c r="B10273" s="339" t="s">
        <v>20</v>
      </c>
      <c r="C10273" s="338">
        <f t="shared" si="3848"/>
        <v>43.48</v>
      </c>
      <c r="D10273" s="338">
        <f t="shared" si="3888"/>
        <v>43.48</v>
      </c>
      <c r="E10273" s="338">
        <f t="shared" si="3888"/>
        <v>0</v>
      </c>
      <c r="F10273" s="338">
        <f t="shared" si="3849"/>
        <v>0</v>
      </c>
      <c r="G10273" s="338">
        <v>0</v>
      </c>
      <c r="H10273" s="483">
        <f t="shared" si="3889"/>
        <v>0</v>
      </c>
      <c r="I10273" s="338">
        <f t="shared" si="3851"/>
        <v>0</v>
      </c>
      <c r="J10273" s="338">
        <v>0</v>
      </c>
      <c r="K10273" s="483">
        <f t="shared" si="3890"/>
        <v>0</v>
      </c>
      <c r="L10273" s="338">
        <f t="shared" si="3852"/>
        <v>0</v>
      </c>
      <c r="M10273" s="338">
        <v>0</v>
      </c>
      <c r="N10273" s="483">
        <f t="shared" si="3891"/>
        <v>0</v>
      </c>
    </row>
    <row r="10274" spans="1:14" customFormat="1" ht="45.75" hidden="1" customHeight="1" thickBot="1" x14ac:dyDescent="0.3">
      <c r="A10274" s="140" t="s">
        <v>0</v>
      </c>
      <c r="B10274" s="147" t="s">
        <v>21</v>
      </c>
      <c r="C10274" s="142">
        <f t="shared" si="3848"/>
        <v>0</v>
      </c>
      <c r="D10274" s="142">
        <f t="shared" si="3888"/>
        <v>0</v>
      </c>
      <c r="E10274" s="142">
        <f t="shared" si="3888"/>
        <v>0</v>
      </c>
      <c r="F10274" s="142">
        <f t="shared" si="3849"/>
        <v>0</v>
      </c>
      <c r="G10274" s="142">
        <f t="shared" ref="G10274" si="3915">SUM(G10537,G10800,G11063,G11326)</f>
        <v>0</v>
      </c>
      <c r="H10274" s="477">
        <f t="shared" si="3889"/>
        <v>0</v>
      </c>
      <c r="I10274" s="142">
        <f t="shared" si="3851"/>
        <v>0</v>
      </c>
      <c r="J10274" s="142">
        <f t="shared" si="3893"/>
        <v>0</v>
      </c>
      <c r="K10274" s="477">
        <f t="shared" si="3890"/>
        <v>0</v>
      </c>
      <c r="L10274" s="142">
        <f t="shared" si="3852"/>
        <v>0</v>
      </c>
      <c r="M10274" s="142">
        <f t="shared" ref="M10274" si="3916">SUM(M10537,M10800,M11063,M11326)</f>
        <v>0</v>
      </c>
      <c r="N10274" s="477">
        <f t="shared" si="3891"/>
        <v>0</v>
      </c>
    </row>
    <row r="10275" spans="1:14" customFormat="1" ht="15.75" hidden="1" customHeight="1" thickBot="1" x14ac:dyDescent="0.3">
      <c r="A10275" s="1" t="s">
        <v>0</v>
      </c>
      <c r="B10275" s="4" t="s">
        <v>22</v>
      </c>
      <c r="C10275" s="9">
        <f t="shared" si="3848"/>
        <v>0</v>
      </c>
      <c r="D10275" s="9">
        <f t="shared" si="3888"/>
        <v>0</v>
      </c>
      <c r="E10275" s="9">
        <f t="shared" si="3888"/>
        <v>0</v>
      </c>
      <c r="F10275" s="9">
        <f t="shared" si="3849"/>
        <v>0</v>
      </c>
      <c r="G10275" s="9">
        <f t="shared" ref="G10275" si="3917">SUM(G10538,G10801,G11064,G11327)</f>
        <v>0</v>
      </c>
      <c r="H10275" s="467">
        <f t="shared" si="3889"/>
        <v>0</v>
      </c>
      <c r="I10275" s="9">
        <f t="shared" si="3851"/>
        <v>0</v>
      </c>
      <c r="J10275" s="9">
        <f t="shared" si="3893"/>
        <v>0</v>
      </c>
      <c r="K10275" s="467">
        <f t="shared" si="3890"/>
        <v>0</v>
      </c>
      <c r="L10275" s="9">
        <f t="shared" si="3852"/>
        <v>0</v>
      </c>
      <c r="M10275" s="9">
        <f t="shared" ref="M10275" si="3918">SUM(M10538,M10801,M11064,M11327)</f>
        <v>0</v>
      </c>
      <c r="N10275" s="467">
        <f t="shared" si="3891"/>
        <v>0</v>
      </c>
    </row>
    <row r="10276" spans="1:14" customFormat="1" ht="30.75" hidden="1" customHeight="1" thickBot="1" x14ac:dyDescent="0.3">
      <c r="A10276" s="1" t="s">
        <v>0</v>
      </c>
      <c r="B10276" s="5" t="s">
        <v>23</v>
      </c>
      <c r="C10276" s="9">
        <f t="shared" si="3848"/>
        <v>0</v>
      </c>
      <c r="D10276" s="9">
        <f t="shared" ref="D10276:E10291" si="3919">SUM(D10539,D10802,D11065,D11328)</f>
        <v>0</v>
      </c>
      <c r="E10276" s="9">
        <f t="shared" si="3919"/>
        <v>0</v>
      </c>
      <c r="F10276" s="9">
        <f t="shared" si="3849"/>
        <v>0</v>
      </c>
      <c r="G10276" s="9">
        <f t="shared" ref="G10276" si="3920">SUM(G10539,G10802,G11065,G11328)</f>
        <v>0</v>
      </c>
      <c r="H10276" s="467">
        <f t="shared" si="3889"/>
        <v>0</v>
      </c>
      <c r="I10276" s="9">
        <f t="shared" si="3851"/>
        <v>0</v>
      </c>
      <c r="J10276" s="9">
        <f t="shared" si="3893"/>
        <v>0</v>
      </c>
      <c r="K10276" s="467">
        <f t="shared" si="3890"/>
        <v>0</v>
      </c>
      <c r="L10276" s="9">
        <f t="shared" si="3852"/>
        <v>0</v>
      </c>
      <c r="M10276" s="9">
        <f t="shared" ref="M10276" si="3921">SUM(M10539,M10802,M11065,M11328)</f>
        <v>0</v>
      </c>
      <c r="N10276" s="467">
        <f t="shared" si="3891"/>
        <v>0</v>
      </c>
    </row>
    <row r="10277" spans="1:14" customFormat="1" ht="30.75" hidden="1" customHeight="1" thickBot="1" x14ac:dyDescent="0.3">
      <c r="A10277" s="1" t="s">
        <v>0</v>
      </c>
      <c r="B10277" s="5" t="s">
        <v>24</v>
      </c>
      <c r="C10277" s="9">
        <f t="shared" si="3848"/>
        <v>0</v>
      </c>
      <c r="D10277" s="9">
        <f t="shared" si="3919"/>
        <v>0</v>
      </c>
      <c r="E10277" s="9">
        <f t="shared" si="3919"/>
        <v>0</v>
      </c>
      <c r="F10277" s="9">
        <f t="shared" si="3849"/>
        <v>0</v>
      </c>
      <c r="G10277" s="9">
        <f t="shared" ref="G10277" si="3922">SUM(G10540,G10803,G11066,G11329)</f>
        <v>0</v>
      </c>
      <c r="H10277" s="467">
        <f t="shared" si="3889"/>
        <v>0</v>
      </c>
      <c r="I10277" s="9">
        <f t="shared" si="3851"/>
        <v>0</v>
      </c>
      <c r="J10277" s="9">
        <f t="shared" si="3893"/>
        <v>0</v>
      </c>
      <c r="K10277" s="467">
        <f t="shared" si="3890"/>
        <v>0</v>
      </c>
      <c r="L10277" s="9">
        <f t="shared" si="3852"/>
        <v>0</v>
      </c>
      <c r="M10277" s="9">
        <f t="shared" ref="M10277" si="3923">SUM(M10540,M10803,M11066,M11329)</f>
        <v>0</v>
      </c>
      <c r="N10277" s="467">
        <f t="shared" si="3891"/>
        <v>0</v>
      </c>
    </row>
    <row r="10278" spans="1:14" customFormat="1" ht="15.75" hidden="1" customHeight="1" thickBot="1" x14ac:dyDescent="0.3">
      <c r="A10278" s="1" t="s">
        <v>0</v>
      </c>
      <c r="B10278" s="4" t="s">
        <v>25</v>
      </c>
      <c r="C10278" s="9">
        <f t="shared" si="3848"/>
        <v>0</v>
      </c>
      <c r="D10278" s="9">
        <f t="shared" si="3919"/>
        <v>0</v>
      </c>
      <c r="E10278" s="9">
        <f t="shared" si="3919"/>
        <v>0</v>
      </c>
      <c r="F10278" s="9">
        <f t="shared" si="3849"/>
        <v>0</v>
      </c>
      <c r="G10278" s="9">
        <v>0</v>
      </c>
      <c r="H10278" s="467">
        <f t="shared" si="3889"/>
        <v>0</v>
      </c>
      <c r="I10278" s="9">
        <f t="shared" si="3851"/>
        <v>0</v>
      </c>
      <c r="J10278" s="9">
        <v>0</v>
      </c>
      <c r="K10278" s="467">
        <f t="shared" si="3890"/>
        <v>0</v>
      </c>
      <c r="L10278" s="9">
        <f t="shared" si="3852"/>
        <v>0</v>
      </c>
      <c r="M10278" s="9">
        <v>0</v>
      </c>
      <c r="N10278" s="467">
        <f t="shared" si="3891"/>
        <v>0</v>
      </c>
    </row>
    <row r="10279" spans="1:14" customFormat="1" ht="6.75" hidden="1" customHeight="1" thickBot="1" x14ac:dyDescent="0.3">
      <c r="A10279" s="1" t="s">
        <v>0</v>
      </c>
      <c r="B10279" s="5" t="s">
        <v>26</v>
      </c>
      <c r="C10279" s="9">
        <f t="shared" si="3848"/>
        <v>0</v>
      </c>
      <c r="D10279" s="9">
        <f t="shared" si="3919"/>
        <v>0</v>
      </c>
      <c r="E10279" s="9">
        <f t="shared" si="3919"/>
        <v>0</v>
      </c>
      <c r="F10279" s="9">
        <f t="shared" si="3849"/>
        <v>0</v>
      </c>
      <c r="G10279" s="9">
        <f t="shared" ref="G10279" si="3924">SUM(G10542,G10805,G11068,G11331)</f>
        <v>0</v>
      </c>
      <c r="H10279" s="467">
        <f t="shared" si="3889"/>
        <v>0</v>
      </c>
      <c r="I10279" s="9">
        <f t="shared" si="3851"/>
        <v>0</v>
      </c>
      <c r="J10279" s="9">
        <f t="shared" si="3893"/>
        <v>0</v>
      </c>
      <c r="K10279" s="467">
        <f t="shared" si="3890"/>
        <v>0</v>
      </c>
      <c r="L10279" s="9">
        <f t="shared" si="3852"/>
        <v>0</v>
      </c>
      <c r="M10279" s="9">
        <f t="shared" ref="M10279" si="3925">SUM(M10542,M10805,M11068,M11331)</f>
        <v>0</v>
      </c>
      <c r="N10279" s="467">
        <f t="shared" si="3891"/>
        <v>0</v>
      </c>
    </row>
    <row r="10280" spans="1:14" customFormat="1" ht="45.75" hidden="1" customHeight="1" thickBot="1" x14ac:dyDescent="0.3">
      <c r="A10280" s="1" t="s">
        <v>0</v>
      </c>
      <c r="B10280" s="5" t="s">
        <v>27</v>
      </c>
      <c r="C10280" s="9">
        <f t="shared" si="3848"/>
        <v>0</v>
      </c>
      <c r="D10280" s="9">
        <f t="shared" si="3919"/>
        <v>0</v>
      </c>
      <c r="E10280" s="9">
        <f t="shared" si="3919"/>
        <v>0</v>
      </c>
      <c r="F10280" s="9">
        <f t="shared" si="3849"/>
        <v>0</v>
      </c>
      <c r="G10280" s="9">
        <f t="shared" ref="G10280" si="3926">SUM(G10543,G10806,G11069,G11332)</f>
        <v>0</v>
      </c>
      <c r="H10280" s="467">
        <f t="shared" si="3889"/>
        <v>0</v>
      </c>
      <c r="I10280" s="9">
        <f t="shared" si="3851"/>
        <v>0</v>
      </c>
      <c r="J10280" s="9">
        <f t="shared" si="3893"/>
        <v>0</v>
      </c>
      <c r="K10280" s="467">
        <f t="shared" si="3890"/>
        <v>0</v>
      </c>
      <c r="L10280" s="9">
        <f t="shared" si="3852"/>
        <v>0</v>
      </c>
      <c r="M10280" s="9">
        <f t="shared" ref="M10280" si="3927">SUM(M10543,M10806,M11069,M11332)</f>
        <v>0</v>
      </c>
      <c r="N10280" s="467">
        <f t="shared" si="3891"/>
        <v>0</v>
      </c>
    </row>
    <row r="10281" spans="1:14" customFormat="1" ht="180.75" hidden="1" customHeight="1" thickBot="1" x14ac:dyDescent="0.3">
      <c r="A10281" s="1" t="s">
        <v>0</v>
      </c>
      <c r="B10281" s="5" t="s">
        <v>28</v>
      </c>
      <c r="C10281" s="9">
        <f t="shared" si="3848"/>
        <v>0</v>
      </c>
      <c r="D10281" s="9">
        <f t="shared" si="3919"/>
        <v>0</v>
      </c>
      <c r="E10281" s="9">
        <f t="shared" si="3919"/>
        <v>0</v>
      </c>
      <c r="F10281" s="9">
        <f t="shared" si="3849"/>
        <v>0</v>
      </c>
      <c r="G10281" s="9">
        <f t="shared" ref="G10281" si="3928">SUM(G10544,G10807,G11070,G11333)</f>
        <v>0</v>
      </c>
      <c r="H10281" s="467">
        <f t="shared" si="3889"/>
        <v>0</v>
      </c>
      <c r="I10281" s="9">
        <f t="shared" si="3851"/>
        <v>0</v>
      </c>
      <c r="J10281" s="9">
        <f t="shared" si="3893"/>
        <v>0</v>
      </c>
      <c r="K10281" s="467">
        <f t="shared" si="3890"/>
        <v>0</v>
      </c>
      <c r="L10281" s="9">
        <f t="shared" si="3852"/>
        <v>0</v>
      </c>
      <c r="M10281" s="9">
        <f t="shared" ref="M10281" si="3929">SUM(M10544,M10807,M11070,M11333)</f>
        <v>0</v>
      </c>
      <c r="N10281" s="467">
        <f t="shared" si="3891"/>
        <v>0</v>
      </c>
    </row>
    <row r="10282" spans="1:14" customFormat="1" ht="60.75" hidden="1" customHeight="1" thickBot="1" x14ac:dyDescent="0.3">
      <c r="A10282" s="1" t="s">
        <v>0</v>
      </c>
      <c r="B10282" s="5" t="s">
        <v>29</v>
      </c>
      <c r="C10282" s="9">
        <f t="shared" si="3848"/>
        <v>0</v>
      </c>
      <c r="D10282" s="9">
        <f t="shared" si="3919"/>
        <v>0</v>
      </c>
      <c r="E10282" s="9">
        <f t="shared" si="3919"/>
        <v>0</v>
      </c>
      <c r="F10282" s="9">
        <f t="shared" si="3849"/>
        <v>0</v>
      </c>
      <c r="G10282" s="9">
        <f t="shared" ref="G10282" si="3930">SUM(G10545,G10808,G11071,G11334)</f>
        <v>0</v>
      </c>
      <c r="H10282" s="467">
        <f t="shared" si="3889"/>
        <v>0</v>
      </c>
      <c r="I10282" s="9">
        <f t="shared" si="3851"/>
        <v>0</v>
      </c>
      <c r="J10282" s="9">
        <f t="shared" si="3893"/>
        <v>0</v>
      </c>
      <c r="K10282" s="467">
        <f t="shared" si="3890"/>
        <v>0</v>
      </c>
      <c r="L10282" s="9">
        <f t="shared" si="3852"/>
        <v>0</v>
      </c>
      <c r="M10282" s="9">
        <f t="shared" ref="M10282" si="3931">SUM(M10545,M10808,M11071,M11334)</f>
        <v>0</v>
      </c>
      <c r="N10282" s="467">
        <f t="shared" si="3891"/>
        <v>0</v>
      </c>
    </row>
    <row r="10283" spans="1:14" customFormat="1" ht="15.75" hidden="1" customHeight="1" thickBot="1" x14ac:dyDescent="0.3">
      <c r="A10283" s="1" t="s">
        <v>0</v>
      </c>
      <c r="B10283" s="6" t="s">
        <v>30</v>
      </c>
      <c r="C10283" s="9">
        <f t="shared" si="3848"/>
        <v>0</v>
      </c>
      <c r="D10283" s="9">
        <f t="shared" si="3919"/>
        <v>0</v>
      </c>
      <c r="E10283" s="9">
        <f t="shared" si="3919"/>
        <v>0</v>
      </c>
      <c r="F10283" s="9">
        <f t="shared" si="3849"/>
        <v>0</v>
      </c>
      <c r="G10283" s="9">
        <f t="shared" ref="G10283" si="3932">SUM(G10546,G10809,G11072,G11335)</f>
        <v>0</v>
      </c>
      <c r="H10283" s="467">
        <f t="shared" si="3889"/>
        <v>0</v>
      </c>
      <c r="I10283" s="9">
        <f t="shared" si="3851"/>
        <v>0</v>
      </c>
      <c r="J10283" s="9">
        <f t="shared" si="3893"/>
        <v>0</v>
      </c>
      <c r="K10283" s="467">
        <f t="shared" si="3890"/>
        <v>0</v>
      </c>
      <c r="L10283" s="9">
        <f t="shared" si="3852"/>
        <v>0</v>
      </c>
      <c r="M10283" s="9">
        <f t="shared" ref="M10283" si="3933">SUM(M10546,M10809,M11072,M11335)</f>
        <v>0</v>
      </c>
      <c r="N10283" s="467">
        <f t="shared" si="3891"/>
        <v>0</v>
      </c>
    </row>
    <row r="10284" spans="1:14" customFormat="1" ht="15.75" hidden="1" customHeight="1" thickBot="1" x14ac:dyDescent="0.3">
      <c r="A10284" s="1" t="s">
        <v>0</v>
      </c>
      <c r="B10284" s="6" t="s">
        <v>31</v>
      </c>
      <c r="C10284" s="9">
        <f t="shared" si="3848"/>
        <v>0</v>
      </c>
      <c r="D10284" s="9">
        <f t="shared" si="3919"/>
        <v>0</v>
      </c>
      <c r="E10284" s="9">
        <f t="shared" si="3919"/>
        <v>0</v>
      </c>
      <c r="F10284" s="9">
        <f t="shared" si="3849"/>
        <v>0</v>
      </c>
      <c r="G10284" s="9">
        <f t="shared" ref="G10284" si="3934">SUM(G10547,G10810,G11073,G11336)</f>
        <v>0</v>
      </c>
      <c r="H10284" s="467">
        <f t="shared" si="3889"/>
        <v>0</v>
      </c>
      <c r="I10284" s="9">
        <f t="shared" si="3851"/>
        <v>0</v>
      </c>
      <c r="J10284" s="9">
        <f t="shared" si="3893"/>
        <v>0</v>
      </c>
      <c r="K10284" s="467">
        <f t="shared" si="3890"/>
        <v>0</v>
      </c>
      <c r="L10284" s="9">
        <f t="shared" si="3852"/>
        <v>0</v>
      </c>
      <c r="M10284" s="9">
        <f t="shared" ref="M10284" si="3935">SUM(M10547,M10810,M11073,M11336)</f>
        <v>0</v>
      </c>
      <c r="N10284" s="467">
        <f t="shared" si="3891"/>
        <v>0</v>
      </c>
    </row>
    <row r="10285" spans="1:14" customFormat="1" ht="30.75" hidden="1" customHeight="1" thickBot="1" x14ac:dyDescent="0.3">
      <c r="A10285" s="1" t="s">
        <v>0</v>
      </c>
      <c r="B10285" s="6" t="s">
        <v>32</v>
      </c>
      <c r="C10285" s="9">
        <f t="shared" si="3848"/>
        <v>0</v>
      </c>
      <c r="D10285" s="9">
        <f t="shared" si="3919"/>
        <v>0</v>
      </c>
      <c r="E10285" s="9">
        <f t="shared" si="3919"/>
        <v>0</v>
      </c>
      <c r="F10285" s="9">
        <f t="shared" si="3849"/>
        <v>0</v>
      </c>
      <c r="G10285" s="9">
        <f t="shared" ref="G10285" si="3936">SUM(G10548,G10811,G11074,G11337)</f>
        <v>0</v>
      </c>
      <c r="H10285" s="467">
        <f t="shared" si="3889"/>
        <v>0</v>
      </c>
      <c r="I10285" s="9">
        <f t="shared" si="3851"/>
        <v>0</v>
      </c>
      <c r="J10285" s="9">
        <f t="shared" si="3893"/>
        <v>0</v>
      </c>
      <c r="K10285" s="467">
        <f t="shared" si="3890"/>
        <v>0</v>
      </c>
      <c r="L10285" s="9">
        <f t="shared" si="3852"/>
        <v>0</v>
      </c>
      <c r="M10285" s="9">
        <f t="shared" ref="M10285" si="3937">SUM(M10548,M10811,M11074,M11337)</f>
        <v>0</v>
      </c>
      <c r="N10285" s="467">
        <f t="shared" si="3891"/>
        <v>0</v>
      </c>
    </row>
    <row r="10286" spans="1:14" customFormat="1" ht="15.75" hidden="1" customHeight="1" thickBot="1" x14ac:dyDescent="0.3">
      <c r="A10286" s="1" t="s">
        <v>0</v>
      </c>
      <c r="B10286" s="6" t="s">
        <v>33</v>
      </c>
      <c r="C10286" s="9">
        <f t="shared" si="3848"/>
        <v>0</v>
      </c>
      <c r="D10286" s="9">
        <f t="shared" si="3919"/>
        <v>0</v>
      </c>
      <c r="E10286" s="9">
        <f t="shared" si="3919"/>
        <v>0</v>
      </c>
      <c r="F10286" s="9">
        <f t="shared" si="3849"/>
        <v>0</v>
      </c>
      <c r="G10286" s="9">
        <f t="shared" ref="G10286" si="3938">SUM(G10549,G10812,G11075,G11338)</f>
        <v>0</v>
      </c>
      <c r="H10286" s="467">
        <f t="shared" si="3889"/>
        <v>0</v>
      </c>
      <c r="I10286" s="9">
        <f t="shared" si="3851"/>
        <v>0</v>
      </c>
      <c r="J10286" s="9">
        <f t="shared" si="3893"/>
        <v>0</v>
      </c>
      <c r="K10286" s="467">
        <f t="shared" si="3890"/>
        <v>0</v>
      </c>
      <c r="L10286" s="9">
        <f t="shared" si="3852"/>
        <v>0</v>
      </c>
      <c r="M10286" s="9">
        <f t="shared" ref="M10286" si="3939">SUM(M10549,M10812,M11075,M11338)</f>
        <v>0</v>
      </c>
      <c r="N10286" s="467">
        <f t="shared" si="3891"/>
        <v>0</v>
      </c>
    </row>
    <row r="10287" spans="1:14" customFormat="1" ht="45.75" hidden="1" customHeight="1" thickBot="1" x14ac:dyDescent="0.3">
      <c r="A10287" s="1" t="s">
        <v>0</v>
      </c>
      <c r="B10287" s="6" t="s">
        <v>34</v>
      </c>
      <c r="C10287" s="9">
        <f t="shared" si="3848"/>
        <v>0</v>
      </c>
      <c r="D10287" s="9">
        <f t="shared" si="3919"/>
        <v>0</v>
      </c>
      <c r="E10287" s="9">
        <f t="shared" si="3919"/>
        <v>0</v>
      </c>
      <c r="F10287" s="9">
        <f t="shared" si="3849"/>
        <v>0</v>
      </c>
      <c r="G10287" s="9">
        <f t="shared" ref="G10287" si="3940">SUM(G10550,G10813,G11076,G11339)</f>
        <v>0</v>
      </c>
      <c r="H10287" s="467">
        <f t="shared" si="3889"/>
        <v>0</v>
      </c>
      <c r="I10287" s="9">
        <f t="shared" si="3851"/>
        <v>0</v>
      </c>
      <c r="J10287" s="9">
        <f t="shared" si="3893"/>
        <v>0</v>
      </c>
      <c r="K10287" s="467">
        <f t="shared" si="3890"/>
        <v>0</v>
      </c>
      <c r="L10287" s="9">
        <f t="shared" si="3852"/>
        <v>0</v>
      </c>
      <c r="M10287" s="9">
        <f t="shared" ref="M10287" si="3941">SUM(M10550,M10813,M11076,M11339)</f>
        <v>0</v>
      </c>
      <c r="N10287" s="467">
        <f t="shared" si="3891"/>
        <v>0</v>
      </c>
    </row>
    <row r="10288" spans="1:14" customFormat="1" ht="30.75" hidden="1" customHeight="1" thickBot="1" x14ac:dyDescent="0.3">
      <c r="A10288" s="1" t="s">
        <v>0</v>
      </c>
      <c r="B10288" s="6" t="s">
        <v>35</v>
      </c>
      <c r="C10288" s="9">
        <f t="shared" si="3848"/>
        <v>0</v>
      </c>
      <c r="D10288" s="9">
        <f t="shared" si="3919"/>
        <v>0</v>
      </c>
      <c r="E10288" s="9">
        <f t="shared" si="3919"/>
        <v>0</v>
      </c>
      <c r="F10288" s="9">
        <f t="shared" si="3849"/>
        <v>0</v>
      </c>
      <c r="G10288" s="9">
        <f t="shared" ref="G10288" si="3942">SUM(G10551,G10814,G11077,G11340)</f>
        <v>0</v>
      </c>
      <c r="H10288" s="467">
        <f t="shared" si="3889"/>
        <v>0</v>
      </c>
      <c r="I10288" s="9">
        <f t="shared" si="3851"/>
        <v>0</v>
      </c>
      <c r="J10288" s="9">
        <f t="shared" si="3893"/>
        <v>0</v>
      </c>
      <c r="K10288" s="467">
        <f t="shared" si="3890"/>
        <v>0</v>
      </c>
      <c r="L10288" s="9">
        <f t="shared" si="3852"/>
        <v>0</v>
      </c>
      <c r="M10288" s="9">
        <f t="shared" ref="M10288" si="3943">SUM(M10551,M10814,M11077,M11340)</f>
        <v>0</v>
      </c>
      <c r="N10288" s="467">
        <f t="shared" si="3891"/>
        <v>0</v>
      </c>
    </row>
    <row r="10289" spans="1:14" customFormat="1" ht="30.75" hidden="1" customHeight="1" thickBot="1" x14ac:dyDescent="0.3">
      <c r="A10289" s="1" t="s">
        <v>0</v>
      </c>
      <c r="B10289" s="6" t="s">
        <v>36</v>
      </c>
      <c r="C10289" s="9">
        <f t="shared" si="3848"/>
        <v>0</v>
      </c>
      <c r="D10289" s="9">
        <f t="shared" si="3919"/>
        <v>0</v>
      </c>
      <c r="E10289" s="9">
        <f t="shared" si="3919"/>
        <v>0</v>
      </c>
      <c r="F10289" s="9">
        <f t="shared" si="3849"/>
        <v>0</v>
      </c>
      <c r="G10289" s="9">
        <f t="shared" ref="G10289" si="3944">SUM(G10552,G10815,G11078,G11341)</f>
        <v>0</v>
      </c>
      <c r="H10289" s="467">
        <f t="shared" si="3889"/>
        <v>0</v>
      </c>
      <c r="I10289" s="9">
        <f t="shared" si="3851"/>
        <v>0</v>
      </c>
      <c r="J10289" s="9">
        <f t="shared" si="3893"/>
        <v>0</v>
      </c>
      <c r="K10289" s="467">
        <f t="shared" si="3890"/>
        <v>0</v>
      </c>
      <c r="L10289" s="9">
        <f t="shared" si="3852"/>
        <v>0</v>
      </c>
      <c r="M10289" s="9">
        <f t="shared" ref="M10289" si="3945">SUM(M10552,M10815,M11078,M11341)</f>
        <v>0</v>
      </c>
      <c r="N10289" s="467">
        <f t="shared" si="3891"/>
        <v>0</v>
      </c>
    </row>
    <row r="10290" spans="1:14" customFormat="1" ht="30.75" hidden="1" customHeight="1" thickBot="1" x14ac:dyDescent="0.3">
      <c r="A10290" s="1" t="s">
        <v>0</v>
      </c>
      <c r="B10290" s="6" t="s">
        <v>37</v>
      </c>
      <c r="C10290" s="9">
        <f t="shared" si="3848"/>
        <v>0</v>
      </c>
      <c r="D10290" s="9">
        <f t="shared" si="3919"/>
        <v>0</v>
      </c>
      <c r="E10290" s="9">
        <f t="shared" si="3919"/>
        <v>0</v>
      </c>
      <c r="F10290" s="9">
        <f t="shared" si="3849"/>
        <v>0</v>
      </c>
      <c r="G10290" s="9">
        <f t="shared" ref="G10290" si="3946">SUM(G10553,G10816,G11079,G11342)</f>
        <v>0</v>
      </c>
      <c r="H10290" s="467">
        <f t="shared" si="3889"/>
        <v>0</v>
      </c>
      <c r="I10290" s="9">
        <f t="shared" si="3851"/>
        <v>0</v>
      </c>
      <c r="J10290" s="9">
        <f t="shared" si="3893"/>
        <v>0</v>
      </c>
      <c r="K10290" s="467">
        <f t="shared" si="3890"/>
        <v>0</v>
      </c>
      <c r="L10290" s="9">
        <f t="shared" si="3852"/>
        <v>0</v>
      </c>
      <c r="M10290" s="9">
        <f t="shared" ref="M10290" si="3947">SUM(M10553,M10816,M11079,M11342)</f>
        <v>0</v>
      </c>
      <c r="N10290" s="467">
        <f t="shared" si="3891"/>
        <v>0</v>
      </c>
    </row>
    <row r="10291" spans="1:14" customFormat="1" ht="30.75" hidden="1" customHeight="1" thickBot="1" x14ac:dyDescent="0.3">
      <c r="A10291" s="1" t="s">
        <v>0</v>
      </c>
      <c r="B10291" s="6" t="s">
        <v>38</v>
      </c>
      <c r="C10291" s="9">
        <f t="shared" si="3848"/>
        <v>0</v>
      </c>
      <c r="D10291" s="9">
        <f t="shared" si="3919"/>
        <v>0</v>
      </c>
      <c r="E10291" s="9">
        <f t="shared" si="3919"/>
        <v>0</v>
      </c>
      <c r="F10291" s="9">
        <f t="shared" si="3849"/>
        <v>0</v>
      </c>
      <c r="G10291" s="9">
        <f t="shared" ref="G10291" si="3948">SUM(G10554,G10817,G11080,G11343)</f>
        <v>0</v>
      </c>
      <c r="H10291" s="467">
        <f t="shared" si="3889"/>
        <v>0</v>
      </c>
      <c r="I10291" s="9">
        <f t="shared" si="3851"/>
        <v>0</v>
      </c>
      <c r="J10291" s="9">
        <f t="shared" si="3893"/>
        <v>0</v>
      </c>
      <c r="K10291" s="467">
        <f t="shared" si="3890"/>
        <v>0</v>
      </c>
      <c r="L10291" s="9">
        <f t="shared" si="3852"/>
        <v>0</v>
      </c>
      <c r="M10291" s="9">
        <f t="shared" ref="M10291" si="3949">SUM(M10554,M10817,M11080,M11343)</f>
        <v>0</v>
      </c>
      <c r="N10291" s="467">
        <f t="shared" si="3891"/>
        <v>0</v>
      </c>
    </row>
    <row r="10292" spans="1:14" customFormat="1" ht="22.5" hidden="1" customHeight="1" thickTop="1" thickBot="1" x14ac:dyDescent="0.3">
      <c r="A10292" s="1" t="s">
        <v>0</v>
      </c>
      <c r="B10292" s="6" t="s">
        <v>39</v>
      </c>
      <c r="C10292" s="9">
        <f t="shared" si="3848"/>
        <v>0</v>
      </c>
      <c r="D10292" s="9">
        <f t="shared" ref="D10292:E10307" si="3950">SUM(D10555,D10818,D11081,D11344)</f>
        <v>0</v>
      </c>
      <c r="E10292" s="9">
        <f t="shared" si="3950"/>
        <v>0</v>
      </c>
      <c r="F10292" s="9">
        <f t="shared" si="3849"/>
        <v>0</v>
      </c>
      <c r="G10292" s="9">
        <f t="shared" ref="G10292" si="3951">SUM(G10555,G10818,G11081,G11344)</f>
        <v>0</v>
      </c>
      <c r="H10292" s="467">
        <f t="shared" si="3889"/>
        <v>0</v>
      </c>
      <c r="I10292" s="9">
        <f t="shared" si="3851"/>
        <v>0</v>
      </c>
      <c r="J10292" s="9">
        <f t="shared" si="3893"/>
        <v>0</v>
      </c>
      <c r="K10292" s="467">
        <f t="shared" si="3890"/>
        <v>0</v>
      </c>
      <c r="L10292" s="9">
        <f t="shared" si="3852"/>
        <v>0</v>
      </c>
      <c r="M10292" s="9">
        <f t="shared" ref="M10292" si="3952">SUM(M10555,M10818,M11081,M11344)</f>
        <v>0</v>
      </c>
      <c r="N10292" s="467">
        <f t="shared" si="3891"/>
        <v>0</v>
      </c>
    </row>
    <row r="10293" spans="1:14" customFormat="1" ht="105.75" hidden="1" customHeight="1" thickBot="1" x14ac:dyDescent="0.3">
      <c r="A10293" s="1" t="s">
        <v>0</v>
      </c>
      <c r="B10293" s="6" t="s">
        <v>40</v>
      </c>
      <c r="C10293" s="9">
        <f t="shared" si="3848"/>
        <v>0</v>
      </c>
      <c r="D10293" s="9">
        <f t="shared" si="3950"/>
        <v>0</v>
      </c>
      <c r="E10293" s="9">
        <f t="shared" si="3950"/>
        <v>0</v>
      </c>
      <c r="F10293" s="9">
        <f t="shared" si="3849"/>
        <v>0</v>
      </c>
      <c r="G10293" s="9">
        <f t="shared" ref="G10293" si="3953">SUM(G10556,G10819,G11082,G11345)</f>
        <v>0</v>
      </c>
      <c r="H10293" s="467">
        <f t="shared" si="3889"/>
        <v>0</v>
      </c>
      <c r="I10293" s="9">
        <f t="shared" si="3851"/>
        <v>0</v>
      </c>
      <c r="J10293" s="9">
        <f t="shared" si="3893"/>
        <v>0</v>
      </c>
      <c r="K10293" s="467">
        <f t="shared" si="3890"/>
        <v>0</v>
      </c>
      <c r="L10293" s="9">
        <f t="shared" si="3852"/>
        <v>0</v>
      </c>
      <c r="M10293" s="9">
        <f t="shared" ref="M10293" si="3954">SUM(M10556,M10819,M11082,M11345)</f>
        <v>0</v>
      </c>
      <c r="N10293" s="467">
        <f t="shared" si="3891"/>
        <v>0</v>
      </c>
    </row>
    <row r="10294" spans="1:14" customFormat="1" ht="45.75" hidden="1" customHeight="1" thickBot="1" x14ac:dyDescent="0.3">
      <c r="A10294" s="1" t="s">
        <v>0</v>
      </c>
      <c r="B10294" s="5" t="s">
        <v>41</v>
      </c>
      <c r="C10294" s="9">
        <f t="shared" si="3848"/>
        <v>0</v>
      </c>
      <c r="D10294" s="9">
        <f t="shared" si="3950"/>
        <v>0</v>
      </c>
      <c r="E10294" s="9">
        <f t="shared" si="3950"/>
        <v>0</v>
      </c>
      <c r="F10294" s="9">
        <f t="shared" si="3849"/>
        <v>0</v>
      </c>
      <c r="G10294" s="9">
        <f t="shared" ref="G10294" si="3955">SUM(G10557,G10820,G11083,G11346)</f>
        <v>0</v>
      </c>
      <c r="H10294" s="467">
        <f t="shared" si="3889"/>
        <v>0</v>
      </c>
      <c r="I10294" s="9">
        <f t="shared" si="3851"/>
        <v>0</v>
      </c>
      <c r="J10294" s="9">
        <f t="shared" si="3893"/>
        <v>0</v>
      </c>
      <c r="K10294" s="467">
        <f t="shared" si="3890"/>
        <v>0</v>
      </c>
      <c r="L10294" s="9">
        <f t="shared" si="3852"/>
        <v>0</v>
      </c>
      <c r="M10294" s="9">
        <f t="shared" ref="M10294" si="3956">SUM(M10557,M10820,M11083,M11346)</f>
        <v>0</v>
      </c>
      <c r="N10294" s="467">
        <f t="shared" si="3891"/>
        <v>0</v>
      </c>
    </row>
    <row r="10295" spans="1:14" customFormat="1" ht="15.75" hidden="1" customHeight="1" thickBot="1" x14ac:dyDescent="0.3">
      <c r="A10295" s="1" t="s">
        <v>0</v>
      </c>
      <c r="B10295" s="6" t="s">
        <v>42</v>
      </c>
      <c r="C10295" s="9">
        <f t="shared" si="3848"/>
        <v>0</v>
      </c>
      <c r="D10295" s="9">
        <f t="shared" si="3950"/>
        <v>0</v>
      </c>
      <c r="E10295" s="9">
        <f t="shared" si="3950"/>
        <v>0</v>
      </c>
      <c r="F10295" s="9">
        <f t="shared" si="3849"/>
        <v>0</v>
      </c>
      <c r="G10295" s="9">
        <f t="shared" ref="G10295" si="3957">SUM(G10558,G10821,G11084,G11347)</f>
        <v>0</v>
      </c>
      <c r="H10295" s="467">
        <f t="shared" si="3889"/>
        <v>0</v>
      </c>
      <c r="I10295" s="9">
        <f t="shared" si="3851"/>
        <v>0</v>
      </c>
      <c r="J10295" s="9">
        <f t="shared" si="3893"/>
        <v>0</v>
      </c>
      <c r="K10295" s="467">
        <f t="shared" si="3890"/>
        <v>0</v>
      </c>
      <c r="L10295" s="9">
        <f t="shared" si="3852"/>
        <v>0</v>
      </c>
      <c r="M10295" s="9">
        <f t="shared" ref="M10295" si="3958">SUM(M10558,M10821,M11084,M11347)</f>
        <v>0</v>
      </c>
      <c r="N10295" s="467">
        <f t="shared" si="3891"/>
        <v>0</v>
      </c>
    </row>
    <row r="10296" spans="1:14" customFormat="1" ht="15.75" hidden="1" customHeight="1" thickBot="1" x14ac:dyDescent="0.3">
      <c r="A10296" s="1" t="s">
        <v>0</v>
      </c>
      <c r="B10296" s="6" t="s">
        <v>43</v>
      </c>
      <c r="C10296" s="9">
        <f t="shared" si="3848"/>
        <v>0</v>
      </c>
      <c r="D10296" s="9">
        <f t="shared" si="3950"/>
        <v>0</v>
      </c>
      <c r="E10296" s="9">
        <f t="shared" si="3950"/>
        <v>0</v>
      </c>
      <c r="F10296" s="9">
        <f t="shared" si="3849"/>
        <v>0</v>
      </c>
      <c r="G10296" s="9">
        <f t="shared" ref="G10296" si="3959">SUM(G10559,G10822,G11085,G11348)</f>
        <v>0</v>
      </c>
      <c r="H10296" s="467">
        <f t="shared" si="3889"/>
        <v>0</v>
      </c>
      <c r="I10296" s="9">
        <f t="shared" si="3851"/>
        <v>0</v>
      </c>
      <c r="J10296" s="9">
        <f t="shared" si="3893"/>
        <v>0</v>
      </c>
      <c r="K10296" s="467">
        <f t="shared" si="3890"/>
        <v>0</v>
      </c>
      <c r="L10296" s="9">
        <f t="shared" si="3852"/>
        <v>0</v>
      </c>
      <c r="M10296" s="9">
        <f t="shared" ref="M10296" si="3960">SUM(M10559,M10822,M11085,M11348)</f>
        <v>0</v>
      </c>
      <c r="N10296" s="467">
        <f t="shared" si="3891"/>
        <v>0</v>
      </c>
    </row>
    <row r="10297" spans="1:14" customFormat="1" ht="105.75" hidden="1" customHeight="1" thickBot="1" x14ac:dyDescent="0.3">
      <c r="A10297" s="1" t="s">
        <v>0</v>
      </c>
      <c r="B10297" s="6" t="s">
        <v>44</v>
      </c>
      <c r="C10297" s="9">
        <f t="shared" si="3848"/>
        <v>0</v>
      </c>
      <c r="D10297" s="9">
        <f t="shared" si="3950"/>
        <v>0</v>
      </c>
      <c r="E10297" s="9">
        <f t="shared" si="3950"/>
        <v>0</v>
      </c>
      <c r="F10297" s="9">
        <f t="shared" si="3849"/>
        <v>0</v>
      </c>
      <c r="G10297" s="9">
        <f t="shared" ref="G10297" si="3961">SUM(G10560,G10823,G11086,G11349)</f>
        <v>0</v>
      </c>
      <c r="H10297" s="467">
        <f t="shared" si="3889"/>
        <v>0</v>
      </c>
      <c r="I10297" s="9">
        <f t="shared" si="3851"/>
        <v>0</v>
      </c>
      <c r="J10297" s="9">
        <f t="shared" si="3893"/>
        <v>0</v>
      </c>
      <c r="K10297" s="467">
        <f t="shared" si="3890"/>
        <v>0</v>
      </c>
      <c r="L10297" s="9">
        <f t="shared" si="3852"/>
        <v>0</v>
      </c>
      <c r="M10297" s="9">
        <f t="shared" ref="M10297" si="3962">SUM(M10560,M10823,M11086,M11349)</f>
        <v>0</v>
      </c>
      <c r="N10297" s="467">
        <f t="shared" si="3891"/>
        <v>0</v>
      </c>
    </row>
    <row r="10298" spans="1:14" customFormat="1" ht="60.75" hidden="1" customHeight="1" thickBot="1" x14ac:dyDescent="0.3">
      <c r="A10298" s="1" t="s">
        <v>0</v>
      </c>
      <c r="B10298" s="5" t="s">
        <v>45</v>
      </c>
      <c r="C10298" s="9">
        <f t="shared" si="3848"/>
        <v>0</v>
      </c>
      <c r="D10298" s="9">
        <f t="shared" si="3950"/>
        <v>0</v>
      </c>
      <c r="E10298" s="9">
        <f t="shared" si="3950"/>
        <v>0</v>
      </c>
      <c r="F10298" s="9">
        <f t="shared" si="3849"/>
        <v>0</v>
      </c>
      <c r="G10298" s="9">
        <f t="shared" ref="G10298" si="3963">SUM(G10561,G10824,G11087,G11350)</f>
        <v>0</v>
      </c>
      <c r="H10298" s="467">
        <f t="shared" si="3889"/>
        <v>0</v>
      </c>
      <c r="I10298" s="9">
        <f t="shared" si="3851"/>
        <v>0</v>
      </c>
      <c r="J10298" s="9">
        <f t="shared" si="3893"/>
        <v>0</v>
      </c>
      <c r="K10298" s="467">
        <f t="shared" si="3890"/>
        <v>0</v>
      </c>
      <c r="L10298" s="9">
        <f t="shared" si="3852"/>
        <v>0</v>
      </c>
      <c r="M10298" s="9">
        <f t="shared" ref="M10298" si="3964">SUM(M10561,M10824,M11087,M11350)</f>
        <v>0</v>
      </c>
      <c r="N10298" s="467">
        <f t="shared" si="3891"/>
        <v>0</v>
      </c>
    </row>
    <row r="10299" spans="1:14" customFormat="1" ht="12" hidden="1" customHeight="1" thickTop="1" thickBot="1" x14ac:dyDescent="0.3">
      <c r="A10299" s="1" t="s">
        <v>0</v>
      </c>
      <c r="B10299" s="5" t="s">
        <v>46</v>
      </c>
      <c r="C10299" s="9">
        <f t="shared" si="3848"/>
        <v>0</v>
      </c>
      <c r="D10299" s="9">
        <f t="shared" si="3950"/>
        <v>0</v>
      </c>
      <c r="E10299" s="9">
        <f t="shared" si="3950"/>
        <v>0</v>
      </c>
      <c r="F10299" s="9">
        <f t="shared" si="3849"/>
        <v>0</v>
      </c>
      <c r="G10299" s="9">
        <f t="shared" ref="G10299" si="3965">SUM(G10562,G10825,G11088,G11351)</f>
        <v>0</v>
      </c>
      <c r="H10299" s="467">
        <f t="shared" si="3889"/>
        <v>0</v>
      </c>
      <c r="I10299" s="9">
        <f t="shared" si="3851"/>
        <v>0</v>
      </c>
      <c r="J10299" s="9">
        <f t="shared" si="3893"/>
        <v>0</v>
      </c>
      <c r="K10299" s="467">
        <f t="shared" si="3890"/>
        <v>0</v>
      </c>
      <c r="L10299" s="9">
        <f t="shared" si="3852"/>
        <v>0</v>
      </c>
      <c r="M10299" s="9">
        <f t="shared" ref="M10299" si="3966">SUM(M10562,M10825,M11088,M11351)</f>
        <v>0</v>
      </c>
      <c r="N10299" s="467">
        <f t="shared" si="3891"/>
        <v>0</v>
      </c>
    </row>
    <row r="10300" spans="1:14" customFormat="1" ht="47.25" hidden="1" customHeight="1" thickTop="1" thickBot="1" x14ac:dyDescent="0.3">
      <c r="A10300" s="1" t="s">
        <v>0</v>
      </c>
      <c r="B10300" s="5" t="s">
        <v>47</v>
      </c>
      <c r="C10300" s="9">
        <f t="shared" si="3848"/>
        <v>0</v>
      </c>
      <c r="D10300" s="9">
        <f t="shared" si="3950"/>
        <v>0</v>
      </c>
      <c r="E10300" s="9">
        <f t="shared" si="3950"/>
        <v>0</v>
      </c>
      <c r="F10300" s="9">
        <f t="shared" si="3849"/>
        <v>0</v>
      </c>
      <c r="G10300" s="9">
        <f t="shared" ref="G10300" si="3967">SUM(G10563,G10826,G11089,G11352)</f>
        <v>0</v>
      </c>
      <c r="H10300" s="467">
        <f t="shared" si="3889"/>
        <v>0</v>
      </c>
      <c r="I10300" s="9">
        <f t="shared" si="3851"/>
        <v>0</v>
      </c>
      <c r="J10300" s="9">
        <f t="shared" si="3893"/>
        <v>0</v>
      </c>
      <c r="K10300" s="467">
        <f t="shared" si="3890"/>
        <v>0</v>
      </c>
      <c r="L10300" s="9">
        <f t="shared" si="3852"/>
        <v>0</v>
      </c>
      <c r="M10300" s="9">
        <f t="shared" ref="M10300" si="3968">SUM(M10563,M10826,M11089,M11352)</f>
        <v>0</v>
      </c>
      <c r="N10300" s="467">
        <f t="shared" si="3891"/>
        <v>0</v>
      </c>
    </row>
    <row r="10301" spans="1:14" customFormat="1" ht="105.75" hidden="1" customHeight="1" thickBot="1" x14ac:dyDescent="0.3">
      <c r="A10301" s="1" t="s">
        <v>0</v>
      </c>
      <c r="B10301" s="5" t="s">
        <v>48</v>
      </c>
      <c r="C10301" s="9">
        <f t="shared" si="3848"/>
        <v>0</v>
      </c>
      <c r="D10301" s="9">
        <f t="shared" si="3950"/>
        <v>0</v>
      </c>
      <c r="E10301" s="9">
        <f t="shared" si="3950"/>
        <v>0</v>
      </c>
      <c r="F10301" s="9">
        <f t="shared" si="3849"/>
        <v>0</v>
      </c>
      <c r="G10301" s="9">
        <f t="shared" ref="G10301" si="3969">SUM(G10564,G10827,G11090,G11353)</f>
        <v>0</v>
      </c>
      <c r="H10301" s="467">
        <f t="shared" si="3889"/>
        <v>0</v>
      </c>
      <c r="I10301" s="9">
        <f t="shared" si="3851"/>
        <v>0</v>
      </c>
      <c r="J10301" s="9">
        <f t="shared" si="3893"/>
        <v>0</v>
      </c>
      <c r="K10301" s="467">
        <f t="shared" si="3890"/>
        <v>0</v>
      </c>
      <c r="L10301" s="9">
        <f t="shared" si="3852"/>
        <v>0</v>
      </c>
      <c r="M10301" s="9">
        <f t="shared" ref="M10301" si="3970">SUM(M10564,M10827,M11090,M11353)</f>
        <v>0</v>
      </c>
      <c r="N10301" s="467">
        <f t="shared" si="3891"/>
        <v>0</v>
      </c>
    </row>
    <row r="10302" spans="1:14" customFormat="1" ht="30.75" hidden="1" customHeight="1" thickBot="1" x14ac:dyDescent="0.3">
      <c r="A10302" s="1" t="s">
        <v>0</v>
      </c>
      <c r="B10302" s="5" t="s">
        <v>49</v>
      </c>
      <c r="C10302" s="9">
        <f t="shared" si="3848"/>
        <v>0</v>
      </c>
      <c r="D10302" s="9">
        <f t="shared" si="3950"/>
        <v>0</v>
      </c>
      <c r="E10302" s="9">
        <f t="shared" si="3950"/>
        <v>0</v>
      </c>
      <c r="F10302" s="9">
        <f t="shared" si="3849"/>
        <v>0</v>
      </c>
      <c r="G10302" s="9">
        <f t="shared" ref="G10302" si="3971">SUM(G10565,G10828,G11091,G11354)</f>
        <v>0</v>
      </c>
      <c r="H10302" s="467">
        <f t="shared" si="3889"/>
        <v>0</v>
      </c>
      <c r="I10302" s="9">
        <f t="shared" si="3851"/>
        <v>0</v>
      </c>
      <c r="J10302" s="9">
        <f t="shared" si="3893"/>
        <v>0</v>
      </c>
      <c r="K10302" s="467">
        <f t="shared" si="3890"/>
        <v>0</v>
      </c>
      <c r="L10302" s="9">
        <f t="shared" si="3852"/>
        <v>0</v>
      </c>
      <c r="M10302" s="9">
        <f t="shared" ref="M10302" si="3972">SUM(M10565,M10828,M11091,M11354)</f>
        <v>0</v>
      </c>
      <c r="N10302" s="467">
        <f t="shared" si="3891"/>
        <v>0</v>
      </c>
    </row>
    <row r="10303" spans="1:14" customFormat="1" ht="30.75" hidden="1" customHeight="1" thickBot="1" x14ac:dyDescent="0.3">
      <c r="A10303" s="1" t="s">
        <v>0</v>
      </c>
      <c r="B10303" s="5" t="s">
        <v>50</v>
      </c>
      <c r="C10303" s="9">
        <f t="shared" si="3848"/>
        <v>0</v>
      </c>
      <c r="D10303" s="9">
        <f t="shared" si="3950"/>
        <v>0</v>
      </c>
      <c r="E10303" s="9">
        <f t="shared" si="3950"/>
        <v>0</v>
      </c>
      <c r="F10303" s="9">
        <f t="shared" si="3849"/>
        <v>0</v>
      </c>
      <c r="G10303" s="9">
        <f t="shared" ref="G10303" si="3973">SUM(G10566,G10829,G11092,G11355)</f>
        <v>0</v>
      </c>
      <c r="H10303" s="467">
        <f t="shared" si="3889"/>
        <v>0</v>
      </c>
      <c r="I10303" s="9">
        <f t="shared" si="3851"/>
        <v>0</v>
      </c>
      <c r="J10303" s="9">
        <f t="shared" si="3893"/>
        <v>0</v>
      </c>
      <c r="K10303" s="467">
        <f t="shared" si="3890"/>
        <v>0</v>
      </c>
      <c r="L10303" s="9">
        <f t="shared" si="3852"/>
        <v>0</v>
      </c>
      <c r="M10303" s="9">
        <f t="shared" ref="M10303" si="3974">SUM(M10566,M10829,M11092,M11355)</f>
        <v>0</v>
      </c>
      <c r="N10303" s="467">
        <f t="shared" si="3891"/>
        <v>0</v>
      </c>
    </row>
    <row r="10304" spans="1:14" customFormat="1" ht="15.75" hidden="1" customHeight="1" thickBot="1" x14ac:dyDescent="0.3">
      <c r="A10304" s="1" t="s">
        <v>0</v>
      </c>
      <c r="B10304" s="5" t="s">
        <v>51</v>
      </c>
      <c r="C10304" s="9">
        <f t="shared" si="3848"/>
        <v>0</v>
      </c>
      <c r="D10304" s="9">
        <f t="shared" si="3950"/>
        <v>0</v>
      </c>
      <c r="E10304" s="9">
        <f t="shared" si="3950"/>
        <v>0</v>
      </c>
      <c r="F10304" s="9">
        <f t="shared" si="3849"/>
        <v>0</v>
      </c>
      <c r="G10304" s="9">
        <f t="shared" ref="G10304" si="3975">SUM(G10567,G10830,G11093,G11356)</f>
        <v>0</v>
      </c>
      <c r="H10304" s="467">
        <f t="shared" si="3889"/>
        <v>0</v>
      </c>
      <c r="I10304" s="9">
        <f t="shared" si="3851"/>
        <v>0</v>
      </c>
      <c r="J10304" s="9">
        <f t="shared" si="3893"/>
        <v>0</v>
      </c>
      <c r="K10304" s="467">
        <f t="shared" si="3890"/>
        <v>0</v>
      </c>
      <c r="L10304" s="9">
        <f t="shared" si="3852"/>
        <v>0</v>
      </c>
      <c r="M10304" s="9">
        <f t="shared" ref="M10304" si="3976">SUM(M10567,M10830,M11093,M11356)</f>
        <v>0</v>
      </c>
      <c r="N10304" s="467">
        <f t="shared" si="3891"/>
        <v>0</v>
      </c>
    </row>
    <row r="10305" spans="1:14" customFormat="1" ht="30.75" hidden="1" customHeight="1" thickBot="1" x14ac:dyDescent="0.3">
      <c r="A10305" s="1" t="s">
        <v>0</v>
      </c>
      <c r="B10305" s="6" t="s">
        <v>52</v>
      </c>
      <c r="C10305" s="9">
        <f t="shared" si="3848"/>
        <v>0</v>
      </c>
      <c r="D10305" s="9">
        <f t="shared" si="3950"/>
        <v>0</v>
      </c>
      <c r="E10305" s="9">
        <f t="shared" si="3950"/>
        <v>0</v>
      </c>
      <c r="F10305" s="9">
        <f t="shared" si="3849"/>
        <v>0</v>
      </c>
      <c r="G10305" s="9">
        <f t="shared" ref="G10305" si="3977">SUM(G10568,G10831,G11094,G11357)</f>
        <v>0</v>
      </c>
      <c r="H10305" s="467">
        <f t="shared" si="3889"/>
        <v>0</v>
      </c>
      <c r="I10305" s="9">
        <f t="shared" si="3851"/>
        <v>0</v>
      </c>
      <c r="J10305" s="9">
        <f t="shared" si="3893"/>
        <v>0</v>
      </c>
      <c r="K10305" s="467">
        <f t="shared" si="3890"/>
        <v>0</v>
      </c>
      <c r="L10305" s="9">
        <f t="shared" si="3852"/>
        <v>0</v>
      </c>
      <c r="M10305" s="9">
        <f t="shared" ref="M10305" si="3978">SUM(M10568,M10831,M11094,M11357)</f>
        <v>0</v>
      </c>
      <c r="N10305" s="467">
        <f t="shared" si="3891"/>
        <v>0</v>
      </c>
    </row>
    <row r="10306" spans="1:14" customFormat="1" ht="15.75" hidden="1" customHeight="1" thickBot="1" x14ac:dyDescent="0.3">
      <c r="A10306" s="1" t="s">
        <v>0</v>
      </c>
      <c r="B10306" s="6" t="s">
        <v>53</v>
      </c>
      <c r="C10306" s="9">
        <f t="shared" si="3848"/>
        <v>0</v>
      </c>
      <c r="D10306" s="9">
        <f t="shared" si="3950"/>
        <v>0</v>
      </c>
      <c r="E10306" s="9">
        <f t="shared" si="3950"/>
        <v>0</v>
      </c>
      <c r="F10306" s="9">
        <f t="shared" si="3849"/>
        <v>0</v>
      </c>
      <c r="G10306" s="9">
        <f t="shared" ref="G10306" si="3979">SUM(G10569,G10832,G11095,G11358)</f>
        <v>0</v>
      </c>
      <c r="H10306" s="467">
        <f t="shared" si="3889"/>
        <v>0</v>
      </c>
      <c r="I10306" s="9">
        <f t="shared" si="3851"/>
        <v>0</v>
      </c>
      <c r="J10306" s="9">
        <f t="shared" si="3893"/>
        <v>0</v>
      </c>
      <c r="K10306" s="467">
        <f t="shared" si="3890"/>
        <v>0</v>
      </c>
      <c r="L10306" s="9">
        <f t="shared" si="3852"/>
        <v>0</v>
      </c>
      <c r="M10306" s="9">
        <f t="shared" ref="M10306" si="3980">SUM(M10569,M10832,M11095,M11358)</f>
        <v>0</v>
      </c>
      <c r="N10306" s="467">
        <f t="shared" si="3891"/>
        <v>0</v>
      </c>
    </row>
    <row r="10307" spans="1:14" customFormat="1" ht="45.75" hidden="1" customHeight="1" thickBot="1" x14ac:dyDescent="0.3">
      <c r="A10307" s="1" t="s">
        <v>0</v>
      </c>
      <c r="B10307" s="6" t="s">
        <v>54</v>
      </c>
      <c r="C10307" s="9">
        <f t="shared" ref="C10307:C10370" si="3981">SUM(D10307:E10307)</f>
        <v>0</v>
      </c>
      <c r="D10307" s="9">
        <f t="shared" si="3950"/>
        <v>0</v>
      </c>
      <c r="E10307" s="9">
        <f t="shared" si="3950"/>
        <v>0</v>
      </c>
      <c r="F10307" s="9">
        <f t="shared" ref="F10307:F10370" si="3982">SUM(G10307:H10307)</f>
        <v>0</v>
      </c>
      <c r="G10307" s="9">
        <f t="shared" ref="G10307" si="3983">SUM(G10570,G10833,G11096,G11359)</f>
        <v>0</v>
      </c>
      <c r="H10307" s="467">
        <f t="shared" si="3889"/>
        <v>0</v>
      </c>
      <c r="I10307" s="9">
        <f t="shared" ref="I10307:I10370" si="3984">SUM(J10307:K10307)</f>
        <v>0</v>
      </c>
      <c r="J10307" s="9">
        <f t="shared" si="3893"/>
        <v>0</v>
      </c>
      <c r="K10307" s="467">
        <f t="shared" si="3890"/>
        <v>0</v>
      </c>
      <c r="L10307" s="9">
        <f t="shared" ref="L10307:L10370" si="3985">SUM(M10307:N10307)</f>
        <v>0</v>
      </c>
      <c r="M10307" s="9">
        <f t="shared" ref="M10307" si="3986">SUM(M10570,M10833,M11096,M11359)</f>
        <v>0</v>
      </c>
      <c r="N10307" s="467">
        <f t="shared" si="3891"/>
        <v>0</v>
      </c>
    </row>
    <row r="10308" spans="1:14" customFormat="1" ht="45.75" hidden="1" customHeight="1" thickBot="1" x14ac:dyDescent="0.3">
      <c r="A10308" s="1" t="s">
        <v>0</v>
      </c>
      <c r="B10308" s="6" t="s">
        <v>55</v>
      </c>
      <c r="C10308" s="9">
        <f t="shared" si="3981"/>
        <v>0</v>
      </c>
      <c r="D10308" s="9">
        <f t="shared" ref="D10308:E10323" si="3987">SUM(D10571,D10834,D11097,D11360)</f>
        <v>0</v>
      </c>
      <c r="E10308" s="9">
        <f t="shared" si="3987"/>
        <v>0</v>
      </c>
      <c r="F10308" s="9">
        <f t="shared" si="3982"/>
        <v>0</v>
      </c>
      <c r="G10308" s="9">
        <f t="shared" ref="G10308" si="3988">SUM(G10571,G10834,G11097,G11360)</f>
        <v>0</v>
      </c>
      <c r="H10308" s="467">
        <f t="shared" si="3889"/>
        <v>0</v>
      </c>
      <c r="I10308" s="9">
        <f t="shared" si="3984"/>
        <v>0</v>
      </c>
      <c r="J10308" s="9">
        <f t="shared" si="3893"/>
        <v>0</v>
      </c>
      <c r="K10308" s="467">
        <f t="shared" si="3890"/>
        <v>0</v>
      </c>
      <c r="L10308" s="9">
        <f t="shared" si="3985"/>
        <v>0</v>
      </c>
      <c r="M10308" s="9">
        <f t="shared" ref="M10308" si="3989">SUM(M10571,M10834,M11097,M11360)</f>
        <v>0</v>
      </c>
      <c r="N10308" s="467">
        <f t="shared" si="3891"/>
        <v>0</v>
      </c>
    </row>
    <row r="10309" spans="1:14" customFormat="1" ht="105.75" hidden="1" customHeight="1" thickBot="1" x14ac:dyDescent="0.3">
      <c r="A10309" s="1" t="s">
        <v>0</v>
      </c>
      <c r="B10309" s="6" t="s">
        <v>56</v>
      </c>
      <c r="C10309" s="9">
        <f t="shared" si="3981"/>
        <v>0</v>
      </c>
      <c r="D10309" s="9">
        <f t="shared" si="3987"/>
        <v>0</v>
      </c>
      <c r="E10309" s="9">
        <f t="shared" si="3987"/>
        <v>0</v>
      </c>
      <c r="F10309" s="9">
        <f t="shared" si="3982"/>
        <v>0</v>
      </c>
      <c r="G10309" s="9">
        <f t="shared" ref="G10309" si="3990">SUM(G10572,G10835,G11098,G11361)</f>
        <v>0</v>
      </c>
      <c r="H10309" s="467">
        <f t="shared" si="3889"/>
        <v>0</v>
      </c>
      <c r="I10309" s="9">
        <f t="shared" si="3984"/>
        <v>0</v>
      </c>
      <c r="J10309" s="9">
        <f t="shared" si="3893"/>
        <v>0</v>
      </c>
      <c r="K10309" s="467">
        <f t="shared" si="3890"/>
        <v>0</v>
      </c>
      <c r="L10309" s="9">
        <f t="shared" si="3985"/>
        <v>0</v>
      </c>
      <c r="M10309" s="9">
        <f t="shared" ref="M10309" si="3991">SUM(M10572,M10835,M11098,M11361)</f>
        <v>0</v>
      </c>
      <c r="N10309" s="467">
        <f t="shared" si="3891"/>
        <v>0</v>
      </c>
    </row>
    <row r="10310" spans="1:14" customFormat="1" ht="75.75" hidden="1" customHeight="1" thickBot="1" x14ac:dyDescent="0.3">
      <c r="A10310" s="1" t="s">
        <v>0</v>
      </c>
      <c r="B10310" s="6" t="s">
        <v>57</v>
      </c>
      <c r="C10310" s="9">
        <f t="shared" si="3981"/>
        <v>0</v>
      </c>
      <c r="D10310" s="9">
        <f t="shared" si="3987"/>
        <v>0</v>
      </c>
      <c r="E10310" s="9">
        <f t="shared" si="3987"/>
        <v>0</v>
      </c>
      <c r="F10310" s="9">
        <f t="shared" si="3982"/>
        <v>0</v>
      </c>
      <c r="G10310" s="9">
        <f t="shared" ref="G10310" si="3992">SUM(G10573,G10836,G11099,G11362)</f>
        <v>0</v>
      </c>
      <c r="H10310" s="467">
        <f t="shared" si="3889"/>
        <v>0</v>
      </c>
      <c r="I10310" s="9">
        <f t="shared" si="3984"/>
        <v>0</v>
      </c>
      <c r="J10310" s="9">
        <f t="shared" si="3893"/>
        <v>0</v>
      </c>
      <c r="K10310" s="467">
        <f t="shared" si="3890"/>
        <v>0</v>
      </c>
      <c r="L10310" s="9">
        <f t="shared" si="3985"/>
        <v>0</v>
      </c>
      <c r="M10310" s="9">
        <f t="shared" ref="M10310" si="3993">SUM(M10573,M10836,M11099,M11362)</f>
        <v>0</v>
      </c>
      <c r="N10310" s="467">
        <f t="shared" si="3891"/>
        <v>0</v>
      </c>
    </row>
    <row r="10311" spans="1:14" customFormat="1" ht="75.75" hidden="1" customHeight="1" thickBot="1" x14ac:dyDescent="0.3">
      <c r="A10311" s="1" t="s">
        <v>0</v>
      </c>
      <c r="B10311" s="6" t="s">
        <v>58</v>
      </c>
      <c r="C10311" s="9">
        <f t="shared" si="3981"/>
        <v>0</v>
      </c>
      <c r="D10311" s="9">
        <f t="shared" si="3987"/>
        <v>0</v>
      </c>
      <c r="E10311" s="9">
        <f t="shared" si="3987"/>
        <v>0</v>
      </c>
      <c r="F10311" s="9">
        <f t="shared" si="3982"/>
        <v>0</v>
      </c>
      <c r="G10311" s="9">
        <f t="shared" ref="G10311" si="3994">SUM(G10574,G10837,G11100,G11363)</f>
        <v>0</v>
      </c>
      <c r="H10311" s="467">
        <f t="shared" si="3889"/>
        <v>0</v>
      </c>
      <c r="I10311" s="9">
        <f t="shared" si="3984"/>
        <v>0</v>
      </c>
      <c r="J10311" s="9">
        <f t="shared" si="3893"/>
        <v>0</v>
      </c>
      <c r="K10311" s="467">
        <f t="shared" si="3890"/>
        <v>0</v>
      </c>
      <c r="L10311" s="9">
        <f t="shared" si="3985"/>
        <v>0</v>
      </c>
      <c r="M10311" s="9">
        <f t="shared" ref="M10311" si="3995">SUM(M10574,M10837,M11100,M11363)</f>
        <v>0</v>
      </c>
      <c r="N10311" s="467">
        <f t="shared" si="3891"/>
        <v>0</v>
      </c>
    </row>
    <row r="10312" spans="1:14" customFormat="1" ht="75.75" hidden="1" customHeight="1" thickBot="1" x14ac:dyDescent="0.3">
      <c r="A10312" s="1" t="s">
        <v>0</v>
      </c>
      <c r="B10312" s="5" t="s">
        <v>59</v>
      </c>
      <c r="C10312" s="9">
        <f t="shared" si="3981"/>
        <v>0</v>
      </c>
      <c r="D10312" s="9">
        <f t="shared" si="3987"/>
        <v>0</v>
      </c>
      <c r="E10312" s="9">
        <f t="shared" si="3987"/>
        <v>0</v>
      </c>
      <c r="F10312" s="9">
        <f t="shared" si="3982"/>
        <v>0</v>
      </c>
      <c r="G10312" s="9">
        <f t="shared" ref="G10312" si="3996">SUM(G10575,G10838,G11101,G11364)</f>
        <v>0</v>
      </c>
      <c r="H10312" s="467">
        <f t="shared" si="3889"/>
        <v>0</v>
      </c>
      <c r="I10312" s="9">
        <f t="shared" si="3984"/>
        <v>0</v>
      </c>
      <c r="J10312" s="9">
        <f t="shared" si="3893"/>
        <v>0</v>
      </c>
      <c r="K10312" s="467">
        <f t="shared" si="3890"/>
        <v>0</v>
      </c>
      <c r="L10312" s="9">
        <f t="shared" si="3985"/>
        <v>0</v>
      </c>
      <c r="M10312" s="9">
        <f t="shared" ref="M10312" si="3997">SUM(M10575,M10838,M11101,M11364)</f>
        <v>0</v>
      </c>
      <c r="N10312" s="467">
        <f t="shared" si="3891"/>
        <v>0</v>
      </c>
    </row>
    <row r="10313" spans="1:14" customFormat="1" ht="45.75" hidden="1" customHeight="1" thickBot="1" x14ac:dyDescent="0.3">
      <c r="A10313" s="1" t="s">
        <v>0</v>
      </c>
      <c r="B10313" s="5" t="s">
        <v>60</v>
      </c>
      <c r="C10313" s="9">
        <f t="shared" si="3981"/>
        <v>0</v>
      </c>
      <c r="D10313" s="9">
        <f t="shared" si="3987"/>
        <v>0</v>
      </c>
      <c r="E10313" s="9">
        <f t="shared" si="3987"/>
        <v>0</v>
      </c>
      <c r="F10313" s="9">
        <f t="shared" si="3982"/>
        <v>0</v>
      </c>
      <c r="G10313" s="9">
        <f t="shared" ref="G10313" si="3998">SUM(G10576,G10839,G11102,G11365)</f>
        <v>0</v>
      </c>
      <c r="H10313" s="467">
        <f t="shared" si="3889"/>
        <v>0</v>
      </c>
      <c r="I10313" s="9">
        <f t="shared" si="3984"/>
        <v>0</v>
      </c>
      <c r="J10313" s="9">
        <f t="shared" si="3893"/>
        <v>0</v>
      </c>
      <c r="K10313" s="467">
        <f t="shared" si="3890"/>
        <v>0</v>
      </c>
      <c r="L10313" s="9">
        <f t="shared" si="3985"/>
        <v>0</v>
      </c>
      <c r="M10313" s="9">
        <f t="shared" ref="M10313" si="3999">SUM(M10576,M10839,M11102,M11365)</f>
        <v>0</v>
      </c>
      <c r="N10313" s="467">
        <f t="shared" si="3891"/>
        <v>0</v>
      </c>
    </row>
    <row r="10314" spans="1:14" customFormat="1" ht="30.75" hidden="1" customHeight="1" thickBot="1" x14ac:dyDescent="0.3">
      <c r="A10314" s="1" t="s">
        <v>0</v>
      </c>
      <c r="B10314" s="4" t="s">
        <v>61</v>
      </c>
      <c r="C10314" s="9">
        <f t="shared" si="3981"/>
        <v>0</v>
      </c>
      <c r="D10314" s="9">
        <f t="shared" si="3987"/>
        <v>0</v>
      </c>
      <c r="E10314" s="9">
        <f t="shared" si="3987"/>
        <v>0</v>
      </c>
      <c r="F10314" s="9">
        <f t="shared" si="3982"/>
        <v>0</v>
      </c>
      <c r="G10314" s="9">
        <f t="shared" ref="G10314" si="4000">SUM(G10577,G10840,G11103,G11366)</f>
        <v>0</v>
      </c>
      <c r="H10314" s="467">
        <f t="shared" si="3889"/>
        <v>0</v>
      </c>
      <c r="I10314" s="9">
        <f t="shared" si="3984"/>
        <v>0</v>
      </c>
      <c r="J10314" s="9">
        <f t="shared" si="3893"/>
        <v>0</v>
      </c>
      <c r="K10314" s="467">
        <f t="shared" si="3890"/>
        <v>0</v>
      </c>
      <c r="L10314" s="9">
        <f t="shared" si="3985"/>
        <v>0</v>
      </c>
      <c r="M10314" s="9">
        <f t="shared" ref="M10314" si="4001">SUM(M10577,M10840,M11103,M11366)</f>
        <v>0</v>
      </c>
      <c r="N10314" s="467">
        <f t="shared" si="3891"/>
        <v>0</v>
      </c>
    </row>
    <row r="10315" spans="1:14" customFormat="1" ht="15.75" hidden="1" customHeight="1" thickBot="1" x14ac:dyDescent="0.3">
      <c r="A10315" s="1" t="s">
        <v>0</v>
      </c>
      <c r="B10315" s="4" t="s">
        <v>62</v>
      </c>
      <c r="C10315" s="9">
        <f t="shared" si="3981"/>
        <v>0</v>
      </c>
      <c r="D10315" s="9">
        <f t="shared" si="3987"/>
        <v>0</v>
      </c>
      <c r="E10315" s="9">
        <f t="shared" si="3987"/>
        <v>0</v>
      </c>
      <c r="F10315" s="9">
        <f t="shared" si="3982"/>
        <v>0</v>
      </c>
      <c r="G10315" s="9">
        <f t="shared" ref="G10315" si="4002">SUM(G10578,G10841,G11104,G11367)</f>
        <v>0</v>
      </c>
      <c r="H10315" s="467">
        <f t="shared" si="3889"/>
        <v>0</v>
      </c>
      <c r="I10315" s="9">
        <f t="shared" si="3984"/>
        <v>0</v>
      </c>
      <c r="J10315" s="9">
        <f t="shared" si="3893"/>
        <v>0</v>
      </c>
      <c r="K10315" s="467">
        <f t="shared" si="3890"/>
        <v>0</v>
      </c>
      <c r="L10315" s="9">
        <f t="shared" si="3985"/>
        <v>0</v>
      </c>
      <c r="M10315" s="9">
        <f t="shared" ref="M10315" si="4003">SUM(M10578,M10841,M11104,M11367)</f>
        <v>0</v>
      </c>
      <c r="N10315" s="467">
        <f t="shared" si="3891"/>
        <v>0</v>
      </c>
    </row>
    <row r="10316" spans="1:14" customFormat="1" ht="15.75" hidden="1" customHeight="1" thickBot="1" x14ac:dyDescent="0.3">
      <c r="A10316" s="1" t="s">
        <v>0</v>
      </c>
      <c r="B10316" s="4" t="s">
        <v>63</v>
      </c>
      <c r="C10316" s="9">
        <f t="shared" si="3981"/>
        <v>0</v>
      </c>
      <c r="D10316" s="9">
        <f t="shared" si="3987"/>
        <v>0</v>
      </c>
      <c r="E10316" s="9">
        <f t="shared" si="3987"/>
        <v>0</v>
      </c>
      <c r="F10316" s="9">
        <f t="shared" si="3982"/>
        <v>0</v>
      </c>
      <c r="G10316" s="9">
        <f t="shared" ref="G10316" si="4004">SUM(G10579,G10842,G11105,G11368)</f>
        <v>0</v>
      </c>
      <c r="H10316" s="467">
        <f t="shared" si="3889"/>
        <v>0</v>
      </c>
      <c r="I10316" s="9">
        <f t="shared" si="3984"/>
        <v>0</v>
      </c>
      <c r="J10316" s="9">
        <f t="shared" si="3893"/>
        <v>0</v>
      </c>
      <c r="K10316" s="467">
        <f t="shared" si="3890"/>
        <v>0</v>
      </c>
      <c r="L10316" s="9">
        <f t="shared" si="3985"/>
        <v>0</v>
      </c>
      <c r="M10316" s="9">
        <f t="shared" ref="M10316" si="4005">SUM(M10579,M10842,M11105,M11368)</f>
        <v>0</v>
      </c>
      <c r="N10316" s="467">
        <f t="shared" si="3891"/>
        <v>0</v>
      </c>
    </row>
    <row r="10317" spans="1:14" customFormat="1" ht="15" hidden="1" customHeight="1" thickTop="1" thickBot="1" x14ac:dyDescent="0.3">
      <c r="A10317" s="1" t="s">
        <v>0</v>
      </c>
      <c r="B10317" s="4" t="s">
        <v>64</v>
      </c>
      <c r="C10317" s="9">
        <f t="shared" si="3981"/>
        <v>0</v>
      </c>
      <c r="D10317" s="9">
        <f t="shared" si="3987"/>
        <v>0</v>
      </c>
      <c r="E10317" s="9">
        <f t="shared" si="3987"/>
        <v>0</v>
      </c>
      <c r="F10317" s="9">
        <f t="shared" si="3982"/>
        <v>0</v>
      </c>
      <c r="G10317" s="9">
        <f t="shared" ref="G10317" si="4006">SUM(G10580,G10843,G11106,G11369)</f>
        <v>0</v>
      </c>
      <c r="H10317" s="467">
        <f t="shared" si="3889"/>
        <v>0</v>
      </c>
      <c r="I10317" s="9">
        <f t="shared" si="3984"/>
        <v>0</v>
      </c>
      <c r="J10317" s="9">
        <f t="shared" si="3893"/>
        <v>0</v>
      </c>
      <c r="K10317" s="467">
        <f t="shared" si="3890"/>
        <v>0</v>
      </c>
      <c r="L10317" s="9">
        <f t="shared" si="3985"/>
        <v>0</v>
      </c>
      <c r="M10317" s="9">
        <f t="shared" ref="M10317" si="4007">SUM(M10580,M10843,M11106,M11369)</f>
        <v>0</v>
      </c>
      <c r="N10317" s="467">
        <f t="shared" si="3891"/>
        <v>0</v>
      </c>
    </row>
    <row r="10318" spans="1:14" customFormat="1" ht="75.75" hidden="1" customHeight="1" thickBot="1" x14ac:dyDescent="0.3">
      <c r="A10318" s="1" t="s">
        <v>0</v>
      </c>
      <c r="B10318" s="4" t="s">
        <v>65</v>
      </c>
      <c r="C10318" s="9">
        <f t="shared" si="3981"/>
        <v>0</v>
      </c>
      <c r="D10318" s="9">
        <f t="shared" si="3987"/>
        <v>0</v>
      </c>
      <c r="E10318" s="9">
        <f t="shared" si="3987"/>
        <v>0</v>
      </c>
      <c r="F10318" s="9">
        <f t="shared" si="3982"/>
        <v>0</v>
      </c>
      <c r="G10318" s="9">
        <f t="shared" ref="G10318" si="4008">SUM(G10581,G10844,G11107,G11370)</f>
        <v>0</v>
      </c>
      <c r="H10318" s="467">
        <f t="shared" si="3889"/>
        <v>0</v>
      </c>
      <c r="I10318" s="9">
        <f t="shared" si="3984"/>
        <v>0</v>
      </c>
      <c r="J10318" s="9">
        <f t="shared" si="3893"/>
        <v>0</v>
      </c>
      <c r="K10318" s="467">
        <f t="shared" si="3890"/>
        <v>0</v>
      </c>
      <c r="L10318" s="9">
        <f t="shared" si="3985"/>
        <v>0</v>
      </c>
      <c r="M10318" s="9">
        <f t="shared" ref="M10318" si="4009">SUM(M10581,M10844,M11107,M11370)</f>
        <v>0</v>
      </c>
      <c r="N10318" s="467">
        <f t="shared" si="3891"/>
        <v>0</v>
      </c>
    </row>
    <row r="10319" spans="1:14" customFormat="1" ht="45.75" hidden="1" customHeight="1" thickBot="1" x14ac:dyDescent="0.3">
      <c r="A10319" s="1" t="s">
        <v>0</v>
      </c>
      <c r="B10319" s="5" t="s">
        <v>66</v>
      </c>
      <c r="C10319" s="9">
        <f t="shared" si="3981"/>
        <v>0</v>
      </c>
      <c r="D10319" s="9">
        <f t="shared" si="3987"/>
        <v>0</v>
      </c>
      <c r="E10319" s="9">
        <f t="shared" si="3987"/>
        <v>0</v>
      </c>
      <c r="F10319" s="9">
        <f t="shared" si="3982"/>
        <v>0</v>
      </c>
      <c r="G10319" s="9">
        <f t="shared" ref="G10319" si="4010">SUM(G10582,G10845,G11108,G11371)</f>
        <v>0</v>
      </c>
      <c r="H10319" s="467">
        <f t="shared" si="3889"/>
        <v>0</v>
      </c>
      <c r="I10319" s="9">
        <f t="shared" si="3984"/>
        <v>0</v>
      </c>
      <c r="J10319" s="9">
        <f t="shared" si="3893"/>
        <v>0</v>
      </c>
      <c r="K10319" s="467">
        <f t="shared" si="3890"/>
        <v>0</v>
      </c>
      <c r="L10319" s="9">
        <f t="shared" si="3985"/>
        <v>0</v>
      </c>
      <c r="M10319" s="9">
        <f t="shared" ref="M10319" si="4011">SUM(M10582,M10845,M11108,M11371)</f>
        <v>0</v>
      </c>
      <c r="N10319" s="467">
        <f t="shared" si="3891"/>
        <v>0</v>
      </c>
    </row>
    <row r="10320" spans="1:14" customFormat="1" ht="30.75" hidden="1" customHeight="1" thickBot="1" x14ac:dyDescent="0.3">
      <c r="A10320" s="1" t="s">
        <v>0</v>
      </c>
      <c r="B10320" s="5" t="s">
        <v>67</v>
      </c>
      <c r="C10320" s="9">
        <f t="shared" si="3981"/>
        <v>0</v>
      </c>
      <c r="D10320" s="9">
        <f t="shared" si="3987"/>
        <v>0</v>
      </c>
      <c r="E10320" s="9">
        <f t="shared" si="3987"/>
        <v>0</v>
      </c>
      <c r="F10320" s="9">
        <f t="shared" si="3982"/>
        <v>0</v>
      </c>
      <c r="G10320" s="9">
        <f t="shared" ref="G10320" si="4012">SUM(G10583,G10846,G11109,G11372)</f>
        <v>0</v>
      </c>
      <c r="H10320" s="467">
        <f t="shared" si="3889"/>
        <v>0</v>
      </c>
      <c r="I10320" s="9">
        <f t="shared" si="3984"/>
        <v>0</v>
      </c>
      <c r="J10320" s="9">
        <f t="shared" si="3893"/>
        <v>0</v>
      </c>
      <c r="K10320" s="467">
        <f t="shared" si="3890"/>
        <v>0</v>
      </c>
      <c r="L10320" s="9">
        <f t="shared" si="3985"/>
        <v>0</v>
      </c>
      <c r="M10320" s="9">
        <f t="shared" ref="M10320" si="4013">SUM(M10583,M10846,M11109,M11372)</f>
        <v>0</v>
      </c>
      <c r="N10320" s="467">
        <f t="shared" si="3891"/>
        <v>0</v>
      </c>
    </row>
    <row r="10321" spans="1:14" customFormat="1" ht="75.75" hidden="1" customHeight="1" thickBot="1" x14ac:dyDescent="0.3">
      <c r="A10321" s="1" t="s">
        <v>0</v>
      </c>
      <c r="B10321" s="5" t="s">
        <v>68</v>
      </c>
      <c r="C10321" s="9">
        <f t="shared" si="3981"/>
        <v>0</v>
      </c>
      <c r="D10321" s="9">
        <f t="shared" si="3987"/>
        <v>0</v>
      </c>
      <c r="E10321" s="9">
        <f t="shared" si="3987"/>
        <v>0</v>
      </c>
      <c r="F10321" s="9">
        <f t="shared" si="3982"/>
        <v>0</v>
      </c>
      <c r="G10321" s="9">
        <f t="shared" ref="G10321" si="4014">SUM(G10584,G10847,G11110,G11373)</f>
        <v>0</v>
      </c>
      <c r="H10321" s="467">
        <f t="shared" si="3889"/>
        <v>0</v>
      </c>
      <c r="I10321" s="9">
        <f t="shared" si="3984"/>
        <v>0</v>
      </c>
      <c r="J10321" s="9">
        <f t="shared" si="3893"/>
        <v>0</v>
      </c>
      <c r="K10321" s="467">
        <f t="shared" si="3890"/>
        <v>0</v>
      </c>
      <c r="L10321" s="9">
        <f t="shared" si="3985"/>
        <v>0</v>
      </c>
      <c r="M10321" s="9">
        <f t="shared" ref="M10321" si="4015">SUM(M10584,M10847,M11110,M11373)</f>
        <v>0</v>
      </c>
      <c r="N10321" s="467">
        <f t="shared" si="3891"/>
        <v>0</v>
      </c>
    </row>
    <row r="10322" spans="1:14" customFormat="1" ht="6" hidden="1" customHeight="1" thickTop="1" thickBot="1" x14ac:dyDescent="0.3">
      <c r="A10322" s="1" t="s">
        <v>0</v>
      </c>
      <c r="B10322" s="5" t="s">
        <v>69</v>
      </c>
      <c r="C10322" s="9">
        <f t="shared" si="3981"/>
        <v>0</v>
      </c>
      <c r="D10322" s="9">
        <f t="shared" si="3987"/>
        <v>0</v>
      </c>
      <c r="E10322" s="9">
        <f t="shared" si="3987"/>
        <v>0</v>
      </c>
      <c r="F10322" s="9">
        <f t="shared" si="3982"/>
        <v>0</v>
      </c>
      <c r="G10322" s="9">
        <f t="shared" ref="G10322" si="4016">SUM(G10585,G10848,G11111,G11374)</f>
        <v>0</v>
      </c>
      <c r="H10322" s="467">
        <f t="shared" si="3889"/>
        <v>0</v>
      </c>
      <c r="I10322" s="9">
        <f t="shared" si="3984"/>
        <v>0</v>
      </c>
      <c r="J10322" s="9">
        <f t="shared" si="3893"/>
        <v>0</v>
      </c>
      <c r="K10322" s="467">
        <f t="shared" si="3890"/>
        <v>0</v>
      </c>
      <c r="L10322" s="9">
        <f t="shared" si="3985"/>
        <v>0</v>
      </c>
      <c r="M10322" s="9">
        <f t="shared" ref="M10322" si="4017">SUM(M10585,M10848,M11111,M11374)</f>
        <v>0</v>
      </c>
      <c r="N10322" s="467">
        <f t="shared" si="3891"/>
        <v>0</v>
      </c>
    </row>
    <row r="10323" spans="1:14" customFormat="1" ht="60.75" hidden="1" customHeight="1" thickBot="1" x14ac:dyDescent="0.3">
      <c r="A10323" s="1" t="s">
        <v>0</v>
      </c>
      <c r="B10323" s="5" t="s">
        <v>70</v>
      </c>
      <c r="C10323" s="9">
        <f t="shared" si="3981"/>
        <v>0</v>
      </c>
      <c r="D10323" s="9">
        <f t="shared" si="3987"/>
        <v>0</v>
      </c>
      <c r="E10323" s="9">
        <f t="shared" si="3987"/>
        <v>0</v>
      </c>
      <c r="F10323" s="9">
        <f t="shared" si="3982"/>
        <v>0</v>
      </c>
      <c r="G10323" s="9">
        <f t="shared" ref="G10323" si="4018">SUM(G10586,G10849,G11112,G11375)</f>
        <v>0</v>
      </c>
      <c r="H10323" s="467">
        <f t="shared" si="3889"/>
        <v>0</v>
      </c>
      <c r="I10323" s="9">
        <f t="shared" si="3984"/>
        <v>0</v>
      </c>
      <c r="J10323" s="9">
        <f t="shared" si="3893"/>
        <v>0</v>
      </c>
      <c r="K10323" s="467">
        <f t="shared" si="3890"/>
        <v>0</v>
      </c>
      <c r="L10323" s="9">
        <f t="shared" si="3985"/>
        <v>0</v>
      </c>
      <c r="M10323" s="9">
        <f t="shared" ref="M10323" si="4019">SUM(M10586,M10849,M11112,M11375)</f>
        <v>0</v>
      </c>
      <c r="N10323" s="467">
        <f t="shared" si="3891"/>
        <v>0</v>
      </c>
    </row>
    <row r="10324" spans="1:14" customFormat="1" ht="90.75" hidden="1" customHeight="1" thickBot="1" x14ac:dyDescent="0.3">
      <c r="A10324" s="1" t="s">
        <v>0</v>
      </c>
      <c r="B10324" s="5" t="s">
        <v>71</v>
      </c>
      <c r="C10324" s="9">
        <f t="shared" si="3981"/>
        <v>0</v>
      </c>
      <c r="D10324" s="9">
        <f t="shared" ref="D10324:E10339" si="4020">SUM(D10587,D10850,D11113,D11376)</f>
        <v>0</v>
      </c>
      <c r="E10324" s="9">
        <f t="shared" si="4020"/>
        <v>0</v>
      </c>
      <c r="F10324" s="9">
        <f t="shared" si="3982"/>
        <v>0</v>
      </c>
      <c r="G10324" s="9">
        <f t="shared" ref="G10324:H10324" si="4021">SUM(G10587,G10850,G11113,G11376)</f>
        <v>0</v>
      </c>
      <c r="H10324" s="467">
        <f t="shared" si="4021"/>
        <v>0</v>
      </c>
      <c r="I10324" s="9">
        <f t="shared" si="3984"/>
        <v>0</v>
      </c>
      <c r="J10324" s="9">
        <f t="shared" si="3893"/>
        <v>0</v>
      </c>
      <c r="K10324" s="467">
        <f t="shared" si="3893"/>
        <v>0</v>
      </c>
      <c r="L10324" s="9">
        <f t="shared" si="3985"/>
        <v>0</v>
      </c>
      <c r="M10324" s="9">
        <f t="shared" ref="M10324:N10324" si="4022">SUM(M10587,M10850,M11113,M11376)</f>
        <v>0</v>
      </c>
      <c r="N10324" s="467">
        <f t="shared" si="4022"/>
        <v>0</v>
      </c>
    </row>
    <row r="10325" spans="1:14" customFormat="1" ht="45.75" hidden="1" customHeight="1" thickBot="1" x14ac:dyDescent="0.3">
      <c r="A10325" s="1" t="s">
        <v>0</v>
      </c>
      <c r="B10325" s="4" t="s">
        <v>72</v>
      </c>
      <c r="C10325" s="9">
        <f t="shared" si="3981"/>
        <v>0</v>
      </c>
      <c r="D10325" s="9">
        <f t="shared" si="4020"/>
        <v>0</v>
      </c>
      <c r="E10325" s="9">
        <f t="shared" si="4020"/>
        <v>0</v>
      </c>
      <c r="F10325" s="9">
        <f t="shared" si="3982"/>
        <v>0</v>
      </c>
      <c r="G10325" s="9">
        <f t="shared" ref="G10325:H10325" si="4023">SUM(G10588,G10851,G11114,G11377)</f>
        <v>0</v>
      </c>
      <c r="H10325" s="467">
        <f t="shared" si="4023"/>
        <v>0</v>
      </c>
      <c r="I10325" s="9">
        <f t="shared" si="3984"/>
        <v>0</v>
      </c>
      <c r="J10325" s="9">
        <f t="shared" ref="J10325:K10340" si="4024">SUM(J10588,J10851,J11114,J11377)</f>
        <v>0</v>
      </c>
      <c r="K10325" s="467">
        <f t="shared" si="4024"/>
        <v>0</v>
      </c>
      <c r="L10325" s="9">
        <f t="shared" si="3985"/>
        <v>0</v>
      </c>
      <c r="M10325" s="9">
        <f t="shared" ref="M10325:N10325" si="4025">SUM(M10588,M10851,M11114,M11377)</f>
        <v>0</v>
      </c>
      <c r="N10325" s="467">
        <f t="shared" si="4025"/>
        <v>0</v>
      </c>
    </row>
    <row r="10326" spans="1:14" customFormat="1" ht="45.75" hidden="1" customHeight="1" thickBot="1" x14ac:dyDescent="0.3">
      <c r="A10326" s="1" t="s">
        <v>0</v>
      </c>
      <c r="B10326" s="4" t="s">
        <v>73</v>
      </c>
      <c r="C10326" s="9">
        <f t="shared" si="3981"/>
        <v>43.48</v>
      </c>
      <c r="D10326" s="9">
        <f t="shared" si="4020"/>
        <v>43.48</v>
      </c>
      <c r="E10326" s="9">
        <f t="shared" si="4020"/>
        <v>0</v>
      </c>
      <c r="F10326" s="9">
        <f t="shared" si="3982"/>
        <v>0</v>
      </c>
      <c r="G10326" s="9">
        <v>0</v>
      </c>
      <c r="H10326" s="467">
        <f t="shared" ref="H10326" si="4026">SUM(H10589,H10852,H11115,H11378)</f>
        <v>0</v>
      </c>
      <c r="I10326" s="9">
        <f t="shared" si="3984"/>
        <v>0</v>
      </c>
      <c r="J10326" s="9">
        <v>0</v>
      </c>
      <c r="K10326" s="467">
        <f t="shared" si="4024"/>
        <v>0</v>
      </c>
      <c r="L10326" s="9">
        <f t="shared" si="3985"/>
        <v>0</v>
      </c>
      <c r="M10326" s="9">
        <v>0</v>
      </c>
      <c r="N10326" s="467">
        <f t="shared" ref="N10326" si="4027">SUM(N10589,N10852,N11115,N11378)</f>
        <v>0</v>
      </c>
    </row>
    <row r="10327" spans="1:14" customFormat="1" ht="30.75" hidden="1" customHeight="1" thickBot="1" x14ac:dyDescent="0.3">
      <c r="A10327" s="1" t="s">
        <v>0</v>
      </c>
      <c r="B10327" s="5" t="s">
        <v>74</v>
      </c>
      <c r="C10327" s="9">
        <f t="shared" si="3981"/>
        <v>0</v>
      </c>
      <c r="D10327" s="9">
        <f t="shared" si="4020"/>
        <v>0</v>
      </c>
      <c r="E10327" s="9">
        <f t="shared" si="4020"/>
        <v>0</v>
      </c>
      <c r="F10327" s="9">
        <f t="shared" si="3982"/>
        <v>0</v>
      </c>
      <c r="G10327" s="9">
        <f t="shared" ref="G10327:H10327" si="4028">SUM(G10590,G10853,G11116,G11379)</f>
        <v>0</v>
      </c>
      <c r="H10327" s="467">
        <f t="shared" si="4028"/>
        <v>0</v>
      </c>
      <c r="I10327" s="9">
        <f t="shared" si="3984"/>
        <v>0</v>
      </c>
      <c r="J10327" s="9">
        <f t="shared" ref="J10327:K10342" si="4029">SUM(J10590,J10853,J11116,J11379)</f>
        <v>0</v>
      </c>
      <c r="K10327" s="467">
        <f t="shared" si="4024"/>
        <v>0</v>
      </c>
      <c r="L10327" s="9">
        <f t="shared" si="3985"/>
        <v>0</v>
      </c>
      <c r="M10327" s="9">
        <f t="shared" ref="M10327:N10327" si="4030">SUM(M10590,M10853,M11116,M11379)</f>
        <v>0</v>
      </c>
      <c r="N10327" s="467">
        <f t="shared" si="4030"/>
        <v>0</v>
      </c>
    </row>
    <row r="10328" spans="1:14" customFormat="1" ht="60.75" hidden="1" customHeight="1" thickBot="1" x14ac:dyDescent="0.3">
      <c r="A10328" s="1" t="s">
        <v>0</v>
      </c>
      <c r="B10328" s="5" t="s">
        <v>75</v>
      </c>
      <c r="C10328" s="9">
        <f t="shared" si="3981"/>
        <v>0</v>
      </c>
      <c r="D10328" s="9">
        <f t="shared" si="4020"/>
        <v>0</v>
      </c>
      <c r="E10328" s="9">
        <f t="shared" si="4020"/>
        <v>0</v>
      </c>
      <c r="F10328" s="9">
        <f t="shared" si="3982"/>
        <v>0</v>
      </c>
      <c r="G10328" s="9">
        <f t="shared" ref="G10328:H10328" si="4031">SUM(G10591,G10854,G11117,G11380)</f>
        <v>0</v>
      </c>
      <c r="H10328" s="467">
        <f t="shared" si="4031"/>
        <v>0</v>
      </c>
      <c r="I10328" s="9">
        <f t="shared" si="3984"/>
        <v>0</v>
      </c>
      <c r="J10328" s="9">
        <f t="shared" si="4029"/>
        <v>0</v>
      </c>
      <c r="K10328" s="467">
        <f t="shared" si="4024"/>
        <v>0</v>
      </c>
      <c r="L10328" s="9">
        <f t="shared" si="3985"/>
        <v>0</v>
      </c>
      <c r="M10328" s="9">
        <f t="shared" ref="M10328:N10328" si="4032">SUM(M10591,M10854,M11117,M11380)</f>
        <v>0</v>
      </c>
      <c r="N10328" s="467">
        <f t="shared" si="4032"/>
        <v>0</v>
      </c>
    </row>
    <row r="10329" spans="1:14" customFormat="1" ht="30.75" hidden="1" customHeight="1" thickBot="1" x14ac:dyDescent="0.3">
      <c r="A10329" s="1" t="s">
        <v>0</v>
      </c>
      <c r="B10329" s="5" t="s">
        <v>76</v>
      </c>
      <c r="C10329" s="9">
        <f t="shared" si="3981"/>
        <v>0</v>
      </c>
      <c r="D10329" s="9">
        <f t="shared" si="4020"/>
        <v>0</v>
      </c>
      <c r="E10329" s="9">
        <f t="shared" si="4020"/>
        <v>0</v>
      </c>
      <c r="F10329" s="9">
        <f t="shared" si="3982"/>
        <v>0</v>
      </c>
      <c r="G10329" s="9">
        <f t="shared" ref="G10329:H10329" si="4033">SUM(G10592,G10855,G11118,G11381)</f>
        <v>0</v>
      </c>
      <c r="H10329" s="467">
        <f t="shared" si="4033"/>
        <v>0</v>
      </c>
      <c r="I10329" s="9">
        <f t="shared" si="3984"/>
        <v>0</v>
      </c>
      <c r="J10329" s="9">
        <f t="shared" si="4029"/>
        <v>0</v>
      </c>
      <c r="K10329" s="467">
        <f t="shared" si="4024"/>
        <v>0</v>
      </c>
      <c r="L10329" s="9">
        <f t="shared" si="3985"/>
        <v>0</v>
      </c>
      <c r="M10329" s="9">
        <f t="shared" ref="M10329:N10329" si="4034">SUM(M10592,M10855,M11118,M11381)</f>
        <v>0</v>
      </c>
      <c r="N10329" s="467">
        <f t="shared" si="4034"/>
        <v>0</v>
      </c>
    </row>
    <row r="10330" spans="1:14" customFormat="1" ht="90.75" hidden="1" customHeight="1" thickBot="1" x14ac:dyDescent="0.3">
      <c r="A10330" s="1" t="s">
        <v>0</v>
      </c>
      <c r="B10330" s="5" t="s">
        <v>77</v>
      </c>
      <c r="C10330" s="9">
        <f t="shared" si="3981"/>
        <v>0</v>
      </c>
      <c r="D10330" s="9">
        <f t="shared" si="4020"/>
        <v>0</v>
      </c>
      <c r="E10330" s="9">
        <f t="shared" si="4020"/>
        <v>0</v>
      </c>
      <c r="F10330" s="9">
        <f t="shared" si="3982"/>
        <v>0</v>
      </c>
      <c r="G10330" s="9">
        <f t="shared" ref="G10330:H10330" si="4035">SUM(G10593,G10856,G11119,G11382)</f>
        <v>0</v>
      </c>
      <c r="H10330" s="467">
        <f t="shared" si="4035"/>
        <v>0</v>
      </c>
      <c r="I10330" s="9">
        <f t="shared" si="3984"/>
        <v>0</v>
      </c>
      <c r="J10330" s="9">
        <f t="shared" si="4029"/>
        <v>0</v>
      </c>
      <c r="K10330" s="467">
        <f t="shared" si="4024"/>
        <v>0</v>
      </c>
      <c r="L10330" s="9">
        <f t="shared" si="3985"/>
        <v>0</v>
      </c>
      <c r="M10330" s="9">
        <f t="shared" ref="M10330:N10330" si="4036">SUM(M10593,M10856,M11119,M11382)</f>
        <v>0</v>
      </c>
      <c r="N10330" s="467">
        <f t="shared" si="4036"/>
        <v>0</v>
      </c>
    </row>
    <row r="10331" spans="1:14" customFormat="1" ht="15.75" hidden="1" customHeight="1" thickBot="1" x14ac:dyDescent="0.3">
      <c r="A10331" s="1" t="s">
        <v>0</v>
      </c>
      <c r="B10331" s="5" t="s">
        <v>78</v>
      </c>
      <c r="C10331" s="9">
        <f t="shared" si="3981"/>
        <v>0</v>
      </c>
      <c r="D10331" s="9">
        <f t="shared" si="4020"/>
        <v>0</v>
      </c>
      <c r="E10331" s="9">
        <f t="shared" si="4020"/>
        <v>0</v>
      </c>
      <c r="F10331" s="9">
        <f t="shared" si="3982"/>
        <v>0</v>
      </c>
      <c r="G10331" s="9">
        <f t="shared" ref="G10331:H10331" si="4037">SUM(G10594,G10857,G11120,G11383)</f>
        <v>0</v>
      </c>
      <c r="H10331" s="467">
        <f t="shared" si="4037"/>
        <v>0</v>
      </c>
      <c r="I10331" s="9">
        <f t="shared" si="3984"/>
        <v>0</v>
      </c>
      <c r="J10331" s="9">
        <f t="shared" si="4029"/>
        <v>0</v>
      </c>
      <c r="K10331" s="467">
        <f t="shared" si="4024"/>
        <v>0</v>
      </c>
      <c r="L10331" s="9">
        <f t="shared" si="3985"/>
        <v>0</v>
      </c>
      <c r="M10331" s="9">
        <f t="shared" ref="M10331:N10331" si="4038">SUM(M10594,M10857,M11120,M11383)</f>
        <v>0</v>
      </c>
      <c r="N10331" s="467">
        <f t="shared" si="4038"/>
        <v>0</v>
      </c>
    </row>
    <row r="10332" spans="1:14" customFormat="1" ht="45.75" hidden="1" customHeight="1" thickTop="1" thickBot="1" x14ac:dyDescent="0.3">
      <c r="A10332" s="1" t="s">
        <v>0</v>
      </c>
      <c r="B10332" s="5" t="s">
        <v>79</v>
      </c>
      <c r="C10332" s="9">
        <f t="shared" si="3981"/>
        <v>0</v>
      </c>
      <c r="D10332" s="9">
        <f t="shared" si="4020"/>
        <v>0</v>
      </c>
      <c r="E10332" s="9">
        <f t="shared" si="4020"/>
        <v>0</v>
      </c>
      <c r="F10332" s="9">
        <f t="shared" si="3982"/>
        <v>0</v>
      </c>
      <c r="G10332" s="9">
        <f t="shared" ref="G10332:H10332" si="4039">SUM(G10595,G10858,G11121,G11384)</f>
        <v>0</v>
      </c>
      <c r="H10332" s="467">
        <f t="shared" si="4039"/>
        <v>0</v>
      </c>
      <c r="I10332" s="9">
        <f t="shared" si="3984"/>
        <v>0</v>
      </c>
      <c r="J10332" s="9">
        <f t="shared" si="4029"/>
        <v>0</v>
      </c>
      <c r="K10332" s="467">
        <f t="shared" si="4024"/>
        <v>0</v>
      </c>
      <c r="L10332" s="9">
        <f t="shared" si="3985"/>
        <v>0</v>
      </c>
      <c r="M10332" s="9">
        <f t="shared" ref="M10332:N10332" si="4040">SUM(M10595,M10858,M11121,M11384)</f>
        <v>0</v>
      </c>
      <c r="N10332" s="467">
        <f t="shared" si="4040"/>
        <v>0</v>
      </c>
    </row>
    <row r="10333" spans="1:14" customFormat="1" ht="60.75" hidden="1" customHeight="1" thickBot="1" x14ac:dyDescent="0.3">
      <c r="A10333" s="1" t="s">
        <v>0</v>
      </c>
      <c r="B10333" s="5" t="s">
        <v>80</v>
      </c>
      <c r="C10333" s="9">
        <f t="shared" si="3981"/>
        <v>0</v>
      </c>
      <c r="D10333" s="9">
        <f t="shared" si="4020"/>
        <v>0</v>
      </c>
      <c r="E10333" s="9">
        <f t="shared" si="4020"/>
        <v>0</v>
      </c>
      <c r="F10333" s="9">
        <f t="shared" si="3982"/>
        <v>0</v>
      </c>
      <c r="G10333" s="9">
        <f t="shared" ref="G10333:H10333" si="4041">SUM(G10596,G10859,G11122,G11385)</f>
        <v>0</v>
      </c>
      <c r="H10333" s="467">
        <f t="shared" si="4041"/>
        <v>0</v>
      </c>
      <c r="I10333" s="9">
        <f t="shared" si="3984"/>
        <v>0</v>
      </c>
      <c r="J10333" s="9">
        <f t="shared" si="4029"/>
        <v>0</v>
      </c>
      <c r="K10333" s="467">
        <f t="shared" si="4024"/>
        <v>0</v>
      </c>
      <c r="L10333" s="9">
        <f t="shared" si="3985"/>
        <v>0</v>
      </c>
      <c r="M10333" s="9">
        <f t="shared" ref="M10333:N10333" si="4042">SUM(M10596,M10859,M11122,M11385)</f>
        <v>0</v>
      </c>
      <c r="N10333" s="467">
        <f t="shared" si="4042"/>
        <v>0</v>
      </c>
    </row>
    <row r="10334" spans="1:14" customFormat="1" ht="30.75" hidden="1" customHeight="1" thickBot="1" x14ac:dyDescent="0.3">
      <c r="A10334" s="1" t="s">
        <v>0</v>
      </c>
      <c r="B10334" s="5" t="s">
        <v>81</v>
      </c>
      <c r="C10334" s="9">
        <f t="shared" si="3981"/>
        <v>0</v>
      </c>
      <c r="D10334" s="9">
        <f t="shared" si="4020"/>
        <v>0</v>
      </c>
      <c r="E10334" s="9">
        <f t="shared" si="4020"/>
        <v>0</v>
      </c>
      <c r="F10334" s="9">
        <f t="shared" si="3982"/>
        <v>0</v>
      </c>
      <c r="G10334" s="9">
        <f t="shared" ref="G10334:H10334" si="4043">SUM(G10597,G10860,G11123,G11386)</f>
        <v>0</v>
      </c>
      <c r="H10334" s="467">
        <f t="shared" si="4043"/>
        <v>0</v>
      </c>
      <c r="I10334" s="9">
        <f t="shared" si="3984"/>
        <v>0</v>
      </c>
      <c r="J10334" s="9">
        <f t="shared" si="4029"/>
        <v>0</v>
      </c>
      <c r="K10334" s="467">
        <f t="shared" si="4024"/>
        <v>0</v>
      </c>
      <c r="L10334" s="9">
        <f t="shared" si="3985"/>
        <v>0</v>
      </c>
      <c r="M10334" s="9">
        <f t="shared" ref="M10334:N10334" si="4044">SUM(M10597,M10860,M11123,M11386)</f>
        <v>0</v>
      </c>
      <c r="N10334" s="467">
        <f t="shared" si="4044"/>
        <v>0</v>
      </c>
    </row>
    <row r="10335" spans="1:14" customFormat="1" ht="30.75" hidden="1" customHeight="1" thickBot="1" x14ac:dyDescent="0.3">
      <c r="A10335" s="1" t="s">
        <v>0</v>
      </c>
      <c r="B10335" s="5" t="s">
        <v>82</v>
      </c>
      <c r="C10335" s="9">
        <f t="shared" si="3981"/>
        <v>0</v>
      </c>
      <c r="D10335" s="9">
        <f t="shared" si="4020"/>
        <v>0</v>
      </c>
      <c r="E10335" s="9">
        <f t="shared" si="4020"/>
        <v>0</v>
      </c>
      <c r="F10335" s="9">
        <f t="shared" si="3982"/>
        <v>0</v>
      </c>
      <c r="G10335" s="9">
        <f t="shared" ref="G10335:H10335" si="4045">SUM(G10598,G10861,G11124,G11387)</f>
        <v>0</v>
      </c>
      <c r="H10335" s="467">
        <f t="shared" si="4045"/>
        <v>0</v>
      </c>
      <c r="I10335" s="9">
        <f t="shared" si="3984"/>
        <v>0</v>
      </c>
      <c r="J10335" s="9">
        <f t="shared" si="4029"/>
        <v>0</v>
      </c>
      <c r="K10335" s="467">
        <f t="shared" si="4024"/>
        <v>0</v>
      </c>
      <c r="L10335" s="9">
        <f t="shared" si="3985"/>
        <v>0</v>
      </c>
      <c r="M10335" s="9">
        <f t="shared" ref="M10335:N10335" si="4046">SUM(M10598,M10861,M11124,M11387)</f>
        <v>0</v>
      </c>
      <c r="N10335" s="467">
        <f t="shared" si="4046"/>
        <v>0</v>
      </c>
    </row>
    <row r="10336" spans="1:14" customFormat="1" ht="30.75" hidden="1" customHeight="1" thickBot="1" x14ac:dyDescent="0.3">
      <c r="A10336" s="1" t="s">
        <v>0</v>
      </c>
      <c r="B10336" s="5" t="s">
        <v>83</v>
      </c>
      <c r="C10336" s="9">
        <f t="shared" si="3981"/>
        <v>0</v>
      </c>
      <c r="D10336" s="9">
        <f t="shared" si="4020"/>
        <v>0</v>
      </c>
      <c r="E10336" s="9">
        <f t="shared" si="4020"/>
        <v>0</v>
      </c>
      <c r="F10336" s="9">
        <f t="shared" si="3982"/>
        <v>0</v>
      </c>
      <c r="G10336" s="9">
        <f t="shared" ref="G10336:H10336" si="4047">SUM(G10599,G10862,G11125,G11388)</f>
        <v>0</v>
      </c>
      <c r="H10336" s="467">
        <f t="shared" si="4047"/>
        <v>0</v>
      </c>
      <c r="I10336" s="9">
        <f t="shared" si="3984"/>
        <v>0</v>
      </c>
      <c r="J10336" s="9">
        <f t="shared" si="4029"/>
        <v>0</v>
      </c>
      <c r="K10336" s="467">
        <f t="shared" si="4024"/>
        <v>0</v>
      </c>
      <c r="L10336" s="9">
        <f t="shared" si="3985"/>
        <v>0</v>
      </c>
      <c r="M10336" s="9">
        <f t="shared" ref="M10336:N10336" si="4048">SUM(M10599,M10862,M11125,M11388)</f>
        <v>0</v>
      </c>
      <c r="N10336" s="467">
        <f t="shared" si="4048"/>
        <v>0</v>
      </c>
    </row>
    <row r="10337" spans="1:14" customFormat="1" ht="15.75" hidden="1" customHeight="1" thickBot="1" x14ac:dyDescent="0.3">
      <c r="A10337" s="1" t="s">
        <v>0</v>
      </c>
      <c r="B10337" s="5" t="s">
        <v>84</v>
      </c>
      <c r="C10337" s="9">
        <f t="shared" si="3981"/>
        <v>0</v>
      </c>
      <c r="D10337" s="9">
        <f t="shared" si="4020"/>
        <v>0</v>
      </c>
      <c r="E10337" s="9">
        <f t="shared" si="4020"/>
        <v>0</v>
      </c>
      <c r="F10337" s="9">
        <f t="shared" si="3982"/>
        <v>0</v>
      </c>
      <c r="G10337" s="9">
        <f t="shared" ref="G10337:H10337" si="4049">SUM(G10600,G10863,G11126,G11389)</f>
        <v>0</v>
      </c>
      <c r="H10337" s="467">
        <f t="shared" si="4049"/>
        <v>0</v>
      </c>
      <c r="I10337" s="9">
        <f t="shared" si="3984"/>
        <v>0</v>
      </c>
      <c r="J10337" s="9">
        <f t="shared" si="4029"/>
        <v>0</v>
      </c>
      <c r="K10337" s="467">
        <f t="shared" si="4024"/>
        <v>0</v>
      </c>
      <c r="L10337" s="9">
        <f t="shared" si="3985"/>
        <v>0</v>
      </c>
      <c r="M10337" s="9">
        <f t="shared" ref="M10337:N10337" si="4050">SUM(M10600,M10863,M11126,M11389)</f>
        <v>0</v>
      </c>
      <c r="N10337" s="467">
        <f t="shared" si="4050"/>
        <v>0</v>
      </c>
    </row>
    <row r="10338" spans="1:14" customFormat="1" ht="90.75" hidden="1" customHeight="1" thickBot="1" x14ac:dyDescent="0.3">
      <c r="A10338" s="1" t="s">
        <v>0</v>
      </c>
      <c r="B10338" s="5" t="s">
        <v>85</v>
      </c>
      <c r="C10338" s="9">
        <f t="shared" si="3981"/>
        <v>2</v>
      </c>
      <c r="D10338" s="9">
        <f t="shared" si="4020"/>
        <v>2</v>
      </c>
      <c r="E10338" s="9">
        <f t="shared" si="4020"/>
        <v>0</v>
      </c>
      <c r="F10338" s="9">
        <f t="shared" si="3982"/>
        <v>0</v>
      </c>
      <c r="G10338" s="9">
        <v>0</v>
      </c>
      <c r="H10338" s="467">
        <f t="shared" ref="H10338" si="4051">SUM(H10601,H10864,H11127,H11390)</f>
        <v>0</v>
      </c>
      <c r="I10338" s="9">
        <f t="shared" si="3984"/>
        <v>0</v>
      </c>
      <c r="J10338" s="9">
        <v>0</v>
      </c>
      <c r="K10338" s="467">
        <f t="shared" si="4024"/>
        <v>0</v>
      </c>
      <c r="L10338" s="9">
        <f t="shared" si="3985"/>
        <v>0</v>
      </c>
      <c r="M10338" s="9">
        <v>0</v>
      </c>
      <c r="N10338" s="467">
        <f t="shared" ref="N10338" si="4052">SUM(N10601,N10864,N11127,N11390)</f>
        <v>0</v>
      </c>
    </row>
    <row r="10339" spans="1:14" customFormat="1" ht="30.75" hidden="1" customHeight="1" thickBot="1" x14ac:dyDescent="0.3">
      <c r="A10339" s="1" t="s">
        <v>0</v>
      </c>
      <c r="B10339" s="5" t="s">
        <v>86</v>
      </c>
      <c r="C10339" s="9">
        <f t="shared" si="3981"/>
        <v>0</v>
      </c>
      <c r="D10339" s="9">
        <f t="shared" si="4020"/>
        <v>0</v>
      </c>
      <c r="E10339" s="9">
        <f t="shared" si="4020"/>
        <v>0</v>
      </c>
      <c r="F10339" s="9">
        <f t="shared" si="3982"/>
        <v>0</v>
      </c>
      <c r="G10339" s="9">
        <f t="shared" ref="G10339:H10339" si="4053">SUM(G10602,G10865,G11128,G11391)</f>
        <v>0</v>
      </c>
      <c r="H10339" s="467">
        <f t="shared" si="4053"/>
        <v>0</v>
      </c>
      <c r="I10339" s="9">
        <f t="shared" si="3984"/>
        <v>0</v>
      </c>
      <c r="J10339" s="9">
        <f t="shared" si="4029"/>
        <v>0</v>
      </c>
      <c r="K10339" s="467">
        <f t="shared" si="4024"/>
        <v>0</v>
      </c>
      <c r="L10339" s="9">
        <f t="shared" si="3985"/>
        <v>0</v>
      </c>
      <c r="M10339" s="9">
        <f t="shared" ref="M10339:N10339" si="4054">SUM(M10602,M10865,M11128,M11391)</f>
        <v>0</v>
      </c>
      <c r="N10339" s="467">
        <f t="shared" si="4054"/>
        <v>0</v>
      </c>
    </row>
    <row r="10340" spans="1:14" customFormat="1" ht="75.75" hidden="1" customHeight="1" thickBot="1" x14ac:dyDescent="0.3">
      <c r="A10340" s="1" t="s">
        <v>0</v>
      </c>
      <c r="B10340" s="5" t="s">
        <v>87</v>
      </c>
      <c r="C10340" s="9">
        <f t="shared" si="3981"/>
        <v>41.48</v>
      </c>
      <c r="D10340" s="9">
        <f t="shared" ref="D10340:E10355" si="4055">SUM(D10603,D10866,D11129,D11392)</f>
        <v>41.48</v>
      </c>
      <c r="E10340" s="9">
        <f t="shared" si="4055"/>
        <v>0</v>
      </c>
      <c r="F10340" s="9">
        <f t="shared" si="3982"/>
        <v>2.6</v>
      </c>
      <c r="G10340" s="9">
        <f t="shared" ref="G10340:H10340" si="4056">SUM(G10603,G10866,G11129,G11392)</f>
        <v>2.6</v>
      </c>
      <c r="H10340" s="467">
        <f t="shared" si="4056"/>
        <v>0</v>
      </c>
      <c r="I10340" s="9">
        <f t="shared" si="3984"/>
        <v>1.6</v>
      </c>
      <c r="J10340" s="9">
        <f t="shared" si="4029"/>
        <v>1.6</v>
      </c>
      <c r="K10340" s="467">
        <f t="shared" si="4024"/>
        <v>0</v>
      </c>
      <c r="L10340" s="9">
        <f t="shared" si="3985"/>
        <v>0</v>
      </c>
      <c r="M10340" s="9">
        <f t="shared" ref="M10340:N10340" si="4057">SUM(M10603,M10866,M11129,M11392)</f>
        <v>0</v>
      </c>
      <c r="N10340" s="467">
        <f t="shared" si="4057"/>
        <v>0</v>
      </c>
    </row>
    <row r="10341" spans="1:14" customFormat="1" ht="30.75" hidden="1" customHeight="1" thickBot="1" x14ac:dyDescent="0.3">
      <c r="A10341" s="1" t="s">
        <v>0</v>
      </c>
      <c r="B10341" s="3" t="s">
        <v>88</v>
      </c>
      <c r="C10341" s="9">
        <f t="shared" si="3981"/>
        <v>0</v>
      </c>
      <c r="D10341" s="9">
        <f t="shared" si="4055"/>
        <v>0</v>
      </c>
      <c r="E10341" s="9">
        <f t="shared" si="4055"/>
        <v>0</v>
      </c>
      <c r="F10341" s="9">
        <f t="shared" si="3982"/>
        <v>0</v>
      </c>
      <c r="G10341" s="9">
        <f t="shared" ref="G10341:H10341" si="4058">SUM(G10604,G10867,G11130,G11393)</f>
        <v>0</v>
      </c>
      <c r="H10341" s="467">
        <f t="shared" si="4058"/>
        <v>0</v>
      </c>
      <c r="I10341" s="9">
        <f t="shared" si="3984"/>
        <v>0</v>
      </c>
      <c r="J10341" s="9">
        <f t="shared" si="4029"/>
        <v>0</v>
      </c>
      <c r="K10341" s="467">
        <f t="shared" si="4029"/>
        <v>0</v>
      </c>
      <c r="L10341" s="9">
        <f t="shared" si="3985"/>
        <v>0</v>
      </c>
      <c r="M10341" s="9">
        <f t="shared" ref="M10341:N10341" si="4059">SUM(M10604,M10867,M11130,M11393)</f>
        <v>0</v>
      </c>
      <c r="N10341" s="467">
        <f t="shared" si="4059"/>
        <v>0</v>
      </c>
    </row>
    <row r="10342" spans="1:14" customFormat="1" ht="15.75" hidden="1" customHeight="1" thickBot="1" x14ac:dyDescent="0.3">
      <c r="A10342" s="1" t="s">
        <v>0</v>
      </c>
      <c r="B10342" s="3" t="s">
        <v>89</v>
      </c>
      <c r="C10342" s="9">
        <f t="shared" si="3981"/>
        <v>0</v>
      </c>
      <c r="D10342" s="9">
        <f t="shared" si="4055"/>
        <v>0</v>
      </c>
      <c r="E10342" s="9">
        <f t="shared" si="4055"/>
        <v>0</v>
      </c>
      <c r="F10342" s="9">
        <f t="shared" si="3982"/>
        <v>0</v>
      </c>
      <c r="G10342" s="9">
        <f t="shared" ref="G10342:H10342" si="4060">SUM(G10605,G10868,G11131,G11394)</f>
        <v>0</v>
      </c>
      <c r="H10342" s="467">
        <f t="shared" si="4060"/>
        <v>0</v>
      </c>
      <c r="I10342" s="9">
        <f t="shared" si="3984"/>
        <v>0</v>
      </c>
      <c r="J10342" s="9">
        <f t="shared" si="4029"/>
        <v>0</v>
      </c>
      <c r="K10342" s="467">
        <f t="shared" si="4029"/>
        <v>0</v>
      </c>
      <c r="L10342" s="9">
        <f t="shared" si="3985"/>
        <v>0</v>
      </c>
      <c r="M10342" s="9">
        <f t="shared" ref="M10342:N10342" si="4061">SUM(M10605,M10868,M11131,M11394)</f>
        <v>0</v>
      </c>
      <c r="N10342" s="467">
        <f t="shared" si="4061"/>
        <v>0</v>
      </c>
    </row>
    <row r="10343" spans="1:14" customFormat="1" ht="30.75" hidden="1" customHeight="1" thickBot="1" x14ac:dyDescent="0.3">
      <c r="A10343" s="1" t="s">
        <v>0</v>
      </c>
      <c r="B10343" s="4" t="s">
        <v>90</v>
      </c>
      <c r="C10343" s="9">
        <f t="shared" si="3981"/>
        <v>0</v>
      </c>
      <c r="D10343" s="9">
        <f t="shared" si="4055"/>
        <v>0</v>
      </c>
      <c r="E10343" s="9">
        <f t="shared" si="4055"/>
        <v>0</v>
      </c>
      <c r="F10343" s="9">
        <f t="shared" si="3982"/>
        <v>0</v>
      </c>
      <c r="G10343" s="9">
        <f t="shared" ref="G10343:H10343" si="4062">SUM(G10606,G10869,G11132,G11395)</f>
        <v>0</v>
      </c>
      <c r="H10343" s="467">
        <f t="shared" si="4062"/>
        <v>0</v>
      </c>
      <c r="I10343" s="9">
        <f t="shared" si="3984"/>
        <v>0</v>
      </c>
      <c r="J10343" s="9">
        <f t="shared" ref="J10343:K10358" si="4063">SUM(J10606,J10869,J11132,J11395)</f>
        <v>0</v>
      </c>
      <c r="K10343" s="467">
        <f t="shared" si="4063"/>
        <v>0</v>
      </c>
      <c r="L10343" s="9">
        <f t="shared" si="3985"/>
        <v>0</v>
      </c>
      <c r="M10343" s="9">
        <f t="shared" ref="M10343:N10343" si="4064">SUM(M10606,M10869,M11132,M11395)</f>
        <v>0</v>
      </c>
      <c r="N10343" s="467">
        <f t="shared" si="4064"/>
        <v>0</v>
      </c>
    </row>
    <row r="10344" spans="1:14" customFormat="1" ht="30.75" hidden="1" customHeight="1" thickBot="1" x14ac:dyDescent="0.3">
      <c r="A10344" s="1" t="s">
        <v>0</v>
      </c>
      <c r="B10344" s="5" t="s">
        <v>91</v>
      </c>
      <c r="C10344" s="9">
        <f t="shared" si="3981"/>
        <v>0</v>
      </c>
      <c r="D10344" s="9">
        <f t="shared" si="4055"/>
        <v>0</v>
      </c>
      <c r="E10344" s="9">
        <f t="shared" si="4055"/>
        <v>0</v>
      </c>
      <c r="F10344" s="9">
        <f t="shared" si="3982"/>
        <v>0</v>
      </c>
      <c r="G10344" s="9">
        <f t="shared" ref="G10344:H10344" si="4065">SUM(G10607,G10870,G11133,G11396)</f>
        <v>0</v>
      </c>
      <c r="H10344" s="467">
        <f t="shared" si="4065"/>
        <v>0</v>
      </c>
      <c r="I10344" s="9">
        <f t="shared" si="3984"/>
        <v>0</v>
      </c>
      <c r="J10344" s="9">
        <f t="shared" si="4063"/>
        <v>0</v>
      </c>
      <c r="K10344" s="467">
        <f t="shared" si="4063"/>
        <v>0</v>
      </c>
      <c r="L10344" s="9">
        <f t="shared" si="3985"/>
        <v>0</v>
      </c>
      <c r="M10344" s="9">
        <f t="shared" ref="M10344:N10344" si="4066">SUM(M10607,M10870,M11133,M11396)</f>
        <v>0</v>
      </c>
      <c r="N10344" s="467">
        <f t="shared" si="4066"/>
        <v>0</v>
      </c>
    </row>
    <row r="10345" spans="1:14" customFormat="1" ht="30.75" hidden="1" customHeight="1" thickBot="1" x14ac:dyDescent="0.3">
      <c r="A10345" s="1" t="s">
        <v>0</v>
      </c>
      <c r="B10345" s="5" t="s">
        <v>92</v>
      </c>
      <c r="C10345" s="9">
        <f t="shared" si="3981"/>
        <v>0</v>
      </c>
      <c r="D10345" s="9">
        <f t="shared" si="4055"/>
        <v>0</v>
      </c>
      <c r="E10345" s="9">
        <f t="shared" si="4055"/>
        <v>0</v>
      </c>
      <c r="F10345" s="9">
        <f t="shared" si="3982"/>
        <v>0</v>
      </c>
      <c r="G10345" s="9">
        <f t="shared" ref="G10345:H10345" si="4067">SUM(G10608,G10871,G11134,G11397)</f>
        <v>0</v>
      </c>
      <c r="H10345" s="467">
        <f t="shared" si="4067"/>
        <v>0</v>
      </c>
      <c r="I10345" s="9">
        <f t="shared" si="3984"/>
        <v>0</v>
      </c>
      <c r="J10345" s="9">
        <f t="shared" si="4063"/>
        <v>0</v>
      </c>
      <c r="K10345" s="467">
        <f t="shared" si="4063"/>
        <v>0</v>
      </c>
      <c r="L10345" s="9">
        <f t="shared" si="3985"/>
        <v>0</v>
      </c>
      <c r="M10345" s="9">
        <f t="shared" ref="M10345:N10345" si="4068">SUM(M10608,M10871,M11134,M11397)</f>
        <v>0</v>
      </c>
      <c r="N10345" s="467">
        <f t="shared" si="4068"/>
        <v>0</v>
      </c>
    </row>
    <row r="10346" spans="1:14" customFormat="1" ht="30.75" hidden="1" customHeight="1" thickBot="1" x14ac:dyDescent="0.3">
      <c r="A10346" s="1" t="s">
        <v>0</v>
      </c>
      <c r="B10346" s="5" t="s">
        <v>93</v>
      </c>
      <c r="C10346" s="9">
        <f t="shared" si="3981"/>
        <v>0</v>
      </c>
      <c r="D10346" s="9">
        <f t="shared" si="4055"/>
        <v>0</v>
      </c>
      <c r="E10346" s="9">
        <f t="shared" si="4055"/>
        <v>0</v>
      </c>
      <c r="F10346" s="9">
        <f t="shared" si="3982"/>
        <v>0</v>
      </c>
      <c r="G10346" s="9">
        <f t="shared" ref="G10346:H10346" si="4069">SUM(G10609,G10872,G11135,G11398)</f>
        <v>0</v>
      </c>
      <c r="H10346" s="467">
        <f t="shared" si="4069"/>
        <v>0</v>
      </c>
      <c r="I10346" s="9">
        <f t="shared" si="3984"/>
        <v>0</v>
      </c>
      <c r="J10346" s="9">
        <f t="shared" si="4063"/>
        <v>0</v>
      </c>
      <c r="K10346" s="467">
        <f t="shared" si="4063"/>
        <v>0</v>
      </c>
      <c r="L10346" s="9">
        <f t="shared" si="3985"/>
        <v>0</v>
      </c>
      <c r="M10346" s="9">
        <f t="shared" ref="M10346:N10346" si="4070">SUM(M10609,M10872,M11135,M11398)</f>
        <v>0</v>
      </c>
      <c r="N10346" s="467">
        <f t="shared" si="4070"/>
        <v>0</v>
      </c>
    </row>
    <row r="10347" spans="1:14" customFormat="1" ht="30.75" hidden="1" customHeight="1" thickBot="1" x14ac:dyDescent="0.3">
      <c r="A10347" s="1" t="s">
        <v>0</v>
      </c>
      <c r="B10347" s="5" t="s">
        <v>94</v>
      </c>
      <c r="C10347" s="9">
        <f t="shared" si="3981"/>
        <v>0</v>
      </c>
      <c r="D10347" s="9">
        <f t="shared" si="4055"/>
        <v>0</v>
      </c>
      <c r="E10347" s="9">
        <f t="shared" si="4055"/>
        <v>0</v>
      </c>
      <c r="F10347" s="9">
        <f t="shared" si="3982"/>
        <v>0</v>
      </c>
      <c r="G10347" s="9">
        <f t="shared" ref="G10347:H10347" si="4071">SUM(G10610,G10873,G11136,G11399)</f>
        <v>0</v>
      </c>
      <c r="H10347" s="467">
        <f t="shared" si="4071"/>
        <v>0</v>
      </c>
      <c r="I10347" s="9">
        <f t="shared" si="3984"/>
        <v>0</v>
      </c>
      <c r="J10347" s="9">
        <f t="shared" si="4063"/>
        <v>0</v>
      </c>
      <c r="K10347" s="467">
        <f t="shared" si="4063"/>
        <v>0</v>
      </c>
      <c r="L10347" s="9">
        <f t="shared" si="3985"/>
        <v>0</v>
      </c>
      <c r="M10347" s="9">
        <f t="shared" ref="M10347:N10347" si="4072">SUM(M10610,M10873,M11136,M11399)</f>
        <v>0</v>
      </c>
      <c r="N10347" s="467">
        <f t="shared" si="4072"/>
        <v>0</v>
      </c>
    </row>
    <row r="10348" spans="1:14" customFormat="1" ht="45.75" hidden="1" customHeight="1" thickBot="1" x14ac:dyDescent="0.3">
      <c r="A10348" s="1" t="s">
        <v>0</v>
      </c>
      <c r="B10348" s="4" t="s">
        <v>95</v>
      </c>
      <c r="C10348" s="9">
        <f t="shared" si="3981"/>
        <v>0</v>
      </c>
      <c r="D10348" s="9">
        <f t="shared" si="4055"/>
        <v>0</v>
      </c>
      <c r="E10348" s="9">
        <f t="shared" si="4055"/>
        <v>0</v>
      </c>
      <c r="F10348" s="9">
        <f t="shared" si="3982"/>
        <v>0</v>
      </c>
      <c r="G10348" s="9">
        <f t="shared" ref="G10348:H10348" si="4073">SUM(G10611,G10874,G11137,G11400)</f>
        <v>0</v>
      </c>
      <c r="H10348" s="467">
        <f t="shared" si="4073"/>
        <v>0</v>
      </c>
      <c r="I10348" s="9">
        <f t="shared" si="3984"/>
        <v>0</v>
      </c>
      <c r="J10348" s="9">
        <f t="shared" si="4063"/>
        <v>0</v>
      </c>
      <c r="K10348" s="467">
        <f t="shared" si="4063"/>
        <v>0</v>
      </c>
      <c r="L10348" s="9">
        <f t="shared" si="3985"/>
        <v>0</v>
      </c>
      <c r="M10348" s="9">
        <f t="shared" ref="M10348:N10348" si="4074">SUM(M10611,M10874,M11137,M11400)</f>
        <v>0</v>
      </c>
      <c r="N10348" s="467">
        <f t="shared" si="4074"/>
        <v>0</v>
      </c>
    </row>
    <row r="10349" spans="1:14" customFormat="1" ht="60" hidden="1" customHeight="1" x14ac:dyDescent="0.25">
      <c r="A10349" s="133" t="s">
        <v>0</v>
      </c>
      <c r="B10349" s="134" t="s">
        <v>96</v>
      </c>
      <c r="C10349" s="135">
        <f t="shared" si="3981"/>
        <v>0</v>
      </c>
      <c r="D10349" s="135">
        <f t="shared" si="4055"/>
        <v>0</v>
      </c>
      <c r="E10349" s="135">
        <f t="shared" si="4055"/>
        <v>0</v>
      </c>
      <c r="F10349" s="135">
        <f t="shared" si="3982"/>
        <v>0</v>
      </c>
      <c r="G10349" s="135">
        <f t="shared" ref="G10349:H10349" si="4075">SUM(G10612,G10875,G11138,G11401)</f>
        <v>0</v>
      </c>
      <c r="H10349" s="476">
        <f t="shared" si="4075"/>
        <v>0</v>
      </c>
      <c r="I10349" s="135">
        <f t="shared" si="3984"/>
        <v>0</v>
      </c>
      <c r="J10349" s="135">
        <f t="shared" si="4063"/>
        <v>0</v>
      </c>
      <c r="K10349" s="476">
        <f t="shared" si="4063"/>
        <v>0</v>
      </c>
      <c r="L10349" s="135">
        <f t="shared" si="3985"/>
        <v>0</v>
      </c>
      <c r="M10349" s="135">
        <f t="shared" ref="M10349:N10349" si="4076">SUM(M10612,M10875,M11138,M11401)</f>
        <v>0</v>
      </c>
      <c r="N10349" s="476">
        <f t="shared" si="4076"/>
        <v>0</v>
      </c>
    </row>
    <row r="10350" spans="1:14" ht="30" customHeight="1" x14ac:dyDescent="0.2">
      <c r="A10350" s="388" t="s">
        <v>0</v>
      </c>
      <c r="B10350" s="330" t="s">
        <v>97</v>
      </c>
      <c r="C10350" s="329">
        <f t="shared" si="3981"/>
        <v>696.95</v>
      </c>
      <c r="D10350" s="329">
        <v>696.95</v>
      </c>
      <c r="E10350" s="329">
        <f t="shared" si="4055"/>
        <v>0</v>
      </c>
      <c r="F10350" s="329">
        <f t="shared" si="3982"/>
        <v>1783.8</v>
      </c>
      <c r="G10350" s="329">
        <v>1783.8</v>
      </c>
      <c r="H10350" s="446">
        <f t="shared" ref="H10350" si="4077">SUM(H10613,H10876,H11139,H11402)</f>
        <v>0</v>
      </c>
      <c r="I10350" s="329">
        <f t="shared" si="3984"/>
        <v>2219.8000000000002</v>
      </c>
      <c r="J10350" s="329">
        <v>2219.8000000000002</v>
      </c>
      <c r="K10350" s="446">
        <f t="shared" si="4063"/>
        <v>0</v>
      </c>
      <c r="L10350" s="329">
        <f t="shared" si="3985"/>
        <v>2387.6999999999998</v>
      </c>
      <c r="M10350" s="329">
        <v>2387.6999999999998</v>
      </c>
      <c r="N10350" s="446">
        <f t="shared" ref="N10350" si="4078">SUM(N10613,N10876,N11139,N11402)</f>
        <v>0</v>
      </c>
    </row>
    <row r="10351" spans="1:14" customFormat="1" ht="15.75" hidden="1" customHeight="1" thickBot="1" x14ac:dyDescent="0.3">
      <c r="A10351" s="140" t="s">
        <v>0</v>
      </c>
      <c r="B10351" s="149" t="s">
        <v>98</v>
      </c>
      <c r="C10351" s="142">
        <f t="shared" si="3981"/>
        <v>0</v>
      </c>
      <c r="D10351" s="142">
        <f t="shared" si="4055"/>
        <v>0</v>
      </c>
      <c r="E10351" s="142">
        <f t="shared" si="4055"/>
        <v>0</v>
      </c>
      <c r="F10351" s="142">
        <f t="shared" si="3982"/>
        <v>50</v>
      </c>
      <c r="G10351" s="142">
        <f t="shared" ref="G10351:H10351" si="4079">SUM(G10614,G10877,G11140,G11403)</f>
        <v>50</v>
      </c>
      <c r="H10351" s="477">
        <f t="shared" si="4079"/>
        <v>0</v>
      </c>
      <c r="I10351" s="142">
        <f t="shared" si="3984"/>
        <v>75</v>
      </c>
      <c r="J10351" s="142">
        <f t="shared" ref="J10351:K10366" si="4080">SUM(J10614,J10877,J11140,J11403)</f>
        <v>75</v>
      </c>
      <c r="K10351" s="477">
        <f t="shared" si="4063"/>
        <v>0</v>
      </c>
      <c r="L10351" s="142">
        <f t="shared" si="3985"/>
        <v>0</v>
      </c>
      <c r="M10351" s="142">
        <f t="shared" ref="M10351:N10351" si="4081">SUM(M10614,M10877,M11140,M11403)</f>
        <v>0</v>
      </c>
      <c r="N10351" s="477">
        <f t="shared" si="4081"/>
        <v>0</v>
      </c>
    </row>
    <row r="10352" spans="1:14" customFormat="1" ht="9.75" hidden="1" customHeight="1" thickTop="1" thickBot="1" x14ac:dyDescent="0.3">
      <c r="A10352" s="1" t="s">
        <v>0</v>
      </c>
      <c r="B10352" s="4" t="s">
        <v>99</v>
      </c>
      <c r="C10352" s="9">
        <f t="shared" si="3981"/>
        <v>0</v>
      </c>
      <c r="D10352" s="9">
        <f t="shared" si="4055"/>
        <v>0</v>
      </c>
      <c r="E10352" s="9">
        <f t="shared" si="4055"/>
        <v>0</v>
      </c>
      <c r="F10352" s="9">
        <f t="shared" si="3982"/>
        <v>0</v>
      </c>
      <c r="G10352" s="9">
        <f t="shared" ref="G10352:H10352" si="4082">SUM(G10615,G10878,G11141,G11404)</f>
        <v>0</v>
      </c>
      <c r="H10352" s="467">
        <f t="shared" si="4082"/>
        <v>0</v>
      </c>
      <c r="I10352" s="9">
        <f t="shared" si="3984"/>
        <v>0</v>
      </c>
      <c r="J10352" s="9">
        <f t="shared" si="4080"/>
        <v>0</v>
      </c>
      <c r="K10352" s="467">
        <f t="shared" si="4063"/>
        <v>0</v>
      </c>
      <c r="L10352" s="9">
        <f t="shared" si="3985"/>
        <v>0</v>
      </c>
      <c r="M10352" s="9">
        <f t="shared" ref="M10352:N10352" si="4083">SUM(M10615,M10878,M11141,M11404)</f>
        <v>0</v>
      </c>
      <c r="N10352" s="467">
        <f t="shared" si="4083"/>
        <v>0</v>
      </c>
    </row>
    <row r="10353" spans="1:14" customFormat="1" ht="15.75" hidden="1" customHeight="1" thickBot="1" x14ac:dyDescent="0.3">
      <c r="A10353" s="1" t="s">
        <v>0</v>
      </c>
      <c r="B10353" s="5" t="s">
        <v>100</v>
      </c>
      <c r="C10353" s="9">
        <f t="shared" si="3981"/>
        <v>0</v>
      </c>
      <c r="D10353" s="9">
        <f t="shared" si="4055"/>
        <v>0</v>
      </c>
      <c r="E10353" s="9">
        <f t="shared" si="4055"/>
        <v>0</v>
      </c>
      <c r="F10353" s="9">
        <f t="shared" si="3982"/>
        <v>0</v>
      </c>
      <c r="G10353" s="9">
        <f t="shared" ref="G10353:H10353" si="4084">SUM(G10616,G10879,G11142,G11405)</f>
        <v>0</v>
      </c>
      <c r="H10353" s="467">
        <f t="shared" si="4084"/>
        <v>0</v>
      </c>
      <c r="I10353" s="9">
        <f t="shared" si="3984"/>
        <v>0</v>
      </c>
      <c r="J10353" s="9">
        <f t="shared" si="4080"/>
        <v>0</v>
      </c>
      <c r="K10353" s="467">
        <f t="shared" si="4063"/>
        <v>0</v>
      </c>
      <c r="L10353" s="9">
        <f t="shared" si="3985"/>
        <v>0</v>
      </c>
      <c r="M10353" s="9">
        <f t="shared" ref="M10353:N10353" si="4085">SUM(M10616,M10879,M11142,M11405)</f>
        <v>0</v>
      </c>
      <c r="N10353" s="467">
        <f t="shared" si="4085"/>
        <v>0</v>
      </c>
    </row>
    <row r="10354" spans="1:14" customFormat="1" ht="15.75" hidden="1" customHeight="1" thickBot="1" x14ac:dyDescent="0.3">
      <c r="A10354" s="1" t="s">
        <v>0</v>
      </c>
      <c r="B10354" s="5" t="s">
        <v>101</v>
      </c>
      <c r="C10354" s="9">
        <f t="shared" si="3981"/>
        <v>0</v>
      </c>
      <c r="D10354" s="9">
        <f t="shared" si="4055"/>
        <v>0</v>
      </c>
      <c r="E10354" s="9">
        <f t="shared" si="4055"/>
        <v>0</v>
      </c>
      <c r="F10354" s="9">
        <f t="shared" si="3982"/>
        <v>0</v>
      </c>
      <c r="G10354" s="9">
        <f t="shared" ref="G10354:H10354" si="4086">SUM(G10617,G10880,G11143,G11406)</f>
        <v>0</v>
      </c>
      <c r="H10354" s="467">
        <f t="shared" si="4086"/>
        <v>0</v>
      </c>
      <c r="I10354" s="9">
        <f t="shared" si="3984"/>
        <v>0</v>
      </c>
      <c r="J10354" s="9">
        <f t="shared" si="4080"/>
        <v>0</v>
      </c>
      <c r="K10354" s="467">
        <f t="shared" si="4063"/>
        <v>0</v>
      </c>
      <c r="L10354" s="9">
        <f t="shared" si="3985"/>
        <v>0</v>
      </c>
      <c r="M10354" s="9">
        <f t="shared" ref="M10354:N10354" si="4087">SUM(M10617,M10880,M11143,M11406)</f>
        <v>0</v>
      </c>
      <c r="N10354" s="467">
        <f t="shared" si="4087"/>
        <v>0</v>
      </c>
    </row>
    <row r="10355" spans="1:14" customFormat="1" ht="45.75" hidden="1" customHeight="1" thickBot="1" x14ac:dyDescent="0.3">
      <c r="A10355" s="1" t="s">
        <v>0</v>
      </c>
      <c r="B10355" s="4" t="s">
        <v>102</v>
      </c>
      <c r="C10355" s="9">
        <f t="shared" si="3981"/>
        <v>0</v>
      </c>
      <c r="D10355" s="9">
        <f t="shared" si="4055"/>
        <v>0</v>
      </c>
      <c r="E10355" s="9">
        <f t="shared" si="4055"/>
        <v>0</v>
      </c>
      <c r="F10355" s="9">
        <f t="shared" si="3982"/>
        <v>0</v>
      </c>
      <c r="G10355" s="9">
        <f t="shared" ref="G10355:H10355" si="4088">SUM(G10618,G10881,G11144,G11407)</f>
        <v>0</v>
      </c>
      <c r="H10355" s="467">
        <f t="shared" si="4088"/>
        <v>0</v>
      </c>
      <c r="I10355" s="9">
        <f t="shared" si="3984"/>
        <v>0</v>
      </c>
      <c r="J10355" s="9">
        <f t="shared" si="4080"/>
        <v>0</v>
      </c>
      <c r="K10355" s="467">
        <f t="shared" si="4063"/>
        <v>0</v>
      </c>
      <c r="L10355" s="9">
        <f t="shared" si="3985"/>
        <v>0</v>
      </c>
      <c r="M10355" s="9">
        <f t="shared" ref="M10355:N10355" si="4089">SUM(M10618,M10881,M11144,M11407)</f>
        <v>0</v>
      </c>
      <c r="N10355" s="467">
        <f t="shared" si="4089"/>
        <v>0</v>
      </c>
    </row>
    <row r="10356" spans="1:14" customFormat="1" ht="15.75" hidden="1" customHeight="1" thickBot="1" x14ac:dyDescent="0.3">
      <c r="A10356" s="1" t="s">
        <v>0</v>
      </c>
      <c r="B10356" s="5" t="s">
        <v>100</v>
      </c>
      <c r="C10356" s="9">
        <f t="shared" si="3981"/>
        <v>0</v>
      </c>
      <c r="D10356" s="9">
        <f t="shared" ref="D10356:E10371" si="4090">SUM(D10619,D10882,D11145,D11408)</f>
        <v>0</v>
      </c>
      <c r="E10356" s="9">
        <f t="shared" si="4090"/>
        <v>0</v>
      </c>
      <c r="F10356" s="9">
        <f t="shared" si="3982"/>
        <v>0</v>
      </c>
      <c r="G10356" s="9">
        <f t="shared" ref="G10356:H10356" si="4091">SUM(G10619,G10882,G11145,G11408)</f>
        <v>0</v>
      </c>
      <c r="H10356" s="467">
        <f t="shared" si="4091"/>
        <v>0</v>
      </c>
      <c r="I10356" s="9">
        <f t="shared" si="3984"/>
        <v>0</v>
      </c>
      <c r="J10356" s="9">
        <f t="shared" si="4080"/>
        <v>0</v>
      </c>
      <c r="K10356" s="467">
        <f t="shared" si="4063"/>
        <v>0</v>
      </c>
      <c r="L10356" s="9">
        <f t="shared" si="3985"/>
        <v>0</v>
      </c>
      <c r="M10356" s="9">
        <f t="shared" ref="M10356:N10356" si="4092">SUM(M10619,M10882,M11145,M11408)</f>
        <v>0</v>
      </c>
      <c r="N10356" s="467">
        <f t="shared" si="4092"/>
        <v>0</v>
      </c>
    </row>
    <row r="10357" spans="1:14" customFormat="1" ht="15.75" hidden="1" customHeight="1" thickBot="1" x14ac:dyDescent="0.3">
      <c r="A10357" s="1" t="s">
        <v>0</v>
      </c>
      <c r="B10357" s="5" t="s">
        <v>101</v>
      </c>
      <c r="C10357" s="9">
        <f t="shared" si="3981"/>
        <v>0</v>
      </c>
      <c r="D10357" s="9">
        <f t="shared" si="4090"/>
        <v>0</v>
      </c>
      <c r="E10357" s="9">
        <f t="shared" si="4090"/>
        <v>0</v>
      </c>
      <c r="F10357" s="9">
        <f t="shared" si="3982"/>
        <v>0</v>
      </c>
      <c r="G10357" s="9">
        <f t="shared" ref="G10357:H10357" si="4093">SUM(G10620,G10883,G11146,G11409)</f>
        <v>0</v>
      </c>
      <c r="H10357" s="467">
        <f t="shared" si="4093"/>
        <v>0</v>
      </c>
      <c r="I10357" s="9">
        <f t="shared" si="3984"/>
        <v>0</v>
      </c>
      <c r="J10357" s="9">
        <f t="shared" si="4080"/>
        <v>0</v>
      </c>
      <c r="K10357" s="467">
        <f t="shared" si="4063"/>
        <v>0</v>
      </c>
      <c r="L10357" s="9">
        <f t="shared" si="3985"/>
        <v>0</v>
      </c>
      <c r="M10357" s="9">
        <f t="shared" ref="M10357:N10357" si="4094">SUM(M10620,M10883,M11146,M11409)</f>
        <v>0</v>
      </c>
      <c r="N10357" s="467">
        <f t="shared" si="4094"/>
        <v>0</v>
      </c>
    </row>
    <row r="10358" spans="1:14" customFormat="1" ht="45.75" hidden="1" customHeight="1" thickBot="1" x14ac:dyDescent="0.3">
      <c r="A10358" s="1" t="s">
        <v>0</v>
      </c>
      <c r="B10358" s="4" t="s">
        <v>103</v>
      </c>
      <c r="C10358" s="9">
        <f t="shared" si="3981"/>
        <v>0</v>
      </c>
      <c r="D10358" s="9">
        <f t="shared" si="4090"/>
        <v>0</v>
      </c>
      <c r="E10358" s="9">
        <f t="shared" si="4090"/>
        <v>0</v>
      </c>
      <c r="F10358" s="9">
        <f t="shared" si="3982"/>
        <v>50</v>
      </c>
      <c r="G10358" s="9">
        <f t="shared" ref="G10358:H10358" si="4095">SUM(G10621,G10884,G11147,G11410)</f>
        <v>50</v>
      </c>
      <c r="H10358" s="467">
        <f t="shared" si="4095"/>
        <v>0</v>
      </c>
      <c r="I10358" s="9">
        <f t="shared" si="3984"/>
        <v>75</v>
      </c>
      <c r="J10358" s="9">
        <f t="shared" si="4080"/>
        <v>75</v>
      </c>
      <c r="K10358" s="467">
        <f t="shared" si="4063"/>
        <v>0</v>
      </c>
      <c r="L10358" s="9">
        <f t="shared" si="3985"/>
        <v>0</v>
      </c>
      <c r="M10358" s="9">
        <f t="shared" ref="M10358:N10358" si="4096">SUM(M10621,M10884,M11147,M11410)</f>
        <v>0</v>
      </c>
      <c r="N10358" s="467">
        <f t="shared" si="4096"/>
        <v>0</v>
      </c>
    </row>
    <row r="10359" spans="1:14" customFormat="1" ht="30.75" hidden="1" customHeight="1" thickBot="1" x14ac:dyDescent="0.3">
      <c r="A10359" s="1" t="s">
        <v>0</v>
      </c>
      <c r="B10359" s="5" t="s">
        <v>104</v>
      </c>
      <c r="C10359" s="9">
        <f t="shared" si="3981"/>
        <v>0</v>
      </c>
      <c r="D10359" s="9">
        <f t="shared" si="4090"/>
        <v>0</v>
      </c>
      <c r="E10359" s="9">
        <f t="shared" si="4090"/>
        <v>0</v>
      </c>
      <c r="F10359" s="9">
        <f t="shared" si="3982"/>
        <v>0</v>
      </c>
      <c r="G10359" s="9">
        <f t="shared" ref="G10359:H10359" si="4097">SUM(G10622,G10885,G11148,G11411)</f>
        <v>0</v>
      </c>
      <c r="H10359" s="467">
        <f t="shared" si="4097"/>
        <v>0</v>
      </c>
      <c r="I10359" s="9">
        <f t="shared" si="3984"/>
        <v>0</v>
      </c>
      <c r="J10359" s="9">
        <f t="shared" si="4080"/>
        <v>0</v>
      </c>
      <c r="K10359" s="467">
        <f t="shared" si="4080"/>
        <v>0</v>
      </c>
      <c r="L10359" s="9">
        <f t="shared" si="3985"/>
        <v>0</v>
      </c>
      <c r="M10359" s="9">
        <f t="shared" ref="M10359:N10359" si="4098">SUM(M10622,M10885,M11148,M11411)</f>
        <v>0</v>
      </c>
      <c r="N10359" s="467">
        <f t="shared" si="4098"/>
        <v>0</v>
      </c>
    </row>
    <row r="10360" spans="1:14" customFormat="1" ht="45.75" hidden="1" customHeight="1" thickBot="1" x14ac:dyDescent="0.3">
      <c r="A10360" s="1" t="s">
        <v>0</v>
      </c>
      <c r="B10360" s="6" t="s">
        <v>105</v>
      </c>
      <c r="C10360" s="9">
        <f t="shared" si="3981"/>
        <v>0</v>
      </c>
      <c r="D10360" s="9">
        <f t="shared" si="4090"/>
        <v>0</v>
      </c>
      <c r="E10360" s="9">
        <f t="shared" si="4090"/>
        <v>0</v>
      </c>
      <c r="F10360" s="9">
        <f t="shared" si="3982"/>
        <v>0</v>
      </c>
      <c r="G10360" s="9">
        <f t="shared" ref="G10360:H10360" si="4099">SUM(G10623,G10886,G11149,G11412)</f>
        <v>0</v>
      </c>
      <c r="H10360" s="467">
        <f t="shared" si="4099"/>
        <v>0</v>
      </c>
      <c r="I10360" s="9">
        <f t="shared" si="3984"/>
        <v>0</v>
      </c>
      <c r="J10360" s="9">
        <f t="shared" si="4080"/>
        <v>0</v>
      </c>
      <c r="K10360" s="467">
        <f t="shared" si="4080"/>
        <v>0</v>
      </c>
      <c r="L10360" s="9">
        <f t="shared" si="3985"/>
        <v>0</v>
      </c>
      <c r="M10360" s="9">
        <f t="shared" ref="M10360:N10360" si="4100">SUM(M10623,M10886,M11149,M11412)</f>
        <v>0</v>
      </c>
      <c r="N10360" s="467">
        <f t="shared" si="4100"/>
        <v>0</v>
      </c>
    </row>
    <row r="10361" spans="1:14" customFormat="1" ht="15.75" hidden="1" customHeight="1" thickBot="1" x14ac:dyDescent="0.3">
      <c r="A10361" s="1" t="s">
        <v>0</v>
      </c>
      <c r="B10361" s="7" t="s">
        <v>100</v>
      </c>
      <c r="C10361" s="9">
        <f t="shared" si="3981"/>
        <v>0</v>
      </c>
      <c r="D10361" s="9">
        <f t="shared" si="4090"/>
        <v>0</v>
      </c>
      <c r="E10361" s="9">
        <f t="shared" si="4090"/>
        <v>0</v>
      </c>
      <c r="F10361" s="9">
        <f t="shared" si="3982"/>
        <v>0</v>
      </c>
      <c r="G10361" s="9">
        <f t="shared" ref="G10361:H10361" si="4101">SUM(G10624,G10887,G11150,G11413)</f>
        <v>0</v>
      </c>
      <c r="H10361" s="467">
        <f t="shared" si="4101"/>
        <v>0</v>
      </c>
      <c r="I10361" s="9">
        <f t="shared" si="3984"/>
        <v>0</v>
      </c>
      <c r="J10361" s="9">
        <f t="shared" si="4080"/>
        <v>0</v>
      </c>
      <c r="K10361" s="467">
        <f t="shared" si="4080"/>
        <v>0</v>
      </c>
      <c r="L10361" s="9">
        <f t="shared" si="3985"/>
        <v>0</v>
      </c>
      <c r="M10361" s="9">
        <f t="shared" ref="M10361:N10361" si="4102">SUM(M10624,M10887,M11150,M11413)</f>
        <v>0</v>
      </c>
      <c r="N10361" s="467">
        <f t="shared" si="4102"/>
        <v>0</v>
      </c>
    </row>
    <row r="10362" spans="1:14" customFormat="1" ht="15.75" hidden="1" customHeight="1" thickBot="1" x14ac:dyDescent="0.3">
      <c r="A10362" s="1" t="s">
        <v>0</v>
      </c>
      <c r="B10362" s="7" t="s">
        <v>101</v>
      </c>
      <c r="C10362" s="9">
        <f t="shared" si="3981"/>
        <v>0</v>
      </c>
      <c r="D10362" s="9">
        <f t="shared" si="4090"/>
        <v>0</v>
      </c>
      <c r="E10362" s="9">
        <f t="shared" si="4090"/>
        <v>0</v>
      </c>
      <c r="F10362" s="9">
        <f t="shared" si="3982"/>
        <v>0</v>
      </c>
      <c r="G10362" s="9">
        <f t="shared" ref="G10362:H10362" si="4103">SUM(G10625,G10888,G11151,G11414)</f>
        <v>0</v>
      </c>
      <c r="H10362" s="467">
        <f t="shared" si="4103"/>
        <v>0</v>
      </c>
      <c r="I10362" s="9">
        <f t="shared" si="3984"/>
        <v>0</v>
      </c>
      <c r="J10362" s="9">
        <f t="shared" si="4080"/>
        <v>0</v>
      </c>
      <c r="K10362" s="467">
        <f t="shared" si="4080"/>
        <v>0</v>
      </c>
      <c r="L10362" s="9">
        <f t="shared" si="3985"/>
        <v>0</v>
      </c>
      <c r="M10362" s="9">
        <f t="shared" ref="M10362:N10362" si="4104">SUM(M10625,M10888,M11151,M11414)</f>
        <v>0</v>
      </c>
      <c r="N10362" s="467">
        <f t="shared" si="4104"/>
        <v>0</v>
      </c>
    </row>
    <row r="10363" spans="1:14" customFormat="1" ht="45.75" hidden="1" customHeight="1" thickBot="1" x14ac:dyDescent="0.3">
      <c r="A10363" s="1" t="s">
        <v>0</v>
      </c>
      <c r="B10363" s="6" t="s">
        <v>106</v>
      </c>
      <c r="C10363" s="9">
        <f t="shared" si="3981"/>
        <v>0</v>
      </c>
      <c r="D10363" s="9">
        <f t="shared" si="4090"/>
        <v>0</v>
      </c>
      <c r="E10363" s="9">
        <f t="shared" si="4090"/>
        <v>0</v>
      </c>
      <c r="F10363" s="9">
        <f t="shared" si="3982"/>
        <v>0</v>
      </c>
      <c r="G10363" s="9">
        <f t="shared" ref="G10363:H10363" si="4105">SUM(G10626,G10889,G11152,G11415)</f>
        <v>0</v>
      </c>
      <c r="H10363" s="467">
        <f t="shared" si="4105"/>
        <v>0</v>
      </c>
      <c r="I10363" s="9">
        <f t="shared" si="3984"/>
        <v>0</v>
      </c>
      <c r="J10363" s="9">
        <f t="shared" si="4080"/>
        <v>0</v>
      </c>
      <c r="K10363" s="467">
        <f t="shared" si="4080"/>
        <v>0</v>
      </c>
      <c r="L10363" s="9">
        <f t="shared" si="3985"/>
        <v>0</v>
      </c>
      <c r="M10363" s="9">
        <f t="shared" ref="M10363:N10363" si="4106">SUM(M10626,M10889,M11152,M11415)</f>
        <v>0</v>
      </c>
      <c r="N10363" s="467">
        <f t="shared" si="4106"/>
        <v>0</v>
      </c>
    </row>
    <row r="10364" spans="1:14" customFormat="1" ht="15.75" hidden="1" customHeight="1" thickBot="1" x14ac:dyDescent="0.3">
      <c r="A10364" s="1" t="s">
        <v>0</v>
      </c>
      <c r="B10364" s="7" t="s">
        <v>100</v>
      </c>
      <c r="C10364" s="9">
        <f t="shared" si="3981"/>
        <v>0</v>
      </c>
      <c r="D10364" s="9">
        <f t="shared" si="4090"/>
        <v>0</v>
      </c>
      <c r="E10364" s="9">
        <f t="shared" si="4090"/>
        <v>0</v>
      </c>
      <c r="F10364" s="9">
        <f t="shared" si="3982"/>
        <v>0</v>
      </c>
      <c r="G10364" s="9">
        <f t="shared" ref="G10364:H10364" si="4107">SUM(G10627,G10890,G11153,G11416)</f>
        <v>0</v>
      </c>
      <c r="H10364" s="467">
        <f t="shared" si="4107"/>
        <v>0</v>
      </c>
      <c r="I10364" s="9">
        <f t="shared" si="3984"/>
        <v>0</v>
      </c>
      <c r="J10364" s="9">
        <f t="shared" si="4080"/>
        <v>0</v>
      </c>
      <c r="K10364" s="467">
        <f t="shared" si="4080"/>
        <v>0</v>
      </c>
      <c r="L10364" s="9">
        <f t="shared" si="3985"/>
        <v>0</v>
      </c>
      <c r="M10364" s="9">
        <f t="shared" ref="M10364:N10364" si="4108">SUM(M10627,M10890,M11153,M11416)</f>
        <v>0</v>
      </c>
      <c r="N10364" s="467">
        <f t="shared" si="4108"/>
        <v>0</v>
      </c>
    </row>
    <row r="10365" spans="1:14" customFormat="1" ht="15.75" hidden="1" customHeight="1" thickBot="1" x14ac:dyDescent="0.3">
      <c r="A10365" s="1" t="s">
        <v>0</v>
      </c>
      <c r="B10365" s="7" t="s">
        <v>101</v>
      </c>
      <c r="C10365" s="9">
        <f t="shared" si="3981"/>
        <v>0</v>
      </c>
      <c r="D10365" s="9">
        <f t="shared" si="4090"/>
        <v>0</v>
      </c>
      <c r="E10365" s="9">
        <f t="shared" si="4090"/>
        <v>0</v>
      </c>
      <c r="F10365" s="9">
        <f t="shared" si="3982"/>
        <v>0</v>
      </c>
      <c r="G10365" s="9">
        <f t="shared" ref="G10365:H10365" si="4109">SUM(G10628,G10891,G11154,G11417)</f>
        <v>0</v>
      </c>
      <c r="H10365" s="467">
        <f t="shared" si="4109"/>
        <v>0</v>
      </c>
      <c r="I10365" s="9">
        <f t="shared" si="3984"/>
        <v>0</v>
      </c>
      <c r="J10365" s="9">
        <f t="shared" si="4080"/>
        <v>0</v>
      </c>
      <c r="K10365" s="467">
        <f t="shared" si="4080"/>
        <v>0</v>
      </c>
      <c r="L10365" s="9">
        <f t="shared" si="3985"/>
        <v>0</v>
      </c>
      <c r="M10365" s="9">
        <f t="shared" ref="M10365:N10365" si="4110">SUM(M10628,M10891,M11154,M11417)</f>
        <v>0</v>
      </c>
      <c r="N10365" s="467">
        <f t="shared" si="4110"/>
        <v>0</v>
      </c>
    </row>
    <row r="10366" spans="1:14" customFormat="1" ht="2.25" hidden="1" customHeight="1" thickTop="1" thickBot="1" x14ac:dyDescent="0.3">
      <c r="A10366" s="1" t="s">
        <v>0</v>
      </c>
      <c r="B10366" s="5" t="s">
        <v>107</v>
      </c>
      <c r="C10366" s="9">
        <f t="shared" si="3981"/>
        <v>0</v>
      </c>
      <c r="D10366" s="9">
        <f t="shared" si="4090"/>
        <v>0</v>
      </c>
      <c r="E10366" s="9">
        <f t="shared" si="4090"/>
        <v>0</v>
      </c>
      <c r="F10366" s="9">
        <f t="shared" si="3982"/>
        <v>0</v>
      </c>
      <c r="G10366" s="9">
        <f t="shared" ref="G10366:H10366" si="4111">SUM(G10629,G10892,G11155,G11418)</f>
        <v>0</v>
      </c>
      <c r="H10366" s="467">
        <f t="shared" si="4111"/>
        <v>0</v>
      </c>
      <c r="I10366" s="9">
        <f t="shared" si="3984"/>
        <v>0</v>
      </c>
      <c r="J10366" s="9">
        <f t="shared" si="4080"/>
        <v>0</v>
      </c>
      <c r="K10366" s="467">
        <f t="shared" si="4080"/>
        <v>0</v>
      </c>
      <c r="L10366" s="9">
        <f t="shared" si="3985"/>
        <v>0</v>
      </c>
      <c r="M10366" s="9">
        <f t="shared" ref="M10366:N10366" si="4112">SUM(M10629,M10892,M11155,M11418)</f>
        <v>0</v>
      </c>
      <c r="N10366" s="467">
        <f t="shared" si="4112"/>
        <v>0</v>
      </c>
    </row>
    <row r="10367" spans="1:14" customFormat="1" ht="60.75" hidden="1" customHeight="1" thickBot="1" x14ac:dyDescent="0.3">
      <c r="A10367" s="1" t="s">
        <v>0</v>
      </c>
      <c r="B10367" s="6" t="s">
        <v>108</v>
      </c>
      <c r="C10367" s="9">
        <f t="shared" si="3981"/>
        <v>0</v>
      </c>
      <c r="D10367" s="9">
        <f t="shared" si="4090"/>
        <v>0</v>
      </c>
      <c r="E10367" s="9">
        <f t="shared" si="4090"/>
        <v>0</v>
      </c>
      <c r="F10367" s="9">
        <f t="shared" si="3982"/>
        <v>0</v>
      </c>
      <c r="G10367" s="9">
        <f t="shared" ref="G10367:H10367" si="4113">SUM(G10630,G10893,G11156,G11419)</f>
        <v>0</v>
      </c>
      <c r="H10367" s="467">
        <f t="shared" si="4113"/>
        <v>0</v>
      </c>
      <c r="I10367" s="9">
        <f t="shared" si="3984"/>
        <v>0</v>
      </c>
      <c r="J10367" s="9">
        <f t="shared" ref="J10367:K10382" si="4114">SUM(J10630,J10893,J11156,J11419)</f>
        <v>0</v>
      </c>
      <c r="K10367" s="467">
        <f t="shared" si="4114"/>
        <v>0</v>
      </c>
      <c r="L10367" s="9">
        <f t="shared" si="3985"/>
        <v>0</v>
      </c>
      <c r="M10367" s="9">
        <f t="shared" ref="M10367:N10367" si="4115">SUM(M10630,M10893,M11156,M11419)</f>
        <v>0</v>
      </c>
      <c r="N10367" s="467">
        <f t="shared" si="4115"/>
        <v>0</v>
      </c>
    </row>
    <row r="10368" spans="1:14" customFormat="1" ht="15.75" hidden="1" customHeight="1" thickBot="1" x14ac:dyDescent="0.3">
      <c r="A10368" s="1" t="s">
        <v>0</v>
      </c>
      <c r="B10368" s="7" t="s">
        <v>100</v>
      </c>
      <c r="C10368" s="9">
        <f t="shared" si="3981"/>
        <v>0</v>
      </c>
      <c r="D10368" s="9">
        <f t="shared" si="4090"/>
        <v>0</v>
      </c>
      <c r="E10368" s="9">
        <f t="shared" si="4090"/>
        <v>0</v>
      </c>
      <c r="F10368" s="9">
        <f t="shared" si="3982"/>
        <v>0</v>
      </c>
      <c r="G10368" s="9">
        <f t="shared" ref="G10368:H10368" si="4116">SUM(G10631,G10894,G11157,G11420)</f>
        <v>0</v>
      </c>
      <c r="H10368" s="467">
        <f t="shared" si="4116"/>
        <v>0</v>
      </c>
      <c r="I10368" s="9">
        <f t="shared" si="3984"/>
        <v>0</v>
      </c>
      <c r="J10368" s="9">
        <f t="shared" si="4114"/>
        <v>0</v>
      </c>
      <c r="K10368" s="467">
        <f t="shared" si="4114"/>
        <v>0</v>
      </c>
      <c r="L10368" s="9">
        <f t="shared" si="3985"/>
        <v>0</v>
      </c>
      <c r="M10368" s="9">
        <f t="shared" ref="M10368:N10368" si="4117">SUM(M10631,M10894,M11157,M11420)</f>
        <v>0</v>
      </c>
      <c r="N10368" s="467">
        <f t="shared" si="4117"/>
        <v>0</v>
      </c>
    </row>
    <row r="10369" spans="1:14" customFormat="1" ht="30.75" hidden="1" customHeight="1" thickBot="1" x14ac:dyDescent="0.3">
      <c r="A10369" s="1" t="s">
        <v>0</v>
      </c>
      <c r="B10369" s="8" t="s">
        <v>109</v>
      </c>
      <c r="C10369" s="9">
        <f t="shared" si="3981"/>
        <v>0</v>
      </c>
      <c r="D10369" s="9">
        <f t="shared" si="4090"/>
        <v>0</v>
      </c>
      <c r="E10369" s="9">
        <f t="shared" si="4090"/>
        <v>0</v>
      </c>
      <c r="F10369" s="9">
        <f t="shared" si="3982"/>
        <v>0</v>
      </c>
      <c r="G10369" s="9">
        <f t="shared" ref="G10369:H10369" si="4118">SUM(G10632,G10895,G11158,G11421)</f>
        <v>0</v>
      </c>
      <c r="H10369" s="467">
        <f t="shared" si="4118"/>
        <v>0</v>
      </c>
      <c r="I10369" s="9">
        <f t="shared" si="3984"/>
        <v>0</v>
      </c>
      <c r="J10369" s="9">
        <f t="shared" si="4114"/>
        <v>0</v>
      </c>
      <c r="K10369" s="467">
        <f t="shared" si="4114"/>
        <v>0</v>
      </c>
      <c r="L10369" s="9">
        <f t="shared" si="3985"/>
        <v>0</v>
      </c>
      <c r="M10369" s="9">
        <f t="shared" ref="M10369:N10369" si="4119">SUM(M10632,M10895,M11158,M11421)</f>
        <v>0</v>
      </c>
      <c r="N10369" s="467">
        <f t="shared" si="4119"/>
        <v>0</v>
      </c>
    </row>
    <row r="10370" spans="1:14" customFormat="1" ht="15.75" hidden="1" customHeight="1" thickBot="1" x14ac:dyDescent="0.3">
      <c r="A10370" s="1" t="s">
        <v>0</v>
      </c>
      <c r="B10370" s="8" t="s">
        <v>110</v>
      </c>
      <c r="C10370" s="9">
        <f t="shared" si="3981"/>
        <v>0</v>
      </c>
      <c r="D10370" s="9">
        <f t="shared" si="4090"/>
        <v>0</v>
      </c>
      <c r="E10370" s="9">
        <f t="shared" si="4090"/>
        <v>0</v>
      </c>
      <c r="F10370" s="9">
        <f t="shared" si="3982"/>
        <v>0</v>
      </c>
      <c r="G10370" s="9">
        <f t="shared" ref="G10370:H10370" si="4120">SUM(G10633,G10896,G11159,G11422)</f>
        <v>0</v>
      </c>
      <c r="H10370" s="467">
        <f t="shared" si="4120"/>
        <v>0</v>
      </c>
      <c r="I10370" s="9">
        <f t="shared" si="3984"/>
        <v>0</v>
      </c>
      <c r="J10370" s="9">
        <f t="shared" si="4114"/>
        <v>0</v>
      </c>
      <c r="K10370" s="467">
        <f t="shared" si="4114"/>
        <v>0</v>
      </c>
      <c r="L10370" s="9">
        <f t="shared" si="3985"/>
        <v>0</v>
      </c>
      <c r="M10370" s="9">
        <f t="shared" ref="M10370:N10370" si="4121">SUM(M10633,M10896,M11159,M11422)</f>
        <v>0</v>
      </c>
      <c r="N10370" s="467">
        <f t="shared" si="4121"/>
        <v>0</v>
      </c>
    </row>
    <row r="10371" spans="1:14" customFormat="1" ht="15.75" hidden="1" customHeight="1" thickBot="1" x14ac:dyDescent="0.3">
      <c r="A10371" s="1" t="s">
        <v>0</v>
      </c>
      <c r="B10371" s="7" t="s">
        <v>101</v>
      </c>
      <c r="C10371" s="9">
        <f t="shared" ref="C10371:C10434" si="4122">SUM(D10371:E10371)</f>
        <v>0</v>
      </c>
      <c r="D10371" s="9">
        <f t="shared" si="4090"/>
        <v>0</v>
      </c>
      <c r="E10371" s="9">
        <f t="shared" si="4090"/>
        <v>0</v>
      </c>
      <c r="F10371" s="9">
        <f t="shared" ref="F10371:F10434" si="4123">SUM(G10371:H10371)</f>
        <v>0</v>
      </c>
      <c r="G10371" s="9">
        <f t="shared" ref="G10371:H10371" si="4124">SUM(G10634,G10897,G11160,G11423)</f>
        <v>0</v>
      </c>
      <c r="H10371" s="467">
        <f t="shared" si="4124"/>
        <v>0</v>
      </c>
      <c r="I10371" s="9">
        <f t="shared" ref="I10371:I10434" si="4125">SUM(J10371:K10371)</f>
        <v>0</v>
      </c>
      <c r="J10371" s="9">
        <f t="shared" si="4114"/>
        <v>0</v>
      </c>
      <c r="K10371" s="467">
        <f t="shared" si="4114"/>
        <v>0</v>
      </c>
      <c r="L10371" s="9">
        <f t="shared" ref="L10371:L10434" si="4126">SUM(M10371:N10371)</f>
        <v>0</v>
      </c>
      <c r="M10371" s="9">
        <f t="shared" ref="M10371:N10371" si="4127">SUM(M10634,M10897,M11160,M11423)</f>
        <v>0</v>
      </c>
      <c r="N10371" s="467">
        <f t="shared" si="4127"/>
        <v>0</v>
      </c>
    </row>
    <row r="10372" spans="1:14" customFormat="1" ht="30.75" hidden="1" customHeight="1" thickBot="1" x14ac:dyDescent="0.3">
      <c r="A10372" s="1" t="s">
        <v>0</v>
      </c>
      <c r="B10372" s="8" t="s">
        <v>109</v>
      </c>
      <c r="C10372" s="9">
        <f t="shared" si="4122"/>
        <v>0</v>
      </c>
      <c r="D10372" s="9">
        <f t="shared" ref="D10372:E10387" si="4128">SUM(D10635,D10898,D11161,D11424)</f>
        <v>0</v>
      </c>
      <c r="E10372" s="9">
        <f t="shared" si="4128"/>
        <v>0</v>
      </c>
      <c r="F10372" s="9">
        <f t="shared" si="4123"/>
        <v>0</v>
      </c>
      <c r="G10372" s="9">
        <f t="shared" ref="G10372:H10372" si="4129">SUM(G10635,G10898,G11161,G11424)</f>
        <v>0</v>
      </c>
      <c r="H10372" s="467">
        <f t="shared" si="4129"/>
        <v>0</v>
      </c>
      <c r="I10372" s="9">
        <f t="shared" si="4125"/>
        <v>0</v>
      </c>
      <c r="J10372" s="9">
        <f t="shared" si="4114"/>
        <v>0</v>
      </c>
      <c r="K10372" s="467">
        <f t="shared" si="4114"/>
        <v>0</v>
      </c>
      <c r="L10372" s="9">
        <f t="shared" si="4126"/>
        <v>0</v>
      </c>
      <c r="M10372" s="9">
        <f t="shared" ref="M10372:N10372" si="4130">SUM(M10635,M10898,M11161,M11424)</f>
        <v>0</v>
      </c>
      <c r="N10372" s="467">
        <f t="shared" si="4130"/>
        <v>0</v>
      </c>
    </row>
    <row r="10373" spans="1:14" customFormat="1" ht="30.75" hidden="1" customHeight="1" thickBot="1" x14ac:dyDescent="0.3">
      <c r="A10373" s="1" t="s">
        <v>0</v>
      </c>
      <c r="B10373" s="8" t="s">
        <v>111</v>
      </c>
      <c r="C10373" s="9">
        <f t="shared" si="4122"/>
        <v>0</v>
      </c>
      <c r="D10373" s="9">
        <f t="shared" si="4128"/>
        <v>0</v>
      </c>
      <c r="E10373" s="9">
        <f t="shared" si="4128"/>
        <v>0</v>
      </c>
      <c r="F10373" s="9">
        <f t="shared" si="4123"/>
        <v>0</v>
      </c>
      <c r="G10373" s="9">
        <f t="shared" ref="G10373:H10373" si="4131">SUM(G10636,G10899,G11162,G11425)</f>
        <v>0</v>
      </c>
      <c r="H10373" s="467">
        <f t="shared" si="4131"/>
        <v>0</v>
      </c>
      <c r="I10373" s="9">
        <f t="shared" si="4125"/>
        <v>0</v>
      </c>
      <c r="J10373" s="9">
        <f t="shared" si="4114"/>
        <v>0</v>
      </c>
      <c r="K10373" s="467">
        <f t="shared" si="4114"/>
        <v>0</v>
      </c>
      <c r="L10373" s="9">
        <f t="shared" si="4126"/>
        <v>0</v>
      </c>
      <c r="M10373" s="9">
        <f t="shared" ref="M10373:N10373" si="4132">SUM(M10636,M10899,M11162,M11425)</f>
        <v>0</v>
      </c>
      <c r="N10373" s="467">
        <f t="shared" si="4132"/>
        <v>0</v>
      </c>
    </row>
    <row r="10374" spans="1:14" customFormat="1" ht="15.75" hidden="1" customHeight="1" thickBot="1" x14ac:dyDescent="0.3">
      <c r="A10374" s="1" t="s">
        <v>0</v>
      </c>
      <c r="B10374" s="8" t="s">
        <v>110</v>
      </c>
      <c r="C10374" s="9">
        <f t="shared" si="4122"/>
        <v>0</v>
      </c>
      <c r="D10374" s="9">
        <f t="shared" si="4128"/>
        <v>0</v>
      </c>
      <c r="E10374" s="9">
        <f t="shared" si="4128"/>
        <v>0</v>
      </c>
      <c r="F10374" s="9">
        <f t="shared" si="4123"/>
        <v>0</v>
      </c>
      <c r="G10374" s="9">
        <f t="shared" ref="G10374:H10374" si="4133">SUM(G10637,G10900,G11163,G11426)</f>
        <v>0</v>
      </c>
      <c r="H10374" s="467">
        <f t="shared" si="4133"/>
        <v>0</v>
      </c>
      <c r="I10374" s="9">
        <f t="shared" si="4125"/>
        <v>0</v>
      </c>
      <c r="J10374" s="9">
        <f t="shared" si="4114"/>
        <v>0</v>
      </c>
      <c r="K10374" s="467">
        <f t="shared" si="4114"/>
        <v>0</v>
      </c>
      <c r="L10374" s="9">
        <f t="shared" si="4126"/>
        <v>0</v>
      </c>
      <c r="M10374" s="9">
        <f t="shared" ref="M10374:N10374" si="4134">SUM(M10637,M10900,M11163,M11426)</f>
        <v>0</v>
      </c>
      <c r="N10374" s="467">
        <f t="shared" si="4134"/>
        <v>0</v>
      </c>
    </row>
    <row r="10375" spans="1:14" customFormat="1" ht="60.75" hidden="1" customHeight="1" thickBot="1" x14ac:dyDescent="0.3">
      <c r="A10375" s="1" t="s">
        <v>0</v>
      </c>
      <c r="B10375" s="6" t="s">
        <v>112</v>
      </c>
      <c r="C10375" s="9">
        <f t="shared" si="4122"/>
        <v>0</v>
      </c>
      <c r="D10375" s="9">
        <f t="shared" si="4128"/>
        <v>0</v>
      </c>
      <c r="E10375" s="9">
        <f t="shared" si="4128"/>
        <v>0</v>
      </c>
      <c r="F10375" s="9">
        <f t="shared" si="4123"/>
        <v>0</v>
      </c>
      <c r="G10375" s="9">
        <f t="shared" ref="G10375:H10375" si="4135">SUM(G10638,G10901,G11164,G11427)</f>
        <v>0</v>
      </c>
      <c r="H10375" s="467">
        <f t="shared" si="4135"/>
        <v>0</v>
      </c>
      <c r="I10375" s="9">
        <f t="shared" si="4125"/>
        <v>0</v>
      </c>
      <c r="J10375" s="9">
        <f t="shared" si="4114"/>
        <v>0</v>
      </c>
      <c r="K10375" s="467">
        <f t="shared" si="4114"/>
        <v>0</v>
      </c>
      <c r="L10375" s="9">
        <f t="shared" si="4126"/>
        <v>0</v>
      </c>
      <c r="M10375" s="9">
        <f t="shared" ref="M10375:N10375" si="4136">SUM(M10638,M10901,M11164,M11427)</f>
        <v>0</v>
      </c>
      <c r="N10375" s="467">
        <f t="shared" si="4136"/>
        <v>0</v>
      </c>
    </row>
    <row r="10376" spans="1:14" customFormat="1" ht="15.75" hidden="1" customHeight="1" thickBot="1" x14ac:dyDescent="0.3">
      <c r="A10376" s="1" t="s">
        <v>0</v>
      </c>
      <c r="B10376" s="7" t="s">
        <v>100</v>
      </c>
      <c r="C10376" s="9">
        <f t="shared" si="4122"/>
        <v>0</v>
      </c>
      <c r="D10376" s="9">
        <f t="shared" si="4128"/>
        <v>0</v>
      </c>
      <c r="E10376" s="9">
        <f t="shared" si="4128"/>
        <v>0</v>
      </c>
      <c r="F10376" s="9">
        <f t="shared" si="4123"/>
        <v>0</v>
      </c>
      <c r="G10376" s="9">
        <f t="shared" ref="G10376:H10376" si="4137">SUM(G10639,G10902,G11165,G11428)</f>
        <v>0</v>
      </c>
      <c r="H10376" s="467">
        <f t="shared" si="4137"/>
        <v>0</v>
      </c>
      <c r="I10376" s="9">
        <f t="shared" si="4125"/>
        <v>0</v>
      </c>
      <c r="J10376" s="9">
        <f t="shared" si="4114"/>
        <v>0</v>
      </c>
      <c r="K10376" s="467">
        <f t="shared" si="4114"/>
        <v>0</v>
      </c>
      <c r="L10376" s="9">
        <f t="shared" si="4126"/>
        <v>0</v>
      </c>
      <c r="M10376" s="9">
        <f t="shared" ref="M10376:N10376" si="4138">SUM(M10639,M10902,M11165,M11428)</f>
        <v>0</v>
      </c>
      <c r="N10376" s="467">
        <f t="shared" si="4138"/>
        <v>0</v>
      </c>
    </row>
    <row r="10377" spans="1:14" customFormat="1" ht="15.75" hidden="1" customHeight="1" thickBot="1" x14ac:dyDescent="0.3">
      <c r="A10377" s="1" t="s">
        <v>0</v>
      </c>
      <c r="B10377" s="7" t="s">
        <v>101</v>
      </c>
      <c r="C10377" s="9">
        <f t="shared" si="4122"/>
        <v>0</v>
      </c>
      <c r="D10377" s="9">
        <f t="shared" si="4128"/>
        <v>0</v>
      </c>
      <c r="E10377" s="9">
        <f t="shared" si="4128"/>
        <v>0</v>
      </c>
      <c r="F10377" s="9">
        <f t="shared" si="4123"/>
        <v>0</v>
      </c>
      <c r="G10377" s="9">
        <f t="shared" ref="G10377:H10377" si="4139">SUM(G10640,G10903,G11166,G11429)</f>
        <v>0</v>
      </c>
      <c r="H10377" s="467">
        <f t="shared" si="4139"/>
        <v>0</v>
      </c>
      <c r="I10377" s="9">
        <f t="shared" si="4125"/>
        <v>0</v>
      </c>
      <c r="J10377" s="9">
        <f t="shared" si="4114"/>
        <v>0</v>
      </c>
      <c r="K10377" s="467">
        <f t="shared" si="4114"/>
        <v>0</v>
      </c>
      <c r="L10377" s="9">
        <f t="shared" si="4126"/>
        <v>0</v>
      </c>
      <c r="M10377" s="9">
        <f t="shared" ref="M10377:N10377" si="4140">SUM(M10640,M10903,M11166,M11429)</f>
        <v>0</v>
      </c>
      <c r="N10377" s="467">
        <f t="shared" si="4140"/>
        <v>0</v>
      </c>
    </row>
    <row r="10378" spans="1:14" customFormat="1" ht="45.75" hidden="1" customHeight="1" thickBot="1" x14ac:dyDescent="0.3">
      <c r="A10378" s="1" t="s">
        <v>0</v>
      </c>
      <c r="B10378" s="5" t="s">
        <v>113</v>
      </c>
      <c r="C10378" s="9">
        <f t="shared" si="4122"/>
        <v>0</v>
      </c>
      <c r="D10378" s="9">
        <f t="shared" si="4128"/>
        <v>0</v>
      </c>
      <c r="E10378" s="9">
        <f t="shared" si="4128"/>
        <v>0</v>
      </c>
      <c r="F10378" s="9">
        <f t="shared" si="4123"/>
        <v>50</v>
      </c>
      <c r="G10378" s="9">
        <f t="shared" ref="G10378:H10378" si="4141">SUM(G10641,G10904,G11167,G11430)</f>
        <v>50</v>
      </c>
      <c r="H10378" s="467">
        <f t="shared" si="4141"/>
        <v>0</v>
      </c>
      <c r="I10378" s="9">
        <f t="shared" si="4125"/>
        <v>75</v>
      </c>
      <c r="J10378" s="9">
        <f t="shared" si="4114"/>
        <v>75</v>
      </c>
      <c r="K10378" s="467">
        <f t="shared" si="4114"/>
        <v>0</v>
      </c>
      <c r="L10378" s="9">
        <f t="shared" si="4126"/>
        <v>0</v>
      </c>
      <c r="M10378" s="9">
        <f t="shared" ref="M10378:N10378" si="4142">SUM(M10641,M10904,M11167,M11430)</f>
        <v>0</v>
      </c>
      <c r="N10378" s="467">
        <f t="shared" si="4142"/>
        <v>0</v>
      </c>
    </row>
    <row r="10379" spans="1:14" customFormat="1" ht="75.75" hidden="1" customHeight="1" thickBot="1" x14ac:dyDescent="0.3">
      <c r="A10379" s="1" t="s">
        <v>0</v>
      </c>
      <c r="B10379" s="6" t="s">
        <v>114</v>
      </c>
      <c r="C10379" s="9">
        <f t="shared" si="4122"/>
        <v>0</v>
      </c>
      <c r="D10379" s="9">
        <f t="shared" si="4128"/>
        <v>0</v>
      </c>
      <c r="E10379" s="9">
        <f t="shared" si="4128"/>
        <v>0</v>
      </c>
      <c r="F10379" s="9">
        <f t="shared" si="4123"/>
        <v>50</v>
      </c>
      <c r="G10379" s="9">
        <f t="shared" ref="G10379:H10379" si="4143">SUM(G10642,G10905,G11168,G11431)</f>
        <v>50</v>
      </c>
      <c r="H10379" s="467">
        <f t="shared" si="4143"/>
        <v>0</v>
      </c>
      <c r="I10379" s="9">
        <f t="shared" si="4125"/>
        <v>75</v>
      </c>
      <c r="J10379" s="9">
        <f t="shared" si="4114"/>
        <v>75</v>
      </c>
      <c r="K10379" s="467">
        <f t="shared" si="4114"/>
        <v>0</v>
      </c>
      <c r="L10379" s="9">
        <f t="shared" si="4126"/>
        <v>0</v>
      </c>
      <c r="M10379" s="9">
        <f t="shared" ref="M10379:N10379" si="4144">SUM(M10642,M10905,M11168,M11431)</f>
        <v>0</v>
      </c>
      <c r="N10379" s="467">
        <f t="shared" si="4144"/>
        <v>0</v>
      </c>
    </row>
    <row r="10380" spans="1:14" customFormat="1" ht="15.75" hidden="1" customHeight="1" thickBot="1" x14ac:dyDescent="0.3">
      <c r="A10380" s="1" t="s">
        <v>0</v>
      </c>
      <c r="B10380" s="7" t="s">
        <v>100</v>
      </c>
      <c r="C10380" s="9">
        <f t="shared" si="4122"/>
        <v>0</v>
      </c>
      <c r="D10380" s="9">
        <f t="shared" si="4128"/>
        <v>0</v>
      </c>
      <c r="E10380" s="9">
        <f t="shared" si="4128"/>
        <v>0</v>
      </c>
      <c r="F10380" s="9">
        <f t="shared" si="4123"/>
        <v>50</v>
      </c>
      <c r="G10380" s="9">
        <f t="shared" ref="G10380:H10380" si="4145">SUM(G10643,G10906,G11169,G11432)</f>
        <v>50</v>
      </c>
      <c r="H10380" s="467">
        <f t="shared" si="4145"/>
        <v>0</v>
      </c>
      <c r="I10380" s="9">
        <f t="shared" si="4125"/>
        <v>75</v>
      </c>
      <c r="J10380" s="9">
        <f t="shared" si="4114"/>
        <v>75</v>
      </c>
      <c r="K10380" s="467">
        <f t="shared" si="4114"/>
        <v>0</v>
      </c>
      <c r="L10380" s="9">
        <f t="shared" si="4126"/>
        <v>0</v>
      </c>
      <c r="M10380" s="9">
        <f t="shared" ref="M10380:N10380" si="4146">SUM(M10643,M10906,M11169,M11432)</f>
        <v>0</v>
      </c>
      <c r="N10380" s="467">
        <f t="shared" si="4146"/>
        <v>0</v>
      </c>
    </row>
    <row r="10381" spans="1:14" customFormat="1" ht="30.75" hidden="1" customHeight="1" thickBot="1" x14ac:dyDescent="0.3">
      <c r="A10381" s="1" t="s">
        <v>0</v>
      </c>
      <c r="B10381" s="8" t="s">
        <v>115</v>
      </c>
      <c r="C10381" s="9">
        <f t="shared" si="4122"/>
        <v>0</v>
      </c>
      <c r="D10381" s="9">
        <f t="shared" si="4128"/>
        <v>0</v>
      </c>
      <c r="E10381" s="9">
        <f t="shared" si="4128"/>
        <v>0</v>
      </c>
      <c r="F10381" s="9">
        <f t="shared" si="4123"/>
        <v>0</v>
      </c>
      <c r="G10381" s="9">
        <f t="shared" ref="G10381:H10381" si="4147">SUM(G10644,G10907,G11170,G11433)</f>
        <v>0</v>
      </c>
      <c r="H10381" s="467">
        <f t="shared" si="4147"/>
        <v>0</v>
      </c>
      <c r="I10381" s="9">
        <f t="shared" si="4125"/>
        <v>0</v>
      </c>
      <c r="J10381" s="9">
        <f t="shared" si="4114"/>
        <v>0</v>
      </c>
      <c r="K10381" s="467">
        <f t="shared" si="4114"/>
        <v>0</v>
      </c>
      <c r="L10381" s="9">
        <f t="shared" si="4126"/>
        <v>0</v>
      </c>
      <c r="M10381" s="9">
        <f t="shared" ref="M10381:N10381" si="4148">SUM(M10644,M10907,M11170,M11433)</f>
        <v>0</v>
      </c>
      <c r="N10381" s="467">
        <f t="shared" si="4148"/>
        <v>0</v>
      </c>
    </row>
    <row r="10382" spans="1:14" customFormat="1" ht="30.75" hidden="1" customHeight="1" thickBot="1" x14ac:dyDescent="0.3">
      <c r="A10382" s="1" t="s">
        <v>0</v>
      </c>
      <c r="B10382" s="8" t="s">
        <v>116</v>
      </c>
      <c r="C10382" s="9">
        <f t="shared" si="4122"/>
        <v>0</v>
      </c>
      <c r="D10382" s="9">
        <f t="shared" si="4128"/>
        <v>0</v>
      </c>
      <c r="E10382" s="9">
        <f t="shared" si="4128"/>
        <v>0</v>
      </c>
      <c r="F10382" s="9">
        <f t="shared" si="4123"/>
        <v>0</v>
      </c>
      <c r="G10382" s="9">
        <f t="shared" ref="G10382:H10382" si="4149">SUM(G10645,G10908,G11171,G11434)</f>
        <v>0</v>
      </c>
      <c r="H10382" s="467">
        <f t="shared" si="4149"/>
        <v>0</v>
      </c>
      <c r="I10382" s="9">
        <f t="shared" si="4125"/>
        <v>0</v>
      </c>
      <c r="J10382" s="9">
        <f t="shared" si="4114"/>
        <v>0</v>
      </c>
      <c r="K10382" s="467">
        <f t="shared" si="4114"/>
        <v>0</v>
      </c>
      <c r="L10382" s="9">
        <f t="shared" si="4126"/>
        <v>0</v>
      </c>
      <c r="M10382" s="9">
        <f t="shared" ref="M10382:N10382" si="4150">SUM(M10645,M10908,M11171,M11434)</f>
        <v>0</v>
      </c>
      <c r="N10382" s="467">
        <f t="shared" si="4150"/>
        <v>0</v>
      </c>
    </row>
    <row r="10383" spans="1:14" customFormat="1" ht="30.75" hidden="1" customHeight="1" thickBot="1" x14ac:dyDescent="0.3">
      <c r="A10383" s="1" t="s">
        <v>0</v>
      </c>
      <c r="B10383" s="8" t="s">
        <v>109</v>
      </c>
      <c r="C10383" s="9">
        <f t="shared" si="4122"/>
        <v>0</v>
      </c>
      <c r="D10383" s="9">
        <f t="shared" si="4128"/>
        <v>0</v>
      </c>
      <c r="E10383" s="9">
        <f t="shared" si="4128"/>
        <v>0</v>
      </c>
      <c r="F10383" s="9">
        <f t="shared" si="4123"/>
        <v>0</v>
      </c>
      <c r="G10383" s="9">
        <f t="shared" ref="G10383:H10383" si="4151">SUM(G10646,G10909,G11172,G11435)</f>
        <v>0</v>
      </c>
      <c r="H10383" s="467">
        <f t="shared" si="4151"/>
        <v>0</v>
      </c>
      <c r="I10383" s="9">
        <f t="shared" si="4125"/>
        <v>0</v>
      </c>
      <c r="J10383" s="9">
        <f t="shared" ref="J10383:K10398" si="4152">SUM(J10646,J10909,J11172,J11435)</f>
        <v>0</v>
      </c>
      <c r="K10383" s="467">
        <f t="shared" si="4152"/>
        <v>0</v>
      </c>
      <c r="L10383" s="9">
        <f t="shared" si="4126"/>
        <v>0</v>
      </c>
      <c r="M10383" s="9">
        <f t="shared" ref="M10383:N10383" si="4153">SUM(M10646,M10909,M11172,M11435)</f>
        <v>0</v>
      </c>
      <c r="N10383" s="467">
        <f t="shared" si="4153"/>
        <v>0</v>
      </c>
    </row>
    <row r="10384" spans="1:14" customFormat="1" ht="15.75" hidden="1" customHeight="1" thickBot="1" x14ac:dyDescent="0.3">
      <c r="A10384" s="1" t="s">
        <v>0</v>
      </c>
      <c r="B10384" s="8" t="s">
        <v>110</v>
      </c>
      <c r="C10384" s="9">
        <f t="shared" si="4122"/>
        <v>0</v>
      </c>
      <c r="D10384" s="9">
        <f t="shared" si="4128"/>
        <v>0</v>
      </c>
      <c r="E10384" s="9">
        <f t="shared" si="4128"/>
        <v>0</v>
      </c>
      <c r="F10384" s="9">
        <f t="shared" si="4123"/>
        <v>0</v>
      </c>
      <c r="G10384" s="9">
        <f t="shared" ref="G10384:H10384" si="4154">SUM(G10647,G10910,G11173,G11436)</f>
        <v>0</v>
      </c>
      <c r="H10384" s="467">
        <f t="shared" si="4154"/>
        <v>0</v>
      </c>
      <c r="I10384" s="9">
        <f t="shared" si="4125"/>
        <v>0</v>
      </c>
      <c r="J10384" s="9">
        <f t="shared" si="4152"/>
        <v>0</v>
      </c>
      <c r="K10384" s="467">
        <f t="shared" si="4152"/>
        <v>0</v>
      </c>
      <c r="L10384" s="9">
        <f t="shared" si="4126"/>
        <v>0</v>
      </c>
      <c r="M10384" s="9">
        <f t="shared" ref="M10384:N10384" si="4155">SUM(M10647,M10910,M11173,M11436)</f>
        <v>0</v>
      </c>
      <c r="N10384" s="467">
        <f t="shared" si="4155"/>
        <v>0</v>
      </c>
    </row>
    <row r="10385" spans="1:14" customFormat="1" ht="15.75" hidden="1" customHeight="1" thickBot="1" x14ac:dyDescent="0.3">
      <c r="A10385" s="1" t="s">
        <v>0</v>
      </c>
      <c r="B10385" s="7" t="s">
        <v>101</v>
      </c>
      <c r="C10385" s="9">
        <f t="shared" si="4122"/>
        <v>0</v>
      </c>
      <c r="D10385" s="9">
        <f t="shared" si="4128"/>
        <v>0</v>
      </c>
      <c r="E10385" s="9">
        <f t="shared" si="4128"/>
        <v>0</v>
      </c>
      <c r="F10385" s="9">
        <f t="shared" si="4123"/>
        <v>0</v>
      </c>
      <c r="G10385" s="9">
        <f t="shared" ref="G10385:H10385" si="4156">SUM(G10648,G10911,G11174,G11437)</f>
        <v>0</v>
      </c>
      <c r="H10385" s="467">
        <f t="shared" si="4156"/>
        <v>0</v>
      </c>
      <c r="I10385" s="9">
        <f t="shared" si="4125"/>
        <v>0</v>
      </c>
      <c r="J10385" s="9">
        <f t="shared" si="4152"/>
        <v>0</v>
      </c>
      <c r="K10385" s="467">
        <f t="shared" si="4152"/>
        <v>0</v>
      </c>
      <c r="L10385" s="9">
        <f t="shared" si="4126"/>
        <v>0</v>
      </c>
      <c r="M10385" s="9">
        <f t="shared" ref="M10385:N10385" si="4157">SUM(M10648,M10911,M11174,M11437)</f>
        <v>0</v>
      </c>
      <c r="N10385" s="467">
        <f t="shared" si="4157"/>
        <v>0</v>
      </c>
    </row>
    <row r="10386" spans="1:14" customFormat="1" ht="30.75" hidden="1" customHeight="1" thickBot="1" x14ac:dyDescent="0.3">
      <c r="A10386" s="1" t="s">
        <v>0</v>
      </c>
      <c r="B10386" s="8" t="s">
        <v>109</v>
      </c>
      <c r="C10386" s="9">
        <f t="shared" si="4122"/>
        <v>0</v>
      </c>
      <c r="D10386" s="9">
        <f t="shared" si="4128"/>
        <v>0</v>
      </c>
      <c r="E10386" s="9">
        <f t="shared" si="4128"/>
        <v>0</v>
      </c>
      <c r="F10386" s="9">
        <f t="shared" si="4123"/>
        <v>0</v>
      </c>
      <c r="G10386" s="9">
        <f t="shared" ref="G10386:H10386" si="4158">SUM(G10649,G10912,G11175,G11438)</f>
        <v>0</v>
      </c>
      <c r="H10386" s="467">
        <f t="shared" si="4158"/>
        <v>0</v>
      </c>
      <c r="I10386" s="9">
        <f t="shared" si="4125"/>
        <v>0</v>
      </c>
      <c r="J10386" s="9">
        <f t="shared" si="4152"/>
        <v>0</v>
      </c>
      <c r="K10386" s="467">
        <f t="shared" si="4152"/>
        <v>0</v>
      </c>
      <c r="L10386" s="9">
        <f t="shared" si="4126"/>
        <v>0</v>
      </c>
      <c r="M10386" s="9">
        <f t="shared" ref="M10386:N10386" si="4159">SUM(M10649,M10912,M11175,M11438)</f>
        <v>0</v>
      </c>
      <c r="N10386" s="467">
        <f t="shared" si="4159"/>
        <v>0</v>
      </c>
    </row>
    <row r="10387" spans="1:14" customFormat="1" ht="30.75" hidden="1" customHeight="1" thickBot="1" x14ac:dyDescent="0.3">
      <c r="A10387" s="1" t="s">
        <v>0</v>
      </c>
      <c r="B10387" s="8" t="s">
        <v>111</v>
      </c>
      <c r="C10387" s="9">
        <f t="shared" si="4122"/>
        <v>0</v>
      </c>
      <c r="D10387" s="9">
        <f t="shared" si="4128"/>
        <v>0</v>
      </c>
      <c r="E10387" s="9">
        <f t="shared" si="4128"/>
        <v>0</v>
      </c>
      <c r="F10387" s="9">
        <f t="shared" si="4123"/>
        <v>0</v>
      </c>
      <c r="G10387" s="9">
        <f t="shared" ref="G10387:H10387" si="4160">SUM(G10650,G10913,G11176,G11439)</f>
        <v>0</v>
      </c>
      <c r="H10387" s="467">
        <f t="shared" si="4160"/>
        <v>0</v>
      </c>
      <c r="I10387" s="9">
        <f t="shared" si="4125"/>
        <v>0</v>
      </c>
      <c r="J10387" s="9">
        <f t="shared" si="4152"/>
        <v>0</v>
      </c>
      <c r="K10387" s="467">
        <f t="shared" si="4152"/>
        <v>0</v>
      </c>
      <c r="L10387" s="9">
        <f t="shared" si="4126"/>
        <v>0</v>
      </c>
      <c r="M10387" s="9">
        <f t="shared" ref="M10387:N10387" si="4161">SUM(M10650,M10913,M11176,M11439)</f>
        <v>0</v>
      </c>
      <c r="N10387" s="467">
        <f t="shared" si="4161"/>
        <v>0</v>
      </c>
    </row>
    <row r="10388" spans="1:14" customFormat="1" ht="15.75" hidden="1" customHeight="1" thickBot="1" x14ac:dyDescent="0.3">
      <c r="A10388" s="1" t="s">
        <v>0</v>
      </c>
      <c r="B10388" s="8" t="s">
        <v>110</v>
      </c>
      <c r="C10388" s="9">
        <f t="shared" si="4122"/>
        <v>0</v>
      </c>
      <c r="D10388" s="9">
        <f t="shared" ref="D10388:E10403" si="4162">SUM(D10651,D10914,D11177,D11440)</f>
        <v>0</v>
      </c>
      <c r="E10388" s="9">
        <f t="shared" si="4162"/>
        <v>0</v>
      </c>
      <c r="F10388" s="9">
        <f t="shared" si="4123"/>
        <v>0</v>
      </c>
      <c r="G10388" s="9">
        <f t="shared" ref="G10388:H10388" si="4163">SUM(G10651,G10914,G11177,G11440)</f>
        <v>0</v>
      </c>
      <c r="H10388" s="467">
        <f t="shared" si="4163"/>
        <v>0</v>
      </c>
      <c r="I10388" s="9">
        <f t="shared" si="4125"/>
        <v>0</v>
      </c>
      <c r="J10388" s="9">
        <f t="shared" si="4152"/>
        <v>0</v>
      </c>
      <c r="K10388" s="467">
        <f t="shared" si="4152"/>
        <v>0</v>
      </c>
      <c r="L10388" s="9">
        <f t="shared" si="4126"/>
        <v>0</v>
      </c>
      <c r="M10388" s="9">
        <f t="shared" ref="M10388:N10388" si="4164">SUM(M10651,M10914,M11177,M11440)</f>
        <v>0</v>
      </c>
      <c r="N10388" s="467">
        <f t="shared" si="4164"/>
        <v>0</v>
      </c>
    </row>
    <row r="10389" spans="1:14" customFormat="1" ht="45.75" hidden="1" customHeight="1" thickBot="1" x14ac:dyDescent="0.3">
      <c r="A10389" s="1" t="s">
        <v>0</v>
      </c>
      <c r="B10389" s="6" t="s">
        <v>117</v>
      </c>
      <c r="C10389" s="9">
        <f t="shared" si="4122"/>
        <v>0</v>
      </c>
      <c r="D10389" s="9">
        <f t="shared" si="4162"/>
        <v>0</v>
      </c>
      <c r="E10389" s="9">
        <f t="shared" si="4162"/>
        <v>0</v>
      </c>
      <c r="F10389" s="9">
        <f t="shared" si="4123"/>
        <v>0</v>
      </c>
      <c r="G10389" s="9">
        <f t="shared" ref="G10389:H10389" si="4165">SUM(G10652,G10915,G11178,G11441)</f>
        <v>0</v>
      </c>
      <c r="H10389" s="467">
        <f t="shared" si="4165"/>
        <v>0</v>
      </c>
      <c r="I10389" s="9">
        <f t="shared" si="4125"/>
        <v>0</v>
      </c>
      <c r="J10389" s="9">
        <f t="shared" si="4152"/>
        <v>0</v>
      </c>
      <c r="K10389" s="467">
        <f t="shared" si="4152"/>
        <v>0</v>
      </c>
      <c r="L10389" s="9">
        <f t="shared" si="4126"/>
        <v>0</v>
      </c>
      <c r="M10389" s="9">
        <f t="shared" ref="M10389:N10389" si="4166">SUM(M10652,M10915,M11178,M11441)</f>
        <v>0</v>
      </c>
      <c r="N10389" s="467">
        <f t="shared" si="4166"/>
        <v>0</v>
      </c>
    </row>
    <row r="10390" spans="1:14" customFormat="1" ht="15.75" hidden="1" customHeight="1" thickBot="1" x14ac:dyDescent="0.3">
      <c r="A10390" s="1" t="s">
        <v>0</v>
      </c>
      <c r="B10390" s="7" t="s">
        <v>100</v>
      </c>
      <c r="C10390" s="9">
        <f t="shared" si="4122"/>
        <v>0</v>
      </c>
      <c r="D10390" s="9">
        <f t="shared" si="4162"/>
        <v>0</v>
      </c>
      <c r="E10390" s="9">
        <f t="shared" si="4162"/>
        <v>0</v>
      </c>
      <c r="F10390" s="9">
        <f t="shared" si="4123"/>
        <v>0</v>
      </c>
      <c r="G10390" s="9">
        <f t="shared" ref="G10390:H10390" si="4167">SUM(G10653,G10916,G11179,G11442)</f>
        <v>0</v>
      </c>
      <c r="H10390" s="467">
        <f t="shared" si="4167"/>
        <v>0</v>
      </c>
      <c r="I10390" s="9">
        <f t="shared" si="4125"/>
        <v>0</v>
      </c>
      <c r="J10390" s="9">
        <f t="shared" si="4152"/>
        <v>0</v>
      </c>
      <c r="K10390" s="467">
        <f t="shared" si="4152"/>
        <v>0</v>
      </c>
      <c r="L10390" s="9">
        <f t="shared" si="4126"/>
        <v>0</v>
      </c>
      <c r="M10390" s="9">
        <f t="shared" ref="M10390:N10390" si="4168">SUM(M10653,M10916,M11179,M11442)</f>
        <v>0</v>
      </c>
      <c r="N10390" s="467">
        <f t="shared" si="4168"/>
        <v>0</v>
      </c>
    </row>
    <row r="10391" spans="1:14" customFormat="1" ht="9" hidden="1" customHeight="1" x14ac:dyDescent="0.25">
      <c r="A10391" s="133" t="s">
        <v>0</v>
      </c>
      <c r="B10391" s="138" t="s">
        <v>101</v>
      </c>
      <c r="C10391" s="135">
        <f t="shared" si="4122"/>
        <v>0</v>
      </c>
      <c r="D10391" s="135">
        <f t="shared" si="4162"/>
        <v>0</v>
      </c>
      <c r="E10391" s="135">
        <f t="shared" si="4162"/>
        <v>0</v>
      </c>
      <c r="F10391" s="135">
        <f t="shared" si="4123"/>
        <v>0</v>
      </c>
      <c r="G10391" s="135">
        <f t="shared" ref="G10391:H10391" si="4169">SUM(G10654,G10917,G11180,G11443)</f>
        <v>0</v>
      </c>
      <c r="H10391" s="476">
        <f t="shared" si="4169"/>
        <v>0</v>
      </c>
      <c r="I10391" s="135">
        <f t="shared" si="4125"/>
        <v>0</v>
      </c>
      <c r="J10391" s="135">
        <f t="shared" si="4152"/>
        <v>0</v>
      </c>
      <c r="K10391" s="476">
        <f t="shared" si="4152"/>
        <v>0</v>
      </c>
      <c r="L10391" s="135">
        <f t="shared" si="4126"/>
        <v>0</v>
      </c>
      <c r="M10391" s="135">
        <f t="shared" ref="M10391:N10391" si="4170">SUM(M10654,M10917,M11180,M11443)</f>
        <v>0</v>
      </c>
      <c r="N10391" s="476">
        <f t="shared" si="4170"/>
        <v>0</v>
      </c>
    </row>
    <row r="10392" spans="1:14" s="333" customFormat="1" ht="28.5" customHeight="1" x14ac:dyDescent="0.2">
      <c r="A10392" s="334" t="s">
        <v>0</v>
      </c>
      <c r="B10392" s="339" t="s">
        <v>118</v>
      </c>
      <c r="C10392" s="338">
        <f t="shared" si="4122"/>
        <v>0.41</v>
      </c>
      <c r="D10392" s="338">
        <f>D10396</f>
        <v>0.41</v>
      </c>
      <c r="E10392" s="338">
        <f t="shared" si="4162"/>
        <v>0</v>
      </c>
      <c r="F10392" s="338">
        <f t="shared" si="4123"/>
        <v>0</v>
      </c>
      <c r="G10392" s="338">
        <f t="shared" ref="G10392:H10392" si="4171">SUM(G10655,G10918,G11181,G11444)</f>
        <v>0</v>
      </c>
      <c r="H10392" s="483">
        <f t="shared" si="4171"/>
        <v>0</v>
      </c>
      <c r="I10392" s="338">
        <f t="shared" si="4125"/>
        <v>0</v>
      </c>
      <c r="J10392" s="338">
        <f t="shared" si="4152"/>
        <v>0</v>
      </c>
      <c r="K10392" s="483">
        <f t="shared" si="4152"/>
        <v>0</v>
      </c>
      <c r="L10392" s="338">
        <f t="shared" si="4126"/>
        <v>0</v>
      </c>
      <c r="M10392" s="338">
        <f t="shared" ref="M10392:N10392" si="4172">SUM(M10655,M10918,M11181,M11444)</f>
        <v>0</v>
      </c>
      <c r="N10392" s="483">
        <f t="shared" si="4172"/>
        <v>0</v>
      </c>
    </row>
    <row r="10393" spans="1:14" customFormat="1" ht="23.25" hidden="1" customHeight="1" thickBot="1" x14ac:dyDescent="0.3">
      <c r="A10393" s="140" t="s">
        <v>0</v>
      </c>
      <c r="B10393" s="147" t="s">
        <v>119</v>
      </c>
      <c r="C10393" s="142">
        <f t="shared" si="4122"/>
        <v>0</v>
      </c>
      <c r="D10393" s="142">
        <f t="shared" si="4162"/>
        <v>0</v>
      </c>
      <c r="E10393" s="142">
        <f t="shared" si="4162"/>
        <v>0</v>
      </c>
      <c r="F10393" s="142">
        <f t="shared" si="4123"/>
        <v>0</v>
      </c>
      <c r="G10393" s="142">
        <f t="shared" ref="G10393:H10393" si="4173">SUM(G10656,G10919,G11182,G11445)</f>
        <v>0</v>
      </c>
      <c r="H10393" s="477">
        <f t="shared" si="4173"/>
        <v>0</v>
      </c>
      <c r="I10393" s="142">
        <f t="shared" si="4125"/>
        <v>0</v>
      </c>
      <c r="J10393" s="142">
        <f t="shared" si="4152"/>
        <v>0</v>
      </c>
      <c r="K10393" s="477">
        <f t="shared" si="4152"/>
        <v>0</v>
      </c>
      <c r="L10393" s="142">
        <f t="shared" si="4126"/>
        <v>0</v>
      </c>
      <c r="M10393" s="142">
        <f t="shared" ref="M10393:N10393" si="4174">SUM(M10656,M10919,M11182,M11445)</f>
        <v>0</v>
      </c>
      <c r="N10393" s="477">
        <f t="shared" si="4174"/>
        <v>0</v>
      </c>
    </row>
    <row r="10394" spans="1:14" customFormat="1" ht="24" hidden="1" customHeight="1" thickTop="1" thickBot="1" x14ac:dyDescent="0.3">
      <c r="A10394" s="1" t="s">
        <v>0</v>
      </c>
      <c r="B10394" s="5" t="s">
        <v>120</v>
      </c>
      <c r="C10394" s="9">
        <f t="shared" si="4122"/>
        <v>0</v>
      </c>
      <c r="D10394" s="9">
        <f t="shared" si="4162"/>
        <v>0</v>
      </c>
      <c r="E10394" s="9">
        <f t="shared" si="4162"/>
        <v>0</v>
      </c>
      <c r="F10394" s="9">
        <f t="shared" si="4123"/>
        <v>0</v>
      </c>
      <c r="G10394" s="9">
        <f t="shared" ref="G10394:H10394" si="4175">SUM(G10657,G10920,G11183,G11446)</f>
        <v>0</v>
      </c>
      <c r="H10394" s="467">
        <f t="shared" si="4175"/>
        <v>0</v>
      </c>
      <c r="I10394" s="9">
        <f t="shared" si="4125"/>
        <v>0</v>
      </c>
      <c r="J10394" s="9">
        <f t="shared" si="4152"/>
        <v>0</v>
      </c>
      <c r="K10394" s="467">
        <f t="shared" si="4152"/>
        <v>0</v>
      </c>
      <c r="L10394" s="9">
        <f t="shared" si="4126"/>
        <v>0</v>
      </c>
      <c r="M10394" s="9">
        <f t="shared" ref="M10394:N10394" si="4176">SUM(M10657,M10920,M11183,M11446)</f>
        <v>0</v>
      </c>
      <c r="N10394" s="467">
        <f t="shared" si="4176"/>
        <v>0</v>
      </c>
    </row>
    <row r="10395" spans="1:14" customFormat="1" ht="25.5" hidden="1" customHeight="1" thickTop="1" thickBot="1" x14ac:dyDescent="0.3">
      <c r="A10395" s="133" t="s">
        <v>0</v>
      </c>
      <c r="B10395" s="136" t="s">
        <v>121</v>
      </c>
      <c r="C10395" s="135">
        <f t="shared" si="4122"/>
        <v>0</v>
      </c>
      <c r="D10395" s="135">
        <f t="shared" si="4162"/>
        <v>0</v>
      </c>
      <c r="E10395" s="135">
        <f t="shared" si="4162"/>
        <v>0</v>
      </c>
      <c r="F10395" s="135">
        <f t="shared" si="4123"/>
        <v>0</v>
      </c>
      <c r="G10395" s="135">
        <f t="shared" ref="G10395:H10395" si="4177">SUM(G10658,G10921,G11184,G11447)</f>
        <v>0</v>
      </c>
      <c r="H10395" s="476">
        <f t="shared" si="4177"/>
        <v>0</v>
      </c>
      <c r="I10395" s="135">
        <f t="shared" si="4125"/>
        <v>0</v>
      </c>
      <c r="J10395" s="135">
        <f t="shared" si="4152"/>
        <v>0</v>
      </c>
      <c r="K10395" s="476">
        <f t="shared" si="4152"/>
        <v>0</v>
      </c>
      <c r="L10395" s="135">
        <f t="shared" si="4126"/>
        <v>0</v>
      </c>
      <c r="M10395" s="135">
        <f t="shared" ref="M10395:N10395" si="4178">SUM(M10658,M10921,M11184,M11447)</f>
        <v>0</v>
      </c>
      <c r="N10395" s="476">
        <f t="shared" si="4178"/>
        <v>0</v>
      </c>
    </row>
    <row r="10396" spans="1:14" customFormat="1" ht="25.5" customHeight="1" x14ac:dyDescent="0.25">
      <c r="A10396" s="151" t="s">
        <v>0</v>
      </c>
      <c r="B10396" s="157" t="s">
        <v>122</v>
      </c>
      <c r="C10396" s="155">
        <f t="shared" si="4122"/>
        <v>0.41</v>
      </c>
      <c r="D10396" s="155">
        <f>D10400</f>
        <v>0.41</v>
      </c>
      <c r="E10396" s="155">
        <f t="shared" si="4162"/>
        <v>0</v>
      </c>
      <c r="F10396" s="155">
        <f t="shared" si="4123"/>
        <v>0</v>
      </c>
      <c r="G10396" s="155">
        <f t="shared" ref="G10396:H10396" si="4179">SUM(G10659,G10922,G11185,G11448)</f>
        <v>0</v>
      </c>
      <c r="H10396" s="505">
        <f t="shared" si="4179"/>
        <v>0</v>
      </c>
      <c r="I10396" s="155">
        <f t="shared" si="4125"/>
        <v>0</v>
      </c>
      <c r="J10396" s="155">
        <f t="shared" si="4152"/>
        <v>0</v>
      </c>
      <c r="K10396" s="505">
        <f t="shared" si="4152"/>
        <v>0</v>
      </c>
      <c r="L10396" s="155">
        <f t="shared" si="4126"/>
        <v>0</v>
      </c>
      <c r="M10396" s="155">
        <f t="shared" ref="M10396:N10396" si="4180">SUM(M10659,M10922,M11185,M11448)</f>
        <v>0</v>
      </c>
      <c r="N10396" s="505">
        <f t="shared" si="4180"/>
        <v>0</v>
      </c>
    </row>
    <row r="10397" spans="1:14" customFormat="1" ht="26.25" hidden="1" customHeight="1" thickTop="1" thickBot="1" x14ac:dyDescent="0.3">
      <c r="A10397" s="151" t="s">
        <v>0</v>
      </c>
      <c r="B10397" s="158" t="s">
        <v>120</v>
      </c>
      <c r="C10397" s="155">
        <f t="shared" si="4122"/>
        <v>0</v>
      </c>
      <c r="D10397" s="155">
        <f t="shared" si="4162"/>
        <v>0</v>
      </c>
      <c r="E10397" s="155">
        <f t="shared" si="4162"/>
        <v>0</v>
      </c>
      <c r="F10397" s="155">
        <f t="shared" si="4123"/>
        <v>0</v>
      </c>
      <c r="G10397" s="155">
        <f t="shared" ref="G10397:H10397" si="4181">SUM(G10660,G10923,G11186,G11449)</f>
        <v>0</v>
      </c>
      <c r="H10397" s="505">
        <f t="shared" si="4181"/>
        <v>0</v>
      </c>
      <c r="I10397" s="155">
        <f t="shared" si="4125"/>
        <v>0</v>
      </c>
      <c r="J10397" s="155">
        <f t="shared" si="4152"/>
        <v>0</v>
      </c>
      <c r="K10397" s="505">
        <f t="shared" si="4152"/>
        <v>0</v>
      </c>
      <c r="L10397" s="155">
        <f t="shared" si="4126"/>
        <v>0</v>
      </c>
      <c r="M10397" s="155">
        <f t="shared" ref="M10397:N10397" si="4182">SUM(M10660,M10923,M11186,M11449)</f>
        <v>0</v>
      </c>
      <c r="N10397" s="505">
        <f t="shared" si="4182"/>
        <v>0</v>
      </c>
    </row>
    <row r="10398" spans="1:14" customFormat="1" ht="17.25" hidden="1" customHeight="1" thickTop="1" thickBot="1" x14ac:dyDescent="0.3">
      <c r="A10398" s="151" t="s">
        <v>0</v>
      </c>
      <c r="B10398" s="158" t="s">
        <v>121</v>
      </c>
      <c r="C10398" s="155">
        <f t="shared" si="4122"/>
        <v>0</v>
      </c>
      <c r="D10398" s="155">
        <f t="shared" si="4162"/>
        <v>0</v>
      </c>
      <c r="E10398" s="155">
        <f t="shared" si="4162"/>
        <v>0</v>
      </c>
      <c r="F10398" s="155">
        <f t="shared" si="4123"/>
        <v>0</v>
      </c>
      <c r="G10398" s="155">
        <f t="shared" ref="G10398:H10398" si="4183">SUM(G10661,G10924,G11187,G11450)</f>
        <v>0</v>
      </c>
      <c r="H10398" s="505">
        <f t="shared" si="4183"/>
        <v>0</v>
      </c>
      <c r="I10398" s="155">
        <f t="shared" si="4125"/>
        <v>0</v>
      </c>
      <c r="J10398" s="155">
        <f t="shared" si="4152"/>
        <v>0</v>
      </c>
      <c r="K10398" s="505">
        <f t="shared" si="4152"/>
        <v>0</v>
      </c>
      <c r="L10398" s="155">
        <f t="shared" si="4126"/>
        <v>0</v>
      </c>
      <c r="M10398" s="155">
        <f t="shared" ref="M10398:N10398" si="4184">SUM(M10661,M10924,M11187,M11450)</f>
        <v>0</v>
      </c>
      <c r="N10398" s="505">
        <f t="shared" si="4184"/>
        <v>0</v>
      </c>
    </row>
    <row r="10399" spans="1:14" customFormat="1" ht="27.75" hidden="1" customHeight="1" thickTop="1" thickBot="1" x14ac:dyDescent="0.3">
      <c r="A10399" s="151" t="s">
        <v>0</v>
      </c>
      <c r="B10399" s="157" t="s">
        <v>123</v>
      </c>
      <c r="C10399" s="155">
        <f t="shared" si="4122"/>
        <v>0</v>
      </c>
      <c r="D10399" s="155">
        <f t="shared" si="4162"/>
        <v>0</v>
      </c>
      <c r="E10399" s="155">
        <f t="shared" si="4162"/>
        <v>0</v>
      </c>
      <c r="F10399" s="155">
        <f t="shared" si="4123"/>
        <v>0</v>
      </c>
      <c r="G10399" s="155">
        <f t="shared" ref="G10399:H10399" si="4185">SUM(G10662,G10925,G11188,G11451)</f>
        <v>0</v>
      </c>
      <c r="H10399" s="505">
        <f t="shared" si="4185"/>
        <v>0</v>
      </c>
      <c r="I10399" s="155">
        <f t="shared" si="4125"/>
        <v>0</v>
      </c>
      <c r="J10399" s="155">
        <f t="shared" ref="J10399:K10414" si="4186">SUM(J10662,J10925,J11188,J11451)</f>
        <v>0</v>
      </c>
      <c r="K10399" s="505">
        <f t="shared" si="4186"/>
        <v>0</v>
      </c>
      <c r="L10399" s="155">
        <f t="shared" si="4126"/>
        <v>0</v>
      </c>
      <c r="M10399" s="155">
        <f t="shared" ref="M10399:N10399" si="4187">SUM(M10662,M10925,M11188,M11451)</f>
        <v>0</v>
      </c>
      <c r="N10399" s="505">
        <f t="shared" si="4187"/>
        <v>0</v>
      </c>
    </row>
    <row r="10400" spans="1:14" customFormat="1" ht="24.75" customHeight="1" x14ac:dyDescent="0.25">
      <c r="A10400" s="151" t="s">
        <v>0</v>
      </c>
      <c r="B10400" s="158" t="s">
        <v>120</v>
      </c>
      <c r="C10400" s="155">
        <f t="shared" si="4122"/>
        <v>0.41</v>
      </c>
      <c r="D10400" s="155">
        <v>0.41</v>
      </c>
      <c r="E10400" s="155">
        <f t="shared" si="4162"/>
        <v>0</v>
      </c>
      <c r="F10400" s="155">
        <f t="shared" si="4123"/>
        <v>0</v>
      </c>
      <c r="G10400" s="155">
        <f t="shared" ref="G10400:H10400" si="4188">SUM(G10663,G10926,G11189,G11452)</f>
        <v>0</v>
      </c>
      <c r="H10400" s="505">
        <f t="shared" si="4188"/>
        <v>0</v>
      </c>
      <c r="I10400" s="155">
        <f t="shared" si="4125"/>
        <v>0</v>
      </c>
      <c r="J10400" s="155">
        <f t="shared" si="4186"/>
        <v>0</v>
      </c>
      <c r="K10400" s="505">
        <f t="shared" si="4186"/>
        <v>0</v>
      </c>
      <c r="L10400" s="155">
        <f t="shared" si="4126"/>
        <v>0</v>
      </c>
      <c r="M10400" s="155">
        <f t="shared" ref="M10400:N10400" si="4189">SUM(M10663,M10926,M11189,M11452)</f>
        <v>0</v>
      </c>
      <c r="N10400" s="505">
        <f t="shared" si="4189"/>
        <v>0</v>
      </c>
    </row>
    <row r="10401" spans="1:14" customFormat="1" ht="28.5" hidden="1" customHeight="1" thickTop="1" x14ac:dyDescent="0.25">
      <c r="A10401" s="151" t="s">
        <v>0</v>
      </c>
      <c r="B10401" s="158" t="s">
        <v>121</v>
      </c>
      <c r="C10401" s="155">
        <f t="shared" si="4122"/>
        <v>0</v>
      </c>
      <c r="D10401" s="155">
        <f t="shared" si="4162"/>
        <v>0</v>
      </c>
      <c r="E10401" s="155">
        <f t="shared" si="4162"/>
        <v>0</v>
      </c>
      <c r="F10401" s="155">
        <f t="shared" si="4123"/>
        <v>0</v>
      </c>
      <c r="G10401" s="155">
        <f t="shared" ref="G10401:H10401" si="4190">SUM(G10664,G10927,G11190,G11453)</f>
        <v>0</v>
      </c>
      <c r="H10401" s="505">
        <f t="shared" si="4190"/>
        <v>0</v>
      </c>
      <c r="I10401" s="155">
        <f t="shared" si="4125"/>
        <v>0</v>
      </c>
      <c r="J10401" s="155">
        <f t="shared" si="4186"/>
        <v>0</v>
      </c>
      <c r="K10401" s="505">
        <f t="shared" si="4186"/>
        <v>0</v>
      </c>
      <c r="L10401" s="155">
        <f t="shared" si="4126"/>
        <v>0</v>
      </c>
      <c r="M10401" s="155">
        <f t="shared" ref="M10401:N10401" si="4191">SUM(M10664,M10927,M11190,M11453)</f>
        <v>0</v>
      </c>
      <c r="N10401" s="505">
        <f t="shared" si="4191"/>
        <v>0</v>
      </c>
    </row>
    <row r="10402" spans="1:14" s="333" customFormat="1" ht="18" hidden="1" customHeight="1" x14ac:dyDescent="0.2">
      <c r="A10402" s="334" t="s">
        <v>0</v>
      </c>
      <c r="B10402" s="339" t="s">
        <v>124</v>
      </c>
      <c r="C10402" s="338">
        <f t="shared" si="4122"/>
        <v>0</v>
      </c>
      <c r="D10402" s="338">
        <v>0</v>
      </c>
      <c r="E10402" s="338">
        <f t="shared" si="4162"/>
        <v>0</v>
      </c>
      <c r="F10402" s="338">
        <f t="shared" si="4123"/>
        <v>0</v>
      </c>
      <c r="G10402" s="338">
        <v>0</v>
      </c>
      <c r="H10402" s="483">
        <f t="shared" ref="H10402" si="4192">SUM(H10665,H10928,H11191,H11454)</f>
        <v>0</v>
      </c>
      <c r="I10402" s="338">
        <f t="shared" si="4125"/>
        <v>0</v>
      </c>
      <c r="J10402" s="338">
        <v>0</v>
      </c>
      <c r="K10402" s="483">
        <f t="shared" si="4186"/>
        <v>0</v>
      </c>
      <c r="L10402" s="338">
        <f t="shared" si="4126"/>
        <v>0</v>
      </c>
      <c r="M10402" s="338">
        <v>0</v>
      </c>
      <c r="N10402" s="483">
        <f t="shared" ref="N10402" si="4193">SUM(N10665,N10928,N11191,N11454)</f>
        <v>0</v>
      </c>
    </row>
    <row r="10403" spans="1:14" customFormat="1" ht="24.75" hidden="1" customHeight="1" thickBot="1" x14ac:dyDescent="0.3">
      <c r="A10403" s="151" t="s">
        <v>0</v>
      </c>
      <c r="B10403" s="157" t="s">
        <v>125</v>
      </c>
      <c r="C10403" s="155">
        <f t="shared" si="4122"/>
        <v>0</v>
      </c>
      <c r="D10403" s="155">
        <f t="shared" si="4162"/>
        <v>0</v>
      </c>
      <c r="E10403" s="155">
        <f t="shared" si="4162"/>
        <v>0</v>
      </c>
      <c r="F10403" s="155">
        <f t="shared" si="4123"/>
        <v>0</v>
      </c>
      <c r="G10403" s="155">
        <v>0</v>
      </c>
      <c r="H10403" s="505">
        <f t="shared" ref="H10403" si="4194">SUM(H10666,H10929,H11192,H11455)</f>
        <v>0</v>
      </c>
      <c r="I10403" s="155">
        <f t="shared" si="4125"/>
        <v>0</v>
      </c>
      <c r="J10403" s="155">
        <v>0</v>
      </c>
      <c r="K10403" s="505">
        <f t="shared" si="4186"/>
        <v>0</v>
      </c>
      <c r="L10403" s="155">
        <f t="shared" si="4126"/>
        <v>0</v>
      </c>
      <c r="M10403" s="155">
        <v>0</v>
      </c>
      <c r="N10403" s="505">
        <f t="shared" ref="N10403" si="4195">SUM(N10666,N10929,N11192,N11455)</f>
        <v>0</v>
      </c>
    </row>
    <row r="10404" spans="1:14" customFormat="1" ht="23.25" hidden="1" customHeight="1" thickTop="1" thickBot="1" x14ac:dyDescent="0.3">
      <c r="A10404" s="151" t="s">
        <v>0</v>
      </c>
      <c r="B10404" s="157" t="s">
        <v>126</v>
      </c>
      <c r="C10404" s="155">
        <f t="shared" si="4122"/>
        <v>0</v>
      </c>
      <c r="D10404" s="155">
        <v>0</v>
      </c>
      <c r="E10404" s="155">
        <f t="shared" ref="D10404:E10419" si="4196">SUM(E10667,E10930,E11193,E11456)</f>
        <v>0</v>
      </c>
      <c r="F10404" s="155">
        <f t="shared" si="4123"/>
        <v>6.2</v>
      </c>
      <c r="G10404" s="155">
        <f t="shared" ref="G10404:H10404" si="4197">SUM(G10667,G10930,G11193,G11456)</f>
        <v>6.2</v>
      </c>
      <c r="H10404" s="505">
        <f t="shared" si="4197"/>
        <v>0</v>
      </c>
      <c r="I10404" s="155">
        <f t="shared" si="4125"/>
        <v>4.72</v>
      </c>
      <c r="J10404" s="155">
        <f t="shared" si="4186"/>
        <v>4.72</v>
      </c>
      <c r="K10404" s="505">
        <f t="shared" si="4186"/>
        <v>0</v>
      </c>
      <c r="L10404" s="155">
        <f t="shared" si="4126"/>
        <v>0</v>
      </c>
      <c r="M10404" s="155">
        <f t="shared" ref="M10404:N10404" si="4198">SUM(M10667,M10930,M11193,M11456)</f>
        <v>0</v>
      </c>
      <c r="N10404" s="505">
        <f t="shared" si="4198"/>
        <v>0</v>
      </c>
    </row>
    <row r="10405" spans="1:14" customFormat="1" ht="24" hidden="1" customHeight="1" thickTop="1" thickBot="1" x14ac:dyDescent="0.3">
      <c r="A10405" s="151" t="s">
        <v>0</v>
      </c>
      <c r="B10405" s="158" t="s">
        <v>127</v>
      </c>
      <c r="C10405" s="155">
        <f t="shared" si="4122"/>
        <v>0</v>
      </c>
      <c r="D10405" s="155">
        <v>0</v>
      </c>
      <c r="E10405" s="155">
        <f t="shared" si="4196"/>
        <v>0</v>
      </c>
      <c r="F10405" s="155">
        <f t="shared" si="4123"/>
        <v>0</v>
      </c>
      <c r="G10405" s="155">
        <v>0</v>
      </c>
      <c r="H10405" s="505">
        <f t="shared" ref="H10405" si="4199">SUM(H10668,H10931,H11194,H11457)</f>
        <v>0</v>
      </c>
      <c r="I10405" s="155">
        <f t="shared" si="4125"/>
        <v>0</v>
      </c>
      <c r="J10405" s="155">
        <v>0</v>
      </c>
      <c r="K10405" s="505">
        <f t="shared" si="4186"/>
        <v>0</v>
      </c>
      <c r="L10405" s="155">
        <f t="shared" si="4126"/>
        <v>0</v>
      </c>
      <c r="M10405" s="155">
        <v>0</v>
      </c>
      <c r="N10405" s="505">
        <f t="shared" ref="N10405" si="4200">SUM(N10668,N10931,N11194,N11457)</f>
        <v>0</v>
      </c>
    </row>
    <row r="10406" spans="1:14" customFormat="1" ht="31.5" hidden="1" customHeight="1" thickTop="1" thickBot="1" x14ac:dyDescent="0.3">
      <c r="A10406" s="151" t="s">
        <v>0</v>
      </c>
      <c r="B10406" s="159" t="s">
        <v>128</v>
      </c>
      <c r="C10406" s="155">
        <f t="shared" si="4122"/>
        <v>0</v>
      </c>
      <c r="D10406" s="155">
        <f t="shared" si="4196"/>
        <v>0</v>
      </c>
      <c r="E10406" s="155">
        <f t="shared" si="4196"/>
        <v>0</v>
      </c>
      <c r="F10406" s="155">
        <f t="shared" si="4123"/>
        <v>0</v>
      </c>
      <c r="G10406" s="155">
        <f t="shared" ref="G10406:H10406" si="4201">SUM(G10669,G10932,G11195,G11458)</f>
        <v>0</v>
      </c>
      <c r="H10406" s="505">
        <f t="shared" si="4201"/>
        <v>0</v>
      </c>
      <c r="I10406" s="155">
        <f t="shared" si="4125"/>
        <v>0</v>
      </c>
      <c r="J10406" s="155">
        <f t="shared" si="4186"/>
        <v>0</v>
      </c>
      <c r="K10406" s="505">
        <f t="shared" si="4186"/>
        <v>0</v>
      </c>
      <c r="L10406" s="155">
        <f t="shared" si="4126"/>
        <v>0</v>
      </c>
      <c r="M10406" s="155">
        <f t="shared" ref="M10406:N10406" si="4202">SUM(M10669,M10932,M11195,M11458)</f>
        <v>0</v>
      </c>
      <c r="N10406" s="505">
        <f t="shared" si="4202"/>
        <v>0</v>
      </c>
    </row>
    <row r="10407" spans="1:14" customFormat="1" ht="24.75" hidden="1" customHeight="1" thickTop="1" thickBot="1" x14ac:dyDescent="0.3">
      <c r="A10407" s="151" t="s">
        <v>0</v>
      </c>
      <c r="B10407" s="159" t="s">
        <v>129</v>
      </c>
      <c r="C10407" s="155">
        <f t="shared" si="4122"/>
        <v>0</v>
      </c>
      <c r="D10407" s="155">
        <f t="shared" si="4196"/>
        <v>0</v>
      </c>
      <c r="E10407" s="155">
        <f t="shared" si="4196"/>
        <v>0</v>
      </c>
      <c r="F10407" s="155">
        <f t="shared" si="4123"/>
        <v>0</v>
      </c>
      <c r="G10407" s="155">
        <f t="shared" ref="G10407:H10407" si="4203">SUM(G10670,G10933,G11196,G11459)</f>
        <v>0</v>
      </c>
      <c r="H10407" s="505">
        <f t="shared" si="4203"/>
        <v>0</v>
      </c>
      <c r="I10407" s="155">
        <f t="shared" si="4125"/>
        <v>0</v>
      </c>
      <c r="J10407" s="155">
        <f t="shared" si="4186"/>
        <v>0</v>
      </c>
      <c r="K10407" s="505">
        <f t="shared" si="4186"/>
        <v>0</v>
      </c>
      <c r="L10407" s="155">
        <f t="shared" si="4126"/>
        <v>0</v>
      </c>
      <c r="M10407" s="155">
        <f t="shared" ref="M10407:N10407" si="4204">SUM(M10670,M10933,M11196,M11459)</f>
        <v>0</v>
      </c>
      <c r="N10407" s="505">
        <f t="shared" si="4204"/>
        <v>0</v>
      </c>
    </row>
    <row r="10408" spans="1:14" customFormat="1" ht="2.25" hidden="1" customHeight="1" thickTop="1" thickBot="1" x14ac:dyDescent="0.3">
      <c r="A10408" s="151" t="s">
        <v>0</v>
      </c>
      <c r="B10408" s="159" t="s">
        <v>130</v>
      </c>
      <c r="C10408" s="155">
        <f t="shared" si="4122"/>
        <v>0</v>
      </c>
      <c r="D10408" s="155">
        <f t="shared" si="4196"/>
        <v>0</v>
      </c>
      <c r="E10408" s="155">
        <f t="shared" si="4196"/>
        <v>0</v>
      </c>
      <c r="F10408" s="155">
        <f t="shared" si="4123"/>
        <v>0</v>
      </c>
      <c r="G10408" s="155">
        <f t="shared" ref="G10408:H10408" si="4205">SUM(G10671,G10934,G11197,G11460)</f>
        <v>0</v>
      </c>
      <c r="H10408" s="505">
        <f t="shared" si="4205"/>
        <v>0</v>
      </c>
      <c r="I10408" s="155">
        <f t="shared" si="4125"/>
        <v>0</v>
      </c>
      <c r="J10408" s="155">
        <f t="shared" si="4186"/>
        <v>0</v>
      </c>
      <c r="K10408" s="505">
        <f t="shared" si="4186"/>
        <v>0</v>
      </c>
      <c r="L10408" s="155">
        <f t="shared" si="4126"/>
        <v>0</v>
      </c>
      <c r="M10408" s="155">
        <f t="shared" ref="M10408:N10408" si="4206">SUM(M10671,M10934,M11197,M11460)</f>
        <v>0</v>
      </c>
      <c r="N10408" s="505">
        <f t="shared" si="4206"/>
        <v>0</v>
      </c>
    </row>
    <row r="10409" spans="1:14" customFormat="1" ht="28.5" hidden="1" customHeight="1" thickTop="1" thickBot="1" x14ac:dyDescent="0.3">
      <c r="A10409" s="151" t="s">
        <v>0</v>
      </c>
      <c r="B10409" s="159" t="s">
        <v>131</v>
      </c>
      <c r="C10409" s="155">
        <f t="shared" si="4122"/>
        <v>0</v>
      </c>
      <c r="D10409" s="155">
        <f t="shared" si="4196"/>
        <v>0</v>
      </c>
      <c r="E10409" s="155">
        <f t="shared" si="4196"/>
        <v>0</v>
      </c>
      <c r="F10409" s="155">
        <f t="shared" si="4123"/>
        <v>0</v>
      </c>
      <c r="G10409" s="155">
        <f t="shared" ref="G10409:H10409" si="4207">SUM(G10672,G10935,G11198,G11461)</f>
        <v>0</v>
      </c>
      <c r="H10409" s="505">
        <f t="shared" si="4207"/>
        <v>0</v>
      </c>
      <c r="I10409" s="155">
        <f t="shared" si="4125"/>
        <v>0</v>
      </c>
      <c r="J10409" s="155">
        <f t="shared" si="4186"/>
        <v>0</v>
      </c>
      <c r="K10409" s="505">
        <f t="shared" si="4186"/>
        <v>0</v>
      </c>
      <c r="L10409" s="155">
        <f t="shared" si="4126"/>
        <v>0</v>
      </c>
      <c r="M10409" s="155">
        <f t="shared" ref="M10409:N10409" si="4208">SUM(M10672,M10935,M11198,M11461)</f>
        <v>0</v>
      </c>
      <c r="N10409" s="505">
        <f t="shared" si="4208"/>
        <v>0</v>
      </c>
    </row>
    <row r="10410" spans="1:14" customFormat="1" ht="36" hidden="1" customHeight="1" thickTop="1" thickBot="1" x14ac:dyDescent="0.3">
      <c r="A10410" s="151" t="s">
        <v>0</v>
      </c>
      <c r="B10410" s="159" t="s">
        <v>132</v>
      </c>
      <c r="C10410" s="155">
        <f t="shared" si="4122"/>
        <v>0</v>
      </c>
      <c r="D10410" s="155">
        <f t="shared" si="4196"/>
        <v>0</v>
      </c>
      <c r="E10410" s="155">
        <f t="shared" si="4196"/>
        <v>0</v>
      </c>
      <c r="F10410" s="155">
        <f t="shared" si="4123"/>
        <v>0</v>
      </c>
      <c r="G10410" s="155">
        <f t="shared" ref="G10410:H10410" si="4209">SUM(G10673,G10936,G11199,G11462)</f>
        <v>0</v>
      </c>
      <c r="H10410" s="505">
        <f t="shared" si="4209"/>
        <v>0</v>
      </c>
      <c r="I10410" s="155">
        <f t="shared" si="4125"/>
        <v>0</v>
      </c>
      <c r="J10410" s="155">
        <f t="shared" si="4186"/>
        <v>0</v>
      </c>
      <c r="K10410" s="505">
        <f t="shared" si="4186"/>
        <v>0</v>
      </c>
      <c r="L10410" s="155">
        <f t="shared" si="4126"/>
        <v>0</v>
      </c>
      <c r="M10410" s="155">
        <f t="shared" ref="M10410:N10410" si="4210">SUM(M10673,M10936,M11199,M11462)</f>
        <v>0</v>
      </c>
      <c r="N10410" s="505">
        <f t="shared" si="4210"/>
        <v>0</v>
      </c>
    </row>
    <row r="10411" spans="1:14" customFormat="1" ht="30.75" hidden="1" customHeight="1" thickTop="1" thickBot="1" x14ac:dyDescent="0.3">
      <c r="A10411" s="151" t="s">
        <v>0</v>
      </c>
      <c r="B10411" s="159" t="s">
        <v>133</v>
      </c>
      <c r="C10411" s="155">
        <f t="shared" si="4122"/>
        <v>0</v>
      </c>
      <c r="D10411" s="155">
        <f t="shared" si="4196"/>
        <v>0</v>
      </c>
      <c r="E10411" s="155">
        <f t="shared" si="4196"/>
        <v>0</v>
      </c>
      <c r="F10411" s="155">
        <f t="shared" si="4123"/>
        <v>0</v>
      </c>
      <c r="G10411" s="155">
        <f t="shared" ref="G10411:H10411" si="4211">SUM(G10674,G10937,G11200,G11463)</f>
        <v>0</v>
      </c>
      <c r="H10411" s="505">
        <f t="shared" si="4211"/>
        <v>0</v>
      </c>
      <c r="I10411" s="155">
        <f t="shared" si="4125"/>
        <v>0</v>
      </c>
      <c r="J10411" s="155">
        <f t="shared" si="4186"/>
        <v>0</v>
      </c>
      <c r="K10411" s="505">
        <f t="shared" si="4186"/>
        <v>0</v>
      </c>
      <c r="L10411" s="155">
        <f t="shared" si="4126"/>
        <v>0</v>
      </c>
      <c r="M10411" s="155">
        <f t="shared" ref="M10411:N10411" si="4212">SUM(M10674,M10937,M11200,M11463)</f>
        <v>0</v>
      </c>
      <c r="N10411" s="505">
        <f t="shared" si="4212"/>
        <v>0</v>
      </c>
    </row>
    <row r="10412" spans="1:14" customFormat="1" ht="21.75" hidden="1" customHeight="1" thickTop="1" thickBot="1" x14ac:dyDescent="0.3">
      <c r="A10412" s="151" t="s">
        <v>0</v>
      </c>
      <c r="B10412" s="159" t="s">
        <v>134</v>
      </c>
      <c r="C10412" s="155">
        <f t="shared" si="4122"/>
        <v>0</v>
      </c>
      <c r="D10412" s="155">
        <f t="shared" si="4196"/>
        <v>0</v>
      </c>
      <c r="E10412" s="155">
        <f t="shared" si="4196"/>
        <v>0</v>
      </c>
      <c r="F10412" s="155">
        <f t="shared" si="4123"/>
        <v>0</v>
      </c>
      <c r="G10412" s="155">
        <f t="shared" ref="G10412:H10412" si="4213">SUM(G10675,G10938,G11201,G11464)</f>
        <v>0</v>
      </c>
      <c r="H10412" s="505">
        <f t="shared" si="4213"/>
        <v>0</v>
      </c>
      <c r="I10412" s="155">
        <f t="shared" si="4125"/>
        <v>0</v>
      </c>
      <c r="J10412" s="155">
        <f t="shared" si="4186"/>
        <v>0</v>
      </c>
      <c r="K10412" s="505">
        <f t="shared" si="4186"/>
        <v>0</v>
      </c>
      <c r="L10412" s="155">
        <f t="shared" si="4126"/>
        <v>0</v>
      </c>
      <c r="M10412" s="155">
        <f t="shared" ref="M10412:N10412" si="4214">SUM(M10675,M10938,M11201,M11464)</f>
        <v>0</v>
      </c>
      <c r="N10412" s="505">
        <f t="shared" si="4214"/>
        <v>0</v>
      </c>
    </row>
    <row r="10413" spans="1:14" customFormat="1" ht="22.5" hidden="1" customHeight="1" thickTop="1" thickBot="1" x14ac:dyDescent="0.3">
      <c r="A10413" s="151" t="s">
        <v>0</v>
      </c>
      <c r="B10413" s="159" t="s">
        <v>135</v>
      </c>
      <c r="C10413" s="155">
        <f t="shared" si="4122"/>
        <v>0</v>
      </c>
      <c r="D10413" s="155">
        <f t="shared" si="4196"/>
        <v>0</v>
      </c>
      <c r="E10413" s="155">
        <f t="shared" si="4196"/>
        <v>0</v>
      </c>
      <c r="F10413" s="155">
        <f t="shared" si="4123"/>
        <v>0</v>
      </c>
      <c r="G10413" s="155">
        <f t="shared" ref="G10413:H10413" si="4215">SUM(G10676,G10939,G11202,G11465)</f>
        <v>0</v>
      </c>
      <c r="H10413" s="505">
        <f t="shared" si="4215"/>
        <v>0</v>
      </c>
      <c r="I10413" s="155">
        <f t="shared" si="4125"/>
        <v>0</v>
      </c>
      <c r="J10413" s="155">
        <f t="shared" si="4186"/>
        <v>0</v>
      </c>
      <c r="K10413" s="505">
        <f t="shared" si="4186"/>
        <v>0</v>
      </c>
      <c r="L10413" s="155">
        <f t="shared" si="4126"/>
        <v>0</v>
      </c>
      <c r="M10413" s="155">
        <f t="shared" ref="M10413:N10413" si="4216">SUM(M10676,M10939,M11202,M11465)</f>
        <v>0</v>
      </c>
      <c r="N10413" s="505">
        <f t="shared" si="4216"/>
        <v>0</v>
      </c>
    </row>
    <row r="10414" spans="1:14" customFormat="1" ht="29.25" hidden="1" customHeight="1" thickTop="1" thickBot="1" x14ac:dyDescent="0.3">
      <c r="A10414" s="151" t="s">
        <v>0</v>
      </c>
      <c r="B10414" s="159" t="s">
        <v>136</v>
      </c>
      <c r="C10414" s="155">
        <f t="shared" si="4122"/>
        <v>0</v>
      </c>
      <c r="D10414" s="155">
        <f t="shared" si="4196"/>
        <v>0</v>
      </c>
      <c r="E10414" s="155">
        <f t="shared" si="4196"/>
        <v>0</v>
      </c>
      <c r="F10414" s="155">
        <f t="shared" si="4123"/>
        <v>0</v>
      </c>
      <c r="G10414" s="155">
        <f t="shared" ref="G10414:H10414" si="4217">SUM(G10677,G10940,G11203,G11466)</f>
        <v>0</v>
      </c>
      <c r="H10414" s="505">
        <f t="shared" si="4217"/>
        <v>0</v>
      </c>
      <c r="I10414" s="155">
        <f t="shared" si="4125"/>
        <v>0</v>
      </c>
      <c r="J10414" s="155">
        <f t="shared" si="4186"/>
        <v>0</v>
      </c>
      <c r="K10414" s="505">
        <f t="shared" si="4186"/>
        <v>0</v>
      </c>
      <c r="L10414" s="155">
        <f t="shared" si="4126"/>
        <v>0</v>
      </c>
      <c r="M10414" s="155">
        <f t="shared" ref="M10414:N10414" si="4218">SUM(M10677,M10940,M11203,M11466)</f>
        <v>0</v>
      </c>
      <c r="N10414" s="505">
        <f t="shared" si="4218"/>
        <v>0</v>
      </c>
    </row>
    <row r="10415" spans="1:14" customFormat="1" ht="24" hidden="1" customHeight="1" thickTop="1" thickBot="1" x14ac:dyDescent="0.3">
      <c r="A10415" s="151" t="s">
        <v>0</v>
      </c>
      <c r="B10415" s="159" t="s">
        <v>137</v>
      </c>
      <c r="C10415" s="155">
        <f t="shared" si="4122"/>
        <v>0</v>
      </c>
      <c r="D10415" s="155">
        <f t="shared" si="4196"/>
        <v>0</v>
      </c>
      <c r="E10415" s="155">
        <f t="shared" si="4196"/>
        <v>0</v>
      </c>
      <c r="F10415" s="155">
        <f t="shared" si="4123"/>
        <v>0</v>
      </c>
      <c r="G10415" s="155">
        <f t="shared" ref="G10415:H10415" si="4219">SUM(G10678,G10941,G11204,G11467)</f>
        <v>0</v>
      </c>
      <c r="H10415" s="505">
        <f t="shared" si="4219"/>
        <v>0</v>
      </c>
      <c r="I10415" s="155">
        <f t="shared" si="4125"/>
        <v>0</v>
      </c>
      <c r="J10415" s="155">
        <f t="shared" ref="J10415:K10430" si="4220">SUM(J10678,J10941,J11204,J11467)</f>
        <v>0</v>
      </c>
      <c r="K10415" s="505">
        <f t="shared" si="4220"/>
        <v>0</v>
      </c>
      <c r="L10415" s="155">
        <f t="shared" si="4126"/>
        <v>0</v>
      </c>
      <c r="M10415" s="155">
        <f t="shared" ref="M10415:N10415" si="4221">SUM(M10678,M10941,M11204,M11467)</f>
        <v>0</v>
      </c>
      <c r="N10415" s="505">
        <f t="shared" si="4221"/>
        <v>0</v>
      </c>
    </row>
    <row r="10416" spans="1:14" customFormat="1" ht="18" hidden="1" customHeight="1" thickTop="1" thickBot="1" x14ac:dyDescent="0.3">
      <c r="A10416" s="151" t="s">
        <v>0</v>
      </c>
      <c r="B10416" s="159" t="s">
        <v>138</v>
      </c>
      <c r="C10416" s="155">
        <f t="shared" si="4122"/>
        <v>0</v>
      </c>
      <c r="D10416" s="155">
        <f t="shared" si="4196"/>
        <v>0</v>
      </c>
      <c r="E10416" s="155">
        <f t="shared" si="4196"/>
        <v>0</v>
      </c>
      <c r="F10416" s="155">
        <f t="shared" si="4123"/>
        <v>0</v>
      </c>
      <c r="G10416" s="155">
        <f t="shared" ref="G10416:H10416" si="4222">SUM(G10679,G10942,G11205,G11468)</f>
        <v>0</v>
      </c>
      <c r="H10416" s="505">
        <f t="shared" si="4222"/>
        <v>0</v>
      </c>
      <c r="I10416" s="155">
        <f t="shared" si="4125"/>
        <v>0</v>
      </c>
      <c r="J10416" s="155">
        <f t="shared" si="4220"/>
        <v>0</v>
      </c>
      <c r="K10416" s="505">
        <f t="shared" si="4220"/>
        <v>0</v>
      </c>
      <c r="L10416" s="155">
        <f t="shared" si="4126"/>
        <v>0</v>
      </c>
      <c r="M10416" s="155">
        <f t="shared" ref="M10416:N10416" si="4223">SUM(M10679,M10942,M11205,M11468)</f>
        <v>0</v>
      </c>
      <c r="N10416" s="505">
        <f t="shared" si="4223"/>
        <v>0</v>
      </c>
    </row>
    <row r="10417" spans="1:14" customFormat="1" ht="25.5" hidden="1" customHeight="1" thickTop="1" thickBot="1" x14ac:dyDescent="0.3">
      <c r="A10417" s="151" t="s">
        <v>0</v>
      </c>
      <c r="B10417" s="159" t="s">
        <v>139</v>
      </c>
      <c r="C10417" s="155">
        <f t="shared" si="4122"/>
        <v>0</v>
      </c>
      <c r="D10417" s="155">
        <f t="shared" si="4196"/>
        <v>0</v>
      </c>
      <c r="E10417" s="155">
        <f t="shared" si="4196"/>
        <v>0</v>
      </c>
      <c r="F10417" s="155">
        <f t="shared" si="4123"/>
        <v>0</v>
      </c>
      <c r="G10417" s="155">
        <f t="shared" ref="G10417:H10417" si="4224">SUM(G10680,G10943,G11206,G11469)</f>
        <v>0</v>
      </c>
      <c r="H10417" s="505">
        <f t="shared" si="4224"/>
        <v>0</v>
      </c>
      <c r="I10417" s="155">
        <f t="shared" si="4125"/>
        <v>0</v>
      </c>
      <c r="J10417" s="155">
        <f t="shared" si="4220"/>
        <v>0</v>
      </c>
      <c r="K10417" s="505">
        <f t="shared" si="4220"/>
        <v>0</v>
      </c>
      <c r="L10417" s="155">
        <f t="shared" si="4126"/>
        <v>0</v>
      </c>
      <c r="M10417" s="155">
        <f t="shared" ref="M10417:N10417" si="4225">SUM(M10680,M10943,M11206,M11469)</f>
        <v>0</v>
      </c>
      <c r="N10417" s="505">
        <f t="shared" si="4225"/>
        <v>0</v>
      </c>
    </row>
    <row r="10418" spans="1:14" customFormat="1" ht="21.75" hidden="1" customHeight="1" thickTop="1" thickBot="1" x14ac:dyDescent="0.3">
      <c r="A10418" s="151" t="s">
        <v>0</v>
      </c>
      <c r="B10418" s="159" t="s">
        <v>140</v>
      </c>
      <c r="C10418" s="155">
        <f t="shared" si="4122"/>
        <v>0</v>
      </c>
      <c r="D10418" s="155">
        <f t="shared" si="4196"/>
        <v>0</v>
      </c>
      <c r="E10418" s="155">
        <f t="shared" si="4196"/>
        <v>0</v>
      </c>
      <c r="F10418" s="155">
        <f t="shared" si="4123"/>
        <v>0</v>
      </c>
      <c r="G10418" s="155">
        <f t="shared" ref="G10418:H10418" si="4226">SUM(G10681,G10944,G11207,G11470)</f>
        <v>0</v>
      </c>
      <c r="H10418" s="505">
        <f t="shared" si="4226"/>
        <v>0</v>
      </c>
      <c r="I10418" s="155">
        <f t="shared" si="4125"/>
        <v>0</v>
      </c>
      <c r="J10418" s="155">
        <f t="shared" si="4220"/>
        <v>0</v>
      </c>
      <c r="K10418" s="505">
        <f t="shared" si="4220"/>
        <v>0</v>
      </c>
      <c r="L10418" s="155">
        <f t="shared" si="4126"/>
        <v>0</v>
      </c>
      <c r="M10418" s="155">
        <f t="shared" ref="M10418:N10418" si="4227">SUM(M10681,M10944,M11207,M11470)</f>
        <v>0</v>
      </c>
      <c r="N10418" s="505">
        <f t="shared" si="4227"/>
        <v>0</v>
      </c>
    </row>
    <row r="10419" spans="1:14" customFormat="1" ht="27" hidden="1" customHeight="1" thickTop="1" thickBot="1" x14ac:dyDescent="0.3">
      <c r="A10419" s="151" t="s">
        <v>0</v>
      </c>
      <c r="B10419" s="159" t="s">
        <v>141</v>
      </c>
      <c r="C10419" s="155">
        <f t="shared" si="4122"/>
        <v>0</v>
      </c>
      <c r="D10419" s="155">
        <f t="shared" si="4196"/>
        <v>0</v>
      </c>
      <c r="E10419" s="155">
        <f t="shared" si="4196"/>
        <v>0</v>
      </c>
      <c r="F10419" s="155">
        <f t="shared" si="4123"/>
        <v>0</v>
      </c>
      <c r="G10419" s="155">
        <f t="shared" ref="G10419:H10419" si="4228">SUM(G10682,G10945,G11208,G11471)</f>
        <v>0</v>
      </c>
      <c r="H10419" s="505">
        <f t="shared" si="4228"/>
        <v>0</v>
      </c>
      <c r="I10419" s="155">
        <f t="shared" si="4125"/>
        <v>0</v>
      </c>
      <c r="J10419" s="155">
        <f t="shared" si="4220"/>
        <v>0</v>
      </c>
      <c r="K10419" s="505">
        <f t="shared" si="4220"/>
        <v>0</v>
      </c>
      <c r="L10419" s="155">
        <f t="shared" si="4126"/>
        <v>0</v>
      </c>
      <c r="M10419" s="155">
        <f t="shared" ref="M10419:N10419" si="4229">SUM(M10682,M10945,M11208,M11471)</f>
        <v>0</v>
      </c>
      <c r="N10419" s="505">
        <f t="shared" si="4229"/>
        <v>0</v>
      </c>
    </row>
    <row r="10420" spans="1:14" customFormat="1" ht="29.25" hidden="1" customHeight="1" thickTop="1" thickBot="1" x14ac:dyDescent="0.3">
      <c r="A10420" s="151" t="s">
        <v>0</v>
      </c>
      <c r="B10420" s="159" t="s">
        <v>142</v>
      </c>
      <c r="C10420" s="155">
        <f t="shared" si="4122"/>
        <v>0</v>
      </c>
      <c r="D10420" s="155">
        <f t="shared" ref="D10420:E10435" si="4230">SUM(D10683,D10946,D11209,D11472)</f>
        <v>0</v>
      </c>
      <c r="E10420" s="155">
        <f t="shared" si="4230"/>
        <v>0</v>
      </c>
      <c r="F10420" s="155">
        <f t="shared" si="4123"/>
        <v>0</v>
      </c>
      <c r="G10420" s="155">
        <f t="shared" ref="G10420:H10420" si="4231">SUM(G10683,G10946,G11209,G11472)</f>
        <v>0</v>
      </c>
      <c r="H10420" s="505">
        <f t="shared" si="4231"/>
        <v>0</v>
      </c>
      <c r="I10420" s="155">
        <f t="shared" si="4125"/>
        <v>0</v>
      </c>
      <c r="J10420" s="155">
        <f t="shared" si="4220"/>
        <v>0</v>
      </c>
      <c r="K10420" s="505">
        <f t="shared" si="4220"/>
        <v>0</v>
      </c>
      <c r="L10420" s="155">
        <f t="shared" si="4126"/>
        <v>0</v>
      </c>
      <c r="M10420" s="155">
        <f t="shared" ref="M10420:N10420" si="4232">SUM(M10683,M10946,M11209,M11472)</f>
        <v>0</v>
      </c>
      <c r="N10420" s="505">
        <f t="shared" si="4232"/>
        <v>0</v>
      </c>
    </row>
    <row r="10421" spans="1:14" customFormat="1" ht="28.5" hidden="1" customHeight="1" thickTop="1" thickBot="1" x14ac:dyDescent="0.3">
      <c r="A10421" s="151" t="s">
        <v>0</v>
      </c>
      <c r="B10421" s="159" t="s">
        <v>143</v>
      </c>
      <c r="C10421" s="155">
        <f t="shared" si="4122"/>
        <v>0</v>
      </c>
      <c r="D10421" s="155">
        <f t="shared" si="4230"/>
        <v>0</v>
      </c>
      <c r="E10421" s="155">
        <f t="shared" si="4230"/>
        <v>0</v>
      </c>
      <c r="F10421" s="155">
        <f t="shared" si="4123"/>
        <v>0</v>
      </c>
      <c r="G10421" s="155">
        <f t="shared" ref="G10421:H10421" si="4233">SUM(G10684,G10947,G11210,G11473)</f>
        <v>0</v>
      </c>
      <c r="H10421" s="505">
        <f t="shared" si="4233"/>
        <v>0</v>
      </c>
      <c r="I10421" s="155">
        <f t="shared" si="4125"/>
        <v>0</v>
      </c>
      <c r="J10421" s="155">
        <f t="shared" si="4220"/>
        <v>0</v>
      </c>
      <c r="K10421" s="505">
        <f t="shared" si="4220"/>
        <v>0</v>
      </c>
      <c r="L10421" s="155">
        <f t="shared" si="4126"/>
        <v>0</v>
      </c>
      <c r="M10421" s="155">
        <f t="shared" ref="M10421:N10421" si="4234">SUM(M10684,M10947,M11210,M11473)</f>
        <v>0</v>
      </c>
      <c r="N10421" s="505">
        <f t="shared" si="4234"/>
        <v>0</v>
      </c>
    </row>
    <row r="10422" spans="1:14" customFormat="1" ht="30.75" hidden="1" customHeight="1" thickTop="1" thickBot="1" x14ac:dyDescent="0.3">
      <c r="A10422" s="151" t="s">
        <v>0</v>
      </c>
      <c r="B10422" s="159" t="s">
        <v>144</v>
      </c>
      <c r="C10422" s="155">
        <f t="shared" si="4122"/>
        <v>0</v>
      </c>
      <c r="D10422" s="155">
        <f t="shared" si="4230"/>
        <v>0</v>
      </c>
      <c r="E10422" s="155">
        <f t="shared" si="4230"/>
        <v>0</v>
      </c>
      <c r="F10422" s="155">
        <f t="shared" si="4123"/>
        <v>0</v>
      </c>
      <c r="G10422" s="155">
        <f t="shared" ref="G10422:H10422" si="4235">SUM(G10685,G10948,G11211,G11474)</f>
        <v>0</v>
      </c>
      <c r="H10422" s="505">
        <f t="shared" si="4235"/>
        <v>0</v>
      </c>
      <c r="I10422" s="155">
        <f t="shared" si="4125"/>
        <v>0</v>
      </c>
      <c r="J10422" s="155">
        <f t="shared" si="4220"/>
        <v>0</v>
      </c>
      <c r="K10422" s="505">
        <f t="shared" si="4220"/>
        <v>0</v>
      </c>
      <c r="L10422" s="155">
        <f t="shared" si="4126"/>
        <v>0</v>
      </c>
      <c r="M10422" s="155">
        <f t="shared" ref="M10422:N10422" si="4236">SUM(M10685,M10948,M11211,M11474)</f>
        <v>0</v>
      </c>
      <c r="N10422" s="505">
        <f t="shared" si="4236"/>
        <v>0</v>
      </c>
    </row>
    <row r="10423" spans="1:14" customFormat="1" ht="33.75" hidden="1" customHeight="1" thickTop="1" thickBot="1" x14ac:dyDescent="0.3">
      <c r="A10423" s="151" t="s">
        <v>0</v>
      </c>
      <c r="B10423" s="159" t="s">
        <v>145</v>
      </c>
      <c r="C10423" s="155">
        <f t="shared" si="4122"/>
        <v>0</v>
      </c>
      <c r="D10423" s="155">
        <v>0</v>
      </c>
      <c r="E10423" s="155">
        <f t="shared" si="4230"/>
        <v>0</v>
      </c>
      <c r="F10423" s="155">
        <f t="shared" si="4123"/>
        <v>0</v>
      </c>
      <c r="G10423" s="155">
        <v>0</v>
      </c>
      <c r="H10423" s="505">
        <f t="shared" ref="H10423" si="4237">SUM(H10686,H10949,H11212,H11475)</f>
        <v>0</v>
      </c>
      <c r="I10423" s="155">
        <f t="shared" si="4125"/>
        <v>0</v>
      </c>
      <c r="J10423" s="155">
        <v>0</v>
      </c>
      <c r="K10423" s="505">
        <f t="shared" si="4220"/>
        <v>0</v>
      </c>
      <c r="L10423" s="155">
        <f t="shared" si="4126"/>
        <v>0</v>
      </c>
      <c r="M10423" s="155">
        <v>0</v>
      </c>
      <c r="N10423" s="505">
        <f t="shared" ref="N10423" si="4238">SUM(N10686,N10949,N11212,N11475)</f>
        <v>0</v>
      </c>
    </row>
    <row r="10424" spans="1:14" customFormat="1" ht="30" hidden="1" customHeight="1" thickTop="1" x14ac:dyDescent="0.25">
      <c r="A10424" s="151" t="s">
        <v>0</v>
      </c>
      <c r="B10424" s="158" t="s">
        <v>146</v>
      </c>
      <c r="C10424" s="155">
        <f t="shared" si="4122"/>
        <v>0</v>
      </c>
      <c r="D10424" s="155">
        <f t="shared" si="4230"/>
        <v>0</v>
      </c>
      <c r="E10424" s="155">
        <f t="shared" si="4230"/>
        <v>0</v>
      </c>
      <c r="F10424" s="155">
        <f t="shared" si="4123"/>
        <v>0</v>
      </c>
      <c r="G10424" s="155">
        <f t="shared" ref="G10424:H10424" si="4239">SUM(G10687,G10950,G11213,G11476)</f>
        <v>0</v>
      </c>
      <c r="H10424" s="505">
        <f t="shared" si="4239"/>
        <v>0</v>
      </c>
      <c r="I10424" s="155">
        <f t="shared" si="4125"/>
        <v>0</v>
      </c>
      <c r="J10424" s="155">
        <f t="shared" si="4220"/>
        <v>0</v>
      </c>
      <c r="K10424" s="505">
        <f t="shared" si="4220"/>
        <v>0</v>
      </c>
      <c r="L10424" s="155">
        <f t="shared" si="4126"/>
        <v>0</v>
      </c>
      <c r="M10424" s="155">
        <f t="shared" ref="M10424:N10424" si="4240">SUM(M10687,M10950,M11213,M11476)</f>
        <v>0</v>
      </c>
      <c r="N10424" s="505">
        <f t="shared" si="4240"/>
        <v>0</v>
      </c>
    </row>
    <row r="10425" spans="1:14" s="333" customFormat="1" ht="29.25" customHeight="1" x14ac:dyDescent="0.2">
      <c r="A10425" s="334" t="s">
        <v>0</v>
      </c>
      <c r="B10425" s="337" t="s">
        <v>147</v>
      </c>
      <c r="C10425" s="338">
        <f t="shared" si="4122"/>
        <v>2.9</v>
      </c>
      <c r="D10425" s="338">
        <f>D10426</f>
        <v>2.9</v>
      </c>
      <c r="E10425" s="338">
        <f t="shared" si="4230"/>
        <v>0</v>
      </c>
      <c r="F10425" s="338">
        <f t="shared" si="4123"/>
        <v>11</v>
      </c>
      <c r="G10425" s="338">
        <f>G10426</f>
        <v>11</v>
      </c>
      <c r="H10425" s="483">
        <f t="shared" ref="H10425" si="4241">SUM(H10688,H10951,H11214,H11477)</f>
        <v>0</v>
      </c>
      <c r="I10425" s="338">
        <f t="shared" si="4125"/>
        <v>10.5</v>
      </c>
      <c r="J10425" s="338">
        <f>J10426</f>
        <v>10.5</v>
      </c>
      <c r="K10425" s="483">
        <f t="shared" si="4220"/>
        <v>0</v>
      </c>
      <c r="L10425" s="338">
        <f t="shared" si="4126"/>
        <v>0</v>
      </c>
      <c r="M10425" s="338">
        <f>M10426</f>
        <v>0</v>
      </c>
      <c r="N10425" s="483">
        <f t="shared" ref="N10425" si="4242">SUM(N10688,N10951,N11214,N11477)</f>
        <v>0</v>
      </c>
    </row>
    <row r="10426" spans="1:14" customFormat="1" ht="30" customHeight="1" x14ac:dyDescent="0.25">
      <c r="A10426" s="151" t="s">
        <v>0</v>
      </c>
      <c r="B10426" s="156" t="s">
        <v>148</v>
      </c>
      <c r="C10426" s="155">
        <f t="shared" si="4122"/>
        <v>2.9</v>
      </c>
      <c r="D10426" s="155">
        <f>D10439</f>
        <v>2.9</v>
      </c>
      <c r="E10426" s="155">
        <f t="shared" si="4230"/>
        <v>0</v>
      </c>
      <c r="F10426" s="161">
        <f t="shared" si="4123"/>
        <v>11</v>
      </c>
      <c r="G10426" s="161">
        <f>G10438+G10439</f>
        <v>11</v>
      </c>
      <c r="H10426" s="530">
        <f t="shared" ref="H10426" si="4243">SUM(H10689,H10952,H11215,H11478)</f>
        <v>0</v>
      </c>
      <c r="I10426" s="161">
        <f t="shared" si="4125"/>
        <v>10.5</v>
      </c>
      <c r="J10426" s="161">
        <f>J10438</f>
        <v>10.5</v>
      </c>
      <c r="K10426" s="530">
        <f t="shared" si="4220"/>
        <v>0</v>
      </c>
      <c r="L10426" s="161">
        <f t="shared" si="4126"/>
        <v>0</v>
      </c>
      <c r="M10426" s="161">
        <f>M10439</f>
        <v>0</v>
      </c>
      <c r="N10426" s="530">
        <f t="shared" ref="N10426" si="4244">SUM(N10689,N10952,N11215,N11478)</f>
        <v>0</v>
      </c>
    </row>
    <row r="10427" spans="1:14" customFormat="1" ht="30" hidden="1" customHeight="1" x14ac:dyDescent="0.25">
      <c r="A10427" s="151" t="s">
        <v>0</v>
      </c>
      <c r="B10427" s="157" t="s">
        <v>149</v>
      </c>
      <c r="C10427" s="155">
        <f t="shared" si="4122"/>
        <v>0</v>
      </c>
      <c r="D10427" s="155">
        <f t="shared" si="4230"/>
        <v>0</v>
      </c>
      <c r="E10427" s="155">
        <f t="shared" si="4230"/>
        <v>0</v>
      </c>
      <c r="F10427" s="161">
        <f t="shared" si="4123"/>
        <v>0.31</v>
      </c>
      <c r="G10427" s="161">
        <f t="shared" ref="G10427:H10427" si="4245">SUM(G10690,G10953,G11216,G11479)</f>
        <v>0.31</v>
      </c>
      <c r="H10427" s="530">
        <f t="shared" si="4245"/>
        <v>0</v>
      </c>
      <c r="I10427" s="161">
        <f t="shared" si="4125"/>
        <v>9.1999999999999993</v>
      </c>
      <c r="J10427" s="161">
        <f t="shared" si="4220"/>
        <v>9.1999999999999993</v>
      </c>
      <c r="K10427" s="530">
        <f t="shared" si="4220"/>
        <v>0</v>
      </c>
      <c r="L10427" s="161">
        <f t="shared" si="4126"/>
        <v>0</v>
      </c>
      <c r="M10427" s="161">
        <f t="shared" ref="M10427:N10427" si="4246">SUM(M10690,M10953,M11216,M11479)</f>
        <v>0</v>
      </c>
      <c r="N10427" s="530">
        <f t="shared" si="4246"/>
        <v>0</v>
      </c>
    </row>
    <row r="10428" spans="1:14" customFormat="1" ht="33.75" hidden="1" customHeight="1" thickBot="1" x14ac:dyDescent="0.3">
      <c r="A10428" s="140" t="s">
        <v>0</v>
      </c>
      <c r="B10428" s="148" t="s">
        <v>150</v>
      </c>
      <c r="C10428" s="142">
        <f t="shared" si="4122"/>
        <v>0</v>
      </c>
      <c r="D10428" s="142">
        <f t="shared" si="4230"/>
        <v>0</v>
      </c>
      <c r="E10428" s="142">
        <f t="shared" si="4230"/>
        <v>0</v>
      </c>
      <c r="F10428" s="142">
        <f t="shared" si="4123"/>
        <v>0</v>
      </c>
      <c r="G10428" s="142">
        <f t="shared" ref="G10428:H10428" si="4247">SUM(G10691,G10954,G11217,G11480)</f>
        <v>0</v>
      </c>
      <c r="H10428" s="477">
        <f t="shared" si="4247"/>
        <v>0</v>
      </c>
      <c r="I10428" s="142">
        <f t="shared" si="4125"/>
        <v>0</v>
      </c>
      <c r="J10428" s="142">
        <f t="shared" si="4220"/>
        <v>0</v>
      </c>
      <c r="K10428" s="477">
        <f t="shared" si="4220"/>
        <v>0</v>
      </c>
      <c r="L10428" s="142">
        <f t="shared" si="4126"/>
        <v>0</v>
      </c>
      <c r="M10428" s="142">
        <f t="shared" ref="M10428:N10428" si="4248">SUM(M10691,M10954,M11217,M11480)</f>
        <v>0</v>
      </c>
      <c r="N10428" s="477">
        <f t="shared" si="4248"/>
        <v>0</v>
      </c>
    </row>
    <row r="10429" spans="1:14" customFormat="1" ht="36.75" hidden="1" customHeight="1" thickTop="1" thickBot="1" x14ac:dyDescent="0.3">
      <c r="A10429" s="1" t="s">
        <v>0</v>
      </c>
      <c r="B10429" s="5" t="s">
        <v>151</v>
      </c>
      <c r="C10429" s="9">
        <f t="shared" si="4122"/>
        <v>0</v>
      </c>
      <c r="D10429" s="9">
        <f t="shared" si="4230"/>
        <v>0</v>
      </c>
      <c r="E10429" s="9">
        <f t="shared" si="4230"/>
        <v>0</v>
      </c>
      <c r="F10429" s="9">
        <f t="shared" si="4123"/>
        <v>0</v>
      </c>
      <c r="G10429" s="9">
        <f t="shared" ref="G10429:H10429" si="4249">SUM(G10692,G10955,G11218,G11481)</f>
        <v>0</v>
      </c>
      <c r="H10429" s="467">
        <f t="shared" si="4249"/>
        <v>0</v>
      </c>
      <c r="I10429" s="9">
        <f t="shared" si="4125"/>
        <v>0</v>
      </c>
      <c r="J10429" s="9">
        <f t="shared" si="4220"/>
        <v>0</v>
      </c>
      <c r="K10429" s="467">
        <f t="shared" si="4220"/>
        <v>0</v>
      </c>
      <c r="L10429" s="9">
        <f t="shared" si="4126"/>
        <v>0</v>
      </c>
      <c r="M10429" s="9">
        <f t="shared" ref="M10429:N10429" si="4250">SUM(M10692,M10955,M11218,M11481)</f>
        <v>0</v>
      </c>
      <c r="N10429" s="467">
        <f t="shared" si="4250"/>
        <v>0</v>
      </c>
    </row>
    <row r="10430" spans="1:14" customFormat="1" ht="25.5" hidden="1" customHeight="1" thickTop="1" thickBot="1" x14ac:dyDescent="0.3">
      <c r="A10430" s="1" t="s">
        <v>0</v>
      </c>
      <c r="B10430" s="5" t="s">
        <v>152</v>
      </c>
      <c r="C10430" s="9">
        <f t="shared" si="4122"/>
        <v>0</v>
      </c>
      <c r="D10430" s="9">
        <f t="shared" si="4230"/>
        <v>0</v>
      </c>
      <c r="E10430" s="9">
        <f t="shared" si="4230"/>
        <v>0</v>
      </c>
      <c r="F10430" s="9">
        <f t="shared" si="4123"/>
        <v>0</v>
      </c>
      <c r="G10430" s="9">
        <f t="shared" ref="G10430:H10430" si="4251">SUM(G10693,G10956,G11219,G11482)</f>
        <v>0</v>
      </c>
      <c r="H10430" s="467">
        <f t="shared" si="4251"/>
        <v>0</v>
      </c>
      <c r="I10430" s="9">
        <f t="shared" si="4125"/>
        <v>0</v>
      </c>
      <c r="J10430" s="9">
        <f t="shared" si="4220"/>
        <v>0</v>
      </c>
      <c r="K10430" s="467">
        <f t="shared" si="4220"/>
        <v>0</v>
      </c>
      <c r="L10430" s="9">
        <f t="shared" si="4126"/>
        <v>0</v>
      </c>
      <c r="M10430" s="9">
        <f t="shared" ref="M10430:N10430" si="4252">SUM(M10693,M10956,M11219,M11482)</f>
        <v>0</v>
      </c>
      <c r="N10430" s="467">
        <f t="shared" si="4252"/>
        <v>0</v>
      </c>
    </row>
    <row r="10431" spans="1:14" customFormat="1" ht="35.25" hidden="1" customHeight="1" thickTop="1" thickBot="1" x14ac:dyDescent="0.3">
      <c r="A10431" s="1" t="s">
        <v>0</v>
      </c>
      <c r="B10431" s="5" t="s">
        <v>153</v>
      </c>
      <c r="C10431" s="9">
        <f t="shared" si="4122"/>
        <v>0</v>
      </c>
      <c r="D10431" s="9">
        <f t="shared" si="4230"/>
        <v>0</v>
      </c>
      <c r="E10431" s="9">
        <f t="shared" si="4230"/>
        <v>0</v>
      </c>
      <c r="F10431" s="9">
        <f t="shared" si="4123"/>
        <v>0</v>
      </c>
      <c r="G10431" s="9">
        <f t="shared" ref="G10431:H10431" si="4253">SUM(G10694,G10957,G11220,G11483)</f>
        <v>0</v>
      </c>
      <c r="H10431" s="467">
        <f t="shared" si="4253"/>
        <v>0</v>
      </c>
      <c r="I10431" s="9">
        <f t="shared" si="4125"/>
        <v>0</v>
      </c>
      <c r="J10431" s="9">
        <f t="shared" ref="J10431:K10446" si="4254">SUM(J10694,J10957,J11220,J11483)</f>
        <v>0</v>
      </c>
      <c r="K10431" s="467">
        <f t="shared" si="4254"/>
        <v>0</v>
      </c>
      <c r="L10431" s="9">
        <f t="shared" si="4126"/>
        <v>0</v>
      </c>
      <c r="M10431" s="9">
        <f t="shared" ref="M10431:N10431" si="4255">SUM(M10694,M10957,M11220,M11483)</f>
        <v>0</v>
      </c>
      <c r="N10431" s="467">
        <f t="shared" si="4255"/>
        <v>0</v>
      </c>
    </row>
    <row r="10432" spans="1:14" customFormat="1" ht="34.5" hidden="1" customHeight="1" thickTop="1" thickBot="1" x14ac:dyDescent="0.3">
      <c r="A10432" s="1" t="s">
        <v>0</v>
      </c>
      <c r="B10432" s="5" t="s">
        <v>154</v>
      </c>
      <c r="C10432" s="9">
        <f t="shared" si="4122"/>
        <v>0</v>
      </c>
      <c r="D10432" s="9">
        <f t="shared" si="4230"/>
        <v>0</v>
      </c>
      <c r="E10432" s="9">
        <f t="shared" si="4230"/>
        <v>0</v>
      </c>
      <c r="F10432" s="9">
        <f t="shared" si="4123"/>
        <v>0</v>
      </c>
      <c r="G10432" s="9">
        <f t="shared" ref="G10432:H10432" si="4256">SUM(G10695,G10958,G11221,G11484)</f>
        <v>0</v>
      </c>
      <c r="H10432" s="467">
        <f t="shared" si="4256"/>
        <v>0</v>
      </c>
      <c r="I10432" s="9">
        <f t="shared" si="4125"/>
        <v>0</v>
      </c>
      <c r="J10432" s="9">
        <f t="shared" si="4254"/>
        <v>0</v>
      </c>
      <c r="K10432" s="467">
        <f t="shared" si="4254"/>
        <v>0</v>
      </c>
      <c r="L10432" s="9">
        <f t="shared" si="4126"/>
        <v>0</v>
      </c>
      <c r="M10432" s="9">
        <f t="shared" ref="M10432:N10432" si="4257">SUM(M10695,M10958,M11221,M11484)</f>
        <v>0</v>
      </c>
      <c r="N10432" s="467">
        <f t="shared" si="4257"/>
        <v>0</v>
      </c>
    </row>
    <row r="10433" spans="1:14" customFormat="1" ht="51" hidden="1" customHeight="1" thickTop="1" thickBot="1" x14ac:dyDescent="0.3">
      <c r="A10433" s="1" t="s">
        <v>0</v>
      </c>
      <c r="B10433" s="5" t="s">
        <v>155</v>
      </c>
      <c r="C10433" s="9">
        <f t="shared" si="4122"/>
        <v>0</v>
      </c>
      <c r="D10433" s="9">
        <f t="shared" si="4230"/>
        <v>0</v>
      </c>
      <c r="E10433" s="9">
        <f t="shared" si="4230"/>
        <v>0</v>
      </c>
      <c r="F10433" s="9">
        <f t="shared" si="4123"/>
        <v>0</v>
      </c>
      <c r="G10433" s="9">
        <f t="shared" ref="G10433:H10433" si="4258">SUM(G10696,G10959,G11222,G11485)</f>
        <v>0</v>
      </c>
      <c r="H10433" s="467">
        <f t="shared" si="4258"/>
        <v>0</v>
      </c>
      <c r="I10433" s="9">
        <f t="shared" si="4125"/>
        <v>0</v>
      </c>
      <c r="J10433" s="9">
        <f t="shared" si="4254"/>
        <v>0</v>
      </c>
      <c r="K10433" s="467">
        <f t="shared" si="4254"/>
        <v>0</v>
      </c>
      <c r="L10433" s="9">
        <f t="shared" si="4126"/>
        <v>0</v>
      </c>
      <c r="M10433" s="9">
        <f t="shared" ref="M10433:N10433" si="4259">SUM(M10696,M10959,M11222,M11485)</f>
        <v>0</v>
      </c>
      <c r="N10433" s="467">
        <f t="shared" si="4259"/>
        <v>0</v>
      </c>
    </row>
    <row r="10434" spans="1:14" customFormat="1" ht="35.25" hidden="1" customHeight="1" thickTop="1" thickBot="1" x14ac:dyDescent="0.3">
      <c r="A10434" s="1" t="s">
        <v>0</v>
      </c>
      <c r="B10434" s="5" t="s">
        <v>156</v>
      </c>
      <c r="C10434" s="9">
        <f t="shared" si="4122"/>
        <v>0</v>
      </c>
      <c r="D10434" s="9">
        <f t="shared" si="4230"/>
        <v>0</v>
      </c>
      <c r="E10434" s="9">
        <f t="shared" si="4230"/>
        <v>0</v>
      </c>
      <c r="F10434" s="9">
        <f t="shared" si="4123"/>
        <v>0</v>
      </c>
      <c r="G10434" s="9">
        <f t="shared" ref="G10434:H10434" si="4260">SUM(G10697,G10960,G11223,G11486)</f>
        <v>0</v>
      </c>
      <c r="H10434" s="467">
        <f t="shared" si="4260"/>
        <v>0</v>
      </c>
      <c r="I10434" s="9">
        <f t="shared" si="4125"/>
        <v>0</v>
      </c>
      <c r="J10434" s="9">
        <f t="shared" si="4254"/>
        <v>0</v>
      </c>
      <c r="K10434" s="467">
        <f t="shared" si="4254"/>
        <v>0</v>
      </c>
      <c r="L10434" s="9">
        <f t="shared" si="4126"/>
        <v>0</v>
      </c>
      <c r="M10434" s="9">
        <f t="shared" ref="M10434:N10434" si="4261">SUM(M10697,M10960,M11223,M11486)</f>
        <v>0</v>
      </c>
      <c r="N10434" s="467">
        <f t="shared" si="4261"/>
        <v>0</v>
      </c>
    </row>
    <row r="10435" spans="1:14" customFormat="1" ht="20.25" hidden="1" customHeight="1" thickTop="1" thickBot="1" x14ac:dyDescent="0.3">
      <c r="A10435" s="1" t="s">
        <v>0</v>
      </c>
      <c r="B10435" s="5" t="s">
        <v>157</v>
      </c>
      <c r="C10435" s="9">
        <f t="shared" ref="C10435:C10498" si="4262">SUM(D10435:E10435)</f>
        <v>0</v>
      </c>
      <c r="D10435" s="9">
        <f t="shared" si="4230"/>
        <v>0</v>
      </c>
      <c r="E10435" s="9">
        <f t="shared" si="4230"/>
        <v>0</v>
      </c>
      <c r="F10435" s="9">
        <f t="shared" ref="F10435:F10498" si="4263">SUM(G10435:H10435)</f>
        <v>0</v>
      </c>
      <c r="G10435" s="9">
        <f t="shared" ref="G10435:H10435" si="4264">SUM(G10698,G10961,G11224,G11487)</f>
        <v>0</v>
      </c>
      <c r="H10435" s="467">
        <f t="shared" si="4264"/>
        <v>0</v>
      </c>
      <c r="I10435" s="9">
        <f t="shared" ref="I10435:I10498" si="4265">SUM(J10435:K10435)</f>
        <v>0</v>
      </c>
      <c r="J10435" s="9">
        <f t="shared" si="4254"/>
        <v>0</v>
      </c>
      <c r="K10435" s="467">
        <f t="shared" si="4254"/>
        <v>0</v>
      </c>
      <c r="L10435" s="9">
        <f t="shared" ref="L10435:L10498" si="4266">SUM(M10435:N10435)</f>
        <v>0</v>
      </c>
      <c r="M10435" s="9">
        <f t="shared" ref="M10435:N10435" si="4267">SUM(M10698,M10961,M11224,M11487)</f>
        <v>0</v>
      </c>
      <c r="N10435" s="467">
        <f t="shared" si="4267"/>
        <v>0</v>
      </c>
    </row>
    <row r="10436" spans="1:14" customFormat="1" ht="29.25" hidden="1" customHeight="1" thickTop="1" thickBot="1" x14ac:dyDescent="0.3">
      <c r="A10436" s="1" t="s">
        <v>0</v>
      </c>
      <c r="B10436" s="5" t="s">
        <v>158</v>
      </c>
      <c r="C10436" s="9">
        <f t="shared" si="4262"/>
        <v>0</v>
      </c>
      <c r="D10436" s="9">
        <f t="shared" ref="D10436:E10451" si="4268">SUM(D10699,D10962,D11225,D11488)</f>
        <v>0</v>
      </c>
      <c r="E10436" s="9">
        <f t="shared" si="4268"/>
        <v>0</v>
      </c>
      <c r="F10436" s="9">
        <f t="shared" si="4263"/>
        <v>0</v>
      </c>
      <c r="G10436" s="9">
        <f t="shared" ref="G10436:H10436" si="4269">SUM(G10699,G10962,G11225,G11488)</f>
        <v>0</v>
      </c>
      <c r="H10436" s="467">
        <f t="shared" si="4269"/>
        <v>0</v>
      </c>
      <c r="I10436" s="9">
        <f t="shared" si="4265"/>
        <v>6.2</v>
      </c>
      <c r="J10436" s="9">
        <f t="shared" si="4254"/>
        <v>6.2</v>
      </c>
      <c r="K10436" s="467">
        <f t="shared" si="4254"/>
        <v>0</v>
      </c>
      <c r="L10436" s="9">
        <f t="shared" si="4266"/>
        <v>0</v>
      </c>
      <c r="M10436" s="9">
        <f t="shared" ref="M10436:N10436" si="4270">SUM(M10699,M10962,M11225,M11488)</f>
        <v>0</v>
      </c>
      <c r="N10436" s="467">
        <f t="shared" si="4270"/>
        <v>0</v>
      </c>
    </row>
    <row r="10437" spans="1:14" customFormat="1" ht="28.5" hidden="1" customHeight="1" thickTop="1" x14ac:dyDescent="0.25">
      <c r="A10437" s="133" t="s">
        <v>0</v>
      </c>
      <c r="B10437" s="136" t="s">
        <v>159</v>
      </c>
      <c r="C10437" s="135">
        <f t="shared" si="4262"/>
        <v>0</v>
      </c>
      <c r="D10437" s="135">
        <f t="shared" si="4268"/>
        <v>0</v>
      </c>
      <c r="E10437" s="135">
        <f t="shared" si="4268"/>
        <v>0</v>
      </c>
      <c r="F10437" s="135">
        <f t="shared" si="4263"/>
        <v>0</v>
      </c>
      <c r="G10437" s="135">
        <f t="shared" ref="G10437:H10437" si="4271">SUM(G10700,G10963,G11226,G11489)</f>
        <v>0</v>
      </c>
      <c r="H10437" s="476">
        <f t="shared" si="4271"/>
        <v>0</v>
      </c>
      <c r="I10437" s="135">
        <f t="shared" si="4265"/>
        <v>0</v>
      </c>
      <c r="J10437" s="135">
        <f t="shared" si="4254"/>
        <v>0</v>
      </c>
      <c r="K10437" s="476">
        <f t="shared" si="4254"/>
        <v>0</v>
      </c>
      <c r="L10437" s="135">
        <f t="shared" si="4266"/>
        <v>0</v>
      </c>
      <c r="M10437" s="135">
        <f t="shared" ref="M10437:N10437" si="4272">SUM(M10700,M10963,M11226,M11489)</f>
        <v>0</v>
      </c>
      <c r="N10437" s="476">
        <f t="shared" si="4272"/>
        <v>0</v>
      </c>
    </row>
    <row r="10438" spans="1:14" customFormat="1" ht="41.25" customHeight="1" x14ac:dyDescent="0.25">
      <c r="A10438" s="151" t="s">
        <v>0</v>
      </c>
      <c r="B10438" s="158" t="s">
        <v>160</v>
      </c>
      <c r="C10438" s="155">
        <f t="shared" si="4262"/>
        <v>0</v>
      </c>
      <c r="D10438" s="155">
        <f t="shared" si="4268"/>
        <v>0</v>
      </c>
      <c r="E10438" s="155">
        <f t="shared" si="4268"/>
        <v>0</v>
      </c>
      <c r="F10438" s="161">
        <f t="shared" si="4263"/>
        <v>4.3</v>
      </c>
      <c r="G10438" s="161">
        <v>4.3</v>
      </c>
      <c r="H10438" s="530">
        <f t="shared" ref="H10438" si="4273">SUM(H10701,H10964,H11227,H11490)</f>
        <v>0</v>
      </c>
      <c r="I10438" s="161">
        <f t="shared" si="4265"/>
        <v>10.5</v>
      </c>
      <c r="J10438" s="161">
        <v>10.5</v>
      </c>
      <c r="K10438" s="530">
        <f t="shared" si="4254"/>
        <v>0</v>
      </c>
      <c r="L10438" s="161">
        <f t="shared" si="4266"/>
        <v>0</v>
      </c>
      <c r="M10438" s="161">
        <f t="shared" ref="M10438:N10438" si="4274">SUM(M10701,M10964,M11227,M11490)</f>
        <v>0</v>
      </c>
      <c r="N10438" s="530">
        <f t="shared" si="4274"/>
        <v>0</v>
      </c>
    </row>
    <row r="10439" spans="1:14" customFormat="1" ht="35.25" customHeight="1" x14ac:dyDescent="0.25">
      <c r="A10439" s="171" t="s">
        <v>0</v>
      </c>
      <c r="B10439" s="176" t="s">
        <v>161</v>
      </c>
      <c r="C10439" s="173">
        <f t="shared" si="4262"/>
        <v>2.9</v>
      </c>
      <c r="D10439" s="173">
        <f>D10447</f>
        <v>2.9</v>
      </c>
      <c r="E10439" s="173">
        <f t="shared" si="4268"/>
        <v>0</v>
      </c>
      <c r="F10439" s="174">
        <f t="shared" si="4263"/>
        <v>6.7</v>
      </c>
      <c r="G10439" s="174">
        <f>G10447</f>
        <v>6.7</v>
      </c>
      <c r="H10439" s="531">
        <f t="shared" ref="H10439" si="4275">SUM(H10702,H10965,H11228,H11491)</f>
        <v>0</v>
      </c>
      <c r="I10439" s="174">
        <f t="shared" si="4265"/>
        <v>0</v>
      </c>
      <c r="J10439" s="174">
        <f>J10447</f>
        <v>0</v>
      </c>
      <c r="K10439" s="531">
        <f t="shared" si="4254"/>
        <v>0</v>
      </c>
      <c r="L10439" s="174">
        <f t="shared" si="4266"/>
        <v>0</v>
      </c>
      <c r="M10439" s="174">
        <f>M10447</f>
        <v>0</v>
      </c>
      <c r="N10439" s="531">
        <f t="shared" ref="N10439" si="4276">SUM(N10702,N10965,N11228,N11491)</f>
        <v>0</v>
      </c>
    </row>
    <row r="10440" spans="1:14" customFormat="1" ht="33" hidden="1" customHeight="1" thickBot="1" x14ac:dyDescent="0.3">
      <c r="A10440" s="140" t="s">
        <v>0</v>
      </c>
      <c r="B10440" s="148" t="s">
        <v>162</v>
      </c>
      <c r="C10440" s="142">
        <f t="shared" si="4262"/>
        <v>0</v>
      </c>
      <c r="D10440" s="142">
        <f t="shared" si="4268"/>
        <v>0</v>
      </c>
      <c r="E10440" s="142">
        <f t="shared" si="4268"/>
        <v>0</v>
      </c>
      <c r="F10440" s="142">
        <f t="shared" si="4263"/>
        <v>0</v>
      </c>
      <c r="G10440" s="142">
        <f t="shared" ref="G10440:H10440" si="4277">SUM(G10703,G10966,G11229,G11492)</f>
        <v>0</v>
      </c>
      <c r="H10440" s="477">
        <f t="shared" si="4277"/>
        <v>0</v>
      </c>
      <c r="I10440" s="142">
        <f t="shared" si="4265"/>
        <v>0</v>
      </c>
      <c r="J10440" s="142">
        <f t="shared" si="4254"/>
        <v>0</v>
      </c>
      <c r="K10440" s="477">
        <f t="shared" si="4254"/>
        <v>0</v>
      </c>
      <c r="L10440" s="142">
        <f t="shared" si="4266"/>
        <v>0</v>
      </c>
      <c r="M10440" s="142">
        <f t="shared" ref="M10440:N10440" si="4278">SUM(M10703,M10966,M11229,M11492)</f>
        <v>0</v>
      </c>
      <c r="N10440" s="477">
        <f t="shared" si="4278"/>
        <v>0</v>
      </c>
    </row>
    <row r="10441" spans="1:14" customFormat="1" ht="24" hidden="1" customHeight="1" thickTop="1" thickBot="1" x14ac:dyDescent="0.3">
      <c r="A10441" s="1" t="s">
        <v>0</v>
      </c>
      <c r="B10441" s="6" t="s">
        <v>163</v>
      </c>
      <c r="C10441" s="9">
        <f t="shared" si="4262"/>
        <v>0</v>
      </c>
      <c r="D10441" s="9">
        <f t="shared" si="4268"/>
        <v>0</v>
      </c>
      <c r="E10441" s="9">
        <f t="shared" si="4268"/>
        <v>0</v>
      </c>
      <c r="F10441" s="9">
        <f t="shared" si="4263"/>
        <v>0</v>
      </c>
      <c r="G10441" s="9">
        <f t="shared" ref="G10441:H10441" si="4279">SUM(G10704,G10967,G11230,G11493)</f>
        <v>0</v>
      </c>
      <c r="H10441" s="467">
        <f t="shared" si="4279"/>
        <v>0</v>
      </c>
      <c r="I10441" s="9">
        <f t="shared" si="4265"/>
        <v>0</v>
      </c>
      <c r="J10441" s="9">
        <f t="shared" si="4254"/>
        <v>0</v>
      </c>
      <c r="K10441" s="467">
        <f t="shared" si="4254"/>
        <v>0</v>
      </c>
      <c r="L10441" s="9">
        <f t="shared" si="4266"/>
        <v>0</v>
      </c>
      <c r="M10441" s="9">
        <f t="shared" ref="M10441:N10441" si="4280">SUM(M10704,M10967,M11230,M11493)</f>
        <v>0</v>
      </c>
      <c r="N10441" s="467">
        <f t="shared" si="4280"/>
        <v>0</v>
      </c>
    </row>
    <row r="10442" spans="1:14" customFormat="1" ht="32.25" hidden="1" customHeight="1" thickTop="1" thickBot="1" x14ac:dyDescent="0.3">
      <c r="A10442" s="1" t="s">
        <v>0</v>
      </c>
      <c r="B10442" s="6" t="s">
        <v>164</v>
      </c>
      <c r="C10442" s="9">
        <f t="shared" si="4262"/>
        <v>0</v>
      </c>
      <c r="D10442" s="9">
        <f t="shared" si="4268"/>
        <v>0</v>
      </c>
      <c r="E10442" s="9">
        <f t="shared" si="4268"/>
        <v>0</v>
      </c>
      <c r="F10442" s="9">
        <f t="shared" si="4263"/>
        <v>0</v>
      </c>
      <c r="G10442" s="9">
        <f t="shared" ref="G10442:H10442" si="4281">SUM(G10705,G10968,G11231,G11494)</f>
        <v>0</v>
      </c>
      <c r="H10442" s="467">
        <f t="shared" si="4281"/>
        <v>0</v>
      </c>
      <c r="I10442" s="9">
        <f t="shared" si="4265"/>
        <v>0</v>
      </c>
      <c r="J10442" s="9">
        <f t="shared" si="4254"/>
        <v>0</v>
      </c>
      <c r="K10442" s="467">
        <f t="shared" si="4254"/>
        <v>0</v>
      </c>
      <c r="L10442" s="9">
        <f t="shared" si="4266"/>
        <v>0</v>
      </c>
      <c r="M10442" s="9">
        <f t="shared" ref="M10442:N10442" si="4282">SUM(M10705,M10968,M11231,M11494)</f>
        <v>0</v>
      </c>
      <c r="N10442" s="467">
        <f t="shared" si="4282"/>
        <v>0</v>
      </c>
    </row>
    <row r="10443" spans="1:14" customFormat="1" ht="35.25" hidden="1" customHeight="1" thickTop="1" thickBot="1" x14ac:dyDescent="0.3">
      <c r="A10443" s="1" t="s">
        <v>0</v>
      </c>
      <c r="B10443" s="6" t="s">
        <v>165</v>
      </c>
      <c r="C10443" s="9">
        <f t="shared" si="4262"/>
        <v>0</v>
      </c>
      <c r="D10443" s="9">
        <f t="shared" si="4268"/>
        <v>0</v>
      </c>
      <c r="E10443" s="9">
        <f t="shared" si="4268"/>
        <v>0</v>
      </c>
      <c r="F10443" s="9">
        <f t="shared" si="4263"/>
        <v>0</v>
      </c>
      <c r="G10443" s="9">
        <f t="shared" ref="G10443:H10443" si="4283">SUM(G10706,G10969,G11232,G11495)</f>
        <v>0</v>
      </c>
      <c r="H10443" s="467">
        <f t="shared" si="4283"/>
        <v>0</v>
      </c>
      <c r="I10443" s="9">
        <f t="shared" si="4265"/>
        <v>0</v>
      </c>
      <c r="J10443" s="9">
        <f t="shared" si="4254"/>
        <v>0</v>
      </c>
      <c r="K10443" s="467">
        <f t="shared" si="4254"/>
        <v>0</v>
      </c>
      <c r="L10443" s="9">
        <f t="shared" si="4266"/>
        <v>0</v>
      </c>
      <c r="M10443" s="9">
        <f t="shared" ref="M10443:N10443" si="4284">SUM(M10706,M10969,M11232,M11495)</f>
        <v>0</v>
      </c>
      <c r="N10443" s="467">
        <f t="shared" si="4284"/>
        <v>0</v>
      </c>
    </row>
    <row r="10444" spans="1:14" customFormat="1" ht="25.5" hidden="1" customHeight="1" thickTop="1" thickBot="1" x14ac:dyDescent="0.3">
      <c r="A10444" s="1" t="s">
        <v>0</v>
      </c>
      <c r="B10444" s="6" t="s">
        <v>166</v>
      </c>
      <c r="C10444" s="9">
        <f t="shared" si="4262"/>
        <v>0</v>
      </c>
      <c r="D10444" s="9">
        <f t="shared" si="4268"/>
        <v>0</v>
      </c>
      <c r="E10444" s="9">
        <f t="shared" si="4268"/>
        <v>0</v>
      </c>
      <c r="F10444" s="9">
        <f t="shared" si="4263"/>
        <v>0</v>
      </c>
      <c r="G10444" s="9">
        <f t="shared" ref="G10444:H10444" si="4285">SUM(G10707,G10970,G11233,G11496)</f>
        <v>0</v>
      </c>
      <c r="H10444" s="467">
        <f t="shared" si="4285"/>
        <v>0</v>
      </c>
      <c r="I10444" s="9">
        <f t="shared" si="4265"/>
        <v>0</v>
      </c>
      <c r="J10444" s="9">
        <f t="shared" si="4254"/>
        <v>0</v>
      </c>
      <c r="K10444" s="467">
        <f t="shared" si="4254"/>
        <v>0</v>
      </c>
      <c r="L10444" s="9">
        <f t="shared" si="4266"/>
        <v>0</v>
      </c>
      <c r="M10444" s="9">
        <f t="shared" ref="M10444:N10444" si="4286">SUM(M10707,M10970,M11233,M11496)</f>
        <v>0</v>
      </c>
      <c r="N10444" s="467">
        <f t="shared" si="4286"/>
        <v>0</v>
      </c>
    </row>
    <row r="10445" spans="1:14" customFormat="1" ht="26.25" hidden="1" customHeight="1" thickTop="1" thickBot="1" x14ac:dyDescent="0.3">
      <c r="A10445" s="1" t="s">
        <v>0</v>
      </c>
      <c r="B10445" s="6" t="s">
        <v>167</v>
      </c>
      <c r="C10445" s="9">
        <f t="shared" si="4262"/>
        <v>0</v>
      </c>
      <c r="D10445" s="9">
        <f t="shared" si="4268"/>
        <v>0</v>
      </c>
      <c r="E10445" s="9">
        <f t="shared" si="4268"/>
        <v>0</v>
      </c>
      <c r="F10445" s="9">
        <f t="shared" si="4263"/>
        <v>0</v>
      </c>
      <c r="G10445" s="9">
        <f t="shared" ref="G10445:H10445" si="4287">SUM(G10708,G10971,G11234,G11497)</f>
        <v>0</v>
      </c>
      <c r="H10445" s="467">
        <f t="shared" si="4287"/>
        <v>0</v>
      </c>
      <c r="I10445" s="9">
        <f t="shared" si="4265"/>
        <v>0</v>
      </c>
      <c r="J10445" s="9">
        <f t="shared" si="4254"/>
        <v>0</v>
      </c>
      <c r="K10445" s="467">
        <f t="shared" si="4254"/>
        <v>0</v>
      </c>
      <c r="L10445" s="9">
        <f t="shared" si="4266"/>
        <v>0</v>
      </c>
      <c r="M10445" s="9">
        <f t="shared" ref="M10445:N10445" si="4288">SUM(M10708,M10971,M11234,M11497)</f>
        <v>0</v>
      </c>
      <c r="N10445" s="467">
        <f t="shared" si="4288"/>
        <v>0</v>
      </c>
    </row>
    <row r="10446" spans="1:14" customFormat="1" ht="37.5" hidden="1" customHeight="1" thickTop="1" thickBot="1" x14ac:dyDescent="0.3">
      <c r="A10446" s="133" t="s">
        <v>0</v>
      </c>
      <c r="B10446" s="137" t="s">
        <v>168</v>
      </c>
      <c r="C10446" s="135">
        <f t="shared" si="4262"/>
        <v>0</v>
      </c>
      <c r="D10446" s="135">
        <f t="shared" si="4268"/>
        <v>0</v>
      </c>
      <c r="E10446" s="135">
        <f t="shared" si="4268"/>
        <v>0</v>
      </c>
      <c r="F10446" s="9">
        <f t="shared" si="4263"/>
        <v>0</v>
      </c>
      <c r="G10446" s="9">
        <f t="shared" ref="G10446:H10461" si="4289">SUM(G10709,G10972,G11235,G11498)</f>
        <v>0</v>
      </c>
      <c r="H10446" s="467">
        <f t="shared" si="4289"/>
        <v>0</v>
      </c>
      <c r="I10446" s="9">
        <f t="shared" si="4265"/>
        <v>0</v>
      </c>
      <c r="J10446" s="9">
        <f t="shared" si="4254"/>
        <v>0</v>
      </c>
      <c r="K10446" s="467">
        <f t="shared" si="4254"/>
        <v>0</v>
      </c>
      <c r="L10446" s="9">
        <f t="shared" si="4266"/>
        <v>0</v>
      </c>
      <c r="M10446" s="9">
        <f t="shared" ref="M10446:N10461" si="4290">SUM(M10709,M10972,M11235,M11498)</f>
        <v>0</v>
      </c>
      <c r="N10446" s="467">
        <f t="shared" si="4290"/>
        <v>0</v>
      </c>
    </row>
    <row r="10447" spans="1:14" customFormat="1" ht="45.75" customHeight="1" x14ac:dyDescent="0.25">
      <c r="A10447" s="151" t="s">
        <v>0</v>
      </c>
      <c r="B10447" s="158" t="s">
        <v>169</v>
      </c>
      <c r="C10447" s="155">
        <f t="shared" si="4262"/>
        <v>2.9</v>
      </c>
      <c r="D10447" s="155">
        <v>2.9</v>
      </c>
      <c r="E10447" s="155">
        <f t="shared" si="4268"/>
        <v>0</v>
      </c>
      <c r="F10447" s="161">
        <f t="shared" si="4263"/>
        <v>6.7</v>
      </c>
      <c r="G10447" s="161">
        <f>G10450+G10467</f>
        <v>6.7</v>
      </c>
      <c r="H10447" s="530">
        <f t="shared" si="4289"/>
        <v>0</v>
      </c>
      <c r="I10447" s="161">
        <f t="shared" si="4265"/>
        <v>0</v>
      </c>
      <c r="J10447" s="161">
        <f>J10449+J10450+J10467</f>
        <v>0</v>
      </c>
      <c r="K10447" s="530">
        <f t="shared" ref="K10447:K10510" si="4291">SUM(K10710,K10973,K11236,K11499)</f>
        <v>0</v>
      </c>
      <c r="L10447" s="161">
        <f t="shared" si="4266"/>
        <v>0</v>
      </c>
      <c r="M10447" s="161">
        <f>M10449+M10450+M10467</f>
        <v>0</v>
      </c>
      <c r="N10447" s="530">
        <f t="shared" si="4290"/>
        <v>0</v>
      </c>
    </row>
    <row r="10448" spans="1:14" customFormat="1" ht="39" hidden="1" customHeight="1" x14ac:dyDescent="0.25">
      <c r="A10448" s="143" t="s">
        <v>0</v>
      </c>
      <c r="B10448" s="146" t="s">
        <v>30</v>
      </c>
      <c r="C10448" s="145">
        <f t="shared" si="4262"/>
        <v>0</v>
      </c>
      <c r="D10448" s="145">
        <f t="shared" si="4268"/>
        <v>0</v>
      </c>
      <c r="E10448" s="145">
        <f t="shared" si="4268"/>
        <v>0</v>
      </c>
      <c r="F10448" s="145">
        <f t="shared" si="4263"/>
        <v>0</v>
      </c>
      <c r="G10448" s="145">
        <f t="shared" ref="G10448" si="4292">SUM(G10711,G10974,G11237,G11500)</f>
        <v>0</v>
      </c>
      <c r="H10448" s="485">
        <f t="shared" si="4289"/>
        <v>0</v>
      </c>
      <c r="I10448" s="145">
        <f t="shared" si="4265"/>
        <v>0</v>
      </c>
      <c r="J10448" s="145">
        <f t="shared" ref="J10448:K10511" si="4293">SUM(J10711,J10974,J11237,J11500)</f>
        <v>0</v>
      </c>
      <c r="K10448" s="485">
        <f t="shared" si="4291"/>
        <v>0</v>
      </c>
      <c r="L10448" s="145">
        <f t="shared" si="4266"/>
        <v>0</v>
      </c>
      <c r="M10448" s="145">
        <f t="shared" ref="M10448" si="4294">SUM(M10711,M10974,M11237,M11500)</f>
        <v>0</v>
      </c>
      <c r="N10448" s="485">
        <f t="shared" si="4290"/>
        <v>0</v>
      </c>
    </row>
    <row r="10449" spans="1:14" customFormat="1" ht="36" customHeight="1" x14ac:dyDescent="0.25">
      <c r="A10449" s="151" t="s">
        <v>0</v>
      </c>
      <c r="B10449" s="159" t="s">
        <v>31</v>
      </c>
      <c r="C10449" s="155">
        <f t="shared" si="4262"/>
        <v>0</v>
      </c>
      <c r="D10449" s="155">
        <f t="shared" si="4268"/>
        <v>0</v>
      </c>
      <c r="E10449" s="155">
        <f t="shared" si="4268"/>
        <v>0</v>
      </c>
      <c r="F10449" s="155">
        <f t="shared" si="4263"/>
        <v>0</v>
      </c>
      <c r="G10449" s="155">
        <f t="shared" ref="G10449" si="4295">SUM(G10712,G10975,G11238,G11501)</f>
        <v>0</v>
      </c>
      <c r="H10449" s="505">
        <f t="shared" si="4289"/>
        <v>0</v>
      </c>
      <c r="I10449" s="155">
        <f t="shared" si="4265"/>
        <v>0</v>
      </c>
      <c r="J10449" s="155">
        <v>0</v>
      </c>
      <c r="K10449" s="505">
        <f t="shared" si="4291"/>
        <v>0</v>
      </c>
      <c r="L10449" s="155">
        <f t="shared" si="4266"/>
        <v>0</v>
      </c>
      <c r="M10449" s="155">
        <v>0</v>
      </c>
      <c r="N10449" s="505">
        <f t="shared" si="4290"/>
        <v>0</v>
      </c>
    </row>
    <row r="10450" spans="1:14" customFormat="1" ht="26.25" customHeight="1" x14ac:dyDescent="0.25">
      <c r="A10450" s="151" t="s">
        <v>0</v>
      </c>
      <c r="B10450" s="159" t="s">
        <v>170</v>
      </c>
      <c r="C10450" s="155">
        <f t="shared" si="4262"/>
        <v>0</v>
      </c>
      <c r="D10450" s="155">
        <f t="shared" si="4268"/>
        <v>0</v>
      </c>
      <c r="E10450" s="155">
        <f t="shared" si="4268"/>
        <v>0</v>
      </c>
      <c r="F10450" s="155">
        <f t="shared" si="4263"/>
        <v>0</v>
      </c>
      <c r="G10450" s="155">
        <v>0</v>
      </c>
      <c r="H10450" s="505">
        <f t="shared" si="4289"/>
        <v>0</v>
      </c>
      <c r="I10450" s="155">
        <f t="shared" si="4265"/>
        <v>0</v>
      </c>
      <c r="J10450" s="155">
        <v>0</v>
      </c>
      <c r="K10450" s="505">
        <f t="shared" si="4291"/>
        <v>0</v>
      </c>
      <c r="L10450" s="155">
        <f t="shared" si="4266"/>
        <v>0</v>
      </c>
      <c r="M10450" s="155">
        <v>0</v>
      </c>
      <c r="N10450" s="505">
        <f t="shared" si="4290"/>
        <v>0</v>
      </c>
    </row>
    <row r="10451" spans="1:14" customFormat="1" ht="27" hidden="1" customHeight="1" thickTop="1" thickBot="1" x14ac:dyDescent="0.3">
      <c r="A10451" s="151" t="s">
        <v>0</v>
      </c>
      <c r="B10451" s="159" t="s">
        <v>36</v>
      </c>
      <c r="C10451" s="155">
        <f t="shared" si="4262"/>
        <v>0</v>
      </c>
      <c r="D10451" s="155">
        <f t="shared" si="4268"/>
        <v>0</v>
      </c>
      <c r="E10451" s="155">
        <f t="shared" si="4268"/>
        <v>0</v>
      </c>
      <c r="F10451" s="155">
        <f t="shared" si="4263"/>
        <v>0</v>
      </c>
      <c r="G10451" s="155">
        <f t="shared" ref="G10451" si="4296">SUM(G10714,G10977,G11240,G11503)</f>
        <v>0</v>
      </c>
      <c r="H10451" s="505">
        <f t="shared" si="4289"/>
        <v>0</v>
      </c>
      <c r="I10451" s="155">
        <f t="shared" si="4265"/>
        <v>0</v>
      </c>
      <c r="J10451" s="155">
        <f t="shared" si="4293"/>
        <v>0</v>
      </c>
      <c r="K10451" s="505">
        <f t="shared" si="4291"/>
        <v>0</v>
      </c>
      <c r="L10451" s="155">
        <f t="shared" si="4266"/>
        <v>0</v>
      </c>
      <c r="M10451" s="155">
        <f t="shared" ref="M10451" si="4297">SUM(M10714,M10977,M11240,M11503)</f>
        <v>0</v>
      </c>
      <c r="N10451" s="505">
        <f t="shared" si="4290"/>
        <v>0</v>
      </c>
    </row>
    <row r="10452" spans="1:14" customFormat="1" ht="44.25" hidden="1" customHeight="1" thickTop="1" thickBot="1" x14ac:dyDescent="0.3">
      <c r="A10452" s="151" t="s">
        <v>0</v>
      </c>
      <c r="B10452" s="159" t="s">
        <v>171</v>
      </c>
      <c r="C10452" s="155">
        <f t="shared" si="4262"/>
        <v>0</v>
      </c>
      <c r="D10452" s="155">
        <f t="shared" ref="D10452:E10467" si="4298">SUM(D10715,D10978,D11241,D11504)</f>
        <v>0</v>
      </c>
      <c r="E10452" s="155">
        <f t="shared" si="4298"/>
        <v>0</v>
      </c>
      <c r="F10452" s="155">
        <f t="shared" si="4263"/>
        <v>1.3</v>
      </c>
      <c r="G10452" s="155">
        <f t="shared" ref="G10452" si="4299">SUM(G10715,G10978,G11241,G11504)</f>
        <v>1.3</v>
      </c>
      <c r="H10452" s="505">
        <f t="shared" si="4289"/>
        <v>0</v>
      </c>
      <c r="I10452" s="155">
        <f t="shared" si="4265"/>
        <v>0</v>
      </c>
      <c r="J10452" s="155">
        <f t="shared" si="4293"/>
        <v>0</v>
      </c>
      <c r="K10452" s="505">
        <f t="shared" si="4291"/>
        <v>0</v>
      </c>
      <c r="L10452" s="155">
        <f t="shared" si="4266"/>
        <v>0</v>
      </c>
      <c r="M10452" s="155">
        <f t="shared" ref="M10452" si="4300">SUM(M10715,M10978,M11241,M11504)</f>
        <v>0</v>
      </c>
      <c r="N10452" s="505">
        <f t="shared" si="4290"/>
        <v>0</v>
      </c>
    </row>
    <row r="10453" spans="1:14" customFormat="1" ht="37.5" hidden="1" customHeight="1" thickTop="1" thickBot="1" x14ac:dyDescent="0.3">
      <c r="A10453" s="151" t="s">
        <v>0</v>
      </c>
      <c r="B10453" s="159" t="s">
        <v>172</v>
      </c>
      <c r="C10453" s="155">
        <f t="shared" si="4262"/>
        <v>0</v>
      </c>
      <c r="D10453" s="155">
        <f t="shared" si="4298"/>
        <v>0</v>
      </c>
      <c r="E10453" s="155">
        <f t="shared" si="4298"/>
        <v>0</v>
      </c>
      <c r="F10453" s="155">
        <f t="shared" si="4263"/>
        <v>0</v>
      </c>
      <c r="G10453" s="155">
        <f t="shared" ref="G10453" si="4301">SUM(G10716,G10979,G11242,G11505)</f>
        <v>0</v>
      </c>
      <c r="H10453" s="505">
        <f t="shared" si="4289"/>
        <v>0</v>
      </c>
      <c r="I10453" s="155">
        <f t="shared" si="4265"/>
        <v>0</v>
      </c>
      <c r="J10453" s="155">
        <f t="shared" si="4293"/>
        <v>0</v>
      </c>
      <c r="K10453" s="505">
        <f t="shared" si="4291"/>
        <v>0</v>
      </c>
      <c r="L10453" s="155">
        <f t="shared" si="4266"/>
        <v>0</v>
      </c>
      <c r="M10453" s="155">
        <f t="shared" ref="M10453" si="4302">SUM(M10716,M10979,M11242,M11505)</f>
        <v>0</v>
      </c>
      <c r="N10453" s="505">
        <f t="shared" si="4290"/>
        <v>0</v>
      </c>
    </row>
    <row r="10454" spans="1:14" customFormat="1" ht="28.5" hidden="1" customHeight="1" thickTop="1" thickBot="1" x14ac:dyDescent="0.3">
      <c r="A10454" s="151" t="s">
        <v>0</v>
      </c>
      <c r="B10454" s="159" t="s">
        <v>173</v>
      </c>
      <c r="C10454" s="155">
        <f t="shared" si="4262"/>
        <v>0</v>
      </c>
      <c r="D10454" s="155">
        <f t="shared" si="4298"/>
        <v>0</v>
      </c>
      <c r="E10454" s="155">
        <f t="shared" si="4298"/>
        <v>0</v>
      </c>
      <c r="F10454" s="155">
        <f t="shared" si="4263"/>
        <v>0</v>
      </c>
      <c r="G10454" s="155">
        <f t="shared" ref="G10454" si="4303">SUM(G10717,G10980,G11243,G11506)</f>
        <v>0</v>
      </c>
      <c r="H10454" s="505">
        <f t="shared" si="4289"/>
        <v>0</v>
      </c>
      <c r="I10454" s="155">
        <f t="shared" si="4265"/>
        <v>0</v>
      </c>
      <c r="J10454" s="155">
        <f t="shared" si="4293"/>
        <v>0</v>
      </c>
      <c r="K10454" s="505">
        <f t="shared" si="4291"/>
        <v>0</v>
      </c>
      <c r="L10454" s="155">
        <f t="shared" si="4266"/>
        <v>0</v>
      </c>
      <c r="M10454" s="155">
        <f t="shared" ref="M10454" si="4304">SUM(M10717,M10980,M11243,M11506)</f>
        <v>0</v>
      </c>
      <c r="N10454" s="505">
        <f t="shared" si="4290"/>
        <v>0</v>
      </c>
    </row>
    <row r="10455" spans="1:14" customFormat="1" ht="54" hidden="1" customHeight="1" thickTop="1" thickBot="1" x14ac:dyDescent="0.3">
      <c r="A10455" s="151" t="s">
        <v>0</v>
      </c>
      <c r="B10455" s="159" t="s">
        <v>174</v>
      </c>
      <c r="C10455" s="155">
        <f t="shared" si="4262"/>
        <v>0</v>
      </c>
      <c r="D10455" s="155">
        <f t="shared" si="4298"/>
        <v>0</v>
      </c>
      <c r="E10455" s="155">
        <f t="shared" si="4298"/>
        <v>0</v>
      </c>
      <c r="F10455" s="155">
        <f t="shared" si="4263"/>
        <v>0</v>
      </c>
      <c r="G10455" s="155">
        <f t="shared" ref="G10455" si="4305">SUM(G10718,G10981,G11244,G11507)</f>
        <v>0</v>
      </c>
      <c r="H10455" s="505">
        <f t="shared" si="4289"/>
        <v>0</v>
      </c>
      <c r="I10455" s="155">
        <f t="shared" si="4265"/>
        <v>0</v>
      </c>
      <c r="J10455" s="155">
        <f t="shared" si="4293"/>
        <v>0</v>
      </c>
      <c r="K10455" s="505">
        <f t="shared" si="4291"/>
        <v>0</v>
      </c>
      <c r="L10455" s="155">
        <f t="shared" si="4266"/>
        <v>0</v>
      </c>
      <c r="M10455" s="155">
        <f t="shared" ref="M10455" si="4306">SUM(M10718,M10981,M11244,M11507)</f>
        <v>0</v>
      </c>
      <c r="N10455" s="505">
        <f t="shared" si="4290"/>
        <v>0</v>
      </c>
    </row>
    <row r="10456" spans="1:14" customFormat="1" ht="37.5" hidden="1" customHeight="1" thickTop="1" thickBot="1" x14ac:dyDescent="0.3">
      <c r="A10456" s="151" t="s">
        <v>0</v>
      </c>
      <c r="B10456" s="159" t="s">
        <v>175</v>
      </c>
      <c r="C10456" s="155">
        <f t="shared" si="4262"/>
        <v>0</v>
      </c>
      <c r="D10456" s="155">
        <f t="shared" si="4298"/>
        <v>0</v>
      </c>
      <c r="E10456" s="155">
        <f t="shared" si="4298"/>
        <v>0</v>
      </c>
      <c r="F10456" s="155">
        <f t="shared" si="4263"/>
        <v>5.2</v>
      </c>
      <c r="G10456" s="155">
        <f t="shared" ref="G10456" si="4307">SUM(G10719,G10982,G11245,G11508)</f>
        <v>5.2</v>
      </c>
      <c r="H10456" s="505">
        <f t="shared" si="4289"/>
        <v>0</v>
      </c>
      <c r="I10456" s="155">
        <f t="shared" si="4265"/>
        <v>0</v>
      </c>
      <c r="J10456" s="155">
        <f t="shared" si="4293"/>
        <v>0</v>
      </c>
      <c r="K10456" s="505">
        <f t="shared" si="4291"/>
        <v>0</v>
      </c>
      <c r="L10456" s="155">
        <f t="shared" si="4266"/>
        <v>0</v>
      </c>
      <c r="M10456" s="155">
        <f t="shared" ref="M10456" si="4308">SUM(M10719,M10982,M11245,M11508)</f>
        <v>0</v>
      </c>
      <c r="N10456" s="505">
        <f t="shared" si="4290"/>
        <v>0</v>
      </c>
    </row>
    <row r="10457" spans="1:14" customFormat="1" ht="32.25" hidden="1" customHeight="1" thickTop="1" x14ac:dyDescent="0.25">
      <c r="A10457" s="151" t="s">
        <v>0</v>
      </c>
      <c r="B10457" s="159" t="s">
        <v>37</v>
      </c>
      <c r="C10457" s="155">
        <f t="shared" si="4262"/>
        <v>0</v>
      </c>
      <c r="D10457" s="155">
        <f t="shared" si="4298"/>
        <v>0</v>
      </c>
      <c r="E10457" s="155">
        <f t="shared" si="4298"/>
        <v>0</v>
      </c>
      <c r="F10457" s="155">
        <f t="shared" si="4263"/>
        <v>0</v>
      </c>
      <c r="G10457" s="155">
        <f t="shared" ref="G10457" si="4309">SUM(G10720,G10983,G11246,G11509)</f>
        <v>0</v>
      </c>
      <c r="H10457" s="505">
        <f t="shared" si="4289"/>
        <v>0</v>
      </c>
      <c r="I10457" s="155">
        <f t="shared" si="4265"/>
        <v>0</v>
      </c>
      <c r="J10457" s="155">
        <f t="shared" si="4293"/>
        <v>0</v>
      </c>
      <c r="K10457" s="505">
        <f t="shared" si="4291"/>
        <v>0</v>
      </c>
      <c r="L10457" s="155">
        <f t="shared" si="4266"/>
        <v>0</v>
      </c>
      <c r="M10457" s="155">
        <f t="shared" ref="M10457" si="4310">SUM(M10720,M10983,M11246,M11509)</f>
        <v>0</v>
      </c>
      <c r="N10457" s="505">
        <f t="shared" si="4290"/>
        <v>0</v>
      </c>
    </row>
    <row r="10458" spans="1:14" customFormat="1" ht="36" hidden="1" customHeight="1" x14ac:dyDescent="0.25">
      <c r="A10458" s="151" t="s">
        <v>0</v>
      </c>
      <c r="B10458" s="159" t="s">
        <v>38</v>
      </c>
      <c r="C10458" s="155">
        <f t="shared" si="4262"/>
        <v>0</v>
      </c>
      <c r="D10458" s="155">
        <f t="shared" si="4298"/>
        <v>0</v>
      </c>
      <c r="E10458" s="155">
        <f t="shared" si="4298"/>
        <v>0</v>
      </c>
      <c r="F10458" s="155">
        <f t="shared" si="4263"/>
        <v>0</v>
      </c>
      <c r="G10458" s="155">
        <f t="shared" ref="G10458" si="4311">SUM(G10721,G10984,G11247,G11510)</f>
        <v>0</v>
      </c>
      <c r="H10458" s="505">
        <f t="shared" si="4289"/>
        <v>0</v>
      </c>
      <c r="I10458" s="155">
        <f t="shared" si="4265"/>
        <v>0</v>
      </c>
      <c r="J10458" s="155">
        <f t="shared" si="4293"/>
        <v>0</v>
      </c>
      <c r="K10458" s="505">
        <f t="shared" si="4291"/>
        <v>0</v>
      </c>
      <c r="L10458" s="155">
        <f t="shared" si="4266"/>
        <v>0</v>
      </c>
      <c r="M10458" s="155">
        <f t="shared" ref="M10458" si="4312">SUM(M10721,M10984,M11247,M11510)</f>
        <v>0</v>
      </c>
      <c r="N10458" s="505">
        <f t="shared" si="4290"/>
        <v>0</v>
      </c>
    </row>
    <row r="10459" spans="1:14" customFormat="1" ht="36" hidden="1" customHeight="1" thickBot="1" x14ac:dyDescent="0.3">
      <c r="A10459" s="151" t="s">
        <v>0</v>
      </c>
      <c r="B10459" s="159" t="s">
        <v>176</v>
      </c>
      <c r="C10459" s="155">
        <f t="shared" si="4262"/>
        <v>0</v>
      </c>
      <c r="D10459" s="155">
        <f t="shared" si="4298"/>
        <v>0</v>
      </c>
      <c r="E10459" s="155">
        <f t="shared" si="4298"/>
        <v>0</v>
      </c>
      <c r="F10459" s="155">
        <f t="shared" si="4263"/>
        <v>0</v>
      </c>
      <c r="G10459" s="155">
        <f t="shared" ref="G10459" si="4313">SUM(G10722,G10985,G11248,G11511)</f>
        <v>0</v>
      </c>
      <c r="H10459" s="505">
        <f t="shared" si="4289"/>
        <v>0</v>
      </c>
      <c r="I10459" s="155">
        <f t="shared" si="4265"/>
        <v>0</v>
      </c>
      <c r="J10459" s="155">
        <f t="shared" si="4293"/>
        <v>0</v>
      </c>
      <c r="K10459" s="505">
        <f t="shared" si="4291"/>
        <v>0</v>
      </c>
      <c r="L10459" s="155">
        <f t="shared" si="4266"/>
        <v>0</v>
      </c>
      <c r="M10459" s="155">
        <f t="shared" ref="M10459" si="4314">SUM(M10722,M10985,M11248,M11511)</f>
        <v>0</v>
      </c>
      <c r="N10459" s="505">
        <f t="shared" si="4290"/>
        <v>0</v>
      </c>
    </row>
    <row r="10460" spans="1:14" customFormat="1" ht="39.75" hidden="1" customHeight="1" thickTop="1" x14ac:dyDescent="0.25">
      <c r="A10460" s="151" t="s">
        <v>0</v>
      </c>
      <c r="B10460" s="159" t="s">
        <v>177</v>
      </c>
      <c r="C10460" s="155">
        <f t="shared" si="4262"/>
        <v>0</v>
      </c>
      <c r="D10460" s="155">
        <f t="shared" si="4298"/>
        <v>0</v>
      </c>
      <c r="E10460" s="155">
        <f t="shared" si="4298"/>
        <v>0</v>
      </c>
      <c r="F10460" s="155">
        <f t="shared" si="4263"/>
        <v>0</v>
      </c>
      <c r="G10460" s="155">
        <f t="shared" ref="G10460" si="4315">SUM(G10723,G10986,G11249,G11512)</f>
        <v>0</v>
      </c>
      <c r="H10460" s="505">
        <f t="shared" si="4289"/>
        <v>0</v>
      </c>
      <c r="I10460" s="155">
        <f t="shared" si="4265"/>
        <v>0</v>
      </c>
      <c r="J10460" s="155">
        <f t="shared" si="4293"/>
        <v>0</v>
      </c>
      <c r="K10460" s="505">
        <f t="shared" si="4291"/>
        <v>0</v>
      </c>
      <c r="L10460" s="155">
        <f t="shared" si="4266"/>
        <v>0</v>
      </c>
      <c r="M10460" s="155">
        <f t="shared" ref="M10460" si="4316">SUM(M10723,M10986,M11249,M11512)</f>
        <v>0</v>
      </c>
      <c r="N10460" s="505">
        <f t="shared" si="4290"/>
        <v>0</v>
      </c>
    </row>
    <row r="10461" spans="1:14" customFormat="1" ht="33.75" hidden="1" customHeight="1" x14ac:dyDescent="0.25">
      <c r="A10461" s="151" t="s">
        <v>0</v>
      </c>
      <c r="B10461" s="159" t="s">
        <v>178</v>
      </c>
      <c r="C10461" s="155">
        <f t="shared" si="4262"/>
        <v>0</v>
      </c>
      <c r="D10461" s="155">
        <f t="shared" si="4298"/>
        <v>0</v>
      </c>
      <c r="E10461" s="155">
        <f t="shared" si="4298"/>
        <v>0</v>
      </c>
      <c r="F10461" s="155">
        <f t="shared" si="4263"/>
        <v>1.5</v>
      </c>
      <c r="G10461" s="155">
        <f t="shared" ref="G10461" si="4317">SUM(G10724,G10987,G11250,G11513)</f>
        <v>1.5</v>
      </c>
      <c r="H10461" s="505">
        <f t="shared" si="4289"/>
        <v>0</v>
      </c>
      <c r="I10461" s="155">
        <f t="shared" si="4265"/>
        <v>0</v>
      </c>
      <c r="J10461" s="155">
        <f t="shared" si="4293"/>
        <v>0</v>
      </c>
      <c r="K10461" s="505">
        <f t="shared" si="4291"/>
        <v>0</v>
      </c>
      <c r="L10461" s="155">
        <f t="shared" si="4266"/>
        <v>0</v>
      </c>
      <c r="M10461" s="155">
        <f t="shared" ref="M10461" si="4318">SUM(M10724,M10987,M11250,M11513)</f>
        <v>0</v>
      </c>
      <c r="N10461" s="505">
        <f t="shared" si="4290"/>
        <v>0</v>
      </c>
    </row>
    <row r="10462" spans="1:14" customFormat="1" ht="41.25" hidden="1" customHeight="1" thickBot="1" x14ac:dyDescent="0.3">
      <c r="A10462" s="151" t="s">
        <v>0</v>
      </c>
      <c r="B10462" s="159" t="s">
        <v>43</v>
      </c>
      <c r="C10462" s="155">
        <f t="shared" si="4262"/>
        <v>0</v>
      </c>
      <c r="D10462" s="155">
        <f t="shared" si="4298"/>
        <v>0</v>
      </c>
      <c r="E10462" s="155">
        <f t="shared" si="4298"/>
        <v>0</v>
      </c>
      <c r="F10462" s="155">
        <f t="shared" si="4263"/>
        <v>0</v>
      </c>
      <c r="G10462" s="155">
        <f t="shared" ref="G10462:H10477" si="4319">SUM(G10725,G10988,G11251,G11514)</f>
        <v>0</v>
      </c>
      <c r="H10462" s="505">
        <f t="shared" si="4319"/>
        <v>0</v>
      </c>
      <c r="I10462" s="155">
        <f t="shared" si="4265"/>
        <v>0</v>
      </c>
      <c r="J10462" s="155">
        <f t="shared" si="4293"/>
        <v>0</v>
      </c>
      <c r="K10462" s="505">
        <f t="shared" si="4291"/>
        <v>0</v>
      </c>
      <c r="L10462" s="155">
        <f t="shared" si="4266"/>
        <v>0</v>
      </c>
      <c r="M10462" s="155">
        <f t="shared" ref="M10462:N10477" si="4320">SUM(M10725,M10988,M11251,M11514)</f>
        <v>0</v>
      </c>
      <c r="N10462" s="505">
        <f t="shared" si="4320"/>
        <v>0</v>
      </c>
    </row>
    <row r="10463" spans="1:14" customFormat="1" ht="34.5" hidden="1" customHeight="1" thickTop="1" thickBot="1" x14ac:dyDescent="0.3">
      <c r="A10463" s="151" t="s">
        <v>0</v>
      </c>
      <c r="B10463" s="159" t="s">
        <v>179</v>
      </c>
      <c r="C10463" s="155">
        <f t="shared" si="4262"/>
        <v>0</v>
      </c>
      <c r="D10463" s="155">
        <f t="shared" si="4298"/>
        <v>0</v>
      </c>
      <c r="E10463" s="155">
        <f t="shared" si="4298"/>
        <v>0</v>
      </c>
      <c r="F10463" s="155">
        <f t="shared" si="4263"/>
        <v>0</v>
      </c>
      <c r="G10463" s="155">
        <f t="shared" ref="G10463" si="4321">SUM(G10726,G10989,G11252,G11515)</f>
        <v>0</v>
      </c>
      <c r="H10463" s="505">
        <f t="shared" si="4319"/>
        <v>0</v>
      </c>
      <c r="I10463" s="155">
        <f t="shared" si="4265"/>
        <v>0</v>
      </c>
      <c r="J10463" s="155">
        <f t="shared" si="4293"/>
        <v>0</v>
      </c>
      <c r="K10463" s="505">
        <f t="shared" si="4291"/>
        <v>0</v>
      </c>
      <c r="L10463" s="155">
        <f t="shared" si="4266"/>
        <v>0</v>
      </c>
      <c r="M10463" s="155">
        <f t="shared" ref="M10463" si="4322">SUM(M10726,M10989,M11252,M11515)</f>
        <v>0</v>
      </c>
      <c r="N10463" s="505">
        <f t="shared" si="4320"/>
        <v>0</v>
      </c>
    </row>
    <row r="10464" spans="1:14" customFormat="1" ht="30.75" hidden="1" customHeight="1" thickTop="1" thickBot="1" x14ac:dyDescent="0.3">
      <c r="A10464" s="151" t="s">
        <v>0</v>
      </c>
      <c r="B10464" s="159" t="s">
        <v>180</v>
      </c>
      <c r="C10464" s="155">
        <f t="shared" si="4262"/>
        <v>0</v>
      </c>
      <c r="D10464" s="155">
        <f t="shared" si="4298"/>
        <v>0</v>
      </c>
      <c r="E10464" s="155">
        <f t="shared" si="4298"/>
        <v>0</v>
      </c>
      <c r="F10464" s="155">
        <f t="shared" si="4263"/>
        <v>4.1999999999999993</v>
      </c>
      <c r="G10464" s="155">
        <f t="shared" ref="G10464" si="4323">SUM(G10727,G10990,G11253,G11516)</f>
        <v>4.1999999999999993</v>
      </c>
      <c r="H10464" s="505">
        <f t="shared" si="4319"/>
        <v>0</v>
      </c>
      <c r="I10464" s="155">
        <f t="shared" si="4265"/>
        <v>0</v>
      </c>
      <c r="J10464" s="155">
        <f t="shared" si="4293"/>
        <v>0</v>
      </c>
      <c r="K10464" s="505">
        <f t="shared" si="4291"/>
        <v>0</v>
      </c>
      <c r="L10464" s="155">
        <f t="shared" si="4266"/>
        <v>0</v>
      </c>
      <c r="M10464" s="155">
        <f t="shared" ref="M10464" si="4324">SUM(M10727,M10990,M11253,M11516)</f>
        <v>0</v>
      </c>
      <c r="N10464" s="505">
        <f t="shared" si="4320"/>
        <v>0</v>
      </c>
    </row>
    <row r="10465" spans="1:14" customFormat="1" ht="36" hidden="1" customHeight="1" thickTop="1" thickBot="1" x14ac:dyDescent="0.3">
      <c r="A10465" s="151" t="s">
        <v>0</v>
      </c>
      <c r="B10465" s="159" t="s">
        <v>181</v>
      </c>
      <c r="C10465" s="155">
        <f t="shared" si="4262"/>
        <v>0</v>
      </c>
      <c r="D10465" s="155">
        <f t="shared" si="4298"/>
        <v>0</v>
      </c>
      <c r="E10465" s="155">
        <f t="shared" si="4298"/>
        <v>0</v>
      </c>
      <c r="F10465" s="155">
        <f t="shared" si="4263"/>
        <v>0</v>
      </c>
      <c r="G10465" s="155">
        <f t="shared" ref="G10465" si="4325">SUM(G10728,G10991,G11254,G11517)</f>
        <v>0</v>
      </c>
      <c r="H10465" s="505">
        <f t="shared" si="4319"/>
        <v>0</v>
      </c>
      <c r="I10465" s="155">
        <f t="shared" si="4265"/>
        <v>1.5</v>
      </c>
      <c r="J10465" s="155">
        <f t="shared" si="4293"/>
        <v>1.5</v>
      </c>
      <c r="K10465" s="505">
        <f t="shared" si="4291"/>
        <v>0</v>
      </c>
      <c r="L10465" s="155">
        <f t="shared" si="4266"/>
        <v>0</v>
      </c>
      <c r="M10465" s="155">
        <f t="shared" ref="M10465" si="4326">SUM(M10728,M10991,M11254,M11517)</f>
        <v>0</v>
      </c>
      <c r="N10465" s="505">
        <f t="shared" si="4320"/>
        <v>0</v>
      </c>
    </row>
    <row r="10466" spans="1:14" customFormat="1" ht="36.75" hidden="1" customHeight="1" thickTop="1" thickBot="1" x14ac:dyDescent="0.3">
      <c r="A10466" s="151" t="s">
        <v>0</v>
      </c>
      <c r="B10466" s="159" t="s">
        <v>182</v>
      </c>
      <c r="C10466" s="155">
        <f t="shared" si="4262"/>
        <v>0</v>
      </c>
      <c r="D10466" s="155">
        <f t="shared" si="4298"/>
        <v>0</v>
      </c>
      <c r="E10466" s="155">
        <f t="shared" si="4298"/>
        <v>0</v>
      </c>
      <c r="F10466" s="155">
        <f t="shared" si="4263"/>
        <v>0</v>
      </c>
      <c r="G10466" s="155">
        <f t="shared" ref="G10466" si="4327">SUM(G10729,G10992,G11255,G11518)</f>
        <v>0</v>
      </c>
      <c r="H10466" s="505">
        <f t="shared" si="4319"/>
        <v>0</v>
      </c>
      <c r="I10466" s="155">
        <f t="shared" si="4265"/>
        <v>0</v>
      </c>
      <c r="J10466" s="155">
        <f t="shared" si="4293"/>
        <v>0</v>
      </c>
      <c r="K10466" s="505">
        <f t="shared" si="4291"/>
        <v>0</v>
      </c>
      <c r="L10466" s="155">
        <f t="shared" si="4266"/>
        <v>0</v>
      </c>
      <c r="M10466" s="155">
        <f t="shared" ref="M10466" si="4328">SUM(M10729,M10992,M11255,M11518)</f>
        <v>0</v>
      </c>
      <c r="N10466" s="505">
        <f t="shared" si="4320"/>
        <v>0</v>
      </c>
    </row>
    <row r="10467" spans="1:14" customFormat="1" ht="83.25" customHeight="1" x14ac:dyDescent="0.25">
      <c r="A10467" s="151" t="s">
        <v>0</v>
      </c>
      <c r="B10467" s="159" t="s">
        <v>183</v>
      </c>
      <c r="C10467" s="155">
        <f t="shared" si="4262"/>
        <v>0</v>
      </c>
      <c r="D10467" s="155">
        <f t="shared" si="4298"/>
        <v>0</v>
      </c>
      <c r="E10467" s="155">
        <f t="shared" si="4298"/>
        <v>0</v>
      </c>
      <c r="F10467" s="161">
        <f t="shared" si="4263"/>
        <v>6.7</v>
      </c>
      <c r="G10467" s="161">
        <v>6.7</v>
      </c>
      <c r="H10467" s="530">
        <f t="shared" si="4319"/>
        <v>0</v>
      </c>
      <c r="I10467" s="161">
        <f t="shared" si="4265"/>
        <v>0</v>
      </c>
      <c r="J10467" s="161">
        <v>0</v>
      </c>
      <c r="K10467" s="530">
        <f t="shared" si="4291"/>
        <v>0</v>
      </c>
      <c r="L10467" s="161">
        <f t="shared" si="4266"/>
        <v>0</v>
      </c>
      <c r="M10467" s="161">
        <v>0</v>
      </c>
      <c r="N10467" s="530">
        <f t="shared" si="4320"/>
        <v>0</v>
      </c>
    </row>
    <row r="10468" spans="1:14" customFormat="1" ht="39.75" hidden="1" customHeight="1" thickBot="1" x14ac:dyDescent="0.3">
      <c r="A10468" s="140" t="s">
        <v>0</v>
      </c>
      <c r="B10468" s="147" t="s">
        <v>184</v>
      </c>
      <c r="C10468" s="142">
        <f t="shared" si="4262"/>
        <v>0</v>
      </c>
      <c r="D10468" s="142">
        <f t="shared" ref="D10468:E10483" si="4329">SUM(D10731,D10994,D11257,D11520)</f>
        <v>0</v>
      </c>
      <c r="E10468" s="142">
        <f t="shared" si="4329"/>
        <v>0</v>
      </c>
      <c r="F10468" s="142">
        <f t="shared" si="4263"/>
        <v>0</v>
      </c>
      <c r="G10468" s="142">
        <f t="shared" ref="G10468" si="4330">SUM(G10731,G10994,G11257,G11520)</f>
        <v>0</v>
      </c>
      <c r="H10468" s="477">
        <f t="shared" si="4319"/>
        <v>0</v>
      </c>
      <c r="I10468" s="142">
        <f t="shared" si="4265"/>
        <v>0</v>
      </c>
      <c r="J10468" s="142">
        <f t="shared" si="4293"/>
        <v>0</v>
      </c>
      <c r="K10468" s="477">
        <f t="shared" si="4291"/>
        <v>0</v>
      </c>
      <c r="L10468" s="142">
        <f t="shared" si="4266"/>
        <v>0</v>
      </c>
      <c r="M10468" s="142">
        <f t="shared" ref="M10468" si="4331">SUM(M10731,M10994,M11257,M11520)</f>
        <v>0</v>
      </c>
      <c r="N10468" s="477">
        <f t="shared" si="4320"/>
        <v>0</v>
      </c>
    </row>
    <row r="10469" spans="1:14" customFormat="1" ht="36.75" hidden="1" customHeight="1" thickTop="1" thickBot="1" x14ac:dyDescent="0.3">
      <c r="A10469" s="1" t="s">
        <v>0</v>
      </c>
      <c r="B10469" s="5" t="s">
        <v>185</v>
      </c>
      <c r="C10469" s="9">
        <f t="shared" si="4262"/>
        <v>0</v>
      </c>
      <c r="D10469" s="9">
        <f t="shared" si="4329"/>
        <v>0</v>
      </c>
      <c r="E10469" s="9">
        <f t="shared" si="4329"/>
        <v>0</v>
      </c>
      <c r="F10469" s="9">
        <f t="shared" si="4263"/>
        <v>0</v>
      </c>
      <c r="G10469" s="9">
        <f t="shared" ref="G10469" si="4332">SUM(G10732,G10995,G11258,G11521)</f>
        <v>0</v>
      </c>
      <c r="H10469" s="467">
        <f t="shared" si="4319"/>
        <v>0</v>
      </c>
      <c r="I10469" s="9">
        <f t="shared" si="4265"/>
        <v>0</v>
      </c>
      <c r="J10469" s="9">
        <f t="shared" si="4293"/>
        <v>0</v>
      </c>
      <c r="K10469" s="467">
        <f t="shared" si="4291"/>
        <v>0</v>
      </c>
      <c r="L10469" s="9">
        <f t="shared" si="4266"/>
        <v>0</v>
      </c>
      <c r="M10469" s="9">
        <f t="shared" ref="M10469" si="4333">SUM(M10732,M10995,M11258,M11521)</f>
        <v>0</v>
      </c>
      <c r="N10469" s="467">
        <f t="shared" si="4320"/>
        <v>0</v>
      </c>
    </row>
    <row r="10470" spans="1:14" customFormat="1" ht="33.75" hidden="1" customHeight="1" thickTop="1" thickBot="1" x14ac:dyDescent="0.3">
      <c r="A10470" s="1" t="s">
        <v>0</v>
      </c>
      <c r="B10470" s="5" t="s">
        <v>186</v>
      </c>
      <c r="C10470" s="9">
        <f t="shared" si="4262"/>
        <v>0</v>
      </c>
      <c r="D10470" s="9">
        <f t="shared" si="4329"/>
        <v>0</v>
      </c>
      <c r="E10470" s="9">
        <f t="shared" si="4329"/>
        <v>0</v>
      </c>
      <c r="F10470" s="9">
        <f t="shared" si="4263"/>
        <v>0</v>
      </c>
      <c r="G10470" s="9">
        <f t="shared" ref="G10470" si="4334">SUM(G10733,G10996,G11259,G11522)</f>
        <v>0</v>
      </c>
      <c r="H10470" s="467">
        <f t="shared" si="4319"/>
        <v>0</v>
      </c>
      <c r="I10470" s="9">
        <f t="shared" si="4265"/>
        <v>0</v>
      </c>
      <c r="J10470" s="9">
        <f t="shared" si="4293"/>
        <v>0</v>
      </c>
      <c r="K10470" s="467">
        <f t="shared" si="4291"/>
        <v>0</v>
      </c>
      <c r="L10470" s="9">
        <f t="shared" si="4266"/>
        <v>0</v>
      </c>
      <c r="M10470" s="9">
        <f t="shared" ref="M10470" si="4335">SUM(M10733,M10996,M11259,M11522)</f>
        <v>0</v>
      </c>
      <c r="N10470" s="467">
        <f t="shared" si="4320"/>
        <v>0</v>
      </c>
    </row>
    <row r="10471" spans="1:14" customFormat="1" ht="27" hidden="1" customHeight="1" thickTop="1" thickBot="1" x14ac:dyDescent="0.3">
      <c r="A10471" s="1" t="s">
        <v>0</v>
      </c>
      <c r="B10471" s="6" t="s">
        <v>187</v>
      </c>
      <c r="C10471" s="9">
        <f t="shared" si="4262"/>
        <v>0</v>
      </c>
      <c r="D10471" s="9">
        <f t="shared" si="4329"/>
        <v>0</v>
      </c>
      <c r="E10471" s="9">
        <f t="shared" si="4329"/>
        <v>0</v>
      </c>
      <c r="F10471" s="9">
        <f t="shared" si="4263"/>
        <v>0</v>
      </c>
      <c r="G10471" s="9">
        <f t="shared" ref="G10471" si="4336">SUM(G10734,G10997,G11260,G11523)</f>
        <v>0</v>
      </c>
      <c r="H10471" s="467">
        <f t="shared" si="4319"/>
        <v>0</v>
      </c>
      <c r="I10471" s="9">
        <f t="shared" si="4265"/>
        <v>0</v>
      </c>
      <c r="J10471" s="9">
        <f t="shared" si="4293"/>
        <v>0</v>
      </c>
      <c r="K10471" s="467">
        <f t="shared" si="4291"/>
        <v>0</v>
      </c>
      <c r="L10471" s="9">
        <f t="shared" si="4266"/>
        <v>0</v>
      </c>
      <c r="M10471" s="9">
        <f t="shared" ref="M10471" si="4337">SUM(M10734,M10997,M11260,M11523)</f>
        <v>0</v>
      </c>
      <c r="N10471" s="467">
        <f t="shared" si="4320"/>
        <v>0</v>
      </c>
    </row>
    <row r="10472" spans="1:14" customFormat="1" ht="22.5" hidden="1" customHeight="1" thickTop="1" thickBot="1" x14ac:dyDescent="0.3">
      <c r="A10472" s="1" t="s">
        <v>0</v>
      </c>
      <c r="B10472" s="6" t="s">
        <v>188</v>
      </c>
      <c r="C10472" s="9">
        <f t="shared" si="4262"/>
        <v>0</v>
      </c>
      <c r="D10472" s="9">
        <f t="shared" si="4329"/>
        <v>0</v>
      </c>
      <c r="E10472" s="9">
        <f t="shared" si="4329"/>
        <v>0</v>
      </c>
      <c r="F10472" s="9">
        <f t="shared" si="4263"/>
        <v>0</v>
      </c>
      <c r="G10472" s="9">
        <f t="shared" ref="G10472" si="4338">SUM(G10735,G10998,G11261,G11524)</f>
        <v>0</v>
      </c>
      <c r="H10472" s="467">
        <f t="shared" si="4319"/>
        <v>0</v>
      </c>
      <c r="I10472" s="9">
        <f t="shared" si="4265"/>
        <v>0</v>
      </c>
      <c r="J10472" s="9">
        <f t="shared" si="4293"/>
        <v>0</v>
      </c>
      <c r="K10472" s="467">
        <f t="shared" si="4291"/>
        <v>0</v>
      </c>
      <c r="L10472" s="9">
        <f t="shared" si="4266"/>
        <v>0</v>
      </c>
      <c r="M10472" s="9">
        <f t="shared" ref="M10472" si="4339">SUM(M10735,M10998,M11261,M11524)</f>
        <v>0</v>
      </c>
      <c r="N10472" s="467">
        <f t="shared" si="4320"/>
        <v>0</v>
      </c>
    </row>
    <row r="10473" spans="1:14" customFormat="1" ht="33.75" hidden="1" customHeight="1" thickTop="1" thickBot="1" x14ac:dyDescent="0.3">
      <c r="A10473" s="1" t="s">
        <v>0</v>
      </c>
      <c r="B10473" s="3" t="s">
        <v>189</v>
      </c>
      <c r="C10473" s="9">
        <f t="shared" si="4262"/>
        <v>0</v>
      </c>
      <c r="D10473" s="9">
        <f t="shared" si="4329"/>
        <v>0</v>
      </c>
      <c r="E10473" s="9">
        <f t="shared" si="4329"/>
        <v>0</v>
      </c>
      <c r="F10473" s="9">
        <f t="shared" si="4263"/>
        <v>0</v>
      </c>
      <c r="G10473" s="9">
        <f t="shared" ref="G10473" si="4340">SUM(G10736,G10999,G11262,G11525)</f>
        <v>0</v>
      </c>
      <c r="H10473" s="467">
        <f t="shared" si="4319"/>
        <v>0</v>
      </c>
      <c r="I10473" s="9">
        <f t="shared" si="4265"/>
        <v>0</v>
      </c>
      <c r="J10473" s="9">
        <f t="shared" si="4293"/>
        <v>0</v>
      </c>
      <c r="K10473" s="467">
        <f t="shared" si="4291"/>
        <v>0</v>
      </c>
      <c r="L10473" s="9">
        <f t="shared" si="4266"/>
        <v>0</v>
      </c>
      <c r="M10473" s="9">
        <f t="shared" ref="M10473" si="4341">SUM(M10736,M10999,M11262,M11525)</f>
        <v>0</v>
      </c>
      <c r="N10473" s="467">
        <f t="shared" si="4320"/>
        <v>0</v>
      </c>
    </row>
    <row r="10474" spans="1:14" customFormat="1" ht="33.75" hidden="1" customHeight="1" thickTop="1" thickBot="1" x14ac:dyDescent="0.3">
      <c r="A10474" s="1" t="s">
        <v>0</v>
      </c>
      <c r="B10474" s="4" t="s">
        <v>190</v>
      </c>
      <c r="C10474" s="9">
        <f t="shared" si="4262"/>
        <v>0</v>
      </c>
      <c r="D10474" s="9">
        <f t="shared" si="4329"/>
        <v>0</v>
      </c>
      <c r="E10474" s="9">
        <f t="shared" si="4329"/>
        <v>0</v>
      </c>
      <c r="F10474" s="9">
        <f t="shared" si="4263"/>
        <v>0</v>
      </c>
      <c r="G10474" s="9">
        <f t="shared" ref="G10474" si="4342">SUM(G10737,G11000,G11263,G11526)</f>
        <v>0</v>
      </c>
      <c r="H10474" s="467">
        <f t="shared" si="4319"/>
        <v>0</v>
      </c>
      <c r="I10474" s="9">
        <f t="shared" si="4265"/>
        <v>0</v>
      </c>
      <c r="J10474" s="9">
        <f t="shared" si="4293"/>
        <v>0</v>
      </c>
      <c r="K10474" s="467">
        <f t="shared" si="4291"/>
        <v>0</v>
      </c>
      <c r="L10474" s="9">
        <f t="shared" si="4266"/>
        <v>0</v>
      </c>
      <c r="M10474" s="9">
        <f t="shared" ref="M10474" si="4343">SUM(M10737,M11000,M11263,M11526)</f>
        <v>0</v>
      </c>
      <c r="N10474" s="467">
        <f t="shared" si="4320"/>
        <v>0</v>
      </c>
    </row>
    <row r="10475" spans="1:14" customFormat="1" ht="17.25" hidden="1" customHeight="1" thickTop="1" thickBot="1" x14ac:dyDescent="0.3">
      <c r="A10475" s="1" t="s">
        <v>0</v>
      </c>
      <c r="B10475" s="4" t="s">
        <v>191</v>
      </c>
      <c r="C10475" s="9">
        <f t="shared" si="4262"/>
        <v>0</v>
      </c>
      <c r="D10475" s="9">
        <f t="shared" si="4329"/>
        <v>0</v>
      </c>
      <c r="E10475" s="9">
        <f t="shared" si="4329"/>
        <v>0</v>
      </c>
      <c r="F10475" s="9">
        <f t="shared" si="4263"/>
        <v>0</v>
      </c>
      <c r="G10475" s="9">
        <f t="shared" ref="G10475" si="4344">SUM(G10738,G11001,G11264,G11527)</f>
        <v>0</v>
      </c>
      <c r="H10475" s="467">
        <f t="shared" si="4319"/>
        <v>0</v>
      </c>
      <c r="I10475" s="9">
        <f t="shared" si="4265"/>
        <v>0</v>
      </c>
      <c r="J10475" s="9">
        <f t="shared" si="4293"/>
        <v>0</v>
      </c>
      <c r="K10475" s="467">
        <f t="shared" si="4291"/>
        <v>0</v>
      </c>
      <c r="L10475" s="9">
        <f t="shared" si="4266"/>
        <v>0</v>
      </c>
      <c r="M10475" s="9">
        <f t="shared" ref="M10475" si="4345">SUM(M10738,M11001,M11264,M11527)</f>
        <v>0</v>
      </c>
      <c r="N10475" s="467">
        <f t="shared" si="4320"/>
        <v>0</v>
      </c>
    </row>
    <row r="10476" spans="1:14" customFormat="1" ht="39.75" hidden="1" customHeight="1" thickTop="1" thickBot="1" x14ac:dyDescent="0.3">
      <c r="A10476" s="1" t="s">
        <v>0</v>
      </c>
      <c r="B10476" s="5" t="s">
        <v>192</v>
      </c>
      <c r="C10476" s="9">
        <f t="shared" si="4262"/>
        <v>0</v>
      </c>
      <c r="D10476" s="9">
        <f t="shared" si="4329"/>
        <v>0</v>
      </c>
      <c r="E10476" s="9">
        <f t="shared" si="4329"/>
        <v>0</v>
      </c>
      <c r="F10476" s="9">
        <f t="shared" si="4263"/>
        <v>0</v>
      </c>
      <c r="G10476" s="9">
        <f t="shared" ref="G10476" si="4346">SUM(G10739,G11002,G11265,G11528)</f>
        <v>0</v>
      </c>
      <c r="H10476" s="467">
        <f t="shared" si="4319"/>
        <v>0</v>
      </c>
      <c r="I10476" s="9">
        <f t="shared" si="4265"/>
        <v>0</v>
      </c>
      <c r="J10476" s="9">
        <f t="shared" si="4293"/>
        <v>0</v>
      </c>
      <c r="K10476" s="467">
        <f t="shared" si="4291"/>
        <v>0</v>
      </c>
      <c r="L10476" s="9">
        <f t="shared" si="4266"/>
        <v>0</v>
      </c>
      <c r="M10476" s="9">
        <f t="shared" ref="M10476" si="4347">SUM(M10739,M11002,M11265,M11528)</f>
        <v>0</v>
      </c>
      <c r="N10476" s="467">
        <f t="shared" si="4320"/>
        <v>0</v>
      </c>
    </row>
    <row r="10477" spans="1:14" customFormat="1" ht="33.75" hidden="1" customHeight="1" thickTop="1" thickBot="1" x14ac:dyDescent="0.3">
      <c r="A10477" s="1" t="s">
        <v>0</v>
      </c>
      <c r="B10477" s="5" t="s">
        <v>193</v>
      </c>
      <c r="C10477" s="9">
        <f t="shared" si="4262"/>
        <v>0</v>
      </c>
      <c r="D10477" s="9">
        <f t="shared" si="4329"/>
        <v>0</v>
      </c>
      <c r="E10477" s="9">
        <f t="shared" si="4329"/>
        <v>0</v>
      </c>
      <c r="F10477" s="9">
        <f t="shared" si="4263"/>
        <v>0</v>
      </c>
      <c r="G10477" s="9">
        <f t="shared" ref="G10477" si="4348">SUM(G10740,G11003,G11266,G11529)</f>
        <v>0</v>
      </c>
      <c r="H10477" s="467">
        <f t="shared" si="4319"/>
        <v>0</v>
      </c>
      <c r="I10477" s="9">
        <f t="shared" si="4265"/>
        <v>0</v>
      </c>
      <c r="J10477" s="9">
        <f t="shared" si="4293"/>
        <v>0</v>
      </c>
      <c r="K10477" s="467">
        <f t="shared" si="4291"/>
        <v>0</v>
      </c>
      <c r="L10477" s="9">
        <f t="shared" si="4266"/>
        <v>0</v>
      </c>
      <c r="M10477" s="9">
        <f t="shared" ref="M10477" si="4349">SUM(M10740,M11003,M11266,M11529)</f>
        <v>0</v>
      </c>
      <c r="N10477" s="467">
        <f t="shared" si="4320"/>
        <v>0</v>
      </c>
    </row>
    <row r="10478" spans="1:14" customFormat="1" ht="33.75" hidden="1" customHeight="1" thickTop="1" thickBot="1" x14ac:dyDescent="0.3">
      <c r="A10478" s="1" t="s">
        <v>0</v>
      </c>
      <c r="B10478" s="5" t="s">
        <v>194</v>
      </c>
      <c r="C10478" s="9">
        <f t="shared" si="4262"/>
        <v>0</v>
      </c>
      <c r="D10478" s="9">
        <f t="shared" si="4329"/>
        <v>0</v>
      </c>
      <c r="E10478" s="9">
        <f t="shared" si="4329"/>
        <v>0</v>
      </c>
      <c r="F10478" s="9">
        <f t="shared" si="4263"/>
        <v>0</v>
      </c>
      <c r="G10478" s="9">
        <f t="shared" ref="G10478:H10493" si="4350">SUM(G10741,G11004,G11267,G11530)</f>
        <v>0</v>
      </c>
      <c r="H10478" s="467">
        <f t="shared" si="4350"/>
        <v>0</v>
      </c>
      <c r="I10478" s="9">
        <f t="shared" si="4265"/>
        <v>0</v>
      </c>
      <c r="J10478" s="9">
        <f t="shared" si="4293"/>
        <v>0</v>
      </c>
      <c r="K10478" s="467">
        <f t="shared" si="4291"/>
        <v>0</v>
      </c>
      <c r="L10478" s="9">
        <f t="shared" si="4266"/>
        <v>0</v>
      </c>
      <c r="M10478" s="9">
        <f t="shared" ref="M10478:N10493" si="4351">SUM(M10741,M11004,M11267,M11530)</f>
        <v>0</v>
      </c>
      <c r="N10478" s="467">
        <f t="shared" si="4351"/>
        <v>0</v>
      </c>
    </row>
    <row r="10479" spans="1:14" customFormat="1" ht="33.75" hidden="1" customHeight="1" thickTop="1" thickBot="1" x14ac:dyDescent="0.3">
      <c r="A10479" s="1" t="s">
        <v>0</v>
      </c>
      <c r="B10479" s="5" t="s">
        <v>195</v>
      </c>
      <c r="C10479" s="9">
        <f t="shared" si="4262"/>
        <v>0</v>
      </c>
      <c r="D10479" s="9">
        <f t="shared" si="4329"/>
        <v>0</v>
      </c>
      <c r="E10479" s="9">
        <f t="shared" si="4329"/>
        <v>0</v>
      </c>
      <c r="F10479" s="9">
        <f t="shared" si="4263"/>
        <v>0</v>
      </c>
      <c r="G10479" s="9">
        <f t="shared" ref="G10479" si="4352">SUM(G10742,G11005,G11268,G11531)</f>
        <v>0</v>
      </c>
      <c r="H10479" s="467">
        <f t="shared" si="4350"/>
        <v>0</v>
      </c>
      <c r="I10479" s="9">
        <f t="shared" si="4265"/>
        <v>0</v>
      </c>
      <c r="J10479" s="9">
        <f t="shared" si="4293"/>
        <v>0</v>
      </c>
      <c r="K10479" s="467">
        <f t="shared" si="4291"/>
        <v>0</v>
      </c>
      <c r="L10479" s="9">
        <f t="shared" si="4266"/>
        <v>0</v>
      </c>
      <c r="M10479" s="9">
        <f t="shared" ref="M10479" si="4353">SUM(M10742,M11005,M11268,M11531)</f>
        <v>0</v>
      </c>
      <c r="N10479" s="467">
        <f t="shared" si="4351"/>
        <v>0</v>
      </c>
    </row>
    <row r="10480" spans="1:14" customFormat="1" ht="32.25" hidden="1" customHeight="1" thickTop="1" thickBot="1" x14ac:dyDescent="0.3">
      <c r="A10480" s="1" t="s">
        <v>0</v>
      </c>
      <c r="B10480" s="3" t="s">
        <v>196</v>
      </c>
      <c r="C10480" s="9">
        <f t="shared" si="4262"/>
        <v>0</v>
      </c>
      <c r="D10480" s="9">
        <f t="shared" si="4329"/>
        <v>0</v>
      </c>
      <c r="E10480" s="9">
        <f t="shared" si="4329"/>
        <v>0</v>
      </c>
      <c r="F10480" s="9">
        <f t="shared" si="4263"/>
        <v>0</v>
      </c>
      <c r="G10480" s="9">
        <f t="shared" ref="G10480" si="4354">SUM(G10743,G11006,G11269,G11532)</f>
        <v>0</v>
      </c>
      <c r="H10480" s="467">
        <f t="shared" si="4350"/>
        <v>0</v>
      </c>
      <c r="I10480" s="9">
        <f t="shared" si="4265"/>
        <v>0</v>
      </c>
      <c r="J10480" s="9">
        <f t="shared" si="4293"/>
        <v>0</v>
      </c>
      <c r="K10480" s="467">
        <f t="shared" si="4291"/>
        <v>0</v>
      </c>
      <c r="L10480" s="9">
        <f t="shared" si="4266"/>
        <v>0</v>
      </c>
      <c r="M10480" s="9">
        <f t="shared" ref="M10480" si="4355">SUM(M10743,M11006,M11269,M11532)</f>
        <v>0</v>
      </c>
      <c r="N10480" s="467">
        <f t="shared" si="4351"/>
        <v>0</v>
      </c>
    </row>
    <row r="10481" spans="1:14" customFormat="1" ht="30.75" hidden="1" customHeight="1" thickTop="1" thickBot="1" x14ac:dyDescent="0.3">
      <c r="A10481" s="1" t="s">
        <v>0</v>
      </c>
      <c r="B10481" s="3" t="s">
        <v>197</v>
      </c>
      <c r="C10481" s="9">
        <f t="shared" si="4262"/>
        <v>0</v>
      </c>
      <c r="D10481" s="9">
        <f t="shared" si="4329"/>
        <v>0</v>
      </c>
      <c r="E10481" s="9">
        <f t="shared" si="4329"/>
        <v>0</v>
      </c>
      <c r="F10481" s="9">
        <f t="shared" si="4263"/>
        <v>0</v>
      </c>
      <c r="G10481" s="9">
        <f t="shared" ref="G10481" si="4356">SUM(G10744,G11007,G11270,G11533)</f>
        <v>0</v>
      </c>
      <c r="H10481" s="467">
        <f t="shared" si="4350"/>
        <v>0</v>
      </c>
      <c r="I10481" s="9">
        <f t="shared" si="4265"/>
        <v>0</v>
      </c>
      <c r="J10481" s="9">
        <f t="shared" si="4293"/>
        <v>0</v>
      </c>
      <c r="K10481" s="467">
        <f t="shared" si="4291"/>
        <v>0</v>
      </c>
      <c r="L10481" s="9">
        <f t="shared" si="4266"/>
        <v>0</v>
      </c>
      <c r="M10481" s="9">
        <f t="shared" ref="M10481" si="4357">SUM(M10744,M11007,M11270,M11533)</f>
        <v>0</v>
      </c>
      <c r="N10481" s="467">
        <f t="shared" si="4351"/>
        <v>0</v>
      </c>
    </row>
    <row r="10482" spans="1:14" customFormat="1" ht="33.75" hidden="1" customHeight="1" thickTop="1" thickBot="1" x14ac:dyDescent="0.3">
      <c r="A10482" s="1" t="s">
        <v>0</v>
      </c>
      <c r="B10482" s="4" t="s">
        <v>198</v>
      </c>
      <c r="C10482" s="9">
        <f t="shared" si="4262"/>
        <v>0</v>
      </c>
      <c r="D10482" s="9">
        <f t="shared" si="4329"/>
        <v>0</v>
      </c>
      <c r="E10482" s="9">
        <f t="shared" si="4329"/>
        <v>0</v>
      </c>
      <c r="F10482" s="9">
        <f t="shared" si="4263"/>
        <v>0</v>
      </c>
      <c r="G10482" s="9">
        <f t="shared" ref="G10482" si="4358">SUM(G10745,G11008,G11271,G11534)</f>
        <v>0</v>
      </c>
      <c r="H10482" s="467">
        <f t="shared" si="4350"/>
        <v>0</v>
      </c>
      <c r="I10482" s="9">
        <f t="shared" si="4265"/>
        <v>0</v>
      </c>
      <c r="J10482" s="9">
        <f t="shared" si="4293"/>
        <v>0</v>
      </c>
      <c r="K10482" s="467">
        <f t="shared" si="4291"/>
        <v>0</v>
      </c>
      <c r="L10482" s="9">
        <f t="shared" si="4266"/>
        <v>0</v>
      </c>
      <c r="M10482" s="9">
        <f t="shared" ref="M10482" si="4359">SUM(M10745,M11008,M11271,M11534)</f>
        <v>0</v>
      </c>
      <c r="N10482" s="467">
        <f t="shared" si="4351"/>
        <v>0</v>
      </c>
    </row>
    <row r="10483" spans="1:14" customFormat="1" ht="29.25" hidden="1" customHeight="1" thickTop="1" thickBot="1" x14ac:dyDescent="0.3">
      <c r="A10483" s="1" t="s">
        <v>0</v>
      </c>
      <c r="B10483" s="4" t="s">
        <v>199</v>
      </c>
      <c r="C10483" s="9">
        <f t="shared" si="4262"/>
        <v>0</v>
      </c>
      <c r="D10483" s="9">
        <f t="shared" si="4329"/>
        <v>0</v>
      </c>
      <c r="E10483" s="9">
        <f t="shared" si="4329"/>
        <v>0</v>
      </c>
      <c r="F10483" s="9">
        <f t="shared" si="4263"/>
        <v>0</v>
      </c>
      <c r="G10483" s="9">
        <f t="shared" ref="G10483" si="4360">SUM(G10746,G11009,G11272,G11535)</f>
        <v>0</v>
      </c>
      <c r="H10483" s="467">
        <f t="shared" si="4350"/>
        <v>0</v>
      </c>
      <c r="I10483" s="9">
        <f t="shared" si="4265"/>
        <v>0</v>
      </c>
      <c r="J10483" s="9">
        <f t="shared" si="4293"/>
        <v>0</v>
      </c>
      <c r="K10483" s="467">
        <f t="shared" si="4291"/>
        <v>0</v>
      </c>
      <c r="L10483" s="9">
        <f t="shared" si="4266"/>
        <v>0</v>
      </c>
      <c r="M10483" s="9">
        <f t="shared" ref="M10483" si="4361">SUM(M10746,M11009,M11272,M11535)</f>
        <v>0</v>
      </c>
      <c r="N10483" s="467">
        <f t="shared" si="4351"/>
        <v>0</v>
      </c>
    </row>
    <row r="10484" spans="1:14" customFormat="1" ht="27" hidden="1" customHeight="1" thickTop="1" thickBot="1" x14ac:dyDescent="0.3">
      <c r="A10484" s="1" t="s">
        <v>0</v>
      </c>
      <c r="B10484" s="4" t="s">
        <v>200</v>
      </c>
      <c r="C10484" s="9">
        <f t="shared" si="4262"/>
        <v>0</v>
      </c>
      <c r="D10484" s="9">
        <f t="shared" ref="D10484:E10499" si="4362">SUM(D10747,D11010,D11273,D11536)</f>
        <v>0</v>
      </c>
      <c r="E10484" s="9">
        <f t="shared" si="4362"/>
        <v>0</v>
      </c>
      <c r="F10484" s="9">
        <f t="shared" si="4263"/>
        <v>0</v>
      </c>
      <c r="G10484" s="9">
        <f t="shared" ref="G10484" si="4363">SUM(G10747,G11010,G11273,G11536)</f>
        <v>0</v>
      </c>
      <c r="H10484" s="467">
        <f t="shared" si="4350"/>
        <v>0</v>
      </c>
      <c r="I10484" s="9">
        <f t="shared" si="4265"/>
        <v>0</v>
      </c>
      <c r="J10484" s="9">
        <f t="shared" si="4293"/>
        <v>0</v>
      </c>
      <c r="K10484" s="467">
        <f t="shared" si="4291"/>
        <v>0</v>
      </c>
      <c r="L10484" s="9">
        <f t="shared" si="4266"/>
        <v>0</v>
      </c>
      <c r="M10484" s="9">
        <f t="shared" ref="M10484" si="4364">SUM(M10747,M11010,M11273,M11536)</f>
        <v>0</v>
      </c>
      <c r="N10484" s="467">
        <f t="shared" si="4351"/>
        <v>0</v>
      </c>
    </row>
    <row r="10485" spans="1:14" customFormat="1" ht="30" hidden="1" customHeight="1" thickTop="1" thickBot="1" x14ac:dyDescent="0.3">
      <c r="A10485" s="1" t="s">
        <v>0</v>
      </c>
      <c r="B10485" s="5" t="s">
        <v>201</v>
      </c>
      <c r="C10485" s="9">
        <f t="shared" si="4262"/>
        <v>0</v>
      </c>
      <c r="D10485" s="9">
        <f t="shared" si="4362"/>
        <v>0</v>
      </c>
      <c r="E10485" s="9">
        <f t="shared" si="4362"/>
        <v>0</v>
      </c>
      <c r="F10485" s="9">
        <f t="shared" si="4263"/>
        <v>0</v>
      </c>
      <c r="G10485" s="9">
        <f t="shared" ref="G10485" si="4365">SUM(G10748,G11011,G11274,G11537)</f>
        <v>0</v>
      </c>
      <c r="H10485" s="467">
        <f t="shared" si="4350"/>
        <v>0</v>
      </c>
      <c r="I10485" s="9">
        <f t="shared" si="4265"/>
        <v>0</v>
      </c>
      <c r="J10485" s="9">
        <f t="shared" si="4293"/>
        <v>0</v>
      </c>
      <c r="K10485" s="467">
        <f t="shared" si="4291"/>
        <v>0</v>
      </c>
      <c r="L10485" s="9">
        <f t="shared" si="4266"/>
        <v>0</v>
      </c>
      <c r="M10485" s="9">
        <f t="shared" ref="M10485" si="4366">SUM(M10748,M11011,M11274,M11537)</f>
        <v>0</v>
      </c>
      <c r="N10485" s="467">
        <f t="shared" si="4351"/>
        <v>0</v>
      </c>
    </row>
    <row r="10486" spans="1:14" customFormat="1" ht="21.75" hidden="1" customHeight="1" thickTop="1" thickBot="1" x14ac:dyDescent="0.3">
      <c r="A10486" s="1" t="s">
        <v>0</v>
      </c>
      <c r="B10486" s="5" t="s">
        <v>202</v>
      </c>
      <c r="C10486" s="9">
        <f t="shared" si="4262"/>
        <v>0</v>
      </c>
      <c r="D10486" s="9">
        <f t="shared" si="4362"/>
        <v>0</v>
      </c>
      <c r="E10486" s="9">
        <f t="shared" si="4362"/>
        <v>0</v>
      </c>
      <c r="F10486" s="9">
        <f t="shared" si="4263"/>
        <v>0</v>
      </c>
      <c r="G10486" s="9">
        <f t="shared" ref="G10486" si="4367">SUM(G10749,G11012,G11275,G11538)</f>
        <v>0</v>
      </c>
      <c r="H10486" s="467">
        <f t="shared" si="4350"/>
        <v>0</v>
      </c>
      <c r="I10486" s="9">
        <f t="shared" si="4265"/>
        <v>0</v>
      </c>
      <c r="J10486" s="9">
        <f t="shared" si="4293"/>
        <v>0</v>
      </c>
      <c r="K10486" s="467">
        <f t="shared" si="4291"/>
        <v>0</v>
      </c>
      <c r="L10486" s="9">
        <f t="shared" si="4266"/>
        <v>0</v>
      </c>
      <c r="M10486" s="9">
        <f t="shared" ref="M10486" si="4368">SUM(M10749,M11012,M11275,M11538)</f>
        <v>0</v>
      </c>
      <c r="N10486" s="467">
        <f t="shared" si="4351"/>
        <v>0</v>
      </c>
    </row>
    <row r="10487" spans="1:14" customFormat="1" ht="34.5" hidden="1" customHeight="1" thickTop="1" thickBot="1" x14ac:dyDescent="0.3">
      <c r="A10487" s="1" t="s">
        <v>0</v>
      </c>
      <c r="B10487" s="4" t="s">
        <v>203</v>
      </c>
      <c r="C10487" s="9">
        <f t="shared" si="4262"/>
        <v>0</v>
      </c>
      <c r="D10487" s="9">
        <f t="shared" si="4362"/>
        <v>0</v>
      </c>
      <c r="E10487" s="9">
        <f t="shared" si="4362"/>
        <v>0</v>
      </c>
      <c r="F10487" s="9">
        <f t="shared" si="4263"/>
        <v>0</v>
      </c>
      <c r="G10487" s="9">
        <f t="shared" ref="G10487" si="4369">SUM(G10750,G11013,G11276,G11539)</f>
        <v>0</v>
      </c>
      <c r="H10487" s="467">
        <f t="shared" si="4350"/>
        <v>0</v>
      </c>
      <c r="I10487" s="9">
        <f t="shared" si="4265"/>
        <v>0</v>
      </c>
      <c r="J10487" s="9">
        <f t="shared" si="4293"/>
        <v>0</v>
      </c>
      <c r="K10487" s="467">
        <f t="shared" si="4291"/>
        <v>0</v>
      </c>
      <c r="L10487" s="9">
        <f t="shared" si="4266"/>
        <v>0</v>
      </c>
      <c r="M10487" s="9">
        <f t="shared" ref="M10487" si="4370">SUM(M10750,M11013,M11276,M11539)</f>
        <v>0</v>
      </c>
      <c r="N10487" s="467">
        <f t="shared" si="4351"/>
        <v>0</v>
      </c>
    </row>
    <row r="10488" spans="1:14" customFormat="1" ht="28.5" hidden="1" customHeight="1" thickTop="1" thickBot="1" x14ac:dyDescent="0.3">
      <c r="A10488" s="1" t="s">
        <v>0</v>
      </c>
      <c r="B10488" s="2" t="s">
        <v>204</v>
      </c>
      <c r="C10488" s="9">
        <f t="shared" si="4262"/>
        <v>0</v>
      </c>
      <c r="D10488" s="9">
        <f t="shared" si="4362"/>
        <v>0</v>
      </c>
      <c r="E10488" s="9">
        <f t="shared" si="4362"/>
        <v>0</v>
      </c>
      <c r="F10488" s="9">
        <f t="shared" si="4263"/>
        <v>0</v>
      </c>
      <c r="G10488" s="9">
        <f t="shared" ref="G10488" si="4371">SUM(G10751,G11014,G11277,G11540)</f>
        <v>0</v>
      </c>
      <c r="H10488" s="467">
        <f t="shared" si="4350"/>
        <v>0</v>
      </c>
      <c r="I10488" s="9">
        <f t="shared" si="4265"/>
        <v>0</v>
      </c>
      <c r="J10488" s="9">
        <f t="shared" si="4293"/>
        <v>0</v>
      </c>
      <c r="K10488" s="467">
        <f t="shared" si="4291"/>
        <v>0</v>
      </c>
      <c r="L10488" s="9">
        <f t="shared" si="4266"/>
        <v>0</v>
      </c>
      <c r="M10488" s="9">
        <f t="shared" ref="M10488" si="4372">SUM(M10751,M11014,M11277,M11540)</f>
        <v>0</v>
      </c>
      <c r="N10488" s="467">
        <f t="shared" si="4351"/>
        <v>0</v>
      </c>
    </row>
    <row r="10489" spans="1:14" customFormat="1" ht="23.25" hidden="1" customHeight="1" thickTop="1" thickBot="1" x14ac:dyDescent="0.3">
      <c r="A10489" s="1" t="s">
        <v>0</v>
      </c>
      <c r="B10489" s="3" t="s">
        <v>205</v>
      </c>
      <c r="C10489" s="9">
        <f t="shared" si="4262"/>
        <v>0</v>
      </c>
      <c r="D10489" s="9">
        <f t="shared" si="4362"/>
        <v>0</v>
      </c>
      <c r="E10489" s="9">
        <f t="shared" si="4362"/>
        <v>0</v>
      </c>
      <c r="F10489" s="9">
        <f t="shared" si="4263"/>
        <v>0</v>
      </c>
      <c r="G10489" s="9">
        <f t="shared" ref="G10489" si="4373">SUM(G10752,G11015,G11278,G11541)</f>
        <v>0</v>
      </c>
      <c r="H10489" s="467">
        <f t="shared" si="4350"/>
        <v>0</v>
      </c>
      <c r="I10489" s="9">
        <f t="shared" si="4265"/>
        <v>0</v>
      </c>
      <c r="J10489" s="9">
        <f t="shared" si="4293"/>
        <v>0</v>
      </c>
      <c r="K10489" s="467">
        <f t="shared" si="4291"/>
        <v>0</v>
      </c>
      <c r="L10489" s="9">
        <f t="shared" si="4266"/>
        <v>0</v>
      </c>
      <c r="M10489" s="9">
        <f t="shared" ref="M10489" si="4374">SUM(M10752,M11015,M11278,M11541)</f>
        <v>0</v>
      </c>
      <c r="N10489" s="467">
        <f t="shared" si="4351"/>
        <v>0</v>
      </c>
    </row>
    <row r="10490" spans="1:14" customFormat="1" ht="25.5" hidden="1" customHeight="1" thickTop="1" thickBot="1" x14ac:dyDescent="0.3">
      <c r="A10490" s="1" t="s">
        <v>0</v>
      </c>
      <c r="B10490" s="4" t="s">
        <v>206</v>
      </c>
      <c r="C10490" s="9">
        <f t="shared" si="4262"/>
        <v>0</v>
      </c>
      <c r="D10490" s="9">
        <f t="shared" si="4362"/>
        <v>0</v>
      </c>
      <c r="E10490" s="9">
        <f t="shared" si="4362"/>
        <v>0</v>
      </c>
      <c r="F10490" s="9">
        <f t="shared" si="4263"/>
        <v>0</v>
      </c>
      <c r="G10490" s="9">
        <f t="shared" ref="G10490" si="4375">SUM(G10753,G11016,G11279,G11542)</f>
        <v>0</v>
      </c>
      <c r="H10490" s="467">
        <f t="shared" si="4350"/>
        <v>0</v>
      </c>
      <c r="I10490" s="9">
        <f t="shared" si="4265"/>
        <v>0</v>
      </c>
      <c r="J10490" s="9">
        <f t="shared" si="4293"/>
        <v>0</v>
      </c>
      <c r="K10490" s="467">
        <f t="shared" si="4291"/>
        <v>0</v>
      </c>
      <c r="L10490" s="9">
        <f t="shared" si="4266"/>
        <v>0</v>
      </c>
      <c r="M10490" s="9">
        <f t="shared" ref="M10490" si="4376">SUM(M10753,M11016,M11279,M11542)</f>
        <v>0</v>
      </c>
      <c r="N10490" s="467">
        <f t="shared" si="4351"/>
        <v>0</v>
      </c>
    </row>
    <row r="10491" spans="1:14" customFormat="1" ht="33.75" hidden="1" customHeight="1" thickTop="1" thickBot="1" x14ac:dyDescent="0.3">
      <c r="A10491" s="1" t="s">
        <v>0</v>
      </c>
      <c r="B10491" s="4" t="s">
        <v>207</v>
      </c>
      <c r="C10491" s="9">
        <f t="shared" si="4262"/>
        <v>0</v>
      </c>
      <c r="D10491" s="9">
        <f t="shared" si="4362"/>
        <v>0</v>
      </c>
      <c r="E10491" s="9">
        <f t="shared" si="4362"/>
        <v>0</v>
      </c>
      <c r="F10491" s="9">
        <f t="shared" si="4263"/>
        <v>0</v>
      </c>
      <c r="G10491" s="9">
        <f t="shared" ref="G10491" si="4377">SUM(G10754,G11017,G11280,G11543)</f>
        <v>0</v>
      </c>
      <c r="H10491" s="467">
        <f t="shared" si="4350"/>
        <v>0</v>
      </c>
      <c r="I10491" s="9">
        <f t="shared" si="4265"/>
        <v>0</v>
      </c>
      <c r="J10491" s="9">
        <f t="shared" si="4293"/>
        <v>0</v>
      </c>
      <c r="K10491" s="467">
        <f t="shared" si="4291"/>
        <v>0</v>
      </c>
      <c r="L10491" s="9">
        <f t="shared" si="4266"/>
        <v>0</v>
      </c>
      <c r="M10491" s="9">
        <f t="shared" ref="M10491" si="4378">SUM(M10754,M11017,M11280,M11543)</f>
        <v>0</v>
      </c>
      <c r="N10491" s="467">
        <f t="shared" si="4351"/>
        <v>0</v>
      </c>
    </row>
    <row r="10492" spans="1:14" customFormat="1" ht="26.25" hidden="1" customHeight="1" thickTop="1" thickBot="1" x14ac:dyDescent="0.3">
      <c r="A10492" s="1" t="s">
        <v>0</v>
      </c>
      <c r="B10492" s="4" t="s">
        <v>208</v>
      </c>
      <c r="C10492" s="9">
        <f t="shared" si="4262"/>
        <v>0</v>
      </c>
      <c r="D10492" s="9">
        <f t="shared" si="4362"/>
        <v>0</v>
      </c>
      <c r="E10492" s="9">
        <f t="shared" si="4362"/>
        <v>0</v>
      </c>
      <c r="F10492" s="9">
        <f t="shared" si="4263"/>
        <v>0</v>
      </c>
      <c r="G10492" s="9">
        <f t="shared" ref="G10492" si="4379">SUM(G10755,G11018,G11281,G11544)</f>
        <v>0</v>
      </c>
      <c r="H10492" s="467">
        <f t="shared" si="4350"/>
        <v>0</v>
      </c>
      <c r="I10492" s="9">
        <f t="shared" si="4265"/>
        <v>0</v>
      </c>
      <c r="J10492" s="9">
        <f t="shared" si="4293"/>
        <v>0</v>
      </c>
      <c r="K10492" s="467">
        <f t="shared" si="4291"/>
        <v>0</v>
      </c>
      <c r="L10492" s="9">
        <f t="shared" si="4266"/>
        <v>0</v>
      </c>
      <c r="M10492" s="9">
        <f t="shared" ref="M10492" si="4380">SUM(M10755,M11018,M11281,M11544)</f>
        <v>0</v>
      </c>
      <c r="N10492" s="467">
        <f t="shared" si="4351"/>
        <v>0</v>
      </c>
    </row>
    <row r="10493" spans="1:14" customFormat="1" ht="33.75" hidden="1" customHeight="1" thickTop="1" thickBot="1" x14ac:dyDescent="0.3">
      <c r="A10493" s="1" t="s">
        <v>0</v>
      </c>
      <c r="B10493" s="4" t="s">
        <v>209</v>
      </c>
      <c r="C10493" s="9">
        <f t="shared" si="4262"/>
        <v>0</v>
      </c>
      <c r="D10493" s="9">
        <f t="shared" si="4362"/>
        <v>0</v>
      </c>
      <c r="E10493" s="9">
        <f t="shared" si="4362"/>
        <v>0</v>
      </c>
      <c r="F10493" s="9">
        <f t="shared" si="4263"/>
        <v>0</v>
      </c>
      <c r="G10493" s="9">
        <f t="shared" ref="G10493" si="4381">SUM(G10756,G11019,G11282,G11545)</f>
        <v>0</v>
      </c>
      <c r="H10493" s="467">
        <f t="shared" si="4350"/>
        <v>0</v>
      </c>
      <c r="I10493" s="9">
        <f t="shared" si="4265"/>
        <v>0</v>
      </c>
      <c r="J10493" s="9">
        <f t="shared" si="4293"/>
        <v>0</v>
      </c>
      <c r="K10493" s="467">
        <f t="shared" si="4291"/>
        <v>0</v>
      </c>
      <c r="L10493" s="9">
        <f t="shared" si="4266"/>
        <v>0</v>
      </c>
      <c r="M10493" s="9">
        <f t="shared" ref="M10493" si="4382">SUM(M10756,M11019,M11282,M11545)</f>
        <v>0</v>
      </c>
      <c r="N10493" s="467">
        <f t="shared" si="4351"/>
        <v>0</v>
      </c>
    </row>
    <row r="10494" spans="1:14" customFormat="1" ht="24.75" hidden="1" customHeight="1" thickTop="1" thickBot="1" x14ac:dyDescent="0.3">
      <c r="A10494" s="1" t="s">
        <v>0</v>
      </c>
      <c r="B10494" s="4" t="s">
        <v>210</v>
      </c>
      <c r="C10494" s="9">
        <f t="shared" si="4262"/>
        <v>0</v>
      </c>
      <c r="D10494" s="9">
        <f t="shared" si="4362"/>
        <v>0</v>
      </c>
      <c r="E10494" s="9">
        <f t="shared" si="4362"/>
        <v>0</v>
      </c>
      <c r="F10494" s="9">
        <f t="shared" si="4263"/>
        <v>0</v>
      </c>
      <c r="G10494" s="9">
        <f t="shared" ref="G10494:H10509" si="4383">SUM(G10757,G11020,G11283,G11546)</f>
        <v>0</v>
      </c>
      <c r="H10494" s="467">
        <f t="shared" si="4383"/>
        <v>0</v>
      </c>
      <c r="I10494" s="9">
        <f t="shared" si="4265"/>
        <v>0</v>
      </c>
      <c r="J10494" s="9">
        <f t="shared" si="4293"/>
        <v>0</v>
      </c>
      <c r="K10494" s="467">
        <f t="shared" si="4291"/>
        <v>0</v>
      </c>
      <c r="L10494" s="9">
        <f t="shared" si="4266"/>
        <v>0</v>
      </c>
      <c r="M10494" s="9">
        <f t="shared" ref="M10494:N10509" si="4384">SUM(M10757,M11020,M11283,M11546)</f>
        <v>0</v>
      </c>
      <c r="N10494" s="467">
        <f t="shared" si="4384"/>
        <v>0</v>
      </c>
    </row>
    <row r="10495" spans="1:14" customFormat="1" ht="43.5" hidden="1" customHeight="1" thickTop="1" thickBot="1" x14ac:dyDescent="0.3">
      <c r="A10495" s="1" t="s">
        <v>0</v>
      </c>
      <c r="B10495" s="4" t="s">
        <v>211</v>
      </c>
      <c r="C10495" s="9">
        <f t="shared" si="4262"/>
        <v>0</v>
      </c>
      <c r="D10495" s="9">
        <f t="shared" si="4362"/>
        <v>0</v>
      </c>
      <c r="E10495" s="9">
        <f t="shared" si="4362"/>
        <v>0</v>
      </c>
      <c r="F10495" s="9">
        <f t="shared" si="4263"/>
        <v>0</v>
      </c>
      <c r="G10495" s="9">
        <f t="shared" ref="G10495" si="4385">SUM(G10758,G11021,G11284,G11547)</f>
        <v>0</v>
      </c>
      <c r="H10495" s="467">
        <f t="shared" si="4383"/>
        <v>0</v>
      </c>
      <c r="I10495" s="9">
        <f t="shared" si="4265"/>
        <v>0</v>
      </c>
      <c r="J10495" s="9">
        <f t="shared" si="4293"/>
        <v>0</v>
      </c>
      <c r="K10495" s="467">
        <f t="shared" si="4291"/>
        <v>0</v>
      </c>
      <c r="L10495" s="9">
        <f t="shared" si="4266"/>
        <v>0</v>
      </c>
      <c r="M10495" s="9">
        <f t="shared" ref="M10495" si="4386">SUM(M10758,M11021,M11284,M11547)</f>
        <v>0</v>
      </c>
      <c r="N10495" s="467">
        <f t="shared" si="4384"/>
        <v>0</v>
      </c>
    </row>
    <row r="10496" spans="1:14" customFormat="1" ht="39.75" hidden="1" customHeight="1" thickTop="1" thickBot="1" x14ac:dyDescent="0.3">
      <c r="A10496" s="1" t="s">
        <v>0</v>
      </c>
      <c r="B10496" s="4" t="s">
        <v>212</v>
      </c>
      <c r="C10496" s="9">
        <f t="shared" si="4262"/>
        <v>0</v>
      </c>
      <c r="D10496" s="9">
        <f t="shared" si="4362"/>
        <v>0</v>
      </c>
      <c r="E10496" s="9">
        <f t="shared" si="4362"/>
        <v>0</v>
      </c>
      <c r="F10496" s="9">
        <f t="shared" si="4263"/>
        <v>0</v>
      </c>
      <c r="G10496" s="9">
        <f t="shared" ref="G10496" si="4387">SUM(G10759,G11022,G11285,G11548)</f>
        <v>0</v>
      </c>
      <c r="H10496" s="467">
        <f t="shared" si="4383"/>
        <v>0</v>
      </c>
      <c r="I10496" s="9">
        <f t="shared" si="4265"/>
        <v>0</v>
      </c>
      <c r="J10496" s="9">
        <f t="shared" si="4293"/>
        <v>0</v>
      </c>
      <c r="K10496" s="467">
        <f t="shared" si="4291"/>
        <v>0</v>
      </c>
      <c r="L10496" s="9">
        <f t="shared" si="4266"/>
        <v>0</v>
      </c>
      <c r="M10496" s="9">
        <f t="shared" ref="M10496" si="4388">SUM(M10759,M11022,M11285,M11548)</f>
        <v>0</v>
      </c>
      <c r="N10496" s="467">
        <f t="shared" si="4384"/>
        <v>0</v>
      </c>
    </row>
    <row r="10497" spans="1:14" customFormat="1" ht="38.25" hidden="1" customHeight="1" thickTop="1" thickBot="1" x14ac:dyDescent="0.3">
      <c r="A10497" s="1" t="s">
        <v>0</v>
      </c>
      <c r="B10497" s="3" t="s">
        <v>213</v>
      </c>
      <c r="C10497" s="9">
        <f t="shared" si="4262"/>
        <v>0</v>
      </c>
      <c r="D10497" s="9">
        <f t="shared" si="4362"/>
        <v>0</v>
      </c>
      <c r="E10497" s="9">
        <f t="shared" si="4362"/>
        <v>0</v>
      </c>
      <c r="F10497" s="9">
        <f t="shared" si="4263"/>
        <v>0</v>
      </c>
      <c r="G10497" s="9">
        <f t="shared" ref="G10497" si="4389">SUM(G10760,G11023,G11286,G11549)</f>
        <v>0</v>
      </c>
      <c r="H10497" s="467">
        <f t="shared" si="4383"/>
        <v>0</v>
      </c>
      <c r="I10497" s="9">
        <f t="shared" si="4265"/>
        <v>0</v>
      </c>
      <c r="J10497" s="9">
        <f t="shared" si="4293"/>
        <v>0</v>
      </c>
      <c r="K10497" s="467">
        <f t="shared" si="4291"/>
        <v>0</v>
      </c>
      <c r="L10497" s="9">
        <f t="shared" si="4266"/>
        <v>0</v>
      </c>
      <c r="M10497" s="9">
        <f t="shared" ref="M10497" si="4390">SUM(M10760,M11023,M11286,M11549)</f>
        <v>0</v>
      </c>
      <c r="N10497" s="467">
        <f t="shared" si="4384"/>
        <v>0</v>
      </c>
    </row>
    <row r="10498" spans="1:14" customFormat="1" ht="33.75" hidden="1" customHeight="1" thickTop="1" thickBot="1" x14ac:dyDescent="0.3">
      <c r="A10498" s="1" t="s">
        <v>0</v>
      </c>
      <c r="B10498" s="4" t="s">
        <v>206</v>
      </c>
      <c r="C10498" s="9">
        <f t="shared" si="4262"/>
        <v>0</v>
      </c>
      <c r="D10498" s="9">
        <f t="shared" si="4362"/>
        <v>0</v>
      </c>
      <c r="E10498" s="9">
        <f t="shared" si="4362"/>
        <v>0</v>
      </c>
      <c r="F10498" s="9">
        <f t="shared" si="4263"/>
        <v>0</v>
      </c>
      <c r="G10498" s="9">
        <f t="shared" ref="G10498" si="4391">SUM(G10761,G11024,G11287,G11550)</f>
        <v>0</v>
      </c>
      <c r="H10498" s="467">
        <f t="shared" si="4383"/>
        <v>0</v>
      </c>
      <c r="I10498" s="9">
        <f t="shared" si="4265"/>
        <v>0</v>
      </c>
      <c r="J10498" s="9">
        <f t="shared" si="4293"/>
        <v>0</v>
      </c>
      <c r="K10498" s="467">
        <f t="shared" si="4291"/>
        <v>0</v>
      </c>
      <c r="L10498" s="9">
        <f t="shared" si="4266"/>
        <v>0</v>
      </c>
      <c r="M10498" s="9">
        <f t="shared" ref="M10498" si="4392">SUM(M10761,M11024,M11287,M11550)</f>
        <v>0</v>
      </c>
      <c r="N10498" s="467">
        <f t="shared" si="4384"/>
        <v>0</v>
      </c>
    </row>
    <row r="10499" spans="1:14" customFormat="1" ht="39" hidden="1" customHeight="1" thickTop="1" thickBot="1" x14ac:dyDescent="0.3">
      <c r="A10499" s="1" t="s">
        <v>0</v>
      </c>
      <c r="B10499" s="4" t="s">
        <v>207</v>
      </c>
      <c r="C10499" s="9">
        <f t="shared" ref="C10499:C10562" si="4393">SUM(D10499:E10499)</f>
        <v>0</v>
      </c>
      <c r="D10499" s="9">
        <f t="shared" si="4362"/>
        <v>0</v>
      </c>
      <c r="E10499" s="9">
        <f t="shared" si="4362"/>
        <v>0</v>
      </c>
      <c r="F10499" s="9">
        <f t="shared" ref="F10499:F10562" si="4394">SUM(G10499:H10499)</f>
        <v>0</v>
      </c>
      <c r="G10499" s="9">
        <f t="shared" ref="G10499" si="4395">SUM(G10762,G11025,G11288,G11551)</f>
        <v>0</v>
      </c>
      <c r="H10499" s="467">
        <f t="shared" si="4383"/>
        <v>0</v>
      </c>
      <c r="I10499" s="9">
        <f t="shared" ref="I10499:I10562" si="4396">SUM(J10499:K10499)</f>
        <v>0</v>
      </c>
      <c r="J10499" s="9">
        <f t="shared" si="4293"/>
        <v>0</v>
      </c>
      <c r="K10499" s="467">
        <f t="shared" si="4291"/>
        <v>0</v>
      </c>
      <c r="L10499" s="9">
        <f t="shared" ref="L10499:L10562" si="4397">SUM(M10499:N10499)</f>
        <v>0</v>
      </c>
      <c r="M10499" s="9">
        <f t="shared" ref="M10499" si="4398">SUM(M10762,M11025,M11288,M11551)</f>
        <v>0</v>
      </c>
      <c r="N10499" s="467">
        <f t="shared" si="4384"/>
        <v>0</v>
      </c>
    </row>
    <row r="10500" spans="1:14" customFormat="1" ht="47.25" hidden="1" customHeight="1" thickTop="1" thickBot="1" x14ac:dyDescent="0.3">
      <c r="A10500" s="1" t="s">
        <v>0</v>
      </c>
      <c r="B10500" s="4" t="s">
        <v>214</v>
      </c>
      <c r="C10500" s="9">
        <f t="shared" si="4393"/>
        <v>0</v>
      </c>
      <c r="D10500" s="9">
        <f t="shared" ref="D10500:E10515" si="4399">SUM(D10763,D11026,D11289,D11552)</f>
        <v>0</v>
      </c>
      <c r="E10500" s="9">
        <f t="shared" si="4399"/>
        <v>0</v>
      </c>
      <c r="F10500" s="9">
        <f t="shared" si="4394"/>
        <v>0</v>
      </c>
      <c r="G10500" s="9">
        <f t="shared" ref="G10500" si="4400">SUM(G10763,G11026,G11289,G11552)</f>
        <v>0</v>
      </c>
      <c r="H10500" s="467">
        <f t="shared" si="4383"/>
        <v>0</v>
      </c>
      <c r="I10500" s="9">
        <f t="shared" si="4396"/>
        <v>0</v>
      </c>
      <c r="J10500" s="9">
        <f t="shared" si="4293"/>
        <v>0</v>
      </c>
      <c r="K10500" s="467">
        <f t="shared" si="4291"/>
        <v>0</v>
      </c>
      <c r="L10500" s="9">
        <f t="shared" si="4397"/>
        <v>0</v>
      </c>
      <c r="M10500" s="9">
        <f t="shared" ref="M10500" si="4401">SUM(M10763,M11026,M11289,M11552)</f>
        <v>0</v>
      </c>
      <c r="N10500" s="467">
        <f t="shared" si="4384"/>
        <v>0</v>
      </c>
    </row>
    <row r="10501" spans="1:14" customFormat="1" ht="43.5" hidden="1" customHeight="1" thickTop="1" thickBot="1" x14ac:dyDescent="0.3">
      <c r="A10501" s="1" t="s">
        <v>0</v>
      </c>
      <c r="B10501" s="4" t="s">
        <v>215</v>
      </c>
      <c r="C10501" s="9">
        <f t="shared" si="4393"/>
        <v>0</v>
      </c>
      <c r="D10501" s="9">
        <f t="shared" si="4399"/>
        <v>0</v>
      </c>
      <c r="E10501" s="9">
        <f t="shared" si="4399"/>
        <v>0</v>
      </c>
      <c r="F10501" s="9">
        <f t="shared" si="4394"/>
        <v>0</v>
      </c>
      <c r="G10501" s="9">
        <f t="shared" ref="G10501" si="4402">SUM(G10764,G11027,G11290,G11553)</f>
        <v>0</v>
      </c>
      <c r="H10501" s="467">
        <f t="shared" si="4383"/>
        <v>0</v>
      </c>
      <c r="I10501" s="9">
        <f t="shared" si="4396"/>
        <v>0</v>
      </c>
      <c r="J10501" s="9">
        <f t="shared" si="4293"/>
        <v>0</v>
      </c>
      <c r="K10501" s="467">
        <f t="shared" si="4291"/>
        <v>0</v>
      </c>
      <c r="L10501" s="9">
        <f t="shared" si="4397"/>
        <v>0</v>
      </c>
      <c r="M10501" s="9">
        <f t="shared" ref="M10501" si="4403">SUM(M10764,M11027,M11290,M11553)</f>
        <v>0</v>
      </c>
      <c r="N10501" s="467">
        <f t="shared" si="4384"/>
        <v>0</v>
      </c>
    </row>
    <row r="10502" spans="1:14" customFormat="1" ht="44.25" hidden="1" customHeight="1" thickTop="1" thickBot="1" x14ac:dyDescent="0.3">
      <c r="A10502" s="1" t="s">
        <v>0</v>
      </c>
      <c r="B10502" s="4" t="s">
        <v>216</v>
      </c>
      <c r="C10502" s="9">
        <f t="shared" si="4393"/>
        <v>0</v>
      </c>
      <c r="D10502" s="9">
        <f t="shared" si="4399"/>
        <v>0</v>
      </c>
      <c r="E10502" s="9">
        <f t="shared" si="4399"/>
        <v>0</v>
      </c>
      <c r="F10502" s="9">
        <f t="shared" si="4394"/>
        <v>0</v>
      </c>
      <c r="G10502" s="9">
        <f t="shared" ref="G10502" si="4404">SUM(G10765,G11028,G11291,G11554)</f>
        <v>0</v>
      </c>
      <c r="H10502" s="467">
        <f t="shared" si="4383"/>
        <v>0</v>
      </c>
      <c r="I10502" s="9">
        <f t="shared" si="4396"/>
        <v>0</v>
      </c>
      <c r="J10502" s="9">
        <f t="shared" si="4293"/>
        <v>0</v>
      </c>
      <c r="K10502" s="467">
        <f t="shared" si="4291"/>
        <v>0</v>
      </c>
      <c r="L10502" s="9">
        <f t="shared" si="4397"/>
        <v>0</v>
      </c>
      <c r="M10502" s="9">
        <f t="shared" ref="M10502" si="4405">SUM(M10765,M11028,M11291,M11554)</f>
        <v>0</v>
      </c>
      <c r="N10502" s="467">
        <f t="shared" si="4384"/>
        <v>0</v>
      </c>
    </row>
    <row r="10503" spans="1:14" customFormat="1" ht="39.75" hidden="1" customHeight="1" thickTop="1" thickBot="1" x14ac:dyDescent="0.3">
      <c r="A10503" s="1" t="s">
        <v>0</v>
      </c>
      <c r="B10503" s="4" t="s">
        <v>217</v>
      </c>
      <c r="C10503" s="9">
        <f t="shared" si="4393"/>
        <v>0</v>
      </c>
      <c r="D10503" s="9">
        <f t="shared" si="4399"/>
        <v>0</v>
      </c>
      <c r="E10503" s="9">
        <f t="shared" si="4399"/>
        <v>0</v>
      </c>
      <c r="F10503" s="9">
        <f t="shared" si="4394"/>
        <v>0</v>
      </c>
      <c r="G10503" s="9">
        <f t="shared" ref="G10503" si="4406">SUM(G10766,G11029,G11292,G11555)</f>
        <v>0</v>
      </c>
      <c r="H10503" s="467">
        <f t="shared" si="4383"/>
        <v>0</v>
      </c>
      <c r="I10503" s="9">
        <f t="shared" si="4396"/>
        <v>0</v>
      </c>
      <c r="J10503" s="9">
        <f t="shared" si="4293"/>
        <v>0</v>
      </c>
      <c r="K10503" s="467">
        <f t="shared" si="4291"/>
        <v>0</v>
      </c>
      <c r="L10503" s="9">
        <f t="shared" si="4397"/>
        <v>0</v>
      </c>
      <c r="M10503" s="9">
        <f t="shared" ref="M10503" si="4407">SUM(M10766,M11029,M11292,M11555)</f>
        <v>0</v>
      </c>
      <c r="N10503" s="467">
        <f t="shared" si="4384"/>
        <v>0</v>
      </c>
    </row>
    <row r="10504" spans="1:14" customFormat="1" ht="45" hidden="1" customHeight="1" thickTop="1" thickBot="1" x14ac:dyDescent="0.3">
      <c r="A10504" s="1" t="s">
        <v>0</v>
      </c>
      <c r="B10504" s="4" t="s">
        <v>212</v>
      </c>
      <c r="C10504" s="9">
        <f t="shared" si="4393"/>
        <v>0</v>
      </c>
      <c r="D10504" s="9">
        <f t="shared" si="4399"/>
        <v>0</v>
      </c>
      <c r="E10504" s="9">
        <f t="shared" si="4399"/>
        <v>0</v>
      </c>
      <c r="F10504" s="9">
        <f t="shared" si="4394"/>
        <v>0</v>
      </c>
      <c r="G10504" s="9">
        <f t="shared" ref="G10504" si="4408">SUM(G10767,G11030,G11293,G11556)</f>
        <v>0</v>
      </c>
      <c r="H10504" s="467">
        <f t="shared" si="4383"/>
        <v>0</v>
      </c>
      <c r="I10504" s="9">
        <f t="shared" si="4396"/>
        <v>0</v>
      </c>
      <c r="J10504" s="9">
        <f t="shared" si="4293"/>
        <v>0</v>
      </c>
      <c r="K10504" s="467">
        <f t="shared" si="4291"/>
        <v>0</v>
      </c>
      <c r="L10504" s="9">
        <f t="shared" si="4397"/>
        <v>0</v>
      </c>
      <c r="M10504" s="9">
        <f t="shared" ref="M10504" si="4409">SUM(M10767,M11030,M11293,M11556)</f>
        <v>0</v>
      </c>
      <c r="N10504" s="467">
        <f t="shared" si="4384"/>
        <v>0</v>
      </c>
    </row>
    <row r="10505" spans="1:14" customFormat="1" ht="14.25" hidden="1" customHeight="1" thickTop="1" x14ac:dyDescent="0.25">
      <c r="A10505" s="133" t="s">
        <v>0</v>
      </c>
      <c r="B10505" s="139" t="s">
        <v>218</v>
      </c>
      <c r="C10505" s="135">
        <f t="shared" si="4393"/>
        <v>0</v>
      </c>
      <c r="D10505" s="135">
        <f t="shared" si="4399"/>
        <v>0</v>
      </c>
      <c r="E10505" s="135">
        <f t="shared" si="4399"/>
        <v>0</v>
      </c>
      <c r="F10505" s="135">
        <f t="shared" si="4394"/>
        <v>0</v>
      </c>
      <c r="G10505" s="135">
        <f t="shared" ref="G10505" si="4410">SUM(G10768,G11031,G11294,G11557)</f>
        <v>0</v>
      </c>
      <c r="H10505" s="476">
        <f t="shared" si="4383"/>
        <v>0</v>
      </c>
      <c r="I10505" s="135">
        <f t="shared" si="4396"/>
        <v>0</v>
      </c>
      <c r="J10505" s="135">
        <f t="shared" si="4293"/>
        <v>0</v>
      </c>
      <c r="K10505" s="476">
        <f t="shared" si="4291"/>
        <v>0</v>
      </c>
      <c r="L10505" s="135">
        <f t="shared" si="4397"/>
        <v>0</v>
      </c>
      <c r="M10505" s="135">
        <f t="shared" ref="M10505" si="4411">SUM(M10768,M11031,M11294,M11557)</f>
        <v>0</v>
      </c>
      <c r="N10505" s="476">
        <f t="shared" si="4384"/>
        <v>0</v>
      </c>
    </row>
    <row r="10506" spans="1:14" s="333" customFormat="1" ht="37.5" hidden="1" customHeight="1" x14ac:dyDescent="0.2">
      <c r="A10506" s="334" t="s">
        <v>0</v>
      </c>
      <c r="B10506" s="337" t="s">
        <v>219</v>
      </c>
      <c r="C10506" s="338">
        <f t="shared" si="4393"/>
        <v>0</v>
      </c>
      <c r="D10506" s="338">
        <f t="shared" si="4399"/>
        <v>0</v>
      </c>
      <c r="E10506" s="338">
        <f t="shared" si="4399"/>
        <v>0</v>
      </c>
      <c r="F10506" s="338">
        <f t="shared" si="4394"/>
        <v>0</v>
      </c>
      <c r="G10506" s="338">
        <f t="shared" ref="G10506" si="4412">SUM(G10769,G11032,G11295,G11558)</f>
        <v>0</v>
      </c>
      <c r="H10506" s="483">
        <f t="shared" si="4383"/>
        <v>0</v>
      </c>
      <c r="I10506" s="338">
        <f t="shared" si="4396"/>
        <v>0</v>
      </c>
      <c r="J10506" s="338">
        <f t="shared" si="4293"/>
        <v>0</v>
      </c>
      <c r="K10506" s="483">
        <f t="shared" si="4291"/>
        <v>0</v>
      </c>
      <c r="L10506" s="338">
        <f t="shared" si="4397"/>
        <v>0</v>
      </c>
      <c r="M10506" s="338">
        <f t="shared" ref="M10506" si="4413">SUM(M10769,M11032,M11295,M11558)</f>
        <v>0</v>
      </c>
      <c r="N10506" s="483">
        <f t="shared" si="4384"/>
        <v>0</v>
      </c>
    </row>
    <row r="10507" spans="1:14" customFormat="1" ht="43.5" hidden="1" customHeight="1" thickBot="1" x14ac:dyDescent="0.3">
      <c r="A10507" s="140" t="s">
        <v>0</v>
      </c>
      <c r="B10507" s="149" t="s">
        <v>205</v>
      </c>
      <c r="C10507" s="142">
        <f t="shared" si="4393"/>
        <v>0</v>
      </c>
      <c r="D10507" s="142">
        <f t="shared" si="4399"/>
        <v>0</v>
      </c>
      <c r="E10507" s="142">
        <f t="shared" si="4399"/>
        <v>0</v>
      </c>
      <c r="F10507" s="142">
        <f t="shared" si="4394"/>
        <v>0</v>
      </c>
      <c r="G10507" s="142">
        <f t="shared" ref="G10507" si="4414">SUM(G10770,G11033,G11296,G11559)</f>
        <v>0</v>
      </c>
      <c r="H10507" s="477">
        <f t="shared" si="4383"/>
        <v>0</v>
      </c>
      <c r="I10507" s="142">
        <f t="shared" si="4396"/>
        <v>0</v>
      </c>
      <c r="J10507" s="142">
        <f t="shared" si="4293"/>
        <v>0</v>
      </c>
      <c r="K10507" s="477">
        <f t="shared" si="4291"/>
        <v>0</v>
      </c>
      <c r="L10507" s="142">
        <f t="shared" si="4397"/>
        <v>0</v>
      </c>
      <c r="M10507" s="142">
        <f t="shared" ref="M10507" si="4415">SUM(M10770,M11033,M11296,M11559)</f>
        <v>0</v>
      </c>
      <c r="N10507" s="477">
        <f t="shared" si="4384"/>
        <v>0</v>
      </c>
    </row>
    <row r="10508" spans="1:14" customFormat="1" ht="56.25" hidden="1" customHeight="1" thickTop="1" thickBot="1" x14ac:dyDescent="0.3">
      <c r="A10508" s="1" t="s">
        <v>0</v>
      </c>
      <c r="B10508" s="4" t="s">
        <v>206</v>
      </c>
      <c r="C10508" s="9">
        <f t="shared" si="4393"/>
        <v>0</v>
      </c>
      <c r="D10508" s="9">
        <f t="shared" si="4399"/>
        <v>0</v>
      </c>
      <c r="E10508" s="9">
        <f t="shared" si="4399"/>
        <v>0</v>
      </c>
      <c r="F10508" s="9">
        <f t="shared" si="4394"/>
        <v>0</v>
      </c>
      <c r="G10508" s="9">
        <f t="shared" ref="G10508" si="4416">SUM(G10771,G11034,G11297,G11560)</f>
        <v>0</v>
      </c>
      <c r="H10508" s="467">
        <f t="shared" si="4383"/>
        <v>0</v>
      </c>
      <c r="I10508" s="9">
        <f t="shared" si="4396"/>
        <v>0</v>
      </c>
      <c r="J10508" s="9">
        <f t="shared" si="4293"/>
        <v>0</v>
      </c>
      <c r="K10508" s="467">
        <f t="shared" si="4291"/>
        <v>0</v>
      </c>
      <c r="L10508" s="9">
        <f t="shared" si="4397"/>
        <v>0</v>
      </c>
      <c r="M10508" s="9">
        <f t="shared" ref="M10508" si="4417">SUM(M10771,M11034,M11297,M11560)</f>
        <v>0</v>
      </c>
      <c r="N10508" s="467">
        <f t="shared" si="4384"/>
        <v>0</v>
      </c>
    </row>
    <row r="10509" spans="1:14" customFormat="1" ht="43.5" hidden="1" customHeight="1" thickTop="1" thickBot="1" x14ac:dyDescent="0.3">
      <c r="A10509" s="1" t="s">
        <v>0</v>
      </c>
      <c r="B10509" s="4" t="s">
        <v>220</v>
      </c>
      <c r="C10509" s="9">
        <f t="shared" si="4393"/>
        <v>0</v>
      </c>
      <c r="D10509" s="9">
        <f t="shared" si="4399"/>
        <v>0</v>
      </c>
      <c r="E10509" s="9">
        <f t="shared" si="4399"/>
        <v>0</v>
      </c>
      <c r="F10509" s="9">
        <f t="shared" si="4394"/>
        <v>0</v>
      </c>
      <c r="G10509" s="9">
        <f t="shared" ref="G10509" si="4418">SUM(G10772,G11035,G11298,G11561)</f>
        <v>0</v>
      </c>
      <c r="H10509" s="467">
        <f t="shared" si="4383"/>
        <v>0</v>
      </c>
      <c r="I10509" s="9">
        <f t="shared" si="4396"/>
        <v>0</v>
      </c>
      <c r="J10509" s="9">
        <f t="shared" si="4293"/>
        <v>0</v>
      </c>
      <c r="K10509" s="467">
        <f t="shared" si="4291"/>
        <v>0</v>
      </c>
      <c r="L10509" s="9">
        <f t="shared" si="4397"/>
        <v>0</v>
      </c>
      <c r="M10509" s="9">
        <f t="shared" ref="M10509" si="4419">SUM(M10772,M11035,M11298,M11561)</f>
        <v>0</v>
      </c>
      <c r="N10509" s="467">
        <f t="shared" si="4384"/>
        <v>0</v>
      </c>
    </row>
    <row r="10510" spans="1:14" customFormat="1" ht="41.25" hidden="1" customHeight="1" thickTop="1" thickBot="1" x14ac:dyDescent="0.3">
      <c r="A10510" s="1" t="s">
        <v>0</v>
      </c>
      <c r="B10510" s="4" t="s">
        <v>214</v>
      </c>
      <c r="C10510" s="9">
        <f t="shared" si="4393"/>
        <v>0</v>
      </c>
      <c r="D10510" s="9">
        <f t="shared" si="4399"/>
        <v>0</v>
      </c>
      <c r="E10510" s="9">
        <f t="shared" si="4399"/>
        <v>0</v>
      </c>
      <c r="F10510" s="9">
        <f t="shared" si="4394"/>
        <v>0</v>
      </c>
      <c r="G10510" s="9">
        <f t="shared" ref="G10510:H10510" si="4420">SUM(G10773,G11036,G11299,G11562)</f>
        <v>0</v>
      </c>
      <c r="H10510" s="467">
        <f t="shared" si="4420"/>
        <v>0</v>
      </c>
      <c r="I10510" s="9">
        <f t="shared" si="4396"/>
        <v>0</v>
      </c>
      <c r="J10510" s="9">
        <f t="shared" si="4293"/>
        <v>0</v>
      </c>
      <c r="K10510" s="467">
        <f t="shared" si="4291"/>
        <v>0</v>
      </c>
      <c r="L10510" s="9">
        <f t="shared" si="4397"/>
        <v>0</v>
      </c>
      <c r="M10510" s="9">
        <f t="shared" ref="M10510:N10510" si="4421">SUM(M10773,M11036,M11299,M11562)</f>
        <v>0</v>
      </c>
      <c r="N10510" s="467">
        <f t="shared" si="4421"/>
        <v>0</v>
      </c>
    </row>
    <row r="10511" spans="1:14" customFormat="1" ht="34.5" hidden="1" customHeight="1" thickTop="1" thickBot="1" x14ac:dyDescent="0.3">
      <c r="A10511" s="1" t="s">
        <v>0</v>
      </c>
      <c r="B10511" s="4" t="s">
        <v>221</v>
      </c>
      <c r="C10511" s="9">
        <f t="shared" si="4393"/>
        <v>0</v>
      </c>
      <c r="D10511" s="9">
        <f t="shared" si="4399"/>
        <v>0</v>
      </c>
      <c r="E10511" s="9">
        <f t="shared" si="4399"/>
        <v>0</v>
      </c>
      <c r="F10511" s="9">
        <f t="shared" si="4394"/>
        <v>0</v>
      </c>
      <c r="G10511" s="9">
        <f t="shared" ref="G10511:H10511" si="4422">SUM(G10774,G11037,G11300,G11563)</f>
        <v>0</v>
      </c>
      <c r="H10511" s="467">
        <f t="shared" si="4422"/>
        <v>0</v>
      </c>
      <c r="I10511" s="9">
        <f t="shared" si="4396"/>
        <v>0</v>
      </c>
      <c r="J10511" s="9">
        <f t="shared" si="4293"/>
        <v>0</v>
      </c>
      <c r="K10511" s="467">
        <f t="shared" si="4293"/>
        <v>0</v>
      </c>
      <c r="L10511" s="9">
        <f t="shared" si="4397"/>
        <v>0</v>
      </c>
      <c r="M10511" s="9">
        <f t="shared" ref="M10511:N10511" si="4423">SUM(M10774,M11037,M11300,M11563)</f>
        <v>0</v>
      </c>
      <c r="N10511" s="467">
        <f t="shared" si="4423"/>
        <v>0</v>
      </c>
    </row>
    <row r="10512" spans="1:14" customFormat="1" ht="42" hidden="1" customHeight="1" thickTop="1" thickBot="1" x14ac:dyDescent="0.3">
      <c r="A10512" s="1" t="s">
        <v>0</v>
      </c>
      <c r="B10512" s="4" t="s">
        <v>222</v>
      </c>
      <c r="C10512" s="9">
        <f t="shared" si="4393"/>
        <v>0</v>
      </c>
      <c r="D10512" s="9">
        <f t="shared" si="4399"/>
        <v>0</v>
      </c>
      <c r="E10512" s="9">
        <f t="shared" si="4399"/>
        <v>0</v>
      </c>
      <c r="F10512" s="9">
        <f t="shared" si="4394"/>
        <v>0</v>
      </c>
      <c r="G10512" s="9">
        <f t="shared" ref="G10512:H10512" si="4424">SUM(G10775,G11038,G11301,G11564)</f>
        <v>0</v>
      </c>
      <c r="H10512" s="467">
        <f t="shared" si="4424"/>
        <v>0</v>
      </c>
      <c r="I10512" s="9">
        <f t="shared" si="4396"/>
        <v>0</v>
      </c>
      <c r="J10512" s="9">
        <f t="shared" ref="J10512:K10522" si="4425">SUM(J10775,J11038,J11301,J11564)</f>
        <v>0</v>
      </c>
      <c r="K10512" s="467">
        <f t="shared" si="4425"/>
        <v>0</v>
      </c>
      <c r="L10512" s="9">
        <f t="shared" si="4397"/>
        <v>0</v>
      </c>
      <c r="M10512" s="9">
        <f t="shared" ref="M10512:N10512" si="4426">SUM(M10775,M11038,M11301,M11564)</f>
        <v>0</v>
      </c>
      <c r="N10512" s="467">
        <f t="shared" si="4426"/>
        <v>0</v>
      </c>
    </row>
    <row r="10513" spans="1:14" customFormat="1" ht="0.75" hidden="1" customHeight="1" thickTop="1" thickBot="1" x14ac:dyDescent="0.3">
      <c r="A10513" s="1" t="s">
        <v>0</v>
      </c>
      <c r="B10513" s="4" t="s">
        <v>217</v>
      </c>
      <c r="C10513" s="9">
        <f t="shared" si="4393"/>
        <v>0</v>
      </c>
      <c r="D10513" s="9">
        <f t="shared" si="4399"/>
        <v>0</v>
      </c>
      <c r="E10513" s="9">
        <f t="shared" si="4399"/>
        <v>0</v>
      </c>
      <c r="F10513" s="9">
        <f t="shared" si="4394"/>
        <v>0</v>
      </c>
      <c r="G10513" s="9">
        <f t="shared" ref="G10513:H10513" si="4427">SUM(G10776,G11039,G11302,G11565)</f>
        <v>0</v>
      </c>
      <c r="H10513" s="467">
        <f t="shared" si="4427"/>
        <v>0</v>
      </c>
      <c r="I10513" s="9">
        <f t="shared" si="4396"/>
        <v>0</v>
      </c>
      <c r="J10513" s="9">
        <f t="shared" si="4425"/>
        <v>0</v>
      </c>
      <c r="K10513" s="467">
        <f t="shared" si="4425"/>
        <v>0</v>
      </c>
      <c r="L10513" s="9">
        <f t="shared" si="4397"/>
        <v>0</v>
      </c>
      <c r="M10513" s="9">
        <f t="shared" ref="M10513:N10513" si="4428">SUM(M10776,M11039,M11302,M11565)</f>
        <v>0</v>
      </c>
      <c r="N10513" s="467">
        <f t="shared" si="4428"/>
        <v>0</v>
      </c>
    </row>
    <row r="10514" spans="1:14" customFormat="1" ht="31.5" hidden="1" customHeight="1" thickTop="1" thickBot="1" x14ac:dyDescent="0.3">
      <c r="A10514" s="1" t="s">
        <v>0</v>
      </c>
      <c r="B10514" s="4" t="s">
        <v>223</v>
      </c>
      <c r="C10514" s="9">
        <f t="shared" si="4393"/>
        <v>0</v>
      </c>
      <c r="D10514" s="9">
        <f t="shared" si="4399"/>
        <v>0</v>
      </c>
      <c r="E10514" s="9">
        <f t="shared" si="4399"/>
        <v>0</v>
      </c>
      <c r="F10514" s="9">
        <f t="shared" si="4394"/>
        <v>0</v>
      </c>
      <c r="G10514" s="9">
        <f t="shared" ref="G10514:H10514" si="4429">SUM(G10777,G11040,G11303,G11566)</f>
        <v>0</v>
      </c>
      <c r="H10514" s="467">
        <f t="shared" si="4429"/>
        <v>0</v>
      </c>
      <c r="I10514" s="9">
        <f t="shared" si="4396"/>
        <v>0</v>
      </c>
      <c r="J10514" s="9">
        <f t="shared" si="4425"/>
        <v>0</v>
      </c>
      <c r="K10514" s="467">
        <f t="shared" si="4425"/>
        <v>0</v>
      </c>
      <c r="L10514" s="9">
        <f t="shared" si="4397"/>
        <v>0</v>
      </c>
      <c r="M10514" s="9">
        <f t="shared" ref="M10514:N10514" si="4430">SUM(M10777,M11040,M11303,M11566)</f>
        <v>0</v>
      </c>
      <c r="N10514" s="467">
        <f t="shared" si="4430"/>
        <v>0</v>
      </c>
    </row>
    <row r="10515" spans="1:14" customFormat="1" ht="39" hidden="1" customHeight="1" thickTop="1" thickBot="1" x14ac:dyDescent="0.3">
      <c r="A10515" s="1" t="s">
        <v>0</v>
      </c>
      <c r="B10515" s="3" t="s">
        <v>224</v>
      </c>
      <c r="C10515" s="9">
        <f t="shared" si="4393"/>
        <v>0</v>
      </c>
      <c r="D10515" s="9">
        <f t="shared" si="4399"/>
        <v>0</v>
      </c>
      <c r="E10515" s="9">
        <f t="shared" si="4399"/>
        <v>0</v>
      </c>
      <c r="F10515" s="9">
        <f t="shared" si="4394"/>
        <v>0</v>
      </c>
      <c r="G10515" s="9">
        <f t="shared" ref="G10515:H10515" si="4431">SUM(G10778,G11041,G11304,G11567)</f>
        <v>0</v>
      </c>
      <c r="H10515" s="467">
        <f t="shared" si="4431"/>
        <v>0</v>
      </c>
      <c r="I10515" s="9">
        <f t="shared" si="4396"/>
        <v>0</v>
      </c>
      <c r="J10515" s="9">
        <f t="shared" si="4425"/>
        <v>0</v>
      </c>
      <c r="K10515" s="467">
        <f t="shared" si="4425"/>
        <v>0</v>
      </c>
      <c r="L10515" s="9">
        <f t="shared" si="4397"/>
        <v>0</v>
      </c>
      <c r="M10515" s="9">
        <f t="shared" ref="M10515:N10515" si="4432">SUM(M10778,M11041,M11304,M11567)</f>
        <v>0</v>
      </c>
      <c r="N10515" s="467">
        <f t="shared" si="4432"/>
        <v>0</v>
      </c>
    </row>
    <row r="10516" spans="1:14" customFormat="1" ht="41.25" hidden="1" customHeight="1" thickTop="1" thickBot="1" x14ac:dyDescent="0.3">
      <c r="A10516" s="1" t="s">
        <v>0</v>
      </c>
      <c r="B10516" s="4" t="s">
        <v>225</v>
      </c>
      <c r="C10516" s="9">
        <f t="shared" si="4393"/>
        <v>0</v>
      </c>
      <c r="D10516" s="9">
        <f t="shared" ref="D10516:E10522" si="4433">SUM(D10779,D11042,D11305,D11568)</f>
        <v>0</v>
      </c>
      <c r="E10516" s="9">
        <f t="shared" si="4433"/>
        <v>0</v>
      </c>
      <c r="F10516" s="9">
        <f t="shared" si="4394"/>
        <v>0</v>
      </c>
      <c r="G10516" s="9">
        <f t="shared" ref="G10516:H10516" si="4434">SUM(G10779,G11042,G11305,G11568)</f>
        <v>0</v>
      </c>
      <c r="H10516" s="467">
        <f t="shared" si="4434"/>
        <v>0</v>
      </c>
      <c r="I10516" s="9">
        <f t="shared" si="4396"/>
        <v>0</v>
      </c>
      <c r="J10516" s="9">
        <f t="shared" si="4425"/>
        <v>0</v>
      </c>
      <c r="K10516" s="467">
        <f t="shared" si="4425"/>
        <v>0</v>
      </c>
      <c r="L10516" s="9">
        <f t="shared" si="4397"/>
        <v>0</v>
      </c>
      <c r="M10516" s="9">
        <f t="shared" ref="M10516:N10516" si="4435">SUM(M10779,M11042,M11305,M11568)</f>
        <v>0</v>
      </c>
      <c r="N10516" s="467">
        <f t="shared" si="4435"/>
        <v>0</v>
      </c>
    </row>
    <row r="10517" spans="1:14" customFormat="1" ht="29.25" hidden="1" customHeight="1" thickTop="1" thickBot="1" x14ac:dyDescent="0.3">
      <c r="A10517" s="1" t="s">
        <v>0</v>
      </c>
      <c r="B10517" s="4" t="s">
        <v>220</v>
      </c>
      <c r="C10517" s="9">
        <f t="shared" si="4393"/>
        <v>0</v>
      </c>
      <c r="D10517" s="9">
        <f t="shared" si="4433"/>
        <v>0</v>
      </c>
      <c r="E10517" s="9">
        <f t="shared" si="4433"/>
        <v>0</v>
      </c>
      <c r="F10517" s="9">
        <f t="shared" si="4394"/>
        <v>0</v>
      </c>
      <c r="G10517" s="9">
        <f t="shared" ref="G10517:H10517" si="4436">SUM(G10780,G11043,G11306,G11569)</f>
        <v>0</v>
      </c>
      <c r="H10517" s="467">
        <f t="shared" si="4436"/>
        <v>0</v>
      </c>
      <c r="I10517" s="9">
        <f t="shared" si="4396"/>
        <v>0</v>
      </c>
      <c r="J10517" s="9">
        <f t="shared" si="4425"/>
        <v>0</v>
      </c>
      <c r="K10517" s="467">
        <f t="shared" si="4425"/>
        <v>0</v>
      </c>
      <c r="L10517" s="9">
        <f t="shared" si="4397"/>
        <v>0</v>
      </c>
      <c r="M10517" s="9">
        <f t="shared" ref="M10517:N10517" si="4437">SUM(M10780,M11043,M11306,M11569)</f>
        <v>0</v>
      </c>
      <c r="N10517" s="467">
        <f t="shared" si="4437"/>
        <v>0</v>
      </c>
    </row>
    <row r="10518" spans="1:14" customFormat="1" ht="40.5" hidden="1" customHeight="1" thickTop="1" thickBot="1" x14ac:dyDescent="0.3">
      <c r="A10518" s="1" t="s">
        <v>0</v>
      </c>
      <c r="B10518" s="4" t="s">
        <v>214</v>
      </c>
      <c r="C10518" s="9">
        <f t="shared" si="4393"/>
        <v>0</v>
      </c>
      <c r="D10518" s="9">
        <f t="shared" si="4433"/>
        <v>0</v>
      </c>
      <c r="E10518" s="9">
        <f t="shared" si="4433"/>
        <v>0</v>
      </c>
      <c r="F10518" s="9">
        <f t="shared" si="4394"/>
        <v>0</v>
      </c>
      <c r="G10518" s="9">
        <f t="shared" ref="G10518:H10518" si="4438">SUM(G10781,G11044,G11307,G11570)</f>
        <v>0</v>
      </c>
      <c r="H10518" s="467">
        <f t="shared" si="4438"/>
        <v>0</v>
      </c>
      <c r="I10518" s="9">
        <f t="shared" si="4396"/>
        <v>0</v>
      </c>
      <c r="J10518" s="9">
        <f t="shared" si="4425"/>
        <v>0</v>
      </c>
      <c r="K10518" s="467">
        <f t="shared" si="4425"/>
        <v>0</v>
      </c>
      <c r="L10518" s="9">
        <f t="shared" si="4397"/>
        <v>0</v>
      </c>
      <c r="M10518" s="9">
        <f t="shared" ref="M10518:N10518" si="4439">SUM(M10781,M11044,M11307,M11570)</f>
        <v>0</v>
      </c>
      <c r="N10518" s="467">
        <f t="shared" si="4439"/>
        <v>0</v>
      </c>
    </row>
    <row r="10519" spans="1:14" customFormat="1" ht="35.25" hidden="1" customHeight="1" thickTop="1" thickBot="1" x14ac:dyDescent="0.3">
      <c r="A10519" s="1" t="s">
        <v>0</v>
      </c>
      <c r="B10519" s="4" t="s">
        <v>221</v>
      </c>
      <c r="C10519" s="9">
        <f t="shared" si="4393"/>
        <v>0</v>
      </c>
      <c r="D10519" s="9">
        <f t="shared" si="4433"/>
        <v>0</v>
      </c>
      <c r="E10519" s="9">
        <f t="shared" si="4433"/>
        <v>0</v>
      </c>
      <c r="F10519" s="9">
        <f t="shared" si="4394"/>
        <v>0</v>
      </c>
      <c r="G10519" s="9">
        <f t="shared" ref="G10519:H10519" si="4440">SUM(G10782,G11045,G11308,G11571)</f>
        <v>0</v>
      </c>
      <c r="H10519" s="467">
        <f t="shared" si="4440"/>
        <v>0</v>
      </c>
      <c r="I10519" s="9">
        <f t="shared" si="4396"/>
        <v>0</v>
      </c>
      <c r="J10519" s="9">
        <f t="shared" si="4425"/>
        <v>0</v>
      </c>
      <c r="K10519" s="467">
        <f t="shared" si="4425"/>
        <v>0</v>
      </c>
      <c r="L10519" s="9">
        <f t="shared" si="4397"/>
        <v>0</v>
      </c>
      <c r="M10519" s="9">
        <f t="shared" ref="M10519:N10519" si="4441">SUM(M10782,M11045,M11308,M11571)</f>
        <v>0</v>
      </c>
      <c r="N10519" s="467">
        <f t="shared" si="4441"/>
        <v>0</v>
      </c>
    </row>
    <row r="10520" spans="1:14" customFormat="1" ht="41.25" hidden="1" customHeight="1" thickTop="1" thickBot="1" x14ac:dyDescent="0.3">
      <c r="A10520" s="1" t="s">
        <v>0</v>
      </c>
      <c r="B10520" s="4" t="s">
        <v>226</v>
      </c>
      <c r="C10520" s="9">
        <f t="shared" si="4393"/>
        <v>0</v>
      </c>
      <c r="D10520" s="9">
        <f t="shared" si="4433"/>
        <v>0</v>
      </c>
      <c r="E10520" s="9">
        <f t="shared" si="4433"/>
        <v>0</v>
      </c>
      <c r="F10520" s="9">
        <f t="shared" si="4394"/>
        <v>0</v>
      </c>
      <c r="G10520" s="9">
        <f t="shared" ref="G10520:H10520" si="4442">SUM(G10783,G11046,G11309,G11572)</f>
        <v>0</v>
      </c>
      <c r="H10520" s="467">
        <f t="shared" si="4442"/>
        <v>0</v>
      </c>
      <c r="I10520" s="9">
        <f t="shared" si="4396"/>
        <v>0</v>
      </c>
      <c r="J10520" s="9">
        <f t="shared" si="4425"/>
        <v>0</v>
      </c>
      <c r="K10520" s="467">
        <f t="shared" si="4425"/>
        <v>0</v>
      </c>
      <c r="L10520" s="9">
        <f t="shared" si="4397"/>
        <v>0</v>
      </c>
      <c r="M10520" s="9">
        <f t="shared" ref="M10520:N10520" si="4443">SUM(M10783,M11046,M11309,M11572)</f>
        <v>0</v>
      </c>
      <c r="N10520" s="467">
        <f t="shared" si="4443"/>
        <v>0</v>
      </c>
    </row>
    <row r="10521" spans="1:14" customFormat="1" ht="39" hidden="1" customHeight="1" thickTop="1" thickBot="1" x14ac:dyDescent="0.3">
      <c r="A10521" s="1" t="s">
        <v>0</v>
      </c>
      <c r="B10521" s="4" t="s">
        <v>217</v>
      </c>
      <c r="C10521" s="9">
        <f t="shared" si="4393"/>
        <v>0</v>
      </c>
      <c r="D10521" s="9">
        <f t="shared" si="4433"/>
        <v>0</v>
      </c>
      <c r="E10521" s="9">
        <f t="shared" si="4433"/>
        <v>0</v>
      </c>
      <c r="F10521" s="9">
        <f t="shared" si="4394"/>
        <v>0</v>
      </c>
      <c r="G10521" s="9">
        <f t="shared" ref="G10521:H10521" si="4444">SUM(G10784,G11047,G11310,G11573)</f>
        <v>0</v>
      </c>
      <c r="H10521" s="467">
        <f t="shared" si="4444"/>
        <v>0</v>
      </c>
      <c r="I10521" s="9">
        <f t="shared" si="4396"/>
        <v>0</v>
      </c>
      <c r="J10521" s="9">
        <f t="shared" si="4425"/>
        <v>0</v>
      </c>
      <c r="K10521" s="467">
        <f t="shared" si="4425"/>
        <v>0</v>
      </c>
      <c r="L10521" s="9">
        <f t="shared" si="4397"/>
        <v>0</v>
      </c>
      <c r="M10521" s="9">
        <f t="shared" ref="M10521:N10521" si="4445">SUM(M10784,M11047,M11310,M11573)</f>
        <v>0</v>
      </c>
      <c r="N10521" s="467">
        <f t="shared" si="4445"/>
        <v>0</v>
      </c>
    </row>
    <row r="10522" spans="1:14" customFormat="1" ht="38.25" hidden="1" customHeight="1" thickTop="1" x14ac:dyDescent="0.25">
      <c r="A10522" s="133" t="s">
        <v>0</v>
      </c>
      <c r="B10522" s="134" t="s">
        <v>223</v>
      </c>
      <c r="C10522" s="135">
        <f t="shared" si="4393"/>
        <v>0</v>
      </c>
      <c r="D10522" s="135">
        <f t="shared" si="4433"/>
        <v>0</v>
      </c>
      <c r="E10522" s="135">
        <f t="shared" si="4433"/>
        <v>0</v>
      </c>
      <c r="F10522" s="135">
        <f t="shared" si="4394"/>
        <v>0</v>
      </c>
      <c r="G10522" s="135">
        <f t="shared" ref="G10522:H10522" si="4446">SUM(G10785,G11048,G11311,G11574)</f>
        <v>0</v>
      </c>
      <c r="H10522" s="476">
        <f t="shared" si="4446"/>
        <v>0</v>
      </c>
      <c r="I10522" s="135">
        <f t="shared" si="4396"/>
        <v>0</v>
      </c>
      <c r="J10522" s="135">
        <f t="shared" si="4425"/>
        <v>0</v>
      </c>
      <c r="K10522" s="476">
        <f t="shared" si="4425"/>
        <v>0</v>
      </c>
      <c r="L10522" s="135">
        <f t="shared" si="4397"/>
        <v>0</v>
      </c>
      <c r="M10522" s="135">
        <f t="shared" ref="M10522:N10522" si="4447">SUM(M10785,M11048,M11311,M11574)</f>
        <v>0</v>
      </c>
      <c r="N10522" s="476">
        <f t="shared" si="4447"/>
        <v>0</v>
      </c>
    </row>
    <row r="10523" spans="1:14" ht="22.5" x14ac:dyDescent="0.2">
      <c r="A10523" s="388" t="s">
        <v>502</v>
      </c>
      <c r="B10523" s="389" t="s">
        <v>476</v>
      </c>
      <c r="C10523" s="390">
        <f t="shared" si="4393"/>
        <v>56.25</v>
      </c>
      <c r="D10523" s="390">
        <f>SUM(D10524,D10688,D10751,D10769)</f>
        <v>56.25</v>
      </c>
      <c r="E10523" s="390">
        <f>SUM(E10524,E10688,E10751,E10769)</f>
        <v>0</v>
      </c>
      <c r="F10523" s="390">
        <f t="shared" si="4394"/>
        <v>107.7</v>
      </c>
      <c r="G10523" s="390">
        <f>SUM(G10524,G10688,G10751,G10769)</f>
        <v>107.7</v>
      </c>
      <c r="H10523" s="528">
        <f>SUM(H10524,H10688,H10751,H10769)</f>
        <v>0</v>
      </c>
      <c r="I10523" s="390">
        <f t="shared" si="4396"/>
        <v>141</v>
      </c>
      <c r="J10523" s="390">
        <f>SUM(J10524,J10688,J10751,J10769)</f>
        <v>141</v>
      </c>
      <c r="K10523" s="528">
        <f>SUM(K10524,K10688,K10751,K10769)</f>
        <v>0</v>
      </c>
      <c r="L10523" s="390">
        <f t="shared" si="4397"/>
        <v>157.1</v>
      </c>
      <c r="M10523" s="390">
        <f>SUM(M10524,M10688,M10751,M10769)</f>
        <v>157.1</v>
      </c>
      <c r="N10523" s="528">
        <f>SUM(N10524,N10688,N10751,N10769)</f>
        <v>0</v>
      </c>
    </row>
    <row r="10524" spans="1:14" x14ac:dyDescent="0.2">
      <c r="A10524" s="388" t="s">
        <v>0</v>
      </c>
      <c r="B10524" s="328" t="s">
        <v>8</v>
      </c>
      <c r="C10524" s="329">
        <f t="shared" si="4393"/>
        <v>56.25</v>
      </c>
      <c r="D10524" s="329">
        <f>SUM(D10525,D10536,D10604:D10605,D10613:D10614,D10655,D10665)</f>
        <v>56.25</v>
      </c>
      <c r="E10524" s="329">
        <f>SUM(E10525,E10536,E10604:E10605,E10613:E10614,E10655,E10665)</f>
        <v>0</v>
      </c>
      <c r="F10524" s="329">
        <f t="shared" si="4394"/>
        <v>107.7</v>
      </c>
      <c r="G10524" s="329">
        <f>SUM(G10525,G10536,G10604:G10605,G10613:G10614,G10655,G10665)</f>
        <v>107.7</v>
      </c>
      <c r="H10524" s="446">
        <f>SUM(H10525,H10536,H10604:H10605,H10613:H10614,H10655,H10665)</f>
        <v>0</v>
      </c>
      <c r="I10524" s="329">
        <f t="shared" si="4396"/>
        <v>141</v>
      </c>
      <c r="J10524" s="329">
        <f>SUM(J10525,J10536,J10604:J10605,J10613:J10614,J10655,J10665)</f>
        <v>141</v>
      </c>
      <c r="K10524" s="446">
        <f>SUM(K10525,K10536,K10604:K10605,K10613:K10614,K10655,K10665)</f>
        <v>0</v>
      </c>
      <c r="L10524" s="329">
        <f t="shared" si="4397"/>
        <v>157.1</v>
      </c>
      <c r="M10524" s="329">
        <f>SUM(M10525,M10536,M10604:M10605,M10613:M10614,M10655,M10665)</f>
        <v>157.1</v>
      </c>
      <c r="N10524" s="446">
        <f>SUM(N10525,N10536,N10604:N10605,N10613:N10614,N10655,N10665)</f>
        <v>0</v>
      </c>
    </row>
    <row r="10525" spans="1:14" s="333" customFormat="1" ht="0.75" customHeight="1" x14ac:dyDescent="0.2">
      <c r="A10525" s="344" t="s">
        <v>0</v>
      </c>
      <c r="B10525" s="345" t="s">
        <v>9</v>
      </c>
      <c r="C10525" s="346">
        <f t="shared" si="4393"/>
        <v>0</v>
      </c>
      <c r="D10525" s="346">
        <f>SUM(D10526,D10535)</f>
        <v>0</v>
      </c>
      <c r="E10525" s="346">
        <f>SUM(E10526,E10535)</f>
        <v>0</v>
      </c>
      <c r="F10525" s="346">
        <f t="shared" si="4394"/>
        <v>0</v>
      </c>
      <c r="G10525" s="346">
        <f>SUM(G10526,G10535)</f>
        <v>0</v>
      </c>
      <c r="H10525" s="541">
        <f>SUM(H10526,H10535)</f>
        <v>0</v>
      </c>
      <c r="I10525" s="346">
        <f t="shared" si="4396"/>
        <v>0</v>
      </c>
      <c r="J10525" s="346">
        <f>SUM(J10526,J10535)</f>
        <v>0</v>
      </c>
      <c r="K10525" s="541">
        <f>SUM(K10526,K10535)</f>
        <v>0</v>
      </c>
      <c r="L10525" s="346">
        <f t="shared" si="4397"/>
        <v>0</v>
      </c>
      <c r="M10525" s="346">
        <f>SUM(M10526,M10535)</f>
        <v>0</v>
      </c>
      <c r="N10525" s="541">
        <f>SUM(N10526,N10535)</f>
        <v>0</v>
      </c>
    </row>
    <row r="10526" spans="1:14" customFormat="1" ht="15.75" hidden="1" customHeight="1" thickBot="1" x14ac:dyDescent="0.3">
      <c r="A10526" s="140" t="s">
        <v>0</v>
      </c>
      <c r="B10526" s="147" t="s">
        <v>10</v>
      </c>
      <c r="C10526" s="142">
        <f t="shared" si="4393"/>
        <v>0</v>
      </c>
      <c r="D10526" s="142">
        <f>SUM(D10527,D10534)</f>
        <v>0</v>
      </c>
      <c r="E10526" s="142">
        <f>SUM(E10527,E10534)</f>
        <v>0</v>
      </c>
      <c r="F10526" s="142">
        <f t="shared" si="4394"/>
        <v>0</v>
      </c>
      <c r="G10526" s="142">
        <f>SUM(G10527,G10534)</f>
        <v>0</v>
      </c>
      <c r="H10526" s="477">
        <f>SUM(H10527,H10534)</f>
        <v>0</v>
      </c>
      <c r="I10526" s="142">
        <f t="shared" si="4396"/>
        <v>0</v>
      </c>
      <c r="J10526" s="142">
        <f>SUM(J10527,J10534)</f>
        <v>0</v>
      </c>
      <c r="K10526" s="477">
        <f>SUM(K10527,K10534)</f>
        <v>0</v>
      </c>
      <c r="L10526" s="142">
        <f t="shared" si="4397"/>
        <v>0</v>
      </c>
      <c r="M10526" s="142">
        <f>SUM(M10527,M10534)</f>
        <v>0</v>
      </c>
      <c r="N10526" s="477">
        <f>SUM(N10527,N10534)</f>
        <v>0</v>
      </c>
    </row>
    <row r="10527" spans="1:14" customFormat="1" ht="3" hidden="1" customHeight="1" thickTop="1" thickBot="1" x14ac:dyDescent="0.3">
      <c r="A10527" s="1" t="s">
        <v>0</v>
      </c>
      <c r="B10527" s="5" t="s">
        <v>11</v>
      </c>
      <c r="C10527" s="9">
        <f t="shared" si="4393"/>
        <v>0</v>
      </c>
      <c r="D10527" s="9">
        <f>SUM(D10528:D10533)</f>
        <v>0</v>
      </c>
      <c r="E10527" s="9">
        <f>SUM(E10528:E10533)</f>
        <v>0</v>
      </c>
      <c r="F10527" s="9">
        <f t="shared" si="4394"/>
        <v>0</v>
      </c>
      <c r="G10527" s="9">
        <f>SUM(G10528:G10533)</f>
        <v>0</v>
      </c>
      <c r="H10527" s="467">
        <f>SUM(H10528:H10533)</f>
        <v>0</v>
      </c>
      <c r="I10527" s="9">
        <f t="shared" si="4396"/>
        <v>0</v>
      </c>
      <c r="J10527" s="9">
        <f>SUM(J10528:J10533)</f>
        <v>0</v>
      </c>
      <c r="K10527" s="467">
        <f>SUM(K10528:K10533)</f>
        <v>0</v>
      </c>
      <c r="L10527" s="9">
        <f t="shared" si="4397"/>
        <v>0</v>
      </c>
      <c r="M10527" s="9">
        <f>SUM(M10528:M10533)</f>
        <v>0</v>
      </c>
      <c r="N10527" s="467">
        <f>SUM(N10528:N10533)</f>
        <v>0</v>
      </c>
    </row>
    <row r="10528" spans="1:14" customFormat="1" ht="25.5" hidden="1" customHeight="1" thickTop="1" thickBot="1" x14ac:dyDescent="0.3">
      <c r="A10528" s="1" t="s">
        <v>0</v>
      </c>
      <c r="B10528" s="6" t="s">
        <v>12</v>
      </c>
      <c r="C10528" s="9">
        <f t="shared" si="4393"/>
        <v>0</v>
      </c>
      <c r="D10528" s="9">
        <v>0</v>
      </c>
      <c r="E10528" s="9">
        <v>0</v>
      </c>
      <c r="F10528" s="9">
        <f t="shared" si="4394"/>
        <v>0</v>
      </c>
      <c r="G10528" s="9">
        <v>0</v>
      </c>
      <c r="H10528" s="467">
        <v>0</v>
      </c>
      <c r="I10528" s="9">
        <f t="shared" si="4396"/>
        <v>0</v>
      </c>
      <c r="J10528" s="9">
        <v>0</v>
      </c>
      <c r="K10528" s="467">
        <v>0</v>
      </c>
      <c r="L10528" s="9">
        <f t="shared" si="4397"/>
        <v>0</v>
      </c>
      <c r="M10528" s="9">
        <v>0</v>
      </c>
      <c r="N10528" s="467">
        <v>0</v>
      </c>
    </row>
    <row r="10529" spans="1:14" customFormat="1" ht="15.75" hidden="1" customHeight="1" thickBot="1" x14ac:dyDescent="0.3">
      <c r="A10529" s="1" t="s">
        <v>0</v>
      </c>
      <c r="B10529" s="6" t="s">
        <v>13</v>
      </c>
      <c r="C10529" s="9">
        <f t="shared" si="4393"/>
        <v>0</v>
      </c>
      <c r="D10529" s="9">
        <v>0</v>
      </c>
      <c r="E10529" s="9">
        <v>0</v>
      </c>
      <c r="F10529" s="9">
        <f t="shared" si="4394"/>
        <v>0</v>
      </c>
      <c r="G10529" s="9">
        <v>0</v>
      </c>
      <c r="H10529" s="467">
        <v>0</v>
      </c>
      <c r="I10529" s="9">
        <f t="shared" si="4396"/>
        <v>0</v>
      </c>
      <c r="J10529" s="9">
        <v>0</v>
      </c>
      <c r="K10529" s="467">
        <v>0</v>
      </c>
      <c r="L10529" s="9">
        <f t="shared" si="4397"/>
        <v>0</v>
      </c>
      <c r="M10529" s="9">
        <v>0</v>
      </c>
      <c r="N10529" s="467">
        <v>0</v>
      </c>
    </row>
    <row r="10530" spans="1:14" customFormat="1" ht="15.75" hidden="1" customHeight="1" thickBot="1" x14ac:dyDescent="0.3">
      <c r="A10530" s="1" t="s">
        <v>0</v>
      </c>
      <c r="B10530" s="6" t="s">
        <v>14</v>
      </c>
      <c r="C10530" s="9">
        <f t="shared" si="4393"/>
        <v>0</v>
      </c>
      <c r="D10530" s="9">
        <v>0</v>
      </c>
      <c r="E10530" s="9">
        <v>0</v>
      </c>
      <c r="F10530" s="9">
        <f t="shared" si="4394"/>
        <v>0</v>
      </c>
      <c r="G10530" s="9">
        <v>0</v>
      </c>
      <c r="H10530" s="467">
        <v>0</v>
      </c>
      <c r="I10530" s="9">
        <f t="shared" si="4396"/>
        <v>0</v>
      </c>
      <c r="J10530" s="9">
        <v>0</v>
      </c>
      <c r="K10530" s="467">
        <v>0</v>
      </c>
      <c r="L10530" s="9">
        <f t="shared" si="4397"/>
        <v>0</v>
      </c>
      <c r="M10530" s="9">
        <v>0</v>
      </c>
      <c r="N10530" s="467">
        <v>0</v>
      </c>
    </row>
    <row r="10531" spans="1:14" customFormat="1" ht="15.75" hidden="1" customHeight="1" thickBot="1" x14ac:dyDescent="0.3">
      <c r="A10531" s="1" t="s">
        <v>0</v>
      </c>
      <c r="B10531" s="6" t="s">
        <v>15</v>
      </c>
      <c r="C10531" s="9">
        <f t="shared" si="4393"/>
        <v>0</v>
      </c>
      <c r="D10531" s="9">
        <v>0</v>
      </c>
      <c r="E10531" s="9">
        <v>0</v>
      </c>
      <c r="F10531" s="9">
        <f t="shared" si="4394"/>
        <v>0</v>
      </c>
      <c r="G10531" s="9">
        <v>0</v>
      </c>
      <c r="H10531" s="467">
        <v>0</v>
      </c>
      <c r="I10531" s="9">
        <f t="shared" si="4396"/>
        <v>0</v>
      </c>
      <c r="J10531" s="9">
        <v>0</v>
      </c>
      <c r="K10531" s="467">
        <v>0</v>
      </c>
      <c r="L10531" s="9">
        <f t="shared" si="4397"/>
        <v>0</v>
      </c>
      <c r="M10531" s="9">
        <v>0</v>
      </c>
      <c r="N10531" s="467">
        <v>0</v>
      </c>
    </row>
    <row r="10532" spans="1:14" customFormat="1" ht="15.75" hidden="1" customHeight="1" thickBot="1" x14ac:dyDescent="0.3">
      <c r="A10532" s="1" t="s">
        <v>0</v>
      </c>
      <c r="B10532" s="6" t="s">
        <v>16</v>
      </c>
      <c r="C10532" s="9">
        <f t="shared" si="4393"/>
        <v>0</v>
      </c>
      <c r="D10532" s="9">
        <v>0</v>
      </c>
      <c r="E10532" s="9">
        <v>0</v>
      </c>
      <c r="F10532" s="9">
        <f t="shared" si="4394"/>
        <v>0</v>
      </c>
      <c r="G10532" s="9">
        <v>0</v>
      </c>
      <c r="H10532" s="467">
        <v>0</v>
      </c>
      <c r="I10532" s="9">
        <f t="shared" si="4396"/>
        <v>0</v>
      </c>
      <c r="J10532" s="9">
        <v>0</v>
      </c>
      <c r="K10532" s="467">
        <v>0</v>
      </c>
      <c r="L10532" s="9">
        <f t="shared" si="4397"/>
        <v>0</v>
      </c>
      <c r="M10532" s="9">
        <v>0</v>
      </c>
      <c r="N10532" s="467">
        <v>0</v>
      </c>
    </row>
    <row r="10533" spans="1:14" customFormat="1" ht="15.75" hidden="1" customHeight="1" thickBot="1" x14ac:dyDescent="0.3">
      <c r="A10533" s="1" t="s">
        <v>0</v>
      </c>
      <c r="B10533" s="6" t="s">
        <v>17</v>
      </c>
      <c r="C10533" s="9">
        <f t="shared" si="4393"/>
        <v>0</v>
      </c>
      <c r="D10533" s="9">
        <v>0</v>
      </c>
      <c r="E10533" s="9">
        <v>0</v>
      </c>
      <c r="F10533" s="9">
        <f t="shared" si="4394"/>
        <v>0</v>
      </c>
      <c r="G10533" s="9">
        <v>0</v>
      </c>
      <c r="H10533" s="467">
        <v>0</v>
      </c>
      <c r="I10533" s="9">
        <f t="shared" si="4396"/>
        <v>0</v>
      </c>
      <c r="J10533" s="9">
        <v>0</v>
      </c>
      <c r="K10533" s="467">
        <v>0</v>
      </c>
      <c r="L10533" s="9">
        <f t="shared" si="4397"/>
        <v>0</v>
      </c>
      <c r="M10533" s="9">
        <v>0</v>
      </c>
      <c r="N10533" s="467">
        <v>0</v>
      </c>
    </row>
    <row r="10534" spans="1:14" customFormat="1" ht="30.75" hidden="1" customHeight="1" thickBot="1" x14ac:dyDescent="0.3">
      <c r="A10534" s="1" t="s">
        <v>0</v>
      </c>
      <c r="B10534" s="5" t="s">
        <v>18</v>
      </c>
      <c r="C10534" s="9">
        <f t="shared" si="4393"/>
        <v>0</v>
      </c>
      <c r="D10534" s="9">
        <v>0</v>
      </c>
      <c r="E10534" s="9">
        <v>0</v>
      </c>
      <c r="F10534" s="9">
        <f t="shared" si="4394"/>
        <v>0</v>
      </c>
      <c r="G10534" s="9">
        <v>0</v>
      </c>
      <c r="H10534" s="467">
        <v>0</v>
      </c>
      <c r="I10534" s="9">
        <f t="shared" si="4396"/>
        <v>0</v>
      </c>
      <c r="J10534" s="9">
        <v>0</v>
      </c>
      <c r="K10534" s="467">
        <v>0</v>
      </c>
      <c r="L10534" s="9">
        <f t="shared" si="4397"/>
        <v>0</v>
      </c>
      <c r="M10534" s="9">
        <v>0</v>
      </c>
      <c r="N10534" s="467">
        <v>0</v>
      </c>
    </row>
    <row r="10535" spans="1:14" customFormat="1" ht="15" hidden="1" customHeight="1" x14ac:dyDescent="0.25">
      <c r="A10535" s="133" t="s">
        <v>0</v>
      </c>
      <c r="B10535" s="134" t="s">
        <v>19</v>
      </c>
      <c r="C10535" s="135">
        <f t="shared" si="4393"/>
        <v>0</v>
      </c>
      <c r="D10535" s="135">
        <v>0</v>
      </c>
      <c r="E10535" s="135">
        <v>0</v>
      </c>
      <c r="F10535" s="135">
        <f t="shared" si="4394"/>
        <v>0</v>
      </c>
      <c r="G10535" s="135">
        <v>0</v>
      </c>
      <c r="H10535" s="476">
        <v>0</v>
      </c>
      <c r="I10535" s="135">
        <f t="shared" si="4396"/>
        <v>0</v>
      </c>
      <c r="J10535" s="135">
        <v>0</v>
      </c>
      <c r="K10535" s="476">
        <v>0</v>
      </c>
      <c r="L10535" s="135">
        <f t="shared" si="4397"/>
        <v>0</v>
      </c>
      <c r="M10535" s="135">
        <v>0</v>
      </c>
      <c r="N10535" s="476">
        <v>0</v>
      </c>
    </row>
    <row r="10536" spans="1:14" s="333" customFormat="1" ht="12.75" hidden="1" customHeight="1" x14ac:dyDescent="0.2">
      <c r="A10536" s="334" t="s">
        <v>0</v>
      </c>
      <c r="B10536" s="339" t="s">
        <v>20</v>
      </c>
      <c r="C10536" s="338">
        <f t="shared" si="4393"/>
        <v>0</v>
      </c>
      <c r="D10536" s="338">
        <f>SUM(D10537:D10538,D10541,D10577:D10581,D10588:D10589)</f>
        <v>0</v>
      </c>
      <c r="E10536" s="338">
        <f>SUM(E10537:E10538,E10541,E10577:E10581,E10588:E10589)</f>
        <v>0</v>
      </c>
      <c r="F10536" s="338">
        <f t="shared" si="4394"/>
        <v>0</v>
      </c>
      <c r="G10536" s="338">
        <f>SUM(G10537:G10538,G10541,G10577:G10581,G10588:G10589)</f>
        <v>0</v>
      </c>
      <c r="H10536" s="483">
        <f>SUM(H10537:H10538,H10541,H10577:H10581,H10588:H10589)</f>
        <v>0</v>
      </c>
      <c r="I10536" s="338">
        <f t="shared" si="4396"/>
        <v>0</v>
      </c>
      <c r="J10536" s="338">
        <f>SUM(J10537:J10538,J10541,J10577:J10581,J10588:J10589)</f>
        <v>0</v>
      </c>
      <c r="K10536" s="483">
        <f>SUM(K10537:K10538,K10541,K10577:K10581,K10588:K10589)</f>
        <v>0</v>
      </c>
      <c r="L10536" s="338">
        <f t="shared" si="4397"/>
        <v>0</v>
      </c>
      <c r="M10536" s="338">
        <f>SUM(M10537:M10538,M10541,M10577:M10581,M10588:M10589)</f>
        <v>0</v>
      </c>
      <c r="N10536" s="483">
        <f>SUM(N10537:N10538,N10541,N10577:N10581,N10588:N10589)</f>
        <v>0</v>
      </c>
    </row>
    <row r="10537" spans="1:14" customFormat="1" ht="45.75" hidden="1" customHeight="1" thickBot="1" x14ac:dyDescent="0.3">
      <c r="A10537" s="140" t="s">
        <v>0</v>
      </c>
      <c r="B10537" s="147" t="s">
        <v>21</v>
      </c>
      <c r="C10537" s="142">
        <f t="shared" si="4393"/>
        <v>0</v>
      </c>
      <c r="D10537" s="142">
        <v>0</v>
      </c>
      <c r="E10537" s="142">
        <v>0</v>
      </c>
      <c r="F10537" s="142">
        <f t="shared" si="4394"/>
        <v>0</v>
      </c>
      <c r="G10537" s="142">
        <v>0</v>
      </c>
      <c r="H10537" s="477">
        <v>0</v>
      </c>
      <c r="I10537" s="142">
        <f t="shared" si="4396"/>
        <v>0</v>
      </c>
      <c r="J10537" s="142">
        <v>0</v>
      </c>
      <c r="K10537" s="477">
        <v>0</v>
      </c>
      <c r="L10537" s="142">
        <f t="shared" si="4397"/>
        <v>0</v>
      </c>
      <c r="M10537" s="142">
        <v>0</v>
      </c>
      <c r="N10537" s="477">
        <v>0</v>
      </c>
    </row>
    <row r="10538" spans="1:14" customFormat="1" ht="15.75" hidden="1" customHeight="1" thickBot="1" x14ac:dyDescent="0.3">
      <c r="A10538" s="1" t="s">
        <v>0</v>
      </c>
      <c r="B10538" s="4" t="s">
        <v>22</v>
      </c>
      <c r="C10538" s="9">
        <f t="shared" si="4393"/>
        <v>0</v>
      </c>
      <c r="D10538" s="9">
        <f>SUM(D10539:D10540)</f>
        <v>0</v>
      </c>
      <c r="E10538" s="9">
        <f>SUM(E10539:E10540)</f>
        <v>0</v>
      </c>
      <c r="F10538" s="9">
        <f t="shared" si="4394"/>
        <v>0</v>
      </c>
      <c r="G10538" s="9">
        <f>SUM(G10539:G10540)</f>
        <v>0</v>
      </c>
      <c r="H10538" s="467">
        <f>SUM(H10539:H10540)</f>
        <v>0</v>
      </c>
      <c r="I10538" s="9">
        <f t="shared" si="4396"/>
        <v>0</v>
      </c>
      <c r="J10538" s="9">
        <f>SUM(J10539:J10540)</f>
        <v>0</v>
      </c>
      <c r="K10538" s="467">
        <f>SUM(K10539:K10540)</f>
        <v>0</v>
      </c>
      <c r="L10538" s="9">
        <f t="shared" si="4397"/>
        <v>0</v>
      </c>
      <c r="M10538" s="9">
        <f>SUM(M10539:M10540)</f>
        <v>0</v>
      </c>
      <c r="N10538" s="467">
        <f>SUM(N10539:N10540)</f>
        <v>0</v>
      </c>
    </row>
    <row r="10539" spans="1:14" customFormat="1" ht="30.75" hidden="1" customHeight="1" thickBot="1" x14ac:dyDescent="0.3">
      <c r="A10539" s="1" t="s">
        <v>0</v>
      </c>
      <c r="B10539" s="5" t="s">
        <v>23</v>
      </c>
      <c r="C10539" s="9">
        <f t="shared" si="4393"/>
        <v>0</v>
      </c>
      <c r="D10539" s="9">
        <v>0</v>
      </c>
      <c r="E10539" s="9">
        <v>0</v>
      </c>
      <c r="F10539" s="9">
        <f t="shared" si="4394"/>
        <v>0</v>
      </c>
      <c r="G10539" s="9">
        <v>0</v>
      </c>
      <c r="H10539" s="467">
        <v>0</v>
      </c>
      <c r="I10539" s="9">
        <f t="shared" si="4396"/>
        <v>0</v>
      </c>
      <c r="J10539" s="9">
        <v>0</v>
      </c>
      <c r="K10539" s="467">
        <v>0</v>
      </c>
      <c r="L10539" s="9">
        <f t="shared" si="4397"/>
        <v>0</v>
      </c>
      <c r="M10539" s="9">
        <v>0</v>
      </c>
      <c r="N10539" s="467">
        <v>0</v>
      </c>
    </row>
    <row r="10540" spans="1:14" customFormat="1" ht="30.75" hidden="1" customHeight="1" thickBot="1" x14ac:dyDescent="0.3">
      <c r="A10540" s="1" t="s">
        <v>0</v>
      </c>
      <c r="B10540" s="5" t="s">
        <v>24</v>
      </c>
      <c r="C10540" s="9">
        <f t="shared" si="4393"/>
        <v>0</v>
      </c>
      <c r="D10540" s="9">
        <v>0</v>
      </c>
      <c r="E10540" s="9">
        <v>0</v>
      </c>
      <c r="F10540" s="9">
        <f t="shared" si="4394"/>
        <v>0</v>
      </c>
      <c r="G10540" s="9">
        <v>0</v>
      </c>
      <c r="H10540" s="467">
        <v>0</v>
      </c>
      <c r="I10540" s="9">
        <f t="shared" si="4396"/>
        <v>0</v>
      </c>
      <c r="J10540" s="9">
        <v>0</v>
      </c>
      <c r="K10540" s="467">
        <v>0</v>
      </c>
      <c r="L10540" s="9">
        <f t="shared" si="4397"/>
        <v>0</v>
      </c>
      <c r="M10540" s="9">
        <v>0</v>
      </c>
      <c r="N10540" s="467">
        <v>0</v>
      </c>
    </row>
    <row r="10541" spans="1:14" customFormat="1" ht="15.75" hidden="1" customHeight="1" thickBot="1" x14ac:dyDescent="0.3">
      <c r="A10541" s="1" t="s">
        <v>0</v>
      </c>
      <c r="B10541" s="4" t="s">
        <v>25</v>
      </c>
      <c r="C10541" s="9">
        <f t="shared" si="4393"/>
        <v>0</v>
      </c>
      <c r="D10541" s="9">
        <f>SUM(D10542:D10545,D10557,D10561:D10567,D10575:D10576)</f>
        <v>0</v>
      </c>
      <c r="E10541" s="9">
        <f>SUM(E10542:E10545,E10557,E10561:E10567,E10575:E10576)</f>
        <v>0</v>
      </c>
      <c r="F10541" s="9">
        <f t="shared" si="4394"/>
        <v>0</v>
      </c>
      <c r="G10541" s="9">
        <f>SUM(G10542:G10545,G10557,G10561:G10567,G10575:G10576)</f>
        <v>0</v>
      </c>
      <c r="H10541" s="467">
        <f>SUM(H10542:H10545,H10557,H10561:H10567,H10575:H10576)</f>
        <v>0</v>
      </c>
      <c r="I10541" s="9">
        <f t="shared" si="4396"/>
        <v>0</v>
      </c>
      <c r="J10541" s="9">
        <f>SUM(J10542:J10545,J10557,J10561:J10567,J10575:J10576)</f>
        <v>0</v>
      </c>
      <c r="K10541" s="467">
        <f>SUM(K10542:K10545,K10557,K10561:K10567,K10575:K10576)</f>
        <v>0</v>
      </c>
      <c r="L10541" s="9">
        <f t="shared" si="4397"/>
        <v>0</v>
      </c>
      <c r="M10541" s="9">
        <f>SUM(M10542:M10545,M10557,M10561:M10567,M10575:M10576)</f>
        <v>0</v>
      </c>
      <c r="N10541" s="467">
        <f>SUM(N10542:N10545,N10557,N10561:N10567,N10575:N10576)</f>
        <v>0</v>
      </c>
    </row>
    <row r="10542" spans="1:14" customFormat="1" ht="135.75" hidden="1" customHeight="1" thickBot="1" x14ac:dyDescent="0.3">
      <c r="A10542" s="1" t="s">
        <v>0</v>
      </c>
      <c r="B10542" s="5" t="s">
        <v>26</v>
      </c>
      <c r="C10542" s="9">
        <f t="shared" si="4393"/>
        <v>0</v>
      </c>
      <c r="D10542" s="9">
        <v>0</v>
      </c>
      <c r="E10542" s="9">
        <v>0</v>
      </c>
      <c r="F10542" s="9">
        <f t="shared" si="4394"/>
        <v>0</v>
      </c>
      <c r="G10542" s="9">
        <v>0</v>
      </c>
      <c r="H10542" s="467">
        <v>0</v>
      </c>
      <c r="I10542" s="9">
        <f t="shared" si="4396"/>
        <v>0</v>
      </c>
      <c r="J10542" s="9">
        <v>0</v>
      </c>
      <c r="K10542" s="467">
        <v>0</v>
      </c>
      <c r="L10542" s="9">
        <f t="shared" si="4397"/>
        <v>0</v>
      </c>
      <c r="M10542" s="9">
        <v>0</v>
      </c>
      <c r="N10542" s="467">
        <v>0</v>
      </c>
    </row>
    <row r="10543" spans="1:14" customFormat="1" ht="45.75" hidden="1" customHeight="1" thickBot="1" x14ac:dyDescent="0.3">
      <c r="A10543" s="1" t="s">
        <v>0</v>
      </c>
      <c r="B10543" s="5" t="s">
        <v>27</v>
      </c>
      <c r="C10543" s="9">
        <f t="shared" si="4393"/>
        <v>0</v>
      </c>
      <c r="D10543" s="9">
        <v>0</v>
      </c>
      <c r="E10543" s="9">
        <v>0</v>
      </c>
      <c r="F10543" s="9">
        <f t="shared" si="4394"/>
        <v>0</v>
      </c>
      <c r="G10543" s="9">
        <v>0</v>
      </c>
      <c r="H10543" s="467">
        <v>0</v>
      </c>
      <c r="I10543" s="9">
        <f t="shared" si="4396"/>
        <v>0</v>
      </c>
      <c r="J10543" s="9">
        <v>0</v>
      </c>
      <c r="K10543" s="467">
        <v>0</v>
      </c>
      <c r="L10543" s="9">
        <f t="shared" si="4397"/>
        <v>0</v>
      </c>
      <c r="M10543" s="9">
        <v>0</v>
      </c>
      <c r="N10543" s="467">
        <v>0</v>
      </c>
    </row>
    <row r="10544" spans="1:14" customFormat="1" ht="180.75" hidden="1" customHeight="1" thickBot="1" x14ac:dyDescent="0.3">
      <c r="A10544" s="1" t="s">
        <v>0</v>
      </c>
      <c r="B10544" s="5" t="s">
        <v>28</v>
      </c>
      <c r="C10544" s="9">
        <f t="shared" si="4393"/>
        <v>0</v>
      </c>
      <c r="D10544" s="9">
        <v>0</v>
      </c>
      <c r="E10544" s="9">
        <v>0</v>
      </c>
      <c r="F10544" s="9">
        <f t="shared" si="4394"/>
        <v>0</v>
      </c>
      <c r="G10544" s="9">
        <v>0</v>
      </c>
      <c r="H10544" s="467">
        <v>0</v>
      </c>
      <c r="I10544" s="9">
        <f t="shared" si="4396"/>
        <v>0</v>
      </c>
      <c r="J10544" s="9">
        <v>0</v>
      </c>
      <c r="K10544" s="467">
        <v>0</v>
      </c>
      <c r="L10544" s="9">
        <f t="shared" si="4397"/>
        <v>0</v>
      </c>
      <c r="M10544" s="9">
        <v>0</v>
      </c>
      <c r="N10544" s="467">
        <v>0</v>
      </c>
    </row>
    <row r="10545" spans="1:14" customFormat="1" ht="60.75" hidden="1" customHeight="1" thickBot="1" x14ac:dyDescent="0.3">
      <c r="A10545" s="1" t="s">
        <v>0</v>
      </c>
      <c r="B10545" s="5" t="s">
        <v>29</v>
      </c>
      <c r="C10545" s="9">
        <f t="shared" si="4393"/>
        <v>0</v>
      </c>
      <c r="D10545" s="9">
        <f>SUM(D10546:D10556)</f>
        <v>0</v>
      </c>
      <c r="E10545" s="9">
        <f>SUM(E10546:E10556)</f>
        <v>0</v>
      </c>
      <c r="F10545" s="9">
        <f t="shared" si="4394"/>
        <v>0</v>
      </c>
      <c r="G10545" s="9">
        <f>SUM(G10546:G10556)</f>
        <v>0</v>
      </c>
      <c r="H10545" s="467">
        <f>SUM(H10546:H10556)</f>
        <v>0</v>
      </c>
      <c r="I10545" s="9">
        <f t="shared" si="4396"/>
        <v>0</v>
      </c>
      <c r="J10545" s="9">
        <f>SUM(J10546:J10556)</f>
        <v>0</v>
      </c>
      <c r="K10545" s="467">
        <f>SUM(K10546:K10556)</f>
        <v>0</v>
      </c>
      <c r="L10545" s="9">
        <f t="shared" si="4397"/>
        <v>0</v>
      </c>
      <c r="M10545" s="9">
        <f>SUM(M10546:M10556)</f>
        <v>0</v>
      </c>
      <c r="N10545" s="467">
        <f>SUM(N10546:N10556)</f>
        <v>0</v>
      </c>
    </row>
    <row r="10546" spans="1:14" customFormat="1" ht="15.75" hidden="1" customHeight="1" thickBot="1" x14ac:dyDescent="0.3">
      <c r="A10546" s="1" t="s">
        <v>0</v>
      </c>
      <c r="B10546" s="6" t="s">
        <v>30</v>
      </c>
      <c r="C10546" s="9">
        <f t="shared" si="4393"/>
        <v>0</v>
      </c>
      <c r="D10546" s="9">
        <v>0</v>
      </c>
      <c r="E10546" s="9">
        <v>0</v>
      </c>
      <c r="F10546" s="9">
        <f t="shared" si="4394"/>
        <v>0</v>
      </c>
      <c r="G10546" s="9">
        <v>0</v>
      </c>
      <c r="H10546" s="467">
        <v>0</v>
      </c>
      <c r="I10546" s="9">
        <f t="shared" si="4396"/>
        <v>0</v>
      </c>
      <c r="J10546" s="9">
        <v>0</v>
      </c>
      <c r="K10546" s="467">
        <v>0</v>
      </c>
      <c r="L10546" s="9">
        <f t="shared" si="4397"/>
        <v>0</v>
      </c>
      <c r="M10546" s="9">
        <v>0</v>
      </c>
      <c r="N10546" s="467">
        <v>0</v>
      </c>
    </row>
    <row r="10547" spans="1:14" customFormat="1" ht="15.75" hidden="1" customHeight="1" thickBot="1" x14ac:dyDescent="0.3">
      <c r="A10547" s="1" t="s">
        <v>0</v>
      </c>
      <c r="B10547" s="6" t="s">
        <v>31</v>
      </c>
      <c r="C10547" s="9">
        <f t="shared" si="4393"/>
        <v>0</v>
      </c>
      <c r="D10547" s="9">
        <v>0</v>
      </c>
      <c r="E10547" s="9">
        <v>0</v>
      </c>
      <c r="F10547" s="9">
        <f t="shared" si="4394"/>
        <v>0</v>
      </c>
      <c r="G10547" s="9">
        <v>0</v>
      </c>
      <c r="H10547" s="467">
        <v>0</v>
      </c>
      <c r="I10547" s="9">
        <f t="shared" si="4396"/>
        <v>0</v>
      </c>
      <c r="J10547" s="9">
        <v>0</v>
      </c>
      <c r="K10547" s="467">
        <v>0</v>
      </c>
      <c r="L10547" s="9">
        <f t="shared" si="4397"/>
        <v>0</v>
      </c>
      <c r="M10547" s="9">
        <v>0</v>
      </c>
      <c r="N10547" s="467">
        <v>0</v>
      </c>
    </row>
    <row r="10548" spans="1:14" customFormat="1" ht="30.75" hidden="1" customHeight="1" thickBot="1" x14ac:dyDescent="0.3">
      <c r="A10548" s="1" t="s">
        <v>0</v>
      </c>
      <c r="B10548" s="6" t="s">
        <v>32</v>
      </c>
      <c r="C10548" s="9">
        <f t="shared" si="4393"/>
        <v>0</v>
      </c>
      <c r="D10548" s="9">
        <v>0</v>
      </c>
      <c r="E10548" s="9">
        <v>0</v>
      </c>
      <c r="F10548" s="9">
        <f t="shared" si="4394"/>
        <v>0</v>
      </c>
      <c r="G10548" s="9">
        <v>0</v>
      </c>
      <c r="H10548" s="467">
        <v>0</v>
      </c>
      <c r="I10548" s="9">
        <f t="shared" si="4396"/>
        <v>0</v>
      </c>
      <c r="J10548" s="9">
        <v>0</v>
      </c>
      <c r="K10548" s="467">
        <v>0</v>
      </c>
      <c r="L10548" s="9">
        <f t="shared" si="4397"/>
        <v>0</v>
      </c>
      <c r="M10548" s="9">
        <v>0</v>
      </c>
      <c r="N10548" s="467">
        <v>0</v>
      </c>
    </row>
    <row r="10549" spans="1:14" customFormat="1" ht="15.75" hidden="1" customHeight="1" thickBot="1" x14ac:dyDescent="0.3">
      <c r="A10549" s="1" t="s">
        <v>0</v>
      </c>
      <c r="B10549" s="6" t="s">
        <v>33</v>
      </c>
      <c r="C10549" s="9">
        <f t="shared" si="4393"/>
        <v>0</v>
      </c>
      <c r="D10549" s="9">
        <v>0</v>
      </c>
      <c r="E10549" s="9">
        <v>0</v>
      </c>
      <c r="F10549" s="9">
        <f t="shared" si="4394"/>
        <v>0</v>
      </c>
      <c r="G10549" s="9">
        <v>0</v>
      </c>
      <c r="H10549" s="467">
        <v>0</v>
      </c>
      <c r="I10549" s="9">
        <f t="shared" si="4396"/>
        <v>0</v>
      </c>
      <c r="J10549" s="9">
        <v>0</v>
      </c>
      <c r="K10549" s="467">
        <v>0</v>
      </c>
      <c r="L10549" s="9">
        <f t="shared" si="4397"/>
        <v>0</v>
      </c>
      <c r="M10549" s="9">
        <v>0</v>
      </c>
      <c r="N10549" s="467">
        <v>0</v>
      </c>
    </row>
    <row r="10550" spans="1:14" customFormat="1" ht="10.5" hidden="1" customHeight="1" thickTop="1" thickBot="1" x14ac:dyDescent="0.3">
      <c r="A10550" s="1" t="s">
        <v>0</v>
      </c>
      <c r="B10550" s="6" t="s">
        <v>34</v>
      </c>
      <c r="C10550" s="9">
        <f t="shared" si="4393"/>
        <v>0</v>
      </c>
      <c r="D10550" s="9">
        <v>0</v>
      </c>
      <c r="E10550" s="9">
        <v>0</v>
      </c>
      <c r="F10550" s="9">
        <f t="shared" si="4394"/>
        <v>0</v>
      </c>
      <c r="G10550" s="9">
        <v>0</v>
      </c>
      <c r="H10550" s="467">
        <v>0</v>
      </c>
      <c r="I10550" s="9">
        <f t="shared" si="4396"/>
        <v>0</v>
      </c>
      <c r="J10550" s="9">
        <v>0</v>
      </c>
      <c r="K10550" s="467">
        <v>0</v>
      </c>
      <c r="L10550" s="9">
        <f t="shared" si="4397"/>
        <v>0</v>
      </c>
      <c r="M10550" s="9">
        <v>0</v>
      </c>
      <c r="N10550" s="467">
        <v>0</v>
      </c>
    </row>
    <row r="10551" spans="1:14" customFormat="1" ht="30.75" hidden="1" customHeight="1" thickBot="1" x14ac:dyDescent="0.3">
      <c r="A10551" s="1" t="s">
        <v>0</v>
      </c>
      <c r="B10551" s="6" t="s">
        <v>35</v>
      </c>
      <c r="C10551" s="9">
        <f t="shared" si="4393"/>
        <v>0</v>
      </c>
      <c r="D10551" s="9">
        <v>0</v>
      </c>
      <c r="E10551" s="9">
        <v>0</v>
      </c>
      <c r="F10551" s="9">
        <f t="shared" si="4394"/>
        <v>0</v>
      </c>
      <c r="G10551" s="9">
        <v>0</v>
      </c>
      <c r="H10551" s="467">
        <v>0</v>
      </c>
      <c r="I10551" s="9">
        <f t="shared" si="4396"/>
        <v>0</v>
      </c>
      <c r="J10551" s="9">
        <v>0</v>
      </c>
      <c r="K10551" s="467">
        <v>0</v>
      </c>
      <c r="L10551" s="9">
        <f t="shared" si="4397"/>
        <v>0</v>
      </c>
      <c r="M10551" s="9">
        <v>0</v>
      </c>
      <c r="N10551" s="467">
        <v>0</v>
      </c>
    </row>
    <row r="10552" spans="1:14" customFormat="1" ht="30.75" hidden="1" customHeight="1" thickBot="1" x14ac:dyDescent="0.3">
      <c r="A10552" s="1" t="s">
        <v>0</v>
      </c>
      <c r="B10552" s="6" t="s">
        <v>36</v>
      </c>
      <c r="C10552" s="9">
        <f t="shared" si="4393"/>
        <v>0</v>
      </c>
      <c r="D10552" s="9">
        <v>0</v>
      </c>
      <c r="E10552" s="9">
        <v>0</v>
      </c>
      <c r="F10552" s="9">
        <f t="shared" si="4394"/>
        <v>0</v>
      </c>
      <c r="G10552" s="9">
        <v>0</v>
      </c>
      <c r="H10552" s="467">
        <v>0</v>
      </c>
      <c r="I10552" s="9">
        <f t="shared" si="4396"/>
        <v>0</v>
      </c>
      <c r="J10552" s="9">
        <v>0</v>
      </c>
      <c r="K10552" s="467">
        <v>0</v>
      </c>
      <c r="L10552" s="9">
        <f t="shared" si="4397"/>
        <v>0</v>
      </c>
      <c r="M10552" s="9">
        <v>0</v>
      </c>
      <c r="N10552" s="467">
        <v>0</v>
      </c>
    </row>
    <row r="10553" spans="1:14" customFormat="1" ht="30.75" hidden="1" customHeight="1" thickBot="1" x14ac:dyDescent="0.3">
      <c r="A10553" s="1" t="s">
        <v>0</v>
      </c>
      <c r="B10553" s="6" t="s">
        <v>37</v>
      </c>
      <c r="C10553" s="9">
        <f t="shared" si="4393"/>
        <v>0</v>
      </c>
      <c r="D10553" s="9">
        <v>0</v>
      </c>
      <c r="E10553" s="9">
        <v>0</v>
      </c>
      <c r="F10553" s="9">
        <f t="shared" si="4394"/>
        <v>0</v>
      </c>
      <c r="G10553" s="9">
        <v>0</v>
      </c>
      <c r="H10553" s="467">
        <v>0</v>
      </c>
      <c r="I10553" s="9">
        <f t="shared" si="4396"/>
        <v>0</v>
      </c>
      <c r="J10553" s="9">
        <v>0</v>
      </c>
      <c r="K10553" s="467">
        <v>0</v>
      </c>
      <c r="L10553" s="9">
        <f t="shared" si="4397"/>
        <v>0</v>
      </c>
      <c r="M10553" s="9">
        <v>0</v>
      </c>
      <c r="N10553" s="467">
        <v>0</v>
      </c>
    </row>
    <row r="10554" spans="1:14" customFormat="1" ht="30.75" hidden="1" customHeight="1" thickBot="1" x14ac:dyDescent="0.3">
      <c r="A10554" s="1" t="s">
        <v>0</v>
      </c>
      <c r="B10554" s="6" t="s">
        <v>38</v>
      </c>
      <c r="C10554" s="9">
        <f t="shared" si="4393"/>
        <v>0</v>
      </c>
      <c r="D10554" s="9">
        <v>0</v>
      </c>
      <c r="E10554" s="9">
        <v>0</v>
      </c>
      <c r="F10554" s="9">
        <f t="shared" si="4394"/>
        <v>0</v>
      </c>
      <c r="G10554" s="9">
        <v>0</v>
      </c>
      <c r="H10554" s="467">
        <v>0</v>
      </c>
      <c r="I10554" s="9">
        <f t="shared" si="4396"/>
        <v>0</v>
      </c>
      <c r="J10554" s="9">
        <v>0</v>
      </c>
      <c r="K10554" s="467">
        <v>0</v>
      </c>
      <c r="L10554" s="9">
        <f t="shared" si="4397"/>
        <v>0</v>
      </c>
      <c r="M10554" s="9">
        <v>0</v>
      </c>
      <c r="N10554" s="467">
        <v>0</v>
      </c>
    </row>
    <row r="10555" spans="1:14" customFormat="1" ht="45.75" hidden="1" customHeight="1" thickBot="1" x14ac:dyDescent="0.3">
      <c r="A10555" s="1" t="s">
        <v>0</v>
      </c>
      <c r="B10555" s="6" t="s">
        <v>39</v>
      </c>
      <c r="C10555" s="9">
        <f t="shared" si="4393"/>
        <v>0</v>
      </c>
      <c r="D10555" s="9">
        <v>0</v>
      </c>
      <c r="E10555" s="9">
        <v>0</v>
      </c>
      <c r="F10555" s="9">
        <f t="shared" si="4394"/>
        <v>0</v>
      </c>
      <c r="G10555" s="9">
        <v>0</v>
      </c>
      <c r="H10555" s="467">
        <v>0</v>
      </c>
      <c r="I10555" s="9">
        <f t="shared" si="4396"/>
        <v>0</v>
      </c>
      <c r="J10555" s="9">
        <v>0</v>
      </c>
      <c r="K10555" s="467">
        <v>0</v>
      </c>
      <c r="L10555" s="9">
        <f t="shared" si="4397"/>
        <v>0</v>
      </c>
      <c r="M10555" s="9">
        <v>0</v>
      </c>
      <c r="N10555" s="467">
        <v>0</v>
      </c>
    </row>
    <row r="10556" spans="1:14" customFormat="1" ht="105.75" hidden="1" customHeight="1" thickBot="1" x14ac:dyDescent="0.3">
      <c r="A10556" s="1" t="s">
        <v>0</v>
      </c>
      <c r="B10556" s="6" t="s">
        <v>40</v>
      </c>
      <c r="C10556" s="9">
        <f t="shared" si="4393"/>
        <v>0</v>
      </c>
      <c r="D10556" s="9">
        <v>0</v>
      </c>
      <c r="E10556" s="9">
        <v>0</v>
      </c>
      <c r="F10556" s="9">
        <f t="shared" si="4394"/>
        <v>0</v>
      </c>
      <c r="G10556" s="9">
        <v>0</v>
      </c>
      <c r="H10556" s="467">
        <v>0</v>
      </c>
      <c r="I10556" s="9">
        <f t="shared" si="4396"/>
        <v>0</v>
      </c>
      <c r="J10556" s="9">
        <v>0</v>
      </c>
      <c r="K10556" s="467">
        <v>0</v>
      </c>
      <c r="L10556" s="9">
        <f t="shared" si="4397"/>
        <v>0</v>
      </c>
      <c r="M10556" s="9">
        <v>0</v>
      </c>
      <c r="N10556" s="467">
        <v>0</v>
      </c>
    </row>
    <row r="10557" spans="1:14" customFormat="1" ht="45.75" hidden="1" customHeight="1" thickBot="1" x14ac:dyDescent="0.3">
      <c r="A10557" s="1" t="s">
        <v>0</v>
      </c>
      <c r="B10557" s="5" t="s">
        <v>41</v>
      </c>
      <c r="C10557" s="9">
        <f t="shared" si="4393"/>
        <v>0</v>
      </c>
      <c r="D10557" s="9">
        <f>SUM(D10558:D10560)</f>
        <v>0</v>
      </c>
      <c r="E10557" s="9">
        <f>SUM(E10558:E10560)</f>
        <v>0</v>
      </c>
      <c r="F10557" s="9">
        <f t="shared" si="4394"/>
        <v>0</v>
      </c>
      <c r="G10557" s="9">
        <f>SUM(G10558:G10560)</f>
        <v>0</v>
      </c>
      <c r="H10557" s="467">
        <f>SUM(H10558:H10560)</f>
        <v>0</v>
      </c>
      <c r="I10557" s="9">
        <f t="shared" si="4396"/>
        <v>0</v>
      </c>
      <c r="J10557" s="9">
        <f>SUM(J10558:J10560)</f>
        <v>0</v>
      </c>
      <c r="K10557" s="467">
        <f>SUM(K10558:K10560)</f>
        <v>0</v>
      </c>
      <c r="L10557" s="9">
        <f t="shared" si="4397"/>
        <v>0</v>
      </c>
      <c r="M10557" s="9">
        <f>SUM(M10558:M10560)</f>
        <v>0</v>
      </c>
      <c r="N10557" s="467">
        <f>SUM(N10558:N10560)</f>
        <v>0</v>
      </c>
    </row>
    <row r="10558" spans="1:14" customFormat="1" ht="2.25" hidden="1" customHeight="1" thickTop="1" thickBot="1" x14ac:dyDescent="0.3">
      <c r="A10558" s="1" t="s">
        <v>0</v>
      </c>
      <c r="B10558" s="6" t="s">
        <v>42</v>
      </c>
      <c r="C10558" s="9">
        <f t="shared" si="4393"/>
        <v>0</v>
      </c>
      <c r="D10558" s="9">
        <v>0</v>
      </c>
      <c r="E10558" s="9">
        <v>0</v>
      </c>
      <c r="F10558" s="9">
        <f t="shared" si="4394"/>
        <v>0</v>
      </c>
      <c r="G10558" s="9">
        <v>0</v>
      </c>
      <c r="H10558" s="467">
        <v>0</v>
      </c>
      <c r="I10558" s="9">
        <f t="shared" si="4396"/>
        <v>0</v>
      </c>
      <c r="J10558" s="9">
        <v>0</v>
      </c>
      <c r="K10558" s="467">
        <v>0</v>
      </c>
      <c r="L10558" s="9">
        <f t="shared" si="4397"/>
        <v>0</v>
      </c>
      <c r="M10558" s="9">
        <v>0</v>
      </c>
      <c r="N10558" s="467">
        <v>0</v>
      </c>
    </row>
    <row r="10559" spans="1:14" customFormat="1" ht="15.75" hidden="1" customHeight="1" thickBot="1" x14ac:dyDescent="0.3">
      <c r="A10559" s="1" t="s">
        <v>0</v>
      </c>
      <c r="B10559" s="6" t="s">
        <v>43</v>
      </c>
      <c r="C10559" s="9">
        <f t="shared" si="4393"/>
        <v>0</v>
      </c>
      <c r="D10559" s="9">
        <v>0</v>
      </c>
      <c r="E10559" s="9">
        <v>0</v>
      </c>
      <c r="F10559" s="9">
        <f t="shared" si="4394"/>
        <v>0</v>
      </c>
      <c r="G10559" s="9">
        <v>0</v>
      </c>
      <c r="H10559" s="467">
        <v>0</v>
      </c>
      <c r="I10559" s="9">
        <f t="shared" si="4396"/>
        <v>0</v>
      </c>
      <c r="J10559" s="9">
        <v>0</v>
      </c>
      <c r="K10559" s="467">
        <v>0</v>
      </c>
      <c r="L10559" s="9">
        <f t="shared" si="4397"/>
        <v>0</v>
      </c>
      <c r="M10559" s="9">
        <v>0</v>
      </c>
      <c r="N10559" s="467">
        <v>0</v>
      </c>
    </row>
    <row r="10560" spans="1:14" customFormat="1" ht="14.25" hidden="1" customHeight="1" thickTop="1" thickBot="1" x14ac:dyDescent="0.3">
      <c r="A10560" s="1" t="s">
        <v>0</v>
      </c>
      <c r="B10560" s="6" t="s">
        <v>44</v>
      </c>
      <c r="C10560" s="9">
        <f t="shared" si="4393"/>
        <v>0</v>
      </c>
      <c r="D10560" s="9">
        <v>0</v>
      </c>
      <c r="E10560" s="9">
        <v>0</v>
      </c>
      <c r="F10560" s="9">
        <f t="shared" si="4394"/>
        <v>0</v>
      </c>
      <c r="G10560" s="9">
        <v>0</v>
      </c>
      <c r="H10560" s="467">
        <v>0</v>
      </c>
      <c r="I10560" s="9">
        <f t="shared" si="4396"/>
        <v>0</v>
      </c>
      <c r="J10560" s="9">
        <v>0</v>
      </c>
      <c r="K10560" s="467">
        <v>0</v>
      </c>
      <c r="L10560" s="9">
        <f t="shared" si="4397"/>
        <v>0</v>
      </c>
      <c r="M10560" s="9">
        <v>0</v>
      </c>
      <c r="N10560" s="467">
        <v>0</v>
      </c>
    </row>
    <row r="10561" spans="1:14" customFormat="1" ht="60.75" hidden="1" customHeight="1" thickBot="1" x14ac:dyDescent="0.3">
      <c r="A10561" s="1" t="s">
        <v>0</v>
      </c>
      <c r="B10561" s="5" t="s">
        <v>45</v>
      </c>
      <c r="C10561" s="9">
        <f t="shared" si="4393"/>
        <v>0</v>
      </c>
      <c r="D10561" s="9">
        <v>0</v>
      </c>
      <c r="E10561" s="9">
        <v>0</v>
      </c>
      <c r="F10561" s="9">
        <f t="shared" si="4394"/>
        <v>0</v>
      </c>
      <c r="G10561" s="9">
        <v>0</v>
      </c>
      <c r="H10561" s="467">
        <v>0</v>
      </c>
      <c r="I10561" s="9">
        <f t="shared" si="4396"/>
        <v>0</v>
      </c>
      <c r="J10561" s="9">
        <v>0</v>
      </c>
      <c r="K10561" s="467">
        <v>0</v>
      </c>
      <c r="L10561" s="9">
        <f t="shared" si="4397"/>
        <v>0</v>
      </c>
      <c r="M10561" s="9">
        <v>0</v>
      </c>
      <c r="N10561" s="467">
        <v>0</v>
      </c>
    </row>
    <row r="10562" spans="1:14" customFormat="1" ht="60.75" hidden="1" customHeight="1" thickBot="1" x14ac:dyDescent="0.3">
      <c r="A10562" s="1" t="s">
        <v>0</v>
      </c>
      <c r="B10562" s="5" t="s">
        <v>46</v>
      </c>
      <c r="C10562" s="9">
        <f t="shared" si="4393"/>
        <v>0</v>
      </c>
      <c r="D10562" s="9">
        <v>0</v>
      </c>
      <c r="E10562" s="9">
        <v>0</v>
      </c>
      <c r="F10562" s="9">
        <f t="shared" si="4394"/>
        <v>0</v>
      </c>
      <c r="G10562" s="9">
        <v>0</v>
      </c>
      <c r="H10562" s="467">
        <v>0</v>
      </c>
      <c r="I10562" s="9">
        <f t="shared" si="4396"/>
        <v>0</v>
      </c>
      <c r="J10562" s="9">
        <v>0</v>
      </c>
      <c r="K10562" s="467">
        <v>0</v>
      </c>
      <c r="L10562" s="9">
        <f t="shared" si="4397"/>
        <v>0</v>
      </c>
      <c r="M10562" s="9">
        <v>0</v>
      </c>
      <c r="N10562" s="467">
        <v>0</v>
      </c>
    </row>
    <row r="10563" spans="1:14" customFormat="1" ht="75.75" hidden="1" customHeight="1" thickBot="1" x14ac:dyDescent="0.3">
      <c r="A10563" s="1" t="s">
        <v>0</v>
      </c>
      <c r="B10563" s="5" t="s">
        <v>47</v>
      </c>
      <c r="C10563" s="9">
        <f t="shared" ref="C10563:C10626" si="4448">SUM(D10563:E10563)</f>
        <v>0</v>
      </c>
      <c r="D10563" s="9">
        <v>0</v>
      </c>
      <c r="E10563" s="9">
        <v>0</v>
      </c>
      <c r="F10563" s="9">
        <f t="shared" ref="F10563:F10626" si="4449">SUM(G10563:H10563)</f>
        <v>0</v>
      </c>
      <c r="G10563" s="9">
        <v>0</v>
      </c>
      <c r="H10563" s="467">
        <v>0</v>
      </c>
      <c r="I10563" s="9">
        <f t="shared" ref="I10563:I10626" si="4450">SUM(J10563:K10563)</f>
        <v>0</v>
      </c>
      <c r="J10563" s="9">
        <v>0</v>
      </c>
      <c r="K10563" s="467">
        <v>0</v>
      </c>
      <c r="L10563" s="9">
        <f t="shared" ref="L10563:L10626" si="4451">SUM(M10563:N10563)</f>
        <v>0</v>
      </c>
      <c r="M10563" s="9">
        <v>0</v>
      </c>
      <c r="N10563" s="467">
        <v>0</v>
      </c>
    </row>
    <row r="10564" spans="1:14" customFormat="1" ht="13.5" hidden="1" customHeight="1" thickTop="1" thickBot="1" x14ac:dyDescent="0.3">
      <c r="A10564" s="1" t="s">
        <v>0</v>
      </c>
      <c r="B10564" s="5" t="s">
        <v>48</v>
      </c>
      <c r="C10564" s="9">
        <f t="shared" si="4448"/>
        <v>0</v>
      </c>
      <c r="D10564" s="9">
        <v>0</v>
      </c>
      <c r="E10564" s="9">
        <v>0</v>
      </c>
      <c r="F10564" s="9">
        <f t="shared" si="4449"/>
        <v>0</v>
      </c>
      <c r="G10564" s="9">
        <v>0</v>
      </c>
      <c r="H10564" s="467">
        <v>0</v>
      </c>
      <c r="I10564" s="9">
        <f t="shared" si="4450"/>
        <v>0</v>
      </c>
      <c r="J10564" s="9">
        <v>0</v>
      </c>
      <c r="K10564" s="467">
        <v>0</v>
      </c>
      <c r="L10564" s="9">
        <f t="shared" si="4451"/>
        <v>0</v>
      </c>
      <c r="M10564" s="9">
        <v>0</v>
      </c>
      <c r="N10564" s="467">
        <v>0</v>
      </c>
    </row>
    <row r="10565" spans="1:14" customFormat="1" ht="30.75" hidden="1" customHeight="1" thickBot="1" x14ac:dyDescent="0.3">
      <c r="A10565" s="1" t="s">
        <v>0</v>
      </c>
      <c r="B10565" s="5" t="s">
        <v>49</v>
      </c>
      <c r="C10565" s="9">
        <f t="shared" si="4448"/>
        <v>0</v>
      </c>
      <c r="D10565" s="9">
        <v>0</v>
      </c>
      <c r="E10565" s="9">
        <v>0</v>
      </c>
      <c r="F10565" s="9">
        <f t="shared" si="4449"/>
        <v>0</v>
      </c>
      <c r="G10565" s="9">
        <v>0</v>
      </c>
      <c r="H10565" s="467">
        <v>0</v>
      </c>
      <c r="I10565" s="9">
        <f t="shared" si="4450"/>
        <v>0</v>
      </c>
      <c r="J10565" s="9">
        <v>0</v>
      </c>
      <c r="K10565" s="467">
        <v>0</v>
      </c>
      <c r="L10565" s="9">
        <f t="shared" si="4451"/>
        <v>0</v>
      </c>
      <c r="M10565" s="9">
        <v>0</v>
      </c>
      <c r="N10565" s="467">
        <v>0</v>
      </c>
    </row>
    <row r="10566" spans="1:14" customFormat="1" ht="30.75" hidden="1" customHeight="1" thickBot="1" x14ac:dyDescent="0.3">
      <c r="A10566" s="1" t="s">
        <v>0</v>
      </c>
      <c r="B10566" s="5" t="s">
        <v>50</v>
      </c>
      <c r="C10566" s="9">
        <f t="shared" si="4448"/>
        <v>0</v>
      </c>
      <c r="D10566" s="9">
        <v>0</v>
      </c>
      <c r="E10566" s="9">
        <v>0</v>
      </c>
      <c r="F10566" s="9">
        <f t="shared" si="4449"/>
        <v>0</v>
      </c>
      <c r="G10566" s="9">
        <v>0</v>
      </c>
      <c r="H10566" s="467">
        <v>0</v>
      </c>
      <c r="I10566" s="9">
        <f t="shared" si="4450"/>
        <v>0</v>
      </c>
      <c r="J10566" s="9">
        <v>0</v>
      </c>
      <c r="K10566" s="467">
        <v>0</v>
      </c>
      <c r="L10566" s="9">
        <f t="shared" si="4451"/>
        <v>0</v>
      </c>
      <c r="M10566" s="9">
        <v>0</v>
      </c>
      <c r="N10566" s="467">
        <v>0</v>
      </c>
    </row>
    <row r="10567" spans="1:14" customFormat="1" ht="15.75" hidden="1" customHeight="1" thickBot="1" x14ac:dyDescent="0.3">
      <c r="A10567" s="1" t="s">
        <v>0</v>
      </c>
      <c r="B10567" s="5" t="s">
        <v>51</v>
      </c>
      <c r="C10567" s="9">
        <f t="shared" si="4448"/>
        <v>0</v>
      </c>
      <c r="D10567" s="9">
        <f>SUM(D10568:D10574)</f>
        <v>0</v>
      </c>
      <c r="E10567" s="9">
        <f>SUM(E10568:E10574)</f>
        <v>0</v>
      </c>
      <c r="F10567" s="9">
        <f t="shared" si="4449"/>
        <v>0</v>
      </c>
      <c r="G10567" s="9">
        <f>SUM(G10568:G10574)</f>
        <v>0</v>
      </c>
      <c r="H10567" s="467">
        <f>SUM(H10568:H10574)</f>
        <v>0</v>
      </c>
      <c r="I10567" s="9">
        <f t="shared" si="4450"/>
        <v>0</v>
      </c>
      <c r="J10567" s="9">
        <f>SUM(J10568:J10574)</f>
        <v>0</v>
      </c>
      <c r="K10567" s="467">
        <f>SUM(K10568:K10574)</f>
        <v>0</v>
      </c>
      <c r="L10567" s="9">
        <f t="shared" si="4451"/>
        <v>0</v>
      </c>
      <c r="M10567" s="9">
        <f>SUM(M10568:M10574)</f>
        <v>0</v>
      </c>
      <c r="N10567" s="467">
        <f>SUM(N10568:N10574)</f>
        <v>0</v>
      </c>
    </row>
    <row r="10568" spans="1:14" customFormat="1" ht="30.75" hidden="1" customHeight="1" thickBot="1" x14ac:dyDescent="0.3">
      <c r="A10568" s="1" t="s">
        <v>0</v>
      </c>
      <c r="B10568" s="6" t="s">
        <v>52</v>
      </c>
      <c r="C10568" s="9">
        <f t="shared" si="4448"/>
        <v>0</v>
      </c>
      <c r="D10568" s="9">
        <v>0</v>
      </c>
      <c r="E10568" s="9">
        <v>0</v>
      </c>
      <c r="F10568" s="9">
        <f t="shared" si="4449"/>
        <v>0</v>
      </c>
      <c r="G10568" s="9">
        <v>0</v>
      </c>
      <c r="H10568" s="467">
        <v>0</v>
      </c>
      <c r="I10568" s="9">
        <f t="shared" si="4450"/>
        <v>0</v>
      </c>
      <c r="J10568" s="9">
        <v>0</v>
      </c>
      <c r="K10568" s="467">
        <v>0</v>
      </c>
      <c r="L10568" s="9">
        <f t="shared" si="4451"/>
        <v>0</v>
      </c>
      <c r="M10568" s="9">
        <v>0</v>
      </c>
      <c r="N10568" s="467">
        <v>0</v>
      </c>
    </row>
    <row r="10569" spans="1:14" customFormat="1" ht="15.75" hidden="1" customHeight="1" thickBot="1" x14ac:dyDescent="0.3">
      <c r="A10569" s="1" t="s">
        <v>0</v>
      </c>
      <c r="B10569" s="6" t="s">
        <v>53</v>
      </c>
      <c r="C10569" s="9">
        <f t="shared" si="4448"/>
        <v>0</v>
      </c>
      <c r="D10569" s="9">
        <v>0</v>
      </c>
      <c r="E10569" s="9">
        <v>0</v>
      </c>
      <c r="F10569" s="9">
        <f t="shared" si="4449"/>
        <v>0</v>
      </c>
      <c r="G10569" s="9">
        <v>0</v>
      </c>
      <c r="H10569" s="467">
        <v>0</v>
      </c>
      <c r="I10569" s="9">
        <f t="shared" si="4450"/>
        <v>0</v>
      </c>
      <c r="J10569" s="9">
        <v>0</v>
      </c>
      <c r="K10569" s="467">
        <v>0</v>
      </c>
      <c r="L10569" s="9">
        <f t="shared" si="4451"/>
        <v>0</v>
      </c>
      <c r="M10569" s="9">
        <v>0</v>
      </c>
      <c r="N10569" s="467">
        <v>0</v>
      </c>
    </row>
    <row r="10570" spans="1:14" customFormat="1" ht="45.75" hidden="1" customHeight="1" thickBot="1" x14ac:dyDescent="0.3">
      <c r="A10570" s="1" t="s">
        <v>0</v>
      </c>
      <c r="B10570" s="6" t="s">
        <v>54</v>
      </c>
      <c r="C10570" s="9">
        <f t="shared" si="4448"/>
        <v>0</v>
      </c>
      <c r="D10570" s="9">
        <v>0</v>
      </c>
      <c r="E10570" s="9">
        <v>0</v>
      </c>
      <c r="F10570" s="9">
        <f t="shared" si="4449"/>
        <v>0</v>
      </c>
      <c r="G10570" s="9">
        <v>0</v>
      </c>
      <c r="H10570" s="467">
        <v>0</v>
      </c>
      <c r="I10570" s="9">
        <f t="shared" si="4450"/>
        <v>0</v>
      </c>
      <c r="J10570" s="9">
        <v>0</v>
      </c>
      <c r="K10570" s="467">
        <v>0</v>
      </c>
      <c r="L10570" s="9">
        <f t="shared" si="4451"/>
        <v>0</v>
      </c>
      <c r="M10570" s="9">
        <v>0</v>
      </c>
      <c r="N10570" s="467">
        <v>0</v>
      </c>
    </row>
    <row r="10571" spans="1:14" customFormat="1" ht="45.75" hidden="1" customHeight="1" thickBot="1" x14ac:dyDescent="0.3">
      <c r="A10571" s="1" t="s">
        <v>0</v>
      </c>
      <c r="B10571" s="6" t="s">
        <v>55</v>
      </c>
      <c r="C10571" s="9">
        <f t="shared" si="4448"/>
        <v>0</v>
      </c>
      <c r="D10571" s="9">
        <v>0</v>
      </c>
      <c r="E10571" s="9">
        <v>0</v>
      </c>
      <c r="F10571" s="9">
        <f t="shared" si="4449"/>
        <v>0</v>
      </c>
      <c r="G10571" s="9">
        <v>0</v>
      </c>
      <c r="H10571" s="467">
        <v>0</v>
      </c>
      <c r="I10571" s="9">
        <f t="shared" si="4450"/>
        <v>0</v>
      </c>
      <c r="J10571" s="9">
        <v>0</v>
      </c>
      <c r="K10571" s="467">
        <v>0</v>
      </c>
      <c r="L10571" s="9">
        <f t="shared" si="4451"/>
        <v>0</v>
      </c>
      <c r="M10571" s="9">
        <v>0</v>
      </c>
      <c r="N10571" s="467">
        <v>0</v>
      </c>
    </row>
    <row r="10572" spans="1:14" customFormat="1" ht="46.5" hidden="1" customHeight="1" thickTop="1" thickBot="1" x14ac:dyDescent="0.3">
      <c r="A10572" s="1" t="s">
        <v>0</v>
      </c>
      <c r="B10572" s="6" t="s">
        <v>56</v>
      </c>
      <c r="C10572" s="9">
        <f t="shared" si="4448"/>
        <v>0</v>
      </c>
      <c r="D10572" s="9">
        <v>0</v>
      </c>
      <c r="E10572" s="9">
        <v>0</v>
      </c>
      <c r="F10572" s="9">
        <f t="shared" si="4449"/>
        <v>0</v>
      </c>
      <c r="G10572" s="9">
        <v>0</v>
      </c>
      <c r="H10572" s="467">
        <v>0</v>
      </c>
      <c r="I10572" s="9">
        <f t="shared" si="4450"/>
        <v>0</v>
      </c>
      <c r="J10572" s="9">
        <v>0</v>
      </c>
      <c r="K10572" s="467">
        <v>0</v>
      </c>
      <c r="L10572" s="9">
        <f t="shared" si="4451"/>
        <v>0</v>
      </c>
      <c r="M10572" s="9">
        <v>0</v>
      </c>
      <c r="N10572" s="467">
        <v>0</v>
      </c>
    </row>
    <row r="10573" spans="1:14" customFormat="1" ht="75.75" hidden="1" customHeight="1" thickBot="1" x14ac:dyDescent="0.3">
      <c r="A10573" s="1" t="s">
        <v>0</v>
      </c>
      <c r="B10573" s="6" t="s">
        <v>57</v>
      </c>
      <c r="C10573" s="9">
        <f t="shared" si="4448"/>
        <v>0</v>
      </c>
      <c r="D10573" s="9">
        <v>0</v>
      </c>
      <c r="E10573" s="9">
        <v>0</v>
      </c>
      <c r="F10573" s="9">
        <f t="shared" si="4449"/>
        <v>0</v>
      </c>
      <c r="G10573" s="9">
        <v>0</v>
      </c>
      <c r="H10573" s="467">
        <v>0</v>
      </c>
      <c r="I10573" s="9">
        <f t="shared" si="4450"/>
        <v>0</v>
      </c>
      <c r="J10573" s="9">
        <v>0</v>
      </c>
      <c r="K10573" s="467">
        <v>0</v>
      </c>
      <c r="L10573" s="9">
        <f t="shared" si="4451"/>
        <v>0</v>
      </c>
      <c r="M10573" s="9">
        <v>0</v>
      </c>
      <c r="N10573" s="467">
        <v>0</v>
      </c>
    </row>
    <row r="10574" spans="1:14" customFormat="1" ht="75.75" hidden="1" customHeight="1" thickBot="1" x14ac:dyDescent="0.3">
      <c r="A10574" s="1" t="s">
        <v>0</v>
      </c>
      <c r="B10574" s="6" t="s">
        <v>58</v>
      </c>
      <c r="C10574" s="9">
        <f t="shared" si="4448"/>
        <v>0</v>
      </c>
      <c r="D10574" s="9">
        <v>0</v>
      </c>
      <c r="E10574" s="9">
        <v>0</v>
      </c>
      <c r="F10574" s="9">
        <f t="shared" si="4449"/>
        <v>0</v>
      </c>
      <c r="G10574" s="9">
        <v>0</v>
      </c>
      <c r="H10574" s="467">
        <v>0</v>
      </c>
      <c r="I10574" s="9">
        <f t="shared" si="4450"/>
        <v>0</v>
      </c>
      <c r="J10574" s="9">
        <v>0</v>
      </c>
      <c r="K10574" s="467">
        <v>0</v>
      </c>
      <c r="L10574" s="9">
        <f t="shared" si="4451"/>
        <v>0</v>
      </c>
      <c r="M10574" s="9">
        <v>0</v>
      </c>
      <c r="N10574" s="467">
        <v>0</v>
      </c>
    </row>
    <row r="10575" spans="1:14" customFormat="1" ht="75.75" hidden="1" customHeight="1" thickBot="1" x14ac:dyDescent="0.3">
      <c r="A10575" s="1" t="s">
        <v>0</v>
      </c>
      <c r="B10575" s="5" t="s">
        <v>59</v>
      </c>
      <c r="C10575" s="9">
        <f t="shared" si="4448"/>
        <v>0</v>
      </c>
      <c r="D10575" s="9">
        <v>0</v>
      </c>
      <c r="E10575" s="9">
        <v>0</v>
      </c>
      <c r="F10575" s="9">
        <f t="shared" si="4449"/>
        <v>0</v>
      </c>
      <c r="G10575" s="9">
        <v>0</v>
      </c>
      <c r="H10575" s="467">
        <v>0</v>
      </c>
      <c r="I10575" s="9">
        <f t="shared" si="4450"/>
        <v>0</v>
      </c>
      <c r="J10575" s="9">
        <v>0</v>
      </c>
      <c r="K10575" s="467">
        <v>0</v>
      </c>
      <c r="L10575" s="9">
        <f t="shared" si="4451"/>
        <v>0</v>
      </c>
      <c r="M10575" s="9">
        <v>0</v>
      </c>
      <c r="N10575" s="467">
        <v>0</v>
      </c>
    </row>
    <row r="10576" spans="1:14" customFormat="1" ht="45.75" hidden="1" customHeight="1" thickBot="1" x14ac:dyDescent="0.3">
      <c r="A10576" s="1" t="s">
        <v>0</v>
      </c>
      <c r="B10576" s="5" t="s">
        <v>60</v>
      </c>
      <c r="C10576" s="9">
        <f t="shared" si="4448"/>
        <v>0</v>
      </c>
      <c r="D10576" s="9">
        <v>0</v>
      </c>
      <c r="E10576" s="9">
        <v>0</v>
      </c>
      <c r="F10576" s="9">
        <f t="shared" si="4449"/>
        <v>0</v>
      </c>
      <c r="G10576" s="9">
        <v>0</v>
      </c>
      <c r="H10576" s="467">
        <v>0</v>
      </c>
      <c r="I10576" s="9">
        <f t="shared" si="4450"/>
        <v>0</v>
      </c>
      <c r="J10576" s="9">
        <v>0</v>
      </c>
      <c r="K10576" s="467">
        <v>0</v>
      </c>
      <c r="L10576" s="9">
        <f t="shared" si="4451"/>
        <v>0</v>
      </c>
      <c r="M10576" s="9">
        <v>0</v>
      </c>
      <c r="N10576" s="467">
        <v>0</v>
      </c>
    </row>
    <row r="10577" spans="1:14" customFormat="1" ht="30.75" hidden="1" customHeight="1" thickBot="1" x14ac:dyDescent="0.3">
      <c r="A10577" s="1" t="s">
        <v>0</v>
      </c>
      <c r="B10577" s="4" t="s">
        <v>61</v>
      </c>
      <c r="C10577" s="9">
        <f t="shared" si="4448"/>
        <v>0</v>
      </c>
      <c r="D10577" s="9">
        <v>0</v>
      </c>
      <c r="E10577" s="9">
        <v>0</v>
      </c>
      <c r="F10577" s="9">
        <f t="shared" si="4449"/>
        <v>0</v>
      </c>
      <c r="G10577" s="9">
        <v>0</v>
      </c>
      <c r="H10577" s="467">
        <v>0</v>
      </c>
      <c r="I10577" s="9">
        <f t="shared" si="4450"/>
        <v>0</v>
      </c>
      <c r="J10577" s="9">
        <v>0</v>
      </c>
      <c r="K10577" s="467">
        <v>0</v>
      </c>
      <c r="L10577" s="9">
        <f t="shared" si="4451"/>
        <v>0</v>
      </c>
      <c r="M10577" s="9">
        <v>0</v>
      </c>
      <c r="N10577" s="467">
        <v>0</v>
      </c>
    </row>
    <row r="10578" spans="1:14" customFormat="1" ht="15.75" hidden="1" customHeight="1" thickBot="1" x14ac:dyDescent="0.3">
      <c r="A10578" s="1" t="s">
        <v>0</v>
      </c>
      <c r="B10578" s="4" t="s">
        <v>62</v>
      </c>
      <c r="C10578" s="9">
        <f t="shared" si="4448"/>
        <v>0</v>
      </c>
      <c r="D10578" s="9">
        <v>0</v>
      </c>
      <c r="E10578" s="9">
        <v>0</v>
      </c>
      <c r="F10578" s="9">
        <f t="shared" si="4449"/>
        <v>0</v>
      </c>
      <c r="G10578" s="9">
        <v>0</v>
      </c>
      <c r="H10578" s="467">
        <v>0</v>
      </c>
      <c r="I10578" s="9">
        <f t="shared" si="4450"/>
        <v>0</v>
      </c>
      <c r="J10578" s="9">
        <v>0</v>
      </c>
      <c r="K10578" s="467">
        <v>0</v>
      </c>
      <c r="L10578" s="9">
        <f t="shared" si="4451"/>
        <v>0</v>
      </c>
      <c r="M10578" s="9">
        <v>0</v>
      </c>
      <c r="N10578" s="467">
        <v>0</v>
      </c>
    </row>
    <row r="10579" spans="1:14" customFormat="1" ht="15.75" hidden="1" customHeight="1" thickBot="1" x14ac:dyDescent="0.3">
      <c r="A10579" s="1" t="s">
        <v>0</v>
      </c>
      <c r="B10579" s="4" t="s">
        <v>63</v>
      </c>
      <c r="C10579" s="9">
        <f t="shared" si="4448"/>
        <v>0</v>
      </c>
      <c r="D10579" s="9">
        <v>0</v>
      </c>
      <c r="E10579" s="9">
        <v>0</v>
      </c>
      <c r="F10579" s="9">
        <f t="shared" si="4449"/>
        <v>0</v>
      </c>
      <c r="G10579" s="9">
        <v>0</v>
      </c>
      <c r="H10579" s="467">
        <v>0</v>
      </c>
      <c r="I10579" s="9">
        <f t="shared" si="4450"/>
        <v>0</v>
      </c>
      <c r="J10579" s="9">
        <v>0</v>
      </c>
      <c r="K10579" s="467">
        <v>0</v>
      </c>
      <c r="L10579" s="9">
        <f t="shared" si="4451"/>
        <v>0</v>
      </c>
      <c r="M10579" s="9">
        <v>0</v>
      </c>
      <c r="N10579" s="467">
        <v>0</v>
      </c>
    </row>
    <row r="10580" spans="1:14" customFormat="1" ht="75.75" hidden="1" customHeight="1" thickBot="1" x14ac:dyDescent="0.3">
      <c r="A10580" s="1" t="s">
        <v>0</v>
      </c>
      <c r="B10580" s="4" t="s">
        <v>64</v>
      </c>
      <c r="C10580" s="9">
        <f t="shared" si="4448"/>
        <v>0</v>
      </c>
      <c r="D10580" s="9">
        <v>0</v>
      </c>
      <c r="E10580" s="9">
        <v>0</v>
      </c>
      <c r="F10580" s="9">
        <f t="shared" si="4449"/>
        <v>0</v>
      </c>
      <c r="G10580" s="9">
        <v>0</v>
      </c>
      <c r="H10580" s="467">
        <v>0</v>
      </c>
      <c r="I10580" s="9">
        <f t="shared" si="4450"/>
        <v>0</v>
      </c>
      <c r="J10580" s="9">
        <v>0</v>
      </c>
      <c r="K10580" s="467">
        <v>0</v>
      </c>
      <c r="L10580" s="9">
        <f t="shared" si="4451"/>
        <v>0</v>
      </c>
      <c r="M10580" s="9">
        <v>0</v>
      </c>
      <c r="N10580" s="467">
        <v>0</v>
      </c>
    </row>
    <row r="10581" spans="1:14" customFormat="1" ht="20.25" hidden="1" customHeight="1" thickTop="1" thickBot="1" x14ac:dyDescent="0.3">
      <c r="A10581" s="1" t="s">
        <v>0</v>
      </c>
      <c r="B10581" s="4" t="s">
        <v>65</v>
      </c>
      <c r="C10581" s="9">
        <f t="shared" si="4448"/>
        <v>0</v>
      </c>
      <c r="D10581" s="9">
        <f>SUM(D10582:D10587)</f>
        <v>0</v>
      </c>
      <c r="E10581" s="9">
        <f>SUM(E10582:E10587)</f>
        <v>0</v>
      </c>
      <c r="F10581" s="9">
        <f t="shared" si="4449"/>
        <v>0</v>
      </c>
      <c r="G10581" s="9">
        <f>SUM(G10582:G10587)</f>
        <v>0</v>
      </c>
      <c r="H10581" s="467">
        <f>SUM(H10582:H10587)</f>
        <v>0</v>
      </c>
      <c r="I10581" s="9">
        <f t="shared" si="4450"/>
        <v>0</v>
      </c>
      <c r="J10581" s="9">
        <f>SUM(J10582:J10587)</f>
        <v>0</v>
      </c>
      <c r="K10581" s="467">
        <f>SUM(K10582:K10587)</f>
        <v>0</v>
      </c>
      <c r="L10581" s="9">
        <f t="shared" si="4451"/>
        <v>0</v>
      </c>
      <c r="M10581" s="9">
        <f>SUM(M10582:M10587)</f>
        <v>0</v>
      </c>
      <c r="N10581" s="467">
        <f>SUM(N10582:N10587)</f>
        <v>0</v>
      </c>
    </row>
    <row r="10582" spans="1:14" customFormat="1" ht="45.75" hidden="1" customHeight="1" thickBot="1" x14ac:dyDescent="0.3">
      <c r="A10582" s="1" t="s">
        <v>0</v>
      </c>
      <c r="B10582" s="5" t="s">
        <v>66</v>
      </c>
      <c r="C10582" s="9">
        <f t="shared" si="4448"/>
        <v>0</v>
      </c>
      <c r="D10582" s="9">
        <v>0</v>
      </c>
      <c r="E10582" s="9">
        <v>0</v>
      </c>
      <c r="F10582" s="9">
        <f t="shared" si="4449"/>
        <v>0</v>
      </c>
      <c r="G10582" s="9">
        <v>0</v>
      </c>
      <c r="H10582" s="467">
        <v>0</v>
      </c>
      <c r="I10582" s="9">
        <f t="shared" si="4450"/>
        <v>0</v>
      </c>
      <c r="J10582" s="9">
        <v>0</v>
      </c>
      <c r="K10582" s="467">
        <v>0</v>
      </c>
      <c r="L10582" s="9">
        <f t="shared" si="4451"/>
        <v>0</v>
      </c>
      <c r="M10582" s="9">
        <v>0</v>
      </c>
      <c r="N10582" s="467">
        <v>0</v>
      </c>
    </row>
    <row r="10583" spans="1:14" customFormat="1" ht="30.75" hidden="1" customHeight="1" thickBot="1" x14ac:dyDescent="0.3">
      <c r="A10583" s="1" t="s">
        <v>0</v>
      </c>
      <c r="B10583" s="5" t="s">
        <v>67</v>
      </c>
      <c r="C10583" s="9">
        <f t="shared" si="4448"/>
        <v>0</v>
      </c>
      <c r="D10583" s="9">
        <v>0</v>
      </c>
      <c r="E10583" s="9">
        <v>0</v>
      </c>
      <c r="F10583" s="9">
        <f t="shared" si="4449"/>
        <v>0</v>
      </c>
      <c r="G10583" s="9">
        <v>0</v>
      </c>
      <c r="H10583" s="467">
        <v>0</v>
      </c>
      <c r="I10583" s="9">
        <f t="shared" si="4450"/>
        <v>0</v>
      </c>
      <c r="J10583" s="9">
        <v>0</v>
      </c>
      <c r="K10583" s="467">
        <v>0</v>
      </c>
      <c r="L10583" s="9">
        <f t="shared" si="4451"/>
        <v>0</v>
      </c>
      <c r="M10583" s="9">
        <v>0</v>
      </c>
      <c r="N10583" s="467">
        <v>0</v>
      </c>
    </row>
    <row r="10584" spans="1:14" customFormat="1" ht="75.75" hidden="1" customHeight="1" thickBot="1" x14ac:dyDescent="0.3">
      <c r="A10584" s="1" t="s">
        <v>0</v>
      </c>
      <c r="B10584" s="5" t="s">
        <v>68</v>
      </c>
      <c r="C10584" s="9">
        <f t="shared" si="4448"/>
        <v>0</v>
      </c>
      <c r="D10584" s="9">
        <v>0</v>
      </c>
      <c r="E10584" s="9">
        <v>0</v>
      </c>
      <c r="F10584" s="9">
        <f t="shared" si="4449"/>
        <v>0</v>
      </c>
      <c r="G10584" s="9">
        <v>0</v>
      </c>
      <c r="H10584" s="467">
        <v>0</v>
      </c>
      <c r="I10584" s="9">
        <f t="shared" si="4450"/>
        <v>0</v>
      </c>
      <c r="J10584" s="9">
        <v>0</v>
      </c>
      <c r="K10584" s="467">
        <v>0</v>
      </c>
      <c r="L10584" s="9">
        <f t="shared" si="4451"/>
        <v>0</v>
      </c>
      <c r="M10584" s="9">
        <v>0</v>
      </c>
      <c r="N10584" s="467">
        <v>0</v>
      </c>
    </row>
    <row r="10585" spans="1:14" customFormat="1" ht="60.75" hidden="1" customHeight="1" thickBot="1" x14ac:dyDescent="0.3">
      <c r="A10585" s="1" t="s">
        <v>0</v>
      </c>
      <c r="B10585" s="5" t="s">
        <v>69</v>
      </c>
      <c r="C10585" s="9">
        <f t="shared" si="4448"/>
        <v>0</v>
      </c>
      <c r="D10585" s="9">
        <v>0</v>
      </c>
      <c r="E10585" s="9">
        <v>0</v>
      </c>
      <c r="F10585" s="9">
        <f t="shared" si="4449"/>
        <v>0</v>
      </c>
      <c r="G10585" s="9">
        <v>0</v>
      </c>
      <c r="H10585" s="467">
        <v>0</v>
      </c>
      <c r="I10585" s="9">
        <f t="shared" si="4450"/>
        <v>0</v>
      </c>
      <c r="J10585" s="9">
        <v>0</v>
      </c>
      <c r="K10585" s="467">
        <v>0</v>
      </c>
      <c r="L10585" s="9">
        <f t="shared" si="4451"/>
        <v>0</v>
      </c>
      <c r="M10585" s="9">
        <v>0</v>
      </c>
      <c r="N10585" s="467">
        <v>0</v>
      </c>
    </row>
    <row r="10586" spans="1:14" customFormat="1" ht="60.75" hidden="1" customHeight="1" thickBot="1" x14ac:dyDescent="0.3">
      <c r="A10586" s="1" t="s">
        <v>0</v>
      </c>
      <c r="B10586" s="5" t="s">
        <v>70</v>
      </c>
      <c r="C10586" s="9">
        <f t="shared" si="4448"/>
        <v>0</v>
      </c>
      <c r="D10586" s="9">
        <v>0</v>
      </c>
      <c r="E10586" s="9">
        <v>0</v>
      </c>
      <c r="F10586" s="9">
        <f t="shared" si="4449"/>
        <v>0</v>
      </c>
      <c r="G10586" s="9">
        <v>0</v>
      </c>
      <c r="H10586" s="467">
        <v>0</v>
      </c>
      <c r="I10586" s="9">
        <f t="shared" si="4450"/>
        <v>0</v>
      </c>
      <c r="J10586" s="9">
        <v>0</v>
      </c>
      <c r="K10586" s="467">
        <v>0</v>
      </c>
      <c r="L10586" s="9">
        <f t="shared" si="4451"/>
        <v>0</v>
      </c>
      <c r="M10586" s="9">
        <v>0</v>
      </c>
      <c r="N10586" s="467">
        <v>0</v>
      </c>
    </row>
    <row r="10587" spans="1:14" customFormat="1" ht="90.75" hidden="1" customHeight="1" thickBot="1" x14ac:dyDescent="0.3">
      <c r="A10587" s="1" t="s">
        <v>0</v>
      </c>
      <c r="B10587" s="5" t="s">
        <v>71</v>
      </c>
      <c r="C10587" s="9">
        <f t="shared" si="4448"/>
        <v>0</v>
      </c>
      <c r="D10587" s="9">
        <v>0</v>
      </c>
      <c r="E10587" s="9">
        <v>0</v>
      </c>
      <c r="F10587" s="9">
        <f t="shared" si="4449"/>
        <v>0</v>
      </c>
      <c r="G10587" s="9">
        <v>0</v>
      </c>
      <c r="H10587" s="467">
        <v>0</v>
      </c>
      <c r="I10587" s="9">
        <f t="shared" si="4450"/>
        <v>0</v>
      </c>
      <c r="J10587" s="9">
        <v>0</v>
      </c>
      <c r="K10587" s="467">
        <v>0</v>
      </c>
      <c r="L10587" s="9">
        <f t="shared" si="4451"/>
        <v>0</v>
      </c>
      <c r="M10587" s="9">
        <v>0</v>
      </c>
      <c r="N10587" s="467">
        <v>0</v>
      </c>
    </row>
    <row r="10588" spans="1:14" customFormat="1" ht="45.75" hidden="1" customHeight="1" thickBot="1" x14ac:dyDescent="0.3">
      <c r="A10588" s="1" t="s">
        <v>0</v>
      </c>
      <c r="B10588" s="4" t="s">
        <v>72</v>
      </c>
      <c r="C10588" s="9">
        <f t="shared" si="4448"/>
        <v>0</v>
      </c>
      <c r="D10588" s="9">
        <v>0</v>
      </c>
      <c r="E10588" s="9">
        <v>0</v>
      </c>
      <c r="F10588" s="9">
        <f t="shared" si="4449"/>
        <v>0</v>
      </c>
      <c r="G10588" s="9">
        <v>0</v>
      </c>
      <c r="H10588" s="467">
        <v>0</v>
      </c>
      <c r="I10588" s="9">
        <f t="shared" si="4450"/>
        <v>0</v>
      </c>
      <c r="J10588" s="9">
        <v>0</v>
      </c>
      <c r="K10588" s="467">
        <v>0</v>
      </c>
      <c r="L10588" s="9">
        <f t="shared" si="4451"/>
        <v>0</v>
      </c>
      <c r="M10588" s="9">
        <v>0</v>
      </c>
      <c r="N10588" s="467">
        <v>0</v>
      </c>
    </row>
    <row r="10589" spans="1:14" customFormat="1" ht="45.75" hidden="1" customHeight="1" thickBot="1" x14ac:dyDescent="0.3">
      <c r="A10589" s="1" t="s">
        <v>0</v>
      </c>
      <c r="B10589" s="4" t="s">
        <v>73</v>
      </c>
      <c r="C10589" s="9">
        <f t="shared" si="4448"/>
        <v>0</v>
      </c>
      <c r="D10589" s="9">
        <f>SUM(D10590:D10603)</f>
        <v>0</v>
      </c>
      <c r="E10589" s="9">
        <f>SUM(E10590:E10603)</f>
        <v>0</v>
      </c>
      <c r="F10589" s="9">
        <f t="shared" si="4449"/>
        <v>0</v>
      </c>
      <c r="G10589" s="9">
        <f>SUM(G10590:G10603)</f>
        <v>0</v>
      </c>
      <c r="H10589" s="467">
        <f>SUM(H10590:H10603)</f>
        <v>0</v>
      </c>
      <c r="I10589" s="9">
        <f t="shared" si="4450"/>
        <v>0</v>
      </c>
      <c r="J10589" s="9">
        <f>SUM(J10590:J10603)</f>
        <v>0</v>
      </c>
      <c r="K10589" s="467">
        <f>SUM(K10590:K10603)</f>
        <v>0</v>
      </c>
      <c r="L10589" s="9">
        <f t="shared" si="4451"/>
        <v>0</v>
      </c>
      <c r="M10589" s="9">
        <f>SUM(M10590:M10603)</f>
        <v>0</v>
      </c>
      <c r="N10589" s="467">
        <f>SUM(N10590:N10603)</f>
        <v>0</v>
      </c>
    </row>
    <row r="10590" spans="1:14" customFormat="1" ht="11.25" hidden="1" customHeight="1" thickTop="1" thickBot="1" x14ac:dyDescent="0.3">
      <c r="A10590" s="1" t="s">
        <v>0</v>
      </c>
      <c r="B10590" s="5" t="s">
        <v>74</v>
      </c>
      <c r="C10590" s="9">
        <f t="shared" si="4448"/>
        <v>0</v>
      </c>
      <c r="D10590" s="9">
        <v>0</v>
      </c>
      <c r="E10590" s="9">
        <v>0</v>
      </c>
      <c r="F10590" s="9">
        <f t="shared" si="4449"/>
        <v>0</v>
      </c>
      <c r="G10590" s="9">
        <v>0</v>
      </c>
      <c r="H10590" s="467">
        <v>0</v>
      </c>
      <c r="I10590" s="9">
        <f t="shared" si="4450"/>
        <v>0</v>
      </c>
      <c r="J10590" s="9">
        <v>0</v>
      </c>
      <c r="K10590" s="467">
        <v>0</v>
      </c>
      <c r="L10590" s="9">
        <f t="shared" si="4451"/>
        <v>0</v>
      </c>
      <c r="M10590" s="9">
        <v>0</v>
      </c>
      <c r="N10590" s="467">
        <v>0</v>
      </c>
    </row>
    <row r="10591" spans="1:14" customFormat="1" ht="27.75" hidden="1" customHeight="1" thickTop="1" thickBot="1" x14ac:dyDescent="0.3">
      <c r="A10591" s="1" t="s">
        <v>0</v>
      </c>
      <c r="B10591" s="5" t="s">
        <v>75</v>
      </c>
      <c r="C10591" s="9">
        <f t="shared" si="4448"/>
        <v>0</v>
      </c>
      <c r="D10591" s="9">
        <v>0</v>
      </c>
      <c r="E10591" s="9">
        <v>0</v>
      </c>
      <c r="F10591" s="9">
        <f t="shared" si="4449"/>
        <v>0</v>
      </c>
      <c r="G10591" s="9">
        <v>0</v>
      </c>
      <c r="H10591" s="467">
        <v>0</v>
      </c>
      <c r="I10591" s="9">
        <f t="shared" si="4450"/>
        <v>0</v>
      </c>
      <c r="J10591" s="9">
        <v>0</v>
      </c>
      <c r="K10591" s="467">
        <v>0</v>
      </c>
      <c r="L10591" s="9">
        <f t="shared" si="4451"/>
        <v>0</v>
      </c>
      <c r="M10591" s="9">
        <v>0</v>
      </c>
      <c r="N10591" s="467">
        <v>0</v>
      </c>
    </row>
    <row r="10592" spans="1:14" customFormat="1" ht="30.75" hidden="1" customHeight="1" thickBot="1" x14ac:dyDescent="0.3">
      <c r="A10592" s="1" t="s">
        <v>0</v>
      </c>
      <c r="B10592" s="5" t="s">
        <v>76</v>
      </c>
      <c r="C10592" s="9">
        <f t="shared" si="4448"/>
        <v>0</v>
      </c>
      <c r="D10592" s="9">
        <v>0</v>
      </c>
      <c r="E10592" s="9">
        <v>0</v>
      </c>
      <c r="F10592" s="9">
        <f t="shared" si="4449"/>
        <v>0</v>
      </c>
      <c r="G10592" s="9">
        <v>0</v>
      </c>
      <c r="H10592" s="467">
        <v>0</v>
      </c>
      <c r="I10592" s="9">
        <f t="shared" si="4450"/>
        <v>0</v>
      </c>
      <c r="J10592" s="9">
        <v>0</v>
      </c>
      <c r="K10592" s="467">
        <v>0</v>
      </c>
      <c r="L10592" s="9">
        <f t="shared" si="4451"/>
        <v>0</v>
      </c>
      <c r="M10592" s="9">
        <v>0</v>
      </c>
      <c r="N10592" s="467">
        <v>0</v>
      </c>
    </row>
    <row r="10593" spans="1:14" customFormat="1" ht="90.75" hidden="1" customHeight="1" thickBot="1" x14ac:dyDescent="0.3">
      <c r="A10593" s="1" t="s">
        <v>0</v>
      </c>
      <c r="B10593" s="5" t="s">
        <v>77</v>
      </c>
      <c r="C10593" s="9">
        <f t="shared" si="4448"/>
        <v>0</v>
      </c>
      <c r="D10593" s="9">
        <v>0</v>
      </c>
      <c r="E10593" s="9">
        <v>0</v>
      </c>
      <c r="F10593" s="9">
        <f t="shared" si="4449"/>
        <v>0</v>
      </c>
      <c r="G10593" s="9">
        <v>0</v>
      </c>
      <c r="H10593" s="467">
        <v>0</v>
      </c>
      <c r="I10593" s="9">
        <f t="shared" si="4450"/>
        <v>0</v>
      </c>
      <c r="J10593" s="9">
        <v>0</v>
      </c>
      <c r="K10593" s="467">
        <v>0</v>
      </c>
      <c r="L10593" s="9">
        <f t="shared" si="4451"/>
        <v>0</v>
      </c>
      <c r="M10593" s="9">
        <v>0</v>
      </c>
      <c r="N10593" s="467">
        <v>0</v>
      </c>
    </row>
    <row r="10594" spans="1:14" customFormat="1" ht="15.75" hidden="1" customHeight="1" thickBot="1" x14ac:dyDescent="0.3">
      <c r="A10594" s="1" t="s">
        <v>0</v>
      </c>
      <c r="B10594" s="5" t="s">
        <v>78</v>
      </c>
      <c r="C10594" s="9">
        <f t="shared" si="4448"/>
        <v>0</v>
      </c>
      <c r="D10594" s="9">
        <v>0</v>
      </c>
      <c r="E10594" s="9">
        <v>0</v>
      </c>
      <c r="F10594" s="9">
        <f t="shared" si="4449"/>
        <v>0</v>
      </c>
      <c r="G10594" s="9">
        <v>0</v>
      </c>
      <c r="H10594" s="467">
        <v>0</v>
      </c>
      <c r="I10594" s="9">
        <f t="shared" si="4450"/>
        <v>0</v>
      </c>
      <c r="J10594" s="9">
        <v>0</v>
      </c>
      <c r="K10594" s="467">
        <v>0</v>
      </c>
      <c r="L10594" s="9">
        <f t="shared" si="4451"/>
        <v>0</v>
      </c>
      <c r="M10594" s="9">
        <v>0</v>
      </c>
      <c r="N10594" s="467">
        <v>0</v>
      </c>
    </row>
    <row r="10595" spans="1:14" customFormat="1" ht="90.75" hidden="1" customHeight="1" thickBot="1" x14ac:dyDescent="0.3">
      <c r="A10595" s="1" t="s">
        <v>0</v>
      </c>
      <c r="B10595" s="5" t="s">
        <v>79</v>
      </c>
      <c r="C10595" s="9">
        <f t="shared" si="4448"/>
        <v>0</v>
      </c>
      <c r="D10595" s="9">
        <v>0</v>
      </c>
      <c r="E10595" s="9">
        <v>0</v>
      </c>
      <c r="F10595" s="9">
        <f t="shared" si="4449"/>
        <v>0</v>
      </c>
      <c r="G10595" s="9">
        <v>0</v>
      </c>
      <c r="H10595" s="467">
        <v>0</v>
      </c>
      <c r="I10595" s="9">
        <f t="shared" si="4450"/>
        <v>0</v>
      </c>
      <c r="J10595" s="9">
        <v>0</v>
      </c>
      <c r="K10595" s="467">
        <v>0</v>
      </c>
      <c r="L10595" s="9">
        <f t="shared" si="4451"/>
        <v>0</v>
      </c>
      <c r="M10595" s="9">
        <v>0</v>
      </c>
      <c r="N10595" s="467">
        <v>0</v>
      </c>
    </row>
    <row r="10596" spans="1:14" customFormat="1" ht="60.75" hidden="1" customHeight="1" thickBot="1" x14ac:dyDescent="0.3">
      <c r="A10596" s="1" t="s">
        <v>0</v>
      </c>
      <c r="B10596" s="5" t="s">
        <v>80</v>
      </c>
      <c r="C10596" s="9">
        <f t="shared" si="4448"/>
        <v>0</v>
      </c>
      <c r="D10596" s="9">
        <v>0</v>
      </c>
      <c r="E10596" s="9">
        <v>0</v>
      </c>
      <c r="F10596" s="9">
        <f t="shared" si="4449"/>
        <v>0</v>
      </c>
      <c r="G10596" s="9">
        <v>0</v>
      </c>
      <c r="H10596" s="467">
        <v>0</v>
      </c>
      <c r="I10596" s="9">
        <f t="shared" si="4450"/>
        <v>0</v>
      </c>
      <c r="J10596" s="9">
        <v>0</v>
      </c>
      <c r="K10596" s="467">
        <v>0</v>
      </c>
      <c r="L10596" s="9">
        <f t="shared" si="4451"/>
        <v>0</v>
      </c>
      <c r="M10596" s="9">
        <v>0</v>
      </c>
      <c r="N10596" s="467">
        <v>0</v>
      </c>
    </row>
    <row r="10597" spans="1:14" customFormat="1" ht="30.75" hidden="1" customHeight="1" thickBot="1" x14ac:dyDescent="0.3">
      <c r="A10597" s="1" t="s">
        <v>0</v>
      </c>
      <c r="B10597" s="5" t="s">
        <v>81</v>
      </c>
      <c r="C10597" s="9">
        <f t="shared" si="4448"/>
        <v>0</v>
      </c>
      <c r="D10597" s="9">
        <v>0</v>
      </c>
      <c r="E10597" s="9">
        <v>0</v>
      </c>
      <c r="F10597" s="9">
        <f t="shared" si="4449"/>
        <v>0</v>
      </c>
      <c r="G10597" s="9">
        <v>0</v>
      </c>
      <c r="H10597" s="467">
        <v>0</v>
      </c>
      <c r="I10597" s="9">
        <f t="shared" si="4450"/>
        <v>0</v>
      </c>
      <c r="J10597" s="9">
        <v>0</v>
      </c>
      <c r="K10597" s="467">
        <v>0</v>
      </c>
      <c r="L10597" s="9">
        <f t="shared" si="4451"/>
        <v>0</v>
      </c>
      <c r="M10597" s="9">
        <v>0</v>
      </c>
      <c r="N10597" s="467">
        <v>0</v>
      </c>
    </row>
    <row r="10598" spans="1:14" customFormat="1" ht="30.75" hidden="1" customHeight="1" thickBot="1" x14ac:dyDescent="0.3">
      <c r="A10598" s="1" t="s">
        <v>0</v>
      </c>
      <c r="B10598" s="5" t="s">
        <v>82</v>
      </c>
      <c r="C10598" s="9">
        <f t="shared" si="4448"/>
        <v>0</v>
      </c>
      <c r="D10598" s="9">
        <v>0</v>
      </c>
      <c r="E10598" s="9">
        <v>0</v>
      </c>
      <c r="F10598" s="9">
        <f t="shared" si="4449"/>
        <v>0</v>
      </c>
      <c r="G10598" s="9">
        <v>0</v>
      </c>
      <c r="H10598" s="467">
        <v>0</v>
      </c>
      <c r="I10598" s="9">
        <f t="shared" si="4450"/>
        <v>0</v>
      </c>
      <c r="J10598" s="9">
        <v>0</v>
      </c>
      <c r="K10598" s="467">
        <v>0</v>
      </c>
      <c r="L10598" s="9">
        <f t="shared" si="4451"/>
        <v>0</v>
      </c>
      <c r="M10598" s="9">
        <v>0</v>
      </c>
      <c r="N10598" s="467">
        <v>0</v>
      </c>
    </row>
    <row r="10599" spans="1:14" customFormat="1" ht="30.75" hidden="1" customHeight="1" thickBot="1" x14ac:dyDescent="0.3">
      <c r="A10599" s="1" t="s">
        <v>0</v>
      </c>
      <c r="B10599" s="5" t="s">
        <v>83</v>
      </c>
      <c r="C10599" s="9">
        <f t="shared" si="4448"/>
        <v>0</v>
      </c>
      <c r="D10599" s="9">
        <v>0</v>
      </c>
      <c r="E10599" s="9">
        <v>0</v>
      </c>
      <c r="F10599" s="9">
        <f t="shared" si="4449"/>
        <v>0</v>
      </c>
      <c r="G10599" s="9">
        <v>0</v>
      </c>
      <c r="H10599" s="467">
        <v>0</v>
      </c>
      <c r="I10599" s="9">
        <f t="shared" si="4450"/>
        <v>0</v>
      </c>
      <c r="J10599" s="9">
        <v>0</v>
      </c>
      <c r="K10599" s="467">
        <v>0</v>
      </c>
      <c r="L10599" s="9">
        <f t="shared" si="4451"/>
        <v>0</v>
      </c>
      <c r="M10599" s="9">
        <v>0</v>
      </c>
      <c r="N10599" s="467">
        <v>0</v>
      </c>
    </row>
    <row r="10600" spans="1:14" customFormat="1" ht="15.75" hidden="1" customHeight="1" thickBot="1" x14ac:dyDescent="0.3">
      <c r="A10600" s="1" t="s">
        <v>0</v>
      </c>
      <c r="B10600" s="5" t="s">
        <v>84</v>
      </c>
      <c r="C10600" s="9">
        <f t="shared" si="4448"/>
        <v>0</v>
      </c>
      <c r="D10600" s="9">
        <v>0</v>
      </c>
      <c r="E10600" s="9">
        <v>0</v>
      </c>
      <c r="F10600" s="9">
        <f t="shared" si="4449"/>
        <v>0</v>
      </c>
      <c r="G10600" s="9">
        <v>0</v>
      </c>
      <c r="H10600" s="467">
        <v>0</v>
      </c>
      <c r="I10600" s="9">
        <f t="shared" si="4450"/>
        <v>0</v>
      </c>
      <c r="J10600" s="9">
        <v>0</v>
      </c>
      <c r="K10600" s="467">
        <v>0</v>
      </c>
      <c r="L10600" s="9">
        <f t="shared" si="4451"/>
        <v>0</v>
      </c>
      <c r="M10600" s="9">
        <v>0</v>
      </c>
      <c r="N10600" s="467">
        <v>0</v>
      </c>
    </row>
    <row r="10601" spans="1:14" customFormat="1" ht="90.75" hidden="1" customHeight="1" thickBot="1" x14ac:dyDescent="0.3">
      <c r="A10601" s="1" t="s">
        <v>0</v>
      </c>
      <c r="B10601" s="5" t="s">
        <v>85</v>
      </c>
      <c r="C10601" s="9">
        <f t="shared" si="4448"/>
        <v>0</v>
      </c>
      <c r="D10601" s="9">
        <v>0</v>
      </c>
      <c r="E10601" s="9">
        <v>0</v>
      </c>
      <c r="F10601" s="9">
        <f t="shared" si="4449"/>
        <v>0</v>
      </c>
      <c r="G10601" s="9">
        <v>0</v>
      </c>
      <c r="H10601" s="467">
        <v>0</v>
      </c>
      <c r="I10601" s="9">
        <f t="shared" si="4450"/>
        <v>0</v>
      </c>
      <c r="J10601" s="9">
        <v>0</v>
      </c>
      <c r="K10601" s="467">
        <v>0</v>
      </c>
      <c r="L10601" s="9">
        <f t="shared" si="4451"/>
        <v>0</v>
      </c>
      <c r="M10601" s="9">
        <v>0</v>
      </c>
      <c r="N10601" s="467">
        <v>0</v>
      </c>
    </row>
    <row r="10602" spans="1:14" customFormat="1" ht="30.75" hidden="1" customHeight="1" thickBot="1" x14ac:dyDescent="0.3">
      <c r="A10602" s="1" t="s">
        <v>0</v>
      </c>
      <c r="B10602" s="5" t="s">
        <v>86</v>
      </c>
      <c r="C10602" s="9">
        <f t="shared" si="4448"/>
        <v>0</v>
      </c>
      <c r="D10602" s="9">
        <v>0</v>
      </c>
      <c r="E10602" s="9">
        <v>0</v>
      </c>
      <c r="F10602" s="9">
        <f t="shared" si="4449"/>
        <v>0</v>
      </c>
      <c r="G10602" s="9">
        <v>0</v>
      </c>
      <c r="H10602" s="467">
        <v>0</v>
      </c>
      <c r="I10602" s="9">
        <f t="shared" si="4450"/>
        <v>0</v>
      </c>
      <c r="J10602" s="9">
        <v>0</v>
      </c>
      <c r="K10602" s="467">
        <v>0</v>
      </c>
      <c r="L10602" s="9">
        <f t="shared" si="4451"/>
        <v>0</v>
      </c>
      <c r="M10602" s="9">
        <v>0</v>
      </c>
      <c r="N10602" s="467">
        <v>0</v>
      </c>
    </row>
    <row r="10603" spans="1:14" customFormat="1" ht="75.75" hidden="1" customHeight="1" thickBot="1" x14ac:dyDescent="0.3">
      <c r="A10603" s="1" t="s">
        <v>0</v>
      </c>
      <c r="B10603" s="5" t="s">
        <v>87</v>
      </c>
      <c r="C10603" s="9">
        <f t="shared" si="4448"/>
        <v>0</v>
      </c>
      <c r="D10603" s="9">
        <v>0</v>
      </c>
      <c r="E10603" s="9">
        <v>0</v>
      </c>
      <c r="F10603" s="9">
        <f t="shared" si="4449"/>
        <v>0</v>
      </c>
      <c r="G10603" s="9">
        <v>0</v>
      </c>
      <c r="H10603" s="467">
        <v>0</v>
      </c>
      <c r="I10603" s="9">
        <f t="shared" si="4450"/>
        <v>0</v>
      </c>
      <c r="J10603" s="9">
        <v>0</v>
      </c>
      <c r="K10603" s="467">
        <v>0</v>
      </c>
      <c r="L10603" s="9">
        <f t="shared" si="4451"/>
        <v>0</v>
      </c>
      <c r="M10603" s="9">
        <v>0</v>
      </c>
      <c r="N10603" s="467">
        <v>0</v>
      </c>
    </row>
    <row r="10604" spans="1:14" customFormat="1" ht="30.75" hidden="1" customHeight="1" thickBot="1" x14ac:dyDescent="0.3">
      <c r="A10604" s="1" t="s">
        <v>0</v>
      </c>
      <c r="B10604" s="3" t="s">
        <v>88</v>
      </c>
      <c r="C10604" s="9">
        <f t="shared" si="4448"/>
        <v>0</v>
      </c>
      <c r="D10604" s="9">
        <v>0</v>
      </c>
      <c r="E10604" s="9">
        <v>0</v>
      </c>
      <c r="F10604" s="9">
        <f t="shared" si="4449"/>
        <v>0</v>
      </c>
      <c r="G10604" s="9">
        <v>0</v>
      </c>
      <c r="H10604" s="467">
        <v>0</v>
      </c>
      <c r="I10604" s="9">
        <f t="shared" si="4450"/>
        <v>0</v>
      </c>
      <c r="J10604" s="9">
        <v>0</v>
      </c>
      <c r="K10604" s="467">
        <v>0</v>
      </c>
      <c r="L10604" s="9">
        <f t="shared" si="4451"/>
        <v>0</v>
      </c>
      <c r="M10604" s="9">
        <v>0</v>
      </c>
      <c r="N10604" s="467">
        <v>0</v>
      </c>
    </row>
    <row r="10605" spans="1:14" customFormat="1" ht="15.75" hidden="1" customHeight="1" thickBot="1" x14ac:dyDescent="0.3">
      <c r="A10605" s="1" t="s">
        <v>0</v>
      </c>
      <c r="B10605" s="3" t="s">
        <v>89</v>
      </c>
      <c r="C10605" s="9">
        <f t="shared" si="4448"/>
        <v>0</v>
      </c>
      <c r="D10605" s="9">
        <f>SUM(D10606,D10611:D10612)</f>
        <v>0</v>
      </c>
      <c r="E10605" s="9">
        <f>SUM(E10606,E10611:E10612)</f>
        <v>0</v>
      </c>
      <c r="F10605" s="9">
        <f t="shared" si="4449"/>
        <v>0</v>
      </c>
      <c r="G10605" s="9">
        <f>SUM(G10606,G10611:G10612)</f>
        <v>0</v>
      </c>
      <c r="H10605" s="467">
        <f>SUM(H10606,H10611:H10612)</f>
        <v>0</v>
      </c>
      <c r="I10605" s="9">
        <f t="shared" si="4450"/>
        <v>0</v>
      </c>
      <c r="J10605" s="9">
        <f>SUM(J10606,J10611:J10612)</f>
        <v>0</v>
      </c>
      <c r="K10605" s="467">
        <f>SUM(K10606,K10611:K10612)</f>
        <v>0</v>
      </c>
      <c r="L10605" s="9">
        <f t="shared" si="4451"/>
        <v>0</v>
      </c>
      <c r="M10605" s="9">
        <f>SUM(M10606,M10611:M10612)</f>
        <v>0</v>
      </c>
      <c r="N10605" s="467">
        <f>SUM(N10606,N10611:N10612)</f>
        <v>0</v>
      </c>
    </row>
    <row r="10606" spans="1:14" customFormat="1" ht="30.75" hidden="1" customHeight="1" thickBot="1" x14ac:dyDescent="0.3">
      <c r="A10606" s="1" t="s">
        <v>0</v>
      </c>
      <c r="B10606" s="4" t="s">
        <v>90</v>
      </c>
      <c r="C10606" s="9">
        <f t="shared" si="4448"/>
        <v>0</v>
      </c>
      <c r="D10606" s="9">
        <f>SUM(D10607:D10610)</f>
        <v>0</v>
      </c>
      <c r="E10606" s="9">
        <f>SUM(E10607:E10610)</f>
        <v>0</v>
      </c>
      <c r="F10606" s="9">
        <f t="shared" si="4449"/>
        <v>0</v>
      </c>
      <c r="G10606" s="9">
        <f>SUM(G10607:G10610)</f>
        <v>0</v>
      </c>
      <c r="H10606" s="467">
        <f>SUM(H10607:H10610)</f>
        <v>0</v>
      </c>
      <c r="I10606" s="9">
        <f t="shared" si="4450"/>
        <v>0</v>
      </c>
      <c r="J10606" s="9">
        <f>SUM(J10607:J10610)</f>
        <v>0</v>
      </c>
      <c r="K10606" s="467">
        <f>SUM(K10607:K10610)</f>
        <v>0</v>
      </c>
      <c r="L10606" s="9">
        <f t="shared" si="4451"/>
        <v>0</v>
      </c>
      <c r="M10606" s="9">
        <f>SUM(M10607:M10610)</f>
        <v>0</v>
      </c>
      <c r="N10606" s="467">
        <f>SUM(N10607:N10610)</f>
        <v>0</v>
      </c>
    </row>
    <row r="10607" spans="1:14" customFormat="1" ht="30.75" hidden="1" customHeight="1" thickBot="1" x14ac:dyDescent="0.3">
      <c r="A10607" s="1" t="s">
        <v>0</v>
      </c>
      <c r="B10607" s="5" t="s">
        <v>91</v>
      </c>
      <c r="C10607" s="9">
        <f t="shared" si="4448"/>
        <v>0</v>
      </c>
      <c r="D10607" s="9">
        <v>0</v>
      </c>
      <c r="E10607" s="9">
        <v>0</v>
      </c>
      <c r="F10607" s="9">
        <f t="shared" si="4449"/>
        <v>0</v>
      </c>
      <c r="G10607" s="9">
        <v>0</v>
      </c>
      <c r="H10607" s="467">
        <v>0</v>
      </c>
      <c r="I10607" s="9">
        <f t="shared" si="4450"/>
        <v>0</v>
      </c>
      <c r="J10607" s="9">
        <v>0</v>
      </c>
      <c r="K10607" s="467">
        <v>0</v>
      </c>
      <c r="L10607" s="9">
        <f t="shared" si="4451"/>
        <v>0</v>
      </c>
      <c r="M10607" s="9">
        <v>0</v>
      </c>
      <c r="N10607" s="467">
        <v>0</v>
      </c>
    </row>
    <row r="10608" spans="1:14" customFormat="1" ht="30.75" hidden="1" customHeight="1" thickBot="1" x14ac:dyDescent="0.3">
      <c r="A10608" s="1" t="s">
        <v>0</v>
      </c>
      <c r="B10608" s="5" t="s">
        <v>92</v>
      </c>
      <c r="C10608" s="9">
        <f t="shared" si="4448"/>
        <v>0</v>
      </c>
      <c r="D10608" s="9">
        <v>0</v>
      </c>
      <c r="E10608" s="9">
        <v>0</v>
      </c>
      <c r="F10608" s="9">
        <f t="shared" si="4449"/>
        <v>0</v>
      </c>
      <c r="G10608" s="9">
        <v>0</v>
      </c>
      <c r="H10608" s="467">
        <v>0</v>
      </c>
      <c r="I10608" s="9">
        <f t="shared" si="4450"/>
        <v>0</v>
      </c>
      <c r="J10608" s="9">
        <v>0</v>
      </c>
      <c r="K10608" s="467">
        <v>0</v>
      </c>
      <c r="L10608" s="9">
        <f t="shared" si="4451"/>
        <v>0</v>
      </c>
      <c r="M10608" s="9">
        <v>0</v>
      </c>
      <c r="N10608" s="467">
        <v>0</v>
      </c>
    </row>
    <row r="10609" spans="1:14" customFormat="1" ht="30.75" hidden="1" customHeight="1" thickBot="1" x14ac:dyDescent="0.3">
      <c r="A10609" s="1" t="s">
        <v>0</v>
      </c>
      <c r="B10609" s="5" t="s">
        <v>93</v>
      </c>
      <c r="C10609" s="9">
        <f t="shared" si="4448"/>
        <v>0</v>
      </c>
      <c r="D10609" s="9">
        <v>0</v>
      </c>
      <c r="E10609" s="9">
        <v>0</v>
      </c>
      <c r="F10609" s="9">
        <f t="shared" si="4449"/>
        <v>0</v>
      </c>
      <c r="G10609" s="9">
        <v>0</v>
      </c>
      <c r="H10609" s="467">
        <v>0</v>
      </c>
      <c r="I10609" s="9">
        <f t="shared" si="4450"/>
        <v>0</v>
      </c>
      <c r="J10609" s="9">
        <v>0</v>
      </c>
      <c r="K10609" s="467">
        <v>0</v>
      </c>
      <c r="L10609" s="9">
        <f t="shared" si="4451"/>
        <v>0</v>
      </c>
      <c r="M10609" s="9">
        <v>0</v>
      </c>
      <c r="N10609" s="467">
        <v>0</v>
      </c>
    </row>
    <row r="10610" spans="1:14" customFormat="1" ht="30.75" hidden="1" customHeight="1" thickBot="1" x14ac:dyDescent="0.3">
      <c r="A10610" s="1" t="s">
        <v>0</v>
      </c>
      <c r="B10610" s="5" t="s">
        <v>94</v>
      </c>
      <c r="C10610" s="9">
        <f t="shared" si="4448"/>
        <v>0</v>
      </c>
      <c r="D10610" s="9">
        <v>0</v>
      </c>
      <c r="E10610" s="9">
        <v>0</v>
      </c>
      <c r="F10610" s="9">
        <f t="shared" si="4449"/>
        <v>0</v>
      </c>
      <c r="G10610" s="9">
        <v>0</v>
      </c>
      <c r="H10610" s="467">
        <v>0</v>
      </c>
      <c r="I10610" s="9">
        <f t="shared" si="4450"/>
        <v>0</v>
      </c>
      <c r="J10610" s="9">
        <v>0</v>
      </c>
      <c r="K10610" s="467">
        <v>0</v>
      </c>
      <c r="L10610" s="9">
        <f t="shared" si="4451"/>
        <v>0</v>
      </c>
      <c r="M10610" s="9">
        <v>0</v>
      </c>
      <c r="N10610" s="467">
        <v>0</v>
      </c>
    </row>
    <row r="10611" spans="1:14" customFormat="1" ht="45.75" hidden="1" customHeight="1" thickBot="1" x14ac:dyDescent="0.3">
      <c r="A10611" s="1" t="s">
        <v>0</v>
      </c>
      <c r="B10611" s="4" t="s">
        <v>95</v>
      </c>
      <c r="C10611" s="9">
        <f t="shared" si="4448"/>
        <v>0</v>
      </c>
      <c r="D10611" s="9">
        <v>0</v>
      </c>
      <c r="E10611" s="9">
        <v>0</v>
      </c>
      <c r="F10611" s="9">
        <f t="shared" si="4449"/>
        <v>0</v>
      </c>
      <c r="G10611" s="9">
        <v>0</v>
      </c>
      <c r="H10611" s="467">
        <v>0</v>
      </c>
      <c r="I10611" s="9">
        <f t="shared" si="4450"/>
        <v>0</v>
      </c>
      <c r="J10611" s="9">
        <v>0</v>
      </c>
      <c r="K10611" s="467">
        <v>0</v>
      </c>
      <c r="L10611" s="9">
        <f t="shared" si="4451"/>
        <v>0</v>
      </c>
      <c r="M10611" s="9">
        <v>0</v>
      </c>
      <c r="N10611" s="467">
        <v>0</v>
      </c>
    </row>
    <row r="10612" spans="1:14" customFormat="1" ht="60" hidden="1" customHeight="1" x14ac:dyDescent="0.25">
      <c r="A10612" s="133" t="s">
        <v>0</v>
      </c>
      <c r="B10612" s="134" t="s">
        <v>96</v>
      </c>
      <c r="C10612" s="135">
        <f t="shared" si="4448"/>
        <v>0</v>
      </c>
      <c r="D10612" s="135">
        <v>0</v>
      </c>
      <c r="E10612" s="135">
        <v>0</v>
      </c>
      <c r="F10612" s="135">
        <f t="shared" si="4449"/>
        <v>0</v>
      </c>
      <c r="G10612" s="135">
        <v>0</v>
      </c>
      <c r="H10612" s="476">
        <v>0</v>
      </c>
      <c r="I10612" s="135">
        <f t="shared" si="4450"/>
        <v>0</v>
      </c>
      <c r="J10612" s="135">
        <v>0</v>
      </c>
      <c r="K10612" s="476">
        <v>0</v>
      </c>
      <c r="L10612" s="135">
        <f t="shared" si="4451"/>
        <v>0</v>
      </c>
      <c r="M10612" s="135">
        <v>0</v>
      </c>
      <c r="N10612" s="476">
        <v>0</v>
      </c>
    </row>
    <row r="10613" spans="1:14" ht="21.75" customHeight="1" x14ac:dyDescent="0.2">
      <c r="A10613" s="388" t="s">
        <v>0</v>
      </c>
      <c r="B10613" s="330" t="s">
        <v>97</v>
      </c>
      <c r="C10613" s="329">
        <f t="shared" si="4448"/>
        <v>56.25</v>
      </c>
      <c r="D10613" s="329">
        <v>56.25</v>
      </c>
      <c r="E10613" s="329">
        <v>0</v>
      </c>
      <c r="F10613" s="329">
        <f t="shared" si="4449"/>
        <v>107.7</v>
      </c>
      <c r="G10613" s="329">
        <v>107.7</v>
      </c>
      <c r="H10613" s="446">
        <v>0</v>
      </c>
      <c r="I10613" s="329">
        <f t="shared" si="4450"/>
        <v>141</v>
      </c>
      <c r="J10613" s="329">
        <v>141</v>
      </c>
      <c r="K10613" s="446">
        <v>0</v>
      </c>
      <c r="L10613" s="329">
        <f t="shared" si="4451"/>
        <v>157.1</v>
      </c>
      <c r="M10613" s="329">
        <v>157.1</v>
      </c>
      <c r="N10613" s="446">
        <v>0</v>
      </c>
    </row>
    <row r="10614" spans="1:14" customFormat="1" ht="0.75" hidden="1" customHeight="1" thickBot="1" x14ac:dyDescent="0.3">
      <c r="A10614" s="140" t="s">
        <v>0</v>
      </c>
      <c r="B10614" s="149" t="s">
        <v>98</v>
      </c>
      <c r="C10614" s="142">
        <f t="shared" si="4448"/>
        <v>0</v>
      </c>
      <c r="D10614" s="142">
        <f>SUM(D10615,D10618,D10621)</f>
        <v>0</v>
      </c>
      <c r="E10614" s="142">
        <f>SUM(E10615,E10618,E10621)</f>
        <v>0</v>
      </c>
      <c r="F10614" s="142">
        <f t="shared" si="4449"/>
        <v>0</v>
      </c>
      <c r="G10614" s="142">
        <f>SUM(G10615,G10618,G10621)</f>
        <v>0</v>
      </c>
      <c r="H10614" s="477">
        <f>SUM(H10615,H10618,H10621)</f>
        <v>0</v>
      </c>
      <c r="I10614" s="142">
        <f t="shared" si="4450"/>
        <v>0</v>
      </c>
      <c r="J10614" s="142">
        <f>SUM(J10615,J10618,J10621)</f>
        <v>0</v>
      </c>
      <c r="K10614" s="477">
        <f>SUM(K10615,K10618,K10621)</f>
        <v>0</v>
      </c>
      <c r="L10614" s="142">
        <f t="shared" si="4451"/>
        <v>0</v>
      </c>
      <c r="M10614" s="142">
        <f>SUM(M10615,M10618,M10621)</f>
        <v>0</v>
      </c>
      <c r="N10614" s="477">
        <f>SUM(N10615,N10618,N10621)</f>
        <v>0</v>
      </c>
    </row>
    <row r="10615" spans="1:14" customFormat="1" ht="45.75" hidden="1" customHeight="1" thickBot="1" x14ac:dyDescent="0.3">
      <c r="A10615" s="1" t="s">
        <v>0</v>
      </c>
      <c r="B10615" s="4" t="s">
        <v>99</v>
      </c>
      <c r="C10615" s="9">
        <f t="shared" si="4448"/>
        <v>0</v>
      </c>
      <c r="D10615" s="9">
        <f>SUM(D10616:D10617)</f>
        <v>0</v>
      </c>
      <c r="E10615" s="9">
        <f>SUM(E10616:E10617)</f>
        <v>0</v>
      </c>
      <c r="F10615" s="9">
        <f t="shared" si="4449"/>
        <v>0</v>
      </c>
      <c r="G10615" s="9">
        <f>SUM(G10616:G10617)</f>
        <v>0</v>
      </c>
      <c r="H10615" s="467">
        <f>SUM(H10616:H10617)</f>
        <v>0</v>
      </c>
      <c r="I10615" s="9">
        <f t="shared" si="4450"/>
        <v>0</v>
      </c>
      <c r="J10615" s="9">
        <f>SUM(J10616:J10617)</f>
        <v>0</v>
      </c>
      <c r="K10615" s="467">
        <f>SUM(K10616:K10617)</f>
        <v>0</v>
      </c>
      <c r="L10615" s="9">
        <f t="shared" si="4451"/>
        <v>0</v>
      </c>
      <c r="M10615" s="9">
        <f>SUM(M10616:M10617)</f>
        <v>0</v>
      </c>
      <c r="N10615" s="467">
        <f>SUM(N10616:N10617)</f>
        <v>0</v>
      </c>
    </row>
    <row r="10616" spans="1:14" customFormat="1" ht="15.75" hidden="1" customHeight="1" thickBot="1" x14ac:dyDescent="0.3">
      <c r="A10616" s="1" t="s">
        <v>0</v>
      </c>
      <c r="B10616" s="5" t="s">
        <v>100</v>
      </c>
      <c r="C10616" s="9">
        <f t="shared" si="4448"/>
        <v>0</v>
      </c>
      <c r="D10616" s="9">
        <v>0</v>
      </c>
      <c r="E10616" s="9">
        <v>0</v>
      </c>
      <c r="F10616" s="9">
        <f t="shared" si="4449"/>
        <v>0</v>
      </c>
      <c r="G10616" s="9">
        <v>0</v>
      </c>
      <c r="H10616" s="467">
        <v>0</v>
      </c>
      <c r="I10616" s="9">
        <f t="shared" si="4450"/>
        <v>0</v>
      </c>
      <c r="J10616" s="9">
        <v>0</v>
      </c>
      <c r="K10616" s="467">
        <v>0</v>
      </c>
      <c r="L10616" s="9">
        <f t="shared" si="4451"/>
        <v>0</v>
      </c>
      <c r="M10616" s="9">
        <v>0</v>
      </c>
      <c r="N10616" s="467">
        <v>0</v>
      </c>
    </row>
    <row r="10617" spans="1:14" customFormat="1" ht="15.75" hidden="1" customHeight="1" thickBot="1" x14ac:dyDescent="0.3">
      <c r="A10617" s="1" t="s">
        <v>0</v>
      </c>
      <c r="B10617" s="5" t="s">
        <v>101</v>
      </c>
      <c r="C10617" s="9">
        <f t="shared" si="4448"/>
        <v>0</v>
      </c>
      <c r="D10617" s="9">
        <v>0</v>
      </c>
      <c r="E10617" s="9">
        <v>0</v>
      </c>
      <c r="F10617" s="9">
        <f t="shared" si="4449"/>
        <v>0</v>
      </c>
      <c r="G10617" s="9">
        <v>0</v>
      </c>
      <c r="H10617" s="467">
        <v>0</v>
      </c>
      <c r="I10617" s="9">
        <f t="shared" si="4450"/>
        <v>0</v>
      </c>
      <c r="J10617" s="9">
        <v>0</v>
      </c>
      <c r="K10617" s="467">
        <v>0</v>
      </c>
      <c r="L10617" s="9">
        <f t="shared" si="4451"/>
        <v>0</v>
      </c>
      <c r="M10617" s="9">
        <v>0</v>
      </c>
      <c r="N10617" s="467">
        <v>0</v>
      </c>
    </row>
    <row r="10618" spans="1:14" customFormat="1" ht="45.75" hidden="1" customHeight="1" thickBot="1" x14ac:dyDescent="0.3">
      <c r="A10618" s="1" t="s">
        <v>0</v>
      </c>
      <c r="B10618" s="4" t="s">
        <v>102</v>
      </c>
      <c r="C10618" s="9">
        <f t="shared" si="4448"/>
        <v>0</v>
      </c>
      <c r="D10618" s="9">
        <f>SUM(D10619:D10620)</f>
        <v>0</v>
      </c>
      <c r="E10618" s="9">
        <f>SUM(E10619:E10620)</f>
        <v>0</v>
      </c>
      <c r="F10618" s="9">
        <f t="shared" si="4449"/>
        <v>0</v>
      </c>
      <c r="G10618" s="9">
        <f>SUM(G10619:G10620)</f>
        <v>0</v>
      </c>
      <c r="H10618" s="467">
        <f>SUM(H10619:H10620)</f>
        <v>0</v>
      </c>
      <c r="I10618" s="9">
        <f t="shared" si="4450"/>
        <v>0</v>
      </c>
      <c r="J10618" s="9">
        <f>SUM(J10619:J10620)</f>
        <v>0</v>
      </c>
      <c r="K10618" s="467">
        <f>SUM(K10619:K10620)</f>
        <v>0</v>
      </c>
      <c r="L10618" s="9">
        <f t="shared" si="4451"/>
        <v>0</v>
      </c>
      <c r="M10618" s="9">
        <f>SUM(M10619:M10620)</f>
        <v>0</v>
      </c>
      <c r="N10618" s="467">
        <f>SUM(N10619:N10620)</f>
        <v>0</v>
      </c>
    </row>
    <row r="10619" spans="1:14" customFormat="1" ht="15.75" hidden="1" customHeight="1" thickBot="1" x14ac:dyDescent="0.3">
      <c r="A10619" s="1" t="s">
        <v>0</v>
      </c>
      <c r="B10619" s="5" t="s">
        <v>100</v>
      </c>
      <c r="C10619" s="9">
        <f t="shared" si="4448"/>
        <v>0</v>
      </c>
      <c r="D10619" s="9">
        <v>0</v>
      </c>
      <c r="E10619" s="9">
        <v>0</v>
      </c>
      <c r="F10619" s="9">
        <f t="shared" si="4449"/>
        <v>0</v>
      </c>
      <c r="G10619" s="9">
        <v>0</v>
      </c>
      <c r="H10619" s="467">
        <v>0</v>
      </c>
      <c r="I10619" s="9">
        <f t="shared" si="4450"/>
        <v>0</v>
      </c>
      <c r="J10619" s="9">
        <v>0</v>
      </c>
      <c r="K10619" s="467">
        <v>0</v>
      </c>
      <c r="L10619" s="9">
        <f t="shared" si="4451"/>
        <v>0</v>
      </c>
      <c r="M10619" s="9">
        <v>0</v>
      </c>
      <c r="N10619" s="467">
        <v>0</v>
      </c>
    </row>
    <row r="10620" spans="1:14" customFormat="1" ht="15.75" hidden="1" customHeight="1" thickBot="1" x14ac:dyDescent="0.3">
      <c r="A10620" s="1" t="s">
        <v>0</v>
      </c>
      <c r="B10620" s="5" t="s">
        <v>101</v>
      </c>
      <c r="C10620" s="9">
        <f t="shared" si="4448"/>
        <v>0</v>
      </c>
      <c r="D10620" s="9">
        <v>0</v>
      </c>
      <c r="E10620" s="9">
        <v>0</v>
      </c>
      <c r="F10620" s="9">
        <f t="shared" si="4449"/>
        <v>0</v>
      </c>
      <c r="G10620" s="9">
        <v>0</v>
      </c>
      <c r="H10620" s="467">
        <v>0</v>
      </c>
      <c r="I10620" s="9">
        <f t="shared" si="4450"/>
        <v>0</v>
      </c>
      <c r="J10620" s="9">
        <v>0</v>
      </c>
      <c r="K10620" s="467">
        <v>0</v>
      </c>
      <c r="L10620" s="9">
        <f t="shared" si="4451"/>
        <v>0</v>
      </c>
      <c r="M10620" s="9">
        <v>0</v>
      </c>
      <c r="N10620" s="467">
        <v>0</v>
      </c>
    </row>
    <row r="10621" spans="1:14" customFormat="1" ht="45.75" hidden="1" customHeight="1" thickBot="1" x14ac:dyDescent="0.3">
      <c r="A10621" s="1" t="s">
        <v>0</v>
      </c>
      <c r="B10621" s="4" t="s">
        <v>103</v>
      </c>
      <c r="C10621" s="9">
        <f t="shared" si="4448"/>
        <v>0</v>
      </c>
      <c r="D10621" s="9">
        <f>SUM(D10622,D10629,D10641)</f>
        <v>0</v>
      </c>
      <c r="E10621" s="9">
        <f>SUM(E10622,E10629,E10641)</f>
        <v>0</v>
      </c>
      <c r="F10621" s="9">
        <f t="shared" si="4449"/>
        <v>0</v>
      </c>
      <c r="G10621" s="9">
        <f>SUM(G10622,G10629,G10641)</f>
        <v>0</v>
      </c>
      <c r="H10621" s="467">
        <f>SUM(H10622,H10629,H10641)</f>
        <v>0</v>
      </c>
      <c r="I10621" s="9">
        <f t="shared" si="4450"/>
        <v>0</v>
      </c>
      <c r="J10621" s="9">
        <f>SUM(J10622,J10629,J10641)</f>
        <v>0</v>
      </c>
      <c r="K10621" s="467">
        <f>SUM(K10622,K10629,K10641)</f>
        <v>0</v>
      </c>
      <c r="L10621" s="9">
        <f t="shared" si="4451"/>
        <v>0</v>
      </c>
      <c r="M10621" s="9">
        <f>SUM(M10622,M10629,M10641)</f>
        <v>0</v>
      </c>
      <c r="N10621" s="467">
        <f>SUM(N10622,N10629,N10641)</f>
        <v>0</v>
      </c>
    </row>
    <row r="10622" spans="1:14" customFormat="1" ht="30.75" hidden="1" customHeight="1" thickBot="1" x14ac:dyDescent="0.3">
      <c r="A10622" s="1" t="s">
        <v>0</v>
      </c>
      <c r="B10622" s="5" t="s">
        <v>104</v>
      </c>
      <c r="C10622" s="9">
        <f t="shared" si="4448"/>
        <v>0</v>
      </c>
      <c r="D10622" s="9">
        <f>SUM(D10623,D10626)</f>
        <v>0</v>
      </c>
      <c r="E10622" s="9">
        <f>SUM(E10623,E10626)</f>
        <v>0</v>
      </c>
      <c r="F10622" s="9">
        <f t="shared" si="4449"/>
        <v>0</v>
      </c>
      <c r="G10622" s="9">
        <f>SUM(G10623,G10626)</f>
        <v>0</v>
      </c>
      <c r="H10622" s="467">
        <f>SUM(H10623,H10626)</f>
        <v>0</v>
      </c>
      <c r="I10622" s="9">
        <f t="shared" si="4450"/>
        <v>0</v>
      </c>
      <c r="J10622" s="9">
        <f>SUM(J10623,J10626)</f>
        <v>0</v>
      </c>
      <c r="K10622" s="467">
        <f>SUM(K10623,K10626)</f>
        <v>0</v>
      </c>
      <c r="L10622" s="9">
        <f t="shared" si="4451"/>
        <v>0</v>
      </c>
      <c r="M10622" s="9">
        <f>SUM(M10623,M10626)</f>
        <v>0</v>
      </c>
      <c r="N10622" s="467">
        <f>SUM(N10623,N10626)</f>
        <v>0</v>
      </c>
    </row>
    <row r="10623" spans="1:14" customFormat="1" ht="45.75" hidden="1" customHeight="1" thickBot="1" x14ac:dyDescent="0.3">
      <c r="A10623" s="1" t="s">
        <v>0</v>
      </c>
      <c r="B10623" s="6" t="s">
        <v>105</v>
      </c>
      <c r="C10623" s="9">
        <f t="shared" si="4448"/>
        <v>0</v>
      </c>
      <c r="D10623" s="9">
        <f>SUM(D10624:D10625)</f>
        <v>0</v>
      </c>
      <c r="E10623" s="9">
        <f>SUM(E10624:E10625)</f>
        <v>0</v>
      </c>
      <c r="F10623" s="9">
        <f t="shared" si="4449"/>
        <v>0</v>
      </c>
      <c r="G10623" s="9">
        <f>SUM(G10624:G10625)</f>
        <v>0</v>
      </c>
      <c r="H10623" s="467">
        <f>SUM(H10624:H10625)</f>
        <v>0</v>
      </c>
      <c r="I10623" s="9">
        <f t="shared" si="4450"/>
        <v>0</v>
      </c>
      <c r="J10623" s="9">
        <f>SUM(J10624:J10625)</f>
        <v>0</v>
      </c>
      <c r="K10623" s="467">
        <f>SUM(K10624:K10625)</f>
        <v>0</v>
      </c>
      <c r="L10623" s="9">
        <f t="shared" si="4451"/>
        <v>0</v>
      </c>
      <c r="M10623" s="9">
        <f>SUM(M10624:M10625)</f>
        <v>0</v>
      </c>
      <c r="N10623" s="467">
        <f>SUM(N10624:N10625)</f>
        <v>0</v>
      </c>
    </row>
    <row r="10624" spans="1:14" customFormat="1" ht="15.75" hidden="1" customHeight="1" thickBot="1" x14ac:dyDescent="0.3">
      <c r="A10624" s="1" t="s">
        <v>0</v>
      </c>
      <c r="B10624" s="7" t="s">
        <v>100</v>
      </c>
      <c r="C10624" s="9">
        <f t="shared" si="4448"/>
        <v>0</v>
      </c>
      <c r="D10624" s="9">
        <v>0</v>
      </c>
      <c r="E10624" s="9">
        <v>0</v>
      </c>
      <c r="F10624" s="9">
        <f t="shared" si="4449"/>
        <v>0</v>
      </c>
      <c r="G10624" s="9">
        <v>0</v>
      </c>
      <c r="H10624" s="467">
        <v>0</v>
      </c>
      <c r="I10624" s="9">
        <f t="shared" si="4450"/>
        <v>0</v>
      </c>
      <c r="J10624" s="9">
        <v>0</v>
      </c>
      <c r="K10624" s="467">
        <v>0</v>
      </c>
      <c r="L10624" s="9">
        <f t="shared" si="4451"/>
        <v>0</v>
      </c>
      <c r="M10624" s="9">
        <v>0</v>
      </c>
      <c r="N10624" s="467">
        <v>0</v>
      </c>
    </row>
    <row r="10625" spans="1:14" customFormat="1" ht="15.75" hidden="1" customHeight="1" thickBot="1" x14ac:dyDescent="0.3">
      <c r="A10625" s="1" t="s">
        <v>0</v>
      </c>
      <c r="B10625" s="7" t="s">
        <v>101</v>
      </c>
      <c r="C10625" s="9">
        <f t="shared" si="4448"/>
        <v>0</v>
      </c>
      <c r="D10625" s="9">
        <v>0</v>
      </c>
      <c r="E10625" s="9">
        <v>0</v>
      </c>
      <c r="F10625" s="9">
        <f t="shared" si="4449"/>
        <v>0</v>
      </c>
      <c r="G10625" s="9">
        <v>0</v>
      </c>
      <c r="H10625" s="467">
        <v>0</v>
      </c>
      <c r="I10625" s="9">
        <f t="shared" si="4450"/>
        <v>0</v>
      </c>
      <c r="J10625" s="9">
        <v>0</v>
      </c>
      <c r="K10625" s="467">
        <v>0</v>
      </c>
      <c r="L10625" s="9">
        <f t="shared" si="4451"/>
        <v>0</v>
      </c>
      <c r="M10625" s="9">
        <v>0</v>
      </c>
      <c r="N10625" s="467">
        <v>0</v>
      </c>
    </row>
    <row r="10626" spans="1:14" customFormat="1" ht="45.75" hidden="1" customHeight="1" thickBot="1" x14ac:dyDescent="0.3">
      <c r="A10626" s="1" t="s">
        <v>0</v>
      </c>
      <c r="B10626" s="6" t="s">
        <v>106</v>
      </c>
      <c r="C10626" s="9">
        <f t="shared" si="4448"/>
        <v>0</v>
      </c>
      <c r="D10626" s="9">
        <f>SUM(D10627:D10628)</f>
        <v>0</v>
      </c>
      <c r="E10626" s="9">
        <f>SUM(E10627:E10628)</f>
        <v>0</v>
      </c>
      <c r="F10626" s="9">
        <f t="shared" si="4449"/>
        <v>0</v>
      </c>
      <c r="G10626" s="9">
        <f>SUM(G10627:G10628)</f>
        <v>0</v>
      </c>
      <c r="H10626" s="467">
        <f>SUM(H10627:H10628)</f>
        <v>0</v>
      </c>
      <c r="I10626" s="9">
        <f t="shared" si="4450"/>
        <v>0</v>
      </c>
      <c r="J10626" s="9">
        <f>SUM(J10627:J10628)</f>
        <v>0</v>
      </c>
      <c r="K10626" s="467">
        <f>SUM(K10627:K10628)</f>
        <v>0</v>
      </c>
      <c r="L10626" s="9">
        <f t="shared" si="4451"/>
        <v>0</v>
      </c>
      <c r="M10626" s="9">
        <f>SUM(M10627:M10628)</f>
        <v>0</v>
      </c>
      <c r="N10626" s="467">
        <f>SUM(N10627:N10628)</f>
        <v>0</v>
      </c>
    </row>
    <row r="10627" spans="1:14" customFormat="1" ht="15.75" hidden="1" customHeight="1" thickBot="1" x14ac:dyDescent="0.3">
      <c r="A10627" s="1" t="s">
        <v>0</v>
      </c>
      <c r="B10627" s="7" t="s">
        <v>100</v>
      </c>
      <c r="C10627" s="9">
        <f t="shared" ref="C10627:C10690" si="4452">SUM(D10627:E10627)</f>
        <v>0</v>
      </c>
      <c r="D10627" s="9">
        <v>0</v>
      </c>
      <c r="E10627" s="9">
        <v>0</v>
      </c>
      <c r="F10627" s="9">
        <f t="shared" ref="F10627:F10690" si="4453">SUM(G10627:H10627)</f>
        <v>0</v>
      </c>
      <c r="G10627" s="9">
        <v>0</v>
      </c>
      <c r="H10627" s="467">
        <v>0</v>
      </c>
      <c r="I10627" s="9">
        <f t="shared" ref="I10627:I10690" si="4454">SUM(J10627:K10627)</f>
        <v>0</v>
      </c>
      <c r="J10627" s="9">
        <v>0</v>
      </c>
      <c r="K10627" s="467">
        <v>0</v>
      </c>
      <c r="L10627" s="9">
        <f t="shared" ref="L10627:L10690" si="4455">SUM(M10627:N10627)</f>
        <v>0</v>
      </c>
      <c r="M10627" s="9">
        <v>0</v>
      </c>
      <c r="N10627" s="467">
        <v>0</v>
      </c>
    </row>
    <row r="10628" spans="1:14" customFormat="1" ht="15.75" hidden="1" customHeight="1" thickBot="1" x14ac:dyDescent="0.3">
      <c r="A10628" s="1" t="s">
        <v>0</v>
      </c>
      <c r="B10628" s="7" t="s">
        <v>101</v>
      </c>
      <c r="C10628" s="9">
        <f t="shared" si="4452"/>
        <v>0</v>
      </c>
      <c r="D10628" s="9">
        <v>0</v>
      </c>
      <c r="E10628" s="9">
        <v>0</v>
      </c>
      <c r="F10628" s="9">
        <f t="shared" si="4453"/>
        <v>0</v>
      </c>
      <c r="G10628" s="9">
        <v>0</v>
      </c>
      <c r="H10628" s="467">
        <v>0</v>
      </c>
      <c r="I10628" s="9">
        <f t="shared" si="4454"/>
        <v>0</v>
      </c>
      <c r="J10628" s="9">
        <v>0</v>
      </c>
      <c r="K10628" s="467">
        <v>0</v>
      </c>
      <c r="L10628" s="9">
        <f t="shared" si="4455"/>
        <v>0</v>
      </c>
      <c r="M10628" s="9">
        <v>0</v>
      </c>
      <c r="N10628" s="467">
        <v>0</v>
      </c>
    </row>
    <row r="10629" spans="1:14" customFormat="1" ht="7.5" hidden="1" customHeight="1" thickTop="1" thickBot="1" x14ac:dyDescent="0.3">
      <c r="A10629" s="1" t="s">
        <v>0</v>
      </c>
      <c r="B10629" s="5" t="s">
        <v>107</v>
      </c>
      <c r="C10629" s="9">
        <f t="shared" si="4452"/>
        <v>0</v>
      </c>
      <c r="D10629" s="9">
        <f>SUM(D10630,D10638)</f>
        <v>0</v>
      </c>
      <c r="E10629" s="9">
        <f>SUM(E10630,E10638)</f>
        <v>0</v>
      </c>
      <c r="F10629" s="9">
        <f t="shared" si="4453"/>
        <v>0</v>
      </c>
      <c r="G10629" s="9">
        <f>SUM(G10630,G10638)</f>
        <v>0</v>
      </c>
      <c r="H10629" s="467">
        <f>SUM(H10630,H10638)</f>
        <v>0</v>
      </c>
      <c r="I10629" s="9">
        <f t="shared" si="4454"/>
        <v>0</v>
      </c>
      <c r="J10629" s="9">
        <f>SUM(J10630,J10638)</f>
        <v>0</v>
      </c>
      <c r="K10629" s="467">
        <f>SUM(K10630,K10638)</f>
        <v>0</v>
      </c>
      <c r="L10629" s="9">
        <f t="shared" si="4455"/>
        <v>0</v>
      </c>
      <c r="M10629" s="9">
        <f>SUM(M10630,M10638)</f>
        <v>0</v>
      </c>
      <c r="N10629" s="467">
        <f>SUM(N10630,N10638)</f>
        <v>0</v>
      </c>
    </row>
    <row r="10630" spans="1:14" customFormat="1" ht="60.75" hidden="1" customHeight="1" thickBot="1" x14ac:dyDescent="0.3">
      <c r="A10630" s="1" t="s">
        <v>0</v>
      </c>
      <c r="B10630" s="6" t="s">
        <v>108</v>
      </c>
      <c r="C10630" s="9">
        <f t="shared" si="4452"/>
        <v>0</v>
      </c>
      <c r="D10630" s="9">
        <f>SUM(D10631,D10634)</f>
        <v>0</v>
      </c>
      <c r="E10630" s="9">
        <f>SUM(E10631,E10634)</f>
        <v>0</v>
      </c>
      <c r="F10630" s="9">
        <f t="shared" si="4453"/>
        <v>0</v>
      </c>
      <c r="G10630" s="9">
        <f>SUM(G10631,G10634)</f>
        <v>0</v>
      </c>
      <c r="H10630" s="467">
        <f>SUM(H10631,H10634)</f>
        <v>0</v>
      </c>
      <c r="I10630" s="9">
        <f t="shared" si="4454"/>
        <v>0</v>
      </c>
      <c r="J10630" s="9">
        <f>SUM(J10631,J10634)</f>
        <v>0</v>
      </c>
      <c r="K10630" s="467">
        <f>SUM(K10631,K10634)</f>
        <v>0</v>
      </c>
      <c r="L10630" s="9">
        <f t="shared" si="4455"/>
        <v>0</v>
      </c>
      <c r="M10630" s="9">
        <f>SUM(M10631,M10634)</f>
        <v>0</v>
      </c>
      <c r="N10630" s="467">
        <f>SUM(N10631,N10634)</f>
        <v>0</v>
      </c>
    </row>
    <row r="10631" spans="1:14" customFormat="1" ht="15.75" hidden="1" customHeight="1" thickBot="1" x14ac:dyDescent="0.3">
      <c r="A10631" s="1" t="s">
        <v>0</v>
      </c>
      <c r="B10631" s="7" t="s">
        <v>100</v>
      </c>
      <c r="C10631" s="9">
        <f t="shared" si="4452"/>
        <v>0</v>
      </c>
      <c r="D10631" s="9">
        <f>SUM(D10632:D10633)</f>
        <v>0</v>
      </c>
      <c r="E10631" s="9">
        <f>SUM(E10632:E10633)</f>
        <v>0</v>
      </c>
      <c r="F10631" s="9">
        <f t="shared" si="4453"/>
        <v>0</v>
      </c>
      <c r="G10631" s="9">
        <f>SUM(G10632:G10633)</f>
        <v>0</v>
      </c>
      <c r="H10631" s="467">
        <f>SUM(H10632:H10633)</f>
        <v>0</v>
      </c>
      <c r="I10631" s="9">
        <f t="shared" si="4454"/>
        <v>0</v>
      </c>
      <c r="J10631" s="9">
        <f>SUM(J10632:J10633)</f>
        <v>0</v>
      </c>
      <c r="K10631" s="467">
        <f>SUM(K10632:K10633)</f>
        <v>0</v>
      </c>
      <c r="L10631" s="9">
        <f t="shared" si="4455"/>
        <v>0</v>
      </c>
      <c r="M10631" s="9">
        <f>SUM(M10632:M10633)</f>
        <v>0</v>
      </c>
      <c r="N10631" s="467">
        <f>SUM(N10632:N10633)</f>
        <v>0</v>
      </c>
    </row>
    <row r="10632" spans="1:14" customFormat="1" ht="30.75" hidden="1" customHeight="1" thickBot="1" x14ac:dyDescent="0.3">
      <c r="A10632" s="1" t="s">
        <v>0</v>
      </c>
      <c r="B10632" s="8" t="s">
        <v>109</v>
      </c>
      <c r="C10632" s="9">
        <f t="shared" si="4452"/>
        <v>0</v>
      </c>
      <c r="D10632" s="9">
        <v>0</v>
      </c>
      <c r="E10632" s="9">
        <v>0</v>
      </c>
      <c r="F10632" s="9">
        <f t="shared" si="4453"/>
        <v>0</v>
      </c>
      <c r="G10632" s="9">
        <v>0</v>
      </c>
      <c r="H10632" s="467">
        <v>0</v>
      </c>
      <c r="I10632" s="9">
        <f t="shared" si="4454"/>
        <v>0</v>
      </c>
      <c r="J10632" s="9">
        <v>0</v>
      </c>
      <c r="K10632" s="467">
        <v>0</v>
      </c>
      <c r="L10632" s="9">
        <f t="shared" si="4455"/>
        <v>0</v>
      </c>
      <c r="M10632" s="9">
        <v>0</v>
      </c>
      <c r="N10632" s="467">
        <v>0</v>
      </c>
    </row>
    <row r="10633" spans="1:14" customFormat="1" ht="15.75" hidden="1" customHeight="1" thickBot="1" x14ac:dyDescent="0.3">
      <c r="A10633" s="1" t="s">
        <v>0</v>
      </c>
      <c r="B10633" s="8" t="s">
        <v>110</v>
      </c>
      <c r="C10633" s="9">
        <f t="shared" si="4452"/>
        <v>0</v>
      </c>
      <c r="D10633" s="9">
        <v>0</v>
      </c>
      <c r="E10633" s="9">
        <v>0</v>
      </c>
      <c r="F10633" s="9">
        <f t="shared" si="4453"/>
        <v>0</v>
      </c>
      <c r="G10633" s="9">
        <v>0</v>
      </c>
      <c r="H10633" s="467">
        <v>0</v>
      </c>
      <c r="I10633" s="9">
        <f t="shared" si="4454"/>
        <v>0</v>
      </c>
      <c r="J10633" s="9">
        <v>0</v>
      </c>
      <c r="K10633" s="467">
        <v>0</v>
      </c>
      <c r="L10633" s="9">
        <f t="shared" si="4455"/>
        <v>0</v>
      </c>
      <c r="M10633" s="9">
        <v>0</v>
      </c>
      <c r="N10633" s="467">
        <v>0</v>
      </c>
    </row>
    <row r="10634" spans="1:14" customFormat="1" ht="15.75" hidden="1" customHeight="1" thickBot="1" x14ac:dyDescent="0.3">
      <c r="A10634" s="1" t="s">
        <v>0</v>
      </c>
      <c r="B10634" s="7" t="s">
        <v>101</v>
      </c>
      <c r="C10634" s="9">
        <f t="shared" si="4452"/>
        <v>0</v>
      </c>
      <c r="D10634" s="9">
        <f>SUM(D10635:D10637)</f>
        <v>0</v>
      </c>
      <c r="E10634" s="9">
        <f>SUM(E10635:E10637)</f>
        <v>0</v>
      </c>
      <c r="F10634" s="9">
        <f t="shared" si="4453"/>
        <v>0</v>
      </c>
      <c r="G10634" s="9">
        <f>SUM(G10635:G10637)</f>
        <v>0</v>
      </c>
      <c r="H10634" s="467">
        <f>SUM(H10635:H10637)</f>
        <v>0</v>
      </c>
      <c r="I10634" s="9">
        <f t="shared" si="4454"/>
        <v>0</v>
      </c>
      <c r="J10634" s="9">
        <f>SUM(J10635:J10637)</f>
        <v>0</v>
      </c>
      <c r="K10634" s="467">
        <f>SUM(K10635:K10637)</f>
        <v>0</v>
      </c>
      <c r="L10634" s="9">
        <f t="shared" si="4455"/>
        <v>0</v>
      </c>
      <c r="M10634" s="9">
        <f>SUM(M10635:M10637)</f>
        <v>0</v>
      </c>
      <c r="N10634" s="467">
        <f>SUM(N10635:N10637)</f>
        <v>0</v>
      </c>
    </row>
    <row r="10635" spans="1:14" customFormat="1" ht="30.75" hidden="1" customHeight="1" thickBot="1" x14ac:dyDescent="0.3">
      <c r="A10635" s="1" t="s">
        <v>0</v>
      </c>
      <c r="B10635" s="8" t="s">
        <v>109</v>
      </c>
      <c r="C10635" s="9">
        <f t="shared" si="4452"/>
        <v>0</v>
      </c>
      <c r="D10635" s="9">
        <v>0</v>
      </c>
      <c r="E10635" s="9">
        <v>0</v>
      </c>
      <c r="F10635" s="9">
        <f t="shared" si="4453"/>
        <v>0</v>
      </c>
      <c r="G10635" s="9">
        <v>0</v>
      </c>
      <c r="H10635" s="467">
        <v>0</v>
      </c>
      <c r="I10635" s="9">
        <f t="shared" si="4454"/>
        <v>0</v>
      </c>
      <c r="J10635" s="9">
        <v>0</v>
      </c>
      <c r="K10635" s="467">
        <v>0</v>
      </c>
      <c r="L10635" s="9">
        <f t="shared" si="4455"/>
        <v>0</v>
      </c>
      <c r="M10635" s="9">
        <v>0</v>
      </c>
      <c r="N10635" s="467">
        <v>0</v>
      </c>
    </row>
    <row r="10636" spans="1:14" customFormat="1" ht="30.75" hidden="1" customHeight="1" thickBot="1" x14ac:dyDescent="0.3">
      <c r="A10636" s="1" t="s">
        <v>0</v>
      </c>
      <c r="B10636" s="8" t="s">
        <v>111</v>
      </c>
      <c r="C10636" s="9">
        <f t="shared" si="4452"/>
        <v>0</v>
      </c>
      <c r="D10636" s="9">
        <v>0</v>
      </c>
      <c r="E10636" s="9">
        <v>0</v>
      </c>
      <c r="F10636" s="9">
        <f t="shared" si="4453"/>
        <v>0</v>
      </c>
      <c r="G10636" s="9">
        <v>0</v>
      </c>
      <c r="H10636" s="467">
        <v>0</v>
      </c>
      <c r="I10636" s="9">
        <f t="shared" si="4454"/>
        <v>0</v>
      </c>
      <c r="J10636" s="9">
        <v>0</v>
      </c>
      <c r="K10636" s="467">
        <v>0</v>
      </c>
      <c r="L10636" s="9">
        <f t="shared" si="4455"/>
        <v>0</v>
      </c>
      <c r="M10636" s="9">
        <v>0</v>
      </c>
      <c r="N10636" s="467">
        <v>0</v>
      </c>
    </row>
    <row r="10637" spans="1:14" customFormat="1" ht="15.75" hidden="1" customHeight="1" thickBot="1" x14ac:dyDescent="0.3">
      <c r="A10637" s="1" t="s">
        <v>0</v>
      </c>
      <c r="B10637" s="8" t="s">
        <v>110</v>
      </c>
      <c r="C10637" s="9">
        <f t="shared" si="4452"/>
        <v>0</v>
      </c>
      <c r="D10637" s="9">
        <v>0</v>
      </c>
      <c r="E10637" s="9">
        <v>0</v>
      </c>
      <c r="F10637" s="9">
        <f t="shared" si="4453"/>
        <v>0</v>
      </c>
      <c r="G10637" s="9">
        <v>0</v>
      </c>
      <c r="H10637" s="467">
        <v>0</v>
      </c>
      <c r="I10637" s="9">
        <f t="shared" si="4454"/>
        <v>0</v>
      </c>
      <c r="J10637" s="9">
        <v>0</v>
      </c>
      <c r="K10637" s="467">
        <v>0</v>
      </c>
      <c r="L10637" s="9">
        <f t="shared" si="4455"/>
        <v>0</v>
      </c>
      <c r="M10637" s="9">
        <v>0</v>
      </c>
      <c r="N10637" s="467">
        <v>0</v>
      </c>
    </row>
    <row r="10638" spans="1:14" customFormat="1" ht="60.75" hidden="1" customHeight="1" thickBot="1" x14ac:dyDescent="0.3">
      <c r="A10638" s="1" t="s">
        <v>0</v>
      </c>
      <c r="B10638" s="6" t="s">
        <v>112</v>
      </c>
      <c r="C10638" s="9">
        <f t="shared" si="4452"/>
        <v>0</v>
      </c>
      <c r="D10638" s="9">
        <f>SUM(D10639:D10640)</f>
        <v>0</v>
      </c>
      <c r="E10638" s="9">
        <f>SUM(E10639:E10640)</f>
        <v>0</v>
      </c>
      <c r="F10638" s="9">
        <f t="shared" si="4453"/>
        <v>0</v>
      </c>
      <c r="G10638" s="9">
        <f>SUM(G10639:G10640)</f>
        <v>0</v>
      </c>
      <c r="H10638" s="467">
        <f>SUM(H10639:H10640)</f>
        <v>0</v>
      </c>
      <c r="I10638" s="9">
        <f t="shared" si="4454"/>
        <v>0</v>
      </c>
      <c r="J10638" s="9">
        <f>SUM(J10639:J10640)</f>
        <v>0</v>
      </c>
      <c r="K10638" s="467">
        <f>SUM(K10639:K10640)</f>
        <v>0</v>
      </c>
      <c r="L10638" s="9">
        <f t="shared" si="4455"/>
        <v>0</v>
      </c>
      <c r="M10638" s="9">
        <f>SUM(M10639:M10640)</f>
        <v>0</v>
      </c>
      <c r="N10638" s="467">
        <f>SUM(N10639:N10640)</f>
        <v>0</v>
      </c>
    </row>
    <row r="10639" spans="1:14" customFormat="1" ht="15.75" hidden="1" customHeight="1" thickBot="1" x14ac:dyDescent="0.3">
      <c r="A10639" s="1" t="s">
        <v>0</v>
      </c>
      <c r="B10639" s="7" t="s">
        <v>100</v>
      </c>
      <c r="C10639" s="9">
        <f t="shared" si="4452"/>
        <v>0</v>
      </c>
      <c r="D10639" s="9">
        <v>0</v>
      </c>
      <c r="E10639" s="9">
        <v>0</v>
      </c>
      <c r="F10639" s="9">
        <f t="shared" si="4453"/>
        <v>0</v>
      </c>
      <c r="G10639" s="9">
        <v>0</v>
      </c>
      <c r="H10639" s="467">
        <v>0</v>
      </c>
      <c r="I10639" s="9">
        <f t="shared" si="4454"/>
        <v>0</v>
      </c>
      <c r="J10639" s="9">
        <v>0</v>
      </c>
      <c r="K10639" s="467">
        <v>0</v>
      </c>
      <c r="L10639" s="9">
        <f t="shared" si="4455"/>
        <v>0</v>
      </c>
      <c r="M10639" s="9">
        <v>0</v>
      </c>
      <c r="N10639" s="467">
        <v>0</v>
      </c>
    </row>
    <row r="10640" spans="1:14" customFormat="1" ht="15.75" hidden="1" customHeight="1" thickBot="1" x14ac:dyDescent="0.3">
      <c r="A10640" s="1" t="s">
        <v>0</v>
      </c>
      <c r="B10640" s="7" t="s">
        <v>101</v>
      </c>
      <c r="C10640" s="9">
        <f t="shared" si="4452"/>
        <v>0</v>
      </c>
      <c r="D10640" s="9">
        <v>0</v>
      </c>
      <c r="E10640" s="9">
        <v>0</v>
      </c>
      <c r="F10640" s="9">
        <f t="shared" si="4453"/>
        <v>0</v>
      </c>
      <c r="G10640" s="9">
        <v>0</v>
      </c>
      <c r="H10640" s="467">
        <v>0</v>
      </c>
      <c r="I10640" s="9">
        <f t="shared" si="4454"/>
        <v>0</v>
      </c>
      <c r="J10640" s="9">
        <v>0</v>
      </c>
      <c r="K10640" s="467">
        <v>0</v>
      </c>
      <c r="L10640" s="9">
        <f t="shared" si="4455"/>
        <v>0</v>
      </c>
      <c r="M10640" s="9">
        <v>0</v>
      </c>
      <c r="N10640" s="467">
        <v>0</v>
      </c>
    </row>
    <row r="10641" spans="1:14" customFormat="1" ht="0.75" hidden="1" customHeight="1" thickTop="1" thickBot="1" x14ac:dyDescent="0.3">
      <c r="A10641" s="1" t="s">
        <v>0</v>
      </c>
      <c r="B10641" s="5" t="s">
        <v>113</v>
      </c>
      <c r="C10641" s="9">
        <f t="shared" si="4452"/>
        <v>0</v>
      </c>
      <c r="D10641" s="9">
        <f>SUM(D10642,D10652)</f>
        <v>0</v>
      </c>
      <c r="E10641" s="9">
        <f>SUM(E10642,E10652)</f>
        <v>0</v>
      </c>
      <c r="F10641" s="9">
        <f t="shared" si="4453"/>
        <v>0</v>
      </c>
      <c r="G10641" s="9">
        <f>SUM(G10642,G10652)</f>
        <v>0</v>
      </c>
      <c r="H10641" s="467">
        <f>SUM(H10642,H10652)</f>
        <v>0</v>
      </c>
      <c r="I10641" s="9">
        <f t="shared" si="4454"/>
        <v>0</v>
      </c>
      <c r="J10641" s="9">
        <f>SUM(J10642,J10652)</f>
        <v>0</v>
      </c>
      <c r="K10641" s="467">
        <f>SUM(K10642,K10652)</f>
        <v>0</v>
      </c>
      <c r="L10641" s="9">
        <f t="shared" si="4455"/>
        <v>0</v>
      </c>
      <c r="M10641" s="9">
        <f>SUM(M10642,M10652)</f>
        <v>0</v>
      </c>
      <c r="N10641" s="467">
        <f>SUM(N10642,N10652)</f>
        <v>0</v>
      </c>
    </row>
    <row r="10642" spans="1:14" customFormat="1" ht="75.75" hidden="1" customHeight="1" thickBot="1" x14ac:dyDescent="0.3">
      <c r="A10642" s="1" t="s">
        <v>0</v>
      </c>
      <c r="B10642" s="6" t="s">
        <v>114</v>
      </c>
      <c r="C10642" s="9">
        <f t="shared" si="4452"/>
        <v>0</v>
      </c>
      <c r="D10642" s="9">
        <f>SUM(D10643,D10648)</f>
        <v>0</v>
      </c>
      <c r="E10642" s="9">
        <f>SUM(E10643,E10648)</f>
        <v>0</v>
      </c>
      <c r="F10642" s="9">
        <f t="shared" si="4453"/>
        <v>0</v>
      </c>
      <c r="G10642" s="9">
        <f>SUM(G10643,G10648)</f>
        <v>0</v>
      </c>
      <c r="H10642" s="467">
        <f>SUM(H10643,H10648)</f>
        <v>0</v>
      </c>
      <c r="I10642" s="9">
        <f t="shared" si="4454"/>
        <v>0</v>
      </c>
      <c r="J10642" s="9">
        <f>SUM(J10643,J10648)</f>
        <v>0</v>
      </c>
      <c r="K10642" s="467">
        <f>SUM(K10643,K10648)</f>
        <v>0</v>
      </c>
      <c r="L10642" s="9">
        <f t="shared" si="4455"/>
        <v>0</v>
      </c>
      <c r="M10642" s="9">
        <f>SUM(M10643,M10648)</f>
        <v>0</v>
      </c>
      <c r="N10642" s="467">
        <f>SUM(N10643,N10648)</f>
        <v>0</v>
      </c>
    </row>
    <row r="10643" spans="1:14" customFormat="1" ht="15.75" hidden="1" customHeight="1" thickBot="1" x14ac:dyDescent="0.3">
      <c r="A10643" s="1" t="s">
        <v>0</v>
      </c>
      <c r="B10643" s="7" t="s">
        <v>100</v>
      </c>
      <c r="C10643" s="9">
        <f t="shared" si="4452"/>
        <v>0</v>
      </c>
      <c r="D10643" s="9">
        <f>SUM(D10644:D10647)</f>
        <v>0</v>
      </c>
      <c r="E10643" s="9">
        <f>SUM(E10644:E10647)</f>
        <v>0</v>
      </c>
      <c r="F10643" s="9">
        <f t="shared" si="4453"/>
        <v>0</v>
      </c>
      <c r="G10643" s="9">
        <f>SUM(G10644:G10647)</f>
        <v>0</v>
      </c>
      <c r="H10643" s="467">
        <f>SUM(H10644:H10647)</f>
        <v>0</v>
      </c>
      <c r="I10643" s="9">
        <f t="shared" si="4454"/>
        <v>0</v>
      </c>
      <c r="J10643" s="9">
        <f>SUM(J10644:J10647)</f>
        <v>0</v>
      </c>
      <c r="K10643" s="467">
        <f>SUM(K10644:K10647)</f>
        <v>0</v>
      </c>
      <c r="L10643" s="9">
        <f t="shared" si="4455"/>
        <v>0</v>
      </c>
      <c r="M10643" s="9">
        <f>SUM(M10644:M10647)</f>
        <v>0</v>
      </c>
      <c r="N10643" s="467">
        <f>SUM(N10644:N10647)</f>
        <v>0</v>
      </c>
    </row>
    <row r="10644" spans="1:14" customFormat="1" ht="30.75" hidden="1" customHeight="1" thickBot="1" x14ac:dyDescent="0.3">
      <c r="A10644" s="1" t="s">
        <v>0</v>
      </c>
      <c r="B10644" s="8" t="s">
        <v>115</v>
      </c>
      <c r="C10644" s="9">
        <f t="shared" si="4452"/>
        <v>0</v>
      </c>
      <c r="D10644" s="9">
        <v>0</v>
      </c>
      <c r="E10644" s="9">
        <v>0</v>
      </c>
      <c r="F10644" s="9">
        <f t="shared" si="4453"/>
        <v>0</v>
      </c>
      <c r="G10644" s="9">
        <v>0</v>
      </c>
      <c r="H10644" s="467">
        <v>0</v>
      </c>
      <c r="I10644" s="9">
        <f t="shared" si="4454"/>
        <v>0</v>
      </c>
      <c r="J10644" s="9">
        <v>0</v>
      </c>
      <c r="K10644" s="467">
        <v>0</v>
      </c>
      <c r="L10644" s="9">
        <f t="shared" si="4455"/>
        <v>0</v>
      </c>
      <c r="M10644" s="9">
        <v>0</v>
      </c>
      <c r="N10644" s="467">
        <v>0</v>
      </c>
    </row>
    <row r="10645" spans="1:14" customFormat="1" ht="30.75" hidden="1" customHeight="1" thickBot="1" x14ac:dyDescent="0.3">
      <c r="A10645" s="1" t="s">
        <v>0</v>
      </c>
      <c r="B10645" s="8" t="s">
        <v>116</v>
      </c>
      <c r="C10645" s="9">
        <f t="shared" si="4452"/>
        <v>0</v>
      </c>
      <c r="D10645" s="9">
        <v>0</v>
      </c>
      <c r="E10645" s="9">
        <v>0</v>
      </c>
      <c r="F10645" s="9">
        <f t="shared" si="4453"/>
        <v>0</v>
      </c>
      <c r="G10645" s="9">
        <v>0</v>
      </c>
      <c r="H10645" s="467">
        <v>0</v>
      </c>
      <c r="I10645" s="9">
        <f t="shared" si="4454"/>
        <v>0</v>
      </c>
      <c r="J10645" s="9">
        <v>0</v>
      </c>
      <c r="K10645" s="467">
        <v>0</v>
      </c>
      <c r="L10645" s="9">
        <f t="shared" si="4455"/>
        <v>0</v>
      </c>
      <c r="M10645" s="9">
        <v>0</v>
      </c>
      <c r="N10645" s="467">
        <v>0</v>
      </c>
    </row>
    <row r="10646" spans="1:14" customFormat="1" ht="30.75" hidden="1" customHeight="1" thickBot="1" x14ac:dyDescent="0.3">
      <c r="A10646" s="1" t="s">
        <v>0</v>
      </c>
      <c r="B10646" s="8" t="s">
        <v>109</v>
      </c>
      <c r="C10646" s="9">
        <f t="shared" si="4452"/>
        <v>0</v>
      </c>
      <c r="D10646" s="9">
        <v>0</v>
      </c>
      <c r="E10646" s="9">
        <v>0</v>
      </c>
      <c r="F10646" s="9">
        <f t="shared" si="4453"/>
        <v>0</v>
      </c>
      <c r="G10646" s="9">
        <v>0</v>
      </c>
      <c r="H10646" s="467">
        <v>0</v>
      </c>
      <c r="I10646" s="9">
        <f t="shared" si="4454"/>
        <v>0</v>
      </c>
      <c r="J10646" s="9">
        <v>0</v>
      </c>
      <c r="K10646" s="467">
        <v>0</v>
      </c>
      <c r="L10646" s="9">
        <f t="shared" si="4455"/>
        <v>0</v>
      </c>
      <c r="M10646" s="9">
        <v>0</v>
      </c>
      <c r="N10646" s="467">
        <v>0</v>
      </c>
    </row>
    <row r="10647" spans="1:14" customFormat="1" ht="15.75" hidden="1" customHeight="1" thickBot="1" x14ac:dyDescent="0.3">
      <c r="A10647" s="1" t="s">
        <v>0</v>
      </c>
      <c r="B10647" s="8" t="s">
        <v>110</v>
      </c>
      <c r="C10647" s="9">
        <f t="shared" si="4452"/>
        <v>0</v>
      </c>
      <c r="D10647" s="9">
        <v>0</v>
      </c>
      <c r="E10647" s="9">
        <v>0</v>
      </c>
      <c r="F10647" s="9">
        <f t="shared" si="4453"/>
        <v>0</v>
      </c>
      <c r="G10647" s="9">
        <v>0</v>
      </c>
      <c r="H10647" s="467">
        <v>0</v>
      </c>
      <c r="I10647" s="9">
        <f t="shared" si="4454"/>
        <v>0</v>
      </c>
      <c r="J10647" s="9">
        <v>0</v>
      </c>
      <c r="K10647" s="467">
        <v>0</v>
      </c>
      <c r="L10647" s="9">
        <f t="shared" si="4455"/>
        <v>0</v>
      </c>
      <c r="M10647" s="9">
        <v>0</v>
      </c>
      <c r="N10647" s="467">
        <v>0</v>
      </c>
    </row>
    <row r="10648" spans="1:14" customFormat="1" ht="15.75" hidden="1" customHeight="1" thickBot="1" x14ac:dyDescent="0.3">
      <c r="A10648" s="1" t="s">
        <v>0</v>
      </c>
      <c r="B10648" s="7" t="s">
        <v>101</v>
      </c>
      <c r="C10648" s="9">
        <f t="shared" si="4452"/>
        <v>0</v>
      </c>
      <c r="D10648" s="9">
        <f>SUM(D10649:D10651)</f>
        <v>0</v>
      </c>
      <c r="E10648" s="9">
        <f>SUM(E10649:E10651)</f>
        <v>0</v>
      </c>
      <c r="F10648" s="9">
        <f t="shared" si="4453"/>
        <v>0</v>
      </c>
      <c r="G10648" s="9">
        <f>SUM(G10649:G10651)</f>
        <v>0</v>
      </c>
      <c r="H10648" s="467">
        <f>SUM(H10649:H10651)</f>
        <v>0</v>
      </c>
      <c r="I10648" s="9">
        <f t="shared" si="4454"/>
        <v>0</v>
      </c>
      <c r="J10648" s="9">
        <f>SUM(J10649:J10651)</f>
        <v>0</v>
      </c>
      <c r="K10648" s="467">
        <f>SUM(K10649:K10651)</f>
        <v>0</v>
      </c>
      <c r="L10648" s="9">
        <f t="shared" si="4455"/>
        <v>0</v>
      </c>
      <c r="M10648" s="9">
        <f>SUM(M10649:M10651)</f>
        <v>0</v>
      </c>
      <c r="N10648" s="467">
        <f>SUM(N10649:N10651)</f>
        <v>0</v>
      </c>
    </row>
    <row r="10649" spans="1:14" customFormat="1" ht="30.75" hidden="1" customHeight="1" thickBot="1" x14ac:dyDescent="0.3">
      <c r="A10649" s="1" t="s">
        <v>0</v>
      </c>
      <c r="B10649" s="8" t="s">
        <v>109</v>
      </c>
      <c r="C10649" s="9">
        <f t="shared" si="4452"/>
        <v>0</v>
      </c>
      <c r="D10649" s="9">
        <v>0</v>
      </c>
      <c r="E10649" s="9">
        <v>0</v>
      </c>
      <c r="F10649" s="9">
        <f t="shared" si="4453"/>
        <v>0</v>
      </c>
      <c r="G10649" s="9">
        <v>0</v>
      </c>
      <c r="H10649" s="467">
        <v>0</v>
      </c>
      <c r="I10649" s="9">
        <f t="shared" si="4454"/>
        <v>0</v>
      </c>
      <c r="J10649" s="9">
        <v>0</v>
      </c>
      <c r="K10649" s="467">
        <v>0</v>
      </c>
      <c r="L10649" s="9">
        <f t="shared" si="4455"/>
        <v>0</v>
      </c>
      <c r="M10649" s="9">
        <v>0</v>
      </c>
      <c r="N10649" s="467">
        <v>0</v>
      </c>
    </row>
    <row r="10650" spans="1:14" customFormat="1" ht="30.75" hidden="1" customHeight="1" thickBot="1" x14ac:dyDescent="0.3">
      <c r="A10650" s="1" t="s">
        <v>0</v>
      </c>
      <c r="B10650" s="8" t="s">
        <v>111</v>
      </c>
      <c r="C10650" s="9">
        <f t="shared" si="4452"/>
        <v>0</v>
      </c>
      <c r="D10650" s="9">
        <v>0</v>
      </c>
      <c r="E10650" s="9">
        <v>0</v>
      </c>
      <c r="F10650" s="9">
        <f t="shared" si="4453"/>
        <v>0</v>
      </c>
      <c r="G10650" s="9">
        <v>0</v>
      </c>
      <c r="H10650" s="467">
        <v>0</v>
      </c>
      <c r="I10650" s="9">
        <f t="shared" si="4454"/>
        <v>0</v>
      </c>
      <c r="J10650" s="9">
        <v>0</v>
      </c>
      <c r="K10650" s="467">
        <v>0</v>
      </c>
      <c r="L10650" s="9">
        <f t="shared" si="4455"/>
        <v>0</v>
      </c>
      <c r="M10650" s="9">
        <v>0</v>
      </c>
      <c r="N10650" s="467">
        <v>0</v>
      </c>
    </row>
    <row r="10651" spans="1:14" customFormat="1" ht="15.75" hidden="1" customHeight="1" thickBot="1" x14ac:dyDescent="0.3">
      <c r="A10651" s="1" t="s">
        <v>0</v>
      </c>
      <c r="B10651" s="8" t="s">
        <v>110</v>
      </c>
      <c r="C10651" s="9">
        <f t="shared" si="4452"/>
        <v>0</v>
      </c>
      <c r="D10651" s="9">
        <v>0</v>
      </c>
      <c r="E10651" s="9">
        <v>0</v>
      </c>
      <c r="F10651" s="9">
        <f t="shared" si="4453"/>
        <v>0</v>
      </c>
      <c r="G10651" s="9">
        <v>0</v>
      </c>
      <c r="H10651" s="467">
        <v>0</v>
      </c>
      <c r="I10651" s="9">
        <f t="shared" si="4454"/>
        <v>0</v>
      </c>
      <c r="J10651" s="9">
        <v>0</v>
      </c>
      <c r="K10651" s="467">
        <v>0</v>
      </c>
      <c r="L10651" s="9">
        <f t="shared" si="4455"/>
        <v>0</v>
      </c>
      <c r="M10651" s="9">
        <v>0</v>
      </c>
      <c r="N10651" s="467">
        <v>0</v>
      </c>
    </row>
    <row r="10652" spans="1:14" customFormat="1" ht="45.75" hidden="1" customHeight="1" thickBot="1" x14ac:dyDescent="0.3">
      <c r="A10652" s="1" t="s">
        <v>0</v>
      </c>
      <c r="B10652" s="6" t="s">
        <v>117</v>
      </c>
      <c r="C10652" s="9">
        <f t="shared" si="4452"/>
        <v>0</v>
      </c>
      <c r="D10652" s="9">
        <f>SUM(D10653:D10654)</f>
        <v>0</v>
      </c>
      <c r="E10652" s="9">
        <f>SUM(E10653:E10654)</f>
        <v>0</v>
      </c>
      <c r="F10652" s="9">
        <f t="shared" si="4453"/>
        <v>0</v>
      </c>
      <c r="G10652" s="9">
        <f>SUM(G10653:G10654)</f>
        <v>0</v>
      </c>
      <c r="H10652" s="467">
        <f>SUM(H10653:H10654)</f>
        <v>0</v>
      </c>
      <c r="I10652" s="9">
        <f t="shared" si="4454"/>
        <v>0</v>
      </c>
      <c r="J10652" s="9">
        <f>SUM(J10653:J10654)</f>
        <v>0</v>
      </c>
      <c r="K10652" s="467">
        <f>SUM(K10653:K10654)</f>
        <v>0</v>
      </c>
      <c r="L10652" s="9">
        <f t="shared" si="4455"/>
        <v>0</v>
      </c>
      <c r="M10652" s="9">
        <f>SUM(M10653:M10654)</f>
        <v>0</v>
      </c>
      <c r="N10652" s="467">
        <f>SUM(N10653:N10654)</f>
        <v>0</v>
      </c>
    </row>
    <row r="10653" spans="1:14" customFormat="1" ht="15.75" hidden="1" customHeight="1" thickBot="1" x14ac:dyDescent="0.3">
      <c r="A10653" s="1" t="s">
        <v>0</v>
      </c>
      <c r="B10653" s="7" t="s">
        <v>100</v>
      </c>
      <c r="C10653" s="9">
        <f t="shared" si="4452"/>
        <v>0</v>
      </c>
      <c r="D10653" s="9">
        <v>0</v>
      </c>
      <c r="E10653" s="9">
        <v>0</v>
      </c>
      <c r="F10653" s="9">
        <f t="shared" si="4453"/>
        <v>0</v>
      </c>
      <c r="G10653" s="9">
        <v>0</v>
      </c>
      <c r="H10653" s="467">
        <v>0</v>
      </c>
      <c r="I10653" s="9">
        <f t="shared" si="4454"/>
        <v>0</v>
      </c>
      <c r="J10653" s="9">
        <v>0</v>
      </c>
      <c r="K10653" s="467">
        <v>0</v>
      </c>
      <c r="L10653" s="9">
        <f t="shared" si="4455"/>
        <v>0</v>
      </c>
      <c r="M10653" s="9">
        <v>0</v>
      </c>
      <c r="N10653" s="467">
        <v>0</v>
      </c>
    </row>
    <row r="10654" spans="1:14" customFormat="1" ht="3" hidden="1" customHeight="1" thickTop="1" x14ac:dyDescent="0.25">
      <c r="A10654" s="133" t="s">
        <v>0</v>
      </c>
      <c r="B10654" s="138" t="s">
        <v>101</v>
      </c>
      <c r="C10654" s="135">
        <f t="shared" si="4452"/>
        <v>0</v>
      </c>
      <c r="D10654" s="135">
        <v>0</v>
      </c>
      <c r="E10654" s="135">
        <v>0</v>
      </c>
      <c r="F10654" s="135">
        <f t="shared" si="4453"/>
        <v>0</v>
      </c>
      <c r="G10654" s="135">
        <v>0</v>
      </c>
      <c r="H10654" s="476">
        <v>0</v>
      </c>
      <c r="I10654" s="135">
        <f t="shared" si="4454"/>
        <v>0</v>
      </c>
      <c r="J10654" s="135">
        <v>0</v>
      </c>
      <c r="K10654" s="476">
        <v>0</v>
      </c>
      <c r="L10654" s="135">
        <f t="shared" si="4455"/>
        <v>0</v>
      </c>
      <c r="M10654" s="135">
        <v>0</v>
      </c>
      <c r="N10654" s="476">
        <v>0</v>
      </c>
    </row>
    <row r="10655" spans="1:14" s="333" customFormat="1" ht="2.25" hidden="1" customHeight="1" x14ac:dyDescent="0.2">
      <c r="A10655" s="334" t="s">
        <v>0</v>
      </c>
      <c r="B10655" s="339" t="s">
        <v>118</v>
      </c>
      <c r="C10655" s="338">
        <f t="shared" si="4452"/>
        <v>0</v>
      </c>
      <c r="D10655" s="338">
        <f>SUM(D10656,D10659,D10662)</f>
        <v>0</v>
      </c>
      <c r="E10655" s="338">
        <f>SUM(E10656,E10659,E10662)</f>
        <v>0</v>
      </c>
      <c r="F10655" s="338">
        <f t="shared" si="4453"/>
        <v>0</v>
      </c>
      <c r="G10655" s="338">
        <f>SUM(G10656,G10659,G10662)</f>
        <v>0</v>
      </c>
      <c r="H10655" s="483">
        <f>SUM(H10656,H10659,H10662)</f>
        <v>0</v>
      </c>
      <c r="I10655" s="338">
        <f t="shared" si="4454"/>
        <v>0</v>
      </c>
      <c r="J10655" s="338">
        <f>SUM(J10656,J10659,J10662)</f>
        <v>0</v>
      </c>
      <c r="K10655" s="483">
        <f>SUM(K10656,K10659,K10662)</f>
        <v>0</v>
      </c>
      <c r="L10655" s="338">
        <f t="shared" si="4455"/>
        <v>0</v>
      </c>
      <c r="M10655" s="338">
        <f>SUM(M10656,M10659,M10662)</f>
        <v>0</v>
      </c>
      <c r="N10655" s="483">
        <f>SUM(N10656,N10659,N10662)</f>
        <v>0</v>
      </c>
    </row>
    <row r="10656" spans="1:14" customFormat="1" ht="15.75" hidden="1" customHeight="1" thickBot="1" x14ac:dyDescent="0.3">
      <c r="A10656" s="140" t="s">
        <v>0</v>
      </c>
      <c r="B10656" s="147" t="s">
        <v>119</v>
      </c>
      <c r="C10656" s="142">
        <f t="shared" si="4452"/>
        <v>0</v>
      </c>
      <c r="D10656" s="142">
        <f>SUM(D10657:D10658)</f>
        <v>0</v>
      </c>
      <c r="E10656" s="142">
        <f>SUM(E10657:E10658)</f>
        <v>0</v>
      </c>
      <c r="F10656" s="142">
        <f t="shared" si="4453"/>
        <v>0</v>
      </c>
      <c r="G10656" s="142">
        <f>SUM(G10657:G10658)</f>
        <v>0</v>
      </c>
      <c r="H10656" s="477">
        <f>SUM(H10657:H10658)</f>
        <v>0</v>
      </c>
      <c r="I10656" s="142">
        <f t="shared" si="4454"/>
        <v>0</v>
      </c>
      <c r="J10656" s="142">
        <f>SUM(J10657:J10658)</f>
        <v>0</v>
      </c>
      <c r="K10656" s="477">
        <f>SUM(K10657:K10658)</f>
        <v>0</v>
      </c>
      <c r="L10656" s="142">
        <f t="shared" si="4455"/>
        <v>0</v>
      </c>
      <c r="M10656" s="142">
        <f>SUM(M10657:M10658)</f>
        <v>0</v>
      </c>
      <c r="N10656" s="477">
        <f>SUM(N10657:N10658)</f>
        <v>0</v>
      </c>
    </row>
    <row r="10657" spans="1:14" customFormat="1" ht="15.75" hidden="1" customHeight="1" thickBot="1" x14ac:dyDescent="0.3">
      <c r="A10657" s="1" t="s">
        <v>0</v>
      </c>
      <c r="B10657" s="5" t="s">
        <v>120</v>
      </c>
      <c r="C10657" s="9">
        <f t="shared" si="4452"/>
        <v>0</v>
      </c>
      <c r="D10657" s="9">
        <v>0</v>
      </c>
      <c r="E10657" s="9">
        <v>0</v>
      </c>
      <c r="F10657" s="9">
        <f t="shared" si="4453"/>
        <v>0</v>
      </c>
      <c r="G10657" s="9">
        <v>0</v>
      </c>
      <c r="H10657" s="467">
        <v>0</v>
      </c>
      <c r="I10657" s="9">
        <f t="shared" si="4454"/>
        <v>0</v>
      </c>
      <c r="J10657" s="9">
        <v>0</v>
      </c>
      <c r="K10657" s="467">
        <v>0</v>
      </c>
      <c r="L10657" s="9">
        <f t="shared" si="4455"/>
        <v>0</v>
      </c>
      <c r="M10657" s="9">
        <v>0</v>
      </c>
      <c r="N10657" s="467">
        <v>0</v>
      </c>
    </row>
    <row r="10658" spans="1:14" customFormat="1" ht="15.75" hidden="1" customHeight="1" thickBot="1" x14ac:dyDescent="0.3">
      <c r="A10658" s="1" t="s">
        <v>0</v>
      </c>
      <c r="B10658" s="5" t="s">
        <v>121</v>
      </c>
      <c r="C10658" s="9">
        <f t="shared" si="4452"/>
        <v>0</v>
      </c>
      <c r="D10658" s="9">
        <v>0</v>
      </c>
      <c r="E10658" s="9">
        <v>0</v>
      </c>
      <c r="F10658" s="9">
        <f t="shared" si="4453"/>
        <v>0</v>
      </c>
      <c r="G10658" s="9">
        <v>0</v>
      </c>
      <c r="H10658" s="467">
        <v>0</v>
      </c>
      <c r="I10658" s="9">
        <f t="shared" si="4454"/>
        <v>0</v>
      </c>
      <c r="J10658" s="9">
        <v>0</v>
      </c>
      <c r="K10658" s="467">
        <v>0</v>
      </c>
      <c r="L10658" s="9">
        <f t="shared" si="4455"/>
        <v>0</v>
      </c>
      <c r="M10658" s="9">
        <v>0</v>
      </c>
      <c r="N10658" s="467">
        <v>0</v>
      </c>
    </row>
    <row r="10659" spans="1:14" customFormat="1" ht="15.75" hidden="1" customHeight="1" thickBot="1" x14ac:dyDescent="0.3">
      <c r="A10659" s="1" t="s">
        <v>0</v>
      </c>
      <c r="B10659" s="4" t="s">
        <v>122</v>
      </c>
      <c r="C10659" s="9">
        <f t="shared" si="4452"/>
        <v>0</v>
      </c>
      <c r="D10659" s="9">
        <f>SUM(D10660:D10661)</f>
        <v>0</v>
      </c>
      <c r="E10659" s="9">
        <f>SUM(E10660:E10661)</f>
        <v>0</v>
      </c>
      <c r="F10659" s="9">
        <f t="shared" si="4453"/>
        <v>0</v>
      </c>
      <c r="G10659" s="9">
        <f>SUM(G10660:G10661)</f>
        <v>0</v>
      </c>
      <c r="H10659" s="467">
        <f>SUM(H10660:H10661)</f>
        <v>0</v>
      </c>
      <c r="I10659" s="9">
        <f t="shared" si="4454"/>
        <v>0</v>
      </c>
      <c r="J10659" s="9">
        <f>SUM(J10660:J10661)</f>
        <v>0</v>
      </c>
      <c r="K10659" s="467">
        <f>SUM(K10660:K10661)</f>
        <v>0</v>
      </c>
      <c r="L10659" s="9">
        <f t="shared" si="4455"/>
        <v>0</v>
      </c>
      <c r="M10659" s="9">
        <f>SUM(M10660:M10661)</f>
        <v>0</v>
      </c>
      <c r="N10659" s="467">
        <f>SUM(N10660:N10661)</f>
        <v>0</v>
      </c>
    </row>
    <row r="10660" spans="1:14" customFormat="1" ht="15.75" hidden="1" customHeight="1" thickBot="1" x14ac:dyDescent="0.3">
      <c r="A10660" s="1" t="s">
        <v>0</v>
      </c>
      <c r="B10660" s="5" t="s">
        <v>120</v>
      </c>
      <c r="C10660" s="9">
        <f t="shared" si="4452"/>
        <v>0</v>
      </c>
      <c r="D10660" s="9">
        <v>0</v>
      </c>
      <c r="E10660" s="9">
        <v>0</v>
      </c>
      <c r="F10660" s="9">
        <f t="shared" si="4453"/>
        <v>0</v>
      </c>
      <c r="G10660" s="9">
        <v>0</v>
      </c>
      <c r="H10660" s="467">
        <v>0</v>
      </c>
      <c r="I10660" s="9">
        <f t="shared" si="4454"/>
        <v>0</v>
      </c>
      <c r="J10660" s="9">
        <v>0</v>
      </c>
      <c r="K10660" s="467">
        <v>0</v>
      </c>
      <c r="L10660" s="9">
        <f t="shared" si="4455"/>
        <v>0</v>
      </c>
      <c r="M10660" s="9">
        <v>0</v>
      </c>
      <c r="N10660" s="467">
        <v>0</v>
      </c>
    </row>
    <row r="10661" spans="1:14" customFormat="1" ht="15.75" hidden="1" customHeight="1" thickBot="1" x14ac:dyDescent="0.3">
      <c r="A10661" s="1" t="s">
        <v>0</v>
      </c>
      <c r="B10661" s="5" t="s">
        <v>121</v>
      </c>
      <c r="C10661" s="9">
        <f t="shared" si="4452"/>
        <v>0</v>
      </c>
      <c r="D10661" s="9">
        <v>0</v>
      </c>
      <c r="E10661" s="9">
        <v>0</v>
      </c>
      <c r="F10661" s="9">
        <f t="shared" si="4453"/>
        <v>0</v>
      </c>
      <c r="G10661" s="9">
        <v>0</v>
      </c>
      <c r="H10661" s="467">
        <v>0</v>
      </c>
      <c r="I10661" s="9">
        <f t="shared" si="4454"/>
        <v>0</v>
      </c>
      <c r="J10661" s="9">
        <v>0</v>
      </c>
      <c r="K10661" s="467">
        <v>0</v>
      </c>
      <c r="L10661" s="9">
        <f t="shared" si="4455"/>
        <v>0</v>
      </c>
      <c r="M10661" s="9">
        <v>0</v>
      </c>
      <c r="N10661" s="467">
        <v>0</v>
      </c>
    </row>
    <row r="10662" spans="1:14" customFormat="1" ht="45.75" hidden="1" customHeight="1" thickBot="1" x14ac:dyDescent="0.3">
      <c r="A10662" s="1" t="s">
        <v>0</v>
      </c>
      <c r="B10662" s="4" t="s">
        <v>123</v>
      </c>
      <c r="C10662" s="9">
        <f t="shared" si="4452"/>
        <v>0</v>
      </c>
      <c r="D10662" s="9">
        <f>SUM(D10663:D10664)</f>
        <v>0</v>
      </c>
      <c r="E10662" s="9">
        <f>SUM(E10663:E10664)</f>
        <v>0</v>
      </c>
      <c r="F10662" s="9">
        <f t="shared" si="4453"/>
        <v>0</v>
      </c>
      <c r="G10662" s="9">
        <f>SUM(G10663:G10664)</f>
        <v>0</v>
      </c>
      <c r="H10662" s="467">
        <f>SUM(H10663:H10664)</f>
        <v>0</v>
      </c>
      <c r="I10662" s="9">
        <f t="shared" si="4454"/>
        <v>0</v>
      </c>
      <c r="J10662" s="9">
        <f>SUM(J10663:J10664)</f>
        <v>0</v>
      </c>
      <c r="K10662" s="467">
        <f>SUM(K10663:K10664)</f>
        <v>0</v>
      </c>
      <c r="L10662" s="9">
        <f t="shared" si="4455"/>
        <v>0</v>
      </c>
      <c r="M10662" s="9">
        <f>SUM(M10663:M10664)</f>
        <v>0</v>
      </c>
      <c r="N10662" s="467">
        <f>SUM(N10663:N10664)</f>
        <v>0</v>
      </c>
    </row>
    <row r="10663" spans="1:14" customFormat="1" ht="15.75" hidden="1" customHeight="1" thickBot="1" x14ac:dyDescent="0.3">
      <c r="A10663" s="1" t="s">
        <v>0</v>
      </c>
      <c r="B10663" s="5" t="s">
        <v>120</v>
      </c>
      <c r="C10663" s="9">
        <f t="shared" si="4452"/>
        <v>0</v>
      </c>
      <c r="D10663" s="9">
        <v>0</v>
      </c>
      <c r="E10663" s="9">
        <v>0</v>
      </c>
      <c r="F10663" s="9">
        <f t="shared" si="4453"/>
        <v>0</v>
      </c>
      <c r="G10663" s="9">
        <v>0</v>
      </c>
      <c r="H10663" s="467">
        <v>0</v>
      </c>
      <c r="I10663" s="9">
        <f t="shared" si="4454"/>
        <v>0</v>
      </c>
      <c r="J10663" s="9">
        <v>0</v>
      </c>
      <c r="K10663" s="467">
        <v>0</v>
      </c>
      <c r="L10663" s="9">
        <f t="shared" si="4455"/>
        <v>0</v>
      </c>
      <c r="M10663" s="9">
        <v>0</v>
      </c>
      <c r="N10663" s="467">
        <v>0</v>
      </c>
    </row>
    <row r="10664" spans="1:14" customFormat="1" ht="15" hidden="1" customHeight="1" x14ac:dyDescent="0.25">
      <c r="A10664" s="133" t="s">
        <v>0</v>
      </c>
      <c r="B10664" s="136" t="s">
        <v>121</v>
      </c>
      <c r="C10664" s="135">
        <f t="shared" si="4452"/>
        <v>0</v>
      </c>
      <c r="D10664" s="135">
        <v>0</v>
      </c>
      <c r="E10664" s="135">
        <v>0</v>
      </c>
      <c r="F10664" s="135">
        <f t="shared" si="4453"/>
        <v>0</v>
      </c>
      <c r="G10664" s="135">
        <v>0</v>
      </c>
      <c r="H10664" s="476">
        <v>0</v>
      </c>
      <c r="I10664" s="135">
        <f t="shared" si="4454"/>
        <v>0</v>
      </c>
      <c r="J10664" s="135">
        <v>0</v>
      </c>
      <c r="K10664" s="476">
        <v>0</v>
      </c>
      <c r="L10664" s="135">
        <f t="shared" si="4455"/>
        <v>0</v>
      </c>
      <c r="M10664" s="135">
        <v>0</v>
      </c>
      <c r="N10664" s="476">
        <v>0</v>
      </c>
    </row>
    <row r="10665" spans="1:14" s="333" customFormat="1" ht="12.75" hidden="1" customHeight="1" x14ac:dyDescent="0.2">
      <c r="A10665" s="334" t="s">
        <v>0</v>
      </c>
      <c r="B10665" s="339" t="s">
        <v>124</v>
      </c>
      <c r="C10665" s="338">
        <f t="shared" si="4452"/>
        <v>0</v>
      </c>
      <c r="D10665" s="338">
        <f>SUM(D10666:D10667)</f>
        <v>0</v>
      </c>
      <c r="E10665" s="338">
        <f>SUM(E10666:E10667)</f>
        <v>0</v>
      </c>
      <c r="F10665" s="338">
        <f t="shared" si="4453"/>
        <v>0</v>
      </c>
      <c r="G10665" s="338">
        <f>SUM(G10666:G10667)</f>
        <v>0</v>
      </c>
      <c r="H10665" s="483">
        <f>SUM(H10666:H10667)</f>
        <v>0</v>
      </c>
      <c r="I10665" s="338">
        <f t="shared" si="4454"/>
        <v>0</v>
      </c>
      <c r="J10665" s="338">
        <f>SUM(J10666:J10667)</f>
        <v>0</v>
      </c>
      <c r="K10665" s="483">
        <f>SUM(K10666:K10667)</f>
        <v>0</v>
      </c>
      <c r="L10665" s="338">
        <f t="shared" si="4455"/>
        <v>0</v>
      </c>
      <c r="M10665" s="338">
        <f>SUM(M10666:M10667)</f>
        <v>0</v>
      </c>
      <c r="N10665" s="483">
        <f>SUM(N10666:N10667)</f>
        <v>0</v>
      </c>
    </row>
    <row r="10666" spans="1:14" customFormat="1" ht="60.75" hidden="1" customHeight="1" thickBot="1" x14ac:dyDescent="0.3">
      <c r="A10666" s="140" t="s">
        <v>0</v>
      </c>
      <c r="B10666" s="147" t="s">
        <v>125</v>
      </c>
      <c r="C10666" s="142">
        <f t="shared" si="4452"/>
        <v>0</v>
      </c>
      <c r="D10666" s="142">
        <v>0</v>
      </c>
      <c r="E10666" s="142">
        <v>0</v>
      </c>
      <c r="F10666" s="142">
        <f t="shared" si="4453"/>
        <v>0</v>
      </c>
      <c r="G10666" s="142">
        <v>0</v>
      </c>
      <c r="H10666" s="477">
        <v>0</v>
      </c>
      <c r="I10666" s="142">
        <f t="shared" si="4454"/>
        <v>0</v>
      </c>
      <c r="J10666" s="142">
        <v>0</v>
      </c>
      <c r="K10666" s="477">
        <v>0</v>
      </c>
      <c r="L10666" s="142">
        <f t="shared" si="4455"/>
        <v>0</v>
      </c>
      <c r="M10666" s="142">
        <v>0</v>
      </c>
      <c r="N10666" s="477">
        <v>0</v>
      </c>
    </row>
    <row r="10667" spans="1:14" customFormat="1" ht="15.75" hidden="1" customHeight="1" thickBot="1" x14ac:dyDescent="0.3">
      <c r="A10667" s="1" t="s">
        <v>0</v>
      </c>
      <c r="B10667" s="4" t="s">
        <v>126</v>
      </c>
      <c r="C10667" s="9">
        <f t="shared" si="4452"/>
        <v>0</v>
      </c>
      <c r="D10667" s="9">
        <f>SUM(D10668,D10687)</f>
        <v>0</v>
      </c>
      <c r="E10667" s="9">
        <f>SUM(E10668,E10687)</f>
        <v>0</v>
      </c>
      <c r="F10667" s="9">
        <f t="shared" si="4453"/>
        <v>0</v>
      </c>
      <c r="G10667" s="9">
        <f>SUM(G10668,G10687)</f>
        <v>0</v>
      </c>
      <c r="H10667" s="467">
        <f>SUM(H10668,H10687)</f>
        <v>0</v>
      </c>
      <c r="I10667" s="9">
        <f t="shared" si="4454"/>
        <v>0</v>
      </c>
      <c r="J10667" s="9">
        <f>SUM(J10668,J10687)</f>
        <v>0</v>
      </c>
      <c r="K10667" s="467">
        <f>SUM(K10668,K10687)</f>
        <v>0</v>
      </c>
      <c r="L10667" s="9">
        <f t="shared" si="4455"/>
        <v>0</v>
      </c>
      <c r="M10667" s="9">
        <f>SUM(M10668,M10687)</f>
        <v>0</v>
      </c>
      <c r="N10667" s="467">
        <f>SUM(N10668,N10687)</f>
        <v>0</v>
      </c>
    </row>
    <row r="10668" spans="1:14" customFormat="1" ht="30.75" hidden="1" customHeight="1" thickBot="1" x14ac:dyDescent="0.3">
      <c r="A10668" s="1" t="s">
        <v>0</v>
      </c>
      <c r="B10668" s="5" t="s">
        <v>127</v>
      </c>
      <c r="C10668" s="9">
        <f t="shared" si="4452"/>
        <v>0</v>
      </c>
      <c r="D10668" s="9">
        <f>SUM(D10669:D10686)</f>
        <v>0</v>
      </c>
      <c r="E10668" s="9">
        <f>SUM(E10669:E10686)</f>
        <v>0</v>
      </c>
      <c r="F10668" s="9">
        <f t="shared" si="4453"/>
        <v>0</v>
      </c>
      <c r="G10668" s="9">
        <f>SUM(G10669:G10686)</f>
        <v>0</v>
      </c>
      <c r="H10668" s="467">
        <f>SUM(H10669:H10686)</f>
        <v>0</v>
      </c>
      <c r="I10668" s="9">
        <f t="shared" si="4454"/>
        <v>0</v>
      </c>
      <c r="J10668" s="9">
        <f>SUM(J10669:J10686)</f>
        <v>0</v>
      </c>
      <c r="K10668" s="467">
        <f>SUM(K10669:K10686)</f>
        <v>0</v>
      </c>
      <c r="L10668" s="9">
        <f t="shared" si="4455"/>
        <v>0</v>
      </c>
      <c r="M10668" s="9">
        <f>SUM(M10669:M10686)</f>
        <v>0</v>
      </c>
      <c r="N10668" s="467">
        <f>SUM(N10669:N10686)</f>
        <v>0</v>
      </c>
    </row>
    <row r="10669" spans="1:14" customFormat="1" ht="120.75" hidden="1" customHeight="1" thickBot="1" x14ac:dyDescent="0.3">
      <c r="A10669" s="1" t="s">
        <v>0</v>
      </c>
      <c r="B10669" s="6" t="s">
        <v>128</v>
      </c>
      <c r="C10669" s="9">
        <f t="shared" si="4452"/>
        <v>0</v>
      </c>
      <c r="D10669" s="9">
        <v>0</v>
      </c>
      <c r="E10669" s="9">
        <v>0</v>
      </c>
      <c r="F10669" s="9">
        <f t="shared" si="4453"/>
        <v>0</v>
      </c>
      <c r="G10669" s="9">
        <v>0</v>
      </c>
      <c r="H10669" s="467">
        <v>0</v>
      </c>
      <c r="I10669" s="9">
        <f t="shared" si="4454"/>
        <v>0</v>
      </c>
      <c r="J10669" s="9">
        <v>0</v>
      </c>
      <c r="K10669" s="467">
        <v>0</v>
      </c>
      <c r="L10669" s="9">
        <f t="shared" si="4455"/>
        <v>0</v>
      </c>
      <c r="M10669" s="9">
        <v>0</v>
      </c>
      <c r="N10669" s="467">
        <v>0</v>
      </c>
    </row>
    <row r="10670" spans="1:14" customFormat="1" ht="30.75" hidden="1" customHeight="1" thickBot="1" x14ac:dyDescent="0.3">
      <c r="A10670" s="1" t="s">
        <v>0</v>
      </c>
      <c r="B10670" s="6" t="s">
        <v>129</v>
      </c>
      <c r="C10670" s="9">
        <f t="shared" si="4452"/>
        <v>0</v>
      </c>
      <c r="D10670" s="9">
        <v>0</v>
      </c>
      <c r="E10670" s="9">
        <v>0</v>
      </c>
      <c r="F10670" s="9">
        <f t="shared" si="4453"/>
        <v>0</v>
      </c>
      <c r="G10670" s="9">
        <v>0</v>
      </c>
      <c r="H10670" s="467">
        <v>0</v>
      </c>
      <c r="I10670" s="9">
        <f t="shared" si="4454"/>
        <v>0</v>
      </c>
      <c r="J10670" s="9">
        <v>0</v>
      </c>
      <c r="K10670" s="467">
        <v>0</v>
      </c>
      <c r="L10670" s="9">
        <f t="shared" si="4455"/>
        <v>0</v>
      </c>
      <c r="M10670" s="9">
        <v>0</v>
      </c>
      <c r="N10670" s="467">
        <v>0</v>
      </c>
    </row>
    <row r="10671" spans="1:14" customFormat="1" ht="30.75" hidden="1" customHeight="1" thickBot="1" x14ac:dyDescent="0.3">
      <c r="A10671" s="1" t="s">
        <v>0</v>
      </c>
      <c r="B10671" s="6" t="s">
        <v>130</v>
      </c>
      <c r="C10671" s="9">
        <f t="shared" si="4452"/>
        <v>0</v>
      </c>
      <c r="D10671" s="9">
        <v>0</v>
      </c>
      <c r="E10671" s="9">
        <v>0</v>
      </c>
      <c r="F10671" s="9">
        <f t="shared" si="4453"/>
        <v>0</v>
      </c>
      <c r="G10671" s="9">
        <v>0</v>
      </c>
      <c r="H10671" s="467">
        <v>0</v>
      </c>
      <c r="I10671" s="9">
        <f t="shared" si="4454"/>
        <v>0</v>
      </c>
      <c r="J10671" s="9">
        <v>0</v>
      </c>
      <c r="K10671" s="467">
        <v>0</v>
      </c>
      <c r="L10671" s="9">
        <f t="shared" si="4455"/>
        <v>0</v>
      </c>
      <c r="M10671" s="9">
        <v>0</v>
      </c>
      <c r="N10671" s="467">
        <v>0</v>
      </c>
    </row>
    <row r="10672" spans="1:14" customFormat="1" ht="45.75" hidden="1" customHeight="1" thickBot="1" x14ac:dyDescent="0.3">
      <c r="A10672" s="1" t="s">
        <v>0</v>
      </c>
      <c r="B10672" s="6" t="s">
        <v>131</v>
      </c>
      <c r="C10672" s="9">
        <f t="shared" si="4452"/>
        <v>0</v>
      </c>
      <c r="D10672" s="9">
        <v>0</v>
      </c>
      <c r="E10672" s="9">
        <v>0</v>
      </c>
      <c r="F10672" s="9">
        <f t="shared" si="4453"/>
        <v>0</v>
      </c>
      <c r="G10672" s="9">
        <v>0</v>
      </c>
      <c r="H10672" s="467">
        <v>0</v>
      </c>
      <c r="I10672" s="9">
        <f t="shared" si="4454"/>
        <v>0</v>
      </c>
      <c r="J10672" s="9">
        <v>0</v>
      </c>
      <c r="K10672" s="467">
        <v>0</v>
      </c>
      <c r="L10672" s="9">
        <f t="shared" si="4455"/>
        <v>0</v>
      </c>
      <c r="M10672" s="9">
        <v>0</v>
      </c>
      <c r="N10672" s="467">
        <v>0</v>
      </c>
    </row>
    <row r="10673" spans="1:14" customFormat="1" ht="30.75" hidden="1" customHeight="1" thickBot="1" x14ac:dyDescent="0.3">
      <c r="A10673" s="1" t="s">
        <v>0</v>
      </c>
      <c r="B10673" s="6" t="s">
        <v>132</v>
      </c>
      <c r="C10673" s="9">
        <f t="shared" si="4452"/>
        <v>0</v>
      </c>
      <c r="D10673" s="9">
        <v>0</v>
      </c>
      <c r="E10673" s="9">
        <v>0</v>
      </c>
      <c r="F10673" s="9">
        <f t="shared" si="4453"/>
        <v>0</v>
      </c>
      <c r="G10673" s="9">
        <v>0</v>
      </c>
      <c r="H10673" s="467">
        <v>0</v>
      </c>
      <c r="I10673" s="9">
        <f t="shared" si="4454"/>
        <v>0</v>
      </c>
      <c r="J10673" s="9">
        <v>0</v>
      </c>
      <c r="K10673" s="467">
        <v>0</v>
      </c>
      <c r="L10673" s="9">
        <f t="shared" si="4455"/>
        <v>0</v>
      </c>
      <c r="M10673" s="9">
        <v>0</v>
      </c>
      <c r="N10673" s="467">
        <v>0</v>
      </c>
    </row>
    <row r="10674" spans="1:14" customFormat="1" ht="30.75" hidden="1" customHeight="1" thickBot="1" x14ac:dyDescent="0.3">
      <c r="A10674" s="1" t="s">
        <v>0</v>
      </c>
      <c r="B10674" s="6" t="s">
        <v>133</v>
      </c>
      <c r="C10674" s="9">
        <f t="shared" si="4452"/>
        <v>0</v>
      </c>
      <c r="D10674" s="9">
        <v>0</v>
      </c>
      <c r="E10674" s="9">
        <v>0</v>
      </c>
      <c r="F10674" s="9">
        <f t="shared" si="4453"/>
        <v>0</v>
      </c>
      <c r="G10674" s="9">
        <v>0</v>
      </c>
      <c r="H10674" s="467">
        <v>0</v>
      </c>
      <c r="I10674" s="9">
        <f t="shared" si="4454"/>
        <v>0</v>
      </c>
      <c r="J10674" s="9">
        <v>0</v>
      </c>
      <c r="K10674" s="467">
        <v>0</v>
      </c>
      <c r="L10674" s="9">
        <f t="shared" si="4455"/>
        <v>0</v>
      </c>
      <c r="M10674" s="9">
        <v>0</v>
      </c>
      <c r="N10674" s="467">
        <v>0</v>
      </c>
    </row>
    <row r="10675" spans="1:14" customFormat="1" ht="30.75" hidden="1" customHeight="1" thickBot="1" x14ac:dyDescent="0.3">
      <c r="A10675" s="1" t="s">
        <v>0</v>
      </c>
      <c r="B10675" s="6" t="s">
        <v>134</v>
      </c>
      <c r="C10675" s="9">
        <f t="shared" si="4452"/>
        <v>0</v>
      </c>
      <c r="D10675" s="9">
        <v>0</v>
      </c>
      <c r="E10675" s="9">
        <v>0</v>
      </c>
      <c r="F10675" s="9">
        <f t="shared" si="4453"/>
        <v>0</v>
      </c>
      <c r="G10675" s="9">
        <v>0</v>
      </c>
      <c r="H10675" s="467">
        <v>0</v>
      </c>
      <c r="I10675" s="9">
        <f t="shared" si="4454"/>
        <v>0</v>
      </c>
      <c r="J10675" s="9">
        <v>0</v>
      </c>
      <c r="K10675" s="467">
        <v>0</v>
      </c>
      <c r="L10675" s="9">
        <f t="shared" si="4455"/>
        <v>0</v>
      </c>
      <c r="M10675" s="9">
        <v>0</v>
      </c>
      <c r="N10675" s="467">
        <v>0</v>
      </c>
    </row>
    <row r="10676" spans="1:14" customFormat="1" ht="9" hidden="1" customHeight="1" thickBot="1" x14ac:dyDescent="0.3">
      <c r="A10676" s="1" t="s">
        <v>0</v>
      </c>
      <c r="B10676" s="6" t="s">
        <v>135</v>
      </c>
      <c r="C10676" s="9">
        <f t="shared" si="4452"/>
        <v>0</v>
      </c>
      <c r="D10676" s="9">
        <v>0</v>
      </c>
      <c r="E10676" s="9">
        <v>0</v>
      </c>
      <c r="F10676" s="9">
        <f t="shared" si="4453"/>
        <v>0</v>
      </c>
      <c r="G10676" s="9">
        <v>0</v>
      </c>
      <c r="H10676" s="467">
        <v>0</v>
      </c>
      <c r="I10676" s="9">
        <f t="shared" si="4454"/>
        <v>0</v>
      </c>
      <c r="J10676" s="9">
        <v>0</v>
      </c>
      <c r="K10676" s="467">
        <v>0</v>
      </c>
      <c r="L10676" s="9">
        <f t="shared" si="4455"/>
        <v>0</v>
      </c>
      <c r="M10676" s="9">
        <v>0</v>
      </c>
      <c r="N10676" s="467">
        <v>0</v>
      </c>
    </row>
    <row r="10677" spans="1:14" customFormat="1" ht="60.75" hidden="1" customHeight="1" thickBot="1" x14ac:dyDescent="0.3">
      <c r="A10677" s="1" t="s">
        <v>0</v>
      </c>
      <c r="B10677" s="6" t="s">
        <v>136</v>
      </c>
      <c r="C10677" s="9">
        <f t="shared" si="4452"/>
        <v>0</v>
      </c>
      <c r="D10677" s="9">
        <v>0</v>
      </c>
      <c r="E10677" s="9">
        <v>0</v>
      </c>
      <c r="F10677" s="9">
        <f t="shared" si="4453"/>
        <v>0</v>
      </c>
      <c r="G10677" s="9">
        <v>0</v>
      </c>
      <c r="H10677" s="467">
        <v>0</v>
      </c>
      <c r="I10677" s="9">
        <f t="shared" si="4454"/>
        <v>0</v>
      </c>
      <c r="J10677" s="9">
        <v>0</v>
      </c>
      <c r="K10677" s="467">
        <v>0</v>
      </c>
      <c r="L10677" s="9">
        <f t="shared" si="4455"/>
        <v>0</v>
      </c>
      <c r="M10677" s="9">
        <v>0</v>
      </c>
      <c r="N10677" s="467">
        <v>0</v>
      </c>
    </row>
    <row r="10678" spans="1:14" customFormat="1" ht="45.75" hidden="1" customHeight="1" thickBot="1" x14ac:dyDescent="0.3">
      <c r="A10678" s="1" t="s">
        <v>0</v>
      </c>
      <c r="B10678" s="6" t="s">
        <v>137</v>
      </c>
      <c r="C10678" s="9">
        <f t="shared" si="4452"/>
        <v>0</v>
      </c>
      <c r="D10678" s="9">
        <v>0</v>
      </c>
      <c r="E10678" s="9">
        <v>0</v>
      </c>
      <c r="F10678" s="9">
        <f t="shared" si="4453"/>
        <v>0</v>
      </c>
      <c r="G10678" s="9">
        <v>0</v>
      </c>
      <c r="H10678" s="467">
        <v>0</v>
      </c>
      <c r="I10678" s="9">
        <f t="shared" si="4454"/>
        <v>0</v>
      </c>
      <c r="J10678" s="9">
        <v>0</v>
      </c>
      <c r="K10678" s="467">
        <v>0</v>
      </c>
      <c r="L10678" s="9">
        <f t="shared" si="4455"/>
        <v>0</v>
      </c>
      <c r="M10678" s="9">
        <v>0</v>
      </c>
      <c r="N10678" s="467">
        <v>0</v>
      </c>
    </row>
    <row r="10679" spans="1:14" customFormat="1" ht="60.75" hidden="1" customHeight="1" thickBot="1" x14ac:dyDescent="0.3">
      <c r="A10679" s="1" t="s">
        <v>0</v>
      </c>
      <c r="B10679" s="6" t="s">
        <v>138</v>
      </c>
      <c r="C10679" s="9">
        <f t="shared" si="4452"/>
        <v>0</v>
      </c>
      <c r="D10679" s="9">
        <v>0</v>
      </c>
      <c r="E10679" s="9">
        <v>0</v>
      </c>
      <c r="F10679" s="9">
        <f t="shared" si="4453"/>
        <v>0</v>
      </c>
      <c r="G10679" s="9">
        <v>0</v>
      </c>
      <c r="H10679" s="467">
        <v>0</v>
      </c>
      <c r="I10679" s="9">
        <f t="shared" si="4454"/>
        <v>0</v>
      </c>
      <c r="J10679" s="9">
        <v>0</v>
      </c>
      <c r="K10679" s="467">
        <v>0</v>
      </c>
      <c r="L10679" s="9">
        <f t="shared" si="4455"/>
        <v>0</v>
      </c>
      <c r="M10679" s="9">
        <v>0</v>
      </c>
      <c r="N10679" s="467">
        <v>0</v>
      </c>
    </row>
    <row r="10680" spans="1:14" customFormat="1" ht="60.75" hidden="1" customHeight="1" thickBot="1" x14ac:dyDescent="0.3">
      <c r="A10680" s="1" t="s">
        <v>0</v>
      </c>
      <c r="B10680" s="6" t="s">
        <v>139</v>
      </c>
      <c r="C10680" s="9">
        <f t="shared" si="4452"/>
        <v>0</v>
      </c>
      <c r="D10680" s="9">
        <v>0</v>
      </c>
      <c r="E10680" s="9">
        <v>0</v>
      </c>
      <c r="F10680" s="9">
        <f t="shared" si="4453"/>
        <v>0</v>
      </c>
      <c r="G10680" s="9">
        <v>0</v>
      </c>
      <c r="H10680" s="467">
        <v>0</v>
      </c>
      <c r="I10680" s="9">
        <f t="shared" si="4454"/>
        <v>0</v>
      </c>
      <c r="J10680" s="9">
        <v>0</v>
      </c>
      <c r="K10680" s="467">
        <v>0</v>
      </c>
      <c r="L10680" s="9">
        <f t="shared" si="4455"/>
        <v>0</v>
      </c>
      <c r="M10680" s="9">
        <v>0</v>
      </c>
      <c r="N10680" s="467">
        <v>0</v>
      </c>
    </row>
    <row r="10681" spans="1:14" customFormat="1" ht="45.75" hidden="1" customHeight="1" thickBot="1" x14ac:dyDescent="0.3">
      <c r="A10681" s="1" t="s">
        <v>0</v>
      </c>
      <c r="B10681" s="6" t="s">
        <v>140</v>
      </c>
      <c r="C10681" s="9">
        <f t="shared" si="4452"/>
        <v>0</v>
      </c>
      <c r="D10681" s="9">
        <v>0</v>
      </c>
      <c r="E10681" s="9">
        <v>0</v>
      </c>
      <c r="F10681" s="9">
        <f t="shared" si="4453"/>
        <v>0</v>
      </c>
      <c r="G10681" s="9">
        <v>0</v>
      </c>
      <c r="H10681" s="467">
        <v>0</v>
      </c>
      <c r="I10681" s="9">
        <f t="shared" si="4454"/>
        <v>0</v>
      </c>
      <c r="J10681" s="9">
        <v>0</v>
      </c>
      <c r="K10681" s="467">
        <v>0</v>
      </c>
      <c r="L10681" s="9">
        <f t="shared" si="4455"/>
        <v>0</v>
      </c>
      <c r="M10681" s="9">
        <v>0</v>
      </c>
      <c r="N10681" s="467">
        <v>0</v>
      </c>
    </row>
    <row r="10682" spans="1:14" customFormat="1" ht="75.75" hidden="1" customHeight="1" thickBot="1" x14ac:dyDescent="0.3">
      <c r="A10682" s="1" t="s">
        <v>0</v>
      </c>
      <c r="B10682" s="6" t="s">
        <v>141</v>
      </c>
      <c r="C10682" s="9">
        <f t="shared" si="4452"/>
        <v>0</v>
      </c>
      <c r="D10682" s="9">
        <v>0</v>
      </c>
      <c r="E10682" s="9">
        <v>0</v>
      </c>
      <c r="F10682" s="9">
        <f t="shared" si="4453"/>
        <v>0</v>
      </c>
      <c r="G10682" s="9">
        <v>0</v>
      </c>
      <c r="H10682" s="467">
        <v>0</v>
      </c>
      <c r="I10682" s="9">
        <f t="shared" si="4454"/>
        <v>0</v>
      </c>
      <c r="J10682" s="9">
        <v>0</v>
      </c>
      <c r="K10682" s="467">
        <v>0</v>
      </c>
      <c r="L10682" s="9">
        <f t="shared" si="4455"/>
        <v>0</v>
      </c>
      <c r="M10682" s="9">
        <v>0</v>
      </c>
      <c r="N10682" s="467">
        <v>0</v>
      </c>
    </row>
    <row r="10683" spans="1:14" customFormat="1" ht="105.75" hidden="1" customHeight="1" thickBot="1" x14ac:dyDescent="0.3">
      <c r="A10683" s="1" t="s">
        <v>0</v>
      </c>
      <c r="B10683" s="6" t="s">
        <v>142</v>
      </c>
      <c r="C10683" s="9">
        <f t="shared" si="4452"/>
        <v>0</v>
      </c>
      <c r="D10683" s="9">
        <v>0</v>
      </c>
      <c r="E10683" s="9">
        <v>0</v>
      </c>
      <c r="F10683" s="9">
        <f t="shared" si="4453"/>
        <v>0</v>
      </c>
      <c r="G10683" s="9">
        <v>0</v>
      </c>
      <c r="H10683" s="467">
        <v>0</v>
      </c>
      <c r="I10683" s="9">
        <f t="shared" si="4454"/>
        <v>0</v>
      </c>
      <c r="J10683" s="9">
        <v>0</v>
      </c>
      <c r="K10683" s="467">
        <v>0</v>
      </c>
      <c r="L10683" s="9">
        <f t="shared" si="4455"/>
        <v>0</v>
      </c>
      <c r="M10683" s="9">
        <v>0</v>
      </c>
      <c r="N10683" s="467">
        <v>0</v>
      </c>
    </row>
    <row r="10684" spans="1:14" customFormat="1" ht="15.75" hidden="1" customHeight="1" thickBot="1" x14ac:dyDescent="0.3">
      <c r="A10684" s="1" t="s">
        <v>0</v>
      </c>
      <c r="B10684" s="6" t="s">
        <v>143</v>
      </c>
      <c r="C10684" s="9">
        <f t="shared" si="4452"/>
        <v>0</v>
      </c>
      <c r="D10684" s="9">
        <v>0</v>
      </c>
      <c r="E10684" s="9">
        <v>0</v>
      </c>
      <c r="F10684" s="9">
        <f t="shared" si="4453"/>
        <v>0</v>
      </c>
      <c r="G10684" s="9">
        <v>0</v>
      </c>
      <c r="H10684" s="467">
        <v>0</v>
      </c>
      <c r="I10684" s="9">
        <f t="shared" si="4454"/>
        <v>0</v>
      </c>
      <c r="J10684" s="9">
        <v>0</v>
      </c>
      <c r="K10684" s="467">
        <v>0</v>
      </c>
      <c r="L10684" s="9">
        <f t="shared" si="4455"/>
        <v>0</v>
      </c>
      <c r="M10684" s="9">
        <v>0</v>
      </c>
      <c r="N10684" s="467">
        <v>0</v>
      </c>
    </row>
    <row r="10685" spans="1:14" customFormat="1" ht="15.75" hidden="1" customHeight="1" thickBot="1" x14ac:dyDescent="0.3">
      <c r="A10685" s="1" t="s">
        <v>0</v>
      </c>
      <c r="B10685" s="6" t="s">
        <v>144</v>
      </c>
      <c r="C10685" s="9">
        <f t="shared" si="4452"/>
        <v>0</v>
      </c>
      <c r="D10685" s="9">
        <v>0</v>
      </c>
      <c r="E10685" s="9">
        <v>0</v>
      </c>
      <c r="F10685" s="9">
        <f t="shared" si="4453"/>
        <v>0</v>
      </c>
      <c r="G10685" s="9">
        <v>0</v>
      </c>
      <c r="H10685" s="467">
        <v>0</v>
      </c>
      <c r="I10685" s="9">
        <f t="shared" si="4454"/>
        <v>0</v>
      </c>
      <c r="J10685" s="9">
        <v>0</v>
      </c>
      <c r="K10685" s="467">
        <v>0</v>
      </c>
      <c r="L10685" s="9">
        <f t="shared" si="4455"/>
        <v>0</v>
      </c>
      <c r="M10685" s="9">
        <v>0</v>
      </c>
      <c r="N10685" s="467">
        <v>0</v>
      </c>
    </row>
    <row r="10686" spans="1:14" customFormat="1" ht="75.75" hidden="1" customHeight="1" thickBot="1" x14ac:dyDescent="0.3">
      <c r="A10686" s="1" t="s">
        <v>0</v>
      </c>
      <c r="B10686" s="6" t="s">
        <v>145</v>
      </c>
      <c r="C10686" s="9">
        <f t="shared" si="4452"/>
        <v>0</v>
      </c>
      <c r="D10686" s="9">
        <v>0</v>
      </c>
      <c r="E10686" s="9">
        <v>0</v>
      </c>
      <c r="F10686" s="9">
        <f t="shared" si="4453"/>
        <v>0</v>
      </c>
      <c r="G10686" s="9">
        <v>0</v>
      </c>
      <c r="H10686" s="467">
        <v>0</v>
      </c>
      <c r="I10686" s="9">
        <f t="shared" si="4454"/>
        <v>0</v>
      </c>
      <c r="J10686" s="9">
        <v>0</v>
      </c>
      <c r="K10686" s="467">
        <v>0</v>
      </c>
      <c r="L10686" s="9">
        <f t="shared" si="4455"/>
        <v>0</v>
      </c>
      <c r="M10686" s="9">
        <v>0</v>
      </c>
      <c r="N10686" s="467">
        <v>0</v>
      </c>
    </row>
    <row r="10687" spans="1:14" customFormat="1" ht="30" hidden="1" customHeight="1" x14ac:dyDescent="0.25">
      <c r="A10687" s="133" t="s">
        <v>0</v>
      </c>
      <c r="B10687" s="136" t="s">
        <v>146</v>
      </c>
      <c r="C10687" s="135">
        <f t="shared" si="4452"/>
        <v>0</v>
      </c>
      <c r="D10687" s="135">
        <v>0</v>
      </c>
      <c r="E10687" s="135">
        <v>0</v>
      </c>
      <c r="F10687" s="135">
        <f t="shared" si="4453"/>
        <v>0</v>
      </c>
      <c r="G10687" s="135">
        <v>0</v>
      </c>
      <c r="H10687" s="476">
        <v>0</v>
      </c>
      <c r="I10687" s="135">
        <f t="shared" si="4454"/>
        <v>0</v>
      </c>
      <c r="J10687" s="135">
        <v>0</v>
      </c>
      <c r="K10687" s="476">
        <v>0</v>
      </c>
      <c r="L10687" s="135">
        <f t="shared" si="4455"/>
        <v>0</v>
      </c>
      <c r="M10687" s="135">
        <v>0</v>
      </c>
      <c r="N10687" s="476">
        <v>0</v>
      </c>
    </row>
    <row r="10688" spans="1:14" ht="0.75" hidden="1" customHeight="1" x14ac:dyDescent="0.2">
      <c r="A10688" s="388" t="s">
        <v>0</v>
      </c>
      <c r="B10688" s="328" t="s">
        <v>147</v>
      </c>
      <c r="C10688" s="329">
        <f t="shared" si="4452"/>
        <v>0</v>
      </c>
      <c r="D10688" s="329">
        <f>SUM(D10689,D10736,D10743:D10744)</f>
        <v>0</v>
      </c>
      <c r="E10688" s="329">
        <f>SUM(E10689,E10736,E10743:E10744)</f>
        <v>0</v>
      </c>
      <c r="F10688" s="329">
        <f t="shared" si="4453"/>
        <v>0</v>
      </c>
      <c r="G10688" s="329">
        <f>SUM(G10689,G10736,G10743:G10744)</f>
        <v>0</v>
      </c>
      <c r="H10688" s="446">
        <f>SUM(H10689,H10736,H10743:H10744)</f>
        <v>0</v>
      </c>
      <c r="I10688" s="329">
        <f t="shared" si="4454"/>
        <v>0</v>
      </c>
      <c r="J10688" s="329">
        <f>SUM(J10689,J10736,J10743:J10744)</f>
        <v>0</v>
      </c>
      <c r="K10688" s="446">
        <f>SUM(K10689,K10736,K10743:K10744)</f>
        <v>0</v>
      </c>
      <c r="L10688" s="329">
        <f t="shared" si="4455"/>
        <v>0</v>
      </c>
      <c r="M10688" s="329">
        <f>SUM(M10689,M10736,M10743:M10744)</f>
        <v>0</v>
      </c>
      <c r="N10688" s="446">
        <f>SUM(N10689,N10736,N10743:N10744)</f>
        <v>0</v>
      </c>
    </row>
    <row r="10689" spans="1:14" customFormat="1" ht="15" hidden="1" customHeight="1" x14ac:dyDescent="0.25">
      <c r="A10689" s="151" t="s">
        <v>0</v>
      </c>
      <c r="B10689" s="156" t="s">
        <v>148</v>
      </c>
      <c r="C10689" s="155">
        <f t="shared" si="4452"/>
        <v>0</v>
      </c>
      <c r="D10689" s="155">
        <f>SUM(D10690,D10702,D10731)</f>
        <v>0</v>
      </c>
      <c r="E10689" s="155">
        <f>SUM(E10690,E10702,E10731)</f>
        <v>0</v>
      </c>
      <c r="F10689" s="161">
        <f t="shared" si="4453"/>
        <v>0</v>
      </c>
      <c r="G10689" s="161">
        <f>SUM(G10690,G10702,G10731)</f>
        <v>0</v>
      </c>
      <c r="H10689" s="530">
        <f>SUM(H10690,H10702,H10731)</f>
        <v>0</v>
      </c>
      <c r="I10689" s="161">
        <f t="shared" si="4454"/>
        <v>0</v>
      </c>
      <c r="J10689" s="161">
        <f>SUM(J10690,J10702,J10731)</f>
        <v>0</v>
      </c>
      <c r="K10689" s="530">
        <f>SUM(K10690,K10702,K10731)</f>
        <v>0</v>
      </c>
      <c r="L10689" s="161">
        <f t="shared" si="4455"/>
        <v>0</v>
      </c>
      <c r="M10689" s="161">
        <f>SUM(M10690,M10702,M10731)</f>
        <v>0</v>
      </c>
      <c r="N10689" s="530">
        <f>SUM(N10690,N10702,N10731)</f>
        <v>0</v>
      </c>
    </row>
    <row r="10690" spans="1:14" customFormat="1" ht="15" hidden="1" customHeight="1" x14ac:dyDescent="0.25">
      <c r="A10690" s="151" t="s">
        <v>0</v>
      </c>
      <c r="B10690" s="157" t="s">
        <v>149</v>
      </c>
      <c r="C10690" s="155">
        <f t="shared" si="4452"/>
        <v>0</v>
      </c>
      <c r="D10690" s="155">
        <f>SUM(D10691:D10701)</f>
        <v>0</v>
      </c>
      <c r="E10690" s="155">
        <f>SUM(E10691:E10701)</f>
        <v>0</v>
      </c>
      <c r="F10690" s="161">
        <f t="shared" si="4453"/>
        <v>0</v>
      </c>
      <c r="G10690" s="161">
        <f>SUM(G10691:G10701)</f>
        <v>0</v>
      </c>
      <c r="H10690" s="530">
        <f>SUM(H10691:H10701)</f>
        <v>0</v>
      </c>
      <c r="I10690" s="161">
        <f t="shared" si="4454"/>
        <v>0</v>
      </c>
      <c r="J10690" s="161">
        <f>SUM(J10691:J10701)</f>
        <v>0</v>
      </c>
      <c r="K10690" s="530">
        <f>SUM(K10691:K10701)</f>
        <v>0</v>
      </c>
      <c r="L10690" s="161">
        <f t="shared" si="4455"/>
        <v>0</v>
      </c>
      <c r="M10690" s="161">
        <f>SUM(M10691:M10701)</f>
        <v>0</v>
      </c>
      <c r="N10690" s="530">
        <f>SUM(N10691:N10701)</f>
        <v>0</v>
      </c>
    </row>
    <row r="10691" spans="1:14" customFormat="1" ht="6.75" hidden="1" customHeight="1" thickBot="1" x14ac:dyDescent="0.3">
      <c r="A10691" s="140" t="s">
        <v>0</v>
      </c>
      <c r="B10691" s="148" t="s">
        <v>150</v>
      </c>
      <c r="C10691" s="142">
        <f t="shared" ref="C10691:C10754" si="4456">SUM(D10691:E10691)</f>
        <v>0</v>
      </c>
      <c r="D10691" s="142">
        <v>0</v>
      </c>
      <c r="E10691" s="142">
        <v>0</v>
      </c>
      <c r="F10691" s="142">
        <f t="shared" ref="F10691:F10754" si="4457">SUM(G10691:H10691)</f>
        <v>0</v>
      </c>
      <c r="G10691" s="142">
        <v>0</v>
      </c>
      <c r="H10691" s="477">
        <v>0</v>
      </c>
      <c r="I10691" s="142">
        <f t="shared" ref="I10691:I10754" si="4458">SUM(J10691:K10691)</f>
        <v>0</v>
      </c>
      <c r="J10691" s="142">
        <v>0</v>
      </c>
      <c r="K10691" s="477">
        <v>0</v>
      </c>
      <c r="L10691" s="142">
        <f t="shared" ref="L10691:L10754" si="4459">SUM(M10691:N10691)</f>
        <v>0</v>
      </c>
      <c r="M10691" s="142">
        <v>0</v>
      </c>
      <c r="N10691" s="477">
        <v>0</v>
      </c>
    </row>
    <row r="10692" spans="1:14" customFormat="1" ht="30.75" hidden="1" customHeight="1" thickBot="1" x14ac:dyDescent="0.3">
      <c r="A10692" s="1" t="s">
        <v>0</v>
      </c>
      <c r="B10692" s="5" t="s">
        <v>151</v>
      </c>
      <c r="C10692" s="9">
        <f t="shared" si="4456"/>
        <v>0</v>
      </c>
      <c r="D10692" s="9">
        <v>0</v>
      </c>
      <c r="E10692" s="9">
        <v>0</v>
      </c>
      <c r="F10692" s="9">
        <f t="shared" si="4457"/>
        <v>0</v>
      </c>
      <c r="G10692" s="9">
        <v>0</v>
      </c>
      <c r="H10692" s="467">
        <v>0</v>
      </c>
      <c r="I10692" s="9">
        <f t="shared" si="4458"/>
        <v>0</v>
      </c>
      <c r="J10692" s="9">
        <v>0</v>
      </c>
      <c r="K10692" s="467">
        <v>0</v>
      </c>
      <c r="L10692" s="9">
        <f t="shared" si="4459"/>
        <v>0</v>
      </c>
      <c r="M10692" s="9">
        <v>0</v>
      </c>
      <c r="N10692" s="467">
        <v>0</v>
      </c>
    </row>
    <row r="10693" spans="1:14" customFormat="1" ht="15.75" hidden="1" customHeight="1" thickBot="1" x14ac:dyDescent="0.3">
      <c r="A10693" s="1" t="s">
        <v>0</v>
      </c>
      <c r="B10693" s="5" t="s">
        <v>152</v>
      </c>
      <c r="C10693" s="9">
        <f t="shared" si="4456"/>
        <v>0</v>
      </c>
      <c r="D10693" s="9">
        <v>0</v>
      </c>
      <c r="E10693" s="9">
        <v>0</v>
      </c>
      <c r="F10693" s="9">
        <f t="shared" si="4457"/>
        <v>0</v>
      </c>
      <c r="G10693" s="9">
        <v>0</v>
      </c>
      <c r="H10693" s="467">
        <v>0</v>
      </c>
      <c r="I10693" s="9">
        <f t="shared" si="4458"/>
        <v>0</v>
      </c>
      <c r="J10693" s="9">
        <v>0</v>
      </c>
      <c r="K10693" s="467">
        <v>0</v>
      </c>
      <c r="L10693" s="9">
        <f t="shared" si="4459"/>
        <v>0</v>
      </c>
      <c r="M10693" s="9">
        <v>0</v>
      </c>
      <c r="N10693" s="467">
        <v>0</v>
      </c>
    </row>
    <row r="10694" spans="1:14" customFormat="1" ht="15.75" hidden="1" customHeight="1" thickBot="1" x14ac:dyDescent="0.3">
      <c r="A10694" s="1" t="s">
        <v>0</v>
      </c>
      <c r="B10694" s="5" t="s">
        <v>153</v>
      </c>
      <c r="C10694" s="9">
        <f t="shared" si="4456"/>
        <v>0</v>
      </c>
      <c r="D10694" s="9">
        <v>0</v>
      </c>
      <c r="E10694" s="9">
        <v>0</v>
      </c>
      <c r="F10694" s="9">
        <f t="shared" si="4457"/>
        <v>0</v>
      </c>
      <c r="G10694" s="9">
        <v>0</v>
      </c>
      <c r="H10694" s="467">
        <v>0</v>
      </c>
      <c r="I10694" s="9">
        <f t="shared" si="4458"/>
        <v>0</v>
      </c>
      <c r="J10694" s="9">
        <v>0</v>
      </c>
      <c r="K10694" s="467">
        <v>0</v>
      </c>
      <c r="L10694" s="9">
        <f t="shared" si="4459"/>
        <v>0</v>
      </c>
      <c r="M10694" s="9">
        <v>0</v>
      </c>
      <c r="N10694" s="467">
        <v>0</v>
      </c>
    </row>
    <row r="10695" spans="1:14" customFormat="1" ht="15.75" hidden="1" customHeight="1" thickBot="1" x14ac:dyDescent="0.3">
      <c r="A10695" s="1" t="s">
        <v>0</v>
      </c>
      <c r="B10695" s="5" t="s">
        <v>154</v>
      </c>
      <c r="C10695" s="9">
        <f t="shared" si="4456"/>
        <v>0</v>
      </c>
      <c r="D10695" s="9">
        <v>0</v>
      </c>
      <c r="E10695" s="9">
        <v>0</v>
      </c>
      <c r="F10695" s="9">
        <f t="shared" si="4457"/>
        <v>0</v>
      </c>
      <c r="G10695" s="9">
        <v>0</v>
      </c>
      <c r="H10695" s="467">
        <v>0</v>
      </c>
      <c r="I10695" s="9">
        <f t="shared" si="4458"/>
        <v>0</v>
      </c>
      <c r="J10695" s="9">
        <v>0</v>
      </c>
      <c r="K10695" s="467">
        <v>0</v>
      </c>
      <c r="L10695" s="9">
        <f t="shared" si="4459"/>
        <v>0</v>
      </c>
      <c r="M10695" s="9">
        <v>0</v>
      </c>
      <c r="N10695" s="467">
        <v>0</v>
      </c>
    </row>
    <row r="10696" spans="1:14" customFormat="1" ht="15.75" hidden="1" customHeight="1" thickBot="1" x14ac:dyDescent="0.3">
      <c r="A10696" s="1" t="s">
        <v>0</v>
      </c>
      <c r="B10696" s="5" t="s">
        <v>155</v>
      </c>
      <c r="C10696" s="9">
        <f t="shared" si="4456"/>
        <v>0</v>
      </c>
      <c r="D10696" s="9">
        <v>0</v>
      </c>
      <c r="E10696" s="9">
        <v>0</v>
      </c>
      <c r="F10696" s="9">
        <f t="shared" si="4457"/>
        <v>0</v>
      </c>
      <c r="G10696" s="9">
        <v>0</v>
      </c>
      <c r="H10696" s="467">
        <v>0</v>
      </c>
      <c r="I10696" s="9">
        <f t="shared" si="4458"/>
        <v>0</v>
      </c>
      <c r="J10696" s="9">
        <v>0</v>
      </c>
      <c r="K10696" s="467">
        <v>0</v>
      </c>
      <c r="L10696" s="9">
        <f t="shared" si="4459"/>
        <v>0</v>
      </c>
      <c r="M10696" s="9">
        <v>0</v>
      </c>
      <c r="N10696" s="467">
        <v>0</v>
      </c>
    </row>
    <row r="10697" spans="1:14" customFormat="1" ht="15.75" hidden="1" customHeight="1" thickBot="1" x14ac:dyDescent="0.3">
      <c r="A10697" s="1" t="s">
        <v>0</v>
      </c>
      <c r="B10697" s="5" t="s">
        <v>156</v>
      </c>
      <c r="C10697" s="9">
        <f t="shared" si="4456"/>
        <v>0</v>
      </c>
      <c r="D10697" s="9">
        <v>0</v>
      </c>
      <c r="E10697" s="9">
        <v>0</v>
      </c>
      <c r="F10697" s="9">
        <f t="shared" si="4457"/>
        <v>0</v>
      </c>
      <c r="G10697" s="9">
        <v>0</v>
      </c>
      <c r="H10697" s="467">
        <v>0</v>
      </c>
      <c r="I10697" s="9">
        <f t="shared" si="4458"/>
        <v>0</v>
      </c>
      <c r="J10697" s="9">
        <v>0</v>
      </c>
      <c r="K10697" s="467">
        <v>0</v>
      </c>
      <c r="L10697" s="9">
        <f t="shared" si="4459"/>
        <v>0</v>
      </c>
      <c r="M10697" s="9">
        <v>0</v>
      </c>
      <c r="N10697" s="467">
        <v>0</v>
      </c>
    </row>
    <row r="10698" spans="1:14" customFormat="1" ht="45.75" hidden="1" customHeight="1" thickBot="1" x14ac:dyDescent="0.3">
      <c r="A10698" s="1" t="s">
        <v>0</v>
      </c>
      <c r="B10698" s="5" t="s">
        <v>157</v>
      </c>
      <c r="C10698" s="9">
        <f t="shared" si="4456"/>
        <v>0</v>
      </c>
      <c r="D10698" s="9">
        <v>0</v>
      </c>
      <c r="E10698" s="9">
        <v>0</v>
      </c>
      <c r="F10698" s="9">
        <f t="shared" si="4457"/>
        <v>0</v>
      </c>
      <c r="G10698" s="9">
        <v>0</v>
      </c>
      <c r="H10698" s="467">
        <v>0</v>
      </c>
      <c r="I10698" s="9">
        <f t="shared" si="4458"/>
        <v>0</v>
      </c>
      <c r="J10698" s="9">
        <v>0</v>
      </c>
      <c r="K10698" s="467">
        <v>0</v>
      </c>
      <c r="L10698" s="9">
        <f t="shared" si="4459"/>
        <v>0</v>
      </c>
      <c r="M10698" s="9">
        <v>0</v>
      </c>
      <c r="N10698" s="467">
        <v>0</v>
      </c>
    </row>
    <row r="10699" spans="1:14" customFormat="1" ht="30.75" hidden="1" customHeight="1" thickBot="1" x14ac:dyDescent="0.3">
      <c r="A10699" s="1" t="s">
        <v>0</v>
      </c>
      <c r="B10699" s="5" t="s">
        <v>158</v>
      </c>
      <c r="C10699" s="9">
        <f t="shared" si="4456"/>
        <v>0</v>
      </c>
      <c r="D10699" s="9">
        <v>0</v>
      </c>
      <c r="E10699" s="9">
        <v>0</v>
      </c>
      <c r="F10699" s="9">
        <f t="shared" si="4457"/>
        <v>0</v>
      </c>
      <c r="G10699" s="9">
        <v>0</v>
      </c>
      <c r="H10699" s="467">
        <v>0</v>
      </c>
      <c r="I10699" s="9">
        <f t="shared" si="4458"/>
        <v>0</v>
      </c>
      <c r="J10699" s="9">
        <v>0</v>
      </c>
      <c r="K10699" s="467">
        <v>0</v>
      </c>
      <c r="L10699" s="9">
        <f t="shared" si="4459"/>
        <v>0</v>
      </c>
      <c r="M10699" s="9">
        <v>0</v>
      </c>
      <c r="N10699" s="467">
        <v>0</v>
      </c>
    </row>
    <row r="10700" spans="1:14" customFormat="1" ht="15" hidden="1" customHeight="1" x14ac:dyDescent="0.25">
      <c r="A10700" s="133" t="s">
        <v>0</v>
      </c>
      <c r="B10700" s="136" t="s">
        <v>159</v>
      </c>
      <c r="C10700" s="135">
        <f t="shared" si="4456"/>
        <v>0</v>
      </c>
      <c r="D10700" s="135">
        <v>0</v>
      </c>
      <c r="E10700" s="135">
        <v>0</v>
      </c>
      <c r="F10700" s="135">
        <f t="shared" si="4457"/>
        <v>0</v>
      </c>
      <c r="G10700" s="135">
        <v>0</v>
      </c>
      <c r="H10700" s="476">
        <v>0</v>
      </c>
      <c r="I10700" s="135">
        <f t="shared" si="4458"/>
        <v>0</v>
      </c>
      <c r="J10700" s="135">
        <v>0</v>
      </c>
      <c r="K10700" s="476">
        <v>0</v>
      </c>
      <c r="L10700" s="135">
        <f t="shared" si="4459"/>
        <v>0</v>
      </c>
      <c r="M10700" s="135">
        <v>0</v>
      </c>
      <c r="N10700" s="476">
        <v>0</v>
      </c>
    </row>
    <row r="10701" spans="1:14" customFormat="1" ht="30" hidden="1" customHeight="1" x14ac:dyDescent="0.25">
      <c r="A10701" s="151" t="s">
        <v>0</v>
      </c>
      <c r="B10701" s="158" t="s">
        <v>160</v>
      </c>
      <c r="C10701" s="155">
        <f t="shared" si="4456"/>
        <v>0</v>
      </c>
      <c r="D10701" s="155">
        <v>0</v>
      </c>
      <c r="E10701" s="155">
        <v>0</v>
      </c>
      <c r="F10701" s="161">
        <f t="shared" si="4457"/>
        <v>0</v>
      </c>
      <c r="G10701" s="161">
        <v>0</v>
      </c>
      <c r="H10701" s="530">
        <v>0</v>
      </c>
      <c r="I10701" s="161">
        <f t="shared" si="4458"/>
        <v>0</v>
      </c>
      <c r="J10701" s="161">
        <v>0</v>
      </c>
      <c r="K10701" s="530">
        <v>0</v>
      </c>
      <c r="L10701" s="161">
        <f t="shared" si="4459"/>
        <v>0</v>
      </c>
      <c r="M10701" s="161">
        <v>0</v>
      </c>
      <c r="N10701" s="530">
        <v>0</v>
      </c>
    </row>
    <row r="10702" spans="1:14" customFormat="1" ht="30.75" hidden="1" customHeight="1" thickBot="1" x14ac:dyDescent="0.3">
      <c r="A10702" s="140" t="s">
        <v>0</v>
      </c>
      <c r="B10702" s="147" t="s">
        <v>161</v>
      </c>
      <c r="C10702" s="142">
        <f t="shared" si="4456"/>
        <v>0</v>
      </c>
      <c r="D10702" s="142">
        <f>SUM(D10703,D10710)</f>
        <v>0</v>
      </c>
      <c r="E10702" s="142">
        <f>SUM(E10703,E10710)</f>
        <v>0</v>
      </c>
      <c r="F10702" s="142">
        <f t="shared" si="4457"/>
        <v>0</v>
      </c>
      <c r="G10702" s="142">
        <f>SUM(G10703,G10710)</f>
        <v>0</v>
      </c>
      <c r="H10702" s="477">
        <f>SUM(H10703,H10710)</f>
        <v>0</v>
      </c>
      <c r="I10702" s="142">
        <f t="shared" si="4458"/>
        <v>0</v>
      </c>
      <c r="J10702" s="142">
        <f>SUM(J10703,J10710)</f>
        <v>0</v>
      </c>
      <c r="K10702" s="477">
        <f>SUM(K10703,K10710)</f>
        <v>0</v>
      </c>
      <c r="L10702" s="142">
        <f t="shared" si="4459"/>
        <v>0</v>
      </c>
      <c r="M10702" s="142">
        <f>SUM(M10703,M10710)</f>
        <v>0</v>
      </c>
      <c r="N10702" s="477">
        <f>SUM(N10703,N10710)</f>
        <v>0</v>
      </c>
    </row>
    <row r="10703" spans="1:14" customFormat="1" ht="30.75" hidden="1" customHeight="1" thickBot="1" x14ac:dyDescent="0.3">
      <c r="A10703" s="1" t="s">
        <v>0</v>
      </c>
      <c r="B10703" s="5" t="s">
        <v>162</v>
      </c>
      <c r="C10703" s="9">
        <f t="shared" si="4456"/>
        <v>0</v>
      </c>
      <c r="D10703" s="9">
        <f>SUM(D10704:D10709)</f>
        <v>0</v>
      </c>
      <c r="E10703" s="9">
        <f>SUM(E10704:E10709)</f>
        <v>0</v>
      </c>
      <c r="F10703" s="9">
        <f t="shared" si="4457"/>
        <v>0</v>
      </c>
      <c r="G10703" s="9">
        <f>SUM(G10704:G10709)</f>
        <v>0</v>
      </c>
      <c r="H10703" s="467">
        <f>SUM(H10704:H10709)</f>
        <v>0</v>
      </c>
      <c r="I10703" s="9">
        <f t="shared" si="4458"/>
        <v>0</v>
      </c>
      <c r="J10703" s="9">
        <f>SUM(J10704:J10709)</f>
        <v>0</v>
      </c>
      <c r="K10703" s="467">
        <f>SUM(K10704:K10709)</f>
        <v>0</v>
      </c>
      <c r="L10703" s="9">
        <f t="shared" si="4459"/>
        <v>0</v>
      </c>
      <c r="M10703" s="9">
        <f>SUM(M10704:M10709)</f>
        <v>0</v>
      </c>
      <c r="N10703" s="467">
        <f>SUM(N10704:N10709)</f>
        <v>0</v>
      </c>
    </row>
    <row r="10704" spans="1:14" customFormat="1" ht="30.75" hidden="1" customHeight="1" thickBot="1" x14ac:dyDescent="0.3">
      <c r="A10704" s="1" t="s">
        <v>0</v>
      </c>
      <c r="B10704" s="6" t="s">
        <v>163</v>
      </c>
      <c r="C10704" s="9">
        <f t="shared" si="4456"/>
        <v>0</v>
      </c>
      <c r="D10704" s="9">
        <v>0</v>
      </c>
      <c r="E10704" s="9">
        <v>0</v>
      </c>
      <c r="F10704" s="9">
        <f t="shared" si="4457"/>
        <v>0</v>
      </c>
      <c r="G10704" s="9">
        <v>0</v>
      </c>
      <c r="H10704" s="467">
        <v>0</v>
      </c>
      <c r="I10704" s="9">
        <f t="shared" si="4458"/>
        <v>0</v>
      </c>
      <c r="J10704" s="9">
        <v>0</v>
      </c>
      <c r="K10704" s="467">
        <v>0</v>
      </c>
      <c r="L10704" s="9">
        <f t="shared" si="4459"/>
        <v>0</v>
      </c>
      <c r="M10704" s="9">
        <v>0</v>
      </c>
      <c r="N10704" s="467">
        <v>0</v>
      </c>
    </row>
    <row r="10705" spans="1:14" customFormat="1" ht="45.75" hidden="1" customHeight="1" thickBot="1" x14ac:dyDescent="0.3">
      <c r="A10705" s="1" t="s">
        <v>0</v>
      </c>
      <c r="B10705" s="6" t="s">
        <v>164</v>
      </c>
      <c r="C10705" s="9">
        <f t="shared" si="4456"/>
        <v>0</v>
      </c>
      <c r="D10705" s="9">
        <v>0</v>
      </c>
      <c r="E10705" s="9">
        <v>0</v>
      </c>
      <c r="F10705" s="9">
        <f t="shared" si="4457"/>
        <v>0</v>
      </c>
      <c r="G10705" s="9">
        <v>0</v>
      </c>
      <c r="H10705" s="467">
        <v>0</v>
      </c>
      <c r="I10705" s="9">
        <f t="shared" si="4458"/>
        <v>0</v>
      </c>
      <c r="J10705" s="9">
        <v>0</v>
      </c>
      <c r="K10705" s="467">
        <v>0</v>
      </c>
      <c r="L10705" s="9">
        <f t="shared" si="4459"/>
        <v>0</v>
      </c>
      <c r="M10705" s="9">
        <v>0</v>
      </c>
      <c r="N10705" s="467">
        <v>0</v>
      </c>
    </row>
    <row r="10706" spans="1:14" customFormat="1" ht="30.75" hidden="1" customHeight="1" thickBot="1" x14ac:dyDescent="0.3">
      <c r="A10706" s="1" t="s">
        <v>0</v>
      </c>
      <c r="B10706" s="6" t="s">
        <v>165</v>
      </c>
      <c r="C10706" s="9">
        <f t="shared" si="4456"/>
        <v>0</v>
      </c>
      <c r="D10706" s="9">
        <v>0</v>
      </c>
      <c r="E10706" s="9">
        <v>0</v>
      </c>
      <c r="F10706" s="9">
        <f t="shared" si="4457"/>
        <v>0</v>
      </c>
      <c r="G10706" s="9">
        <v>0</v>
      </c>
      <c r="H10706" s="467">
        <v>0</v>
      </c>
      <c r="I10706" s="9">
        <f t="shared" si="4458"/>
        <v>0</v>
      </c>
      <c r="J10706" s="9">
        <v>0</v>
      </c>
      <c r="K10706" s="467">
        <v>0</v>
      </c>
      <c r="L10706" s="9">
        <f t="shared" si="4459"/>
        <v>0</v>
      </c>
      <c r="M10706" s="9">
        <v>0</v>
      </c>
      <c r="N10706" s="467">
        <v>0</v>
      </c>
    </row>
    <row r="10707" spans="1:14" customFormat="1" ht="60.75" hidden="1" customHeight="1" thickBot="1" x14ac:dyDescent="0.3">
      <c r="A10707" s="1" t="s">
        <v>0</v>
      </c>
      <c r="B10707" s="6" t="s">
        <v>166</v>
      </c>
      <c r="C10707" s="9">
        <f t="shared" si="4456"/>
        <v>0</v>
      </c>
      <c r="D10707" s="9">
        <v>0</v>
      </c>
      <c r="E10707" s="9">
        <v>0</v>
      </c>
      <c r="F10707" s="9">
        <f t="shared" si="4457"/>
        <v>0</v>
      </c>
      <c r="G10707" s="9">
        <v>0</v>
      </c>
      <c r="H10707" s="467">
        <v>0</v>
      </c>
      <c r="I10707" s="9">
        <f t="shared" si="4458"/>
        <v>0</v>
      </c>
      <c r="J10707" s="9">
        <v>0</v>
      </c>
      <c r="K10707" s="467">
        <v>0</v>
      </c>
      <c r="L10707" s="9">
        <f t="shared" si="4459"/>
        <v>0</v>
      </c>
      <c r="M10707" s="9">
        <v>0</v>
      </c>
      <c r="N10707" s="467">
        <v>0</v>
      </c>
    </row>
    <row r="10708" spans="1:14" customFormat="1" ht="60.75" hidden="1" customHeight="1" thickBot="1" x14ac:dyDescent="0.3">
      <c r="A10708" s="1" t="s">
        <v>0</v>
      </c>
      <c r="B10708" s="6" t="s">
        <v>167</v>
      </c>
      <c r="C10708" s="9">
        <f t="shared" si="4456"/>
        <v>0</v>
      </c>
      <c r="D10708" s="9">
        <v>0</v>
      </c>
      <c r="E10708" s="9">
        <v>0</v>
      </c>
      <c r="F10708" s="9">
        <f t="shared" si="4457"/>
        <v>0</v>
      </c>
      <c r="G10708" s="9">
        <v>0</v>
      </c>
      <c r="H10708" s="467">
        <v>0</v>
      </c>
      <c r="I10708" s="9">
        <f t="shared" si="4458"/>
        <v>0</v>
      </c>
      <c r="J10708" s="9">
        <v>0</v>
      </c>
      <c r="K10708" s="467">
        <v>0</v>
      </c>
      <c r="L10708" s="9">
        <f t="shared" si="4459"/>
        <v>0</v>
      </c>
      <c r="M10708" s="9">
        <v>0</v>
      </c>
      <c r="N10708" s="467">
        <v>0</v>
      </c>
    </row>
    <row r="10709" spans="1:14" customFormat="1" ht="30.75" hidden="1" customHeight="1" thickBot="1" x14ac:dyDescent="0.3">
      <c r="A10709" s="1" t="s">
        <v>0</v>
      </c>
      <c r="B10709" s="6" t="s">
        <v>168</v>
      </c>
      <c r="C10709" s="9">
        <f t="shared" si="4456"/>
        <v>0</v>
      </c>
      <c r="D10709" s="9">
        <v>0</v>
      </c>
      <c r="E10709" s="9">
        <v>0</v>
      </c>
      <c r="F10709" s="9">
        <f t="shared" si="4457"/>
        <v>0</v>
      </c>
      <c r="G10709" s="9">
        <v>0</v>
      </c>
      <c r="H10709" s="467">
        <v>0</v>
      </c>
      <c r="I10709" s="9">
        <f t="shared" si="4458"/>
        <v>0</v>
      </c>
      <c r="J10709" s="9">
        <v>0</v>
      </c>
      <c r="K10709" s="467">
        <v>0</v>
      </c>
      <c r="L10709" s="9">
        <f t="shared" si="4459"/>
        <v>0</v>
      </c>
      <c r="M10709" s="9">
        <v>0</v>
      </c>
      <c r="N10709" s="467">
        <v>0</v>
      </c>
    </row>
    <row r="10710" spans="1:14" customFormat="1" ht="45.75" hidden="1" customHeight="1" thickBot="1" x14ac:dyDescent="0.3">
      <c r="A10710" s="1" t="s">
        <v>0</v>
      </c>
      <c r="B10710" s="5" t="s">
        <v>169</v>
      </c>
      <c r="C10710" s="9">
        <f t="shared" si="4456"/>
        <v>0</v>
      </c>
      <c r="D10710" s="9">
        <f>SUM(D10711:D10730)</f>
        <v>0</v>
      </c>
      <c r="E10710" s="9">
        <f>SUM(E10711:E10730)</f>
        <v>0</v>
      </c>
      <c r="F10710" s="9">
        <f t="shared" si="4457"/>
        <v>0</v>
      </c>
      <c r="G10710" s="9">
        <f>SUM(G10711:G10730)</f>
        <v>0</v>
      </c>
      <c r="H10710" s="467">
        <f>SUM(H10711:H10730)</f>
        <v>0</v>
      </c>
      <c r="I10710" s="9">
        <f t="shared" si="4458"/>
        <v>0</v>
      </c>
      <c r="J10710" s="9">
        <f>SUM(J10711:J10730)</f>
        <v>0</v>
      </c>
      <c r="K10710" s="467">
        <f>SUM(K10711:K10730)</f>
        <v>0</v>
      </c>
      <c r="L10710" s="9">
        <f t="shared" si="4459"/>
        <v>0</v>
      </c>
      <c r="M10710" s="9">
        <f>SUM(M10711:M10730)</f>
        <v>0</v>
      </c>
      <c r="N10710" s="467">
        <f>SUM(N10711:N10730)</f>
        <v>0</v>
      </c>
    </row>
    <row r="10711" spans="1:14" customFormat="1" ht="15.75" hidden="1" customHeight="1" thickBot="1" x14ac:dyDescent="0.3">
      <c r="A10711" s="1" t="s">
        <v>0</v>
      </c>
      <c r="B10711" s="6" t="s">
        <v>30</v>
      </c>
      <c r="C10711" s="9">
        <f t="shared" si="4456"/>
        <v>0</v>
      </c>
      <c r="D10711" s="9">
        <v>0</v>
      </c>
      <c r="E10711" s="9">
        <v>0</v>
      </c>
      <c r="F10711" s="9">
        <f t="shared" si="4457"/>
        <v>0</v>
      </c>
      <c r="G10711" s="9">
        <v>0</v>
      </c>
      <c r="H10711" s="467">
        <v>0</v>
      </c>
      <c r="I10711" s="9">
        <f t="shared" si="4458"/>
        <v>0</v>
      </c>
      <c r="J10711" s="9">
        <v>0</v>
      </c>
      <c r="K10711" s="467">
        <v>0</v>
      </c>
      <c r="L10711" s="9">
        <f t="shared" si="4459"/>
        <v>0</v>
      </c>
      <c r="M10711" s="9">
        <v>0</v>
      </c>
      <c r="N10711" s="467">
        <v>0</v>
      </c>
    </row>
    <row r="10712" spans="1:14" customFormat="1" ht="15.75" hidden="1" customHeight="1" thickBot="1" x14ac:dyDescent="0.3">
      <c r="A10712" s="1" t="s">
        <v>0</v>
      </c>
      <c r="B10712" s="6" t="s">
        <v>31</v>
      </c>
      <c r="C10712" s="9">
        <f t="shared" si="4456"/>
        <v>0</v>
      </c>
      <c r="D10712" s="9">
        <v>0</v>
      </c>
      <c r="E10712" s="9">
        <v>0</v>
      </c>
      <c r="F10712" s="9">
        <f t="shared" si="4457"/>
        <v>0</v>
      </c>
      <c r="G10712" s="9">
        <v>0</v>
      </c>
      <c r="H10712" s="467">
        <v>0</v>
      </c>
      <c r="I10712" s="9">
        <f t="shared" si="4458"/>
        <v>0</v>
      </c>
      <c r="J10712" s="9">
        <v>0</v>
      </c>
      <c r="K10712" s="467">
        <v>0</v>
      </c>
      <c r="L10712" s="9">
        <f t="shared" si="4459"/>
        <v>0</v>
      </c>
      <c r="M10712" s="9">
        <v>0</v>
      </c>
      <c r="N10712" s="467">
        <v>0</v>
      </c>
    </row>
    <row r="10713" spans="1:14" customFormat="1" ht="15.75" hidden="1" customHeight="1" thickBot="1" x14ac:dyDescent="0.3">
      <c r="A10713" s="1" t="s">
        <v>0</v>
      </c>
      <c r="B10713" s="6" t="s">
        <v>170</v>
      </c>
      <c r="C10713" s="9">
        <f t="shared" si="4456"/>
        <v>0</v>
      </c>
      <c r="D10713" s="9">
        <v>0</v>
      </c>
      <c r="E10713" s="9">
        <v>0</v>
      </c>
      <c r="F10713" s="9">
        <f t="shared" si="4457"/>
        <v>0</v>
      </c>
      <c r="G10713" s="9">
        <v>0</v>
      </c>
      <c r="H10713" s="467">
        <v>0</v>
      </c>
      <c r="I10713" s="9">
        <f t="shared" si="4458"/>
        <v>0</v>
      </c>
      <c r="J10713" s="9">
        <v>0</v>
      </c>
      <c r="K10713" s="467">
        <v>0</v>
      </c>
      <c r="L10713" s="9">
        <f t="shared" si="4459"/>
        <v>0</v>
      </c>
      <c r="M10713" s="9">
        <v>0</v>
      </c>
      <c r="N10713" s="467">
        <v>0</v>
      </c>
    </row>
    <row r="10714" spans="1:14" customFormat="1" ht="30.75" hidden="1" customHeight="1" thickBot="1" x14ac:dyDescent="0.3">
      <c r="A10714" s="1" t="s">
        <v>0</v>
      </c>
      <c r="B10714" s="6" t="s">
        <v>36</v>
      </c>
      <c r="C10714" s="9">
        <f t="shared" si="4456"/>
        <v>0</v>
      </c>
      <c r="D10714" s="9">
        <v>0</v>
      </c>
      <c r="E10714" s="9">
        <v>0</v>
      </c>
      <c r="F10714" s="9">
        <f t="shared" si="4457"/>
        <v>0</v>
      </c>
      <c r="G10714" s="9">
        <v>0</v>
      </c>
      <c r="H10714" s="467">
        <v>0</v>
      </c>
      <c r="I10714" s="9">
        <f t="shared" si="4458"/>
        <v>0</v>
      </c>
      <c r="J10714" s="9">
        <v>0</v>
      </c>
      <c r="K10714" s="467">
        <v>0</v>
      </c>
      <c r="L10714" s="9">
        <f t="shared" si="4459"/>
        <v>0</v>
      </c>
      <c r="M10714" s="9">
        <v>0</v>
      </c>
      <c r="N10714" s="467">
        <v>0</v>
      </c>
    </row>
    <row r="10715" spans="1:14" customFormat="1" ht="30.75" hidden="1" customHeight="1" thickBot="1" x14ac:dyDescent="0.3">
      <c r="A10715" s="1" t="s">
        <v>0</v>
      </c>
      <c r="B10715" s="6" t="s">
        <v>171</v>
      </c>
      <c r="C10715" s="9">
        <f t="shared" si="4456"/>
        <v>0</v>
      </c>
      <c r="D10715" s="9">
        <v>0</v>
      </c>
      <c r="E10715" s="9">
        <v>0</v>
      </c>
      <c r="F10715" s="9">
        <f t="shared" si="4457"/>
        <v>0</v>
      </c>
      <c r="G10715" s="9">
        <v>0</v>
      </c>
      <c r="H10715" s="467">
        <v>0</v>
      </c>
      <c r="I10715" s="9">
        <f t="shared" si="4458"/>
        <v>0</v>
      </c>
      <c r="J10715" s="9">
        <v>0</v>
      </c>
      <c r="K10715" s="467">
        <v>0</v>
      </c>
      <c r="L10715" s="9">
        <f t="shared" si="4459"/>
        <v>0</v>
      </c>
      <c r="M10715" s="9">
        <v>0</v>
      </c>
      <c r="N10715" s="467">
        <v>0</v>
      </c>
    </row>
    <row r="10716" spans="1:14" customFormat="1" ht="30.75" hidden="1" customHeight="1" thickBot="1" x14ac:dyDescent="0.3">
      <c r="A10716" s="1" t="s">
        <v>0</v>
      </c>
      <c r="B10716" s="6" t="s">
        <v>172</v>
      </c>
      <c r="C10716" s="9">
        <f t="shared" si="4456"/>
        <v>0</v>
      </c>
      <c r="D10716" s="9">
        <v>0</v>
      </c>
      <c r="E10716" s="9">
        <v>0</v>
      </c>
      <c r="F10716" s="9">
        <f t="shared" si="4457"/>
        <v>0</v>
      </c>
      <c r="G10716" s="9">
        <v>0</v>
      </c>
      <c r="H10716" s="467">
        <v>0</v>
      </c>
      <c r="I10716" s="9">
        <f t="shared" si="4458"/>
        <v>0</v>
      </c>
      <c r="J10716" s="9">
        <v>0</v>
      </c>
      <c r="K10716" s="467">
        <v>0</v>
      </c>
      <c r="L10716" s="9">
        <f t="shared" si="4459"/>
        <v>0</v>
      </c>
      <c r="M10716" s="9">
        <v>0</v>
      </c>
      <c r="N10716" s="467">
        <v>0</v>
      </c>
    </row>
    <row r="10717" spans="1:14" customFormat="1" ht="30.75" hidden="1" customHeight="1" thickBot="1" x14ac:dyDescent="0.3">
      <c r="A10717" s="1" t="s">
        <v>0</v>
      </c>
      <c r="B10717" s="6" t="s">
        <v>173</v>
      </c>
      <c r="C10717" s="9">
        <f t="shared" si="4456"/>
        <v>0</v>
      </c>
      <c r="D10717" s="9">
        <v>0</v>
      </c>
      <c r="E10717" s="9">
        <v>0</v>
      </c>
      <c r="F10717" s="9">
        <f t="shared" si="4457"/>
        <v>0</v>
      </c>
      <c r="G10717" s="9">
        <v>0</v>
      </c>
      <c r="H10717" s="467">
        <v>0</v>
      </c>
      <c r="I10717" s="9">
        <f t="shared" si="4458"/>
        <v>0</v>
      </c>
      <c r="J10717" s="9">
        <v>0</v>
      </c>
      <c r="K10717" s="467">
        <v>0</v>
      </c>
      <c r="L10717" s="9">
        <f t="shared" si="4459"/>
        <v>0</v>
      </c>
      <c r="M10717" s="9">
        <v>0</v>
      </c>
      <c r="N10717" s="467">
        <v>0</v>
      </c>
    </row>
    <row r="10718" spans="1:14" customFormat="1" ht="3" hidden="1" customHeight="1" thickTop="1" thickBot="1" x14ac:dyDescent="0.3">
      <c r="A10718" s="1" t="s">
        <v>0</v>
      </c>
      <c r="B10718" s="6" t="s">
        <v>174</v>
      </c>
      <c r="C10718" s="9">
        <f t="shared" si="4456"/>
        <v>0</v>
      </c>
      <c r="D10718" s="9">
        <v>0</v>
      </c>
      <c r="E10718" s="9">
        <v>0</v>
      </c>
      <c r="F10718" s="9">
        <f t="shared" si="4457"/>
        <v>0</v>
      </c>
      <c r="G10718" s="9">
        <v>0</v>
      </c>
      <c r="H10718" s="467">
        <v>0</v>
      </c>
      <c r="I10718" s="9">
        <f t="shared" si="4458"/>
        <v>0</v>
      </c>
      <c r="J10718" s="9">
        <v>0</v>
      </c>
      <c r="K10718" s="467">
        <v>0</v>
      </c>
      <c r="L10718" s="9">
        <f t="shared" si="4459"/>
        <v>0</v>
      </c>
      <c r="M10718" s="9">
        <v>0</v>
      </c>
      <c r="N10718" s="467">
        <v>0</v>
      </c>
    </row>
    <row r="10719" spans="1:14" customFormat="1" ht="30.75" hidden="1" customHeight="1" thickBot="1" x14ac:dyDescent="0.3">
      <c r="A10719" s="1" t="s">
        <v>0</v>
      </c>
      <c r="B10719" s="6" t="s">
        <v>175</v>
      </c>
      <c r="C10719" s="9">
        <f t="shared" si="4456"/>
        <v>0</v>
      </c>
      <c r="D10719" s="9">
        <v>0</v>
      </c>
      <c r="E10719" s="9">
        <v>0</v>
      </c>
      <c r="F10719" s="9">
        <f t="shared" si="4457"/>
        <v>0</v>
      </c>
      <c r="G10719" s="9">
        <v>0</v>
      </c>
      <c r="H10719" s="467">
        <v>0</v>
      </c>
      <c r="I10719" s="9">
        <f t="shared" si="4458"/>
        <v>0</v>
      </c>
      <c r="J10719" s="9">
        <v>0</v>
      </c>
      <c r="K10719" s="467">
        <v>0</v>
      </c>
      <c r="L10719" s="9">
        <f t="shared" si="4459"/>
        <v>0</v>
      </c>
      <c r="M10719" s="9">
        <v>0</v>
      </c>
      <c r="N10719" s="467">
        <v>0</v>
      </c>
    </row>
    <row r="10720" spans="1:14" customFormat="1" ht="30.75" hidden="1" customHeight="1" thickBot="1" x14ac:dyDescent="0.3">
      <c r="A10720" s="1" t="s">
        <v>0</v>
      </c>
      <c r="B10720" s="6" t="s">
        <v>37</v>
      </c>
      <c r="C10720" s="9">
        <f t="shared" si="4456"/>
        <v>0</v>
      </c>
      <c r="D10720" s="9">
        <v>0</v>
      </c>
      <c r="E10720" s="9">
        <v>0</v>
      </c>
      <c r="F10720" s="9">
        <f t="shared" si="4457"/>
        <v>0</v>
      </c>
      <c r="G10720" s="9">
        <v>0</v>
      </c>
      <c r="H10720" s="467">
        <v>0</v>
      </c>
      <c r="I10720" s="9">
        <f t="shared" si="4458"/>
        <v>0</v>
      </c>
      <c r="J10720" s="9">
        <v>0</v>
      </c>
      <c r="K10720" s="467">
        <v>0</v>
      </c>
      <c r="L10720" s="9">
        <f t="shared" si="4459"/>
        <v>0</v>
      </c>
      <c r="M10720" s="9">
        <v>0</v>
      </c>
      <c r="N10720" s="467">
        <v>0</v>
      </c>
    </row>
    <row r="10721" spans="1:14" customFormat="1" ht="30.75" hidden="1" customHeight="1" thickBot="1" x14ac:dyDescent="0.3">
      <c r="A10721" s="1" t="s">
        <v>0</v>
      </c>
      <c r="B10721" s="6" t="s">
        <v>38</v>
      </c>
      <c r="C10721" s="9">
        <f t="shared" si="4456"/>
        <v>0</v>
      </c>
      <c r="D10721" s="9">
        <v>0</v>
      </c>
      <c r="E10721" s="9">
        <v>0</v>
      </c>
      <c r="F10721" s="9">
        <f t="shared" si="4457"/>
        <v>0</v>
      </c>
      <c r="G10721" s="9">
        <v>0</v>
      </c>
      <c r="H10721" s="467">
        <v>0</v>
      </c>
      <c r="I10721" s="9">
        <f t="shared" si="4458"/>
        <v>0</v>
      </c>
      <c r="J10721" s="9">
        <v>0</v>
      </c>
      <c r="K10721" s="467">
        <v>0</v>
      </c>
      <c r="L10721" s="9">
        <f t="shared" si="4459"/>
        <v>0</v>
      </c>
      <c r="M10721" s="9">
        <v>0</v>
      </c>
      <c r="N10721" s="467">
        <v>0</v>
      </c>
    </row>
    <row r="10722" spans="1:14" customFormat="1" ht="45.75" hidden="1" customHeight="1" thickBot="1" x14ac:dyDescent="0.3">
      <c r="A10722" s="1" t="s">
        <v>0</v>
      </c>
      <c r="B10722" s="6" t="s">
        <v>176</v>
      </c>
      <c r="C10722" s="9">
        <f t="shared" si="4456"/>
        <v>0</v>
      </c>
      <c r="D10722" s="9">
        <v>0</v>
      </c>
      <c r="E10722" s="9">
        <v>0</v>
      </c>
      <c r="F10722" s="9">
        <f t="shared" si="4457"/>
        <v>0</v>
      </c>
      <c r="G10722" s="9">
        <v>0</v>
      </c>
      <c r="H10722" s="467">
        <v>0</v>
      </c>
      <c r="I10722" s="9">
        <f t="shared" si="4458"/>
        <v>0</v>
      </c>
      <c r="J10722" s="9">
        <v>0</v>
      </c>
      <c r="K10722" s="467">
        <v>0</v>
      </c>
      <c r="L10722" s="9">
        <f t="shared" si="4459"/>
        <v>0</v>
      </c>
      <c r="M10722" s="9">
        <v>0</v>
      </c>
      <c r="N10722" s="467">
        <v>0</v>
      </c>
    </row>
    <row r="10723" spans="1:14" customFormat="1" ht="30.75" hidden="1" customHeight="1" thickBot="1" x14ac:dyDescent="0.3">
      <c r="A10723" s="1" t="s">
        <v>0</v>
      </c>
      <c r="B10723" s="6" t="s">
        <v>177</v>
      </c>
      <c r="C10723" s="9">
        <f t="shared" si="4456"/>
        <v>0</v>
      </c>
      <c r="D10723" s="9">
        <v>0</v>
      </c>
      <c r="E10723" s="9">
        <v>0</v>
      </c>
      <c r="F10723" s="9">
        <f t="shared" si="4457"/>
        <v>0</v>
      </c>
      <c r="G10723" s="9">
        <v>0</v>
      </c>
      <c r="H10723" s="467">
        <v>0</v>
      </c>
      <c r="I10723" s="9">
        <f t="shared" si="4458"/>
        <v>0</v>
      </c>
      <c r="J10723" s="9">
        <v>0</v>
      </c>
      <c r="K10723" s="467">
        <v>0</v>
      </c>
      <c r="L10723" s="9">
        <f t="shared" si="4459"/>
        <v>0</v>
      </c>
      <c r="M10723" s="9">
        <v>0</v>
      </c>
      <c r="N10723" s="467">
        <v>0</v>
      </c>
    </row>
    <row r="10724" spans="1:14" customFormat="1" ht="15.75" hidden="1" customHeight="1" thickBot="1" x14ac:dyDescent="0.3">
      <c r="A10724" s="1" t="s">
        <v>0</v>
      </c>
      <c r="B10724" s="6" t="s">
        <v>178</v>
      </c>
      <c r="C10724" s="9">
        <f t="shared" si="4456"/>
        <v>0</v>
      </c>
      <c r="D10724" s="9">
        <v>0</v>
      </c>
      <c r="E10724" s="9">
        <v>0</v>
      </c>
      <c r="F10724" s="9">
        <f t="shared" si="4457"/>
        <v>0</v>
      </c>
      <c r="G10724" s="9">
        <v>0</v>
      </c>
      <c r="H10724" s="467">
        <v>0</v>
      </c>
      <c r="I10724" s="9">
        <f t="shared" si="4458"/>
        <v>0</v>
      </c>
      <c r="J10724" s="9">
        <v>0</v>
      </c>
      <c r="K10724" s="467">
        <v>0</v>
      </c>
      <c r="L10724" s="9">
        <f t="shared" si="4459"/>
        <v>0</v>
      </c>
      <c r="M10724" s="9">
        <v>0</v>
      </c>
      <c r="N10724" s="467">
        <v>0</v>
      </c>
    </row>
    <row r="10725" spans="1:14" customFormat="1" ht="15.75" hidden="1" customHeight="1" thickBot="1" x14ac:dyDescent="0.3">
      <c r="A10725" s="1" t="s">
        <v>0</v>
      </c>
      <c r="B10725" s="6" t="s">
        <v>43</v>
      </c>
      <c r="C10725" s="9">
        <f t="shared" si="4456"/>
        <v>0</v>
      </c>
      <c r="D10725" s="9">
        <v>0</v>
      </c>
      <c r="E10725" s="9">
        <v>0</v>
      </c>
      <c r="F10725" s="9">
        <f t="shared" si="4457"/>
        <v>0</v>
      </c>
      <c r="G10725" s="9">
        <v>0</v>
      </c>
      <c r="H10725" s="467">
        <v>0</v>
      </c>
      <c r="I10725" s="9">
        <f t="shared" si="4458"/>
        <v>0</v>
      </c>
      <c r="J10725" s="9">
        <v>0</v>
      </c>
      <c r="K10725" s="467">
        <v>0</v>
      </c>
      <c r="L10725" s="9">
        <f t="shared" si="4459"/>
        <v>0</v>
      </c>
      <c r="M10725" s="9">
        <v>0</v>
      </c>
      <c r="N10725" s="467">
        <v>0</v>
      </c>
    </row>
    <row r="10726" spans="1:14" customFormat="1" ht="30.75" hidden="1" customHeight="1" thickBot="1" x14ac:dyDescent="0.3">
      <c r="A10726" s="1" t="s">
        <v>0</v>
      </c>
      <c r="B10726" s="6" t="s">
        <v>179</v>
      </c>
      <c r="C10726" s="9">
        <f t="shared" si="4456"/>
        <v>0</v>
      </c>
      <c r="D10726" s="9">
        <v>0</v>
      </c>
      <c r="E10726" s="9">
        <v>0</v>
      </c>
      <c r="F10726" s="9">
        <f t="shared" si="4457"/>
        <v>0</v>
      </c>
      <c r="G10726" s="9">
        <v>0</v>
      </c>
      <c r="H10726" s="467">
        <v>0</v>
      </c>
      <c r="I10726" s="9">
        <f t="shared" si="4458"/>
        <v>0</v>
      </c>
      <c r="J10726" s="9">
        <v>0</v>
      </c>
      <c r="K10726" s="467">
        <v>0</v>
      </c>
      <c r="L10726" s="9">
        <f t="shared" si="4459"/>
        <v>0</v>
      </c>
      <c r="M10726" s="9">
        <v>0</v>
      </c>
      <c r="N10726" s="467">
        <v>0</v>
      </c>
    </row>
    <row r="10727" spans="1:14" customFormat="1" ht="30.75" hidden="1" customHeight="1" thickBot="1" x14ac:dyDescent="0.3">
      <c r="A10727" s="1" t="s">
        <v>0</v>
      </c>
      <c r="B10727" s="6" t="s">
        <v>180</v>
      </c>
      <c r="C10727" s="9">
        <f t="shared" si="4456"/>
        <v>0</v>
      </c>
      <c r="D10727" s="9">
        <v>0</v>
      </c>
      <c r="E10727" s="9">
        <v>0</v>
      </c>
      <c r="F10727" s="9">
        <f t="shared" si="4457"/>
        <v>0</v>
      </c>
      <c r="G10727" s="9">
        <v>0</v>
      </c>
      <c r="H10727" s="467">
        <v>0</v>
      </c>
      <c r="I10727" s="9">
        <f t="shared" si="4458"/>
        <v>0</v>
      </c>
      <c r="J10727" s="9">
        <v>0</v>
      </c>
      <c r="K10727" s="467">
        <v>0</v>
      </c>
      <c r="L10727" s="9">
        <f t="shared" si="4459"/>
        <v>0</v>
      </c>
      <c r="M10727" s="9">
        <v>0</v>
      </c>
      <c r="N10727" s="467">
        <v>0</v>
      </c>
    </row>
    <row r="10728" spans="1:14" customFormat="1" ht="90.75" hidden="1" customHeight="1" thickBot="1" x14ac:dyDescent="0.3">
      <c r="A10728" s="1" t="s">
        <v>0</v>
      </c>
      <c r="B10728" s="6" t="s">
        <v>181</v>
      </c>
      <c r="C10728" s="9">
        <f t="shared" si="4456"/>
        <v>0</v>
      </c>
      <c r="D10728" s="9">
        <v>0</v>
      </c>
      <c r="E10728" s="9">
        <v>0</v>
      </c>
      <c r="F10728" s="9">
        <f t="shared" si="4457"/>
        <v>0</v>
      </c>
      <c r="G10728" s="9">
        <v>0</v>
      </c>
      <c r="H10728" s="467">
        <v>0</v>
      </c>
      <c r="I10728" s="9">
        <f t="shared" si="4458"/>
        <v>0</v>
      </c>
      <c r="J10728" s="9">
        <v>0</v>
      </c>
      <c r="K10728" s="467">
        <v>0</v>
      </c>
      <c r="L10728" s="9">
        <f t="shared" si="4459"/>
        <v>0</v>
      </c>
      <c r="M10728" s="9">
        <v>0</v>
      </c>
      <c r="N10728" s="467">
        <v>0</v>
      </c>
    </row>
    <row r="10729" spans="1:14" customFormat="1" ht="15.75" hidden="1" customHeight="1" thickBot="1" x14ac:dyDescent="0.3">
      <c r="A10729" s="1" t="s">
        <v>0</v>
      </c>
      <c r="B10729" s="6" t="s">
        <v>182</v>
      </c>
      <c r="C10729" s="9">
        <f t="shared" si="4456"/>
        <v>0</v>
      </c>
      <c r="D10729" s="9">
        <v>0</v>
      </c>
      <c r="E10729" s="9">
        <v>0</v>
      </c>
      <c r="F10729" s="9">
        <f t="shared" si="4457"/>
        <v>0</v>
      </c>
      <c r="G10729" s="9">
        <v>0</v>
      </c>
      <c r="H10729" s="467">
        <v>0</v>
      </c>
      <c r="I10729" s="9">
        <f t="shared" si="4458"/>
        <v>0</v>
      </c>
      <c r="J10729" s="9">
        <v>0</v>
      </c>
      <c r="K10729" s="467">
        <v>0</v>
      </c>
      <c r="L10729" s="9">
        <f t="shared" si="4459"/>
        <v>0</v>
      </c>
      <c r="M10729" s="9">
        <v>0</v>
      </c>
      <c r="N10729" s="467">
        <v>0</v>
      </c>
    </row>
    <row r="10730" spans="1:14" customFormat="1" ht="75.75" hidden="1" customHeight="1" thickBot="1" x14ac:dyDescent="0.3">
      <c r="A10730" s="1" t="s">
        <v>0</v>
      </c>
      <c r="B10730" s="6" t="s">
        <v>183</v>
      </c>
      <c r="C10730" s="9">
        <f t="shared" si="4456"/>
        <v>0</v>
      </c>
      <c r="D10730" s="9">
        <v>0</v>
      </c>
      <c r="E10730" s="9">
        <v>0</v>
      </c>
      <c r="F10730" s="9">
        <f t="shared" si="4457"/>
        <v>0</v>
      </c>
      <c r="G10730" s="9">
        <v>0</v>
      </c>
      <c r="H10730" s="467">
        <v>0</v>
      </c>
      <c r="I10730" s="9">
        <f t="shared" si="4458"/>
        <v>0</v>
      </c>
      <c r="J10730" s="9">
        <v>0</v>
      </c>
      <c r="K10730" s="467">
        <v>0</v>
      </c>
      <c r="L10730" s="9">
        <f t="shared" si="4459"/>
        <v>0</v>
      </c>
      <c r="M10730" s="9">
        <v>0</v>
      </c>
      <c r="N10730" s="467">
        <v>0</v>
      </c>
    </row>
    <row r="10731" spans="1:14" customFormat="1" ht="30.75" hidden="1" customHeight="1" thickBot="1" x14ac:dyDescent="0.3">
      <c r="A10731" s="1" t="s">
        <v>0</v>
      </c>
      <c r="B10731" s="4" t="s">
        <v>184</v>
      </c>
      <c r="C10731" s="9">
        <f t="shared" si="4456"/>
        <v>0</v>
      </c>
      <c r="D10731" s="9">
        <f>SUM(D10732:D10733)</f>
        <v>0</v>
      </c>
      <c r="E10731" s="9">
        <f>SUM(E10732:E10733)</f>
        <v>0</v>
      </c>
      <c r="F10731" s="9">
        <f t="shared" si="4457"/>
        <v>0</v>
      </c>
      <c r="G10731" s="9">
        <f>SUM(G10732:G10733)</f>
        <v>0</v>
      </c>
      <c r="H10731" s="467">
        <f>SUM(H10732:H10733)</f>
        <v>0</v>
      </c>
      <c r="I10731" s="9">
        <f t="shared" si="4458"/>
        <v>0</v>
      </c>
      <c r="J10731" s="9">
        <f>SUM(J10732:J10733)</f>
        <v>0</v>
      </c>
      <c r="K10731" s="467">
        <f>SUM(K10732:K10733)</f>
        <v>0</v>
      </c>
      <c r="L10731" s="9">
        <f t="shared" si="4459"/>
        <v>0</v>
      </c>
      <c r="M10731" s="9">
        <f>SUM(M10732:M10733)</f>
        <v>0</v>
      </c>
      <c r="N10731" s="467">
        <f>SUM(N10732:N10733)</f>
        <v>0</v>
      </c>
    </row>
    <row r="10732" spans="1:14" customFormat="1" ht="30.75" hidden="1" customHeight="1" thickBot="1" x14ac:dyDescent="0.3">
      <c r="A10732" s="1" t="s">
        <v>0</v>
      </c>
      <c r="B10732" s="5" t="s">
        <v>185</v>
      </c>
      <c r="C10732" s="9">
        <f t="shared" si="4456"/>
        <v>0</v>
      </c>
      <c r="D10732" s="9">
        <v>0</v>
      </c>
      <c r="E10732" s="9">
        <v>0</v>
      </c>
      <c r="F10732" s="9">
        <f t="shared" si="4457"/>
        <v>0</v>
      </c>
      <c r="G10732" s="9">
        <v>0</v>
      </c>
      <c r="H10732" s="467">
        <v>0</v>
      </c>
      <c r="I10732" s="9">
        <f t="shared" si="4458"/>
        <v>0</v>
      </c>
      <c r="J10732" s="9">
        <v>0</v>
      </c>
      <c r="K10732" s="467">
        <v>0</v>
      </c>
      <c r="L10732" s="9">
        <f t="shared" si="4459"/>
        <v>0</v>
      </c>
      <c r="M10732" s="9">
        <v>0</v>
      </c>
      <c r="N10732" s="467">
        <v>0</v>
      </c>
    </row>
    <row r="10733" spans="1:14" customFormat="1" ht="30.75" hidden="1" customHeight="1" thickBot="1" x14ac:dyDescent="0.3">
      <c r="A10733" s="1" t="s">
        <v>0</v>
      </c>
      <c r="B10733" s="5" t="s">
        <v>186</v>
      </c>
      <c r="C10733" s="9">
        <f t="shared" si="4456"/>
        <v>0</v>
      </c>
      <c r="D10733" s="9">
        <f>SUM(D10734:D10735)</f>
        <v>0</v>
      </c>
      <c r="E10733" s="9">
        <f>SUM(E10734:E10735)</f>
        <v>0</v>
      </c>
      <c r="F10733" s="9">
        <f t="shared" si="4457"/>
        <v>0</v>
      </c>
      <c r="G10733" s="9">
        <f>SUM(G10734:G10735)</f>
        <v>0</v>
      </c>
      <c r="H10733" s="467">
        <f>SUM(H10734:H10735)</f>
        <v>0</v>
      </c>
      <c r="I10733" s="9">
        <f t="shared" si="4458"/>
        <v>0</v>
      </c>
      <c r="J10733" s="9">
        <f>SUM(J10734:J10735)</f>
        <v>0</v>
      </c>
      <c r="K10733" s="467">
        <f>SUM(K10734:K10735)</f>
        <v>0</v>
      </c>
      <c r="L10733" s="9">
        <f t="shared" si="4459"/>
        <v>0</v>
      </c>
      <c r="M10733" s="9">
        <f>SUM(M10734:M10735)</f>
        <v>0</v>
      </c>
      <c r="N10733" s="467">
        <f>SUM(N10734:N10735)</f>
        <v>0</v>
      </c>
    </row>
    <row r="10734" spans="1:14" customFormat="1" ht="15.75" hidden="1" customHeight="1" thickBot="1" x14ac:dyDescent="0.3">
      <c r="A10734" s="1" t="s">
        <v>0</v>
      </c>
      <c r="B10734" s="6" t="s">
        <v>187</v>
      </c>
      <c r="C10734" s="9">
        <f t="shared" si="4456"/>
        <v>0</v>
      </c>
      <c r="D10734" s="9">
        <v>0</v>
      </c>
      <c r="E10734" s="9">
        <v>0</v>
      </c>
      <c r="F10734" s="9">
        <f t="shared" si="4457"/>
        <v>0</v>
      </c>
      <c r="G10734" s="9">
        <v>0</v>
      </c>
      <c r="H10734" s="467">
        <v>0</v>
      </c>
      <c r="I10734" s="9">
        <f t="shared" si="4458"/>
        <v>0</v>
      </c>
      <c r="J10734" s="9">
        <v>0</v>
      </c>
      <c r="K10734" s="467">
        <v>0</v>
      </c>
      <c r="L10734" s="9">
        <f t="shared" si="4459"/>
        <v>0</v>
      </c>
      <c r="M10734" s="9">
        <v>0</v>
      </c>
      <c r="N10734" s="467">
        <v>0</v>
      </c>
    </row>
    <row r="10735" spans="1:14" customFormat="1" ht="45.75" hidden="1" customHeight="1" thickBot="1" x14ac:dyDescent="0.3">
      <c r="A10735" s="1" t="s">
        <v>0</v>
      </c>
      <c r="B10735" s="6" t="s">
        <v>188</v>
      </c>
      <c r="C10735" s="9">
        <f t="shared" si="4456"/>
        <v>0</v>
      </c>
      <c r="D10735" s="9">
        <v>0</v>
      </c>
      <c r="E10735" s="9">
        <v>0</v>
      </c>
      <c r="F10735" s="9">
        <f t="shared" si="4457"/>
        <v>0</v>
      </c>
      <c r="G10735" s="9">
        <v>0</v>
      </c>
      <c r="H10735" s="467">
        <v>0</v>
      </c>
      <c r="I10735" s="9">
        <f t="shared" si="4458"/>
        <v>0</v>
      </c>
      <c r="J10735" s="9">
        <v>0</v>
      </c>
      <c r="K10735" s="467">
        <v>0</v>
      </c>
      <c r="L10735" s="9">
        <f t="shared" si="4459"/>
        <v>0</v>
      </c>
      <c r="M10735" s="9">
        <v>0</v>
      </c>
      <c r="N10735" s="467">
        <v>0</v>
      </c>
    </row>
    <row r="10736" spans="1:14" customFormat="1" ht="15.75" hidden="1" customHeight="1" thickBot="1" x14ac:dyDescent="0.3">
      <c r="A10736" s="1" t="s">
        <v>0</v>
      </c>
      <c r="B10736" s="3" t="s">
        <v>189</v>
      </c>
      <c r="C10736" s="9">
        <f t="shared" si="4456"/>
        <v>0</v>
      </c>
      <c r="D10736" s="9">
        <f>SUM(D10737:D10738)</f>
        <v>0</v>
      </c>
      <c r="E10736" s="9">
        <f>SUM(E10737:E10738)</f>
        <v>0</v>
      </c>
      <c r="F10736" s="9">
        <f t="shared" si="4457"/>
        <v>0</v>
      </c>
      <c r="G10736" s="9">
        <f>SUM(G10737:G10738)</f>
        <v>0</v>
      </c>
      <c r="H10736" s="467">
        <f>SUM(H10737:H10738)</f>
        <v>0</v>
      </c>
      <c r="I10736" s="9">
        <f t="shared" si="4458"/>
        <v>0</v>
      </c>
      <c r="J10736" s="9">
        <f>SUM(J10737:J10738)</f>
        <v>0</v>
      </c>
      <c r="K10736" s="467">
        <f>SUM(K10737:K10738)</f>
        <v>0</v>
      </c>
      <c r="L10736" s="9">
        <f t="shared" si="4459"/>
        <v>0</v>
      </c>
      <c r="M10736" s="9">
        <f>SUM(M10737:M10738)</f>
        <v>0</v>
      </c>
      <c r="N10736" s="467">
        <f>SUM(N10737:N10738)</f>
        <v>0</v>
      </c>
    </row>
    <row r="10737" spans="1:14" customFormat="1" ht="15.75" hidden="1" customHeight="1" thickBot="1" x14ac:dyDescent="0.3">
      <c r="A10737" s="1" t="s">
        <v>0</v>
      </c>
      <c r="B10737" s="4" t="s">
        <v>190</v>
      </c>
      <c r="C10737" s="9">
        <f t="shared" si="4456"/>
        <v>0</v>
      </c>
      <c r="D10737" s="9">
        <v>0</v>
      </c>
      <c r="E10737" s="9">
        <v>0</v>
      </c>
      <c r="F10737" s="9">
        <f t="shared" si="4457"/>
        <v>0</v>
      </c>
      <c r="G10737" s="9">
        <v>0</v>
      </c>
      <c r="H10737" s="467">
        <v>0</v>
      </c>
      <c r="I10737" s="9">
        <f t="shared" si="4458"/>
        <v>0</v>
      </c>
      <c r="J10737" s="9">
        <v>0</v>
      </c>
      <c r="K10737" s="467">
        <v>0</v>
      </c>
      <c r="L10737" s="9">
        <f t="shared" si="4459"/>
        <v>0</v>
      </c>
      <c r="M10737" s="9">
        <v>0</v>
      </c>
      <c r="N10737" s="467">
        <v>0</v>
      </c>
    </row>
    <row r="10738" spans="1:14" customFormat="1" ht="30.75" hidden="1" customHeight="1" thickBot="1" x14ac:dyDescent="0.3">
      <c r="A10738" s="1" t="s">
        <v>0</v>
      </c>
      <c r="B10738" s="4" t="s">
        <v>191</v>
      </c>
      <c r="C10738" s="9">
        <f t="shared" si="4456"/>
        <v>0</v>
      </c>
      <c r="D10738" s="9">
        <f>SUM(D10739:D10742)</f>
        <v>0</v>
      </c>
      <c r="E10738" s="9">
        <f>SUM(E10739:E10742)</f>
        <v>0</v>
      </c>
      <c r="F10738" s="9">
        <f t="shared" si="4457"/>
        <v>0</v>
      </c>
      <c r="G10738" s="9">
        <f>SUM(G10739:G10742)</f>
        <v>0</v>
      </c>
      <c r="H10738" s="467">
        <f>SUM(H10739:H10742)</f>
        <v>0</v>
      </c>
      <c r="I10738" s="9">
        <f t="shared" si="4458"/>
        <v>0</v>
      </c>
      <c r="J10738" s="9">
        <f>SUM(J10739:J10742)</f>
        <v>0</v>
      </c>
      <c r="K10738" s="467">
        <f>SUM(K10739:K10742)</f>
        <v>0</v>
      </c>
      <c r="L10738" s="9">
        <f t="shared" si="4459"/>
        <v>0</v>
      </c>
      <c r="M10738" s="9">
        <f>SUM(M10739:M10742)</f>
        <v>0</v>
      </c>
      <c r="N10738" s="467">
        <f>SUM(N10739:N10742)</f>
        <v>0</v>
      </c>
    </row>
    <row r="10739" spans="1:14" customFormat="1" ht="2.25" hidden="1" customHeight="1" thickTop="1" thickBot="1" x14ac:dyDescent="0.3">
      <c r="A10739" s="1" t="s">
        <v>0</v>
      </c>
      <c r="B10739" s="5" t="s">
        <v>192</v>
      </c>
      <c r="C10739" s="9">
        <f t="shared" si="4456"/>
        <v>0</v>
      </c>
      <c r="D10739" s="9">
        <v>0</v>
      </c>
      <c r="E10739" s="9">
        <v>0</v>
      </c>
      <c r="F10739" s="9">
        <f t="shared" si="4457"/>
        <v>0</v>
      </c>
      <c r="G10739" s="9">
        <v>0</v>
      </c>
      <c r="H10739" s="467">
        <v>0</v>
      </c>
      <c r="I10739" s="9">
        <f t="shared" si="4458"/>
        <v>0</v>
      </c>
      <c r="J10739" s="9">
        <v>0</v>
      </c>
      <c r="K10739" s="467">
        <v>0</v>
      </c>
      <c r="L10739" s="9">
        <f t="shared" si="4459"/>
        <v>0</v>
      </c>
      <c r="M10739" s="9">
        <v>0</v>
      </c>
      <c r="N10739" s="467">
        <v>0</v>
      </c>
    </row>
    <row r="10740" spans="1:14" customFormat="1" ht="30.75" hidden="1" customHeight="1" thickBot="1" x14ac:dyDescent="0.3">
      <c r="A10740" s="1" t="s">
        <v>0</v>
      </c>
      <c r="B10740" s="5" t="s">
        <v>193</v>
      </c>
      <c r="C10740" s="9">
        <f t="shared" si="4456"/>
        <v>0</v>
      </c>
      <c r="D10740" s="9">
        <v>0</v>
      </c>
      <c r="E10740" s="9">
        <v>0</v>
      </c>
      <c r="F10740" s="9">
        <f t="shared" si="4457"/>
        <v>0</v>
      </c>
      <c r="G10740" s="9">
        <v>0</v>
      </c>
      <c r="H10740" s="467">
        <v>0</v>
      </c>
      <c r="I10740" s="9">
        <f t="shared" si="4458"/>
        <v>0</v>
      </c>
      <c r="J10740" s="9">
        <v>0</v>
      </c>
      <c r="K10740" s="467">
        <v>0</v>
      </c>
      <c r="L10740" s="9">
        <f t="shared" si="4459"/>
        <v>0</v>
      </c>
      <c r="M10740" s="9">
        <v>0</v>
      </c>
      <c r="N10740" s="467">
        <v>0</v>
      </c>
    </row>
    <row r="10741" spans="1:14" customFormat="1" ht="15.75" hidden="1" customHeight="1" thickBot="1" x14ac:dyDescent="0.3">
      <c r="A10741" s="1" t="s">
        <v>0</v>
      </c>
      <c r="B10741" s="5" t="s">
        <v>194</v>
      </c>
      <c r="C10741" s="9">
        <f t="shared" si="4456"/>
        <v>0</v>
      </c>
      <c r="D10741" s="9">
        <v>0</v>
      </c>
      <c r="E10741" s="9">
        <v>0</v>
      </c>
      <c r="F10741" s="9">
        <f t="shared" si="4457"/>
        <v>0</v>
      </c>
      <c r="G10741" s="9">
        <v>0</v>
      </c>
      <c r="H10741" s="467">
        <v>0</v>
      </c>
      <c r="I10741" s="9">
        <f t="shared" si="4458"/>
        <v>0</v>
      </c>
      <c r="J10741" s="9">
        <v>0</v>
      </c>
      <c r="K10741" s="467">
        <v>0</v>
      </c>
      <c r="L10741" s="9">
        <f t="shared" si="4459"/>
        <v>0</v>
      </c>
      <c r="M10741" s="9">
        <v>0</v>
      </c>
      <c r="N10741" s="467">
        <v>0</v>
      </c>
    </row>
    <row r="10742" spans="1:14" customFormat="1" ht="45.75" hidden="1" customHeight="1" thickBot="1" x14ac:dyDescent="0.3">
      <c r="A10742" s="1" t="s">
        <v>0</v>
      </c>
      <c r="B10742" s="5" t="s">
        <v>195</v>
      </c>
      <c r="C10742" s="9">
        <f t="shared" si="4456"/>
        <v>0</v>
      </c>
      <c r="D10742" s="9">
        <v>0</v>
      </c>
      <c r="E10742" s="9">
        <v>0</v>
      </c>
      <c r="F10742" s="9">
        <f t="shared" si="4457"/>
        <v>0</v>
      </c>
      <c r="G10742" s="9">
        <v>0</v>
      </c>
      <c r="H10742" s="467">
        <v>0</v>
      </c>
      <c r="I10742" s="9">
        <f t="shared" si="4458"/>
        <v>0</v>
      </c>
      <c r="J10742" s="9">
        <v>0</v>
      </c>
      <c r="K10742" s="467">
        <v>0</v>
      </c>
      <c r="L10742" s="9">
        <f t="shared" si="4459"/>
        <v>0</v>
      </c>
      <c r="M10742" s="9">
        <v>0</v>
      </c>
      <c r="N10742" s="467">
        <v>0</v>
      </c>
    </row>
    <row r="10743" spans="1:14" customFormat="1" ht="15.75" hidden="1" customHeight="1" thickBot="1" x14ac:dyDescent="0.3">
      <c r="A10743" s="1" t="s">
        <v>0</v>
      </c>
      <c r="B10743" s="3" t="s">
        <v>196</v>
      </c>
      <c r="C10743" s="9">
        <f t="shared" si="4456"/>
        <v>0</v>
      </c>
      <c r="D10743" s="9">
        <v>0</v>
      </c>
      <c r="E10743" s="9">
        <v>0</v>
      </c>
      <c r="F10743" s="9">
        <f t="shared" si="4457"/>
        <v>0</v>
      </c>
      <c r="G10743" s="9">
        <v>0</v>
      </c>
      <c r="H10743" s="467">
        <v>0</v>
      </c>
      <c r="I10743" s="9">
        <f t="shared" si="4458"/>
        <v>0</v>
      </c>
      <c r="J10743" s="9">
        <v>0</v>
      </c>
      <c r="K10743" s="467">
        <v>0</v>
      </c>
      <c r="L10743" s="9">
        <f t="shared" si="4459"/>
        <v>0</v>
      </c>
      <c r="M10743" s="9">
        <v>0</v>
      </c>
      <c r="N10743" s="467">
        <v>0</v>
      </c>
    </row>
    <row r="10744" spans="1:14" customFormat="1" ht="30.75" hidden="1" customHeight="1" thickBot="1" x14ac:dyDescent="0.3">
      <c r="A10744" s="1" t="s">
        <v>0</v>
      </c>
      <c r="B10744" s="3" t="s">
        <v>197</v>
      </c>
      <c r="C10744" s="9">
        <f t="shared" si="4456"/>
        <v>0</v>
      </c>
      <c r="D10744" s="9">
        <f>SUM(D10745:D10747,D10750)</f>
        <v>0</v>
      </c>
      <c r="E10744" s="9">
        <f>SUM(E10745:E10747,E10750)</f>
        <v>0</v>
      </c>
      <c r="F10744" s="9">
        <f t="shared" si="4457"/>
        <v>0</v>
      </c>
      <c r="G10744" s="9">
        <f>SUM(G10745:G10747,G10750)</f>
        <v>0</v>
      </c>
      <c r="H10744" s="467">
        <f>SUM(H10745:H10747,H10750)</f>
        <v>0</v>
      </c>
      <c r="I10744" s="9">
        <f t="shared" si="4458"/>
        <v>0</v>
      </c>
      <c r="J10744" s="9">
        <f>SUM(J10745:J10747,J10750)</f>
        <v>0</v>
      </c>
      <c r="K10744" s="467">
        <f>SUM(K10745:K10747,K10750)</f>
        <v>0</v>
      </c>
      <c r="L10744" s="9">
        <f t="shared" si="4459"/>
        <v>0</v>
      </c>
      <c r="M10744" s="9">
        <f>SUM(M10745:M10747,M10750)</f>
        <v>0</v>
      </c>
      <c r="N10744" s="467">
        <f>SUM(N10745:N10747,N10750)</f>
        <v>0</v>
      </c>
    </row>
    <row r="10745" spans="1:14" customFormat="1" ht="15.75" hidden="1" customHeight="1" thickBot="1" x14ac:dyDescent="0.3">
      <c r="A10745" s="1" t="s">
        <v>0</v>
      </c>
      <c r="B10745" s="4" t="s">
        <v>198</v>
      </c>
      <c r="C10745" s="9">
        <f t="shared" si="4456"/>
        <v>0</v>
      </c>
      <c r="D10745" s="9">
        <v>0</v>
      </c>
      <c r="E10745" s="9">
        <v>0</v>
      </c>
      <c r="F10745" s="9">
        <f t="shared" si="4457"/>
        <v>0</v>
      </c>
      <c r="G10745" s="9">
        <v>0</v>
      </c>
      <c r="H10745" s="467">
        <v>0</v>
      </c>
      <c r="I10745" s="9">
        <f t="shared" si="4458"/>
        <v>0</v>
      </c>
      <c r="J10745" s="9">
        <v>0</v>
      </c>
      <c r="K10745" s="467">
        <v>0</v>
      </c>
      <c r="L10745" s="9">
        <f t="shared" si="4459"/>
        <v>0</v>
      </c>
      <c r="M10745" s="9">
        <v>0</v>
      </c>
      <c r="N10745" s="467">
        <v>0</v>
      </c>
    </row>
    <row r="10746" spans="1:14" customFormat="1" ht="15.75" hidden="1" customHeight="1" thickBot="1" x14ac:dyDescent="0.3">
      <c r="A10746" s="1" t="s">
        <v>0</v>
      </c>
      <c r="B10746" s="4" t="s">
        <v>199</v>
      </c>
      <c r="C10746" s="9">
        <f t="shared" si="4456"/>
        <v>0</v>
      </c>
      <c r="D10746" s="9">
        <v>0</v>
      </c>
      <c r="E10746" s="9">
        <v>0</v>
      </c>
      <c r="F10746" s="9">
        <f t="shared" si="4457"/>
        <v>0</v>
      </c>
      <c r="G10746" s="9">
        <v>0</v>
      </c>
      <c r="H10746" s="467">
        <v>0</v>
      </c>
      <c r="I10746" s="9">
        <f t="shared" si="4458"/>
        <v>0</v>
      </c>
      <c r="J10746" s="9">
        <v>0</v>
      </c>
      <c r="K10746" s="467">
        <v>0</v>
      </c>
      <c r="L10746" s="9">
        <f t="shared" si="4459"/>
        <v>0</v>
      </c>
      <c r="M10746" s="9">
        <v>0</v>
      </c>
      <c r="N10746" s="467">
        <v>0</v>
      </c>
    </row>
    <row r="10747" spans="1:14" customFormat="1" ht="30.75" hidden="1" customHeight="1" thickBot="1" x14ac:dyDescent="0.3">
      <c r="A10747" s="1" t="s">
        <v>0</v>
      </c>
      <c r="B10747" s="4" t="s">
        <v>200</v>
      </c>
      <c r="C10747" s="9">
        <f t="shared" si="4456"/>
        <v>0</v>
      </c>
      <c r="D10747" s="9">
        <f>SUM(D10748:D10749)</f>
        <v>0</v>
      </c>
      <c r="E10747" s="9">
        <f>SUM(E10748:E10749)</f>
        <v>0</v>
      </c>
      <c r="F10747" s="9">
        <f t="shared" si="4457"/>
        <v>0</v>
      </c>
      <c r="G10747" s="9">
        <f>SUM(G10748:G10749)</f>
        <v>0</v>
      </c>
      <c r="H10747" s="467">
        <f>SUM(H10748:H10749)</f>
        <v>0</v>
      </c>
      <c r="I10747" s="9">
        <f t="shared" si="4458"/>
        <v>0</v>
      </c>
      <c r="J10747" s="9">
        <f>SUM(J10748:J10749)</f>
        <v>0</v>
      </c>
      <c r="K10747" s="467">
        <f>SUM(K10748:K10749)</f>
        <v>0</v>
      </c>
      <c r="L10747" s="9">
        <f t="shared" si="4459"/>
        <v>0</v>
      </c>
      <c r="M10747" s="9">
        <f>SUM(M10748:M10749)</f>
        <v>0</v>
      </c>
      <c r="N10747" s="467">
        <f>SUM(N10748:N10749)</f>
        <v>0</v>
      </c>
    </row>
    <row r="10748" spans="1:14" customFormat="1" ht="60.75" hidden="1" customHeight="1" thickBot="1" x14ac:dyDescent="0.3">
      <c r="A10748" s="1" t="s">
        <v>0</v>
      </c>
      <c r="B10748" s="5" t="s">
        <v>201</v>
      </c>
      <c r="C10748" s="9">
        <f t="shared" si="4456"/>
        <v>0</v>
      </c>
      <c r="D10748" s="9">
        <v>0</v>
      </c>
      <c r="E10748" s="9">
        <v>0</v>
      </c>
      <c r="F10748" s="9">
        <f t="shared" si="4457"/>
        <v>0</v>
      </c>
      <c r="G10748" s="9">
        <v>0</v>
      </c>
      <c r="H10748" s="467">
        <v>0</v>
      </c>
      <c r="I10748" s="9">
        <f t="shared" si="4458"/>
        <v>0</v>
      </c>
      <c r="J10748" s="9">
        <v>0</v>
      </c>
      <c r="K10748" s="467">
        <v>0</v>
      </c>
      <c r="L10748" s="9">
        <f t="shared" si="4459"/>
        <v>0</v>
      </c>
      <c r="M10748" s="9">
        <v>0</v>
      </c>
      <c r="N10748" s="467">
        <v>0</v>
      </c>
    </row>
    <row r="10749" spans="1:14" customFormat="1" ht="30.75" hidden="1" customHeight="1" thickBot="1" x14ac:dyDescent="0.3">
      <c r="A10749" s="1" t="s">
        <v>0</v>
      </c>
      <c r="B10749" s="5" t="s">
        <v>202</v>
      </c>
      <c r="C10749" s="9">
        <f t="shared" si="4456"/>
        <v>0</v>
      </c>
      <c r="D10749" s="9">
        <v>0</v>
      </c>
      <c r="E10749" s="9">
        <v>0</v>
      </c>
      <c r="F10749" s="9">
        <f t="shared" si="4457"/>
        <v>0</v>
      </c>
      <c r="G10749" s="9">
        <v>0</v>
      </c>
      <c r="H10749" s="467">
        <v>0</v>
      </c>
      <c r="I10749" s="9">
        <f t="shared" si="4458"/>
        <v>0</v>
      </c>
      <c r="J10749" s="9">
        <v>0</v>
      </c>
      <c r="K10749" s="467">
        <v>0</v>
      </c>
      <c r="L10749" s="9">
        <f t="shared" si="4459"/>
        <v>0</v>
      </c>
      <c r="M10749" s="9">
        <v>0</v>
      </c>
      <c r="N10749" s="467">
        <v>0</v>
      </c>
    </row>
    <row r="10750" spans="1:14" customFormat="1" ht="45.75" hidden="1" customHeight="1" thickBot="1" x14ac:dyDescent="0.3">
      <c r="A10750" s="1" t="s">
        <v>0</v>
      </c>
      <c r="B10750" s="4" t="s">
        <v>203</v>
      </c>
      <c r="C10750" s="9">
        <f t="shared" si="4456"/>
        <v>0</v>
      </c>
      <c r="D10750" s="9">
        <v>0</v>
      </c>
      <c r="E10750" s="9">
        <v>0</v>
      </c>
      <c r="F10750" s="9">
        <f t="shared" si="4457"/>
        <v>0</v>
      </c>
      <c r="G10750" s="9">
        <v>0</v>
      </c>
      <c r="H10750" s="467">
        <v>0</v>
      </c>
      <c r="I10750" s="9">
        <f t="shared" si="4458"/>
        <v>0</v>
      </c>
      <c r="J10750" s="9">
        <v>0</v>
      </c>
      <c r="K10750" s="467">
        <v>0</v>
      </c>
      <c r="L10750" s="9">
        <f t="shared" si="4459"/>
        <v>0</v>
      </c>
      <c r="M10750" s="9">
        <v>0</v>
      </c>
      <c r="N10750" s="467">
        <v>0</v>
      </c>
    </row>
    <row r="10751" spans="1:14" customFormat="1" ht="5.25" hidden="1" customHeight="1" thickTop="1" thickBot="1" x14ac:dyDescent="0.3">
      <c r="A10751" s="1" t="s">
        <v>0</v>
      </c>
      <c r="B10751" s="2" t="s">
        <v>204</v>
      </c>
      <c r="C10751" s="9">
        <f t="shared" si="4456"/>
        <v>0</v>
      </c>
      <c r="D10751" s="9">
        <f>SUM(D10752,D10760,D10768)</f>
        <v>0</v>
      </c>
      <c r="E10751" s="9">
        <f>SUM(E10752,E10760,E10768)</f>
        <v>0</v>
      </c>
      <c r="F10751" s="9">
        <f t="shared" si="4457"/>
        <v>0</v>
      </c>
      <c r="G10751" s="9">
        <f>SUM(G10752,G10760,G10768)</f>
        <v>0</v>
      </c>
      <c r="H10751" s="467">
        <f>SUM(H10752,H10760,H10768)</f>
        <v>0</v>
      </c>
      <c r="I10751" s="9">
        <f t="shared" si="4458"/>
        <v>0</v>
      </c>
      <c r="J10751" s="9">
        <f>SUM(J10752,J10760,J10768)</f>
        <v>0</v>
      </c>
      <c r="K10751" s="467">
        <f>SUM(K10752,K10760,K10768)</f>
        <v>0</v>
      </c>
      <c r="L10751" s="9">
        <f t="shared" si="4459"/>
        <v>0</v>
      </c>
      <c r="M10751" s="9">
        <f>SUM(M10752,M10760,M10768)</f>
        <v>0</v>
      </c>
      <c r="N10751" s="467">
        <f>SUM(N10752,N10760,N10768)</f>
        <v>0</v>
      </c>
    </row>
    <row r="10752" spans="1:14" customFormat="1" ht="15.75" hidden="1" customHeight="1" thickBot="1" x14ac:dyDescent="0.3">
      <c r="A10752" s="1" t="s">
        <v>0</v>
      </c>
      <c r="B10752" s="3" t="s">
        <v>205</v>
      </c>
      <c r="C10752" s="9">
        <f t="shared" si="4456"/>
        <v>0</v>
      </c>
      <c r="D10752" s="9">
        <f>SUM(D10753:D10759)</f>
        <v>0</v>
      </c>
      <c r="E10752" s="9">
        <f>SUM(E10753:E10759)</f>
        <v>0</v>
      </c>
      <c r="F10752" s="9">
        <f t="shared" si="4457"/>
        <v>0</v>
      </c>
      <c r="G10752" s="9">
        <f>SUM(G10753:G10759)</f>
        <v>0</v>
      </c>
      <c r="H10752" s="467">
        <f>SUM(H10753:H10759)</f>
        <v>0</v>
      </c>
      <c r="I10752" s="9">
        <f t="shared" si="4458"/>
        <v>0</v>
      </c>
      <c r="J10752" s="9">
        <f>SUM(J10753:J10759)</f>
        <v>0</v>
      </c>
      <c r="K10752" s="467">
        <f>SUM(K10753:K10759)</f>
        <v>0</v>
      </c>
      <c r="L10752" s="9">
        <f t="shared" si="4459"/>
        <v>0</v>
      </c>
      <c r="M10752" s="9">
        <f>SUM(M10753:M10759)</f>
        <v>0</v>
      </c>
      <c r="N10752" s="467">
        <f>SUM(N10753:N10759)</f>
        <v>0</v>
      </c>
    </row>
    <row r="10753" spans="1:14" customFormat="1" ht="30.75" hidden="1" customHeight="1" thickBot="1" x14ac:dyDescent="0.3">
      <c r="A10753" s="1" t="s">
        <v>0</v>
      </c>
      <c r="B10753" s="4" t="s">
        <v>206</v>
      </c>
      <c r="C10753" s="9">
        <f t="shared" si="4456"/>
        <v>0</v>
      </c>
      <c r="D10753" s="9">
        <v>0</v>
      </c>
      <c r="E10753" s="9">
        <v>0</v>
      </c>
      <c r="F10753" s="9">
        <f t="shared" si="4457"/>
        <v>0</v>
      </c>
      <c r="G10753" s="9">
        <v>0</v>
      </c>
      <c r="H10753" s="467">
        <v>0</v>
      </c>
      <c r="I10753" s="9">
        <f t="shared" si="4458"/>
        <v>0</v>
      </c>
      <c r="J10753" s="9">
        <v>0</v>
      </c>
      <c r="K10753" s="467">
        <v>0</v>
      </c>
      <c r="L10753" s="9">
        <f t="shared" si="4459"/>
        <v>0</v>
      </c>
      <c r="M10753" s="9">
        <v>0</v>
      </c>
      <c r="N10753" s="467">
        <v>0</v>
      </c>
    </row>
    <row r="10754" spans="1:14" customFormat="1" ht="30.75" hidden="1" customHeight="1" thickBot="1" x14ac:dyDescent="0.3">
      <c r="A10754" s="1" t="s">
        <v>0</v>
      </c>
      <c r="B10754" s="4" t="s">
        <v>207</v>
      </c>
      <c r="C10754" s="9">
        <f t="shared" si="4456"/>
        <v>0</v>
      </c>
      <c r="D10754" s="9">
        <v>0</v>
      </c>
      <c r="E10754" s="9">
        <v>0</v>
      </c>
      <c r="F10754" s="9">
        <f t="shared" si="4457"/>
        <v>0</v>
      </c>
      <c r="G10754" s="9">
        <v>0</v>
      </c>
      <c r="H10754" s="467">
        <v>0</v>
      </c>
      <c r="I10754" s="9">
        <f t="shared" si="4458"/>
        <v>0</v>
      </c>
      <c r="J10754" s="9">
        <v>0</v>
      </c>
      <c r="K10754" s="467">
        <v>0</v>
      </c>
      <c r="L10754" s="9">
        <f t="shared" si="4459"/>
        <v>0</v>
      </c>
      <c r="M10754" s="9">
        <v>0</v>
      </c>
      <c r="N10754" s="467">
        <v>0</v>
      </c>
    </row>
    <row r="10755" spans="1:14" customFormat="1" ht="15.75" hidden="1" customHeight="1" thickBot="1" x14ac:dyDescent="0.3">
      <c r="A10755" s="1" t="s">
        <v>0</v>
      </c>
      <c r="B10755" s="4" t="s">
        <v>208</v>
      </c>
      <c r="C10755" s="9">
        <f t="shared" ref="C10755:C10818" si="4460">SUM(D10755:E10755)</f>
        <v>0</v>
      </c>
      <c r="D10755" s="9">
        <v>0</v>
      </c>
      <c r="E10755" s="9">
        <v>0</v>
      </c>
      <c r="F10755" s="9">
        <f t="shared" ref="F10755:F10818" si="4461">SUM(G10755:H10755)</f>
        <v>0</v>
      </c>
      <c r="G10755" s="9">
        <v>0</v>
      </c>
      <c r="H10755" s="467">
        <v>0</v>
      </c>
      <c r="I10755" s="9">
        <f t="shared" ref="I10755:I10818" si="4462">SUM(J10755:K10755)</f>
        <v>0</v>
      </c>
      <c r="J10755" s="9">
        <v>0</v>
      </c>
      <c r="K10755" s="467">
        <v>0</v>
      </c>
      <c r="L10755" s="9">
        <f t="shared" ref="L10755:L10818" si="4463">SUM(M10755:N10755)</f>
        <v>0</v>
      </c>
      <c r="M10755" s="9">
        <v>0</v>
      </c>
      <c r="N10755" s="467">
        <v>0</v>
      </c>
    </row>
    <row r="10756" spans="1:14" customFormat="1" ht="30.75" hidden="1" customHeight="1" thickBot="1" x14ac:dyDescent="0.3">
      <c r="A10756" s="1" t="s">
        <v>0</v>
      </c>
      <c r="B10756" s="4" t="s">
        <v>209</v>
      </c>
      <c r="C10756" s="9">
        <f t="shared" si="4460"/>
        <v>0</v>
      </c>
      <c r="D10756" s="9">
        <v>0</v>
      </c>
      <c r="E10756" s="9">
        <v>0</v>
      </c>
      <c r="F10756" s="9">
        <f t="shared" si="4461"/>
        <v>0</v>
      </c>
      <c r="G10756" s="9">
        <v>0</v>
      </c>
      <c r="H10756" s="467">
        <v>0</v>
      </c>
      <c r="I10756" s="9">
        <f t="shared" si="4462"/>
        <v>0</v>
      </c>
      <c r="J10756" s="9">
        <v>0</v>
      </c>
      <c r="K10756" s="467">
        <v>0</v>
      </c>
      <c r="L10756" s="9">
        <f t="shared" si="4463"/>
        <v>0</v>
      </c>
      <c r="M10756" s="9">
        <v>0</v>
      </c>
      <c r="N10756" s="467">
        <v>0</v>
      </c>
    </row>
    <row r="10757" spans="1:14" customFormat="1" ht="30.75" hidden="1" customHeight="1" thickBot="1" x14ac:dyDescent="0.3">
      <c r="A10757" s="1" t="s">
        <v>0</v>
      </c>
      <c r="B10757" s="4" t="s">
        <v>210</v>
      </c>
      <c r="C10757" s="9">
        <f t="shared" si="4460"/>
        <v>0</v>
      </c>
      <c r="D10757" s="9">
        <v>0</v>
      </c>
      <c r="E10757" s="9">
        <v>0</v>
      </c>
      <c r="F10757" s="9">
        <f t="shared" si="4461"/>
        <v>0</v>
      </c>
      <c r="G10757" s="9">
        <v>0</v>
      </c>
      <c r="H10757" s="467">
        <v>0</v>
      </c>
      <c r="I10757" s="9">
        <f t="shared" si="4462"/>
        <v>0</v>
      </c>
      <c r="J10757" s="9">
        <v>0</v>
      </c>
      <c r="K10757" s="467">
        <v>0</v>
      </c>
      <c r="L10757" s="9">
        <f t="shared" si="4463"/>
        <v>0</v>
      </c>
      <c r="M10757" s="9">
        <v>0</v>
      </c>
      <c r="N10757" s="467">
        <v>0</v>
      </c>
    </row>
    <row r="10758" spans="1:14" customFormat="1" ht="30.75" hidden="1" customHeight="1" thickBot="1" x14ac:dyDescent="0.3">
      <c r="A10758" s="1" t="s">
        <v>0</v>
      </c>
      <c r="B10758" s="4" t="s">
        <v>211</v>
      </c>
      <c r="C10758" s="9">
        <f t="shared" si="4460"/>
        <v>0</v>
      </c>
      <c r="D10758" s="9">
        <v>0</v>
      </c>
      <c r="E10758" s="9">
        <v>0</v>
      </c>
      <c r="F10758" s="9">
        <f t="shared" si="4461"/>
        <v>0</v>
      </c>
      <c r="G10758" s="9">
        <v>0</v>
      </c>
      <c r="H10758" s="467">
        <v>0</v>
      </c>
      <c r="I10758" s="9">
        <f t="shared" si="4462"/>
        <v>0</v>
      </c>
      <c r="J10758" s="9">
        <v>0</v>
      </c>
      <c r="K10758" s="467">
        <v>0</v>
      </c>
      <c r="L10758" s="9">
        <f t="shared" si="4463"/>
        <v>0</v>
      </c>
      <c r="M10758" s="9">
        <v>0</v>
      </c>
      <c r="N10758" s="467">
        <v>0</v>
      </c>
    </row>
    <row r="10759" spans="1:14" customFormat="1" ht="30.75" hidden="1" customHeight="1" thickBot="1" x14ac:dyDescent="0.3">
      <c r="A10759" s="1" t="s">
        <v>0</v>
      </c>
      <c r="B10759" s="4" t="s">
        <v>212</v>
      </c>
      <c r="C10759" s="9">
        <f t="shared" si="4460"/>
        <v>0</v>
      </c>
      <c r="D10759" s="9">
        <v>0</v>
      </c>
      <c r="E10759" s="9">
        <v>0</v>
      </c>
      <c r="F10759" s="9">
        <f t="shared" si="4461"/>
        <v>0</v>
      </c>
      <c r="G10759" s="9">
        <v>0</v>
      </c>
      <c r="H10759" s="467">
        <v>0</v>
      </c>
      <c r="I10759" s="9">
        <f t="shared" si="4462"/>
        <v>0</v>
      </c>
      <c r="J10759" s="9">
        <v>0</v>
      </c>
      <c r="K10759" s="467">
        <v>0</v>
      </c>
      <c r="L10759" s="9">
        <f t="shared" si="4463"/>
        <v>0</v>
      </c>
      <c r="M10759" s="9">
        <v>0</v>
      </c>
      <c r="N10759" s="467">
        <v>0</v>
      </c>
    </row>
    <row r="10760" spans="1:14" customFormat="1" ht="15.75" hidden="1" customHeight="1" thickBot="1" x14ac:dyDescent="0.3">
      <c r="A10760" s="1" t="s">
        <v>0</v>
      </c>
      <c r="B10760" s="3" t="s">
        <v>213</v>
      </c>
      <c r="C10760" s="9">
        <f t="shared" si="4460"/>
        <v>0</v>
      </c>
      <c r="D10760" s="9">
        <f>SUM(D10761:D10767)</f>
        <v>0</v>
      </c>
      <c r="E10760" s="9">
        <f>SUM(E10761:E10767)</f>
        <v>0</v>
      </c>
      <c r="F10760" s="9">
        <f t="shared" si="4461"/>
        <v>0</v>
      </c>
      <c r="G10760" s="9">
        <f>SUM(G10761:G10767)</f>
        <v>0</v>
      </c>
      <c r="H10760" s="467">
        <f>SUM(H10761:H10767)</f>
        <v>0</v>
      </c>
      <c r="I10760" s="9">
        <f t="shared" si="4462"/>
        <v>0</v>
      </c>
      <c r="J10760" s="9">
        <f>SUM(J10761:J10767)</f>
        <v>0</v>
      </c>
      <c r="K10760" s="467">
        <f>SUM(K10761:K10767)</f>
        <v>0</v>
      </c>
      <c r="L10760" s="9">
        <f t="shared" si="4463"/>
        <v>0</v>
      </c>
      <c r="M10760" s="9">
        <f>SUM(M10761:M10767)</f>
        <v>0</v>
      </c>
      <c r="N10760" s="467">
        <f>SUM(N10761:N10767)</f>
        <v>0</v>
      </c>
    </row>
    <row r="10761" spans="1:14" customFormat="1" ht="30.75" hidden="1" customHeight="1" thickBot="1" x14ac:dyDescent="0.3">
      <c r="A10761" s="1" t="s">
        <v>0</v>
      </c>
      <c r="B10761" s="4" t="s">
        <v>206</v>
      </c>
      <c r="C10761" s="9">
        <f t="shared" si="4460"/>
        <v>0</v>
      </c>
      <c r="D10761" s="9">
        <v>0</v>
      </c>
      <c r="E10761" s="9">
        <v>0</v>
      </c>
      <c r="F10761" s="9">
        <f t="shared" si="4461"/>
        <v>0</v>
      </c>
      <c r="G10761" s="9">
        <v>0</v>
      </c>
      <c r="H10761" s="467">
        <v>0</v>
      </c>
      <c r="I10761" s="9">
        <f t="shared" si="4462"/>
        <v>0</v>
      </c>
      <c r="J10761" s="9">
        <v>0</v>
      </c>
      <c r="K10761" s="467">
        <v>0</v>
      </c>
      <c r="L10761" s="9">
        <f t="shared" si="4463"/>
        <v>0</v>
      </c>
      <c r="M10761" s="9">
        <v>0</v>
      </c>
      <c r="N10761" s="467">
        <v>0</v>
      </c>
    </row>
    <row r="10762" spans="1:14" customFormat="1" ht="30.75" hidden="1" customHeight="1" thickBot="1" x14ac:dyDescent="0.3">
      <c r="A10762" s="1" t="s">
        <v>0</v>
      </c>
      <c r="B10762" s="4" t="s">
        <v>207</v>
      </c>
      <c r="C10762" s="9">
        <f t="shared" si="4460"/>
        <v>0</v>
      </c>
      <c r="D10762" s="9">
        <v>0</v>
      </c>
      <c r="E10762" s="9">
        <v>0</v>
      </c>
      <c r="F10762" s="9">
        <f t="shared" si="4461"/>
        <v>0</v>
      </c>
      <c r="G10762" s="9">
        <v>0</v>
      </c>
      <c r="H10762" s="467">
        <v>0</v>
      </c>
      <c r="I10762" s="9">
        <f t="shared" si="4462"/>
        <v>0</v>
      </c>
      <c r="J10762" s="9">
        <v>0</v>
      </c>
      <c r="K10762" s="467">
        <v>0</v>
      </c>
      <c r="L10762" s="9">
        <f t="shared" si="4463"/>
        <v>0</v>
      </c>
      <c r="M10762" s="9">
        <v>0</v>
      </c>
      <c r="N10762" s="467">
        <v>0</v>
      </c>
    </row>
    <row r="10763" spans="1:14" customFormat="1" ht="15.75" hidden="1" customHeight="1" thickBot="1" x14ac:dyDescent="0.3">
      <c r="A10763" s="1" t="s">
        <v>0</v>
      </c>
      <c r="B10763" s="4" t="s">
        <v>214</v>
      </c>
      <c r="C10763" s="9">
        <f t="shared" si="4460"/>
        <v>0</v>
      </c>
      <c r="D10763" s="9">
        <v>0</v>
      </c>
      <c r="E10763" s="9">
        <v>0</v>
      </c>
      <c r="F10763" s="9">
        <f t="shared" si="4461"/>
        <v>0</v>
      </c>
      <c r="G10763" s="9">
        <v>0</v>
      </c>
      <c r="H10763" s="467">
        <v>0</v>
      </c>
      <c r="I10763" s="9">
        <f t="shared" si="4462"/>
        <v>0</v>
      </c>
      <c r="J10763" s="9">
        <v>0</v>
      </c>
      <c r="K10763" s="467">
        <v>0</v>
      </c>
      <c r="L10763" s="9">
        <f t="shared" si="4463"/>
        <v>0</v>
      </c>
      <c r="M10763" s="9">
        <v>0</v>
      </c>
      <c r="N10763" s="467">
        <v>0</v>
      </c>
    </row>
    <row r="10764" spans="1:14" customFormat="1" ht="30.75" hidden="1" customHeight="1" thickBot="1" x14ac:dyDescent="0.3">
      <c r="A10764" s="1" t="s">
        <v>0</v>
      </c>
      <c r="B10764" s="4" t="s">
        <v>215</v>
      </c>
      <c r="C10764" s="9">
        <f t="shared" si="4460"/>
        <v>0</v>
      </c>
      <c r="D10764" s="9">
        <v>0</v>
      </c>
      <c r="E10764" s="9">
        <v>0</v>
      </c>
      <c r="F10764" s="9">
        <f t="shared" si="4461"/>
        <v>0</v>
      </c>
      <c r="G10764" s="9">
        <v>0</v>
      </c>
      <c r="H10764" s="467">
        <v>0</v>
      </c>
      <c r="I10764" s="9">
        <f t="shared" si="4462"/>
        <v>0</v>
      </c>
      <c r="J10764" s="9">
        <v>0</v>
      </c>
      <c r="K10764" s="467">
        <v>0</v>
      </c>
      <c r="L10764" s="9">
        <f t="shared" si="4463"/>
        <v>0</v>
      </c>
      <c r="M10764" s="9">
        <v>0</v>
      </c>
      <c r="N10764" s="467">
        <v>0</v>
      </c>
    </row>
    <row r="10765" spans="1:14" customFormat="1" ht="30.75" hidden="1" customHeight="1" thickBot="1" x14ac:dyDescent="0.3">
      <c r="A10765" s="1" t="s">
        <v>0</v>
      </c>
      <c r="B10765" s="4" t="s">
        <v>216</v>
      </c>
      <c r="C10765" s="9">
        <f t="shared" si="4460"/>
        <v>0</v>
      </c>
      <c r="D10765" s="9">
        <v>0</v>
      </c>
      <c r="E10765" s="9">
        <v>0</v>
      </c>
      <c r="F10765" s="9">
        <f t="shared" si="4461"/>
        <v>0</v>
      </c>
      <c r="G10765" s="9">
        <v>0</v>
      </c>
      <c r="H10765" s="467">
        <v>0</v>
      </c>
      <c r="I10765" s="9">
        <f t="shared" si="4462"/>
        <v>0</v>
      </c>
      <c r="J10765" s="9">
        <v>0</v>
      </c>
      <c r="K10765" s="467">
        <v>0</v>
      </c>
      <c r="L10765" s="9">
        <f t="shared" si="4463"/>
        <v>0</v>
      </c>
      <c r="M10765" s="9">
        <v>0</v>
      </c>
      <c r="N10765" s="467">
        <v>0</v>
      </c>
    </row>
    <row r="10766" spans="1:14" customFormat="1" ht="30.75" hidden="1" customHeight="1" thickBot="1" x14ac:dyDescent="0.3">
      <c r="A10766" s="1" t="s">
        <v>0</v>
      </c>
      <c r="B10766" s="4" t="s">
        <v>217</v>
      </c>
      <c r="C10766" s="9">
        <f t="shared" si="4460"/>
        <v>0</v>
      </c>
      <c r="D10766" s="9">
        <v>0</v>
      </c>
      <c r="E10766" s="9">
        <v>0</v>
      </c>
      <c r="F10766" s="9">
        <f t="shared" si="4461"/>
        <v>0</v>
      </c>
      <c r="G10766" s="9">
        <v>0</v>
      </c>
      <c r="H10766" s="467">
        <v>0</v>
      </c>
      <c r="I10766" s="9">
        <f t="shared" si="4462"/>
        <v>0</v>
      </c>
      <c r="J10766" s="9">
        <v>0</v>
      </c>
      <c r="K10766" s="467">
        <v>0</v>
      </c>
      <c r="L10766" s="9">
        <f t="shared" si="4463"/>
        <v>0</v>
      </c>
      <c r="M10766" s="9">
        <v>0</v>
      </c>
      <c r="N10766" s="467">
        <v>0</v>
      </c>
    </row>
    <row r="10767" spans="1:14" customFormat="1" ht="30.75" hidden="1" customHeight="1" thickBot="1" x14ac:dyDescent="0.3">
      <c r="A10767" s="1" t="s">
        <v>0</v>
      </c>
      <c r="B10767" s="4" t="s">
        <v>212</v>
      </c>
      <c r="C10767" s="9">
        <f t="shared" si="4460"/>
        <v>0</v>
      </c>
      <c r="D10767" s="9">
        <v>0</v>
      </c>
      <c r="E10767" s="9">
        <v>0</v>
      </c>
      <c r="F10767" s="9">
        <f t="shared" si="4461"/>
        <v>0</v>
      </c>
      <c r="G10767" s="9">
        <v>0</v>
      </c>
      <c r="H10767" s="467">
        <v>0</v>
      </c>
      <c r="I10767" s="9">
        <f t="shared" si="4462"/>
        <v>0</v>
      </c>
      <c r="J10767" s="9">
        <v>0</v>
      </c>
      <c r="K10767" s="467">
        <v>0</v>
      </c>
      <c r="L10767" s="9">
        <f t="shared" si="4463"/>
        <v>0</v>
      </c>
      <c r="M10767" s="9">
        <v>0</v>
      </c>
      <c r="N10767" s="467">
        <v>0</v>
      </c>
    </row>
    <row r="10768" spans="1:14" customFormat="1" ht="45" hidden="1" customHeight="1" x14ac:dyDescent="0.25">
      <c r="A10768" s="133" t="s">
        <v>0</v>
      </c>
      <c r="B10768" s="139" t="s">
        <v>218</v>
      </c>
      <c r="C10768" s="135">
        <f t="shared" si="4460"/>
        <v>0</v>
      </c>
      <c r="D10768" s="135">
        <v>0</v>
      </c>
      <c r="E10768" s="135">
        <v>0</v>
      </c>
      <c r="F10768" s="135">
        <f t="shared" si="4461"/>
        <v>0</v>
      </c>
      <c r="G10768" s="135">
        <v>0</v>
      </c>
      <c r="H10768" s="476">
        <v>0</v>
      </c>
      <c r="I10768" s="135">
        <f t="shared" si="4462"/>
        <v>0</v>
      </c>
      <c r="J10768" s="135">
        <v>0</v>
      </c>
      <c r="K10768" s="476">
        <v>0</v>
      </c>
      <c r="L10768" s="135">
        <f t="shared" si="4463"/>
        <v>0</v>
      </c>
      <c r="M10768" s="135">
        <v>0</v>
      </c>
      <c r="N10768" s="476">
        <v>0</v>
      </c>
    </row>
    <row r="10769" spans="1:14" s="333" customFormat="1" ht="12.75" hidden="1" customHeight="1" x14ac:dyDescent="0.2">
      <c r="A10769" s="334" t="s">
        <v>0</v>
      </c>
      <c r="B10769" s="337" t="s">
        <v>219</v>
      </c>
      <c r="C10769" s="338">
        <f t="shared" si="4460"/>
        <v>0</v>
      </c>
      <c r="D10769" s="338">
        <f>SUM(D10770,D10778)</f>
        <v>0</v>
      </c>
      <c r="E10769" s="338">
        <f>SUM(E10770,E10778)</f>
        <v>0</v>
      </c>
      <c r="F10769" s="338">
        <f t="shared" si="4461"/>
        <v>0</v>
      </c>
      <c r="G10769" s="338">
        <f>SUM(G10770,G10778)</f>
        <v>0</v>
      </c>
      <c r="H10769" s="483">
        <f>SUM(H10770,H10778)</f>
        <v>0</v>
      </c>
      <c r="I10769" s="338">
        <f t="shared" si="4462"/>
        <v>0</v>
      </c>
      <c r="J10769" s="338">
        <f>SUM(J10770,J10778)</f>
        <v>0</v>
      </c>
      <c r="K10769" s="483">
        <f>SUM(K10770,K10778)</f>
        <v>0</v>
      </c>
      <c r="L10769" s="338">
        <f t="shared" si="4463"/>
        <v>0</v>
      </c>
      <c r="M10769" s="338">
        <f>SUM(M10770,M10778)</f>
        <v>0</v>
      </c>
      <c r="N10769" s="483">
        <f>SUM(N10770,N10778)</f>
        <v>0</v>
      </c>
    </row>
    <row r="10770" spans="1:14" customFormat="1" ht="15.75" hidden="1" customHeight="1" thickBot="1" x14ac:dyDescent="0.3">
      <c r="A10770" s="140" t="s">
        <v>0</v>
      </c>
      <c r="B10770" s="149" t="s">
        <v>205</v>
      </c>
      <c r="C10770" s="142">
        <f t="shared" si="4460"/>
        <v>0</v>
      </c>
      <c r="D10770" s="142">
        <f>SUM(D10771:D10777)</f>
        <v>0</v>
      </c>
      <c r="E10770" s="142">
        <f>SUM(E10771:E10777)</f>
        <v>0</v>
      </c>
      <c r="F10770" s="142">
        <f t="shared" si="4461"/>
        <v>0</v>
      </c>
      <c r="G10770" s="142">
        <f>SUM(G10771:G10777)</f>
        <v>0</v>
      </c>
      <c r="H10770" s="477">
        <f>SUM(H10771:H10777)</f>
        <v>0</v>
      </c>
      <c r="I10770" s="142">
        <f t="shared" si="4462"/>
        <v>0</v>
      </c>
      <c r="J10770" s="142">
        <f>SUM(J10771:J10777)</f>
        <v>0</v>
      </c>
      <c r="K10770" s="477">
        <f>SUM(K10771:K10777)</f>
        <v>0</v>
      </c>
      <c r="L10770" s="142">
        <f t="shared" si="4463"/>
        <v>0</v>
      </c>
      <c r="M10770" s="142">
        <f>SUM(M10771:M10777)</f>
        <v>0</v>
      </c>
      <c r="N10770" s="477">
        <f>SUM(N10771:N10777)</f>
        <v>0</v>
      </c>
    </row>
    <row r="10771" spans="1:14" customFormat="1" ht="30.75" hidden="1" customHeight="1" thickBot="1" x14ac:dyDescent="0.3">
      <c r="A10771" s="1" t="s">
        <v>0</v>
      </c>
      <c r="B10771" s="4" t="s">
        <v>206</v>
      </c>
      <c r="C10771" s="9">
        <f t="shared" si="4460"/>
        <v>0</v>
      </c>
      <c r="D10771" s="9">
        <v>0</v>
      </c>
      <c r="E10771" s="9">
        <v>0</v>
      </c>
      <c r="F10771" s="9">
        <f t="shared" si="4461"/>
        <v>0</v>
      </c>
      <c r="G10771" s="9">
        <v>0</v>
      </c>
      <c r="H10771" s="467">
        <v>0</v>
      </c>
      <c r="I10771" s="9">
        <f t="shared" si="4462"/>
        <v>0</v>
      </c>
      <c r="J10771" s="9">
        <v>0</v>
      </c>
      <c r="K10771" s="467">
        <v>0</v>
      </c>
      <c r="L10771" s="9">
        <f t="shared" si="4463"/>
        <v>0</v>
      </c>
      <c r="M10771" s="9">
        <v>0</v>
      </c>
      <c r="N10771" s="467">
        <v>0</v>
      </c>
    </row>
    <row r="10772" spans="1:14" customFormat="1" ht="30.75" hidden="1" customHeight="1" thickBot="1" x14ac:dyDescent="0.3">
      <c r="A10772" s="1" t="s">
        <v>0</v>
      </c>
      <c r="B10772" s="4" t="s">
        <v>220</v>
      </c>
      <c r="C10772" s="9">
        <f t="shared" si="4460"/>
        <v>0</v>
      </c>
      <c r="D10772" s="9">
        <v>0</v>
      </c>
      <c r="E10772" s="9">
        <v>0</v>
      </c>
      <c r="F10772" s="9">
        <f t="shared" si="4461"/>
        <v>0</v>
      </c>
      <c r="G10772" s="9">
        <v>0</v>
      </c>
      <c r="H10772" s="467">
        <v>0</v>
      </c>
      <c r="I10772" s="9">
        <f t="shared" si="4462"/>
        <v>0</v>
      </c>
      <c r="J10772" s="9">
        <v>0</v>
      </c>
      <c r="K10772" s="467">
        <v>0</v>
      </c>
      <c r="L10772" s="9">
        <f t="shared" si="4463"/>
        <v>0</v>
      </c>
      <c r="M10772" s="9">
        <v>0</v>
      </c>
      <c r="N10772" s="467">
        <v>0</v>
      </c>
    </row>
    <row r="10773" spans="1:14" customFormat="1" ht="15.75" hidden="1" customHeight="1" thickBot="1" x14ac:dyDescent="0.3">
      <c r="A10773" s="1" t="s">
        <v>0</v>
      </c>
      <c r="B10773" s="4" t="s">
        <v>214</v>
      </c>
      <c r="C10773" s="9">
        <f t="shared" si="4460"/>
        <v>0</v>
      </c>
      <c r="D10773" s="9">
        <v>0</v>
      </c>
      <c r="E10773" s="9">
        <v>0</v>
      </c>
      <c r="F10773" s="9">
        <f t="shared" si="4461"/>
        <v>0</v>
      </c>
      <c r="G10773" s="9">
        <v>0</v>
      </c>
      <c r="H10773" s="467">
        <v>0</v>
      </c>
      <c r="I10773" s="9">
        <f t="shared" si="4462"/>
        <v>0</v>
      </c>
      <c r="J10773" s="9">
        <v>0</v>
      </c>
      <c r="K10773" s="467">
        <v>0</v>
      </c>
      <c r="L10773" s="9">
        <f t="shared" si="4463"/>
        <v>0</v>
      </c>
      <c r="M10773" s="9">
        <v>0</v>
      </c>
      <c r="N10773" s="467">
        <v>0</v>
      </c>
    </row>
    <row r="10774" spans="1:14" customFormat="1" ht="5.25" hidden="1" customHeight="1" thickTop="1" thickBot="1" x14ac:dyDescent="0.3">
      <c r="A10774" s="1" t="s">
        <v>0</v>
      </c>
      <c r="B10774" s="4" t="s">
        <v>221</v>
      </c>
      <c r="C10774" s="9">
        <f t="shared" si="4460"/>
        <v>0</v>
      </c>
      <c r="D10774" s="9">
        <v>0</v>
      </c>
      <c r="E10774" s="9">
        <v>0</v>
      </c>
      <c r="F10774" s="9">
        <f t="shared" si="4461"/>
        <v>0</v>
      </c>
      <c r="G10774" s="9">
        <v>0</v>
      </c>
      <c r="H10774" s="467">
        <v>0</v>
      </c>
      <c r="I10774" s="9">
        <f t="shared" si="4462"/>
        <v>0</v>
      </c>
      <c r="J10774" s="9">
        <v>0</v>
      </c>
      <c r="K10774" s="467">
        <v>0</v>
      </c>
      <c r="L10774" s="9">
        <f t="shared" si="4463"/>
        <v>0</v>
      </c>
      <c r="M10774" s="9">
        <v>0</v>
      </c>
      <c r="N10774" s="467">
        <v>0</v>
      </c>
    </row>
    <row r="10775" spans="1:14" customFormat="1" ht="30.75" hidden="1" customHeight="1" thickBot="1" x14ac:dyDescent="0.3">
      <c r="A10775" s="1" t="s">
        <v>0</v>
      </c>
      <c r="B10775" s="4" t="s">
        <v>222</v>
      </c>
      <c r="C10775" s="9">
        <f t="shared" si="4460"/>
        <v>0</v>
      </c>
      <c r="D10775" s="9">
        <v>0</v>
      </c>
      <c r="E10775" s="9">
        <v>0</v>
      </c>
      <c r="F10775" s="9">
        <f t="shared" si="4461"/>
        <v>0</v>
      </c>
      <c r="G10775" s="9">
        <v>0</v>
      </c>
      <c r="H10775" s="467">
        <v>0</v>
      </c>
      <c r="I10775" s="9">
        <f t="shared" si="4462"/>
        <v>0</v>
      </c>
      <c r="J10775" s="9">
        <v>0</v>
      </c>
      <c r="K10775" s="467">
        <v>0</v>
      </c>
      <c r="L10775" s="9">
        <f t="shared" si="4463"/>
        <v>0</v>
      </c>
      <c r="M10775" s="9">
        <v>0</v>
      </c>
      <c r="N10775" s="467">
        <v>0</v>
      </c>
    </row>
    <row r="10776" spans="1:14" customFormat="1" ht="30.75" hidden="1" customHeight="1" thickBot="1" x14ac:dyDescent="0.3">
      <c r="A10776" s="1" t="s">
        <v>0</v>
      </c>
      <c r="B10776" s="4" t="s">
        <v>217</v>
      </c>
      <c r="C10776" s="9">
        <f t="shared" si="4460"/>
        <v>0</v>
      </c>
      <c r="D10776" s="9">
        <v>0</v>
      </c>
      <c r="E10776" s="9">
        <v>0</v>
      </c>
      <c r="F10776" s="9">
        <f t="shared" si="4461"/>
        <v>0</v>
      </c>
      <c r="G10776" s="9">
        <v>0</v>
      </c>
      <c r="H10776" s="467">
        <v>0</v>
      </c>
      <c r="I10776" s="9">
        <f t="shared" si="4462"/>
        <v>0</v>
      </c>
      <c r="J10776" s="9">
        <v>0</v>
      </c>
      <c r="K10776" s="467">
        <v>0</v>
      </c>
      <c r="L10776" s="9">
        <f t="shared" si="4463"/>
        <v>0</v>
      </c>
      <c r="M10776" s="9">
        <v>0</v>
      </c>
      <c r="N10776" s="467">
        <v>0</v>
      </c>
    </row>
    <row r="10777" spans="1:14" customFormat="1" ht="30.75" hidden="1" customHeight="1" thickBot="1" x14ac:dyDescent="0.3">
      <c r="A10777" s="1" t="s">
        <v>0</v>
      </c>
      <c r="B10777" s="4" t="s">
        <v>223</v>
      </c>
      <c r="C10777" s="9">
        <f t="shared" si="4460"/>
        <v>0</v>
      </c>
      <c r="D10777" s="9">
        <v>0</v>
      </c>
      <c r="E10777" s="9">
        <v>0</v>
      </c>
      <c r="F10777" s="9">
        <f t="shared" si="4461"/>
        <v>0</v>
      </c>
      <c r="G10777" s="9">
        <v>0</v>
      </c>
      <c r="H10777" s="467">
        <v>0</v>
      </c>
      <c r="I10777" s="9">
        <f t="shared" si="4462"/>
        <v>0</v>
      </c>
      <c r="J10777" s="9">
        <v>0</v>
      </c>
      <c r="K10777" s="467">
        <v>0</v>
      </c>
      <c r="L10777" s="9">
        <f t="shared" si="4463"/>
        <v>0</v>
      </c>
      <c r="M10777" s="9">
        <v>0</v>
      </c>
      <c r="N10777" s="467">
        <v>0</v>
      </c>
    </row>
    <row r="10778" spans="1:14" customFormat="1" ht="15.75" hidden="1" customHeight="1" thickBot="1" x14ac:dyDescent="0.3">
      <c r="A10778" s="1" t="s">
        <v>0</v>
      </c>
      <c r="B10778" s="3" t="s">
        <v>224</v>
      </c>
      <c r="C10778" s="9">
        <f t="shared" si="4460"/>
        <v>0</v>
      </c>
      <c r="D10778" s="9">
        <f>SUM(D10779:D10785)</f>
        <v>0</v>
      </c>
      <c r="E10778" s="9">
        <f>SUM(E10779:E10785)</f>
        <v>0</v>
      </c>
      <c r="F10778" s="9">
        <f t="shared" si="4461"/>
        <v>0</v>
      </c>
      <c r="G10778" s="9">
        <f>SUM(G10779:G10785)</f>
        <v>0</v>
      </c>
      <c r="H10778" s="467">
        <f>SUM(H10779:H10785)</f>
        <v>0</v>
      </c>
      <c r="I10778" s="9">
        <f t="shared" si="4462"/>
        <v>0</v>
      </c>
      <c r="J10778" s="9">
        <f>SUM(J10779:J10785)</f>
        <v>0</v>
      </c>
      <c r="K10778" s="467">
        <f>SUM(K10779:K10785)</f>
        <v>0</v>
      </c>
      <c r="L10778" s="9">
        <f t="shared" si="4463"/>
        <v>0</v>
      </c>
      <c r="M10778" s="9">
        <f>SUM(M10779:M10785)</f>
        <v>0</v>
      </c>
      <c r="N10778" s="467">
        <f>SUM(N10779:N10785)</f>
        <v>0</v>
      </c>
    </row>
    <row r="10779" spans="1:14" customFormat="1" ht="30.75" hidden="1" customHeight="1" thickBot="1" x14ac:dyDescent="0.3">
      <c r="A10779" s="1" t="s">
        <v>0</v>
      </c>
      <c r="B10779" s="4" t="s">
        <v>225</v>
      </c>
      <c r="C10779" s="9">
        <f t="shared" si="4460"/>
        <v>0</v>
      </c>
      <c r="D10779" s="9">
        <v>0</v>
      </c>
      <c r="E10779" s="9">
        <v>0</v>
      </c>
      <c r="F10779" s="9">
        <f t="shared" si="4461"/>
        <v>0</v>
      </c>
      <c r="G10779" s="9">
        <v>0</v>
      </c>
      <c r="H10779" s="467">
        <v>0</v>
      </c>
      <c r="I10779" s="9">
        <f t="shared" si="4462"/>
        <v>0</v>
      </c>
      <c r="J10779" s="9">
        <v>0</v>
      </c>
      <c r="K10779" s="467">
        <v>0</v>
      </c>
      <c r="L10779" s="9">
        <f t="shared" si="4463"/>
        <v>0</v>
      </c>
      <c r="M10779" s="9">
        <v>0</v>
      </c>
      <c r="N10779" s="467">
        <v>0</v>
      </c>
    </row>
    <row r="10780" spans="1:14" customFormat="1" ht="30.75" hidden="1" customHeight="1" thickBot="1" x14ac:dyDescent="0.3">
      <c r="A10780" s="1" t="s">
        <v>0</v>
      </c>
      <c r="B10780" s="4" t="s">
        <v>220</v>
      </c>
      <c r="C10780" s="9">
        <f t="shared" si="4460"/>
        <v>0</v>
      </c>
      <c r="D10780" s="9">
        <v>0</v>
      </c>
      <c r="E10780" s="9">
        <v>0</v>
      </c>
      <c r="F10780" s="9">
        <f t="shared" si="4461"/>
        <v>0</v>
      </c>
      <c r="G10780" s="9">
        <v>0</v>
      </c>
      <c r="H10780" s="467">
        <v>0</v>
      </c>
      <c r="I10780" s="9">
        <f t="shared" si="4462"/>
        <v>0</v>
      </c>
      <c r="J10780" s="9">
        <v>0</v>
      </c>
      <c r="K10780" s="467">
        <v>0</v>
      </c>
      <c r="L10780" s="9">
        <f t="shared" si="4463"/>
        <v>0</v>
      </c>
      <c r="M10780" s="9">
        <v>0</v>
      </c>
      <c r="N10780" s="467">
        <v>0</v>
      </c>
    </row>
    <row r="10781" spans="1:14" customFormat="1" ht="15.75" hidden="1" customHeight="1" thickBot="1" x14ac:dyDescent="0.3">
      <c r="A10781" s="1" t="s">
        <v>0</v>
      </c>
      <c r="B10781" s="4" t="s">
        <v>214</v>
      </c>
      <c r="C10781" s="9">
        <f t="shared" si="4460"/>
        <v>0</v>
      </c>
      <c r="D10781" s="9">
        <v>0</v>
      </c>
      <c r="E10781" s="9">
        <v>0</v>
      </c>
      <c r="F10781" s="9">
        <f t="shared" si="4461"/>
        <v>0</v>
      </c>
      <c r="G10781" s="9">
        <v>0</v>
      </c>
      <c r="H10781" s="467">
        <v>0</v>
      </c>
      <c r="I10781" s="9">
        <f t="shared" si="4462"/>
        <v>0</v>
      </c>
      <c r="J10781" s="9">
        <v>0</v>
      </c>
      <c r="K10781" s="467">
        <v>0</v>
      </c>
      <c r="L10781" s="9">
        <f t="shared" si="4463"/>
        <v>0</v>
      </c>
      <c r="M10781" s="9">
        <v>0</v>
      </c>
      <c r="N10781" s="467">
        <v>0</v>
      </c>
    </row>
    <row r="10782" spans="1:14" customFormat="1" ht="60.75" hidden="1" customHeight="1" thickBot="1" x14ac:dyDescent="0.3">
      <c r="A10782" s="1" t="s">
        <v>0</v>
      </c>
      <c r="B10782" s="4" t="s">
        <v>221</v>
      </c>
      <c r="C10782" s="9">
        <f t="shared" si="4460"/>
        <v>0</v>
      </c>
      <c r="D10782" s="9">
        <v>0</v>
      </c>
      <c r="E10782" s="9">
        <v>0</v>
      </c>
      <c r="F10782" s="9">
        <f t="shared" si="4461"/>
        <v>0</v>
      </c>
      <c r="G10782" s="9">
        <v>0</v>
      </c>
      <c r="H10782" s="467">
        <v>0</v>
      </c>
      <c r="I10782" s="9">
        <f t="shared" si="4462"/>
        <v>0</v>
      </c>
      <c r="J10782" s="9">
        <v>0</v>
      </c>
      <c r="K10782" s="467">
        <v>0</v>
      </c>
      <c r="L10782" s="9">
        <f t="shared" si="4463"/>
        <v>0</v>
      </c>
      <c r="M10782" s="9">
        <v>0</v>
      </c>
      <c r="N10782" s="467">
        <v>0</v>
      </c>
    </row>
    <row r="10783" spans="1:14" customFormat="1" ht="30.75" hidden="1" customHeight="1" thickBot="1" x14ac:dyDescent="0.3">
      <c r="A10783" s="1" t="s">
        <v>0</v>
      </c>
      <c r="B10783" s="4" t="s">
        <v>226</v>
      </c>
      <c r="C10783" s="9">
        <f t="shared" si="4460"/>
        <v>0</v>
      </c>
      <c r="D10783" s="9">
        <v>0</v>
      </c>
      <c r="E10783" s="9">
        <v>0</v>
      </c>
      <c r="F10783" s="9">
        <f t="shared" si="4461"/>
        <v>0</v>
      </c>
      <c r="G10783" s="9">
        <v>0</v>
      </c>
      <c r="H10783" s="467">
        <v>0</v>
      </c>
      <c r="I10783" s="9">
        <f t="shared" si="4462"/>
        <v>0</v>
      </c>
      <c r="J10783" s="9">
        <v>0</v>
      </c>
      <c r="K10783" s="467">
        <v>0</v>
      </c>
      <c r="L10783" s="9">
        <f t="shared" si="4463"/>
        <v>0</v>
      </c>
      <c r="M10783" s="9">
        <v>0</v>
      </c>
      <c r="N10783" s="467">
        <v>0</v>
      </c>
    </row>
    <row r="10784" spans="1:14" customFormat="1" ht="30.75" hidden="1" customHeight="1" thickBot="1" x14ac:dyDescent="0.3">
      <c r="A10784" s="1" t="s">
        <v>0</v>
      </c>
      <c r="B10784" s="4" t="s">
        <v>217</v>
      </c>
      <c r="C10784" s="9">
        <f t="shared" si="4460"/>
        <v>0</v>
      </c>
      <c r="D10784" s="9">
        <v>0</v>
      </c>
      <c r="E10784" s="9">
        <v>0</v>
      </c>
      <c r="F10784" s="9">
        <f t="shared" si="4461"/>
        <v>0</v>
      </c>
      <c r="G10784" s="9">
        <v>0</v>
      </c>
      <c r="H10784" s="467">
        <v>0</v>
      </c>
      <c r="I10784" s="9">
        <f t="shared" si="4462"/>
        <v>0</v>
      </c>
      <c r="J10784" s="9">
        <v>0</v>
      </c>
      <c r="K10784" s="467">
        <v>0</v>
      </c>
      <c r="L10784" s="9">
        <f t="shared" si="4463"/>
        <v>0</v>
      </c>
      <c r="M10784" s="9">
        <v>0</v>
      </c>
      <c r="N10784" s="467">
        <v>0</v>
      </c>
    </row>
    <row r="10785" spans="1:17" customFormat="1" ht="0.75" hidden="1" customHeight="1" thickTop="1" x14ac:dyDescent="0.25">
      <c r="A10785" s="133" t="s">
        <v>0</v>
      </c>
      <c r="B10785" s="134" t="s">
        <v>223</v>
      </c>
      <c r="C10785" s="135">
        <f t="shared" si="4460"/>
        <v>0</v>
      </c>
      <c r="D10785" s="135">
        <v>0</v>
      </c>
      <c r="E10785" s="135">
        <v>0</v>
      </c>
      <c r="F10785" s="135">
        <f t="shared" si="4461"/>
        <v>0</v>
      </c>
      <c r="G10785" s="135">
        <v>0</v>
      </c>
      <c r="H10785" s="476">
        <v>0</v>
      </c>
      <c r="I10785" s="135">
        <f t="shared" si="4462"/>
        <v>0</v>
      </c>
      <c r="J10785" s="135">
        <v>0</v>
      </c>
      <c r="K10785" s="476">
        <v>0</v>
      </c>
      <c r="L10785" s="135">
        <f t="shared" si="4463"/>
        <v>0</v>
      </c>
      <c r="M10785" s="135">
        <v>0</v>
      </c>
      <c r="N10785" s="476">
        <v>0</v>
      </c>
    </row>
    <row r="10786" spans="1:17" ht="35.25" customHeight="1" x14ac:dyDescent="0.2">
      <c r="A10786" s="388" t="s">
        <v>241</v>
      </c>
      <c r="B10786" s="389" t="s">
        <v>477</v>
      </c>
      <c r="C10786" s="390">
        <f t="shared" si="4460"/>
        <v>1565.04</v>
      </c>
      <c r="D10786" s="390">
        <f>D10787+D10951</f>
        <v>1565.04</v>
      </c>
      <c r="E10786" s="390">
        <f>SUM(E10787,E10951,E11014,E11032)</f>
        <v>0</v>
      </c>
      <c r="F10786" s="390">
        <f t="shared" si="4461"/>
        <v>2891.9099999999994</v>
      </c>
      <c r="G10786" s="390">
        <f>G10787+G10951</f>
        <v>2891.9099999999994</v>
      </c>
      <c r="H10786" s="528">
        <f>SUM(H10787,H10951,H11014,H11032)</f>
        <v>0</v>
      </c>
      <c r="I10786" s="390">
        <f t="shared" si="4462"/>
        <v>3977.01</v>
      </c>
      <c r="J10786" s="390">
        <f>J10787+J10951</f>
        <v>3977.01</v>
      </c>
      <c r="K10786" s="528">
        <f>SUM(K10787,K10951,K11014,K11032)</f>
        <v>0</v>
      </c>
      <c r="L10786" s="390">
        <f t="shared" si="4463"/>
        <v>4245.1000000000004</v>
      </c>
      <c r="M10786" s="390">
        <f>M10787+M10951</f>
        <v>4245.1000000000004</v>
      </c>
      <c r="N10786" s="528">
        <f>SUM(N10787,N10951,N11014,N11032)</f>
        <v>0</v>
      </c>
    </row>
    <row r="10787" spans="1:17" ht="21" customHeight="1" x14ac:dyDescent="0.2">
      <c r="A10787" s="388" t="s">
        <v>0</v>
      </c>
      <c r="B10787" s="328" t="s">
        <v>8</v>
      </c>
      <c r="C10787" s="329">
        <f t="shared" si="4460"/>
        <v>1555.54</v>
      </c>
      <c r="D10787" s="329">
        <f>SUM(D10788,D10799,D10867:D10868,D10876:D10877,D10918,D10928)</f>
        <v>1555.54</v>
      </c>
      <c r="E10787" s="329">
        <f>SUM(E10788,E10799,E10867:E10868,E10876:E10877,E10918,E10928)</f>
        <v>0</v>
      </c>
      <c r="F10787" s="329">
        <f t="shared" si="4461"/>
        <v>2862.5999999999995</v>
      </c>
      <c r="G10787" s="329">
        <f>G10799+G10876+G10877+G10949</f>
        <v>2862.5999999999995</v>
      </c>
      <c r="H10787" s="446">
        <f>SUM(H10788,H10799,H10867:H10868,H10876:H10877,H10918,H10928)</f>
        <v>0</v>
      </c>
      <c r="I10787" s="329">
        <f t="shared" si="4462"/>
        <v>3929.38</v>
      </c>
      <c r="J10787" s="329">
        <f>J10799+J10876+J10877+J10949</f>
        <v>3929.38</v>
      </c>
      <c r="K10787" s="446">
        <f>SUM(K10788,K10799,K10867:K10868,K10876:K10877,K10918,K10928)</f>
        <v>0</v>
      </c>
      <c r="L10787" s="329">
        <f t="shared" si="4463"/>
        <v>4245.1000000000004</v>
      </c>
      <c r="M10787" s="329">
        <f>M10799+M10876+M10877+M10949</f>
        <v>4245.1000000000004</v>
      </c>
      <c r="N10787" s="446">
        <f>SUM(N10788,N10799,N10867:N10868,N10876:N10877,N10918,N10928)</f>
        <v>0</v>
      </c>
    </row>
    <row r="10788" spans="1:17" s="333" customFormat="1" ht="4.5" hidden="1" customHeight="1" x14ac:dyDescent="0.2">
      <c r="A10788" s="344" t="s">
        <v>0</v>
      </c>
      <c r="B10788" s="345" t="s">
        <v>9</v>
      </c>
      <c r="C10788" s="346">
        <f t="shared" si="4460"/>
        <v>0</v>
      </c>
      <c r="D10788" s="346">
        <f>SUM(D10789,D10798)</f>
        <v>0</v>
      </c>
      <c r="E10788" s="346">
        <f>SUM(E10789,E10798)</f>
        <v>0</v>
      </c>
      <c r="F10788" s="346">
        <f t="shared" si="4461"/>
        <v>0</v>
      </c>
      <c r="G10788" s="346">
        <f>SUM(G10789,G10798)</f>
        <v>0</v>
      </c>
      <c r="H10788" s="541">
        <f>SUM(H10789,H10798)</f>
        <v>0</v>
      </c>
      <c r="I10788" s="346">
        <f t="shared" si="4462"/>
        <v>0</v>
      </c>
      <c r="J10788" s="346">
        <f>SUM(J10789,J10798)</f>
        <v>0</v>
      </c>
      <c r="K10788" s="541">
        <f>SUM(K10789,K10798)</f>
        <v>0</v>
      </c>
      <c r="L10788" s="346">
        <f t="shared" si="4463"/>
        <v>0</v>
      </c>
      <c r="M10788" s="346">
        <f>SUM(M10789,M10798)</f>
        <v>0</v>
      </c>
      <c r="N10788" s="541">
        <f>SUM(N10789,N10798)</f>
        <v>0</v>
      </c>
    </row>
    <row r="10789" spans="1:17" customFormat="1" ht="15.75" hidden="1" customHeight="1" thickBot="1" x14ac:dyDescent="0.3">
      <c r="A10789" s="140" t="s">
        <v>0</v>
      </c>
      <c r="B10789" s="147" t="s">
        <v>10</v>
      </c>
      <c r="C10789" s="142">
        <f t="shared" si="4460"/>
        <v>0</v>
      </c>
      <c r="D10789" s="142">
        <f>SUM(D10790,D10797)</f>
        <v>0</v>
      </c>
      <c r="E10789" s="142">
        <f>SUM(E10790,E10797)</f>
        <v>0</v>
      </c>
      <c r="F10789" s="142">
        <f t="shared" si="4461"/>
        <v>0</v>
      </c>
      <c r="G10789" s="142">
        <f>SUM(G10790,G10797)</f>
        <v>0</v>
      </c>
      <c r="H10789" s="477">
        <f>SUM(H10790,H10797)</f>
        <v>0</v>
      </c>
      <c r="I10789" s="142">
        <f t="shared" si="4462"/>
        <v>0</v>
      </c>
      <c r="J10789" s="142">
        <f>SUM(J10790,J10797)</f>
        <v>0</v>
      </c>
      <c r="K10789" s="477">
        <f>SUM(K10790,K10797)</f>
        <v>0</v>
      </c>
      <c r="L10789" s="142">
        <f t="shared" si="4463"/>
        <v>0</v>
      </c>
      <c r="M10789" s="142">
        <f>SUM(M10790,M10797)</f>
        <v>0</v>
      </c>
      <c r="N10789" s="477">
        <f>SUM(N10790,N10797)</f>
        <v>0</v>
      </c>
    </row>
    <row r="10790" spans="1:17" customFormat="1" ht="30.75" hidden="1" customHeight="1" thickBot="1" x14ac:dyDescent="0.3">
      <c r="A10790" s="1" t="s">
        <v>0</v>
      </c>
      <c r="B10790" s="5" t="s">
        <v>11</v>
      </c>
      <c r="C10790" s="9">
        <f t="shared" si="4460"/>
        <v>0</v>
      </c>
      <c r="D10790" s="9">
        <f>SUM(D10791:D10796)</f>
        <v>0</v>
      </c>
      <c r="E10790" s="9">
        <f>SUM(E10791:E10796)</f>
        <v>0</v>
      </c>
      <c r="F10790" s="9">
        <f t="shared" si="4461"/>
        <v>0</v>
      </c>
      <c r="G10790" s="9">
        <f>SUM(G10791:G10796)</f>
        <v>0</v>
      </c>
      <c r="H10790" s="467">
        <f>SUM(H10791:H10796)</f>
        <v>0</v>
      </c>
      <c r="I10790" s="9">
        <f t="shared" si="4462"/>
        <v>0</v>
      </c>
      <c r="J10790" s="9">
        <f>SUM(J10791:J10796)</f>
        <v>0</v>
      </c>
      <c r="K10790" s="467">
        <f>SUM(K10791:K10796)</f>
        <v>0</v>
      </c>
      <c r="L10790" s="9">
        <f t="shared" si="4463"/>
        <v>0</v>
      </c>
      <c r="M10790" s="9">
        <f>SUM(M10791:M10796)</f>
        <v>0</v>
      </c>
      <c r="N10790" s="467">
        <f>SUM(N10791:N10796)</f>
        <v>0</v>
      </c>
    </row>
    <row r="10791" spans="1:17" customFormat="1" ht="30.75" hidden="1" customHeight="1" thickBot="1" x14ac:dyDescent="0.3">
      <c r="A10791" s="1" t="s">
        <v>0</v>
      </c>
      <c r="B10791" s="6" t="s">
        <v>12</v>
      </c>
      <c r="C10791" s="9">
        <f t="shared" si="4460"/>
        <v>0</v>
      </c>
      <c r="D10791" s="9">
        <v>0</v>
      </c>
      <c r="E10791" s="9">
        <v>0</v>
      </c>
      <c r="F10791" s="9">
        <f t="shared" si="4461"/>
        <v>0</v>
      </c>
      <c r="G10791" s="9">
        <v>0</v>
      </c>
      <c r="H10791" s="467">
        <v>0</v>
      </c>
      <c r="I10791" s="9">
        <f t="shared" si="4462"/>
        <v>0</v>
      </c>
      <c r="J10791" s="9">
        <v>0</v>
      </c>
      <c r="K10791" s="467">
        <v>0</v>
      </c>
      <c r="L10791" s="9">
        <f t="shared" si="4463"/>
        <v>0</v>
      </c>
      <c r="M10791" s="9">
        <v>0</v>
      </c>
      <c r="N10791" s="467">
        <v>0</v>
      </c>
    </row>
    <row r="10792" spans="1:17" customFormat="1" ht="15.75" hidden="1" customHeight="1" thickBot="1" x14ac:dyDescent="0.3">
      <c r="A10792" s="1" t="s">
        <v>0</v>
      </c>
      <c r="B10792" s="6" t="s">
        <v>13</v>
      </c>
      <c r="C10792" s="9">
        <f t="shared" si="4460"/>
        <v>0</v>
      </c>
      <c r="D10792" s="9">
        <v>0</v>
      </c>
      <c r="E10792" s="9">
        <v>0</v>
      </c>
      <c r="F10792" s="9">
        <f t="shared" si="4461"/>
        <v>0</v>
      </c>
      <c r="G10792" s="9">
        <v>0</v>
      </c>
      <c r="H10792" s="467">
        <v>0</v>
      </c>
      <c r="I10792" s="9">
        <f t="shared" si="4462"/>
        <v>0</v>
      </c>
      <c r="J10792" s="9">
        <v>0</v>
      </c>
      <c r="K10792" s="467">
        <v>0</v>
      </c>
      <c r="L10792" s="9">
        <f t="shared" si="4463"/>
        <v>0</v>
      </c>
      <c r="M10792" s="9">
        <v>0</v>
      </c>
      <c r="N10792" s="467">
        <v>0</v>
      </c>
    </row>
    <row r="10793" spans="1:17" customFormat="1" ht="15.75" hidden="1" customHeight="1" thickBot="1" x14ac:dyDescent="0.3">
      <c r="A10793" s="1" t="s">
        <v>0</v>
      </c>
      <c r="B10793" s="6" t="s">
        <v>14</v>
      </c>
      <c r="C10793" s="9">
        <f t="shared" si="4460"/>
        <v>0</v>
      </c>
      <c r="D10793" s="9">
        <v>0</v>
      </c>
      <c r="E10793" s="9">
        <v>0</v>
      </c>
      <c r="F10793" s="9">
        <f t="shared" si="4461"/>
        <v>0</v>
      </c>
      <c r="G10793" s="9">
        <v>0</v>
      </c>
      <c r="H10793" s="467">
        <v>0</v>
      </c>
      <c r="I10793" s="9">
        <f t="shared" si="4462"/>
        <v>0</v>
      </c>
      <c r="J10793" s="9">
        <v>0</v>
      </c>
      <c r="K10793" s="467">
        <v>0</v>
      </c>
      <c r="L10793" s="9">
        <f t="shared" si="4463"/>
        <v>0</v>
      </c>
      <c r="M10793" s="9">
        <v>0</v>
      </c>
      <c r="N10793" s="467">
        <v>0</v>
      </c>
    </row>
    <row r="10794" spans="1:17" customFormat="1" ht="15.75" hidden="1" customHeight="1" thickBot="1" x14ac:dyDescent="0.3">
      <c r="A10794" s="1" t="s">
        <v>0</v>
      </c>
      <c r="B10794" s="6" t="s">
        <v>15</v>
      </c>
      <c r="C10794" s="9">
        <f t="shared" si="4460"/>
        <v>0</v>
      </c>
      <c r="D10794" s="9">
        <v>0</v>
      </c>
      <c r="E10794" s="9">
        <v>0</v>
      </c>
      <c r="F10794" s="9">
        <f t="shared" si="4461"/>
        <v>0</v>
      </c>
      <c r="G10794" s="9">
        <v>0</v>
      </c>
      <c r="H10794" s="467">
        <v>0</v>
      </c>
      <c r="I10794" s="9">
        <f t="shared" si="4462"/>
        <v>0</v>
      </c>
      <c r="J10794" s="9">
        <v>0</v>
      </c>
      <c r="K10794" s="467">
        <v>0</v>
      </c>
      <c r="L10794" s="9">
        <f t="shared" si="4463"/>
        <v>0</v>
      </c>
      <c r="M10794" s="9">
        <v>0</v>
      </c>
      <c r="N10794" s="467">
        <v>0</v>
      </c>
    </row>
    <row r="10795" spans="1:17" customFormat="1" ht="15.75" hidden="1" customHeight="1" thickBot="1" x14ac:dyDescent="0.3">
      <c r="A10795" s="1" t="s">
        <v>0</v>
      </c>
      <c r="B10795" s="6" t="s">
        <v>16</v>
      </c>
      <c r="C10795" s="9">
        <f t="shared" si="4460"/>
        <v>0</v>
      </c>
      <c r="D10795" s="9">
        <v>0</v>
      </c>
      <c r="E10795" s="9">
        <v>0</v>
      </c>
      <c r="F10795" s="9">
        <f t="shared" si="4461"/>
        <v>0</v>
      </c>
      <c r="G10795" s="9">
        <v>0</v>
      </c>
      <c r="H10795" s="467">
        <v>0</v>
      </c>
      <c r="I10795" s="9">
        <f t="shared" si="4462"/>
        <v>0</v>
      </c>
      <c r="J10795" s="9">
        <v>0</v>
      </c>
      <c r="K10795" s="467">
        <v>0</v>
      </c>
      <c r="L10795" s="9">
        <f t="shared" si="4463"/>
        <v>0</v>
      </c>
      <c r="M10795" s="9">
        <v>0</v>
      </c>
      <c r="N10795" s="467">
        <v>0</v>
      </c>
    </row>
    <row r="10796" spans="1:17" customFormat="1" ht="15.75" hidden="1" customHeight="1" thickBot="1" x14ac:dyDescent="0.3">
      <c r="A10796" s="1" t="s">
        <v>0</v>
      </c>
      <c r="B10796" s="6" t="s">
        <v>17</v>
      </c>
      <c r="C10796" s="9">
        <f t="shared" si="4460"/>
        <v>0</v>
      </c>
      <c r="D10796" s="9">
        <v>0</v>
      </c>
      <c r="E10796" s="9">
        <v>0</v>
      </c>
      <c r="F10796" s="9">
        <f t="shared" si="4461"/>
        <v>0</v>
      </c>
      <c r="G10796" s="9">
        <v>0</v>
      </c>
      <c r="H10796" s="467">
        <v>0</v>
      </c>
      <c r="I10796" s="9">
        <f t="shared" si="4462"/>
        <v>0</v>
      </c>
      <c r="J10796" s="9">
        <v>0</v>
      </c>
      <c r="K10796" s="467">
        <v>0</v>
      </c>
      <c r="L10796" s="9">
        <f t="shared" si="4463"/>
        <v>0</v>
      </c>
      <c r="M10796" s="9">
        <v>0</v>
      </c>
      <c r="N10796" s="467">
        <v>0</v>
      </c>
    </row>
    <row r="10797" spans="1:17" customFormat="1" ht="30.75" hidden="1" customHeight="1" thickBot="1" x14ac:dyDescent="0.3">
      <c r="A10797" s="1" t="s">
        <v>0</v>
      </c>
      <c r="B10797" s="5" t="s">
        <v>18</v>
      </c>
      <c r="C10797" s="9">
        <f t="shared" si="4460"/>
        <v>0</v>
      </c>
      <c r="D10797" s="9">
        <v>0</v>
      </c>
      <c r="E10797" s="9">
        <v>0</v>
      </c>
      <c r="F10797" s="9">
        <f t="shared" si="4461"/>
        <v>0</v>
      </c>
      <c r="G10797" s="9">
        <v>0</v>
      </c>
      <c r="H10797" s="467">
        <v>0</v>
      </c>
      <c r="I10797" s="9">
        <f t="shared" si="4462"/>
        <v>0</v>
      </c>
      <c r="J10797" s="9">
        <v>0</v>
      </c>
      <c r="K10797" s="467">
        <v>0</v>
      </c>
      <c r="L10797" s="9">
        <f t="shared" si="4463"/>
        <v>0</v>
      </c>
      <c r="M10797" s="9">
        <v>0</v>
      </c>
      <c r="N10797" s="467">
        <v>0</v>
      </c>
    </row>
    <row r="10798" spans="1:17" customFormat="1" ht="15" hidden="1" customHeight="1" x14ac:dyDescent="0.25">
      <c r="A10798" s="133" t="s">
        <v>0</v>
      </c>
      <c r="B10798" s="134" t="s">
        <v>19</v>
      </c>
      <c r="C10798" s="135">
        <f t="shared" si="4460"/>
        <v>0</v>
      </c>
      <c r="D10798" s="135">
        <v>0</v>
      </c>
      <c r="E10798" s="135">
        <v>0</v>
      </c>
      <c r="F10798" s="135">
        <f t="shared" si="4461"/>
        <v>0</v>
      </c>
      <c r="G10798" s="135">
        <v>0</v>
      </c>
      <c r="H10798" s="476">
        <v>0</v>
      </c>
      <c r="I10798" s="135">
        <f t="shared" si="4462"/>
        <v>0</v>
      </c>
      <c r="J10798" s="135">
        <v>0</v>
      </c>
      <c r="K10798" s="476">
        <v>0</v>
      </c>
      <c r="L10798" s="135">
        <f t="shared" si="4463"/>
        <v>0</v>
      </c>
      <c r="M10798" s="135">
        <v>0</v>
      </c>
      <c r="N10798" s="476">
        <v>0</v>
      </c>
    </row>
    <row r="10799" spans="1:17" ht="24.75" customHeight="1" x14ac:dyDescent="0.2">
      <c r="A10799" s="388" t="s">
        <v>0</v>
      </c>
      <c r="B10799" s="330" t="s">
        <v>20</v>
      </c>
      <c r="C10799" s="329">
        <f t="shared" si="4460"/>
        <v>43.48</v>
      </c>
      <c r="D10799" s="329">
        <f>SUM(D10800:D10801,D10804,D10840:D10844,D10851:D10852)</f>
        <v>43.48</v>
      </c>
      <c r="E10799" s="329">
        <f>SUM(E10800:E10801,E10804,E10840:E10844,E10851:E10852)</f>
        <v>0</v>
      </c>
      <c r="F10799" s="329">
        <f t="shared" si="4461"/>
        <v>21.700000000000003</v>
      </c>
      <c r="G10799" s="329">
        <f>G12114</f>
        <v>21.700000000000003</v>
      </c>
      <c r="H10799" s="446">
        <v>0</v>
      </c>
      <c r="I10799" s="329">
        <f t="shared" si="4462"/>
        <v>35.89</v>
      </c>
      <c r="J10799" s="329">
        <f>J12114</f>
        <v>35.89</v>
      </c>
      <c r="K10799" s="446">
        <v>0</v>
      </c>
      <c r="L10799" s="329">
        <f t="shared" si="4463"/>
        <v>170</v>
      </c>
      <c r="M10799" s="329">
        <f>M12114</f>
        <v>170</v>
      </c>
      <c r="N10799" s="446">
        <v>0</v>
      </c>
      <c r="Q10799" s="298">
        <v>0</v>
      </c>
    </row>
    <row r="10800" spans="1:17" customFormat="1" ht="14.25" hidden="1" customHeight="1" thickBot="1" x14ac:dyDescent="0.3">
      <c r="A10800" s="140" t="s">
        <v>0</v>
      </c>
      <c r="B10800" s="147" t="s">
        <v>21</v>
      </c>
      <c r="C10800" s="142">
        <f t="shared" si="4460"/>
        <v>0</v>
      </c>
      <c r="D10800" s="142">
        <v>0</v>
      </c>
      <c r="E10800" s="142">
        <v>0</v>
      </c>
      <c r="F10800" s="142">
        <f t="shared" si="4461"/>
        <v>0</v>
      </c>
      <c r="G10800" s="142">
        <v>0</v>
      </c>
      <c r="H10800" s="477">
        <v>0</v>
      </c>
      <c r="I10800" s="142">
        <f t="shared" si="4462"/>
        <v>0</v>
      </c>
      <c r="J10800" s="142">
        <v>0</v>
      </c>
      <c r="K10800" s="477">
        <v>0</v>
      </c>
      <c r="L10800" s="142">
        <f t="shared" si="4463"/>
        <v>0</v>
      </c>
      <c r="M10800" s="142">
        <v>0</v>
      </c>
      <c r="N10800" s="477">
        <v>0</v>
      </c>
    </row>
    <row r="10801" spans="1:14" customFormat="1" ht="38.25" hidden="1" customHeight="1" thickTop="1" thickBot="1" x14ac:dyDescent="0.3">
      <c r="A10801" s="1" t="s">
        <v>0</v>
      </c>
      <c r="B10801" s="4" t="s">
        <v>22</v>
      </c>
      <c r="C10801" s="9">
        <f t="shared" si="4460"/>
        <v>0</v>
      </c>
      <c r="D10801" s="9">
        <f>SUM(D10802:D10803)</f>
        <v>0</v>
      </c>
      <c r="E10801" s="9">
        <f>SUM(E10802:E10803)</f>
        <v>0</v>
      </c>
      <c r="F10801" s="9">
        <f t="shared" si="4461"/>
        <v>0</v>
      </c>
      <c r="G10801" s="9">
        <f>SUM(G10802:G10803)</f>
        <v>0</v>
      </c>
      <c r="H10801" s="467">
        <f>SUM(H10802:H10803)</f>
        <v>0</v>
      </c>
      <c r="I10801" s="9">
        <f t="shared" si="4462"/>
        <v>0</v>
      </c>
      <c r="J10801" s="9">
        <f>SUM(J10802:J10803)</f>
        <v>0</v>
      </c>
      <c r="K10801" s="467">
        <f>SUM(K10802:K10803)</f>
        <v>0</v>
      </c>
      <c r="L10801" s="9">
        <f t="shared" si="4463"/>
        <v>0</v>
      </c>
      <c r="M10801" s="9">
        <f>SUM(M10802:M10803)</f>
        <v>0</v>
      </c>
      <c r="N10801" s="467">
        <f>SUM(N10802:N10803)</f>
        <v>0</v>
      </c>
    </row>
    <row r="10802" spans="1:14" customFormat="1" ht="37.5" hidden="1" customHeight="1" thickTop="1" thickBot="1" x14ac:dyDescent="0.3">
      <c r="A10802" s="1" t="s">
        <v>0</v>
      </c>
      <c r="B10802" s="5" t="s">
        <v>23</v>
      </c>
      <c r="C10802" s="9">
        <f t="shared" si="4460"/>
        <v>0</v>
      </c>
      <c r="D10802" s="9">
        <v>0</v>
      </c>
      <c r="E10802" s="9">
        <v>0</v>
      </c>
      <c r="F10802" s="9">
        <f t="shared" si="4461"/>
        <v>0</v>
      </c>
      <c r="G10802" s="9">
        <v>0</v>
      </c>
      <c r="H10802" s="467">
        <v>0</v>
      </c>
      <c r="I10802" s="9">
        <f t="shared" si="4462"/>
        <v>0</v>
      </c>
      <c r="J10802" s="9">
        <v>0</v>
      </c>
      <c r="K10802" s="467">
        <v>0</v>
      </c>
      <c r="L10802" s="9">
        <f t="shared" si="4463"/>
        <v>0</v>
      </c>
      <c r="M10802" s="9">
        <v>0</v>
      </c>
      <c r="N10802" s="467">
        <v>0</v>
      </c>
    </row>
    <row r="10803" spans="1:14" customFormat="1" ht="35.25" hidden="1" customHeight="1" thickTop="1" thickBot="1" x14ac:dyDescent="0.3">
      <c r="A10803" s="133" t="s">
        <v>0</v>
      </c>
      <c r="B10803" s="136" t="s">
        <v>24</v>
      </c>
      <c r="C10803" s="135">
        <f t="shared" si="4460"/>
        <v>0</v>
      </c>
      <c r="D10803" s="9">
        <v>0</v>
      </c>
      <c r="E10803" s="9">
        <v>0</v>
      </c>
      <c r="F10803" s="135">
        <f t="shared" si="4461"/>
        <v>0</v>
      </c>
      <c r="G10803" s="135">
        <v>0</v>
      </c>
      <c r="H10803" s="476">
        <v>0</v>
      </c>
      <c r="I10803" s="135">
        <f t="shared" si="4462"/>
        <v>0</v>
      </c>
      <c r="J10803" s="135">
        <v>0</v>
      </c>
      <c r="K10803" s="476">
        <v>0</v>
      </c>
      <c r="L10803" s="135">
        <f t="shared" si="4463"/>
        <v>0</v>
      </c>
      <c r="M10803" s="135">
        <v>0</v>
      </c>
      <c r="N10803" s="476">
        <v>0</v>
      </c>
    </row>
    <row r="10804" spans="1:14" customFormat="1" ht="29.25" hidden="1" customHeight="1" thickBot="1" x14ac:dyDescent="0.3">
      <c r="A10804" s="151" t="s">
        <v>0</v>
      </c>
      <c r="B10804" s="157" t="s">
        <v>25</v>
      </c>
      <c r="C10804" s="155">
        <f t="shared" si="4460"/>
        <v>0</v>
      </c>
      <c r="D10804" s="468">
        <f>SUM(D10805:D10808,D10820,D10824:D10830,D10838:D10839)</f>
        <v>0</v>
      </c>
      <c r="E10804" s="467">
        <f>SUM(E10805:E10808,E10820,E10824:E10830,E10838:E10839)</f>
        <v>0</v>
      </c>
      <c r="F10804" s="155">
        <f t="shared" si="4461"/>
        <v>0</v>
      </c>
      <c r="G10804" s="155">
        <f>SUM(G10805:G10808,G10820,G10824:G10830,G10838:G10839)</f>
        <v>0</v>
      </c>
      <c r="H10804" s="505">
        <f>SUM(H10805:H10808,H10820,H10824:H10830,H10838:H10839)</f>
        <v>0</v>
      </c>
      <c r="I10804" s="155">
        <f t="shared" si="4462"/>
        <v>0</v>
      </c>
      <c r="J10804" s="155">
        <f>SUM(J10805:J10808,J10820,J10824:J10830,J10838:J10839)</f>
        <v>0</v>
      </c>
      <c r="K10804" s="505">
        <f>SUM(K10805:K10808,K10820,K10824:K10830,K10838:K10839)</f>
        <v>0</v>
      </c>
      <c r="L10804" s="155">
        <f t="shared" si="4463"/>
        <v>0</v>
      </c>
      <c r="M10804" s="155">
        <f>SUM(M10805:M10808,M10820,M10824:M10830,M10838:M10839)</f>
        <v>0</v>
      </c>
      <c r="N10804" s="505">
        <f>SUM(N10805:N10808,N10820,N10824:N10830,N10838:N10839)</f>
        <v>0</v>
      </c>
    </row>
    <row r="10805" spans="1:14" customFormat="1" ht="1.5" hidden="1" customHeight="1" thickTop="1" thickBot="1" x14ac:dyDescent="0.3">
      <c r="A10805" s="140" t="s">
        <v>0</v>
      </c>
      <c r="B10805" s="148" t="s">
        <v>26</v>
      </c>
      <c r="C10805" s="142">
        <f t="shared" si="4460"/>
        <v>0</v>
      </c>
      <c r="D10805" s="9">
        <v>0</v>
      </c>
      <c r="E10805" s="9">
        <v>0</v>
      </c>
      <c r="F10805" s="142">
        <f t="shared" si="4461"/>
        <v>0</v>
      </c>
      <c r="G10805" s="142">
        <v>0</v>
      </c>
      <c r="H10805" s="477">
        <v>0</v>
      </c>
      <c r="I10805" s="142">
        <f t="shared" si="4462"/>
        <v>0</v>
      </c>
      <c r="J10805" s="142">
        <v>0</v>
      </c>
      <c r="K10805" s="477">
        <v>0</v>
      </c>
      <c r="L10805" s="142">
        <f t="shared" si="4463"/>
        <v>0</v>
      </c>
      <c r="M10805" s="142">
        <v>0</v>
      </c>
      <c r="N10805" s="477">
        <v>0</v>
      </c>
    </row>
    <row r="10806" spans="1:14" customFormat="1" ht="17.25" hidden="1" customHeight="1" thickBot="1" x14ac:dyDescent="0.3">
      <c r="A10806" s="133" t="s">
        <v>0</v>
      </c>
      <c r="B10806" s="136" t="s">
        <v>27</v>
      </c>
      <c r="C10806" s="135">
        <f t="shared" si="4460"/>
        <v>0</v>
      </c>
      <c r="D10806" s="9">
        <v>0</v>
      </c>
      <c r="E10806" s="9">
        <v>0</v>
      </c>
      <c r="F10806" s="135">
        <f t="shared" si="4461"/>
        <v>0</v>
      </c>
      <c r="G10806" s="135">
        <v>0</v>
      </c>
      <c r="H10806" s="476">
        <v>0</v>
      </c>
      <c r="I10806" s="135">
        <f t="shared" si="4462"/>
        <v>0</v>
      </c>
      <c r="J10806" s="135">
        <v>0</v>
      </c>
      <c r="K10806" s="476">
        <v>0</v>
      </c>
      <c r="L10806" s="135">
        <f t="shared" si="4463"/>
        <v>0</v>
      </c>
      <c r="M10806" s="135">
        <v>0</v>
      </c>
      <c r="N10806" s="476">
        <v>0</v>
      </c>
    </row>
    <row r="10807" spans="1:14" customFormat="1" ht="14.25" customHeight="1" thickBot="1" x14ac:dyDescent="0.3">
      <c r="A10807" s="151" t="s">
        <v>0</v>
      </c>
      <c r="B10807" s="158" t="s">
        <v>28</v>
      </c>
      <c r="C10807" s="155">
        <f t="shared" si="4460"/>
        <v>0</v>
      </c>
      <c r="D10807" s="468">
        <v>0</v>
      </c>
      <c r="E10807" s="467">
        <v>0</v>
      </c>
      <c r="F10807" s="155">
        <f t="shared" si="4461"/>
        <v>0</v>
      </c>
      <c r="G10807" s="155">
        <v>0</v>
      </c>
      <c r="H10807" s="505">
        <v>0</v>
      </c>
      <c r="I10807" s="155">
        <f t="shared" si="4462"/>
        <v>0</v>
      </c>
      <c r="J10807" s="155">
        <v>0</v>
      </c>
      <c r="K10807" s="505">
        <v>0</v>
      </c>
      <c r="L10807" s="155">
        <f t="shared" si="4463"/>
        <v>0</v>
      </c>
      <c r="M10807" s="155">
        <v>0</v>
      </c>
      <c r="N10807" s="505">
        <v>0</v>
      </c>
    </row>
    <row r="10808" spans="1:14" customFormat="1" ht="18.75" hidden="1" customHeight="1" thickTop="1" thickBot="1" x14ac:dyDescent="0.3">
      <c r="A10808" s="140" t="s">
        <v>0</v>
      </c>
      <c r="B10808" s="148" t="s">
        <v>29</v>
      </c>
      <c r="C10808" s="142">
        <f t="shared" si="4460"/>
        <v>0</v>
      </c>
      <c r="D10808" s="9">
        <f>SUM(D10809:D10819)</f>
        <v>0</v>
      </c>
      <c r="E10808" s="9">
        <f>SUM(E10809:E10819)</f>
        <v>0</v>
      </c>
      <c r="F10808" s="142">
        <f t="shared" si="4461"/>
        <v>0</v>
      </c>
      <c r="G10808" s="142">
        <f>SUM(G10809:G10819)</f>
        <v>0</v>
      </c>
      <c r="H10808" s="477">
        <f>SUM(H10809:H10819)</f>
        <v>0</v>
      </c>
      <c r="I10808" s="142">
        <f t="shared" si="4462"/>
        <v>0</v>
      </c>
      <c r="J10808" s="142">
        <f>SUM(J10809:J10819)</f>
        <v>0</v>
      </c>
      <c r="K10808" s="477">
        <f>SUM(K10809:K10819)</f>
        <v>0</v>
      </c>
      <c r="L10808" s="142">
        <f t="shared" si="4463"/>
        <v>0</v>
      </c>
      <c r="M10808" s="142">
        <f>SUM(M10809:M10819)</f>
        <v>0</v>
      </c>
      <c r="N10808" s="477">
        <f>SUM(N10809:N10819)</f>
        <v>0</v>
      </c>
    </row>
    <row r="10809" spans="1:14" customFormat="1" ht="12" hidden="1" customHeight="1" thickTop="1" thickBot="1" x14ac:dyDescent="0.3">
      <c r="A10809" s="1" t="s">
        <v>0</v>
      </c>
      <c r="B10809" s="6" t="s">
        <v>30</v>
      </c>
      <c r="C10809" s="9">
        <f t="shared" si="4460"/>
        <v>0</v>
      </c>
      <c r="D10809" s="9">
        <v>0</v>
      </c>
      <c r="E10809" s="9">
        <v>0</v>
      </c>
      <c r="F10809" s="9">
        <f t="shared" si="4461"/>
        <v>0</v>
      </c>
      <c r="G10809" s="9">
        <v>0</v>
      </c>
      <c r="H10809" s="467">
        <v>0</v>
      </c>
      <c r="I10809" s="9">
        <f t="shared" si="4462"/>
        <v>0</v>
      </c>
      <c r="J10809" s="9">
        <v>0</v>
      </c>
      <c r="K10809" s="467">
        <v>0</v>
      </c>
      <c r="L10809" s="9">
        <f t="shared" si="4463"/>
        <v>0</v>
      </c>
      <c r="M10809" s="9">
        <v>0</v>
      </c>
      <c r="N10809" s="467">
        <v>0</v>
      </c>
    </row>
    <row r="10810" spans="1:14" customFormat="1" ht="24" hidden="1" customHeight="1" thickTop="1" thickBot="1" x14ac:dyDescent="0.3">
      <c r="A10810" s="1" t="s">
        <v>0</v>
      </c>
      <c r="B10810" s="6" t="s">
        <v>31</v>
      </c>
      <c r="C10810" s="9">
        <f t="shared" si="4460"/>
        <v>0</v>
      </c>
      <c r="D10810" s="9">
        <v>0</v>
      </c>
      <c r="E10810" s="9">
        <v>0</v>
      </c>
      <c r="F10810" s="9">
        <f t="shared" si="4461"/>
        <v>0</v>
      </c>
      <c r="G10810" s="9">
        <v>0</v>
      </c>
      <c r="H10810" s="467">
        <v>0</v>
      </c>
      <c r="I10810" s="9">
        <f t="shared" si="4462"/>
        <v>0</v>
      </c>
      <c r="J10810" s="9">
        <v>0</v>
      </c>
      <c r="K10810" s="467">
        <v>0</v>
      </c>
      <c r="L10810" s="9">
        <f t="shared" si="4463"/>
        <v>0</v>
      </c>
      <c r="M10810" s="9">
        <v>0</v>
      </c>
      <c r="N10810" s="467">
        <v>0</v>
      </c>
    </row>
    <row r="10811" spans="1:14" customFormat="1" ht="15" hidden="1" customHeight="1" thickTop="1" thickBot="1" x14ac:dyDescent="0.3">
      <c r="A10811" s="1" t="s">
        <v>0</v>
      </c>
      <c r="B10811" s="6" t="s">
        <v>32</v>
      </c>
      <c r="C10811" s="9">
        <f t="shared" si="4460"/>
        <v>0</v>
      </c>
      <c r="D10811" s="9">
        <v>0</v>
      </c>
      <c r="E10811" s="9">
        <v>0</v>
      </c>
      <c r="F10811" s="9">
        <f t="shared" si="4461"/>
        <v>0</v>
      </c>
      <c r="G10811" s="9">
        <v>0</v>
      </c>
      <c r="H10811" s="467">
        <v>0</v>
      </c>
      <c r="I10811" s="9">
        <f t="shared" si="4462"/>
        <v>0</v>
      </c>
      <c r="J10811" s="9">
        <v>0</v>
      </c>
      <c r="K10811" s="467">
        <v>0</v>
      </c>
      <c r="L10811" s="9">
        <f t="shared" si="4463"/>
        <v>0</v>
      </c>
      <c r="M10811" s="9">
        <v>0</v>
      </c>
      <c r="N10811" s="467">
        <v>0</v>
      </c>
    </row>
    <row r="10812" spans="1:14" customFormat="1" ht="20.25" hidden="1" customHeight="1" thickTop="1" thickBot="1" x14ac:dyDescent="0.3">
      <c r="A10812" s="1" t="s">
        <v>0</v>
      </c>
      <c r="B10812" s="6" t="s">
        <v>33</v>
      </c>
      <c r="C10812" s="9">
        <f t="shared" si="4460"/>
        <v>0</v>
      </c>
      <c r="D10812" s="9">
        <v>0</v>
      </c>
      <c r="E10812" s="9">
        <v>0</v>
      </c>
      <c r="F10812" s="9">
        <f t="shared" si="4461"/>
        <v>0</v>
      </c>
      <c r="G10812" s="9">
        <v>0</v>
      </c>
      <c r="H10812" s="467">
        <v>0</v>
      </c>
      <c r="I10812" s="9">
        <f t="shared" si="4462"/>
        <v>0</v>
      </c>
      <c r="J10812" s="9">
        <v>0</v>
      </c>
      <c r="K10812" s="467">
        <v>0</v>
      </c>
      <c r="L10812" s="9">
        <f t="shared" si="4463"/>
        <v>0</v>
      </c>
      <c r="M10812" s="9">
        <v>0</v>
      </c>
      <c r="N10812" s="467">
        <v>0</v>
      </c>
    </row>
    <row r="10813" spans="1:14" customFormat="1" ht="18.75" hidden="1" customHeight="1" thickTop="1" thickBot="1" x14ac:dyDescent="0.3">
      <c r="A10813" s="1" t="s">
        <v>0</v>
      </c>
      <c r="B10813" s="6" t="s">
        <v>34</v>
      </c>
      <c r="C10813" s="9">
        <f t="shared" si="4460"/>
        <v>0</v>
      </c>
      <c r="D10813" s="9">
        <v>0</v>
      </c>
      <c r="E10813" s="9">
        <v>0</v>
      </c>
      <c r="F10813" s="9">
        <f t="shared" si="4461"/>
        <v>0</v>
      </c>
      <c r="G10813" s="9">
        <v>0</v>
      </c>
      <c r="H10813" s="467">
        <v>0</v>
      </c>
      <c r="I10813" s="9">
        <f t="shared" si="4462"/>
        <v>0</v>
      </c>
      <c r="J10813" s="9">
        <v>0</v>
      </c>
      <c r="K10813" s="467">
        <v>0</v>
      </c>
      <c r="L10813" s="9">
        <f t="shared" si="4463"/>
        <v>0</v>
      </c>
      <c r="M10813" s="9">
        <v>0</v>
      </c>
      <c r="N10813" s="467">
        <v>0</v>
      </c>
    </row>
    <row r="10814" spans="1:14" customFormat="1" ht="18.75" hidden="1" customHeight="1" thickTop="1" thickBot="1" x14ac:dyDescent="0.3">
      <c r="A10814" s="1" t="s">
        <v>0</v>
      </c>
      <c r="B10814" s="6" t="s">
        <v>35</v>
      </c>
      <c r="C10814" s="9">
        <f t="shared" si="4460"/>
        <v>0</v>
      </c>
      <c r="D10814" s="9">
        <v>0</v>
      </c>
      <c r="E10814" s="9">
        <v>0</v>
      </c>
      <c r="F10814" s="9">
        <f t="shared" si="4461"/>
        <v>0</v>
      </c>
      <c r="G10814" s="9">
        <v>0</v>
      </c>
      <c r="H10814" s="467">
        <v>0</v>
      </c>
      <c r="I10814" s="9">
        <f t="shared" si="4462"/>
        <v>0</v>
      </c>
      <c r="J10814" s="9">
        <v>0</v>
      </c>
      <c r="K10814" s="467">
        <v>0</v>
      </c>
      <c r="L10814" s="9">
        <f t="shared" si="4463"/>
        <v>0</v>
      </c>
      <c r="M10814" s="9">
        <v>0</v>
      </c>
      <c r="N10814" s="467">
        <v>0</v>
      </c>
    </row>
    <row r="10815" spans="1:14" customFormat="1" ht="21" hidden="1" customHeight="1" thickTop="1" thickBot="1" x14ac:dyDescent="0.3">
      <c r="A10815" s="1" t="s">
        <v>0</v>
      </c>
      <c r="B10815" s="6" t="s">
        <v>36</v>
      </c>
      <c r="C10815" s="9">
        <f t="shared" si="4460"/>
        <v>0</v>
      </c>
      <c r="D10815" s="9">
        <v>0</v>
      </c>
      <c r="E10815" s="9">
        <v>0</v>
      </c>
      <c r="F10815" s="9">
        <f t="shared" si="4461"/>
        <v>0</v>
      </c>
      <c r="G10815" s="9">
        <v>0</v>
      </c>
      <c r="H10815" s="467">
        <v>0</v>
      </c>
      <c r="I10815" s="9">
        <f t="shared" si="4462"/>
        <v>0</v>
      </c>
      <c r="J10815" s="9">
        <v>0</v>
      </c>
      <c r="K10815" s="467">
        <v>0</v>
      </c>
      <c r="L10815" s="9">
        <f t="shared" si="4463"/>
        <v>0</v>
      </c>
      <c r="M10815" s="9">
        <v>0</v>
      </c>
      <c r="N10815" s="467">
        <v>0</v>
      </c>
    </row>
    <row r="10816" spans="1:14" customFormat="1" ht="18.75" hidden="1" customHeight="1" thickTop="1" thickBot="1" x14ac:dyDescent="0.3">
      <c r="A10816" s="1" t="s">
        <v>0</v>
      </c>
      <c r="B10816" s="6" t="s">
        <v>37</v>
      </c>
      <c r="C10816" s="9">
        <f t="shared" si="4460"/>
        <v>0</v>
      </c>
      <c r="D10816" s="9">
        <v>0</v>
      </c>
      <c r="E10816" s="9">
        <v>0</v>
      </c>
      <c r="F10816" s="9">
        <f t="shared" si="4461"/>
        <v>0</v>
      </c>
      <c r="G10816" s="9">
        <v>0</v>
      </c>
      <c r="H10816" s="467">
        <v>0</v>
      </c>
      <c r="I10816" s="9">
        <f t="shared" si="4462"/>
        <v>0</v>
      </c>
      <c r="J10816" s="9">
        <v>0</v>
      </c>
      <c r="K10816" s="467">
        <v>0</v>
      </c>
      <c r="L10816" s="9">
        <f t="shared" si="4463"/>
        <v>0</v>
      </c>
      <c r="M10816" s="9">
        <v>0</v>
      </c>
      <c r="N10816" s="467">
        <v>0</v>
      </c>
    </row>
    <row r="10817" spans="1:14" customFormat="1" ht="17.25" hidden="1" customHeight="1" thickTop="1" thickBot="1" x14ac:dyDescent="0.3">
      <c r="A10817" s="1" t="s">
        <v>0</v>
      </c>
      <c r="B10817" s="6" t="s">
        <v>38</v>
      </c>
      <c r="C10817" s="9">
        <f t="shared" si="4460"/>
        <v>0</v>
      </c>
      <c r="D10817" s="9">
        <v>0</v>
      </c>
      <c r="E10817" s="9">
        <v>0</v>
      </c>
      <c r="F10817" s="9">
        <f t="shared" si="4461"/>
        <v>0</v>
      </c>
      <c r="G10817" s="9">
        <v>0</v>
      </c>
      <c r="H10817" s="467">
        <v>0</v>
      </c>
      <c r="I10817" s="9">
        <f t="shared" si="4462"/>
        <v>0</v>
      </c>
      <c r="J10817" s="9">
        <v>0</v>
      </c>
      <c r="K10817" s="467">
        <v>0</v>
      </c>
      <c r="L10817" s="9">
        <f t="shared" si="4463"/>
        <v>0</v>
      </c>
      <c r="M10817" s="9">
        <v>0</v>
      </c>
      <c r="N10817" s="467">
        <v>0</v>
      </c>
    </row>
    <row r="10818" spans="1:14" customFormat="1" ht="18.75" hidden="1" customHeight="1" thickTop="1" thickBot="1" x14ac:dyDescent="0.3">
      <c r="A10818" s="1" t="s">
        <v>0</v>
      </c>
      <c r="B10818" s="6" t="s">
        <v>39</v>
      </c>
      <c r="C10818" s="9">
        <f t="shared" si="4460"/>
        <v>0</v>
      </c>
      <c r="D10818" s="9">
        <v>0</v>
      </c>
      <c r="E10818" s="9">
        <v>0</v>
      </c>
      <c r="F10818" s="9">
        <f t="shared" si="4461"/>
        <v>0</v>
      </c>
      <c r="G10818" s="9">
        <v>0</v>
      </c>
      <c r="H10818" s="467">
        <v>0</v>
      </c>
      <c r="I10818" s="9">
        <f t="shared" si="4462"/>
        <v>0</v>
      </c>
      <c r="J10818" s="9">
        <v>0</v>
      </c>
      <c r="K10818" s="467">
        <v>0</v>
      </c>
      <c r="L10818" s="9">
        <f t="shared" si="4463"/>
        <v>0</v>
      </c>
      <c r="M10818" s="9">
        <v>0</v>
      </c>
      <c r="N10818" s="467">
        <v>0</v>
      </c>
    </row>
    <row r="10819" spans="1:14" customFormat="1" ht="18.75" hidden="1" customHeight="1" thickTop="1" thickBot="1" x14ac:dyDescent="0.3">
      <c r="A10819" s="1" t="s">
        <v>0</v>
      </c>
      <c r="B10819" s="6" t="s">
        <v>40</v>
      </c>
      <c r="C10819" s="9">
        <f t="shared" ref="C10819:C10882" si="4464">SUM(D10819:E10819)</f>
        <v>0</v>
      </c>
      <c r="D10819" s="9">
        <v>0</v>
      </c>
      <c r="E10819" s="9">
        <v>0</v>
      </c>
      <c r="F10819" s="9">
        <f t="shared" ref="F10819:F10864" si="4465">SUM(G10819:H10819)</f>
        <v>0</v>
      </c>
      <c r="G10819" s="9">
        <v>0</v>
      </c>
      <c r="H10819" s="467">
        <v>0</v>
      </c>
      <c r="I10819" s="9">
        <f t="shared" ref="I10819:I10864" si="4466">SUM(J10819:K10819)</f>
        <v>0</v>
      </c>
      <c r="J10819" s="9">
        <v>0</v>
      </c>
      <c r="K10819" s="467">
        <v>0</v>
      </c>
      <c r="L10819" s="9">
        <f t="shared" ref="L10819:L10864" si="4467">SUM(M10819:N10819)</f>
        <v>0</v>
      </c>
      <c r="M10819" s="9">
        <v>0</v>
      </c>
      <c r="N10819" s="467">
        <v>0</v>
      </c>
    </row>
    <row r="10820" spans="1:14" customFormat="1" ht="17.25" hidden="1" customHeight="1" thickTop="1" thickBot="1" x14ac:dyDescent="0.3">
      <c r="A10820" s="1" t="s">
        <v>0</v>
      </c>
      <c r="B10820" s="5" t="s">
        <v>41</v>
      </c>
      <c r="C10820" s="9">
        <f t="shared" si="4464"/>
        <v>0</v>
      </c>
      <c r="D10820" s="9">
        <f>SUM(D10821:D10823)</f>
        <v>0</v>
      </c>
      <c r="E10820" s="9">
        <f>SUM(E10821:E10823)</f>
        <v>0</v>
      </c>
      <c r="F10820" s="9">
        <f t="shared" si="4465"/>
        <v>0</v>
      </c>
      <c r="G10820" s="9">
        <f>SUM(G10821:G10823)</f>
        <v>0</v>
      </c>
      <c r="H10820" s="467">
        <f>SUM(H10821:H10823)</f>
        <v>0</v>
      </c>
      <c r="I10820" s="9">
        <f t="shared" si="4466"/>
        <v>0</v>
      </c>
      <c r="J10820" s="9">
        <f>SUM(J10821:J10823)</f>
        <v>0</v>
      </c>
      <c r="K10820" s="467">
        <f>SUM(K10821:K10823)</f>
        <v>0</v>
      </c>
      <c r="L10820" s="9">
        <f t="shared" si="4467"/>
        <v>0</v>
      </c>
      <c r="M10820" s="9">
        <f>SUM(M10821:M10823)</f>
        <v>0</v>
      </c>
      <c r="N10820" s="467">
        <f>SUM(N10821:N10823)</f>
        <v>0</v>
      </c>
    </row>
    <row r="10821" spans="1:14" customFormat="1" ht="20.25" hidden="1" customHeight="1" thickTop="1" thickBot="1" x14ac:dyDescent="0.3">
      <c r="A10821" s="1" t="s">
        <v>0</v>
      </c>
      <c r="B10821" s="6" t="s">
        <v>42</v>
      </c>
      <c r="C10821" s="9">
        <f t="shared" si="4464"/>
        <v>0</v>
      </c>
      <c r="D10821" s="9">
        <v>0</v>
      </c>
      <c r="E10821" s="9">
        <v>0</v>
      </c>
      <c r="F10821" s="9">
        <f t="shared" si="4465"/>
        <v>0</v>
      </c>
      <c r="G10821" s="9">
        <v>0</v>
      </c>
      <c r="H10821" s="467">
        <v>0</v>
      </c>
      <c r="I10821" s="9">
        <f t="shared" si="4466"/>
        <v>0</v>
      </c>
      <c r="J10821" s="9">
        <v>0</v>
      </c>
      <c r="K10821" s="467">
        <v>0</v>
      </c>
      <c r="L10821" s="9">
        <f t="shared" si="4467"/>
        <v>0</v>
      </c>
      <c r="M10821" s="9">
        <v>0</v>
      </c>
      <c r="N10821" s="467">
        <v>0</v>
      </c>
    </row>
    <row r="10822" spans="1:14" customFormat="1" ht="12.75" hidden="1" customHeight="1" thickTop="1" thickBot="1" x14ac:dyDescent="0.3">
      <c r="A10822" s="1" t="s">
        <v>0</v>
      </c>
      <c r="B10822" s="6" t="s">
        <v>43</v>
      </c>
      <c r="C10822" s="9">
        <f t="shared" si="4464"/>
        <v>0</v>
      </c>
      <c r="D10822" s="9">
        <v>0</v>
      </c>
      <c r="E10822" s="9">
        <v>0</v>
      </c>
      <c r="F10822" s="9">
        <f t="shared" si="4465"/>
        <v>0</v>
      </c>
      <c r="G10822" s="9">
        <v>0</v>
      </c>
      <c r="H10822" s="467">
        <v>0</v>
      </c>
      <c r="I10822" s="9">
        <f t="shared" si="4466"/>
        <v>0</v>
      </c>
      <c r="J10822" s="9">
        <v>0</v>
      </c>
      <c r="K10822" s="467">
        <v>0</v>
      </c>
      <c r="L10822" s="9">
        <f t="shared" si="4467"/>
        <v>0</v>
      </c>
      <c r="M10822" s="9">
        <v>0</v>
      </c>
      <c r="N10822" s="467">
        <v>0</v>
      </c>
    </row>
    <row r="10823" spans="1:14" customFormat="1" ht="19.5" hidden="1" customHeight="1" thickTop="1" thickBot="1" x14ac:dyDescent="0.3">
      <c r="A10823" s="1" t="s">
        <v>0</v>
      </c>
      <c r="B10823" s="6" t="s">
        <v>44</v>
      </c>
      <c r="C10823" s="9">
        <f t="shared" si="4464"/>
        <v>0</v>
      </c>
      <c r="D10823" s="9">
        <v>0</v>
      </c>
      <c r="E10823" s="9">
        <v>0</v>
      </c>
      <c r="F10823" s="9">
        <f t="shared" si="4465"/>
        <v>0</v>
      </c>
      <c r="G10823" s="9">
        <v>0</v>
      </c>
      <c r="H10823" s="467">
        <v>0</v>
      </c>
      <c r="I10823" s="9">
        <f t="shared" si="4466"/>
        <v>0</v>
      </c>
      <c r="J10823" s="9">
        <v>0</v>
      </c>
      <c r="K10823" s="467">
        <v>0</v>
      </c>
      <c r="L10823" s="9">
        <f t="shared" si="4467"/>
        <v>0</v>
      </c>
      <c r="M10823" s="9">
        <v>0</v>
      </c>
      <c r="N10823" s="467">
        <v>0</v>
      </c>
    </row>
    <row r="10824" spans="1:14" customFormat="1" ht="15" hidden="1" customHeight="1" thickTop="1" thickBot="1" x14ac:dyDescent="0.3">
      <c r="A10824" s="1" t="s">
        <v>0</v>
      </c>
      <c r="B10824" s="5" t="s">
        <v>45</v>
      </c>
      <c r="C10824" s="9">
        <f t="shared" si="4464"/>
        <v>0</v>
      </c>
      <c r="D10824" s="9">
        <v>0</v>
      </c>
      <c r="E10824" s="9">
        <v>0</v>
      </c>
      <c r="F10824" s="9">
        <f t="shared" si="4465"/>
        <v>0</v>
      </c>
      <c r="G10824" s="9">
        <v>0</v>
      </c>
      <c r="H10824" s="467">
        <v>0</v>
      </c>
      <c r="I10824" s="9">
        <f t="shared" si="4466"/>
        <v>0</v>
      </c>
      <c r="J10824" s="9">
        <v>0</v>
      </c>
      <c r="K10824" s="467">
        <v>0</v>
      </c>
      <c r="L10824" s="9">
        <f t="shared" si="4467"/>
        <v>0</v>
      </c>
      <c r="M10824" s="9">
        <v>0</v>
      </c>
      <c r="N10824" s="467">
        <v>0</v>
      </c>
    </row>
    <row r="10825" spans="1:14" customFormat="1" ht="18.75" hidden="1" customHeight="1" thickTop="1" thickBot="1" x14ac:dyDescent="0.3">
      <c r="A10825" s="1" t="s">
        <v>0</v>
      </c>
      <c r="B10825" s="5" t="s">
        <v>46</v>
      </c>
      <c r="C10825" s="9">
        <f t="shared" si="4464"/>
        <v>0</v>
      </c>
      <c r="D10825" s="9">
        <v>0</v>
      </c>
      <c r="E10825" s="9">
        <v>0</v>
      </c>
      <c r="F10825" s="9">
        <f t="shared" si="4465"/>
        <v>0</v>
      </c>
      <c r="G10825" s="9">
        <v>0</v>
      </c>
      <c r="H10825" s="467">
        <v>0</v>
      </c>
      <c r="I10825" s="9">
        <f t="shared" si="4466"/>
        <v>0</v>
      </c>
      <c r="J10825" s="9">
        <v>0</v>
      </c>
      <c r="K10825" s="467">
        <v>0</v>
      </c>
      <c r="L10825" s="9">
        <f t="shared" si="4467"/>
        <v>0</v>
      </c>
      <c r="M10825" s="9">
        <v>0</v>
      </c>
      <c r="N10825" s="467">
        <v>0</v>
      </c>
    </row>
    <row r="10826" spans="1:14" customFormat="1" ht="17.25" hidden="1" customHeight="1" thickTop="1" thickBot="1" x14ac:dyDescent="0.3">
      <c r="A10826" s="1" t="s">
        <v>0</v>
      </c>
      <c r="B10826" s="5" t="s">
        <v>47</v>
      </c>
      <c r="C10826" s="9">
        <f t="shared" si="4464"/>
        <v>0</v>
      </c>
      <c r="D10826" s="9">
        <v>0</v>
      </c>
      <c r="E10826" s="9">
        <v>0</v>
      </c>
      <c r="F10826" s="9">
        <f t="shared" si="4465"/>
        <v>0</v>
      </c>
      <c r="G10826" s="9">
        <v>0</v>
      </c>
      <c r="H10826" s="467">
        <v>0</v>
      </c>
      <c r="I10826" s="9">
        <f t="shared" si="4466"/>
        <v>0</v>
      </c>
      <c r="J10826" s="9">
        <v>0</v>
      </c>
      <c r="K10826" s="467">
        <v>0</v>
      </c>
      <c r="L10826" s="9">
        <f t="shared" si="4467"/>
        <v>0</v>
      </c>
      <c r="M10826" s="9">
        <v>0</v>
      </c>
      <c r="N10826" s="467">
        <v>0</v>
      </c>
    </row>
    <row r="10827" spans="1:14" customFormat="1" ht="18.75" hidden="1" customHeight="1" thickTop="1" thickBot="1" x14ac:dyDescent="0.3">
      <c r="A10827" s="1" t="s">
        <v>0</v>
      </c>
      <c r="B10827" s="5" t="s">
        <v>48</v>
      </c>
      <c r="C10827" s="9">
        <f t="shared" si="4464"/>
        <v>0</v>
      </c>
      <c r="D10827" s="9">
        <v>0</v>
      </c>
      <c r="E10827" s="9">
        <v>0</v>
      </c>
      <c r="F10827" s="9">
        <f t="shared" si="4465"/>
        <v>0</v>
      </c>
      <c r="G10827" s="9">
        <v>0</v>
      </c>
      <c r="H10827" s="467">
        <v>0</v>
      </c>
      <c r="I10827" s="9">
        <f t="shared" si="4466"/>
        <v>0</v>
      </c>
      <c r="J10827" s="9">
        <v>0</v>
      </c>
      <c r="K10827" s="467">
        <v>0</v>
      </c>
      <c r="L10827" s="9">
        <f t="shared" si="4467"/>
        <v>0</v>
      </c>
      <c r="M10827" s="9">
        <v>0</v>
      </c>
      <c r="N10827" s="467">
        <v>0</v>
      </c>
    </row>
    <row r="10828" spans="1:14" customFormat="1" ht="16.5" hidden="1" customHeight="1" thickTop="1" thickBot="1" x14ac:dyDescent="0.3">
      <c r="A10828" s="1" t="s">
        <v>0</v>
      </c>
      <c r="B10828" s="5" t="s">
        <v>49</v>
      </c>
      <c r="C10828" s="9">
        <f t="shared" si="4464"/>
        <v>0</v>
      </c>
      <c r="D10828" s="9">
        <v>0</v>
      </c>
      <c r="E10828" s="9">
        <v>0</v>
      </c>
      <c r="F10828" s="9">
        <f t="shared" si="4465"/>
        <v>0</v>
      </c>
      <c r="G10828" s="9">
        <v>0</v>
      </c>
      <c r="H10828" s="467">
        <v>0</v>
      </c>
      <c r="I10828" s="9">
        <f t="shared" si="4466"/>
        <v>0</v>
      </c>
      <c r="J10828" s="9">
        <v>0</v>
      </c>
      <c r="K10828" s="467">
        <v>0</v>
      </c>
      <c r="L10828" s="9">
        <f t="shared" si="4467"/>
        <v>0</v>
      </c>
      <c r="M10828" s="9">
        <v>0</v>
      </c>
      <c r="N10828" s="467">
        <v>0</v>
      </c>
    </row>
    <row r="10829" spans="1:14" customFormat="1" ht="17.25" hidden="1" customHeight="1" thickTop="1" thickBot="1" x14ac:dyDescent="0.3">
      <c r="A10829" s="1" t="s">
        <v>0</v>
      </c>
      <c r="B10829" s="5" t="s">
        <v>50</v>
      </c>
      <c r="C10829" s="9">
        <f t="shared" si="4464"/>
        <v>0</v>
      </c>
      <c r="D10829" s="9">
        <v>0</v>
      </c>
      <c r="E10829" s="9">
        <v>0</v>
      </c>
      <c r="F10829" s="9">
        <f t="shared" si="4465"/>
        <v>0</v>
      </c>
      <c r="G10829" s="9">
        <v>0</v>
      </c>
      <c r="H10829" s="467">
        <v>0</v>
      </c>
      <c r="I10829" s="9">
        <f t="shared" si="4466"/>
        <v>0</v>
      </c>
      <c r="J10829" s="9">
        <v>0</v>
      </c>
      <c r="K10829" s="467">
        <v>0</v>
      </c>
      <c r="L10829" s="9">
        <f t="shared" si="4467"/>
        <v>0</v>
      </c>
      <c r="M10829" s="9">
        <v>0</v>
      </c>
      <c r="N10829" s="467">
        <v>0</v>
      </c>
    </row>
    <row r="10830" spans="1:14" customFormat="1" ht="26.25" hidden="1" customHeight="1" thickTop="1" thickBot="1" x14ac:dyDescent="0.3">
      <c r="A10830" s="1" t="s">
        <v>0</v>
      </c>
      <c r="B10830" s="5" t="s">
        <v>51</v>
      </c>
      <c r="C10830" s="9">
        <f t="shared" si="4464"/>
        <v>0</v>
      </c>
      <c r="D10830" s="9">
        <f>SUM(D10831:D10837)</f>
        <v>0</v>
      </c>
      <c r="E10830" s="9">
        <f>SUM(E10831:E10837)</f>
        <v>0</v>
      </c>
      <c r="F10830" s="9">
        <f t="shared" si="4465"/>
        <v>0</v>
      </c>
      <c r="G10830" s="9">
        <f>SUM(G10831:G10837)</f>
        <v>0</v>
      </c>
      <c r="H10830" s="467">
        <f>SUM(H10831:H10837)</f>
        <v>0</v>
      </c>
      <c r="I10830" s="9">
        <f t="shared" si="4466"/>
        <v>0</v>
      </c>
      <c r="J10830" s="9">
        <f>SUM(J10831:J10837)</f>
        <v>0</v>
      </c>
      <c r="K10830" s="467">
        <f>SUM(K10831:K10837)</f>
        <v>0</v>
      </c>
      <c r="L10830" s="9">
        <f t="shared" si="4467"/>
        <v>0</v>
      </c>
      <c r="M10830" s="9">
        <f>SUM(M10831:M10837)</f>
        <v>0</v>
      </c>
      <c r="N10830" s="467">
        <f>SUM(N10831:N10837)</f>
        <v>0</v>
      </c>
    </row>
    <row r="10831" spans="1:14" customFormat="1" ht="3.75" hidden="1" customHeight="1" thickTop="1" thickBot="1" x14ac:dyDescent="0.3">
      <c r="A10831" s="1" t="s">
        <v>0</v>
      </c>
      <c r="B10831" s="6" t="s">
        <v>52</v>
      </c>
      <c r="C10831" s="9">
        <f t="shared" si="4464"/>
        <v>0</v>
      </c>
      <c r="D10831" s="9">
        <v>0</v>
      </c>
      <c r="E10831" s="9">
        <v>0</v>
      </c>
      <c r="F10831" s="9">
        <f t="shared" si="4465"/>
        <v>0</v>
      </c>
      <c r="G10831" s="9">
        <v>0</v>
      </c>
      <c r="H10831" s="467">
        <v>0</v>
      </c>
      <c r="I10831" s="9">
        <f t="shared" si="4466"/>
        <v>0</v>
      </c>
      <c r="J10831" s="9">
        <v>0</v>
      </c>
      <c r="K10831" s="467">
        <v>0</v>
      </c>
      <c r="L10831" s="9">
        <f t="shared" si="4467"/>
        <v>0</v>
      </c>
      <c r="M10831" s="9">
        <v>0</v>
      </c>
      <c r="N10831" s="467">
        <v>0</v>
      </c>
    </row>
    <row r="10832" spans="1:14" customFormat="1" ht="14.25" hidden="1" customHeight="1" thickTop="1" thickBot="1" x14ac:dyDescent="0.3">
      <c r="A10832" s="1" t="s">
        <v>0</v>
      </c>
      <c r="B10832" s="6" t="s">
        <v>53</v>
      </c>
      <c r="C10832" s="9">
        <f t="shared" si="4464"/>
        <v>0</v>
      </c>
      <c r="D10832" s="9">
        <v>0</v>
      </c>
      <c r="E10832" s="9">
        <v>0</v>
      </c>
      <c r="F10832" s="9">
        <f t="shared" si="4465"/>
        <v>0</v>
      </c>
      <c r="G10832" s="9">
        <v>0</v>
      </c>
      <c r="H10832" s="467">
        <v>0</v>
      </c>
      <c r="I10832" s="9">
        <f t="shared" si="4466"/>
        <v>0</v>
      </c>
      <c r="J10832" s="9">
        <v>0</v>
      </c>
      <c r="K10832" s="467">
        <v>0</v>
      </c>
      <c r="L10832" s="9">
        <f t="shared" si="4467"/>
        <v>0</v>
      </c>
      <c r="M10832" s="9">
        <v>0</v>
      </c>
      <c r="N10832" s="467">
        <v>0</v>
      </c>
    </row>
    <row r="10833" spans="1:14" customFormat="1" ht="16.5" hidden="1" customHeight="1" thickTop="1" thickBot="1" x14ac:dyDescent="0.3">
      <c r="A10833" s="1" t="s">
        <v>0</v>
      </c>
      <c r="B10833" s="6" t="s">
        <v>54</v>
      </c>
      <c r="C10833" s="9">
        <f t="shared" si="4464"/>
        <v>0</v>
      </c>
      <c r="D10833" s="9">
        <v>0</v>
      </c>
      <c r="E10833" s="9">
        <v>0</v>
      </c>
      <c r="F10833" s="9">
        <f t="shared" si="4465"/>
        <v>0</v>
      </c>
      <c r="G10833" s="9">
        <v>0</v>
      </c>
      <c r="H10833" s="467">
        <v>0</v>
      </c>
      <c r="I10833" s="9">
        <f t="shared" si="4466"/>
        <v>0</v>
      </c>
      <c r="J10833" s="9">
        <v>0</v>
      </c>
      <c r="K10833" s="467">
        <v>0</v>
      </c>
      <c r="L10833" s="9">
        <f t="shared" si="4467"/>
        <v>0</v>
      </c>
      <c r="M10833" s="9">
        <v>0</v>
      </c>
      <c r="N10833" s="467">
        <v>0</v>
      </c>
    </row>
    <row r="10834" spans="1:14" customFormat="1" ht="18" hidden="1" customHeight="1" thickTop="1" thickBot="1" x14ac:dyDescent="0.3">
      <c r="A10834" s="1" t="s">
        <v>0</v>
      </c>
      <c r="B10834" s="6" t="s">
        <v>55</v>
      </c>
      <c r="C10834" s="9">
        <f t="shared" si="4464"/>
        <v>0</v>
      </c>
      <c r="D10834" s="9">
        <v>0</v>
      </c>
      <c r="E10834" s="9">
        <v>0</v>
      </c>
      <c r="F10834" s="9">
        <f t="shared" si="4465"/>
        <v>0</v>
      </c>
      <c r="G10834" s="9">
        <v>0</v>
      </c>
      <c r="H10834" s="467">
        <v>0</v>
      </c>
      <c r="I10834" s="9">
        <f t="shared" si="4466"/>
        <v>0</v>
      </c>
      <c r="J10834" s="9">
        <v>0</v>
      </c>
      <c r="K10834" s="467">
        <v>0</v>
      </c>
      <c r="L10834" s="9">
        <f t="shared" si="4467"/>
        <v>0</v>
      </c>
      <c r="M10834" s="9">
        <v>0</v>
      </c>
      <c r="N10834" s="467">
        <v>0</v>
      </c>
    </row>
    <row r="10835" spans="1:14" customFormat="1" ht="18.75" hidden="1" customHeight="1" thickTop="1" thickBot="1" x14ac:dyDescent="0.3">
      <c r="A10835" s="1" t="s">
        <v>0</v>
      </c>
      <c r="B10835" s="6" t="s">
        <v>56</v>
      </c>
      <c r="C10835" s="9">
        <f t="shared" si="4464"/>
        <v>0</v>
      </c>
      <c r="D10835" s="9">
        <v>0</v>
      </c>
      <c r="E10835" s="9">
        <v>0</v>
      </c>
      <c r="F10835" s="9">
        <f t="shared" si="4465"/>
        <v>0</v>
      </c>
      <c r="G10835" s="9">
        <v>0</v>
      </c>
      <c r="H10835" s="467">
        <v>0</v>
      </c>
      <c r="I10835" s="9">
        <f t="shared" si="4466"/>
        <v>0</v>
      </c>
      <c r="J10835" s="9">
        <v>0</v>
      </c>
      <c r="K10835" s="467">
        <v>0</v>
      </c>
      <c r="L10835" s="9">
        <f t="shared" si="4467"/>
        <v>0</v>
      </c>
      <c r="M10835" s="9">
        <v>0</v>
      </c>
      <c r="N10835" s="467">
        <v>0</v>
      </c>
    </row>
    <row r="10836" spans="1:14" customFormat="1" ht="18" hidden="1" customHeight="1" thickTop="1" thickBot="1" x14ac:dyDescent="0.3">
      <c r="A10836" s="1" t="s">
        <v>0</v>
      </c>
      <c r="B10836" s="6" t="s">
        <v>57</v>
      </c>
      <c r="C10836" s="9">
        <f t="shared" si="4464"/>
        <v>0</v>
      </c>
      <c r="D10836" s="9">
        <v>0</v>
      </c>
      <c r="E10836" s="9">
        <v>0</v>
      </c>
      <c r="F10836" s="9">
        <f t="shared" si="4465"/>
        <v>0</v>
      </c>
      <c r="G10836" s="9">
        <v>0</v>
      </c>
      <c r="H10836" s="467">
        <v>0</v>
      </c>
      <c r="I10836" s="9">
        <f t="shared" si="4466"/>
        <v>0</v>
      </c>
      <c r="J10836" s="9">
        <v>0</v>
      </c>
      <c r="K10836" s="467">
        <v>0</v>
      </c>
      <c r="L10836" s="9">
        <f t="shared" si="4467"/>
        <v>0</v>
      </c>
      <c r="M10836" s="9">
        <v>0</v>
      </c>
      <c r="N10836" s="467">
        <v>0</v>
      </c>
    </row>
    <row r="10837" spans="1:14" customFormat="1" ht="18.75" hidden="1" customHeight="1" thickTop="1" thickBot="1" x14ac:dyDescent="0.3">
      <c r="A10837" s="1" t="s">
        <v>0</v>
      </c>
      <c r="B10837" s="6" t="s">
        <v>58</v>
      </c>
      <c r="C10837" s="9">
        <f t="shared" si="4464"/>
        <v>0</v>
      </c>
      <c r="D10837" s="9">
        <v>0</v>
      </c>
      <c r="E10837" s="9">
        <v>0</v>
      </c>
      <c r="F10837" s="9">
        <f t="shared" si="4465"/>
        <v>0</v>
      </c>
      <c r="G10837" s="9">
        <v>0</v>
      </c>
      <c r="H10837" s="467">
        <v>0</v>
      </c>
      <c r="I10837" s="9">
        <f t="shared" si="4466"/>
        <v>0</v>
      </c>
      <c r="J10837" s="9">
        <v>0</v>
      </c>
      <c r="K10837" s="467">
        <v>0</v>
      </c>
      <c r="L10837" s="9">
        <f t="shared" si="4467"/>
        <v>0</v>
      </c>
      <c r="M10837" s="9">
        <v>0</v>
      </c>
      <c r="N10837" s="467">
        <v>0</v>
      </c>
    </row>
    <row r="10838" spans="1:14" customFormat="1" ht="17.25" hidden="1" customHeight="1" thickTop="1" thickBot="1" x14ac:dyDescent="0.3">
      <c r="A10838" s="1" t="s">
        <v>0</v>
      </c>
      <c r="B10838" s="5" t="s">
        <v>59</v>
      </c>
      <c r="C10838" s="9">
        <f t="shared" si="4464"/>
        <v>0</v>
      </c>
      <c r="D10838" s="9">
        <v>0</v>
      </c>
      <c r="E10838" s="9">
        <v>0</v>
      </c>
      <c r="F10838" s="9">
        <f t="shared" si="4465"/>
        <v>0</v>
      </c>
      <c r="G10838" s="9">
        <v>0</v>
      </c>
      <c r="H10838" s="467">
        <v>0</v>
      </c>
      <c r="I10838" s="9">
        <f t="shared" si="4466"/>
        <v>0</v>
      </c>
      <c r="J10838" s="9">
        <v>0</v>
      </c>
      <c r="K10838" s="467">
        <v>0</v>
      </c>
      <c r="L10838" s="9">
        <f t="shared" si="4467"/>
        <v>0</v>
      </c>
      <c r="M10838" s="9">
        <v>0</v>
      </c>
      <c r="N10838" s="467">
        <v>0</v>
      </c>
    </row>
    <row r="10839" spans="1:14" customFormat="1" ht="22.5" hidden="1" customHeight="1" thickTop="1" thickBot="1" x14ac:dyDescent="0.3">
      <c r="A10839" s="1" t="s">
        <v>0</v>
      </c>
      <c r="B10839" s="5" t="s">
        <v>60</v>
      </c>
      <c r="C10839" s="9">
        <f t="shared" si="4464"/>
        <v>0</v>
      </c>
      <c r="D10839" s="9">
        <v>0</v>
      </c>
      <c r="E10839" s="9">
        <v>0</v>
      </c>
      <c r="F10839" s="9">
        <f t="shared" si="4465"/>
        <v>0</v>
      </c>
      <c r="G10839" s="9">
        <v>0</v>
      </c>
      <c r="H10839" s="467">
        <v>0</v>
      </c>
      <c r="I10839" s="9">
        <f t="shared" si="4466"/>
        <v>0</v>
      </c>
      <c r="J10839" s="9">
        <v>0</v>
      </c>
      <c r="K10839" s="467">
        <v>0</v>
      </c>
      <c r="L10839" s="9">
        <f t="shared" si="4467"/>
        <v>0</v>
      </c>
      <c r="M10839" s="9">
        <v>0</v>
      </c>
      <c r="N10839" s="467">
        <v>0</v>
      </c>
    </row>
    <row r="10840" spans="1:14" customFormat="1" ht="20.25" hidden="1" customHeight="1" thickTop="1" thickBot="1" x14ac:dyDescent="0.3">
      <c r="A10840" s="1" t="s">
        <v>0</v>
      </c>
      <c r="B10840" s="4" t="s">
        <v>61</v>
      </c>
      <c r="C10840" s="9">
        <f t="shared" si="4464"/>
        <v>0</v>
      </c>
      <c r="D10840" s="9">
        <v>0</v>
      </c>
      <c r="E10840" s="9">
        <v>0</v>
      </c>
      <c r="F10840" s="9">
        <f t="shared" si="4465"/>
        <v>0</v>
      </c>
      <c r="G10840" s="9">
        <v>0</v>
      </c>
      <c r="H10840" s="467">
        <v>0</v>
      </c>
      <c r="I10840" s="9">
        <f t="shared" si="4466"/>
        <v>0</v>
      </c>
      <c r="J10840" s="9">
        <v>0</v>
      </c>
      <c r="K10840" s="467">
        <v>0</v>
      </c>
      <c r="L10840" s="9">
        <f t="shared" si="4467"/>
        <v>0</v>
      </c>
      <c r="M10840" s="9">
        <v>0</v>
      </c>
      <c r="N10840" s="467">
        <v>0</v>
      </c>
    </row>
    <row r="10841" spans="1:14" customFormat="1" ht="22.5" hidden="1" customHeight="1" thickTop="1" thickBot="1" x14ac:dyDescent="0.3">
      <c r="A10841" s="1" t="s">
        <v>0</v>
      </c>
      <c r="B10841" s="4" t="s">
        <v>62</v>
      </c>
      <c r="C10841" s="9">
        <f t="shared" si="4464"/>
        <v>0</v>
      </c>
      <c r="D10841" s="9">
        <v>0</v>
      </c>
      <c r="E10841" s="9">
        <v>0</v>
      </c>
      <c r="F10841" s="9">
        <f t="shared" si="4465"/>
        <v>0</v>
      </c>
      <c r="G10841" s="9">
        <v>0</v>
      </c>
      <c r="H10841" s="467">
        <v>0</v>
      </c>
      <c r="I10841" s="9">
        <f t="shared" si="4466"/>
        <v>0</v>
      </c>
      <c r="J10841" s="9">
        <v>0</v>
      </c>
      <c r="K10841" s="467">
        <v>0</v>
      </c>
      <c r="L10841" s="9">
        <f t="shared" si="4467"/>
        <v>0</v>
      </c>
      <c r="M10841" s="9">
        <v>0</v>
      </c>
      <c r="N10841" s="467">
        <v>0</v>
      </c>
    </row>
    <row r="10842" spans="1:14" customFormat="1" ht="21.75" hidden="1" customHeight="1" thickTop="1" thickBot="1" x14ac:dyDescent="0.3">
      <c r="A10842" s="1" t="s">
        <v>0</v>
      </c>
      <c r="B10842" s="4" t="s">
        <v>63</v>
      </c>
      <c r="C10842" s="9">
        <f t="shared" si="4464"/>
        <v>0</v>
      </c>
      <c r="D10842" s="9">
        <v>0</v>
      </c>
      <c r="E10842" s="9">
        <v>0</v>
      </c>
      <c r="F10842" s="9">
        <f t="shared" si="4465"/>
        <v>0</v>
      </c>
      <c r="G10842" s="9">
        <v>0</v>
      </c>
      <c r="H10842" s="467">
        <v>0</v>
      </c>
      <c r="I10842" s="9">
        <f t="shared" si="4466"/>
        <v>0</v>
      </c>
      <c r="J10842" s="9">
        <v>0</v>
      </c>
      <c r="K10842" s="467">
        <v>0</v>
      </c>
      <c r="L10842" s="9">
        <f t="shared" si="4467"/>
        <v>0</v>
      </c>
      <c r="M10842" s="9">
        <v>0</v>
      </c>
      <c r="N10842" s="467">
        <v>0</v>
      </c>
    </row>
    <row r="10843" spans="1:14" customFormat="1" ht="18.75" hidden="1" customHeight="1" thickTop="1" thickBot="1" x14ac:dyDescent="0.3">
      <c r="A10843" s="1" t="s">
        <v>0</v>
      </c>
      <c r="B10843" s="4" t="s">
        <v>64</v>
      </c>
      <c r="C10843" s="9">
        <f t="shared" si="4464"/>
        <v>0</v>
      </c>
      <c r="D10843" s="9">
        <v>0</v>
      </c>
      <c r="E10843" s="9">
        <v>0</v>
      </c>
      <c r="F10843" s="9">
        <f t="shared" si="4465"/>
        <v>0</v>
      </c>
      <c r="G10843" s="9">
        <v>0</v>
      </c>
      <c r="H10843" s="467">
        <v>0</v>
      </c>
      <c r="I10843" s="9">
        <f t="shared" si="4466"/>
        <v>0</v>
      </c>
      <c r="J10843" s="9">
        <v>0</v>
      </c>
      <c r="K10843" s="467">
        <v>0</v>
      </c>
      <c r="L10843" s="9">
        <f t="shared" si="4467"/>
        <v>0</v>
      </c>
      <c r="M10843" s="9">
        <v>0</v>
      </c>
      <c r="N10843" s="467">
        <v>0</v>
      </c>
    </row>
    <row r="10844" spans="1:14" customFormat="1" ht="25.5" hidden="1" customHeight="1" thickTop="1" thickBot="1" x14ac:dyDescent="0.3">
      <c r="A10844" s="1" t="s">
        <v>0</v>
      </c>
      <c r="B10844" s="4" t="s">
        <v>65</v>
      </c>
      <c r="C10844" s="9">
        <f t="shared" si="4464"/>
        <v>0</v>
      </c>
      <c r="D10844" s="9">
        <f>SUM(D10845:D10850)</f>
        <v>0</v>
      </c>
      <c r="E10844" s="9">
        <f>SUM(E10845:E10850)</f>
        <v>0</v>
      </c>
      <c r="F10844" s="9">
        <f t="shared" si="4465"/>
        <v>0</v>
      </c>
      <c r="G10844" s="9">
        <f>SUM(G10845:G10850)</f>
        <v>0</v>
      </c>
      <c r="H10844" s="467">
        <f>SUM(H10845:H10850)</f>
        <v>0</v>
      </c>
      <c r="I10844" s="9">
        <f t="shared" si="4466"/>
        <v>0</v>
      </c>
      <c r="J10844" s="9">
        <f>SUM(J10845:J10850)</f>
        <v>0</v>
      </c>
      <c r="K10844" s="467">
        <f>SUM(K10845:K10850)</f>
        <v>0</v>
      </c>
      <c r="L10844" s="9">
        <f t="shared" si="4467"/>
        <v>0</v>
      </c>
      <c r="M10844" s="9">
        <f>SUM(M10845:M10850)</f>
        <v>0</v>
      </c>
      <c r="N10844" s="467">
        <f>SUM(N10845:N10850)</f>
        <v>0</v>
      </c>
    </row>
    <row r="10845" spans="1:14" customFormat="1" ht="18.75" hidden="1" customHeight="1" thickTop="1" thickBot="1" x14ac:dyDescent="0.3">
      <c r="A10845" s="1" t="s">
        <v>0</v>
      </c>
      <c r="B10845" s="5" t="s">
        <v>66</v>
      </c>
      <c r="C10845" s="9">
        <f t="shared" si="4464"/>
        <v>0</v>
      </c>
      <c r="D10845" s="9">
        <v>0</v>
      </c>
      <c r="E10845" s="9">
        <v>0</v>
      </c>
      <c r="F10845" s="9">
        <f t="shared" si="4465"/>
        <v>0</v>
      </c>
      <c r="G10845" s="9">
        <v>0</v>
      </c>
      <c r="H10845" s="467">
        <v>0</v>
      </c>
      <c r="I10845" s="9">
        <f t="shared" si="4466"/>
        <v>0</v>
      </c>
      <c r="J10845" s="9">
        <v>0</v>
      </c>
      <c r="K10845" s="467">
        <v>0</v>
      </c>
      <c r="L10845" s="9">
        <f t="shared" si="4467"/>
        <v>0</v>
      </c>
      <c r="M10845" s="9">
        <v>0</v>
      </c>
      <c r="N10845" s="467">
        <v>0</v>
      </c>
    </row>
    <row r="10846" spans="1:14" customFormat="1" ht="18.75" hidden="1" customHeight="1" thickTop="1" thickBot="1" x14ac:dyDescent="0.3">
      <c r="A10846" s="1" t="s">
        <v>0</v>
      </c>
      <c r="B10846" s="5" t="s">
        <v>67</v>
      </c>
      <c r="C10846" s="9">
        <f t="shared" si="4464"/>
        <v>0</v>
      </c>
      <c r="D10846" s="9">
        <v>0</v>
      </c>
      <c r="E10846" s="9">
        <v>0</v>
      </c>
      <c r="F10846" s="9">
        <f t="shared" si="4465"/>
        <v>0</v>
      </c>
      <c r="G10846" s="9">
        <v>0</v>
      </c>
      <c r="H10846" s="467">
        <v>0</v>
      </c>
      <c r="I10846" s="9">
        <f t="shared" si="4466"/>
        <v>0</v>
      </c>
      <c r="J10846" s="9">
        <v>0</v>
      </c>
      <c r="K10846" s="467">
        <v>0</v>
      </c>
      <c r="L10846" s="9">
        <f t="shared" si="4467"/>
        <v>0</v>
      </c>
      <c r="M10846" s="9">
        <v>0</v>
      </c>
      <c r="N10846" s="467">
        <v>0</v>
      </c>
    </row>
    <row r="10847" spans="1:14" customFormat="1" ht="26.25" hidden="1" customHeight="1" thickTop="1" thickBot="1" x14ac:dyDescent="0.3">
      <c r="A10847" s="1" t="s">
        <v>0</v>
      </c>
      <c r="B10847" s="5" t="s">
        <v>68</v>
      </c>
      <c r="C10847" s="9">
        <f t="shared" si="4464"/>
        <v>0</v>
      </c>
      <c r="D10847" s="9">
        <v>0</v>
      </c>
      <c r="E10847" s="9">
        <v>0</v>
      </c>
      <c r="F10847" s="9">
        <f t="shared" si="4465"/>
        <v>0</v>
      </c>
      <c r="G10847" s="9">
        <v>0</v>
      </c>
      <c r="H10847" s="467">
        <v>0</v>
      </c>
      <c r="I10847" s="9">
        <f t="shared" si="4466"/>
        <v>0</v>
      </c>
      <c r="J10847" s="9">
        <v>0</v>
      </c>
      <c r="K10847" s="467">
        <v>0</v>
      </c>
      <c r="L10847" s="9">
        <f t="shared" si="4467"/>
        <v>0</v>
      </c>
      <c r="M10847" s="9">
        <v>0</v>
      </c>
      <c r="N10847" s="467">
        <v>0</v>
      </c>
    </row>
    <row r="10848" spans="1:14" customFormat="1" ht="24.75" hidden="1" customHeight="1" thickTop="1" thickBot="1" x14ac:dyDescent="0.3">
      <c r="A10848" s="1" t="s">
        <v>0</v>
      </c>
      <c r="B10848" s="5" t="s">
        <v>69</v>
      </c>
      <c r="C10848" s="9">
        <f t="shared" si="4464"/>
        <v>0</v>
      </c>
      <c r="D10848" s="9">
        <v>0</v>
      </c>
      <c r="E10848" s="9">
        <v>0</v>
      </c>
      <c r="F10848" s="9">
        <f t="shared" si="4465"/>
        <v>0</v>
      </c>
      <c r="G10848" s="9">
        <v>0</v>
      </c>
      <c r="H10848" s="467">
        <v>0</v>
      </c>
      <c r="I10848" s="9">
        <f t="shared" si="4466"/>
        <v>0</v>
      </c>
      <c r="J10848" s="9">
        <v>0</v>
      </c>
      <c r="K10848" s="467">
        <v>0</v>
      </c>
      <c r="L10848" s="9">
        <f t="shared" si="4467"/>
        <v>0</v>
      </c>
      <c r="M10848" s="9">
        <v>0</v>
      </c>
      <c r="N10848" s="467">
        <v>0</v>
      </c>
    </row>
    <row r="10849" spans="1:14" customFormat="1" ht="21.75" hidden="1" customHeight="1" thickTop="1" thickBot="1" x14ac:dyDescent="0.3">
      <c r="A10849" s="1" t="s">
        <v>0</v>
      </c>
      <c r="B10849" s="5" t="s">
        <v>70</v>
      </c>
      <c r="C10849" s="9">
        <f t="shared" si="4464"/>
        <v>0</v>
      </c>
      <c r="D10849" s="9">
        <v>0</v>
      </c>
      <c r="E10849" s="9">
        <v>0</v>
      </c>
      <c r="F10849" s="9">
        <f t="shared" si="4465"/>
        <v>0</v>
      </c>
      <c r="G10849" s="9">
        <v>0</v>
      </c>
      <c r="H10849" s="467">
        <v>0</v>
      </c>
      <c r="I10849" s="9">
        <f t="shared" si="4466"/>
        <v>0</v>
      </c>
      <c r="J10849" s="9">
        <v>0</v>
      </c>
      <c r="K10849" s="467">
        <v>0</v>
      </c>
      <c r="L10849" s="9">
        <f t="shared" si="4467"/>
        <v>0</v>
      </c>
      <c r="M10849" s="9">
        <v>0</v>
      </c>
      <c r="N10849" s="467">
        <v>0</v>
      </c>
    </row>
    <row r="10850" spans="1:14" customFormat="1" ht="30" hidden="1" customHeight="1" thickTop="1" thickBot="1" x14ac:dyDescent="0.3">
      <c r="A10850" s="1" t="s">
        <v>0</v>
      </c>
      <c r="B10850" s="5" t="s">
        <v>71</v>
      </c>
      <c r="C10850" s="9">
        <f t="shared" si="4464"/>
        <v>0</v>
      </c>
      <c r="D10850" s="9">
        <v>0</v>
      </c>
      <c r="E10850" s="9">
        <v>0</v>
      </c>
      <c r="F10850" s="9">
        <f t="shared" si="4465"/>
        <v>0</v>
      </c>
      <c r="G10850" s="9">
        <v>0</v>
      </c>
      <c r="H10850" s="467">
        <v>0</v>
      </c>
      <c r="I10850" s="9">
        <f t="shared" si="4466"/>
        <v>0</v>
      </c>
      <c r="J10850" s="9">
        <v>0</v>
      </c>
      <c r="K10850" s="467">
        <v>0</v>
      </c>
      <c r="L10850" s="9">
        <f t="shared" si="4467"/>
        <v>0</v>
      </c>
      <c r="M10850" s="9">
        <v>0</v>
      </c>
      <c r="N10850" s="467">
        <v>0</v>
      </c>
    </row>
    <row r="10851" spans="1:14" customFormat="1" ht="28.5" hidden="1" customHeight="1" thickTop="1" x14ac:dyDescent="0.25">
      <c r="A10851" s="133" t="s">
        <v>0</v>
      </c>
      <c r="B10851" s="134" t="s">
        <v>72</v>
      </c>
      <c r="C10851" s="135">
        <f t="shared" si="4464"/>
        <v>0</v>
      </c>
      <c r="D10851" s="135">
        <v>0</v>
      </c>
      <c r="E10851" s="135">
        <v>0</v>
      </c>
      <c r="F10851" s="135">
        <f t="shared" si="4465"/>
        <v>0</v>
      </c>
      <c r="G10851" s="135">
        <v>0</v>
      </c>
      <c r="H10851" s="476">
        <v>0</v>
      </c>
      <c r="I10851" s="135">
        <f t="shared" si="4466"/>
        <v>0</v>
      </c>
      <c r="J10851" s="135">
        <v>0</v>
      </c>
      <c r="K10851" s="476">
        <v>0</v>
      </c>
      <c r="L10851" s="135">
        <f t="shared" si="4467"/>
        <v>0</v>
      </c>
      <c r="M10851" s="135">
        <v>0</v>
      </c>
      <c r="N10851" s="476">
        <v>0</v>
      </c>
    </row>
    <row r="10852" spans="1:14" customFormat="1" ht="51" customHeight="1" thickTop="1" x14ac:dyDescent="0.25">
      <c r="A10852" s="151" t="s">
        <v>0</v>
      </c>
      <c r="B10852" s="157" t="s">
        <v>73</v>
      </c>
      <c r="C10852" s="505">
        <f t="shared" si="4464"/>
        <v>43.48</v>
      </c>
      <c r="D10852" s="155">
        <f>SUM(D10853:D10866)</f>
        <v>43.48</v>
      </c>
      <c r="E10852" s="155">
        <f>SUM(E10853:E10866)</f>
        <v>0</v>
      </c>
      <c r="F10852" s="155">
        <f t="shared" si="4465"/>
        <v>19.400000000000002</v>
      </c>
      <c r="G10852" s="155">
        <f>SUM(G10853:G10866)</f>
        <v>19.400000000000002</v>
      </c>
      <c r="H10852" s="505">
        <v>0</v>
      </c>
      <c r="I10852" s="155">
        <f t="shared" si="4466"/>
        <v>31.89</v>
      </c>
      <c r="J10852" s="155">
        <f>SUM(J10853:J10866)</f>
        <v>31.89</v>
      </c>
      <c r="K10852" s="505">
        <v>0</v>
      </c>
      <c r="L10852" s="155">
        <f t="shared" si="4467"/>
        <v>165</v>
      </c>
      <c r="M10852" s="155">
        <f>SUM(M10853:M10866)</f>
        <v>165</v>
      </c>
      <c r="N10852" s="505">
        <v>0</v>
      </c>
    </row>
    <row r="10853" spans="1:14" customFormat="1" ht="6" hidden="1" customHeight="1" thickTop="1" thickBot="1" x14ac:dyDescent="0.3">
      <c r="A10853" s="140" t="s">
        <v>0</v>
      </c>
      <c r="B10853" s="148" t="s">
        <v>74</v>
      </c>
      <c r="C10853" s="477">
        <f t="shared" si="4464"/>
        <v>0</v>
      </c>
      <c r="D10853" s="155">
        <v>0</v>
      </c>
      <c r="E10853" s="155">
        <v>0</v>
      </c>
      <c r="F10853" s="142">
        <f t="shared" si="4465"/>
        <v>0</v>
      </c>
      <c r="G10853" s="142">
        <v>0</v>
      </c>
      <c r="H10853" s="477">
        <v>0</v>
      </c>
      <c r="I10853" s="142">
        <f t="shared" si="4466"/>
        <v>0</v>
      </c>
      <c r="J10853" s="142">
        <v>0</v>
      </c>
      <c r="K10853" s="477">
        <v>0</v>
      </c>
      <c r="L10853" s="142">
        <f t="shared" si="4467"/>
        <v>0</v>
      </c>
      <c r="M10853" s="142">
        <v>0</v>
      </c>
      <c r="N10853" s="477">
        <v>0</v>
      </c>
    </row>
    <row r="10854" spans="1:14" customFormat="1" ht="47.25" hidden="1" customHeight="1" thickTop="1" thickBot="1" x14ac:dyDescent="0.3">
      <c r="A10854" s="1" t="s">
        <v>0</v>
      </c>
      <c r="B10854" s="5" t="s">
        <v>75</v>
      </c>
      <c r="C10854" s="467">
        <f t="shared" si="4464"/>
        <v>0</v>
      </c>
      <c r="D10854" s="155">
        <v>0</v>
      </c>
      <c r="E10854" s="155">
        <v>0</v>
      </c>
      <c r="F10854" s="9">
        <f t="shared" si="4465"/>
        <v>0</v>
      </c>
      <c r="G10854" s="9">
        <v>0</v>
      </c>
      <c r="H10854" s="467">
        <v>0</v>
      </c>
      <c r="I10854" s="9">
        <f t="shared" si="4466"/>
        <v>0</v>
      </c>
      <c r="J10854" s="9">
        <v>0</v>
      </c>
      <c r="K10854" s="467">
        <v>0</v>
      </c>
      <c r="L10854" s="9">
        <f t="shared" si="4467"/>
        <v>0</v>
      </c>
      <c r="M10854" s="9">
        <v>0</v>
      </c>
      <c r="N10854" s="467">
        <v>0</v>
      </c>
    </row>
    <row r="10855" spans="1:14" customFormat="1" ht="39" hidden="1" customHeight="1" thickTop="1" thickBot="1" x14ac:dyDescent="0.3">
      <c r="A10855" s="1" t="s">
        <v>0</v>
      </c>
      <c r="B10855" s="5" t="s">
        <v>76</v>
      </c>
      <c r="C10855" s="467">
        <f t="shared" si="4464"/>
        <v>0</v>
      </c>
      <c r="D10855" s="155">
        <v>0</v>
      </c>
      <c r="E10855" s="155">
        <v>0</v>
      </c>
      <c r="F10855" s="9">
        <f t="shared" si="4465"/>
        <v>0</v>
      </c>
      <c r="G10855" s="9">
        <v>0</v>
      </c>
      <c r="H10855" s="467">
        <v>0</v>
      </c>
      <c r="I10855" s="9">
        <f t="shared" si="4466"/>
        <v>0</v>
      </c>
      <c r="J10855" s="9">
        <v>0</v>
      </c>
      <c r="K10855" s="467">
        <v>0</v>
      </c>
      <c r="L10855" s="9">
        <f t="shared" si="4467"/>
        <v>0</v>
      </c>
      <c r="M10855" s="9">
        <v>0</v>
      </c>
      <c r="N10855" s="467">
        <v>0</v>
      </c>
    </row>
    <row r="10856" spans="1:14" customFormat="1" ht="52.5" hidden="1" customHeight="1" thickTop="1" thickBot="1" x14ac:dyDescent="0.3">
      <c r="A10856" s="1" t="s">
        <v>0</v>
      </c>
      <c r="B10856" s="5" t="s">
        <v>77</v>
      </c>
      <c r="C10856" s="467">
        <f t="shared" si="4464"/>
        <v>0</v>
      </c>
      <c r="D10856" s="155">
        <v>0</v>
      </c>
      <c r="E10856" s="155">
        <v>0</v>
      </c>
      <c r="F10856" s="9">
        <f t="shared" si="4465"/>
        <v>0</v>
      </c>
      <c r="G10856" s="9">
        <v>0</v>
      </c>
      <c r="H10856" s="467">
        <v>0</v>
      </c>
      <c r="I10856" s="9">
        <f t="shared" si="4466"/>
        <v>0</v>
      </c>
      <c r="J10856" s="9">
        <v>0</v>
      </c>
      <c r="K10856" s="467">
        <v>0</v>
      </c>
      <c r="L10856" s="9">
        <f t="shared" si="4467"/>
        <v>0</v>
      </c>
      <c r="M10856" s="9">
        <v>0</v>
      </c>
      <c r="N10856" s="467">
        <v>0</v>
      </c>
    </row>
    <row r="10857" spans="1:14" customFormat="1" ht="44.25" hidden="1" customHeight="1" thickTop="1" thickBot="1" x14ac:dyDescent="0.3">
      <c r="A10857" s="1" t="s">
        <v>0</v>
      </c>
      <c r="B10857" s="5" t="s">
        <v>78</v>
      </c>
      <c r="C10857" s="467">
        <f t="shared" si="4464"/>
        <v>0</v>
      </c>
      <c r="D10857" s="155">
        <v>0</v>
      </c>
      <c r="E10857" s="155">
        <v>0</v>
      </c>
      <c r="F10857" s="9">
        <f t="shared" si="4465"/>
        <v>0</v>
      </c>
      <c r="G10857" s="9">
        <v>0</v>
      </c>
      <c r="H10857" s="467">
        <v>0</v>
      </c>
      <c r="I10857" s="9">
        <f t="shared" si="4466"/>
        <v>0</v>
      </c>
      <c r="J10857" s="9">
        <v>0</v>
      </c>
      <c r="K10857" s="467">
        <v>0</v>
      </c>
      <c r="L10857" s="9">
        <f t="shared" si="4467"/>
        <v>0</v>
      </c>
      <c r="M10857" s="9">
        <v>0</v>
      </c>
      <c r="N10857" s="467">
        <v>0</v>
      </c>
    </row>
    <row r="10858" spans="1:14" customFormat="1" ht="40.5" hidden="1" customHeight="1" thickTop="1" thickBot="1" x14ac:dyDescent="0.3">
      <c r="A10858" s="1" t="s">
        <v>0</v>
      </c>
      <c r="B10858" s="5" t="s">
        <v>79</v>
      </c>
      <c r="C10858" s="467">
        <f t="shared" si="4464"/>
        <v>0</v>
      </c>
      <c r="D10858" s="155">
        <v>0</v>
      </c>
      <c r="E10858" s="155">
        <v>0</v>
      </c>
      <c r="F10858" s="9">
        <f t="shared" si="4465"/>
        <v>0</v>
      </c>
      <c r="G10858" s="9">
        <v>0</v>
      </c>
      <c r="H10858" s="467">
        <v>0</v>
      </c>
      <c r="I10858" s="9">
        <f t="shared" si="4466"/>
        <v>0</v>
      </c>
      <c r="J10858" s="9">
        <v>0</v>
      </c>
      <c r="K10858" s="467">
        <v>0</v>
      </c>
      <c r="L10858" s="9">
        <f t="shared" si="4467"/>
        <v>0</v>
      </c>
      <c r="M10858" s="9">
        <v>0</v>
      </c>
      <c r="N10858" s="467">
        <v>0</v>
      </c>
    </row>
    <row r="10859" spans="1:14" customFormat="1" ht="37.5" hidden="1" customHeight="1" thickTop="1" thickBot="1" x14ac:dyDescent="0.3">
      <c r="A10859" s="1" t="s">
        <v>0</v>
      </c>
      <c r="B10859" s="5" t="s">
        <v>80</v>
      </c>
      <c r="C10859" s="467">
        <f t="shared" si="4464"/>
        <v>0</v>
      </c>
      <c r="D10859" s="155">
        <v>0</v>
      </c>
      <c r="E10859" s="155">
        <v>0</v>
      </c>
      <c r="F10859" s="9">
        <f t="shared" si="4465"/>
        <v>0</v>
      </c>
      <c r="G10859" s="9">
        <v>0</v>
      </c>
      <c r="H10859" s="467">
        <v>0</v>
      </c>
      <c r="I10859" s="9">
        <f t="shared" si="4466"/>
        <v>0</v>
      </c>
      <c r="J10859" s="9">
        <v>0</v>
      </c>
      <c r="K10859" s="467">
        <v>0</v>
      </c>
      <c r="L10859" s="9">
        <f t="shared" si="4467"/>
        <v>0</v>
      </c>
      <c r="M10859" s="9">
        <v>0</v>
      </c>
      <c r="N10859" s="467">
        <v>0</v>
      </c>
    </row>
    <row r="10860" spans="1:14" customFormat="1" ht="28.5" hidden="1" customHeight="1" thickTop="1" thickBot="1" x14ac:dyDescent="0.3">
      <c r="A10860" s="1" t="s">
        <v>0</v>
      </c>
      <c r="B10860" s="5" t="s">
        <v>81</v>
      </c>
      <c r="C10860" s="467">
        <f t="shared" si="4464"/>
        <v>0</v>
      </c>
      <c r="D10860" s="155">
        <v>0</v>
      </c>
      <c r="E10860" s="155">
        <v>0</v>
      </c>
      <c r="F10860" s="9">
        <f t="shared" si="4465"/>
        <v>0</v>
      </c>
      <c r="G10860" s="9">
        <v>0</v>
      </c>
      <c r="H10860" s="467">
        <v>0</v>
      </c>
      <c r="I10860" s="9">
        <f t="shared" si="4466"/>
        <v>0</v>
      </c>
      <c r="J10860" s="9">
        <v>0</v>
      </c>
      <c r="K10860" s="467">
        <v>0</v>
      </c>
      <c r="L10860" s="9">
        <f t="shared" si="4467"/>
        <v>0</v>
      </c>
      <c r="M10860" s="9">
        <v>0</v>
      </c>
      <c r="N10860" s="467">
        <v>0</v>
      </c>
    </row>
    <row r="10861" spans="1:14" customFormat="1" ht="45.75" hidden="1" customHeight="1" thickTop="1" thickBot="1" x14ac:dyDescent="0.3">
      <c r="A10861" s="1" t="s">
        <v>0</v>
      </c>
      <c r="B10861" s="5" t="s">
        <v>82</v>
      </c>
      <c r="C10861" s="467">
        <f t="shared" si="4464"/>
        <v>0</v>
      </c>
      <c r="D10861" s="155">
        <v>0</v>
      </c>
      <c r="E10861" s="155">
        <v>0</v>
      </c>
      <c r="F10861" s="9">
        <f t="shared" si="4465"/>
        <v>0</v>
      </c>
      <c r="G10861" s="9">
        <v>0</v>
      </c>
      <c r="H10861" s="467">
        <v>0</v>
      </c>
      <c r="I10861" s="9">
        <f t="shared" si="4466"/>
        <v>0</v>
      </c>
      <c r="J10861" s="9">
        <v>0</v>
      </c>
      <c r="K10861" s="467">
        <v>0</v>
      </c>
      <c r="L10861" s="9">
        <f t="shared" si="4467"/>
        <v>0</v>
      </c>
      <c r="M10861" s="9">
        <v>0</v>
      </c>
      <c r="N10861" s="467">
        <v>0</v>
      </c>
    </row>
    <row r="10862" spans="1:14" customFormat="1" ht="35.25" hidden="1" customHeight="1" thickTop="1" thickBot="1" x14ac:dyDescent="0.3">
      <c r="A10862" s="1" t="s">
        <v>0</v>
      </c>
      <c r="B10862" s="5" t="s">
        <v>83</v>
      </c>
      <c r="C10862" s="467">
        <f t="shared" si="4464"/>
        <v>0</v>
      </c>
      <c r="D10862" s="155">
        <v>0</v>
      </c>
      <c r="E10862" s="155">
        <v>0</v>
      </c>
      <c r="F10862" s="9">
        <f t="shared" si="4465"/>
        <v>0</v>
      </c>
      <c r="G10862" s="9">
        <v>0</v>
      </c>
      <c r="H10862" s="467">
        <v>0</v>
      </c>
      <c r="I10862" s="9">
        <f t="shared" si="4466"/>
        <v>0</v>
      </c>
      <c r="J10862" s="9">
        <v>0</v>
      </c>
      <c r="K10862" s="467">
        <v>0</v>
      </c>
      <c r="L10862" s="9">
        <f t="shared" si="4467"/>
        <v>0</v>
      </c>
      <c r="M10862" s="9">
        <v>0</v>
      </c>
      <c r="N10862" s="467">
        <v>0</v>
      </c>
    </row>
    <row r="10863" spans="1:14" customFormat="1" ht="31.5" hidden="1" customHeight="1" thickTop="1" thickBot="1" x14ac:dyDescent="0.3">
      <c r="A10863" s="133" t="s">
        <v>0</v>
      </c>
      <c r="B10863" s="136" t="s">
        <v>84</v>
      </c>
      <c r="C10863" s="476">
        <f t="shared" si="4464"/>
        <v>0</v>
      </c>
      <c r="D10863" s="155">
        <v>0</v>
      </c>
      <c r="E10863" s="155">
        <v>0</v>
      </c>
      <c r="F10863" s="135">
        <f t="shared" si="4465"/>
        <v>0</v>
      </c>
      <c r="G10863" s="135">
        <v>0</v>
      </c>
      <c r="H10863" s="476">
        <v>0</v>
      </c>
      <c r="I10863" s="135">
        <f t="shared" si="4466"/>
        <v>0</v>
      </c>
      <c r="J10863" s="135">
        <v>0</v>
      </c>
      <c r="K10863" s="476">
        <v>0</v>
      </c>
      <c r="L10863" s="135">
        <f t="shared" si="4467"/>
        <v>0</v>
      </c>
      <c r="M10863" s="135">
        <v>0</v>
      </c>
      <c r="N10863" s="476">
        <v>0</v>
      </c>
    </row>
    <row r="10864" spans="1:14" customFormat="1" ht="84" customHeight="1" x14ac:dyDescent="0.25">
      <c r="A10864" s="151" t="s">
        <v>0</v>
      </c>
      <c r="B10864" s="158" t="s">
        <v>85</v>
      </c>
      <c r="C10864" s="505">
        <f t="shared" si="4464"/>
        <v>2</v>
      </c>
      <c r="D10864" s="155">
        <f>D12179</f>
        <v>2</v>
      </c>
      <c r="E10864" s="155">
        <v>0</v>
      </c>
      <c r="F10864" s="155">
        <f t="shared" si="4465"/>
        <v>16.8</v>
      </c>
      <c r="G10864" s="155">
        <f>G12179</f>
        <v>16.8</v>
      </c>
      <c r="H10864" s="505">
        <v>0</v>
      </c>
      <c r="I10864" s="155">
        <f t="shared" si="4466"/>
        <v>30.29</v>
      </c>
      <c r="J10864" s="155">
        <f>J12179</f>
        <v>30.29</v>
      </c>
      <c r="K10864" s="505">
        <v>0</v>
      </c>
      <c r="L10864" s="155">
        <f t="shared" si="4467"/>
        <v>165</v>
      </c>
      <c r="M10864" s="155">
        <f>M12179</f>
        <v>165</v>
      </c>
      <c r="N10864" s="505">
        <v>0</v>
      </c>
    </row>
    <row r="10865" spans="1:14" customFormat="1" ht="39" hidden="1" customHeight="1" thickTop="1" thickBot="1" x14ac:dyDescent="0.3">
      <c r="A10865" s="143" t="s">
        <v>0</v>
      </c>
      <c r="B10865" s="144" t="s">
        <v>86</v>
      </c>
      <c r="C10865" s="485">
        <f t="shared" si="4464"/>
        <v>0</v>
      </c>
      <c r="D10865" s="155">
        <v>0</v>
      </c>
      <c r="E10865" s="155">
        <v>0</v>
      </c>
      <c r="F10865" s="504"/>
      <c r="G10865" s="504"/>
      <c r="H10865" s="504"/>
      <c r="I10865" s="504"/>
      <c r="J10865" s="504"/>
      <c r="K10865" s="504"/>
      <c r="L10865" s="504"/>
      <c r="M10865" s="504"/>
      <c r="N10865" s="504"/>
    </row>
    <row r="10866" spans="1:14" customFormat="1" ht="69.75" customHeight="1" x14ac:dyDescent="0.25">
      <c r="A10866" s="151" t="s">
        <v>0</v>
      </c>
      <c r="B10866" s="158" t="s">
        <v>87</v>
      </c>
      <c r="C10866" s="505">
        <f t="shared" si="4464"/>
        <v>41.48</v>
      </c>
      <c r="D10866" s="155">
        <f>D12181</f>
        <v>41.48</v>
      </c>
      <c r="E10866" s="155">
        <v>0</v>
      </c>
      <c r="F10866" s="155">
        <f t="shared" ref="F10866:F10929" si="4468">SUM(G10866:H10866)</f>
        <v>2.6</v>
      </c>
      <c r="G10866" s="155">
        <f>G12181</f>
        <v>2.6</v>
      </c>
      <c r="H10866" s="505">
        <v>0</v>
      </c>
      <c r="I10866" s="155">
        <f t="shared" ref="I10866:I10929" si="4469">SUM(J10866:K10866)</f>
        <v>1.6</v>
      </c>
      <c r="J10866" s="155">
        <f>J12181</f>
        <v>1.6</v>
      </c>
      <c r="K10866" s="505">
        <v>0</v>
      </c>
      <c r="L10866" s="155">
        <f t="shared" ref="L10866:L10929" si="4470">SUM(M10866:N10866)</f>
        <v>0</v>
      </c>
      <c r="M10866" s="155">
        <f>M12181</f>
        <v>0</v>
      </c>
      <c r="N10866" s="505">
        <v>0</v>
      </c>
    </row>
    <row r="10867" spans="1:14" customFormat="1" ht="19.5" hidden="1" customHeight="1" thickTop="1" thickBot="1" x14ac:dyDescent="0.3">
      <c r="A10867" s="140" t="s">
        <v>0</v>
      </c>
      <c r="B10867" s="149" t="s">
        <v>88</v>
      </c>
      <c r="C10867" s="477">
        <f t="shared" si="4464"/>
        <v>0</v>
      </c>
      <c r="D10867" s="155">
        <v>0</v>
      </c>
      <c r="E10867" s="155">
        <v>0</v>
      </c>
      <c r="F10867" s="142">
        <f t="shared" si="4468"/>
        <v>0</v>
      </c>
      <c r="G10867" s="142">
        <v>0</v>
      </c>
      <c r="H10867" s="477">
        <v>0</v>
      </c>
      <c r="I10867" s="142">
        <f t="shared" si="4469"/>
        <v>0</v>
      </c>
      <c r="J10867" s="142">
        <v>0</v>
      </c>
      <c r="K10867" s="477">
        <v>0</v>
      </c>
      <c r="L10867" s="142">
        <f t="shared" si="4470"/>
        <v>0</v>
      </c>
      <c r="M10867" s="142">
        <v>0</v>
      </c>
      <c r="N10867" s="477">
        <v>0</v>
      </c>
    </row>
    <row r="10868" spans="1:14" customFormat="1" ht="25.5" hidden="1" customHeight="1" thickTop="1" thickBot="1" x14ac:dyDescent="0.3">
      <c r="A10868" s="1" t="s">
        <v>0</v>
      </c>
      <c r="B10868" s="3" t="s">
        <v>89</v>
      </c>
      <c r="C10868" s="467">
        <f t="shared" si="4464"/>
        <v>0</v>
      </c>
      <c r="D10868" s="155">
        <f>SUM(D10869,D10874:D10875)</f>
        <v>0</v>
      </c>
      <c r="E10868" s="155">
        <f>SUM(E10869,E10874:E10875)</f>
        <v>0</v>
      </c>
      <c r="F10868" s="9">
        <f t="shared" si="4468"/>
        <v>0</v>
      </c>
      <c r="G10868" s="9">
        <f>SUM(G10869,G10874:G10875)</f>
        <v>0</v>
      </c>
      <c r="H10868" s="467">
        <f>SUM(H10869,H10874:H10875)</f>
        <v>0</v>
      </c>
      <c r="I10868" s="9">
        <f t="shared" si="4469"/>
        <v>0</v>
      </c>
      <c r="J10868" s="9">
        <f>SUM(J10869,J10874:J10875)</f>
        <v>0</v>
      </c>
      <c r="K10868" s="467">
        <f>SUM(K10869,K10874:K10875)</f>
        <v>0</v>
      </c>
      <c r="L10868" s="9">
        <f t="shared" si="4470"/>
        <v>0</v>
      </c>
      <c r="M10868" s="9">
        <f>SUM(M10869,M10874:M10875)</f>
        <v>0</v>
      </c>
      <c r="N10868" s="467">
        <f>SUM(N10869,N10874:N10875)</f>
        <v>0</v>
      </c>
    </row>
    <row r="10869" spans="1:14" customFormat="1" ht="33" hidden="1" customHeight="1" thickTop="1" thickBot="1" x14ac:dyDescent="0.3">
      <c r="A10869" s="1" t="s">
        <v>0</v>
      </c>
      <c r="B10869" s="4" t="s">
        <v>90</v>
      </c>
      <c r="C10869" s="467">
        <f t="shared" si="4464"/>
        <v>0</v>
      </c>
      <c r="D10869" s="155">
        <f>SUM(D10870:D10873)</f>
        <v>0</v>
      </c>
      <c r="E10869" s="155">
        <f>SUM(E10870:E10873)</f>
        <v>0</v>
      </c>
      <c r="F10869" s="9">
        <f t="shared" si="4468"/>
        <v>0</v>
      </c>
      <c r="G10869" s="9">
        <f>SUM(G10870:G10873)</f>
        <v>0</v>
      </c>
      <c r="H10869" s="467">
        <f>SUM(H10870:H10873)</f>
        <v>0</v>
      </c>
      <c r="I10869" s="9">
        <f t="shared" si="4469"/>
        <v>0</v>
      </c>
      <c r="J10869" s="9">
        <f>SUM(J10870:J10873)</f>
        <v>0</v>
      </c>
      <c r="K10869" s="467">
        <f>SUM(K10870:K10873)</f>
        <v>0</v>
      </c>
      <c r="L10869" s="9">
        <f t="shared" si="4470"/>
        <v>0</v>
      </c>
      <c r="M10869" s="9">
        <f>SUM(M10870:M10873)</f>
        <v>0</v>
      </c>
      <c r="N10869" s="467">
        <f>SUM(N10870:N10873)</f>
        <v>0</v>
      </c>
    </row>
    <row r="10870" spans="1:14" customFormat="1" ht="41.25" hidden="1" customHeight="1" thickTop="1" thickBot="1" x14ac:dyDescent="0.3">
      <c r="A10870" s="1" t="s">
        <v>0</v>
      </c>
      <c r="B10870" s="5" t="s">
        <v>91</v>
      </c>
      <c r="C10870" s="467">
        <f t="shared" si="4464"/>
        <v>0</v>
      </c>
      <c r="D10870" s="155">
        <v>0</v>
      </c>
      <c r="E10870" s="155">
        <v>0</v>
      </c>
      <c r="F10870" s="9">
        <f t="shared" si="4468"/>
        <v>0</v>
      </c>
      <c r="G10870" s="9">
        <v>0</v>
      </c>
      <c r="H10870" s="467">
        <v>0</v>
      </c>
      <c r="I10870" s="9">
        <f t="shared" si="4469"/>
        <v>0</v>
      </c>
      <c r="J10870" s="9">
        <v>0</v>
      </c>
      <c r="K10870" s="467">
        <v>0</v>
      </c>
      <c r="L10870" s="9">
        <f t="shared" si="4470"/>
        <v>0</v>
      </c>
      <c r="M10870" s="9">
        <v>0</v>
      </c>
      <c r="N10870" s="467">
        <v>0</v>
      </c>
    </row>
    <row r="10871" spans="1:14" customFormat="1" ht="26.25" hidden="1" customHeight="1" thickTop="1" thickBot="1" x14ac:dyDescent="0.3">
      <c r="A10871" s="1" t="s">
        <v>0</v>
      </c>
      <c r="B10871" s="5" t="s">
        <v>92</v>
      </c>
      <c r="C10871" s="467">
        <f t="shared" si="4464"/>
        <v>0</v>
      </c>
      <c r="D10871" s="155">
        <v>0</v>
      </c>
      <c r="E10871" s="155">
        <v>0</v>
      </c>
      <c r="F10871" s="9">
        <f t="shared" si="4468"/>
        <v>0</v>
      </c>
      <c r="G10871" s="9">
        <v>0</v>
      </c>
      <c r="H10871" s="467">
        <v>0</v>
      </c>
      <c r="I10871" s="9">
        <f t="shared" si="4469"/>
        <v>0</v>
      </c>
      <c r="J10871" s="9">
        <v>0</v>
      </c>
      <c r="K10871" s="467">
        <v>0</v>
      </c>
      <c r="L10871" s="9">
        <f t="shared" si="4470"/>
        <v>0</v>
      </c>
      <c r="M10871" s="9">
        <v>0</v>
      </c>
      <c r="N10871" s="467">
        <v>0</v>
      </c>
    </row>
    <row r="10872" spans="1:14" customFormat="1" ht="36" hidden="1" customHeight="1" thickTop="1" thickBot="1" x14ac:dyDescent="0.3">
      <c r="A10872" s="1" t="s">
        <v>0</v>
      </c>
      <c r="B10872" s="5" t="s">
        <v>93</v>
      </c>
      <c r="C10872" s="467">
        <f t="shared" si="4464"/>
        <v>0</v>
      </c>
      <c r="D10872" s="155">
        <v>0</v>
      </c>
      <c r="E10872" s="155">
        <v>0</v>
      </c>
      <c r="F10872" s="9">
        <f t="shared" si="4468"/>
        <v>0</v>
      </c>
      <c r="G10872" s="9">
        <v>0</v>
      </c>
      <c r="H10872" s="467">
        <v>0</v>
      </c>
      <c r="I10872" s="9">
        <f t="shared" si="4469"/>
        <v>0</v>
      </c>
      <c r="J10872" s="9">
        <v>0</v>
      </c>
      <c r="K10872" s="467">
        <v>0</v>
      </c>
      <c r="L10872" s="9">
        <f t="shared" si="4470"/>
        <v>0</v>
      </c>
      <c r="M10872" s="9">
        <v>0</v>
      </c>
      <c r="N10872" s="467">
        <v>0</v>
      </c>
    </row>
    <row r="10873" spans="1:14" customFormat="1" ht="27" hidden="1" customHeight="1" thickTop="1" thickBot="1" x14ac:dyDescent="0.3">
      <c r="A10873" s="1" t="s">
        <v>0</v>
      </c>
      <c r="B10873" s="5" t="s">
        <v>94</v>
      </c>
      <c r="C10873" s="467">
        <f t="shared" si="4464"/>
        <v>0</v>
      </c>
      <c r="D10873" s="155">
        <v>0</v>
      </c>
      <c r="E10873" s="155">
        <v>0</v>
      </c>
      <c r="F10873" s="9">
        <f t="shared" si="4468"/>
        <v>0</v>
      </c>
      <c r="G10873" s="9">
        <v>0</v>
      </c>
      <c r="H10873" s="467">
        <v>0</v>
      </c>
      <c r="I10873" s="9">
        <f t="shared" si="4469"/>
        <v>0</v>
      </c>
      <c r="J10873" s="9">
        <v>0</v>
      </c>
      <c r="K10873" s="467">
        <v>0</v>
      </c>
      <c r="L10873" s="9">
        <f t="shared" si="4470"/>
        <v>0</v>
      </c>
      <c r="M10873" s="9">
        <v>0</v>
      </c>
      <c r="N10873" s="467">
        <v>0</v>
      </c>
    </row>
    <row r="10874" spans="1:14" customFormat="1" ht="34.5" hidden="1" customHeight="1" thickTop="1" thickBot="1" x14ac:dyDescent="0.3">
      <c r="A10874" s="1" t="s">
        <v>0</v>
      </c>
      <c r="B10874" s="4" t="s">
        <v>95</v>
      </c>
      <c r="C10874" s="467">
        <f t="shared" si="4464"/>
        <v>0</v>
      </c>
      <c r="D10874" s="155">
        <v>0</v>
      </c>
      <c r="E10874" s="155">
        <v>0</v>
      </c>
      <c r="F10874" s="9">
        <f t="shared" si="4468"/>
        <v>0</v>
      </c>
      <c r="G10874" s="9">
        <v>0</v>
      </c>
      <c r="H10874" s="467">
        <v>0</v>
      </c>
      <c r="I10874" s="9">
        <f t="shared" si="4469"/>
        <v>0</v>
      </c>
      <c r="J10874" s="9">
        <v>0</v>
      </c>
      <c r="K10874" s="467">
        <v>0</v>
      </c>
      <c r="L10874" s="9">
        <f t="shared" si="4470"/>
        <v>0</v>
      </c>
      <c r="M10874" s="9">
        <v>0</v>
      </c>
      <c r="N10874" s="467">
        <v>0</v>
      </c>
    </row>
    <row r="10875" spans="1:14" customFormat="1" ht="0.75" customHeight="1" x14ac:dyDescent="0.25">
      <c r="A10875" s="133" t="s">
        <v>0</v>
      </c>
      <c r="B10875" s="134" t="s">
        <v>96</v>
      </c>
      <c r="C10875" s="476">
        <f t="shared" si="4464"/>
        <v>0</v>
      </c>
      <c r="D10875" s="155">
        <v>0</v>
      </c>
      <c r="E10875" s="155">
        <v>0</v>
      </c>
      <c r="F10875" s="135">
        <f t="shared" si="4468"/>
        <v>0</v>
      </c>
      <c r="G10875" s="135">
        <v>0</v>
      </c>
      <c r="H10875" s="476">
        <v>0</v>
      </c>
      <c r="I10875" s="135">
        <f t="shared" si="4469"/>
        <v>0</v>
      </c>
      <c r="J10875" s="135">
        <v>0</v>
      </c>
      <c r="K10875" s="476">
        <v>0</v>
      </c>
      <c r="L10875" s="135">
        <f t="shared" si="4470"/>
        <v>0</v>
      </c>
      <c r="M10875" s="135">
        <v>0</v>
      </c>
      <c r="N10875" s="476">
        <v>0</v>
      </c>
    </row>
    <row r="10876" spans="1:14" ht="27" customHeight="1" x14ac:dyDescent="0.2">
      <c r="A10876" s="388" t="s">
        <v>0</v>
      </c>
      <c r="B10876" s="330" t="s">
        <v>97</v>
      </c>
      <c r="C10876" s="446">
        <f t="shared" si="4464"/>
        <v>1507.8</v>
      </c>
      <c r="D10876" s="329">
        <v>1507.8</v>
      </c>
      <c r="E10876" s="329">
        <v>0</v>
      </c>
      <c r="F10876" s="329">
        <f t="shared" si="4468"/>
        <v>2784.7</v>
      </c>
      <c r="G10876" s="329">
        <f>G11139+G12191+G16399</f>
        <v>2784.7</v>
      </c>
      <c r="H10876" s="446">
        <v>0</v>
      </c>
      <c r="I10876" s="329">
        <f t="shared" si="4469"/>
        <v>3813.7700000000004</v>
      </c>
      <c r="J10876" s="329">
        <f>J11139+J12191+J16399</f>
        <v>3813.7700000000004</v>
      </c>
      <c r="K10876" s="446">
        <v>0</v>
      </c>
      <c r="L10876" s="329">
        <f t="shared" si="4470"/>
        <v>4075.1000000000004</v>
      </c>
      <c r="M10876" s="329">
        <f>M11139+M12191+M16399</f>
        <v>4075.1000000000004</v>
      </c>
      <c r="N10876" s="446">
        <v>0</v>
      </c>
    </row>
    <row r="10877" spans="1:14" customFormat="1" ht="24" customHeight="1" x14ac:dyDescent="0.25">
      <c r="A10877" s="151" t="s">
        <v>0</v>
      </c>
      <c r="B10877" s="156" t="s">
        <v>98</v>
      </c>
      <c r="C10877" s="155">
        <f t="shared" si="4464"/>
        <v>0</v>
      </c>
      <c r="D10877" s="155">
        <f>SUM(D10878,D10881,D10884)</f>
        <v>0</v>
      </c>
      <c r="E10877" s="155">
        <f>SUM(E10878,E10881,E10884)</f>
        <v>0</v>
      </c>
      <c r="F10877" s="155">
        <f t="shared" si="4468"/>
        <v>50</v>
      </c>
      <c r="G10877" s="155">
        <f>SUM(G10878,G10881,G10884)</f>
        <v>50</v>
      </c>
      <c r="H10877" s="155">
        <f>SUM(H10878,H10881,H10884)</f>
        <v>0</v>
      </c>
      <c r="I10877" s="155">
        <f t="shared" si="4469"/>
        <v>75</v>
      </c>
      <c r="J10877" s="155">
        <f>SUM(J10878,J10881,J10884)</f>
        <v>75</v>
      </c>
      <c r="K10877" s="155">
        <f>SUM(K10878,K10881,K10884)</f>
        <v>0</v>
      </c>
      <c r="L10877" s="155">
        <f t="shared" si="4470"/>
        <v>0</v>
      </c>
      <c r="M10877" s="155">
        <f>SUM(M10878,M10881,M10884)</f>
        <v>0</v>
      </c>
      <c r="N10877" s="155">
        <f>SUM(N10878,N10881,N10884)</f>
        <v>0</v>
      </c>
    </row>
    <row r="10878" spans="1:14" customFormat="1" ht="21" hidden="1" customHeight="1" thickTop="1" thickBot="1" x14ac:dyDescent="0.3">
      <c r="A10878" s="151" t="s">
        <v>0</v>
      </c>
      <c r="B10878" s="157" t="s">
        <v>99</v>
      </c>
      <c r="C10878" s="155">
        <f t="shared" si="4464"/>
        <v>0</v>
      </c>
      <c r="D10878" s="155">
        <f>SUM(D10879:D10880)</f>
        <v>0</v>
      </c>
      <c r="E10878" s="155">
        <f>SUM(E10879:E10880)</f>
        <v>0</v>
      </c>
      <c r="F10878" s="155">
        <f t="shared" si="4468"/>
        <v>0</v>
      </c>
      <c r="G10878" s="155">
        <f>SUM(G10879:G10880)</f>
        <v>0</v>
      </c>
      <c r="H10878" s="155">
        <f>SUM(H10879:H10880)</f>
        <v>0</v>
      </c>
      <c r="I10878" s="155">
        <f t="shared" si="4469"/>
        <v>0</v>
      </c>
      <c r="J10878" s="155">
        <f>SUM(J10879:J10880)</f>
        <v>0</v>
      </c>
      <c r="K10878" s="155">
        <f>SUM(K10879:K10880)</f>
        <v>0</v>
      </c>
      <c r="L10878" s="155">
        <f t="shared" si="4470"/>
        <v>0</v>
      </c>
      <c r="M10878" s="155">
        <f>SUM(M10879:M10880)</f>
        <v>0</v>
      </c>
      <c r="N10878" s="155">
        <f>SUM(N10879:N10880)</f>
        <v>0</v>
      </c>
    </row>
    <row r="10879" spans="1:14" customFormat="1" ht="24" hidden="1" customHeight="1" thickTop="1" thickBot="1" x14ac:dyDescent="0.3">
      <c r="A10879" s="151" t="s">
        <v>0</v>
      </c>
      <c r="B10879" s="158" t="s">
        <v>100</v>
      </c>
      <c r="C10879" s="155">
        <f t="shared" si="4464"/>
        <v>0</v>
      </c>
      <c r="D10879" s="155">
        <v>0</v>
      </c>
      <c r="E10879" s="155">
        <v>0</v>
      </c>
      <c r="F10879" s="155">
        <f t="shared" si="4468"/>
        <v>0</v>
      </c>
      <c r="G10879" s="155">
        <v>0</v>
      </c>
      <c r="H10879" s="155">
        <v>0</v>
      </c>
      <c r="I10879" s="155">
        <f t="shared" si="4469"/>
        <v>0</v>
      </c>
      <c r="J10879" s="155">
        <v>0</v>
      </c>
      <c r="K10879" s="155">
        <v>0</v>
      </c>
      <c r="L10879" s="155">
        <f t="shared" si="4470"/>
        <v>0</v>
      </c>
      <c r="M10879" s="155">
        <v>0</v>
      </c>
      <c r="N10879" s="155">
        <v>0</v>
      </c>
    </row>
    <row r="10880" spans="1:14" customFormat="1" ht="30.75" hidden="1" customHeight="1" thickTop="1" thickBot="1" x14ac:dyDescent="0.3">
      <c r="A10880" s="151" t="s">
        <v>0</v>
      </c>
      <c r="B10880" s="158" t="s">
        <v>101</v>
      </c>
      <c r="C10880" s="155">
        <f t="shared" si="4464"/>
        <v>0</v>
      </c>
      <c r="D10880" s="155">
        <v>0</v>
      </c>
      <c r="E10880" s="155">
        <v>0</v>
      </c>
      <c r="F10880" s="155">
        <f t="shared" si="4468"/>
        <v>0</v>
      </c>
      <c r="G10880" s="155">
        <v>0</v>
      </c>
      <c r="H10880" s="155">
        <v>0</v>
      </c>
      <c r="I10880" s="155">
        <f t="shared" si="4469"/>
        <v>0</v>
      </c>
      <c r="J10880" s="155">
        <v>0</v>
      </c>
      <c r="K10880" s="155">
        <v>0</v>
      </c>
      <c r="L10880" s="155">
        <f t="shared" si="4470"/>
        <v>0</v>
      </c>
      <c r="M10880" s="155">
        <v>0</v>
      </c>
      <c r="N10880" s="155">
        <v>0</v>
      </c>
    </row>
    <row r="10881" spans="1:14" customFormat="1" ht="33.75" hidden="1" customHeight="1" thickTop="1" thickBot="1" x14ac:dyDescent="0.3">
      <c r="A10881" s="151" t="s">
        <v>0</v>
      </c>
      <c r="B10881" s="157" t="s">
        <v>102</v>
      </c>
      <c r="C10881" s="155">
        <f t="shared" si="4464"/>
        <v>0</v>
      </c>
      <c r="D10881" s="155">
        <f>SUM(D10882:D10883)</f>
        <v>0</v>
      </c>
      <c r="E10881" s="155">
        <f>SUM(E10882:E10883)</f>
        <v>0</v>
      </c>
      <c r="F10881" s="155">
        <f t="shared" si="4468"/>
        <v>0</v>
      </c>
      <c r="G10881" s="155">
        <f>SUM(G10882:G10883)</f>
        <v>0</v>
      </c>
      <c r="H10881" s="155">
        <f>SUM(H10882:H10883)</f>
        <v>0</v>
      </c>
      <c r="I10881" s="155">
        <f t="shared" si="4469"/>
        <v>0</v>
      </c>
      <c r="J10881" s="155">
        <f>SUM(J10882:J10883)</f>
        <v>0</v>
      </c>
      <c r="K10881" s="155">
        <f>SUM(K10882:K10883)</f>
        <v>0</v>
      </c>
      <c r="L10881" s="155">
        <f t="shared" si="4470"/>
        <v>0</v>
      </c>
      <c r="M10881" s="155">
        <f>SUM(M10882:M10883)</f>
        <v>0</v>
      </c>
      <c r="N10881" s="155">
        <f>SUM(N10882:N10883)</f>
        <v>0</v>
      </c>
    </row>
    <row r="10882" spans="1:14" customFormat="1" ht="21.75" hidden="1" customHeight="1" thickTop="1" thickBot="1" x14ac:dyDescent="0.3">
      <c r="A10882" s="151" t="s">
        <v>0</v>
      </c>
      <c r="B10882" s="158" t="s">
        <v>100</v>
      </c>
      <c r="C10882" s="155">
        <f t="shared" si="4464"/>
        <v>0</v>
      </c>
      <c r="D10882" s="155">
        <v>0</v>
      </c>
      <c r="E10882" s="155">
        <v>0</v>
      </c>
      <c r="F10882" s="155">
        <f t="shared" si="4468"/>
        <v>0</v>
      </c>
      <c r="G10882" s="155">
        <v>0</v>
      </c>
      <c r="H10882" s="155">
        <v>0</v>
      </c>
      <c r="I10882" s="155">
        <f t="shared" si="4469"/>
        <v>0</v>
      </c>
      <c r="J10882" s="155">
        <v>0</v>
      </c>
      <c r="K10882" s="155">
        <v>0</v>
      </c>
      <c r="L10882" s="155">
        <f t="shared" si="4470"/>
        <v>0</v>
      </c>
      <c r="M10882" s="155">
        <v>0</v>
      </c>
      <c r="N10882" s="155">
        <v>0</v>
      </c>
    </row>
    <row r="10883" spans="1:14" customFormat="1" ht="33.75" hidden="1" customHeight="1" thickTop="1" thickBot="1" x14ac:dyDescent="0.3">
      <c r="A10883" s="151" t="s">
        <v>0</v>
      </c>
      <c r="B10883" s="158" t="s">
        <v>101</v>
      </c>
      <c r="C10883" s="155">
        <f t="shared" ref="C10883:C10946" si="4471">SUM(D10883:E10883)</f>
        <v>0</v>
      </c>
      <c r="D10883" s="155">
        <v>0</v>
      </c>
      <c r="E10883" s="155">
        <v>0</v>
      </c>
      <c r="F10883" s="155">
        <f t="shared" si="4468"/>
        <v>0</v>
      </c>
      <c r="G10883" s="155">
        <v>0</v>
      </c>
      <c r="H10883" s="155">
        <v>0</v>
      </c>
      <c r="I10883" s="155">
        <f t="shared" si="4469"/>
        <v>0</v>
      </c>
      <c r="J10883" s="155">
        <v>0</v>
      </c>
      <c r="K10883" s="155">
        <v>0</v>
      </c>
      <c r="L10883" s="155">
        <f t="shared" si="4470"/>
        <v>0</v>
      </c>
      <c r="M10883" s="155">
        <v>0</v>
      </c>
      <c r="N10883" s="155">
        <v>0</v>
      </c>
    </row>
    <row r="10884" spans="1:14" customFormat="1" ht="24" customHeight="1" x14ac:dyDescent="0.25">
      <c r="A10884" s="151" t="s">
        <v>0</v>
      </c>
      <c r="B10884" s="157" t="s">
        <v>103</v>
      </c>
      <c r="C10884" s="155">
        <f t="shared" si="4471"/>
        <v>0</v>
      </c>
      <c r="D10884" s="155">
        <f>SUM(D10885,D10892,D10904)</f>
        <v>0</v>
      </c>
      <c r="E10884" s="155">
        <f>SUM(E10885,E10892,E10904)</f>
        <v>0</v>
      </c>
      <c r="F10884" s="155">
        <f t="shared" si="4468"/>
        <v>50</v>
      </c>
      <c r="G10884" s="155">
        <f>SUM(G10885,G10892,G10904)</f>
        <v>50</v>
      </c>
      <c r="H10884" s="155">
        <f>SUM(H10885,H10892,H10904)</f>
        <v>0</v>
      </c>
      <c r="I10884" s="155">
        <f t="shared" si="4469"/>
        <v>75</v>
      </c>
      <c r="J10884" s="155">
        <f>SUM(J10885,J10892,J10904)</f>
        <v>75</v>
      </c>
      <c r="K10884" s="155">
        <f>SUM(K10885,K10892,K10904)</f>
        <v>0</v>
      </c>
      <c r="L10884" s="155">
        <f t="shared" si="4470"/>
        <v>0</v>
      </c>
      <c r="M10884" s="155">
        <f>SUM(M10885,M10892,M10904)</f>
        <v>0</v>
      </c>
      <c r="N10884" s="155">
        <f>SUM(N10885,N10892,N10904)</f>
        <v>0</v>
      </c>
    </row>
    <row r="10885" spans="1:14" customFormat="1" ht="34.5" hidden="1" customHeight="1" thickTop="1" thickBot="1" x14ac:dyDescent="0.3">
      <c r="A10885" s="151" t="s">
        <v>0</v>
      </c>
      <c r="B10885" s="158" t="s">
        <v>104</v>
      </c>
      <c r="C10885" s="155">
        <f t="shared" si="4471"/>
        <v>0</v>
      </c>
      <c r="D10885" s="155">
        <f>SUM(D10886,D10889)</f>
        <v>0</v>
      </c>
      <c r="E10885" s="155">
        <f>SUM(E10886,E10889)</f>
        <v>0</v>
      </c>
      <c r="F10885" s="155">
        <f t="shared" si="4468"/>
        <v>0</v>
      </c>
      <c r="G10885" s="155">
        <f>SUM(G10886,G10889)</f>
        <v>0</v>
      </c>
      <c r="H10885" s="155">
        <f>SUM(H10886,H10889)</f>
        <v>0</v>
      </c>
      <c r="I10885" s="155">
        <f t="shared" si="4469"/>
        <v>0</v>
      </c>
      <c r="J10885" s="155">
        <f>SUM(J10886,J10889)</f>
        <v>0</v>
      </c>
      <c r="K10885" s="155">
        <f>SUM(K10886,K10889)</f>
        <v>0</v>
      </c>
      <c r="L10885" s="155">
        <f t="shared" si="4470"/>
        <v>0</v>
      </c>
      <c r="M10885" s="155">
        <f>SUM(M10886,M10889)</f>
        <v>0</v>
      </c>
      <c r="N10885" s="155">
        <f>SUM(N10886,N10889)</f>
        <v>0</v>
      </c>
    </row>
    <row r="10886" spans="1:14" customFormat="1" ht="38.25" hidden="1" customHeight="1" thickTop="1" thickBot="1" x14ac:dyDescent="0.3">
      <c r="A10886" s="151" t="s">
        <v>0</v>
      </c>
      <c r="B10886" s="159" t="s">
        <v>105</v>
      </c>
      <c r="C10886" s="155">
        <f t="shared" si="4471"/>
        <v>0</v>
      </c>
      <c r="D10886" s="155">
        <f>SUM(D10887:D10888)</f>
        <v>0</v>
      </c>
      <c r="E10886" s="155">
        <f>SUM(E10887:E10888)</f>
        <v>0</v>
      </c>
      <c r="F10886" s="155">
        <f t="shared" si="4468"/>
        <v>0</v>
      </c>
      <c r="G10886" s="155">
        <f>SUM(G10887:G10888)</f>
        <v>0</v>
      </c>
      <c r="H10886" s="155">
        <f>SUM(H10887:H10888)</f>
        <v>0</v>
      </c>
      <c r="I10886" s="155">
        <f t="shared" si="4469"/>
        <v>0</v>
      </c>
      <c r="J10886" s="155">
        <f>SUM(J10887:J10888)</f>
        <v>0</v>
      </c>
      <c r="K10886" s="155">
        <f>SUM(K10887:K10888)</f>
        <v>0</v>
      </c>
      <c r="L10886" s="155">
        <f t="shared" si="4470"/>
        <v>0</v>
      </c>
      <c r="M10886" s="155">
        <f>SUM(M10887:M10888)</f>
        <v>0</v>
      </c>
      <c r="N10886" s="155">
        <f>SUM(N10887:N10888)</f>
        <v>0</v>
      </c>
    </row>
    <row r="10887" spans="1:14" customFormat="1" ht="33.75" hidden="1" customHeight="1" thickTop="1" thickBot="1" x14ac:dyDescent="0.3">
      <c r="A10887" s="151" t="s">
        <v>0</v>
      </c>
      <c r="B10887" s="470" t="s">
        <v>100</v>
      </c>
      <c r="C10887" s="155">
        <f t="shared" si="4471"/>
        <v>0</v>
      </c>
      <c r="D10887" s="155">
        <v>0</v>
      </c>
      <c r="E10887" s="155">
        <v>0</v>
      </c>
      <c r="F10887" s="155">
        <f t="shared" si="4468"/>
        <v>0</v>
      </c>
      <c r="G10887" s="155">
        <v>0</v>
      </c>
      <c r="H10887" s="155">
        <v>0</v>
      </c>
      <c r="I10887" s="155">
        <f t="shared" si="4469"/>
        <v>0</v>
      </c>
      <c r="J10887" s="155">
        <v>0</v>
      </c>
      <c r="K10887" s="155">
        <v>0</v>
      </c>
      <c r="L10887" s="155">
        <f t="shared" si="4470"/>
        <v>0</v>
      </c>
      <c r="M10887" s="155">
        <v>0</v>
      </c>
      <c r="N10887" s="155">
        <v>0</v>
      </c>
    </row>
    <row r="10888" spans="1:14" customFormat="1" ht="33.75" hidden="1" customHeight="1" thickTop="1" thickBot="1" x14ac:dyDescent="0.3">
      <c r="A10888" s="151" t="s">
        <v>0</v>
      </c>
      <c r="B10888" s="470" t="s">
        <v>101</v>
      </c>
      <c r="C10888" s="155">
        <f t="shared" si="4471"/>
        <v>0</v>
      </c>
      <c r="D10888" s="155">
        <v>0</v>
      </c>
      <c r="E10888" s="155">
        <v>0</v>
      </c>
      <c r="F10888" s="155">
        <f t="shared" si="4468"/>
        <v>0</v>
      </c>
      <c r="G10888" s="155">
        <v>0</v>
      </c>
      <c r="H10888" s="155">
        <v>0</v>
      </c>
      <c r="I10888" s="155">
        <f t="shared" si="4469"/>
        <v>0</v>
      </c>
      <c r="J10888" s="155">
        <v>0</v>
      </c>
      <c r="K10888" s="155">
        <v>0</v>
      </c>
      <c r="L10888" s="155">
        <f t="shared" si="4470"/>
        <v>0</v>
      </c>
      <c r="M10888" s="155">
        <v>0</v>
      </c>
      <c r="N10888" s="155">
        <v>0</v>
      </c>
    </row>
    <row r="10889" spans="1:14" customFormat="1" ht="26.25" hidden="1" customHeight="1" thickTop="1" thickBot="1" x14ac:dyDescent="0.3">
      <c r="A10889" s="151" t="s">
        <v>0</v>
      </c>
      <c r="B10889" s="159" t="s">
        <v>106</v>
      </c>
      <c r="C10889" s="155">
        <f t="shared" si="4471"/>
        <v>0</v>
      </c>
      <c r="D10889" s="155">
        <f>SUM(D10890:D10891)</f>
        <v>0</v>
      </c>
      <c r="E10889" s="155">
        <f>SUM(E10890:E10891)</f>
        <v>0</v>
      </c>
      <c r="F10889" s="155">
        <f t="shared" si="4468"/>
        <v>0</v>
      </c>
      <c r="G10889" s="155">
        <f>SUM(G10890:G10891)</f>
        <v>0</v>
      </c>
      <c r="H10889" s="155">
        <f>SUM(H10890:H10891)</f>
        <v>0</v>
      </c>
      <c r="I10889" s="155">
        <f t="shared" si="4469"/>
        <v>0</v>
      </c>
      <c r="J10889" s="155">
        <f>SUM(J10890:J10891)</f>
        <v>0</v>
      </c>
      <c r="K10889" s="155">
        <f>SUM(K10890:K10891)</f>
        <v>0</v>
      </c>
      <c r="L10889" s="155">
        <f t="shared" si="4470"/>
        <v>0</v>
      </c>
      <c r="M10889" s="155">
        <f>SUM(M10890:M10891)</f>
        <v>0</v>
      </c>
      <c r="N10889" s="155">
        <f>SUM(N10890:N10891)</f>
        <v>0</v>
      </c>
    </row>
    <row r="10890" spans="1:14" customFormat="1" ht="23.25" hidden="1" customHeight="1" thickTop="1" thickBot="1" x14ac:dyDescent="0.3">
      <c r="A10890" s="151" t="s">
        <v>0</v>
      </c>
      <c r="B10890" s="470" t="s">
        <v>100</v>
      </c>
      <c r="C10890" s="155">
        <f t="shared" si="4471"/>
        <v>0</v>
      </c>
      <c r="D10890" s="155">
        <v>0</v>
      </c>
      <c r="E10890" s="155">
        <v>0</v>
      </c>
      <c r="F10890" s="155">
        <f t="shared" si="4468"/>
        <v>0</v>
      </c>
      <c r="G10890" s="155">
        <v>0</v>
      </c>
      <c r="H10890" s="155">
        <v>0</v>
      </c>
      <c r="I10890" s="155">
        <f t="shared" si="4469"/>
        <v>0</v>
      </c>
      <c r="J10890" s="155">
        <v>0</v>
      </c>
      <c r="K10890" s="155">
        <v>0</v>
      </c>
      <c r="L10890" s="155">
        <f t="shared" si="4470"/>
        <v>0</v>
      </c>
      <c r="M10890" s="155">
        <v>0</v>
      </c>
      <c r="N10890" s="155">
        <v>0</v>
      </c>
    </row>
    <row r="10891" spans="1:14" customFormat="1" ht="30" hidden="1" customHeight="1" thickTop="1" thickBot="1" x14ac:dyDescent="0.3">
      <c r="A10891" s="151" t="s">
        <v>0</v>
      </c>
      <c r="B10891" s="470" t="s">
        <v>101</v>
      </c>
      <c r="C10891" s="155">
        <f t="shared" si="4471"/>
        <v>0</v>
      </c>
      <c r="D10891" s="155">
        <v>0</v>
      </c>
      <c r="E10891" s="155">
        <v>0</v>
      </c>
      <c r="F10891" s="155">
        <f t="shared" si="4468"/>
        <v>0</v>
      </c>
      <c r="G10891" s="155">
        <v>0</v>
      </c>
      <c r="H10891" s="155">
        <v>0</v>
      </c>
      <c r="I10891" s="155">
        <f t="shared" si="4469"/>
        <v>0</v>
      </c>
      <c r="J10891" s="155">
        <v>0</v>
      </c>
      <c r="K10891" s="155">
        <v>0</v>
      </c>
      <c r="L10891" s="155">
        <f t="shared" si="4470"/>
        <v>0</v>
      </c>
      <c r="M10891" s="155">
        <v>0</v>
      </c>
      <c r="N10891" s="155">
        <v>0</v>
      </c>
    </row>
    <row r="10892" spans="1:14" customFormat="1" ht="19.5" hidden="1" customHeight="1" thickTop="1" thickBot="1" x14ac:dyDescent="0.3">
      <c r="A10892" s="151" t="s">
        <v>0</v>
      </c>
      <c r="B10892" s="158" t="s">
        <v>107</v>
      </c>
      <c r="C10892" s="155">
        <f t="shared" si="4471"/>
        <v>0</v>
      </c>
      <c r="D10892" s="155">
        <f>SUM(D10893,D10901)</f>
        <v>0</v>
      </c>
      <c r="E10892" s="155">
        <f>SUM(E10893,E10901)</f>
        <v>0</v>
      </c>
      <c r="F10892" s="155">
        <f t="shared" si="4468"/>
        <v>0</v>
      </c>
      <c r="G10892" s="155">
        <f>SUM(G10893,G10901)</f>
        <v>0</v>
      </c>
      <c r="H10892" s="155">
        <f>SUM(H10893,H10901)</f>
        <v>0</v>
      </c>
      <c r="I10892" s="155">
        <f t="shared" si="4469"/>
        <v>0</v>
      </c>
      <c r="J10892" s="155">
        <f>SUM(J10893,J10901)</f>
        <v>0</v>
      </c>
      <c r="K10892" s="155">
        <f>SUM(K10893,K10901)</f>
        <v>0</v>
      </c>
      <c r="L10892" s="155">
        <f t="shared" si="4470"/>
        <v>0</v>
      </c>
      <c r="M10892" s="155">
        <f>SUM(M10893,M10901)</f>
        <v>0</v>
      </c>
      <c r="N10892" s="155">
        <f>SUM(N10893,N10901)</f>
        <v>0</v>
      </c>
    </row>
    <row r="10893" spans="1:14" customFormat="1" ht="33" hidden="1" customHeight="1" thickTop="1" thickBot="1" x14ac:dyDescent="0.3">
      <c r="A10893" s="151" t="s">
        <v>0</v>
      </c>
      <c r="B10893" s="159" t="s">
        <v>108</v>
      </c>
      <c r="C10893" s="155">
        <f t="shared" si="4471"/>
        <v>0</v>
      </c>
      <c r="D10893" s="155">
        <f>SUM(D10894,D10897)</f>
        <v>0</v>
      </c>
      <c r="E10893" s="155">
        <f>SUM(E10894,E10897)</f>
        <v>0</v>
      </c>
      <c r="F10893" s="155">
        <f t="shared" si="4468"/>
        <v>0</v>
      </c>
      <c r="G10893" s="155">
        <f>SUM(G10894,G10897)</f>
        <v>0</v>
      </c>
      <c r="H10893" s="155">
        <f>SUM(H10894,H10897)</f>
        <v>0</v>
      </c>
      <c r="I10893" s="155">
        <f t="shared" si="4469"/>
        <v>0</v>
      </c>
      <c r="J10893" s="155">
        <f>SUM(J10894,J10897)</f>
        <v>0</v>
      </c>
      <c r="K10893" s="155">
        <f>SUM(K10894,K10897)</f>
        <v>0</v>
      </c>
      <c r="L10893" s="155">
        <f t="shared" si="4470"/>
        <v>0</v>
      </c>
      <c r="M10893" s="155">
        <f>SUM(M10894,M10897)</f>
        <v>0</v>
      </c>
      <c r="N10893" s="155">
        <f>SUM(N10894,N10897)</f>
        <v>0</v>
      </c>
    </row>
    <row r="10894" spans="1:14" customFormat="1" ht="31.5" hidden="1" customHeight="1" thickTop="1" thickBot="1" x14ac:dyDescent="0.3">
      <c r="A10894" s="151" t="s">
        <v>0</v>
      </c>
      <c r="B10894" s="470" t="s">
        <v>100</v>
      </c>
      <c r="C10894" s="155">
        <f t="shared" si="4471"/>
        <v>0</v>
      </c>
      <c r="D10894" s="155">
        <f>SUM(D10895:D10896)</f>
        <v>0</v>
      </c>
      <c r="E10894" s="155">
        <f>SUM(E10895:E10896)</f>
        <v>0</v>
      </c>
      <c r="F10894" s="155">
        <f t="shared" si="4468"/>
        <v>0</v>
      </c>
      <c r="G10894" s="155">
        <f>SUM(G10895:G10896)</f>
        <v>0</v>
      </c>
      <c r="H10894" s="155">
        <f>SUM(H10895:H10896)</f>
        <v>0</v>
      </c>
      <c r="I10894" s="155">
        <f t="shared" si="4469"/>
        <v>0</v>
      </c>
      <c r="J10894" s="155">
        <f>SUM(J10895:J10896)</f>
        <v>0</v>
      </c>
      <c r="K10894" s="155">
        <f>SUM(K10895:K10896)</f>
        <v>0</v>
      </c>
      <c r="L10894" s="155">
        <f t="shared" si="4470"/>
        <v>0</v>
      </c>
      <c r="M10894" s="155">
        <f>SUM(M10895:M10896)</f>
        <v>0</v>
      </c>
      <c r="N10894" s="155">
        <f>SUM(N10895:N10896)</f>
        <v>0</v>
      </c>
    </row>
    <row r="10895" spans="1:14" customFormat="1" ht="28.5" hidden="1" customHeight="1" thickTop="1" thickBot="1" x14ac:dyDescent="0.3">
      <c r="A10895" s="151" t="s">
        <v>0</v>
      </c>
      <c r="B10895" s="471" t="s">
        <v>109</v>
      </c>
      <c r="C10895" s="155">
        <f t="shared" si="4471"/>
        <v>0</v>
      </c>
      <c r="D10895" s="155">
        <v>0</v>
      </c>
      <c r="E10895" s="155">
        <v>0</v>
      </c>
      <c r="F10895" s="155">
        <f t="shared" si="4468"/>
        <v>0</v>
      </c>
      <c r="G10895" s="155">
        <v>0</v>
      </c>
      <c r="H10895" s="155">
        <v>0</v>
      </c>
      <c r="I10895" s="155">
        <f t="shared" si="4469"/>
        <v>0</v>
      </c>
      <c r="J10895" s="155">
        <v>0</v>
      </c>
      <c r="K10895" s="155">
        <v>0</v>
      </c>
      <c r="L10895" s="155">
        <f t="shared" si="4470"/>
        <v>0</v>
      </c>
      <c r="M10895" s="155">
        <v>0</v>
      </c>
      <c r="N10895" s="155">
        <v>0</v>
      </c>
    </row>
    <row r="10896" spans="1:14" customFormat="1" ht="26.25" hidden="1" customHeight="1" thickTop="1" thickBot="1" x14ac:dyDescent="0.3">
      <c r="A10896" s="151" t="s">
        <v>0</v>
      </c>
      <c r="B10896" s="471" t="s">
        <v>110</v>
      </c>
      <c r="C10896" s="155">
        <f t="shared" si="4471"/>
        <v>0</v>
      </c>
      <c r="D10896" s="155">
        <v>0</v>
      </c>
      <c r="E10896" s="155">
        <v>0</v>
      </c>
      <c r="F10896" s="155">
        <f t="shared" si="4468"/>
        <v>0</v>
      </c>
      <c r="G10896" s="155">
        <v>0</v>
      </c>
      <c r="H10896" s="155">
        <v>0</v>
      </c>
      <c r="I10896" s="155">
        <f t="shared" si="4469"/>
        <v>0</v>
      </c>
      <c r="J10896" s="155">
        <v>0</v>
      </c>
      <c r="K10896" s="155">
        <v>0</v>
      </c>
      <c r="L10896" s="155">
        <f t="shared" si="4470"/>
        <v>0</v>
      </c>
      <c r="M10896" s="155">
        <v>0</v>
      </c>
      <c r="N10896" s="155">
        <v>0</v>
      </c>
    </row>
    <row r="10897" spans="1:14" customFormat="1" ht="33" hidden="1" customHeight="1" thickTop="1" thickBot="1" x14ac:dyDescent="0.3">
      <c r="A10897" s="151" t="s">
        <v>0</v>
      </c>
      <c r="B10897" s="470" t="s">
        <v>101</v>
      </c>
      <c r="C10897" s="155">
        <f t="shared" si="4471"/>
        <v>0</v>
      </c>
      <c r="D10897" s="155">
        <f>SUM(D10898:D10900)</f>
        <v>0</v>
      </c>
      <c r="E10897" s="155">
        <f>SUM(E10898:E10900)</f>
        <v>0</v>
      </c>
      <c r="F10897" s="155">
        <f t="shared" si="4468"/>
        <v>0</v>
      </c>
      <c r="G10897" s="155">
        <f>SUM(G10898:G10900)</f>
        <v>0</v>
      </c>
      <c r="H10897" s="155">
        <f>SUM(H10898:H10900)</f>
        <v>0</v>
      </c>
      <c r="I10897" s="155">
        <f t="shared" si="4469"/>
        <v>0</v>
      </c>
      <c r="J10897" s="155">
        <f>SUM(J10898:J10900)</f>
        <v>0</v>
      </c>
      <c r="K10897" s="155">
        <f>SUM(K10898:K10900)</f>
        <v>0</v>
      </c>
      <c r="L10897" s="155">
        <f t="shared" si="4470"/>
        <v>0</v>
      </c>
      <c r="M10897" s="155">
        <f>SUM(M10898:M10900)</f>
        <v>0</v>
      </c>
      <c r="N10897" s="155">
        <f>SUM(N10898:N10900)</f>
        <v>0</v>
      </c>
    </row>
    <row r="10898" spans="1:14" customFormat="1" ht="39.75" hidden="1" customHeight="1" thickTop="1" thickBot="1" x14ac:dyDescent="0.3">
      <c r="A10898" s="151" t="s">
        <v>0</v>
      </c>
      <c r="B10898" s="471" t="s">
        <v>109</v>
      </c>
      <c r="C10898" s="155">
        <f t="shared" si="4471"/>
        <v>0</v>
      </c>
      <c r="D10898" s="155">
        <v>0</v>
      </c>
      <c r="E10898" s="155">
        <v>0</v>
      </c>
      <c r="F10898" s="155">
        <f t="shared" si="4468"/>
        <v>0</v>
      </c>
      <c r="G10898" s="155">
        <v>0</v>
      </c>
      <c r="H10898" s="155">
        <v>0</v>
      </c>
      <c r="I10898" s="155">
        <f t="shared" si="4469"/>
        <v>0</v>
      </c>
      <c r="J10898" s="155">
        <v>0</v>
      </c>
      <c r="K10898" s="155">
        <v>0</v>
      </c>
      <c r="L10898" s="155">
        <f t="shared" si="4470"/>
        <v>0</v>
      </c>
      <c r="M10898" s="155">
        <v>0</v>
      </c>
      <c r="N10898" s="155">
        <v>0</v>
      </c>
    </row>
    <row r="10899" spans="1:14" customFormat="1" ht="26.25" hidden="1" customHeight="1" thickTop="1" thickBot="1" x14ac:dyDescent="0.3">
      <c r="A10899" s="151" t="s">
        <v>0</v>
      </c>
      <c r="B10899" s="471" t="s">
        <v>111</v>
      </c>
      <c r="C10899" s="155">
        <f t="shared" si="4471"/>
        <v>0</v>
      </c>
      <c r="D10899" s="155">
        <v>0</v>
      </c>
      <c r="E10899" s="155">
        <v>0</v>
      </c>
      <c r="F10899" s="155">
        <f t="shared" si="4468"/>
        <v>0</v>
      </c>
      <c r="G10899" s="155">
        <v>0</v>
      </c>
      <c r="H10899" s="155">
        <v>0</v>
      </c>
      <c r="I10899" s="155">
        <f t="shared" si="4469"/>
        <v>0</v>
      </c>
      <c r="J10899" s="155">
        <v>0</v>
      </c>
      <c r="K10899" s="155">
        <v>0</v>
      </c>
      <c r="L10899" s="155">
        <f t="shared" si="4470"/>
        <v>0</v>
      </c>
      <c r="M10899" s="155">
        <v>0</v>
      </c>
      <c r="N10899" s="155">
        <v>0</v>
      </c>
    </row>
    <row r="10900" spans="1:14" customFormat="1" ht="27.75" hidden="1" customHeight="1" thickTop="1" thickBot="1" x14ac:dyDescent="0.3">
      <c r="A10900" s="151" t="s">
        <v>0</v>
      </c>
      <c r="B10900" s="471" t="s">
        <v>110</v>
      </c>
      <c r="C10900" s="155">
        <f t="shared" si="4471"/>
        <v>0</v>
      </c>
      <c r="D10900" s="155">
        <v>0</v>
      </c>
      <c r="E10900" s="155">
        <v>0</v>
      </c>
      <c r="F10900" s="155">
        <f t="shared" si="4468"/>
        <v>0</v>
      </c>
      <c r="G10900" s="155">
        <v>0</v>
      </c>
      <c r="H10900" s="155">
        <v>0</v>
      </c>
      <c r="I10900" s="155">
        <f t="shared" si="4469"/>
        <v>0</v>
      </c>
      <c r="J10900" s="155">
        <v>0</v>
      </c>
      <c r="K10900" s="155">
        <v>0</v>
      </c>
      <c r="L10900" s="155">
        <f t="shared" si="4470"/>
        <v>0</v>
      </c>
      <c r="M10900" s="155">
        <v>0</v>
      </c>
      <c r="N10900" s="155">
        <v>0</v>
      </c>
    </row>
    <row r="10901" spans="1:14" customFormat="1" ht="28.5" hidden="1" customHeight="1" thickTop="1" thickBot="1" x14ac:dyDescent="0.3">
      <c r="A10901" s="151" t="s">
        <v>0</v>
      </c>
      <c r="B10901" s="159" t="s">
        <v>112</v>
      </c>
      <c r="C10901" s="155">
        <f t="shared" si="4471"/>
        <v>0</v>
      </c>
      <c r="D10901" s="155">
        <f>SUM(D10902:D10903)</f>
        <v>0</v>
      </c>
      <c r="E10901" s="155">
        <f>SUM(E10902:E10903)</f>
        <v>0</v>
      </c>
      <c r="F10901" s="155">
        <f t="shared" si="4468"/>
        <v>0</v>
      </c>
      <c r="G10901" s="155">
        <f>SUM(G10902:G10903)</f>
        <v>0</v>
      </c>
      <c r="H10901" s="155">
        <f>SUM(H10902:H10903)</f>
        <v>0</v>
      </c>
      <c r="I10901" s="155">
        <f t="shared" si="4469"/>
        <v>0</v>
      </c>
      <c r="J10901" s="155">
        <f>SUM(J10902:J10903)</f>
        <v>0</v>
      </c>
      <c r="K10901" s="155">
        <f>SUM(K10902:K10903)</f>
        <v>0</v>
      </c>
      <c r="L10901" s="155">
        <f t="shared" si="4470"/>
        <v>0</v>
      </c>
      <c r="M10901" s="155">
        <f>SUM(M10902:M10903)</f>
        <v>0</v>
      </c>
      <c r="N10901" s="155">
        <f>SUM(N10902:N10903)</f>
        <v>0</v>
      </c>
    </row>
    <row r="10902" spans="1:14" customFormat="1" ht="25.5" hidden="1" customHeight="1" thickTop="1" thickBot="1" x14ac:dyDescent="0.3">
      <c r="A10902" s="151" t="s">
        <v>0</v>
      </c>
      <c r="B10902" s="470" t="s">
        <v>100</v>
      </c>
      <c r="C10902" s="155">
        <f t="shared" si="4471"/>
        <v>0</v>
      </c>
      <c r="D10902" s="155">
        <v>0</v>
      </c>
      <c r="E10902" s="155">
        <v>0</v>
      </c>
      <c r="F10902" s="155">
        <f t="shared" si="4468"/>
        <v>0</v>
      </c>
      <c r="G10902" s="155">
        <v>0</v>
      </c>
      <c r="H10902" s="155">
        <v>0</v>
      </c>
      <c r="I10902" s="155">
        <f t="shared" si="4469"/>
        <v>0</v>
      </c>
      <c r="J10902" s="155">
        <v>0</v>
      </c>
      <c r="K10902" s="155">
        <v>0</v>
      </c>
      <c r="L10902" s="155">
        <f t="shared" si="4470"/>
        <v>0</v>
      </c>
      <c r="M10902" s="155">
        <v>0</v>
      </c>
      <c r="N10902" s="155">
        <v>0</v>
      </c>
    </row>
    <row r="10903" spans="1:14" customFormat="1" ht="27" hidden="1" customHeight="1" thickTop="1" thickBot="1" x14ac:dyDescent="0.3">
      <c r="A10903" s="151" t="s">
        <v>0</v>
      </c>
      <c r="B10903" s="470" t="s">
        <v>101</v>
      </c>
      <c r="C10903" s="155">
        <f t="shared" si="4471"/>
        <v>0</v>
      </c>
      <c r="D10903" s="155">
        <v>0</v>
      </c>
      <c r="E10903" s="155">
        <v>0</v>
      </c>
      <c r="F10903" s="155">
        <f t="shared" si="4468"/>
        <v>0</v>
      </c>
      <c r="G10903" s="155">
        <v>0</v>
      </c>
      <c r="H10903" s="155">
        <v>0</v>
      </c>
      <c r="I10903" s="155">
        <f t="shared" si="4469"/>
        <v>0</v>
      </c>
      <c r="J10903" s="155">
        <v>0</v>
      </c>
      <c r="K10903" s="155">
        <v>0</v>
      </c>
      <c r="L10903" s="155">
        <f t="shared" si="4470"/>
        <v>0</v>
      </c>
      <c r="M10903" s="155">
        <v>0</v>
      </c>
      <c r="N10903" s="155">
        <v>0</v>
      </c>
    </row>
    <row r="10904" spans="1:14" customFormat="1" ht="24.75" customHeight="1" x14ac:dyDescent="0.25">
      <c r="A10904" s="151" t="s">
        <v>0</v>
      </c>
      <c r="B10904" s="158" t="s">
        <v>113</v>
      </c>
      <c r="C10904" s="155">
        <f t="shared" si="4471"/>
        <v>0</v>
      </c>
      <c r="D10904" s="155">
        <f>SUM(D10905,D10915)</f>
        <v>0</v>
      </c>
      <c r="E10904" s="155">
        <f>SUM(E10905,E10915)</f>
        <v>0</v>
      </c>
      <c r="F10904" s="155">
        <f t="shared" si="4468"/>
        <v>50</v>
      </c>
      <c r="G10904" s="155">
        <f>SUM(G10905,G10915)</f>
        <v>50</v>
      </c>
      <c r="H10904" s="155">
        <f>SUM(H10905,H10915)</f>
        <v>0</v>
      </c>
      <c r="I10904" s="155">
        <f t="shared" si="4469"/>
        <v>75</v>
      </c>
      <c r="J10904" s="155">
        <f>SUM(J10905,J10915)</f>
        <v>75</v>
      </c>
      <c r="K10904" s="155">
        <f>SUM(K10905,K10915)</f>
        <v>0</v>
      </c>
      <c r="L10904" s="155">
        <f t="shared" si="4470"/>
        <v>0</v>
      </c>
      <c r="M10904" s="155">
        <f>SUM(M10905,M10915)</f>
        <v>0</v>
      </c>
      <c r="N10904" s="155">
        <f>SUM(N10905,N10915)</f>
        <v>0</v>
      </c>
    </row>
    <row r="10905" spans="1:14" customFormat="1" ht="29.25" customHeight="1" x14ac:dyDescent="0.25">
      <c r="A10905" s="151" t="s">
        <v>0</v>
      </c>
      <c r="B10905" s="159" t="s">
        <v>114</v>
      </c>
      <c r="C10905" s="155">
        <f t="shared" si="4471"/>
        <v>0</v>
      </c>
      <c r="D10905" s="155">
        <f>SUM(D10906,D10911)</f>
        <v>0</v>
      </c>
      <c r="E10905" s="155">
        <f>SUM(E10906,E10911)</f>
        <v>0</v>
      </c>
      <c r="F10905" s="155">
        <f t="shared" si="4468"/>
        <v>50</v>
      </c>
      <c r="G10905" s="155">
        <f>SUM(G10906,G10911)</f>
        <v>50</v>
      </c>
      <c r="H10905" s="155">
        <f>SUM(H10906,H10911)</f>
        <v>0</v>
      </c>
      <c r="I10905" s="155">
        <f t="shared" si="4469"/>
        <v>75</v>
      </c>
      <c r="J10905" s="155">
        <f>SUM(J10906,J10911)</f>
        <v>75</v>
      </c>
      <c r="K10905" s="155">
        <f>SUM(K10906,K10911)</f>
        <v>0</v>
      </c>
      <c r="L10905" s="155">
        <f t="shared" si="4470"/>
        <v>0</v>
      </c>
      <c r="M10905" s="155">
        <f>SUM(M10906,M10911)</f>
        <v>0</v>
      </c>
      <c r="N10905" s="155">
        <f>SUM(N10906,N10911)</f>
        <v>0</v>
      </c>
    </row>
    <row r="10906" spans="1:14" customFormat="1" ht="29.25" customHeight="1" x14ac:dyDescent="0.25">
      <c r="A10906" s="151" t="s">
        <v>0</v>
      </c>
      <c r="B10906" s="470" t="s">
        <v>100</v>
      </c>
      <c r="C10906" s="155">
        <f t="shared" si="4471"/>
        <v>0</v>
      </c>
      <c r="D10906" s="155">
        <f>SUM(D10907:D10910)</f>
        <v>0</v>
      </c>
      <c r="E10906" s="155">
        <f>SUM(E10907:E10910)</f>
        <v>0</v>
      </c>
      <c r="F10906" s="155">
        <f t="shared" si="4468"/>
        <v>50</v>
      </c>
      <c r="G10906" s="155">
        <f>G12221</f>
        <v>50</v>
      </c>
      <c r="H10906" s="155">
        <f>SUM(H10907:H10910)</f>
        <v>0</v>
      </c>
      <c r="I10906" s="155">
        <f t="shared" si="4469"/>
        <v>75</v>
      </c>
      <c r="J10906" s="155">
        <f>J12221</f>
        <v>75</v>
      </c>
      <c r="K10906" s="155">
        <f>SUM(K10907:K10910)</f>
        <v>0</v>
      </c>
      <c r="L10906" s="155">
        <f t="shared" si="4470"/>
        <v>0</v>
      </c>
      <c r="M10906" s="155">
        <f>M12221</f>
        <v>0</v>
      </c>
      <c r="N10906" s="155">
        <f>SUM(N10907:N10910)</f>
        <v>0</v>
      </c>
    </row>
    <row r="10907" spans="1:14" customFormat="1" ht="18.75" hidden="1" customHeight="1" thickTop="1" thickBot="1" x14ac:dyDescent="0.3">
      <c r="A10907" s="151" t="s">
        <v>0</v>
      </c>
      <c r="B10907" s="471" t="s">
        <v>115</v>
      </c>
      <c r="C10907" s="155">
        <f t="shared" si="4471"/>
        <v>0</v>
      </c>
      <c r="D10907" s="155">
        <v>0</v>
      </c>
      <c r="E10907" s="155">
        <v>0</v>
      </c>
      <c r="F10907" s="155">
        <f t="shared" si="4468"/>
        <v>0</v>
      </c>
      <c r="G10907" s="155">
        <v>0</v>
      </c>
      <c r="H10907" s="155">
        <v>0</v>
      </c>
      <c r="I10907" s="155">
        <f t="shared" si="4469"/>
        <v>0</v>
      </c>
      <c r="J10907" s="155">
        <v>0</v>
      </c>
      <c r="K10907" s="155">
        <v>0</v>
      </c>
      <c r="L10907" s="155">
        <f t="shared" si="4470"/>
        <v>0</v>
      </c>
      <c r="M10907" s="155">
        <v>0</v>
      </c>
      <c r="N10907" s="155">
        <v>0</v>
      </c>
    </row>
    <row r="10908" spans="1:14" customFormat="1" ht="33.75" hidden="1" customHeight="1" thickTop="1" thickBot="1" x14ac:dyDescent="0.3">
      <c r="A10908" s="151" t="s">
        <v>0</v>
      </c>
      <c r="B10908" s="471" t="s">
        <v>116</v>
      </c>
      <c r="C10908" s="155">
        <f t="shared" si="4471"/>
        <v>0</v>
      </c>
      <c r="D10908" s="155">
        <v>0</v>
      </c>
      <c r="E10908" s="155">
        <v>0</v>
      </c>
      <c r="F10908" s="155">
        <f t="shared" si="4468"/>
        <v>0</v>
      </c>
      <c r="G10908" s="155">
        <v>0</v>
      </c>
      <c r="H10908" s="155">
        <v>0</v>
      </c>
      <c r="I10908" s="155">
        <f t="shared" si="4469"/>
        <v>0</v>
      </c>
      <c r="J10908" s="155">
        <v>0</v>
      </c>
      <c r="K10908" s="155">
        <v>0</v>
      </c>
      <c r="L10908" s="155">
        <f t="shared" si="4470"/>
        <v>0</v>
      </c>
      <c r="M10908" s="155">
        <v>0</v>
      </c>
      <c r="N10908" s="155">
        <v>0</v>
      </c>
    </row>
    <row r="10909" spans="1:14" customFormat="1" ht="21.75" hidden="1" customHeight="1" thickTop="1" thickBot="1" x14ac:dyDescent="0.3">
      <c r="A10909" s="151" t="s">
        <v>0</v>
      </c>
      <c r="B10909" s="471" t="s">
        <v>109</v>
      </c>
      <c r="C10909" s="155">
        <f t="shared" si="4471"/>
        <v>0</v>
      </c>
      <c r="D10909" s="155">
        <v>0</v>
      </c>
      <c r="E10909" s="155">
        <v>0</v>
      </c>
      <c r="F10909" s="155">
        <f t="shared" si="4468"/>
        <v>0</v>
      </c>
      <c r="G10909" s="155">
        <v>0</v>
      </c>
      <c r="H10909" s="155">
        <v>0</v>
      </c>
      <c r="I10909" s="155">
        <f t="shared" si="4469"/>
        <v>0</v>
      </c>
      <c r="J10909" s="155">
        <v>0</v>
      </c>
      <c r="K10909" s="155">
        <v>0</v>
      </c>
      <c r="L10909" s="155">
        <f t="shared" si="4470"/>
        <v>0</v>
      </c>
      <c r="M10909" s="155">
        <v>0</v>
      </c>
      <c r="N10909" s="155">
        <v>0</v>
      </c>
    </row>
    <row r="10910" spans="1:14" customFormat="1" ht="27" hidden="1" customHeight="1" thickTop="1" thickBot="1" x14ac:dyDescent="0.3">
      <c r="A10910" s="151" t="s">
        <v>0</v>
      </c>
      <c r="B10910" s="471" t="s">
        <v>110</v>
      </c>
      <c r="C10910" s="155">
        <f t="shared" si="4471"/>
        <v>0</v>
      </c>
      <c r="D10910" s="155">
        <v>0</v>
      </c>
      <c r="E10910" s="155">
        <v>0</v>
      </c>
      <c r="F10910" s="155">
        <f t="shared" si="4468"/>
        <v>0</v>
      </c>
      <c r="G10910" s="155">
        <v>0</v>
      </c>
      <c r="H10910" s="155">
        <v>0</v>
      </c>
      <c r="I10910" s="155">
        <f t="shared" si="4469"/>
        <v>0</v>
      </c>
      <c r="J10910" s="155">
        <v>0</v>
      </c>
      <c r="K10910" s="155">
        <v>0</v>
      </c>
      <c r="L10910" s="155">
        <f t="shared" si="4470"/>
        <v>0</v>
      </c>
      <c r="M10910" s="155">
        <v>0</v>
      </c>
      <c r="N10910" s="155">
        <v>0</v>
      </c>
    </row>
    <row r="10911" spans="1:14" customFormat="1" ht="29.25" hidden="1" customHeight="1" thickTop="1" thickBot="1" x14ac:dyDescent="0.3">
      <c r="A10911" s="151" t="s">
        <v>0</v>
      </c>
      <c r="B10911" s="470" t="s">
        <v>101</v>
      </c>
      <c r="C10911" s="155">
        <f t="shared" si="4471"/>
        <v>0</v>
      </c>
      <c r="D10911" s="155">
        <f>SUM(D10912:D10914)</f>
        <v>0</v>
      </c>
      <c r="E10911" s="155">
        <f>SUM(E10912:E10914)</f>
        <v>0</v>
      </c>
      <c r="F10911" s="155">
        <f t="shared" si="4468"/>
        <v>0</v>
      </c>
      <c r="G10911" s="155">
        <f>SUM(G10912:G10914)</f>
        <v>0</v>
      </c>
      <c r="H10911" s="155">
        <f>SUM(H10912:H10914)</f>
        <v>0</v>
      </c>
      <c r="I10911" s="155">
        <f t="shared" si="4469"/>
        <v>0</v>
      </c>
      <c r="J10911" s="155">
        <f>SUM(J10912:J10914)</f>
        <v>0</v>
      </c>
      <c r="K10911" s="155">
        <f>SUM(K10912:K10914)</f>
        <v>0</v>
      </c>
      <c r="L10911" s="155">
        <f t="shared" si="4470"/>
        <v>0</v>
      </c>
      <c r="M10911" s="155">
        <f>SUM(M10912:M10914)</f>
        <v>0</v>
      </c>
      <c r="N10911" s="155">
        <f>SUM(N10912:N10914)</f>
        <v>0</v>
      </c>
    </row>
    <row r="10912" spans="1:14" customFormat="1" ht="33.75" hidden="1" customHeight="1" thickTop="1" thickBot="1" x14ac:dyDescent="0.3">
      <c r="A10912" s="151" t="s">
        <v>0</v>
      </c>
      <c r="B10912" s="471" t="s">
        <v>109</v>
      </c>
      <c r="C10912" s="155">
        <f t="shared" si="4471"/>
        <v>0</v>
      </c>
      <c r="D10912" s="155">
        <v>0</v>
      </c>
      <c r="E10912" s="155">
        <v>0</v>
      </c>
      <c r="F10912" s="155">
        <f t="shared" si="4468"/>
        <v>0</v>
      </c>
      <c r="G10912" s="155">
        <v>0</v>
      </c>
      <c r="H10912" s="155">
        <v>0</v>
      </c>
      <c r="I10912" s="155">
        <f t="shared" si="4469"/>
        <v>0</v>
      </c>
      <c r="J10912" s="155">
        <v>0</v>
      </c>
      <c r="K10912" s="155">
        <v>0</v>
      </c>
      <c r="L10912" s="155">
        <f t="shared" si="4470"/>
        <v>0</v>
      </c>
      <c r="M10912" s="155">
        <v>0</v>
      </c>
      <c r="N10912" s="155">
        <v>0</v>
      </c>
    </row>
    <row r="10913" spans="1:14" customFormat="1" ht="25.5" hidden="1" customHeight="1" thickTop="1" thickBot="1" x14ac:dyDescent="0.3">
      <c r="A10913" s="151" t="s">
        <v>0</v>
      </c>
      <c r="B10913" s="471" t="s">
        <v>111</v>
      </c>
      <c r="C10913" s="155">
        <f t="shared" si="4471"/>
        <v>0</v>
      </c>
      <c r="D10913" s="155">
        <v>0</v>
      </c>
      <c r="E10913" s="155">
        <v>0</v>
      </c>
      <c r="F10913" s="155">
        <f t="shared" si="4468"/>
        <v>0</v>
      </c>
      <c r="G10913" s="155">
        <v>0</v>
      </c>
      <c r="H10913" s="155">
        <v>0</v>
      </c>
      <c r="I10913" s="155">
        <f t="shared" si="4469"/>
        <v>0</v>
      </c>
      <c r="J10913" s="155">
        <v>0</v>
      </c>
      <c r="K10913" s="155">
        <v>0</v>
      </c>
      <c r="L10913" s="155">
        <f t="shared" si="4470"/>
        <v>0</v>
      </c>
      <c r="M10913" s="155">
        <v>0</v>
      </c>
      <c r="N10913" s="155">
        <v>0</v>
      </c>
    </row>
    <row r="10914" spans="1:14" customFormat="1" ht="31.5" hidden="1" customHeight="1" thickTop="1" thickBot="1" x14ac:dyDescent="0.3">
      <c r="A10914" s="151" t="s">
        <v>0</v>
      </c>
      <c r="B10914" s="471" t="s">
        <v>110</v>
      </c>
      <c r="C10914" s="155">
        <f t="shared" si="4471"/>
        <v>0</v>
      </c>
      <c r="D10914" s="155">
        <v>0</v>
      </c>
      <c r="E10914" s="155">
        <v>0</v>
      </c>
      <c r="F10914" s="155">
        <f t="shared" si="4468"/>
        <v>0</v>
      </c>
      <c r="G10914" s="155">
        <v>0</v>
      </c>
      <c r="H10914" s="155">
        <v>0</v>
      </c>
      <c r="I10914" s="155">
        <f t="shared" si="4469"/>
        <v>0</v>
      </c>
      <c r="J10914" s="155">
        <v>0</v>
      </c>
      <c r="K10914" s="155">
        <v>0</v>
      </c>
      <c r="L10914" s="155">
        <f t="shared" si="4470"/>
        <v>0</v>
      </c>
      <c r="M10914" s="155">
        <v>0</v>
      </c>
      <c r="N10914" s="155">
        <v>0</v>
      </c>
    </row>
    <row r="10915" spans="1:14" customFormat="1" ht="21.75" hidden="1" customHeight="1" thickTop="1" thickBot="1" x14ac:dyDescent="0.3">
      <c r="A10915" s="151" t="s">
        <v>0</v>
      </c>
      <c r="B10915" s="159" t="s">
        <v>117</v>
      </c>
      <c r="C10915" s="155">
        <f t="shared" si="4471"/>
        <v>0</v>
      </c>
      <c r="D10915" s="155">
        <f>SUM(D10916:D10917)</f>
        <v>0</v>
      </c>
      <c r="E10915" s="155">
        <f>SUM(E10916:E10917)</f>
        <v>0</v>
      </c>
      <c r="F10915" s="155">
        <f t="shared" si="4468"/>
        <v>0</v>
      </c>
      <c r="G10915" s="155">
        <f>SUM(G10916:G10917)</f>
        <v>0</v>
      </c>
      <c r="H10915" s="155">
        <f>SUM(H10916:H10917)</f>
        <v>0</v>
      </c>
      <c r="I10915" s="155">
        <f t="shared" si="4469"/>
        <v>0</v>
      </c>
      <c r="J10915" s="155">
        <f>SUM(J10916:J10917)</f>
        <v>0</v>
      </c>
      <c r="K10915" s="155">
        <f>SUM(K10916:K10917)</f>
        <v>0</v>
      </c>
      <c r="L10915" s="155">
        <f t="shared" si="4470"/>
        <v>0</v>
      </c>
      <c r="M10915" s="155">
        <f>SUM(M10916:M10917)</f>
        <v>0</v>
      </c>
      <c r="N10915" s="155">
        <f>SUM(N10916:N10917)</f>
        <v>0</v>
      </c>
    </row>
    <row r="10916" spans="1:14" customFormat="1" ht="25.5" hidden="1" customHeight="1" thickTop="1" thickBot="1" x14ac:dyDescent="0.3">
      <c r="A10916" s="151" t="s">
        <v>0</v>
      </c>
      <c r="B10916" s="470" t="s">
        <v>100</v>
      </c>
      <c r="C10916" s="155">
        <f t="shared" si="4471"/>
        <v>0</v>
      </c>
      <c r="D10916" s="155">
        <v>0</v>
      </c>
      <c r="E10916" s="155">
        <v>0</v>
      </c>
      <c r="F10916" s="155">
        <f t="shared" si="4468"/>
        <v>0</v>
      </c>
      <c r="G10916" s="155">
        <v>0</v>
      </c>
      <c r="H10916" s="155">
        <v>0</v>
      </c>
      <c r="I10916" s="155">
        <f t="shared" si="4469"/>
        <v>0</v>
      </c>
      <c r="J10916" s="155">
        <v>0</v>
      </c>
      <c r="K10916" s="155">
        <v>0</v>
      </c>
      <c r="L10916" s="155">
        <f t="shared" si="4470"/>
        <v>0</v>
      </c>
      <c r="M10916" s="155">
        <v>0</v>
      </c>
      <c r="N10916" s="155">
        <v>0</v>
      </c>
    </row>
    <row r="10917" spans="1:14" customFormat="1" ht="34.5" hidden="1" customHeight="1" thickTop="1" x14ac:dyDescent="0.25">
      <c r="A10917" s="151" t="s">
        <v>0</v>
      </c>
      <c r="B10917" s="470" t="s">
        <v>101</v>
      </c>
      <c r="C10917" s="155">
        <f t="shared" si="4471"/>
        <v>0</v>
      </c>
      <c r="D10917" s="155">
        <v>0</v>
      </c>
      <c r="E10917" s="155">
        <v>0</v>
      </c>
      <c r="F10917" s="155">
        <f t="shared" si="4468"/>
        <v>0</v>
      </c>
      <c r="G10917" s="155">
        <v>0</v>
      </c>
      <c r="H10917" s="155">
        <v>0</v>
      </c>
      <c r="I10917" s="155">
        <f t="shared" si="4469"/>
        <v>0</v>
      </c>
      <c r="J10917" s="155">
        <v>0</v>
      </c>
      <c r="K10917" s="155">
        <v>0</v>
      </c>
      <c r="L10917" s="155">
        <f t="shared" si="4470"/>
        <v>0</v>
      </c>
      <c r="M10917" s="155">
        <v>0</v>
      </c>
      <c r="N10917" s="155">
        <v>0</v>
      </c>
    </row>
    <row r="10918" spans="1:14" s="333" customFormat="1" ht="18" hidden="1" customHeight="1" x14ac:dyDescent="0.2">
      <c r="A10918" s="334" t="s">
        <v>0</v>
      </c>
      <c r="B10918" s="339" t="s">
        <v>118</v>
      </c>
      <c r="C10918" s="338">
        <f t="shared" si="4471"/>
        <v>0</v>
      </c>
      <c r="D10918" s="338">
        <f>SUM(D10919,D10922,D10925)</f>
        <v>0</v>
      </c>
      <c r="E10918" s="338">
        <f>SUM(E10919,E10922,E10925)</f>
        <v>0</v>
      </c>
      <c r="F10918" s="338">
        <f t="shared" si="4468"/>
        <v>0</v>
      </c>
      <c r="G10918" s="338">
        <f>SUM(G10919,G10922,G10925)</f>
        <v>0</v>
      </c>
      <c r="H10918" s="338">
        <f>SUM(H10919,H10922,H10925)</f>
        <v>0</v>
      </c>
      <c r="I10918" s="338">
        <f t="shared" si="4469"/>
        <v>0</v>
      </c>
      <c r="J10918" s="338">
        <f>SUM(J10919,J10922,J10925)</f>
        <v>0</v>
      </c>
      <c r="K10918" s="338">
        <f>SUM(K10919,K10922,K10925)</f>
        <v>0</v>
      </c>
      <c r="L10918" s="338">
        <f t="shared" si="4470"/>
        <v>0</v>
      </c>
      <c r="M10918" s="338">
        <f>SUM(M10919,M10922,M10925)</f>
        <v>0</v>
      </c>
      <c r="N10918" s="338">
        <f>SUM(N10919,N10922,N10925)</f>
        <v>0</v>
      </c>
    </row>
    <row r="10919" spans="1:14" customFormat="1" ht="27.75" hidden="1" customHeight="1" thickBot="1" x14ac:dyDescent="0.3">
      <c r="A10919" s="151" t="s">
        <v>0</v>
      </c>
      <c r="B10919" s="157" t="s">
        <v>119</v>
      </c>
      <c r="C10919" s="155">
        <f t="shared" si="4471"/>
        <v>0</v>
      </c>
      <c r="D10919" s="155">
        <f>SUM(D10920:D10921)</f>
        <v>0</v>
      </c>
      <c r="E10919" s="155">
        <f>SUM(E10920:E10921)</f>
        <v>0</v>
      </c>
      <c r="F10919" s="155">
        <f t="shared" si="4468"/>
        <v>0</v>
      </c>
      <c r="G10919" s="155">
        <f>SUM(G10920:G10921)</f>
        <v>0</v>
      </c>
      <c r="H10919" s="155">
        <f>SUM(H10920:H10921)</f>
        <v>0</v>
      </c>
      <c r="I10919" s="155">
        <f t="shared" si="4469"/>
        <v>0</v>
      </c>
      <c r="J10919" s="155">
        <f>SUM(J10920:J10921)</f>
        <v>0</v>
      </c>
      <c r="K10919" s="155">
        <f>SUM(K10920:K10921)</f>
        <v>0</v>
      </c>
      <c r="L10919" s="155">
        <f t="shared" si="4470"/>
        <v>0</v>
      </c>
      <c r="M10919" s="155">
        <f>SUM(M10920:M10921)</f>
        <v>0</v>
      </c>
      <c r="N10919" s="155">
        <f>SUM(N10920:N10921)</f>
        <v>0</v>
      </c>
    </row>
    <row r="10920" spans="1:14" customFormat="1" ht="21" hidden="1" customHeight="1" thickTop="1" thickBot="1" x14ac:dyDescent="0.3">
      <c r="A10920" s="151" t="s">
        <v>0</v>
      </c>
      <c r="B10920" s="158" t="s">
        <v>120</v>
      </c>
      <c r="C10920" s="155">
        <f t="shared" si="4471"/>
        <v>0</v>
      </c>
      <c r="D10920" s="155">
        <v>0</v>
      </c>
      <c r="E10920" s="155">
        <v>0</v>
      </c>
      <c r="F10920" s="155">
        <f t="shared" si="4468"/>
        <v>0</v>
      </c>
      <c r="G10920" s="155">
        <v>0</v>
      </c>
      <c r="H10920" s="155">
        <v>0</v>
      </c>
      <c r="I10920" s="155">
        <f t="shared" si="4469"/>
        <v>0</v>
      </c>
      <c r="J10920" s="155">
        <v>0</v>
      </c>
      <c r="K10920" s="155">
        <v>0</v>
      </c>
      <c r="L10920" s="155">
        <f t="shared" si="4470"/>
        <v>0</v>
      </c>
      <c r="M10920" s="155">
        <v>0</v>
      </c>
      <c r="N10920" s="155">
        <v>0</v>
      </c>
    </row>
    <row r="10921" spans="1:14" customFormat="1" ht="19.5" hidden="1" customHeight="1" thickTop="1" thickBot="1" x14ac:dyDescent="0.3">
      <c r="A10921" s="151" t="s">
        <v>0</v>
      </c>
      <c r="B10921" s="158" t="s">
        <v>121</v>
      </c>
      <c r="C10921" s="155">
        <f t="shared" si="4471"/>
        <v>0</v>
      </c>
      <c r="D10921" s="155">
        <v>0</v>
      </c>
      <c r="E10921" s="155">
        <v>0</v>
      </c>
      <c r="F10921" s="155">
        <f t="shared" si="4468"/>
        <v>0</v>
      </c>
      <c r="G10921" s="155">
        <v>0</v>
      </c>
      <c r="H10921" s="155">
        <v>0</v>
      </c>
      <c r="I10921" s="155">
        <f t="shared" si="4469"/>
        <v>0</v>
      </c>
      <c r="J10921" s="155">
        <v>0</v>
      </c>
      <c r="K10921" s="155">
        <v>0</v>
      </c>
      <c r="L10921" s="155">
        <f t="shared" si="4470"/>
        <v>0</v>
      </c>
      <c r="M10921" s="155">
        <v>0</v>
      </c>
      <c r="N10921" s="155">
        <v>0</v>
      </c>
    </row>
    <row r="10922" spans="1:14" customFormat="1" ht="18" hidden="1" customHeight="1" thickTop="1" thickBot="1" x14ac:dyDescent="0.3">
      <c r="A10922" s="151" t="s">
        <v>0</v>
      </c>
      <c r="B10922" s="157" t="s">
        <v>122</v>
      </c>
      <c r="C10922" s="155">
        <f t="shared" si="4471"/>
        <v>0</v>
      </c>
      <c r="D10922" s="155">
        <f>SUM(D10923:D10924)</f>
        <v>0</v>
      </c>
      <c r="E10922" s="155">
        <f>SUM(E10923:E10924)</f>
        <v>0</v>
      </c>
      <c r="F10922" s="155">
        <f t="shared" si="4468"/>
        <v>0</v>
      </c>
      <c r="G10922" s="155">
        <f>SUM(G10923:G10924)</f>
        <v>0</v>
      </c>
      <c r="H10922" s="155">
        <f>SUM(H10923:H10924)</f>
        <v>0</v>
      </c>
      <c r="I10922" s="155">
        <f t="shared" si="4469"/>
        <v>0</v>
      </c>
      <c r="J10922" s="155">
        <f>SUM(J10923:J10924)</f>
        <v>0</v>
      </c>
      <c r="K10922" s="155">
        <f>SUM(K10923:K10924)</f>
        <v>0</v>
      </c>
      <c r="L10922" s="155">
        <f t="shared" si="4470"/>
        <v>0</v>
      </c>
      <c r="M10922" s="155">
        <f>SUM(M10923:M10924)</f>
        <v>0</v>
      </c>
      <c r="N10922" s="155">
        <f>SUM(N10923:N10924)</f>
        <v>0</v>
      </c>
    </row>
    <row r="10923" spans="1:14" customFormat="1" ht="24.75" hidden="1" customHeight="1" thickTop="1" thickBot="1" x14ac:dyDescent="0.3">
      <c r="A10923" s="151" t="s">
        <v>0</v>
      </c>
      <c r="B10923" s="158" t="s">
        <v>120</v>
      </c>
      <c r="C10923" s="155">
        <f t="shared" si="4471"/>
        <v>0</v>
      </c>
      <c r="D10923" s="155">
        <v>0</v>
      </c>
      <c r="E10923" s="155">
        <v>0</v>
      </c>
      <c r="F10923" s="155">
        <f t="shared" si="4468"/>
        <v>0</v>
      </c>
      <c r="G10923" s="155">
        <v>0</v>
      </c>
      <c r="H10923" s="155">
        <v>0</v>
      </c>
      <c r="I10923" s="155">
        <f t="shared" si="4469"/>
        <v>0</v>
      </c>
      <c r="J10923" s="155">
        <v>0</v>
      </c>
      <c r="K10923" s="155">
        <v>0</v>
      </c>
      <c r="L10923" s="155">
        <f t="shared" si="4470"/>
        <v>0</v>
      </c>
      <c r="M10923" s="155">
        <v>0</v>
      </c>
      <c r="N10923" s="155">
        <v>0</v>
      </c>
    </row>
    <row r="10924" spans="1:14" customFormat="1" ht="23.25" hidden="1" customHeight="1" thickTop="1" thickBot="1" x14ac:dyDescent="0.3">
      <c r="A10924" s="151" t="s">
        <v>0</v>
      </c>
      <c r="B10924" s="158" t="s">
        <v>121</v>
      </c>
      <c r="C10924" s="155">
        <f t="shared" si="4471"/>
        <v>0</v>
      </c>
      <c r="D10924" s="155">
        <v>0</v>
      </c>
      <c r="E10924" s="155">
        <v>0</v>
      </c>
      <c r="F10924" s="155">
        <f t="shared" si="4468"/>
        <v>0</v>
      </c>
      <c r="G10924" s="155">
        <v>0</v>
      </c>
      <c r="H10924" s="155">
        <v>0</v>
      </c>
      <c r="I10924" s="155">
        <f t="shared" si="4469"/>
        <v>0</v>
      </c>
      <c r="J10924" s="155">
        <v>0</v>
      </c>
      <c r="K10924" s="155">
        <v>0</v>
      </c>
      <c r="L10924" s="155">
        <f t="shared" si="4470"/>
        <v>0</v>
      </c>
      <c r="M10924" s="155">
        <v>0</v>
      </c>
      <c r="N10924" s="155">
        <v>0</v>
      </c>
    </row>
    <row r="10925" spans="1:14" customFormat="1" ht="24" hidden="1" customHeight="1" thickBot="1" x14ac:dyDescent="0.3">
      <c r="A10925" s="151" t="s">
        <v>0</v>
      </c>
      <c r="B10925" s="157" t="s">
        <v>123</v>
      </c>
      <c r="C10925" s="155">
        <f t="shared" si="4471"/>
        <v>0</v>
      </c>
      <c r="D10925" s="155">
        <f>SUM(D10926:D10927)</f>
        <v>0</v>
      </c>
      <c r="E10925" s="155">
        <f>SUM(E10926:E10927)</f>
        <v>0</v>
      </c>
      <c r="F10925" s="155">
        <f t="shared" si="4468"/>
        <v>0</v>
      </c>
      <c r="G10925" s="155">
        <f>SUM(G10926:G10927)</f>
        <v>0</v>
      </c>
      <c r="H10925" s="155">
        <f>SUM(H10926:H10927)</f>
        <v>0</v>
      </c>
      <c r="I10925" s="155">
        <f t="shared" si="4469"/>
        <v>0</v>
      </c>
      <c r="J10925" s="155">
        <f>SUM(J10926:J10927)</f>
        <v>0</v>
      </c>
      <c r="K10925" s="155">
        <f>SUM(K10926:K10927)</f>
        <v>0</v>
      </c>
      <c r="L10925" s="155">
        <f t="shared" si="4470"/>
        <v>0</v>
      </c>
      <c r="M10925" s="155">
        <f>SUM(M10926:M10927)</f>
        <v>0</v>
      </c>
      <c r="N10925" s="155">
        <f>SUM(N10926:N10927)</f>
        <v>0</v>
      </c>
    </row>
    <row r="10926" spans="1:14" customFormat="1" ht="26.25" hidden="1" customHeight="1" thickTop="1" thickBot="1" x14ac:dyDescent="0.3">
      <c r="A10926" s="151" t="s">
        <v>0</v>
      </c>
      <c r="B10926" s="158" t="s">
        <v>120</v>
      </c>
      <c r="C10926" s="155">
        <f t="shared" si="4471"/>
        <v>0</v>
      </c>
      <c r="D10926" s="155">
        <v>0</v>
      </c>
      <c r="E10926" s="155">
        <v>0</v>
      </c>
      <c r="F10926" s="155">
        <f t="shared" si="4468"/>
        <v>0</v>
      </c>
      <c r="G10926" s="155">
        <v>0</v>
      </c>
      <c r="H10926" s="155">
        <v>0</v>
      </c>
      <c r="I10926" s="155">
        <f t="shared" si="4469"/>
        <v>0</v>
      </c>
      <c r="J10926" s="155">
        <v>0</v>
      </c>
      <c r="K10926" s="155">
        <v>0</v>
      </c>
      <c r="L10926" s="155">
        <f t="shared" si="4470"/>
        <v>0</v>
      </c>
      <c r="M10926" s="155">
        <v>0</v>
      </c>
      <c r="N10926" s="155">
        <v>0</v>
      </c>
    </row>
    <row r="10927" spans="1:14" customFormat="1" ht="17.25" hidden="1" customHeight="1" thickTop="1" x14ac:dyDescent="0.25">
      <c r="A10927" s="151" t="s">
        <v>0</v>
      </c>
      <c r="B10927" s="158" t="s">
        <v>121</v>
      </c>
      <c r="C10927" s="155">
        <f t="shared" si="4471"/>
        <v>0</v>
      </c>
      <c r="D10927" s="155">
        <v>0</v>
      </c>
      <c r="E10927" s="155">
        <v>0</v>
      </c>
      <c r="F10927" s="155">
        <f t="shared" si="4468"/>
        <v>0</v>
      </c>
      <c r="G10927" s="155">
        <v>0</v>
      </c>
      <c r="H10927" s="155">
        <v>0</v>
      </c>
      <c r="I10927" s="155">
        <f t="shared" si="4469"/>
        <v>0</v>
      </c>
      <c r="J10927" s="155">
        <v>0</v>
      </c>
      <c r="K10927" s="155">
        <v>0</v>
      </c>
      <c r="L10927" s="155">
        <f t="shared" si="4470"/>
        <v>0</v>
      </c>
      <c r="M10927" s="155">
        <v>0</v>
      </c>
      <c r="N10927" s="155">
        <v>0</v>
      </c>
    </row>
    <row r="10928" spans="1:14" ht="25.5" hidden="1" customHeight="1" x14ac:dyDescent="0.2">
      <c r="A10928" s="388" t="s">
        <v>0</v>
      </c>
      <c r="B10928" s="330" t="s">
        <v>124</v>
      </c>
      <c r="C10928" s="329">
        <f t="shared" si="4471"/>
        <v>4.26</v>
      </c>
      <c r="D10928" s="329">
        <f>D12243</f>
        <v>4.26</v>
      </c>
      <c r="E10928" s="329">
        <f>SUM(E10929:E10930)</f>
        <v>0</v>
      </c>
      <c r="F10928" s="329">
        <f t="shared" si="4468"/>
        <v>6.2</v>
      </c>
      <c r="G10928" s="329">
        <f>G10949</f>
        <v>6.2</v>
      </c>
      <c r="H10928" s="329">
        <f>SUM(H10929:H10930)</f>
        <v>0</v>
      </c>
      <c r="I10928" s="329">
        <f t="shared" si="4469"/>
        <v>4.72</v>
      </c>
      <c r="J10928" s="329">
        <f>J10949</f>
        <v>4.72</v>
      </c>
      <c r="K10928" s="329">
        <f>SUM(K10929:K10930)</f>
        <v>0</v>
      </c>
      <c r="L10928" s="329">
        <f t="shared" si="4470"/>
        <v>0</v>
      </c>
      <c r="M10928" s="329">
        <f>M10949</f>
        <v>0</v>
      </c>
      <c r="N10928" s="329">
        <f>SUM(N10929:N10930)</f>
        <v>0</v>
      </c>
    </row>
    <row r="10929" spans="1:14" customFormat="1" ht="33" hidden="1" customHeight="1" x14ac:dyDescent="0.25">
      <c r="A10929" s="151" t="s">
        <v>0</v>
      </c>
      <c r="B10929" s="157" t="s">
        <v>125</v>
      </c>
      <c r="C10929" s="155">
        <f t="shared" si="4471"/>
        <v>0</v>
      </c>
      <c r="D10929" s="155">
        <v>0</v>
      </c>
      <c r="E10929" s="155">
        <v>0</v>
      </c>
      <c r="F10929" s="155">
        <f t="shared" si="4468"/>
        <v>0</v>
      </c>
      <c r="G10929" s="155">
        <v>0</v>
      </c>
      <c r="H10929" s="155">
        <v>0</v>
      </c>
      <c r="I10929" s="155">
        <f t="shared" si="4469"/>
        <v>0</v>
      </c>
      <c r="J10929" s="155">
        <v>0</v>
      </c>
      <c r="K10929" s="155">
        <v>0</v>
      </c>
      <c r="L10929" s="155">
        <f t="shared" si="4470"/>
        <v>0</v>
      </c>
      <c r="M10929" s="155">
        <v>0</v>
      </c>
      <c r="N10929" s="155">
        <v>0</v>
      </c>
    </row>
    <row r="10930" spans="1:14" ht="0.75" hidden="1" customHeight="1" x14ac:dyDescent="0.2">
      <c r="A10930" s="388" t="s">
        <v>0</v>
      </c>
      <c r="B10930" s="391" t="s">
        <v>126</v>
      </c>
      <c r="C10930" s="329">
        <f t="shared" si="4471"/>
        <v>4.3</v>
      </c>
      <c r="D10930" s="329">
        <f>SUM(D10931,D10950)</f>
        <v>4.3</v>
      </c>
      <c r="E10930" s="329">
        <f>SUM(E10931,E10950)</f>
        <v>0</v>
      </c>
      <c r="F10930" s="329">
        <f t="shared" ref="F10930:F10993" si="4472">SUM(G10930:H10930)</f>
        <v>6.2</v>
      </c>
      <c r="G10930" s="329">
        <f>SUM(G10931,G10950)</f>
        <v>6.2</v>
      </c>
      <c r="H10930" s="329">
        <f>SUM(H10931,H10950)</f>
        <v>0</v>
      </c>
      <c r="I10930" s="329">
        <f t="shared" ref="I10930:I10993" si="4473">SUM(J10930:K10930)</f>
        <v>4.72</v>
      </c>
      <c r="J10930" s="329">
        <f>SUM(J10931,J10950)</f>
        <v>4.72</v>
      </c>
      <c r="K10930" s="329">
        <f>SUM(K10931,K10950)</f>
        <v>0</v>
      </c>
      <c r="L10930" s="329">
        <f t="shared" ref="L10930:L10993" si="4474">SUM(M10930:N10930)</f>
        <v>0</v>
      </c>
      <c r="M10930" s="329">
        <f>SUM(M10931,M10950)</f>
        <v>0</v>
      </c>
      <c r="N10930" s="329">
        <f>SUM(N10931,N10950)</f>
        <v>0</v>
      </c>
    </row>
    <row r="10931" spans="1:14" customFormat="1" ht="36" hidden="1" customHeight="1" x14ac:dyDescent="0.25">
      <c r="A10931" s="151" t="s">
        <v>0</v>
      </c>
      <c r="B10931" s="158" t="s">
        <v>127</v>
      </c>
      <c r="C10931" s="155">
        <f t="shared" si="4471"/>
        <v>4.3</v>
      </c>
      <c r="D10931" s="155">
        <f>SUM(D10932:D10949)</f>
        <v>4.3</v>
      </c>
      <c r="E10931" s="155">
        <f>SUM(E10932:E10949)</f>
        <v>0</v>
      </c>
      <c r="F10931" s="155">
        <f t="shared" si="4472"/>
        <v>6.2</v>
      </c>
      <c r="G10931" s="155">
        <f>SUM(G10932:G10949)</f>
        <v>6.2</v>
      </c>
      <c r="H10931" s="155">
        <v>0</v>
      </c>
      <c r="I10931" s="155">
        <f t="shared" si="4473"/>
        <v>4.72</v>
      </c>
      <c r="J10931" s="155">
        <f>SUM(J10932:J10949)</f>
        <v>4.72</v>
      </c>
      <c r="K10931" s="155">
        <v>0</v>
      </c>
      <c r="L10931" s="155">
        <f t="shared" si="4474"/>
        <v>0</v>
      </c>
      <c r="M10931" s="155">
        <f>SUM(M10932:M10949)</f>
        <v>0</v>
      </c>
      <c r="N10931" s="155">
        <v>0</v>
      </c>
    </row>
    <row r="10932" spans="1:14" customFormat="1" ht="4.5" hidden="1" customHeight="1" thickTop="1" thickBot="1" x14ac:dyDescent="0.3">
      <c r="A10932" s="151" t="s">
        <v>0</v>
      </c>
      <c r="B10932" s="159" t="s">
        <v>128</v>
      </c>
      <c r="C10932" s="155">
        <f t="shared" si="4471"/>
        <v>0</v>
      </c>
      <c r="D10932" s="155">
        <v>0</v>
      </c>
      <c r="E10932" s="155">
        <v>0</v>
      </c>
      <c r="F10932" s="155">
        <f t="shared" si="4472"/>
        <v>0</v>
      </c>
      <c r="G10932" s="155">
        <v>0</v>
      </c>
      <c r="H10932" s="155">
        <v>0</v>
      </c>
      <c r="I10932" s="155">
        <f t="shared" si="4473"/>
        <v>0</v>
      </c>
      <c r="J10932" s="155">
        <v>0</v>
      </c>
      <c r="K10932" s="155">
        <v>0</v>
      </c>
      <c r="L10932" s="155">
        <f t="shared" si="4474"/>
        <v>0</v>
      </c>
      <c r="M10932" s="155">
        <v>0</v>
      </c>
      <c r="N10932" s="155">
        <v>0</v>
      </c>
    </row>
    <row r="10933" spans="1:14" customFormat="1" ht="40.5" hidden="1" customHeight="1" thickTop="1" thickBot="1" x14ac:dyDescent="0.3">
      <c r="A10933" s="151" t="s">
        <v>0</v>
      </c>
      <c r="B10933" s="159" t="s">
        <v>129</v>
      </c>
      <c r="C10933" s="155">
        <f t="shared" si="4471"/>
        <v>0</v>
      </c>
      <c r="D10933" s="155">
        <v>0</v>
      </c>
      <c r="E10933" s="155">
        <v>0</v>
      </c>
      <c r="F10933" s="155">
        <f t="shared" si="4472"/>
        <v>0</v>
      </c>
      <c r="G10933" s="155">
        <v>0</v>
      </c>
      <c r="H10933" s="155">
        <v>0</v>
      </c>
      <c r="I10933" s="155">
        <f t="shared" si="4473"/>
        <v>0</v>
      </c>
      <c r="J10933" s="155">
        <v>0</v>
      </c>
      <c r="K10933" s="155">
        <v>0</v>
      </c>
      <c r="L10933" s="155">
        <f t="shared" si="4474"/>
        <v>0</v>
      </c>
      <c r="M10933" s="155">
        <v>0</v>
      </c>
      <c r="N10933" s="155">
        <v>0</v>
      </c>
    </row>
    <row r="10934" spans="1:14" customFormat="1" ht="33.75" hidden="1" customHeight="1" thickTop="1" thickBot="1" x14ac:dyDescent="0.3">
      <c r="A10934" s="151" t="s">
        <v>0</v>
      </c>
      <c r="B10934" s="159" t="s">
        <v>130</v>
      </c>
      <c r="C10934" s="155">
        <f t="shared" si="4471"/>
        <v>0</v>
      </c>
      <c r="D10934" s="155">
        <v>0</v>
      </c>
      <c r="E10934" s="155">
        <v>0</v>
      </c>
      <c r="F10934" s="155">
        <f t="shared" si="4472"/>
        <v>0</v>
      </c>
      <c r="G10934" s="155">
        <v>0</v>
      </c>
      <c r="H10934" s="155">
        <v>0</v>
      </c>
      <c r="I10934" s="155">
        <f t="shared" si="4473"/>
        <v>0</v>
      </c>
      <c r="J10934" s="155">
        <v>0</v>
      </c>
      <c r="K10934" s="155">
        <v>0</v>
      </c>
      <c r="L10934" s="155">
        <f t="shared" si="4474"/>
        <v>0</v>
      </c>
      <c r="M10934" s="155">
        <v>0</v>
      </c>
      <c r="N10934" s="155">
        <v>0</v>
      </c>
    </row>
    <row r="10935" spans="1:14" customFormat="1" ht="24.75" hidden="1" customHeight="1" thickTop="1" thickBot="1" x14ac:dyDescent="0.3">
      <c r="A10935" s="151" t="s">
        <v>0</v>
      </c>
      <c r="B10935" s="159" t="s">
        <v>131</v>
      </c>
      <c r="C10935" s="155">
        <f t="shared" si="4471"/>
        <v>0</v>
      </c>
      <c r="D10935" s="155">
        <v>0</v>
      </c>
      <c r="E10935" s="155">
        <v>0</v>
      </c>
      <c r="F10935" s="155">
        <f t="shared" si="4472"/>
        <v>0</v>
      </c>
      <c r="G10935" s="155">
        <v>0</v>
      </c>
      <c r="H10935" s="155">
        <v>0</v>
      </c>
      <c r="I10935" s="155">
        <f t="shared" si="4473"/>
        <v>0</v>
      </c>
      <c r="J10935" s="155">
        <v>0</v>
      </c>
      <c r="K10935" s="155">
        <v>0</v>
      </c>
      <c r="L10935" s="155">
        <f t="shared" si="4474"/>
        <v>0</v>
      </c>
      <c r="M10935" s="155">
        <v>0</v>
      </c>
      <c r="N10935" s="155">
        <v>0</v>
      </c>
    </row>
    <row r="10936" spans="1:14" customFormat="1" ht="22.5" hidden="1" customHeight="1" thickTop="1" thickBot="1" x14ac:dyDescent="0.3">
      <c r="A10936" s="151" t="s">
        <v>0</v>
      </c>
      <c r="B10936" s="159" t="s">
        <v>132</v>
      </c>
      <c r="C10936" s="155">
        <f t="shared" si="4471"/>
        <v>0</v>
      </c>
      <c r="D10936" s="155">
        <v>0</v>
      </c>
      <c r="E10936" s="155">
        <v>0</v>
      </c>
      <c r="F10936" s="155">
        <f t="shared" si="4472"/>
        <v>0</v>
      </c>
      <c r="G10936" s="155">
        <v>0</v>
      </c>
      <c r="H10936" s="155">
        <v>0</v>
      </c>
      <c r="I10936" s="155">
        <f t="shared" si="4473"/>
        <v>0</v>
      </c>
      <c r="J10936" s="155">
        <v>0</v>
      </c>
      <c r="K10936" s="155">
        <v>0</v>
      </c>
      <c r="L10936" s="155">
        <f t="shared" si="4474"/>
        <v>0</v>
      </c>
      <c r="M10936" s="155">
        <v>0</v>
      </c>
      <c r="N10936" s="155">
        <v>0</v>
      </c>
    </row>
    <row r="10937" spans="1:14" customFormat="1" ht="32.25" hidden="1" customHeight="1" thickTop="1" thickBot="1" x14ac:dyDescent="0.3">
      <c r="A10937" s="151" t="s">
        <v>0</v>
      </c>
      <c r="B10937" s="159" t="s">
        <v>133</v>
      </c>
      <c r="C10937" s="155">
        <f t="shared" si="4471"/>
        <v>0</v>
      </c>
      <c r="D10937" s="155">
        <v>0</v>
      </c>
      <c r="E10937" s="155">
        <v>0</v>
      </c>
      <c r="F10937" s="155">
        <f t="shared" si="4472"/>
        <v>0</v>
      </c>
      <c r="G10937" s="155">
        <v>0</v>
      </c>
      <c r="H10937" s="155">
        <v>0</v>
      </c>
      <c r="I10937" s="155">
        <f t="shared" si="4473"/>
        <v>0</v>
      </c>
      <c r="J10937" s="155">
        <v>0</v>
      </c>
      <c r="K10937" s="155">
        <v>0</v>
      </c>
      <c r="L10937" s="155">
        <f t="shared" si="4474"/>
        <v>0</v>
      </c>
      <c r="M10937" s="155">
        <v>0</v>
      </c>
      <c r="N10937" s="155">
        <v>0</v>
      </c>
    </row>
    <row r="10938" spans="1:14" customFormat="1" ht="37.5" hidden="1" customHeight="1" thickTop="1" thickBot="1" x14ac:dyDescent="0.3">
      <c r="A10938" s="151" t="s">
        <v>0</v>
      </c>
      <c r="B10938" s="159" t="s">
        <v>134</v>
      </c>
      <c r="C10938" s="155">
        <f t="shared" si="4471"/>
        <v>0</v>
      </c>
      <c r="D10938" s="155">
        <v>0</v>
      </c>
      <c r="E10938" s="155">
        <v>0</v>
      </c>
      <c r="F10938" s="155">
        <f t="shared" si="4472"/>
        <v>0</v>
      </c>
      <c r="G10938" s="155">
        <v>0</v>
      </c>
      <c r="H10938" s="155">
        <v>0</v>
      </c>
      <c r="I10938" s="155">
        <f t="shared" si="4473"/>
        <v>0</v>
      </c>
      <c r="J10938" s="155">
        <v>0</v>
      </c>
      <c r="K10938" s="155">
        <v>0</v>
      </c>
      <c r="L10938" s="155">
        <f t="shared" si="4474"/>
        <v>0</v>
      </c>
      <c r="M10938" s="155">
        <v>0</v>
      </c>
      <c r="N10938" s="155">
        <v>0</v>
      </c>
    </row>
    <row r="10939" spans="1:14" customFormat="1" ht="28.5" hidden="1" customHeight="1" thickTop="1" thickBot="1" x14ac:dyDescent="0.3">
      <c r="A10939" s="151" t="s">
        <v>0</v>
      </c>
      <c r="B10939" s="159" t="s">
        <v>135</v>
      </c>
      <c r="C10939" s="155">
        <f t="shared" si="4471"/>
        <v>0</v>
      </c>
      <c r="D10939" s="155">
        <v>0</v>
      </c>
      <c r="E10939" s="155">
        <v>0</v>
      </c>
      <c r="F10939" s="155">
        <f t="shared" si="4472"/>
        <v>0</v>
      </c>
      <c r="G10939" s="155">
        <v>0</v>
      </c>
      <c r="H10939" s="155">
        <v>0</v>
      </c>
      <c r="I10939" s="155">
        <f t="shared" si="4473"/>
        <v>0</v>
      </c>
      <c r="J10939" s="155">
        <v>0</v>
      </c>
      <c r="K10939" s="155">
        <v>0</v>
      </c>
      <c r="L10939" s="155">
        <f t="shared" si="4474"/>
        <v>0</v>
      </c>
      <c r="M10939" s="155">
        <v>0</v>
      </c>
      <c r="N10939" s="155">
        <v>0</v>
      </c>
    </row>
    <row r="10940" spans="1:14" customFormat="1" ht="54.75" hidden="1" customHeight="1" thickTop="1" thickBot="1" x14ac:dyDescent="0.3">
      <c r="A10940" s="151" t="s">
        <v>0</v>
      </c>
      <c r="B10940" s="159" t="s">
        <v>136</v>
      </c>
      <c r="C10940" s="155">
        <f t="shared" si="4471"/>
        <v>0</v>
      </c>
      <c r="D10940" s="155">
        <v>0</v>
      </c>
      <c r="E10940" s="155">
        <v>0</v>
      </c>
      <c r="F10940" s="155">
        <f t="shared" si="4472"/>
        <v>0</v>
      </c>
      <c r="G10940" s="155">
        <v>0</v>
      </c>
      <c r="H10940" s="155">
        <v>0</v>
      </c>
      <c r="I10940" s="155">
        <f t="shared" si="4473"/>
        <v>0</v>
      </c>
      <c r="J10940" s="155">
        <v>0</v>
      </c>
      <c r="K10940" s="155">
        <v>0</v>
      </c>
      <c r="L10940" s="155">
        <f t="shared" si="4474"/>
        <v>0</v>
      </c>
      <c r="M10940" s="155">
        <v>0</v>
      </c>
      <c r="N10940" s="155">
        <v>0</v>
      </c>
    </row>
    <row r="10941" spans="1:14" customFormat="1" ht="45" hidden="1" customHeight="1" thickTop="1" thickBot="1" x14ac:dyDescent="0.3">
      <c r="A10941" s="151" t="s">
        <v>0</v>
      </c>
      <c r="B10941" s="159" t="s">
        <v>137</v>
      </c>
      <c r="C10941" s="155">
        <f t="shared" si="4471"/>
        <v>0</v>
      </c>
      <c r="D10941" s="155">
        <v>0</v>
      </c>
      <c r="E10941" s="155">
        <v>0</v>
      </c>
      <c r="F10941" s="155">
        <f t="shared" si="4472"/>
        <v>0</v>
      </c>
      <c r="G10941" s="155">
        <v>0</v>
      </c>
      <c r="H10941" s="155">
        <v>0</v>
      </c>
      <c r="I10941" s="155">
        <f t="shared" si="4473"/>
        <v>0</v>
      </c>
      <c r="J10941" s="155">
        <v>0</v>
      </c>
      <c r="K10941" s="155">
        <v>0</v>
      </c>
      <c r="L10941" s="155">
        <f t="shared" si="4474"/>
        <v>0</v>
      </c>
      <c r="M10941" s="155">
        <v>0</v>
      </c>
      <c r="N10941" s="155">
        <v>0</v>
      </c>
    </row>
    <row r="10942" spans="1:14" customFormat="1" ht="42.75" hidden="1" customHeight="1" thickTop="1" thickBot="1" x14ac:dyDescent="0.3">
      <c r="A10942" s="151" t="s">
        <v>0</v>
      </c>
      <c r="B10942" s="159" t="s">
        <v>138</v>
      </c>
      <c r="C10942" s="155">
        <f t="shared" si="4471"/>
        <v>0</v>
      </c>
      <c r="D10942" s="155">
        <v>0</v>
      </c>
      <c r="E10942" s="155">
        <v>0</v>
      </c>
      <c r="F10942" s="155">
        <f t="shared" si="4472"/>
        <v>0</v>
      </c>
      <c r="G10942" s="155">
        <v>0</v>
      </c>
      <c r="H10942" s="155">
        <v>0</v>
      </c>
      <c r="I10942" s="155">
        <f t="shared" si="4473"/>
        <v>0</v>
      </c>
      <c r="J10942" s="155">
        <v>0</v>
      </c>
      <c r="K10942" s="155">
        <v>0</v>
      </c>
      <c r="L10942" s="155">
        <f t="shared" si="4474"/>
        <v>0</v>
      </c>
      <c r="M10942" s="155">
        <v>0</v>
      </c>
      <c r="N10942" s="155">
        <v>0</v>
      </c>
    </row>
    <row r="10943" spans="1:14" customFormat="1" ht="33.75" hidden="1" customHeight="1" thickTop="1" thickBot="1" x14ac:dyDescent="0.3">
      <c r="A10943" s="151" t="s">
        <v>0</v>
      </c>
      <c r="B10943" s="159" t="s">
        <v>139</v>
      </c>
      <c r="C10943" s="155">
        <f t="shared" si="4471"/>
        <v>0</v>
      </c>
      <c r="D10943" s="155">
        <v>0</v>
      </c>
      <c r="E10943" s="155">
        <v>0</v>
      </c>
      <c r="F10943" s="155">
        <f t="shared" si="4472"/>
        <v>0</v>
      </c>
      <c r="G10943" s="155">
        <v>0</v>
      </c>
      <c r="H10943" s="155">
        <v>0</v>
      </c>
      <c r="I10943" s="155">
        <f t="shared" si="4473"/>
        <v>0</v>
      </c>
      <c r="J10943" s="155">
        <v>0</v>
      </c>
      <c r="K10943" s="155">
        <v>0</v>
      </c>
      <c r="L10943" s="155">
        <f t="shared" si="4474"/>
        <v>0</v>
      </c>
      <c r="M10943" s="155">
        <v>0</v>
      </c>
      <c r="N10943" s="155">
        <v>0</v>
      </c>
    </row>
    <row r="10944" spans="1:14" customFormat="1" ht="33" hidden="1" customHeight="1" thickTop="1" thickBot="1" x14ac:dyDescent="0.3">
      <c r="A10944" s="151" t="s">
        <v>0</v>
      </c>
      <c r="B10944" s="159" t="s">
        <v>140</v>
      </c>
      <c r="C10944" s="155">
        <f t="shared" si="4471"/>
        <v>0</v>
      </c>
      <c r="D10944" s="155">
        <v>0</v>
      </c>
      <c r="E10944" s="155">
        <v>0</v>
      </c>
      <c r="F10944" s="155">
        <f t="shared" si="4472"/>
        <v>0</v>
      </c>
      <c r="G10944" s="155">
        <v>0</v>
      </c>
      <c r="H10944" s="155">
        <v>0</v>
      </c>
      <c r="I10944" s="155">
        <f t="shared" si="4473"/>
        <v>0</v>
      </c>
      <c r="J10944" s="155">
        <v>0</v>
      </c>
      <c r="K10944" s="155">
        <v>0</v>
      </c>
      <c r="L10944" s="155">
        <f t="shared" si="4474"/>
        <v>0</v>
      </c>
      <c r="M10944" s="155">
        <v>0</v>
      </c>
      <c r="N10944" s="155">
        <v>0</v>
      </c>
    </row>
    <row r="10945" spans="1:14" customFormat="1" ht="31.5" hidden="1" customHeight="1" thickTop="1" thickBot="1" x14ac:dyDescent="0.3">
      <c r="A10945" s="151" t="s">
        <v>0</v>
      </c>
      <c r="B10945" s="159" t="s">
        <v>141</v>
      </c>
      <c r="C10945" s="155">
        <f t="shared" si="4471"/>
        <v>0</v>
      </c>
      <c r="D10945" s="155">
        <v>0</v>
      </c>
      <c r="E10945" s="155">
        <v>0</v>
      </c>
      <c r="F10945" s="155">
        <f t="shared" si="4472"/>
        <v>0</v>
      </c>
      <c r="G10945" s="155">
        <v>0</v>
      </c>
      <c r="H10945" s="155">
        <v>0</v>
      </c>
      <c r="I10945" s="155">
        <f t="shared" si="4473"/>
        <v>0</v>
      </c>
      <c r="J10945" s="155">
        <v>0</v>
      </c>
      <c r="K10945" s="155">
        <v>0</v>
      </c>
      <c r="L10945" s="155">
        <f t="shared" si="4474"/>
        <v>0</v>
      </c>
      <c r="M10945" s="155">
        <v>0</v>
      </c>
      <c r="N10945" s="155">
        <v>0</v>
      </c>
    </row>
    <row r="10946" spans="1:14" customFormat="1" ht="37.5" hidden="1" customHeight="1" thickTop="1" thickBot="1" x14ac:dyDescent="0.3">
      <c r="A10946" s="151" t="s">
        <v>0</v>
      </c>
      <c r="B10946" s="159" t="s">
        <v>142</v>
      </c>
      <c r="C10946" s="155">
        <f t="shared" si="4471"/>
        <v>0</v>
      </c>
      <c r="D10946" s="155">
        <v>0</v>
      </c>
      <c r="E10946" s="155">
        <v>0</v>
      </c>
      <c r="F10946" s="155">
        <f t="shared" si="4472"/>
        <v>0</v>
      </c>
      <c r="G10946" s="155">
        <v>0</v>
      </c>
      <c r="H10946" s="155">
        <v>0</v>
      </c>
      <c r="I10946" s="155">
        <f t="shared" si="4473"/>
        <v>0</v>
      </c>
      <c r="J10946" s="155">
        <v>0</v>
      </c>
      <c r="K10946" s="155">
        <v>0</v>
      </c>
      <c r="L10946" s="155">
        <f t="shared" si="4474"/>
        <v>0</v>
      </c>
      <c r="M10946" s="155">
        <v>0</v>
      </c>
      <c r="N10946" s="155">
        <v>0</v>
      </c>
    </row>
    <row r="10947" spans="1:14" customFormat="1" ht="44.25" hidden="1" customHeight="1" thickTop="1" thickBot="1" x14ac:dyDescent="0.3">
      <c r="A10947" s="151" t="s">
        <v>0</v>
      </c>
      <c r="B10947" s="159" t="s">
        <v>143</v>
      </c>
      <c r="C10947" s="155">
        <f t="shared" ref="C10947:C11010" si="4475">SUM(D10947:E10947)</f>
        <v>0</v>
      </c>
      <c r="D10947" s="155">
        <v>0</v>
      </c>
      <c r="E10947" s="155">
        <v>0</v>
      </c>
      <c r="F10947" s="155">
        <f t="shared" si="4472"/>
        <v>0</v>
      </c>
      <c r="G10947" s="155">
        <v>0</v>
      </c>
      <c r="H10947" s="155">
        <v>0</v>
      </c>
      <c r="I10947" s="155">
        <f t="shared" si="4473"/>
        <v>0</v>
      </c>
      <c r="J10947" s="155">
        <v>0</v>
      </c>
      <c r="K10947" s="155">
        <v>0</v>
      </c>
      <c r="L10947" s="155">
        <f t="shared" si="4474"/>
        <v>0</v>
      </c>
      <c r="M10947" s="155">
        <v>0</v>
      </c>
      <c r="N10947" s="155">
        <v>0</v>
      </c>
    </row>
    <row r="10948" spans="1:14" customFormat="1" ht="30" hidden="1" customHeight="1" x14ac:dyDescent="0.25">
      <c r="A10948" s="151" t="s">
        <v>0</v>
      </c>
      <c r="B10948" s="159" t="s">
        <v>144</v>
      </c>
      <c r="C10948" s="155">
        <f t="shared" si="4475"/>
        <v>0</v>
      </c>
      <c r="D10948" s="155">
        <v>0</v>
      </c>
      <c r="E10948" s="155">
        <v>0</v>
      </c>
      <c r="F10948" s="155">
        <f t="shared" si="4472"/>
        <v>0</v>
      </c>
      <c r="G10948" s="155">
        <v>0</v>
      </c>
      <c r="H10948" s="155">
        <v>0</v>
      </c>
      <c r="I10948" s="155">
        <f t="shared" si="4473"/>
        <v>0</v>
      </c>
      <c r="J10948" s="155">
        <v>0</v>
      </c>
      <c r="K10948" s="155">
        <v>0</v>
      </c>
      <c r="L10948" s="155">
        <f t="shared" si="4474"/>
        <v>0</v>
      </c>
      <c r="M10948" s="155">
        <v>0</v>
      </c>
      <c r="N10948" s="155">
        <v>0</v>
      </c>
    </row>
    <row r="10949" spans="1:14" ht="28.5" customHeight="1" x14ac:dyDescent="0.2">
      <c r="A10949" s="388" t="s">
        <v>0</v>
      </c>
      <c r="B10949" s="394" t="s">
        <v>145</v>
      </c>
      <c r="C10949" s="329">
        <f t="shared" si="4475"/>
        <v>4.3</v>
      </c>
      <c r="D10949" s="329">
        <v>4.3</v>
      </c>
      <c r="E10949" s="329">
        <v>0</v>
      </c>
      <c r="F10949" s="329">
        <f t="shared" si="4472"/>
        <v>6.2</v>
      </c>
      <c r="G10949" s="329">
        <f>G12264</f>
        <v>6.2</v>
      </c>
      <c r="H10949" s="329">
        <v>0</v>
      </c>
      <c r="I10949" s="329">
        <f t="shared" si="4473"/>
        <v>4.72</v>
      </c>
      <c r="J10949" s="329">
        <f>J12264</f>
        <v>4.72</v>
      </c>
      <c r="K10949" s="329">
        <v>0</v>
      </c>
      <c r="L10949" s="329">
        <f t="shared" si="4474"/>
        <v>0</v>
      </c>
      <c r="M10949" s="329">
        <f>M12264</f>
        <v>0</v>
      </c>
      <c r="N10949" s="329">
        <v>0</v>
      </c>
    </row>
    <row r="10950" spans="1:14" customFormat="1" ht="39.75" hidden="1" customHeight="1" x14ac:dyDescent="0.25">
      <c r="A10950" s="151" t="s">
        <v>0</v>
      </c>
      <c r="B10950" s="158" t="s">
        <v>146</v>
      </c>
      <c r="C10950" s="155">
        <f t="shared" si="4475"/>
        <v>0</v>
      </c>
      <c r="D10950" s="155">
        <v>0</v>
      </c>
      <c r="E10950" s="155">
        <v>0</v>
      </c>
      <c r="F10950" s="155">
        <f t="shared" si="4472"/>
        <v>0</v>
      </c>
      <c r="G10950" s="155">
        <v>0</v>
      </c>
      <c r="H10950" s="155">
        <v>0</v>
      </c>
      <c r="I10950" s="155">
        <f t="shared" si="4473"/>
        <v>0</v>
      </c>
      <c r="J10950" s="155">
        <v>0</v>
      </c>
      <c r="K10950" s="155">
        <v>0</v>
      </c>
      <c r="L10950" s="155">
        <f t="shared" si="4474"/>
        <v>0</v>
      </c>
      <c r="M10950" s="155">
        <v>0</v>
      </c>
      <c r="N10950" s="155">
        <v>0</v>
      </c>
    </row>
    <row r="10951" spans="1:14" s="333" customFormat="1" ht="23.25" customHeight="1" x14ac:dyDescent="0.2">
      <c r="A10951" s="334" t="s">
        <v>0</v>
      </c>
      <c r="B10951" s="337" t="s">
        <v>147</v>
      </c>
      <c r="C10951" s="338">
        <f t="shared" si="4475"/>
        <v>9.5</v>
      </c>
      <c r="D10951" s="338">
        <f>SUM(D10952,D10999,D11006:D11007)</f>
        <v>9.5</v>
      </c>
      <c r="E10951" s="338">
        <f>SUM(E10952,E10999,E11006:E11007)</f>
        <v>0</v>
      </c>
      <c r="F10951" s="338">
        <f t="shared" si="4472"/>
        <v>29.31</v>
      </c>
      <c r="G10951" s="338">
        <f>SUM(G10952,G10999,G11006:G11007)</f>
        <v>29.31</v>
      </c>
      <c r="H10951" s="338">
        <f>SUM(H10952,H10999,H11006:H11007)</f>
        <v>0</v>
      </c>
      <c r="I10951" s="338">
        <f t="shared" si="4473"/>
        <v>47.629999999999995</v>
      </c>
      <c r="J10951" s="338">
        <f>SUM(J10952,J10999,J11006:J11007)</f>
        <v>47.629999999999995</v>
      </c>
      <c r="K10951" s="338">
        <f>SUM(K10952,K10999,K11006:K11007)</f>
        <v>0</v>
      </c>
      <c r="L10951" s="338">
        <f t="shared" si="4474"/>
        <v>0</v>
      </c>
      <c r="M10951" s="338">
        <f>SUM(M10952,M10999,M11006:M11007)</f>
        <v>0</v>
      </c>
      <c r="N10951" s="338">
        <f>SUM(N10952,N10999,N11006:N11007)</f>
        <v>0</v>
      </c>
    </row>
    <row r="10952" spans="1:14" customFormat="1" ht="22.5" customHeight="1" x14ac:dyDescent="0.25">
      <c r="A10952" s="171" t="s">
        <v>0</v>
      </c>
      <c r="B10952" s="332" t="s">
        <v>148</v>
      </c>
      <c r="C10952" s="173">
        <f t="shared" si="4475"/>
        <v>9.5</v>
      </c>
      <c r="D10952" s="173">
        <f>D12267</f>
        <v>9.5</v>
      </c>
      <c r="E10952" s="173">
        <f>SUM(E10953,E10965,E10994)</f>
        <v>0</v>
      </c>
      <c r="F10952" s="174">
        <f t="shared" si="4472"/>
        <v>29.31</v>
      </c>
      <c r="G10952" s="174">
        <f>SUM(G10953,G10965,G10994)</f>
        <v>29.31</v>
      </c>
      <c r="H10952" s="531">
        <f>SUM(H10953,H10965,H10994)</f>
        <v>0</v>
      </c>
      <c r="I10952" s="174">
        <f t="shared" si="4473"/>
        <v>47.629999999999995</v>
      </c>
      <c r="J10952" s="174">
        <f>SUM(J10953,J10965,J10994)</f>
        <v>47.629999999999995</v>
      </c>
      <c r="K10952" s="531">
        <f>SUM(K10953,K10965,K10994)</f>
        <v>0</v>
      </c>
      <c r="L10952" s="174">
        <f t="shared" si="4474"/>
        <v>0</v>
      </c>
      <c r="M10952" s="174">
        <f>SUM(M10953,M10965,M10994)</f>
        <v>0</v>
      </c>
      <c r="N10952" s="531">
        <f>SUM(N10953,N10965,N10994)</f>
        <v>0</v>
      </c>
    </row>
    <row r="10953" spans="1:14" customFormat="1" ht="18.75" hidden="1" customHeight="1" thickBot="1" x14ac:dyDescent="0.3">
      <c r="A10953" s="140" t="s">
        <v>0</v>
      </c>
      <c r="B10953" s="147" t="s">
        <v>149</v>
      </c>
      <c r="C10953" s="142">
        <f t="shared" si="4475"/>
        <v>0</v>
      </c>
      <c r="D10953" s="142">
        <f>SUM(D10954:D10964)</f>
        <v>0</v>
      </c>
      <c r="E10953" s="142">
        <f>SUM(E10954:E10964)</f>
        <v>0</v>
      </c>
      <c r="F10953" s="142">
        <f t="shared" si="4472"/>
        <v>0.31</v>
      </c>
      <c r="G10953" s="142">
        <f>SUM(G10954:G10964)</f>
        <v>0.31</v>
      </c>
      <c r="H10953" s="477">
        <f>SUM(H10954:H10964)</f>
        <v>0</v>
      </c>
      <c r="I10953" s="142">
        <f t="shared" si="4473"/>
        <v>9.1999999999999993</v>
      </c>
      <c r="J10953" s="142">
        <f>SUM(J10954:J10964)</f>
        <v>9.1999999999999993</v>
      </c>
      <c r="K10953" s="477">
        <f>SUM(K10954:K10964)</f>
        <v>0</v>
      </c>
      <c r="L10953" s="142">
        <f t="shared" si="4474"/>
        <v>0</v>
      </c>
      <c r="M10953" s="142">
        <f>SUM(M10954:M10964)</f>
        <v>0</v>
      </c>
      <c r="N10953" s="477">
        <f>SUM(N10954:N10964)</f>
        <v>0</v>
      </c>
    </row>
    <row r="10954" spans="1:14" customFormat="1" ht="27" hidden="1" customHeight="1" thickTop="1" thickBot="1" x14ac:dyDescent="0.3">
      <c r="A10954" s="1" t="s">
        <v>0</v>
      </c>
      <c r="B10954" s="5" t="s">
        <v>150</v>
      </c>
      <c r="C10954" s="9">
        <f t="shared" si="4475"/>
        <v>0</v>
      </c>
      <c r="D10954" s="9">
        <v>0</v>
      </c>
      <c r="E10954" s="9">
        <v>0</v>
      </c>
      <c r="F10954" s="9">
        <f t="shared" si="4472"/>
        <v>0</v>
      </c>
      <c r="G10954" s="9">
        <v>0</v>
      </c>
      <c r="H10954" s="467">
        <v>0</v>
      </c>
      <c r="I10954" s="9">
        <f t="shared" si="4473"/>
        <v>0</v>
      </c>
      <c r="J10954" s="9">
        <v>0</v>
      </c>
      <c r="K10954" s="467">
        <v>0</v>
      </c>
      <c r="L10954" s="9">
        <f t="shared" si="4474"/>
        <v>0</v>
      </c>
      <c r="M10954" s="9">
        <v>0</v>
      </c>
      <c r="N10954" s="467">
        <v>0</v>
      </c>
    </row>
    <row r="10955" spans="1:14" customFormat="1" ht="26.25" hidden="1" customHeight="1" thickTop="1" thickBot="1" x14ac:dyDescent="0.3">
      <c r="A10955" s="1" t="s">
        <v>0</v>
      </c>
      <c r="B10955" s="5" t="s">
        <v>151</v>
      </c>
      <c r="C10955" s="9">
        <f t="shared" si="4475"/>
        <v>0</v>
      </c>
      <c r="D10955" s="9">
        <v>0</v>
      </c>
      <c r="E10955" s="9">
        <v>0</v>
      </c>
      <c r="F10955" s="9">
        <f t="shared" si="4472"/>
        <v>0</v>
      </c>
      <c r="G10955" s="9">
        <v>0</v>
      </c>
      <c r="H10955" s="467">
        <v>0</v>
      </c>
      <c r="I10955" s="9">
        <f t="shared" si="4473"/>
        <v>0</v>
      </c>
      <c r="J10955" s="9">
        <v>0</v>
      </c>
      <c r="K10955" s="467">
        <v>0</v>
      </c>
      <c r="L10955" s="9">
        <f t="shared" si="4474"/>
        <v>0</v>
      </c>
      <c r="M10955" s="9">
        <v>0</v>
      </c>
      <c r="N10955" s="467">
        <v>0</v>
      </c>
    </row>
    <row r="10956" spans="1:14" customFormat="1" ht="24.75" hidden="1" customHeight="1" thickTop="1" thickBot="1" x14ac:dyDescent="0.3">
      <c r="A10956" s="1" t="s">
        <v>0</v>
      </c>
      <c r="B10956" s="5" t="s">
        <v>152</v>
      </c>
      <c r="C10956" s="9">
        <f t="shared" si="4475"/>
        <v>0</v>
      </c>
      <c r="D10956" s="9">
        <v>0</v>
      </c>
      <c r="E10956" s="9">
        <v>0</v>
      </c>
      <c r="F10956" s="9">
        <f t="shared" si="4472"/>
        <v>0</v>
      </c>
      <c r="G10956" s="9">
        <v>0</v>
      </c>
      <c r="H10956" s="467">
        <v>0</v>
      </c>
      <c r="I10956" s="9">
        <f t="shared" si="4473"/>
        <v>0</v>
      </c>
      <c r="J10956" s="9">
        <v>0</v>
      </c>
      <c r="K10956" s="467">
        <v>0</v>
      </c>
      <c r="L10956" s="9">
        <f t="shared" si="4474"/>
        <v>0</v>
      </c>
      <c r="M10956" s="9">
        <v>0</v>
      </c>
      <c r="N10956" s="467">
        <v>0</v>
      </c>
    </row>
    <row r="10957" spans="1:14" customFormat="1" ht="24" hidden="1" customHeight="1" thickTop="1" thickBot="1" x14ac:dyDescent="0.3">
      <c r="A10957" s="1" t="s">
        <v>0</v>
      </c>
      <c r="B10957" s="5" t="s">
        <v>153</v>
      </c>
      <c r="C10957" s="9">
        <f t="shared" si="4475"/>
        <v>0</v>
      </c>
      <c r="D10957" s="9">
        <v>0</v>
      </c>
      <c r="E10957" s="9">
        <v>0</v>
      </c>
      <c r="F10957" s="9">
        <f t="shared" si="4472"/>
        <v>0</v>
      </c>
      <c r="G10957" s="9">
        <v>0</v>
      </c>
      <c r="H10957" s="467">
        <v>0</v>
      </c>
      <c r="I10957" s="9">
        <f t="shared" si="4473"/>
        <v>0</v>
      </c>
      <c r="J10957" s="9">
        <v>0</v>
      </c>
      <c r="K10957" s="467">
        <v>0</v>
      </c>
      <c r="L10957" s="9">
        <f t="shared" si="4474"/>
        <v>0</v>
      </c>
      <c r="M10957" s="9">
        <v>0</v>
      </c>
      <c r="N10957" s="467">
        <v>0</v>
      </c>
    </row>
    <row r="10958" spans="1:14" customFormat="1" ht="27.75" hidden="1" customHeight="1" thickTop="1" thickBot="1" x14ac:dyDescent="0.3">
      <c r="A10958" s="1" t="s">
        <v>0</v>
      </c>
      <c r="B10958" s="5" t="s">
        <v>154</v>
      </c>
      <c r="C10958" s="9">
        <f t="shared" si="4475"/>
        <v>0</v>
      </c>
      <c r="D10958" s="9">
        <v>0</v>
      </c>
      <c r="E10958" s="9">
        <v>0</v>
      </c>
      <c r="F10958" s="9">
        <f t="shared" si="4472"/>
        <v>0</v>
      </c>
      <c r="G10958" s="9">
        <v>0</v>
      </c>
      <c r="H10958" s="467">
        <v>0</v>
      </c>
      <c r="I10958" s="9">
        <f t="shared" si="4473"/>
        <v>0</v>
      </c>
      <c r="J10958" s="9">
        <v>0</v>
      </c>
      <c r="K10958" s="467">
        <v>0</v>
      </c>
      <c r="L10958" s="9">
        <f t="shared" si="4474"/>
        <v>0</v>
      </c>
      <c r="M10958" s="9">
        <v>0</v>
      </c>
      <c r="N10958" s="467">
        <v>0</v>
      </c>
    </row>
    <row r="10959" spans="1:14" customFormat="1" ht="28.5" hidden="1" customHeight="1" thickTop="1" thickBot="1" x14ac:dyDescent="0.3">
      <c r="A10959" s="1" t="s">
        <v>0</v>
      </c>
      <c r="B10959" s="5" t="s">
        <v>155</v>
      </c>
      <c r="C10959" s="9">
        <f t="shared" si="4475"/>
        <v>0</v>
      </c>
      <c r="D10959" s="9">
        <v>0</v>
      </c>
      <c r="E10959" s="9">
        <v>0</v>
      </c>
      <c r="F10959" s="9">
        <f t="shared" si="4472"/>
        <v>0</v>
      </c>
      <c r="G10959" s="9">
        <v>0</v>
      </c>
      <c r="H10959" s="467">
        <v>0</v>
      </c>
      <c r="I10959" s="9">
        <f t="shared" si="4473"/>
        <v>0</v>
      </c>
      <c r="J10959" s="9">
        <v>0</v>
      </c>
      <c r="K10959" s="467">
        <v>0</v>
      </c>
      <c r="L10959" s="9">
        <f t="shared" si="4474"/>
        <v>0</v>
      </c>
      <c r="M10959" s="9">
        <v>0</v>
      </c>
      <c r="N10959" s="467">
        <v>0</v>
      </c>
    </row>
    <row r="10960" spans="1:14" customFormat="1" ht="37.5" hidden="1" customHeight="1" thickTop="1" thickBot="1" x14ac:dyDescent="0.3">
      <c r="A10960" s="1" t="s">
        <v>0</v>
      </c>
      <c r="B10960" s="5" t="s">
        <v>156</v>
      </c>
      <c r="C10960" s="9">
        <f t="shared" si="4475"/>
        <v>0</v>
      </c>
      <c r="D10960" s="9">
        <v>0</v>
      </c>
      <c r="E10960" s="9">
        <v>0</v>
      </c>
      <c r="F10960" s="9">
        <f t="shared" si="4472"/>
        <v>0</v>
      </c>
      <c r="G10960" s="9">
        <v>0</v>
      </c>
      <c r="H10960" s="467">
        <v>0</v>
      </c>
      <c r="I10960" s="9">
        <f t="shared" si="4473"/>
        <v>0</v>
      </c>
      <c r="J10960" s="9">
        <v>0</v>
      </c>
      <c r="K10960" s="467">
        <v>0</v>
      </c>
      <c r="L10960" s="9">
        <f t="shared" si="4474"/>
        <v>0</v>
      </c>
      <c r="M10960" s="9">
        <v>0</v>
      </c>
      <c r="N10960" s="467">
        <v>0</v>
      </c>
    </row>
    <row r="10961" spans="1:14" customFormat="1" ht="21" hidden="1" customHeight="1" thickTop="1" thickBot="1" x14ac:dyDescent="0.3">
      <c r="A10961" s="1" t="s">
        <v>0</v>
      </c>
      <c r="B10961" s="5" t="s">
        <v>157</v>
      </c>
      <c r="C10961" s="9">
        <f t="shared" si="4475"/>
        <v>0</v>
      </c>
      <c r="D10961" s="9">
        <v>0</v>
      </c>
      <c r="E10961" s="9">
        <v>0</v>
      </c>
      <c r="F10961" s="9">
        <f t="shared" si="4472"/>
        <v>0</v>
      </c>
      <c r="G10961" s="9">
        <v>0</v>
      </c>
      <c r="H10961" s="467">
        <v>0</v>
      </c>
      <c r="I10961" s="9">
        <f t="shared" si="4473"/>
        <v>0</v>
      </c>
      <c r="J10961" s="9">
        <v>0</v>
      </c>
      <c r="K10961" s="467">
        <v>0</v>
      </c>
      <c r="L10961" s="9">
        <f t="shared" si="4474"/>
        <v>0</v>
      </c>
      <c r="M10961" s="9">
        <v>0</v>
      </c>
      <c r="N10961" s="467">
        <v>0</v>
      </c>
    </row>
    <row r="10962" spans="1:14" customFormat="1" ht="33.75" customHeight="1" thickBot="1" x14ac:dyDescent="0.3">
      <c r="A10962" s="1" t="s">
        <v>0</v>
      </c>
      <c r="B10962" s="5" t="s">
        <v>158</v>
      </c>
      <c r="C10962" s="9">
        <f t="shared" si="4475"/>
        <v>0</v>
      </c>
      <c r="D10962" s="9">
        <v>0</v>
      </c>
      <c r="E10962" s="9">
        <v>0</v>
      </c>
      <c r="F10962" s="9">
        <f t="shared" si="4472"/>
        <v>0</v>
      </c>
      <c r="G10962" s="9">
        <v>0</v>
      </c>
      <c r="H10962" s="467">
        <v>0</v>
      </c>
      <c r="I10962" s="9">
        <f t="shared" si="4473"/>
        <v>6.2</v>
      </c>
      <c r="J10962" s="9">
        <f>J12277</f>
        <v>6.2</v>
      </c>
      <c r="K10962" s="467">
        <v>0</v>
      </c>
      <c r="L10962" s="9">
        <f t="shared" si="4474"/>
        <v>0</v>
      </c>
      <c r="M10962" s="9">
        <f>0</f>
        <v>0</v>
      </c>
      <c r="N10962" s="467">
        <v>0</v>
      </c>
    </row>
    <row r="10963" spans="1:14" customFormat="1" ht="24.75" customHeight="1" thickTop="1" thickBot="1" x14ac:dyDescent="0.3">
      <c r="A10963" s="1" t="s">
        <v>0</v>
      </c>
      <c r="B10963" s="5" t="s">
        <v>159</v>
      </c>
      <c r="C10963" s="9">
        <f t="shared" si="4475"/>
        <v>0</v>
      </c>
      <c r="D10963" s="9">
        <v>0</v>
      </c>
      <c r="E10963" s="9">
        <v>0</v>
      </c>
      <c r="F10963" s="9">
        <f t="shared" si="4472"/>
        <v>0</v>
      </c>
      <c r="G10963" s="9">
        <v>0</v>
      </c>
      <c r="H10963" s="467">
        <v>0</v>
      </c>
      <c r="I10963" s="9">
        <f t="shared" si="4473"/>
        <v>0</v>
      </c>
      <c r="J10963" s="9">
        <v>0</v>
      </c>
      <c r="K10963" s="467">
        <v>0</v>
      </c>
      <c r="L10963" s="9">
        <f t="shared" si="4474"/>
        <v>0</v>
      </c>
      <c r="M10963" s="9">
        <v>0</v>
      </c>
      <c r="N10963" s="467">
        <v>0</v>
      </c>
    </row>
    <row r="10964" spans="1:14" customFormat="1" ht="21" customHeight="1" thickTop="1" thickBot="1" x14ac:dyDescent="0.3">
      <c r="A10964" s="133" t="s">
        <v>0</v>
      </c>
      <c r="B10964" s="136" t="s">
        <v>160</v>
      </c>
      <c r="C10964" s="135">
        <f t="shared" si="4475"/>
        <v>0</v>
      </c>
      <c r="D10964" s="135">
        <v>0</v>
      </c>
      <c r="E10964" s="135">
        <v>0</v>
      </c>
      <c r="F10964" s="9">
        <f t="shared" si="4472"/>
        <v>0.31</v>
      </c>
      <c r="G10964" s="9">
        <v>0.31</v>
      </c>
      <c r="H10964" s="467">
        <v>0</v>
      </c>
      <c r="I10964" s="9">
        <f t="shared" si="4473"/>
        <v>3</v>
      </c>
      <c r="J10964" s="9">
        <f>J12279</f>
        <v>3</v>
      </c>
      <c r="K10964" s="467">
        <v>0</v>
      </c>
      <c r="L10964" s="9">
        <f t="shared" si="4474"/>
        <v>0</v>
      </c>
      <c r="M10964" s="9">
        <f>M12279</f>
        <v>0</v>
      </c>
      <c r="N10964" s="467">
        <v>0</v>
      </c>
    </row>
    <row r="10965" spans="1:14" customFormat="1" ht="39" customHeight="1" thickTop="1" x14ac:dyDescent="0.25">
      <c r="A10965" s="151" t="s">
        <v>0</v>
      </c>
      <c r="B10965" s="157" t="s">
        <v>161</v>
      </c>
      <c r="C10965" s="155">
        <f t="shared" si="4475"/>
        <v>0</v>
      </c>
      <c r="D10965" s="155">
        <v>0</v>
      </c>
      <c r="E10965" s="155">
        <f>SUM(E10966,E10973)</f>
        <v>0</v>
      </c>
      <c r="F10965" s="161">
        <f t="shared" si="4472"/>
        <v>29</v>
      </c>
      <c r="G10965" s="161">
        <f>SUM(G10966,G10973)</f>
        <v>29</v>
      </c>
      <c r="H10965" s="530">
        <f>SUM(H10966,H10973)</f>
        <v>0</v>
      </c>
      <c r="I10965" s="161">
        <f t="shared" si="4473"/>
        <v>38.43</v>
      </c>
      <c r="J10965" s="161">
        <f>SUM(J10966,J10973)</f>
        <v>38.43</v>
      </c>
      <c r="K10965" s="530">
        <f>SUM(K10966,K10973)</f>
        <v>0</v>
      </c>
      <c r="L10965" s="161">
        <f t="shared" si="4474"/>
        <v>0</v>
      </c>
      <c r="M10965" s="161">
        <f>SUM(M10966,M10973)</f>
        <v>0</v>
      </c>
      <c r="N10965" s="530">
        <f>SUM(N10966,N10973)</f>
        <v>0</v>
      </c>
    </row>
    <row r="10966" spans="1:14" customFormat="1" ht="24" hidden="1" customHeight="1" thickBot="1" x14ac:dyDescent="0.3">
      <c r="A10966" s="140" t="s">
        <v>0</v>
      </c>
      <c r="B10966" s="148" t="s">
        <v>162</v>
      </c>
      <c r="C10966" s="142">
        <f t="shared" si="4475"/>
        <v>0</v>
      </c>
      <c r="D10966" s="142">
        <f>SUM(D10967:D10972)</f>
        <v>0</v>
      </c>
      <c r="E10966" s="142">
        <f>SUM(E10967:E10972)</f>
        <v>0</v>
      </c>
      <c r="F10966" s="142">
        <f t="shared" si="4472"/>
        <v>0</v>
      </c>
      <c r="G10966" s="142">
        <f>SUM(G10967:G10972)</f>
        <v>0</v>
      </c>
      <c r="H10966" s="477">
        <f>SUM(H10967:H10972)</f>
        <v>0</v>
      </c>
      <c r="I10966" s="142">
        <f t="shared" si="4473"/>
        <v>0</v>
      </c>
      <c r="J10966" s="142">
        <f>SUM(J10967:J10972)</f>
        <v>0</v>
      </c>
      <c r="K10966" s="477">
        <f>SUM(K10967:K10972)</f>
        <v>0</v>
      </c>
      <c r="L10966" s="142">
        <f t="shared" si="4474"/>
        <v>0</v>
      </c>
      <c r="M10966" s="142">
        <f>SUM(M10967:M10972)</f>
        <v>0</v>
      </c>
      <c r="N10966" s="477">
        <f>SUM(N10967:N10972)</f>
        <v>0</v>
      </c>
    </row>
    <row r="10967" spans="1:14" customFormat="1" ht="30.75" hidden="1" customHeight="1" thickTop="1" thickBot="1" x14ac:dyDescent="0.3">
      <c r="A10967" s="1" t="s">
        <v>0</v>
      </c>
      <c r="B10967" s="6" t="s">
        <v>163</v>
      </c>
      <c r="C10967" s="9">
        <f t="shared" si="4475"/>
        <v>0</v>
      </c>
      <c r="D10967" s="9">
        <v>0</v>
      </c>
      <c r="E10967" s="9">
        <v>0</v>
      </c>
      <c r="F10967" s="9">
        <f t="shared" si="4472"/>
        <v>0</v>
      </c>
      <c r="G10967" s="9">
        <v>0</v>
      </c>
      <c r="H10967" s="467">
        <v>0</v>
      </c>
      <c r="I10967" s="9">
        <f t="shared" si="4473"/>
        <v>0</v>
      </c>
      <c r="J10967" s="9">
        <v>0</v>
      </c>
      <c r="K10967" s="467">
        <v>0</v>
      </c>
      <c r="L10967" s="9">
        <f t="shared" si="4474"/>
        <v>0</v>
      </c>
      <c r="M10967" s="9">
        <v>0</v>
      </c>
      <c r="N10967" s="467">
        <v>0</v>
      </c>
    </row>
    <row r="10968" spans="1:14" customFormat="1" ht="22.5" hidden="1" customHeight="1" thickTop="1" thickBot="1" x14ac:dyDescent="0.3">
      <c r="A10968" s="1" t="s">
        <v>0</v>
      </c>
      <c r="B10968" s="6" t="s">
        <v>164</v>
      </c>
      <c r="C10968" s="9">
        <f t="shared" si="4475"/>
        <v>0</v>
      </c>
      <c r="D10968" s="9">
        <v>0</v>
      </c>
      <c r="E10968" s="9">
        <v>0</v>
      </c>
      <c r="F10968" s="9">
        <f t="shared" si="4472"/>
        <v>0</v>
      </c>
      <c r="G10968" s="9">
        <v>0</v>
      </c>
      <c r="H10968" s="467">
        <v>0</v>
      </c>
      <c r="I10968" s="9">
        <f t="shared" si="4473"/>
        <v>0</v>
      </c>
      <c r="J10968" s="9">
        <v>0</v>
      </c>
      <c r="K10968" s="467">
        <v>0</v>
      </c>
      <c r="L10968" s="9">
        <f t="shared" si="4474"/>
        <v>0</v>
      </c>
      <c r="M10968" s="9">
        <v>0</v>
      </c>
      <c r="N10968" s="467">
        <v>0</v>
      </c>
    </row>
    <row r="10969" spans="1:14" customFormat="1" ht="21.75" hidden="1" customHeight="1" thickTop="1" thickBot="1" x14ac:dyDescent="0.3">
      <c r="A10969" s="1" t="s">
        <v>0</v>
      </c>
      <c r="B10969" s="6" t="s">
        <v>165</v>
      </c>
      <c r="C10969" s="9">
        <f t="shared" si="4475"/>
        <v>0</v>
      </c>
      <c r="D10969" s="9">
        <v>0</v>
      </c>
      <c r="E10969" s="9">
        <v>0</v>
      </c>
      <c r="F10969" s="9">
        <f t="shared" si="4472"/>
        <v>0</v>
      </c>
      <c r="G10969" s="9">
        <v>0</v>
      </c>
      <c r="H10969" s="467">
        <v>0</v>
      </c>
      <c r="I10969" s="9">
        <f t="shared" si="4473"/>
        <v>0</v>
      </c>
      <c r="J10969" s="9">
        <v>0</v>
      </c>
      <c r="K10969" s="467">
        <v>0</v>
      </c>
      <c r="L10969" s="9">
        <f t="shared" si="4474"/>
        <v>0</v>
      </c>
      <c r="M10969" s="9">
        <v>0</v>
      </c>
      <c r="N10969" s="467">
        <v>0</v>
      </c>
    </row>
    <row r="10970" spans="1:14" customFormat="1" ht="21" hidden="1" customHeight="1" thickTop="1" thickBot="1" x14ac:dyDescent="0.3">
      <c r="A10970" s="1" t="s">
        <v>0</v>
      </c>
      <c r="B10970" s="6" t="s">
        <v>166</v>
      </c>
      <c r="C10970" s="9">
        <f t="shared" si="4475"/>
        <v>0</v>
      </c>
      <c r="D10970" s="9">
        <v>0</v>
      </c>
      <c r="E10970" s="9">
        <v>0</v>
      </c>
      <c r="F10970" s="9">
        <f t="shared" si="4472"/>
        <v>0</v>
      </c>
      <c r="G10970" s="9">
        <v>0</v>
      </c>
      <c r="H10970" s="467">
        <v>0</v>
      </c>
      <c r="I10970" s="9">
        <f t="shared" si="4473"/>
        <v>0</v>
      </c>
      <c r="J10970" s="9">
        <v>0</v>
      </c>
      <c r="K10970" s="467">
        <v>0</v>
      </c>
      <c r="L10970" s="9">
        <f t="shared" si="4474"/>
        <v>0</v>
      </c>
      <c r="M10970" s="9">
        <v>0</v>
      </c>
      <c r="N10970" s="467">
        <v>0</v>
      </c>
    </row>
    <row r="10971" spans="1:14" customFormat="1" ht="30" hidden="1" customHeight="1" thickTop="1" thickBot="1" x14ac:dyDescent="0.3">
      <c r="A10971" s="1" t="s">
        <v>0</v>
      </c>
      <c r="B10971" s="6" t="s">
        <v>167</v>
      </c>
      <c r="C10971" s="9">
        <f t="shared" si="4475"/>
        <v>0</v>
      </c>
      <c r="D10971" s="9">
        <v>0</v>
      </c>
      <c r="E10971" s="9">
        <v>0</v>
      </c>
      <c r="F10971" s="9">
        <f t="shared" si="4472"/>
        <v>0</v>
      </c>
      <c r="G10971" s="9">
        <v>0</v>
      </c>
      <c r="H10971" s="467">
        <v>0</v>
      </c>
      <c r="I10971" s="9">
        <f t="shared" si="4473"/>
        <v>0</v>
      </c>
      <c r="J10971" s="9">
        <v>0</v>
      </c>
      <c r="K10971" s="467">
        <v>0</v>
      </c>
      <c r="L10971" s="9">
        <f t="shared" si="4474"/>
        <v>0</v>
      </c>
      <c r="M10971" s="9">
        <v>0</v>
      </c>
      <c r="N10971" s="467">
        <v>0</v>
      </c>
    </row>
    <row r="10972" spans="1:14" customFormat="1" ht="15.75" hidden="1" customHeight="1" thickTop="1" thickBot="1" x14ac:dyDescent="0.3">
      <c r="A10972" s="133" t="s">
        <v>0</v>
      </c>
      <c r="B10972" s="137" t="s">
        <v>168</v>
      </c>
      <c r="C10972" s="135">
        <f t="shared" si="4475"/>
        <v>0</v>
      </c>
      <c r="D10972" s="135">
        <v>0</v>
      </c>
      <c r="E10972" s="135">
        <v>0</v>
      </c>
      <c r="F10972" s="9">
        <f t="shared" si="4472"/>
        <v>0</v>
      </c>
      <c r="G10972" s="9">
        <v>0</v>
      </c>
      <c r="H10972" s="467">
        <v>0</v>
      </c>
      <c r="I10972" s="9">
        <f t="shared" si="4473"/>
        <v>0</v>
      </c>
      <c r="J10972" s="9">
        <v>0</v>
      </c>
      <c r="K10972" s="467">
        <v>0</v>
      </c>
      <c r="L10972" s="9">
        <f t="shared" si="4474"/>
        <v>0</v>
      </c>
      <c r="M10972" s="9">
        <v>0</v>
      </c>
      <c r="N10972" s="467">
        <v>0</v>
      </c>
    </row>
    <row r="10973" spans="1:14" customFormat="1" ht="27.75" hidden="1" customHeight="1" x14ac:dyDescent="0.25">
      <c r="A10973" s="151" t="s">
        <v>0</v>
      </c>
      <c r="B10973" s="158" t="s">
        <v>169</v>
      </c>
      <c r="C10973" s="155">
        <f t="shared" si="4475"/>
        <v>0</v>
      </c>
      <c r="D10973" s="155">
        <v>0</v>
      </c>
      <c r="E10973" s="155">
        <f>SUM(E10974:E10993)</f>
        <v>0</v>
      </c>
      <c r="F10973" s="161">
        <f t="shared" si="4472"/>
        <v>29</v>
      </c>
      <c r="G10973" s="161">
        <f>SUM(G10974:G10993)</f>
        <v>29</v>
      </c>
      <c r="H10973" s="530">
        <f>SUM(H10974:H10993)</f>
        <v>0</v>
      </c>
      <c r="I10973" s="161">
        <f t="shared" si="4473"/>
        <v>38.43</v>
      </c>
      <c r="J10973" s="161">
        <f>SUM(J10974:J10993)</f>
        <v>38.43</v>
      </c>
      <c r="K10973" s="530">
        <f>SUM(K10974:K10993)</f>
        <v>0</v>
      </c>
      <c r="L10973" s="161">
        <f t="shared" si="4474"/>
        <v>0</v>
      </c>
      <c r="M10973" s="161">
        <f>SUM(M10974:M10993)</f>
        <v>0</v>
      </c>
      <c r="N10973" s="530">
        <f>SUM(N10974:N10993)</f>
        <v>0</v>
      </c>
    </row>
    <row r="10974" spans="1:14" customFormat="1" ht="14.25" hidden="1" customHeight="1" x14ac:dyDescent="0.25">
      <c r="A10974" s="143" t="s">
        <v>0</v>
      </c>
      <c r="B10974" s="146" t="s">
        <v>30</v>
      </c>
      <c r="C10974" s="145">
        <f t="shared" si="4475"/>
        <v>0</v>
      </c>
      <c r="D10974" s="145">
        <v>0</v>
      </c>
      <c r="E10974" s="145">
        <v>0</v>
      </c>
      <c r="F10974" s="145">
        <f t="shared" si="4472"/>
        <v>0</v>
      </c>
      <c r="G10974" s="145">
        <v>0</v>
      </c>
      <c r="H10974" s="485">
        <v>0</v>
      </c>
      <c r="I10974" s="145">
        <f t="shared" si="4473"/>
        <v>0</v>
      </c>
      <c r="J10974" s="145">
        <v>0</v>
      </c>
      <c r="K10974" s="485">
        <v>0</v>
      </c>
      <c r="L10974" s="145">
        <f t="shared" si="4474"/>
        <v>0</v>
      </c>
      <c r="M10974" s="145">
        <v>0</v>
      </c>
      <c r="N10974" s="485">
        <v>0</v>
      </c>
    </row>
    <row r="10975" spans="1:14" customFormat="1" ht="18.75" hidden="1" customHeight="1" x14ac:dyDescent="0.25">
      <c r="A10975" s="151" t="s">
        <v>0</v>
      </c>
      <c r="B10975" s="159" t="s">
        <v>31</v>
      </c>
      <c r="C10975" s="155">
        <f t="shared" si="4475"/>
        <v>0</v>
      </c>
      <c r="D10975" s="155">
        <v>0</v>
      </c>
      <c r="E10975" s="155">
        <v>0</v>
      </c>
      <c r="F10975" s="155">
        <f t="shared" si="4472"/>
        <v>0</v>
      </c>
      <c r="G10975" s="155">
        <v>0</v>
      </c>
      <c r="H10975" s="505">
        <v>0</v>
      </c>
      <c r="I10975" s="155">
        <f t="shared" si="4473"/>
        <v>0</v>
      </c>
      <c r="J10975" s="155">
        <v>0</v>
      </c>
      <c r="K10975" s="505">
        <v>0</v>
      </c>
      <c r="L10975" s="155">
        <f t="shared" si="4474"/>
        <v>0</v>
      </c>
      <c r="M10975" s="155">
        <v>0</v>
      </c>
      <c r="N10975" s="505">
        <v>0</v>
      </c>
    </row>
    <row r="10976" spans="1:14" customFormat="1" ht="26.25" customHeight="1" x14ac:dyDescent="0.25">
      <c r="A10976" s="151" t="s">
        <v>0</v>
      </c>
      <c r="B10976" s="159" t="s">
        <v>170</v>
      </c>
      <c r="C10976" s="155">
        <f t="shared" si="4475"/>
        <v>0</v>
      </c>
      <c r="D10976" s="155">
        <v>0</v>
      </c>
      <c r="E10976" s="155">
        <v>0</v>
      </c>
      <c r="F10976" s="155">
        <f t="shared" si="4472"/>
        <v>3.3</v>
      </c>
      <c r="G10976" s="155">
        <f>G11239+G12291</f>
        <v>3.3</v>
      </c>
      <c r="H10976" s="505">
        <v>0</v>
      </c>
      <c r="I10976" s="155">
        <f t="shared" si="4473"/>
        <v>22.93</v>
      </c>
      <c r="J10976" s="155">
        <f>J11239+J12291</f>
        <v>22.93</v>
      </c>
      <c r="K10976" s="505">
        <v>0</v>
      </c>
      <c r="L10976" s="155">
        <f t="shared" si="4474"/>
        <v>0</v>
      </c>
      <c r="M10976" s="155">
        <f>M11239+M12291</f>
        <v>0</v>
      </c>
      <c r="N10976" s="505">
        <v>0</v>
      </c>
    </row>
    <row r="10977" spans="1:14" customFormat="1" ht="0.75" hidden="1" customHeight="1" x14ac:dyDescent="0.25">
      <c r="A10977" s="151" t="s">
        <v>0</v>
      </c>
      <c r="B10977" s="159" t="s">
        <v>36</v>
      </c>
      <c r="C10977" s="155">
        <f t="shared" si="4475"/>
        <v>0</v>
      </c>
      <c r="D10977" s="155">
        <v>0</v>
      </c>
      <c r="E10977" s="155">
        <v>0</v>
      </c>
      <c r="F10977" s="155">
        <f t="shared" si="4472"/>
        <v>0</v>
      </c>
      <c r="G10977" s="155">
        <v>0</v>
      </c>
      <c r="H10977" s="505">
        <v>0</v>
      </c>
      <c r="I10977" s="155">
        <f t="shared" si="4473"/>
        <v>0</v>
      </c>
      <c r="J10977" s="155">
        <v>0</v>
      </c>
      <c r="K10977" s="505">
        <v>0</v>
      </c>
      <c r="L10977" s="155">
        <f t="shared" si="4474"/>
        <v>0</v>
      </c>
      <c r="M10977" s="155">
        <v>0</v>
      </c>
      <c r="N10977" s="505">
        <v>0</v>
      </c>
    </row>
    <row r="10978" spans="1:14" customFormat="1" ht="29.25" customHeight="1" x14ac:dyDescent="0.25">
      <c r="A10978" s="151" t="s">
        <v>0</v>
      </c>
      <c r="B10978" s="159" t="s">
        <v>171</v>
      </c>
      <c r="C10978" s="155">
        <f t="shared" si="4475"/>
        <v>0</v>
      </c>
      <c r="D10978" s="155">
        <v>0</v>
      </c>
      <c r="E10978" s="155">
        <v>0</v>
      </c>
      <c r="F10978" s="155">
        <f t="shared" si="4472"/>
        <v>1.3</v>
      </c>
      <c r="G10978" s="155">
        <v>1.3</v>
      </c>
      <c r="H10978" s="505">
        <v>0</v>
      </c>
      <c r="I10978" s="155">
        <f t="shared" si="4473"/>
        <v>0</v>
      </c>
      <c r="J10978" s="155">
        <f>J12293</f>
        <v>0</v>
      </c>
      <c r="K10978" s="505">
        <v>0</v>
      </c>
      <c r="L10978" s="155">
        <f t="shared" si="4474"/>
        <v>0</v>
      </c>
      <c r="M10978" s="155">
        <f>M12293</f>
        <v>0</v>
      </c>
      <c r="N10978" s="505">
        <v>0</v>
      </c>
    </row>
    <row r="10979" spans="1:14" customFormat="1" ht="26.25" customHeight="1" x14ac:dyDescent="0.25">
      <c r="A10979" s="151" t="s">
        <v>0</v>
      </c>
      <c r="B10979" s="159" t="s">
        <v>172</v>
      </c>
      <c r="C10979" s="155">
        <f t="shared" si="4475"/>
        <v>0</v>
      </c>
      <c r="D10979" s="155">
        <v>0</v>
      </c>
      <c r="E10979" s="155">
        <v>0</v>
      </c>
      <c r="F10979" s="155">
        <f t="shared" si="4472"/>
        <v>0</v>
      </c>
      <c r="G10979" s="155">
        <v>0</v>
      </c>
      <c r="H10979" s="505">
        <v>0</v>
      </c>
      <c r="I10979" s="155">
        <f t="shared" si="4473"/>
        <v>0</v>
      </c>
      <c r="J10979" s="155">
        <v>0</v>
      </c>
      <c r="K10979" s="505">
        <v>0</v>
      </c>
      <c r="L10979" s="155">
        <f t="shared" si="4474"/>
        <v>0</v>
      </c>
      <c r="M10979" s="155">
        <v>0</v>
      </c>
      <c r="N10979" s="505">
        <v>0</v>
      </c>
    </row>
    <row r="10980" spans="1:14" customFormat="1" ht="28.5" customHeight="1" x14ac:dyDescent="0.25">
      <c r="A10980" s="151" t="s">
        <v>0</v>
      </c>
      <c r="B10980" s="159" t="s">
        <v>173</v>
      </c>
      <c r="C10980" s="155">
        <f t="shared" si="4475"/>
        <v>0</v>
      </c>
      <c r="D10980" s="155">
        <v>0</v>
      </c>
      <c r="E10980" s="155">
        <v>0</v>
      </c>
      <c r="F10980" s="155">
        <f t="shared" si="4472"/>
        <v>0</v>
      </c>
      <c r="G10980" s="155">
        <v>0</v>
      </c>
      <c r="H10980" s="505">
        <v>0</v>
      </c>
      <c r="I10980" s="155">
        <f t="shared" si="4473"/>
        <v>0</v>
      </c>
      <c r="J10980" s="155">
        <v>0</v>
      </c>
      <c r="K10980" s="505">
        <v>0</v>
      </c>
      <c r="L10980" s="155">
        <f t="shared" si="4474"/>
        <v>0</v>
      </c>
      <c r="M10980" s="155">
        <v>0</v>
      </c>
      <c r="N10980" s="505">
        <v>0</v>
      </c>
    </row>
    <row r="10981" spans="1:14" customFormat="1" ht="34.5" customHeight="1" x14ac:dyDescent="0.25">
      <c r="A10981" s="151" t="s">
        <v>0</v>
      </c>
      <c r="B10981" s="159" t="s">
        <v>174</v>
      </c>
      <c r="C10981" s="155">
        <f t="shared" si="4475"/>
        <v>0</v>
      </c>
      <c r="D10981" s="155">
        <v>0</v>
      </c>
      <c r="E10981" s="155">
        <v>0</v>
      </c>
      <c r="F10981" s="155">
        <f t="shared" si="4472"/>
        <v>0</v>
      </c>
      <c r="G10981" s="155">
        <v>0</v>
      </c>
      <c r="H10981" s="505">
        <v>0</v>
      </c>
      <c r="I10981" s="155">
        <f t="shared" si="4473"/>
        <v>0</v>
      </c>
      <c r="J10981" s="155">
        <v>0</v>
      </c>
      <c r="K10981" s="505">
        <v>0</v>
      </c>
      <c r="L10981" s="155">
        <f t="shared" si="4474"/>
        <v>0</v>
      </c>
      <c r="M10981" s="155">
        <v>0</v>
      </c>
      <c r="N10981" s="505">
        <v>0</v>
      </c>
    </row>
    <row r="10982" spans="1:14" customFormat="1" ht="40.5" customHeight="1" x14ac:dyDescent="0.25">
      <c r="A10982" s="151" t="s">
        <v>0</v>
      </c>
      <c r="B10982" s="159" t="s">
        <v>175</v>
      </c>
      <c r="C10982" s="155">
        <f t="shared" si="4475"/>
        <v>0</v>
      </c>
      <c r="D10982" s="155">
        <v>0</v>
      </c>
      <c r="E10982" s="155">
        <v>0</v>
      </c>
      <c r="F10982" s="155">
        <f t="shared" si="4472"/>
        <v>5.2</v>
      </c>
      <c r="G10982" s="155">
        <v>5.2</v>
      </c>
      <c r="H10982" s="505">
        <v>0</v>
      </c>
      <c r="I10982" s="155">
        <f t="shared" si="4473"/>
        <v>0</v>
      </c>
      <c r="J10982" s="155">
        <f>J12297</f>
        <v>0</v>
      </c>
      <c r="K10982" s="505">
        <v>0</v>
      </c>
      <c r="L10982" s="155">
        <f t="shared" si="4474"/>
        <v>0</v>
      </c>
      <c r="M10982" s="155">
        <f>M12297</f>
        <v>0</v>
      </c>
      <c r="N10982" s="505">
        <v>0</v>
      </c>
    </row>
    <row r="10983" spans="1:14" customFormat="1" ht="36" customHeight="1" x14ac:dyDescent="0.25">
      <c r="A10983" s="151" t="s">
        <v>0</v>
      </c>
      <c r="B10983" s="159" t="s">
        <v>37</v>
      </c>
      <c r="C10983" s="155">
        <f t="shared" si="4475"/>
        <v>0</v>
      </c>
      <c r="D10983" s="155">
        <v>0</v>
      </c>
      <c r="E10983" s="155">
        <v>0</v>
      </c>
      <c r="F10983" s="155">
        <f t="shared" si="4472"/>
        <v>0</v>
      </c>
      <c r="G10983" s="155">
        <v>0</v>
      </c>
      <c r="H10983" s="505">
        <v>0</v>
      </c>
      <c r="I10983" s="155">
        <f t="shared" si="4473"/>
        <v>0</v>
      </c>
      <c r="J10983" s="155">
        <v>0</v>
      </c>
      <c r="K10983" s="505">
        <v>0</v>
      </c>
      <c r="L10983" s="155">
        <f t="shared" si="4474"/>
        <v>0</v>
      </c>
      <c r="M10983" s="155">
        <v>0</v>
      </c>
      <c r="N10983" s="505">
        <v>0</v>
      </c>
    </row>
    <row r="10984" spans="1:14" customFormat="1" ht="38.25" customHeight="1" x14ac:dyDescent="0.25">
      <c r="A10984" s="151" t="s">
        <v>0</v>
      </c>
      <c r="B10984" s="159" t="s">
        <v>38</v>
      </c>
      <c r="C10984" s="155">
        <f t="shared" si="4475"/>
        <v>0</v>
      </c>
      <c r="D10984" s="155">
        <v>0</v>
      </c>
      <c r="E10984" s="155">
        <v>0</v>
      </c>
      <c r="F10984" s="155">
        <f t="shared" si="4472"/>
        <v>0</v>
      </c>
      <c r="G10984" s="155">
        <v>0</v>
      </c>
      <c r="H10984" s="505">
        <v>0</v>
      </c>
      <c r="I10984" s="155">
        <f t="shared" si="4473"/>
        <v>0</v>
      </c>
      <c r="J10984" s="155">
        <v>0</v>
      </c>
      <c r="K10984" s="505">
        <v>0</v>
      </c>
      <c r="L10984" s="155">
        <f t="shared" si="4474"/>
        <v>0</v>
      </c>
      <c r="M10984" s="155">
        <v>0</v>
      </c>
      <c r="N10984" s="505">
        <v>0</v>
      </c>
    </row>
    <row r="10985" spans="1:14" customFormat="1" ht="27.75" customHeight="1" x14ac:dyDescent="0.25">
      <c r="A10985" s="151" t="s">
        <v>0</v>
      </c>
      <c r="B10985" s="159" t="s">
        <v>176</v>
      </c>
      <c r="C10985" s="155">
        <f t="shared" si="4475"/>
        <v>0</v>
      </c>
      <c r="D10985" s="155">
        <v>0</v>
      </c>
      <c r="E10985" s="155">
        <v>0</v>
      </c>
      <c r="F10985" s="155">
        <f t="shared" si="4472"/>
        <v>0</v>
      </c>
      <c r="G10985" s="155">
        <v>0</v>
      </c>
      <c r="H10985" s="505">
        <v>0</v>
      </c>
      <c r="I10985" s="155">
        <f t="shared" si="4473"/>
        <v>0</v>
      </c>
      <c r="J10985" s="155">
        <v>0</v>
      </c>
      <c r="K10985" s="505">
        <v>0</v>
      </c>
      <c r="L10985" s="155">
        <f t="shared" si="4474"/>
        <v>0</v>
      </c>
      <c r="M10985" s="155">
        <v>0</v>
      </c>
      <c r="N10985" s="505">
        <v>0</v>
      </c>
    </row>
    <row r="10986" spans="1:14" customFormat="1" ht="33.75" customHeight="1" x14ac:dyDescent="0.25">
      <c r="A10986" s="151" t="s">
        <v>0</v>
      </c>
      <c r="B10986" s="159" t="s">
        <v>177</v>
      </c>
      <c r="C10986" s="155">
        <f t="shared" si="4475"/>
        <v>0</v>
      </c>
      <c r="D10986" s="155">
        <v>0</v>
      </c>
      <c r="E10986" s="155">
        <v>0</v>
      </c>
      <c r="F10986" s="155">
        <f t="shared" si="4472"/>
        <v>0</v>
      </c>
      <c r="G10986" s="155">
        <v>0</v>
      </c>
      <c r="H10986" s="505">
        <v>0</v>
      </c>
      <c r="I10986" s="155">
        <f t="shared" si="4473"/>
        <v>0</v>
      </c>
      <c r="J10986" s="155">
        <v>0</v>
      </c>
      <c r="K10986" s="505">
        <v>0</v>
      </c>
      <c r="L10986" s="155">
        <f t="shared" si="4474"/>
        <v>0</v>
      </c>
      <c r="M10986" s="155">
        <v>0</v>
      </c>
      <c r="N10986" s="505">
        <v>0</v>
      </c>
    </row>
    <row r="10987" spans="1:14" customFormat="1" ht="38.25" customHeight="1" x14ac:dyDescent="0.25">
      <c r="A10987" s="151" t="s">
        <v>0</v>
      </c>
      <c r="B10987" s="159" t="s">
        <v>178</v>
      </c>
      <c r="C10987" s="155">
        <f t="shared" si="4475"/>
        <v>0</v>
      </c>
      <c r="D10987" s="155">
        <v>0</v>
      </c>
      <c r="E10987" s="155">
        <v>0</v>
      </c>
      <c r="F10987" s="155">
        <f t="shared" si="4472"/>
        <v>1.5</v>
      </c>
      <c r="G10987" s="155">
        <v>1.5</v>
      </c>
      <c r="H10987" s="505">
        <v>0</v>
      </c>
      <c r="I10987" s="155">
        <f t="shared" si="4473"/>
        <v>0</v>
      </c>
      <c r="J10987" s="155">
        <v>0</v>
      </c>
      <c r="K10987" s="505">
        <v>0</v>
      </c>
      <c r="L10987" s="155">
        <f t="shared" si="4474"/>
        <v>0</v>
      </c>
      <c r="M10987" s="155">
        <v>0</v>
      </c>
      <c r="N10987" s="505">
        <v>0</v>
      </c>
    </row>
    <row r="10988" spans="1:14" customFormat="1" ht="40.5" customHeight="1" x14ac:dyDescent="0.25">
      <c r="A10988" s="151" t="s">
        <v>0</v>
      </c>
      <c r="B10988" s="159" t="s">
        <v>43</v>
      </c>
      <c r="C10988" s="155">
        <f t="shared" si="4475"/>
        <v>0</v>
      </c>
      <c r="D10988" s="155">
        <v>0</v>
      </c>
      <c r="E10988" s="155">
        <v>0</v>
      </c>
      <c r="F10988" s="155">
        <f t="shared" si="4472"/>
        <v>0</v>
      </c>
      <c r="G10988" s="155">
        <v>0</v>
      </c>
      <c r="H10988" s="505">
        <v>0</v>
      </c>
      <c r="I10988" s="155">
        <f t="shared" si="4473"/>
        <v>0</v>
      </c>
      <c r="J10988" s="155">
        <v>0</v>
      </c>
      <c r="K10988" s="505">
        <v>0</v>
      </c>
      <c r="L10988" s="155">
        <f t="shared" si="4474"/>
        <v>0</v>
      </c>
      <c r="M10988" s="155">
        <v>0</v>
      </c>
      <c r="N10988" s="505">
        <v>0</v>
      </c>
    </row>
    <row r="10989" spans="1:14" customFormat="1" ht="34.5" customHeight="1" x14ac:dyDescent="0.25">
      <c r="A10989" s="151" t="s">
        <v>0</v>
      </c>
      <c r="B10989" s="159" t="s">
        <v>179</v>
      </c>
      <c r="C10989" s="155">
        <f t="shared" si="4475"/>
        <v>0</v>
      </c>
      <c r="D10989" s="155">
        <v>0</v>
      </c>
      <c r="E10989" s="155">
        <v>0</v>
      </c>
      <c r="F10989" s="155">
        <f t="shared" si="4472"/>
        <v>0</v>
      </c>
      <c r="G10989" s="155">
        <v>0</v>
      </c>
      <c r="H10989" s="505">
        <v>0</v>
      </c>
      <c r="I10989" s="155">
        <f t="shared" si="4473"/>
        <v>0</v>
      </c>
      <c r="J10989" s="155">
        <v>0</v>
      </c>
      <c r="K10989" s="505">
        <v>0</v>
      </c>
      <c r="L10989" s="155">
        <f t="shared" si="4474"/>
        <v>0</v>
      </c>
      <c r="M10989" s="155">
        <v>0</v>
      </c>
      <c r="N10989" s="505">
        <v>0</v>
      </c>
    </row>
    <row r="10990" spans="1:14" customFormat="1" ht="39.75" customHeight="1" x14ac:dyDescent="0.25">
      <c r="A10990" s="151" t="s">
        <v>0</v>
      </c>
      <c r="B10990" s="159" t="s">
        <v>180</v>
      </c>
      <c r="C10990" s="155">
        <f t="shared" si="4475"/>
        <v>0</v>
      </c>
      <c r="D10990" s="155">
        <v>0</v>
      </c>
      <c r="E10990" s="155">
        <v>0</v>
      </c>
      <c r="F10990" s="155">
        <f t="shared" si="4472"/>
        <v>1.4</v>
      </c>
      <c r="G10990" s="155">
        <v>1.4</v>
      </c>
      <c r="H10990" s="505">
        <v>0</v>
      </c>
      <c r="I10990" s="155">
        <f t="shared" si="4473"/>
        <v>0</v>
      </c>
      <c r="J10990" s="155">
        <v>0</v>
      </c>
      <c r="K10990" s="505">
        <v>0</v>
      </c>
      <c r="L10990" s="155">
        <f t="shared" si="4474"/>
        <v>0</v>
      </c>
      <c r="M10990" s="155">
        <v>0</v>
      </c>
      <c r="N10990" s="505">
        <v>0</v>
      </c>
    </row>
    <row r="10991" spans="1:14" customFormat="1" ht="35.25" customHeight="1" x14ac:dyDescent="0.25">
      <c r="A10991" s="151" t="s">
        <v>0</v>
      </c>
      <c r="B10991" s="159" t="s">
        <v>181</v>
      </c>
      <c r="C10991" s="155">
        <f t="shared" si="4475"/>
        <v>0</v>
      </c>
      <c r="D10991" s="155">
        <v>0</v>
      </c>
      <c r="E10991" s="155">
        <v>0</v>
      </c>
      <c r="F10991" s="155">
        <f t="shared" si="4472"/>
        <v>0</v>
      </c>
      <c r="G10991" s="155">
        <v>0</v>
      </c>
      <c r="H10991" s="505">
        <v>0</v>
      </c>
      <c r="I10991" s="155">
        <f t="shared" si="4473"/>
        <v>1.5</v>
      </c>
      <c r="J10991" s="155">
        <v>1.5</v>
      </c>
      <c r="K10991" s="505">
        <v>0</v>
      </c>
      <c r="L10991" s="155">
        <f t="shared" si="4474"/>
        <v>0</v>
      </c>
      <c r="M10991" s="155">
        <v>0</v>
      </c>
      <c r="N10991" s="505">
        <v>0</v>
      </c>
    </row>
    <row r="10992" spans="1:14" customFormat="1" ht="50.25" customHeight="1" x14ac:dyDescent="0.25">
      <c r="A10992" s="151" t="s">
        <v>0</v>
      </c>
      <c r="B10992" s="159" t="s">
        <v>182</v>
      </c>
      <c r="C10992" s="155">
        <f t="shared" si="4475"/>
        <v>0</v>
      </c>
      <c r="D10992" s="155">
        <v>0</v>
      </c>
      <c r="E10992" s="155">
        <v>0</v>
      </c>
      <c r="F10992" s="155">
        <f t="shared" si="4472"/>
        <v>0</v>
      </c>
      <c r="G10992" s="155">
        <v>0</v>
      </c>
      <c r="H10992" s="505">
        <v>0</v>
      </c>
      <c r="I10992" s="155">
        <f t="shared" si="4473"/>
        <v>0</v>
      </c>
      <c r="J10992" s="155">
        <v>0</v>
      </c>
      <c r="K10992" s="505">
        <v>0</v>
      </c>
      <c r="L10992" s="155">
        <f t="shared" si="4474"/>
        <v>0</v>
      </c>
      <c r="M10992" s="155">
        <v>0</v>
      </c>
      <c r="N10992" s="505">
        <v>0</v>
      </c>
    </row>
    <row r="10993" spans="1:14" customFormat="1" ht="78.75" customHeight="1" x14ac:dyDescent="0.25">
      <c r="A10993" s="151" t="s">
        <v>0</v>
      </c>
      <c r="B10993" s="159" t="s">
        <v>183</v>
      </c>
      <c r="C10993" s="155">
        <f t="shared" si="4475"/>
        <v>0</v>
      </c>
      <c r="D10993" s="155">
        <v>0</v>
      </c>
      <c r="E10993" s="155">
        <v>0</v>
      </c>
      <c r="F10993" s="161">
        <f t="shared" si="4472"/>
        <v>16.3</v>
      </c>
      <c r="G10993" s="161">
        <v>16.3</v>
      </c>
      <c r="H10993" s="530">
        <v>0</v>
      </c>
      <c r="I10993" s="161">
        <f t="shared" si="4473"/>
        <v>14</v>
      </c>
      <c r="J10993" s="161">
        <v>14</v>
      </c>
      <c r="K10993" s="530">
        <v>0</v>
      </c>
      <c r="L10993" s="161">
        <f t="shared" si="4474"/>
        <v>0</v>
      </c>
      <c r="M10993" s="161">
        <f>M11256+M12308</f>
        <v>0</v>
      </c>
      <c r="N10993" s="530">
        <v>0</v>
      </c>
    </row>
    <row r="10994" spans="1:14" customFormat="1" ht="0.75" hidden="1" customHeight="1" thickBot="1" x14ac:dyDescent="0.3">
      <c r="A10994" s="140" t="s">
        <v>0</v>
      </c>
      <c r="B10994" s="147" t="s">
        <v>184</v>
      </c>
      <c r="C10994" s="142">
        <f t="shared" si="4475"/>
        <v>0</v>
      </c>
      <c r="D10994" s="142">
        <f>SUM(D10995:D10996)</f>
        <v>0</v>
      </c>
      <c r="E10994" s="142">
        <f>SUM(E10995:E10996)</f>
        <v>0</v>
      </c>
      <c r="F10994" s="142">
        <f t="shared" ref="F10994:F11057" si="4476">SUM(G10994:H10994)</f>
        <v>0</v>
      </c>
      <c r="G10994" s="142">
        <f>SUM(G10995:G10996)</f>
        <v>0</v>
      </c>
      <c r="H10994" s="477">
        <f>SUM(H10995:H10996)</f>
        <v>0</v>
      </c>
      <c r="I10994" s="142">
        <f t="shared" ref="I10994:I11057" si="4477">SUM(J10994:K10994)</f>
        <v>0</v>
      </c>
      <c r="J10994" s="142">
        <f>SUM(J10995:J10996)</f>
        <v>0</v>
      </c>
      <c r="K10994" s="477">
        <f>SUM(K10995:K10996)</f>
        <v>0</v>
      </c>
      <c r="L10994" s="142">
        <f t="shared" ref="L10994:L11057" si="4478">SUM(M10994:N10994)</f>
        <v>0</v>
      </c>
      <c r="M10994" s="142">
        <f>SUM(M10995:M10996)</f>
        <v>0</v>
      </c>
      <c r="N10994" s="477">
        <f>SUM(N10995:N10996)</f>
        <v>0</v>
      </c>
    </row>
    <row r="10995" spans="1:14" customFormat="1" ht="24" hidden="1" customHeight="1" thickTop="1" thickBot="1" x14ac:dyDescent="0.3">
      <c r="A10995" s="1" t="s">
        <v>0</v>
      </c>
      <c r="B10995" s="5" t="s">
        <v>185</v>
      </c>
      <c r="C10995" s="9">
        <f t="shared" si="4475"/>
        <v>0</v>
      </c>
      <c r="D10995" s="9">
        <v>0</v>
      </c>
      <c r="E10995" s="9">
        <v>0</v>
      </c>
      <c r="F10995" s="9">
        <f t="shared" si="4476"/>
        <v>0</v>
      </c>
      <c r="G10995" s="9">
        <v>0</v>
      </c>
      <c r="H10995" s="467">
        <v>0</v>
      </c>
      <c r="I10995" s="9">
        <f t="shared" si="4477"/>
        <v>0</v>
      </c>
      <c r="J10995" s="9">
        <v>0</v>
      </c>
      <c r="K10995" s="467">
        <v>0</v>
      </c>
      <c r="L10995" s="9">
        <f t="shared" si="4478"/>
        <v>0</v>
      </c>
      <c r="M10995" s="9">
        <v>0</v>
      </c>
      <c r="N10995" s="467">
        <v>0</v>
      </c>
    </row>
    <row r="10996" spans="1:14" customFormat="1" ht="22.5" hidden="1" customHeight="1" thickTop="1" thickBot="1" x14ac:dyDescent="0.3">
      <c r="A10996" s="1" t="s">
        <v>0</v>
      </c>
      <c r="B10996" s="5" t="s">
        <v>186</v>
      </c>
      <c r="C10996" s="9">
        <f t="shared" si="4475"/>
        <v>0</v>
      </c>
      <c r="D10996" s="9">
        <f>SUM(D10997:D10998)</f>
        <v>0</v>
      </c>
      <c r="E10996" s="9">
        <f>SUM(E10997:E10998)</f>
        <v>0</v>
      </c>
      <c r="F10996" s="9">
        <f t="shared" si="4476"/>
        <v>0</v>
      </c>
      <c r="G10996" s="9">
        <f>SUM(G10997:G10998)</f>
        <v>0</v>
      </c>
      <c r="H10996" s="467">
        <f>SUM(H10997:H10998)</f>
        <v>0</v>
      </c>
      <c r="I10996" s="9">
        <f t="shared" si="4477"/>
        <v>0</v>
      </c>
      <c r="J10996" s="9">
        <f>SUM(J10997:J10998)</f>
        <v>0</v>
      </c>
      <c r="K10996" s="467">
        <f>SUM(K10997:K10998)</f>
        <v>0</v>
      </c>
      <c r="L10996" s="9">
        <f t="shared" si="4478"/>
        <v>0</v>
      </c>
      <c r="M10996" s="9">
        <f>SUM(M10997:M10998)</f>
        <v>0</v>
      </c>
      <c r="N10996" s="467">
        <f>SUM(N10997:N10998)</f>
        <v>0</v>
      </c>
    </row>
    <row r="10997" spans="1:14" customFormat="1" ht="23.25" hidden="1" customHeight="1" thickTop="1" thickBot="1" x14ac:dyDescent="0.3">
      <c r="A10997" s="1" t="s">
        <v>0</v>
      </c>
      <c r="B10997" s="6" t="s">
        <v>187</v>
      </c>
      <c r="C10997" s="9">
        <f t="shared" si="4475"/>
        <v>0</v>
      </c>
      <c r="D10997" s="9">
        <v>0</v>
      </c>
      <c r="E10997" s="9">
        <v>0</v>
      </c>
      <c r="F10997" s="9">
        <f t="shared" si="4476"/>
        <v>0</v>
      </c>
      <c r="G10997" s="9">
        <v>0</v>
      </c>
      <c r="H10997" s="467">
        <v>0</v>
      </c>
      <c r="I10997" s="9">
        <f t="shared" si="4477"/>
        <v>0</v>
      </c>
      <c r="J10997" s="9">
        <v>0</v>
      </c>
      <c r="K10997" s="467">
        <v>0</v>
      </c>
      <c r="L10997" s="9">
        <f t="shared" si="4478"/>
        <v>0</v>
      </c>
      <c r="M10997" s="9">
        <v>0</v>
      </c>
      <c r="N10997" s="467">
        <v>0</v>
      </c>
    </row>
    <row r="10998" spans="1:14" customFormat="1" ht="15" hidden="1" customHeight="1" thickTop="1" thickBot="1" x14ac:dyDescent="0.3">
      <c r="A10998" s="1" t="s">
        <v>0</v>
      </c>
      <c r="B10998" s="6" t="s">
        <v>188</v>
      </c>
      <c r="C10998" s="9">
        <f t="shared" si="4475"/>
        <v>0</v>
      </c>
      <c r="D10998" s="9">
        <v>0</v>
      </c>
      <c r="E10998" s="9">
        <v>0</v>
      </c>
      <c r="F10998" s="9">
        <f t="shared" si="4476"/>
        <v>0</v>
      </c>
      <c r="G10998" s="9">
        <v>0</v>
      </c>
      <c r="H10998" s="467">
        <v>0</v>
      </c>
      <c r="I10998" s="9">
        <f t="shared" si="4477"/>
        <v>0</v>
      </c>
      <c r="J10998" s="9">
        <v>0</v>
      </c>
      <c r="K10998" s="467">
        <v>0</v>
      </c>
      <c r="L10998" s="9">
        <f t="shared" si="4478"/>
        <v>0</v>
      </c>
      <c r="M10998" s="9">
        <v>0</v>
      </c>
      <c r="N10998" s="467">
        <v>0</v>
      </c>
    </row>
    <row r="10999" spans="1:14" customFormat="1" ht="26.25" hidden="1" customHeight="1" thickTop="1" thickBot="1" x14ac:dyDescent="0.3">
      <c r="A10999" s="1" t="s">
        <v>0</v>
      </c>
      <c r="B10999" s="3" t="s">
        <v>189</v>
      </c>
      <c r="C10999" s="9">
        <f t="shared" si="4475"/>
        <v>0</v>
      </c>
      <c r="D10999" s="9">
        <f>SUM(D11000:D11001)</f>
        <v>0</v>
      </c>
      <c r="E10999" s="9">
        <f>SUM(E11000:E11001)</f>
        <v>0</v>
      </c>
      <c r="F10999" s="9">
        <f t="shared" si="4476"/>
        <v>0</v>
      </c>
      <c r="G10999" s="9">
        <f>SUM(G11000:G11001)</f>
        <v>0</v>
      </c>
      <c r="H10999" s="467">
        <f>SUM(H11000:H11001)</f>
        <v>0</v>
      </c>
      <c r="I10999" s="9">
        <f t="shared" si="4477"/>
        <v>0</v>
      </c>
      <c r="J10999" s="9">
        <f>SUM(J11000:J11001)</f>
        <v>0</v>
      </c>
      <c r="K10999" s="467">
        <f>SUM(K11000:K11001)</f>
        <v>0</v>
      </c>
      <c r="L10999" s="9">
        <f t="shared" si="4478"/>
        <v>0</v>
      </c>
      <c r="M10999" s="9">
        <f>SUM(M11000:M11001)</f>
        <v>0</v>
      </c>
      <c r="N10999" s="467">
        <f>SUM(N11000:N11001)</f>
        <v>0</v>
      </c>
    </row>
    <row r="11000" spans="1:14" customFormat="1" ht="30.75" hidden="1" customHeight="1" thickTop="1" thickBot="1" x14ac:dyDescent="0.3">
      <c r="A11000" s="1" t="s">
        <v>0</v>
      </c>
      <c r="B11000" s="4" t="s">
        <v>190</v>
      </c>
      <c r="C11000" s="9">
        <f t="shared" si="4475"/>
        <v>0</v>
      </c>
      <c r="D11000" s="9">
        <v>0</v>
      </c>
      <c r="E11000" s="9">
        <v>0</v>
      </c>
      <c r="F11000" s="9">
        <f t="shared" si="4476"/>
        <v>0</v>
      </c>
      <c r="G11000" s="9">
        <v>0</v>
      </c>
      <c r="H11000" s="467">
        <v>0</v>
      </c>
      <c r="I11000" s="9">
        <f t="shared" si="4477"/>
        <v>0</v>
      </c>
      <c r="J11000" s="9">
        <v>0</v>
      </c>
      <c r="K11000" s="467">
        <v>0</v>
      </c>
      <c r="L11000" s="9">
        <f t="shared" si="4478"/>
        <v>0</v>
      </c>
      <c r="M11000" s="9">
        <v>0</v>
      </c>
      <c r="N11000" s="467">
        <v>0</v>
      </c>
    </row>
    <row r="11001" spans="1:14" customFormat="1" ht="30.75" hidden="1" customHeight="1" thickTop="1" thickBot="1" x14ac:dyDescent="0.3">
      <c r="A11001" s="1" t="s">
        <v>0</v>
      </c>
      <c r="B11001" s="4" t="s">
        <v>191</v>
      </c>
      <c r="C11001" s="9">
        <f t="shared" si="4475"/>
        <v>0</v>
      </c>
      <c r="D11001" s="9">
        <f>SUM(D11002:D11005)</f>
        <v>0</v>
      </c>
      <c r="E11001" s="9">
        <f>SUM(E11002:E11005)</f>
        <v>0</v>
      </c>
      <c r="F11001" s="9">
        <f t="shared" si="4476"/>
        <v>0</v>
      </c>
      <c r="G11001" s="9">
        <f>SUM(G11002:G11005)</f>
        <v>0</v>
      </c>
      <c r="H11001" s="467">
        <f>SUM(H11002:H11005)</f>
        <v>0</v>
      </c>
      <c r="I11001" s="9">
        <f t="shared" si="4477"/>
        <v>0</v>
      </c>
      <c r="J11001" s="9">
        <f>SUM(J11002:J11005)</f>
        <v>0</v>
      </c>
      <c r="K11001" s="467">
        <f>SUM(K11002:K11005)</f>
        <v>0</v>
      </c>
      <c r="L11001" s="9">
        <f t="shared" si="4478"/>
        <v>0</v>
      </c>
      <c r="M11001" s="9">
        <f>SUM(M11002:M11005)</f>
        <v>0</v>
      </c>
      <c r="N11001" s="467">
        <f>SUM(N11002:N11005)</f>
        <v>0</v>
      </c>
    </row>
    <row r="11002" spans="1:14" customFormat="1" ht="30" hidden="1" customHeight="1" thickTop="1" thickBot="1" x14ac:dyDescent="0.3">
      <c r="A11002" s="1" t="s">
        <v>0</v>
      </c>
      <c r="B11002" s="5" t="s">
        <v>192</v>
      </c>
      <c r="C11002" s="9">
        <f t="shared" si="4475"/>
        <v>0</v>
      </c>
      <c r="D11002" s="9">
        <v>0</v>
      </c>
      <c r="E11002" s="9">
        <v>0</v>
      </c>
      <c r="F11002" s="9">
        <f t="shared" si="4476"/>
        <v>0</v>
      </c>
      <c r="G11002" s="9">
        <v>0</v>
      </c>
      <c r="H11002" s="467">
        <v>0</v>
      </c>
      <c r="I11002" s="9">
        <f t="shared" si="4477"/>
        <v>0</v>
      </c>
      <c r="J11002" s="9">
        <v>0</v>
      </c>
      <c r="K11002" s="467">
        <v>0</v>
      </c>
      <c r="L11002" s="9">
        <f t="shared" si="4478"/>
        <v>0</v>
      </c>
      <c r="M11002" s="9">
        <v>0</v>
      </c>
      <c r="N11002" s="467">
        <v>0</v>
      </c>
    </row>
    <row r="11003" spans="1:14" customFormat="1" ht="24.75" hidden="1" customHeight="1" thickTop="1" thickBot="1" x14ac:dyDescent="0.3">
      <c r="A11003" s="1" t="s">
        <v>0</v>
      </c>
      <c r="B11003" s="5" t="s">
        <v>193</v>
      </c>
      <c r="C11003" s="9">
        <f t="shared" si="4475"/>
        <v>0</v>
      </c>
      <c r="D11003" s="9">
        <v>0</v>
      </c>
      <c r="E11003" s="9">
        <v>0</v>
      </c>
      <c r="F11003" s="9">
        <f t="shared" si="4476"/>
        <v>0</v>
      </c>
      <c r="G11003" s="9">
        <v>0</v>
      </c>
      <c r="H11003" s="467">
        <v>0</v>
      </c>
      <c r="I11003" s="9">
        <f t="shared" si="4477"/>
        <v>0</v>
      </c>
      <c r="J11003" s="9">
        <v>0</v>
      </c>
      <c r="K11003" s="467">
        <v>0</v>
      </c>
      <c r="L11003" s="9">
        <f t="shared" si="4478"/>
        <v>0</v>
      </c>
      <c r="M11003" s="9">
        <v>0</v>
      </c>
      <c r="N11003" s="467">
        <v>0</v>
      </c>
    </row>
    <row r="11004" spans="1:14" customFormat="1" ht="24.75" hidden="1" customHeight="1" thickTop="1" thickBot="1" x14ac:dyDescent="0.3">
      <c r="A11004" s="1" t="s">
        <v>0</v>
      </c>
      <c r="B11004" s="5" t="s">
        <v>194</v>
      </c>
      <c r="C11004" s="9">
        <f t="shared" si="4475"/>
        <v>0</v>
      </c>
      <c r="D11004" s="9">
        <v>0</v>
      </c>
      <c r="E11004" s="9">
        <v>0</v>
      </c>
      <c r="F11004" s="9">
        <f t="shared" si="4476"/>
        <v>0</v>
      </c>
      <c r="G11004" s="9">
        <v>0</v>
      </c>
      <c r="H11004" s="467">
        <v>0</v>
      </c>
      <c r="I11004" s="9">
        <f t="shared" si="4477"/>
        <v>0</v>
      </c>
      <c r="J11004" s="9">
        <v>0</v>
      </c>
      <c r="K11004" s="467">
        <v>0</v>
      </c>
      <c r="L11004" s="9">
        <f t="shared" si="4478"/>
        <v>0</v>
      </c>
      <c r="M11004" s="9">
        <v>0</v>
      </c>
      <c r="N11004" s="467">
        <v>0</v>
      </c>
    </row>
    <row r="11005" spans="1:14" customFormat="1" ht="25.5" hidden="1" customHeight="1" thickTop="1" thickBot="1" x14ac:dyDescent="0.3">
      <c r="A11005" s="1" t="s">
        <v>0</v>
      </c>
      <c r="B11005" s="5" t="s">
        <v>195</v>
      </c>
      <c r="C11005" s="9">
        <f t="shared" si="4475"/>
        <v>0</v>
      </c>
      <c r="D11005" s="9">
        <v>0</v>
      </c>
      <c r="E11005" s="9">
        <v>0</v>
      </c>
      <c r="F11005" s="9">
        <f t="shared" si="4476"/>
        <v>0</v>
      </c>
      <c r="G11005" s="9">
        <v>0</v>
      </c>
      <c r="H11005" s="467">
        <v>0</v>
      </c>
      <c r="I11005" s="9">
        <f t="shared" si="4477"/>
        <v>0</v>
      </c>
      <c r="J11005" s="9">
        <v>0</v>
      </c>
      <c r="K11005" s="467">
        <v>0</v>
      </c>
      <c r="L11005" s="9">
        <f t="shared" si="4478"/>
        <v>0</v>
      </c>
      <c r="M11005" s="9">
        <v>0</v>
      </c>
      <c r="N11005" s="467">
        <v>0</v>
      </c>
    </row>
    <row r="11006" spans="1:14" customFormat="1" ht="12.75" hidden="1" customHeight="1" thickTop="1" thickBot="1" x14ac:dyDescent="0.3">
      <c r="A11006" s="1" t="s">
        <v>0</v>
      </c>
      <c r="B11006" s="3" t="s">
        <v>196</v>
      </c>
      <c r="C11006" s="9">
        <f t="shared" si="4475"/>
        <v>0</v>
      </c>
      <c r="D11006" s="9">
        <v>0</v>
      </c>
      <c r="E11006" s="9">
        <v>0</v>
      </c>
      <c r="F11006" s="9">
        <f t="shared" si="4476"/>
        <v>0</v>
      </c>
      <c r="G11006" s="9">
        <v>0</v>
      </c>
      <c r="H11006" s="467">
        <v>0</v>
      </c>
      <c r="I11006" s="9">
        <f t="shared" si="4477"/>
        <v>0</v>
      </c>
      <c r="J11006" s="9">
        <v>0</v>
      </c>
      <c r="K11006" s="467">
        <v>0</v>
      </c>
      <c r="L11006" s="9">
        <f t="shared" si="4478"/>
        <v>0</v>
      </c>
      <c r="M11006" s="9">
        <v>0</v>
      </c>
      <c r="N11006" s="467">
        <v>0</v>
      </c>
    </row>
    <row r="11007" spans="1:14" customFormat="1" ht="27.75" hidden="1" customHeight="1" thickTop="1" thickBot="1" x14ac:dyDescent="0.3">
      <c r="A11007" s="1" t="s">
        <v>0</v>
      </c>
      <c r="B11007" s="3" t="s">
        <v>197</v>
      </c>
      <c r="C11007" s="9">
        <f t="shared" si="4475"/>
        <v>0</v>
      </c>
      <c r="D11007" s="9">
        <f>SUM(D11008:D11010,D11013)</f>
        <v>0</v>
      </c>
      <c r="E11007" s="9">
        <f>SUM(E11008:E11010,E11013)</f>
        <v>0</v>
      </c>
      <c r="F11007" s="9">
        <f t="shared" si="4476"/>
        <v>0</v>
      </c>
      <c r="G11007" s="9">
        <f>SUM(G11008:G11010,G11013)</f>
        <v>0</v>
      </c>
      <c r="H11007" s="467">
        <f>SUM(H11008:H11010,H11013)</f>
        <v>0</v>
      </c>
      <c r="I11007" s="9">
        <f t="shared" si="4477"/>
        <v>0</v>
      </c>
      <c r="J11007" s="9">
        <f>SUM(J11008:J11010,J11013)</f>
        <v>0</v>
      </c>
      <c r="K11007" s="467">
        <f>SUM(K11008:K11010,K11013)</f>
        <v>0</v>
      </c>
      <c r="L11007" s="9">
        <f t="shared" si="4478"/>
        <v>0</v>
      </c>
      <c r="M11007" s="9">
        <f>SUM(M11008:M11010,M11013)</f>
        <v>0</v>
      </c>
      <c r="N11007" s="467">
        <f>SUM(N11008:N11010,N11013)</f>
        <v>0</v>
      </c>
    </row>
    <row r="11008" spans="1:14" customFormat="1" ht="35.25" hidden="1" customHeight="1" thickTop="1" thickBot="1" x14ac:dyDescent="0.3">
      <c r="A11008" s="1" t="s">
        <v>0</v>
      </c>
      <c r="B11008" s="4" t="s">
        <v>198</v>
      </c>
      <c r="C11008" s="9">
        <f t="shared" si="4475"/>
        <v>0</v>
      </c>
      <c r="D11008" s="9">
        <v>0</v>
      </c>
      <c r="E11008" s="9">
        <v>0</v>
      </c>
      <c r="F11008" s="9">
        <f t="shared" si="4476"/>
        <v>0</v>
      </c>
      <c r="G11008" s="9">
        <v>0</v>
      </c>
      <c r="H11008" s="467">
        <v>0</v>
      </c>
      <c r="I11008" s="9">
        <f t="shared" si="4477"/>
        <v>0</v>
      </c>
      <c r="J11008" s="9">
        <v>0</v>
      </c>
      <c r="K11008" s="467">
        <v>0</v>
      </c>
      <c r="L11008" s="9">
        <f t="shared" si="4478"/>
        <v>0</v>
      </c>
      <c r="M11008" s="9">
        <v>0</v>
      </c>
      <c r="N11008" s="467">
        <v>0</v>
      </c>
    </row>
    <row r="11009" spans="1:14" customFormat="1" ht="34.5" hidden="1" customHeight="1" thickTop="1" thickBot="1" x14ac:dyDescent="0.3">
      <c r="A11009" s="1" t="s">
        <v>0</v>
      </c>
      <c r="B11009" s="4" t="s">
        <v>199</v>
      </c>
      <c r="C11009" s="9">
        <f t="shared" si="4475"/>
        <v>0</v>
      </c>
      <c r="D11009" s="9">
        <v>0</v>
      </c>
      <c r="E11009" s="9">
        <v>0</v>
      </c>
      <c r="F11009" s="9">
        <f t="shared" si="4476"/>
        <v>0</v>
      </c>
      <c r="G11009" s="9">
        <v>0</v>
      </c>
      <c r="H11009" s="467">
        <v>0</v>
      </c>
      <c r="I11009" s="9">
        <f t="shared" si="4477"/>
        <v>0</v>
      </c>
      <c r="J11009" s="9">
        <v>0</v>
      </c>
      <c r="K11009" s="467">
        <v>0</v>
      </c>
      <c r="L11009" s="9">
        <f t="shared" si="4478"/>
        <v>0</v>
      </c>
      <c r="M11009" s="9">
        <v>0</v>
      </c>
      <c r="N11009" s="467">
        <v>0</v>
      </c>
    </row>
    <row r="11010" spans="1:14" customFormat="1" ht="18" hidden="1" customHeight="1" thickTop="1" thickBot="1" x14ac:dyDescent="0.3">
      <c r="A11010" s="1" t="s">
        <v>0</v>
      </c>
      <c r="B11010" s="4" t="s">
        <v>200</v>
      </c>
      <c r="C11010" s="9">
        <f t="shared" si="4475"/>
        <v>0</v>
      </c>
      <c r="D11010" s="9">
        <f>SUM(D11011:D11012)</f>
        <v>0</v>
      </c>
      <c r="E11010" s="9">
        <f>SUM(E11011:E11012)</f>
        <v>0</v>
      </c>
      <c r="F11010" s="9">
        <f t="shared" si="4476"/>
        <v>0</v>
      </c>
      <c r="G11010" s="9">
        <f>SUM(G11011:G11012)</f>
        <v>0</v>
      </c>
      <c r="H11010" s="467">
        <f>SUM(H11011:H11012)</f>
        <v>0</v>
      </c>
      <c r="I11010" s="9">
        <f t="shared" si="4477"/>
        <v>0</v>
      </c>
      <c r="J11010" s="9">
        <f>SUM(J11011:J11012)</f>
        <v>0</v>
      </c>
      <c r="K11010" s="467">
        <f>SUM(K11011:K11012)</f>
        <v>0</v>
      </c>
      <c r="L11010" s="9">
        <f t="shared" si="4478"/>
        <v>0</v>
      </c>
      <c r="M11010" s="9">
        <f>SUM(M11011:M11012)</f>
        <v>0</v>
      </c>
      <c r="N11010" s="467">
        <f>SUM(N11011:N11012)</f>
        <v>0</v>
      </c>
    </row>
    <row r="11011" spans="1:14" customFormat="1" ht="30.75" hidden="1" customHeight="1" thickTop="1" thickBot="1" x14ac:dyDescent="0.3">
      <c r="A11011" s="1" t="s">
        <v>0</v>
      </c>
      <c r="B11011" s="5" t="s">
        <v>201</v>
      </c>
      <c r="C11011" s="9">
        <f t="shared" ref="C11011:C11074" si="4479">SUM(D11011:E11011)</f>
        <v>0</v>
      </c>
      <c r="D11011" s="9">
        <v>0</v>
      </c>
      <c r="E11011" s="9">
        <v>0</v>
      </c>
      <c r="F11011" s="9">
        <f t="shared" si="4476"/>
        <v>0</v>
      </c>
      <c r="G11011" s="9">
        <v>0</v>
      </c>
      <c r="H11011" s="467">
        <v>0</v>
      </c>
      <c r="I11011" s="9">
        <f t="shared" si="4477"/>
        <v>0</v>
      </c>
      <c r="J11011" s="9">
        <v>0</v>
      </c>
      <c r="K11011" s="467">
        <v>0</v>
      </c>
      <c r="L11011" s="9">
        <f t="shared" si="4478"/>
        <v>0</v>
      </c>
      <c r="M11011" s="9">
        <v>0</v>
      </c>
      <c r="N11011" s="467">
        <v>0</v>
      </c>
    </row>
    <row r="11012" spans="1:14" customFormat="1" ht="18.75" hidden="1" customHeight="1" thickTop="1" thickBot="1" x14ac:dyDescent="0.3">
      <c r="A11012" s="1" t="s">
        <v>0</v>
      </c>
      <c r="B11012" s="5" t="s">
        <v>202</v>
      </c>
      <c r="C11012" s="9">
        <f t="shared" si="4479"/>
        <v>0</v>
      </c>
      <c r="D11012" s="9">
        <v>0</v>
      </c>
      <c r="E11012" s="9">
        <v>0</v>
      </c>
      <c r="F11012" s="9">
        <f t="shared" si="4476"/>
        <v>0</v>
      </c>
      <c r="G11012" s="9">
        <v>0</v>
      </c>
      <c r="H11012" s="467">
        <v>0</v>
      </c>
      <c r="I11012" s="9">
        <f t="shared" si="4477"/>
        <v>0</v>
      </c>
      <c r="J11012" s="9">
        <v>0</v>
      </c>
      <c r="K11012" s="467">
        <v>0</v>
      </c>
      <c r="L11012" s="9">
        <f t="shared" si="4478"/>
        <v>0</v>
      </c>
      <c r="M11012" s="9">
        <v>0</v>
      </c>
      <c r="N11012" s="467">
        <v>0</v>
      </c>
    </row>
    <row r="11013" spans="1:14" customFormat="1" ht="24.75" hidden="1" customHeight="1" thickTop="1" thickBot="1" x14ac:dyDescent="0.3">
      <c r="A11013" s="1" t="s">
        <v>0</v>
      </c>
      <c r="B11013" s="4" t="s">
        <v>203</v>
      </c>
      <c r="C11013" s="9">
        <f t="shared" si="4479"/>
        <v>0</v>
      </c>
      <c r="D11013" s="9">
        <v>0</v>
      </c>
      <c r="E11013" s="9">
        <v>0</v>
      </c>
      <c r="F11013" s="9">
        <f t="shared" si="4476"/>
        <v>0</v>
      </c>
      <c r="G11013" s="9">
        <v>0</v>
      </c>
      <c r="H11013" s="467">
        <v>0</v>
      </c>
      <c r="I11013" s="9">
        <f t="shared" si="4477"/>
        <v>0</v>
      </c>
      <c r="J11013" s="9">
        <v>0</v>
      </c>
      <c r="K11013" s="467">
        <v>0</v>
      </c>
      <c r="L11013" s="9">
        <f t="shared" si="4478"/>
        <v>0</v>
      </c>
      <c r="M11013" s="9">
        <v>0</v>
      </c>
      <c r="N11013" s="467">
        <v>0</v>
      </c>
    </row>
    <row r="11014" spans="1:14" customFormat="1" ht="21.75" hidden="1" customHeight="1" thickTop="1" thickBot="1" x14ac:dyDescent="0.3">
      <c r="A11014" s="1" t="s">
        <v>0</v>
      </c>
      <c r="B11014" s="2" t="s">
        <v>204</v>
      </c>
      <c r="C11014" s="9">
        <f t="shared" si="4479"/>
        <v>0</v>
      </c>
      <c r="D11014" s="9">
        <f>SUM(D11015,D11023,D11031)</f>
        <v>0</v>
      </c>
      <c r="E11014" s="9">
        <f>SUM(E11015,E11023,E11031)</f>
        <v>0</v>
      </c>
      <c r="F11014" s="9">
        <f t="shared" si="4476"/>
        <v>0</v>
      </c>
      <c r="G11014" s="9">
        <f>SUM(G11015,G11023,G11031)</f>
        <v>0</v>
      </c>
      <c r="H11014" s="467">
        <f>SUM(H11015,H11023,H11031)</f>
        <v>0</v>
      </c>
      <c r="I11014" s="9">
        <f t="shared" si="4477"/>
        <v>0</v>
      </c>
      <c r="J11014" s="9">
        <f>SUM(J11015,J11023,J11031)</f>
        <v>0</v>
      </c>
      <c r="K11014" s="467">
        <f>SUM(K11015,K11023,K11031)</f>
        <v>0</v>
      </c>
      <c r="L11014" s="9">
        <f t="shared" si="4478"/>
        <v>0</v>
      </c>
      <c r="M11014" s="9">
        <f>SUM(M11015,M11023,M11031)</f>
        <v>0</v>
      </c>
      <c r="N11014" s="467">
        <f>SUM(N11015,N11023,N11031)</f>
        <v>0</v>
      </c>
    </row>
    <row r="11015" spans="1:14" customFormat="1" ht="21.75" hidden="1" customHeight="1" thickTop="1" thickBot="1" x14ac:dyDescent="0.3">
      <c r="A11015" s="1" t="s">
        <v>0</v>
      </c>
      <c r="B11015" s="3" t="s">
        <v>205</v>
      </c>
      <c r="C11015" s="9">
        <f t="shared" si="4479"/>
        <v>0</v>
      </c>
      <c r="D11015" s="9">
        <f>SUM(D11016:D11022)</f>
        <v>0</v>
      </c>
      <c r="E11015" s="9">
        <f>SUM(E11016:E11022)</f>
        <v>0</v>
      </c>
      <c r="F11015" s="9">
        <f t="shared" si="4476"/>
        <v>0</v>
      </c>
      <c r="G11015" s="9">
        <f>SUM(G11016:G11022)</f>
        <v>0</v>
      </c>
      <c r="H11015" s="467">
        <f>SUM(H11016:H11022)</f>
        <v>0</v>
      </c>
      <c r="I11015" s="9">
        <f t="shared" si="4477"/>
        <v>0</v>
      </c>
      <c r="J11015" s="9">
        <f>SUM(J11016:J11022)</f>
        <v>0</v>
      </c>
      <c r="K11015" s="467">
        <f>SUM(K11016:K11022)</f>
        <v>0</v>
      </c>
      <c r="L11015" s="9">
        <f t="shared" si="4478"/>
        <v>0</v>
      </c>
      <c r="M11015" s="9">
        <f>SUM(M11016:M11022)</f>
        <v>0</v>
      </c>
      <c r="N11015" s="467">
        <f>SUM(N11016:N11022)</f>
        <v>0</v>
      </c>
    </row>
    <row r="11016" spans="1:14" customFormat="1" ht="33" hidden="1" customHeight="1" thickTop="1" thickBot="1" x14ac:dyDescent="0.3">
      <c r="A11016" s="1" t="s">
        <v>0</v>
      </c>
      <c r="B11016" s="4" t="s">
        <v>206</v>
      </c>
      <c r="C11016" s="9">
        <f t="shared" si="4479"/>
        <v>0</v>
      </c>
      <c r="D11016" s="9">
        <v>0</v>
      </c>
      <c r="E11016" s="9">
        <v>0</v>
      </c>
      <c r="F11016" s="9">
        <f t="shared" si="4476"/>
        <v>0</v>
      </c>
      <c r="G11016" s="9">
        <v>0</v>
      </c>
      <c r="H11016" s="467">
        <v>0</v>
      </c>
      <c r="I11016" s="9">
        <f t="shared" si="4477"/>
        <v>0</v>
      </c>
      <c r="J11016" s="9">
        <v>0</v>
      </c>
      <c r="K11016" s="467">
        <v>0</v>
      </c>
      <c r="L11016" s="9">
        <f t="shared" si="4478"/>
        <v>0</v>
      </c>
      <c r="M11016" s="9">
        <v>0</v>
      </c>
      <c r="N11016" s="467">
        <v>0</v>
      </c>
    </row>
    <row r="11017" spans="1:14" customFormat="1" ht="33" hidden="1" customHeight="1" thickTop="1" thickBot="1" x14ac:dyDescent="0.3">
      <c r="A11017" s="1" t="s">
        <v>0</v>
      </c>
      <c r="B11017" s="4" t="s">
        <v>207</v>
      </c>
      <c r="C11017" s="9">
        <f t="shared" si="4479"/>
        <v>0</v>
      </c>
      <c r="D11017" s="9">
        <v>0</v>
      </c>
      <c r="E11017" s="9">
        <v>0</v>
      </c>
      <c r="F11017" s="9">
        <f t="shared" si="4476"/>
        <v>0</v>
      </c>
      <c r="G11017" s="9">
        <v>0</v>
      </c>
      <c r="H11017" s="467">
        <v>0</v>
      </c>
      <c r="I11017" s="9">
        <f t="shared" si="4477"/>
        <v>0</v>
      </c>
      <c r="J11017" s="9">
        <v>0</v>
      </c>
      <c r="K11017" s="467">
        <v>0</v>
      </c>
      <c r="L11017" s="9">
        <f t="shared" si="4478"/>
        <v>0</v>
      </c>
      <c r="M11017" s="9">
        <v>0</v>
      </c>
      <c r="N11017" s="467">
        <v>0</v>
      </c>
    </row>
    <row r="11018" spans="1:14" customFormat="1" ht="27" hidden="1" customHeight="1" thickTop="1" thickBot="1" x14ac:dyDescent="0.3">
      <c r="A11018" s="1" t="s">
        <v>0</v>
      </c>
      <c r="B11018" s="4" t="s">
        <v>208</v>
      </c>
      <c r="C11018" s="9">
        <f t="shared" si="4479"/>
        <v>0</v>
      </c>
      <c r="D11018" s="9">
        <v>0</v>
      </c>
      <c r="E11018" s="9">
        <v>0</v>
      </c>
      <c r="F11018" s="9">
        <f t="shared" si="4476"/>
        <v>0</v>
      </c>
      <c r="G11018" s="9">
        <v>0</v>
      </c>
      <c r="H11018" s="467">
        <v>0</v>
      </c>
      <c r="I11018" s="9">
        <f t="shared" si="4477"/>
        <v>0</v>
      </c>
      <c r="J11018" s="9">
        <v>0</v>
      </c>
      <c r="K11018" s="467">
        <v>0</v>
      </c>
      <c r="L11018" s="9">
        <f t="shared" si="4478"/>
        <v>0</v>
      </c>
      <c r="M11018" s="9">
        <v>0</v>
      </c>
      <c r="N11018" s="467">
        <v>0</v>
      </c>
    </row>
    <row r="11019" spans="1:14" customFormat="1" ht="33" hidden="1" customHeight="1" thickTop="1" thickBot="1" x14ac:dyDescent="0.3">
      <c r="A11019" s="1" t="s">
        <v>0</v>
      </c>
      <c r="B11019" s="4" t="s">
        <v>209</v>
      </c>
      <c r="C11019" s="9">
        <f t="shared" si="4479"/>
        <v>0</v>
      </c>
      <c r="D11019" s="9">
        <v>0</v>
      </c>
      <c r="E11019" s="9">
        <v>0</v>
      </c>
      <c r="F11019" s="9">
        <f t="shared" si="4476"/>
        <v>0</v>
      </c>
      <c r="G11019" s="9">
        <v>0</v>
      </c>
      <c r="H11019" s="467">
        <v>0</v>
      </c>
      <c r="I11019" s="9">
        <f t="shared" si="4477"/>
        <v>0</v>
      </c>
      <c r="J11019" s="9">
        <v>0</v>
      </c>
      <c r="K11019" s="467">
        <v>0</v>
      </c>
      <c r="L11019" s="9">
        <f t="shared" si="4478"/>
        <v>0</v>
      </c>
      <c r="M11019" s="9">
        <v>0</v>
      </c>
      <c r="N11019" s="467">
        <v>0</v>
      </c>
    </row>
    <row r="11020" spans="1:14" customFormat="1" ht="27.75" hidden="1" customHeight="1" thickTop="1" thickBot="1" x14ac:dyDescent="0.3">
      <c r="A11020" s="1" t="s">
        <v>0</v>
      </c>
      <c r="B11020" s="4" t="s">
        <v>210</v>
      </c>
      <c r="C11020" s="9">
        <f t="shared" si="4479"/>
        <v>0</v>
      </c>
      <c r="D11020" s="9">
        <v>0</v>
      </c>
      <c r="E11020" s="9">
        <v>0</v>
      </c>
      <c r="F11020" s="9">
        <f t="shared" si="4476"/>
        <v>0</v>
      </c>
      <c r="G11020" s="9">
        <v>0</v>
      </c>
      <c r="H11020" s="467">
        <v>0</v>
      </c>
      <c r="I11020" s="9">
        <f t="shared" si="4477"/>
        <v>0</v>
      </c>
      <c r="J11020" s="9">
        <v>0</v>
      </c>
      <c r="K11020" s="467">
        <v>0</v>
      </c>
      <c r="L11020" s="9">
        <f t="shared" si="4478"/>
        <v>0</v>
      </c>
      <c r="M11020" s="9">
        <v>0</v>
      </c>
      <c r="N11020" s="467">
        <v>0</v>
      </c>
    </row>
    <row r="11021" spans="1:14" customFormat="1" ht="28.5" hidden="1" customHeight="1" thickTop="1" thickBot="1" x14ac:dyDescent="0.3">
      <c r="A11021" s="1" t="s">
        <v>0</v>
      </c>
      <c r="B11021" s="4" t="s">
        <v>211</v>
      </c>
      <c r="C11021" s="9">
        <f t="shared" si="4479"/>
        <v>0</v>
      </c>
      <c r="D11021" s="9">
        <v>0</v>
      </c>
      <c r="E11021" s="9">
        <v>0</v>
      </c>
      <c r="F11021" s="9">
        <f t="shared" si="4476"/>
        <v>0</v>
      </c>
      <c r="G11021" s="9">
        <v>0</v>
      </c>
      <c r="H11021" s="467">
        <v>0</v>
      </c>
      <c r="I11021" s="9">
        <f t="shared" si="4477"/>
        <v>0</v>
      </c>
      <c r="J11021" s="9">
        <v>0</v>
      </c>
      <c r="K11021" s="467">
        <v>0</v>
      </c>
      <c r="L11021" s="9">
        <f t="shared" si="4478"/>
        <v>0</v>
      </c>
      <c r="M11021" s="9">
        <v>0</v>
      </c>
      <c r="N11021" s="467">
        <v>0</v>
      </c>
    </row>
    <row r="11022" spans="1:14" customFormat="1" ht="21.75" hidden="1" customHeight="1" thickTop="1" thickBot="1" x14ac:dyDescent="0.3">
      <c r="A11022" s="1" t="s">
        <v>0</v>
      </c>
      <c r="B11022" s="4" t="s">
        <v>212</v>
      </c>
      <c r="C11022" s="9">
        <f t="shared" si="4479"/>
        <v>0</v>
      </c>
      <c r="D11022" s="9">
        <v>0</v>
      </c>
      <c r="E11022" s="9">
        <v>0</v>
      </c>
      <c r="F11022" s="9">
        <f t="shared" si="4476"/>
        <v>0</v>
      </c>
      <c r="G11022" s="9">
        <v>0</v>
      </c>
      <c r="H11022" s="467">
        <v>0</v>
      </c>
      <c r="I11022" s="9">
        <f t="shared" si="4477"/>
        <v>0</v>
      </c>
      <c r="J11022" s="9">
        <v>0</v>
      </c>
      <c r="K11022" s="467">
        <v>0</v>
      </c>
      <c r="L11022" s="9">
        <f t="shared" si="4478"/>
        <v>0</v>
      </c>
      <c r="M11022" s="9">
        <v>0</v>
      </c>
      <c r="N11022" s="467">
        <v>0</v>
      </c>
    </row>
    <row r="11023" spans="1:14" customFormat="1" ht="27" hidden="1" customHeight="1" thickTop="1" thickBot="1" x14ac:dyDescent="0.3">
      <c r="A11023" s="1" t="s">
        <v>0</v>
      </c>
      <c r="B11023" s="3" t="s">
        <v>213</v>
      </c>
      <c r="C11023" s="9">
        <f t="shared" si="4479"/>
        <v>0</v>
      </c>
      <c r="D11023" s="9">
        <f>SUM(D11024:D11030)</f>
        <v>0</v>
      </c>
      <c r="E11023" s="9">
        <f>SUM(E11024:E11030)</f>
        <v>0</v>
      </c>
      <c r="F11023" s="9">
        <f t="shared" si="4476"/>
        <v>0</v>
      </c>
      <c r="G11023" s="9">
        <f>SUM(G11024:G11030)</f>
        <v>0</v>
      </c>
      <c r="H11023" s="467">
        <f>SUM(H11024:H11030)</f>
        <v>0</v>
      </c>
      <c r="I11023" s="9">
        <f t="shared" si="4477"/>
        <v>0</v>
      </c>
      <c r="J11023" s="9">
        <f>SUM(J11024:J11030)</f>
        <v>0</v>
      </c>
      <c r="K11023" s="467">
        <f>SUM(K11024:K11030)</f>
        <v>0</v>
      </c>
      <c r="L11023" s="9">
        <f t="shared" si="4478"/>
        <v>0</v>
      </c>
      <c r="M11023" s="9">
        <f>SUM(M11024:M11030)</f>
        <v>0</v>
      </c>
      <c r="N11023" s="467">
        <f>SUM(N11024:N11030)</f>
        <v>0</v>
      </c>
    </row>
    <row r="11024" spans="1:14" customFormat="1" ht="31.5" hidden="1" customHeight="1" thickTop="1" thickBot="1" x14ac:dyDescent="0.3">
      <c r="A11024" s="1" t="s">
        <v>0</v>
      </c>
      <c r="B11024" s="4" t="s">
        <v>206</v>
      </c>
      <c r="C11024" s="9">
        <f t="shared" si="4479"/>
        <v>0</v>
      </c>
      <c r="D11024" s="9">
        <v>0</v>
      </c>
      <c r="E11024" s="9">
        <v>0</v>
      </c>
      <c r="F11024" s="9">
        <f t="shared" si="4476"/>
        <v>0</v>
      </c>
      <c r="G11024" s="9">
        <v>0</v>
      </c>
      <c r="H11024" s="467">
        <v>0</v>
      </c>
      <c r="I11024" s="9">
        <f t="shared" si="4477"/>
        <v>0</v>
      </c>
      <c r="J11024" s="9">
        <v>0</v>
      </c>
      <c r="K11024" s="467">
        <v>0</v>
      </c>
      <c r="L11024" s="9">
        <f t="shared" si="4478"/>
        <v>0</v>
      </c>
      <c r="M11024" s="9">
        <v>0</v>
      </c>
      <c r="N11024" s="467">
        <v>0</v>
      </c>
    </row>
    <row r="11025" spans="1:14" customFormat="1" ht="23.25" hidden="1" customHeight="1" thickTop="1" thickBot="1" x14ac:dyDescent="0.3">
      <c r="A11025" s="1" t="s">
        <v>0</v>
      </c>
      <c r="B11025" s="4" t="s">
        <v>207</v>
      </c>
      <c r="C11025" s="9">
        <f t="shared" si="4479"/>
        <v>0</v>
      </c>
      <c r="D11025" s="9">
        <v>0</v>
      </c>
      <c r="E11025" s="9">
        <v>0</v>
      </c>
      <c r="F11025" s="9">
        <f t="shared" si="4476"/>
        <v>0</v>
      </c>
      <c r="G11025" s="9">
        <v>0</v>
      </c>
      <c r="H11025" s="467">
        <v>0</v>
      </c>
      <c r="I11025" s="9">
        <f t="shared" si="4477"/>
        <v>0</v>
      </c>
      <c r="J11025" s="9">
        <v>0</v>
      </c>
      <c r="K11025" s="467">
        <v>0</v>
      </c>
      <c r="L11025" s="9">
        <f t="shared" si="4478"/>
        <v>0</v>
      </c>
      <c r="M11025" s="9">
        <v>0</v>
      </c>
      <c r="N11025" s="467">
        <v>0</v>
      </c>
    </row>
    <row r="11026" spans="1:14" customFormat="1" ht="27.75" hidden="1" customHeight="1" thickTop="1" thickBot="1" x14ac:dyDescent="0.3">
      <c r="A11026" s="1" t="s">
        <v>0</v>
      </c>
      <c r="B11026" s="4" t="s">
        <v>214</v>
      </c>
      <c r="C11026" s="9">
        <f t="shared" si="4479"/>
        <v>0</v>
      </c>
      <c r="D11026" s="9">
        <v>0</v>
      </c>
      <c r="E11026" s="9">
        <v>0</v>
      </c>
      <c r="F11026" s="9">
        <f t="shared" si="4476"/>
        <v>0</v>
      </c>
      <c r="G11026" s="9">
        <v>0</v>
      </c>
      <c r="H11026" s="467">
        <v>0</v>
      </c>
      <c r="I11026" s="9">
        <f t="shared" si="4477"/>
        <v>0</v>
      </c>
      <c r="J11026" s="9">
        <v>0</v>
      </c>
      <c r="K11026" s="467">
        <v>0</v>
      </c>
      <c r="L11026" s="9">
        <f t="shared" si="4478"/>
        <v>0</v>
      </c>
      <c r="M11026" s="9">
        <v>0</v>
      </c>
      <c r="N11026" s="467">
        <v>0</v>
      </c>
    </row>
    <row r="11027" spans="1:14" customFormat="1" ht="33.75" hidden="1" customHeight="1" thickTop="1" thickBot="1" x14ac:dyDescent="0.3">
      <c r="A11027" s="1" t="s">
        <v>0</v>
      </c>
      <c r="B11027" s="4" t="s">
        <v>215</v>
      </c>
      <c r="C11027" s="9">
        <f t="shared" si="4479"/>
        <v>0</v>
      </c>
      <c r="D11027" s="9">
        <v>0</v>
      </c>
      <c r="E11027" s="9">
        <v>0</v>
      </c>
      <c r="F11027" s="9">
        <f t="shared" si="4476"/>
        <v>0</v>
      </c>
      <c r="G11027" s="9">
        <v>0</v>
      </c>
      <c r="H11027" s="467">
        <v>0</v>
      </c>
      <c r="I11027" s="9">
        <f t="shared" si="4477"/>
        <v>0</v>
      </c>
      <c r="J11027" s="9">
        <v>0</v>
      </c>
      <c r="K11027" s="467">
        <v>0</v>
      </c>
      <c r="L11027" s="9">
        <f t="shared" si="4478"/>
        <v>0</v>
      </c>
      <c r="M11027" s="9">
        <v>0</v>
      </c>
      <c r="N11027" s="467">
        <v>0</v>
      </c>
    </row>
    <row r="11028" spans="1:14" customFormat="1" ht="54" hidden="1" customHeight="1" thickTop="1" thickBot="1" x14ac:dyDescent="0.3">
      <c r="A11028" s="1" t="s">
        <v>0</v>
      </c>
      <c r="B11028" s="4" t="s">
        <v>216</v>
      </c>
      <c r="C11028" s="9">
        <f t="shared" si="4479"/>
        <v>0</v>
      </c>
      <c r="D11028" s="9">
        <v>0</v>
      </c>
      <c r="E11028" s="9">
        <v>0</v>
      </c>
      <c r="F11028" s="9">
        <f t="shared" si="4476"/>
        <v>0</v>
      </c>
      <c r="G11028" s="9">
        <v>0</v>
      </c>
      <c r="H11028" s="467">
        <v>0</v>
      </c>
      <c r="I11028" s="9">
        <f t="shared" si="4477"/>
        <v>0</v>
      </c>
      <c r="J11028" s="9">
        <v>0</v>
      </c>
      <c r="K11028" s="467">
        <v>0</v>
      </c>
      <c r="L11028" s="9">
        <f t="shared" si="4478"/>
        <v>0</v>
      </c>
      <c r="M11028" s="9">
        <v>0</v>
      </c>
      <c r="N11028" s="467">
        <v>0</v>
      </c>
    </row>
    <row r="11029" spans="1:14" customFormat="1" ht="15.75" hidden="1" customHeight="1" thickTop="1" thickBot="1" x14ac:dyDescent="0.3">
      <c r="A11029" s="1" t="s">
        <v>0</v>
      </c>
      <c r="B11029" s="4" t="s">
        <v>217</v>
      </c>
      <c r="C11029" s="9">
        <f t="shared" si="4479"/>
        <v>0</v>
      </c>
      <c r="D11029" s="9">
        <v>0</v>
      </c>
      <c r="E11029" s="9">
        <v>0</v>
      </c>
      <c r="F11029" s="9">
        <f t="shared" si="4476"/>
        <v>0</v>
      </c>
      <c r="G11029" s="9">
        <v>0</v>
      </c>
      <c r="H11029" s="467">
        <v>0</v>
      </c>
      <c r="I11029" s="9">
        <f t="shared" si="4477"/>
        <v>0</v>
      </c>
      <c r="J11029" s="9">
        <v>0</v>
      </c>
      <c r="K11029" s="467">
        <v>0</v>
      </c>
      <c r="L11029" s="9">
        <f t="shared" si="4478"/>
        <v>0</v>
      </c>
      <c r="M11029" s="9">
        <v>0</v>
      </c>
      <c r="N11029" s="467">
        <v>0</v>
      </c>
    </row>
    <row r="11030" spans="1:14" customFormat="1" ht="24.75" hidden="1" customHeight="1" thickTop="1" thickBot="1" x14ac:dyDescent="0.3">
      <c r="A11030" s="1" t="s">
        <v>0</v>
      </c>
      <c r="B11030" s="4" t="s">
        <v>212</v>
      </c>
      <c r="C11030" s="9">
        <f t="shared" si="4479"/>
        <v>0</v>
      </c>
      <c r="D11030" s="9">
        <v>0</v>
      </c>
      <c r="E11030" s="9">
        <v>0</v>
      </c>
      <c r="F11030" s="9">
        <f t="shared" si="4476"/>
        <v>0</v>
      </c>
      <c r="G11030" s="9">
        <v>0</v>
      </c>
      <c r="H11030" s="467">
        <v>0</v>
      </c>
      <c r="I11030" s="9">
        <f t="shared" si="4477"/>
        <v>0</v>
      </c>
      <c r="J11030" s="9">
        <v>0</v>
      </c>
      <c r="K11030" s="467">
        <v>0</v>
      </c>
      <c r="L11030" s="9">
        <f t="shared" si="4478"/>
        <v>0</v>
      </c>
      <c r="M11030" s="9">
        <v>0</v>
      </c>
      <c r="N11030" s="467">
        <v>0</v>
      </c>
    </row>
    <row r="11031" spans="1:14" customFormat="1" ht="27.75" hidden="1" customHeight="1" thickTop="1" x14ac:dyDescent="0.25">
      <c r="A11031" s="133" t="s">
        <v>0</v>
      </c>
      <c r="B11031" s="139" t="s">
        <v>218</v>
      </c>
      <c r="C11031" s="135">
        <f t="shared" si="4479"/>
        <v>0</v>
      </c>
      <c r="D11031" s="135">
        <v>0</v>
      </c>
      <c r="E11031" s="135">
        <v>0</v>
      </c>
      <c r="F11031" s="135">
        <f t="shared" si="4476"/>
        <v>0</v>
      </c>
      <c r="G11031" s="135">
        <v>0</v>
      </c>
      <c r="H11031" s="476">
        <v>0</v>
      </c>
      <c r="I11031" s="135">
        <f t="shared" si="4477"/>
        <v>0</v>
      </c>
      <c r="J11031" s="135">
        <v>0</v>
      </c>
      <c r="K11031" s="476">
        <v>0</v>
      </c>
      <c r="L11031" s="135">
        <f t="shared" si="4478"/>
        <v>0</v>
      </c>
      <c r="M11031" s="135">
        <v>0</v>
      </c>
      <c r="N11031" s="476">
        <v>0</v>
      </c>
    </row>
    <row r="11032" spans="1:14" s="333" customFormat="1" ht="25.5" hidden="1" customHeight="1" x14ac:dyDescent="0.2">
      <c r="A11032" s="334" t="s">
        <v>0</v>
      </c>
      <c r="B11032" s="337" t="s">
        <v>219</v>
      </c>
      <c r="C11032" s="338">
        <f t="shared" si="4479"/>
        <v>0</v>
      </c>
      <c r="D11032" s="338">
        <f>SUM(D11033,D11041)</f>
        <v>0</v>
      </c>
      <c r="E11032" s="338">
        <f>SUM(E11033,E11041)</f>
        <v>0</v>
      </c>
      <c r="F11032" s="338">
        <f t="shared" si="4476"/>
        <v>0</v>
      </c>
      <c r="G11032" s="338">
        <f>SUM(G11033,G11041)</f>
        <v>0</v>
      </c>
      <c r="H11032" s="483">
        <f>SUM(H11033,H11041)</f>
        <v>0</v>
      </c>
      <c r="I11032" s="338">
        <f t="shared" si="4477"/>
        <v>0</v>
      </c>
      <c r="J11032" s="338">
        <f>SUM(J11033,J11041)</f>
        <v>0</v>
      </c>
      <c r="K11032" s="483">
        <f>SUM(K11033,K11041)</f>
        <v>0</v>
      </c>
      <c r="L11032" s="338">
        <f t="shared" si="4478"/>
        <v>0</v>
      </c>
      <c r="M11032" s="338">
        <f>SUM(M11033,M11041)</f>
        <v>0</v>
      </c>
      <c r="N11032" s="483">
        <f>SUM(N11033,N11041)</f>
        <v>0</v>
      </c>
    </row>
    <row r="11033" spans="1:14" customFormat="1" ht="22.5" hidden="1" customHeight="1" thickBot="1" x14ac:dyDescent="0.3">
      <c r="A11033" s="140" t="s">
        <v>0</v>
      </c>
      <c r="B11033" s="149" t="s">
        <v>205</v>
      </c>
      <c r="C11033" s="142">
        <f t="shared" si="4479"/>
        <v>0</v>
      </c>
      <c r="D11033" s="142">
        <f>SUM(D11034:D11040)</f>
        <v>0</v>
      </c>
      <c r="E11033" s="142">
        <f>SUM(E11034:E11040)</f>
        <v>0</v>
      </c>
      <c r="F11033" s="142">
        <f t="shared" si="4476"/>
        <v>0</v>
      </c>
      <c r="G11033" s="142">
        <f>SUM(G11034:G11040)</f>
        <v>0</v>
      </c>
      <c r="H11033" s="477">
        <f>SUM(H11034:H11040)</f>
        <v>0</v>
      </c>
      <c r="I11033" s="142">
        <f t="shared" si="4477"/>
        <v>0</v>
      </c>
      <c r="J11033" s="142">
        <f>SUM(J11034:J11040)</f>
        <v>0</v>
      </c>
      <c r="K11033" s="477">
        <f>SUM(K11034:K11040)</f>
        <v>0</v>
      </c>
      <c r="L11033" s="142">
        <f t="shared" si="4478"/>
        <v>0</v>
      </c>
      <c r="M11033" s="142">
        <f>SUM(M11034:M11040)</f>
        <v>0</v>
      </c>
      <c r="N11033" s="477">
        <f>SUM(N11034:N11040)</f>
        <v>0</v>
      </c>
    </row>
    <row r="11034" spans="1:14" customFormat="1" ht="27.75" hidden="1" customHeight="1" thickTop="1" thickBot="1" x14ac:dyDescent="0.3">
      <c r="A11034" s="1" t="s">
        <v>0</v>
      </c>
      <c r="B11034" s="4" t="s">
        <v>206</v>
      </c>
      <c r="C11034" s="9">
        <f t="shared" si="4479"/>
        <v>0</v>
      </c>
      <c r="D11034" s="9">
        <v>0</v>
      </c>
      <c r="E11034" s="9">
        <v>0</v>
      </c>
      <c r="F11034" s="9">
        <f t="shared" si="4476"/>
        <v>0</v>
      </c>
      <c r="G11034" s="9">
        <v>0</v>
      </c>
      <c r="H11034" s="467">
        <v>0</v>
      </c>
      <c r="I11034" s="9">
        <f t="shared" si="4477"/>
        <v>0</v>
      </c>
      <c r="J11034" s="9">
        <v>0</v>
      </c>
      <c r="K11034" s="467">
        <v>0</v>
      </c>
      <c r="L11034" s="9">
        <f t="shared" si="4478"/>
        <v>0</v>
      </c>
      <c r="M11034" s="9">
        <v>0</v>
      </c>
      <c r="N11034" s="467">
        <v>0</v>
      </c>
    </row>
    <row r="11035" spans="1:14" customFormat="1" ht="33" hidden="1" customHeight="1" thickTop="1" thickBot="1" x14ac:dyDescent="0.3">
      <c r="A11035" s="1" t="s">
        <v>0</v>
      </c>
      <c r="B11035" s="4" t="s">
        <v>220</v>
      </c>
      <c r="C11035" s="9">
        <f t="shared" si="4479"/>
        <v>0</v>
      </c>
      <c r="D11035" s="9">
        <v>0</v>
      </c>
      <c r="E11035" s="9">
        <v>0</v>
      </c>
      <c r="F11035" s="9">
        <f t="shared" si="4476"/>
        <v>0</v>
      </c>
      <c r="G11035" s="9">
        <v>0</v>
      </c>
      <c r="H11035" s="467">
        <v>0</v>
      </c>
      <c r="I11035" s="9">
        <f t="shared" si="4477"/>
        <v>0</v>
      </c>
      <c r="J11035" s="9">
        <v>0</v>
      </c>
      <c r="K11035" s="467">
        <v>0</v>
      </c>
      <c r="L11035" s="9">
        <f t="shared" si="4478"/>
        <v>0</v>
      </c>
      <c r="M11035" s="9">
        <v>0</v>
      </c>
      <c r="N11035" s="467">
        <v>0</v>
      </c>
    </row>
    <row r="11036" spans="1:14" customFormat="1" ht="29.25" hidden="1" customHeight="1" thickTop="1" thickBot="1" x14ac:dyDescent="0.3">
      <c r="A11036" s="1" t="s">
        <v>0</v>
      </c>
      <c r="B11036" s="4" t="s">
        <v>214</v>
      </c>
      <c r="C11036" s="9">
        <f t="shared" si="4479"/>
        <v>0</v>
      </c>
      <c r="D11036" s="9">
        <v>0</v>
      </c>
      <c r="E11036" s="9">
        <v>0</v>
      </c>
      <c r="F11036" s="9">
        <f t="shared" si="4476"/>
        <v>0</v>
      </c>
      <c r="G11036" s="9">
        <v>0</v>
      </c>
      <c r="H11036" s="467">
        <v>0</v>
      </c>
      <c r="I11036" s="9">
        <f t="shared" si="4477"/>
        <v>0</v>
      </c>
      <c r="J11036" s="9">
        <v>0</v>
      </c>
      <c r="K11036" s="467">
        <v>0</v>
      </c>
      <c r="L11036" s="9">
        <f t="shared" si="4478"/>
        <v>0</v>
      </c>
      <c r="M11036" s="9">
        <v>0</v>
      </c>
      <c r="N11036" s="467">
        <v>0</v>
      </c>
    </row>
    <row r="11037" spans="1:14" customFormat="1" ht="24" hidden="1" customHeight="1" thickTop="1" thickBot="1" x14ac:dyDescent="0.3">
      <c r="A11037" s="1" t="s">
        <v>0</v>
      </c>
      <c r="B11037" s="4" t="s">
        <v>221</v>
      </c>
      <c r="C11037" s="9">
        <f t="shared" si="4479"/>
        <v>0</v>
      </c>
      <c r="D11037" s="9">
        <v>0</v>
      </c>
      <c r="E11037" s="9">
        <v>0</v>
      </c>
      <c r="F11037" s="9">
        <f t="shared" si="4476"/>
        <v>0</v>
      </c>
      <c r="G11037" s="9">
        <v>0</v>
      </c>
      <c r="H11037" s="467">
        <v>0</v>
      </c>
      <c r="I11037" s="9">
        <f t="shared" si="4477"/>
        <v>0</v>
      </c>
      <c r="J11037" s="9">
        <v>0</v>
      </c>
      <c r="K11037" s="467">
        <v>0</v>
      </c>
      <c r="L11037" s="9">
        <f t="shared" si="4478"/>
        <v>0</v>
      </c>
      <c r="M11037" s="9">
        <v>0</v>
      </c>
      <c r="N11037" s="467">
        <v>0</v>
      </c>
    </row>
    <row r="11038" spans="1:14" customFormat="1" ht="18.75" hidden="1" customHeight="1" thickTop="1" thickBot="1" x14ac:dyDescent="0.3">
      <c r="A11038" s="1" t="s">
        <v>0</v>
      </c>
      <c r="B11038" s="4" t="s">
        <v>222</v>
      </c>
      <c r="C11038" s="9">
        <f t="shared" si="4479"/>
        <v>0</v>
      </c>
      <c r="D11038" s="9">
        <v>0</v>
      </c>
      <c r="E11038" s="9">
        <v>0</v>
      </c>
      <c r="F11038" s="9">
        <f t="shared" si="4476"/>
        <v>0</v>
      </c>
      <c r="G11038" s="9">
        <v>0</v>
      </c>
      <c r="H11038" s="467">
        <v>0</v>
      </c>
      <c r="I11038" s="9">
        <f t="shared" si="4477"/>
        <v>0</v>
      </c>
      <c r="J11038" s="9">
        <v>0</v>
      </c>
      <c r="K11038" s="467">
        <v>0</v>
      </c>
      <c r="L11038" s="9">
        <f t="shared" si="4478"/>
        <v>0</v>
      </c>
      <c r="M11038" s="9">
        <v>0</v>
      </c>
      <c r="N11038" s="467">
        <v>0</v>
      </c>
    </row>
    <row r="11039" spans="1:14" customFormat="1" ht="23.25" hidden="1" customHeight="1" thickTop="1" thickBot="1" x14ac:dyDescent="0.3">
      <c r="A11039" s="1" t="s">
        <v>0</v>
      </c>
      <c r="B11039" s="4" t="s">
        <v>217</v>
      </c>
      <c r="C11039" s="9">
        <f t="shared" si="4479"/>
        <v>0</v>
      </c>
      <c r="D11039" s="9">
        <v>0</v>
      </c>
      <c r="E11039" s="9">
        <v>0</v>
      </c>
      <c r="F11039" s="9">
        <f t="shared" si="4476"/>
        <v>0</v>
      </c>
      <c r="G11039" s="9">
        <v>0</v>
      </c>
      <c r="H11039" s="467">
        <v>0</v>
      </c>
      <c r="I11039" s="9">
        <f t="shared" si="4477"/>
        <v>0</v>
      </c>
      <c r="J11039" s="9">
        <v>0</v>
      </c>
      <c r="K11039" s="467">
        <v>0</v>
      </c>
      <c r="L11039" s="9">
        <f t="shared" si="4478"/>
        <v>0</v>
      </c>
      <c r="M11039" s="9">
        <v>0</v>
      </c>
      <c r="N11039" s="467">
        <v>0</v>
      </c>
    </row>
    <row r="11040" spans="1:14" customFormat="1" ht="19.5" hidden="1" customHeight="1" thickTop="1" thickBot="1" x14ac:dyDescent="0.3">
      <c r="A11040" s="1" t="s">
        <v>0</v>
      </c>
      <c r="B11040" s="4" t="s">
        <v>223</v>
      </c>
      <c r="C11040" s="9">
        <f t="shared" si="4479"/>
        <v>0</v>
      </c>
      <c r="D11040" s="9">
        <v>0</v>
      </c>
      <c r="E11040" s="9">
        <v>0</v>
      </c>
      <c r="F11040" s="9">
        <f t="shared" si="4476"/>
        <v>0</v>
      </c>
      <c r="G11040" s="9">
        <v>0</v>
      </c>
      <c r="H11040" s="467">
        <v>0</v>
      </c>
      <c r="I11040" s="9">
        <f t="shared" si="4477"/>
        <v>0</v>
      </c>
      <c r="J11040" s="9">
        <v>0</v>
      </c>
      <c r="K11040" s="467">
        <v>0</v>
      </c>
      <c r="L11040" s="9">
        <f t="shared" si="4478"/>
        <v>0</v>
      </c>
      <c r="M11040" s="9">
        <v>0</v>
      </c>
      <c r="N11040" s="467">
        <v>0</v>
      </c>
    </row>
    <row r="11041" spans="1:14" ht="21" hidden="1" customHeight="1" thickTop="1" thickBot="1" x14ac:dyDescent="0.25">
      <c r="A11041" s="441" t="s">
        <v>0</v>
      </c>
      <c r="B11041" s="445" t="s">
        <v>224</v>
      </c>
      <c r="C11041" s="443">
        <f t="shared" si="4479"/>
        <v>0</v>
      </c>
      <c r="D11041" s="443">
        <f>SUM(D11042:D11048)</f>
        <v>0</v>
      </c>
      <c r="E11041" s="443">
        <f>SUM(E11042:E11048)</f>
        <v>0</v>
      </c>
      <c r="F11041" s="443">
        <f t="shared" si="4476"/>
        <v>0</v>
      </c>
      <c r="G11041" s="443">
        <f>SUM(G11042:G11048)</f>
        <v>0</v>
      </c>
      <c r="H11041" s="553">
        <f>SUM(H11042:H11048)</f>
        <v>0</v>
      </c>
      <c r="I11041" s="443">
        <f t="shared" si="4477"/>
        <v>0</v>
      </c>
      <c r="J11041" s="443">
        <f>SUM(J11042:J11048)</f>
        <v>0</v>
      </c>
      <c r="K11041" s="553">
        <f>SUM(K11042:K11048)</f>
        <v>0</v>
      </c>
      <c r="L11041" s="443">
        <f t="shared" si="4478"/>
        <v>0</v>
      </c>
      <c r="M11041" s="443">
        <f>SUM(M11042:M11048)</f>
        <v>0</v>
      </c>
      <c r="N11041" s="553">
        <f>SUM(N11042:N11048)</f>
        <v>0</v>
      </c>
    </row>
    <row r="11042" spans="1:14" customFormat="1" ht="25.5" hidden="1" customHeight="1" thickTop="1" thickBot="1" x14ac:dyDescent="0.3">
      <c r="A11042" s="1" t="s">
        <v>0</v>
      </c>
      <c r="B11042" s="4" t="s">
        <v>225</v>
      </c>
      <c r="C11042" s="9">
        <f t="shared" si="4479"/>
        <v>0</v>
      </c>
      <c r="D11042" s="9">
        <v>0</v>
      </c>
      <c r="E11042" s="9">
        <v>0</v>
      </c>
      <c r="F11042" s="9">
        <f t="shared" si="4476"/>
        <v>0</v>
      </c>
      <c r="G11042" s="9">
        <v>0</v>
      </c>
      <c r="H11042" s="467">
        <v>0</v>
      </c>
      <c r="I11042" s="9">
        <f t="shared" si="4477"/>
        <v>0</v>
      </c>
      <c r="J11042" s="9">
        <v>0</v>
      </c>
      <c r="K11042" s="467">
        <v>0</v>
      </c>
      <c r="L11042" s="9">
        <f t="shared" si="4478"/>
        <v>0</v>
      </c>
      <c r="M11042" s="9">
        <v>0</v>
      </c>
      <c r="N11042" s="467">
        <v>0</v>
      </c>
    </row>
    <row r="11043" spans="1:14" customFormat="1" ht="21" hidden="1" customHeight="1" thickTop="1" thickBot="1" x14ac:dyDescent="0.3">
      <c r="A11043" s="1" t="s">
        <v>0</v>
      </c>
      <c r="B11043" s="4" t="s">
        <v>220</v>
      </c>
      <c r="C11043" s="9">
        <f t="shared" si="4479"/>
        <v>0</v>
      </c>
      <c r="D11043" s="9">
        <v>0</v>
      </c>
      <c r="E11043" s="9">
        <v>0</v>
      </c>
      <c r="F11043" s="9">
        <f t="shared" si="4476"/>
        <v>0</v>
      </c>
      <c r="G11043" s="9">
        <v>0</v>
      </c>
      <c r="H11043" s="467">
        <v>0</v>
      </c>
      <c r="I11043" s="9">
        <f t="shared" si="4477"/>
        <v>0</v>
      </c>
      <c r="J11043" s="9">
        <v>0</v>
      </c>
      <c r="K11043" s="467">
        <v>0</v>
      </c>
      <c r="L11043" s="9">
        <f t="shared" si="4478"/>
        <v>0</v>
      </c>
      <c r="M11043" s="9">
        <v>0</v>
      </c>
      <c r="N11043" s="467">
        <v>0</v>
      </c>
    </row>
    <row r="11044" spans="1:14" customFormat="1" ht="21.75" hidden="1" customHeight="1" thickTop="1" thickBot="1" x14ac:dyDescent="0.3">
      <c r="A11044" s="1" t="s">
        <v>0</v>
      </c>
      <c r="B11044" s="4" t="s">
        <v>214</v>
      </c>
      <c r="C11044" s="9">
        <f t="shared" si="4479"/>
        <v>0</v>
      </c>
      <c r="D11044" s="9">
        <v>0</v>
      </c>
      <c r="E11044" s="9">
        <v>0</v>
      </c>
      <c r="F11044" s="9">
        <f t="shared" si="4476"/>
        <v>0</v>
      </c>
      <c r="G11044" s="9">
        <v>0</v>
      </c>
      <c r="H11044" s="467">
        <v>0</v>
      </c>
      <c r="I11044" s="9">
        <f t="shared" si="4477"/>
        <v>0</v>
      </c>
      <c r="J11044" s="9">
        <v>0</v>
      </c>
      <c r="K11044" s="467">
        <v>0</v>
      </c>
      <c r="L11044" s="9">
        <f t="shared" si="4478"/>
        <v>0</v>
      </c>
      <c r="M11044" s="9">
        <v>0</v>
      </c>
      <c r="N11044" s="467">
        <v>0</v>
      </c>
    </row>
    <row r="11045" spans="1:14" customFormat="1" ht="23.25" hidden="1" customHeight="1" thickTop="1" thickBot="1" x14ac:dyDescent="0.3">
      <c r="A11045" s="1" t="s">
        <v>0</v>
      </c>
      <c r="B11045" s="4" t="s">
        <v>221</v>
      </c>
      <c r="C11045" s="9">
        <f t="shared" si="4479"/>
        <v>0</v>
      </c>
      <c r="D11045" s="9">
        <v>0</v>
      </c>
      <c r="E11045" s="9">
        <v>0</v>
      </c>
      <c r="F11045" s="9">
        <f t="shared" si="4476"/>
        <v>0</v>
      </c>
      <c r="G11045" s="9">
        <v>0</v>
      </c>
      <c r="H11045" s="467">
        <v>0</v>
      </c>
      <c r="I11045" s="9">
        <f t="shared" si="4477"/>
        <v>0</v>
      </c>
      <c r="J11045" s="9">
        <v>0</v>
      </c>
      <c r="K11045" s="467">
        <v>0</v>
      </c>
      <c r="L11045" s="9">
        <f t="shared" si="4478"/>
        <v>0</v>
      </c>
      <c r="M11045" s="9">
        <v>0</v>
      </c>
      <c r="N11045" s="467">
        <v>0</v>
      </c>
    </row>
    <row r="11046" spans="1:14" customFormat="1" ht="27" hidden="1" customHeight="1" thickTop="1" thickBot="1" x14ac:dyDescent="0.3">
      <c r="A11046" s="1" t="s">
        <v>0</v>
      </c>
      <c r="B11046" s="4" t="s">
        <v>226</v>
      </c>
      <c r="C11046" s="9">
        <f t="shared" si="4479"/>
        <v>0</v>
      </c>
      <c r="D11046" s="9">
        <v>0</v>
      </c>
      <c r="E11046" s="9">
        <v>0</v>
      </c>
      <c r="F11046" s="9">
        <f t="shared" si="4476"/>
        <v>0</v>
      </c>
      <c r="G11046" s="9">
        <v>0</v>
      </c>
      <c r="H11046" s="467">
        <v>0</v>
      </c>
      <c r="I11046" s="9">
        <f t="shared" si="4477"/>
        <v>0</v>
      </c>
      <c r="J11046" s="9">
        <v>0</v>
      </c>
      <c r="K11046" s="467">
        <v>0</v>
      </c>
      <c r="L11046" s="9">
        <f t="shared" si="4478"/>
        <v>0</v>
      </c>
      <c r="M11046" s="9">
        <v>0</v>
      </c>
      <c r="N11046" s="467">
        <v>0</v>
      </c>
    </row>
    <row r="11047" spans="1:14" customFormat="1" ht="17.25" hidden="1" customHeight="1" thickTop="1" thickBot="1" x14ac:dyDescent="0.3">
      <c r="A11047" s="1" t="s">
        <v>0</v>
      </c>
      <c r="B11047" s="4" t="s">
        <v>217</v>
      </c>
      <c r="C11047" s="9">
        <f t="shared" si="4479"/>
        <v>0</v>
      </c>
      <c r="D11047" s="9">
        <v>0</v>
      </c>
      <c r="E11047" s="9">
        <v>0</v>
      </c>
      <c r="F11047" s="9">
        <f t="shared" si="4476"/>
        <v>0</v>
      </c>
      <c r="G11047" s="9">
        <v>0</v>
      </c>
      <c r="H11047" s="467">
        <v>0</v>
      </c>
      <c r="I11047" s="9">
        <f t="shared" si="4477"/>
        <v>0</v>
      </c>
      <c r="J11047" s="9">
        <v>0</v>
      </c>
      <c r="K11047" s="467">
        <v>0</v>
      </c>
      <c r="L11047" s="9">
        <f t="shared" si="4478"/>
        <v>0</v>
      </c>
      <c r="M11047" s="9">
        <v>0</v>
      </c>
      <c r="N11047" s="467">
        <v>0</v>
      </c>
    </row>
    <row r="11048" spans="1:14" customFormat="1" ht="25.5" hidden="1" customHeight="1" thickTop="1" x14ac:dyDescent="0.25">
      <c r="A11048" s="133" t="s">
        <v>0</v>
      </c>
      <c r="B11048" s="134" t="s">
        <v>223</v>
      </c>
      <c r="C11048" s="135">
        <f t="shared" si="4479"/>
        <v>0</v>
      </c>
      <c r="D11048" s="135">
        <v>0</v>
      </c>
      <c r="E11048" s="135">
        <v>0</v>
      </c>
      <c r="F11048" s="135">
        <f t="shared" si="4476"/>
        <v>0</v>
      </c>
      <c r="G11048" s="135">
        <v>0</v>
      </c>
      <c r="H11048" s="476">
        <v>0</v>
      </c>
      <c r="I11048" s="135">
        <f t="shared" si="4477"/>
        <v>0</v>
      </c>
      <c r="J11048" s="135">
        <v>0</v>
      </c>
      <c r="K11048" s="476">
        <v>0</v>
      </c>
      <c r="L11048" s="135">
        <f t="shared" si="4478"/>
        <v>0</v>
      </c>
      <c r="M11048" s="135">
        <v>0</v>
      </c>
      <c r="N11048" s="476">
        <v>0</v>
      </c>
    </row>
    <row r="11049" spans="1:14" ht="27" customHeight="1" x14ac:dyDescent="0.2">
      <c r="A11049" s="388" t="s">
        <v>242</v>
      </c>
      <c r="B11049" s="433" t="s">
        <v>478</v>
      </c>
      <c r="C11049" s="390">
        <f t="shared" si="4479"/>
        <v>432.05999999999995</v>
      </c>
      <c r="D11049" s="390">
        <f>SUM(D11050,D11214,D11277,D11295)</f>
        <v>432.05999999999995</v>
      </c>
      <c r="E11049" s="390">
        <f>SUM(E11050,E11214,E11277,E11295)</f>
        <v>0</v>
      </c>
      <c r="F11049" s="390">
        <f t="shared" si="4476"/>
        <v>833</v>
      </c>
      <c r="G11049" s="390">
        <f>G11050+G11214</f>
        <v>833</v>
      </c>
      <c r="H11049" s="528">
        <f>SUM(H11050,H11214,H11277,H11295)</f>
        <v>0</v>
      </c>
      <c r="I11049" s="390">
        <f t="shared" si="4477"/>
        <v>1059.4100000000001</v>
      </c>
      <c r="J11049" s="390">
        <f>J11050+J11214</f>
        <v>1059.4100000000001</v>
      </c>
      <c r="K11049" s="528">
        <f>SUM(K11050,K11214,K11277,K11295)</f>
        <v>0</v>
      </c>
      <c r="L11049" s="390">
        <f t="shared" si="4478"/>
        <v>1101.3</v>
      </c>
      <c r="M11049" s="390">
        <f>M11050+M11214</f>
        <v>1101.3</v>
      </c>
      <c r="N11049" s="528">
        <f>SUM(N11050,N11214,N11277,N11295)</f>
        <v>0</v>
      </c>
    </row>
    <row r="11050" spans="1:14" ht="18" customHeight="1" x14ac:dyDescent="0.2">
      <c r="A11050" s="388" t="s">
        <v>0</v>
      </c>
      <c r="B11050" s="328" t="s">
        <v>8</v>
      </c>
      <c r="C11050" s="329">
        <f t="shared" si="4479"/>
        <v>432.05999999999995</v>
      </c>
      <c r="D11050" s="329">
        <f>SUM(D11051,D11062,D11130:D11131,D11139:D11140,D11181,D11191)</f>
        <v>432.05999999999995</v>
      </c>
      <c r="E11050" s="329">
        <f>SUM(E11051,E11062,E11130:E11131,E11139:E11140,E11181,E11191)</f>
        <v>0</v>
      </c>
      <c r="F11050" s="329">
        <f t="shared" si="4476"/>
        <v>824.8</v>
      </c>
      <c r="G11050" s="329">
        <f>G11139</f>
        <v>824.8</v>
      </c>
      <c r="H11050" s="446">
        <f>SUM(H11051,H11062,H11130:H11131,H11139:H11140,H11181,H11191)</f>
        <v>0</v>
      </c>
      <c r="I11050" s="329">
        <f t="shared" si="4477"/>
        <v>1033.26</v>
      </c>
      <c r="J11050" s="329">
        <f>J11139</f>
        <v>1033.26</v>
      </c>
      <c r="K11050" s="446">
        <f>SUM(K11051,K11062,K11130:K11131,K11139:K11140,K11181,K11191)</f>
        <v>0</v>
      </c>
      <c r="L11050" s="329">
        <f t="shared" si="4478"/>
        <v>1101.3</v>
      </c>
      <c r="M11050" s="329">
        <f>M11139</f>
        <v>1101.3</v>
      </c>
      <c r="N11050" s="446">
        <f>SUM(N11051,N11062,N11130:N11131,N11139:N11140,N11181,N11191)</f>
        <v>0</v>
      </c>
    </row>
    <row r="11051" spans="1:14" s="333" customFormat="1" ht="1.5" hidden="1" customHeight="1" x14ac:dyDescent="0.2">
      <c r="A11051" s="344" t="s">
        <v>0</v>
      </c>
      <c r="B11051" s="345" t="s">
        <v>9</v>
      </c>
      <c r="C11051" s="346">
        <f t="shared" si="4479"/>
        <v>0</v>
      </c>
      <c r="D11051" s="346">
        <f>SUM(D11052,D11061)</f>
        <v>0</v>
      </c>
      <c r="E11051" s="346">
        <f>SUM(E11052,E11061)</f>
        <v>0</v>
      </c>
      <c r="F11051" s="346">
        <f t="shared" si="4476"/>
        <v>0</v>
      </c>
      <c r="G11051" s="346">
        <f>SUM(G11052,G11061)</f>
        <v>0</v>
      </c>
      <c r="H11051" s="541">
        <f>SUM(H11052,H11061)</f>
        <v>0</v>
      </c>
      <c r="I11051" s="346">
        <f t="shared" si="4477"/>
        <v>0</v>
      </c>
      <c r="J11051" s="346">
        <f>SUM(J11052,J11061)</f>
        <v>0</v>
      </c>
      <c r="K11051" s="541">
        <f>SUM(K11052,K11061)</f>
        <v>0</v>
      </c>
      <c r="L11051" s="346">
        <f t="shared" si="4478"/>
        <v>0</v>
      </c>
      <c r="M11051" s="346">
        <f>SUM(M11052,M11061)</f>
        <v>0</v>
      </c>
      <c r="N11051" s="541">
        <f>SUM(N11052,N11061)</f>
        <v>0</v>
      </c>
    </row>
    <row r="11052" spans="1:14" customFormat="1" ht="15.75" hidden="1" customHeight="1" thickBot="1" x14ac:dyDescent="0.3">
      <c r="A11052" s="140" t="s">
        <v>0</v>
      </c>
      <c r="B11052" s="147" t="s">
        <v>10</v>
      </c>
      <c r="C11052" s="142">
        <f t="shared" si="4479"/>
        <v>0</v>
      </c>
      <c r="D11052" s="142">
        <f>SUM(D11053,D11060)</f>
        <v>0</v>
      </c>
      <c r="E11052" s="142">
        <f>SUM(E11053,E11060)</f>
        <v>0</v>
      </c>
      <c r="F11052" s="142">
        <f t="shared" si="4476"/>
        <v>0</v>
      </c>
      <c r="G11052" s="142">
        <f>SUM(G11053,G11060)</f>
        <v>0</v>
      </c>
      <c r="H11052" s="477">
        <f>SUM(H11053,H11060)</f>
        <v>0</v>
      </c>
      <c r="I11052" s="142">
        <f t="shared" si="4477"/>
        <v>0</v>
      </c>
      <c r="J11052" s="142">
        <f>SUM(J11053,J11060)</f>
        <v>0</v>
      </c>
      <c r="K11052" s="477">
        <f>SUM(K11053,K11060)</f>
        <v>0</v>
      </c>
      <c r="L11052" s="142">
        <f t="shared" si="4478"/>
        <v>0</v>
      </c>
      <c r="M11052" s="142">
        <f>SUM(M11053,M11060)</f>
        <v>0</v>
      </c>
      <c r="N11052" s="477">
        <f>SUM(N11053,N11060)</f>
        <v>0</v>
      </c>
    </row>
    <row r="11053" spans="1:14" customFormat="1" ht="30.75" hidden="1" customHeight="1" thickBot="1" x14ac:dyDescent="0.3">
      <c r="A11053" s="1" t="s">
        <v>0</v>
      </c>
      <c r="B11053" s="5" t="s">
        <v>11</v>
      </c>
      <c r="C11053" s="9">
        <f t="shared" si="4479"/>
        <v>0</v>
      </c>
      <c r="D11053" s="9">
        <f>SUM(D11054:D11059)</f>
        <v>0</v>
      </c>
      <c r="E11053" s="9">
        <f>SUM(E11054:E11059)</f>
        <v>0</v>
      </c>
      <c r="F11053" s="9">
        <f t="shared" si="4476"/>
        <v>0</v>
      </c>
      <c r="G11053" s="9">
        <f>SUM(G11054:G11059)</f>
        <v>0</v>
      </c>
      <c r="H11053" s="467">
        <f>SUM(H11054:H11059)</f>
        <v>0</v>
      </c>
      <c r="I11053" s="9">
        <f t="shared" si="4477"/>
        <v>0</v>
      </c>
      <c r="J11053" s="9">
        <f>SUM(J11054:J11059)</f>
        <v>0</v>
      </c>
      <c r="K11053" s="467">
        <f>SUM(K11054:K11059)</f>
        <v>0</v>
      </c>
      <c r="L11053" s="9">
        <f t="shared" si="4478"/>
        <v>0</v>
      </c>
      <c r="M11053" s="9">
        <f>SUM(M11054:M11059)</f>
        <v>0</v>
      </c>
      <c r="N11053" s="467">
        <f>SUM(N11054:N11059)</f>
        <v>0</v>
      </c>
    </row>
    <row r="11054" spans="1:14" customFormat="1" ht="30.75" hidden="1" customHeight="1" thickBot="1" x14ac:dyDescent="0.3">
      <c r="A11054" s="1" t="s">
        <v>0</v>
      </c>
      <c r="B11054" s="6" t="s">
        <v>12</v>
      </c>
      <c r="C11054" s="9">
        <f t="shared" si="4479"/>
        <v>0</v>
      </c>
      <c r="D11054" s="9">
        <v>0</v>
      </c>
      <c r="E11054" s="9">
        <v>0</v>
      </c>
      <c r="F11054" s="9">
        <f t="shared" si="4476"/>
        <v>0</v>
      </c>
      <c r="G11054" s="9">
        <v>0</v>
      </c>
      <c r="H11054" s="467">
        <v>0</v>
      </c>
      <c r="I11054" s="9">
        <f t="shared" si="4477"/>
        <v>0</v>
      </c>
      <c r="J11054" s="9">
        <v>0</v>
      </c>
      <c r="K11054" s="467">
        <v>0</v>
      </c>
      <c r="L11054" s="9">
        <f t="shared" si="4478"/>
        <v>0</v>
      </c>
      <c r="M11054" s="9">
        <v>0</v>
      </c>
      <c r="N11054" s="467">
        <v>0</v>
      </c>
    </row>
    <row r="11055" spans="1:14" customFormat="1" ht="15.75" hidden="1" customHeight="1" thickBot="1" x14ac:dyDescent="0.3">
      <c r="A11055" s="1" t="s">
        <v>0</v>
      </c>
      <c r="B11055" s="6" t="s">
        <v>13</v>
      </c>
      <c r="C11055" s="9">
        <f t="shared" si="4479"/>
        <v>0</v>
      </c>
      <c r="D11055" s="9">
        <v>0</v>
      </c>
      <c r="E11055" s="9">
        <v>0</v>
      </c>
      <c r="F11055" s="9">
        <f t="shared" si="4476"/>
        <v>0</v>
      </c>
      <c r="G11055" s="9">
        <v>0</v>
      </c>
      <c r="H11055" s="467">
        <v>0</v>
      </c>
      <c r="I11055" s="9">
        <f t="shared" si="4477"/>
        <v>0</v>
      </c>
      <c r="J11055" s="9">
        <v>0</v>
      </c>
      <c r="K11055" s="467">
        <v>0</v>
      </c>
      <c r="L11055" s="9">
        <f t="shared" si="4478"/>
        <v>0</v>
      </c>
      <c r="M11055" s="9">
        <v>0</v>
      </c>
      <c r="N11055" s="467">
        <v>0</v>
      </c>
    </row>
    <row r="11056" spans="1:14" customFormat="1" ht="15.75" hidden="1" customHeight="1" thickBot="1" x14ac:dyDescent="0.3">
      <c r="A11056" s="1" t="s">
        <v>0</v>
      </c>
      <c r="B11056" s="6" t="s">
        <v>14</v>
      </c>
      <c r="C11056" s="9">
        <f t="shared" si="4479"/>
        <v>0</v>
      </c>
      <c r="D11056" s="9">
        <v>0</v>
      </c>
      <c r="E11056" s="9">
        <v>0</v>
      </c>
      <c r="F11056" s="9">
        <f t="shared" si="4476"/>
        <v>0</v>
      </c>
      <c r="G11056" s="9">
        <v>0</v>
      </c>
      <c r="H11056" s="467">
        <v>0</v>
      </c>
      <c r="I11056" s="9">
        <f t="shared" si="4477"/>
        <v>0</v>
      </c>
      <c r="J11056" s="9">
        <v>0</v>
      </c>
      <c r="K11056" s="467">
        <v>0</v>
      </c>
      <c r="L11056" s="9">
        <f t="shared" si="4478"/>
        <v>0</v>
      </c>
      <c r="M11056" s="9">
        <v>0</v>
      </c>
      <c r="N11056" s="467">
        <v>0</v>
      </c>
    </row>
    <row r="11057" spans="1:14" customFormat="1" ht="15.75" hidden="1" customHeight="1" thickBot="1" x14ac:dyDescent="0.3">
      <c r="A11057" s="1" t="s">
        <v>0</v>
      </c>
      <c r="B11057" s="6" t="s">
        <v>15</v>
      </c>
      <c r="C11057" s="9">
        <f t="shared" si="4479"/>
        <v>0</v>
      </c>
      <c r="D11057" s="9">
        <v>0</v>
      </c>
      <c r="E11057" s="9">
        <v>0</v>
      </c>
      <c r="F11057" s="9">
        <f t="shared" si="4476"/>
        <v>0</v>
      </c>
      <c r="G11057" s="9">
        <v>0</v>
      </c>
      <c r="H11057" s="467">
        <v>0</v>
      </c>
      <c r="I11057" s="9">
        <f t="shared" si="4477"/>
        <v>0</v>
      </c>
      <c r="J11057" s="9">
        <v>0</v>
      </c>
      <c r="K11057" s="467">
        <v>0</v>
      </c>
      <c r="L11057" s="9">
        <f t="shared" si="4478"/>
        <v>0</v>
      </c>
      <c r="M11057" s="9">
        <v>0</v>
      </c>
      <c r="N11057" s="467">
        <v>0</v>
      </c>
    </row>
    <row r="11058" spans="1:14" customFormat="1" ht="15.75" hidden="1" customHeight="1" thickBot="1" x14ac:dyDescent="0.3">
      <c r="A11058" s="1" t="s">
        <v>0</v>
      </c>
      <c r="B11058" s="6" t="s">
        <v>16</v>
      </c>
      <c r="C11058" s="9">
        <f t="shared" si="4479"/>
        <v>0</v>
      </c>
      <c r="D11058" s="9">
        <v>0</v>
      </c>
      <c r="E11058" s="9">
        <v>0</v>
      </c>
      <c r="F11058" s="9">
        <f t="shared" ref="F11058:F11121" si="4480">SUM(G11058:H11058)</f>
        <v>0</v>
      </c>
      <c r="G11058" s="9">
        <v>0</v>
      </c>
      <c r="H11058" s="467">
        <v>0</v>
      </c>
      <c r="I11058" s="9">
        <f t="shared" ref="I11058:I11121" si="4481">SUM(J11058:K11058)</f>
        <v>0</v>
      </c>
      <c r="J11058" s="9">
        <v>0</v>
      </c>
      <c r="K11058" s="467">
        <v>0</v>
      </c>
      <c r="L11058" s="9">
        <f t="shared" ref="L11058:L11121" si="4482">SUM(M11058:N11058)</f>
        <v>0</v>
      </c>
      <c r="M11058" s="9">
        <v>0</v>
      </c>
      <c r="N11058" s="467">
        <v>0</v>
      </c>
    </row>
    <row r="11059" spans="1:14" customFormat="1" ht="15.75" hidden="1" customHeight="1" thickBot="1" x14ac:dyDescent="0.3">
      <c r="A11059" s="1" t="s">
        <v>0</v>
      </c>
      <c r="B11059" s="6" t="s">
        <v>17</v>
      </c>
      <c r="C11059" s="9">
        <f t="shared" si="4479"/>
        <v>0</v>
      </c>
      <c r="D11059" s="9">
        <v>0</v>
      </c>
      <c r="E11059" s="9">
        <v>0</v>
      </c>
      <c r="F11059" s="9">
        <f t="shared" si="4480"/>
        <v>0</v>
      </c>
      <c r="G11059" s="9">
        <v>0</v>
      </c>
      <c r="H11059" s="467">
        <v>0</v>
      </c>
      <c r="I11059" s="9">
        <f t="shared" si="4481"/>
        <v>0</v>
      </c>
      <c r="J11059" s="9">
        <v>0</v>
      </c>
      <c r="K11059" s="467">
        <v>0</v>
      </c>
      <c r="L11059" s="9">
        <f t="shared" si="4482"/>
        <v>0</v>
      </c>
      <c r="M11059" s="9">
        <v>0</v>
      </c>
      <c r="N11059" s="467">
        <v>0</v>
      </c>
    </row>
    <row r="11060" spans="1:14" customFormat="1" ht="30.75" hidden="1" customHeight="1" thickBot="1" x14ac:dyDescent="0.3">
      <c r="A11060" s="1" t="s">
        <v>0</v>
      </c>
      <c r="B11060" s="5" t="s">
        <v>18</v>
      </c>
      <c r="C11060" s="9">
        <f t="shared" si="4479"/>
        <v>0</v>
      </c>
      <c r="D11060" s="9">
        <v>0</v>
      </c>
      <c r="E11060" s="9">
        <v>0</v>
      </c>
      <c r="F11060" s="9">
        <f t="shared" si="4480"/>
        <v>0</v>
      </c>
      <c r="G11060" s="9">
        <v>0</v>
      </c>
      <c r="H11060" s="467">
        <v>0</v>
      </c>
      <c r="I11060" s="9">
        <f t="shared" si="4481"/>
        <v>0</v>
      </c>
      <c r="J11060" s="9">
        <v>0</v>
      </c>
      <c r="K11060" s="467">
        <v>0</v>
      </c>
      <c r="L11060" s="9">
        <f t="shared" si="4482"/>
        <v>0</v>
      </c>
      <c r="M11060" s="9">
        <v>0</v>
      </c>
      <c r="N11060" s="467">
        <v>0</v>
      </c>
    </row>
    <row r="11061" spans="1:14" customFormat="1" ht="15" hidden="1" customHeight="1" x14ac:dyDescent="0.25">
      <c r="A11061" s="133" t="s">
        <v>0</v>
      </c>
      <c r="B11061" s="134" t="s">
        <v>19</v>
      </c>
      <c r="C11061" s="135">
        <f t="shared" si="4479"/>
        <v>0</v>
      </c>
      <c r="D11061" s="135">
        <v>0</v>
      </c>
      <c r="E11061" s="135">
        <v>0</v>
      </c>
      <c r="F11061" s="135">
        <f t="shared" si="4480"/>
        <v>0</v>
      </c>
      <c r="G11061" s="135">
        <v>0</v>
      </c>
      <c r="H11061" s="476">
        <v>0</v>
      </c>
      <c r="I11061" s="135">
        <f t="shared" si="4481"/>
        <v>0</v>
      </c>
      <c r="J11061" s="135">
        <v>0</v>
      </c>
      <c r="K11061" s="476">
        <v>0</v>
      </c>
      <c r="L11061" s="135">
        <f t="shared" si="4482"/>
        <v>0</v>
      </c>
      <c r="M11061" s="135">
        <v>0</v>
      </c>
      <c r="N11061" s="476">
        <v>0</v>
      </c>
    </row>
    <row r="11062" spans="1:14" s="333" customFormat="1" ht="12.75" hidden="1" customHeight="1" x14ac:dyDescent="0.2">
      <c r="A11062" s="334" t="s">
        <v>0</v>
      </c>
      <c r="B11062" s="339" t="s">
        <v>20</v>
      </c>
      <c r="C11062" s="338">
        <f t="shared" si="4479"/>
        <v>0</v>
      </c>
      <c r="D11062" s="338">
        <f>SUM(D11063:D11064,D11067,D11103:D11107,D11114:D11115)</f>
        <v>0</v>
      </c>
      <c r="E11062" s="338">
        <f>SUM(E11063:E11064,E11067,E11103:E11107,E11114:E11115)</f>
        <v>0</v>
      </c>
      <c r="F11062" s="338">
        <f t="shared" si="4480"/>
        <v>0</v>
      </c>
      <c r="G11062" s="338">
        <f>SUM(G11063:G11064,G11067,G11103:G11107,G11114:G11115)</f>
        <v>0</v>
      </c>
      <c r="H11062" s="483">
        <f>SUM(H11063:H11064,H11067,H11103:H11107,H11114:H11115)</f>
        <v>0</v>
      </c>
      <c r="I11062" s="338">
        <f t="shared" si="4481"/>
        <v>0</v>
      </c>
      <c r="J11062" s="338">
        <f>SUM(J11063:J11064,J11067,J11103:J11107,J11114:J11115)</f>
        <v>0</v>
      </c>
      <c r="K11062" s="483">
        <f>SUM(K11063:K11064,K11067,K11103:K11107,K11114:K11115)</f>
        <v>0</v>
      </c>
      <c r="L11062" s="338">
        <f t="shared" si="4482"/>
        <v>0</v>
      </c>
      <c r="M11062" s="338">
        <f>SUM(M11063:M11064,M11067,M11103:M11107,M11114:M11115)</f>
        <v>0</v>
      </c>
      <c r="N11062" s="483">
        <f>SUM(N11063:N11064,N11067,N11103:N11107,N11114:N11115)</f>
        <v>0</v>
      </c>
    </row>
    <row r="11063" spans="1:14" customFormat="1" ht="13.5" hidden="1" customHeight="1" thickBot="1" x14ac:dyDescent="0.3">
      <c r="A11063" s="140" t="s">
        <v>0</v>
      </c>
      <c r="B11063" s="147" t="s">
        <v>21</v>
      </c>
      <c r="C11063" s="142">
        <f t="shared" si="4479"/>
        <v>0</v>
      </c>
      <c r="D11063" s="142">
        <v>0</v>
      </c>
      <c r="E11063" s="142">
        <v>0</v>
      </c>
      <c r="F11063" s="142">
        <f t="shared" si="4480"/>
        <v>0</v>
      </c>
      <c r="G11063" s="142">
        <v>0</v>
      </c>
      <c r="H11063" s="477">
        <v>0</v>
      </c>
      <c r="I11063" s="142">
        <f t="shared" si="4481"/>
        <v>0</v>
      </c>
      <c r="J11063" s="142">
        <v>0</v>
      </c>
      <c r="K11063" s="477">
        <v>0</v>
      </c>
      <c r="L11063" s="142">
        <f t="shared" si="4482"/>
        <v>0</v>
      </c>
      <c r="M11063" s="142">
        <v>0</v>
      </c>
      <c r="N11063" s="477">
        <v>0</v>
      </c>
    </row>
    <row r="11064" spans="1:14" customFormat="1" ht="15.75" hidden="1" customHeight="1" thickBot="1" x14ac:dyDescent="0.3">
      <c r="A11064" s="1" t="s">
        <v>0</v>
      </c>
      <c r="B11064" s="4" t="s">
        <v>22</v>
      </c>
      <c r="C11064" s="9">
        <f t="shared" si="4479"/>
        <v>0</v>
      </c>
      <c r="D11064" s="9">
        <f>SUM(D11065:D11066)</f>
        <v>0</v>
      </c>
      <c r="E11064" s="9">
        <f>SUM(E11065:E11066)</f>
        <v>0</v>
      </c>
      <c r="F11064" s="9">
        <f t="shared" si="4480"/>
        <v>0</v>
      </c>
      <c r="G11064" s="9">
        <f>SUM(G11065:G11066)</f>
        <v>0</v>
      </c>
      <c r="H11064" s="467">
        <f>SUM(H11065:H11066)</f>
        <v>0</v>
      </c>
      <c r="I11064" s="9">
        <f t="shared" si="4481"/>
        <v>0</v>
      </c>
      <c r="J11064" s="9">
        <f>SUM(J11065:J11066)</f>
        <v>0</v>
      </c>
      <c r="K11064" s="467">
        <f>SUM(K11065:K11066)</f>
        <v>0</v>
      </c>
      <c r="L11064" s="9">
        <f t="shared" si="4482"/>
        <v>0</v>
      </c>
      <c r="M11064" s="9">
        <f>SUM(M11065:M11066)</f>
        <v>0</v>
      </c>
      <c r="N11064" s="467">
        <f>SUM(N11065:N11066)</f>
        <v>0</v>
      </c>
    </row>
    <row r="11065" spans="1:14" customFormat="1" ht="30.75" hidden="1" customHeight="1" thickBot="1" x14ac:dyDescent="0.3">
      <c r="A11065" s="1" t="s">
        <v>0</v>
      </c>
      <c r="B11065" s="5" t="s">
        <v>23</v>
      </c>
      <c r="C11065" s="9">
        <f t="shared" si="4479"/>
        <v>0</v>
      </c>
      <c r="D11065" s="9">
        <v>0</v>
      </c>
      <c r="E11065" s="9">
        <v>0</v>
      </c>
      <c r="F11065" s="9">
        <f t="shared" si="4480"/>
        <v>0</v>
      </c>
      <c r="G11065" s="9">
        <v>0</v>
      </c>
      <c r="H11065" s="467">
        <v>0</v>
      </c>
      <c r="I11065" s="9">
        <f t="shared" si="4481"/>
        <v>0</v>
      </c>
      <c r="J11065" s="9">
        <v>0</v>
      </c>
      <c r="K11065" s="467">
        <v>0</v>
      </c>
      <c r="L11065" s="9">
        <f t="shared" si="4482"/>
        <v>0</v>
      </c>
      <c r="M11065" s="9">
        <v>0</v>
      </c>
      <c r="N11065" s="467">
        <v>0</v>
      </c>
    </row>
    <row r="11066" spans="1:14" customFormat="1" ht="30.75" hidden="1" customHeight="1" thickBot="1" x14ac:dyDescent="0.3">
      <c r="A11066" s="1" t="s">
        <v>0</v>
      </c>
      <c r="B11066" s="5" t="s">
        <v>24</v>
      </c>
      <c r="C11066" s="9">
        <f t="shared" si="4479"/>
        <v>0</v>
      </c>
      <c r="D11066" s="9">
        <v>0</v>
      </c>
      <c r="E11066" s="9">
        <v>0</v>
      </c>
      <c r="F11066" s="9">
        <f t="shared" si="4480"/>
        <v>0</v>
      </c>
      <c r="G11066" s="9">
        <v>0</v>
      </c>
      <c r="H11066" s="467">
        <v>0</v>
      </c>
      <c r="I11066" s="9">
        <f t="shared" si="4481"/>
        <v>0</v>
      </c>
      <c r="J11066" s="9">
        <v>0</v>
      </c>
      <c r="K11066" s="467">
        <v>0</v>
      </c>
      <c r="L11066" s="9">
        <f t="shared" si="4482"/>
        <v>0</v>
      </c>
      <c r="M11066" s="9">
        <v>0</v>
      </c>
      <c r="N11066" s="467">
        <v>0</v>
      </c>
    </row>
    <row r="11067" spans="1:14" customFormat="1" ht="15.75" hidden="1" customHeight="1" thickBot="1" x14ac:dyDescent="0.3">
      <c r="A11067" s="1" t="s">
        <v>0</v>
      </c>
      <c r="B11067" s="4" t="s">
        <v>25</v>
      </c>
      <c r="C11067" s="9">
        <f t="shared" si="4479"/>
        <v>0</v>
      </c>
      <c r="D11067" s="9">
        <f>SUM(D11068:D11071,D11083,D11087:D11093,D11101:D11102)</f>
        <v>0</v>
      </c>
      <c r="E11067" s="9">
        <f>SUM(E11068:E11071,E11083,E11087:E11093,E11101:E11102)</f>
        <v>0</v>
      </c>
      <c r="F11067" s="9">
        <f t="shared" si="4480"/>
        <v>0</v>
      </c>
      <c r="G11067" s="9">
        <f>SUM(G11068:G11071,G11083,G11087:G11093,G11101:G11102)</f>
        <v>0</v>
      </c>
      <c r="H11067" s="467">
        <f>SUM(H11068:H11071,H11083,H11087:H11093,H11101:H11102)</f>
        <v>0</v>
      </c>
      <c r="I11067" s="9">
        <f t="shared" si="4481"/>
        <v>0</v>
      </c>
      <c r="J11067" s="9">
        <f>SUM(J11068:J11071,J11083,J11087:J11093,J11101:J11102)</f>
        <v>0</v>
      </c>
      <c r="K11067" s="467">
        <f>SUM(K11068:K11071,K11083,K11087:K11093,K11101:K11102)</f>
        <v>0</v>
      </c>
      <c r="L11067" s="9">
        <f t="shared" si="4482"/>
        <v>0</v>
      </c>
      <c r="M11067" s="9">
        <f>SUM(M11068:M11071,M11083,M11087:M11093,M11101:M11102)</f>
        <v>0</v>
      </c>
      <c r="N11067" s="467">
        <f>SUM(N11068:N11071,N11083,N11087:N11093,N11101:N11102)</f>
        <v>0</v>
      </c>
    </row>
    <row r="11068" spans="1:14" customFormat="1" ht="135.75" hidden="1" customHeight="1" thickBot="1" x14ac:dyDescent="0.3">
      <c r="A11068" s="1" t="s">
        <v>0</v>
      </c>
      <c r="B11068" s="5" t="s">
        <v>26</v>
      </c>
      <c r="C11068" s="9">
        <f t="shared" si="4479"/>
        <v>0</v>
      </c>
      <c r="D11068" s="9">
        <v>0</v>
      </c>
      <c r="E11068" s="9">
        <v>0</v>
      </c>
      <c r="F11068" s="9">
        <f t="shared" si="4480"/>
        <v>0</v>
      </c>
      <c r="G11068" s="9">
        <v>0</v>
      </c>
      <c r="H11068" s="467">
        <v>0</v>
      </c>
      <c r="I11068" s="9">
        <f t="shared" si="4481"/>
        <v>0</v>
      </c>
      <c r="J11068" s="9">
        <v>0</v>
      </c>
      <c r="K11068" s="467">
        <v>0</v>
      </c>
      <c r="L11068" s="9">
        <f t="shared" si="4482"/>
        <v>0</v>
      </c>
      <c r="M11068" s="9">
        <v>0</v>
      </c>
      <c r="N11068" s="467">
        <v>0</v>
      </c>
    </row>
    <row r="11069" spans="1:14" customFormat="1" ht="45.75" hidden="1" customHeight="1" thickBot="1" x14ac:dyDescent="0.3">
      <c r="A11069" s="1" t="s">
        <v>0</v>
      </c>
      <c r="B11069" s="5" t="s">
        <v>27</v>
      </c>
      <c r="C11069" s="9">
        <f t="shared" si="4479"/>
        <v>0</v>
      </c>
      <c r="D11069" s="9">
        <v>0</v>
      </c>
      <c r="E11069" s="9">
        <v>0</v>
      </c>
      <c r="F11069" s="9">
        <f t="shared" si="4480"/>
        <v>0</v>
      </c>
      <c r="G11069" s="9">
        <v>0</v>
      </c>
      <c r="H11069" s="467">
        <v>0</v>
      </c>
      <c r="I11069" s="9">
        <f t="shared" si="4481"/>
        <v>0</v>
      </c>
      <c r="J11069" s="9">
        <v>0</v>
      </c>
      <c r="K11069" s="467">
        <v>0</v>
      </c>
      <c r="L11069" s="9">
        <f t="shared" si="4482"/>
        <v>0</v>
      </c>
      <c r="M11069" s="9">
        <v>0</v>
      </c>
      <c r="N11069" s="467">
        <v>0</v>
      </c>
    </row>
    <row r="11070" spans="1:14" customFormat="1" ht="2.25" hidden="1" customHeight="1" thickTop="1" thickBot="1" x14ac:dyDescent="0.3">
      <c r="A11070" s="1" t="s">
        <v>0</v>
      </c>
      <c r="B11070" s="5" t="s">
        <v>28</v>
      </c>
      <c r="C11070" s="9">
        <f t="shared" si="4479"/>
        <v>0</v>
      </c>
      <c r="D11070" s="9">
        <v>0</v>
      </c>
      <c r="E11070" s="9">
        <v>0</v>
      </c>
      <c r="F11070" s="9">
        <f t="shared" si="4480"/>
        <v>0</v>
      </c>
      <c r="G11070" s="9">
        <v>0</v>
      </c>
      <c r="H11070" s="467">
        <v>0</v>
      </c>
      <c r="I11070" s="9">
        <f t="shared" si="4481"/>
        <v>0</v>
      </c>
      <c r="J11070" s="9">
        <v>0</v>
      </c>
      <c r="K11070" s="467">
        <v>0</v>
      </c>
      <c r="L11070" s="9">
        <f t="shared" si="4482"/>
        <v>0</v>
      </c>
      <c r="M11070" s="9">
        <v>0</v>
      </c>
      <c r="N11070" s="467">
        <v>0</v>
      </c>
    </row>
    <row r="11071" spans="1:14" customFormat="1" ht="60.75" hidden="1" customHeight="1" thickBot="1" x14ac:dyDescent="0.3">
      <c r="A11071" s="1" t="s">
        <v>0</v>
      </c>
      <c r="B11071" s="5" t="s">
        <v>29</v>
      </c>
      <c r="C11071" s="9">
        <f t="shared" si="4479"/>
        <v>0</v>
      </c>
      <c r="D11071" s="9">
        <f>SUM(D11072:D11082)</f>
        <v>0</v>
      </c>
      <c r="E11071" s="9">
        <f>SUM(E11072:E11082)</f>
        <v>0</v>
      </c>
      <c r="F11071" s="9">
        <f t="shared" si="4480"/>
        <v>0</v>
      </c>
      <c r="G11071" s="9">
        <f>SUM(G11072:G11082)</f>
        <v>0</v>
      </c>
      <c r="H11071" s="467">
        <f>SUM(H11072:H11082)</f>
        <v>0</v>
      </c>
      <c r="I11071" s="9">
        <f t="shared" si="4481"/>
        <v>0</v>
      </c>
      <c r="J11071" s="9">
        <f>SUM(J11072:J11082)</f>
        <v>0</v>
      </c>
      <c r="K11071" s="467">
        <f>SUM(K11072:K11082)</f>
        <v>0</v>
      </c>
      <c r="L11071" s="9">
        <f t="shared" si="4482"/>
        <v>0</v>
      </c>
      <c r="M11071" s="9">
        <f>SUM(M11072:M11082)</f>
        <v>0</v>
      </c>
      <c r="N11071" s="467">
        <f>SUM(N11072:N11082)</f>
        <v>0</v>
      </c>
    </row>
    <row r="11072" spans="1:14" customFormat="1" ht="15.75" hidden="1" customHeight="1" thickBot="1" x14ac:dyDescent="0.3">
      <c r="A11072" s="1" t="s">
        <v>0</v>
      </c>
      <c r="B11072" s="6" t="s">
        <v>30</v>
      </c>
      <c r="C11072" s="9">
        <f t="shared" si="4479"/>
        <v>0</v>
      </c>
      <c r="D11072" s="9">
        <v>0</v>
      </c>
      <c r="E11072" s="9">
        <v>0</v>
      </c>
      <c r="F11072" s="9">
        <f t="shared" si="4480"/>
        <v>0</v>
      </c>
      <c r="G11072" s="9">
        <v>0</v>
      </c>
      <c r="H11072" s="467">
        <v>0</v>
      </c>
      <c r="I11072" s="9">
        <f t="shared" si="4481"/>
        <v>0</v>
      </c>
      <c r="J11072" s="9">
        <v>0</v>
      </c>
      <c r="K11072" s="467">
        <v>0</v>
      </c>
      <c r="L11072" s="9">
        <f t="shared" si="4482"/>
        <v>0</v>
      </c>
      <c r="M11072" s="9">
        <v>0</v>
      </c>
      <c r="N11072" s="467">
        <v>0</v>
      </c>
    </row>
    <row r="11073" spans="1:14" customFormat="1" ht="15.75" hidden="1" customHeight="1" thickBot="1" x14ac:dyDescent="0.3">
      <c r="A11073" s="1" t="s">
        <v>0</v>
      </c>
      <c r="B11073" s="6" t="s">
        <v>31</v>
      </c>
      <c r="C11073" s="9">
        <f t="shared" si="4479"/>
        <v>0</v>
      </c>
      <c r="D11073" s="9">
        <v>0</v>
      </c>
      <c r="E11073" s="9">
        <v>0</v>
      </c>
      <c r="F11073" s="9">
        <f t="shared" si="4480"/>
        <v>0</v>
      </c>
      <c r="G11073" s="9">
        <v>0</v>
      </c>
      <c r="H11073" s="467">
        <v>0</v>
      </c>
      <c r="I11073" s="9">
        <f t="shared" si="4481"/>
        <v>0</v>
      </c>
      <c r="J11073" s="9">
        <v>0</v>
      </c>
      <c r="K11073" s="467">
        <v>0</v>
      </c>
      <c r="L11073" s="9">
        <f t="shared" si="4482"/>
        <v>0</v>
      </c>
      <c r="M11073" s="9">
        <v>0</v>
      </c>
      <c r="N11073" s="467">
        <v>0</v>
      </c>
    </row>
    <row r="11074" spans="1:14" customFormat="1" ht="30.75" hidden="1" customHeight="1" thickBot="1" x14ac:dyDescent="0.3">
      <c r="A11074" s="1" t="s">
        <v>0</v>
      </c>
      <c r="B11074" s="6" t="s">
        <v>32</v>
      </c>
      <c r="C11074" s="9">
        <f t="shared" si="4479"/>
        <v>0</v>
      </c>
      <c r="D11074" s="9">
        <v>0</v>
      </c>
      <c r="E11074" s="9">
        <v>0</v>
      </c>
      <c r="F11074" s="9">
        <f t="shared" si="4480"/>
        <v>0</v>
      </c>
      <c r="G11074" s="9">
        <v>0</v>
      </c>
      <c r="H11074" s="467">
        <v>0</v>
      </c>
      <c r="I11074" s="9">
        <f t="shared" si="4481"/>
        <v>0</v>
      </c>
      <c r="J11074" s="9">
        <v>0</v>
      </c>
      <c r="K11074" s="467">
        <v>0</v>
      </c>
      <c r="L11074" s="9">
        <f t="shared" si="4482"/>
        <v>0</v>
      </c>
      <c r="M11074" s="9">
        <v>0</v>
      </c>
      <c r="N11074" s="467">
        <v>0</v>
      </c>
    </row>
    <row r="11075" spans="1:14" customFormat="1" ht="15.75" hidden="1" customHeight="1" thickBot="1" x14ac:dyDescent="0.3">
      <c r="A11075" s="1" t="s">
        <v>0</v>
      </c>
      <c r="B11075" s="6" t="s">
        <v>33</v>
      </c>
      <c r="C11075" s="9">
        <f t="shared" ref="C11075:C11138" si="4483">SUM(D11075:E11075)</f>
        <v>0</v>
      </c>
      <c r="D11075" s="9">
        <v>0</v>
      </c>
      <c r="E11075" s="9">
        <v>0</v>
      </c>
      <c r="F11075" s="9">
        <f t="shared" si="4480"/>
        <v>0</v>
      </c>
      <c r="G11075" s="9">
        <v>0</v>
      </c>
      <c r="H11075" s="467">
        <v>0</v>
      </c>
      <c r="I11075" s="9">
        <f t="shared" si="4481"/>
        <v>0</v>
      </c>
      <c r="J11075" s="9">
        <v>0</v>
      </c>
      <c r="K11075" s="467">
        <v>0</v>
      </c>
      <c r="L11075" s="9">
        <f t="shared" si="4482"/>
        <v>0</v>
      </c>
      <c r="M11075" s="9">
        <v>0</v>
      </c>
      <c r="N11075" s="467">
        <v>0</v>
      </c>
    </row>
    <row r="11076" spans="1:14" customFormat="1" ht="45.75" hidden="1" customHeight="1" thickBot="1" x14ac:dyDescent="0.3">
      <c r="A11076" s="1" t="s">
        <v>0</v>
      </c>
      <c r="B11076" s="6" t="s">
        <v>34</v>
      </c>
      <c r="C11076" s="9">
        <f t="shared" si="4483"/>
        <v>0</v>
      </c>
      <c r="D11076" s="9">
        <v>0</v>
      </c>
      <c r="E11076" s="9">
        <v>0</v>
      </c>
      <c r="F11076" s="9">
        <f t="shared" si="4480"/>
        <v>0</v>
      </c>
      <c r="G11076" s="9">
        <v>0</v>
      </c>
      <c r="H11076" s="467">
        <v>0</v>
      </c>
      <c r="I11076" s="9">
        <f t="shared" si="4481"/>
        <v>0</v>
      </c>
      <c r="J11076" s="9">
        <v>0</v>
      </c>
      <c r="K11076" s="467">
        <v>0</v>
      </c>
      <c r="L11076" s="9">
        <f t="shared" si="4482"/>
        <v>0</v>
      </c>
      <c r="M11076" s="9">
        <v>0</v>
      </c>
      <c r="N11076" s="467">
        <v>0</v>
      </c>
    </row>
    <row r="11077" spans="1:14" customFormat="1" ht="30.75" hidden="1" customHeight="1" thickBot="1" x14ac:dyDescent="0.3">
      <c r="A11077" s="1" t="s">
        <v>0</v>
      </c>
      <c r="B11077" s="6" t="s">
        <v>35</v>
      </c>
      <c r="C11077" s="9">
        <f t="shared" si="4483"/>
        <v>0</v>
      </c>
      <c r="D11077" s="9">
        <v>0</v>
      </c>
      <c r="E11077" s="9">
        <v>0</v>
      </c>
      <c r="F11077" s="9">
        <f t="shared" si="4480"/>
        <v>0</v>
      </c>
      <c r="G11077" s="9">
        <v>0</v>
      </c>
      <c r="H11077" s="467">
        <v>0</v>
      </c>
      <c r="I11077" s="9">
        <f t="shared" si="4481"/>
        <v>0</v>
      </c>
      <c r="J11077" s="9">
        <v>0</v>
      </c>
      <c r="K11077" s="467">
        <v>0</v>
      </c>
      <c r="L11077" s="9">
        <f t="shared" si="4482"/>
        <v>0</v>
      </c>
      <c r="M11077" s="9">
        <v>0</v>
      </c>
      <c r="N11077" s="467">
        <v>0</v>
      </c>
    </row>
    <row r="11078" spans="1:14" customFormat="1" ht="30.75" hidden="1" customHeight="1" thickBot="1" x14ac:dyDescent="0.3">
      <c r="A11078" s="1" t="s">
        <v>0</v>
      </c>
      <c r="B11078" s="6" t="s">
        <v>36</v>
      </c>
      <c r="C11078" s="9">
        <f t="shared" si="4483"/>
        <v>0</v>
      </c>
      <c r="D11078" s="9">
        <v>0</v>
      </c>
      <c r="E11078" s="9">
        <v>0</v>
      </c>
      <c r="F11078" s="9">
        <f t="shared" si="4480"/>
        <v>0</v>
      </c>
      <c r="G11078" s="9">
        <v>0</v>
      </c>
      <c r="H11078" s="467">
        <v>0</v>
      </c>
      <c r="I11078" s="9">
        <f t="shared" si="4481"/>
        <v>0</v>
      </c>
      <c r="J11078" s="9">
        <v>0</v>
      </c>
      <c r="K11078" s="467">
        <v>0</v>
      </c>
      <c r="L11078" s="9">
        <f t="shared" si="4482"/>
        <v>0</v>
      </c>
      <c r="M11078" s="9">
        <v>0</v>
      </c>
      <c r="N11078" s="467">
        <v>0</v>
      </c>
    </row>
    <row r="11079" spans="1:14" customFormat="1" ht="30.75" hidden="1" customHeight="1" thickBot="1" x14ac:dyDescent="0.3">
      <c r="A11079" s="1" t="s">
        <v>0</v>
      </c>
      <c r="B11079" s="6" t="s">
        <v>37</v>
      </c>
      <c r="C11079" s="9">
        <f t="shared" si="4483"/>
        <v>0</v>
      </c>
      <c r="D11079" s="9">
        <v>0</v>
      </c>
      <c r="E11079" s="9">
        <v>0</v>
      </c>
      <c r="F11079" s="9">
        <f t="shared" si="4480"/>
        <v>0</v>
      </c>
      <c r="G11079" s="9">
        <v>0</v>
      </c>
      <c r="H11079" s="467">
        <v>0</v>
      </c>
      <c r="I11079" s="9">
        <f t="shared" si="4481"/>
        <v>0</v>
      </c>
      <c r="J11079" s="9">
        <v>0</v>
      </c>
      <c r="K11079" s="467">
        <v>0</v>
      </c>
      <c r="L11079" s="9">
        <f t="shared" si="4482"/>
        <v>0</v>
      </c>
      <c r="M11079" s="9">
        <v>0</v>
      </c>
      <c r="N11079" s="467">
        <v>0</v>
      </c>
    </row>
    <row r="11080" spans="1:14" customFormat="1" ht="30.75" hidden="1" customHeight="1" thickBot="1" x14ac:dyDescent="0.3">
      <c r="A11080" s="1" t="s">
        <v>0</v>
      </c>
      <c r="B11080" s="6" t="s">
        <v>38</v>
      </c>
      <c r="C11080" s="9">
        <f t="shared" si="4483"/>
        <v>0</v>
      </c>
      <c r="D11080" s="9">
        <v>0</v>
      </c>
      <c r="E11080" s="9">
        <v>0</v>
      </c>
      <c r="F11080" s="9">
        <f t="shared" si="4480"/>
        <v>0</v>
      </c>
      <c r="G11080" s="9">
        <v>0</v>
      </c>
      <c r="H11080" s="467">
        <v>0</v>
      </c>
      <c r="I11080" s="9">
        <f t="shared" si="4481"/>
        <v>0</v>
      </c>
      <c r="J11080" s="9">
        <v>0</v>
      </c>
      <c r="K11080" s="467">
        <v>0</v>
      </c>
      <c r="L11080" s="9">
        <f t="shared" si="4482"/>
        <v>0</v>
      </c>
      <c r="M11080" s="9">
        <v>0</v>
      </c>
      <c r="N11080" s="467">
        <v>0</v>
      </c>
    </row>
    <row r="11081" spans="1:14" customFormat="1" ht="45.75" hidden="1" customHeight="1" thickBot="1" x14ac:dyDescent="0.3">
      <c r="A11081" s="1" t="s">
        <v>0</v>
      </c>
      <c r="B11081" s="6" t="s">
        <v>39</v>
      </c>
      <c r="C11081" s="9">
        <f t="shared" si="4483"/>
        <v>0</v>
      </c>
      <c r="D11081" s="9">
        <v>0</v>
      </c>
      <c r="E11081" s="9">
        <v>0</v>
      </c>
      <c r="F11081" s="9">
        <f t="shared" si="4480"/>
        <v>0</v>
      </c>
      <c r="G11081" s="9">
        <v>0</v>
      </c>
      <c r="H11081" s="467">
        <v>0</v>
      </c>
      <c r="I11081" s="9">
        <f t="shared" si="4481"/>
        <v>0</v>
      </c>
      <c r="J11081" s="9">
        <v>0</v>
      </c>
      <c r="K11081" s="467">
        <v>0</v>
      </c>
      <c r="L11081" s="9">
        <f t="shared" si="4482"/>
        <v>0</v>
      </c>
      <c r="M11081" s="9">
        <v>0</v>
      </c>
      <c r="N11081" s="467">
        <v>0</v>
      </c>
    </row>
    <row r="11082" spans="1:14" customFormat="1" ht="105.75" hidden="1" customHeight="1" thickBot="1" x14ac:dyDescent="0.3">
      <c r="A11082" s="1" t="s">
        <v>0</v>
      </c>
      <c r="B11082" s="6" t="s">
        <v>40</v>
      </c>
      <c r="C11082" s="9">
        <f t="shared" si="4483"/>
        <v>0</v>
      </c>
      <c r="D11082" s="9">
        <v>0</v>
      </c>
      <c r="E11082" s="9">
        <v>0</v>
      </c>
      <c r="F11082" s="9">
        <f t="shared" si="4480"/>
        <v>0</v>
      </c>
      <c r="G11082" s="9">
        <v>0</v>
      </c>
      <c r="H11082" s="467">
        <v>0</v>
      </c>
      <c r="I11082" s="9">
        <f t="shared" si="4481"/>
        <v>0</v>
      </c>
      <c r="J11082" s="9">
        <v>0</v>
      </c>
      <c r="K11082" s="467">
        <v>0</v>
      </c>
      <c r="L11082" s="9">
        <f t="shared" si="4482"/>
        <v>0</v>
      </c>
      <c r="M11082" s="9">
        <v>0</v>
      </c>
      <c r="N11082" s="467">
        <v>0</v>
      </c>
    </row>
    <row r="11083" spans="1:14" customFormat="1" ht="9" hidden="1" customHeight="1" thickTop="1" thickBot="1" x14ac:dyDescent="0.3">
      <c r="A11083" s="1" t="s">
        <v>0</v>
      </c>
      <c r="B11083" s="5" t="s">
        <v>41</v>
      </c>
      <c r="C11083" s="9">
        <f t="shared" si="4483"/>
        <v>0</v>
      </c>
      <c r="D11083" s="9">
        <f>SUM(D11084:D11086)</f>
        <v>0</v>
      </c>
      <c r="E11083" s="9">
        <f>SUM(E11084:E11086)</f>
        <v>0</v>
      </c>
      <c r="F11083" s="9">
        <f t="shared" si="4480"/>
        <v>0</v>
      </c>
      <c r="G11083" s="9">
        <f>SUM(G11084:G11086)</f>
        <v>0</v>
      </c>
      <c r="H11083" s="467">
        <f>SUM(H11084:H11086)</f>
        <v>0</v>
      </c>
      <c r="I11083" s="9">
        <f t="shared" si="4481"/>
        <v>0</v>
      </c>
      <c r="J11083" s="9">
        <f>SUM(J11084:J11086)</f>
        <v>0</v>
      </c>
      <c r="K11083" s="467">
        <f>SUM(K11084:K11086)</f>
        <v>0</v>
      </c>
      <c r="L11083" s="9">
        <f t="shared" si="4482"/>
        <v>0</v>
      </c>
      <c r="M11083" s="9">
        <f>SUM(M11084:M11086)</f>
        <v>0</v>
      </c>
      <c r="N11083" s="467">
        <f>SUM(N11084:N11086)</f>
        <v>0</v>
      </c>
    </row>
    <row r="11084" spans="1:14" customFormat="1" ht="15.75" hidden="1" customHeight="1" thickBot="1" x14ac:dyDescent="0.3">
      <c r="A11084" s="1" t="s">
        <v>0</v>
      </c>
      <c r="B11084" s="6" t="s">
        <v>42</v>
      </c>
      <c r="C11084" s="9">
        <f t="shared" si="4483"/>
        <v>0</v>
      </c>
      <c r="D11084" s="9">
        <v>0</v>
      </c>
      <c r="E11084" s="9">
        <v>0</v>
      </c>
      <c r="F11084" s="9">
        <f t="shared" si="4480"/>
        <v>0</v>
      </c>
      <c r="G11084" s="9">
        <v>0</v>
      </c>
      <c r="H11084" s="467">
        <v>0</v>
      </c>
      <c r="I11084" s="9">
        <f t="shared" si="4481"/>
        <v>0</v>
      </c>
      <c r="J11084" s="9">
        <v>0</v>
      </c>
      <c r="K11084" s="467">
        <v>0</v>
      </c>
      <c r="L11084" s="9">
        <f t="shared" si="4482"/>
        <v>0</v>
      </c>
      <c r="M11084" s="9">
        <v>0</v>
      </c>
      <c r="N11084" s="467">
        <v>0</v>
      </c>
    </row>
    <row r="11085" spans="1:14" customFormat="1" ht="15.75" hidden="1" customHeight="1" thickBot="1" x14ac:dyDescent="0.3">
      <c r="A11085" s="1" t="s">
        <v>0</v>
      </c>
      <c r="B11085" s="6" t="s">
        <v>43</v>
      </c>
      <c r="C11085" s="9">
        <f t="shared" si="4483"/>
        <v>0</v>
      </c>
      <c r="D11085" s="9">
        <v>0</v>
      </c>
      <c r="E11085" s="9">
        <v>0</v>
      </c>
      <c r="F11085" s="9">
        <f t="shared" si="4480"/>
        <v>0</v>
      </c>
      <c r="G11085" s="9">
        <v>0</v>
      </c>
      <c r="H11085" s="467">
        <v>0</v>
      </c>
      <c r="I11085" s="9">
        <f t="shared" si="4481"/>
        <v>0</v>
      </c>
      <c r="J11085" s="9">
        <v>0</v>
      </c>
      <c r="K11085" s="467">
        <v>0</v>
      </c>
      <c r="L11085" s="9">
        <f t="shared" si="4482"/>
        <v>0</v>
      </c>
      <c r="M11085" s="9">
        <v>0</v>
      </c>
      <c r="N11085" s="467">
        <v>0</v>
      </c>
    </row>
    <row r="11086" spans="1:14" customFormat="1" ht="105.75" hidden="1" customHeight="1" thickBot="1" x14ac:dyDescent="0.3">
      <c r="A11086" s="1" t="s">
        <v>0</v>
      </c>
      <c r="B11086" s="6" t="s">
        <v>44</v>
      </c>
      <c r="C11086" s="9">
        <f t="shared" si="4483"/>
        <v>0</v>
      </c>
      <c r="D11086" s="9">
        <v>0</v>
      </c>
      <c r="E11086" s="9">
        <v>0</v>
      </c>
      <c r="F11086" s="9">
        <f t="shared" si="4480"/>
        <v>0</v>
      </c>
      <c r="G11086" s="9">
        <v>0</v>
      </c>
      <c r="H11086" s="467">
        <v>0</v>
      </c>
      <c r="I11086" s="9">
        <f t="shared" si="4481"/>
        <v>0</v>
      </c>
      <c r="J11086" s="9">
        <v>0</v>
      </c>
      <c r="K11086" s="467">
        <v>0</v>
      </c>
      <c r="L11086" s="9">
        <f t="shared" si="4482"/>
        <v>0</v>
      </c>
      <c r="M11086" s="9">
        <v>0</v>
      </c>
      <c r="N11086" s="467">
        <v>0</v>
      </c>
    </row>
    <row r="11087" spans="1:14" customFormat="1" ht="60.75" hidden="1" customHeight="1" thickBot="1" x14ac:dyDescent="0.3">
      <c r="A11087" s="1" t="s">
        <v>0</v>
      </c>
      <c r="B11087" s="5" t="s">
        <v>45</v>
      </c>
      <c r="C11087" s="9">
        <f t="shared" si="4483"/>
        <v>0</v>
      </c>
      <c r="D11087" s="9">
        <v>0</v>
      </c>
      <c r="E11087" s="9">
        <v>0</v>
      </c>
      <c r="F11087" s="9">
        <f t="shared" si="4480"/>
        <v>0</v>
      </c>
      <c r="G11087" s="9">
        <v>0</v>
      </c>
      <c r="H11087" s="467">
        <v>0</v>
      </c>
      <c r="I11087" s="9">
        <f t="shared" si="4481"/>
        <v>0</v>
      </c>
      <c r="J11087" s="9">
        <v>0</v>
      </c>
      <c r="K11087" s="467">
        <v>0</v>
      </c>
      <c r="L11087" s="9">
        <f t="shared" si="4482"/>
        <v>0</v>
      </c>
      <c r="M11087" s="9">
        <v>0</v>
      </c>
      <c r="N11087" s="467">
        <v>0</v>
      </c>
    </row>
    <row r="11088" spans="1:14" customFormat="1" ht="60.75" hidden="1" customHeight="1" thickBot="1" x14ac:dyDescent="0.3">
      <c r="A11088" s="1" t="s">
        <v>0</v>
      </c>
      <c r="B11088" s="5" t="s">
        <v>46</v>
      </c>
      <c r="C11088" s="9">
        <f t="shared" si="4483"/>
        <v>0</v>
      </c>
      <c r="D11088" s="9">
        <v>0</v>
      </c>
      <c r="E11088" s="9">
        <v>0</v>
      </c>
      <c r="F11088" s="9">
        <f t="shared" si="4480"/>
        <v>0</v>
      </c>
      <c r="G11088" s="9">
        <v>0</v>
      </c>
      <c r="H11088" s="467">
        <v>0</v>
      </c>
      <c r="I11088" s="9">
        <f t="shared" si="4481"/>
        <v>0</v>
      </c>
      <c r="J11088" s="9">
        <v>0</v>
      </c>
      <c r="K11088" s="467">
        <v>0</v>
      </c>
      <c r="L11088" s="9">
        <f t="shared" si="4482"/>
        <v>0</v>
      </c>
      <c r="M11088" s="9">
        <v>0</v>
      </c>
      <c r="N11088" s="467">
        <v>0</v>
      </c>
    </row>
    <row r="11089" spans="1:14" customFormat="1" ht="75.75" hidden="1" customHeight="1" thickBot="1" x14ac:dyDescent="0.3">
      <c r="A11089" s="1" t="s">
        <v>0</v>
      </c>
      <c r="B11089" s="5" t="s">
        <v>47</v>
      </c>
      <c r="C11089" s="9">
        <f t="shared" si="4483"/>
        <v>0</v>
      </c>
      <c r="D11089" s="9">
        <v>0</v>
      </c>
      <c r="E11089" s="9">
        <v>0</v>
      </c>
      <c r="F11089" s="9">
        <f t="shared" si="4480"/>
        <v>0</v>
      </c>
      <c r="G11089" s="9">
        <v>0</v>
      </c>
      <c r="H11089" s="467">
        <v>0</v>
      </c>
      <c r="I11089" s="9">
        <f t="shared" si="4481"/>
        <v>0</v>
      </c>
      <c r="J11089" s="9">
        <v>0</v>
      </c>
      <c r="K11089" s="467">
        <v>0</v>
      </c>
      <c r="L11089" s="9">
        <f t="shared" si="4482"/>
        <v>0</v>
      </c>
      <c r="M11089" s="9">
        <v>0</v>
      </c>
      <c r="N11089" s="467">
        <v>0</v>
      </c>
    </row>
    <row r="11090" spans="1:14" customFormat="1" ht="105.75" hidden="1" customHeight="1" thickBot="1" x14ac:dyDescent="0.3">
      <c r="A11090" s="1" t="s">
        <v>0</v>
      </c>
      <c r="B11090" s="5" t="s">
        <v>48</v>
      </c>
      <c r="C11090" s="9">
        <f t="shared" si="4483"/>
        <v>0</v>
      </c>
      <c r="D11090" s="9">
        <v>0</v>
      </c>
      <c r="E11090" s="9">
        <v>0</v>
      </c>
      <c r="F11090" s="9">
        <f t="shared" si="4480"/>
        <v>0</v>
      </c>
      <c r="G11090" s="9">
        <v>0</v>
      </c>
      <c r="H11090" s="467">
        <v>0</v>
      </c>
      <c r="I11090" s="9">
        <f t="shared" si="4481"/>
        <v>0</v>
      </c>
      <c r="J11090" s="9">
        <v>0</v>
      </c>
      <c r="K11090" s="467">
        <v>0</v>
      </c>
      <c r="L11090" s="9">
        <f t="shared" si="4482"/>
        <v>0</v>
      </c>
      <c r="M11090" s="9">
        <v>0</v>
      </c>
      <c r="N11090" s="467">
        <v>0</v>
      </c>
    </row>
    <row r="11091" spans="1:14" customFormat="1" ht="30.75" hidden="1" customHeight="1" thickBot="1" x14ac:dyDescent="0.3">
      <c r="A11091" s="1" t="s">
        <v>0</v>
      </c>
      <c r="B11091" s="5" t="s">
        <v>49</v>
      </c>
      <c r="C11091" s="9">
        <f t="shared" si="4483"/>
        <v>0</v>
      </c>
      <c r="D11091" s="9">
        <v>0</v>
      </c>
      <c r="E11091" s="9">
        <v>0</v>
      </c>
      <c r="F11091" s="9">
        <f t="shared" si="4480"/>
        <v>0</v>
      </c>
      <c r="G11091" s="9">
        <v>0</v>
      </c>
      <c r="H11091" s="467">
        <v>0</v>
      </c>
      <c r="I11091" s="9">
        <f t="shared" si="4481"/>
        <v>0</v>
      </c>
      <c r="J11091" s="9">
        <v>0</v>
      </c>
      <c r="K11091" s="467">
        <v>0</v>
      </c>
      <c r="L11091" s="9">
        <f t="shared" si="4482"/>
        <v>0</v>
      </c>
      <c r="M11091" s="9">
        <v>0</v>
      </c>
      <c r="N11091" s="467">
        <v>0</v>
      </c>
    </row>
    <row r="11092" spans="1:14" customFormat="1" ht="30.75" hidden="1" customHeight="1" thickBot="1" x14ac:dyDescent="0.3">
      <c r="A11092" s="1" t="s">
        <v>0</v>
      </c>
      <c r="B11092" s="5" t="s">
        <v>50</v>
      </c>
      <c r="C11092" s="9">
        <f t="shared" si="4483"/>
        <v>0</v>
      </c>
      <c r="D11092" s="9">
        <v>0</v>
      </c>
      <c r="E11092" s="9">
        <v>0</v>
      </c>
      <c r="F11092" s="9">
        <f t="shared" si="4480"/>
        <v>0</v>
      </c>
      <c r="G11092" s="9">
        <v>0</v>
      </c>
      <c r="H11092" s="467">
        <v>0</v>
      </c>
      <c r="I11092" s="9">
        <f t="shared" si="4481"/>
        <v>0</v>
      </c>
      <c r="J11092" s="9">
        <v>0</v>
      </c>
      <c r="K11092" s="467">
        <v>0</v>
      </c>
      <c r="L11092" s="9">
        <f t="shared" si="4482"/>
        <v>0</v>
      </c>
      <c r="M11092" s="9">
        <v>0</v>
      </c>
      <c r="N11092" s="467">
        <v>0</v>
      </c>
    </row>
    <row r="11093" spans="1:14" customFormat="1" ht="15.75" hidden="1" customHeight="1" thickBot="1" x14ac:dyDescent="0.3">
      <c r="A11093" s="1" t="s">
        <v>0</v>
      </c>
      <c r="B11093" s="5" t="s">
        <v>51</v>
      </c>
      <c r="C11093" s="9">
        <f t="shared" si="4483"/>
        <v>0</v>
      </c>
      <c r="D11093" s="9">
        <f>SUM(D11094:D11100)</f>
        <v>0</v>
      </c>
      <c r="E11093" s="9">
        <f>SUM(E11094:E11100)</f>
        <v>0</v>
      </c>
      <c r="F11093" s="9">
        <f t="shared" si="4480"/>
        <v>0</v>
      </c>
      <c r="G11093" s="9">
        <f>SUM(G11094:G11100)</f>
        <v>0</v>
      </c>
      <c r="H11093" s="467">
        <f>SUM(H11094:H11100)</f>
        <v>0</v>
      </c>
      <c r="I11093" s="9">
        <f t="shared" si="4481"/>
        <v>0</v>
      </c>
      <c r="J11093" s="9">
        <f>SUM(J11094:J11100)</f>
        <v>0</v>
      </c>
      <c r="K11093" s="467">
        <f>SUM(K11094:K11100)</f>
        <v>0</v>
      </c>
      <c r="L11093" s="9">
        <f t="shared" si="4482"/>
        <v>0</v>
      </c>
      <c r="M11093" s="9">
        <f>SUM(M11094:M11100)</f>
        <v>0</v>
      </c>
      <c r="N11093" s="467">
        <f>SUM(N11094:N11100)</f>
        <v>0</v>
      </c>
    </row>
    <row r="11094" spans="1:14" customFormat="1" ht="30.75" hidden="1" customHeight="1" thickBot="1" x14ac:dyDescent="0.3">
      <c r="A11094" s="1" t="s">
        <v>0</v>
      </c>
      <c r="B11094" s="6" t="s">
        <v>52</v>
      </c>
      <c r="C11094" s="9">
        <f t="shared" si="4483"/>
        <v>0</v>
      </c>
      <c r="D11094" s="9">
        <v>0</v>
      </c>
      <c r="E11094" s="9">
        <v>0</v>
      </c>
      <c r="F11094" s="9">
        <f t="shared" si="4480"/>
        <v>0</v>
      </c>
      <c r="G11094" s="9">
        <v>0</v>
      </c>
      <c r="H11094" s="467">
        <v>0</v>
      </c>
      <c r="I11094" s="9">
        <f t="shared" si="4481"/>
        <v>0</v>
      </c>
      <c r="J11094" s="9">
        <v>0</v>
      </c>
      <c r="K11094" s="467">
        <v>0</v>
      </c>
      <c r="L11094" s="9">
        <f t="shared" si="4482"/>
        <v>0</v>
      </c>
      <c r="M11094" s="9">
        <v>0</v>
      </c>
      <c r="N11094" s="467">
        <v>0</v>
      </c>
    </row>
    <row r="11095" spans="1:14" customFormat="1" ht="15.75" hidden="1" customHeight="1" thickBot="1" x14ac:dyDescent="0.3">
      <c r="A11095" s="1" t="s">
        <v>0</v>
      </c>
      <c r="B11095" s="6" t="s">
        <v>53</v>
      </c>
      <c r="C11095" s="9">
        <f t="shared" si="4483"/>
        <v>0</v>
      </c>
      <c r="D11095" s="9">
        <v>0</v>
      </c>
      <c r="E11095" s="9">
        <v>0</v>
      </c>
      <c r="F11095" s="9">
        <f t="shared" si="4480"/>
        <v>0</v>
      </c>
      <c r="G11095" s="9">
        <v>0</v>
      </c>
      <c r="H11095" s="467">
        <v>0</v>
      </c>
      <c r="I11095" s="9">
        <f t="shared" si="4481"/>
        <v>0</v>
      </c>
      <c r="J11095" s="9">
        <v>0</v>
      </c>
      <c r="K11095" s="467">
        <v>0</v>
      </c>
      <c r="L11095" s="9">
        <f t="shared" si="4482"/>
        <v>0</v>
      </c>
      <c r="M11095" s="9">
        <v>0</v>
      </c>
      <c r="N11095" s="467">
        <v>0</v>
      </c>
    </row>
    <row r="11096" spans="1:14" customFormat="1" ht="45.75" hidden="1" customHeight="1" thickBot="1" x14ac:dyDescent="0.3">
      <c r="A11096" s="1" t="s">
        <v>0</v>
      </c>
      <c r="B11096" s="6" t="s">
        <v>54</v>
      </c>
      <c r="C11096" s="9">
        <f t="shared" si="4483"/>
        <v>0</v>
      </c>
      <c r="D11096" s="9">
        <v>0</v>
      </c>
      <c r="E11096" s="9">
        <v>0</v>
      </c>
      <c r="F11096" s="9">
        <f t="shared" si="4480"/>
        <v>0</v>
      </c>
      <c r="G11096" s="9">
        <v>0</v>
      </c>
      <c r="H11096" s="467">
        <v>0</v>
      </c>
      <c r="I11096" s="9">
        <f t="shared" si="4481"/>
        <v>0</v>
      </c>
      <c r="J11096" s="9">
        <v>0</v>
      </c>
      <c r="K11096" s="467">
        <v>0</v>
      </c>
      <c r="L11096" s="9">
        <f t="shared" si="4482"/>
        <v>0</v>
      </c>
      <c r="M11096" s="9">
        <v>0</v>
      </c>
      <c r="N11096" s="467">
        <v>0</v>
      </c>
    </row>
    <row r="11097" spans="1:14" customFormat="1" ht="45.75" hidden="1" customHeight="1" thickBot="1" x14ac:dyDescent="0.3">
      <c r="A11097" s="1" t="s">
        <v>0</v>
      </c>
      <c r="B11097" s="6" t="s">
        <v>55</v>
      </c>
      <c r="C11097" s="9">
        <f t="shared" si="4483"/>
        <v>0</v>
      </c>
      <c r="D11097" s="9">
        <v>0</v>
      </c>
      <c r="E11097" s="9">
        <v>0</v>
      </c>
      <c r="F11097" s="9">
        <f t="shared" si="4480"/>
        <v>0</v>
      </c>
      <c r="G11097" s="9">
        <v>0</v>
      </c>
      <c r="H11097" s="467">
        <v>0</v>
      </c>
      <c r="I11097" s="9">
        <f t="shared" si="4481"/>
        <v>0</v>
      </c>
      <c r="J11097" s="9">
        <v>0</v>
      </c>
      <c r="K11097" s="467">
        <v>0</v>
      </c>
      <c r="L11097" s="9">
        <f t="shared" si="4482"/>
        <v>0</v>
      </c>
      <c r="M11097" s="9">
        <v>0</v>
      </c>
      <c r="N11097" s="467">
        <v>0</v>
      </c>
    </row>
    <row r="11098" spans="1:14" customFormat="1" ht="5.25" hidden="1" customHeight="1" thickTop="1" thickBot="1" x14ac:dyDescent="0.3">
      <c r="A11098" s="1" t="s">
        <v>0</v>
      </c>
      <c r="B11098" s="6" t="s">
        <v>56</v>
      </c>
      <c r="C11098" s="9">
        <f t="shared" si="4483"/>
        <v>0</v>
      </c>
      <c r="D11098" s="9">
        <v>0</v>
      </c>
      <c r="E11098" s="9">
        <v>0</v>
      </c>
      <c r="F11098" s="9">
        <f t="shared" si="4480"/>
        <v>0</v>
      </c>
      <c r="G11098" s="9">
        <v>0</v>
      </c>
      <c r="H11098" s="467">
        <v>0</v>
      </c>
      <c r="I11098" s="9">
        <f t="shared" si="4481"/>
        <v>0</v>
      </c>
      <c r="J11098" s="9">
        <v>0</v>
      </c>
      <c r="K11098" s="467">
        <v>0</v>
      </c>
      <c r="L11098" s="9">
        <f t="shared" si="4482"/>
        <v>0</v>
      </c>
      <c r="M11098" s="9">
        <v>0</v>
      </c>
      <c r="N11098" s="467">
        <v>0</v>
      </c>
    </row>
    <row r="11099" spans="1:14" customFormat="1" ht="75.75" hidden="1" customHeight="1" thickBot="1" x14ac:dyDescent="0.3">
      <c r="A11099" s="1" t="s">
        <v>0</v>
      </c>
      <c r="B11099" s="6" t="s">
        <v>57</v>
      </c>
      <c r="C11099" s="9">
        <f t="shared" si="4483"/>
        <v>0</v>
      </c>
      <c r="D11099" s="9">
        <v>0</v>
      </c>
      <c r="E11099" s="9">
        <v>0</v>
      </c>
      <c r="F11099" s="9">
        <f t="shared" si="4480"/>
        <v>0</v>
      </c>
      <c r="G11099" s="9">
        <v>0</v>
      </c>
      <c r="H11099" s="467">
        <v>0</v>
      </c>
      <c r="I11099" s="9">
        <f t="shared" si="4481"/>
        <v>0</v>
      </c>
      <c r="J11099" s="9">
        <v>0</v>
      </c>
      <c r="K11099" s="467">
        <v>0</v>
      </c>
      <c r="L11099" s="9">
        <f t="shared" si="4482"/>
        <v>0</v>
      </c>
      <c r="M11099" s="9">
        <v>0</v>
      </c>
      <c r="N11099" s="467">
        <v>0</v>
      </c>
    </row>
    <row r="11100" spans="1:14" customFormat="1" ht="75.75" hidden="1" customHeight="1" thickBot="1" x14ac:dyDescent="0.3">
      <c r="A11100" s="1" t="s">
        <v>0</v>
      </c>
      <c r="B11100" s="6" t="s">
        <v>58</v>
      </c>
      <c r="C11100" s="9">
        <f t="shared" si="4483"/>
        <v>0</v>
      </c>
      <c r="D11100" s="9">
        <v>0</v>
      </c>
      <c r="E11100" s="9">
        <v>0</v>
      </c>
      <c r="F11100" s="9">
        <f t="shared" si="4480"/>
        <v>0</v>
      </c>
      <c r="G11100" s="9">
        <v>0</v>
      </c>
      <c r="H11100" s="467">
        <v>0</v>
      </c>
      <c r="I11100" s="9">
        <f t="shared" si="4481"/>
        <v>0</v>
      </c>
      <c r="J11100" s="9">
        <v>0</v>
      </c>
      <c r="K11100" s="467">
        <v>0</v>
      </c>
      <c r="L11100" s="9">
        <f t="shared" si="4482"/>
        <v>0</v>
      </c>
      <c r="M11100" s="9">
        <v>0</v>
      </c>
      <c r="N11100" s="467">
        <v>0</v>
      </c>
    </row>
    <row r="11101" spans="1:14" customFormat="1" ht="75.75" hidden="1" customHeight="1" thickBot="1" x14ac:dyDescent="0.3">
      <c r="A11101" s="1" t="s">
        <v>0</v>
      </c>
      <c r="B11101" s="5" t="s">
        <v>59</v>
      </c>
      <c r="C11101" s="9">
        <f t="shared" si="4483"/>
        <v>0</v>
      </c>
      <c r="D11101" s="9">
        <v>0</v>
      </c>
      <c r="E11101" s="9">
        <v>0</v>
      </c>
      <c r="F11101" s="9">
        <f t="shared" si="4480"/>
        <v>0</v>
      </c>
      <c r="G11101" s="9">
        <v>0</v>
      </c>
      <c r="H11101" s="467">
        <v>0</v>
      </c>
      <c r="I11101" s="9">
        <f t="shared" si="4481"/>
        <v>0</v>
      </c>
      <c r="J11101" s="9">
        <v>0</v>
      </c>
      <c r="K11101" s="467">
        <v>0</v>
      </c>
      <c r="L11101" s="9">
        <f t="shared" si="4482"/>
        <v>0</v>
      </c>
      <c r="M11101" s="9">
        <v>0</v>
      </c>
      <c r="N11101" s="467">
        <v>0</v>
      </c>
    </row>
    <row r="11102" spans="1:14" customFormat="1" ht="45.75" hidden="1" customHeight="1" thickBot="1" x14ac:dyDescent="0.3">
      <c r="A11102" s="1" t="s">
        <v>0</v>
      </c>
      <c r="B11102" s="5" t="s">
        <v>60</v>
      </c>
      <c r="C11102" s="9">
        <f t="shared" si="4483"/>
        <v>0</v>
      </c>
      <c r="D11102" s="9">
        <v>0</v>
      </c>
      <c r="E11102" s="9">
        <v>0</v>
      </c>
      <c r="F11102" s="9">
        <f t="shared" si="4480"/>
        <v>0</v>
      </c>
      <c r="G11102" s="9">
        <v>0</v>
      </c>
      <c r="H11102" s="467">
        <v>0</v>
      </c>
      <c r="I11102" s="9">
        <f t="shared" si="4481"/>
        <v>0</v>
      </c>
      <c r="J11102" s="9">
        <v>0</v>
      </c>
      <c r="K11102" s="467">
        <v>0</v>
      </c>
      <c r="L11102" s="9">
        <f t="shared" si="4482"/>
        <v>0</v>
      </c>
      <c r="M11102" s="9">
        <v>0</v>
      </c>
      <c r="N11102" s="467">
        <v>0</v>
      </c>
    </row>
    <row r="11103" spans="1:14" customFormat="1" ht="30.75" hidden="1" customHeight="1" thickBot="1" x14ac:dyDescent="0.3">
      <c r="A11103" s="1" t="s">
        <v>0</v>
      </c>
      <c r="B11103" s="4" t="s">
        <v>61</v>
      </c>
      <c r="C11103" s="9">
        <f t="shared" si="4483"/>
        <v>0</v>
      </c>
      <c r="D11103" s="9">
        <v>0</v>
      </c>
      <c r="E11103" s="9">
        <v>0</v>
      </c>
      <c r="F11103" s="9">
        <f t="shared" si="4480"/>
        <v>0</v>
      </c>
      <c r="G11103" s="9">
        <v>0</v>
      </c>
      <c r="H11103" s="467">
        <v>0</v>
      </c>
      <c r="I11103" s="9">
        <f t="shared" si="4481"/>
        <v>0</v>
      </c>
      <c r="J11103" s="9">
        <v>0</v>
      </c>
      <c r="K11103" s="467">
        <v>0</v>
      </c>
      <c r="L11103" s="9">
        <f t="shared" si="4482"/>
        <v>0</v>
      </c>
      <c r="M11103" s="9">
        <v>0</v>
      </c>
      <c r="N11103" s="467">
        <v>0</v>
      </c>
    </row>
    <row r="11104" spans="1:14" customFormat="1" ht="15.75" hidden="1" customHeight="1" thickBot="1" x14ac:dyDescent="0.3">
      <c r="A11104" s="1" t="s">
        <v>0</v>
      </c>
      <c r="B11104" s="4" t="s">
        <v>62</v>
      </c>
      <c r="C11104" s="9">
        <f t="shared" si="4483"/>
        <v>0</v>
      </c>
      <c r="D11104" s="9">
        <v>0</v>
      </c>
      <c r="E11104" s="9">
        <v>0</v>
      </c>
      <c r="F11104" s="9">
        <f t="shared" si="4480"/>
        <v>0</v>
      </c>
      <c r="G11104" s="9">
        <v>0</v>
      </c>
      <c r="H11104" s="467">
        <v>0</v>
      </c>
      <c r="I11104" s="9">
        <f t="shared" si="4481"/>
        <v>0</v>
      </c>
      <c r="J11104" s="9">
        <v>0</v>
      </c>
      <c r="K11104" s="467">
        <v>0</v>
      </c>
      <c r="L11104" s="9">
        <f t="shared" si="4482"/>
        <v>0</v>
      </c>
      <c r="M11104" s="9">
        <v>0</v>
      </c>
      <c r="N11104" s="467">
        <v>0</v>
      </c>
    </row>
    <row r="11105" spans="1:14" customFormat="1" ht="15.75" hidden="1" customHeight="1" thickBot="1" x14ac:dyDescent="0.3">
      <c r="A11105" s="1" t="s">
        <v>0</v>
      </c>
      <c r="B11105" s="4" t="s">
        <v>63</v>
      </c>
      <c r="C11105" s="9">
        <f t="shared" si="4483"/>
        <v>0</v>
      </c>
      <c r="D11105" s="9">
        <v>0</v>
      </c>
      <c r="E11105" s="9">
        <v>0</v>
      </c>
      <c r="F11105" s="9">
        <f t="shared" si="4480"/>
        <v>0</v>
      </c>
      <c r="G11105" s="9">
        <v>0</v>
      </c>
      <c r="H11105" s="467">
        <v>0</v>
      </c>
      <c r="I11105" s="9">
        <f t="shared" si="4481"/>
        <v>0</v>
      </c>
      <c r="J11105" s="9">
        <v>0</v>
      </c>
      <c r="K11105" s="467">
        <v>0</v>
      </c>
      <c r="L11105" s="9">
        <f t="shared" si="4482"/>
        <v>0</v>
      </c>
      <c r="M11105" s="9">
        <v>0</v>
      </c>
      <c r="N11105" s="467">
        <v>0</v>
      </c>
    </row>
    <row r="11106" spans="1:14" customFormat="1" ht="75.75" hidden="1" customHeight="1" thickBot="1" x14ac:dyDescent="0.3">
      <c r="A11106" s="1" t="s">
        <v>0</v>
      </c>
      <c r="B11106" s="4" t="s">
        <v>64</v>
      </c>
      <c r="C11106" s="9">
        <f t="shared" si="4483"/>
        <v>0</v>
      </c>
      <c r="D11106" s="9">
        <v>0</v>
      </c>
      <c r="E11106" s="9">
        <v>0</v>
      </c>
      <c r="F11106" s="9">
        <f t="shared" si="4480"/>
        <v>0</v>
      </c>
      <c r="G11106" s="9">
        <v>0</v>
      </c>
      <c r="H11106" s="467">
        <v>0</v>
      </c>
      <c r="I11106" s="9">
        <f t="shared" si="4481"/>
        <v>0</v>
      </c>
      <c r="J11106" s="9">
        <v>0</v>
      </c>
      <c r="K11106" s="467">
        <v>0</v>
      </c>
      <c r="L11106" s="9">
        <f t="shared" si="4482"/>
        <v>0</v>
      </c>
      <c r="M11106" s="9">
        <v>0</v>
      </c>
      <c r="N11106" s="467">
        <v>0</v>
      </c>
    </row>
    <row r="11107" spans="1:14" customFormat="1" ht="75.75" hidden="1" customHeight="1" thickBot="1" x14ac:dyDescent="0.3">
      <c r="A11107" s="1" t="s">
        <v>0</v>
      </c>
      <c r="B11107" s="4" t="s">
        <v>65</v>
      </c>
      <c r="C11107" s="9">
        <f t="shared" si="4483"/>
        <v>0</v>
      </c>
      <c r="D11107" s="9">
        <f>SUM(D11108:D11113)</f>
        <v>0</v>
      </c>
      <c r="E11107" s="9">
        <f>SUM(E11108:E11113)</f>
        <v>0</v>
      </c>
      <c r="F11107" s="9">
        <f t="shared" si="4480"/>
        <v>0</v>
      </c>
      <c r="G11107" s="9">
        <f>SUM(G11108:G11113)</f>
        <v>0</v>
      </c>
      <c r="H11107" s="467">
        <f>SUM(H11108:H11113)</f>
        <v>0</v>
      </c>
      <c r="I11107" s="9">
        <f t="shared" si="4481"/>
        <v>0</v>
      </c>
      <c r="J11107" s="9">
        <f>SUM(J11108:J11113)</f>
        <v>0</v>
      </c>
      <c r="K11107" s="467">
        <f>SUM(K11108:K11113)</f>
        <v>0</v>
      </c>
      <c r="L11107" s="9">
        <f t="shared" si="4482"/>
        <v>0</v>
      </c>
      <c r="M11107" s="9">
        <f>SUM(M11108:M11113)</f>
        <v>0</v>
      </c>
      <c r="N11107" s="467">
        <f>SUM(N11108:N11113)</f>
        <v>0</v>
      </c>
    </row>
    <row r="11108" spans="1:14" customFormat="1" ht="4.5" hidden="1" customHeight="1" thickTop="1" thickBot="1" x14ac:dyDescent="0.3">
      <c r="A11108" s="1" t="s">
        <v>0</v>
      </c>
      <c r="B11108" s="5" t="s">
        <v>66</v>
      </c>
      <c r="C11108" s="9">
        <f t="shared" si="4483"/>
        <v>0</v>
      </c>
      <c r="D11108" s="9">
        <v>0</v>
      </c>
      <c r="E11108" s="9">
        <v>0</v>
      </c>
      <c r="F11108" s="9">
        <f t="shared" si="4480"/>
        <v>0</v>
      </c>
      <c r="G11108" s="9">
        <v>0</v>
      </c>
      <c r="H11108" s="467">
        <v>0</v>
      </c>
      <c r="I11108" s="9">
        <f t="shared" si="4481"/>
        <v>0</v>
      </c>
      <c r="J11108" s="9">
        <v>0</v>
      </c>
      <c r="K11108" s="467">
        <v>0</v>
      </c>
      <c r="L11108" s="9">
        <f t="shared" si="4482"/>
        <v>0</v>
      </c>
      <c r="M11108" s="9">
        <v>0</v>
      </c>
      <c r="N11108" s="467">
        <v>0</v>
      </c>
    </row>
    <row r="11109" spans="1:14" customFormat="1" ht="30.75" hidden="1" customHeight="1" thickBot="1" x14ac:dyDescent="0.3">
      <c r="A11109" s="1" t="s">
        <v>0</v>
      </c>
      <c r="B11109" s="5" t="s">
        <v>67</v>
      </c>
      <c r="C11109" s="9">
        <f t="shared" si="4483"/>
        <v>0</v>
      </c>
      <c r="D11109" s="9">
        <v>0</v>
      </c>
      <c r="E11109" s="9">
        <v>0</v>
      </c>
      <c r="F11109" s="9">
        <f t="shared" si="4480"/>
        <v>0</v>
      </c>
      <c r="G11109" s="9">
        <v>0</v>
      </c>
      <c r="H11109" s="467">
        <v>0</v>
      </c>
      <c r="I11109" s="9">
        <f t="shared" si="4481"/>
        <v>0</v>
      </c>
      <c r="J11109" s="9">
        <v>0</v>
      </c>
      <c r="K11109" s="467">
        <v>0</v>
      </c>
      <c r="L11109" s="9">
        <f t="shared" si="4482"/>
        <v>0</v>
      </c>
      <c r="M11109" s="9">
        <v>0</v>
      </c>
      <c r="N11109" s="467">
        <v>0</v>
      </c>
    </row>
    <row r="11110" spans="1:14" customFormat="1" ht="75.75" hidden="1" customHeight="1" thickBot="1" x14ac:dyDescent="0.3">
      <c r="A11110" s="1" t="s">
        <v>0</v>
      </c>
      <c r="B11110" s="5" t="s">
        <v>68</v>
      </c>
      <c r="C11110" s="9">
        <f t="shared" si="4483"/>
        <v>0</v>
      </c>
      <c r="D11110" s="9">
        <v>0</v>
      </c>
      <c r="E11110" s="9">
        <v>0</v>
      </c>
      <c r="F11110" s="9">
        <f t="shared" si="4480"/>
        <v>0</v>
      </c>
      <c r="G11110" s="9">
        <v>0</v>
      </c>
      <c r="H11110" s="467">
        <v>0</v>
      </c>
      <c r="I11110" s="9">
        <f t="shared" si="4481"/>
        <v>0</v>
      </c>
      <c r="J11110" s="9">
        <v>0</v>
      </c>
      <c r="K11110" s="467">
        <v>0</v>
      </c>
      <c r="L11110" s="9">
        <f t="shared" si="4482"/>
        <v>0</v>
      </c>
      <c r="M11110" s="9">
        <v>0</v>
      </c>
      <c r="N11110" s="467">
        <v>0</v>
      </c>
    </row>
    <row r="11111" spans="1:14" customFormat="1" ht="60.75" hidden="1" customHeight="1" thickBot="1" x14ac:dyDescent="0.3">
      <c r="A11111" s="1" t="s">
        <v>0</v>
      </c>
      <c r="B11111" s="5" t="s">
        <v>69</v>
      </c>
      <c r="C11111" s="9">
        <f t="shared" si="4483"/>
        <v>0</v>
      </c>
      <c r="D11111" s="9">
        <v>0</v>
      </c>
      <c r="E11111" s="9">
        <v>0</v>
      </c>
      <c r="F11111" s="9">
        <f t="shared" si="4480"/>
        <v>0</v>
      </c>
      <c r="G11111" s="9">
        <v>0</v>
      </c>
      <c r="H11111" s="467">
        <v>0</v>
      </c>
      <c r="I11111" s="9">
        <f t="shared" si="4481"/>
        <v>0</v>
      </c>
      <c r="J11111" s="9">
        <v>0</v>
      </c>
      <c r="K11111" s="467">
        <v>0</v>
      </c>
      <c r="L11111" s="9">
        <f t="shared" si="4482"/>
        <v>0</v>
      </c>
      <c r="M11111" s="9">
        <v>0</v>
      </c>
      <c r="N11111" s="467">
        <v>0</v>
      </c>
    </row>
    <row r="11112" spans="1:14" customFormat="1" ht="60.75" hidden="1" customHeight="1" thickBot="1" x14ac:dyDescent="0.3">
      <c r="A11112" s="1" t="s">
        <v>0</v>
      </c>
      <c r="B11112" s="5" t="s">
        <v>70</v>
      </c>
      <c r="C11112" s="9">
        <f t="shared" si="4483"/>
        <v>0</v>
      </c>
      <c r="D11112" s="9">
        <v>0</v>
      </c>
      <c r="E11112" s="9">
        <v>0</v>
      </c>
      <c r="F11112" s="9">
        <f t="shared" si="4480"/>
        <v>0</v>
      </c>
      <c r="G11112" s="9">
        <v>0</v>
      </c>
      <c r="H11112" s="467">
        <v>0</v>
      </c>
      <c r="I11112" s="9">
        <f t="shared" si="4481"/>
        <v>0</v>
      </c>
      <c r="J11112" s="9">
        <v>0</v>
      </c>
      <c r="K11112" s="467">
        <v>0</v>
      </c>
      <c r="L11112" s="9">
        <f t="shared" si="4482"/>
        <v>0</v>
      </c>
      <c r="M11112" s="9">
        <v>0</v>
      </c>
      <c r="N11112" s="467">
        <v>0</v>
      </c>
    </row>
    <row r="11113" spans="1:14" customFormat="1" ht="90.75" hidden="1" customHeight="1" thickBot="1" x14ac:dyDescent="0.3">
      <c r="A11113" s="1" t="s">
        <v>0</v>
      </c>
      <c r="B11113" s="5" t="s">
        <v>71</v>
      </c>
      <c r="C11113" s="9">
        <f t="shared" si="4483"/>
        <v>0</v>
      </c>
      <c r="D11113" s="9">
        <v>0</v>
      </c>
      <c r="E11113" s="9">
        <v>0</v>
      </c>
      <c r="F11113" s="9">
        <f t="shared" si="4480"/>
        <v>0</v>
      </c>
      <c r="G11113" s="9">
        <v>0</v>
      </c>
      <c r="H11113" s="467">
        <v>0</v>
      </c>
      <c r="I11113" s="9">
        <f t="shared" si="4481"/>
        <v>0</v>
      </c>
      <c r="J11113" s="9">
        <v>0</v>
      </c>
      <c r="K11113" s="467">
        <v>0</v>
      </c>
      <c r="L11113" s="9">
        <f t="shared" si="4482"/>
        <v>0</v>
      </c>
      <c r="M11113" s="9">
        <v>0</v>
      </c>
      <c r="N11113" s="467">
        <v>0</v>
      </c>
    </row>
    <row r="11114" spans="1:14" customFormat="1" ht="21.75" hidden="1" customHeight="1" thickTop="1" thickBot="1" x14ac:dyDescent="0.3">
      <c r="A11114" s="1" t="s">
        <v>0</v>
      </c>
      <c r="B11114" s="4" t="s">
        <v>72</v>
      </c>
      <c r="C11114" s="9">
        <f t="shared" si="4483"/>
        <v>0</v>
      </c>
      <c r="D11114" s="9">
        <v>0</v>
      </c>
      <c r="E11114" s="9">
        <v>0</v>
      </c>
      <c r="F11114" s="9">
        <f t="shared" si="4480"/>
        <v>0</v>
      </c>
      <c r="G11114" s="9">
        <v>0</v>
      </c>
      <c r="H11114" s="467">
        <v>0</v>
      </c>
      <c r="I11114" s="9">
        <f t="shared" si="4481"/>
        <v>0</v>
      </c>
      <c r="J11114" s="9">
        <v>0</v>
      </c>
      <c r="K11114" s="467">
        <v>0</v>
      </c>
      <c r="L11114" s="9">
        <f t="shared" si="4482"/>
        <v>0</v>
      </c>
      <c r="M11114" s="9">
        <v>0</v>
      </c>
      <c r="N11114" s="467">
        <v>0</v>
      </c>
    </row>
    <row r="11115" spans="1:14" customFormat="1" ht="45.75" hidden="1" customHeight="1" thickBot="1" x14ac:dyDescent="0.3">
      <c r="A11115" s="1" t="s">
        <v>0</v>
      </c>
      <c r="B11115" s="4" t="s">
        <v>73</v>
      </c>
      <c r="C11115" s="9">
        <f t="shared" si="4483"/>
        <v>0</v>
      </c>
      <c r="D11115" s="9">
        <f>SUM(D11116:D11129)</f>
        <v>0</v>
      </c>
      <c r="E11115" s="9">
        <f>SUM(E11116:E11129)</f>
        <v>0</v>
      </c>
      <c r="F11115" s="9">
        <f t="shared" si="4480"/>
        <v>0</v>
      </c>
      <c r="G11115" s="9">
        <f>SUM(G11116:G11129)</f>
        <v>0</v>
      </c>
      <c r="H11115" s="467">
        <f>SUM(H11116:H11129)</f>
        <v>0</v>
      </c>
      <c r="I11115" s="9">
        <f t="shared" si="4481"/>
        <v>0</v>
      </c>
      <c r="J11115" s="9">
        <f>SUM(J11116:J11129)</f>
        <v>0</v>
      </c>
      <c r="K11115" s="467">
        <f>SUM(K11116:K11129)</f>
        <v>0</v>
      </c>
      <c r="L11115" s="9">
        <f t="shared" si="4482"/>
        <v>0</v>
      </c>
      <c r="M11115" s="9">
        <f>SUM(M11116:M11129)</f>
        <v>0</v>
      </c>
      <c r="N11115" s="467">
        <f>SUM(N11116:N11129)</f>
        <v>0</v>
      </c>
    </row>
    <row r="11116" spans="1:14" customFormat="1" ht="30.75" hidden="1" customHeight="1" thickBot="1" x14ac:dyDescent="0.3">
      <c r="A11116" s="1" t="s">
        <v>0</v>
      </c>
      <c r="B11116" s="5" t="s">
        <v>74</v>
      </c>
      <c r="C11116" s="9">
        <f t="shared" si="4483"/>
        <v>0</v>
      </c>
      <c r="D11116" s="9">
        <v>0</v>
      </c>
      <c r="E11116" s="9">
        <v>0</v>
      </c>
      <c r="F11116" s="9">
        <f t="shared" si="4480"/>
        <v>0</v>
      </c>
      <c r="G11116" s="9">
        <v>0</v>
      </c>
      <c r="H11116" s="467">
        <v>0</v>
      </c>
      <c r="I11116" s="9">
        <f t="shared" si="4481"/>
        <v>0</v>
      </c>
      <c r="J11116" s="9">
        <v>0</v>
      </c>
      <c r="K11116" s="467">
        <v>0</v>
      </c>
      <c r="L11116" s="9">
        <f t="shared" si="4482"/>
        <v>0</v>
      </c>
      <c r="M11116" s="9">
        <v>0</v>
      </c>
      <c r="N11116" s="467">
        <v>0</v>
      </c>
    </row>
    <row r="11117" spans="1:14" customFormat="1" ht="60.75" hidden="1" customHeight="1" thickBot="1" x14ac:dyDescent="0.3">
      <c r="A11117" s="1" t="s">
        <v>0</v>
      </c>
      <c r="B11117" s="5" t="s">
        <v>75</v>
      </c>
      <c r="C11117" s="9">
        <f t="shared" si="4483"/>
        <v>0</v>
      </c>
      <c r="D11117" s="9">
        <v>0</v>
      </c>
      <c r="E11117" s="9">
        <v>0</v>
      </c>
      <c r="F11117" s="9">
        <f t="shared" si="4480"/>
        <v>0</v>
      </c>
      <c r="G11117" s="9">
        <v>0</v>
      </c>
      <c r="H11117" s="467">
        <v>0</v>
      </c>
      <c r="I11117" s="9">
        <f t="shared" si="4481"/>
        <v>0</v>
      </c>
      <c r="J11117" s="9">
        <v>0</v>
      </c>
      <c r="K11117" s="467">
        <v>0</v>
      </c>
      <c r="L11117" s="9">
        <f t="shared" si="4482"/>
        <v>0</v>
      </c>
      <c r="M11117" s="9">
        <v>0</v>
      </c>
      <c r="N11117" s="467">
        <v>0</v>
      </c>
    </row>
    <row r="11118" spans="1:14" customFormat="1" ht="30.75" hidden="1" customHeight="1" thickBot="1" x14ac:dyDescent="0.3">
      <c r="A11118" s="1" t="s">
        <v>0</v>
      </c>
      <c r="B11118" s="5" t="s">
        <v>76</v>
      </c>
      <c r="C11118" s="9">
        <f t="shared" si="4483"/>
        <v>0</v>
      </c>
      <c r="D11118" s="9">
        <v>0</v>
      </c>
      <c r="E11118" s="9">
        <v>0</v>
      </c>
      <c r="F11118" s="9">
        <f t="shared" si="4480"/>
        <v>0</v>
      </c>
      <c r="G11118" s="9">
        <v>0</v>
      </c>
      <c r="H11118" s="467">
        <v>0</v>
      </c>
      <c r="I11118" s="9">
        <f t="shared" si="4481"/>
        <v>0</v>
      </c>
      <c r="J11118" s="9">
        <v>0</v>
      </c>
      <c r="K11118" s="467">
        <v>0</v>
      </c>
      <c r="L11118" s="9">
        <f t="shared" si="4482"/>
        <v>0</v>
      </c>
      <c r="M11118" s="9">
        <v>0</v>
      </c>
      <c r="N11118" s="467">
        <v>0</v>
      </c>
    </row>
    <row r="11119" spans="1:14" customFormat="1" ht="90.75" hidden="1" customHeight="1" thickBot="1" x14ac:dyDescent="0.3">
      <c r="A11119" s="1" t="s">
        <v>0</v>
      </c>
      <c r="B11119" s="5" t="s">
        <v>77</v>
      </c>
      <c r="C11119" s="9">
        <f t="shared" si="4483"/>
        <v>0</v>
      </c>
      <c r="D11119" s="9">
        <v>0</v>
      </c>
      <c r="E11119" s="9">
        <v>0</v>
      </c>
      <c r="F11119" s="9">
        <f t="shared" si="4480"/>
        <v>0</v>
      </c>
      <c r="G11119" s="9">
        <v>0</v>
      </c>
      <c r="H11119" s="467">
        <v>0</v>
      </c>
      <c r="I11119" s="9">
        <f t="shared" si="4481"/>
        <v>0</v>
      </c>
      <c r="J11119" s="9">
        <v>0</v>
      </c>
      <c r="K11119" s="467">
        <v>0</v>
      </c>
      <c r="L11119" s="9">
        <f t="shared" si="4482"/>
        <v>0</v>
      </c>
      <c r="M11119" s="9">
        <v>0</v>
      </c>
      <c r="N11119" s="467">
        <v>0</v>
      </c>
    </row>
    <row r="11120" spans="1:14" customFormat="1" ht="15.75" hidden="1" customHeight="1" thickBot="1" x14ac:dyDescent="0.3">
      <c r="A11120" s="1" t="s">
        <v>0</v>
      </c>
      <c r="B11120" s="5" t="s">
        <v>78</v>
      </c>
      <c r="C11120" s="9">
        <f t="shared" si="4483"/>
        <v>0</v>
      </c>
      <c r="D11120" s="9">
        <v>0</v>
      </c>
      <c r="E11120" s="9">
        <v>0</v>
      </c>
      <c r="F11120" s="9">
        <f t="shared" si="4480"/>
        <v>0</v>
      </c>
      <c r="G11120" s="9">
        <v>0</v>
      </c>
      <c r="H11120" s="467">
        <v>0</v>
      </c>
      <c r="I11120" s="9">
        <f t="shared" si="4481"/>
        <v>0</v>
      </c>
      <c r="J11120" s="9">
        <v>0</v>
      </c>
      <c r="K11120" s="467">
        <v>0</v>
      </c>
      <c r="L11120" s="9">
        <f t="shared" si="4482"/>
        <v>0</v>
      </c>
      <c r="M11120" s="9">
        <v>0</v>
      </c>
      <c r="N11120" s="467">
        <v>0</v>
      </c>
    </row>
    <row r="11121" spans="1:14" customFormat="1" ht="90.75" hidden="1" customHeight="1" thickBot="1" x14ac:dyDescent="0.3">
      <c r="A11121" s="1" t="s">
        <v>0</v>
      </c>
      <c r="B11121" s="5" t="s">
        <v>79</v>
      </c>
      <c r="C11121" s="9">
        <f t="shared" si="4483"/>
        <v>0</v>
      </c>
      <c r="D11121" s="9">
        <v>0</v>
      </c>
      <c r="E11121" s="9">
        <v>0</v>
      </c>
      <c r="F11121" s="9">
        <f t="shared" si="4480"/>
        <v>0</v>
      </c>
      <c r="G11121" s="9">
        <v>0</v>
      </c>
      <c r="H11121" s="467">
        <v>0</v>
      </c>
      <c r="I11121" s="9">
        <f t="shared" si="4481"/>
        <v>0</v>
      </c>
      <c r="J11121" s="9">
        <v>0</v>
      </c>
      <c r="K11121" s="467">
        <v>0</v>
      </c>
      <c r="L11121" s="9">
        <f t="shared" si="4482"/>
        <v>0</v>
      </c>
      <c r="M11121" s="9">
        <v>0</v>
      </c>
      <c r="N11121" s="467">
        <v>0</v>
      </c>
    </row>
    <row r="11122" spans="1:14" customFormat="1" ht="11.25" hidden="1" customHeight="1" thickTop="1" thickBot="1" x14ac:dyDescent="0.3">
      <c r="A11122" s="1" t="s">
        <v>0</v>
      </c>
      <c r="B11122" s="5" t="s">
        <v>80</v>
      </c>
      <c r="C11122" s="9">
        <f t="shared" si="4483"/>
        <v>0</v>
      </c>
      <c r="D11122" s="9">
        <v>0</v>
      </c>
      <c r="E11122" s="9">
        <v>0</v>
      </c>
      <c r="F11122" s="9">
        <f t="shared" ref="F11122:F11138" si="4484">SUM(G11122:H11122)</f>
        <v>0</v>
      </c>
      <c r="G11122" s="9">
        <v>0</v>
      </c>
      <c r="H11122" s="467">
        <v>0</v>
      </c>
      <c r="I11122" s="9">
        <f t="shared" ref="I11122:I11138" si="4485">SUM(J11122:K11122)</f>
        <v>0</v>
      </c>
      <c r="J11122" s="9">
        <v>0</v>
      </c>
      <c r="K11122" s="467">
        <v>0</v>
      </c>
      <c r="L11122" s="9">
        <f t="shared" ref="L11122:L11138" si="4486">SUM(M11122:N11122)</f>
        <v>0</v>
      </c>
      <c r="M11122" s="9">
        <v>0</v>
      </c>
      <c r="N11122" s="467">
        <v>0</v>
      </c>
    </row>
    <row r="11123" spans="1:14" customFormat="1" ht="30.75" hidden="1" customHeight="1" thickBot="1" x14ac:dyDescent="0.3">
      <c r="A11123" s="1" t="s">
        <v>0</v>
      </c>
      <c r="B11123" s="5" t="s">
        <v>81</v>
      </c>
      <c r="C11123" s="9">
        <f t="shared" si="4483"/>
        <v>0</v>
      </c>
      <c r="D11123" s="9">
        <v>0</v>
      </c>
      <c r="E11123" s="9">
        <v>0</v>
      </c>
      <c r="F11123" s="9">
        <f t="shared" si="4484"/>
        <v>0</v>
      </c>
      <c r="G11123" s="9">
        <v>0</v>
      </c>
      <c r="H11123" s="467">
        <v>0</v>
      </c>
      <c r="I11123" s="9">
        <f t="shared" si="4485"/>
        <v>0</v>
      </c>
      <c r="J11123" s="9">
        <v>0</v>
      </c>
      <c r="K11123" s="467">
        <v>0</v>
      </c>
      <c r="L11123" s="9">
        <f t="shared" si="4486"/>
        <v>0</v>
      </c>
      <c r="M11123" s="9">
        <v>0</v>
      </c>
      <c r="N11123" s="467">
        <v>0</v>
      </c>
    </row>
    <row r="11124" spans="1:14" customFormat="1" ht="30.75" hidden="1" customHeight="1" thickBot="1" x14ac:dyDescent="0.3">
      <c r="A11124" s="1" t="s">
        <v>0</v>
      </c>
      <c r="B11124" s="5" t="s">
        <v>82</v>
      </c>
      <c r="C11124" s="9">
        <f t="shared" si="4483"/>
        <v>0</v>
      </c>
      <c r="D11124" s="9">
        <v>0</v>
      </c>
      <c r="E11124" s="9">
        <v>0</v>
      </c>
      <c r="F11124" s="9">
        <f t="shared" si="4484"/>
        <v>0</v>
      </c>
      <c r="G11124" s="9">
        <v>0</v>
      </c>
      <c r="H11124" s="467">
        <v>0</v>
      </c>
      <c r="I11124" s="9">
        <f t="shared" si="4485"/>
        <v>0</v>
      </c>
      <c r="J11124" s="9">
        <v>0</v>
      </c>
      <c r="K11124" s="467">
        <v>0</v>
      </c>
      <c r="L11124" s="9">
        <f t="shared" si="4486"/>
        <v>0</v>
      </c>
      <c r="M11124" s="9">
        <v>0</v>
      </c>
      <c r="N11124" s="467">
        <v>0</v>
      </c>
    </row>
    <row r="11125" spans="1:14" customFormat="1" ht="30.75" hidden="1" customHeight="1" thickBot="1" x14ac:dyDescent="0.3">
      <c r="A11125" s="1" t="s">
        <v>0</v>
      </c>
      <c r="B11125" s="5" t="s">
        <v>83</v>
      </c>
      <c r="C11125" s="9">
        <f t="shared" si="4483"/>
        <v>0</v>
      </c>
      <c r="D11125" s="9">
        <v>0</v>
      </c>
      <c r="E11125" s="9">
        <v>0</v>
      </c>
      <c r="F11125" s="9">
        <f t="shared" si="4484"/>
        <v>0</v>
      </c>
      <c r="G11125" s="9">
        <v>0</v>
      </c>
      <c r="H11125" s="467">
        <v>0</v>
      </c>
      <c r="I11125" s="9">
        <f t="shared" si="4485"/>
        <v>0</v>
      </c>
      <c r="J11125" s="9">
        <v>0</v>
      </c>
      <c r="K11125" s="467">
        <v>0</v>
      </c>
      <c r="L11125" s="9">
        <f t="shared" si="4486"/>
        <v>0</v>
      </c>
      <c r="M11125" s="9">
        <v>0</v>
      </c>
      <c r="N11125" s="467">
        <v>0</v>
      </c>
    </row>
    <row r="11126" spans="1:14" customFormat="1" ht="15.75" hidden="1" customHeight="1" thickBot="1" x14ac:dyDescent="0.3">
      <c r="A11126" s="1" t="s">
        <v>0</v>
      </c>
      <c r="B11126" s="5" t="s">
        <v>84</v>
      </c>
      <c r="C11126" s="9">
        <f t="shared" si="4483"/>
        <v>0</v>
      </c>
      <c r="D11126" s="9">
        <v>0</v>
      </c>
      <c r="E11126" s="9">
        <v>0</v>
      </c>
      <c r="F11126" s="9">
        <f t="shared" si="4484"/>
        <v>0</v>
      </c>
      <c r="G11126" s="9">
        <v>0</v>
      </c>
      <c r="H11126" s="467">
        <v>0</v>
      </c>
      <c r="I11126" s="9">
        <f t="shared" si="4485"/>
        <v>0</v>
      </c>
      <c r="J11126" s="9">
        <v>0</v>
      </c>
      <c r="K11126" s="467">
        <v>0</v>
      </c>
      <c r="L11126" s="9">
        <f t="shared" si="4486"/>
        <v>0</v>
      </c>
      <c r="M11126" s="9">
        <v>0</v>
      </c>
      <c r="N11126" s="467">
        <v>0</v>
      </c>
    </row>
    <row r="11127" spans="1:14" customFormat="1" ht="90.75" hidden="1" customHeight="1" thickBot="1" x14ac:dyDescent="0.3">
      <c r="A11127" s="1" t="s">
        <v>0</v>
      </c>
      <c r="B11127" s="5" t="s">
        <v>85</v>
      </c>
      <c r="C11127" s="9">
        <f t="shared" si="4483"/>
        <v>0</v>
      </c>
      <c r="D11127" s="9">
        <v>0</v>
      </c>
      <c r="E11127" s="9">
        <v>0</v>
      </c>
      <c r="F11127" s="9">
        <f t="shared" si="4484"/>
        <v>0</v>
      </c>
      <c r="G11127" s="9">
        <v>0</v>
      </c>
      <c r="H11127" s="467">
        <v>0</v>
      </c>
      <c r="I11127" s="9">
        <f t="shared" si="4485"/>
        <v>0</v>
      </c>
      <c r="J11127" s="9">
        <v>0</v>
      </c>
      <c r="K11127" s="467">
        <v>0</v>
      </c>
      <c r="L11127" s="9">
        <f t="shared" si="4486"/>
        <v>0</v>
      </c>
      <c r="M11127" s="9">
        <v>0</v>
      </c>
      <c r="N11127" s="467">
        <v>0</v>
      </c>
    </row>
    <row r="11128" spans="1:14" customFormat="1" ht="30.75" hidden="1" customHeight="1" thickBot="1" x14ac:dyDescent="0.3">
      <c r="A11128" s="1" t="s">
        <v>0</v>
      </c>
      <c r="B11128" s="5" t="s">
        <v>86</v>
      </c>
      <c r="C11128" s="9">
        <f t="shared" si="4483"/>
        <v>0</v>
      </c>
      <c r="D11128" s="9">
        <v>0</v>
      </c>
      <c r="E11128" s="9">
        <v>0</v>
      </c>
      <c r="F11128" s="9">
        <f t="shared" si="4484"/>
        <v>0</v>
      </c>
      <c r="G11128" s="9">
        <v>0</v>
      </c>
      <c r="H11128" s="467">
        <v>0</v>
      </c>
      <c r="I11128" s="9">
        <f t="shared" si="4485"/>
        <v>0</v>
      </c>
      <c r="J11128" s="9">
        <v>0</v>
      </c>
      <c r="K11128" s="467">
        <v>0</v>
      </c>
      <c r="L11128" s="9">
        <f t="shared" si="4486"/>
        <v>0</v>
      </c>
      <c r="M11128" s="9">
        <v>0</v>
      </c>
      <c r="N11128" s="467">
        <v>0</v>
      </c>
    </row>
    <row r="11129" spans="1:14" customFormat="1" ht="75.75" hidden="1" customHeight="1" thickBot="1" x14ac:dyDescent="0.3">
      <c r="A11129" s="1" t="s">
        <v>0</v>
      </c>
      <c r="B11129" s="5" t="s">
        <v>87</v>
      </c>
      <c r="C11129" s="9">
        <f t="shared" si="4483"/>
        <v>0</v>
      </c>
      <c r="D11129" s="9">
        <v>0</v>
      </c>
      <c r="E11129" s="9">
        <v>0</v>
      </c>
      <c r="F11129" s="9">
        <f t="shared" si="4484"/>
        <v>0</v>
      </c>
      <c r="G11129" s="9">
        <v>0</v>
      </c>
      <c r="H11129" s="467">
        <v>0</v>
      </c>
      <c r="I11129" s="9">
        <f t="shared" si="4485"/>
        <v>0</v>
      </c>
      <c r="J11129" s="9">
        <v>0</v>
      </c>
      <c r="K11129" s="467">
        <v>0</v>
      </c>
      <c r="L11129" s="9">
        <f t="shared" si="4486"/>
        <v>0</v>
      </c>
      <c r="M11129" s="9">
        <v>0</v>
      </c>
      <c r="N11129" s="467">
        <v>0</v>
      </c>
    </row>
    <row r="11130" spans="1:14" customFormat="1" ht="30.75" hidden="1" customHeight="1" thickBot="1" x14ac:dyDescent="0.3">
      <c r="A11130" s="1" t="s">
        <v>0</v>
      </c>
      <c r="B11130" s="3" t="s">
        <v>88</v>
      </c>
      <c r="C11130" s="9">
        <f t="shared" si="4483"/>
        <v>0</v>
      </c>
      <c r="D11130" s="9">
        <v>0</v>
      </c>
      <c r="E11130" s="9">
        <v>0</v>
      </c>
      <c r="F11130" s="9">
        <f t="shared" si="4484"/>
        <v>0</v>
      </c>
      <c r="G11130" s="9">
        <v>0</v>
      </c>
      <c r="H11130" s="467">
        <v>0</v>
      </c>
      <c r="I11130" s="9">
        <f t="shared" si="4485"/>
        <v>0</v>
      </c>
      <c r="J11130" s="9">
        <v>0</v>
      </c>
      <c r="K11130" s="467">
        <v>0</v>
      </c>
      <c r="L11130" s="9">
        <f t="shared" si="4486"/>
        <v>0</v>
      </c>
      <c r="M11130" s="9">
        <v>0</v>
      </c>
      <c r="N11130" s="467">
        <v>0</v>
      </c>
    </row>
    <row r="11131" spans="1:14" customFormat="1" ht="15.75" hidden="1" customHeight="1" thickBot="1" x14ac:dyDescent="0.3">
      <c r="A11131" s="1" t="s">
        <v>0</v>
      </c>
      <c r="B11131" s="3" t="s">
        <v>89</v>
      </c>
      <c r="C11131" s="9">
        <f t="shared" si="4483"/>
        <v>0</v>
      </c>
      <c r="D11131" s="9">
        <f>SUM(D11132,D11137:D11138)</f>
        <v>0</v>
      </c>
      <c r="E11131" s="9">
        <f>SUM(E11132,E11137:E11138)</f>
        <v>0</v>
      </c>
      <c r="F11131" s="9">
        <f t="shared" si="4484"/>
        <v>0</v>
      </c>
      <c r="G11131" s="9">
        <f>SUM(G11132,G11137:G11138)</f>
        <v>0</v>
      </c>
      <c r="H11131" s="467">
        <f>SUM(H11132,H11137:H11138)</f>
        <v>0</v>
      </c>
      <c r="I11131" s="9">
        <f t="shared" si="4485"/>
        <v>0</v>
      </c>
      <c r="J11131" s="9">
        <f>SUM(J11132,J11137:J11138)</f>
        <v>0</v>
      </c>
      <c r="K11131" s="467">
        <f>SUM(K11132,K11137:K11138)</f>
        <v>0</v>
      </c>
      <c r="L11131" s="9">
        <f t="shared" si="4486"/>
        <v>0</v>
      </c>
      <c r="M11131" s="9">
        <f>SUM(M11132,M11137:M11138)</f>
        <v>0</v>
      </c>
      <c r="N11131" s="467">
        <f>SUM(N11132,N11137:N11138)</f>
        <v>0</v>
      </c>
    </row>
    <row r="11132" spans="1:14" customFormat="1" ht="30.75" hidden="1" customHeight="1" thickBot="1" x14ac:dyDescent="0.3">
      <c r="A11132" s="1" t="s">
        <v>0</v>
      </c>
      <c r="B11132" s="4" t="s">
        <v>90</v>
      </c>
      <c r="C11132" s="9">
        <f t="shared" si="4483"/>
        <v>0</v>
      </c>
      <c r="D11132" s="9">
        <f>SUM(D11133:D11136)</f>
        <v>0</v>
      </c>
      <c r="E11132" s="9">
        <f>SUM(E11133:E11136)</f>
        <v>0</v>
      </c>
      <c r="F11132" s="9">
        <f t="shared" si="4484"/>
        <v>0</v>
      </c>
      <c r="G11132" s="9">
        <f>SUM(G11133:G11136)</f>
        <v>0</v>
      </c>
      <c r="H11132" s="467">
        <f>SUM(H11133:H11136)</f>
        <v>0</v>
      </c>
      <c r="I11132" s="9">
        <f t="shared" si="4485"/>
        <v>0</v>
      </c>
      <c r="J11132" s="9">
        <f>SUM(J11133:J11136)</f>
        <v>0</v>
      </c>
      <c r="K11132" s="467">
        <f>SUM(K11133:K11136)</f>
        <v>0</v>
      </c>
      <c r="L11132" s="9">
        <f t="shared" si="4486"/>
        <v>0</v>
      </c>
      <c r="M11132" s="9">
        <f>SUM(M11133:M11136)</f>
        <v>0</v>
      </c>
      <c r="N11132" s="467">
        <f>SUM(N11133:N11136)</f>
        <v>0</v>
      </c>
    </row>
    <row r="11133" spans="1:14" customFormat="1" ht="30.75" hidden="1" customHeight="1" thickBot="1" x14ac:dyDescent="0.3">
      <c r="A11133" s="1" t="s">
        <v>0</v>
      </c>
      <c r="B11133" s="5" t="s">
        <v>91</v>
      </c>
      <c r="C11133" s="9">
        <f t="shared" si="4483"/>
        <v>0</v>
      </c>
      <c r="D11133" s="9">
        <v>0</v>
      </c>
      <c r="E11133" s="9">
        <v>0</v>
      </c>
      <c r="F11133" s="9">
        <f t="shared" si="4484"/>
        <v>0</v>
      </c>
      <c r="G11133" s="9">
        <v>0</v>
      </c>
      <c r="H11133" s="467">
        <v>0</v>
      </c>
      <c r="I11133" s="9">
        <f t="shared" si="4485"/>
        <v>0</v>
      </c>
      <c r="J11133" s="9">
        <v>0</v>
      </c>
      <c r="K11133" s="467">
        <v>0</v>
      </c>
      <c r="L11133" s="9">
        <f t="shared" si="4486"/>
        <v>0</v>
      </c>
      <c r="M11133" s="9">
        <v>0</v>
      </c>
      <c r="N11133" s="467">
        <v>0</v>
      </c>
    </row>
    <row r="11134" spans="1:14" customFormat="1" ht="30.75" hidden="1" customHeight="1" thickBot="1" x14ac:dyDescent="0.3">
      <c r="A11134" s="1" t="s">
        <v>0</v>
      </c>
      <c r="B11134" s="5" t="s">
        <v>92</v>
      </c>
      <c r="C11134" s="9">
        <f t="shared" si="4483"/>
        <v>0</v>
      </c>
      <c r="D11134" s="9">
        <v>0</v>
      </c>
      <c r="E11134" s="9">
        <v>0</v>
      </c>
      <c r="F11134" s="9">
        <f t="shared" si="4484"/>
        <v>0</v>
      </c>
      <c r="G11134" s="9">
        <v>0</v>
      </c>
      <c r="H11134" s="467">
        <v>0</v>
      </c>
      <c r="I11134" s="9">
        <f t="shared" si="4485"/>
        <v>0</v>
      </c>
      <c r="J11134" s="9">
        <v>0</v>
      </c>
      <c r="K11134" s="467">
        <v>0</v>
      </c>
      <c r="L11134" s="9">
        <f t="shared" si="4486"/>
        <v>0</v>
      </c>
      <c r="M11134" s="9">
        <v>0</v>
      </c>
      <c r="N11134" s="467">
        <v>0</v>
      </c>
    </row>
    <row r="11135" spans="1:14" customFormat="1" ht="30.75" hidden="1" customHeight="1" thickBot="1" x14ac:dyDescent="0.3">
      <c r="A11135" s="1" t="s">
        <v>0</v>
      </c>
      <c r="B11135" s="5" t="s">
        <v>93</v>
      </c>
      <c r="C11135" s="9">
        <f t="shared" si="4483"/>
        <v>0</v>
      </c>
      <c r="D11135" s="9">
        <v>0</v>
      </c>
      <c r="E11135" s="9">
        <v>0</v>
      </c>
      <c r="F11135" s="9">
        <f t="shared" si="4484"/>
        <v>0</v>
      </c>
      <c r="G11135" s="9">
        <v>0</v>
      </c>
      <c r="H11135" s="467">
        <v>0</v>
      </c>
      <c r="I11135" s="9">
        <f t="shared" si="4485"/>
        <v>0</v>
      </c>
      <c r="J11135" s="9">
        <v>0</v>
      </c>
      <c r="K11135" s="467">
        <v>0</v>
      </c>
      <c r="L11135" s="9">
        <f t="shared" si="4486"/>
        <v>0</v>
      </c>
      <c r="M11135" s="9">
        <v>0</v>
      </c>
      <c r="N11135" s="467">
        <v>0</v>
      </c>
    </row>
    <row r="11136" spans="1:14" customFormat="1" ht="30.75" hidden="1" customHeight="1" thickBot="1" x14ac:dyDescent="0.3">
      <c r="A11136" s="1" t="s">
        <v>0</v>
      </c>
      <c r="B11136" s="5" t="s">
        <v>94</v>
      </c>
      <c r="C11136" s="9">
        <f t="shared" si="4483"/>
        <v>0</v>
      </c>
      <c r="D11136" s="9">
        <v>0</v>
      </c>
      <c r="E11136" s="9">
        <v>0</v>
      </c>
      <c r="F11136" s="9">
        <f t="shared" si="4484"/>
        <v>0</v>
      </c>
      <c r="G11136" s="9">
        <v>0</v>
      </c>
      <c r="H11136" s="467">
        <v>0</v>
      </c>
      <c r="I11136" s="9">
        <f t="shared" si="4485"/>
        <v>0</v>
      </c>
      <c r="J11136" s="9">
        <v>0</v>
      </c>
      <c r="K11136" s="467">
        <v>0</v>
      </c>
      <c r="L11136" s="9">
        <f t="shared" si="4486"/>
        <v>0</v>
      </c>
      <c r="M11136" s="9">
        <v>0</v>
      </c>
      <c r="N11136" s="467">
        <v>0</v>
      </c>
    </row>
    <row r="11137" spans="1:14" customFormat="1" ht="45.75" hidden="1" customHeight="1" thickBot="1" x14ac:dyDescent="0.3">
      <c r="A11137" s="1" t="s">
        <v>0</v>
      </c>
      <c r="B11137" s="4" t="s">
        <v>95</v>
      </c>
      <c r="C11137" s="9">
        <f t="shared" si="4483"/>
        <v>0</v>
      </c>
      <c r="D11137" s="9">
        <v>0</v>
      </c>
      <c r="E11137" s="9">
        <v>0</v>
      </c>
      <c r="F11137" s="9">
        <f t="shared" si="4484"/>
        <v>0</v>
      </c>
      <c r="G11137" s="9">
        <v>0</v>
      </c>
      <c r="H11137" s="467">
        <v>0</v>
      </c>
      <c r="I11137" s="9">
        <f t="shared" si="4485"/>
        <v>0</v>
      </c>
      <c r="J11137" s="9">
        <v>0</v>
      </c>
      <c r="K11137" s="467">
        <v>0</v>
      </c>
      <c r="L11137" s="9">
        <f t="shared" si="4486"/>
        <v>0</v>
      </c>
      <c r="M11137" s="9">
        <v>0</v>
      </c>
      <c r="N11137" s="467">
        <v>0</v>
      </c>
    </row>
    <row r="11138" spans="1:14" customFormat="1" ht="14.25" hidden="1" customHeight="1" x14ac:dyDescent="0.25">
      <c r="A11138" s="133" t="s">
        <v>0</v>
      </c>
      <c r="B11138" s="134" t="s">
        <v>96</v>
      </c>
      <c r="C11138" s="135">
        <f t="shared" si="4483"/>
        <v>0</v>
      </c>
      <c r="D11138" s="135">
        <v>0</v>
      </c>
      <c r="E11138" s="135">
        <v>0</v>
      </c>
      <c r="F11138" s="135">
        <f t="shared" si="4484"/>
        <v>0</v>
      </c>
      <c r="G11138" s="135">
        <v>0</v>
      </c>
      <c r="H11138" s="476">
        <v>0</v>
      </c>
      <c r="I11138" s="135">
        <f t="shared" si="4485"/>
        <v>0</v>
      </c>
      <c r="J11138" s="135">
        <v>0</v>
      </c>
      <c r="K11138" s="476">
        <v>0</v>
      </c>
      <c r="L11138" s="135">
        <f t="shared" si="4486"/>
        <v>0</v>
      </c>
      <c r="M11138" s="135">
        <v>0</v>
      </c>
      <c r="N11138" s="476">
        <v>0</v>
      </c>
    </row>
    <row r="11139" spans="1:14" ht="28.5" customHeight="1" x14ac:dyDescent="0.2">
      <c r="A11139" s="388" t="s">
        <v>0</v>
      </c>
      <c r="B11139" s="330" t="s">
        <v>97</v>
      </c>
      <c r="C11139" s="329">
        <f t="shared" ref="C11139:C11202" si="4487">SUM(D11139:E11139)</f>
        <v>432.05999999999995</v>
      </c>
      <c r="D11139" s="329">
        <f>D11402+D11665+D11928</f>
        <v>432.05999999999995</v>
      </c>
      <c r="E11139" s="329">
        <v>0</v>
      </c>
      <c r="F11139" s="329">
        <f t="shared" ref="F11139:F11202" si="4488">SUM(G11139:H11139)</f>
        <v>824.8</v>
      </c>
      <c r="G11139" s="329">
        <f>G11402+G11665+G11928</f>
        <v>824.8</v>
      </c>
      <c r="H11139" s="446">
        <v>0</v>
      </c>
      <c r="I11139" s="329">
        <f t="shared" ref="I11139:I11202" si="4489">SUM(J11139:K11139)</f>
        <v>1033.26</v>
      </c>
      <c r="J11139" s="329">
        <f>J11402+J11665+J11928</f>
        <v>1033.26</v>
      </c>
      <c r="K11139" s="446">
        <v>0</v>
      </c>
      <c r="L11139" s="329">
        <f t="shared" ref="L11139:L11202" si="4490">SUM(M11139:N11139)</f>
        <v>1101.3</v>
      </c>
      <c r="M11139" s="329">
        <f>M11402+M11665+M11928</f>
        <v>1101.3</v>
      </c>
      <c r="N11139" s="446">
        <v>0</v>
      </c>
    </row>
    <row r="11140" spans="1:14" customFormat="1" ht="0.75" hidden="1" customHeight="1" thickBot="1" x14ac:dyDescent="0.3">
      <c r="A11140" s="140" t="s">
        <v>0</v>
      </c>
      <c r="B11140" s="149" t="s">
        <v>98</v>
      </c>
      <c r="C11140" s="142">
        <f t="shared" si="4487"/>
        <v>0</v>
      </c>
      <c r="D11140" s="142">
        <f>SUM(D11141,D11144,D11147)</f>
        <v>0</v>
      </c>
      <c r="E11140" s="142">
        <f>SUM(E11141,E11144,E11147)</f>
        <v>0</v>
      </c>
      <c r="F11140" s="142">
        <f t="shared" si="4488"/>
        <v>0</v>
      </c>
      <c r="G11140" s="142">
        <f>SUM(G11141,G11144,G11147)</f>
        <v>0</v>
      </c>
      <c r="H11140" s="477">
        <f>SUM(H11141,H11144,H11147)</f>
        <v>0</v>
      </c>
      <c r="I11140" s="142">
        <f t="shared" si="4489"/>
        <v>0</v>
      </c>
      <c r="J11140" s="142">
        <f>SUM(J11141,J11144,J11147)</f>
        <v>0</v>
      </c>
      <c r="K11140" s="477">
        <f>SUM(K11141,K11144,K11147)</f>
        <v>0</v>
      </c>
      <c r="L11140" s="142">
        <f t="shared" si="4490"/>
        <v>0</v>
      </c>
      <c r="M11140" s="142">
        <f>SUM(M11141,M11144,M11147)</f>
        <v>0</v>
      </c>
      <c r="N11140" s="477">
        <f>SUM(N11141,N11144,N11147)</f>
        <v>0</v>
      </c>
    </row>
    <row r="11141" spans="1:14" customFormat="1" ht="3" hidden="1" customHeight="1" thickTop="1" thickBot="1" x14ac:dyDescent="0.3">
      <c r="A11141" s="1" t="s">
        <v>0</v>
      </c>
      <c r="B11141" s="4" t="s">
        <v>99</v>
      </c>
      <c r="C11141" s="9">
        <f t="shared" si="4487"/>
        <v>0</v>
      </c>
      <c r="D11141" s="9">
        <f>SUM(D11142:D11143)</f>
        <v>0</v>
      </c>
      <c r="E11141" s="9">
        <f>SUM(E11142:E11143)</f>
        <v>0</v>
      </c>
      <c r="F11141" s="9">
        <f t="shared" si="4488"/>
        <v>0</v>
      </c>
      <c r="G11141" s="9">
        <f>SUM(G11142:G11143)</f>
        <v>0</v>
      </c>
      <c r="H11141" s="467">
        <f>SUM(H11142:H11143)</f>
        <v>0</v>
      </c>
      <c r="I11141" s="9">
        <f t="shared" si="4489"/>
        <v>0</v>
      </c>
      <c r="J11141" s="9">
        <f>SUM(J11142:J11143)</f>
        <v>0</v>
      </c>
      <c r="K11141" s="467">
        <f>SUM(K11142:K11143)</f>
        <v>0</v>
      </c>
      <c r="L11141" s="9">
        <f t="shared" si="4490"/>
        <v>0</v>
      </c>
      <c r="M11141" s="9">
        <f>SUM(M11142:M11143)</f>
        <v>0</v>
      </c>
      <c r="N11141" s="467">
        <f>SUM(N11142:N11143)</f>
        <v>0</v>
      </c>
    </row>
    <row r="11142" spans="1:14" customFormat="1" ht="15.75" hidden="1" customHeight="1" thickBot="1" x14ac:dyDescent="0.3">
      <c r="A11142" s="1" t="s">
        <v>0</v>
      </c>
      <c r="B11142" s="5" t="s">
        <v>100</v>
      </c>
      <c r="C11142" s="9">
        <f t="shared" si="4487"/>
        <v>0</v>
      </c>
      <c r="D11142" s="9">
        <v>0</v>
      </c>
      <c r="E11142" s="9">
        <v>0</v>
      </c>
      <c r="F11142" s="9">
        <f t="shared" si="4488"/>
        <v>0</v>
      </c>
      <c r="G11142" s="9">
        <v>0</v>
      </c>
      <c r="H11142" s="467">
        <v>0</v>
      </c>
      <c r="I11142" s="9">
        <f t="shared" si="4489"/>
        <v>0</v>
      </c>
      <c r="J11142" s="9">
        <v>0</v>
      </c>
      <c r="K11142" s="467">
        <v>0</v>
      </c>
      <c r="L11142" s="9">
        <f t="shared" si="4490"/>
        <v>0</v>
      </c>
      <c r="M11142" s="9">
        <v>0</v>
      </c>
      <c r="N11142" s="467">
        <v>0</v>
      </c>
    </row>
    <row r="11143" spans="1:14" customFormat="1" ht="15.75" hidden="1" customHeight="1" thickBot="1" x14ac:dyDescent="0.3">
      <c r="A11143" s="1" t="s">
        <v>0</v>
      </c>
      <c r="B11143" s="5" t="s">
        <v>101</v>
      </c>
      <c r="C11143" s="9">
        <f t="shared" si="4487"/>
        <v>0</v>
      </c>
      <c r="D11143" s="9">
        <v>0</v>
      </c>
      <c r="E11143" s="9">
        <v>0</v>
      </c>
      <c r="F11143" s="9">
        <f t="shared" si="4488"/>
        <v>0</v>
      </c>
      <c r="G11143" s="9">
        <v>0</v>
      </c>
      <c r="H11143" s="467">
        <v>0</v>
      </c>
      <c r="I11143" s="9">
        <f t="shared" si="4489"/>
        <v>0</v>
      </c>
      <c r="J11143" s="9">
        <v>0</v>
      </c>
      <c r="K11143" s="467">
        <v>0</v>
      </c>
      <c r="L11143" s="9">
        <f t="shared" si="4490"/>
        <v>0</v>
      </c>
      <c r="M11143" s="9">
        <v>0</v>
      </c>
      <c r="N11143" s="467">
        <v>0</v>
      </c>
    </row>
    <row r="11144" spans="1:14" customFormat="1" ht="45.75" hidden="1" customHeight="1" thickBot="1" x14ac:dyDescent="0.3">
      <c r="A11144" s="1" t="s">
        <v>0</v>
      </c>
      <c r="B11144" s="4" t="s">
        <v>102</v>
      </c>
      <c r="C11144" s="9">
        <f t="shared" si="4487"/>
        <v>0</v>
      </c>
      <c r="D11144" s="9">
        <f>SUM(D11145:D11146)</f>
        <v>0</v>
      </c>
      <c r="E11144" s="9">
        <f>SUM(E11145:E11146)</f>
        <v>0</v>
      </c>
      <c r="F11144" s="9">
        <f t="shared" si="4488"/>
        <v>0</v>
      </c>
      <c r="G11144" s="9">
        <f>SUM(G11145:G11146)</f>
        <v>0</v>
      </c>
      <c r="H11144" s="467">
        <f>SUM(H11145:H11146)</f>
        <v>0</v>
      </c>
      <c r="I11144" s="9">
        <f t="shared" si="4489"/>
        <v>0</v>
      </c>
      <c r="J11144" s="9">
        <f>SUM(J11145:J11146)</f>
        <v>0</v>
      </c>
      <c r="K11144" s="467">
        <f>SUM(K11145:K11146)</f>
        <v>0</v>
      </c>
      <c r="L11144" s="9">
        <f t="shared" si="4490"/>
        <v>0</v>
      </c>
      <c r="M11144" s="9">
        <f>SUM(M11145:M11146)</f>
        <v>0</v>
      </c>
      <c r="N11144" s="467">
        <f>SUM(N11145:N11146)</f>
        <v>0</v>
      </c>
    </row>
    <row r="11145" spans="1:14" customFormat="1" ht="15.75" hidden="1" customHeight="1" thickBot="1" x14ac:dyDescent="0.3">
      <c r="A11145" s="1" t="s">
        <v>0</v>
      </c>
      <c r="B11145" s="5" t="s">
        <v>100</v>
      </c>
      <c r="C11145" s="9">
        <f t="shared" si="4487"/>
        <v>0</v>
      </c>
      <c r="D11145" s="9">
        <v>0</v>
      </c>
      <c r="E11145" s="9">
        <v>0</v>
      </c>
      <c r="F11145" s="9">
        <f t="shared" si="4488"/>
        <v>0</v>
      </c>
      <c r="G11145" s="9">
        <v>0</v>
      </c>
      <c r="H11145" s="467">
        <v>0</v>
      </c>
      <c r="I11145" s="9">
        <f t="shared" si="4489"/>
        <v>0</v>
      </c>
      <c r="J11145" s="9">
        <v>0</v>
      </c>
      <c r="K11145" s="467">
        <v>0</v>
      </c>
      <c r="L11145" s="9">
        <f t="shared" si="4490"/>
        <v>0</v>
      </c>
      <c r="M11145" s="9">
        <v>0</v>
      </c>
      <c r="N11145" s="467">
        <v>0</v>
      </c>
    </row>
    <row r="11146" spans="1:14" customFormat="1" ht="15.75" hidden="1" customHeight="1" thickBot="1" x14ac:dyDescent="0.3">
      <c r="A11146" s="1" t="s">
        <v>0</v>
      </c>
      <c r="B11146" s="5" t="s">
        <v>101</v>
      </c>
      <c r="C11146" s="9">
        <f t="shared" si="4487"/>
        <v>0</v>
      </c>
      <c r="D11146" s="9">
        <v>0</v>
      </c>
      <c r="E11146" s="9">
        <v>0</v>
      </c>
      <c r="F11146" s="9">
        <f t="shared" si="4488"/>
        <v>0</v>
      </c>
      <c r="G11146" s="9">
        <v>0</v>
      </c>
      <c r="H11146" s="467">
        <v>0</v>
      </c>
      <c r="I11146" s="9">
        <f t="shared" si="4489"/>
        <v>0</v>
      </c>
      <c r="J11146" s="9">
        <v>0</v>
      </c>
      <c r="K11146" s="467">
        <v>0</v>
      </c>
      <c r="L11146" s="9">
        <f t="shared" si="4490"/>
        <v>0</v>
      </c>
      <c r="M11146" s="9">
        <v>0</v>
      </c>
      <c r="N11146" s="467">
        <v>0</v>
      </c>
    </row>
    <row r="11147" spans="1:14" customFormat="1" ht="45.75" hidden="1" customHeight="1" thickBot="1" x14ac:dyDescent="0.3">
      <c r="A11147" s="1" t="s">
        <v>0</v>
      </c>
      <c r="B11147" s="4" t="s">
        <v>103</v>
      </c>
      <c r="C11147" s="9">
        <f t="shared" si="4487"/>
        <v>0</v>
      </c>
      <c r="D11147" s="9">
        <f>SUM(D11148,D11155,D11167)</f>
        <v>0</v>
      </c>
      <c r="E11147" s="9">
        <f>SUM(E11148,E11155,E11167)</f>
        <v>0</v>
      </c>
      <c r="F11147" s="9">
        <f t="shared" si="4488"/>
        <v>0</v>
      </c>
      <c r="G11147" s="9">
        <f>SUM(G11148,G11155,G11167)</f>
        <v>0</v>
      </c>
      <c r="H11147" s="467">
        <f>SUM(H11148,H11155,H11167)</f>
        <v>0</v>
      </c>
      <c r="I11147" s="9">
        <f t="shared" si="4489"/>
        <v>0</v>
      </c>
      <c r="J11147" s="9">
        <f>SUM(J11148,J11155,J11167)</f>
        <v>0</v>
      </c>
      <c r="K11147" s="467">
        <f>SUM(K11148,K11155,K11167)</f>
        <v>0</v>
      </c>
      <c r="L11147" s="9">
        <f t="shared" si="4490"/>
        <v>0</v>
      </c>
      <c r="M11147" s="9">
        <f>SUM(M11148,M11155,M11167)</f>
        <v>0</v>
      </c>
      <c r="N11147" s="467">
        <f>SUM(N11148,N11155,N11167)</f>
        <v>0</v>
      </c>
    </row>
    <row r="11148" spans="1:14" customFormat="1" ht="30.75" hidden="1" customHeight="1" thickBot="1" x14ac:dyDescent="0.3">
      <c r="A11148" s="1" t="s">
        <v>0</v>
      </c>
      <c r="B11148" s="5" t="s">
        <v>104</v>
      </c>
      <c r="C11148" s="9">
        <f t="shared" si="4487"/>
        <v>0</v>
      </c>
      <c r="D11148" s="9">
        <f>SUM(D11149,D11152)</f>
        <v>0</v>
      </c>
      <c r="E11148" s="9">
        <f>SUM(E11149,E11152)</f>
        <v>0</v>
      </c>
      <c r="F11148" s="9">
        <f t="shared" si="4488"/>
        <v>0</v>
      </c>
      <c r="G11148" s="9">
        <f>SUM(G11149,G11152)</f>
        <v>0</v>
      </c>
      <c r="H11148" s="467">
        <f>SUM(H11149,H11152)</f>
        <v>0</v>
      </c>
      <c r="I11148" s="9">
        <f t="shared" si="4489"/>
        <v>0</v>
      </c>
      <c r="J11148" s="9">
        <f>SUM(J11149,J11152)</f>
        <v>0</v>
      </c>
      <c r="K11148" s="467">
        <f>SUM(K11149,K11152)</f>
        <v>0</v>
      </c>
      <c r="L11148" s="9">
        <f t="shared" si="4490"/>
        <v>0</v>
      </c>
      <c r="M11148" s="9">
        <f>SUM(M11149,M11152)</f>
        <v>0</v>
      </c>
      <c r="N11148" s="467">
        <f>SUM(N11149,N11152)</f>
        <v>0</v>
      </c>
    </row>
    <row r="11149" spans="1:14" customFormat="1" ht="45.75" hidden="1" customHeight="1" thickBot="1" x14ac:dyDescent="0.3">
      <c r="A11149" s="1" t="s">
        <v>0</v>
      </c>
      <c r="B11149" s="6" t="s">
        <v>105</v>
      </c>
      <c r="C11149" s="9">
        <f t="shared" si="4487"/>
        <v>0</v>
      </c>
      <c r="D11149" s="9">
        <f>SUM(D11150:D11151)</f>
        <v>0</v>
      </c>
      <c r="E11149" s="9">
        <f>SUM(E11150:E11151)</f>
        <v>0</v>
      </c>
      <c r="F11149" s="9">
        <f t="shared" si="4488"/>
        <v>0</v>
      </c>
      <c r="G11149" s="9">
        <f>SUM(G11150:G11151)</f>
        <v>0</v>
      </c>
      <c r="H11149" s="467">
        <f>SUM(H11150:H11151)</f>
        <v>0</v>
      </c>
      <c r="I11149" s="9">
        <f t="shared" si="4489"/>
        <v>0</v>
      </c>
      <c r="J11149" s="9">
        <f>SUM(J11150:J11151)</f>
        <v>0</v>
      </c>
      <c r="K11149" s="467">
        <f>SUM(K11150:K11151)</f>
        <v>0</v>
      </c>
      <c r="L11149" s="9">
        <f t="shared" si="4490"/>
        <v>0</v>
      </c>
      <c r="M11149" s="9">
        <f>SUM(M11150:M11151)</f>
        <v>0</v>
      </c>
      <c r="N11149" s="467">
        <f>SUM(N11150:N11151)</f>
        <v>0</v>
      </c>
    </row>
    <row r="11150" spans="1:14" customFormat="1" ht="15.75" hidden="1" customHeight="1" thickBot="1" x14ac:dyDescent="0.3">
      <c r="A11150" s="1" t="s">
        <v>0</v>
      </c>
      <c r="B11150" s="7" t="s">
        <v>100</v>
      </c>
      <c r="C11150" s="9">
        <f t="shared" si="4487"/>
        <v>0</v>
      </c>
      <c r="D11150" s="9">
        <v>0</v>
      </c>
      <c r="E11150" s="9">
        <v>0</v>
      </c>
      <c r="F11150" s="9">
        <f t="shared" si="4488"/>
        <v>0</v>
      </c>
      <c r="G11150" s="9">
        <v>0</v>
      </c>
      <c r="H11150" s="467">
        <v>0</v>
      </c>
      <c r="I11150" s="9">
        <f t="shared" si="4489"/>
        <v>0</v>
      </c>
      <c r="J11150" s="9">
        <v>0</v>
      </c>
      <c r="K11150" s="467">
        <v>0</v>
      </c>
      <c r="L11150" s="9">
        <f t="shared" si="4490"/>
        <v>0</v>
      </c>
      <c r="M11150" s="9">
        <v>0</v>
      </c>
      <c r="N11150" s="467">
        <v>0</v>
      </c>
    </row>
    <row r="11151" spans="1:14" customFormat="1" ht="15.75" hidden="1" customHeight="1" thickBot="1" x14ac:dyDescent="0.3">
      <c r="A11151" s="1" t="s">
        <v>0</v>
      </c>
      <c r="B11151" s="7" t="s">
        <v>101</v>
      </c>
      <c r="C11151" s="9">
        <f t="shared" si="4487"/>
        <v>0</v>
      </c>
      <c r="D11151" s="9">
        <v>0</v>
      </c>
      <c r="E11151" s="9">
        <v>0</v>
      </c>
      <c r="F11151" s="9">
        <f t="shared" si="4488"/>
        <v>0</v>
      </c>
      <c r="G11151" s="9">
        <v>0</v>
      </c>
      <c r="H11151" s="467">
        <v>0</v>
      </c>
      <c r="I11151" s="9">
        <f t="shared" si="4489"/>
        <v>0</v>
      </c>
      <c r="J11151" s="9">
        <v>0</v>
      </c>
      <c r="K11151" s="467">
        <v>0</v>
      </c>
      <c r="L11151" s="9">
        <f t="shared" si="4490"/>
        <v>0</v>
      </c>
      <c r="M11151" s="9">
        <v>0</v>
      </c>
      <c r="N11151" s="467">
        <v>0</v>
      </c>
    </row>
    <row r="11152" spans="1:14" customFormat="1" ht="5.25" hidden="1" customHeight="1" thickTop="1" thickBot="1" x14ac:dyDescent="0.3">
      <c r="A11152" s="1" t="s">
        <v>0</v>
      </c>
      <c r="B11152" s="6" t="s">
        <v>106</v>
      </c>
      <c r="C11152" s="9">
        <f t="shared" si="4487"/>
        <v>0</v>
      </c>
      <c r="D11152" s="9">
        <f>SUM(D11153:D11154)</f>
        <v>0</v>
      </c>
      <c r="E11152" s="9">
        <f>SUM(E11153:E11154)</f>
        <v>0</v>
      </c>
      <c r="F11152" s="9">
        <f t="shared" si="4488"/>
        <v>0</v>
      </c>
      <c r="G11152" s="9">
        <f>SUM(G11153:G11154)</f>
        <v>0</v>
      </c>
      <c r="H11152" s="467">
        <f>SUM(H11153:H11154)</f>
        <v>0</v>
      </c>
      <c r="I11152" s="9">
        <f t="shared" si="4489"/>
        <v>0</v>
      </c>
      <c r="J11152" s="9">
        <f>SUM(J11153:J11154)</f>
        <v>0</v>
      </c>
      <c r="K11152" s="467">
        <f>SUM(K11153:K11154)</f>
        <v>0</v>
      </c>
      <c r="L11152" s="9">
        <f t="shared" si="4490"/>
        <v>0</v>
      </c>
      <c r="M11152" s="9">
        <f>SUM(M11153:M11154)</f>
        <v>0</v>
      </c>
      <c r="N11152" s="467">
        <f>SUM(N11153:N11154)</f>
        <v>0</v>
      </c>
    </row>
    <row r="11153" spans="1:14" customFormat="1" ht="15.75" hidden="1" customHeight="1" thickBot="1" x14ac:dyDescent="0.3">
      <c r="A11153" s="1" t="s">
        <v>0</v>
      </c>
      <c r="B11153" s="7" t="s">
        <v>100</v>
      </c>
      <c r="C11153" s="9">
        <f t="shared" si="4487"/>
        <v>0</v>
      </c>
      <c r="D11153" s="9">
        <v>0</v>
      </c>
      <c r="E11153" s="9">
        <v>0</v>
      </c>
      <c r="F11153" s="9">
        <f t="shared" si="4488"/>
        <v>0</v>
      </c>
      <c r="G11153" s="9">
        <v>0</v>
      </c>
      <c r="H11153" s="467">
        <v>0</v>
      </c>
      <c r="I11153" s="9">
        <f t="shared" si="4489"/>
        <v>0</v>
      </c>
      <c r="J11153" s="9">
        <v>0</v>
      </c>
      <c r="K11153" s="467">
        <v>0</v>
      </c>
      <c r="L11153" s="9">
        <f t="shared" si="4490"/>
        <v>0</v>
      </c>
      <c r="M11153" s="9">
        <v>0</v>
      </c>
      <c r="N11153" s="467">
        <v>0</v>
      </c>
    </row>
    <row r="11154" spans="1:14" customFormat="1" ht="15.75" hidden="1" customHeight="1" thickBot="1" x14ac:dyDescent="0.3">
      <c r="A11154" s="1" t="s">
        <v>0</v>
      </c>
      <c r="B11154" s="7" t="s">
        <v>101</v>
      </c>
      <c r="C11154" s="9">
        <f t="shared" si="4487"/>
        <v>0</v>
      </c>
      <c r="D11154" s="9">
        <v>0</v>
      </c>
      <c r="E11154" s="9">
        <v>0</v>
      </c>
      <c r="F11154" s="9">
        <f t="shared" si="4488"/>
        <v>0</v>
      </c>
      <c r="G11154" s="9">
        <v>0</v>
      </c>
      <c r="H11154" s="467">
        <v>0</v>
      </c>
      <c r="I11154" s="9">
        <f t="shared" si="4489"/>
        <v>0</v>
      </c>
      <c r="J11154" s="9">
        <v>0</v>
      </c>
      <c r="K11154" s="467">
        <v>0</v>
      </c>
      <c r="L11154" s="9">
        <f t="shared" si="4490"/>
        <v>0</v>
      </c>
      <c r="M11154" s="9">
        <v>0</v>
      </c>
      <c r="N11154" s="467">
        <v>0</v>
      </c>
    </row>
    <row r="11155" spans="1:14" customFormat="1" ht="60.75" hidden="1" customHeight="1" thickBot="1" x14ac:dyDescent="0.3">
      <c r="A11155" s="1" t="s">
        <v>0</v>
      </c>
      <c r="B11155" s="5" t="s">
        <v>107</v>
      </c>
      <c r="C11155" s="9">
        <f t="shared" si="4487"/>
        <v>0</v>
      </c>
      <c r="D11155" s="9">
        <f>SUM(D11156,D11164)</f>
        <v>0</v>
      </c>
      <c r="E11155" s="9">
        <f>SUM(E11156,E11164)</f>
        <v>0</v>
      </c>
      <c r="F11155" s="9">
        <f t="shared" si="4488"/>
        <v>0</v>
      </c>
      <c r="G11155" s="9">
        <f>SUM(G11156,G11164)</f>
        <v>0</v>
      </c>
      <c r="H11155" s="467">
        <f>SUM(H11156,H11164)</f>
        <v>0</v>
      </c>
      <c r="I11155" s="9">
        <f t="shared" si="4489"/>
        <v>0</v>
      </c>
      <c r="J11155" s="9">
        <f>SUM(J11156,J11164)</f>
        <v>0</v>
      </c>
      <c r="K11155" s="467">
        <f>SUM(K11156,K11164)</f>
        <v>0</v>
      </c>
      <c r="L11155" s="9">
        <f t="shared" si="4490"/>
        <v>0</v>
      </c>
      <c r="M11155" s="9">
        <f>SUM(M11156,M11164)</f>
        <v>0</v>
      </c>
      <c r="N11155" s="467">
        <f>SUM(N11156,N11164)</f>
        <v>0</v>
      </c>
    </row>
    <row r="11156" spans="1:14" customFormat="1" ht="60.75" hidden="1" customHeight="1" thickBot="1" x14ac:dyDescent="0.3">
      <c r="A11156" s="1" t="s">
        <v>0</v>
      </c>
      <c r="B11156" s="6" t="s">
        <v>108</v>
      </c>
      <c r="C11156" s="9">
        <f t="shared" si="4487"/>
        <v>0</v>
      </c>
      <c r="D11156" s="9">
        <f>SUM(D11157,D11160)</f>
        <v>0</v>
      </c>
      <c r="E11156" s="9">
        <f>SUM(E11157,E11160)</f>
        <v>0</v>
      </c>
      <c r="F11156" s="9">
        <f t="shared" si="4488"/>
        <v>0</v>
      </c>
      <c r="G11156" s="9">
        <f>SUM(G11157,G11160)</f>
        <v>0</v>
      </c>
      <c r="H11156" s="467">
        <f>SUM(H11157,H11160)</f>
        <v>0</v>
      </c>
      <c r="I11156" s="9">
        <f t="shared" si="4489"/>
        <v>0</v>
      </c>
      <c r="J11156" s="9">
        <f>SUM(J11157,J11160)</f>
        <v>0</v>
      </c>
      <c r="K11156" s="467">
        <f>SUM(K11157,K11160)</f>
        <v>0</v>
      </c>
      <c r="L11156" s="9">
        <f t="shared" si="4490"/>
        <v>0</v>
      </c>
      <c r="M11156" s="9">
        <f>SUM(M11157,M11160)</f>
        <v>0</v>
      </c>
      <c r="N11156" s="467">
        <f>SUM(N11157,N11160)</f>
        <v>0</v>
      </c>
    </row>
    <row r="11157" spans="1:14" customFormat="1" ht="15.75" hidden="1" customHeight="1" thickBot="1" x14ac:dyDescent="0.3">
      <c r="A11157" s="1" t="s">
        <v>0</v>
      </c>
      <c r="B11157" s="7" t="s">
        <v>100</v>
      </c>
      <c r="C11157" s="9">
        <f t="shared" si="4487"/>
        <v>0</v>
      </c>
      <c r="D11157" s="9">
        <f>SUM(D11158:D11159)</f>
        <v>0</v>
      </c>
      <c r="E11157" s="9">
        <f>SUM(E11158:E11159)</f>
        <v>0</v>
      </c>
      <c r="F11157" s="9">
        <f t="shared" si="4488"/>
        <v>0</v>
      </c>
      <c r="G11157" s="9">
        <f>SUM(G11158:G11159)</f>
        <v>0</v>
      </c>
      <c r="H11157" s="467">
        <f>SUM(H11158:H11159)</f>
        <v>0</v>
      </c>
      <c r="I11157" s="9">
        <f t="shared" si="4489"/>
        <v>0</v>
      </c>
      <c r="J11157" s="9">
        <f>SUM(J11158:J11159)</f>
        <v>0</v>
      </c>
      <c r="K11157" s="467">
        <f>SUM(K11158:K11159)</f>
        <v>0</v>
      </c>
      <c r="L11157" s="9">
        <f t="shared" si="4490"/>
        <v>0</v>
      </c>
      <c r="M11157" s="9">
        <f>SUM(M11158:M11159)</f>
        <v>0</v>
      </c>
      <c r="N11157" s="467">
        <f>SUM(N11158:N11159)</f>
        <v>0</v>
      </c>
    </row>
    <row r="11158" spans="1:14" customFormat="1" ht="30.75" hidden="1" customHeight="1" thickBot="1" x14ac:dyDescent="0.3">
      <c r="A11158" s="1" t="s">
        <v>0</v>
      </c>
      <c r="B11158" s="8" t="s">
        <v>109</v>
      </c>
      <c r="C11158" s="9">
        <f t="shared" si="4487"/>
        <v>0</v>
      </c>
      <c r="D11158" s="9">
        <v>0</v>
      </c>
      <c r="E11158" s="9">
        <v>0</v>
      </c>
      <c r="F11158" s="9">
        <f t="shared" si="4488"/>
        <v>0</v>
      </c>
      <c r="G11158" s="9">
        <v>0</v>
      </c>
      <c r="H11158" s="467">
        <v>0</v>
      </c>
      <c r="I11158" s="9">
        <f t="shared" si="4489"/>
        <v>0</v>
      </c>
      <c r="J11158" s="9">
        <v>0</v>
      </c>
      <c r="K11158" s="467">
        <v>0</v>
      </c>
      <c r="L11158" s="9">
        <f t="shared" si="4490"/>
        <v>0</v>
      </c>
      <c r="M11158" s="9">
        <v>0</v>
      </c>
      <c r="N11158" s="467">
        <v>0</v>
      </c>
    </row>
    <row r="11159" spans="1:14" customFormat="1" ht="15.75" hidden="1" customHeight="1" thickBot="1" x14ac:dyDescent="0.3">
      <c r="A11159" s="1" t="s">
        <v>0</v>
      </c>
      <c r="B11159" s="8" t="s">
        <v>110</v>
      </c>
      <c r="C11159" s="9">
        <f t="shared" si="4487"/>
        <v>0</v>
      </c>
      <c r="D11159" s="9">
        <v>0</v>
      </c>
      <c r="E11159" s="9">
        <v>0</v>
      </c>
      <c r="F11159" s="9">
        <f t="shared" si="4488"/>
        <v>0</v>
      </c>
      <c r="G11159" s="9">
        <v>0</v>
      </c>
      <c r="H11159" s="467">
        <v>0</v>
      </c>
      <c r="I11159" s="9">
        <f t="shared" si="4489"/>
        <v>0</v>
      </c>
      <c r="J11159" s="9">
        <v>0</v>
      </c>
      <c r="K11159" s="467">
        <v>0</v>
      </c>
      <c r="L11159" s="9">
        <f t="shared" si="4490"/>
        <v>0</v>
      </c>
      <c r="M11159" s="9">
        <v>0</v>
      </c>
      <c r="N11159" s="467">
        <v>0</v>
      </c>
    </row>
    <row r="11160" spans="1:14" customFormat="1" ht="15.75" hidden="1" customHeight="1" thickBot="1" x14ac:dyDescent="0.3">
      <c r="A11160" s="1" t="s">
        <v>0</v>
      </c>
      <c r="B11160" s="7" t="s">
        <v>101</v>
      </c>
      <c r="C11160" s="9">
        <f t="shared" si="4487"/>
        <v>0</v>
      </c>
      <c r="D11160" s="9">
        <f>SUM(D11161:D11163)</f>
        <v>0</v>
      </c>
      <c r="E11160" s="9">
        <f>SUM(E11161:E11163)</f>
        <v>0</v>
      </c>
      <c r="F11160" s="9">
        <f t="shared" si="4488"/>
        <v>0</v>
      </c>
      <c r="G11160" s="9">
        <f>SUM(G11161:G11163)</f>
        <v>0</v>
      </c>
      <c r="H11160" s="467">
        <f>SUM(H11161:H11163)</f>
        <v>0</v>
      </c>
      <c r="I11160" s="9">
        <f t="shared" si="4489"/>
        <v>0</v>
      </c>
      <c r="J11160" s="9">
        <f>SUM(J11161:J11163)</f>
        <v>0</v>
      </c>
      <c r="K11160" s="467">
        <f>SUM(K11161:K11163)</f>
        <v>0</v>
      </c>
      <c r="L11160" s="9">
        <f t="shared" si="4490"/>
        <v>0</v>
      </c>
      <c r="M11160" s="9">
        <f>SUM(M11161:M11163)</f>
        <v>0</v>
      </c>
      <c r="N11160" s="467">
        <f>SUM(N11161:N11163)</f>
        <v>0</v>
      </c>
    </row>
    <row r="11161" spans="1:14" customFormat="1" ht="30.75" hidden="1" customHeight="1" thickBot="1" x14ac:dyDescent="0.3">
      <c r="A11161" s="1" t="s">
        <v>0</v>
      </c>
      <c r="B11161" s="8" t="s">
        <v>109</v>
      </c>
      <c r="C11161" s="9">
        <f t="shared" si="4487"/>
        <v>0</v>
      </c>
      <c r="D11161" s="9">
        <v>0</v>
      </c>
      <c r="E11161" s="9">
        <v>0</v>
      </c>
      <c r="F11161" s="9">
        <f t="shared" si="4488"/>
        <v>0</v>
      </c>
      <c r="G11161" s="9">
        <v>0</v>
      </c>
      <c r="H11161" s="467">
        <v>0</v>
      </c>
      <c r="I11161" s="9">
        <f t="shared" si="4489"/>
        <v>0</v>
      </c>
      <c r="J11161" s="9">
        <v>0</v>
      </c>
      <c r="K11161" s="467">
        <v>0</v>
      </c>
      <c r="L11161" s="9">
        <f t="shared" si="4490"/>
        <v>0</v>
      </c>
      <c r="M11161" s="9">
        <v>0</v>
      </c>
      <c r="N11161" s="467">
        <v>0</v>
      </c>
    </row>
    <row r="11162" spans="1:14" customFormat="1" ht="30.75" hidden="1" customHeight="1" thickBot="1" x14ac:dyDescent="0.3">
      <c r="A11162" s="1" t="s">
        <v>0</v>
      </c>
      <c r="B11162" s="8" t="s">
        <v>111</v>
      </c>
      <c r="C11162" s="9">
        <f t="shared" si="4487"/>
        <v>0</v>
      </c>
      <c r="D11162" s="9">
        <v>0</v>
      </c>
      <c r="E11162" s="9">
        <v>0</v>
      </c>
      <c r="F11162" s="9">
        <f t="shared" si="4488"/>
        <v>0</v>
      </c>
      <c r="G11162" s="9">
        <v>0</v>
      </c>
      <c r="H11162" s="467">
        <v>0</v>
      </c>
      <c r="I11162" s="9">
        <f t="shared" si="4489"/>
        <v>0</v>
      </c>
      <c r="J11162" s="9">
        <v>0</v>
      </c>
      <c r="K11162" s="467">
        <v>0</v>
      </c>
      <c r="L11162" s="9">
        <f t="shared" si="4490"/>
        <v>0</v>
      </c>
      <c r="M11162" s="9">
        <v>0</v>
      </c>
      <c r="N11162" s="467">
        <v>0</v>
      </c>
    </row>
    <row r="11163" spans="1:14" customFormat="1" ht="15.75" hidden="1" customHeight="1" thickBot="1" x14ac:dyDescent="0.3">
      <c r="A11163" s="1" t="s">
        <v>0</v>
      </c>
      <c r="B11163" s="8" t="s">
        <v>110</v>
      </c>
      <c r="C11163" s="9">
        <f t="shared" si="4487"/>
        <v>0</v>
      </c>
      <c r="D11163" s="9">
        <v>0</v>
      </c>
      <c r="E11163" s="9">
        <v>0</v>
      </c>
      <c r="F11163" s="9">
        <f t="shared" si="4488"/>
        <v>0</v>
      </c>
      <c r="G11163" s="9">
        <v>0</v>
      </c>
      <c r="H11163" s="467">
        <v>0</v>
      </c>
      <c r="I11163" s="9">
        <f t="shared" si="4489"/>
        <v>0</v>
      </c>
      <c r="J11163" s="9">
        <v>0</v>
      </c>
      <c r="K11163" s="467">
        <v>0</v>
      </c>
      <c r="L11163" s="9">
        <f t="shared" si="4490"/>
        <v>0</v>
      </c>
      <c r="M11163" s="9">
        <v>0</v>
      </c>
      <c r="N11163" s="467">
        <v>0</v>
      </c>
    </row>
    <row r="11164" spans="1:14" customFormat="1" ht="60.75" hidden="1" customHeight="1" thickBot="1" x14ac:dyDescent="0.3">
      <c r="A11164" s="1" t="s">
        <v>0</v>
      </c>
      <c r="B11164" s="6" t="s">
        <v>112</v>
      </c>
      <c r="C11164" s="9">
        <f t="shared" si="4487"/>
        <v>0</v>
      </c>
      <c r="D11164" s="9">
        <f>SUM(D11165:D11166)</f>
        <v>0</v>
      </c>
      <c r="E11164" s="9">
        <f>SUM(E11165:E11166)</f>
        <v>0</v>
      </c>
      <c r="F11164" s="9">
        <f t="shared" si="4488"/>
        <v>0</v>
      </c>
      <c r="G11164" s="9">
        <f>SUM(G11165:G11166)</f>
        <v>0</v>
      </c>
      <c r="H11164" s="467">
        <f>SUM(H11165:H11166)</f>
        <v>0</v>
      </c>
      <c r="I11164" s="9">
        <f t="shared" si="4489"/>
        <v>0</v>
      </c>
      <c r="J11164" s="9">
        <f>SUM(J11165:J11166)</f>
        <v>0</v>
      </c>
      <c r="K11164" s="467">
        <f>SUM(K11165:K11166)</f>
        <v>0</v>
      </c>
      <c r="L11164" s="9">
        <f t="shared" si="4490"/>
        <v>0</v>
      </c>
      <c r="M11164" s="9">
        <f>SUM(M11165:M11166)</f>
        <v>0</v>
      </c>
      <c r="N11164" s="467">
        <f>SUM(N11165:N11166)</f>
        <v>0</v>
      </c>
    </row>
    <row r="11165" spans="1:14" customFormat="1" ht="15.75" hidden="1" customHeight="1" thickBot="1" x14ac:dyDescent="0.3">
      <c r="A11165" s="1" t="s">
        <v>0</v>
      </c>
      <c r="B11165" s="7" t="s">
        <v>100</v>
      </c>
      <c r="C11165" s="9">
        <f t="shared" si="4487"/>
        <v>0</v>
      </c>
      <c r="D11165" s="9">
        <v>0</v>
      </c>
      <c r="E11165" s="9">
        <v>0</v>
      </c>
      <c r="F11165" s="9">
        <f t="shared" si="4488"/>
        <v>0</v>
      </c>
      <c r="G11165" s="9">
        <v>0</v>
      </c>
      <c r="H11165" s="467">
        <v>0</v>
      </c>
      <c r="I11165" s="9">
        <f t="shared" si="4489"/>
        <v>0</v>
      </c>
      <c r="J11165" s="9">
        <v>0</v>
      </c>
      <c r="K11165" s="467">
        <v>0</v>
      </c>
      <c r="L11165" s="9">
        <f t="shared" si="4490"/>
        <v>0</v>
      </c>
      <c r="M11165" s="9">
        <v>0</v>
      </c>
      <c r="N11165" s="467">
        <v>0</v>
      </c>
    </row>
    <row r="11166" spans="1:14" customFormat="1" ht="15.75" hidden="1" customHeight="1" thickBot="1" x14ac:dyDescent="0.3">
      <c r="A11166" s="1" t="s">
        <v>0</v>
      </c>
      <c r="B11166" s="7" t="s">
        <v>101</v>
      </c>
      <c r="C11166" s="9">
        <f t="shared" si="4487"/>
        <v>0</v>
      </c>
      <c r="D11166" s="9">
        <v>0</v>
      </c>
      <c r="E11166" s="9">
        <v>0</v>
      </c>
      <c r="F11166" s="9">
        <f t="shared" si="4488"/>
        <v>0</v>
      </c>
      <c r="G11166" s="9">
        <v>0</v>
      </c>
      <c r="H11166" s="467">
        <v>0</v>
      </c>
      <c r="I11166" s="9">
        <f t="shared" si="4489"/>
        <v>0</v>
      </c>
      <c r="J11166" s="9">
        <v>0</v>
      </c>
      <c r="K11166" s="467">
        <v>0</v>
      </c>
      <c r="L11166" s="9">
        <f t="shared" si="4490"/>
        <v>0</v>
      </c>
      <c r="M11166" s="9">
        <v>0</v>
      </c>
      <c r="N11166" s="467">
        <v>0</v>
      </c>
    </row>
    <row r="11167" spans="1:14" customFormat="1" ht="45.75" hidden="1" customHeight="1" thickBot="1" x14ac:dyDescent="0.3">
      <c r="A11167" s="1" t="s">
        <v>0</v>
      </c>
      <c r="B11167" s="5" t="s">
        <v>113</v>
      </c>
      <c r="C11167" s="9">
        <f t="shared" si="4487"/>
        <v>0</v>
      </c>
      <c r="D11167" s="9">
        <f>SUM(D11168,D11178)</f>
        <v>0</v>
      </c>
      <c r="E11167" s="9">
        <f>SUM(E11168,E11178)</f>
        <v>0</v>
      </c>
      <c r="F11167" s="9">
        <f t="shared" si="4488"/>
        <v>0</v>
      </c>
      <c r="G11167" s="9">
        <f>SUM(G11168,G11178)</f>
        <v>0</v>
      </c>
      <c r="H11167" s="467">
        <f>SUM(H11168,H11178)</f>
        <v>0</v>
      </c>
      <c r="I11167" s="9">
        <f t="shared" si="4489"/>
        <v>0</v>
      </c>
      <c r="J11167" s="9">
        <f>SUM(J11168,J11178)</f>
        <v>0</v>
      </c>
      <c r="K11167" s="467">
        <f>SUM(K11168,K11178)</f>
        <v>0</v>
      </c>
      <c r="L11167" s="9">
        <f t="shared" si="4490"/>
        <v>0</v>
      </c>
      <c r="M11167" s="9">
        <f>SUM(M11168,M11178)</f>
        <v>0</v>
      </c>
      <c r="N11167" s="467">
        <f>SUM(N11168,N11178)</f>
        <v>0</v>
      </c>
    </row>
    <row r="11168" spans="1:14" customFormat="1" ht="75.75" hidden="1" customHeight="1" thickBot="1" x14ac:dyDescent="0.3">
      <c r="A11168" s="1" t="s">
        <v>0</v>
      </c>
      <c r="B11168" s="6" t="s">
        <v>114</v>
      </c>
      <c r="C11168" s="9">
        <f t="shared" si="4487"/>
        <v>0</v>
      </c>
      <c r="D11168" s="9">
        <f>SUM(D11169,D11174)</f>
        <v>0</v>
      </c>
      <c r="E11168" s="9">
        <f>SUM(E11169,E11174)</f>
        <v>0</v>
      </c>
      <c r="F11168" s="9">
        <f t="shared" si="4488"/>
        <v>0</v>
      </c>
      <c r="G11168" s="9">
        <f>SUM(G11169,G11174)</f>
        <v>0</v>
      </c>
      <c r="H11168" s="467">
        <f>SUM(H11169,H11174)</f>
        <v>0</v>
      </c>
      <c r="I11168" s="9">
        <f t="shared" si="4489"/>
        <v>0</v>
      </c>
      <c r="J11168" s="9">
        <f>SUM(J11169,J11174)</f>
        <v>0</v>
      </c>
      <c r="K11168" s="467">
        <f>SUM(K11169,K11174)</f>
        <v>0</v>
      </c>
      <c r="L11168" s="9">
        <f t="shared" si="4490"/>
        <v>0</v>
      </c>
      <c r="M11168" s="9">
        <f>SUM(M11169,M11174)</f>
        <v>0</v>
      </c>
      <c r="N11168" s="467">
        <f>SUM(N11169,N11174)</f>
        <v>0</v>
      </c>
    </row>
    <row r="11169" spans="1:14" customFormat="1" ht="15.75" hidden="1" customHeight="1" thickBot="1" x14ac:dyDescent="0.3">
      <c r="A11169" s="1" t="s">
        <v>0</v>
      </c>
      <c r="B11169" s="7" t="s">
        <v>100</v>
      </c>
      <c r="C11169" s="9">
        <f t="shared" si="4487"/>
        <v>0</v>
      </c>
      <c r="D11169" s="9">
        <f>SUM(D11170:D11173)</f>
        <v>0</v>
      </c>
      <c r="E11169" s="9">
        <f>SUM(E11170:E11173)</f>
        <v>0</v>
      </c>
      <c r="F11169" s="9">
        <f t="shared" si="4488"/>
        <v>0</v>
      </c>
      <c r="G11169" s="9">
        <f>SUM(G11170:G11173)</f>
        <v>0</v>
      </c>
      <c r="H11169" s="467">
        <f>SUM(H11170:H11173)</f>
        <v>0</v>
      </c>
      <c r="I11169" s="9">
        <f t="shared" si="4489"/>
        <v>0</v>
      </c>
      <c r="J11169" s="9">
        <f>SUM(J11170:J11173)</f>
        <v>0</v>
      </c>
      <c r="K11169" s="467">
        <f>SUM(K11170:K11173)</f>
        <v>0</v>
      </c>
      <c r="L11169" s="9">
        <f t="shared" si="4490"/>
        <v>0</v>
      </c>
      <c r="M11169" s="9">
        <f>SUM(M11170:M11173)</f>
        <v>0</v>
      </c>
      <c r="N11169" s="467">
        <f>SUM(N11170:N11173)</f>
        <v>0</v>
      </c>
    </row>
    <row r="11170" spans="1:14" customFormat="1" ht="30.75" hidden="1" customHeight="1" thickBot="1" x14ac:dyDescent="0.3">
      <c r="A11170" s="1" t="s">
        <v>0</v>
      </c>
      <c r="B11170" s="8" t="s">
        <v>115</v>
      </c>
      <c r="C11170" s="9">
        <f t="shared" si="4487"/>
        <v>0</v>
      </c>
      <c r="D11170" s="9">
        <v>0</v>
      </c>
      <c r="E11170" s="9">
        <v>0</v>
      </c>
      <c r="F11170" s="9">
        <f t="shared" si="4488"/>
        <v>0</v>
      </c>
      <c r="G11170" s="9">
        <v>0</v>
      </c>
      <c r="H11170" s="467">
        <v>0</v>
      </c>
      <c r="I11170" s="9">
        <f t="shared" si="4489"/>
        <v>0</v>
      </c>
      <c r="J11170" s="9">
        <v>0</v>
      </c>
      <c r="K11170" s="467">
        <v>0</v>
      </c>
      <c r="L11170" s="9">
        <f t="shared" si="4490"/>
        <v>0</v>
      </c>
      <c r="M11170" s="9">
        <v>0</v>
      </c>
      <c r="N11170" s="467">
        <v>0</v>
      </c>
    </row>
    <row r="11171" spans="1:14" customFormat="1" ht="30.75" hidden="1" customHeight="1" thickBot="1" x14ac:dyDescent="0.3">
      <c r="A11171" s="1" t="s">
        <v>0</v>
      </c>
      <c r="B11171" s="8" t="s">
        <v>116</v>
      </c>
      <c r="C11171" s="9">
        <f t="shared" si="4487"/>
        <v>0</v>
      </c>
      <c r="D11171" s="9">
        <v>0</v>
      </c>
      <c r="E11171" s="9">
        <v>0</v>
      </c>
      <c r="F11171" s="9">
        <f t="shared" si="4488"/>
        <v>0</v>
      </c>
      <c r="G11171" s="9">
        <v>0</v>
      </c>
      <c r="H11171" s="467">
        <v>0</v>
      </c>
      <c r="I11171" s="9">
        <f t="shared" si="4489"/>
        <v>0</v>
      </c>
      <c r="J11171" s="9">
        <v>0</v>
      </c>
      <c r="K11171" s="467">
        <v>0</v>
      </c>
      <c r="L11171" s="9">
        <f t="shared" si="4490"/>
        <v>0</v>
      </c>
      <c r="M11171" s="9">
        <v>0</v>
      </c>
      <c r="N11171" s="467">
        <v>0</v>
      </c>
    </row>
    <row r="11172" spans="1:14" customFormat="1" ht="30.75" hidden="1" customHeight="1" thickBot="1" x14ac:dyDescent="0.3">
      <c r="A11172" s="1" t="s">
        <v>0</v>
      </c>
      <c r="B11172" s="8" t="s">
        <v>109</v>
      </c>
      <c r="C11172" s="9">
        <f t="shared" si="4487"/>
        <v>0</v>
      </c>
      <c r="D11172" s="9">
        <v>0</v>
      </c>
      <c r="E11172" s="9">
        <v>0</v>
      </c>
      <c r="F11172" s="9">
        <f t="shared" si="4488"/>
        <v>0</v>
      </c>
      <c r="G11172" s="9">
        <v>0</v>
      </c>
      <c r="H11172" s="467">
        <v>0</v>
      </c>
      <c r="I11172" s="9">
        <f t="shared" si="4489"/>
        <v>0</v>
      </c>
      <c r="J11172" s="9">
        <v>0</v>
      </c>
      <c r="K11172" s="467">
        <v>0</v>
      </c>
      <c r="L11172" s="9">
        <f t="shared" si="4490"/>
        <v>0</v>
      </c>
      <c r="M11172" s="9">
        <v>0</v>
      </c>
      <c r="N11172" s="467">
        <v>0</v>
      </c>
    </row>
    <row r="11173" spans="1:14" customFormat="1" ht="15.75" hidden="1" customHeight="1" thickBot="1" x14ac:dyDescent="0.3">
      <c r="A11173" s="1" t="s">
        <v>0</v>
      </c>
      <c r="B11173" s="8" t="s">
        <v>110</v>
      </c>
      <c r="C11173" s="9">
        <f t="shared" si="4487"/>
        <v>0</v>
      </c>
      <c r="D11173" s="9">
        <v>0</v>
      </c>
      <c r="E11173" s="9">
        <v>0</v>
      </c>
      <c r="F11173" s="9">
        <f t="shared" si="4488"/>
        <v>0</v>
      </c>
      <c r="G11173" s="9">
        <v>0</v>
      </c>
      <c r="H11173" s="467">
        <v>0</v>
      </c>
      <c r="I11173" s="9">
        <f t="shared" si="4489"/>
        <v>0</v>
      </c>
      <c r="J11173" s="9">
        <v>0</v>
      </c>
      <c r="K11173" s="467">
        <v>0</v>
      </c>
      <c r="L11173" s="9">
        <f t="shared" si="4490"/>
        <v>0</v>
      </c>
      <c r="M11173" s="9">
        <v>0</v>
      </c>
      <c r="N11173" s="467">
        <v>0</v>
      </c>
    </row>
    <row r="11174" spans="1:14" customFormat="1" ht="15.75" hidden="1" customHeight="1" thickBot="1" x14ac:dyDescent="0.3">
      <c r="A11174" s="1" t="s">
        <v>0</v>
      </c>
      <c r="B11174" s="7" t="s">
        <v>101</v>
      </c>
      <c r="C11174" s="9">
        <f t="shared" si="4487"/>
        <v>0</v>
      </c>
      <c r="D11174" s="9">
        <f>SUM(D11175:D11177)</f>
        <v>0</v>
      </c>
      <c r="E11174" s="9">
        <f>SUM(E11175:E11177)</f>
        <v>0</v>
      </c>
      <c r="F11174" s="9">
        <f t="shared" si="4488"/>
        <v>0</v>
      </c>
      <c r="G11174" s="9">
        <f>SUM(G11175:G11177)</f>
        <v>0</v>
      </c>
      <c r="H11174" s="467">
        <f>SUM(H11175:H11177)</f>
        <v>0</v>
      </c>
      <c r="I11174" s="9">
        <f t="shared" si="4489"/>
        <v>0</v>
      </c>
      <c r="J11174" s="9">
        <f>SUM(J11175:J11177)</f>
        <v>0</v>
      </c>
      <c r="K11174" s="467">
        <f>SUM(K11175:K11177)</f>
        <v>0</v>
      </c>
      <c r="L11174" s="9">
        <f t="shared" si="4490"/>
        <v>0</v>
      </c>
      <c r="M11174" s="9">
        <f>SUM(M11175:M11177)</f>
        <v>0</v>
      </c>
      <c r="N11174" s="467">
        <f>SUM(N11175:N11177)</f>
        <v>0</v>
      </c>
    </row>
    <row r="11175" spans="1:14" customFormat="1" ht="30.75" hidden="1" customHeight="1" thickBot="1" x14ac:dyDescent="0.3">
      <c r="A11175" s="1" t="s">
        <v>0</v>
      </c>
      <c r="B11175" s="8" t="s">
        <v>109</v>
      </c>
      <c r="C11175" s="9">
        <f t="shared" si="4487"/>
        <v>0</v>
      </c>
      <c r="D11175" s="9">
        <v>0</v>
      </c>
      <c r="E11175" s="9">
        <v>0</v>
      </c>
      <c r="F11175" s="9">
        <f t="shared" si="4488"/>
        <v>0</v>
      </c>
      <c r="G11175" s="9">
        <v>0</v>
      </c>
      <c r="H11175" s="467">
        <v>0</v>
      </c>
      <c r="I11175" s="9">
        <f t="shared" si="4489"/>
        <v>0</v>
      </c>
      <c r="J11175" s="9">
        <v>0</v>
      </c>
      <c r="K11175" s="467">
        <v>0</v>
      </c>
      <c r="L11175" s="9">
        <f t="shared" si="4490"/>
        <v>0</v>
      </c>
      <c r="M11175" s="9">
        <v>0</v>
      </c>
      <c r="N11175" s="467">
        <v>0</v>
      </c>
    </row>
    <row r="11176" spans="1:14" customFormat="1" ht="30.75" hidden="1" customHeight="1" thickBot="1" x14ac:dyDescent="0.3">
      <c r="A11176" s="1" t="s">
        <v>0</v>
      </c>
      <c r="B11176" s="8" t="s">
        <v>111</v>
      </c>
      <c r="C11176" s="9">
        <f t="shared" si="4487"/>
        <v>0</v>
      </c>
      <c r="D11176" s="9">
        <v>0</v>
      </c>
      <c r="E11176" s="9">
        <v>0</v>
      </c>
      <c r="F11176" s="9">
        <f t="shared" si="4488"/>
        <v>0</v>
      </c>
      <c r="G11176" s="9">
        <v>0</v>
      </c>
      <c r="H11176" s="467">
        <v>0</v>
      </c>
      <c r="I11176" s="9">
        <f t="shared" si="4489"/>
        <v>0</v>
      </c>
      <c r="J11176" s="9">
        <v>0</v>
      </c>
      <c r="K11176" s="467">
        <v>0</v>
      </c>
      <c r="L11176" s="9">
        <f t="shared" si="4490"/>
        <v>0</v>
      </c>
      <c r="M11176" s="9">
        <v>0</v>
      </c>
      <c r="N11176" s="467">
        <v>0</v>
      </c>
    </row>
    <row r="11177" spans="1:14" customFormat="1" ht="15.75" hidden="1" customHeight="1" thickBot="1" x14ac:dyDescent="0.3">
      <c r="A11177" s="1" t="s">
        <v>0</v>
      </c>
      <c r="B11177" s="8" t="s">
        <v>110</v>
      </c>
      <c r="C11177" s="9">
        <f t="shared" si="4487"/>
        <v>0</v>
      </c>
      <c r="D11177" s="9">
        <v>0</v>
      </c>
      <c r="E11177" s="9">
        <v>0</v>
      </c>
      <c r="F11177" s="9">
        <f t="shared" si="4488"/>
        <v>0</v>
      </c>
      <c r="G11177" s="9">
        <v>0</v>
      </c>
      <c r="H11177" s="467">
        <v>0</v>
      </c>
      <c r="I11177" s="9">
        <f t="shared" si="4489"/>
        <v>0</v>
      </c>
      <c r="J11177" s="9">
        <v>0</v>
      </c>
      <c r="K11177" s="467">
        <v>0</v>
      </c>
      <c r="L11177" s="9">
        <f t="shared" si="4490"/>
        <v>0</v>
      </c>
      <c r="M11177" s="9">
        <v>0</v>
      </c>
      <c r="N11177" s="467">
        <v>0</v>
      </c>
    </row>
    <row r="11178" spans="1:14" customFormat="1" ht="45.75" hidden="1" customHeight="1" thickBot="1" x14ac:dyDescent="0.3">
      <c r="A11178" s="1" t="s">
        <v>0</v>
      </c>
      <c r="B11178" s="6" t="s">
        <v>117</v>
      </c>
      <c r="C11178" s="9">
        <f t="shared" si="4487"/>
        <v>0</v>
      </c>
      <c r="D11178" s="9">
        <f>SUM(D11179:D11180)</f>
        <v>0</v>
      </c>
      <c r="E11178" s="9">
        <f>SUM(E11179:E11180)</f>
        <v>0</v>
      </c>
      <c r="F11178" s="9">
        <f t="shared" si="4488"/>
        <v>0</v>
      </c>
      <c r="G11178" s="9">
        <f>SUM(G11179:G11180)</f>
        <v>0</v>
      </c>
      <c r="H11178" s="467">
        <f>SUM(H11179:H11180)</f>
        <v>0</v>
      </c>
      <c r="I11178" s="9">
        <f t="shared" si="4489"/>
        <v>0</v>
      </c>
      <c r="J11178" s="9">
        <f>SUM(J11179:J11180)</f>
        <v>0</v>
      </c>
      <c r="K11178" s="467">
        <f>SUM(K11179:K11180)</f>
        <v>0</v>
      </c>
      <c r="L11178" s="9">
        <f t="shared" si="4490"/>
        <v>0</v>
      </c>
      <c r="M11178" s="9">
        <f>SUM(M11179:M11180)</f>
        <v>0</v>
      </c>
      <c r="N11178" s="467">
        <f>SUM(N11179:N11180)</f>
        <v>0</v>
      </c>
    </row>
    <row r="11179" spans="1:14" customFormat="1" ht="15.75" hidden="1" customHeight="1" thickBot="1" x14ac:dyDescent="0.3">
      <c r="A11179" s="1" t="s">
        <v>0</v>
      </c>
      <c r="B11179" s="7" t="s">
        <v>100</v>
      </c>
      <c r="C11179" s="9">
        <f t="shared" si="4487"/>
        <v>0</v>
      </c>
      <c r="D11179" s="9">
        <v>0</v>
      </c>
      <c r="E11179" s="9">
        <v>0</v>
      </c>
      <c r="F11179" s="9">
        <f t="shared" si="4488"/>
        <v>0</v>
      </c>
      <c r="G11179" s="9">
        <v>0</v>
      </c>
      <c r="H11179" s="467">
        <v>0</v>
      </c>
      <c r="I11179" s="9">
        <f t="shared" si="4489"/>
        <v>0</v>
      </c>
      <c r="J11179" s="9">
        <v>0</v>
      </c>
      <c r="K11179" s="467">
        <v>0</v>
      </c>
      <c r="L11179" s="9">
        <f t="shared" si="4490"/>
        <v>0</v>
      </c>
      <c r="M11179" s="9">
        <v>0</v>
      </c>
      <c r="N11179" s="467">
        <v>0</v>
      </c>
    </row>
    <row r="11180" spans="1:14" customFormat="1" ht="15" hidden="1" customHeight="1" x14ac:dyDescent="0.25">
      <c r="A11180" s="133" t="s">
        <v>0</v>
      </c>
      <c r="B11180" s="138" t="s">
        <v>101</v>
      </c>
      <c r="C11180" s="135">
        <f t="shared" si="4487"/>
        <v>0</v>
      </c>
      <c r="D11180" s="135">
        <v>0</v>
      </c>
      <c r="E11180" s="135">
        <v>0</v>
      </c>
      <c r="F11180" s="135">
        <f t="shared" si="4488"/>
        <v>0</v>
      </c>
      <c r="G11180" s="135">
        <v>0</v>
      </c>
      <c r="H11180" s="476">
        <v>0</v>
      </c>
      <c r="I11180" s="135">
        <f t="shared" si="4489"/>
        <v>0</v>
      </c>
      <c r="J11180" s="135">
        <v>0</v>
      </c>
      <c r="K11180" s="476">
        <v>0</v>
      </c>
      <c r="L11180" s="135">
        <f t="shared" si="4490"/>
        <v>0</v>
      </c>
      <c r="M11180" s="135">
        <v>0</v>
      </c>
      <c r="N11180" s="476">
        <v>0</v>
      </c>
    </row>
    <row r="11181" spans="1:14" s="333" customFormat="1" ht="25.5" hidden="1" customHeight="1" x14ac:dyDescent="0.2">
      <c r="A11181" s="334" t="s">
        <v>0</v>
      </c>
      <c r="B11181" s="339" t="s">
        <v>118</v>
      </c>
      <c r="C11181" s="338">
        <f t="shared" si="4487"/>
        <v>0</v>
      </c>
      <c r="D11181" s="338">
        <f>SUM(D11182,D11185,D11188)</f>
        <v>0</v>
      </c>
      <c r="E11181" s="338">
        <f>SUM(E11182,E11185,E11188)</f>
        <v>0</v>
      </c>
      <c r="F11181" s="338">
        <f t="shared" si="4488"/>
        <v>0</v>
      </c>
      <c r="G11181" s="338">
        <f>SUM(G11182,G11185,G11188)</f>
        <v>0</v>
      </c>
      <c r="H11181" s="483">
        <f>SUM(H11182,H11185,H11188)</f>
        <v>0</v>
      </c>
      <c r="I11181" s="338">
        <f t="shared" si="4489"/>
        <v>0</v>
      </c>
      <c r="J11181" s="338">
        <f>SUM(J11182,J11185,J11188)</f>
        <v>0</v>
      </c>
      <c r="K11181" s="483">
        <f>SUM(K11182,K11185,K11188)</f>
        <v>0</v>
      </c>
      <c r="L11181" s="338">
        <f t="shared" si="4490"/>
        <v>0</v>
      </c>
      <c r="M11181" s="338">
        <f>SUM(M11182,M11185,M11188)</f>
        <v>0</v>
      </c>
      <c r="N11181" s="483">
        <f>SUM(N11182,N11185,N11188)</f>
        <v>0</v>
      </c>
    </row>
    <row r="11182" spans="1:14" customFormat="1" ht="15.75" hidden="1" customHeight="1" thickBot="1" x14ac:dyDescent="0.3">
      <c r="A11182" s="140" t="s">
        <v>0</v>
      </c>
      <c r="B11182" s="147" t="s">
        <v>119</v>
      </c>
      <c r="C11182" s="142">
        <f t="shared" si="4487"/>
        <v>0</v>
      </c>
      <c r="D11182" s="142">
        <f>SUM(D11183:D11184)</f>
        <v>0</v>
      </c>
      <c r="E11182" s="142">
        <f>SUM(E11183:E11184)</f>
        <v>0</v>
      </c>
      <c r="F11182" s="142">
        <f t="shared" si="4488"/>
        <v>0</v>
      </c>
      <c r="G11182" s="142">
        <f>SUM(G11183:G11184)</f>
        <v>0</v>
      </c>
      <c r="H11182" s="477">
        <f>SUM(H11183:H11184)</f>
        <v>0</v>
      </c>
      <c r="I11182" s="142">
        <f t="shared" si="4489"/>
        <v>0</v>
      </c>
      <c r="J11182" s="142">
        <f>SUM(J11183:J11184)</f>
        <v>0</v>
      </c>
      <c r="K11182" s="477">
        <f>SUM(K11183:K11184)</f>
        <v>0</v>
      </c>
      <c r="L11182" s="142">
        <f t="shared" si="4490"/>
        <v>0</v>
      </c>
      <c r="M11182" s="142">
        <f>SUM(M11183:M11184)</f>
        <v>0</v>
      </c>
      <c r="N11182" s="477">
        <f>SUM(N11183:N11184)</f>
        <v>0</v>
      </c>
    </row>
    <row r="11183" spans="1:14" customFormat="1" ht="15.75" hidden="1" customHeight="1" thickBot="1" x14ac:dyDescent="0.3">
      <c r="A11183" s="1" t="s">
        <v>0</v>
      </c>
      <c r="B11183" s="5" t="s">
        <v>120</v>
      </c>
      <c r="C11183" s="9">
        <f t="shared" si="4487"/>
        <v>0</v>
      </c>
      <c r="D11183" s="9">
        <v>0</v>
      </c>
      <c r="E11183" s="9">
        <v>0</v>
      </c>
      <c r="F11183" s="9">
        <f t="shared" si="4488"/>
        <v>0</v>
      </c>
      <c r="G11183" s="9">
        <v>0</v>
      </c>
      <c r="H11183" s="467">
        <v>0</v>
      </c>
      <c r="I11183" s="9">
        <f t="shared" si="4489"/>
        <v>0</v>
      </c>
      <c r="J11183" s="9">
        <v>0</v>
      </c>
      <c r="K11183" s="467">
        <v>0</v>
      </c>
      <c r="L11183" s="9">
        <f t="shared" si="4490"/>
        <v>0</v>
      </c>
      <c r="M11183" s="9">
        <v>0</v>
      </c>
      <c r="N11183" s="467">
        <v>0</v>
      </c>
    </row>
    <row r="11184" spans="1:14" customFormat="1" ht="15.75" hidden="1" customHeight="1" thickBot="1" x14ac:dyDescent="0.3">
      <c r="A11184" s="1" t="s">
        <v>0</v>
      </c>
      <c r="B11184" s="5" t="s">
        <v>121</v>
      </c>
      <c r="C11184" s="9">
        <f t="shared" si="4487"/>
        <v>0</v>
      </c>
      <c r="D11184" s="9">
        <v>0</v>
      </c>
      <c r="E11184" s="9">
        <v>0</v>
      </c>
      <c r="F11184" s="9">
        <f t="shared" si="4488"/>
        <v>0</v>
      </c>
      <c r="G11184" s="9">
        <v>0</v>
      </c>
      <c r="H11184" s="467">
        <v>0</v>
      </c>
      <c r="I11184" s="9">
        <f t="shared" si="4489"/>
        <v>0</v>
      </c>
      <c r="J11184" s="9">
        <v>0</v>
      </c>
      <c r="K11184" s="467">
        <v>0</v>
      </c>
      <c r="L11184" s="9">
        <f t="shared" si="4490"/>
        <v>0</v>
      </c>
      <c r="M11184" s="9">
        <v>0</v>
      </c>
      <c r="N11184" s="467">
        <v>0</v>
      </c>
    </row>
    <row r="11185" spans="1:14" customFormat="1" ht="15.75" hidden="1" customHeight="1" thickBot="1" x14ac:dyDescent="0.3">
      <c r="A11185" s="1" t="s">
        <v>0</v>
      </c>
      <c r="B11185" s="4" t="s">
        <v>122</v>
      </c>
      <c r="C11185" s="9">
        <f t="shared" si="4487"/>
        <v>0</v>
      </c>
      <c r="D11185" s="9">
        <f>SUM(D11186:D11187)</f>
        <v>0</v>
      </c>
      <c r="E11185" s="9">
        <f>SUM(E11186:E11187)</f>
        <v>0</v>
      </c>
      <c r="F11185" s="9">
        <f t="shared" si="4488"/>
        <v>0</v>
      </c>
      <c r="G11185" s="9">
        <f>SUM(G11186:G11187)</f>
        <v>0</v>
      </c>
      <c r="H11185" s="467">
        <f>SUM(H11186:H11187)</f>
        <v>0</v>
      </c>
      <c r="I11185" s="9">
        <f t="shared" si="4489"/>
        <v>0</v>
      </c>
      <c r="J11185" s="9">
        <f>SUM(J11186:J11187)</f>
        <v>0</v>
      </c>
      <c r="K11185" s="467">
        <f>SUM(K11186:K11187)</f>
        <v>0</v>
      </c>
      <c r="L11185" s="9">
        <f t="shared" si="4490"/>
        <v>0</v>
      </c>
      <c r="M11185" s="9">
        <f>SUM(M11186:M11187)</f>
        <v>0</v>
      </c>
      <c r="N11185" s="467">
        <f>SUM(N11186:N11187)</f>
        <v>0</v>
      </c>
    </row>
    <row r="11186" spans="1:14" customFormat="1" ht="15.75" hidden="1" customHeight="1" thickBot="1" x14ac:dyDescent="0.3">
      <c r="A11186" s="1" t="s">
        <v>0</v>
      </c>
      <c r="B11186" s="5" t="s">
        <v>120</v>
      </c>
      <c r="C11186" s="9">
        <f t="shared" si="4487"/>
        <v>0</v>
      </c>
      <c r="D11186" s="9">
        <v>0</v>
      </c>
      <c r="E11186" s="9">
        <v>0</v>
      </c>
      <c r="F11186" s="9">
        <f t="shared" si="4488"/>
        <v>0</v>
      </c>
      <c r="G11186" s="9">
        <v>0</v>
      </c>
      <c r="H11186" s="467">
        <v>0</v>
      </c>
      <c r="I11186" s="9">
        <f t="shared" si="4489"/>
        <v>0</v>
      </c>
      <c r="J11186" s="9">
        <v>0</v>
      </c>
      <c r="K11186" s="467">
        <v>0</v>
      </c>
      <c r="L11186" s="9">
        <f t="shared" si="4490"/>
        <v>0</v>
      </c>
      <c r="M11186" s="9">
        <v>0</v>
      </c>
      <c r="N11186" s="467">
        <v>0</v>
      </c>
    </row>
    <row r="11187" spans="1:14" customFormat="1" ht="15.75" hidden="1" customHeight="1" thickBot="1" x14ac:dyDescent="0.3">
      <c r="A11187" s="1" t="s">
        <v>0</v>
      </c>
      <c r="B11187" s="5" t="s">
        <v>121</v>
      </c>
      <c r="C11187" s="9">
        <f t="shared" si="4487"/>
        <v>0</v>
      </c>
      <c r="D11187" s="9">
        <v>0</v>
      </c>
      <c r="E11187" s="9">
        <v>0</v>
      </c>
      <c r="F11187" s="9">
        <f t="shared" si="4488"/>
        <v>0</v>
      </c>
      <c r="G11187" s="9">
        <v>0</v>
      </c>
      <c r="H11187" s="467">
        <v>0</v>
      </c>
      <c r="I11187" s="9">
        <f t="shared" si="4489"/>
        <v>0</v>
      </c>
      <c r="J11187" s="9">
        <v>0</v>
      </c>
      <c r="K11187" s="467">
        <v>0</v>
      </c>
      <c r="L11187" s="9">
        <f t="shared" si="4490"/>
        <v>0</v>
      </c>
      <c r="M11187" s="9">
        <v>0</v>
      </c>
      <c r="N11187" s="467">
        <v>0</v>
      </c>
    </row>
    <row r="11188" spans="1:14" customFormat="1" ht="27.75" hidden="1" customHeight="1" thickTop="1" thickBot="1" x14ac:dyDescent="0.3">
      <c r="A11188" s="1" t="s">
        <v>0</v>
      </c>
      <c r="B11188" s="4" t="s">
        <v>123</v>
      </c>
      <c r="C11188" s="9">
        <f t="shared" si="4487"/>
        <v>0</v>
      </c>
      <c r="D11188" s="9">
        <f>SUM(D11189:D11190)</f>
        <v>0</v>
      </c>
      <c r="E11188" s="9">
        <f>SUM(E11189:E11190)</f>
        <v>0</v>
      </c>
      <c r="F11188" s="9">
        <f t="shared" si="4488"/>
        <v>0</v>
      </c>
      <c r="G11188" s="9">
        <f>SUM(G11189:G11190)</f>
        <v>0</v>
      </c>
      <c r="H11188" s="467">
        <f>SUM(H11189:H11190)</f>
        <v>0</v>
      </c>
      <c r="I11188" s="9">
        <f t="shared" si="4489"/>
        <v>0</v>
      </c>
      <c r="J11188" s="9">
        <f>SUM(J11189:J11190)</f>
        <v>0</v>
      </c>
      <c r="K11188" s="467">
        <f>SUM(K11189:K11190)</f>
        <v>0</v>
      </c>
      <c r="L11188" s="9">
        <f t="shared" si="4490"/>
        <v>0</v>
      </c>
      <c r="M11188" s="9">
        <f>SUM(M11189:M11190)</f>
        <v>0</v>
      </c>
      <c r="N11188" s="467">
        <f>SUM(N11189:N11190)</f>
        <v>0</v>
      </c>
    </row>
    <row r="11189" spans="1:14" customFormat="1" ht="15.75" hidden="1" customHeight="1" thickBot="1" x14ac:dyDescent="0.3">
      <c r="A11189" s="1" t="s">
        <v>0</v>
      </c>
      <c r="B11189" s="5" t="s">
        <v>120</v>
      </c>
      <c r="C11189" s="9">
        <f t="shared" si="4487"/>
        <v>0</v>
      </c>
      <c r="D11189" s="9">
        <v>0</v>
      </c>
      <c r="E11189" s="9">
        <v>0</v>
      </c>
      <c r="F11189" s="9">
        <f t="shared" si="4488"/>
        <v>0</v>
      </c>
      <c r="G11189" s="9">
        <v>0</v>
      </c>
      <c r="H11189" s="467">
        <v>0</v>
      </c>
      <c r="I11189" s="9">
        <f t="shared" si="4489"/>
        <v>0</v>
      </c>
      <c r="J11189" s="9">
        <v>0</v>
      </c>
      <c r="K11189" s="467">
        <v>0</v>
      </c>
      <c r="L11189" s="9">
        <f t="shared" si="4490"/>
        <v>0</v>
      </c>
      <c r="M11189" s="9">
        <v>0</v>
      </c>
      <c r="N11189" s="467">
        <v>0</v>
      </c>
    </row>
    <row r="11190" spans="1:14" customFormat="1" ht="15" hidden="1" customHeight="1" x14ac:dyDescent="0.25">
      <c r="A11190" s="133" t="s">
        <v>0</v>
      </c>
      <c r="B11190" s="136" t="s">
        <v>121</v>
      </c>
      <c r="C11190" s="135">
        <f t="shared" si="4487"/>
        <v>0</v>
      </c>
      <c r="D11190" s="135">
        <v>0</v>
      </c>
      <c r="E11190" s="135">
        <v>0</v>
      </c>
      <c r="F11190" s="135">
        <f t="shared" si="4488"/>
        <v>0</v>
      </c>
      <c r="G11190" s="135">
        <v>0</v>
      </c>
      <c r="H11190" s="476">
        <v>0</v>
      </c>
      <c r="I11190" s="135">
        <f t="shared" si="4489"/>
        <v>0</v>
      </c>
      <c r="J11190" s="135">
        <v>0</v>
      </c>
      <c r="K11190" s="476">
        <v>0</v>
      </c>
      <c r="L11190" s="135">
        <f t="shared" si="4490"/>
        <v>0</v>
      </c>
      <c r="M11190" s="135">
        <v>0</v>
      </c>
      <c r="N11190" s="476">
        <v>0</v>
      </c>
    </row>
    <row r="11191" spans="1:14" s="333" customFormat="1" ht="12.75" hidden="1" customHeight="1" x14ac:dyDescent="0.2">
      <c r="A11191" s="334" t="s">
        <v>0</v>
      </c>
      <c r="B11191" s="339" t="s">
        <v>124</v>
      </c>
      <c r="C11191" s="338">
        <f t="shared" si="4487"/>
        <v>0</v>
      </c>
      <c r="D11191" s="338">
        <f>SUM(D11192:D11193)</f>
        <v>0</v>
      </c>
      <c r="E11191" s="338">
        <f>SUM(E11192:E11193)</f>
        <v>0</v>
      </c>
      <c r="F11191" s="338">
        <f t="shared" si="4488"/>
        <v>0</v>
      </c>
      <c r="G11191" s="338">
        <f>SUM(G11192:G11193)</f>
        <v>0</v>
      </c>
      <c r="H11191" s="483">
        <f>SUM(H11192:H11193)</f>
        <v>0</v>
      </c>
      <c r="I11191" s="338">
        <f t="shared" si="4489"/>
        <v>0</v>
      </c>
      <c r="J11191" s="338">
        <f>SUM(J11192:J11193)</f>
        <v>0</v>
      </c>
      <c r="K11191" s="483">
        <f>SUM(K11192:K11193)</f>
        <v>0</v>
      </c>
      <c r="L11191" s="338">
        <f t="shared" si="4490"/>
        <v>0</v>
      </c>
      <c r="M11191" s="338">
        <f>SUM(M11192:M11193)</f>
        <v>0</v>
      </c>
      <c r="N11191" s="483">
        <f>SUM(N11192:N11193)</f>
        <v>0</v>
      </c>
    </row>
    <row r="11192" spans="1:14" customFormat="1" ht="60.75" hidden="1" customHeight="1" thickBot="1" x14ac:dyDescent="0.3">
      <c r="A11192" s="140" t="s">
        <v>0</v>
      </c>
      <c r="B11192" s="147" t="s">
        <v>125</v>
      </c>
      <c r="C11192" s="142">
        <f t="shared" si="4487"/>
        <v>0</v>
      </c>
      <c r="D11192" s="142">
        <v>0</v>
      </c>
      <c r="E11192" s="142">
        <v>0</v>
      </c>
      <c r="F11192" s="142">
        <f t="shared" si="4488"/>
        <v>0</v>
      </c>
      <c r="G11192" s="142">
        <v>0</v>
      </c>
      <c r="H11192" s="477">
        <v>0</v>
      </c>
      <c r="I11192" s="142">
        <f t="shared" si="4489"/>
        <v>0</v>
      </c>
      <c r="J11192" s="142">
        <v>0</v>
      </c>
      <c r="K11192" s="477">
        <v>0</v>
      </c>
      <c r="L11192" s="142">
        <f t="shared" si="4490"/>
        <v>0</v>
      </c>
      <c r="M11192" s="142">
        <v>0</v>
      </c>
      <c r="N11192" s="477">
        <v>0</v>
      </c>
    </row>
    <row r="11193" spans="1:14" customFormat="1" ht="15.75" hidden="1" customHeight="1" thickBot="1" x14ac:dyDescent="0.3">
      <c r="A11193" s="1" t="s">
        <v>0</v>
      </c>
      <c r="B11193" s="4" t="s">
        <v>126</v>
      </c>
      <c r="C11193" s="9">
        <f t="shared" si="4487"/>
        <v>0</v>
      </c>
      <c r="D11193" s="9">
        <f>SUM(D11194,D11213)</f>
        <v>0</v>
      </c>
      <c r="E11193" s="9">
        <f>SUM(E11194,E11213)</f>
        <v>0</v>
      </c>
      <c r="F11193" s="9">
        <f t="shared" si="4488"/>
        <v>0</v>
      </c>
      <c r="G11193" s="9">
        <f>SUM(G11194,G11213)</f>
        <v>0</v>
      </c>
      <c r="H11193" s="467">
        <f>SUM(H11194,H11213)</f>
        <v>0</v>
      </c>
      <c r="I11193" s="9">
        <f t="shared" si="4489"/>
        <v>0</v>
      </c>
      <c r="J11193" s="9">
        <f>SUM(J11194,J11213)</f>
        <v>0</v>
      </c>
      <c r="K11193" s="467">
        <f>SUM(K11194,K11213)</f>
        <v>0</v>
      </c>
      <c r="L11193" s="9">
        <f t="shared" si="4490"/>
        <v>0</v>
      </c>
      <c r="M11193" s="9">
        <f>SUM(M11194,M11213)</f>
        <v>0</v>
      </c>
      <c r="N11193" s="467">
        <f>SUM(N11194,N11213)</f>
        <v>0</v>
      </c>
    </row>
    <row r="11194" spans="1:14" customFormat="1" ht="30.75" hidden="1" customHeight="1" thickBot="1" x14ac:dyDescent="0.3">
      <c r="A11194" s="1" t="s">
        <v>0</v>
      </c>
      <c r="B11194" s="5" t="s">
        <v>127</v>
      </c>
      <c r="C11194" s="9">
        <f t="shared" si="4487"/>
        <v>0</v>
      </c>
      <c r="D11194" s="9">
        <f>SUM(D11195:D11212)</f>
        <v>0</v>
      </c>
      <c r="E11194" s="9">
        <f>SUM(E11195:E11212)</f>
        <v>0</v>
      </c>
      <c r="F11194" s="9">
        <f t="shared" si="4488"/>
        <v>0</v>
      </c>
      <c r="G11194" s="9">
        <f>SUM(G11195:G11212)</f>
        <v>0</v>
      </c>
      <c r="H11194" s="467">
        <f>SUM(H11195:H11212)</f>
        <v>0</v>
      </c>
      <c r="I11194" s="9">
        <f t="shared" si="4489"/>
        <v>0</v>
      </c>
      <c r="J11194" s="9">
        <f>SUM(J11195:J11212)</f>
        <v>0</v>
      </c>
      <c r="K11194" s="467">
        <f>SUM(K11195:K11212)</f>
        <v>0</v>
      </c>
      <c r="L11194" s="9">
        <f t="shared" si="4490"/>
        <v>0</v>
      </c>
      <c r="M11194" s="9">
        <f>SUM(M11195:M11212)</f>
        <v>0</v>
      </c>
      <c r="N11194" s="467">
        <f>SUM(N11195:N11212)</f>
        <v>0</v>
      </c>
    </row>
    <row r="11195" spans="1:14" customFormat="1" ht="120.75" hidden="1" customHeight="1" thickBot="1" x14ac:dyDescent="0.3">
      <c r="A11195" s="1" t="s">
        <v>0</v>
      </c>
      <c r="B11195" s="6" t="s">
        <v>128</v>
      </c>
      <c r="C11195" s="9">
        <f t="shared" si="4487"/>
        <v>0</v>
      </c>
      <c r="D11195" s="9">
        <v>0</v>
      </c>
      <c r="E11195" s="9">
        <v>0</v>
      </c>
      <c r="F11195" s="9">
        <f t="shared" si="4488"/>
        <v>0</v>
      </c>
      <c r="G11195" s="9">
        <v>0</v>
      </c>
      <c r="H11195" s="467">
        <v>0</v>
      </c>
      <c r="I11195" s="9">
        <f t="shared" si="4489"/>
        <v>0</v>
      </c>
      <c r="J11195" s="9">
        <v>0</v>
      </c>
      <c r="K11195" s="467">
        <v>0</v>
      </c>
      <c r="L11195" s="9">
        <f t="shared" si="4490"/>
        <v>0</v>
      </c>
      <c r="M11195" s="9">
        <v>0</v>
      </c>
      <c r="N11195" s="467">
        <v>0</v>
      </c>
    </row>
    <row r="11196" spans="1:14" customFormat="1" ht="30.75" hidden="1" customHeight="1" thickBot="1" x14ac:dyDescent="0.3">
      <c r="A11196" s="1" t="s">
        <v>0</v>
      </c>
      <c r="B11196" s="6" t="s">
        <v>129</v>
      </c>
      <c r="C11196" s="9">
        <f t="shared" si="4487"/>
        <v>0</v>
      </c>
      <c r="D11196" s="9">
        <v>0</v>
      </c>
      <c r="E11196" s="9">
        <v>0</v>
      </c>
      <c r="F11196" s="9">
        <f t="shared" si="4488"/>
        <v>0</v>
      </c>
      <c r="G11196" s="9">
        <v>0</v>
      </c>
      <c r="H11196" s="467">
        <v>0</v>
      </c>
      <c r="I11196" s="9">
        <f t="shared" si="4489"/>
        <v>0</v>
      </c>
      <c r="J11196" s="9">
        <v>0</v>
      </c>
      <c r="K11196" s="467">
        <v>0</v>
      </c>
      <c r="L11196" s="9">
        <f t="shared" si="4490"/>
        <v>0</v>
      </c>
      <c r="M11196" s="9">
        <v>0</v>
      </c>
      <c r="N11196" s="467">
        <v>0</v>
      </c>
    </row>
    <row r="11197" spans="1:14" customFormat="1" ht="30.75" hidden="1" customHeight="1" thickBot="1" x14ac:dyDescent="0.3">
      <c r="A11197" s="1" t="s">
        <v>0</v>
      </c>
      <c r="B11197" s="6" t="s">
        <v>130</v>
      </c>
      <c r="C11197" s="9">
        <f t="shared" si="4487"/>
        <v>0</v>
      </c>
      <c r="D11197" s="9">
        <v>0</v>
      </c>
      <c r="E11197" s="9">
        <v>0</v>
      </c>
      <c r="F11197" s="9">
        <f t="shared" si="4488"/>
        <v>0</v>
      </c>
      <c r="G11197" s="9">
        <v>0</v>
      </c>
      <c r="H11197" s="467">
        <v>0</v>
      </c>
      <c r="I11197" s="9">
        <f t="shared" si="4489"/>
        <v>0</v>
      </c>
      <c r="J11197" s="9">
        <v>0</v>
      </c>
      <c r="K11197" s="467">
        <v>0</v>
      </c>
      <c r="L11197" s="9">
        <f t="shared" si="4490"/>
        <v>0</v>
      </c>
      <c r="M11197" s="9">
        <v>0</v>
      </c>
      <c r="N11197" s="467">
        <v>0</v>
      </c>
    </row>
    <row r="11198" spans="1:14" customFormat="1" ht="45.75" hidden="1" customHeight="1" thickBot="1" x14ac:dyDescent="0.3">
      <c r="A11198" s="1" t="s">
        <v>0</v>
      </c>
      <c r="B11198" s="6" t="s">
        <v>131</v>
      </c>
      <c r="C11198" s="9">
        <f t="shared" si="4487"/>
        <v>0</v>
      </c>
      <c r="D11198" s="9">
        <v>0</v>
      </c>
      <c r="E11198" s="9">
        <v>0</v>
      </c>
      <c r="F11198" s="9">
        <f t="shared" si="4488"/>
        <v>0</v>
      </c>
      <c r="G11198" s="9">
        <v>0</v>
      </c>
      <c r="H11198" s="467">
        <v>0</v>
      </c>
      <c r="I11198" s="9">
        <f t="shared" si="4489"/>
        <v>0</v>
      </c>
      <c r="J11198" s="9">
        <v>0</v>
      </c>
      <c r="K11198" s="467">
        <v>0</v>
      </c>
      <c r="L11198" s="9">
        <f t="shared" si="4490"/>
        <v>0</v>
      </c>
      <c r="M11198" s="9">
        <v>0</v>
      </c>
      <c r="N11198" s="467">
        <v>0</v>
      </c>
    </row>
    <row r="11199" spans="1:14" customFormat="1" ht="30.75" hidden="1" customHeight="1" thickBot="1" x14ac:dyDescent="0.3">
      <c r="A11199" s="1" t="s">
        <v>0</v>
      </c>
      <c r="B11199" s="6" t="s">
        <v>132</v>
      </c>
      <c r="C11199" s="9">
        <f t="shared" si="4487"/>
        <v>0</v>
      </c>
      <c r="D11199" s="9">
        <v>0</v>
      </c>
      <c r="E11199" s="9">
        <v>0</v>
      </c>
      <c r="F11199" s="9">
        <f t="shared" si="4488"/>
        <v>0</v>
      </c>
      <c r="G11199" s="9">
        <v>0</v>
      </c>
      <c r="H11199" s="467">
        <v>0</v>
      </c>
      <c r="I11199" s="9">
        <f t="shared" si="4489"/>
        <v>0</v>
      </c>
      <c r="J11199" s="9">
        <v>0</v>
      </c>
      <c r="K11199" s="467">
        <v>0</v>
      </c>
      <c r="L11199" s="9">
        <f t="shared" si="4490"/>
        <v>0</v>
      </c>
      <c r="M11199" s="9">
        <v>0</v>
      </c>
      <c r="N11199" s="467">
        <v>0</v>
      </c>
    </row>
    <row r="11200" spans="1:14" customFormat="1" ht="30.75" hidden="1" customHeight="1" thickBot="1" x14ac:dyDescent="0.3">
      <c r="A11200" s="1" t="s">
        <v>0</v>
      </c>
      <c r="B11200" s="6" t="s">
        <v>133</v>
      </c>
      <c r="C11200" s="9">
        <f t="shared" si="4487"/>
        <v>0</v>
      </c>
      <c r="D11200" s="9">
        <v>0</v>
      </c>
      <c r="E11200" s="9">
        <v>0</v>
      </c>
      <c r="F11200" s="9">
        <f t="shared" si="4488"/>
        <v>0</v>
      </c>
      <c r="G11200" s="9">
        <v>0</v>
      </c>
      <c r="H11200" s="467">
        <v>0</v>
      </c>
      <c r="I11200" s="9">
        <f t="shared" si="4489"/>
        <v>0</v>
      </c>
      <c r="J11200" s="9">
        <v>0</v>
      </c>
      <c r="K11200" s="467">
        <v>0</v>
      </c>
      <c r="L11200" s="9">
        <f t="shared" si="4490"/>
        <v>0</v>
      </c>
      <c r="M11200" s="9">
        <v>0</v>
      </c>
      <c r="N11200" s="467">
        <v>0</v>
      </c>
    </row>
    <row r="11201" spans="1:14" customFormat="1" ht="30.75" hidden="1" customHeight="1" thickBot="1" x14ac:dyDescent="0.3">
      <c r="A11201" s="1" t="s">
        <v>0</v>
      </c>
      <c r="B11201" s="6" t="s">
        <v>134</v>
      </c>
      <c r="C11201" s="9">
        <f t="shared" si="4487"/>
        <v>0</v>
      </c>
      <c r="D11201" s="9">
        <v>0</v>
      </c>
      <c r="E11201" s="9">
        <v>0</v>
      </c>
      <c r="F11201" s="9">
        <f t="shared" si="4488"/>
        <v>0</v>
      </c>
      <c r="G11201" s="9">
        <v>0</v>
      </c>
      <c r="H11201" s="467">
        <v>0</v>
      </c>
      <c r="I11201" s="9">
        <f t="shared" si="4489"/>
        <v>0</v>
      </c>
      <c r="J11201" s="9">
        <v>0</v>
      </c>
      <c r="K11201" s="467">
        <v>0</v>
      </c>
      <c r="L11201" s="9">
        <f t="shared" si="4490"/>
        <v>0</v>
      </c>
      <c r="M11201" s="9">
        <v>0</v>
      </c>
      <c r="N11201" s="467">
        <v>0</v>
      </c>
    </row>
    <row r="11202" spans="1:14" customFormat="1" ht="45.75" hidden="1" customHeight="1" thickBot="1" x14ac:dyDescent="0.3">
      <c r="A11202" s="1" t="s">
        <v>0</v>
      </c>
      <c r="B11202" s="6" t="s">
        <v>135</v>
      </c>
      <c r="C11202" s="9">
        <f t="shared" si="4487"/>
        <v>0</v>
      </c>
      <c r="D11202" s="9">
        <v>0</v>
      </c>
      <c r="E11202" s="9">
        <v>0</v>
      </c>
      <c r="F11202" s="9">
        <f t="shared" si="4488"/>
        <v>0</v>
      </c>
      <c r="G11202" s="9">
        <v>0</v>
      </c>
      <c r="H11202" s="467">
        <v>0</v>
      </c>
      <c r="I11202" s="9">
        <f t="shared" si="4489"/>
        <v>0</v>
      </c>
      <c r="J11202" s="9">
        <v>0</v>
      </c>
      <c r="K11202" s="467">
        <v>0</v>
      </c>
      <c r="L11202" s="9">
        <f t="shared" si="4490"/>
        <v>0</v>
      </c>
      <c r="M11202" s="9">
        <v>0</v>
      </c>
      <c r="N11202" s="467">
        <v>0</v>
      </c>
    </row>
    <row r="11203" spans="1:14" customFormat="1" ht="60.75" hidden="1" customHeight="1" thickBot="1" x14ac:dyDescent="0.3">
      <c r="A11203" s="1" t="s">
        <v>0</v>
      </c>
      <c r="B11203" s="6" t="s">
        <v>136</v>
      </c>
      <c r="C11203" s="9">
        <f t="shared" ref="C11203:C11266" si="4491">SUM(D11203:E11203)</f>
        <v>0</v>
      </c>
      <c r="D11203" s="9">
        <v>0</v>
      </c>
      <c r="E11203" s="9">
        <v>0</v>
      </c>
      <c r="F11203" s="9">
        <f t="shared" ref="F11203:F11266" si="4492">SUM(G11203:H11203)</f>
        <v>0</v>
      </c>
      <c r="G11203" s="9">
        <v>0</v>
      </c>
      <c r="H11203" s="467">
        <v>0</v>
      </c>
      <c r="I11203" s="9">
        <f t="shared" ref="I11203:I11266" si="4493">SUM(J11203:K11203)</f>
        <v>0</v>
      </c>
      <c r="J11203" s="9">
        <v>0</v>
      </c>
      <c r="K11203" s="467">
        <v>0</v>
      </c>
      <c r="L11203" s="9">
        <f t="shared" ref="L11203:L11266" si="4494">SUM(M11203:N11203)</f>
        <v>0</v>
      </c>
      <c r="M11203" s="9">
        <v>0</v>
      </c>
      <c r="N11203" s="467">
        <v>0</v>
      </c>
    </row>
    <row r="11204" spans="1:14" customFormat="1" ht="45.75" hidden="1" customHeight="1" thickBot="1" x14ac:dyDescent="0.3">
      <c r="A11204" s="1" t="s">
        <v>0</v>
      </c>
      <c r="B11204" s="6" t="s">
        <v>137</v>
      </c>
      <c r="C11204" s="9">
        <f t="shared" si="4491"/>
        <v>0</v>
      </c>
      <c r="D11204" s="9">
        <v>0</v>
      </c>
      <c r="E11204" s="9">
        <v>0</v>
      </c>
      <c r="F11204" s="9">
        <f t="shared" si="4492"/>
        <v>0</v>
      </c>
      <c r="G11204" s="9">
        <v>0</v>
      </c>
      <c r="H11204" s="467">
        <v>0</v>
      </c>
      <c r="I11204" s="9">
        <f t="shared" si="4493"/>
        <v>0</v>
      </c>
      <c r="J11204" s="9">
        <v>0</v>
      </c>
      <c r="K11204" s="467">
        <v>0</v>
      </c>
      <c r="L11204" s="9">
        <f t="shared" si="4494"/>
        <v>0</v>
      </c>
      <c r="M11204" s="9">
        <v>0</v>
      </c>
      <c r="N11204" s="467">
        <v>0</v>
      </c>
    </row>
    <row r="11205" spans="1:14" customFormat="1" ht="60.75" hidden="1" customHeight="1" thickBot="1" x14ac:dyDescent="0.3">
      <c r="A11205" s="1" t="s">
        <v>0</v>
      </c>
      <c r="B11205" s="6" t="s">
        <v>138</v>
      </c>
      <c r="C11205" s="9">
        <f t="shared" si="4491"/>
        <v>0</v>
      </c>
      <c r="D11205" s="9">
        <v>0</v>
      </c>
      <c r="E11205" s="9">
        <v>0</v>
      </c>
      <c r="F11205" s="9">
        <f t="shared" si="4492"/>
        <v>0</v>
      </c>
      <c r="G11205" s="9">
        <v>0</v>
      </c>
      <c r="H11205" s="467">
        <v>0</v>
      </c>
      <c r="I11205" s="9">
        <f t="shared" si="4493"/>
        <v>0</v>
      </c>
      <c r="J11205" s="9">
        <v>0</v>
      </c>
      <c r="K11205" s="467">
        <v>0</v>
      </c>
      <c r="L11205" s="9">
        <f t="shared" si="4494"/>
        <v>0</v>
      </c>
      <c r="M11205" s="9">
        <v>0</v>
      </c>
      <c r="N11205" s="467">
        <v>0</v>
      </c>
    </row>
    <row r="11206" spans="1:14" customFormat="1" ht="60.75" hidden="1" customHeight="1" thickBot="1" x14ac:dyDescent="0.3">
      <c r="A11206" s="1" t="s">
        <v>0</v>
      </c>
      <c r="B11206" s="6" t="s">
        <v>139</v>
      </c>
      <c r="C11206" s="9">
        <f t="shared" si="4491"/>
        <v>0</v>
      </c>
      <c r="D11206" s="9">
        <v>0</v>
      </c>
      <c r="E11206" s="9">
        <v>0</v>
      </c>
      <c r="F11206" s="9">
        <f t="shared" si="4492"/>
        <v>0</v>
      </c>
      <c r="G11206" s="9">
        <v>0</v>
      </c>
      <c r="H11206" s="467">
        <v>0</v>
      </c>
      <c r="I11206" s="9">
        <f t="shared" si="4493"/>
        <v>0</v>
      </c>
      <c r="J11206" s="9">
        <v>0</v>
      </c>
      <c r="K11206" s="467">
        <v>0</v>
      </c>
      <c r="L11206" s="9">
        <f t="shared" si="4494"/>
        <v>0</v>
      </c>
      <c r="M11206" s="9">
        <v>0</v>
      </c>
      <c r="N11206" s="467">
        <v>0</v>
      </c>
    </row>
    <row r="11207" spans="1:14" customFormat="1" ht="45.75" hidden="1" customHeight="1" thickBot="1" x14ac:dyDescent="0.3">
      <c r="A11207" s="1" t="s">
        <v>0</v>
      </c>
      <c r="B11207" s="6" t="s">
        <v>140</v>
      </c>
      <c r="C11207" s="9">
        <f t="shared" si="4491"/>
        <v>0</v>
      </c>
      <c r="D11207" s="9">
        <v>0</v>
      </c>
      <c r="E11207" s="9">
        <v>0</v>
      </c>
      <c r="F11207" s="9">
        <f t="shared" si="4492"/>
        <v>0</v>
      </c>
      <c r="G11207" s="9">
        <v>0</v>
      </c>
      <c r="H11207" s="467">
        <v>0</v>
      </c>
      <c r="I11207" s="9">
        <f t="shared" si="4493"/>
        <v>0</v>
      </c>
      <c r="J11207" s="9">
        <v>0</v>
      </c>
      <c r="K11207" s="467">
        <v>0</v>
      </c>
      <c r="L11207" s="9">
        <f t="shared" si="4494"/>
        <v>0</v>
      </c>
      <c r="M11207" s="9">
        <v>0</v>
      </c>
      <c r="N11207" s="467">
        <v>0</v>
      </c>
    </row>
    <row r="11208" spans="1:14" customFormat="1" ht="75.75" hidden="1" customHeight="1" thickBot="1" x14ac:dyDescent="0.3">
      <c r="A11208" s="1" t="s">
        <v>0</v>
      </c>
      <c r="B11208" s="6" t="s">
        <v>141</v>
      </c>
      <c r="C11208" s="9">
        <f t="shared" si="4491"/>
        <v>0</v>
      </c>
      <c r="D11208" s="9">
        <v>0</v>
      </c>
      <c r="E11208" s="9">
        <v>0</v>
      </c>
      <c r="F11208" s="9">
        <f t="shared" si="4492"/>
        <v>0</v>
      </c>
      <c r="G11208" s="9">
        <v>0</v>
      </c>
      <c r="H11208" s="467">
        <v>0</v>
      </c>
      <c r="I11208" s="9">
        <f t="shared" si="4493"/>
        <v>0</v>
      </c>
      <c r="J11208" s="9">
        <v>0</v>
      </c>
      <c r="K11208" s="467">
        <v>0</v>
      </c>
      <c r="L11208" s="9">
        <f t="shared" si="4494"/>
        <v>0</v>
      </c>
      <c r="M11208" s="9">
        <v>0</v>
      </c>
      <c r="N11208" s="467">
        <v>0</v>
      </c>
    </row>
    <row r="11209" spans="1:14" customFormat="1" ht="3" hidden="1" customHeight="1" thickTop="1" thickBot="1" x14ac:dyDescent="0.3">
      <c r="A11209" s="1" t="s">
        <v>0</v>
      </c>
      <c r="B11209" s="6" t="s">
        <v>142</v>
      </c>
      <c r="C11209" s="9">
        <f t="shared" si="4491"/>
        <v>0</v>
      </c>
      <c r="D11209" s="9">
        <v>0</v>
      </c>
      <c r="E11209" s="9">
        <v>0</v>
      </c>
      <c r="F11209" s="9">
        <f t="shared" si="4492"/>
        <v>0</v>
      </c>
      <c r="G11209" s="9">
        <v>0</v>
      </c>
      <c r="H11209" s="467">
        <v>0</v>
      </c>
      <c r="I11209" s="9">
        <f t="shared" si="4493"/>
        <v>0</v>
      </c>
      <c r="J11209" s="9">
        <v>0</v>
      </c>
      <c r="K11209" s="467">
        <v>0</v>
      </c>
      <c r="L11209" s="9">
        <f t="shared" si="4494"/>
        <v>0</v>
      </c>
      <c r="M11209" s="9">
        <v>0</v>
      </c>
      <c r="N11209" s="467">
        <v>0</v>
      </c>
    </row>
    <row r="11210" spans="1:14" customFormat="1" ht="15.75" hidden="1" customHeight="1" thickBot="1" x14ac:dyDescent="0.3">
      <c r="A11210" s="1" t="s">
        <v>0</v>
      </c>
      <c r="B11210" s="6" t="s">
        <v>143</v>
      </c>
      <c r="C11210" s="9">
        <f t="shared" si="4491"/>
        <v>0</v>
      </c>
      <c r="D11210" s="9">
        <v>0</v>
      </c>
      <c r="E11210" s="9">
        <v>0</v>
      </c>
      <c r="F11210" s="9">
        <f t="shared" si="4492"/>
        <v>0</v>
      </c>
      <c r="G11210" s="9">
        <v>0</v>
      </c>
      <c r="H11210" s="467">
        <v>0</v>
      </c>
      <c r="I11210" s="9">
        <f t="shared" si="4493"/>
        <v>0</v>
      </c>
      <c r="J11210" s="9">
        <v>0</v>
      </c>
      <c r="K11210" s="467">
        <v>0</v>
      </c>
      <c r="L11210" s="9">
        <f t="shared" si="4494"/>
        <v>0</v>
      </c>
      <c r="M11210" s="9">
        <v>0</v>
      </c>
      <c r="N11210" s="467">
        <v>0</v>
      </c>
    </row>
    <row r="11211" spans="1:14" customFormat="1" ht="15.75" hidden="1" customHeight="1" thickBot="1" x14ac:dyDescent="0.3">
      <c r="A11211" s="1" t="s">
        <v>0</v>
      </c>
      <c r="B11211" s="6" t="s">
        <v>144</v>
      </c>
      <c r="C11211" s="9">
        <f t="shared" si="4491"/>
        <v>0</v>
      </c>
      <c r="D11211" s="9">
        <v>0</v>
      </c>
      <c r="E11211" s="9">
        <v>0</v>
      </c>
      <c r="F11211" s="9">
        <f t="shared" si="4492"/>
        <v>0</v>
      </c>
      <c r="G11211" s="9">
        <v>0</v>
      </c>
      <c r="H11211" s="467">
        <v>0</v>
      </c>
      <c r="I11211" s="9">
        <f t="shared" si="4493"/>
        <v>0</v>
      </c>
      <c r="J11211" s="9">
        <v>0</v>
      </c>
      <c r="K11211" s="467">
        <v>0</v>
      </c>
      <c r="L11211" s="9">
        <f t="shared" si="4494"/>
        <v>0</v>
      </c>
      <c r="M11211" s="9">
        <v>0</v>
      </c>
      <c r="N11211" s="467">
        <v>0</v>
      </c>
    </row>
    <row r="11212" spans="1:14" customFormat="1" ht="75.75" hidden="1" customHeight="1" thickBot="1" x14ac:dyDescent="0.3">
      <c r="A11212" s="1" t="s">
        <v>0</v>
      </c>
      <c r="B11212" s="6" t="s">
        <v>145</v>
      </c>
      <c r="C11212" s="9">
        <f t="shared" si="4491"/>
        <v>0</v>
      </c>
      <c r="D11212" s="9">
        <v>0</v>
      </c>
      <c r="E11212" s="9">
        <v>0</v>
      </c>
      <c r="F11212" s="9">
        <f t="shared" si="4492"/>
        <v>0</v>
      </c>
      <c r="G11212" s="9">
        <v>0</v>
      </c>
      <c r="H11212" s="467">
        <v>0</v>
      </c>
      <c r="I11212" s="9">
        <f t="shared" si="4493"/>
        <v>0</v>
      </c>
      <c r="J11212" s="9">
        <v>0</v>
      </c>
      <c r="K11212" s="467">
        <v>0</v>
      </c>
      <c r="L11212" s="9">
        <f t="shared" si="4494"/>
        <v>0</v>
      </c>
      <c r="M11212" s="9">
        <v>0</v>
      </c>
      <c r="N11212" s="467">
        <v>0</v>
      </c>
    </row>
    <row r="11213" spans="1:14" customFormat="1" ht="30" hidden="1" customHeight="1" x14ac:dyDescent="0.25">
      <c r="A11213" s="133" t="s">
        <v>0</v>
      </c>
      <c r="B11213" s="136" t="s">
        <v>146</v>
      </c>
      <c r="C11213" s="135">
        <f t="shared" si="4491"/>
        <v>0</v>
      </c>
      <c r="D11213" s="135">
        <v>0</v>
      </c>
      <c r="E11213" s="135">
        <v>0</v>
      </c>
      <c r="F11213" s="135">
        <f t="shared" si="4492"/>
        <v>0</v>
      </c>
      <c r="G11213" s="135">
        <v>0</v>
      </c>
      <c r="H11213" s="476">
        <v>0</v>
      </c>
      <c r="I11213" s="135">
        <f t="shared" si="4493"/>
        <v>0</v>
      </c>
      <c r="J11213" s="135">
        <v>0</v>
      </c>
      <c r="K11213" s="476">
        <v>0</v>
      </c>
      <c r="L11213" s="135">
        <f t="shared" si="4494"/>
        <v>0</v>
      </c>
      <c r="M11213" s="135">
        <v>0</v>
      </c>
      <c r="N11213" s="476">
        <v>0</v>
      </c>
    </row>
    <row r="11214" spans="1:14" s="333" customFormat="1" ht="26.25" customHeight="1" x14ac:dyDescent="0.2">
      <c r="A11214" s="334" t="s">
        <v>0</v>
      </c>
      <c r="B11214" s="337" t="s">
        <v>147</v>
      </c>
      <c r="C11214" s="338">
        <f t="shared" si="4491"/>
        <v>0</v>
      </c>
      <c r="D11214" s="338">
        <f>SUM(D11215,D11262,D11269:D11270)</f>
        <v>0</v>
      </c>
      <c r="E11214" s="338">
        <f>SUM(E11215,E11262,E11269:E11270)</f>
        <v>0</v>
      </c>
      <c r="F11214" s="338">
        <f t="shared" si="4492"/>
        <v>8.1999999999999993</v>
      </c>
      <c r="G11214" s="338">
        <f>SUM(G11215,G11262,G11269:G11270)</f>
        <v>8.1999999999999993</v>
      </c>
      <c r="H11214" s="483">
        <f>SUM(H11215,H11262,H11269:H11270)</f>
        <v>0</v>
      </c>
      <c r="I11214" s="338">
        <f t="shared" si="4493"/>
        <v>26.15</v>
      </c>
      <c r="J11214" s="338">
        <f>SUM(J11215,J11262,J11269:J11270)</f>
        <v>26.15</v>
      </c>
      <c r="K11214" s="483">
        <f>SUM(K11215,K11262,K11269:K11270)</f>
        <v>0</v>
      </c>
      <c r="L11214" s="338">
        <f t="shared" si="4494"/>
        <v>0</v>
      </c>
      <c r="M11214" s="338">
        <f>SUM(M11215,M11262,M11269:M11270)</f>
        <v>0</v>
      </c>
      <c r="N11214" s="483">
        <f>SUM(N11215,N11262,N11269:N11270)</f>
        <v>0</v>
      </c>
    </row>
    <row r="11215" spans="1:14" customFormat="1" ht="25.5" customHeight="1" x14ac:dyDescent="0.25">
      <c r="A11215" s="151" t="s">
        <v>0</v>
      </c>
      <c r="B11215" s="156" t="s">
        <v>148</v>
      </c>
      <c r="C11215" s="155">
        <f t="shared" si="4491"/>
        <v>0</v>
      </c>
      <c r="D11215" s="155">
        <f>SUM(D11216,D11228,D11257)</f>
        <v>0</v>
      </c>
      <c r="E11215" s="155">
        <f>SUM(E11216,E11228,E11257)</f>
        <v>0</v>
      </c>
      <c r="F11215" s="155">
        <f t="shared" si="4492"/>
        <v>8.1999999999999993</v>
      </c>
      <c r="G11215" s="155">
        <f>SUM(G11216,G11228,G11257)</f>
        <v>8.1999999999999993</v>
      </c>
      <c r="H11215" s="155">
        <f>SUM(H11216,H11228,H11257)</f>
        <v>0</v>
      </c>
      <c r="I11215" s="155">
        <f t="shared" si="4493"/>
        <v>26.15</v>
      </c>
      <c r="J11215" s="155">
        <f>SUM(J11216,J11228,J11257)</f>
        <v>26.15</v>
      </c>
      <c r="K11215" s="155">
        <f>SUM(K11216,K11228,K11257)</f>
        <v>0</v>
      </c>
      <c r="L11215" s="155">
        <f t="shared" si="4494"/>
        <v>0</v>
      </c>
      <c r="M11215" s="155">
        <f>SUM(M11216,M11228,M11257)</f>
        <v>0</v>
      </c>
      <c r="N11215" s="155">
        <f>SUM(N11216,N11228,N11257)</f>
        <v>0</v>
      </c>
    </row>
    <row r="11216" spans="1:14" customFormat="1" ht="18.75" hidden="1" customHeight="1" thickTop="1" thickBot="1" x14ac:dyDescent="0.3">
      <c r="A11216" s="151" t="s">
        <v>0</v>
      </c>
      <c r="B11216" s="157" t="s">
        <v>149</v>
      </c>
      <c r="C11216" s="155">
        <f t="shared" si="4491"/>
        <v>0</v>
      </c>
      <c r="D11216" s="155">
        <f>SUM(D11217:D11227)</f>
        <v>0</v>
      </c>
      <c r="E11216" s="155">
        <f>SUM(E11217:E11227)</f>
        <v>0</v>
      </c>
      <c r="F11216" s="155">
        <f t="shared" si="4492"/>
        <v>0</v>
      </c>
      <c r="G11216" s="155">
        <f>SUM(G11217:G11227)</f>
        <v>0</v>
      </c>
      <c r="H11216" s="155">
        <f>SUM(H11217:H11227)</f>
        <v>0</v>
      </c>
      <c r="I11216" s="155">
        <f t="shared" si="4493"/>
        <v>0</v>
      </c>
      <c r="J11216" s="155">
        <f>SUM(J11217:J11227)</f>
        <v>0</v>
      </c>
      <c r="K11216" s="155">
        <f>SUM(K11217:K11227)</f>
        <v>0</v>
      </c>
      <c r="L11216" s="155">
        <f t="shared" si="4494"/>
        <v>0</v>
      </c>
      <c r="M11216" s="155">
        <f>SUM(M11217:M11227)</f>
        <v>0</v>
      </c>
      <c r="N11216" s="155">
        <f>SUM(N11217:N11227)</f>
        <v>0</v>
      </c>
    </row>
    <row r="11217" spans="1:14" customFormat="1" ht="30.75" hidden="1" customHeight="1" thickTop="1" thickBot="1" x14ac:dyDescent="0.3">
      <c r="A11217" s="151" t="s">
        <v>0</v>
      </c>
      <c r="B11217" s="158" t="s">
        <v>150</v>
      </c>
      <c r="C11217" s="155">
        <f t="shared" si="4491"/>
        <v>0</v>
      </c>
      <c r="D11217" s="155">
        <v>0</v>
      </c>
      <c r="E11217" s="155">
        <v>0</v>
      </c>
      <c r="F11217" s="155">
        <f t="shared" si="4492"/>
        <v>0</v>
      </c>
      <c r="G11217" s="155">
        <v>0</v>
      </c>
      <c r="H11217" s="155">
        <v>0</v>
      </c>
      <c r="I11217" s="155">
        <f t="shared" si="4493"/>
        <v>0</v>
      </c>
      <c r="J11217" s="155">
        <v>0</v>
      </c>
      <c r="K11217" s="155">
        <v>0</v>
      </c>
      <c r="L11217" s="155">
        <f t="shared" si="4494"/>
        <v>0</v>
      </c>
      <c r="M11217" s="155">
        <v>0</v>
      </c>
      <c r="N11217" s="155">
        <v>0</v>
      </c>
    </row>
    <row r="11218" spans="1:14" customFormat="1" ht="30" hidden="1" customHeight="1" thickTop="1" thickBot="1" x14ac:dyDescent="0.3">
      <c r="A11218" s="151" t="s">
        <v>0</v>
      </c>
      <c r="B11218" s="158" t="s">
        <v>151</v>
      </c>
      <c r="C11218" s="155">
        <f t="shared" si="4491"/>
        <v>0</v>
      </c>
      <c r="D11218" s="155">
        <v>0</v>
      </c>
      <c r="E11218" s="155">
        <v>0</v>
      </c>
      <c r="F11218" s="155">
        <f t="shared" si="4492"/>
        <v>0</v>
      </c>
      <c r="G11218" s="155">
        <v>0</v>
      </c>
      <c r="H11218" s="155">
        <v>0</v>
      </c>
      <c r="I11218" s="155">
        <f t="shared" si="4493"/>
        <v>0</v>
      </c>
      <c r="J11218" s="155">
        <v>0</v>
      </c>
      <c r="K11218" s="155">
        <v>0</v>
      </c>
      <c r="L11218" s="155">
        <f t="shared" si="4494"/>
        <v>0</v>
      </c>
      <c r="M11218" s="155">
        <v>0</v>
      </c>
      <c r="N11218" s="155">
        <v>0</v>
      </c>
    </row>
    <row r="11219" spans="1:14" customFormat="1" ht="38.25" hidden="1" customHeight="1" thickTop="1" thickBot="1" x14ac:dyDescent="0.3">
      <c r="A11219" s="151" t="s">
        <v>0</v>
      </c>
      <c r="B11219" s="158" t="s">
        <v>152</v>
      </c>
      <c r="C11219" s="155">
        <f t="shared" si="4491"/>
        <v>0</v>
      </c>
      <c r="D11219" s="155">
        <v>0</v>
      </c>
      <c r="E11219" s="155">
        <v>0</v>
      </c>
      <c r="F11219" s="155">
        <f t="shared" si="4492"/>
        <v>0</v>
      </c>
      <c r="G11219" s="155">
        <v>0</v>
      </c>
      <c r="H11219" s="155">
        <v>0</v>
      </c>
      <c r="I11219" s="155">
        <f t="shared" si="4493"/>
        <v>0</v>
      </c>
      <c r="J11219" s="155">
        <v>0</v>
      </c>
      <c r="K11219" s="155">
        <v>0</v>
      </c>
      <c r="L11219" s="155">
        <f t="shared" si="4494"/>
        <v>0</v>
      </c>
      <c r="M11219" s="155">
        <v>0</v>
      </c>
      <c r="N11219" s="155">
        <v>0</v>
      </c>
    </row>
    <row r="11220" spans="1:14" customFormat="1" ht="15.75" hidden="1" customHeight="1" thickTop="1" thickBot="1" x14ac:dyDescent="0.3">
      <c r="A11220" s="151" t="s">
        <v>0</v>
      </c>
      <c r="B11220" s="158" t="s">
        <v>153</v>
      </c>
      <c r="C11220" s="155">
        <f t="shared" si="4491"/>
        <v>0</v>
      </c>
      <c r="D11220" s="155">
        <v>0</v>
      </c>
      <c r="E11220" s="155">
        <v>0</v>
      </c>
      <c r="F11220" s="155">
        <f t="shared" si="4492"/>
        <v>0</v>
      </c>
      <c r="G11220" s="155">
        <v>0</v>
      </c>
      <c r="H11220" s="155">
        <v>0</v>
      </c>
      <c r="I11220" s="155">
        <f t="shared" si="4493"/>
        <v>0</v>
      </c>
      <c r="J11220" s="155">
        <v>0</v>
      </c>
      <c r="K11220" s="155">
        <v>0</v>
      </c>
      <c r="L11220" s="155">
        <f t="shared" si="4494"/>
        <v>0</v>
      </c>
      <c r="M11220" s="155">
        <v>0</v>
      </c>
      <c r="N11220" s="155">
        <v>0</v>
      </c>
    </row>
    <row r="11221" spans="1:14" customFormat="1" ht="32.25" hidden="1" customHeight="1" thickTop="1" thickBot="1" x14ac:dyDescent="0.3">
      <c r="A11221" s="151" t="s">
        <v>0</v>
      </c>
      <c r="B11221" s="158" t="s">
        <v>154</v>
      </c>
      <c r="C11221" s="155">
        <f t="shared" si="4491"/>
        <v>0</v>
      </c>
      <c r="D11221" s="155">
        <v>0</v>
      </c>
      <c r="E11221" s="155">
        <v>0</v>
      </c>
      <c r="F11221" s="155">
        <f t="shared" si="4492"/>
        <v>0</v>
      </c>
      <c r="G11221" s="155">
        <v>0</v>
      </c>
      <c r="H11221" s="155">
        <v>0</v>
      </c>
      <c r="I11221" s="155">
        <f t="shared" si="4493"/>
        <v>0</v>
      </c>
      <c r="J11221" s="155">
        <v>0</v>
      </c>
      <c r="K11221" s="155">
        <v>0</v>
      </c>
      <c r="L11221" s="155">
        <f t="shared" si="4494"/>
        <v>0</v>
      </c>
      <c r="M11221" s="155">
        <v>0</v>
      </c>
      <c r="N11221" s="155">
        <v>0</v>
      </c>
    </row>
    <row r="11222" spans="1:14" customFormat="1" ht="32.25" hidden="1" customHeight="1" thickTop="1" thickBot="1" x14ac:dyDescent="0.3">
      <c r="A11222" s="151" t="s">
        <v>0</v>
      </c>
      <c r="B11222" s="158" t="s">
        <v>155</v>
      </c>
      <c r="C11222" s="155">
        <f t="shared" si="4491"/>
        <v>0</v>
      </c>
      <c r="D11222" s="155">
        <v>0</v>
      </c>
      <c r="E11222" s="155">
        <v>0</v>
      </c>
      <c r="F11222" s="155">
        <f t="shared" si="4492"/>
        <v>0</v>
      </c>
      <c r="G11222" s="155">
        <v>0</v>
      </c>
      <c r="H11222" s="155">
        <v>0</v>
      </c>
      <c r="I11222" s="155">
        <f t="shared" si="4493"/>
        <v>0</v>
      </c>
      <c r="J11222" s="155">
        <v>0</v>
      </c>
      <c r="K11222" s="155">
        <v>0</v>
      </c>
      <c r="L11222" s="155">
        <f t="shared" si="4494"/>
        <v>0</v>
      </c>
      <c r="M11222" s="155">
        <v>0</v>
      </c>
      <c r="N11222" s="155">
        <v>0</v>
      </c>
    </row>
    <row r="11223" spans="1:14" customFormat="1" ht="31.5" hidden="1" customHeight="1" thickTop="1" thickBot="1" x14ac:dyDescent="0.3">
      <c r="A11223" s="151" t="s">
        <v>0</v>
      </c>
      <c r="B11223" s="158" t="s">
        <v>156</v>
      </c>
      <c r="C11223" s="155">
        <f t="shared" si="4491"/>
        <v>0</v>
      </c>
      <c r="D11223" s="155">
        <v>0</v>
      </c>
      <c r="E11223" s="155">
        <v>0</v>
      </c>
      <c r="F11223" s="155">
        <f t="shared" si="4492"/>
        <v>0</v>
      </c>
      <c r="G11223" s="155">
        <v>0</v>
      </c>
      <c r="H11223" s="155">
        <v>0</v>
      </c>
      <c r="I11223" s="155">
        <f t="shared" si="4493"/>
        <v>0</v>
      </c>
      <c r="J11223" s="155">
        <v>0</v>
      </c>
      <c r="K11223" s="155">
        <v>0</v>
      </c>
      <c r="L11223" s="155">
        <f t="shared" si="4494"/>
        <v>0</v>
      </c>
      <c r="M11223" s="155">
        <v>0</v>
      </c>
      <c r="N11223" s="155">
        <v>0</v>
      </c>
    </row>
    <row r="11224" spans="1:14" customFormat="1" ht="30.75" hidden="1" customHeight="1" thickTop="1" thickBot="1" x14ac:dyDescent="0.3">
      <c r="A11224" s="151" t="s">
        <v>0</v>
      </c>
      <c r="B11224" s="158" t="s">
        <v>157</v>
      </c>
      <c r="C11224" s="155">
        <f t="shared" si="4491"/>
        <v>0</v>
      </c>
      <c r="D11224" s="155">
        <v>0</v>
      </c>
      <c r="E11224" s="155">
        <v>0</v>
      </c>
      <c r="F11224" s="155">
        <f t="shared" si="4492"/>
        <v>0</v>
      </c>
      <c r="G11224" s="155">
        <v>0</v>
      </c>
      <c r="H11224" s="155">
        <v>0</v>
      </c>
      <c r="I11224" s="155">
        <f t="shared" si="4493"/>
        <v>0</v>
      </c>
      <c r="J11224" s="155">
        <v>0</v>
      </c>
      <c r="K11224" s="155">
        <v>0</v>
      </c>
      <c r="L11224" s="155">
        <f t="shared" si="4494"/>
        <v>0</v>
      </c>
      <c r="M11224" s="155">
        <v>0</v>
      </c>
      <c r="N11224" s="155">
        <v>0</v>
      </c>
    </row>
    <row r="11225" spans="1:14" customFormat="1" ht="39.75" hidden="1" customHeight="1" thickTop="1" thickBot="1" x14ac:dyDescent="0.3">
      <c r="A11225" s="151" t="s">
        <v>0</v>
      </c>
      <c r="B11225" s="158" t="s">
        <v>158</v>
      </c>
      <c r="C11225" s="155">
        <f t="shared" si="4491"/>
        <v>0</v>
      </c>
      <c r="D11225" s="155">
        <v>0</v>
      </c>
      <c r="E11225" s="155">
        <v>0</v>
      </c>
      <c r="F11225" s="155">
        <f t="shared" si="4492"/>
        <v>0</v>
      </c>
      <c r="G11225" s="155">
        <v>0</v>
      </c>
      <c r="H11225" s="155">
        <v>0</v>
      </c>
      <c r="I11225" s="155">
        <f t="shared" si="4493"/>
        <v>0</v>
      </c>
      <c r="J11225" s="155">
        <v>0</v>
      </c>
      <c r="K11225" s="155">
        <v>0</v>
      </c>
      <c r="L11225" s="155">
        <f t="shared" si="4494"/>
        <v>0</v>
      </c>
      <c r="M11225" s="155">
        <v>0</v>
      </c>
      <c r="N11225" s="155">
        <v>0</v>
      </c>
    </row>
    <row r="11226" spans="1:14" customFormat="1" ht="27.75" hidden="1" customHeight="1" thickTop="1" thickBot="1" x14ac:dyDescent="0.3">
      <c r="A11226" s="151" t="s">
        <v>0</v>
      </c>
      <c r="B11226" s="158" t="s">
        <v>159</v>
      </c>
      <c r="C11226" s="155">
        <f t="shared" si="4491"/>
        <v>0</v>
      </c>
      <c r="D11226" s="155">
        <v>0</v>
      </c>
      <c r="E11226" s="155">
        <v>0</v>
      </c>
      <c r="F11226" s="155">
        <f t="shared" si="4492"/>
        <v>0</v>
      </c>
      <c r="G11226" s="155">
        <v>0</v>
      </c>
      <c r="H11226" s="155">
        <v>0</v>
      </c>
      <c r="I11226" s="155">
        <f t="shared" si="4493"/>
        <v>0</v>
      </c>
      <c r="J11226" s="155">
        <v>0</v>
      </c>
      <c r="K11226" s="155">
        <v>0</v>
      </c>
      <c r="L11226" s="155">
        <f t="shared" si="4494"/>
        <v>0</v>
      </c>
      <c r="M11226" s="155">
        <v>0</v>
      </c>
      <c r="N11226" s="155">
        <v>0</v>
      </c>
    </row>
    <row r="11227" spans="1:14" customFormat="1" ht="31.5" hidden="1" customHeight="1" thickTop="1" thickBot="1" x14ac:dyDescent="0.3">
      <c r="A11227" s="151" t="s">
        <v>0</v>
      </c>
      <c r="B11227" s="158" t="s">
        <v>160</v>
      </c>
      <c r="C11227" s="155">
        <f t="shared" si="4491"/>
        <v>0</v>
      </c>
      <c r="D11227" s="155">
        <v>0</v>
      </c>
      <c r="E11227" s="155">
        <v>0</v>
      </c>
      <c r="F11227" s="155">
        <f t="shared" si="4492"/>
        <v>0</v>
      </c>
      <c r="G11227" s="155">
        <v>0</v>
      </c>
      <c r="H11227" s="155">
        <v>0</v>
      </c>
      <c r="I11227" s="155">
        <f t="shared" si="4493"/>
        <v>0</v>
      </c>
      <c r="J11227" s="155">
        <v>0</v>
      </c>
      <c r="K11227" s="155">
        <v>0</v>
      </c>
      <c r="L11227" s="155">
        <f t="shared" si="4494"/>
        <v>0</v>
      </c>
      <c r="M11227" s="155">
        <v>0</v>
      </c>
      <c r="N11227" s="155">
        <v>0</v>
      </c>
    </row>
    <row r="11228" spans="1:14" customFormat="1" ht="36.75" customHeight="1" x14ac:dyDescent="0.25">
      <c r="A11228" s="151" t="s">
        <v>0</v>
      </c>
      <c r="B11228" s="157" t="s">
        <v>161</v>
      </c>
      <c r="C11228" s="155">
        <f t="shared" si="4491"/>
        <v>0</v>
      </c>
      <c r="D11228" s="155">
        <f>SUM(D11229,D11236)</f>
        <v>0</v>
      </c>
      <c r="E11228" s="155">
        <f>SUM(E11229,E11236)</f>
        <v>0</v>
      </c>
      <c r="F11228" s="155">
        <f t="shared" si="4492"/>
        <v>8.1999999999999993</v>
      </c>
      <c r="G11228" s="155">
        <f>SUM(G11229,G11236)</f>
        <v>8.1999999999999993</v>
      </c>
      <c r="H11228" s="155">
        <f>SUM(H11229,H11236)</f>
        <v>0</v>
      </c>
      <c r="I11228" s="155">
        <f t="shared" si="4493"/>
        <v>26.15</v>
      </c>
      <c r="J11228" s="155">
        <f>SUM(J11229,J11236)</f>
        <v>26.15</v>
      </c>
      <c r="K11228" s="155">
        <f>SUM(K11229,K11236)</f>
        <v>0</v>
      </c>
      <c r="L11228" s="155">
        <f t="shared" si="4494"/>
        <v>0</v>
      </c>
      <c r="M11228" s="155">
        <f>SUM(M11229,M11236)</f>
        <v>0</v>
      </c>
      <c r="N11228" s="155">
        <f>SUM(N11229,N11236)</f>
        <v>0</v>
      </c>
    </row>
    <row r="11229" spans="1:14" customFormat="1" ht="26.25" hidden="1" customHeight="1" thickTop="1" thickBot="1" x14ac:dyDescent="0.3">
      <c r="A11229" s="151" t="s">
        <v>0</v>
      </c>
      <c r="B11229" s="158" t="s">
        <v>162</v>
      </c>
      <c r="C11229" s="155">
        <f t="shared" si="4491"/>
        <v>0</v>
      </c>
      <c r="D11229" s="155">
        <f>SUM(D11230:D11235)</f>
        <v>0</v>
      </c>
      <c r="E11229" s="155">
        <f>SUM(E11230:E11235)</f>
        <v>0</v>
      </c>
      <c r="F11229" s="155">
        <f t="shared" si="4492"/>
        <v>0</v>
      </c>
      <c r="G11229" s="155">
        <f>SUM(G11230:G11235)</f>
        <v>0</v>
      </c>
      <c r="H11229" s="155">
        <f>SUM(H11230:H11235)</f>
        <v>0</v>
      </c>
      <c r="I11229" s="155">
        <f t="shared" si="4493"/>
        <v>0</v>
      </c>
      <c r="J11229" s="155">
        <f>SUM(J11230:J11235)</f>
        <v>0</v>
      </c>
      <c r="K11229" s="155">
        <f>SUM(K11230:K11235)</f>
        <v>0</v>
      </c>
      <c r="L11229" s="155">
        <f t="shared" si="4494"/>
        <v>0</v>
      </c>
      <c r="M11229" s="155">
        <f>SUM(M11230:M11235)</f>
        <v>0</v>
      </c>
      <c r="N11229" s="155">
        <f>SUM(N11230:N11235)</f>
        <v>0</v>
      </c>
    </row>
    <row r="11230" spans="1:14" customFormat="1" ht="29.25" hidden="1" customHeight="1" thickTop="1" thickBot="1" x14ac:dyDescent="0.3">
      <c r="A11230" s="151" t="s">
        <v>0</v>
      </c>
      <c r="B11230" s="159" t="s">
        <v>163</v>
      </c>
      <c r="C11230" s="155">
        <f t="shared" si="4491"/>
        <v>0</v>
      </c>
      <c r="D11230" s="155">
        <v>0</v>
      </c>
      <c r="E11230" s="155">
        <v>0</v>
      </c>
      <c r="F11230" s="155">
        <f t="shared" si="4492"/>
        <v>0</v>
      </c>
      <c r="G11230" s="155">
        <v>0</v>
      </c>
      <c r="H11230" s="155">
        <v>0</v>
      </c>
      <c r="I11230" s="155">
        <f t="shared" si="4493"/>
        <v>0</v>
      </c>
      <c r="J11230" s="155">
        <v>0</v>
      </c>
      <c r="K11230" s="155">
        <v>0</v>
      </c>
      <c r="L11230" s="155">
        <f t="shared" si="4494"/>
        <v>0</v>
      </c>
      <c r="M11230" s="155">
        <v>0</v>
      </c>
      <c r="N11230" s="155">
        <v>0</v>
      </c>
    </row>
    <row r="11231" spans="1:14" customFormat="1" ht="26.25" hidden="1" customHeight="1" thickTop="1" thickBot="1" x14ac:dyDescent="0.3">
      <c r="A11231" s="151" t="s">
        <v>0</v>
      </c>
      <c r="B11231" s="159" t="s">
        <v>164</v>
      </c>
      <c r="C11231" s="155">
        <f t="shared" si="4491"/>
        <v>0</v>
      </c>
      <c r="D11231" s="155">
        <v>0</v>
      </c>
      <c r="E11231" s="155">
        <v>0</v>
      </c>
      <c r="F11231" s="155">
        <f t="shared" si="4492"/>
        <v>0</v>
      </c>
      <c r="G11231" s="155">
        <v>0</v>
      </c>
      <c r="H11231" s="155">
        <v>0</v>
      </c>
      <c r="I11231" s="155">
        <f t="shared" si="4493"/>
        <v>0</v>
      </c>
      <c r="J11231" s="155">
        <v>0</v>
      </c>
      <c r="K11231" s="155">
        <v>0</v>
      </c>
      <c r="L11231" s="155">
        <f t="shared" si="4494"/>
        <v>0</v>
      </c>
      <c r="M11231" s="155">
        <v>0</v>
      </c>
      <c r="N11231" s="155">
        <v>0</v>
      </c>
    </row>
    <row r="11232" spans="1:14" customFormat="1" ht="19.5" hidden="1" customHeight="1" thickTop="1" thickBot="1" x14ac:dyDescent="0.3">
      <c r="A11232" s="151" t="s">
        <v>0</v>
      </c>
      <c r="B11232" s="159" t="s">
        <v>165</v>
      </c>
      <c r="C11232" s="155">
        <f t="shared" si="4491"/>
        <v>0</v>
      </c>
      <c r="D11232" s="155">
        <v>0</v>
      </c>
      <c r="E11232" s="155">
        <v>0</v>
      </c>
      <c r="F11232" s="155">
        <f t="shared" si="4492"/>
        <v>0</v>
      </c>
      <c r="G11232" s="155">
        <v>0</v>
      </c>
      <c r="H11232" s="155">
        <v>0</v>
      </c>
      <c r="I11232" s="155">
        <f t="shared" si="4493"/>
        <v>0</v>
      </c>
      <c r="J11232" s="155">
        <v>0</v>
      </c>
      <c r="K11232" s="155">
        <v>0</v>
      </c>
      <c r="L11232" s="155">
        <f t="shared" si="4494"/>
        <v>0</v>
      </c>
      <c r="M11232" s="155">
        <v>0</v>
      </c>
      <c r="N11232" s="155">
        <v>0</v>
      </c>
    </row>
    <row r="11233" spans="1:14" customFormat="1" ht="31.5" hidden="1" customHeight="1" thickTop="1" thickBot="1" x14ac:dyDescent="0.3">
      <c r="A11233" s="151" t="s">
        <v>0</v>
      </c>
      <c r="B11233" s="159" t="s">
        <v>166</v>
      </c>
      <c r="C11233" s="155">
        <f t="shared" si="4491"/>
        <v>0</v>
      </c>
      <c r="D11233" s="155">
        <v>0</v>
      </c>
      <c r="E11233" s="155">
        <v>0</v>
      </c>
      <c r="F11233" s="155">
        <f t="shared" si="4492"/>
        <v>0</v>
      </c>
      <c r="G11233" s="155">
        <v>0</v>
      </c>
      <c r="H11233" s="155">
        <v>0</v>
      </c>
      <c r="I11233" s="155">
        <f t="shared" si="4493"/>
        <v>0</v>
      </c>
      <c r="J11233" s="155">
        <v>0</v>
      </c>
      <c r="K11233" s="155">
        <v>0</v>
      </c>
      <c r="L11233" s="155">
        <f t="shared" si="4494"/>
        <v>0</v>
      </c>
      <c r="M11233" s="155">
        <v>0</v>
      </c>
      <c r="N11233" s="155">
        <v>0</v>
      </c>
    </row>
    <row r="11234" spans="1:14" customFormat="1" ht="41.25" hidden="1" customHeight="1" thickTop="1" thickBot="1" x14ac:dyDescent="0.3">
      <c r="A11234" s="151" t="s">
        <v>0</v>
      </c>
      <c r="B11234" s="159" t="s">
        <v>167</v>
      </c>
      <c r="C11234" s="155">
        <f t="shared" si="4491"/>
        <v>0</v>
      </c>
      <c r="D11234" s="155">
        <v>0</v>
      </c>
      <c r="E11234" s="155">
        <v>0</v>
      </c>
      <c r="F11234" s="155">
        <f t="shared" si="4492"/>
        <v>0</v>
      </c>
      <c r="G11234" s="155">
        <v>0</v>
      </c>
      <c r="H11234" s="155">
        <v>0</v>
      </c>
      <c r="I11234" s="155">
        <f t="shared" si="4493"/>
        <v>0</v>
      </c>
      <c r="J11234" s="155">
        <v>0</v>
      </c>
      <c r="K11234" s="155">
        <v>0</v>
      </c>
      <c r="L11234" s="155">
        <f t="shared" si="4494"/>
        <v>0</v>
      </c>
      <c r="M11234" s="155">
        <v>0</v>
      </c>
      <c r="N11234" s="155">
        <v>0</v>
      </c>
    </row>
    <row r="11235" spans="1:14" customFormat="1" ht="33.75" hidden="1" customHeight="1" thickTop="1" thickBot="1" x14ac:dyDescent="0.3">
      <c r="A11235" s="151" t="s">
        <v>0</v>
      </c>
      <c r="B11235" s="159" t="s">
        <v>168</v>
      </c>
      <c r="C11235" s="155">
        <f t="shared" si="4491"/>
        <v>0</v>
      </c>
      <c r="D11235" s="155">
        <v>0</v>
      </c>
      <c r="E11235" s="155">
        <v>0</v>
      </c>
      <c r="F11235" s="155">
        <f t="shared" si="4492"/>
        <v>0</v>
      </c>
      <c r="G11235" s="155">
        <v>0</v>
      </c>
      <c r="H11235" s="155">
        <v>0</v>
      </c>
      <c r="I11235" s="155">
        <f t="shared" si="4493"/>
        <v>0</v>
      </c>
      <c r="J11235" s="155">
        <v>0</v>
      </c>
      <c r="K11235" s="155">
        <v>0</v>
      </c>
      <c r="L11235" s="155">
        <f t="shared" si="4494"/>
        <v>0</v>
      </c>
      <c r="M11235" s="155">
        <v>0</v>
      </c>
      <c r="N11235" s="155">
        <v>0</v>
      </c>
    </row>
    <row r="11236" spans="1:14" customFormat="1" ht="30" customHeight="1" x14ac:dyDescent="0.25">
      <c r="A11236" s="151" t="s">
        <v>0</v>
      </c>
      <c r="B11236" s="158" t="s">
        <v>169</v>
      </c>
      <c r="C11236" s="155">
        <f t="shared" si="4491"/>
        <v>0</v>
      </c>
      <c r="D11236" s="155">
        <f>SUM(D11237:D11256)</f>
        <v>0</v>
      </c>
      <c r="E11236" s="155">
        <f>SUM(E11237:E11256)</f>
        <v>0</v>
      </c>
      <c r="F11236" s="155">
        <f t="shared" si="4492"/>
        <v>8.1999999999999993</v>
      </c>
      <c r="G11236" s="155">
        <f>SUM(G11237:G11256)</f>
        <v>8.1999999999999993</v>
      </c>
      <c r="H11236" s="155">
        <f>SUM(H11237:H11256)</f>
        <v>0</v>
      </c>
      <c r="I11236" s="155">
        <f t="shared" si="4493"/>
        <v>26.15</v>
      </c>
      <c r="J11236" s="155">
        <f>SUM(J11237:J11256)</f>
        <v>26.15</v>
      </c>
      <c r="K11236" s="155">
        <f>SUM(K11237:K11256)</f>
        <v>0</v>
      </c>
      <c r="L11236" s="155">
        <f t="shared" si="4494"/>
        <v>0</v>
      </c>
      <c r="M11236" s="155">
        <f>SUM(M11237:M11256)</f>
        <v>0</v>
      </c>
      <c r="N11236" s="155">
        <f>SUM(N11237:N11256)</f>
        <v>0</v>
      </c>
    </row>
    <row r="11237" spans="1:14" customFormat="1" ht="24.75" hidden="1" customHeight="1" thickTop="1" thickBot="1" x14ac:dyDescent="0.3">
      <c r="A11237" s="151" t="s">
        <v>0</v>
      </c>
      <c r="B11237" s="159" t="s">
        <v>30</v>
      </c>
      <c r="C11237" s="155">
        <f t="shared" si="4491"/>
        <v>0</v>
      </c>
      <c r="D11237" s="155">
        <v>0</v>
      </c>
      <c r="E11237" s="155">
        <v>0</v>
      </c>
      <c r="F11237" s="155">
        <f t="shared" si="4492"/>
        <v>0</v>
      </c>
      <c r="G11237" s="155">
        <v>0</v>
      </c>
      <c r="H11237" s="155">
        <v>0</v>
      </c>
      <c r="I11237" s="155">
        <f t="shared" si="4493"/>
        <v>0</v>
      </c>
      <c r="J11237" s="155">
        <v>0</v>
      </c>
      <c r="K11237" s="155">
        <v>0</v>
      </c>
      <c r="L11237" s="155">
        <f t="shared" si="4494"/>
        <v>0</v>
      </c>
      <c r="M11237" s="155">
        <v>0</v>
      </c>
      <c r="N11237" s="155">
        <v>0</v>
      </c>
    </row>
    <row r="11238" spans="1:14" customFormat="1" ht="28.5" customHeight="1" x14ac:dyDescent="0.25">
      <c r="A11238" s="151" t="s">
        <v>0</v>
      </c>
      <c r="B11238" s="159" t="s">
        <v>31</v>
      </c>
      <c r="C11238" s="155">
        <f t="shared" si="4491"/>
        <v>0</v>
      </c>
      <c r="D11238" s="155">
        <v>0</v>
      </c>
      <c r="E11238" s="155">
        <v>0</v>
      </c>
      <c r="F11238" s="155">
        <f t="shared" si="4492"/>
        <v>0</v>
      </c>
      <c r="G11238" s="155">
        <v>0</v>
      </c>
      <c r="H11238" s="155">
        <v>0</v>
      </c>
      <c r="I11238" s="155">
        <f t="shared" si="4493"/>
        <v>0</v>
      </c>
      <c r="J11238" s="155">
        <v>0</v>
      </c>
      <c r="K11238" s="155">
        <v>0</v>
      </c>
      <c r="L11238" s="155">
        <f t="shared" si="4494"/>
        <v>0</v>
      </c>
      <c r="M11238" s="155">
        <v>0</v>
      </c>
      <c r="N11238" s="155">
        <v>0</v>
      </c>
    </row>
    <row r="11239" spans="1:14" customFormat="1" ht="21" customHeight="1" x14ac:dyDescent="0.25">
      <c r="A11239" s="151" t="s">
        <v>0</v>
      </c>
      <c r="B11239" s="159" t="s">
        <v>170</v>
      </c>
      <c r="C11239" s="155">
        <f t="shared" si="4491"/>
        <v>0</v>
      </c>
      <c r="D11239" s="155">
        <v>0</v>
      </c>
      <c r="E11239" s="155">
        <v>0</v>
      </c>
      <c r="F11239" s="155">
        <f t="shared" si="4492"/>
        <v>1.8</v>
      </c>
      <c r="G11239" s="155">
        <f>G11502</f>
        <v>1.8</v>
      </c>
      <c r="H11239" s="155">
        <v>0</v>
      </c>
      <c r="I11239" s="155">
        <f t="shared" si="4493"/>
        <v>16.649999999999999</v>
      </c>
      <c r="J11239" s="155">
        <f>J11502+J12028</f>
        <v>16.649999999999999</v>
      </c>
      <c r="K11239" s="155">
        <v>0</v>
      </c>
      <c r="L11239" s="155">
        <f t="shared" si="4494"/>
        <v>0</v>
      </c>
      <c r="M11239" s="155">
        <f>M11502+M12028</f>
        <v>0</v>
      </c>
      <c r="N11239" s="155">
        <v>0</v>
      </c>
    </row>
    <row r="11240" spans="1:14" customFormat="1" ht="40.5" hidden="1" customHeight="1" thickBot="1" x14ac:dyDescent="0.3">
      <c r="A11240" s="140" t="s">
        <v>0</v>
      </c>
      <c r="B11240" s="141" t="s">
        <v>36</v>
      </c>
      <c r="C11240" s="142">
        <f t="shared" si="4491"/>
        <v>0</v>
      </c>
      <c r="D11240" s="142">
        <v>0</v>
      </c>
      <c r="E11240" s="142">
        <v>0</v>
      </c>
      <c r="F11240" s="142">
        <f t="shared" si="4492"/>
        <v>0</v>
      </c>
      <c r="G11240" s="142">
        <v>0</v>
      </c>
      <c r="H11240" s="477">
        <v>0</v>
      </c>
      <c r="I11240" s="142">
        <f t="shared" si="4493"/>
        <v>0</v>
      </c>
      <c r="J11240" s="142">
        <v>0</v>
      </c>
      <c r="K11240" s="477">
        <v>0</v>
      </c>
      <c r="L11240" s="142">
        <f t="shared" si="4494"/>
        <v>0</v>
      </c>
      <c r="M11240" s="142">
        <v>0</v>
      </c>
      <c r="N11240" s="477">
        <v>0</v>
      </c>
    </row>
    <row r="11241" spans="1:14" customFormat="1" ht="35.25" hidden="1" customHeight="1" thickTop="1" thickBot="1" x14ac:dyDescent="0.3">
      <c r="A11241" s="1" t="s">
        <v>0</v>
      </c>
      <c r="B11241" s="6" t="s">
        <v>171</v>
      </c>
      <c r="C11241" s="9">
        <f t="shared" si="4491"/>
        <v>0</v>
      </c>
      <c r="D11241" s="9">
        <v>0</v>
      </c>
      <c r="E11241" s="9">
        <v>0</v>
      </c>
      <c r="F11241" s="9">
        <f t="shared" si="4492"/>
        <v>0</v>
      </c>
      <c r="G11241" s="9">
        <v>0</v>
      </c>
      <c r="H11241" s="467">
        <v>0</v>
      </c>
      <c r="I11241" s="9">
        <f t="shared" si="4493"/>
        <v>0</v>
      </c>
      <c r="J11241" s="9">
        <v>0</v>
      </c>
      <c r="K11241" s="467">
        <v>0</v>
      </c>
      <c r="L11241" s="9">
        <f t="shared" si="4494"/>
        <v>0</v>
      </c>
      <c r="M11241" s="9">
        <v>0</v>
      </c>
      <c r="N11241" s="467">
        <v>0</v>
      </c>
    </row>
    <row r="11242" spans="1:14" customFormat="1" ht="36" hidden="1" customHeight="1" thickTop="1" thickBot="1" x14ac:dyDescent="0.3">
      <c r="A11242" s="1" t="s">
        <v>0</v>
      </c>
      <c r="B11242" s="6" t="s">
        <v>172</v>
      </c>
      <c r="C11242" s="9">
        <f t="shared" si="4491"/>
        <v>0</v>
      </c>
      <c r="D11242" s="9">
        <v>0</v>
      </c>
      <c r="E11242" s="9">
        <v>0</v>
      </c>
      <c r="F11242" s="9">
        <f t="shared" si="4492"/>
        <v>0</v>
      </c>
      <c r="G11242" s="9">
        <v>0</v>
      </c>
      <c r="H11242" s="467">
        <v>0</v>
      </c>
      <c r="I11242" s="9">
        <f t="shared" si="4493"/>
        <v>0</v>
      </c>
      <c r="J11242" s="9">
        <v>0</v>
      </c>
      <c r="K11242" s="467">
        <v>0</v>
      </c>
      <c r="L11242" s="9">
        <f t="shared" si="4494"/>
        <v>0</v>
      </c>
      <c r="M11242" s="9">
        <v>0</v>
      </c>
      <c r="N11242" s="467">
        <v>0</v>
      </c>
    </row>
    <row r="11243" spans="1:14" customFormat="1" ht="33" hidden="1" customHeight="1" thickTop="1" thickBot="1" x14ac:dyDescent="0.3">
      <c r="A11243" s="1" t="s">
        <v>0</v>
      </c>
      <c r="B11243" s="6" t="s">
        <v>173</v>
      </c>
      <c r="C11243" s="9">
        <f t="shared" si="4491"/>
        <v>0</v>
      </c>
      <c r="D11243" s="9">
        <v>0</v>
      </c>
      <c r="E11243" s="9">
        <v>0</v>
      </c>
      <c r="F11243" s="9">
        <f t="shared" si="4492"/>
        <v>0</v>
      </c>
      <c r="G11243" s="9">
        <v>0</v>
      </c>
      <c r="H11243" s="467">
        <v>0</v>
      </c>
      <c r="I11243" s="9">
        <f t="shared" si="4493"/>
        <v>0</v>
      </c>
      <c r="J11243" s="9">
        <v>0</v>
      </c>
      <c r="K11243" s="467">
        <v>0</v>
      </c>
      <c r="L11243" s="9">
        <f t="shared" si="4494"/>
        <v>0</v>
      </c>
      <c r="M11243" s="9">
        <v>0</v>
      </c>
      <c r="N11243" s="467">
        <v>0</v>
      </c>
    </row>
    <row r="11244" spans="1:14" customFormat="1" ht="39.75" hidden="1" customHeight="1" thickTop="1" thickBot="1" x14ac:dyDescent="0.3">
      <c r="A11244" s="1" t="s">
        <v>0</v>
      </c>
      <c r="B11244" s="6" t="s">
        <v>174</v>
      </c>
      <c r="C11244" s="9">
        <f t="shared" si="4491"/>
        <v>0</v>
      </c>
      <c r="D11244" s="9">
        <v>0</v>
      </c>
      <c r="E11244" s="9">
        <v>0</v>
      </c>
      <c r="F11244" s="9">
        <f t="shared" si="4492"/>
        <v>0</v>
      </c>
      <c r="G11244" s="9">
        <v>0</v>
      </c>
      <c r="H11244" s="467">
        <v>0</v>
      </c>
      <c r="I11244" s="9">
        <f t="shared" si="4493"/>
        <v>0</v>
      </c>
      <c r="J11244" s="9">
        <v>0</v>
      </c>
      <c r="K11244" s="467">
        <v>0</v>
      </c>
      <c r="L11244" s="9">
        <f t="shared" si="4494"/>
        <v>0</v>
      </c>
      <c r="M11244" s="9">
        <v>0</v>
      </c>
      <c r="N11244" s="467">
        <v>0</v>
      </c>
    </row>
    <row r="11245" spans="1:14" customFormat="1" ht="32.25" hidden="1" customHeight="1" thickTop="1" thickBot="1" x14ac:dyDescent="0.3">
      <c r="A11245" s="1" t="s">
        <v>0</v>
      </c>
      <c r="B11245" s="6" t="s">
        <v>175</v>
      </c>
      <c r="C11245" s="9">
        <f t="shared" si="4491"/>
        <v>0</v>
      </c>
      <c r="D11245" s="9">
        <v>0</v>
      </c>
      <c r="E11245" s="9">
        <v>0</v>
      </c>
      <c r="F11245" s="9">
        <f t="shared" si="4492"/>
        <v>0</v>
      </c>
      <c r="G11245" s="9">
        <v>0</v>
      </c>
      <c r="H11245" s="467">
        <v>0</v>
      </c>
      <c r="I11245" s="9">
        <f t="shared" si="4493"/>
        <v>0</v>
      </c>
      <c r="J11245" s="9">
        <v>0</v>
      </c>
      <c r="K11245" s="467">
        <v>0</v>
      </c>
      <c r="L11245" s="9">
        <f t="shared" si="4494"/>
        <v>0</v>
      </c>
      <c r="M11245" s="9">
        <v>0</v>
      </c>
      <c r="N11245" s="467">
        <v>0</v>
      </c>
    </row>
    <row r="11246" spans="1:14" customFormat="1" ht="33.75" hidden="1" customHeight="1" thickTop="1" thickBot="1" x14ac:dyDescent="0.3">
      <c r="A11246" s="1" t="s">
        <v>0</v>
      </c>
      <c r="B11246" s="6" t="s">
        <v>37</v>
      </c>
      <c r="C11246" s="9">
        <f t="shared" si="4491"/>
        <v>0</v>
      </c>
      <c r="D11246" s="9">
        <v>0</v>
      </c>
      <c r="E11246" s="9">
        <v>0</v>
      </c>
      <c r="F11246" s="9">
        <f t="shared" si="4492"/>
        <v>0</v>
      </c>
      <c r="G11246" s="9">
        <v>0</v>
      </c>
      <c r="H11246" s="467">
        <v>0</v>
      </c>
      <c r="I11246" s="9">
        <f t="shared" si="4493"/>
        <v>0</v>
      </c>
      <c r="J11246" s="9">
        <v>0</v>
      </c>
      <c r="K11246" s="467">
        <v>0</v>
      </c>
      <c r="L11246" s="9">
        <f t="shared" si="4494"/>
        <v>0</v>
      </c>
      <c r="M11246" s="9">
        <v>0</v>
      </c>
      <c r="N11246" s="467">
        <v>0</v>
      </c>
    </row>
    <row r="11247" spans="1:14" customFormat="1" ht="36.75" hidden="1" customHeight="1" thickTop="1" thickBot="1" x14ac:dyDescent="0.3">
      <c r="A11247" s="1" t="s">
        <v>0</v>
      </c>
      <c r="B11247" s="6" t="s">
        <v>38</v>
      </c>
      <c r="C11247" s="9">
        <f t="shared" si="4491"/>
        <v>0</v>
      </c>
      <c r="D11247" s="9">
        <v>0</v>
      </c>
      <c r="E11247" s="9">
        <v>0</v>
      </c>
      <c r="F11247" s="9">
        <f t="shared" si="4492"/>
        <v>0</v>
      </c>
      <c r="G11247" s="9">
        <v>0</v>
      </c>
      <c r="H11247" s="467">
        <v>0</v>
      </c>
      <c r="I11247" s="9">
        <f t="shared" si="4493"/>
        <v>0</v>
      </c>
      <c r="J11247" s="9">
        <v>0</v>
      </c>
      <c r="K11247" s="467">
        <v>0</v>
      </c>
      <c r="L11247" s="9">
        <f t="shared" si="4494"/>
        <v>0</v>
      </c>
      <c r="M11247" s="9">
        <v>0</v>
      </c>
      <c r="N11247" s="467">
        <v>0</v>
      </c>
    </row>
    <row r="11248" spans="1:14" customFormat="1" ht="36" hidden="1" customHeight="1" thickTop="1" thickBot="1" x14ac:dyDescent="0.3">
      <c r="A11248" s="1" t="s">
        <v>0</v>
      </c>
      <c r="B11248" s="6" t="s">
        <v>176</v>
      </c>
      <c r="C11248" s="9">
        <f t="shared" si="4491"/>
        <v>0</v>
      </c>
      <c r="D11248" s="9">
        <v>0</v>
      </c>
      <c r="E11248" s="9">
        <v>0</v>
      </c>
      <c r="F11248" s="9">
        <f t="shared" si="4492"/>
        <v>0</v>
      </c>
      <c r="G11248" s="9">
        <v>0</v>
      </c>
      <c r="H11248" s="467">
        <v>0</v>
      </c>
      <c r="I11248" s="9">
        <f t="shared" si="4493"/>
        <v>0</v>
      </c>
      <c r="J11248" s="9">
        <v>0</v>
      </c>
      <c r="K11248" s="467">
        <v>0</v>
      </c>
      <c r="L11248" s="9">
        <f t="shared" si="4494"/>
        <v>0</v>
      </c>
      <c r="M11248" s="9">
        <v>0</v>
      </c>
      <c r="N11248" s="467">
        <v>0</v>
      </c>
    </row>
    <row r="11249" spans="1:14" customFormat="1" ht="52.5" hidden="1" customHeight="1" thickTop="1" thickBot="1" x14ac:dyDescent="0.3">
      <c r="A11249" s="1" t="s">
        <v>0</v>
      </c>
      <c r="B11249" s="6" t="s">
        <v>177</v>
      </c>
      <c r="C11249" s="9">
        <f t="shared" si="4491"/>
        <v>0</v>
      </c>
      <c r="D11249" s="9">
        <v>0</v>
      </c>
      <c r="E11249" s="9">
        <v>0</v>
      </c>
      <c r="F11249" s="9">
        <f t="shared" si="4492"/>
        <v>0</v>
      </c>
      <c r="G11249" s="9">
        <v>0</v>
      </c>
      <c r="H11249" s="467">
        <v>0</v>
      </c>
      <c r="I11249" s="9">
        <f t="shared" si="4493"/>
        <v>0</v>
      </c>
      <c r="J11249" s="9">
        <v>0</v>
      </c>
      <c r="K11249" s="467">
        <v>0</v>
      </c>
      <c r="L11249" s="9">
        <f t="shared" si="4494"/>
        <v>0</v>
      </c>
      <c r="M11249" s="9">
        <v>0</v>
      </c>
      <c r="N11249" s="467">
        <v>0</v>
      </c>
    </row>
    <row r="11250" spans="1:14" customFormat="1" ht="36.75" hidden="1" customHeight="1" thickBot="1" x14ac:dyDescent="0.3">
      <c r="A11250" s="1" t="s">
        <v>0</v>
      </c>
      <c r="B11250" s="6" t="s">
        <v>178</v>
      </c>
      <c r="C11250" s="9">
        <f t="shared" si="4491"/>
        <v>0</v>
      </c>
      <c r="D11250" s="9">
        <v>0</v>
      </c>
      <c r="E11250" s="9">
        <v>0</v>
      </c>
      <c r="F11250" s="9">
        <f t="shared" si="4492"/>
        <v>0</v>
      </c>
      <c r="G11250" s="9">
        <v>0</v>
      </c>
      <c r="H11250" s="467">
        <v>0</v>
      </c>
      <c r="I11250" s="9">
        <f t="shared" si="4493"/>
        <v>0</v>
      </c>
      <c r="J11250" s="9">
        <v>0</v>
      </c>
      <c r="K11250" s="467">
        <v>0</v>
      </c>
      <c r="L11250" s="9">
        <f t="shared" si="4494"/>
        <v>0</v>
      </c>
      <c r="M11250" s="9">
        <v>0</v>
      </c>
      <c r="N11250" s="467">
        <v>0</v>
      </c>
    </row>
    <row r="11251" spans="1:14" customFormat="1" ht="40.5" hidden="1" customHeight="1" thickTop="1" thickBot="1" x14ac:dyDescent="0.3">
      <c r="A11251" s="1" t="s">
        <v>0</v>
      </c>
      <c r="B11251" s="6" t="s">
        <v>43</v>
      </c>
      <c r="C11251" s="9">
        <f t="shared" si="4491"/>
        <v>0</v>
      </c>
      <c r="D11251" s="9">
        <v>0</v>
      </c>
      <c r="E11251" s="9">
        <v>0</v>
      </c>
      <c r="F11251" s="9">
        <f t="shared" si="4492"/>
        <v>0</v>
      </c>
      <c r="G11251" s="9">
        <v>0</v>
      </c>
      <c r="H11251" s="467">
        <v>0</v>
      </c>
      <c r="I11251" s="9">
        <f t="shared" si="4493"/>
        <v>0</v>
      </c>
      <c r="J11251" s="9">
        <v>0</v>
      </c>
      <c r="K11251" s="467">
        <v>0</v>
      </c>
      <c r="L11251" s="9">
        <f t="shared" si="4494"/>
        <v>0</v>
      </c>
      <c r="M11251" s="9">
        <v>0</v>
      </c>
      <c r="N11251" s="467">
        <v>0</v>
      </c>
    </row>
    <row r="11252" spans="1:14" customFormat="1" ht="12" hidden="1" customHeight="1" thickTop="1" thickBot="1" x14ac:dyDescent="0.3">
      <c r="A11252" s="1" t="s">
        <v>0</v>
      </c>
      <c r="B11252" s="6" t="s">
        <v>179</v>
      </c>
      <c r="C11252" s="9">
        <f t="shared" si="4491"/>
        <v>0</v>
      </c>
      <c r="D11252" s="9">
        <v>0</v>
      </c>
      <c r="E11252" s="9">
        <v>0</v>
      </c>
      <c r="F11252" s="9">
        <f t="shared" si="4492"/>
        <v>0</v>
      </c>
      <c r="G11252" s="9">
        <v>0</v>
      </c>
      <c r="H11252" s="467">
        <v>0</v>
      </c>
      <c r="I11252" s="9">
        <f t="shared" si="4493"/>
        <v>0</v>
      </c>
      <c r="J11252" s="9">
        <v>0</v>
      </c>
      <c r="K11252" s="467">
        <v>0</v>
      </c>
      <c r="L11252" s="9">
        <f t="shared" si="4494"/>
        <v>0</v>
      </c>
      <c r="M11252" s="9">
        <v>0</v>
      </c>
      <c r="N11252" s="467">
        <v>0</v>
      </c>
    </row>
    <row r="11253" spans="1:14" customFormat="1" ht="35.25" customHeight="1" thickBot="1" x14ac:dyDescent="0.3">
      <c r="A11253" s="1" t="s">
        <v>0</v>
      </c>
      <c r="B11253" s="6" t="s">
        <v>180</v>
      </c>
      <c r="C11253" s="9">
        <f t="shared" si="4491"/>
        <v>0</v>
      </c>
      <c r="D11253" s="9">
        <v>0</v>
      </c>
      <c r="E11253" s="9">
        <v>0</v>
      </c>
      <c r="F11253" s="9">
        <f t="shared" si="4492"/>
        <v>1.4</v>
      </c>
      <c r="G11253" s="9">
        <v>1.4</v>
      </c>
      <c r="H11253" s="467">
        <v>0</v>
      </c>
      <c r="I11253" s="9">
        <f t="shared" si="4493"/>
        <v>0</v>
      </c>
      <c r="J11253" s="9">
        <v>0</v>
      </c>
      <c r="K11253" s="467">
        <v>0</v>
      </c>
      <c r="L11253" s="9">
        <f t="shared" si="4494"/>
        <v>0</v>
      </c>
      <c r="M11253" s="9">
        <v>0</v>
      </c>
      <c r="N11253" s="467">
        <v>0</v>
      </c>
    </row>
    <row r="11254" spans="1:14" customFormat="1" ht="27.75" customHeight="1" thickTop="1" thickBot="1" x14ac:dyDescent="0.3">
      <c r="A11254" s="1" t="s">
        <v>0</v>
      </c>
      <c r="B11254" s="6" t="s">
        <v>181</v>
      </c>
      <c r="C11254" s="9">
        <f t="shared" si="4491"/>
        <v>0</v>
      </c>
      <c r="D11254" s="9">
        <v>0</v>
      </c>
      <c r="E11254" s="9">
        <v>0</v>
      </c>
      <c r="F11254" s="9">
        <f t="shared" si="4492"/>
        <v>0</v>
      </c>
      <c r="G11254" s="9">
        <v>0</v>
      </c>
      <c r="H11254" s="467">
        <v>0</v>
      </c>
      <c r="I11254" s="9">
        <f t="shared" si="4493"/>
        <v>0</v>
      </c>
      <c r="J11254" s="9">
        <v>0</v>
      </c>
      <c r="K11254" s="467">
        <v>0</v>
      </c>
      <c r="L11254" s="9">
        <f t="shared" si="4494"/>
        <v>0</v>
      </c>
      <c r="M11254" s="9">
        <v>0</v>
      </c>
      <c r="N11254" s="467">
        <v>0</v>
      </c>
    </row>
    <row r="11255" spans="1:14" customFormat="1" ht="35.25" customHeight="1" thickTop="1" x14ac:dyDescent="0.25">
      <c r="A11255" s="133" t="s">
        <v>0</v>
      </c>
      <c r="B11255" s="137" t="s">
        <v>182</v>
      </c>
      <c r="C11255" s="135">
        <f t="shared" si="4491"/>
        <v>0</v>
      </c>
      <c r="D11255" s="135">
        <v>0</v>
      </c>
      <c r="E11255" s="135">
        <v>0</v>
      </c>
      <c r="F11255" s="135">
        <f t="shared" si="4492"/>
        <v>0</v>
      </c>
      <c r="G11255" s="135">
        <v>0</v>
      </c>
      <c r="H11255" s="476">
        <v>0</v>
      </c>
      <c r="I11255" s="135">
        <f t="shared" si="4493"/>
        <v>0</v>
      </c>
      <c r="J11255" s="135">
        <v>0</v>
      </c>
      <c r="K11255" s="476">
        <v>0</v>
      </c>
      <c r="L11255" s="135">
        <f t="shared" si="4494"/>
        <v>0</v>
      </c>
      <c r="M11255" s="135">
        <v>0</v>
      </c>
      <c r="N11255" s="476">
        <v>0</v>
      </c>
    </row>
    <row r="11256" spans="1:14" customFormat="1" ht="33.75" customHeight="1" x14ac:dyDescent="0.25">
      <c r="A11256" s="151" t="s">
        <v>0</v>
      </c>
      <c r="B11256" s="159" t="s">
        <v>183</v>
      </c>
      <c r="C11256" s="155">
        <f t="shared" si="4491"/>
        <v>0</v>
      </c>
      <c r="D11256" s="155">
        <v>0</v>
      </c>
      <c r="E11256" s="155">
        <v>0</v>
      </c>
      <c r="F11256" s="155">
        <f t="shared" si="4492"/>
        <v>5</v>
      </c>
      <c r="G11256" s="155">
        <v>5</v>
      </c>
      <c r="H11256" s="155">
        <v>0</v>
      </c>
      <c r="I11256" s="155">
        <f t="shared" si="4493"/>
        <v>9.5</v>
      </c>
      <c r="J11256" s="155">
        <f>J11519+J12045</f>
        <v>9.5</v>
      </c>
      <c r="K11256" s="155">
        <v>0</v>
      </c>
      <c r="L11256" s="155">
        <f t="shared" si="4494"/>
        <v>0</v>
      </c>
      <c r="M11256" s="155">
        <f>M11519+M12045</f>
        <v>0</v>
      </c>
      <c r="N11256" s="155">
        <v>0</v>
      </c>
    </row>
    <row r="11257" spans="1:14" customFormat="1" ht="34.5" hidden="1" customHeight="1" thickTop="1" thickBot="1" x14ac:dyDescent="0.3">
      <c r="A11257" s="140" t="s">
        <v>0</v>
      </c>
      <c r="B11257" s="147" t="s">
        <v>184</v>
      </c>
      <c r="C11257" s="142">
        <f t="shared" si="4491"/>
        <v>0</v>
      </c>
      <c r="D11257" s="142">
        <f>SUM(D11258:D11259)</f>
        <v>0</v>
      </c>
      <c r="E11257" s="142">
        <f>SUM(E11258:E11259)</f>
        <v>0</v>
      </c>
      <c r="F11257" s="142">
        <f t="shared" si="4492"/>
        <v>0</v>
      </c>
      <c r="G11257" s="142">
        <f>SUM(G11258:G11259)</f>
        <v>0</v>
      </c>
      <c r="H11257" s="477">
        <f>SUM(H11258:H11259)</f>
        <v>0</v>
      </c>
      <c r="I11257" s="142">
        <f t="shared" si="4493"/>
        <v>0</v>
      </c>
      <c r="J11257" s="142">
        <f>SUM(J11258:J11259)</f>
        <v>0</v>
      </c>
      <c r="K11257" s="477">
        <f>SUM(K11258:K11259)</f>
        <v>0</v>
      </c>
      <c r="L11257" s="142">
        <f t="shared" si="4494"/>
        <v>0</v>
      </c>
      <c r="M11257" s="142">
        <f>SUM(M11258:M11259)</f>
        <v>0</v>
      </c>
      <c r="N11257" s="477">
        <f>SUM(N11258:N11259)</f>
        <v>0</v>
      </c>
    </row>
    <row r="11258" spans="1:14" customFormat="1" ht="24" hidden="1" customHeight="1" thickTop="1" thickBot="1" x14ac:dyDescent="0.3">
      <c r="A11258" s="1" t="s">
        <v>0</v>
      </c>
      <c r="B11258" s="5" t="s">
        <v>185</v>
      </c>
      <c r="C11258" s="9">
        <f t="shared" si="4491"/>
        <v>0</v>
      </c>
      <c r="D11258" s="9">
        <v>0</v>
      </c>
      <c r="E11258" s="9">
        <v>0</v>
      </c>
      <c r="F11258" s="9">
        <f t="shared" si="4492"/>
        <v>0</v>
      </c>
      <c r="G11258" s="9">
        <v>0</v>
      </c>
      <c r="H11258" s="467">
        <v>0</v>
      </c>
      <c r="I11258" s="9">
        <f t="shared" si="4493"/>
        <v>0</v>
      </c>
      <c r="J11258" s="9">
        <v>0</v>
      </c>
      <c r="K11258" s="467">
        <v>0</v>
      </c>
      <c r="L11258" s="9">
        <f t="shared" si="4494"/>
        <v>0</v>
      </c>
      <c r="M11258" s="9">
        <v>0</v>
      </c>
      <c r="N11258" s="467">
        <v>0</v>
      </c>
    </row>
    <row r="11259" spans="1:14" customFormat="1" ht="25.5" hidden="1" customHeight="1" thickTop="1" thickBot="1" x14ac:dyDescent="0.3">
      <c r="A11259" s="1" t="s">
        <v>0</v>
      </c>
      <c r="B11259" s="5" t="s">
        <v>186</v>
      </c>
      <c r="C11259" s="9">
        <f t="shared" si="4491"/>
        <v>0</v>
      </c>
      <c r="D11259" s="9">
        <f>SUM(D11260:D11261)</f>
        <v>0</v>
      </c>
      <c r="E11259" s="9">
        <f>SUM(E11260:E11261)</f>
        <v>0</v>
      </c>
      <c r="F11259" s="9">
        <f t="shared" si="4492"/>
        <v>0</v>
      </c>
      <c r="G11259" s="9">
        <f>SUM(G11260:G11261)</f>
        <v>0</v>
      </c>
      <c r="H11259" s="467">
        <f>SUM(H11260:H11261)</f>
        <v>0</v>
      </c>
      <c r="I11259" s="9">
        <f t="shared" si="4493"/>
        <v>0</v>
      </c>
      <c r="J11259" s="9">
        <f>SUM(J11260:J11261)</f>
        <v>0</v>
      </c>
      <c r="K11259" s="467">
        <f>SUM(K11260:K11261)</f>
        <v>0</v>
      </c>
      <c r="L11259" s="9">
        <f t="shared" si="4494"/>
        <v>0</v>
      </c>
      <c r="M11259" s="9">
        <f>SUM(M11260:M11261)</f>
        <v>0</v>
      </c>
      <c r="N11259" s="467">
        <f>SUM(N11260:N11261)</f>
        <v>0</v>
      </c>
    </row>
    <row r="11260" spans="1:14" customFormat="1" ht="12.75" hidden="1" customHeight="1" thickTop="1" thickBot="1" x14ac:dyDescent="0.3">
      <c r="A11260" s="1" t="s">
        <v>0</v>
      </c>
      <c r="B11260" s="6" t="s">
        <v>187</v>
      </c>
      <c r="C11260" s="9">
        <f t="shared" si="4491"/>
        <v>0</v>
      </c>
      <c r="D11260" s="9">
        <v>0</v>
      </c>
      <c r="E11260" s="9">
        <v>0</v>
      </c>
      <c r="F11260" s="9">
        <f t="shared" si="4492"/>
        <v>0</v>
      </c>
      <c r="G11260" s="9">
        <v>0</v>
      </c>
      <c r="H11260" s="467">
        <v>0</v>
      </c>
      <c r="I11260" s="9">
        <f t="shared" si="4493"/>
        <v>0</v>
      </c>
      <c r="J11260" s="9">
        <v>0</v>
      </c>
      <c r="K11260" s="467">
        <v>0</v>
      </c>
      <c r="L11260" s="9">
        <f t="shared" si="4494"/>
        <v>0</v>
      </c>
      <c r="M11260" s="9">
        <v>0</v>
      </c>
      <c r="N11260" s="467">
        <v>0</v>
      </c>
    </row>
    <row r="11261" spans="1:14" customFormat="1" ht="24.75" hidden="1" customHeight="1" thickTop="1" thickBot="1" x14ac:dyDescent="0.3">
      <c r="A11261" s="1" t="s">
        <v>0</v>
      </c>
      <c r="B11261" s="6" t="s">
        <v>188</v>
      </c>
      <c r="C11261" s="9">
        <f t="shared" si="4491"/>
        <v>0</v>
      </c>
      <c r="D11261" s="9">
        <v>0</v>
      </c>
      <c r="E11261" s="9">
        <v>0</v>
      </c>
      <c r="F11261" s="9">
        <f t="shared" si="4492"/>
        <v>0</v>
      </c>
      <c r="G11261" s="9">
        <v>0</v>
      </c>
      <c r="H11261" s="467">
        <v>0</v>
      </c>
      <c r="I11261" s="9">
        <f t="shared" si="4493"/>
        <v>0</v>
      </c>
      <c r="J11261" s="9">
        <v>0</v>
      </c>
      <c r="K11261" s="467">
        <v>0</v>
      </c>
      <c r="L11261" s="9">
        <f t="shared" si="4494"/>
        <v>0</v>
      </c>
      <c r="M11261" s="9">
        <v>0</v>
      </c>
      <c r="N11261" s="467">
        <v>0</v>
      </c>
    </row>
    <row r="11262" spans="1:14" customFormat="1" ht="30.75" hidden="1" customHeight="1" thickTop="1" thickBot="1" x14ac:dyDescent="0.3">
      <c r="A11262" s="1" t="s">
        <v>0</v>
      </c>
      <c r="B11262" s="3" t="s">
        <v>189</v>
      </c>
      <c r="C11262" s="9">
        <f t="shared" si="4491"/>
        <v>0</v>
      </c>
      <c r="D11262" s="9">
        <f>SUM(D11263:D11264)</f>
        <v>0</v>
      </c>
      <c r="E11262" s="9">
        <f>SUM(E11263:E11264)</f>
        <v>0</v>
      </c>
      <c r="F11262" s="9">
        <f t="shared" si="4492"/>
        <v>0</v>
      </c>
      <c r="G11262" s="9">
        <f>SUM(G11263:G11264)</f>
        <v>0</v>
      </c>
      <c r="H11262" s="467">
        <f>SUM(H11263:H11264)</f>
        <v>0</v>
      </c>
      <c r="I11262" s="9">
        <f t="shared" si="4493"/>
        <v>0</v>
      </c>
      <c r="J11262" s="9">
        <f>SUM(J11263:J11264)</f>
        <v>0</v>
      </c>
      <c r="K11262" s="467">
        <f>SUM(K11263:K11264)</f>
        <v>0</v>
      </c>
      <c r="L11262" s="9">
        <f t="shared" si="4494"/>
        <v>0</v>
      </c>
      <c r="M11262" s="9">
        <f>SUM(M11263:M11264)</f>
        <v>0</v>
      </c>
      <c r="N11262" s="467">
        <f>SUM(N11263:N11264)</f>
        <v>0</v>
      </c>
    </row>
    <row r="11263" spans="1:14" customFormat="1" ht="17.25" hidden="1" customHeight="1" thickTop="1" thickBot="1" x14ac:dyDescent="0.3">
      <c r="A11263" s="1" t="s">
        <v>0</v>
      </c>
      <c r="B11263" s="4" t="s">
        <v>190</v>
      </c>
      <c r="C11263" s="9">
        <f t="shared" si="4491"/>
        <v>0</v>
      </c>
      <c r="D11263" s="9">
        <v>0</v>
      </c>
      <c r="E11263" s="9">
        <v>0</v>
      </c>
      <c r="F11263" s="9">
        <f t="shared" si="4492"/>
        <v>0</v>
      </c>
      <c r="G11263" s="9">
        <v>0</v>
      </c>
      <c r="H11263" s="467">
        <v>0</v>
      </c>
      <c r="I11263" s="9">
        <f t="shared" si="4493"/>
        <v>0</v>
      </c>
      <c r="J11263" s="9">
        <v>0</v>
      </c>
      <c r="K11263" s="467">
        <v>0</v>
      </c>
      <c r="L11263" s="9">
        <f t="shared" si="4494"/>
        <v>0</v>
      </c>
      <c r="M11263" s="9">
        <v>0</v>
      </c>
      <c r="N11263" s="467">
        <v>0</v>
      </c>
    </row>
    <row r="11264" spans="1:14" customFormat="1" ht="20.25" hidden="1" customHeight="1" thickTop="1" thickBot="1" x14ac:dyDescent="0.3">
      <c r="A11264" s="1" t="s">
        <v>0</v>
      </c>
      <c r="B11264" s="4" t="s">
        <v>191</v>
      </c>
      <c r="C11264" s="9">
        <f t="shared" si="4491"/>
        <v>0</v>
      </c>
      <c r="D11264" s="9">
        <f>SUM(D11265:D11268)</f>
        <v>0</v>
      </c>
      <c r="E11264" s="9">
        <f>SUM(E11265:E11268)</f>
        <v>0</v>
      </c>
      <c r="F11264" s="9">
        <f t="shared" si="4492"/>
        <v>0</v>
      </c>
      <c r="G11264" s="9">
        <f>SUM(G11265:G11268)</f>
        <v>0</v>
      </c>
      <c r="H11264" s="467">
        <f>SUM(H11265:H11268)</f>
        <v>0</v>
      </c>
      <c r="I11264" s="9">
        <f t="shared" si="4493"/>
        <v>0</v>
      </c>
      <c r="J11264" s="9">
        <f>SUM(J11265:J11268)</f>
        <v>0</v>
      </c>
      <c r="K11264" s="467">
        <f>SUM(K11265:K11268)</f>
        <v>0</v>
      </c>
      <c r="L11264" s="9">
        <f t="shared" si="4494"/>
        <v>0</v>
      </c>
      <c r="M11264" s="9">
        <f>SUM(M11265:M11268)</f>
        <v>0</v>
      </c>
      <c r="N11264" s="467">
        <f>SUM(N11265:N11268)</f>
        <v>0</v>
      </c>
    </row>
    <row r="11265" spans="1:14" customFormat="1" ht="21" hidden="1" customHeight="1" thickTop="1" thickBot="1" x14ac:dyDescent="0.3">
      <c r="A11265" s="1" t="s">
        <v>0</v>
      </c>
      <c r="B11265" s="5" t="s">
        <v>192</v>
      </c>
      <c r="C11265" s="9">
        <f t="shared" si="4491"/>
        <v>0</v>
      </c>
      <c r="D11265" s="9">
        <v>0</v>
      </c>
      <c r="E11265" s="9">
        <v>0</v>
      </c>
      <c r="F11265" s="9">
        <f t="shared" si="4492"/>
        <v>0</v>
      </c>
      <c r="G11265" s="9">
        <v>0</v>
      </c>
      <c r="H11265" s="467">
        <v>0</v>
      </c>
      <c r="I11265" s="9">
        <f t="shared" si="4493"/>
        <v>0</v>
      </c>
      <c r="J11265" s="9">
        <v>0</v>
      </c>
      <c r="K11265" s="467">
        <v>0</v>
      </c>
      <c r="L11265" s="9">
        <f t="shared" si="4494"/>
        <v>0</v>
      </c>
      <c r="M11265" s="9">
        <v>0</v>
      </c>
      <c r="N11265" s="467">
        <v>0</v>
      </c>
    </row>
    <row r="11266" spans="1:14" customFormat="1" ht="18" hidden="1" customHeight="1" thickTop="1" thickBot="1" x14ac:dyDescent="0.3">
      <c r="A11266" s="1" t="s">
        <v>0</v>
      </c>
      <c r="B11266" s="5" t="s">
        <v>193</v>
      </c>
      <c r="C11266" s="9">
        <f t="shared" si="4491"/>
        <v>0</v>
      </c>
      <c r="D11266" s="9">
        <v>0</v>
      </c>
      <c r="E11266" s="9">
        <v>0</v>
      </c>
      <c r="F11266" s="9">
        <f t="shared" si="4492"/>
        <v>0</v>
      </c>
      <c r="G11266" s="9">
        <v>0</v>
      </c>
      <c r="H11266" s="467">
        <v>0</v>
      </c>
      <c r="I11266" s="9">
        <f t="shared" si="4493"/>
        <v>0</v>
      </c>
      <c r="J11266" s="9">
        <v>0</v>
      </c>
      <c r="K11266" s="467">
        <v>0</v>
      </c>
      <c r="L11266" s="9">
        <f t="shared" si="4494"/>
        <v>0</v>
      </c>
      <c r="M11266" s="9">
        <v>0</v>
      </c>
      <c r="N11266" s="467">
        <v>0</v>
      </c>
    </row>
    <row r="11267" spans="1:14" customFormat="1" ht="31.5" hidden="1" customHeight="1" thickTop="1" thickBot="1" x14ac:dyDescent="0.3">
      <c r="A11267" s="1" t="s">
        <v>0</v>
      </c>
      <c r="B11267" s="5" t="s">
        <v>194</v>
      </c>
      <c r="C11267" s="9">
        <f t="shared" ref="C11267:C11330" si="4495">SUM(D11267:E11267)</f>
        <v>0</v>
      </c>
      <c r="D11267" s="9">
        <v>0</v>
      </c>
      <c r="E11267" s="9">
        <v>0</v>
      </c>
      <c r="F11267" s="9">
        <f t="shared" ref="F11267:F11330" si="4496">SUM(G11267:H11267)</f>
        <v>0</v>
      </c>
      <c r="G11267" s="9">
        <v>0</v>
      </c>
      <c r="H11267" s="467">
        <v>0</v>
      </c>
      <c r="I11267" s="9">
        <f t="shared" ref="I11267:I11330" si="4497">SUM(J11267:K11267)</f>
        <v>0</v>
      </c>
      <c r="J11267" s="9">
        <v>0</v>
      </c>
      <c r="K11267" s="467">
        <v>0</v>
      </c>
      <c r="L11267" s="9">
        <f t="shared" ref="L11267:L11330" si="4498">SUM(M11267:N11267)</f>
        <v>0</v>
      </c>
      <c r="M11267" s="9">
        <v>0</v>
      </c>
      <c r="N11267" s="467">
        <v>0</v>
      </c>
    </row>
    <row r="11268" spans="1:14" customFormat="1" ht="27" hidden="1" customHeight="1" thickTop="1" thickBot="1" x14ac:dyDescent="0.3">
      <c r="A11268" s="1" t="s">
        <v>0</v>
      </c>
      <c r="B11268" s="5" t="s">
        <v>195</v>
      </c>
      <c r="C11268" s="9">
        <f t="shared" si="4495"/>
        <v>0</v>
      </c>
      <c r="D11268" s="9">
        <v>0</v>
      </c>
      <c r="E11268" s="9">
        <v>0</v>
      </c>
      <c r="F11268" s="9">
        <f t="shared" si="4496"/>
        <v>0</v>
      </c>
      <c r="G11268" s="9">
        <v>0</v>
      </c>
      <c r="H11268" s="467">
        <v>0</v>
      </c>
      <c r="I11268" s="9">
        <f t="shared" si="4497"/>
        <v>0</v>
      </c>
      <c r="J11268" s="9">
        <v>0</v>
      </c>
      <c r="K11268" s="467">
        <v>0</v>
      </c>
      <c r="L11268" s="9">
        <f t="shared" si="4498"/>
        <v>0</v>
      </c>
      <c r="M11268" s="9">
        <v>0</v>
      </c>
      <c r="N11268" s="467">
        <v>0</v>
      </c>
    </row>
    <row r="11269" spans="1:14" customFormat="1" ht="18.75" hidden="1" customHeight="1" thickTop="1" thickBot="1" x14ac:dyDescent="0.3">
      <c r="A11269" s="1" t="s">
        <v>0</v>
      </c>
      <c r="B11269" s="3" t="s">
        <v>196</v>
      </c>
      <c r="C11269" s="9">
        <f t="shared" si="4495"/>
        <v>0</v>
      </c>
      <c r="D11269" s="9">
        <v>0</v>
      </c>
      <c r="E11269" s="9">
        <v>0</v>
      </c>
      <c r="F11269" s="9">
        <f t="shared" si="4496"/>
        <v>0</v>
      </c>
      <c r="G11269" s="9">
        <v>0</v>
      </c>
      <c r="H11269" s="467">
        <v>0</v>
      </c>
      <c r="I11269" s="9">
        <f t="shared" si="4497"/>
        <v>0</v>
      </c>
      <c r="J11269" s="9">
        <v>0</v>
      </c>
      <c r="K11269" s="467">
        <v>0</v>
      </c>
      <c r="L11269" s="9">
        <f t="shared" si="4498"/>
        <v>0</v>
      </c>
      <c r="M11269" s="9">
        <v>0</v>
      </c>
      <c r="N11269" s="467">
        <v>0</v>
      </c>
    </row>
    <row r="11270" spans="1:14" customFormat="1" ht="30.75" hidden="1" customHeight="1" thickTop="1" thickBot="1" x14ac:dyDescent="0.3">
      <c r="A11270" s="1" t="s">
        <v>0</v>
      </c>
      <c r="B11270" s="3" t="s">
        <v>197</v>
      </c>
      <c r="C11270" s="9">
        <f t="shared" si="4495"/>
        <v>0</v>
      </c>
      <c r="D11270" s="9">
        <f>SUM(D11271:D11273,D11276)</f>
        <v>0</v>
      </c>
      <c r="E11270" s="9">
        <f>SUM(E11271:E11273,E11276)</f>
        <v>0</v>
      </c>
      <c r="F11270" s="9">
        <f t="shared" si="4496"/>
        <v>0</v>
      </c>
      <c r="G11270" s="9">
        <f>SUM(G11271:G11273,G11276)</f>
        <v>0</v>
      </c>
      <c r="H11270" s="467">
        <f>SUM(H11271:H11273,H11276)</f>
        <v>0</v>
      </c>
      <c r="I11270" s="9">
        <f t="shared" si="4497"/>
        <v>0</v>
      </c>
      <c r="J11270" s="9">
        <f>SUM(J11271:J11273,J11276)</f>
        <v>0</v>
      </c>
      <c r="K11270" s="467">
        <f>SUM(K11271:K11273,K11276)</f>
        <v>0</v>
      </c>
      <c r="L11270" s="9">
        <f t="shared" si="4498"/>
        <v>0</v>
      </c>
      <c r="M11270" s="9">
        <f>SUM(M11271:M11273,M11276)</f>
        <v>0</v>
      </c>
      <c r="N11270" s="467">
        <f>SUM(N11271:N11273,N11276)</f>
        <v>0</v>
      </c>
    </row>
    <row r="11271" spans="1:14" customFormat="1" ht="8.25" hidden="1" customHeight="1" thickTop="1" thickBot="1" x14ac:dyDescent="0.3">
      <c r="A11271" s="1" t="s">
        <v>0</v>
      </c>
      <c r="B11271" s="4" t="s">
        <v>198</v>
      </c>
      <c r="C11271" s="9">
        <f t="shared" si="4495"/>
        <v>0</v>
      </c>
      <c r="D11271" s="9">
        <v>0</v>
      </c>
      <c r="E11271" s="9">
        <v>0</v>
      </c>
      <c r="F11271" s="9">
        <f t="shared" si="4496"/>
        <v>0</v>
      </c>
      <c r="G11271" s="9">
        <v>0</v>
      </c>
      <c r="H11271" s="467">
        <v>0</v>
      </c>
      <c r="I11271" s="9">
        <f t="shared" si="4497"/>
        <v>0</v>
      </c>
      <c r="J11271" s="9">
        <v>0</v>
      </c>
      <c r="K11271" s="467">
        <v>0</v>
      </c>
      <c r="L11271" s="9">
        <f t="shared" si="4498"/>
        <v>0</v>
      </c>
      <c r="M11271" s="9">
        <v>0</v>
      </c>
      <c r="N11271" s="467">
        <v>0</v>
      </c>
    </row>
    <row r="11272" spans="1:14" customFormat="1" ht="28.5" hidden="1" customHeight="1" thickTop="1" thickBot="1" x14ac:dyDescent="0.3">
      <c r="A11272" s="1" t="s">
        <v>0</v>
      </c>
      <c r="B11272" s="4" t="s">
        <v>199</v>
      </c>
      <c r="C11272" s="9">
        <f t="shared" si="4495"/>
        <v>0</v>
      </c>
      <c r="D11272" s="9">
        <v>0</v>
      </c>
      <c r="E11272" s="9">
        <v>0</v>
      </c>
      <c r="F11272" s="9">
        <f t="shared" si="4496"/>
        <v>0</v>
      </c>
      <c r="G11272" s="9">
        <v>0</v>
      </c>
      <c r="H11272" s="467">
        <v>0</v>
      </c>
      <c r="I11272" s="9">
        <f t="shared" si="4497"/>
        <v>0</v>
      </c>
      <c r="J11272" s="9">
        <v>0</v>
      </c>
      <c r="K11272" s="467">
        <v>0</v>
      </c>
      <c r="L11272" s="9">
        <f t="shared" si="4498"/>
        <v>0</v>
      </c>
      <c r="M11272" s="9">
        <v>0</v>
      </c>
      <c r="N11272" s="467">
        <v>0</v>
      </c>
    </row>
    <row r="11273" spans="1:14" customFormat="1" ht="16.5" hidden="1" customHeight="1" thickTop="1" thickBot="1" x14ac:dyDescent="0.3">
      <c r="A11273" s="1" t="s">
        <v>0</v>
      </c>
      <c r="B11273" s="4" t="s">
        <v>200</v>
      </c>
      <c r="C11273" s="9">
        <f t="shared" si="4495"/>
        <v>0</v>
      </c>
      <c r="D11273" s="9">
        <f>SUM(D11274:D11275)</f>
        <v>0</v>
      </c>
      <c r="E11273" s="9">
        <f>SUM(E11274:E11275)</f>
        <v>0</v>
      </c>
      <c r="F11273" s="9">
        <f t="shared" si="4496"/>
        <v>0</v>
      </c>
      <c r="G11273" s="9">
        <f>SUM(G11274:G11275)</f>
        <v>0</v>
      </c>
      <c r="H11273" s="467">
        <f>SUM(H11274:H11275)</f>
        <v>0</v>
      </c>
      <c r="I11273" s="9">
        <f t="shared" si="4497"/>
        <v>0</v>
      </c>
      <c r="J11273" s="9">
        <f>SUM(J11274:J11275)</f>
        <v>0</v>
      </c>
      <c r="K11273" s="467">
        <f>SUM(K11274:K11275)</f>
        <v>0</v>
      </c>
      <c r="L11273" s="9">
        <f t="shared" si="4498"/>
        <v>0</v>
      </c>
      <c r="M11273" s="9">
        <f>SUM(M11274:M11275)</f>
        <v>0</v>
      </c>
      <c r="N11273" s="467">
        <f>SUM(N11274:N11275)</f>
        <v>0</v>
      </c>
    </row>
    <row r="11274" spans="1:14" customFormat="1" ht="24.75" hidden="1" customHeight="1" thickTop="1" thickBot="1" x14ac:dyDescent="0.3">
      <c r="A11274" s="1" t="s">
        <v>0</v>
      </c>
      <c r="B11274" s="5" t="s">
        <v>201</v>
      </c>
      <c r="C11274" s="9">
        <f t="shared" si="4495"/>
        <v>0</v>
      </c>
      <c r="D11274" s="9">
        <v>0</v>
      </c>
      <c r="E11274" s="9">
        <v>0</v>
      </c>
      <c r="F11274" s="9">
        <f t="shared" si="4496"/>
        <v>0</v>
      </c>
      <c r="G11274" s="9">
        <v>0</v>
      </c>
      <c r="H11274" s="467">
        <v>0</v>
      </c>
      <c r="I11274" s="9">
        <f t="shared" si="4497"/>
        <v>0</v>
      </c>
      <c r="J11274" s="9">
        <v>0</v>
      </c>
      <c r="K11274" s="467">
        <v>0</v>
      </c>
      <c r="L11274" s="9">
        <f t="shared" si="4498"/>
        <v>0</v>
      </c>
      <c r="M11274" s="9">
        <v>0</v>
      </c>
      <c r="N11274" s="467">
        <v>0</v>
      </c>
    </row>
    <row r="11275" spans="1:14" customFormat="1" ht="33.75" hidden="1" customHeight="1" thickTop="1" thickBot="1" x14ac:dyDescent="0.3">
      <c r="A11275" s="1" t="s">
        <v>0</v>
      </c>
      <c r="B11275" s="5" t="s">
        <v>202</v>
      </c>
      <c r="C11275" s="9">
        <f t="shared" si="4495"/>
        <v>0</v>
      </c>
      <c r="D11275" s="9">
        <v>0</v>
      </c>
      <c r="E11275" s="9">
        <v>0</v>
      </c>
      <c r="F11275" s="9">
        <f t="shared" si="4496"/>
        <v>0</v>
      </c>
      <c r="G11275" s="9">
        <v>0</v>
      </c>
      <c r="H11275" s="467">
        <v>0</v>
      </c>
      <c r="I11275" s="9">
        <f t="shared" si="4497"/>
        <v>0</v>
      </c>
      <c r="J11275" s="9">
        <v>0</v>
      </c>
      <c r="K11275" s="467">
        <v>0</v>
      </c>
      <c r="L11275" s="9">
        <f t="shared" si="4498"/>
        <v>0</v>
      </c>
      <c r="M11275" s="9">
        <v>0</v>
      </c>
      <c r="N11275" s="467">
        <v>0</v>
      </c>
    </row>
    <row r="11276" spans="1:14" customFormat="1" ht="30.75" hidden="1" customHeight="1" thickTop="1" thickBot="1" x14ac:dyDescent="0.3">
      <c r="A11276" s="1" t="s">
        <v>0</v>
      </c>
      <c r="B11276" s="4" t="s">
        <v>203</v>
      </c>
      <c r="C11276" s="9">
        <f t="shared" si="4495"/>
        <v>0</v>
      </c>
      <c r="D11276" s="9">
        <v>0</v>
      </c>
      <c r="E11276" s="9">
        <v>0</v>
      </c>
      <c r="F11276" s="9">
        <f t="shared" si="4496"/>
        <v>0</v>
      </c>
      <c r="G11276" s="9">
        <v>0</v>
      </c>
      <c r="H11276" s="467">
        <v>0</v>
      </c>
      <c r="I11276" s="9">
        <f t="shared" si="4497"/>
        <v>0</v>
      </c>
      <c r="J11276" s="9">
        <v>0</v>
      </c>
      <c r="K11276" s="467">
        <v>0</v>
      </c>
      <c r="L11276" s="9">
        <f t="shared" si="4498"/>
        <v>0</v>
      </c>
      <c r="M11276" s="9">
        <v>0</v>
      </c>
      <c r="N11276" s="467">
        <v>0</v>
      </c>
    </row>
    <row r="11277" spans="1:14" customFormat="1" ht="35.25" hidden="1" customHeight="1" thickTop="1" thickBot="1" x14ac:dyDescent="0.3">
      <c r="A11277" s="1" t="s">
        <v>0</v>
      </c>
      <c r="B11277" s="2" t="s">
        <v>204</v>
      </c>
      <c r="C11277" s="9">
        <f t="shared" si="4495"/>
        <v>0</v>
      </c>
      <c r="D11277" s="9">
        <f>SUM(D11278,D11286,D11294)</f>
        <v>0</v>
      </c>
      <c r="E11277" s="9">
        <f>SUM(E11278,E11286,E11294)</f>
        <v>0</v>
      </c>
      <c r="F11277" s="9">
        <f t="shared" si="4496"/>
        <v>0</v>
      </c>
      <c r="G11277" s="9">
        <f>SUM(G11278,G11286,G11294)</f>
        <v>0</v>
      </c>
      <c r="H11277" s="467">
        <f>SUM(H11278,H11286,H11294)</f>
        <v>0</v>
      </c>
      <c r="I11277" s="9">
        <f t="shared" si="4497"/>
        <v>0</v>
      </c>
      <c r="J11277" s="9">
        <f>SUM(J11278,J11286,J11294)</f>
        <v>0</v>
      </c>
      <c r="K11277" s="467">
        <f>SUM(K11278,K11286,K11294)</f>
        <v>0</v>
      </c>
      <c r="L11277" s="9">
        <f t="shared" si="4498"/>
        <v>0</v>
      </c>
      <c r="M11277" s="9">
        <f>SUM(M11278,M11286,M11294)</f>
        <v>0</v>
      </c>
      <c r="N11277" s="467">
        <f>SUM(N11278,N11286,N11294)</f>
        <v>0</v>
      </c>
    </row>
    <row r="11278" spans="1:14" customFormat="1" ht="17.25" hidden="1" customHeight="1" thickTop="1" thickBot="1" x14ac:dyDescent="0.3">
      <c r="A11278" s="1" t="s">
        <v>0</v>
      </c>
      <c r="B11278" s="3" t="s">
        <v>205</v>
      </c>
      <c r="C11278" s="9">
        <f t="shared" si="4495"/>
        <v>0</v>
      </c>
      <c r="D11278" s="9">
        <f>SUM(D11279:D11285)</f>
        <v>0</v>
      </c>
      <c r="E11278" s="9">
        <f>SUM(E11279:E11285)</f>
        <v>0</v>
      </c>
      <c r="F11278" s="9">
        <f t="shared" si="4496"/>
        <v>0</v>
      </c>
      <c r="G11278" s="9">
        <f>SUM(G11279:G11285)</f>
        <v>0</v>
      </c>
      <c r="H11278" s="467">
        <f>SUM(H11279:H11285)</f>
        <v>0</v>
      </c>
      <c r="I11278" s="9">
        <f t="shared" si="4497"/>
        <v>0</v>
      </c>
      <c r="J11278" s="9">
        <f>SUM(J11279:J11285)</f>
        <v>0</v>
      </c>
      <c r="K11278" s="467">
        <f>SUM(K11279:K11285)</f>
        <v>0</v>
      </c>
      <c r="L11278" s="9">
        <f t="shared" si="4498"/>
        <v>0</v>
      </c>
      <c r="M11278" s="9">
        <f>SUM(M11279:M11285)</f>
        <v>0</v>
      </c>
      <c r="N11278" s="467">
        <f>SUM(N11279:N11285)</f>
        <v>0</v>
      </c>
    </row>
    <row r="11279" spans="1:14" customFormat="1" ht="28.5" hidden="1" customHeight="1" thickTop="1" thickBot="1" x14ac:dyDescent="0.3">
      <c r="A11279" s="1" t="s">
        <v>0</v>
      </c>
      <c r="B11279" s="4" t="s">
        <v>206</v>
      </c>
      <c r="C11279" s="9">
        <f t="shared" si="4495"/>
        <v>0</v>
      </c>
      <c r="D11279" s="9">
        <v>0</v>
      </c>
      <c r="E11279" s="9">
        <v>0</v>
      </c>
      <c r="F11279" s="9">
        <f t="shared" si="4496"/>
        <v>0</v>
      </c>
      <c r="G11279" s="9">
        <v>0</v>
      </c>
      <c r="H11279" s="467">
        <v>0</v>
      </c>
      <c r="I11279" s="9">
        <f t="shared" si="4497"/>
        <v>0</v>
      </c>
      <c r="J11279" s="9">
        <v>0</v>
      </c>
      <c r="K11279" s="467">
        <v>0</v>
      </c>
      <c r="L11279" s="9">
        <f t="shared" si="4498"/>
        <v>0</v>
      </c>
      <c r="M11279" s="9">
        <v>0</v>
      </c>
      <c r="N11279" s="467">
        <v>0</v>
      </c>
    </row>
    <row r="11280" spans="1:14" customFormat="1" ht="33.75" hidden="1" customHeight="1" thickTop="1" thickBot="1" x14ac:dyDescent="0.3">
      <c r="A11280" s="1" t="s">
        <v>0</v>
      </c>
      <c r="B11280" s="4" t="s">
        <v>207</v>
      </c>
      <c r="C11280" s="9">
        <f t="shared" si="4495"/>
        <v>0</v>
      </c>
      <c r="D11280" s="9">
        <v>0</v>
      </c>
      <c r="E11280" s="9">
        <v>0</v>
      </c>
      <c r="F11280" s="9">
        <f t="shared" si="4496"/>
        <v>0</v>
      </c>
      <c r="G11280" s="9">
        <v>0</v>
      </c>
      <c r="H11280" s="467">
        <v>0</v>
      </c>
      <c r="I11280" s="9">
        <f t="shared" si="4497"/>
        <v>0</v>
      </c>
      <c r="J11280" s="9">
        <v>0</v>
      </c>
      <c r="K11280" s="467">
        <v>0</v>
      </c>
      <c r="L11280" s="9">
        <f t="shared" si="4498"/>
        <v>0</v>
      </c>
      <c r="M11280" s="9">
        <v>0</v>
      </c>
      <c r="N11280" s="467">
        <v>0</v>
      </c>
    </row>
    <row r="11281" spans="1:14" customFormat="1" ht="25.5" hidden="1" customHeight="1" thickTop="1" thickBot="1" x14ac:dyDescent="0.3">
      <c r="A11281" s="1" t="s">
        <v>0</v>
      </c>
      <c r="B11281" s="4" t="s">
        <v>208</v>
      </c>
      <c r="C11281" s="9">
        <f t="shared" si="4495"/>
        <v>0</v>
      </c>
      <c r="D11281" s="9">
        <v>0</v>
      </c>
      <c r="E11281" s="9">
        <v>0</v>
      </c>
      <c r="F11281" s="9">
        <f t="shared" si="4496"/>
        <v>0</v>
      </c>
      <c r="G11281" s="9">
        <v>0</v>
      </c>
      <c r="H11281" s="467">
        <v>0</v>
      </c>
      <c r="I11281" s="9">
        <f t="shared" si="4497"/>
        <v>0</v>
      </c>
      <c r="J11281" s="9">
        <v>0</v>
      </c>
      <c r="K11281" s="467">
        <v>0</v>
      </c>
      <c r="L11281" s="9">
        <f t="shared" si="4498"/>
        <v>0</v>
      </c>
      <c r="M11281" s="9">
        <v>0</v>
      </c>
      <c r="N11281" s="467">
        <v>0</v>
      </c>
    </row>
    <row r="11282" spans="1:14" customFormat="1" ht="19.5" hidden="1" customHeight="1" thickTop="1" thickBot="1" x14ac:dyDescent="0.3">
      <c r="A11282" s="1" t="s">
        <v>0</v>
      </c>
      <c r="B11282" s="4" t="s">
        <v>209</v>
      </c>
      <c r="C11282" s="9">
        <f t="shared" si="4495"/>
        <v>0</v>
      </c>
      <c r="D11282" s="9">
        <v>0</v>
      </c>
      <c r="E11282" s="9">
        <v>0</v>
      </c>
      <c r="F11282" s="9">
        <f t="shared" si="4496"/>
        <v>0</v>
      </c>
      <c r="G11282" s="9">
        <v>0</v>
      </c>
      <c r="H11282" s="467">
        <v>0</v>
      </c>
      <c r="I11282" s="9">
        <f t="shared" si="4497"/>
        <v>0</v>
      </c>
      <c r="J11282" s="9">
        <v>0</v>
      </c>
      <c r="K11282" s="467">
        <v>0</v>
      </c>
      <c r="L11282" s="9">
        <f t="shared" si="4498"/>
        <v>0</v>
      </c>
      <c r="M11282" s="9">
        <v>0</v>
      </c>
      <c r="N11282" s="467">
        <v>0</v>
      </c>
    </row>
    <row r="11283" spans="1:14" customFormat="1" ht="31.5" hidden="1" customHeight="1" thickTop="1" thickBot="1" x14ac:dyDescent="0.3">
      <c r="A11283" s="1" t="s">
        <v>0</v>
      </c>
      <c r="B11283" s="4" t="s">
        <v>210</v>
      </c>
      <c r="C11283" s="9">
        <f t="shared" si="4495"/>
        <v>0</v>
      </c>
      <c r="D11283" s="9">
        <v>0</v>
      </c>
      <c r="E11283" s="9">
        <v>0</v>
      </c>
      <c r="F11283" s="9">
        <f t="shared" si="4496"/>
        <v>0</v>
      </c>
      <c r="G11283" s="9">
        <v>0</v>
      </c>
      <c r="H11283" s="467">
        <v>0</v>
      </c>
      <c r="I11283" s="9">
        <f t="shared" si="4497"/>
        <v>0</v>
      </c>
      <c r="J11283" s="9">
        <v>0</v>
      </c>
      <c r="K11283" s="467">
        <v>0</v>
      </c>
      <c r="L11283" s="9">
        <f t="shared" si="4498"/>
        <v>0</v>
      </c>
      <c r="M11283" s="9">
        <v>0</v>
      </c>
      <c r="N11283" s="467">
        <v>0</v>
      </c>
    </row>
    <row r="11284" spans="1:14" customFormat="1" ht="21.75" hidden="1" customHeight="1" thickTop="1" thickBot="1" x14ac:dyDescent="0.3">
      <c r="A11284" s="1" t="s">
        <v>0</v>
      </c>
      <c r="B11284" s="4" t="s">
        <v>211</v>
      </c>
      <c r="C11284" s="9">
        <f t="shared" si="4495"/>
        <v>0</v>
      </c>
      <c r="D11284" s="9">
        <v>0</v>
      </c>
      <c r="E11284" s="9">
        <v>0</v>
      </c>
      <c r="F11284" s="9">
        <f t="shared" si="4496"/>
        <v>0</v>
      </c>
      <c r="G11284" s="9">
        <v>0</v>
      </c>
      <c r="H11284" s="467">
        <v>0</v>
      </c>
      <c r="I11284" s="9">
        <f t="shared" si="4497"/>
        <v>0</v>
      </c>
      <c r="J11284" s="9">
        <v>0</v>
      </c>
      <c r="K11284" s="467">
        <v>0</v>
      </c>
      <c r="L11284" s="9">
        <f t="shared" si="4498"/>
        <v>0</v>
      </c>
      <c r="M11284" s="9">
        <v>0</v>
      </c>
      <c r="N11284" s="467">
        <v>0</v>
      </c>
    </row>
    <row r="11285" spans="1:14" customFormat="1" ht="27" hidden="1" customHeight="1" thickTop="1" thickBot="1" x14ac:dyDescent="0.3">
      <c r="A11285" s="1" t="s">
        <v>0</v>
      </c>
      <c r="B11285" s="4" t="s">
        <v>212</v>
      </c>
      <c r="C11285" s="9">
        <f t="shared" si="4495"/>
        <v>0</v>
      </c>
      <c r="D11285" s="9">
        <v>0</v>
      </c>
      <c r="E11285" s="9">
        <v>0</v>
      </c>
      <c r="F11285" s="9">
        <f t="shared" si="4496"/>
        <v>0</v>
      </c>
      <c r="G11285" s="9">
        <v>0</v>
      </c>
      <c r="H11285" s="467">
        <v>0</v>
      </c>
      <c r="I11285" s="9">
        <f t="shared" si="4497"/>
        <v>0</v>
      </c>
      <c r="J11285" s="9">
        <v>0</v>
      </c>
      <c r="K11285" s="467">
        <v>0</v>
      </c>
      <c r="L11285" s="9">
        <f t="shared" si="4498"/>
        <v>0</v>
      </c>
      <c r="M11285" s="9">
        <v>0</v>
      </c>
      <c r="N11285" s="467">
        <v>0</v>
      </c>
    </row>
    <row r="11286" spans="1:14" customFormat="1" ht="33.75" hidden="1" customHeight="1" thickTop="1" thickBot="1" x14ac:dyDescent="0.3">
      <c r="A11286" s="1" t="s">
        <v>0</v>
      </c>
      <c r="B11286" s="3" t="s">
        <v>213</v>
      </c>
      <c r="C11286" s="9">
        <f t="shared" si="4495"/>
        <v>0</v>
      </c>
      <c r="D11286" s="9">
        <f>SUM(D11287:D11293)</f>
        <v>0</v>
      </c>
      <c r="E11286" s="9">
        <f>SUM(E11287:E11293)</f>
        <v>0</v>
      </c>
      <c r="F11286" s="9">
        <f t="shared" si="4496"/>
        <v>0</v>
      </c>
      <c r="G11286" s="9">
        <f>SUM(G11287:G11293)</f>
        <v>0</v>
      </c>
      <c r="H11286" s="467">
        <f>SUM(H11287:H11293)</f>
        <v>0</v>
      </c>
      <c r="I11286" s="9">
        <f t="shared" si="4497"/>
        <v>0</v>
      </c>
      <c r="J11286" s="9">
        <f>SUM(J11287:J11293)</f>
        <v>0</v>
      </c>
      <c r="K11286" s="467">
        <f>SUM(K11287:K11293)</f>
        <v>0</v>
      </c>
      <c r="L11286" s="9">
        <f t="shared" si="4498"/>
        <v>0</v>
      </c>
      <c r="M11286" s="9">
        <f>SUM(M11287:M11293)</f>
        <v>0</v>
      </c>
      <c r="N11286" s="467">
        <f>SUM(N11287:N11293)</f>
        <v>0</v>
      </c>
    </row>
    <row r="11287" spans="1:14" customFormat="1" ht="37.5" hidden="1" customHeight="1" thickTop="1" thickBot="1" x14ac:dyDescent="0.3">
      <c r="A11287" s="1" t="s">
        <v>0</v>
      </c>
      <c r="B11287" s="4" t="s">
        <v>206</v>
      </c>
      <c r="C11287" s="9">
        <f t="shared" si="4495"/>
        <v>0</v>
      </c>
      <c r="D11287" s="9">
        <v>0</v>
      </c>
      <c r="E11287" s="9">
        <v>0</v>
      </c>
      <c r="F11287" s="9">
        <f t="shared" si="4496"/>
        <v>0</v>
      </c>
      <c r="G11287" s="9">
        <v>0</v>
      </c>
      <c r="H11287" s="467">
        <v>0</v>
      </c>
      <c r="I11287" s="9">
        <f t="shared" si="4497"/>
        <v>0</v>
      </c>
      <c r="J11287" s="9">
        <v>0</v>
      </c>
      <c r="K11287" s="467">
        <v>0</v>
      </c>
      <c r="L11287" s="9">
        <f t="shared" si="4498"/>
        <v>0</v>
      </c>
      <c r="M11287" s="9">
        <v>0</v>
      </c>
      <c r="N11287" s="467">
        <v>0</v>
      </c>
    </row>
    <row r="11288" spans="1:14" customFormat="1" ht="27" hidden="1" customHeight="1" thickTop="1" thickBot="1" x14ac:dyDescent="0.3">
      <c r="A11288" s="1" t="s">
        <v>0</v>
      </c>
      <c r="B11288" s="4" t="s">
        <v>207</v>
      </c>
      <c r="C11288" s="9">
        <f t="shared" si="4495"/>
        <v>0</v>
      </c>
      <c r="D11288" s="9">
        <v>0</v>
      </c>
      <c r="E11288" s="9">
        <v>0</v>
      </c>
      <c r="F11288" s="9">
        <f t="shared" si="4496"/>
        <v>0</v>
      </c>
      <c r="G11288" s="9">
        <v>0</v>
      </c>
      <c r="H11288" s="467">
        <v>0</v>
      </c>
      <c r="I11288" s="9">
        <f t="shared" si="4497"/>
        <v>0</v>
      </c>
      <c r="J11288" s="9">
        <v>0</v>
      </c>
      <c r="K11288" s="467">
        <v>0</v>
      </c>
      <c r="L11288" s="9">
        <f t="shared" si="4498"/>
        <v>0</v>
      </c>
      <c r="M11288" s="9">
        <v>0</v>
      </c>
      <c r="N11288" s="467">
        <v>0</v>
      </c>
    </row>
    <row r="11289" spans="1:14" customFormat="1" ht="33" hidden="1" customHeight="1" thickTop="1" thickBot="1" x14ac:dyDescent="0.3">
      <c r="A11289" s="1" t="s">
        <v>0</v>
      </c>
      <c r="B11289" s="4" t="s">
        <v>214</v>
      </c>
      <c r="C11289" s="9">
        <f t="shared" si="4495"/>
        <v>0</v>
      </c>
      <c r="D11289" s="9">
        <v>0</v>
      </c>
      <c r="E11289" s="9">
        <v>0</v>
      </c>
      <c r="F11289" s="9">
        <f t="shared" si="4496"/>
        <v>0</v>
      </c>
      <c r="G11289" s="9">
        <v>0</v>
      </c>
      <c r="H11289" s="467">
        <v>0</v>
      </c>
      <c r="I11289" s="9">
        <f t="shared" si="4497"/>
        <v>0</v>
      </c>
      <c r="J11289" s="9">
        <v>0</v>
      </c>
      <c r="K11289" s="467">
        <v>0</v>
      </c>
      <c r="L11289" s="9">
        <f t="shared" si="4498"/>
        <v>0</v>
      </c>
      <c r="M11289" s="9">
        <v>0</v>
      </c>
      <c r="N11289" s="467">
        <v>0</v>
      </c>
    </row>
    <row r="11290" spans="1:14" customFormat="1" ht="27" hidden="1" customHeight="1" thickTop="1" thickBot="1" x14ac:dyDescent="0.3">
      <c r="A11290" s="1" t="s">
        <v>0</v>
      </c>
      <c r="B11290" s="4" t="s">
        <v>215</v>
      </c>
      <c r="C11290" s="9">
        <f t="shared" si="4495"/>
        <v>0</v>
      </c>
      <c r="D11290" s="9">
        <v>0</v>
      </c>
      <c r="E11290" s="9">
        <v>0</v>
      </c>
      <c r="F11290" s="9">
        <f t="shared" si="4496"/>
        <v>0</v>
      </c>
      <c r="G11290" s="9">
        <v>0</v>
      </c>
      <c r="H11290" s="467">
        <v>0</v>
      </c>
      <c r="I11290" s="9">
        <f t="shared" si="4497"/>
        <v>0</v>
      </c>
      <c r="J11290" s="9">
        <v>0</v>
      </c>
      <c r="K11290" s="467">
        <v>0</v>
      </c>
      <c r="L11290" s="9">
        <f t="shared" si="4498"/>
        <v>0</v>
      </c>
      <c r="M11290" s="9">
        <v>0</v>
      </c>
      <c r="N11290" s="467">
        <v>0</v>
      </c>
    </row>
    <row r="11291" spans="1:14" customFormat="1" ht="16.5" hidden="1" customHeight="1" thickTop="1" thickBot="1" x14ac:dyDescent="0.3">
      <c r="A11291" s="1" t="s">
        <v>0</v>
      </c>
      <c r="B11291" s="4" t="s">
        <v>216</v>
      </c>
      <c r="C11291" s="9">
        <f t="shared" si="4495"/>
        <v>0</v>
      </c>
      <c r="D11291" s="9">
        <v>0</v>
      </c>
      <c r="E11291" s="9">
        <v>0</v>
      </c>
      <c r="F11291" s="9">
        <f t="shared" si="4496"/>
        <v>0</v>
      </c>
      <c r="G11291" s="9">
        <v>0</v>
      </c>
      <c r="H11291" s="467">
        <v>0</v>
      </c>
      <c r="I11291" s="9">
        <f t="shared" si="4497"/>
        <v>0</v>
      </c>
      <c r="J11291" s="9">
        <v>0</v>
      </c>
      <c r="K11291" s="467">
        <v>0</v>
      </c>
      <c r="L11291" s="9">
        <f t="shared" si="4498"/>
        <v>0</v>
      </c>
      <c r="M11291" s="9">
        <v>0</v>
      </c>
      <c r="N11291" s="467">
        <v>0</v>
      </c>
    </row>
    <row r="11292" spans="1:14" customFormat="1" ht="30.75" hidden="1" customHeight="1" thickTop="1" thickBot="1" x14ac:dyDescent="0.3">
      <c r="A11292" s="1" t="s">
        <v>0</v>
      </c>
      <c r="B11292" s="4" t="s">
        <v>217</v>
      </c>
      <c r="C11292" s="9">
        <f t="shared" si="4495"/>
        <v>0</v>
      </c>
      <c r="D11292" s="9">
        <v>0</v>
      </c>
      <c r="E11292" s="9">
        <v>0</v>
      </c>
      <c r="F11292" s="9">
        <f t="shared" si="4496"/>
        <v>0</v>
      </c>
      <c r="G11292" s="9">
        <v>0</v>
      </c>
      <c r="H11292" s="467">
        <v>0</v>
      </c>
      <c r="I11292" s="9">
        <f t="shared" si="4497"/>
        <v>0</v>
      </c>
      <c r="J11292" s="9">
        <v>0</v>
      </c>
      <c r="K11292" s="467">
        <v>0</v>
      </c>
      <c r="L11292" s="9">
        <f t="shared" si="4498"/>
        <v>0</v>
      </c>
      <c r="M11292" s="9">
        <v>0</v>
      </c>
      <c r="N11292" s="467">
        <v>0</v>
      </c>
    </row>
    <row r="11293" spans="1:14" customFormat="1" ht="15" hidden="1" customHeight="1" thickTop="1" thickBot="1" x14ac:dyDescent="0.3">
      <c r="A11293" s="1" t="s">
        <v>0</v>
      </c>
      <c r="B11293" s="4" t="s">
        <v>212</v>
      </c>
      <c r="C11293" s="9">
        <f t="shared" si="4495"/>
        <v>0</v>
      </c>
      <c r="D11293" s="9">
        <v>0</v>
      </c>
      <c r="E11293" s="9">
        <v>0</v>
      </c>
      <c r="F11293" s="9">
        <f t="shared" si="4496"/>
        <v>0</v>
      </c>
      <c r="G11293" s="9">
        <v>0</v>
      </c>
      <c r="H11293" s="467">
        <v>0</v>
      </c>
      <c r="I11293" s="9">
        <f t="shared" si="4497"/>
        <v>0</v>
      </c>
      <c r="J11293" s="9">
        <v>0</v>
      </c>
      <c r="K11293" s="467">
        <v>0</v>
      </c>
      <c r="L11293" s="9">
        <f t="shared" si="4498"/>
        <v>0</v>
      </c>
      <c r="M11293" s="9">
        <v>0</v>
      </c>
      <c r="N11293" s="467">
        <v>0</v>
      </c>
    </row>
    <row r="11294" spans="1:14" customFormat="1" ht="24.75" hidden="1" customHeight="1" thickTop="1" x14ac:dyDescent="0.25">
      <c r="A11294" s="133" t="s">
        <v>0</v>
      </c>
      <c r="B11294" s="139" t="s">
        <v>218</v>
      </c>
      <c r="C11294" s="135">
        <f t="shared" si="4495"/>
        <v>0</v>
      </c>
      <c r="D11294" s="135">
        <v>0</v>
      </c>
      <c r="E11294" s="135">
        <v>0</v>
      </c>
      <c r="F11294" s="135">
        <f t="shared" si="4496"/>
        <v>0</v>
      </c>
      <c r="G11294" s="135">
        <v>0</v>
      </c>
      <c r="H11294" s="476">
        <v>0</v>
      </c>
      <c r="I11294" s="135">
        <f t="shared" si="4497"/>
        <v>0</v>
      </c>
      <c r="J11294" s="135">
        <v>0</v>
      </c>
      <c r="K11294" s="476">
        <v>0</v>
      </c>
      <c r="L11294" s="135">
        <f t="shared" si="4498"/>
        <v>0</v>
      </c>
      <c r="M11294" s="135">
        <v>0</v>
      </c>
      <c r="N11294" s="476">
        <v>0</v>
      </c>
    </row>
    <row r="11295" spans="1:14" s="333" customFormat="1" ht="28.5" hidden="1" customHeight="1" thickTop="1" x14ac:dyDescent="0.2">
      <c r="A11295" s="334" t="s">
        <v>0</v>
      </c>
      <c r="B11295" s="337" t="s">
        <v>219</v>
      </c>
      <c r="C11295" s="338">
        <f t="shared" si="4495"/>
        <v>0</v>
      </c>
      <c r="D11295" s="338">
        <f>SUM(D11296,D11304)</f>
        <v>0</v>
      </c>
      <c r="E11295" s="338">
        <f>SUM(E11296,E11304)</f>
        <v>0</v>
      </c>
      <c r="F11295" s="338">
        <f t="shared" si="4496"/>
        <v>0</v>
      </c>
      <c r="G11295" s="338">
        <f>SUM(G11296,G11304)</f>
        <v>0</v>
      </c>
      <c r="H11295" s="483">
        <f>SUM(H11296,H11304)</f>
        <v>0</v>
      </c>
      <c r="I11295" s="338">
        <f t="shared" si="4497"/>
        <v>0</v>
      </c>
      <c r="J11295" s="338">
        <f>SUM(J11296,J11304)</f>
        <v>0</v>
      </c>
      <c r="K11295" s="483">
        <f>SUM(K11296,K11304)</f>
        <v>0</v>
      </c>
      <c r="L11295" s="338">
        <f t="shared" si="4498"/>
        <v>0</v>
      </c>
      <c r="M11295" s="338">
        <f>SUM(M11296,M11304)</f>
        <v>0</v>
      </c>
      <c r="N11295" s="483">
        <f>SUM(N11296,N11304)</f>
        <v>0</v>
      </c>
    </row>
    <row r="11296" spans="1:14" customFormat="1" ht="30.75" hidden="1" customHeight="1" thickBot="1" x14ac:dyDescent="0.3">
      <c r="A11296" s="140" t="s">
        <v>0</v>
      </c>
      <c r="B11296" s="149" t="s">
        <v>205</v>
      </c>
      <c r="C11296" s="142">
        <f t="shared" si="4495"/>
        <v>0</v>
      </c>
      <c r="D11296" s="142">
        <f>SUM(D11297:D11303)</f>
        <v>0</v>
      </c>
      <c r="E11296" s="142">
        <f>SUM(E11297:E11303)</f>
        <v>0</v>
      </c>
      <c r="F11296" s="142">
        <f t="shared" si="4496"/>
        <v>0</v>
      </c>
      <c r="G11296" s="142">
        <f>SUM(G11297:G11303)</f>
        <v>0</v>
      </c>
      <c r="H11296" s="477">
        <f>SUM(H11297:H11303)</f>
        <v>0</v>
      </c>
      <c r="I11296" s="142">
        <f t="shared" si="4497"/>
        <v>0</v>
      </c>
      <c r="J11296" s="142">
        <f>SUM(J11297:J11303)</f>
        <v>0</v>
      </c>
      <c r="K11296" s="477">
        <f>SUM(K11297:K11303)</f>
        <v>0</v>
      </c>
      <c r="L11296" s="142">
        <f t="shared" si="4498"/>
        <v>0</v>
      </c>
      <c r="M11296" s="142">
        <f>SUM(M11297:M11303)</f>
        <v>0</v>
      </c>
      <c r="N11296" s="477">
        <f>SUM(N11297:N11303)</f>
        <v>0</v>
      </c>
    </row>
    <row r="11297" spans="1:14" customFormat="1" ht="27" hidden="1" customHeight="1" thickTop="1" thickBot="1" x14ac:dyDescent="0.3">
      <c r="A11297" s="1" t="s">
        <v>0</v>
      </c>
      <c r="B11297" s="4" t="s">
        <v>206</v>
      </c>
      <c r="C11297" s="9">
        <f t="shared" si="4495"/>
        <v>0</v>
      </c>
      <c r="D11297" s="9">
        <v>0</v>
      </c>
      <c r="E11297" s="9">
        <v>0</v>
      </c>
      <c r="F11297" s="9">
        <f t="shared" si="4496"/>
        <v>0</v>
      </c>
      <c r="G11297" s="9">
        <v>0</v>
      </c>
      <c r="H11297" s="467">
        <v>0</v>
      </c>
      <c r="I11297" s="9">
        <f t="shared" si="4497"/>
        <v>0</v>
      </c>
      <c r="J11297" s="9">
        <v>0</v>
      </c>
      <c r="K11297" s="467">
        <v>0</v>
      </c>
      <c r="L11297" s="9">
        <f t="shared" si="4498"/>
        <v>0</v>
      </c>
      <c r="M11297" s="9">
        <v>0</v>
      </c>
      <c r="N11297" s="467">
        <v>0</v>
      </c>
    </row>
    <row r="11298" spans="1:14" customFormat="1" ht="21.75" hidden="1" customHeight="1" thickTop="1" thickBot="1" x14ac:dyDescent="0.3">
      <c r="A11298" s="1" t="s">
        <v>0</v>
      </c>
      <c r="B11298" s="4" t="s">
        <v>220</v>
      </c>
      <c r="C11298" s="9">
        <f t="shared" si="4495"/>
        <v>0</v>
      </c>
      <c r="D11298" s="9">
        <v>0</v>
      </c>
      <c r="E11298" s="9">
        <v>0</v>
      </c>
      <c r="F11298" s="9">
        <f t="shared" si="4496"/>
        <v>0</v>
      </c>
      <c r="G11298" s="9">
        <v>0</v>
      </c>
      <c r="H11298" s="467">
        <v>0</v>
      </c>
      <c r="I11298" s="9">
        <f t="shared" si="4497"/>
        <v>0</v>
      </c>
      <c r="J11298" s="9">
        <v>0</v>
      </c>
      <c r="K11298" s="467">
        <v>0</v>
      </c>
      <c r="L11298" s="9">
        <f t="shared" si="4498"/>
        <v>0</v>
      </c>
      <c r="M11298" s="9">
        <v>0</v>
      </c>
      <c r="N11298" s="467">
        <v>0</v>
      </c>
    </row>
    <row r="11299" spans="1:14" customFormat="1" ht="25.5" hidden="1" customHeight="1" thickTop="1" thickBot="1" x14ac:dyDescent="0.3">
      <c r="A11299" s="1" t="s">
        <v>0</v>
      </c>
      <c r="B11299" s="4" t="s">
        <v>214</v>
      </c>
      <c r="C11299" s="9">
        <f t="shared" si="4495"/>
        <v>0</v>
      </c>
      <c r="D11299" s="9">
        <v>0</v>
      </c>
      <c r="E11299" s="9">
        <v>0</v>
      </c>
      <c r="F11299" s="9">
        <f t="shared" si="4496"/>
        <v>0</v>
      </c>
      <c r="G11299" s="9">
        <v>0</v>
      </c>
      <c r="H11299" s="467">
        <v>0</v>
      </c>
      <c r="I11299" s="9">
        <f t="shared" si="4497"/>
        <v>0</v>
      </c>
      <c r="J11299" s="9">
        <v>0</v>
      </c>
      <c r="K11299" s="467">
        <v>0</v>
      </c>
      <c r="L11299" s="9">
        <f t="shared" si="4498"/>
        <v>0</v>
      </c>
      <c r="M11299" s="9">
        <v>0</v>
      </c>
      <c r="N11299" s="467">
        <v>0</v>
      </c>
    </row>
    <row r="11300" spans="1:14" customFormat="1" ht="24.75" hidden="1" customHeight="1" thickTop="1" thickBot="1" x14ac:dyDescent="0.3">
      <c r="A11300" s="1" t="s">
        <v>0</v>
      </c>
      <c r="B11300" s="4" t="s">
        <v>221</v>
      </c>
      <c r="C11300" s="9">
        <f t="shared" si="4495"/>
        <v>0</v>
      </c>
      <c r="D11300" s="9">
        <v>0</v>
      </c>
      <c r="E11300" s="9">
        <v>0</v>
      </c>
      <c r="F11300" s="9">
        <f t="shared" si="4496"/>
        <v>0</v>
      </c>
      <c r="G11300" s="9">
        <v>0</v>
      </c>
      <c r="H11300" s="467">
        <v>0</v>
      </c>
      <c r="I11300" s="9">
        <f t="shared" si="4497"/>
        <v>0</v>
      </c>
      <c r="J11300" s="9">
        <v>0</v>
      </c>
      <c r="K11300" s="467">
        <v>0</v>
      </c>
      <c r="L11300" s="9">
        <f t="shared" si="4498"/>
        <v>0</v>
      </c>
      <c r="M11300" s="9">
        <v>0</v>
      </c>
      <c r="N11300" s="467">
        <v>0</v>
      </c>
    </row>
    <row r="11301" spans="1:14" customFormat="1" ht="26.25" hidden="1" customHeight="1" thickTop="1" thickBot="1" x14ac:dyDescent="0.3">
      <c r="A11301" s="1" t="s">
        <v>0</v>
      </c>
      <c r="B11301" s="4" t="s">
        <v>222</v>
      </c>
      <c r="C11301" s="9">
        <f t="shared" si="4495"/>
        <v>0</v>
      </c>
      <c r="D11301" s="9">
        <v>0</v>
      </c>
      <c r="E11301" s="9">
        <v>0</v>
      </c>
      <c r="F11301" s="9">
        <f t="shared" si="4496"/>
        <v>0</v>
      </c>
      <c r="G11301" s="9">
        <v>0</v>
      </c>
      <c r="H11301" s="467">
        <v>0</v>
      </c>
      <c r="I11301" s="9">
        <f t="shared" si="4497"/>
        <v>0</v>
      </c>
      <c r="J11301" s="9">
        <v>0</v>
      </c>
      <c r="K11301" s="467">
        <v>0</v>
      </c>
      <c r="L11301" s="9">
        <f t="shared" si="4498"/>
        <v>0</v>
      </c>
      <c r="M11301" s="9">
        <v>0</v>
      </c>
      <c r="N11301" s="467">
        <v>0</v>
      </c>
    </row>
    <row r="11302" spans="1:14" customFormat="1" ht="24" hidden="1" customHeight="1" thickTop="1" thickBot="1" x14ac:dyDescent="0.3">
      <c r="A11302" s="1" t="s">
        <v>0</v>
      </c>
      <c r="B11302" s="4" t="s">
        <v>217</v>
      </c>
      <c r="C11302" s="9">
        <f t="shared" si="4495"/>
        <v>0</v>
      </c>
      <c r="D11302" s="9">
        <v>0</v>
      </c>
      <c r="E11302" s="9">
        <v>0</v>
      </c>
      <c r="F11302" s="9">
        <f t="shared" si="4496"/>
        <v>0</v>
      </c>
      <c r="G11302" s="9">
        <v>0</v>
      </c>
      <c r="H11302" s="467">
        <v>0</v>
      </c>
      <c r="I11302" s="9">
        <f t="shared" si="4497"/>
        <v>0</v>
      </c>
      <c r="J11302" s="9">
        <v>0</v>
      </c>
      <c r="K11302" s="467">
        <v>0</v>
      </c>
      <c r="L11302" s="9">
        <f t="shared" si="4498"/>
        <v>0</v>
      </c>
      <c r="M11302" s="9">
        <v>0</v>
      </c>
      <c r="N11302" s="467">
        <v>0</v>
      </c>
    </row>
    <row r="11303" spans="1:14" customFormat="1" ht="27.75" hidden="1" customHeight="1" thickTop="1" thickBot="1" x14ac:dyDescent="0.3">
      <c r="A11303" s="1" t="s">
        <v>0</v>
      </c>
      <c r="B11303" s="4" t="s">
        <v>223</v>
      </c>
      <c r="C11303" s="9">
        <f t="shared" si="4495"/>
        <v>0</v>
      </c>
      <c r="D11303" s="9">
        <v>0</v>
      </c>
      <c r="E11303" s="9">
        <v>0</v>
      </c>
      <c r="F11303" s="9">
        <f t="shared" si="4496"/>
        <v>0</v>
      </c>
      <c r="G11303" s="9">
        <v>0</v>
      </c>
      <c r="H11303" s="467">
        <v>0</v>
      </c>
      <c r="I11303" s="9">
        <f t="shared" si="4497"/>
        <v>0</v>
      </c>
      <c r="J11303" s="9">
        <v>0</v>
      </c>
      <c r="K11303" s="467">
        <v>0</v>
      </c>
      <c r="L11303" s="9">
        <f t="shared" si="4498"/>
        <v>0</v>
      </c>
      <c r="M11303" s="9">
        <v>0</v>
      </c>
      <c r="N11303" s="467">
        <v>0</v>
      </c>
    </row>
    <row r="11304" spans="1:14" customFormat="1" ht="27" hidden="1" customHeight="1" thickTop="1" thickBot="1" x14ac:dyDescent="0.3">
      <c r="A11304" s="1" t="s">
        <v>0</v>
      </c>
      <c r="B11304" s="3" t="s">
        <v>224</v>
      </c>
      <c r="C11304" s="9">
        <f t="shared" si="4495"/>
        <v>0</v>
      </c>
      <c r="D11304" s="9">
        <f>SUM(D11305:D11311)</f>
        <v>0</v>
      </c>
      <c r="E11304" s="9">
        <f>SUM(E11305:E11311)</f>
        <v>0</v>
      </c>
      <c r="F11304" s="9">
        <f t="shared" si="4496"/>
        <v>0</v>
      </c>
      <c r="G11304" s="9">
        <f>SUM(G11305:G11311)</f>
        <v>0</v>
      </c>
      <c r="H11304" s="467">
        <f>SUM(H11305:H11311)</f>
        <v>0</v>
      </c>
      <c r="I11304" s="9">
        <f t="shared" si="4497"/>
        <v>0</v>
      </c>
      <c r="J11304" s="9">
        <f>SUM(J11305:J11311)</f>
        <v>0</v>
      </c>
      <c r="K11304" s="467">
        <f>SUM(K11305:K11311)</f>
        <v>0</v>
      </c>
      <c r="L11304" s="9">
        <f t="shared" si="4498"/>
        <v>0</v>
      </c>
      <c r="M11304" s="9">
        <f>SUM(M11305:M11311)</f>
        <v>0</v>
      </c>
      <c r="N11304" s="467">
        <f>SUM(N11305:N11311)</f>
        <v>0</v>
      </c>
    </row>
    <row r="11305" spans="1:14" customFormat="1" ht="24" hidden="1" customHeight="1" thickTop="1" thickBot="1" x14ac:dyDescent="0.3">
      <c r="A11305" s="1" t="s">
        <v>0</v>
      </c>
      <c r="B11305" s="4" t="s">
        <v>225</v>
      </c>
      <c r="C11305" s="9">
        <f t="shared" si="4495"/>
        <v>0</v>
      </c>
      <c r="D11305" s="9">
        <v>0</v>
      </c>
      <c r="E11305" s="9">
        <v>0</v>
      </c>
      <c r="F11305" s="9">
        <f t="shared" si="4496"/>
        <v>0</v>
      </c>
      <c r="G11305" s="9">
        <v>0</v>
      </c>
      <c r="H11305" s="467">
        <v>0</v>
      </c>
      <c r="I11305" s="9">
        <f t="shared" si="4497"/>
        <v>0</v>
      </c>
      <c r="J11305" s="9">
        <v>0</v>
      </c>
      <c r="K11305" s="467">
        <v>0</v>
      </c>
      <c r="L11305" s="9">
        <f t="shared" si="4498"/>
        <v>0</v>
      </c>
      <c r="M11305" s="9">
        <v>0</v>
      </c>
      <c r="N11305" s="467">
        <v>0</v>
      </c>
    </row>
    <row r="11306" spans="1:14" customFormat="1" ht="24.75" hidden="1" customHeight="1" thickTop="1" thickBot="1" x14ac:dyDescent="0.3">
      <c r="A11306" s="1" t="s">
        <v>0</v>
      </c>
      <c r="B11306" s="4" t="s">
        <v>220</v>
      </c>
      <c r="C11306" s="9">
        <f t="shared" si="4495"/>
        <v>0</v>
      </c>
      <c r="D11306" s="9">
        <v>0</v>
      </c>
      <c r="E11306" s="9">
        <v>0</v>
      </c>
      <c r="F11306" s="9">
        <f t="shared" si="4496"/>
        <v>0</v>
      </c>
      <c r="G11306" s="9">
        <v>0</v>
      </c>
      <c r="H11306" s="467">
        <v>0</v>
      </c>
      <c r="I11306" s="9">
        <f t="shared" si="4497"/>
        <v>0</v>
      </c>
      <c r="J11306" s="9">
        <v>0</v>
      </c>
      <c r="K11306" s="467">
        <v>0</v>
      </c>
      <c r="L11306" s="9">
        <f t="shared" si="4498"/>
        <v>0</v>
      </c>
      <c r="M11306" s="9">
        <v>0</v>
      </c>
      <c r="N11306" s="467">
        <v>0</v>
      </c>
    </row>
    <row r="11307" spans="1:14" customFormat="1" ht="25.5" hidden="1" customHeight="1" thickTop="1" thickBot="1" x14ac:dyDescent="0.3">
      <c r="A11307" s="1" t="s">
        <v>0</v>
      </c>
      <c r="B11307" s="4" t="s">
        <v>214</v>
      </c>
      <c r="C11307" s="9">
        <f t="shared" si="4495"/>
        <v>0</v>
      </c>
      <c r="D11307" s="9">
        <v>0</v>
      </c>
      <c r="E11307" s="9">
        <v>0</v>
      </c>
      <c r="F11307" s="9">
        <f t="shared" si="4496"/>
        <v>0</v>
      </c>
      <c r="G11307" s="9">
        <v>0</v>
      </c>
      <c r="H11307" s="467">
        <v>0</v>
      </c>
      <c r="I11307" s="9">
        <f t="shared" si="4497"/>
        <v>0</v>
      </c>
      <c r="J11307" s="9">
        <v>0</v>
      </c>
      <c r="K11307" s="467">
        <v>0</v>
      </c>
      <c r="L11307" s="9">
        <f t="shared" si="4498"/>
        <v>0</v>
      </c>
      <c r="M11307" s="9">
        <v>0</v>
      </c>
      <c r="N11307" s="467">
        <v>0</v>
      </c>
    </row>
    <row r="11308" spans="1:14" customFormat="1" ht="22.5" hidden="1" customHeight="1" thickTop="1" thickBot="1" x14ac:dyDescent="0.3">
      <c r="A11308" s="1" t="s">
        <v>0</v>
      </c>
      <c r="B11308" s="4" t="s">
        <v>221</v>
      </c>
      <c r="C11308" s="9">
        <f t="shared" si="4495"/>
        <v>0</v>
      </c>
      <c r="D11308" s="9">
        <v>0</v>
      </c>
      <c r="E11308" s="9">
        <v>0</v>
      </c>
      <c r="F11308" s="9">
        <f t="shared" si="4496"/>
        <v>0</v>
      </c>
      <c r="G11308" s="9">
        <v>0</v>
      </c>
      <c r="H11308" s="467">
        <v>0</v>
      </c>
      <c r="I11308" s="9">
        <f t="shared" si="4497"/>
        <v>0</v>
      </c>
      <c r="J11308" s="9">
        <v>0</v>
      </c>
      <c r="K11308" s="467">
        <v>0</v>
      </c>
      <c r="L11308" s="9">
        <f t="shared" si="4498"/>
        <v>0</v>
      </c>
      <c r="M11308" s="9">
        <v>0</v>
      </c>
      <c r="N11308" s="467">
        <v>0</v>
      </c>
    </row>
    <row r="11309" spans="1:14" customFormat="1" ht="29.25" hidden="1" customHeight="1" thickTop="1" thickBot="1" x14ac:dyDescent="0.3">
      <c r="A11309" s="1" t="s">
        <v>0</v>
      </c>
      <c r="B11309" s="4" t="s">
        <v>226</v>
      </c>
      <c r="C11309" s="9">
        <f t="shared" si="4495"/>
        <v>0</v>
      </c>
      <c r="D11309" s="9">
        <v>0</v>
      </c>
      <c r="E11309" s="9">
        <v>0</v>
      </c>
      <c r="F11309" s="9">
        <f t="shared" si="4496"/>
        <v>0</v>
      </c>
      <c r="G11309" s="9">
        <v>0</v>
      </c>
      <c r="H11309" s="467">
        <v>0</v>
      </c>
      <c r="I11309" s="9">
        <f t="shared" si="4497"/>
        <v>0</v>
      </c>
      <c r="J11309" s="9">
        <v>0</v>
      </c>
      <c r="K11309" s="467">
        <v>0</v>
      </c>
      <c r="L11309" s="9">
        <f t="shared" si="4498"/>
        <v>0</v>
      </c>
      <c r="M11309" s="9">
        <v>0</v>
      </c>
      <c r="N11309" s="467">
        <v>0</v>
      </c>
    </row>
    <row r="11310" spans="1:14" customFormat="1" ht="24.75" hidden="1" customHeight="1" thickTop="1" thickBot="1" x14ac:dyDescent="0.3">
      <c r="A11310" s="1" t="s">
        <v>0</v>
      </c>
      <c r="B11310" s="4" t="s">
        <v>217</v>
      </c>
      <c r="C11310" s="9">
        <f t="shared" si="4495"/>
        <v>0</v>
      </c>
      <c r="D11310" s="9">
        <v>0</v>
      </c>
      <c r="E11310" s="9">
        <v>0</v>
      </c>
      <c r="F11310" s="9">
        <f t="shared" si="4496"/>
        <v>0</v>
      </c>
      <c r="G11310" s="9">
        <v>0</v>
      </c>
      <c r="H11310" s="467">
        <v>0</v>
      </c>
      <c r="I11310" s="9">
        <f t="shared" si="4497"/>
        <v>0</v>
      </c>
      <c r="J11310" s="9">
        <v>0</v>
      </c>
      <c r="K11310" s="467">
        <v>0</v>
      </c>
      <c r="L11310" s="9">
        <f t="shared" si="4498"/>
        <v>0</v>
      </c>
      <c r="M11310" s="9">
        <v>0</v>
      </c>
      <c r="N11310" s="467">
        <v>0</v>
      </c>
    </row>
    <row r="11311" spans="1:14" customFormat="1" ht="35.25" hidden="1" customHeight="1" thickTop="1" x14ac:dyDescent="0.25">
      <c r="A11311" s="133" t="s">
        <v>0</v>
      </c>
      <c r="B11311" s="134" t="s">
        <v>223</v>
      </c>
      <c r="C11311" s="135">
        <f t="shared" si="4495"/>
        <v>0</v>
      </c>
      <c r="D11311" s="135">
        <v>0</v>
      </c>
      <c r="E11311" s="135">
        <v>0</v>
      </c>
      <c r="F11311" s="135">
        <f t="shared" si="4496"/>
        <v>0</v>
      </c>
      <c r="G11311" s="135">
        <v>0</v>
      </c>
      <c r="H11311" s="476">
        <v>0</v>
      </c>
      <c r="I11311" s="135">
        <f t="shared" si="4497"/>
        <v>0</v>
      </c>
      <c r="J11311" s="135">
        <v>0</v>
      </c>
      <c r="K11311" s="476">
        <v>0</v>
      </c>
      <c r="L11311" s="135">
        <f t="shared" si="4498"/>
        <v>0</v>
      </c>
      <c r="M11311" s="135">
        <v>0</v>
      </c>
      <c r="N11311" s="476">
        <v>0</v>
      </c>
    </row>
    <row r="11312" spans="1:14" s="333" customFormat="1" ht="30.75" customHeight="1" x14ac:dyDescent="0.2">
      <c r="A11312" s="334" t="s">
        <v>544</v>
      </c>
      <c r="B11312" s="335" t="s">
        <v>545</v>
      </c>
      <c r="C11312" s="336">
        <f t="shared" si="4495"/>
        <v>222.69</v>
      </c>
      <c r="D11312" s="336">
        <f>SUM(D11313,D11477,D11540,D11558)</f>
        <v>222.69</v>
      </c>
      <c r="E11312" s="336">
        <f>SUM(E11313,E11477,E11540,E11558)</f>
        <v>0</v>
      </c>
      <c r="F11312" s="336">
        <f t="shared" si="4496"/>
        <v>410.29999999999995</v>
      </c>
      <c r="G11312" s="336">
        <f>G11313+G11477</f>
        <v>410.29999999999995</v>
      </c>
      <c r="H11312" s="550">
        <f>SUM(H11313,H11477,H11540,H11558)</f>
        <v>0</v>
      </c>
      <c r="I11312" s="336">
        <f t="shared" si="4497"/>
        <v>506.4</v>
      </c>
      <c r="J11312" s="336">
        <f>J11313+J11477</f>
        <v>506.4</v>
      </c>
      <c r="K11312" s="550">
        <f>SUM(K11313,K11477,K11540,K11558)</f>
        <v>0</v>
      </c>
      <c r="L11312" s="336">
        <f t="shared" si="4498"/>
        <v>550.4</v>
      </c>
      <c r="M11312" s="336">
        <f>M11313+M11477</f>
        <v>550.4</v>
      </c>
      <c r="N11312" s="550">
        <f>SUM(N11313,N11477,N11540,N11558)</f>
        <v>0</v>
      </c>
    </row>
    <row r="11313" spans="1:14" s="333" customFormat="1" ht="24" customHeight="1" x14ac:dyDescent="0.2">
      <c r="A11313" s="334" t="s">
        <v>0</v>
      </c>
      <c r="B11313" s="337" t="s">
        <v>8</v>
      </c>
      <c r="C11313" s="338">
        <f t="shared" si="4495"/>
        <v>222.69</v>
      </c>
      <c r="D11313" s="338">
        <f>SUM(D11314,D11325,D11393:D11394,D11402:D11403,D11444,D11454)</f>
        <v>222.69</v>
      </c>
      <c r="E11313" s="338">
        <f>SUM(E11314,E11325,E11393:E11394,E11402:E11403,E11444,E11454)</f>
        <v>0</v>
      </c>
      <c r="F11313" s="338">
        <f t="shared" si="4496"/>
        <v>405.9</v>
      </c>
      <c r="G11313" s="338">
        <f>G11402</f>
        <v>405.9</v>
      </c>
      <c r="H11313" s="483">
        <f>SUM(H11314,H11325,H11393:H11394,H11402:H11403,H11444,H11454)</f>
        <v>0</v>
      </c>
      <c r="I11313" s="338">
        <f t="shared" si="4497"/>
        <v>496.9</v>
      </c>
      <c r="J11313" s="338">
        <f>J11402</f>
        <v>496.9</v>
      </c>
      <c r="K11313" s="483">
        <f>SUM(K11314,K11325,K11393:K11394,K11402:K11403,K11444,K11454)</f>
        <v>0</v>
      </c>
      <c r="L11313" s="338">
        <f t="shared" si="4498"/>
        <v>550.4</v>
      </c>
      <c r="M11313" s="338">
        <f>M11402</f>
        <v>550.4</v>
      </c>
      <c r="N11313" s="483">
        <f>SUM(N11314,N11325,N11393:N11394,N11402:N11403,N11444,N11454)</f>
        <v>0</v>
      </c>
    </row>
    <row r="11314" spans="1:14" s="333" customFormat="1" ht="29.25" hidden="1" customHeight="1" x14ac:dyDescent="0.2">
      <c r="A11314" s="334" t="s">
        <v>0</v>
      </c>
      <c r="B11314" s="339" t="s">
        <v>9</v>
      </c>
      <c r="C11314" s="338">
        <f t="shared" si="4495"/>
        <v>0</v>
      </c>
      <c r="D11314" s="338">
        <f>SUM(D11315,D11324)</f>
        <v>0</v>
      </c>
      <c r="E11314" s="338">
        <f>SUM(E11315,E11324)</f>
        <v>0</v>
      </c>
      <c r="F11314" s="338">
        <f t="shared" si="4496"/>
        <v>0</v>
      </c>
      <c r="G11314" s="338">
        <f>SUM(G11315,G11324)</f>
        <v>0</v>
      </c>
      <c r="H11314" s="483">
        <f>SUM(H11315,H11324)</f>
        <v>0</v>
      </c>
      <c r="I11314" s="338">
        <f t="shared" si="4497"/>
        <v>0</v>
      </c>
      <c r="J11314" s="338">
        <f>SUM(J11315,J11324)</f>
        <v>0</v>
      </c>
      <c r="K11314" s="483">
        <f>SUM(K11315,K11324)</f>
        <v>0</v>
      </c>
      <c r="L11314" s="338">
        <f t="shared" si="4498"/>
        <v>0</v>
      </c>
      <c r="M11314" s="338">
        <f>SUM(M11315,M11324)</f>
        <v>0</v>
      </c>
      <c r="N11314" s="483">
        <f>SUM(N11315,N11324)</f>
        <v>0</v>
      </c>
    </row>
    <row r="11315" spans="1:14" customFormat="1" ht="23.25" hidden="1" customHeight="1" thickBot="1" x14ac:dyDescent="0.3">
      <c r="A11315" s="140" t="s">
        <v>0</v>
      </c>
      <c r="B11315" s="147" t="s">
        <v>10</v>
      </c>
      <c r="C11315" s="142">
        <f t="shared" si="4495"/>
        <v>0</v>
      </c>
      <c r="D11315" s="142">
        <f>SUM(D11316,D11323)</f>
        <v>0</v>
      </c>
      <c r="E11315" s="142">
        <f>SUM(E11316,E11323)</f>
        <v>0</v>
      </c>
      <c r="F11315" s="142">
        <f t="shared" si="4496"/>
        <v>0</v>
      </c>
      <c r="G11315" s="142">
        <f>SUM(G11316,G11323)</f>
        <v>0</v>
      </c>
      <c r="H11315" s="477">
        <f>SUM(H11316,H11323)</f>
        <v>0</v>
      </c>
      <c r="I11315" s="142">
        <f t="shared" si="4497"/>
        <v>0</v>
      </c>
      <c r="J11315" s="142">
        <f>SUM(J11316,J11323)</f>
        <v>0</v>
      </c>
      <c r="K11315" s="477">
        <f>SUM(K11316,K11323)</f>
        <v>0</v>
      </c>
      <c r="L11315" s="142">
        <f t="shared" si="4498"/>
        <v>0</v>
      </c>
      <c r="M11315" s="142">
        <f>SUM(M11316,M11323)</f>
        <v>0</v>
      </c>
      <c r="N11315" s="477">
        <f>SUM(N11316,N11323)</f>
        <v>0</v>
      </c>
    </row>
    <row r="11316" spans="1:14" customFormat="1" ht="30.75" hidden="1" customHeight="1" thickTop="1" thickBot="1" x14ac:dyDescent="0.3">
      <c r="A11316" s="1" t="s">
        <v>0</v>
      </c>
      <c r="B11316" s="5" t="s">
        <v>11</v>
      </c>
      <c r="C11316" s="9">
        <f t="shared" si="4495"/>
        <v>0</v>
      </c>
      <c r="D11316" s="9">
        <f>SUM(D11317:D11322)</f>
        <v>0</v>
      </c>
      <c r="E11316" s="9">
        <f>SUM(E11317:E11322)</f>
        <v>0</v>
      </c>
      <c r="F11316" s="9">
        <f t="shared" si="4496"/>
        <v>0</v>
      </c>
      <c r="G11316" s="9">
        <f>SUM(G11317:G11322)</f>
        <v>0</v>
      </c>
      <c r="H11316" s="467">
        <f>SUM(H11317:H11322)</f>
        <v>0</v>
      </c>
      <c r="I11316" s="9">
        <f t="shared" si="4497"/>
        <v>0</v>
      </c>
      <c r="J11316" s="9">
        <f>SUM(J11317:J11322)</f>
        <v>0</v>
      </c>
      <c r="K11316" s="467">
        <f>SUM(K11317:K11322)</f>
        <v>0</v>
      </c>
      <c r="L11316" s="9">
        <f t="shared" si="4498"/>
        <v>0</v>
      </c>
      <c r="M11316" s="9">
        <f>SUM(M11317:M11322)</f>
        <v>0</v>
      </c>
      <c r="N11316" s="467">
        <f>SUM(N11317:N11322)</f>
        <v>0</v>
      </c>
    </row>
    <row r="11317" spans="1:14" customFormat="1" ht="27" hidden="1" customHeight="1" thickTop="1" thickBot="1" x14ac:dyDescent="0.3">
      <c r="A11317" s="1" t="s">
        <v>0</v>
      </c>
      <c r="B11317" s="6" t="s">
        <v>12</v>
      </c>
      <c r="C11317" s="9">
        <f t="shared" si="4495"/>
        <v>0</v>
      </c>
      <c r="D11317" s="9">
        <v>0</v>
      </c>
      <c r="E11317" s="9">
        <v>0</v>
      </c>
      <c r="F11317" s="9">
        <f t="shared" si="4496"/>
        <v>0</v>
      </c>
      <c r="G11317" s="9">
        <v>0</v>
      </c>
      <c r="H11317" s="467">
        <v>0</v>
      </c>
      <c r="I11317" s="9">
        <f t="shared" si="4497"/>
        <v>0</v>
      </c>
      <c r="J11317" s="9">
        <v>0</v>
      </c>
      <c r="K11317" s="467">
        <v>0</v>
      </c>
      <c r="L11317" s="9">
        <f t="shared" si="4498"/>
        <v>0</v>
      </c>
      <c r="M11317" s="9">
        <v>0</v>
      </c>
      <c r="N11317" s="467">
        <v>0</v>
      </c>
    </row>
    <row r="11318" spans="1:14" customFormat="1" ht="32.25" hidden="1" customHeight="1" thickTop="1" thickBot="1" x14ac:dyDescent="0.3">
      <c r="A11318" s="1" t="s">
        <v>0</v>
      </c>
      <c r="B11318" s="6" t="s">
        <v>13</v>
      </c>
      <c r="C11318" s="9">
        <f t="shared" si="4495"/>
        <v>0</v>
      </c>
      <c r="D11318" s="9">
        <v>0</v>
      </c>
      <c r="E11318" s="9">
        <v>0</v>
      </c>
      <c r="F11318" s="9">
        <f t="shared" si="4496"/>
        <v>0</v>
      </c>
      <c r="G11318" s="9">
        <v>0</v>
      </c>
      <c r="H11318" s="467">
        <v>0</v>
      </c>
      <c r="I11318" s="9">
        <f t="shared" si="4497"/>
        <v>0</v>
      </c>
      <c r="J11318" s="9">
        <v>0</v>
      </c>
      <c r="K11318" s="467">
        <v>0</v>
      </c>
      <c r="L11318" s="9">
        <f t="shared" si="4498"/>
        <v>0</v>
      </c>
      <c r="M11318" s="9">
        <v>0</v>
      </c>
      <c r="N11318" s="467">
        <v>0</v>
      </c>
    </row>
    <row r="11319" spans="1:14" customFormat="1" ht="24.75" hidden="1" customHeight="1" thickTop="1" thickBot="1" x14ac:dyDescent="0.3">
      <c r="A11319" s="1" t="s">
        <v>0</v>
      </c>
      <c r="B11319" s="6" t="s">
        <v>14</v>
      </c>
      <c r="C11319" s="9">
        <f t="shared" si="4495"/>
        <v>0</v>
      </c>
      <c r="D11319" s="9">
        <v>0</v>
      </c>
      <c r="E11319" s="9">
        <v>0</v>
      </c>
      <c r="F11319" s="9">
        <f t="shared" si="4496"/>
        <v>0</v>
      </c>
      <c r="G11319" s="9">
        <v>0</v>
      </c>
      <c r="H11319" s="467">
        <v>0</v>
      </c>
      <c r="I11319" s="9">
        <f t="shared" si="4497"/>
        <v>0</v>
      </c>
      <c r="J11319" s="9">
        <v>0</v>
      </c>
      <c r="K11319" s="467">
        <v>0</v>
      </c>
      <c r="L11319" s="9">
        <f t="shared" si="4498"/>
        <v>0</v>
      </c>
      <c r="M11319" s="9">
        <v>0</v>
      </c>
      <c r="N11319" s="467">
        <v>0</v>
      </c>
    </row>
    <row r="11320" spans="1:14" customFormat="1" ht="38.25" hidden="1" customHeight="1" thickTop="1" thickBot="1" x14ac:dyDescent="0.3">
      <c r="A11320" s="1" t="s">
        <v>0</v>
      </c>
      <c r="B11320" s="6" t="s">
        <v>15</v>
      </c>
      <c r="C11320" s="9">
        <f t="shared" si="4495"/>
        <v>0</v>
      </c>
      <c r="D11320" s="9">
        <v>0</v>
      </c>
      <c r="E11320" s="9">
        <v>0</v>
      </c>
      <c r="F11320" s="9">
        <f t="shared" si="4496"/>
        <v>0</v>
      </c>
      <c r="G11320" s="9">
        <v>0</v>
      </c>
      <c r="H11320" s="467">
        <v>0</v>
      </c>
      <c r="I11320" s="9">
        <f t="shared" si="4497"/>
        <v>0</v>
      </c>
      <c r="J11320" s="9">
        <v>0</v>
      </c>
      <c r="K11320" s="467">
        <v>0</v>
      </c>
      <c r="L11320" s="9">
        <f t="shared" si="4498"/>
        <v>0</v>
      </c>
      <c r="M11320" s="9">
        <v>0</v>
      </c>
      <c r="N11320" s="467">
        <v>0</v>
      </c>
    </row>
    <row r="11321" spans="1:14" customFormat="1" ht="37.5" hidden="1" customHeight="1" thickTop="1" thickBot="1" x14ac:dyDescent="0.3">
      <c r="A11321" s="1" t="s">
        <v>0</v>
      </c>
      <c r="B11321" s="6" t="s">
        <v>16</v>
      </c>
      <c r="C11321" s="9">
        <f t="shared" si="4495"/>
        <v>0</v>
      </c>
      <c r="D11321" s="9">
        <v>0</v>
      </c>
      <c r="E11321" s="9">
        <v>0</v>
      </c>
      <c r="F11321" s="9">
        <f t="shared" si="4496"/>
        <v>0</v>
      </c>
      <c r="G11321" s="9">
        <v>0</v>
      </c>
      <c r="H11321" s="467">
        <v>0</v>
      </c>
      <c r="I11321" s="9">
        <f t="shared" si="4497"/>
        <v>0</v>
      </c>
      <c r="J11321" s="9">
        <v>0</v>
      </c>
      <c r="K11321" s="467">
        <v>0</v>
      </c>
      <c r="L11321" s="9">
        <f t="shared" si="4498"/>
        <v>0</v>
      </c>
      <c r="M11321" s="9">
        <v>0</v>
      </c>
      <c r="N11321" s="467">
        <v>0</v>
      </c>
    </row>
    <row r="11322" spans="1:14" customFormat="1" ht="33" hidden="1" customHeight="1" thickTop="1" thickBot="1" x14ac:dyDescent="0.3">
      <c r="A11322" s="1" t="s">
        <v>0</v>
      </c>
      <c r="B11322" s="6" t="s">
        <v>17</v>
      </c>
      <c r="C11322" s="9">
        <f t="shared" si="4495"/>
        <v>0</v>
      </c>
      <c r="D11322" s="9">
        <v>0</v>
      </c>
      <c r="E11322" s="9">
        <v>0</v>
      </c>
      <c r="F11322" s="9">
        <f t="shared" si="4496"/>
        <v>0</v>
      </c>
      <c r="G11322" s="9">
        <v>0</v>
      </c>
      <c r="H11322" s="467">
        <v>0</v>
      </c>
      <c r="I11322" s="9">
        <f t="shared" si="4497"/>
        <v>0</v>
      </c>
      <c r="J11322" s="9">
        <v>0</v>
      </c>
      <c r="K11322" s="467">
        <v>0</v>
      </c>
      <c r="L11322" s="9">
        <f t="shared" si="4498"/>
        <v>0</v>
      </c>
      <c r="M11322" s="9">
        <v>0</v>
      </c>
      <c r="N11322" s="467">
        <v>0</v>
      </c>
    </row>
    <row r="11323" spans="1:14" customFormat="1" ht="37.5" hidden="1" customHeight="1" thickTop="1" thickBot="1" x14ac:dyDescent="0.3">
      <c r="A11323" s="1" t="s">
        <v>0</v>
      </c>
      <c r="B11323" s="5" t="s">
        <v>18</v>
      </c>
      <c r="C11323" s="9">
        <f t="shared" si="4495"/>
        <v>0</v>
      </c>
      <c r="D11323" s="9">
        <v>0</v>
      </c>
      <c r="E11323" s="9">
        <v>0</v>
      </c>
      <c r="F11323" s="9">
        <f t="shared" si="4496"/>
        <v>0</v>
      </c>
      <c r="G11323" s="9">
        <v>0</v>
      </c>
      <c r="H11323" s="467">
        <v>0</v>
      </c>
      <c r="I11323" s="9">
        <f t="shared" si="4497"/>
        <v>0</v>
      </c>
      <c r="J11323" s="9">
        <v>0</v>
      </c>
      <c r="K11323" s="467">
        <v>0</v>
      </c>
      <c r="L11323" s="9">
        <f t="shared" si="4498"/>
        <v>0</v>
      </c>
      <c r="M11323" s="9">
        <v>0</v>
      </c>
      <c r="N11323" s="467">
        <v>0</v>
      </c>
    </row>
    <row r="11324" spans="1:14" customFormat="1" ht="36" hidden="1" customHeight="1" thickTop="1" x14ac:dyDescent="0.25">
      <c r="A11324" s="133" t="s">
        <v>0</v>
      </c>
      <c r="B11324" s="134" t="s">
        <v>19</v>
      </c>
      <c r="C11324" s="135">
        <f t="shared" si="4495"/>
        <v>0</v>
      </c>
      <c r="D11324" s="135">
        <v>0</v>
      </c>
      <c r="E11324" s="135">
        <v>0</v>
      </c>
      <c r="F11324" s="135">
        <f t="shared" si="4496"/>
        <v>0</v>
      </c>
      <c r="G11324" s="135">
        <v>0</v>
      </c>
      <c r="H11324" s="476">
        <v>0</v>
      </c>
      <c r="I11324" s="135">
        <f t="shared" si="4497"/>
        <v>0</v>
      </c>
      <c r="J11324" s="135">
        <v>0</v>
      </c>
      <c r="K11324" s="476">
        <v>0</v>
      </c>
      <c r="L11324" s="135">
        <f t="shared" si="4498"/>
        <v>0</v>
      </c>
      <c r="M11324" s="135">
        <v>0</v>
      </c>
      <c r="N11324" s="476">
        <v>0</v>
      </c>
    </row>
    <row r="11325" spans="1:14" s="333" customFormat="1" ht="41.25" hidden="1" customHeight="1" x14ac:dyDescent="0.2">
      <c r="A11325" s="334" t="s">
        <v>0</v>
      </c>
      <c r="B11325" s="339" t="s">
        <v>20</v>
      </c>
      <c r="C11325" s="338">
        <f t="shared" si="4495"/>
        <v>0</v>
      </c>
      <c r="D11325" s="338">
        <f>SUM(D11326:D11327,D11330,D11366:D11370,D11377:D11378)</f>
        <v>0</v>
      </c>
      <c r="E11325" s="338">
        <f>SUM(E11326:E11327,E11330,E11366:E11370,E11377:E11378)</f>
        <v>0</v>
      </c>
      <c r="F11325" s="338">
        <f t="shared" si="4496"/>
        <v>0</v>
      </c>
      <c r="G11325" s="338">
        <f>SUM(G11326:G11327,G11330,G11366:G11370,G11377:G11378)</f>
        <v>0</v>
      </c>
      <c r="H11325" s="483">
        <f>SUM(H11326:H11327,H11330,H11366:H11370,H11377:H11378)</f>
        <v>0</v>
      </c>
      <c r="I11325" s="338">
        <f t="shared" si="4497"/>
        <v>0</v>
      </c>
      <c r="J11325" s="338">
        <f>SUM(J11326:J11327,J11330,J11366:J11370,J11377:J11378)</f>
        <v>0</v>
      </c>
      <c r="K11325" s="483">
        <f>SUM(K11326:K11327,K11330,K11366:K11370,K11377:K11378)</f>
        <v>0</v>
      </c>
      <c r="L11325" s="338">
        <f t="shared" si="4498"/>
        <v>0</v>
      </c>
      <c r="M11325" s="338">
        <f>SUM(M11326:M11327,M11330,M11366:M11370,M11377:M11378)</f>
        <v>0</v>
      </c>
      <c r="N11325" s="483">
        <f>SUM(N11326:N11327,N11330,N11366:N11370,N11377:N11378)</f>
        <v>0</v>
      </c>
    </row>
    <row r="11326" spans="1:14" customFormat="1" ht="38.25" hidden="1" customHeight="1" thickBot="1" x14ac:dyDescent="0.3">
      <c r="A11326" s="140" t="s">
        <v>0</v>
      </c>
      <c r="B11326" s="147" t="s">
        <v>21</v>
      </c>
      <c r="C11326" s="142">
        <f t="shared" si="4495"/>
        <v>0</v>
      </c>
      <c r="D11326" s="142">
        <v>0</v>
      </c>
      <c r="E11326" s="142">
        <v>0</v>
      </c>
      <c r="F11326" s="142">
        <f t="shared" si="4496"/>
        <v>0</v>
      </c>
      <c r="G11326" s="142">
        <v>0</v>
      </c>
      <c r="H11326" s="477">
        <v>0</v>
      </c>
      <c r="I11326" s="142">
        <f t="shared" si="4497"/>
        <v>0</v>
      </c>
      <c r="J11326" s="142">
        <v>0</v>
      </c>
      <c r="K11326" s="477">
        <v>0</v>
      </c>
      <c r="L11326" s="142">
        <f t="shared" si="4498"/>
        <v>0</v>
      </c>
      <c r="M11326" s="142">
        <v>0</v>
      </c>
      <c r="N11326" s="477">
        <v>0</v>
      </c>
    </row>
    <row r="11327" spans="1:14" customFormat="1" ht="48" hidden="1" customHeight="1" thickTop="1" thickBot="1" x14ac:dyDescent="0.3">
      <c r="A11327" s="1" t="s">
        <v>0</v>
      </c>
      <c r="B11327" s="4" t="s">
        <v>22</v>
      </c>
      <c r="C11327" s="9">
        <f t="shared" si="4495"/>
        <v>0</v>
      </c>
      <c r="D11327" s="9">
        <f>SUM(D11328:D11329)</f>
        <v>0</v>
      </c>
      <c r="E11327" s="9">
        <f>SUM(E11328:E11329)</f>
        <v>0</v>
      </c>
      <c r="F11327" s="9">
        <f t="shared" si="4496"/>
        <v>0</v>
      </c>
      <c r="G11327" s="9">
        <f>SUM(G11328:G11329)</f>
        <v>0</v>
      </c>
      <c r="H11327" s="467">
        <f>SUM(H11328:H11329)</f>
        <v>0</v>
      </c>
      <c r="I11327" s="9">
        <f t="shared" si="4497"/>
        <v>0</v>
      </c>
      <c r="J11327" s="9">
        <f>SUM(J11328:J11329)</f>
        <v>0</v>
      </c>
      <c r="K11327" s="467">
        <f>SUM(K11328:K11329)</f>
        <v>0</v>
      </c>
      <c r="L11327" s="9">
        <f t="shared" si="4498"/>
        <v>0</v>
      </c>
      <c r="M11327" s="9">
        <f>SUM(M11328:M11329)</f>
        <v>0</v>
      </c>
      <c r="N11327" s="467">
        <f>SUM(N11328:N11329)</f>
        <v>0</v>
      </c>
    </row>
    <row r="11328" spans="1:14" customFormat="1" ht="57.75" hidden="1" customHeight="1" thickTop="1" thickBot="1" x14ac:dyDescent="0.3">
      <c r="A11328" s="1" t="s">
        <v>0</v>
      </c>
      <c r="B11328" s="5" t="s">
        <v>23</v>
      </c>
      <c r="C11328" s="9">
        <f t="shared" si="4495"/>
        <v>0</v>
      </c>
      <c r="D11328" s="9">
        <v>0</v>
      </c>
      <c r="E11328" s="9">
        <v>0</v>
      </c>
      <c r="F11328" s="9">
        <f t="shared" si="4496"/>
        <v>0</v>
      </c>
      <c r="G11328" s="9">
        <v>0</v>
      </c>
      <c r="H11328" s="467">
        <v>0</v>
      </c>
      <c r="I11328" s="9">
        <f t="shared" si="4497"/>
        <v>0</v>
      </c>
      <c r="J11328" s="9">
        <v>0</v>
      </c>
      <c r="K11328" s="467">
        <v>0</v>
      </c>
      <c r="L11328" s="9">
        <f t="shared" si="4498"/>
        <v>0</v>
      </c>
      <c r="M11328" s="9">
        <v>0</v>
      </c>
      <c r="N11328" s="467">
        <v>0</v>
      </c>
    </row>
    <row r="11329" spans="1:14" customFormat="1" ht="41.25" hidden="1" customHeight="1" thickTop="1" thickBot="1" x14ac:dyDescent="0.3">
      <c r="A11329" s="1" t="s">
        <v>0</v>
      </c>
      <c r="B11329" s="5" t="s">
        <v>24</v>
      </c>
      <c r="C11329" s="9">
        <f t="shared" si="4495"/>
        <v>0</v>
      </c>
      <c r="D11329" s="9">
        <v>0</v>
      </c>
      <c r="E11329" s="9">
        <v>0</v>
      </c>
      <c r="F11329" s="9">
        <f t="shared" si="4496"/>
        <v>0</v>
      </c>
      <c r="G11329" s="9">
        <v>0</v>
      </c>
      <c r="H11329" s="467">
        <v>0</v>
      </c>
      <c r="I11329" s="9">
        <f t="shared" si="4497"/>
        <v>0</v>
      </c>
      <c r="J11329" s="9">
        <v>0</v>
      </c>
      <c r="K11329" s="467">
        <v>0</v>
      </c>
      <c r="L11329" s="9">
        <f t="shared" si="4498"/>
        <v>0</v>
      </c>
      <c r="M11329" s="9">
        <v>0</v>
      </c>
      <c r="N11329" s="467">
        <v>0</v>
      </c>
    </row>
    <row r="11330" spans="1:14" customFormat="1" ht="44.25" hidden="1" customHeight="1" thickTop="1" thickBot="1" x14ac:dyDescent="0.3">
      <c r="A11330" s="1" t="s">
        <v>0</v>
      </c>
      <c r="B11330" s="4" t="s">
        <v>25</v>
      </c>
      <c r="C11330" s="9">
        <f t="shared" si="4495"/>
        <v>0</v>
      </c>
      <c r="D11330" s="9">
        <f>SUM(D11331:D11334,D11346,D11350:D11356,D11364:D11365)</f>
        <v>0</v>
      </c>
      <c r="E11330" s="9">
        <f>SUM(E11331:E11334,E11346,E11350:E11356,E11364:E11365)</f>
        <v>0</v>
      </c>
      <c r="F11330" s="9">
        <f t="shared" si="4496"/>
        <v>0</v>
      </c>
      <c r="G11330" s="9">
        <f>SUM(G11331:G11334,G11346,G11350:G11356,G11364:G11365)</f>
        <v>0</v>
      </c>
      <c r="H11330" s="467">
        <f>SUM(H11331:H11334,H11346,H11350:H11356,H11364:H11365)</f>
        <v>0</v>
      </c>
      <c r="I11330" s="9">
        <f t="shared" si="4497"/>
        <v>0</v>
      </c>
      <c r="J11330" s="9">
        <f>SUM(J11331:J11334,J11346,J11350:J11356,J11364:J11365)</f>
        <v>0</v>
      </c>
      <c r="K11330" s="467">
        <f>SUM(K11331:K11334,K11346,K11350:K11356,K11364:K11365)</f>
        <v>0</v>
      </c>
      <c r="L11330" s="9">
        <f t="shared" si="4498"/>
        <v>0</v>
      </c>
      <c r="M11330" s="9">
        <f>SUM(M11331:M11334,M11346,M11350:M11356,M11364:M11365)</f>
        <v>0</v>
      </c>
      <c r="N11330" s="467">
        <f>SUM(N11331:N11334,N11346,N11350:N11356,N11364:N11365)</f>
        <v>0</v>
      </c>
    </row>
    <row r="11331" spans="1:14" customFormat="1" ht="27" hidden="1" customHeight="1" thickTop="1" thickBot="1" x14ac:dyDescent="0.3">
      <c r="A11331" s="1" t="s">
        <v>0</v>
      </c>
      <c r="B11331" s="5" t="s">
        <v>26</v>
      </c>
      <c r="C11331" s="9">
        <f t="shared" ref="C11331:C11394" si="4499">SUM(D11331:E11331)</f>
        <v>0</v>
      </c>
      <c r="D11331" s="9">
        <v>0</v>
      </c>
      <c r="E11331" s="9">
        <v>0</v>
      </c>
      <c r="F11331" s="9">
        <f t="shared" ref="F11331:F11394" si="4500">SUM(G11331:H11331)</f>
        <v>0</v>
      </c>
      <c r="G11331" s="9">
        <v>0</v>
      </c>
      <c r="H11331" s="467">
        <v>0</v>
      </c>
      <c r="I11331" s="9">
        <f t="shared" ref="I11331:I11394" si="4501">SUM(J11331:K11331)</f>
        <v>0</v>
      </c>
      <c r="J11331" s="9">
        <v>0</v>
      </c>
      <c r="K11331" s="467">
        <v>0</v>
      </c>
      <c r="L11331" s="9">
        <f t="shared" ref="L11331:L11394" si="4502">SUM(M11331:N11331)</f>
        <v>0</v>
      </c>
      <c r="M11331" s="9">
        <v>0</v>
      </c>
      <c r="N11331" s="467">
        <v>0</v>
      </c>
    </row>
    <row r="11332" spans="1:14" customFormat="1" ht="31.5" hidden="1" customHeight="1" thickTop="1" thickBot="1" x14ac:dyDescent="0.3">
      <c r="A11332" s="1" t="s">
        <v>0</v>
      </c>
      <c r="B11332" s="5" t="s">
        <v>27</v>
      </c>
      <c r="C11332" s="9">
        <f t="shared" si="4499"/>
        <v>0</v>
      </c>
      <c r="D11332" s="9">
        <v>0</v>
      </c>
      <c r="E11332" s="9">
        <v>0</v>
      </c>
      <c r="F11332" s="9">
        <f t="shared" si="4500"/>
        <v>0</v>
      </c>
      <c r="G11332" s="9">
        <v>0</v>
      </c>
      <c r="H11332" s="467">
        <v>0</v>
      </c>
      <c r="I11332" s="9">
        <f t="shared" si="4501"/>
        <v>0</v>
      </c>
      <c r="J11332" s="9">
        <v>0</v>
      </c>
      <c r="K11332" s="467">
        <v>0</v>
      </c>
      <c r="L11332" s="9">
        <f t="shared" si="4502"/>
        <v>0</v>
      </c>
      <c r="M11332" s="9">
        <v>0</v>
      </c>
      <c r="N11332" s="467">
        <v>0</v>
      </c>
    </row>
    <row r="11333" spans="1:14" customFormat="1" ht="38.25" hidden="1" customHeight="1" thickTop="1" thickBot="1" x14ac:dyDescent="0.3">
      <c r="A11333" s="1" t="s">
        <v>0</v>
      </c>
      <c r="B11333" s="5" t="s">
        <v>28</v>
      </c>
      <c r="C11333" s="9">
        <f t="shared" si="4499"/>
        <v>0</v>
      </c>
      <c r="D11333" s="9">
        <v>0</v>
      </c>
      <c r="E11333" s="9">
        <v>0</v>
      </c>
      <c r="F11333" s="9">
        <f t="shared" si="4500"/>
        <v>0</v>
      </c>
      <c r="G11333" s="9">
        <v>0</v>
      </c>
      <c r="H11333" s="467">
        <v>0</v>
      </c>
      <c r="I11333" s="9">
        <f t="shared" si="4501"/>
        <v>0</v>
      </c>
      <c r="J11333" s="9">
        <v>0</v>
      </c>
      <c r="K11333" s="467">
        <v>0</v>
      </c>
      <c r="L11333" s="9">
        <f t="shared" si="4502"/>
        <v>0</v>
      </c>
      <c r="M11333" s="9">
        <v>0</v>
      </c>
      <c r="N11333" s="467">
        <v>0</v>
      </c>
    </row>
    <row r="11334" spans="1:14" customFormat="1" ht="43.5" hidden="1" customHeight="1" thickTop="1" thickBot="1" x14ac:dyDescent="0.3">
      <c r="A11334" s="1" t="s">
        <v>0</v>
      </c>
      <c r="B11334" s="5" t="s">
        <v>29</v>
      </c>
      <c r="C11334" s="9">
        <f t="shared" si="4499"/>
        <v>0</v>
      </c>
      <c r="D11334" s="9">
        <f>SUM(D11335:D11345)</f>
        <v>0</v>
      </c>
      <c r="E11334" s="9">
        <f>SUM(E11335:E11345)</f>
        <v>0</v>
      </c>
      <c r="F11334" s="9">
        <f t="shared" si="4500"/>
        <v>0</v>
      </c>
      <c r="G11334" s="9">
        <f>SUM(G11335:G11345)</f>
        <v>0</v>
      </c>
      <c r="H11334" s="467">
        <f>SUM(H11335:H11345)</f>
        <v>0</v>
      </c>
      <c r="I11334" s="9">
        <f t="shared" si="4501"/>
        <v>0</v>
      </c>
      <c r="J11334" s="9">
        <f>SUM(J11335:J11345)</f>
        <v>0</v>
      </c>
      <c r="K11334" s="467">
        <f>SUM(K11335:K11345)</f>
        <v>0</v>
      </c>
      <c r="L11334" s="9">
        <f t="shared" si="4502"/>
        <v>0</v>
      </c>
      <c r="M11334" s="9">
        <f>SUM(M11335:M11345)</f>
        <v>0</v>
      </c>
      <c r="N11334" s="467">
        <f>SUM(N11335:N11345)</f>
        <v>0</v>
      </c>
    </row>
    <row r="11335" spans="1:14" customFormat="1" ht="42.75" hidden="1" customHeight="1" thickTop="1" thickBot="1" x14ac:dyDescent="0.3">
      <c r="A11335" s="1" t="s">
        <v>0</v>
      </c>
      <c r="B11335" s="6" t="s">
        <v>30</v>
      </c>
      <c r="C11335" s="9">
        <f t="shared" si="4499"/>
        <v>0</v>
      </c>
      <c r="D11335" s="9">
        <v>0</v>
      </c>
      <c r="E11335" s="9">
        <v>0</v>
      </c>
      <c r="F11335" s="9">
        <f t="shared" si="4500"/>
        <v>0</v>
      </c>
      <c r="G11335" s="9">
        <v>0</v>
      </c>
      <c r="H11335" s="467">
        <v>0</v>
      </c>
      <c r="I11335" s="9">
        <f t="shared" si="4501"/>
        <v>0</v>
      </c>
      <c r="J11335" s="9">
        <v>0</v>
      </c>
      <c r="K11335" s="467">
        <v>0</v>
      </c>
      <c r="L11335" s="9">
        <f t="shared" si="4502"/>
        <v>0</v>
      </c>
      <c r="M11335" s="9">
        <v>0</v>
      </c>
      <c r="N11335" s="467">
        <v>0</v>
      </c>
    </row>
    <row r="11336" spans="1:14" customFormat="1" ht="35.25" hidden="1" customHeight="1" thickTop="1" thickBot="1" x14ac:dyDescent="0.3">
      <c r="A11336" s="1" t="s">
        <v>0</v>
      </c>
      <c r="B11336" s="6" t="s">
        <v>31</v>
      </c>
      <c r="C11336" s="9">
        <f t="shared" si="4499"/>
        <v>0</v>
      </c>
      <c r="D11336" s="9">
        <v>0</v>
      </c>
      <c r="E11336" s="9">
        <v>0</v>
      </c>
      <c r="F11336" s="9">
        <f t="shared" si="4500"/>
        <v>0</v>
      </c>
      <c r="G11336" s="9">
        <v>0</v>
      </c>
      <c r="H11336" s="467">
        <v>0</v>
      </c>
      <c r="I11336" s="9">
        <f t="shared" si="4501"/>
        <v>0</v>
      </c>
      <c r="J11336" s="9">
        <v>0</v>
      </c>
      <c r="K11336" s="467">
        <v>0</v>
      </c>
      <c r="L11336" s="9">
        <f t="shared" si="4502"/>
        <v>0</v>
      </c>
      <c r="M11336" s="9">
        <v>0</v>
      </c>
      <c r="N11336" s="467">
        <v>0</v>
      </c>
    </row>
    <row r="11337" spans="1:14" customFormat="1" ht="45" hidden="1" customHeight="1" thickTop="1" thickBot="1" x14ac:dyDescent="0.3">
      <c r="A11337" s="1" t="s">
        <v>0</v>
      </c>
      <c r="B11337" s="6" t="s">
        <v>32</v>
      </c>
      <c r="C11337" s="9">
        <f t="shared" si="4499"/>
        <v>0</v>
      </c>
      <c r="D11337" s="9">
        <v>0</v>
      </c>
      <c r="E11337" s="9">
        <v>0</v>
      </c>
      <c r="F11337" s="9">
        <f t="shared" si="4500"/>
        <v>0</v>
      </c>
      <c r="G11337" s="9">
        <v>0</v>
      </c>
      <c r="H11337" s="467">
        <v>0</v>
      </c>
      <c r="I11337" s="9">
        <f t="shared" si="4501"/>
        <v>0</v>
      </c>
      <c r="J11337" s="9">
        <v>0</v>
      </c>
      <c r="K11337" s="467">
        <v>0</v>
      </c>
      <c r="L11337" s="9">
        <f t="shared" si="4502"/>
        <v>0</v>
      </c>
      <c r="M11337" s="9">
        <v>0</v>
      </c>
      <c r="N11337" s="467">
        <v>0</v>
      </c>
    </row>
    <row r="11338" spans="1:14" customFormat="1" ht="34.5" hidden="1" customHeight="1" thickTop="1" thickBot="1" x14ac:dyDescent="0.3">
      <c r="A11338" s="1" t="s">
        <v>0</v>
      </c>
      <c r="B11338" s="6" t="s">
        <v>33</v>
      </c>
      <c r="C11338" s="9">
        <f t="shared" si="4499"/>
        <v>0</v>
      </c>
      <c r="D11338" s="9">
        <v>0</v>
      </c>
      <c r="E11338" s="9">
        <v>0</v>
      </c>
      <c r="F11338" s="9">
        <f t="shared" si="4500"/>
        <v>0</v>
      </c>
      <c r="G11338" s="9">
        <v>0</v>
      </c>
      <c r="H11338" s="467">
        <v>0</v>
      </c>
      <c r="I11338" s="9">
        <f t="shared" si="4501"/>
        <v>0</v>
      </c>
      <c r="J11338" s="9">
        <v>0</v>
      </c>
      <c r="K11338" s="467">
        <v>0</v>
      </c>
      <c r="L11338" s="9">
        <f t="shared" si="4502"/>
        <v>0</v>
      </c>
      <c r="M11338" s="9">
        <v>0</v>
      </c>
      <c r="N11338" s="467">
        <v>0</v>
      </c>
    </row>
    <row r="11339" spans="1:14" customFormat="1" ht="43.5" hidden="1" customHeight="1" thickTop="1" thickBot="1" x14ac:dyDescent="0.3">
      <c r="A11339" s="1" t="s">
        <v>0</v>
      </c>
      <c r="B11339" s="6" t="s">
        <v>34</v>
      </c>
      <c r="C11339" s="9">
        <f t="shared" si="4499"/>
        <v>0</v>
      </c>
      <c r="D11339" s="9">
        <v>0</v>
      </c>
      <c r="E11339" s="9">
        <v>0</v>
      </c>
      <c r="F11339" s="9">
        <f t="shared" si="4500"/>
        <v>0</v>
      </c>
      <c r="G11339" s="9">
        <v>0</v>
      </c>
      <c r="H11339" s="467">
        <v>0</v>
      </c>
      <c r="I11339" s="9">
        <f t="shared" si="4501"/>
        <v>0</v>
      </c>
      <c r="J11339" s="9">
        <v>0</v>
      </c>
      <c r="K11339" s="467">
        <v>0</v>
      </c>
      <c r="L11339" s="9">
        <f t="shared" si="4502"/>
        <v>0</v>
      </c>
      <c r="M11339" s="9">
        <v>0</v>
      </c>
      <c r="N11339" s="467">
        <v>0</v>
      </c>
    </row>
    <row r="11340" spans="1:14" customFormat="1" ht="44.25" hidden="1" customHeight="1" thickTop="1" thickBot="1" x14ac:dyDescent="0.3">
      <c r="A11340" s="1" t="s">
        <v>0</v>
      </c>
      <c r="B11340" s="6" t="s">
        <v>35</v>
      </c>
      <c r="C11340" s="9">
        <f t="shared" si="4499"/>
        <v>0</v>
      </c>
      <c r="D11340" s="9">
        <v>0</v>
      </c>
      <c r="E11340" s="9">
        <v>0</v>
      </c>
      <c r="F11340" s="9">
        <f t="shared" si="4500"/>
        <v>0</v>
      </c>
      <c r="G11340" s="9">
        <v>0</v>
      </c>
      <c r="H11340" s="467">
        <v>0</v>
      </c>
      <c r="I11340" s="9">
        <f t="shared" si="4501"/>
        <v>0</v>
      </c>
      <c r="J11340" s="9">
        <v>0</v>
      </c>
      <c r="K11340" s="467">
        <v>0</v>
      </c>
      <c r="L11340" s="9">
        <f t="shared" si="4502"/>
        <v>0</v>
      </c>
      <c r="M11340" s="9">
        <v>0</v>
      </c>
      <c r="N11340" s="467">
        <v>0</v>
      </c>
    </row>
    <row r="11341" spans="1:14" customFormat="1" ht="36.75" hidden="1" customHeight="1" thickTop="1" thickBot="1" x14ac:dyDescent="0.3">
      <c r="A11341" s="1" t="s">
        <v>0</v>
      </c>
      <c r="B11341" s="6" t="s">
        <v>36</v>
      </c>
      <c r="C11341" s="9">
        <f t="shared" si="4499"/>
        <v>0</v>
      </c>
      <c r="D11341" s="9">
        <v>0</v>
      </c>
      <c r="E11341" s="9">
        <v>0</v>
      </c>
      <c r="F11341" s="9">
        <f t="shared" si="4500"/>
        <v>0</v>
      </c>
      <c r="G11341" s="9">
        <v>0</v>
      </c>
      <c r="H11341" s="467">
        <v>0</v>
      </c>
      <c r="I11341" s="9">
        <f t="shared" si="4501"/>
        <v>0</v>
      </c>
      <c r="J11341" s="9">
        <v>0</v>
      </c>
      <c r="K11341" s="467">
        <v>0</v>
      </c>
      <c r="L11341" s="9">
        <f t="shared" si="4502"/>
        <v>0</v>
      </c>
      <c r="M11341" s="9">
        <v>0</v>
      </c>
      <c r="N11341" s="467">
        <v>0</v>
      </c>
    </row>
    <row r="11342" spans="1:14" customFormat="1" ht="33" hidden="1" customHeight="1" thickTop="1" thickBot="1" x14ac:dyDescent="0.3">
      <c r="A11342" s="1" t="s">
        <v>0</v>
      </c>
      <c r="B11342" s="6" t="s">
        <v>37</v>
      </c>
      <c r="C11342" s="9">
        <f t="shared" si="4499"/>
        <v>0</v>
      </c>
      <c r="D11342" s="9">
        <v>0</v>
      </c>
      <c r="E11342" s="9">
        <v>0</v>
      </c>
      <c r="F11342" s="9">
        <f t="shared" si="4500"/>
        <v>0</v>
      </c>
      <c r="G11342" s="9">
        <v>0</v>
      </c>
      <c r="H11342" s="467">
        <v>0</v>
      </c>
      <c r="I11342" s="9">
        <f t="shared" si="4501"/>
        <v>0</v>
      </c>
      <c r="J11342" s="9">
        <v>0</v>
      </c>
      <c r="K11342" s="467">
        <v>0</v>
      </c>
      <c r="L11342" s="9">
        <f t="shared" si="4502"/>
        <v>0</v>
      </c>
      <c r="M11342" s="9">
        <v>0</v>
      </c>
      <c r="N11342" s="467">
        <v>0</v>
      </c>
    </row>
    <row r="11343" spans="1:14" customFormat="1" ht="29.25" hidden="1" customHeight="1" thickTop="1" thickBot="1" x14ac:dyDescent="0.3">
      <c r="A11343" s="1" t="s">
        <v>0</v>
      </c>
      <c r="B11343" s="6" t="s">
        <v>38</v>
      </c>
      <c r="C11343" s="9">
        <f t="shared" si="4499"/>
        <v>0</v>
      </c>
      <c r="D11343" s="9">
        <v>0</v>
      </c>
      <c r="E11343" s="9">
        <v>0</v>
      </c>
      <c r="F11343" s="9">
        <f t="shared" si="4500"/>
        <v>0</v>
      </c>
      <c r="G11343" s="9">
        <v>0</v>
      </c>
      <c r="H11343" s="467">
        <v>0</v>
      </c>
      <c r="I11343" s="9">
        <f t="shared" si="4501"/>
        <v>0</v>
      </c>
      <c r="J11343" s="9">
        <v>0</v>
      </c>
      <c r="K11343" s="467">
        <v>0</v>
      </c>
      <c r="L11343" s="9">
        <f t="shared" si="4502"/>
        <v>0</v>
      </c>
      <c r="M11343" s="9">
        <v>0</v>
      </c>
      <c r="N11343" s="467">
        <v>0</v>
      </c>
    </row>
    <row r="11344" spans="1:14" customFormat="1" ht="36.75" hidden="1" customHeight="1" thickTop="1" thickBot="1" x14ac:dyDescent="0.3">
      <c r="A11344" s="1" t="s">
        <v>0</v>
      </c>
      <c r="B11344" s="6" t="s">
        <v>39</v>
      </c>
      <c r="C11344" s="9">
        <f t="shared" si="4499"/>
        <v>0</v>
      </c>
      <c r="D11344" s="9">
        <v>0</v>
      </c>
      <c r="E11344" s="9">
        <v>0</v>
      </c>
      <c r="F11344" s="9">
        <f t="shared" si="4500"/>
        <v>0</v>
      </c>
      <c r="G11344" s="9">
        <v>0</v>
      </c>
      <c r="H11344" s="467">
        <v>0</v>
      </c>
      <c r="I11344" s="9">
        <f t="shared" si="4501"/>
        <v>0</v>
      </c>
      <c r="J11344" s="9">
        <v>0</v>
      </c>
      <c r="K11344" s="467">
        <v>0</v>
      </c>
      <c r="L11344" s="9">
        <f t="shared" si="4502"/>
        <v>0</v>
      </c>
      <c r="M11344" s="9">
        <v>0</v>
      </c>
      <c r="N11344" s="467">
        <v>0</v>
      </c>
    </row>
    <row r="11345" spans="1:14" customFormat="1" ht="30.75" hidden="1" customHeight="1" thickTop="1" thickBot="1" x14ac:dyDescent="0.3">
      <c r="A11345" s="1" t="s">
        <v>0</v>
      </c>
      <c r="B11345" s="6" t="s">
        <v>40</v>
      </c>
      <c r="C11345" s="9">
        <f t="shared" si="4499"/>
        <v>0</v>
      </c>
      <c r="D11345" s="9">
        <v>0</v>
      </c>
      <c r="E11345" s="9">
        <v>0</v>
      </c>
      <c r="F11345" s="9">
        <f t="shared" si="4500"/>
        <v>0</v>
      </c>
      <c r="G11345" s="9">
        <v>0</v>
      </c>
      <c r="H11345" s="467">
        <v>0</v>
      </c>
      <c r="I11345" s="9">
        <f t="shared" si="4501"/>
        <v>0</v>
      </c>
      <c r="J11345" s="9">
        <v>0</v>
      </c>
      <c r="K11345" s="467">
        <v>0</v>
      </c>
      <c r="L11345" s="9">
        <f t="shared" si="4502"/>
        <v>0</v>
      </c>
      <c r="M11345" s="9">
        <v>0</v>
      </c>
      <c r="N11345" s="467">
        <v>0</v>
      </c>
    </row>
    <row r="11346" spans="1:14" customFormat="1" ht="27" hidden="1" customHeight="1" thickTop="1" thickBot="1" x14ac:dyDescent="0.3">
      <c r="A11346" s="1" t="s">
        <v>0</v>
      </c>
      <c r="B11346" s="5" t="s">
        <v>41</v>
      </c>
      <c r="C11346" s="9">
        <f t="shared" si="4499"/>
        <v>0</v>
      </c>
      <c r="D11346" s="9">
        <f>SUM(D11347:D11349)</f>
        <v>0</v>
      </c>
      <c r="E11346" s="9">
        <f>SUM(E11347:E11349)</f>
        <v>0</v>
      </c>
      <c r="F11346" s="9">
        <f t="shared" si="4500"/>
        <v>0</v>
      </c>
      <c r="G11346" s="9">
        <f>SUM(G11347:G11349)</f>
        <v>0</v>
      </c>
      <c r="H11346" s="467">
        <f>SUM(H11347:H11349)</f>
        <v>0</v>
      </c>
      <c r="I11346" s="9">
        <f t="shared" si="4501"/>
        <v>0</v>
      </c>
      <c r="J11346" s="9">
        <f>SUM(J11347:J11349)</f>
        <v>0</v>
      </c>
      <c r="K11346" s="467">
        <f>SUM(K11347:K11349)</f>
        <v>0</v>
      </c>
      <c r="L11346" s="9">
        <f t="shared" si="4502"/>
        <v>0</v>
      </c>
      <c r="M11346" s="9">
        <f>SUM(M11347:M11349)</f>
        <v>0</v>
      </c>
      <c r="N11346" s="467">
        <f>SUM(N11347:N11349)</f>
        <v>0</v>
      </c>
    </row>
    <row r="11347" spans="1:14" customFormat="1" ht="24.75" hidden="1" customHeight="1" thickTop="1" thickBot="1" x14ac:dyDescent="0.3">
      <c r="A11347" s="1" t="s">
        <v>0</v>
      </c>
      <c r="B11347" s="6" t="s">
        <v>42</v>
      </c>
      <c r="C11347" s="9">
        <f t="shared" si="4499"/>
        <v>0</v>
      </c>
      <c r="D11347" s="9">
        <v>0</v>
      </c>
      <c r="E11347" s="9">
        <v>0</v>
      </c>
      <c r="F11347" s="9">
        <f t="shared" si="4500"/>
        <v>0</v>
      </c>
      <c r="G11347" s="9">
        <v>0</v>
      </c>
      <c r="H11347" s="467">
        <v>0</v>
      </c>
      <c r="I11347" s="9">
        <f t="shared" si="4501"/>
        <v>0</v>
      </c>
      <c r="J11347" s="9">
        <v>0</v>
      </c>
      <c r="K11347" s="467">
        <v>0</v>
      </c>
      <c r="L11347" s="9">
        <f t="shared" si="4502"/>
        <v>0</v>
      </c>
      <c r="M11347" s="9">
        <v>0</v>
      </c>
      <c r="N11347" s="467">
        <v>0</v>
      </c>
    </row>
    <row r="11348" spans="1:14" customFormat="1" ht="28.5" hidden="1" customHeight="1" thickTop="1" thickBot="1" x14ac:dyDescent="0.3">
      <c r="A11348" s="1" t="s">
        <v>0</v>
      </c>
      <c r="B11348" s="6" t="s">
        <v>43</v>
      </c>
      <c r="C11348" s="9">
        <f t="shared" si="4499"/>
        <v>0</v>
      </c>
      <c r="D11348" s="9">
        <v>0</v>
      </c>
      <c r="E11348" s="9">
        <v>0</v>
      </c>
      <c r="F11348" s="9">
        <f t="shared" si="4500"/>
        <v>0</v>
      </c>
      <c r="G11348" s="9">
        <v>0</v>
      </c>
      <c r="H11348" s="467">
        <v>0</v>
      </c>
      <c r="I11348" s="9">
        <f t="shared" si="4501"/>
        <v>0</v>
      </c>
      <c r="J11348" s="9">
        <v>0</v>
      </c>
      <c r="K11348" s="467">
        <v>0</v>
      </c>
      <c r="L11348" s="9">
        <f t="shared" si="4502"/>
        <v>0</v>
      </c>
      <c r="M11348" s="9">
        <v>0</v>
      </c>
      <c r="N11348" s="467">
        <v>0</v>
      </c>
    </row>
    <row r="11349" spans="1:14" customFormat="1" ht="43.5" hidden="1" customHeight="1" thickTop="1" thickBot="1" x14ac:dyDescent="0.3">
      <c r="A11349" s="1" t="s">
        <v>0</v>
      </c>
      <c r="B11349" s="6" t="s">
        <v>44</v>
      </c>
      <c r="C11349" s="9">
        <f t="shared" si="4499"/>
        <v>0</v>
      </c>
      <c r="D11349" s="9">
        <v>0</v>
      </c>
      <c r="E11349" s="9">
        <v>0</v>
      </c>
      <c r="F11349" s="9">
        <f t="shared" si="4500"/>
        <v>0</v>
      </c>
      <c r="G11349" s="9">
        <v>0</v>
      </c>
      <c r="H11349" s="467">
        <v>0</v>
      </c>
      <c r="I11349" s="9">
        <f t="shared" si="4501"/>
        <v>0</v>
      </c>
      <c r="J11349" s="9">
        <v>0</v>
      </c>
      <c r="K11349" s="467">
        <v>0</v>
      </c>
      <c r="L11349" s="9">
        <f t="shared" si="4502"/>
        <v>0</v>
      </c>
      <c r="M11349" s="9">
        <v>0</v>
      </c>
      <c r="N11349" s="467">
        <v>0</v>
      </c>
    </row>
    <row r="11350" spans="1:14" customFormat="1" ht="22.5" hidden="1" customHeight="1" thickTop="1" thickBot="1" x14ac:dyDescent="0.3">
      <c r="A11350" s="1" t="s">
        <v>0</v>
      </c>
      <c r="B11350" s="5" t="s">
        <v>45</v>
      </c>
      <c r="C11350" s="9">
        <f t="shared" si="4499"/>
        <v>0</v>
      </c>
      <c r="D11350" s="9">
        <v>0</v>
      </c>
      <c r="E11350" s="9">
        <v>0</v>
      </c>
      <c r="F11350" s="9">
        <f t="shared" si="4500"/>
        <v>0</v>
      </c>
      <c r="G11350" s="9">
        <v>0</v>
      </c>
      <c r="H11350" s="467">
        <v>0</v>
      </c>
      <c r="I11350" s="9">
        <f t="shared" si="4501"/>
        <v>0</v>
      </c>
      <c r="J11350" s="9">
        <v>0</v>
      </c>
      <c r="K11350" s="467">
        <v>0</v>
      </c>
      <c r="L11350" s="9">
        <f t="shared" si="4502"/>
        <v>0</v>
      </c>
      <c r="M11350" s="9">
        <v>0</v>
      </c>
      <c r="N11350" s="467">
        <v>0</v>
      </c>
    </row>
    <row r="11351" spans="1:14" customFormat="1" ht="30" hidden="1" customHeight="1" thickTop="1" thickBot="1" x14ac:dyDescent="0.3">
      <c r="A11351" s="1" t="s">
        <v>0</v>
      </c>
      <c r="B11351" s="5" t="s">
        <v>46</v>
      </c>
      <c r="C11351" s="9">
        <f t="shared" si="4499"/>
        <v>0</v>
      </c>
      <c r="D11351" s="9">
        <v>0</v>
      </c>
      <c r="E11351" s="9">
        <v>0</v>
      </c>
      <c r="F11351" s="9">
        <f t="shared" si="4500"/>
        <v>0</v>
      </c>
      <c r="G11351" s="9">
        <v>0</v>
      </c>
      <c r="H11351" s="467">
        <v>0</v>
      </c>
      <c r="I11351" s="9">
        <f t="shared" si="4501"/>
        <v>0</v>
      </c>
      <c r="J11351" s="9">
        <v>0</v>
      </c>
      <c r="K11351" s="467">
        <v>0</v>
      </c>
      <c r="L11351" s="9">
        <f t="shared" si="4502"/>
        <v>0</v>
      </c>
      <c r="M11351" s="9">
        <v>0</v>
      </c>
      <c r="N11351" s="467">
        <v>0</v>
      </c>
    </row>
    <row r="11352" spans="1:14" customFormat="1" ht="2.25" hidden="1" customHeight="1" thickTop="1" thickBot="1" x14ac:dyDescent="0.3">
      <c r="A11352" s="1" t="s">
        <v>0</v>
      </c>
      <c r="B11352" s="5" t="s">
        <v>47</v>
      </c>
      <c r="C11352" s="9">
        <f t="shared" si="4499"/>
        <v>0</v>
      </c>
      <c r="D11352" s="9">
        <v>0</v>
      </c>
      <c r="E11352" s="9">
        <v>0</v>
      </c>
      <c r="F11352" s="9">
        <f t="shared" si="4500"/>
        <v>0</v>
      </c>
      <c r="G11352" s="9">
        <v>0</v>
      </c>
      <c r="H11352" s="467">
        <v>0</v>
      </c>
      <c r="I11352" s="9">
        <f t="shared" si="4501"/>
        <v>0</v>
      </c>
      <c r="J11352" s="9">
        <v>0</v>
      </c>
      <c r="K11352" s="467">
        <v>0</v>
      </c>
      <c r="L11352" s="9">
        <f t="shared" si="4502"/>
        <v>0</v>
      </c>
      <c r="M11352" s="9">
        <v>0</v>
      </c>
      <c r="N11352" s="467">
        <v>0</v>
      </c>
    </row>
    <row r="11353" spans="1:14" customFormat="1" ht="19.5" hidden="1" customHeight="1" thickTop="1" thickBot="1" x14ac:dyDescent="0.3">
      <c r="A11353" s="1" t="s">
        <v>0</v>
      </c>
      <c r="B11353" s="5" t="s">
        <v>48</v>
      </c>
      <c r="C11353" s="9">
        <f t="shared" si="4499"/>
        <v>0</v>
      </c>
      <c r="D11353" s="9">
        <v>0</v>
      </c>
      <c r="E11353" s="9">
        <v>0</v>
      </c>
      <c r="F11353" s="9">
        <f t="shared" si="4500"/>
        <v>0</v>
      </c>
      <c r="G11353" s="9">
        <v>0</v>
      </c>
      <c r="H11353" s="467">
        <v>0</v>
      </c>
      <c r="I11353" s="9">
        <f t="shared" si="4501"/>
        <v>0</v>
      </c>
      <c r="J11353" s="9">
        <v>0</v>
      </c>
      <c r="K11353" s="467">
        <v>0</v>
      </c>
      <c r="L11353" s="9">
        <f t="shared" si="4502"/>
        <v>0</v>
      </c>
      <c r="M11353" s="9">
        <v>0</v>
      </c>
      <c r="N11353" s="467">
        <v>0</v>
      </c>
    </row>
    <row r="11354" spans="1:14" customFormat="1" ht="42.75" hidden="1" customHeight="1" thickTop="1" thickBot="1" x14ac:dyDescent="0.3">
      <c r="A11354" s="1" t="s">
        <v>0</v>
      </c>
      <c r="B11354" s="5" t="s">
        <v>49</v>
      </c>
      <c r="C11354" s="9">
        <f t="shared" si="4499"/>
        <v>0</v>
      </c>
      <c r="D11354" s="9">
        <v>0</v>
      </c>
      <c r="E11354" s="9">
        <v>0</v>
      </c>
      <c r="F11354" s="9">
        <f t="shared" si="4500"/>
        <v>0</v>
      </c>
      <c r="G11354" s="9">
        <v>0</v>
      </c>
      <c r="H11354" s="467">
        <v>0</v>
      </c>
      <c r="I11354" s="9">
        <f t="shared" si="4501"/>
        <v>0</v>
      </c>
      <c r="J11354" s="9">
        <v>0</v>
      </c>
      <c r="K11354" s="467">
        <v>0</v>
      </c>
      <c r="L11354" s="9">
        <f t="shared" si="4502"/>
        <v>0</v>
      </c>
      <c r="M11354" s="9">
        <v>0</v>
      </c>
      <c r="N11354" s="467">
        <v>0</v>
      </c>
    </row>
    <row r="11355" spans="1:14" customFormat="1" ht="25.5" hidden="1" customHeight="1" thickTop="1" thickBot="1" x14ac:dyDescent="0.3">
      <c r="A11355" s="1" t="s">
        <v>0</v>
      </c>
      <c r="B11355" s="5" t="s">
        <v>50</v>
      </c>
      <c r="C11355" s="9">
        <f t="shared" si="4499"/>
        <v>0</v>
      </c>
      <c r="D11355" s="9">
        <v>0</v>
      </c>
      <c r="E11355" s="9">
        <v>0</v>
      </c>
      <c r="F11355" s="9">
        <f t="shared" si="4500"/>
        <v>0</v>
      </c>
      <c r="G11355" s="9">
        <v>0</v>
      </c>
      <c r="H11355" s="467">
        <v>0</v>
      </c>
      <c r="I11355" s="9">
        <f t="shared" si="4501"/>
        <v>0</v>
      </c>
      <c r="J11355" s="9">
        <v>0</v>
      </c>
      <c r="K11355" s="467">
        <v>0</v>
      </c>
      <c r="L11355" s="9">
        <f t="shared" si="4502"/>
        <v>0</v>
      </c>
      <c r="M11355" s="9">
        <v>0</v>
      </c>
      <c r="N11355" s="467">
        <v>0</v>
      </c>
    </row>
    <row r="11356" spans="1:14" customFormat="1" ht="37.5" hidden="1" customHeight="1" thickTop="1" thickBot="1" x14ac:dyDescent="0.3">
      <c r="A11356" s="1" t="s">
        <v>0</v>
      </c>
      <c r="B11356" s="5" t="s">
        <v>51</v>
      </c>
      <c r="C11356" s="9">
        <f t="shared" si="4499"/>
        <v>0</v>
      </c>
      <c r="D11356" s="9">
        <f>SUM(D11357:D11363)</f>
        <v>0</v>
      </c>
      <c r="E11356" s="9">
        <f>SUM(E11357:E11363)</f>
        <v>0</v>
      </c>
      <c r="F11356" s="9">
        <f t="shared" si="4500"/>
        <v>0</v>
      </c>
      <c r="G11356" s="9">
        <f>SUM(G11357:G11363)</f>
        <v>0</v>
      </c>
      <c r="H11356" s="467">
        <f>SUM(H11357:H11363)</f>
        <v>0</v>
      </c>
      <c r="I11356" s="9">
        <f t="shared" si="4501"/>
        <v>0</v>
      </c>
      <c r="J11356" s="9">
        <f>SUM(J11357:J11363)</f>
        <v>0</v>
      </c>
      <c r="K11356" s="467">
        <f>SUM(K11357:K11363)</f>
        <v>0</v>
      </c>
      <c r="L11356" s="9">
        <f t="shared" si="4502"/>
        <v>0</v>
      </c>
      <c r="M11356" s="9">
        <f>SUM(M11357:M11363)</f>
        <v>0</v>
      </c>
      <c r="N11356" s="467">
        <f>SUM(N11357:N11363)</f>
        <v>0</v>
      </c>
    </row>
    <row r="11357" spans="1:14" customFormat="1" ht="24" hidden="1" customHeight="1" thickTop="1" thickBot="1" x14ac:dyDescent="0.3">
      <c r="A11357" s="1" t="s">
        <v>0</v>
      </c>
      <c r="B11357" s="6" t="s">
        <v>52</v>
      </c>
      <c r="C11357" s="9">
        <f t="shared" si="4499"/>
        <v>0</v>
      </c>
      <c r="D11357" s="9">
        <v>0</v>
      </c>
      <c r="E11357" s="9">
        <v>0</v>
      </c>
      <c r="F11357" s="9">
        <f t="shared" si="4500"/>
        <v>0</v>
      </c>
      <c r="G11357" s="9">
        <v>0</v>
      </c>
      <c r="H11357" s="467">
        <v>0</v>
      </c>
      <c r="I11357" s="9">
        <f t="shared" si="4501"/>
        <v>0</v>
      </c>
      <c r="J11357" s="9">
        <v>0</v>
      </c>
      <c r="K11357" s="467">
        <v>0</v>
      </c>
      <c r="L11357" s="9">
        <f t="shared" si="4502"/>
        <v>0</v>
      </c>
      <c r="M11357" s="9">
        <v>0</v>
      </c>
      <c r="N11357" s="467">
        <v>0</v>
      </c>
    </row>
    <row r="11358" spans="1:14" customFormat="1" ht="32.25" hidden="1" customHeight="1" thickTop="1" thickBot="1" x14ac:dyDescent="0.3">
      <c r="A11358" s="1" t="s">
        <v>0</v>
      </c>
      <c r="B11358" s="6" t="s">
        <v>53</v>
      </c>
      <c r="C11358" s="9">
        <f t="shared" si="4499"/>
        <v>0</v>
      </c>
      <c r="D11358" s="9">
        <v>0</v>
      </c>
      <c r="E11358" s="9">
        <v>0</v>
      </c>
      <c r="F11358" s="9">
        <f t="shared" si="4500"/>
        <v>0</v>
      </c>
      <c r="G11358" s="9">
        <v>0</v>
      </c>
      <c r="H11358" s="467">
        <v>0</v>
      </c>
      <c r="I11358" s="9">
        <f t="shared" si="4501"/>
        <v>0</v>
      </c>
      <c r="J11358" s="9">
        <v>0</v>
      </c>
      <c r="K11358" s="467">
        <v>0</v>
      </c>
      <c r="L11358" s="9">
        <f t="shared" si="4502"/>
        <v>0</v>
      </c>
      <c r="M11358" s="9">
        <v>0</v>
      </c>
      <c r="N11358" s="467">
        <v>0</v>
      </c>
    </row>
    <row r="11359" spans="1:14" customFormat="1" ht="24" hidden="1" customHeight="1" thickTop="1" thickBot="1" x14ac:dyDescent="0.3">
      <c r="A11359" s="1" t="s">
        <v>0</v>
      </c>
      <c r="B11359" s="6" t="s">
        <v>54</v>
      </c>
      <c r="C11359" s="9">
        <f t="shared" si="4499"/>
        <v>0</v>
      </c>
      <c r="D11359" s="9">
        <v>0</v>
      </c>
      <c r="E11359" s="9">
        <v>0</v>
      </c>
      <c r="F11359" s="9">
        <f t="shared" si="4500"/>
        <v>0</v>
      </c>
      <c r="G11359" s="9">
        <v>0</v>
      </c>
      <c r="H11359" s="467">
        <v>0</v>
      </c>
      <c r="I11359" s="9">
        <f t="shared" si="4501"/>
        <v>0</v>
      </c>
      <c r="J11359" s="9">
        <v>0</v>
      </c>
      <c r="K11359" s="467">
        <v>0</v>
      </c>
      <c r="L11359" s="9">
        <f t="shared" si="4502"/>
        <v>0</v>
      </c>
      <c r="M11359" s="9">
        <v>0</v>
      </c>
      <c r="N11359" s="467">
        <v>0</v>
      </c>
    </row>
    <row r="11360" spans="1:14" customFormat="1" ht="24" hidden="1" customHeight="1" thickTop="1" thickBot="1" x14ac:dyDescent="0.3">
      <c r="A11360" s="1" t="s">
        <v>0</v>
      </c>
      <c r="B11360" s="6" t="s">
        <v>55</v>
      </c>
      <c r="C11360" s="9">
        <f t="shared" si="4499"/>
        <v>0</v>
      </c>
      <c r="D11360" s="9">
        <v>0</v>
      </c>
      <c r="E11360" s="9">
        <v>0</v>
      </c>
      <c r="F11360" s="9">
        <f t="shared" si="4500"/>
        <v>0</v>
      </c>
      <c r="G11360" s="9">
        <v>0</v>
      </c>
      <c r="H11360" s="467">
        <v>0</v>
      </c>
      <c r="I11360" s="9">
        <f t="shared" si="4501"/>
        <v>0</v>
      </c>
      <c r="J11360" s="9">
        <v>0</v>
      </c>
      <c r="K11360" s="467">
        <v>0</v>
      </c>
      <c r="L11360" s="9">
        <f t="shared" si="4502"/>
        <v>0</v>
      </c>
      <c r="M11360" s="9">
        <v>0</v>
      </c>
      <c r="N11360" s="467">
        <v>0</v>
      </c>
    </row>
    <row r="11361" spans="1:14" customFormat="1" ht="32.25" hidden="1" customHeight="1" thickTop="1" thickBot="1" x14ac:dyDescent="0.3">
      <c r="A11361" s="1" t="s">
        <v>0</v>
      </c>
      <c r="B11361" s="6" t="s">
        <v>56</v>
      </c>
      <c r="C11361" s="9">
        <f t="shared" si="4499"/>
        <v>0</v>
      </c>
      <c r="D11361" s="9">
        <v>0</v>
      </c>
      <c r="E11361" s="9">
        <v>0</v>
      </c>
      <c r="F11361" s="9">
        <f t="shared" si="4500"/>
        <v>0</v>
      </c>
      <c r="G11361" s="9">
        <v>0</v>
      </c>
      <c r="H11361" s="467">
        <v>0</v>
      </c>
      <c r="I11361" s="9">
        <f t="shared" si="4501"/>
        <v>0</v>
      </c>
      <c r="J11361" s="9">
        <v>0</v>
      </c>
      <c r="K11361" s="467">
        <v>0</v>
      </c>
      <c r="L11361" s="9">
        <f t="shared" si="4502"/>
        <v>0</v>
      </c>
      <c r="M11361" s="9">
        <v>0</v>
      </c>
      <c r="N11361" s="467">
        <v>0</v>
      </c>
    </row>
    <row r="11362" spans="1:14" customFormat="1" ht="35.25" hidden="1" customHeight="1" thickTop="1" thickBot="1" x14ac:dyDescent="0.3">
      <c r="A11362" s="1" t="s">
        <v>0</v>
      </c>
      <c r="B11362" s="6" t="s">
        <v>57</v>
      </c>
      <c r="C11362" s="9">
        <f t="shared" si="4499"/>
        <v>0</v>
      </c>
      <c r="D11362" s="9">
        <v>0</v>
      </c>
      <c r="E11362" s="9">
        <v>0</v>
      </c>
      <c r="F11362" s="9">
        <f t="shared" si="4500"/>
        <v>0</v>
      </c>
      <c r="G11362" s="9">
        <v>0</v>
      </c>
      <c r="H11362" s="467">
        <v>0</v>
      </c>
      <c r="I11362" s="9">
        <f t="shared" si="4501"/>
        <v>0</v>
      </c>
      <c r="J11362" s="9">
        <v>0</v>
      </c>
      <c r="K11362" s="467">
        <v>0</v>
      </c>
      <c r="L11362" s="9">
        <f t="shared" si="4502"/>
        <v>0</v>
      </c>
      <c r="M11362" s="9">
        <v>0</v>
      </c>
      <c r="N11362" s="467">
        <v>0</v>
      </c>
    </row>
    <row r="11363" spans="1:14" customFormat="1" ht="41.25" hidden="1" customHeight="1" thickTop="1" thickBot="1" x14ac:dyDescent="0.3">
      <c r="A11363" s="1" t="s">
        <v>0</v>
      </c>
      <c r="B11363" s="6" t="s">
        <v>58</v>
      </c>
      <c r="C11363" s="9">
        <f t="shared" si="4499"/>
        <v>0</v>
      </c>
      <c r="D11363" s="9">
        <v>0</v>
      </c>
      <c r="E11363" s="9">
        <v>0</v>
      </c>
      <c r="F11363" s="9">
        <f t="shared" si="4500"/>
        <v>0</v>
      </c>
      <c r="G11363" s="9">
        <v>0</v>
      </c>
      <c r="H11363" s="467">
        <v>0</v>
      </c>
      <c r="I11363" s="9">
        <f t="shared" si="4501"/>
        <v>0</v>
      </c>
      <c r="J11363" s="9">
        <v>0</v>
      </c>
      <c r="K11363" s="467">
        <v>0</v>
      </c>
      <c r="L11363" s="9">
        <f t="shared" si="4502"/>
        <v>0</v>
      </c>
      <c r="M11363" s="9">
        <v>0</v>
      </c>
      <c r="N11363" s="467">
        <v>0</v>
      </c>
    </row>
    <row r="11364" spans="1:14" customFormat="1" ht="27.75" hidden="1" customHeight="1" thickTop="1" thickBot="1" x14ac:dyDescent="0.3">
      <c r="A11364" s="1" t="s">
        <v>0</v>
      </c>
      <c r="B11364" s="5" t="s">
        <v>59</v>
      </c>
      <c r="C11364" s="9">
        <f t="shared" si="4499"/>
        <v>0</v>
      </c>
      <c r="D11364" s="9">
        <v>0</v>
      </c>
      <c r="E11364" s="9">
        <v>0</v>
      </c>
      <c r="F11364" s="9">
        <f t="shared" si="4500"/>
        <v>0</v>
      </c>
      <c r="G11364" s="9">
        <v>0</v>
      </c>
      <c r="H11364" s="467">
        <v>0</v>
      </c>
      <c r="I11364" s="9">
        <f t="shared" si="4501"/>
        <v>0</v>
      </c>
      <c r="J11364" s="9">
        <v>0</v>
      </c>
      <c r="K11364" s="467">
        <v>0</v>
      </c>
      <c r="L11364" s="9">
        <f t="shared" si="4502"/>
        <v>0</v>
      </c>
      <c r="M11364" s="9">
        <v>0</v>
      </c>
      <c r="N11364" s="467">
        <v>0</v>
      </c>
    </row>
    <row r="11365" spans="1:14" customFormat="1" ht="18" hidden="1" customHeight="1" thickTop="1" thickBot="1" x14ac:dyDescent="0.3">
      <c r="A11365" s="1" t="s">
        <v>0</v>
      </c>
      <c r="B11365" s="5" t="s">
        <v>60</v>
      </c>
      <c r="C11365" s="9">
        <f t="shared" si="4499"/>
        <v>0</v>
      </c>
      <c r="D11365" s="9">
        <v>0</v>
      </c>
      <c r="E11365" s="9">
        <v>0</v>
      </c>
      <c r="F11365" s="9">
        <f t="shared" si="4500"/>
        <v>0</v>
      </c>
      <c r="G11365" s="9">
        <v>0</v>
      </c>
      <c r="H11365" s="467">
        <v>0</v>
      </c>
      <c r="I11365" s="9">
        <f t="shared" si="4501"/>
        <v>0</v>
      </c>
      <c r="J11365" s="9">
        <v>0</v>
      </c>
      <c r="K11365" s="467">
        <v>0</v>
      </c>
      <c r="L11365" s="9">
        <f t="shared" si="4502"/>
        <v>0</v>
      </c>
      <c r="M11365" s="9">
        <v>0</v>
      </c>
      <c r="N11365" s="467">
        <v>0</v>
      </c>
    </row>
    <row r="11366" spans="1:14" customFormat="1" ht="23.25" hidden="1" customHeight="1" thickTop="1" thickBot="1" x14ac:dyDescent="0.3">
      <c r="A11366" s="1" t="s">
        <v>0</v>
      </c>
      <c r="B11366" s="4" t="s">
        <v>61</v>
      </c>
      <c r="C11366" s="9">
        <f t="shared" si="4499"/>
        <v>0</v>
      </c>
      <c r="D11366" s="9">
        <v>0</v>
      </c>
      <c r="E11366" s="9">
        <v>0</v>
      </c>
      <c r="F11366" s="9">
        <f t="shared" si="4500"/>
        <v>0</v>
      </c>
      <c r="G11366" s="9">
        <v>0</v>
      </c>
      <c r="H11366" s="467">
        <v>0</v>
      </c>
      <c r="I11366" s="9">
        <f t="shared" si="4501"/>
        <v>0</v>
      </c>
      <c r="J11366" s="9">
        <v>0</v>
      </c>
      <c r="K11366" s="467">
        <v>0</v>
      </c>
      <c r="L11366" s="9">
        <f t="shared" si="4502"/>
        <v>0</v>
      </c>
      <c r="M11366" s="9">
        <v>0</v>
      </c>
      <c r="N11366" s="467">
        <v>0</v>
      </c>
    </row>
    <row r="11367" spans="1:14" customFormat="1" ht="1.5" hidden="1" customHeight="1" thickTop="1" thickBot="1" x14ac:dyDescent="0.3">
      <c r="A11367" s="1" t="s">
        <v>0</v>
      </c>
      <c r="B11367" s="4" t="s">
        <v>62</v>
      </c>
      <c r="C11367" s="9">
        <f t="shared" si="4499"/>
        <v>0</v>
      </c>
      <c r="D11367" s="9">
        <v>0</v>
      </c>
      <c r="E11367" s="9">
        <v>0</v>
      </c>
      <c r="F11367" s="9">
        <f t="shared" si="4500"/>
        <v>0</v>
      </c>
      <c r="G11367" s="9">
        <v>0</v>
      </c>
      <c r="H11367" s="467">
        <v>0</v>
      </c>
      <c r="I11367" s="9">
        <f t="shared" si="4501"/>
        <v>0</v>
      </c>
      <c r="J11367" s="9">
        <v>0</v>
      </c>
      <c r="K11367" s="467">
        <v>0</v>
      </c>
      <c r="L11367" s="9">
        <f t="shared" si="4502"/>
        <v>0</v>
      </c>
      <c r="M11367" s="9">
        <v>0</v>
      </c>
      <c r="N11367" s="467">
        <v>0</v>
      </c>
    </row>
    <row r="11368" spans="1:14" customFormat="1" ht="29.25" hidden="1" customHeight="1" thickTop="1" thickBot="1" x14ac:dyDescent="0.3">
      <c r="A11368" s="1" t="s">
        <v>0</v>
      </c>
      <c r="B11368" s="4" t="s">
        <v>63</v>
      </c>
      <c r="C11368" s="9">
        <f t="shared" si="4499"/>
        <v>0</v>
      </c>
      <c r="D11368" s="9">
        <v>0</v>
      </c>
      <c r="E11368" s="9">
        <v>0</v>
      </c>
      <c r="F11368" s="9">
        <f t="shared" si="4500"/>
        <v>0</v>
      </c>
      <c r="G11368" s="9">
        <v>0</v>
      </c>
      <c r="H11368" s="467">
        <v>0</v>
      </c>
      <c r="I11368" s="9">
        <f t="shared" si="4501"/>
        <v>0</v>
      </c>
      <c r="J11368" s="9">
        <v>0</v>
      </c>
      <c r="K11368" s="467">
        <v>0</v>
      </c>
      <c r="L11368" s="9">
        <f t="shared" si="4502"/>
        <v>0</v>
      </c>
      <c r="M11368" s="9">
        <v>0</v>
      </c>
      <c r="N11368" s="467">
        <v>0</v>
      </c>
    </row>
    <row r="11369" spans="1:14" customFormat="1" ht="35.25" hidden="1" customHeight="1" thickTop="1" thickBot="1" x14ac:dyDescent="0.3">
      <c r="A11369" s="1" t="s">
        <v>0</v>
      </c>
      <c r="B11369" s="4" t="s">
        <v>64</v>
      </c>
      <c r="C11369" s="9">
        <f t="shared" si="4499"/>
        <v>0</v>
      </c>
      <c r="D11369" s="9">
        <v>0</v>
      </c>
      <c r="E11369" s="9">
        <v>0</v>
      </c>
      <c r="F11369" s="9">
        <f t="shared" si="4500"/>
        <v>0</v>
      </c>
      <c r="G11369" s="9">
        <v>0</v>
      </c>
      <c r="H11369" s="467">
        <v>0</v>
      </c>
      <c r="I11369" s="9">
        <f t="shared" si="4501"/>
        <v>0</v>
      </c>
      <c r="J11369" s="9">
        <v>0</v>
      </c>
      <c r="K11369" s="467">
        <v>0</v>
      </c>
      <c r="L11369" s="9">
        <f t="shared" si="4502"/>
        <v>0</v>
      </c>
      <c r="M11369" s="9">
        <v>0</v>
      </c>
      <c r="N11369" s="467">
        <v>0</v>
      </c>
    </row>
    <row r="11370" spans="1:14" customFormat="1" ht="31.5" hidden="1" customHeight="1" thickTop="1" thickBot="1" x14ac:dyDescent="0.3">
      <c r="A11370" s="1" t="s">
        <v>0</v>
      </c>
      <c r="B11370" s="4" t="s">
        <v>65</v>
      </c>
      <c r="C11370" s="9">
        <f t="shared" si="4499"/>
        <v>0</v>
      </c>
      <c r="D11370" s="9">
        <f>SUM(D11371:D11376)</f>
        <v>0</v>
      </c>
      <c r="E11370" s="9">
        <f>SUM(E11371:E11376)</f>
        <v>0</v>
      </c>
      <c r="F11370" s="9">
        <f t="shared" si="4500"/>
        <v>0</v>
      </c>
      <c r="G11370" s="9">
        <f>SUM(G11371:G11376)</f>
        <v>0</v>
      </c>
      <c r="H11370" s="467">
        <f>SUM(H11371:H11376)</f>
        <v>0</v>
      </c>
      <c r="I11370" s="9">
        <f t="shared" si="4501"/>
        <v>0</v>
      </c>
      <c r="J11370" s="9">
        <f>SUM(J11371:J11376)</f>
        <v>0</v>
      </c>
      <c r="K11370" s="467">
        <f>SUM(K11371:K11376)</f>
        <v>0</v>
      </c>
      <c r="L11370" s="9">
        <f t="shared" si="4502"/>
        <v>0</v>
      </c>
      <c r="M11370" s="9">
        <f>SUM(M11371:M11376)</f>
        <v>0</v>
      </c>
      <c r="N11370" s="467">
        <f>SUM(N11371:N11376)</f>
        <v>0</v>
      </c>
    </row>
    <row r="11371" spans="1:14" customFormat="1" ht="0.75" hidden="1" customHeight="1" thickTop="1" thickBot="1" x14ac:dyDescent="0.3">
      <c r="A11371" s="1" t="s">
        <v>0</v>
      </c>
      <c r="B11371" s="5" t="s">
        <v>66</v>
      </c>
      <c r="C11371" s="9">
        <f t="shared" si="4499"/>
        <v>0</v>
      </c>
      <c r="D11371" s="9">
        <v>0</v>
      </c>
      <c r="E11371" s="9">
        <v>0</v>
      </c>
      <c r="F11371" s="9">
        <f t="shared" si="4500"/>
        <v>0</v>
      </c>
      <c r="G11371" s="9">
        <v>0</v>
      </c>
      <c r="H11371" s="467">
        <v>0</v>
      </c>
      <c r="I11371" s="9">
        <f t="shared" si="4501"/>
        <v>0</v>
      </c>
      <c r="J11371" s="9">
        <v>0</v>
      </c>
      <c r="K11371" s="467">
        <v>0</v>
      </c>
      <c r="L11371" s="9">
        <f t="shared" si="4502"/>
        <v>0</v>
      </c>
      <c r="M11371" s="9">
        <v>0</v>
      </c>
      <c r="N11371" s="467">
        <v>0</v>
      </c>
    </row>
    <row r="11372" spans="1:14" customFormat="1" ht="20.25" hidden="1" customHeight="1" thickTop="1" thickBot="1" x14ac:dyDescent="0.3">
      <c r="A11372" s="1" t="s">
        <v>0</v>
      </c>
      <c r="B11372" s="5" t="s">
        <v>67</v>
      </c>
      <c r="C11372" s="9">
        <f t="shared" si="4499"/>
        <v>0</v>
      </c>
      <c r="D11372" s="9">
        <v>0</v>
      </c>
      <c r="E11372" s="9">
        <v>0</v>
      </c>
      <c r="F11372" s="9">
        <f t="shared" si="4500"/>
        <v>0</v>
      </c>
      <c r="G11372" s="9">
        <v>0</v>
      </c>
      <c r="H11372" s="467">
        <v>0</v>
      </c>
      <c r="I11372" s="9">
        <f t="shared" si="4501"/>
        <v>0</v>
      </c>
      <c r="J11372" s="9">
        <v>0</v>
      </c>
      <c r="K11372" s="467">
        <v>0</v>
      </c>
      <c r="L11372" s="9">
        <f t="shared" si="4502"/>
        <v>0</v>
      </c>
      <c r="M11372" s="9">
        <v>0</v>
      </c>
      <c r="N11372" s="467">
        <v>0</v>
      </c>
    </row>
    <row r="11373" spans="1:14" customFormat="1" ht="19.5" hidden="1" customHeight="1" thickTop="1" thickBot="1" x14ac:dyDescent="0.3">
      <c r="A11373" s="1" t="s">
        <v>0</v>
      </c>
      <c r="B11373" s="5" t="s">
        <v>68</v>
      </c>
      <c r="C11373" s="9">
        <f t="shared" si="4499"/>
        <v>0</v>
      </c>
      <c r="D11373" s="9">
        <v>0</v>
      </c>
      <c r="E11373" s="9">
        <v>0</v>
      </c>
      <c r="F11373" s="9">
        <f t="shared" si="4500"/>
        <v>0</v>
      </c>
      <c r="G11373" s="9">
        <v>0</v>
      </c>
      <c r="H11373" s="467">
        <v>0</v>
      </c>
      <c r="I11373" s="9">
        <f t="shared" si="4501"/>
        <v>0</v>
      </c>
      <c r="J11373" s="9">
        <v>0</v>
      </c>
      <c r="K11373" s="467">
        <v>0</v>
      </c>
      <c r="L11373" s="9">
        <f t="shared" si="4502"/>
        <v>0</v>
      </c>
      <c r="M11373" s="9">
        <v>0</v>
      </c>
      <c r="N11373" s="467">
        <v>0</v>
      </c>
    </row>
    <row r="11374" spans="1:14" customFormat="1" ht="18.75" hidden="1" customHeight="1" thickTop="1" thickBot="1" x14ac:dyDescent="0.3">
      <c r="A11374" s="1" t="s">
        <v>0</v>
      </c>
      <c r="B11374" s="5" t="s">
        <v>69</v>
      </c>
      <c r="C11374" s="9">
        <f t="shared" si="4499"/>
        <v>0</v>
      </c>
      <c r="D11374" s="9">
        <v>0</v>
      </c>
      <c r="E11374" s="9">
        <v>0</v>
      </c>
      <c r="F11374" s="9">
        <f t="shared" si="4500"/>
        <v>0</v>
      </c>
      <c r="G11374" s="9">
        <v>0</v>
      </c>
      <c r="H11374" s="467">
        <v>0</v>
      </c>
      <c r="I11374" s="9">
        <f t="shared" si="4501"/>
        <v>0</v>
      </c>
      <c r="J11374" s="9">
        <v>0</v>
      </c>
      <c r="K11374" s="467">
        <v>0</v>
      </c>
      <c r="L11374" s="9">
        <f t="shared" si="4502"/>
        <v>0</v>
      </c>
      <c r="M11374" s="9">
        <v>0</v>
      </c>
      <c r="N11374" s="467">
        <v>0</v>
      </c>
    </row>
    <row r="11375" spans="1:14" customFormat="1" ht="18" hidden="1" customHeight="1" thickTop="1" thickBot="1" x14ac:dyDescent="0.3">
      <c r="A11375" s="1" t="s">
        <v>0</v>
      </c>
      <c r="B11375" s="5" t="s">
        <v>70</v>
      </c>
      <c r="C11375" s="9">
        <f t="shared" si="4499"/>
        <v>0</v>
      </c>
      <c r="D11375" s="9">
        <v>0</v>
      </c>
      <c r="E11375" s="9">
        <v>0</v>
      </c>
      <c r="F11375" s="9">
        <f t="shared" si="4500"/>
        <v>0</v>
      </c>
      <c r="G11375" s="9">
        <v>0</v>
      </c>
      <c r="H11375" s="467">
        <v>0</v>
      </c>
      <c r="I11375" s="9">
        <f t="shared" si="4501"/>
        <v>0</v>
      </c>
      <c r="J11375" s="9">
        <v>0</v>
      </c>
      <c r="K11375" s="467">
        <v>0</v>
      </c>
      <c r="L11375" s="9">
        <f t="shared" si="4502"/>
        <v>0</v>
      </c>
      <c r="M11375" s="9">
        <v>0</v>
      </c>
      <c r="N11375" s="467">
        <v>0</v>
      </c>
    </row>
    <row r="11376" spans="1:14" customFormat="1" ht="28.5" hidden="1" customHeight="1" thickTop="1" thickBot="1" x14ac:dyDescent="0.3">
      <c r="A11376" s="1" t="s">
        <v>0</v>
      </c>
      <c r="B11376" s="5" t="s">
        <v>71</v>
      </c>
      <c r="C11376" s="9">
        <f t="shared" si="4499"/>
        <v>0</v>
      </c>
      <c r="D11376" s="9">
        <v>0</v>
      </c>
      <c r="E11376" s="9">
        <v>0</v>
      </c>
      <c r="F11376" s="9">
        <f t="shared" si="4500"/>
        <v>0</v>
      </c>
      <c r="G11376" s="9">
        <v>0</v>
      </c>
      <c r="H11376" s="467">
        <v>0</v>
      </c>
      <c r="I11376" s="9">
        <f t="shared" si="4501"/>
        <v>0</v>
      </c>
      <c r="J11376" s="9">
        <v>0</v>
      </c>
      <c r="K11376" s="467">
        <v>0</v>
      </c>
      <c r="L11376" s="9">
        <f t="shared" si="4502"/>
        <v>0</v>
      </c>
      <c r="M11376" s="9">
        <v>0</v>
      </c>
      <c r="N11376" s="467">
        <v>0</v>
      </c>
    </row>
    <row r="11377" spans="1:14" customFormat="1" ht="27.75" hidden="1" customHeight="1" thickTop="1" thickBot="1" x14ac:dyDescent="0.3">
      <c r="A11377" s="1" t="s">
        <v>0</v>
      </c>
      <c r="B11377" s="4" t="s">
        <v>72</v>
      </c>
      <c r="C11377" s="9">
        <f t="shared" si="4499"/>
        <v>0</v>
      </c>
      <c r="D11377" s="9">
        <v>0</v>
      </c>
      <c r="E11377" s="9">
        <v>0</v>
      </c>
      <c r="F11377" s="9">
        <f t="shared" si="4500"/>
        <v>0</v>
      </c>
      <c r="G11377" s="9">
        <v>0</v>
      </c>
      <c r="H11377" s="467">
        <v>0</v>
      </c>
      <c r="I11377" s="9">
        <f t="shared" si="4501"/>
        <v>0</v>
      </c>
      <c r="J11377" s="9">
        <v>0</v>
      </c>
      <c r="K11377" s="467">
        <v>0</v>
      </c>
      <c r="L11377" s="9">
        <f t="shared" si="4502"/>
        <v>0</v>
      </c>
      <c r="M11377" s="9">
        <v>0</v>
      </c>
      <c r="N11377" s="467">
        <v>0</v>
      </c>
    </row>
    <row r="11378" spans="1:14" customFormat="1" ht="20.25" hidden="1" customHeight="1" thickTop="1" thickBot="1" x14ac:dyDescent="0.3">
      <c r="A11378" s="1" t="s">
        <v>0</v>
      </c>
      <c r="B11378" s="4" t="s">
        <v>73</v>
      </c>
      <c r="C11378" s="9">
        <f t="shared" si="4499"/>
        <v>0</v>
      </c>
      <c r="D11378" s="9">
        <f>SUM(D11379:D11392)</f>
        <v>0</v>
      </c>
      <c r="E11378" s="9">
        <f>SUM(E11379:E11392)</f>
        <v>0</v>
      </c>
      <c r="F11378" s="9">
        <f t="shared" si="4500"/>
        <v>0</v>
      </c>
      <c r="G11378" s="9">
        <f>SUM(G11379:G11392)</f>
        <v>0</v>
      </c>
      <c r="H11378" s="467">
        <f>SUM(H11379:H11392)</f>
        <v>0</v>
      </c>
      <c r="I11378" s="9">
        <f t="shared" si="4501"/>
        <v>0</v>
      </c>
      <c r="J11378" s="9">
        <f>SUM(J11379:J11392)</f>
        <v>0</v>
      </c>
      <c r="K11378" s="467">
        <f>SUM(K11379:K11392)</f>
        <v>0</v>
      </c>
      <c r="L11378" s="9">
        <f t="shared" si="4502"/>
        <v>0</v>
      </c>
      <c r="M11378" s="9">
        <f>SUM(M11379:M11392)</f>
        <v>0</v>
      </c>
      <c r="N11378" s="467">
        <f>SUM(N11379:N11392)</f>
        <v>0</v>
      </c>
    </row>
    <row r="11379" spans="1:14" customFormat="1" ht="38.25" hidden="1" customHeight="1" thickTop="1" thickBot="1" x14ac:dyDescent="0.3">
      <c r="A11379" s="1" t="s">
        <v>0</v>
      </c>
      <c r="B11379" s="5" t="s">
        <v>74</v>
      </c>
      <c r="C11379" s="9">
        <f t="shared" si="4499"/>
        <v>0</v>
      </c>
      <c r="D11379" s="9">
        <v>0</v>
      </c>
      <c r="E11379" s="9">
        <v>0</v>
      </c>
      <c r="F11379" s="9">
        <f t="shared" si="4500"/>
        <v>0</v>
      </c>
      <c r="G11379" s="9">
        <v>0</v>
      </c>
      <c r="H11379" s="467">
        <v>0</v>
      </c>
      <c r="I11379" s="9">
        <f t="shared" si="4501"/>
        <v>0</v>
      </c>
      <c r="J11379" s="9">
        <v>0</v>
      </c>
      <c r="K11379" s="467">
        <v>0</v>
      </c>
      <c r="L11379" s="9">
        <f t="shared" si="4502"/>
        <v>0</v>
      </c>
      <c r="M11379" s="9">
        <v>0</v>
      </c>
      <c r="N11379" s="467">
        <v>0</v>
      </c>
    </row>
    <row r="11380" spans="1:14" customFormat="1" ht="17.25" hidden="1" customHeight="1" thickTop="1" thickBot="1" x14ac:dyDescent="0.3">
      <c r="A11380" s="1" t="s">
        <v>0</v>
      </c>
      <c r="B11380" s="5" t="s">
        <v>75</v>
      </c>
      <c r="C11380" s="9">
        <f t="shared" si="4499"/>
        <v>0</v>
      </c>
      <c r="D11380" s="9">
        <v>0</v>
      </c>
      <c r="E11380" s="9">
        <v>0</v>
      </c>
      <c r="F11380" s="9">
        <f t="shared" si="4500"/>
        <v>0</v>
      </c>
      <c r="G11380" s="9">
        <v>0</v>
      </c>
      <c r="H11380" s="467">
        <v>0</v>
      </c>
      <c r="I11380" s="9">
        <f t="shared" si="4501"/>
        <v>0</v>
      </c>
      <c r="J11380" s="9">
        <v>0</v>
      </c>
      <c r="K11380" s="467">
        <v>0</v>
      </c>
      <c r="L11380" s="9">
        <f t="shared" si="4502"/>
        <v>0</v>
      </c>
      <c r="M11380" s="9">
        <v>0</v>
      </c>
      <c r="N11380" s="467">
        <v>0</v>
      </c>
    </row>
    <row r="11381" spans="1:14" customFormat="1" ht="21" hidden="1" customHeight="1" thickTop="1" thickBot="1" x14ac:dyDescent="0.3">
      <c r="A11381" s="1" t="s">
        <v>0</v>
      </c>
      <c r="B11381" s="5" t="s">
        <v>76</v>
      </c>
      <c r="C11381" s="9">
        <f t="shared" si="4499"/>
        <v>0</v>
      </c>
      <c r="D11381" s="9">
        <v>0</v>
      </c>
      <c r="E11381" s="9">
        <v>0</v>
      </c>
      <c r="F11381" s="9">
        <f t="shared" si="4500"/>
        <v>0</v>
      </c>
      <c r="G11381" s="9">
        <v>0</v>
      </c>
      <c r="H11381" s="467">
        <v>0</v>
      </c>
      <c r="I11381" s="9">
        <f t="shared" si="4501"/>
        <v>0</v>
      </c>
      <c r="J11381" s="9">
        <v>0</v>
      </c>
      <c r="K11381" s="467">
        <v>0</v>
      </c>
      <c r="L11381" s="9">
        <f t="shared" si="4502"/>
        <v>0</v>
      </c>
      <c r="M11381" s="9">
        <v>0</v>
      </c>
      <c r="N11381" s="467">
        <v>0</v>
      </c>
    </row>
    <row r="11382" spans="1:14" customFormat="1" ht="33.75" hidden="1" customHeight="1" thickTop="1" thickBot="1" x14ac:dyDescent="0.3">
      <c r="A11382" s="1" t="s">
        <v>0</v>
      </c>
      <c r="B11382" s="5" t="s">
        <v>77</v>
      </c>
      <c r="C11382" s="9">
        <f t="shared" si="4499"/>
        <v>0</v>
      </c>
      <c r="D11382" s="9">
        <v>0</v>
      </c>
      <c r="E11382" s="9">
        <v>0</v>
      </c>
      <c r="F11382" s="9">
        <f t="shared" si="4500"/>
        <v>0</v>
      </c>
      <c r="G11382" s="9">
        <v>0</v>
      </c>
      <c r="H11382" s="467">
        <v>0</v>
      </c>
      <c r="I11382" s="9">
        <f t="shared" si="4501"/>
        <v>0</v>
      </c>
      <c r="J11382" s="9">
        <v>0</v>
      </c>
      <c r="K11382" s="467">
        <v>0</v>
      </c>
      <c r="L11382" s="9">
        <f t="shared" si="4502"/>
        <v>0</v>
      </c>
      <c r="M11382" s="9">
        <v>0</v>
      </c>
      <c r="N11382" s="467">
        <v>0</v>
      </c>
    </row>
    <row r="11383" spans="1:14" customFormat="1" ht="25.5" hidden="1" customHeight="1" thickTop="1" thickBot="1" x14ac:dyDescent="0.3">
      <c r="A11383" s="1" t="s">
        <v>0</v>
      </c>
      <c r="B11383" s="5" t="s">
        <v>78</v>
      </c>
      <c r="C11383" s="9">
        <f t="shared" si="4499"/>
        <v>0</v>
      </c>
      <c r="D11383" s="9">
        <v>0</v>
      </c>
      <c r="E11383" s="9">
        <v>0</v>
      </c>
      <c r="F11383" s="9">
        <f t="shared" si="4500"/>
        <v>0</v>
      </c>
      <c r="G11383" s="9">
        <v>0</v>
      </c>
      <c r="H11383" s="467">
        <v>0</v>
      </c>
      <c r="I11383" s="9">
        <f t="shared" si="4501"/>
        <v>0</v>
      </c>
      <c r="J11383" s="9">
        <v>0</v>
      </c>
      <c r="K11383" s="467">
        <v>0</v>
      </c>
      <c r="L11383" s="9">
        <f t="shared" si="4502"/>
        <v>0</v>
      </c>
      <c r="M11383" s="9">
        <v>0</v>
      </c>
      <c r="N11383" s="467">
        <v>0</v>
      </c>
    </row>
    <row r="11384" spans="1:14" customFormat="1" ht="3.75" hidden="1" customHeight="1" thickTop="1" thickBot="1" x14ac:dyDescent="0.3">
      <c r="A11384" s="1" t="s">
        <v>0</v>
      </c>
      <c r="B11384" s="5" t="s">
        <v>79</v>
      </c>
      <c r="C11384" s="9">
        <f t="shared" si="4499"/>
        <v>0</v>
      </c>
      <c r="D11384" s="9">
        <v>0</v>
      </c>
      <c r="E11384" s="9">
        <v>0</v>
      </c>
      <c r="F11384" s="9">
        <f t="shared" si="4500"/>
        <v>0</v>
      </c>
      <c r="G11384" s="9">
        <v>0</v>
      </c>
      <c r="H11384" s="467">
        <v>0</v>
      </c>
      <c r="I11384" s="9">
        <f t="shared" si="4501"/>
        <v>0</v>
      </c>
      <c r="J11384" s="9">
        <v>0</v>
      </c>
      <c r="K11384" s="467">
        <v>0</v>
      </c>
      <c r="L11384" s="9">
        <f t="shared" si="4502"/>
        <v>0</v>
      </c>
      <c r="M11384" s="9">
        <v>0</v>
      </c>
      <c r="N11384" s="467">
        <v>0</v>
      </c>
    </row>
    <row r="11385" spans="1:14" customFormat="1" ht="26.25" hidden="1" customHeight="1" thickTop="1" thickBot="1" x14ac:dyDescent="0.3">
      <c r="A11385" s="1" t="s">
        <v>0</v>
      </c>
      <c r="B11385" s="5" t="s">
        <v>80</v>
      </c>
      <c r="C11385" s="9">
        <f t="shared" si="4499"/>
        <v>0</v>
      </c>
      <c r="D11385" s="9">
        <v>0</v>
      </c>
      <c r="E11385" s="9">
        <v>0</v>
      </c>
      <c r="F11385" s="9">
        <f t="shared" si="4500"/>
        <v>0</v>
      </c>
      <c r="G11385" s="9">
        <v>0</v>
      </c>
      <c r="H11385" s="467">
        <v>0</v>
      </c>
      <c r="I11385" s="9">
        <f t="shared" si="4501"/>
        <v>0</v>
      </c>
      <c r="J11385" s="9">
        <v>0</v>
      </c>
      <c r="K11385" s="467">
        <v>0</v>
      </c>
      <c r="L11385" s="9">
        <f t="shared" si="4502"/>
        <v>0</v>
      </c>
      <c r="M11385" s="9">
        <v>0</v>
      </c>
      <c r="N11385" s="467">
        <v>0</v>
      </c>
    </row>
    <row r="11386" spans="1:14" customFormat="1" ht="21.75" hidden="1" customHeight="1" thickTop="1" thickBot="1" x14ac:dyDescent="0.3">
      <c r="A11386" s="1" t="s">
        <v>0</v>
      </c>
      <c r="B11386" s="5" t="s">
        <v>81</v>
      </c>
      <c r="C11386" s="9">
        <f t="shared" si="4499"/>
        <v>0</v>
      </c>
      <c r="D11386" s="9">
        <v>0</v>
      </c>
      <c r="E11386" s="9">
        <v>0</v>
      </c>
      <c r="F11386" s="9">
        <f t="shared" si="4500"/>
        <v>0</v>
      </c>
      <c r="G11386" s="9">
        <v>0</v>
      </c>
      <c r="H11386" s="467">
        <v>0</v>
      </c>
      <c r="I11386" s="9">
        <f t="shared" si="4501"/>
        <v>0</v>
      </c>
      <c r="J11386" s="9">
        <v>0</v>
      </c>
      <c r="K11386" s="467">
        <v>0</v>
      </c>
      <c r="L11386" s="9">
        <f t="shared" si="4502"/>
        <v>0</v>
      </c>
      <c r="M11386" s="9">
        <v>0</v>
      </c>
      <c r="N11386" s="467">
        <v>0</v>
      </c>
    </row>
    <row r="11387" spans="1:14" customFormat="1" ht="26.25" hidden="1" customHeight="1" thickTop="1" thickBot="1" x14ac:dyDescent="0.3">
      <c r="A11387" s="1" t="s">
        <v>0</v>
      </c>
      <c r="B11387" s="5" t="s">
        <v>82</v>
      </c>
      <c r="C11387" s="9">
        <f t="shared" si="4499"/>
        <v>0</v>
      </c>
      <c r="D11387" s="9">
        <v>0</v>
      </c>
      <c r="E11387" s="9">
        <v>0</v>
      </c>
      <c r="F11387" s="9">
        <f t="shared" si="4500"/>
        <v>0</v>
      </c>
      <c r="G11387" s="9">
        <v>0</v>
      </c>
      <c r="H11387" s="467">
        <v>0</v>
      </c>
      <c r="I11387" s="9">
        <f t="shared" si="4501"/>
        <v>0</v>
      </c>
      <c r="J11387" s="9">
        <v>0</v>
      </c>
      <c r="K11387" s="467">
        <v>0</v>
      </c>
      <c r="L11387" s="9">
        <f t="shared" si="4502"/>
        <v>0</v>
      </c>
      <c r="M11387" s="9">
        <v>0</v>
      </c>
      <c r="N11387" s="467">
        <v>0</v>
      </c>
    </row>
    <row r="11388" spans="1:14" customFormat="1" ht="27" hidden="1" customHeight="1" thickTop="1" thickBot="1" x14ac:dyDescent="0.3">
      <c r="A11388" s="1" t="s">
        <v>0</v>
      </c>
      <c r="B11388" s="5" t="s">
        <v>83</v>
      </c>
      <c r="C11388" s="9">
        <f t="shared" si="4499"/>
        <v>0</v>
      </c>
      <c r="D11388" s="9">
        <v>0</v>
      </c>
      <c r="E11388" s="9">
        <v>0</v>
      </c>
      <c r="F11388" s="9">
        <f t="shared" si="4500"/>
        <v>0</v>
      </c>
      <c r="G11388" s="9">
        <v>0</v>
      </c>
      <c r="H11388" s="467">
        <v>0</v>
      </c>
      <c r="I11388" s="9">
        <f t="shared" si="4501"/>
        <v>0</v>
      </c>
      <c r="J11388" s="9">
        <v>0</v>
      </c>
      <c r="K11388" s="467">
        <v>0</v>
      </c>
      <c r="L11388" s="9">
        <f t="shared" si="4502"/>
        <v>0</v>
      </c>
      <c r="M11388" s="9">
        <v>0</v>
      </c>
      <c r="N11388" s="467">
        <v>0</v>
      </c>
    </row>
    <row r="11389" spans="1:14" customFormat="1" ht="24" hidden="1" customHeight="1" thickTop="1" thickBot="1" x14ac:dyDescent="0.3">
      <c r="A11389" s="1" t="s">
        <v>0</v>
      </c>
      <c r="B11389" s="5" t="s">
        <v>84</v>
      </c>
      <c r="C11389" s="9">
        <f t="shared" si="4499"/>
        <v>0</v>
      </c>
      <c r="D11389" s="9">
        <v>0</v>
      </c>
      <c r="E11389" s="9">
        <v>0</v>
      </c>
      <c r="F11389" s="9">
        <f t="shared" si="4500"/>
        <v>0</v>
      </c>
      <c r="G11389" s="9">
        <v>0</v>
      </c>
      <c r="H11389" s="467">
        <v>0</v>
      </c>
      <c r="I11389" s="9">
        <f t="shared" si="4501"/>
        <v>0</v>
      </c>
      <c r="J11389" s="9">
        <v>0</v>
      </c>
      <c r="K11389" s="467">
        <v>0</v>
      </c>
      <c r="L11389" s="9">
        <f t="shared" si="4502"/>
        <v>0</v>
      </c>
      <c r="M11389" s="9">
        <v>0</v>
      </c>
      <c r="N11389" s="467">
        <v>0</v>
      </c>
    </row>
    <row r="11390" spans="1:14" customFormat="1" ht="31.5" hidden="1" customHeight="1" thickTop="1" thickBot="1" x14ac:dyDescent="0.3">
      <c r="A11390" s="1" t="s">
        <v>0</v>
      </c>
      <c r="B11390" s="5" t="s">
        <v>85</v>
      </c>
      <c r="C11390" s="9">
        <f t="shared" si="4499"/>
        <v>0</v>
      </c>
      <c r="D11390" s="9">
        <v>0</v>
      </c>
      <c r="E11390" s="9">
        <v>0</v>
      </c>
      <c r="F11390" s="9">
        <f t="shared" si="4500"/>
        <v>0</v>
      </c>
      <c r="G11390" s="9">
        <v>0</v>
      </c>
      <c r="H11390" s="467">
        <v>0</v>
      </c>
      <c r="I11390" s="9">
        <f t="shared" si="4501"/>
        <v>0</v>
      </c>
      <c r="J11390" s="9">
        <v>0</v>
      </c>
      <c r="K11390" s="467">
        <v>0</v>
      </c>
      <c r="L11390" s="9">
        <f t="shared" si="4502"/>
        <v>0</v>
      </c>
      <c r="M11390" s="9">
        <v>0</v>
      </c>
      <c r="N11390" s="467">
        <v>0</v>
      </c>
    </row>
    <row r="11391" spans="1:14" customFormat="1" ht="28.5" hidden="1" customHeight="1" thickTop="1" thickBot="1" x14ac:dyDescent="0.3">
      <c r="A11391" s="1" t="s">
        <v>0</v>
      </c>
      <c r="B11391" s="5" t="s">
        <v>86</v>
      </c>
      <c r="C11391" s="9">
        <f t="shared" si="4499"/>
        <v>0</v>
      </c>
      <c r="D11391" s="9">
        <v>0</v>
      </c>
      <c r="E11391" s="9">
        <v>0</v>
      </c>
      <c r="F11391" s="9">
        <f t="shared" si="4500"/>
        <v>0</v>
      </c>
      <c r="G11391" s="9">
        <v>0</v>
      </c>
      <c r="H11391" s="467">
        <v>0</v>
      </c>
      <c r="I11391" s="9">
        <f t="shared" si="4501"/>
        <v>0</v>
      </c>
      <c r="J11391" s="9">
        <v>0</v>
      </c>
      <c r="K11391" s="467">
        <v>0</v>
      </c>
      <c r="L11391" s="9">
        <f t="shared" si="4502"/>
        <v>0</v>
      </c>
      <c r="M11391" s="9">
        <v>0</v>
      </c>
      <c r="N11391" s="467">
        <v>0</v>
      </c>
    </row>
    <row r="11392" spans="1:14" customFormat="1" ht="31.5" hidden="1" customHeight="1" thickTop="1" thickBot="1" x14ac:dyDescent="0.3">
      <c r="A11392" s="1" t="s">
        <v>0</v>
      </c>
      <c r="B11392" s="5" t="s">
        <v>87</v>
      </c>
      <c r="C11392" s="9">
        <f t="shared" si="4499"/>
        <v>0</v>
      </c>
      <c r="D11392" s="9">
        <v>0</v>
      </c>
      <c r="E11392" s="9">
        <v>0</v>
      </c>
      <c r="F11392" s="9">
        <f t="shared" si="4500"/>
        <v>0</v>
      </c>
      <c r="G11392" s="9">
        <v>0</v>
      </c>
      <c r="H11392" s="467">
        <v>0</v>
      </c>
      <c r="I11392" s="9">
        <f t="shared" si="4501"/>
        <v>0</v>
      </c>
      <c r="J11392" s="9">
        <v>0</v>
      </c>
      <c r="K11392" s="467">
        <v>0</v>
      </c>
      <c r="L11392" s="9">
        <f t="shared" si="4502"/>
        <v>0</v>
      </c>
      <c r="M11392" s="9">
        <v>0</v>
      </c>
      <c r="N11392" s="467">
        <v>0</v>
      </c>
    </row>
    <row r="11393" spans="1:14" customFormat="1" ht="28.5" hidden="1" customHeight="1" thickTop="1" thickBot="1" x14ac:dyDescent="0.3">
      <c r="A11393" s="1" t="s">
        <v>0</v>
      </c>
      <c r="B11393" s="3" t="s">
        <v>88</v>
      </c>
      <c r="C11393" s="9">
        <f t="shared" si="4499"/>
        <v>0</v>
      </c>
      <c r="D11393" s="9">
        <v>0</v>
      </c>
      <c r="E11393" s="9">
        <v>0</v>
      </c>
      <c r="F11393" s="9">
        <f t="shared" si="4500"/>
        <v>0</v>
      </c>
      <c r="G11393" s="9">
        <v>0</v>
      </c>
      <c r="H11393" s="467">
        <v>0</v>
      </c>
      <c r="I11393" s="9">
        <f t="shared" si="4501"/>
        <v>0</v>
      </c>
      <c r="J11393" s="9">
        <v>0</v>
      </c>
      <c r="K11393" s="467">
        <v>0</v>
      </c>
      <c r="L11393" s="9">
        <f t="shared" si="4502"/>
        <v>0</v>
      </c>
      <c r="M11393" s="9">
        <v>0</v>
      </c>
      <c r="N11393" s="467">
        <v>0</v>
      </c>
    </row>
    <row r="11394" spans="1:14" customFormat="1" ht="3.75" hidden="1" customHeight="1" thickTop="1" thickBot="1" x14ac:dyDescent="0.3">
      <c r="A11394" s="1" t="s">
        <v>0</v>
      </c>
      <c r="B11394" s="3" t="s">
        <v>89</v>
      </c>
      <c r="C11394" s="9">
        <f t="shared" si="4499"/>
        <v>0</v>
      </c>
      <c r="D11394" s="9">
        <f>SUM(D11395,D11400:D11401)</f>
        <v>0</v>
      </c>
      <c r="E11394" s="9">
        <f>SUM(E11395,E11400:E11401)</f>
        <v>0</v>
      </c>
      <c r="F11394" s="9">
        <f t="shared" si="4500"/>
        <v>0</v>
      </c>
      <c r="G11394" s="9">
        <f>SUM(G11395,G11400:G11401)</f>
        <v>0</v>
      </c>
      <c r="H11394" s="467">
        <f>SUM(H11395,H11400:H11401)</f>
        <v>0</v>
      </c>
      <c r="I11394" s="9">
        <f t="shared" si="4501"/>
        <v>0</v>
      </c>
      <c r="J11394" s="9">
        <f>SUM(J11395,J11400:J11401)</f>
        <v>0</v>
      </c>
      <c r="K11394" s="467">
        <f>SUM(K11395,K11400:K11401)</f>
        <v>0</v>
      </c>
      <c r="L11394" s="9">
        <f t="shared" si="4502"/>
        <v>0</v>
      </c>
      <c r="M11394" s="9">
        <f>SUM(M11395,M11400:M11401)</f>
        <v>0</v>
      </c>
      <c r="N11394" s="467">
        <f>SUM(N11395,N11400:N11401)</f>
        <v>0</v>
      </c>
    </row>
    <row r="11395" spans="1:14" customFormat="1" ht="21" hidden="1" customHeight="1" thickTop="1" thickBot="1" x14ac:dyDescent="0.3">
      <c r="A11395" s="1" t="s">
        <v>0</v>
      </c>
      <c r="B11395" s="4" t="s">
        <v>90</v>
      </c>
      <c r="C11395" s="9">
        <f t="shared" ref="C11395:C11458" si="4503">SUM(D11395:E11395)</f>
        <v>0</v>
      </c>
      <c r="D11395" s="9">
        <f>SUM(D11396:D11399)</f>
        <v>0</v>
      </c>
      <c r="E11395" s="9">
        <f>SUM(E11396:E11399)</f>
        <v>0</v>
      </c>
      <c r="F11395" s="9">
        <f t="shared" ref="F11395:F11458" si="4504">SUM(G11395:H11395)</f>
        <v>0</v>
      </c>
      <c r="G11395" s="9">
        <f>SUM(G11396:G11399)</f>
        <v>0</v>
      </c>
      <c r="H11395" s="467">
        <f>SUM(H11396:H11399)</f>
        <v>0</v>
      </c>
      <c r="I11395" s="9">
        <f t="shared" ref="I11395:I11458" si="4505">SUM(J11395:K11395)</f>
        <v>0</v>
      </c>
      <c r="J11395" s="9">
        <f>SUM(J11396:J11399)</f>
        <v>0</v>
      </c>
      <c r="K11395" s="467">
        <f>SUM(K11396:K11399)</f>
        <v>0</v>
      </c>
      <c r="L11395" s="9">
        <f t="shared" ref="L11395:L11458" si="4506">SUM(M11395:N11395)</f>
        <v>0</v>
      </c>
      <c r="M11395" s="9">
        <f>SUM(M11396:M11399)</f>
        <v>0</v>
      </c>
      <c r="N11395" s="467">
        <f>SUM(N11396:N11399)</f>
        <v>0</v>
      </c>
    </row>
    <row r="11396" spans="1:14" customFormat="1" ht="22.5" hidden="1" customHeight="1" thickTop="1" thickBot="1" x14ac:dyDescent="0.3">
      <c r="A11396" s="1" t="s">
        <v>0</v>
      </c>
      <c r="B11396" s="5" t="s">
        <v>91</v>
      </c>
      <c r="C11396" s="9">
        <f t="shared" si="4503"/>
        <v>0</v>
      </c>
      <c r="D11396" s="9">
        <v>0</v>
      </c>
      <c r="E11396" s="9">
        <v>0</v>
      </c>
      <c r="F11396" s="9">
        <f t="shared" si="4504"/>
        <v>0</v>
      </c>
      <c r="G11396" s="9">
        <v>0</v>
      </c>
      <c r="H11396" s="467">
        <v>0</v>
      </c>
      <c r="I11396" s="9">
        <f t="shared" si="4505"/>
        <v>0</v>
      </c>
      <c r="J11396" s="9">
        <v>0</v>
      </c>
      <c r="K11396" s="467">
        <v>0</v>
      </c>
      <c r="L11396" s="9">
        <f t="shared" si="4506"/>
        <v>0</v>
      </c>
      <c r="M11396" s="9">
        <v>0</v>
      </c>
      <c r="N11396" s="467">
        <v>0</v>
      </c>
    </row>
    <row r="11397" spans="1:14" customFormat="1" ht="30.75" hidden="1" customHeight="1" thickTop="1" thickBot="1" x14ac:dyDescent="0.3">
      <c r="A11397" s="1" t="s">
        <v>0</v>
      </c>
      <c r="B11397" s="5" t="s">
        <v>92</v>
      </c>
      <c r="C11397" s="9">
        <f t="shared" si="4503"/>
        <v>0</v>
      </c>
      <c r="D11397" s="9">
        <v>0</v>
      </c>
      <c r="E11397" s="9">
        <v>0</v>
      </c>
      <c r="F11397" s="9">
        <f t="shared" si="4504"/>
        <v>0</v>
      </c>
      <c r="G11397" s="9">
        <v>0</v>
      </c>
      <c r="H11397" s="467">
        <v>0</v>
      </c>
      <c r="I11397" s="9">
        <f t="shared" si="4505"/>
        <v>0</v>
      </c>
      <c r="J11397" s="9">
        <v>0</v>
      </c>
      <c r="K11397" s="467">
        <v>0</v>
      </c>
      <c r="L11397" s="9">
        <f t="shared" si="4506"/>
        <v>0</v>
      </c>
      <c r="M11397" s="9">
        <v>0</v>
      </c>
      <c r="N11397" s="467">
        <v>0</v>
      </c>
    </row>
    <row r="11398" spans="1:14" customFormat="1" ht="42" hidden="1" customHeight="1" thickTop="1" thickBot="1" x14ac:dyDescent="0.3">
      <c r="A11398" s="1" t="s">
        <v>0</v>
      </c>
      <c r="B11398" s="5" t="s">
        <v>93</v>
      </c>
      <c r="C11398" s="9">
        <f t="shared" si="4503"/>
        <v>0</v>
      </c>
      <c r="D11398" s="9">
        <v>0</v>
      </c>
      <c r="E11398" s="9">
        <v>0</v>
      </c>
      <c r="F11398" s="9">
        <f t="shared" si="4504"/>
        <v>0</v>
      </c>
      <c r="G11398" s="9">
        <v>0</v>
      </c>
      <c r="H11398" s="467">
        <v>0</v>
      </c>
      <c r="I11398" s="9">
        <f t="shared" si="4505"/>
        <v>0</v>
      </c>
      <c r="J11398" s="9">
        <v>0</v>
      </c>
      <c r="K11398" s="467">
        <v>0</v>
      </c>
      <c r="L11398" s="9">
        <f t="shared" si="4506"/>
        <v>0</v>
      </c>
      <c r="M11398" s="9">
        <v>0</v>
      </c>
      <c r="N11398" s="467">
        <v>0</v>
      </c>
    </row>
    <row r="11399" spans="1:14" customFormat="1" ht="31.5" hidden="1" customHeight="1" thickTop="1" thickBot="1" x14ac:dyDescent="0.3">
      <c r="A11399" s="1" t="s">
        <v>0</v>
      </c>
      <c r="B11399" s="5" t="s">
        <v>94</v>
      </c>
      <c r="C11399" s="9">
        <f t="shared" si="4503"/>
        <v>0</v>
      </c>
      <c r="D11399" s="9">
        <v>0</v>
      </c>
      <c r="E11399" s="9">
        <v>0</v>
      </c>
      <c r="F11399" s="9">
        <f t="shared" si="4504"/>
        <v>0</v>
      </c>
      <c r="G11399" s="9">
        <v>0</v>
      </c>
      <c r="H11399" s="467">
        <v>0</v>
      </c>
      <c r="I11399" s="9">
        <f t="shared" si="4505"/>
        <v>0</v>
      </c>
      <c r="J11399" s="9">
        <v>0</v>
      </c>
      <c r="K11399" s="467">
        <v>0</v>
      </c>
      <c r="L11399" s="9">
        <f t="shared" si="4506"/>
        <v>0</v>
      </c>
      <c r="M11399" s="9">
        <v>0</v>
      </c>
      <c r="N11399" s="467">
        <v>0</v>
      </c>
    </row>
    <row r="11400" spans="1:14" customFormat="1" ht="31.5" hidden="1" customHeight="1" thickTop="1" thickBot="1" x14ac:dyDescent="0.3">
      <c r="A11400" s="1" t="s">
        <v>0</v>
      </c>
      <c r="B11400" s="4" t="s">
        <v>95</v>
      </c>
      <c r="C11400" s="9">
        <f t="shared" si="4503"/>
        <v>0</v>
      </c>
      <c r="D11400" s="9">
        <v>0</v>
      </c>
      <c r="E11400" s="9">
        <v>0</v>
      </c>
      <c r="F11400" s="9">
        <f t="shared" si="4504"/>
        <v>0</v>
      </c>
      <c r="G11400" s="9">
        <v>0</v>
      </c>
      <c r="H11400" s="467">
        <v>0</v>
      </c>
      <c r="I11400" s="9">
        <f t="shared" si="4505"/>
        <v>0</v>
      </c>
      <c r="J11400" s="9">
        <v>0</v>
      </c>
      <c r="K11400" s="467">
        <v>0</v>
      </c>
      <c r="L11400" s="9">
        <f t="shared" si="4506"/>
        <v>0</v>
      </c>
      <c r="M11400" s="9">
        <v>0</v>
      </c>
      <c r="N11400" s="467">
        <v>0</v>
      </c>
    </row>
    <row r="11401" spans="1:14" customFormat="1" ht="18" hidden="1" customHeight="1" thickTop="1" x14ac:dyDescent="0.25">
      <c r="A11401" s="133" t="s">
        <v>0</v>
      </c>
      <c r="B11401" s="134" t="s">
        <v>96</v>
      </c>
      <c r="C11401" s="135">
        <f t="shared" si="4503"/>
        <v>0</v>
      </c>
      <c r="D11401" s="135">
        <v>0</v>
      </c>
      <c r="E11401" s="135">
        <v>0</v>
      </c>
      <c r="F11401" s="135">
        <f t="shared" si="4504"/>
        <v>0</v>
      </c>
      <c r="G11401" s="135">
        <v>0</v>
      </c>
      <c r="H11401" s="476">
        <v>0</v>
      </c>
      <c r="I11401" s="135">
        <f t="shared" si="4505"/>
        <v>0</v>
      </c>
      <c r="J11401" s="135">
        <v>0</v>
      </c>
      <c r="K11401" s="476">
        <v>0</v>
      </c>
      <c r="L11401" s="135">
        <f t="shared" si="4506"/>
        <v>0</v>
      </c>
      <c r="M11401" s="135">
        <v>0</v>
      </c>
      <c r="N11401" s="476">
        <v>0</v>
      </c>
    </row>
    <row r="11402" spans="1:14" s="333" customFormat="1" ht="18.75" customHeight="1" x14ac:dyDescent="0.2">
      <c r="A11402" s="334" t="s">
        <v>0</v>
      </c>
      <c r="B11402" s="339" t="s">
        <v>97</v>
      </c>
      <c r="C11402" s="338">
        <f t="shared" si="4503"/>
        <v>222.69</v>
      </c>
      <c r="D11402" s="338">
        <v>222.69</v>
      </c>
      <c r="E11402" s="338">
        <v>0</v>
      </c>
      <c r="F11402" s="338">
        <f t="shared" si="4504"/>
        <v>405.9</v>
      </c>
      <c r="G11402" s="338">
        <v>405.9</v>
      </c>
      <c r="H11402" s="483">
        <v>0</v>
      </c>
      <c r="I11402" s="338">
        <f t="shared" si="4505"/>
        <v>496.9</v>
      </c>
      <c r="J11402" s="338">
        <v>496.9</v>
      </c>
      <c r="K11402" s="483">
        <v>0</v>
      </c>
      <c r="L11402" s="338">
        <f t="shared" si="4506"/>
        <v>550.4</v>
      </c>
      <c r="M11402" s="338">
        <v>550.4</v>
      </c>
      <c r="N11402" s="483">
        <v>0</v>
      </c>
    </row>
    <row r="11403" spans="1:14" customFormat="1" ht="1.5" hidden="1" customHeight="1" thickBot="1" x14ac:dyDescent="0.3">
      <c r="A11403" s="140" t="s">
        <v>0</v>
      </c>
      <c r="B11403" s="149" t="s">
        <v>98</v>
      </c>
      <c r="C11403" s="142">
        <f t="shared" si="4503"/>
        <v>0</v>
      </c>
      <c r="D11403" s="142">
        <f>SUM(D11404,D11407,D11410)</f>
        <v>0</v>
      </c>
      <c r="E11403" s="142">
        <f>SUM(E11404,E11407,E11410)</f>
        <v>0</v>
      </c>
      <c r="F11403" s="142">
        <f t="shared" si="4504"/>
        <v>0</v>
      </c>
      <c r="G11403" s="142">
        <f>SUM(G11404,G11407,G11410)</f>
        <v>0</v>
      </c>
      <c r="H11403" s="477">
        <f>SUM(H11404,H11407,H11410)</f>
        <v>0</v>
      </c>
      <c r="I11403" s="142">
        <f t="shared" si="4505"/>
        <v>0</v>
      </c>
      <c r="J11403" s="142">
        <f>SUM(J11404,J11407,J11410)</f>
        <v>0</v>
      </c>
      <c r="K11403" s="477">
        <f>SUM(K11404,K11407,K11410)</f>
        <v>0</v>
      </c>
      <c r="L11403" s="142">
        <f t="shared" si="4506"/>
        <v>0</v>
      </c>
      <c r="M11403" s="142">
        <f>SUM(M11404,M11407,M11410)</f>
        <v>0</v>
      </c>
      <c r="N11403" s="477">
        <f>SUM(N11404,N11407,N11410)</f>
        <v>0</v>
      </c>
    </row>
    <row r="11404" spans="1:14" customFormat="1" ht="16.5" hidden="1" customHeight="1" thickTop="1" thickBot="1" x14ac:dyDescent="0.3">
      <c r="A11404" s="1" t="s">
        <v>0</v>
      </c>
      <c r="B11404" s="4" t="s">
        <v>99</v>
      </c>
      <c r="C11404" s="9">
        <f t="shared" si="4503"/>
        <v>0</v>
      </c>
      <c r="D11404" s="9">
        <f>SUM(D11405:D11406)</f>
        <v>0</v>
      </c>
      <c r="E11404" s="9">
        <f>SUM(E11405:E11406)</f>
        <v>0</v>
      </c>
      <c r="F11404" s="9">
        <f t="shared" si="4504"/>
        <v>0</v>
      </c>
      <c r="G11404" s="9">
        <f>SUM(G11405:G11406)</f>
        <v>0</v>
      </c>
      <c r="H11404" s="467">
        <f>SUM(H11405:H11406)</f>
        <v>0</v>
      </c>
      <c r="I11404" s="9">
        <f t="shared" si="4505"/>
        <v>0</v>
      </c>
      <c r="J11404" s="9">
        <f>SUM(J11405:J11406)</f>
        <v>0</v>
      </c>
      <c r="K11404" s="467">
        <f>SUM(K11405:K11406)</f>
        <v>0</v>
      </c>
      <c r="L11404" s="9">
        <f t="shared" si="4506"/>
        <v>0</v>
      </c>
      <c r="M11404" s="9">
        <f>SUM(M11405:M11406)</f>
        <v>0</v>
      </c>
      <c r="N11404" s="467">
        <f>SUM(N11405:N11406)</f>
        <v>0</v>
      </c>
    </row>
    <row r="11405" spans="1:14" customFormat="1" ht="21" hidden="1" customHeight="1" thickTop="1" thickBot="1" x14ac:dyDescent="0.3">
      <c r="A11405" s="1" t="s">
        <v>0</v>
      </c>
      <c r="B11405" s="5" t="s">
        <v>100</v>
      </c>
      <c r="C11405" s="9">
        <f t="shared" si="4503"/>
        <v>0</v>
      </c>
      <c r="D11405" s="9">
        <v>0</v>
      </c>
      <c r="E11405" s="9">
        <v>0</v>
      </c>
      <c r="F11405" s="9">
        <f t="shared" si="4504"/>
        <v>0</v>
      </c>
      <c r="G11405" s="9">
        <v>0</v>
      </c>
      <c r="H11405" s="467">
        <v>0</v>
      </c>
      <c r="I11405" s="9">
        <f t="shared" si="4505"/>
        <v>0</v>
      </c>
      <c r="J11405" s="9">
        <v>0</v>
      </c>
      <c r="K11405" s="467">
        <v>0</v>
      </c>
      <c r="L11405" s="9">
        <f t="shared" si="4506"/>
        <v>0</v>
      </c>
      <c r="M11405" s="9">
        <v>0</v>
      </c>
      <c r="N11405" s="467">
        <v>0</v>
      </c>
    </row>
    <row r="11406" spans="1:14" customFormat="1" ht="22.5" hidden="1" customHeight="1" thickTop="1" thickBot="1" x14ac:dyDescent="0.3">
      <c r="A11406" s="1" t="s">
        <v>0</v>
      </c>
      <c r="B11406" s="5" t="s">
        <v>101</v>
      </c>
      <c r="C11406" s="9">
        <f t="shared" si="4503"/>
        <v>0</v>
      </c>
      <c r="D11406" s="9">
        <v>0</v>
      </c>
      <c r="E11406" s="9">
        <v>0</v>
      </c>
      <c r="F11406" s="9">
        <f t="shared" si="4504"/>
        <v>0</v>
      </c>
      <c r="G11406" s="9">
        <v>0</v>
      </c>
      <c r="H11406" s="467">
        <v>0</v>
      </c>
      <c r="I11406" s="9">
        <f t="shared" si="4505"/>
        <v>0</v>
      </c>
      <c r="J11406" s="9">
        <v>0</v>
      </c>
      <c r="K11406" s="467">
        <v>0</v>
      </c>
      <c r="L11406" s="9">
        <f t="shared" si="4506"/>
        <v>0</v>
      </c>
      <c r="M11406" s="9">
        <v>0</v>
      </c>
      <c r="N11406" s="467">
        <v>0</v>
      </c>
    </row>
    <row r="11407" spans="1:14" customFormat="1" ht="36" hidden="1" customHeight="1" thickTop="1" thickBot="1" x14ac:dyDescent="0.3">
      <c r="A11407" s="1" t="s">
        <v>0</v>
      </c>
      <c r="B11407" s="4" t="s">
        <v>102</v>
      </c>
      <c r="C11407" s="9">
        <f t="shared" si="4503"/>
        <v>0</v>
      </c>
      <c r="D11407" s="9">
        <f>SUM(D11408:D11409)</f>
        <v>0</v>
      </c>
      <c r="E11407" s="9">
        <f>SUM(E11408:E11409)</f>
        <v>0</v>
      </c>
      <c r="F11407" s="9">
        <f t="shared" si="4504"/>
        <v>0</v>
      </c>
      <c r="G11407" s="9">
        <f>SUM(G11408:G11409)</f>
        <v>0</v>
      </c>
      <c r="H11407" s="467">
        <f>SUM(H11408:H11409)</f>
        <v>0</v>
      </c>
      <c r="I11407" s="9">
        <f t="shared" si="4505"/>
        <v>0</v>
      </c>
      <c r="J11407" s="9">
        <f>SUM(J11408:J11409)</f>
        <v>0</v>
      </c>
      <c r="K11407" s="467">
        <f>SUM(K11408:K11409)</f>
        <v>0</v>
      </c>
      <c r="L11407" s="9">
        <f t="shared" si="4506"/>
        <v>0</v>
      </c>
      <c r="M11407" s="9">
        <f>SUM(M11408:M11409)</f>
        <v>0</v>
      </c>
      <c r="N11407" s="467">
        <f>SUM(N11408:N11409)</f>
        <v>0</v>
      </c>
    </row>
    <row r="11408" spans="1:14" customFormat="1" ht="12.75" hidden="1" customHeight="1" thickTop="1" thickBot="1" x14ac:dyDescent="0.3">
      <c r="A11408" s="1" t="s">
        <v>0</v>
      </c>
      <c r="B11408" s="5" t="s">
        <v>100</v>
      </c>
      <c r="C11408" s="9">
        <f t="shared" si="4503"/>
        <v>0</v>
      </c>
      <c r="D11408" s="9">
        <v>0</v>
      </c>
      <c r="E11408" s="9">
        <v>0</v>
      </c>
      <c r="F11408" s="9">
        <f t="shared" si="4504"/>
        <v>0</v>
      </c>
      <c r="G11408" s="9">
        <v>0</v>
      </c>
      <c r="H11408" s="467">
        <v>0</v>
      </c>
      <c r="I11408" s="9">
        <f t="shared" si="4505"/>
        <v>0</v>
      </c>
      <c r="J11408" s="9">
        <v>0</v>
      </c>
      <c r="K11408" s="467">
        <v>0</v>
      </c>
      <c r="L11408" s="9">
        <f t="shared" si="4506"/>
        <v>0</v>
      </c>
      <c r="M11408" s="9">
        <v>0</v>
      </c>
      <c r="N11408" s="467">
        <v>0</v>
      </c>
    </row>
    <row r="11409" spans="1:14" customFormat="1" ht="18.75" hidden="1" customHeight="1" thickTop="1" thickBot="1" x14ac:dyDescent="0.3">
      <c r="A11409" s="1" t="s">
        <v>0</v>
      </c>
      <c r="B11409" s="5" t="s">
        <v>101</v>
      </c>
      <c r="C11409" s="9">
        <f t="shared" si="4503"/>
        <v>0</v>
      </c>
      <c r="D11409" s="9">
        <v>0</v>
      </c>
      <c r="E11409" s="9">
        <v>0</v>
      </c>
      <c r="F11409" s="9">
        <f t="shared" si="4504"/>
        <v>0</v>
      </c>
      <c r="G11409" s="9">
        <v>0</v>
      </c>
      <c r="H11409" s="467">
        <v>0</v>
      </c>
      <c r="I11409" s="9">
        <f t="shared" si="4505"/>
        <v>0</v>
      </c>
      <c r="J11409" s="9">
        <v>0</v>
      </c>
      <c r="K11409" s="467">
        <v>0</v>
      </c>
      <c r="L11409" s="9">
        <f t="shared" si="4506"/>
        <v>0</v>
      </c>
      <c r="M11409" s="9">
        <v>0</v>
      </c>
      <c r="N11409" s="467">
        <v>0</v>
      </c>
    </row>
    <row r="11410" spans="1:14" customFormat="1" ht="6" hidden="1" customHeight="1" thickTop="1" thickBot="1" x14ac:dyDescent="0.3">
      <c r="A11410" s="1" t="s">
        <v>0</v>
      </c>
      <c r="B11410" s="4" t="s">
        <v>103</v>
      </c>
      <c r="C11410" s="9">
        <f t="shared" si="4503"/>
        <v>0</v>
      </c>
      <c r="D11410" s="9">
        <f>SUM(D11411,D11418,D11430)</f>
        <v>0</v>
      </c>
      <c r="E11410" s="9">
        <f>SUM(E11411,E11418,E11430)</f>
        <v>0</v>
      </c>
      <c r="F11410" s="9">
        <f t="shared" si="4504"/>
        <v>0</v>
      </c>
      <c r="G11410" s="9">
        <f>SUM(G11411,G11418,G11430)</f>
        <v>0</v>
      </c>
      <c r="H11410" s="467">
        <f>SUM(H11411,H11418,H11430)</f>
        <v>0</v>
      </c>
      <c r="I11410" s="9">
        <f t="shared" si="4505"/>
        <v>0</v>
      </c>
      <c r="J11410" s="9">
        <f>SUM(J11411,J11418,J11430)</f>
        <v>0</v>
      </c>
      <c r="K11410" s="467">
        <f>SUM(K11411,K11418,K11430)</f>
        <v>0</v>
      </c>
      <c r="L11410" s="9">
        <f t="shared" si="4506"/>
        <v>0</v>
      </c>
      <c r="M11410" s="9">
        <f>SUM(M11411,M11418,M11430)</f>
        <v>0</v>
      </c>
      <c r="N11410" s="467">
        <f>SUM(N11411,N11418,N11430)</f>
        <v>0</v>
      </c>
    </row>
    <row r="11411" spans="1:14" customFormat="1" ht="24" hidden="1" customHeight="1" thickTop="1" thickBot="1" x14ac:dyDescent="0.3">
      <c r="A11411" s="1" t="s">
        <v>0</v>
      </c>
      <c r="B11411" s="5" t="s">
        <v>104</v>
      </c>
      <c r="C11411" s="9">
        <f t="shared" si="4503"/>
        <v>0</v>
      </c>
      <c r="D11411" s="9">
        <f>SUM(D11412,D11415)</f>
        <v>0</v>
      </c>
      <c r="E11411" s="9">
        <f>SUM(E11412,E11415)</f>
        <v>0</v>
      </c>
      <c r="F11411" s="9">
        <f t="shared" si="4504"/>
        <v>0</v>
      </c>
      <c r="G11411" s="9">
        <f>SUM(G11412,G11415)</f>
        <v>0</v>
      </c>
      <c r="H11411" s="467">
        <f>SUM(H11412,H11415)</f>
        <v>0</v>
      </c>
      <c r="I11411" s="9">
        <f t="shared" si="4505"/>
        <v>0</v>
      </c>
      <c r="J11411" s="9">
        <f>SUM(J11412,J11415)</f>
        <v>0</v>
      </c>
      <c r="K11411" s="467">
        <f>SUM(K11412,K11415)</f>
        <v>0</v>
      </c>
      <c r="L11411" s="9">
        <f t="shared" si="4506"/>
        <v>0</v>
      </c>
      <c r="M11411" s="9">
        <f>SUM(M11412,M11415)</f>
        <v>0</v>
      </c>
      <c r="N11411" s="467">
        <f>SUM(N11412,N11415)</f>
        <v>0</v>
      </c>
    </row>
    <row r="11412" spans="1:14" customFormat="1" ht="19.5" hidden="1" customHeight="1" thickTop="1" thickBot="1" x14ac:dyDescent="0.3">
      <c r="A11412" s="1" t="s">
        <v>0</v>
      </c>
      <c r="B11412" s="6" t="s">
        <v>105</v>
      </c>
      <c r="C11412" s="9">
        <f t="shared" si="4503"/>
        <v>0</v>
      </c>
      <c r="D11412" s="9">
        <f>SUM(D11413:D11414)</f>
        <v>0</v>
      </c>
      <c r="E11412" s="9">
        <f>SUM(E11413:E11414)</f>
        <v>0</v>
      </c>
      <c r="F11412" s="9">
        <f t="shared" si="4504"/>
        <v>0</v>
      </c>
      <c r="G11412" s="9">
        <f>SUM(G11413:G11414)</f>
        <v>0</v>
      </c>
      <c r="H11412" s="467">
        <f>SUM(H11413:H11414)</f>
        <v>0</v>
      </c>
      <c r="I11412" s="9">
        <f t="shared" si="4505"/>
        <v>0</v>
      </c>
      <c r="J11412" s="9">
        <f>SUM(J11413:J11414)</f>
        <v>0</v>
      </c>
      <c r="K11412" s="467">
        <f>SUM(K11413:K11414)</f>
        <v>0</v>
      </c>
      <c r="L11412" s="9">
        <f t="shared" si="4506"/>
        <v>0</v>
      </c>
      <c r="M11412" s="9">
        <f>SUM(M11413:M11414)</f>
        <v>0</v>
      </c>
      <c r="N11412" s="467">
        <f>SUM(N11413:N11414)</f>
        <v>0</v>
      </c>
    </row>
    <row r="11413" spans="1:14" customFormat="1" ht="21" hidden="1" customHeight="1" thickTop="1" thickBot="1" x14ac:dyDescent="0.3">
      <c r="A11413" s="1" t="s">
        <v>0</v>
      </c>
      <c r="B11413" s="7" t="s">
        <v>100</v>
      </c>
      <c r="C11413" s="9">
        <f t="shared" si="4503"/>
        <v>0</v>
      </c>
      <c r="D11413" s="9">
        <v>0</v>
      </c>
      <c r="E11413" s="9">
        <v>0</v>
      </c>
      <c r="F11413" s="9">
        <f t="shared" si="4504"/>
        <v>0</v>
      </c>
      <c r="G11413" s="9">
        <v>0</v>
      </c>
      <c r="H11413" s="467">
        <v>0</v>
      </c>
      <c r="I11413" s="9">
        <f t="shared" si="4505"/>
        <v>0</v>
      </c>
      <c r="J11413" s="9">
        <v>0</v>
      </c>
      <c r="K11413" s="467">
        <v>0</v>
      </c>
      <c r="L11413" s="9">
        <f t="shared" si="4506"/>
        <v>0</v>
      </c>
      <c r="M11413" s="9">
        <v>0</v>
      </c>
      <c r="N11413" s="467">
        <v>0</v>
      </c>
    </row>
    <row r="11414" spans="1:14" customFormat="1" ht="36" hidden="1" customHeight="1" thickTop="1" thickBot="1" x14ac:dyDescent="0.3">
      <c r="A11414" s="1" t="s">
        <v>0</v>
      </c>
      <c r="B11414" s="7" t="s">
        <v>101</v>
      </c>
      <c r="C11414" s="9">
        <f t="shared" si="4503"/>
        <v>0</v>
      </c>
      <c r="D11414" s="9">
        <v>0</v>
      </c>
      <c r="E11414" s="9">
        <v>0</v>
      </c>
      <c r="F11414" s="9">
        <f t="shared" si="4504"/>
        <v>0</v>
      </c>
      <c r="G11414" s="9">
        <v>0</v>
      </c>
      <c r="H11414" s="467">
        <v>0</v>
      </c>
      <c r="I11414" s="9">
        <f t="shared" si="4505"/>
        <v>0</v>
      </c>
      <c r="J11414" s="9">
        <v>0</v>
      </c>
      <c r="K11414" s="467">
        <v>0</v>
      </c>
      <c r="L11414" s="9">
        <f t="shared" si="4506"/>
        <v>0</v>
      </c>
      <c r="M11414" s="9">
        <v>0</v>
      </c>
      <c r="N11414" s="467">
        <v>0</v>
      </c>
    </row>
    <row r="11415" spans="1:14" customFormat="1" ht="23.25" hidden="1" customHeight="1" thickTop="1" thickBot="1" x14ac:dyDescent="0.3">
      <c r="A11415" s="1" t="s">
        <v>0</v>
      </c>
      <c r="B11415" s="6" t="s">
        <v>106</v>
      </c>
      <c r="C11415" s="9">
        <f t="shared" si="4503"/>
        <v>0</v>
      </c>
      <c r="D11415" s="9">
        <f>SUM(D11416:D11417)</f>
        <v>0</v>
      </c>
      <c r="E11415" s="9">
        <f>SUM(E11416:E11417)</f>
        <v>0</v>
      </c>
      <c r="F11415" s="9">
        <f t="shared" si="4504"/>
        <v>0</v>
      </c>
      <c r="G11415" s="9">
        <f>SUM(G11416:G11417)</f>
        <v>0</v>
      </c>
      <c r="H11415" s="467">
        <f>SUM(H11416:H11417)</f>
        <v>0</v>
      </c>
      <c r="I11415" s="9">
        <f t="shared" si="4505"/>
        <v>0</v>
      </c>
      <c r="J11415" s="9">
        <f>SUM(J11416:J11417)</f>
        <v>0</v>
      </c>
      <c r="K11415" s="467">
        <f>SUM(K11416:K11417)</f>
        <v>0</v>
      </c>
      <c r="L11415" s="9">
        <f t="shared" si="4506"/>
        <v>0</v>
      </c>
      <c r="M11415" s="9">
        <f>SUM(M11416:M11417)</f>
        <v>0</v>
      </c>
      <c r="N11415" s="467">
        <f>SUM(N11416:N11417)</f>
        <v>0</v>
      </c>
    </row>
    <row r="11416" spans="1:14" customFormat="1" ht="18" hidden="1" customHeight="1" thickTop="1" thickBot="1" x14ac:dyDescent="0.3">
      <c r="A11416" s="1" t="s">
        <v>0</v>
      </c>
      <c r="B11416" s="7" t="s">
        <v>100</v>
      </c>
      <c r="C11416" s="9">
        <f t="shared" si="4503"/>
        <v>0</v>
      </c>
      <c r="D11416" s="9">
        <v>0</v>
      </c>
      <c r="E11416" s="9">
        <v>0</v>
      </c>
      <c r="F11416" s="9">
        <f t="shared" si="4504"/>
        <v>0</v>
      </c>
      <c r="G11416" s="9">
        <v>0</v>
      </c>
      <c r="H11416" s="467">
        <v>0</v>
      </c>
      <c r="I11416" s="9">
        <f t="shared" si="4505"/>
        <v>0</v>
      </c>
      <c r="J11416" s="9">
        <v>0</v>
      </c>
      <c r="K11416" s="467">
        <v>0</v>
      </c>
      <c r="L11416" s="9">
        <f t="shared" si="4506"/>
        <v>0</v>
      </c>
      <c r="M11416" s="9">
        <v>0</v>
      </c>
      <c r="N11416" s="467">
        <v>0</v>
      </c>
    </row>
    <row r="11417" spans="1:14" customFormat="1" ht="31.5" hidden="1" customHeight="1" thickTop="1" thickBot="1" x14ac:dyDescent="0.3">
      <c r="A11417" s="1" t="s">
        <v>0</v>
      </c>
      <c r="B11417" s="7" t="s">
        <v>101</v>
      </c>
      <c r="C11417" s="9">
        <f t="shared" si="4503"/>
        <v>0</v>
      </c>
      <c r="D11417" s="9">
        <v>0</v>
      </c>
      <c r="E11417" s="9">
        <v>0</v>
      </c>
      <c r="F11417" s="9">
        <f t="shared" si="4504"/>
        <v>0</v>
      </c>
      <c r="G11417" s="9">
        <v>0</v>
      </c>
      <c r="H11417" s="467">
        <v>0</v>
      </c>
      <c r="I11417" s="9">
        <f t="shared" si="4505"/>
        <v>0</v>
      </c>
      <c r="J11417" s="9">
        <v>0</v>
      </c>
      <c r="K11417" s="467">
        <v>0</v>
      </c>
      <c r="L11417" s="9">
        <f t="shared" si="4506"/>
        <v>0</v>
      </c>
      <c r="M11417" s="9">
        <v>0</v>
      </c>
      <c r="N11417" s="467">
        <v>0</v>
      </c>
    </row>
    <row r="11418" spans="1:14" customFormat="1" ht="31.5" hidden="1" customHeight="1" thickTop="1" thickBot="1" x14ac:dyDescent="0.3">
      <c r="A11418" s="1" t="s">
        <v>0</v>
      </c>
      <c r="B11418" s="5" t="s">
        <v>107</v>
      </c>
      <c r="C11418" s="9">
        <f t="shared" si="4503"/>
        <v>0</v>
      </c>
      <c r="D11418" s="9">
        <f>SUM(D11419,D11427)</f>
        <v>0</v>
      </c>
      <c r="E11418" s="9">
        <f>SUM(E11419,E11427)</f>
        <v>0</v>
      </c>
      <c r="F11418" s="9">
        <f t="shared" si="4504"/>
        <v>0</v>
      </c>
      <c r="G11418" s="9">
        <f>SUM(G11419,G11427)</f>
        <v>0</v>
      </c>
      <c r="H11418" s="467">
        <f>SUM(H11419,H11427)</f>
        <v>0</v>
      </c>
      <c r="I11418" s="9">
        <f t="shared" si="4505"/>
        <v>0</v>
      </c>
      <c r="J11418" s="9">
        <f>SUM(J11419,J11427)</f>
        <v>0</v>
      </c>
      <c r="K11418" s="467">
        <f>SUM(K11419,K11427)</f>
        <v>0</v>
      </c>
      <c r="L11418" s="9">
        <f t="shared" si="4506"/>
        <v>0</v>
      </c>
      <c r="M11418" s="9">
        <f>SUM(M11419,M11427)</f>
        <v>0</v>
      </c>
      <c r="N11418" s="467">
        <f>SUM(N11419,N11427)</f>
        <v>0</v>
      </c>
    </row>
    <row r="11419" spans="1:14" customFormat="1" ht="29.25" hidden="1" customHeight="1" thickTop="1" thickBot="1" x14ac:dyDescent="0.3">
      <c r="A11419" s="1" t="s">
        <v>0</v>
      </c>
      <c r="B11419" s="6" t="s">
        <v>108</v>
      </c>
      <c r="C11419" s="9">
        <f t="shared" si="4503"/>
        <v>0</v>
      </c>
      <c r="D11419" s="9">
        <f>SUM(D11420,D11423)</f>
        <v>0</v>
      </c>
      <c r="E11419" s="9">
        <f>SUM(E11420,E11423)</f>
        <v>0</v>
      </c>
      <c r="F11419" s="9">
        <f t="shared" si="4504"/>
        <v>0</v>
      </c>
      <c r="G11419" s="9">
        <f>SUM(G11420,G11423)</f>
        <v>0</v>
      </c>
      <c r="H11419" s="467">
        <f>SUM(H11420,H11423)</f>
        <v>0</v>
      </c>
      <c r="I11419" s="9">
        <f t="shared" si="4505"/>
        <v>0</v>
      </c>
      <c r="J11419" s="9">
        <f>SUM(J11420,J11423)</f>
        <v>0</v>
      </c>
      <c r="K11419" s="467">
        <f>SUM(K11420,K11423)</f>
        <v>0</v>
      </c>
      <c r="L11419" s="9">
        <f t="shared" si="4506"/>
        <v>0</v>
      </c>
      <c r="M11419" s="9">
        <f>SUM(M11420,M11423)</f>
        <v>0</v>
      </c>
      <c r="N11419" s="467">
        <f>SUM(N11420,N11423)</f>
        <v>0</v>
      </c>
    </row>
    <row r="11420" spans="1:14" customFormat="1" ht="48.75" hidden="1" customHeight="1" thickTop="1" thickBot="1" x14ac:dyDescent="0.3">
      <c r="A11420" s="1" t="s">
        <v>0</v>
      </c>
      <c r="B11420" s="7" t="s">
        <v>100</v>
      </c>
      <c r="C11420" s="9">
        <f t="shared" si="4503"/>
        <v>0</v>
      </c>
      <c r="D11420" s="9">
        <f>SUM(D11421:D11422)</f>
        <v>0</v>
      </c>
      <c r="E11420" s="9">
        <f>SUM(E11421:E11422)</f>
        <v>0</v>
      </c>
      <c r="F11420" s="9">
        <f t="shared" si="4504"/>
        <v>0</v>
      </c>
      <c r="G11420" s="9">
        <f>SUM(G11421:G11422)</f>
        <v>0</v>
      </c>
      <c r="H11420" s="467">
        <f>SUM(H11421:H11422)</f>
        <v>0</v>
      </c>
      <c r="I11420" s="9">
        <f t="shared" si="4505"/>
        <v>0</v>
      </c>
      <c r="J11420" s="9">
        <f>SUM(J11421:J11422)</f>
        <v>0</v>
      </c>
      <c r="K11420" s="467">
        <f>SUM(K11421:K11422)</f>
        <v>0</v>
      </c>
      <c r="L11420" s="9">
        <f t="shared" si="4506"/>
        <v>0</v>
      </c>
      <c r="M11420" s="9">
        <f>SUM(M11421:M11422)</f>
        <v>0</v>
      </c>
      <c r="N11420" s="467">
        <f>SUM(N11421:N11422)</f>
        <v>0</v>
      </c>
    </row>
    <row r="11421" spans="1:14" customFormat="1" ht="23.25" hidden="1" customHeight="1" thickTop="1" thickBot="1" x14ac:dyDescent="0.3">
      <c r="A11421" s="1" t="s">
        <v>0</v>
      </c>
      <c r="B11421" s="8" t="s">
        <v>109</v>
      </c>
      <c r="C11421" s="9">
        <f t="shared" si="4503"/>
        <v>0</v>
      </c>
      <c r="D11421" s="9">
        <v>0</v>
      </c>
      <c r="E11421" s="9">
        <v>0</v>
      </c>
      <c r="F11421" s="9">
        <f t="shared" si="4504"/>
        <v>0</v>
      </c>
      <c r="G11421" s="9">
        <v>0</v>
      </c>
      <c r="H11421" s="467">
        <v>0</v>
      </c>
      <c r="I11421" s="9">
        <f t="shared" si="4505"/>
        <v>0</v>
      </c>
      <c r="J11421" s="9">
        <v>0</v>
      </c>
      <c r="K11421" s="467">
        <v>0</v>
      </c>
      <c r="L11421" s="9">
        <f t="shared" si="4506"/>
        <v>0</v>
      </c>
      <c r="M11421" s="9">
        <v>0</v>
      </c>
      <c r="N11421" s="467">
        <v>0</v>
      </c>
    </row>
    <row r="11422" spans="1:14" customFormat="1" ht="24.75" hidden="1" customHeight="1" thickTop="1" thickBot="1" x14ac:dyDescent="0.3">
      <c r="A11422" s="1" t="s">
        <v>0</v>
      </c>
      <c r="B11422" s="8" t="s">
        <v>110</v>
      </c>
      <c r="C11422" s="9">
        <f t="shared" si="4503"/>
        <v>0</v>
      </c>
      <c r="D11422" s="9">
        <v>0</v>
      </c>
      <c r="E11422" s="9">
        <v>0</v>
      </c>
      <c r="F11422" s="9">
        <f t="shared" si="4504"/>
        <v>0</v>
      </c>
      <c r="G11422" s="9">
        <v>0</v>
      </c>
      <c r="H11422" s="467">
        <v>0</v>
      </c>
      <c r="I11422" s="9">
        <f t="shared" si="4505"/>
        <v>0</v>
      </c>
      <c r="J11422" s="9">
        <v>0</v>
      </c>
      <c r="K11422" s="467">
        <v>0</v>
      </c>
      <c r="L11422" s="9">
        <f t="shared" si="4506"/>
        <v>0</v>
      </c>
      <c r="M11422" s="9">
        <v>0</v>
      </c>
      <c r="N11422" s="467">
        <v>0</v>
      </c>
    </row>
    <row r="11423" spans="1:14" customFormat="1" ht="33.75" hidden="1" customHeight="1" thickTop="1" thickBot="1" x14ac:dyDescent="0.3">
      <c r="A11423" s="1" t="s">
        <v>0</v>
      </c>
      <c r="B11423" s="7" t="s">
        <v>101</v>
      </c>
      <c r="C11423" s="9">
        <f t="shared" si="4503"/>
        <v>0</v>
      </c>
      <c r="D11423" s="9">
        <f>SUM(D11424:D11426)</f>
        <v>0</v>
      </c>
      <c r="E11423" s="9">
        <f>SUM(E11424:E11426)</f>
        <v>0</v>
      </c>
      <c r="F11423" s="9">
        <f t="shared" si="4504"/>
        <v>0</v>
      </c>
      <c r="G11423" s="9">
        <f>SUM(G11424:G11426)</f>
        <v>0</v>
      </c>
      <c r="H11423" s="467">
        <f>SUM(H11424:H11426)</f>
        <v>0</v>
      </c>
      <c r="I11423" s="9">
        <f t="shared" si="4505"/>
        <v>0</v>
      </c>
      <c r="J11423" s="9">
        <f>SUM(J11424:J11426)</f>
        <v>0</v>
      </c>
      <c r="K11423" s="467">
        <f>SUM(K11424:K11426)</f>
        <v>0</v>
      </c>
      <c r="L11423" s="9">
        <f t="shared" si="4506"/>
        <v>0</v>
      </c>
      <c r="M11423" s="9">
        <f>SUM(M11424:M11426)</f>
        <v>0</v>
      </c>
      <c r="N11423" s="467">
        <f>SUM(N11424:N11426)</f>
        <v>0</v>
      </c>
    </row>
    <row r="11424" spans="1:14" customFormat="1" ht="4.5" hidden="1" customHeight="1" thickTop="1" thickBot="1" x14ac:dyDescent="0.3">
      <c r="A11424" s="1" t="s">
        <v>0</v>
      </c>
      <c r="B11424" s="8" t="s">
        <v>109</v>
      </c>
      <c r="C11424" s="9">
        <f t="shared" si="4503"/>
        <v>0</v>
      </c>
      <c r="D11424" s="9">
        <v>0</v>
      </c>
      <c r="E11424" s="9">
        <v>0</v>
      </c>
      <c r="F11424" s="9">
        <f t="shared" si="4504"/>
        <v>0</v>
      </c>
      <c r="G11424" s="9">
        <v>0</v>
      </c>
      <c r="H11424" s="467">
        <v>0</v>
      </c>
      <c r="I11424" s="9">
        <f t="shared" si="4505"/>
        <v>0</v>
      </c>
      <c r="J11424" s="9">
        <v>0</v>
      </c>
      <c r="K11424" s="467">
        <v>0</v>
      </c>
      <c r="L11424" s="9">
        <f t="shared" si="4506"/>
        <v>0</v>
      </c>
      <c r="M11424" s="9">
        <v>0</v>
      </c>
      <c r="N11424" s="467">
        <v>0</v>
      </c>
    </row>
    <row r="11425" spans="1:14" customFormat="1" ht="33.75" hidden="1" customHeight="1" thickTop="1" thickBot="1" x14ac:dyDescent="0.3">
      <c r="A11425" s="1" t="s">
        <v>0</v>
      </c>
      <c r="B11425" s="8" t="s">
        <v>111</v>
      </c>
      <c r="C11425" s="9">
        <f t="shared" si="4503"/>
        <v>0</v>
      </c>
      <c r="D11425" s="9">
        <v>0</v>
      </c>
      <c r="E11425" s="9">
        <v>0</v>
      </c>
      <c r="F11425" s="9">
        <f t="shared" si="4504"/>
        <v>0</v>
      </c>
      <c r="G11425" s="9">
        <v>0</v>
      </c>
      <c r="H11425" s="467">
        <v>0</v>
      </c>
      <c r="I11425" s="9">
        <f t="shared" si="4505"/>
        <v>0</v>
      </c>
      <c r="J11425" s="9">
        <v>0</v>
      </c>
      <c r="K11425" s="467">
        <v>0</v>
      </c>
      <c r="L11425" s="9">
        <f t="shared" si="4506"/>
        <v>0</v>
      </c>
      <c r="M11425" s="9">
        <v>0</v>
      </c>
      <c r="N11425" s="467">
        <v>0</v>
      </c>
    </row>
    <row r="11426" spans="1:14" customFormat="1" ht="33" hidden="1" customHeight="1" thickTop="1" thickBot="1" x14ac:dyDescent="0.3">
      <c r="A11426" s="1" t="s">
        <v>0</v>
      </c>
      <c r="B11426" s="8" t="s">
        <v>110</v>
      </c>
      <c r="C11426" s="9">
        <f t="shared" si="4503"/>
        <v>0</v>
      </c>
      <c r="D11426" s="9">
        <v>0</v>
      </c>
      <c r="E11426" s="9">
        <v>0</v>
      </c>
      <c r="F11426" s="9">
        <f t="shared" si="4504"/>
        <v>0</v>
      </c>
      <c r="G11426" s="9">
        <v>0</v>
      </c>
      <c r="H11426" s="467">
        <v>0</v>
      </c>
      <c r="I11426" s="9">
        <f t="shared" si="4505"/>
        <v>0</v>
      </c>
      <c r="J11426" s="9">
        <v>0</v>
      </c>
      <c r="K11426" s="467">
        <v>0</v>
      </c>
      <c r="L11426" s="9">
        <f t="shared" si="4506"/>
        <v>0</v>
      </c>
      <c r="M11426" s="9">
        <v>0</v>
      </c>
      <c r="N11426" s="467">
        <v>0</v>
      </c>
    </row>
    <row r="11427" spans="1:14" customFormat="1" ht="15.75" hidden="1" customHeight="1" thickTop="1" thickBot="1" x14ac:dyDescent="0.3">
      <c r="A11427" s="1" t="s">
        <v>0</v>
      </c>
      <c r="B11427" s="6" t="s">
        <v>112</v>
      </c>
      <c r="C11427" s="9">
        <f t="shared" si="4503"/>
        <v>0</v>
      </c>
      <c r="D11427" s="9">
        <f>SUM(D11428:D11429)</f>
        <v>0</v>
      </c>
      <c r="E11427" s="9">
        <f>SUM(E11428:E11429)</f>
        <v>0</v>
      </c>
      <c r="F11427" s="9">
        <f t="shared" si="4504"/>
        <v>0</v>
      </c>
      <c r="G11427" s="9">
        <f>SUM(G11428:G11429)</f>
        <v>0</v>
      </c>
      <c r="H11427" s="467">
        <f>SUM(H11428:H11429)</f>
        <v>0</v>
      </c>
      <c r="I11427" s="9">
        <f t="shared" si="4505"/>
        <v>0</v>
      </c>
      <c r="J11427" s="9">
        <f>SUM(J11428:J11429)</f>
        <v>0</v>
      </c>
      <c r="K11427" s="467">
        <f>SUM(K11428:K11429)</f>
        <v>0</v>
      </c>
      <c r="L11427" s="9">
        <f t="shared" si="4506"/>
        <v>0</v>
      </c>
      <c r="M11427" s="9">
        <f>SUM(M11428:M11429)</f>
        <v>0</v>
      </c>
      <c r="N11427" s="467">
        <f>SUM(N11428:N11429)</f>
        <v>0</v>
      </c>
    </row>
    <row r="11428" spans="1:14" customFormat="1" ht="18" hidden="1" customHeight="1" thickTop="1" thickBot="1" x14ac:dyDescent="0.3">
      <c r="A11428" s="1" t="s">
        <v>0</v>
      </c>
      <c r="B11428" s="7" t="s">
        <v>100</v>
      </c>
      <c r="C11428" s="9">
        <f t="shared" si="4503"/>
        <v>0</v>
      </c>
      <c r="D11428" s="9">
        <v>0</v>
      </c>
      <c r="E11428" s="9">
        <v>0</v>
      </c>
      <c r="F11428" s="9">
        <f t="shared" si="4504"/>
        <v>0</v>
      </c>
      <c r="G11428" s="9">
        <v>0</v>
      </c>
      <c r="H11428" s="467">
        <v>0</v>
      </c>
      <c r="I11428" s="9">
        <f t="shared" si="4505"/>
        <v>0</v>
      </c>
      <c r="J11428" s="9">
        <v>0</v>
      </c>
      <c r="K11428" s="467">
        <v>0</v>
      </c>
      <c r="L11428" s="9">
        <f t="shared" si="4506"/>
        <v>0</v>
      </c>
      <c r="M11428" s="9">
        <v>0</v>
      </c>
      <c r="N11428" s="467">
        <v>0</v>
      </c>
    </row>
    <row r="11429" spans="1:14" customFormat="1" ht="19.5" hidden="1" customHeight="1" thickTop="1" thickBot="1" x14ac:dyDescent="0.3">
      <c r="A11429" s="1" t="s">
        <v>0</v>
      </c>
      <c r="B11429" s="7" t="s">
        <v>101</v>
      </c>
      <c r="C11429" s="9">
        <f t="shared" si="4503"/>
        <v>0</v>
      </c>
      <c r="D11429" s="9">
        <v>0</v>
      </c>
      <c r="E11429" s="9">
        <v>0</v>
      </c>
      <c r="F11429" s="9">
        <f t="shared" si="4504"/>
        <v>0</v>
      </c>
      <c r="G11429" s="9">
        <v>0</v>
      </c>
      <c r="H11429" s="467">
        <v>0</v>
      </c>
      <c r="I11429" s="9">
        <f t="shared" si="4505"/>
        <v>0</v>
      </c>
      <c r="J11429" s="9">
        <v>0</v>
      </c>
      <c r="K11429" s="467">
        <v>0</v>
      </c>
      <c r="L11429" s="9">
        <f t="shared" si="4506"/>
        <v>0</v>
      </c>
      <c r="M11429" s="9">
        <v>0</v>
      </c>
      <c r="N11429" s="467">
        <v>0</v>
      </c>
    </row>
    <row r="11430" spans="1:14" customFormat="1" ht="21" hidden="1" customHeight="1" thickTop="1" thickBot="1" x14ac:dyDescent="0.3">
      <c r="A11430" s="1" t="s">
        <v>0</v>
      </c>
      <c r="B11430" s="5" t="s">
        <v>113</v>
      </c>
      <c r="C11430" s="9">
        <f t="shared" si="4503"/>
        <v>0</v>
      </c>
      <c r="D11430" s="9">
        <f>SUM(D11431,D11441)</f>
        <v>0</v>
      </c>
      <c r="E11430" s="9">
        <f>SUM(E11431,E11441)</f>
        <v>0</v>
      </c>
      <c r="F11430" s="9">
        <f t="shared" si="4504"/>
        <v>0</v>
      </c>
      <c r="G11430" s="9">
        <f>SUM(G11431,G11441)</f>
        <v>0</v>
      </c>
      <c r="H11430" s="467">
        <f>SUM(H11431,H11441)</f>
        <v>0</v>
      </c>
      <c r="I11430" s="9">
        <f t="shared" si="4505"/>
        <v>0</v>
      </c>
      <c r="J11430" s="9">
        <f>SUM(J11431,J11441)</f>
        <v>0</v>
      </c>
      <c r="K11430" s="467">
        <f>SUM(K11431,K11441)</f>
        <v>0</v>
      </c>
      <c r="L11430" s="9">
        <f t="shared" si="4506"/>
        <v>0</v>
      </c>
      <c r="M11430" s="9">
        <f>SUM(M11431,M11441)</f>
        <v>0</v>
      </c>
      <c r="N11430" s="467">
        <f>SUM(N11431,N11441)</f>
        <v>0</v>
      </c>
    </row>
    <row r="11431" spans="1:14" customFormat="1" ht="22.5" hidden="1" customHeight="1" thickTop="1" thickBot="1" x14ac:dyDescent="0.3">
      <c r="A11431" s="1" t="s">
        <v>0</v>
      </c>
      <c r="B11431" s="6" t="s">
        <v>114</v>
      </c>
      <c r="C11431" s="9">
        <f t="shared" si="4503"/>
        <v>0</v>
      </c>
      <c r="D11431" s="9">
        <f>SUM(D11432,D11437)</f>
        <v>0</v>
      </c>
      <c r="E11431" s="9">
        <f>SUM(E11432,E11437)</f>
        <v>0</v>
      </c>
      <c r="F11431" s="9">
        <f t="shared" si="4504"/>
        <v>0</v>
      </c>
      <c r="G11431" s="9">
        <f>SUM(G11432,G11437)</f>
        <v>0</v>
      </c>
      <c r="H11431" s="467">
        <f>SUM(H11432,H11437)</f>
        <v>0</v>
      </c>
      <c r="I11431" s="9">
        <f t="shared" si="4505"/>
        <v>0</v>
      </c>
      <c r="J11431" s="9">
        <f>SUM(J11432,J11437)</f>
        <v>0</v>
      </c>
      <c r="K11431" s="467">
        <f>SUM(K11432,K11437)</f>
        <v>0</v>
      </c>
      <c r="L11431" s="9">
        <f t="shared" si="4506"/>
        <v>0</v>
      </c>
      <c r="M11431" s="9">
        <f>SUM(M11432,M11437)</f>
        <v>0</v>
      </c>
      <c r="N11431" s="467">
        <f>SUM(N11432,N11437)</f>
        <v>0</v>
      </c>
    </row>
    <row r="11432" spans="1:14" customFormat="1" ht="24.75" hidden="1" customHeight="1" thickTop="1" thickBot="1" x14ac:dyDescent="0.3">
      <c r="A11432" s="1" t="s">
        <v>0</v>
      </c>
      <c r="B11432" s="7" t="s">
        <v>100</v>
      </c>
      <c r="C11432" s="9">
        <f t="shared" si="4503"/>
        <v>0</v>
      </c>
      <c r="D11432" s="9">
        <f>SUM(D11433:D11436)</f>
        <v>0</v>
      </c>
      <c r="E11432" s="9">
        <f>SUM(E11433:E11436)</f>
        <v>0</v>
      </c>
      <c r="F11432" s="9">
        <f t="shared" si="4504"/>
        <v>0</v>
      </c>
      <c r="G11432" s="9">
        <f>SUM(G11433:G11436)</f>
        <v>0</v>
      </c>
      <c r="H11432" s="467">
        <f>SUM(H11433:H11436)</f>
        <v>0</v>
      </c>
      <c r="I11432" s="9">
        <f t="shared" si="4505"/>
        <v>0</v>
      </c>
      <c r="J11432" s="9">
        <f>SUM(J11433:J11436)</f>
        <v>0</v>
      </c>
      <c r="K11432" s="467">
        <f>SUM(K11433:K11436)</f>
        <v>0</v>
      </c>
      <c r="L11432" s="9">
        <f t="shared" si="4506"/>
        <v>0</v>
      </c>
      <c r="M11432" s="9">
        <f>SUM(M11433:M11436)</f>
        <v>0</v>
      </c>
      <c r="N11432" s="467">
        <f>SUM(N11433:N11436)</f>
        <v>0</v>
      </c>
    </row>
    <row r="11433" spans="1:14" customFormat="1" ht="30.75" hidden="1" customHeight="1" thickTop="1" thickBot="1" x14ac:dyDescent="0.3">
      <c r="A11433" s="1" t="s">
        <v>0</v>
      </c>
      <c r="B11433" s="8" t="s">
        <v>115</v>
      </c>
      <c r="C11433" s="9">
        <f t="shared" si="4503"/>
        <v>0</v>
      </c>
      <c r="D11433" s="9">
        <v>0</v>
      </c>
      <c r="E11433" s="9">
        <v>0</v>
      </c>
      <c r="F11433" s="9">
        <f t="shared" si="4504"/>
        <v>0</v>
      </c>
      <c r="G11433" s="9">
        <v>0</v>
      </c>
      <c r="H11433" s="467">
        <v>0</v>
      </c>
      <c r="I11433" s="9">
        <f t="shared" si="4505"/>
        <v>0</v>
      </c>
      <c r="J11433" s="9">
        <v>0</v>
      </c>
      <c r="K11433" s="467">
        <v>0</v>
      </c>
      <c r="L11433" s="9">
        <f t="shared" si="4506"/>
        <v>0</v>
      </c>
      <c r="M11433" s="9">
        <v>0</v>
      </c>
      <c r="N11433" s="467">
        <v>0</v>
      </c>
    </row>
    <row r="11434" spans="1:14" customFormat="1" ht="26.25" hidden="1" customHeight="1" thickTop="1" thickBot="1" x14ac:dyDescent="0.3">
      <c r="A11434" s="1" t="s">
        <v>0</v>
      </c>
      <c r="B11434" s="8" t="s">
        <v>116</v>
      </c>
      <c r="C11434" s="9">
        <f t="shared" si="4503"/>
        <v>0</v>
      </c>
      <c r="D11434" s="9">
        <v>0</v>
      </c>
      <c r="E11434" s="9">
        <v>0</v>
      </c>
      <c r="F11434" s="9">
        <f t="shared" si="4504"/>
        <v>0</v>
      </c>
      <c r="G11434" s="9">
        <v>0</v>
      </c>
      <c r="H11434" s="467">
        <v>0</v>
      </c>
      <c r="I11434" s="9">
        <f t="shared" si="4505"/>
        <v>0</v>
      </c>
      <c r="J11434" s="9">
        <v>0</v>
      </c>
      <c r="K11434" s="467">
        <v>0</v>
      </c>
      <c r="L11434" s="9">
        <f t="shared" si="4506"/>
        <v>0</v>
      </c>
      <c r="M11434" s="9">
        <v>0</v>
      </c>
      <c r="N11434" s="467">
        <v>0</v>
      </c>
    </row>
    <row r="11435" spans="1:14" customFormat="1" ht="29.25" hidden="1" customHeight="1" thickTop="1" thickBot="1" x14ac:dyDescent="0.3">
      <c r="A11435" s="1" t="s">
        <v>0</v>
      </c>
      <c r="B11435" s="8" t="s">
        <v>109</v>
      </c>
      <c r="C11435" s="9">
        <f t="shared" si="4503"/>
        <v>0</v>
      </c>
      <c r="D11435" s="9">
        <v>0</v>
      </c>
      <c r="E11435" s="9">
        <v>0</v>
      </c>
      <c r="F11435" s="9">
        <f t="shared" si="4504"/>
        <v>0</v>
      </c>
      <c r="G11435" s="9">
        <v>0</v>
      </c>
      <c r="H11435" s="467">
        <v>0</v>
      </c>
      <c r="I11435" s="9">
        <f t="shared" si="4505"/>
        <v>0</v>
      </c>
      <c r="J11435" s="9">
        <v>0</v>
      </c>
      <c r="K11435" s="467">
        <v>0</v>
      </c>
      <c r="L11435" s="9">
        <f t="shared" si="4506"/>
        <v>0</v>
      </c>
      <c r="M11435" s="9">
        <v>0</v>
      </c>
      <c r="N11435" s="467">
        <v>0</v>
      </c>
    </row>
    <row r="11436" spans="1:14" customFormat="1" ht="33.75" hidden="1" customHeight="1" thickTop="1" thickBot="1" x14ac:dyDescent="0.3">
      <c r="A11436" s="1" t="s">
        <v>0</v>
      </c>
      <c r="B11436" s="8" t="s">
        <v>110</v>
      </c>
      <c r="C11436" s="9">
        <f t="shared" si="4503"/>
        <v>0</v>
      </c>
      <c r="D11436" s="9">
        <v>0</v>
      </c>
      <c r="E11436" s="9">
        <v>0</v>
      </c>
      <c r="F11436" s="9">
        <f t="shared" si="4504"/>
        <v>0</v>
      </c>
      <c r="G11436" s="9">
        <v>0</v>
      </c>
      <c r="H11436" s="467">
        <v>0</v>
      </c>
      <c r="I11436" s="9">
        <f t="shared" si="4505"/>
        <v>0</v>
      </c>
      <c r="J11436" s="9">
        <v>0</v>
      </c>
      <c r="K11436" s="467">
        <v>0</v>
      </c>
      <c r="L11436" s="9">
        <f t="shared" si="4506"/>
        <v>0</v>
      </c>
      <c r="M11436" s="9">
        <v>0</v>
      </c>
      <c r="N11436" s="467">
        <v>0</v>
      </c>
    </row>
    <row r="11437" spans="1:14" customFormat="1" ht="30" hidden="1" customHeight="1" thickTop="1" thickBot="1" x14ac:dyDescent="0.3">
      <c r="A11437" s="1" t="s">
        <v>0</v>
      </c>
      <c r="B11437" s="7" t="s">
        <v>101</v>
      </c>
      <c r="C11437" s="9">
        <f t="shared" si="4503"/>
        <v>0</v>
      </c>
      <c r="D11437" s="9">
        <f>SUM(D11438:D11440)</f>
        <v>0</v>
      </c>
      <c r="E11437" s="9">
        <f>SUM(E11438:E11440)</f>
        <v>0</v>
      </c>
      <c r="F11437" s="9">
        <f t="shared" si="4504"/>
        <v>0</v>
      </c>
      <c r="G11437" s="9">
        <f>SUM(G11438:G11440)</f>
        <v>0</v>
      </c>
      <c r="H11437" s="467">
        <f>SUM(H11438:H11440)</f>
        <v>0</v>
      </c>
      <c r="I11437" s="9">
        <f t="shared" si="4505"/>
        <v>0</v>
      </c>
      <c r="J11437" s="9">
        <f>SUM(J11438:J11440)</f>
        <v>0</v>
      </c>
      <c r="K11437" s="467">
        <f>SUM(K11438:K11440)</f>
        <v>0</v>
      </c>
      <c r="L11437" s="9">
        <f t="shared" si="4506"/>
        <v>0</v>
      </c>
      <c r="M11437" s="9">
        <f>SUM(M11438:M11440)</f>
        <v>0</v>
      </c>
      <c r="N11437" s="467">
        <f>SUM(N11438:N11440)</f>
        <v>0</v>
      </c>
    </row>
    <row r="11438" spans="1:14" customFormat="1" ht="29.25" hidden="1" customHeight="1" thickTop="1" thickBot="1" x14ac:dyDescent="0.3">
      <c r="A11438" s="1" t="s">
        <v>0</v>
      </c>
      <c r="B11438" s="8" t="s">
        <v>109</v>
      </c>
      <c r="C11438" s="9">
        <f t="shared" si="4503"/>
        <v>0</v>
      </c>
      <c r="D11438" s="9">
        <v>0</v>
      </c>
      <c r="E11438" s="9">
        <v>0</v>
      </c>
      <c r="F11438" s="9">
        <f t="shared" si="4504"/>
        <v>0</v>
      </c>
      <c r="G11438" s="9">
        <v>0</v>
      </c>
      <c r="H11438" s="467">
        <v>0</v>
      </c>
      <c r="I11438" s="9">
        <f t="shared" si="4505"/>
        <v>0</v>
      </c>
      <c r="J11438" s="9">
        <v>0</v>
      </c>
      <c r="K11438" s="467">
        <v>0</v>
      </c>
      <c r="L11438" s="9">
        <f t="shared" si="4506"/>
        <v>0</v>
      </c>
      <c r="M11438" s="9">
        <v>0</v>
      </c>
      <c r="N11438" s="467">
        <v>0</v>
      </c>
    </row>
    <row r="11439" spans="1:14" customFormat="1" ht="23.25" hidden="1" customHeight="1" thickTop="1" thickBot="1" x14ac:dyDescent="0.3">
      <c r="A11439" s="1" t="s">
        <v>0</v>
      </c>
      <c r="B11439" s="8" t="s">
        <v>111</v>
      </c>
      <c r="C11439" s="9">
        <f t="shared" si="4503"/>
        <v>0</v>
      </c>
      <c r="D11439" s="9">
        <v>0</v>
      </c>
      <c r="E11439" s="9">
        <v>0</v>
      </c>
      <c r="F11439" s="9">
        <f t="shared" si="4504"/>
        <v>0</v>
      </c>
      <c r="G11439" s="9">
        <v>0</v>
      </c>
      <c r="H11439" s="467">
        <v>0</v>
      </c>
      <c r="I11439" s="9">
        <f t="shared" si="4505"/>
        <v>0</v>
      </c>
      <c r="J11439" s="9">
        <v>0</v>
      </c>
      <c r="K11439" s="467">
        <v>0</v>
      </c>
      <c r="L11439" s="9">
        <f t="shared" si="4506"/>
        <v>0</v>
      </c>
      <c r="M11439" s="9">
        <v>0</v>
      </c>
      <c r="N11439" s="467">
        <v>0</v>
      </c>
    </row>
    <row r="11440" spans="1:14" customFormat="1" ht="19.5" hidden="1" customHeight="1" thickTop="1" thickBot="1" x14ac:dyDescent="0.3">
      <c r="A11440" s="1" t="s">
        <v>0</v>
      </c>
      <c r="B11440" s="8" t="s">
        <v>110</v>
      </c>
      <c r="C11440" s="9">
        <f t="shared" si="4503"/>
        <v>0</v>
      </c>
      <c r="D11440" s="9">
        <v>0</v>
      </c>
      <c r="E11440" s="9">
        <v>0</v>
      </c>
      <c r="F11440" s="9">
        <f t="shared" si="4504"/>
        <v>0</v>
      </c>
      <c r="G11440" s="9">
        <v>0</v>
      </c>
      <c r="H11440" s="467">
        <v>0</v>
      </c>
      <c r="I11440" s="9">
        <f t="shared" si="4505"/>
        <v>0</v>
      </c>
      <c r="J11440" s="9">
        <v>0</v>
      </c>
      <c r="K11440" s="467">
        <v>0</v>
      </c>
      <c r="L11440" s="9">
        <f t="shared" si="4506"/>
        <v>0</v>
      </c>
      <c r="M11440" s="9">
        <v>0</v>
      </c>
      <c r="N11440" s="467">
        <v>0</v>
      </c>
    </row>
    <row r="11441" spans="1:14" customFormat="1" ht="23.25" hidden="1" customHeight="1" thickTop="1" thickBot="1" x14ac:dyDescent="0.3">
      <c r="A11441" s="1" t="s">
        <v>0</v>
      </c>
      <c r="B11441" s="6" t="s">
        <v>117</v>
      </c>
      <c r="C11441" s="9">
        <f t="shared" si="4503"/>
        <v>0</v>
      </c>
      <c r="D11441" s="9">
        <f>SUM(D11442:D11443)</f>
        <v>0</v>
      </c>
      <c r="E11441" s="9">
        <f>SUM(E11442:E11443)</f>
        <v>0</v>
      </c>
      <c r="F11441" s="9">
        <f t="shared" si="4504"/>
        <v>0</v>
      </c>
      <c r="G11441" s="9">
        <f>SUM(G11442:G11443)</f>
        <v>0</v>
      </c>
      <c r="H11441" s="467">
        <f>SUM(H11442:H11443)</f>
        <v>0</v>
      </c>
      <c r="I11441" s="9">
        <f t="shared" si="4505"/>
        <v>0</v>
      </c>
      <c r="J11441" s="9">
        <f>SUM(J11442:J11443)</f>
        <v>0</v>
      </c>
      <c r="K11441" s="467">
        <f>SUM(K11442:K11443)</f>
        <v>0</v>
      </c>
      <c r="L11441" s="9">
        <f t="shared" si="4506"/>
        <v>0</v>
      </c>
      <c r="M11441" s="9">
        <f>SUM(M11442:M11443)</f>
        <v>0</v>
      </c>
      <c r="N11441" s="467">
        <f>SUM(N11442:N11443)</f>
        <v>0</v>
      </c>
    </row>
    <row r="11442" spans="1:14" customFormat="1" ht="6" hidden="1" customHeight="1" thickTop="1" thickBot="1" x14ac:dyDescent="0.3">
      <c r="A11442" s="1" t="s">
        <v>0</v>
      </c>
      <c r="B11442" s="7" t="s">
        <v>100</v>
      </c>
      <c r="C11442" s="9">
        <f t="shared" si="4503"/>
        <v>0</v>
      </c>
      <c r="D11442" s="9">
        <v>0</v>
      </c>
      <c r="E11442" s="9">
        <v>0</v>
      </c>
      <c r="F11442" s="9">
        <f t="shared" si="4504"/>
        <v>0</v>
      </c>
      <c r="G11442" s="9">
        <v>0</v>
      </c>
      <c r="H11442" s="467">
        <v>0</v>
      </c>
      <c r="I11442" s="9">
        <f t="shared" si="4505"/>
        <v>0</v>
      </c>
      <c r="J11442" s="9">
        <v>0</v>
      </c>
      <c r="K11442" s="467">
        <v>0</v>
      </c>
      <c r="L11442" s="9">
        <f t="shared" si="4506"/>
        <v>0</v>
      </c>
      <c r="M11442" s="9">
        <v>0</v>
      </c>
      <c r="N11442" s="467">
        <v>0</v>
      </c>
    </row>
    <row r="11443" spans="1:14" customFormat="1" ht="32.25" hidden="1" customHeight="1" thickTop="1" x14ac:dyDescent="0.25">
      <c r="A11443" s="133" t="s">
        <v>0</v>
      </c>
      <c r="B11443" s="138" t="s">
        <v>101</v>
      </c>
      <c r="C11443" s="135">
        <f t="shared" si="4503"/>
        <v>0</v>
      </c>
      <c r="D11443" s="135">
        <v>0</v>
      </c>
      <c r="E11443" s="135">
        <v>0</v>
      </c>
      <c r="F11443" s="135">
        <f t="shared" si="4504"/>
        <v>0</v>
      </c>
      <c r="G11443" s="135">
        <v>0</v>
      </c>
      <c r="H11443" s="476">
        <v>0</v>
      </c>
      <c r="I11443" s="135">
        <f t="shared" si="4505"/>
        <v>0</v>
      </c>
      <c r="J11443" s="135">
        <v>0</v>
      </c>
      <c r="K11443" s="476">
        <v>0</v>
      </c>
      <c r="L11443" s="135">
        <f t="shared" si="4506"/>
        <v>0</v>
      </c>
      <c r="M11443" s="135">
        <v>0</v>
      </c>
      <c r="N11443" s="476">
        <v>0</v>
      </c>
    </row>
    <row r="11444" spans="1:14" s="333" customFormat="1" ht="33" hidden="1" customHeight="1" x14ac:dyDescent="0.2">
      <c r="A11444" s="334" t="s">
        <v>0</v>
      </c>
      <c r="B11444" s="339" t="s">
        <v>118</v>
      </c>
      <c r="C11444" s="338">
        <f t="shared" si="4503"/>
        <v>0</v>
      </c>
      <c r="D11444" s="338">
        <f>SUM(D11445,D11448,D11451)</f>
        <v>0</v>
      </c>
      <c r="E11444" s="338">
        <f>SUM(E11445,E11448,E11451)</f>
        <v>0</v>
      </c>
      <c r="F11444" s="338">
        <f t="shared" si="4504"/>
        <v>0</v>
      </c>
      <c r="G11444" s="338">
        <f>SUM(G11445,G11448,G11451)</f>
        <v>0</v>
      </c>
      <c r="H11444" s="483">
        <f>SUM(H11445,H11448,H11451)</f>
        <v>0</v>
      </c>
      <c r="I11444" s="338">
        <f t="shared" si="4505"/>
        <v>0</v>
      </c>
      <c r="J11444" s="338">
        <f>SUM(J11445,J11448,J11451)</f>
        <v>0</v>
      </c>
      <c r="K11444" s="483">
        <f>SUM(K11445,K11448,K11451)</f>
        <v>0</v>
      </c>
      <c r="L11444" s="338">
        <f t="shared" si="4506"/>
        <v>0</v>
      </c>
      <c r="M11444" s="338">
        <f>SUM(M11445,M11448,M11451)</f>
        <v>0</v>
      </c>
      <c r="N11444" s="483">
        <f>SUM(N11445,N11448,N11451)</f>
        <v>0</v>
      </c>
    </row>
    <row r="11445" spans="1:14" customFormat="1" ht="32.25" hidden="1" customHeight="1" thickBot="1" x14ac:dyDescent="0.3">
      <c r="A11445" s="140" t="s">
        <v>0</v>
      </c>
      <c r="B11445" s="147" t="s">
        <v>119</v>
      </c>
      <c r="C11445" s="142">
        <f t="shared" si="4503"/>
        <v>0</v>
      </c>
      <c r="D11445" s="142">
        <f>SUM(D11446:D11447)</f>
        <v>0</v>
      </c>
      <c r="E11445" s="142">
        <f>SUM(E11446:E11447)</f>
        <v>0</v>
      </c>
      <c r="F11445" s="142">
        <f t="shared" si="4504"/>
        <v>0</v>
      </c>
      <c r="G11445" s="142">
        <f>SUM(G11446:G11447)</f>
        <v>0</v>
      </c>
      <c r="H11445" s="477">
        <f>SUM(H11446:H11447)</f>
        <v>0</v>
      </c>
      <c r="I11445" s="142">
        <f t="shared" si="4505"/>
        <v>0</v>
      </c>
      <c r="J11445" s="142">
        <f>SUM(J11446:J11447)</f>
        <v>0</v>
      </c>
      <c r="K11445" s="477">
        <f>SUM(K11446:K11447)</f>
        <v>0</v>
      </c>
      <c r="L11445" s="142">
        <f t="shared" si="4506"/>
        <v>0</v>
      </c>
      <c r="M11445" s="142">
        <f>SUM(M11446:M11447)</f>
        <v>0</v>
      </c>
      <c r="N11445" s="477">
        <f>SUM(N11446:N11447)</f>
        <v>0</v>
      </c>
    </row>
    <row r="11446" spans="1:14" customFormat="1" ht="37.5" hidden="1" customHeight="1" thickTop="1" thickBot="1" x14ac:dyDescent="0.3">
      <c r="A11446" s="1" t="s">
        <v>0</v>
      </c>
      <c r="B11446" s="5" t="s">
        <v>120</v>
      </c>
      <c r="C11446" s="9">
        <f t="shared" si="4503"/>
        <v>0</v>
      </c>
      <c r="D11446" s="9">
        <v>0</v>
      </c>
      <c r="E11446" s="9">
        <v>0</v>
      </c>
      <c r="F11446" s="9">
        <f t="shared" si="4504"/>
        <v>0</v>
      </c>
      <c r="G11446" s="9">
        <v>0</v>
      </c>
      <c r="H11446" s="467">
        <v>0</v>
      </c>
      <c r="I11446" s="9">
        <f t="shared" si="4505"/>
        <v>0</v>
      </c>
      <c r="J11446" s="9">
        <v>0</v>
      </c>
      <c r="K11446" s="467">
        <v>0</v>
      </c>
      <c r="L11446" s="9">
        <f t="shared" si="4506"/>
        <v>0</v>
      </c>
      <c r="M11446" s="9">
        <v>0</v>
      </c>
      <c r="N11446" s="467">
        <v>0</v>
      </c>
    </row>
    <row r="11447" spans="1:14" customFormat="1" ht="24.75" hidden="1" customHeight="1" thickTop="1" thickBot="1" x14ac:dyDescent="0.3">
      <c r="A11447" s="1" t="s">
        <v>0</v>
      </c>
      <c r="B11447" s="5" t="s">
        <v>121</v>
      </c>
      <c r="C11447" s="9">
        <f t="shared" si="4503"/>
        <v>0</v>
      </c>
      <c r="D11447" s="9">
        <v>0</v>
      </c>
      <c r="E11447" s="9">
        <v>0</v>
      </c>
      <c r="F11447" s="9">
        <f t="shared" si="4504"/>
        <v>0</v>
      </c>
      <c r="G11447" s="9">
        <v>0</v>
      </c>
      <c r="H11447" s="467">
        <v>0</v>
      </c>
      <c r="I11447" s="9">
        <f t="shared" si="4505"/>
        <v>0</v>
      </c>
      <c r="J11447" s="9">
        <v>0</v>
      </c>
      <c r="K11447" s="467">
        <v>0</v>
      </c>
      <c r="L11447" s="9">
        <f t="shared" si="4506"/>
        <v>0</v>
      </c>
      <c r="M11447" s="9">
        <v>0</v>
      </c>
      <c r="N11447" s="467">
        <v>0</v>
      </c>
    </row>
    <row r="11448" spans="1:14" customFormat="1" ht="18" hidden="1" customHeight="1" thickTop="1" thickBot="1" x14ac:dyDescent="0.3">
      <c r="A11448" s="1" t="s">
        <v>0</v>
      </c>
      <c r="B11448" s="4" t="s">
        <v>122</v>
      </c>
      <c r="C11448" s="9">
        <f t="shared" si="4503"/>
        <v>0</v>
      </c>
      <c r="D11448" s="9">
        <f>SUM(D11449:D11450)</f>
        <v>0</v>
      </c>
      <c r="E11448" s="9">
        <f>SUM(E11449:E11450)</f>
        <v>0</v>
      </c>
      <c r="F11448" s="9">
        <f t="shared" si="4504"/>
        <v>0</v>
      </c>
      <c r="G11448" s="9">
        <f>SUM(G11449:G11450)</f>
        <v>0</v>
      </c>
      <c r="H11448" s="467">
        <f>SUM(H11449:H11450)</f>
        <v>0</v>
      </c>
      <c r="I11448" s="9">
        <f t="shared" si="4505"/>
        <v>0</v>
      </c>
      <c r="J11448" s="9">
        <f>SUM(J11449:J11450)</f>
        <v>0</v>
      </c>
      <c r="K11448" s="467">
        <f>SUM(K11449:K11450)</f>
        <v>0</v>
      </c>
      <c r="L11448" s="9">
        <f t="shared" si="4506"/>
        <v>0</v>
      </c>
      <c r="M11448" s="9">
        <f>SUM(M11449:M11450)</f>
        <v>0</v>
      </c>
      <c r="N11448" s="467">
        <f>SUM(N11449:N11450)</f>
        <v>0</v>
      </c>
    </row>
    <row r="11449" spans="1:14" customFormat="1" ht="21" hidden="1" customHeight="1" thickTop="1" thickBot="1" x14ac:dyDescent="0.3">
      <c r="A11449" s="1" t="s">
        <v>0</v>
      </c>
      <c r="B11449" s="5" t="s">
        <v>120</v>
      </c>
      <c r="C11449" s="9">
        <f t="shared" si="4503"/>
        <v>0</v>
      </c>
      <c r="D11449" s="9">
        <v>0</v>
      </c>
      <c r="E11449" s="9">
        <v>0</v>
      </c>
      <c r="F11449" s="9">
        <f t="shared" si="4504"/>
        <v>0</v>
      </c>
      <c r="G11449" s="9">
        <v>0</v>
      </c>
      <c r="H11449" s="467">
        <v>0</v>
      </c>
      <c r="I11449" s="9">
        <f t="shared" si="4505"/>
        <v>0</v>
      </c>
      <c r="J11449" s="9">
        <v>0</v>
      </c>
      <c r="K11449" s="467">
        <v>0</v>
      </c>
      <c r="L11449" s="9">
        <f t="shared" si="4506"/>
        <v>0</v>
      </c>
      <c r="M11449" s="9">
        <v>0</v>
      </c>
      <c r="N11449" s="467">
        <v>0</v>
      </c>
    </row>
    <row r="11450" spans="1:14" customFormat="1" ht="26.25" hidden="1" customHeight="1" thickTop="1" thickBot="1" x14ac:dyDescent="0.3">
      <c r="A11450" s="1" t="s">
        <v>0</v>
      </c>
      <c r="B11450" s="5" t="s">
        <v>121</v>
      </c>
      <c r="C11450" s="9">
        <f t="shared" si="4503"/>
        <v>0</v>
      </c>
      <c r="D11450" s="9">
        <v>0</v>
      </c>
      <c r="E11450" s="9">
        <v>0</v>
      </c>
      <c r="F11450" s="9">
        <f t="shared" si="4504"/>
        <v>0</v>
      </c>
      <c r="G11450" s="9">
        <v>0</v>
      </c>
      <c r="H11450" s="467">
        <v>0</v>
      </c>
      <c r="I11450" s="9">
        <f t="shared" si="4505"/>
        <v>0</v>
      </c>
      <c r="J11450" s="9">
        <v>0</v>
      </c>
      <c r="K11450" s="467">
        <v>0</v>
      </c>
      <c r="L11450" s="9">
        <f t="shared" si="4506"/>
        <v>0</v>
      </c>
      <c r="M11450" s="9">
        <v>0</v>
      </c>
      <c r="N11450" s="467">
        <v>0</v>
      </c>
    </row>
    <row r="11451" spans="1:14" customFormat="1" ht="24.75" hidden="1" customHeight="1" thickTop="1" thickBot="1" x14ac:dyDescent="0.3">
      <c r="A11451" s="1" t="s">
        <v>0</v>
      </c>
      <c r="B11451" s="4" t="s">
        <v>123</v>
      </c>
      <c r="C11451" s="9">
        <f t="shared" si="4503"/>
        <v>0</v>
      </c>
      <c r="D11451" s="9">
        <f>SUM(D11452:D11453)</f>
        <v>0</v>
      </c>
      <c r="E11451" s="9">
        <f>SUM(E11452:E11453)</f>
        <v>0</v>
      </c>
      <c r="F11451" s="9">
        <f t="shared" si="4504"/>
        <v>0</v>
      </c>
      <c r="G11451" s="9">
        <f>SUM(G11452:G11453)</f>
        <v>0</v>
      </c>
      <c r="H11451" s="467">
        <f>SUM(H11452:H11453)</f>
        <v>0</v>
      </c>
      <c r="I11451" s="9">
        <f t="shared" si="4505"/>
        <v>0</v>
      </c>
      <c r="J11451" s="9">
        <f>SUM(J11452:J11453)</f>
        <v>0</v>
      </c>
      <c r="K11451" s="467">
        <f>SUM(K11452:K11453)</f>
        <v>0</v>
      </c>
      <c r="L11451" s="9">
        <f t="shared" si="4506"/>
        <v>0</v>
      </c>
      <c r="M11451" s="9">
        <f>SUM(M11452:M11453)</f>
        <v>0</v>
      </c>
      <c r="N11451" s="467">
        <f>SUM(N11452:N11453)</f>
        <v>0</v>
      </c>
    </row>
    <row r="11452" spans="1:14" customFormat="1" ht="4.5" hidden="1" customHeight="1" thickTop="1" thickBot="1" x14ac:dyDescent="0.3">
      <c r="A11452" s="1" t="s">
        <v>0</v>
      </c>
      <c r="B11452" s="5" t="s">
        <v>120</v>
      </c>
      <c r="C11452" s="9">
        <f t="shared" si="4503"/>
        <v>0</v>
      </c>
      <c r="D11452" s="9">
        <v>0</v>
      </c>
      <c r="E11452" s="9">
        <v>0</v>
      </c>
      <c r="F11452" s="9">
        <f t="shared" si="4504"/>
        <v>0</v>
      </c>
      <c r="G11452" s="9">
        <v>0</v>
      </c>
      <c r="H11452" s="467">
        <v>0</v>
      </c>
      <c r="I11452" s="9">
        <f t="shared" si="4505"/>
        <v>0</v>
      </c>
      <c r="J11452" s="9">
        <v>0</v>
      </c>
      <c r="K11452" s="467">
        <v>0</v>
      </c>
      <c r="L11452" s="9">
        <f t="shared" si="4506"/>
        <v>0</v>
      </c>
      <c r="M11452" s="9">
        <v>0</v>
      </c>
      <c r="N11452" s="467">
        <v>0</v>
      </c>
    </row>
    <row r="11453" spans="1:14" customFormat="1" ht="29.25" hidden="1" customHeight="1" thickTop="1" x14ac:dyDescent="0.25">
      <c r="A11453" s="133" t="s">
        <v>0</v>
      </c>
      <c r="B11453" s="136" t="s">
        <v>121</v>
      </c>
      <c r="C11453" s="135">
        <f t="shared" si="4503"/>
        <v>0</v>
      </c>
      <c r="D11453" s="135">
        <v>0</v>
      </c>
      <c r="E11453" s="135">
        <v>0</v>
      </c>
      <c r="F11453" s="135">
        <f t="shared" si="4504"/>
        <v>0</v>
      </c>
      <c r="G11453" s="135">
        <v>0</v>
      </c>
      <c r="H11453" s="476">
        <v>0</v>
      </c>
      <c r="I11453" s="135">
        <f t="shared" si="4505"/>
        <v>0</v>
      </c>
      <c r="J11453" s="135">
        <v>0</v>
      </c>
      <c r="K11453" s="476">
        <v>0</v>
      </c>
      <c r="L11453" s="135">
        <f t="shared" si="4506"/>
        <v>0</v>
      </c>
      <c r="M11453" s="135">
        <v>0</v>
      </c>
      <c r="N11453" s="476">
        <v>0</v>
      </c>
    </row>
    <row r="11454" spans="1:14" s="333" customFormat="1" ht="23.25" hidden="1" customHeight="1" x14ac:dyDescent="0.2">
      <c r="A11454" s="334" t="s">
        <v>0</v>
      </c>
      <c r="B11454" s="339" t="s">
        <v>124</v>
      </c>
      <c r="C11454" s="338">
        <f t="shared" si="4503"/>
        <v>0</v>
      </c>
      <c r="D11454" s="338">
        <f>SUM(D11455:D11456)</f>
        <v>0</v>
      </c>
      <c r="E11454" s="338">
        <f>SUM(E11455:E11456)</f>
        <v>0</v>
      </c>
      <c r="F11454" s="338">
        <f t="shared" si="4504"/>
        <v>0</v>
      </c>
      <c r="G11454" s="338">
        <f>SUM(G11455:G11456)</f>
        <v>0</v>
      </c>
      <c r="H11454" s="483">
        <f>SUM(H11455:H11456)</f>
        <v>0</v>
      </c>
      <c r="I11454" s="338">
        <f t="shared" si="4505"/>
        <v>0</v>
      </c>
      <c r="J11454" s="338">
        <f>SUM(J11455:J11456)</f>
        <v>0</v>
      </c>
      <c r="K11454" s="483">
        <f>SUM(K11455:K11456)</f>
        <v>0</v>
      </c>
      <c r="L11454" s="338">
        <f t="shared" si="4506"/>
        <v>0</v>
      </c>
      <c r="M11454" s="338">
        <f>SUM(M11455:M11456)</f>
        <v>0</v>
      </c>
      <c r="N11454" s="483">
        <f>SUM(N11455:N11456)</f>
        <v>0</v>
      </c>
    </row>
    <row r="11455" spans="1:14" customFormat="1" ht="27.75" hidden="1" customHeight="1" thickBot="1" x14ac:dyDescent="0.3">
      <c r="A11455" s="140" t="s">
        <v>0</v>
      </c>
      <c r="B11455" s="147" t="s">
        <v>125</v>
      </c>
      <c r="C11455" s="142">
        <f t="shared" si="4503"/>
        <v>0</v>
      </c>
      <c r="D11455" s="142">
        <v>0</v>
      </c>
      <c r="E11455" s="142">
        <v>0</v>
      </c>
      <c r="F11455" s="142">
        <f t="shared" si="4504"/>
        <v>0</v>
      </c>
      <c r="G11455" s="142">
        <v>0</v>
      </c>
      <c r="H11455" s="477">
        <v>0</v>
      </c>
      <c r="I11455" s="142">
        <f t="shared" si="4505"/>
        <v>0</v>
      </c>
      <c r="J11455" s="142">
        <v>0</v>
      </c>
      <c r="K11455" s="477">
        <v>0</v>
      </c>
      <c r="L11455" s="142">
        <f t="shared" si="4506"/>
        <v>0</v>
      </c>
      <c r="M11455" s="142">
        <v>0</v>
      </c>
      <c r="N11455" s="477">
        <v>0</v>
      </c>
    </row>
    <row r="11456" spans="1:14" customFormat="1" ht="32.25" hidden="1" customHeight="1" thickTop="1" thickBot="1" x14ac:dyDescent="0.3">
      <c r="A11456" s="1" t="s">
        <v>0</v>
      </c>
      <c r="B11456" s="4" t="s">
        <v>126</v>
      </c>
      <c r="C11456" s="9">
        <f t="shared" si="4503"/>
        <v>0</v>
      </c>
      <c r="D11456" s="9">
        <f>SUM(D11457,D11476)</f>
        <v>0</v>
      </c>
      <c r="E11456" s="9">
        <f>SUM(E11457,E11476)</f>
        <v>0</v>
      </c>
      <c r="F11456" s="9">
        <f t="shared" si="4504"/>
        <v>0</v>
      </c>
      <c r="G11456" s="9">
        <f>SUM(G11457,G11476)</f>
        <v>0</v>
      </c>
      <c r="H11456" s="467">
        <f>SUM(H11457,H11476)</f>
        <v>0</v>
      </c>
      <c r="I11456" s="9">
        <f t="shared" si="4505"/>
        <v>0</v>
      </c>
      <c r="J11456" s="9">
        <f>SUM(J11457,J11476)</f>
        <v>0</v>
      </c>
      <c r="K11456" s="467">
        <f>SUM(K11457,K11476)</f>
        <v>0</v>
      </c>
      <c r="L11456" s="9">
        <f t="shared" si="4506"/>
        <v>0</v>
      </c>
      <c r="M11456" s="9">
        <f>SUM(M11457,M11476)</f>
        <v>0</v>
      </c>
      <c r="N11456" s="467">
        <f>SUM(N11457,N11476)</f>
        <v>0</v>
      </c>
    </row>
    <row r="11457" spans="1:14" customFormat="1" ht="32.25" hidden="1" customHeight="1" thickTop="1" thickBot="1" x14ac:dyDescent="0.3">
      <c r="A11457" s="1" t="s">
        <v>0</v>
      </c>
      <c r="B11457" s="5" t="s">
        <v>127</v>
      </c>
      <c r="C11457" s="9">
        <f t="shared" si="4503"/>
        <v>0</v>
      </c>
      <c r="D11457" s="9">
        <f>SUM(D11458:D11475)</f>
        <v>0</v>
      </c>
      <c r="E11457" s="9">
        <f>SUM(E11458:E11475)</f>
        <v>0</v>
      </c>
      <c r="F11457" s="9">
        <f t="shared" si="4504"/>
        <v>0</v>
      </c>
      <c r="G11457" s="9">
        <f>SUM(G11458:G11475)</f>
        <v>0</v>
      </c>
      <c r="H11457" s="467">
        <f>SUM(H11458:H11475)</f>
        <v>0</v>
      </c>
      <c r="I11457" s="9">
        <f t="shared" si="4505"/>
        <v>0</v>
      </c>
      <c r="J11457" s="9">
        <f>SUM(J11458:J11475)</f>
        <v>0</v>
      </c>
      <c r="K11457" s="467">
        <f>SUM(K11458:K11475)</f>
        <v>0</v>
      </c>
      <c r="L11457" s="9">
        <f t="shared" si="4506"/>
        <v>0</v>
      </c>
      <c r="M11457" s="9">
        <f>SUM(M11458:M11475)</f>
        <v>0</v>
      </c>
      <c r="N11457" s="467">
        <f>SUM(N11458:N11475)</f>
        <v>0</v>
      </c>
    </row>
    <row r="11458" spans="1:14" customFormat="1" ht="22.5" hidden="1" customHeight="1" thickTop="1" thickBot="1" x14ac:dyDescent="0.3">
      <c r="A11458" s="1" t="s">
        <v>0</v>
      </c>
      <c r="B11458" s="6" t="s">
        <v>128</v>
      </c>
      <c r="C11458" s="9">
        <f t="shared" si="4503"/>
        <v>0</v>
      </c>
      <c r="D11458" s="9">
        <v>0</v>
      </c>
      <c r="E11458" s="9">
        <v>0</v>
      </c>
      <c r="F11458" s="9">
        <f t="shared" si="4504"/>
        <v>0</v>
      </c>
      <c r="G11458" s="9">
        <v>0</v>
      </c>
      <c r="H11458" s="467">
        <v>0</v>
      </c>
      <c r="I11458" s="9">
        <f t="shared" si="4505"/>
        <v>0</v>
      </c>
      <c r="J11458" s="9">
        <v>0</v>
      </c>
      <c r="K11458" s="467">
        <v>0</v>
      </c>
      <c r="L11458" s="9">
        <f t="shared" si="4506"/>
        <v>0</v>
      </c>
      <c r="M11458" s="9">
        <v>0</v>
      </c>
      <c r="N11458" s="467">
        <v>0</v>
      </c>
    </row>
    <row r="11459" spans="1:14" customFormat="1" ht="19.5" hidden="1" customHeight="1" thickTop="1" thickBot="1" x14ac:dyDescent="0.3">
      <c r="A11459" s="1" t="s">
        <v>0</v>
      </c>
      <c r="B11459" s="6" t="s">
        <v>129</v>
      </c>
      <c r="C11459" s="9">
        <f t="shared" ref="C11459:C11522" si="4507">SUM(D11459:E11459)</f>
        <v>0</v>
      </c>
      <c r="D11459" s="9">
        <v>0</v>
      </c>
      <c r="E11459" s="9">
        <v>0</v>
      </c>
      <c r="F11459" s="9">
        <f t="shared" ref="F11459:F11522" si="4508">SUM(G11459:H11459)</f>
        <v>0</v>
      </c>
      <c r="G11459" s="9">
        <v>0</v>
      </c>
      <c r="H11459" s="467">
        <v>0</v>
      </c>
      <c r="I11459" s="9">
        <f t="shared" ref="I11459:I11522" si="4509">SUM(J11459:K11459)</f>
        <v>0</v>
      </c>
      <c r="J11459" s="9">
        <v>0</v>
      </c>
      <c r="K11459" s="467">
        <v>0</v>
      </c>
      <c r="L11459" s="9">
        <f t="shared" ref="L11459:L11522" si="4510">SUM(M11459:N11459)</f>
        <v>0</v>
      </c>
      <c r="M11459" s="9">
        <v>0</v>
      </c>
      <c r="N11459" s="467">
        <v>0</v>
      </c>
    </row>
    <row r="11460" spans="1:14" customFormat="1" ht="23.25" hidden="1" customHeight="1" thickTop="1" thickBot="1" x14ac:dyDescent="0.3">
      <c r="A11460" s="1" t="s">
        <v>0</v>
      </c>
      <c r="B11460" s="6" t="s">
        <v>130</v>
      </c>
      <c r="C11460" s="9">
        <f t="shared" si="4507"/>
        <v>0</v>
      </c>
      <c r="D11460" s="9">
        <v>0</v>
      </c>
      <c r="E11460" s="9">
        <v>0</v>
      </c>
      <c r="F11460" s="9">
        <f t="shared" si="4508"/>
        <v>0</v>
      </c>
      <c r="G11460" s="9">
        <v>0</v>
      </c>
      <c r="H11460" s="467">
        <v>0</v>
      </c>
      <c r="I11460" s="9">
        <f t="shared" si="4509"/>
        <v>0</v>
      </c>
      <c r="J11460" s="9">
        <v>0</v>
      </c>
      <c r="K11460" s="467">
        <v>0</v>
      </c>
      <c r="L11460" s="9">
        <f t="shared" si="4510"/>
        <v>0</v>
      </c>
      <c r="M11460" s="9">
        <v>0</v>
      </c>
      <c r="N11460" s="467">
        <v>0</v>
      </c>
    </row>
    <row r="11461" spans="1:14" customFormat="1" ht="24.75" hidden="1" customHeight="1" thickTop="1" thickBot="1" x14ac:dyDescent="0.3">
      <c r="A11461" s="1" t="s">
        <v>0</v>
      </c>
      <c r="B11461" s="6" t="s">
        <v>131</v>
      </c>
      <c r="C11461" s="9">
        <f t="shared" si="4507"/>
        <v>0</v>
      </c>
      <c r="D11461" s="9">
        <v>0</v>
      </c>
      <c r="E11461" s="9">
        <v>0</v>
      </c>
      <c r="F11461" s="9">
        <f t="shared" si="4508"/>
        <v>0</v>
      </c>
      <c r="G11461" s="9">
        <v>0</v>
      </c>
      <c r="H11461" s="467">
        <v>0</v>
      </c>
      <c r="I11461" s="9">
        <f t="shared" si="4509"/>
        <v>0</v>
      </c>
      <c r="J11461" s="9">
        <v>0</v>
      </c>
      <c r="K11461" s="467">
        <v>0</v>
      </c>
      <c r="L11461" s="9">
        <f t="shared" si="4510"/>
        <v>0</v>
      </c>
      <c r="M11461" s="9">
        <v>0</v>
      </c>
      <c r="N11461" s="467">
        <v>0</v>
      </c>
    </row>
    <row r="11462" spans="1:14" customFormat="1" ht="24" hidden="1" customHeight="1" thickTop="1" thickBot="1" x14ac:dyDescent="0.3">
      <c r="A11462" s="1" t="s">
        <v>0</v>
      </c>
      <c r="B11462" s="6" t="s">
        <v>132</v>
      </c>
      <c r="C11462" s="9">
        <f t="shared" si="4507"/>
        <v>0</v>
      </c>
      <c r="D11462" s="9">
        <v>0</v>
      </c>
      <c r="E11462" s="9">
        <v>0</v>
      </c>
      <c r="F11462" s="9">
        <f t="shared" si="4508"/>
        <v>0</v>
      </c>
      <c r="G11462" s="9">
        <v>0</v>
      </c>
      <c r="H11462" s="467">
        <v>0</v>
      </c>
      <c r="I11462" s="9">
        <f t="shared" si="4509"/>
        <v>0</v>
      </c>
      <c r="J11462" s="9">
        <v>0</v>
      </c>
      <c r="K11462" s="467">
        <v>0</v>
      </c>
      <c r="L11462" s="9">
        <f t="shared" si="4510"/>
        <v>0</v>
      </c>
      <c r="M11462" s="9">
        <v>0</v>
      </c>
      <c r="N11462" s="467">
        <v>0</v>
      </c>
    </row>
    <row r="11463" spans="1:14" customFormat="1" ht="24" hidden="1" customHeight="1" thickTop="1" thickBot="1" x14ac:dyDescent="0.3">
      <c r="A11463" s="1" t="s">
        <v>0</v>
      </c>
      <c r="B11463" s="6" t="s">
        <v>133</v>
      </c>
      <c r="C11463" s="9">
        <f t="shared" si="4507"/>
        <v>0</v>
      </c>
      <c r="D11463" s="9">
        <v>0</v>
      </c>
      <c r="E11463" s="9">
        <v>0</v>
      </c>
      <c r="F11463" s="9">
        <f t="shared" si="4508"/>
        <v>0</v>
      </c>
      <c r="G11463" s="9">
        <v>0</v>
      </c>
      <c r="H11463" s="467">
        <v>0</v>
      </c>
      <c r="I11463" s="9">
        <f t="shared" si="4509"/>
        <v>0</v>
      </c>
      <c r="J11463" s="9">
        <v>0</v>
      </c>
      <c r="K11463" s="467">
        <v>0</v>
      </c>
      <c r="L11463" s="9">
        <f t="shared" si="4510"/>
        <v>0</v>
      </c>
      <c r="M11463" s="9">
        <v>0</v>
      </c>
      <c r="N11463" s="467">
        <v>0</v>
      </c>
    </row>
    <row r="11464" spans="1:14" customFormat="1" ht="18.75" hidden="1" customHeight="1" thickTop="1" thickBot="1" x14ac:dyDescent="0.3">
      <c r="A11464" s="1" t="s">
        <v>0</v>
      </c>
      <c r="B11464" s="6" t="s">
        <v>134</v>
      </c>
      <c r="C11464" s="9">
        <f t="shared" si="4507"/>
        <v>0</v>
      </c>
      <c r="D11464" s="9">
        <v>0</v>
      </c>
      <c r="E11464" s="9">
        <v>0</v>
      </c>
      <c r="F11464" s="9">
        <f t="shared" si="4508"/>
        <v>0</v>
      </c>
      <c r="G11464" s="9">
        <v>0</v>
      </c>
      <c r="H11464" s="467">
        <v>0</v>
      </c>
      <c r="I11464" s="9">
        <f t="shared" si="4509"/>
        <v>0</v>
      </c>
      <c r="J11464" s="9">
        <v>0</v>
      </c>
      <c r="K11464" s="467">
        <v>0</v>
      </c>
      <c r="L11464" s="9">
        <f t="shared" si="4510"/>
        <v>0</v>
      </c>
      <c r="M11464" s="9">
        <v>0</v>
      </c>
      <c r="N11464" s="467">
        <v>0</v>
      </c>
    </row>
    <row r="11465" spans="1:14" customFormat="1" ht="26.25" hidden="1" customHeight="1" thickTop="1" thickBot="1" x14ac:dyDescent="0.3">
      <c r="A11465" s="1" t="s">
        <v>0</v>
      </c>
      <c r="B11465" s="6" t="s">
        <v>135</v>
      </c>
      <c r="C11465" s="9">
        <f t="shared" si="4507"/>
        <v>0</v>
      </c>
      <c r="D11465" s="9">
        <v>0</v>
      </c>
      <c r="E11465" s="9">
        <v>0</v>
      </c>
      <c r="F11465" s="9">
        <f t="shared" si="4508"/>
        <v>0</v>
      </c>
      <c r="G11465" s="9">
        <v>0</v>
      </c>
      <c r="H11465" s="467">
        <v>0</v>
      </c>
      <c r="I11465" s="9">
        <f t="shared" si="4509"/>
        <v>0</v>
      </c>
      <c r="J11465" s="9">
        <v>0</v>
      </c>
      <c r="K11465" s="467">
        <v>0</v>
      </c>
      <c r="L11465" s="9">
        <f t="shared" si="4510"/>
        <v>0</v>
      </c>
      <c r="M11465" s="9">
        <v>0</v>
      </c>
      <c r="N11465" s="467">
        <v>0</v>
      </c>
    </row>
    <row r="11466" spans="1:14" customFormat="1" ht="22.5" hidden="1" customHeight="1" thickTop="1" thickBot="1" x14ac:dyDescent="0.3">
      <c r="A11466" s="1" t="s">
        <v>0</v>
      </c>
      <c r="B11466" s="6" t="s">
        <v>136</v>
      </c>
      <c r="C11466" s="9">
        <f t="shared" si="4507"/>
        <v>0</v>
      </c>
      <c r="D11466" s="9">
        <v>0</v>
      </c>
      <c r="E11466" s="9">
        <v>0</v>
      </c>
      <c r="F11466" s="9">
        <f t="shared" si="4508"/>
        <v>0</v>
      </c>
      <c r="G11466" s="9">
        <v>0</v>
      </c>
      <c r="H11466" s="467">
        <v>0</v>
      </c>
      <c r="I11466" s="9">
        <f t="shared" si="4509"/>
        <v>0</v>
      </c>
      <c r="J11466" s="9">
        <v>0</v>
      </c>
      <c r="K11466" s="467">
        <v>0</v>
      </c>
      <c r="L11466" s="9">
        <f t="shared" si="4510"/>
        <v>0</v>
      </c>
      <c r="M11466" s="9">
        <v>0</v>
      </c>
      <c r="N11466" s="467">
        <v>0</v>
      </c>
    </row>
    <row r="11467" spans="1:14" customFormat="1" ht="28.5" hidden="1" customHeight="1" thickTop="1" thickBot="1" x14ac:dyDescent="0.3">
      <c r="A11467" s="1" t="s">
        <v>0</v>
      </c>
      <c r="B11467" s="6" t="s">
        <v>137</v>
      </c>
      <c r="C11467" s="9">
        <f t="shared" si="4507"/>
        <v>0</v>
      </c>
      <c r="D11467" s="9">
        <v>0</v>
      </c>
      <c r="E11467" s="9">
        <v>0</v>
      </c>
      <c r="F11467" s="9">
        <f t="shared" si="4508"/>
        <v>0</v>
      </c>
      <c r="G11467" s="9">
        <v>0</v>
      </c>
      <c r="H11467" s="467">
        <v>0</v>
      </c>
      <c r="I11467" s="9">
        <f t="shared" si="4509"/>
        <v>0</v>
      </c>
      <c r="J11467" s="9">
        <v>0</v>
      </c>
      <c r="K11467" s="467">
        <v>0</v>
      </c>
      <c r="L11467" s="9">
        <f t="shared" si="4510"/>
        <v>0</v>
      </c>
      <c r="M11467" s="9">
        <v>0</v>
      </c>
      <c r="N11467" s="467">
        <v>0</v>
      </c>
    </row>
    <row r="11468" spans="1:14" customFormat="1" ht="18.75" hidden="1" customHeight="1" thickTop="1" thickBot="1" x14ac:dyDescent="0.3">
      <c r="A11468" s="1" t="s">
        <v>0</v>
      </c>
      <c r="B11468" s="6" t="s">
        <v>138</v>
      </c>
      <c r="C11468" s="9">
        <f t="shared" si="4507"/>
        <v>0</v>
      </c>
      <c r="D11468" s="9">
        <v>0</v>
      </c>
      <c r="E11468" s="9">
        <v>0</v>
      </c>
      <c r="F11468" s="9">
        <f t="shared" si="4508"/>
        <v>0</v>
      </c>
      <c r="G11468" s="9">
        <v>0</v>
      </c>
      <c r="H11468" s="467">
        <v>0</v>
      </c>
      <c r="I11468" s="9">
        <f t="shared" si="4509"/>
        <v>0</v>
      </c>
      <c r="J11468" s="9">
        <v>0</v>
      </c>
      <c r="K11468" s="467">
        <v>0</v>
      </c>
      <c r="L11468" s="9">
        <f t="shared" si="4510"/>
        <v>0</v>
      </c>
      <c r="M11468" s="9">
        <v>0</v>
      </c>
      <c r="N11468" s="467">
        <v>0</v>
      </c>
    </row>
    <row r="11469" spans="1:14" customFormat="1" ht="31.5" hidden="1" customHeight="1" thickTop="1" thickBot="1" x14ac:dyDescent="0.3">
      <c r="A11469" s="1" t="s">
        <v>0</v>
      </c>
      <c r="B11469" s="6" t="s">
        <v>139</v>
      </c>
      <c r="C11469" s="9">
        <f t="shared" si="4507"/>
        <v>0</v>
      </c>
      <c r="D11469" s="9">
        <v>0</v>
      </c>
      <c r="E11469" s="9">
        <v>0</v>
      </c>
      <c r="F11469" s="9">
        <f t="shared" si="4508"/>
        <v>0</v>
      </c>
      <c r="G11469" s="9">
        <v>0</v>
      </c>
      <c r="H11469" s="467">
        <v>0</v>
      </c>
      <c r="I11469" s="9">
        <f t="shared" si="4509"/>
        <v>0</v>
      </c>
      <c r="J11469" s="9">
        <v>0</v>
      </c>
      <c r="K11469" s="467">
        <v>0</v>
      </c>
      <c r="L11469" s="9">
        <f t="shared" si="4510"/>
        <v>0</v>
      </c>
      <c r="M11469" s="9">
        <v>0</v>
      </c>
      <c r="N11469" s="467">
        <v>0</v>
      </c>
    </row>
    <row r="11470" spans="1:14" customFormat="1" ht="19.5" hidden="1" customHeight="1" thickTop="1" thickBot="1" x14ac:dyDescent="0.3">
      <c r="A11470" s="1" t="s">
        <v>0</v>
      </c>
      <c r="B11470" s="6" t="s">
        <v>140</v>
      </c>
      <c r="C11470" s="9">
        <f t="shared" si="4507"/>
        <v>0</v>
      </c>
      <c r="D11470" s="9">
        <v>0</v>
      </c>
      <c r="E11470" s="9">
        <v>0</v>
      </c>
      <c r="F11470" s="9">
        <f t="shared" si="4508"/>
        <v>0</v>
      </c>
      <c r="G11470" s="9">
        <v>0</v>
      </c>
      <c r="H11470" s="467">
        <v>0</v>
      </c>
      <c r="I11470" s="9">
        <f t="shared" si="4509"/>
        <v>0</v>
      </c>
      <c r="J11470" s="9">
        <v>0</v>
      </c>
      <c r="K11470" s="467">
        <v>0</v>
      </c>
      <c r="L11470" s="9">
        <f t="shared" si="4510"/>
        <v>0</v>
      </c>
      <c r="M11470" s="9">
        <v>0</v>
      </c>
      <c r="N11470" s="467">
        <v>0</v>
      </c>
    </row>
    <row r="11471" spans="1:14" customFormat="1" ht="22.5" hidden="1" customHeight="1" thickTop="1" thickBot="1" x14ac:dyDescent="0.3">
      <c r="A11471" s="1" t="s">
        <v>0</v>
      </c>
      <c r="B11471" s="6" t="s">
        <v>141</v>
      </c>
      <c r="C11471" s="9">
        <f t="shared" si="4507"/>
        <v>0</v>
      </c>
      <c r="D11471" s="9">
        <v>0</v>
      </c>
      <c r="E11471" s="9">
        <v>0</v>
      </c>
      <c r="F11471" s="9">
        <f t="shared" si="4508"/>
        <v>0</v>
      </c>
      <c r="G11471" s="9">
        <v>0</v>
      </c>
      <c r="H11471" s="467">
        <v>0</v>
      </c>
      <c r="I11471" s="9">
        <f t="shared" si="4509"/>
        <v>0</v>
      </c>
      <c r="J11471" s="9">
        <v>0</v>
      </c>
      <c r="K11471" s="467">
        <v>0</v>
      </c>
      <c r="L11471" s="9">
        <f t="shared" si="4510"/>
        <v>0</v>
      </c>
      <c r="M11471" s="9">
        <v>0</v>
      </c>
      <c r="N11471" s="467">
        <v>0</v>
      </c>
    </row>
    <row r="11472" spans="1:14" customFormat="1" ht="13.5" hidden="1" customHeight="1" thickTop="1" thickBot="1" x14ac:dyDescent="0.3">
      <c r="A11472" s="1" t="s">
        <v>0</v>
      </c>
      <c r="B11472" s="6" t="s">
        <v>142</v>
      </c>
      <c r="C11472" s="9">
        <f t="shared" si="4507"/>
        <v>0</v>
      </c>
      <c r="D11472" s="9">
        <v>0</v>
      </c>
      <c r="E11472" s="9">
        <v>0</v>
      </c>
      <c r="F11472" s="9">
        <f t="shared" si="4508"/>
        <v>0</v>
      </c>
      <c r="G11472" s="9">
        <v>0</v>
      </c>
      <c r="H11472" s="467">
        <v>0</v>
      </c>
      <c r="I11472" s="9">
        <f t="shared" si="4509"/>
        <v>0</v>
      </c>
      <c r="J11472" s="9">
        <v>0</v>
      </c>
      <c r="K11472" s="467">
        <v>0</v>
      </c>
      <c r="L11472" s="9">
        <f t="shared" si="4510"/>
        <v>0</v>
      </c>
      <c r="M11472" s="9">
        <v>0</v>
      </c>
      <c r="N11472" s="467">
        <v>0</v>
      </c>
    </row>
    <row r="11473" spans="1:14" customFormat="1" ht="26.25" hidden="1" customHeight="1" thickTop="1" thickBot="1" x14ac:dyDescent="0.3">
      <c r="A11473" s="1" t="s">
        <v>0</v>
      </c>
      <c r="B11473" s="6" t="s">
        <v>143</v>
      </c>
      <c r="C11473" s="9">
        <f t="shared" si="4507"/>
        <v>0</v>
      </c>
      <c r="D11473" s="9">
        <v>0</v>
      </c>
      <c r="E11473" s="9">
        <v>0</v>
      </c>
      <c r="F11473" s="9">
        <f t="shared" si="4508"/>
        <v>0</v>
      </c>
      <c r="G11473" s="9">
        <v>0</v>
      </c>
      <c r="H11473" s="467">
        <v>0</v>
      </c>
      <c r="I11473" s="9">
        <f t="shared" si="4509"/>
        <v>0</v>
      </c>
      <c r="J11473" s="9">
        <v>0</v>
      </c>
      <c r="K11473" s="467">
        <v>0</v>
      </c>
      <c r="L11473" s="9">
        <f t="shared" si="4510"/>
        <v>0</v>
      </c>
      <c r="M11473" s="9">
        <v>0</v>
      </c>
      <c r="N11473" s="467">
        <v>0</v>
      </c>
    </row>
    <row r="11474" spans="1:14" customFormat="1" ht="33" hidden="1" customHeight="1" thickBot="1" x14ac:dyDescent="0.3">
      <c r="A11474" s="1" t="s">
        <v>0</v>
      </c>
      <c r="B11474" s="6" t="s">
        <v>144</v>
      </c>
      <c r="C11474" s="9">
        <f t="shared" si="4507"/>
        <v>0</v>
      </c>
      <c r="D11474" s="9">
        <v>0</v>
      </c>
      <c r="E11474" s="9">
        <v>0</v>
      </c>
      <c r="F11474" s="9">
        <f t="shared" si="4508"/>
        <v>0</v>
      </c>
      <c r="G11474" s="9">
        <v>0</v>
      </c>
      <c r="H11474" s="467">
        <v>0</v>
      </c>
      <c r="I11474" s="9">
        <f t="shared" si="4509"/>
        <v>0</v>
      </c>
      <c r="J11474" s="9">
        <v>0</v>
      </c>
      <c r="K11474" s="467">
        <v>0</v>
      </c>
      <c r="L11474" s="9">
        <f t="shared" si="4510"/>
        <v>0</v>
      </c>
      <c r="M11474" s="9">
        <v>0</v>
      </c>
      <c r="N11474" s="467">
        <v>0</v>
      </c>
    </row>
    <row r="11475" spans="1:14" customFormat="1" ht="33.75" hidden="1" customHeight="1" thickTop="1" thickBot="1" x14ac:dyDescent="0.3">
      <c r="A11475" s="1" t="s">
        <v>0</v>
      </c>
      <c r="B11475" s="6" t="s">
        <v>145</v>
      </c>
      <c r="C11475" s="9">
        <f t="shared" si="4507"/>
        <v>0</v>
      </c>
      <c r="D11475" s="9">
        <v>0</v>
      </c>
      <c r="E11475" s="9">
        <v>0</v>
      </c>
      <c r="F11475" s="9">
        <f t="shared" si="4508"/>
        <v>0</v>
      </c>
      <c r="G11475" s="9">
        <v>0</v>
      </c>
      <c r="H11475" s="467">
        <v>0</v>
      </c>
      <c r="I11475" s="9">
        <f t="shared" si="4509"/>
        <v>0</v>
      </c>
      <c r="J11475" s="9">
        <v>0</v>
      </c>
      <c r="K11475" s="467">
        <v>0</v>
      </c>
      <c r="L11475" s="9">
        <f t="shared" si="4510"/>
        <v>0</v>
      </c>
      <c r="M11475" s="9">
        <v>0</v>
      </c>
      <c r="N11475" s="467">
        <v>0</v>
      </c>
    </row>
    <row r="11476" spans="1:14" customFormat="1" ht="30" hidden="1" customHeight="1" thickTop="1" x14ac:dyDescent="0.25">
      <c r="A11476" s="133" t="s">
        <v>0</v>
      </c>
      <c r="B11476" s="136" t="s">
        <v>146</v>
      </c>
      <c r="C11476" s="135">
        <f t="shared" si="4507"/>
        <v>0</v>
      </c>
      <c r="D11476" s="135">
        <v>0</v>
      </c>
      <c r="E11476" s="135">
        <v>0</v>
      </c>
      <c r="F11476" s="135">
        <f t="shared" si="4508"/>
        <v>0</v>
      </c>
      <c r="G11476" s="135">
        <v>0</v>
      </c>
      <c r="H11476" s="476">
        <v>0</v>
      </c>
      <c r="I11476" s="135">
        <f t="shared" si="4509"/>
        <v>0</v>
      </c>
      <c r="J11476" s="135">
        <v>0</v>
      </c>
      <c r="K11476" s="476">
        <v>0</v>
      </c>
      <c r="L11476" s="135">
        <f t="shared" si="4510"/>
        <v>0</v>
      </c>
      <c r="M11476" s="135">
        <v>0</v>
      </c>
      <c r="N11476" s="476">
        <v>0</v>
      </c>
    </row>
    <row r="11477" spans="1:14" s="333" customFormat="1" ht="24" customHeight="1" x14ac:dyDescent="0.2">
      <c r="A11477" s="334" t="s">
        <v>0</v>
      </c>
      <c r="B11477" s="337" t="s">
        <v>147</v>
      </c>
      <c r="C11477" s="338">
        <f t="shared" si="4507"/>
        <v>0</v>
      </c>
      <c r="D11477" s="338">
        <f>SUM(D11478,D11525,D11532:D11533)</f>
        <v>0</v>
      </c>
      <c r="E11477" s="338">
        <f>SUM(E11478,E11525,E11532:E11533)</f>
        <v>0</v>
      </c>
      <c r="F11477" s="338">
        <f t="shared" si="4508"/>
        <v>4.4000000000000004</v>
      </c>
      <c r="G11477" s="338">
        <f>SUM(G11478,G11525,G11532:G11533)</f>
        <v>4.4000000000000004</v>
      </c>
      <c r="H11477" s="483">
        <f>SUM(H11478,H11525,H11532:H11533)</f>
        <v>0</v>
      </c>
      <c r="I11477" s="338">
        <f t="shared" si="4509"/>
        <v>9.5</v>
      </c>
      <c r="J11477" s="338">
        <f>SUM(J11478,J11525,J11532:J11533)</f>
        <v>9.5</v>
      </c>
      <c r="K11477" s="483">
        <f>SUM(K11478,K11525,K11532:K11533)</f>
        <v>0</v>
      </c>
      <c r="L11477" s="338">
        <f t="shared" si="4510"/>
        <v>0</v>
      </c>
      <c r="M11477" s="338">
        <f>SUM(M11478,M11525,M11532:M11533)</f>
        <v>0</v>
      </c>
      <c r="N11477" s="483">
        <f>SUM(N11478,N11525,N11532:N11533)</f>
        <v>0</v>
      </c>
    </row>
    <row r="11478" spans="1:14" customFormat="1" ht="20.25" customHeight="1" x14ac:dyDescent="0.25">
      <c r="A11478" s="151" t="s">
        <v>0</v>
      </c>
      <c r="B11478" s="156" t="s">
        <v>148</v>
      </c>
      <c r="C11478" s="155">
        <f t="shared" si="4507"/>
        <v>0</v>
      </c>
      <c r="D11478" s="155">
        <f>SUM(D11479,D11491,D11520)</f>
        <v>0</v>
      </c>
      <c r="E11478" s="155">
        <f>SUM(E11479,E11491,E11520)</f>
        <v>0</v>
      </c>
      <c r="F11478" s="155">
        <f t="shared" si="4508"/>
        <v>4.4000000000000004</v>
      </c>
      <c r="G11478" s="155">
        <f>SUM(G11479,G11491,G11520)</f>
        <v>4.4000000000000004</v>
      </c>
      <c r="H11478" s="155">
        <f>SUM(H11479,H11491,H11520)</f>
        <v>0</v>
      </c>
      <c r="I11478" s="155">
        <f t="shared" si="4509"/>
        <v>9.5</v>
      </c>
      <c r="J11478" s="155">
        <f>SUM(J11479,J11491,J11520)</f>
        <v>9.5</v>
      </c>
      <c r="K11478" s="155">
        <f>SUM(K11479,K11491,K11520)</f>
        <v>0</v>
      </c>
      <c r="L11478" s="155">
        <f t="shared" si="4510"/>
        <v>0</v>
      </c>
      <c r="M11478" s="155">
        <f>SUM(M11479,M11491,M11520)</f>
        <v>0</v>
      </c>
      <c r="N11478" s="155">
        <f>SUM(N11479,N11491,N11520)</f>
        <v>0</v>
      </c>
    </row>
    <row r="11479" spans="1:14" customFormat="1" ht="28.5" hidden="1" customHeight="1" thickTop="1" thickBot="1" x14ac:dyDescent="0.3">
      <c r="A11479" s="151" t="s">
        <v>0</v>
      </c>
      <c r="B11479" s="157" t="s">
        <v>149</v>
      </c>
      <c r="C11479" s="155">
        <f t="shared" si="4507"/>
        <v>0</v>
      </c>
      <c r="D11479" s="155">
        <f>SUM(D11480:D11490)</f>
        <v>0</v>
      </c>
      <c r="E11479" s="155">
        <f>SUM(E11480:E11490)</f>
        <v>0</v>
      </c>
      <c r="F11479" s="155">
        <f t="shared" si="4508"/>
        <v>0</v>
      </c>
      <c r="G11479" s="155">
        <f>SUM(G11480:G11490)</f>
        <v>0</v>
      </c>
      <c r="H11479" s="155">
        <f>SUM(H11480:H11490)</f>
        <v>0</v>
      </c>
      <c r="I11479" s="155">
        <f t="shared" si="4509"/>
        <v>0</v>
      </c>
      <c r="J11479" s="155">
        <f>SUM(J11480:J11490)</f>
        <v>0</v>
      </c>
      <c r="K11479" s="155">
        <f>SUM(K11480:K11490)</f>
        <v>0</v>
      </c>
      <c r="L11479" s="155">
        <f t="shared" si="4510"/>
        <v>0</v>
      </c>
      <c r="M11479" s="155">
        <f>SUM(M11480:M11490)</f>
        <v>0</v>
      </c>
      <c r="N11479" s="155">
        <f>SUM(N11480:N11490)</f>
        <v>0</v>
      </c>
    </row>
    <row r="11480" spans="1:14" customFormat="1" ht="21.75" hidden="1" customHeight="1" thickTop="1" thickBot="1" x14ac:dyDescent="0.3">
      <c r="A11480" s="151" t="s">
        <v>0</v>
      </c>
      <c r="B11480" s="158" t="s">
        <v>150</v>
      </c>
      <c r="C11480" s="155">
        <f t="shared" si="4507"/>
        <v>0</v>
      </c>
      <c r="D11480" s="155">
        <v>0</v>
      </c>
      <c r="E11480" s="155">
        <v>0</v>
      </c>
      <c r="F11480" s="155">
        <f t="shared" si="4508"/>
        <v>0</v>
      </c>
      <c r="G11480" s="155">
        <v>0</v>
      </c>
      <c r="H11480" s="155">
        <v>0</v>
      </c>
      <c r="I11480" s="155">
        <f t="shared" si="4509"/>
        <v>0</v>
      </c>
      <c r="J11480" s="155">
        <v>0</v>
      </c>
      <c r="K11480" s="155">
        <v>0</v>
      </c>
      <c r="L11480" s="155">
        <f t="shared" si="4510"/>
        <v>0</v>
      </c>
      <c r="M11480" s="155">
        <v>0</v>
      </c>
      <c r="N11480" s="155">
        <v>0</v>
      </c>
    </row>
    <row r="11481" spans="1:14" customFormat="1" ht="27.75" hidden="1" customHeight="1" thickTop="1" thickBot="1" x14ac:dyDescent="0.3">
      <c r="A11481" s="151" t="s">
        <v>0</v>
      </c>
      <c r="B11481" s="158" t="s">
        <v>151</v>
      </c>
      <c r="C11481" s="155">
        <f t="shared" si="4507"/>
        <v>0</v>
      </c>
      <c r="D11481" s="155">
        <v>0</v>
      </c>
      <c r="E11481" s="155">
        <v>0</v>
      </c>
      <c r="F11481" s="155">
        <f t="shared" si="4508"/>
        <v>0</v>
      </c>
      <c r="G11481" s="155">
        <v>0</v>
      </c>
      <c r="H11481" s="155">
        <v>0</v>
      </c>
      <c r="I11481" s="155">
        <f t="shared" si="4509"/>
        <v>0</v>
      </c>
      <c r="J11481" s="155">
        <v>0</v>
      </c>
      <c r="K11481" s="155">
        <v>0</v>
      </c>
      <c r="L11481" s="155">
        <f t="shared" si="4510"/>
        <v>0</v>
      </c>
      <c r="M11481" s="155">
        <v>0</v>
      </c>
      <c r="N11481" s="155">
        <v>0</v>
      </c>
    </row>
    <row r="11482" spans="1:14" customFormat="1" ht="28.5" hidden="1" customHeight="1" thickTop="1" thickBot="1" x14ac:dyDescent="0.3">
      <c r="A11482" s="151" t="s">
        <v>0</v>
      </c>
      <c r="B11482" s="158" t="s">
        <v>152</v>
      </c>
      <c r="C11482" s="155">
        <f t="shared" si="4507"/>
        <v>0</v>
      </c>
      <c r="D11482" s="155">
        <v>0</v>
      </c>
      <c r="E11482" s="155">
        <v>0</v>
      </c>
      <c r="F11482" s="155">
        <f t="shared" si="4508"/>
        <v>0</v>
      </c>
      <c r="G11482" s="155">
        <v>0</v>
      </c>
      <c r="H11482" s="155">
        <v>0</v>
      </c>
      <c r="I11482" s="155">
        <f t="shared" si="4509"/>
        <v>0</v>
      </c>
      <c r="J11482" s="155">
        <v>0</v>
      </c>
      <c r="K11482" s="155">
        <v>0</v>
      </c>
      <c r="L11482" s="155">
        <f t="shared" si="4510"/>
        <v>0</v>
      </c>
      <c r="M11482" s="155">
        <v>0</v>
      </c>
      <c r="N11482" s="155">
        <v>0</v>
      </c>
    </row>
    <row r="11483" spans="1:14" customFormat="1" ht="24.75" hidden="1" customHeight="1" thickTop="1" thickBot="1" x14ac:dyDescent="0.3">
      <c r="A11483" s="151" t="s">
        <v>0</v>
      </c>
      <c r="B11483" s="158" t="s">
        <v>153</v>
      </c>
      <c r="C11483" s="155">
        <f t="shared" si="4507"/>
        <v>0</v>
      </c>
      <c r="D11483" s="155">
        <v>0</v>
      </c>
      <c r="E11483" s="155">
        <v>0</v>
      </c>
      <c r="F11483" s="155">
        <f t="shared" si="4508"/>
        <v>0</v>
      </c>
      <c r="G11483" s="155">
        <v>0</v>
      </c>
      <c r="H11483" s="155">
        <v>0</v>
      </c>
      <c r="I11483" s="155">
        <f t="shared" si="4509"/>
        <v>0</v>
      </c>
      <c r="J11483" s="155">
        <v>0</v>
      </c>
      <c r="K11483" s="155">
        <v>0</v>
      </c>
      <c r="L11483" s="155">
        <f t="shared" si="4510"/>
        <v>0</v>
      </c>
      <c r="M11483" s="155">
        <v>0</v>
      </c>
      <c r="N11483" s="155">
        <v>0</v>
      </c>
    </row>
    <row r="11484" spans="1:14" customFormat="1" ht="27" hidden="1" customHeight="1" thickTop="1" thickBot="1" x14ac:dyDescent="0.3">
      <c r="A11484" s="151" t="s">
        <v>0</v>
      </c>
      <c r="B11484" s="158" t="s">
        <v>154</v>
      </c>
      <c r="C11484" s="155">
        <f t="shared" si="4507"/>
        <v>0</v>
      </c>
      <c r="D11484" s="155">
        <v>0</v>
      </c>
      <c r="E11484" s="155">
        <v>0</v>
      </c>
      <c r="F11484" s="155">
        <f t="shared" si="4508"/>
        <v>0</v>
      </c>
      <c r="G11484" s="155">
        <v>0</v>
      </c>
      <c r="H11484" s="155">
        <v>0</v>
      </c>
      <c r="I11484" s="155">
        <f t="shared" si="4509"/>
        <v>0</v>
      </c>
      <c r="J11484" s="155">
        <v>0</v>
      </c>
      <c r="K11484" s="155">
        <v>0</v>
      </c>
      <c r="L11484" s="155">
        <f t="shared" si="4510"/>
        <v>0</v>
      </c>
      <c r="M11484" s="155">
        <v>0</v>
      </c>
      <c r="N11484" s="155">
        <v>0</v>
      </c>
    </row>
    <row r="11485" spans="1:14" customFormat="1" ht="26.25" hidden="1" customHeight="1" thickTop="1" thickBot="1" x14ac:dyDescent="0.3">
      <c r="A11485" s="151" t="s">
        <v>0</v>
      </c>
      <c r="B11485" s="158" t="s">
        <v>155</v>
      </c>
      <c r="C11485" s="155">
        <f t="shared" si="4507"/>
        <v>0</v>
      </c>
      <c r="D11485" s="155">
        <v>0</v>
      </c>
      <c r="E11485" s="155">
        <v>0</v>
      </c>
      <c r="F11485" s="155">
        <f t="shared" si="4508"/>
        <v>0</v>
      </c>
      <c r="G11485" s="155">
        <v>0</v>
      </c>
      <c r="H11485" s="155">
        <v>0</v>
      </c>
      <c r="I11485" s="155">
        <f t="shared" si="4509"/>
        <v>0</v>
      </c>
      <c r="J11485" s="155">
        <v>0</v>
      </c>
      <c r="K11485" s="155">
        <v>0</v>
      </c>
      <c r="L11485" s="155">
        <f t="shared" si="4510"/>
        <v>0</v>
      </c>
      <c r="M11485" s="155">
        <v>0</v>
      </c>
      <c r="N11485" s="155">
        <v>0</v>
      </c>
    </row>
    <row r="11486" spans="1:14" customFormat="1" ht="24.75" hidden="1" customHeight="1" thickTop="1" thickBot="1" x14ac:dyDescent="0.3">
      <c r="A11486" s="151" t="s">
        <v>0</v>
      </c>
      <c r="B11486" s="158" t="s">
        <v>156</v>
      </c>
      <c r="C11486" s="155">
        <f t="shared" si="4507"/>
        <v>0</v>
      </c>
      <c r="D11486" s="155">
        <v>0</v>
      </c>
      <c r="E11486" s="155">
        <v>0</v>
      </c>
      <c r="F11486" s="155">
        <f t="shared" si="4508"/>
        <v>0</v>
      </c>
      <c r="G11486" s="155">
        <v>0</v>
      </c>
      <c r="H11486" s="155">
        <v>0</v>
      </c>
      <c r="I11486" s="155">
        <f t="shared" si="4509"/>
        <v>0</v>
      </c>
      <c r="J11486" s="155">
        <v>0</v>
      </c>
      <c r="K11486" s="155">
        <v>0</v>
      </c>
      <c r="L11486" s="155">
        <f t="shared" si="4510"/>
        <v>0</v>
      </c>
      <c r="M11486" s="155">
        <v>0</v>
      </c>
      <c r="N11486" s="155">
        <v>0</v>
      </c>
    </row>
    <row r="11487" spans="1:14" customFormat="1" ht="26.25" hidden="1" customHeight="1" thickTop="1" thickBot="1" x14ac:dyDescent="0.3">
      <c r="A11487" s="151" t="s">
        <v>0</v>
      </c>
      <c r="B11487" s="158" t="s">
        <v>157</v>
      </c>
      <c r="C11487" s="155">
        <f t="shared" si="4507"/>
        <v>0</v>
      </c>
      <c r="D11487" s="155">
        <v>0</v>
      </c>
      <c r="E11487" s="155">
        <v>0</v>
      </c>
      <c r="F11487" s="155">
        <f t="shared" si="4508"/>
        <v>0</v>
      </c>
      <c r="G11487" s="155">
        <v>0</v>
      </c>
      <c r="H11487" s="155">
        <v>0</v>
      </c>
      <c r="I11487" s="155">
        <f t="shared" si="4509"/>
        <v>0</v>
      </c>
      <c r="J11487" s="155">
        <v>0</v>
      </c>
      <c r="K11487" s="155">
        <v>0</v>
      </c>
      <c r="L11487" s="155">
        <f t="shared" si="4510"/>
        <v>0</v>
      </c>
      <c r="M11487" s="155">
        <v>0</v>
      </c>
      <c r="N11487" s="155">
        <v>0</v>
      </c>
    </row>
    <row r="11488" spans="1:14" customFormat="1" ht="24" hidden="1" customHeight="1" thickTop="1" thickBot="1" x14ac:dyDescent="0.3">
      <c r="A11488" s="151" t="s">
        <v>0</v>
      </c>
      <c r="B11488" s="158" t="s">
        <v>158</v>
      </c>
      <c r="C11488" s="155">
        <f t="shared" si="4507"/>
        <v>0</v>
      </c>
      <c r="D11488" s="155">
        <v>0</v>
      </c>
      <c r="E11488" s="155">
        <v>0</v>
      </c>
      <c r="F11488" s="155">
        <f t="shared" si="4508"/>
        <v>0</v>
      </c>
      <c r="G11488" s="155">
        <v>0</v>
      </c>
      <c r="H11488" s="155">
        <v>0</v>
      </c>
      <c r="I11488" s="155">
        <f t="shared" si="4509"/>
        <v>0</v>
      </c>
      <c r="J11488" s="155">
        <v>0</v>
      </c>
      <c r="K11488" s="155">
        <v>0</v>
      </c>
      <c r="L11488" s="155">
        <f t="shared" si="4510"/>
        <v>0</v>
      </c>
      <c r="M11488" s="155">
        <v>0</v>
      </c>
      <c r="N11488" s="155">
        <v>0</v>
      </c>
    </row>
    <row r="11489" spans="1:14" customFormat="1" ht="36" hidden="1" customHeight="1" thickTop="1" thickBot="1" x14ac:dyDescent="0.3">
      <c r="A11489" s="151" t="s">
        <v>0</v>
      </c>
      <c r="B11489" s="158" t="s">
        <v>159</v>
      </c>
      <c r="C11489" s="155">
        <f t="shared" si="4507"/>
        <v>0</v>
      </c>
      <c r="D11489" s="155">
        <v>0</v>
      </c>
      <c r="E11489" s="155">
        <v>0</v>
      </c>
      <c r="F11489" s="155">
        <f t="shared" si="4508"/>
        <v>0</v>
      </c>
      <c r="G11489" s="155">
        <v>0</v>
      </c>
      <c r="H11489" s="155">
        <v>0</v>
      </c>
      <c r="I11489" s="155">
        <f t="shared" si="4509"/>
        <v>0</v>
      </c>
      <c r="J11489" s="155">
        <v>0</v>
      </c>
      <c r="K11489" s="155">
        <v>0</v>
      </c>
      <c r="L11489" s="155">
        <f t="shared" si="4510"/>
        <v>0</v>
      </c>
      <c r="M11489" s="155">
        <v>0</v>
      </c>
      <c r="N11489" s="155">
        <v>0</v>
      </c>
    </row>
    <row r="11490" spans="1:14" customFormat="1" ht="23.25" hidden="1" customHeight="1" thickTop="1" thickBot="1" x14ac:dyDescent="0.3">
      <c r="A11490" s="151" t="s">
        <v>0</v>
      </c>
      <c r="B11490" s="158" t="s">
        <v>160</v>
      </c>
      <c r="C11490" s="155">
        <f t="shared" si="4507"/>
        <v>0</v>
      </c>
      <c r="D11490" s="155">
        <v>0</v>
      </c>
      <c r="E11490" s="155">
        <v>0</v>
      </c>
      <c r="F11490" s="155">
        <f t="shared" si="4508"/>
        <v>0</v>
      </c>
      <c r="G11490" s="155">
        <v>0</v>
      </c>
      <c r="H11490" s="155">
        <v>0</v>
      </c>
      <c r="I11490" s="155">
        <f t="shared" si="4509"/>
        <v>0</v>
      </c>
      <c r="J11490" s="155">
        <v>0</v>
      </c>
      <c r="K11490" s="155">
        <v>0</v>
      </c>
      <c r="L11490" s="155">
        <f t="shared" si="4510"/>
        <v>0</v>
      </c>
      <c r="M11490" s="155">
        <v>0</v>
      </c>
      <c r="N11490" s="155">
        <v>0</v>
      </c>
    </row>
    <row r="11491" spans="1:14" customFormat="1" ht="30.75" customHeight="1" x14ac:dyDescent="0.25">
      <c r="A11491" s="151" t="s">
        <v>0</v>
      </c>
      <c r="B11491" s="157" t="s">
        <v>161</v>
      </c>
      <c r="C11491" s="155">
        <f t="shared" si="4507"/>
        <v>0</v>
      </c>
      <c r="D11491" s="155">
        <f>SUM(D11492,D11499)</f>
        <v>0</v>
      </c>
      <c r="E11491" s="155">
        <f>SUM(E11492,E11499)</f>
        <v>0</v>
      </c>
      <c r="F11491" s="155">
        <f t="shared" si="4508"/>
        <v>4.4000000000000004</v>
      </c>
      <c r="G11491" s="155">
        <f>SUM(G11492,G11499)</f>
        <v>4.4000000000000004</v>
      </c>
      <c r="H11491" s="155">
        <f>SUM(H11492,H11499)</f>
        <v>0</v>
      </c>
      <c r="I11491" s="155">
        <f t="shared" si="4509"/>
        <v>9.5</v>
      </c>
      <c r="J11491" s="155">
        <f>SUM(J11492,J11499)</f>
        <v>9.5</v>
      </c>
      <c r="K11491" s="155">
        <f>SUM(K11492,K11499)</f>
        <v>0</v>
      </c>
      <c r="L11491" s="155">
        <f t="shared" si="4510"/>
        <v>0</v>
      </c>
      <c r="M11491" s="155">
        <f>SUM(M11492,M11499)</f>
        <v>0</v>
      </c>
      <c r="N11491" s="155">
        <f>SUM(N11492,N11499)</f>
        <v>0</v>
      </c>
    </row>
    <row r="11492" spans="1:14" customFormat="1" ht="33" hidden="1" customHeight="1" thickTop="1" thickBot="1" x14ac:dyDescent="0.3">
      <c r="A11492" s="151" t="s">
        <v>0</v>
      </c>
      <c r="B11492" s="158" t="s">
        <v>162</v>
      </c>
      <c r="C11492" s="155">
        <f t="shared" si="4507"/>
        <v>0</v>
      </c>
      <c r="D11492" s="155">
        <f>SUM(D11493:D11498)</f>
        <v>0</v>
      </c>
      <c r="E11492" s="155">
        <f>SUM(E11493:E11498)</f>
        <v>0</v>
      </c>
      <c r="F11492" s="155">
        <f t="shared" si="4508"/>
        <v>0</v>
      </c>
      <c r="G11492" s="155">
        <f>SUM(G11493:G11498)</f>
        <v>0</v>
      </c>
      <c r="H11492" s="155">
        <f>SUM(H11493:H11498)</f>
        <v>0</v>
      </c>
      <c r="I11492" s="155">
        <f t="shared" si="4509"/>
        <v>0</v>
      </c>
      <c r="J11492" s="155">
        <f>SUM(J11493:J11498)</f>
        <v>0</v>
      </c>
      <c r="K11492" s="155">
        <f>SUM(K11493:K11498)</f>
        <v>0</v>
      </c>
      <c r="L11492" s="155">
        <f t="shared" si="4510"/>
        <v>0</v>
      </c>
      <c r="M11492" s="155">
        <f>SUM(M11493:M11498)</f>
        <v>0</v>
      </c>
      <c r="N11492" s="155">
        <f>SUM(N11493:N11498)</f>
        <v>0</v>
      </c>
    </row>
    <row r="11493" spans="1:14" customFormat="1" ht="22.5" hidden="1" customHeight="1" thickTop="1" thickBot="1" x14ac:dyDescent="0.3">
      <c r="A11493" s="151" t="s">
        <v>0</v>
      </c>
      <c r="B11493" s="159" t="s">
        <v>163</v>
      </c>
      <c r="C11493" s="155">
        <f t="shared" si="4507"/>
        <v>0</v>
      </c>
      <c r="D11493" s="155">
        <v>0</v>
      </c>
      <c r="E11493" s="155">
        <v>0</v>
      </c>
      <c r="F11493" s="155">
        <f t="shared" si="4508"/>
        <v>0</v>
      </c>
      <c r="G11493" s="155">
        <v>0</v>
      </c>
      <c r="H11493" s="155">
        <v>0</v>
      </c>
      <c r="I11493" s="155">
        <f t="shared" si="4509"/>
        <v>0</v>
      </c>
      <c r="J11493" s="155">
        <v>0</v>
      </c>
      <c r="K11493" s="155">
        <v>0</v>
      </c>
      <c r="L11493" s="155">
        <f t="shared" si="4510"/>
        <v>0</v>
      </c>
      <c r="M11493" s="155">
        <v>0</v>
      </c>
      <c r="N11493" s="155">
        <v>0</v>
      </c>
    </row>
    <row r="11494" spans="1:14" customFormat="1" ht="31.5" hidden="1" customHeight="1" thickTop="1" thickBot="1" x14ac:dyDescent="0.3">
      <c r="A11494" s="151" t="s">
        <v>0</v>
      </c>
      <c r="B11494" s="159" t="s">
        <v>164</v>
      </c>
      <c r="C11494" s="155">
        <f t="shared" si="4507"/>
        <v>0</v>
      </c>
      <c r="D11494" s="155">
        <v>0</v>
      </c>
      <c r="E11494" s="155">
        <v>0</v>
      </c>
      <c r="F11494" s="155">
        <f t="shared" si="4508"/>
        <v>0</v>
      </c>
      <c r="G11494" s="155">
        <v>0</v>
      </c>
      <c r="H11494" s="155">
        <v>0</v>
      </c>
      <c r="I11494" s="155">
        <f t="shared" si="4509"/>
        <v>0</v>
      </c>
      <c r="J11494" s="155">
        <v>0</v>
      </c>
      <c r="K11494" s="155">
        <v>0</v>
      </c>
      <c r="L11494" s="155">
        <f t="shared" si="4510"/>
        <v>0</v>
      </c>
      <c r="M11494" s="155">
        <v>0</v>
      </c>
      <c r="N11494" s="155">
        <v>0</v>
      </c>
    </row>
    <row r="11495" spans="1:14" customFormat="1" ht="33.75" hidden="1" customHeight="1" thickTop="1" thickBot="1" x14ac:dyDescent="0.3">
      <c r="A11495" s="151" t="s">
        <v>0</v>
      </c>
      <c r="B11495" s="159" t="s">
        <v>165</v>
      </c>
      <c r="C11495" s="155">
        <f t="shared" si="4507"/>
        <v>0</v>
      </c>
      <c r="D11495" s="155">
        <v>0</v>
      </c>
      <c r="E11495" s="155">
        <v>0</v>
      </c>
      <c r="F11495" s="155">
        <f t="shared" si="4508"/>
        <v>0</v>
      </c>
      <c r="G11495" s="155">
        <v>0</v>
      </c>
      <c r="H11495" s="155">
        <v>0</v>
      </c>
      <c r="I11495" s="155">
        <f t="shared" si="4509"/>
        <v>0</v>
      </c>
      <c r="J11495" s="155">
        <v>0</v>
      </c>
      <c r="K11495" s="155">
        <v>0</v>
      </c>
      <c r="L11495" s="155">
        <f t="shared" si="4510"/>
        <v>0</v>
      </c>
      <c r="M11495" s="155">
        <v>0</v>
      </c>
      <c r="N11495" s="155">
        <v>0</v>
      </c>
    </row>
    <row r="11496" spans="1:14" customFormat="1" ht="21.75" hidden="1" customHeight="1" thickTop="1" thickBot="1" x14ac:dyDescent="0.3">
      <c r="A11496" s="151" t="s">
        <v>0</v>
      </c>
      <c r="B11496" s="159" t="s">
        <v>166</v>
      </c>
      <c r="C11496" s="155">
        <f t="shared" si="4507"/>
        <v>0</v>
      </c>
      <c r="D11496" s="155">
        <v>0</v>
      </c>
      <c r="E11496" s="155">
        <v>0</v>
      </c>
      <c r="F11496" s="155">
        <f t="shared" si="4508"/>
        <v>0</v>
      </c>
      <c r="G11496" s="155">
        <v>0</v>
      </c>
      <c r="H11496" s="155">
        <v>0</v>
      </c>
      <c r="I11496" s="155">
        <f t="shared" si="4509"/>
        <v>0</v>
      </c>
      <c r="J11496" s="155">
        <v>0</v>
      </c>
      <c r="K11496" s="155">
        <v>0</v>
      </c>
      <c r="L11496" s="155">
        <f t="shared" si="4510"/>
        <v>0</v>
      </c>
      <c r="M11496" s="155">
        <v>0</v>
      </c>
      <c r="N11496" s="155">
        <v>0</v>
      </c>
    </row>
    <row r="11497" spans="1:14" customFormat="1" ht="32.25" hidden="1" customHeight="1" thickTop="1" thickBot="1" x14ac:dyDescent="0.3">
      <c r="A11497" s="151" t="s">
        <v>0</v>
      </c>
      <c r="B11497" s="159" t="s">
        <v>167</v>
      </c>
      <c r="C11497" s="155">
        <f t="shared" si="4507"/>
        <v>0</v>
      </c>
      <c r="D11497" s="155">
        <v>0</v>
      </c>
      <c r="E11497" s="155">
        <v>0</v>
      </c>
      <c r="F11497" s="155">
        <f t="shared" si="4508"/>
        <v>0</v>
      </c>
      <c r="G11497" s="155">
        <v>0</v>
      </c>
      <c r="H11497" s="155">
        <v>0</v>
      </c>
      <c r="I11497" s="155">
        <f t="shared" si="4509"/>
        <v>0</v>
      </c>
      <c r="J11497" s="155">
        <v>0</v>
      </c>
      <c r="K11497" s="155">
        <v>0</v>
      </c>
      <c r="L11497" s="155">
        <f t="shared" si="4510"/>
        <v>0</v>
      </c>
      <c r="M11497" s="155">
        <v>0</v>
      </c>
      <c r="N11497" s="155">
        <v>0</v>
      </c>
    </row>
    <row r="11498" spans="1:14" customFormat="1" ht="32.25" hidden="1" customHeight="1" thickTop="1" thickBot="1" x14ac:dyDescent="0.3">
      <c r="A11498" s="151" t="s">
        <v>0</v>
      </c>
      <c r="B11498" s="159" t="s">
        <v>168</v>
      </c>
      <c r="C11498" s="155">
        <f t="shared" si="4507"/>
        <v>0</v>
      </c>
      <c r="D11498" s="155">
        <v>0</v>
      </c>
      <c r="E11498" s="155">
        <v>0</v>
      </c>
      <c r="F11498" s="155">
        <f t="shared" si="4508"/>
        <v>0</v>
      </c>
      <c r="G11498" s="155">
        <v>0</v>
      </c>
      <c r="H11498" s="155">
        <v>0</v>
      </c>
      <c r="I11498" s="155">
        <f t="shared" si="4509"/>
        <v>0</v>
      </c>
      <c r="J11498" s="155">
        <v>0</v>
      </c>
      <c r="K11498" s="155">
        <v>0</v>
      </c>
      <c r="L11498" s="155">
        <f t="shared" si="4510"/>
        <v>0</v>
      </c>
      <c r="M11498" s="155">
        <v>0</v>
      </c>
      <c r="N11498" s="155">
        <v>0</v>
      </c>
    </row>
    <row r="11499" spans="1:14" customFormat="1" ht="23.25" customHeight="1" x14ac:dyDescent="0.25">
      <c r="A11499" s="151" t="s">
        <v>0</v>
      </c>
      <c r="B11499" s="158" t="s">
        <v>169</v>
      </c>
      <c r="C11499" s="155">
        <f t="shared" si="4507"/>
        <v>0</v>
      </c>
      <c r="D11499" s="155">
        <f>SUM(D11500:D11519)</f>
        <v>0</v>
      </c>
      <c r="E11499" s="155">
        <f>SUM(E11500:E11519)</f>
        <v>0</v>
      </c>
      <c r="F11499" s="155">
        <f t="shared" si="4508"/>
        <v>4.4000000000000004</v>
      </c>
      <c r="G11499" s="155">
        <f>SUM(G11500:G11519)</f>
        <v>4.4000000000000004</v>
      </c>
      <c r="H11499" s="155">
        <f>SUM(H11500:H11519)</f>
        <v>0</v>
      </c>
      <c r="I11499" s="155">
        <f t="shared" si="4509"/>
        <v>9.5</v>
      </c>
      <c r="J11499" s="155">
        <f>SUM(J11500:J11519)</f>
        <v>9.5</v>
      </c>
      <c r="K11499" s="155">
        <f>SUM(K11500:K11519)</f>
        <v>0</v>
      </c>
      <c r="L11499" s="155">
        <f t="shared" si="4510"/>
        <v>0</v>
      </c>
      <c r="M11499" s="155">
        <f>SUM(M11500:M11519)</f>
        <v>0</v>
      </c>
      <c r="N11499" s="155">
        <f>SUM(N11500:N11519)</f>
        <v>0</v>
      </c>
    </row>
    <row r="11500" spans="1:14" customFormat="1" ht="30" hidden="1" customHeight="1" thickTop="1" thickBot="1" x14ac:dyDescent="0.3">
      <c r="A11500" s="151" t="s">
        <v>0</v>
      </c>
      <c r="B11500" s="159" t="s">
        <v>30</v>
      </c>
      <c r="C11500" s="155">
        <f t="shared" si="4507"/>
        <v>0</v>
      </c>
      <c r="D11500" s="155">
        <v>0</v>
      </c>
      <c r="E11500" s="155">
        <v>0</v>
      </c>
      <c r="F11500" s="155">
        <f t="shared" si="4508"/>
        <v>0</v>
      </c>
      <c r="G11500" s="155">
        <v>0</v>
      </c>
      <c r="H11500" s="155">
        <v>0</v>
      </c>
      <c r="I11500" s="155">
        <f t="shared" si="4509"/>
        <v>0</v>
      </c>
      <c r="J11500" s="155">
        <v>0</v>
      </c>
      <c r="K11500" s="155">
        <v>0</v>
      </c>
      <c r="L11500" s="155">
        <f t="shared" si="4510"/>
        <v>0</v>
      </c>
      <c r="M11500" s="155">
        <v>0</v>
      </c>
      <c r="N11500" s="155">
        <v>0</v>
      </c>
    </row>
    <row r="11501" spans="1:14" customFormat="1" ht="23.25" hidden="1" customHeight="1" thickTop="1" thickBot="1" x14ac:dyDescent="0.3">
      <c r="A11501" s="151" t="s">
        <v>0</v>
      </c>
      <c r="B11501" s="159" t="s">
        <v>31</v>
      </c>
      <c r="C11501" s="155">
        <f t="shared" si="4507"/>
        <v>0</v>
      </c>
      <c r="D11501" s="155">
        <v>0</v>
      </c>
      <c r="E11501" s="155">
        <v>0</v>
      </c>
      <c r="F11501" s="155">
        <f t="shared" si="4508"/>
        <v>0</v>
      </c>
      <c r="G11501" s="155">
        <v>0</v>
      </c>
      <c r="H11501" s="155">
        <v>0</v>
      </c>
      <c r="I11501" s="155">
        <f t="shared" si="4509"/>
        <v>0</v>
      </c>
      <c r="J11501" s="155">
        <v>0</v>
      </c>
      <c r="K11501" s="155">
        <v>0</v>
      </c>
      <c r="L11501" s="155">
        <f t="shared" si="4510"/>
        <v>0</v>
      </c>
      <c r="M11501" s="155">
        <v>0</v>
      </c>
      <c r="N11501" s="155">
        <v>0</v>
      </c>
    </row>
    <row r="11502" spans="1:14" customFormat="1" ht="24" customHeight="1" x14ac:dyDescent="0.25">
      <c r="A11502" s="151" t="s">
        <v>0</v>
      </c>
      <c r="B11502" s="159" t="s">
        <v>170</v>
      </c>
      <c r="C11502" s="155">
        <f t="shared" si="4507"/>
        <v>0</v>
      </c>
      <c r="D11502" s="155">
        <v>0</v>
      </c>
      <c r="E11502" s="155">
        <v>0</v>
      </c>
      <c r="F11502" s="155">
        <f t="shared" si="4508"/>
        <v>1.8</v>
      </c>
      <c r="G11502" s="155">
        <v>1.8</v>
      </c>
      <c r="H11502" s="155">
        <v>0</v>
      </c>
      <c r="I11502" s="155">
        <f t="shared" si="4509"/>
        <v>0</v>
      </c>
      <c r="J11502" s="155">
        <v>0</v>
      </c>
      <c r="K11502" s="155">
        <v>0</v>
      </c>
      <c r="L11502" s="155">
        <f t="shared" si="4510"/>
        <v>0</v>
      </c>
      <c r="M11502" s="155">
        <v>0</v>
      </c>
      <c r="N11502" s="155">
        <v>0</v>
      </c>
    </row>
    <row r="11503" spans="1:14" customFormat="1" ht="2.25" hidden="1" customHeight="1" thickTop="1" thickBot="1" x14ac:dyDescent="0.3">
      <c r="A11503" s="140" t="s">
        <v>0</v>
      </c>
      <c r="B11503" s="141" t="s">
        <v>36</v>
      </c>
      <c r="C11503" s="142">
        <f t="shared" si="4507"/>
        <v>0</v>
      </c>
      <c r="D11503" s="142">
        <v>0</v>
      </c>
      <c r="E11503" s="142">
        <v>0</v>
      </c>
      <c r="F11503" s="142">
        <f t="shared" si="4508"/>
        <v>0</v>
      </c>
      <c r="G11503" s="142">
        <v>0</v>
      </c>
      <c r="H11503" s="477">
        <v>0</v>
      </c>
      <c r="I11503" s="142">
        <f t="shared" si="4509"/>
        <v>0</v>
      </c>
      <c r="J11503" s="142">
        <v>0</v>
      </c>
      <c r="K11503" s="477">
        <v>0</v>
      </c>
      <c r="L11503" s="142">
        <f t="shared" si="4510"/>
        <v>0</v>
      </c>
      <c r="M11503" s="142">
        <v>0</v>
      </c>
      <c r="N11503" s="477">
        <v>0</v>
      </c>
    </row>
    <row r="11504" spans="1:14" customFormat="1" ht="32.25" hidden="1" customHeight="1" thickTop="1" thickBot="1" x14ac:dyDescent="0.3">
      <c r="A11504" s="1" t="s">
        <v>0</v>
      </c>
      <c r="B11504" s="6" t="s">
        <v>171</v>
      </c>
      <c r="C11504" s="9">
        <f t="shared" si="4507"/>
        <v>0</v>
      </c>
      <c r="D11504" s="9">
        <v>0</v>
      </c>
      <c r="E11504" s="9">
        <v>0</v>
      </c>
      <c r="F11504" s="9">
        <f t="shared" si="4508"/>
        <v>0</v>
      </c>
      <c r="G11504" s="9">
        <v>0</v>
      </c>
      <c r="H11504" s="467">
        <v>0</v>
      </c>
      <c r="I11504" s="9">
        <f t="shared" si="4509"/>
        <v>0</v>
      </c>
      <c r="J11504" s="9">
        <v>0</v>
      </c>
      <c r="K11504" s="467">
        <v>0</v>
      </c>
      <c r="L11504" s="9">
        <f t="shared" si="4510"/>
        <v>0</v>
      </c>
      <c r="M11504" s="9">
        <v>0</v>
      </c>
      <c r="N11504" s="467">
        <v>0</v>
      </c>
    </row>
    <row r="11505" spans="1:14" customFormat="1" ht="24.75" hidden="1" customHeight="1" thickTop="1" thickBot="1" x14ac:dyDescent="0.3">
      <c r="A11505" s="1" t="s">
        <v>0</v>
      </c>
      <c r="B11505" s="6" t="s">
        <v>172</v>
      </c>
      <c r="C11505" s="9">
        <f t="shared" si="4507"/>
        <v>0</v>
      </c>
      <c r="D11505" s="9">
        <v>0</v>
      </c>
      <c r="E11505" s="9">
        <v>0</v>
      </c>
      <c r="F11505" s="9">
        <f t="shared" si="4508"/>
        <v>0</v>
      </c>
      <c r="G11505" s="9">
        <v>0</v>
      </c>
      <c r="H11505" s="467">
        <v>0</v>
      </c>
      <c r="I11505" s="9">
        <f t="shared" si="4509"/>
        <v>0</v>
      </c>
      <c r="J11505" s="9">
        <v>0</v>
      </c>
      <c r="K11505" s="467">
        <v>0</v>
      </c>
      <c r="L11505" s="9">
        <f t="shared" si="4510"/>
        <v>0</v>
      </c>
      <c r="M11505" s="9">
        <v>0</v>
      </c>
      <c r="N11505" s="467">
        <v>0</v>
      </c>
    </row>
    <row r="11506" spans="1:14" customFormat="1" ht="20.25" hidden="1" customHeight="1" thickTop="1" thickBot="1" x14ac:dyDescent="0.3">
      <c r="A11506" s="1" t="s">
        <v>0</v>
      </c>
      <c r="B11506" s="6" t="s">
        <v>173</v>
      </c>
      <c r="C11506" s="9">
        <f t="shared" si="4507"/>
        <v>0</v>
      </c>
      <c r="D11506" s="9">
        <v>0</v>
      </c>
      <c r="E11506" s="9">
        <v>0</v>
      </c>
      <c r="F11506" s="9">
        <f t="shared" si="4508"/>
        <v>0</v>
      </c>
      <c r="G11506" s="9">
        <v>0</v>
      </c>
      <c r="H11506" s="467">
        <v>0</v>
      </c>
      <c r="I11506" s="9">
        <f t="shared" si="4509"/>
        <v>0</v>
      </c>
      <c r="J11506" s="9">
        <v>0</v>
      </c>
      <c r="K11506" s="467">
        <v>0</v>
      </c>
      <c r="L11506" s="9">
        <f t="shared" si="4510"/>
        <v>0</v>
      </c>
      <c r="M11506" s="9">
        <v>0</v>
      </c>
      <c r="N11506" s="467">
        <v>0</v>
      </c>
    </row>
    <row r="11507" spans="1:14" customFormat="1" ht="22.5" hidden="1" customHeight="1" thickTop="1" thickBot="1" x14ac:dyDescent="0.3">
      <c r="A11507" s="1" t="s">
        <v>0</v>
      </c>
      <c r="B11507" s="6" t="s">
        <v>174</v>
      </c>
      <c r="C11507" s="9">
        <f t="shared" si="4507"/>
        <v>0</v>
      </c>
      <c r="D11507" s="9">
        <v>0</v>
      </c>
      <c r="E11507" s="9">
        <v>0</v>
      </c>
      <c r="F11507" s="9">
        <f t="shared" si="4508"/>
        <v>0</v>
      </c>
      <c r="G11507" s="9">
        <v>0</v>
      </c>
      <c r="H11507" s="467">
        <v>0</v>
      </c>
      <c r="I11507" s="9">
        <f t="shared" si="4509"/>
        <v>0</v>
      </c>
      <c r="J11507" s="9">
        <v>0</v>
      </c>
      <c r="K11507" s="467">
        <v>0</v>
      </c>
      <c r="L11507" s="9">
        <f t="shared" si="4510"/>
        <v>0</v>
      </c>
      <c r="M11507" s="9">
        <v>0</v>
      </c>
      <c r="N11507" s="467">
        <v>0</v>
      </c>
    </row>
    <row r="11508" spans="1:14" customFormat="1" ht="21" hidden="1" customHeight="1" thickTop="1" thickBot="1" x14ac:dyDescent="0.3">
      <c r="A11508" s="1" t="s">
        <v>0</v>
      </c>
      <c r="B11508" s="6" t="s">
        <v>175</v>
      </c>
      <c r="C11508" s="9">
        <f t="shared" si="4507"/>
        <v>0</v>
      </c>
      <c r="D11508" s="9">
        <v>0</v>
      </c>
      <c r="E11508" s="9">
        <v>0</v>
      </c>
      <c r="F11508" s="9">
        <f t="shared" si="4508"/>
        <v>0</v>
      </c>
      <c r="G11508" s="9">
        <v>0</v>
      </c>
      <c r="H11508" s="467">
        <v>0</v>
      </c>
      <c r="I11508" s="9">
        <f t="shared" si="4509"/>
        <v>0</v>
      </c>
      <c r="J11508" s="9">
        <v>0</v>
      </c>
      <c r="K11508" s="467">
        <v>0</v>
      </c>
      <c r="L11508" s="9">
        <f t="shared" si="4510"/>
        <v>0</v>
      </c>
      <c r="M11508" s="9">
        <v>0</v>
      </c>
      <c r="N11508" s="467">
        <v>0</v>
      </c>
    </row>
    <row r="11509" spans="1:14" customFormat="1" ht="30" hidden="1" customHeight="1" thickTop="1" thickBot="1" x14ac:dyDescent="0.3">
      <c r="A11509" s="1" t="s">
        <v>0</v>
      </c>
      <c r="B11509" s="6" t="s">
        <v>37</v>
      </c>
      <c r="C11509" s="9">
        <f t="shared" si="4507"/>
        <v>0</v>
      </c>
      <c r="D11509" s="9">
        <v>0</v>
      </c>
      <c r="E11509" s="9">
        <v>0</v>
      </c>
      <c r="F11509" s="9">
        <f t="shared" si="4508"/>
        <v>0</v>
      </c>
      <c r="G11509" s="9">
        <v>0</v>
      </c>
      <c r="H11509" s="467">
        <v>0</v>
      </c>
      <c r="I11509" s="9">
        <f t="shared" si="4509"/>
        <v>0</v>
      </c>
      <c r="J11509" s="9">
        <v>0</v>
      </c>
      <c r="K11509" s="467">
        <v>0</v>
      </c>
      <c r="L11509" s="9">
        <f t="shared" si="4510"/>
        <v>0</v>
      </c>
      <c r="M11509" s="9">
        <v>0</v>
      </c>
      <c r="N11509" s="467">
        <v>0</v>
      </c>
    </row>
    <row r="11510" spans="1:14" customFormat="1" ht="17.25" hidden="1" customHeight="1" thickTop="1" thickBot="1" x14ac:dyDescent="0.3">
      <c r="A11510" s="1" t="s">
        <v>0</v>
      </c>
      <c r="B11510" s="6" t="s">
        <v>38</v>
      </c>
      <c r="C11510" s="9">
        <f t="shared" si="4507"/>
        <v>0</v>
      </c>
      <c r="D11510" s="9">
        <v>0</v>
      </c>
      <c r="E11510" s="9">
        <v>0</v>
      </c>
      <c r="F11510" s="9">
        <f t="shared" si="4508"/>
        <v>0</v>
      </c>
      <c r="G11510" s="9">
        <v>0</v>
      </c>
      <c r="H11510" s="467">
        <v>0</v>
      </c>
      <c r="I11510" s="9">
        <f t="shared" si="4509"/>
        <v>0</v>
      </c>
      <c r="J11510" s="9">
        <v>0</v>
      </c>
      <c r="K11510" s="467">
        <v>0</v>
      </c>
      <c r="L11510" s="9">
        <f t="shared" si="4510"/>
        <v>0</v>
      </c>
      <c r="M11510" s="9">
        <v>0</v>
      </c>
      <c r="N11510" s="467">
        <v>0</v>
      </c>
    </row>
    <row r="11511" spans="1:14" customFormat="1" ht="30" hidden="1" customHeight="1" thickTop="1" thickBot="1" x14ac:dyDescent="0.3">
      <c r="A11511" s="1" t="s">
        <v>0</v>
      </c>
      <c r="B11511" s="6" t="s">
        <v>176</v>
      </c>
      <c r="C11511" s="9">
        <f t="shared" si="4507"/>
        <v>0</v>
      </c>
      <c r="D11511" s="9">
        <v>0</v>
      </c>
      <c r="E11511" s="9">
        <v>0</v>
      </c>
      <c r="F11511" s="9">
        <f t="shared" si="4508"/>
        <v>0</v>
      </c>
      <c r="G11511" s="9">
        <v>0</v>
      </c>
      <c r="H11511" s="467">
        <v>0</v>
      </c>
      <c r="I11511" s="9">
        <f t="shared" si="4509"/>
        <v>0</v>
      </c>
      <c r="J11511" s="9">
        <v>0</v>
      </c>
      <c r="K11511" s="467">
        <v>0</v>
      </c>
      <c r="L11511" s="9">
        <f t="shared" si="4510"/>
        <v>0</v>
      </c>
      <c r="M11511" s="9">
        <v>0</v>
      </c>
      <c r="N11511" s="467">
        <v>0</v>
      </c>
    </row>
    <row r="11512" spans="1:14" customFormat="1" ht="24" hidden="1" customHeight="1" thickTop="1" thickBot="1" x14ac:dyDescent="0.3">
      <c r="A11512" s="1" t="s">
        <v>0</v>
      </c>
      <c r="B11512" s="6" t="s">
        <v>177</v>
      </c>
      <c r="C11512" s="9">
        <f t="shared" si="4507"/>
        <v>0</v>
      </c>
      <c r="D11512" s="9">
        <v>0</v>
      </c>
      <c r="E11512" s="9">
        <v>0</v>
      </c>
      <c r="F11512" s="9">
        <f t="shared" si="4508"/>
        <v>0</v>
      </c>
      <c r="G11512" s="9">
        <v>0</v>
      </c>
      <c r="H11512" s="467">
        <v>0</v>
      </c>
      <c r="I11512" s="9">
        <f t="shared" si="4509"/>
        <v>0</v>
      </c>
      <c r="J11512" s="9">
        <v>0</v>
      </c>
      <c r="K11512" s="467">
        <v>0</v>
      </c>
      <c r="L11512" s="9">
        <f t="shared" si="4510"/>
        <v>0</v>
      </c>
      <c r="M11512" s="9">
        <v>0</v>
      </c>
      <c r="N11512" s="467">
        <v>0</v>
      </c>
    </row>
    <row r="11513" spans="1:14" customFormat="1" ht="27" hidden="1" customHeight="1" thickTop="1" thickBot="1" x14ac:dyDescent="0.3">
      <c r="A11513" s="1" t="s">
        <v>0</v>
      </c>
      <c r="B11513" s="6" t="s">
        <v>178</v>
      </c>
      <c r="C11513" s="9">
        <f t="shared" si="4507"/>
        <v>0</v>
      </c>
      <c r="D11513" s="9">
        <v>0</v>
      </c>
      <c r="E11513" s="9">
        <v>0</v>
      </c>
      <c r="F11513" s="9">
        <f t="shared" si="4508"/>
        <v>0</v>
      </c>
      <c r="G11513" s="9">
        <v>0</v>
      </c>
      <c r="H11513" s="467">
        <v>0</v>
      </c>
      <c r="I11513" s="9">
        <f t="shared" si="4509"/>
        <v>0</v>
      </c>
      <c r="J11513" s="9">
        <v>0</v>
      </c>
      <c r="K11513" s="467">
        <v>0</v>
      </c>
      <c r="L11513" s="9">
        <f t="shared" si="4510"/>
        <v>0</v>
      </c>
      <c r="M11513" s="9">
        <v>0</v>
      </c>
      <c r="N11513" s="467">
        <v>0</v>
      </c>
    </row>
    <row r="11514" spans="1:14" customFormat="1" ht="24" hidden="1" customHeight="1" thickTop="1" thickBot="1" x14ac:dyDescent="0.3">
      <c r="A11514" s="1" t="s">
        <v>0</v>
      </c>
      <c r="B11514" s="6" t="s">
        <v>43</v>
      </c>
      <c r="C11514" s="9">
        <f t="shared" si="4507"/>
        <v>0</v>
      </c>
      <c r="D11514" s="9">
        <v>0</v>
      </c>
      <c r="E11514" s="9">
        <v>0</v>
      </c>
      <c r="F11514" s="9">
        <f t="shared" si="4508"/>
        <v>0</v>
      </c>
      <c r="G11514" s="9">
        <v>0</v>
      </c>
      <c r="H11514" s="467">
        <v>0</v>
      </c>
      <c r="I11514" s="9">
        <f t="shared" si="4509"/>
        <v>0</v>
      </c>
      <c r="J11514" s="9">
        <v>0</v>
      </c>
      <c r="K11514" s="467">
        <v>0</v>
      </c>
      <c r="L11514" s="9">
        <f t="shared" si="4510"/>
        <v>0</v>
      </c>
      <c r="M11514" s="9">
        <v>0</v>
      </c>
      <c r="N11514" s="467">
        <v>0</v>
      </c>
    </row>
    <row r="11515" spans="1:14" customFormat="1" ht="20.25" hidden="1" customHeight="1" thickTop="1" thickBot="1" x14ac:dyDescent="0.3">
      <c r="A11515" s="1" t="s">
        <v>0</v>
      </c>
      <c r="B11515" s="6" t="s">
        <v>179</v>
      </c>
      <c r="C11515" s="9">
        <f t="shared" si="4507"/>
        <v>0</v>
      </c>
      <c r="D11515" s="9">
        <v>0</v>
      </c>
      <c r="E11515" s="9">
        <v>0</v>
      </c>
      <c r="F11515" s="9">
        <f t="shared" si="4508"/>
        <v>0</v>
      </c>
      <c r="G11515" s="9">
        <v>0</v>
      </c>
      <c r="H11515" s="467">
        <v>0</v>
      </c>
      <c r="I11515" s="9">
        <f t="shared" si="4509"/>
        <v>0</v>
      </c>
      <c r="J11515" s="9">
        <v>0</v>
      </c>
      <c r="K11515" s="467">
        <v>0</v>
      </c>
      <c r="L11515" s="9">
        <f t="shared" si="4510"/>
        <v>0</v>
      </c>
      <c r="M11515" s="9">
        <v>0</v>
      </c>
      <c r="N11515" s="467">
        <v>0</v>
      </c>
    </row>
    <row r="11516" spans="1:14" customFormat="1" ht="27.75" customHeight="1" thickBot="1" x14ac:dyDescent="0.3">
      <c r="A11516" s="1" t="s">
        <v>0</v>
      </c>
      <c r="B11516" s="6" t="s">
        <v>180</v>
      </c>
      <c r="C11516" s="9">
        <f t="shared" si="4507"/>
        <v>0</v>
      </c>
      <c r="D11516" s="9">
        <v>0</v>
      </c>
      <c r="E11516" s="9">
        <v>0</v>
      </c>
      <c r="F11516" s="9">
        <f t="shared" si="4508"/>
        <v>1.4</v>
      </c>
      <c r="G11516" s="9">
        <v>1.4</v>
      </c>
      <c r="H11516" s="467">
        <v>0</v>
      </c>
      <c r="I11516" s="9">
        <f t="shared" si="4509"/>
        <v>0</v>
      </c>
      <c r="J11516" s="9">
        <v>0</v>
      </c>
      <c r="K11516" s="467">
        <v>0</v>
      </c>
      <c r="L11516" s="9">
        <f t="shared" si="4510"/>
        <v>0</v>
      </c>
      <c r="M11516" s="9">
        <v>0</v>
      </c>
      <c r="N11516" s="467">
        <v>0</v>
      </c>
    </row>
    <row r="11517" spans="1:14" customFormat="1" ht="25.5" customHeight="1" thickTop="1" thickBot="1" x14ac:dyDescent="0.3">
      <c r="A11517" s="1" t="s">
        <v>0</v>
      </c>
      <c r="B11517" s="6" t="s">
        <v>181</v>
      </c>
      <c r="C11517" s="9">
        <f t="shared" si="4507"/>
        <v>0</v>
      </c>
      <c r="D11517" s="9">
        <v>0</v>
      </c>
      <c r="E11517" s="9">
        <v>0</v>
      </c>
      <c r="F11517" s="9">
        <f t="shared" si="4508"/>
        <v>0</v>
      </c>
      <c r="G11517" s="9">
        <v>0</v>
      </c>
      <c r="H11517" s="467">
        <v>0</v>
      </c>
      <c r="I11517" s="9">
        <f t="shared" si="4509"/>
        <v>0</v>
      </c>
      <c r="J11517" s="9">
        <v>0</v>
      </c>
      <c r="K11517" s="467">
        <v>0</v>
      </c>
      <c r="L11517" s="9">
        <f t="shared" si="4510"/>
        <v>0</v>
      </c>
      <c r="M11517" s="9">
        <v>0</v>
      </c>
      <c r="N11517" s="467">
        <v>0</v>
      </c>
    </row>
    <row r="11518" spans="1:14" customFormat="1" ht="22.5" customHeight="1" thickTop="1" x14ac:dyDescent="0.25">
      <c r="A11518" s="133" t="s">
        <v>0</v>
      </c>
      <c r="B11518" s="137" t="s">
        <v>182</v>
      </c>
      <c r="C11518" s="135">
        <f t="shared" si="4507"/>
        <v>0</v>
      </c>
      <c r="D11518" s="135">
        <v>0</v>
      </c>
      <c r="E11518" s="135">
        <v>0</v>
      </c>
      <c r="F11518" s="135">
        <f t="shared" si="4508"/>
        <v>0</v>
      </c>
      <c r="G11518" s="135">
        <v>0</v>
      </c>
      <c r="H11518" s="476">
        <v>0</v>
      </c>
      <c r="I11518" s="135">
        <f t="shared" si="4509"/>
        <v>0</v>
      </c>
      <c r="J11518" s="135">
        <v>0</v>
      </c>
      <c r="K11518" s="476">
        <v>0</v>
      </c>
      <c r="L11518" s="135">
        <f t="shared" si="4510"/>
        <v>0</v>
      </c>
      <c r="M11518" s="135">
        <v>0</v>
      </c>
      <c r="N11518" s="476">
        <v>0</v>
      </c>
    </row>
    <row r="11519" spans="1:14" customFormat="1" ht="33" customHeight="1" x14ac:dyDescent="0.25">
      <c r="A11519" s="151" t="s">
        <v>0</v>
      </c>
      <c r="B11519" s="159" t="s">
        <v>183</v>
      </c>
      <c r="C11519" s="155">
        <f t="shared" si="4507"/>
        <v>0</v>
      </c>
      <c r="D11519" s="155">
        <v>0</v>
      </c>
      <c r="E11519" s="155">
        <v>0</v>
      </c>
      <c r="F11519" s="155">
        <f t="shared" si="4508"/>
        <v>1.2</v>
      </c>
      <c r="G11519" s="155">
        <v>1.2</v>
      </c>
      <c r="H11519" s="155">
        <v>0</v>
      </c>
      <c r="I11519" s="155">
        <f t="shared" si="4509"/>
        <v>9.5</v>
      </c>
      <c r="J11519" s="155">
        <v>9.5</v>
      </c>
      <c r="K11519" s="155">
        <v>0</v>
      </c>
      <c r="L11519" s="155">
        <f t="shared" si="4510"/>
        <v>0</v>
      </c>
      <c r="M11519" s="155">
        <v>0</v>
      </c>
      <c r="N11519" s="155">
        <v>0</v>
      </c>
    </row>
    <row r="11520" spans="1:14" customFormat="1" ht="57.75" hidden="1" customHeight="1" thickTop="1" thickBot="1" x14ac:dyDescent="0.3">
      <c r="A11520" s="140" t="s">
        <v>0</v>
      </c>
      <c r="B11520" s="147" t="s">
        <v>184</v>
      </c>
      <c r="C11520" s="142">
        <f t="shared" si="4507"/>
        <v>0</v>
      </c>
      <c r="D11520" s="142">
        <f>SUM(D11521:D11522)</f>
        <v>0</v>
      </c>
      <c r="E11520" s="142">
        <f>SUM(E11521:E11522)</f>
        <v>0</v>
      </c>
      <c r="F11520" s="142">
        <f t="shared" si="4508"/>
        <v>0</v>
      </c>
      <c r="G11520" s="142">
        <f>SUM(G11521:G11522)</f>
        <v>0</v>
      </c>
      <c r="H11520" s="477">
        <f>SUM(H11521:H11522)</f>
        <v>0</v>
      </c>
      <c r="I11520" s="142">
        <f t="shared" si="4509"/>
        <v>0</v>
      </c>
      <c r="J11520" s="142">
        <f>SUM(J11521:J11522)</f>
        <v>0</v>
      </c>
      <c r="K11520" s="477">
        <f>SUM(K11521:K11522)</f>
        <v>0</v>
      </c>
      <c r="L11520" s="142">
        <f t="shared" si="4510"/>
        <v>0</v>
      </c>
      <c r="M11520" s="142">
        <f>SUM(M11521:M11522)</f>
        <v>0</v>
      </c>
      <c r="N11520" s="477">
        <f>SUM(N11521:N11522)</f>
        <v>0</v>
      </c>
    </row>
    <row r="11521" spans="1:14" customFormat="1" ht="24" hidden="1" customHeight="1" thickTop="1" thickBot="1" x14ac:dyDescent="0.3">
      <c r="A11521" s="1" t="s">
        <v>0</v>
      </c>
      <c r="B11521" s="5" t="s">
        <v>185</v>
      </c>
      <c r="C11521" s="9">
        <f t="shared" si="4507"/>
        <v>0</v>
      </c>
      <c r="D11521" s="9">
        <v>0</v>
      </c>
      <c r="E11521" s="9">
        <v>0</v>
      </c>
      <c r="F11521" s="9">
        <f t="shared" si="4508"/>
        <v>0</v>
      </c>
      <c r="G11521" s="9">
        <v>0</v>
      </c>
      <c r="H11521" s="467">
        <v>0</v>
      </c>
      <c r="I11521" s="9">
        <f t="shared" si="4509"/>
        <v>0</v>
      </c>
      <c r="J11521" s="9">
        <v>0</v>
      </c>
      <c r="K11521" s="467">
        <v>0</v>
      </c>
      <c r="L11521" s="9">
        <f t="shared" si="4510"/>
        <v>0</v>
      </c>
      <c r="M11521" s="9">
        <v>0</v>
      </c>
      <c r="N11521" s="467">
        <v>0</v>
      </c>
    </row>
    <row r="11522" spans="1:14" customFormat="1" ht="18.75" hidden="1" customHeight="1" thickTop="1" thickBot="1" x14ac:dyDescent="0.3">
      <c r="A11522" s="1" t="s">
        <v>0</v>
      </c>
      <c r="B11522" s="5" t="s">
        <v>186</v>
      </c>
      <c r="C11522" s="9">
        <f t="shared" si="4507"/>
        <v>0</v>
      </c>
      <c r="D11522" s="9">
        <f>SUM(D11523:D11524)</f>
        <v>0</v>
      </c>
      <c r="E11522" s="9">
        <f>SUM(E11523:E11524)</f>
        <v>0</v>
      </c>
      <c r="F11522" s="9">
        <f t="shared" si="4508"/>
        <v>0</v>
      </c>
      <c r="G11522" s="9">
        <f>SUM(G11523:G11524)</f>
        <v>0</v>
      </c>
      <c r="H11522" s="467">
        <f>SUM(H11523:H11524)</f>
        <v>0</v>
      </c>
      <c r="I11522" s="9">
        <f t="shared" si="4509"/>
        <v>0</v>
      </c>
      <c r="J11522" s="9">
        <f>SUM(J11523:J11524)</f>
        <v>0</v>
      </c>
      <c r="K11522" s="467">
        <f>SUM(K11523:K11524)</f>
        <v>0</v>
      </c>
      <c r="L11522" s="9">
        <f t="shared" si="4510"/>
        <v>0</v>
      </c>
      <c r="M11522" s="9">
        <f>SUM(M11523:M11524)</f>
        <v>0</v>
      </c>
      <c r="N11522" s="467">
        <f>SUM(N11523:N11524)</f>
        <v>0</v>
      </c>
    </row>
    <row r="11523" spans="1:14" customFormat="1" ht="41.25" hidden="1" customHeight="1" thickTop="1" thickBot="1" x14ac:dyDescent="0.3">
      <c r="A11523" s="1" t="s">
        <v>0</v>
      </c>
      <c r="B11523" s="6" t="s">
        <v>187</v>
      </c>
      <c r="C11523" s="9">
        <f t="shared" ref="C11523:C11586" si="4511">SUM(D11523:E11523)</f>
        <v>0</v>
      </c>
      <c r="D11523" s="9">
        <v>0</v>
      </c>
      <c r="E11523" s="9">
        <v>0</v>
      </c>
      <c r="F11523" s="9">
        <f t="shared" ref="F11523:F11586" si="4512">SUM(G11523:H11523)</f>
        <v>0</v>
      </c>
      <c r="G11523" s="9">
        <v>0</v>
      </c>
      <c r="H11523" s="467">
        <v>0</v>
      </c>
      <c r="I11523" s="9">
        <f t="shared" ref="I11523:I11586" si="4513">SUM(J11523:K11523)</f>
        <v>0</v>
      </c>
      <c r="J11523" s="9">
        <v>0</v>
      </c>
      <c r="K11523" s="467">
        <v>0</v>
      </c>
      <c r="L11523" s="9">
        <f t="shared" ref="L11523:L11586" si="4514">SUM(M11523:N11523)</f>
        <v>0</v>
      </c>
      <c r="M11523" s="9">
        <v>0</v>
      </c>
      <c r="N11523" s="467">
        <v>0</v>
      </c>
    </row>
    <row r="11524" spans="1:14" customFormat="1" ht="19.5" hidden="1" customHeight="1" thickTop="1" thickBot="1" x14ac:dyDescent="0.3">
      <c r="A11524" s="1" t="s">
        <v>0</v>
      </c>
      <c r="B11524" s="6" t="s">
        <v>188</v>
      </c>
      <c r="C11524" s="9">
        <f t="shared" si="4511"/>
        <v>0</v>
      </c>
      <c r="D11524" s="9">
        <v>0</v>
      </c>
      <c r="E11524" s="9">
        <v>0</v>
      </c>
      <c r="F11524" s="9">
        <f t="shared" si="4512"/>
        <v>0</v>
      </c>
      <c r="G11524" s="9">
        <v>0</v>
      </c>
      <c r="H11524" s="467">
        <v>0</v>
      </c>
      <c r="I11524" s="9">
        <f t="shared" si="4513"/>
        <v>0</v>
      </c>
      <c r="J11524" s="9">
        <v>0</v>
      </c>
      <c r="K11524" s="467">
        <v>0</v>
      </c>
      <c r="L11524" s="9">
        <f t="shared" si="4514"/>
        <v>0</v>
      </c>
      <c r="M11524" s="9">
        <v>0</v>
      </c>
      <c r="N11524" s="467">
        <v>0</v>
      </c>
    </row>
    <row r="11525" spans="1:14" customFormat="1" ht="23.25" hidden="1" customHeight="1" thickTop="1" thickBot="1" x14ac:dyDescent="0.3">
      <c r="A11525" s="1" t="s">
        <v>0</v>
      </c>
      <c r="B11525" s="3" t="s">
        <v>189</v>
      </c>
      <c r="C11525" s="9">
        <f t="shared" si="4511"/>
        <v>0</v>
      </c>
      <c r="D11525" s="9">
        <f>SUM(D11526:D11527)</f>
        <v>0</v>
      </c>
      <c r="E11525" s="9">
        <f>SUM(E11526:E11527)</f>
        <v>0</v>
      </c>
      <c r="F11525" s="9">
        <f t="shared" si="4512"/>
        <v>0</v>
      </c>
      <c r="G11525" s="9">
        <f>SUM(G11526:G11527)</f>
        <v>0</v>
      </c>
      <c r="H11525" s="467">
        <f>SUM(H11526:H11527)</f>
        <v>0</v>
      </c>
      <c r="I11525" s="9">
        <f t="shared" si="4513"/>
        <v>0</v>
      </c>
      <c r="J11525" s="9">
        <f>SUM(J11526:J11527)</f>
        <v>0</v>
      </c>
      <c r="K11525" s="467">
        <f>SUM(K11526:K11527)</f>
        <v>0</v>
      </c>
      <c r="L11525" s="9">
        <f t="shared" si="4514"/>
        <v>0</v>
      </c>
      <c r="M11525" s="9">
        <f>SUM(M11526:M11527)</f>
        <v>0</v>
      </c>
      <c r="N11525" s="467">
        <f>SUM(N11526:N11527)</f>
        <v>0</v>
      </c>
    </row>
    <row r="11526" spans="1:14" customFormat="1" ht="28.5" hidden="1" customHeight="1" thickTop="1" thickBot="1" x14ac:dyDescent="0.3">
      <c r="A11526" s="1" t="s">
        <v>0</v>
      </c>
      <c r="B11526" s="4" t="s">
        <v>190</v>
      </c>
      <c r="C11526" s="9">
        <f t="shared" si="4511"/>
        <v>0</v>
      </c>
      <c r="D11526" s="9">
        <v>0</v>
      </c>
      <c r="E11526" s="9">
        <v>0</v>
      </c>
      <c r="F11526" s="9">
        <f t="shared" si="4512"/>
        <v>0</v>
      </c>
      <c r="G11526" s="9">
        <v>0</v>
      </c>
      <c r="H11526" s="467">
        <v>0</v>
      </c>
      <c r="I11526" s="9">
        <f t="shared" si="4513"/>
        <v>0</v>
      </c>
      <c r="J11526" s="9">
        <v>0</v>
      </c>
      <c r="K11526" s="467">
        <v>0</v>
      </c>
      <c r="L11526" s="9">
        <f t="shared" si="4514"/>
        <v>0</v>
      </c>
      <c r="M11526" s="9">
        <v>0</v>
      </c>
      <c r="N11526" s="467">
        <v>0</v>
      </c>
    </row>
    <row r="11527" spans="1:14" customFormat="1" ht="40.5" hidden="1" customHeight="1" thickTop="1" thickBot="1" x14ac:dyDescent="0.3">
      <c r="A11527" s="1" t="s">
        <v>0</v>
      </c>
      <c r="B11527" s="4" t="s">
        <v>191</v>
      </c>
      <c r="C11527" s="9">
        <f t="shared" si="4511"/>
        <v>0</v>
      </c>
      <c r="D11527" s="9">
        <f>SUM(D11528:D11531)</f>
        <v>0</v>
      </c>
      <c r="E11527" s="9">
        <f>SUM(E11528:E11531)</f>
        <v>0</v>
      </c>
      <c r="F11527" s="9">
        <f t="shared" si="4512"/>
        <v>0</v>
      </c>
      <c r="G11527" s="9">
        <f>SUM(G11528:G11531)</f>
        <v>0</v>
      </c>
      <c r="H11527" s="467">
        <f>SUM(H11528:H11531)</f>
        <v>0</v>
      </c>
      <c r="I11527" s="9">
        <f t="shared" si="4513"/>
        <v>0</v>
      </c>
      <c r="J11527" s="9">
        <f>SUM(J11528:J11531)</f>
        <v>0</v>
      </c>
      <c r="K11527" s="467">
        <f>SUM(K11528:K11531)</f>
        <v>0</v>
      </c>
      <c r="L11527" s="9">
        <f t="shared" si="4514"/>
        <v>0</v>
      </c>
      <c r="M11527" s="9">
        <f>SUM(M11528:M11531)</f>
        <v>0</v>
      </c>
      <c r="N11527" s="467">
        <f>SUM(N11528:N11531)</f>
        <v>0</v>
      </c>
    </row>
    <row r="11528" spans="1:14" customFormat="1" ht="26.25" hidden="1" customHeight="1" thickTop="1" thickBot="1" x14ac:dyDescent="0.3">
      <c r="A11528" s="1" t="s">
        <v>0</v>
      </c>
      <c r="B11528" s="5" t="s">
        <v>192</v>
      </c>
      <c r="C11528" s="9">
        <f t="shared" si="4511"/>
        <v>0</v>
      </c>
      <c r="D11528" s="9">
        <v>0</v>
      </c>
      <c r="E11528" s="9">
        <v>0</v>
      </c>
      <c r="F11528" s="9">
        <f t="shared" si="4512"/>
        <v>0</v>
      </c>
      <c r="G11528" s="9">
        <v>0</v>
      </c>
      <c r="H11528" s="467">
        <v>0</v>
      </c>
      <c r="I11528" s="9">
        <f t="shared" si="4513"/>
        <v>0</v>
      </c>
      <c r="J11528" s="9">
        <v>0</v>
      </c>
      <c r="K11528" s="467">
        <v>0</v>
      </c>
      <c r="L11528" s="9">
        <f t="shared" si="4514"/>
        <v>0</v>
      </c>
      <c r="M11528" s="9">
        <v>0</v>
      </c>
      <c r="N11528" s="467">
        <v>0</v>
      </c>
    </row>
    <row r="11529" spans="1:14" customFormat="1" ht="36" hidden="1" customHeight="1" thickTop="1" thickBot="1" x14ac:dyDescent="0.3">
      <c r="A11529" s="1" t="s">
        <v>0</v>
      </c>
      <c r="B11529" s="5" t="s">
        <v>193</v>
      </c>
      <c r="C11529" s="9">
        <f t="shared" si="4511"/>
        <v>0</v>
      </c>
      <c r="D11529" s="9">
        <v>0</v>
      </c>
      <c r="E11529" s="9">
        <v>0</v>
      </c>
      <c r="F11529" s="9">
        <f t="shared" si="4512"/>
        <v>0</v>
      </c>
      <c r="G11529" s="9">
        <v>0</v>
      </c>
      <c r="H11529" s="467">
        <v>0</v>
      </c>
      <c r="I11529" s="9">
        <f t="shared" si="4513"/>
        <v>0</v>
      </c>
      <c r="J11529" s="9">
        <v>0</v>
      </c>
      <c r="K11529" s="467">
        <v>0</v>
      </c>
      <c r="L11529" s="9">
        <f t="shared" si="4514"/>
        <v>0</v>
      </c>
      <c r="M11529" s="9">
        <v>0</v>
      </c>
      <c r="N11529" s="467">
        <v>0</v>
      </c>
    </row>
    <row r="11530" spans="1:14" customFormat="1" ht="24" hidden="1" customHeight="1" thickTop="1" thickBot="1" x14ac:dyDescent="0.3">
      <c r="A11530" s="1" t="s">
        <v>0</v>
      </c>
      <c r="B11530" s="5" t="s">
        <v>194</v>
      </c>
      <c r="C11530" s="9">
        <f t="shared" si="4511"/>
        <v>0</v>
      </c>
      <c r="D11530" s="9">
        <v>0</v>
      </c>
      <c r="E11530" s="9">
        <v>0</v>
      </c>
      <c r="F11530" s="9">
        <f t="shared" si="4512"/>
        <v>0</v>
      </c>
      <c r="G11530" s="9">
        <v>0</v>
      </c>
      <c r="H11530" s="467">
        <v>0</v>
      </c>
      <c r="I11530" s="9">
        <f t="shared" si="4513"/>
        <v>0</v>
      </c>
      <c r="J11530" s="9">
        <v>0</v>
      </c>
      <c r="K11530" s="467">
        <v>0</v>
      </c>
      <c r="L11530" s="9">
        <f t="shared" si="4514"/>
        <v>0</v>
      </c>
      <c r="M11530" s="9">
        <v>0</v>
      </c>
      <c r="N11530" s="467">
        <v>0</v>
      </c>
    </row>
    <row r="11531" spans="1:14" customFormat="1" ht="28.5" hidden="1" customHeight="1" thickTop="1" thickBot="1" x14ac:dyDescent="0.3">
      <c r="A11531" s="1" t="s">
        <v>0</v>
      </c>
      <c r="B11531" s="5" t="s">
        <v>195</v>
      </c>
      <c r="C11531" s="9">
        <f t="shared" si="4511"/>
        <v>0</v>
      </c>
      <c r="D11531" s="9">
        <v>0</v>
      </c>
      <c r="E11531" s="9">
        <v>0</v>
      </c>
      <c r="F11531" s="9">
        <f t="shared" si="4512"/>
        <v>0</v>
      </c>
      <c r="G11531" s="9">
        <v>0</v>
      </c>
      <c r="H11531" s="467">
        <v>0</v>
      </c>
      <c r="I11531" s="9">
        <f t="shared" si="4513"/>
        <v>0</v>
      </c>
      <c r="J11531" s="9">
        <v>0</v>
      </c>
      <c r="K11531" s="467">
        <v>0</v>
      </c>
      <c r="L11531" s="9">
        <f t="shared" si="4514"/>
        <v>0</v>
      </c>
      <c r="M11531" s="9">
        <v>0</v>
      </c>
      <c r="N11531" s="467">
        <v>0</v>
      </c>
    </row>
    <row r="11532" spans="1:14" customFormat="1" ht="29.25" hidden="1" customHeight="1" thickTop="1" thickBot="1" x14ac:dyDescent="0.3">
      <c r="A11532" s="1" t="s">
        <v>0</v>
      </c>
      <c r="B11532" s="3" t="s">
        <v>196</v>
      </c>
      <c r="C11532" s="9">
        <f t="shared" si="4511"/>
        <v>0</v>
      </c>
      <c r="D11532" s="9">
        <v>0</v>
      </c>
      <c r="E11532" s="9">
        <v>0</v>
      </c>
      <c r="F11532" s="9">
        <f t="shared" si="4512"/>
        <v>0</v>
      </c>
      <c r="G11532" s="9">
        <v>0</v>
      </c>
      <c r="H11532" s="467">
        <v>0</v>
      </c>
      <c r="I11532" s="9">
        <f t="shared" si="4513"/>
        <v>0</v>
      </c>
      <c r="J11532" s="9">
        <v>0</v>
      </c>
      <c r="K11532" s="467">
        <v>0</v>
      </c>
      <c r="L11532" s="9">
        <f t="shared" si="4514"/>
        <v>0</v>
      </c>
      <c r="M11532" s="9">
        <v>0</v>
      </c>
      <c r="N11532" s="467">
        <v>0</v>
      </c>
    </row>
    <row r="11533" spans="1:14" customFormat="1" ht="39" hidden="1" customHeight="1" thickTop="1" thickBot="1" x14ac:dyDescent="0.3">
      <c r="A11533" s="1" t="s">
        <v>0</v>
      </c>
      <c r="B11533" s="3" t="s">
        <v>197</v>
      </c>
      <c r="C11533" s="9">
        <f t="shared" si="4511"/>
        <v>0</v>
      </c>
      <c r="D11533" s="9">
        <f>SUM(D11534:D11536,D11539)</f>
        <v>0</v>
      </c>
      <c r="E11533" s="9">
        <f>SUM(E11534:E11536,E11539)</f>
        <v>0</v>
      </c>
      <c r="F11533" s="9">
        <f t="shared" si="4512"/>
        <v>0</v>
      </c>
      <c r="G11533" s="9">
        <f>SUM(G11534:G11536,G11539)</f>
        <v>0</v>
      </c>
      <c r="H11533" s="467">
        <f>SUM(H11534:H11536,H11539)</f>
        <v>0</v>
      </c>
      <c r="I11533" s="9">
        <f t="shared" si="4513"/>
        <v>0</v>
      </c>
      <c r="J11533" s="9">
        <f>SUM(J11534:J11536,J11539)</f>
        <v>0</v>
      </c>
      <c r="K11533" s="467">
        <f>SUM(K11534:K11536,K11539)</f>
        <v>0</v>
      </c>
      <c r="L11533" s="9">
        <f t="shared" si="4514"/>
        <v>0</v>
      </c>
      <c r="M11533" s="9">
        <f>SUM(M11534:M11536,M11539)</f>
        <v>0</v>
      </c>
      <c r="N11533" s="467">
        <f>SUM(N11534:N11536,N11539)</f>
        <v>0</v>
      </c>
    </row>
    <row r="11534" spans="1:14" customFormat="1" ht="24" hidden="1" customHeight="1" thickTop="1" thickBot="1" x14ac:dyDescent="0.3">
      <c r="A11534" s="1" t="s">
        <v>0</v>
      </c>
      <c r="B11534" s="4" t="s">
        <v>198</v>
      </c>
      <c r="C11534" s="9">
        <f t="shared" si="4511"/>
        <v>0</v>
      </c>
      <c r="D11534" s="9">
        <v>0</v>
      </c>
      <c r="E11534" s="9">
        <v>0</v>
      </c>
      <c r="F11534" s="9">
        <f t="shared" si="4512"/>
        <v>0</v>
      </c>
      <c r="G11534" s="9">
        <v>0</v>
      </c>
      <c r="H11534" s="467">
        <v>0</v>
      </c>
      <c r="I11534" s="9">
        <f t="shared" si="4513"/>
        <v>0</v>
      </c>
      <c r="J11534" s="9">
        <v>0</v>
      </c>
      <c r="K11534" s="467">
        <v>0</v>
      </c>
      <c r="L11534" s="9">
        <f t="shared" si="4514"/>
        <v>0</v>
      </c>
      <c r="M11534" s="9">
        <v>0</v>
      </c>
      <c r="N11534" s="467">
        <v>0</v>
      </c>
    </row>
    <row r="11535" spans="1:14" customFormat="1" ht="31.5" hidden="1" customHeight="1" thickTop="1" thickBot="1" x14ac:dyDescent="0.3">
      <c r="A11535" s="1" t="s">
        <v>0</v>
      </c>
      <c r="B11535" s="4" t="s">
        <v>199</v>
      </c>
      <c r="C11535" s="9">
        <f t="shared" si="4511"/>
        <v>0</v>
      </c>
      <c r="D11535" s="9">
        <v>0</v>
      </c>
      <c r="E11535" s="9">
        <v>0</v>
      </c>
      <c r="F11535" s="9">
        <f t="shared" si="4512"/>
        <v>0</v>
      </c>
      <c r="G11535" s="9">
        <v>0</v>
      </c>
      <c r="H11535" s="467">
        <v>0</v>
      </c>
      <c r="I11535" s="9">
        <f t="shared" si="4513"/>
        <v>0</v>
      </c>
      <c r="J11535" s="9">
        <v>0</v>
      </c>
      <c r="K11535" s="467">
        <v>0</v>
      </c>
      <c r="L11535" s="9">
        <f t="shared" si="4514"/>
        <v>0</v>
      </c>
      <c r="M11535" s="9">
        <v>0</v>
      </c>
      <c r="N11535" s="467">
        <v>0</v>
      </c>
    </row>
    <row r="11536" spans="1:14" customFormat="1" ht="6.75" hidden="1" customHeight="1" thickTop="1" thickBot="1" x14ac:dyDescent="0.3">
      <c r="A11536" s="1" t="s">
        <v>0</v>
      </c>
      <c r="B11536" s="4" t="s">
        <v>200</v>
      </c>
      <c r="C11536" s="9">
        <f t="shared" si="4511"/>
        <v>0</v>
      </c>
      <c r="D11536" s="9">
        <f>SUM(D11537:D11538)</f>
        <v>0</v>
      </c>
      <c r="E11536" s="9">
        <f>SUM(E11537:E11538)</f>
        <v>0</v>
      </c>
      <c r="F11536" s="9">
        <f t="shared" si="4512"/>
        <v>0</v>
      </c>
      <c r="G11536" s="9">
        <f>SUM(G11537:G11538)</f>
        <v>0</v>
      </c>
      <c r="H11536" s="467">
        <f>SUM(H11537:H11538)</f>
        <v>0</v>
      </c>
      <c r="I11536" s="9">
        <f t="shared" si="4513"/>
        <v>0</v>
      </c>
      <c r="J11536" s="9">
        <f>SUM(J11537:J11538)</f>
        <v>0</v>
      </c>
      <c r="K11536" s="467">
        <f>SUM(K11537:K11538)</f>
        <v>0</v>
      </c>
      <c r="L11536" s="9">
        <f t="shared" si="4514"/>
        <v>0</v>
      </c>
      <c r="M11536" s="9">
        <f>SUM(M11537:M11538)</f>
        <v>0</v>
      </c>
      <c r="N11536" s="467">
        <f>SUM(N11537:N11538)</f>
        <v>0</v>
      </c>
    </row>
    <row r="11537" spans="1:14" customFormat="1" ht="1.5" hidden="1" customHeight="1" thickTop="1" thickBot="1" x14ac:dyDescent="0.3">
      <c r="A11537" s="1" t="s">
        <v>0</v>
      </c>
      <c r="B11537" s="5" t="s">
        <v>201</v>
      </c>
      <c r="C11537" s="9">
        <f t="shared" si="4511"/>
        <v>0</v>
      </c>
      <c r="D11537" s="9">
        <v>0</v>
      </c>
      <c r="E11537" s="9">
        <v>0</v>
      </c>
      <c r="F11537" s="9">
        <f t="shared" si="4512"/>
        <v>0</v>
      </c>
      <c r="G11537" s="9">
        <v>0</v>
      </c>
      <c r="H11537" s="467">
        <v>0</v>
      </c>
      <c r="I11537" s="9">
        <f t="shared" si="4513"/>
        <v>0</v>
      </c>
      <c r="J11537" s="9">
        <v>0</v>
      </c>
      <c r="K11537" s="467">
        <v>0</v>
      </c>
      <c r="L11537" s="9">
        <f t="shared" si="4514"/>
        <v>0</v>
      </c>
      <c r="M11537" s="9">
        <v>0</v>
      </c>
      <c r="N11537" s="467">
        <v>0</v>
      </c>
    </row>
    <row r="11538" spans="1:14" customFormat="1" ht="41.25" hidden="1" customHeight="1" thickTop="1" thickBot="1" x14ac:dyDescent="0.3">
      <c r="A11538" s="1" t="s">
        <v>0</v>
      </c>
      <c r="B11538" s="5" t="s">
        <v>202</v>
      </c>
      <c r="C11538" s="9">
        <f t="shared" si="4511"/>
        <v>0</v>
      </c>
      <c r="D11538" s="9">
        <v>0</v>
      </c>
      <c r="E11538" s="9">
        <v>0</v>
      </c>
      <c r="F11538" s="9">
        <f t="shared" si="4512"/>
        <v>0</v>
      </c>
      <c r="G11538" s="9">
        <v>0</v>
      </c>
      <c r="H11538" s="467">
        <v>0</v>
      </c>
      <c r="I11538" s="9">
        <f t="shared" si="4513"/>
        <v>0</v>
      </c>
      <c r="J11538" s="9">
        <v>0</v>
      </c>
      <c r="K11538" s="467">
        <v>0</v>
      </c>
      <c r="L11538" s="9">
        <f t="shared" si="4514"/>
        <v>0</v>
      </c>
      <c r="M11538" s="9">
        <v>0</v>
      </c>
      <c r="N11538" s="467">
        <v>0</v>
      </c>
    </row>
    <row r="11539" spans="1:14" customFormat="1" ht="50.25" hidden="1" customHeight="1" thickTop="1" thickBot="1" x14ac:dyDescent="0.3">
      <c r="A11539" s="1" t="s">
        <v>0</v>
      </c>
      <c r="B11539" s="4" t="s">
        <v>203</v>
      </c>
      <c r="C11539" s="9">
        <f t="shared" si="4511"/>
        <v>0</v>
      </c>
      <c r="D11539" s="9">
        <v>0</v>
      </c>
      <c r="E11539" s="9">
        <v>0</v>
      </c>
      <c r="F11539" s="9">
        <f t="shared" si="4512"/>
        <v>0</v>
      </c>
      <c r="G11539" s="9">
        <v>0</v>
      </c>
      <c r="H11539" s="467">
        <v>0</v>
      </c>
      <c r="I11539" s="9">
        <f t="shared" si="4513"/>
        <v>0</v>
      </c>
      <c r="J11539" s="9">
        <v>0</v>
      </c>
      <c r="K11539" s="467">
        <v>0</v>
      </c>
      <c r="L11539" s="9">
        <f t="shared" si="4514"/>
        <v>0</v>
      </c>
      <c r="M11539" s="9">
        <v>0</v>
      </c>
      <c r="N11539" s="467">
        <v>0</v>
      </c>
    </row>
    <row r="11540" spans="1:14" customFormat="1" ht="36" hidden="1" customHeight="1" thickTop="1" thickBot="1" x14ac:dyDescent="0.3">
      <c r="A11540" s="1" t="s">
        <v>0</v>
      </c>
      <c r="B11540" s="2" t="s">
        <v>204</v>
      </c>
      <c r="C11540" s="9">
        <f t="shared" si="4511"/>
        <v>0</v>
      </c>
      <c r="D11540" s="9">
        <f>SUM(D11541,D11549,D11557)</f>
        <v>0</v>
      </c>
      <c r="E11540" s="9">
        <f>SUM(E11541,E11549,E11557)</f>
        <v>0</v>
      </c>
      <c r="F11540" s="9">
        <f t="shared" si="4512"/>
        <v>0</v>
      </c>
      <c r="G11540" s="9">
        <f>SUM(G11541,G11549,G11557)</f>
        <v>0</v>
      </c>
      <c r="H11540" s="467">
        <f>SUM(H11541,H11549,H11557)</f>
        <v>0</v>
      </c>
      <c r="I11540" s="9">
        <f t="shared" si="4513"/>
        <v>0</v>
      </c>
      <c r="J11540" s="9">
        <f>SUM(J11541,J11549,J11557)</f>
        <v>0</v>
      </c>
      <c r="K11540" s="467">
        <f>SUM(K11541,K11549,K11557)</f>
        <v>0</v>
      </c>
      <c r="L11540" s="9">
        <f t="shared" si="4514"/>
        <v>0</v>
      </c>
      <c r="M11540" s="9">
        <f>SUM(M11541,M11549,M11557)</f>
        <v>0</v>
      </c>
      <c r="N11540" s="467">
        <f>SUM(N11541,N11549,N11557)</f>
        <v>0</v>
      </c>
    </row>
    <row r="11541" spans="1:14" customFormat="1" ht="40.5" hidden="1" customHeight="1" thickTop="1" thickBot="1" x14ac:dyDescent="0.3">
      <c r="A11541" s="1" t="s">
        <v>0</v>
      </c>
      <c r="B11541" s="3" t="s">
        <v>205</v>
      </c>
      <c r="C11541" s="9">
        <f t="shared" si="4511"/>
        <v>0</v>
      </c>
      <c r="D11541" s="9">
        <f>SUM(D11542:D11548)</f>
        <v>0</v>
      </c>
      <c r="E11541" s="9">
        <f>SUM(E11542:E11548)</f>
        <v>0</v>
      </c>
      <c r="F11541" s="9">
        <f t="shared" si="4512"/>
        <v>0</v>
      </c>
      <c r="G11541" s="9">
        <f>SUM(G11542:G11548)</f>
        <v>0</v>
      </c>
      <c r="H11541" s="467">
        <f>SUM(H11542:H11548)</f>
        <v>0</v>
      </c>
      <c r="I11541" s="9">
        <f t="shared" si="4513"/>
        <v>0</v>
      </c>
      <c r="J11541" s="9">
        <f>SUM(J11542:J11548)</f>
        <v>0</v>
      </c>
      <c r="K11541" s="467">
        <f>SUM(K11542:K11548)</f>
        <v>0</v>
      </c>
      <c r="L11541" s="9">
        <f t="shared" si="4514"/>
        <v>0</v>
      </c>
      <c r="M11541" s="9">
        <f>SUM(M11542:M11548)</f>
        <v>0</v>
      </c>
      <c r="N11541" s="467">
        <f>SUM(N11542:N11548)</f>
        <v>0</v>
      </c>
    </row>
    <row r="11542" spans="1:14" customFormat="1" ht="24.75" hidden="1" customHeight="1" thickTop="1" thickBot="1" x14ac:dyDescent="0.3">
      <c r="A11542" s="1" t="s">
        <v>0</v>
      </c>
      <c r="B11542" s="4" t="s">
        <v>206</v>
      </c>
      <c r="C11542" s="9">
        <f t="shared" si="4511"/>
        <v>0</v>
      </c>
      <c r="D11542" s="9">
        <v>0</v>
      </c>
      <c r="E11542" s="9">
        <v>0</v>
      </c>
      <c r="F11542" s="9">
        <f t="shared" si="4512"/>
        <v>0</v>
      </c>
      <c r="G11542" s="9">
        <v>0</v>
      </c>
      <c r="H11542" s="467">
        <v>0</v>
      </c>
      <c r="I11542" s="9">
        <f t="shared" si="4513"/>
        <v>0</v>
      </c>
      <c r="J11542" s="9">
        <v>0</v>
      </c>
      <c r="K11542" s="467">
        <v>0</v>
      </c>
      <c r="L11542" s="9">
        <f t="shared" si="4514"/>
        <v>0</v>
      </c>
      <c r="M11542" s="9">
        <v>0</v>
      </c>
      <c r="N11542" s="467">
        <v>0</v>
      </c>
    </row>
    <row r="11543" spans="1:14" customFormat="1" ht="21.75" hidden="1" customHeight="1" thickTop="1" thickBot="1" x14ac:dyDescent="0.3">
      <c r="A11543" s="1" t="s">
        <v>0</v>
      </c>
      <c r="B11543" s="4" t="s">
        <v>207</v>
      </c>
      <c r="C11543" s="9">
        <f t="shared" si="4511"/>
        <v>0</v>
      </c>
      <c r="D11543" s="9">
        <v>0</v>
      </c>
      <c r="E11543" s="9">
        <v>0</v>
      </c>
      <c r="F11543" s="9">
        <f t="shared" si="4512"/>
        <v>0</v>
      </c>
      <c r="G11543" s="9">
        <v>0</v>
      </c>
      <c r="H11543" s="467">
        <v>0</v>
      </c>
      <c r="I11543" s="9">
        <f t="shared" si="4513"/>
        <v>0</v>
      </c>
      <c r="J11543" s="9">
        <v>0</v>
      </c>
      <c r="K11543" s="467">
        <v>0</v>
      </c>
      <c r="L11543" s="9">
        <f t="shared" si="4514"/>
        <v>0</v>
      </c>
      <c r="M11543" s="9">
        <v>0</v>
      </c>
      <c r="N11543" s="467">
        <v>0</v>
      </c>
    </row>
    <row r="11544" spans="1:14" customFormat="1" ht="18.75" hidden="1" customHeight="1" thickTop="1" thickBot="1" x14ac:dyDescent="0.3">
      <c r="A11544" s="1" t="s">
        <v>0</v>
      </c>
      <c r="B11544" s="4" t="s">
        <v>208</v>
      </c>
      <c r="C11544" s="9">
        <f t="shared" si="4511"/>
        <v>0</v>
      </c>
      <c r="D11544" s="9">
        <v>0</v>
      </c>
      <c r="E11544" s="9">
        <v>0</v>
      </c>
      <c r="F11544" s="9">
        <f t="shared" si="4512"/>
        <v>0</v>
      </c>
      <c r="G11544" s="9">
        <v>0</v>
      </c>
      <c r="H11544" s="467">
        <v>0</v>
      </c>
      <c r="I11544" s="9">
        <f t="shared" si="4513"/>
        <v>0</v>
      </c>
      <c r="J11544" s="9">
        <v>0</v>
      </c>
      <c r="K11544" s="467">
        <v>0</v>
      </c>
      <c r="L11544" s="9">
        <f t="shared" si="4514"/>
        <v>0</v>
      </c>
      <c r="M11544" s="9">
        <v>0</v>
      </c>
      <c r="N11544" s="467">
        <v>0</v>
      </c>
    </row>
    <row r="11545" spans="1:14" customFormat="1" ht="5.25" hidden="1" customHeight="1" thickTop="1" thickBot="1" x14ac:dyDescent="0.3">
      <c r="A11545" s="1" t="s">
        <v>0</v>
      </c>
      <c r="B11545" s="4" t="s">
        <v>209</v>
      </c>
      <c r="C11545" s="9">
        <f t="shared" si="4511"/>
        <v>0</v>
      </c>
      <c r="D11545" s="9">
        <v>0</v>
      </c>
      <c r="E11545" s="9">
        <v>0</v>
      </c>
      <c r="F11545" s="9">
        <f t="shared" si="4512"/>
        <v>0</v>
      </c>
      <c r="G11545" s="9">
        <v>0</v>
      </c>
      <c r="H11545" s="467">
        <v>0</v>
      </c>
      <c r="I11545" s="9">
        <f t="shared" si="4513"/>
        <v>0</v>
      </c>
      <c r="J11545" s="9">
        <v>0</v>
      </c>
      <c r="K11545" s="467">
        <v>0</v>
      </c>
      <c r="L11545" s="9">
        <f t="shared" si="4514"/>
        <v>0</v>
      </c>
      <c r="M11545" s="9">
        <v>0</v>
      </c>
      <c r="N11545" s="467">
        <v>0</v>
      </c>
    </row>
    <row r="11546" spans="1:14" customFormat="1" ht="27" hidden="1" customHeight="1" thickTop="1" thickBot="1" x14ac:dyDescent="0.3">
      <c r="A11546" s="1" t="s">
        <v>0</v>
      </c>
      <c r="B11546" s="4" t="s">
        <v>210</v>
      </c>
      <c r="C11546" s="9">
        <f t="shared" si="4511"/>
        <v>0</v>
      </c>
      <c r="D11546" s="9">
        <v>0</v>
      </c>
      <c r="E11546" s="9">
        <v>0</v>
      </c>
      <c r="F11546" s="9">
        <f t="shared" si="4512"/>
        <v>0</v>
      </c>
      <c r="G11546" s="9">
        <v>0</v>
      </c>
      <c r="H11546" s="467">
        <v>0</v>
      </c>
      <c r="I11546" s="9">
        <f t="shared" si="4513"/>
        <v>0</v>
      </c>
      <c r="J11546" s="9">
        <v>0</v>
      </c>
      <c r="K11546" s="467">
        <v>0</v>
      </c>
      <c r="L11546" s="9">
        <f t="shared" si="4514"/>
        <v>0</v>
      </c>
      <c r="M11546" s="9">
        <v>0</v>
      </c>
      <c r="N11546" s="467">
        <v>0</v>
      </c>
    </row>
    <row r="11547" spans="1:14" customFormat="1" ht="29.25" hidden="1" customHeight="1" thickTop="1" thickBot="1" x14ac:dyDescent="0.3">
      <c r="A11547" s="1" t="s">
        <v>0</v>
      </c>
      <c r="B11547" s="4" t="s">
        <v>211</v>
      </c>
      <c r="C11547" s="9">
        <f t="shared" si="4511"/>
        <v>0</v>
      </c>
      <c r="D11547" s="9">
        <v>0</v>
      </c>
      <c r="E11547" s="9">
        <v>0</v>
      </c>
      <c r="F11547" s="9">
        <f t="shared" si="4512"/>
        <v>0</v>
      </c>
      <c r="G11547" s="9">
        <v>0</v>
      </c>
      <c r="H11547" s="467">
        <v>0</v>
      </c>
      <c r="I11547" s="9">
        <f t="shared" si="4513"/>
        <v>0</v>
      </c>
      <c r="J11547" s="9">
        <v>0</v>
      </c>
      <c r="K11547" s="467">
        <v>0</v>
      </c>
      <c r="L11547" s="9">
        <f t="shared" si="4514"/>
        <v>0</v>
      </c>
      <c r="M11547" s="9">
        <v>0</v>
      </c>
      <c r="N11547" s="467">
        <v>0</v>
      </c>
    </row>
    <row r="11548" spans="1:14" customFormat="1" ht="26.25" hidden="1" customHeight="1" thickTop="1" thickBot="1" x14ac:dyDescent="0.3">
      <c r="A11548" s="1" t="s">
        <v>0</v>
      </c>
      <c r="B11548" s="4" t="s">
        <v>212</v>
      </c>
      <c r="C11548" s="9">
        <f t="shared" si="4511"/>
        <v>0</v>
      </c>
      <c r="D11548" s="9">
        <v>0</v>
      </c>
      <c r="E11548" s="9">
        <v>0</v>
      </c>
      <c r="F11548" s="9">
        <f t="shared" si="4512"/>
        <v>0</v>
      </c>
      <c r="G11548" s="9">
        <v>0</v>
      </c>
      <c r="H11548" s="467">
        <v>0</v>
      </c>
      <c r="I11548" s="9">
        <f t="shared" si="4513"/>
        <v>0</v>
      </c>
      <c r="J11548" s="9">
        <v>0</v>
      </c>
      <c r="K11548" s="467">
        <v>0</v>
      </c>
      <c r="L11548" s="9">
        <f t="shared" si="4514"/>
        <v>0</v>
      </c>
      <c r="M11548" s="9">
        <v>0</v>
      </c>
      <c r="N11548" s="467">
        <v>0</v>
      </c>
    </row>
    <row r="11549" spans="1:14" customFormat="1" ht="31.5" hidden="1" customHeight="1" thickTop="1" thickBot="1" x14ac:dyDescent="0.3">
      <c r="A11549" s="1" t="s">
        <v>0</v>
      </c>
      <c r="B11549" s="3" t="s">
        <v>213</v>
      </c>
      <c r="C11549" s="9">
        <f t="shared" si="4511"/>
        <v>0</v>
      </c>
      <c r="D11549" s="9">
        <f>SUM(D11550:D11556)</f>
        <v>0</v>
      </c>
      <c r="E11549" s="9">
        <f>SUM(E11550:E11556)</f>
        <v>0</v>
      </c>
      <c r="F11549" s="9">
        <f t="shared" si="4512"/>
        <v>0</v>
      </c>
      <c r="G11549" s="9">
        <f>SUM(G11550:G11556)</f>
        <v>0</v>
      </c>
      <c r="H11549" s="467">
        <f>SUM(H11550:H11556)</f>
        <v>0</v>
      </c>
      <c r="I11549" s="9">
        <f t="shared" si="4513"/>
        <v>0</v>
      </c>
      <c r="J11549" s="9">
        <f>SUM(J11550:J11556)</f>
        <v>0</v>
      </c>
      <c r="K11549" s="467">
        <f>SUM(K11550:K11556)</f>
        <v>0</v>
      </c>
      <c r="L11549" s="9">
        <f t="shared" si="4514"/>
        <v>0</v>
      </c>
      <c r="M11549" s="9">
        <f>SUM(M11550:M11556)</f>
        <v>0</v>
      </c>
      <c r="N11549" s="467">
        <f>SUM(N11550:N11556)</f>
        <v>0</v>
      </c>
    </row>
    <row r="11550" spans="1:14" customFormat="1" ht="22.5" hidden="1" customHeight="1" thickTop="1" thickBot="1" x14ac:dyDescent="0.3">
      <c r="A11550" s="1" t="s">
        <v>0</v>
      </c>
      <c r="B11550" s="4" t="s">
        <v>206</v>
      </c>
      <c r="C11550" s="9">
        <f t="shared" si="4511"/>
        <v>0</v>
      </c>
      <c r="D11550" s="9">
        <v>0</v>
      </c>
      <c r="E11550" s="9">
        <v>0</v>
      </c>
      <c r="F11550" s="9">
        <f t="shared" si="4512"/>
        <v>0</v>
      </c>
      <c r="G11550" s="9">
        <v>0</v>
      </c>
      <c r="H11550" s="467">
        <v>0</v>
      </c>
      <c r="I11550" s="9">
        <f t="shared" si="4513"/>
        <v>0</v>
      </c>
      <c r="J11550" s="9">
        <v>0</v>
      </c>
      <c r="K11550" s="467">
        <v>0</v>
      </c>
      <c r="L11550" s="9">
        <f t="shared" si="4514"/>
        <v>0</v>
      </c>
      <c r="M11550" s="9">
        <v>0</v>
      </c>
      <c r="N11550" s="467">
        <v>0</v>
      </c>
    </row>
    <row r="11551" spans="1:14" customFormat="1" ht="35.25" hidden="1" customHeight="1" thickTop="1" thickBot="1" x14ac:dyDescent="0.3">
      <c r="A11551" s="1" t="s">
        <v>0</v>
      </c>
      <c r="B11551" s="4" t="s">
        <v>207</v>
      </c>
      <c r="C11551" s="9">
        <f t="shared" si="4511"/>
        <v>0</v>
      </c>
      <c r="D11551" s="9">
        <v>0</v>
      </c>
      <c r="E11551" s="9">
        <v>0</v>
      </c>
      <c r="F11551" s="9">
        <f t="shared" si="4512"/>
        <v>0</v>
      </c>
      <c r="G11551" s="9">
        <v>0</v>
      </c>
      <c r="H11551" s="467">
        <v>0</v>
      </c>
      <c r="I11551" s="9">
        <f t="shared" si="4513"/>
        <v>0</v>
      </c>
      <c r="J11551" s="9">
        <v>0</v>
      </c>
      <c r="K11551" s="467">
        <v>0</v>
      </c>
      <c r="L11551" s="9">
        <f t="shared" si="4514"/>
        <v>0</v>
      </c>
      <c r="M11551" s="9">
        <v>0</v>
      </c>
      <c r="N11551" s="467">
        <v>0</v>
      </c>
    </row>
    <row r="11552" spans="1:14" customFormat="1" ht="26.25" hidden="1" customHeight="1" thickTop="1" thickBot="1" x14ac:dyDescent="0.3">
      <c r="A11552" s="1" t="s">
        <v>0</v>
      </c>
      <c r="B11552" s="4" t="s">
        <v>214</v>
      </c>
      <c r="C11552" s="9">
        <f t="shared" si="4511"/>
        <v>0</v>
      </c>
      <c r="D11552" s="9">
        <v>0</v>
      </c>
      <c r="E11552" s="9">
        <v>0</v>
      </c>
      <c r="F11552" s="9">
        <f t="shared" si="4512"/>
        <v>0</v>
      </c>
      <c r="G11552" s="9">
        <v>0</v>
      </c>
      <c r="H11552" s="467">
        <v>0</v>
      </c>
      <c r="I11552" s="9">
        <f t="shared" si="4513"/>
        <v>0</v>
      </c>
      <c r="J11552" s="9">
        <v>0</v>
      </c>
      <c r="K11552" s="467">
        <v>0</v>
      </c>
      <c r="L11552" s="9">
        <f t="shared" si="4514"/>
        <v>0</v>
      </c>
      <c r="M11552" s="9">
        <v>0</v>
      </c>
      <c r="N11552" s="467">
        <v>0</v>
      </c>
    </row>
    <row r="11553" spans="1:14" customFormat="1" ht="23.25" hidden="1" customHeight="1" thickTop="1" thickBot="1" x14ac:dyDescent="0.3">
      <c r="A11553" s="1" t="s">
        <v>0</v>
      </c>
      <c r="B11553" s="4" t="s">
        <v>215</v>
      </c>
      <c r="C11553" s="9">
        <f t="shared" si="4511"/>
        <v>0</v>
      </c>
      <c r="D11553" s="9">
        <v>0</v>
      </c>
      <c r="E11553" s="9">
        <v>0</v>
      </c>
      <c r="F11553" s="9">
        <f t="shared" si="4512"/>
        <v>0</v>
      </c>
      <c r="G11553" s="9">
        <v>0</v>
      </c>
      <c r="H11553" s="467">
        <v>0</v>
      </c>
      <c r="I11553" s="9">
        <f t="shared" si="4513"/>
        <v>0</v>
      </c>
      <c r="J11553" s="9">
        <v>0</v>
      </c>
      <c r="K11553" s="467">
        <v>0</v>
      </c>
      <c r="L11553" s="9">
        <f t="shared" si="4514"/>
        <v>0</v>
      </c>
      <c r="M11553" s="9">
        <v>0</v>
      </c>
      <c r="N11553" s="467">
        <v>0</v>
      </c>
    </row>
    <row r="11554" spans="1:14" customFormat="1" ht="29.25" hidden="1" customHeight="1" thickTop="1" thickBot="1" x14ac:dyDescent="0.3">
      <c r="A11554" s="1" t="s">
        <v>0</v>
      </c>
      <c r="B11554" s="4" t="s">
        <v>216</v>
      </c>
      <c r="C11554" s="9">
        <f t="shared" si="4511"/>
        <v>0</v>
      </c>
      <c r="D11554" s="9">
        <v>0</v>
      </c>
      <c r="E11554" s="9">
        <v>0</v>
      </c>
      <c r="F11554" s="9">
        <f t="shared" si="4512"/>
        <v>0</v>
      </c>
      <c r="G11554" s="9">
        <v>0</v>
      </c>
      <c r="H11554" s="467">
        <v>0</v>
      </c>
      <c r="I11554" s="9">
        <f t="shared" si="4513"/>
        <v>0</v>
      </c>
      <c r="J11554" s="9">
        <v>0</v>
      </c>
      <c r="K11554" s="467">
        <v>0</v>
      </c>
      <c r="L11554" s="9">
        <f t="shared" si="4514"/>
        <v>0</v>
      </c>
      <c r="M11554" s="9">
        <v>0</v>
      </c>
      <c r="N11554" s="467">
        <v>0</v>
      </c>
    </row>
    <row r="11555" spans="1:14" customFormat="1" ht="27" hidden="1" customHeight="1" thickTop="1" thickBot="1" x14ac:dyDescent="0.3">
      <c r="A11555" s="1" t="s">
        <v>0</v>
      </c>
      <c r="B11555" s="4" t="s">
        <v>217</v>
      </c>
      <c r="C11555" s="9">
        <f t="shared" si="4511"/>
        <v>0</v>
      </c>
      <c r="D11555" s="9">
        <v>0</v>
      </c>
      <c r="E11555" s="9">
        <v>0</v>
      </c>
      <c r="F11555" s="9">
        <f t="shared" si="4512"/>
        <v>0</v>
      </c>
      <c r="G11555" s="9">
        <v>0</v>
      </c>
      <c r="H11555" s="467">
        <v>0</v>
      </c>
      <c r="I11555" s="9">
        <f t="shared" si="4513"/>
        <v>0</v>
      </c>
      <c r="J11555" s="9">
        <v>0</v>
      </c>
      <c r="K11555" s="467">
        <v>0</v>
      </c>
      <c r="L11555" s="9">
        <f t="shared" si="4514"/>
        <v>0</v>
      </c>
      <c r="M11555" s="9">
        <v>0</v>
      </c>
      <c r="N11555" s="467">
        <v>0</v>
      </c>
    </row>
    <row r="11556" spans="1:14" customFormat="1" ht="30" hidden="1" customHeight="1" thickTop="1" thickBot="1" x14ac:dyDescent="0.3">
      <c r="A11556" s="1" t="s">
        <v>0</v>
      </c>
      <c r="B11556" s="4" t="s">
        <v>212</v>
      </c>
      <c r="C11556" s="9">
        <f t="shared" si="4511"/>
        <v>0</v>
      </c>
      <c r="D11556" s="9">
        <v>0</v>
      </c>
      <c r="E11556" s="9">
        <v>0</v>
      </c>
      <c r="F11556" s="9">
        <f t="shared" si="4512"/>
        <v>0</v>
      </c>
      <c r="G11556" s="9">
        <v>0</v>
      </c>
      <c r="H11556" s="467">
        <v>0</v>
      </c>
      <c r="I11556" s="9">
        <f t="shared" si="4513"/>
        <v>0</v>
      </c>
      <c r="J11556" s="9">
        <v>0</v>
      </c>
      <c r="K11556" s="467">
        <v>0</v>
      </c>
      <c r="L11556" s="9">
        <f t="shared" si="4514"/>
        <v>0</v>
      </c>
      <c r="M11556" s="9">
        <v>0</v>
      </c>
      <c r="N11556" s="467">
        <v>0</v>
      </c>
    </row>
    <row r="11557" spans="1:14" customFormat="1" ht="33.75" hidden="1" customHeight="1" thickTop="1" x14ac:dyDescent="0.25">
      <c r="A11557" s="133" t="s">
        <v>0</v>
      </c>
      <c r="B11557" s="139" t="s">
        <v>218</v>
      </c>
      <c r="C11557" s="135">
        <f t="shared" si="4511"/>
        <v>0</v>
      </c>
      <c r="D11557" s="135">
        <v>0</v>
      </c>
      <c r="E11557" s="135">
        <v>0</v>
      </c>
      <c r="F11557" s="135">
        <f t="shared" si="4512"/>
        <v>0</v>
      </c>
      <c r="G11557" s="135">
        <v>0</v>
      </c>
      <c r="H11557" s="476">
        <v>0</v>
      </c>
      <c r="I11557" s="135">
        <f t="shared" si="4513"/>
        <v>0</v>
      </c>
      <c r="J11557" s="135">
        <v>0</v>
      </c>
      <c r="K11557" s="476">
        <v>0</v>
      </c>
      <c r="L11557" s="135">
        <f t="shared" si="4514"/>
        <v>0</v>
      </c>
      <c r="M11557" s="135">
        <v>0</v>
      </c>
      <c r="N11557" s="476">
        <v>0</v>
      </c>
    </row>
    <row r="11558" spans="1:14" s="333" customFormat="1" ht="25.5" hidden="1" customHeight="1" x14ac:dyDescent="0.2">
      <c r="A11558" s="334" t="s">
        <v>0</v>
      </c>
      <c r="B11558" s="337" t="s">
        <v>219</v>
      </c>
      <c r="C11558" s="338">
        <f t="shared" si="4511"/>
        <v>0</v>
      </c>
      <c r="D11558" s="338">
        <f>SUM(D11559,D11567)</f>
        <v>0</v>
      </c>
      <c r="E11558" s="338">
        <f>SUM(E11559,E11567)</f>
        <v>0</v>
      </c>
      <c r="F11558" s="338">
        <f t="shared" si="4512"/>
        <v>0</v>
      </c>
      <c r="G11558" s="338">
        <f>SUM(G11559,G11567)</f>
        <v>0</v>
      </c>
      <c r="H11558" s="483">
        <f>SUM(H11559,H11567)</f>
        <v>0</v>
      </c>
      <c r="I11558" s="338">
        <f t="shared" si="4513"/>
        <v>0</v>
      </c>
      <c r="J11558" s="338">
        <f>SUM(J11559,J11567)</f>
        <v>0</v>
      </c>
      <c r="K11558" s="483">
        <f>SUM(K11559,K11567)</f>
        <v>0</v>
      </c>
      <c r="L11558" s="338">
        <f t="shared" si="4514"/>
        <v>0</v>
      </c>
      <c r="M11558" s="338">
        <f>SUM(M11559,M11567)</f>
        <v>0</v>
      </c>
      <c r="N11558" s="483">
        <f>SUM(N11559,N11567)</f>
        <v>0</v>
      </c>
    </row>
    <row r="11559" spans="1:14" customFormat="1" ht="33" hidden="1" customHeight="1" thickTop="1" thickBot="1" x14ac:dyDescent="0.3">
      <c r="A11559" s="140" t="s">
        <v>0</v>
      </c>
      <c r="B11559" s="149" t="s">
        <v>205</v>
      </c>
      <c r="C11559" s="142">
        <f t="shared" si="4511"/>
        <v>0</v>
      </c>
      <c r="D11559" s="142">
        <f>SUM(D11560:D11566)</f>
        <v>0</v>
      </c>
      <c r="E11559" s="142">
        <f>SUM(E11560:E11566)</f>
        <v>0</v>
      </c>
      <c r="F11559" s="142">
        <f t="shared" si="4512"/>
        <v>0</v>
      </c>
      <c r="G11559" s="142">
        <f>SUM(G11560:G11566)</f>
        <v>0</v>
      </c>
      <c r="H11559" s="477">
        <f>SUM(H11560:H11566)</f>
        <v>0</v>
      </c>
      <c r="I11559" s="142">
        <f t="shared" si="4513"/>
        <v>0</v>
      </c>
      <c r="J11559" s="142">
        <f>SUM(J11560:J11566)</f>
        <v>0</v>
      </c>
      <c r="K11559" s="477">
        <f>SUM(K11560:K11566)</f>
        <v>0</v>
      </c>
      <c r="L11559" s="142">
        <f t="shared" si="4514"/>
        <v>0</v>
      </c>
      <c r="M11559" s="142">
        <f>SUM(M11560:M11566)</f>
        <v>0</v>
      </c>
      <c r="N11559" s="477">
        <f>SUM(N11560:N11566)</f>
        <v>0</v>
      </c>
    </row>
    <row r="11560" spans="1:14" customFormat="1" ht="11.25" hidden="1" customHeight="1" thickTop="1" thickBot="1" x14ac:dyDescent="0.3">
      <c r="A11560" s="1" t="s">
        <v>0</v>
      </c>
      <c r="B11560" s="4" t="s">
        <v>206</v>
      </c>
      <c r="C11560" s="9">
        <f t="shared" si="4511"/>
        <v>0</v>
      </c>
      <c r="D11560" s="9">
        <v>0</v>
      </c>
      <c r="E11560" s="9">
        <v>0</v>
      </c>
      <c r="F11560" s="9">
        <f t="shared" si="4512"/>
        <v>0</v>
      </c>
      <c r="G11560" s="9">
        <v>0</v>
      </c>
      <c r="H11560" s="467">
        <v>0</v>
      </c>
      <c r="I11560" s="9">
        <f t="shared" si="4513"/>
        <v>0</v>
      </c>
      <c r="J11560" s="9">
        <v>0</v>
      </c>
      <c r="K11560" s="467">
        <v>0</v>
      </c>
      <c r="L11560" s="9">
        <f t="shared" si="4514"/>
        <v>0</v>
      </c>
      <c r="M11560" s="9">
        <v>0</v>
      </c>
      <c r="N11560" s="467">
        <v>0</v>
      </c>
    </row>
    <row r="11561" spans="1:14" customFormat="1" ht="24.75" hidden="1" customHeight="1" thickTop="1" thickBot="1" x14ac:dyDescent="0.3">
      <c r="A11561" s="1" t="s">
        <v>0</v>
      </c>
      <c r="B11561" s="4" t="s">
        <v>220</v>
      </c>
      <c r="C11561" s="9">
        <f t="shared" si="4511"/>
        <v>0</v>
      </c>
      <c r="D11561" s="9">
        <v>0</v>
      </c>
      <c r="E11561" s="9">
        <v>0</v>
      </c>
      <c r="F11561" s="9">
        <f t="shared" si="4512"/>
        <v>0</v>
      </c>
      <c r="G11561" s="9">
        <v>0</v>
      </c>
      <c r="H11561" s="467">
        <v>0</v>
      </c>
      <c r="I11561" s="9">
        <f t="shared" si="4513"/>
        <v>0</v>
      </c>
      <c r="J11561" s="9">
        <v>0</v>
      </c>
      <c r="K11561" s="467">
        <v>0</v>
      </c>
      <c r="L11561" s="9">
        <f t="shared" si="4514"/>
        <v>0</v>
      </c>
      <c r="M11561" s="9">
        <v>0</v>
      </c>
      <c r="N11561" s="467">
        <v>0</v>
      </c>
    </row>
    <row r="11562" spans="1:14" customFormat="1" ht="27.75" hidden="1" customHeight="1" thickTop="1" thickBot="1" x14ac:dyDescent="0.3">
      <c r="A11562" s="1" t="s">
        <v>0</v>
      </c>
      <c r="B11562" s="4" t="s">
        <v>214</v>
      </c>
      <c r="C11562" s="9">
        <f t="shared" si="4511"/>
        <v>0</v>
      </c>
      <c r="D11562" s="9">
        <v>0</v>
      </c>
      <c r="E11562" s="9">
        <v>0</v>
      </c>
      <c r="F11562" s="9">
        <f t="shared" si="4512"/>
        <v>0</v>
      </c>
      <c r="G11562" s="9">
        <v>0</v>
      </c>
      <c r="H11562" s="467">
        <v>0</v>
      </c>
      <c r="I11562" s="9">
        <f t="shared" si="4513"/>
        <v>0</v>
      </c>
      <c r="J11562" s="9">
        <v>0</v>
      </c>
      <c r="K11562" s="467">
        <v>0</v>
      </c>
      <c r="L11562" s="9">
        <f t="shared" si="4514"/>
        <v>0</v>
      </c>
      <c r="M11562" s="9">
        <v>0</v>
      </c>
      <c r="N11562" s="467">
        <v>0</v>
      </c>
    </row>
    <row r="11563" spans="1:14" customFormat="1" ht="33" hidden="1" customHeight="1" thickTop="1" thickBot="1" x14ac:dyDescent="0.3">
      <c r="A11563" s="1" t="s">
        <v>0</v>
      </c>
      <c r="B11563" s="4" t="s">
        <v>221</v>
      </c>
      <c r="C11563" s="9">
        <f t="shared" si="4511"/>
        <v>0</v>
      </c>
      <c r="D11563" s="9">
        <v>0</v>
      </c>
      <c r="E11563" s="9">
        <v>0</v>
      </c>
      <c r="F11563" s="9">
        <f t="shared" si="4512"/>
        <v>0</v>
      </c>
      <c r="G11563" s="9">
        <v>0</v>
      </c>
      <c r="H11563" s="467">
        <v>0</v>
      </c>
      <c r="I11563" s="9">
        <f t="shared" si="4513"/>
        <v>0</v>
      </c>
      <c r="J11563" s="9">
        <v>0</v>
      </c>
      <c r="K11563" s="467">
        <v>0</v>
      </c>
      <c r="L11563" s="9">
        <f t="shared" si="4514"/>
        <v>0</v>
      </c>
      <c r="M11563" s="9">
        <v>0</v>
      </c>
      <c r="N11563" s="467">
        <v>0</v>
      </c>
    </row>
    <row r="11564" spans="1:14" customFormat="1" ht="41.25" hidden="1" customHeight="1" thickTop="1" thickBot="1" x14ac:dyDescent="0.3">
      <c r="A11564" s="1" t="s">
        <v>0</v>
      </c>
      <c r="B11564" s="4" t="s">
        <v>222</v>
      </c>
      <c r="C11564" s="9">
        <f t="shared" si="4511"/>
        <v>0</v>
      </c>
      <c r="D11564" s="9">
        <v>0</v>
      </c>
      <c r="E11564" s="9">
        <v>0</v>
      </c>
      <c r="F11564" s="9">
        <f t="shared" si="4512"/>
        <v>0</v>
      </c>
      <c r="G11564" s="9">
        <v>0</v>
      </c>
      <c r="H11564" s="467">
        <v>0</v>
      </c>
      <c r="I11564" s="9">
        <f t="shared" si="4513"/>
        <v>0</v>
      </c>
      <c r="J11564" s="9">
        <v>0</v>
      </c>
      <c r="K11564" s="467">
        <v>0</v>
      </c>
      <c r="L11564" s="9">
        <f t="shared" si="4514"/>
        <v>0</v>
      </c>
      <c r="M11564" s="9">
        <v>0</v>
      </c>
      <c r="N11564" s="467">
        <v>0</v>
      </c>
    </row>
    <row r="11565" spans="1:14" customFormat="1" ht="30" hidden="1" customHeight="1" thickTop="1" thickBot="1" x14ac:dyDescent="0.3">
      <c r="A11565" s="1" t="s">
        <v>0</v>
      </c>
      <c r="B11565" s="4" t="s">
        <v>217</v>
      </c>
      <c r="C11565" s="9">
        <f t="shared" si="4511"/>
        <v>0</v>
      </c>
      <c r="D11565" s="9">
        <v>0</v>
      </c>
      <c r="E11565" s="9">
        <v>0</v>
      </c>
      <c r="F11565" s="9">
        <f t="shared" si="4512"/>
        <v>0</v>
      </c>
      <c r="G11565" s="9">
        <v>0</v>
      </c>
      <c r="H11565" s="467">
        <v>0</v>
      </c>
      <c r="I11565" s="9">
        <f t="shared" si="4513"/>
        <v>0</v>
      </c>
      <c r="J11565" s="9">
        <v>0</v>
      </c>
      <c r="K11565" s="467">
        <v>0</v>
      </c>
      <c r="L11565" s="9">
        <f t="shared" si="4514"/>
        <v>0</v>
      </c>
      <c r="M11565" s="9">
        <v>0</v>
      </c>
      <c r="N11565" s="467">
        <v>0</v>
      </c>
    </row>
    <row r="11566" spans="1:14" customFormat="1" ht="48.75" hidden="1" customHeight="1" thickTop="1" thickBot="1" x14ac:dyDescent="0.3">
      <c r="A11566" s="1" t="s">
        <v>0</v>
      </c>
      <c r="B11566" s="4" t="s">
        <v>223</v>
      </c>
      <c r="C11566" s="9">
        <f t="shared" si="4511"/>
        <v>0</v>
      </c>
      <c r="D11566" s="9">
        <v>0</v>
      </c>
      <c r="E11566" s="9">
        <v>0</v>
      </c>
      <c r="F11566" s="9">
        <f t="shared" si="4512"/>
        <v>0</v>
      </c>
      <c r="G11566" s="9">
        <v>0</v>
      </c>
      <c r="H11566" s="467">
        <v>0</v>
      </c>
      <c r="I11566" s="9">
        <f t="shared" si="4513"/>
        <v>0</v>
      </c>
      <c r="J11566" s="9">
        <v>0</v>
      </c>
      <c r="K11566" s="467">
        <v>0</v>
      </c>
      <c r="L11566" s="9">
        <f t="shared" si="4514"/>
        <v>0</v>
      </c>
      <c r="M11566" s="9">
        <v>0</v>
      </c>
      <c r="N11566" s="467">
        <v>0</v>
      </c>
    </row>
    <row r="11567" spans="1:14" customFormat="1" ht="31.5" hidden="1" customHeight="1" thickTop="1" thickBot="1" x14ac:dyDescent="0.3">
      <c r="A11567" s="1" t="s">
        <v>0</v>
      </c>
      <c r="B11567" s="3" t="s">
        <v>224</v>
      </c>
      <c r="C11567" s="9">
        <f t="shared" si="4511"/>
        <v>0</v>
      </c>
      <c r="D11567" s="9">
        <f>SUM(D11568:D11574)</f>
        <v>0</v>
      </c>
      <c r="E11567" s="9">
        <f>SUM(E11568:E11574)</f>
        <v>0</v>
      </c>
      <c r="F11567" s="9">
        <f t="shared" si="4512"/>
        <v>0</v>
      </c>
      <c r="G11567" s="9">
        <f>SUM(G11568:G11574)</f>
        <v>0</v>
      </c>
      <c r="H11567" s="467">
        <f>SUM(H11568:H11574)</f>
        <v>0</v>
      </c>
      <c r="I11567" s="9">
        <f t="shared" si="4513"/>
        <v>0</v>
      </c>
      <c r="J11567" s="9">
        <f>SUM(J11568:J11574)</f>
        <v>0</v>
      </c>
      <c r="K11567" s="467">
        <f>SUM(K11568:K11574)</f>
        <v>0</v>
      </c>
      <c r="L11567" s="9">
        <f t="shared" si="4514"/>
        <v>0</v>
      </c>
      <c r="M11567" s="9">
        <f>SUM(M11568:M11574)</f>
        <v>0</v>
      </c>
      <c r="N11567" s="467">
        <f>SUM(N11568:N11574)</f>
        <v>0</v>
      </c>
    </row>
    <row r="11568" spans="1:14" customFormat="1" ht="27" hidden="1" customHeight="1" thickTop="1" thickBot="1" x14ac:dyDescent="0.3">
      <c r="A11568" s="1" t="s">
        <v>0</v>
      </c>
      <c r="B11568" s="4" t="s">
        <v>225</v>
      </c>
      <c r="C11568" s="9">
        <f t="shared" si="4511"/>
        <v>0</v>
      </c>
      <c r="D11568" s="9">
        <v>0</v>
      </c>
      <c r="E11568" s="9">
        <v>0</v>
      </c>
      <c r="F11568" s="9">
        <f t="shared" si="4512"/>
        <v>0</v>
      </c>
      <c r="G11568" s="9">
        <v>0</v>
      </c>
      <c r="H11568" s="467">
        <v>0</v>
      </c>
      <c r="I11568" s="9">
        <f t="shared" si="4513"/>
        <v>0</v>
      </c>
      <c r="J11568" s="9">
        <v>0</v>
      </c>
      <c r="K11568" s="467">
        <v>0</v>
      </c>
      <c r="L11568" s="9">
        <f t="shared" si="4514"/>
        <v>0</v>
      </c>
      <c r="M11568" s="9">
        <v>0</v>
      </c>
      <c r="N11568" s="467">
        <v>0</v>
      </c>
    </row>
    <row r="11569" spans="1:14" customFormat="1" ht="24" hidden="1" customHeight="1" thickTop="1" thickBot="1" x14ac:dyDescent="0.3">
      <c r="A11569" s="1" t="s">
        <v>0</v>
      </c>
      <c r="B11569" s="4" t="s">
        <v>220</v>
      </c>
      <c r="C11569" s="9">
        <f t="shared" si="4511"/>
        <v>0</v>
      </c>
      <c r="D11569" s="9">
        <v>0</v>
      </c>
      <c r="E11569" s="9">
        <v>0</v>
      </c>
      <c r="F11569" s="9">
        <f t="shared" si="4512"/>
        <v>0</v>
      </c>
      <c r="G11569" s="9">
        <v>0</v>
      </c>
      <c r="H11569" s="467">
        <v>0</v>
      </c>
      <c r="I11569" s="9">
        <f t="shared" si="4513"/>
        <v>0</v>
      </c>
      <c r="J11569" s="9">
        <v>0</v>
      </c>
      <c r="K11569" s="467">
        <v>0</v>
      </c>
      <c r="L11569" s="9">
        <f t="shared" si="4514"/>
        <v>0</v>
      </c>
      <c r="M11569" s="9">
        <v>0</v>
      </c>
      <c r="N11569" s="467">
        <v>0</v>
      </c>
    </row>
    <row r="11570" spans="1:14" customFormat="1" ht="17.25" hidden="1" customHeight="1" thickTop="1" thickBot="1" x14ac:dyDescent="0.3">
      <c r="A11570" s="1" t="s">
        <v>0</v>
      </c>
      <c r="B11570" s="4" t="s">
        <v>214</v>
      </c>
      <c r="C11570" s="9">
        <f t="shared" si="4511"/>
        <v>0</v>
      </c>
      <c r="D11570" s="9">
        <v>0</v>
      </c>
      <c r="E11570" s="9">
        <v>0</v>
      </c>
      <c r="F11570" s="9">
        <f t="shared" si="4512"/>
        <v>0</v>
      </c>
      <c r="G11570" s="9">
        <v>0</v>
      </c>
      <c r="H11570" s="467">
        <v>0</v>
      </c>
      <c r="I11570" s="9">
        <f t="shared" si="4513"/>
        <v>0</v>
      </c>
      <c r="J11570" s="9">
        <v>0</v>
      </c>
      <c r="K11570" s="467">
        <v>0</v>
      </c>
      <c r="L11570" s="9">
        <f t="shared" si="4514"/>
        <v>0</v>
      </c>
      <c r="M11570" s="9">
        <v>0</v>
      </c>
      <c r="N11570" s="467">
        <v>0</v>
      </c>
    </row>
    <row r="11571" spans="1:14" customFormat="1" ht="33.75" hidden="1" customHeight="1" thickTop="1" thickBot="1" x14ac:dyDescent="0.3">
      <c r="A11571" s="1" t="s">
        <v>0</v>
      </c>
      <c r="B11571" s="4" t="s">
        <v>221</v>
      </c>
      <c r="C11571" s="9">
        <f t="shared" si="4511"/>
        <v>0</v>
      </c>
      <c r="D11571" s="9">
        <v>0</v>
      </c>
      <c r="E11571" s="9">
        <v>0</v>
      </c>
      <c r="F11571" s="9">
        <f t="shared" si="4512"/>
        <v>0</v>
      </c>
      <c r="G11571" s="9">
        <v>0</v>
      </c>
      <c r="H11571" s="467">
        <v>0</v>
      </c>
      <c r="I11571" s="9">
        <f t="shared" si="4513"/>
        <v>0</v>
      </c>
      <c r="J11571" s="9">
        <v>0</v>
      </c>
      <c r="K11571" s="467">
        <v>0</v>
      </c>
      <c r="L11571" s="9">
        <f t="shared" si="4514"/>
        <v>0</v>
      </c>
      <c r="M11571" s="9">
        <v>0</v>
      </c>
      <c r="N11571" s="467">
        <v>0</v>
      </c>
    </row>
    <row r="11572" spans="1:14" customFormat="1" ht="33" hidden="1" customHeight="1" thickTop="1" thickBot="1" x14ac:dyDescent="0.3">
      <c r="A11572" s="1" t="s">
        <v>0</v>
      </c>
      <c r="B11572" s="4" t="s">
        <v>226</v>
      </c>
      <c r="C11572" s="9">
        <f t="shared" si="4511"/>
        <v>0</v>
      </c>
      <c r="D11572" s="9">
        <v>0</v>
      </c>
      <c r="E11572" s="9">
        <v>0</v>
      </c>
      <c r="F11572" s="9">
        <f t="shared" si="4512"/>
        <v>0</v>
      </c>
      <c r="G11572" s="9">
        <v>0</v>
      </c>
      <c r="H11572" s="467">
        <v>0</v>
      </c>
      <c r="I11572" s="9">
        <f t="shared" si="4513"/>
        <v>0</v>
      </c>
      <c r="J11572" s="9">
        <v>0</v>
      </c>
      <c r="K11572" s="467">
        <v>0</v>
      </c>
      <c r="L11572" s="9">
        <f t="shared" si="4514"/>
        <v>0</v>
      </c>
      <c r="M11572" s="9">
        <v>0</v>
      </c>
      <c r="N11572" s="467">
        <v>0</v>
      </c>
    </row>
    <row r="11573" spans="1:14" customFormat="1" ht="29.25" hidden="1" customHeight="1" thickTop="1" thickBot="1" x14ac:dyDescent="0.3">
      <c r="A11573" s="1" t="s">
        <v>0</v>
      </c>
      <c r="B11573" s="4" t="s">
        <v>217</v>
      </c>
      <c r="C11573" s="9">
        <f t="shared" si="4511"/>
        <v>0</v>
      </c>
      <c r="D11573" s="9">
        <v>0</v>
      </c>
      <c r="E11573" s="9">
        <v>0</v>
      </c>
      <c r="F11573" s="9">
        <f t="shared" si="4512"/>
        <v>0</v>
      </c>
      <c r="G11573" s="9">
        <v>0</v>
      </c>
      <c r="H11573" s="467">
        <v>0</v>
      </c>
      <c r="I11573" s="9">
        <f t="shared" si="4513"/>
        <v>0</v>
      </c>
      <c r="J11573" s="9">
        <v>0</v>
      </c>
      <c r="K11573" s="467">
        <v>0</v>
      </c>
      <c r="L11573" s="9">
        <f t="shared" si="4514"/>
        <v>0</v>
      </c>
      <c r="M11573" s="9">
        <v>0</v>
      </c>
      <c r="N11573" s="467">
        <v>0</v>
      </c>
    </row>
    <row r="11574" spans="1:14" customFormat="1" ht="24.75" hidden="1" customHeight="1" thickTop="1" x14ac:dyDescent="0.25">
      <c r="A11574" s="133" t="s">
        <v>0</v>
      </c>
      <c r="B11574" s="134" t="s">
        <v>223</v>
      </c>
      <c r="C11574" s="135">
        <f t="shared" si="4511"/>
        <v>0</v>
      </c>
      <c r="D11574" s="135">
        <v>0</v>
      </c>
      <c r="E11574" s="135">
        <v>0</v>
      </c>
      <c r="F11574" s="135">
        <f t="shared" si="4512"/>
        <v>0</v>
      </c>
      <c r="G11574" s="135">
        <v>0</v>
      </c>
      <c r="H11574" s="476">
        <v>0</v>
      </c>
      <c r="I11574" s="135">
        <f t="shared" si="4513"/>
        <v>0</v>
      </c>
      <c r="J11574" s="135">
        <v>0</v>
      </c>
      <c r="K11574" s="476">
        <v>0</v>
      </c>
      <c r="L11574" s="135">
        <f t="shared" si="4514"/>
        <v>0</v>
      </c>
      <c r="M11574" s="135">
        <v>0</v>
      </c>
      <c r="N11574" s="476">
        <v>0</v>
      </c>
    </row>
    <row r="11575" spans="1:14" ht="22.5" x14ac:dyDescent="0.2">
      <c r="A11575" s="388" t="s">
        <v>546</v>
      </c>
      <c r="B11575" s="389" t="s">
        <v>243</v>
      </c>
      <c r="C11575" s="390">
        <f t="shared" si="4511"/>
        <v>95.02</v>
      </c>
      <c r="D11575" s="390">
        <f>D11576</f>
        <v>95.02</v>
      </c>
      <c r="E11575" s="390">
        <f t="shared" ref="D11575:E11590" si="4515">SUM(E11838,E12101,E12364,E12627,E12890,E13153,E13416,E13679,E13942,E14205,E14468,E14731,E14994,E15257,E15520)</f>
        <v>0</v>
      </c>
      <c r="F11575" s="390">
        <f t="shared" si="4512"/>
        <v>218.9</v>
      </c>
      <c r="G11575" s="390">
        <f>G11576+G11740</f>
        <v>218.9</v>
      </c>
      <c r="H11575" s="528">
        <f t="shared" ref="H11575:H11638" si="4516">SUM(H11838,H12101,H12364,H12627,H12890,H13153,H13416,H13679,H13942,H14205,H14468,H14731,H14994,H15257,H15520)</f>
        <v>0</v>
      </c>
      <c r="I11575" s="390">
        <f t="shared" si="4513"/>
        <v>295</v>
      </c>
      <c r="J11575" s="390">
        <f>J11576+J11740</f>
        <v>295</v>
      </c>
      <c r="K11575" s="528">
        <f t="shared" ref="K11575:K11638" si="4517">SUM(K11838,K12101,K12364,K12627,K12890,K13153,K13416,K13679,K13942,K14205,K14468,K14731,K14994,K15257,K15520)</f>
        <v>0</v>
      </c>
      <c r="L11575" s="390">
        <f t="shared" si="4514"/>
        <v>316.5</v>
      </c>
      <c r="M11575" s="390">
        <f>M11576+M11740</f>
        <v>316.5</v>
      </c>
      <c r="N11575" s="528">
        <f t="shared" ref="N11575:N11638" si="4518">SUM(N11838,N12101,N12364,N12627,N12890,N13153,N13416,N13679,N13942,N14205,N14468,N14731,N14994,N15257,N15520)</f>
        <v>0</v>
      </c>
    </row>
    <row r="11576" spans="1:14" ht="20.25" customHeight="1" x14ac:dyDescent="0.2">
      <c r="A11576" s="388" t="s">
        <v>0</v>
      </c>
      <c r="B11576" s="328" t="s">
        <v>8</v>
      </c>
      <c r="C11576" s="329">
        <f t="shared" si="4511"/>
        <v>95.02</v>
      </c>
      <c r="D11576" s="329">
        <f>D11665</f>
        <v>95.02</v>
      </c>
      <c r="E11576" s="329">
        <f t="shared" si="4515"/>
        <v>0</v>
      </c>
      <c r="F11576" s="329">
        <f t="shared" si="4512"/>
        <v>218.9</v>
      </c>
      <c r="G11576" s="329">
        <f>G11665</f>
        <v>218.9</v>
      </c>
      <c r="H11576" s="446">
        <f t="shared" si="4516"/>
        <v>0</v>
      </c>
      <c r="I11576" s="329">
        <f t="shared" si="4513"/>
        <v>295</v>
      </c>
      <c r="J11576" s="329">
        <f>J11665</f>
        <v>295</v>
      </c>
      <c r="K11576" s="446">
        <f t="shared" si="4517"/>
        <v>0</v>
      </c>
      <c r="L11576" s="329">
        <f t="shared" si="4514"/>
        <v>316.5</v>
      </c>
      <c r="M11576" s="329">
        <f>M11665</f>
        <v>316.5</v>
      </c>
      <c r="N11576" s="446">
        <f t="shared" si="4518"/>
        <v>0</v>
      </c>
    </row>
    <row r="11577" spans="1:14" s="333" customFormat="1" ht="12.75" hidden="1" customHeight="1" x14ac:dyDescent="0.2">
      <c r="A11577" s="344" t="s">
        <v>0</v>
      </c>
      <c r="B11577" s="345" t="s">
        <v>9</v>
      </c>
      <c r="C11577" s="346">
        <f t="shared" si="4511"/>
        <v>0</v>
      </c>
      <c r="D11577" s="346">
        <f t="shared" si="4515"/>
        <v>0</v>
      </c>
      <c r="E11577" s="346">
        <f t="shared" si="4515"/>
        <v>0</v>
      </c>
      <c r="F11577" s="346">
        <f t="shared" si="4512"/>
        <v>0</v>
      </c>
      <c r="G11577" s="346">
        <f t="shared" ref="G11577" si="4519">SUM(G11840,G12103,G12366,G12629,G12892,G13155,G13418,G13681,G13944,G14207,G14470,G14733,G14996,G15259,G15522)</f>
        <v>0</v>
      </c>
      <c r="H11577" s="541">
        <f t="shared" si="4516"/>
        <v>0</v>
      </c>
      <c r="I11577" s="346">
        <f t="shared" si="4513"/>
        <v>0</v>
      </c>
      <c r="J11577" s="346">
        <f t="shared" ref="J11577:K11639" si="4520">SUM(J11840,J12103,J12366,J12629,J12892,J13155,J13418,J13681,J13944,J14207,J14470,J14733,J14996,J15259,J15522)</f>
        <v>0</v>
      </c>
      <c r="K11577" s="541">
        <f t="shared" si="4517"/>
        <v>0</v>
      </c>
      <c r="L11577" s="346">
        <f t="shared" si="4514"/>
        <v>0</v>
      </c>
      <c r="M11577" s="346">
        <f t="shared" ref="M11577" si="4521">SUM(M11840,M12103,M12366,M12629,M12892,M13155,M13418,M13681,M13944,M14207,M14470,M14733,M14996,M15259,M15522)</f>
        <v>0</v>
      </c>
      <c r="N11577" s="541">
        <f t="shared" si="4518"/>
        <v>0</v>
      </c>
    </row>
    <row r="11578" spans="1:14" customFormat="1" ht="15.75" hidden="1" customHeight="1" thickBot="1" x14ac:dyDescent="0.3">
      <c r="A11578" s="140" t="s">
        <v>0</v>
      </c>
      <c r="B11578" s="147" t="s">
        <v>10</v>
      </c>
      <c r="C11578" s="142">
        <f t="shared" si="4511"/>
        <v>0</v>
      </c>
      <c r="D11578" s="142">
        <f t="shared" si="4515"/>
        <v>0</v>
      </c>
      <c r="E11578" s="142">
        <f t="shared" si="4515"/>
        <v>0</v>
      </c>
      <c r="F11578" s="142">
        <f t="shared" si="4512"/>
        <v>0</v>
      </c>
      <c r="G11578" s="142">
        <f t="shared" ref="G11578" si="4522">SUM(G11841,G12104,G12367,G12630,G12893,G13156,G13419,G13682,G13945,G14208,G14471,G14734,G14997,G15260,G15523)</f>
        <v>0</v>
      </c>
      <c r="H11578" s="477">
        <f t="shared" si="4516"/>
        <v>0</v>
      </c>
      <c r="I11578" s="142">
        <f t="shared" si="4513"/>
        <v>0</v>
      </c>
      <c r="J11578" s="142">
        <f t="shared" si="4520"/>
        <v>0</v>
      </c>
      <c r="K11578" s="477">
        <f t="shared" si="4517"/>
        <v>0</v>
      </c>
      <c r="L11578" s="142">
        <f t="shared" si="4514"/>
        <v>0</v>
      </c>
      <c r="M11578" s="142">
        <f t="shared" ref="M11578" si="4523">SUM(M11841,M12104,M12367,M12630,M12893,M13156,M13419,M13682,M13945,M14208,M14471,M14734,M14997,M15260,M15523)</f>
        <v>0</v>
      </c>
      <c r="N11578" s="477">
        <f t="shared" si="4518"/>
        <v>0</v>
      </c>
    </row>
    <row r="11579" spans="1:14" customFormat="1" ht="30.75" hidden="1" customHeight="1" thickBot="1" x14ac:dyDescent="0.3">
      <c r="A11579" s="1" t="s">
        <v>0</v>
      </c>
      <c r="B11579" s="5" t="s">
        <v>11</v>
      </c>
      <c r="C11579" s="9">
        <f t="shared" si="4511"/>
        <v>0</v>
      </c>
      <c r="D11579" s="9">
        <f t="shared" si="4515"/>
        <v>0</v>
      </c>
      <c r="E11579" s="9">
        <f t="shared" si="4515"/>
        <v>0</v>
      </c>
      <c r="F11579" s="9">
        <f t="shared" si="4512"/>
        <v>0</v>
      </c>
      <c r="G11579" s="9">
        <f t="shared" ref="G11579" si="4524">SUM(G11842,G12105,G12368,G12631,G12894,G13157,G13420,G13683,G13946,G14209,G14472,G14735,G14998,G15261,G15524)</f>
        <v>0</v>
      </c>
      <c r="H11579" s="467">
        <f t="shared" si="4516"/>
        <v>0</v>
      </c>
      <c r="I11579" s="9">
        <f t="shared" si="4513"/>
        <v>0</v>
      </c>
      <c r="J11579" s="9">
        <f t="shared" si="4520"/>
        <v>0</v>
      </c>
      <c r="K11579" s="467">
        <f t="shared" si="4517"/>
        <v>0</v>
      </c>
      <c r="L11579" s="9">
        <f t="shared" si="4514"/>
        <v>0</v>
      </c>
      <c r="M11579" s="9">
        <f t="shared" ref="M11579" si="4525">SUM(M11842,M12105,M12368,M12631,M12894,M13157,M13420,M13683,M13946,M14209,M14472,M14735,M14998,M15261,M15524)</f>
        <v>0</v>
      </c>
      <c r="N11579" s="467">
        <f t="shared" si="4518"/>
        <v>0</v>
      </c>
    </row>
    <row r="11580" spans="1:14" customFormat="1" ht="30.75" hidden="1" customHeight="1" thickBot="1" x14ac:dyDescent="0.3">
      <c r="A11580" s="1" t="s">
        <v>0</v>
      </c>
      <c r="B11580" s="6" t="s">
        <v>12</v>
      </c>
      <c r="C11580" s="9">
        <f t="shared" si="4511"/>
        <v>0</v>
      </c>
      <c r="D11580" s="9">
        <f t="shared" si="4515"/>
        <v>0</v>
      </c>
      <c r="E11580" s="9">
        <f t="shared" si="4515"/>
        <v>0</v>
      </c>
      <c r="F11580" s="9">
        <f t="shared" si="4512"/>
        <v>0</v>
      </c>
      <c r="G11580" s="9">
        <f t="shared" ref="G11580" si="4526">SUM(G11843,G12106,G12369,G12632,G12895,G13158,G13421,G13684,G13947,G14210,G14473,G14736,G14999,G15262,G15525)</f>
        <v>0</v>
      </c>
      <c r="H11580" s="467">
        <f t="shared" si="4516"/>
        <v>0</v>
      </c>
      <c r="I11580" s="9">
        <f t="shared" si="4513"/>
        <v>0</v>
      </c>
      <c r="J11580" s="9">
        <f t="shared" si="4520"/>
        <v>0</v>
      </c>
      <c r="K11580" s="467">
        <f t="shared" si="4517"/>
        <v>0</v>
      </c>
      <c r="L11580" s="9">
        <f t="shared" si="4514"/>
        <v>0</v>
      </c>
      <c r="M11580" s="9">
        <f t="shared" ref="M11580" si="4527">SUM(M11843,M12106,M12369,M12632,M12895,M13158,M13421,M13684,M13947,M14210,M14473,M14736,M14999,M15262,M15525)</f>
        <v>0</v>
      </c>
      <c r="N11580" s="467">
        <f t="shared" si="4518"/>
        <v>0</v>
      </c>
    </row>
    <row r="11581" spans="1:14" customFormat="1" ht="15.75" hidden="1" customHeight="1" thickBot="1" x14ac:dyDescent="0.3">
      <c r="A11581" s="1" t="s">
        <v>0</v>
      </c>
      <c r="B11581" s="6" t="s">
        <v>13</v>
      </c>
      <c r="C11581" s="9">
        <f t="shared" si="4511"/>
        <v>0</v>
      </c>
      <c r="D11581" s="9">
        <f t="shared" si="4515"/>
        <v>0</v>
      </c>
      <c r="E11581" s="9">
        <f t="shared" si="4515"/>
        <v>0</v>
      </c>
      <c r="F11581" s="9">
        <f t="shared" si="4512"/>
        <v>0</v>
      </c>
      <c r="G11581" s="9">
        <f t="shared" ref="G11581" si="4528">SUM(G11844,G12107,G12370,G12633,G12896,G13159,G13422,G13685,G13948,G14211,G14474,G14737,G15000,G15263,G15526)</f>
        <v>0</v>
      </c>
      <c r="H11581" s="467">
        <f t="shared" si="4516"/>
        <v>0</v>
      </c>
      <c r="I11581" s="9">
        <f t="shared" si="4513"/>
        <v>0</v>
      </c>
      <c r="J11581" s="9">
        <f t="shared" si="4520"/>
        <v>0</v>
      </c>
      <c r="K11581" s="467">
        <f t="shared" si="4517"/>
        <v>0</v>
      </c>
      <c r="L11581" s="9">
        <f t="shared" si="4514"/>
        <v>0</v>
      </c>
      <c r="M11581" s="9">
        <f t="shared" ref="M11581" si="4529">SUM(M11844,M12107,M12370,M12633,M12896,M13159,M13422,M13685,M13948,M14211,M14474,M14737,M15000,M15263,M15526)</f>
        <v>0</v>
      </c>
      <c r="N11581" s="467">
        <f t="shared" si="4518"/>
        <v>0</v>
      </c>
    </row>
    <row r="11582" spans="1:14" customFormat="1" ht="15.75" hidden="1" customHeight="1" thickBot="1" x14ac:dyDescent="0.3">
      <c r="A11582" s="1" t="s">
        <v>0</v>
      </c>
      <c r="B11582" s="6" t="s">
        <v>14</v>
      </c>
      <c r="C11582" s="9">
        <f t="shared" si="4511"/>
        <v>0</v>
      </c>
      <c r="D11582" s="9">
        <f t="shared" si="4515"/>
        <v>0</v>
      </c>
      <c r="E11582" s="9">
        <f t="shared" si="4515"/>
        <v>0</v>
      </c>
      <c r="F11582" s="9">
        <f t="shared" si="4512"/>
        <v>0</v>
      </c>
      <c r="G11582" s="9">
        <f t="shared" ref="G11582" si="4530">SUM(G11845,G12108,G12371,G12634,G12897,G13160,G13423,G13686,G13949,G14212,G14475,G14738,G15001,G15264,G15527)</f>
        <v>0</v>
      </c>
      <c r="H11582" s="467">
        <f t="shared" si="4516"/>
        <v>0</v>
      </c>
      <c r="I11582" s="9">
        <f t="shared" si="4513"/>
        <v>0</v>
      </c>
      <c r="J11582" s="9">
        <f t="shared" si="4520"/>
        <v>0</v>
      </c>
      <c r="K11582" s="467">
        <f t="shared" si="4517"/>
        <v>0</v>
      </c>
      <c r="L11582" s="9">
        <f t="shared" si="4514"/>
        <v>0</v>
      </c>
      <c r="M11582" s="9">
        <f t="shared" ref="M11582" si="4531">SUM(M11845,M12108,M12371,M12634,M12897,M13160,M13423,M13686,M13949,M14212,M14475,M14738,M15001,M15264,M15527)</f>
        <v>0</v>
      </c>
      <c r="N11582" s="467">
        <f t="shared" si="4518"/>
        <v>0</v>
      </c>
    </row>
    <row r="11583" spans="1:14" customFormat="1" ht="15.75" hidden="1" customHeight="1" thickBot="1" x14ac:dyDescent="0.3">
      <c r="A11583" s="1" t="s">
        <v>0</v>
      </c>
      <c r="B11583" s="6" t="s">
        <v>15</v>
      </c>
      <c r="C11583" s="9">
        <f t="shared" si="4511"/>
        <v>0</v>
      </c>
      <c r="D11583" s="9">
        <f t="shared" si="4515"/>
        <v>0</v>
      </c>
      <c r="E11583" s="9">
        <f t="shared" si="4515"/>
        <v>0</v>
      </c>
      <c r="F11583" s="9">
        <f t="shared" si="4512"/>
        <v>0</v>
      </c>
      <c r="G11583" s="9">
        <f t="shared" ref="G11583" si="4532">SUM(G11846,G12109,G12372,G12635,G12898,G13161,G13424,G13687,G13950,G14213,G14476,G14739,G15002,G15265,G15528)</f>
        <v>0</v>
      </c>
      <c r="H11583" s="467">
        <f t="shared" si="4516"/>
        <v>0</v>
      </c>
      <c r="I11583" s="9">
        <f t="shared" si="4513"/>
        <v>0</v>
      </c>
      <c r="J11583" s="9">
        <f t="shared" si="4520"/>
        <v>0</v>
      </c>
      <c r="K11583" s="467">
        <f t="shared" si="4517"/>
        <v>0</v>
      </c>
      <c r="L11583" s="9">
        <f t="shared" si="4514"/>
        <v>0</v>
      </c>
      <c r="M11583" s="9">
        <f t="shared" ref="M11583" si="4533">SUM(M11846,M12109,M12372,M12635,M12898,M13161,M13424,M13687,M13950,M14213,M14476,M14739,M15002,M15265,M15528)</f>
        <v>0</v>
      </c>
      <c r="N11583" s="467">
        <f t="shared" si="4518"/>
        <v>0</v>
      </c>
    </row>
    <row r="11584" spans="1:14" customFormat="1" ht="15.75" hidden="1" customHeight="1" thickBot="1" x14ac:dyDescent="0.3">
      <c r="A11584" s="1" t="s">
        <v>0</v>
      </c>
      <c r="B11584" s="6" t="s">
        <v>16</v>
      </c>
      <c r="C11584" s="9">
        <f t="shared" si="4511"/>
        <v>0</v>
      </c>
      <c r="D11584" s="9">
        <f t="shared" si="4515"/>
        <v>0</v>
      </c>
      <c r="E11584" s="9">
        <f t="shared" si="4515"/>
        <v>0</v>
      </c>
      <c r="F11584" s="9">
        <f t="shared" si="4512"/>
        <v>0</v>
      </c>
      <c r="G11584" s="9">
        <f t="shared" ref="G11584" si="4534">SUM(G11847,G12110,G12373,G12636,G12899,G13162,G13425,G13688,G13951,G14214,G14477,G14740,G15003,G15266,G15529)</f>
        <v>0</v>
      </c>
      <c r="H11584" s="467">
        <f t="shared" si="4516"/>
        <v>0</v>
      </c>
      <c r="I11584" s="9">
        <f t="shared" si="4513"/>
        <v>0</v>
      </c>
      <c r="J11584" s="9">
        <f t="shared" si="4520"/>
        <v>0</v>
      </c>
      <c r="K11584" s="467">
        <f t="shared" si="4517"/>
        <v>0</v>
      </c>
      <c r="L11584" s="9">
        <f t="shared" si="4514"/>
        <v>0</v>
      </c>
      <c r="M11584" s="9">
        <f t="shared" ref="M11584" si="4535">SUM(M11847,M12110,M12373,M12636,M12899,M13162,M13425,M13688,M13951,M14214,M14477,M14740,M15003,M15266,M15529)</f>
        <v>0</v>
      </c>
      <c r="N11584" s="467">
        <f t="shared" si="4518"/>
        <v>0</v>
      </c>
    </row>
    <row r="11585" spans="1:14" customFormat="1" ht="15.75" hidden="1" customHeight="1" thickBot="1" x14ac:dyDescent="0.3">
      <c r="A11585" s="1" t="s">
        <v>0</v>
      </c>
      <c r="B11585" s="6" t="s">
        <v>17</v>
      </c>
      <c r="C11585" s="9">
        <f t="shared" si="4511"/>
        <v>0</v>
      </c>
      <c r="D11585" s="9">
        <f t="shared" si="4515"/>
        <v>0</v>
      </c>
      <c r="E11585" s="9">
        <f t="shared" si="4515"/>
        <v>0</v>
      </c>
      <c r="F11585" s="9">
        <f t="shared" si="4512"/>
        <v>0</v>
      </c>
      <c r="G11585" s="9">
        <f t="shared" ref="G11585" si="4536">SUM(G11848,G12111,G12374,G12637,G12900,G13163,G13426,G13689,G13952,G14215,G14478,G14741,G15004,G15267,G15530)</f>
        <v>0</v>
      </c>
      <c r="H11585" s="467">
        <f t="shared" si="4516"/>
        <v>0</v>
      </c>
      <c r="I11585" s="9">
        <f t="shared" si="4513"/>
        <v>0</v>
      </c>
      <c r="J11585" s="9">
        <f t="shared" si="4520"/>
        <v>0</v>
      </c>
      <c r="K11585" s="467">
        <f t="shared" si="4517"/>
        <v>0</v>
      </c>
      <c r="L11585" s="9">
        <f t="shared" si="4514"/>
        <v>0</v>
      </c>
      <c r="M11585" s="9">
        <f t="shared" ref="M11585" si="4537">SUM(M11848,M12111,M12374,M12637,M12900,M13163,M13426,M13689,M13952,M14215,M14478,M14741,M15004,M15267,M15530)</f>
        <v>0</v>
      </c>
      <c r="N11585" s="467">
        <f t="shared" si="4518"/>
        <v>0</v>
      </c>
    </row>
    <row r="11586" spans="1:14" customFormat="1" ht="30.75" hidden="1" customHeight="1" thickBot="1" x14ac:dyDescent="0.3">
      <c r="A11586" s="1" t="s">
        <v>0</v>
      </c>
      <c r="B11586" s="5" t="s">
        <v>18</v>
      </c>
      <c r="C11586" s="9">
        <f t="shared" si="4511"/>
        <v>0</v>
      </c>
      <c r="D11586" s="9">
        <f t="shared" si="4515"/>
        <v>0</v>
      </c>
      <c r="E11586" s="9">
        <f t="shared" si="4515"/>
        <v>0</v>
      </c>
      <c r="F11586" s="9">
        <f t="shared" si="4512"/>
        <v>0</v>
      </c>
      <c r="G11586" s="9">
        <f t="shared" ref="G11586" si="4538">SUM(G11849,G12112,G12375,G12638,G12901,G13164,G13427,G13690,G13953,G14216,G14479,G14742,G15005,G15268,G15531)</f>
        <v>0</v>
      </c>
      <c r="H11586" s="467">
        <f t="shared" si="4516"/>
        <v>0</v>
      </c>
      <c r="I11586" s="9">
        <f t="shared" si="4513"/>
        <v>0</v>
      </c>
      <c r="J11586" s="9">
        <f t="shared" si="4520"/>
        <v>0</v>
      </c>
      <c r="K11586" s="467">
        <f t="shared" si="4517"/>
        <v>0</v>
      </c>
      <c r="L11586" s="9">
        <f t="shared" si="4514"/>
        <v>0</v>
      </c>
      <c r="M11586" s="9">
        <f t="shared" ref="M11586" si="4539">SUM(M11849,M12112,M12375,M12638,M12901,M13164,M13427,M13690,M13953,M14216,M14479,M14742,M15005,M15268,M15531)</f>
        <v>0</v>
      </c>
      <c r="N11586" s="467">
        <f t="shared" si="4518"/>
        <v>0</v>
      </c>
    </row>
    <row r="11587" spans="1:14" customFormat="1" ht="15" hidden="1" customHeight="1" x14ac:dyDescent="0.25">
      <c r="A11587" s="133" t="s">
        <v>0</v>
      </c>
      <c r="B11587" s="134" t="s">
        <v>19</v>
      </c>
      <c r="C11587" s="135">
        <f t="shared" ref="C11587:C11650" si="4540">SUM(D11587:E11587)</f>
        <v>0</v>
      </c>
      <c r="D11587" s="135">
        <f t="shared" si="4515"/>
        <v>0</v>
      </c>
      <c r="E11587" s="135">
        <f t="shared" si="4515"/>
        <v>0</v>
      </c>
      <c r="F11587" s="135">
        <f t="shared" ref="F11587:F11650" si="4541">SUM(G11587:H11587)</f>
        <v>0</v>
      </c>
      <c r="G11587" s="135">
        <f t="shared" ref="G11587" si="4542">SUM(G11850,G12113,G12376,G12639,G12902,G13165,G13428,G13691,G13954,G14217,G14480,G14743,G15006,G15269,G15532)</f>
        <v>0</v>
      </c>
      <c r="H11587" s="476">
        <f t="shared" si="4516"/>
        <v>0</v>
      </c>
      <c r="I11587" s="135">
        <f t="shared" ref="I11587:I11650" si="4543">SUM(J11587:K11587)</f>
        <v>0</v>
      </c>
      <c r="J11587" s="135">
        <f t="shared" si="4520"/>
        <v>0</v>
      </c>
      <c r="K11587" s="476">
        <f t="shared" si="4517"/>
        <v>0</v>
      </c>
      <c r="L11587" s="135">
        <f t="shared" ref="L11587:L11650" si="4544">SUM(M11587:N11587)</f>
        <v>0</v>
      </c>
      <c r="M11587" s="135">
        <f t="shared" ref="M11587" si="4545">SUM(M11850,M12113,M12376,M12639,M12902,M13165,M13428,M13691,M13954,M14217,M14480,M14743,M15006,M15269,M15532)</f>
        <v>0</v>
      </c>
      <c r="N11587" s="476">
        <f t="shared" si="4518"/>
        <v>0</v>
      </c>
    </row>
    <row r="11588" spans="1:14" ht="0.75" hidden="1" customHeight="1" x14ac:dyDescent="0.2">
      <c r="A11588" s="388" t="s">
        <v>0</v>
      </c>
      <c r="B11588" s="330" t="s">
        <v>20</v>
      </c>
      <c r="C11588" s="329">
        <f t="shared" si="4540"/>
        <v>115.75639999999999</v>
      </c>
      <c r="D11588" s="329">
        <f t="shared" si="4515"/>
        <v>115.75639999999999</v>
      </c>
      <c r="E11588" s="329">
        <f t="shared" si="4515"/>
        <v>0</v>
      </c>
      <c r="F11588" s="329">
        <f t="shared" si="4541"/>
        <v>52.81</v>
      </c>
      <c r="G11588" s="329">
        <f t="shared" ref="G11588" si="4546">SUM(G11851,G12114,G12377,G12640,G12903,G13166,G13429,G13692,G13955,G14218,G14481,G14744,G15007,G15270,G15533)</f>
        <v>52.81</v>
      </c>
      <c r="H11588" s="446">
        <f t="shared" si="4516"/>
        <v>0</v>
      </c>
      <c r="I11588" s="329">
        <f t="shared" si="4543"/>
        <v>81.19</v>
      </c>
      <c r="J11588" s="329">
        <f t="shared" si="4520"/>
        <v>81.19</v>
      </c>
      <c r="K11588" s="446">
        <f t="shared" si="4517"/>
        <v>0</v>
      </c>
      <c r="L11588" s="329">
        <f t="shared" si="4544"/>
        <v>349.41</v>
      </c>
      <c r="M11588" s="329">
        <f t="shared" ref="M11588" si="4547">SUM(M11851,M12114,M12377,M12640,M12903,M13166,M13429,M13692,M13955,M14218,M14481,M14744,M15007,M15270,M15533)</f>
        <v>349.41</v>
      </c>
      <c r="N11588" s="446">
        <f t="shared" si="4518"/>
        <v>0</v>
      </c>
    </row>
    <row r="11589" spans="1:14" customFormat="1" ht="0.75" hidden="1" customHeight="1" thickBot="1" x14ac:dyDescent="0.3">
      <c r="A11589" s="140" t="s">
        <v>0</v>
      </c>
      <c r="B11589" s="147" t="s">
        <v>21</v>
      </c>
      <c r="C11589" s="142">
        <f t="shared" si="4540"/>
        <v>0</v>
      </c>
      <c r="D11589" s="142">
        <f t="shared" si="4515"/>
        <v>0</v>
      </c>
      <c r="E11589" s="142">
        <f t="shared" si="4515"/>
        <v>0</v>
      </c>
      <c r="F11589" s="142">
        <f t="shared" si="4541"/>
        <v>0</v>
      </c>
      <c r="G11589" s="142">
        <f t="shared" ref="G11589" si="4548">SUM(G11852,G12115,G12378,G12641,G12904,G13167,G13430,G13693,G13956,G14219,G14482,G14745,G15008,G15271,G15534)</f>
        <v>0</v>
      </c>
      <c r="H11589" s="477">
        <f t="shared" si="4516"/>
        <v>0</v>
      </c>
      <c r="I11589" s="142">
        <f t="shared" si="4543"/>
        <v>0</v>
      </c>
      <c r="J11589" s="142">
        <f t="shared" si="4520"/>
        <v>0</v>
      </c>
      <c r="K11589" s="477">
        <f t="shared" si="4517"/>
        <v>0</v>
      </c>
      <c r="L11589" s="142">
        <f t="shared" si="4544"/>
        <v>0</v>
      </c>
      <c r="M11589" s="142">
        <f t="shared" ref="M11589" si="4549">SUM(M11852,M12115,M12378,M12641,M12904,M13167,M13430,M13693,M13956,M14219,M14482,M14745,M15008,M15271,M15534)</f>
        <v>0</v>
      </c>
      <c r="N11589" s="477">
        <f t="shared" si="4518"/>
        <v>0</v>
      </c>
    </row>
    <row r="11590" spans="1:14" customFormat="1" ht="10.5" hidden="1" customHeight="1" thickTop="1" thickBot="1" x14ac:dyDescent="0.3">
      <c r="A11590" s="1" t="s">
        <v>0</v>
      </c>
      <c r="B11590" s="4" t="s">
        <v>22</v>
      </c>
      <c r="C11590" s="9">
        <f t="shared" si="4540"/>
        <v>0</v>
      </c>
      <c r="D11590" s="9">
        <f t="shared" si="4515"/>
        <v>0</v>
      </c>
      <c r="E11590" s="9">
        <f t="shared" si="4515"/>
        <v>0</v>
      </c>
      <c r="F11590" s="9">
        <f t="shared" si="4541"/>
        <v>0</v>
      </c>
      <c r="G11590" s="9">
        <f t="shared" ref="G11590" si="4550">SUM(G11853,G12116,G12379,G12642,G12905,G13168,G13431,G13694,G13957,G14220,G14483,G14746,G15009,G15272,G15535)</f>
        <v>0</v>
      </c>
      <c r="H11590" s="467">
        <f t="shared" si="4516"/>
        <v>0</v>
      </c>
      <c r="I11590" s="9">
        <f t="shared" si="4543"/>
        <v>0</v>
      </c>
      <c r="J11590" s="9">
        <f t="shared" si="4520"/>
        <v>0</v>
      </c>
      <c r="K11590" s="467">
        <f t="shared" si="4517"/>
        <v>0</v>
      </c>
      <c r="L11590" s="9">
        <f t="shared" si="4544"/>
        <v>0</v>
      </c>
      <c r="M11590" s="9">
        <f t="shared" ref="M11590" si="4551">SUM(M11853,M12116,M12379,M12642,M12905,M13168,M13431,M13694,M13957,M14220,M14483,M14746,M15009,M15272,M15535)</f>
        <v>0</v>
      </c>
      <c r="N11590" s="467">
        <f t="shared" si="4518"/>
        <v>0</v>
      </c>
    </row>
    <row r="11591" spans="1:14" customFormat="1" ht="30.75" hidden="1" customHeight="1" thickBot="1" x14ac:dyDescent="0.3">
      <c r="A11591" s="1" t="s">
        <v>0</v>
      </c>
      <c r="B11591" s="5" t="s">
        <v>23</v>
      </c>
      <c r="C11591" s="9">
        <f t="shared" si="4540"/>
        <v>0</v>
      </c>
      <c r="D11591" s="9">
        <f t="shared" ref="D11591:E11606" si="4552">SUM(D11854,D12117,D12380,D12643,D12906,D13169,D13432,D13695,D13958,D14221,D14484,D14747,D15010,D15273,D15536)</f>
        <v>0</v>
      </c>
      <c r="E11591" s="9">
        <f t="shared" si="4552"/>
        <v>0</v>
      </c>
      <c r="F11591" s="9">
        <f t="shared" si="4541"/>
        <v>0</v>
      </c>
      <c r="G11591" s="9">
        <f t="shared" ref="G11591" si="4553">SUM(G11854,G12117,G12380,G12643,G12906,G13169,G13432,G13695,G13958,G14221,G14484,G14747,G15010,G15273,G15536)</f>
        <v>0</v>
      </c>
      <c r="H11591" s="467">
        <f t="shared" si="4516"/>
        <v>0</v>
      </c>
      <c r="I11591" s="9">
        <f t="shared" si="4543"/>
        <v>0</v>
      </c>
      <c r="J11591" s="9">
        <f t="shared" si="4520"/>
        <v>0</v>
      </c>
      <c r="K11591" s="467">
        <f t="shared" si="4517"/>
        <v>0</v>
      </c>
      <c r="L11591" s="9">
        <f t="shared" si="4544"/>
        <v>0</v>
      </c>
      <c r="M11591" s="9">
        <f t="shared" ref="M11591" si="4554">SUM(M11854,M12117,M12380,M12643,M12906,M13169,M13432,M13695,M13958,M14221,M14484,M14747,M15010,M15273,M15536)</f>
        <v>0</v>
      </c>
      <c r="N11591" s="467">
        <f t="shared" si="4518"/>
        <v>0</v>
      </c>
    </row>
    <row r="11592" spans="1:14" customFormat="1" ht="30" hidden="1" customHeight="1" x14ac:dyDescent="0.25">
      <c r="A11592" s="133" t="s">
        <v>0</v>
      </c>
      <c r="B11592" s="136" t="s">
        <v>24</v>
      </c>
      <c r="C11592" s="135">
        <f t="shared" si="4540"/>
        <v>0</v>
      </c>
      <c r="D11592" s="135">
        <f t="shared" si="4552"/>
        <v>0</v>
      </c>
      <c r="E11592" s="135">
        <f t="shared" si="4552"/>
        <v>0</v>
      </c>
      <c r="F11592" s="135">
        <f t="shared" si="4541"/>
        <v>0</v>
      </c>
      <c r="G11592" s="135">
        <f t="shared" ref="G11592" si="4555">SUM(G11855,G12118,G12381,G12644,G12907,G13170,G13433,G13696,G13959,G14222,G14485,G14748,G15011,G15274,G15537)</f>
        <v>0</v>
      </c>
      <c r="H11592" s="476">
        <f t="shared" si="4516"/>
        <v>0</v>
      </c>
      <c r="I11592" s="135">
        <f t="shared" si="4543"/>
        <v>0</v>
      </c>
      <c r="J11592" s="135">
        <f t="shared" si="4520"/>
        <v>0</v>
      </c>
      <c r="K11592" s="476">
        <f t="shared" si="4517"/>
        <v>0</v>
      </c>
      <c r="L11592" s="135">
        <f t="shared" si="4544"/>
        <v>0</v>
      </c>
      <c r="M11592" s="135">
        <f t="shared" ref="M11592" si="4556">SUM(M11855,M12118,M12381,M12644,M12907,M13170,M13433,M13696,M13959,M14222,M14485,M14748,M15011,M15274,M15537)</f>
        <v>0</v>
      </c>
      <c r="N11592" s="476">
        <f t="shared" si="4518"/>
        <v>0</v>
      </c>
    </row>
    <row r="11593" spans="1:14" customFormat="1" ht="15" hidden="1" customHeight="1" x14ac:dyDescent="0.25">
      <c r="A11593" s="151" t="s">
        <v>0</v>
      </c>
      <c r="B11593" s="157" t="s">
        <v>25</v>
      </c>
      <c r="C11593" s="155">
        <f t="shared" si="4540"/>
        <v>3.13</v>
      </c>
      <c r="D11593" s="155">
        <f t="shared" si="4552"/>
        <v>3.13</v>
      </c>
      <c r="E11593" s="155">
        <f t="shared" si="4552"/>
        <v>0</v>
      </c>
      <c r="F11593" s="161">
        <f t="shared" si="4541"/>
        <v>0</v>
      </c>
      <c r="G11593" s="161">
        <v>0</v>
      </c>
      <c r="H11593" s="530">
        <f t="shared" si="4516"/>
        <v>0</v>
      </c>
      <c r="I11593" s="161">
        <f t="shared" si="4543"/>
        <v>0</v>
      </c>
      <c r="J11593" s="161">
        <v>0</v>
      </c>
      <c r="K11593" s="530">
        <f t="shared" si="4517"/>
        <v>0</v>
      </c>
      <c r="L11593" s="161">
        <f t="shared" si="4544"/>
        <v>0</v>
      </c>
      <c r="M11593" s="161">
        <v>0</v>
      </c>
      <c r="N11593" s="530">
        <f t="shared" si="4518"/>
        <v>0</v>
      </c>
    </row>
    <row r="11594" spans="1:14" customFormat="1" ht="135.75" hidden="1" customHeight="1" thickBot="1" x14ac:dyDescent="0.3">
      <c r="A11594" s="140" t="s">
        <v>0</v>
      </c>
      <c r="B11594" s="148" t="s">
        <v>26</v>
      </c>
      <c r="C11594" s="142">
        <f t="shared" si="4540"/>
        <v>0</v>
      </c>
      <c r="D11594" s="142">
        <f t="shared" si="4552"/>
        <v>0</v>
      </c>
      <c r="E11594" s="142">
        <f t="shared" si="4552"/>
        <v>0</v>
      </c>
      <c r="F11594" s="142">
        <f t="shared" si="4541"/>
        <v>0</v>
      </c>
      <c r="G11594" s="142">
        <f t="shared" ref="G11594" si="4557">SUM(G11857,G12120,G12383,G12646,G12909,G13172,G13435,G13698,G13961,G14224,G14487,G14750,G15013,G15276,G15539)</f>
        <v>0</v>
      </c>
      <c r="H11594" s="477">
        <f t="shared" si="4516"/>
        <v>0</v>
      </c>
      <c r="I11594" s="142">
        <f t="shared" si="4543"/>
        <v>0</v>
      </c>
      <c r="J11594" s="142">
        <f t="shared" si="4520"/>
        <v>0</v>
      </c>
      <c r="K11594" s="477">
        <f t="shared" si="4517"/>
        <v>0</v>
      </c>
      <c r="L11594" s="142">
        <f t="shared" si="4544"/>
        <v>0</v>
      </c>
      <c r="M11594" s="142">
        <f t="shared" ref="M11594" si="4558">SUM(M11857,M12120,M12383,M12646,M12909,M13172,M13435,M13698,M13961,M14224,M14487,M14750,M15013,M15276,M15539)</f>
        <v>0</v>
      </c>
      <c r="N11594" s="477">
        <f t="shared" si="4518"/>
        <v>0</v>
      </c>
    </row>
    <row r="11595" spans="1:14" customFormat="1" ht="45" hidden="1" customHeight="1" x14ac:dyDescent="0.25">
      <c r="A11595" s="133" t="s">
        <v>0</v>
      </c>
      <c r="B11595" s="136" t="s">
        <v>27</v>
      </c>
      <c r="C11595" s="135">
        <f t="shared" si="4540"/>
        <v>0</v>
      </c>
      <c r="D11595" s="135">
        <f t="shared" si="4552"/>
        <v>0</v>
      </c>
      <c r="E11595" s="135">
        <f t="shared" si="4552"/>
        <v>0</v>
      </c>
      <c r="F11595" s="135">
        <f t="shared" si="4541"/>
        <v>0</v>
      </c>
      <c r="G11595" s="135">
        <f t="shared" ref="G11595" si="4559">SUM(G11858,G12121,G12384,G12647,G12910,G13173,G13436,G13699,G13962,G14225,G14488,G14751,G15014,G15277,G15540)</f>
        <v>0</v>
      </c>
      <c r="H11595" s="476">
        <f t="shared" si="4516"/>
        <v>0</v>
      </c>
      <c r="I11595" s="135">
        <f t="shared" si="4543"/>
        <v>0</v>
      </c>
      <c r="J11595" s="135">
        <f t="shared" si="4520"/>
        <v>0</v>
      </c>
      <c r="K11595" s="476">
        <f t="shared" si="4517"/>
        <v>0</v>
      </c>
      <c r="L11595" s="135">
        <f t="shared" si="4544"/>
        <v>0</v>
      </c>
      <c r="M11595" s="135">
        <f t="shared" ref="M11595" si="4560">SUM(M11858,M12121,M12384,M12647,M12910,M13173,M13436,M13699,M13962,M14225,M14488,M14751,M15014,M15277,M15540)</f>
        <v>0</v>
      </c>
      <c r="N11595" s="476">
        <f t="shared" si="4518"/>
        <v>0</v>
      </c>
    </row>
    <row r="11596" spans="1:14" customFormat="1" ht="180" hidden="1" customHeight="1" x14ac:dyDescent="0.25">
      <c r="A11596" s="151" t="s">
        <v>0</v>
      </c>
      <c r="B11596" s="158" t="s">
        <v>28</v>
      </c>
      <c r="C11596" s="155">
        <f t="shared" si="4540"/>
        <v>2.88</v>
      </c>
      <c r="D11596" s="155">
        <f t="shared" si="4552"/>
        <v>2.88</v>
      </c>
      <c r="E11596" s="155">
        <f t="shared" si="4552"/>
        <v>0</v>
      </c>
      <c r="F11596" s="161">
        <f t="shared" si="4541"/>
        <v>0</v>
      </c>
      <c r="G11596" s="161">
        <v>0</v>
      </c>
      <c r="H11596" s="530">
        <f t="shared" si="4516"/>
        <v>0</v>
      </c>
      <c r="I11596" s="161">
        <f t="shared" si="4543"/>
        <v>0</v>
      </c>
      <c r="J11596" s="161">
        <v>0</v>
      </c>
      <c r="K11596" s="530">
        <f t="shared" si="4517"/>
        <v>0</v>
      </c>
      <c r="L11596" s="161">
        <f t="shared" si="4544"/>
        <v>0</v>
      </c>
      <c r="M11596" s="161">
        <v>0</v>
      </c>
      <c r="N11596" s="530">
        <f t="shared" si="4518"/>
        <v>0</v>
      </c>
    </row>
    <row r="11597" spans="1:14" customFormat="1" ht="55.5" hidden="1" customHeight="1" thickTop="1" thickBot="1" x14ac:dyDescent="0.3">
      <c r="A11597" s="140" t="s">
        <v>0</v>
      </c>
      <c r="B11597" s="148" t="s">
        <v>29</v>
      </c>
      <c r="C11597" s="142">
        <f t="shared" si="4540"/>
        <v>0</v>
      </c>
      <c r="D11597" s="142">
        <f t="shared" si="4552"/>
        <v>0</v>
      </c>
      <c r="E11597" s="142">
        <f t="shared" si="4552"/>
        <v>0</v>
      </c>
      <c r="F11597" s="142">
        <f t="shared" si="4541"/>
        <v>0</v>
      </c>
      <c r="G11597" s="142">
        <f t="shared" ref="G11597" si="4561">SUM(G11860,G12123,G12386,G12649,G12912,G13175,G13438,G13701,G13964,G14227,G14490,G14753,G15016,G15279,G15542)</f>
        <v>0</v>
      </c>
      <c r="H11597" s="477">
        <f t="shared" si="4516"/>
        <v>0</v>
      </c>
      <c r="I11597" s="142">
        <f t="shared" si="4543"/>
        <v>0</v>
      </c>
      <c r="J11597" s="142">
        <f t="shared" si="4520"/>
        <v>0</v>
      </c>
      <c r="K11597" s="477">
        <f t="shared" si="4517"/>
        <v>0</v>
      </c>
      <c r="L11597" s="142">
        <f t="shared" si="4544"/>
        <v>0</v>
      </c>
      <c r="M11597" s="142">
        <f t="shared" ref="M11597" si="4562">SUM(M11860,M12123,M12386,M12649,M12912,M13175,M13438,M13701,M13964,M14227,M14490,M14753,M15016,M15279,M15542)</f>
        <v>0</v>
      </c>
      <c r="N11597" s="477">
        <f t="shared" si="4518"/>
        <v>0</v>
      </c>
    </row>
    <row r="11598" spans="1:14" customFormat="1" ht="15.75" hidden="1" customHeight="1" thickBot="1" x14ac:dyDescent="0.3">
      <c r="A11598" s="1" t="s">
        <v>0</v>
      </c>
      <c r="B11598" s="6" t="s">
        <v>30</v>
      </c>
      <c r="C11598" s="9">
        <f t="shared" si="4540"/>
        <v>0</v>
      </c>
      <c r="D11598" s="9">
        <f t="shared" si="4552"/>
        <v>0</v>
      </c>
      <c r="E11598" s="9">
        <f t="shared" si="4552"/>
        <v>0</v>
      </c>
      <c r="F11598" s="9">
        <f t="shared" si="4541"/>
        <v>0</v>
      </c>
      <c r="G11598" s="9">
        <f t="shared" ref="G11598" si="4563">SUM(G11861,G12124,G12387,G12650,G12913,G13176,G13439,G13702,G13965,G14228,G14491,G14754,G15017,G15280,G15543)</f>
        <v>0</v>
      </c>
      <c r="H11598" s="467">
        <f t="shared" si="4516"/>
        <v>0</v>
      </c>
      <c r="I11598" s="9">
        <f t="shared" si="4543"/>
        <v>0</v>
      </c>
      <c r="J11598" s="9">
        <f t="shared" si="4520"/>
        <v>0</v>
      </c>
      <c r="K11598" s="467">
        <f t="shared" si="4517"/>
        <v>0</v>
      </c>
      <c r="L11598" s="9">
        <f t="shared" si="4544"/>
        <v>0</v>
      </c>
      <c r="M11598" s="9">
        <f t="shared" ref="M11598" si="4564">SUM(M11861,M12124,M12387,M12650,M12913,M13176,M13439,M13702,M13965,M14228,M14491,M14754,M15017,M15280,M15543)</f>
        <v>0</v>
      </c>
      <c r="N11598" s="467">
        <f t="shared" si="4518"/>
        <v>0</v>
      </c>
    </row>
    <row r="11599" spans="1:14" customFormat="1" ht="15.75" hidden="1" customHeight="1" thickBot="1" x14ac:dyDescent="0.3">
      <c r="A11599" s="1" t="s">
        <v>0</v>
      </c>
      <c r="B11599" s="6" t="s">
        <v>31</v>
      </c>
      <c r="C11599" s="9">
        <f t="shared" si="4540"/>
        <v>0</v>
      </c>
      <c r="D11599" s="9">
        <f t="shared" si="4552"/>
        <v>0</v>
      </c>
      <c r="E11599" s="9">
        <f t="shared" si="4552"/>
        <v>0</v>
      </c>
      <c r="F11599" s="9">
        <f t="shared" si="4541"/>
        <v>0</v>
      </c>
      <c r="G11599" s="9">
        <f t="shared" ref="G11599" si="4565">SUM(G11862,G12125,G12388,G12651,G12914,G13177,G13440,G13703,G13966,G14229,G14492,G14755,G15018,G15281,G15544)</f>
        <v>0</v>
      </c>
      <c r="H11599" s="467">
        <f t="shared" si="4516"/>
        <v>0</v>
      </c>
      <c r="I11599" s="9">
        <f t="shared" si="4543"/>
        <v>0</v>
      </c>
      <c r="J11599" s="9">
        <f t="shared" si="4520"/>
        <v>0</v>
      </c>
      <c r="K11599" s="467">
        <f t="shared" si="4517"/>
        <v>0</v>
      </c>
      <c r="L11599" s="9">
        <f t="shared" si="4544"/>
        <v>0</v>
      </c>
      <c r="M11599" s="9">
        <f t="shared" ref="M11599" si="4566">SUM(M11862,M12125,M12388,M12651,M12914,M13177,M13440,M13703,M13966,M14229,M14492,M14755,M15018,M15281,M15544)</f>
        <v>0</v>
      </c>
      <c r="N11599" s="467">
        <f t="shared" si="4518"/>
        <v>0</v>
      </c>
    </row>
    <row r="11600" spans="1:14" customFormat="1" ht="30.75" hidden="1" customHeight="1" thickBot="1" x14ac:dyDescent="0.3">
      <c r="A11600" s="1" t="s">
        <v>0</v>
      </c>
      <c r="B11600" s="6" t="s">
        <v>32</v>
      </c>
      <c r="C11600" s="9">
        <f t="shared" si="4540"/>
        <v>0</v>
      </c>
      <c r="D11600" s="9">
        <f t="shared" si="4552"/>
        <v>0</v>
      </c>
      <c r="E11600" s="9">
        <f t="shared" si="4552"/>
        <v>0</v>
      </c>
      <c r="F11600" s="9">
        <f t="shared" si="4541"/>
        <v>0</v>
      </c>
      <c r="G11600" s="9">
        <f t="shared" ref="G11600" si="4567">SUM(G11863,G12126,G12389,G12652,G12915,G13178,G13441,G13704,G13967,G14230,G14493,G14756,G15019,G15282,G15545)</f>
        <v>0</v>
      </c>
      <c r="H11600" s="467">
        <f t="shared" si="4516"/>
        <v>0</v>
      </c>
      <c r="I11600" s="9">
        <f t="shared" si="4543"/>
        <v>0</v>
      </c>
      <c r="J11600" s="9">
        <f t="shared" si="4520"/>
        <v>0</v>
      </c>
      <c r="K11600" s="467">
        <f t="shared" si="4517"/>
        <v>0</v>
      </c>
      <c r="L11600" s="9">
        <f t="shared" si="4544"/>
        <v>0</v>
      </c>
      <c r="M11600" s="9">
        <f t="shared" ref="M11600" si="4568">SUM(M11863,M12126,M12389,M12652,M12915,M13178,M13441,M13704,M13967,M14230,M14493,M14756,M15019,M15282,M15545)</f>
        <v>0</v>
      </c>
      <c r="N11600" s="467">
        <f t="shared" si="4518"/>
        <v>0</v>
      </c>
    </row>
    <row r="11601" spans="1:14" customFormat="1" ht="15.75" hidden="1" customHeight="1" thickBot="1" x14ac:dyDescent="0.3">
      <c r="A11601" s="1" t="s">
        <v>0</v>
      </c>
      <c r="B11601" s="6" t="s">
        <v>33</v>
      </c>
      <c r="C11601" s="9">
        <f t="shared" si="4540"/>
        <v>0</v>
      </c>
      <c r="D11601" s="9">
        <f t="shared" si="4552"/>
        <v>0</v>
      </c>
      <c r="E11601" s="9">
        <f t="shared" si="4552"/>
        <v>0</v>
      </c>
      <c r="F11601" s="9">
        <f t="shared" si="4541"/>
        <v>0</v>
      </c>
      <c r="G11601" s="9">
        <f t="shared" ref="G11601" si="4569">SUM(G11864,G12127,G12390,G12653,G12916,G13179,G13442,G13705,G13968,G14231,G14494,G14757,G15020,G15283,G15546)</f>
        <v>0</v>
      </c>
      <c r="H11601" s="467">
        <f t="shared" si="4516"/>
        <v>0</v>
      </c>
      <c r="I11601" s="9">
        <f t="shared" si="4543"/>
        <v>0</v>
      </c>
      <c r="J11601" s="9">
        <f t="shared" si="4520"/>
        <v>0</v>
      </c>
      <c r="K11601" s="467">
        <f t="shared" si="4517"/>
        <v>0</v>
      </c>
      <c r="L11601" s="9">
        <f t="shared" si="4544"/>
        <v>0</v>
      </c>
      <c r="M11601" s="9">
        <f t="shared" ref="M11601" si="4570">SUM(M11864,M12127,M12390,M12653,M12916,M13179,M13442,M13705,M13968,M14231,M14494,M14757,M15020,M15283,M15546)</f>
        <v>0</v>
      </c>
      <c r="N11601" s="467">
        <f t="shared" si="4518"/>
        <v>0</v>
      </c>
    </row>
    <row r="11602" spans="1:14" customFormat="1" ht="45.75" hidden="1" customHeight="1" thickBot="1" x14ac:dyDescent="0.3">
      <c r="A11602" s="1" t="s">
        <v>0</v>
      </c>
      <c r="B11602" s="6" t="s">
        <v>34</v>
      </c>
      <c r="C11602" s="9">
        <f t="shared" si="4540"/>
        <v>0</v>
      </c>
      <c r="D11602" s="9">
        <f t="shared" si="4552"/>
        <v>0</v>
      </c>
      <c r="E11602" s="9">
        <f t="shared" si="4552"/>
        <v>0</v>
      </c>
      <c r="F11602" s="9">
        <f t="shared" si="4541"/>
        <v>0</v>
      </c>
      <c r="G11602" s="9">
        <f t="shared" ref="G11602" si="4571">SUM(G11865,G12128,G12391,G12654,G12917,G13180,G13443,G13706,G13969,G14232,G14495,G14758,G15021,G15284,G15547)</f>
        <v>0</v>
      </c>
      <c r="H11602" s="467">
        <f t="shared" si="4516"/>
        <v>0</v>
      </c>
      <c r="I11602" s="9">
        <f t="shared" si="4543"/>
        <v>0</v>
      </c>
      <c r="J11602" s="9">
        <f t="shared" si="4520"/>
        <v>0</v>
      </c>
      <c r="K11602" s="467">
        <f t="shared" si="4517"/>
        <v>0</v>
      </c>
      <c r="L11602" s="9">
        <f t="shared" si="4544"/>
        <v>0</v>
      </c>
      <c r="M11602" s="9">
        <f t="shared" ref="M11602" si="4572">SUM(M11865,M12128,M12391,M12654,M12917,M13180,M13443,M13706,M13969,M14232,M14495,M14758,M15021,M15284,M15547)</f>
        <v>0</v>
      </c>
      <c r="N11602" s="467">
        <f t="shared" si="4518"/>
        <v>0</v>
      </c>
    </row>
    <row r="11603" spans="1:14" customFormat="1" ht="30.75" hidden="1" customHeight="1" thickBot="1" x14ac:dyDescent="0.3">
      <c r="A11603" s="1" t="s">
        <v>0</v>
      </c>
      <c r="B11603" s="6" t="s">
        <v>35</v>
      </c>
      <c r="C11603" s="9">
        <f t="shared" si="4540"/>
        <v>0</v>
      </c>
      <c r="D11603" s="9">
        <f t="shared" si="4552"/>
        <v>0</v>
      </c>
      <c r="E11603" s="9">
        <f t="shared" si="4552"/>
        <v>0</v>
      </c>
      <c r="F11603" s="9">
        <f t="shared" si="4541"/>
        <v>0</v>
      </c>
      <c r="G11603" s="9">
        <f t="shared" ref="G11603" si="4573">SUM(G11866,G12129,G12392,G12655,G12918,G13181,G13444,G13707,G13970,G14233,G14496,G14759,G15022,G15285,G15548)</f>
        <v>0</v>
      </c>
      <c r="H11603" s="467">
        <f t="shared" si="4516"/>
        <v>0</v>
      </c>
      <c r="I11603" s="9">
        <f t="shared" si="4543"/>
        <v>0</v>
      </c>
      <c r="J11603" s="9">
        <f t="shared" si="4520"/>
        <v>0</v>
      </c>
      <c r="K11603" s="467">
        <f t="shared" si="4517"/>
        <v>0</v>
      </c>
      <c r="L11603" s="9">
        <f t="shared" si="4544"/>
        <v>0</v>
      </c>
      <c r="M11603" s="9">
        <f t="shared" ref="M11603" si="4574">SUM(M11866,M12129,M12392,M12655,M12918,M13181,M13444,M13707,M13970,M14233,M14496,M14759,M15022,M15285,M15548)</f>
        <v>0</v>
      </c>
      <c r="N11603" s="467">
        <f t="shared" si="4518"/>
        <v>0</v>
      </c>
    </row>
    <row r="11604" spans="1:14" customFormat="1" ht="30.75" hidden="1" customHeight="1" thickBot="1" x14ac:dyDescent="0.3">
      <c r="A11604" s="1" t="s">
        <v>0</v>
      </c>
      <c r="B11604" s="6" t="s">
        <v>36</v>
      </c>
      <c r="C11604" s="9">
        <f t="shared" si="4540"/>
        <v>0</v>
      </c>
      <c r="D11604" s="9">
        <f t="shared" si="4552"/>
        <v>0</v>
      </c>
      <c r="E11604" s="9">
        <f t="shared" si="4552"/>
        <v>0</v>
      </c>
      <c r="F11604" s="9">
        <f t="shared" si="4541"/>
        <v>0</v>
      </c>
      <c r="G11604" s="9">
        <f t="shared" ref="G11604" si="4575">SUM(G11867,G12130,G12393,G12656,G12919,G13182,G13445,G13708,G13971,G14234,G14497,G14760,G15023,G15286,G15549)</f>
        <v>0</v>
      </c>
      <c r="H11604" s="467">
        <f t="shared" si="4516"/>
        <v>0</v>
      </c>
      <c r="I11604" s="9">
        <f t="shared" si="4543"/>
        <v>0</v>
      </c>
      <c r="J11604" s="9">
        <f t="shared" si="4520"/>
        <v>0</v>
      </c>
      <c r="K11604" s="467">
        <f t="shared" si="4517"/>
        <v>0</v>
      </c>
      <c r="L11604" s="9">
        <f t="shared" si="4544"/>
        <v>0</v>
      </c>
      <c r="M11604" s="9">
        <f t="shared" ref="M11604" si="4576">SUM(M11867,M12130,M12393,M12656,M12919,M13182,M13445,M13708,M13971,M14234,M14497,M14760,M15023,M15286,M15549)</f>
        <v>0</v>
      </c>
      <c r="N11604" s="467">
        <f t="shared" si="4518"/>
        <v>0</v>
      </c>
    </row>
    <row r="11605" spans="1:14" customFormat="1" ht="30.75" hidden="1" customHeight="1" thickBot="1" x14ac:dyDescent="0.3">
      <c r="A11605" s="1" t="s">
        <v>0</v>
      </c>
      <c r="B11605" s="6" t="s">
        <v>37</v>
      </c>
      <c r="C11605" s="9">
        <f t="shared" si="4540"/>
        <v>0</v>
      </c>
      <c r="D11605" s="9">
        <f t="shared" si="4552"/>
        <v>0</v>
      </c>
      <c r="E11605" s="9">
        <f t="shared" si="4552"/>
        <v>0</v>
      </c>
      <c r="F11605" s="9">
        <f t="shared" si="4541"/>
        <v>0</v>
      </c>
      <c r="G11605" s="9">
        <f t="shared" ref="G11605" si="4577">SUM(G11868,G12131,G12394,G12657,G12920,G13183,G13446,G13709,G13972,G14235,G14498,G14761,G15024,G15287,G15550)</f>
        <v>0</v>
      </c>
      <c r="H11605" s="467">
        <f t="shared" si="4516"/>
        <v>0</v>
      </c>
      <c r="I11605" s="9">
        <f t="shared" si="4543"/>
        <v>0</v>
      </c>
      <c r="J11605" s="9">
        <f t="shared" si="4520"/>
        <v>0</v>
      </c>
      <c r="K11605" s="467">
        <f t="shared" si="4517"/>
        <v>0</v>
      </c>
      <c r="L11605" s="9">
        <f t="shared" si="4544"/>
        <v>0</v>
      </c>
      <c r="M11605" s="9">
        <f t="shared" ref="M11605" si="4578">SUM(M11868,M12131,M12394,M12657,M12920,M13183,M13446,M13709,M13972,M14235,M14498,M14761,M15024,M15287,M15550)</f>
        <v>0</v>
      </c>
      <c r="N11605" s="467">
        <f t="shared" si="4518"/>
        <v>0</v>
      </c>
    </row>
    <row r="11606" spans="1:14" customFormat="1" ht="30.75" hidden="1" customHeight="1" thickBot="1" x14ac:dyDescent="0.3">
      <c r="A11606" s="1" t="s">
        <v>0</v>
      </c>
      <c r="B11606" s="6" t="s">
        <v>38</v>
      </c>
      <c r="C11606" s="9">
        <f t="shared" si="4540"/>
        <v>0</v>
      </c>
      <c r="D11606" s="9">
        <f t="shared" si="4552"/>
        <v>0</v>
      </c>
      <c r="E11606" s="9">
        <f t="shared" si="4552"/>
        <v>0</v>
      </c>
      <c r="F11606" s="9">
        <f t="shared" si="4541"/>
        <v>0</v>
      </c>
      <c r="G11606" s="9">
        <f t="shared" ref="G11606" si="4579">SUM(G11869,G12132,G12395,G12658,G12921,G13184,G13447,G13710,G13973,G14236,G14499,G14762,G15025,G15288,G15551)</f>
        <v>0</v>
      </c>
      <c r="H11606" s="467">
        <f t="shared" si="4516"/>
        <v>0</v>
      </c>
      <c r="I11606" s="9">
        <f t="shared" si="4543"/>
        <v>0</v>
      </c>
      <c r="J11606" s="9">
        <f t="shared" si="4520"/>
        <v>0</v>
      </c>
      <c r="K11606" s="467">
        <f t="shared" si="4517"/>
        <v>0</v>
      </c>
      <c r="L11606" s="9">
        <f t="shared" si="4544"/>
        <v>0</v>
      </c>
      <c r="M11606" s="9">
        <f t="shared" ref="M11606" si="4580">SUM(M11869,M12132,M12395,M12658,M12921,M13184,M13447,M13710,M13973,M14236,M14499,M14762,M15025,M15288,M15551)</f>
        <v>0</v>
      </c>
      <c r="N11606" s="467">
        <f t="shared" si="4518"/>
        <v>0</v>
      </c>
    </row>
    <row r="11607" spans="1:14" customFormat="1" ht="45.75" hidden="1" customHeight="1" thickBot="1" x14ac:dyDescent="0.3">
      <c r="A11607" s="1" t="s">
        <v>0</v>
      </c>
      <c r="B11607" s="6" t="s">
        <v>39</v>
      </c>
      <c r="C11607" s="9">
        <f t="shared" si="4540"/>
        <v>0</v>
      </c>
      <c r="D11607" s="9">
        <f t="shared" ref="D11607:E11622" si="4581">SUM(D11870,D12133,D12396,D12659,D12922,D13185,D13448,D13711,D13974,D14237,D14500,D14763,D15026,D15289,D15552)</f>
        <v>0</v>
      </c>
      <c r="E11607" s="9">
        <f t="shared" si="4581"/>
        <v>0</v>
      </c>
      <c r="F11607" s="9">
        <f t="shared" si="4541"/>
        <v>0</v>
      </c>
      <c r="G11607" s="9">
        <f t="shared" ref="G11607" si="4582">SUM(G11870,G12133,G12396,G12659,G12922,G13185,G13448,G13711,G13974,G14237,G14500,G14763,G15026,G15289,G15552)</f>
        <v>0</v>
      </c>
      <c r="H11607" s="467">
        <f t="shared" si="4516"/>
        <v>0</v>
      </c>
      <c r="I11607" s="9">
        <f t="shared" si="4543"/>
        <v>0</v>
      </c>
      <c r="J11607" s="9">
        <f t="shared" si="4520"/>
        <v>0</v>
      </c>
      <c r="K11607" s="467">
        <f t="shared" si="4517"/>
        <v>0</v>
      </c>
      <c r="L11607" s="9">
        <f t="shared" si="4544"/>
        <v>0</v>
      </c>
      <c r="M11607" s="9">
        <f t="shared" ref="M11607" si="4583">SUM(M11870,M12133,M12396,M12659,M12922,M13185,M13448,M13711,M13974,M14237,M14500,M14763,M15026,M15289,M15552)</f>
        <v>0</v>
      </c>
      <c r="N11607" s="467">
        <f t="shared" si="4518"/>
        <v>0</v>
      </c>
    </row>
    <row r="11608" spans="1:14" customFormat="1" ht="105.75" hidden="1" customHeight="1" thickBot="1" x14ac:dyDescent="0.3">
      <c r="A11608" s="133" t="s">
        <v>0</v>
      </c>
      <c r="B11608" s="137" t="s">
        <v>40</v>
      </c>
      <c r="C11608" s="135">
        <f t="shared" si="4540"/>
        <v>0</v>
      </c>
      <c r="D11608" s="135">
        <f t="shared" si="4581"/>
        <v>0</v>
      </c>
      <c r="E11608" s="135">
        <f t="shared" si="4581"/>
        <v>0</v>
      </c>
      <c r="F11608" s="9">
        <f t="shared" si="4541"/>
        <v>0</v>
      </c>
      <c r="G11608" s="9">
        <f t="shared" ref="G11608" si="4584">SUM(G11871,G12134,G12397,G12660,G12923,G13186,G13449,G13712,G13975,G14238,G14501,G14764,G15027,G15290,G15553)</f>
        <v>0</v>
      </c>
      <c r="H11608" s="467">
        <f t="shared" si="4516"/>
        <v>0</v>
      </c>
      <c r="I11608" s="9">
        <f t="shared" si="4543"/>
        <v>0</v>
      </c>
      <c r="J11608" s="9">
        <f t="shared" si="4520"/>
        <v>0</v>
      </c>
      <c r="K11608" s="467">
        <f t="shared" si="4517"/>
        <v>0</v>
      </c>
      <c r="L11608" s="9">
        <f t="shared" si="4544"/>
        <v>0</v>
      </c>
      <c r="M11608" s="9">
        <f t="shared" ref="M11608" si="4585">SUM(M11871,M12134,M12397,M12660,M12923,M13186,M13449,M13712,M13975,M14238,M14501,M14764,M15027,M15290,M15553)</f>
        <v>0</v>
      </c>
      <c r="N11608" s="467">
        <f t="shared" si="4518"/>
        <v>0</v>
      </c>
    </row>
    <row r="11609" spans="1:14" customFormat="1" ht="45" hidden="1" customHeight="1" x14ac:dyDescent="0.25">
      <c r="A11609" s="151" t="s">
        <v>0</v>
      </c>
      <c r="B11609" s="158" t="s">
        <v>41</v>
      </c>
      <c r="C11609" s="155">
        <f t="shared" si="4540"/>
        <v>0.25</v>
      </c>
      <c r="D11609" s="155">
        <f t="shared" si="4581"/>
        <v>0.25</v>
      </c>
      <c r="E11609" s="155">
        <f t="shared" si="4581"/>
        <v>0</v>
      </c>
      <c r="F11609" s="161">
        <f t="shared" si="4541"/>
        <v>0</v>
      </c>
      <c r="G11609" s="161">
        <f t="shared" ref="G11609" si="4586">SUM(G11872,G12135,G12398,G12661,G12924,G13187,G13450,G13713,G13976,G14239,G14502,G14765,G15028,G15291,G15554)</f>
        <v>0</v>
      </c>
      <c r="H11609" s="530">
        <f t="shared" si="4516"/>
        <v>0</v>
      </c>
      <c r="I11609" s="161">
        <f t="shared" si="4543"/>
        <v>0</v>
      </c>
      <c r="J11609" s="161">
        <f t="shared" si="4520"/>
        <v>0</v>
      </c>
      <c r="K11609" s="530">
        <f t="shared" si="4517"/>
        <v>0</v>
      </c>
      <c r="L11609" s="161">
        <f t="shared" si="4544"/>
        <v>0</v>
      </c>
      <c r="M11609" s="161">
        <f t="shared" ref="M11609" si="4587">SUM(M11872,M12135,M12398,M12661,M12924,M13187,M13450,M13713,M13976,M14239,M14502,M14765,M15028,M15291,M15554)</f>
        <v>0</v>
      </c>
      <c r="N11609" s="530">
        <f t="shared" si="4518"/>
        <v>0</v>
      </c>
    </row>
    <row r="11610" spans="1:14" customFormat="1" ht="15.75" hidden="1" customHeight="1" thickBot="1" x14ac:dyDescent="0.3">
      <c r="A11610" s="140" t="s">
        <v>0</v>
      </c>
      <c r="B11610" s="141" t="s">
        <v>42</v>
      </c>
      <c r="C11610" s="142">
        <f t="shared" si="4540"/>
        <v>0</v>
      </c>
      <c r="D11610" s="142">
        <f t="shared" si="4581"/>
        <v>0</v>
      </c>
      <c r="E11610" s="142">
        <f t="shared" si="4581"/>
        <v>0</v>
      </c>
      <c r="F11610" s="142">
        <f t="shared" si="4541"/>
        <v>0</v>
      </c>
      <c r="G11610" s="142">
        <f t="shared" ref="G11610" si="4588">SUM(G11873,G12136,G12399,G12662,G12925,G13188,G13451,G13714,G13977,G14240,G14503,G14766,G15029,G15292,G15555)</f>
        <v>0</v>
      </c>
      <c r="H11610" s="477">
        <f t="shared" si="4516"/>
        <v>0</v>
      </c>
      <c r="I11610" s="142">
        <f t="shared" si="4543"/>
        <v>0</v>
      </c>
      <c r="J11610" s="142">
        <f t="shared" si="4520"/>
        <v>0</v>
      </c>
      <c r="K11610" s="477">
        <f t="shared" si="4517"/>
        <v>0</v>
      </c>
      <c r="L11610" s="142">
        <f t="shared" si="4544"/>
        <v>0</v>
      </c>
      <c r="M11610" s="142">
        <f t="shared" ref="M11610" si="4589">SUM(M11873,M12136,M12399,M12662,M12925,M13188,M13451,M13714,M13977,M14240,M14503,M14766,M15029,M15292,M15555)</f>
        <v>0</v>
      </c>
      <c r="N11610" s="477">
        <f t="shared" si="4518"/>
        <v>0</v>
      </c>
    </row>
    <row r="11611" spans="1:14" customFormat="1" ht="15.75" hidden="1" customHeight="1" thickBot="1" x14ac:dyDescent="0.3">
      <c r="A11611" s="133" t="s">
        <v>0</v>
      </c>
      <c r="B11611" s="137" t="s">
        <v>43</v>
      </c>
      <c r="C11611" s="135">
        <f t="shared" si="4540"/>
        <v>0</v>
      </c>
      <c r="D11611" s="135">
        <f t="shared" si="4581"/>
        <v>0</v>
      </c>
      <c r="E11611" s="135">
        <f t="shared" si="4581"/>
        <v>0</v>
      </c>
      <c r="F11611" s="9">
        <f t="shared" si="4541"/>
        <v>0</v>
      </c>
      <c r="G11611" s="9">
        <f t="shared" ref="G11611" si="4590">SUM(G11874,G12137,G12400,G12663,G12926,G13189,G13452,G13715,G13978,G14241,G14504,G14767,G15030,G15293,G15556)</f>
        <v>0</v>
      </c>
      <c r="H11611" s="467">
        <f t="shared" si="4516"/>
        <v>0</v>
      </c>
      <c r="I11611" s="9">
        <f t="shared" si="4543"/>
        <v>0</v>
      </c>
      <c r="J11611" s="9">
        <f t="shared" si="4520"/>
        <v>0</v>
      </c>
      <c r="K11611" s="467">
        <f t="shared" si="4517"/>
        <v>0</v>
      </c>
      <c r="L11611" s="9">
        <f t="shared" si="4544"/>
        <v>0</v>
      </c>
      <c r="M11611" s="9">
        <f t="shared" ref="M11611" si="4591">SUM(M11874,M12137,M12400,M12663,M12926,M13189,M13452,M13715,M13978,M14241,M14504,M14767,M15030,M15293,M15556)</f>
        <v>0</v>
      </c>
      <c r="N11611" s="467">
        <f t="shared" si="4518"/>
        <v>0</v>
      </c>
    </row>
    <row r="11612" spans="1:14" customFormat="1" ht="105" hidden="1" customHeight="1" x14ac:dyDescent="0.25">
      <c r="A11612" s="151" t="s">
        <v>0</v>
      </c>
      <c r="B11612" s="159" t="s">
        <v>44</v>
      </c>
      <c r="C11612" s="155">
        <f t="shared" si="4540"/>
        <v>0.25</v>
      </c>
      <c r="D11612" s="155">
        <f t="shared" si="4581"/>
        <v>0.25</v>
      </c>
      <c r="E11612" s="155">
        <f t="shared" si="4581"/>
        <v>0</v>
      </c>
      <c r="F11612" s="161">
        <f t="shared" si="4541"/>
        <v>0</v>
      </c>
      <c r="G11612" s="161">
        <f t="shared" ref="G11612" si="4592">SUM(G11875,G12138,G12401,G12664,G12927,G13190,G13453,G13716,G13979,G14242,G14505,G14768,G15031,G15294,G15557)</f>
        <v>0</v>
      </c>
      <c r="H11612" s="530">
        <f t="shared" si="4516"/>
        <v>0</v>
      </c>
      <c r="I11612" s="161">
        <f t="shared" si="4543"/>
        <v>0</v>
      </c>
      <c r="J11612" s="161">
        <f t="shared" si="4520"/>
        <v>0</v>
      </c>
      <c r="K11612" s="530">
        <f t="shared" si="4517"/>
        <v>0</v>
      </c>
      <c r="L11612" s="161">
        <f t="shared" si="4544"/>
        <v>0</v>
      </c>
      <c r="M11612" s="161">
        <f t="shared" ref="M11612" si="4593">SUM(M11875,M12138,M12401,M12664,M12927,M13190,M13453,M13716,M13979,M14242,M14505,M14768,M15031,M15294,M15557)</f>
        <v>0</v>
      </c>
      <c r="N11612" s="530">
        <f t="shared" si="4518"/>
        <v>0</v>
      </c>
    </row>
    <row r="11613" spans="1:14" customFormat="1" ht="60.75" hidden="1" customHeight="1" thickBot="1" x14ac:dyDescent="0.3">
      <c r="A11613" s="140" t="s">
        <v>0</v>
      </c>
      <c r="B11613" s="148" t="s">
        <v>45</v>
      </c>
      <c r="C11613" s="142">
        <f t="shared" si="4540"/>
        <v>0</v>
      </c>
      <c r="D11613" s="142">
        <f t="shared" si="4581"/>
        <v>0</v>
      </c>
      <c r="E11613" s="142">
        <f t="shared" si="4581"/>
        <v>0</v>
      </c>
      <c r="F11613" s="142">
        <f t="shared" si="4541"/>
        <v>0</v>
      </c>
      <c r="G11613" s="142">
        <f t="shared" ref="G11613" si="4594">SUM(G11876,G12139,G12402,G12665,G12928,G13191,G13454,G13717,G13980,G14243,G14506,G14769,G15032,G15295,G15558)</f>
        <v>0</v>
      </c>
      <c r="H11613" s="477">
        <f t="shared" si="4516"/>
        <v>0</v>
      </c>
      <c r="I11613" s="142">
        <f t="shared" si="4543"/>
        <v>0</v>
      </c>
      <c r="J11613" s="142">
        <f t="shared" si="4520"/>
        <v>0</v>
      </c>
      <c r="K11613" s="477">
        <f t="shared" si="4517"/>
        <v>0</v>
      </c>
      <c r="L11613" s="142">
        <f t="shared" si="4544"/>
        <v>0</v>
      </c>
      <c r="M11613" s="142">
        <f t="shared" ref="M11613" si="4595">SUM(M11876,M12139,M12402,M12665,M12928,M13191,M13454,M13717,M13980,M14243,M14506,M14769,M15032,M15295,M15558)</f>
        <v>0</v>
      </c>
      <c r="N11613" s="477">
        <f t="shared" si="4518"/>
        <v>0</v>
      </c>
    </row>
    <row r="11614" spans="1:14" customFormat="1" ht="60.75" hidden="1" customHeight="1" thickBot="1" x14ac:dyDescent="0.3">
      <c r="A11614" s="1" t="s">
        <v>0</v>
      </c>
      <c r="B11614" s="5" t="s">
        <v>46</v>
      </c>
      <c r="C11614" s="9">
        <f t="shared" si="4540"/>
        <v>0</v>
      </c>
      <c r="D11614" s="9">
        <f t="shared" si="4581"/>
        <v>0</v>
      </c>
      <c r="E11614" s="9">
        <f t="shared" si="4581"/>
        <v>0</v>
      </c>
      <c r="F11614" s="9">
        <f t="shared" si="4541"/>
        <v>0</v>
      </c>
      <c r="G11614" s="9">
        <f t="shared" ref="G11614" si="4596">SUM(G11877,G12140,G12403,G12666,G12929,G13192,G13455,G13718,G13981,G14244,G14507,G14770,G15033,G15296,G15559)</f>
        <v>0</v>
      </c>
      <c r="H11614" s="467">
        <f t="shared" si="4516"/>
        <v>0</v>
      </c>
      <c r="I11614" s="9">
        <f t="shared" si="4543"/>
        <v>0</v>
      </c>
      <c r="J11614" s="9">
        <f t="shared" si="4520"/>
        <v>0</v>
      </c>
      <c r="K11614" s="467">
        <f t="shared" si="4517"/>
        <v>0</v>
      </c>
      <c r="L11614" s="9">
        <f t="shared" si="4544"/>
        <v>0</v>
      </c>
      <c r="M11614" s="9">
        <f t="shared" ref="M11614" si="4597">SUM(M11877,M12140,M12403,M12666,M12929,M13192,M13455,M13718,M13981,M14244,M14507,M14770,M15033,M15296,M15559)</f>
        <v>0</v>
      </c>
      <c r="N11614" s="467">
        <f t="shared" si="4518"/>
        <v>0</v>
      </c>
    </row>
    <row r="11615" spans="1:14" customFormat="1" ht="75.75" hidden="1" customHeight="1" thickBot="1" x14ac:dyDescent="0.3">
      <c r="A11615" s="1" t="s">
        <v>0</v>
      </c>
      <c r="B11615" s="5" t="s">
        <v>47</v>
      </c>
      <c r="C11615" s="9">
        <f t="shared" si="4540"/>
        <v>0</v>
      </c>
      <c r="D11615" s="9">
        <f t="shared" si="4581"/>
        <v>0</v>
      </c>
      <c r="E11615" s="9">
        <f t="shared" si="4581"/>
        <v>0</v>
      </c>
      <c r="F11615" s="9">
        <f t="shared" si="4541"/>
        <v>0</v>
      </c>
      <c r="G11615" s="9">
        <f t="shared" ref="G11615" si="4598">SUM(G11878,G12141,G12404,G12667,G12930,G13193,G13456,G13719,G13982,G14245,G14508,G14771,G15034,G15297,G15560)</f>
        <v>0</v>
      </c>
      <c r="H11615" s="467">
        <f t="shared" si="4516"/>
        <v>0</v>
      </c>
      <c r="I11615" s="9">
        <f t="shared" si="4543"/>
        <v>0</v>
      </c>
      <c r="J11615" s="9">
        <f t="shared" si="4520"/>
        <v>0</v>
      </c>
      <c r="K11615" s="467">
        <f t="shared" si="4517"/>
        <v>0</v>
      </c>
      <c r="L11615" s="9">
        <f t="shared" si="4544"/>
        <v>0</v>
      </c>
      <c r="M11615" s="9">
        <f t="shared" ref="M11615" si="4599">SUM(M11878,M12141,M12404,M12667,M12930,M13193,M13456,M13719,M13982,M14245,M14508,M14771,M15034,M15297,M15560)</f>
        <v>0</v>
      </c>
      <c r="N11615" s="467">
        <f t="shared" si="4518"/>
        <v>0</v>
      </c>
    </row>
    <row r="11616" spans="1:14" customFormat="1" ht="105.75" hidden="1" customHeight="1" thickBot="1" x14ac:dyDescent="0.3">
      <c r="A11616" s="1" t="s">
        <v>0</v>
      </c>
      <c r="B11616" s="5" t="s">
        <v>48</v>
      </c>
      <c r="C11616" s="9">
        <f t="shared" si="4540"/>
        <v>0</v>
      </c>
      <c r="D11616" s="9">
        <f t="shared" si="4581"/>
        <v>0</v>
      </c>
      <c r="E11616" s="9">
        <f t="shared" si="4581"/>
        <v>0</v>
      </c>
      <c r="F11616" s="9">
        <f t="shared" si="4541"/>
        <v>0</v>
      </c>
      <c r="G11616" s="9">
        <f t="shared" ref="G11616" si="4600">SUM(G11879,G12142,G12405,G12668,G12931,G13194,G13457,G13720,G13983,G14246,G14509,G14772,G15035,G15298,G15561)</f>
        <v>0</v>
      </c>
      <c r="H11616" s="467">
        <f t="shared" si="4516"/>
        <v>0</v>
      </c>
      <c r="I11616" s="9">
        <f t="shared" si="4543"/>
        <v>0</v>
      </c>
      <c r="J11616" s="9">
        <f t="shared" si="4520"/>
        <v>0</v>
      </c>
      <c r="K11616" s="467">
        <f t="shared" si="4517"/>
        <v>0</v>
      </c>
      <c r="L11616" s="9">
        <f t="shared" si="4544"/>
        <v>0</v>
      </c>
      <c r="M11616" s="9">
        <f t="shared" ref="M11616" si="4601">SUM(M11879,M12142,M12405,M12668,M12931,M13194,M13457,M13720,M13983,M14246,M14509,M14772,M15035,M15298,M15561)</f>
        <v>0</v>
      </c>
      <c r="N11616" s="467">
        <f t="shared" si="4518"/>
        <v>0</v>
      </c>
    </row>
    <row r="11617" spans="1:14" customFormat="1" ht="30.75" hidden="1" customHeight="1" thickBot="1" x14ac:dyDescent="0.3">
      <c r="A11617" s="1" t="s">
        <v>0</v>
      </c>
      <c r="B11617" s="5" t="s">
        <v>49</v>
      </c>
      <c r="C11617" s="9">
        <f t="shared" si="4540"/>
        <v>0</v>
      </c>
      <c r="D11617" s="9">
        <f t="shared" si="4581"/>
        <v>0</v>
      </c>
      <c r="E11617" s="9">
        <f t="shared" si="4581"/>
        <v>0</v>
      </c>
      <c r="F11617" s="9">
        <f t="shared" si="4541"/>
        <v>0</v>
      </c>
      <c r="G11617" s="9">
        <f t="shared" ref="G11617" si="4602">SUM(G11880,G12143,G12406,G12669,G12932,G13195,G13458,G13721,G13984,G14247,G14510,G14773,G15036,G15299,G15562)</f>
        <v>0</v>
      </c>
      <c r="H11617" s="467">
        <f t="shared" si="4516"/>
        <v>0</v>
      </c>
      <c r="I11617" s="9">
        <f t="shared" si="4543"/>
        <v>0</v>
      </c>
      <c r="J11617" s="9">
        <f t="shared" si="4520"/>
        <v>0</v>
      </c>
      <c r="K11617" s="467">
        <f t="shared" si="4517"/>
        <v>0</v>
      </c>
      <c r="L11617" s="9">
        <f t="shared" si="4544"/>
        <v>0</v>
      </c>
      <c r="M11617" s="9">
        <f t="shared" ref="M11617" si="4603">SUM(M11880,M12143,M12406,M12669,M12932,M13195,M13458,M13721,M13984,M14247,M14510,M14773,M15036,M15299,M15562)</f>
        <v>0</v>
      </c>
      <c r="N11617" s="467">
        <f t="shared" si="4518"/>
        <v>0</v>
      </c>
    </row>
    <row r="11618" spans="1:14" customFormat="1" ht="30.75" hidden="1" customHeight="1" thickBot="1" x14ac:dyDescent="0.3">
      <c r="A11618" s="1" t="s">
        <v>0</v>
      </c>
      <c r="B11618" s="5" t="s">
        <v>50</v>
      </c>
      <c r="C11618" s="9">
        <f t="shared" si="4540"/>
        <v>0</v>
      </c>
      <c r="D11618" s="9">
        <f t="shared" si="4581"/>
        <v>0</v>
      </c>
      <c r="E11618" s="9">
        <f t="shared" si="4581"/>
        <v>0</v>
      </c>
      <c r="F11618" s="9">
        <f t="shared" si="4541"/>
        <v>0</v>
      </c>
      <c r="G11618" s="9">
        <f t="shared" ref="G11618" si="4604">SUM(G11881,G12144,G12407,G12670,G12933,G13196,G13459,G13722,G13985,G14248,G14511,G14774,G15037,G15300,G15563)</f>
        <v>0</v>
      </c>
      <c r="H11618" s="467">
        <f t="shared" si="4516"/>
        <v>0</v>
      </c>
      <c r="I11618" s="9">
        <f t="shared" si="4543"/>
        <v>0</v>
      </c>
      <c r="J11618" s="9">
        <f t="shared" si="4520"/>
        <v>0</v>
      </c>
      <c r="K11618" s="467">
        <f t="shared" si="4517"/>
        <v>0</v>
      </c>
      <c r="L11618" s="9">
        <f t="shared" si="4544"/>
        <v>0</v>
      </c>
      <c r="M11618" s="9">
        <f t="shared" ref="M11618" si="4605">SUM(M11881,M12144,M12407,M12670,M12933,M13196,M13459,M13722,M13985,M14248,M14511,M14774,M15037,M15300,M15563)</f>
        <v>0</v>
      </c>
      <c r="N11618" s="467">
        <f t="shared" si="4518"/>
        <v>0</v>
      </c>
    </row>
    <row r="11619" spans="1:14" customFormat="1" ht="15.75" hidden="1" customHeight="1" thickBot="1" x14ac:dyDescent="0.3">
      <c r="A11619" s="1" t="s">
        <v>0</v>
      </c>
      <c r="B11619" s="5" t="s">
        <v>51</v>
      </c>
      <c r="C11619" s="9">
        <f t="shared" si="4540"/>
        <v>0</v>
      </c>
      <c r="D11619" s="9">
        <f t="shared" si="4581"/>
        <v>0</v>
      </c>
      <c r="E11619" s="9">
        <f t="shared" si="4581"/>
        <v>0</v>
      </c>
      <c r="F11619" s="9">
        <f t="shared" si="4541"/>
        <v>0</v>
      </c>
      <c r="G11619" s="9">
        <f t="shared" ref="G11619" si="4606">SUM(G11882,G12145,G12408,G12671,G12934,G13197,G13460,G13723,G13986,G14249,G14512,G14775,G15038,G15301,G15564)</f>
        <v>0</v>
      </c>
      <c r="H11619" s="467">
        <f t="shared" si="4516"/>
        <v>0</v>
      </c>
      <c r="I11619" s="9">
        <f t="shared" si="4543"/>
        <v>0</v>
      </c>
      <c r="J11619" s="9">
        <f t="shared" si="4520"/>
        <v>0</v>
      </c>
      <c r="K11619" s="467">
        <f t="shared" si="4517"/>
        <v>0</v>
      </c>
      <c r="L11619" s="9">
        <f t="shared" si="4544"/>
        <v>0</v>
      </c>
      <c r="M11619" s="9">
        <f t="shared" ref="M11619" si="4607">SUM(M11882,M12145,M12408,M12671,M12934,M13197,M13460,M13723,M13986,M14249,M14512,M14775,M15038,M15301,M15564)</f>
        <v>0</v>
      </c>
      <c r="N11619" s="467">
        <f t="shared" si="4518"/>
        <v>0</v>
      </c>
    </row>
    <row r="11620" spans="1:14" customFormat="1" ht="30.75" hidden="1" customHeight="1" thickBot="1" x14ac:dyDescent="0.3">
      <c r="A11620" s="1" t="s">
        <v>0</v>
      </c>
      <c r="B11620" s="6" t="s">
        <v>52</v>
      </c>
      <c r="C11620" s="9">
        <f t="shared" si="4540"/>
        <v>0</v>
      </c>
      <c r="D11620" s="9">
        <f t="shared" si="4581"/>
        <v>0</v>
      </c>
      <c r="E11620" s="9">
        <f t="shared" si="4581"/>
        <v>0</v>
      </c>
      <c r="F11620" s="9">
        <f t="shared" si="4541"/>
        <v>0</v>
      </c>
      <c r="G11620" s="9">
        <f t="shared" ref="G11620" si="4608">SUM(G11883,G12146,G12409,G12672,G12935,G13198,G13461,G13724,G13987,G14250,G14513,G14776,G15039,G15302,G15565)</f>
        <v>0</v>
      </c>
      <c r="H11620" s="467">
        <f t="shared" si="4516"/>
        <v>0</v>
      </c>
      <c r="I11620" s="9">
        <f t="shared" si="4543"/>
        <v>0</v>
      </c>
      <c r="J11620" s="9">
        <f t="shared" si="4520"/>
        <v>0</v>
      </c>
      <c r="K11620" s="467">
        <f t="shared" si="4517"/>
        <v>0</v>
      </c>
      <c r="L11620" s="9">
        <f t="shared" si="4544"/>
        <v>0</v>
      </c>
      <c r="M11620" s="9">
        <f t="shared" ref="M11620" si="4609">SUM(M11883,M12146,M12409,M12672,M12935,M13198,M13461,M13724,M13987,M14250,M14513,M14776,M15039,M15302,M15565)</f>
        <v>0</v>
      </c>
      <c r="N11620" s="467">
        <f t="shared" si="4518"/>
        <v>0</v>
      </c>
    </row>
    <row r="11621" spans="1:14" customFormat="1" ht="15.75" hidden="1" customHeight="1" thickBot="1" x14ac:dyDescent="0.3">
      <c r="A11621" s="1" t="s">
        <v>0</v>
      </c>
      <c r="B11621" s="6" t="s">
        <v>53</v>
      </c>
      <c r="C11621" s="9">
        <f t="shared" si="4540"/>
        <v>0</v>
      </c>
      <c r="D11621" s="9">
        <f t="shared" si="4581"/>
        <v>0</v>
      </c>
      <c r="E11621" s="9">
        <f t="shared" si="4581"/>
        <v>0</v>
      </c>
      <c r="F11621" s="9">
        <f t="shared" si="4541"/>
        <v>0</v>
      </c>
      <c r="G11621" s="9">
        <f t="shared" ref="G11621" si="4610">SUM(G11884,G12147,G12410,G12673,G12936,G13199,G13462,G13725,G13988,G14251,G14514,G14777,G15040,G15303,G15566)</f>
        <v>0</v>
      </c>
      <c r="H11621" s="467">
        <f t="shared" si="4516"/>
        <v>0</v>
      </c>
      <c r="I11621" s="9">
        <f t="shared" si="4543"/>
        <v>0</v>
      </c>
      <c r="J11621" s="9">
        <f t="shared" si="4520"/>
        <v>0</v>
      </c>
      <c r="K11621" s="467">
        <f t="shared" si="4517"/>
        <v>0</v>
      </c>
      <c r="L11621" s="9">
        <f t="shared" si="4544"/>
        <v>0</v>
      </c>
      <c r="M11621" s="9">
        <f t="shared" ref="M11621" si="4611">SUM(M11884,M12147,M12410,M12673,M12936,M13199,M13462,M13725,M13988,M14251,M14514,M14777,M15040,M15303,M15566)</f>
        <v>0</v>
      </c>
      <c r="N11621" s="467">
        <f t="shared" si="4518"/>
        <v>0</v>
      </c>
    </row>
    <row r="11622" spans="1:14" customFormat="1" ht="45.75" hidden="1" customHeight="1" thickBot="1" x14ac:dyDescent="0.3">
      <c r="A11622" s="1" t="s">
        <v>0</v>
      </c>
      <c r="B11622" s="6" t="s">
        <v>54</v>
      </c>
      <c r="C11622" s="9">
        <f t="shared" si="4540"/>
        <v>0</v>
      </c>
      <c r="D11622" s="9">
        <f t="shared" si="4581"/>
        <v>0</v>
      </c>
      <c r="E11622" s="9">
        <f t="shared" si="4581"/>
        <v>0</v>
      </c>
      <c r="F11622" s="9">
        <f t="shared" si="4541"/>
        <v>0</v>
      </c>
      <c r="G11622" s="9">
        <f t="shared" ref="G11622" si="4612">SUM(G11885,G12148,G12411,G12674,G12937,G13200,G13463,G13726,G13989,G14252,G14515,G14778,G15041,G15304,G15567)</f>
        <v>0</v>
      </c>
      <c r="H11622" s="467">
        <f t="shared" si="4516"/>
        <v>0</v>
      </c>
      <c r="I11622" s="9">
        <f t="shared" si="4543"/>
        <v>0</v>
      </c>
      <c r="J11622" s="9">
        <f t="shared" si="4520"/>
        <v>0</v>
      </c>
      <c r="K11622" s="467">
        <f t="shared" si="4517"/>
        <v>0</v>
      </c>
      <c r="L11622" s="9">
        <f t="shared" si="4544"/>
        <v>0</v>
      </c>
      <c r="M11622" s="9">
        <f t="shared" ref="M11622" si="4613">SUM(M11885,M12148,M12411,M12674,M12937,M13200,M13463,M13726,M13989,M14252,M14515,M14778,M15041,M15304,M15567)</f>
        <v>0</v>
      </c>
      <c r="N11622" s="467">
        <f t="shared" si="4518"/>
        <v>0</v>
      </c>
    </row>
    <row r="11623" spans="1:14" customFormat="1" ht="45.75" hidden="1" customHeight="1" thickBot="1" x14ac:dyDescent="0.3">
      <c r="A11623" s="1" t="s">
        <v>0</v>
      </c>
      <c r="B11623" s="6" t="s">
        <v>55</v>
      </c>
      <c r="C11623" s="9">
        <f t="shared" si="4540"/>
        <v>0</v>
      </c>
      <c r="D11623" s="9">
        <f t="shared" ref="D11623:E11638" si="4614">SUM(D11886,D12149,D12412,D12675,D12938,D13201,D13464,D13727,D13990,D14253,D14516,D14779,D15042,D15305,D15568)</f>
        <v>0</v>
      </c>
      <c r="E11623" s="9">
        <f t="shared" si="4614"/>
        <v>0</v>
      </c>
      <c r="F11623" s="9">
        <f t="shared" si="4541"/>
        <v>0</v>
      </c>
      <c r="G11623" s="9">
        <f t="shared" ref="G11623" si="4615">SUM(G11886,G12149,G12412,G12675,G12938,G13201,G13464,G13727,G13990,G14253,G14516,G14779,G15042,G15305,G15568)</f>
        <v>0</v>
      </c>
      <c r="H11623" s="467">
        <f t="shared" si="4516"/>
        <v>0</v>
      </c>
      <c r="I11623" s="9">
        <f t="shared" si="4543"/>
        <v>0</v>
      </c>
      <c r="J11623" s="9">
        <f t="shared" si="4520"/>
        <v>0</v>
      </c>
      <c r="K11623" s="467">
        <f t="shared" si="4517"/>
        <v>0</v>
      </c>
      <c r="L11623" s="9">
        <f t="shared" si="4544"/>
        <v>0</v>
      </c>
      <c r="M11623" s="9">
        <f t="shared" ref="M11623" si="4616">SUM(M11886,M12149,M12412,M12675,M12938,M13201,M13464,M13727,M13990,M14253,M14516,M14779,M15042,M15305,M15568)</f>
        <v>0</v>
      </c>
      <c r="N11623" s="467">
        <f t="shared" si="4518"/>
        <v>0</v>
      </c>
    </row>
    <row r="11624" spans="1:14" customFormat="1" ht="23.25" hidden="1" customHeight="1" thickTop="1" thickBot="1" x14ac:dyDescent="0.3">
      <c r="A11624" s="1" t="s">
        <v>0</v>
      </c>
      <c r="B11624" s="6" t="s">
        <v>56</v>
      </c>
      <c r="C11624" s="9">
        <f t="shared" si="4540"/>
        <v>0</v>
      </c>
      <c r="D11624" s="9">
        <f t="shared" si="4614"/>
        <v>0</v>
      </c>
      <c r="E11624" s="9">
        <f t="shared" si="4614"/>
        <v>0</v>
      </c>
      <c r="F11624" s="9">
        <f t="shared" si="4541"/>
        <v>0</v>
      </c>
      <c r="G11624" s="9">
        <f t="shared" ref="G11624" si="4617">SUM(G11887,G12150,G12413,G12676,G12939,G13202,G13465,G13728,G13991,G14254,G14517,G14780,G15043,G15306,G15569)</f>
        <v>0</v>
      </c>
      <c r="H11624" s="467">
        <f t="shared" si="4516"/>
        <v>0</v>
      </c>
      <c r="I11624" s="9">
        <f t="shared" si="4543"/>
        <v>0</v>
      </c>
      <c r="J11624" s="9">
        <f t="shared" si="4520"/>
        <v>0</v>
      </c>
      <c r="K11624" s="467">
        <f t="shared" si="4517"/>
        <v>0</v>
      </c>
      <c r="L11624" s="9">
        <f t="shared" si="4544"/>
        <v>0</v>
      </c>
      <c r="M11624" s="9">
        <f t="shared" ref="M11624" si="4618">SUM(M11887,M12150,M12413,M12676,M12939,M13202,M13465,M13728,M13991,M14254,M14517,M14780,M15043,M15306,M15569)</f>
        <v>0</v>
      </c>
      <c r="N11624" s="467">
        <f t="shared" si="4518"/>
        <v>0</v>
      </c>
    </row>
    <row r="11625" spans="1:14" customFormat="1" ht="75.75" hidden="1" customHeight="1" thickBot="1" x14ac:dyDescent="0.3">
      <c r="A11625" s="1" t="s">
        <v>0</v>
      </c>
      <c r="B11625" s="6" t="s">
        <v>57</v>
      </c>
      <c r="C11625" s="9">
        <f t="shared" si="4540"/>
        <v>0</v>
      </c>
      <c r="D11625" s="9">
        <f t="shared" si="4614"/>
        <v>0</v>
      </c>
      <c r="E11625" s="9">
        <f t="shared" si="4614"/>
        <v>0</v>
      </c>
      <c r="F11625" s="9">
        <f t="shared" si="4541"/>
        <v>0</v>
      </c>
      <c r="G11625" s="9">
        <f t="shared" ref="G11625" si="4619">SUM(G11888,G12151,G12414,G12677,G12940,G13203,G13466,G13729,G13992,G14255,G14518,G14781,G15044,G15307,G15570)</f>
        <v>0</v>
      </c>
      <c r="H11625" s="467">
        <f t="shared" si="4516"/>
        <v>0</v>
      </c>
      <c r="I11625" s="9">
        <f t="shared" si="4543"/>
        <v>0</v>
      </c>
      <c r="J11625" s="9">
        <f t="shared" si="4520"/>
        <v>0</v>
      </c>
      <c r="K11625" s="467">
        <f t="shared" si="4517"/>
        <v>0</v>
      </c>
      <c r="L11625" s="9">
        <f t="shared" si="4544"/>
        <v>0</v>
      </c>
      <c r="M11625" s="9">
        <f t="shared" ref="M11625" si="4620">SUM(M11888,M12151,M12414,M12677,M12940,M13203,M13466,M13729,M13992,M14255,M14518,M14781,M15044,M15307,M15570)</f>
        <v>0</v>
      </c>
      <c r="N11625" s="467">
        <f t="shared" si="4518"/>
        <v>0</v>
      </c>
    </row>
    <row r="11626" spans="1:14" customFormat="1" ht="75.75" hidden="1" customHeight="1" thickBot="1" x14ac:dyDescent="0.3">
      <c r="A11626" s="1" t="s">
        <v>0</v>
      </c>
      <c r="B11626" s="6" t="s">
        <v>58</v>
      </c>
      <c r="C11626" s="9">
        <f t="shared" si="4540"/>
        <v>0</v>
      </c>
      <c r="D11626" s="9">
        <f t="shared" si="4614"/>
        <v>0</v>
      </c>
      <c r="E11626" s="9">
        <f t="shared" si="4614"/>
        <v>0</v>
      </c>
      <c r="F11626" s="9">
        <f t="shared" si="4541"/>
        <v>0</v>
      </c>
      <c r="G11626" s="9">
        <f t="shared" ref="G11626" si="4621">SUM(G11889,G12152,G12415,G12678,G12941,G13204,G13467,G13730,G13993,G14256,G14519,G14782,G15045,G15308,G15571)</f>
        <v>0</v>
      </c>
      <c r="H11626" s="467">
        <f t="shared" si="4516"/>
        <v>0</v>
      </c>
      <c r="I11626" s="9">
        <f t="shared" si="4543"/>
        <v>0</v>
      </c>
      <c r="J11626" s="9">
        <f t="shared" si="4520"/>
        <v>0</v>
      </c>
      <c r="K11626" s="467">
        <f t="shared" si="4517"/>
        <v>0</v>
      </c>
      <c r="L11626" s="9">
        <f t="shared" si="4544"/>
        <v>0</v>
      </c>
      <c r="M11626" s="9">
        <f t="shared" ref="M11626" si="4622">SUM(M11889,M12152,M12415,M12678,M12941,M13204,M13467,M13730,M13993,M14256,M14519,M14782,M15045,M15308,M15571)</f>
        <v>0</v>
      </c>
      <c r="N11626" s="467">
        <f t="shared" si="4518"/>
        <v>0</v>
      </c>
    </row>
    <row r="11627" spans="1:14" customFormat="1" ht="75.75" hidden="1" customHeight="1" thickBot="1" x14ac:dyDescent="0.3">
      <c r="A11627" s="1" t="s">
        <v>0</v>
      </c>
      <c r="B11627" s="5" t="s">
        <v>59</v>
      </c>
      <c r="C11627" s="9">
        <f t="shared" si="4540"/>
        <v>0</v>
      </c>
      <c r="D11627" s="9">
        <f t="shared" si="4614"/>
        <v>0</v>
      </c>
      <c r="E11627" s="9">
        <f t="shared" si="4614"/>
        <v>0</v>
      </c>
      <c r="F11627" s="9">
        <f t="shared" si="4541"/>
        <v>0</v>
      </c>
      <c r="G11627" s="9">
        <f t="shared" ref="G11627" si="4623">SUM(G11890,G12153,G12416,G12679,G12942,G13205,G13468,G13731,G13994,G14257,G14520,G14783,G15046,G15309,G15572)</f>
        <v>0</v>
      </c>
      <c r="H11627" s="467">
        <f t="shared" si="4516"/>
        <v>0</v>
      </c>
      <c r="I11627" s="9">
        <f t="shared" si="4543"/>
        <v>0</v>
      </c>
      <c r="J11627" s="9">
        <f t="shared" si="4520"/>
        <v>0</v>
      </c>
      <c r="K11627" s="467">
        <f t="shared" si="4517"/>
        <v>0</v>
      </c>
      <c r="L11627" s="9">
        <f t="shared" si="4544"/>
        <v>0</v>
      </c>
      <c r="M11627" s="9">
        <f t="shared" ref="M11627" si="4624">SUM(M11890,M12153,M12416,M12679,M12942,M13205,M13468,M13731,M13994,M14257,M14520,M14783,M15046,M15309,M15572)</f>
        <v>0</v>
      </c>
      <c r="N11627" s="467">
        <f t="shared" si="4518"/>
        <v>0</v>
      </c>
    </row>
    <row r="11628" spans="1:14" customFormat="1" ht="45.75" hidden="1" customHeight="1" thickBot="1" x14ac:dyDescent="0.3">
      <c r="A11628" s="133" t="s">
        <v>0</v>
      </c>
      <c r="B11628" s="136" t="s">
        <v>60</v>
      </c>
      <c r="C11628" s="135">
        <f t="shared" si="4540"/>
        <v>0</v>
      </c>
      <c r="D11628" s="135">
        <f t="shared" si="4614"/>
        <v>0</v>
      </c>
      <c r="E11628" s="135">
        <f t="shared" si="4614"/>
        <v>0</v>
      </c>
      <c r="F11628" s="9">
        <f t="shared" si="4541"/>
        <v>0</v>
      </c>
      <c r="G11628" s="9">
        <f t="shared" ref="G11628" si="4625">SUM(G11891,G12154,G12417,G12680,G12943,G13206,G13469,G13732,G13995,G14258,G14521,G14784,G15047,G15310,G15573)</f>
        <v>0</v>
      </c>
      <c r="H11628" s="467">
        <f t="shared" si="4516"/>
        <v>0</v>
      </c>
      <c r="I11628" s="9">
        <f t="shared" si="4543"/>
        <v>0</v>
      </c>
      <c r="J11628" s="9">
        <f t="shared" si="4520"/>
        <v>0</v>
      </c>
      <c r="K11628" s="467">
        <f t="shared" si="4517"/>
        <v>0</v>
      </c>
      <c r="L11628" s="9">
        <f t="shared" si="4544"/>
        <v>0</v>
      </c>
      <c r="M11628" s="9">
        <f t="shared" ref="M11628" si="4626">SUM(M11891,M12154,M12417,M12680,M12943,M13206,M13469,M13732,M13995,M14258,M14521,M14784,M15047,M15310,M15573)</f>
        <v>0</v>
      </c>
      <c r="N11628" s="467">
        <f t="shared" si="4518"/>
        <v>0</v>
      </c>
    </row>
    <row r="11629" spans="1:14" customFormat="1" ht="1.5" hidden="1" customHeight="1" thickTop="1" x14ac:dyDescent="0.25">
      <c r="A11629" s="151" t="s">
        <v>0</v>
      </c>
      <c r="B11629" s="157" t="s">
        <v>61</v>
      </c>
      <c r="C11629" s="155">
        <f t="shared" si="4540"/>
        <v>1.0249999999999999</v>
      </c>
      <c r="D11629" s="155">
        <f t="shared" si="4614"/>
        <v>1.0249999999999999</v>
      </c>
      <c r="E11629" s="155">
        <f t="shared" si="4614"/>
        <v>0</v>
      </c>
      <c r="F11629" s="161">
        <f t="shared" si="4541"/>
        <v>0</v>
      </c>
      <c r="G11629" s="161">
        <f t="shared" ref="G11629" si="4627">SUM(G11892,G12155,G12418,G12681,G12944,G13207,G13470,G13733,G13996,G14259,G14522,G14785,G15048,G15311,G15574)</f>
        <v>0</v>
      </c>
      <c r="H11629" s="530">
        <f t="shared" si="4516"/>
        <v>0</v>
      </c>
      <c r="I11629" s="161">
        <f t="shared" si="4543"/>
        <v>0</v>
      </c>
      <c r="J11629" s="161">
        <f t="shared" si="4520"/>
        <v>0</v>
      </c>
      <c r="K11629" s="530">
        <f t="shared" si="4517"/>
        <v>0</v>
      </c>
      <c r="L11629" s="161">
        <f t="shared" si="4544"/>
        <v>0</v>
      </c>
      <c r="M11629" s="161">
        <f t="shared" ref="M11629" si="4628">SUM(M11892,M12155,M12418,M12681,M12944,M13207,M13470,M13733,M13996,M14259,M14522,M14785,M15048,M15311,M15574)</f>
        <v>0</v>
      </c>
      <c r="N11629" s="530">
        <f t="shared" si="4518"/>
        <v>0</v>
      </c>
    </row>
    <row r="11630" spans="1:14" customFormat="1" ht="15.75" hidden="1" customHeight="1" thickBot="1" x14ac:dyDescent="0.3">
      <c r="A11630" s="140" t="s">
        <v>0</v>
      </c>
      <c r="B11630" s="147" t="s">
        <v>62</v>
      </c>
      <c r="C11630" s="142">
        <f t="shared" si="4540"/>
        <v>0</v>
      </c>
      <c r="D11630" s="142">
        <f t="shared" si="4614"/>
        <v>0</v>
      </c>
      <c r="E11630" s="142">
        <f t="shared" si="4614"/>
        <v>0</v>
      </c>
      <c r="F11630" s="142">
        <f t="shared" si="4541"/>
        <v>0</v>
      </c>
      <c r="G11630" s="142">
        <f t="shared" ref="G11630" si="4629">SUM(G11893,G12156,G12419,G12682,G12945,G13208,G13471,G13734,G13997,G14260,G14523,G14786,G15049,G15312,G15575)</f>
        <v>0</v>
      </c>
      <c r="H11630" s="477">
        <f t="shared" si="4516"/>
        <v>0</v>
      </c>
      <c r="I11630" s="142">
        <f t="shared" si="4543"/>
        <v>0</v>
      </c>
      <c r="J11630" s="142">
        <f t="shared" si="4520"/>
        <v>0</v>
      </c>
      <c r="K11630" s="477">
        <f t="shared" si="4517"/>
        <v>0</v>
      </c>
      <c r="L11630" s="142">
        <f t="shared" si="4544"/>
        <v>0</v>
      </c>
      <c r="M11630" s="142">
        <f t="shared" ref="M11630" si="4630">SUM(M11893,M12156,M12419,M12682,M12945,M13208,M13471,M13734,M13997,M14260,M14523,M14786,M15049,M15312,M15575)</f>
        <v>0</v>
      </c>
      <c r="N11630" s="477">
        <f t="shared" si="4518"/>
        <v>0</v>
      </c>
    </row>
    <row r="11631" spans="1:14" customFormat="1" ht="15.75" hidden="1" customHeight="1" thickBot="1" x14ac:dyDescent="0.3">
      <c r="A11631" s="1" t="s">
        <v>0</v>
      </c>
      <c r="B11631" s="4" t="s">
        <v>63</v>
      </c>
      <c r="C11631" s="9">
        <f t="shared" si="4540"/>
        <v>0</v>
      </c>
      <c r="D11631" s="9">
        <f t="shared" si="4614"/>
        <v>0</v>
      </c>
      <c r="E11631" s="9">
        <f t="shared" si="4614"/>
        <v>0</v>
      </c>
      <c r="F11631" s="9">
        <f t="shared" si="4541"/>
        <v>0</v>
      </c>
      <c r="G11631" s="9">
        <f t="shared" ref="G11631" si="4631">SUM(G11894,G12157,G12420,G12683,G12946,G13209,G13472,G13735,G13998,G14261,G14524,G14787,G15050,G15313,G15576)</f>
        <v>0</v>
      </c>
      <c r="H11631" s="467">
        <f t="shared" si="4516"/>
        <v>0</v>
      </c>
      <c r="I11631" s="9">
        <f t="shared" si="4543"/>
        <v>0</v>
      </c>
      <c r="J11631" s="9">
        <f t="shared" si="4520"/>
        <v>0</v>
      </c>
      <c r="K11631" s="467">
        <f t="shared" si="4517"/>
        <v>0</v>
      </c>
      <c r="L11631" s="9">
        <f t="shared" si="4544"/>
        <v>0</v>
      </c>
      <c r="M11631" s="9">
        <f t="shared" ref="M11631" si="4632">SUM(M11894,M12157,M12420,M12683,M12946,M13209,M13472,M13735,M13998,M14261,M14524,M14787,M15050,M15313,M15576)</f>
        <v>0</v>
      </c>
      <c r="N11631" s="467">
        <f t="shared" si="4518"/>
        <v>0</v>
      </c>
    </row>
    <row r="11632" spans="1:14" customFormat="1" ht="75.75" hidden="1" customHeight="1" thickBot="1" x14ac:dyDescent="0.3">
      <c r="A11632" s="133" t="s">
        <v>0</v>
      </c>
      <c r="B11632" s="134" t="s">
        <v>64</v>
      </c>
      <c r="C11632" s="135">
        <f t="shared" si="4540"/>
        <v>0</v>
      </c>
      <c r="D11632" s="135">
        <f t="shared" si="4614"/>
        <v>0</v>
      </c>
      <c r="E11632" s="135">
        <f t="shared" si="4614"/>
        <v>0</v>
      </c>
      <c r="F11632" s="9">
        <f t="shared" si="4541"/>
        <v>0</v>
      </c>
      <c r="G11632" s="9">
        <f t="shared" ref="G11632" si="4633">SUM(G11895,G12158,G12421,G12684,G12947,G13210,G13473,G13736,G13999,G14262,G14525,G14788,G15051,G15314,G15577)</f>
        <v>0</v>
      </c>
      <c r="H11632" s="467">
        <f t="shared" si="4516"/>
        <v>0</v>
      </c>
      <c r="I11632" s="9">
        <f t="shared" si="4543"/>
        <v>0</v>
      </c>
      <c r="J11632" s="9">
        <f t="shared" si="4520"/>
        <v>0</v>
      </c>
      <c r="K11632" s="467">
        <f t="shared" si="4517"/>
        <v>0</v>
      </c>
      <c r="L11632" s="9">
        <f t="shared" si="4544"/>
        <v>0</v>
      </c>
      <c r="M11632" s="9">
        <f t="shared" ref="M11632" si="4634">SUM(M11895,M12158,M12421,M12684,M12947,M13210,M13473,M13736,M13999,M14262,M14525,M14788,M15051,M15314,M15577)</f>
        <v>0</v>
      </c>
      <c r="N11632" s="467">
        <f t="shared" si="4518"/>
        <v>0</v>
      </c>
    </row>
    <row r="11633" spans="1:14" customFormat="1" ht="75" hidden="1" customHeight="1" x14ac:dyDescent="0.25">
      <c r="A11633" s="151" t="s">
        <v>0</v>
      </c>
      <c r="B11633" s="157" t="s">
        <v>65</v>
      </c>
      <c r="C11633" s="155">
        <f t="shared" si="4540"/>
        <v>2.2050000000000001</v>
      </c>
      <c r="D11633" s="155">
        <f t="shared" si="4614"/>
        <v>2.2050000000000001</v>
      </c>
      <c r="E11633" s="155">
        <f t="shared" si="4614"/>
        <v>0</v>
      </c>
      <c r="F11633" s="161">
        <f t="shared" si="4541"/>
        <v>0</v>
      </c>
      <c r="G11633" s="161">
        <f t="shared" ref="G11633" si="4635">SUM(G11896,G12159,G12422,G12685,G12948,G13211,G13474,G13737,G14000,G14263,G14526,G14789,G15052,G15315,G15578)</f>
        <v>0</v>
      </c>
      <c r="H11633" s="530">
        <f t="shared" si="4516"/>
        <v>0</v>
      </c>
      <c r="I11633" s="161">
        <f t="shared" si="4543"/>
        <v>0</v>
      </c>
      <c r="J11633" s="161">
        <f t="shared" si="4520"/>
        <v>0</v>
      </c>
      <c r="K11633" s="530">
        <f t="shared" si="4517"/>
        <v>0</v>
      </c>
      <c r="L11633" s="161">
        <f t="shared" si="4544"/>
        <v>0</v>
      </c>
      <c r="M11633" s="161">
        <f t="shared" ref="M11633" si="4636">SUM(M11896,M12159,M12422,M12685,M12948,M13211,M13474,M13737,M14000,M14263,M14526,M14789,M15052,M15315,M15578)</f>
        <v>0</v>
      </c>
      <c r="N11633" s="530">
        <f t="shared" si="4518"/>
        <v>0</v>
      </c>
    </row>
    <row r="11634" spans="1:14" customFormat="1" ht="45.75" hidden="1" customHeight="1" thickBot="1" x14ac:dyDescent="0.3">
      <c r="A11634" s="140" t="s">
        <v>0</v>
      </c>
      <c r="B11634" s="148" t="s">
        <v>66</v>
      </c>
      <c r="C11634" s="142">
        <f t="shared" si="4540"/>
        <v>0</v>
      </c>
      <c r="D11634" s="142">
        <f t="shared" si="4614"/>
        <v>0</v>
      </c>
      <c r="E11634" s="142">
        <f t="shared" si="4614"/>
        <v>0</v>
      </c>
      <c r="F11634" s="142">
        <f t="shared" si="4541"/>
        <v>0</v>
      </c>
      <c r="G11634" s="142">
        <f t="shared" ref="G11634" si="4637">SUM(G11897,G12160,G12423,G12686,G12949,G13212,G13475,G13738,G14001,G14264,G14527,G14790,G15053,G15316,G15579)</f>
        <v>0</v>
      </c>
      <c r="H11634" s="477">
        <f t="shared" si="4516"/>
        <v>0</v>
      </c>
      <c r="I11634" s="142">
        <f t="shared" si="4543"/>
        <v>0</v>
      </c>
      <c r="J11634" s="142">
        <f t="shared" si="4520"/>
        <v>0</v>
      </c>
      <c r="K11634" s="477">
        <f t="shared" si="4517"/>
        <v>0</v>
      </c>
      <c r="L11634" s="142">
        <f t="shared" si="4544"/>
        <v>0</v>
      </c>
      <c r="M11634" s="142">
        <f t="shared" ref="M11634" si="4638">SUM(M11897,M12160,M12423,M12686,M12949,M13212,M13475,M13738,M14001,M14264,M14527,M14790,M15053,M15316,M15579)</f>
        <v>0</v>
      </c>
      <c r="N11634" s="477">
        <f t="shared" si="4518"/>
        <v>0</v>
      </c>
    </row>
    <row r="11635" spans="1:14" customFormat="1" ht="30.75" hidden="1" customHeight="1" thickBot="1" x14ac:dyDescent="0.3">
      <c r="A11635" s="1" t="s">
        <v>0</v>
      </c>
      <c r="B11635" s="5" t="s">
        <v>67</v>
      </c>
      <c r="C11635" s="9">
        <f t="shared" si="4540"/>
        <v>0</v>
      </c>
      <c r="D11635" s="9">
        <f t="shared" si="4614"/>
        <v>0</v>
      </c>
      <c r="E11635" s="9">
        <f t="shared" si="4614"/>
        <v>0</v>
      </c>
      <c r="F11635" s="9">
        <f t="shared" si="4541"/>
        <v>0</v>
      </c>
      <c r="G11635" s="9">
        <f t="shared" ref="G11635" si="4639">SUM(G11898,G12161,G12424,G12687,G12950,G13213,G13476,G13739,G14002,G14265,G14528,G14791,G15054,G15317,G15580)</f>
        <v>0</v>
      </c>
      <c r="H11635" s="467">
        <f t="shared" si="4516"/>
        <v>0</v>
      </c>
      <c r="I11635" s="9">
        <f t="shared" si="4543"/>
        <v>0</v>
      </c>
      <c r="J11635" s="9">
        <f t="shared" si="4520"/>
        <v>0</v>
      </c>
      <c r="K11635" s="467">
        <f t="shared" si="4517"/>
        <v>0</v>
      </c>
      <c r="L11635" s="9">
        <f t="shared" si="4544"/>
        <v>0</v>
      </c>
      <c r="M11635" s="9">
        <f t="shared" ref="M11635" si="4640">SUM(M11898,M12161,M12424,M12687,M12950,M13213,M13476,M13739,M14002,M14265,M14528,M14791,M15054,M15317,M15580)</f>
        <v>0</v>
      </c>
      <c r="N11635" s="467">
        <f t="shared" si="4518"/>
        <v>0</v>
      </c>
    </row>
    <row r="11636" spans="1:14" customFormat="1" ht="75.75" hidden="1" customHeight="1" thickBot="1" x14ac:dyDescent="0.3">
      <c r="A11636" s="133" t="s">
        <v>0</v>
      </c>
      <c r="B11636" s="136" t="s">
        <v>68</v>
      </c>
      <c r="C11636" s="135">
        <f t="shared" si="4540"/>
        <v>0</v>
      </c>
      <c r="D11636" s="135">
        <f t="shared" si="4614"/>
        <v>0</v>
      </c>
      <c r="E11636" s="135">
        <f t="shared" si="4614"/>
        <v>0</v>
      </c>
      <c r="F11636" s="9">
        <f t="shared" si="4541"/>
        <v>0</v>
      </c>
      <c r="G11636" s="9">
        <f t="shared" ref="G11636" si="4641">SUM(G11899,G12162,G12425,G12688,G12951,G13214,G13477,G13740,G14003,G14266,G14529,G14792,G15055,G15318,G15581)</f>
        <v>0</v>
      </c>
      <c r="H11636" s="467">
        <f t="shared" si="4516"/>
        <v>0</v>
      </c>
      <c r="I11636" s="9">
        <f t="shared" si="4543"/>
        <v>0</v>
      </c>
      <c r="J11636" s="9">
        <f t="shared" si="4520"/>
        <v>0</v>
      </c>
      <c r="K11636" s="467">
        <f t="shared" si="4517"/>
        <v>0</v>
      </c>
      <c r="L11636" s="9">
        <f t="shared" si="4544"/>
        <v>0</v>
      </c>
      <c r="M11636" s="9">
        <f t="shared" ref="M11636" si="4642">SUM(M11899,M12162,M12425,M12688,M12951,M13214,M13477,M13740,M14003,M14266,M14529,M14792,M15055,M15318,M15581)</f>
        <v>0</v>
      </c>
      <c r="N11636" s="467">
        <f t="shared" si="4518"/>
        <v>0</v>
      </c>
    </row>
    <row r="11637" spans="1:14" customFormat="1" ht="60" hidden="1" customHeight="1" x14ac:dyDescent="0.25">
      <c r="A11637" s="151" t="s">
        <v>0</v>
      </c>
      <c r="B11637" s="158" t="s">
        <v>69</v>
      </c>
      <c r="C11637" s="155">
        <f t="shared" si="4540"/>
        <v>2.2050000000000001</v>
      </c>
      <c r="D11637" s="155">
        <f t="shared" si="4614"/>
        <v>2.2050000000000001</v>
      </c>
      <c r="E11637" s="155">
        <f t="shared" si="4614"/>
        <v>0</v>
      </c>
      <c r="F11637" s="161">
        <f t="shared" si="4541"/>
        <v>0</v>
      </c>
      <c r="G11637" s="161">
        <f t="shared" ref="G11637" si="4643">SUM(G11900,G12163,G12426,G12689,G12952,G13215,G13478,G13741,G14004,G14267,G14530,G14793,G15056,G15319,G15582)</f>
        <v>0</v>
      </c>
      <c r="H11637" s="530">
        <f t="shared" si="4516"/>
        <v>0</v>
      </c>
      <c r="I11637" s="161">
        <f t="shared" si="4543"/>
        <v>0</v>
      </c>
      <c r="J11637" s="161">
        <f t="shared" si="4520"/>
        <v>0</v>
      </c>
      <c r="K11637" s="530">
        <f t="shared" si="4517"/>
        <v>0</v>
      </c>
      <c r="L11637" s="161">
        <f t="shared" si="4544"/>
        <v>0</v>
      </c>
      <c r="M11637" s="161">
        <f t="shared" ref="M11637" si="4644">SUM(M11900,M12163,M12426,M12689,M12952,M13215,M13478,M13741,M14004,M14267,M14530,M14793,M15056,M15319,M15582)</f>
        <v>0</v>
      </c>
      <c r="N11637" s="530">
        <f t="shared" si="4518"/>
        <v>0</v>
      </c>
    </row>
    <row r="11638" spans="1:14" customFormat="1" ht="60.75" hidden="1" customHeight="1" thickBot="1" x14ac:dyDescent="0.3">
      <c r="A11638" s="140" t="s">
        <v>0</v>
      </c>
      <c r="B11638" s="148" t="s">
        <v>70</v>
      </c>
      <c r="C11638" s="142">
        <f t="shared" si="4540"/>
        <v>0</v>
      </c>
      <c r="D11638" s="142">
        <f t="shared" si="4614"/>
        <v>0</v>
      </c>
      <c r="E11638" s="142">
        <f t="shared" si="4614"/>
        <v>0</v>
      </c>
      <c r="F11638" s="142">
        <f t="shared" si="4541"/>
        <v>0</v>
      </c>
      <c r="G11638" s="142">
        <f t="shared" ref="G11638" si="4645">SUM(G11901,G12164,G12427,G12690,G12953,G13216,G13479,G13742,G14005,G14268,G14531,G14794,G15057,G15320,G15583)</f>
        <v>0</v>
      </c>
      <c r="H11638" s="477">
        <f t="shared" si="4516"/>
        <v>0</v>
      </c>
      <c r="I11638" s="142">
        <f t="shared" si="4543"/>
        <v>0</v>
      </c>
      <c r="J11638" s="142">
        <f t="shared" si="4520"/>
        <v>0</v>
      </c>
      <c r="K11638" s="477">
        <f t="shared" si="4517"/>
        <v>0</v>
      </c>
      <c r="L11638" s="142">
        <f t="shared" si="4544"/>
        <v>0</v>
      </c>
      <c r="M11638" s="142">
        <f t="shared" ref="M11638" si="4646">SUM(M11901,M12164,M12427,M12690,M12953,M13216,M13479,M13742,M14005,M14268,M14531,M14794,M15057,M15320,M15583)</f>
        <v>0</v>
      </c>
      <c r="N11638" s="477">
        <f t="shared" si="4518"/>
        <v>0</v>
      </c>
    </row>
    <row r="11639" spans="1:14" customFormat="1" ht="90.75" hidden="1" customHeight="1" thickBot="1" x14ac:dyDescent="0.3">
      <c r="A11639" s="1" t="s">
        <v>0</v>
      </c>
      <c r="B11639" s="5" t="s">
        <v>71</v>
      </c>
      <c r="C11639" s="9">
        <f t="shared" si="4540"/>
        <v>0</v>
      </c>
      <c r="D11639" s="9">
        <f t="shared" ref="D11639:E11654" si="4647">SUM(D11902,D12165,D12428,D12691,D12954,D13217,D13480,D13743,D14006,D14269,D14532,D14795,D15058,D15321,D15584)</f>
        <v>0</v>
      </c>
      <c r="E11639" s="9">
        <f t="shared" si="4647"/>
        <v>0</v>
      </c>
      <c r="F11639" s="9">
        <f t="shared" si="4541"/>
        <v>0</v>
      </c>
      <c r="G11639" s="9">
        <f t="shared" ref="G11639:H11639" si="4648">SUM(G11902,G12165,G12428,G12691,G12954,G13217,G13480,G13743,G14006,G14269,G14532,G14795,G15058,G15321,G15584)</f>
        <v>0</v>
      </c>
      <c r="H11639" s="467">
        <f t="shared" si="4648"/>
        <v>0</v>
      </c>
      <c r="I11639" s="9">
        <f t="shared" si="4543"/>
        <v>0</v>
      </c>
      <c r="J11639" s="9">
        <f t="shared" si="4520"/>
        <v>0</v>
      </c>
      <c r="K11639" s="467">
        <f t="shared" si="4520"/>
        <v>0</v>
      </c>
      <c r="L11639" s="9">
        <f t="shared" si="4544"/>
        <v>0</v>
      </c>
      <c r="M11639" s="9">
        <f t="shared" ref="M11639:N11639" si="4649">SUM(M11902,M12165,M12428,M12691,M12954,M13217,M13480,M13743,M14006,M14269,M14532,M14795,M15058,M15321,M15584)</f>
        <v>0</v>
      </c>
      <c r="N11639" s="467">
        <f t="shared" si="4649"/>
        <v>0</v>
      </c>
    </row>
    <row r="11640" spans="1:14" customFormat="1" ht="45" hidden="1" customHeight="1" x14ac:dyDescent="0.25">
      <c r="A11640" s="133" t="s">
        <v>0</v>
      </c>
      <c r="B11640" s="134" t="s">
        <v>72</v>
      </c>
      <c r="C11640" s="135">
        <f t="shared" si="4540"/>
        <v>0</v>
      </c>
      <c r="D11640" s="135">
        <f t="shared" si="4647"/>
        <v>0</v>
      </c>
      <c r="E11640" s="135">
        <f t="shared" si="4647"/>
        <v>0</v>
      </c>
      <c r="F11640" s="135">
        <f t="shared" si="4541"/>
        <v>0</v>
      </c>
      <c r="G11640" s="135">
        <f t="shared" ref="G11640:H11640" si="4650">SUM(G11903,G12166,G12429,G12692,G12955,G13218,G13481,G13744,G14007,G14270,G14533,G14796,G15059,G15322,G15585)</f>
        <v>0</v>
      </c>
      <c r="H11640" s="476">
        <f t="shared" si="4650"/>
        <v>0</v>
      </c>
      <c r="I11640" s="135">
        <f t="shared" si="4543"/>
        <v>0</v>
      </c>
      <c r="J11640" s="135">
        <f t="shared" ref="J11640:K11655" si="4651">SUM(J11903,J12166,J12429,J12692,J12955,J13218,J13481,J13744,J14007,J14270,J14533,J14796,J15059,J15322,J15585)</f>
        <v>0</v>
      </c>
      <c r="K11640" s="476">
        <f t="shared" si="4651"/>
        <v>0</v>
      </c>
      <c r="L11640" s="135">
        <f t="shared" si="4544"/>
        <v>0</v>
      </c>
      <c r="M11640" s="135">
        <f t="shared" ref="M11640:N11640" si="4652">SUM(M11903,M12166,M12429,M12692,M12955,M13218,M13481,M13744,M14007,M14270,M14533,M14796,M15059,M15322,M15585)</f>
        <v>0</v>
      </c>
      <c r="N11640" s="476">
        <f t="shared" si="4652"/>
        <v>0</v>
      </c>
    </row>
    <row r="11641" spans="1:14" customFormat="1" ht="25.5" hidden="1" customHeight="1" x14ac:dyDescent="0.25">
      <c r="A11641" s="151" t="s">
        <v>0</v>
      </c>
      <c r="B11641" s="157" t="s">
        <v>73</v>
      </c>
      <c r="C11641" s="155">
        <f t="shared" si="4540"/>
        <v>109.3964</v>
      </c>
      <c r="D11641" s="155">
        <f t="shared" si="4647"/>
        <v>109.3964</v>
      </c>
      <c r="E11641" s="155">
        <f t="shared" si="4647"/>
        <v>0</v>
      </c>
      <c r="F11641" s="161">
        <f t="shared" si="4541"/>
        <v>0</v>
      </c>
      <c r="G11641" s="161">
        <v>0</v>
      </c>
      <c r="H11641" s="530">
        <f t="shared" ref="H11641" si="4653">SUM(H11904,H12167,H12430,H12693,H12956,H13219,H13482,H13745,H14008,H14271,H14534,H14797,H15060,H15323,H15586)</f>
        <v>0</v>
      </c>
      <c r="I11641" s="161">
        <f t="shared" si="4543"/>
        <v>0</v>
      </c>
      <c r="J11641" s="161">
        <v>0</v>
      </c>
      <c r="K11641" s="530">
        <f t="shared" si="4651"/>
        <v>0</v>
      </c>
      <c r="L11641" s="161">
        <f t="shared" si="4544"/>
        <v>0</v>
      </c>
      <c r="M11641" s="161">
        <v>0</v>
      </c>
      <c r="N11641" s="530">
        <f t="shared" ref="N11641" si="4654">SUM(N11904,N12167,N12430,N12693,N12956,N13219,N13482,N13745,N14008,N14271,N14534,N14797,N15060,N15323,N15586)</f>
        <v>0</v>
      </c>
    </row>
    <row r="11642" spans="1:14" customFormat="1" ht="30.75" hidden="1" customHeight="1" thickBot="1" x14ac:dyDescent="0.3">
      <c r="A11642" s="140" t="s">
        <v>0</v>
      </c>
      <c r="B11642" s="148" t="s">
        <v>74</v>
      </c>
      <c r="C11642" s="142">
        <f t="shared" si="4540"/>
        <v>0</v>
      </c>
      <c r="D11642" s="142">
        <f t="shared" si="4647"/>
        <v>0</v>
      </c>
      <c r="E11642" s="142">
        <f t="shared" si="4647"/>
        <v>0</v>
      </c>
      <c r="F11642" s="142">
        <f t="shared" si="4541"/>
        <v>0</v>
      </c>
      <c r="G11642" s="142">
        <f t="shared" ref="G11642:H11642" si="4655">SUM(G11905,G12168,G12431,G12694,G12957,G13220,G13483,G13746,G14009,G14272,G14535,G14798,G15061,G15324,G15587)</f>
        <v>0</v>
      </c>
      <c r="H11642" s="477">
        <f t="shared" si="4655"/>
        <v>0</v>
      </c>
      <c r="I11642" s="142">
        <f t="shared" si="4543"/>
        <v>0</v>
      </c>
      <c r="J11642" s="142">
        <f t="shared" ref="J11642:K11657" si="4656">SUM(J11905,J12168,J12431,J12694,J12957,J13220,J13483,J13746,J14009,J14272,J14535,J14798,J15061,J15324,J15587)</f>
        <v>0</v>
      </c>
      <c r="K11642" s="477">
        <f t="shared" si="4651"/>
        <v>0</v>
      </c>
      <c r="L11642" s="142">
        <f t="shared" si="4544"/>
        <v>0</v>
      </c>
      <c r="M11642" s="142">
        <f t="shared" ref="M11642:N11642" si="4657">SUM(M11905,M12168,M12431,M12694,M12957,M13220,M13483,M13746,M14009,M14272,M14535,M14798,M15061,M15324,M15587)</f>
        <v>0</v>
      </c>
      <c r="N11642" s="477">
        <f t="shared" si="4657"/>
        <v>0</v>
      </c>
    </row>
    <row r="11643" spans="1:14" customFormat="1" ht="15.75" hidden="1" customHeight="1" thickTop="1" thickBot="1" x14ac:dyDescent="0.3">
      <c r="A11643" s="1" t="s">
        <v>0</v>
      </c>
      <c r="B11643" s="5" t="s">
        <v>75</v>
      </c>
      <c r="C11643" s="9">
        <f t="shared" si="4540"/>
        <v>0</v>
      </c>
      <c r="D11643" s="9">
        <f t="shared" si="4647"/>
        <v>0</v>
      </c>
      <c r="E11643" s="9">
        <f t="shared" si="4647"/>
        <v>0</v>
      </c>
      <c r="F11643" s="9">
        <f t="shared" si="4541"/>
        <v>0</v>
      </c>
      <c r="G11643" s="9">
        <f t="shared" ref="G11643:H11643" si="4658">SUM(G11906,G12169,G12432,G12695,G12958,G13221,G13484,G13747,G14010,G14273,G14536,G14799,G15062,G15325,G15588)</f>
        <v>0</v>
      </c>
      <c r="H11643" s="467">
        <f t="shared" si="4658"/>
        <v>0</v>
      </c>
      <c r="I11643" s="9">
        <f t="shared" si="4543"/>
        <v>0</v>
      </c>
      <c r="J11643" s="9">
        <f t="shared" si="4656"/>
        <v>0</v>
      </c>
      <c r="K11643" s="467">
        <f t="shared" si="4651"/>
        <v>0</v>
      </c>
      <c r="L11643" s="9">
        <f t="shared" si="4544"/>
        <v>0</v>
      </c>
      <c r="M11643" s="9">
        <f t="shared" ref="M11643:N11643" si="4659">SUM(M11906,M12169,M12432,M12695,M12958,M13221,M13484,M13747,M14010,M14273,M14536,M14799,M15062,M15325,M15588)</f>
        <v>0</v>
      </c>
      <c r="N11643" s="467">
        <f t="shared" si="4659"/>
        <v>0</v>
      </c>
    </row>
    <row r="11644" spans="1:14" customFormat="1" ht="30.75" hidden="1" customHeight="1" thickBot="1" x14ac:dyDescent="0.3">
      <c r="A11644" s="1" t="s">
        <v>0</v>
      </c>
      <c r="B11644" s="5" t="s">
        <v>76</v>
      </c>
      <c r="C11644" s="9">
        <f t="shared" si="4540"/>
        <v>0</v>
      </c>
      <c r="D11644" s="9">
        <f t="shared" si="4647"/>
        <v>0</v>
      </c>
      <c r="E11644" s="9">
        <f t="shared" si="4647"/>
        <v>0</v>
      </c>
      <c r="F11644" s="9">
        <f t="shared" si="4541"/>
        <v>0</v>
      </c>
      <c r="G11644" s="9">
        <f t="shared" ref="G11644:H11644" si="4660">SUM(G11907,G12170,G12433,G12696,G12959,G13222,G13485,G13748,G14011,G14274,G14537,G14800,G15063,G15326,G15589)</f>
        <v>0</v>
      </c>
      <c r="H11644" s="467">
        <f t="shared" si="4660"/>
        <v>0</v>
      </c>
      <c r="I11644" s="9">
        <f t="shared" si="4543"/>
        <v>0</v>
      </c>
      <c r="J11644" s="9">
        <f t="shared" si="4656"/>
        <v>0</v>
      </c>
      <c r="K11644" s="467">
        <f t="shared" si="4651"/>
        <v>0</v>
      </c>
      <c r="L11644" s="9">
        <f t="shared" si="4544"/>
        <v>0</v>
      </c>
      <c r="M11644" s="9">
        <f t="shared" ref="M11644:N11644" si="4661">SUM(M11907,M12170,M12433,M12696,M12959,M13222,M13485,M13748,M14011,M14274,M14537,M14800,M15063,M15326,M15589)</f>
        <v>0</v>
      </c>
      <c r="N11644" s="467">
        <f t="shared" si="4661"/>
        <v>0</v>
      </c>
    </row>
    <row r="11645" spans="1:14" customFormat="1" ht="90.75" hidden="1" customHeight="1" thickBot="1" x14ac:dyDescent="0.3">
      <c r="A11645" s="1" t="s">
        <v>0</v>
      </c>
      <c r="B11645" s="5" t="s">
        <v>77</v>
      </c>
      <c r="C11645" s="9">
        <f t="shared" si="4540"/>
        <v>0</v>
      </c>
      <c r="D11645" s="9">
        <f t="shared" si="4647"/>
        <v>0</v>
      </c>
      <c r="E11645" s="9">
        <f t="shared" si="4647"/>
        <v>0</v>
      </c>
      <c r="F11645" s="9">
        <f t="shared" si="4541"/>
        <v>0</v>
      </c>
      <c r="G11645" s="9">
        <f t="shared" ref="G11645:H11645" si="4662">SUM(G11908,G12171,G12434,G12697,G12960,G13223,G13486,G13749,G14012,G14275,G14538,G14801,G15064,G15327,G15590)</f>
        <v>0</v>
      </c>
      <c r="H11645" s="467">
        <f t="shared" si="4662"/>
        <v>0</v>
      </c>
      <c r="I11645" s="9">
        <f t="shared" si="4543"/>
        <v>0</v>
      </c>
      <c r="J11645" s="9">
        <f t="shared" si="4656"/>
        <v>0</v>
      </c>
      <c r="K11645" s="467">
        <f t="shared" si="4651"/>
        <v>0</v>
      </c>
      <c r="L11645" s="9">
        <f t="shared" si="4544"/>
        <v>0</v>
      </c>
      <c r="M11645" s="9">
        <f t="shared" ref="M11645:N11645" si="4663">SUM(M11908,M12171,M12434,M12697,M12960,M13223,M13486,M13749,M14012,M14275,M14538,M14801,M15064,M15327,M15590)</f>
        <v>0</v>
      </c>
      <c r="N11645" s="467">
        <f t="shared" si="4663"/>
        <v>0</v>
      </c>
    </row>
    <row r="11646" spans="1:14" customFormat="1" ht="15.75" hidden="1" customHeight="1" thickBot="1" x14ac:dyDescent="0.3">
      <c r="A11646" s="1" t="s">
        <v>0</v>
      </c>
      <c r="B11646" s="5" t="s">
        <v>78</v>
      </c>
      <c r="C11646" s="9">
        <f t="shared" si="4540"/>
        <v>0</v>
      </c>
      <c r="D11646" s="9">
        <f t="shared" si="4647"/>
        <v>0</v>
      </c>
      <c r="E11646" s="9">
        <f t="shared" si="4647"/>
        <v>0</v>
      </c>
      <c r="F11646" s="9">
        <f t="shared" si="4541"/>
        <v>0</v>
      </c>
      <c r="G11646" s="9">
        <f t="shared" ref="G11646:H11646" si="4664">SUM(G11909,G12172,G12435,G12698,G12961,G13224,G13487,G13750,G14013,G14276,G14539,G14802,G15065,G15328,G15591)</f>
        <v>0</v>
      </c>
      <c r="H11646" s="467">
        <f t="shared" si="4664"/>
        <v>0</v>
      </c>
      <c r="I11646" s="9">
        <f t="shared" si="4543"/>
        <v>0</v>
      </c>
      <c r="J11646" s="9">
        <f t="shared" si="4656"/>
        <v>0</v>
      </c>
      <c r="K11646" s="467">
        <f t="shared" si="4651"/>
        <v>0</v>
      </c>
      <c r="L11646" s="9">
        <f t="shared" si="4544"/>
        <v>0</v>
      </c>
      <c r="M11646" s="9">
        <f t="shared" ref="M11646:N11646" si="4665">SUM(M11909,M12172,M12435,M12698,M12961,M13224,M13487,M13750,M14013,M14276,M14539,M14802,M15065,M15328,M15591)</f>
        <v>0</v>
      </c>
      <c r="N11646" s="467">
        <f t="shared" si="4665"/>
        <v>0</v>
      </c>
    </row>
    <row r="11647" spans="1:14" customFormat="1" ht="90.75" hidden="1" customHeight="1" thickBot="1" x14ac:dyDescent="0.3">
      <c r="A11647" s="1" t="s">
        <v>0</v>
      </c>
      <c r="B11647" s="5" t="s">
        <v>79</v>
      </c>
      <c r="C11647" s="9">
        <f t="shared" si="4540"/>
        <v>0</v>
      </c>
      <c r="D11647" s="9">
        <f t="shared" si="4647"/>
        <v>0</v>
      </c>
      <c r="E11647" s="9">
        <f t="shared" si="4647"/>
        <v>0</v>
      </c>
      <c r="F11647" s="9">
        <f t="shared" si="4541"/>
        <v>0</v>
      </c>
      <c r="G11647" s="9">
        <f t="shared" ref="G11647:H11647" si="4666">SUM(G11910,G12173,G12436,G12699,G12962,G13225,G13488,G13751,G14014,G14277,G14540,G14803,G15066,G15329,G15592)</f>
        <v>0</v>
      </c>
      <c r="H11647" s="467">
        <f t="shared" si="4666"/>
        <v>0</v>
      </c>
      <c r="I11647" s="9">
        <f t="shared" si="4543"/>
        <v>0</v>
      </c>
      <c r="J11647" s="9">
        <f t="shared" si="4656"/>
        <v>0</v>
      </c>
      <c r="K11647" s="467">
        <f t="shared" si="4651"/>
        <v>0</v>
      </c>
      <c r="L11647" s="9">
        <f t="shared" si="4544"/>
        <v>0</v>
      </c>
      <c r="M11647" s="9">
        <f t="shared" ref="M11647:N11647" si="4667">SUM(M11910,M12173,M12436,M12699,M12962,M13225,M13488,M13751,M14014,M14277,M14540,M14803,M15066,M15329,M15592)</f>
        <v>0</v>
      </c>
      <c r="N11647" s="467">
        <f t="shared" si="4667"/>
        <v>0</v>
      </c>
    </row>
    <row r="11648" spans="1:14" customFormat="1" ht="60.75" hidden="1" customHeight="1" thickBot="1" x14ac:dyDescent="0.3">
      <c r="A11648" s="1" t="s">
        <v>0</v>
      </c>
      <c r="B11648" s="5" t="s">
        <v>80</v>
      </c>
      <c r="C11648" s="9">
        <f t="shared" si="4540"/>
        <v>0</v>
      </c>
      <c r="D11648" s="9">
        <f t="shared" si="4647"/>
        <v>0</v>
      </c>
      <c r="E11648" s="9">
        <f t="shared" si="4647"/>
        <v>0</v>
      </c>
      <c r="F11648" s="9">
        <f t="shared" si="4541"/>
        <v>0</v>
      </c>
      <c r="G11648" s="9">
        <f t="shared" ref="G11648:H11648" si="4668">SUM(G11911,G12174,G12437,G12700,G12963,G13226,G13489,G13752,G14015,G14278,G14541,G14804,G15067,G15330,G15593)</f>
        <v>0</v>
      </c>
      <c r="H11648" s="467">
        <f t="shared" si="4668"/>
        <v>0</v>
      </c>
      <c r="I11648" s="9">
        <f t="shared" si="4543"/>
        <v>0</v>
      </c>
      <c r="J11648" s="9">
        <f t="shared" si="4656"/>
        <v>0</v>
      </c>
      <c r="K11648" s="467">
        <f t="shared" si="4651"/>
        <v>0</v>
      </c>
      <c r="L11648" s="9">
        <f t="shared" si="4544"/>
        <v>0</v>
      </c>
      <c r="M11648" s="9">
        <f t="shared" ref="M11648:N11648" si="4669">SUM(M11911,M12174,M12437,M12700,M12963,M13226,M13489,M13752,M14015,M14278,M14541,M14804,M15067,M15330,M15593)</f>
        <v>0</v>
      </c>
      <c r="N11648" s="467">
        <f t="shared" si="4669"/>
        <v>0</v>
      </c>
    </row>
    <row r="11649" spans="1:14" customFormat="1" ht="30.75" hidden="1" customHeight="1" thickBot="1" x14ac:dyDescent="0.3">
      <c r="A11649" s="1" t="s">
        <v>0</v>
      </c>
      <c r="B11649" s="5" t="s">
        <v>81</v>
      </c>
      <c r="C11649" s="9">
        <f t="shared" si="4540"/>
        <v>0</v>
      </c>
      <c r="D11649" s="9">
        <f t="shared" si="4647"/>
        <v>0</v>
      </c>
      <c r="E11649" s="9">
        <f t="shared" si="4647"/>
        <v>0</v>
      </c>
      <c r="F11649" s="9">
        <f t="shared" si="4541"/>
        <v>0</v>
      </c>
      <c r="G11649" s="9">
        <f t="shared" ref="G11649:H11649" si="4670">SUM(G11912,G12175,G12438,G12701,G12964,G13227,G13490,G13753,G14016,G14279,G14542,G14805,G15068,G15331,G15594)</f>
        <v>0</v>
      </c>
      <c r="H11649" s="467">
        <f t="shared" si="4670"/>
        <v>0</v>
      </c>
      <c r="I11649" s="9">
        <f t="shared" si="4543"/>
        <v>0</v>
      </c>
      <c r="J11649" s="9">
        <f t="shared" si="4656"/>
        <v>0</v>
      </c>
      <c r="K11649" s="467">
        <f t="shared" si="4651"/>
        <v>0</v>
      </c>
      <c r="L11649" s="9">
        <f t="shared" si="4544"/>
        <v>0</v>
      </c>
      <c r="M11649" s="9">
        <f t="shared" ref="M11649:N11649" si="4671">SUM(M11912,M12175,M12438,M12701,M12964,M13227,M13490,M13753,M14016,M14279,M14542,M14805,M15068,M15331,M15594)</f>
        <v>0</v>
      </c>
      <c r="N11649" s="467">
        <f t="shared" si="4671"/>
        <v>0</v>
      </c>
    </row>
    <row r="11650" spans="1:14" customFormat="1" ht="30.75" hidden="1" customHeight="1" thickBot="1" x14ac:dyDescent="0.3">
      <c r="A11650" s="1" t="s">
        <v>0</v>
      </c>
      <c r="B11650" s="5" t="s">
        <v>82</v>
      </c>
      <c r="C11650" s="9">
        <f t="shared" si="4540"/>
        <v>0</v>
      </c>
      <c r="D11650" s="9">
        <f t="shared" si="4647"/>
        <v>0</v>
      </c>
      <c r="E11650" s="9">
        <f t="shared" si="4647"/>
        <v>0</v>
      </c>
      <c r="F11650" s="9">
        <f t="shared" si="4541"/>
        <v>0</v>
      </c>
      <c r="G11650" s="9">
        <f t="shared" ref="G11650:H11650" si="4672">SUM(G11913,G12176,G12439,G12702,G12965,G13228,G13491,G13754,G14017,G14280,G14543,G14806,G15069,G15332,G15595)</f>
        <v>0</v>
      </c>
      <c r="H11650" s="467">
        <f t="shared" si="4672"/>
        <v>0</v>
      </c>
      <c r="I11650" s="9">
        <f t="shared" si="4543"/>
        <v>0</v>
      </c>
      <c r="J11650" s="9">
        <f t="shared" si="4656"/>
        <v>0</v>
      </c>
      <c r="K11650" s="467">
        <f t="shared" si="4651"/>
        <v>0</v>
      </c>
      <c r="L11650" s="9">
        <f t="shared" si="4544"/>
        <v>0</v>
      </c>
      <c r="M11650" s="9">
        <f t="shared" ref="M11650:N11650" si="4673">SUM(M11913,M12176,M12439,M12702,M12965,M13228,M13491,M13754,M14017,M14280,M14543,M14806,M15069,M15332,M15595)</f>
        <v>0</v>
      </c>
      <c r="N11650" s="467">
        <f t="shared" si="4673"/>
        <v>0</v>
      </c>
    </row>
    <row r="11651" spans="1:14" customFormat="1" ht="30.75" hidden="1" customHeight="1" thickBot="1" x14ac:dyDescent="0.3">
      <c r="A11651" s="1" t="s">
        <v>0</v>
      </c>
      <c r="B11651" s="5" t="s">
        <v>83</v>
      </c>
      <c r="C11651" s="9">
        <f t="shared" ref="C11651:C11714" si="4674">SUM(D11651:E11651)</f>
        <v>0</v>
      </c>
      <c r="D11651" s="9">
        <f t="shared" si="4647"/>
        <v>0</v>
      </c>
      <c r="E11651" s="9">
        <f t="shared" si="4647"/>
        <v>0</v>
      </c>
      <c r="F11651" s="9">
        <f t="shared" ref="F11651:F11714" si="4675">SUM(G11651:H11651)</f>
        <v>0</v>
      </c>
      <c r="G11651" s="9">
        <f t="shared" ref="G11651:H11651" si="4676">SUM(G11914,G12177,G12440,G12703,G12966,G13229,G13492,G13755,G14018,G14281,G14544,G14807,G15070,G15333,G15596)</f>
        <v>0</v>
      </c>
      <c r="H11651" s="467">
        <f t="shared" si="4676"/>
        <v>0</v>
      </c>
      <c r="I11651" s="9">
        <f t="shared" ref="I11651:I11714" si="4677">SUM(J11651:K11651)</f>
        <v>0</v>
      </c>
      <c r="J11651" s="9">
        <f t="shared" si="4656"/>
        <v>0</v>
      </c>
      <c r="K11651" s="467">
        <f t="shared" si="4651"/>
        <v>0</v>
      </c>
      <c r="L11651" s="9">
        <f t="shared" ref="L11651:L11714" si="4678">SUM(M11651:N11651)</f>
        <v>0</v>
      </c>
      <c r="M11651" s="9">
        <f t="shared" ref="M11651:N11651" si="4679">SUM(M11914,M12177,M12440,M12703,M12966,M13229,M13492,M13755,M14018,M14281,M14544,M14807,M15070,M15333,M15596)</f>
        <v>0</v>
      </c>
      <c r="N11651" s="467">
        <f t="shared" si="4679"/>
        <v>0</v>
      </c>
    </row>
    <row r="11652" spans="1:14" customFormat="1" ht="15" hidden="1" customHeight="1" x14ac:dyDescent="0.25">
      <c r="A11652" s="133" t="s">
        <v>0</v>
      </c>
      <c r="B11652" s="136" t="s">
        <v>84</v>
      </c>
      <c r="C11652" s="135">
        <f t="shared" si="4674"/>
        <v>0</v>
      </c>
      <c r="D11652" s="135">
        <f t="shared" si="4647"/>
        <v>0</v>
      </c>
      <c r="E11652" s="135">
        <f t="shared" si="4647"/>
        <v>0</v>
      </c>
      <c r="F11652" s="135">
        <f t="shared" si="4675"/>
        <v>0</v>
      </c>
      <c r="G11652" s="135">
        <f t="shared" ref="G11652:H11652" si="4680">SUM(G11915,G12178,G12441,G12704,G12967,G13230,G13493,G13756,G14019,G14282,G14545,G14808,G15071,G15334,G15597)</f>
        <v>0</v>
      </c>
      <c r="H11652" s="476">
        <f t="shared" si="4680"/>
        <v>0</v>
      </c>
      <c r="I11652" s="135">
        <f t="shared" si="4677"/>
        <v>0</v>
      </c>
      <c r="J11652" s="135">
        <f t="shared" si="4656"/>
        <v>0</v>
      </c>
      <c r="K11652" s="476">
        <f t="shared" si="4651"/>
        <v>0</v>
      </c>
      <c r="L11652" s="135">
        <f t="shared" si="4678"/>
        <v>0</v>
      </c>
      <c r="M11652" s="135">
        <f t="shared" ref="M11652:N11652" si="4681">SUM(M11915,M12178,M12441,M12704,M12967,M13230,M13493,M13756,M14019,M14282,M14545,M14808,M15071,M15334,M15597)</f>
        <v>0</v>
      </c>
      <c r="N11652" s="476">
        <f t="shared" si="4681"/>
        <v>0</v>
      </c>
    </row>
    <row r="11653" spans="1:14" customFormat="1" ht="90" hidden="1" customHeight="1" x14ac:dyDescent="0.25">
      <c r="A11653" s="151" t="s">
        <v>0</v>
      </c>
      <c r="B11653" s="158" t="s">
        <v>85</v>
      </c>
      <c r="C11653" s="155">
        <f t="shared" si="4674"/>
        <v>21.696400000000001</v>
      </c>
      <c r="D11653" s="155">
        <f t="shared" si="4647"/>
        <v>21.696400000000001</v>
      </c>
      <c r="E11653" s="155">
        <f t="shared" si="4647"/>
        <v>0</v>
      </c>
      <c r="F11653" s="161">
        <f t="shared" si="4675"/>
        <v>0</v>
      </c>
      <c r="G11653" s="161">
        <v>0</v>
      </c>
      <c r="H11653" s="530">
        <f t="shared" ref="H11653" si="4682">SUM(H11916,H12179,H12442,H12705,H12968,H13231,H13494,H13757,H14020,H14283,H14546,H14809,H15072,H15335,H15598)</f>
        <v>0</v>
      </c>
      <c r="I11653" s="161">
        <f t="shared" si="4677"/>
        <v>0</v>
      </c>
      <c r="J11653" s="161">
        <v>0</v>
      </c>
      <c r="K11653" s="530">
        <f t="shared" si="4651"/>
        <v>0</v>
      </c>
      <c r="L11653" s="161">
        <f t="shared" si="4678"/>
        <v>0</v>
      </c>
      <c r="M11653" s="161">
        <v>0</v>
      </c>
      <c r="N11653" s="530">
        <f t="shared" ref="N11653" si="4683">SUM(N11916,N12179,N12442,N12705,N12968,N13231,N13494,N13757,N14020,N14283,N14546,N14809,N15072,N15335,N15598)</f>
        <v>0</v>
      </c>
    </row>
    <row r="11654" spans="1:14" customFormat="1" ht="30" hidden="1" customHeight="1" x14ac:dyDescent="0.25">
      <c r="A11654" s="143" t="s">
        <v>0</v>
      </c>
      <c r="B11654" s="144" t="s">
        <v>86</v>
      </c>
      <c r="C11654" s="145">
        <f t="shared" si="4674"/>
        <v>0</v>
      </c>
      <c r="D11654" s="145">
        <f t="shared" si="4647"/>
        <v>0</v>
      </c>
      <c r="E11654" s="145">
        <f t="shared" si="4647"/>
        <v>0</v>
      </c>
      <c r="F11654" s="145">
        <f t="shared" si="4675"/>
        <v>0</v>
      </c>
      <c r="G11654" s="145">
        <f t="shared" ref="G11654:H11654" si="4684">SUM(G11917,G12180,G12443,G12706,G12969,G13232,G13495,G13758,G14021,G14284,G14547,G14810,G15073,G15336,G15599)</f>
        <v>0</v>
      </c>
      <c r="H11654" s="485">
        <f t="shared" si="4684"/>
        <v>0</v>
      </c>
      <c r="I11654" s="145">
        <f t="shared" si="4677"/>
        <v>0</v>
      </c>
      <c r="J11654" s="145">
        <f t="shared" si="4656"/>
        <v>0</v>
      </c>
      <c r="K11654" s="485">
        <f t="shared" si="4651"/>
        <v>0</v>
      </c>
      <c r="L11654" s="145">
        <f t="shared" si="4678"/>
        <v>0</v>
      </c>
      <c r="M11654" s="145">
        <f t="shared" ref="M11654:N11654" si="4685">SUM(M11917,M12180,M12443,M12706,M12969,M13232,M13495,M13758,M14021,M14284,M14547,M14810,M15073,M15336,M15599)</f>
        <v>0</v>
      </c>
      <c r="N11654" s="485">
        <f t="shared" si="4685"/>
        <v>0</v>
      </c>
    </row>
    <row r="11655" spans="1:14" customFormat="1" ht="75" hidden="1" customHeight="1" x14ac:dyDescent="0.25">
      <c r="A11655" s="151" t="s">
        <v>0</v>
      </c>
      <c r="B11655" s="158" t="s">
        <v>87</v>
      </c>
      <c r="C11655" s="155">
        <f t="shared" si="4674"/>
        <v>87.699999999999989</v>
      </c>
      <c r="D11655" s="155">
        <f t="shared" ref="D11655:E11670" si="4686">SUM(D11918,D12181,D12444,D12707,D12970,D13233,D13496,D13759,D14022,D14285,D14548,D14811,D15074,D15337,D15600)</f>
        <v>87.699999999999989</v>
      </c>
      <c r="E11655" s="155">
        <f t="shared" si="4686"/>
        <v>0</v>
      </c>
      <c r="F11655" s="161">
        <f t="shared" si="4675"/>
        <v>0</v>
      </c>
      <c r="G11655" s="161">
        <v>0</v>
      </c>
      <c r="H11655" s="530">
        <f t="shared" ref="H11655" si="4687">SUM(H11918,H12181,H12444,H12707,H12970,H13233,H13496,H13759,H14022,H14285,H14548,H14811,H15074,H15337,H15600)</f>
        <v>0</v>
      </c>
      <c r="I11655" s="161">
        <f t="shared" si="4677"/>
        <v>0</v>
      </c>
      <c r="J11655" s="161">
        <v>0</v>
      </c>
      <c r="K11655" s="530">
        <f t="shared" si="4651"/>
        <v>0</v>
      </c>
      <c r="L11655" s="161">
        <f t="shared" si="4678"/>
        <v>0</v>
      </c>
      <c r="M11655" s="161">
        <v>0</v>
      </c>
      <c r="N11655" s="530">
        <f t="shared" ref="N11655" si="4688">SUM(N11918,N12181,N12444,N12707,N12970,N13233,N13496,N13759,N14022,N14285,N14548,N14811,N15074,N15337,N15600)</f>
        <v>0</v>
      </c>
    </row>
    <row r="11656" spans="1:14" customFormat="1" ht="30.75" hidden="1" customHeight="1" thickBot="1" x14ac:dyDescent="0.3">
      <c r="A11656" s="140" t="s">
        <v>0</v>
      </c>
      <c r="B11656" s="149" t="s">
        <v>88</v>
      </c>
      <c r="C11656" s="142">
        <f t="shared" si="4674"/>
        <v>0</v>
      </c>
      <c r="D11656" s="142">
        <f t="shared" si="4686"/>
        <v>0</v>
      </c>
      <c r="E11656" s="142">
        <f t="shared" si="4686"/>
        <v>0</v>
      </c>
      <c r="F11656" s="142">
        <f t="shared" si="4675"/>
        <v>0</v>
      </c>
      <c r="G11656" s="142">
        <f t="shared" ref="G11656:H11656" si="4689">SUM(G11919,G12182,G12445,G12708,G12971,G13234,G13497,G13760,G14023,G14286,G14549,G14812,G15075,G15338,G15601)</f>
        <v>0</v>
      </c>
      <c r="H11656" s="477">
        <f t="shared" si="4689"/>
        <v>0</v>
      </c>
      <c r="I11656" s="142">
        <f t="shared" si="4677"/>
        <v>0</v>
      </c>
      <c r="J11656" s="142">
        <f t="shared" si="4656"/>
        <v>0</v>
      </c>
      <c r="K11656" s="477">
        <f t="shared" si="4656"/>
        <v>0</v>
      </c>
      <c r="L11656" s="142">
        <f t="shared" si="4678"/>
        <v>0</v>
      </c>
      <c r="M11656" s="142">
        <f t="shared" ref="M11656:N11656" si="4690">SUM(M11919,M12182,M12445,M12708,M12971,M13234,M13497,M13760,M14023,M14286,M14549,M14812,M15075,M15338,M15601)</f>
        <v>0</v>
      </c>
      <c r="N11656" s="477">
        <f t="shared" si="4690"/>
        <v>0</v>
      </c>
    </row>
    <row r="11657" spans="1:14" customFormat="1" ht="15.75" hidden="1" customHeight="1" thickBot="1" x14ac:dyDescent="0.3">
      <c r="A11657" s="1" t="s">
        <v>0</v>
      </c>
      <c r="B11657" s="3" t="s">
        <v>89</v>
      </c>
      <c r="C11657" s="9">
        <f t="shared" si="4674"/>
        <v>0</v>
      </c>
      <c r="D11657" s="9">
        <f t="shared" si="4686"/>
        <v>0</v>
      </c>
      <c r="E11657" s="9">
        <f t="shared" si="4686"/>
        <v>0</v>
      </c>
      <c r="F11657" s="9">
        <f t="shared" si="4675"/>
        <v>0</v>
      </c>
      <c r="G11657" s="9">
        <f t="shared" ref="G11657:H11657" si="4691">SUM(G11920,G12183,G12446,G12709,G12972,G13235,G13498,G13761,G14024,G14287,G14550,G14813,G15076,G15339,G15602)</f>
        <v>0</v>
      </c>
      <c r="H11657" s="467">
        <f t="shared" si="4691"/>
        <v>0</v>
      </c>
      <c r="I11657" s="9">
        <f t="shared" si="4677"/>
        <v>0</v>
      </c>
      <c r="J11657" s="9">
        <f t="shared" si="4656"/>
        <v>0</v>
      </c>
      <c r="K11657" s="467">
        <f t="shared" si="4656"/>
        <v>0</v>
      </c>
      <c r="L11657" s="9">
        <f t="shared" si="4678"/>
        <v>0</v>
      </c>
      <c r="M11657" s="9">
        <f t="shared" ref="M11657:N11657" si="4692">SUM(M11920,M12183,M12446,M12709,M12972,M13235,M13498,M13761,M14024,M14287,M14550,M14813,M15076,M15339,M15602)</f>
        <v>0</v>
      </c>
      <c r="N11657" s="467">
        <f t="shared" si="4692"/>
        <v>0</v>
      </c>
    </row>
    <row r="11658" spans="1:14" customFormat="1" ht="30.75" hidden="1" customHeight="1" thickBot="1" x14ac:dyDescent="0.3">
      <c r="A11658" s="1" t="s">
        <v>0</v>
      </c>
      <c r="B11658" s="4" t="s">
        <v>90</v>
      </c>
      <c r="C11658" s="9">
        <f t="shared" si="4674"/>
        <v>0</v>
      </c>
      <c r="D11658" s="9">
        <f t="shared" si="4686"/>
        <v>0</v>
      </c>
      <c r="E11658" s="9">
        <f t="shared" si="4686"/>
        <v>0</v>
      </c>
      <c r="F11658" s="9">
        <f t="shared" si="4675"/>
        <v>0</v>
      </c>
      <c r="G11658" s="9">
        <f t="shared" ref="G11658:H11658" si="4693">SUM(G11921,G12184,G12447,G12710,G12973,G13236,G13499,G13762,G14025,G14288,G14551,G14814,G15077,G15340,G15603)</f>
        <v>0</v>
      </c>
      <c r="H11658" s="467">
        <f t="shared" si="4693"/>
        <v>0</v>
      </c>
      <c r="I11658" s="9">
        <f t="shared" si="4677"/>
        <v>0</v>
      </c>
      <c r="J11658" s="9">
        <f t="shared" ref="J11658:K11673" si="4694">SUM(J11921,J12184,J12447,J12710,J12973,J13236,J13499,J13762,J14025,J14288,J14551,J14814,J15077,J15340,J15603)</f>
        <v>0</v>
      </c>
      <c r="K11658" s="467">
        <f t="shared" si="4694"/>
        <v>0</v>
      </c>
      <c r="L11658" s="9">
        <f t="shared" si="4678"/>
        <v>0</v>
      </c>
      <c r="M11658" s="9">
        <f t="shared" ref="M11658:N11658" si="4695">SUM(M11921,M12184,M12447,M12710,M12973,M13236,M13499,M13762,M14025,M14288,M14551,M14814,M15077,M15340,M15603)</f>
        <v>0</v>
      </c>
      <c r="N11658" s="467">
        <f t="shared" si="4695"/>
        <v>0</v>
      </c>
    </row>
    <row r="11659" spans="1:14" customFormat="1" ht="30.75" hidden="1" customHeight="1" thickBot="1" x14ac:dyDescent="0.3">
      <c r="A11659" s="1" t="s">
        <v>0</v>
      </c>
      <c r="B11659" s="5" t="s">
        <v>91</v>
      </c>
      <c r="C11659" s="9">
        <f t="shared" si="4674"/>
        <v>0</v>
      </c>
      <c r="D11659" s="9">
        <f t="shared" si="4686"/>
        <v>0</v>
      </c>
      <c r="E11659" s="9">
        <f t="shared" si="4686"/>
        <v>0</v>
      </c>
      <c r="F11659" s="9">
        <f t="shared" si="4675"/>
        <v>0</v>
      </c>
      <c r="G11659" s="9">
        <f t="shared" ref="G11659:H11659" si="4696">SUM(G11922,G12185,G12448,G12711,G12974,G13237,G13500,G13763,G14026,G14289,G14552,G14815,G15078,G15341,G15604)</f>
        <v>0</v>
      </c>
      <c r="H11659" s="467">
        <f t="shared" si="4696"/>
        <v>0</v>
      </c>
      <c r="I11659" s="9">
        <f t="shared" si="4677"/>
        <v>0</v>
      </c>
      <c r="J11659" s="9">
        <f t="shared" si="4694"/>
        <v>0</v>
      </c>
      <c r="K11659" s="467">
        <f t="shared" si="4694"/>
        <v>0</v>
      </c>
      <c r="L11659" s="9">
        <f t="shared" si="4678"/>
        <v>0</v>
      </c>
      <c r="M11659" s="9">
        <f t="shared" ref="M11659:N11659" si="4697">SUM(M11922,M12185,M12448,M12711,M12974,M13237,M13500,M13763,M14026,M14289,M14552,M14815,M15078,M15341,M15604)</f>
        <v>0</v>
      </c>
      <c r="N11659" s="467">
        <f t="shared" si="4697"/>
        <v>0</v>
      </c>
    </row>
    <row r="11660" spans="1:14" customFormat="1" ht="30.75" hidden="1" customHeight="1" thickBot="1" x14ac:dyDescent="0.3">
      <c r="A11660" s="1" t="s">
        <v>0</v>
      </c>
      <c r="B11660" s="5" t="s">
        <v>92</v>
      </c>
      <c r="C11660" s="9">
        <f t="shared" si="4674"/>
        <v>0</v>
      </c>
      <c r="D11660" s="9">
        <f t="shared" si="4686"/>
        <v>0</v>
      </c>
      <c r="E11660" s="9">
        <f t="shared" si="4686"/>
        <v>0</v>
      </c>
      <c r="F11660" s="9">
        <f t="shared" si="4675"/>
        <v>0</v>
      </c>
      <c r="G11660" s="9">
        <f t="shared" ref="G11660:H11660" si="4698">SUM(G11923,G12186,G12449,G12712,G12975,G13238,G13501,G13764,G14027,G14290,G14553,G14816,G15079,G15342,G15605)</f>
        <v>0</v>
      </c>
      <c r="H11660" s="467">
        <f t="shared" si="4698"/>
        <v>0</v>
      </c>
      <c r="I11660" s="9">
        <f t="shared" si="4677"/>
        <v>0</v>
      </c>
      <c r="J11660" s="9">
        <f t="shared" si="4694"/>
        <v>0</v>
      </c>
      <c r="K11660" s="467">
        <f t="shared" si="4694"/>
        <v>0</v>
      </c>
      <c r="L11660" s="9">
        <f t="shared" si="4678"/>
        <v>0</v>
      </c>
      <c r="M11660" s="9">
        <f t="shared" ref="M11660:N11660" si="4699">SUM(M11923,M12186,M12449,M12712,M12975,M13238,M13501,M13764,M14027,M14290,M14553,M14816,M15079,M15342,M15605)</f>
        <v>0</v>
      </c>
      <c r="N11660" s="467">
        <f t="shared" si="4699"/>
        <v>0</v>
      </c>
    </row>
    <row r="11661" spans="1:14" customFormat="1" ht="30.75" hidden="1" customHeight="1" thickBot="1" x14ac:dyDescent="0.3">
      <c r="A11661" s="1" t="s">
        <v>0</v>
      </c>
      <c r="B11661" s="5" t="s">
        <v>93</v>
      </c>
      <c r="C11661" s="9">
        <f t="shared" si="4674"/>
        <v>0</v>
      </c>
      <c r="D11661" s="9">
        <f t="shared" si="4686"/>
        <v>0</v>
      </c>
      <c r="E11661" s="9">
        <f t="shared" si="4686"/>
        <v>0</v>
      </c>
      <c r="F11661" s="9">
        <f t="shared" si="4675"/>
        <v>0</v>
      </c>
      <c r="G11661" s="9">
        <f t="shared" ref="G11661:H11661" si="4700">SUM(G11924,G12187,G12450,G12713,G12976,G13239,G13502,G13765,G14028,G14291,G14554,G14817,G15080,G15343,G15606)</f>
        <v>0</v>
      </c>
      <c r="H11661" s="467">
        <f t="shared" si="4700"/>
        <v>0</v>
      </c>
      <c r="I11661" s="9">
        <f t="shared" si="4677"/>
        <v>0</v>
      </c>
      <c r="J11661" s="9">
        <f t="shared" si="4694"/>
        <v>0</v>
      </c>
      <c r="K11661" s="467">
        <f t="shared" si="4694"/>
        <v>0</v>
      </c>
      <c r="L11661" s="9">
        <f t="shared" si="4678"/>
        <v>0</v>
      </c>
      <c r="M11661" s="9">
        <f t="shared" ref="M11661:N11661" si="4701">SUM(M11924,M12187,M12450,M12713,M12976,M13239,M13502,M13765,M14028,M14291,M14554,M14817,M15080,M15343,M15606)</f>
        <v>0</v>
      </c>
      <c r="N11661" s="467">
        <f t="shared" si="4701"/>
        <v>0</v>
      </c>
    </row>
    <row r="11662" spans="1:14" customFormat="1" ht="30.75" hidden="1" customHeight="1" thickBot="1" x14ac:dyDescent="0.3">
      <c r="A11662" s="1" t="s">
        <v>0</v>
      </c>
      <c r="B11662" s="5" t="s">
        <v>94</v>
      </c>
      <c r="C11662" s="9">
        <f t="shared" si="4674"/>
        <v>0</v>
      </c>
      <c r="D11662" s="9">
        <f t="shared" si="4686"/>
        <v>0</v>
      </c>
      <c r="E11662" s="9">
        <f t="shared" si="4686"/>
        <v>0</v>
      </c>
      <c r="F11662" s="9">
        <f t="shared" si="4675"/>
        <v>0</v>
      </c>
      <c r="G11662" s="9">
        <f t="shared" ref="G11662:H11662" si="4702">SUM(G11925,G12188,G12451,G12714,G12977,G13240,G13503,G13766,G14029,G14292,G14555,G14818,G15081,G15344,G15607)</f>
        <v>0</v>
      </c>
      <c r="H11662" s="467">
        <f t="shared" si="4702"/>
        <v>0</v>
      </c>
      <c r="I11662" s="9">
        <f t="shared" si="4677"/>
        <v>0</v>
      </c>
      <c r="J11662" s="9">
        <f t="shared" si="4694"/>
        <v>0</v>
      </c>
      <c r="K11662" s="467">
        <f t="shared" si="4694"/>
        <v>0</v>
      </c>
      <c r="L11662" s="9">
        <f t="shared" si="4678"/>
        <v>0</v>
      </c>
      <c r="M11662" s="9">
        <f t="shared" ref="M11662:N11662" si="4703">SUM(M11925,M12188,M12451,M12714,M12977,M13240,M13503,M13766,M14029,M14292,M14555,M14818,M15081,M15344,M15607)</f>
        <v>0</v>
      </c>
      <c r="N11662" s="467">
        <f t="shared" si="4703"/>
        <v>0</v>
      </c>
    </row>
    <row r="11663" spans="1:14" customFormat="1" ht="45.75" hidden="1" customHeight="1" thickBot="1" x14ac:dyDescent="0.3">
      <c r="A11663" s="1" t="s">
        <v>0</v>
      </c>
      <c r="B11663" s="4" t="s">
        <v>95</v>
      </c>
      <c r="C11663" s="9">
        <f t="shared" si="4674"/>
        <v>0</v>
      </c>
      <c r="D11663" s="9">
        <f t="shared" si="4686"/>
        <v>0</v>
      </c>
      <c r="E11663" s="9">
        <f t="shared" si="4686"/>
        <v>0</v>
      </c>
      <c r="F11663" s="9">
        <f t="shared" si="4675"/>
        <v>0</v>
      </c>
      <c r="G11663" s="9">
        <f t="shared" ref="G11663:H11663" si="4704">SUM(G11926,G12189,G12452,G12715,G12978,G13241,G13504,G13767,G14030,G14293,G14556,G14819,G15082,G15345,G15608)</f>
        <v>0</v>
      </c>
      <c r="H11663" s="467">
        <f t="shared" si="4704"/>
        <v>0</v>
      </c>
      <c r="I11663" s="9">
        <f t="shared" si="4677"/>
        <v>0</v>
      </c>
      <c r="J11663" s="9">
        <f t="shared" si="4694"/>
        <v>0</v>
      </c>
      <c r="K11663" s="467">
        <f t="shared" si="4694"/>
        <v>0</v>
      </c>
      <c r="L11663" s="9">
        <f t="shared" si="4678"/>
        <v>0</v>
      </c>
      <c r="M11663" s="9">
        <f t="shared" ref="M11663:N11663" si="4705">SUM(M11926,M12189,M12452,M12715,M12978,M13241,M13504,M13767,M14030,M14293,M14556,M14819,M15082,M15345,M15608)</f>
        <v>0</v>
      </c>
      <c r="N11663" s="467">
        <f t="shared" si="4705"/>
        <v>0</v>
      </c>
    </row>
    <row r="11664" spans="1:14" customFormat="1" ht="60" hidden="1" customHeight="1" x14ac:dyDescent="0.25">
      <c r="A11664" s="133" t="s">
        <v>0</v>
      </c>
      <c r="B11664" s="134" t="s">
        <v>96</v>
      </c>
      <c r="C11664" s="135">
        <f t="shared" si="4674"/>
        <v>0</v>
      </c>
      <c r="D11664" s="135">
        <f t="shared" si="4686"/>
        <v>0</v>
      </c>
      <c r="E11664" s="135">
        <f t="shared" si="4686"/>
        <v>0</v>
      </c>
      <c r="F11664" s="135">
        <f t="shared" si="4675"/>
        <v>0</v>
      </c>
      <c r="G11664" s="135">
        <f t="shared" ref="G11664:H11664" si="4706">SUM(G11927,G12190,G12453,G12716,G12979,G13242,G13505,G13768,G14031,G14294,G14557,G14820,G15083,G15346,G15609)</f>
        <v>0</v>
      </c>
      <c r="H11664" s="476">
        <f t="shared" si="4706"/>
        <v>0</v>
      </c>
      <c r="I11664" s="135">
        <f t="shared" si="4677"/>
        <v>0</v>
      </c>
      <c r="J11664" s="135">
        <f t="shared" si="4694"/>
        <v>0</v>
      </c>
      <c r="K11664" s="476">
        <f t="shared" si="4694"/>
        <v>0</v>
      </c>
      <c r="L11664" s="135">
        <f t="shared" si="4678"/>
        <v>0</v>
      </c>
      <c r="M11664" s="135">
        <f t="shared" ref="M11664:N11664" si="4707">SUM(M11927,M12190,M12453,M12716,M12979,M13242,M13505,M13768,M14031,M14294,M14557,M14820,M15083,M15346,M15609)</f>
        <v>0</v>
      </c>
      <c r="N11664" s="476">
        <f t="shared" si="4707"/>
        <v>0</v>
      </c>
    </row>
    <row r="11665" spans="1:14" ht="23.25" customHeight="1" x14ac:dyDescent="0.2">
      <c r="A11665" s="388" t="s">
        <v>0</v>
      </c>
      <c r="B11665" s="330" t="s">
        <v>97</v>
      </c>
      <c r="C11665" s="329">
        <f t="shared" si="4674"/>
        <v>95.02</v>
      </c>
      <c r="D11665" s="329">
        <v>95.02</v>
      </c>
      <c r="E11665" s="329">
        <f t="shared" si="4686"/>
        <v>0</v>
      </c>
      <c r="F11665" s="329">
        <f t="shared" si="4675"/>
        <v>218.9</v>
      </c>
      <c r="G11665" s="329">
        <v>218.9</v>
      </c>
      <c r="H11665" s="446">
        <f t="shared" ref="H11665" si="4708">SUM(H11928,H12191,H12454,H12717,H12980,H13243,H13506,H13769,H14032,H14295,H14558,H14821,H15084,H15347,H15610)</f>
        <v>0</v>
      </c>
      <c r="I11665" s="329">
        <f t="shared" si="4677"/>
        <v>295</v>
      </c>
      <c r="J11665" s="329">
        <v>295</v>
      </c>
      <c r="K11665" s="446">
        <f t="shared" si="4694"/>
        <v>0</v>
      </c>
      <c r="L11665" s="329">
        <f t="shared" si="4678"/>
        <v>316.5</v>
      </c>
      <c r="M11665" s="329">
        <v>316.5</v>
      </c>
      <c r="N11665" s="446">
        <f t="shared" ref="N11665" si="4709">SUM(N11928,N12191,N12454,N12717,N12980,N13243,N13506,N13769,N14032,N14295,N14558,N14821,N15084,N15347,N15610)</f>
        <v>0</v>
      </c>
    </row>
    <row r="11666" spans="1:14" customFormat="1" ht="0.75" hidden="1" customHeight="1" thickBot="1" x14ac:dyDescent="0.3">
      <c r="A11666" s="140" t="s">
        <v>0</v>
      </c>
      <c r="B11666" s="149" t="s">
        <v>98</v>
      </c>
      <c r="C11666" s="142">
        <f t="shared" si="4674"/>
        <v>0</v>
      </c>
      <c r="D11666" s="142">
        <f t="shared" si="4686"/>
        <v>0</v>
      </c>
      <c r="E11666" s="142">
        <f t="shared" si="4686"/>
        <v>0</v>
      </c>
      <c r="F11666" s="142">
        <f t="shared" si="4675"/>
        <v>100</v>
      </c>
      <c r="G11666" s="142">
        <f t="shared" ref="G11666:H11666" si="4710">SUM(G11929,G12192,G12455,G12718,G12981,G13244,G13507,G13770,G14033,G14296,G14559,G14822,G15085,G15348,G15611)</f>
        <v>100</v>
      </c>
      <c r="H11666" s="477">
        <f t="shared" si="4710"/>
        <v>0</v>
      </c>
      <c r="I11666" s="142">
        <f t="shared" si="4677"/>
        <v>150</v>
      </c>
      <c r="J11666" s="142">
        <f t="shared" ref="J11666:K11681" si="4711">SUM(J11929,J12192,J12455,J12718,J12981,J13244,J13507,J13770,J14033,J14296,J14559,J14822,J15085,J15348,J15611)</f>
        <v>150</v>
      </c>
      <c r="K11666" s="477">
        <f t="shared" si="4694"/>
        <v>0</v>
      </c>
      <c r="L11666" s="142">
        <f t="shared" si="4678"/>
        <v>0</v>
      </c>
      <c r="M11666" s="142">
        <f t="shared" ref="M11666:N11666" si="4712">SUM(M11929,M12192,M12455,M12718,M12981,M13244,M13507,M13770,M14033,M14296,M14559,M14822,M15085,M15348,M15611)</f>
        <v>0</v>
      </c>
      <c r="N11666" s="477">
        <f t="shared" si="4712"/>
        <v>0</v>
      </c>
    </row>
    <row r="11667" spans="1:14" customFormat="1" ht="45.75" hidden="1" customHeight="1" thickBot="1" x14ac:dyDescent="0.3">
      <c r="A11667" s="1" t="s">
        <v>0</v>
      </c>
      <c r="B11667" s="4" t="s">
        <v>99</v>
      </c>
      <c r="C11667" s="9">
        <f t="shared" si="4674"/>
        <v>0</v>
      </c>
      <c r="D11667" s="9">
        <f t="shared" si="4686"/>
        <v>0</v>
      </c>
      <c r="E11667" s="9">
        <f t="shared" si="4686"/>
        <v>0</v>
      </c>
      <c r="F11667" s="9">
        <f t="shared" si="4675"/>
        <v>0</v>
      </c>
      <c r="G11667" s="9">
        <f t="shared" ref="G11667:H11667" si="4713">SUM(G11930,G12193,G12456,G12719,G12982,G13245,G13508,G13771,G14034,G14297,G14560,G14823,G15086,G15349,G15612)</f>
        <v>0</v>
      </c>
      <c r="H11667" s="467">
        <f t="shared" si="4713"/>
        <v>0</v>
      </c>
      <c r="I11667" s="9">
        <f t="shared" si="4677"/>
        <v>0</v>
      </c>
      <c r="J11667" s="9">
        <f t="shared" si="4711"/>
        <v>0</v>
      </c>
      <c r="K11667" s="467">
        <f t="shared" si="4694"/>
        <v>0</v>
      </c>
      <c r="L11667" s="9">
        <f t="shared" si="4678"/>
        <v>0</v>
      </c>
      <c r="M11667" s="9">
        <f t="shared" ref="M11667:N11667" si="4714">SUM(M11930,M12193,M12456,M12719,M12982,M13245,M13508,M13771,M14034,M14297,M14560,M14823,M15086,M15349,M15612)</f>
        <v>0</v>
      </c>
      <c r="N11667" s="467">
        <f t="shared" si="4714"/>
        <v>0</v>
      </c>
    </row>
    <row r="11668" spans="1:14" customFormat="1" ht="15.75" hidden="1" customHeight="1" thickBot="1" x14ac:dyDescent="0.3">
      <c r="A11668" s="1" t="s">
        <v>0</v>
      </c>
      <c r="B11668" s="5" t="s">
        <v>100</v>
      </c>
      <c r="C11668" s="9">
        <f t="shared" si="4674"/>
        <v>0</v>
      </c>
      <c r="D11668" s="9">
        <f t="shared" si="4686"/>
        <v>0</v>
      </c>
      <c r="E11668" s="9">
        <f t="shared" si="4686"/>
        <v>0</v>
      </c>
      <c r="F11668" s="9">
        <f t="shared" si="4675"/>
        <v>0</v>
      </c>
      <c r="G11668" s="9">
        <f t="shared" ref="G11668:H11668" si="4715">SUM(G11931,G12194,G12457,G12720,G12983,G13246,G13509,G13772,G14035,G14298,G14561,G14824,G15087,G15350,G15613)</f>
        <v>0</v>
      </c>
      <c r="H11668" s="467">
        <f t="shared" si="4715"/>
        <v>0</v>
      </c>
      <c r="I11668" s="9">
        <f t="shared" si="4677"/>
        <v>0</v>
      </c>
      <c r="J11668" s="9">
        <f t="shared" si="4711"/>
        <v>0</v>
      </c>
      <c r="K11668" s="467">
        <f t="shared" si="4694"/>
        <v>0</v>
      </c>
      <c r="L11668" s="9">
        <f t="shared" si="4678"/>
        <v>0</v>
      </c>
      <c r="M11668" s="9">
        <f t="shared" ref="M11668:N11668" si="4716">SUM(M11931,M12194,M12457,M12720,M12983,M13246,M13509,M13772,M14035,M14298,M14561,M14824,M15087,M15350,M15613)</f>
        <v>0</v>
      </c>
      <c r="N11668" s="467">
        <f t="shared" si="4716"/>
        <v>0</v>
      </c>
    </row>
    <row r="11669" spans="1:14" customFormat="1" ht="15.75" hidden="1" customHeight="1" thickBot="1" x14ac:dyDescent="0.3">
      <c r="A11669" s="1" t="s">
        <v>0</v>
      </c>
      <c r="B11669" s="5" t="s">
        <v>101</v>
      </c>
      <c r="C11669" s="9">
        <f t="shared" si="4674"/>
        <v>0</v>
      </c>
      <c r="D11669" s="9">
        <f t="shared" si="4686"/>
        <v>0</v>
      </c>
      <c r="E11669" s="9">
        <f t="shared" si="4686"/>
        <v>0</v>
      </c>
      <c r="F11669" s="9">
        <f t="shared" si="4675"/>
        <v>0</v>
      </c>
      <c r="G11669" s="9">
        <f t="shared" ref="G11669:H11669" si="4717">SUM(G11932,G12195,G12458,G12721,G12984,G13247,G13510,G13773,G14036,G14299,G14562,G14825,G15088,G15351,G15614)</f>
        <v>0</v>
      </c>
      <c r="H11669" s="467">
        <f t="shared" si="4717"/>
        <v>0</v>
      </c>
      <c r="I11669" s="9">
        <f t="shared" si="4677"/>
        <v>0</v>
      </c>
      <c r="J11669" s="9">
        <f t="shared" si="4711"/>
        <v>0</v>
      </c>
      <c r="K11669" s="467">
        <f t="shared" si="4694"/>
        <v>0</v>
      </c>
      <c r="L11669" s="9">
        <f t="shared" si="4678"/>
        <v>0</v>
      </c>
      <c r="M11669" s="9">
        <f t="shared" ref="M11669:N11669" si="4718">SUM(M11932,M12195,M12458,M12721,M12984,M13247,M13510,M13773,M14036,M14299,M14562,M14825,M15088,M15351,M15614)</f>
        <v>0</v>
      </c>
      <c r="N11669" s="467">
        <f t="shared" si="4718"/>
        <v>0</v>
      </c>
    </row>
    <row r="11670" spans="1:14" customFormat="1" ht="45.75" hidden="1" customHeight="1" thickBot="1" x14ac:dyDescent="0.3">
      <c r="A11670" s="1" t="s">
        <v>0</v>
      </c>
      <c r="B11670" s="4" t="s">
        <v>102</v>
      </c>
      <c r="C11670" s="9">
        <f t="shared" si="4674"/>
        <v>0</v>
      </c>
      <c r="D11670" s="9">
        <f t="shared" si="4686"/>
        <v>0</v>
      </c>
      <c r="E11670" s="9">
        <f t="shared" si="4686"/>
        <v>0</v>
      </c>
      <c r="F11670" s="9">
        <f t="shared" si="4675"/>
        <v>0</v>
      </c>
      <c r="G11670" s="9">
        <f t="shared" ref="G11670:H11670" si="4719">SUM(G11933,G12196,G12459,G12722,G12985,G13248,G13511,G13774,G14037,G14300,G14563,G14826,G15089,G15352,G15615)</f>
        <v>0</v>
      </c>
      <c r="H11670" s="467">
        <f t="shared" si="4719"/>
        <v>0</v>
      </c>
      <c r="I11670" s="9">
        <f t="shared" si="4677"/>
        <v>0</v>
      </c>
      <c r="J11670" s="9">
        <f t="shared" si="4711"/>
        <v>0</v>
      </c>
      <c r="K11670" s="467">
        <f t="shared" si="4694"/>
        <v>0</v>
      </c>
      <c r="L11670" s="9">
        <f t="shared" si="4678"/>
        <v>0</v>
      </c>
      <c r="M11670" s="9">
        <f t="shared" ref="M11670:N11670" si="4720">SUM(M11933,M12196,M12459,M12722,M12985,M13248,M13511,M13774,M14037,M14300,M14563,M14826,M15089,M15352,M15615)</f>
        <v>0</v>
      </c>
      <c r="N11670" s="467">
        <f t="shared" si="4720"/>
        <v>0</v>
      </c>
    </row>
    <row r="11671" spans="1:14" customFormat="1" ht="15.75" hidden="1" customHeight="1" thickBot="1" x14ac:dyDescent="0.3">
      <c r="A11671" s="1" t="s">
        <v>0</v>
      </c>
      <c r="B11671" s="5" t="s">
        <v>100</v>
      </c>
      <c r="C11671" s="9">
        <f t="shared" si="4674"/>
        <v>0</v>
      </c>
      <c r="D11671" s="9">
        <f t="shared" ref="D11671:E11686" si="4721">SUM(D11934,D12197,D12460,D12723,D12986,D13249,D13512,D13775,D14038,D14301,D14564,D14827,D15090,D15353,D15616)</f>
        <v>0</v>
      </c>
      <c r="E11671" s="9">
        <f t="shared" si="4721"/>
        <v>0</v>
      </c>
      <c r="F11671" s="9">
        <f t="shared" si="4675"/>
        <v>0</v>
      </c>
      <c r="G11671" s="9">
        <f t="shared" ref="G11671:H11671" si="4722">SUM(G11934,G12197,G12460,G12723,G12986,G13249,G13512,G13775,G14038,G14301,G14564,G14827,G15090,G15353,G15616)</f>
        <v>0</v>
      </c>
      <c r="H11671" s="467">
        <f t="shared" si="4722"/>
        <v>0</v>
      </c>
      <c r="I11671" s="9">
        <f t="shared" si="4677"/>
        <v>0</v>
      </c>
      <c r="J11671" s="9">
        <f t="shared" si="4711"/>
        <v>0</v>
      </c>
      <c r="K11671" s="467">
        <f t="shared" si="4694"/>
        <v>0</v>
      </c>
      <c r="L11671" s="9">
        <f t="shared" si="4678"/>
        <v>0</v>
      </c>
      <c r="M11671" s="9">
        <f t="shared" ref="M11671:N11671" si="4723">SUM(M11934,M12197,M12460,M12723,M12986,M13249,M13512,M13775,M14038,M14301,M14564,M14827,M15090,M15353,M15616)</f>
        <v>0</v>
      </c>
      <c r="N11671" s="467">
        <f t="shared" si="4723"/>
        <v>0</v>
      </c>
    </row>
    <row r="11672" spans="1:14" customFormat="1" ht="15.75" hidden="1" customHeight="1" thickBot="1" x14ac:dyDescent="0.3">
      <c r="A11672" s="1" t="s">
        <v>0</v>
      </c>
      <c r="B11672" s="5" t="s">
        <v>101</v>
      </c>
      <c r="C11672" s="9">
        <f t="shared" si="4674"/>
        <v>0</v>
      </c>
      <c r="D11672" s="9">
        <f t="shared" si="4721"/>
        <v>0</v>
      </c>
      <c r="E11672" s="9">
        <f t="shared" si="4721"/>
        <v>0</v>
      </c>
      <c r="F11672" s="9">
        <f t="shared" si="4675"/>
        <v>0</v>
      </c>
      <c r="G11672" s="9">
        <f t="shared" ref="G11672:H11672" si="4724">SUM(G11935,G12198,G12461,G12724,G12987,G13250,G13513,G13776,G14039,G14302,G14565,G14828,G15091,G15354,G15617)</f>
        <v>0</v>
      </c>
      <c r="H11672" s="467">
        <f t="shared" si="4724"/>
        <v>0</v>
      </c>
      <c r="I11672" s="9">
        <f t="shared" si="4677"/>
        <v>0</v>
      </c>
      <c r="J11672" s="9">
        <f t="shared" si="4711"/>
        <v>0</v>
      </c>
      <c r="K11672" s="467">
        <f t="shared" si="4694"/>
        <v>0</v>
      </c>
      <c r="L11672" s="9">
        <f t="shared" si="4678"/>
        <v>0</v>
      </c>
      <c r="M11672" s="9">
        <f t="shared" ref="M11672:N11672" si="4725">SUM(M11935,M12198,M12461,M12724,M12987,M13250,M13513,M13776,M14039,M14302,M14565,M14828,M15091,M15354,M15617)</f>
        <v>0</v>
      </c>
      <c r="N11672" s="467">
        <f t="shared" si="4725"/>
        <v>0</v>
      </c>
    </row>
    <row r="11673" spans="1:14" customFormat="1" ht="45.75" hidden="1" customHeight="1" thickBot="1" x14ac:dyDescent="0.3">
      <c r="A11673" s="1" t="s">
        <v>0</v>
      </c>
      <c r="B11673" s="4" t="s">
        <v>103</v>
      </c>
      <c r="C11673" s="9">
        <f t="shared" si="4674"/>
        <v>0</v>
      </c>
      <c r="D11673" s="9">
        <f t="shared" si="4721"/>
        <v>0</v>
      </c>
      <c r="E11673" s="9">
        <f t="shared" si="4721"/>
        <v>0</v>
      </c>
      <c r="F11673" s="9">
        <f t="shared" si="4675"/>
        <v>100</v>
      </c>
      <c r="G11673" s="9">
        <f t="shared" ref="G11673:H11673" si="4726">SUM(G11936,G12199,G12462,G12725,G12988,G13251,G13514,G13777,G14040,G14303,G14566,G14829,G15092,G15355,G15618)</f>
        <v>100</v>
      </c>
      <c r="H11673" s="467">
        <f t="shared" si="4726"/>
        <v>0</v>
      </c>
      <c r="I11673" s="9">
        <f t="shared" si="4677"/>
        <v>150</v>
      </c>
      <c r="J11673" s="9">
        <f t="shared" si="4711"/>
        <v>150</v>
      </c>
      <c r="K11673" s="467">
        <f t="shared" si="4694"/>
        <v>0</v>
      </c>
      <c r="L11673" s="9">
        <f t="shared" si="4678"/>
        <v>0</v>
      </c>
      <c r="M11673" s="9">
        <f t="shared" ref="M11673:N11673" si="4727">SUM(M11936,M12199,M12462,M12725,M12988,M13251,M13514,M13777,M14040,M14303,M14566,M14829,M15092,M15355,M15618)</f>
        <v>0</v>
      </c>
      <c r="N11673" s="467">
        <f t="shared" si="4727"/>
        <v>0</v>
      </c>
    </row>
    <row r="11674" spans="1:14" customFormat="1" ht="30.75" hidden="1" customHeight="1" thickBot="1" x14ac:dyDescent="0.3">
      <c r="A11674" s="1" t="s">
        <v>0</v>
      </c>
      <c r="B11674" s="5" t="s">
        <v>104</v>
      </c>
      <c r="C11674" s="9">
        <f t="shared" si="4674"/>
        <v>0</v>
      </c>
      <c r="D11674" s="9">
        <f t="shared" si="4721"/>
        <v>0</v>
      </c>
      <c r="E11674" s="9">
        <f t="shared" si="4721"/>
        <v>0</v>
      </c>
      <c r="F11674" s="9">
        <f t="shared" si="4675"/>
        <v>0</v>
      </c>
      <c r="G11674" s="9">
        <f t="shared" ref="G11674:H11674" si="4728">SUM(G11937,G12200,G12463,G12726,G12989,G13252,G13515,G13778,G14041,G14304,G14567,G14830,G15093,G15356,G15619)</f>
        <v>0</v>
      </c>
      <c r="H11674" s="467">
        <f t="shared" si="4728"/>
        <v>0</v>
      </c>
      <c r="I11674" s="9">
        <f t="shared" si="4677"/>
        <v>0</v>
      </c>
      <c r="J11674" s="9">
        <f t="shared" si="4711"/>
        <v>0</v>
      </c>
      <c r="K11674" s="467">
        <f t="shared" si="4711"/>
        <v>0</v>
      </c>
      <c r="L11674" s="9">
        <f t="shared" si="4678"/>
        <v>0</v>
      </c>
      <c r="M11674" s="9">
        <f t="shared" ref="M11674:N11674" si="4729">SUM(M11937,M12200,M12463,M12726,M12989,M13252,M13515,M13778,M14041,M14304,M14567,M14830,M15093,M15356,M15619)</f>
        <v>0</v>
      </c>
      <c r="N11674" s="467">
        <f t="shared" si="4729"/>
        <v>0</v>
      </c>
    </row>
    <row r="11675" spans="1:14" customFormat="1" ht="45.75" hidden="1" customHeight="1" thickBot="1" x14ac:dyDescent="0.3">
      <c r="A11675" s="1" t="s">
        <v>0</v>
      </c>
      <c r="B11675" s="6" t="s">
        <v>105</v>
      </c>
      <c r="C11675" s="9">
        <f t="shared" si="4674"/>
        <v>0</v>
      </c>
      <c r="D11675" s="9">
        <f t="shared" si="4721"/>
        <v>0</v>
      </c>
      <c r="E11675" s="9">
        <f t="shared" si="4721"/>
        <v>0</v>
      </c>
      <c r="F11675" s="9">
        <f t="shared" si="4675"/>
        <v>0</v>
      </c>
      <c r="G11675" s="9">
        <f t="shared" ref="G11675:H11675" si="4730">SUM(G11938,G12201,G12464,G12727,G12990,G13253,G13516,G13779,G14042,G14305,G14568,G14831,G15094,G15357,G15620)</f>
        <v>0</v>
      </c>
      <c r="H11675" s="467">
        <f t="shared" si="4730"/>
        <v>0</v>
      </c>
      <c r="I11675" s="9">
        <f t="shared" si="4677"/>
        <v>0</v>
      </c>
      <c r="J11675" s="9">
        <f t="shared" si="4711"/>
        <v>0</v>
      </c>
      <c r="K11675" s="467">
        <f t="shared" si="4711"/>
        <v>0</v>
      </c>
      <c r="L11675" s="9">
        <f t="shared" si="4678"/>
        <v>0</v>
      </c>
      <c r="M11675" s="9">
        <f t="shared" ref="M11675:N11675" si="4731">SUM(M11938,M12201,M12464,M12727,M12990,M13253,M13516,M13779,M14042,M14305,M14568,M14831,M15094,M15357,M15620)</f>
        <v>0</v>
      </c>
      <c r="N11675" s="467">
        <f t="shared" si="4731"/>
        <v>0</v>
      </c>
    </row>
    <row r="11676" spans="1:14" customFormat="1" ht="15.75" hidden="1" customHeight="1" thickBot="1" x14ac:dyDescent="0.3">
      <c r="A11676" s="1" t="s">
        <v>0</v>
      </c>
      <c r="B11676" s="7" t="s">
        <v>100</v>
      </c>
      <c r="C11676" s="9">
        <f t="shared" si="4674"/>
        <v>0</v>
      </c>
      <c r="D11676" s="9">
        <f t="shared" si="4721"/>
        <v>0</v>
      </c>
      <c r="E11676" s="9">
        <f t="shared" si="4721"/>
        <v>0</v>
      </c>
      <c r="F11676" s="9">
        <f t="shared" si="4675"/>
        <v>0</v>
      </c>
      <c r="G11676" s="9">
        <f t="shared" ref="G11676:H11676" si="4732">SUM(G11939,G12202,G12465,G12728,G12991,G13254,G13517,G13780,G14043,G14306,G14569,G14832,G15095,G15358,G15621)</f>
        <v>0</v>
      </c>
      <c r="H11676" s="467">
        <f t="shared" si="4732"/>
        <v>0</v>
      </c>
      <c r="I11676" s="9">
        <f t="shared" si="4677"/>
        <v>0</v>
      </c>
      <c r="J11676" s="9">
        <f t="shared" si="4711"/>
        <v>0</v>
      </c>
      <c r="K11676" s="467">
        <f t="shared" si="4711"/>
        <v>0</v>
      </c>
      <c r="L11676" s="9">
        <f t="shared" si="4678"/>
        <v>0</v>
      </c>
      <c r="M11676" s="9">
        <f t="shared" ref="M11676:N11676" si="4733">SUM(M11939,M12202,M12465,M12728,M12991,M13254,M13517,M13780,M14043,M14306,M14569,M14832,M15095,M15358,M15621)</f>
        <v>0</v>
      </c>
      <c r="N11676" s="467">
        <f t="shared" si="4733"/>
        <v>0</v>
      </c>
    </row>
    <row r="11677" spans="1:14" customFormat="1" ht="15.75" hidden="1" customHeight="1" thickBot="1" x14ac:dyDescent="0.3">
      <c r="A11677" s="1" t="s">
        <v>0</v>
      </c>
      <c r="B11677" s="7" t="s">
        <v>101</v>
      </c>
      <c r="C11677" s="9">
        <f t="shared" si="4674"/>
        <v>0</v>
      </c>
      <c r="D11677" s="9">
        <f t="shared" si="4721"/>
        <v>0</v>
      </c>
      <c r="E11677" s="9">
        <f t="shared" si="4721"/>
        <v>0</v>
      </c>
      <c r="F11677" s="9">
        <f t="shared" si="4675"/>
        <v>0</v>
      </c>
      <c r="G11677" s="9">
        <f t="shared" ref="G11677:H11677" si="4734">SUM(G11940,G12203,G12466,G12729,G12992,G13255,G13518,G13781,G14044,G14307,G14570,G14833,G15096,G15359,G15622)</f>
        <v>0</v>
      </c>
      <c r="H11677" s="467">
        <f t="shared" si="4734"/>
        <v>0</v>
      </c>
      <c r="I11677" s="9">
        <f t="shared" si="4677"/>
        <v>0</v>
      </c>
      <c r="J11677" s="9">
        <f t="shared" si="4711"/>
        <v>0</v>
      </c>
      <c r="K11677" s="467">
        <f t="shared" si="4711"/>
        <v>0</v>
      </c>
      <c r="L11677" s="9">
        <f t="shared" si="4678"/>
        <v>0</v>
      </c>
      <c r="M11677" s="9">
        <f t="shared" ref="M11677:N11677" si="4735">SUM(M11940,M12203,M12466,M12729,M12992,M13255,M13518,M13781,M14044,M14307,M14570,M14833,M15096,M15359,M15622)</f>
        <v>0</v>
      </c>
      <c r="N11677" s="467">
        <f t="shared" si="4735"/>
        <v>0</v>
      </c>
    </row>
    <row r="11678" spans="1:14" customFormat="1" ht="45.75" hidden="1" customHeight="1" thickBot="1" x14ac:dyDescent="0.3">
      <c r="A11678" s="1" t="s">
        <v>0</v>
      </c>
      <c r="B11678" s="6" t="s">
        <v>106</v>
      </c>
      <c r="C11678" s="9">
        <f t="shared" si="4674"/>
        <v>0</v>
      </c>
      <c r="D11678" s="9">
        <f t="shared" si="4721"/>
        <v>0</v>
      </c>
      <c r="E11678" s="9">
        <f t="shared" si="4721"/>
        <v>0</v>
      </c>
      <c r="F11678" s="9">
        <f t="shared" si="4675"/>
        <v>0</v>
      </c>
      <c r="G11678" s="9">
        <f t="shared" ref="G11678:H11678" si="4736">SUM(G11941,G12204,G12467,G12730,G12993,G13256,G13519,G13782,G14045,G14308,G14571,G14834,G15097,G15360,G15623)</f>
        <v>0</v>
      </c>
      <c r="H11678" s="467">
        <f t="shared" si="4736"/>
        <v>0</v>
      </c>
      <c r="I11678" s="9">
        <f t="shared" si="4677"/>
        <v>0</v>
      </c>
      <c r="J11678" s="9">
        <f t="shared" si="4711"/>
        <v>0</v>
      </c>
      <c r="K11678" s="467">
        <f t="shared" si="4711"/>
        <v>0</v>
      </c>
      <c r="L11678" s="9">
        <f t="shared" si="4678"/>
        <v>0</v>
      </c>
      <c r="M11678" s="9">
        <f t="shared" ref="M11678:N11678" si="4737">SUM(M11941,M12204,M12467,M12730,M12993,M13256,M13519,M13782,M14045,M14308,M14571,M14834,M15097,M15360,M15623)</f>
        <v>0</v>
      </c>
      <c r="N11678" s="467">
        <f t="shared" si="4737"/>
        <v>0</v>
      </c>
    </row>
    <row r="11679" spans="1:14" customFormat="1" ht="15.75" hidden="1" customHeight="1" thickBot="1" x14ac:dyDescent="0.3">
      <c r="A11679" s="1" t="s">
        <v>0</v>
      </c>
      <c r="B11679" s="7" t="s">
        <v>100</v>
      </c>
      <c r="C11679" s="9">
        <f t="shared" si="4674"/>
        <v>0</v>
      </c>
      <c r="D11679" s="9">
        <f t="shared" si="4721"/>
        <v>0</v>
      </c>
      <c r="E11679" s="9">
        <f t="shared" si="4721"/>
        <v>0</v>
      </c>
      <c r="F11679" s="9">
        <f t="shared" si="4675"/>
        <v>0</v>
      </c>
      <c r="G11679" s="9">
        <f t="shared" ref="G11679:H11679" si="4738">SUM(G11942,G12205,G12468,G12731,G12994,G13257,G13520,G13783,G14046,G14309,G14572,G14835,G15098,G15361,G15624)</f>
        <v>0</v>
      </c>
      <c r="H11679" s="467">
        <f t="shared" si="4738"/>
        <v>0</v>
      </c>
      <c r="I11679" s="9">
        <f t="shared" si="4677"/>
        <v>0</v>
      </c>
      <c r="J11679" s="9">
        <f t="shared" si="4711"/>
        <v>0</v>
      </c>
      <c r="K11679" s="467">
        <f t="shared" si="4711"/>
        <v>0</v>
      </c>
      <c r="L11679" s="9">
        <f t="shared" si="4678"/>
        <v>0</v>
      </c>
      <c r="M11679" s="9">
        <f t="shared" ref="M11679:N11679" si="4739">SUM(M11942,M12205,M12468,M12731,M12994,M13257,M13520,M13783,M14046,M14309,M14572,M14835,M15098,M15361,M15624)</f>
        <v>0</v>
      </c>
      <c r="N11679" s="467">
        <f t="shared" si="4739"/>
        <v>0</v>
      </c>
    </row>
    <row r="11680" spans="1:14" customFormat="1" ht="15.75" hidden="1" customHeight="1" thickBot="1" x14ac:dyDescent="0.3">
      <c r="A11680" s="1" t="s">
        <v>0</v>
      </c>
      <c r="B11680" s="7" t="s">
        <v>101</v>
      </c>
      <c r="C11680" s="9">
        <f t="shared" si="4674"/>
        <v>0</v>
      </c>
      <c r="D11680" s="9">
        <f t="shared" si="4721"/>
        <v>0</v>
      </c>
      <c r="E11680" s="9">
        <f t="shared" si="4721"/>
        <v>0</v>
      </c>
      <c r="F11680" s="9">
        <f t="shared" si="4675"/>
        <v>0</v>
      </c>
      <c r="G11680" s="9">
        <f t="shared" ref="G11680:H11680" si="4740">SUM(G11943,G12206,G12469,G12732,G12995,G13258,G13521,G13784,G14047,G14310,G14573,G14836,G15099,G15362,G15625)</f>
        <v>0</v>
      </c>
      <c r="H11680" s="467">
        <f t="shared" si="4740"/>
        <v>0</v>
      </c>
      <c r="I11680" s="9">
        <f t="shared" si="4677"/>
        <v>0</v>
      </c>
      <c r="J11680" s="9">
        <f t="shared" si="4711"/>
        <v>0</v>
      </c>
      <c r="K11680" s="467">
        <f t="shared" si="4711"/>
        <v>0</v>
      </c>
      <c r="L11680" s="9">
        <f t="shared" si="4678"/>
        <v>0</v>
      </c>
      <c r="M11680" s="9">
        <f t="shared" ref="M11680:N11680" si="4741">SUM(M11943,M12206,M12469,M12732,M12995,M13258,M13521,M13784,M14047,M14310,M14573,M14836,M15099,M15362,M15625)</f>
        <v>0</v>
      </c>
      <c r="N11680" s="467">
        <f t="shared" si="4741"/>
        <v>0</v>
      </c>
    </row>
    <row r="11681" spans="1:14" customFormat="1" ht="60.75" hidden="1" customHeight="1" thickBot="1" x14ac:dyDescent="0.3">
      <c r="A11681" s="1" t="s">
        <v>0</v>
      </c>
      <c r="B11681" s="5" t="s">
        <v>107</v>
      </c>
      <c r="C11681" s="9">
        <f t="shared" si="4674"/>
        <v>0</v>
      </c>
      <c r="D11681" s="9">
        <f t="shared" si="4721"/>
        <v>0</v>
      </c>
      <c r="E11681" s="9">
        <f t="shared" si="4721"/>
        <v>0</v>
      </c>
      <c r="F11681" s="9">
        <f t="shared" si="4675"/>
        <v>0</v>
      </c>
      <c r="G11681" s="9">
        <f t="shared" ref="G11681:H11681" si="4742">SUM(G11944,G12207,G12470,G12733,G12996,G13259,G13522,G13785,G14048,G14311,G14574,G14837,G15100,G15363,G15626)</f>
        <v>0</v>
      </c>
      <c r="H11681" s="467">
        <f t="shared" si="4742"/>
        <v>0</v>
      </c>
      <c r="I11681" s="9">
        <f t="shared" si="4677"/>
        <v>0</v>
      </c>
      <c r="J11681" s="9">
        <f t="shared" si="4711"/>
        <v>0</v>
      </c>
      <c r="K11681" s="467">
        <f t="shared" si="4711"/>
        <v>0</v>
      </c>
      <c r="L11681" s="9">
        <f t="shared" si="4678"/>
        <v>0</v>
      </c>
      <c r="M11681" s="9">
        <f t="shared" ref="M11681:N11681" si="4743">SUM(M11944,M12207,M12470,M12733,M12996,M13259,M13522,M13785,M14048,M14311,M14574,M14837,M15100,M15363,M15626)</f>
        <v>0</v>
      </c>
      <c r="N11681" s="467">
        <f t="shared" si="4743"/>
        <v>0</v>
      </c>
    </row>
    <row r="11682" spans="1:14" customFormat="1" ht="6.75" hidden="1" customHeight="1" thickTop="1" thickBot="1" x14ac:dyDescent="0.3">
      <c r="A11682" s="1" t="s">
        <v>0</v>
      </c>
      <c r="B11682" s="6" t="s">
        <v>108</v>
      </c>
      <c r="C11682" s="9">
        <f t="shared" si="4674"/>
        <v>0</v>
      </c>
      <c r="D11682" s="9">
        <f t="shared" si="4721"/>
        <v>0</v>
      </c>
      <c r="E11682" s="9">
        <f t="shared" si="4721"/>
        <v>0</v>
      </c>
      <c r="F11682" s="9">
        <f t="shared" si="4675"/>
        <v>0</v>
      </c>
      <c r="G11682" s="9">
        <f t="shared" ref="G11682:H11682" si="4744">SUM(G11945,G12208,G12471,G12734,G12997,G13260,G13523,G13786,G14049,G14312,G14575,G14838,G15101,G15364,G15627)</f>
        <v>0</v>
      </c>
      <c r="H11682" s="467">
        <f t="shared" si="4744"/>
        <v>0</v>
      </c>
      <c r="I11682" s="9">
        <f t="shared" si="4677"/>
        <v>0</v>
      </c>
      <c r="J11682" s="9">
        <f t="shared" ref="J11682:K11697" si="4745">SUM(J11945,J12208,J12471,J12734,J12997,J13260,J13523,J13786,J14049,J14312,J14575,J14838,J15101,J15364,J15627)</f>
        <v>0</v>
      </c>
      <c r="K11682" s="467">
        <f t="shared" si="4745"/>
        <v>0</v>
      </c>
      <c r="L11682" s="9">
        <f t="shared" si="4678"/>
        <v>0</v>
      </c>
      <c r="M11682" s="9">
        <f t="shared" ref="M11682:N11682" si="4746">SUM(M11945,M12208,M12471,M12734,M12997,M13260,M13523,M13786,M14049,M14312,M14575,M14838,M15101,M15364,M15627)</f>
        <v>0</v>
      </c>
      <c r="N11682" s="467">
        <f t="shared" si="4746"/>
        <v>0</v>
      </c>
    </row>
    <row r="11683" spans="1:14" customFormat="1" ht="15.75" hidden="1" customHeight="1" thickBot="1" x14ac:dyDescent="0.3">
      <c r="A11683" s="1" t="s">
        <v>0</v>
      </c>
      <c r="B11683" s="7" t="s">
        <v>100</v>
      </c>
      <c r="C11683" s="9">
        <f t="shared" si="4674"/>
        <v>0</v>
      </c>
      <c r="D11683" s="9">
        <f t="shared" si="4721"/>
        <v>0</v>
      </c>
      <c r="E11683" s="9">
        <f t="shared" si="4721"/>
        <v>0</v>
      </c>
      <c r="F11683" s="9">
        <f t="shared" si="4675"/>
        <v>0</v>
      </c>
      <c r="G11683" s="9">
        <f t="shared" ref="G11683:H11683" si="4747">SUM(G11946,G12209,G12472,G12735,G12998,G13261,G13524,G13787,G14050,G14313,G14576,G14839,G15102,G15365,G15628)</f>
        <v>0</v>
      </c>
      <c r="H11683" s="467">
        <f t="shared" si="4747"/>
        <v>0</v>
      </c>
      <c r="I11683" s="9">
        <f t="shared" si="4677"/>
        <v>0</v>
      </c>
      <c r="J11683" s="9">
        <f t="shared" si="4745"/>
        <v>0</v>
      </c>
      <c r="K11683" s="467">
        <f t="shared" si="4745"/>
        <v>0</v>
      </c>
      <c r="L11683" s="9">
        <f t="shared" si="4678"/>
        <v>0</v>
      </c>
      <c r="M11683" s="9">
        <f t="shared" ref="M11683:N11683" si="4748">SUM(M11946,M12209,M12472,M12735,M12998,M13261,M13524,M13787,M14050,M14313,M14576,M14839,M15102,M15365,M15628)</f>
        <v>0</v>
      </c>
      <c r="N11683" s="467">
        <f t="shared" si="4748"/>
        <v>0</v>
      </c>
    </row>
    <row r="11684" spans="1:14" customFormat="1" ht="30.75" hidden="1" customHeight="1" thickBot="1" x14ac:dyDescent="0.3">
      <c r="A11684" s="1" t="s">
        <v>0</v>
      </c>
      <c r="B11684" s="8" t="s">
        <v>109</v>
      </c>
      <c r="C11684" s="9">
        <f t="shared" si="4674"/>
        <v>0</v>
      </c>
      <c r="D11684" s="9">
        <f t="shared" si="4721"/>
        <v>0</v>
      </c>
      <c r="E11684" s="9">
        <f t="shared" si="4721"/>
        <v>0</v>
      </c>
      <c r="F11684" s="9">
        <f t="shared" si="4675"/>
        <v>0</v>
      </c>
      <c r="G11684" s="9">
        <f t="shared" ref="G11684:H11684" si="4749">SUM(G11947,G12210,G12473,G12736,G12999,G13262,G13525,G13788,G14051,G14314,G14577,G14840,G15103,G15366,G15629)</f>
        <v>0</v>
      </c>
      <c r="H11684" s="467">
        <f t="shared" si="4749"/>
        <v>0</v>
      </c>
      <c r="I11684" s="9">
        <f t="shared" si="4677"/>
        <v>0</v>
      </c>
      <c r="J11684" s="9">
        <f t="shared" si="4745"/>
        <v>0</v>
      </c>
      <c r="K11684" s="467">
        <f t="shared" si="4745"/>
        <v>0</v>
      </c>
      <c r="L11684" s="9">
        <f t="shared" si="4678"/>
        <v>0</v>
      </c>
      <c r="M11684" s="9">
        <f t="shared" ref="M11684:N11684" si="4750">SUM(M11947,M12210,M12473,M12736,M12999,M13262,M13525,M13788,M14051,M14314,M14577,M14840,M15103,M15366,M15629)</f>
        <v>0</v>
      </c>
      <c r="N11684" s="467">
        <f t="shared" si="4750"/>
        <v>0</v>
      </c>
    </row>
    <row r="11685" spans="1:14" customFormat="1" ht="15.75" hidden="1" customHeight="1" thickBot="1" x14ac:dyDescent="0.3">
      <c r="A11685" s="1" t="s">
        <v>0</v>
      </c>
      <c r="B11685" s="8" t="s">
        <v>110</v>
      </c>
      <c r="C11685" s="9">
        <f t="shared" si="4674"/>
        <v>0</v>
      </c>
      <c r="D11685" s="9">
        <f t="shared" si="4721"/>
        <v>0</v>
      </c>
      <c r="E11685" s="9">
        <f t="shared" si="4721"/>
        <v>0</v>
      </c>
      <c r="F11685" s="9">
        <f t="shared" si="4675"/>
        <v>0</v>
      </c>
      <c r="G11685" s="9">
        <f t="shared" ref="G11685:H11685" si="4751">SUM(G11948,G12211,G12474,G12737,G13000,G13263,G13526,G13789,G14052,G14315,G14578,G14841,G15104,G15367,G15630)</f>
        <v>0</v>
      </c>
      <c r="H11685" s="467">
        <f t="shared" si="4751"/>
        <v>0</v>
      </c>
      <c r="I11685" s="9">
        <f t="shared" si="4677"/>
        <v>0</v>
      </c>
      <c r="J11685" s="9">
        <f t="shared" si="4745"/>
        <v>0</v>
      </c>
      <c r="K11685" s="467">
        <f t="shared" si="4745"/>
        <v>0</v>
      </c>
      <c r="L11685" s="9">
        <f t="shared" si="4678"/>
        <v>0</v>
      </c>
      <c r="M11685" s="9">
        <f t="shared" ref="M11685:N11685" si="4752">SUM(M11948,M12211,M12474,M12737,M13000,M13263,M13526,M13789,M14052,M14315,M14578,M14841,M15104,M15367,M15630)</f>
        <v>0</v>
      </c>
      <c r="N11685" s="467">
        <f t="shared" si="4752"/>
        <v>0</v>
      </c>
    </row>
    <row r="11686" spans="1:14" customFormat="1" ht="15.75" hidden="1" customHeight="1" thickBot="1" x14ac:dyDescent="0.3">
      <c r="A11686" s="1" t="s">
        <v>0</v>
      </c>
      <c r="B11686" s="7" t="s">
        <v>101</v>
      </c>
      <c r="C11686" s="9">
        <f t="shared" si="4674"/>
        <v>0</v>
      </c>
      <c r="D11686" s="9">
        <f t="shared" si="4721"/>
        <v>0</v>
      </c>
      <c r="E11686" s="9">
        <f t="shared" si="4721"/>
        <v>0</v>
      </c>
      <c r="F11686" s="9">
        <f t="shared" si="4675"/>
        <v>0</v>
      </c>
      <c r="G11686" s="9">
        <f t="shared" ref="G11686:H11686" si="4753">SUM(G11949,G12212,G12475,G12738,G13001,G13264,G13527,G13790,G14053,G14316,G14579,G14842,G15105,G15368,G15631)</f>
        <v>0</v>
      </c>
      <c r="H11686" s="467">
        <f t="shared" si="4753"/>
        <v>0</v>
      </c>
      <c r="I11686" s="9">
        <f t="shared" si="4677"/>
        <v>0</v>
      </c>
      <c r="J11686" s="9">
        <f t="shared" si="4745"/>
        <v>0</v>
      </c>
      <c r="K11686" s="467">
        <f t="shared" si="4745"/>
        <v>0</v>
      </c>
      <c r="L11686" s="9">
        <f t="shared" si="4678"/>
        <v>0</v>
      </c>
      <c r="M11686" s="9">
        <f t="shared" ref="M11686:N11686" si="4754">SUM(M11949,M12212,M12475,M12738,M13001,M13264,M13527,M13790,M14053,M14316,M14579,M14842,M15105,M15368,M15631)</f>
        <v>0</v>
      </c>
      <c r="N11686" s="467">
        <f t="shared" si="4754"/>
        <v>0</v>
      </c>
    </row>
    <row r="11687" spans="1:14" customFormat="1" ht="30.75" hidden="1" customHeight="1" thickBot="1" x14ac:dyDescent="0.3">
      <c r="A11687" s="1" t="s">
        <v>0</v>
      </c>
      <c r="B11687" s="8" t="s">
        <v>109</v>
      </c>
      <c r="C11687" s="9">
        <f t="shared" si="4674"/>
        <v>0</v>
      </c>
      <c r="D11687" s="9">
        <f t="shared" ref="D11687:E11702" si="4755">SUM(D11950,D12213,D12476,D12739,D13002,D13265,D13528,D13791,D14054,D14317,D14580,D14843,D15106,D15369,D15632)</f>
        <v>0</v>
      </c>
      <c r="E11687" s="9">
        <f t="shared" si="4755"/>
        <v>0</v>
      </c>
      <c r="F11687" s="9">
        <f t="shared" si="4675"/>
        <v>0</v>
      </c>
      <c r="G11687" s="9">
        <f t="shared" ref="G11687:H11687" si="4756">SUM(G11950,G12213,G12476,G12739,G13002,G13265,G13528,G13791,G14054,G14317,G14580,G14843,G15106,G15369,G15632)</f>
        <v>0</v>
      </c>
      <c r="H11687" s="467">
        <f t="shared" si="4756"/>
        <v>0</v>
      </c>
      <c r="I11687" s="9">
        <f t="shared" si="4677"/>
        <v>0</v>
      </c>
      <c r="J11687" s="9">
        <f t="shared" si="4745"/>
        <v>0</v>
      </c>
      <c r="K11687" s="467">
        <f t="shared" si="4745"/>
        <v>0</v>
      </c>
      <c r="L11687" s="9">
        <f t="shared" si="4678"/>
        <v>0</v>
      </c>
      <c r="M11687" s="9">
        <f t="shared" ref="M11687:N11687" si="4757">SUM(M11950,M12213,M12476,M12739,M13002,M13265,M13528,M13791,M14054,M14317,M14580,M14843,M15106,M15369,M15632)</f>
        <v>0</v>
      </c>
      <c r="N11687" s="467">
        <f t="shared" si="4757"/>
        <v>0</v>
      </c>
    </row>
    <row r="11688" spans="1:14" customFormat="1" ht="30.75" hidden="1" customHeight="1" thickBot="1" x14ac:dyDescent="0.3">
      <c r="A11688" s="1" t="s">
        <v>0</v>
      </c>
      <c r="B11688" s="8" t="s">
        <v>111</v>
      </c>
      <c r="C11688" s="9">
        <f t="shared" si="4674"/>
        <v>0</v>
      </c>
      <c r="D11688" s="9">
        <f t="shared" si="4755"/>
        <v>0</v>
      </c>
      <c r="E11688" s="9">
        <f t="shared" si="4755"/>
        <v>0</v>
      </c>
      <c r="F11688" s="9">
        <f t="shared" si="4675"/>
        <v>0</v>
      </c>
      <c r="G11688" s="9">
        <f t="shared" ref="G11688:H11688" si="4758">SUM(G11951,G12214,G12477,G12740,G13003,G13266,G13529,G13792,G14055,G14318,G14581,G14844,G15107,G15370,G15633)</f>
        <v>0</v>
      </c>
      <c r="H11688" s="467">
        <f t="shared" si="4758"/>
        <v>0</v>
      </c>
      <c r="I11688" s="9">
        <f t="shared" si="4677"/>
        <v>0</v>
      </c>
      <c r="J11688" s="9">
        <f t="shared" si="4745"/>
        <v>0</v>
      </c>
      <c r="K11688" s="467">
        <f t="shared" si="4745"/>
        <v>0</v>
      </c>
      <c r="L11688" s="9">
        <f t="shared" si="4678"/>
        <v>0</v>
      </c>
      <c r="M11688" s="9">
        <f t="shared" ref="M11688:N11688" si="4759">SUM(M11951,M12214,M12477,M12740,M13003,M13266,M13529,M13792,M14055,M14318,M14581,M14844,M15107,M15370,M15633)</f>
        <v>0</v>
      </c>
      <c r="N11688" s="467">
        <f t="shared" si="4759"/>
        <v>0</v>
      </c>
    </row>
    <row r="11689" spans="1:14" customFormat="1" ht="15.75" hidden="1" customHeight="1" thickBot="1" x14ac:dyDescent="0.3">
      <c r="A11689" s="1" t="s">
        <v>0</v>
      </c>
      <c r="B11689" s="8" t="s">
        <v>110</v>
      </c>
      <c r="C11689" s="9">
        <f t="shared" si="4674"/>
        <v>0</v>
      </c>
      <c r="D11689" s="9">
        <f t="shared" si="4755"/>
        <v>0</v>
      </c>
      <c r="E11689" s="9">
        <f t="shared" si="4755"/>
        <v>0</v>
      </c>
      <c r="F11689" s="9">
        <f t="shared" si="4675"/>
        <v>0</v>
      </c>
      <c r="G11689" s="9">
        <f t="shared" ref="G11689:H11689" si="4760">SUM(G11952,G12215,G12478,G12741,G13004,G13267,G13530,G13793,G14056,G14319,G14582,G14845,G15108,G15371,G15634)</f>
        <v>0</v>
      </c>
      <c r="H11689" s="467">
        <f t="shared" si="4760"/>
        <v>0</v>
      </c>
      <c r="I11689" s="9">
        <f t="shared" si="4677"/>
        <v>0</v>
      </c>
      <c r="J11689" s="9">
        <f t="shared" si="4745"/>
        <v>0</v>
      </c>
      <c r="K11689" s="467">
        <f t="shared" si="4745"/>
        <v>0</v>
      </c>
      <c r="L11689" s="9">
        <f t="shared" si="4678"/>
        <v>0</v>
      </c>
      <c r="M11689" s="9">
        <f t="shared" ref="M11689:N11689" si="4761">SUM(M11952,M12215,M12478,M12741,M13004,M13267,M13530,M13793,M14056,M14319,M14582,M14845,M15108,M15371,M15634)</f>
        <v>0</v>
      </c>
      <c r="N11689" s="467">
        <f t="shared" si="4761"/>
        <v>0</v>
      </c>
    </row>
    <row r="11690" spans="1:14" customFormat="1" ht="60.75" hidden="1" customHeight="1" thickBot="1" x14ac:dyDescent="0.3">
      <c r="A11690" s="1" t="s">
        <v>0</v>
      </c>
      <c r="B11690" s="6" t="s">
        <v>112</v>
      </c>
      <c r="C11690" s="9">
        <f t="shared" si="4674"/>
        <v>0</v>
      </c>
      <c r="D11690" s="9">
        <f t="shared" si="4755"/>
        <v>0</v>
      </c>
      <c r="E11690" s="9">
        <f t="shared" si="4755"/>
        <v>0</v>
      </c>
      <c r="F11690" s="9">
        <f t="shared" si="4675"/>
        <v>0</v>
      </c>
      <c r="G11690" s="9">
        <f t="shared" ref="G11690:H11690" si="4762">SUM(G11953,G12216,G12479,G12742,G13005,G13268,G13531,G13794,G14057,G14320,G14583,G14846,G15109,G15372,G15635)</f>
        <v>0</v>
      </c>
      <c r="H11690" s="467">
        <f t="shared" si="4762"/>
        <v>0</v>
      </c>
      <c r="I11690" s="9">
        <f t="shared" si="4677"/>
        <v>0</v>
      </c>
      <c r="J11690" s="9">
        <f t="shared" si="4745"/>
        <v>0</v>
      </c>
      <c r="K11690" s="467">
        <f t="shared" si="4745"/>
        <v>0</v>
      </c>
      <c r="L11690" s="9">
        <f t="shared" si="4678"/>
        <v>0</v>
      </c>
      <c r="M11690" s="9">
        <f t="shared" ref="M11690:N11690" si="4763">SUM(M11953,M12216,M12479,M12742,M13005,M13268,M13531,M13794,M14057,M14320,M14583,M14846,M15109,M15372,M15635)</f>
        <v>0</v>
      </c>
      <c r="N11690" s="467">
        <f t="shared" si="4763"/>
        <v>0</v>
      </c>
    </row>
    <row r="11691" spans="1:14" customFormat="1" ht="15.75" hidden="1" customHeight="1" thickBot="1" x14ac:dyDescent="0.3">
      <c r="A11691" s="1" t="s">
        <v>0</v>
      </c>
      <c r="B11691" s="7" t="s">
        <v>100</v>
      </c>
      <c r="C11691" s="9">
        <f t="shared" si="4674"/>
        <v>0</v>
      </c>
      <c r="D11691" s="9">
        <f t="shared" si="4755"/>
        <v>0</v>
      </c>
      <c r="E11691" s="9">
        <f t="shared" si="4755"/>
        <v>0</v>
      </c>
      <c r="F11691" s="9">
        <f t="shared" si="4675"/>
        <v>0</v>
      </c>
      <c r="G11691" s="9">
        <f t="shared" ref="G11691:H11691" si="4764">SUM(G11954,G12217,G12480,G12743,G13006,G13269,G13532,G13795,G14058,G14321,G14584,G14847,G15110,G15373,G15636)</f>
        <v>0</v>
      </c>
      <c r="H11691" s="467">
        <f t="shared" si="4764"/>
        <v>0</v>
      </c>
      <c r="I11691" s="9">
        <f t="shared" si="4677"/>
        <v>0</v>
      </c>
      <c r="J11691" s="9">
        <f t="shared" si="4745"/>
        <v>0</v>
      </c>
      <c r="K11691" s="467">
        <f t="shared" si="4745"/>
        <v>0</v>
      </c>
      <c r="L11691" s="9">
        <f t="shared" si="4678"/>
        <v>0</v>
      </c>
      <c r="M11691" s="9">
        <f t="shared" ref="M11691:N11691" si="4765">SUM(M11954,M12217,M12480,M12743,M13006,M13269,M13532,M13795,M14058,M14321,M14584,M14847,M15110,M15373,M15636)</f>
        <v>0</v>
      </c>
      <c r="N11691" s="467">
        <f t="shared" si="4765"/>
        <v>0</v>
      </c>
    </row>
    <row r="11692" spans="1:14" customFormat="1" ht="15.75" hidden="1" customHeight="1" thickBot="1" x14ac:dyDescent="0.3">
      <c r="A11692" s="1" t="s">
        <v>0</v>
      </c>
      <c r="B11692" s="7" t="s">
        <v>101</v>
      </c>
      <c r="C11692" s="9">
        <f t="shared" si="4674"/>
        <v>0</v>
      </c>
      <c r="D11692" s="9">
        <f t="shared" si="4755"/>
        <v>0</v>
      </c>
      <c r="E11692" s="9">
        <f t="shared" si="4755"/>
        <v>0</v>
      </c>
      <c r="F11692" s="9">
        <f t="shared" si="4675"/>
        <v>0</v>
      </c>
      <c r="G11692" s="9">
        <f t="shared" ref="G11692:H11692" si="4766">SUM(G11955,G12218,G12481,G12744,G13007,G13270,G13533,G13796,G14059,G14322,G14585,G14848,G15111,G15374,G15637)</f>
        <v>0</v>
      </c>
      <c r="H11692" s="467">
        <f t="shared" si="4766"/>
        <v>0</v>
      </c>
      <c r="I11692" s="9">
        <f t="shared" si="4677"/>
        <v>0</v>
      </c>
      <c r="J11692" s="9">
        <f t="shared" si="4745"/>
        <v>0</v>
      </c>
      <c r="K11692" s="467">
        <f t="shared" si="4745"/>
        <v>0</v>
      </c>
      <c r="L11692" s="9">
        <f t="shared" si="4678"/>
        <v>0</v>
      </c>
      <c r="M11692" s="9">
        <f t="shared" ref="M11692:N11692" si="4767">SUM(M11955,M12218,M12481,M12744,M13007,M13270,M13533,M13796,M14059,M14322,M14585,M14848,M15111,M15374,M15637)</f>
        <v>0</v>
      </c>
      <c r="N11692" s="467">
        <f t="shared" si="4767"/>
        <v>0</v>
      </c>
    </row>
    <row r="11693" spans="1:14" customFormat="1" ht="45.75" hidden="1" customHeight="1" thickBot="1" x14ac:dyDescent="0.3">
      <c r="A11693" s="1" t="s">
        <v>0</v>
      </c>
      <c r="B11693" s="5" t="s">
        <v>113</v>
      </c>
      <c r="C11693" s="9">
        <f t="shared" si="4674"/>
        <v>0</v>
      </c>
      <c r="D11693" s="9">
        <f t="shared" si="4755"/>
        <v>0</v>
      </c>
      <c r="E11693" s="9">
        <f t="shared" si="4755"/>
        <v>0</v>
      </c>
      <c r="F11693" s="9">
        <f t="shared" si="4675"/>
        <v>100</v>
      </c>
      <c r="G11693" s="9">
        <f t="shared" ref="G11693:H11693" si="4768">SUM(G11956,G12219,G12482,G12745,G13008,G13271,G13534,G13797,G14060,G14323,G14586,G14849,G15112,G15375,G15638)</f>
        <v>100</v>
      </c>
      <c r="H11693" s="467">
        <f t="shared" si="4768"/>
        <v>0</v>
      </c>
      <c r="I11693" s="9">
        <f t="shared" si="4677"/>
        <v>150</v>
      </c>
      <c r="J11693" s="9">
        <f t="shared" si="4745"/>
        <v>150</v>
      </c>
      <c r="K11693" s="467">
        <f t="shared" si="4745"/>
        <v>0</v>
      </c>
      <c r="L11693" s="9">
        <f t="shared" si="4678"/>
        <v>0</v>
      </c>
      <c r="M11693" s="9">
        <f t="shared" ref="M11693:N11693" si="4769">SUM(M11956,M12219,M12482,M12745,M13008,M13271,M13534,M13797,M14060,M14323,M14586,M14849,M15112,M15375,M15638)</f>
        <v>0</v>
      </c>
      <c r="N11693" s="467">
        <f t="shared" si="4769"/>
        <v>0</v>
      </c>
    </row>
    <row r="11694" spans="1:14" customFormat="1" ht="75.75" hidden="1" customHeight="1" thickBot="1" x14ac:dyDescent="0.3">
      <c r="A11694" s="1" t="s">
        <v>0</v>
      </c>
      <c r="B11694" s="6" t="s">
        <v>114</v>
      </c>
      <c r="C11694" s="9">
        <f t="shared" si="4674"/>
        <v>0</v>
      </c>
      <c r="D11694" s="9">
        <f t="shared" si="4755"/>
        <v>0</v>
      </c>
      <c r="E11694" s="9">
        <f t="shared" si="4755"/>
        <v>0</v>
      </c>
      <c r="F11694" s="9">
        <f t="shared" si="4675"/>
        <v>100</v>
      </c>
      <c r="G11694" s="9">
        <f t="shared" ref="G11694:H11694" si="4770">SUM(G11957,G12220,G12483,G12746,G13009,G13272,G13535,G13798,G14061,G14324,G14587,G14850,G15113,G15376,G15639)</f>
        <v>100</v>
      </c>
      <c r="H11694" s="467">
        <f t="shared" si="4770"/>
        <v>0</v>
      </c>
      <c r="I11694" s="9">
        <f t="shared" si="4677"/>
        <v>150</v>
      </c>
      <c r="J11694" s="9">
        <f t="shared" si="4745"/>
        <v>150</v>
      </c>
      <c r="K11694" s="467">
        <f t="shared" si="4745"/>
        <v>0</v>
      </c>
      <c r="L11694" s="9">
        <f t="shared" si="4678"/>
        <v>0</v>
      </c>
      <c r="M11694" s="9">
        <f t="shared" ref="M11694:N11694" si="4771">SUM(M11957,M12220,M12483,M12746,M13009,M13272,M13535,M13798,M14061,M14324,M14587,M14850,M15113,M15376,M15639)</f>
        <v>0</v>
      </c>
      <c r="N11694" s="467">
        <f t="shared" si="4771"/>
        <v>0</v>
      </c>
    </row>
    <row r="11695" spans="1:14" customFormat="1" ht="15.75" hidden="1" customHeight="1" thickBot="1" x14ac:dyDescent="0.3">
      <c r="A11695" s="1" t="s">
        <v>0</v>
      </c>
      <c r="B11695" s="7" t="s">
        <v>100</v>
      </c>
      <c r="C11695" s="9">
        <f t="shared" si="4674"/>
        <v>0</v>
      </c>
      <c r="D11695" s="9">
        <f t="shared" si="4755"/>
        <v>0</v>
      </c>
      <c r="E11695" s="9">
        <f t="shared" si="4755"/>
        <v>0</v>
      </c>
      <c r="F11695" s="9">
        <f t="shared" si="4675"/>
        <v>100</v>
      </c>
      <c r="G11695" s="9">
        <f t="shared" ref="G11695:H11695" si="4772">SUM(G11958,G12221,G12484,G12747,G13010,G13273,G13536,G13799,G14062,G14325,G14588,G14851,G15114,G15377,G15640)</f>
        <v>100</v>
      </c>
      <c r="H11695" s="467">
        <f t="shared" si="4772"/>
        <v>0</v>
      </c>
      <c r="I11695" s="9">
        <f t="shared" si="4677"/>
        <v>150</v>
      </c>
      <c r="J11695" s="9">
        <f t="shared" si="4745"/>
        <v>150</v>
      </c>
      <c r="K11695" s="467">
        <f t="shared" si="4745"/>
        <v>0</v>
      </c>
      <c r="L11695" s="9">
        <f t="shared" si="4678"/>
        <v>0</v>
      </c>
      <c r="M11695" s="9">
        <f t="shared" ref="M11695:N11695" si="4773">SUM(M11958,M12221,M12484,M12747,M13010,M13273,M13536,M13799,M14062,M14325,M14588,M14851,M15114,M15377,M15640)</f>
        <v>0</v>
      </c>
      <c r="N11695" s="467">
        <f t="shared" si="4773"/>
        <v>0</v>
      </c>
    </row>
    <row r="11696" spans="1:14" customFormat="1" ht="30.75" hidden="1" customHeight="1" thickBot="1" x14ac:dyDescent="0.3">
      <c r="A11696" s="1" t="s">
        <v>0</v>
      </c>
      <c r="B11696" s="8" t="s">
        <v>115</v>
      </c>
      <c r="C11696" s="9">
        <f t="shared" si="4674"/>
        <v>0</v>
      </c>
      <c r="D11696" s="9">
        <f t="shared" si="4755"/>
        <v>0</v>
      </c>
      <c r="E11696" s="9">
        <f t="shared" si="4755"/>
        <v>0</v>
      </c>
      <c r="F11696" s="9">
        <f t="shared" si="4675"/>
        <v>0</v>
      </c>
      <c r="G11696" s="9">
        <f t="shared" ref="G11696:H11696" si="4774">SUM(G11959,G12222,G12485,G12748,G13011,G13274,G13537,G13800,G14063,G14326,G14589,G14852,G15115,G15378,G15641)</f>
        <v>0</v>
      </c>
      <c r="H11696" s="467">
        <f t="shared" si="4774"/>
        <v>0</v>
      </c>
      <c r="I11696" s="9">
        <f t="shared" si="4677"/>
        <v>0</v>
      </c>
      <c r="J11696" s="9">
        <f t="shared" si="4745"/>
        <v>0</v>
      </c>
      <c r="K11696" s="467">
        <f t="shared" si="4745"/>
        <v>0</v>
      </c>
      <c r="L11696" s="9">
        <f t="shared" si="4678"/>
        <v>0</v>
      </c>
      <c r="M11696" s="9">
        <f t="shared" ref="M11696:N11696" si="4775">SUM(M11959,M12222,M12485,M12748,M13011,M13274,M13537,M13800,M14063,M14326,M14589,M14852,M15115,M15378,M15641)</f>
        <v>0</v>
      </c>
      <c r="N11696" s="467">
        <f t="shared" si="4775"/>
        <v>0</v>
      </c>
    </row>
    <row r="11697" spans="1:14" customFormat="1" ht="30.75" hidden="1" customHeight="1" thickBot="1" x14ac:dyDescent="0.3">
      <c r="A11697" s="1" t="s">
        <v>0</v>
      </c>
      <c r="B11697" s="8" t="s">
        <v>116</v>
      </c>
      <c r="C11697" s="9">
        <f t="shared" si="4674"/>
        <v>0</v>
      </c>
      <c r="D11697" s="9">
        <f t="shared" si="4755"/>
        <v>0</v>
      </c>
      <c r="E11697" s="9">
        <f t="shared" si="4755"/>
        <v>0</v>
      </c>
      <c r="F11697" s="9">
        <f t="shared" si="4675"/>
        <v>0</v>
      </c>
      <c r="G11697" s="9">
        <f t="shared" ref="G11697:H11697" si="4776">SUM(G11960,G12223,G12486,G12749,G13012,G13275,G13538,G13801,G14064,G14327,G14590,G14853,G15116,G15379,G15642)</f>
        <v>0</v>
      </c>
      <c r="H11697" s="467">
        <f t="shared" si="4776"/>
        <v>0</v>
      </c>
      <c r="I11697" s="9">
        <f t="shared" si="4677"/>
        <v>0</v>
      </c>
      <c r="J11697" s="9">
        <f t="shared" si="4745"/>
        <v>0</v>
      </c>
      <c r="K11697" s="467">
        <f t="shared" si="4745"/>
        <v>0</v>
      </c>
      <c r="L11697" s="9">
        <f t="shared" si="4678"/>
        <v>0</v>
      </c>
      <c r="M11697" s="9">
        <f t="shared" ref="M11697:N11697" si="4777">SUM(M11960,M12223,M12486,M12749,M13012,M13275,M13538,M13801,M14064,M14327,M14590,M14853,M15116,M15379,M15642)</f>
        <v>0</v>
      </c>
      <c r="N11697" s="467">
        <f t="shared" si="4777"/>
        <v>0</v>
      </c>
    </row>
    <row r="11698" spans="1:14" customFormat="1" ht="30.75" hidden="1" customHeight="1" thickBot="1" x14ac:dyDescent="0.3">
      <c r="A11698" s="1" t="s">
        <v>0</v>
      </c>
      <c r="B11698" s="8" t="s">
        <v>109</v>
      </c>
      <c r="C11698" s="9">
        <f t="shared" si="4674"/>
        <v>0</v>
      </c>
      <c r="D11698" s="9">
        <f t="shared" si="4755"/>
        <v>0</v>
      </c>
      <c r="E11698" s="9">
        <f t="shared" si="4755"/>
        <v>0</v>
      </c>
      <c r="F11698" s="9">
        <f t="shared" si="4675"/>
        <v>0</v>
      </c>
      <c r="G11698" s="9">
        <f t="shared" ref="G11698:H11698" si="4778">SUM(G11961,G12224,G12487,G12750,G13013,G13276,G13539,G13802,G14065,G14328,G14591,G14854,G15117,G15380,G15643)</f>
        <v>0</v>
      </c>
      <c r="H11698" s="467">
        <f t="shared" si="4778"/>
        <v>0</v>
      </c>
      <c r="I11698" s="9">
        <f t="shared" si="4677"/>
        <v>0</v>
      </c>
      <c r="J11698" s="9">
        <f t="shared" ref="J11698:K11713" si="4779">SUM(J11961,J12224,J12487,J12750,J13013,J13276,J13539,J13802,J14065,J14328,J14591,J14854,J15117,J15380,J15643)</f>
        <v>0</v>
      </c>
      <c r="K11698" s="467">
        <f t="shared" si="4779"/>
        <v>0</v>
      </c>
      <c r="L11698" s="9">
        <f t="shared" si="4678"/>
        <v>0</v>
      </c>
      <c r="M11698" s="9">
        <f t="shared" ref="M11698:N11698" si="4780">SUM(M11961,M12224,M12487,M12750,M13013,M13276,M13539,M13802,M14065,M14328,M14591,M14854,M15117,M15380,M15643)</f>
        <v>0</v>
      </c>
      <c r="N11698" s="467">
        <f t="shared" si="4780"/>
        <v>0</v>
      </c>
    </row>
    <row r="11699" spans="1:14" customFormat="1" ht="15.75" hidden="1" customHeight="1" thickBot="1" x14ac:dyDescent="0.3">
      <c r="A11699" s="1" t="s">
        <v>0</v>
      </c>
      <c r="B11699" s="8" t="s">
        <v>110</v>
      </c>
      <c r="C11699" s="9">
        <f t="shared" si="4674"/>
        <v>0</v>
      </c>
      <c r="D11699" s="9">
        <f t="shared" si="4755"/>
        <v>0</v>
      </c>
      <c r="E11699" s="9">
        <f t="shared" si="4755"/>
        <v>0</v>
      </c>
      <c r="F11699" s="9">
        <f t="shared" si="4675"/>
        <v>0</v>
      </c>
      <c r="G11699" s="9">
        <f t="shared" ref="G11699:H11699" si="4781">SUM(G11962,G12225,G12488,G12751,G13014,G13277,G13540,G13803,G14066,G14329,G14592,G14855,G15118,G15381,G15644)</f>
        <v>0</v>
      </c>
      <c r="H11699" s="467">
        <f t="shared" si="4781"/>
        <v>0</v>
      </c>
      <c r="I11699" s="9">
        <f t="shared" si="4677"/>
        <v>0</v>
      </c>
      <c r="J11699" s="9">
        <f t="shared" si="4779"/>
        <v>0</v>
      </c>
      <c r="K11699" s="467">
        <f t="shared" si="4779"/>
        <v>0</v>
      </c>
      <c r="L11699" s="9">
        <f t="shared" si="4678"/>
        <v>0</v>
      </c>
      <c r="M11699" s="9">
        <f t="shared" ref="M11699:N11699" si="4782">SUM(M11962,M12225,M12488,M12751,M13014,M13277,M13540,M13803,M14066,M14329,M14592,M14855,M15118,M15381,M15644)</f>
        <v>0</v>
      </c>
      <c r="N11699" s="467">
        <f t="shared" si="4782"/>
        <v>0</v>
      </c>
    </row>
    <row r="11700" spans="1:14" customFormat="1" ht="15.75" hidden="1" customHeight="1" thickBot="1" x14ac:dyDescent="0.3">
      <c r="A11700" s="1" t="s">
        <v>0</v>
      </c>
      <c r="B11700" s="7" t="s">
        <v>101</v>
      </c>
      <c r="C11700" s="9">
        <f t="shared" si="4674"/>
        <v>0</v>
      </c>
      <c r="D11700" s="9">
        <f t="shared" si="4755"/>
        <v>0</v>
      </c>
      <c r="E11700" s="9">
        <f t="shared" si="4755"/>
        <v>0</v>
      </c>
      <c r="F11700" s="9">
        <f t="shared" si="4675"/>
        <v>0</v>
      </c>
      <c r="G11700" s="9">
        <f t="shared" ref="G11700:H11700" si="4783">SUM(G11963,G12226,G12489,G12752,G13015,G13278,G13541,G13804,G14067,G14330,G14593,G14856,G15119,G15382,G15645)</f>
        <v>0</v>
      </c>
      <c r="H11700" s="467">
        <f t="shared" si="4783"/>
        <v>0</v>
      </c>
      <c r="I11700" s="9">
        <f t="shared" si="4677"/>
        <v>0</v>
      </c>
      <c r="J11700" s="9">
        <f t="shared" si="4779"/>
        <v>0</v>
      </c>
      <c r="K11700" s="467">
        <f t="shared" si="4779"/>
        <v>0</v>
      </c>
      <c r="L11700" s="9">
        <f t="shared" si="4678"/>
        <v>0</v>
      </c>
      <c r="M11700" s="9">
        <f t="shared" ref="M11700:N11700" si="4784">SUM(M11963,M12226,M12489,M12752,M13015,M13278,M13541,M13804,M14067,M14330,M14593,M14856,M15119,M15382,M15645)</f>
        <v>0</v>
      </c>
      <c r="N11700" s="467">
        <f t="shared" si="4784"/>
        <v>0</v>
      </c>
    </row>
    <row r="11701" spans="1:14" customFormat="1" ht="30.75" hidden="1" customHeight="1" thickBot="1" x14ac:dyDescent="0.3">
      <c r="A11701" s="1" t="s">
        <v>0</v>
      </c>
      <c r="B11701" s="8" t="s">
        <v>109</v>
      </c>
      <c r="C11701" s="9">
        <f t="shared" si="4674"/>
        <v>0</v>
      </c>
      <c r="D11701" s="9">
        <f t="shared" si="4755"/>
        <v>0</v>
      </c>
      <c r="E11701" s="9">
        <f t="shared" si="4755"/>
        <v>0</v>
      </c>
      <c r="F11701" s="9">
        <f t="shared" si="4675"/>
        <v>0</v>
      </c>
      <c r="G11701" s="9">
        <f t="shared" ref="G11701:H11701" si="4785">SUM(G11964,G12227,G12490,G12753,G13016,G13279,G13542,G13805,G14068,G14331,G14594,G14857,G15120,G15383,G15646)</f>
        <v>0</v>
      </c>
      <c r="H11701" s="467">
        <f t="shared" si="4785"/>
        <v>0</v>
      </c>
      <c r="I11701" s="9">
        <f t="shared" si="4677"/>
        <v>0</v>
      </c>
      <c r="J11701" s="9">
        <f t="shared" si="4779"/>
        <v>0</v>
      </c>
      <c r="K11701" s="467">
        <f t="shared" si="4779"/>
        <v>0</v>
      </c>
      <c r="L11701" s="9">
        <f t="shared" si="4678"/>
        <v>0</v>
      </c>
      <c r="M11701" s="9">
        <f t="shared" ref="M11701:N11701" si="4786">SUM(M11964,M12227,M12490,M12753,M13016,M13279,M13542,M13805,M14068,M14331,M14594,M14857,M15120,M15383,M15646)</f>
        <v>0</v>
      </c>
      <c r="N11701" s="467">
        <f t="shared" si="4786"/>
        <v>0</v>
      </c>
    </row>
    <row r="11702" spans="1:14" customFormat="1" ht="30.75" hidden="1" customHeight="1" thickBot="1" x14ac:dyDescent="0.3">
      <c r="A11702" s="1" t="s">
        <v>0</v>
      </c>
      <c r="B11702" s="8" t="s">
        <v>111</v>
      </c>
      <c r="C11702" s="9">
        <f t="shared" si="4674"/>
        <v>0</v>
      </c>
      <c r="D11702" s="9">
        <f t="shared" si="4755"/>
        <v>0</v>
      </c>
      <c r="E11702" s="9">
        <f t="shared" si="4755"/>
        <v>0</v>
      </c>
      <c r="F11702" s="9">
        <f t="shared" si="4675"/>
        <v>0</v>
      </c>
      <c r="G11702" s="9">
        <f t="shared" ref="G11702:H11702" si="4787">SUM(G11965,G12228,G12491,G12754,G13017,G13280,G13543,G13806,G14069,G14332,G14595,G14858,G15121,G15384,G15647)</f>
        <v>0</v>
      </c>
      <c r="H11702" s="467">
        <f t="shared" si="4787"/>
        <v>0</v>
      </c>
      <c r="I11702" s="9">
        <f t="shared" si="4677"/>
        <v>0</v>
      </c>
      <c r="J11702" s="9">
        <f t="shared" si="4779"/>
        <v>0</v>
      </c>
      <c r="K11702" s="467">
        <f t="shared" si="4779"/>
        <v>0</v>
      </c>
      <c r="L11702" s="9">
        <f t="shared" si="4678"/>
        <v>0</v>
      </c>
      <c r="M11702" s="9">
        <f t="shared" ref="M11702:N11702" si="4788">SUM(M11965,M12228,M12491,M12754,M13017,M13280,M13543,M13806,M14069,M14332,M14595,M14858,M15121,M15384,M15647)</f>
        <v>0</v>
      </c>
      <c r="N11702" s="467">
        <f t="shared" si="4788"/>
        <v>0</v>
      </c>
    </row>
    <row r="11703" spans="1:14" customFormat="1" ht="15.75" hidden="1" customHeight="1" thickBot="1" x14ac:dyDescent="0.3">
      <c r="A11703" s="1" t="s">
        <v>0</v>
      </c>
      <c r="B11703" s="8" t="s">
        <v>110</v>
      </c>
      <c r="C11703" s="9">
        <f t="shared" si="4674"/>
        <v>0</v>
      </c>
      <c r="D11703" s="9">
        <f t="shared" ref="D11703:E11718" si="4789">SUM(D11966,D12229,D12492,D12755,D13018,D13281,D13544,D13807,D14070,D14333,D14596,D14859,D15122,D15385,D15648)</f>
        <v>0</v>
      </c>
      <c r="E11703" s="9">
        <f t="shared" si="4789"/>
        <v>0</v>
      </c>
      <c r="F11703" s="9">
        <f t="shared" si="4675"/>
        <v>0</v>
      </c>
      <c r="G11703" s="9">
        <f t="shared" ref="G11703:H11703" si="4790">SUM(G11966,G12229,G12492,G12755,G13018,G13281,G13544,G13807,G14070,G14333,G14596,G14859,G15122,G15385,G15648)</f>
        <v>0</v>
      </c>
      <c r="H11703" s="467">
        <f t="shared" si="4790"/>
        <v>0</v>
      </c>
      <c r="I11703" s="9">
        <f t="shared" si="4677"/>
        <v>0</v>
      </c>
      <c r="J11703" s="9">
        <f t="shared" si="4779"/>
        <v>0</v>
      </c>
      <c r="K11703" s="467">
        <f t="shared" si="4779"/>
        <v>0</v>
      </c>
      <c r="L11703" s="9">
        <f t="shared" si="4678"/>
        <v>0</v>
      </c>
      <c r="M11703" s="9">
        <f t="shared" ref="M11703:N11703" si="4791">SUM(M11966,M12229,M12492,M12755,M13018,M13281,M13544,M13807,M14070,M14333,M14596,M14859,M15122,M15385,M15648)</f>
        <v>0</v>
      </c>
      <c r="N11703" s="467">
        <f t="shared" si="4791"/>
        <v>0</v>
      </c>
    </row>
    <row r="11704" spans="1:14" customFormat="1" ht="45.75" hidden="1" customHeight="1" thickBot="1" x14ac:dyDescent="0.3">
      <c r="A11704" s="1" t="s">
        <v>0</v>
      </c>
      <c r="B11704" s="6" t="s">
        <v>117</v>
      </c>
      <c r="C11704" s="9">
        <f t="shared" si="4674"/>
        <v>0</v>
      </c>
      <c r="D11704" s="9">
        <f t="shared" si="4789"/>
        <v>0</v>
      </c>
      <c r="E11704" s="9">
        <f t="shared" si="4789"/>
        <v>0</v>
      </c>
      <c r="F11704" s="9">
        <f t="shared" si="4675"/>
        <v>0</v>
      </c>
      <c r="G11704" s="9">
        <f t="shared" ref="G11704:H11704" si="4792">SUM(G11967,G12230,G12493,G12756,G13019,G13282,G13545,G13808,G14071,G14334,G14597,G14860,G15123,G15386,G15649)</f>
        <v>0</v>
      </c>
      <c r="H11704" s="467">
        <f t="shared" si="4792"/>
        <v>0</v>
      </c>
      <c r="I11704" s="9">
        <f t="shared" si="4677"/>
        <v>0</v>
      </c>
      <c r="J11704" s="9">
        <f t="shared" si="4779"/>
        <v>0</v>
      </c>
      <c r="K11704" s="467">
        <f t="shared" si="4779"/>
        <v>0</v>
      </c>
      <c r="L11704" s="9">
        <f t="shared" si="4678"/>
        <v>0</v>
      </c>
      <c r="M11704" s="9">
        <f t="shared" ref="M11704:N11704" si="4793">SUM(M11967,M12230,M12493,M12756,M13019,M13282,M13545,M13808,M14071,M14334,M14597,M14860,M15123,M15386,M15649)</f>
        <v>0</v>
      </c>
      <c r="N11704" s="467">
        <f t="shared" si="4793"/>
        <v>0</v>
      </c>
    </row>
    <row r="11705" spans="1:14" customFormat="1" ht="15.75" hidden="1" customHeight="1" thickBot="1" x14ac:dyDescent="0.3">
      <c r="A11705" s="1" t="s">
        <v>0</v>
      </c>
      <c r="B11705" s="7" t="s">
        <v>100</v>
      </c>
      <c r="C11705" s="9">
        <f t="shared" si="4674"/>
        <v>0</v>
      </c>
      <c r="D11705" s="9">
        <f t="shared" si="4789"/>
        <v>0</v>
      </c>
      <c r="E11705" s="9">
        <f t="shared" si="4789"/>
        <v>0</v>
      </c>
      <c r="F11705" s="9">
        <f t="shared" si="4675"/>
        <v>0</v>
      </c>
      <c r="G11705" s="9">
        <f t="shared" ref="G11705:H11705" si="4794">SUM(G11968,G12231,G12494,G12757,G13020,G13283,G13546,G13809,G14072,G14335,G14598,G14861,G15124,G15387,G15650)</f>
        <v>0</v>
      </c>
      <c r="H11705" s="467">
        <f t="shared" si="4794"/>
        <v>0</v>
      </c>
      <c r="I11705" s="9">
        <f t="shared" si="4677"/>
        <v>0</v>
      </c>
      <c r="J11705" s="9">
        <f t="shared" si="4779"/>
        <v>0</v>
      </c>
      <c r="K11705" s="467">
        <f t="shared" si="4779"/>
        <v>0</v>
      </c>
      <c r="L11705" s="9">
        <f t="shared" si="4678"/>
        <v>0</v>
      </c>
      <c r="M11705" s="9">
        <f t="shared" ref="M11705:N11705" si="4795">SUM(M11968,M12231,M12494,M12757,M13020,M13283,M13546,M13809,M14072,M14335,M14598,M14861,M15124,M15387,M15650)</f>
        <v>0</v>
      </c>
      <c r="N11705" s="467">
        <f t="shared" si="4795"/>
        <v>0</v>
      </c>
    </row>
    <row r="11706" spans="1:14" customFormat="1" ht="15" hidden="1" customHeight="1" x14ac:dyDescent="0.25">
      <c r="A11706" s="133" t="s">
        <v>0</v>
      </c>
      <c r="B11706" s="138" t="s">
        <v>101</v>
      </c>
      <c r="C11706" s="135">
        <f t="shared" si="4674"/>
        <v>0</v>
      </c>
      <c r="D11706" s="135">
        <f t="shared" si="4789"/>
        <v>0</v>
      </c>
      <c r="E11706" s="135">
        <f t="shared" si="4789"/>
        <v>0</v>
      </c>
      <c r="F11706" s="135">
        <f t="shared" si="4675"/>
        <v>0</v>
      </c>
      <c r="G11706" s="135">
        <f t="shared" ref="G11706:H11706" si="4796">SUM(G11969,G12232,G12495,G12758,G13021,G13284,G13547,G13810,G14073,G14336,G14599,G14862,G15125,G15388,G15651)</f>
        <v>0</v>
      </c>
      <c r="H11706" s="476">
        <f t="shared" si="4796"/>
        <v>0</v>
      </c>
      <c r="I11706" s="135">
        <f t="shared" si="4677"/>
        <v>0</v>
      </c>
      <c r="J11706" s="135">
        <f t="shared" si="4779"/>
        <v>0</v>
      </c>
      <c r="K11706" s="476">
        <f t="shared" si="4779"/>
        <v>0</v>
      </c>
      <c r="L11706" s="135">
        <f t="shared" si="4678"/>
        <v>0</v>
      </c>
      <c r="M11706" s="135">
        <f t="shared" ref="M11706:N11706" si="4797">SUM(M11969,M12232,M12495,M12758,M13021,M13284,M13547,M13810,M14073,M14336,M14599,M14862,M15125,M15388,M15651)</f>
        <v>0</v>
      </c>
      <c r="N11706" s="476">
        <f t="shared" si="4797"/>
        <v>0</v>
      </c>
    </row>
    <row r="11707" spans="1:14" s="333" customFormat="1" ht="25.5" hidden="1" customHeight="1" x14ac:dyDescent="0.2">
      <c r="A11707" s="334" t="s">
        <v>0</v>
      </c>
      <c r="B11707" s="339" t="s">
        <v>118</v>
      </c>
      <c r="C11707" s="338">
        <f t="shared" si="4674"/>
        <v>0</v>
      </c>
      <c r="D11707" s="338">
        <f t="shared" si="4789"/>
        <v>0</v>
      </c>
      <c r="E11707" s="338">
        <f t="shared" si="4789"/>
        <v>0</v>
      </c>
      <c r="F11707" s="338">
        <f t="shared" si="4675"/>
        <v>0</v>
      </c>
      <c r="G11707" s="338">
        <f t="shared" ref="G11707:H11707" si="4798">SUM(G11970,G12233,G12496,G12759,G13022,G13285,G13548,G13811,G14074,G14337,G14600,G14863,G15126,G15389,G15652)</f>
        <v>0</v>
      </c>
      <c r="H11707" s="483">
        <f t="shared" si="4798"/>
        <v>0</v>
      </c>
      <c r="I11707" s="338">
        <f t="shared" si="4677"/>
        <v>0</v>
      </c>
      <c r="J11707" s="338">
        <f t="shared" si="4779"/>
        <v>0</v>
      </c>
      <c r="K11707" s="483">
        <f t="shared" si="4779"/>
        <v>0</v>
      </c>
      <c r="L11707" s="338">
        <f t="shared" si="4678"/>
        <v>0</v>
      </c>
      <c r="M11707" s="338">
        <f t="shared" ref="M11707:N11707" si="4799">SUM(M11970,M12233,M12496,M12759,M13022,M13285,M13548,M13811,M14074,M14337,M14600,M14863,M15126,M15389,M15652)</f>
        <v>0</v>
      </c>
      <c r="N11707" s="483">
        <f t="shared" si="4799"/>
        <v>0</v>
      </c>
    </row>
    <row r="11708" spans="1:14" customFormat="1" ht="15.75" hidden="1" customHeight="1" thickBot="1" x14ac:dyDescent="0.3">
      <c r="A11708" s="140" t="s">
        <v>0</v>
      </c>
      <c r="B11708" s="147" t="s">
        <v>119</v>
      </c>
      <c r="C11708" s="142">
        <f t="shared" si="4674"/>
        <v>0</v>
      </c>
      <c r="D11708" s="142">
        <f t="shared" si="4789"/>
        <v>0</v>
      </c>
      <c r="E11708" s="142">
        <f t="shared" si="4789"/>
        <v>0</v>
      </c>
      <c r="F11708" s="142">
        <f t="shared" si="4675"/>
        <v>0</v>
      </c>
      <c r="G11708" s="142">
        <f t="shared" ref="G11708:H11708" si="4800">SUM(G11971,G12234,G12497,G12760,G13023,G13286,G13549,G13812,G14075,G14338,G14601,G14864,G15127,G15390,G15653)</f>
        <v>0</v>
      </c>
      <c r="H11708" s="477">
        <f t="shared" si="4800"/>
        <v>0</v>
      </c>
      <c r="I11708" s="142">
        <f t="shared" si="4677"/>
        <v>0</v>
      </c>
      <c r="J11708" s="142">
        <f t="shared" si="4779"/>
        <v>0</v>
      </c>
      <c r="K11708" s="477">
        <f t="shared" si="4779"/>
        <v>0</v>
      </c>
      <c r="L11708" s="142">
        <f t="shared" si="4678"/>
        <v>0</v>
      </c>
      <c r="M11708" s="142">
        <f t="shared" ref="M11708:N11708" si="4801">SUM(M11971,M12234,M12497,M12760,M13023,M13286,M13549,M13812,M14075,M14338,M14601,M14864,M15127,M15390,M15653)</f>
        <v>0</v>
      </c>
      <c r="N11708" s="477">
        <f t="shared" si="4801"/>
        <v>0</v>
      </c>
    </row>
    <row r="11709" spans="1:14" customFormat="1" ht="15.75" hidden="1" customHeight="1" thickBot="1" x14ac:dyDescent="0.3">
      <c r="A11709" s="1" t="s">
        <v>0</v>
      </c>
      <c r="B11709" s="5" t="s">
        <v>120</v>
      </c>
      <c r="C11709" s="9">
        <f t="shared" si="4674"/>
        <v>0</v>
      </c>
      <c r="D11709" s="9">
        <f t="shared" si="4789"/>
        <v>0</v>
      </c>
      <c r="E11709" s="9">
        <f t="shared" si="4789"/>
        <v>0</v>
      </c>
      <c r="F11709" s="9">
        <f t="shared" si="4675"/>
        <v>0</v>
      </c>
      <c r="G11709" s="9">
        <f t="shared" ref="G11709:H11709" si="4802">SUM(G11972,G12235,G12498,G12761,G13024,G13287,G13550,G13813,G14076,G14339,G14602,G14865,G15128,G15391,G15654)</f>
        <v>0</v>
      </c>
      <c r="H11709" s="467">
        <f t="shared" si="4802"/>
        <v>0</v>
      </c>
      <c r="I11709" s="9">
        <f t="shared" si="4677"/>
        <v>0</v>
      </c>
      <c r="J11709" s="9">
        <f t="shared" si="4779"/>
        <v>0</v>
      </c>
      <c r="K11709" s="467">
        <f t="shared" si="4779"/>
        <v>0</v>
      </c>
      <c r="L11709" s="9">
        <f t="shared" si="4678"/>
        <v>0</v>
      </c>
      <c r="M11709" s="9">
        <f t="shared" ref="M11709:N11709" si="4803">SUM(M11972,M12235,M12498,M12761,M13024,M13287,M13550,M13813,M14076,M14339,M14602,M14865,M15128,M15391,M15654)</f>
        <v>0</v>
      </c>
      <c r="N11709" s="467">
        <f t="shared" si="4803"/>
        <v>0</v>
      </c>
    </row>
    <row r="11710" spans="1:14" customFormat="1" ht="15.75" hidden="1" customHeight="1" thickBot="1" x14ac:dyDescent="0.3">
      <c r="A11710" s="1" t="s">
        <v>0</v>
      </c>
      <c r="B11710" s="5" t="s">
        <v>121</v>
      </c>
      <c r="C11710" s="9">
        <f t="shared" si="4674"/>
        <v>0</v>
      </c>
      <c r="D11710" s="9">
        <f t="shared" si="4789"/>
        <v>0</v>
      </c>
      <c r="E11710" s="9">
        <f t="shared" si="4789"/>
        <v>0</v>
      </c>
      <c r="F11710" s="9">
        <f t="shared" si="4675"/>
        <v>0</v>
      </c>
      <c r="G11710" s="9">
        <f t="shared" ref="G11710:H11710" si="4804">SUM(G11973,G12236,G12499,G12762,G13025,G13288,G13551,G13814,G14077,G14340,G14603,G14866,G15129,G15392,G15655)</f>
        <v>0</v>
      </c>
      <c r="H11710" s="467">
        <f t="shared" si="4804"/>
        <v>0</v>
      </c>
      <c r="I11710" s="9">
        <f t="shared" si="4677"/>
        <v>0</v>
      </c>
      <c r="J11710" s="9">
        <f t="shared" si="4779"/>
        <v>0</v>
      </c>
      <c r="K11710" s="467">
        <f t="shared" si="4779"/>
        <v>0</v>
      </c>
      <c r="L11710" s="9">
        <f t="shared" si="4678"/>
        <v>0</v>
      </c>
      <c r="M11710" s="9">
        <f t="shared" ref="M11710:N11710" si="4805">SUM(M11973,M12236,M12499,M12762,M13025,M13288,M13551,M13814,M14077,M14340,M14603,M14866,M15129,M15392,M15655)</f>
        <v>0</v>
      </c>
      <c r="N11710" s="467">
        <f t="shared" si="4805"/>
        <v>0</v>
      </c>
    </row>
    <row r="11711" spans="1:14" customFormat="1" ht="15.75" hidden="1" customHeight="1" thickBot="1" x14ac:dyDescent="0.3">
      <c r="A11711" s="1" t="s">
        <v>0</v>
      </c>
      <c r="B11711" s="4" t="s">
        <v>122</v>
      </c>
      <c r="C11711" s="9">
        <f t="shared" si="4674"/>
        <v>0</v>
      </c>
      <c r="D11711" s="9">
        <f t="shared" si="4789"/>
        <v>0</v>
      </c>
      <c r="E11711" s="9">
        <f t="shared" si="4789"/>
        <v>0</v>
      </c>
      <c r="F11711" s="9">
        <f t="shared" si="4675"/>
        <v>0</v>
      </c>
      <c r="G11711" s="9">
        <f t="shared" ref="G11711:H11711" si="4806">SUM(G11974,G12237,G12500,G12763,G13026,G13289,G13552,G13815,G14078,G14341,G14604,G14867,G15130,G15393,G15656)</f>
        <v>0</v>
      </c>
      <c r="H11711" s="467">
        <f t="shared" si="4806"/>
        <v>0</v>
      </c>
      <c r="I11711" s="9">
        <f t="shared" si="4677"/>
        <v>0</v>
      </c>
      <c r="J11711" s="9">
        <f t="shared" si="4779"/>
        <v>0</v>
      </c>
      <c r="K11711" s="467">
        <f t="shared" si="4779"/>
        <v>0</v>
      </c>
      <c r="L11711" s="9">
        <f t="shared" si="4678"/>
        <v>0</v>
      </c>
      <c r="M11711" s="9">
        <f t="shared" ref="M11711:N11711" si="4807">SUM(M11974,M12237,M12500,M12763,M13026,M13289,M13552,M13815,M14078,M14341,M14604,M14867,M15130,M15393,M15656)</f>
        <v>0</v>
      </c>
      <c r="N11711" s="467">
        <f t="shared" si="4807"/>
        <v>0</v>
      </c>
    </row>
    <row r="11712" spans="1:14" customFormat="1" ht="15.75" hidden="1" customHeight="1" thickBot="1" x14ac:dyDescent="0.3">
      <c r="A11712" s="1" t="s">
        <v>0</v>
      </c>
      <c r="B11712" s="5" t="s">
        <v>120</v>
      </c>
      <c r="C11712" s="9">
        <f t="shared" si="4674"/>
        <v>0</v>
      </c>
      <c r="D11712" s="9">
        <f t="shared" si="4789"/>
        <v>0</v>
      </c>
      <c r="E11712" s="9">
        <f t="shared" si="4789"/>
        <v>0</v>
      </c>
      <c r="F11712" s="9">
        <f t="shared" si="4675"/>
        <v>0</v>
      </c>
      <c r="G11712" s="9">
        <f t="shared" ref="G11712:H11712" si="4808">SUM(G11975,G12238,G12501,G12764,G13027,G13290,G13553,G13816,G14079,G14342,G14605,G14868,G15131,G15394,G15657)</f>
        <v>0</v>
      </c>
      <c r="H11712" s="467">
        <f t="shared" si="4808"/>
        <v>0</v>
      </c>
      <c r="I11712" s="9">
        <f t="shared" si="4677"/>
        <v>0</v>
      </c>
      <c r="J11712" s="9">
        <f t="shared" si="4779"/>
        <v>0</v>
      </c>
      <c r="K11712" s="467">
        <f t="shared" si="4779"/>
        <v>0</v>
      </c>
      <c r="L11712" s="9">
        <f t="shared" si="4678"/>
        <v>0</v>
      </c>
      <c r="M11712" s="9">
        <f t="shared" ref="M11712:N11712" si="4809">SUM(M11975,M12238,M12501,M12764,M13027,M13290,M13553,M13816,M14079,M14342,M14605,M14868,M15131,M15394,M15657)</f>
        <v>0</v>
      </c>
      <c r="N11712" s="467">
        <f t="shared" si="4809"/>
        <v>0</v>
      </c>
    </row>
    <row r="11713" spans="1:14" customFormat="1" ht="15.75" hidden="1" customHeight="1" thickBot="1" x14ac:dyDescent="0.3">
      <c r="A11713" s="1" t="s">
        <v>0</v>
      </c>
      <c r="B11713" s="5" t="s">
        <v>121</v>
      </c>
      <c r="C11713" s="9">
        <f t="shared" si="4674"/>
        <v>0</v>
      </c>
      <c r="D11713" s="9">
        <f t="shared" si="4789"/>
        <v>0</v>
      </c>
      <c r="E11713" s="9">
        <f t="shared" si="4789"/>
        <v>0</v>
      </c>
      <c r="F11713" s="9">
        <f t="shared" si="4675"/>
        <v>0</v>
      </c>
      <c r="G11713" s="9">
        <f t="shared" ref="G11713:H11713" si="4810">SUM(G11976,G12239,G12502,G12765,G13028,G13291,G13554,G13817,G14080,G14343,G14606,G14869,G15132,G15395,G15658)</f>
        <v>0</v>
      </c>
      <c r="H11713" s="467">
        <f t="shared" si="4810"/>
        <v>0</v>
      </c>
      <c r="I11713" s="9">
        <f t="shared" si="4677"/>
        <v>0</v>
      </c>
      <c r="J11713" s="9">
        <f t="shared" si="4779"/>
        <v>0</v>
      </c>
      <c r="K11713" s="467">
        <f t="shared" si="4779"/>
        <v>0</v>
      </c>
      <c r="L11713" s="9">
        <f t="shared" si="4678"/>
        <v>0</v>
      </c>
      <c r="M11713" s="9">
        <f t="shared" ref="M11713:N11713" si="4811">SUM(M11976,M12239,M12502,M12765,M13028,M13291,M13554,M13817,M14080,M14343,M14606,M14869,M15132,M15395,M15658)</f>
        <v>0</v>
      </c>
      <c r="N11713" s="467">
        <f t="shared" si="4811"/>
        <v>0</v>
      </c>
    </row>
    <row r="11714" spans="1:14" customFormat="1" ht="45.75" hidden="1" customHeight="1" thickBot="1" x14ac:dyDescent="0.3">
      <c r="A11714" s="1" t="s">
        <v>0</v>
      </c>
      <c r="B11714" s="4" t="s">
        <v>123</v>
      </c>
      <c r="C11714" s="9">
        <f t="shared" si="4674"/>
        <v>0</v>
      </c>
      <c r="D11714" s="9">
        <f t="shared" si="4789"/>
        <v>0</v>
      </c>
      <c r="E11714" s="9">
        <f t="shared" si="4789"/>
        <v>0</v>
      </c>
      <c r="F11714" s="9">
        <f t="shared" si="4675"/>
        <v>0</v>
      </c>
      <c r="G11714" s="9">
        <f t="shared" ref="G11714:H11714" si="4812">SUM(G11977,G12240,G12503,G12766,G13029,G13292,G13555,G13818,G14081,G14344,G14607,G14870,G15133,G15396,G15659)</f>
        <v>0</v>
      </c>
      <c r="H11714" s="467">
        <f t="shared" si="4812"/>
        <v>0</v>
      </c>
      <c r="I11714" s="9">
        <f t="shared" si="4677"/>
        <v>0</v>
      </c>
      <c r="J11714" s="9">
        <f t="shared" ref="J11714:K11729" si="4813">SUM(J11977,J12240,J12503,J12766,J13029,J13292,J13555,J13818,J14081,J14344,J14607,J14870,J15133,J15396,J15659)</f>
        <v>0</v>
      </c>
      <c r="K11714" s="467">
        <f t="shared" si="4813"/>
        <v>0</v>
      </c>
      <c r="L11714" s="9">
        <f t="shared" si="4678"/>
        <v>0</v>
      </c>
      <c r="M11714" s="9">
        <f t="shared" ref="M11714:N11714" si="4814">SUM(M11977,M12240,M12503,M12766,M13029,M13292,M13555,M13818,M14081,M14344,M14607,M14870,M15133,M15396,M15659)</f>
        <v>0</v>
      </c>
      <c r="N11714" s="467">
        <f t="shared" si="4814"/>
        <v>0</v>
      </c>
    </row>
    <row r="11715" spans="1:14" customFormat="1" ht="15.75" hidden="1" customHeight="1" thickBot="1" x14ac:dyDescent="0.3">
      <c r="A11715" s="1" t="s">
        <v>0</v>
      </c>
      <c r="B11715" s="5" t="s">
        <v>120</v>
      </c>
      <c r="C11715" s="9">
        <f t="shared" ref="C11715:C11778" si="4815">SUM(D11715:E11715)</f>
        <v>0</v>
      </c>
      <c r="D11715" s="9">
        <f t="shared" si="4789"/>
        <v>0</v>
      </c>
      <c r="E11715" s="9">
        <f t="shared" si="4789"/>
        <v>0</v>
      </c>
      <c r="F11715" s="9">
        <f t="shared" ref="F11715:F11778" si="4816">SUM(G11715:H11715)</f>
        <v>0</v>
      </c>
      <c r="G11715" s="9">
        <f t="shared" ref="G11715:H11715" si="4817">SUM(G11978,G12241,G12504,G12767,G13030,G13293,G13556,G13819,G14082,G14345,G14608,G14871,G15134,G15397,G15660)</f>
        <v>0</v>
      </c>
      <c r="H11715" s="467">
        <f t="shared" si="4817"/>
        <v>0</v>
      </c>
      <c r="I11715" s="9">
        <f t="shared" ref="I11715:I11778" si="4818">SUM(J11715:K11715)</f>
        <v>0</v>
      </c>
      <c r="J11715" s="9">
        <f t="shared" si="4813"/>
        <v>0</v>
      </c>
      <c r="K11715" s="467">
        <f t="shared" si="4813"/>
        <v>0</v>
      </c>
      <c r="L11715" s="9">
        <f t="shared" ref="L11715:L11778" si="4819">SUM(M11715:N11715)</f>
        <v>0</v>
      </c>
      <c r="M11715" s="9">
        <f t="shared" ref="M11715:N11715" si="4820">SUM(M11978,M12241,M12504,M12767,M13030,M13293,M13556,M13819,M14082,M14345,M14608,M14871,M15134,M15397,M15660)</f>
        <v>0</v>
      </c>
      <c r="N11715" s="467">
        <f t="shared" si="4820"/>
        <v>0</v>
      </c>
    </row>
    <row r="11716" spans="1:14" customFormat="1" ht="15" hidden="1" customHeight="1" x14ac:dyDescent="0.25">
      <c r="A11716" s="133" t="s">
        <v>0</v>
      </c>
      <c r="B11716" s="136" t="s">
        <v>121</v>
      </c>
      <c r="C11716" s="135">
        <f t="shared" si="4815"/>
        <v>0</v>
      </c>
      <c r="D11716" s="135">
        <f t="shared" si="4789"/>
        <v>0</v>
      </c>
      <c r="E11716" s="135">
        <f t="shared" si="4789"/>
        <v>0</v>
      </c>
      <c r="F11716" s="135">
        <f t="shared" si="4816"/>
        <v>0</v>
      </c>
      <c r="G11716" s="135">
        <f t="shared" ref="G11716:H11716" si="4821">SUM(G11979,G12242,G12505,G12768,G13031,G13294,G13557,G13820,G14083,G14346,G14609,G14872,G15135,G15398,G15661)</f>
        <v>0</v>
      </c>
      <c r="H11716" s="476">
        <f t="shared" si="4821"/>
        <v>0</v>
      </c>
      <c r="I11716" s="135">
        <f t="shared" si="4818"/>
        <v>0</v>
      </c>
      <c r="J11716" s="135">
        <f t="shared" si="4813"/>
        <v>0</v>
      </c>
      <c r="K11716" s="476">
        <f t="shared" si="4813"/>
        <v>0</v>
      </c>
      <c r="L11716" s="135">
        <f t="shared" si="4819"/>
        <v>0</v>
      </c>
      <c r="M11716" s="135">
        <f t="shared" ref="M11716:N11716" si="4822">SUM(M11979,M12242,M12505,M12768,M13031,M13294,M13557,M13820,M14083,M14346,M14609,M14872,M15135,M15398,M15661)</f>
        <v>0</v>
      </c>
      <c r="N11716" s="476">
        <f t="shared" si="4822"/>
        <v>0</v>
      </c>
    </row>
    <row r="11717" spans="1:14" s="333" customFormat="1" ht="1.5" hidden="1" customHeight="1" thickTop="1" x14ac:dyDescent="0.2">
      <c r="A11717" s="334" t="s">
        <v>0</v>
      </c>
      <c r="B11717" s="339" t="s">
        <v>124</v>
      </c>
      <c r="C11717" s="338">
        <f t="shared" si="4815"/>
        <v>26.454999999999998</v>
      </c>
      <c r="D11717" s="338">
        <f t="shared" si="4789"/>
        <v>26.454999999999998</v>
      </c>
      <c r="E11717" s="338">
        <f t="shared" si="4789"/>
        <v>0</v>
      </c>
      <c r="F11717" s="338">
        <f t="shared" si="4816"/>
        <v>0</v>
      </c>
      <c r="G11717" s="338">
        <v>0</v>
      </c>
      <c r="H11717" s="483">
        <f t="shared" ref="H11717" si="4823">SUM(H11980,H12243,H12506,H12769,H13032,H13295,H13558,H13821,H14084,H14347,H14610,H14873,H15136,H15399,H15662)</f>
        <v>0</v>
      </c>
      <c r="I11717" s="338">
        <f t="shared" si="4818"/>
        <v>0</v>
      </c>
      <c r="J11717" s="338">
        <v>0</v>
      </c>
      <c r="K11717" s="483">
        <f t="shared" si="4813"/>
        <v>0</v>
      </c>
      <c r="L11717" s="338">
        <f t="shared" si="4819"/>
        <v>0</v>
      </c>
      <c r="M11717" s="338">
        <v>0</v>
      </c>
      <c r="N11717" s="483">
        <f t="shared" ref="N11717" si="4824">SUM(N11980,N12243,N12506,N12769,N13032,N13295,N13558,N13821,N14084,N14347,N14610,N14873,N15136,N15399,N15662)</f>
        <v>0</v>
      </c>
    </row>
    <row r="11718" spans="1:14" customFormat="1" ht="60" hidden="1" customHeight="1" x14ac:dyDescent="0.25">
      <c r="A11718" s="143" t="s">
        <v>0</v>
      </c>
      <c r="B11718" s="150" t="s">
        <v>125</v>
      </c>
      <c r="C11718" s="145">
        <f t="shared" si="4815"/>
        <v>0</v>
      </c>
      <c r="D11718" s="145">
        <f t="shared" si="4789"/>
        <v>0</v>
      </c>
      <c r="E11718" s="145">
        <f t="shared" si="4789"/>
        <v>0</v>
      </c>
      <c r="F11718" s="145">
        <f t="shared" si="4816"/>
        <v>0</v>
      </c>
      <c r="G11718" s="145">
        <f>SUM(G11981,G12244,G12507,G12770,G13033,G13296,G13559,G13822,G14085,G14348,G14611,G14874,G15137,G15400,G15663)</f>
        <v>0</v>
      </c>
      <c r="H11718" s="485">
        <f t="shared" ref="H11718" si="4825">SUM(H11981,H12244,H12507,H12770,H13033,H13296,H13559,H13822,H14085,H14348,H14611,H14874,H15137,H15400,H15663)</f>
        <v>0</v>
      </c>
      <c r="I11718" s="145">
        <f t="shared" si="4818"/>
        <v>0</v>
      </c>
      <c r="J11718" s="145">
        <f>SUM(J11981,J12244,J12507,J12770,J13033,J13296,J13559,J13822,J14085,J14348,J14611,J14874,J15137,J15400,J15663)</f>
        <v>0</v>
      </c>
      <c r="K11718" s="485">
        <f t="shared" si="4813"/>
        <v>0</v>
      </c>
      <c r="L11718" s="145">
        <f t="shared" si="4819"/>
        <v>0</v>
      </c>
      <c r="M11718" s="145">
        <f>SUM(M11981,M12244,M12507,M12770,M13033,M13296,M13559,M13822,M14085,M14348,M14611,M14874,M15137,M15400,M15663)</f>
        <v>0</v>
      </c>
      <c r="N11718" s="485">
        <f t="shared" ref="N11718" si="4826">SUM(N11981,N12244,N12507,N12770,N13033,N13296,N13559,N13822,N14085,N14348,N14611,N14874,N15137,N15400,N15663)</f>
        <v>0</v>
      </c>
    </row>
    <row r="11719" spans="1:14" customFormat="1" ht="15" hidden="1" customHeight="1" x14ac:dyDescent="0.25">
      <c r="A11719" s="151" t="s">
        <v>0</v>
      </c>
      <c r="B11719" s="157" t="s">
        <v>126</v>
      </c>
      <c r="C11719" s="155">
        <f t="shared" si="4815"/>
        <v>26.535</v>
      </c>
      <c r="D11719" s="155">
        <f t="shared" ref="D11719:E11734" si="4827">SUM(D11982,D12245,D12508,D12771,D13034,D13297,D13560,D13823,D14086,D14349,D14612,D14875,D15138,D15401,D15664)</f>
        <v>26.535</v>
      </c>
      <c r="E11719" s="155">
        <f t="shared" si="4827"/>
        <v>0</v>
      </c>
      <c r="F11719" s="161">
        <f t="shared" si="4816"/>
        <v>0</v>
      </c>
      <c r="G11719" s="161">
        <v>0</v>
      </c>
      <c r="H11719" s="530">
        <f t="shared" ref="H11719" si="4828">SUM(H11982,H12245,H12508,H12771,H13034,H13297,H13560,H13823,H14086,H14349,H14612,H14875,H15138,H15401,H15664)</f>
        <v>0</v>
      </c>
      <c r="I11719" s="161">
        <f t="shared" si="4818"/>
        <v>0</v>
      </c>
      <c r="J11719" s="161">
        <v>0</v>
      </c>
      <c r="K11719" s="530">
        <f t="shared" si="4813"/>
        <v>0</v>
      </c>
      <c r="L11719" s="161">
        <f t="shared" si="4819"/>
        <v>0</v>
      </c>
      <c r="M11719" s="161">
        <v>0</v>
      </c>
      <c r="N11719" s="530">
        <f t="shared" ref="N11719" si="4829">SUM(N11982,N12245,N12508,N12771,N13034,N13297,N13560,N13823,N14086,N14349,N14612,N14875,N15138,N15401,N15664)</f>
        <v>0</v>
      </c>
    </row>
    <row r="11720" spans="1:14" customFormat="1" ht="15.75" hidden="1" customHeight="1" x14ac:dyDescent="0.25">
      <c r="A11720" s="151" t="s">
        <v>0</v>
      </c>
      <c r="B11720" s="158" t="s">
        <v>127</v>
      </c>
      <c r="C11720" s="155">
        <f t="shared" si="4815"/>
        <v>26.535</v>
      </c>
      <c r="D11720" s="155">
        <f t="shared" si="4827"/>
        <v>26.535</v>
      </c>
      <c r="E11720" s="155">
        <f t="shared" si="4827"/>
        <v>0</v>
      </c>
      <c r="F11720" s="161">
        <f t="shared" si="4816"/>
        <v>0</v>
      </c>
      <c r="G11720" s="161">
        <v>0</v>
      </c>
      <c r="H11720" s="530">
        <f t="shared" ref="H11720" si="4830">SUM(H11983,H12246,H12509,H12772,H13035,H13298,H13561,H13824,H14087,H14350,H14613,H14876,H15139,H15402,H15665)</f>
        <v>0</v>
      </c>
      <c r="I11720" s="161">
        <f t="shared" si="4818"/>
        <v>0</v>
      </c>
      <c r="J11720" s="161">
        <v>0</v>
      </c>
      <c r="K11720" s="530">
        <f t="shared" si="4813"/>
        <v>0</v>
      </c>
      <c r="L11720" s="161">
        <f t="shared" si="4819"/>
        <v>0</v>
      </c>
      <c r="M11720" s="161">
        <v>0</v>
      </c>
      <c r="N11720" s="530">
        <f t="shared" ref="N11720" si="4831">SUM(N11983,N12246,N12509,N12772,N13035,N13298,N13561,N13824,N14087,N14350,N14613,N14876,N15139,N15402,N15665)</f>
        <v>0</v>
      </c>
    </row>
    <row r="11721" spans="1:14" customFormat="1" ht="120.75" hidden="1" customHeight="1" thickBot="1" x14ac:dyDescent="0.3">
      <c r="A11721" s="140" t="s">
        <v>0</v>
      </c>
      <c r="B11721" s="141" t="s">
        <v>128</v>
      </c>
      <c r="C11721" s="142">
        <f t="shared" si="4815"/>
        <v>0</v>
      </c>
      <c r="D11721" s="142">
        <f t="shared" si="4827"/>
        <v>0</v>
      </c>
      <c r="E11721" s="142">
        <f t="shared" si="4827"/>
        <v>0</v>
      </c>
      <c r="F11721" s="142">
        <f t="shared" si="4816"/>
        <v>0</v>
      </c>
      <c r="G11721" s="142">
        <f t="shared" ref="G11721:H11721" si="4832">SUM(G11984,G12247,G12510,G12773,G13036,G13299,G13562,G13825,G14088,G14351,G14614,G14877,G15140,G15403,G15666)</f>
        <v>0</v>
      </c>
      <c r="H11721" s="477">
        <f t="shared" si="4832"/>
        <v>0</v>
      </c>
      <c r="I11721" s="142">
        <f t="shared" si="4818"/>
        <v>0</v>
      </c>
      <c r="J11721" s="142">
        <f t="shared" ref="J11721:K11736" si="4833">SUM(J11984,J12247,J12510,J12773,J13036,J13299,J13562,J13825,J14088,J14351,J14614,J14877,J15140,J15403,J15666)</f>
        <v>0</v>
      </c>
      <c r="K11721" s="477">
        <f t="shared" si="4813"/>
        <v>0</v>
      </c>
      <c r="L11721" s="142">
        <f t="shared" si="4819"/>
        <v>0</v>
      </c>
      <c r="M11721" s="142">
        <f t="shared" ref="M11721:N11721" si="4834">SUM(M11984,M12247,M12510,M12773,M13036,M13299,M13562,M13825,M14088,M14351,M14614,M14877,M15140,M15403,M15666)</f>
        <v>0</v>
      </c>
      <c r="N11721" s="477">
        <f t="shared" si="4834"/>
        <v>0</v>
      </c>
    </row>
    <row r="11722" spans="1:14" customFormat="1" ht="30.75" hidden="1" customHeight="1" thickBot="1" x14ac:dyDescent="0.3">
      <c r="A11722" s="1" t="s">
        <v>0</v>
      </c>
      <c r="B11722" s="6" t="s">
        <v>129</v>
      </c>
      <c r="C11722" s="9">
        <f t="shared" si="4815"/>
        <v>0</v>
      </c>
      <c r="D11722" s="9">
        <f t="shared" si="4827"/>
        <v>0</v>
      </c>
      <c r="E11722" s="9">
        <f t="shared" si="4827"/>
        <v>0</v>
      </c>
      <c r="F11722" s="9">
        <f t="shared" si="4816"/>
        <v>0</v>
      </c>
      <c r="G11722" s="9">
        <f t="shared" ref="G11722:H11722" si="4835">SUM(G11985,G12248,G12511,G12774,G13037,G13300,G13563,G13826,G14089,G14352,G14615,G14878,G15141,G15404,G15667)</f>
        <v>0</v>
      </c>
      <c r="H11722" s="467">
        <f t="shared" si="4835"/>
        <v>0</v>
      </c>
      <c r="I11722" s="9">
        <f t="shared" si="4818"/>
        <v>0</v>
      </c>
      <c r="J11722" s="9">
        <f t="shared" si="4833"/>
        <v>0</v>
      </c>
      <c r="K11722" s="467">
        <f t="shared" si="4813"/>
        <v>0</v>
      </c>
      <c r="L11722" s="9">
        <f t="shared" si="4819"/>
        <v>0</v>
      </c>
      <c r="M11722" s="9">
        <f t="shared" ref="M11722:N11722" si="4836">SUM(M11985,M12248,M12511,M12774,M13037,M13300,M13563,M13826,M14089,M14352,M14615,M14878,M15141,M15404,M15667)</f>
        <v>0</v>
      </c>
      <c r="N11722" s="467">
        <f t="shared" si="4836"/>
        <v>0</v>
      </c>
    </row>
    <row r="11723" spans="1:14" customFormat="1" ht="30.75" hidden="1" customHeight="1" thickBot="1" x14ac:dyDescent="0.3">
      <c r="A11723" s="1" t="s">
        <v>0</v>
      </c>
      <c r="B11723" s="6" t="s">
        <v>130</v>
      </c>
      <c r="C11723" s="9">
        <f t="shared" si="4815"/>
        <v>0</v>
      </c>
      <c r="D11723" s="9">
        <f t="shared" si="4827"/>
        <v>0</v>
      </c>
      <c r="E11723" s="9">
        <f t="shared" si="4827"/>
        <v>0</v>
      </c>
      <c r="F11723" s="9">
        <f t="shared" si="4816"/>
        <v>0</v>
      </c>
      <c r="G11723" s="9">
        <f t="shared" ref="G11723:H11723" si="4837">SUM(G11986,G12249,G12512,G12775,G13038,G13301,G13564,G13827,G14090,G14353,G14616,G14879,G15142,G15405,G15668)</f>
        <v>0</v>
      </c>
      <c r="H11723" s="467">
        <f t="shared" si="4837"/>
        <v>0</v>
      </c>
      <c r="I11723" s="9">
        <f t="shared" si="4818"/>
        <v>0</v>
      </c>
      <c r="J11723" s="9">
        <f t="shared" si="4833"/>
        <v>0</v>
      </c>
      <c r="K11723" s="467">
        <f t="shared" si="4813"/>
        <v>0</v>
      </c>
      <c r="L11723" s="9">
        <f t="shared" si="4819"/>
        <v>0</v>
      </c>
      <c r="M11723" s="9">
        <f t="shared" ref="M11723:N11723" si="4838">SUM(M11986,M12249,M12512,M12775,M13038,M13301,M13564,M13827,M14090,M14353,M14616,M14879,M15142,M15405,M15668)</f>
        <v>0</v>
      </c>
      <c r="N11723" s="467">
        <f t="shared" si="4838"/>
        <v>0</v>
      </c>
    </row>
    <row r="11724" spans="1:14" customFormat="1" ht="45.75" hidden="1" customHeight="1" thickBot="1" x14ac:dyDescent="0.3">
      <c r="A11724" s="1" t="s">
        <v>0</v>
      </c>
      <c r="B11724" s="6" t="s">
        <v>131</v>
      </c>
      <c r="C11724" s="9">
        <f t="shared" si="4815"/>
        <v>0</v>
      </c>
      <c r="D11724" s="9">
        <f t="shared" si="4827"/>
        <v>0</v>
      </c>
      <c r="E11724" s="9">
        <f t="shared" si="4827"/>
        <v>0</v>
      </c>
      <c r="F11724" s="9">
        <f t="shared" si="4816"/>
        <v>0</v>
      </c>
      <c r="G11724" s="9">
        <f t="shared" ref="G11724:H11724" si="4839">SUM(G11987,G12250,G12513,G12776,G13039,G13302,G13565,G13828,G14091,G14354,G14617,G14880,G15143,G15406,G15669)</f>
        <v>0</v>
      </c>
      <c r="H11724" s="467">
        <f t="shared" si="4839"/>
        <v>0</v>
      </c>
      <c r="I11724" s="9">
        <f t="shared" si="4818"/>
        <v>0</v>
      </c>
      <c r="J11724" s="9">
        <f t="shared" si="4833"/>
        <v>0</v>
      </c>
      <c r="K11724" s="467">
        <f t="shared" si="4813"/>
        <v>0</v>
      </c>
      <c r="L11724" s="9">
        <f t="shared" si="4819"/>
        <v>0</v>
      </c>
      <c r="M11724" s="9">
        <f t="shared" ref="M11724:N11724" si="4840">SUM(M11987,M12250,M12513,M12776,M13039,M13302,M13565,M13828,M14091,M14354,M14617,M14880,M15143,M15406,M15669)</f>
        <v>0</v>
      </c>
      <c r="N11724" s="467">
        <f t="shared" si="4840"/>
        <v>0</v>
      </c>
    </row>
    <row r="11725" spans="1:14" customFormat="1" ht="30.75" hidden="1" customHeight="1" thickBot="1" x14ac:dyDescent="0.3">
      <c r="A11725" s="1" t="s">
        <v>0</v>
      </c>
      <c r="B11725" s="6" t="s">
        <v>132</v>
      </c>
      <c r="C11725" s="9">
        <f t="shared" si="4815"/>
        <v>0</v>
      </c>
      <c r="D11725" s="9">
        <f t="shared" si="4827"/>
        <v>0</v>
      </c>
      <c r="E11725" s="9">
        <f t="shared" si="4827"/>
        <v>0</v>
      </c>
      <c r="F11725" s="9">
        <f t="shared" si="4816"/>
        <v>0</v>
      </c>
      <c r="G11725" s="9">
        <f t="shared" ref="G11725:H11725" si="4841">SUM(G11988,G12251,G12514,G12777,G13040,G13303,G13566,G13829,G14092,G14355,G14618,G14881,G15144,G15407,G15670)</f>
        <v>0</v>
      </c>
      <c r="H11725" s="467">
        <f t="shared" si="4841"/>
        <v>0</v>
      </c>
      <c r="I11725" s="9">
        <f t="shared" si="4818"/>
        <v>0</v>
      </c>
      <c r="J11725" s="9">
        <f t="shared" si="4833"/>
        <v>0</v>
      </c>
      <c r="K11725" s="467">
        <f t="shared" si="4813"/>
        <v>0</v>
      </c>
      <c r="L11725" s="9">
        <f t="shared" si="4819"/>
        <v>0</v>
      </c>
      <c r="M11725" s="9">
        <f t="shared" ref="M11725:N11725" si="4842">SUM(M11988,M12251,M12514,M12777,M13040,M13303,M13566,M13829,M14092,M14355,M14618,M14881,M15144,M15407,M15670)</f>
        <v>0</v>
      </c>
      <c r="N11725" s="467">
        <f t="shared" si="4842"/>
        <v>0</v>
      </c>
    </row>
    <row r="11726" spans="1:14" customFormat="1" ht="30.75" hidden="1" customHeight="1" thickBot="1" x14ac:dyDescent="0.3">
      <c r="A11726" s="1" t="s">
        <v>0</v>
      </c>
      <c r="B11726" s="6" t="s">
        <v>133</v>
      </c>
      <c r="C11726" s="9">
        <f t="shared" si="4815"/>
        <v>0</v>
      </c>
      <c r="D11726" s="9">
        <f t="shared" si="4827"/>
        <v>0</v>
      </c>
      <c r="E11726" s="9">
        <f t="shared" si="4827"/>
        <v>0</v>
      </c>
      <c r="F11726" s="9">
        <f t="shared" si="4816"/>
        <v>0</v>
      </c>
      <c r="G11726" s="9">
        <f t="shared" ref="G11726:H11726" si="4843">SUM(G11989,G12252,G12515,G12778,G13041,G13304,G13567,G13830,G14093,G14356,G14619,G14882,G15145,G15408,G15671)</f>
        <v>0</v>
      </c>
      <c r="H11726" s="467">
        <f t="shared" si="4843"/>
        <v>0</v>
      </c>
      <c r="I11726" s="9">
        <f t="shared" si="4818"/>
        <v>0</v>
      </c>
      <c r="J11726" s="9">
        <f t="shared" si="4833"/>
        <v>0</v>
      </c>
      <c r="K11726" s="467">
        <f t="shared" si="4813"/>
        <v>0</v>
      </c>
      <c r="L11726" s="9">
        <f t="shared" si="4819"/>
        <v>0</v>
      </c>
      <c r="M11726" s="9">
        <f t="shared" ref="M11726:N11726" si="4844">SUM(M11989,M12252,M12515,M12778,M13041,M13304,M13567,M13830,M14093,M14356,M14619,M14882,M15145,M15408,M15671)</f>
        <v>0</v>
      </c>
      <c r="N11726" s="467">
        <f t="shared" si="4844"/>
        <v>0</v>
      </c>
    </row>
    <row r="11727" spans="1:14" customFormat="1" ht="30.75" hidden="1" customHeight="1" thickBot="1" x14ac:dyDescent="0.3">
      <c r="A11727" s="1" t="s">
        <v>0</v>
      </c>
      <c r="B11727" s="6" t="s">
        <v>134</v>
      </c>
      <c r="C11727" s="9">
        <f t="shared" si="4815"/>
        <v>0</v>
      </c>
      <c r="D11727" s="9">
        <f t="shared" si="4827"/>
        <v>0</v>
      </c>
      <c r="E11727" s="9">
        <f t="shared" si="4827"/>
        <v>0</v>
      </c>
      <c r="F11727" s="9">
        <f t="shared" si="4816"/>
        <v>0</v>
      </c>
      <c r="G11727" s="9">
        <f t="shared" ref="G11727:H11727" si="4845">SUM(G11990,G12253,G12516,G12779,G13042,G13305,G13568,G13831,G14094,G14357,G14620,G14883,G15146,G15409,G15672)</f>
        <v>0</v>
      </c>
      <c r="H11727" s="467">
        <f t="shared" si="4845"/>
        <v>0</v>
      </c>
      <c r="I11727" s="9">
        <f t="shared" si="4818"/>
        <v>0</v>
      </c>
      <c r="J11727" s="9">
        <f t="shared" si="4833"/>
        <v>0</v>
      </c>
      <c r="K11727" s="467">
        <f t="shared" si="4813"/>
        <v>0</v>
      </c>
      <c r="L11727" s="9">
        <f t="shared" si="4819"/>
        <v>0</v>
      </c>
      <c r="M11727" s="9">
        <f t="shared" ref="M11727:N11727" si="4846">SUM(M11990,M12253,M12516,M12779,M13042,M13305,M13568,M13831,M14094,M14357,M14620,M14883,M15146,M15409,M15672)</f>
        <v>0</v>
      </c>
      <c r="N11727" s="467">
        <f t="shared" si="4846"/>
        <v>0</v>
      </c>
    </row>
    <row r="11728" spans="1:14" customFormat="1" ht="45.75" hidden="1" customHeight="1" thickBot="1" x14ac:dyDescent="0.3">
      <c r="A11728" s="1" t="s">
        <v>0</v>
      </c>
      <c r="B11728" s="6" t="s">
        <v>135</v>
      </c>
      <c r="C11728" s="9">
        <f t="shared" si="4815"/>
        <v>0</v>
      </c>
      <c r="D11728" s="9">
        <f t="shared" si="4827"/>
        <v>0</v>
      </c>
      <c r="E11728" s="9">
        <f t="shared" si="4827"/>
        <v>0</v>
      </c>
      <c r="F11728" s="9">
        <f t="shared" si="4816"/>
        <v>0</v>
      </c>
      <c r="G11728" s="9">
        <f t="shared" ref="G11728:H11728" si="4847">SUM(G11991,G12254,G12517,G12780,G13043,G13306,G13569,G13832,G14095,G14358,G14621,G14884,G15147,G15410,G15673)</f>
        <v>0</v>
      </c>
      <c r="H11728" s="467">
        <f t="shared" si="4847"/>
        <v>0</v>
      </c>
      <c r="I11728" s="9">
        <f t="shared" si="4818"/>
        <v>0</v>
      </c>
      <c r="J11728" s="9">
        <f t="shared" si="4833"/>
        <v>0</v>
      </c>
      <c r="K11728" s="467">
        <f t="shared" si="4813"/>
        <v>0</v>
      </c>
      <c r="L11728" s="9">
        <f t="shared" si="4819"/>
        <v>0</v>
      </c>
      <c r="M11728" s="9">
        <f t="shared" ref="M11728:N11728" si="4848">SUM(M11991,M12254,M12517,M12780,M13043,M13306,M13569,M13832,M14095,M14358,M14621,M14884,M15147,M15410,M15673)</f>
        <v>0</v>
      </c>
      <c r="N11728" s="467">
        <f t="shared" si="4848"/>
        <v>0</v>
      </c>
    </row>
    <row r="11729" spans="1:14" customFormat="1" ht="60.75" hidden="1" customHeight="1" thickBot="1" x14ac:dyDescent="0.3">
      <c r="A11729" s="1" t="s">
        <v>0</v>
      </c>
      <c r="B11729" s="6" t="s">
        <v>136</v>
      </c>
      <c r="C11729" s="9">
        <f t="shared" si="4815"/>
        <v>0</v>
      </c>
      <c r="D11729" s="9">
        <f t="shared" si="4827"/>
        <v>0</v>
      </c>
      <c r="E11729" s="9">
        <f t="shared" si="4827"/>
        <v>0</v>
      </c>
      <c r="F11729" s="9">
        <f t="shared" si="4816"/>
        <v>0</v>
      </c>
      <c r="G11729" s="9">
        <f t="shared" ref="G11729:H11729" si="4849">SUM(G11992,G12255,G12518,G12781,G13044,G13307,G13570,G13833,G14096,G14359,G14622,G14885,G15148,G15411,G15674)</f>
        <v>0</v>
      </c>
      <c r="H11729" s="467">
        <f t="shared" si="4849"/>
        <v>0</v>
      </c>
      <c r="I11729" s="9">
        <f t="shared" si="4818"/>
        <v>0</v>
      </c>
      <c r="J11729" s="9">
        <f t="shared" si="4833"/>
        <v>0</v>
      </c>
      <c r="K11729" s="467">
        <f t="shared" si="4813"/>
        <v>0</v>
      </c>
      <c r="L11729" s="9">
        <f t="shared" si="4819"/>
        <v>0</v>
      </c>
      <c r="M11729" s="9">
        <f t="shared" ref="M11729:N11729" si="4850">SUM(M11992,M12255,M12518,M12781,M13044,M13307,M13570,M13833,M14096,M14359,M14622,M14885,M15148,M15411,M15674)</f>
        <v>0</v>
      </c>
      <c r="N11729" s="467">
        <f t="shared" si="4850"/>
        <v>0</v>
      </c>
    </row>
    <row r="11730" spans="1:14" customFormat="1" ht="45.75" hidden="1" customHeight="1" thickBot="1" x14ac:dyDescent="0.3">
      <c r="A11730" s="1" t="s">
        <v>0</v>
      </c>
      <c r="B11730" s="6" t="s">
        <v>137</v>
      </c>
      <c r="C11730" s="9">
        <f t="shared" si="4815"/>
        <v>0</v>
      </c>
      <c r="D11730" s="9">
        <f t="shared" si="4827"/>
        <v>0</v>
      </c>
      <c r="E11730" s="9">
        <f t="shared" si="4827"/>
        <v>0</v>
      </c>
      <c r="F11730" s="9">
        <f t="shared" si="4816"/>
        <v>0</v>
      </c>
      <c r="G11730" s="9">
        <f t="shared" ref="G11730:H11730" si="4851">SUM(G11993,G12256,G12519,G12782,G13045,G13308,G13571,G13834,G14097,G14360,G14623,G14886,G15149,G15412,G15675)</f>
        <v>0</v>
      </c>
      <c r="H11730" s="467">
        <f t="shared" si="4851"/>
        <v>0</v>
      </c>
      <c r="I11730" s="9">
        <f t="shared" si="4818"/>
        <v>0</v>
      </c>
      <c r="J11730" s="9">
        <f t="shared" si="4833"/>
        <v>0</v>
      </c>
      <c r="K11730" s="467">
        <f t="shared" si="4833"/>
        <v>0</v>
      </c>
      <c r="L11730" s="9">
        <f t="shared" si="4819"/>
        <v>0</v>
      </c>
      <c r="M11730" s="9">
        <f t="shared" ref="M11730:N11730" si="4852">SUM(M11993,M12256,M12519,M12782,M13045,M13308,M13571,M13834,M14097,M14360,M14623,M14886,M15149,M15412,M15675)</f>
        <v>0</v>
      </c>
      <c r="N11730" s="467">
        <f t="shared" si="4852"/>
        <v>0</v>
      </c>
    </row>
    <row r="11731" spans="1:14" customFormat="1" ht="60.75" hidden="1" customHeight="1" thickBot="1" x14ac:dyDescent="0.3">
      <c r="A11731" s="1" t="s">
        <v>0</v>
      </c>
      <c r="B11731" s="6" t="s">
        <v>138</v>
      </c>
      <c r="C11731" s="9">
        <f t="shared" si="4815"/>
        <v>0</v>
      </c>
      <c r="D11731" s="9">
        <f t="shared" si="4827"/>
        <v>0</v>
      </c>
      <c r="E11731" s="9">
        <f t="shared" si="4827"/>
        <v>0</v>
      </c>
      <c r="F11731" s="9">
        <f t="shared" si="4816"/>
        <v>0</v>
      </c>
      <c r="G11731" s="9">
        <f t="shared" ref="G11731:H11731" si="4853">SUM(G11994,G12257,G12520,G12783,G13046,G13309,G13572,G13835,G14098,G14361,G14624,G14887,G15150,G15413,G15676)</f>
        <v>0</v>
      </c>
      <c r="H11731" s="467">
        <f t="shared" si="4853"/>
        <v>0</v>
      </c>
      <c r="I11731" s="9">
        <f t="shared" si="4818"/>
        <v>0</v>
      </c>
      <c r="J11731" s="9">
        <f t="shared" si="4833"/>
        <v>0</v>
      </c>
      <c r="K11731" s="467">
        <f t="shared" si="4833"/>
        <v>0</v>
      </c>
      <c r="L11731" s="9">
        <f t="shared" si="4819"/>
        <v>0</v>
      </c>
      <c r="M11731" s="9">
        <f t="shared" ref="M11731:N11731" si="4854">SUM(M11994,M12257,M12520,M12783,M13046,M13309,M13572,M13835,M14098,M14361,M14624,M14887,M15150,M15413,M15676)</f>
        <v>0</v>
      </c>
      <c r="N11731" s="467">
        <f t="shared" si="4854"/>
        <v>0</v>
      </c>
    </row>
    <row r="11732" spans="1:14" customFormat="1" ht="60.75" hidden="1" customHeight="1" thickBot="1" x14ac:dyDescent="0.3">
      <c r="A11732" s="1" t="s">
        <v>0</v>
      </c>
      <c r="B11732" s="6" t="s">
        <v>139</v>
      </c>
      <c r="C11732" s="9">
        <f t="shared" si="4815"/>
        <v>0</v>
      </c>
      <c r="D11732" s="9">
        <f t="shared" si="4827"/>
        <v>0</v>
      </c>
      <c r="E11732" s="9">
        <f t="shared" si="4827"/>
        <v>0</v>
      </c>
      <c r="F11732" s="9">
        <f t="shared" si="4816"/>
        <v>0</v>
      </c>
      <c r="G11732" s="9">
        <f t="shared" ref="G11732:H11732" si="4855">SUM(G11995,G12258,G12521,G12784,G13047,G13310,G13573,G13836,G14099,G14362,G14625,G14888,G15151,G15414,G15677)</f>
        <v>0</v>
      </c>
      <c r="H11732" s="467">
        <f t="shared" si="4855"/>
        <v>0</v>
      </c>
      <c r="I11732" s="9">
        <f t="shared" si="4818"/>
        <v>0</v>
      </c>
      <c r="J11732" s="9">
        <f t="shared" si="4833"/>
        <v>0</v>
      </c>
      <c r="K11732" s="467">
        <f t="shared" si="4833"/>
        <v>0</v>
      </c>
      <c r="L11732" s="9">
        <f t="shared" si="4819"/>
        <v>0</v>
      </c>
      <c r="M11732" s="9">
        <f t="shared" ref="M11732:N11732" si="4856">SUM(M11995,M12258,M12521,M12784,M13047,M13310,M13573,M13836,M14099,M14362,M14625,M14888,M15151,M15414,M15677)</f>
        <v>0</v>
      </c>
      <c r="N11732" s="467">
        <f t="shared" si="4856"/>
        <v>0</v>
      </c>
    </row>
    <row r="11733" spans="1:14" customFormat="1" ht="45.75" hidden="1" customHeight="1" thickBot="1" x14ac:dyDescent="0.3">
      <c r="A11733" s="1" t="s">
        <v>0</v>
      </c>
      <c r="B11733" s="6" t="s">
        <v>140</v>
      </c>
      <c r="C11733" s="9">
        <f t="shared" si="4815"/>
        <v>0</v>
      </c>
      <c r="D11733" s="9">
        <f t="shared" si="4827"/>
        <v>0</v>
      </c>
      <c r="E11733" s="9">
        <f t="shared" si="4827"/>
        <v>0</v>
      </c>
      <c r="F11733" s="9">
        <f t="shared" si="4816"/>
        <v>0</v>
      </c>
      <c r="G11733" s="9">
        <f t="shared" ref="G11733:H11733" si="4857">SUM(G11996,G12259,G12522,G12785,G13048,G13311,G13574,G13837,G14100,G14363,G14626,G14889,G15152,G15415,G15678)</f>
        <v>0</v>
      </c>
      <c r="H11733" s="467">
        <f t="shared" si="4857"/>
        <v>0</v>
      </c>
      <c r="I11733" s="9">
        <f t="shared" si="4818"/>
        <v>0</v>
      </c>
      <c r="J11733" s="9">
        <f t="shared" si="4833"/>
        <v>0</v>
      </c>
      <c r="K11733" s="467">
        <f t="shared" si="4833"/>
        <v>0</v>
      </c>
      <c r="L11733" s="9">
        <f t="shared" si="4819"/>
        <v>0</v>
      </c>
      <c r="M11733" s="9">
        <f t="shared" ref="M11733:N11733" si="4858">SUM(M11996,M12259,M12522,M12785,M13048,M13311,M13574,M13837,M14100,M14363,M14626,M14889,M15152,M15415,M15678)</f>
        <v>0</v>
      </c>
      <c r="N11733" s="467">
        <f t="shared" si="4858"/>
        <v>0</v>
      </c>
    </row>
    <row r="11734" spans="1:14" customFormat="1" ht="75.75" hidden="1" customHeight="1" thickBot="1" x14ac:dyDescent="0.3">
      <c r="A11734" s="1" t="s">
        <v>0</v>
      </c>
      <c r="B11734" s="6" t="s">
        <v>141</v>
      </c>
      <c r="C11734" s="9">
        <f t="shared" si="4815"/>
        <v>0</v>
      </c>
      <c r="D11734" s="9">
        <f t="shared" si="4827"/>
        <v>0</v>
      </c>
      <c r="E11734" s="9">
        <f t="shared" si="4827"/>
        <v>0</v>
      </c>
      <c r="F11734" s="9">
        <f t="shared" si="4816"/>
        <v>0</v>
      </c>
      <c r="G11734" s="9">
        <f t="shared" ref="G11734:H11734" si="4859">SUM(G11997,G12260,G12523,G12786,G13049,G13312,G13575,G13838,G14101,G14364,G14627,G14890,G15153,G15416,G15679)</f>
        <v>0</v>
      </c>
      <c r="H11734" s="467">
        <f t="shared" si="4859"/>
        <v>0</v>
      </c>
      <c r="I11734" s="9">
        <f t="shared" si="4818"/>
        <v>0</v>
      </c>
      <c r="J11734" s="9">
        <f t="shared" si="4833"/>
        <v>0</v>
      </c>
      <c r="K11734" s="467">
        <f t="shared" si="4833"/>
        <v>0</v>
      </c>
      <c r="L11734" s="9">
        <f t="shared" si="4819"/>
        <v>0</v>
      </c>
      <c r="M11734" s="9">
        <f t="shared" ref="M11734:N11734" si="4860">SUM(M11997,M12260,M12523,M12786,M13049,M13312,M13575,M13838,M14101,M14364,M14627,M14890,M15153,M15416,M15679)</f>
        <v>0</v>
      </c>
      <c r="N11734" s="467">
        <f t="shared" si="4860"/>
        <v>0</v>
      </c>
    </row>
    <row r="11735" spans="1:14" customFormat="1" ht="105.75" hidden="1" customHeight="1" thickBot="1" x14ac:dyDescent="0.3">
      <c r="A11735" s="1" t="s">
        <v>0</v>
      </c>
      <c r="B11735" s="6" t="s">
        <v>142</v>
      </c>
      <c r="C11735" s="9">
        <f t="shared" si="4815"/>
        <v>0</v>
      </c>
      <c r="D11735" s="9">
        <f t="shared" ref="D11735:E11750" si="4861">SUM(D11998,D12261,D12524,D12787,D13050,D13313,D13576,D13839,D14102,D14365,D14628,D14891,D15154,D15417,D15680)</f>
        <v>0</v>
      </c>
      <c r="E11735" s="9">
        <f t="shared" si="4861"/>
        <v>0</v>
      </c>
      <c r="F11735" s="9">
        <f t="shared" si="4816"/>
        <v>0</v>
      </c>
      <c r="G11735" s="9">
        <f t="shared" ref="G11735:H11735" si="4862">SUM(G11998,G12261,G12524,G12787,G13050,G13313,G13576,G13839,G14102,G14365,G14628,G14891,G15154,G15417,G15680)</f>
        <v>0</v>
      </c>
      <c r="H11735" s="467">
        <f t="shared" si="4862"/>
        <v>0</v>
      </c>
      <c r="I11735" s="9">
        <f t="shared" si="4818"/>
        <v>0</v>
      </c>
      <c r="J11735" s="9">
        <f t="shared" si="4833"/>
        <v>0</v>
      </c>
      <c r="K11735" s="467">
        <f t="shared" si="4833"/>
        <v>0</v>
      </c>
      <c r="L11735" s="9">
        <f t="shared" si="4819"/>
        <v>0</v>
      </c>
      <c r="M11735" s="9">
        <f t="shared" ref="M11735:N11735" si="4863">SUM(M11998,M12261,M12524,M12787,M13050,M13313,M13576,M13839,M14102,M14365,M14628,M14891,M15154,M15417,M15680)</f>
        <v>0</v>
      </c>
      <c r="N11735" s="467">
        <f t="shared" si="4863"/>
        <v>0</v>
      </c>
    </row>
    <row r="11736" spans="1:14" customFormat="1" ht="15.75" hidden="1" customHeight="1" thickBot="1" x14ac:dyDescent="0.3">
      <c r="A11736" s="1" t="s">
        <v>0</v>
      </c>
      <c r="B11736" s="6" t="s">
        <v>143</v>
      </c>
      <c r="C11736" s="9">
        <f t="shared" si="4815"/>
        <v>0</v>
      </c>
      <c r="D11736" s="9">
        <f t="shared" si="4861"/>
        <v>0</v>
      </c>
      <c r="E11736" s="9">
        <f t="shared" si="4861"/>
        <v>0</v>
      </c>
      <c r="F11736" s="9">
        <f t="shared" si="4816"/>
        <v>0</v>
      </c>
      <c r="G11736" s="9">
        <f t="shared" ref="G11736:H11736" si="4864">SUM(G11999,G12262,G12525,G12788,G13051,G13314,G13577,G13840,G14103,G14366,G14629,G14892,G15155,G15418,G15681)</f>
        <v>0</v>
      </c>
      <c r="H11736" s="467">
        <f t="shared" si="4864"/>
        <v>0</v>
      </c>
      <c r="I11736" s="9">
        <f t="shared" si="4818"/>
        <v>0</v>
      </c>
      <c r="J11736" s="9">
        <f t="shared" si="4833"/>
        <v>0</v>
      </c>
      <c r="K11736" s="467">
        <f t="shared" si="4833"/>
        <v>0</v>
      </c>
      <c r="L11736" s="9">
        <f t="shared" si="4819"/>
        <v>0</v>
      </c>
      <c r="M11736" s="9">
        <f t="shared" ref="M11736:N11736" si="4865">SUM(M11999,M12262,M12525,M12788,M13051,M13314,M13577,M13840,M14103,M14366,M14629,M14892,M15155,M15418,M15681)</f>
        <v>0</v>
      </c>
      <c r="N11736" s="467">
        <f t="shared" si="4865"/>
        <v>0</v>
      </c>
    </row>
    <row r="11737" spans="1:14" customFormat="1" ht="15" hidden="1" customHeight="1" x14ac:dyDescent="0.25">
      <c r="A11737" s="133" t="s">
        <v>0</v>
      </c>
      <c r="B11737" s="137" t="s">
        <v>144</v>
      </c>
      <c r="C11737" s="135">
        <f t="shared" si="4815"/>
        <v>0</v>
      </c>
      <c r="D11737" s="135">
        <f t="shared" si="4861"/>
        <v>0</v>
      </c>
      <c r="E11737" s="135">
        <f t="shared" si="4861"/>
        <v>0</v>
      </c>
      <c r="F11737" s="135">
        <f t="shared" si="4816"/>
        <v>0</v>
      </c>
      <c r="G11737" s="135">
        <f t="shared" ref="G11737:H11737" si="4866">SUM(G12000,G12263,G12526,G12789,G13052,G13315,G13578,G13841,G14104,G14367,G14630,G14893,G15156,G15419,G15682)</f>
        <v>0</v>
      </c>
      <c r="H11737" s="476">
        <f t="shared" si="4866"/>
        <v>0</v>
      </c>
      <c r="I11737" s="135">
        <f t="shared" si="4818"/>
        <v>0</v>
      </c>
      <c r="J11737" s="135">
        <f t="shared" ref="J11737:K11752" si="4867">SUM(J12000,J12263,J12526,J12789,J13052,J13315,J13578,J13841,J14104,J14367,J14630,J14893,J15156,J15419,J15682)</f>
        <v>0</v>
      </c>
      <c r="K11737" s="476">
        <f t="shared" si="4867"/>
        <v>0</v>
      </c>
      <c r="L11737" s="135">
        <f t="shared" si="4819"/>
        <v>0</v>
      </c>
      <c r="M11737" s="135">
        <f t="shared" ref="M11737:N11737" si="4868">SUM(M12000,M12263,M12526,M12789,M13052,M13315,M13578,M13841,M14104,M14367,M14630,M14893,M15156,M15419,M15682)</f>
        <v>0</v>
      </c>
      <c r="N11737" s="476">
        <f t="shared" si="4868"/>
        <v>0</v>
      </c>
    </row>
    <row r="11738" spans="1:14" customFormat="1" ht="2.25" hidden="1" customHeight="1" x14ac:dyDescent="0.25">
      <c r="A11738" s="151" t="s">
        <v>0</v>
      </c>
      <c r="B11738" s="159" t="s">
        <v>145</v>
      </c>
      <c r="C11738" s="155">
        <f t="shared" si="4815"/>
        <v>26.535</v>
      </c>
      <c r="D11738" s="155">
        <f t="shared" si="4861"/>
        <v>26.535</v>
      </c>
      <c r="E11738" s="155">
        <f t="shared" si="4861"/>
        <v>0</v>
      </c>
      <c r="F11738" s="161">
        <f t="shared" si="4816"/>
        <v>0</v>
      </c>
      <c r="G11738" s="161">
        <v>0</v>
      </c>
      <c r="H11738" s="530">
        <f t="shared" ref="H11738" si="4869">SUM(H12001,H12264,H12527,H12790,H13053,H13316,H13579,H13842,H14105,H14368,H14631,H14894,H15157,H15420,H15683)</f>
        <v>0</v>
      </c>
      <c r="I11738" s="161">
        <f t="shared" si="4818"/>
        <v>0</v>
      </c>
      <c r="J11738" s="161">
        <v>0</v>
      </c>
      <c r="K11738" s="530">
        <f t="shared" si="4867"/>
        <v>0</v>
      </c>
      <c r="L11738" s="161">
        <f t="shared" si="4819"/>
        <v>0</v>
      </c>
      <c r="M11738" s="161">
        <v>0</v>
      </c>
      <c r="N11738" s="530">
        <f t="shared" ref="N11738" si="4870">SUM(N12001,N12264,N12527,N12790,N13053,N13316,N13579,N13842,N14105,N14368,N14631,N14894,N15157,N15420,N15683)</f>
        <v>0</v>
      </c>
    </row>
    <row r="11739" spans="1:14" customFormat="1" ht="30" hidden="1" customHeight="1" x14ac:dyDescent="0.25">
      <c r="A11739" s="143" t="s">
        <v>0</v>
      </c>
      <c r="B11739" s="144" t="s">
        <v>146</v>
      </c>
      <c r="C11739" s="145">
        <f t="shared" si="4815"/>
        <v>0</v>
      </c>
      <c r="D11739" s="145">
        <f t="shared" si="4861"/>
        <v>0</v>
      </c>
      <c r="E11739" s="145">
        <f t="shared" si="4861"/>
        <v>0</v>
      </c>
      <c r="F11739" s="145">
        <f t="shared" si="4816"/>
        <v>0</v>
      </c>
      <c r="G11739" s="145">
        <v>0</v>
      </c>
      <c r="H11739" s="485">
        <f t="shared" ref="H11739" si="4871">SUM(H12002,H12265,H12528,H12791,H13054,H13317,H13580,H13843,H14106,H14369,H14632,H14895,H15158,H15421,H15684)</f>
        <v>0</v>
      </c>
      <c r="I11739" s="145">
        <f t="shared" si="4818"/>
        <v>0</v>
      </c>
      <c r="J11739" s="145">
        <v>0</v>
      </c>
      <c r="K11739" s="485">
        <f t="shared" si="4867"/>
        <v>0</v>
      </c>
      <c r="L11739" s="145">
        <f t="shared" si="4819"/>
        <v>0</v>
      </c>
      <c r="M11739" s="145">
        <v>0</v>
      </c>
      <c r="N11739" s="485">
        <f t="shared" ref="N11739" si="4872">SUM(N12002,N12265,N12528,N12791,N13054,N13317,N13580,N13843,N14106,N14369,N14632,N14895,N15158,N15421,N15684)</f>
        <v>0</v>
      </c>
    </row>
    <row r="11740" spans="1:14" s="333" customFormat="1" ht="3" hidden="1" customHeight="1" x14ac:dyDescent="0.2">
      <c r="A11740" s="334" t="s">
        <v>0</v>
      </c>
      <c r="B11740" s="337" t="s">
        <v>147</v>
      </c>
      <c r="C11740" s="338">
        <f t="shared" si="4815"/>
        <v>19.009999999999998</v>
      </c>
      <c r="D11740" s="338">
        <f t="shared" si="4861"/>
        <v>19.009999999999998</v>
      </c>
      <c r="E11740" s="338">
        <f t="shared" si="4861"/>
        <v>0</v>
      </c>
      <c r="F11740" s="338">
        <f t="shared" si="4816"/>
        <v>0</v>
      </c>
      <c r="G11740" s="338">
        <f>G11741</f>
        <v>0</v>
      </c>
      <c r="H11740" s="483">
        <f t="shared" ref="H11740" si="4873">SUM(H12003,H12266,H12529,H12792,H13055,H13318,H13581,H13844,H14107,H14370,H14633,H14896,H15159,H15422,H15685)</f>
        <v>0</v>
      </c>
      <c r="I11740" s="338">
        <f t="shared" si="4818"/>
        <v>0</v>
      </c>
      <c r="J11740" s="338">
        <f>J11741</f>
        <v>0</v>
      </c>
      <c r="K11740" s="483">
        <f t="shared" si="4867"/>
        <v>0</v>
      </c>
      <c r="L11740" s="338">
        <f t="shared" si="4819"/>
        <v>0</v>
      </c>
      <c r="M11740" s="338">
        <f>M11741</f>
        <v>0</v>
      </c>
      <c r="N11740" s="483">
        <f t="shared" ref="N11740" si="4874">SUM(N12003,N12266,N12529,N12792,N13055,N13318,N13581,N13844,N14107,N14370,N14633,N14896,N15159,N15422,N15685)</f>
        <v>0</v>
      </c>
    </row>
    <row r="11741" spans="1:14" customFormat="1" ht="20.25" hidden="1" customHeight="1" x14ac:dyDescent="0.25">
      <c r="A11741" s="151" t="s">
        <v>0</v>
      </c>
      <c r="B11741" s="156" t="s">
        <v>148</v>
      </c>
      <c r="C11741" s="155">
        <f t="shared" si="4815"/>
        <v>19.009999999999998</v>
      </c>
      <c r="D11741" s="155">
        <f t="shared" si="4861"/>
        <v>19.009999999999998</v>
      </c>
      <c r="E11741" s="155">
        <f t="shared" si="4861"/>
        <v>0</v>
      </c>
      <c r="F11741" s="161">
        <f t="shared" si="4816"/>
        <v>0</v>
      </c>
      <c r="G11741" s="161">
        <f>G11754</f>
        <v>0</v>
      </c>
      <c r="H11741" s="530">
        <f t="shared" ref="H11741" si="4875">SUM(H12004,H12267,H12530,H12793,H13056,H13319,H13582,H13845,H14108,H14371,H14634,H14897,H15160,H15423,H15686)</f>
        <v>0</v>
      </c>
      <c r="I11741" s="161">
        <f t="shared" si="4818"/>
        <v>0</v>
      </c>
      <c r="J11741" s="161">
        <f>J11754</f>
        <v>0</v>
      </c>
      <c r="K11741" s="530">
        <f t="shared" si="4867"/>
        <v>0</v>
      </c>
      <c r="L11741" s="161">
        <f t="shared" si="4819"/>
        <v>0</v>
      </c>
      <c r="M11741" s="161">
        <f>M11754</f>
        <v>0</v>
      </c>
      <c r="N11741" s="530">
        <f t="shared" ref="N11741" si="4876">SUM(N12004,N12267,N12530,N12793,N13056,N13319,N13582,N13845,N14108,N14371,N14634,N14897,N15160,N15423,N15686)</f>
        <v>0</v>
      </c>
    </row>
    <row r="11742" spans="1:14" customFormat="1" ht="20.25" hidden="1" customHeight="1" thickBot="1" x14ac:dyDescent="0.3">
      <c r="A11742" s="140" t="s">
        <v>0</v>
      </c>
      <c r="B11742" s="147" t="s">
        <v>149</v>
      </c>
      <c r="C11742" s="142">
        <f t="shared" si="4815"/>
        <v>4.2699999999999996</v>
      </c>
      <c r="D11742" s="142">
        <f t="shared" si="4861"/>
        <v>4.2699999999999996</v>
      </c>
      <c r="E11742" s="142">
        <f t="shared" si="4861"/>
        <v>0</v>
      </c>
      <c r="F11742" s="142">
        <f t="shared" si="4816"/>
        <v>0.62</v>
      </c>
      <c r="G11742" s="142">
        <f t="shared" ref="G11742:H11742" si="4877">SUM(G12005,G12268,G12531,G12794,G13057,G13320,G13583,G13846,G14109,G14372,G14635,G14898,G15161,G15424,G15687)</f>
        <v>0.62</v>
      </c>
      <c r="H11742" s="477">
        <f t="shared" si="4877"/>
        <v>0</v>
      </c>
      <c r="I11742" s="142">
        <f t="shared" si="4818"/>
        <v>15.399999999999999</v>
      </c>
      <c r="J11742" s="142">
        <f t="shared" ref="J11742:K11755" si="4878">SUM(J12005,J12268,J12531,J12794,J13057,J13320,J13583,J13846,J14109,J14372,J14635,J14898,J15161,J15424,J15687)</f>
        <v>15.399999999999999</v>
      </c>
      <c r="K11742" s="477">
        <f t="shared" si="4867"/>
        <v>0</v>
      </c>
      <c r="L11742" s="142">
        <f t="shared" si="4819"/>
        <v>0</v>
      </c>
      <c r="M11742" s="142">
        <f t="shared" ref="M11742:N11742" si="4879">SUM(M12005,M12268,M12531,M12794,M13057,M13320,M13583,M13846,M14109,M14372,M14635,M14898,M15161,M15424,M15687)</f>
        <v>0</v>
      </c>
      <c r="N11742" s="477">
        <f t="shared" si="4879"/>
        <v>0</v>
      </c>
    </row>
    <row r="11743" spans="1:14" customFormat="1" ht="20.25" hidden="1" customHeight="1" thickTop="1" thickBot="1" x14ac:dyDescent="0.3">
      <c r="A11743" s="1" t="s">
        <v>0</v>
      </c>
      <c r="B11743" s="5" t="s">
        <v>150</v>
      </c>
      <c r="C11743" s="9">
        <f t="shared" si="4815"/>
        <v>0</v>
      </c>
      <c r="D11743" s="9">
        <f t="shared" si="4861"/>
        <v>0</v>
      </c>
      <c r="E11743" s="9">
        <f t="shared" si="4861"/>
        <v>0</v>
      </c>
      <c r="F11743" s="9">
        <f t="shared" si="4816"/>
        <v>0</v>
      </c>
      <c r="G11743" s="9">
        <f t="shared" ref="G11743:H11743" si="4880">SUM(G12006,G12269,G12532,G12795,G13058,G13321,G13584,G13847,G14110,G14373,G14636,G14899,G15162,G15425,G15688)</f>
        <v>0</v>
      </c>
      <c r="H11743" s="467">
        <f t="shared" si="4880"/>
        <v>0</v>
      </c>
      <c r="I11743" s="9">
        <f t="shared" si="4818"/>
        <v>0</v>
      </c>
      <c r="J11743" s="9">
        <f t="shared" si="4878"/>
        <v>0</v>
      </c>
      <c r="K11743" s="467">
        <f t="shared" si="4867"/>
        <v>0</v>
      </c>
      <c r="L11743" s="9">
        <f t="shared" si="4819"/>
        <v>0</v>
      </c>
      <c r="M11743" s="9">
        <f t="shared" ref="M11743:N11743" si="4881">SUM(M12006,M12269,M12532,M12795,M13058,M13321,M13584,M13847,M14110,M14373,M14636,M14899,M15162,M15425,M15688)</f>
        <v>0</v>
      </c>
      <c r="N11743" s="467">
        <f t="shared" si="4881"/>
        <v>0</v>
      </c>
    </row>
    <row r="11744" spans="1:14" customFormat="1" ht="21.75" hidden="1" customHeight="1" thickTop="1" thickBot="1" x14ac:dyDescent="0.3">
      <c r="A11744" s="1" t="s">
        <v>0</v>
      </c>
      <c r="B11744" s="5" t="s">
        <v>151</v>
      </c>
      <c r="C11744" s="9">
        <f t="shared" si="4815"/>
        <v>0</v>
      </c>
      <c r="D11744" s="9">
        <f t="shared" si="4861"/>
        <v>0</v>
      </c>
      <c r="E11744" s="9">
        <f t="shared" si="4861"/>
        <v>0</v>
      </c>
      <c r="F11744" s="9">
        <f t="shared" si="4816"/>
        <v>0</v>
      </c>
      <c r="G11744" s="9">
        <f t="shared" ref="G11744:H11744" si="4882">SUM(G12007,G12270,G12533,G12796,G13059,G13322,G13585,G13848,G14111,G14374,G14637,G14900,G15163,G15426,G15689)</f>
        <v>0</v>
      </c>
      <c r="H11744" s="467">
        <f t="shared" si="4882"/>
        <v>0</v>
      </c>
      <c r="I11744" s="9">
        <f t="shared" si="4818"/>
        <v>0</v>
      </c>
      <c r="J11744" s="9">
        <f t="shared" si="4878"/>
        <v>0</v>
      </c>
      <c r="K11744" s="467">
        <f t="shared" si="4867"/>
        <v>0</v>
      </c>
      <c r="L11744" s="9">
        <f t="shared" si="4819"/>
        <v>0</v>
      </c>
      <c r="M11744" s="9">
        <f t="shared" ref="M11744:N11744" si="4883">SUM(M12007,M12270,M12533,M12796,M13059,M13322,M13585,M13848,M14111,M14374,M14637,M14900,M15163,M15426,M15689)</f>
        <v>0</v>
      </c>
      <c r="N11744" s="467">
        <f t="shared" si="4883"/>
        <v>0</v>
      </c>
    </row>
    <row r="11745" spans="1:14" customFormat="1" ht="24" hidden="1" customHeight="1" thickTop="1" thickBot="1" x14ac:dyDescent="0.3">
      <c r="A11745" s="1" t="s">
        <v>0</v>
      </c>
      <c r="B11745" s="5" t="s">
        <v>152</v>
      </c>
      <c r="C11745" s="9">
        <f t="shared" si="4815"/>
        <v>0</v>
      </c>
      <c r="D11745" s="9">
        <f t="shared" si="4861"/>
        <v>0</v>
      </c>
      <c r="E11745" s="9">
        <f t="shared" si="4861"/>
        <v>0</v>
      </c>
      <c r="F11745" s="9">
        <f t="shared" si="4816"/>
        <v>0</v>
      </c>
      <c r="G11745" s="9">
        <f t="shared" ref="G11745:H11745" si="4884">SUM(G12008,G12271,G12534,G12797,G13060,G13323,G13586,G13849,G14112,G14375,G14638,G14901,G15164,G15427,G15690)</f>
        <v>0</v>
      </c>
      <c r="H11745" s="467">
        <f t="shared" si="4884"/>
        <v>0</v>
      </c>
      <c r="I11745" s="9">
        <f t="shared" si="4818"/>
        <v>0</v>
      </c>
      <c r="J11745" s="9">
        <f t="shared" si="4878"/>
        <v>0</v>
      </c>
      <c r="K11745" s="467">
        <f t="shared" si="4867"/>
        <v>0</v>
      </c>
      <c r="L11745" s="9">
        <f t="shared" si="4819"/>
        <v>0</v>
      </c>
      <c r="M11745" s="9">
        <f t="shared" ref="M11745:N11745" si="4885">SUM(M12008,M12271,M12534,M12797,M13060,M13323,M13586,M13849,M14112,M14375,M14638,M14901,M15164,M15427,M15690)</f>
        <v>0</v>
      </c>
      <c r="N11745" s="467">
        <f t="shared" si="4885"/>
        <v>0</v>
      </c>
    </row>
    <row r="11746" spans="1:14" customFormat="1" ht="25.5" hidden="1" customHeight="1" thickTop="1" thickBot="1" x14ac:dyDescent="0.3">
      <c r="A11746" s="1" t="s">
        <v>0</v>
      </c>
      <c r="B11746" s="5" t="s">
        <v>153</v>
      </c>
      <c r="C11746" s="9">
        <f t="shared" si="4815"/>
        <v>0</v>
      </c>
      <c r="D11746" s="9">
        <f t="shared" si="4861"/>
        <v>0</v>
      </c>
      <c r="E11746" s="9">
        <f t="shared" si="4861"/>
        <v>0</v>
      </c>
      <c r="F11746" s="9">
        <f t="shared" si="4816"/>
        <v>0</v>
      </c>
      <c r="G11746" s="9">
        <f t="shared" ref="G11746:H11746" si="4886">SUM(G12009,G12272,G12535,G12798,G13061,G13324,G13587,G13850,G14113,G14376,G14639,G14902,G15165,G15428,G15691)</f>
        <v>0</v>
      </c>
      <c r="H11746" s="467">
        <f t="shared" si="4886"/>
        <v>0</v>
      </c>
      <c r="I11746" s="9">
        <f t="shared" si="4818"/>
        <v>0</v>
      </c>
      <c r="J11746" s="9">
        <f t="shared" si="4878"/>
        <v>0</v>
      </c>
      <c r="K11746" s="467">
        <f t="shared" si="4867"/>
        <v>0</v>
      </c>
      <c r="L11746" s="9">
        <f t="shared" si="4819"/>
        <v>0</v>
      </c>
      <c r="M11746" s="9">
        <f t="shared" ref="M11746:N11746" si="4887">SUM(M12009,M12272,M12535,M12798,M13061,M13324,M13587,M13850,M14113,M14376,M14639,M14902,M15165,M15428,M15691)</f>
        <v>0</v>
      </c>
      <c r="N11746" s="467">
        <f t="shared" si="4887"/>
        <v>0</v>
      </c>
    </row>
    <row r="11747" spans="1:14" customFormat="1" ht="27.75" hidden="1" customHeight="1" thickTop="1" thickBot="1" x14ac:dyDescent="0.3">
      <c r="A11747" s="1" t="s">
        <v>0</v>
      </c>
      <c r="B11747" s="5" t="s">
        <v>154</v>
      </c>
      <c r="C11747" s="9">
        <f t="shared" si="4815"/>
        <v>0</v>
      </c>
      <c r="D11747" s="9">
        <f t="shared" si="4861"/>
        <v>0</v>
      </c>
      <c r="E11747" s="9">
        <f t="shared" si="4861"/>
        <v>0</v>
      </c>
      <c r="F11747" s="9">
        <f t="shared" si="4816"/>
        <v>0</v>
      </c>
      <c r="G11747" s="9">
        <f t="shared" ref="G11747:H11747" si="4888">SUM(G12010,G12273,G12536,G12799,G13062,G13325,G13588,G13851,G14114,G14377,G14640,G14903,G15166,G15429,G15692)</f>
        <v>0</v>
      </c>
      <c r="H11747" s="467">
        <f t="shared" si="4888"/>
        <v>0</v>
      </c>
      <c r="I11747" s="9">
        <f t="shared" si="4818"/>
        <v>0</v>
      </c>
      <c r="J11747" s="9">
        <f t="shared" si="4878"/>
        <v>0</v>
      </c>
      <c r="K11747" s="467">
        <f t="shared" si="4867"/>
        <v>0</v>
      </c>
      <c r="L11747" s="9">
        <f t="shared" si="4819"/>
        <v>0</v>
      </c>
      <c r="M11747" s="9">
        <f t="shared" ref="M11747:N11747" si="4889">SUM(M12010,M12273,M12536,M12799,M13062,M13325,M13588,M13851,M14114,M14377,M14640,M14903,M15166,M15429,M15692)</f>
        <v>0</v>
      </c>
      <c r="N11747" s="467">
        <f t="shared" si="4889"/>
        <v>0</v>
      </c>
    </row>
    <row r="11748" spans="1:14" customFormat="1" ht="18.75" hidden="1" customHeight="1" thickTop="1" thickBot="1" x14ac:dyDescent="0.3">
      <c r="A11748" s="1" t="s">
        <v>0</v>
      </c>
      <c r="B11748" s="5" t="s">
        <v>155</v>
      </c>
      <c r="C11748" s="9">
        <f t="shared" si="4815"/>
        <v>0</v>
      </c>
      <c r="D11748" s="9">
        <f t="shared" si="4861"/>
        <v>0</v>
      </c>
      <c r="E11748" s="9">
        <f t="shared" si="4861"/>
        <v>0</v>
      </c>
      <c r="F11748" s="9">
        <f t="shared" si="4816"/>
        <v>0</v>
      </c>
      <c r="G11748" s="9">
        <f t="shared" ref="G11748:H11748" si="4890">SUM(G12011,G12274,G12537,G12800,G13063,G13326,G13589,G13852,G14115,G14378,G14641,G14904,G15167,G15430,G15693)</f>
        <v>0</v>
      </c>
      <c r="H11748" s="467">
        <f t="shared" si="4890"/>
        <v>0</v>
      </c>
      <c r="I11748" s="9">
        <f t="shared" si="4818"/>
        <v>0</v>
      </c>
      <c r="J11748" s="9">
        <f t="shared" si="4878"/>
        <v>0</v>
      </c>
      <c r="K11748" s="467">
        <f t="shared" si="4867"/>
        <v>0</v>
      </c>
      <c r="L11748" s="9">
        <f t="shared" si="4819"/>
        <v>0</v>
      </c>
      <c r="M11748" s="9">
        <f t="shared" ref="M11748:N11748" si="4891">SUM(M12011,M12274,M12537,M12800,M13063,M13326,M13589,M13852,M14115,M14378,M14641,M14904,M15167,M15430,M15693)</f>
        <v>0</v>
      </c>
      <c r="N11748" s="467">
        <f t="shared" si="4891"/>
        <v>0</v>
      </c>
    </row>
    <row r="11749" spans="1:14" customFormat="1" ht="11.25" hidden="1" customHeight="1" thickTop="1" thickBot="1" x14ac:dyDescent="0.3">
      <c r="A11749" s="1" t="s">
        <v>0</v>
      </c>
      <c r="B11749" s="5" t="s">
        <v>156</v>
      </c>
      <c r="C11749" s="9">
        <f t="shared" si="4815"/>
        <v>0</v>
      </c>
      <c r="D11749" s="9">
        <f t="shared" si="4861"/>
        <v>0</v>
      </c>
      <c r="E11749" s="9">
        <f t="shared" si="4861"/>
        <v>0</v>
      </c>
      <c r="F11749" s="9">
        <f t="shared" si="4816"/>
        <v>0</v>
      </c>
      <c r="G11749" s="9">
        <f t="shared" ref="G11749:H11749" si="4892">SUM(G12012,G12275,G12538,G12801,G13064,G13327,G13590,G13853,G14116,G14379,G14642,G14905,G15168,G15431,G15694)</f>
        <v>0</v>
      </c>
      <c r="H11749" s="467">
        <f t="shared" si="4892"/>
        <v>0</v>
      </c>
      <c r="I11749" s="9">
        <f t="shared" si="4818"/>
        <v>0</v>
      </c>
      <c r="J11749" s="9">
        <f t="shared" si="4878"/>
        <v>0</v>
      </c>
      <c r="K11749" s="467">
        <f t="shared" si="4867"/>
        <v>0</v>
      </c>
      <c r="L11749" s="9">
        <f t="shared" si="4819"/>
        <v>0</v>
      </c>
      <c r="M11749" s="9">
        <f t="shared" ref="M11749:N11749" si="4893">SUM(M12012,M12275,M12538,M12801,M13064,M13327,M13590,M13853,M14116,M14379,M14642,M14905,M15168,M15431,M15694)</f>
        <v>0</v>
      </c>
      <c r="N11749" s="467">
        <f t="shared" si="4893"/>
        <v>0</v>
      </c>
    </row>
    <row r="11750" spans="1:14" customFormat="1" ht="24" hidden="1" customHeight="1" thickTop="1" thickBot="1" x14ac:dyDescent="0.3">
      <c r="A11750" s="1" t="s">
        <v>0</v>
      </c>
      <c r="B11750" s="5" t="s">
        <v>157</v>
      </c>
      <c r="C11750" s="9">
        <f t="shared" si="4815"/>
        <v>0</v>
      </c>
      <c r="D11750" s="9">
        <f t="shared" si="4861"/>
        <v>0</v>
      </c>
      <c r="E11750" s="9">
        <f t="shared" si="4861"/>
        <v>0</v>
      </c>
      <c r="F11750" s="9">
        <f t="shared" si="4816"/>
        <v>0</v>
      </c>
      <c r="G11750" s="9">
        <f t="shared" ref="G11750:H11750" si="4894">SUM(G12013,G12276,G12539,G12802,G13065,G13328,G13591,G13854,G14117,G14380,G14643,G14906,G15169,G15432,G15695)</f>
        <v>0</v>
      </c>
      <c r="H11750" s="467">
        <f t="shared" si="4894"/>
        <v>0</v>
      </c>
      <c r="I11750" s="9">
        <f t="shared" si="4818"/>
        <v>0</v>
      </c>
      <c r="J11750" s="9">
        <f t="shared" si="4878"/>
        <v>0</v>
      </c>
      <c r="K11750" s="467">
        <f t="shared" si="4867"/>
        <v>0</v>
      </c>
      <c r="L11750" s="9">
        <f t="shared" si="4819"/>
        <v>0</v>
      </c>
      <c r="M11750" s="9">
        <f t="shared" ref="M11750:N11750" si="4895">SUM(M12013,M12276,M12539,M12802,M13065,M13328,M13591,M13854,M14117,M14380,M14643,M14906,M15169,M15432,M15695)</f>
        <v>0</v>
      </c>
      <c r="N11750" s="467">
        <f t="shared" si="4895"/>
        <v>0</v>
      </c>
    </row>
    <row r="11751" spans="1:14" customFormat="1" ht="18" hidden="1" customHeight="1" thickTop="1" thickBot="1" x14ac:dyDescent="0.3">
      <c r="A11751" s="1" t="s">
        <v>0</v>
      </c>
      <c r="B11751" s="5" t="s">
        <v>158</v>
      </c>
      <c r="C11751" s="9">
        <f t="shared" si="4815"/>
        <v>0</v>
      </c>
      <c r="D11751" s="9">
        <f t="shared" ref="D11751:E11766" si="4896">SUM(D12014,D12277,D12540,D12803,D13066,D13329,D13592,D13855,D14118,D14381,D14644,D14907,D15170,D15433,D15696)</f>
        <v>0</v>
      </c>
      <c r="E11751" s="9">
        <f t="shared" si="4896"/>
        <v>0</v>
      </c>
      <c r="F11751" s="9">
        <f t="shared" si="4816"/>
        <v>0</v>
      </c>
      <c r="G11751" s="9">
        <f t="shared" ref="G11751:H11751" si="4897">SUM(G12014,G12277,G12540,G12803,G13066,G13329,G13592,G13855,G14118,G14381,G14644,G14907,G15170,G15433,G15696)</f>
        <v>0</v>
      </c>
      <c r="H11751" s="467">
        <f t="shared" si="4897"/>
        <v>0</v>
      </c>
      <c r="I11751" s="9">
        <f t="shared" si="4818"/>
        <v>12.4</v>
      </c>
      <c r="J11751" s="9">
        <f t="shared" si="4878"/>
        <v>12.4</v>
      </c>
      <c r="K11751" s="467">
        <f t="shared" si="4867"/>
        <v>0</v>
      </c>
      <c r="L11751" s="9">
        <f t="shared" si="4819"/>
        <v>0</v>
      </c>
      <c r="M11751" s="9">
        <f t="shared" ref="M11751:N11751" si="4898">SUM(M12014,M12277,M12540,M12803,M13066,M13329,M13592,M13855,M14118,M14381,M14644,M14907,M15170,M15433,M15696)</f>
        <v>0</v>
      </c>
      <c r="N11751" s="467">
        <f t="shared" si="4898"/>
        <v>0</v>
      </c>
    </row>
    <row r="11752" spans="1:14" customFormat="1" ht="17.25" hidden="1" customHeight="1" thickTop="1" thickBot="1" x14ac:dyDescent="0.3">
      <c r="A11752" s="1" t="s">
        <v>0</v>
      </c>
      <c r="B11752" s="5" t="s">
        <v>159</v>
      </c>
      <c r="C11752" s="9">
        <f t="shared" si="4815"/>
        <v>0</v>
      </c>
      <c r="D11752" s="9">
        <f t="shared" si="4896"/>
        <v>0</v>
      </c>
      <c r="E11752" s="9">
        <f t="shared" si="4896"/>
        <v>0</v>
      </c>
      <c r="F11752" s="9">
        <f t="shared" si="4816"/>
        <v>0</v>
      </c>
      <c r="G11752" s="9">
        <f t="shared" ref="G11752:H11752" si="4899">SUM(G12015,G12278,G12541,G12804,G13067,G13330,G13593,G13856,G14119,G14382,G14645,G14908,G15171,G15434,G15697)</f>
        <v>0</v>
      </c>
      <c r="H11752" s="467">
        <f t="shared" si="4899"/>
        <v>0</v>
      </c>
      <c r="I11752" s="9">
        <f t="shared" si="4818"/>
        <v>0</v>
      </c>
      <c r="J11752" s="9">
        <f t="shared" si="4878"/>
        <v>0</v>
      </c>
      <c r="K11752" s="467">
        <f t="shared" si="4867"/>
        <v>0</v>
      </c>
      <c r="L11752" s="9">
        <f t="shared" si="4819"/>
        <v>0</v>
      </c>
      <c r="M11752" s="9">
        <f t="shared" ref="M11752:N11752" si="4900">SUM(M12015,M12278,M12541,M12804,M13067,M13330,M13593,M13856,M14119,M14382,M14645,M14908,M15171,M15434,M15697)</f>
        <v>0</v>
      </c>
      <c r="N11752" s="467">
        <f t="shared" si="4900"/>
        <v>0</v>
      </c>
    </row>
    <row r="11753" spans="1:14" customFormat="1" ht="19.5" hidden="1" customHeight="1" thickTop="1" x14ac:dyDescent="0.25">
      <c r="A11753" s="133" t="s">
        <v>0</v>
      </c>
      <c r="B11753" s="136" t="s">
        <v>160</v>
      </c>
      <c r="C11753" s="135">
        <f t="shared" si="4815"/>
        <v>4.2699999999999996</v>
      </c>
      <c r="D11753" s="135">
        <f t="shared" si="4896"/>
        <v>4.2699999999999996</v>
      </c>
      <c r="E11753" s="135">
        <f t="shared" si="4896"/>
        <v>0</v>
      </c>
      <c r="F11753" s="135">
        <f t="shared" si="4816"/>
        <v>0.62</v>
      </c>
      <c r="G11753" s="135">
        <f t="shared" ref="G11753:H11753" si="4901">SUM(G12016,G12279,G12542,G12805,G13068,G13331,G13594,G13857,G14120,G14383,G14646,G14909,G15172,G15435,G15698)</f>
        <v>0.62</v>
      </c>
      <c r="H11753" s="476">
        <f t="shared" si="4901"/>
        <v>0</v>
      </c>
      <c r="I11753" s="135">
        <f t="shared" si="4818"/>
        <v>3</v>
      </c>
      <c r="J11753" s="135">
        <f t="shared" si="4878"/>
        <v>3</v>
      </c>
      <c r="K11753" s="476">
        <f t="shared" si="4878"/>
        <v>0</v>
      </c>
      <c r="L11753" s="135">
        <f t="shared" si="4819"/>
        <v>0</v>
      </c>
      <c r="M11753" s="135">
        <f t="shared" ref="M11753:N11753" si="4902">SUM(M12016,M12279,M12542,M12805,M13068,M13331,M13594,M13857,M14120,M14383,M14646,M14909,M15172,M15435,M15698)</f>
        <v>0</v>
      </c>
      <c r="N11753" s="476">
        <f t="shared" si="4902"/>
        <v>0</v>
      </c>
    </row>
    <row r="11754" spans="1:14" customFormat="1" ht="17.25" hidden="1" customHeight="1" x14ac:dyDescent="0.25">
      <c r="A11754" s="151" t="s">
        <v>0</v>
      </c>
      <c r="B11754" s="157" t="s">
        <v>161</v>
      </c>
      <c r="C11754" s="155">
        <f t="shared" si="4815"/>
        <v>5.2399999999999993</v>
      </c>
      <c r="D11754" s="155">
        <f t="shared" si="4896"/>
        <v>5.2399999999999993</v>
      </c>
      <c r="E11754" s="155">
        <f t="shared" si="4896"/>
        <v>0</v>
      </c>
      <c r="F11754" s="161">
        <f t="shared" si="4816"/>
        <v>0</v>
      </c>
      <c r="G11754" s="161">
        <f>G11762</f>
        <v>0</v>
      </c>
      <c r="H11754" s="530">
        <f t="shared" ref="H11754" si="4903">SUM(H12017,H12280,H12543,H12806,H13069,H13332,H13595,H13858,H14121,H14384,H14647,H14910,H15173,H15436,H15699)</f>
        <v>0</v>
      </c>
      <c r="I11754" s="161">
        <f t="shared" si="4818"/>
        <v>0</v>
      </c>
      <c r="J11754" s="161">
        <f>J11762</f>
        <v>0</v>
      </c>
      <c r="K11754" s="530">
        <f t="shared" si="4878"/>
        <v>0</v>
      </c>
      <c r="L11754" s="161">
        <f t="shared" si="4819"/>
        <v>0</v>
      </c>
      <c r="M11754" s="161">
        <f>M11762</f>
        <v>0</v>
      </c>
      <c r="N11754" s="530">
        <f t="shared" ref="N11754" si="4904">SUM(N12017,N12280,N12543,N12806,N13069,N13332,N13595,N13858,N14121,N14384,N14647,N14910,N15173,N15436,N15699)</f>
        <v>0</v>
      </c>
    </row>
    <row r="11755" spans="1:14" customFormat="1" ht="18.75" hidden="1" customHeight="1" thickBot="1" x14ac:dyDescent="0.3">
      <c r="A11755" s="140" t="s">
        <v>0</v>
      </c>
      <c r="B11755" s="148" t="s">
        <v>162</v>
      </c>
      <c r="C11755" s="142">
        <f t="shared" si="4815"/>
        <v>0</v>
      </c>
      <c r="D11755" s="142">
        <f t="shared" si="4896"/>
        <v>0</v>
      </c>
      <c r="E11755" s="142">
        <f t="shared" si="4896"/>
        <v>0</v>
      </c>
      <c r="F11755" s="142">
        <f t="shared" si="4816"/>
        <v>0</v>
      </c>
      <c r="G11755" s="142">
        <f t="shared" ref="G11755:H11755" si="4905">SUM(G12018,G12281,G12544,G12807,G13070,G13333,G13596,G13859,G14122,G14385,G14648,G14911,G15174,G15437,G15700)</f>
        <v>0</v>
      </c>
      <c r="H11755" s="477">
        <f t="shared" si="4905"/>
        <v>0</v>
      </c>
      <c r="I11755" s="142">
        <f t="shared" si="4818"/>
        <v>0</v>
      </c>
      <c r="J11755" s="142">
        <f t="shared" si="4878"/>
        <v>0</v>
      </c>
      <c r="K11755" s="477">
        <f t="shared" si="4878"/>
        <v>0</v>
      </c>
      <c r="L11755" s="142">
        <f t="shared" si="4819"/>
        <v>0</v>
      </c>
      <c r="M11755" s="142">
        <f t="shared" ref="M11755:N11755" si="4906">SUM(M12018,M12281,M12544,M12807,M13070,M13333,M13596,M13859,M14122,M14385,M14648,M14911,M15174,M15437,M15700)</f>
        <v>0</v>
      </c>
      <c r="N11755" s="477">
        <f t="shared" si="4906"/>
        <v>0</v>
      </c>
    </row>
    <row r="11756" spans="1:14" customFormat="1" ht="24.75" hidden="1" customHeight="1" thickTop="1" thickBot="1" x14ac:dyDescent="0.3">
      <c r="A11756" s="1" t="s">
        <v>0</v>
      </c>
      <c r="B11756" s="6" t="s">
        <v>163</v>
      </c>
      <c r="C11756" s="9">
        <f t="shared" si="4815"/>
        <v>0</v>
      </c>
      <c r="D11756" s="9">
        <f t="shared" si="4896"/>
        <v>0</v>
      </c>
      <c r="E11756" s="9">
        <f t="shared" si="4896"/>
        <v>0</v>
      </c>
      <c r="F11756" s="9">
        <f t="shared" si="4816"/>
        <v>0</v>
      </c>
      <c r="G11756" s="9">
        <f t="shared" ref="G11756:H11756" si="4907">SUM(G12019,G12282,G12545,G12808,G13071,G13334,G13597,G13860,G14123,G14386,G14649,G14912,G15175,G15438,G15701)</f>
        <v>0</v>
      </c>
      <c r="H11756" s="467">
        <f t="shared" si="4907"/>
        <v>0</v>
      </c>
      <c r="I11756" s="9">
        <f t="shared" si="4818"/>
        <v>0</v>
      </c>
      <c r="J11756" s="9">
        <f t="shared" ref="J11756:K11771" si="4908">SUM(J12019,J12282,J12545,J12808,J13071,J13334,J13597,J13860,J14123,J14386,J14649,J14912,J15175,J15438,J15701)</f>
        <v>0</v>
      </c>
      <c r="K11756" s="467">
        <f t="shared" si="4908"/>
        <v>0</v>
      </c>
      <c r="L11756" s="9">
        <f t="shared" si="4819"/>
        <v>0</v>
      </c>
      <c r="M11756" s="9">
        <f t="shared" ref="M11756:N11756" si="4909">SUM(M12019,M12282,M12545,M12808,M13071,M13334,M13597,M13860,M14123,M14386,M14649,M14912,M15175,M15438,M15701)</f>
        <v>0</v>
      </c>
      <c r="N11756" s="467">
        <f t="shared" si="4909"/>
        <v>0</v>
      </c>
    </row>
    <row r="11757" spans="1:14" customFormat="1" ht="13.5" hidden="1" customHeight="1" thickTop="1" thickBot="1" x14ac:dyDescent="0.3">
      <c r="A11757" s="1" t="s">
        <v>0</v>
      </c>
      <c r="B11757" s="6" t="s">
        <v>164</v>
      </c>
      <c r="C11757" s="9">
        <f t="shared" si="4815"/>
        <v>0</v>
      </c>
      <c r="D11757" s="9">
        <f t="shared" si="4896"/>
        <v>0</v>
      </c>
      <c r="E11757" s="9">
        <f t="shared" si="4896"/>
        <v>0</v>
      </c>
      <c r="F11757" s="9">
        <f t="shared" si="4816"/>
        <v>0</v>
      </c>
      <c r="G11757" s="9">
        <f t="shared" ref="G11757:H11757" si="4910">SUM(G12020,G12283,G12546,G12809,G13072,G13335,G13598,G13861,G14124,G14387,G14650,G14913,G15176,G15439,G15702)</f>
        <v>0</v>
      </c>
      <c r="H11757" s="467">
        <f t="shared" si="4910"/>
        <v>0</v>
      </c>
      <c r="I11757" s="9">
        <f t="shared" si="4818"/>
        <v>0</v>
      </c>
      <c r="J11757" s="9">
        <f t="shared" si="4908"/>
        <v>0</v>
      </c>
      <c r="K11757" s="467">
        <f t="shared" si="4908"/>
        <v>0</v>
      </c>
      <c r="L11757" s="9">
        <f t="shared" si="4819"/>
        <v>0</v>
      </c>
      <c r="M11757" s="9">
        <f t="shared" ref="M11757:N11757" si="4911">SUM(M12020,M12283,M12546,M12809,M13072,M13335,M13598,M13861,M14124,M14387,M14650,M14913,M15176,M15439,M15702)</f>
        <v>0</v>
      </c>
      <c r="N11757" s="467">
        <f t="shared" si="4911"/>
        <v>0</v>
      </c>
    </row>
    <row r="11758" spans="1:14" customFormat="1" ht="14.25" hidden="1" customHeight="1" thickTop="1" thickBot="1" x14ac:dyDescent="0.3">
      <c r="A11758" s="1" t="s">
        <v>0</v>
      </c>
      <c r="B11758" s="6" t="s">
        <v>165</v>
      </c>
      <c r="C11758" s="9">
        <f t="shared" si="4815"/>
        <v>0</v>
      </c>
      <c r="D11758" s="9">
        <f t="shared" si="4896"/>
        <v>0</v>
      </c>
      <c r="E11758" s="9">
        <f t="shared" si="4896"/>
        <v>0</v>
      </c>
      <c r="F11758" s="9">
        <f t="shared" si="4816"/>
        <v>0</v>
      </c>
      <c r="G11758" s="9">
        <f t="shared" ref="G11758:H11758" si="4912">SUM(G12021,G12284,G12547,G12810,G13073,G13336,G13599,G13862,G14125,G14388,G14651,G14914,G15177,G15440,G15703)</f>
        <v>0</v>
      </c>
      <c r="H11758" s="467">
        <f t="shared" si="4912"/>
        <v>0</v>
      </c>
      <c r="I11758" s="9">
        <f t="shared" si="4818"/>
        <v>0</v>
      </c>
      <c r="J11758" s="9">
        <f t="shared" si="4908"/>
        <v>0</v>
      </c>
      <c r="K11758" s="467">
        <f t="shared" si="4908"/>
        <v>0</v>
      </c>
      <c r="L11758" s="9">
        <f t="shared" si="4819"/>
        <v>0</v>
      </c>
      <c r="M11758" s="9">
        <f t="shared" ref="M11758:N11758" si="4913">SUM(M12021,M12284,M12547,M12810,M13073,M13336,M13599,M13862,M14125,M14388,M14651,M14914,M15177,M15440,M15703)</f>
        <v>0</v>
      </c>
      <c r="N11758" s="467">
        <f t="shared" si="4913"/>
        <v>0</v>
      </c>
    </row>
    <row r="11759" spans="1:14" customFormat="1" ht="18" hidden="1" customHeight="1" thickTop="1" thickBot="1" x14ac:dyDescent="0.3">
      <c r="A11759" s="1" t="s">
        <v>0</v>
      </c>
      <c r="B11759" s="6" t="s">
        <v>166</v>
      </c>
      <c r="C11759" s="9">
        <f t="shared" si="4815"/>
        <v>0</v>
      </c>
      <c r="D11759" s="9">
        <f t="shared" si="4896"/>
        <v>0</v>
      </c>
      <c r="E11759" s="9">
        <f t="shared" si="4896"/>
        <v>0</v>
      </c>
      <c r="F11759" s="9">
        <f t="shared" si="4816"/>
        <v>0</v>
      </c>
      <c r="G11759" s="9">
        <f t="shared" ref="G11759:H11759" si="4914">SUM(G12022,G12285,G12548,G12811,G13074,G13337,G13600,G13863,G14126,G14389,G14652,G14915,G15178,G15441,G15704)</f>
        <v>0</v>
      </c>
      <c r="H11759" s="467">
        <f t="shared" si="4914"/>
        <v>0</v>
      </c>
      <c r="I11759" s="9">
        <f t="shared" si="4818"/>
        <v>0</v>
      </c>
      <c r="J11759" s="9">
        <f t="shared" si="4908"/>
        <v>0</v>
      </c>
      <c r="K11759" s="467">
        <f t="shared" si="4908"/>
        <v>0</v>
      </c>
      <c r="L11759" s="9">
        <f t="shared" si="4819"/>
        <v>0</v>
      </c>
      <c r="M11759" s="9">
        <f t="shared" ref="M11759:N11759" si="4915">SUM(M12022,M12285,M12548,M12811,M13074,M13337,M13600,M13863,M14126,M14389,M14652,M14915,M15178,M15441,M15704)</f>
        <v>0</v>
      </c>
      <c r="N11759" s="467">
        <f t="shared" si="4915"/>
        <v>0</v>
      </c>
    </row>
    <row r="11760" spans="1:14" customFormat="1" ht="6" hidden="1" customHeight="1" thickTop="1" thickBot="1" x14ac:dyDescent="0.3">
      <c r="A11760" s="1" t="s">
        <v>0</v>
      </c>
      <c r="B11760" s="6" t="s">
        <v>167</v>
      </c>
      <c r="C11760" s="9">
        <f t="shared" si="4815"/>
        <v>0</v>
      </c>
      <c r="D11760" s="9">
        <f t="shared" si="4896"/>
        <v>0</v>
      </c>
      <c r="E11760" s="9">
        <f t="shared" si="4896"/>
        <v>0</v>
      </c>
      <c r="F11760" s="9">
        <f t="shared" si="4816"/>
        <v>0</v>
      </c>
      <c r="G11760" s="9">
        <f t="shared" ref="G11760:H11760" si="4916">SUM(G12023,G12286,G12549,G12812,G13075,G13338,G13601,G13864,G14127,G14390,G14653,G14916,G15179,G15442,G15705)</f>
        <v>0</v>
      </c>
      <c r="H11760" s="467">
        <f t="shared" si="4916"/>
        <v>0</v>
      </c>
      <c r="I11760" s="9">
        <f t="shared" si="4818"/>
        <v>0</v>
      </c>
      <c r="J11760" s="9">
        <f t="shared" si="4908"/>
        <v>0</v>
      </c>
      <c r="K11760" s="467">
        <f t="shared" si="4908"/>
        <v>0</v>
      </c>
      <c r="L11760" s="9">
        <f t="shared" si="4819"/>
        <v>0</v>
      </c>
      <c r="M11760" s="9">
        <f t="shared" ref="M11760:N11760" si="4917">SUM(M12023,M12286,M12549,M12812,M13075,M13338,M13601,M13864,M14127,M14390,M14653,M14916,M15179,M15442,M15705)</f>
        <v>0</v>
      </c>
      <c r="N11760" s="467">
        <f t="shared" si="4917"/>
        <v>0</v>
      </c>
    </row>
    <row r="11761" spans="1:14" customFormat="1" ht="21.75" hidden="1" customHeight="1" thickTop="1" x14ac:dyDescent="0.25">
      <c r="A11761" s="133" t="s">
        <v>0</v>
      </c>
      <c r="B11761" s="137" t="s">
        <v>168</v>
      </c>
      <c r="C11761" s="135">
        <f t="shared" si="4815"/>
        <v>0</v>
      </c>
      <c r="D11761" s="135">
        <f t="shared" si="4896"/>
        <v>0</v>
      </c>
      <c r="E11761" s="135">
        <f t="shared" si="4896"/>
        <v>0</v>
      </c>
      <c r="F11761" s="135">
        <f t="shared" si="4816"/>
        <v>0</v>
      </c>
      <c r="G11761" s="135">
        <f t="shared" ref="G11761:H11761" si="4918">SUM(G12024,G12287,G12550,G12813,G13076,G13339,G13602,G13865,G14128,G14391,G14654,G14917,G15180,G15443,G15706)</f>
        <v>0</v>
      </c>
      <c r="H11761" s="476">
        <f t="shared" si="4918"/>
        <v>0</v>
      </c>
      <c r="I11761" s="135">
        <f t="shared" si="4818"/>
        <v>0</v>
      </c>
      <c r="J11761" s="135">
        <f t="shared" si="4908"/>
        <v>0</v>
      </c>
      <c r="K11761" s="476">
        <f t="shared" si="4908"/>
        <v>0</v>
      </c>
      <c r="L11761" s="135">
        <f t="shared" si="4819"/>
        <v>0</v>
      </c>
      <c r="M11761" s="135">
        <f t="shared" ref="M11761:N11761" si="4919">SUM(M12024,M12287,M12550,M12813,M13076,M13339,M13602,M13865,M14128,M14391,M14654,M14917,M15180,M15443,M15706)</f>
        <v>0</v>
      </c>
      <c r="N11761" s="476">
        <f t="shared" si="4919"/>
        <v>0</v>
      </c>
    </row>
    <row r="11762" spans="1:14" customFormat="1" ht="21.75" hidden="1" customHeight="1" x14ac:dyDescent="0.25">
      <c r="A11762" s="151" t="s">
        <v>0</v>
      </c>
      <c r="B11762" s="158" t="s">
        <v>169</v>
      </c>
      <c r="C11762" s="155">
        <f t="shared" si="4815"/>
        <v>5.2399999999999993</v>
      </c>
      <c r="D11762" s="155">
        <f t="shared" si="4896"/>
        <v>5.2399999999999993</v>
      </c>
      <c r="E11762" s="155">
        <f t="shared" si="4896"/>
        <v>0</v>
      </c>
      <c r="F11762" s="161">
        <f t="shared" si="4816"/>
        <v>0</v>
      </c>
      <c r="G11762" s="161">
        <f>G11765</f>
        <v>0</v>
      </c>
      <c r="H11762" s="530">
        <f t="shared" ref="H11762" si="4920">SUM(H12025,H12288,H12551,H12814,H13077,H13340,H13603,H13866,H14129,H14392,H14655,H14918,H15181,H15444,H15707)</f>
        <v>0</v>
      </c>
      <c r="I11762" s="161">
        <f t="shared" si="4818"/>
        <v>0</v>
      </c>
      <c r="J11762" s="161">
        <f>J11765</f>
        <v>0</v>
      </c>
      <c r="K11762" s="530">
        <f t="shared" si="4908"/>
        <v>0</v>
      </c>
      <c r="L11762" s="161">
        <f t="shared" si="4819"/>
        <v>0</v>
      </c>
      <c r="M11762" s="161">
        <f>M11765</f>
        <v>0</v>
      </c>
      <c r="N11762" s="530">
        <f t="shared" ref="N11762" si="4921">SUM(N12025,N12288,N12551,N12814,N13077,N13340,N13603,N13866,N14129,N14392,N14655,N14918,N15181,N15444,N15707)</f>
        <v>0</v>
      </c>
    </row>
    <row r="11763" spans="1:14" customFormat="1" ht="19.5" hidden="1" customHeight="1" thickBot="1" x14ac:dyDescent="0.3">
      <c r="A11763" s="140" t="s">
        <v>0</v>
      </c>
      <c r="B11763" s="141" t="s">
        <v>30</v>
      </c>
      <c r="C11763" s="142">
        <f t="shared" si="4815"/>
        <v>0</v>
      </c>
      <c r="D11763" s="142">
        <f t="shared" si="4896"/>
        <v>0</v>
      </c>
      <c r="E11763" s="142">
        <f t="shared" si="4896"/>
        <v>0</v>
      </c>
      <c r="F11763" s="142">
        <f t="shared" si="4816"/>
        <v>0</v>
      </c>
      <c r="G11763" s="142">
        <f t="shared" ref="G11763:H11763" si="4922">SUM(G12026,G12289,G12552,G12815,G13078,G13341,G13604,G13867,G14130,G14393,G14656,G14919,G15182,G15445,G15708)</f>
        <v>0</v>
      </c>
      <c r="H11763" s="477">
        <f t="shared" si="4922"/>
        <v>0</v>
      </c>
      <c r="I11763" s="142">
        <f t="shared" si="4818"/>
        <v>0</v>
      </c>
      <c r="J11763" s="142">
        <f t="shared" si="4908"/>
        <v>0</v>
      </c>
      <c r="K11763" s="477">
        <f t="shared" si="4908"/>
        <v>0</v>
      </c>
      <c r="L11763" s="142">
        <f t="shared" si="4819"/>
        <v>0</v>
      </c>
      <c r="M11763" s="142">
        <f t="shared" ref="M11763:N11763" si="4923">SUM(M12026,M12289,M12552,M12815,M13078,M13341,M13604,M13867,M14130,M14393,M14656,M14919,M15182,M15445,M15708)</f>
        <v>0</v>
      </c>
      <c r="N11763" s="477">
        <f t="shared" si="4923"/>
        <v>0</v>
      </c>
    </row>
    <row r="11764" spans="1:14" customFormat="1" ht="26.25" hidden="1" customHeight="1" thickTop="1" x14ac:dyDescent="0.25">
      <c r="A11764" s="133" t="s">
        <v>0</v>
      </c>
      <c r="B11764" s="137" t="s">
        <v>31</v>
      </c>
      <c r="C11764" s="135">
        <f t="shared" si="4815"/>
        <v>0</v>
      </c>
      <c r="D11764" s="135">
        <f t="shared" si="4896"/>
        <v>0</v>
      </c>
      <c r="E11764" s="135">
        <f t="shared" si="4896"/>
        <v>0</v>
      </c>
      <c r="F11764" s="135">
        <f t="shared" si="4816"/>
        <v>0</v>
      </c>
      <c r="G11764" s="135">
        <f t="shared" ref="G11764:H11764" si="4924">SUM(G12027,G12290,G12553,G12816,G13079,G13342,G13605,G13868,G14131,G14394,G14657,G14920,G15183,G15446,G15709)</f>
        <v>0</v>
      </c>
      <c r="H11764" s="476">
        <f t="shared" si="4924"/>
        <v>0</v>
      </c>
      <c r="I11764" s="135">
        <f t="shared" si="4818"/>
        <v>0</v>
      </c>
      <c r="J11764" s="135">
        <f t="shared" si="4908"/>
        <v>0</v>
      </c>
      <c r="K11764" s="476">
        <f t="shared" si="4908"/>
        <v>0</v>
      </c>
      <c r="L11764" s="135">
        <f t="shared" si="4819"/>
        <v>0</v>
      </c>
      <c r="M11764" s="135">
        <f t="shared" ref="M11764:N11764" si="4925">SUM(M12027,M12290,M12553,M12816,M13079,M13342,M13605,M13868,M14131,M14394,M14657,M14920,M15183,M15446,M15709)</f>
        <v>0</v>
      </c>
      <c r="N11764" s="476">
        <f t="shared" si="4925"/>
        <v>0</v>
      </c>
    </row>
    <row r="11765" spans="1:14" customFormat="1" ht="24.75" hidden="1" customHeight="1" x14ac:dyDescent="0.25">
      <c r="A11765" s="151" t="s">
        <v>0</v>
      </c>
      <c r="B11765" s="159" t="s">
        <v>170</v>
      </c>
      <c r="C11765" s="155">
        <f t="shared" si="4815"/>
        <v>4.6399999999999997</v>
      </c>
      <c r="D11765" s="155">
        <f t="shared" si="4896"/>
        <v>4.6399999999999997</v>
      </c>
      <c r="E11765" s="155">
        <f t="shared" si="4896"/>
        <v>0</v>
      </c>
      <c r="F11765" s="161">
        <f t="shared" si="4816"/>
        <v>0</v>
      </c>
      <c r="G11765" s="161">
        <v>0</v>
      </c>
      <c r="H11765" s="530">
        <f t="shared" ref="H11765" si="4926">SUM(H12028,H12291,H12554,H12817,H13080,H13343,H13606,H13869,H14132,H14395,H14658,H14921,H15184,H15447,H15710)</f>
        <v>0</v>
      </c>
      <c r="I11765" s="161">
        <f t="shared" si="4818"/>
        <v>0</v>
      </c>
      <c r="J11765" s="161">
        <v>0</v>
      </c>
      <c r="K11765" s="530">
        <f t="shared" si="4908"/>
        <v>0</v>
      </c>
      <c r="L11765" s="161">
        <f t="shared" si="4819"/>
        <v>0</v>
      </c>
      <c r="M11765" s="161">
        <v>0</v>
      </c>
      <c r="N11765" s="530">
        <f t="shared" ref="N11765" si="4927">SUM(N12028,N12291,N12554,N12817,N13080,N13343,N13606,N13869,N14132,N14395,N14658,N14921,N15184,N15447,N15710)</f>
        <v>0</v>
      </c>
    </row>
    <row r="11766" spans="1:14" customFormat="1" ht="18.75" hidden="1" customHeight="1" thickBot="1" x14ac:dyDescent="0.3">
      <c r="A11766" s="140" t="s">
        <v>0</v>
      </c>
      <c r="B11766" s="141" t="s">
        <v>36</v>
      </c>
      <c r="C11766" s="142">
        <f t="shared" si="4815"/>
        <v>0</v>
      </c>
      <c r="D11766" s="142">
        <f t="shared" si="4896"/>
        <v>0</v>
      </c>
      <c r="E11766" s="142">
        <f t="shared" si="4896"/>
        <v>0</v>
      </c>
      <c r="F11766" s="142">
        <f t="shared" si="4816"/>
        <v>0</v>
      </c>
      <c r="G11766" s="142">
        <f t="shared" ref="G11766:H11766" si="4928">SUM(G12029,G12292,G12555,G12818,G13081,G13344,G13607,G13870,G14133,G14396,G14659,G14922,G15185,G15448,G15711)</f>
        <v>0</v>
      </c>
      <c r="H11766" s="477">
        <f t="shared" si="4928"/>
        <v>0</v>
      </c>
      <c r="I11766" s="142">
        <f t="shared" si="4818"/>
        <v>0</v>
      </c>
      <c r="J11766" s="142">
        <f t="shared" si="4908"/>
        <v>0</v>
      </c>
      <c r="K11766" s="477">
        <f t="shared" si="4908"/>
        <v>0</v>
      </c>
      <c r="L11766" s="142">
        <f t="shared" si="4819"/>
        <v>0</v>
      </c>
      <c r="M11766" s="142">
        <f t="shared" ref="M11766:N11766" si="4929">SUM(M12029,M12292,M12555,M12818,M13081,M13344,M13607,M13870,M14133,M14396,M14659,M14922,M15185,M15448,M15711)</f>
        <v>0</v>
      </c>
      <c r="N11766" s="477">
        <f t="shared" si="4929"/>
        <v>0</v>
      </c>
    </row>
    <row r="11767" spans="1:14" customFormat="1" ht="22.5" hidden="1" customHeight="1" thickTop="1" thickBot="1" x14ac:dyDescent="0.3">
      <c r="A11767" s="1" t="s">
        <v>0</v>
      </c>
      <c r="B11767" s="6" t="s">
        <v>171</v>
      </c>
      <c r="C11767" s="9">
        <f t="shared" si="4815"/>
        <v>0</v>
      </c>
      <c r="D11767" s="9">
        <f t="shared" ref="D11767:E11782" si="4930">SUM(D12030,D12293,D12556,D12819,D13082,D13345,D13608,D13871,D14134,D14397,D14660,D14923,D15186,D15449,D15712)</f>
        <v>0</v>
      </c>
      <c r="E11767" s="9">
        <f t="shared" si="4930"/>
        <v>0</v>
      </c>
      <c r="F11767" s="9">
        <f t="shared" si="4816"/>
        <v>2.6</v>
      </c>
      <c r="G11767" s="9">
        <f t="shared" ref="G11767:H11767" si="4931">SUM(G12030,G12293,G12556,G12819,G13082,G13345,G13608,G13871,G14134,G14397,G14660,G14923,G15186,G15449,G15712)</f>
        <v>2.6</v>
      </c>
      <c r="H11767" s="467">
        <f t="shared" si="4931"/>
        <v>0</v>
      </c>
      <c r="I11767" s="9">
        <f t="shared" si="4818"/>
        <v>0</v>
      </c>
      <c r="J11767" s="9">
        <f t="shared" si="4908"/>
        <v>0</v>
      </c>
      <c r="K11767" s="467">
        <f t="shared" si="4908"/>
        <v>0</v>
      </c>
      <c r="L11767" s="9">
        <f t="shared" si="4819"/>
        <v>0</v>
      </c>
      <c r="M11767" s="9">
        <f t="shared" ref="M11767:N11767" si="4932">SUM(M12030,M12293,M12556,M12819,M13082,M13345,M13608,M13871,M14134,M14397,M14660,M14923,M15186,M15449,M15712)</f>
        <v>0</v>
      </c>
      <c r="N11767" s="467">
        <f t="shared" si="4932"/>
        <v>0</v>
      </c>
    </row>
    <row r="11768" spans="1:14" customFormat="1" ht="18.75" hidden="1" customHeight="1" thickTop="1" thickBot="1" x14ac:dyDescent="0.3">
      <c r="A11768" s="1" t="s">
        <v>0</v>
      </c>
      <c r="B11768" s="6" t="s">
        <v>172</v>
      </c>
      <c r="C11768" s="9">
        <f t="shared" si="4815"/>
        <v>0</v>
      </c>
      <c r="D11768" s="9">
        <f t="shared" si="4930"/>
        <v>0</v>
      </c>
      <c r="E11768" s="9">
        <f t="shared" si="4930"/>
        <v>0</v>
      </c>
      <c r="F11768" s="9">
        <f t="shared" si="4816"/>
        <v>0</v>
      </c>
      <c r="G11768" s="9">
        <f t="shared" ref="G11768:H11768" si="4933">SUM(G12031,G12294,G12557,G12820,G13083,G13346,G13609,G13872,G14135,G14398,G14661,G14924,G15187,G15450,G15713)</f>
        <v>0</v>
      </c>
      <c r="H11768" s="467">
        <f t="shared" si="4933"/>
        <v>0</v>
      </c>
      <c r="I11768" s="9">
        <f t="shared" si="4818"/>
        <v>0</v>
      </c>
      <c r="J11768" s="9">
        <f t="shared" si="4908"/>
        <v>0</v>
      </c>
      <c r="K11768" s="467">
        <f t="shared" si="4908"/>
        <v>0</v>
      </c>
      <c r="L11768" s="9">
        <f t="shared" si="4819"/>
        <v>0</v>
      </c>
      <c r="M11768" s="9">
        <f t="shared" ref="M11768:N11768" si="4934">SUM(M12031,M12294,M12557,M12820,M13083,M13346,M13609,M13872,M14135,M14398,M14661,M14924,M15187,M15450,M15713)</f>
        <v>0</v>
      </c>
      <c r="N11768" s="467">
        <f t="shared" si="4934"/>
        <v>0</v>
      </c>
    </row>
    <row r="11769" spans="1:14" customFormat="1" ht="21.75" hidden="1" customHeight="1" thickTop="1" thickBot="1" x14ac:dyDescent="0.3">
      <c r="A11769" s="1" t="s">
        <v>0</v>
      </c>
      <c r="B11769" s="6" t="s">
        <v>173</v>
      </c>
      <c r="C11769" s="9">
        <f t="shared" si="4815"/>
        <v>0</v>
      </c>
      <c r="D11769" s="9">
        <f t="shared" si="4930"/>
        <v>0</v>
      </c>
      <c r="E11769" s="9">
        <f t="shared" si="4930"/>
        <v>0</v>
      </c>
      <c r="F11769" s="9">
        <f t="shared" si="4816"/>
        <v>0</v>
      </c>
      <c r="G11769" s="9">
        <f t="shared" ref="G11769:H11769" si="4935">SUM(G12032,G12295,G12558,G12821,G13084,G13347,G13610,G13873,G14136,G14399,G14662,G14925,G15188,G15451,G15714)</f>
        <v>0</v>
      </c>
      <c r="H11769" s="467">
        <f t="shared" si="4935"/>
        <v>0</v>
      </c>
      <c r="I11769" s="9">
        <f t="shared" si="4818"/>
        <v>0</v>
      </c>
      <c r="J11769" s="9">
        <f t="shared" si="4908"/>
        <v>0</v>
      </c>
      <c r="K11769" s="467">
        <f t="shared" si="4908"/>
        <v>0</v>
      </c>
      <c r="L11769" s="9">
        <f t="shared" si="4819"/>
        <v>0</v>
      </c>
      <c r="M11769" s="9">
        <f t="shared" ref="M11769:N11769" si="4936">SUM(M12032,M12295,M12558,M12821,M13084,M13347,M13610,M13873,M14136,M14399,M14662,M14925,M15188,M15451,M15714)</f>
        <v>0</v>
      </c>
      <c r="N11769" s="467">
        <f t="shared" si="4936"/>
        <v>0</v>
      </c>
    </row>
    <row r="11770" spans="1:14" customFormat="1" ht="22.5" hidden="1" customHeight="1" thickTop="1" thickBot="1" x14ac:dyDescent="0.3">
      <c r="A11770" s="1" t="s">
        <v>0</v>
      </c>
      <c r="B11770" s="6" t="s">
        <v>174</v>
      </c>
      <c r="C11770" s="9">
        <f t="shared" si="4815"/>
        <v>0</v>
      </c>
      <c r="D11770" s="9">
        <f t="shared" si="4930"/>
        <v>0</v>
      </c>
      <c r="E11770" s="9">
        <f t="shared" si="4930"/>
        <v>0</v>
      </c>
      <c r="F11770" s="9">
        <f t="shared" si="4816"/>
        <v>0</v>
      </c>
      <c r="G11770" s="9">
        <f t="shared" ref="G11770:H11770" si="4937">SUM(G12033,G12296,G12559,G12822,G13085,G13348,G13611,G13874,G14137,G14400,G14663,G14926,G15189,G15452,G15715)</f>
        <v>0</v>
      </c>
      <c r="H11770" s="467">
        <f t="shared" si="4937"/>
        <v>0</v>
      </c>
      <c r="I11770" s="9">
        <f t="shared" si="4818"/>
        <v>0</v>
      </c>
      <c r="J11770" s="9">
        <f t="shared" si="4908"/>
        <v>0</v>
      </c>
      <c r="K11770" s="467">
        <f t="shared" si="4908"/>
        <v>0</v>
      </c>
      <c r="L11770" s="9">
        <f t="shared" si="4819"/>
        <v>0</v>
      </c>
      <c r="M11770" s="9">
        <f t="shared" ref="M11770:N11770" si="4938">SUM(M12033,M12296,M12559,M12822,M13085,M13348,M13611,M13874,M14137,M14400,M14663,M14926,M15189,M15452,M15715)</f>
        <v>0</v>
      </c>
      <c r="N11770" s="467">
        <f t="shared" si="4938"/>
        <v>0</v>
      </c>
    </row>
    <row r="11771" spans="1:14" customFormat="1" ht="27.75" hidden="1" customHeight="1" thickTop="1" thickBot="1" x14ac:dyDescent="0.3">
      <c r="A11771" s="1" t="s">
        <v>0</v>
      </c>
      <c r="B11771" s="6" t="s">
        <v>175</v>
      </c>
      <c r="C11771" s="9">
        <f t="shared" si="4815"/>
        <v>0</v>
      </c>
      <c r="D11771" s="9">
        <f t="shared" si="4930"/>
        <v>0</v>
      </c>
      <c r="E11771" s="9">
        <f t="shared" si="4930"/>
        <v>0</v>
      </c>
      <c r="F11771" s="9">
        <f t="shared" si="4816"/>
        <v>5.2</v>
      </c>
      <c r="G11771" s="9">
        <f t="shared" ref="G11771:H11771" si="4939">SUM(G12034,G12297,G12560,G12823,G13086,G13349,G13612,G13875,G14138,G14401,G14664,G14927,G15190,G15453,G15716)</f>
        <v>5.2</v>
      </c>
      <c r="H11771" s="467">
        <f t="shared" si="4939"/>
        <v>0</v>
      </c>
      <c r="I11771" s="9">
        <f t="shared" si="4818"/>
        <v>0</v>
      </c>
      <c r="J11771" s="9">
        <f t="shared" si="4908"/>
        <v>0</v>
      </c>
      <c r="K11771" s="467">
        <f t="shared" si="4908"/>
        <v>0</v>
      </c>
      <c r="L11771" s="9">
        <f t="shared" si="4819"/>
        <v>0</v>
      </c>
      <c r="M11771" s="9">
        <f t="shared" ref="M11771:N11771" si="4940">SUM(M12034,M12297,M12560,M12823,M13086,M13349,M13612,M13875,M14138,M14401,M14664,M14927,M15190,M15453,M15716)</f>
        <v>0</v>
      </c>
      <c r="N11771" s="467">
        <f t="shared" si="4940"/>
        <v>0</v>
      </c>
    </row>
    <row r="11772" spans="1:14" customFormat="1" ht="27" hidden="1" customHeight="1" thickTop="1" thickBot="1" x14ac:dyDescent="0.3">
      <c r="A11772" s="1" t="s">
        <v>0</v>
      </c>
      <c r="B11772" s="6" t="s">
        <v>37</v>
      </c>
      <c r="C11772" s="9">
        <f t="shared" si="4815"/>
        <v>0</v>
      </c>
      <c r="D11772" s="9">
        <f t="shared" si="4930"/>
        <v>0</v>
      </c>
      <c r="E11772" s="9">
        <f t="shared" si="4930"/>
        <v>0</v>
      </c>
      <c r="F11772" s="9">
        <f t="shared" si="4816"/>
        <v>0</v>
      </c>
      <c r="G11772" s="9">
        <f t="shared" ref="G11772:H11772" si="4941">SUM(G12035,G12298,G12561,G12824,G13087,G13350,G13613,G13876,G14139,G14402,G14665,G14928,G15191,G15454,G15717)</f>
        <v>0</v>
      </c>
      <c r="H11772" s="467">
        <f t="shared" si="4941"/>
        <v>0</v>
      </c>
      <c r="I11772" s="9">
        <f t="shared" si="4818"/>
        <v>0</v>
      </c>
      <c r="J11772" s="9">
        <f t="shared" ref="J11772:K11787" si="4942">SUM(J12035,J12298,J12561,J12824,J13087,J13350,J13613,J13876,J14139,J14402,J14665,J14928,J15191,J15454,J15717)</f>
        <v>0</v>
      </c>
      <c r="K11772" s="467">
        <f t="shared" si="4942"/>
        <v>0</v>
      </c>
      <c r="L11772" s="9">
        <f t="shared" si="4819"/>
        <v>0</v>
      </c>
      <c r="M11772" s="9">
        <f t="shared" ref="M11772:N11772" si="4943">SUM(M12035,M12298,M12561,M12824,M13087,M13350,M13613,M13876,M14139,M14402,M14665,M14928,M15191,M15454,M15717)</f>
        <v>0</v>
      </c>
      <c r="N11772" s="467">
        <f t="shared" si="4943"/>
        <v>0</v>
      </c>
    </row>
    <row r="11773" spans="1:14" customFormat="1" ht="24.75" hidden="1" customHeight="1" thickTop="1" thickBot="1" x14ac:dyDescent="0.3">
      <c r="A11773" s="1" t="s">
        <v>0</v>
      </c>
      <c r="B11773" s="6" t="s">
        <v>38</v>
      </c>
      <c r="C11773" s="9">
        <f t="shared" si="4815"/>
        <v>0</v>
      </c>
      <c r="D11773" s="9">
        <f t="shared" si="4930"/>
        <v>0</v>
      </c>
      <c r="E11773" s="9">
        <f t="shared" si="4930"/>
        <v>0</v>
      </c>
      <c r="F11773" s="9">
        <f t="shared" si="4816"/>
        <v>0</v>
      </c>
      <c r="G11773" s="9">
        <f t="shared" ref="G11773:H11773" si="4944">SUM(G12036,G12299,G12562,G12825,G13088,G13351,G13614,G13877,G14140,G14403,G14666,G14929,G15192,G15455,G15718)</f>
        <v>0</v>
      </c>
      <c r="H11773" s="467">
        <f t="shared" si="4944"/>
        <v>0</v>
      </c>
      <c r="I11773" s="9">
        <f t="shared" si="4818"/>
        <v>0</v>
      </c>
      <c r="J11773" s="9">
        <f t="shared" si="4942"/>
        <v>0</v>
      </c>
      <c r="K11773" s="467">
        <f t="shared" si="4942"/>
        <v>0</v>
      </c>
      <c r="L11773" s="9">
        <f t="shared" si="4819"/>
        <v>0</v>
      </c>
      <c r="M11773" s="9">
        <f t="shared" ref="M11773:N11773" si="4945">SUM(M12036,M12299,M12562,M12825,M13088,M13351,M13614,M13877,M14140,M14403,M14666,M14929,M15192,M15455,M15718)</f>
        <v>0</v>
      </c>
      <c r="N11773" s="467">
        <f t="shared" si="4945"/>
        <v>0</v>
      </c>
    </row>
    <row r="11774" spans="1:14" customFormat="1" ht="26.25" hidden="1" customHeight="1" thickTop="1" thickBot="1" x14ac:dyDescent="0.3">
      <c r="A11774" s="1" t="s">
        <v>0</v>
      </c>
      <c r="B11774" s="6" t="s">
        <v>176</v>
      </c>
      <c r="C11774" s="9">
        <f t="shared" si="4815"/>
        <v>0</v>
      </c>
      <c r="D11774" s="9">
        <f t="shared" si="4930"/>
        <v>0</v>
      </c>
      <c r="E11774" s="9">
        <f t="shared" si="4930"/>
        <v>0</v>
      </c>
      <c r="F11774" s="9">
        <f t="shared" si="4816"/>
        <v>0</v>
      </c>
      <c r="G11774" s="9">
        <f t="shared" ref="G11774:H11774" si="4946">SUM(G12037,G12300,G12563,G12826,G13089,G13352,G13615,G13878,G14141,G14404,G14667,G14930,G15193,G15456,G15719)</f>
        <v>0</v>
      </c>
      <c r="H11774" s="467">
        <f t="shared" si="4946"/>
        <v>0</v>
      </c>
      <c r="I11774" s="9">
        <f t="shared" si="4818"/>
        <v>0</v>
      </c>
      <c r="J11774" s="9">
        <f t="shared" si="4942"/>
        <v>0</v>
      </c>
      <c r="K11774" s="467">
        <f t="shared" si="4942"/>
        <v>0</v>
      </c>
      <c r="L11774" s="9">
        <f t="shared" si="4819"/>
        <v>0</v>
      </c>
      <c r="M11774" s="9">
        <f t="shared" ref="M11774:N11774" si="4947">SUM(M12037,M12300,M12563,M12826,M13089,M13352,M13615,M13878,M14141,M14404,M14667,M14930,M15193,M15456,M15719)</f>
        <v>0</v>
      </c>
      <c r="N11774" s="467">
        <f t="shared" si="4947"/>
        <v>0</v>
      </c>
    </row>
    <row r="11775" spans="1:14" customFormat="1" ht="24.75" hidden="1" customHeight="1" thickTop="1" thickBot="1" x14ac:dyDescent="0.3">
      <c r="A11775" s="1" t="s">
        <v>0</v>
      </c>
      <c r="B11775" s="6" t="s">
        <v>177</v>
      </c>
      <c r="C11775" s="9">
        <f t="shared" si="4815"/>
        <v>0</v>
      </c>
      <c r="D11775" s="9">
        <f t="shared" si="4930"/>
        <v>0</v>
      </c>
      <c r="E11775" s="9">
        <f t="shared" si="4930"/>
        <v>0</v>
      </c>
      <c r="F11775" s="9">
        <f t="shared" si="4816"/>
        <v>0</v>
      </c>
      <c r="G11775" s="9">
        <f t="shared" ref="G11775:H11775" si="4948">SUM(G12038,G12301,G12564,G12827,G13090,G13353,G13616,G13879,G14142,G14405,G14668,G14931,G15194,G15457,G15720)</f>
        <v>0</v>
      </c>
      <c r="H11775" s="467">
        <f t="shared" si="4948"/>
        <v>0</v>
      </c>
      <c r="I11775" s="9">
        <f t="shared" si="4818"/>
        <v>0</v>
      </c>
      <c r="J11775" s="9">
        <f t="shared" si="4942"/>
        <v>0</v>
      </c>
      <c r="K11775" s="467">
        <f t="shared" si="4942"/>
        <v>0</v>
      </c>
      <c r="L11775" s="9">
        <f t="shared" si="4819"/>
        <v>0</v>
      </c>
      <c r="M11775" s="9">
        <f t="shared" ref="M11775:N11775" si="4949">SUM(M12038,M12301,M12564,M12827,M13090,M13353,M13616,M13879,M14142,M14405,M14668,M14931,M15194,M15457,M15720)</f>
        <v>0</v>
      </c>
      <c r="N11775" s="467">
        <f t="shared" si="4949"/>
        <v>0</v>
      </c>
    </row>
    <row r="11776" spans="1:14" customFormat="1" ht="28.5" hidden="1" customHeight="1" thickTop="1" thickBot="1" x14ac:dyDescent="0.3">
      <c r="A11776" s="1" t="s">
        <v>0</v>
      </c>
      <c r="B11776" s="6" t="s">
        <v>178</v>
      </c>
      <c r="C11776" s="9">
        <f t="shared" si="4815"/>
        <v>0</v>
      </c>
      <c r="D11776" s="9">
        <f t="shared" si="4930"/>
        <v>0</v>
      </c>
      <c r="E11776" s="9">
        <f t="shared" si="4930"/>
        <v>0</v>
      </c>
      <c r="F11776" s="9">
        <f t="shared" si="4816"/>
        <v>1.5</v>
      </c>
      <c r="G11776" s="9">
        <f t="shared" ref="G11776:H11776" si="4950">SUM(G12039,G12302,G12565,G12828,G13091,G13354,G13617,G13880,G14143,G14406,G14669,G14932,G15195,G15458,G15721)</f>
        <v>1.5</v>
      </c>
      <c r="H11776" s="467">
        <f t="shared" si="4950"/>
        <v>0</v>
      </c>
      <c r="I11776" s="9">
        <f t="shared" si="4818"/>
        <v>0</v>
      </c>
      <c r="J11776" s="9">
        <f t="shared" si="4942"/>
        <v>0</v>
      </c>
      <c r="K11776" s="467">
        <f t="shared" si="4942"/>
        <v>0</v>
      </c>
      <c r="L11776" s="9">
        <f t="shared" si="4819"/>
        <v>0</v>
      </c>
      <c r="M11776" s="9">
        <f t="shared" ref="M11776:N11776" si="4951">SUM(M12039,M12302,M12565,M12828,M13091,M13354,M13617,M13880,M14143,M14406,M14669,M14932,M15195,M15458,M15721)</f>
        <v>0</v>
      </c>
      <c r="N11776" s="467">
        <f t="shared" si="4951"/>
        <v>0</v>
      </c>
    </row>
    <row r="11777" spans="1:14" customFormat="1" ht="1.5" hidden="1" customHeight="1" thickTop="1" thickBot="1" x14ac:dyDescent="0.3">
      <c r="A11777" s="1" t="s">
        <v>0</v>
      </c>
      <c r="B11777" s="6" t="s">
        <v>43</v>
      </c>
      <c r="C11777" s="9">
        <f t="shared" si="4815"/>
        <v>0</v>
      </c>
      <c r="D11777" s="9">
        <f t="shared" si="4930"/>
        <v>0</v>
      </c>
      <c r="E11777" s="9">
        <f t="shared" si="4930"/>
        <v>0</v>
      </c>
      <c r="F11777" s="9">
        <f t="shared" si="4816"/>
        <v>0</v>
      </c>
      <c r="G11777" s="9">
        <f t="shared" ref="G11777:H11777" si="4952">SUM(G12040,G12303,G12566,G12829,G13092,G13355,G13618,G13881,G14144,G14407,G14670,G14933,G15196,G15459,G15722)</f>
        <v>0</v>
      </c>
      <c r="H11777" s="467">
        <f t="shared" si="4952"/>
        <v>0</v>
      </c>
      <c r="I11777" s="9">
        <f t="shared" si="4818"/>
        <v>0</v>
      </c>
      <c r="J11777" s="9">
        <f t="shared" si="4942"/>
        <v>0</v>
      </c>
      <c r="K11777" s="467">
        <f t="shared" si="4942"/>
        <v>0</v>
      </c>
      <c r="L11777" s="9">
        <f t="shared" si="4819"/>
        <v>0</v>
      </c>
      <c r="M11777" s="9">
        <f t="shared" ref="M11777:N11777" si="4953">SUM(M12040,M12303,M12566,M12829,M13092,M13355,M13618,M13881,M14144,M14407,M14670,M14933,M15196,M15459,M15722)</f>
        <v>0</v>
      </c>
      <c r="N11777" s="467">
        <f t="shared" si="4953"/>
        <v>0</v>
      </c>
    </row>
    <row r="11778" spans="1:14" customFormat="1" ht="24.75" hidden="1" customHeight="1" thickTop="1" thickBot="1" x14ac:dyDescent="0.3">
      <c r="A11778" s="1" t="s">
        <v>0</v>
      </c>
      <c r="B11778" s="6" t="s">
        <v>179</v>
      </c>
      <c r="C11778" s="9">
        <f t="shared" si="4815"/>
        <v>0</v>
      </c>
      <c r="D11778" s="9">
        <f t="shared" si="4930"/>
        <v>0</v>
      </c>
      <c r="E11778" s="9">
        <f t="shared" si="4930"/>
        <v>0</v>
      </c>
      <c r="F11778" s="9">
        <f t="shared" si="4816"/>
        <v>0</v>
      </c>
      <c r="G11778" s="9">
        <f t="shared" ref="G11778:H11778" si="4954">SUM(G12041,G12304,G12567,G12830,G13093,G13356,G13619,G13882,G14145,G14408,G14671,G14934,G15197,G15460,G15723)</f>
        <v>0</v>
      </c>
      <c r="H11778" s="467">
        <f t="shared" si="4954"/>
        <v>0</v>
      </c>
      <c r="I11778" s="9">
        <f t="shared" si="4818"/>
        <v>0</v>
      </c>
      <c r="J11778" s="9">
        <f t="shared" si="4942"/>
        <v>0</v>
      </c>
      <c r="K11778" s="467">
        <f t="shared" si="4942"/>
        <v>0</v>
      </c>
      <c r="L11778" s="9">
        <f t="shared" si="4819"/>
        <v>0</v>
      </c>
      <c r="M11778" s="9">
        <f t="shared" ref="M11778:N11778" si="4955">SUM(M12041,M12304,M12567,M12830,M13093,M13356,M13619,M13882,M14145,M14408,M14671,M14934,M15197,M15460,M15723)</f>
        <v>0</v>
      </c>
      <c r="N11778" s="467">
        <f t="shared" si="4955"/>
        <v>0</v>
      </c>
    </row>
    <row r="11779" spans="1:14" customFormat="1" ht="25.5" hidden="1" customHeight="1" thickTop="1" thickBot="1" x14ac:dyDescent="0.3">
      <c r="A11779" s="1" t="s">
        <v>0</v>
      </c>
      <c r="B11779" s="6" t="s">
        <v>180</v>
      </c>
      <c r="C11779" s="9">
        <f t="shared" ref="C11779:C11842" si="4956">SUM(D11779:E11779)</f>
        <v>0</v>
      </c>
      <c r="D11779" s="9">
        <f t="shared" si="4930"/>
        <v>0</v>
      </c>
      <c r="E11779" s="9">
        <f t="shared" si="4930"/>
        <v>0</v>
      </c>
      <c r="F11779" s="9">
        <f t="shared" ref="F11779:F11842" si="4957">SUM(G11779:H11779)</f>
        <v>0</v>
      </c>
      <c r="G11779" s="9">
        <f t="shared" ref="G11779:H11779" si="4958">SUM(G12042,G12305,G12568,G12831,G13094,G13357,G13620,G13883,G14146,G14409,G14672,G14935,G15198,G15461,G15724)</f>
        <v>0</v>
      </c>
      <c r="H11779" s="467">
        <f t="shared" si="4958"/>
        <v>0</v>
      </c>
      <c r="I11779" s="9">
        <f t="shared" ref="I11779:I11842" si="4959">SUM(J11779:K11779)</f>
        <v>0</v>
      </c>
      <c r="J11779" s="9">
        <f t="shared" si="4942"/>
        <v>0</v>
      </c>
      <c r="K11779" s="467">
        <f t="shared" si="4942"/>
        <v>0</v>
      </c>
      <c r="L11779" s="9">
        <f t="shared" ref="L11779:L11842" si="4960">SUM(M11779:N11779)</f>
        <v>0</v>
      </c>
      <c r="M11779" s="9">
        <f t="shared" ref="M11779:N11779" si="4961">SUM(M12042,M12305,M12568,M12831,M13094,M13357,M13620,M13883,M14146,M14409,M14672,M14935,M15198,M15461,M15724)</f>
        <v>0</v>
      </c>
      <c r="N11779" s="467">
        <f t="shared" si="4961"/>
        <v>0</v>
      </c>
    </row>
    <row r="11780" spans="1:14" customFormat="1" ht="30.75" hidden="1" customHeight="1" thickTop="1" thickBot="1" x14ac:dyDescent="0.3">
      <c r="A11780" s="1" t="s">
        <v>0</v>
      </c>
      <c r="B11780" s="6" t="s">
        <v>181</v>
      </c>
      <c r="C11780" s="9">
        <f t="shared" si="4956"/>
        <v>0</v>
      </c>
      <c r="D11780" s="9">
        <f t="shared" si="4930"/>
        <v>0</v>
      </c>
      <c r="E11780" s="9">
        <f t="shared" si="4930"/>
        <v>0</v>
      </c>
      <c r="F11780" s="9">
        <f t="shared" si="4957"/>
        <v>0</v>
      </c>
      <c r="G11780" s="9">
        <f t="shared" ref="G11780:H11780" si="4962">SUM(G12043,G12306,G12569,G12832,G13095,G13358,G13621,G13884,G14147,G14410,G14673,G14936,G15199,G15462,G15725)</f>
        <v>0</v>
      </c>
      <c r="H11780" s="467">
        <f t="shared" si="4962"/>
        <v>0</v>
      </c>
      <c r="I11780" s="9">
        <f t="shared" si="4959"/>
        <v>0</v>
      </c>
      <c r="J11780" s="9">
        <f t="shared" si="4942"/>
        <v>0</v>
      </c>
      <c r="K11780" s="467">
        <f t="shared" si="4942"/>
        <v>0</v>
      </c>
      <c r="L11780" s="9">
        <f t="shared" si="4960"/>
        <v>0</v>
      </c>
      <c r="M11780" s="9">
        <f t="shared" ref="M11780:N11780" si="4963">SUM(M12043,M12306,M12569,M12832,M13095,M13358,M13621,M13884,M14147,M14410,M14673,M14936,M15199,M15462,M15725)</f>
        <v>0</v>
      </c>
      <c r="N11780" s="467">
        <f t="shared" si="4963"/>
        <v>0</v>
      </c>
    </row>
    <row r="11781" spans="1:14" customFormat="1" ht="17.25" hidden="1" customHeight="1" thickTop="1" thickBot="1" x14ac:dyDescent="0.3">
      <c r="A11781" s="1" t="s">
        <v>0</v>
      </c>
      <c r="B11781" s="6" t="s">
        <v>182</v>
      </c>
      <c r="C11781" s="9">
        <f t="shared" si="4956"/>
        <v>0</v>
      </c>
      <c r="D11781" s="9">
        <f t="shared" si="4930"/>
        <v>0</v>
      </c>
      <c r="E11781" s="9">
        <f t="shared" si="4930"/>
        <v>0</v>
      </c>
      <c r="F11781" s="9">
        <f t="shared" si="4957"/>
        <v>0</v>
      </c>
      <c r="G11781" s="9">
        <f t="shared" ref="G11781:H11781" si="4964">SUM(G12044,G12307,G12570,G12833,G13096,G13359,G13622,G13885,G14148,G14411,G14674,G14937,G15200,G15463,G15726)</f>
        <v>0</v>
      </c>
      <c r="H11781" s="467">
        <f t="shared" si="4964"/>
        <v>0</v>
      </c>
      <c r="I11781" s="9">
        <f t="shared" si="4959"/>
        <v>0</v>
      </c>
      <c r="J11781" s="9">
        <f t="shared" si="4942"/>
        <v>0</v>
      </c>
      <c r="K11781" s="467">
        <f t="shared" si="4942"/>
        <v>0</v>
      </c>
      <c r="L11781" s="9">
        <f t="shared" si="4960"/>
        <v>0</v>
      </c>
      <c r="M11781" s="9">
        <f t="shared" ref="M11781:N11781" si="4965">SUM(M12044,M12307,M12570,M12833,M13096,M13359,M13622,M13885,M14148,M14411,M14674,M14937,M15200,M15463,M15726)</f>
        <v>0</v>
      </c>
      <c r="N11781" s="467">
        <f t="shared" si="4965"/>
        <v>0</v>
      </c>
    </row>
    <row r="11782" spans="1:14" customFormat="1" ht="24" hidden="1" customHeight="1" thickTop="1" thickBot="1" x14ac:dyDescent="0.3">
      <c r="A11782" s="1" t="s">
        <v>0</v>
      </c>
      <c r="B11782" s="6" t="s">
        <v>183</v>
      </c>
      <c r="C11782" s="9">
        <f t="shared" si="4956"/>
        <v>0</v>
      </c>
      <c r="D11782" s="9">
        <f t="shared" si="4930"/>
        <v>0</v>
      </c>
      <c r="E11782" s="9">
        <f t="shared" si="4930"/>
        <v>0</v>
      </c>
      <c r="F11782" s="9">
        <f t="shared" si="4957"/>
        <v>24.880000000000003</v>
      </c>
      <c r="G11782" s="9">
        <f t="shared" ref="G11782:H11782" si="4966">SUM(G12045,G12308,G12571,G12834,G13097,G13360,G13623,G13886,G14149,G14412,G14675,G14938,G15201,G15464,G15727)</f>
        <v>24.880000000000003</v>
      </c>
      <c r="H11782" s="467">
        <f t="shared" si="4966"/>
        <v>0</v>
      </c>
      <c r="I11782" s="9">
        <f t="shared" si="4959"/>
        <v>13.5</v>
      </c>
      <c r="J11782" s="9">
        <f t="shared" si="4942"/>
        <v>13.5</v>
      </c>
      <c r="K11782" s="467">
        <f t="shared" si="4942"/>
        <v>0</v>
      </c>
      <c r="L11782" s="9">
        <f t="shared" si="4960"/>
        <v>0</v>
      </c>
      <c r="M11782" s="9">
        <f t="shared" ref="M11782:N11782" si="4967">SUM(M12045,M12308,M12571,M12834,M13097,M13360,M13623,M13886,M14149,M14412,M14675,M14938,M15201,M15464,M15727)</f>
        <v>0</v>
      </c>
      <c r="N11782" s="467">
        <f t="shared" si="4967"/>
        <v>0</v>
      </c>
    </row>
    <row r="11783" spans="1:14" customFormat="1" ht="23.25" hidden="1" customHeight="1" thickTop="1" thickBot="1" x14ac:dyDescent="0.3">
      <c r="A11783" s="1" t="s">
        <v>0</v>
      </c>
      <c r="B11783" s="4" t="s">
        <v>184</v>
      </c>
      <c r="C11783" s="9">
        <f t="shared" si="4956"/>
        <v>0</v>
      </c>
      <c r="D11783" s="9">
        <f t="shared" ref="D11783:E11798" si="4968">SUM(D12046,D12309,D12572,D12835,D13098,D13361,D13624,D13887,D14150,D14413,D14676,D14939,D15202,D15465,D15728)</f>
        <v>0</v>
      </c>
      <c r="E11783" s="9">
        <f t="shared" si="4968"/>
        <v>0</v>
      </c>
      <c r="F11783" s="9">
        <f t="shared" si="4957"/>
        <v>0</v>
      </c>
      <c r="G11783" s="9">
        <f t="shared" ref="G11783:H11783" si="4969">SUM(G12046,G12309,G12572,G12835,G13098,G13361,G13624,G13887,G14150,G14413,G14676,G14939,G15202,G15465,G15728)</f>
        <v>0</v>
      </c>
      <c r="H11783" s="467">
        <f t="shared" si="4969"/>
        <v>0</v>
      </c>
      <c r="I11783" s="9">
        <f t="shared" si="4959"/>
        <v>0</v>
      </c>
      <c r="J11783" s="9">
        <f t="shared" si="4942"/>
        <v>0</v>
      </c>
      <c r="K11783" s="467">
        <f t="shared" si="4942"/>
        <v>0</v>
      </c>
      <c r="L11783" s="9">
        <f t="shared" si="4960"/>
        <v>0</v>
      </c>
      <c r="M11783" s="9">
        <f t="shared" ref="M11783:N11783" si="4970">SUM(M12046,M12309,M12572,M12835,M13098,M13361,M13624,M13887,M14150,M14413,M14676,M14939,M15202,M15465,M15728)</f>
        <v>0</v>
      </c>
      <c r="N11783" s="467">
        <f t="shared" si="4970"/>
        <v>0</v>
      </c>
    </row>
    <row r="11784" spans="1:14" customFormat="1" ht="18.75" hidden="1" customHeight="1" thickTop="1" thickBot="1" x14ac:dyDescent="0.3">
      <c r="A11784" s="1" t="s">
        <v>0</v>
      </c>
      <c r="B11784" s="5" t="s">
        <v>185</v>
      </c>
      <c r="C11784" s="9">
        <f t="shared" si="4956"/>
        <v>0</v>
      </c>
      <c r="D11784" s="9">
        <f t="shared" si="4968"/>
        <v>0</v>
      </c>
      <c r="E11784" s="9">
        <f t="shared" si="4968"/>
        <v>0</v>
      </c>
      <c r="F11784" s="9">
        <f t="shared" si="4957"/>
        <v>0</v>
      </c>
      <c r="G11784" s="9">
        <f t="shared" ref="G11784:H11784" si="4971">SUM(G12047,G12310,G12573,G12836,G13099,G13362,G13625,G13888,G14151,G14414,G14677,G14940,G15203,G15466,G15729)</f>
        <v>0</v>
      </c>
      <c r="H11784" s="467">
        <f t="shared" si="4971"/>
        <v>0</v>
      </c>
      <c r="I11784" s="9">
        <f t="shared" si="4959"/>
        <v>0</v>
      </c>
      <c r="J11784" s="9">
        <f t="shared" si="4942"/>
        <v>0</v>
      </c>
      <c r="K11784" s="467">
        <f t="shared" si="4942"/>
        <v>0</v>
      </c>
      <c r="L11784" s="9">
        <f t="shared" si="4960"/>
        <v>0</v>
      </c>
      <c r="M11784" s="9">
        <f t="shared" ref="M11784:N11784" si="4972">SUM(M12047,M12310,M12573,M12836,M13099,M13362,M13625,M13888,M14151,M14414,M14677,M14940,M15203,M15466,M15729)</f>
        <v>0</v>
      </c>
      <c r="N11784" s="467">
        <f t="shared" si="4972"/>
        <v>0</v>
      </c>
    </row>
    <row r="11785" spans="1:14" customFormat="1" ht="46.5" hidden="1" customHeight="1" thickTop="1" thickBot="1" x14ac:dyDescent="0.3">
      <c r="A11785" s="1" t="s">
        <v>0</v>
      </c>
      <c r="B11785" s="5" t="s">
        <v>186</v>
      </c>
      <c r="C11785" s="9">
        <f t="shared" si="4956"/>
        <v>0</v>
      </c>
      <c r="D11785" s="9">
        <f t="shared" si="4968"/>
        <v>0</v>
      </c>
      <c r="E11785" s="9">
        <f t="shared" si="4968"/>
        <v>0</v>
      </c>
      <c r="F11785" s="9">
        <f t="shared" si="4957"/>
        <v>0</v>
      </c>
      <c r="G11785" s="9">
        <f t="shared" ref="G11785:H11785" si="4973">SUM(G12048,G12311,G12574,G12837,G13100,G13363,G13626,G13889,G14152,G14415,G14678,G14941,G15204,G15467,G15730)</f>
        <v>0</v>
      </c>
      <c r="H11785" s="467">
        <f t="shared" si="4973"/>
        <v>0</v>
      </c>
      <c r="I11785" s="9">
        <f t="shared" si="4959"/>
        <v>0</v>
      </c>
      <c r="J11785" s="9">
        <f t="shared" si="4942"/>
        <v>0</v>
      </c>
      <c r="K11785" s="467">
        <f t="shared" si="4942"/>
        <v>0</v>
      </c>
      <c r="L11785" s="9">
        <f t="shared" si="4960"/>
        <v>0</v>
      </c>
      <c r="M11785" s="9">
        <f t="shared" ref="M11785:N11785" si="4974">SUM(M12048,M12311,M12574,M12837,M13100,M13363,M13626,M13889,M14152,M14415,M14678,M14941,M15204,M15467,M15730)</f>
        <v>0</v>
      </c>
      <c r="N11785" s="467">
        <f t="shared" si="4974"/>
        <v>0</v>
      </c>
    </row>
    <row r="11786" spans="1:14" customFormat="1" ht="33.75" hidden="1" customHeight="1" thickTop="1" thickBot="1" x14ac:dyDescent="0.3">
      <c r="A11786" s="1" t="s">
        <v>0</v>
      </c>
      <c r="B11786" s="6" t="s">
        <v>187</v>
      </c>
      <c r="C11786" s="9">
        <f t="shared" si="4956"/>
        <v>0</v>
      </c>
      <c r="D11786" s="9">
        <f t="shared" si="4968"/>
        <v>0</v>
      </c>
      <c r="E11786" s="9">
        <f t="shared" si="4968"/>
        <v>0</v>
      </c>
      <c r="F11786" s="9">
        <f t="shared" si="4957"/>
        <v>0</v>
      </c>
      <c r="G11786" s="9">
        <f t="shared" ref="G11786:H11786" si="4975">SUM(G12049,G12312,G12575,G12838,G13101,G13364,G13627,G13890,G14153,G14416,G14679,G14942,G15205,G15468,G15731)</f>
        <v>0</v>
      </c>
      <c r="H11786" s="467">
        <f t="shared" si="4975"/>
        <v>0</v>
      </c>
      <c r="I11786" s="9">
        <f t="shared" si="4959"/>
        <v>0</v>
      </c>
      <c r="J11786" s="9">
        <f t="shared" si="4942"/>
        <v>0</v>
      </c>
      <c r="K11786" s="467">
        <f t="shared" si="4942"/>
        <v>0</v>
      </c>
      <c r="L11786" s="9">
        <f t="shared" si="4960"/>
        <v>0</v>
      </c>
      <c r="M11786" s="9">
        <f t="shared" ref="M11786:N11786" si="4976">SUM(M12049,M12312,M12575,M12838,M13101,M13364,M13627,M13890,M14153,M14416,M14679,M14942,M15205,M15468,M15731)</f>
        <v>0</v>
      </c>
      <c r="N11786" s="467">
        <f t="shared" si="4976"/>
        <v>0</v>
      </c>
    </row>
    <row r="11787" spans="1:14" customFormat="1" ht="25.5" hidden="1" customHeight="1" thickTop="1" thickBot="1" x14ac:dyDescent="0.3">
      <c r="A11787" s="1" t="s">
        <v>0</v>
      </c>
      <c r="B11787" s="6" t="s">
        <v>188</v>
      </c>
      <c r="C11787" s="9">
        <f t="shared" si="4956"/>
        <v>0</v>
      </c>
      <c r="D11787" s="9">
        <f t="shared" si="4968"/>
        <v>0</v>
      </c>
      <c r="E11787" s="9">
        <f t="shared" si="4968"/>
        <v>0</v>
      </c>
      <c r="F11787" s="9">
        <f t="shared" si="4957"/>
        <v>0</v>
      </c>
      <c r="G11787" s="9">
        <f t="shared" ref="G11787:H11787" si="4977">SUM(G12050,G12313,G12576,G12839,G13102,G13365,G13628,G13891,G14154,G14417,G14680,G14943,G15206,G15469,G15732)</f>
        <v>0</v>
      </c>
      <c r="H11787" s="467">
        <f t="shared" si="4977"/>
        <v>0</v>
      </c>
      <c r="I11787" s="9">
        <f t="shared" si="4959"/>
        <v>0</v>
      </c>
      <c r="J11787" s="9">
        <f t="shared" si="4942"/>
        <v>0</v>
      </c>
      <c r="K11787" s="467">
        <f t="shared" si="4942"/>
        <v>0</v>
      </c>
      <c r="L11787" s="9">
        <f t="shared" si="4960"/>
        <v>0</v>
      </c>
      <c r="M11787" s="9">
        <f t="shared" ref="M11787:N11787" si="4978">SUM(M12050,M12313,M12576,M12839,M13102,M13365,M13628,M13891,M14154,M14417,M14680,M14943,M15206,M15469,M15732)</f>
        <v>0</v>
      </c>
      <c r="N11787" s="467">
        <f t="shared" si="4978"/>
        <v>0</v>
      </c>
    </row>
    <row r="11788" spans="1:14" customFormat="1" ht="19.5" hidden="1" customHeight="1" thickTop="1" thickBot="1" x14ac:dyDescent="0.3">
      <c r="A11788" s="1" t="s">
        <v>0</v>
      </c>
      <c r="B11788" s="3" t="s">
        <v>189</v>
      </c>
      <c r="C11788" s="9">
        <f t="shared" si="4956"/>
        <v>0</v>
      </c>
      <c r="D11788" s="9">
        <f t="shared" si="4968"/>
        <v>0</v>
      </c>
      <c r="E11788" s="9">
        <f t="shared" si="4968"/>
        <v>0</v>
      </c>
      <c r="F11788" s="9">
        <f t="shared" si="4957"/>
        <v>0</v>
      </c>
      <c r="G11788" s="9">
        <f t="shared" ref="G11788:H11788" si="4979">SUM(G12051,G12314,G12577,G12840,G13103,G13366,G13629,G13892,G14155,G14418,G14681,G14944,G15207,G15470,G15733)</f>
        <v>0</v>
      </c>
      <c r="H11788" s="467">
        <f t="shared" si="4979"/>
        <v>0</v>
      </c>
      <c r="I11788" s="9">
        <f t="shared" si="4959"/>
        <v>0</v>
      </c>
      <c r="J11788" s="9">
        <f t="shared" ref="J11788:K11803" si="4980">SUM(J12051,J12314,J12577,J12840,J13103,J13366,J13629,J13892,J14155,J14418,J14681,J14944,J15207,J15470,J15733)</f>
        <v>0</v>
      </c>
      <c r="K11788" s="467">
        <f t="shared" si="4980"/>
        <v>0</v>
      </c>
      <c r="L11788" s="9">
        <f t="shared" si="4960"/>
        <v>0</v>
      </c>
      <c r="M11788" s="9">
        <f t="shared" ref="M11788:N11788" si="4981">SUM(M12051,M12314,M12577,M12840,M13103,M13366,M13629,M13892,M14155,M14418,M14681,M14944,M15207,M15470,M15733)</f>
        <v>0</v>
      </c>
      <c r="N11788" s="467">
        <f t="shared" si="4981"/>
        <v>0</v>
      </c>
    </row>
    <row r="11789" spans="1:14" customFormat="1" ht="28.5" hidden="1" customHeight="1" thickTop="1" thickBot="1" x14ac:dyDescent="0.3">
      <c r="A11789" s="1" t="s">
        <v>0</v>
      </c>
      <c r="B11789" s="4" t="s">
        <v>190</v>
      </c>
      <c r="C11789" s="9">
        <f t="shared" si="4956"/>
        <v>0</v>
      </c>
      <c r="D11789" s="9">
        <f t="shared" si="4968"/>
        <v>0</v>
      </c>
      <c r="E11789" s="9">
        <f t="shared" si="4968"/>
        <v>0</v>
      </c>
      <c r="F11789" s="9">
        <f t="shared" si="4957"/>
        <v>0</v>
      </c>
      <c r="G11789" s="9">
        <f t="shared" ref="G11789:H11789" si="4982">SUM(G12052,G12315,G12578,G12841,G13104,G13367,G13630,G13893,G14156,G14419,G14682,G14945,G15208,G15471,G15734)</f>
        <v>0</v>
      </c>
      <c r="H11789" s="467">
        <f t="shared" si="4982"/>
        <v>0</v>
      </c>
      <c r="I11789" s="9">
        <f t="shared" si="4959"/>
        <v>0</v>
      </c>
      <c r="J11789" s="9">
        <f t="shared" si="4980"/>
        <v>0</v>
      </c>
      <c r="K11789" s="467">
        <f t="shared" si="4980"/>
        <v>0</v>
      </c>
      <c r="L11789" s="9">
        <f t="shared" si="4960"/>
        <v>0</v>
      </c>
      <c r="M11789" s="9">
        <f t="shared" ref="M11789:N11789" si="4983">SUM(M12052,M12315,M12578,M12841,M13104,M13367,M13630,M13893,M14156,M14419,M14682,M14945,M15208,M15471,M15734)</f>
        <v>0</v>
      </c>
      <c r="N11789" s="467">
        <f t="shared" si="4983"/>
        <v>0</v>
      </c>
    </row>
    <row r="11790" spans="1:14" customFormat="1" ht="34.5" hidden="1" customHeight="1" thickTop="1" thickBot="1" x14ac:dyDescent="0.3">
      <c r="A11790" s="1" t="s">
        <v>0</v>
      </c>
      <c r="B11790" s="4" t="s">
        <v>191</v>
      </c>
      <c r="C11790" s="9">
        <f t="shared" si="4956"/>
        <v>0</v>
      </c>
      <c r="D11790" s="9">
        <f t="shared" si="4968"/>
        <v>0</v>
      </c>
      <c r="E11790" s="9">
        <f t="shared" si="4968"/>
        <v>0</v>
      </c>
      <c r="F11790" s="9">
        <f t="shared" si="4957"/>
        <v>0</v>
      </c>
      <c r="G11790" s="9">
        <f t="shared" ref="G11790:H11790" si="4984">SUM(G12053,G12316,G12579,G12842,G13105,G13368,G13631,G13894,G14157,G14420,G14683,G14946,G15209,G15472,G15735)</f>
        <v>0</v>
      </c>
      <c r="H11790" s="467">
        <f t="shared" si="4984"/>
        <v>0</v>
      </c>
      <c r="I11790" s="9">
        <f t="shared" si="4959"/>
        <v>0</v>
      </c>
      <c r="J11790" s="9">
        <f t="shared" si="4980"/>
        <v>0</v>
      </c>
      <c r="K11790" s="467">
        <f t="shared" si="4980"/>
        <v>0</v>
      </c>
      <c r="L11790" s="9">
        <f t="shared" si="4960"/>
        <v>0</v>
      </c>
      <c r="M11790" s="9">
        <f t="shared" ref="M11790:N11790" si="4985">SUM(M12053,M12316,M12579,M12842,M13105,M13368,M13631,M13894,M14157,M14420,M14683,M14946,M15209,M15472,M15735)</f>
        <v>0</v>
      </c>
      <c r="N11790" s="467">
        <f t="shared" si="4985"/>
        <v>0</v>
      </c>
    </row>
    <row r="11791" spans="1:14" customFormat="1" ht="27" hidden="1" customHeight="1" thickTop="1" thickBot="1" x14ac:dyDescent="0.3">
      <c r="A11791" s="1" t="s">
        <v>0</v>
      </c>
      <c r="B11791" s="5" t="s">
        <v>192</v>
      </c>
      <c r="C11791" s="9">
        <f t="shared" si="4956"/>
        <v>0</v>
      </c>
      <c r="D11791" s="9">
        <f t="shared" si="4968"/>
        <v>0</v>
      </c>
      <c r="E11791" s="9">
        <f t="shared" si="4968"/>
        <v>0</v>
      </c>
      <c r="F11791" s="9">
        <f t="shared" si="4957"/>
        <v>0</v>
      </c>
      <c r="G11791" s="9">
        <f t="shared" ref="G11791:H11791" si="4986">SUM(G12054,G12317,G12580,G12843,G13106,G13369,G13632,G13895,G14158,G14421,G14684,G14947,G15210,G15473,G15736)</f>
        <v>0</v>
      </c>
      <c r="H11791" s="467">
        <f t="shared" si="4986"/>
        <v>0</v>
      </c>
      <c r="I11791" s="9">
        <f t="shared" si="4959"/>
        <v>0</v>
      </c>
      <c r="J11791" s="9">
        <f t="shared" si="4980"/>
        <v>0</v>
      </c>
      <c r="K11791" s="467">
        <f t="shared" si="4980"/>
        <v>0</v>
      </c>
      <c r="L11791" s="9">
        <f t="shared" si="4960"/>
        <v>0</v>
      </c>
      <c r="M11791" s="9">
        <f t="shared" ref="M11791:N11791" si="4987">SUM(M12054,M12317,M12580,M12843,M13106,M13369,M13632,M13895,M14158,M14421,M14684,M14947,M15210,M15473,M15736)</f>
        <v>0</v>
      </c>
      <c r="N11791" s="467">
        <f t="shared" si="4987"/>
        <v>0</v>
      </c>
    </row>
    <row r="11792" spans="1:14" customFormat="1" ht="20.25" hidden="1" customHeight="1" thickTop="1" thickBot="1" x14ac:dyDescent="0.3">
      <c r="A11792" s="1" t="s">
        <v>0</v>
      </c>
      <c r="B11792" s="5" t="s">
        <v>193</v>
      </c>
      <c r="C11792" s="9">
        <f t="shared" si="4956"/>
        <v>0</v>
      </c>
      <c r="D11792" s="9">
        <f t="shared" si="4968"/>
        <v>0</v>
      </c>
      <c r="E11792" s="9">
        <f t="shared" si="4968"/>
        <v>0</v>
      </c>
      <c r="F11792" s="9">
        <f t="shared" si="4957"/>
        <v>0</v>
      </c>
      <c r="G11792" s="9">
        <f t="shared" ref="G11792:H11792" si="4988">SUM(G12055,G12318,G12581,G12844,G13107,G13370,G13633,G13896,G14159,G14422,G14685,G14948,G15211,G15474,G15737)</f>
        <v>0</v>
      </c>
      <c r="H11792" s="467">
        <f t="shared" si="4988"/>
        <v>0</v>
      </c>
      <c r="I11792" s="9">
        <f t="shared" si="4959"/>
        <v>0</v>
      </c>
      <c r="J11792" s="9">
        <f t="shared" si="4980"/>
        <v>0</v>
      </c>
      <c r="K11792" s="467">
        <f t="shared" si="4980"/>
        <v>0</v>
      </c>
      <c r="L11792" s="9">
        <f t="shared" si="4960"/>
        <v>0</v>
      </c>
      <c r="M11792" s="9">
        <f t="shared" ref="M11792:N11792" si="4989">SUM(M12055,M12318,M12581,M12844,M13107,M13370,M13633,M13896,M14159,M14422,M14685,M14948,M15211,M15474,M15737)</f>
        <v>0</v>
      </c>
      <c r="N11792" s="467">
        <f t="shared" si="4989"/>
        <v>0</v>
      </c>
    </row>
    <row r="11793" spans="1:14" customFormat="1" ht="30" hidden="1" customHeight="1" thickTop="1" thickBot="1" x14ac:dyDescent="0.3">
      <c r="A11793" s="1" t="s">
        <v>0</v>
      </c>
      <c r="B11793" s="5" t="s">
        <v>194</v>
      </c>
      <c r="C11793" s="9">
        <f t="shared" si="4956"/>
        <v>0</v>
      </c>
      <c r="D11793" s="9">
        <f t="shared" si="4968"/>
        <v>0</v>
      </c>
      <c r="E11793" s="9">
        <f t="shared" si="4968"/>
        <v>0</v>
      </c>
      <c r="F11793" s="9">
        <f t="shared" si="4957"/>
        <v>0</v>
      </c>
      <c r="G11793" s="9">
        <f t="shared" ref="G11793:H11793" si="4990">SUM(G12056,G12319,G12582,G12845,G13108,G13371,G13634,G13897,G14160,G14423,G14686,G14949,G15212,G15475,G15738)</f>
        <v>0</v>
      </c>
      <c r="H11793" s="467">
        <f t="shared" si="4990"/>
        <v>0</v>
      </c>
      <c r="I11793" s="9">
        <f t="shared" si="4959"/>
        <v>0</v>
      </c>
      <c r="J11793" s="9">
        <f t="shared" si="4980"/>
        <v>0</v>
      </c>
      <c r="K11793" s="467">
        <f t="shared" si="4980"/>
        <v>0</v>
      </c>
      <c r="L11793" s="9">
        <f t="shared" si="4960"/>
        <v>0</v>
      </c>
      <c r="M11793" s="9">
        <f t="shared" ref="M11793:N11793" si="4991">SUM(M12056,M12319,M12582,M12845,M13108,M13371,M13634,M13897,M14160,M14423,M14686,M14949,M15212,M15475,M15738)</f>
        <v>0</v>
      </c>
      <c r="N11793" s="467">
        <f t="shared" si="4991"/>
        <v>0</v>
      </c>
    </row>
    <row r="11794" spans="1:14" customFormat="1" ht="27" hidden="1" customHeight="1" thickTop="1" thickBot="1" x14ac:dyDescent="0.3">
      <c r="A11794" s="1" t="s">
        <v>0</v>
      </c>
      <c r="B11794" s="5" t="s">
        <v>195</v>
      </c>
      <c r="C11794" s="9">
        <f t="shared" si="4956"/>
        <v>0</v>
      </c>
      <c r="D11794" s="9">
        <f t="shared" si="4968"/>
        <v>0</v>
      </c>
      <c r="E11794" s="9">
        <f t="shared" si="4968"/>
        <v>0</v>
      </c>
      <c r="F11794" s="9">
        <f t="shared" si="4957"/>
        <v>0</v>
      </c>
      <c r="G11794" s="9">
        <f t="shared" ref="G11794:H11794" si="4992">SUM(G12057,G12320,G12583,G12846,G13109,G13372,G13635,G13898,G14161,G14424,G14687,G14950,G15213,G15476,G15739)</f>
        <v>0</v>
      </c>
      <c r="H11794" s="467">
        <f t="shared" si="4992"/>
        <v>0</v>
      </c>
      <c r="I11794" s="9">
        <f t="shared" si="4959"/>
        <v>0</v>
      </c>
      <c r="J11794" s="9">
        <f t="shared" si="4980"/>
        <v>0</v>
      </c>
      <c r="K11794" s="467">
        <f t="shared" si="4980"/>
        <v>0</v>
      </c>
      <c r="L11794" s="9">
        <f t="shared" si="4960"/>
        <v>0</v>
      </c>
      <c r="M11794" s="9">
        <f t="shared" ref="M11794:N11794" si="4993">SUM(M12057,M12320,M12583,M12846,M13109,M13372,M13635,M13898,M14161,M14424,M14687,M14950,M15213,M15476,M15739)</f>
        <v>0</v>
      </c>
      <c r="N11794" s="467">
        <f t="shared" si="4993"/>
        <v>0</v>
      </c>
    </row>
    <row r="11795" spans="1:14" customFormat="1" ht="36.75" hidden="1" customHeight="1" thickTop="1" thickBot="1" x14ac:dyDescent="0.3">
      <c r="A11795" s="1" t="s">
        <v>0</v>
      </c>
      <c r="B11795" s="3" t="s">
        <v>196</v>
      </c>
      <c r="C11795" s="9">
        <f t="shared" si="4956"/>
        <v>0</v>
      </c>
      <c r="D11795" s="9">
        <f t="shared" si="4968"/>
        <v>0</v>
      </c>
      <c r="E11795" s="9">
        <f t="shared" si="4968"/>
        <v>0</v>
      </c>
      <c r="F11795" s="9">
        <f t="shared" si="4957"/>
        <v>0</v>
      </c>
      <c r="G11795" s="9">
        <f t="shared" ref="G11795:H11795" si="4994">SUM(G12058,G12321,G12584,G12847,G13110,G13373,G13636,G13899,G14162,G14425,G14688,G14951,G15214,G15477,G15740)</f>
        <v>0</v>
      </c>
      <c r="H11795" s="467">
        <f t="shared" si="4994"/>
        <v>0</v>
      </c>
      <c r="I11795" s="9">
        <f t="shared" si="4959"/>
        <v>0</v>
      </c>
      <c r="J11795" s="9">
        <f t="shared" si="4980"/>
        <v>0</v>
      </c>
      <c r="K11795" s="467">
        <f t="shared" si="4980"/>
        <v>0</v>
      </c>
      <c r="L11795" s="9">
        <f t="shared" si="4960"/>
        <v>0</v>
      </c>
      <c r="M11795" s="9">
        <f t="shared" ref="M11795:N11795" si="4995">SUM(M12058,M12321,M12584,M12847,M13110,M13373,M13636,M13899,M14162,M14425,M14688,M14951,M15214,M15477,M15740)</f>
        <v>0</v>
      </c>
      <c r="N11795" s="467">
        <f t="shared" si="4995"/>
        <v>0</v>
      </c>
    </row>
    <row r="11796" spans="1:14" customFormat="1" ht="25.5" hidden="1" customHeight="1" thickTop="1" thickBot="1" x14ac:dyDescent="0.3">
      <c r="A11796" s="1" t="s">
        <v>0</v>
      </c>
      <c r="B11796" s="3" t="s">
        <v>197</v>
      </c>
      <c r="C11796" s="9">
        <f t="shared" si="4956"/>
        <v>0</v>
      </c>
      <c r="D11796" s="9">
        <f t="shared" si="4968"/>
        <v>0</v>
      </c>
      <c r="E11796" s="9">
        <f t="shared" si="4968"/>
        <v>0</v>
      </c>
      <c r="F11796" s="9">
        <f t="shared" si="4957"/>
        <v>0</v>
      </c>
      <c r="G11796" s="9">
        <f t="shared" ref="G11796:H11796" si="4996">SUM(G12059,G12322,G12585,G12848,G13111,G13374,G13637,G13900,G14163,G14426,G14689,G14952,G15215,G15478,G15741)</f>
        <v>0</v>
      </c>
      <c r="H11796" s="467">
        <f t="shared" si="4996"/>
        <v>0</v>
      </c>
      <c r="I11796" s="9">
        <f t="shared" si="4959"/>
        <v>0</v>
      </c>
      <c r="J11796" s="9">
        <f t="shared" si="4980"/>
        <v>0</v>
      </c>
      <c r="K11796" s="467">
        <f t="shared" si="4980"/>
        <v>0</v>
      </c>
      <c r="L11796" s="9">
        <f t="shared" si="4960"/>
        <v>0</v>
      </c>
      <c r="M11796" s="9">
        <f t="shared" ref="M11796:N11796" si="4997">SUM(M12059,M12322,M12585,M12848,M13111,M13374,M13637,M13900,M14163,M14426,M14689,M14952,M15215,M15478,M15741)</f>
        <v>0</v>
      </c>
      <c r="N11796" s="467">
        <f t="shared" si="4997"/>
        <v>0</v>
      </c>
    </row>
    <row r="11797" spans="1:14" customFormat="1" ht="33.75" hidden="1" customHeight="1" thickTop="1" thickBot="1" x14ac:dyDescent="0.3">
      <c r="A11797" s="1" t="s">
        <v>0</v>
      </c>
      <c r="B11797" s="4" t="s">
        <v>198</v>
      </c>
      <c r="C11797" s="9">
        <f t="shared" si="4956"/>
        <v>0</v>
      </c>
      <c r="D11797" s="9">
        <f t="shared" si="4968"/>
        <v>0</v>
      </c>
      <c r="E11797" s="9">
        <f t="shared" si="4968"/>
        <v>0</v>
      </c>
      <c r="F11797" s="9">
        <f t="shared" si="4957"/>
        <v>0</v>
      </c>
      <c r="G11797" s="9">
        <f t="shared" ref="G11797:H11797" si="4998">SUM(G12060,G12323,G12586,G12849,G13112,G13375,G13638,G13901,G14164,G14427,G14690,G14953,G15216,G15479,G15742)</f>
        <v>0</v>
      </c>
      <c r="H11797" s="467">
        <f t="shared" si="4998"/>
        <v>0</v>
      </c>
      <c r="I11797" s="9">
        <f t="shared" si="4959"/>
        <v>0</v>
      </c>
      <c r="J11797" s="9">
        <f t="shared" si="4980"/>
        <v>0</v>
      </c>
      <c r="K11797" s="467">
        <f t="shared" si="4980"/>
        <v>0</v>
      </c>
      <c r="L11797" s="9">
        <f t="shared" si="4960"/>
        <v>0</v>
      </c>
      <c r="M11797" s="9">
        <f t="shared" ref="M11797:N11797" si="4999">SUM(M12060,M12323,M12586,M12849,M13112,M13375,M13638,M13901,M14164,M14427,M14690,M14953,M15216,M15479,M15742)</f>
        <v>0</v>
      </c>
      <c r="N11797" s="467">
        <f t="shared" si="4999"/>
        <v>0</v>
      </c>
    </row>
    <row r="11798" spans="1:14" customFormat="1" ht="26.25" hidden="1" customHeight="1" thickTop="1" thickBot="1" x14ac:dyDescent="0.3">
      <c r="A11798" s="1" t="s">
        <v>0</v>
      </c>
      <c r="B11798" s="4" t="s">
        <v>199</v>
      </c>
      <c r="C11798" s="9">
        <f t="shared" si="4956"/>
        <v>0</v>
      </c>
      <c r="D11798" s="9">
        <f t="shared" si="4968"/>
        <v>0</v>
      </c>
      <c r="E11798" s="9">
        <f t="shared" si="4968"/>
        <v>0</v>
      </c>
      <c r="F11798" s="9">
        <f t="shared" si="4957"/>
        <v>0</v>
      </c>
      <c r="G11798" s="9">
        <f t="shared" ref="G11798:H11798" si="5000">SUM(G12061,G12324,G12587,G12850,G13113,G13376,G13639,G13902,G14165,G14428,G14691,G14954,G15217,G15480,G15743)</f>
        <v>0</v>
      </c>
      <c r="H11798" s="467">
        <f t="shared" si="5000"/>
        <v>0</v>
      </c>
      <c r="I11798" s="9">
        <f t="shared" si="4959"/>
        <v>0</v>
      </c>
      <c r="J11798" s="9">
        <f t="shared" si="4980"/>
        <v>0</v>
      </c>
      <c r="K11798" s="467">
        <f t="shared" si="4980"/>
        <v>0</v>
      </c>
      <c r="L11798" s="9">
        <f t="shared" si="4960"/>
        <v>0</v>
      </c>
      <c r="M11798" s="9">
        <f t="shared" ref="M11798:N11798" si="5001">SUM(M12061,M12324,M12587,M12850,M13113,M13376,M13639,M13902,M14165,M14428,M14691,M14954,M15217,M15480,M15743)</f>
        <v>0</v>
      </c>
      <c r="N11798" s="467">
        <f t="shared" si="5001"/>
        <v>0</v>
      </c>
    </row>
    <row r="11799" spans="1:14" customFormat="1" ht="15.75" hidden="1" customHeight="1" thickTop="1" thickBot="1" x14ac:dyDescent="0.3">
      <c r="A11799" s="1" t="s">
        <v>0</v>
      </c>
      <c r="B11799" s="4" t="s">
        <v>200</v>
      </c>
      <c r="C11799" s="9">
        <f t="shared" si="4956"/>
        <v>0</v>
      </c>
      <c r="D11799" s="9">
        <f t="shared" ref="D11799:E11814" si="5002">SUM(D12062,D12325,D12588,D12851,D13114,D13377,D13640,D13903,D14166,D14429,D14692,D14955,D15218,D15481,D15744)</f>
        <v>0</v>
      </c>
      <c r="E11799" s="9">
        <f t="shared" si="5002"/>
        <v>0</v>
      </c>
      <c r="F11799" s="9">
        <f t="shared" si="4957"/>
        <v>0</v>
      </c>
      <c r="G11799" s="9">
        <f t="shared" ref="G11799:H11799" si="5003">SUM(G12062,G12325,G12588,G12851,G13114,G13377,G13640,G13903,G14166,G14429,G14692,G14955,G15218,G15481,G15744)</f>
        <v>0</v>
      </c>
      <c r="H11799" s="467">
        <f t="shared" si="5003"/>
        <v>0</v>
      </c>
      <c r="I11799" s="9">
        <f t="shared" si="4959"/>
        <v>0</v>
      </c>
      <c r="J11799" s="9">
        <f t="shared" si="4980"/>
        <v>0</v>
      </c>
      <c r="K11799" s="467">
        <f t="shared" si="4980"/>
        <v>0</v>
      </c>
      <c r="L11799" s="9">
        <f t="shared" si="4960"/>
        <v>0</v>
      </c>
      <c r="M11799" s="9">
        <f t="shared" ref="M11799:N11799" si="5004">SUM(M12062,M12325,M12588,M12851,M13114,M13377,M13640,M13903,M14166,M14429,M14692,M14955,M15218,M15481,M15744)</f>
        <v>0</v>
      </c>
      <c r="N11799" s="467">
        <f t="shared" si="5004"/>
        <v>0</v>
      </c>
    </row>
    <row r="11800" spans="1:14" customFormat="1" ht="18.75" hidden="1" customHeight="1" thickTop="1" thickBot="1" x14ac:dyDescent="0.3">
      <c r="A11800" s="1" t="s">
        <v>0</v>
      </c>
      <c r="B11800" s="5" t="s">
        <v>201</v>
      </c>
      <c r="C11800" s="9">
        <f t="shared" si="4956"/>
        <v>0</v>
      </c>
      <c r="D11800" s="9">
        <f t="shared" si="5002"/>
        <v>0</v>
      </c>
      <c r="E11800" s="9">
        <f t="shared" si="5002"/>
        <v>0</v>
      </c>
      <c r="F11800" s="9">
        <f t="shared" si="4957"/>
        <v>0</v>
      </c>
      <c r="G11800" s="9">
        <f t="shared" ref="G11800:H11800" si="5005">SUM(G12063,G12326,G12589,G12852,G13115,G13378,G13641,G13904,G14167,G14430,G14693,G14956,G15219,G15482,G15745)</f>
        <v>0</v>
      </c>
      <c r="H11800" s="467">
        <f t="shared" si="5005"/>
        <v>0</v>
      </c>
      <c r="I11800" s="9">
        <f t="shared" si="4959"/>
        <v>0</v>
      </c>
      <c r="J11800" s="9">
        <f t="shared" si="4980"/>
        <v>0</v>
      </c>
      <c r="K11800" s="467">
        <f t="shared" si="4980"/>
        <v>0</v>
      </c>
      <c r="L11800" s="9">
        <f t="shared" si="4960"/>
        <v>0</v>
      </c>
      <c r="M11800" s="9">
        <f t="shared" ref="M11800:N11800" si="5006">SUM(M12063,M12326,M12589,M12852,M13115,M13378,M13641,M13904,M14167,M14430,M14693,M14956,M15219,M15482,M15745)</f>
        <v>0</v>
      </c>
      <c r="N11800" s="467">
        <f t="shared" si="5006"/>
        <v>0</v>
      </c>
    </row>
    <row r="11801" spans="1:14" customFormat="1" ht="21" hidden="1" customHeight="1" thickTop="1" thickBot="1" x14ac:dyDescent="0.3">
      <c r="A11801" s="1" t="s">
        <v>0</v>
      </c>
      <c r="B11801" s="5" t="s">
        <v>202</v>
      </c>
      <c r="C11801" s="9">
        <f t="shared" si="4956"/>
        <v>0</v>
      </c>
      <c r="D11801" s="9">
        <f t="shared" si="5002"/>
        <v>0</v>
      </c>
      <c r="E11801" s="9">
        <f t="shared" si="5002"/>
        <v>0</v>
      </c>
      <c r="F11801" s="9">
        <f t="shared" si="4957"/>
        <v>0</v>
      </c>
      <c r="G11801" s="9">
        <f t="shared" ref="G11801:H11801" si="5007">SUM(G12064,G12327,G12590,G12853,G13116,G13379,G13642,G13905,G14168,G14431,G14694,G14957,G15220,G15483,G15746)</f>
        <v>0</v>
      </c>
      <c r="H11801" s="467">
        <f t="shared" si="5007"/>
        <v>0</v>
      </c>
      <c r="I11801" s="9">
        <f t="shared" si="4959"/>
        <v>0</v>
      </c>
      <c r="J11801" s="9">
        <f t="shared" si="4980"/>
        <v>0</v>
      </c>
      <c r="K11801" s="467">
        <f t="shared" si="4980"/>
        <v>0</v>
      </c>
      <c r="L11801" s="9">
        <f t="shared" si="4960"/>
        <v>0</v>
      </c>
      <c r="M11801" s="9">
        <f t="shared" ref="M11801:N11801" si="5008">SUM(M12064,M12327,M12590,M12853,M13116,M13379,M13642,M13905,M14168,M14431,M14694,M14957,M15220,M15483,M15746)</f>
        <v>0</v>
      </c>
      <c r="N11801" s="467">
        <f t="shared" si="5008"/>
        <v>0</v>
      </c>
    </row>
    <row r="11802" spans="1:14" customFormat="1" ht="25.5" hidden="1" customHeight="1" thickTop="1" thickBot="1" x14ac:dyDescent="0.3">
      <c r="A11802" s="1" t="s">
        <v>0</v>
      </c>
      <c r="B11802" s="4" t="s">
        <v>203</v>
      </c>
      <c r="C11802" s="9">
        <f t="shared" si="4956"/>
        <v>0</v>
      </c>
      <c r="D11802" s="9">
        <f t="shared" si="5002"/>
        <v>0</v>
      </c>
      <c r="E11802" s="9">
        <f t="shared" si="5002"/>
        <v>0</v>
      </c>
      <c r="F11802" s="9">
        <f t="shared" si="4957"/>
        <v>0</v>
      </c>
      <c r="G11802" s="9">
        <f t="shared" ref="G11802:H11802" si="5009">SUM(G12065,G12328,G12591,G12854,G13117,G13380,G13643,G13906,G14169,G14432,G14695,G14958,G15221,G15484,G15747)</f>
        <v>0</v>
      </c>
      <c r="H11802" s="467">
        <f t="shared" si="5009"/>
        <v>0</v>
      </c>
      <c r="I11802" s="9">
        <f t="shared" si="4959"/>
        <v>0</v>
      </c>
      <c r="J11802" s="9">
        <f t="shared" si="4980"/>
        <v>0</v>
      </c>
      <c r="K11802" s="467">
        <f t="shared" si="4980"/>
        <v>0</v>
      </c>
      <c r="L11802" s="9">
        <f t="shared" si="4960"/>
        <v>0</v>
      </c>
      <c r="M11802" s="9">
        <f t="shared" ref="M11802:N11802" si="5010">SUM(M12065,M12328,M12591,M12854,M13117,M13380,M13643,M13906,M14169,M14432,M14695,M14958,M15221,M15484,M15747)</f>
        <v>0</v>
      </c>
      <c r="N11802" s="467">
        <f t="shared" si="5010"/>
        <v>0</v>
      </c>
    </row>
    <row r="11803" spans="1:14" customFormat="1" ht="19.5" hidden="1" customHeight="1" thickTop="1" thickBot="1" x14ac:dyDescent="0.3">
      <c r="A11803" s="1" t="s">
        <v>0</v>
      </c>
      <c r="B11803" s="2" t="s">
        <v>204</v>
      </c>
      <c r="C11803" s="9">
        <f t="shared" si="4956"/>
        <v>0</v>
      </c>
      <c r="D11803" s="9">
        <f t="shared" si="5002"/>
        <v>0</v>
      </c>
      <c r="E11803" s="9">
        <f t="shared" si="5002"/>
        <v>0</v>
      </c>
      <c r="F11803" s="9">
        <f t="shared" si="4957"/>
        <v>0</v>
      </c>
      <c r="G11803" s="9">
        <f t="shared" ref="G11803:H11803" si="5011">SUM(G12066,G12329,G12592,G12855,G13118,G13381,G13644,G13907,G14170,G14433,G14696,G14959,G15222,G15485,G15748)</f>
        <v>0</v>
      </c>
      <c r="H11803" s="467">
        <f t="shared" si="5011"/>
        <v>0</v>
      </c>
      <c r="I11803" s="9">
        <f t="shared" si="4959"/>
        <v>0</v>
      </c>
      <c r="J11803" s="9">
        <f t="shared" si="4980"/>
        <v>0</v>
      </c>
      <c r="K11803" s="467">
        <f t="shared" si="4980"/>
        <v>0</v>
      </c>
      <c r="L11803" s="9">
        <f t="shared" si="4960"/>
        <v>0</v>
      </c>
      <c r="M11803" s="9">
        <f t="shared" ref="M11803:N11803" si="5012">SUM(M12066,M12329,M12592,M12855,M13118,M13381,M13644,M13907,M14170,M14433,M14696,M14959,M15222,M15485,M15748)</f>
        <v>0</v>
      </c>
      <c r="N11803" s="467">
        <f t="shared" si="5012"/>
        <v>0</v>
      </c>
    </row>
    <row r="11804" spans="1:14" customFormat="1" ht="20.25" hidden="1" customHeight="1" thickTop="1" thickBot="1" x14ac:dyDescent="0.3">
      <c r="A11804" s="1" t="s">
        <v>0</v>
      </c>
      <c r="B11804" s="3" t="s">
        <v>205</v>
      </c>
      <c r="C11804" s="9">
        <f t="shared" si="4956"/>
        <v>0</v>
      </c>
      <c r="D11804" s="9">
        <f t="shared" si="5002"/>
        <v>0</v>
      </c>
      <c r="E11804" s="9">
        <f t="shared" si="5002"/>
        <v>0</v>
      </c>
      <c r="F11804" s="9">
        <f t="shared" si="4957"/>
        <v>0</v>
      </c>
      <c r="G11804" s="9">
        <f t="shared" ref="G11804:H11804" si="5013">SUM(G12067,G12330,G12593,G12856,G13119,G13382,G13645,G13908,G14171,G14434,G14697,G14960,G15223,G15486,G15749)</f>
        <v>0</v>
      </c>
      <c r="H11804" s="467">
        <f t="shared" si="5013"/>
        <v>0</v>
      </c>
      <c r="I11804" s="9">
        <f t="shared" si="4959"/>
        <v>0</v>
      </c>
      <c r="J11804" s="9">
        <f t="shared" ref="J11804:K11819" si="5014">SUM(J12067,J12330,J12593,J12856,J13119,J13382,J13645,J13908,J14171,J14434,J14697,J14960,J15223,J15486,J15749)</f>
        <v>0</v>
      </c>
      <c r="K11804" s="467">
        <f t="shared" si="5014"/>
        <v>0</v>
      </c>
      <c r="L11804" s="9">
        <f t="shared" si="4960"/>
        <v>0</v>
      </c>
      <c r="M11804" s="9">
        <f t="shared" ref="M11804:N11804" si="5015">SUM(M12067,M12330,M12593,M12856,M13119,M13382,M13645,M13908,M14171,M14434,M14697,M14960,M15223,M15486,M15749)</f>
        <v>0</v>
      </c>
      <c r="N11804" s="467">
        <f t="shared" si="5015"/>
        <v>0</v>
      </c>
    </row>
    <row r="11805" spans="1:14" customFormat="1" ht="22.5" hidden="1" customHeight="1" thickTop="1" thickBot="1" x14ac:dyDescent="0.3">
      <c r="A11805" s="1" t="s">
        <v>0</v>
      </c>
      <c r="B11805" s="4" t="s">
        <v>206</v>
      </c>
      <c r="C11805" s="9">
        <f t="shared" si="4956"/>
        <v>0</v>
      </c>
      <c r="D11805" s="9">
        <f t="shared" si="5002"/>
        <v>0</v>
      </c>
      <c r="E11805" s="9">
        <f t="shared" si="5002"/>
        <v>0</v>
      </c>
      <c r="F11805" s="9">
        <f t="shared" si="4957"/>
        <v>0</v>
      </c>
      <c r="G11805" s="9">
        <f t="shared" ref="G11805:H11805" si="5016">SUM(G12068,G12331,G12594,G12857,G13120,G13383,G13646,G13909,G14172,G14435,G14698,G14961,G15224,G15487,G15750)</f>
        <v>0</v>
      </c>
      <c r="H11805" s="467">
        <f t="shared" si="5016"/>
        <v>0</v>
      </c>
      <c r="I11805" s="9">
        <f t="shared" si="4959"/>
        <v>0</v>
      </c>
      <c r="J11805" s="9">
        <f t="shared" si="5014"/>
        <v>0</v>
      </c>
      <c r="K11805" s="467">
        <f t="shared" si="5014"/>
        <v>0</v>
      </c>
      <c r="L11805" s="9">
        <f t="shared" si="4960"/>
        <v>0</v>
      </c>
      <c r="M11805" s="9">
        <f t="shared" ref="M11805:N11805" si="5017">SUM(M12068,M12331,M12594,M12857,M13120,M13383,M13646,M13909,M14172,M14435,M14698,M14961,M15224,M15487,M15750)</f>
        <v>0</v>
      </c>
      <c r="N11805" s="467">
        <f t="shared" si="5017"/>
        <v>0</v>
      </c>
    </row>
    <row r="11806" spans="1:14" customFormat="1" ht="18.75" hidden="1" customHeight="1" thickTop="1" thickBot="1" x14ac:dyDescent="0.3">
      <c r="A11806" s="1" t="s">
        <v>0</v>
      </c>
      <c r="B11806" s="4" t="s">
        <v>207</v>
      </c>
      <c r="C11806" s="9">
        <f t="shared" si="4956"/>
        <v>0</v>
      </c>
      <c r="D11806" s="9">
        <f t="shared" si="5002"/>
        <v>0</v>
      </c>
      <c r="E11806" s="9">
        <f t="shared" si="5002"/>
        <v>0</v>
      </c>
      <c r="F11806" s="9">
        <f t="shared" si="4957"/>
        <v>0</v>
      </c>
      <c r="G11806" s="9">
        <f t="shared" ref="G11806:H11806" si="5018">SUM(G12069,G12332,G12595,G12858,G13121,G13384,G13647,G13910,G14173,G14436,G14699,G14962,G15225,G15488,G15751)</f>
        <v>0</v>
      </c>
      <c r="H11806" s="467">
        <f t="shared" si="5018"/>
        <v>0</v>
      </c>
      <c r="I11806" s="9">
        <f t="shared" si="4959"/>
        <v>0</v>
      </c>
      <c r="J11806" s="9">
        <f t="shared" si="5014"/>
        <v>0</v>
      </c>
      <c r="K11806" s="467">
        <f t="shared" si="5014"/>
        <v>0</v>
      </c>
      <c r="L11806" s="9">
        <f t="shared" si="4960"/>
        <v>0</v>
      </c>
      <c r="M11806" s="9">
        <f t="shared" ref="M11806:N11806" si="5019">SUM(M12069,M12332,M12595,M12858,M13121,M13384,M13647,M13910,M14173,M14436,M14699,M14962,M15225,M15488,M15751)</f>
        <v>0</v>
      </c>
      <c r="N11806" s="467">
        <f t="shared" si="5019"/>
        <v>0</v>
      </c>
    </row>
    <row r="11807" spans="1:14" customFormat="1" ht="4.5" hidden="1" customHeight="1" thickTop="1" thickBot="1" x14ac:dyDescent="0.3">
      <c r="A11807" s="1" t="s">
        <v>0</v>
      </c>
      <c r="B11807" s="4" t="s">
        <v>208</v>
      </c>
      <c r="C11807" s="9">
        <f t="shared" si="4956"/>
        <v>0</v>
      </c>
      <c r="D11807" s="9">
        <f t="shared" si="5002"/>
        <v>0</v>
      </c>
      <c r="E11807" s="9">
        <f t="shared" si="5002"/>
        <v>0</v>
      </c>
      <c r="F11807" s="9">
        <f t="shared" si="4957"/>
        <v>0</v>
      </c>
      <c r="G11807" s="9">
        <f t="shared" ref="G11807:H11807" si="5020">SUM(G12070,G12333,G12596,G12859,G13122,G13385,G13648,G13911,G14174,G14437,G14700,G14963,G15226,G15489,G15752)</f>
        <v>0</v>
      </c>
      <c r="H11807" s="467">
        <f t="shared" si="5020"/>
        <v>0</v>
      </c>
      <c r="I11807" s="9">
        <f t="shared" si="4959"/>
        <v>0</v>
      </c>
      <c r="J11807" s="9">
        <f t="shared" si="5014"/>
        <v>0</v>
      </c>
      <c r="K11807" s="467">
        <f t="shared" si="5014"/>
        <v>0</v>
      </c>
      <c r="L11807" s="9">
        <f t="shared" si="4960"/>
        <v>0</v>
      </c>
      <c r="M11807" s="9">
        <f t="shared" ref="M11807:N11807" si="5021">SUM(M12070,M12333,M12596,M12859,M13122,M13385,M13648,M13911,M14174,M14437,M14700,M14963,M15226,M15489,M15752)</f>
        <v>0</v>
      </c>
      <c r="N11807" s="467">
        <f t="shared" si="5021"/>
        <v>0</v>
      </c>
    </row>
    <row r="11808" spans="1:14" customFormat="1" ht="26.25" hidden="1" customHeight="1" thickTop="1" thickBot="1" x14ac:dyDescent="0.3">
      <c r="A11808" s="1" t="s">
        <v>0</v>
      </c>
      <c r="B11808" s="4" t="s">
        <v>209</v>
      </c>
      <c r="C11808" s="9">
        <f t="shared" si="4956"/>
        <v>0</v>
      </c>
      <c r="D11808" s="9">
        <f t="shared" si="5002"/>
        <v>0</v>
      </c>
      <c r="E11808" s="9">
        <f t="shared" si="5002"/>
        <v>0</v>
      </c>
      <c r="F11808" s="9">
        <f t="shared" si="4957"/>
        <v>0</v>
      </c>
      <c r="G11808" s="9">
        <f t="shared" ref="G11808:H11808" si="5022">SUM(G12071,G12334,G12597,G12860,G13123,G13386,G13649,G13912,G14175,G14438,G14701,G14964,G15227,G15490,G15753)</f>
        <v>0</v>
      </c>
      <c r="H11808" s="467">
        <f t="shared" si="5022"/>
        <v>0</v>
      </c>
      <c r="I11808" s="9">
        <f t="shared" si="4959"/>
        <v>0</v>
      </c>
      <c r="J11808" s="9">
        <f t="shared" si="5014"/>
        <v>0</v>
      </c>
      <c r="K11808" s="467">
        <f t="shared" si="5014"/>
        <v>0</v>
      </c>
      <c r="L11808" s="9">
        <f t="shared" si="4960"/>
        <v>0</v>
      </c>
      <c r="M11808" s="9">
        <f t="shared" ref="M11808:N11808" si="5023">SUM(M12071,M12334,M12597,M12860,M13123,M13386,M13649,M13912,M14175,M14438,M14701,M14964,M15227,M15490,M15753)</f>
        <v>0</v>
      </c>
      <c r="N11808" s="467">
        <f t="shared" si="5023"/>
        <v>0</v>
      </c>
    </row>
    <row r="11809" spans="1:14" customFormat="1" ht="20.25" hidden="1" customHeight="1" thickTop="1" thickBot="1" x14ac:dyDescent="0.3">
      <c r="A11809" s="1" t="s">
        <v>0</v>
      </c>
      <c r="B11809" s="4" t="s">
        <v>210</v>
      </c>
      <c r="C11809" s="9">
        <f t="shared" si="4956"/>
        <v>0</v>
      </c>
      <c r="D11809" s="9">
        <f t="shared" si="5002"/>
        <v>0</v>
      </c>
      <c r="E11809" s="9">
        <f t="shared" si="5002"/>
        <v>0</v>
      </c>
      <c r="F11809" s="9">
        <f t="shared" si="4957"/>
        <v>0</v>
      </c>
      <c r="G11809" s="9">
        <f t="shared" ref="G11809:H11809" si="5024">SUM(G12072,G12335,G12598,G12861,G13124,G13387,G13650,G13913,G14176,G14439,G14702,G14965,G15228,G15491,G15754)</f>
        <v>0</v>
      </c>
      <c r="H11809" s="467">
        <f t="shared" si="5024"/>
        <v>0</v>
      </c>
      <c r="I11809" s="9">
        <f t="shared" si="4959"/>
        <v>0</v>
      </c>
      <c r="J11809" s="9">
        <f t="shared" si="5014"/>
        <v>0</v>
      </c>
      <c r="K11809" s="467">
        <f t="shared" si="5014"/>
        <v>0</v>
      </c>
      <c r="L11809" s="9">
        <f t="shared" si="4960"/>
        <v>0</v>
      </c>
      <c r="M11809" s="9">
        <f t="shared" ref="M11809:N11809" si="5025">SUM(M12072,M12335,M12598,M12861,M13124,M13387,M13650,M13913,M14176,M14439,M14702,M14965,M15228,M15491,M15754)</f>
        <v>0</v>
      </c>
      <c r="N11809" s="467">
        <f t="shared" si="5025"/>
        <v>0</v>
      </c>
    </row>
    <row r="11810" spans="1:14" customFormat="1" ht="23.25" hidden="1" customHeight="1" thickTop="1" thickBot="1" x14ac:dyDescent="0.3">
      <c r="A11810" s="1" t="s">
        <v>0</v>
      </c>
      <c r="B11810" s="4" t="s">
        <v>211</v>
      </c>
      <c r="C11810" s="9">
        <f t="shared" si="4956"/>
        <v>0</v>
      </c>
      <c r="D11810" s="9">
        <f t="shared" si="5002"/>
        <v>0</v>
      </c>
      <c r="E11810" s="9">
        <f t="shared" si="5002"/>
        <v>0</v>
      </c>
      <c r="F11810" s="9">
        <f t="shared" si="4957"/>
        <v>0</v>
      </c>
      <c r="G11810" s="9">
        <f t="shared" ref="G11810:H11810" si="5026">SUM(G12073,G12336,G12599,G12862,G13125,G13388,G13651,G13914,G14177,G14440,G14703,G14966,G15229,G15492,G15755)</f>
        <v>0</v>
      </c>
      <c r="H11810" s="467">
        <f t="shared" si="5026"/>
        <v>0</v>
      </c>
      <c r="I11810" s="9">
        <f t="shared" si="4959"/>
        <v>0</v>
      </c>
      <c r="J11810" s="9">
        <f t="shared" si="5014"/>
        <v>0</v>
      </c>
      <c r="K11810" s="467">
        <f t="shared" si="5014"/>
        <v>0</v>
      </c>
      <c r="L11810" s="9">
        <f t="shared" si="4960"/>
        <v>0</v>
      </c>
      <c r="M11810" s="9">
        <f t="shared" ref="M11810:N11810" si="5027">SUM(M12073,M12336,M12599,M12862,M13125,M13388,M13651,M13914,M14177,M14440,M14703,M14966,M15229,M15492,M15755)</f>
        <v>0</v>
      </c>
      <c r="N11810" s="467">
        <f t="shared" si="5027"/>
        <v>0</v>
      </c>
    </row>
    <row r="11811" spans="1:14" customFormat="1" ht="19.5" hidden="1" customHeight="1" thickTop="1" thickBot="1" x14ac:dyDescent="0.3">
      <c r="A11811" s="1" t="s">
        <v>0</v>
      </c>
      <c r="B11811" s="4" t="s">
        <v>212</v>
      </c>
      <c r="C11811" s="9">
        <f t="shared" si="4956"/>
        <v>0</v>
      </c>
      <c r="D11811" s="9">
        <f t="shared" si="5002"/>
        <v>0</v>
      </c>
      <c r="E11811" s="9">
        <f t="shared" si="5002"/>
        <v>0</v>
      </c>
      <c r="F11811" s="9">
        <f t="shared" si="4957"/>
        <v>0</v>
      </c>
      <c r="G11811" s="9">
        <f t="shared" ref="G11811:H11811" si="5028">SUM(G12074,G12337,G12600,G12863,G13126,G13389,G13652,G13915,G14178,G14441,G14704,G14967,G15230,G15493,G15756)</f>
        <v>0</v>
      </c>
      <c r="H11811" s="467">
        <f t="shared" si="5028"/>
        <v>0</v>
      </c>
      <c r="I11811" s="9">
        <f t="shared" si="4959"/>
        <v>0</v>
      </c>
      <c r="J11811" s="9">
        <f t="shared" si="5014"/>
        <v>0</v>
      </c>
      <c r="K11811" s="467">
        <f t="shared" si="5014"/>
        <v>0</v>
      </c>
      <c r="L11811" s="9">
        <f t="shared" si="4960"/>
        <v>0</v>
      </c>
      <c r="M11811" s="9">
        <f t="shared" ref="M11811:N11811" si="5029">SUM(M12074,M12337,M12600,M12863,M13126,M13389,M13652,M13915,M14178,M14441,M14704,M14967,M15230,M15493,M15756)</f>
        <v>0</v>
      </c>
      <c r="N11811" s="467">
        <f t="shared" si="5029"/>
        <v>0</v>
      </c>
    </row>
    <row r="11812" spans="1:14" customFormat="1" ht="14.25" hidden="1" customHeight="1" thickTop="1" thickBot="1" x14ac:dyDescent="0.3">
      <c r="A11812" s="1" t="s">
        <v>0</v>
      </c>
      <c r="B11812" s="3" t="s">
        <v>213</v>
      </c>
      <c r="C11812" s="9">
        <f t="shared" si="4956"/>
        <v>0</v>
      </c>
      <c r="D11812" s="9">
        <f t="shared" si="5002"/>
        <v>0</v>
      </c>
      <c r="E11812" s="9">
        <f t="shared" si="5002"/>
        <v>0</v>
      </c>
      <c r="F11812" s="9">
        <f t="shared" si="4957"/>
        <v>0</v>
      </c>
      <c r="G11812" s="9">
        <f t="shared" ref="G11812:H11812" si="5030">SUM(G12075,G12338,G12601,G12864,G13127,G13390,G13653,G13916,G14179,G14442,G14705,G14968,G15231,G15494,G15757)</f>
        <v>0</v>
      </c>
      <c r="H11812" s="467">
        <f t="shared" si="5030"/>
        <v>0</v>
      </c>
      <c r="I11812" s="9">
        <f t="shared" si="4959"/>
        <v>0</v>
      </c>
      <c r="J11812" s="9">
        <f t="shared" si="5014"/>
        <v>0</v>
      </c>
      <c r="K11812" s="467">
        <f t="shared" si="5014"/>
        <v>0</v>
      </c>
      <c r="L11812" s="9">
        <f t="shared" si="4960"/>
        <v>0</v>
      </c>
      <c r="M11812" s="9">
        <f t="shared" ref="M11812:N11812" si="5031">SUM(M12075,M12338,M12601,M12864,M13127,M13390,M13653,M13916,M14179,M14442,M14705,M14968,M15231,M15494,M15757)</f>
        <v>0</v>
      </c>
      <c r="N11812" s="467">
        <f t="shared" si="5031"/>
        <v>0</v>
      </c>
    </row>
    <row r="11813" spans="1:14" customFormat="1" ht="17.25" hidden="1" customHeight="1" thickTop="1" thickBot="1" x14ac:dyDescent="0.3">
      <c r="A11813" s="1" t="s">
        <v>0</v>
      </c>
      <c r="B11813" s="4" t="s">
        <v>206</v>
      </c>
      <c r="C11813" s="9">
        <f t="shared" si="4956"/>
        <v>0</v>
      </c>
      <c r="D11813" s="9">
        <f t="shared" si="5002"/>
        <v>0</v>
      </c>
      <c r="E11813" s="9">
        <f t="shared" si="5002"/>
        <v>0</v>
      </c>
      <c r="F11813" s="9">
        <f t="shared" si="4957"/>
        <v>0</v>
      </c>
      <c r="G11813" s="9">
        <f t="shared" ref="G11813:H11813" si="5032">SUM(G12076,G12339,G12602,G12865,G13128,G13391,G13654,G13917,G14180,G14443,G14706,G14969,G15232,G15495,G15758)</f>
        <v>0</v>
      </c>
      <c r="H11813" s="467">
        <f t="shared" si="5032"/>
        <v>0</v>
      </c>
      <c r="I11813" s="9">
        <f t="shared" si="4959"/>
        <v>0</v>
      </c>
      <c r="J11813" s="9">
        <f t="shared" si="5014"/>
        <v>0</v>
      </c>
      <c r="K11813" s="467">
        <f t="shared" si="5014"/>
        <v>0</v>
      </c>
      <c r="L11813" s="9">
        <f t="shared" si="4960"/>
        <v>0</v>
      </c>
      <c r="M11813" s="9">
        <f t="shared" ref="M11813:N11813" si="5033">SUM(M12076,M12339,M12602,M12865,M13128,M13391,M13654,M13917,M14180,M14443,M14706,M14969,M15232,M15495,M15758)</f>
        <v>0</v>
      </c>
      <c r="N11813" s="467">
        <f t="shared" si="5033"/>
        <v>0</v>
      </c>
    </row>
    <row r="11814" spans="1:14" customFormat="1" ht="25.5" hidden="1" customHeight="1" thickTop="1" thickBot="1" x14ac:dyDescent="0.3">
      <c r="A11814" s="1" t="s">
        <v>0</v>
      </c>
      <c r="B11814" s="4" t="s">
        <v>207</v>
      </c>
      <c r="C11814" s="9">
        <f t="shared" si="4956"/>
        <v>0</v>
      </c>
      <c r="D11814" s="9">
        <f t="shared" si="5002"/>
        <v>0</v>
      </c>
      <c r="E11814" s="9">
        <f t="shared" si="5002"/>
        <v>0</v>
      </c>
      <c r="F11814" s="9">
        <f t="shared" si="4957"/>
        <v>0</v>
      </c>
      <c r="G11814" s="9">
        <f t="shared" ref="G11814:H11814" si="5034">SUM(G12077,G12340,G12603,G12866,G13129,G13392,G13655,G13918,G14181,G14444,G14707,G14970,G15233,G15496,G15759)</f>
        <v>0</v>
      </c>
      <c r="H11814" s="467">
        <f t="shared" si="5034"/>
        <v>0</v>
      </c>
      <c r="I11814" s="9">
        <f t="shared" si="4959"/>
        <v>0</v>
      </c>
      <c r="J11814" s="9">
        <f t="shared" si="5014"/>
        <v>0</v>
      </c>
      <c r="K11814" s="467">
        <f t="shared" si="5014"/>
        <v>0</v>
      </c>
      <c r="L11814" s="9">
        <f t="shared" si="4960"/>
        <v>0</v>
      </c>
      <c r="M11814" s="9">
        <f t="shared" ref="M11814:N11814" si="5035">SUM(M12077,M12340,M12603,M12866,M13129,M13392,M13655,M13918,M14181,M14444,M14707,M14970,M15233,M15496,M15759)</f>
        <v>0</v>
      </c>
      <c r="N11814" s="467">
        <f t="shared" si="5035"/>
        <v>0</v>
      </c>
    </row>
    <row r="11815" spans="1:14" customFormat="1" ht="25.5" hidden="1" customHeight="1" thickTop="1" thickBot="1" x14ac:dyDescent="0.3">
      <c r="A11815" s="1" t="s">
        <v>0</v>
      </c>
      <c r="B11815" s="4" t="s">
        <v>214</v>
      </c>
      <c r="C11815" s="9">
        <f t="shared" si="4956"/>
        <v>0</v>
      </c>
      <c r="D11815" s="9">
        <f t="shared" ref="D11815:E11830" si="5036">SUM(D12078,D12341,D12604,D12867,D13130,D13393,D13656,D13919,D14182,D14445,D14708,D14971,D15234,D15497,D15760)</f>
        <v>0</v>
      </c>
      <c r="E11815" s="9">
        <f t="shared" si="5036"/>
        <v>0</v>
      </c>
      <c r="F11815" s="9">
        <f t="shared" si="4957"/>
        <v>0</v>
      </c>
      <c r="G11815" s="9">
        <f t="shared" ref="G11815:H11815" si="5037">SUM(G12078,G12341,G12604,G12867,G13130,G13393,G13656,G13919,G14182,G14445,G14708,G14971,G15234,G15497,G15760)</f>
        <v>0</v>
      </c>
      <c r="H11815" s="467">
        <f t="shared" si="5037"/>
        <v>0</v>
      </c>
      <c r="I11815" s="9">
        <f t="shared" si="4959"/>
        <v>0</v>
      </c>
      <c r="J11815" s="9">
        <f t="shared" si="5014"/>
        <v>0</v>
      </c>
      <c r="K11815" s="467">
        <f t="shared" si="5014"/>
        <v>0</v>
      </c>
      <c r="L11815" s="9">
        <f t="shared" si="4960"/>
        <v>0</v>
      </c>
      <c r="M11815" s="9">
        <f t="shared" ref="M11815:N11815" si="5038">SUM(M12078,M12341,M12604,M12867,M13130,M13393,M13656,M13919,M14182,M14445,M14708,M14971,M15234,M15497,M15760)</f>
        <v>0</v>
      </c>
      <c r="N11815" s="467">
        <f t="shared" si="5038"/>
        <v>0</v>
      </c>
    </row>
    <row r="11816" spans="1:14" customFormat="1" ht="27.75" hidden="1" customHeight="1" thickTop="1" thickBot="1" x14ac:dyDescent="0.3">
      <c r="A11816" s="1" t="s">
        <v>0</v>
      </c>
      <c r="B11816" s="4" t="s">
        <v>215</v>
      </c>
      <c r="C11816" s="9">
        <f t="shared" si="4956"/>
        <v>0</v>
      </c>
      <c r="D11816" s="9">
        <f t="shared" si="5036"/>
        <v>0</v>
      </c>
      <c r="E11816" s="9">
        <f t="shared" si="5036"/>
        <v>0</v>
      </c>
      <c r="F11816" s="9">
        <f t="shared" si="4957"/>
        <v>0</v>
      </c>
      <c r="G11816" s="9">
        <f t="shared" ref="G11816:H11816" si="5039">SUM(G12079,G12342,G12605,G12868,G13131,G13394,G13657,G13920,G14183,G14446,G14709,G14972,G15235,G15498,G15761)</f>
        <v>0</v>
      </c>
      <c r="H11816" s="467">
        <f t="shared" si="5039"/>
        <v>0</v>
      </c>
      <c r="I11816" s="9">
        <f t="shared" si="4959"/>
        <v>0</v>
      </c>
      <c r="J11816" s="9">
        <f t="shared" si="5014"/>
        <v>0</v>
      </c>
      <c r="K11816" s="467">
        <f t="shared" si="5014"/>
        <v>0</v>
      </c>
      <c r="L11816" s="9">
        <f t="shared" si="4960"/>
        <v>0</v>
      </c>
      <c r="M11816" s="9">
        <f t="shared" ref="M11816:N11816" si="5040">SUM(M12079,M12342,M12605,M12868,M13131,M13394,M13657,M13920,M14183,M14446,M14709,M14972,M15235,M15498,M15761)</f>
        <v>0</v>
      </c>
      <c r="N11816" s="467">
        <f t="shared" si="5040"/>
        <v>0</v>
      </c>
    </row>
    <row r="11817" spans="1:14" customFormat="1" ht="12.75" hidden="1" customHeight="1" thickTop="1" thickBot="1" x14ac:dyDescent="0.3">
      <c r="A11817" s="1" t="s">
        <v>0</v>
      </c>
      <c r="B11817" s="4" t="s">
        <v>216</v>
      </c>
      <c r="C11817" s="9">
        <f t="shared" si="4956"/>
        <v>0</v>
      </c>
      <c r="D11817" s="9">
        <f t="shared" si="5036"/>
        <v>0</v>
      </c>
      <c r="E11817" s="9">
        <f t="shared" si="5036"/>
        <v>0</v>
      </c>
      <c r="F11817" s="9">
        <f t="shared" si="4957"/>
        <v>0</v>
      </c>
      <c r="G11817" s="9">
        <f t="shared" ref="G11817:H11817" si="5041">SUM(G12080,G12343,G12606,G12869,G13132,G13395,G13658,G13921,G14184,G14447,G14710,G14973,G15236,G15499,G15762)</f>
        <v>0</v>
      </c>
      <c r="H11817" s="467">
        <f t="shared" si="5041"/>
        <v>0</v>
      </c>
      <c r="I11817" s="9">
        <f t="shared" si="4959"/>
        <v>0</v>
      </c>
      <c r="J11817" s="9">
        <f t="shared" si="5014"/>
        <v>0</v>
      </c>
      <c r="K11817" s="467">
        <f t="shared" si="5014"/>
        <v>0</v>
      </c>
      <c r="L11817" s="9">
        <f t="shared" si="4960"/>
        <v>0</v>
      </c>
      <c r="M11817" s="9">
        <f t="shared" ref="M11817:N11817" si="5042">SUM(M12080,M12343,M12606,M12869,M13132,M13395,M13658,M13921,M14184,M14447,M14710,M14973,M15236,M15499,M15762)</f>
        <v>0</v>
      </c>
      <c r="N11817" s="467">
        <f t="shared" si="5042"/>
        <v>0</v>
      </c>
    </row>
    <row r="11818" spans="1:14" customFormat="1" ht="23.25" hidden="1" customHeight="1" thickTop="1" thickBot="1" x14ac:dyDescent="0.3">
      <c r="A11818" s="1" t="s">
        <v>0</v>
      </c>
      <c r="B11818" s="4" t="s">
        <v>217</v>
      </c>
      <c r="C11818" s="9">
        <f t="shared" si="4956"/>
        <v>0</v>
      </c>
      <c r="D11818" s="9">
        <f t="shared" si="5036"/>
        <v>0</v>
      </c>
      <c r="E11818" s="9">
        <f t="shared" si="5036"/>
        <v>0</v>
      </c>
      <c r="F11818" s="9">
        <f t="shared" si="4957"/>
        <v>0</v>
      </c>
      <c r="G11818" s="9">
        <f t="shared" ref="G11818:H11818" si="5043">SUM(G12081,G12344,G12607,G12870,G13133,G13396,G13659,G13922,G14185,G14448,G14711,G14974,G15237,G15500,G15763)</f>
        <v>0</v>
      </c>
      <c r="H11818" s="467">
        <f t="shared" si="5043"/>
        <v>0</v>
      </c>
      <c r="I11818" s="9">
        <f t="shared" si="4959"/>
        <v>0</v>
      </c>
      <c r="J11818" s="9">
        <f t="shared" si="5014"/>
        <v>0</v>
      </c>
      <c r="K11818" s="467">
        <f t="shared" si="5014"/>
        <v>0</v>
      </c>
      <c r="L11818" s="9">
        <f t="shared" si="4960"/>
        <v>0</v>
      </c>
      <c r="M11818" s="9">
        <f t="shared" ref="M11818:N11818" si="5044">SUM(M12081,M12344,M12607,M12870,M13133,M13396,M13659,M13922,M14185,M14448,M14711,M14974,M15237,M15500,M15763)</f>
        <v>0</v>
      </c>
      <c r="N11818" s="467">
        <f t="shared" si="5044"/>
        <v>0</v>
      </c>
    </row>
    <row r="11819" spans="1:14" customFormat="1" ht="32.25" hidden="1" customHeight="1" thickTop="1" thickBot="1" x14ac:dyDescent="0.3">
      <c r="A11819" s="1" t="s">
        <v>0</v>
      </c>
      <c r="B11819" s="4" t="s">
        <v>212</v>
      </c>
      <c r="C11819" s="9">
        <f t="shared" si="4956"/>
        <v>0</v>
      </c>
      <c r="D11819" s="9">
        <f t="shared" si="5036"/>
        <v>0</v>
      </c>
      <c r="E11819" s="9">
        <f t="shared" si="5036"/>
        <v>0</v>
      </c>
      <c r="F11819" s="9">
        <f t="shared" si="4957"/>
        <v>0</v>
      </c>
      <c r="G11819" s="9">
        <f t="shared" ref="G11819:H11819" si="5045">SUM(G12082,G12345,G12608,G12871,G13134,G13397,G13660,G13923,G14186,G14449,G14712,G14975,G15238,G15501,G15764)</f>
        <v>0</v>
      </c>
      <c r="H11819" s="467">
        <f t="shared" si="5045"/>
        <v>0</v>
      </c>
      <c r="I11819" s="9">
        <f t="shared" si="4959"/>
        <v>0</v>
      </c>
      <c r="J11819" s="9">
        <f t="shared" si="5014"/>
        <v>0</v>
      </c>
      <c r="K11819" s="467">
        <f t="shared" si="5014"/>
        <v>0</v>
      </c>
      <c r="L11819" s="9">
        <f t="shared" si="4960"/>
        <v>0</v>
      </c>
      <c r="M11819" s="9">
        <f t="shared" ref="M11819:N11819" si="5046">SUM(M12082,M12345,M12608,M12871,M13134,M13397,M13660,M13923,M14186,M14449,M14712,M14975,M15238,M15501,M15764)</f>
        <v>0</v>
      </c>
      <c r="N11819" s="467">
        <f t="shared" si="5046"/>
        <v>0</v>
      </c>
    </row>
    <row r="11820" spans="1:14" customFormat="1" ht="6" hidden="1" customHeight="1" thickTop="1" x14ac:dyDescent="0.25">
      <c r="A11820" s="133" t="s">
        <v>0</v>
      </c>
      <c r="B11820" s="139" t="s">
        <v>218</v>
      </c>
      <c r="C11820" s="135">
        <f t="shared" si="4956"/>
        <v>0</v>
      </c>
      <c r="D11820" s="135">
        <f t="shared" si="5036"/>
        <v>0</v>
      </c>
      <c r="E11820" s="135">
        <f t="shared" si="5036"/>
        <v>0</v>
      </c>
      <c r="F11820" s="135">
        <f t="shared" si="4957"/>
        <v>0</v>
      </c>
      <c r="G11820" s="135">
        <f t="shared" ref="G11820:H11820" si="5047">SUM(G12083,G12346,G12609,G12872,G13135,G13398,G13661,G13924,G14187,G14450,G14713,G14976,G15239,G15502,G15765)</f>
        <v>0</v>
      </c>
      <c r="H11820" s="476">
        <f t="shared" si="5047"/>
        <v>0</v>
      </c>
      <c r="I11820" s="135">
        <f t="shared" si="4959"/>
        <v>0</v>
      </c>
      <c r="J11820" s="135">
        <f t="shared" ref="J11820:K11835" si="5048">SUM(J12083,J12346,J12609,J12872,J13135,J13398,J13661,J13924,J14187,J14450,J14713,J14976,J15239,J15502,J15765)</f>
        <v>0</v>
      </c>
      <c r="K11820" s="476">
        <f t="shared" si="5048"/>
        <v>0</v>
      </c>
      <c r="L11820" s="135">
        <f t="shared" si="4960"/>
        <v>0</v>
      </c>
      <c r="M11820" s="135">
        <f t="shared" ref="M11820:N11820" si="5049">SUM(M12083,M12346,M12609,M12872,M13135,M13398,M13661,M13924,M14187,M14450,M14713,M14976,M15239,M15502,M15765)</f>
        <v>0</v>
      </c>
      <c r="N11820" s="476">
        <f t="shared" si="5049"/>
        <v>0</v>
      </c>
    </row>
    <row r="11821" spans="1:14" s="333" customFormat="1" ht="22.5" hidden="1" customHeight="1" x14ac:dyDescent="0.2">
      <c r="A11821" s="334" t="s">
        <v>0</v>
      </c>
      <c r="B11821" s="337" t="s">
        <v>219</v>
      </c>
      <c r="C11821" s="338">
        <f t="shared" si="4956"/>
        <v>0</v>
      </c>
      <c r="D11821" s="338">
        <f t="shared" si="5036"/>
        <v>0</v>
      </c>
      <c r="E11821" s="338">
        <f t="shared" si="5036"/>
        <v>0</v>
      </c>
      <c r="F11821" s="338">
        <f t="shared" si="4957"/>
        <v>0</v>
      </c>
      <c r="G11821" s="338">
        <f t="shared" ref="G11821:H11821" si="5050">SUM(G12084,G12347,G12610,G12873,G13136,G13399,G13662,G13925,G14188,G14451,G14714,G14977,G15240,G15503,G15766)</f>
        <v>0</v>
      </c>
      <c r="H11821" s="483">
        <f t="shared" si="5050"/>
        <v>0</v>
      </c>
      <c r="I11821" s="338">
        <f t="shared" si="4959"/>
        <v>0</v>
      </c>
      <c r="J11821" s="338">
        <f t="shared" si="5048"/>
        <v>0</v>
      </c>
      <c r="K11821" s="483">
        <f t="shared" si="5048"/>
        <v>0</v>
      </c>
      <c r="L11821" s="338">
        <f t="shared" si="4960"/>
        <v>0</v>
      </c>
      <c r="M11821" s="338">
        <f t="shared" ref="M11821:N11821" si="5051">SUM(M12084,M12347,M12610,M12873,M13136,M13399,M13662,M13925,M14188,M14451,M14714,M14977,M15240,M15503,M15766)</f>
        <v>0</v>
      </c>
      <c r="N11821" s="483">
        <f t="shared" si="5051"/>
        <v>0</v>
      </c>
    </row>
    <row r="11822" spans="1:14" customFormat="1" ht="21.75" hidden="1" customHeight="1" thickBot="1" x14ac:dyDescent="0.3">
      <c r="A11822" s="140" t="s">
        <v>0</v>
      </c>
      <c r="B11822" s="149" t="s">
        <v>205</v>
      </c>
      <c r="C11822" s="142">
        <f t="shared" si="4956"/>
        <v>0</v>
      </c>
      <c r="D11822" s="142">
        <f t="shared" si="5036"/>
        <v>0</v>
      </c>
      <c r="E11822" s="142">
        <f t="shared" si="5036"/>
        <v>0</v>
      </c>
      <c r="F11822" s="142">
        <f t="shared" si="4957"/>
        <v>0</v>
      </c>
      <c r="G11822" s="142">
        <f t="shared" ref="G11822:H11822" si="5052">SUM(G12085,G12348,G12611,G12874,G13137,G13400,G13663,G13926,G14189,G14452,G14715,G14978,G15241,G15504,G15767)</f>
        <v>0</v>
      </c>
      <c r="H11822" s="477">
        <f t="shared" si="5052"/>
        <v>0</v>
      </c>
      <c r="I11822" s="142">
        <f t="shared" si="4959"/>
        <v>0</v>
      </c>
      <c r="J11822" s="142">
        <f t="shared" si="5048"/>
        <v>0</v>
      </c>
      <c r="K11822" s="477">
        <f t="shared" si="5048"/>
        <v>0</v>
      </c>
      <c r="L11822" s="142">
        <f t="shared" si="4960"/>
        <v>0</v>
      </c>
      <c r="M11822" s="142">
        <f t="shared" ref="M11822:N11822" si="5053">SUM(M12085,M12348,M12611,M12874,M13137,M13400,M13663,M13926,M14189,M14452,M14715,M14978,M15241,M15504,M15767)</f>
        <v>0</v>
      </c>
      <c r="N11822" s="477">
        <f t="shared" si="5053"/>
        <v>0</v>
      </c>
    </row>
    <row r="11823" spans="1:14" customFormat="1" ht="30.75" hidden="1" customHeight="1" thickTop="1" thickBot="1" x14ac:dyDescent="0.3">
      <c r="A11823" s="1" t="s">
        <v>0</v>
      </c>
      <c r="B11823" s="4" t="s">
        <v>206</v>
      </c>
      <c r="C11823" s="9">
        <f t="shared" si="4956"/>
        <v>0</v>
      </c>
      <c r="D11823" s="9">
        <f t="shared" si="5036"/>
        <v>0</v>
      </c>
      <c r="E11823" s="9">
        <f t="shared" si="5036"/>
        <v>0</v>
      </c>
      <c r="F11823" s="9">
        <f t="shared" si="4957"/>
        <v>0</v>
      </c>
      <c r="G11823" s="9">
        <f t="shared" ref="G11823:H11823" si="5054">SUM(G12086,G12349,G12612,G12875,G13138,G13401,G13664,G13927,G14190,G14453,G14716,G14979,G15242,G15505,G15768)</f>
        <v>0</v>
      </c>
      <c r="H11823" s="467">
        <f t="shared" si="5054"/>
        <v>0</v>
      </c>
      <c r="I11823" s="9">
        <f t="shared" si="4959"/>
        <v>0</v>
      </c>
      <c r="J11823" s="9">
        <f t="shared" si="5048"/>
        <v>0</v>
      </c>
      <c r="K11823" s="467">
        <f t="shared" si="5048"/>
        <v>0</v>
      </c>
      <c r="L11823" s="9">
        <f t="shared" si="4960"/>
        <v>0</v>
      </c>
      <c r="M11823" s="9">
        <f t="shared" ref="M11823:N11823" si="5055">SUM(M12086,M12349,M12612,M12875,M13138,M13401,M13664,M13927,M14190,M14453,M14716,M14979,M15242,M15505,M15768)</f>
        <v>0</v>
      </c>
      <c r="N11823" s="467">
        <f t="shared" si="5055"/>
        <v>0</v>
      </c>
    </row>
    <row r="11824" spans="1:14" customFormat="1" ht="27" hidden="1" customHeight="1" thickTop="1" thickBot="1" x14ac:dyDescent="0.3">
      <c r="A11824" s="1" t="s">
        <v>0</v>
      </c>
      <c r="B11824" s="4" t="s">
        <v>220</v>
      </c>
      <c r="C11824" s="9">
        <f t="shared" si="4956"/>
        <v>0</v>
      </c>
      <c r="D11824" s="9">
        <f t="shared" si="5036"/>
        <v>0</v>
      </c>
      <c r="E11824" s="9">
        <f t="shared" si="5036"/>
        <v>0</v>
      </c>
      <c r="F11824" s="9">
        <f t="shared" si="4957"/>
        <v>0</v>
      </c>
      <c r="G11824" s="9">
        <f t="shared" ref="G11824:H11824" si="5056">SUM(G12087,G12350,G12613,G12876,G13139,G13402,G13665,G13928,G14191,G14454,G14717,G14980,G15243,G15506,G15769)</f>
        <v>0</v>
      </c>
      <c r="H11824" s="467">
        <f t="shared" si="5056"/>
        <v>0</v>
      </c>
      <c r="I11824" s="9">
        <f t="shared" si="4959"/>
        <v>0</v>
      </c>
      <c r="J11824" s="9">
        <f t="shared" si="5048"/>
        <v>0</v>
      </c>
      <c r="K11824" s="467">
        <f t="shared" si="5048"/>
        <v>0</v>
      </c>
      <c r="L11824" s="9">
        <f t="shared" si="4960"/>
        <v>0</v>
      </c>
      <c r="M11824" s="9">
        <f t="shared" ref="M11824:N11824" si="5057">SUM(M12087,M12350,M12613,M12876,M13139,M13402,M13665,M13928,M14191,M14454,M14717,M14980,M15243,M15506,M15769)</f>
        <v>0</v>
      </c>
      <c r="N11824" s="467">
        <f t="shared" si="5057"/>
        <v>0</v>
      </c>
    </row>
    <row r="11825" spans="1:14" customFormat="1" ht="32.25" hidden="1" customHeight="1" thickTop="1" thickBot="1" x14ac:dyDescent="0.3">
      <c r="A11825" s="1" t="s">
        <v>0</v>
      </c>
      <c r="B11825" s="4" t="s">
        <v>214</v>
      </c>
      <c r="C11825" s="9">
        <f t="shared" si="4956"/>
        <v>0</v>
      </c>
      <c r="D11825" s="9">
        <f t="shared" si="5036"/>
        <v>0</v>
      </c>
      <c r="E11825" s="9">
        <f t="shared" si="5036"/>
        <v>0</v>
      </c>
      <c r="F11825" s="9">
        <f t="shared" si="4957"/>
        <v>0</v>
      </c>
      <c r="G11825" s="9">
        <f t="shared" ref="G11825:H11825" si="5058">SUM(G12088,G12351,G12614,G12877,G13140,G13403,G13666,G13929,G14192,G14455,G14718,G14981,G15244,G15507,G15770)</f>
        <v>0</v>
      </c>
      <c r="H11825" s="467">
        <f t="shared" si="5058"/>
        <v>0</v>
      </c>
      <c r="I11825" s="9">
        <f t="shared" si="4959"/>
        <v>0</v>
      </c>
      <c r="J11825" s="9">
        <f t="shared" si="5048"/>
        <v>0</v>
      </c>
      <c r="K11825" s="467">
        <f t="shared" si="5048"/>
        <v>0</v>
      </c>
      <c r="L11825" s="9">
        <f t="shared" si="4960"/>
        <v>0</v>
      </c>
      <c r="M11825" s="9">
        <f t="shared" ref="M11825:N11825" si="5059">SUM(M12088,M12351,M12614,M12877,M13140,M13403,M13666,M13929,M14192,M14455,M14718,M14981,M15244,M15507,M15770)</f>
        <v>0</v>
      </c>
      <c r="N11825" s="467">
        <f t="shared" si="5059"/>
        <v>0</v>
      </c>
    </row>
    <row r="11826" spans="1:14" customFormat="1" ht="14.25" hidden="1" customHeight="1" thickTop="1" thickBot="1" x14ac:dyDescent="0.3">
      <c r="A11826" s="1" t="s">
        <v>0</v>
      </c>
      <c r="B11826" s="4" t="s">
        <v>221</v>
      </c>
      <c r="C11826" s="9">
        <f t="shared" si="4956"/>
        <v>0</v>
      </c>
      <c r="D11826" s="9">
        <f t="shared" si="5036"/>
        <v>0</v>
      </c>
      <c r="E11826" s="9">
        <f t="shared" si="5036"/>
        <v>0</v>
      </c>
      <c r="F11826" s="9">
        <f t="shared" si="4957"/>
        <v>0</v>
      </c>
      <c r="G11826" s="9">
        <f t="shared" ref="G11826:H11826" si="5060">SUM(G12089,G12352,G12615,G12878,G13141,G13404,G13667,G13930,G14193,G14456,G14719,G14982,G15245,G15508,G15771)</f>
        <v>0</v>
      </c>
      <c r="H11826" s="467">
        <f t="shared" si="5060"/>
        <v>0</v>
      </c>
      <c r="I11826" s="9">
        <f t="shared" si="4959"/>
        <v>0</v>
      </c>
      <c r="J11826" s="9">
        <f t="shared" si="5048"/>
        <v>0</v>
      </c>
      <c r="K11826" s="467">
        <f t="shared" si="5048"/>
        <v>0</v>
      </c>
      <c r="L11826" s="9">
        <f t="shared" si="4960"/>
        <v>0</v>
      </c>
      <c r="M11826" s="9">
        <f t="shared" ref="M11826:N11826" si="5061">SUM(M12089,M12352,M12615,M12878,M13141,M13404,M13667,M13930,M14193,M14456,M14719,M14982,M15245,M15508,M15771)</f>
        <v>0</v>
      </c>
      <c r="N11826" s="467">
        <f t="shared" si="5061"/>
        <v>0</v>
      </c>
    </row>
    <row r="11827" spans="1:14" customFormat="1" ht="29.25" hidden="1" customHeight="1" thickTop="1" thickBot="1" x14ac:dyDescent="0.3">
      <c r="A11827" s="1" t="s">
        <v>0</v>
      </c>
      <c r="B11827" s="4" t="s">
        <v>222</v>
      </c>
      <c r="C11827" s="9">
        <f t="shared" si="4956"/>
        <v>0</v>
      </c>
      <c r="D11827" s="9">
        <f t="shared" si="5036"/>
        <v>0</v>
      </c>
      <c r="E11827" s="9">
        <f t="shared" si="5036"/>
        <v>0</v>
      </c>
      <c r="F11827" s="9">
        <f t="shared" si="4957"/>
        <v>0</v>
      </c>
      <c r="G11827" s="9">
        <f t="shared" ref="G11827:H11827" si="5062">SUM(G12090,G12353,G12616,G12879,G13142,G13405,G13668,G13931,G14194,G14457,G14720,G14983,G15246,G15509,G15772)</f>
        <v>0</v>
      </c>
      <c r="H11827" s="467">
        <f t="shared" si="5062"/>
        <v>0</v>
      </c>
      <c r="I11827" s="9">
        <f t="shared" si="4959"/>
        <v>0</v>
      </c>
      <c r="J11827" s="9">
        <f t="shared" si="5048"/>
        <v>0</v>
      </c>
      <c r="K11827" s="467">
        <f t="shared" si="5048"/>
        <v>0</v>
      </c>
      <c r="L11827" s="9">
        <f t="shared" si="4960"/>
        <v>0</v>
      </c>
      <c r="M11827" s="9">
        <f t="shared" ref="M11827:N11827" si="5063">SUM(M12090,M12353,M12616,M12879,M13142,M13405,M13668,M13931,M14194,M14457,M14720,M14983,M15246,M15509,M15772)</f>
        <v>0</v>
      </c>
      <c r="N11827" s="467">
        <f t="shared" si="5063"/>
        <v>0</v>
      </c>
    </row>
    <row r="11828" spans="1:14" customFormat="1" ht="24" hidden="1" customHeight="1" thickTop="1" thickBot="1" x14ac:dyDescent="0.3">
      <c r="A11828" s="1" t="s">
        <v>0</v>
      </c>
      <c r="B11828" s="4" t="s">
        <v>217</v>
      </c>
      <c r="C11828" s="9">
        <f t="shared" si="4956"/>
        <v>0</v>
      </c>
      <c r="D11828" s="9">
        <f t="shared" si="5036"/>
        <v>0</v>
      </c>
      <c r="E11828" s="9">
        <f t="shared" si="5036"/>
        <v>0</v>
      </c>
      <c r="F11828" s="9">
        <f t="shared" si="4957"/>
        <v>0</v>
      </c>
      <c r="G11828" s="9">
        <f t="shared" ref="G11828:H11828" si="5064">SUM(G12091,G12354,G12617,G12880,G13143,G13406,G13669,G13932,G14195,G14458,G14721,G14984,G15247,G15510,G15773)</f>
        <v>0</v>
      </c>
      <c r="H11828" s="467">
        <f t="shared" si="5064"/>
        <v>0</v>
      </c>
      <c r="I11828" s="9">
        <f t="shared" si="4959"/>
        <v>0</v>
      </c>
      <c r="J11828" s="9">
        <f t="shared" si="5048"/>
        <v>0</v>
      </c>
      <c r="K11828" s="467">
        <f t="shared" si="5048"/>
        <v>0</v>
      </c>
      <c r="L11828" s="9">
        <f t="shared" si="4960"/>
        <v>0</v>
      </c>
      <c r="M11828" s="9">
        <f t="shared" ref="M11828:N11828" si="5065">SUM(M12091,M12354,M12617,M12880,M13143,M13406,M13669,M13932,M14195,M14458,M14721,M14984,M15247,M15510,M15773)</f>
        <v>0</v>
      </c>
      <c r="N11828" s="467">
        <f t="shared" si="5065"/>
        <v>0</v>
      </c>
    </row>
    <row r="11829" spans="1:14" customFormat="1" ht="35.25" hidden="1" customHeight="1" thickTop="1" thickBot="1" x14ac:dyDescent="0.3">
      <c r="A11829" s="1" t="s">
        <v>0</v>
      </c>
      <c r="B11829" s="4" t="s">
        <v>223</v>
      </c>
      <c r="C11829" s="9">
        <f t="shared" si="4956"/>
        <v>0</v>
      </c>
      <c r="D11829" s="9">
        <f t="shared" si="5036"/>
        <v>0</v>
      </c>
      <c r="E11829" s="9">
        <f t="shared" si="5036"/>
        <v>0</v>
      </c>
      <c r="F11829" s="9">
        <f t="shared" si="4957"/>
        <v>0</v>
      </c>
      <c r="G11829" s="9">
        <f t="shared" ref="G11829:H11829" si="5066">SUM(G12092,G12355,G12618,G12881,G13144,G13407,G13670,G13933,G14196,G14459,G14722,G14985,G15248,G15511,G15774)</f>
        <v>0</v>
      </c>
      <c r="H11829" s="467">
        <f t="shared" si="5066"/>
        <v>0</v>
      </c>
      <c r="I11829" s="9">
        <f t="shared" si="4959"/>
        <v>0</v>
      </c>
      <c r="J11829" s="9">
        <f t="shared" si="5048"/>
        <v>0</v>
      </c>
      <c r="K11829" s="467">
        <f t="shared" si="5048"/>
        <v>0</v>
      </c>
      <c r="L11829" s="9">
        <f t="shared" si="4960"/>
        <v>0</v>
      </c>
      <c r="M11829" s="9">
        <f t="shared" ref="M11829:N11829" si="5067">SUM(M12092,M12355,M12618,M12881,M13144,M13407,M13670,M13933,M14196,M14459,M14722,M14985,M15248,M15511,M15774)</f>
        <v>0</v>
      </c>
      <c r="N11829" s="467">
        <f t="shared" si="5067"/>
        <v>0</v>
      </c>
    </row>
    <row r="11830" spans="1:14" customFormat="1" ht="20.25" hidden="1" customHeight="1" thickTop="1" thickBot="1" x14ac:dyDescent="0.3">
      <c r="A11830" s="1" t="s">
        <v>0</v>
      </c>
      <c r="B11830" s="3" t="s">
        <v>224</v>
      </c>
      <c r="C11830" s="9">
        <f t="shared" si="4956"/>
        <v>0</v>
      </c>
      <c r="D11830" s="9">
        <f t="shared" si="5036"/>
        <v>0</v>
      </c>
      <c r="E11830" s="9">
        <f t="shared" si="5036"/>
        <v>0</v>
      </c>
      <c r="F11830" s="9">
        <f t="shared" si="4957"/>
        <v>0</v>
      </c>
      <c r="G11830" s="9">
        <f t="shared" ref="G11830:H11830" si="5068">SUM(G12093,G12356,G12619,G12882,G13145,G13408,G13671,G13934,G14197,G14460,G14723,G14986,G15249,G15512,G15775)</f>
        <v>0</v>
      </c>
      <c r="H11830" s="467">
        <f t="shared" si="5068"/>
        <v>0</v>
      </c>
      <c r="I11830" s="9">
        <f t="shared" si="4959"/>
        <v>0</v>
      </c>
      <c r="J11830" s="9">
        <f t="shared" si="5048"/>
        <v>0</v>
      </c>
      <c r="K11830" s="467">
        <f t="shared" si="5048"/>
        <v>0</v>
      </c>
      <c r="L11830" s="9">
        <f t="shared" si="4960"/>
        <v>0</v>
      </c>
      <c r="M11830" s="9">
        <f t="shared" ref="M11830:N11830" si="5069">SUM(M12093,M12356,M12619,M12882,M13145,M13408,M13671,M13934,M14197,M14460,M14723,M14986,M15249,M15512,M15775)</f>
        <v>0</v>
      </c>
      <c r="N11830" s="467">
        <f t="shared" si="5069"/>
        <v>0</v>
      </c>
    </row>
    <row r="11831" spans="1:14" customFormat="1" ht="26.25" hidden="1" customHeight="1" thickTop="1" thickBot="1" x14ac:dyDescent="0.3">
      <c r="A11831" s="1" t="s">
        <v>0</v>
      </c>
      <c r="B11831" s="4" t="s">
        <v>225</v>
      </c>
      <c r="C11831" s="9">
        <f t="shared" si="4956"/>
        <v>0</v>
      </c>
      <c r="D11831" s="9">
        <f t="shared" ref="D11831:E11837" si="5070">SUM(D12094,D12357,D12620,D12883,D13146,D13409,D13672,D13935,D14198,D14461,D14724,D14987,D15250,D15513,D15776)</f>
        <v>0</v>
      </c>
      <c r="E11831" s="9">
        <f t="shared" si="5070"/>
        <v>0</v>
      </c>
      <c r="F11831" s="9">
        <f t="shared" si="4957"/>
        <v>0</v>
      </c>
      <c r="G11831" s="9">
        <f t="shared" ref="G11831:H11831" si="5071">SUM(G12094,G12357,G12620,G12883,G13146,G13409,G13672,G13935,G14198,G14461,G14724,G14987,G15250,G15513,G15776)</f>
        <v>0</v>
      </c>
      <c r="H11831" s="467">
        <f t="shared" si="5071"/>
        <v>0</v>
      </c>
      <c r="I11831" s="9">
        <f t="shared" si="4959"/>
        <v>0</v>
      </c>
      <c r="J11831" s="9">
        <f t="shared" si="5048"/>
        <v>0</v>
      </c>
      <c r="K11831" s="467">
        <f t="shared" si="5048"/>
        <v>0</v>
      </c>
      <c r="L11831" s="9">
        <f t="shared" si="4960"/>
        <v>0</v>
      </c>
      <c r="M11831" s="9">
        <f t="shared" ref="M11831:N11831" si="5072">SUM(M12094,M12357,M12620,M12883,M13146,M13409,M13672,M13935,M14198,M14461,M14724,M14987,M15250,M15513,M15776)</f>
        <v>0</v>
      </c>
      <c r="N11831" s="467">
        <f t="shared" si="5072"/>
        <v>0</v>
      </c>
    </row>
    <row r="11832" spans="1:14" customFormat="1" ht="21" hidden="1" customHeight="1" thickTop="1" thickBot="1" x14ac:dyDescent="0.3">
      <c r="A11832" s="1" t="s">
        <v>0</v>
      </c>
      <c r="B11832" s="4" t="s">
        <v>220</v>
      </c>
      <c r="C11832" s="9">
        <f t="shared" si="4956"/>
        <v>0</v>
      </c>
      <c r="D11832" s="9">
        <f t="shared" si="5070"/>
        <v>0</v>
      </c>
      <c r="E11832" s="9">
        <f t="shared" si="5070"/>
        <v>0</v>
      </c>
      <c r="F11832" s="9">
        <f t="shared" si="4957"/>
        <v>0</v>
      </c>
      <c r="G11832" s="9">
        <f t="shared" ref="G11832:H11832" si="5073">SUM(G12095,G12358,G12621,G12884,G13147,G13410,G13673,G13936,G14199,G14462,G14725,G14988,G15251,G15514,G15777)</f>
        <v>0</v>
      </c>
      <c r="H11832" s="467">
        <f t="shared" si="5073"/>
        <v>0</v>
      </c>
      <c r="I11832" s="9">
        <f t="shared" si="4959"/>
        <v>0</v>
      </c>
      <c r="J11832" s="9">
        <f t="shared" si="5048"/>
        <v>0</v>
      </c>
      <c r="K11832" s="467">
        <f t="shared" si="5048"/>
        <v>0</v>
      </c>
      <c r="L11832" s="9">
        <f t="shared" si="4960"/>
        <v>0</v>
      </c>
      <c r="M11832" s="9">
        <f t="shared" ref="M11832:N11832" si="5074">SUM(M12095,M12358,M12621,M12884,M13147,M13410,M13673,M13936,M14199,M14462,M14725,M14988,M15251,M15514,M15777)</f>
        <v>0</v>
      </c>
      <c r="N11832" s="467">
        <f t="shared" si="5074"/>
        <v>0</v>
      </c>
    </row>
    <row r="11833" spans="1:14" customFormat="1" ht="18.75" hidden="1" customHeight="1" thickTop="1" thickBot="1" x14ac:dyDescent="0.3">
      <c r="A11833" s="1" t="s">
        <v>0</v>
      </c>
      <c r="B11833" s="4" t="s">
        <v>214</v>
      </c>
      <c r="C11833" s="9">
        <f t="shared" si="4956"/>
        <v>0</v>
      </c>
      <c r="D11833" s="9">
        <f t="shared" si="5070"/>
        <v>0</v>
      </c>
      <c r="E11833" s="9">
        <f t="shared" si="5070"/>
        <v>0</v>
      </c>
      <c r="F11833" s="9">
        <f t="shared" si="4957"/>
        <v>0</v>
      </c>
      <c r="G11833" s="9">
        <f t="shared" ref="G11833:H11833" si="5075">SUM(G12096,G12359,G12622,G12885,G13148,G13411,G13674,G13937,G14200,G14463,G14726,G14989,G15252,G15515,G15778)</f>
        <v>0</v>
      </c>
      <c r="H11833" s="467">
        <f t="shared" si="5075"/>
        <v>0</v>
      </c>
      <c r="I11833" s="9">
        <f t="shared" si="4959"/>
        <v>0</v>
      </c>
      <c r="J11833" s="9">
        <f t="shared" si="5048"/>
        <v>0</v>
      </c>
      <c r="K11833" s="467">
        <f t="shared" si="5048"/>
        <v>0</v>
      </c>
      <c r="L11833" s="9">
        <f t="shared" si="4960"/>
        <v>0</v>
      </c>
      <c r="M11833" s="9">
        <f t="shared" ref="M11833:N11833" si="5076">SUM(M12096,M12359,M12622,M12885,M13148,M13411,M13674,M13937,M14200,M14463,M14726,M14989,M15252,M15515,M15778)</f>
        <v>0</v>
      </c>
      <c r="N11833" s="467">
        <f t="shared" si="5076"/>
        <v>0</v>
      </c>
    </row>
    <row r="11834" spans="1:14" customFormat="1" ht="21.75" hidden="1" customHeight="1" thickTop="1" thickBot="1" x14ac:dyDescent="0.3">
      <c r="A11834" s="1" t="s">
        <v>0</v>
      </c>
      <c r="B11834" s="4" t="s">
        <v>221</v>
      </c>
      <c r="C11834" s="9">
        <f t="shared" si="4956"/>
        <v>0</v>
      </c>
      <c r="D11834" s="9">
        <f t="shared" si="5070"/>
        <v>0</v>
      </c>
      <c r="E11834" s="9">
        <f t="shared" si="5070"/>
        <v>0</v>
      </c>
      <c r="F11834" s="9">
        <f t="shared" si="4957"/>
        <v>0</v>
      </c>
      <c r="G11834" s="9">
        <f t="shared" ref="G11834:H11834" si="5077">SUM(G12097,G12360,G12623,G12886,G13149,G13412,G13675,G13938,G14201,G14464,G14727,G14990,G15253,G15516,G15779)</f>
        <v>0</v>
      </c>
      <c r="H11834" s="467">
        <f t="shared" si="5077"/>
        <v>0</v>
      </c>
      <c r="I11834" s="9">
        <f t="shared" si="4959"/>
        <v>0</v>
      </c>
      <c r="J11834" s="9">
        <f t="shared" si="5048"/>
        <v>0</v>
      </c>
      <c r="K11834" s="467">
        <f t="shared" si="5048"/>
        <v>0</v>
      </c>
      <c r="L11834" s="9">
        <f t="shared" si="4960"/>
        <v>0</v>
      </c>
      <c r="M11834" s="9">
        <f t="shared" ref="M11834:N11834" si="5078">SUM(M12097,M12360,M12623,M12886,M13149,M13412,M13675,M13938,M14201,M14464,M14727,M14990,M15253,M15516,M15779)</f>
        <v>0</v>
      </c>
      <c r="N11834" s="467">
        <f t="shared" si="5078"/>
        <v>0</v>
      </c>
    </row>
    <row r="11835" spans="1:14" customFormat="1" ht="21.75" hidden="1" customHeight="1" thickTop="1" thickBot="1" x14ac:dyDescent="0.3">
      <c r="A11835" s="1" t="s">
        <v>0</v>
      </c>
      <c r="B11835" s="4" t="s">
        <v>226</v>
      </c>
      <c r="C11835" s="9">
        <f t="shared" si="4956"/>
        <v>0</v>
      </c>
      <c r="D11835" s="9">
        <f t="shared" si="5070"/>
        <v>0</v>
      </c>
      <c r="E11835" s="9">
        <f t="shared" si="5070"/>
        <v>0</v>
      </c>
      <c r="F11835" s="9">
        <f t="shared" si="4957"/>
        <v>0</v>
      </c>
      <c r="G11835" s="9">
        <f>SUM(G12098,G12361,G12624,G12887,G13150,G13413,G13676,G13939,G14202,G14465,G14728,G14991,G15254,G15517,G15780)</f>
        <v>0</v>
      </c>
      <c r="H11835" s="467">
        <f t="shared" ref="H11835:H11837" si="5079">SUM(H12098,H12361,H12624,H12887,H13150,H13413,H13676,H13939,H14202,H14465,H14728,H14991,H15254,H15517,H15780)</f>
        <v>0</v>
      </c>
      <c r="I11835" s="9">
        <f t="shared" si="4959"/>
        <v>0</v>
      </c>
      <c r="J11835" s="9">
        <f>SUM(J12098,J12361,J12624,J12887,J13150,J13413,J13676,J13939,J14202,J14465,J14728,J14991,J15254,J15517,J15780)</f>
        <v>0</v>
      </c>
      <c r="K11835" s="467">
        <f t="shared" si="5048"/>
        <v>0</v>
      </c>
      <c r="L11835" s="9">
        <f t="shared" si="4960"/>
        <v>0</v>
      </c>
      <c r="M11835" s="9">
        <f>SUM(M12098,M12361,M12624,M12887,M13150,M13413,M13676,M13939,M14202,M14465,M14728,M14991,M15254,M15517,M15780)</f>
        <v>0</v>
      </c>
      <c r="N11835" s="467">
        <f t="shared" ref="N11835:N11837" si="5080">SUM(N12098,N12361,N12624,N12887,N13150,N13413,N13676,N13939,N14202,N14465,N14728,N14991,N15254,N15517,N15780)</f>
        <v>0</v>
      </c>
    </row>
    <row r="11836" spans="1:14" customFormat="1" ht="21" hidden="1" customHeight="1" thickTop="1" thickBot="1" x14ac:dyDescent="0.3">
      <c r="A11836" s="1" t="s">
        <v>0</v>
      </c>
      <c r="B11836" s="4" t="s">
        <v>217</v>
      </c>
      <c r="C11836" s="9">
        <f t="shared" si="4956"/>
        <v>0</v>
      </c>
      <c r="D11836" s="9">
        <f t="shared" si="5070"/>
        <v>0</v>
      </c>
      <c r="E11836" s="9">
        <f t="shared" si="5070"/>
        <v>0</v>
      </c>
      <c r="F11836" s="9">
        <f t="shared" si="4957"/>
        <v>0</v>
      </c>
      <c r="G11836" s="9">
        <f>SUM(G12099,G12362,G12625,G12888,G13151,G13414,G13677,G13940,G14203,G14466,G14729,G14992,G15255,G15518,G15781)</f>
        <v>0</v>
      </c>
      <c r="H11836" s="467">
        <f t="shared" si="5079"/>
        <v>0</v>
      </c>
      <c r="I11836" s="9">
        <f t="shared" si="4959"/>
        <v>0</v>
      </c>
      <c r="J11836" s="9">
        <f>SUM(J12099,J12362,J12625,J12888,J13151,J13414,J13677,J13940,J14203,J14466,J14729,J14992,J15255,J15518,J15781)</f>
        <v>0</v>
      </c>
      <c r="K11836" s="467">
        <f t="shared" ref="K11836:K11837" si="5081">SUM(K12099,K12362,K12625,K12888,K13151,K13414,K13677,K13940,K14203,K14466,K14729,K14992,K15255,K15518,K15781)</f>
        <v>0</v>
      </c>
      <c r="L11836" s="9">
        <f t="shared" si="4960"/>
        <v>0</v>
      </c>
      <c r="M11836" s="9">
        <f>SUM(M12099,M12362,M12625,M12888,M13151,M13414,M13677,M13940,M14203,M14466,M14729,M14992,M15255,M15518,M15781)</f>
        <v>0</v>
      </c>
      <c r="N11836" s="467">
        <f t="shared" si="5080"/>
        <v>0</v>
      </c>
    </row>
    <row r="11837" spans="1:14" customFormat="1" ht="18.75" hidden="1" customHeight="1" thickTop="1" x14ac:dyDescent="0.25">
      <c r="A11837" s="133" t="s">
        <v>0</v>
      </c>
      <c r="B11837" s="134" t="s">
        <v>223</v>
      </c>
      <c r="C11837" s="135">
        <f t="shared" si="4956"/>
        <v>0</v>
      </c>
      <c r="D11837" s="135">
        <f t="shared" si="5070"/>
        <v>0</v>
      </c>
      <c r="E11837" s="135">
        <f t="shared" si="5070"/>
        <v>0</v>
      </c>
      <c r="F11837" s="135">
        <f t="shared" si="4957"/>
        <v>0</v>
      </c>
      <c r="G11837" s="135">
        <f>SUM(G12100,G12363,G12626,G12889,G13152,G13415,G13678,G13941,G14204,G14467,G14730,G14993,G15256,G15519,G15782)</f>
        <v>0</v>
      </c>
      <c r="H11837" s="476">
        <f t="shared" si="5079"/>
        <v>0</v>
      </c>
      <c r="I11837" s="135">
        <f t="shared" si="4959"/>
        <v>0</v>
      </c>
      <c r="J11837" s="135">
        <f>SUM(J12100,J12363,J12626,J12889,J13152,J13415,J13678,J13941,J14204,J14467,J14730,J14993,J15256,J15519,J15782)</f>
        <v>0</v>
      </c>
      <c r="K11837" s="476">
        <f t="shared" si="5081"/>
        <v>0</v>
      </c>
      <c r="L11837" s="135">
        <f t="shared" si="4960"/>
        <v>0</v>
      </c>
      <c r="M11837" s="135">
        <f>SUM(M12100,M12363,M12626,M12889,M13152,M13415,M13678,M13941,M14204,M14467,M14730,M14993,M15256,M15519,M15782)</f>
        <v>0</v>
      </c>
      <c r="N11837" s="476">
        <f t="shared" si="5080"/>
        <v>0</v>
      </c>
    </row>
    <row r="11838" spans="1:14" ht="30.75" customHeight="1" x14ac:dyDescent="0.2">
      <c r="A11838" s="388" t="s">
        <v>547</v>
      </c>
      <c r="B11838" s="389" t="s">
        <v>479</v>
      </c>
      <c r="C11838" s="390">
        <f t="shared" si="4956"/>
        <v>114.35</v>
      </c>
      <c r="D11838" s="390">
        <f>SUM(D11839,D12003,D12066,D12084)</f>
        <v>114.35</v>
      </c>
      <c r="E11838" s="390">
        <f>SUM(E11839,E12003,E12066,E12084)</f>
        <v>0</v>
      </c>
      <c r="F11838" s="390">
        <f t="shared" si="4957"/>
        <v>203.8</v>
      </c>
      <c r="G11838" s="390">
        <f>G11839+G12003</f>
        <v>203.8</v>
      </c>
      <c r="H11838" s="528">
        <f>SUM(H11839,H12003,H12066,H12084)</f>
        <v>0</v>
      </c>
      <c r="I11838" s="390">
        <f t="shared" si="4959"/>
        <v>258.01</v>
      </c>
      <c r="J11838" s="390">
        <f>J11839+J12003</f>
        <v>258.01</v>
      </c>
      <c r="K11838" s="528">
        <f>SUM(K11839,K12003,K12066,K12084)</f>
        <v>0</v>
      </c>
      <c r="L11838" s="390">
        <f t="shared" si="4960"/>
        <v>234.4</v>
      </c>
      <c r="M11838" s="390">
        <f>M11839+M12003</f>
        <v>234.4</v>
      </c>
      <c r="N11838" s="528">
        <f>SUM(N11839,N12003,N12066,N12084)</f>
        <v>0</v>
      </c>
    </row>
    <row r="11839" spans="1:14" ht="22.5" customHeight="1" x14ac:dyDescent="0.2">
      <c r="A11839" s="388" t="s">
        <v>0</v>
      </c>
      <c r="B11839" s="328" t="s">
        <v>8</v>
      </c>
      <c r="C11839" s="329">
        <f t="shared" si="4956"/>
        <v>114.35</v>
      </c>
      <c r="D11839" s="329">
        <f>SUM(D11840,D11851,D11919:D11920,D11928:D11929,D11970,D11980)</f>
        <v>114.35</v>
      </c>
      <c r="E11839" s="329">
        <f>SUM(E11840,E11851,E11919:E11920,E11928:E11929,E11970,E11980)</f>
        <v>0</v>
      </c>
      <c r="F11839" s="329">
        <f t="shared" si="4957"/>
        <v>200</v>
      </c>
      <c r="G11839" s="329">
        <f>G11928</f>
        <v>200</v>
      </c>
      <c r="H11839" s="446">
        <f>SUM(H11840,H11851,H11919:H11920,H11928:H11929,H11970,H11980)</f>
        <v>0</v>
      </c>
      <c r="I11839" s="329">
        <f t="shared" si="4959"/>
        <v>241.36</v>
      </c>
      <c r="J11839" s="329">
        <f>J11928</f>
        <v>241.36</v>
      </c>
      <c r="K11839" s="446">
        <f>SUM(K11840,K11851,K11919:K11920,K11928:K11929,K11970,K11980)</f>
        <v>0</v>
      </c>
      <c r="L11839" s="329">
        <f t="shared" si="4960"/>
        <v>234.4</v>
      </c>
      <c r="M11839" s="329">
        <f>M11928</f>
        <v>234.4</v>
      </c>
      <c r="N11839" s="446">
        <f>SUM(N11840,N11851,N11919:N11920,N11928:N11929,N11970,N11980)</f>
        <v>0</v>
      </c>
    </row>
    <row r="11840" spans="1:14" s="333" customFormat="1" ht="21.75" hidden="1" customHeight="1" x14ac:dyDescent="0.2">
      <c r="A11840" s="344" t="s">
        <v>0</v>
      </c>
      <c r="B11840" s="345" t="s">
        <v>9</v>
      </c>
      <c r="C11840" s="346">
        <f t="shared" si="4956"/>
        <v>0</v>
      </c>
      <c r="D11840" s="346">
        <f>SUM(D11841,D11850)</f>
        <v>0</v>
      </c>
      <c r="E11840" s="346">
        <f>SUM(E11841,E11850)</f>
        <v>0</v>
      </c>
      <c r="F11840" s="346">
        <f t="shared" si="4957"/>
        <v>0</v>
      </c>
      <c r="G11840" s="346">
        <f>SUM(G11841,G11850)</f>
        <v>0</v>
      </c>
      <c r="H11840" s="541">
        <f>SUM(H11841,H11850)</f>
        <v>0</v>
      </c>
      <c r="I11840" s="346">
        <f t="shared" si="4959"/>
        <v>0</v>
      </c>
      <c r="J11840" s="346">
        <f>SUM(J11841,J11850)</f>
        <v>0</v>
      </c>
      <c r="K11840" s="541">
        <f>SUM(K11841,K11850)</f>
        <v>0</v>
      </c>
      <c r="L11840" s="346">
        <f t="shared" si="4960"/>
        <v>0</v>
      </c>
      <c r="M11840" s="346">
        <f>SUM(M11841,M11850)</f>
        <v>0</v>
      </c>
      <c r="N11840" s="541">
        <f>SUM(N11841,N11850)</f>
        <v>0</v>
      </c>
    </row>
    <row r="11841" spans="1:14" customFormat="1" ht="15.75" hidden="1" customHeight="1" thickBot="1" x14ac:dyDescent="0.3">
      <c r="A11841" s="140" t="s">
        <v>0</v>
      </c>
      <c r="B11841" s="147" t="s">
        <v>10</v>
      </c>
      <c r="C11841" s="142">
        <f t="shared" si="4956"/>
        <v>0</v>
      </c>
      <c r="D11841" s="142">
        <f>SUM(D11842,D11849)</f>
        <v>0</v>
      </c>
      <c r="E11841" s="142">
        <f>SUM(E11842,E11849)</f>
        <v>0</v>
      </c>
      <c r="F11841" s="142">
        <f t="shared" si="4957"/>
        <v>0</v>
      </c>
      <c r="G11841" s="142">
        <f>SUM(G11842,G11849)</f>
        <v>0</v>
      </c>
      <c r="H11841" s="477">
        <f>SUM(H11842,H11849)</f>
        <v>0</v>
      </c>
      <c r="I11841" s="142">
        <f t="shared" si="4959"/>
        <v>0</v>
      </c>
      <c r="J11841" s="142">
        <f>SUM(J11842,J11849)</f>
        <v>0</v>
      </c>
      <c r="K11841" s="477">
        <f>SUM(K11842,K11849)</f>
        <v>0</v>
      </c>
      <c r="L11841" s="142">
        <f t="shared" si="4960"/>
        <v>0</v>
      </c>
      <c r="M11841" s="142">
        <f>SUM(M11842,M11849)</f>
        <v>0</v>
      </c>
      <c r="N11841" s="477">
        <f>SUM(N11842,N11849)</f>
        <v>0</v>
      </c>
    </row>
    <row r="11842" spans="1:14" customFormat="1" ht="30.75" hidden="1" customHeight="1" thickBot="1" x14ac:dyDescent="0.3">
      <c r="A11842" s="1" t="s">
        <v>0</v>
      </c>
      <c r="B11842" s="5" t="s">
        <v>11</v>
      </c>
      <c r="C11842" s="9">
        <f t="shared" si="4956"/>
        <v>0</v>
      </c>
      <c r="D11842" s="9">
        <f>SUM(D11843:D11848)</f>
        <v>0</v>
      </c>
      <c r="E11842" s="9">
        <f>SUM(E11843:E11848)</f>
        <v>0</v>
      </c>
      <c r="F11842" s="9">
        <f t="shared" si="4957"/>
        <v>0</v>
      </c>
      <c r="G11842" s="9">
        <f>SUM(G11843:G11848)</f>
        <v>0</v>
      </c>
      <c r="H11842" s="467">
        <f>SUM(H11843:H11848)</f>
        <v>0</v>
      </c>
      <c r="I11842" s="9">
        <f t="shared" si="4959"/>
        <v>0</v>
      </c>
      <c r="J11842" s="9">
        <f>SUM(J11843:J11848)</f>
        <v>0</v>
      </c>
      <c r="K11842" s="467">
        <f>SUM(K11843:K11848)</f>
        <v>0</v>
      </c>
      <c r="L11842" s="9">
        <f t="shared" si="4960"/>
        <v>0</v>
      </c>
      <c r="M11842" s="9">
        <f>SUM(M11843:M11848)</f>
        <v>0</v>
      </c>
      <c r="N11842" s="467">
        <f>SUM(N11843:N11848)</f>
        <v>0</v>
      </c>
    </row>
    <row r="11843" spans="1:14" customFormat="1" ht="30.75" hidden="1" customHeight="1" thickBot="1" x14ac:dyDescent="0.3">
      <c r="A11843" s="1" t="s">
        <v>0</v>
      </c>
      <c r="B11843" s="6" t="s">
        <v>12</v>
      </c>
      <c r="C11843" s="9">
        <f t="shared" ref="C11843:C11906" si="5082">SUM(D11843:E11843)</f>
        <v>0</v>
      </c>
      <c r="D11843" s="9">
        <v>0</v>
      </c>
      <c r="E11843" s="9">
        <v>0</v>
      </c>
      <c r="F11843" s="9">
        <f t="shared" ref="F11843:F11906" si="5083">SUM(G11843:H11843)</f>
        <v>0</v>
      </c>
      <c r="G11843" s="9">
        <v>0</v>
      </c>
      <c r="H11843" s="467">
        <v>0</v>
      </c>
      <c r="I11843" s="9">
        <f t="shared" ref="I11843:I11906" si="5084">SUM(J11843:K11843)</f>
        <v>0</v>
      </c>
      <c r="J11843" s="9">
        <v>0</v>
      </c>
      <c r="K11843" s="467">
        <v>0</v>
      </c>
      <c r="L11843" s="9">
        <f t="shared" ref="L11843:L11906" si="5085">SUM(M11843:N11843)</f>
        <v>0</v>
      </c>
      <c r="M11843" s="9">
        <v>0</v>
      </c>
      <c r="N11843" s="467">
        <v>0</v>
      </c>
    </row>
    <row r="11844" spans="1:14" customFormat="1" ht="15.75" hidden="1" customHeight="1" thickBot="1" x14ac:dyDescent="0.3">
      <c r="A11844" s="1" t="s">
        <v>0</v>
      </c>
      <c r="B11844" s="6" t="s">
        <v>13</v>
      </c>
      <c r="C11844" s="9">
        <f t="shared" si="5082"/>
        <v>0</v>
      </c>
      <c r="D11844" s="9">
        <v>0</v>
      </c>
      <c r="E11844" s="9">
        <v>0</v>
      </c>
      <c r="F11844" s="9">
        <f t="shared" si="5083"/>
        <v>0</v>
      </c>
      <c r="G11844" s="9">
        <v>0</v>
      </c>
      <c r="H11844" s="467">
        <v>0</v>
      </c>
      <c r="I11844" s="9">
        <f t="shared" si="5084"/>
        <v>0</v>
      </c>
      <c r="J11844" s="9">
        <v>0</v>
      </c>
      <c r="K11844" s="467">
        <v>0</v>
      </c>
      <c r="L11844" s="9">
        <f t="shared" si="5085"/>
        <v>0</v>
      </c>
      <c r="M11844" s="9">
        <v>0</v>
      </c>
      <c r="N11844" s="467">
        <v>0</v>
      </c>
    </row>
    <row r="11845" spans="1:14" customFormat="1" ht="15.75" hidden="1" customHeight="1" thickBot="1" x14ac:dyDescent="0.3">
      <c r="A11845" s="1" t="s">
        <v>0</v>
      </c>
      <c r="B11845" s="6" t="s">
        <v>14</v>
      </c>
      <c r="C11845" s="9">
        <f t="shared" si="5082"/>
        <v>0</v>
      </c>
      <c r="D11845" s="9">
        <v>0</v>
      </c>
      <c r="E11845" s="9">
        <v>0</v>
      </c>
      <c r="F11845" s="9">
        <f t="shared" si="5083"/>
        <v>0</v>
      </c>
      <c r="G11845" s="9">
        <v>0</v>
      </c>
      <c r="H11845" s="467">
        <v>0</v>
      </c>
      <c r="I11845" s="9">
        <f t="shared" si="5084"/>
        <v>0</v>
      </c>
      <c r="J11845" s="9">
        <v>0</v>
      </c>
      <c r="K11845" s="467">
        <v>0</v>
      </c>
      <c r="L11845" s="9">
        <f t="shared" si="5085"/>
        <v>0</v>
      </c>
      <c r="M11845" s="9">
        <v>0</v>
      </c>
      <c r="N11845" s="467">
        <v>0</v>
      </c>
    </row>
    <row r="11846" spans="1:14" customFormat="1" ht="15.75" hidden="1" customHeight="1" thickBot="1" x14ac:dyDescent="0.3">
      <c r="A11846" s="1" t="s">
        <v>0</v>
      </c>
      <c r="B11846" s="6" t="s">
        <v>15</v>
      </c>
      <c r="C11846" s="9">
        <f t="shared" si="5082"/>
        <v>0</v>
      </c>
      <c r="D11846" s="9">
        <v>0</v>
      </c>
      <c r="E11846" s="9">
        <v>0</v>
      </c>
      <c r="F11846" s="9">
        <f t="shared" si="5083"/>
        <v>0</v>
      </c>
      <c r="G11846" s="9">
        <v>0</v>
      </c>
      <c r="H11846" s="467">
        <v>0</v>
      </c>
      <c r="I11846" s="9">
        <f t="shared" si="5084"/>
        <v>0</v>
      </c>
      <c r="J11846" s="9">
        <v>0</v>
      </c>
      <c r="K11846" s="467">
        <v>0</v>
      </c>
      <c r="L11846" s="9">
        <f t="shared" si="5085"/>
        <v>0</v>
      </c>
      <c r="M11846" s="9">
        <v>0</v>
      </c>
      <c r="N11846" s="467">
        <v>0</v>
      </c>
    </row>
    <row r="11847" spans="1:14" customFormat="1" ht="15.75" hidden="1" customHeight="1" thickBot="1" x14ac:dyDescent="0.3">
      <c r="A11847" s="1" t="s">
        <v>0</v>
      </c>
      <c r="B11847" s="6" t="s">
        <v>16</v>
      </c>
      <c r="C11847" s="9">
        <f t="shared" si="5082"/>
        <v>0</v>
      </c>
      <c r="D11847" s="9">
        <v>0</v>
      </c>
      <c r="E11847" s="9">
        <v>0</v>
      </c>
      <c r="F11847" s="9">
        <f t="shared" si="5083"/>
        <v>0</v>
      </c>
      <c r="G11847" s="9">
        <v>0</v>
      </c>
      <c r="H11847" s="467">
        <v>0</v>
      </c>
      <c r="I11847" s="9">
        <f t="shared" si="5084"/>
        <v>0</v>
      </c>
      <c r="J11847" s="9">
        <v>0</v>
      </c>
      <c r="K11847" s="467">
        <v>0</v>
      </c>
      <c r="L11847" s="9">
        <f t="shared" si="5085"/>
        <v>0</v>
      </c>
      <c r="M11847" s="9">
        <v>0</v>
      </c>
      <c r="N11847" s="467">
        <v>0</v>
      </c>
    </row>
    <row r="11848" spans="1:14" customFormat="1" ht="15.75" hidden="1" customHeight="1" thickBot="1" x14ac:dyDescent="0.3">
      <c r="A11848" s="1" t="s">
        <v>0</v>
      </c>
      <c r="B11848" s="6" t="s">
        <v>17</v>
      </c>
      <c r="C11848" s="9">
        <f t="shared" si="5082"/>
        <v>0</v>
      </c>
      <c r="D11848" s="9">
        <v>0</v>
      </c>
      <c r="E11848" s="9">
        <v>0</v>
      </c>
      <c r="F11848" s="9">
        <f t="shared" si="5083"/>
        <v>0</v>
      </c>
      <c r="G11848" s="9">
        <v>0</v>
      </c>
      <c r="H11848" s="467">
        <v>0</v>
      </c>
      <c r="I11848" s="9">
        <f t="shared" si="5084"/>
        <v>0</v>
      </c>
      <c r="J11848" s="9">
        <v>0</v>
      </c>
      <c r="K11848" s="467">
        <v>0</v>
      </c>
      <c r="L11848" s="9">
        <f t="shared" si="5085"/>
        <v>0</v>
      </c>
      <c r="M11848" s="9">
        <v>0</v>
      </c>
      <c r="N11848" s="467">
        <v>0</v>
      </c>
    </row>
    <row r="11849" spans="1:14" customFormat="1" ht="30.75" hidden="1" customHeight="1" thickBot="1" x14ac:dyDescent="0.3">
      <c r="A11849" s="1" t="s">
        <v>0</v>
      </c>
      <c r="B11849" s="5" t="s">
        <v>18</v>
      </c>
      <c r="C11849" s="9">
        <f t="shared" si="5082"/>
        <v>0</v>
      </c>
      <c r="D11849" s="9">
        <v>0</v>
      </c>
      <c r="E11849" s="9">
        <v>0</v>
      </c>
      <c r="F11849" s="9">
        <f t="shared" si="5083"/>
        <v>0</v>
      </c>
      <c r="G11849" s="9">
        <v>0</v>
      </c>
      <c r="H11849" s="467">
        <v>0</v>
      </c>
      <c r="I11849" s="9">
        <f t="shared" si="5084"/>
        <v>0</v>
      </c>
      <c r="J11849" s="9">
        <v>0</v>
      </c>
      <c r="K11849" s="467">
        <v>0</v>
      </c>
      <c r="L11849" s="9">
        <f t="shared" si="5085"/>
        <v>0</v>
      </c>
      <c r="M11849" s="9">
        <v>0</v>
      </c>
      <c r="N11849" s="467">
        <v>0</v>
      </c>
    </row>
    <row r="11850" spans="1:14" customFormat="1" ht="15" hidden="1" customHeight="1" x14ac:dyDescent="0.25">
      <c r="A11850" s="133" t="s">
        <v>0</v>
      </c>
      <c r="B11850" s="134" t="s">
        <v>19</v>
      </c>
      <c r="C11850" s="135">
        <f t="shared" si="5082"/>
        <v>0</v>
      </c>
      <c r="D11850" s="135">
        <v>0</v>
      </c>
      <c r="E11850" s="135">
        <v>0</v>
      </c>
      <c r="F11850" s="135">
        <f t="shared" si="5083"/>
        <v>0</v>
      </c>
      <c r="G11850" s="135">
        <v>0</v>
      </c>
      <c r="H11850" s="476">
        <v>0</v>
      </c>
      <c r="I11850" s="135">
        <f t="shared" si="5084"/>
        <v>0</v>
      </c>
      <c r="J11850" s="135">
        <v>0</v>
      </c>
      <c r="K11850" s="476">
        <v>0</v>
      </c>
      <c r="L11850" s="135">
        <f t="shared" si="5085"/>
        <v>0</v>
      </c>
      <c r="M11850" s="135">
        <v>0</v>
      </c>
      <c r="N11850" s="476">
        <v>0</v>
      </c>
    </row>
    <row r="11851" spans="1:14" s="333" customFormat="1" ht="12.75" hidden="1" customHeight="1" x14ac:dyDescent="0.2">
      <c r="A11851" s="334" t="s">
        <v>0</v>
      </c>
      <c r="B11851" s="339" t="s">
        <v>20</v>
      </c>
      <c r="C11851" s="338">
        <f t="shared" si="5082"/>
        <v>0</v>
      </c>
      <c r="D11851" s="338">
        <f>SUM(D11852:D11853,D11856,D11892:D11896,D11903:D11904)</f>
        <v>0</v>
      </c>
      <c r="E11851" s="338">
        <f>SUM(E11852:E11853,E11856,E11892:E11896,E11903:E11904)</f>
        <v>0</v>
      </c>
      <c r="F11851" s="338">
        <f t="shared" si="5083"/>
        <v>0</v>
      </c>
      <c r="G11851" s="338">
        <f>SUM(G11852:G11853,G11856,G11892:G11896,G11903:G11904)</f>
        <v>0</v>
      </c>
      <c r="H11851" s="483">
        <f>SUM(H11852:H11853,H11856,H11892:H11896,H11903:H11904)</f>
        <v>0</v>
      </c>
      <c r="I11851" s="338">
        <f t="shared" si="5084"/>
        <v>0</v>
      </c>
      <c r="J11851" s="338">
        <f>SUM(J11852:J11853,J11856,J11892:J11896,J11903:J11904)</f>
        <v>0</v>
      </c>
      <c r="K11851" s="483">
        <f>SUM(K11852:K11853,K11856,K11892:K11896,K11903:K11904)</f>
        <v>0</v>
      </c>
      <c r="L11851" s="338">
        <f t="shared" si="5085"/>
        <v>0</v>
      </c>
      <c r="M11851" s="338">
        <f>SUM(M11852:M11853,M11856,M11892:M11896,M11903:M11904)</f>
        <v>0</v>
      </c>
      <c r="N11851" s="483">
        <f>SUM(N11852:N11853,N11856,N11892:N11896,N11903:N11904)</f>
        <v>0</v>
      </c>
    </row>
    <row r="11852" spans="1:14" customFormat="1" ht="45.75" hidden="1" customHeight="1" thickBot="1" x14ac:dyDescent="0.3">
      <c r="A11852" s="140" t="s">
        <v>0</v>
      </c>
      <c r="B11852" s="147" t="s">
        <v>21</v>
      </c>
      <c r="C11852" s="142">
        <f t="shared" si="5082"/>
        <v>0</v>
      </c>
      <c r="D11852" s="142">
        <v>0</v>
      </c>
      <c r="E11852" s="142">
        <v>0</v>
      </c>
      <c r="F11852" s="142">
        <f t="shared" si="5083"/>
        <v>0</v>
      </c>
      <c r="G11852" s="142">
        <v>0</v>
      </c>
      <c r="H11852" s="477">
        <v>0</v>
      </c>
      <c r="I11852" s="142">
        <f t="shared" si="5084"/>
        <v>0</v>
      </c>
      <c r="J11852" s="142">
        <v>0</v>
      </c>
      <c r="K11852" s="477">
        <v>0</v>
      </c>
      <c r="L11852" s="142">
        <f t="shared" si="5085"/>
        <v>0</v>
      </c>
      <c r="M11852" s="142">
        <v>0</v>
      </c>
      <c r="N11852" s="477">
        <v>0</v>
      </c>
    </row>
    <row r="11853" spans="1:14" customFormat="1" ht="15.75" hidden="1" customHeight="1" thickBot="1" x14ac:dyDescent="0.3">
      <c r="A11853" s="1" t="s">
        <v>0</v>
      </c>
      <c r="B11853" s="4" t="s">
        <v>22</v>
      </c>
      <c r="C11853" s="9">
        <f t="shared" si="5082"/>
        <v>0</v>
      </c>
      <c r="D11853" s="9">
        <f>SUM(D11854:D11855)</f>
        <v>0</v>
      </c>
      <c r="E11853" s="9">
        <f>SUM(E11854:E11855)</f>
        <v>0</v>
      </c>
      <c r="F11853" s="9">
        <f t="shared" si="5083"/>
        <v>0</v>
      </c>
      <c r="G11853" s="9">
        <f>SUM(G11854:G11855)</f>
        <v>0</v>
      </c>
      <c r="H11853" s="467">
        <f>SUM(H11854:H11855)</f>
        <v>0</v>
      </c>
      <c r="I11853" s="9">
        <f t="shared" si="5084"/>
        <v>0</v>
      </c>
      <c r="J11853" s="9">
        <f>SUM(J11854:J11855)</f>
        <v>0</v>
      </c>
      <c r="K11853" s="467">
        <f>SUM(K11854:K11855)</f>
        <v>0</v>
      </c>
      <c r="L11853" s="9">
        <f t="shared" si="5085"/>
        <v>0</v>
      </c>
      <c r="M11853" s="9">
        <f>SUM(M11854:M11855)</f>
        <v>0</v>
      </c>
      <c r="N11853" s="467">
        <f>SUM(N11854:N11855)</f>
        <v>0</v>
      </c>
    </row>
    <row r="11854" spans="1:14" customFormat="1" ht="30.75" hidden="1" customHeight="1" thickBot="1" x14ac:dyDescent="0.3">
      <c r="A11854" s="1" t="s">
        <v>0</v>
      </c>
      <c r="B11854" s="5" t="s">
        <v>23</v>
      </c>
      <c r="C11854" s="9">
        <f t="shared" si="5082"/>
        <v>0</v>
      </c>
      <c r="D11854" s="9">
        <v>0</v>
      </c>
      <c r="E11854" s="9">
        <v>0</v>
      </c>
      <c r="F11854" s="9">
        <f t="shared" si="5083"/>
        <v>0</v>
      </c>
      <c r="G11854" s="9">
        <v>0</v>
      </c>
      <c r="H11854" s="467">
        <v>0</v>
      </c>
      <c r="I11854" s="9">
        <f t="shared" si="5084"/>
        <v>0</v>
      </c>
      <c r="J11854" s="9">
        <v>0</v>
      </c>
      <c r="K11854" s="467">
        <v>0</v>
      </c>
      <c r="L11854" s="9">
        <f t="shared" si="5085"/>
        <v>0</v>
      </c>
      <c r="M11854" s="9">
        <v>0</v>
      </c>
      <c r="N11854" s="467">
        <v>0</v>
      </c>
    </row>
    <row r="11855" spans="1:14" customFormat="1" ht="30.75" hidden="1" customHeight="1" thickBot="1" x14ac:dyDescent="0.3">
      <c r="A11855" s="1" t="s">
        <v>0</v>
      </c>
      <c r="B11855" s="5" t="s">
        <v>24</v>
      </c>
      <c r="C11855" s="9">
        <f t="shared" si="5082"/>
        <v>0</v>
      </c>
      <c r="D11855" s="9">
        <v>0</v>
      </c>
      <c r="E11855" s="9">
        <v>0</v>
      </c>
      <c r="F11855" s="9">
        <f t="shared" si="5083"/>
        <v>0</v>
      </c>
      <c r="G11855" s="9">
        <v>0</v>
      </c>
      <c r="H11855" s="467">
        <v>0</v>
      </c>
      <c r="I11855" s="9">
        <f t="shared" si="5084"/>
        <v>0</v>
      </c>
      <c r="J11855" s="9">
        <v>0</v>
      </c>
      <c r="K11855" s="467">
        <v>0</v>
      </c>
      <c r="L11855" s="9">
        <f t="shared" si="5085"/>
        <v>0</v>
      </c>
      <c r="M11855" s="9">
        <v>0</v>
      </c>
      <c r="N11855" s="467">
        <v>0</v>
      </c>
    </row>
    <row r="11856" spans="1:14" customFormat="1" ht="15.75" hidden="1" customHeight="1" thickBot="1" x14ac:dyDescent="0.3">
      <c r="A11856" s="1" t="s">
        <v>0</v>
      </c>
      <c r="B11856" s="4" t="s">
        <v>25</v>
      </c>
      <c r="C11856" s="9">
        <f t="shared" si="5082"/>
        <v>0</v>
      </c>
      <c r="D11856" s="9">
        <f>SUM(D11857:D11860,D11872,D11876:D11882,D11890:D11891)</f>
        <v>0</v>
      </c>
      <c r="E11856" s="9">
        <f>SUM(E11857:E11860,E11872,E11876:E11882,E11890:E11891)</f>
        <v>0</v>
      </c>
      <c r="F11856" s="9">
        <f t="shared" si="5083"/>
        <v>0</v>
      </c>
      <c r="G11856" s="9">
        <f>SUM(G11857:G11860,G11872,G11876:G11882,G11890:G11891)</f>
        <v>0</v>
      </c>
      <c r="H11856" s="467">
        <f>SUM(H11857:H11860,H11872,H11876:H11882,H11890:H11891)</f>
        <v>0</v>
      </c>
      <c r="I11856" s="9">
        <f t="shared" si="5084"/>
        <v>0</v>
      </c>
      <c r="J11856" s="9">
        <f>SUM(J11857:J11860,J11872,J11876:J11882,J11890:J11891)</f>
        <v>0</v>
      </c>
      <c r="K11856" s="467">
        <f>SUM(K11857:K11860,K11872,K11876:K11882,K11890:K11891)</f>
        <v>0</v>
      </c>
      <c r="L11856" s="9">
        <f t="shared" si="5085"/>
        <v>0</v>
      </c>
      <c r="M11856" s="9">
        <f>SUM(M11857:M11860,M11872,M11876:M11882,M11890:M11891)</f>
        <v>0</v>
      </c>
      <c r="N11856" s="467">
        <f>SUM(N11857:N11860,N11872,N11876:N11882,N11890:N11891)</f>
        <v>0</v>
      </c>
    </row>
    <row r="11857" spans="1:14" customFormat="1" ht="135.75" hidden="1" customHeight="1" thickBot="1" x14ac:dyDescent="0.3">
      <c r="A11857" s="1" t="s">
        <v>0</v>
      </c>
      <c r="B11857" s="5" t="s">
        <v>26</v>
      </c>
      <c r="C11857" s="9">
        <f t="shared" si="5082"/>
        <v>0</v>
      </c>
      <c r="D11857" s="9">
        <v>0</v>
      </c>
      <c r="E11857" s="9">
        <v>0</v>
      </c>
      <c r="F11857" s="9">
        <f t="shared" si="5083"/>
        <v>0</v>
      </c>
      <c r="G11857" s="9">
        <v>0</v>
      </c>
      <c r="H11857" s="467">
        <v>0</v>
      </c>
      <c r="I11857" s="9">
        <f t="shared" si="5084"/>
        <v>0</v>
      </c>
      <c r="J11857" s="9">
        <v>0</v>
      </c>
      <c r="K11857" s="467">
        <v>0</v>
      </c>
      <c r="L11857" s="9">
        <f t="shared" si="5085"/>
        <v>0</v>
      </c>
      <c r="M11857" s="9">
        <v>0</v>
      </c>
      <c r="N11857" s="467">
        <v>0</v>
      </c>
    </row>
    <row r="11858" spans="1:14" customFormat="1" ht="45.75" hidden="1" customHeight="1" thickBot="1" x14ac:dyDescent="0.3">
      <c r="A11858" s="1" t="s">
        <v>0</v>
      </c>
      <c r="B11858" s="5" t="s">
        <v>27</v>
      </c>
      <c r="C11858" s="9">
        <f t="shared" si="5082"/>
        <v>0</v>
      </c>
      <c r="D11858" s="9">
        <v>0</v>
      </c>
      <c r="E11858" s="9">
        <v>0</v>
      </c>
      <c r="F11858" s="9">
        <f t="shared" si="5083"/>
        <v>0</v>
      </c>
      <c r="G11858" s="9">
        <v>0</v>
      </c>
      <c r="H11858" s="467">
        <v>0</v>
      </c>
      <c r="I11858" s="9">
        <f t="shared" si="5084"/>
        <v>0</v>
      </c>
      <c r="J11858" s="9">
        <v>0</v>
      </c>
      <c r="K11858" s="467">
        <v>0</v>
      </c>
      <c r="L11858" s="9">
        <f t="shared" si="5085"/>
        <v>0</v>
      </c>
      <c r="M11858" s="9">
        <v>0</v>
      </c>
      <c r="N11858" s="467">
        <v>0</v>
      </c>
    </row>
    <row r="11859" spans="1:14" customFormat="1" ht="180.75" hidden="1" customHeight="1" thickBot="1" x14ac:dyDescent="0.3">
      <c r="A11859" s="1" t="s">
        <v>0</v>
      </c>
      <c r="B11859" s="5" t="s">
        <v>28</v>
      </c>
      <c r="C11859" s="9">
        <f t="shared" si="5082"/>
        <v>0</v>
      </c>
      <c r="D11859" s="9">
        <v>0</v>
      </c>
      <c r="E11859" s="9">
        <v>0</v>
      </c>
      <c r="F11859" s="9">
        <f t="shared" si="5083"/>
        <v>0</v>
      </c>
      <c r="G11859" s="9">
        <v>0</v>
      </c>
      <c r="H11859" s="467">
        <v>0</v>
      </c>
      <c r="I11859" s="9">
        <f t="shared" si="5084"/>
        <v>0</v>
      </c>
      <c r="J11859" s="9">
        <v>0</v>
      </c>
      <c r="K11859" s="467">
        <v>0</v>
      </c>
      <c r="L11859" s="9">
        <f t="shared" si="5085"/>
        <v>0</v>
      </c>
      <c r="M11859" s="9">
        <v>0</v>
      </c>
      <c r="N11859" s="467">
        <v>0</v>
      </c>
    </row>
    <row r="11860" spans="1:14" customFormat="1" ht="60.75" hidden="1" customHeight="1" thickBot="1" x14ac:dyDescent="0.3">
      <c r="A11860" s="1" t="s">
        <v>0</v>
      </c>
      <c r="B11860" s="5" t="s">
        <v>29</v>
      </c>
      <c r="C11860" s="9">
        <f t="shared" si="5082"/>
        <v>0</v>
      </c>
      <c r="D11860" s="9">
        <f>SUM(D11861:D11871)</f>
        <v>0</v>
      </c>
      <c r="E11860" s="9">
        <f>SUM(E11861:E11871)</f>
        <v>0</v>
      </c>
      <c r="F11860" s="9">
        <f t="shared" si="5083"/>
        <v>0</v>
      </c>
      <c r="G11860" s="9">
        <f>SUM(G11861:G11871)</f>
        <v>0</v>
      </c>
      <c r="H11860" s="467">
        <f>SUM(H11861:H11871)</f>
        <v>0</v>
      </c>
      <c r="I11860" s="9">
        <f t="shared" si="5084"/>
        <v>0</v>
      </c>
      <c r="J11860" s="9">
        <f>SUM(J11861:J11871)</f>
        <v>0</v>
      </c>
      <c r="K11860" s="467">
        <f>SUM(K11861:K11871)</f>
        <v>0</v>
      </c>
      <c r="L11860" s="9">
        <f t="shared" si="5085"/>
        <v>0</v>
      </c>
      <c r="M11860" s="9">
        <f>SUM(M11861:M11871)</f>
        <v>0</v>
      </c>
      <c r="N11860" s="467">
        <f>SUM(N11861:N11871)</f>
        <v>0</v>
      </c>
    </row>
    <row r="11861" spans="1:14" customFormat="1" ht="15.75" hidden="1" customHeight="1" thickBot="1" x14ac:dyDescent="0.3">
      <c r="A11861" s="1" t="s">
        <v>0</v>
      </c>
      <c r="B11861" s="6" t="s">
        <v>30</v>
      </c>
      <c r="C11861" s="9">
        <f t="shared" si="5082"/>
        <v>0</v>
      </c>
      <c r="D11861" s="9">
        <v>0</v>
      </c>
      <c r="E11861" s="9">
        <v>0</v>
      </c>
      <c r="F11861" s="9">
        <f t="shared" si="5083"/>
        <v>0</v>
      </c>
      <c r="G11861" s="9">
        <v>0</v>
      </c>
      <c r="H11861" s="467">
        <v>0</v>
      </c>
      <c r="I11861" s="9">
        <f t="shared" si="5084"/>
        <v>0</v>
      </c>
      <c r="J11861" s="9">
        <v>0</v>
      </c>
      <c r="K11861" s="467">
        <v>0</v>
      </c>
      <c r="L11861" s="9">
        <f t="shared" si="5085"/>
        <v>0</v>
      </c>
      <c r="M11861" s="9">
        <v>0</v>
      </c>
      <c r="N11861" s="467">
        <v>0</v>
      </c>
    </row>
    <row r="11862" spans="1:14" customFormat="1" ht="0.75" hidden="1" customHeight="1" thickTop="1" thickBot="1" x14ac:dyDescent="0.3">
      <c r="A11862" s="1" t="s">
        <v>0</v>
      </c>
      <c r="B11862" s="6" t="s">
        <v>31</v>
      </c>
      <c r="C11862" s="9">
        <f t="shared" si="5082"/>
        <v>0</v>
      </c>
      <c r="D11862" s="9">
        <v>0</v>
      </c>
      <c r="E11862" s="9">
        <v>0</v>
      </c>
      <c r="F11862" s="9">
        <f t="shared" si="5083"/>
        <v>0</v>
      </c>
      <c r="G11862" s="9">
        <v>0</v>
      </c>
      <c r="H11862" s="467">
        <v>0</v>
      </c>
      <c r="I11862" s="9">
        <f t="shared" si="5084"/>
        <v>0</v>
      </c>
      <c r="J11862" s="9">
        <v>0</v>
      </c>
      <c r="K11862" s="467">
        <v>0</v>
      </c>
      <c r="L11862" s="9">
        <f t="shared" si="5085"/>
        <v>0</v>
      </c>
      <c r="M11862" s="9">
        <v>0</v>
      </c>
      <c r="N11862" s="467">
        <v>0</v>
      </c>
    </row>
    <row r="11863" spans="1:14" customFormat="1" ht="30.75" hidden="1" customHeight="1" thickBot="1" x14ac:dyDescent="0.3">
      <c r="A11863" s="1" t="s">
        <v>0</v>
      </c>
      <c r="B11863" s="6" t="s">
        <v>32</v>
      </c>
      <c r="C11863" s="9">
        <f t="shared" si="5082"/>
        <v>0</v>
      </c>
      <c r="D11863" s="9">
        <v>0</v>
      </c>
      <c r="E11863" s="9">
        <v>0</v>
      </c>
      <c r="F11863" s="9">
        <f t="shared" si="5083"/>
        <v>0</v>
      </c>
      <c r="G11863" s="9">
        <v>0</v>
      </c>
      <c r="H11863" s="467">
        <v>0</v>
      </c>
      <c r="I11863" s="9">
        <f t="shared" si="5084"/>
        <v>0</v>
      </c>
      <c r="J11863" s="9">
        <v>0</v>
      </c>
      <c r="K11863" s="467">
        <v>0</v>
      </c>
      <c r="L11863" s="9">
        <f t="shared" si="5085"/>
        <v>0</v>
      </c>
      <c r="M11863" s="9">
        <v>0</v>
      </c>
      <c r="N11863" s="467">
        <v>0</v>
      </c>
    </row>
    <row r="11864" spans="1:14" customFormat="1" ht="15.75" hidden="1" customHeight="1" thickBot="1" x14ac:dyDescent="0.3">
      <c r="A11864" s="1" t="s">
        <v>0</v>
      </c>
      <c r="B11864" s="6" t="s">
        <v>33</v>
      </c>
      <c r="C11864" s="9">
        <f t="shared" si="5082"/>
        <v>0</v>
      </c>
      <c r="D11864" s="9">
        <v>0</v>
      </c>
      <c r="E11864" s="9">
        <v>0</v>
      </c>
      <c r="F11864" s="9">
        <f t="shared" si="5083"/>
        <v>0</v>
      </c>
      <c r="G11864" s="9">
        <v>0</v>
      </c>
      <c r="H11864" s="467">
        <v>0</v>
      </c>
      <c r="I11864" s="9">
        <f t="shared" si="5084"/>
        <v>0</v>
      </c>
      <c r="J11864" s="9">
        <v>0</v>
      </c>
      <c r="K11864" s="467">
        <v>0</v>
      </c>
      <c r="L11864" s="9">
        <f t="shared" si="5085"/>
        <v>0</v>
      </c>
      <c r="M11864" s="9">
        <v>0</v>
      </c>
      <c r="N11864" s="467">
        <v>0</v>
      </c>
    </row>
    <row r="11865" spans="1:14" customFormat="1" ht="45.75" hidden="1" customHeight="1" thickBot="1" x14ac:dyDescent="0.3">
      <c r="A11865" s="1" t="s">
        <v>0</v>
      </c>
      <c r="B11865" s="6" t="s">
        <v>34</v>
      </c>
      <c r="C11865" s="9">
        <f t="shared" si="5082"/>
        <v>0</v>
      </c>
      <c r="D11865" s="9">
        <v>0</v>
      </c>
      <c r="E11865" s="9">
        <v>0</v>
      </c>
      <c r="F11865" s="9">
        <f t="shared" si="5083"/>
        <v>0</v>
      </c>
      <c r="G11865" s="9">
        <v>0</v>
      </c>
      <c r="H11865" s="467">
        <v>0</v>
      </c>
      <c r="I11865" s="9">
        <f t="shared" si="5084"/>
        <v>0</v>
      </c>
      <c r="J11865" s="9">
        <v>0</v>
      </c>
      <c r="K11865" s="467">
        <v>0</v>
      </c>
      <c r="L11865" s="9">
        <f t="shared" si="5085"/>
        <v>0</v>
      </c>
      <c r="M11865" s="9">
        <v>0</v>
      </c>
      <c r="N11865" s="467">
        <v>0</v>
      </c>
    </row>
    <row r="11866" spans="1:14" customFormat="1" ht="30.75" hidden="1" customHeight="1" thickBot="1" x14ac:dyDescent="0.3">
      <c r="A11866" s="1" t="s">
        <v>0</v>
      </c>
      <c r="B11866" s="6" t="s">
        <v>35</v>
      </c>
      <c r="C11866" s="9">
        <f t="shared" si="5082"/>
        <v>0</v>
      </c>
      <c r="D11866" s="9">
        <v>0</v>
      </c>
      <c r="E11866" s="9">
        <v>0</v>
      </c>
      <c r="F11866" s="9">
        <f t="shared" si="5083"/>
        <v>0</v>
      </c>
      <c r="G11866" s="9">
        <v>0</v>
      </c>
      <c r="H11866" s="467">
        <v>0</v>
      </c>
      <c r="I11866" s="9">
        <f t="shared" si="5084"/>
        <v>0</v>
      </c>
      <c r="J11866" s="9">
        <v>0</v>
      </c>
      <c r="K11866" s="467">
        <v>0</v>
      </c>
      <c r="L11866" s="9">
        <f t="shared" si="5085"/>
        <v>0</v>
      </c>
      <c r="M11866" s="9">
        <v>0</v>
      </c>
      <c r="N11866" s="467">
        <v>0</v>
      </c>
    </row>
    <row r="11867" spans="1:14" customFormat="1" ht="30.75" hidden="1" customHeight="1" thickBot="1" x14ac:dyDescent="0.3">
      <c r="A11867" s="1" t="s">
        <v>0</v>
      </c>
      <c r="B11867" s="6" t="s">
        <v>36</v>
      </c>
      <c r="C11867" s="9">
        <f t="shared" si="5082"/>
        <v>0</v>
      </c>
      <c r="D11867" s="9">
        <v>0</v>
      </c>
      <c r="E11867" s="9">
        <v>0</v>
      </c>
      <c r="F11867" s="9">
        <f t="shared" si="5083"/>
        <v>0</v>
      </c>
      <c r="G11867" s="9">
        <v>0</v>
      </c>
      <c r="H11867" s="467">
        <v>0</v>
      </c>
      <c r="I11867" s="9">
        <f t="shared" si="5084"/>
        <v>0</v>
      </c>
      <c r="J11867" s="9">
        <v>0</v>
      </c>
      <c r="K11867" s="467">
        <v>0</v>
      </c>
      <c r="L11867" s="9">
        <f t="shared" si="5085"/>
        <v>0</v>
      </c>
      <c r="M11867" s="9">
        <v>0</v>
      </c>
      <c r="N11867" s="467">
        <v>0</v>
      </c>
    </row>
    <row r="11868" spans="1:14" customFormat="1" ht="30.75" hidden="1" customHeight="1" thickBot="1" x14ac:dyDescent="0.3">
      <c r="A11868" s="1" t="s">
        <v>0</v>
      </c>
      <c r="B11868" s="6" t="s">
        <v>37</v>
      </c>
      <c r="C11868" s="9">
        <f t="shared" si="5082"/>
        <v>0</v>
      </c>
      <c r="D11868" s="9">
        <v>0</v>
      </c>
      <c r="E11868" s="9">
        <v>0</v>
      </c>
      <c r="F11868" s="9">
        <f t="shared" si="5083"/>
        <v>0</v>
      </c>
      <c r="G11868" s="9">
        <v>0</v>
      </c>
      <c r="H11868" s="467">
        <v>0</v>
      </c>
      <c r="I11868" s="9">
        <f t="shared" si="5084"/>
        <v>0</v>
      </c>
      <c r="J11868" s="9">
        <v>0</v>
      </c>
      <c r="K11868" s="467">
        <v>0</v>
      </c>
      <c r="L11868" s="9">
        <f t="shared" si="5085"/>
        <v>0</v>
      </c>
      <c r="M11868" s="9">
        <v>0</v>
      </c>
      <c r="N11868" s="467">
        <v>0</v>
      </c>
    </row>
    <row r="11869" spans="1:14" customFormat="1" ht="30.75" hidden="1" customHeight="1" thickBot="1" x14ac:dyDescent="0.3">
      <c r="A11869" s="1" t="s">
        <v>0</v>
      </c>
      <c r="B11869" s="6" t="s">
        <v>38</v>
      </c>
      <c r="C11869" s="9">
        <f t="shared" si="5082"/>
        <v>0</v>
      </c>
      <c r="D11869" s="9">
        <v>0</v>
      </c>
      <c r="E11869" s="9">
        <v>0</v>
      </c>
      <c r="F11869" s="9">
        <f t="shared" si="5083"/>
        <v>0</v>
      </c>
      <c r="G11869" s="9">
        <v>0</v>
      </c>
      <c r="H11869" s="467">
        <v>0</v>
      </c>
      <c r="I11869" s="9">
        <f t="shared" si="5084"/>
        <v>0</v>
      </c>
      <c r="J11869" s="9">
        <v>0</v>
      </c>
      <c r="K11869" s="467">
        <v>0</v>
      </c>
      <c r="L11869" s="9">
        <f t="shared" si="5085"/>
        <v>0</v>
      </c>
      <c r="M11869" s="9">
        <v>0</v>
      </c>
      <c r="N11869" s="467">
        <v>0</v>
      </c>
    </row>
    <row r="11870" spans="1:14" customFormat="1" ht="45.75" hidden="1" customHeight="1" thickBot="1" x14ac:dyDescent="0.3">
      <c r="A11870" s="1" t="s">
        <v>0</v>
      </c>
      <c r="B11870" s="6" t="s">
        <v>39</v>
      </c>
      <c r="C11870" s="9">
        <f t="shared" si="5082"/>
        <v>0</v>
      </c>
      <c r="D11870" s="9">
        <v>0</v>
      </c>
      <c r="E11870" s="9">
        <v>0</v>
      </c>
      <c r="F11870" s="9">
        <f t="shared" si="5083"/>
        <v>0</v>
      </c>
      <c r="G11870" s="9">
        <v>0</v>
      </c>
      <c r="H11870" s="467">
        <v>0</v>
      </c>
      <c r="I11870" s="9">
        <f t="shared" si="5084"/>
        <v>0</v>
      </c>
      <c r="J11870" s="9">
        <v>0</v>
      </c>
      <c r="K11870" s="467">
        <v>0</v>
      </c>
      <c r="L11870" s="9">
        <f t="shared" si="5085"/>
        <v>0</v>
      </c>
      <c r="M11870" s="9">
        <v>0</v>
      </c>
      <c r="N11870" s="467">
        <v>0</v>
      </c>
    </row>
    <row r="11871" spans="1:14" customFormat="1" ht="105.75" hidden="1" customHeight="1" thickBot="1" x14ac:dyDescent="0.3">
      <c r="A11871" s="1" t="s">
        <v>0</v>
      </c>
      <c r="B11871" s="6" t="s">
        <v>40</v>
      </c>
      <c r="C11871" s="9">
        <f t="shared" si="5082"/>
        <v>0</v>
      </c>
      <c r="D11871" s="9">
        <v>0</v>
      </c>
      <c r="E11871" s="9">
        <v>0</v>
      </c>
      <c r="F11871" s="9">
        <f t="shared" si="5083"/>
        <v>0</v>
      </c>
      <c r="G11871" s="9">
        <v>0</v>
      </c>
      <c r="H11871" s="467">
        <v>0</v>
      </c>
      <c r="I11871" s="9">
        <f t="shared" si="5084"/>
        <v>0</v>
      </c>
      <c r="J11871" s="9">
        <v>0</v>
      </c>
      <c r="K11871" s="467">
        <v>0</v>
      </c>
      <c r="L11871" s="9">
        <f t="shared" si="5085"/>
        <v>0</v>
      </c>
      <c r="M11871" s="9">
        <v>0</v>
      </c>
      <c r="N11871" s="467">
        <v>0</v>
      </c>
    </row>
    <row r="11872" spans="1:14" customFormat="1" ht="45.75" hidden="1" customHeight="1" thickBot="1" x14ac:dyDescent="0.3">
      <c r="A11872" s="1" t="s">
        <v>0</v>
      </c>
      <c r="B11872" s="5" t="s">
        <v>41</v>
      </c>
      <c r="C11872" s="9">
        <f t="shared" si="5082"/>
        <v>0</v>
      </c>
      <c r="D11872" s="9">
        <f>SUM(D11873:D11875)</f>
        <v>0</v>
      </c>
      <c r="E11872" s="9">
        <f>SUM(E11873:E11875)</f>
        <v>0</v>
      </c>
      <c r="F11872" s="9">
        <f t="shared" si="5083"/>
        <v>0</v>
      </c>
      <c r="G11872" s="9">
        <f>SUM(G11873:G11875)</f>
        <v>0</v>
      </c>
      <c r="H11872" s="467">
        <f>SUM(H11873:H11875)</f>
        <v>0</v>
      </c>
      <c r="I11872" s="9">
        <f t="shared" si="5084"/>
        <v>0</v>
      </c>
      <c r="J11872" s="9">
        <f>SUM(J11873:J11875)</f>
        <v>0</v>
      </c>
      <c r="K11872" s="467">
        <f>SUM(K11873:K11875)</f>
        <v>0</v>
      </c>
      <c r="L11872" s="9">
        <f t="shared" si="5085"/>
        <v>0</v>
      </c>
      <c r="M11872" s="9">
        <f>SUM(M11873:M11875)</f>
        <v>0</v>
      </c>
      <c r="N11872" s="467">
        <f>SUM(N11873:N11875)</f>
        <v>0</v>
      </c>
    </row>
    <row r="11873" spans="1:14" customFormat="1" ht="15.75" hidden="1" customHeight="1" thickBot="1" x14ac:dyDescent="0.3">
      <c r="A11873" s="1" t="s">
        <v>0</v>
      </c>
      <c r="B11873" s="6" t="s">
        <v>42</v>
      </c>
      <c r="C11873" s="9">
        <f t="shared" si="5082"/>
        <v>0</v>
      </c>
      <c r="D11873" s="9">
        <v>0</v>
      </c>
      <c r="E11873" s="9">
        <v>0</v>
      </c>
      <c r="F11873" s="9">
        <f t="shared" si="5083"/>
        <v>0</v>
      </c>
      <c r="G11873" s="9">
        <v>0</v>
      </c>
      <c r="H11873" s="467">
        <v>0</v>
      </c>
      <c r="I11873" s="9">
        <f t="shared" si="5084"/>
        <v>0</v>
      </c>
      <c r="J11873" s="9">
        <v>0</v>
      </c>
      <c r="K11873" s="467">
        <v>0</v>
      </c>
      <c r="L11873" s="9">
        <f t="shared" si="5085"/>
        <v>0</v>
      </c>
      <c r="M11873" s="9">
        <v>0</v>
      </c>
      <c r="N11873" s="467">
        <v>0</v>
      </c>
    </row>
    <row r="11874" spans="1:14" customFormat="1" ht="15.75" hidden="1" customHeight="1" thickBot="1" x14ac:dyDescent="0.3">
      <c r="A11874" s="1" t="s">
        <v>0</v>
      </c>
      <c r="B11874" s="6" t="s">
        <v>43</v>
      </c>
      <c r="C11874" s="9">
        <f t="shared" si="5082"/>
        <v>0</v>
      </c>
      <c r="D11874" s="9">
        <v>0</v>
      </c>
      <c r="E11874" s="9">
        <v>0</v>
      </c>
      <c r="F11874" s="9">
        <f t="shared" si="5083"/>
        <v>0</v>
      </c>
      <c r="G11874" s="9">
        <v>0</v>
      </c>
      <c r="H11874" s="467">
        <v>0</v>
      </c>
      <c r="I11874" s="9">
        <f t="shared" si="5084"/>
        <v>0</v>
      </c>
      <c r="J11874" s="9">
        <v>0</v>
      </c>
      <c r="K11874" s="467">
        <v>0</v>
      </c>
      <c r="L11874" s="9">
        <f t="shared" si="5085"/>
        <v>0</v>
      </c>
      <c r="M11874" s="9">
        <v>0</v>
      </c>
      <c r="N11874" s="467">
        <v>0</v>
      </c>
    </row>
    <row r="11875" spans="1:14" customFormat="1" ht="105.75" hidden="1" customHeight="1" thickBot="1" x14ac:dyDescent="0.3">
      <c r="A11875" s="1" t="s">
        <v>0</v>
      </c>
      <c r="B11875" s="6" t="s">
        <v>44</v>
      </c>
      <c r="C11875" s="9">
        <f t="shared" si="5082"/>
        <v>0</v>
      </c>
      <c r="D11875" s="9">
        <v>0</v>
      </c>
      <c r="E11875" s="9">
        <v>0</v>
      </c>
      <c r="F11875" s="9">
        <f t="shared" si="5083"/>
        <v>0</v>
      </c>
      <c r="G11875" s="9">
        <v>0</v>
      </c>
      <c r="H11875" s="467">
        <v>0</v>
      </c>
      <c r="I11875" s="9">
        <f t="shared" si="5084"/>
        <v>0</v>
      </c>
      <c r="J11875" s="9">
        <v>0</v>
      </c>
      <c r="K11875" s="467">
        <v>0</v>
      </c>
      <c r="L11875" s="9">
        <f t="shared" si="5085"/>
        <v>0</v>
      </c>
      <c r="M11875" s="9">
        <v>0</v>
      </c>
      <c r="N11875" s="467">
        <v>0</v>
      </c>
    </row>
    <row r="11876" spans="1:14" customFormat="1" ht="60.75" hidden="1" customHeight="1" thickBot="1" x14ac:dyDescent="0.3">
      <c r="A11876" s="1" t="s">
        <v>0</v>
      </c>
      <c r="B11876" s="5" t="s">
        <v>45</v>
      </c>
      <c r="C11876" s="9">
        <f t="shared" si="5082"/>
        <v>0</v>
      </c>
      <c r="D11876" s="9">
        <v>0</v>
      </c>
      <c r="E11876" s="9">
        <v>0</v>
      </c>
      <c r="F11876" s="9">
        <f t="shared" si="5083"/>
        <v>0</v>
      </c>
      <c r="G11876" s="9">
        <v>0</v>
      </c>
      <c r="H11876" s="467">
        <v>0</v>
      </c>
      <c r="I11876" s="9">
        <f t="shared" si="5084"/>
        <v>0</v>
      </c>
      <c r="J11876" s="9">
        <v>0</v>
      </c>
      <c r="K11876" s="467">
        <v>0</v>
      </c>
      <c r="L11876" s="9">
        <f t="shared" si="5085"/>
        <v>0</v>
      </c>
      <c r="M11876" s="9">
        <v>0</v>
      </c>
      <c r="N11876" s="467">
        <v>0</v>
      </c>
    </row>
    <row r="11877" spans="1:14" customFormat="1" ht="60.75" hidden="1" customHeight="1" thickBot="1" x14ac:dyDescent="0.3">
      <c r="A11877" s="1" t="s">
        <v>0</v>
      </c>
      <c r="B11877" s="5" t="s">
        <v>46</v>
      </c>
      <c r="C11877" s="9">
        <f t="shared" si="5082"/>
        <v>0</v>
      </c>
      <c r="D11877" s="9">
        <v>0</v>
      </c>
      <c r="E11877" s="9">
        <v>0</v>
      </c>
      <c r="F11877" s="9">
        <f t="shared" si="5083"/>
        <v>0</v>
      </c>
      <c r="G11877" s="9">
        <v>0</v>
      </c>
      <c r="H11877" s="467">
        <v>0</v>
      </c>
      <c r="I11877" s="9">
        <f t="shared" si="5084"/>
        <v>0</v>
      </c>
      <c r="J11877" s="9">
        <v>0</v>
      </c>
      <c r="K11877" s="467">
        <v>0</v>
      </c>
      <c r="L11877" s="9">
        <f t="shared" si="5085"/>
        <v>0</v>
      </c>
      <c r="M11877" s="9">
        <v>0</v>
      </c>
      <c r="N11877" s="467">
        <v>0</v>
      </c>
    </row>
    <row r="11878" spans="1:14" customFormat="1" ht="75.75" hidden="1" customHeight="1" thickBot="1" x14ac:dyDescent="0.3">
      <c r="A11878" s="1" t="s">
        <v>0</v>
      </c>
      <c r="B11878" s="5" t="s">
        <v>47</v>
      </c>
      <c r="C11878" s="9">
        <f t="shared" si="5082"/>
        <v>0</v>
      </c>
      <c r="D11878" s="9">
        <v>0</v>
      </c>
      <c r="E11878" s="9">
        <v>0</v>
      </c>
      <c r="F11878" s="9">
        <f t="shared" si="5083"/>
        <v>0</v>
      </c>
      <c r="G11878" s="9">
        <v>0</v>
      </c>
      <c r="H11878" s="467">
        <v>0</v>
      </c>
      <c r="I11878" s="9">
        <f t="shared" si="5084"/>
        <v>0</v>
      </c>
      <c r="J11878" s="9">
        <v>0</v>
      </c>
      <c r="K11878" s="467">
        <v>0</v>
      </c>
      <c r="L11878" s="9">
        <f t="shared" si="5085"/>
        <v>0</v>
      </c>
      <c r="M11878" s="9">
        <v>0</v>
      </c>
      <c r="N11878" s="467">
        <v>0</v>
      </c>
    </row>
    <row r="11879" spans="1:14" customFormat="1" ht="105.75" hidden="1" customHeight="1" thickBot="1" x14ac:dyDescent="0.3">
      <c r="A11879" s="1" t="s">
        <v>0</v>
      </c>
      <c r="B11879" s="5" t="s">
        <v>48</v>
      </c>
      <c r="C11879" s="9">
        <f t="shared" si="5082"/>
        <v>0</v>
      </c>
      <c r="D11879" s="9">
        <v>0</v>
      </c>
      <c r="E11879" s="9">
        <v>0</v>
      </c>
      <c r="F11879" s="9">
        <f t="shared" si="5083"/>
        <v>0</v>
      </c>
      <c r="G11879" s="9">
        <v>0</v>
      </c>
      <c r="H11879" s="467">
        <v>0</v>
      </c>
      <c r="I11879" s="9">
        <f t="shared" si="5084"/>
        <v>0</v>
      </c>
      <c r="J11879" s="9">
        <v>0</v>
      </c>
      <c r="K11879" s="467">
        <v>0</v>
      </c>
      <c r="L11879" s="9">
        <f t="shared" si="5085"/>
        <v>0</v>
      </c>
      <c r="M11879" s="9">
        <v>0</v>
      </c>
      <c r="N11879" s="467">
        <v>0</v>
      </c>
    </row>
    <row r="11880" spans="1:14" customFormat="1" ht="1.5" hidden="1" customHeight="1" thickTop="1" thickBot="1" x14ac:dyDescent="0.3">
      <c r="A11880" s="1" t="s">
        <v>0</v>
      </c>
      <c r="B11880" s="5" t="s">
        <v>49</v>
      </c>
      <c r="C11880" s="9">
        <f t="shared" si="5082"/>
        <v>0</v>
      </c>
      <c r="D11880" s="9">
        <v>0</v>
      </c>
      <c r="E11880" s="9">
        <v>0</v>
      </c>
      <c r="F11880" s="9">
        <f t="shared" si="5083"/>
        <v>0</v>
      </c>
      <c r="G11880" s="9">
        <v>0</v>
      </c>
      <c r="H11880" s="467">
        <v>0</v>
      </c>
      <c r="I11880" s="9">
        <f t="shared" si="5084"/>
        <v>0</v>
      </c>
      <c r="J11880" s="9">
        <v>0</v>
      </c>
      <c r="K11880" s="467">
        <v>0</v>
      </c>
      <c r="L11880" s="9">
        <f t="shared" si="5085"/>
        <v>0</v>
      </c>
      <c r="M11880" s="9">
        <v>0</v>
      </c>
      <c r="N11880" s="467">
        <v>0</v>
      </c>
    </row>
    <row r="11881" spans="1:14" customFormat="1" ht="30.75" hidden="1" customHeight="1" thickBot="1" x14ac:dyDescent="0.3">
      <c r="A11881" s="1" t="s">
        <v>0</v>
      </c>
      <c r="B11881" s="5" t="s">
        <v>50</v>
      </c>
      <c r="C11881" s="9">
        <f t="shared" si="5082"/>
        <v>0</v>
      </c>
      <c r="D11881" s="9">
        <v>0</v>
      </c>
      <c r="E11881" s="9">
        <v>0</v>
      </c>
      <c r="F11881" s="9">
        <f t="shared" si="5083"/>
        <v>0</v>
      </c>
      <c r="G11881" s="9">
        <v>0</v>
      </c>
      <c r="H11881" s="467">
        <v>0</v>
      </c>
      <c r="I11881" s="9">
        <f t="shared" si="5084"/>
        <v>0</v>
      </c>
      <c r="J11881" s="9">
        <v>0</v>
      </c>
      <c r="K11881" s="467">
        <v>0</v>
      </c>
      <c r="L11881" s="9">
        <f t="shared" si="5085"/>
        <v>0</v>
      </c>
      <c r="M11881" s="9">
        <v>0</v>
      </c>
      <c r="N11881" s="467">
        <v>0</v>
      </c>
    </row>
    <row r="11882" spans="1:14" customFormat="1" ht="15.75" hidden="1" customHeight="1" thickBot="1" x14ac:dyDescent="0.3">
      <c r="A11882" s="1" t="s">
        <v>0</v>
      </c>
      <c r="B11882" s="5" t="s">
        <v>51</v>
      </c>
      <c r="C11882" s="9">
        <f t="shared" si="5082"/>
        <v>0</v>
      </c>
      <c r="D11882" s="9">
        <f>SUM(D11883:D11889)</f>
        <v>0</v>
      </c>
      <c r="E11882" s="9">
        <f>SUM(E11883:E11889)</f>
        <v>0</v>
      </c>
      <c r="F11882" s="9">
        <f t="shared" si="5083"/>
        <v>0</v>
      </c>
      <c r="G11882" s="9">
        <f>SUM(G11883:G11889)</f>
        <v>0</v>
      </c>
      <c r="H11882" s="467">
        <f>SUM(H11883:H11889)</f>
        <v>0</v>
      </c>
      <c r="I11882" s="9">
        <f t="shared" si="5084"/>
        <v>0</v>
      </c>
      <c r="J11882" s="9">
        <f>SUM(J11883:J11889)</f>
        <v>0</v>
      </c>
      <c r="K11882" s="467">
        <f>SUM(K11883:K11889)</f>
        <v>0</v>
      </c>
      <c r="L11882" s="9">
        <f t="shared" si="5085"/>
        <v>0</v>
      </c>
      <c r="M11882" s="9">
        <f>SUM(M11883:M11889)</f>
        <v>0</v>
      </c>
      <c r="N11882" s="467">
        <f>SUM(N11883:N11889)</f>
        <v>0</v>
      </c>
    </row>
    <row r="11883" spans="1:14" customFormat="1" ht="30.75" hidden="1" customHeight="1" thickBot="1" x14ac:dyDescent="0.3">
      <c r="A11883" s="1" t="s">
        <v>0</v>
      </c>
      <c r="B11883" s="6" t="s">
        <v>52</v>
      </c>
      <c r="C11883" s="9">
        <f t="shared" si="5082"/>
        <v>0</v>
      </c>
      <c r="D11883" s="9">
        <v>0</v>
      </c>
      <c r="E11883" s="9">
        <v>0</v>
      </c>
      <c r="F11883" s="9">
        <f t="shared" si="5083"/>
        <v>0</v>
      </c>
      <c r="G11883" s="9">
        <v>0</v>
      </c>
      <c r="H11883" s="467">
        <v>0</v>
      </c>
      <c r="I11883" s="9">
        <f t="shared" si="5084"/>
        <v>0</v>
      </c>
      <c r="J11883" s="9">
        <v>0</v>
      </c>
      <c r="K11883" s="467">
        <v>0</v>
      </c>
      <c r="L11883" s="9">
        <f t="shared" si="5085"/>
        <v>0</v>
      </c>
      <c r="M11883" s="9">
        <v>0</v>
      </c>
      <c r="N11883" s="467">
        <v>0</v>
      </c>
    </row>
    <row r="11884" spans="1:14" customFormat="1" ht="15.75" hidden="1" customHeight="1" thickBot="1" x14ac:dyDescent="0.3">
      <c r="A11884" s="1" t="s">
        <v>0</v>
      </c>
      <c r="B11884" s="6" t="s">
        <v>53</v>
      </c>
      <c r="C11884" s="9">
        <f t="shared" si="5082"/>
        <v>0</v>
      </c>
      <c r="D11884" s="9">
        <v>0</v>
      </c>
      <c r="E11884" s="9">
        <v>0</v>
      </c>
      <c r="F11884" s="9">
        <f t="shared" si="5083"/>
        <v>0</v>
      </c>
      <c r="G11884" s="9">
        <v>0</v>
      </c>
      <c r="H11884" s="467">
        <v>0</v>
      </c>
      <c r="I11884" s="9">
        <f t="shared" si="5084"/>
        <v>0</v>
      </c>
      <c r="J11884" s="9">
        <v>0</v>
      </c>
      <c r="K11884" s="467">
        <v>0</v>
      </c>
      <c r="L11884" s="9">
        <f t="shared" si="5085"/>
        <v>0</v>
      </c>
      <c r="M11884" s="9">
        <v>0</v>
      </c>
      <c r="N11884" s="467">
        <v>0</v>
      </c>
    </row>
    <row r="11885" spans="1:14" customFormat="1" ht="45.75" hidden="1" customHeight="1" thickBot="1" x14ac:dyDescent="0.3">
      <c r="A11885" s="1" t="s">
        <v>0</v>
      </c>
      <c r="B11885" s="6" t="s">
        <v>54</v>
      </c>
      <c r="C11885" s="9">
        <f t="shared" si="5082"/>
        <v>0</v>
      </c>
      <c r="D11885" s="9">
        <v>0</v>
      </c>
      <c r="E11885" s="9">
        <v>0</v>
      </c>
      <c r="F11885" s="9">
        <f t="shared" si="5083"/>
        <v>0</v>
      </c>
      <c r="G11885" s="9">
        <v>0</v>
      </c>
      <c r="H11885" s="467">
        <v>0</v>
      </c>
      <c r="I11885" s="9">
        <f t="shared" si="5084"/>
        <v>0</v>
      </c>
      <c r="J11885" s="9">
        <v>0</v>
      </c>
      <c r="K11885" s="467">
        <v>0</v>
      </c>
      <c r="L11885" s="9">
        <f t="shared" si="5085"/>
        <v>0</v>
      </c>
      <c r="M11885" s="9">
        <v>0</v>
      </c>
      <c r="N11885" s="467">
        <v>0</v>
      </c>
    </row>
    <row r="11886" spans="1:14" customFormat="1" ht="45.75" hidden="1" customHeight="1" thickBot="1" x14ac:dyDescent="0.3">
      <c r="A11886" s="1" t="s">
        <v>0</v>
      </c>
      <c r="B11886" s="6" t="s">
        <v>55</v>
      </c>
      <c r="C11886" s="9">
        <f t="shared" si="5082"/>
        <v>0</v>
      </c>
      <c r="D11886" s="9">
        <v>0</v>
      </c>
      <c r="E11886" s="9">
        <v>0</v>
      </c>
      <c r="F11886" s="9">
        <f t="shared" si="5083"/>
        <v>0</v>
      </c>
      <c r="G11886" s="9">
        <v>0</v>
      </c>
      <c r="H11886" s="467">
        <v>0</v>
      </c>
      <c r="I11886" s="9">
        <f t="shared" si="5084"/>
        <v>0</v>
      </c>
      <c r="J11886" s="9">
        <v>0</v>
      </c>
      <c r="K11886" s="467">
        <v>0</v>
      </c>
      <c r="L11886" s="9">
        <f t="shared" si="5085"/>
        <v>0</v>
      </c>
      <c r="M11886" s="9">
        <v>0</v>
      </c>
      <c r="N11886" s="467">
        <v>0</v>
      </c>
    </row>
    <row r="11887" spans="1:14" customFormat="1" ht="105.75" hidden="1" customHeight="1" thickBot="1" x14ac:dyDescent="0.3">
      <c r="A11887" s="1" t="s">
        <v>0</v>
      </c>
      <c r="B11887" s="6" t="s">
        <v>56</v>
      </c>
      <c r="C11887" s="9">
        <f t="shared" si="5082"/>
        <v>0</v>
      </c>
      <c r="D11887" s="9">
        <v>0</v>
      </c>
      <c r="E11887" s="9">
        <v>0</v>
      </c>
      <c r="F11887" s="9">
        <f t="shared" si="5083"/>
        <v>0</v>
      </c>
      <c r="G11887" s="9">
        <v>0</v>
      </c>
      <c r="H11887" s="467">
        <v>0</v>
      </c>
      <c r="I11887" s="9">
        <f t="shared" si="5084"/>
        <v>0</v>
      </c>
      <c r="J11887" s="9">
        <v>0</v>
      </c>
      <c r="K11887" s="467">
        <v>0</v>
      </c>
      <c r="L11887" s="9">
        <f t="shared" si="5085"/>
        <v>0</v>
      </c>
      <c r="M11887" s="9">
        <v>0</v>
      </c>
      <c r="N11887" s="467">
        <v>0</v>
      </c>
    </row>
    <row r="11888" spans="1:14" customFormat="1" ht="75.75" hidden="1" customHeight="1" thickBot="1" x14ac:dyDescent="0.3">
      <c r="A11888" s="1" t="s">
        <v>0</v>
      </c>
      <c r="B11888" s="6" t="s">
        <v>57</v>
      </c>
      <c r="C11888" s="9">
        <f t="shared" si="5082"/>
        <v>0</v>
      </c>
      <c r="D11888" s="9">
        <v>0</v>
      </c>
      <c r="E11888" s="9">
        <v>0</v>
      </c>
      <c r="F11888" s="9">
        <f t="shared" si="5083"/>
        <v>0</v>
      </c>
      <c r="G11888" s="9">
        <v>0</v>
      </c>
      <c r="H11888" s="467">
        <v>0</v>
      </c>
      <c r="I11888" s="9">
        <f t="shared" si="5084"/>
        <v>0</v>
      </c>
      <c r="J11888" s="9">
        <v>0</v>
      </c>
      <c r="K11888" s="467">
        <v>0</v>
      </c>
      <c r="L11888" s="9">
        <f t="shared" si="5085"/>
        <v>0</v>
      </c>
      <c r="M11888" s="9">
        <v>0</v>
      </c>
      <c r="N11888" s="467">
        <v>0</v>
      </c>
    </row>
    <row r="11889" spans="1:14" customFormat="1" ht="75.75" hidden="1" customHeight="1" thickBot="1" x14ac:dyDescent="0.3">
      <c r="A11889" s="1" t="s">
        <v>0</v>
      </c>
      <c r="B11889" s="6" t="s">
        <v>58</v>
      </c>
      <c r="C11889" s="9">
        <f t="shared" si="5082"/>
        <v>0</v>
      </c>
      <c r="D11889" s="9">
        <v>0</v>
      </c>
      <c r="E11889" s="9">
        <v>0</v>
      </c>
      <c r="F11889" s="9">
        <f t="shared" si="5083"/>
        <v>0</v>
      </c>
      <c r="G11889" s="9">
        <v>0</v>
      </c>
      <c r="H11889" s="467">
        <v>0</v>
      </c>
      <c r="I11889" s="9">
        <f t="shared" si="5084"/>
        <v>0</v>
      </c>
      <c r="J11889" s="9">
        <v>0</v>
      </c>
      <c r="K11889" s="467">
        <v>0</v>
      </c>
      <c r="L11889" s="9">
        <f t="shared" si="5085"/>
        <v>0</v>
      </c>
      <c r="M11889" s="9">
        <v>0</v>
      </c>
      <c r="N11889" s="467">
        <v>0</v>
      </c>
    </row>
    <row r="11890" spans="1:14" customFormat="1" ht="75.75" hidden="1" customHeight="1" thickBot="1" x14ac:dyDescent="0.3">
      <c r="A11890" s="1" t="s">
        <v>0</v>
      </c>
      <c r="B11890" s="5" t="s">
        <v>59</v>
      </c>
      <c r="C11890" s="9">
        <f t="shared" si="5082"/>
        <v>0</v>
      </c>
      <c r="D11890" s="9">
        <v>0</v>
      </c>
      <c r="E11890" s="9">
        <v>0</v>
      </c>
      <c r="F11890" s="9">
        <f t="shared" si="5083"/>
        <v>0</v>
      </c>
      <c r="G11890" s="9">
        <v>0</v>
      </c>
      <c r="H11890" s="467">
        <v>0</v>
      </c>
      <c r="I11890" s="9">
        <f t="shared" si="5084"/>
        <v>0</v>
      </c>
      <c r="J11890" s="9">
        <v>0</v>
      </c>
      <c r="K11890" s="467">
        <v>0</v>
      </c>
      <c r="L11890" s="9">
        <f t="shared" si="5085"/>
        <v>0</v>
      </c>
      <c r="M11890" s="9">
        <v>0</v>
      </c>
      <c r="N11890" s="467">
        <v>0</v>
      </c>
    </row>
    <row r="11891" spans="1:14" customFormat="1" ht="45.75" hidden="1" customHeight="1" thickBot="1" x14ac:dyDescent="0.3">
      <c r="A11891" s="1" t="s">
        <v>0</v>
      </c>
      <c r="B11891" s="5" t="s">
        <v>60</v>
      </c>
      <c r="C11891" s="9">
        <f t="shared" si="5082"/>
        <v>0</v>
      </c>
      <c r="D11891" s="9">
        <v>0</v>
      </c>
      <c r="E11891" s="9">
        <v>0</v>
      </c>
      <c r="F11891" s="9">
        <f t="shared" si="5083"/>
        <v>0</v>
      </c>
      <c r="G11891" s="9">
        <v>0</v>
      </c>
      <c r="H11891" s="467">
        <v>0</v>
      </c>
      <c r="I11891" s="9">
        <f t="shared" si="5084"/>
        <v>0</v>
      </c>
      <c r="J11891" s="9">
        <v>0</v>
      </c>
      <c r="K11891" s="467">
        <v>0</v>
      </c>
      <c r="L11891" s="9">
        <f t="shared" si="5085"/>
        <v>0</v>
      </c>
      <c r="M11891" s="9">
        <v>0</v>
      </c>
      <c r="N11891" s="467">
        <v>0</v>
      </c>
    </row>
    <row r="11892" spans="1:14" customFormat="1" ht="30.75" hidden="1" customHeight="1" thickBot="1" x14ac:dyDescent="0.3">
      <c r="A11892" s="1" t="s">
        <v>0</v>
      </c>
      <c r="B11892" s="4" t="s">
        <v>61</v>
      </c>
      <c r="C11892" s="9">
        <f t="shared" si="5082"/>
        <v>0</v>
      </c>
      <c r="D11892" s="9">
        <v>0</v>
      </c>
      <c r="E11892" s="9">
        <v>0</v>
      </c>
      <c r="F11892" s="9">
        <f t="shared" si="5083"/>
        <v>0</v>
      </c>
      <c r="G11892" s="9">
        <v>0</v>
      </c>
      <c r="H11892" s="467">
        <v>0</v>
      </c>
      <c r="I11892" s="9">
        <f t="shared" si="5084"/>
        <v>0</v>
      </c>
      <c r="J11892" s="9">
        <v>0</v>
      </c>
      <c r="K11892" s="467">
        <v>0</v>
      </c>
      <c r="L11892" s="9">
        <f t="shared" si="5085"/>
        <v>0</v>
      </c>
      <c r="M11892" s="9">
        <v>0</v>
      </c>
      <c r="N11892" s="467">
        <v>0</v>
      </c>
    </row>
    <row r="11893" spans="1:14" customFormat="1" ht="15.75" hidden="1" customHeight="1" thickBot="1" x14ac:dyDescent="0.3">
      <c r="A11893" s="1" t="s">
        <v>0</v>
      </c>
      <c r="B11893" s="4" t="s">
        <v>62</v>
      </c>
      <c r="C11893" s="9">
        <f t="shared" si="5082"/>
        <v>0</v>
      </c>
      <c r="D11893" s="9">
        <v>0</v>
      </c>
      <c r="E11893" s="9">
        <v>0</v>
      </c>
      <c r="F11893" s="9">
        <f t="shared" si="5083"/>
        <v>0</v>
      </c>
      <c r="G11893" s="9">
        <v>0</v>
      </c>
      <c r="H11893" s="467">
        <v>0</v>
      </c>
      <c r="I11893" s="9">
        <f t="shared" si="5084"/>
        <v>0</v>
      </c>
      <c r="J11893" s="9">
        <v>0</v>
      </c>
      <c r="K11893" s="467">
        <v>0</v>
      </c>
      <c r="L11893" s="9">
        <f t="shared" si="5085"/>
        <v>0</v>
      </c>
      <c r="M11893" s="9">
        <v>0</v>
      </c>
      <c r="N11893" s="467">
        <v>0</v>
      </c>
    </row>
    <row r="11894" spans="1:14" customFormat="1" ht="15.75" hidden="1" customHeight="1" thickBot="1" x14ac:dyDescent="0.3">
      <c r="A11894" s="1" t="s">
        <v>0</v>
      </c>
      <c r="B11894" s="4" t="s">
        <v>63</v>
      </c>
      <c r="C11894" s="9">
        <f t="shared" si="5082"/>
        <v>0</v>
      </c>
      <c r="D11894" s="9">
        <v>0</v>
      </c>
      <c r="E11894" s="9">
        <v>0</v>
      </c>
      <c r="F11894" s="9">
        <f t="shared" si="5083"/>
        <v>0</v>
      </c>
      <c r="G11894" s="9">
        <v>0</v>
      </c>
      <c r="H11894" s="467">
        <v>0</v>
      </c>
      <c r="I11894" s="9">
        <f t="shared" si="5084"/>
        <v>0</v>
      </c>
      <c r="J11894" s="9">
        <v>0</v>
      </c>
      <c r="K11894" s="467">
        <v>0</v>
      </c>
      <c r="L11894" s="9">
        <f t="shared" si="5085"/>
        <v>0</v>
      </c>
      <c r="M11894" s="9">
        <v>0</v>
      </c>
      <c r="N11894" s="467">
        <v>0</v>
      </c>
    </row>
    <row r="11895" spans="1:14" customFormat="1" ht="75.75" hidden="1" customHeight="1" thickBot="1" x14ac:dyDescent="0.3">
      <c r="A11895" s="1" t="s">
        <v>0</v>
      </c>
      <c r="B11895" s="4" t="s">
        <v>64</v>
      </c>
      <c r="C11895" s="9">
        <f t="shared" si="5082"/>
        <v>0</v>
      </c>
      <c r="D11895" s="9">
        <v>0</v>
      </c>
      <c r="E11895" s="9">
        <v>0</v>
      </c>
      <c r="F11895" s="9">
        <f t="shared" si="5083"/>
        <v>0</v>
      </c>
      <c r="G11895" s="9">
        <v>0</v>
      </c>
      <c r="H11895" s="467">
        <v>0</v>
      </c>
      <c r="I11895" s="9">
        <f t="shared" si="5084"/>
        <v>0</v>
      </c>
      <c r="J11895" s="9">
        <v>0</v>
      </c>
      <c r="K11895" s="467">
        <v>0</v>
      </c>
      <c r="L11895" s="9">
        <f t="shared" si="5085"/>
        <v>0</v>
      </c>
      <c r="M11895" s="9">
        <v>0</v>
      </c>
      <c r="N11895" s="467">
        <v>0</v>
      </c>
    </row>
    <row r="11896" spans="1:14" customFormat="1" ht="4.5" hidden="1" customHeight="1" thickTop="1" thickBot="1" x14ac:dyDescent="0.3">
      <c r="A11896" s="1" t="s">
        <v>0</v>
      </c>
      <c r="B11896" s="4" t="s">
        <v>65</v>
      </c>
      <c r="C11896" s="9">
        <f t="shared" si="5082"/>
        <v>0</v>
      </c>
      <c r="D11896" s="9">
        <f>SUM(D11897:D11902)</f>
        <v>0</v>
      </c>
      <c r="E11896" s="9">
        <f>SUM(E11897:E11902)</f>
        <v>0</v>
      </c>
      <c r="F11896" s="9">
        <f t="shared" si="5083"/>
        <v>0</v>
      </c>
      <c r="G11896" s="9">
        <f>SUM(G11897:G11902)</f>
        <v>0</v>
      </c>
      <c r="H11896" s="467">
        <f>SUM(H11897:H11902)</f>
        <v>0</v>
      </c>
      <c r="I11896" s="9">
        <f t="shared" si="5084"/>
        <v>0</v>
      </c>
      <c r="J11896" s="9">
        <f>SUM(J11897:J11902)</f>
        <v>0</v>
      </c>
      <c r="K11896" s="467">
        <f>SUM(K11897:K11902)</f>
        <v>0</v>
      </c>
      <c r="L11896" s="9">
        <f t="shared" si="5085"/>
        <v>0</v>
      </c>
      <c r="M11896" s="9">
        <f>SUM(M11897:M11902)</f>
        <v>0</v>
      </c>
      <c r="N11896" s="467">
        <f>SUM(N11897:N11902)</f>
        <v>0</v>
      </c>
    </row>
    <row r="11897" spans="1:14" customFormat="1" ht="45.75" hidden="1" customHeight="1" thickBot="1" x14ac:dyDescent="0.3">
      <c r="A11897" s="1" t="s">
        <v>0</v>
      </c>
      <c r="B11897" s="5" t="s">
        <v>66</v>
      </c>
      <c r="C11897" s="9">
        <f t="shared" si="5082"/>
        <v>0</v>
      </c>
      <c r="D11897" s="9">
        <v>0</v>
      </c>
      <c r="E11897" s="9">
        <v>0</v>
      </c>
      <c r="F11897" s="9">
        <f t="shared" si="5083"/>
        <v>0</v>
      </c>
      <c r="G11897" s="9">
        <v>0</v>
      </c>
      <c r="H11897" s="467">
        <v>0</v>
      </c>
      <c r="I11897" s="9">
        <f t="shared" si="5084"/>
        <v>0</v>
      </c>
      <c r="J11897" s="9">
        <v>0</v>
      </c>
      <c r="K11897" s="467">
        <v>0</v>
      </c>
      <c r="L11897" s="9">
        <f t="shared" si="5085"/>
        <v>0</v>
      </c>
      <c r="M11897" s="9">
        <v>0</v>
      </c>
      <c r="N11897" s="467">
        <v>0</v>
      </c>
    </row>
    <row r="11898" spans="1:14" customFormat="1" ht="30.75" hidden="1" customHeight="1" thickBot="1" x14ac:dyDescent="0.3">
      <c r="A11898" s="1" t="s">
        <v>0</v>
      </c>
      <c r="B11898" s="5" t="s">
        <v>67</v>
      </c>
      <c r="C11898" s="9">
        <f t="shared" si="5082"/>
        <v>0</v>
      </c>
      <c r="D11898" s="9">
        <v>0</v>
      </c>
      <c r="E11898" s="9">
        <v>0</v>
      </c>
      <c r="F11898" s="9">
        <f t="shared" si="5083"/>
        <v>0</v>
      </c>
      <c r="G11898" s="9">
        <v>0</v>
      </c>
      <c r="H11898" s="467">
        <v>0</v>
      </c>
      <c r="I11898" s="9">
        <f t="shared" si="5084"/>
        <v>0</v>
      </c>
      <c r="J11898" s="9">
        <v>0</v>
      </c>
      <c r="K11898" s="467">
        <v>0</v>
      </c>
      <c r="L11898" s="9">
        <f t="shared" si="5085"/>
        <v>0</v>
      </c>
      <c r="M11898" s="9">
        <v>0</v>
      </c>
      <c r="N11898" s="467">
        <v>0</v>
      </c>
    </row>
    <row r="11899" spans="1:14" customFormat="1" ht="75.75" hidden="1" customHeight="1" thickBot="1" x14ac:dyDescent="0.3">
      <c r="A11899" s="1" t="s">
        <v>0</v>
      </c>
      <c r="B11899" s="5" t="s">
        <v>68</v>
      </c>
      <c r="C11899" s="9">
        <f t="shared" si="5082"/>
        <v>0</v>
      </c>
      <c r="D11899" s="9">
        <v>0</v>
      </c>
      <c r="E11899" s="9">
        <v>0</v>
      </c>
      <c r="F11899" s="9">
        <f t="shared" si="5083"/>
        <v>0</v>
      </c>
      <c r="G11899" s="9">
        <v>0</v>
      </c>
      <c r="H11899" s="467">
        <v>0</v>
      </c>
      <c r="I11899" s="9">
        <f t="shared" si="5084"/>
        <v>0</v>
      </c>
      <c r="J11899" s="9">
        <v>0</v>
      </c>
      <c r="K11899" s="467">
        <v>0</v>
      </c>
      <c r="L11899" s="9">
        <f t="shared" si="5085"/>
        <v>0</v>
      </c>
      <c r="M11899" s="9">
        <v>0</v>
      </c>
      <c r="N11899" s="467">
        <v>0</v>
      </c>
    </row>
    <row r="11900" spans="1:14" customFormat="1" ht="60.75" hidden="1" customHeight="1" thickBot="1" x14ac:dyDescent="0.3">
      <c r="A11900" s="1" t="s">
        <v>0</v>
      </c>
      <c r="B11900" s="5" t="s">
        <v>69</v>
      </c>
      <c r="C11900" s="9">
        <f t="shared" si="5082"/>
        <v>0</v>
      </c>
      <c r="D11900" s="9">
        <v>0</v>
      </c>
      <c r="E11900" s="9">
        <v>0</v>
      </c>
      <c r="F11900" s="9">
        <f t="shared" si="5083"/>
        <v>0</v>
      </c>
      <c r="G11900" s="9">
        <v>0</v>
      </c>
      <c r="H11900" s="467">
        <v>0</v>
      </c>
      <c r="I11900" s="9">
        <f t="shared" si="5084"/>
        <v>0</v>
      </c>
      <c r="J11900" s="9">
        <v>0</v>
      </c>
      <c r="K11900" s="467">
        <v>0</v>
      </c>
      <c r="L11900" s="9">
        <f t="shared" si="5085"/>
        <v>0</v>
      </c>
      <c r="M11900" s="9">
        <v>0</v>
      </c>
      <c r="N11900" s="467">
        <v>0</v>
      </c>
    </row>
    <row r="11901" spans="1:14" customFormat="1" ht="60.75" hidden="1" customHeight="1" thickBot="1" x14ac:dyDescent="0.3">
      <c r="A11901" s="1" t="s">
        <v>0</v>
      </c>
      <c r="B11901" s="5" t="s">
        <v>70</v>
      </c>
      <c r="C11901" s="9">
        <f t="shared" si="5082"/>
        <v>0</v>
      </c>
      <c r="D11901" s="9">
        <v>0</v>
      </c>
      <c r="E11901" s="9">
        <v>0</v>
      </c>
      <c r="F11901" s="9">
        <f t="shared" si="5083"/>
        <v>0</v>
      </c>
      <c r="G11901" s="9">
        <v>0</v>
      </c>
      <c r="H11901" s="467">
        <v>0</v>
      </c>
      <c r="I11901" s="9">
        <f t="shared" si="5084"/>
        <v>0</v>
      </c>
      <c r="J11901" s="9">
        <v>0</v>
      </c>
      <c r="K11901" s="467">
        <v>0</v>
      </c>
      <c r="L11901" s="9">
        <f t="shared" si="5085"/>
        <v>0</v>
      </c>
      <c r="M11901" s="9">
        <v>0</v>
      </c>
      <c r="N11901" s="467">
        <v>0</v>
      </c>
    </row>
    <row r="11902" spans="1:14" customFormat="1" ht="8.25" hidden="1" customHeight="1" thickTop="1" thickBot="1" x14ac:dyDescent="0.3">
      <c r="A11902" s="1" t="s">
        <v>0</v>
      </c>
      <c r="B11902" s="5" t="s">
        <v>71</v>
      </c>
      <c r="C11902" s="9">
        <f t="shared" si="5082"/>
        <v>0</v>
      </c>
      <c r="D11902" s="9">
        <v>0</v>
      </c>
      <c r="E11902" s="9">
        <v>0</v>
      </c>
      <c r="F11902" s="9">
        <f t="shared" si="5083"/>
        <v>0</v>
      </c>
      <c r="G11902" s="9">
        <v>0</v>
      </c>
      <c r="H11902" s="467">
        <v>0</v>
      </c>
      <c r="I11902" s="9">
        <f t="shared" si="5084"/>
        <v>0</v>
      </c>
      <c r="J11902" s="9">
        <v>0</v>
      </c>
      <c r="K11902" s="467">
        <v>0</v>
      </c>
      <c r="L11902" s="9">
        <f t="shared" si="5085"/>
        <v>0</v>
      </c>
      <c r="M11902" s="9">
        <v>0</v>
      </c>
      <c r="N11902" s="467">
        <v>0</v>
      </c>
    </row>
    <row r="11903" spans="1:14" customFormat="1" ht="45.75" hidden="1" customHeight="1" thickBot="1" x14ac:dyDescent="0.3">
      <c r="A11903" s="1" t="s">
        <v>0</v>
      </c>
      <c r="B11903" s="4" t="s">
        <v>72</v>
      </c>
      <c r="C11903" s="9">
        <f t="shared" si="5082"/>
        <v>0</v>
      </c>
      <c r="D11903" s="9">
        <v>0</v>
      </c>
      <c r="E11903" s="9">
        <v>0</v>
      </c>
      <c r="F11903" s="9">
        <f t="shared" si="5083"/>
        <v>0</v>
      </c>
      <c r="G11903" s="9">
        <v>0</v>
      </c>
      <c r="H11903" s="467">
        <v>0</v>
      </c>
      <c r="I11903" s="9">
        <f t="shared" si="5084"/>
        <v>0</v>
      </c>
      <c r="J11903" s="9">
        <v>0</v>
      </c>
      <c r="K11903" s="467">
        <v>0</v>
      </c>
      <c r="L11903" s="9">
        <f t="shared" si="5085"/>
        <v>0</v>
      </c>
      <c r="M11903" s="9">
        <v>0</v>
      </c>
      <c r="N11903" s="467">
        <v>0</v>
      </c>
    </row>
    <row r="11904" spans="1:14" customFormat="1" ht="45.75" hidden="1" customHeight="1" thickBot="1" x14ac:dyDescent="0.3">
      <c r="A11904" s="1" t="s">
        <v>0</v>
      </c>
      <c r="B11904" s="4" t="s">
        <v>73</v>
      </c>
      <c r="C11904" s="9">
        <f t="shared" si="5082"/>
        <v>0</v>
      </c>
      <c r="D11904" s="9">
        <f>SUM(D11905:D11918)</f>
        <v>0</v>
      </c>
      <c r="E11904" s="9">
        <f>SUM(E11905:E11918)</f>
        <v>0</v>
      </c>
      <c r="F11904" s="9">
        <f t="shared" si="5083"/>
        <v>0</v>
      </c>
      <c r="G11904" s="9">
        <f>SUM(G11905:G11918)</f>
        <v>0</v>
      </c>
      <c r="H11904" s="467">
        <f>SUM(H11905:H11918)</f>
        <v>0</v>
      </c>
      <c r="I11904" s="9">
        <f t="shared" si="5084"/>
        <v>0</v>
      </c>
      <c r="J11904" s="9">
        <f>SUM(J11905:J11918)</f>
        <v>0</v>
      </c>
      <c r="K11904" s="467">
        <f>SUM(K11905:K11918)</f>
        <v>0</v>
      </c>
      <c r="L11904" s="9">
        <f t="shared" si="5085"/>
        <v>0</v>
      </c>
      <c r="M11904" s="9">
        <f>SUM(M11905:M11918)</f>
        <v>0</v>
      </c>
      <c r="N11904" s="467">
        <f>SUM(N11905:N11918)</f>
        <v>0</v>
      </c>
    </row>
    <row r="11905" spans="1:14" customFormat="1" ht="30.75" hidden="1" customHeight="1" thickBot="1" x14ac:dyDescent="0.3">
      <c r="A11905" s="1" t="s">
        <v>0</v>
      </c>
      <c r="B11905" s="5" t="s">
        <v>74</v>
      </c>
      <c r="C11905" s="9">
        <f t="shared" si="5082"/>
        <v>0</v>
      </c>
      <c r="D11905" s="9">
        <v>0</v>
      </c>
      <c r="E11905" s="9">
        <v>0</v>
      </c>
      <c r="F11905" s="9">
        <f t="shared" si="5083"/>
        <v>0</v>
      </c>
      <c r="G11905" s="9">
        <v>0</v>
      </c>
      <c r="H11905" s="467">
        <v>0</v>
      </c>
      <c r="I11905" s="9">
        <f t="shared" si="5084"/>
        <v>0</v>
      </c>
      <c r="J11905" s="9">
        <v>0</v>
      </c>
      <c r="K11905" s="467">
        <v>0</v>
      </c>
      <c r="L11905" s="9">
        <f t="shared" si="5085"/>
        <v>0</v>
      </c>
      <c r="M11905" s="9">
        <v>0</v>
      </c>
      <c r="N11905" s="467">
        <v>0</v>
      </c>
    </row>
    <row r="11906" spans="1:14" customFormat="1" ht="60.75" hidden="1" customHeight="1" thickBot="1" x14ac:dyDescent="0.3">
      <c r="A11906" s="1" t="s">
        <v>0</v>
      </c>
      <c r="B11906" s="5" t="s">
        <v>75</v>
      </c>
      <c r="C11906" s="9">
        <f t="shared" si="5082"/>
        <v>0</v>
      </c>
      <c r="D11906" s="9">
        <v>0</v>
      </c>
      <c r="E11906" s="9">
        <v>0</v>
      </c>
      <c r="F11906" s="9">
        <f t="shared" si="5083"/>
        <v>0</v>
      </c>
      <c r="G11906" s="9">
        <v>0</v>
      </c>
      <c r="H11906" s="467">
        <v>0</v>
      </c>
      <c r="I11906" s="9">
        <f t="shared" si="5084"/>
        <v>0</v>
      </c>
      <c r="J11906" s="9">
        <v>0</v>
      </c>
      <c r="K11906" s="467">
        <v>0</v>
      </c>
      <c r="L11906" s="9">
        <f t="shared" si="5085"/>
        <v>0</v>
      </c>
      <c r="M11906" s="9">
        <v>0</v>
      </c>
      <c r="N11906" s="467">
        <v>0</v>
      </c>
    </row>
    <row r="11907" spans="1:14" customFormat="1" ht="30.75" hidden="1" customHeight="1" thickBot="1" x14ac:dyDescent="0.3">
      <c r="A11907" s="1" t="s">
        <v>0</v>
      </c>
      <c r="B11907" s="5" t="s">
        <v>76</v>
      </c>
      <c r="C11907" s="9">
        <f t="shared" ref="C11907:C11970" si="5086">SUM(D11907:E11907)</f>
        <v>0</v>
      </c>
      <c r="D11907" s="9">
        <v>0</v>
      </c>
      <c r="E11907" s="9">
        <v>0</v>
      </c>
      <c r="F11907" s="9">
        <f t="shared" ref="F11907:F11970" si="5087">SUM(G11907:H11907)</f>
        <v>0</v>
      </c>
      <c r="G11907" s="9">
        <v>0</v>
      </c>
      <c r="H11907" s="467">
        <v>0</v>
      </c>
      <c r="I11907" s="9">
        <f t="shared" ref="I11907:I11970" si="5088">SUM(J11907:K11907)</f>
        <v>0</v>
      </c>
      <c r="J11907" s="9">
        <v>0</v>
      </c>
      <c r="K11907" s="467">
        <v>0</v>
      </c>
      <c r="L11907" s="9">
        <f t="shared" ref="L11907:L11970" si="5089">SUM(M11907:N11907)</f>
        <v>0</v>
      </c>
      <c r="M11907" s="9">
        <v>0</v>
      </c>
      <c r="N11907" s="467">
        <v>0</v>
      </c>
    </row>
    <row r="11908" spans="1:14" customFormat="1" ht="90.75" hidden="1" customHeight="1" thickBot="1" x14ac:dyDescent="0.3">
      <c r="A11908" s="1" t="s">
        <v>0</v>
      </c>
      <c r="B11908" s="5" t="s">
        <v>77</v>
      </c>
      <c r="C11908" s="9">
        <f t="shared" si="5086"/>
        <v>0</v>
      </c>
      <c r="D11908" s="9">
        <v>0</v>
      </c>
      <c r="E11908" s="9">
        <v>0</v>
      </c>
      <c r="F11908" s="9">
        <f t="shared" si="5087"/>
        <v>0</v>
      </c>
      <c r="G11908" s="9">
        <v>0</v>
      </c>
      <c r="H11908" s="467">
        <v>0</v>
      </c>
      <c r="I11908" s="9">
        <f t="shared" si="5088"/>
        <v>0</v>
      </c>
      <c r="J11908" s="9">
        <v>0</v>
      </c>
      <c r="K11908" s="467">
        <v>0</v>
      </c>
      <c r="L11908" s="9">
        <f t="shared" si="5089"/>
        <v>0</v>
      </c>
      <c r="M11908" s="9">
        <v>0</v>
      </c>
      <c r="N11908" s="467">
        <v>0</v>
      </c>
    </row>
    <row r="11909" spans="1:14" customFormat="1" ht="15.75" hidden="1" customHeight="1" thickBot="1" x14ac:dyDescent="0.3">
      <c r="A11909" s="1" t="s">
        <v>0</v>
      </c>
      <c r="B11909" s="5" t="s">
        <v>78</v>
      </c>
      <c r="C11909" s="9">
        <f t="shared" si="5086"/>
        <v>0</v>
      </c>
      <c r="D11909" s="9">
        <v>0</v>
      </c>
      <c r="E11909" s="9">
        <v>0</v>
      </c>
      <c r="F11909" s="9">
        <f t="shared" si="5087"/>
        <v>0</v>
      </c>
      <c r="G11909" s="9">
        <v>0</v>
      </c>
      <c r="H11909" s="467">
        <v>0</v>
      </c>
      <c r="I11909" s="9">
        <f t="shared" si="5088"/>
        <v>0</v>
      </c>
      <c r="J11909" s="9">
        <v>0</v>
      </c>
      <c r="K11909" s="467">
        <v>0</v>
      </c>
      <c r="L11909" s="9">
        <f t="shared" si="5089"/>
        <v>0</v>
      </c>
      <c r="M11909" s="9">
        <v>0</v>
      </c>
      <c r="N11909" s="467">
        <v>0</v>
      </c>
    </row>
    <row r="11910" spans="1:14" customFormat="1" ht="90.75" hidden="1" customHeight="1" thickBot="1" x14ac:dyDescent="0.3">
      <c r="A11910" s="1" t="s">
        <v>0</v>
      </c>
      <c r="B11910" s="5" t="s">
        <v>79</v>
      </c>
      <c r="C11910" s="9">
        <f t="shared" si="5086"/>
        <v>0</v>
      </c>
      <c r="D11910" s="9">
        <v>0</v>
      </c>
      <c r="E11910" s="9">
        <v>0</v>
      </c>
      <c r="F11910" s="9">
        <f t="shared" si="5087"/>
        <v>0</v>
      </c>
      <c r="G11910" s="9">
        <v>0</v>
      </c>
      <c r="H11910" s="467">
        <v>0</v>
      </c>
      <c r="I11910" s="9">
        <f t="shared" si="5088"/>
        <v>0</v>
      </c>
      <c r="J11910" s="9">
        <v>0</v>
      </c>
      <c r="K11910" s="467">
        <v>0</v>
      </c>
      <c r="L11910" s="9">
        <f t="shared" si="5089"/>
        <v>0</v>
      </c>
      <c r="M11910" s="9">
        <v>0</v>
      </c>
      <c r="N11910" s="467">
        <v>0</v>
      </c>
    </row>
    <row r="11911" spans="1:14" customFormat="1" ht="60.75" hidden="1" customHeight="1" thickBot="1" x14ac:dyDescent="0.3">
      <c r="A11911" s="1" t="s">
        <v>0</v>
      </c>
      <c r="B11911" s="5" t="s">
        <v>80</v>
      </c>
      <c r="C11911" s="9">
        <f t="shared" si="5086"/>
        <v>0</v>
      </c>
      <c r="D11911" s="9">
        <v>0</v>
      </c>
      <c r="E11911" s="9">
        <v>0</v>
      </c>
      <c r="F11911" s="9">
        <f t="shared" si="5087"/>
        <v>0</v>
      </c>
      <c r="G11911" s="9">
        <v>0</v>
      </c>
      <c r="H11911" s="467">
        <v>0</v>
      </c>
      <c r="I11911" s="9">
        <f t="shared" si="5088"/>
        <v>0</v>
      </c>
      <c r="J11911" s="9">
        <v>0</v>
      </c>
      <c r="K11911" s="467">
        <v>0</v>
      </c>
      <c r="L11911" s="9">
        <f t="shared" si="5089"/>
        <v>0</v>
      </c>
      <c r="M11911" s="9">
        <v>0</v>
      </c>
      <c r="N11911" s="467">
        <v>0</v>
      </c>
    </row>
    <row r="11912" spans="1:14" customFormat="1" ht="30.75" hidden="1" customHeight="1" thickBot="1" x14ac:dyDescent="0.3">
      <c r="A11912" s="1" t="s">
        <v>0</v>
      </c>
      <c r="B11912" s="5" t="s">
        <v>81</v>
      </c>
      <c r="C11912" s="9">
        <f t="shared" si="5086"/>
        <v>0</v>
      </c>
      <c r="D11912" s="9">
        <v>0</v>
      </c>
      <c r="E11912" s="9">
        <v>0</v>
      </c>
      <c r="F11912" s="9">
        <f t="shared" si="5087"/>
        <v>0</v>
      </c>
      <c r="G11912" s="9">
        <v>0</v>
      </c>
      <c r="H11912" s="467">
        <v>0</v>
      </c>
      <c r="I11912" s="9">
        <f t="shared" si="5088"/>
        <v>0</v>
      </c>
      <c r="J11912" s="9">
        <v>0</v>
      </c>
      <c r="K11912" s="467">
        <v>0</v>
      </c>
      <c r="L11912" s="9">
        <f t="shared" si="5089"/>
        <v>0</v>
      </c>
      <c r="M11912" s="9">
        <v>0</v>
      </c>
      <c r="N11912" s="467">
        <v>0</v>
      </c>
    </row>
    <row r="11913" spans="1:14" customFormat="1" ht="30.75" hidden="1" customHeight="1" thickBot="1" x14ac:dyDescent="0.3">
      <c r="A11913" s="1" t="s">
        <v>0</v>
      </c>
      <c r="B11913" s="5" t="s">
        <v>82</v>
      </c>
      <c r="C11913" s="9">
        <f t="shared" si="5086"/>
        <v>0</v>
      </c>
      <c r="D11913" s="9">
        <v>0</v>
      </c>
      <c r="E11913" s="9">
        <v>0</v>
      </c>
      <c r="F11913" s="9">
        <f t="shared" si="5087"/>
        <v>0</v>
      </c>
      <c r="G11913" s="9">
        <v>0</v>
      </c>
      <c r="H11913" s="467">
        <v>0</v>
      </c>
      <c r="I11913" s="9">
        <f t="shared" si="5088"/>
        <v>0</v>
      </c>
      <c r="J11913" s="9">
        <v>0</v>
      </c>
      <c r="K11913" s="467">
        <v>0</v>
      </c>
      <c r="L11913" s="9">
        <f t="shared" si="5089"/>
        <v>0</v>
      </c>
      <c r="M11913" s="9">
        <v>0</v>
      </c>
      <c r="N11913" s="467">
        <v>0</v>
      </c>
    </row>
    <row r="11914" spans="1:14" customFormat="1" ht="30.75" hidden="1" customHeight="1" thickBot="1" x14ac:dyDescent="0.3">
      <c r="A11914" s="1" t="s">
        <v>0</v>
      </c>
      <c r="B11914" s="5" t="s">
        <v>83</v>
      </c>
      <c r="C11914" s="9">
        <f t="shared" si="5086"/>
        <v>0</v>
      </c>
      <c r="D11914" s="9">
        <v>0</v>
      </c>
      <c r="E11914" s="9">
        <v>0</v>
      </c>
      <c r="F11914" s="9">
        <f t="shared" si="5087"/>
        <v>0</v>
      </c>
      <c r="G11914" s="9">
        <v>0</v>
      </c>
      <c r="H11914" s="467">
        <v>0</v>
      </c>
      <c r="I11914" s="9">
        <f t="shared" si="5088"/>
        <v>0</v>
      </c>
      <c r="J11914" s="9">
        <v>0</v>
      </c>
      <c r="K11914" s="467">
        <v>0</v>
      </c>
      <c r="L11914" s="9">
        <f t="shared" si="5089"/>
        <v>0</v>
      </c>
      <c r="M11914" s="9">
        <v>0</v>
      </c>
      <c r="N11914" s="467">
        <v>0</v>
      </c>
    </row>
    <row r="11915" spans="1:14" customFormat="1" ht="15.75" hidden="1" customHeight="1" thickBot="1" x14ac:dyDescent="0.3">
      <c r="A11915" s="1" t="s">
        <v>0</v>
      </c>
      <c r="B11915" s="5" t="s">
        <v>84</v>
      </c>
      <c r="C11915" s="9">
        <f t="shared" si="5086"/>
        <v>0</v>
      </c>
      <c r="D11915" s="9">
        <v>0</v>
      </c>
      <c r="E11915" s="9">
        <v>0</v>
      </c>
      <c r="F11915" s="9">
        <f t="shared" si="5087"/>
        <v>0</v>
      </c>
      <c r="G11915" s="9">
        <v>0</v>
      </c>
      <c r="H11915" s="467">
        <v>0</v>
      </c>
      <c r="I11915" s="9">
        <f t="shared" si="5088"/>
        <v>0</v>
      </c>
      <c r="J11915" s="9">
        <v>0</v>
      </c>
      <c r="K11915" s="467">
        <v>0</v>
      </c>
      <c r="L11915" s="9">
        <f t="shared" si="5089"/>
        <v>0</v>
      </c>
      <c r="M11915" s="9">
        <v>0</v>
      </c>
      <c r="N11915" s="467">
        <v>0</v>
      </c>
    </row>
    <row r="11916" spans="1:14" customFormat="1" ht="90.75" hidden="1" customHeight="1" thickBot="1" x14ac:dyDescent="0.3">
      <c r="A11916" s="1" t="s">
        <v>0</v>
      </c>
      <c r="B11916" s="5" t="s">
        <v>85</v>
      </c>
      <c r="C11916" s="9">
        <f t="shared" si="5086"/>
        <v>0</v>
      </c>
      <c r="D11916" s="9">
        <v>0</v>
      </c>
      <c r="E11916" s="9">
        <v>0</v>
      </c>
      <c r="F11916" s="9">
        <f t="shared" si="5087"/>
        <v>0</v>
      </c>
      <c r="G11916" s="9">
        <v>0</v>
      </c>
      <c r="H11916" s="467">
        <v>0</v>
      </c>
      <c r="I11916" s="9">
        <f t="shared" si="5088"/>
        <v>0</v>
      </c>
      <c r="J11916" s="9">
        <v>0</v>
      </c>
      <c r="K11916" s="467">
        <v>0</v>
      </c>
      <c r="L11916" s="9">
        <f t="shared" si="5089"/>
        <v>0</v>
      </c>
      <c r="M11916" s="9">
        <v>0</v>
      </c>
      <c r="N11916" s="467">
        <v>0</v>
      </c>
    </row>
    <row r="11917" spans="1:14" customFormat="1" ht="30.75" hidden="1" customHeight="1" thickBot="1" x14ac:dyDescent="0.3">
      <c r="A11917" s="1" t="s">
        <v>0</v>
      </c>
      <c r="B11917" s="5" t="s">
        <v>86</v>
      </c>
      <c r="C11917" s="9">
        <f t="shared" si="5086"/>
        <v>0</v>
      </c>
      <c r="D11917" s="9">
        <v>0</v>
      </c>
      <c r="E11917" s="9">
        <v>0</v>
      </c>
      <c r="F11917" s="9">
        <f t="shared" si="5087"/>
        <v>0</v>
      </c>
      <c r="G11917" s="9">
        <v>0</v>
      </c>
      <c r="H11917" s="467">
        <v>0</v>
      </c>
      <c r="I11917" s="9">
        <f t="shared" si="5088"/>
        <v>0</v>
      </c>
      <c r="J11917" s="9">
        <v>0</v>
      </c>
      <c r="K11917" s="467">
        <v>0</v>
      </c>
      <c r="L11917" s="9">
        <f t="shared" si="5089"/>
        <v>0</v>
      </c>
      <c r="M11917" s="9">
        <v>0</v>
      </c>
      <c r="N11917" s="467">
        <v>0</v>
      </c>
    </row>
    <row r="11918" spans="1:14" customFormat="1" ht="75.75" hidden="1" customHeight="1" thickBot="1" x14ac:dyDescent="0.3">
      <c r="A11918" s="1" t="s">
        <v>0</v>
      </c>
      <c r="B11918" s="5" t="s">
        <v>87</v>
      </c>
      <c r="C11918" s="9">
        <f t="shared" si="5086"/>
        <v>0</v>
      </c>
      <c r="D11918" s="9">
        <v>0</v>
      </c>
      <c r="E11918" s="9">
        <v>0</v>
      </c>
      <c r="F11918" s="9">
        <f t="shared" si="5087"/>
        <v>0</v>
      </c>
      <c r="G11918" s="9">
        <v>0</v>
      </c>
      <c r="H11918" s="467">
        <v>0</v>
      </c>
      <c r="I11918" s="9">
        <f t="shared" si="5088"/>
        <v>0</v>
      </c>
      <c r="J11918" s="9">
        <v>0</v>
      </c>
      <c r="K11918" s="467">
        <v>0</v>
      </c>
      <c r="L11918" s="9">
        <f t="shared" si="5089"/>
        <v>0</v>
      </c>
      <c r="M11918" s="9">
        <v>0</v>
      </c>
      <c r="N11918" s="467">
        <v>0</v>
      </c>
    </row>
    <row r="11919" spans="1:14" customFormat="1" ht="30.75" hidden="1" customHeight="1" thickBot="1" x14ac:dyDescent="0.3">
      <c r="A11919" s="1" t="s">
        <v>0</v>
      </c>
      <c r="B11919" s="3" t="s">
        <v>88</v>
      </c>
      <c r="C11919" s="9">
        <f t="shared" si="5086"/>
        <v>0</v>
      </c>
      <c r="D11919" s="9">
        <v>0</v>
      </c>
      <c r="E11919" s="9">
        <v>0</v>
      </c>
      <c r="F11919" s="9">
        <f t="shared" si="5087"/>
        <v>0</v>
      </c>
      <c r="G11919" s="9">
        <v>0</v>
      </c>
      <c r="H11919" s="467">
        <v>0</v>
      </c>
      <c r="I11919" s="9">
        <f t="shared" si="5088"/>
        <v>0</v>
      </c>
      <c r="J11919" s="9">
        <v>0</v>
      </c>
      <c r="K11919" s="467">
        <v>0</v>
      </c>
      <c r="L11919" s="9">
        <f t="shared" si="5089"/>
        <v>0</v>
      </c>
      <c r="M11919" s="9">
        <v>0</v>
      </c>
      <c r="N11919" s="467">
        <v>0</v>
      </c>
    </row>
    <row r="11920" spans="1:14" customFormat="1" ht="15.75" hidden="1" customHeight="1" thickBot="1" x14ac:dyDescent="0.3">
      <c r="A11920" s="1" t="s">
        <v>0</v>
      </c>
      <c r="B11920" s="3" t="s">
        <v>89</v>
      </c>
      <c r="C11920" s="9">
        <f t="shared" si="5086"/>
        <v>0</v>
      </c>
      <c r="D11920" s="9">
        <f>SUM(D11921,D11926:D11927)</f>
        <v>0</v>
      </c>
      <c r="E11920" s="9">
        <f>SUM(E11921,E11926:E11927)</f>
        <v>0</v>
      </c>
      <c r="F11920" s="9">
        <f t="shared" si="5087"/>
        <v>0</v>
      </c>
      <c r="G11920" s="9">
        <f>SUM(G11921,G11926:G11927)</f>
        <v>0</v>
      </c>
      <c r="H11920" s="467">
        <f>SUM(H11921,H11926:H11927)</f>
        <v>0</v>
      </c>
      <c r="I11920" s="9">
        <f t="shared" si="5088"/>
        <v>0</v>
      </c>
      <c r="J11920" s="9">
        <f>SUM(J11921,J11926:J11927)</f>
        <v>0</v>
      </c>
      <c r="K11920" s="467">
        <f>SUM(K11921,K11926:K11927)</f>
        <v>0</v>
      </c>
      <c r="L11920" s="9">
        <f t="shared" si="5089"/>
        <v>0</v>
      </c>
      <c r="M11920" s="9">
        <f>SUM(M11921,M11926:M11927)</f>
        <v>0</v>
      </c>
      <c r="N11920" s="467">
        <f>SUM(N11921,N11926:N11927)</f>
        <v>0</v>
      </c>
    </row>
    <row r="11921" spans="1:14" customFormat="1" ht="30.75" hidden="1" customHeight="1" thickBot="1" x14ac:dyDescent="0.3">
      <c r="A11921" s="1" t="s">
        <v>0</v>
      </c>
      <c r="B11921" s="4" t="s">
        <v>90</v>
      </c>
      <c r="C11921" s="9">
        <f t="shared" si="5086"/>
        <v>0</v>
      </c>
      <c r="D11921" s="9">
        <f>SUM(D11922:D11925)</f>
        <v>0</v>
      </c>
      <c r="E11921" s="9">
        <f>SUM(E11922:E11925)</f>
        <v>0</v>
      </c>
      <c r="F11921" s="9">
        <f t="shared" si="5087"/>
        <v>0</v>
      </c>
      <c r="G11921" s="9">
        <f>SUM(G11922:G11925)</f>
        <v>0</v>
      </c>
      <c r="H11921" s="467">
        <f>SUM(H11922:H11925)</f>
        <v>0</v>
      </c>
      <c r="I11921" s="9">
        <f t="shared" si="5088"/>
        <v>0</v>
      </c>
      <c r="J11921" s="9">
        <f>SUM(J11922:J11925)</f>
        <v>0</v>
      </c>
      <c r="K11921" s="467">
        <f>SUM(K11922:K11925)</f>
        <v>0</v>
      </c>
      <c r="L11921" s="9">
        <f t="shared" si="5089"/>
        <v>0</v>
      </c>
      <c r="M11921" s="9">
        <f>SUM(M11922:M11925)</f>
        <v>0</v>
      </c>
      <c r="N11921" s="467">
        <f>SUM(N11922:N11925)</f>
        <v>0</v>
      </c>
    </row>
    <row r="11922" spans="1:14" customFormat="1" ht="30.75" hidden="1" customHeight="1" thickBot="1" x14ac:dyDescent="0.3">
      <c r="A11922" s="1" t="s">
        <v>0</v>
      </c>
      <c r="B11922" s="5" t="s">
        <v>91</v>
      </c>
      <c r="C11922" s="9">
        <f t="shared" si="5086"/>
        <v>0</v>
      </c>
      <c r="D11922" s="9">
        <v>0</v>
      </c>
      <c r="E11922" s="9">
        <v>0</v>
      </c>
      <c r="F11922" s="9">
        <f t="shared" si="5087"/>
        <v>0</v>
      </c>
      <c r="G11922" s="9">
        <v>0</v>
      </c>
      <c r="H11922" s="467">
        <v>0</v>
      </c>
      <c r="I11922" s="9">
        <f t="shared" si="5088"/>
        <v>0</v>
      </c>
      <c r="J11922" s="9">
        <v>0</v>
      </c>
      <c r="K11922" s="467">
        <v>0</v>
      </c>
      <c r="L11922" s="9">
        <f t="shared" si="5089"/>
        <v>0</v>
      </c>
      <c r="M11922" s="9">
        <v>0</v>
      </c>
      <c r="N11922" s="467">
        <v>0</v>
      </c>
    </row>
    <row r="11923" spans="1:14" customFormat="1" ht="30.75" hidden="1" customHeight="1" thickBot="1" x14ac:dyDescent="0.3">
      <c r="A11923" s="1" t="s">
        <v>0</v>
      </c>
      <c r="B11923" s="5" t="s">
        <v>92</v>
      </c>
      <c r="C11923" s="9">
        <f t="shared" si="5086"/>
        <v>0</v>
      </c>
      <c r="D11923" s="9">
        <v>0</v>
      </c>
      <c r="E11923" s="9">
        <v>0</v>
      </c>
      <c r="F11923" s="9">
        <f t="shared" si="5087"/>
        <v>0</v>
      </c>
      <c r="G11923" s="9">
        <v>0</v>
      </c>
      <c r="H11923" s="467">
        <v>0</v>
      </c>
      <c r="I11923" s="9">
        <f t="shared" si="5088"/>
        <v>0</v>
      </c>
      <c r="J11923" s="9">
        <v>0</v>
      </c>
      <c r="K11923" s="467">
        <v>0</v>
      </c>
      <c r="L11923" s="9">
        <f t="shared" si="5089"/>
        <v>0</v>
      </c>
      <c r="M11923" s="9">
        <v>0</v>
      </c>
      <c r="N11923" s="467">
        <v>0</v>
      </c>
    </row>
    <row r="11924" spans="1:14" customFormat="1" ht="8.25" hidden="1" customHeight="1" thickBot="1" x14ac:dyDescent="0.3">
      <c r="A11924" s="1" t="s">
        <v>0</v>
      </c>
      <c r="B11924" s="5" t="s">
        <v>93</v>
      </c>
      <c r="C11924" s="9">
        <f t="shared" si="5086"/>
        <v>0</v>
      </c>
      <c r="D11924" s="9">
        <v>0</v>
      </c>
      <c r="E11924" s="9">
        <v>0</v>
      </c>
      <c r="F11924" s="9">
        <f t="shared" si="5087"/>
        <v>0</v>
      </c>
      <c r="G11924" s="9">
        <v>0</v>
      </c>
      <c r="H11924" s="467">
        <v>0</v>
      </c>
      <c r="I11924" s="9">
        <f t="shared" si="5088"/>
        <v>0</v>
      </c>
      <c r="J11924" s="9">
        <v>0</v>
      </c>
      <c r="K11924" s="467">
        <v>0</v>
      </c>
      <c r="L11924" s="9">
        <f t="shared" si="5089"/>
        <v>0</v>
      </c>
      <c r="M11924" s="9">
        <v>0</v>
      </c>
      <c r="N11924" s="467">
        <v>0</v>
      </c>
    </row>
    <row r="11925" spans="1:14" customFormat="1" ht="21.75" hidden="1" customHeight="1" thickBot="1" x14ac:dyDescent="0.3">
      <c r="A11925" s="1" t="s">
        <v>0</v>
      </c>
      <c r="B11925" s="5" t="s">
        <v>94</v>
      </c>
      <c r="C11925" s="9">
        <f t="shared" si="5086"/>
        <v>0</v>
      </c>
      <c r="D11925" s="9">
        <v>0</v>
      </c>
      <c r="E11925" s="9">
        <v>0</v>
      </c>
      <c r="F11925" s="9">
        <f t="shared" si="5087"/>
        <v>0</v>
      </c>
      <c r="G11925" s="9">
        <v>0</v>
      </c>
      <c r="H11925" s="467">
        <v>0</v>
      </c>
      <c r="I11925" s="9">
        <f t="shared" si="5088"/>
        <v>0</v>
      </c>
      <c r="J11925" s="9">
        <v>0</v>
      </c>
      <c r="K11925" s="467">
        <v>0</v>
      </c>
      <c r="L11925" s="9">
        <f t="shared" si="5089"/>
        <v>0</v>
      </c>
      <c r="M11925" s="9">
        <v>0</v>
      </c>
      <c r="N11925" s="467">
        <v>0</v>
      </c>
    </row>
    <row r="11926" spans="1:14" customFormat="1" ht="12.75" hidden="1" customHeight="1" thickTop="1" thickBot="1" x14ac:dyDescent="0.3">
      <c r="A11926" s="1" t="s">
        <v>0</v>
      </c>
      <c r="B11926" s="4" t="s">
        <v>95</v>
      </c>
      <c r="C11926" s="9">
        <f t="shared" si="5086"/>
        <v>0</v>
      </c>
      <c r="D11926" s="9">
        <v>0</v>
      </c>
      <c r="E11926" s="9">
        <v>0</v>
      </c>
      <c r="F11926" s="9">
        <f t="shared" si="5087"/>
        <v>0</v>
      </c>
      <c r="G11926" s="9">
        <v>0</v>
      </c>
      <c r="H11926" s="467">
        <v>0</v>
      </c>
      <c r="I11926" s="9">
        <f t="shared" si="5088"/>
        <v>0</v>
      </c>
      <c r="J11926" s="9">
        <v>0</v>
      </c>
      <c r="K11926" s="467">
        <v>0</v>
      </c>
      <c r="L11926" s="9">
        <f t="shared" si="5089"/>
        <v>0</v>
      </c>
      <c r="M11926" s="9">
        <v>0</v>
      </c>
      <c r="N11926" s="467">
        <v>0</v>
      </c>
    </row>
    <row r="11927" spans="1:14" customFormat="1" ht="41.25" hidden="1" customHeight="1" x14ac:dyDescent="0.25">
      <c r="A11927" s="133" t="s">
        <v>0</v>
      </c>
      <c r="B11927" s="134" t="s">
        <v>96</v>
      </c>
      <c r="C11927" s="135">
        <f t="shared" si="5086"/>
        <v>0</v>
      </c>
      <c r="D11927" s="135">
        <v>0</v>
      </c>
      <c r="E11927" s="135">
        <v>0</v>
      </c>
      <c r="F11927" s="135">
        <f t="shared" si="5087"/>
        <v>0</v>
      </c>
      <c r="G11927" s="135">
        <v>0</v>
      </c>
      <c r="H11927" s="476">
        <v>0</v>
      </c>
      <c r="I11927" s="135">
        <f t="shared" si="5088"/>
        <v>0</v>
      </c>
      <c r="J11927" s="135">
        <v>0</v>
      </c>
      <c r="K11927" s="476">
        <v>0</v>
      </c>
      <c r="L11927" s="135">
        <f t="shared" si="5089"/>
        <v>0</v>
      </c>
      <c r="M11927" s="135">
        <v>0</v>
      </c>
      <c r="N11927" s="476">
        <v>0</v>
      </c>
    </row>
    <row r="11928" spans="1:14" ht="21.75" customHeight="1" x14ac:dyDescent="0.2">
      <c r="A11928" s="388" t="s">
        <v>0</v>
      </c>
      <c r="B11928" s="330" t="s">
        <v>97</v>
      </c>
      <c r="C11928" s="329">
        <f t="shared" si="5086"/>
        <v>114.35</v>
      </c>
      <c r="D11928" s="329">
        <v>114.35</v>
      </c>
      <c r="E11928" s="329">
        <v>0</v>
      </c>
      <c r="F11928" s="329">
        <f t="shared" si="5087"/>
        <v>200</v>
      </c>
      <c r="G11928" s="329">
        <v>200</v>
      </c>
      <c r="H11928" s="446">
        <v>0</v>
      </c>
      <c r="I11928" s="329">
        <f t="shared" si="5088"/>
        <v>241.36</v>
      </c>
      <c r="J11928" s="329">
        <v>241.36</v>
      </c>
      <c r="K11928" s="446">
        <v>0</v>
      </c>
      <c r="L11928" s="329">
        <f t="shared" si="5089"/>
        <v>234.4</v>
      </c>
      <c r="M11928" s="329">
        <v>234.4</v>
      </c>
      <c r="N11928" s="446">
        <v>0</v>
      </c>
    </row>
    <row r="11929" spans="1:14" customFormat="1" ht="15.75" hidden="1" customHeight="1" thickBot="1" x14ac:dyDescent="0.3">
      <c r="A11929" s="140" t="s">
        <v>0</v>
      </c>
      <c r="B11929" s="149" t="s">
        <v>98</v>
      </c>
      <c r="C11929" s="142">
        <f t="shared" si="5086"/>
        <v>0</v>
      </c>
      <c r="D11929" s="142">
        <f>SUM(D11930,D11933,D11936)</f>
        <v>0</v>
      </c>
      <c r="E11929" s="142">
        <f>SUM(E11930,E11933,E11936)</f>
        <v>0</v>
      </c>
      <c r="F11929" s="142">
        <f t="shared" si="5087"/>
        <v>0</v>
      </c>
      <c r="G11929" s="142">
        <f>SUM(G11930,G11933,G11936)</f>
        <v>0</v>
      </c>
      <c r="H11929" s="477">
        <f>SUM(H11930,H11933,H11936)</f>
        <v>0</v>
      </c>
      <c r="I11929" s="142">
        <f t="shared" si="5088"/>
        <v>0</v>
      </c>
      <c r="J11929" s="142">
        <f>SUM(J11930,J11933,J11936)</f>
        <v>0</v>
      </c>
      <c r="K11929" s="477">
        <f>SUM(K11930,K11933,K11936)</f>
        <v>0</v>
      </c>
      <c r="L11929" s="142">
        <f t="shared" si="5089"/>
        <v>0</v>
      </c>
      <c r="M11929" s="142">
        <f>SUM(M11930,M11933,M11936)</f>
        <v>0</v>
      </c>
      <c r="N11929" s="477">
        <f>SUM(N11930,N11933,N11936)</f>
        <v>0</v>
      </c>
    </row>
    <row r="11930" spans="1:14" customFormat="1" ht="9.75" hidden="1" customHeight="1" thickTop="1" thickBot="1" x14ac:dyDescent="0.3">
      <c r="A11930" s="1" t="s">
        <v>0</v>
      </c>
      <c r="B11930" s="4" t="s">
        <v>99</v>
      </c>
      <c r="C11930" s="9">
        <f t="shared" si="5086"/>
        <v>0</v>
      </c>
      <c r="D11930" s="9">
        <f>SUM(D11931:D11932)</f>
        <v>0</v>
      </c>
      <c r="E11930" s="9">
        <f>SUM(E11931:E11932)</f>
        <v>0</v>
      </c>
      <c r="F11930" s="9">
        <f t="shared" si="5087"/>
        <v>0</v>
      </c>
      <c r="G11930" s="9">
        <f>SUM(G11931:G11932)</f>
        <v>0</v>
      </c>
      <c r="H11930" s="467">
        <f>SUM(H11931:H11932)</f>
        <v>0</v>
      </c>
      <c r="I11930" s="9">
        <f t="shared" si="5088"/>
        <v>0</v>
      </c>
      <c r="J11930" s="9">
        <f>SUM(J11931:J11932)</f>
        <v>0</v>
      </c>
      <c r="K11930" s="467">
        <f>SUM(K11931:K11932)</f>
        <v>0</v>
      </c>
      <c r="L11930" s="9">
        <f t="shared" si="5089"/>
        <v>0</v>
      </c>
      <c r="M11930" s="9">
        <f>SUM(M11931:M11932)</f>
        <v>0</v>
      </c>
      <c r="N11930" s="467">
        <f>SUM(N11931:N11932)</f>
        <v>0</v>
      </c>
    </row>
    <row r="11931" spans="1:14" customFormat="1" ht="15.75" hidden="1" customHeight="1" thickBot="1" x14ac:dyDescent="0.3">
      <c r="A11931" s="1" t="s">
        <v>0</v>
      </c>
      <c r="B11931" s="5" t="s">
        <v>100</v>
      </c>
      <c r="C11931" s="9">
        <f t="shared" si="5086"/>
        <v>0</v>
      </c>
      <c r="D11931" s="9">
        <v>0</v>
      </c>
      <c r="E11931" s="9">
        <v>0</v>
      </c>
      <c r="F11931" s="9">
        <f t="shared" si="5087"/>
        <v>0</v>
      </c>
      <c r="G11931" s="9">
        <v>0</v>
      </c>
      <c r="H11931" s="467">
        <v>0</v>
      </c>
      <c r="I11931" s="9">
        <f t="shared" si="5088"/>
        <v>0</v>
      </c>
      <c r="J11931" s="9">
        <v>0</v>
      </c>
      <c r="K11931" s="467">
        <v>0</v>
      </c>
      <c r="L11931" s="9">
        <f t="shared" si="5089"/>
        <v>0</v>
      </c>
      <c r="M11931" s="9">
        <v>0</v>
      </c>
      <c r="N11931" s="467">
        <v>0</v>
      </c>
    </row>
    <row r="11932" spans="1:14" customFormat="1" ht="15.75" hidden="1" customHeight="1" thickBot="1" x14ac:dyDescent="0.3">
      <c r="A11932" s="1" t="s">
        <v>0</v>
      </c>
      <c r="B11932" s="5" t="s">
        <v>101</v>
      </c>
      <c r="C11932" s="9">
        <f t="shared" si="5086"/>
        <v>0</v>
      </c>
      <c r="D11932" s="9">
        <v>0</v>
      </c>
      <c r="E11932" s="9">
        <v>0</v>
      </c>
      <c r="F11932" s="9">
        <f t="shared" si="5087"/>
        <v>0</v>
      </c>
      <c r="G11932" s="9">
        <v>0</v>
      </c>
      <c r="H11932" s="467">
        <v>0</v>
      </c>
      <c r="I11932" s="9">
        <f t="shared" si="5088"/>
        <v>0</v>
      </c>
      <c r="J11932" s="9">
        <v>0</v>
      </c>
      <c r="K11932" s="467">
        <v>0</v>
      </c>
      <c r="L11932" s="9">
        <f t="shared" si="5089"/>
        <v>0</v>
      </c>
      <c r="M11932" s="9">
        <v>0</v>
      </c>
      <c r="N11932" s="467">
        <v>0</v>
      </c>
    </row>
    <row r="11933" spans="1:14" customFormat="1" ht="45.75" hidden="1" customHeight="1" thickBot="1" x14ac:dyDescent="0.3">
      <c r="A11933" s="1" t="s">
        <v>0</v>
      </c>
      <c r="B11933" s="4" t="s">
        <v>102</v>
      </c>
      <c r="C11933" s="9">
        <f t="shared" si="5086"/>
        <v>0</v>
      </c>
      <c r="D11933" s="9">
        <f>SUM(D11934:D11935)</f>
        <v>0</v>
      </c>
      <c r="E11933" s="9">
        <f>SUM(E11934:E11935)</f>
        <v>0</v>
      </c>
      <c r="F11933" s="9">
        <f t="shared" si="5087"/>
        <v>0</v>
      </c>
      <c r="G11933" s="9">
        <f>SUM(G11934:G11935)</f>
        <v>0</v>
      </c>
      <c r="H11933" s="467">
        <f>SUM(H11934:H11935)</f>
        <v>0</v>
      </c>
      <c r="I11933" s="9">
        <f t="shared" si="5088"/>
        <v>0</v>
      </c>
      <c r="J11933" s="9">
        <f>SUM(J11934:J11935)</f>
        <v>0</v>
      </c>
      <c r="K11933" s="467">
        <f>SUM(K11934:K11935)</f>
        <v>0</v>
      </c>
      <c r="L11933" s="9">
        <f t="shared" si="5089"/>
        <v>0</v>
      </c>
      <c r="M11933" s="9">
        <f>SUM(M11934:M11935)</f>
        <v>0</v>
      </c>
      <c r="N11933" s="467">
        <f>SUM(N11934:N11935)</f>
        <v>0</v>
      </c>
    </row>
    <row r="11934" spans="1:14" customFormat="1" ht="15.75" hidden="1" customHeight="1" thickBot="1" x14ac:dyDescent="0.3">
      <c r="A11934" s="1" t="s">
        <v>0</v>
      </c>
      <c r="B11934" s="5" t="s">
        <v>100</v>
      </c>
      <c r="C11934" s="9">
        <f t="shared" si="5086"/>
        <v>0</v>
      </c>
      <c r="D11934" s="9">
        <v>0</v>
      </c>
      <c r="E11934" s="9">
        <v>0</v>
      </c>
      <c r="F11934" s="9">
        <f t="shared" si="5087"/>
        <v>0</v>
      </c>
      <c r="G11934" s="9">
        <v>0</v>
      </c>
      <c r="H11934" s="467">
        <v>0</v>
      </c>
      <c r="I11934" s="9">
        <f t="shared" si="5088"/>
        <v>0</v>
      </c>
      <c r="J11934" s="9">
        <v>0</v>
      </c>
      <c r="K11934" s="467">
        <v>0</v>
      </c>
      <c r="L11934" s="9">
        <f t="shared" si="5089"/>
        <v>0</v>
      </c>
      <c r="M11934" s="9">
        <v>0</v>
      </c>
      <c r="N11934" s="467">
        <v>0</v>
      </c>
    </row>
    <row r="11935" spans="1:14" customFormat="1" ht="15.75" hidden="1" customHeight="1" thickBot="1" x14ac:dyDescent="0.3">
      <c r="A11935" s="1" t="s">
        <v>0</v>
      </c>
      <c r="B11935" s="5" t="s">
        <v>101</v>
      </c>
      <c r="C11935" s="9">
        <f t="shared" si="5086"/>
        <v>0</v>
      </c>
      <c r="D11935" s="9">
        <v>0</v>
      </c>
      <c r="E11935" s="9">
        <v>0</v>
      </c>
      <c r="F11935" s="9">
        <f t="shared" si="5087"/>
        <v>0</v>
      </c>
      <c r="G11935" s="9">
        <v>0</v>
      </c>
      <c r="H11935" s="467">
        <v>0</v>
      </c>
      <c r="I11935" s="9">
        <f t="shared" si="5088"/>
        <v>0</v>
      </c>
      <c r="J11935" s="9">
        <v>0</v>
      </c>
      <c r="K11935" s="467">
        <v>0</v>
      </c>
      <c r="L11935" s="9">
        <f t="shared" si="5089"/>
        <v>0</v>
      </c>
      <c r="M11935" s="9">
        <v>0</v>
      </c>
      <c r="N11935" s="467">
        <v>0</v>
      </c>
    </row>
    <row r="11936" spans="1:14" customFormat="1" ht="45.75" hidden="1" customHeight="1" thickBot="1" x14ac:dyDescent="0.3">
      <c r="A11936" s="1" t="s">
        <v>0</v>
      </c>
      <c r="B11936" s="4" t="s">
        <v>103</v>
      </c>
      <c r="C11936" s="9">
        <f t="shared" si="5086"/>
        <v>0</v>
      </c>
      <c r="D11936" s="9">
        <f>SUM(D11937,D11944,D11956)</f>
        <v>0</v>
      </c>
      <c r="E11936" s="9">
        <f>SUM(E11937,E11944,E11956)</f>
        <v>0</v>
      </c>
      <c r="F11936" s="9">
        <f t="shared" si="5087"/>
        <v>0</v>
      </c>
      <c r="G11936" s="9">
        <f>SUM(G11937,G11944,G11956)</f>
        <v>0</v>
      </c>
      <c r="H11936" s="467">
        <f>SUM(H11937,H11944,H11956)</f>
        <v>0</v>
      </c>
      <c r="I11936" s="9">
        <f t="shared" si="5088"/>
        <v>0</v>
      </c>
      <c r="J11936" s="9">
        <f>SUM(J11937,J11944,J11956)</f>
        <v>0</v>
      </c>
      <c r="K11936" s="467">
        <f>SUM(K11937,K11944,K11956)</f>
        <v>0</v>
      </c>
      <c r="L11936" s="9">
        <f t="shared" si="5089"/>
        <v>0</v>
      </c>
      <c r="M11936" s="9">
        <f>SUM(M11937,M11944,M11956)</f>
        <v>0</v>
      </c>
      <c r="N11936" s="467">
        <f>SUM(N11937,N11944,N11956)</f>
        <v>0</v>
      </c>
    </row>
    <row r="11937" spans="1:14" customFormat="1" ht="30.75" hidden="1" customHeight="1" thickBot="1" x14ac:dyDescent="0.3">
      <c r="A11937" s="1" t="s">
        <v>0</v>
      </c>
      <c r="B11937" s="5" t="s">
        <v>104</v>
      </c>
      <c r="C11937" s="9">
        <f t="shared" si="5086"/>
        <v>0</v>
      </c>
      <c r="D11937" s="9">
        <f>SUM(D11938,D11941)</f>
        <v>0</v>
      </c>
      <c r="E11937" s="9">
        <f>SUM(E11938,E11941)</f>
        <v>0</v>
      </c>
      <c r="F11937" s="9">
        <f t="shared" si="5087"/>
        <v>0</v>
      </c>
      <c r="G11937" s="9">
        <f>SUM(G11938,G11941)</f>
        <v>0</v>
      </c>
      <c r="H11937" s="467">
        <f>SUM(H11938,H11941)</f>
        <v>0</v>
      </c>
      <c r="I11937" s="9">
        <f t="shared" si="5088"/>
        <v>0</v>
      </c>
      <c r="J11937" s="9">
        <f>SUM(J11938,J11941)</f>
        <v>0</v>
      </c>
      <c r="K11937" s="467">
        <f>SUM(K11938,K11941)</f>
        <v>0</v>
      </c>
      <c r="L11937" s="9">
        <f t="shared" si="5089"/>
        <v>0</v>
      </c>
      <c r="M11937" s="9">
        <f>SUM(M11938,M11941)</f>
        <v>0</v>
      </c>
      <c r="N11937" s="467">
        <f>SUM(N11938,N11941)</f>
        <v>0</v>
      </c>
    </row>
    <row r="11938" spans="1:14" customFormat="1" ht="45.75" hidden="1" customHeight="1" thickBot="1" x14ac:dyDescent="0.3">
      <c r="A11938" s="1" t="s">
        <v>0</v>
      </c>
      <c r="B11938" s="6" t="s">
        <v>105</v>
      </c>
      <c r="C11938" s="9">
        <f t="shared" si="5086"/>
        <v>0</v>
      </c>
      <c r="D11938" s="9">
        <f>SUM(D11939:D11940)</f>
        <v>0</v>
      </c>
      <c r="E11938" s="9">
        <f>SUM(E11939:E11940)</f>
        <v>0</v>
      </c>
      <c r="F11938" s="9">
        <f t="shared" si="5087"/>
        <v>0</v>
      </c>
      <c r="G11938" s="9">
        <f>SUM(G11939:G11940)</f>
        <v>0</v>
      </c>
      <c r="H11938" s="467">
        <f>SUM(H11939:H11940)</f>
        <v>0</v>
      </c>
      <c r="I11938" s="9">
        <f t="shared" si="5088"/>
        <v>0</v>
      </c>
      <c r="J11938" s="9">
        <f>SUM(J11939:J11940)</f>
        <v>0</v>
      </c>
      <c r="K11938" s="467">
        <f>SUM(K11939:K11940)</f>
        <v>0</v>
      </c>
      <c r="L11938" s="9">
        <f t="shared" si="5089"/>
        <v>0</v>
      </c>
      <c r="M11938" s="9">
        <f>SUM(M11939:M11940)</f>
        <v>0</v>
      </c>
      <c r="N11938" s="467">
        <f>SUM(N11939:N11940)</f>
        <v>0</v>
      </c>
    </row>
    <row r="11939" spans="1:14" customFormat="1" ht="15.75" hidden="1" customHeight="1" thickBot="1" x14ac:dyDescent="0.3">
      <c r="A11939" s="1" t="s">
        <v>0</v>
      </c>
      <c r="B11939" s="7" t="s">
        <v>100</v>
      </c>
      <c r="C11939" s="9">
        <f t="shared" si="5086"/>
        <v>0</v>
      </c>
      <c r="D11939" s="9">
        <v>0</v>
      </c>
      <c r="E11939" s="9">
        <v>0</v>
      </c>
      <c r="F11939" s="9">
        <f t="shared" si="5087"/>
        <v>0</v>
      </c>
      <c r="G11939" s="9">
        <v>0</v>
      </c>
      <c r="H11939" s="467">
        <v>0</v>
      </c>
      <c r="I11939" s="9">
        <f t="shared" si="5088"/>
        <v>0</v>
      </c>
      <c r="J11939" s="9">
        <v>0</v>
      </c>
      <c r="K11939" s="467">
        <v>0</v>
      </c>
      <c r="L11939" s="9">
        <f t="shared" si="5089"/>
        <v>0</v>
      </c>
      <c r="M11939" s="9">
        <v>0</v>
      </c>
      <c r="N11939" s="467">
        <v>0</v>
      </c>
    </row>
    <row r="11940" spans="1:14" customFormat="1" ht="15.75" hidden="1" customHeight="1" thickBot="1" x14ac:dyDescent="0.3">
      <c r="A11940" s="1" t="s">
        <v>0</v>
      </c>
      <c r="B11940" s="7" t="s">
        <v>101</v>
      </c>
      <c r="C11940" s="9">
        <f t="shared" si="5086"/>
        <v>0</v>
      </c>
      <c r="D11940" s="9">
        <v>0</v>
      </c>
      <c r="E11940" s="9">
        <v>0</v>
      </c>
      <c r="F11940" s="9">
        <f t="shared" si="5087"/>
        <v>0</v>
      </c>
      <c r="G11940" s="9">
        <v>0</v>
      </c>
      <c r="H11940" s="467">
        <v>0</v>
      </c>
      <c r="I11940" s="9">
        <f t="shared" si="5088"/>
        <v>0</v>
      </c>
      <c r="J11940" s="9">
        <v>0</v>
      </c>
      <c r="K11940" s="467">
        <v>0</v>
      </c>
      <c r="L11940" s="9">
        <f t="shared" si="5089"/>
        <v>0</v>
      </c>
      <c r="M11940" s="9">
        <v>0</v>
      </c>
      <c r="N11940" s="467">
        <v>0</v>
      </c>
    </row>
    <row r="11941" spans="1:14" customFormat="1" ht="45.75" hidden="1" customHeight="1" thickBot="1" x14ac:dyDescent="0.3">
      <c r="A11941" s="1" t="s">
        <v>0</v>
      </c>
      <c r="B11941" s="6" t="s">
        <v>106</v>
      </c>
      <c r="C11941" s="9">
        <f t="shared" si="5086"/>
        <v>0</v>
      </c>
      <c r="D11941" s="9">
        <f>SUM(D11942:D11943)</f>
        <v>0</v>
      </c>
      <c r="E11941" s="9">
        <f>SUM(E11942:E11943)</f>
        <v>0</v>
      </c>
      <c r="F11941" s="9">
        <f t="shared" si="5087"/>
        <v>0</v>
      </c>
      <c r="G11941" s="9">
        <f>SUM(G11942:G11943)</f>
        <v>0</v>
      </c>
      <c r="H11941" s="467">
        <f>SUM(H11942:H11943)</f>
        <v>0</v>
      </c>
      <c r="I11941" s="9">
        <f t="shared" si="5088"/>
        <v>0</v>
      </c>
      <c r="J11941" s="9">
        <f>SUM(J11942:J11943)</f>
        <v>0</v>
      </c>
      <c r="K11941" s="467">
        <f>SUM(K11942:K11943)</f>
        <v>0</v>
      </c>
      <c r="L11941" s="9">
        <f t="shared" si="5089"/>
        <v>0</v>
      </c>
      <c r="M11941" s="9">
        <f>SUM(M11942:M11943)</f>
        <v>0</v>
      </c>
      <c r="N11941" s="467">
        <f>SUM(N11942:N11943)</f>
        <v>0</v>
      </c>
    </row>
    <row r="11942" spans="1:14" customFormat="1" ht="15.75" hidden="1" customHeight="1" thickBot="1" x14ac:dyDescent="0.3">
      <c r="A11942" s="1" t="s">
        <v>0</v>
      </c>
      <c r="B11942" s="7" t="s">
        <v>100</v>
      </c>
      <c r="C11942" s="9">
        <f t="shared" si="5086"/>
        <v>0</v>
      </c>
      <c r="D11942" s="9">
        <v>0</v>
      </c>
      <c r="E11942" s="9">
        <v>0</v>
      </c>
      <c r="F11942" s="9">
        <f t="shared" si="5087"/>
        <v>0</v>
      </c>
      <c r="G11942" s="9">
        <v>0</v>
      </c>
      <c r="H11942" s="467">
        <v>0</v>
      </c>
      <c r="I11942" s="9">
        <f t="shared" si="5088"/>
        <v>0</v>
      </c>
      <c r="J11942" s="9">
        <v>0</v>
      </c>
      <c r="K11942" s="467">
        <v>0</v>
      </c>
      <c r="L11942" s="9">
        <f t="shared" si="5089"/>
        <v>0</v>
      </c>
      <c r="M11942" s="9">
        <v>0</v>
      </c>
      <c r="N11942" s="467">
        <v>0</v>
      </c>
    </row>
    <row r="11943" spans="1:14" customFormat="1" ht="15.75" hidden="1" customHeight="1" thickBot="1" x14ac:dyDescent="0.3">
      <c r="A11943" s="1" t="s">
        <v>0</v>
      </c>
      <c r="B11943" s="7" t="s">
        <v>101</v>
      </c>
      <c r="C11943" s="9">
        <f t="shared" si="5086"/>
        <v>0</v>
      </c>
      <c r="D11943" s="9">
        <v>0</v>
      </c>
      <c r="E11943" s="9">
        <v>0</v>
      </c>
      <c r="F11943" s="9">
        <f t="shared" si="5087"/>
        <v>0</v>
      </c>
      <c r="G11943" s="9">
        <v>0</v>
      </c>
      <c r="H11943" s="467">
        <v>0</v>
      </c>
      <c r="I11943" s="9">
        <f t="shared" si="5088"/>
        <v>0</v>
      </c>
      <c r="J11943" s="9">
        <v>0</v>
      </c>
      <c r="K11943" s="467">
        <v>0</v>
      </c>
      <c r="L11943" s="9">
        <f t="shared" si="5089"/>
        <v>0</v>
      </c>
      <c r="M11943" s="9">
        <v>0</v>
      </c>
      <c r="N11943" s="467">
        <v>0</v>
      </c>
    </row>
    <row r="11944" spans="1:14" customFormat="1" ht="60.75" hidden="1" customHeight="1" thickBot="1" x14ac:dyDescent="0.3">
      <c r="A11944" s="1" t="s">
        <v>0</v>
      </c>
      <c r="B11944" s="5" t="s">
        <v>107</v>
      </c>
      <c r="C11944" s="9">
        <f t="shared" si="5086"/>
        <v>0</v>
      </c>
      <c r="D11944" s="9">
        <f>SUM(D11945,D11953)</f>
        <v>0</v>
      </c>
      <c r="E11944" s="9">
        <f>SUM(E11945,E11953)</f>
        <v>0</v>
      </c>
      <c r="F11944" s="9">
        <f t="shared" si="5087"/>
        <v>0</v>
      </c>
      <c r="G11944" s="9">
        <f>SUM(G11945,G11953)</f>
        <v>0</v>
      </c>
      <c r="H11944" s="467">
        <f>SUM(H11945,H11953)</f>
        <v>0</v>
      </c>
      <c r="I11944" s="9">
        <f t="shared" si="5088"/>
        <v>0</v>
      </c>
      <c r="J11944" s="9">
        <f>SUM(J11945,J11953)</f>
        <v>0</v>
      </c>
      <c r="K11944" s="467">
        <f>SUM(K11945,K11953)</f>
        <v>0</v>
      </c>
      <c r="L11944" s="9">
        <f t="shared" si="5089"/>
        <v>0</v>
      </c>
      <c r="M11944" s="9">
        <f>SUM(M11945,M11953)</f>
        <v>0</v>
      </c>
      <c r="N11944" s="467">
        <f>SUM(N11945,N11953)</f>
        <v>0</v>
      </c>
    </row>
    <row r="11945" spans="1:14" customFormat="1" ht="60.75" hidden="1" customHeight="1" thickBot="1" x14ac:dyDescent="0.3">
      <c r="A11945" s="1" t="s">
        <v>0</v>
      </c>
      <c r="B11945" s="6" t="s">
        <v>108</v>
      </c>
      <c r="C11945" s="9">
        <f t="shared" si="5086"/>
        <v>0</v>
      </c>
      <c r="D11945" s="9">
        <f>SUM(D11946,D11949)</f>
        <v>0</v>
      </c>
      <c r="E11945" s="9">
        <f>SUM(E11946,E11949)</f>
        <v>0</v>
      </c>
      <c r="F11945" s="9">
        <f t="shared" si="5087"/>
        <v>0</v>
      </c>
      <c r="G11945" s="9">
        <f>SUM(G11946,G11949)</f>
        <v>0</v>
      </c>
      <c r="H11945" s="467">
        <f>SUM(H11946,H11949)</f>
        <v>0</v>
      </c>
      <c r="I11945" s="9">
        <f t="shared" si="5088"/>
        <v>0</v>
      </c>
      <c r="J11945" s="9">
        <f>SUM(J11946,J11949)</f>
        <v>0</v>
      </c>
      <c r="K11945" s="467">
        <f>SUM(K11946,K11949)</f>
        <v>0</v>
      </c>
      <c r="L11945" s="9">
        <f t="shared" si="5089"/>
        <v>0</v>
      </c>
      <c r="M11945" s="9">
        <f>SUM(M11946,M11949)</f>
        <v>0</v>
      </c>
      <c r="N11945" s="467">
        <f>SUM(N11946,N11949)</f>
        <v>0</v>
      </c>
    </row>
    <row r="11946" spans="1:14" customFormat="1" ht="15.75" hidden="1" customHeight="1" thickBot="1" x14ac:dyDescent="0.3">
      <c r="A11946" s="1" t="s">
        <v>0</v>
      </c>
      <c r="B11946" s="7" t="s">
        <v>100</v>
      </c>
      <c r="C11946" s="9">
        <f t="shared" si="5086"/>
        <v>0</v>
      </c>
      <c r="D11946" s="9">
        <f>SUM(D11947:D11948)</f>
        <v>0</v>
      </c>
      <c r="E11946" s="9">
        <f>SUM(E11947:E11948)</f>
        <v>0</v>
      </c>
      <c r="F11946" s="9">
        <f t="shared" si="5087"/>
        <v>0</v>
      </c>
      <c r="G11946" s="9">
        <f>SUM(G11947:G11948)</f>
        <v>0</v>
      </c>
      <c r="H11946" s="467">
        <f>SUM(H11947:H11948)</f>
        <v>0</v>
      </c>
      <c r="I11946" s="9">
        <f t="shared" si="5088"/>
        <v>0</v>
      </c>
      <c r="J11946" s="9">
        <f>SUM(J11947:J11948)</f>
        <v>0</v>
      </c>
      <c r="K11946" s="467">
        <f>SUM(K11947:K11948)</f>
        <v>0</v>
      </c>
      <c r="L11946" s="9">
        <f t="shared" si="5089"/>
        <v>0</v>
      </c>
      <c r="M11946" s="9">
        <f>SUM(M11947:M11948)</f>
        <v>0</v>
      </c>
      <c r="N11946" s="467">
        <f>SUM(N11947:N11948)</f>
        <v>0</v>
      </c>
    </row>
    <row r="11947" spans="1:14" customFormat="1" ht="30.75" hidden="1" customHeight="1" thickBot="1" x14ac:dyDescent="0.3">
      <c r="A11947" s="1" t="s">
        <v>0</v>
      </c>
      <c r="B11947" s="8" t="s">
        <v>109</v>
      </c>
      <c r="C11947" s="9">
        <f t="shared" si="5086"/>
        <v>0</v>
      </c>
      <c r="D11947" s="9">
        <v>0</v>
      </c>
      <c r="E11947" s="9">
        <v>0</v>
      </c>
      <c r="F11947" s="9">
        <f t="shared" si="5087"/>
        <v>0</v>
      </c>
      <c r="G11947" s="9">
        <v>0</v>
      </c>
      <c r="H11947" s="467">
        <v>0</v>
      </c>
      <c r="I11947" s="9">
        <f t="shared" si="5088"/>
        <v>0</v>
      </c>
      <c r="J11947" s="9">
        <v>0</v>
      </c>
      <c r="K11947" s="467">
        <v>0</v>
      </c>
      <c r="L11947" s="9">
        <f t="shared" si="5089"/>
        <v>0</v>
      </c>
      <c r="M11947" s="9">
        <v>0</v>
      </c>
      <c r="N11947" s="467">
        <v>0</v>
      </c>
    </row>
    <row r="11948" spans="1:14" customFormat="1" ht="15.75" hidden="1" customHeight="1" thickBot="1" x14ac:dyDescent="0.3">
      <c r="A11948" s="1" t="s">
        <v>0</v>
      </c>
      <c r="B11948" s="8" t="s">
        <v>110</v>
      </c>
      <c r="C11948" s="9">
        <f t="shared" si="5086"/>
        <v>0</v>
      </c>
      <c r="D11948" s="9">
        <v>0</v>
      </c>
      <c r="E11948" s="9">
        <v>0</v>
      </c>
      <c r="F11948" s="9">
        <f t="shared" si="5087"/>
        <v>0</v>
      </c>
      <c r="G11948" s="9">
        <v>0</v>
      </c>
      <c r="H11948" s="467">
        <v>0</v>
      </c>
      <c r="I11948" s="9">
        <f t="shared" si="5088"/>
        <v>0</v>
      </c>
      <c r="J11948" s="9">
        <v>0</v>
      </c>
      <c r="K11948" s="467">
        <v>0</v>
      </c>
      <c r="L11948" s="9">
        <f t="shared" si="5089"/>
        <v>0</v>
      </c>
      <c r="M11948" s="9">
        <v>0</v>
      </c>
      <c r="N11948" s="467">
        <v>0</v>
      </c>
    </row>
    <row r="11949" spans="1:14" customFormat="1" ht="15.75" hidden="1" customHeight="1" thickBot="1" x14ac:dyDescent="0.3">
      <c r="A11949" s="1" t="s">
        <v>0</v>
      </c>
      <c r="B11949" s="7" t="s">
        <v>101</v>
      </c>
      <c r="C11949" s="9">
        <f t="shared" si="5086"/>
        <v>0</v>
      </c>
      <c r="D11949" s="9">
        <f>SUM(D11950:D11952)</f>
        <v>0</v>
      </c>
      <c r="E11949" s="9">
        <f>SUM(E11950:E11952)</f>
        <v>0</v>
      </c>
      <c r="F11949" s="9">
        <f t="shared" si="5087"/>
        <v>0</v>
      </c>
      <c r="G11949" s="9">
        <f>SUM(G11950:G11952)</f>
        <v>0</v>
      </c>
      <c r="H11949" s="467">
        <f>SUM(H11950:H11952)</f>
        <v>0</v>
      </c>
      <c r="I11949" s="9">
        <f t="shared" si="5088"/>
        <v>0</v>
      </c>
      <c r="J11949" s="9">
        <f>SUM(J11950:J11952)</f>
        <v>0</v>
      </c>
      <c r="K11949" s="467">
        <f>SUM(K11950:K11952)</f>
        <v>0</v>
      </c>
      <c r="L11949" s="9">
        <f t="shared" si="5089"/>
        <v>0</v>
      </c>
      <c r="M11949" s="9">
        <f>SUM(M11950:M11952)</f>
        <v>0</v>
      </c>
      <c r="N11949" s="467">
        <f>SUM(N11950:N11952)</f>
        <v>0</v>
      </c>
    </row>
    <row r="11950" spans="1:14" customFormat="1" ht="30.75" hidden="1" customHeight="1" thickBot="1" x14ac:dyDescent="0.3">
      <c r="A11950" s="1" t="s">
        <v>0</v>
      </c>
      <c r="B11950" s="8" t="s">
        <v>109</v>
      </c>
      <c r="C11950" s="9">
        <f t="shared" si="5086"/>
        <v>0</v>
      </c>
      <c r="D11950" s="9">
        <v>0</v>
      </c>
      <c r="E11950" s="9">
        <v>0</v>
      </c>
      <c r="F11950" s="9">
        <f t="shared" si="5087"/>
        <v>0</v>
      </c>
      <c r="G11950" s="9">
        <v>0</v>
      </c>
      <c r="H11950" s="467">
        <v>0</v>
      </c>
      <c r="I11950" s="9">
        <f t="shared" si="5088"/>
        <v>0</v>
      </c>
      <c r="J11950" s="9">
        <v>0</v>
      </c>
      <c r="K11950" s="467">
        <v>0</v>
      </c>
      <c r="L11950" s="9">
        <f t="shared" si="5089"/>
        <v>0</v>
      </c>
      <c r="M11950" s="9">
        <v>0</v>
      </c>
      <c r="N11950" s="467">
        <v>0</v>
      </c>
    </row>
    <row r="11951" spans="1:14" customFormat="1" ht="30.75" hidden="1" customHeight="1" thickBot="1" x14ac:dyDescent="0.3">
      <c r="A11951" s="1" t="s">
        <v>0</v>
      </c>
      <c r="B11951" s="8" t="s">
        <v>111</v>
      </c>
      <c r="C11951" s="9">
        <f t="shared" si="5086"/>
        <v>0</v>
      </c>
      <c r="D11951" s="9">
        <v>0</v>
      </c>
      <c r="E11951" s="9">
        <v>0</v>
      </c>
      <c r="F11951" s="9">
        <f t="shared" si="5087"/>
        <v>0</v>
      </c>
      <c r="G11951" s="9">
        <v>0</v>
      </c>
      <c r="H11951" s="467">
        <v>0</v>
      </c>
      <c r="I11951" s="9">
        <f t="shared" si="5088"/>
        <v>0</v>
      </c>
      <c r="J11951" s="9">
        <v>0</v>
      </c>
      <c r="K11951" s="467">
        <v>0</v>
      </c>
      <c r="L11951" s="9">
        <f t="shared" si="5089"/>
        <v>0</v>
      </c>
      <c r="M11951" s="9">
        <v>0</v>
      </c>
      <c r="N11951" s="467">
        <v>0</v>
      </c>
    </row>
    <row r="11952" spans="1:14" customFormat="1" ht="6.75" hidden="1" customHeight="1" thickBot="1" x14ac:dyDescent="0.3">
      <c r="A11952" s="1" t="s">
        <v>0</v>
      </c>
      <c r="B11952" s="8" t="s">
        <v>110</v>
      </c>
      <c r="C11952" s="9">
        <f t="shared" si="5086"/>
        <v>0</v>
      </c>
      <c r="D11952" s="9">
        <v>0</v>
      </c>
      <c r="E11952" s="9">
        <v>0</v>
      </c>
      <c r="F11952" s="9">
        <f t="shared" si="5087"/>
        <v>0</v>
      </c>
      <c r="G11952" s="9">
        <v>0</v>
      </c>
      <c r="H11952" s="467">
        <v>0</v>
      </c>
      <c r="I11952" s="9">
        <f t="shared" si="5088"/>
        <v>0</v>
      </c>
      <c r="J11952" s="9">
        <v>0</v>
      </c>
      <c r="K11952" s="467">
        <v>0</v>
      </c>
      <c r="L11952" s="9">
        <f t="shared" si="5089"/>
        <v>0</v>
      </c>
      <c r="M11952" s="9">
        <v>0</v>
      </c>
      <c r="N11952" s="467">
        <v>0</v>
      </c>
    </row>
    <row r="11953" spans="1:14" customFormat="1" ht="3" hidden="1" customHeight="1" thickTop="1" thickBot="1" x14ac:dyDescent="0.3">
      <c r="A11953" s="1" t="s">
        <v>0</v>
      </c>
      <c r="B11953" s="6" t="s">
        <v>112</v>
      </c>
      <c r="C11953" s="9">
        <f t="shared" si="5086"/>
        <v>0</v>
      </c>
      <c r="D11953" s="9">
        <f>SUM(D11954:D11955)</f>
        <v>0</v>
      </c>
      <c r="E11953" s="9">
        <f>SUM(E11954:E11955)</f>
        <v>0</v>
      </c>
      <c r="F11953" s="9">
        <f t="shared" si="5087"/>
        <v>0</v>
      </c>
      <c r="G11953" s="9">
        <f>SUM(G11954:G11955)</f>
        <v>0</v>
      </c>
      <c r="H11953" s="467">
        <f>SUM(H11954:H11955)</f>
        <v>0</v>
      </c>
      <c r="I11953" s="9">
        <f t="shared" si="5088"/>
        <v>0</v>
      </c>
      <c r="J11953" s="9">
        <f>SUM(J11954:J11955)</f>
        <v>0</v>
      </c>
      <c r="K11953" s="467">
        <f>SUM(K11954:K11955)</f>
        <v>0</v>
      </c>
      <c r="L11953" s="9">
        <f t="shared" si="5089"/>
        <v>0</v>
      </c>
      <c r="M11953" s="9">
        <f>SUM(M11954:M11955)</f>
        <v>0</v>
      </c>
      <c r="N11953" s="467">
        <f>SUM(N11954:N11955)</f>
        <v>0</v>
      </c>
    </row>
    <row r="11954" spans="1:14" customFormat="1" ht="15.75" hidden="1" customHeight="1" thickBot="1" x14ac:dyDescent="0.3">
      <c r="A11954" s="1" t="s">
        <v>0</v>
      </c>
      <c r="B11954" s="7" t="s">
        <v>100</v>
      </c>
      <c r="C11954" s="9">
        <f t="shared" si="5086"/>
        <v>0</v>
      </c>
      <c r="D11954" s="9">
        <v>0</v>
      </c>
      <c r="E11954" s="9">
        <v>0</v>
      </c>
      <c r="F11954" s="9">
        <f t="shared" si="5087"/>
        <v>0</v>
      </c>
      <c r="G11954" s="9">
        <v>0</v>
      </c>
      <c r="H11954" s="467">
        <v>0</v>
      </c>
      <c r="I11954" s="9">
        <f t="shared" si="5088"/>
        <v>0</v>
      </c>
      <c r="J11954" s="9">
        <v>0</v>
      </c>
      <c r="K11954" s="467">
        <v>0</v>
      </c>
      <c r="L11954" s="9">
        <f t="shared" si="5089"/>
        <v>0</v>
      </c>
      <c r="M11954" s="9">
        <v>0</v>
      </c>
      <c r="N11954" s="467">
        <v>0</v>
      </c>
    </row>
    <row r="11955" spans="1:14" customFormat="1" ht="15.75" hidden="1" customHeight="1" thickBot="1" x14ac:dyDescent="0.3">
      <c r="A11955" s="1" t="s">
        <v>0</v>
      </c>
      <c r="B11955" s="7" t="s">
        <v>101</v>
      </c>
      <c r="C11955" s="9">
        <f t="shared" si="5086"/>
        <v>0</v>
      </c>
      <c r="D11955" s="9">
        <v>0</v>
      </c>
      <c r="E11955" s="9">
        <v>0</v>
      </c>
      <c r="F11955" s="9">
        <f t="shared" si="5087"/>
        <v>0</v>
      </c>
      <c r="G11955" s="9">
        <v>0</v>
      </c>
      <c r="H11955" s="467">
        <v>0</v>
      </c>
      <c r="I11955" s="9">
        <f t="shared" si="5088"/>
        <v>0</v>
      </c>
      <c r="J11955" s="9">
        <v>0</v>
      </c>
      <c r="K11955" s="467">
        <v>0</v>
      </c>
      <c r="L11955" s="9">
        <f t="shared" si="5089"/>
        <v>0</v>
      </c>
      <c r="M11955" s="9">
        <v>0</v>
      </c>
      <c r="N11955" s="467">
        <v>0</v>
      </c>
    </row>
    <row r="11956" spans="1:14" customFormat="1" ht="45.75" hidden="1" customHeight="1" thickBot="1" x14ac:dyDescent="0.3">
      <c r="A11956" s="1" t="s">
        <v>0</v>
      </c>
      <c r="B11956" s="5" t="s">
        <v>113</v>
      </c>
      <c r="C11956" s="9">
        <f t="shared" si="5086"/>
        <v>0</v>
      </c>
      <c r="D11956" s="9">
        <f>SUM(D11957,D11967)</f>
        <v>0</v>
      </c>
      <c r="E11956" s="9">
        <f>SUM(E11957,E11967)</f>
        <v>0</v>
      </c>
      <c r="F11956" s="9">
        <f t="shared" si="5087"/>
        <v>0</v>
      </c>
      <c r="G11956" s="9">
        <f>SUM(G11957,G11967)</f>
        <v>0</v>
      </c>
      <c r="H11956" s="467">
        <f>SUM(H11957,H11967)</f>
        <v>0</v>
      </c>
      <c r="I11956" s="9">
        <f t="shared" si="5088"/>
        <v>0</v>
      </c>
      <c r="J11956" s="9">
        <f>SUM(J11957,J11967)</f>
        <v>0</v>
      </c>
      <c r="K11956" s="467">
        <f>SUM(K11957,K11967)</f>
        <v>0</v>
      </c>
      <c r="L11956" s="9">
        <f t="shared" si="5089"/>
        <v>0</v>
      </c>
      <c r="M11956" s="9">
        <f>SUM(M11957,M11967)</f>
        <v>0</v>
      </c>
      <c r="N11956" s="467">
        <f>SUM(N11957,N11967)</f>
        <v>0</v>
      </c>
    </row>
    <row r="11957" spans="1:14" customFormat="1" ht="75.75" hidden="1" customHeight="1" thickBot="1" x14ac:dyDescent="0.3">
      <c r="A11957" s="1" t="s">
        <v>0</v>
      </c>
      <c r="B11957" s="6" t="s">
        <v>114</v>
      </c>
      <c r="C11957" s="9">
        <f t="shared" si="5086"/>
        <v>0</v>
      </c>
      <c r="D11957" s="9">
        <f>SUM(D11958,D11963)</f>
        <v>0</v>
      </c>
      <c r="E11957" s="9">
        <f>SUM(E11958,E11963)</f>
        <v>0</v>
      </c>
      <c r="F11957" s="9">
        <f t="shared" si="5087"/>
        <v>0</v>
      </c>
      <c r="G11957" s="9">
        <f>SUM(G11958,G11963)</f>
        <v>0</v>
      </c>
      <c r="H11957" s="467">
        <f>SUM(H11958,H11963)</f>
        <v>0</v>
      </c>
      <c r="I11957" s="9">
        <f t="shared" si="5088"/>
        <v>0</v>
      </c>
      <c r="J11957" s="9">
        <f>SUM(J11958,J11963)</f>
        <v>0</v>
      </c>
      <c r="K11957" s="467">
        <f>SUM(K11958,K11963)</f>
        <v>0</v>
      </c>
      <c r="L11957" s="9">
        <f t="shared" si="5089"/>
        <v>0</v>
      </c>
      <c r="M11957" s="9">
        <f>SUM(M11958,M11963)</f>
        <v>0</v>
      </c>
      <c r="N11957" s="467">
        <f>SUM(N11958,N11963)</f>
        <v>0</v>
      </c>
    </row>
    <row r="11958" spans="1:14" customFormat="1" ht="15.75" hidden="1" customHeight="1" thickBot="1" x14ac:dyDescent="0.3">
      <c r="A11958" s="1" t="s">
        <v>0</v>
      </c>
      <c r="B11958" s="7" t="s">
        <v>100</v>
      </c>
      <c r="C11958" s="9">
        <f t="shared" si="5086"/>
        <v>0</v>
      </c>
      <c r="D11958" s="9">
        <f>SUM(D11959:D11962)</f>
        <v>0</v>
      </c>
      <c r="E11958" s="9">
        <f>SUM(E11959:E11962)</f>
        <v>0</v>
      </c>
      <c r="F11958" s="9">
        <f t="shared" si="5087"/>
        <v>0</v>
      </c>
      <c r="G11958" s="9">
        <f>SUM(G11959:G11962)</f>
        <v>0</v>
      </c>
      <c r="H11958" s="467">
        <f>SUM(H11959:H11962)</f>
        <v>0</v>
      </c>
      <c r="I11958" s="9">
        <f t="shared" si="5088"/>
        <v>0</v>
      </c>
      <c r="J11958" s="9">
        <f>SUM(J11959:J11962)</f>
        <v>0</v>
      </c>
      <c r="K11958" s="467">
        <f>SUM(K11959:K11962)</f>
        <v>0</v>
      </c>
      <c r="L11958" s="9">
        <f t="shared" si="5089"/>
        <v>0</v>
      </c>
      <c r="M11958" s="9">
        <f>SUM(M11959:M11962)</f>
        <v>0</v>
      </c>
      <c r="N11958" s="467">
        <f>SUM(N11959:N11962)</f>
        <v>0</v>
      </c>
    </row>
    <row r="11959" spans="1:14" customFormat="1" ht="30.75" hidden="1" customHeight="1" thickBot="1" x14ac:dyDescent="0.3">
      <c r="A11959" s="1" t="s">
        <v>0</v>
      </c>
      <c r="B11959" s="8" t="s">
        <v>115</v>
      </c>
      <c r="C11959" s="9">
        <f t="shared" si="5086"/>
        <v>0</v>
      </c>
      <c r="D11959" s="9">
        <v>0</v>
      </c>
      <c r="E11959" s="9">
        <v>0</v>
      </c>
      <c r="F11959" s="9">
        <f t="shared" si="5087"/>
        <v>0</v>
      </c>
      <c r="G11959" s="9">
        <v>0</v>
      </c>
      <c r="H11959" s="467">
        <v>0</v>
      </c>
      <c r="I11959" s="9">
        <f t="shared" si="5088"/>
        <v>0</v>
      </c>
      <c r="J11959" s="9">
        <v>0</v>
      </c>
      <c r="K11959" s="467">
        <v>0</v>
      </c>
      <c r="L11959" s="9">
        <f t="shared" si="5089"/>
        <v>0</v>
      </c>
      <c r="M11959" s="9">
        <v>0</v>
      </c>
      <c r="N11959" s="467">
        <v>0</v>
      </c>
    </row>
    <row r="11960" spans="1:14" customFormat="1" ht="30.75" hidden="1" customHeight="1" thickBot="1" x14ac:dyDescent="0.3">
      <c r="A11960" s="1" t="s">
        <v>0</v>
      </c>
      <c r="B11960" s="8" t="s">
        <v>116</v>
      </c>
      <c r="C11960" s="9">
        <f t="shared" si="5086"/>
        <v>0</v>
      </c>
      <c r="D11960" s="9">
        <v>0</v>
      </c>
      <c r="E11960" s="9">
        <v>0</v>
      </c>
      <c r="F11960" s="9">
        <f t="shared" si="5087"/>
        <v>0</v>
      </c>
      <c r="G11960" s="9">
        <v>0</v>
      </c>
      <c r="H11960" s="467">
        <v>0</v>
      </c>
      <c r="I11960" s="9">
        <f t="shared" si="5088"/>
        <v>0</v>
      </c>
      <c r="J11960" s="9">
        <v>0</v>
      </c>
      <c r="K11960" s="467">
        <v>0</v>
      </c>
      <c r="L11960" s="9">
        <f t="shared" si="5089"/>
        <v>0</v>
      </c>
      <c r="M11960" s="9">
        <v>0</v>
      </c>
      <c r="N11960" s="467">
        <v>0</v>
      </c>
    </row>
    <row r="11961" spans="1:14" customFormat="1" ht="30.75" hidden="1" customHeight="1" thickBot="1" x14ac:dyDescent="0.3">
      <c r="A11961" s="1" t="s">
        <v>0</v>
      </c>
      <c r="B11961" s="8" t="s">
        <v>109</v>
      </c>
      <c r="C11961" s="9">
        <f t="shared" si="5086"/>
        <v>0</v>
      </c>
      <c r="D11961" s="9">
        <v>0</v>
      </c>
      <c r="E11961" s="9">
        <v>0</v>
      </c>
      <c r="F11961" s="9">
        <f t="shared" si="5087"/>
        <v>0</v>
      </c>
      <c r="G11961" s="9">
        <v>0</v>
      </c>
      <c r="H11961" s="467">
        <v>0</v>
      </c>
      <c r="I11961" s="9">
        <f t="shared" si="5088"/>
        <v>0</v>
      </c>
      <c r="J11961" s="9">
        <v>0</v>
      </c>
      <c r="K11961" s="467">
        <v>0</v>
      </c>
      <c r="L11961" s="9">
        <f t="shared" si="5089"/>
        <v>0</v>
      </c>
      <c r="M11961" s="9">
        <v>0</v>
      </c>
      <c r="N11961" s="467">
        <v>0</v>
      </c>
    </row>
    <row r="11962" spans="1:14" customFormat="1" ht="15.75" hidden="1" customHeight="1" thickBot="1" x14ac:dyDescent="0.3">
      <c r="A11962" s="1" t="s">
        <v>0</v>
      </c>
      <c r="B11962" s="8" t="s">
        <v>110</v>
      </c>
      <c r="C11962" s="9">
        <f t="shared" si="5086"/>
        <v>0</v>
      </c>
      <c r="D11962" s="9">
        <v>0</v>
      </c>
      <c r="E11962" s="9">
        <v>0</v>
      </c>
      <c r="F11962" s="9">
        <f t="shared" si="5087"/>
        <v>0</v>
      </c>
      <c r="G11962" s="9">
        <v>0</v>
      </c>
      <c r="H11962" s="467">
        <v>0</v>
      </c>
      <c r="I11962" s="9">
        <f t="shared" si="5088"/>
        <v>0</v>
      </c>
      <c r="J11962" s="9">
        <v>0</v>
      </c>
      <c r="K11962" s="467">
        <v>0</v>
      </c>
      <c r="L11962" s="9">
        <f t="shared" si="5089"/>
        <v>0</v>
      </c>
      <c r="M11962" s="9">
        <v>0</v>
      </c>
      <c r="N11962" s="467">
        <v>0</v>
      </c>
    </row>
    <row r="11963" spans="1:14" customFormat="1" ht="15.75" hidden="1" customHeight="1" thickBot="1" x14ac:dyDescent="0.3">
      <c r="A11963" s="1" t="s">
        <v>0</v>
      </c>
      <c r="B11963" s="7" t="s">
        <v>101</v>
      </c>
      <c r="C11963" s="9">
        <f t="shared" si="5086"/>
        <v>0</v>
      </c>
      <c r="D11963" s="9">
        <f>SUM(D11964:D11966)</f>
        <v>0</v>
      </c>
      <c r="E11963" s="9">
        <f>SUM(E11964:E11966)</f>
        <v>0</v>
      </c>
      <c r="F11963" s="9">
        <f t="shared" si="5087"/>
        <v>0</v>
      </c>
      <c r="G11963" s="9">
        <f>SUM(G11964:G11966)</f>
        <v>0</v>
      </c>
      <c r="H11963" s="467">
        <f>SUM(H11964:H11966)</f>
        <v>0</v>
      </c>
      <c r="I11963" s="9">
        <f t="shared" si="5088"/>
        <v>0</v>
      </c>
      <c r="J11963" s="9">
        <f>SUM(J11964:J11966)</f>
        <v>0</v>
      </c>
      <c r="K11963" s="467">
        <f>SUM(K11964:K11966)</f>
        <v>0</v>
      </c>
      <c r="L11963" s="9">
        <f t="shared" si="5089"/>
        <v>0</v>
      </c>
      <c r="M11963" s="9">
        <f>SUM(M11964:M11966)</f>
        <v>0</v>
      </c>
      <c r="N11963" s="467">
        <f>SUM(N11964:N11966)</f>
        <v>0</v>
      </c>
    </row>
    <row r="11964" spans="1:14" customFormat="1" ht="30.75" hidden="1" customHeight="1" thickBot="1" x14ac:dyDescent="0.3">
      <c r="A11964" s="1" t="s">
        <v>0</v>
      </c>
      <c r="B11964" s="8" t="s">
        <v>109</v>
      </c>
      <c r="C11964" s="9">
        <f t="shared" si="5086"/>
        <v>0</v>
      </c>
      <c r="D11964" s="9">
        <v>0</v>
      </c>
      <c r="E11964" s="9">
        <v>0</v>
      </c>
      <c r="F11964" s="9">
        <f t="shared" si="5087"/>
        <v>0</v>
      </c>
      <c r="G11964" s="9">
        <v>0</v>
      </c>
      <c r="H11964" s="467">
        <v>0</v>
      </c>
      <c r="I11964" s="9">
        <f t="shared" si="5088"/>
        <v>0</v>
      </c>
      <c r="J11964" s="9">
        <v>0</v>
      </c>
      <c r="K11964" s="467">
        <v>0</v>
      </c>
      <c r="L11964" s="9">
        <f t="shared" si="5089"/>
        <v>0</v>
      </c>
      <c r="M11964" s="9">
        <v>0</v>
      </c>
      <c r="N11964" s="467">
        <v>0</v>
      </c>
    </row>
    <row r="11965" spans="1:14" customFormat="1" ht="30.75" hidden="1" customHeight="1" thickBot="1" x14ac:dyDescent="0.3">
      <c r="A11965" s="1" t="s">
        <v>0</v>
      </c>
      <c r="B11965" s="8" t="s">
        <v>111</v>
      </c>
      <c r="C11965" s="9">
        <f t="shared" si="5086"/>
        <v>0</v>
      </c>
      <c r="D11965" s="9">
        <v>0</v>
      </c>
      <c r="E11965" s="9">
        <v>0</v>
      </c>
      <c r="F11965" s="9">
        <f t="shared" si="5087"/>
        <v>0</v>
      </c>
      <c r="G11965" s="9">
        <v>0</v>
      </c>
      <c r="H11965" s="467">
        <v>0</v>
      </c>
      <c r="I11965" s="9">
        <f t="shared" si="5088"/>
        <v>0</v>
      </c>
      <c r="J11965" s="9">
        <v>0</v>
      </c>
      <c r="K11965" s="467">
        <v>0</v>
      </c>
      <c r="L11965" s="9">
        <f t="shared" si="5089"/>
        <v>0</v>
      </c>
      <c r="M11965" s="9">
        <v>0</v>
      </c>
      <c r="N11965" s="467">
        <v>0</v>
      </c>
    </row>
    <row r="11966" spans="1:14" customFormat="1" ht="12.75" hidden="1" customHeight="1" thickTop="1" thickBot="1" x14ac:dyDescent="0.3">
      <c r="A11966" s="1" t="s">
        <v>0</v>
      </c>
      <c r="B11966" s="8" t="s">
        <v>110</v>
      </c>
      <c r="C11966" s="9">
        <f t="shared" si="5086"/>
        <v>0</v>
      </c>
      <c r="D11966" s="9">
        <v>0</v>
      </c>
      <c r="E11966" s="9">
        <v>0</v>
      </c>
      <c r="F11966" s="9">
        <f t="shared" si="5087"/>
        <v>0</v>
      </c>
      <c r="G11966" s="9">
        <v>0</v>
      </c>
      <c r="H11966" s="467">
        <v>0</v>
      </c>
      <c r="I11966" s="9">
        <f t="shared" si="5088"/>
        <v>0</v>
      </c>
      <c r="J11966" s="9">
        <v>0</v>
      </c>
      <c r="K11966" s="467">
        <v>0</v>
      </c>
      <c r="L11966" s="9">
        <f t="shared" si="5089"/>
        <v>0</v>
      </c>
      <c r="M11966" s="9">
        <v>0</v>
      </c>
      <c r="N11966" s="467">
        <v>0</v>
      </c>
    </row>
    <row r="11967" spans="1:14" customFormat="1" ht="45.75" hidden="1" customHeight="1" thickBot="1" x14ac:dyDescent="0.3">
      <c r="A11967" s="1" t="s">
        <v>0</v>
      </c>
      <c r="B11967" s="6" t="s">
        <v>117</v>
      </c>
      <c r="C11967" s="9">
        <f t="shared" si="5086"/>
        <v>0</v>
      </c>
      <c r="D11967" s="9">
        <f>SUM(D11968:D11969)</f>
        <v>0</v>
      </c>
      <c r="E11967" s="9">
        <f>SUM(E11968:E11969)</f>
        <v>0</v>
      </c>
      <c r="F11967" s="9">
        <f t="shared" si="5087"/>
        <v>0</v>
      </c>
      <c r="G11967" s="9">
        <f>SUM(G11968:G11969)</f>
        <v>0</v>
      </c>
      <c r="H11967" s="467">
        <f>SUM(H11968:H11969)</f>
        <v>0</v>
      </c>
      <c r="I11967" s="9">
        <f t="shared" si="5088"/>
        <v>0</v>
      </c>
      <c r="J11967" s="9">
        <f>SUM(J11968:J11969)</f>
        <v>0</v>
      </c>
      <c r="K11967" s="467">
        <f>SUM(K11968:K11969)</f>
        <v>0</v>
      </c>
      <c r="L11967" s="9">
        <f t="shared" si="5089"/>
        <v>0</v>
      </c>
      <c r="M11967" s="9">
        <f>SUM(M11968:M11969)</f>
        <v>0</v>
      </c>
      <c r="N11967" s="467">
        <f>SUM(N11968:N11969)</f>
        <v>0</v>
      </c>
    </row>
    <row r="11968" spans="1:14" customFormat="1" ht="15.75" hidden="1" customHeight="1" thickBot="1" x14ac:dyDescent="0.3">
      <c r="A11968" s="1" t="s">
        <v>0</v>
      </c>
      <c r="B11968" s="7" t="s">
        <v>100</v>
      </c>
      <c r="C11968" s="9">
        <f t="shared" si="5086"/>
        <v>0</v>
      </c>
      <c r="D11968" s="9">
        <v>0</v>
      </c>
      <c r="E11968" s="9">
        <v>0</v>
      </c>
      <c r="F11968" s="9">
        <f t="shared" si="5087"/>
        <v>0</v>
      </c>
      <c r="G11968" s="9">
        <v>0</v>
      </c>
      <c r="H11968" s="467">
        <v>0</v>
      </c>
      <c r="I11968" s="9">
        <f t="shared" si="5088"/>
        <v>0</v>
      </c>
      <c r="J11968" s="9">
        <v>0</v>
      </c>
      <c r="K11968" s="467">
        <v>0</v>
      </c>
      <c r="L11968" s="9">
        <f t="shared" si="5089"/>
        <v>0</v>
      </c>
      <c r="M11968" s="9">
        <v>0</v>
      </c>
      <c r="N11968" s="467">
        <v>0</v>
      </c>
    </row>
    <row r="11969" spans="1:14" customFormat="1" ht="15" hidden="1" customHeight="1" x14ac:dyDescent="0.25">
      <c r="A11969" s="133" t="s">
        <v>0</v>
      </c>
      <c r="B11969" s="138" t="s">
        <v>101</v>
      </c>
      <c r="C11969" s="135">
        <f t="shared" si="5086"/>
        <v>0</v>
      </c>
      <c r="D11969" s="135">
        <v>0</v>
      </c>
      <c r="E11969" s="135">
        <v>0</v>
      </c>
      <c r="F11969" s="135">
        <f t="shared" si="5087"/>
        <v>0</v>
      </c>
      <c r="G11969" s="135">
        <v>0</v>
      </c>
      <c r="H11969" s="476">
        <v>0</v>
      </c>
      <c r="I11969" s="135">
        <f t="shared" si="5088"/>
        <v>0</v>
      </c>
      <c r="J11969" s="135">
        <v>0</v>
      </c>
      <c r="K11969" s="476">
        <v>0</v>
      </c>
      <c r="L11969" s="135">
        <f t="shared" si="5089"/>
        <v>0</v>
      </c>
      <c r="M11969" s="135">
        <v>0</v>
      </c>
      <c r="N11969" s="476">
        <v>0</v>
      </c>
    </row>
    <row r="11970" spans="1:14" s="333" customFormat="1" ht="25.5" hidden="1" customHeight="1" x14ac:dyDescent="0.2">
      <c r="A11970" s="334" t="s">
        <v>0</v>
      </c>
      <c r="B11970" s="339" t="s">
        <v>118</v>
      </c>
      <c r="C11970" s="338">
        <f t="shared" si="5086"/>
        <v>0</v>
      </c>
      <c r="D11970" s="338">
        <f>SUM(D11971,D11974,D11977)</f>
        <v>0</v>
      </c>
      <c r="E11970" s="338">
        <f>SUM(E11971,E11974,E11977)</f>
        <v>0</v>
      </c>
      <c r="F11970" s="338">
        <f t="shared" si="5087"/>
        <v>0</v>
      </c>
      <c r="G11970" s="338">
        <f>SUM(G11971,G11974,G11977)</f>
        <v>0</v>
      </c>
      <c r="H11970" s="483">
        <f>SUM(H11971,H11974,H11977)</f>
        <v>0</v>
      </c>
      <c r="I11970" s="338">
        <f t="shared" si="5088"/>
        <v>0</v>
      </c>
      <c r="J11970" s="338">
        <f>SUM(J11971,J11974,J11977)</f>
        <v>0</v>
      </c>
      <c r="K11970" s="483">
        <f>SUM(K11971,K11974,K11977)</f>
        <v>0</v>
      </c>
      <c r="L11970" s="338">
        <f t="shared" si="5089"/>
        <v>0</v>
      </c>
      <c r="M11970" s="338">
        <f>SUM(M11971,M11974,M11977)</f>
        <v>0</v>
      </c>
      <c r="N11970" s="483">
        <f>SUM(N11971,N11974,N11977)</f>
        <v>0</v>
      </c>
    </row>
    <row r="11971" spans="1:14" customFormat="1" ht="15.75" hidden="1" customHeight="1" thickBot="1" x14ac:dyDescent="0.3">
      <c r="A11971" s="140" t="s">
        <v>0</v>
      </c>
      <c r="B11971" s="147" t="s">
        <v>119</v>
      </c>
      <c r="C11971" s="142">
        <f t="shared" ref="C11971:C12034" si="5090">SUM(D11971:E11971)</f>
        <v>0</v>
      </c>
      <c r="D11971" s="142">
        <f>SUM(D11972:D11973)</f>
        <v>0</v>
      </c>
      <c r="E11971" s="142">
        <f>SUM(E11972:E11973)</f>
        <v>0</v>
      </c>
      <c r="F11971" s="142">
        <f t="shared" ref="F11971:F12034" si="5091">SUM(G11971:H11971)</f>
        <v>0</v>
      </c>
      <c r="G11971" s="142">
        <f>SUM(G11972:G11973)</f>
        <v>0</v>
      </c>
      <c r="H11971" s="477">
        <f>SUM(H11972:H11973)</f>
        <v>0</v>
      </c>
      <c r="I11971" s="142">
        <f t="shared" ref="I11971:I12034" si="5092">SUM(J11971:K11971)</f>
        <v>0</v>
      </c>
      <c r="J11971" s="142">
        <f>SUM(J11972:J11973)</f>
        <v>0</v>
      </c>
      <c r="K11971" s="477">
        <f>SUM(K11972:K11973)</f>
        <v>0</v>
      </c>
      <c r="L11971" s="142">
        <f t="shared" ref="L11971:L12034" si="5093">SUM(M11971:N11971)</f>
        <v>0</v>
      </c>
      <c r="M11971" s="142">
        <f>SUM(M11972:M11973)</f>
        <v>0</v>
      </c>
      <c r="N11971" s="477">
        <f>SUM(N11972:N11973)</f>
        <v>0</v>
      </c>
    </row>
    <row r="11972" spans="1:14" customFormat="1" ht="15.75" hidden="1" customHeight="1" thickBot="1" x14ac:dyDescent="0.3">
      <c r="A11972" s="1" t="s">
        <v>0</v>
      </c>
      <c r="B11972" s="5" t="s">
        <v>120</v>
      </c>
      <c r="C11972" s="9">
        <f t="shared" si="5090"/>
        <v>0</v>
      </c>
      <c r="D11972" s="9">
        <v>0</v>
      </c>
      <c r="E11972" s="9">
        <v>0</v>
      </c>
      <c r="F11972" s="9">
        <f t="shared" si="5091"/>
        <v>0</v>
      </c>
      <c r="G11972" s="9">
        <v>0</v>
      </c>
      <c r="H11972" s="467">
        <v>0</v>
      </c>
      <c r="I11972" s="9">
        <f t="shared" si="5092"/>
        <v>0</v>
      </c>
      <c r="J11972" s="9">
        <v>0</v>
      </c>
      <c r="K11972" s="467">
        <v>0</v>
      </c>
      <c r="L11972" s="9">
        <f t="shared" si="5093"/>
        <v>0</v>
      </c>
      <c r="M11972" s="9">
        <v>0</v>
      </c>
      <c r="N11972" s="467">
        <v>0</v>
      </c>
    </row>
    <row r="11973" spans="1:14" customFormat="1" ht="15.75" hidden="1" customHeight="1" thickBot="1" x14ac:dyDescent="0.3">
      <c r="A11973" s="1" t="s">
        <v>0</v>
      </c>
      <c r="B11973" s="5" t="s">
        <v>121</v>
      </c>
      <c r="C11973" s="9">
        <f t="shared" si="5090"/>
        <v>0</v>
      </c>
      <c r="D11973" s="9">
        <v>0</v>
      </c>
      <c r="E11973" s="9">
        <v>0</v>
      </c>
      <c r="F11973" s="9">
        <f t="shared" si="5091"/>
        <v>0</v>
      </c>
      <c r="G11973" s="9">
        <v>0</v>
      </c>
      <c r="H11973" s="467">
        <v>0</v>
      </c>
      <c r="I11973" s="9">
        <f t="shared" si="5092"/>
        <v>0</v>
      </c>
      <c r="J11973" s="9">
        <v>0</v>
      </c>
      <c r="K11973" s="467">
        <v>0</v>
      </c>
      <c r="L11973" s="9">
        <f t="shared" si="5093"/>
        <v>0</v>
      </c>
      <c r="M11973" s="9">
        <v>0</v>
      </c>
      <c r="N11973" s="467">
        <v>0</v>
      </c>
    </row>
    <row r="11974" spans="1:14" customFormat="1" ht="15.75" hidden="1" customHeight="1" thickBot="1" x14ac:dyDescent="0.3">
      <c r="A11974" s="1" t="s">
        <v>0</v>
      </c>
      <c r="B11974" s="4" t="s">
        <v>122</v>
      </c>
      <c r="C11974" s="9">
        <f t="shared" si="5090"/>
        <v>0</v>
      </c>
      <c r="D11974" s="9">
        <f>SUM(D11975:D11976)</f>
        <v>0</v>
      </c>
      <c r="E11974" s="9">
        <f>SUM(E11975:E11976)</f>
        <v>0</v>
      </c>
      <c r="F11974" s="9">
        <f t="shared" si="5091"/>
        <v>0</v>
      </c>
      <c r="G11974" s="9">
        <f>SUM(G11975:G11976)</f>
        <v>0</v>
      </c>
      <c r="H11974" s="467">
        <f>SUM(H11975:H11976)</f>
        <v>0</v>
      </c>
      <c r="I11974" s="9">
        <f t="shared" si="5092"/>
        <v>0</v>
      </c>
      <c r="J11974" s="9">
        <f>SUM(J11975:J11976)</f>
        <v>0</v>
      </c>
      <c r="K11974" s="467">
        <f>SUM(K11975:K11976)</f>
        <v>0</v>
      </c>
      <c r="L11974" s="9">
        <f t="shared" si="5093"/>
        <v>0</v>
      </c>
      <c r="M11974" s="9">
        <f>SUM(M11975:M11976)</f>
        <v>0</v>
      </c>
      <c r="N11974" s="467">
        <f>SUM(N11975:N11976)</f>
        <v>0</v>
      </c>
    </row>
    <row r="11975" spans="1:14" customFormat="1" ht="15.75" hidden="1" customHeight="1" thickBot="1" x14ac:dyDescent="0.3">
      <c r="A11975" s="1" t="s">
        <v>0</v>
      </c>
      <c r="B11975" s="5" t="s">
        <v>120</v>
      </c>
      <c r="C11975" s="9">
        <f t="shared" si="5090"/>
        <v>0</v>
      </c>
      <c r="D11975" s="9">
        <v>0</v>
      </c>
      <c r="E11975" s="9">
        <v>0</v>
      </c>
      <c r="F11975" s="9">
        <f t="shared" si="5091"/>
        <v>0</v>
      </c>
      <c r="G11975" s="9">
        <v>0</v>
      </c>
      <c r="H11975" s="467">
        <v>0</v>
      </c>
      <c r="I11975" s="9">
        <f t="shared" si="5092"/>
        <v>0</v>
      </c>
      <c r="J11975" s="9">
        <v>0</v>
      </c>
      <c r="K11975" s="467">
        <v>0</v>
      </c>
      <c r="L11975" s="9">
        <f t="shared" si="5093"/>
        <v>0</v>
      </c>
      <c r="M11975" s="9">
        <v>0</v>
      </c>
      <c r="N11975" s="467">
        <v>0</v>
      </c>
    </row>
    <row r="11976" spans="1:14" customFormat="1" ht="15.75" hidden="1" customHeight="1" thickBot="1" x14ac:dyDescent="0.3">
      <c r="A11976" s="1" t="s">
        <v>0</v>
      </c>
      <c r="B11976" s="5" t="s">
        <v>121</v>
      </c>
      <c r="C11976" s="9">
        <f t="shared" si="5090"/>
        <v>0</v>
      </c>
      <c r="D11976" s="9">
        <v>0</v>
      </c>
      <c r="E11976" s="9">
        <v>0</v>
      </c>
      <c r="F11976" s="9">
        <f t="shared" si="5091"/>
        <v>0</v>
      </c>
      <c r="G11976" s="9">
        <v>0</v>
      </c>
      <c r="H11976" s="467">
        <v>0</v>
      </c>
      <c r="I11976" s="9">
        <f t="shared" si="5092"/>
        <v>0</v>
      </c>
      <c r="J11976" s="9">
        <v>0</v>
      </c>
      <c r="K11976" s="467">
        <v>0</v>
      </c>
      <c r="L11976" s="9">
        <f t="shared" si="5093"/>
        <v>0</v>
      </c>
      <c r="M11976" s="9">
        <v>0</v>
      </c>
      <c r="N11976" s="467">
        <v>0</v>
      </c>
    </row>
    <row r="11977" spans="1:14" customFormat="1" ht="45.75" hidden="1" customHeight="1" thickBot="1" x14ac:dyDescent="0.3">
      <c r="A11977" s="1" t="s">
        <v>0</v>
      </c>
      <c r="B11977" s="4" t="s">
        <v>123</v>
      </c>
      <c r="C11977" s="9">
        <f t="shared" si="5090"/>
        <v>0</v>
      </c>
      <c r="D11977" s="9">
        <f>SUM(D11978:D11979)</f>
        <v>0</v>
      </c>
      <c r="E11977" s="9">
        <f>SUM(E11978:E11979)</f>
        <v>0</v>
      </c>
      <c r="F11977" s="9">
        <f t="shared" si="5091"/>
        <v>0</v>
      </c>
      <c r="G11977" s="9">
        <f>SUM(G11978:G11979)</f>
        <v>0</v>
      </c>
      <c r="H11977" s="467">
        <f>SUM(H11978:H11979)</f>
        <v>0</v>
      </c>
      <c r="I11977" s="9">
        <f t="shared" si="5092"/>
        <v>0</v>
      </c>
      <c r="J11977" s="9">
        <f>SUM(J11978:J11979)</f>
        <v>0</v>
      </c>
      <c r="K11977" s="467">
        <f>SUM(K11978:K11979)</f>
        <v>0</v>
      </c>
      <c r="L11977" s="9">
        <f t="shared" si="5093"/>
        <v>0</v>
      </c>
      <c r="M11977" s="9">
        <f>SUM(M11978:M11979)</f>
        <v>0</v>
      </c>
      <c r="N11977" s="467">
        <f>SUM(N11978:N11979)</f>
        <v>0</v>
      </c>
    </row>
    <row r="11978" spans="1:14" customFormat="1" ht="15.75" hidden="1" customHeight="1" thickBot="1" x14ac:dyDescent="0.3">
      <c r="A11978" s="1" t="s">
        <v>0</v>
      </c>
      <c r="B11978" s="5" t="s">
        <v>120</v>
      </c>
      <c r="C11978" s="9">
        <f t="shared" si="5090"/>
        <v>0</v>
      </c>
      <c r="D11978" s="9">
        <v>0</v>
      </c>
      <c r="E11978" s="9">
        <v>0</v>
      </c>
      <c r="F11978" s="9">
        <f t="shared" si="5091"/>
        <v>0</v>
      </c>
      <c r="G11978" s="9">
        <v>0</v>
      </c>
      <c r="H11978" s="467">
        <v>0</v>
      </c>
      <c r="I11978" s="9">
        <f t="shared" si="5092"/>
        <v>0</v>
      </c>
      <c r="J11978" s="9">
        <v>0</v>
      </c>
      <c r="K11978" s="467">
        <v>0</v>
      </c>
      <c r="L11978" s="9">
        <f t="shared" si="5093"/>
        <v>0</v>
      </c>
      <c r="M11978" s="9">
        <v>0</v>
      </c>
      <c r="N11978" s="467">
        <v>0</v>
      </c>
    </row>
    <row r="11979" spans="1:14" customFormat="1" ht="15" hidden="1" customHeight="1" x14ac:dyDescent="0.25">
      <c r="A11979" s="133" t="s">
        <v>0</v>
      </c>
      <c r="B11979" s="136" t="s">
        <v>121</v>
      </c>
      <c r="C11979" s="135">
        <f t="shared" si="5090"/>
        <v>0</v>
      </c>
      <c r="D11979" s="135">
        <v>0</v>
      </c>
      <c r="E11979" s="135">
        <v>0</v>
      </c>
      <c r="F11979" s="135">
        <f t="shared" si="5091"/>
        <v>0</v>
      </c>
      <c r="G11979" s="135">
        <v>0</v>
      </c>
      <c r="H11979" s="476">
        <v>0</v>
      </c>
      <c r="I11979" s="135">
        <f t="shared" si="5092"/>
        <v>0</v>
      </c>
      <c r="J11979" s="135">
        <v>0</v>
      </c>
      <c r="K11979" s="476">
        <v>0</v>
      </c>
      <c r="L11979" s="135">
        <f t="shared" si="5093"/>
        <v>0</v>
      </c>
      <c r="M11979" s="135">
        <v>0</v>
      </c>
      <c r="N11979" s="476">
        <v>0</v>
      </c>
    </row>
    <row r="11980" spans="1:14" s="333" customFormat="1" ht="12.75" hidden="1" customHeight="1" x14ac:dyDescent="0.2">
      <c r="A11980" s="334" t="s">
        <v>0</v>
      </c>
      <c r="B11980" s="339" t="s">
        <v>124</v>
      </c>
      <c r="C11980" s="338">
        <f t="shared" si="5090"/>
        <v>0</v>
      </c>
      <c r="D11980" s="338">
        <f>SUM(D11981:D11982)</f>
        <v>0</v>
      </c>
      <c r="E11980" s="338">
        <f>SUM(E11981:E11982)</f>
        <v>0</v>
      </c>
      <c r="F11980" s="338">
        <f t="shared" si="5091"/>
        <v>0</v>
      </c>
      <c r="G11980" s="338">
        <f>SUM(G11981:G11982)</f>
        <v>0</v>
      </c>
      <c r="H11980" s="483">
        <f>SUM(H11981:H11982)</f>
        <v>0</v>
      </c>
      <c r="I11980" s="338">
        <f t="shared" si="5092"/>
        <v>0</v>
      </c>
      <c r="J11980" s="338">
        <f>SUM(J11981:J11982)</f>
        <v>0</v>
      </c>
      <c r="K11980" s="483">
        <f>SUM(K11981:K11982)</f>
        <v>0</v>
      </c>
      <c r="L11980" s="338">
        <f t="shared" si="5093"/>
        <v>0</v>
      </c>
      <c r="M11980" s="338">
        <f>SUM(M11981:M11982)</f>
        <v>0</v>
      </c>
      <c r="N11980" s="483">
        <f>SUM(N11981:N11982)</f>
        <v>0</v>
      </c>
    </row>
    <row r="11981" spans="1:14" customFormat="1" ht="60.75" hidden="1" customHeight="1" thickBot="1" x14ac:dyDescent="0.3">
      <c r="A11981" s="140" t="s">
        <v>0</v>
      </c>
      <c r="B11981" s="147" t="s">
        <v>125</v>
      </c>
      <c r="C11981" s="142">
        <f t="shared" si="5090"/>
        <v>0</v>
      </c>
      <c r="D11981" s="142">
        <v>0</v>
      </c>
      <c r="E11981" s="142">
        <v>0</v>
      </c>
      <c r="F11981" s="142">
        <f t="shared" si="5091"/>
        <v>0</v>
      </c>
      <c r="G11981" s="142">
        <v>0</v>
      </c>
      <c r="H11981" s="477">
        <v>0</v>
      </c>
      <c r="I11981" s="142">
        <f t="shared" si="5092"/>
        <v>0</v>
      </c>
      <c r="J11981" s="142">
        <v>0</v>
      </c>
      <c r="K11981" s="477">
        <v>0</v>
      </c>
      <c r="L11981" s="142">
        <f t="shared" si="5093"/>
        <v>0</v>
      </c>
      <c r="M11981" s="142">
        <v>0</v>
      </c>
      <c r="N11981" s="477">
        <v>0</v>
      </c>
    </row>
    <row r="11982" spans="1:14" customFormat="1" ht="15.75" hidden="1" customHeight="1" thickBot="1" x14ac:dyDescent="0.3">
      <c r="A11982" s="1" t="s">
        <v>0</v>
      </c>
      <c r="B11982" s="4" t="s">
        <v>126</v>
      </c>
      <c r="C11982" s="9">
        <f t="shared" si="5090"/>
        <v>0</v>
      </c>
      <c r="D11982" s="9">
        <f>SUM(D11983,D12002)</f>
        <v>0</v>
      </c>
      <c r="E11982" s="9">
        <f>SUM(E11983,E12002)</f>
        <v>0</v>
      </c>
      <c r="F11982" s="9">
        <f t="shared" si="5091"/>
        <v>0</v>
      </c>
      <c r="G11982" s="9">
        <f>SUM(G11983,G12002)</f>
        <v>0</v>
      </c>
      <c r="H11982" s="467">
        <f>SUM(H11983,H12002)</f>
        <v>0</v>
      </c>
      <c r="I11982" s="9">
        <f t="shared" si="5092"/>
        <v>0</v>
      </c>
      <c r="J11982" s="9">
        <f>SUM(J11983,J12002)</f>
        <v>0</v>
      </c>
      <c r="K11982" s="467">
        <f>SUM(K11983,K12002)</f>
        <v>0</v>
      </c>
      <c r="L11982" s="9">
        <f t="shared" si="5093"/>
        <v>0</v>
      </c>
      <c r="M11982" s="9">
        <f>SUM(M11983,M12002)</f>
        <v>0</v>
      </c>
      <c r="N11982" s="467">
        <f>SUM(N11983,N12002)</f>
        <v>0</v>
      </c>
    </row>
    <row r="11983" spans="1:14" customFormat="1" ht="30.75" hidden="1" customHeight="1" thickBot="1" x14ac:dyDescent="0.3">
      <c r="A11983" s="1" t="s">
        <v>0</v>
      </c>
      <c r="B11983" s="5" t="s">
        <v>127</v>
      </c>
      <c r="C11983" s="9">
        <f t="shared" si="5090"/>
        <v>0</v>
      </c>
      <c r="D11983" s="9">
        <f>SUM(D11984:D12001)</f>
        <v>0</v>
      </c>
      <c r="E11983" s="9">
        <f>SUM(E11984:E12001)</f>
        <v>0</v>
      </c>
      <c r="F11983" s="9">
        <f t="shared" si="5091"/>
        <v>0</v>
      </c>
      <c r="G11983" s="9">
        <f>SUM(G11984:G12001)</f>
        <v>0</v>
      </c>
      <c r="H11983" s="467">
        <f>SUM(H11984:H12001)</f>
        <v>0</v>
      </c>
      <c r="I11983" s="9">
        <f t="shared" si="5092"/>
        <v>0</v>
      </c>
      <c r="J11983" s="9">
        <f>SUM(J11984:J12001)</f>
        <v>0</v>
      </c>
      <c r="K11983" s="467">
        <f>SUM(K11984:K12001)</f>
        <v>0</v>
      </c>
      <c r="L11983" s="9">
        <f t="shared" si="5093"/>
        <v>0</v>
      </c>
      <c r="M11983" s="9">
        <f>SUM(M11984:M12001)</f>
        <v>0</v>
      </c>
      <c r="N11983" s="467">
        <f>SUM(N11984:N12001)</f>
        <v>0</v>
      </c>
    </row>
    <row r="11984" spans="1:14" customFormat="1" ht="120.75" hidden="1" customHeight="1" thickBot="1" x14ac:dyDescent="0.3">
      <c r="A11984" s="1" t="s">
        <v>0</v>
      </c>
      <c r="B11984" s="6" t="s">
        <v>128</v>
      </c>
      <c r="C11984" s="9">
        <f t="shared" si="5090"/>
        <v>0</v>
      </c>
      <c r="D11984" s="9">
        <v>0</v>
      </c>
      <c r="E11984" s="9">
        <v>0</v>
      </c>
      <c r="F11984" s="9">
        <f t="shared" si="5091"/>
        <v>0</v>
      </c>
      <c r="G11984" s="9">
        <v>0</v>
      </c>
      <c r="H11984" s="467">
        <v>0</v>
      </c>
      <c r="I11984" s="9">
        <f t="shared" si="5092"/>
        <v>0</v>
      </c>
      <c r="J11984" s="9">
        <v>0</v>
      </c>
      <c r="K11984" s="467">
        <v>0</v>
      </c>
      <c r="L11984" s="9">
        <f t="shared" si="5093"/>
        <v>0</v>
      </c>
      <c r="M11984" s="9">
        <v>0</v>
      </c>
      <c r="N11984" s="467">
        <v>0</v>
      </c>
    </row>
    <row r="11985" spans="1:14" customFormat="1" ht="30.75" hidden="1" customHeight="1" thickBot="1" x14ac:dyDescent="0.3">
      <c r="A11985" s="1" t="s">
        <v>0</v>
      </c>
      <c r="B11985" s="6" t="s">
        <v>129</v>
      </c>
      <c r="C11985" s="9">
        <f t="shared" si="5090"/>
        <v>0</v>
      </c>
      <c r="D11985" s="9">
        <v>0</v>
      </c>
      <c r="E11985" s="9">
        <v>0</v>
      </c>
      <c r="F11985" s="9">
        <f t="shared" si="5091"/>
        <v>0</v>
      </c>
      <c r="G11985" s="9">
        <v>0</v>
      </c>
      <c r="H11985" s="467">
        <v>0</v>
      </c>
      <c r="I11985" s="9">
        <f t="shared" si="5092"/>
        <v>0</v>
      </c>
      <c r="J11985" s="9">
        <v>0</v>
      </c>
      <c r="K11985" s="467">
        <v>0</v>
      </c>
      <c r="L11985" s="9">
        <f t="shared" si="5093"/>
        <v>0</v>
      </c>
      <c r="M11985" s="9">
        <v>0</v>
      </c>
      <c r="N11985" s="467">
        <v>0</v>
      </c>
    </row>
    <row r="11986" spans="1:14" customFormat="1" ht="30.75" hidden="1" customHeight="1" thickBot="1" x14ac:dyDescent="0.3">
      <c r="A11986" s="1" t="s">
        <v>0</v>
      </c>
      <c r="B11986" s="6" t="s">
        <v>130</v>
      </c>
      <c r="C11986" s="9">
        <f t="shared" si="5090"/>
        <v>0</v>
      </c>
      <c r="D11986" s="9">
        <v>0</v>
      </c>
      <c r="E11986" s="9">
        <v>0</v>
      </c>
      <c r="F11986" s="9">
        <f t="shared" si="5091"/>
        <v>0</v>
      </c>
      <c r="G11986" s="9">
        <v>0</v>
      </c>
      <c r="H11986" s="467">
        <v>0</v>
      </c>
      <c r="I11986" s="9">
        <f t="shared" si="5092"/>
        <v>0</v>
      </c>
      <c r="J11986" s="9">
        <v>0</v>
      </c>
      <c r="K11986" s="467">
        <v>0</v>
      </c>
      <c r="L11986" s="9">
        <f t="shared" si="5093"/>
        <v>0</v>
      </c>
      <c r="M11986" s="9">
        <v>0</v>
      </c>
      <c r="N11986" s="467">
        <v>0</v>
      </c>
    </row>
    <row r="11987" spans="1:14" customFormat="1" ht="45.75" hidden="1" customHeight="1" thickBot="1" x14ac:dyDescent="0.3">
      <c r="A11987" s="1" t="s">
        <v>0</v>
      </c>
      <c r="B11987" s="6" t="s">
        <v>131</v>
      </c>
      <c r="C11987" s="9">
        <f t="shared" si="5090"/>
        <v>0</v>
      </c>
      <c r="D11987" s="9">
        <v>0</v>
      </c>
      <c r="E11987" s="9">
        <v>0</v>
      </c>
      <c r="F11987" s="9">
        <f t="shared" si="5091"/>
        <v>0</v>
      </c>
      <c r="G11987" s="9">
        <v>0</v>
      </c>
      <c r="H11987" s="467">
        <v>0</v>
      </c>
      <c r="I11987" s="9">
        <f t="shared" si="5092"/>
        <v>0</v>
      </c>
      <c r="J11987" s="9">
        <v>0</v>
      </c>
      <c r="K11987" s="467">
        <v>0</v>
      </c>
      <c r="L11987" s="9">
        <f t="shared" si="5093"/>
        <v>0</v>
      </c>
      <c r="M11987" s="9">
        <v>0</v>
      </c>
      <c r="N11987" s="467">
        <v>0</v>
      </c>
    </row>
    <row r="11988" spans="1:14" customFormat="1" ht="30.75" hidden="1" customHeight="1" thickBot="1" x14ac:dyDescent="0.3">
      <c r="A11988" s="1" t="s">
        <v>0</v>
      </c>
      <c r="B11988" s="6" t="s">
        <v>132</v>
      </c>
      <c r="C11988" s="9">
        <f t="shared" si="5090"/>
        <v>0</v>
      </c>
      <c r="D11988" s="9">
        <v>0</v>
      </c>
      <c r="E11988" s="9">
        <v>0</v>
      </c>
      <c r="F11988" s="9">
        <f t="shared" si="5091"/>
        <v>0</v>
      </c>
      <c r="G11988" s="9">
        <v>0</v>
      </c>
      <c r="H11988" s="467">
        <v>0</v>
      </c>
      <c r="I11988" s="9">
        <f t="shared" si="5092"/>
        <v>0</v>
      </c>
      <c r="J11988" s="9">
        <v>0</v>
      </c>
      <c r="K11988" s="467">
        <v>0</v>
      </c>
      <c r="L11988" s="9">
        <f t="shared" si="5093"/>
        <v>0</v>
      </c>
      <c r="M11988" s="9">
        <v>0</v>
      </c>
      <c r="N11988" s="467">
        <v>0</v>
      </c>
    </row>
    <row r="11989" spans="1:14" customFormat="1" ht="0.75" hidden="1" customHeight="1" thickTop="1" thickBot="1" x14ac:dyDescent="0.3">
      <c r="A11989" s="1" t="s">
        <v>0</v>
      </c>
      <c r="B11989" s="6" t="s">
        <v>133</v>
      </c>
      <c r="C11989" s="9">
        <f t="shared" si="5090"/>
        <v>0</v>
      </c>
      <c r="D11989" s="9">
        <v>0</v>
      </c>
      <c r="E11989" s="9">
        <v>0</v>
      </c>
      <c r="F11989" s="9">
        <f t="shared" si="5091"/>
        <v>0</v>
      </c>
      <c r="G11989" s="9">
        <v>0</v>
      </c>
      <c r="H11989" s="467">
        <v>0</v>
      </c>
      <c r="I11989" s="9">
        <f t="shared" si="5092"/>
        <v>0</v>
      </c>
      <c r="J11989" s="9">
        <v>0</v>
      </c>
      <c r="K11989" s="467">
        <v>0</v>
      </c>
      <c r="L11989" s="9">
        <f t="shared" si="5093"/>
        <v>0</v>
      </c>
      <c r="M11989" s="9">
        <v>0</v>
      </c>
      <c r="N11989" s="467">
        <v>0</v>
      </c>
    </row>
    <row r="11990" spans="1:14" customFormat="1" ht="30.75" hidden="1" customHeight="1" thickBot="1" x14ac:dyDescent="0.3">
      <c r="A11990" s="1" t="s">
        <v>0</v>
      </c>
      <c r="B11990" s="6" t="s">
        <v>134</v>
      </c>
      <c r="C11990" s="9">
        <f t="shared" si="5090"/>
        <v>0</v>
      </c>
      <c r="D11990" s="9">
        <v>0</v>
      </c>
      <c r="E11990" s="9">
        <v>0</v>
      </c>
      <c r="F11990" s="9">
        <f t="shared" si="5091"/>
        <v>0</v>
      </c>
      <c r="G11990" s="9">
        <v>0</v>
      </c>
      <c r="H11990" s="467">
        <v>0</v>
      </c>
      <c r="I11990" s="9">
        <f t="shared" si="5092"/>
        <v>0</v>
      </c>
      <c r="J11990" s="9">
        <v>0</v>
      </c>
      <c r="K11990" s="467">
        <v>0</v>
      </c>
      <c r="L11990" s="9">
        <f t="shared" si="5093"/>
        <v>0</v>
      </c>
      <c r="M11990" s="9">
        <v>0</v>
      </c>
      <c r="N11990" s="467">
        <v>0</v>
      </c>
    </row>
    <row r="11991" spans="1:14" customFormat="1" ht="45.75" hidden="1" customHeight="1" thickBot="1" x14ac:dyDescent="0.3">
      <c r="A11991" s="1" t="s">
        <v>0</v>
      </c>
      <c r="B11991" s="6" t="s">
        <v>135</v>
      </c>
      <c r="C11991" s="9">
        <f t="shared" si="5090"/>
        <v>0</v>
      </c>
      <c r="D11991" s="9">
        <v>0</v>
      </c>
      <c r="E11991" s="9">
        <v>0</v>
      </c>
      <c r="F11991" s="9">
        <f t="shared" si="5091"/>
        <v>0</v>
      </c>
      <c r="G11991" s="9">
        <v>0</v>
      </c>
      <c r="H11991" s="467">
        <v>0</v>
      </c>
      <c r="I11991" s="9">
        <f t="shared" si="5092"/>
        <v>0</v>
      </c>
      <c r="J11991" s="9">
        <v>0</v>
      </c>
      <c r="K11991" s="467">
        <v>0</v>
      </c>
      <c r="L11991" s="9">
        <f t="shared" si="5093"/>
        <v>0</v>
      </c>
      <c r="M11991" s="9">
        <v>0</v>
      </c>
      <c r="N11991" s="467">
        <v>0</v>
      </c>
    </row>
    <row r="11992" spans="1:14" customFormat="1" ht="60.75" hidden="1" customHeight="1" thickBot="1" x14ac:dyDescent="0.3">
      <c r="A11992" s="1" t="s">
        <v>0</v>
      </c>
      <c r="B11992" s="6" t="s">
        <v>136</v>
      </c>
      <c r="C11992" s="9">
        <f t="shared" si="5090"/>
        <v>0</v>
      </c>
      <c r="D11992" s="9">
        <v>0</v>
      </c>
      <c r="E11992" s="9">
        <v>0</v>
      </c>
      <c r="F11992" s="9">
        <f t="shared" si="5091"/>
        <v>0</v>
      </c>
      <c r="G11992" s="9">
        <v>0</v>
      </c>
      <c r="H11992" s="467">
        <v>0</v>
      </c>
      <c r="I11992" s="9">
        <f t="shared" si="5092"/>
        <v>0</v>
      </c>
      <c r="J11992" s="9">
        <v>0</v>
      </c>
      <c r="K11992" s="467">
        <v>0</v>
      </c>
      <c r="L11992" s="9">
        <f t="shared" si="5093"/>
        <v>0</v>
      </c>
      <c r="M11992" s="9">
        <v>0</v>
      </c>
      <c r="N11992" s="467">
        <v>0</v>
      </c>
    </row>
    <row r="11993" spans="1:14" customFormat="1" ht="45.75" hidden="1" customHeight="1" thickBot="1" x14ac:dyDescent="0.3">
      <c r="A11993" s="1" t="s">
        <v>0</v>
      </c>
      <c r="B11993" s="6" t="s">
        <v>137</v>
      </c>
      <c r="C11993" s="9">
        <f t="shared" si="5090"/>
        <v>0</v>
      </c>
      <c r="D11993" s="9">
        <v>0</v>
      </c>
      <c r="E11993" s="9">
        <v>0</v>
      </c>
      <c r="F11993" s="9">
        <f t="shared" si="5091"/>
        <v>0</v>
      </c>
      <c r="G11993" s="9">
        <v>0</v>
      </c>
      <c r="H11993" s="467">
        <v>0</v>
      </c>
      <c r="I11993" s="9">
        <f t="shared" si="5092"/>
        <v>0</v>
      </c>
      <c r="J11993" s="9">
        <v>0</v>
      </c>
      <c r="K11993" s="467">
        <v>0</v>
      </c>
      <c r="L11993" s="9">
        <f t="shared" si="5093"/>
        <v>0</v>
      </c>
      <c r="M11993" s="9">
        <v>0</v>
      </c>
      <c r="N11993" s="467">
        <v>0</v>
      </c>
    </row>
    <row r="11994" spans="1:14" customFormat="1" ht="60.75" hidden="1" customHeight="1" thickBot="1" x14ac:dyDescent="0.3">
      <c r="A11994" s="1" t="s">
        <v>0</v>
      </c>
      <c r="B11994" s="6" t="s">
        <v>138</v>
      </c>
      <c r="C11994" s="9">
        <f t="shared" si="5090"/>
        <v>0</v>
      </c>
      <c r="D11994" s="9">
        <v>0</v>
      </c>
      <c r="E11994" s="9">
        <v>0</v>
      </c>
      <c r="F11994" s="9">
        <f t="shared" si="5091"/>
        <v>0</v>
      </c>
      <c r="G11994" s="9">
        <v>0</v>
      </c>
      <c r="H11994" s="467">
        <v>0</v>
      </c>
      <c r="I11994" s="9">
        <f t="shared" si="5092"/>
        <v>0</v>
      </c>
      <c r="J11994" s="9">
        <v>0</v>
      </c>
      <c r="K11994" s="467">
        <v>0</v>
      </c>
      <c r="L11994" s="9">
        <f t="shared" si="5093"/>
        <v>0</v>
      </c>
      <c r="M11994" s="9">
        <v>0</v>
      </c>
      <c r="N11994" s="467">
        <v>0</v>
      </c>
    </row>
    <row r="11995" spans="1:14" customFormat="1" ht="60.75" hidden="1" customHeight="1" thickBot="1" x14ac:dyDescent="0.3">
      <c r="A11995" s="1" t="s">
        <v>0</v>
      </c>
      <c r="B11995" s="6" t="s">
        <v>139</v>
      </c>
      <c r="C11995" s="9">
        <f t="shared" si="5090"/>
        <v>0</v>
      </c>
      <c r="D11995" s="9">
        <v>0</v>
      </c>
      <c r="E11995" s="9">
        <v>0</v>
      </c>
      <c r="F11995" s="9">
        <f t="shared" si="5091"/>
        <v>0</v>
      </c>
      <c r="G11995" s="9">
        <v>0</v>
      </c>
      <c r="H11995" s="467">
        <v>0</v>
      </c>
      <c r="I11995" s="9">
        <f t="shared" si="5092"/>
        <v>0</v>
      </c>
      <c r="J11995" s="9">
        <v>0</v>
      </c>
      <c r="K11995" s="467">
        <v>0</v>
      </c>
      <c r="L11995" s="9">
        <f t="shared" si="5093"/>
        <v>0</v>
      </c>
      <c r="M11995" s="9">
        <v>0</v>
      </c>
      <c r="N11995" s="467">
        <v>0</v>
      </c>
    </row>
    <row r="11996" spans="1:14" customFormat="1" ht="45.75" hidden="1" customHeight="1" thickBot="1" x14ac:dyDescent="0.3">
      <c r="A11996" s="1" t="s">
        <v>0</v>
      </c>
      <c r="B11996" s="6" t="s">
        <v>140</v>
      </c>
      <c r="C11996" s="9">
        <f t="shared" si="5090"/>
        <v>0</v>
      </c>
      <c r="D11996" s="9">
        <v>0</v>
      </c>
      <c r="E11996" s="9">
        <v>0</v>
      </c>
      <c r="F11996" s="9">
        <f t="shared" si="5091"/>
        <v>0</v>
      </c>
      <c r="G11996" s="9">
        <v>0</v>
      </c>
      <c r="H11996" s="467">
        <v>0</v>
      </c>
      <c r="I11996" s="9">
        <f t="shared" si="5092"/>
        <v>0</v>
      </c>
      <c r="J11996" s="9">
        <v>0</v>
      </c>
      <c r="K11996" s="467">
        <v>0</v>
      </c>
      <c r="L11996" s="9">
        <f t="shared" si="5093"/>
        <v>0</v>
      </c>
      <c r="M11996" s="9">
        <v>0</v>
      </c>
      <c r="N11996" s="467">
        <v>0</v>
      </c>
    </row>
    <row r="11997" spans="1:14" customFormat="1" ht="1.5" hidden="1" customHeight="1" thickTop="1" thickBot="1" x14ac:dyDescent="0.3">
      <c r="A11997" s="1" t="s">
        <v>0</v>
      </c>
      <c r="B11997" s="6" t="s">
        <v>141</v>
      </c>
      <c r="C11997" s="9">
        <f t="shared" si="5090"/>
        <v>0</v>
      </c>
      <c r="D11997" s="9">
        <v>0</v>
      </c>
      <c r="E11997" s="9">
        <v>0</v>
      </c>
      <c r="F11997" s="9">
        <f t="shared" si="5091"/>
        <v>0</v>
      </c>
      <c r="G11997" s="9">
        <v>0</v>
      </c>
      <c r="H11997" s="467">
        <v>0</v>
      </c>
      <c r="I11997" s="9">
        <f t="shared" si="5092"/>
        <v>0</v>
      </c>
      <c r="J11997" s="9">
        <v>0</v>
      </c>
      <c r="K11997" s="467">
        <v>0</v>
      </c>
      <c r="L11997" s="9">
        <f t="shared" si="5093"/>
        <v>0</v>
      </c>
      <c r="M11997" s="9">
        <v>0</v>
      </c>
      <c r="N11997" s="467">
        <v>0</v>
      </c>
    </row>
    <row r="11998" spans="1:14" customFormat="1" ht="105.75" hidden="1" customHeight="1" thickBot="1" x14ac:dyDescent="0.3">
      <c r="A11998" s="1" t="s">
        <v>0</v>
      </c>
      <c r="B11998" s="6" t="s">
        <v>142</v>
      </c>
      <c r="C11998" s="9">
        <f t="shared" si="5090"/>
        <v>0</v>
      </c>
      <c r="D11998" s="9">
        <v>0</v>
      </c>
      <c r="E11998" s="9">
        <v>0</v>
      </c>
      <c r="F11998" s="9">
        <f t="shared" si="5091"/>
        <v>0</v>
      </c>
      <c r="G11998" s="9">
        <v>0</v>
      </c>
      <c r="H11998" s="467">
        <v>0</v>
      </c>
      <c r="I11998" s="9">
        <f t="shared" si="5092"/>
        <v>0</v>
      </c>
      <c r="J11998" s="9">
        <v>0</v>
      </c>
      <c r="K11998" s="467">
        <v>0</v>
      </c>
      <c r="L11998" s="9">
        <f t="shared" si="5093"/>
        <v>0</v>
      </c>
      <c r="M11998" s="9">
        <v>0</v>
      </c>
      <c r="N11998" s="467">
        <v>0</v>
      </c>
    </row>
    <row r="11999" spans="1:14" customFormat="1" ht="15.75" hidden="1" customHeight="1" thickBot="1" x14ac:dyDescent="0.3">
      <c r="A11999" s="1" t="s">
        <v>0</v>
      </c>
      <c r="B11999" s="6" t="s">
        <v>143</v>
      </c>
      <c r="C11999" s="9">
        <f t="shared" si="5090"/>
        <v>0</v>
      </c>
      <c r="D11999" s="9">
        <v>0</v>
      </c>
      <c r="E11999" s="9">
        <v>0</v>
      </c>
      <c r="F11999" s="9">
        <f t="shared" si="5091"/>
        <v>0</v>
      </c>
      <c r="G11999" s="9">
        <v>0</v>
      </c>
      <c r="H11999" s="467">
        <v>0</v>
      </c>
      <c r="I11999" s="9">
        <f t="shared" si="5092"/>
        <v>0</v>
      </c>
      <c r="J11999" s="9">
        <v>0</v>
      </c>
      <c r="K11999" s="467">
        <v>0</v>
      </c>
      <c r="L11999" s="9">
        <f t="shared" si="5093"/>
        <v>0</v>
      </c>
      <c r="M11999" s="9">
        <v>0</v>
      </c>
      <c r="N11999" s="467">
        <v>0</v>
      </c>
    </row>
    <row r="12000" spans="1:14" customFormat="1" ht="15.75" hidden="1" customHeight="1" thickBot="1" x14ac:dyDescent="0.3">
      <c r="A12000" s="1" t="s">
        <v>0</v>
      </c>
      <c r="B12000" s="6" t="s">
        <v>144</v>
      </c>
      <c r="C12000" s="9">
        <f t="shared" si="5090"/>
        <v>0</v>
      </c>
      <c r="D12000" s="9">
        <v>0</v>
      </c>
      <c r="E12000" s="9">
        <v>0</v>
      </c>
      <c r="F12000" s="9">
        <f t="shared" si="5091"/>
        <v>0</v>
      </c>
      <c r="G12000" s="9">
        <v>0</v>
      </c>
      <c r="H12000" s="467">
        <v>0</v>
      </c>
      <c r="I12000" s="9">
        <f t="shared" si="5092"/>
        <v>0</v>
      </c>
      <c r="J12000" s="9">
        <v>0</v>
      </c>
      <c r="K12000" s="467">
        <v>0</v>
      </c>
      <c r="L12000" s="9">
        <f t="shared" si="5093"/>
        <v>0</v>
      </c>
      <c r="M12000" s="9">
        <v>0</v>
      </c>
      <c r="N12000" s="467">
        <v>0</v>
      </c>
    </row>
    <row r="12001" spans="1:14" customFormat="1" ht="75.75" hidden="1" customHeight="1" thickBot="1" x14ac:dyDescent="0.3">
      <c r="A12001" s="1" t="s">
        <v>0</v>
      </c>
      <c r="B12001" s="6" t="s">
        <v>145</v>
      </c>
      <c r="C12001" s="9">
        <f t="shared" si="5090"/>
        <v>0</v>
      </c>
      <c r="D12001" s="9">
        <v>0</v>
      </c>
      <c r="E12001" s="9">
        <v>0</v>
      </c>
      <c r="F12001" s="9">
        <f t="shared" si="5091"/>
        <v>0</v>
      </c>
      <c r="G12001" s="9">
        <v>0</v>
      </c>
      <c r="H12001" s="467">
        <v>0</v>
      </c>
      <c r="I12001" s="9">
        <f t="shared" si="5092"/>
        <v>0</v>
      </c>
      <c r="J12001" s="9">
        <v>0</v>
      </c>
      <c r="K12001" s="467">
        <v>0</v>
      </c>
      <c r="L12001" s="9">
        <f t="shared" si="5093"/>
        <v>0</v>
      </c>
      <c r="M12001" s="9">
        <v>0</v>
      </c>
      <c r="N12001" s="467">
        <v>0</v>
      </c>
    </row>
    <row r="12002" spans="1:14" customFormat="1" ht="30" hidden="1" customHeight="1" x14ac:dyDescent="0.25">
      <c r="A12002" s="133" t="s">
        <v>0</v>
      </c>
      <c r="B12002" s="136" t="s">
        <v>146</v>
      </c>
      <c r="C12002" s="135">
        <f t="shared" si="5090"/>
        <v>0</v>
      </c>
      <c r="D12002" s="135">
        <v>0</v>
      </c>
      <c r="E12002" s="135">
        <v>0</v>
      </c>
      <c r="F12002" s="135">
        <f t="shared" si="5091"/>
        <v>0</v>
      </c>
      <c r="G12002" s="135">
        <v>0</v>
      </c>
      <c r="H12002" s="476">
        <v>0</v>
      </c>
      <c r="I12002" s="135">
        <f t="shared" si="5092"/>
        <v>0</v>
      </c>
      <c r="J12002" s="135">
        <v>0</v>
      </c>
      <c r="K12002" s="476">
        <v>0</v>
      </c>
      <c r="L12002" s="135">
        <f t="shared" si="5093"/>
        <v>0</v>
      </c>
      <c r="M12002" s="135">
        <v>0</v>
      </c>
      <c r="N12002" s="476">
        <v>0</v>
      </c>
    </row>
    <row r="12003" spans="1:14" s="333" customFormat="1" ht="26.25" customHeight="1" x14ac:dyDescent="0.2">
      <c r="A12003" s="334" t="s">
        <v>0</v>
      </c>
      <c r="B12003" s="337" t="s">
        <v>147</v>
      </c>
      <c r="C12003" s="338">
        <f t="shared" si="5090"/>
        <v>0</v>
      </c>
      <c r="D12003" s="338">
        <f>SUM(D12004,D12051,D12058:D12059)</f>
        <v>0</v>
      </c>
      <c r="E12003" s="338">
        <f>SUM(E12004,E12051,E12058:E12059)</f>
        <v>0</v>
      </c>
      <c r="F12003" s="338">
        <f t="shared" si="5091"/>
        <v>3.8</v>
      </c>
      <c r="G12003" s="338">
        <f>SUM(G12004,G12051,G12058:G12059)</f>
        <v>3.8</v>
      </c>
      <c r="H12003" s="483">
        <f>SUM(H12004,H12051,H12058:H12059)</f>
        <v>0</v>
      </c>
      <c r="I12003" s="338">
        <f t="shared" si="5092"/>
        <v>16.649999999999999</v>
      </c>
      <c r="J12003" s="338">
        <f>SUM(J12004,J12051,J12058:J12059)</f>
        <v>16.649999999999999</v>
      </c>
      <c r="K12003" s="483">
        <f>SUM(K12004,K12051,K12058:K12059)</f>
        <v>0</v>
      </c>
      <c r="L12003" s="338">
        <f t="shared" si="5093"/>
        <v>0</v>
      </c>
      <c r="M12003" s="338">
        <f>SUM(M12004,M12051,M12058:M12059)</f>
        <v>0</v>
      </c>
      <c r="N12003" s="483">
        <f>SUM(N12004,N12051,N12058:N12059)</f>
        <v>0</v>
      </c>
    </row>
    <row r="12004" spans="1:14" customFormat="1" ht="20.25" customHeight="1" x14ac:dyDescent="0.25">
      <c r="A12004" s="151" t="s">
        <v>0</v>
      </c>
      <c r="B12004" s="156" t="s">
        <v>148</v>
      </c>
      <c r="C12004" s="155">
        <f t="shared" si="5090"/>
        <v>0</v>
      </c>
      <c r="D12004" s="155">
        <f>SUM(D12005,D12017,D12046)</f>
        <v>0</v>
      </c>
      <c r="E12004" s="155">
        <f>SUM(E12005,E12017,E12046)</f>
        <v>0</v>
      </c>
      <c r="F12004" s="161">
        <f t="shared" si="5091"/>
        <v>3.8</v>
      </c>
      <c r="G12004" s="161">
        <f>SUM(G12005,G12017,G12046)</f>
        <v>3.8</v>
      </c>
      <c r="H12004" s="530">
        <f>SUM(H12005,H12017,H12046)</f>
        <v>0</v>
      </c>
      <c r="I12004" s="161">
        <f t="shared" si="5092"/>
        <v>16.649999999999999</v>
      </c>
      <c r="J12004" s="161">
        <f>SUM(J12005,J12017,J12046)</f>
        <v>16.649999999999999</v>
      </c>
      <c r="K12004" s="530">
        <f>SUM(K12005,K12017,K12046)</f>
        <v>0</v>
      </c>
      <c r="L12004" s="161">
        <f t="shared" si="5093"/>
        <v>0</v>
      </c>
      <c r="M12004" s="161">
        <f>SUM(M12005,M12017,M12046)</f>
        <v>0</v>
      </c>
      <c r="N12004" s="530">
        <f>SUM(N12005,N12017,N12046)</f>
        <v>0</v>
      </c>
    </row>
    <row r="12005" spans="1:14" customFormat="1" ht="20.25" hidden="1" customHeight="1" thickBot="1" x14ac:dyDescent="0.3">
      <c r="A12005" s="140" t="s">
        <v>0</v>
      </c>
      <c r="B12005" s="147" t="s">
        <v>149</v>
      </c>
      <c r="C12005" s="142">
        <f t="shared" si="5090"/>
        <v>0</v>
      </c>
      <c r="D12005" s="142">
        <f>SUM(D12006:D12016)</f>
        <v>0</v>
      </c>
      <c r="E12005" s="142">
        <f>SUM(E12006:E12016)</f>
        <v>0</v>
      </c>
      <c r="F12005" s="142">
        <f t="shared" si="5091"/>
        <v>0</v>
      </c>
      <c r="G12005" s="142">
        <f>SUM(G12006:G12016)</f>
        <v>0</v>
      </c>
      <c r="H12005" s="477">
        <f>SUM(H12006:H12016)</f>
        <v>0</v>
      </c>
      <c r="I12005" s="142">
        <f t="shared" si="5092"/>
        <v>0</v>
      </c>
      <c r="J12005" s="142">
        <f>SUM(J12006:J12016)</f>
        <v>0</v>
      </c>
      <c r="K12005" s="477">
        <f>SUM(K12006:K12016)</f>
        <v>0</v>
      </c>
      <c r="L12005" s="142">
        <f t="shared" si="5093"/>
        <v>0</v>
      </c>
      <c r="M12005" s="142">
        <f>SUM(M12006:M12016)</f>
        <v>0</v>
      </c>
      <c r="N12005" s="477">
        <f>SUM(N12006:N12016)</f>
        <v>0</v>
      </c>
    </row>
    <row r="12006" spans="1:14" customFormat="1" ht="24" hidden="1" customHeight="1" thickTop="1" thickBot="1" x14ac:dyDescent="0.3">
      <c r="A12006" s="1" t="s">
        <v>0</v>
      </c>
      <c r="B12006" s="5" t="s">
        <v>150</v>
      </c>
      <c r="C12006" s="9">
        <f t="shared" si="5090"/>
        <v>0</v>
      </c>
      <c r="D12006" s="9">
        <v>0</v>
      </c>
      <c r="E12006" s="9">
        <v>0</v>
      </c>
      <c r="F12006" s="9">
        <f t="shared" si="5091"/>
        <v>0</v>
      </c>
      <c r="G12006" s="9">
        <v>0</v>
      </c>
      <c r="H12006" s="467">
        <v>0</v>
      </c>
      <c r="I12006" s="9">
        <f t="shared" si="5092"/>
        <v>0</v>
      </c>
      <c r="J12006" s="9">
        <v>0</v>
      </c>
      <c r="K12006" s="467">
        <v>0</v>
      </c>
      <c r="L12006" s="9">
        <f t="shared" si="5093"/>
        <v>0</v>
      </c>
      <c r="M12006" s="9">
        <v>0</v>
      </c>
      <c r="N12006" s="467">
        <v>0</v>
      </c>
    </row>
    <row r="12007" spans="1:14" customFormat="1" ht="27" hidden="1" customHeight="1" thickTop="1" thickBot="1" x14ac:dyDescent="0.3">
      <c r="A12007" s="1" t="s">
        <v>0</v>
      </c>
      <c r="B12007" s="5" t="s">
        <v>151</v>
      </c>
      <c r="C12007" s="9">
        <f t="shared" si="5090"/>
        <v>0</v>
      </c>
      <c r="D12007" s="9">
        <v>0</v>
      </c>
      <c r="E12007" s="9">
        <v>0</v>
      </c>
      <c r="F12007" s="9">
        <f t="shared" si="5091"/>
        <v>0</v>
      </c>
      <c r="G12007" s="9">
        <v>0</v>
      </c>
      <c r="H12007" s="467">
        <v>0</v>
      </c>
      <c r="I12007" s="9">
        <f t="shared" si="5092"/>
        <v>0</v>
      </c>
      <c r="J12007" s="9">
        <v>0</v>
      </c>
      <c r="K12007" s="467">
        <v>0</v>
      </c>
      <c r="L12007" s="9">
        <f t="shared" si="5093"/>
        <v>0</v>
      </c>
      <c r="M12007" s="9">
        <v>0</v>
      </c>
      <c r="N12007" s="467">
        <v>0</v>
      </c>
    </row>
    <row r="12008" spans="1:14" customFormat="1" ht="23.25" hidden="1" customHeight="1" thickTop="1" thickBot="1" x14ac:dyDescent="0.3">
      <c r="A12008" s="1" t="s">
        <v>0</v>
      </c>
      <c r="B12008" s="5" t="s">
        <v>152</v>
      </c>
      <c r="C12008" s="9">
        <f t="shared" si="5090"/>
        <v>0</v>
      </c>
      <c r="D12008" s="9">
        <v>0</v>
      </c>
      <c r="E12008" s="9">
        <v>0</v>
      </c>
      <c r="F12008" s="9">
        <f t="shared" si="5091"/>
        <v>0</v>
      </c>
      <c r="G12008" s="9">
        <v>0</v>
      </c>
      <c r="H12008" s="467">
        <v>0</v>
      </c>
      <c r="I12008" s="9">
        <f t="shared" si="5092"/>
        <v>0</v>
      </c>
      <c r="J12008" s="9">
        <v>0</v>
      </c>
      <c r="K12008" s="467">
        <v>0</v>
      </c>
      <c r="L12008" s="9">
        <f t="shared" si="5093"/>
        <v>0</v>
      </c>
      <c r="M12008" s="9">
        <v>0</v>
      </c>
      <c r="N12008" s="467">
        <v>0</v>
      </c>
    </row>
    <row r="12009" spans="1:14" customFormat="1" ht="18" hidden="1" customHeight="1" thickTop="1" thickBot="1" x14ac:dyDescent="0.3">
      <c r="A12009" s="1" t="s">
        <v>0</v>
      </c>
      <c r="B12009" s="5" t="s">
        <v>153</v>
      </c>
      <c r="C12009" s="9">
        <f t="shared" si="5090"/>
        <v>0</v>
      </c>
      <c r="D12009" s="9">
        <v>0</v>
      </c>
      <c r="E12009" s="9">
        <v>0</v>
      </c>
      <c r="F12009" s="9">
        <f t="shared" si="5091"/>
        <v>0</v>
      </c>
      <c r="G12009" s="9">
        <v>0</v>
      </c>
      <c r="H12009" s="467">
        <v>0</v>
      </c>
      <c r="I12009" s="9">
        <f t="shared" si="5092"/>
        <v>0</v>
      </c>
      <c r="J12009" s="9">
        <v>0</v>
      </c>
      <c r="K12009" s="467">
        <v>0</v>
      </c>
      <c r="L12009" s="9">
        <f t="shared" si="5093"/>
        <v>0</v>
      </c>
      <c r="M12009" s="9">
        <v>0</v>
      </c>
      <c r="N12009" s="467">
        <v>0</v>
      </c>
    </row>
    <row r="12010" spans="1:14" customFormat="1" ht="33.75" hidden="1" customHeight="1" thickTop="1" thickBot="1" x14ac:dyDescent="0.3">
      <c r="A12010" s="1" t="s">
        <v>0</v>
      </c>
      <c r="B12010" s="5" t="s">
        <v>154</v>
      </c>
      <c r="C12010" s="9">
        <f t="shared" si="5090"/>
        <v>0</v>
      </c>
      <c r="D12010" s="9">
        <v>0</v>
      </c>
      <c r="E12010" s="9">
        <v>0</v>
      </c>
      <c r="F12010" s="9">
        <f t="shared" si="5091"/>
        <v>0</v>
      </c>
      <c r="G12010" s="9">
        <v>0</v>
      </c>
      <c r="H12010" s="467">
        <v>0</v>
      </c>
      <c r="I12010" s="9">
        <f t="shared" si="5092"/>
        <v>0</v>
      </c>
      <c r="J12010" s="9">
        <v>0</v>
      </c>
      <c r="K12010" s="467">
        <v>0</v>
      </c>
      <c r="L12010" s="9">
        <f t="shared" si="5093"/>
        <v>0</v>
      </c>
      <c r="M12010" s="9">
        <v>0</v>
      </c>
      <c r="N12010" s="467">
        <v>0</v>
      </c>
    </row>
    <row r="12011" spans="1:14" customFormat="1" ht="9" hidden="1" customHeight="1" thickTop="1" thickBot="1" x14ac:dyDescent="0.3">
      <c r="A12011" s="1" t="s">
        <v>0</v>
      </c>
      <c r="B12011" s="5" t="s">
        <v>155</v>
      </c>
      <c r="C12011" s="9">
        <f t="shared" si="5090"/>
        <v>0</v>
      </c>
      <c r="D12011" s="9">
        <v>0</v>
      </c>
      <c r="E12011" s="9">
        <v>0</v>
      </c>
      <c r="F12011" s="9">
        <f t="shared" si="5091"/>
        <v>0</v>
      </c>
      <c r="G12011" s="9">
        <v>0</v>
      </c>
      <c r="H12011" s="467">
        <v>0</v>
      </c>
      <c r="I12011" s="9">
        <f t="shared" si="5092"/>
        <v>0</v>
      </c>
      <c r="J12011" s="9">
        <v>0</v>
      </c>
      <c r="K12011" s="467">
        <v>0</v>
      </c>
      <c r="L12011" s="9">
        <f t="shared" si="5093"/>
        <v>0</v>
      </c>
      <c r="M12011" s="9">
        <v>0</v>
      </c>
      <c r="N12011" s="467">
        <v>0</v>
      </c>
    </row>
    <row r="12012" spans="1:14" customFormat="1" ht="11.25" hidden="1" customHeight="1" thickTop="1" thickBot="1" x14ac:dyDescent="0.3">
      <c r="A12012" s="1" t="s">
        <v>0</v>
      </c>
      <c r="B12012" s="5" t="s">
        <v>156</v>
      </c>
      <c r="C12012" s="9">
        <f t="shared" si="5090"/>
        <v>0</v>
      </c>
      <c r="D12012" s="9">
        <v>0</v>
      </c>
      <c r="E12012" s="9">
        <v>0</v>
      </c>
      <c r="F12012" s="9">
        <f t="shared" si="5091"/>
        <v>0</v>
      </c>
      <c r="G12012" s="9">
        <v>0</v>
      </c>
      <c r="H12012" s="467">
        <v>0</v>
      </c>
      <c r="I12012" s="9">
        <f t="shared" si="5092"/>
        <v>0</v>
      </c>
      <c r="J12012" s="9">
        <v>0</v>
      </c>
      <c r="K12012" s="467">
        <v>0</v>
      </c>
      <c r="L12012" s="9">
        <f t="shared" si="5093"/>
        <v>0</v>
      </c>
      <c r="M12012" s="9">
        <v>0</v>
      </c>
      <c r="N12012" s="467">
        <v>0</v>
      </c>
    </row>
    <row r="12013" spans="1:14" customFormat="1" ht="14.25" hidden="1" customHeight="1" thickTop="1" thickBot="1" x14ac:dyDescent="0.3">
      <c r="A12013" s="1" t="s">
        <v>0</v>
      </c>
      <c r="B12013" s="5" t="s">
        <v>157</v>
      </c>
      <c r="C12013" s="9">
        <f t="shared" si="5090"/>
        <v>0</v>
      </c>
      <c r="D12013" s="9">
        <v>0</v>
      </c>
      <c r="E12013" s="9">
        <v>0</v>
      </c>
      <c r="F12013" s="9">
        <f t="shared" si="5091"/>
        <v>0</v>
      </c>
      <c r="G12013" s="9">
        <v>0</v>
      </c>
      <c r="H12013" s="467">
        <v>0</v>
      </c>
      <c r="I12013" s="9">
        <f t="shared" si="5092"/>
        <v>0</v>
      </c>
      <c r="J12013" s="9">
        <v>0</v>
      </c>
      <c r="K12013" s="467">
        <v>0</v>
      </c>
      <c r="L12013" s="9">
        <f t="shared" si="5093"/>
        <v>0</v>
      </c>
      <c r="M12013" s="9">
        <v>0</v>
      </c>
      <c r="N12013" s="467">
        <v>0</v>
      </c>
    </row>
    <row r="12014" spans="1:14" customFormat="1" ht="22.5" hidden="1" customHeight="1" thickTop="1" thickBot="1" x14ac:dyDescent="0.3">
      <c r="A12014" s="1" t="s">
        <v>0</v>
      </c>
      <c r="B12014" s="5" t="s">
        <v>158</v>
      </c>
      <c r="C12014" s="9">
        <f t="shared" si="5090"/>
        <v>0</v>
      </c>
      <c r="D12014" s="9">
        <v>0</v>
      </c>
      <c r="E12014" s="9">
        <v>0</v>
      </c>
      <c r="F12014" s="9">
        <f t="shared" si="5091"/>
        <v>0</v>
      </c>
      <c r="G12014" s="9">
        <v>0</v>
      </c>
      <c r="H12014" s="467">
        <v>0</v>
      </c>
      <c r="I12014" s="9">
        <f t="shared" si="5092"/>
        <v>0</v>
      </c>
      <c r="J12014" s="9">
        <v>0</v>
      </c>
      <c r="K12014" s="467">
        <v>0</v>
      </c>
      <c r="L12014" s="9">
        <f t="shared" si="5093"/>
        <v>0</v>
      </c>
      <c r="M12014" s="9">
        <v>0</v>
      </c>
      <c r="N12014" s="467">
        <v>0</v>
      </c>
    </row>
    <row r="12015" spans="1:14" customFormat="1" ht="33.75" hidden="1" customHeight="1" thickTop="1" thickBot="1" x14ac:dyDescent="0.3">
      <c r="A12015" s="1" t="s">
        <v>0</v>
      </c>
      <c r="B12015" s="5" t="s">
        <v>159</v>
      </c>
      <c r="C12015" s="9">
        <f t="shared" si="5090"/>
        <v>0</v>
      </c>
      <c r="D12015" s="9">
        <v>0</v>
      </c>
      <c r="E12015" s="9">
        <v>0</v>
      </c>
      <c r="F12015" s="9">
        <f t="shared" si="5091"/>
        <v>0</v>
      </c>
      <c r="G12015" s="9">
        <v>0</v>
      </c>
      <c r="H12015" s="467">
        <v>0</v>
      </c>
      <c r="I12015" s="9">
        <f t="shared" si="5092"/>
        <v>0</v>
      </c>
      <c r="J12015" s="9">
        <v>0</v>
      </c>
      <c r="K12015" s="467">
        <v>0</v>
      </c>
      <c r="L12015" s="9">
        <f t="shared" si="5093"/>
        <v>0</v>
      </c>
      <c r="M12015" s="9">
        <v>0</v>
      </c>
      <c r="N12015" s="467">
        <v>0</v>
      </c>
    </row>
    <row r="12016" spans="1:14" customFormat="1" ht="20.25" hidden="1" customHeight="1" thickTop="1" x14ac:dyDescent="0.25">
      <c r="A12016" s="133" t="s">
        <v>0</v>
      </c>
      <c r="B12016" s="136" t="s">
        <v>160</v>
      </c>
      <c r="C12016" s="135">
        <f t="shared" si="5090"/>
        <v>0</v>
      </c>
      <c r="D12016" s="135">
        <v>0</v>
      </c>
      <c r="E12016" s="135">
        <v>0</v>
      </c>
      <c r="F12016" s="135">
        <f t="shared" si="5091"/>
        <v>0</v>
      </c>
      <c r="G12016" s="135">
        <v>0</v>
      </c>
      <c r="H12016" s="476">
        <v>0</v>
      </c>
      <c r="I12016" s="135">
        <f t="shared" si="5092"/>
        <v>0</v>
      </c>
      <c r="J12016" s="135">
        <v>0</v>
      </c>
      <c r="K12016" s="476">
        <v>0</v>
      </c>
      <c r="L12016" s="135">
        <f t="shared" si="5093"/>
        <v>0</v>
      </c>
      <c r="M12016" s="135">
        <v>0</v>
      </c>
      <c r="N12016" s="476">
        <v>0</v>
      </c>
    </row>
    <row r="12017" spans="1:14" customFormat="1" ht="22.5" customHeight="1" x14ac:dyDescent="0.25">
      <c r="A12017" s="151" t="s">
        <v>0</v>
      </c>
      <c r="B12017" s="157" t="s">
        <v>161</v>
      </c>
      <c r="C12017" s="155">
        <f t="shared" si="5090"/>
        <v>0</v>
      </c>
      <c r="D12017" s="155">
        <f>SUM(D12018,D12025)</f>
        <v>0</v>
      </c>
      <c r="E12017" s="155">
        <f>SUM(E12018,E12025)</f>
        <v>0</v>
      </c>
      <c r="F12017" s="161">
        <f t="shared" si="5091"/>
        <v>3.8</v>
      </c>
      <c r="G12017" s="161">
        <f>SUM(G12018,G12025)</f>
        <v>3.8</v>
      </c>
      <c r="H12017" s="530">
        <f>SUM(H12018,H12025)</f>
        <v>0</v>
      </c>
      <c r="I12017" s="161">
        <f t="shared" si="5092"/>
        <v>16.649999999999999</v>
      </c>
      <c r="J12017" s="161">
        <f>SUM(J12018,J12025)</f>
        <v>16.649999999999999</v>
      </c>
      <c r="K12017" s="530">
        <f>SUM(K12018,K12025)</f>
        <v>0</v>
      </c>
      <c r="L12017" s="161">
        <f t="shared" si="5093"/>
        <v>0</v>
      </c>
      <c r="M12017" s="161">
        <f>SUM(M12018,M12025)</f>
        <v>0</v>
      </c>
      <c r="N12017" s="530">
        <f>SUM(N12018,N12025)</f>
        <v>0</v>
      </c>
    </row>
    <row r="12018" spans="1:14" customFormat="1" ht="22.5" hidden="1" customHeight="1" thickBot="1" x14ac:dyDescent="0.3">
      <c r="A12018" s="140" t="s">
        <v>0</v>
      </c>
      <c r="B12018" s="148" t="s">
        <v>162</v>
      </c>
      <c r="C12018" s="142">
        <f t="shared" si="5090"/>
        <v>0</v>
      </c>
      <c r="D12018" s="142">
        <f>SUM(D12019:D12024)</f>
        <v>0</v>
      </c>
      <c r="E12018" s="142">
        <f>SUM(E12019:E12024)</f>
        <v>0</v>
      </c>
      <c r="F12018" s="142">
        <f t="shared" si="5091"/>
        <v>0</v>
      </c>
      <c r="G12018" s="142">
        <f>SUM(G12019:G12024)</f>
        <v>0</v>
      </c>
      <c r="H12018" s="477">
        <f>SUM(H12019:H12024)</f>
        <v>0</v>
      </c>
      <c r="I12018" s="142">
        <f t="shared" si="5092"/>
        <v>0</v>
      </c>
      <c r="J12018" s="142">
        <f>SUM(J12019:J12024)</f>
        <v>0</v>
      </c>
      <c r="K12018" s="477">
        <f>SUM(K12019:K12024)</f>
        <v>0</v>
      </c>
      <c r="L12018" s="142">
        <f t="shared" si="5093"/>
        <v>0</v>
      </c>
      <c r="M12018" s="142">
        <f>SUM(M12019:M12024)</f>
        <v>0</v>
      </c>
      <c r="N12018" s="477">
        <f>SUM(N12019:N12024)</f>
        <v>0</v>
      </c>
    </row>
    <row r="12019" spans="1:14" customFormat="1" ht="19.5" hidden="1" customHeight="1" thickTop="1" thickBot="1" x14ac:dyDescent="0.3">
      <c r="A12019" s="1" t="s">
        <v>0</v>
      </c>
      <c r="B12019" s="6" t="s">
        <v>163</v>
      </c>
      <c r="C12019" s="9">
        <f t="shared" si="5090"/>
        <v>0</v>
      </c>
      <c r="D12019" s="9">
        <v>0</v>
      </c>
      <c r="E12019" s="9">
        <v>0</v>
      </c>
      <c r="F12019" s="9">
        <f t="shared" si="5091"/>
        <v>0</v>
      </c>
      <c r="G12019" s="9">
        <v>0</v>
      </c>
      <c r="H12019" s="467">
        <v>0</v>
      </c>
      <c r="I12019" s="9">
        <f t="shared" si="5092"/>
        <v>0</v>
      </c>
      <c r="J12019" s="9">
        <v>0</v>
      </c>
      <c r="K12019" s="467">
        <v>0</v>
      </c>
      <c r="L12019" s="9">
        <f t="shared" si="5093"/>
        <v>0</v>
      </c>
      <c r="M12019" s="9">
        <v>0</v>
      </c>
      <c r="N12019" s="467">
        <v>0</v>
      </c>
    </row>
    <row r="12020" spans="1:14" customFormat="1" ht="13.5" hidden="1" customHeight="1" thickTop="1" thickBot="1" x14ac:dyDescent="0.3">
      <c r="A12020" s="1" t="s">
        <v>0</v>
      </c>
      <c r="B12020" s="6" t="s">
        <v>164</v>
      </c>
      <c r="C12020" s="9">
        <f t="shared" si="5090"/>
        <v>0</v>
      </c>
      <c r="D12020" s="9">
        <v>0</v>
      </c>
      <c r="E12020" s="9">
        <v>0</v>
      </c>
      <c r="F12020" s="9">
        <f t="shared" si="5091"/>
        <v>0</v>
      </c>
      <c r="G12020" s="9">
        <v>0</v>
      </c>
      <c r="H12020" s="467">
        <v>0</v>
      </c>
      <c r="I12020" s="9">
        <f t="shared" si="5092"/>
        <v>0</v>
      </c>
      <c r="J12020" s="9">
        <v>0</v>
      </c>
      <c r="K12020" s="467">
        <v>0</v>
      </c>
      <c r="L12020" s="9">
        <f t="shared" si="5093"/>
        <v>0</v>
      </c>
      <c r="M12020" s="9">
        <v>0</v>
      </c>
      <c r="N12020" s="467">
        <v>0</v>
      </c>
    </row>
    <row r="12021" spans="1:14" customFormat="1" ht="10.5" hidden="1" customHeight="1" thickTop="1" thickBot="1" x14ac:dyDescent="0.3">
      <c r="A12021" s="1" t="s">
        <v>0</v>
      </c>
      <c r="B12021" s="6" t="s">
        <v>165</v>
      </c>
      <c r="C12021" s="9">
        <f t="shared" si="5090"/>
        <v>0</v>
      </c>
      <c r="D12021" s="9">
        <v>0</v>
      </c>
      <c r="E12021" s="9">
        <v>0</v>
      </c>
      <c r="F12021" s="9">
        <f t="shared" si="5091"/>
        <v>0</v>
      </c>
      <c r="G12021" s="9">
        <v>0</v>
      </c>
      <c r="H12021" s="467">
        <v>0</v>
      </c>
      <c r="I12021" s="9">
        <f t="shared" si="5092"/>
        <v>0</v>
      </c>
      <c r="J12021" s="9">
        <v>0</v>
      </c>
      <c r="K12021" s="467">
        <v>0</v>
      </c>
      <c r="L12021" s="9">
        <f t="shared" si="5093"/>
        <v>0</v>
      </c>
      <c r="M12021" s="9">
        <v>0</v>
      </c>
      <c r="N12021" s="467">
        <v>0</v>
      </c>
    </row>
    <row r="12022" spans="1:14" customFormat="1" ht="20.25" hidden="1" customHeight="1" thickTop="1" thickBot="1" x14ac:dyDescent="0.3">
      <c r="A12022" s="1" t="s">
        <v>0</v>
      </c>
      <c r="B12022" s="6" t="s">
        <v>166</v>
      </c>
      <c r="C12022" s="9">
        <f t="shared" si="5090"/>
        <v>0</v>
      </c>
      <c r="D12022" s="9">
        <v>0</v>
      </c>
      <c r="E12022" s="9">
        <v>0</v>
      </c>
      <c r="F12022" s="9">
        <f t="shared" si="5091"/>
        <v>0</v>
      </c>
      <c r="G12022" s="9">
        <v>0</v>
      </c>
      <c r="H12022" s="467">
        <v>0</v>
      </c>
      <c r="I12022" s="9">
        <f t="shared" si="5092"/>
        <v>0</v>
      </c>
      <c r="J12022" s="9">
        <v>0</v>
      </c>
      <c r="K12022" s="467">
        <v>0</v>
      </c>
      <c r="L12022" s="9">
        <f t="shared" si="5093"/>
        <v>0</v>
      </c>
      <c r="M12022" s="9">
        <v>0</v>
      </c>
      <c r="N12022" s="467">
        <v>0</v>
      </c>
    </row>
    <row r="12023" spans="1:14" customFormat="1" ht="24.75" hidden="1" customHeight="1" thickTop="1" thickBot="1" x14ac:dyDescent="0.3">
      <c r="A12023" s="1" t="s">
        <v>0</v>
      </c>
      <c r="B12023" s="6" t="s">
        <v>167</v>
      </c>
      <c r="C12023" s="9">
        <f t="shared" si="5090"/>
        <v>0</v>
      </c>
      <c r="D12023" s="9">
        <v>0</v>
      </c>
      <c r="E12023" s="9">
        <v>0</v>
      </c>
      <c r="F12023" s="9">
        <f t="shared" si="5091"/>
        <v>0</v>
      </c>
      <c r="G12023" s="9">
        <v>0</v>
      </c>
      <c r="H12023" s="467">
        <v>0</v>
      </c>
      <c r="I12023" s="9">
        <f t="shared" si="5092"/>
        <v>0</v>
      </c>
      <c r="J12023" s="9">
        <v>0</v>
      </c>
      <c r="K12023" s="467">
        <v>0</v>
      </c>
      <c r="L12023" s="9">
        <f t="shared" si="5093"/>
        <v>0</v>
      </c>
      <c r="M12023" s="9">
        <v>0</v>
      </c>
      <c r="N12023" s="467">
        <v>0</v>
      </c>
    </row>
    <row r="12024" spans="1:14" customFormat="1" ht="28.5" hidden="1" customHeight="1" thickTop="1" x14ac:dyDescent="0.25">
      <c r="A12024" s="133" t="s">
        <v>0</v>
      </c>
      <c r="B12024" s="137" t="s">
        <v>168</v>
      </c>
      <c r="C12024" s="135">
        <f t="shared" si="5090"/>
        <v>0</v>
      </c>
      <c r="D12024" s="135">
        <v>0</v>
      </c>
      <c r="E12024" s="135">
        <v>0</v>
      </c>
      <c r="F12024" s="135">
        <f t="shared" si="5091"/>
        <v>0</v>
      </c>
      <c r="G12024" s="135">
        <v>0</v>
      </c>
      <c r="H12024" s="476">
        <v>0</v>
      </c>
      <c r="I12024" s="135">
        <f t="shared" si="5092"/>
        <v>0</v>
      </c>
      <c r="J12024" s="135">
        <v>0</v>
      </c>
      <c r="K12024" s="476">
        <v>0</v>
      </c>
      <c r="L12024" s="135">
        <f t="shared" si="5093"/>
        <v>0</v>
      </c>
      <c r="M12024" s="135">
        <v>0</v>
      </c>
      <c r="N12024" s="476">
        <v>0</v>
      </c>
    </row>
    <row r="12025" spans="1:14" customFormat="1" ht="26.25" customHeight="1" x14ac:dyDescent="0.25">
      <c r="A12025" s="151" t="s">
        <v>0</v>
      </c>
      <c r="B12025" s="158" t="s">
        <v>169</v>
      </c>
      <c r="C12025" s="155">
        <f t="shared" si="5090"/>
        <v>0</v>
      </c>
      <c r="D12025" s="155">
        <f>SUM(D12026:D12045)</f>
        <v>0</v>
      </c>
      <c r="E12025" s="155">
        <f>SUM(E12026:E12045)</f>
        <v>0</v>
      </c>
      <c r="F12025" s="161">
        <f t="shared" si="5091"/>
        <v>3.8</v>
      </c>
      <c r="G12025" s="161">
        <f>SUM(G12026:G12045)</f>
        <v>3.8</v>
      </c>
      <c r="H12025" s="530">
        <f>SUM(H12026:H12045)</f>
        <v>0</v>
      </c>
      <c r="I12025" s="161">
        <f t="shared" si="5092"/>
        <v>16.649999999999999</v>
      </c>
      <c r="J12025" s="161">
        <f>SUM(J12026:J12045)</f>
        <v>16.649999999999999</v>
      </c>
      <c r="K12025" s="530">
        <f>SUM(K12026:K12045)</f>
        <v>0</v>
      </c>
      <c r="L12025" s="161">
        <f t="shared" si="5093"/>
        <v>0</v>
      </c>
      <c r="M12025" s="161">
        <f>SUM(M12026:M12045)</f>
        <v>0</v>
      </c>
      <c r="N12025" s="530">
        <f>SUM(N12026:N12045)</f>
        <v>0</v>
      </c>
    </row>
    <row r="12026" spans="1:14" customFormat="1" ht="20.25" hidden="1" customHeight="1" thickBot="1" x14ac:dyDescent="0.3">
      <c r="A12026" s="140" t="s">
        <v>0</v>
      </c>
      <c r="B12026" s="141" t="s">
        <v>30</v>
      </c>
      <c r="C12026" s="142">
        <f t="shared" si="5090"/>
        <v>0</v>
      </c>
      <c r="D12026" s="142">
        <v>0</v>
      </c>
      <c r="E12026" s="142">
        <v>0</v>
      </c>
      <c r="F12026" s="142">
        <f t="shared" si="5091"/>
        <v>0</v>
      </c>
      <c r="G12026" s="142">
        <v>0</v>
      </c>
      <c r="H12026" s="477">
        <v>0</v>
      </c>
      <c r="I12026" s="142">
        <f t="shared" si="5092"/>
        <v>0</v>
      </c>
      <c r="J12026" s="142">
        <v>0</v>
      </c>
      <c r="K12026" s="477">
        <v>0</v>
      </c>
      <c r="L12026" s="142">
        <f t="shared" si="5093"/>
        <v>0</v>
      </c>
      <c r="M12026" s="142">
        <v>0</v>
      </c>
      <c r="N12026" s="477">
        <v>0</v>
      </c>
    </row>
    <row r="12027" spans="1:14" customFormat="1" ht="20.25" hidden="1" customHeight="1" thickTop="1" x14ac:dyDescent="0.25">
      <c r="A12027" s="133" t="s">
        <v>0</v>
      </c>
      <c r="B12027" s="137" t="s">
        <v>31</v>
      </c>
      <c r="C12027" s="135">
        <f t="shared" si="5090"/>
        <v>0</v>
      </c>
      <c r="D12027" s="135">
        <v>0</v>
      </c>
      <c r="E12027" s="135">
        <v>0</v>
      </c>
      <c r="F12027" s="135">
        <f t="shared" si="5091"/>
        <v>0</v>
      </c>
      <c r="G12027" s="135">
        <v>0</v>
      </c>
      <c r="H12027" s="476">
        <v>0</v>
      </c>
      <c r="I12027" s="135">
        <f t="shared" si="5092"/>
        <v>0</v>
      </c>
      <c r="J12027" s="135">
        <v>0</v>
      </c>
      <c r="K12027" s="476">
        <v>0</v>
      </c>
      <c r="L12027" s="135">
        <f t="shared" si="5093"/>
        <v>0</v>
      </c>
      <c r="M12027" s="135">
        <v>0</v>
      </c>
      <c r="N12027" s="476">
        <v>0</v>
      </c>
    </row>
    <row r="12028" spans="1:14" customFormat="1" ht="23.25" customHeight="1" x14ac:dyDescent="0.25">
      <c r="A12028" s="151" t="s">
        <v>0</v>
      </c>
      <c r="B12028" s="159" t="s">
        <v>170</v>
      </c>
      <c r="C12028" s="155">
        <f t="shared" si="5090"/>
        <v>0</v>
      </c>
      <c r="D12028" s="155">
        <v>0</v>
      </c>
      <c r="E12028" s="155">
        <v>0</v>
      </c>
      <c r="F12028" s="161">
        <f t="shared" si="5091"/>
        <v>0</v>
      </c>
      <c r="G12028" s="161">
        <v>0</v>
      </c>
      <c r="H12028" s="530">
        <v>0</v>
      </c>
      <c r="I12028" s="161">
        <f t="shared" si="5092"/>
        <v>16.649999999999999</v>
      </c>
      <c r="J12028" s="161">
        <v>16.649999999999999</v>
      </c>
      <c r="K12028" s="530">
        <v>0</v>
      </c>
      <c r="L12028" s="161">
        <f t="shared" si="5093"/>
        <v>0</v>
      </c>
      <c r="M12028" s="161">
        <v>0</v>
      </c>
      <c r="N12028" s="530">
        <v>0</v>
      </c>
    </row>
    <row r="12029" spans="1:14" customFormat="1" ht="22.5" hidden="1" customHeight="1" thickBot="1" x14ac:dyDescent="0.3">
      <c r="A12029" s="140" t="s">
        <v>0</v>
      </c>
      <c r="B12029" s="141" t="s">
        <v>36</v>
      </c>
      <c r="C12029" s="142">
        <f t="shared" si="5090"/>
        <v>0</v>
      </c>
      <c r="D12029" s="142">
        <v>0</v>
      </c>
      <c r="E12029" s="142">
        <v>0</v>
      </c>
      <c r="F12029" s="142">
        <f t="shared" si="5091"/>
        <v>0</v>
      </c>
      <c r="G12029" s="142">
        <v>0</v>
      </c>
      <c r="H12029" s="477">
        <v>0</v>
      </c>
      <c r="I12029" s="142">
        <f t="shared" si="5092"/>
        <v>0</v>
      </c>
      <c r="J12029" s="142">
        <v>0</v>
      </c>
      <c r="K12029" s="477">
        <v>0</v>
      </c>
      <c r="L12029" s="142">
        <f t="shared" si="5093"/>
        <v>0</v>
      </c>
      <c r="M12029" s="142">
        <v>0</v>
      </c>
      <c r="N12029" s="477">
        <v>0</v>
      </c>
    </row>
    <row r="12030" spans="1:14" customFormat="1" ht="45" hidden="1" customHeight="1" thickTop="1" thickBot="1" x14ac:dyDescent="0.3">
      <c r="A12030" s="1" t="s">
        <v>0</v>
      </c>
      <c r="B12030" s="6" t="s">
        <v>171</v>
      </c>
      <c r="C12030" s="9">
        <f t="shared" si="5090"/>
        <v>0</v>
      </c>
      <c r="D12030" s="9">
        <v>0</v>
      </c>
      <c r="E12030" s="9">
        <v>0</v>
      </c>
      <c r="F12030" s="9">
        <f t="shared" si="5091"/>
        <v>0</v>
      </c>
      <c r="G12030" s="9">
        <v>0</v>
      </c>
      <c r="H12030" s="467">
        <v>0</v>
      </c>
      <c r="I12030" s="9">
        <f t="shared" si="5092"/>
        <v>0</v>
      </c>
      <c r="J12030" s="9">
        <v>0</v>
      </c>
      <c r="K12030" s="467">
        <v>0</v>
      </c>
      <c r="L12030" s="9">
        <f t="shared" si="5093"/>
        <v>0</v>
      </c>
      <c r="M12030" s="9">
        <v>0</v>
      </c>
      <c r="N12030" s="467">
        <v>0</v>
      </c>
    </row>
    <row r="12031" spans="1:14" customFormat="1" ht="8.25" hidden="1" customHeight="1" thickTop="1" thickBot="1" x14ac:dyDescent="0.3">
      <c r="A12031" s="1" t="s">
        <v>0</v>
      </c>
      <c r="B12031" s="6" t="s">
        <v>172</v>
      </c>
      <c r="C12031" s="9">
        <f t="shared" si="5090"/>
        <v>0</v>
      </c>
      <c r="D12031" s="9">
        <v>0</v>
      </c>
      <c r="E12031" s="9">
        <v>0</v>
      </c>
      <c r="F12031" s="9">
        <f t="shared" si="5091"/>
        <v>0</v>
      </c>
      <c r="G12031" s="9">
        <v>0</v>
      </c>
      <c r="H12031" s="467">
        <v>0</v>
      </c>
      <c r="I12031" s="9">
        <f t="shared" si="5092"/>
        <v>0</v>
      </c>
      <c r="J12031" s="9">
        <v>0</v>
      </c>
      <c r="K12031" s="467">
        <v>0</v>
      </c>
      <c r="L12031" s="9">
        <f t="shared" si="5093"/>
        <v>0</v>
      </c>
      <c r="M12031" s="9">
        <v>0</v>
      </c>
      <c r="N12031" s="467">
        <v>0</v>
      </c>
    </row>
    <row r="12032" spans="1:14" customFormat="1" ht="15" hidden="1" customHeight="1" thickTop="1" thickBot="1" x14ac:dyDescent="0.3">
      <c r="A12032" s="1" t="s">
        <v>0</v>
      </c>
      <c r="B12032" s="6" t="s">
        <v>173</v>
      </c>
      <c r="C12032" s="9">
        <f t="shared" si="5090"/>
        <v>0</v>
      </c>
      <c r="D12032" s="9">
        <v>0</v>
      </c>
      <c r="E12032" s="9">
        <v>0</v>
      </c>
      <c r="F12032" s="9">
        <f t="shared" si="5091"/>
        <v>0</v>
      </c>
      <c r="G12032" s="9">
        <v>0</v>
      </c>
      <c r="H12032" s="467">
        <v>0</v>
      </c>
      <c r="I12032" s="9">
        <f t="shared" si="5092"/>
        <v>0</v>
      </c>
      <c r="J12032" s="9">
        <v>0</v>
      </c>
      <c r="K12032" s="467">
        <v>0</v>
      </c>
      <c r="L12032" s="9">
        <f t="shared" si="5093"/>
        <v>0</v>
      </c>
      <c r="M12032" s="9">
        <v>0</v>
      </c>
      <c r="N12032" s="467">
        <v>0</v>
      </c>
    </row>
    <row r="12033" spans="1:14" customFormat="1" ht="39.75" hidden="1" customHeight="1" thickTop="1" thickBot="1" x14ac:dyDescent="0.3">
      <c r="A12033" s="1" t="s">
        <v>0</v>
      </c>
      <c r="B12033" s="6" t="s">
        <v>174</v>
      </c>
      <c r="C12033" s="9">
        <f t="shared" si="5090"/>
        <v>0</v>
      </c>
      <c r="D12033" s="9">
        <v>0</v>
      </c>
      <c r="E12033" s="9">
        <v>0</v>
      </c>
      <c r="F12033" s="9">
        <f t="shared" si="5091"/>
        <v>0</v>
      </c>
      <c r="G12033" s="9">
        <v>0</v>
      </c>
      <c r="H12033" s="467">
        <v>0</v>
      </c>
      <c r="I12033" s="9">
        <f t="shared" si="5092"/>
        <v>0</v>
      </c>
      <c r="J12033" s="9">
        <v>0</v>
      </c>
      <c r="K12033" s="467">
        <v>0</v>
      </c>
      <c r="L12033" s="9">
        <f t="shared" si="5093"/>
        <v>0</v>
      </c>
      <c r="M12033" s="9">
        <v>0</v>
      </c>
      <c r="N12033" s="467">
        <v>0</v>
      </c>
    </row>
    <row r="12034" spans="1:14" customFormat="1" ht="24" hidden="1" customHeight="1" thickTop="1" thickBot="1" x14ac:dyDescent="0.3">
      <c r="A12034" s="1" t="s">
        <v>0</v>
      </c>
      <c r="B12034" s="6" t="s">
        <v>175</v>
      </c>
      <c r="C12034" s="9">
        <f t="shared" si="5090"/>
        <v>0</v>
      </c>
      <c r="D12034" s="9">
        <v>0</v>
      </c>
      <c r="E12034" s="9">
        <v>0</v>
      </c>
      <c r="F12034" s="9">
        <f t="shared" si="5091"/>
        <v>0</v>
      </c>
      <c r="G12034" s="9">
        <v>0</v>
      </c>
      <c r="H12034" s="467">
        <v>0</v>
      </c>
      <c r="I12034" s="9">
        <f t="shared" si="5092"/>
        <v>0</v>
      </c>
      <c r="J12034" s="9">
        <v>0</v>
      </c>
      <c r="K12034" s="467">
        <v>0</v>
      </c>
      <c r="L12034" s="9">
        <f t="shared" si="5093"/>
        <v>0</v>
      </c>
      <c r="M12034" s="9">
        <v>0</v>
      </c>
      <c r="N12034" s="467">
        <v>0</v>
      </c>
    </row>
    <row r="12035" spans="1:14" customFormat="1" ht="31.5" hidden="1" customHeight="1" thickTop="1" thickBot="1" x14ac:dyDescent="0.3">
      <c r="A12035" s="1" t="s">
        <v>0</v>
      </c>
      <c r="B12035" s="6" t="s">
        <v>37</v>
      </c>
      <c r="C12035" s="9">
        <f t="shared" ref="C12035:C12098" si="5094">SUM(D12035:E12035)</f>
        <v>0</v>
      </c>
      <c r="D12035" s="9">
        <v>0</v>
      </c>
      <c r="E12035" s="9">
        <v>0</v>
      </c>
      <c r="F12035" s="9">
        <f t="shared" ref="F12035:F12098" si="5095">SUM(G12035:H12035)</f>
        <v>0</v>
      </c>
      <c r="G12035" s="9">
        <v>0</v>
      </c>
      <c r="H12035" s="467">
        <v>0</v>
      </c>
      <c r="I12035" s="9">
        <f t="shared" ref="I12035:I12098" si="5096">SUM(J12035:K12035)</f>
        <v>0</v>
      </c>
      <c r="J12035" s="9">
        <v>0</v>
      </c>
      <c r="K12035" s="467">
        <v>0</v>
      </c>
      <c r="L12035" s="9">
        <f t="shared" ref="L12035:L12098" si="5097">SUM(M12035:N12035)</f>
        <v>0</v>
      </c>
      <c r="M12035" s="9">
        <v>0</v>
      </c>
      <c r="N12035" s="467">
        <v>0</v>
      </c>
    </row>
    <row r="12036" spans="1:14" customFormat="1" ht="18.75" hidden="1" customHeight="1" thickTop="1" thickBot="1" x14ac:dyDescent="0.3">
      <c r="A12036" s="1" t="s">
        <v>0</v>
      </c>
      <c r="B12036" s="6" t="s">
        <v>38</v>
      </c>
      <c r="C12036" s="9">
        <f t="shared" si="5094"/>
        <v>0</v>
      </c>
      <c r="D12036" s="9">
        <v>0</v>
      </c>
      <c r="E12036" s="9">
        <v>0</v>
      </c>
      <c r="F12036" s="9">
        <f t="shared" si="5095"/>
        <v>0</v>
      </c>
      <c r="G12036" s="9">
        <v>0</v>
      </c>
      <c r="H12036" s="467">
        <v>0</v>
      </c>
      <c r="I12036" s="9">
        <f t="shared" si="5096"/>
        <v>0</v>
      </c>
      <c r="J12036" s="9">
        <v>0</v>
      </c>
      <c r="K12036" s="467">
        <v>0</v>
      </c>
      <c r="L12036" s="9">
        <f t="shared" si="5097"/>
        <v>0</v>
      </c>
      <c r="M12036" s="9">
        <v>0</v>
      </c>
      <c r="N12036" s="467">
        <v>0</v>
      </c>
    </row>
    <row r="12037" spans="1:14" customFormat="1" ht="9.75" hidden="1" customHeight="1" thickTop="1" thickBot="1" x14ac:dyDescent="0.3">
      <c r="A12037" s="1" t="s">
        <v>0</v>
      </c>
      <c r="B12037" s="6" t="s">
        <v>176</v>
      </c>
      <c r="C12037" s="9">
        <f t="shared" si="5094"/>
        <v>0</v>
      </c>
      <c r="D12037" s="9">
        <v>0</v>
      </c>
      <c r="E12037" s="9">
        <v>0</v>
      </c>
      <c r="F12037" s="9">
        <f t="shared" si="5095"/>
        <v>0</v>
      </c>
      <c r="G12037" s="9">
        <v>0</v>
      </c>
      <c r="H12037" s="467">
        <v>0</v>
      </c>
      <c r="I12037" s="9">
        <f t="shared" si="5096"/>
        <v>0</v>
      </c>
      <c r="J12037" s="9">
        <v>0</v>
      </c>
      <c r="K12037" s="467">
        <v>0</v>
      </c>
      <c r="L12037" s="9">
        <f t="shared" si="5097"/>
        <v>0</v>
      </c>
      <c r="M12037" s="9">
        <v>0</v>
      </c>
      <c r="N12037" s="467">
        <v>0</v>
      </c>
    </row>
    <row r="12038" spans="1:14" customFormat="1" ht="29.25" hidden="1" customHeight="1" thickTop="1" thickBot="1" x14ac:dyDescent="0.3">
      <c r="A12038" s="1" t="s">
        <v>0</v>
      </c>
      <c r="B12038" s="6" t="s">
        <v>177</v>
      </c>
      <c r="C12038" s="9">
        <f t="shared" si="5094"/>
        <v>0</v>
      </c>
      <c r="D12038" s="9">
        <v>0</v>
      </c>
      <c r="E12038" s="9">
        <v>0</v>
      </c>
      <c r="F12038" s="9">
        <f t="shared" si="5095"/>
        <v>0</v>
      </c>
      <c r="G12038" s="9">
        <v>0</v>
      </c>
      <c r="H12038" s="467">
        <v>0</v>
      </c>
      <c r="I12038" s="9">
        <f t="shared" si="5096"/>
        <v>0</v>
      </c>
      <c r="J12038" s="9">
        <v>0</v>
      </c>
      <c r="K12038" s="467">
        <v>0</v>
      </c>
      <c r="L12038" s="9">
        <f t="shared" si="5097"/>
        <v>0</v>
      </c>
      <c r="M12038" s="9">
        <v>0</v>
      </c>
      <c r="N12038" s="467">
        <v>0</v>
      </c>
    </row>
    <row r="12039" spans="1:14" customFormat="1" ht="20.25" hidden="1" customHeight="1" thickTop="1" thickBot="1" x14ac:dyDescent="0.3">
      <c r="A12039" s="1" t="s">
        <v>0</v>
      </c>
      <c r="B12039" s="6" t="s">
        <v>178</v>
      </c>
      <c r="C12039" s="9">
        <f t="shared" si="5094"/>
        <v>0</v>
      </c>
      <c r="D12039" s="9">
        <v>0</v>
      </c>
      <c r="E12039" s="9">
        <v>0</v>
      </c>
      <c r="F12039" s="9">
        <f t="shared" si="5095"/>
        <v>0</v>
      </c>
      <c r="G12039" s="9">
        <v>0</v>
      </c>
      <c r="H12039" s="467">
        <v>0</v>
      </c>
      <c r="I12039" s="9">
        <f t="shared" si="5096"/>
        <v>0</v>
      </c>
      <c r="J12039" s="9">
        <v>0</v>
      </c>
      <c r="K12039" s="467">
        <v>0</v>
      </c>
      <c r="L12039" s="9">
        <f t="shared" si="5097"/>
        <v>0</v>
      </c>
      <c r="M12039" s="9">
        <v>0</v>
      </c>
      <c r="N12039" s="467">
        <v>0</v>
      </c>
    </row>
    <row r="12040" spans="1:14" customFormat="1" ht="27" hidden="1" customHeight="1" thickTop="1" thickBot="1" x14ac:dyDescent="0.3">
      <c r="A12040" s="1" t="s">
        <v>0</v>
      </c>
      <c r="B12040" s="6" t="s">
        <v>43</v>
      </c>
      <c r="C12040" s="9">
        <f t="shared" si="5094"/>
        <v>0</v>
      </c>
      <c r="D12040" s="9">
        <v>0</v>
      </c>
      <c r="E12040" s="9">
        <v>0</v>
      </c>
      <c r="F12040" s="9">
        <f t="shared" si="5095"/>
        <v>0</v>
      </c>
      <c r="G12040" s="9">
        <v>0</v>
      </c>
      <c r="H12040" s="467">
        <v>0</v>
      </c>
      <c r="I12040" s="9">
        <f t="shared" si="5096"/>
        <v>0</v>
      </c>
      <c r="J12040" s="9">
        <v>0</v>
      </c>
      <c r="K12040" s="467">
        <v>0</v>
      </c>
      <c r="L12040" s="9">
        <f t="shared" si="5097"/>
        <v>0</v>
      </c>
      <c r="M12040" s="9">
        <v>0</v>
      </c>
      <c r="N12040" s="467">
        <v>0</v>
      </c>
    </row>
    <row r="12041" spans="1:14" customFormat="1" ht="26.25" hidden="1" customHeight="1" thickTop="1" thickBot="1" x14ac:dyDescent="0.3">
      <c r="A12041" s="1" t="s">
        <v>0</v>
      </c>
      <c r="B12041" s="6" t="s">
        <v>179</v>
      </c>
      <c r="C12041" s="9">
        <f t="shared" si="5094"/>
        <v>0</v>
      </c>
      <c r="D12041" s="9">
        <v>0</v>
      </c>
      <c r="E12041" s="9">
        <v>0</v>
      </c>
      <c r="F12041" s="9">
        <f t="shared" si="5095"/>
        <v>0</v>
      </c>
      <c r="G12041" s="9">
        <v>0</v>
      </c>
      <c r="H12041" s="467">
        <v>0</v>
      </c>
      <c r="I12041" s="9">
        <f t="shared" si="5096"/>
        <v>0</v>
      </c>
      <c r="J12041" s="9">
        <v>0</v>
      </c>
      <c r="K12041" s="467">
        <v>0</v>
      </c>
      <c r="L12041" s="9">
        <f t="shared" si="5097"/>
        <v>0</v>
      </c>
      <c r="M12041" s="9">
        <v>0</v>
      </c>
      <c r="N12041" s="467">
        <v>0</v>
      </c>
    </row>
    <row r="12042" spans="1:14" customFormat="1" ht="29.25" hidden="1" customHeight="1" thickTop="1" thickBot="1" x14ac:dyDescent="0.3">
      <c r="A12042" s="1" t="s">
        <v>0</v>
      </c>
      <c r="B12042" s="6" t="s">
        <v>180</v>
      </c>
      <c r="C12042" s="9">
        <f t="shared" si="5094"/>
        <v>0</v>
      </c>
      <c r="D12042" s="9">
        <v>0</v>
      </c>
      <c r="E12042" s="9">
        <v>0</v>
      </c>
      <c r="F12042" s="9">
        <f t="shared" si="5095"/>
        <v>0</v>
      </c>
      <c r="G12042" s="9">
        <v>0</v>
      </c>
      <c r="H12042" s="467">
        <v>0</v>
      </c>
      <c r="I12042" s="9">
        <f t="shared" si="5096"/>
        <v>0</v>
      </c>
      <c r="J12042" s="9">
        <v>0</v>
      </c>
      <c r="K12042" s="467">
        <v>0</v>
      </c>
      <c r="L12042" s="9">
        <f t="shared" si="5097"/>
        <v>0</v>
      </c>
      <c r="M12042" s="9">
        <v>0</v>
      </c>
      <c r="N12042" s="467">
        <v>0</v>
      </c>
    </row>
    <row r="12043" spans="1:14" customFormat="1" ht="27" hidden="1" customHeight="1" thickTop="1" thickBot="1" x14ac:dyDescent="0.3">
      <c r="A12043" s="1" t="s">
        <v>0</v>
      </c>
      <c r="B12043" s="6" t="s">
        <v>181</v>
      </c>
      <c r="C12043" s="9">
        <f t="shared" si="5094"/>
        <v>0</v>
      </c>
      <c r="D12043" s="9">
        <v>0</v>
      </c>
      <c r="E12043" s="9">
        <v>0</v>
      </c>
      <c r="F12043" s="9">
        <f t="shared" si="5095"/>
        <v>0</v>
      </c>
      <c r="G12043" s="9">
        <v>0</v>
      </c>
      <c r="H12043" s="467">
        <v>0</v>
      </c>
      <c r="I12043" s="9">
        <f t="shared" si="5096"/>
        <v>0</v>
      </c>
      <c r="J12043" s="9">
        <v>0</v>
      </c>
      <c r="K12043" s="467">
        <v>0</v>
      </c>
      <c r="L12043" s="9">
        <f t="shared" si="5097"/>
        <v>0</v>
      </c>
      <c r="M12043" s="9">
        <v>0</v>
      </c>
      <c r="N12043" s="467">
        <v>0</v>
      </c>
    </row>
    <row r="12044" spans="1:14" customFormat="1" ht="11.25" hidden="1" customHeight="1" thickTop="1" thickBot="1" x14ac:dyDescent="0.3">
      <c r="A12044" s="133" t="s">
        <v>0</v>
      </c>
      <c r="B12044" s="137" t="s">
        <v>182</v>
      </c>
      <c r="C12044" s="135">
        <f t="shared" si="5094"/>
        <v>0</v>
      </c>
      <c r="D12044" s="135">
        <v>0</v>
      </c>
      <c r="E12044" s="135">
        <v>0</v>
      </c>
      <c r="F12044" s="135">
        <f t="shared" si="5095"/>
        <v>0</v>
      </c>
      <c r="G12044" s="135">
        <v>0</v>
      </c>
      <c r="H12044" s="476">
        <v>0</v>
      </c>
      <c r="I12044" s="135">
        <f t="shared" si="5096"/>
        <v>0</v>
      </c>
      <c r="J12044" s="135">
        <v>0</v>
      </c>
      <c r="K12044" s="476">
        <v>0</v>
      </c>
      <c r="L12044" s="135">
        <f t="shared" si="5097"/>
        <v>0</v>
      </c>
      <c r="M12044" s="135">
        <v>0</v>
      </c>
      <c r="N12044" s="476">
        <v>0</v>
      </c>
    </row>
    <row r="12045" spans="1:14" customFormat="1" ht="33.75" customHeight="1" x14ac:dyDescent="0.25">
      <c r="A12045" s="151" t="s">
        <v>0</v>
      </c>
      <c r="B12045" s="159" t="s">
        <v>183</v>
      </c>
      <c r="C12045" s="155">
        <f t="shared" si="5094"/>
        <v>0</v>
      </c>
      <c r="D12045" s="155">
        <v>0</v>
      </c>
      <c r="E12045" s="155">
        <v>0</v>
      </c>
      <c r="F12045" s="155">
        <f t="shared" si="5095"/>
        <v>3.8</v>
      </c>
      <c r="G12045" s="155">
        <v>3.8</v>
      </c>
      <c r="H12045" s="155">
        <v>0</v>
      </c>
      <c r="I12045" s="155">
        <f t="shared" si="5096"/>
        <v>0</v>
      </c>
      <c r="J12045" s="155">
        <v>0</v>
      </c>
      <c r="K12045" s="155">
        <v>0</v>
      </c>
      <c r="L12045" s="155">
        <f t="shared" si="5097"/>
        <v>0</v>
      </c>
      <c r="M12045" s="155">
        <v>0</v>
      </c>
      <c r="N12045" s="155">
        <v>0</v>
      </c>
    </row>
    <row r="12046" spans="1:14" customFormat="1" ht="23.25" hidden="1" customHeight="1" thickTop="1" thickBot="1" x14ac:dyDescent="0.3">
      <c r="A12046" s="140" t="s">
        <v>0</v>
      </c>
      <c r="B12046" s="147" t="s">
        <v>184</v>
      </c>
      <c r="C12046" s="142">
        <f t="shared" si="5094"/>
        <v>0</v>
      </c>
      <c r="D12046" s="142">
        <f>SUM(D12047:D12048)</f>
        <v>0</v>
      </c>
      <c r="E12046" s="142">
        <f>SUM(E12047:E12048)</f>
        <v>0</v>
      </c>
      <c r="F12046" s="142">
        <f t="shared" si="5095"/>
        <v>0</v>
      </c>
      <c r="G12046" s="142">
        <f>SUM(G12047:G12048)</f>
        <v>0</v>
      </c>
      <c r="H12046" s="477">
        <f>SUM(H12047:H12048)</f>
        <v>0</v>
      </c>
      <c r="I12046" s="142">
        <f t="shared" si="5096"/>
        <v>0</v>
      </c>
      <c r="J12046" s="142">
        <f>SUM(J12047:J12048)</f>
        <v>0</v>
      </c>
      <c r="K12046" s="477">
        <f>SUM(K12047:K12048)</f>
        <v>0</v>
      </c>
      <c r="L12046" s="142">
        <f t="shared" si="5097"/>
        <v>0</v>
      </c>
      <c r="M12046" s="142">
        <f>SUM(M12047:M12048)</f>
        <v>0</v>
      </c>
      <c r="N12046" s="477">
        <f>SUM(N12047:N12048)</f>
        <v>0</v>
      </c>
    </row>
    <row r="12047" spans="1:14" customFormat="1" ht="29.25" hidden="1" customHeight="1" thickTop="1" thickBot="1" x14ac:dyDescent="0.3">
      <c r="A12047" s="1" t="s">
        <v>0</v>
      </c>
      <c r="B12047" s="5" t="s">
        <v>185</v>
      </c>
      <c r="C12047" s="9">
        <f t="shared" si="5094"/>
        <v>0</v>
      </c>
      <c r="D12047" s="9">
        <v>0</v>
      </c>
      <c r="E12047" s="9">
        <v>0</v>
      </c>
      <c r="F12047" s="9">
        <f t="shared" si="5095"/>
        <v>0</v>
      </c>
      <c r="G12047" s="9">
        <v>0</v>
      </c>
      <c r="H12047" s="467">
        <v>0</v>
      </c>
      <c r="I12047" s="9">
        <f t="shared" si="5096"/>
        <v>0</v>
      </c>
      <c r="J12047" s="9">
        <v>0</v>
      </c>
      <c r="K12047" s="467">
        <v>0</v>
      </c>
      <c r="L12047" s="9">
        <f t="shared" si="5097"/>
        <v>0</v>
      </c>
      <c r="M12047" s="9">
        <v>0</v>
      </c>
      <c r="N12047" s="467">
        <v>0</v>
      </c>
    </row>
    <row r="12048" spans="1:14" customFormat="1" ht="24.75" hidden="1" customHeight="1" thickTop="1" thickBot="1" x14ac:dyDescent="0.3">
      <c r="A12048" s="1" t="s">
        <v>0</v>
      </c>
      <c r="B12048" s="5" t="s">
        <v>186</v>
      </c>
      <c r="C12048" s="9">
        <f t="shared" si="5094"/>
        <v>0</v>
      </c>
      <c r="D12048" s="9">
        <f>SUM(D12049:D12050)</f>
        <v>0</v>
      </c>
      <c r="E12048" s="9">
        <f>SUM(E12049:E12050)</f>
        <v>0</v>
      </c>
      <c r="F12048" s="9">
        <f t="shared" si="5095"/>
        <v>0</v>
      </c>
      <c r="G12048" s="9">
        <f>SUM(G12049:G12050)</f>
        <v>0</v>
      </c>
      <c r="H12048" s="467">
        <f>SUM(H12049:H12050)</f>
        <v>0</v>
      </c>
      <c r="I12048" s="9">
        <f t="shared" si="5096"/>
        <v>0</v>
      </c>
      <c r="J12048" s="9">
        <f>SUM(J12049:J12050)</f>
        <v>0</v>
      </c>
      <c r="K12048" s="467">
        <f>SUM(K12049:K12050)</f>
        <v>0</v>
      </c>
      <c r="L12048" s="9">
        <f t="shared" si="5097"/>
        <v>0</v>
      </c>
      <c r="M12048" s="9">
        <f>SUM(M12049:M12050)</f>
        <v>0</v>
      </c>
      <c r="N12048" s="467">
        <f>SUM(N12049:N12050)</f>
        <v>0</v>
      </c>
    </row>
    <row r="12049" spans="1:14" customFormat="1" ht="27" hidden="1" customHeight="1" thickTop="1" thickBot="1" x14ac:dyDescent="0.3">
      <c r="A12049" s="1" t="s">
        <v>0</v>
      </c>
      <c r="B12049" s="6" t="s">
        <v>187</v>
      </c>
      <c r="C12049" s="9">
        <f t="shared" si="5094"/>
        <v>0</v>
      </c>
      <c r="D12049" s="9">
        <v>0</v>
      </c>
      <c r="E12049" s="9">
        <v>0</v>
      </c>
      <c r="F12049" s="9">
        <f t="shared" si="5095"/>
        <v>0</v>
      </c>
      <c r="G12049" s="9">
        <v>0</v>
      </c>
      <c r="H12049" s="467">
        <v>0</v>
      </c>
      <c r="I12049" s="9">
        <f t="shared" si="5096"/>
        <v>0</v>
      </c>
      <c r="J12049" s="9">
        <v>0</v>
      </c>
      <c r="K12049" s="467">
        <v>0</v>
      </c>
      <c r="L12049" s="9">
        <f t="shared" si="5097"/>
        <v>0</v>
      </c>
      <c r="M12049" s="9">
        <v>0</v>
      </c>
      <c r="N12049" s="467">
        <v>0</v>
      </c>
    </row>
    <row r="12050" spans="1:14" customFormat="1" ht="15" hidden="1" customHeight="1" thickTop="1" thickBot="1" x14ac:dyDescent="0.3">
      <c r="A12050" s="1" t="s">
        <v>0</v>
      </c>
      <c r="B12050" s="6" t="s">
        <v>188</v>
      </c>
      <c r="C12050" s="9">
        <f t="shared" si="5094"/>
        <v>0</v>
      </c>
      <c r="D12050" s="9">
        <v>0</v>
      </c>
      <c r="E12050" s="9">
        <v>0</v>
      </c>
      <c r="F12050" s="9">
        <f t="shared" si="5095"/>
        <v>0</v>
      </c>
      <c r="G12050" s="9">
        <v>0</v>
      </c>
      <c r="H12050" s="467">
        <v>0</v>
      </c>
      <c r="I12050" s="9">
        <f t="shared" si="5096"/>
        <v>0</v>
      </c>
      <c r="J12050" s="9">
        <v>0</v>
      </c>
      <c r="K12050" s="467">
        <v>0</v>
      </c>
      <c r="L12050" s="9">
        <f t="shared" si="5097"/>
        <v>0</v>
      </c>
      <c r="M12050" s="9">
        <v>0</v>
      </c>
      <c r="N12050" s="467">
        <v>0</v>
      </c>
    </row>
    <row r="12051" spans="1:14" customFormat="1" ht="18.75" hidden="1" customHeight="1" thickTop="1" thickBot="1" x14ac:dyDescent="0.3">
      <c r="A12051" s="1" t="s">
        <v>0</v>
      </c>
      <c r="B12051" s="3" t="s">
        <v>189</v>
      </c>
      <c r="C12051" s="9">
        <f t="shared" si="5094"/>
        <v>0</v>
      </c>
      <c r="D12051" s="9">
        <f>SUM(D12052:D12053)</f>
        <v>0</v>
      </c>
      <c r="E12051" s="9">
        <f>SUM(E12052:E12053)</f>
        <v>0</v>
      </c>
      <c r="F12051" s="9">
        <f t="shared" si="5095"/>
        <v>0</v>
      </c>
      <c r="G12051" s="9">
        <f>SUM(G12052:G12053)</f>
        <v>0</v>
      </c>
      <c r="H12051" s="467">
        <f>SUM(H12052:H12053)</f>
        <v>0</v>
      </c>
      <c r="I12051" s="9">
        <f t="shared" si="5096"/>
        <v>0</v>
      </c>
      <c r="J12051" s="9">
        <f>SUM(J12052:J12053)</f>
        <v>0</v>
      </c>
      <c r="K12051" s="467">
        <f>SUM(K12052:K12053)</f>
        <v>0</v>
      </c>
      <c r="L12051" s="9">
        <f t="shared" si="5097"/>
        <v>0</v>
      </c>
      <c r="M12051" s="9">
        <f>SUM(M12052:M12053)</f>
        <v>0</v>
      </c>
      <c r="N12051" s="467">
        <f>SUM(N12052:N12053)</f>
        <v>0</v>
      </c>
    </row>
    <row r="12052" spans="1:14" customFormat="1" ht="39.75" hidden="1" customHeight="1" thickTop="1" thickBot="1" x14ac:dyDescent="0.3">
      <c r="A12052" s="1" t="s">
        <v>0</v>
      </c>
      <c r="B12052" s="4" t="s">
        <v>190</v>
      </c>
      <c r="C12052" s="9">
        <f t="shared" si="5094"/>
        <v>0</v>
      </c>
      <c r="D12052" s="9">
        <v>0</v>
      </c>
      <c r="E12052" s="9">
        <v>0</v>
      </c>
      <c r="F12052" s="9">
        <f t="shared" si="5095"/>
        <v>0</v>
      </c>
      <c r="G12052" s="9">
        <v>0</v>
      </c>
      <c r="H12052" s="467">
        <v>0</v>
      </c>
      <c r="I12052" s="9">
        <f t="shared" si="5096"/>
        <v>0</v>
      </c>
      <c r="J12052" s="9">
        <v>0</v>
      </c>
      <c r="K12052" s="467">
        <v>0</v>
      </c>
      <c r="L12052" s="9">
        <f t="shared" si="5097"/>
        <v>0</v>
      </c>
      <c r="M12052" s="9">
        <v>0</v>
      </c>
      <c r="N12052" s="467">
        <v>0</v>
      </c>
    </row>
    <row r="12053" spans="1:14" customFormat="1" ht="31.5" hidden="1" customHeight="1" thickTop="1" thickBot="1" x14ac:dyDescent="0.3">
      <c r="A12053" s="1" t="s">
        <v>0</v>
      </c>
      <c r="B12053" s="4" t="s">
        <v>191</v>
      </c>
      <c r="C12053" s="9">
        <f t="shared" si="5094"/>
        <v>0</v>
      </c>
      <c r="D12053" s="9">
        <f>SUM(D12054:D12057)</f>
        <v>0</v>
      </c>
      <c r="E12053" s="9">
        <f>SUM(E12054:E12057)</f>
        <v>0</v>
      </c>
      <c r="F12053" s="9">
        <f t="shared" si="5095"/>
        <v>0</v>
      </c>
      <c r="G12053" s="9">
        <f>SUM(G12054:G12057)</f>
        <v>0</v>
      </c>
      <c r="H12053" s="467">
        <f>SUM(H12054:H12057)</f>
        <v>0</v>
      </c>
      <c r="I12053" s="9">
        <f t="shared" si="5096"/>
        <v>0</v>
      </c>
      <c r="J12053" s="9">
        <f>SUM(J12054:J12057)</f>
        <v>0</v>
      </c>
      <c r="K12053" s="467">
        <f>SUM(K12054:K12057)</f>
        <v>0</v>
      </c>
      <c r="L12053" s="9">
        <f t="shared" si="5097"/>
        <v>0</v>
      </c>
      <c r="M12053" s="9">
        <f>SUM(M12054:M12057)</f>
        <v>0</v>
      </c>
      <c r="N12053" s="467">
        <f>SUM(N12054:N12057)</f>
        <v>0</v>
      </c>
    </row>
    <row r="12054" spans="1:14" customFormat="1" ht="30" hidden="1" customHeight="1" thickTop="1" thickBot="1" x14ac:dyDescent="0.3">
      <c r="A12054" s="1" t="s">
        <v>0</v>
      </c>
      <c r="B12054" s="5" t="s">
        <v>192</v>
      </c>
      <c r="C12054" s="9">
        <f t="shared" si="5094"/>
        <v>0</v>
      </c>
      <c r="D12054" s="9">
        <v>0</v>
      </c>
      <c r="E12054" s="9">
        <v>0</v>
      </c>
      <c r="F12054" s="9">
        <f t="shared" si="5095"/>
        <v>0</v>
      </c>
      <c r="G12054" s="9">
        <v>0</v>
      </c>
      <c r="H12054" s="467">
        <v>0</v>
      </c>
      <c r="I12054" s="9">
        <f t="shared" si="5096"/>
        <v>0</v>
      </c>
      <c r="J12054" s="9">
        <v>0</v>
      </c>
      <c r="K12054" s="467">
        <v>0</v>
      </c>
      <c r="L12054" s="9">
        <f t="shared" si="5097"/>
        <v>0</v>
      </c>
      <c r="M12054" s="9">
        <v>0</v>
      </c>
      <c r="N12054" s="467">
        <v>0</v>
      </c>
    </row>
    <row r="12055" spans="1:14" customFormat="1" ht="24.75" hidden="1" customHeight="1" thickTop="1" thickBot="1" x14ac:dyDescent="0.3">
      <c r="A12055" s="1" t="s">
        <v>0</v>
      </c>
      <c r="B12055" s="5" t="s">
        <v>193</v>
      </c>
      <c r="C12055" s="9">
        <f t="shared" si="5094"/>
        <v>0</v>
      </c>
      <c r="D12055" s="9">
        <v>0</v>
      </c>
      <c r="E12055" s="9">
        <v>0</v>
      </c>
      <c r="F12055" s="9">
        <f t="shared" si="5095"/>
        <v>0</v>
      </c>
      <c r="G12055" s="9">
        <v>0</v>
      </c>
      <c r="H12055" s="467">
        <v>0</v>
      </c>
      <c r="I12055" s="9">
        <f t="shared" si="5096"/>
        <v>0</v>
      </c>
      <c r="J12055" s="9">
        <v>0</v>
      </c>
      <c r="K12055" s="467">
        <v>0</v>
      </c>
      <c r="L12055" s="9">
        <f t="shared" si="5097"/>
        <v>0</v>
      </c>
      <c r="M12055" s="9">
        <v>0</v>
      </c>
      <c r="N12055" s="467">
        <v>0</v>
      </c>
    </row>
    <row r="12056" spans="1:14" customFormat="1" ht="22.5" hidden="1" customHeight="1" thickTop="1" thickBot="1" x14ac:dyDescent="0.3">
      <c r="A12056" s="1" t="s">
        <v>0</v>
      </c>
      <c r="B12056" s="5" t="s">
        <v>194</v>
      </c>
      <c r="C12056" s="9">
        <f t="shared" si="5094"/>
        <v>0</v>
      </c>
      <c r="D12056" s="9">
        <v>0</v>
      </c>
      <c r="E12056" s="9">
        <v>0</v>
      </c>
      <c r="F12056" s="9">
        <f t="shared" si="5095"/>
        <v>0</v>
      </c>
      <c r="G12056" s="9">
        <v>0</v>
      </c>
      <c r="H12056" s="467">
        <v>0</v>
      </c>
      <c r="I12056" s="9">
        <f t="shared" si="5096"/>
        <v>0</v>
      </c>
      <c r="J12056" s="9">
        <v>0</v>
      </c>
      <c r="K12056" s="467">
        <v>0</v>
      </c>
      <c r="L12056" s="9">
        <f t="shared" si="5097"/>
        <v>0</v>
      </c>
      <c r="M12056" s="9">
        <v>0</v>
      </c>
      <c r="N12056" s="467">
        <v>0</v>
      </c>
    </row>
    <row r="12057" spans="1:14" customFormat="1" ht="17.25" hidden="1" customHeight="1" thickTop="1" thickBot="1" x14ac:dyDescent="0.3">
      <c r="A12057" s="1" t="s">
        <v>0</v>
      </c>
      <c r="B12057" s="5" t="s">
        <v>195</v>
      </c>
      <c r="C12057" s="9">
        <f t="shared" si="5094"/>
        <v>0</v>
      </c>
      <c r="D12057" s="9">
        <v>0</v>
      </c>
      <c r="E12057" s="9">
        <v>0</v>
      </c>
      <c r="F12057" s="9">
        <f t="shared" si="5095"/>
        <v>0</v>
      </c>
      <c r="G12057" s="9">
        <v>0</v>
      </c>
      <c r="H12057" s="467">
        <v>0</v>
      </c>
      <c r="I12057" s="9">
        <f t="shared" si="5096"/>
        <v>0</v>
      </c>
      <c r="J12057" s="9">
        <v>0</v>
      </c>
      <c r="K12057" s="467">
        <v>0</v>
      </c>
      <c r="L12057" s="9">
        <f t="shared" si="5097"/>
        <v>0</v>
      </c>
      <c r="M12057" s="9">
        <v>0</v>
      </c>
      <c r="N12057" s="467">
        <v>0</v>
      </c>
    </row>
    <row r="12058" spans="1:14" customFormat="1" ht="23.25" hidden="1" customHeight="1" thickTop="1" thickBot="1" x14ac:dyDescent="0.3">
      <c r="A12058" s="1" t="s">
        <v>0</v>
      </c>
      <c r="B12058" s="3" t="s">
        <v>196</v>
      </c>
      <c r="C12058" s="9">
        <f t="shared" si="5094"/>
        <v>0</v>
      </c>
      <c r="D12058" s="9">
        <v>0</v>
      </c>
      <c r="E12058" s="9">
        <v>0</v>
      </c>
      <c r="F12058" s="9">
        <f t="shared" si="5095"/>
        <v>0</v>
      </c>
      <c r="G12058" s="9">
        <v>0</v>
      </c>
      <c r="H12058" s="467">
        <v>0</v>
      </c>
      <c r="I12058" s="9">
        <f t="shared" si="5096"/>
        <v>0</v>
      </c>
      <c r="J12058" s="9">
        <v>0</v>
      </c>
      <c r="K12058" s="467">
        <v>0</v>
      </c>
      <c r="L12058" s="9">
        <f t="shared" si="5097"/>
        <v>0</v>
      </c>
      <c r="M12058" s="9">
        <v>0</v>
      </c>
      <c r="N12058" s="467">
        <v>0</v>
      </c>
    </row>
    <row r="12059" spans="1:14" customFormat="1" ht="21" hidden="1" customHeight="1" thickTop="1" thickBot="1" x14ac:dyDescent="0.3">
      <c r="A12059" s="1" t="s">
        <v>0</v>
      </c>
      <c r="B12059" s="3" t="s">
        <v>197</v>
      </c>
      <c r="C12059" s="9">
        <f t="shared" si="5094"/>
        <v>0</v>
      </c>
      <c r="D12059" s="9">
        <f>SUM(D12060:D12062,D12065)</f>
        <v>0</v>
      </c>
      <c r="E12059" s="9">
        <f>SUM(E12060:E12062,E12065)</f>
        <v>0</v>
      </c>
      <c r="F12059" s="9">
        <f t="shared" si="5095"/>
        <v>0</v>
      </c>
      <c r="G12059" s="9">
        <f>SUM(G12060:G12062,G12065)</f>
        <v>0</v>
      </c>
      <c r="H12059" s="467">
        <f>SUM(H12060:H12062,H12065)</f>
        <v>0</v>
      </c>
      <c r="I12059" s="9">
        <f t="shared" si="5096"/>
        <v>0</v>
      </c>
      <c r="J12059" s="9">
        <f>SUM(J12060:J12062,J12065)</f>
        <v>0</v>
      </c>
      <c r="K12059" s="467">
        <f>SUM(K12060:K12062,K12065)</f>
        <v>0</v>
      </c>
      <c r="L12059" s="9">
        <f t="shared" si="5097"/>
        <v>0</v>
      </c>
      <c r="M12059" s="9">
        <f>SUM(M12060:M12062,M12065)</f>
        <v>0</v>
      </c>
      <c r="N12059" s="467">
        <f>SUM(N12060:N12062,N12065)</f>
        <v>0</v>
      </c>
    </row>
    <row r="12060" spans="1:14" customFormat="1" ht="24" hidden="1" customHeight="1" thickTop="1" thickBot="1" x14ac:dyDescent="0.3">
      <c r="A12060" s="1" t="s">
        <v>0</v>
      </c>
      <c r="B12060" s="4" t="s">
        <v>198</v>
      </c>
      <c r="C12060" s="9">
        <f t="shared" si="5094"/>
        <v>0</v>
      </c>
      <c r="D12060" s="9">
        <v>0</v>
      </c>
      <c r="E12060" s="9">
        <v>0</v>
      </c>
      <c r="F12060" s="9">
        <f t="shared" si="5095"/>
        <v>0</v>
      </c>
      <c r="G12060" s="9">
        <v>0</v>
      </c>
      <c r="H12060" s="467">
        <v>0</v>
      </c>
      <c r="I12060" s="9">
        <f t="shared" si="5096"/>
        <v>0</v>
      </c>
      <c r="J12060" s="9">
        <v>0</v>
      </c>
      <c r="K12060" s="467">
        <v>0</v>
      </c>
      <c r="L12060" s="9">
        <f t="shared" si="5097"/>
        <v>0</v>
      </c>
      <c r="M12060" s="9">
        <v>0</v>
      </c>
      <c r="N12060" s="467">
        <v>0</v>
      </c>
    </row>
    <row r="12061" spans="1:14" customFormat="1" ht="27.75" hidden="1" customHeight="1" thickTop="1" thickBot="1" x14ac:dyDescent="0.3">
      <c r="A12061" s="1" t="s">
        <v>0</v>
      </c>
      <c r="B12061" s="4" t="s">
        <v>199</v>
      </c>
      <c r="C12061" s="9">
        <f t="shared" si="5094"/>
        <v>0</v>
      </c>
      <c r="D12061" s="9">
        <v>0</v>
      </c>
      <c r="E12061" s="9">
        <v>0</v>
      </c>
      <c r="F12061" s="9">
        <f t="shared" si="5095"/>
        <v>0</v>
      </c>
      <c r="G12061" s="9">
        <v>0</v>
      </c>
      <c r="H12061" s="467">
        <v>0</v>
      </c>
      <c r="I12061" s="9">
        <f t="shared" si="5096"/>
        <v>0</v>
      </c>
      <c r="J12061" s="9">
        <v>0</v>
      </c>
      <c r="K12061" s="467">
        <v>0</v>
      </c>
      <c r="L12061" s="9">
        <f t="shared" si="5097"/>
        <v>0</v>
      </c>
      <c r="M12061" s="9">
        <v>0</v>
      </c>
      <c r="N12061" s="467">
        <v>0</v>
      </c>
    </row>
    <row r="12062" spans="1:14" customFormat="1" ht="22.5" hidden="1" customHeight="1" thickTop="1" thickBot="1" x14ac:dyDescent="0.3">
      <c r="A12062" s="1" t="s">
        <v>0</v>
      </c>
      <c r="B12062" s="4" t="s">
        <v>200</v>
      </c>
      <c r="C12062" s="9">
        <f t="shared" si="5094"/>
        <v>0</v>
      </c>
      <c r="D12062" s="9">
        <f>SUM(D12063:D12064)</f>
        <v>0</v>
      </c>
      <c r="E12062" s="9">
        <f>SUM(E12063:E12064)</f>
        <v>0</v>
      </c>
      <c r="F12062" s="9">
        <f t="shared" si="5095"/>
        <v>0</v>
      </c>
      <c r="G12062" s="9">
        <f>SUM(G12063:G12064)</f>
        <v>0</v>
      </c>
      <c r="H12062" s="467">
        <f>SUM(H12063:H12064)</f>
        <v>0</v>
      </c>
      <c r="I12062" s="9">
        <f t="shared" si="5096"/>
        <v>0</v>
      </c>
      <c r="J12062" s="9">
        <f>SUM(J12063:J12064)</f>
        <v>0</v>
      </c>
      <c r="K12062" s="467">
        <f>SUM(K12063:K12064)</f>
        <v>0</v>
      </c>
      <c r="L12062" s="9">
        <f t="shared" si="5097"/>
        <v>0</v>
      </c>
      <c r="M12062" s="9">
        <f>SUM(M12063:M12064)</f>
        <v>0</v>
      </c>
      <c r="N12062" s="467">
        <f>SUM(N12063:N12064)</f>
        <v>0</v>
      </c>
    </row>
    <row r="12063" spans="1:14" customFormat="1" ht="15.75" hidden="1" customHeight="1" thickTop="1" thickBot="1" x14ac:dyDescent="0.3">
      <c r="A12063" s="1" t="s">
        <v>0</v>
      </c>
      <c r="B12063" s="5" t="s">
        <v>201</v>
      </c>
      <c r="C12063" s="9">
        <f t="shared" si="5094"/>
        <v>0</v>
      </c>
      <c r="D12063" s="9">
        <v>0</v>
      </c>
      <c r="E12063" s="9">
        <v>0</v>
      </c>
      <c r="F12063" s="9">
        <f t="shared" si="5095"/>
        <v>0</v>
      </c>
      <c r="G12063" s="9">
        <v>0</v>
      </c>
      <c r="H12063" s="467">
        <v>0</v>
      </c>
      <c r="I12063" s="9">
        <f t="shared" si="5096"/>
        <v>0</v>
      </c>
      <c r="J12063" s="9">
        <v>0</v>
      </c>
      <c r="K12063" s="467">
        <v>0</v>
      </c>
      <c r="L12063" s="9">
        <f t="shared" si="5097"/>
        <v>0</v>
      </c>
      <c r="M12063" s="9">
        <v>0</v>
      </c>
      <c r="N12063" s="467">
        <v>0</v>
      </c>
    </row>
    <row r="12064" spans="1:14" customFormat="1" ht="23.25" hidden="1" customHeight="1" thickTop="1" thickBot="1" x14ac:dyDescent="0.3">
      <c r="A12064" s="1" t="s">
        <v>0</v>
      </c>
      <c r="B12064" s="5" t="s">
        <v>202</v>
      </c>
      <c r="C12064" s="9">
        <f t="shared" si="5094"/>
        <v>0</v>
      </c>
      <c r="D12064" s="9">
        <v>0</v>
      </c>
      <c r="E12064" s="9">
        <v>0</v>
      </c>
      <c r="F12064" s="9">
        <f t="shared" si="5095"/>
        <v>0</v>
      </c>
      <c r="G12064" s="9">
        <v>0</v>
      </c>
      <c r="H12064" s="467">
        <v>0</v>
      </c>
      <c r="I12064" s="9">
        <f t="shared" si="5096"/>
        <v>0</v>
      </c>
      <c r="J12064" s="9">
        <v>0</v>
      </c>
      <c r="K12064" s="467">
        <v>0</v>
      </c>
      <c r="L12064" s="9">
        <f t="shared" si="5097"/>
        <v>0</v>
      </c>
      <c r="M12064" s="9">
        <v>0</v>
      </c>
      <c r="N12064" s="467">
        <v>0</v>
      </c>
    </row>
    <row r="12065" spans="1:14" customFormat="1" ht="15.75" hidden="1" customHeight="1" thickTop="1" thickBot="1" x14ac:dyDescent="0.3">
      <c r="A12065" s="1" t="s">
        <v>0</v>
      </c>
      <c r="B12065" s="4" t="s">
        <v>203</v>
      </c>
      <c r="C12065" s="9">
        <f t="shared" si="5094"/>
        <v>0</v>
      </c>
      <c r="D12065" s="9">
        <v>0</v>
      </c>
      <c r="E12065" s="9">
        <v>0</v>
      </c>
      <c r="F12065" s="9">
        <f t="shared" si="5095"/>
        <v>0</v>
      </c>
      <c r="G12065" s="9">
        <v>0</v>
      </c>
      <c r="H12065" s="467">
        <v>0</v>
      </c>
      <c r="I12065" s="9">
        <f t="shared" si="5096"/>
        <v>0</v>
      </c>
      <c r="J12065" s="9">
        <v>0</v>
      </c>
      <c r="K12065" s="467">
        <v>0</v>
      </c>
      <c r="L12065" s="9">
        <f t="shared" si="5097"/>
        <v>0</v>
      </c>
      <c r="M12065" s="9">
        <v>0</v>
      </c>
      <c r="N12065" s="467">
        <v>0</v>
      </c>
    </row>
    <row r="12066" spans="1:14" customFormat="1" ht="27" hidden="1" customHeight="1" thickTop="1" thickBot="1" x14ac:dyDescent="0.3">
      <c r="A12066" s="1" t="s">
        <v>0</v>
      </c>
      <c r="B12066" s="2" t="s">
        <v>204</v>
      </c>
      <c r="C12066" s="9">
        <f t="shared" si="5094"/>
        <v>0</v>
      </c>
      <c r="D12066" s="9">
        <f>SUM(D12067,D12075,D12083)</f>
        <v>0</v>
      </c>
      <c r="E12066" s="9">
        <f>SUM(E12067,E12075,E12083)</f>
        <v>0</v>
      </c>
      <c r="F12066" s="9">
        <f t="shared" si="5095"/>
        <v>0</v>
      </c>
      <c r="G12066" s="9">
        <f>SUM(G12067,G12075,G12083)</f>
        <v>0</v>
      </c>
      <c r="H12066" s="467">
        <f>SUM(H12067,H12075,H12083)</f>
        <v>0</v>
      </c>
      <c r="I12066" s="9">
        <f t="shared" si="5096"/>
        <v>0</v>
      </c>
      <c r="J12066" s="9">
        <f>SUM(J12067,J12075,J12083)</f>
        <v>0</v>
      </c>
      <c r="K12066" s="467">
        <f>SUM(K12067,K12075,K12083)</f>
        <v>0</v>
      </c>
      <c r="L12066" s="9">
        <f t="shared" si="5097"/>
        <v>0</v>
      </c>
      <c r="M12066" s="9">
        <f>SUM(M12067,M12075,M12083)</f>
        <v>0</v>
      </c>
      <c r="N12066" s="467">
        <f>SUM(N12067,N12075,N12083)</f>
        <v>0</v>
      </c>
    </row>
    <row r="12067" spans="1:14" customFormat="1" ht="26.25" hidden="1" customHeight="1" thickTop="1" thickBot="1" x14ac:dyDescent="0.3">
      <c r="A12067" s="1" t="s">
        <v>0</v>
      </c>
      <c r="B12067" s="3" t="s">
        <v>205</v>
      </c>
      <c r="C12067" s="9">
        <f t="shared" si="5094"/>
        <v>0</v>
      </c>
      <c r="D12067" s="9">
        <f>SUM(D12068:D12074)</f>
        <v>0</v>
      </c>
      <c r="E12067" s="9">
        <f>SUM(E12068:E12074)</f>
        <v>0</v>
      </c>
      <c r="F12067" s="9">
        <f t="shared" si="5095"/>
        <v>0</v>
      </c>
      <c r="G12067" s="9">
        <f>SUM(G12068:G12074)</f>
        <v>0</v>
      </c>
      <c r="H12067" s="467">
        <f>SUM(H12068:H12074)</f>
        <v>0</v>
      </c>
      <c r="I12067" s="9">
        <f t="shared" si="5096"/>
        <v>0</v>
      </c>
      <c r="J12067" s="9">
        <f>SUM(J12068:J12074)</f>
        <v>0</v>
      </c>
      <c r="K12067" s="467">
        <f>SUM(K12068:K12074)</f>
        <v>0</v>
      </c>
      <c r="L12067" s="9">
        <f t="shared" si="5097"/>
        <v>0</v>
      </c>
      <c r="M12067" s="9">
        <f>SUM(M12068:M12074)</f>
        <v>0</v>
      </c>
      <c r="N12067" s="467">
        <f>SUM(N12068:N12074)</f>
        <v>0</v>
      </c>
    </row>
    <row r="12068" spans="1:14" customFormat="1" ht="26.25" hidden="1" customHeight="1" thickTop="1" thickBot="1" x14ac:dyDescent="0.3">
      <c r="A12068" s="1" t="s">
        <v>0</v>
      </c>
      <c r="B12068" s="4" t="s">
        <v>206</v>
      </c>
      <c r="C12068" s="9">
        <f t="shared" si="5094"/>
        <v>0</v>
      </c>
      <c r="D12068" s="9">
        <v>0</v>
      </c>
      <c r="E12068" s="9">
        <v>0</v>
      </c>
      <c r="F12068" s="9">
        <f t="shared" si="5095"/>
        <v>0</v>
      </c>
      <c r="G12068" s="9">
        <v>0</v>
      </c>
      <c r="H12068" s="467">
        <v>0</v>
      </c>
      <c r="I12068" s="9">
        <f t="shared" si="5096"/>
        <v>0</v>
      </c>
      <c r="J12068" s="9">
        <v>0</v>
      </c>
      <c r="K12068" s="467">
        <v>0</v>
      </c>
      <c r="L12068" s="9">
        <f t="shared" si="5097"/>
        <v>0</v>
      </c>
      <c r="M12068" s="9">
        <v>0</v>
      </c>
      <c r="N12068" s="467">
        <v>0</v>
      </c>
    </row>
    <row r="12069" spans="1:14" customFormat="1" ht="21.75" hidden="1" customHeight="1" thickTop="1" thickBot="1" x14ac:dyDescent="0.3">
      <c r="A12069" s="1" t="s">
        <v>0</v>
      </c>
      <c r="B12069" s="4" t="s">
        <v>207</v>
      </c>
      <c r="C12069" s="9">
        <f t="shared" si="5094"/>
        <v>0</v>
      </c>
      <c r="D12069" s="9">
        <v>0</v>
      </c>
      <c r="E12069" s="9">
        <v>0</v>
      </c>
      <c r="F12069" s="9">
        <f t="shared" si="5095"/>
        <v>0</v>
      </c>
      <c r="G12069" s="9">
        <v>0</v>
      </c>
      <c r="H12069" s="467">
        <v>0</v>
      </c>
      <c r="I12069" s="9">
        <f t="shared" si="5096"/>
        <v>0</v>
      </c>
      <c r="J12069" s="9">
        <v>0</v>
      </c>
      <c r="K12069" s="467">
        <v>0</v>
      </c>
      <c r="L12069" s="9">
        <f t="shared" si="5097"/>
        <v>0</v>
      </c>
      <c r="M12069" s="9">
        <v>0</v>
      </c>
      <c r="N12069" s="467">
        <v>0</v>
      </c>
    </row>
    <row r="12070" spans="1:14" customFormat="1" ht="23.25" hidden="1" customHeight="1" thickTop="1" thickBot="1" x14ac:dyDescent="0.3">
      <c r="A12070" s="1" t="s">
        <v>0</v>
      </c>
      <c r="B12070" s="4" t="s">
        <v>208</v>
      </c>
      <c r="C12070" s="9">
        <f t="shared" si="5094"/>
        <v>0</v>
      </c>
      <c r="D12070" s="9">
        <v>0</v>
      </c>
      <c r="E12070" s="9">
        <v>0</v>
      </c>
      <c r="F12070" s="9">
        <f t="shared" si="5095"/>
        <v>0</v>
      </c>
      <c r="G12070" s="9">
        <v>0</v>
      </c>
      <c r="H12070" s="467">
        <v>0</v>
      </c>
      <c r="I12070" s="9">
        <f t="shared" si="5096"/>
        <v>0</v>
      </c>
      <c r="J12070" s="9">
        <v>0</v>
      </c>
      <c r="K12070" s="467">
        <v>0</v>
      </c>
      <c r="L12070" s="9">
        <f t="shared" si="5097"/>
        <v>0</v>
      </c>
      <c r="M12070" s="9">
        <v>0</v>
      </c>
      <c r="N12070" s="467">
        <v>0</v>
      </c>
    </row>
    <row r="12071" spans="1:14" customFormat="1" ht="21" hidden="1" customHeight="1" thickTop="1" thickBot="1" x14ac:dyDescent="0.3">
      <c r="A12071" s="1" t="s">
        <v>0</v>
      </c>
      <c r="B12071" s="4" t="s">
        <v>209</v>
      </c>
      <c r="C12071" s="9">
        <f t="shared" si="5094"/>
        <v>0</v>
      </c>
      <c r="D12071" s="9">
        <v>0</v>
      </c>
      <c r="E12071" s="9">
        <v>0</v>
      </c>
      <c r="F12071" s="9">
        <f t="shared" si="5095"/>
        <v>0</v>
      </c>
      <c r="G12071" s="9">
        <v>0</v>
      </c>
      <c r="H12071" s="467">
        <v>0</v>
      </c>
      <c r="I12071" s="9">
        <f t="shared" si="5096"/>
        <v>0</v>
      </c>
      <c r="J12071" s="9">
        <v>0</v>
      </c>
      <c r="K12071" s="467">
        <v>0</v>
      </c>
      <c r="L12071" s="9">
        <f t="shared" si="5097"/>
        <v>0</v>
      </c>
      <c r="M12071" s="9">
        <v>0</v>
      </c>
      <c r="N12071" s="467">
        <v>0</v>
      </c>
    </row>
    <row r="12072" spans="1:14" customFormat="1" ht="18" hidden="1" customHeight="1" thickTop="1" thickBot="1" x14ac:dyDescent="0.3">
      <c r="A12072" s="1" t="s">
        <v>0</v>
      </c>
      <c r="B12072" s="4" t="s">
        <v>210</v>
      </c>
      <c r="C12072" s="9">
        <f t="shared" si="5094"/>
        <v>0</v>
      </c>
      <c r="D12072" s="9">
        <v>0</v>
      </c>
      <c r="E12072" s="9">
        <v>0</v>
      </c>
      <c r="F12072" s="9">
        <f t="shared" si="5095"/>
        <v>0</v>
      </c>
      <c r="G12072" s="9">
        <v>0</v>
      </c>
      <c r="H12072" s="467">
        <v>0</v>
      </c>
      <c r="I12072" s="9">
        <f t="shared" si="5096"/>
        <v>0</v>
      </c>
      <c r="J12072" s="9">
        <v>0</v>
      </c>
      <c r="K12072" s="467">
        <v>0</v>
      </c>
      <c r="L12072" s="9">
        <f t="shared" si="5097"/>
        <v>0</v>
      </c>
      <c r="M12072" s="9">
        <v>0</v>
      </c>
      <c r="N12072" s="467">
        <v>0</v>
      </c>
    </row>
    <row r="12073" spans="1:14" customFormat="1" ht="16.5" hidden="1" customHeight="1" thickTop="1" thickBot="1" x14ac:dyDescent="0.3">
      <c r="A12073" s="1" t="s">
        <v>0</v>
      </c>
      <c r="B12073" s="4" t="s">
        <v>211</v>
      </c>
      <c r="C12073" s="9">
        <f t="shared" si="5094"/>
        <v>0</v>
      </c>
      <c r="D12073" s="9">
        <v>0</v>
      </c>
      <c r="E12073" s="9">
        <v>0</v>
      </c>
      <c r="F12073" s="9">
        <f t="shared" si="5095"/>
        <v>0</v>
      </c>
      <c r="G12073" s="9">
        <v>0</v>
      </c>
      <c r="H12073" s="467">
        <v>0</v>
      </c>
      <c r="I12073" s="9">
        <f t="shared" si="5096"/>
        <v>0</v>
      </c>
      <c r="J12073" s="9">
        <v>0</v>
      </c>
      <c r="K12073" s="467">
        <v>0</v>
      </c>
      <c r="L12073" s="9">
        <f t="shared" si="5097"/>
        <v>0</v>
      </c>
      <c r="M12073" s="9">
        <v>0</v>
      </c>
      <c r="N12073" s="467">
        <v>0</v>
      </c>
    </row>
    <row r="12074" spans="1:14" customFormat="1" ht="31.5" hidden="1" customHeight="1" thickTop="1" thickBot="1" x14ac:dyDescent="0.3">
      <c r="A12074" s="1" t="s">
        <v>0</v>
      </c>
      <c r="B12074" s="4" t="s">
        <v>212</v>
      </c>
      <c r="C12074" s="9">
        <f t="shared" si="5094"/>
        <v>0</v>
      </c>
      <c r="D12074" s="9">
        <v>0</v>
      </c>
      <c r="E12074" s="9">
        <v>0</v>
      </c>
      <c r="F12074" s="9">
        <f t="shared" si="5095"/>
        <v>0</v>
      </c>
      <c r="G12074" s="9">
        <v>0</v>
      </c>
      <c r="H12074" s="467">
        <v>0</v>
      </c>
      <c r="I12074" s="9">
        <f t="shared" si="5096"/>
        <v>0</v>
      </c>
      <c r="J12074" s="9">
        <v>0</v>
      </c>
      <c r="K12074" s="467">
        <v>0</v>
      </c>
      <c r="L12074" s="9">
        <f t="shared" si="5097"/>
        <v>0</v>
      </c>
      <c r="M12074" s="9">
        <v>0</v>
      </c>
      <c r="N12074" s="467">
        <v>0</v>
      </c>
    </row>
    <row r="12075" spans="1:14" customFormat="1" ht="1.5" hidden="1" customHeight="1" thickTop="1" thickBot="1" x14ac:dyDescent="0.3">
      <c r="A12075" s="1" t="s">
        <v>0</v>
      </c>
      <c r="B12075" s="3" t="s">
        <v>213</v>
      </c>
      <c r="C12075" s="9">
        <f t="shared" si="5094"/>
        <v>0</v>
      </c>
      <c r="D12075" s="9">
        <f>SUM(D12076:D12082)</f>
        <v>0</v>
      </c>
      <c r="E12075" s="9">
        <f>SUM(E12076:E12082)</f>
        <v>0</v>
      </c>
      <c r="F12075" s="9">
        <f t="shared" si="5095"/>
        <v>0</v>
      </c>
      <c r="G12075" s="9">
        <f>SUM(G12076:G12082)</f>
        <v>0</v>
      </c>
      <c r="H12075" s="467">
        <f>SUM(H12076:H12082)</f>
        <v>0</v>
      </c>
      <c r="I12075" s="9">
        <f t="shared" si="5096"/>
        <v>0</v>
      </c>
      <c r="J12075" s="9">
        <f>SUM(J12076:J12082)</f>
        <v>0</v>
      </c>
      <c r="K12075" s="467">
        <f>SUM(K12076:K12082)</f>
        <v>0</v>
      </c>
      <c r="L12075" s="9">
        <f t="shared" si="5097"/>
        <v>0</v>
      </c>
      <c r="M12075" s="9">
        <f>SUM(M12076:M12082)</f>
        <v>0</v>
      </c>
      <c r="N12075" s="467">
        <f>SUM(N12076:N12082)</f>
        <v>0</v>
      </c>
    </row>
    <row r="12076" spans="1:14" customFormat="1" ht="6.75" hidden="1" customHeight="1" thickTop="1" thickBot="1" x14ac:dyDescent="0.3">
      <c r="A12076" s="1" t="s">
        <v>0</v>
      </c>
      <c r="B12076" s="4" t="s">
        <v>206</v>
      </c>
      <c r="C12076" s="9">
        <f t="shared" si="5094"/>
        <v>0</v>
      </c>
      <c r="D12076" s="9">
        <v>0</v>
      </c>
      <c r="E12076" s="9">
        <v>0</v>
      </c>
      <c r="F12076" s="9">
        <f t="shared" si="5095"/>
        <v>0</v>
      </c>
      <c r="G12076" s="9">
        <v>0</v>
      </c>
      <c r="H12076" s="467">
        <v>0</v>
      </c>
      <c r="I12076" s="9">
        <f t="shared" si="5096"/>
        <v>0</v>
      </c>
      <c r="J12076" s="9">
        <v>0</v>
      </c>
      <c r="K12076" s="467">
        <v>0</v>
      </c>
      <c r="L12076" s="9">
        <f t="shared" si="5097"/>
        <v>0</v>
      </c>
      <c r="M12076" s="9">
        <v>0</v>
      </c>
      <c r="N12076" s="467">
        <v>0</v>
      </c>
    </row>
    <row r="12077" spans="1:14" customFormat="1" ht="10.5" hidden="1" customHeight="1" thickTop="1" thickBot="1" x14ac:dyDescent="0.3">
      <c r="A12077" s="1" t="s">
        <v>0</v>
      </c>
      <c r="B12077" s="4" t="s">
        <v>207</v>
      </c>
      <c r="C12077" s="9">
        <f t="shared" si="5094"/>
        <v>0</v>
      </c>
      <c r="D12077" s="9">
        <v>0</v>
      </c>
      <c r="E12077" s="9">
        <v>0</v>
      </c>
      <c r="F12077" s="9">
        <f t="shared" si="5095"/>
        <v>0</v>
      </c>
      <c r="G12077" s="9">
        <v>0</v>
      </c>
      <c r="H12077" s="467">
        <v>0</v>
      </c>
      <c r="I12077" s="9">
        <f t="shared" si="5096"/>
        <v>0</v>
      </c>
      <c r="J12077" s="9">
        <v>0</v>
      </c>
      <c r="K12077" s="467">
        <v>0</v>
      </c>
      <c r="L12077" s="9">
        <f t="shared" si="5097"/>
        <v>0</v>
      </c>
      <c r="M12077" s="9">
        <v>0</v>
      </c>
      <c r="N12077" s="467">
        <v>0</v>
      </c>
    </row>
    <row r="12078" spans="1:14" customFormat="1" ht="19.5" hidden="1" customHeight="1" thickTop="1" thickBot="1" x14ac:dyDescent="0.3">
      <c r="A12078" s="1" t="s">
        <v>0</v>
      </c>
      <c r="B12078" s="4" t="s">
        <v>214</v>
      </c>
      <c r="C12078" s="9">
        <f t="shared" si="5094"/>
        <v>0</v>
      </c>
      <c r="D12078" s="9">
        <v>0</v>
      </c>
      <c r="E12078" s="9">
        <v>0</v>
      </c>
      <c r="F12078" s="9">
        <f t="shared" si="5095"/>
        <v>0</v>
      </c>
      <c r="G12078" s="9">
        <v>0</v>
      </c>
      <c r="H12078" s="467">
        <v>0</v>
      </c>
      <c r="I12078" s="9">
        <f t="shared" si="5096"/>
        <v>0</v>
      </c>
      <c r="J12078" s="9">
        <v>0</v>
      </c>
      <c r="K12078" s="467">
        <v>0</v>
      </c>
      <c r="L12078" s="9">
        <f t="shared" si="5097"/>
        <v>0</v>
      </c>
      <c r="M12078" s="9">
        <v>0</v>
      </c>
      <c r="N12078" s="467">
        <v>0</v>
      </c>
    </row>
    <row r="12079" spans="1:14" customFormat="1" ht="23.25" hidden="1" customHeight="1" thickTop="1" thickBot="1" x14ac:dyDescent="0.3">
      <c r="A12079" s="1" t="s">
        <v>0</v>
      </c>
      <c r="B12079" s="4" t="s">
        <v>215</v>
      </c>
      <c r="C12079" s="9">
        <f t="shared" si="5094"/>
        <v>0</v>
      </c>
      <c r="D12079" s="9">
        <v>0</v>
      </c>
      <c r="E12079" s="9">
        <v>0</v>
      </c>
      <c r="F12079" s="9">
        <f t="shared" si="5095"/>
        <v>0</v>
      </c>
      <c r="G12079" s="9">
        <v>0</v>
      </c>
      <c r="H12079" s="467">
        <v>0</v>
      </c>
      <c r="I12079" s="9">
        <f t="shared" si="5096"/>
        <v>0</v>
      </c>
      <c r="J12079" s="9">
        <v>0</v>
      </c>
      <c r="K12079" s="467">
        <v>0</v>
      </c>
      <c r="L12079" s="9">
        <f t="shared" si="5097"/>
        <v>0</v>
      </c>
      <c r="M12079" s="9">
        <v>0</v>
      </c>
      <c r="N12079" s="467">
        <v>0</v>
      </c>
    </row>
    <row r="12080" spans="1:14" customFormat="1" ht="15.75" hidden="1" customHeight="1" thickTop="1" thickBot="1" x14ac:dyDescent="0.3">
      <c r="A12080" s="1" t="s">
        <v>0</v>
      </c>
      <c r="B12080" s="4" t="s">
        <v>216</v>
      </c>
      <c r="C12080" s="9">
        <f t="shared" si="5094"/>
        <v>0</v>
      </c>
      <c r="D12080" s="9">
        <v>0</v>
      </c>
      <c r="E12080" s="9">
        <v>0</v>
      </c>
      <c r="F12080" s="9">
        <f t="shared" si="5095"/>
        <v>0</v>
      </c>
      <c r="G12080" s="9">
        <v>0</v>
      </c>
      <c r="H12080" s="467">
        <v>0</v>
      </c>
      <c r="I12080" s="9">
        <f t="shared" si="5096"/>
        <v>0</v>
      </c>
      <c r="J12080" s="9">
        <v>0</v>
      </c>
      <c r="K12080" s="467">
        <v>0</v>
      </c>
      <c r="L12080" s="9">
        <f t="shared" si="5097"/>
        <v>0</v>
      </c>
      <c r="M12080" s="9">
        <v>0</v>
      </c>
      <c r="N12080" s="467">
        <v>0</v>
      </c>
    </row>
    <row r="12081" spans="1:14" customFormat="1" ht="13.5" hidden="1" customHeight="1" thickTop="1" thickBot="1" x14ac:dyDescent="0.3">
      <c r="A12081" s="1" t="s">
        <v>0</v>
      </c>
      <c r="B12081" s="4" t="s">
        <v>217</v>
      </c>
      <c r="C12081" s="9">
        <f t="shared" si="5094"/>
        <v>0</v>
      </c>
      <c r="D12081" s="9">
        <v>0</v>
      </c>
      <c r="E12081" s="9">
        <v>0</v>
      </c>
      <c r="F12081" s="9">
        <f t="shared" si="5095"/>
        <v>0</v>
      </c>
      <c r="G12081" s="9">
        <v>0</v>
      </c>
      <c r="H12081" s="467">
        <v>0</v>
      </c>
      <c r="I12081" s="9">
        <f t="shared" si="5096"/>
        <v>0</v>
      </c>
      <c r="J12081" s="9">
        <v>0</v>
      </c>
      <c r="K12081" s="467">
        <v>0</v>
      </c>
      <c r="L12081" s="9">
        <f t="shared" si="5097"/>
        <v>0</v>
      </c>
      <c r="M12081" s="9">
        <v>0</v>
      </c>
      <c r="N12081" s="467">
        <v>0</v>
      </c>
    </row>
    <row r="12082" spans="1:14" customFormat="1" ht="12" hidden="1" customHeight="1" thickTop="1" thickBot="1" x14ac:dyDescent="0.3">
      <c r="A12082" s="1" t="s">
        <v>0</v>
      </c>
      <c r="B12082" s="4" t="s">
        <v>212</v>
      </c>
      <c r="C12082" s="9">
        <f t="shared" si="5094"/>
        <v>0</v>
      </c>
      <c r="D12082" s="9">
        <v>0</v>
      </c>
      <c r="E12082" s="9">
        <v>0</v>
      </c>
      <c r="F12082" s="9">
        <f t="shared" si="5095"/>
        <v>0</v>
      </c>
      <c r="G12082" s="9">
        <v>0</v>
      </c>
      <c r="H12082" s="467">
        <v>0</v>
      </c>
      <c r="I12082" s="9">
        <f t="shared" si="5096"/>
        <v>0</v>
      </c>
      <c r="J12082" s="9">
        <v>0</v>
      </c>
      <c r="K12082" s="467">
        <v>0</v>
      </c>
      <c r="L12082" s="9">
        <f t="shared" si="5097"/>
        <v>0</v>
      </c>
      <c r="M12082" s="9">
        <v>0</v>
      </c>
      <c r="N12082" s="467">
        <v>0</v>
      </c>
    </row>
    <row r="12083" spans="1:14" customFormat="1" ht="21.75" hidden="1" customHeight="1" thickTop="1" x14ac:dyDescent="0.25">
      <c r="A12083" s="133" t="s">
        <v>0</v>
      </c>
      <c r="B12083" s="139" t="s">
        <v>218</v>
      </c>
      <c r="C12083" s="135">
        <f t="shared" si="5094"/>
        <v>0</v>
      </c>
      <c r="D12083" s="135">
        <v>0</v>
      </c>
      <c r="E12083" s="135">
        <v>0</v>
      </c>
      <c r="F12083" s="135">
        <f t="shared" si="5095"/>
        <v>0</v>
      </c>
      <c r="G12083" s="135">
        <v>0</v>
      </c>
      <c r="H12083" s="476">
        <v>0</v>
      </c>
      <c r="I12083" s="135">
        <f t="shared" si="5096"/>
        <v>0</v>
      </c>
      <c r="J12083" s="135">
        <v>0</v>
      </c>
      <c r="K12083" s="476">
        <v>0</v>
      </c>
      <c r="L12083" s="135">
        <f t="shared" si="5097"/>
        <v>0</v>
      </c>
      <c r="M12083" s="135">
        <v>0</v>
      </c>
      <c r="N12083" s="476">
        <v>0</v>
      </c>
    </row>
    <row r="12084" spans="1:14" s="333" customFormat="1" ht="20.25" hidden="1" customHeight="1" x14ac:dyDescent="0.2">
      <c r="A12084" s="334" t="s">
        <v>0</v>
      </c>
      <c r="B12084" s="337" t="s">
        <v>219</v>
      </c>
      <c r="C12084" s="338">
        <f t="shared" si="5094"/>
        <v>0</v>
      </c>
      <c r="D12084" s="338">
        <f>SUM(D12085,D12093)</f>
        <v>0</v>
      </c>
      <c r="E12084" s="338">
        <f>SUM(E12085,E12093)</f>
        <v>0</v>
      </c>
      <c r="F12084" s="338">
        <f t="shared" si="5095"/>
        <v>0</v>
      </c>
      <c r="G12084" s="338">
        <f>SUM(G12085,G12093)</f>
        <v>0</v>
      </c>
      <c r="H12084" s="483">
        <f>SUM(H12085,H12093)</f>
        <v>0</v>
      </c>
      <c r="I12084" s="338">
        <f t="shared" si="5096"/>
        <v>0</v>
      </c>
      <c r="J12084" s="338">
        <f>SUM(J12085,J12093)</f>
        <v>0</v>
      </c>
      <c r="K12084" s="483">
        <f>SUM(K12085,K12093)</f>
        <v>0</v>
      </c>
      <c r="L12084" s="338">
        <f t="shared" si="5097"/>
        <v>0</v>
      </c>
      <c r="M12084" s="338">
        <f>SUM(M12085,M12093)</f>
        <v>0</v>
      </c>
      <c r="N12084" s="483">
        <f>SUM(N12085,N12093)</f>
        <v>0</v>
      </c>
    </row>
    <row r="12085" spans="1:14" customFormat="1" ht="20.25" hidden="1" customHeight="1" thickBot="1" x14ac:dyDescent="0.3">
      <c r="A12085" s="140" t="s">
        <v>0</v>
      </c>
      <c r="B12085" s="149" t="s">
        <v>205</v>
      </c>
      <c r="C12085" s="142">
        <f t="shared" si="5094"/>
        <v>0</v>
      </c>
      <c r="D12085" s="142">
        <f>SUM(D12086:D12092)</f>
        <v>0</v>
      </c>
      <c r="E12085" s="142">
        <f>SUM(E12086:E12092)</f>
        <v>0</v>
      </c>
      <c r="F12085" s="142">
        <f t="shared" si="5095"/>
        <v>0</v>
      </c>
      <c r="G12085" s="142">
        <f>SUM(G12086:G12092)</f>
        <v>0</v>
      </c>
      <c r="H12085" s="477">
        <f>SUM(H12086:H12092)</f>
        <v>0</v>
      </c>
      <c r="I12085" s="142">
        <f t="shared" si="5096"/>
        <v>0</v>
      </c>
      <c r="J12085" s="142">
        <f>SUM(J12086:J12092)</f>
        <v>0</v>
      </c>
      <c r="K12085" s="477">
        <f>SUM(K12086:K12092)</f>
        <v>0</v>
      </c>
      <c r="L12085" s="142">
        <f t="shared" si="5097"/>
        <v>0</v>
      </c>
      <c r="M12085" s="142">
        <f>SUM(M12086:M12092)</f>
        <v>0</v>
      </c>
      <c r="N12085" s="477">
        <f>SUM(N12086:N12092)</f>
        <v>0</v>
      </c>
    </row>
    <row r="12086" spans="1:14" customFormat="1" ht="21" hidden="1" customHeight="1" thickTop="1" thickBot="1" x14ac:dyDescent="0.3">
      <c r="A12086" s="1" t="s">
        <v>0</v>
      </c>
      <c r="B12086" s="4" t="s">
        <v>206</v>
      </c>
      <c r="C12086" s="9">
        <f t="shared" si="5094"/>
        <v>0</v>
      </c>
      <c r="D12086" s="9">
        <v>0</v>
      </c>
      <c r="E12086" s="9">
        <v>0</v>
      </c>
      <c r="F12086" s="9">
        <f t="shared" si="5095"/>
        <v>0</v>
      </c>
      <c r="G12086" s="9">
        <v>0</v>
      </c>
      <c r="H12086" s="467">
        <v>0</v>
      </c>
      <c r="I12086" s="9">
        <f t="shared" si="5096"/>
        <v>0</v>
      </c>
      <c r="J12086" s="9">
        <v>0</v>
      </c>
      <c r="K12086" s="467">
        <v>0</v>
      </c>
      <c r="L12086" s="9">
        <f t="shared" si="5097"/>
        <v>0</v>
      </c>
      <c r="M12086" s="9">
        <v>0</v>
      </c>
      <c r="N12086" s="467">
        <v>0</v>
      </c>
    </row>
    <row r="12087" spans="1:14" customFormat="1" ht="20.25" hidden="1" customHeight="1" thickTop="1" thickBot="1" x14ac:dyDescent="0.3">
      <c r="A12087" s="1" t="s">
        <v>0</v>
      </c>
      <c r="B12087" s="4" t="s">
        <v>220</v>
      </c>
      <c r="C12087" s="9">
        <f t="shared" si="5094"/>
        <v>0</v>
      </c>
      <c r="D12087" s="9">
        <v>0</v>
      </c>
      <c r="E12087" s="9">
        <v>0</v>
      </c>
      <c r="F12087" s="9">
        <f t="shared" si="5095"/>
        <v>0</v>
      </c>
      <c r="G12087" s="9">
        <v>0</v>
      </c>
      <c r="H12087" s="467">
        <v>0</v>
      </c>
      <c r="I12087" s="9">
        <f t="shared" si="5096"/>
        <v>0</v>
      </c>
      <c r="J12087" s="9">
        <v>0</v>
      </c>
      <c r="K12087" s="467">
        <v>0</v>
      </c>
      <c r="L12087" s="9">
        <f t="shared" si="5097"/>
        <v>0</v>
      </c>
      <c r="M12087" s="9">
        <v>0</v>
      </c>
      <c r="N12087" s="467">
        <v>0</v>
      </c>
    </row>
    <row r="12088" spans="1:14" customFormat="1" ht="34.5" hidden="1" customHeight="1" thickTop="1" thickBot="1" x14ac:dyDescent="0.3">
      <c r="A12088" s="1" t="s">
        <v>0</v>
      </c>
      <c r="B12088" s="4" t="s">
        <v>214</v>
      </c>
      <c r="C12088" s="9">
        <f t="shared" si="5094"/>
        <v>0</v>
      </c>
      <c r="D12088" s="9">
        <v>0</v>
      </c>
      <c r="E12088" s="9">
        <v>0</v>
      </c>
      <c r="F12088" s="9">
        <f t="shared" si="5095"/>
        <v>0</v>
      </c>
      <c r="G12088" s="9">
        <v>0</v>
      </c>
      <c r="H12088" s="467">
        <v>0</v>
      </c>
      <c r="I12088" s="9">
        <f t="shared" si="5096"/>
        <v>0</v>
      </c>
      <c r="J12088" s="9">
        <v>0</v>
      </c>
      <c r="K12088" s="467">
        <v>0</v>
      </c>
      <c r="L12088" s="9">
        <f t="shared" si="5097"/>
        <v>0</v>
      </c>
      <c r="M12088" s="9">
        <v>0</v>
      </c>
      <c r="N12088" s="467">
        <v>0</v>
      </c>
    </row>
    <row r="12089" spans="1:14" customFormat="1" ht="23.25" hidden="1" customHeight="1" thickTop="1" thickBot="1" x14ac:dyDescent="0.3">
      <c r="A12089" s="1" t="s">
        <v>0</v>
      </c>
      <c r="B12089" s="4" t="s">
        <v>221</v>
      </c>
      <c r="C12089" s="9">
        <f t="shared" si="5094"/>
        <v>0</v>
      </c>
      <c r="D12089" s="9">
        <v>0</v>
      </c>
      <c r="E12089" s="9">
        <v>0</v>
      </c>
      <c r="F12089" s="9">
        <f t="shared" si="5095"/>
        <v>0</v>
      </c>
      <c r="G12089" s="9">
        <v>0</v>
      </c>
      <c r="H12089" s="467">
        <v>0</v>
      </c>
      <c r="I12089" s="9">
        <f t="shared" si="5096"/>
        <v>0</v>
      </c>
      <c r="J12089" s="9">
        <v>0</v>
      </c>
      <c r="K12089" s="467">
        <v>0</v>
      </c>
      <c r="L12089" s="9">
        <f t="shared" si="5097"/>
        <v>0</v>
      </c>
      <c r="M12089" s="9">
        <v>0</v>
      </c>
      <c r="N12089" s="467">
        <v>0</v>
      </c>
    </row>
    <row r="12090" spans="1:14" customFormat="1" ht="8.25" hidden="1" customHeight="1" thickTop="1" thickBot="1" x14ac:dyDescent="0.3">
      <c r="A12090" s="1" t="s">
        <v>0</v>
      </c>
      <c r="B12090" s="4" t="s">
        <v>222</v>
      </c>
      <c r="C12090" s="9">
        <f t="shared" si="5094"/>
        <v>0</v>
      </c>
      <c r="D12090" s="9">
        <v>0</v>
      </c>
      <c r="E12090" s="9">
        <v>0</v>
      </c>
      <c r="F12090" s="9">
        <f t="shared" si="5095"/>
        <v>0</v>
      </c>
      <c r="G12090" s="9">
        <v>0</v>
      </c>
      <c r="H12090" s="467">
        <v>0</v>
      </c>
      <c r="I12090" s="9">
        <f t="shared" si="5096"/>
        <v>0</v>
      </c>
      <c r="J12090" s="9">
        <v>0</v>
      </c>
      <c r="K12090" s="467">
        <v>0</v>
      </c>
      <c r="L12090" s="9">
        <f t="shared" si="5097"/>
        <v>0</v>
      </c>
      <c r="M12090" s="9">
        <v>0</v>
      </c>
      <c r="N12090" s="467">
        <v>0</v>
      </c>
    </row>
    <row r="12091" spans="1:14" customFormat="1" ht="24.75" hidden="1" customHeight="1" thickTop="1" thickBot="1" x14ac:dyDescent="0.3">
      <c r="A12091" s="1" t="s">
        <v>0</v>
      </c>
      <c r="B12091" s="4" t="s">
        <v>217</v>
      </c>
      <c r="C12091" s="9">
        <f t="shared" si="5094"/>
        <v>0</v>
      </c>
      <c r="D12091" s="9">
        <v>0</v>
      </c>
      <c r="E12091" s="9">
        <v>0</v>
      </c>
      <c r="F12091" s="9">
        <f t="shared" si="5095"/>
        <v>0</v>
      </c>
      <c r="G12091" s="9">
        <v>0</v>
      </c>
      <c r="H12091" s="467">
        <v>0</v>
      </c>
      <c r="I12091" s="9">
        <f t="shared" si="5096"/>
        <v>0</v>
      </c>
      <c r="J12091" s="9">
        <v>0</v>
      </c>
      <c r="K12091" s="467">
        <v>0</v>
      </c>
      <c r="L12091" s="9">
        <f t="shared" si="5097"/>
        <v>0</v>
      </c>
      <c r="M12091" s="9">
        <v>0</v>
      </c>
      <c r="N12091" s="467">
        <v>0</v>
      </c>
    </row>
    <row r="12092" spans="1:14" customFormat="1" ht="27" hidden="1" customHeight="1" thickTop="1" thickBot="1" x14ac:dyDescent="0.3">
      <c r="A12092" s="1" t="s">
        <v>0</v>
      </c>
      <c r="B12092" s="4" t="s">
        <v>223</v>
      </c>
      <c r="C12092" s="9">
        <f t="shared" si="5094"/>
        <v>0</v>
      </c>
      <c r="D12092" s="9">
        <v>0</v>
      </c>
      <c r="E12092" s="9">
        <v>0</v>
      </c>
      <c r="F12092" s="9">
        <f t="shared" si="5095"/>
        <v>0</v>
      </c>
      <c r="G12092" s="9">
        <v>0</v>
      </c>
      <c r="H12092" s="467">
        <v>0</v>
      </c>
      <c r="I12092" s="9">
        <f t="shared" si="5096"/>
        <v>0</v>
      </c>
      <c r="J12092" s="9">
        <v>0</v>
      </c>
      <c r="K12092" s="467">
        <v>0</v>
      </c>
      <c r="L12092" s="9">
        <f t="shared" si="5097"/>
        <v>0</v>
      </c>
      <c r="M12092" s="9">
        <v>0</v>
      </c>
      <c r="N12092" s="467">
        <v>0</v>
      </c>
    </row>
    <row r="12093" spans="1:14" customFormat="1" ht="23.25" hidden="1" customHeight="1" thickTop="1" thickBot="1" x14ac:dyDescent="0.3">
      <c r="A12093" s="1" t="s">
        <v>0</v>
      </c>
      <c r="B12093" s="3" t="s">
        <v>224</v>
      </c>
      <c r="C12093" s="9">
        <f t="shared" si="5094"/>
        <v>0</v>
      </c>
      <c r="D12093" s="9">
        <f>SUM(D12094:D12100)</f>
        <v>0</v>
      </c>
      <c r="E12093" s="9">
        <f>SUM(E12094:E12100)</f>
        <v>0</v>
      </c>
      <c r="F12093" s="9">
        <f t="shared" si="5095"/>
        <v>0</v>
      </c>
      <c r="G12093" s="9">
        <f>SUM(G12094:G12100)</f>
        <v>0</v>
      </c>
      <c r="H12093" s="467">
        <f>SUM(H12094:H12100)</f>
        <v>0</v>
      </c>
      <c r="I12093" s="9">
        <f t="shared" si="5096"/>
        <v>0</v>
      </c>
      <c r="J12093" s="9">
        <f>SUM(J12094:J12100)</f>
        <v>0</v>
      </c>
      <c r="K12093" s="467">
        <f>SUM(K12094:K12100)</f>
        <v>0</v>
      </c>
      <c r="L12093" s="9">
        <f t="shared" si="5097"/>
        <v>0</v>
      </c>
      <c r="M12093" s="9">
        <f>SUM(M12094:M12100)</f>
        <v>0</v>
      </c>
      <c r="N12093" s="467">
        <f>SUM(N12094:N12100)</f>
        <v>0</v>
      </c>
    </row>
    <row r="12094" spans="1:14" customFormat="1" ht="30.75" hidden="1" customHeight="1" thickTop="1" thickBot="1" x14ac:dyDescent="0.3">
      <c r="A12094" s="1" t="s">
        <v>0</v>
      </c>
      <c r="B12094" s="4" t="s">
        <v>225</v>
      </c>
      <c r="C12094" s="9">
        <f t="shared" si="5094"/>
        <v>0</v>
      </c>
      <c r="D12094" s="9">
        <v>0</v>
      </c>
      <c r="E12094" s="9">
        <v>0</v>
      </c>
      <c r="F12094" s="9">
        <f t="shared" si="5095"/>
        <v>0</v>
      </c>
      <c r="G12094" s="9">
        <v>0</v>
      </c>
      <c r="H12094" s="467">
        <v>0</v>
      </c>
      <c r="I12094" s="9">
        <f t="shared" si="5096"/>
        <v>0</v>
      </c>
      <c r="J12094" s="9">
        <v>0</v>
      </c>
      <c r="K12094" s="467">
        <v>0</v>
      </c>
      <c r="L12094" s="9">
        <f t="shared" si="5097"/>
        <v>0</v>
      </c>
      <c r="M12094" s="9">
        <v>0</v>
      </c>
      <c r="N12094" s="467">
        <v>0</v>
      </c>
    </row>
    <row r="12095" spans="1:14" customFormat="1" ht="38.25" hidden="1" customHeight="1" thickTop="1" thickBot="1" x14ac:dyDescent="0.3">
      <c r="A12095" s="1" t="s">
        <v>0</v>
      </c>
      <c r="B12095" s="4" t="s">
        <v>220</v>
      </c>
      <c r="C12095" s="9">
        <f t="shared" si="5094"/>
        <v>0</v>
      </c>
      <c r="D12095" s="9">
        <v>0</v>
      </c>
      <c r="E12095" s="9">
        <v>0</v>
      </c>
      <c r="F12095" s="9">
        <f t="shared" si="5095"/>
        <v>0</v>
      </c>
      <c r="G12095" s="9">
        <v>0</v>
      </c>
      <c r="H12095" s="467">
        <v>0</v>
      </c>
      <c r="I12095" s="9">
        <f t="shared" si="5096"/>
        <v>0</v>
      </c>
      <c r="J12095" s="9">
        <v>0</v>
      </c>
      <c r="K12095" s="467">
        <v>0</v>
      </c>
      <c r="L12095" s="9">
        <f t="shared" si="5097"/>
        <v>0</v>
      </c>
      <c r="M12095" s="9">
        <v>0</v>
      </c>
      <c r="N12095" s="467">
        <v>0</v>
      </c>
    </row>
    <row r="12096" spans="1:14" customFormat="1" ht="24" hidden="1" customHeight="1" thickTop="1" thickBot="1" x14ac:dyDescent="0.3">
      <c r="A12096" s="1" t="s">
        <v>0</v>
      </c>
      <c r="B12096" s="4" t="s">
        <v>214</v>
      </c>
      <c r="C12096" s="9">
        <f t="shared" si="5094"/>
        <v>0</v>
      </c>
      <c r="D12096" s="9">
        <v>0</v>
      </c>
      <c r="E12096" s="9">
        <v>0</v>
      </c>
      <c r="F12096" s="9">
        <f t="shared" si="5095"/>
        <v>0</v>
      </c>
      <c r="G12096" s="9">
        <v>0</v>
      </c>
      <c r="H12096" s="467">
        <v>0</v>
      </c>
      <c r="I12096" s="9">
        <f t="shared" si="5096"/>
        <v>0</v>
      </c>
      <c r="J12096" s="9">
        <v>0</v>
      </c>
      <c r="K12096" s="467">
        <v>0</v>
      </c>
      <c r="L12096" s="9">
        <f t="shared" si="5097"/>
        <v>0</v>
      </c>
      <c r="M12096" s="9">
        <v>0</v>
      </c>
      <c r="N12096" s="467">
        <v>0</v>
      </c>
    </row>
    <row r="12097" spans="1:14" customFormat="1" ht="20.25" hidden="1" customHeight="1" thickTop="1" thickBot="1" x14ac:dyDescent="0.3">
      <c r="A12097" s="1" t="s">
        <v>0</v>
      </c>
      <c r="B12097" s="4" t="s">
        <v>221</v>
      </c>
      <c r="C12097" s="9">
        <f t="shared" si="5094"/>
        <v>0</v>
      </c>
      <c r="D12097" s="9">
        <v>0</v>
      </c>
      <c r="E12097" s="9">
        <v>0</v>
      </c>
      <c r="F12097" s="9">
        <f t="shared" si="5095"/>
        <v>0</v>
      </c>
      <c r="G12097" s="9">
        <v>0</v>
      </c>
      <c r="H12097" s="467">
        <v>0</v>
      </c>
      <c r="I12097" s="9">
        <f t="shared" si="5096"/>
        <v>0</v>
      </c>
      <c r="J12097" s="9">
        <v>0</v>
      </c>
      <c r="K12097" s="467">
        <v>0</v>
      </c>
      <c r="L12097" s="9">
        <f t="shared" si="5097"/>
        <v>0</v>
      </c>
      <c r="M12097" s="9">
        <v>0</v>
      </c>
      <c r="N12097" s="467">
        <v>0</v>
      </c>
    </row>
    <row r="12098" spans="1:14" customFormat="1" ht="30" hidden="1" customHeight="1" thickTop="1" thickBot="1" x14ac:dyDescent="0.3">
      <c r="A12098" s="1" t="s">
        <v>0</v>
      </c>
      <c r="B12098" s="4" t="s">
        <v>226</v>
      </c>
      <c r="C12098" s="9">
        <f t="shared" si="5094"/>
        <v>0</v>
      </c>
      <c r="D12098" s="9">
        <v>0</v>
      </c>
      <c r="E12098" s="9">
        <v>0</v>
      </c>
      <c r="F12098" s="9">
        <f t="shared" si="5095"/>
        <v>0</v>
      </c>
      <c r="G12098" s="9">
        <v>0</v>
      </c>
      <c r="H12098" s="467">
        <v>0</v>
      </c>
      <c r="I12098" s="9">
        <f t="shared" si="5096"/>
        <v>0</v>
      </c>
      <c r="J12098" s="9">
        <v>0</v>
      </c>
      <c r="K12098" s="467">
        <v>0</v>
      </c>
      <c r="L12098" s="9">
        <f t="shared" si="5097"/>
        <v>0</v>
      </c>
      <c r="M12098" s="9">
        <v>0</v>
      </c>
      <c r="N12098" s="467">
        <v>0</v>
      </c>
    </row>
    <row r="12099" spans="1:14" customFormat="1" ht="18" hidden="1" customHeight="1" thickTop="1" thickBot="1" x14ac:dyDescent="0.3">
      <c r="A12099" s="1" t="s">
        <v>0</v>
      </c>
      <c r="B12099" s="4" t="s">
        <v>217</v>
      </c>
      <c r="C12099" s="9">
        <f t="shared" ref="C12099:C12162" si="5098">SUM(D12099:E12099)</f>
        <v>0</v>
      </c>
      <c r="D12099" s="9">
        <v>0</v>
      </c>
      <c r="E12099" s="9">
        <v>0</v>
      </c>
      <c r="F12099" s="9">
        <f t="shared" ref="F12099:F12102" si="5099">SUM(G12099:H12099)</f>
        <v>0</v>
      </c>
      <c r="G12099" s="9">
        <v>0</v>
      </c>
      <c r="H12099" s="467">
        <v>0</v>
      </c>
      <c r="I12099" s="9">
        <f t="shared" ref="I12099:I12102" si="5100">SUM(J12099:K12099)</f>
        <v>0</v>
      </c>
      <c r="J12099" s="9">
        <v>0</v>
      </c>
      <c r="K12099" s="467">
        <v>0</v>
      </c>
      <c r="L12099" s="9">
        <f t="shared" ref="L12099:L12102" si="5101">SUM(M12099:N12099)</f>
        <v>0</v>
      </c>
      <c r="M12099" s="9">
        <v>0</v>
      </c>
      <c r="N12099" s="467">
        <v>0</v>
      </c>
    </row>
    <row r="12100" spans="1:14" customFormat="1" ht="21.75" hidden="1" customHeight="1" thickTop="1" x14ac:dyDescent="0.25">
      <c r="A12100" s="133" t="s">
        <v>0</v>
      </c>
      <c r="B12100" s="134" t="s">
        <v>223</v>
      </c>
      <c r="C12100" s="135">
        <f t="shared" si="5098"/>
        <v>0</v>
      </c>
      <c r="D12100" s="135">
        <v>0</v>
      </c>
      <c r="E12100" s="135">
        <v>0</v>
      </c>
      <c r="F12100" s="135">
        <f t="shared" si="5099"/>
        <v>0</v>
      </c>
      <c r="G12100" s="135">
        <v>0</v>
      </c>
      <c r="H12100" s="476">
        <v>0</v>
      </c>
      <c r="I12100" s="135">
        <f t="shared" si="5100"/>
        <v>0</v>
      </c>
      <c r="J12100" s="135">
        <v>0</v>
      </c>
      <c r="K12100" s="476">
        <v>0</v>
      </c>
      <c r="L12100" s="135">
        <f t="shared" si="5101"/>
        <v>0</v>
      </c>
      <c r="M12100" s="135">
        <v>0</v>
      </c>
      <c r="N12100" s="476">
        <v>0</v>
      </c>
    </row>
    <row r="12101" spans="1:14" ht="22.5" x14ac:dyDescent="0.2">
      <c r="A12101" s="388" t="s">
        <v>480</v>
      </c>
      <c r="B12101" s="389" t="s">
        <v>481</v>
      </c>
      <c r="C12101" s="390">
        <f t="shared" si="5098"/>
        <v>1115.0999999999999</v>
      </c>
      <c r="D12101" s="390">
        <f>SUM(D12102,D12266,D12329,D12347)</f>
        <v>1115.0999999999999</v>
      </c>
      <c r="E12101" s="390">
        <f>SUM(E12102,E12266,E12329,E12347)</f>
        <v>0</v>
      </c>
      <c r="F12101" s="390">
        <f t="shared" si="5099"/>
        <v>2029.91</v>
      </c>
      <c r="G12101" s="390">
        <f>G12102+G12266</f>
        <v>2029.91</v>
      </c>
      <c r="H12101" s="528">
        <f>SUM(H12102,H12266,H12329,H12347)</f>
        <v>0</v>
      </c>
      <c r="I12101" s="390">
        <f t="shared" si="5100"/>
        <v>2887.6</v>
      </c>
      <c r="J12101" s="390">
        <f>J12102+J12266</f>
        <v>2887.6</v>
      </c>
      <c r="K12101" s="528">
        <f>SUM(K12102,K12266,K12329,K12347)</f>
        <v>0</v>
      </c>
      <c r="L12101" s="390">
        <f t="shared" si="5101"/>
        <v>3113.8</v>
      </c>
      <c r="M12101" s="390">
        <f>M12102+M12266</f>
        <v>3113.8</v>
      </c>
      <c r="N12101" s="528">
        <f>SUM(N12102,N12266,N12329,N12347)</f>
        <v>0</v>
      </c>
    </row>
    <row r="12102" spans="1:14" ht="30" customHeight="1" x14ac:dyDescent="0.2">
      <c r="A12102" s="388" t="s">
        <v>0</v>
      </c>
      <c r="B12102" s="328" t="s">
        <v>8</v>
      </c>
      <c r="C12102" s="329">
        <f t="shared" si="5098"/>
        <v>1105.5999999999999</v>
      </c>
      <c r="D12102" s="329">
        <f>D12114+D12191+D12243</f>
        <v>1105.5999999999999</v>
      </c>
      <c r="E12102" s="329">
        <f>SUM(E12103,E12114,E12182:E12183,E12191:E12192,E12233,E12243)</f>
        <v>0</v>
      </c>
      <c r="F12102" s="329">
        <f t="shared" si="5099"/>
        <v>2008.8000000000002</v>
      </c>
      <c r="G12102" s="329">
        <f>G12114+G12191+G12192+G12243</f>
        <v>2008.8000000000002</v>
      </c>
      <c r="H12102" s="446">
        <f>SUM(H12103,H12114,H12182:H12183,H12191:H12192,H12233,H12243)</f>
        <v>0</v>
      </c>
      <c r="I12102" s="329">
        <f t="shared" si="5100"/>
        <v>2866.12</v>
      </c>
      <c r="J12102" s="329">
        <f>J12114+J12191+J12192+J12243</f>
        <v>2866.12</v>
      </c>
      <c r="K12102" s="446">
        <f>SUM(K12103,K12114,K12182:K12183,K12191:K12192,K12233,K12243)</f>
        <v>0</v>
      </c>
      <c r="L12102" s="329">
        <f t="shared" si="5101"/>
        <v>3113.8</v>
      </c>
      <c r="M12102" s="329">
        <f>M12114+M12191+M12192+M12243</f>
        <v>3113.8</v>
      </c>
      <c r="N12102" s="446">
        <f>SUM(N12103,N12114,N12182:N12183,N12191:N12192,N12233,N12243)</f>
        <v>0</v>
      </c>
    </row>
    <row r="12103" spans="1:14" s="333" customFormat="1" ht="0.75" hidden="1" customHeight="1" x14ac:dyDescent="0.2">
      <c r="A12103" s="344" t="s">
        <v>0</v>
      </c>
      <c r="B12103" s="345" t="s">
        <v>9</v>
      </c>
      <c r="C12103" s="346">
        <f t="shared" si="5098"/>
        <v>0</v>
      </c>
      <c r="D12103" s="346">
        <f>SUM(D12104,D12113)</f>
        <v>0</v>
      </c>
      <c r="E12103" s="346">
        <f>SUM(E12104,E12113)</f>
        <v>0</v>
      </c>
      <c r="F12103" s="384"/>
      <c r="G12103" s="384"/>
      <c r="H12103" s="384"/>
      <c r="I12103" s="384"/>
      <c r="J12103" s="384"/>
      <c r="K12103" s="384"/>
      <c r="L12103" s="384"/>
      <c r="M12103" s="384"/>
      <c r="N12103" s="384"/>
    </row>
    <row r="12104" spans="1:14" customFormat="1" ht="6" hidden="1" customHeight="1" thickBot="1" x14ac:dyDescent="0.3">
      <c r="A12104" s="140" t="s">
        <v>0</v>
      </c>
      <c r="B12104" s="147" t="s">
        <v>10</v>
      </c>
      <c r="C12104" s="142">
        <f t="shared" si="5098"/>
        <v>0</v>
      </c>
      <c r="D12104" s="142">
        <f>SUM(D12105,D12112)</f>
        <v>0</v>
      </c>
      <c r="E12104" s="142">
        <f>SUM(E12105,E12112)</f>
        <v>0</v>
      </c>
      <c r="F12104" s="504"/>
      <c r="G12104" s="504"/>
      <c r="H12104" s="504"/>
      <c r="I12104" s="504"/>
      <c r="J12104" s="504"/>
      <c r="K12104" s="504"/>
      <c r="L12104" s="504"/>
      <c r="M12104" s="504"/>
      <c r="N12104" s="504"/>
    </row>
    <row r="12105" spans="1:14" customFormat="1" ht="2.25" hidden="1" customHeight="1" thickTop="1" thickBot="1" x14ac:dyDescent="0.3">
      <c r="A12105" s="1" t="s">
        <v>0</v>
      </c>
      <c r="B12105" s="5" t="s">
        <v>11</v>
      </c>
      <c r="C12105" s="9">
        <f t="shared" si="5098"/>
        <v>0</v>
      </c>
      <c r="D12105" s="9">
        <f>SUM(D12106:D12111)</f>
        <v>0</v>
      </c>
      <c r="E12105" s="9">
        <f>SUM(E12106:E12111)</f>
        <v>0</v>
      </c>
      <c r="F12105" s="504"/>
      <c r="G12105" s="504"/>
      <c r="H12105" s="504"/>
      <c r="I12105" s="504"/>
      <c r="J12105" s="504"/>
      <c r="K12105" s="504"/>
      <c r="L12105" s="504"/>
      <c r="M12105" s="504"/>
      <c r="N12105" s="504"/>
    </row>
    <row r="12106" spans="1:14" customFormat="1" ht="1.5" hidden="1" customHeight="1" thickTop="1" thickBot="1" x14ac:dyDescent="0.3">
      <c r="A12106" s="1" t="s">
        <v>0</v>
      </c>
      <c r="B12106" s="6" t="s">
        <v>12</v>
      </c>
      <c r="C12106" s="9">
        <f t="shared" si="5098"/>
        <v>0</v>
      </c>
      <c r="D12106" s="9">
        <v>0</v>
      </c>
      <c r="E12106" s="9">
        <v>0</v>
      </c>
      <c r="F12106" s="504"/>
      <c r="G12106" s="504"/>
      <c r="H12106" s="504"/>
      <c r="I12106" s="504"/>
      <c r="J12106" s="504"/>
      <c r="K12106" s="504"/>
      <c r="L12106" s="504"/>
      <c r="M12106" s="504"/>
      <c r="N12106" s="504"/>
    </row>
    <row r="12107" spans="1:14" customFormat="1" ht="15.75" hidden="1" customHeight="1" thickBot="1" x14ac:dyDescent="0.3">
      <c r="A12107" s="1" t="s">
        <v>0</v>
      </c>
      <c r="B12107" s="6" t="s">
        <v>13</v>
      </c>
      <c r="C12107" s="9">
        <f t="shared" si="5098"/>
        <v>0</v>
      </c>
      <c r="D12107" s="9">
        <v>0</v>
      </c>
      <c r="E12107" s="9">
        <v>0</v>
      </c>
      <c r="F12107" s="504"/>
      <c r="G12107" s="504"/>
      <c r="H12107" s="504"/>
      <c r="I12107" s="504"/>
      <c r="J12107" s="504"/>
      <c r="K12107" s="504"/>
      <c r="L12107" s="504"/>
      <c r="M12107" s="504"/>
      <c r="N12107" s="504"/>
    </row>
    <row r="12108" spans="1:14" customFormat="1" ht="15.75" hidden="1" customHeight="1" thickBot="1" x14ac:dyDescent="0.3">
      <c r="A12108" s="1" t="s">
        <v>0</v>
      </c>
      <c r="B12108" s="6" t="s">
        <v>14</v>
      </c>
      <c r="C12108" s="9">
        <f t="shared" si="5098"/>
        <v>0</v>
      </c>
      <c r="D12108" s="9">
        <v>0</v>
      </c>
      <c r="E12108" s="9">
        <v>0</v>
      </c>
      <c r="F12108" s="504"/>
      <c r="G12108" s="504"/>
      <c r="H12108" s="504"/>
      <c r="I12108" s="504"/>
      <c r="J12108" s="504"/>
      <c r="K12108" s="504"/>
      <c r="L12108" s="504"/>
      <c r="M12108" s="504"/>
      <c r="N12108" s="504"/>
    </row>
    <row r="12109" spans="1:14" customFormat="1" ht="13.5" hidden="1" customHeight="1" thickBot="1" x14ac:dyDescent="0.3">
      <c r="A12109" s="1" t="s">
        <v>0</v>
      </c>
      <c r="B12109" s="6" t="s">
        <v>15</v>
      </c>
      <c r="C12109" s="9">
        <f t="shared" si="5098"/>
        <v>0</v>
      </c>
      <c r="D12109" s="9">
        <v>0</v>
      </c>
      <c r="E12109" s="9">
        <v>0</v>
      </c>
      <c r="F12109" s="504"/>
      <c r="G12109" s="504"/>
      <c r="H12109" s="504"/>
      <c r="I12109" s="504"/>
      <c r="J12109" s="504"/>
      <c r="K12109" s="504"/>
      <c r="L12109" s="504"/>
      <c r="M12109" s="504"/>
      <c r="N12109" s="504"/>
    </row>
    <row r="12110" spans="1:14" customFormat="1" ht="17.25" hidden="1" customHeight="1" thickTop="1" thickBot="1" x14ac:dyDescent="0.3">
      <c r="A12110" s="1" t="s">
        <v>0</v>
      </c>
      <c r="B12110" s="6" t="s">
        <v>16</v>
      </c>
      <c r="C12110" s="9">
        <f t="shared" si="5098"/>
        <v>0</v>
      </c>
      <c r="D12110" s="9">
        <v>0</v>
      </c>
      <c r="E12110" s="9">
        <v>0</v>
      </c>
      <c r="F12110" s="504"/>
      <c r="G12110" s="504"/>
      <c r="H12110" s="504"/>
      <c r="I12110" s="504"/>
      <c r="J12110" s="504"/>
      <c r="K12110" s="504"/>
      <c r="L12110" s="504"/>
      <c r="M12110" s="504"/>
      <c r="N12110" s="504"/>
    </row>
    <row r="12111" spans="1:14" customFormat="1" ht="18.75" hidden="1" customHeight="1" thickTop="1" thickBot="1" x14ac:dyDescent="0.3">
      <c r="A12111" s="1" t="s">
        <v>0</v>
      </c>
      <c r="B12111" s="6" t="s">
        <v>17</v>
      </c>
      <c r="C12111" s="9">
        <f t="shared" si="5098"/>
        <v>0</v>
      </c>
      <c r="D12111" s="9">
        <v>0</v>
      </c>
      <c r="E12111" s="9">
        <v>0</v>
      </c>
      <c r="F12111" s="504"/>
      <c r="G12111" s="504"/>
      <c r="H12111" s="504"/>
      <c r="I12111" s="504"/>
      <c r="J12111" s="504"/>
      <c r="K12111" s="504"/>
      <c r="L12111" s="504"/>
      <c r="M12111" s="504"/>
      <c r="N12111" s="504"/>
    </row>
    <row r="12112" spans="1:14" customFormat="1" ht="20.25" hidden="1" customHeight="1" thickTop="1" thickBot="1" x14ac:dyDescent="0.3">
      <c r="A12112" s="1" t="s">
        <v>0</v>
      </c>
      <c r="B12112" s="5" t="s">
        <v>18</v>
      </c>
      <c r="C12112" s="9">
        <f t="shared" si="5098"/>
        <v>0</v>
      </c>
      <c r="D12112" s="9">
        <v>0</v>
      </c>
      <c r="E12112" s="9">
        <v>0</v>
      </c>
      <c r="F12112" s="504"/>
      <c r="G12112" s="504"/>
      <c r="H12112" s="504"/>
      <c r="I12112" s="504"/>
      <c r="J12112" s="504"/>
      <c r="K12112" s="504"/>
      <c r="L12112" s="504"/>
      <c r="M12112" s="504"/>
      <c r="N12112" s="504"/>
    </row>
    <row r="12113" spans="1:14" customFormat="1" ht="27" hidden="1" customHeight="1" thickTop="1" x14ac:dyDescent="0.25">
      <c r="A12113" s="133" t="s">
        <v>0</v>
      </c>
      <c r="B12113" s="134" t="s">
        <v>19</v>
      </c>
      <c r="C12113" s="135">
        <f t="shared" si="5098"/>
        <v>0</v>
      </c>
      <c r="D12113" s="135">
        <v>0</v>
      </c>
      <c r="E12113" s="135">
        <v>0</v>
      </c>
      <c r="F12113" s="504"/>
      <c r="G12113" s="504"/>
      <c r="H12113" s="504"/>
      <c r="I12113" s="504"/>
      <c r="J12113" s="504"/>
      <c r="K12113" s="504"/>
      <c r="L12113" s="504"/>
      <c r="M12113" s="504"/>
      <c r="N12113" s="504"/>
    </row>
    <row r="12114" spans="1:14" s="333" customFormat="1" ht="26.25" customHeight="1" x14ac:dyDescent="0.2">
      <c r="A12114" s="334" t="s">
        <v>0</v>
      </c>
      <c r="B12114" s="339" t="s">
        <v>20</v>
      </c>
      <c r="C12114" s="338">
        <f t="shared" si="5098"/>
        <v>43.48</v>
      </c>
      <c r="D12114" s="338">
        <f>SUM(D12115:D12116,D12119,D12155:D12159,D12166:D12167)</f>
        <v>43.48</v>
      </c>
      <c r="E12114" s="338">
        <f>SUM(E12115:E12116,E12119,E12155:E12159,E12166:E12167)</f>
        <v>0</v>
      </c>
      <c r="F12114" s="338">
        <f t="shared" ref="F12114:F12177" si="5102">SUM(G12114:H12114)</f>
        <v>21.700000000000003</v>
      </c>
      <c r="G12114" s="338">
        <f>G13955+G14218</f>
        <v>21.700000000000003</v>
      </c>
      <c r="H12114" s="483">
        <v>0</v>
      </c>
      <c r="I12114" s="338">
        <f t="shared" ref="I12114:I12177" si="5103">SUM(J12114:K12114)</f>
        <v>35.89</v>
      </c>
      <c r="J12114" s="338">
        <f>J13955+J14218</f>
        <v>35.89</v>
      </c>
      <c r="K12114" s="483">
        <v>0</v>
      </c>
      <c r="L12114" s="338">
        <f t="shared" ref="L12114:L12177" si="5104">SUM(M12114:N12114)</f>
        <v>170</v>
      </c>
      <c r="M12114" s="338">
        <f>M13955+M14218</f>
        <v>170</v>
      </c>
      <c r="N12114" s="483">
        <v>0</v>
      </c>
    </row>
    <row r="12115" spans="1:14" customFormat="1" ht="2.25" hidden="1" customHeight="1" thickBot="1" x14ac:dyDescent="0.3">
      <c r="A12115" s="140" t="s">
        <v>0</v>
      </c>
      <c r="B12115" s="147" t="s">
        <v>21</v>
      </c>
      <c r="C12115" s="142">
        <f t="shared" si="5098"/>
        <v>0</v>
      </c>
      <c r="D12115" s="142">
        <v>0</v>
      </c>
      <c r="E12115" s="142">
        <v>0</v>
      </c>
      <c r="F12115" s="142">
        <f t="shared" si="5102"/>
        <v>0</v>
      </c>
      <c r="G12115" s="142">
        <v>0</v>
      </c>
      <c r="H12115" s="477">
        <v>0</v>
      </c>
      <c r="I12115" s="142">
        <f t="shared" si="5103"/>
        <v>0</v>
      </c>
      <c r="J12115" s="142">
        <v>0</v>
      </c>
      <c r="K12115" s="477">
        <v>0</v>
      </c>
      <c r="L12115" s="142">
        <f t="shared" si="5104"/>
        <v>0</v>
      </c>
      <c r="M12115" s="142">
        <v>0</v>
      </c>
      <c r="N12115" s="477">
        <v>0</v>
      </c>
    </row>
    <row r="12116" spans="1:14" customFormat="1" ht="26.25" hidden="1" customHeight="1" thickTop="1" thickBot="1" x14ac:dyDescent="0.3">
      <c r="A12116" s="1" t="s">
        <v>0</v>
      </c>
      <c r="B12116" s="4" t="s">
        <v>22</v>
      </c>
      <c r="C12116" s="9">
        <f t="shared" si="5098"/>
        <v>0</v>
      </c>
      <c r="D12116" s="9">
        <f>SUM(D12117:D12118)</f>
        <v>0</v>
      </c>
      <c r="E12116" s="9">
        <f>SUM(E12117:E12118)</f>
        <v>0</v>
      </c>
      <c r="F12116" s="9">
        <f t="shared" si="5102"/>
        <v>0</v>
      </c>
      <c r="G12116" s="9">
        <f>SUM(G12117:G12118)</f>
        <v>0</v>
      </c>
      <c r="H12116" s="467">
        <f>SUM(H12117:H12118)</f>
        <v>0</v>
      </c>
      <c r="I12116" s="9">
        <f t="shared" si="5103"/>
        <v>0</v>
      </c>
      <c r="J12116" s="9">
        <f>SUM(J12117:J12118)</f>
        <v>0</v>
      </c>
      <c r="K12116" s="467">
        <f>SUM(K12117:K12118)</f>
        <v>0</v>
      </c>
      <c r="L12116" s="9">
        <f t="shared" si="5104"/>
        <v>0</v>
      </c>
      <c r="M12116" s="9">
        <f>SUM(M12117:M12118)</f>
        <v>0</v>
      </c>
      <c r="N12116" s="467">
        <f>SUM(N12117:N12118)</f>
        <v>0</v>
      </c>
    </row>
    <row r="12117" spans="1:14" customFormat="1" ht="24" hidden="1" customHeight="1" thickTop="1" thickBot="1" x14ac:dyDescent="0.3">
      <c r="A12117" s="1" t="s">
        <v>0</v>
      </c>
      <c r="B12117" s="5" t="s">
        <v>23</v>
      </c>
      <c r="C12117" s="9">
        <f t="shared" si="5098"/>
        <v>0</v>
      </c>
      <c r="D12117" s="9">
        <v>0</v>
      </c>
      <c r="E12117" s="9">
        <v>0</v>
      </c>
      <c r="F12117" s="9">
        <f t="shared" si="5102"/>
        <v>0</v>
      </c>
      <c r="G12117" s="9">
        <v>0</v>
      </c>
      <c r="H12117" s="467">
        <v>0</v>
      </c>
      <c r="I12117" s="9">
        <f t="shared" si="5103"/>
        <v>0</v>
      </c>
      <c r="J12117" s="9">
        <v>0</v>
      </c>
      <c r="K12117" s="467">
        <v>0</v>
      </c>
      <c r="L12117" s="9">
        <f t="shared" si="5104"/>
        <v>0</v>
      </c>
      <c r="M12117" s="9">
        <v>0</v>
      </c>
      <c r="N12117" s="467">
        <v>0</v>
      </c>
    </row>
    <row r="12118" spans="1:14" customFormat="1" ht="27" hidden="1" customHeight="1" thickTop="1" thickBot="1" x14ac:dyDescent="0.3">
      <c r="A12118" s="1" t="s">
        <v>0</v>
      </c>
      <c r="B12118" s="5" t="s">
        <v>24</v>
      </c>
      <c r="C12118" s="9">
        <f t="shared" si="5098"/>
        <v>0</v>
      </c>
      <c r="D12118" s="9">
        <v>0</v>
      </c>
      <c r="E12118" s="9">
        <v>0</v>
      </c>
      <c r="F12118" s="9">
        <f t="shared" si="5102"/>
        <v>0</v>
      </c>
      <c r="G12118" s="9">
        <v>0</v>
      </c>
      <c r="H12118" s="467">
        <v>0</v>
      </c>
      <c r="I12118" s="9">
        <f t="shared" si="5103"/>
        <v>0</v>
      </c>
      <c r="J12118" s="9">
        <v>0</v>
      </c>
      <c r="K12118" s="467">
        <v>0</v>
      </c>
      <c r="L12118" s="9">
        <f t="shared" si="5104"/>
        <v>0</v>
      </c>
      <c r="M12118" s="9">
        <v>0</v>
      </c>
      <c r="N12118" s="467">
        <v>0</v>
      </c>
    </row>
    <row r="12119" spans="1:14" customFormat="1" ht="33.75" hidden="1" customHeight="1" thickTop="1" thickBot="1" x14ac:dyDescent="0.3">
      <c r="A12119" s="1" t="s">
        <v>0</v>
      </c>
      <c r="B12119" s="4" t="s">
        <v>25</v>
      </c>
      <c r="C12119" s="9">
        <f t="shared" si="5098"/>
        <v>0</v>
      </c>
      <c r="D12119" s="9">
        <f>SUM(D12120:D12123,D12135,D12139:D12145,D12153:D12154)</f>
        <v>0</v>
      </c>
      <c r="E12119" s="9">
        <f>SUM(E12120:E12123,E12135,E12139:E12145,E12153:E12154)</f>
        <v>0</v>
      </c>
      <c r="F12119" s="9">
        <f t="shared" si="5102"/>
        <v>2.2999999999999998</v>
      </c>
      <c r="G12119" s="9">
        <f>SUM(G12120:G12123,G12135,G12139:G12145,G12153:G12154)</f>
        <v>2.2999999999999998</v>
      </c>
      <c r="H12119" s="467">
        <f>SUM(H12120:H12123,H12135,H12139:H12145,H12153:H12154)</f>
        <v>0</v>
      </c>
      <c r="I12119" s="9">
        <f t="shared" si="5103"/>
        <v>4</v>
      </c>
      <c r="J12119" s="9">
        <f>SUM(J12120:J12123,J12135,J12139:J12145,J12153:J12154)</f>
        <v>4</v>
      </c>
      <c r="K12119" s="467">
        <f>SUM(K12120:K12123,K12135,K12139:K12145,K12153:K12154)</f>
        <v>0</v>
      </c>
      <c r="L12119" s="9">
        <f t="shared" si="5104"/>
        <v>5</v>
      </c>
      <c r="M12119" s="9">
        <f>SUM(M12120:M12123,M12135,M12139:M12145,M12153:M12154)</f>
        <v>5</v>
      </c>
      <c r="N12119" s="467">
        <f>SUM(N12120:N12123,N12135,N12139:N12145,N12153:N12154)</f>
        <v>0</v>
      </c>
    </row>
    <row r="12120" spans="1:14" customFormat="1" ht="16.5" hidden="1" customHeight="1" thickTop="1" thickBot="1" x14ac:dyDescent="0.3">
      <c r="A12120" s="1" t="s">
        <v>0</v>
      </c>
      <c r="B12120" s="5" t="s">
        <v>26</v>
      </c>
      <c r="C12120" s="9">
        <f t="shared" si="5098"/>
        <v>0</v>
      </c>
      <c r="D12120" s="9">
        <v>0</v>
      </c>
      <c r="E12120" s="9">
        <v>0</v>
      </c>
      <c r="F12120" s="9">
        <f t="shared" si="5102"/>
        <v>0</v>
      </c>
      <c r="G12120" s="9">
        <v>0</v>
      </c>
      <c r="H12120" s="467">
        <v>0</v>
      </c>
      <c r="I12120" s="9">
        <f t="shared" si="5103"/>
        <v>0</v>
      </c>
      <c r="J12120" s="9">
        <v>0</v>
      </c>
      <c r="K12120" s="467">
        <v>0</v>
      </c>
      <c r="L12120" s="9">
        <f t="shared" si="5104"/>
        <v>0</v>
      </c>
      <c r="M12120" s="9">
        <v>0</v>
      </c>
      <c r="N12120" s="467">
        <v>0</v>
      </c>
    </row>
    <row r="12121" spans="1:14" customFormat="1" ht="21" hidden="1" customHeight="1" thickTop="1" thickBot="1" x14ac:dyDescent="0.3">
      <c r="A12121" s="133" t="s">
        <v>0</v>
      </c>
      <c r="B12121" s="136" t="s">
        <v>27</v>
      </c>
      <c r="C12121" s="135">
        <f t="shared" si="5098"/>
        <v>0</v>
      </c>
      <c r="D12121" s="135">
        <v>0</v>
      </c>
      <c r="E12121" s="135">
        <v>0</v>
      </c>
      <c r="F12121" s="135">
        <f t="shared" si="5102"/>
        <v>0</v>
      </c>
      <c r="G12121" s="135">
        <v>0</v>
      </c>
      <c r="H12121" s="476">
        <v>0</v>
      </c>
      <c r="I12121" s="135">
        <f t="shared" si="5103"/>
        <v>0</v>
      </c>
      <c r="J12121" s="135">
        <v>0</v>
      </c>
      <c r="K12121" s="476">
        <v>0</v>
      </c>
      <c r="L12121" s="135">
        <f t="shared" si="5104"/>
        <v>0</v>
      </c>
      <c r="M12121" s="135">
        <v>0</v>
      </c>
      <c r="N12121" s="476">
        <v>0</v>
      </c>
    </row>
    <row r="12122" spans="1:14" customFormat="1" ht="31.5" customHeight="1" x14ac:dyDescent="0.25">
      <c r="A12122" s="151" t="s">
        <v>0</v>
      </c>
      <c r="B12122" s="158" t="s">
        <v>28</v>
      </c>
      <c r="C12122" s="155">
        <f t="shared" si="5098"/>
        <v>0</v>
      </c>
      <c r="D12122" s="155">
        <v>0</v>
      </c>
      <c r="E12122" s="155">
        <v>0</v>
      </c>
      <c r="F12122" s="155">
        <f t="shared" si="5102"/>
        <v>2.2999999999999998</v>
      </c>
      <c r="G12122" s="155">
        <f>G14226</f>
        <v>2.2999999999999998</v>
      </c>
      <c r="H12122" s="505">
        <v>0</v>
      </c>
      <c r="I12122" s="155">
        <f t="shared" si="5103"/>
        <v>4</v>
      </c>
      <c r="J12122" s="155">
        <f>J14226</f>
        <v>4</v>
      </c>
      <c r="K12122" s="505">
        <v>0</v>
      </c>
      <c r="L12122" s="155">
        <f t="shared" si="5104"/>
        <v>5</v>
      </c>
      <c r="M12122" s="155">
        <f>M14226</f>
        <v>5</v>
      </c>
      <c r="N12122" s="505">
        <v>0</v>
      </c>
    </row>
    <row r="12123" spans="1:14" customFormat="1" ht="26.25" hidden="1" customHeight="1" thickTop="1" thickBot="1" x14ac:dyDescent="0.3">
      <c r="A12123" s="140" t="s">
        <v>0</v>
      </c>
      <c r="B12123" s="148" t="s">
        <v>29</v>
      </c>
      <c r="C12123" s="142">
        <f t="shared" si="5098"/>
        <v>0</v>
      </c>
      <c r="D12123" s="142">
        <f>SUM(D12124:D12134)</f>
        <v>0</v>
      </c>
      <c r="E12123" s="142">
        <f>SUM(E12124:E12134)</f>
        <v>0</v>
      </c>
      <c r="F12123" s="142">
        <f t="shared" si="5102"/>
        <v>0</v>
      </c>
      <c r="G12123" s="142">
        <f>SUM(G12124:G12134)</f>
        <v>0</v>
      </c>
      <c r="H12123" s="477">
        <f>SUM(H12124:H12134)</f>
        <v>0</v>
      </c>
      <c r="I12123" s="142">
        <f t="shared" si="5103"/>
        <v>0</v>
      </c>
      <c r="J12123" s="142">
        <f>SUM(J12124:J12134)</f>
        <v>0</v>
      </c>
      <c r="K12123" s="477">
        <f>SUM(K12124:K12134)</f>
        <v>0</v>
      </c>
      <c r="L12123" s="142">
        <f t="shared" si="5104"/>
        <v>0</v>
      </c>
      <c r="M12123" s="142">
        <f>SUM(M12124:M12134)</f>
        <v>0</v>
      </c>
      <c r="N12123" s="477">
        <f>SUM(N12124:N12134)</f>
        <v>0</v>
      </c>
    </row>
    <row r="12124" spans="1:14" customFormat="1" ht="23.25" hidden="1" customHeight="1" thickTop="1" thickBot="1" x14ac:dyDescent="0.3">
      <c r="A12124" s="1" t="s">
        <v>0</v>
      </c>
      <c r="B12124" s="6" t="s">
        <v>30</v>
      </c>
      <c r="C12124" s="9">
        <f t="shared" si="5098"/>
        <v>0</v>
      </c>
      <c r="D12124" s="9">
        <v>0</v>
      </c>
      <c r="E12124" s="9">
        <v>0</v>
      </c>
      <c r="F12124" s="9">
        <f t="shared" si="5102"/>
        <v>0</v>
      </c>
      <c r="G12124" s="9">
        <v>0</v>
      </c>
      <c r="H12124" s="467">
        <v>0</v>
      </c>
      <c r="I12124" s="9">
        <f t="shared" si="5103"/>
        <v>0</v>
      </c>
      <c r="J12124" s="9">
        <v>0</v>
      </c>
      <c r="K12124" s="467">
        <v>0</v>
      </c>
      <c r="L12124" s="9">
        <f t="shared" si="5104"/>
        <v>0</v>
      </c>
      <c r="M12124" s="9">
        <v>0</v>
      </c>
      <c r="N12124" s="467">
        <v>0</v>
      </c>
    </row>
    <row r="12125" spans="1:14" customFormat="1" ht="19.5" hidden="1" customHeight="1" thickTop="1" thickBot="1" x14ac:dyDescent="0.3">
      <c r="A12125" s="1" t="s">
        <v>0</v>
      </c>
      <c r="B12125" s="6" t="s">
        <v>31</v>
      </c>
      <c r="C12125" s="9">
        <f t="shared" si="5098"/>
        <v>0</v>
      </c>
      <c r="D12125" s="9">
        <v>0</v>
      </c>
      <c r="E12125" s="9">
        <v>0</v>
      </c>
      <c r="F12125" s="9">
        <f t="shared" si="5102"/>
        <v>0</v>
      </c>
      <c r="G12125" s="9">
        <v>0</v>
      </c>
      <c r="H12125" s="467">
        <v>0</v>
      </c>
      <c r="I12125" s="9">
        <f t="shared" si="5103"/>
        <v>0</v>
      </c>
      <c r="J12125" s="9">
        <v>0</v>
      </c>
      <c r="K12125" s="467">
        <v>0</v>
      </c>
      <c r="L12125" s="9">
        <f t="shared" si="5104"/>
        <v>0</v>
      </c>
      <c r="M12125" s="9">
        <v>0</v>
      </c>
      <c r="N12125" s="467">
        <v>0</v>
      </c>
    </row>
    <row r="12126" spans="1:14" customFormat="1" ht="20.25" hidden="1" customHeight="1" thickTop="1" thickBot="1" x14ac:dyDescent="0.3">
      <c r="A12126" s="1" t="s">
        <v>0</v>
      </c>
      <c r="B12126" s="6" t="s">
        <v>32</v>
      </c>
      <c r="C12126" s="9">
        <f t="shared" si="5098"/>
        <v>0</v>
      </c>
      <c r="D12126" s="9">
        <v>0</v>
      </c>
      <c r="E12126" s="9">
        <v>0</v>
      </c>
      <c r="F12126" s="9">
        <f t="shared" si="5102"/>
        <v>0</v>
      </c>
      <c r="G12126" s="9">
        <v>0</v>
      </c>
      <c r="H12126" s="467">
        <v>0</v>
      </c>
      <c r="I12126" s="9">
        <f t="shared" si="5103"/>
        <v>0</v>
      </c>
      <c r="J12126" s="9">
        <v>0</v>
      </c>
      <c r="K12126" s="467">
        <v>0</v>
      </c>
      <c r="L12126" s="9">
        <f t="shared" si="5104"/>
        <v>0</v>
      </c>
      <c r="M12126" s="9">
        <v>0</v>
      </c>
      <c r="N12126" s="467">
        <v>0</v>
      </c>
    </row>
    <row r="12127" spans="1:14" customFormat="1" ht="21" hidden="1" customHeight="1" thickTop="1" thickBot="1" x14ac:dyDescent="0.3">
      <c r="A12127" s="1" t="s">
        <v>0</v>
      </c>
      <c r="B12127" s="6" t="s">
        <v>33</v>
      </c>
      <c r="C12127" s="9">
        <f t="shared" si="5098"/>
        <v>0</v>
      </c>
      <c r="D12127" s="9">
        <v>0</v>
      </c>
      <c r="E12127" s="9">
        <v>0</v>
      </c>
      <c r="F12127" s="9">
        <f t="shared" si="5102"/>
        <v>0</v>
      </c>
      <c r="G12127" s="9">
        <v>0</v>
      </c>
      <c r="H12127" s="467">
        <v>0</v>
      </c>
      <c r="I12127" s="9">
        <f t="shared" si="5103"/>
        <v>0</v>
      </c>
      <c r="J12127" s="9">
        <v>0</v>
      </c>
      <c r="K12127" s="467">
        <v>0</v>
      </c>
      <c r="L12127" s="9">
        <f t="shared" si="5104"/>
        <v>0</v>
      </c>
      <c r="M12127" s="9">
        <v>0</v>
      </c>
      <c r="N12127" s="467">
        <v>0</v>
      </c>
    </row>
    <row r="12128" spans="1:14" customFormat="1" ht="26.25" hidden="1" customHeight="1" thickTop="1" thickBot="1" x14ac:dyDescent="0.3">
      <c r="A12128" s="1" t="s">
        <v>0</v>
      </c>
      <c r="B12128" s="6" t="s">
        <v>34</v>
      </c>
      <c r="C12128" s="9">
        <f t="shared" si="5098"/>
        <v>0</v>
      </c>
      <c r="D12128" s="9">
        <v>0</v>
      </c>
      <c r="E12128" s="9">
        <v>0</v>
      </c>
      <c r="F12128" s="9">
        <f t="shared" si="5102"/>
        <v>0</v>
      </c>
      <c r="G12128" s="9">
        <v>0</v>
      </c>
      <c r="H12128" s="467">
        <v>0</v>
      </c>
      <c r="I12128" s="9">
        <f t="shared" si="5103"/>
        <v>0</v>
      </c>
      <c r="J12128" s="9">
        <v>0</v>
      </c>
      <c r="K12128" s="467">
        <v>0</v>
      </c>
      <c r="L12128" s="9">
        <f t="shared" si="5104"/>
        <v>0</v>
      </c>
      <c r="M12128" s="9">
        <v>0</v>
      </c>
      <c r="N12128" s="467">
        <v>0</v>
      </c>
    </row>
    <row r="12129" spans="1:14" customFormat="1" ht="24.75" hidden="1" customHeight="1" thickTop="1" thickBot="1" x14ac:dyDescent="0.3">
      <c r="A12129" s="1" t="s">
        <v>0</v>
      </c>
      <c r="B12129" s="6" t="s">
        <v>35</v>
      </c>
      <c r="C12129" s="9">
        <f t="shared" si="5098"/>
        <v>0</v>
      </c>
      <c r="D12129" s="9">
        <v>0</v>
      </c>
      <c r="E12129" s="9">
        <v>0</v>
      </c>
      <c r="F12129" s="9">
        <f t="shared" si="5102"/>
        <v>0</v>
      </c>
      <c r="G12129" s="9">
        <v>0</v>
      </c>
      <c r="H12129" s="467">
        <v>0</v>
      </c>
      <c r="I12129" s="9">
        <f t="shared" si="5103"/>
        <v>0</v>
      </c>
      <c r="J12129" s="9">
        <v>0</v>
      </c>
      <c r="K12129" s="467">
        <v>0</v>
      </c>
      <c r="L12129" s="9">
        <f t="shared" si="5104"/>
        <v>0</v>
      </c>
      <c r="M12129" s="9">
        <v>0</v>
      </c>
      <c r="N12129" s="467">
        <v>0</v>
      </c>
    </row>
    <row r="12130" spans="1:14" customFormat="1" ht="27.75" hidden="1" customHeight="1" thickTop="1" thickBot="1" x14ac:dyDescent="0.3">
      <c r="A12130" s="1" t="s">
        <v>0</v>
      </c>
      <c r="B12130" s="6" t="s">
        <v>36</v>
      </c>
      <c r="C12130" s="9">
        <f t="shared" si="5098"/>
        <v>0</v>
      </c>
      <c r="D12130" s="9">
        <v>0</v>
      </c>
      <c r="E12130" s="9">
        <v>0</v>
      </c>
      <c r="F12130" s="9">
        <f t="shared" si="5102"/>
        <v>0</v>
      </c>
      <c r="G12130" s="9">
        <v>0</v>
      </c>
      <c r="H12130" s="467">
        <v>0</v>
      </c>
      <c r="I12130" s="9">
        <f t="shared" si="5103"/>
        <v>0</v>
      </c>
      <c r="J12130" s="9">
        <v>0</v>
      </c>
      <c r="K12130" s="467">
        <v>0</v>
      </c>
      <c r="L12130" s="9">
        <f t="shared" si="5104"/>
        <v>0</v>
      </c>
      <c r="M12130" s="9">
        <v>0</v>
      </c>
      <c r="N12130" s="467">
        <v>0</v>
      </c>
    </row>
    <row r="12131" spans="1:14" customFormat="1" ht="26.25" hidden="1" customHeight="1" thickTop="1" thickBot="1" x14ac:dyDescent="0.3">
      <c r="A12131" s="1" t="s">
        <v>0</v>
      </c>
      <c r="B12131" s="6" t="s">
        <v>37</v>
      </c>
      <c r="C12131" s="9">
        <f t="shared" si="5098"/>
        <v>0</v>
      </c>
      <c r="D12131" s="9">
        <v>0</v>
      </c>
      <c r="E12131" s="9">
        <v>0</v>
      </c>
      <c r="F12131" s="9">
        <f t="shared" si="5102"/>
        <v>0</v>
      </c>
      <c r="G12131" s="9">
        <v>0</v>
      </c>
      <c r="H12131" s="467">
        <v>0</v>
      </c>
      <c r="I12131" s="9">
        <f t="shared" si="5103"/>
        <v>0</v>
      </c>
      <c r="J12131" s="9">
        <v>0</v>
      </c>
      <c r="K12131" s="467">
        <v>0</v>
      </c>
      <c r="L12131" s="9">
        <f t="shared" si="5104"/>
        <v>0</v>
      </c>
      <c r="M12131" s="9">
        <v>0</v>
      </c>
      <c r="N12131" s="467">
        <v>0</v>
      </c>
    </row>
    <row r="12132" spans="1:14" customFormat="1" ht="20.25" hidden="1" customHeight="1" thickTop="1" thickBot="1" x14ac:dyDescent="0.3">
      <c r="A12132" s="1" t="s">
        <v>0</v>
      </c>
      <c r="B12132" s="6" t="s">
        <v>38</v>
      </c>
      <c r="C12132" s="9">
        <f t="shared" si="5098"/>
        <v>0</v>
      </c>
      <c r="D12132" s="9">
        <v>0</v>
      </c>
      <c r="E12132" s="9">
        <v>0</v>
      </c>
      <c r="F12132" s="9">
        <f t="shared" si="5102"/>
        <v>0</v>
      </c>
      <c r="G12132" s="9">
        <v>0</v>
      </c>
      <c r="H12132" s="467">
        <v>0</v>
      </c>
      <c r="I12132" s="9">
        <f t="shared" si="5103"/>
        <v>0</v>
      </c>
      <c r="J12132" s="9">
        <v>0</v>
      </c>
      <c r="K12132" s="467">
        <v>0</v>
      </c>
      <c r="L12132" s="9">
        <f t="shared" si="5104"/>
        <v>0</v>
      </c>
      <c r="M12132" s="9">
        <v>0</v>
      </c>
      <c r="N12132" s="467">
        <v>0</v>
      </c>
    </row>
    <row r="12133" spans="1:14" customFormat="1" ht="20.25" hidden="1" customHeight="1" thickTop="1" thickBot="1" x14ac:dyDescent="0.3">
      <c r="A12133" s="1" t="s">
        <v>0</v>
      </c>
      <c r="B12133" s="6" t="s">
        <v>39</v>
      </c>
      <c r="C12133" s="9">
        <f t="shared" si="5098"/>
        <v>0</v>
      </c>
      <c r="D12133" s="9">
        <v>0</v>
      </c>
      <c r="E12133" s="9">
        <v>0</v>
      </c>
      <c r="F12133" s="9">
        <f t="shared" si="5102"/>
        <v>0</v>
      </c>
      <c r="G12133" s="9">
        <v>0</v>
      </c>
      <c r="H12133" s="467">
        <v>0</v>
      </c>
      <c r="I12133" s="9">
        <f t="shared" si="5103"/>
        <v>0</v>
      </c>
      <c r="J12133" s="9">
        <v>0</v>
      </c>
      <c r="K12133" s="467">
        <v>0</v>
      </c>
      <c r="L12133" s="9">
        <f t="shared" si="5104"/>
        <v>0</v>
      </c>
      <c r="M12133" s="9">
        <v>0</v>
      </c>
      <c r="N12133" s="467">
        <v>0</v>
      </c>
    </row>
    <row r="12134" spans="1:14" customFormat="1" ht="23.25" hidden="1" customHeight="1" thickTop="1" thickBot="1" x14ac:dyDescent="0.3">
      <c r="A12134" s="1" t="s">
        <v>0</v>
      </c>
      <c r="B12134" s="6" t="s">
        <v>40</v>
      </c>
      <c r="C12134" s="9">
        <f t="shared" si="5098"/>
        <v>0</v>
      </c>
      <c r="D12134" s="9">
        <v>0</v>
      </c>
      <c r="E12134" s="9">
        <v>0</v>
      </c>
      <c r="F12134" s="9">
        <f t="shared" si="5102"/>
        <v>0</v>
      </c>
      <c r="G12134" s="9">
        <v>0</v>
      </c>
      <c r="H12134" s="467">
        <v>0</v>
      </c>
      <c r="I12134" s="9">
        <f t="shared" si="5103"/>
        <v>0</v>
      </c>
      <c r="J12134" s="9">
        <v>0</v>
      </c>
      <c r="K12134" s="467">
        <v>0</v>
      </c>
      <c r="L12134" s="9">
        <f t="shared" si="5104"/>
        <v>0</v>
      </c>
      <c r="M12134" s="9">
        <v>0</v>
      </c>
      <c r="N12134" s="467">
        <v>0</v>
      </c>
    </row>
    <row r="12135" spans="1:14" customFormat="1" ht="23.25" hidden="1" customHeight="1" thickTop="1" thickBot="1" x14ac:dyDescent="0.3">
      <c r="A12135" s="1" t="s">
        <v>0</v>
      </c>
      <c r="B12135" s="5" t="s">
        <v>41</v>
      </c>
      <c r="C12135" s="9">
        <f t="shared" si="5098"/>
        <v>0</v>
      </c>
      <c r="D12135" s="9">
        <f>SUM(D12136:D12138)</f>
        <v>0</v>
      </c>
      <c r="E12135" s="9">
        <f>SUM(E12136:E12138)</f>
        <v>0</v>
      </c>
      <c r="F12135" s="9">
        <f t="shared" si="5102"/>
        <v>0</v>
      </c>
      <c r="G12135" s="9">
        <f>SUM(G12136:G12138)</f>
        <v>0</v>
      </c>
      <c r="H12135" s="467">
        <f>SUM(H12136:H12138)</f>
        <v>0</v>
      </c>
      <c r="I12135" s="9">
        <f t="shared" si="5103"/>
        <v>0</v>
      </c>
      <c r="J12135" s="9">
        <f>SUM(J12136:J12138)</f>
        <v>0</v>
      </c>
      <c r="K12135" s="467">
        <f>SUM(K12136:K12138)</f>
        <v>0</v>
      </c>
      <c r="L12135" s="9">
        <f t="shared" si="5104"/>
        <v>0</v>
      </c>
      <c r="M12135" s="9">
        <f>SUM(M12136:M12138)</f>
        <v>0</v>
      </c>
      <c r="N12135" s="467">
        <f>SUM(N12136:N12138)</f>
        <v>0</v>
      </c>
    </row>
    <row r="12136" spans="1:14" customFormat="1" ht="27" hidden="1" customHeight="1" thickTop="1" thickBot="1" x14ac:dyDescent="0.3">
      <c r="A12136" s="1" t="s">
        <v>0</v>
      </c>
      <c r="B12136" s="6" t="s">
        <v>42</v>
      </c>
      <c r="C12136" s="9">
        <f t="shared" si="5098"/>
        <v>0</v>
      </c>
      <c r="D12136" s="9">
        <v>0</v>
      </c>
      <c r="E12136" s="9">
        <v>0</v>
      </c>
      <c r="F12136" s="9">
        <f t="shared" si="5102"/>
        <v>0</v>
      </c>
      <c r="G12136" s="9">
        <v>0</v>
      </c>
      <c r="H12136" s="467">
        <v>0</v>
      </c>
      <c r="I12136" s="9">
        <f t="shared" si="5103"/>
        <v>0</v>
      </c>
      <c r="J12136" s="9">
        <v>0</v>
      </c>
      <c r="K12136" s="467">
        <v>0</v>
      </c>
      <c r="L12136" s="9">
        <f t="shared" si="5104"/>
        <v>0</v>
      </c>
      <c r="M12136" s="9">
        <v>0</v>
      </c>
      <c r="N12136" s="467">
        <v>0</v>
      </c>
    </row>
    <row r="12137" spans="1:14" customFormat="1" ht="21.75" hidden="1" customHeight="1" thickTop="1" thickBot="1" x14ac:dyDescent="0.3">
      <c r="A12137" s="1" t="s">
        <v>0</v>
      </c>
      <c r="B12137" s="6" t="s">
        <v>43</v>
      </c>
      <c r="C12137" s="9">
        <f t="shared" si="5098"/>
        <v>0</v>
      </c>
      <c r="D12137" s="9">
        <v>0</v>
      </c>
      <c r="E12137" s="9">
        <v>0</v>
      </c>
      <c r="F12137" s="9">
        <f t="shared" si="5102"/>
        <v>0</v>
      </c>
      <c r="G12137" s="9">
        <v>0</v>
      </c>
      <c r="H12137" s="467">
        <v>0</v>
      </c>
      <c r="I12137" s="9">
        <f t="shared" si="5103"/>
        <v>0</v>
      </c>
      <c r="J12137" s="9">
        <v>0</v>
      </c>
      <c r="K12137" s="467">
        <v>0</v>
      </c>
      <c r="L12137" s="9">
        <f t="shared" si="5104"/>
        <v>0</v>
      </c>
      <c r="M12137" s="9">
        <v>0</v>
      </c>
      <c r="N12137" s="467">
        <v>0</v>
      </c>
    </row>
    <row r="12138" spans="1:14" customFormat="1" ht="26.25" hidden="1" customHeight="1" thickTop="1" thickBot="1" x14ac:dyDescent="0.3">
      <c r="A12138" s="1" t="s">
        <v>0</v>
      </c>
      <c r="B12138" s="6" t="s">
        <v>44</v>
      </c>
      <c r="C12138" s="9">
        <f t="shared" si="5098"/>
        <v>0</v>
      </c>
      <c r="D12138" s="9">
        <v>0</v>
      </c>
      <c r="E12138" s="9">
        <v>0</v>
      </c>
      <c r="F12138" s="9">
        <f t="shared" si="5102"/>
        <v>0</v>
      </c>
      <c r="G12138" s="9">
        <v>0</v>
      </c>
      <c r="H12138" s="467">
        <v>0</v>
      </c>
      <c r="I12138" s="9">
        <f t="shared" si="5103"/>
        <v>0</v>
      </c>
      <c r="J12138" s="9">
        <v>0</v>
      </c>
      <c r="K12138" s="467">
        <v>0</v>
      </c>
      <c r="L12138" s="9">
        <f t="shared" si="5104"/>
        <v>0</v>
      </c>
      <c r="M12138" s="9">
        <v>0</v>
      </c>
      <c r="N12138" s="467">
        <v>0</v>
      </c>
    </row>
    <row r="12139" spans="1:14" customFormat="1" ht="24" hidden="1" customHeight="1" thickTop="1" thickBot="1" x14ac:dyDescent="0.3">
      <c r="A12139" s="1" t="s">
        <v>0</v>
      </c>
      <c r="B12139" s="5" t="s">
        <v>45</v>
      </c>
      <c r="C12139" s="9">
        <f t="shared" si="5098"/>
        <v>0</v>
      </c>
      <c r="D12139" s="9">
        <v>0</v>
      </c>
      <c r="E12139" s="9">
        <v>0</v>
      </c>
      <c r="F12139" s="9">
        <f t="shared" si="5102"/>
        <v>0</v>
      </c>
      <c r="G12139" s="9">
        <v>0</v>
      </c>
      <c r="H12139" s="467">
        <v>0</v>
      </c>
      <c r="I12139" s="9">
        <f t="shared" si="5103"/>
        <v>0</v>
      </c>
      <c r="J12139" s="9">
        <v>0</v>
      </c>
      <c r="K12139" s="467">
        <v>0</v>
      </c>
      <c r="L12139" s="9">
        <f t="shared" si="5104"/>
        <v>0</v>
      </c>
      <c r="M12139" s="9">
        <v>0</v>
      </c>
      <c r="N12139" s="467">
        <v>0</v>
      </c>
    </row>
    <row r="12140" spans="1:14" customFormat="1" ht="24.75" hidden="1" customHeight="1" thickTop="1" thickBot="1" x14ac:dyDescent="0.3">
      <c r="A12140" s="1" t="s">
        <v>0</v>
      </c>
      <c r="B12140" s="5" t="s">
        <v>46</v>
      </c>
      <c r="C12140" s="9">
        <f t="shared" si="5098"/>
        <v>0</v>
      </c>
      <c r="D12140" s="9">
        <v>0</v>
      </c>
      <c r="E12140" s="9">
        <v>0</v>
      </c>
      <c r="F12140" s="9">
        <f t="shared" si="5102"/>
        <v>0</v>
      </c>
      <c r="G12140" s="9">
        <v>0</v>
      </c>
      <c r="H12140" s="467">
        <v>0</v>
      </c>
      <c r="I12140" s="9">
        <f t="shared" si="5103"/>
        <v>0</v>
      </c>
      <c r="J12140" s="9">
        <v>0</v>
      </c>
      <c r="K12140" s="467">
        <v>0</v>
      </c>
      <c r="L12140" s="9">
        <f t="shared" si="5104"/>
        <v>0</v>
      </c>
      <c r="M12140" s="9">
        <v>0</v>
      </c>
      <c r="N12140" s="467">
        <v>0</v>
      </c>
    </row>
    <row r="12141" spans="1:14" customFormat="1" ht="21" hidden="1" customHeight="1" thickTop="1" thickBot="1" x14ac:dyDescent="0.3">
      <c r="A12141" s="1" t="s">
        <v>0</v>
      </c>
      <c r="B12141" s="5" t="s">
        <v>47</v>
      </c>
      <c r="C12141" s="9">
        <f t="shared" si="5098"/>
        <v>0</v>
      </c>
      <c r="D12141" s="9">
        <v>0</v>
      </c>
      <c r="E12141" s="9">
        <v>0</v>
      </c>
      <c r="F12141" s="9">
        <f t="shared" si="5102"/>
        <v>0</v>
      </c>
      <c r="G12141" s="9">
        <v>0</v>
      </c>
      <c r="H12141" s="467">
        <v>0</v>
      </c>
      <c r="I12141" s="9">
        <f t="shared" si="5103"/>
        <v>0</v>
      </c>
      <c r="J12141" s="9">
        <v>0</v>
      </c>
      <c r="K12141" s="467">
        <v>0</v>
      </c>
      <c r="L12141" s="9">
        <f t="shared" si="5104"/>
        <v>0</v>
      </c>
      <c r="M12141" s="9">
        <v>0</v>
      </c>
      <c r="N12141" s="467">
        <v>0</v>
      </c>
    </row>
    <row r="12142" spans="1:14" customFormat="1" ht="33" hidden="1" customHeight="1" thickTop="1" thickBot="1" x14ac:dyDescent="0.3">
      <c r="A12142" s="1" t="s">
        <v>0</v>
      </c>
      <c r="B12142" s="5" t="s">
        <v>48</v>
      </c>
      <c r="C12142" s="9">
        <f t="shared" si="5098"/>
        <v>0</v>
      </c>
      <c r="D12142" s="9">
        <v>0</v>
      </c>
      <c r="E12142" s="9">
        <v>0</v>
      </c>
      <c r="F12142" s="9">
        <f t="shared" si="5102"/>
        <v>0</v>
      </c>
      <c r="G12142" s="9">
        <v>0</v>
      </c>
      <c r="H12142" s="467">
        <v>0</v>
      </c>
      <c r="I12142" s="9">
        <f t="shared" si="5103"/>
        <v>0</v>
      </c>
      <c r="J12142" s="9">
        <v>0</v>
      </c>
      <c r="K12142" s="467">
        <v>0</v>
      </c>
      <c r="L12142" s="9">
        <f t="shared" si="5104"/>
        <v>0</v>
      </c>
      <c r="M12142" s="9">
        <v>0</v>
      </c>
      <c r="N12142" s="467">
        <v>0</v>
      </c>
    </row>
    <row r="12143" spans="1:14" customFormat="1" ht="28.5" hidden="1" customHeight="1" thickTop="1" thickBot="1" x14ac:dyDescent="0.3">
      <c r="A12143" s="1" t="s">
        <v>0</v>
      </c>
      <c r="B12143" s="5" t="s">
        <v>49</v>
      </c>
      <c r="C12143" s="9">
        <f t="shared" si="5098"/>
        <v>0</v>
      </c>
      <c r="D12143" s="9">
        <v>0</v>
      </c>
      <c r="E12143" s="9">
        <v>0</v>
      </c>
      <c r="F12143" s="9">
        <f t="shared" si="5102"/>
        <v>0</v>
      </c>
      <c r="G12143" s="9">
        <v>0</v>
      </c>
      <c r="H12143" s="467">
        <v>0</v>
      </c>
      <c r="I12143" s="9">
        <f t="shared" si="5103"/>
        <v>0</v>
      </c>
      <c r="J12143" s="9">
        <v>0</v>
      </c>
      <c r="K12143" s="467">
        <v>0</v>
      </c>
      <c r="L12143" s="9">
        <f t="shared" si="5104"/>
        <v>0</v>
      </c>
      <c r="M12143" s="9">
        <v>0</v>
      </c>
      <c r="N12143" s="467">
        <v>0</v>
      </c>
    </row>
    <row r="12144" spans="1:14" customFormat="1" ht="22.5" hidden="1" customHeight="1" thickTop="1" thickBot="1" x14ac:dyDescent="0.3">
      <c r="A12144" s="1" t="s">
        <v>0</v>
      </c>
      <c r="B12144" s="5" t="s">
        <v>50</v>
      </c>
      <c r="C12144" s="9">
        <f t="shared" si="5098"/>
        <v>0</v>
      </c>
      <c r="D12144" s="9">
        <v>0</v>
      </c>
      <c r="E12144" s="9">
        <v>0</v>
      </c>
      <c r="F12144" s="9">
        <f t="shared" si="5102"/>
        <v>0</v>
      </c>
      <c r="G12144" s="9">
        <v>0</v>
      </c>
      <c r="H12144" s="467">
        <v>0</v>
      </c>
      <c r="I12144" s="9">
        <f t="shared" si="5103"/>
        <v>0</v>
      </c>
      <c r="J12144" s="9">
        <v>0</v>
      </c>
      <c r="K12144" s="467">
        <v>0</v>
      </c>
      <c r="L12144" s="9">
        <f t="shared" si="5104"/>
        <v>0</v>
      </c>
      <c r="M12144" s="9">
        <v>0</v>
      </c>
      <c r="N12144" s="467">
        <v>0</v>
      </c>
    </row>
    <row r="12145" spans="1:14" customFormat="1" ht="19.5" hidden="1" customHeight="1" thickTop="1" thickBot="1" x14ac:dyDescent="0.3">
      <c r="A12145" s="1" t="s">
        <v>0</v>
      </c>
      <c r="B12145" s="5" t="s">
        <v>51</v>
      </c>
      <c r="C12145" s="9">
        <f t="shared" si="5098"/>
        <v>0</v>
      </c>
      <c r="D12145" s="9">
        <f>SUM(D12146:D12152)</f>
        <v>0</v>
      </c>
      <c r="E12145" s="9">
        <f>SUM(E12146:E12152)</f>
        <v>0</v>
      </c>
      <c r="F12145" s="9">
        <f t="shared" si="5102"/>
        <v>0</v>
      </c>
      <c r="G12145" s="9">
        <f>SUM(G12146:G12152)</f>
        <v>0</v>
      </c>
      <c r="H12145" s="467">
        <f>SUM(H12146:H12152)</f>
        <v>0</v>
      </c>
      <c r="I12145" s="9">
        <f t="shared" si="5103"/>
        <v>0</v>
      </c>
      <c r="J12145" s="9">
        <f>SUM(J12146:J12152)</f>
        <v>0</v>
      </c>
      <c r="K12145" s="467">
        <f>SUM(K12146:K12152)</f>
        <v>0</v>
      </c>
      <c r="L12145" s="9">
        <f t="shared" si="5104"/>
        <v>0</v>
      </c>
      <c r="M12145" s="9">
        <f>SUM(M12146:M12152)</f>
        <v>0</v>
      </c>
      <c r="N12145" s="467">
        <f>SUM(N12146:N12152)</f>
        <v>0</v>
      </c>
    </row>
    <row r="12146" spans="1:14" customFormat="1" ht="23.25" hidden="1" customHeight="1" thickTop="1" thickBot="1" x14ac:dyDescent="0.3">
      <c r="A12146" s="1" t="s">
        <v>0</v>
      </c>
      <c r="B12146" s="6" t="s">
        <v>52</v>
      </c>
      <c r="C12146" s="9">
        <f t="shared" si="5098"/>
        <v>0</v>
      </c>
      <c r="D12146" s="9">
        <v>0</v>
      </c>
      <c r="E12146" s="9">
        <v>0</v>
      </c>
      <c r="F12146" s="9">
        <f t="shared" si="5102"/>
        <v>0</v>
      </c>
      <c r="G12146" s="9">
        <v>0</v>
      </c>
      <c r="H12146" s="467">
        <v>0</v>
      </c>
      <c r="I12146" s="9">
        <f t="shared" si="5103"/>
        <v>0</v>
      </c>
      <c r="J12146" s="9">
        <v>0</v>
      </c>
      <c r="K12146" s="467">
        <v>0</v>
      </c>
      <c r="L12146" s="9">
        <f t="shared" si="5104"/>
        <v>0</v>
      </c>
      <c r="M12146" s="9">
        <v>0</v>
      </c>
      <c r="N12146" s="467">
        <v>0</v>
      </c>
    </row>
    <row r="12147" spans="1:14" customFormat="1" ht="25.5" hidden="1" customHeight="1" thickTop="1" thickBot="1" x14ac:dyDescent="0.3">
      <c r="A12147" s="1" t="s">
        <v>0</v>
      </c>
      <c r="B12147" s="6" t="s">
        <v>53</v>
      </c>
      <c r="C12147" s="9">
        <f t="shared" si="5098"/>
        <v>0</v>
      </c>
      <c r="D12147" s="9">
        <v>0</v>
      </c>
      <c r="E12147" s="9">
        <v>0</v>
      </c>
      <c r="F12147" s="9">
        <f t="shared" si="5102"/>
        <v>0</v>
      </c>
      <c r="G12147" s="9">
        <v>0</v>
      </c>
      <c r="H12147" s="467">
        <v>0</v>
      </c>
      <c r="I12147" s="9">
        <f t="shared" si="5103"/>
        <v>0</v>
      </c>
      <c r="J12147" s="9">
        <v>0</v>
      </c>
      <c r="K12147" s="467">
        <v>0</v>
      </c>
      <c r="L12147" s="9">
        <f t="shared" si="5104"/>
        <v>0</v>
      </c>
      <c r="M12147" s="9">
        <v>0</v>
      </c>
      <c r="N12147" s="467">
        <v>0</v>
      </c>
    </row>
    <row r="12148" spans="1:14" customFormat="1" ht="26.25" hidden="1" customHeight="1" thickTop="1" thickBot="1" x14ac:dyDescent="0.3">
      <c r="A12148" s="1" t="s">
        <v>0</v>
      </c>
      <c r="B12148" s="6" t="s">
        <v>54</v>
      </c>
      <c r="C12148" s="9">
        <f t="shared" si="5098"/>
        <v>0</v>
      </c>
      <c r="D12148" s="9">
        <v>0</v>
      </c>
      <c r="E12148" s="9">
        <v>0</v>
      </c>
      <c r="F12148" s="9">
        <f t="shared" si="5102"/>
        <v>0</v>
      </c>
      <c r="G12148" s="9">
        <v>0</v>
      </c>
      <c r="H12148" s="467">
        <v>0</v>
      </c>
      <c r="I12148" s="9">
        <f t="shared" si="5103"/>
        <v>0</v>
      </c>
      <c r="J12148" s="9">
        <v>0</v>
      </c>
      <c r="K12148" s="467">
        <v>0</v>
      </c>
      <c r="L12148" s="9">
        <f t="shared" si="5104"/>
        <v>0</v>
      </c>
      <c r="M12148" s="9">
        <v>0</v>
      </c>
      <c r="N12148" s="467">
        <v>0</v>
      </c>
    </row>
    <row r="12149" spans="1:14" customFormat="1" ht="27" hidden="1" customHeight="1" thickTop="1" thickBot="1" x14ac:dyDescent="0.3">
      <c r="A12149" s="1" t="s">
        <v>0</v>
      </c>
      <c r="B12149" s="6" t="s">
        <v>55</v>
      </c>
      <c r="C12149" s="9">
        <f t="shared" si="5098"/>
        <v>0</v>
      </c>
      <c r="D12149" s="9">
        <v>0</v>
      </c>
      <c r="E12149" s="9">
        <v>0</v>
      </c>
      <c r="F12149" s="9">
        <f t="shared" si="5102"/>
        <v>0</v>
      </c>
      <c r="G12149" s="9">
        <v>0</v>
      </c>
      <c r="H12149" s="467">
        <v>0</v>
      </c>
      <c r="I12149" s="9">
        <f t="shared" si="5103"/>
        <v>0</v>
      </c>
      <c r="J12149" s="9">
        <v>0</v>
      </c>
      <c r="K12149" s="467">
        <v>0</v>
      </c>
      <c r="L12149" s="9">
        <f t="shared" si="5104"/>
        <v>0</v>
      </c>
      <c r="M12149" s="9">
        <v>0</v>
      </c>
      <c r="N12149" s="467">
        <v>0</v>
      </c>
    </row>
    <row r="12150" spans="1:14" customFormat="1" ht="24.75" hidden="1" customHeight="1" thickTop="1" thickBot="1" x14ac:dyDescent="0.3">
      <c r="A12150" s="1" t="s">
        <v>0</v>
      </c>
      <c r="B12150" s="6" t="s">
        <v>56</v>
      </c>
      <c r="C12150" s="9">
        <f t="shared" si="5098"/>
        <v>0</v>
      </c>
      <c r="D12150" s="9">
        <v>0</v>
      </c>
      <c r="E12150" s="9">
        <v>0</v>
      </c>
      <c r="F12150" s="9">
        <f t="shared" si="5102"/>
        <v>0</v>
      </c>
      <c r="G12150" s="9">
        <v>0</v>
      </c>
      <c r="H12150" s="467">
        <v>0</v>
      </c>
      <c r="I12150" s="9">
        <f t="shared" si="5103"/>
        <v>0</v>
      </c>
      <c r="J12150" s="9">
        <v>0</v>
      </c>
      <c r="K12150" s="467">
        <v>0</v>
      </c>
      <c r="L12150" s="9">
        <f t="shared" si="5104"/>
        <v>0</v>
      </c>
      <c r="M12150" s="9">
        <v>0</v>
      </c>
      <c r="N12150" s="467">
        <v>0</v>
      </c>
    </row>
    <row r="12151" spans="1:14" customFormat="1" ht="23.25" hidden="1" customHeight="1" thickTop="1" thickBot="1" x14ac:dyDescent="0.3">
      <c r="A12151" s="1" t="s">
        <v>0</v>
      </c>
      <c r="B12151" s="6" t="s">
        <v>57</v>
      </c>
      <c r="C12151" s="9">
        <f t="shared" si="5098"/>
        <v>0</v>
      </c>
      <c r="D12151" s="9">
        <v>0</v>
      </c>
      <c r="E12151" s="9">
        <v>0</v>
      </c>
      <c r="F12151" s="9">
        <f t="shared" si="5102"/>
        <v>0</v>
      </c>
      <c r="G12151" s="9">
        <v>0</v>
      </c>
      <c r="H12151" s="467">
        <v>0</v>
      </c>
      <c r="I12151" s="9">
        <f t="shared" si="5103"/>
        <v>0</v>
      </c>
      <c r="J12151" s="9">
        <v>0</v>
      </c>
      <c r="K12151" s="467">
        <v>0</v>
      </c>
      <c r="L12151" s="9">
        <f t="shared" si="5104"/>
        <v>0</v>
      </c>
      <c r="M12151" s="9">
        <v>0</v>
      </c>
      <c r="N12151" s="467">
        <v>0</v>
      </c>
    </row>
    <row r="12152" spans="1:14" customFormat="1" ht="23.25" hidden="1" customHeight="1" thickTop="1" thickBot="1" x14ac:dyDescent="0.3">
      <c r="A12152" s="1" t="s">
        <v>0</v>
      </c>
      <c r="B12152" s="6" t="s">
        <v>58</v>
      </c>
      <c r="C12152" s="9">
        <f t="shared" si="5098"/>
        <v>0</v>
      </c>
      <c r="D12152" s="9">
        <v>0</v>
      </c>
      <c r="E12152" s="9">
        <v>0</v>
      </c>
      <c r="F12152" s="9">
        <f t="shared" si="5102"/>
        <v>0</v>
      </c>
      <c r="G12152" s="9">
        <v>0</v>
      </c>
      <c r="H12152" s="467">
        <v>0</v>
      </c>
      <c r="I12152" s="9">
        <f t="shared" si="5103"/>
        <v>0</v>
      </c>
      <c r="J12152" s="9">
        <v>0</v>
      </c>
      <c r="K12152" s="467">
        <v>0</v>
      </c>
      <c r="L12152" s="9">
        <f t="shared" si="5104"/>
        <v>0</v>
      </c>
      <c r="M12152" s="9">
        <v>0</v>
      </c>
      <c r="N12152" s="467">
        <v>0</v>
      </c>
    </row>
    <row r="12153" spans="1:14" customFormat="1" ht="26.25" hidden="1" customHeight="1" thickTop="1" thickBot="1" x14ac:dyDescent="0.3">
      <c r="A12153" s="1" t="s">
        <v>0</v>
      </c>
      <c r="B12153" s="5" t="s">
        <v>59</v>
      </c>
      <c r="C12153" s="9">
        <f t="shared" si="5098"/>
        <v>0</v>
      </c>
      <c r="D12153" s="9">
        <v>0</v>
      </c>
      <c r="E12153" s="9">
        <v>0</v>
      </c>
      <c r="F12153" s="9">
        <f t="shared" si="5102"/>
        <v>0</v>
      </c>
      <c r="G12153" s="9">
        <v>0</v>
      </c>
      <c r="H12153" s="467">
        <v>0</v>
      </c>
      <c r="I12153" s="9">
        <f t="shared" si="5103"/>
        <v>0</v>
      </c>
      <c r="J12153" s="9">
        <v>0</v>
      </c>
      <c r="K12153" s="467">
        <v>0</v>
      </c>
      <c r="L12153" s="9">
        <f t="shared" si="5104"/>
        <v>0</v>
      </c>
      <c r="M12153" s="9">
        <v>0</v>
      </c>
      <c r="N12153" s="467">
        <v>0</v>
      </c>
    </row>
    <row r="12154" spans="1:14" customFormat="1" ht="26.25" hidden="1" customHeight="1" thickTop="1" thickBot="1" x14ac:dyDescent="0.3">
      <c r="A12154" s="1" t="s">
        <v>0</v>
      </c>
      <c r="B12154" s="5" t="s">
        <v>60</v>
      </c>
      <c r="C12154" s="9">
        <f t="shared" si="5098"/>
        <v>0</v>
      </c>
      <c r="D12154" s="9">
        <v>0</v>
      </c>
      <c r="E12154" s="9">
        <v>0</v>
      </c>
      <c r="F12154" s="9">
        <f t="shared" si="5102"/>
        <v>0</v>
      </c>
      <c r="G12154" s="9">
        <v>0</v>
      </c>
      <c r="H12154" s="467">
        <v>0</v>
      </c>
      <c r="I12154" s="9">
        <f t="shared" si="5103"/>
        <v>0</v>
      </c>
      <c r="J12154" s="9">
        <v>0</v>
      </c>
      <c r="K12154" s="467">
        <v>0</v>
      </c>
      <c r="L12154" s="9">
        <f t="shared" si="5104"/>
        <v>0</v>
      </c>
      <c r="M12154" s="9">
        <v>0</v>
      </c>
      <c r="N12154" s="467">
        <v>0</v>
      </c>
    </row>
    <row r="12155" spans="1:14" customFormat="1" ht="26.25" hidden="1" customHeight="1" thickTop="1" thickBot="1" x14ac:dyDescent="0.3">
      <c r="A12155" s="1" t="s">
        <v>0</v>
      </c>
      <c r="B12155" s="4" t="s">
        <v>61</v>
      </c>
      <c r="C12155" s="9">
        <f t="shared" si="5098"/>
        <v>0</v>
      </c>
      <c r="D12155" s="9">
        <v>0</v>
      </c>
      <c r="E12155" s="9">
        <v>0</v>
      </c>
      <c r="F12155" s="9">
        <f t="shared" si="5102"/>
        <v>0</v>
      </c>
      <c r="G12155" s="9">
        <v>0</v>
      </c>
      <c r="H12155" s="467">
        <v>0</v>
      </c>
      <c r="I12155" s="9">
        <f t="shared" si="5103"/>
        <v>0</v>
      </c>
      <c r="J12155" s="9">
        <v>0</v>
      </c>
      <c r="K12155" s="467">
        <v>0</v>
      </c>
      <c r="L12155" s="9">
        <f t="shared" si="5104"/>
        <v>0</v>
      </c>
      <c r="M12155" s="9">
        <v>0</v>
      </c>
      <c r="N12155" s="467">
        <v>0</v>
      </c>
    </row>
    <row r="12156" spans="1:14" customFormat="1" ht="22.5" hidden="1" customHeight="1" thickTop="1" thickBot="1" x14ac:dyDescent="0.3">
      <c r="A12156" s="1" t="s">
        <v>0</v>
      </c>
      <c r="B12156" s="4" t="s">
        <v>62</v>
      </c>
      <c r="C12156" s="9">
        <f t="shared" si="5098"/>
        <v>0</v>
      </c>
      <c r="D12156" s="9">
        <v>0</v>
      </c>
      <c r="E12156" s="9">
        <v>0</v>
      </c>
      <c r="F12156" s="9">
        <f t="shared" si="5102"/>
        <v>0</v>
      </c>
      <c r="G12156" s="9">
        <v>0</v>
      </c>
      <c r="H12156" s="467">
        <v>0</v>
      </c>
      <c r="I12156" s="9">
        <f t="shared" si="5103"/>
        <v>0</v>
      </c>
      <c r="J12156" s="9">
        <v>0</v>
      </c>
      <c r="K12156" s="467">
        <v>0</v>
      </c>
      <c r="L12156" s="9">
        <f t="shared" si="5104"/>
        <v>0</v>
      </c>
      <c r="M12156" s="9">
        <v>0</v>
      </c>
      <c r="N12156" s="467">
        <v>0</v>
      </c>
    </row>
    <row r="12157" spans="1:14" customFormat="1" ht="21.75" hidden="1" customHeight="1" thickTop="1" thickBot="1" x14ac:dyDescent="0.3">
      <c r="A12157" s="1" t="s">
        <v>0</v>
      </c>
      <c r="B12157" s="4" t="s">
        <v>63</v>
      </c>
      <c r="C12157" s="9">
        <f t="shared" si="5098"/>
        <v>0</v>
      </c>
      <c r="D12157" s="9">
        <v>0</v>
      </c>
      <c r="E12157" s="9">
        <v>0</v>
      </c>
      <c r="F12157" s="9">
        <f t="shared" si="5102"/>
        <v>0</v>
      </c>
      <c r="G12157" s="9">
        <v>0</v>
      </c>
      <c r="H12157" s="467">
        <v>0</v>
      </c>
      <c r="I12157" s="9">
        <f t="shared" si="5103"/>
        <v>0</v>
      </c>
      <c r="J12157" s="9">
        <v>0</v>
      </c>
      <c r="K12157" s="467">
        <v>0</v>
      </c>
      <c r="L12157" s="9">
        <f t="shared" si="5104"/>
        <v>0</v>
      </c>
      <c r="M12157" s="9">
        <v>0</v>
      </c>
      <c r="N12157" s="467">
        <v>0</v>
      </c>
    </row>
    <row r="12158" spans="1:14" customFormat="1" ht="22.5" hidden="1" customHeight="1" thickTop="1" thickBot="1" x14ac:dyDescent="0.3">
      <c r="A12158" s="1" t="s">
        <v>0</v>
      </c>
      <c r="B12158" s="4" t="s">
        <v>64</v>
      </c>
      <c r="C12158" s="9">
        <f t="shared" si="5098"/>
        <v>0</v>
      </c>
      <c r="D12158" s="9">
        <v>0</v>
      </c>
      <c r="E12158" s="9">
        <v>0</v>
      </c>
      <c r="F12158" s="9">
        <f t="shared" si="5102"/>
        <v>0</v>
      </c>
      <c r="G12158" s="9">
        <v>0</v>
      </c>
      <c r="H12158" s="467">
        <v>0</v>
      </c>
      <c r="I12158" s="9">
        <f t="shared" si="5103"/>
        <v>0</v>
      </c>
      <c r="J12158" s="9">
        <v>0</v>
      </c>
      <c r="K12158" s="467">
        <v>0</v>
      </c>
      <c r="L12158" s="9">
        <f t="shared" si="5104"/>
        <v>0</v>
      </c>
      <c r="M12158" s="9">
        <v>0</v>
      </c>
      <c r="N12158" s="467">
        <v>0</v>
      </c>
    </row>
    <row r="12159" spans="1:14" customFormat="1" ht="21.75" hidden="1" customHeight="1" thickTop="1" thickBot="1" x14ac:dyDescent="0.3">
      <c r="A12159" s="1" t="s">
        <v>0</v>
      </c>
      <c r="B12159" s="4" t="s">
        <v>65</v>
      </c>
      <c r="C12159" s="9">
        <f t="shared" si="5098"/>
        <v>0</v>
      </c>
      <c r="D12159" s="9">
        <f>SUM(D12160:D12165)</f>
        <v>0</v>
      </c>
      <c r="E12159" s="9">
        <f>SUM(E12160:E12165)</f>
        <v>0</v>
      </c>
      <c r="F12159" s="9">
        <f t="shared" si="5102"/>
        <v>0</v>
      </c>
      <c r="G12159" s="9">
        <f>SUM(G12160:G12165)</f>
        <v>0</v>
      </c>
      <c r="H12159" s="467">
        <f>SUM(H12160:H12165)</f>
        <v>0</v>
      </c>
      <c r="I12159" s="9">
        <f t="shared" si="5103"/>
        <v>0</v>
      </c>
      <c r="J12159" s="9">
        <f>SUM(J12160:J12165)</f>
        <v>0</v>
      </c>
      <c r="K12159" s="467">
        <f>SUM(K12160:K12165)</f>
        <v>0</v>
      </c>
      <c r="L12159" s="9">
        <f t="shared" si="5104"/>
        <v>0</v>
      </c>
      <c r="M12159" s="9">
        <f>SUM(M12160:M12165)</f>
        <v>0</v>
      </c>
      <c r="N12159" s="467">
        <f>SUM(N12160:N12165)</f>
        <v>0</v>
      </c>
    </row>
    <row r="12160" spans="1:14" customFormat="1" ht="25.5" hidden="1" customHeight="1" thickTop="1" thickBot="1" x14ac:dyDescent="0.3">
      <c r="A12160" s="1" t="s">
        <v>0</v>
      </c>
      <c r="B12160" s="5" t="s">
        <v>66</v>
      </c>
      <c r="C12160" s="9">
        <f t="shared" si="5098"/>
        <v>0</v>
      </c>
      <c r="D12160" s="9">
        <v>0</v>
      </c>
      <c r="E12160" s="9">
        <v>0</v>
      </c>
      <c r="F12160" s="9">
        <f t="shared" si="5102"/>
        <v>0</v>
      </c>
      <c r="G12160" s="9">
        <v>0</v>
      </c>
      <c r="H12160" s="467">
        <v>0</v>
      </c>
      <c r="I12160" s="9">
        <f t="shared" si="5103"/>
        <v>0</v>
      </c>
      <c r="J12160" s="9">
        <v>0</v>
      </c>
      <c r="K12160" s="467">
        <v>0</v>
      </c>
      <c r="L12160" s="9">
        <f t="shared" si="5104"/>
        <v>0</v>
      </c>
      <c r="M12160" s="9">
        <v>0</v>
      </c>
      <c r="N12160" s="467">
        <v>0</v>
      </c>
    </row>
    <row r="12161" spans="1:14" customFormat="1" ht="27.75" hidden="1" customHeight="1" thickTop="1" thickBot="1" x14ac:dyDescent="0.3">
      <c r="A12161" s="1" t="s">
        <v>0</v>
      </c>
      <c r="B12161" s="5" t="s">
        <v>67</v>
      </c>
      <c r="C12161" s="9">
        <f t="shared" si="5098"/>
        <v>0</v>
      </c>
      <c r="D12161" s="9">
        <v>0</v>
      </c>
      <c r="E12161" s="9">
        <v>0</v>
      </c>
      <c r="F12161" s="9">
        <f t="shared" si="5102"/>
        <v>0</v>
      </c>
      <c r="G12161" s="9">
        <v>0</v>
      </c>
      <c r="H12161" s="467">
        <v>0</v>
      </c>
      <c r="I12161" s="9">
        <f t="shared" si="5103"/>
        <v>0</v>
      </c>
      <c r="J12161" s="9">
        <v>0</v>
      </c>
      <c r="K12161" s="467">
        <v>0</v>
      </c>
      <c r="L12161" s="9">
        <f t="shared" si="5104"/>
        <v>0</v>
      </c>
      <c r="M12161" s="9">
        <v>0</v>
      </c>
      <c r="N12161" s="467">
        <v>0</v>
      </c>
    </row>
    <row r="12162" spans="1:14" customFormat="1" ht="33.75" hidden="1" customHeight="1" thickTop="1" thickBot="1" x14ac:dyDescent="0.3">
      <c r="A12162" s="1" t="s">
        <v>0</v>
      </c>
      <c r="B12162" s="5" t="s">
        <v>68</v>
      </c>
      <c r="C12162" s="9">
        <f t="shared" si="5098"/>
        <v>0</v>
      </c>
      <c r="D12162" s="9">
        <v>0</v>
      </c>
      <c r="E12162" s="9">
        <v>0</v>
      </c>
      <c r="F12162" s="9">
        <f t="shared" si="5102"/>
        <v>0</v>
      </c>
      <c r="G12162" s="9">
        <v>0</v>
      </c>
      <c r="H12162" s="467">
        <v>0</v>
      </c>
      <c r="I12162" s="9">
        <f t="shared" si="5103"/>
        <v>0</v>
      </c>
      <c r="J12162" s="9">
        <v>0</v>
      </c>
      <c r="K12162" s="467">
        <v>0</v>
      </c>
      <c r="L12162" s="9">
        <f t="shared" si="5104"/>
        <v>0</v>
      </c>
      <c r="M12162" s="9">
        <v>0</v>
      </c>
      <c r="N12162" s="467">
        <v>0</v>
      </c>
    </row>
    <row r="12163" spans="1:14" customFormat="1" ht="27" hidden="1" customHeight="1" thickTop="1" thickBot="1" x14ac:dyDescent="0.3">
      <c r="A12163" s="1" t="s">
        <v>0</v>
      </c>
      <c r="B12163" s="5" t="s">
        <v>69</v>
      </c>
      <c r="C12163" s="9">
        <f t="shared" ref="C12163:C12226" si="5105">SUM(D12163:E12163)</f>
        <v>0</v>
      </c>
      <c r="D12163" s="9">
        <v>0</v>
      </c>
      <c r="E12163" s="9">
        <v>0</v>
      </c>
      <c r="F12163" s="9">
        <f t="shared" si="5102"/>
        <v>0</v>
      </c>
      <c r="G12163" s="9">
        <v>0</v>
      </c>
      <c r="H12163" s="467">
        <v>0</v>
      </c>
      <c r="I12163" s="9">
        <f t="shared" si="5103"/>
        <v>0</v>
      </c>
      <c r="J12163" s="9">
        <v>0</v>
      </c>
      <c r="K12163" s="467">
        <v>0</v>
      </c>
      <c r="L12163" s="9">
        <f t="shared" si="5104"/>
        <v>0</v>
      </c>
      <c r="M12163" s="9">
        <v>0</v>
      </c>
      <c r="N12163" s="467">
        <v>0</v>
      </c>
    </row>
    <row r="12164" spans="1:14" customFormat="1" ht="26.25" hidden="1" customHeight="1" thickTop="1" thickBot="1" x14ac:dyDescent="0.3">
      <c r="A12164" s="1" t="s">
        <v>0</v>
      </c>
      <c r="B12164" s="5" t="s">
        <v>70</v>
      </c>
      <c r="C12164" s="9">
        <f t="shared" si="5105"/>
        <v>0</v>
      </c>
      <c r="D12164" s="9">
        <v>0</v>
      </c>
      <c r="E12164" s="9">
        <v>0</v>
      </c>
      <c r="F12164" s="9">
        <f t="shared" si="5102"/>
        <v>0</v>
      </c>
      <c r="G12164" s="9">
        <v>0</v>
      </c>
      <c r="H12164" s="467">
        <v>0</v>
      </c>
      <c r="I12164" s="9">
        <f t="shared" si="5103"/>
        <v>0</v>
      </c>
      <c r="J12164" s="9">
        <v>0</v>
      </c>
      <c r="K12164" s="467">
        <v>0</v>
      </c>
      <c r="L12164" s="9">
        <f t="shared" si="5104"/>
        <v>0</v>
      </c>
      <c r="M12164" s="9">
        <v>0</v>
      </c>
      <c r="N12164" s="467">
        <v>0</v>
      </c>
    </row>
    <row r="12165" spans="1:14" customFormat="1" ht="31.5" hidden="1" customHeight="1" thickTop="1" thickBot="1" x14ac:dyDescent="0.3">
      <c r="A12165" s="1" t="s">
        <v>0</v>
      </c>
      <c r="B12165" s="5" t="s">
        <v>71</v>
      </c>
      <c r="C12165" s="9">
        <f t="shared" si="5105"/>
        <v>0</v>
      </c>
      <c r="D12165" s="9">
        <v>0</v>
      </c>
      <c r="E12165" s="9">
        <v>0</v>
      </c>
      <c r="F12165" s="9">
        <f t="shared" si="5102"/>
        <v>0</v>
      </c>
      <c r="G12165" s="9">
        <v>0</v>
      </c>
      <c r="H12165" s="467">
        <v>0</v>
      </c>
      <c r="I12165" s="9">
        <f t="shared" si="5103"/>
        <v>0</v>
      </c>
      <c r="J12165" s="9">
        <v>0</v>
      </c>
      <c r="K12165" s="467">
        <v>0</v>
      </c>
      <c r="L12165" s="9">
        <f t="shared" si="5104"/>
        <v>0</v>
      </c>
      <c r="M12165" s="9">
        <v>0</v>
      </c>
      <c r="N12165" s="467">
        <v>0</v>
      </c>
    </row>
    <row r="12166" spans="1:14" customFormat="1" ht="28.5" hidden="1" customHeight="1" thickTop="1" x14ac:dyDescent="0.25">
      <c r="A12166" s="133" t="s">
        <v>0</v>
      </c>
      <c r="B12166" s="134" t="s">
        <v>72</v>
      </c>
      <c r="C12166" s="135">
        <f t="shared" si="5105"/>
        <v>0</v>
      </c>
      <c r="D12166" s="135">
        <v>0</v>
      </c>
      <c r="E12166" s="135">
        <v>0</v>
      </c>
      <c r="F12166" s="135">
        <f t="shared" si="5102"/>
        <v>0</v>
      </c>
      <c r="G12166" s="135">
        <v>0</v>
      </c>
      <c r="H12166" s="476">
        <v>0</v>
      </c>
      <c r="I12166" s="135">
        <f t="shared" si="5103"/>
        <v>0</v>
      </c>
      <c r="J12166" s="135">
        <v>0</v>
      </c>
      <c r="K12166" s="476">
        <v>0</v>
      </c>
      <c r="L12166" s="135">
        <f t="shared" si="5104"/>
        <v>0</v>
      </c>
      <c r="M12166" s="135">
        <v>0</v>
      </c>
      <c r="N12166" s="476">
        <v>0</v>
      </c>
    </row>
    <row r="12167" spans="1:14" customFormat="1" ht="47.25" customHeight="1" x14ac:dyDescent="0.25">
      <c r="A12167" s="151" t="s">
        <v>0</v>
      </c>
      <c r="B12167" s="157" t="s">
        <v>73</v>
      </c>
      <c r="C12167" s="155">
        <f t="shared" si="5105"/>
        <v>43.48</v>
      </c>
      <c r="D12167" s="155">
        <f>SUM(D12168:D12181)</f>
        <v>43.48</v>
      </c>
      <c r="E12167" s="155">
        <f>SUM(E12168:E12181)</f>
        <v>0</v>
      </c>
      <c r="F12167" s="155">
        <f t="shared" si="5102"/>
        <v>19.400000000000002</v>
      </c>
      <c r="G12167" s="155">
        <f>G12179+G12180+G12181</f>
        <v>19.400000000000002</v>
      </c>
      <c r="H12167" s="505">
        <v>0</v>
      </c>
      <c r="I12167" s="155">
        <f t="shared" si="5103"/>
        <v>31.89</v>
      </c>
      <c r="J12167" s="155">
        <f>J12179+J12180+J12181</f>
        <v>31.89</v>
      </c>
      <c r="K12167" s="505">
        <v>0</v>
      </c>
      <c r="L12167" s="155">
        <f t="shared" si="5104"/>
        <v>165</v>
      </c>
      <c r="M12167" s="155">
        <f>M12179+M12180+M12181</f>
        <v>165</v>
      </c>
      <c r="N12167" s="505">
        <v>0</v>
      </c>
    </row>
    <row r="12168" spans="1:14" customFormat="1" ht="27" hidden="1" customHeight="1" thickTop="1" thickBot="1" x14ac:dyDescent="0.3">
      <c r="A12168" s="151" t="s">
        <v>0</v>
      </c>
      <c r="B12168" s="158" t="s">
        <v>74</v>
      </c>
      <c r="C12168" s="155">
        <f t="shared" si="5105"/>
        <v>0</v>
      </c>
      <c r="D12168" s="155">
        <v>0</v>
      </c>
      <c r="E12168" s="155">
        <v>0</v>
      </c>
      <c r="F12168" s="155">
        <f t="shared" si="5102"/>
        <v>0</v>
      </c>
      <c r="G12168" s="155">
        <v>0</v>
      </c>
      <c r="H12168" s="505">
        <v>0</v>
      </c>
      <c r="I12168" s="155">
        <f t="shared" si="5103"/>
        <v>0</v>
      </c>
      <c r="J12168" s="155">
        <v>0</v>
      </c>
      <c r="K12168" s="505">
        <v>0</v>
      </c>
      <c r="L12168" s="155">
        <f t="shared" si="5104"/>
        <v>0</v>
      </c>
      <c r="M12168" s="155">
        <v>0</v>
      </c>
      <c r="N12168" s="505">
        <v>0</v>
      </c>
    </row>
    <row r="12169" spans="1:14" customFormat="1" ht="29.25" hidden="1" customHeight="1" thickTop="1" thickBot="1" x14ac:dyDescent="0.3">
      <c r="A12169" s="151" t="s">
        <v>0</v>
      </c>
      <c r="B12169" s="158" t="s">
        <v>75</v>
      </c>
      <c r="C12169" s="155">
        <f t="shared" si="5105"/>
        <v>0</v>
      </c>
      <c r="D12169" s="155">
        <v>0</v>
      </c>
      <c r="E12169" s="155">
        <v>0</v>
      </c>
      <c r="F12169" s="155">
        <f t="shared" si="5102"/>
        <v>0</v>
      </c>
      <c r="G12169" s="155">
        <v>0</v>
      </c>
      <c r="H12169" s="505">
        <v>0</v>
      </c>
      <c r="I12169" s="155">
        <f t="shared" si="5103"/>
        <v>0</v>
      </c>
      <c r="J12169" s="155">
        <v>0</v>
      </c>
      <c r="K12169" s="505">
        <v>0</v>
      </c>
      <c r="L12169" s="155">
        <f t="shared" si="5104"/>
        <v>0</v>
      </c>
      <c r="M12169" s="155">
        <v>0</v>
      </c>
      <c r="N12169" s="505">
        <v>0</v>
      </c>
    </row>
    <row r="12170" spans="1:14" customFormat="1" ht="33" hidden="1" customHeight="1" thickTop="1" thickBot="1" x14ac:dyDescent="0.3">
      <c r="A12170" s="151" t="s">
        <v>0</v>
      </c>
      <c r="B12170" s="158" t="s">
        <v>76</v>
      </c>
      <c r="C12170" s="155">
        <f t="shared" si="5105"/>
        <v>0</v>
      </c>
      <c r="D12170" s="155">
        <v>0</v>
      </c>
      <c r="E12170" s="155">
        <v>0</v>
      </c>
      <c r="F12170" s="155">
        <f t="shared" si="5102"/>
        <v>0</v>
      </c>
      <c r="G12170" s="155">
        <v>0</v>
      </c>
      <c r="H12170" s="505">
        <v>0</v>
      </c>
      <c r="I12170" s="155">
        <f t="shared" si="5103"/>
        <v>0</v>
      </c>
      <c r="J12170" s="155">
        <v>0</v>
      </c>
      <c r="K12170" s="505">
        <v>0</v>
      </c>
      <c r="L12170" s="155">
        <f t="shared" si="5104"/>
        <v>0</v>
      </c>
      <c r="M12170" s="155">
        <v>0</v>
      </c>
      <c r="N12170" s="505">
        <v>0</v>
      </c>
    </row>
    <row r="12171" spans="1:14" customFormat="1" ht="30" hidden="1" customHeight="1" thickTop="1" thickBot="1" x14ac:dyDescent="0.3">
      <c r="A12171" s="151" t="s">
        <v>0</v>
      </c>
      <c r="B12171" s="158" t="s">
        <v>77</v>
      </c>
      <c r="C12171" s="155">
        <f t="shared" si="5105"/>
        <v>0</v>
      </c>
      <c r="D12171" s="155">
        <v>0</v>
      </c>
      <c r="E12171" s="155">
        <v>0</v>
      </c>
      <c r="F12171" s="155">
        <f t="shared" si="5102"/>
        <v>0</v>
      </c>
      <c r="G12171" s="155">
        <v>0</v>
      </c>
      <c r="H12171" s="505">
        <v>0</v>
      </c>
      <c r="I12171" s="155">
        <f t="shared" si="5103"/>
        <v>0</v>
      </c>
      <c r="J12171" s="155">
        <v>0</v>
      </c>
      <c r="K12171" s="505">
        <v>0</v>
      </c>
      <c r="L12171" s="155">
        <f t="shared" si="5104"/>
        <v>0</v>
      </c>
      <c r="M12171" s="155">
        <v>0</v>
      </c>
      <c r="N12171" s="505">
        <v>0</v>
      </c>
    </row>
    <row r="12172" spans="1:14" customFormat="1" ht="34.5" hidden="1" customHeight="1" thickTop="1" thickBot="1" x14ac:dyDescent="0.3">
      <c r="A12172" s="151" t="s">
        <v>0</v>
      </c>
      <c r="B12172" s="158" t="s">
        <v>78</v>
      </c>
      <c r="C12172" s="155">
        <f t="shared" si="5105"/>
        <v>0</v>
      </c>
      <c r="D12172" s="155">
        <v>0</v>
      </c>
      <c r="E12172" s="155">
        <v>0</v>
      </c>
      <c r="F12172" s="155">
        <f t="shared" si="5102"/>
        <v>0</v>
      </c>
      <c r="G12172" s="155">
        <v>0</v>
      </c>
      <c r="H12172" s="505">
        <v>0</v>
      </c>
      <c r="I12172" s="155">
        <f t="shared" si="5103"/>
        <v>0</v>
      </c>
      <c r="J12172" s="155">
        <v>0</v>
      </c>
      <c r="K12172" s="505">
        <v>0</v>
      </c>
      <c r="L12172" s="155">
        <f t="shared" si="5104"/>
        <v>0</v>
      </c>
      <c r="M12172" s="155">
        <v>0</v>
      </c>
      <c r="N12172" s="505">
        <v>0</v>
      </c>
    </row>
    <row r="12173" spans="1:14" customFormat="1" ht="31.5" hidden="1" customHeight="1" thickTop="1" thickBot="1" x14ac:dyDescent="0.3">
      <c r="A12173" s="151" t="s">
        <v>0</v>
      </c>
      <c r="B12173" s="158" t="s">
        <v>79</v>
      </c>
      <c r="C12173" s="155">
        <f t="shared" si="5105"/>
        <v>0</v>
      </c>
      <c r="D12173" s="155">
        <v>0</v>
      </c>
      <c r="E12173" s="155">
        <v>0</v>
      </c>
      <c r="F12173" s="155">
        <f t="shared" si="5102"/>
        <v>0</v>
      </c>
      <c r="G12173" s="155">
        <v>0</v>
      </c>
      <c r="H12173" s="505">
        <v>0</v>
      </c>
      <c r="I12173" s="155">
        <f t="shared" si="5103"/>
        <v>0</v>
      </c>
      <c r="J12173" s="155">
        <v>0</v>
      </c>
      <c r="K12173" s="505">
        <v>0</v>
      </c>
      <c r="L12173" s="155">
        <f t="shared" si="5104"/>
        <v>0</v>
      </c>
      <c r="M12173" s="155">
        <v>0</v>
      </c>
      <c r="N12173" s="505">
        <v>0</v>
      </c>
    </row>
    <row r="12174" spans="1:14" customFormat="1" ht="33.75" hidden="1" customHeight="1" thickTop="1" thickBot="1" x14ac:dyDescent="0.3">
      <c r="A12174" s="151" t="s">
        <v>0</v>
      </c>
      <c r="B12174" s="158" t="s">
        <v>80</v>
      </c>
      <c r="C12174" s="155">
        <f t="shared" si="5105"/>
        <v>0</v>
      </c>
      <c r="D12174" s="155">
        <v>0</v>
      </c>
      <c r="E12174" s="155">
        <v>0</v>
      </c>
      <c r="F12174" s="155">
        <f t="shared" si="5102"/>
        <v>0</v>
      </c>
      <c r="G12174" s="155">
        <v>0</v>
      </c>
      <c r="H12174" s="505">
        <v>0</v>
      </c>
      <c r="I12174" s="155">
        <f t="shared" si="5103"/>
        <v>0</v>
      </c>
      <c r="J12174" s="155">
        <v>0</v>
      </c>
      <c r="K12174" s="505">
        <v>0</v>
      </c>
      <c r="L12174" s="155">
        <f t="shared" si="5104"/>
        <v>0</v>
      </c>
      <c r="M12174" s="155">
        <v>0</v>
      </c>
      <c r="N12174" s="505">
        <v>0</v>
      </c>
    </row>
    <row r="12175" spans="1:14" customFormat="1" ht="33.75" hidden="1" customHeight="1" thickTop="1" thickBot="1" x14ac:dyDescent="0.3">
      <c r="A12175" s="151" t="s">
        <v>0</v>
      </c>
      <c r="B12175" s="158" t="s">
        <v>81</v>
      </c>
      <c r="C12175" s="155">
        <f t="shared" si="5105"/>
        <v>0</v>
      </c>
      <c r="D12175" s="155">
        <v>0</v>
      </c>
      <c r="E12175" s="155">
        <v>0</v>
      </c>
      <c r="F12175" s="155">
        <f t="shared" si="5102"/>
        <v>0</v>
      </c>
      <c r="G12175" s="155">
        <v>0</v>
      </c>
      <c r="H12175" s="505">
        <v>0</v>
      </c>
      <c r="I12175" s="155">
        <f t="shared" si="5103"/>
        <v>0</v>
      </c>
      <c r="J12175" s="155">
        <v>0</v>
      </c>
      <c r="K12175" s="505">
        <v>0</v>
      </c>
      <c r="L12175" s="155">
        <f t="shared" si="5104"/>
        <v>0</v>
      </c>
      <c r="M12175" s="155">
        <v>0</v>
      </c>
      <c r="N12175" s="505">
        <v>0</v>
      </c>
    </row>
    <row r="12176" spans="1:14" customFormat="1" ht="26.25" hidden="1" customHeight="1" thickTop="1" thickBot="1" x14ac:dyDescent="0.3">
      <c r="A12176" s="151" t="s">
        <v>0</v>
      </c>
      <c r="B12176" s="158" t="s">
        <v>82</v>
      </c>
      <c r="C12176" s="155">
        <f t="shared" si="5105"/>
        <v>0</v>
      </c>
      <c r="D12176" s="155">
        <v>0</v>
      </c>
      <c r="E12176" s="155">
        <v>0</v>
      </c>
      <c r="F12176" s="155">
        <f t="shared" si="5102"/>
        <v>0</v>
      </c>
      <c r="G12176" s="155">
        <v>0</v>
      </c>
      <c r="H12176" s="505">
        <v>0</v>
      </c>
      <c r="I12176" s="155">
        <f t="shared" si="5103"/>
        <v>0</v>
      </c>
      <c r="J12176" s="155">
        <v>0</v>
      </c>
      <c r="K12176" s="505">
        <v>0</v>
      </c>
      <c r="L12176" s="155">
        <f t="shared" si="5104"/>
        <v>0</v>
      </c>
      <c r="M12176" s="155">
        <v>0</v>
      </c>
      <c r="N12176" s="505">
        <v>0</v>
      </c>
    </row>
    <row r="12177" spans="1:14" customFormat="1" ht="20.25" hidden="1" customHeight="1" x14ac:dyDescent="0.25">
      <c r="A12177" s="151" t="s">
        <v>0</v>
      </c>
      <c r="B12177" s="158" t="s">
        <v>83</v>
      </c>
      <c r="C12177" s="155">
        <f t="shared" si="5105"/>
        <v>0</v>
      </c>
      <c r="D12177" s="155">
        <v>0</v>
      </c>
      <c r="E12177" s="155">
        <v>0</v>
      </c>
      <c r="F12177" s="155">
        <f t="shared" si="5102"/>
        <v>0</v>
      </c>
      <c r="G12177" s="155">
        <v>0</v>
      </c>
      <c r="H12177" s="505">
        <v>0</v>
      </c>
      <c r="I12177" s="155">
        <f t="shared" si="5103"/>
        <v>0</v>
      </c>
      <c r="J12177" s="155">
        <v>0</v>
      </c>
      <c r="K12177" s="505">
        <v>0</v>
      </c>
      <c r="L12177" s="155">
        <f t="shared" si="5104"/>
        <v>0</v>
      </c>
      <c r="M12177" s="155">
        <v>0</v>
      </c>
      <c r="N12177" s="505">
        <v>0</v>
      </c>
    </row>
    <row r="12178" spans="1:14" customFormat="1" ht="29.25" hidden="1" customHeight="1" x14ac:dyDescent="0.25">
      <c r="A12178" s="151" t="s">
        <v>0</v>
      </c>
      <c r="B12178" s="158" t="s">
        <v>84</v>
      </c>
      <c r="C12178" s="155">
        <f t="shared" si="5105"/>
        <v>0</v>
      </c>
      <c r="D12178" s="155">
        <v>0</v>
      </c>
      <c r="E12178" s="155">
        <v>0</v>
      </c>
      <c r="F12178" s="155">
        <f t="shared" ref="F12178:F12241" si="5106">SUM(G12178:H12178)</f>
        <v>0</v>
      </c>
      <c r="G12178" s="155">
        <v>0</v>
      </c>
      <c r="H12178" s="505">
        <v>0</v>
      </c>
      <c r="I12178" s="155">
        <f t="shared" ref="I12178:I12241" si="5107">SUM(J12178:K12178)</f>
        <v>0</v>
      </c>
      <c r="J12178" s="155">
        <v>0</v>
      </c>
      <c r="K12178" s="505">
        <v>0</v>
      </c>
      <c r="L12178" s="155">
        <f t="shared" ref="L12178:L12241" si="5108">SUM(M12178:N12178)</f>
        <v>0</v>
      </c>
      <c r="M12178" s="155">
        <v>0</v>
      </c>
      <c r="N12178" s="505">
        <v>0</v>
      </c>
    </row>
    <row r="12179" spans="1:14" customFormat="1" ht="42.75" customHeight="1" x14ac:dyDescent="0.25">
      <c r="A12179" s="151" t="s">
        <v>0</v>
      </c>
      <c r="B12179" s="158" t="s">
        <v>85</v>
      </c>
      <c r="C12179" s="155">
        <f t="shared" si="5105"/>
        <v>2</v>
      </c>
      <c r="D12179" s="155">
        <f>D14020</f>
        <v>2</v>
      </c>
      <c r="E12179" s="155">
        <v>0</v>
      </c>
      <c r="F12179" s="155">
        <f t="shared" si="5106"/>
        <v>16.8</v>
      </c>
      <c r="G12179" s="155">
        <f>G14020</f>
        <v>16.8</v>
      </c>
      <c r="H12179" s="505">
        <v>0</v>
      </c>
      <c r="I12179" s="155">
        <f t="shared" si="5107"/>
        <v>30.29</v>
      </c>
      <c r="J12179" s="155">
        <f>J14020</f>
        <v>30.29</v>
      </c>
      <c r="K12179" s="505">
        <v>0</v>
      </c>
      <c r="L12179" s="155">
        <f t="shared" si="5108"/>
        <v>165</v>
      </c>
      <c r="M12179" s="155">
        <f>M14020</f>
        <v>165</v>
      </c>
      <c r="N12179" s="505">
        <v>0</v>
      </c>
    </row>
    <row r="12180" spans="1:14" customFormat="1" ht="31.5" customHeight="1" x14ac:dyDescent="0.25">
      <c r="A12180" s="151" t="s">
        <v>0</v>
      </c>
      <c r="B12180" s="158" t="s">
        <v>86</v>
      </c>
      <c r="C12180" s="155">
        <f t="shared" si="5105"/>
        <v>0</v>
      </c>
      <c r="D12180" s="155">
        <v>0</v>
      </c>
      <c r="E12180" s="155">
        <v>0</v>
      </c>
      <c r="F12180" s="155">
        <f t="shared" si="5106"/>
        <v>0</v>
      </c>
      <c r="G12180" s="155">
        <f>G14284</f>
        <v>0</v>
      </c>
      <c r="H12180" s="505">
        <v>0</v>
      </c>
      <c r="I12180" s="155">
        <f t="shared" si="5107"/>
        <v>0</v>
      </c>
      <c r="J12180" s="155">
        <f>J14284</f>
        <v>0</v>
      </c>
      <c r="K12180" s="505">
        <v>0</v>
      </c>
      <c r="L12180" s="155">
        <f t="shared" si="5108"/>
        <v>0</v>
      </c>
      <c r="M12180" s="155">
        <f>M14284</f>
        <v>0</v>
      </c>
      <c r="N12180" s="505">
        <v>0</v>
      </c>
    </row>
    <row r="12181" spans="1:14" customFormat="1" ht="70.5" customHeight="1" x14ac:dyDescent="0.25">
      <c r="A12181" s="151" t="s">
        <v>0</v>
      </c>
      <c r="B12181" s="158" t="s">
        <v>87</v>
      </c>
      <c r="C12181" s="155">
        <f t="shared" si="5105"/>
        <v>41.48</v>
      </c>
      <c r="D12181" s="155">
        <f>D14022+D14285</f>
        <v>41.48</v>
      </c>
      <c r="E12181" s="155">
        <v>0</v>
      </c>
      <c r="F12181" s="155">
        <f t="shared" si="5106"/>
        <v>2.6</v>
      </c>
      <c r="G12181" s="155">
        <f>G14271</f>
        <v>2.6</v>
      </c>
      <c r="H12181" s="505">
        <v>0</v>
      </c>
      <c r="I12181" s="155">
        <f t="shared" si="5107"/>
        <v>1.6</v>
      </c>
      <c r="J12181" s="155">
        <f>J14271</f>
        <v>1.6</v>
      </c>
      <c r="K12181" s="505">
        <v>0</v>
      </c>
      <c r="L12181" s="155">
        <f t="shared" si="5108"/>
        <v>0</v>
      </c>
      <c r="M12181" s="155">
        <f>M14271</f>
        <v>0</v>
      </c>
      <c r="N12181" s="505">
        <v>0</v>
      </c>
    </row>
    <row r="12182" spans="1:14" customFormat="1" ht="31.5" hidden="1" customHeight="1" thickTop="1" thickBot="1" x14ac:dyDescent="0.3">
      <c r="A12182" s="140" t="s">
        <v>0</v>
      </c>
      <c r="B12182" s="149" t="s">
        <v>88</v>
      </c>
      <c r="C12182" s="142">
        <f t="shared" si="5105"/>
        <v>0</v>
      </c>
      <c r="D12182" s="142">
        <v>0</v>
      </c>
      <c r="E12182" s="142">
        <v>0</v>
      </c>
      <c r="F12182" s="142">
        <f t="shared" si="5106"/>
        <v>0</v>
      </c>
      <c r="G12182" s="142">
        <v>0</v>
      </c>
      <c r="H12182" s="477">
        <v>0</v>
      </c>
      <c r="I12182" s="142">
        <f t="shared" si="5107"/>
        <v>0</v>
      </c>
      <c r="J12182" s="142">
        <v>0</v>
      </c>
      <c r="K12182" s="477">
        <v>0</v>
      </c>
      <c r="L12182" s="142">
        <f t="shared" si="5108"/>
        <v>0</v>
      </c>
      <c r="M12182" s="142">
        <v>0</v>
      </c>
      <c r="N12182" s="477">
        <v>0</v>
      </c>
    </row>
    <row r="12183" spans="1:14" customFormat="1" ht="36" hidden="1" customHeight="1" thickTop="1" thickBot="1" x14ac:dyDescent="0.3">
      <c r="A12183" s="1" t="s">
        <v>0</v>
      </c>
      <c r="B12183" s="3" t="s">
        <v>89</v>
      </c>
      <c r="C12183" s="9">
        <f t="shared" si="5105"/>
        <v>0</v>
      </c>
      <c r="D12183" s="9">
        <f>SUM(D12184,D12189:D12190)</f>
        <v>0</v>
      </c>
      <c r="E12183" s="9">
        <f>SUM(E12184,E12189:E12190)</f>
        <v>0</v>
      </c>
      <c r="F12183" s="9">
        <f t="shared" si="5106"/>
        <v>0</v>
      </c>
      <c r="G12183" s="9">
        <f>SUM(G12184,G12189:G12190)</f>
        <v>0</v>
      </c>
      <c r="H12183" s="467">
        <f>SUM(H12184,H12189:H12190)</f>
        <v>0</v>
      </c>
      <c r="I12183" s="9">
        <f t="shared" si="5107"/>
        <v>0</v>
      </c>
      <c r="J12183" s="9">
        <f>SUM(J12184,J12189:J12190)</f>
        <v>0</v>
      </c>
      <c r="K12183" s="467">
        <f>SUM(K12184,K12189:K12190)</f>
        <v>0</v>
      </c>
      <c r="L12183" s="9">
        <f t="shared" si="5108"/>
        <v>0</v>
      </c>
      <c r="M12183" s="9">
        <f>SUM(M12184,M12189:M12190)</f>
        <v>0</v>
      </c>
      <c r="N12183" s="467">
        <f>SUM(N12184,N12189:N12190)</f>
        <v>0</v>
      </c>
    </row>
    <row r="12184" spans="1:14" customFormat="1" ht="27.75" hidden="1" customHeight="1" thickTop="1" thickBot="1" x14ac:dyDescent="0.3">
      <c r="A12184" s="1" t="s">
        <v>0</v>
      </c>
      <c r="B12184" s="4" t="s">
        <v>90</v>
      </c>
      <c r="C12184" s="9">
        <f t="shared" si="5105"/>
        <v>0</v>
      </c>
      <c r="D12184" s="9">
        <f>SUM(D12185:D12188)</f>
        <v>0</v>
      </c>
      <c r="E12184" s="9">
        <f>SUM(E12185:E12188)</f>
        <v>0</v>
      </c>
      <c r="F12184" s="9">
        <f t="shared" si="5106"/>
        <v>0</v>
      </c>
      <c r="G12184" s="9">
        <f>SUM(G12185:G12188)</f>
        <v>0</v>
      </c>
      <c r="H12184" s="467">
        <f>SUM(H12185:H12188)</f>
        <v>0</v>
      </c>
      <c r="I12184" s="9">
        <f t="shared" si="5107"/>
        <v>0</v>
      </c>
      <c r="J12184" s="9">
        <f>SUM(J12185:J12188)</f>
        <v>0</v>
      </c>
      <c r="K12184" s="467">
        <f>SUM(K12185:K12188)</f>
        <v>0</v>
      </c>
      <c r="L12184" s="9">
        <f t="shared" si="5108"/>
        <v>0</v>
      </c>
      <c r="M12184" s="9">
        <f>SUM(M12185:M12188)</f>
        <v>0</v>
      </c>
      <c r="N12184" s="467">
        <f>SUM(N12185:N12188)</f>
        <v>0</v>
      </c>
    </row>
    <row r="12185" spans="1:14" customFormat="1" ht="36" hidden="1" customHeight="1" thickTop="1" thickBot="1" x14ac:dyDescent="0.3">
      <c r="A12185" s="1" t="s">
        <v>0</v>
      </c>
      <c r="B12185" s="5" t="s">
        <v>91</v>
      </c>
      <c r="C12185" s="9">
        <f t="shared" si="5105"/>
        <v>0</v>
      </c>
      <c r="D12185" s="9">
        <v>0</v>
      </c>
      <c r="E12185" s="9">
        <v>0</v>
      </c>
      <c r="F12185" s="9">
        <f t="shared" si="5106"/>
        <v>0</v>
      </c>
      <c r="G12185" s="9">
        <v>0</v>
      </c>
      <c r="H12185" s="467">
        <v>0</v>
      </c>
      <c r="I12185" s="9">
        <f t="shared" si="5107"/>
        <v>0</v>
      </c>
      <c r="J12185" s="9">
        <v>0</v>
      </c>
      <c r="K12185" s="467">
        <v>0</v>
      </c>
      <c r="L12185" s="9">
        <f t="shared" si="5108"/>
        <v>0</v>
      </c>
      <c r="M12185" s="9">
        <v>0</v>
      </c>
      <c r="N12185" s="467">
        <v>0</v>
      </c>
    </row>
    <row r="12186" spans="1:14" customFormat="1" ht="26.25" hidden="1" customHeight="1" thickTop="1" thickBot="1" x14ac:dyDescent="0.3">
      <c r="A12186" s="1" t="s">
        <v>0</v>
      </c>
      <c r="B12186" s="5" t="s">
        <v>92</v>
      </c>
      <c r="C12186" s="9">
        <f t="shared" si="5105"/>
        <v>0</v>
      </c>
      <c r="D12186" s="9">
        <v>0</v>
      </c>
      <c r="E12186" s="9">
        <v>0</v>
      </c>
      <c r="F12186" s="9">
        <f t="shared" si="5106"/>
        <v>0</v>
      </c>
      <c r="G12186" s="9">
        <v>0</v>
      </c>
      <c r="H12186" s="467">
        <v>0</v>
      </c>
      <c r="I12186" s="9">
        <f t="shared" si="5107"/>
        <v>0</v>
      </c>
      <c r="J12186" s="9">
        <v>0</v>
      </c>
      <c r="K12186" s="467">
        <v>0</v>
      </c>
      <c r="L12186" s="9">
        <f t="shared" si="5108"/>
        <v>0</v>
      </c>
      <c r="M12186" s="9">
        <v>0</v>
      </c>
      <c r="N12186" s="467">
        <v>0</v>
      </c>
    </row>
    <row r="12187" spans="1:14" customFormat="1" ht="39.75" hidden="1" customHeight="1" thickTop="1" thickBot="1" x14ac:dyDescent="0.3">
      <c r="A12187" s="1" t="s">
        <v>0</v>
      </c>
      <c r="B12187" s="5" t="s">
        <v>93</v>
      </c>
      <c r="C12187" s="9">
        <f t="shared" si="5105"/>
        <v>0</v>
      </c>
      <c r="D12187" s="9">
        <v>0</v>
      </c>
      <c r="E12187" s="9">
        <v>0</v>
      </c>
      <c r="F12187" s="9">
        <f t="shared" si="5106"/>
        <v>0</v>
      </c>
      <c r="G12187" s="9">
        <v>0</v>
      </c>
      <c r="H12187" s="467">
        <v>0</v>
      </c>
      <c r="I12187" s="9">
        <f t="shared" si="5107"/>
        <v>0</v>
      </c>
      <c r="J12187" s="9">
        <v>0</v>
      </c>
      <c r="K12187" s="467">
        <v>0</v>
      </c>
      <c r="L12187" s="9">
        <f t="shared" si="5108"/>
        <v>0</v>
      </c>
      <c r="M12187" s="9">
        <v>0</v>
      </c>
      <c r="N12187" s="467">
        <v>0</v>
      </c>
    </row>
    <row r="12188" spans="1:14" customFormat="1" ht="29.25" hidden="1" customHeight="1" thickTop="1" thickBot="1" x14ac:dyDescent="0.3">
      <c r="A12188" s="1" t="s">
        <v>0</v>
      </c>
      <c r="B12188" s="5" t="s">
        <v>94</v>
      </c>
      <c r="C12188" s="9">
        <f t="shared" si="5105"/>
        <v>0</v>
      </c>
      <c r="D12188" s="9">
        <v>0</v>
      </c>
      <c r="E12188" s="9">
        <v>0</v>
      </c>
      <c r="F12188" s="9">
        <f t="shared" si="5106"/>
        <v>0</v>
      </c>
      <c r="G12188" s="9">
        <v>0</v>
      </c>
      <c r="H12188" s="467">
        <v>0</v>
      </c>
      <c r="I12188" s="9">
        <f t="shared" si="5107"/>
        <v>0</v>
      </c>
      <c r="J12188" s="9">
        <v>0</v>
      </c>
      <c r="K12188" s="467">
        <v>0</v>
      </c>
      <c r="L12188" s="9">
        <f t="shared" si="5108"/>
        <v>0</v>
      </c>
      <c r="M12188" s="9">
        <v>0</v>
      </c>
      <c r="N12188" s="467">
        <v>0</v>
      </c>
    </row>
    <row r="12189" spans="1:14" customFormat="1" ht="39.75" hidden="1" customHeight="1" thickTop="1" thickBot="1" x14ac:dyDescent="0.3">
      <c r="A12189" s="1" t="s">
        <v>0</v>
      </c>
      <c r="B12189" s="4" t="s">
        <v>95</v>
      </c>
      <c r="C12189" s="9">
        <f t="shared" si="5105"/>
        <v>0</v>
      </c>
      <c r="D12189" s="9">
        <v>0</v>
      </c>
      <c r="E12189" s="9">
        <v>0</v>
      </c>
      <c r="F12189" s="9">
        <f t="shared" si="5106"/>
        <v>0</v>
      </c>
      <c r="G12189" s="9">
        <v>0</v>
      </c>
      <c r="H12189" s="467">
        <v>0</v>
      </c>
      <c r="I12189" s="9">
        <f t="shared" si="5107"/>
        <v>0</v>
      </c>
      <c r="J12189" s="9">
        <v>0</v>
      </c>
      <c r="K12189" s="467">
        <v>0</v>
      </c>
      <c r="L12189" s="9">
        <f t="shared" si="5108"/>
        <v>0</v>
      </c>
      <c r="M12189" s="9">
        <v>0</v>
      </c>
      <c r="N12189" s="467">
        <v>0</v>
      </c>
    </row>
    <row r="12190" spans="1:14" customFormat="1" ht="36" hidden="1" customHeight="1" thickTop="1" x14ac:dyDescent="0.25">
      <c r="A12190" s="133" t="s">
        <v>0</v>
      </c>
      <c r="B12190" s="134" t="s">
        <v>96</v>
      </c>
      <c r="C12190" s="135">
        <f t="shared" si="5105"/>
        <v>0</v>
      </c>
      <c r="D12190" s="135">
        <v>0</v>
      </c>
      <c r="E12190" s="135">
        <v>0</v>
      </c>
      <c r="F12190" s="135">
        <f t="shared" si="5106"/>
        <v>0</v>
      </c>
      <c r="G12190" s="135">
        <v>0</v>
      </c>
      <c r="H12190" s="476">
        <v>0</v>
      </c>
      <c r="I12190" s="135">
        <f t="shared" si="5107"/>
        <v>0</v>
      </c>
      <c r="J12190" s="135">
        <v>0</v>
      </c>
      <c r="K12190" s="476">
        <v>0</v>
      </c>
      <c r="L12190" s="135">
        <f t="shared" si="5108"/>
        <v>0</v>
      </c>
      <c r="M12190" s="135">
        <v>0</v>
      </c>
      <c r="N12190" s="476">
        <v>0</v>
      </c>
    </row>
    <row r="12191" spans="1:14" ht="27" customHeight="1" x14ac:dyDescent="0.2">
      <c r="A12191" s="388" t="s">
        <v>0</v>
      </c>
      <c r="B12191" s="482" t="s">
        <v>97</v>
      </c>
      <c r="C12191" s="398">
        <f t="shared" si="5105"/>
        <v>1057.8599999999999</v>
      </c>
      <c r="D12191" s="398">
        <f>D12454+D12717+D12980+D13243+D13769+D14032+D14558+D15084+D15347+D15873</f>
        <v>1057.8599999999999</v>
      </c>
      <c r="E12191" s="398">
        <v>0</v>
      </c>
      <c r="F12191" s="398">
        <f t="shared" si="5106"/>
        <v>1930.9</v>
      </c>
      <c r="G12191" s="398">
        <f>G12454+G12717+G12980+G13243+G13769+G14032+G14558+G15084+G15347+G15873+G16136</f>
        <v>1930.9</v>
      </c>
      <c r="H12191" s="537">
        <v>0</v>
      </c>
      <c r="I12191" s="398">
        <f t="shared" si="5107"/>
        <v>2750.51</v>
      </c>
      <c r="J12191" s="398">
        <f>J12454+J12717+J12980+J13243+J13769+J14032+J14558+J15084+J15347+J15873+J16136</f>
        <v>2750.51</v>
      </c>
      <c r="K12191" s="537">
        <v>0</v>
      </c>
      <c r="L12191" s="398">
        <f t="shared" si="5108"/>
        <v>2943.8</v>
      </c>
      <c r="M12191" s="398">
        <f>M12454+M12717+M12980+M13243+M13769+M14032+M14558+M15084+M15347+M15873+M16136</f>
        <v>2943.8</v>
      </c>
      <c r="N12191" s="537">
        <v>0</v>
      </c>
    </row>
    <row r="12192" spans="1:14" customFormat="1" ht="27" customHeight="1" thickBot="1" x14ac:dyDescent="0.3">
      <c r="A12192" s="386" t="s">
        <v>0</v>
      </c>
      <c r="B12192" s="156" t="s">
        <v>98</v>
      </c>
      <c r="C12192" s="155">
        <f t="shared" si="5105"/>
        <v>0</v>
      </c>
      <c r="D12192" s="155">
        <f>SUM(D12193,D12196,D12199)</f>
        <v>0</v>
      </c>
      <c r="E12192" s="155">
        <f>SUM(E12193,E12196,E12199)</f>
        <v>0</v>
      </c>
      <c r="F12192" s="155">
        <f t="shared" si="5106"/>
        <v>50</v>
      </c>
      <c r="G12192" s="155">
        <f>SUM(G12193,G12196,G12199)</f>
        <v>50</v>
      </c>
      <c r="H12192" s="505">
        <f>SUM(H12193,H12196,H12199)</f>
        <v>0</v>
      </c>
      <c r="I12192" s="155">
        <f t="shared" si="5107"/>
        <v>75</v>
      </c>
      <c r="J12192" s="155">
        <f>SUM(J12193,J12196,J12199)</f>
        <v>75</v>
      </c>
      <c r="K12192" s="505">
        <f>SUM(K12193,K12196,K12199)</f>
        <v>0</v>
      </c>
      <c r="L12192" s="155">
        <f t="shared" si="5108"/>
        <v>0</v>
      </c>
      <c r="M12192" s="155">
        <f>SUM(M12193,M12196,M12199)</f>
        <v>0</v>
      </c>
      <c r="N12192" s="505">
        <f>SUM(N12193,N12196,N12199)</f>
        <v>0</v>
      </c>
    </row>
    <row r="12193" spans="1:14" customFormat="1" ht="24.75" hidden="1" customHeight="1" thickTop="1" thickBot="1" x14ac:dyDescent="0.3">
      <c r="A12193" s="454" t="s">
        <v>0</v>
      </c>
      <c r="B12193" s="157" t="s">
        <v>99</v>
      </c>
      <c r="C12193" s="155">
        <f t="shared" si="5105"/>
        <v>0</v>
      </c>
      <c r="D12193" s="155">
        <f>SUM(D12194:D12195)</f>
        <v>0</v>
      </c>
      <c r="E12193" s="155">
        <f>SUM(E12194:E12195)</f>
        <v>0</v>
      </c>
      <c r="F12193" s="155">
        <f t="shared" si="5106"/>
        <v>0</v>
      </c>
      <c r="G12193" s="155">
        <f>SUM(G12194:G12195)</f>
        <v>0</v>
      </c>
      <c r="H12193" s="505">
        <f>SUM(H12194:H12195)</f>
        <v>0</v>
      </c>
      <c r="I12193" s="155">
        <f t="shared" si="5107"/>
        <v>0</v>
      </c>
      <c r="J12193" s="155">
        <f>SUM(J12194:J12195)</f>
        <v>0</v>
      </c>
      <c r="K12193" s="505">
        <f>SUM(K12194:K12195)</f>
        <v>0</v>
      </c>
      <c r="L12193" s="155">
        <f t="shared" si="5108"/>
        <v>0</v>
      </c>
      <c r="M12193" s="155">
        <f>SUM(M12194:M12195)</f>
        <v>0</v>
      </c>
      <c r="N12193" s="505">
        <f>SUM(N12194:N12195)</f>
        <v>0</v>
      </c>
    </row>
    <row r="12194" spans="1:14" customFormat="1" ht="6" hidden="1" customHeight="1" thickTop="1" thickBot="1" x14ac:dyDescent="0.3">
      <c r="A12194" s="454" t="s">
        <v>0</v>
      </c>
      <c r="B12194" s="158" t="s">
        <v>100</v>
      </c>
      <c r="C12194" s="155">
        <f t="shared" si="5105"/>
        <v>0</v>
      </c>
      <c r="D12194" s="155">
        <v>0</v>
      </c>
      <c r="E12194" s="155">
        <v>0</v>
      </c>
      <c r="F12194" s="155">
        <f t="shared" si="5106"/>
        <v>0</v>
      </c>
      <c r="G12194" s="155">
        <v>0</v>
      </c>
      <c r="H12194" s="505">
        <v>0</v>
      </c>
      <c r="I12194" s="155">
        <f t="shared" si="5107"/>
        <v>0</v>
      </c>
      <c r="J12194" s="155">
        <v>0</v>
      </c>
      <c r="K12194" s="505">
        <v>0</v>
      </c>
      <c r="L12194" s="155">
        <f t="shared" si="5108"/>
        <v>0</v>
      </c>
      <c r="M12194" s="155">
        <v>0</v>
      </c>
      <c r="N12194" s="505">
        <v>0</v>
      </c>
    </row>
    <row r="12195" spans="1:14" customFormat="1" ht="26.25" hidden="1" customHeight="1" thickTop="1" thickBot="1" x14ac:dyDescent="0.3">
      <c r="A12195" s="454" t="s">
        <v>0</v>
      </c>
      <c r="B12195" s="158" t="s">
        <v>101</v>
      </c>
      <c r="C12195" s="155">
        <f t="shared" si="5105"/>
        <v>0</v>
      </c>
      <c r="D12195" s="155">
        <v>0</v>
      </c>
      <c r="E12195" s="155">
        <v>0</v>
      </c>
      <c r="F12195" s="155">
        <f t="shared" si="5106"/>
        <v>0</v>
      </c>
      <c r="G12195" s="155">
        <v>0</v>
      </c>
      <c r="H12195" s="505">
        <v>0</v>
      </c>
      <c r="I12195" s="155">
        <f t="shared" si="5107"/>
        <v>0</v>
      </c>
      <c r="J12195" s="155">
        <v>0</v>
      </c>
      <c r="K12195" s="505">
        <v>0</v>
      </c>
      <c r="L12195" s="155">
        <f t="shared" si="5108"/>
        <v>0</v>
      </c>
      <c r="M12195" s="155">
        <v>0</v>
      </c>
      <c r="N12195" s="505">
        <v>0</v>
      </c>
    </row>
    <row r="12196" spans="1:14" customFormat="1" ht="27.75" hidden="1" customHeight="1" thickTop="1" thickBot="1" x14ac:dyDescent="0.3">
      <c r="A12196" s="454" t="s">
        <v>0</v>
      </c>
      <c r="B12196" s="157" t="s">
        <v>102</v>
      </c>
      <c r="C12196" s="155">
        <f t="shared" si="5105"/>
        <v>0</v>
      </c>
      <c r="D12196" s="155">
        <f>SUM(D12197:D12198)</f>
        <v>0</v>
      </c>
      <c r="E12196" s="155">
        <f>SUM(E12197:E12198)</f>
        <v>0</v>
      </c>
      <c r="F12196" s="155">
        <f t="shared" si="5106"/>
        <v>0</v>
      </c>
      <c r="G12196" s="155">
        <f>SUM(G12197:G12198)</f>
        <v>0</v>
      </c>
      <c r="H12196" s="505">
        <f>SUM(H12197:H12198)</f>
        <v>0</v>
      </c>
      <c r="I12196" s="155">
        <f t="shared" si="5107"/>
        <v>0</v>
      </c>
      <c r="J12196" s="155">
        <f>SUM(J12197:J12198)</f>
        <v>0</v>
      </c>
      <c r="K12196" s="505">
        <f>SUM(K12197:K12198)</f>
        <v>0</v>
      </c>
      <c r="L12196" s="155">
        <f t="shared" si="5108"/>
        <v>0</v>
      </c>
      <c r="M12196" s="155">
        <f>SUM(M12197:M12198)</f>
        <v>0</v>
      </c>
      <c r="N12196" s="505">
        <f>SUM(N12197:N12198)</f>
        <v>0</v>
      </c>
    </row>
    <row r="12197" spans="1:14" customFormat="1" ht="27.75" hidden="1" customHeight="1" thickTop="1" thickBot="1" x14ac:dyDescent="0.3">
      <c r="A12197" s="454" t="s">
        <v>0</v>
      </c>
      <c r="B12197" s="158" t="s">
        <v>100</v>
      </c>
      <c r="C12197" s="155">
        <f t="shared" si="5105"/>
        <v>0</v>
      </c>
      <c r="D12197" s="155">
        <v>0</v>
      </c>
      <c r="E12197" s="155">
        <v>0</v>
      </c>
      <c r="F12197" s="155">
        <f t="shared" si="5106"/>
        <v>0</v>
      </c>
      <c r="G12197" s="155">
        <v>0</v>
      </c>
      <c r="H12197" s="505">
        <v>0</v>
      </c>
      <c r="I12197" s="155">
        <f t="shared" si="5107"/>
        <v>0</v>
      </c>
      <c r="J12197" s="155">
        <v>0</v>
      </c>
      <c r="K12197" s="505">
        <v>0</v>
      </c>
      <c r="L12197" s="155">
        <f t="shared" si="5108"/>
        <v>0</v>
      </c>
      <c r="M12197" s="155">
        <v>0</v>
      </c>
      <c r="N12197" s="505">
        <v>0</v>
      </c>
    </row>
    <row r="12198" spans="1:14" customFormat="1" ht="25.5" hidden="1" customHeight="1" thickTop="1" thickBot="1" x14ac:dyDescent="0.3">
      <c r="A12198" s="454" t="s">
        <v>0</v>
      </c>
      <c r="B12198" s="158" t="s">
        <v>101</v>
      </c>
      <c r="C12198" s="155">
        <f t="shared" si="5105"/>
        <v>0</v>
      </c>
      <c r="D12198" s="155">
        <v>0</v>
      </c>
      <c r="E12198" s="155">
        <v>0</v>
      </c>
      <c r="F12198" s="155">
        <f t="shared" si="5106"/>
        <v>0</v>
      </c>
      <c r="G12198" s="155">
        <v>0</v>
      </c>
      <c r="H12198" s="505">
        <v>0</v>
      </c>
      <c r="I12198" s="155">
        <f t="shared" si="5107"/>
        <v>0</v>
      </c>
      <c r="J12198" s="155">
        <v>0</v>
      </c>
      <c r="K12198" s="505">
        <v>0</v>
      </c>
      <c r="L12198" s="155">
        <f t="shared" si="5108"/>
        <v>0</v>
      </c>
      <c r="M12198" s="155">
        <v>0</v>
      </c>
      <c r="N12198" s="505">
        <v>0</v>
      </c>
    </row>
    <row r="12199" spans="1:14" customFormat="1" ht="29.25" customHeight="1" thickTop="1" thickBot="1" x14ac:dyDescent="0.3">
      <c r="A12199" s="454" t="s">
        <v>0</v>
      </c>
      <c r="B12199" s="157" t="s">
        <v>103</v>
      </c>
      <c r="C12199" s="155">
        <f t="shared" si="5105"/>
        <v>0</v>
      </c>
      <c r="D12199" s="155">
        <f>SUM(D12200,D12207,D12219)</f>
        <v>0</v>
      </c>
      <c r="E12199" s="155">
        <f>SUM(E12200,E12207,E12219)</f>
        <v>0</v>
      </c>
      <c r="F12199" s="155">
        <f t="shared" si="5106"/>
        <v>50</v>
      </c>
      <c r="G12199" s="155">
        <f>SUM(G12200,G12207,G12219)</f>
        <v>50</v>
      </c>
      <c r="H12199" s="505">
        <f>SUM(H12200,H12207,H12219)</f>
        <v>0</v>
      </c>
      <c r="I12199" s="155">
        <f t="shared" si="5107"/>
        <v>75</v>
      </c>
      <c r="J12199" s="155">
        <f>SUM(J12200,J12207,J12219)</f>
        <v>75</v>
      </c>
      <c r="K12199" s="505">
        <f>SUM(K12200,K12207,K12219)</f>
        <v>0</v>
      </c>
      <c r="L12199" s="155">
        <f t="shared" si="5108"/>
        <v>0</v>
      </c>
      <c r="M12199" s="155">
        <f>SUM(M12200,M12207,M12219)</f>
        <v>0</v>
      </c>
      <c r="N12199" s="505">
        <f>SUM(N12200,N12207,N12219)</f>
        <v>0</v>
      </c>
    </row>
    <row r="12200" spans="1:14" customFormat="1" ht="1.5" hidden="1" customHeight="1" thickTop="1" thickBot="1" x14ac:dyDescent="0.3">
      <c r="A12200" s="454" t="s">
        <v>0</v>
      </c>
      <c r="B12200" s="158" t="s">
        <v>104</v>
      </c>
      <c r="C12200" s="155">
        <f t="shared" si="5105"/>
        <v>0</v>
      </c>
      <c r="D12200" s="155">
        <f>SUM(D12201,D12204)</f>
        <v>0</v>
      </c>
      <c r="E12200" s="155">
        <f>SUM(E12201,E12204)</f>
        <v>0</v>
      </c>
      <c r="F12200" s="155">
        <f t="shared" si="5106"/>
        <v>0</v>
      </c>
      <c r="G12200" s="155">
        <f>SUM(G12201,G12204)</f>
        <v>0</v>
      </c>
      <c r="H12200" s="505">
        <f>SUM(H12201,H12204)</f>
        <v>0</v>
      </c>
      <c r="I12200" s="155">
        <f t="shared" si="5107"/>
        <v>0</v>
      </c>
      <c r="J12200" s="155">
        <f>SUM(J12201,J12204)</f>
        <v>0</v>
      </c>
      <c r="K12200" s="505">
        <f>SUM(K12201,K12204)</f>
        <v>0</v>
      </c>
      <c r="L12200" s="155">
        <f t="shared" si="5108"/>
        <v>0</v>
      </c>
      <c r="M12200" s="155">
        <f>SUM(M12201,M12204)</f>
        <v>0</v>
      </c>
      <c r="N12200" s="505">
        <f>SUM(N12201,N12204)</f>
        <v>0</v>
      </c>
    </row>
    <row r="12201" spans="1:14" customFormat="1" ht="23.25" hidden="1" customHeight="1" thickTop="1" thickBot="1" x14ac:dyDescent="0.3">
      <c r="A12201" s="454" t="s">
        <v>0</v>
      </c>
      <c r="B12201" s="159" t="s">
        <v>105</v>
      </c>
      <c r="C12201" s="155">
        <f t="shared" si="5105"/>
        <v>0</v>
      </c>
      <c r="D12201" s="155">
        <f>SUM(D12202:D12203)</f>
        <v>0</v>
      </c>
      <c r="E12201" s="155">
        <f>SUM(E12202:E12203)</f>
        <v>0</v>
      </c>
      <c r="F12201" s="155">
        <f t="shared" si="5106"/>
        <v>0</v>
      </c>
      <c r="G12201" s="155">
        <f>SUM(G12202:G12203)</f>
        <v>0</v>
      </c>
      <c r="H12201" s="505">
        <f>SUM(H12202:H12203)</f>
        <v>0</v>
      </c>
      <c r="I12201" s="155">
        <f t="shared" si="5107"/>
        <v>0</v>
      </c>
      <c r="J12201" s="155">
        <f>SUM(J12202:J12203)</f>
        <v>0</v>
      </c>
      <c r="K12201" s="505">
        <f>SUM(K12202:K12203)</f>
        <v>0</v>
      </c>
      <c r="L12201" s="155">
        <f t="shared" si="5108"/>
        <v>0</v>
      </c>
      <c r="M12201" s="155">
        <f>SUM(M12202:M12203)</f>
        <v>0</v>
      </c>
      <c r="N12201" s="505">
        <f>SUM(N12202:N12203)</f>
        <v>0</v>
      </c>
    </row>
    <row r="12202" spans="1:14" customFormat="1" ht="29.25" hidden="1" customHeight="1" thickTop="1" thickBot="1" x14ac:dyDescent="0.3">
      <c r="A12202" s="454" t="s">
        <v>0</v>
      </c>
      <c r="B12202" s="470" t="s">
        <v>100</v>
      </c>
      <c r="C12202" s="155">
        <f t="shared" si="5105"/>
        <v>0</v>
      </c>
      <c r="D12202" s="155">
        <v>0</v>
      </c>
      <c r="E12202" s="155">
        <v>0</v>
      </c>
      <c r="F12202" s="155">
        <f t="shared" si="5106"/>
        <v>0</v>
      </c>
      <c r="G12202" s="155">
        <v>0</v>
      </c>
      <c r="H12202" s="505">
        <v>0</v>
      </c>
      <c r="I12202" s="155">
        <f t="shared" si="5107"/>
        <v>0</v>
      </c>
      <c r="J12202" s="155">
        <v>0</v>
      </c>
      <c r="K12202" s="505">
        <v>0</v>
      </c>
      <c r="L12202" s="155">
        <f t="shared" si="5108"/>
        <v>0</v>
      </c>
      <c r="M12202" s="155">
        <v>0</v>
      </c>
      <c r="N12202" s="505">
        <v>0</v>
      </c>
    </row>
    <row r="12203" spans="1:14" customFormat="1" ht="19.5" hidden="1" customHeight="1" thickTop="1" thickBot="1" x14ac:dyDescent="0.3">
      <c r="A12203" s="454" t="s">
        <v>0</v>
      </c>
      <c r="B12203" s="470" t="s">
        <v>101</v>
      </c>
      <c r="C12203" s="155">
        <f t="shared" si="5105"/>
        <v>0</v>
      </c>
      <c r="D12203" s="155">
        <v>0</v>
      </c>
      <c r="E12203" s="155">
        <v>0</v>
      </c>
      <c r="F12203" s="155">
        <f t="shared" si="5106"/>
        <v>0</v>
      </c>
      <c r="G12203" s="155">
        <v>0</v>
      </c>
      <c r="H12203" s="505">
        <v>0</v>
      </c>
      <c r="I12203" s="155">
        <f t="shared" si="5107"/>
        <v>0</v>
      </c>
      <c r="J12203" s="155">
        <v>0</v>
      </c>
      <c r="K12203" s="505">
        <v>0</v>
      </c>
      <c r="L12203" s="155">
        <f t="shared" si="5108"/>
        <v>0</v>
      </c>
      <c r="M12203" s="155">
        <v>0</v>
      </c>
      <c r="N12203" s="505">
        <v>0</v>
      </c>
    </row>
    <row r="12204" spans="1:14" customFormat="1" ht="26.25" hidden="1" customHeight="1" thickTop="1" thickBot="1" x14ac:dyDescent="0.3">
      <c r="A12204" s="454" t="s">
        <v>0</v>
      </c>
      <c r="B12204" s="159" t="s">
        <v>106</v>
      </c>
      <c r="C12204" s="155">
        <f t="shared" si="5105"/>
        <v>0</v>
      </c>
      <c r="D12204" s="155">
        <f>SUM(D12205:D12206)</f>
        <v>0</v>
      </c>
      <c r="E12204" s="155">
        <f>SUM(E12205:E12206)</f>
        <v>0</v>
      </c>
      <c r="F12204" s="155">
        <f t="shared" si="5106"/>
        <v>0</v>
      </c>
      <c r="G12204" s="155">
        <f>SUM(G12205:G12206)</f>
        <v>0</v>
      </c>
      <c r="H12204" s="505">
        <f>SUM(H12205:H12206)</f>
        <v>0</v>
      </c>
      <c r="I12204" s="155">
        <f t="shared" si="5107"/>
        <v>0</v>
      </c>
      <c r="J12204" s="155">
        <f>SUM(J12205:J12206)</f>
        <v>0</v>
      </c>
      <c r="K12204" s="505">
        <f>SUM(K12205:K12206)</f>
        <v>0</v>
      </c>
      <c r="L12204" s="155">
        <f t="shared" si="5108"/>
        <v>0</v>
      </c>
      <c r="M12204" s="155">
        <f>SUM(M12205:M12206)</f>
        <v>0</v>
      </c>
      <c r="N12204" s="505">
        <f>SUM(N12205:N12206)</f>
        <v>0</v>
      </c>
    </row>
    <row r="12205" spans="1:14" customFormat="1" ht="29.25" hidden="1" customHeight="1" thickTop="1" thickBot="1" x14ac:dyDescent="0.3">
      <c r="A12205" s="454" t="s">
        <v>0</v>
      </c>
      <c r="B12205" s="470" t="s">
        <v>100</v>
      </c>
      <c r="C12205" s="155">
        <f t="shared" si="5105"/>
        <v>0</v>
      </c>
      <c r="D12205" s="155">
        <v>0</v>
      </c>
      <c r="E12205" s="155">
        <v>0</v>
      </c>
      <c r="F12205" s="155">
        <f t="shared" si="5106"/>
        <v>0</v>
      </c>
      <c r="G12205" s="155">
        <v>0</v>
      </c>
      <c r="H12205" s="505">
        <v>0</v>
      </c>
      <c r="I12205" s="155">
        <f t="shared" si="5107"/>
        <v>0</v>
      </c>
      <c r="J12205" s="155">
        <v>0</v>
      </c>
      <c r="K12205" s="505">
        <v>0</v>
      </c>
      <c r="L12205" s="155">
        <f t="shared" si="5108"/>
        <v>0</v>
      </c>
      <c r="M12205" s="155">
        <v>0</v>
      </c>
      <c r="N12205" s="505">
        <v>0</v>
      </c>
    </row>
    <row r="12206" spans="1:14" customFormat="1" ht="28.5" hidden="1" customHeight="1" thickTop="1" thickBot="1" x14ac:dyDescent="0.3">
      <c r="A12206" s="454" t="s">
        <v>0</v>
      </c>
      <c r="B12206" s="470" t="s">
        <v>101</v>
      </c>
      <c r="C12206" s="155">
        <f t="shared" si="5105"/>
        <v>0</v>
      </c>
      <c r="D12206" s="155">
        <v>0</v>
      </c>
      <c r="E12206" s="155">
        <v>0</v>
      </c>
      <c r="F12206" s="155">
        <f t="shared" si="5106"/>
        <v>0</v>
      </c>
      <c r="G12206" s="155">
        <v>0</v>
      </c>
      <c r="H12206" s="505">
        <v>0</v>
      </c>
      <c r="I12206" s="155">
        <f t="shared" si="5107"/>
        <v>0</v>
      </c>
      <c r="J12206" s="155">
        <v>0</v>
      </c>
      <c r="K12206" s="505">
        <v>0</v>
      </c>
      <c r="L12206" s="155">
        <f t="shared" si="5108"/>
        <v>0</v>
      </c>
      <c r="M12206" s="155">
        <v>0</v>
      </c>
      <c r="N12206" s="505">
        <v>0</v>
      </c>
    </row>
    <row r="12207" spans="1:14" customFormat="1" ht="34.5" hidden="1" customHeight="1" thickTop="1" thickBot="1" x14ac:dyDescent="0.3">
      <c r="A12207" s="454" t="s">
        <v>0</v>
      </c>
      <c r="B12207" s="158" t="s">
        <v>107</v>
      </c>
      <c r="C12207" s="155">
        <f t="shared" si="5105"/>
        <v>0</v>
      </c>
      <c r="D12207" s="155">
        <f>SUM(D12208,D12216)</f>
        <v>0</v>
      </c>
      <c r="E12207" s="155">
        <f>SUM(E12208,E12216)</f>
        <v>0</v>
      </c>
      <c r="F12207" s="155">
        <f t="shared" si="5106"/>
        <v>0</v>
      </c>
      <c r="G12207" s="155">
        <f>SUM(G12208,G12216)</f>
        <v>0</v>
      </c>
      <c r="H12207" s="505">
        <f>SUM(H12208,H12216)</f>
        <v>0</v>
      </c>
      <c r="I12207" s="155">
        <f t="shared" si="5107"/>
        <v>0</v>
      </c>
      <c r="J12207" s="155">
        <f>SUM(J12208,J12216)</f>
        <v>0</v>
      </c>
      <c r="K12207" s="505">
        <f>SUM(K12208,K12216)</f>
        <v>0</v>
      </c>
      <c r="L12207" s="155">
        <f t="shared" si="5108"/>
        <v>0</v>
      </c>
      <c r="M12207" s="155">
        <f>SUM(M12208,M12216)</f>
        <v>0</v>
      </c>
      <c r="N12207" s="505">
        <f>SUM(N12208,N12216)</f>
        <v>0</v>
      </c>
    </row>
    <row r="12208" spans="1:14" customFormat="1" ht="36.75" hidden="1" customHeight="1" thickTop="1" thickBot="1" x14ac:dyDescent="0.3">
      <c r="A12208" s="454" t="s">
        <v>0</v>
      </c>
      <c r="B12208" s="159" t="s">
        <v>108</v>
      </c>
      <c r="C12208" s="155">
        <f t="shared" si="5105"/>
        <v>0</v>
      </c>
      <c r="D12208" s="155">
        <f>SUM(D12209,D12212)</f>
        <v>0</v>
      </c>
      <c r="E12208" s="155">
        <f>SUM(E12209,E12212)</f>
        <v>0</v>
      </c>
      <c r="F12208" s="155">
        <f t="shared" si="5106"/>
        <v>0</v>
      </c>
      <c r="G12208" s="155">
        <f>SUM(G12209,G12212)</f>
        <v>0</v>
      </c>
      <c r="H12208" s="505">
        <f>SUM(H12209,H12212)</f>
        <v>0</v>
      </c>
      <c r="I12208" s="155">
        <f t="shared" si="5107"/>
        <v>0</v>
      </c>
      <c r="J12208" s="155">
        <f>SUM(J12209,J12212)</f>
        <v>0</v>
      </c>
      <c r="K12208" s="505">
        <f>SUM(K12209,K12212)</f>
        <v>0</v>
      </c>
      <c r="L12208" s="155">
        <f t="shared" si="5108"/>
        <v>0</v>
      </c>
      <c r="M12208" s="155">
        <f>SUM(M12209,M12212)</f>
        <v>0</v>
      </c>
      <c r="N12208" s="505">
        <f>SUM(N12209,N12212)</f>
        <v>0</v>
      </c>
    </row>
    <row r="12209" spans="1:14" customFormat="1" ht="32.25" hidden="1" customHeight="1" thickTop="1" thickBot="1" x14ac:dyDescent="0.3">
      <c r="A12209" s="454" t="s">
        <v>0</v>
      </c>
      <c r="B12209" s="470" t="s">
        <v>100</v>
      </c>
      <c r="C12209" s="155">
        <f t="shared" si="5105"/>
        <v>0</v>
      </c>
      <c r="D12209" s="155">
        <f>SUM(D12210:D12211)</f>
        <v>0</v>
      </c>
      <c r="E12209" s="155">
        <f>SUM(E12210:E12211)</f>
        <v>0</v>
      </c>
      <c r="F12209" s="155">
        <f t="shared" si="5106"/>
        <v>0</v>
      </c>
      <c r="G12209" s="155">
        <f>SUM(G12210:G12211)</f>
        <v>0</v>
      </c>
      <c r="H12209" s="505">
        <f>SUM(H12210:H12211)</f>
        <v>0</v>
      </c>
      <c r="I12209" s="155">
        <f t="shared" si="5107"/>
        <v>0</v>
      </c>
      <c r="J12209" s="155">
        <f>SUM(J12210:J12211)</f>
        <v>0</v>
      </c>
      <c r="K12209" s="505">
        <f>SUM(K12210:K12211)</f>
        <v>0</v>
      </c>
      <c r="L12209" s="155">
        <f t="shared" si="5108"/>
        <v>0</v>
      </c>
      <c r="M12209" s="155">
        <f>SUM(M12210:M12211)</f>
        <v>0</v>
      </c>
      <c r="N12209" s="505">
        <f>SUM(N12210:N12211)</f>
        <v>0</v>
      </c>
    </row>
    <row r="12210" spans="1:14" customFormat="1" ht="32.25" hidden="1" customHeight="1" thickTop="1" thickBot="1" x14ac:dyDescent="0.3">
      <c r="A12210" s="454" t="s">
        <v>0</v>
      </c>
      <c r="B12210" s="471" t="s">
        <v>109</v>
      </c>
      <c r="C12210" s="155">
        <f t="shared" si="5105"/>
        <v>0</v>
      </c>
      <c r="D12210" s="155">
        <v>0</v>
      </c>
      <c r="E12210" s="155">
        <v>0</v>
      </c>
      <c r="F12210" s="155">
        <f t="shared" si="5106"/>
        <v>0</v>
      </c>
      <c r="G12210" s="155">
        <v>0</v>
      </c>
      <c r="H12210" s="505">
        <v>0</v>
      </c>
      <c r="I12210" s="155">
        <f t="shared" si="5107"/>
        <v>0</v>
      </c>
      <c r="J12210" s="155">
        <v>0</v>
      </c>
      <c r="K12210" s="505">
        <v>0</v>
      </c>
      <c r="L12210" s="155">
        <f t="shared" si="5108"/>
        <v>0</v>
      </c>
      <c r="M12210" s="155">
        <v>0</v>
      </c>
      <c r="N12210" s="505">
        <v>0</v>
      </c>
    </row>
    <row r="12211" spans="1:14" customFormat="1" ht="25.5" hidden="1" customHeight="1" thickTop="1" thickBot="1" x14ac:dyDescent="0.3">
      <c r="A12211" s="454" t="s">
        <v>0</v>
      </c>
      <c r="B12211" s="471" t="s">
        <v>110</v>
      </c>
      <c r="C12211" s="155">
        <f t="shared" si="5105"/>
        <v>0</v>
      </c>
      <c r="D12211" s="155">
        <v>0</v>
      </c>
      <c r="E12211" s="155">
        <v>0</v>
      </c>
      <c r="F12211" s="155">
        <f t="shared" si="5106"/>
        <v>0</v>
      </c>
      <c r="G12211" s="155">
        <v>0</v>
      </c>
      <c r="H12211" s="505">
        <v>0</v>
      </c>
      <c r="I12211" s="155">
        <f t="shared" si="5107"/>
        <v>0</v>
      </c>
      <c r="J12211" s="155">
        <v>0</v>
      </c>
      <c r="K12211" s="505">
        <v>0</v>
      </c>
      <c r="L12211" s="155">
        <f t="shared" si="5108"/>
        <v>0</v>
      </c>
      <c r="M12211" s="155">
        <v>0</v>
      </c>
      <c r="N12211" s="505">
        <v>0</v>
      </c>
    </row>
    <row r="12212" spans="1:14" customFormat="1" ht="30" hidden="1" customHeight="1" thickTop="1" thickBot="1" x14ac:dyDescent="0.3">
      <c r="A12212" s="454" t="s">
        <v>0</v>
      </c>
      <c r="B12212" s="470" t="s">
        <v>101</v>
      </c>
      <c r="C12212" s="155">
        <f t="shared" si="5105"/>
        <v>0</v>
      </c>
      <c r="D12212" s="155">
        <f>SUM(D12213:D12215)</f>
        <v>0</v>
      </c>
      <c r="E12212" s="155">
        <f>SUM(E12213:E12215)</f>
        <v>0</v>
      </c>
      <c r="F12212" s="155">
        <f t="shared" si="5106"/>
        <v>0</v>
      </c>
      <c r="G12212" s="155">
        <f>SUM(G12213:G12215)</f>
        <v>0</v>
      </c>
      <c r="H12212" s="505">
        <f>SUM(H12213:H12215)</f>
        <v>0</v>
      </c>
      <c r="I12212" s="155">
        <f t="shared" si="5107"/>
        <v>0</v>
      </c>
      <c r="J12212" s="155">
        <f>SUM(J12213:J12215)</f>
        <v>0</v>
      </c>
      <c r="K12212" s="505">
        <f>SUM(K12213:K12215)</f>
        <v>0</v>
      </c>
      <c r="L12212" s="155">
        <f t="shared" si="5108"/>
        <v>0</v>
      </c>
      <c r="M12212" s="155">
        <f>SUM(M12213:M12215)</f>
        <v>0</v>
      </c>
      <c r="N12212" s="505">
        <f>SUM(N12213:N12215)</f>
        <v>0</v>
      </c>
    </row>
    <row r="12213" spans="1:14" customFormat="1" ht="27" hidden="1" customHeight="1" thickTop="1" thickBot="1" x14ac:dyDescent="0.3">
      <c r="A12213" s="454" t="s">
        <v>0</v>
      </c>
      <c r="B12213" s="471" t="s">
        <v>109</v>
      </c>
      <c r="C12213" s="155">
        <f t="shared" si="5105"/>
        <v>0</v>
      </c>
      <c r="D12213" s="155">
        <v>0</v>
      </c>
      <c r="E12213" s="155">
        <v>0</v>
      </c>
      <c r="F12213" s="155">
        <f t="shared" si="5106"/>
        <v>0</v>
      </c>
      <c r="G12213" s="155">
        <v>0</v>
      </c>
      <c r="H12213" s="505">
        <v>0</v>
      </c>
      <c r="I12213" s="155">
        <f t="shared" si="5107"/>
        <v>0</v>
      </c>
      <c r="J12213" s="155">
        <v>0</v>
      </c>
      <c r="K12213" s="505">
        <v>0</v>
      </c>
      <c r="L12213" s="155">
        <f t="shared" si="5108"/>
        <v>0</v>
      </c>
      <c r="M12213" s="155">
        <v>0</v>
      </c>
      <c r="N12213" s="505">
        <v>0</v>
      </c>
    </row>
    <row r="12214" spans="1:14" customFormat="1" ht="21" hidden="1" customHeight="1" thickTop="1" thickBot="1" x14ac:dyDescent="0.3">
      <c r="A12214" s="454" t="s">
        <v>0</v>
      </c>
      <c r="B12214" s="471" t="s">
        <v>111</v>
      </c>
      <c r="C12214" s="155">
        <f t="shared" si="5105"/>
        <v>0</v>
      </c>
      <c r="D12214" s="155">
        <v>0</v>
      </c>
      <c r="E12214" s="155">
        <v>0</v>
      </c>
      <c r="F12214" s="155">
        <f t="shared" si="5106"/>
        <v>0</v>
      </c>
      <c r="G12214" s="155">
        <v>0</v>
      </c>
      <c r="H12214" s="505">
        <v>0</v>
      </c>
      <c r="I12214" s="155">
        <f t="shared" si="5107"/>
        <v>0</v>
      </c>
      <c r="J12214" s="155">
        <v>0</v>
      </c>
      <c r="K12214" s="505">
        <v>0</v>
      </c>
      <c r="L12214" s="155">
        <f t="shared" si="5108"/>
        <v>0</v>
      </c>
      <c r="M12214" s="155">
        <v>0</v>
      </c>
      <c r="N12214" s="505">
        <v>0</v>
      </c>
    </row>
    <row r="12215" spans="1:14" customFormat="1" ht="32.25" hidden="1" customHeight="1" thickTop="1" thickBot="1" x14ac:dyDescent="0.3">
      <c r="A12215" s="454" t="s">
        <v>0</v>
      </c>
      <c r="B12215" s="471" t="s">
        <v>110</v>
      </c>
      <c r="C12215" s="155">
        <f t="shared" si="5105"/>
        <v>0</v>
      </c>
      <c r="D12215" s="155">
        <v>0</v>
      </c>
      <c r="E12215" s="155">
        <v>0</v>
      </c>
      <c r="F12215" s="155">
        <f t="shared" si="5106"/>
        <v>0</v>
      </c>
      <c r="G12215" s="155">
        <v>0</v>
      </c>
      <c r="H12215" s="505">
        <v>0</v>
      </c>
      <c r="I12215" s="155">
        <f t="shared" si="5107"/>
        <v>0</v>
      </c>
      <c r="J12215" s="155">
        <v>0</v>
      </c>
      <c r="K12215" s="505">
        <v>0</v>
      </c>
      <c r="L12215" s="155">
        <f t="shared" si="5108"/>
        <v>0</v>
      </c>
      <c r="M12215" s="155">
        <v>0</v>
      </c>
      <c r="N12215" s="505">
        <v>0</v>
      </c>
    </row>
    <row r="12216" spans="1:14" customFormat="1" ht="33" hidden="1" customHeight="1" thickTop="1" thickBot="1" x14ac:dyDescent="0.3">
      <c r="A12216" s="454" t="s">
        <v>0</v>
      </c>
      <c r="B12216" s="159" t="s">
        <v>112</v>
      </c>
      <c r="C12216" s="155">
        <f t="shared" si="5105"/>
        <v>0</v>
      </c>
      <c r="D12216" s="155">
        <f>SUM(D12217:D12218)</f>
        <v>0</v>
      </c>
      <c r="E12216" s="155">
        <f>SUM(E12217:E12218)</f>
        <v>0</v>
      </c>
      <c r="F12216" s="155">
        <f t="shared" si="5106"/>
        <v>0</v>
      </c>
      <c r="G12216" s="155">
        <f>SUM(G12217:G12218)</f>
        <v>0</v>
      </c>
      <c r="H12216" s="505">
        <f>SUM(H12217:H12218)</f>
        <v>0</v>
      </c>
      <c r="I12216" s="155">
        <f t="shared" si="5107"/>
        <v>0</v>
      </c>
      <c r="J12216" s="155">
        <f>SUM(J12217:J12218)</f>
        <v>0</v>
      </c>
      <c r="K12216" s="505">
        <f>SUM(K12217:K12218)</f>
        <v>0</v>
      </c>
      <c r="L12216" s="155">
        <f t="shared" si="5108"/>
        <v>0</v>
      </c>
      <c r="M12216" s="155">
        <f>SUM(M12217:M12218)</f>
        <v>0</v>
      </c>
      <c r="N12216" s="505">
        <f>SUM(N12217:N12218)</f>
        <v>0</v>
      </c>
    </row>
    <row r="12217" spans="1:14" customFormat="1" ht="27.75" hidden="1" customHeight="1" thickTop="1" thickBot="1" x14ac:dyDescent="0.3">
      <c r="A12217" s="454" t="s">
        <v>0</v>
      </c>
      <c r="B12217" s="470" t="s">
        <v>100</v>
      </c>
      <c r="C12217" s="155">
        <f t="shared" si="5105"/>
        <v>0</v>
      </c>
      <c r="D12217" s="155">
        <v>0</v>
      </c>
      <c r="E12217" s="155">
        <v>0</v>
      </c>
      <c r="F12217" s="155">
        <f t="shared" si="5106"/>
        <v>0</v>
      </c>
      <c r="G12217" s="155">
        <v>0</v>
      </c>
      <c r="H12217" s="505">
        <v>0</v>
      </c>
      <c r="I12217" s="155">
        <f t="shared" si="5107"/>
        <v>0</v>
      </c>
      <c r="J12217" s="155">
        <v>0</v>
      </c>
      <c r="K12217" s="505">
        <v>0</v>
      </c>
      <c r="L12217" s="155">
        <f t="shared" si="5108"/>
        <v>0</v>
      </c>
      <c r="M12217" s="155">
        <v>0</v>
      </c>
      <c r="N12217" s="505">
        <v>0</v>
      </c>
    </row>
    <row r="12218" spans="1:14" customFormat="1" ht="33.75" hidden="1" customHeight="1" thickTop="1" thickBot="1" x14ac:dyDescent="0.3">
      <c r="A12218" s="454" t="s">
        <v>0</v>
      </c>
      <c r="B12218" s="470" t="s">
        <v>101</v>
      </c>
      <c r="C12218" s="155">
        <f t="shared" si="5105"/>
        <v>0</v>
      </c>
      <c r="D12218" s="155">
        <v>0</v>
      </c>
      <c r="E12218" s="155">
        <v>0</v>
      </c>
      <c r="F12218" s="155">
        <f t="shared" si="5106"/>
        <v>0</v>
      </c>
      <c r="G12218" s="155">
        <v>0</v>
      </c>
      <c r="H12218" s="505">
        <v>0</v>
      </c>
      <c r="I12218" s="155">
        <f t="shared" si="5107"/>
        <v>0</v>
      </c>
      <c r="J12218" s="155">
        <v>0</v>
      </c>
      <c r="K12218" s="505">
        <v>0</v>
      </c>
      <c r="L12218" s="155">
        <f t="shared" si="5108"/>
        <v>0</v>
      </c>
      <c r="M12218" s="155">
        <v>0</v>
      </c>
      <c r="N12218" s="505">
        <v>0</v>
      </c>
    </row>
    <row r="12219" spans="1:14" customFormat="1" ht="32.25" customHeight="1" thickTop="1" thickBot="1" x14ac:dyDescent="0.3">
      <c r="A12219" s="454" t="s">
        <v>0</v>
      </c>
      <c r="B12219" s="158" t="s">
        <v>113</v>
      </c>
      <c r="C12219" s="155">
        <f t="shared" si="5105"/>
        <v>0</v>
      </c>
      <c r="D12219" s="155">
        <f>SUM(D12220,D12230)</f>
        <v>0</v>
      </c>
      <c r="E12219" s="155">
        <f>SUM(E12220,E12230)</f>
        <v>0</v>
      </c>
      <c r="F12219" s="155">
        <f t="shared" si="5106"/>
        <v>50</v>
      </c>
      <c r="G12219" s="155">
        <f>SUM(G12220,G12230)</f>
        <v>50</v>
      </c>
      <c r="H12219" s="505">
        <f>SUM(H12220,H12230)</f>
        <v>0</v>
      </c>
      <c r="I12219" s="155">
        <f t="shared" si="5107"/>
        <v>75</v>
      </c>
      <c r="J12219" s="155">
        <f>SUM(J12220,J12230)</f>
        <v>75</v>
      </c>
      <c r="K12219" s="505">
        <f>SUM(K12220,K12230)</f>
        <v>0</v>
      </c>
      <c r="L12219" s="155">
        <f t="shared" si="5108"/>
        <v>0</v>
      </c>
      <c r="M12219" s="155">
        <f>SUM(M12220,M12230)</f>
        <v>0</v>
      </c>
      <c r="N12219" s="505">
        <f>SUM(N12220,N12230)</f>
        <v>0</v>
      </c>
    </row>
    <row r="12220" spans="1:14" customFormat="1" ht="30.75" customHeight="1" thickTop="1" thickBot="1" x14ac:dyDescent="0.3">
      <c r="A12220" s="454" t="s">
        <v>0</v>
      </c>
      <c r="B12220" s="159" t="s">
        <v>114</v>
      </c>
      <c r="C12220" s="155">
        <f t="shared" si="5105"/>
        <v>0</v>
      </c>
      <c r="D12220" s="155">
        <f>SUM(D12221,D12226)</f>
        <v>0</v>
      </c>
      <c r="E12220" s="155">
        <f>SUM(E12221,E12226)</f>
        <v>0</v>
      </c>
      <c r="F12220" s="155">
        <f t="shared" si="5106"/>
        <v>50</v>
      </c>
      <c r="G12220" s="155">
        <f>SUM(G12221,G12226)</f>
        <v>50</v>
      </c>
      <c r="H12220" s="505">
        <f>SUM(H12221,H12226)</f>
        <v>0</v>
      </c>
      <c r="I12220" s="155">
        <f t="shared" si="5107"/>
        <v>75</v>
      </c>
      <c r="J12220" s="155">
        <f>SUM(J12221,J12226)</f>
        <v>75</v>
      </c>
      <c r="K12220" s="505">
        <f>SUM(K12221,K12226)</f>
        <v>0</v>
      </c>
      <c r="L12220" s="155">
        <f t="shared" si="5108"/>
        <v>0</v>
      </c>
      <c r="M12220" s="155">
        <f>SUM(M12221,M12226)</f>
        <v>0</v>
      </c>
      <c r="N12220" s="505">
        <f>SUM(N12221,N12226)</f>
        <v>0</v>
      </c>
    </row>
    <row r="12221" spans="1:14" customFormat="1" ht="16.5" customHeight="1" thickTop="1" thickBot="1" x14ac:dyDescent="0.3">
      <c r="A12221" s="454" t="s">
        <v>0</v>
      </c>
      <c r="B12221" s="470" t="s">
        <v>100</v>
      </c>
      <c r="C12221" s="155">
        <f t="shared" si="5105"/>
        <v>0</v>
      </c>
      <c r="D12221" s="155">
        <f>SUM(D12222:D12225)</f>
        <v>0</v>
      </c>
      <c r="E12221" s="155">
        <f>SUM(E12222:E12225)</f>
        <v>0</v>
      </c>
      <c r="F12221" s="155">
        <f t="shared" si="5106"/>
        <v>50</v>
      </c>
      <c r="G12221" s="155">
        <f>G14062</f>
        <v>50</v>
      </c>
      <c r="H12221" s="505">
        <f>SUM(H12222:H12225)</f>
        <v>0</v>
      </c>
      <c r="I12221" s="155">
        <f t="shared" si="5107"/>
        <v>75</v>
      </c>
      <c r="J12221" s="155">
        <f>J14062</f>
        <v>75</v>
      </c>
      <c r="K12221" s="505">
        <f>SUM(K12222:K12225)</f>
        <v>0</v>
      </c>
      <c r="L12221" s="155">
        <f t="shared" si="5108"/>
        <v>0</v>
      </c>
      <c r="M12221" s="155">
        <f>M14062</f>
        <v>0</v>
      </c>
      <c r="N12221" s="505">
        <f>SUM(N12222:N12225)</f>
        <v>0</v>
      </c>
    </row>
    <row r="12222" spans="1:14" customFormat="1" ht="22.5" hidden="1" customHeight="1" thickTop="1" thickBot="1" x14ac:dyDescent="0.3">
      <c r="A12222" s="1" t="s">
        <v>0</v>
      </c>
      <c r="B12222" s="469" t="s">
        <v>115</v>
      </c>
      <c r="C12222" s="142">
        <f t="shared" si="5105"/>
        <v>0</v>
      </c>
      <c r="D12222" s="142">
        <v>0</v>
      </c>
      <c r="E12222" s="142">
        <v>0</v>
      </c>
      <c r="F12222" s="142">
        <f t="shared" si="5106"/>
        <v>0</v>
      </c>
      <c r="G12222" s="142">
        <v>0</v>
      </c>
      <c r="H12222" s="477">
        <v>0</v>
      </c>
      <c r="I12222" s="142">
        <f t="shared" si="5107"/>
        <v>0</v>
      </c>
      <c r="J12222" s="142">
        <v>0</v>
      </c>
      <c r="K12222" s="477">
        <v>0</v>
      </c>
      <c r="L12222" s="142">
        <f t="shared" si="5108"/>
        <v>0</v>
      </c>
      <c r="M12222" s="142">
        <v>0</v>
      </c>
      <c r="N12222" s="477">
        <v>0</v>
      </c>
    </row>
    <row r="12223" spans="1:14" customFormat="1" ht="23.25" hidden="1" customHeight="1" thickTop="1" thickBot="1" x14ac:dyDescent="0.3">
      <c r="A12223" s="1" t="s">
        <v>0</v>
      </c>
      <c r="B12223" s="8" t="s">
        <v>116</v>
      </c>
      <c r="C12223" s="9">
        <f t="shared" si="5105"/>
        <v>0</v>
      </c>
      <c r="D12223" s="9">
        <v>0</v>
      </c>
      <c r="E12223" s="9">
        <v>0</v>
      </c>
      <c r="F12223" s="9">
        <f t="shared" si="5106"/>
        <v>0</v>
      </c>
      <c r="G12223" s="9">
        <v>0</v>
      </c>
      <c r="H12223" s="467">
        <v>0</v>
      </c>
      <c r="I12223" s="9">
        <f t="shared" si="5107"/>
        <v>0</v>
      </c>
      <c r="J12223" s="9">
        <v>0</v>
      </c>
      <c r="K12223" s="467">
        <v>0</v>
      </c>
      <c r="L12223" s="9">
        <f t="shared" si="5108"/>
        <v>0</v>
      </c>
      <c r="M12223" s="9">
        <v>0</v>
      </c>
      <c r="N12223" s="467">
        <v>0</v>
      </c>
    </row>
    <row r="12224" spans="1:14" customFormat="1" ht="33.75" hidden="1" customHeight="1" thickTop="1" thickBot="1" x14ac:dyDescent="0.3">
      <c r="A12224" s="1" t="s">
        <v>0</v>
      </c>
      <c r="B12224" s="8" t="s">
        <v>109</v>
      </c>
      <c r="C12224" s="9">
        <f t="shared" si="5105"/>
        <v>0</v>
      </c>
      <c r="D12224" s="9">
        <v>0</v>
      </c>
      <c r="E12224" s="9">
        <v>0</v>
      </c>
      <c r="F12224" s="9">
        <f t="shared" si="5106"/>
        <v>0</v>
      </c>
      <c r="G12224" s="9">
        <v>0</v>
      </c>
      <c r="H12224" s="467">
        <v>0</v>
      </c>
      <c r="I12224" s="9">
        <f t="shared" si="5107"/>
        <v>0</v>
      </c>
      <c r="J12224" s="9">
        <v>0</v>
      </c>
      <c r="K12224" s="467">
        <v>0</v>
      </c>
      <c r="L12224" s="9">
        <f t="shared" si="5108"/>
        <v>0</v>
      </c>
      <c r="M12224" s="9">
        <v>0</v>
      </c>
      <c r="N12224" s="467">
        <v>0</v>
      </c>
    </row>
    <row r="12225" spans="1:14" customFormat="1" ht="27.75" hidden="1" customHeight="1" thickTop="1" thickBot="1" x14ac:dyDescent="0.3">
      <c r="A12225" s="1" t="s">
        <v>0</v>
      </c>
      <c r="B12225" s="8" t="s">
        <v>110</v>
      </c>
      <c r="C12225" s="9">
        <f t="shared" si="5105"/>
        <v>0</v>
      </c>
      <c r="D12225" s="9">
        <v>0</v>
      </c>
      <c r="E12225" s="9">
        <v>0</v>
      </c>
      <c r="F12225" s="9">
        <f t="shared" si="5106"/>
        <v>0</v>
      </c>
      <c r="G12225" s="9">
        <v>0</v>
      </c>
      <c r="H12225" s="467">
        <v>0</v>
      </c>
      <c r="I12225" s="9">
        <f t="shared" si="5107"/>
        <v>0</v>
      </c>
      <c r="J12225" s="9">
        <v>0</v>
      </c>
      <c r="K12225" s="467">
        <v>0</v>
      </c>
      <c r="L12225" s="9">
        <f t="shared" si="5108"/>
        <v>0</v>
      </c>
      <c r="M12225" s="9">
        <v>0</v>
      </c>
      <c r="N12225" s="467">
        <v>0</v>
      </c>
    </row>
    <row r="12226" spans="1:14" customFormat="1" ht="19.5" hidden="1" customHeight="1" thickTop="1" thickBot="1" x14ac:dyDescent="0.3">
      <c r="A12226" s="1" t="s">
        <v>0</v>
      </c>
      <c r="B12226" s="7" t="s">
        <v>101</v>
      </c>
      <c r="C12226" s="9">
        <f t="shared" si="5105"/>
        <v>0</v>
      </c>
      <c r="D12226" s="9">
        <f>SUM(D12227:D12229)</f>
        <v>0</v>
      </c>
      <c r="E12226" s="9">
        <f>SUM(E12227:E12229)</f>
        <v>0</v>
      </c>
      <c r="F12226" s="9">
        <f t="shared" si="5106"/>
        <v>0</v>
      </c>
      <c r="G12226" s="9">
        <f>SUM(G12227:G12229)</f>
        <v>0</v>
      </c>
      <c r="H12226" s="467">
        <f>SUM(H12227:H12229)</f>
        <v>0</v>
      </c>
      <c r="I12226" s="9">
        <f t="shared" si="5107"/>
        <v>0</v>
      </c>
      <c r="J12226" s="9">
        <f>SUM(J12227:J12229)</f>
        <v>0</v>
      </c>
      <c r="K12226" s="467">
        <f>SUM(K12227:K12229)</f>
        <v>0</v>
      </c>
      <c r="L12226" s="9">
        <f t="shared" si="5108"/>
        <v>0</v>
      </c>
      <c r="M12226" s="9">
        <f>SUM(M12227:M12229)</f>
        <v>0</v>
      </c>
      <c r="N12226" s="467">
        <f>SUM(N12227:N12229)</f>
        <v>0</v>
      </c>
    </row>
    <row r="12227" spans="1:14" customFormat="1" ht="28.5" hidden="1" customHeight="1" thickTop="1" thickBot="1" x14ac:dyDescent="0.3">
      <c r="A12227" s="1" t="s">
        <v>0</v>
      </c>
      <c r="B12227" s="8" t="s">
        <v>109</v>
      </c>
      <c r="C12227" s="9">
        <f t="shared" ref="C12227:C12290" si="5109">SUM(D12227:E12227)</f>
        <v>0</v>
      </c>
      <c r="D12227" s="9">
        <v>0</v>
      </c>
      <c r="E12227" s="9">
        <v>0</v>
      </c>
      <c r="F12227" s="9">
        <f t="shared" si="5106"/>
        <v>0</v>
      </c>
      <c r="G12227" s="9">
        <v>0</v>
      </c>
      <c r="H12227" s="467">
        <v>0</v>
      </c>
      <c r="I12227" s="9">
        <f t="shared" si="5107"/>
        <v>0</v>
      </c>
      <c r="J12227" s="9">
        <v>0</v>
      </c>
      <c r="K12227" s="467">
        <v>0</v>
      </c>
      <c r="L12227" s="9">
        <f t="shared" si="5108"/>
        <v>0</v>
      </c>
      <c r="M12227" s="9">
        <v>0</v>
      </c>
      <c r="N12227" s="467">
        <v>0</v>
      </c>
    </row>
    <row r="12228" spans="1:14" customFormat="1" ht="36.75" hidden="1" customHeight="1" thickTop="1" thickBot="1" x14ac:dyDescent="0.3">
      <c r="A12228" s="1" t="s">
        <v>0</v>
      </c>
      <c r="B12228" s="8" t="s">
        <v>111</v>
      </c>
      <c r="C12228" s="9">
        <f t="shared" si="5109"/>
        <v>0</v>
      </c>
      <c r="D12228" s="9">
        <v>0</v>
      </c>
      <c r="E12228" s="9">
        <v>0</v>
      </c>
      <c r="F12228" s="9">
        <f t="shared" si="5106"/>
        <v>0</v>
      </c>
      <c r="G12228" s="9">
        <v>0</v>
      </c>
      <c r="H12228" s="467">
        <v>0</v>
      </c>
      <c r="I12228" s="9">
        <f t="shared" si="5107"/>
        <v>0</v>
      </c>
      <c r="J12228" s="9">
        <v>0</v>
      </c>
      <c r="K12228" s="467">
        <v>0</v>
      </c>
      <c r="L12228" s="9">
        <f t="shared" si="5108"/>
        <v>0</v>
      </c>
      <c r="M12228" s="9">
        <v>0</v>
      </c>
      <c r="N12228" s="467">
        <v>0</v>
      </c>
    </row>
    <row r="12229" spans="1:14" customFormat="1" ht="38.25" hidden="1" customHeight="1" thickTop="1" thickBot="1" x14ac:dyDescent="0.3">
      <c r="A12229" s="1" t="s">
        <v>0</v>
      </c>
      <c r="B12229" s="8" t="s">
        <v>110</v>
      </c>
      <c r="C12229" s="9">
        <f t="shared" si="5109"/>
        <v>0</v>
      </c>
      <c r="D12229" s="9">
        <v>0</v>
      </c>
      <c r="E12229" s="9">
        <v>0</v>
      </c>
      <c r="F12229" s="9">
        <f t="shared" si="5106"/>
        <v>0</v>
      </c>
      <c r="G12229" s="9">
        <v>0</v>
      </c>
      <c r="H12229" s="467">
        <v>0</v>
      </c>
      <c r="I12229" s="9">
        <f t="shared" si="5107"/>
        <v>0</v>
      </c>
      <c r="J12229" s="9">
        <v>0</v>
      </c>
      <c r="K12229" s="467">
        <v>0</v>
      </c>
      <c r="L12229" s="9">
        <f t="shared" si="5108"/>
        <v>0</v>
      </c>
      <c r="M12229" s="9">
        <v>0</v>
      </c>
      <c r="N12229" s="467">
        <v>0</v>
      </c>
    </row>
    <row r="12230" spans="1:14" customFormat="1" ht="39" hidden="1" customHeight="1" thickTop="1" thickBot="1" x14ac:dyDescent="0.3">
      <c r="A12230" s="1" t="s">
        <v>0</v>
      </c>
      <c r="B12230" s="6" t="s">
        <v>117</v>
      </c>
      <c r="C12230" s="9">
        <f t="shared" si="5109"/>
        <v>0</v>
      </c>
      <c r="D12230" s="9">
        <f>SUM(D12231:D12232)</f>
        <v>0</v>
      </c>
      <c r="E12230" s="9">
        <f>SUM(E12231:E12232)</f>
        <v>0</v>
      </c>
      <c r="F12230" s="9">
        <f t="shared" si="5106"/>
        <v>0</v>
      </c>
      <c r="G12230" s="9">
        <f>SUM(G12231:G12232)</f>
        <v>0</v>
      </c>
      <c r="H12230" s="467">
        <f>SUM(H12231:H12232)</f>
        <v>0</v>
      </c>
      <c r="I12230" s="9">
        <f t="shared" si="5107"/>
        <v>0</v>
      </c>
      <c r="J12230" s="9">
        <f>SUM(J12231:J12232)</f>
        <v>0</v>
      </c>
      <c r="K12230" s="467">
        <f>SUM(K12231:K12232)</f>
        <v>0</v>
      </c>
      <c r="L12230" s="9">
        <f t="shared" si="5108"/>
        <v>0</v>
      </c>
      <c r="M12230" s="9">
        <f>SUM(M12231:M12232)</f>
        <v>0</v>
      </c>
      <c r="N12230" s="467">
        <f>SUM(N12231:N12232)</f>
        <v>0</v>
      </c>
    </row>
    <row r="12231" spans="1:14" customFormat="1" ht="31.5" hidden="1" customHeight="1" thickTop="1" thickBot="1" x14ac:dyDescent="0.3">
      <c r="A12231" s="1" t="s">
        <v>0</v>
      </c>
      <c r="B12231" s="7" t="s">
        <v>100</v>
      </c>
      <c r="C12231" s="9">
        <f t="shared" si="5109"/>
        <v>0</v>
      </c>
      <c r="D12231" s="9">
        <v>0</v>
      </c>
      <c r="E12231" s="9">
        <v>0</v>
      </c>
      <c r="F12231" s="9">
        <f t="shared" si="5106"/>
        <v>0</v>
      </c>
      <c r="G12231" s="9">
        <v>0</v>
      </c>
      <c r="H12231" s="467">
        <v>0</v>
      </c>
      <c r="I12231" s="9">
        <f t="shared" si="5107"/>
        <v>0</v>
      </c>
      <c r="J12231" s="9">
        <v>0</v>
      </c>
      <c r="K12231" s="467">
        <v>0</v>
      </c>
      <c r="L12231" s="9">
        <f t="shared" si="5108"/>
        <v>0</v>
      </c>
      <c r="M12231" s="9">
        <v>0</v>
      </c>
      <c r="N12231" s="467">
        <v>0</v>
      </c>
    </row>
    <row r="12232" spans="1:14" customFormat="1" ht="41.25" hidden="1" customHeight="1" thickTop="1" x14ac:dyDescent="0.25">
      <c r="A12232" s="133" t="s">
        <v>0</v>
      </c>
      <c r="B12232" s="138" t="s">
        <v>101</v>
      </c>
      <c r="C12232" s="135">
        <f t="shared" si="5109"/>
        <v>0</v>
      </c>
      <c r="D12232" s="135">
        <v>0</v>
      </c>
      <c r="E12232" s="135">
        <v>0</v>
      </c>
      <c r="F12232" s="135">
        <f t="shared" si="5106"/>
        <v>0</v>
      </c>
      <c r="G12232" s="135">
        <v>0</v>
      </c>
      <c r="H12232" s="476">
        <v>0</v>
      </c>
      <c r="I12232" s="135">
        <f t="shared" si="5107"/>
        <v>0</v>
      </c>
      <c r="J12232" s="135">
        <v>0</v>
      </c>
      <c r="K12232" s="476">
        <v>0</v>
      </c>
      <c r="L12232" s="135">
        <f t="shared" si="5108"/>
        <v>0</v>
      </c>
      <c r="M12232" s="135">
        <v>0</v>
      </c>
      <c r="N12232" s="476">
        <v>0</v>
      </c>
    </row>
    <row r="12233" spans="1:14" s="333" customFormat="1" ht="41.25" hidden="1" customHeight="1" x14ac:dyDescent="0.2">
      <c r="A12233" s="334" t="s">
        <v>0</v>
      </c>
      <c r="B12233" s="339" t="s">
        <v>118</v>
      </c>
      <c r="C12233" s="338">
        <f t="shared" si="5109"/>
        <v>0</v>
      </c>
      <c r="D12233" s="338">
        <f>SUM(D12234,D12237,D12240)</f>
        <v>0</v>
      </c>
      <c r="E12233" s="338">
        <f>SUM(E12234,E12237,E12240)</f>
        <v>0</v>
      </c>
      <c r="F12233" s="338">
        <f t="shared" si="5106"/>
        <v>0</v>
      </c>
      <c r="G12233" s="338">
        <f>SUM(G12234,G12237,G12240)</f>
        <v>0</v>
      </c>
      <c r="H12233" s="483">
        <f>SUM(H12234,H12237,H12240)</f>
        <v>0</v>
      </c>
      <c r="I12233" s="338">
        <f t="shared" si="5107"/>
        <v>0</v>
      </c>
      <c r="J12233" s="338">
        <f>SUM(J12234,J12237,J12240)</f>
        <v>0</v>
      </c>
      <c r="K12233" s="483">
        <f>SUM(K12234,K12237,K12240)</f>
        <v>0</v>
      </c>
      <c r="L12233" s="338">
        <f t="shared" si="5108"/>
        <v>0</v>
      </c>
      <c r="M12233" s="338">
        <f>SUM(M12234,M12237,M12240)</f>
        <v>0</v>
      </c>
      <c r="N12233" s="483">
        <f>SUM(N12234,N12237,N12240)</f>
        <v>0</v>
      </c>
    </row>
    <row r="12234" spans="1:14" customFormat="1" ht="30.75" hidden="1" customHeight="1" thickBot="1" x14ac:dyDescent="0.3">
      <c r="A12234" s="140" t="s">
        <v>0</v>
      </c>
      <c r="B12234" s="147" t="s">
        <v>119</v>
      </c>
      <c r="C12234" s="142">
        <f t="shared" si="5109"/>
        <v>0</v>
      </c>
      <c r="D12234" s="142">
        <f>SUM(D12235:D12236)</f>
        <v>0</v>
      </c>
      <c r="E12234" s="142">
        <f>SUM(E12235:E12236)</f>
        <v>0</v>
      </c>
      <c r="F12234" s="142">
        <f t="shared" si="5106"/>
        <v>0</v>
      </c>
      <c r="G12234" s="142">
        <f>SUM(G12235:G12236)</f>
        <v>0</v>
      </c>
      <c r="H12234" s="477">
        <f>SUM(H12235:H12236)</f>
        <v>0</v>
      </c>
      <c r="I12234" s="142">
        <f t="shared" si="5107"/>
        <v>0</v>
      </c>
      <c r="J12234" s="142">
        <f>SUM(J12235:J12236)</f>
        <v>0</v>
      </c>
      <c r="K12234" s="477">
        <f>SUM(K12235:K12236)</f>
        <v>0</v>
      </c>
      <c r="L12234" s="142">
        <f t="shared" si="5108"/>
        <v>0</v>
      </c>
      <c r="M12234" s="142">
        <f>SUM(M12235:M12236)</f>
        <v>0</v>
      </c>
      <c r="N12234" s="477">
        <f>SUM(N12235:N12236)</f>
        <v>0</v>
      </c>
    </row>
    <row r="12235" spans="1:14" customFormat="1" ht="33.75" hidden="1" customHeight="1" thickTop="1" thickBot="1" x14ac:dyDescent="0.3">
      <c r="A12235" s="1" t="s">
        <v>0</v>
      </c>
      <c r="B12235" s="5" t="s">
        <v>120</v>
      </c>
      <c r="C12235" s="9">
        <f t="shared" si="5109"/>
        <v>0</v>
      </c>
      <c r="D12235" s="9">
        <v>0</v>
      </c>
      <c r="E12235" s="9">
        <v>0</v>
      </c>
      <c r="F12235" s="9">
        <f t="shared" si="5106"/>
        <v>0</v>
      </c>
      <c r="G12235" s="9">
        <v>0</v>
      </c>
      <c r="H12235" s="467">
        <v>0</v>
      </c>
      <c r="I12235" s="9">
        <f t="shared" si="5107"/>
        <v>0</v>
      </c>
      <c r="J12235" s="9">
        <v>0</v>
      </c>
      <c r="K12235" s="467">
        <v>0</v>
      </c>
      <c r="L12235" s="9">
        <f t="shared" si="5108"/>
        <v>0</v>
      </c>
      <c r="M12235" s="9">
        <v>0</v>
      </c>
      <c r="N12235" s="467">
        <v>0</v>
      </c>
    </row>
    <row r="12236" spans="1:14" customFormat="1" ht="33" hidden="1" customHeight="1" thickTop="1" thickBot="1" x14ac:dyDescent="0.3">
      <c r="A12236" s="1" t="s">
        <v>0</v>
      </c>
      <c r="B12236" s="5" t="s">
        <v>121</v>
      </c>
      <c r="C12236" s="9">
        <f t="shared" si="5109"/>
        <v>0</v>
      </c>
      <c r="D12236" s="9">
        <v>0</v>
      </c>
      <c r="E12236" s="9">
        <v>0</v>
      </c>
      <c r="F12236" s="9">
        <f t="shared" si="5106"/>
        <v>0</v>
      </c>
      <c r="G12236" s="9">
        <v>0</v>
      </c>
      <c r="H12236" s="467">
        <v>0</v>
      </c>
      <c r="I12236" s="9">
        <f t="shared" si="5107"/>
        <v>0</v>
      </c>
      <c r="J12236" s="9">
        <v>0</v>
      </c>
      <c r="K12236" s="467">
        <v>0</v>
      </c>
      <c r="L12236" s="9">
        <f t="shared" si="5108"/>
        <v>0</v>
      </c>
      <c r="M12236" s="9">
        <v>0</v>
      </c>
      <c r="N12236" s="467">
        <v>0</v>
      </c>
    </row>
    <row r="12237" spans="1:14" customFormat="1" ht="29.25" hidden="1" customHeight="1" thickTop="1" thickBot="1" x14ac:dyDescent="0.3">
      <c r="A12237" s="1" t="s">
        <v>0</v>
      </c>
      <c r="B12237" s="4" t="s">
        <v>122</v>
      </c>
      <c r="C12237" s="9">
        <f t="shared" si="5109"/>
        <v>0</v>
      </c>
      <c r="D12237" s="9">
        <f>SUM(D12238:D12239)</f>
        <v>0</v>
      </c>
      <c r="E12237" s="9">
        <f>SUM(E12238:E12239)</f>
        <v>0</v>
      </c>
      <c r="F12237" s="9">
        <f t="shared" si="5106"/>
        <v>0</v>
      </c>
      <c r="G12237" s="9">
        <f>SUM(G12238:G12239)</f>
        <v>0</v>
      </c>
      <c r="H12237" s="467">
        <f>SUM(H12238:H12239)</f>
        <v>0</v>
      </c>
      <c r="I12237" s="9">
        <f t="shared" si="5107"/>
        <v>0</v>
      </c>
      <c r="J12237" s="9">
        <f>SUM(J12238:J12239)</f>
        <v>0</v>
      </c>
      <c r="K12237" s="467">
        <f>SUM(K12238:K12239)</f>
        <v>0</v>
      </c>
      <c r="L12237" s="9">
        <f t="shared" si="5108"/>
        <v>0</v>
      </c>
      <c r="M12237" s="9">
        <f>SUM(M12238:M12239)</f>
        <v>0</v>
      </c>
      <c r="N12237" s="467">
        <f>SUM(N12238:N12239)</f>
        <v>0</v>
      </c>
    </row>
    <row r="12238" spans="1:14" customFormat="1" ht="27" hidden="1" customHeight="1" thickTop="1" thickBot="1" x14ac:dyDescent="0.3">
      <c r="A12238" s="1" t="s">
        <v>0</v>
      </c>
      <c r="B12238" s="5" t="s">
        <v>120</v>
      </c>
      <c r="C12238" s="9">
        <f t="shared" si="5109"/>
        <v>0</v>
      </c>
      <c r="D12238" s="9">
        <v>0</v>
      </c>
      <c r="E12238" s="9">
        <v>0</v>
      </c>
      <c r="F12238" s="9">
        <f t="shared" si="5106"/>
        <v>0</v>
      </c>
      <c r="G12238" s="9">
        <v>0</v>
      </c>
      <c r="H12238" s="467">
        <v>0</v>
      </c>
      <c r="I12238" s="9">
        <f t="shared" si="5107"/>
        <v>0</v>
      </c>
      <c r="J12238" s="9">
        <v>0</v>
      </c>
      <c r="K12238" s="467">
        <v>0</v>
      </c>
      <c r="L12238" s="9">
        <f t="shared" si="5108"/>
        <v>0</v>
      </c>
      <c r="M12238" s="9">
        <v>0</v>
      </c>
      <c r="N12238" s="467">
        <v>0</v>
      </c>
    </row>
    <row r="12239" spans="1:14" customFormat="1" ht="33.75" hidden="1" customHeight="1" thickTop="1" thickBot="1" x14ac:dyDescent="0.3">
      <c r="A12239" s="1" t="s">
        <v>0</v>
      </c>
      <c r="B12239" s="5" t="s">
        <v>121</v>
      </c>
      <c r="C12239" s="9">
        <f t="shared" si="5109"/>
        <v>0</v>
      </c>
      <c r="D12239" s="9">
        <v>0</v>
      </c>
      <c r="E12239" s="9">
        <v>0</v>
      </c>
      <c r="F12239" s="9">
        <f t="shared" si="5106"/>
        <v>0</v>
      </c>
      <c r="G12239" s="9">
        <v>0</v>
      </c>
      <c r="H12239" s="467">
        <v>0</v>
      </c>
      <c r="I12239" s="9">
        <f t="shared" si="5107"/>
        <v>0</v>
      </c>
      <c r="J12239" s="9">
        <v>0</v>
      </c>
      <c r="K12239" s="467">
        <v>0</v>
      </c>
      <c r="L12239" s="9">
        <f t="shared" si="5108"/>
        <v>0</v>
      </c>
      <c r="M12239" s="9">
        <v>0</v>
      </c>
      <c r="N12239" s="467">
        <v>0</v>
      </c>
    </row>
    <row r="12240" spans="1:14" customFormat="1" ht="32.25" hidden="1" customHeight="1" thickTop="1" thickBot="1" x14ac:dyDescent="0.3">
      <c r="A12240" s="1" t="s">
        <v>0</v>
      </c>
      <c r="B12240" s="4" t="s">
        <v>123</v>
      </c>
      <c r="C12240" s="9">
        <f t="shared" si="5109"/>
        <v>0</v>
      </c>
      <c r="D12240" s="9">
        <f>SUM(D12241:D12242)</f>
        <v>0</v>
      </c>
      <c r="E12240" s="9">
        <f>SUM(E12241:E12242)</f>
        <v>0</v>
      </c>
      <c r="F12240" s="9">
        <f t="shared" si="5106"/>
        <v>0</v>
      </c>
      <c r="G12240" s="9">
        <f>SUM(G12241:G12242)</f>
        <v>0</v>
      </c>
      <c r="H12240" s="467">
        <f>SUM(H12241:H12242)</f>
        <v>0</v>
      </c>
      <c r="I12240" s="9">
        <f t="shared" si="5107"/>
        <v>0</v>
      </c>
      <c r="J12240" s="9">
        <f>SUM(J12241:J12242)</f>
        <v>0</v>
      </c>
      <c r="K12240" s="467">
        <f>SUM(K12241:K12242)</f>
        <v>0</v>
      </c>
      <c r="L12240" s="9">
        <f t="shared" si="5108"/>
        <v>0</v>
      </c>
      <c r="M12240" s="9">
        <f>SUM(M12241:M12242)</f>
        <v>0</v>
      </c>
      <c r="N12240" s="467">
        <f>SUM(N12241:N12242)</f>
        <v>0</v>
      </c>
    </row>
    <row r="12241" spans="1:14" customFormat="1" ht="32.25" hidden="1" customHeight="1" thickTop="1" thickBot="1" x14ac:dyDescent="0.3">
      <c r="A12241" s="1" t="s">
        <v>0</v>
      </c>
      <c r="B12241" s="5" t="s">
        <v>120</v>
      </c>
      <c r="C12241" s="9">
        <f t="shared" si="5109"/>
        <v>0</v>
      </c>
      <c r="D12241" s="9">
        <v>0</v>
      </c>
      <c r="E12241" s="9">
        <v>0</v>
      </c>
      <c r="F12241" s="9">
        <f t="shared" si="5106"/>
        <v>0</v>
      </c>
      <c r="G12241" s="9">
        <v>0</v>
      </c>
      <c r="H12241" s="467">
        <v>0</v>
      </c>
      <c r="I12241" s="9">
        <f t="shared" si="5107"/>
        <v>0</v>
      </c>
      <c r="J12241" s="9">
        <v>0</v>
      </c>
      <c r="K12241" s="467">
        <v>0</v>
      </c>
      <c r="L12241" s="9">
        <f t="shared" si="5108"/>
        <v>0</v>
      </c>
      <c r="M12241" s="9">
        <v>0</v>
      </c>
      <c r="N12241" s="467">
        <v>0</v>
      </c>
    </row>
    <row r="12242" spans="1:14" customFormat="1" ht="24" hidden="1" customHeight="1" thickTop="1" x14ac:dyDescent="0.25">
      <c r="A12242" s="133" t="s">
        <v>0</v>
      </c>
      <c r="B12242" s="136" t="s">
        <v>121</v>
      </c>
      <c r="C12242" s="135">
        <f t="shared" si="5109"/>
        <v>0</v>
      </c>
      <c r="D12242" s="135">
        <v>0</v>
      </c>
      <c r="E12242" s="135">
        <v>0</v>
      </c>
      <c r="F12242" s="135">
        <f t="shared" ref="F12242:F12305" si="5110">SUM(G12242:H12242)</f>
        <v>0</v>
      </c>
      <c r="G12242" s="135">
        <v>0</v>
      </c>
      <c r="H12242" s="476">
        <v>0</v>
      </c>
      <c r="I12242" s="135">
        <f t="shared" ref="I12242:I12305" si="5111">SUM(J12242:K12242)</f>
        <v>0</v>
      </c>
      <c r="J12242" s="135">
        <v>0</v>
      </c>
      <c r="K12242" s="476">
        <v>0</v>
      </c>
      <c r="L12242" s="135">
        <f t="shared" ref="L12242:L12305" si="5112">SUM(M12242:N12242)</f>
        <v>0</v>
      </c>
      <c r="M12242" s="135">
        <v>0</v>
      </c>
      <c r="N12242" s="476">
        <v>0</v>
      </c>
    </row>
    <row r="12243" spans="1:14" s="333" customFormat="1" ht="18" customHeight="1" thickTop="1" x14ac:dyDescent="0.2">
      <c r="A12243" s="334" t="s">
        <v>0</v>
      </c>
      <c r="B12243" s="339" t="s">
        <v>124</v>
      </c>
      <c r="C12243" s="338">
        <f t="shared" si="5109"/>
        <v>4.26</v>
      </c>
      <c r="D12243" s="338">
        <f>D14084</f>
        <v>4.26</v>
      </c>
      <c r="E12243" s="338">
        <f>SUM(E12244:E12245)</f>
        <v>0</v>
      </c>
      <c r="F12243" s="338">
        <f t="shared" si="5110"/>
        <v>6.2</v>
      </c>
      <c r="G12243" s="338">
        <f>G14084</f>
        <v>6.2</v>
      </c>
      <c r="H12243" s="483">
        <f>SUM(H12244:H12245)</f>
        <v>0</v>
      </c>
      <c r="I12243" s="338">
        <f t="shared" si="5111"/>
        <v>4.72</v>
      </c>
      <c r="J12243" s="338">
        <f>J14084</f>
        <v>4.72</v>
      </c>
      <c r="K12243" s="483">
        <f>SUM(K12244:K12245)</f>
        <v>0</v>
      </c>
      <c r="L12243" s="338">
        <f t="shared" si="5112"/>
        <v>0</v>
      </c>
      <c r="M12243" s="338">
        <f>M14084</f>
        <v>0</v>
      </c>
      <c r="N12243" s="483">
        <f>SUM(N12244:N12245)</f>
        <v>0</v>
      </c>
    </row>
    <row r="12244" spans="1:14" customFormat="1" ht="0.75" hidden="1" customHeight="1" thickBot="1" x14ac:dyDescent="0.3">
      <c r="A12244" s="143" t="s">
        <v>0</v>
      </c>
      <c r="B12244" s="150" t="s">
        <v>125</v>
      </c>
      <c r="C12244" s="145">
        <f t="shared" si="5109"/>
        <v>0</v>
      </c>
      <c r="D12244" s="145">
        <v>0</v>
      </c>
      <c r="E12244" s="145">
        <v>0</v>
      </c>
      <c r="F12244" s="145">
        <f t="shared" si="5110"/>
        <v>0</v>
      </c>
      <c r="G12244" s="145">
        <v>0</v>
      </c>
      <c r="H12244" s="485">
        <v>0</v>
      </c>
      <c r="I12244" s="145">
        <f t="shared" si="5111"/>
        <v>0</v>
      </c>
      <c r="J12244" s="145">
        <v>0</v>
      </c>
      <c r="K12244" s="485">
        <v>0</v>
      </c>
      <c r="L12244" s="145">
        <f t="shared" si="5112"/>
        <v>0</v>
      </c>
      <c r="M12244" s="145">
        <v>0</v>
      </c>
      <c r="N12244" s="485">
        <v>0</v>
      </c>
    </row>
    <row r="12245" spans="1:14" customFormat="1" ht="19.5" hidden="1" customHeight="1" x14ac:dyDescent="0.25">
      <c r="A12245" s="151" t="s">
        <v>0</v>
      </c>
      <c r="B12245" s="157" t="s">
        <v>126</v>
      </c>
      <c r="C12245" s="155">
        <f t="shared" si="5109"/>
        <v>4.3</v>
      </c>
      <c r="D12245" s="155">
        <f>SUM(D12246,D12265)</f>
        <v>4.3</v>
      </c>
      <c r="E12245" s="155">
        <f>SUM(E12246,E12265)</f>
        <v>0</v>
      </c>
      <c r="F12245" s="155">
        <f t="shared" si="5110"/>
        <v>6.2</v>
      </c>
      <c r="G12245" s="155">
        <f>SUM(G12246,G12265)</f>
        <v>6.2</v>
      </c>
      <c r="H12245" s="505">
        <f>SUM(H12246,H12265)</f>
        <v>0</v>
      </c>
      <c r="I12245" s="155">
        <f t="shared" si="5111"/>
        <v>4.72</v>
      </c>
      <c r="J12245" s="155">
        <f>SUM(J12246,J12265)</f>
        <v>4.72</v>
      </c>
      <c r="K12245" s="505">
        <f>SUM(K12246,K12265)</f>
        <v>0</v>
      </c>
      <c r="L12245" s="155">
        <f t="shared" si="5112"/>
        <v>0</v>
      </c>
      <c r="M12245" s="155">
        <f>SUM(M12246,M12265)</f>
        <v>0</v>
      </c>
      <c r="N12245" s="505">
        <f>SUM(N12246,N12265)</f>
        <v>0</v>
      </c>
    </row>
    <row r="12246" spans="1:14" customFormat="1" ht="17.25" hidden="1" customHeight="1" x14ac:dyDescent="0.25">
      <c r="A12246" s="151" t="s">
        <v>0</v>
      </c>
      <c r="B12246" s="158" t="s">
        <v>127</v>
      </c>
      <c r="C12246" s="155">
        <f t="shared" si="5109"/>
        <v>4.3</v>
      </c>
      <c r="D12246" s="155">
        <f>SUM(D12247:D12264)</f>
        <v>4.3</v>
      </c>
      <c r="E12246" s="155">
        <f>SUM(E12247:E12264)</f>
        <v>0</v>
      </c>
      <c r="F12246" s="155">
        <f t="shared" si="5110"/>
        <v>6.2</v>
      </c>
      <c r="G12246" s="155">
        <f>SUM(G12247:G12264)</f>
        <v>6.2</v>
      </c>
      <c r="H12246" s="505">
        <v>0</v>
      </c>
      <c r="I12246" s="155">
        <f t="shared" si="5111"/>
        <v>4.72</v>
      </c>
      <c r="J12246" s="155">
        <f>SUM(J12247:J12264)</f>
        <v>4.72</v>
      </c>
      <c r="K12246" s="505">
        <v>0</v>
      </c>
      <c r="L12246" s="155">
        <f t="shared" si="5112"/>
        <v>0</v>
      </c>
      <c r="M12246" s="155">
        <f>SUM(M12247:M12264)</f>
        <v>0</v>
      </c>
      <c r="N12246" s="505">
        <v>0</v>
      </c>
    </row>
    <row r="12247" spans="1:14" customFormat="1" ht="24.75" hidden="1" customHeight="1" thickTop="1" thickBot="1" x14ac:dyDescent="0.3">
      <c r="A12247" s="151" t="s">
        <v>0</v>
      </c>
      <c r="B12247" s="159" t="s">
        <v>128</v>
      </c>
      <c r="C12247" s="155">
        <f t="shared" si="5109"/>
        <v>0</v>
      </c>
      <c r="D12247" s="155">
        <v>0</v>
      </c>
      <c r="E12247" s="155">
        <v>0</v>
      </c>
      <c r="F12247" s="155">
        <f t="shared" si="5110"/>
        <v>0</v>
      </c>
      <c r="G12247" s="155">
        <v>0</v>
      </c>
      <c r="H12247" s="505">
        <v>0</v>
      </c>
      <c r="I12247" s="155">
        <f t="shared" si="5111"/>
        <v>0</v>
      </c>
      <c r="J12247" s="155">
        <v>0</v>
      </c>
      <c r="K12247" s="505">
        <v>0</v>
      </c>
      <c r="L12247" s="155">
        <f t="shared" si="5112"/>
        <v>0</v>
      </c>
      <c r="M12247" s="155">
        <v>0</v>
      </c>
      <c r="N12247" s="505">
        <v>0</v>
      </c>
    </row>
    <row r="12248" spans="1:14" customFormat="1" ht="27" hidden="1" customHeight="1" thickTop="1" thickBot="1" x14ac:dyDescent="0.3">
      <c r="A12248" s="151" t="s">
        <v>0</v>
      </c>
      <c r="B12248" s="159" t="s">
        <v>129</v>
      </c>
      <c r="C12248" s="155">
        <f t="shared" si="5109"/>
        <v>0</v>
      </c>
      <c r="D12248" s="155">
        <v>0</v>
      </c>
      <c r="E12248" s="155">
        <v>0</v>
      </c>
      <c r="F12248" s="155">
        <f t="shared" si="5110"/>
        <v>0</v>
      </c>
      <c r="G12248" s="155">
        <v>0</v>
      </c>
      <c r="H12248" s="505">
        <v>0</v>
      </c>
      <c r="I12248" s="155">
        <f t="shared" si="5111"/>
        <v>0</v>
      </c>
      <c r="J12248" s="155">
        <v>0</v>
      </c>
      <c r="K12248" s="505">
        <v>0</v>
      </c>
      <c r="L12248" s="155">
        <f t="shared" si="5112"/>
        <v>0</v>
      </c>
      <c r="M12248" s="155">
        <v>0</v>
      </c>
      <c r="N12248" s="505">
        <v>0</v>
      </c>
    </row>
    <row r="12249" spans="1:14" customFormat="1" ht="39.75" hidden="1" customHeight="1" thickTop="1" thickBot="1" x14ac:dyDescent="0.3">
      <c r="A12249" s="151" t="s">
        <v>0</v>
      </c>
      <c r="B12249" s="159" t="s">
        <v>130</v>
      </c>
      <c r="C12249" s="155">
        <f t="shared" si="5109"/>
        <v>0</v>
      </c>
      <c r="D12249" s="155">
        <v>0</v>
      </c>
      <c r="E12249" s="155">
        <v>0</v>
      </c>
      <c r="F12249" s="155">
        <f t="shared" si="5110"/>
        <v>0</v>
      </c>
      <c r="G12249" s="155">
        <v>0</v>
      </c>
      <c r="H12249" s="505">
        <v>0</v>
      </c>
      <c r="I12249" s="155">
        <f t="shared" si="5111"/>
        <v>0</v>
      </c>
      <c r="J12249" s="155">
        <v>0</v>
      </c>
      <c r="K12249" s="505">
        <v>0</v>
      </c>
      <c r="L12249" s="155">
        <f t="shared" si="5112"/>
        <v>0</v>
      </c>
      <c r="M12249" s="155">
        <v>0</v>
      </c>
      <c r="N12249" s="505">
        <v>0</v>
      </c>
    </row>
    <row r="12250" spans="1:14" customFormat="1" ht="19.5" hidden="1" customHeight="1" thickTop="1" thickBot="1" x14ac:dyDescent="0.3">
      <c r="A12250" s="151" t="s">
        <v>0</v>
      </c>
      <c r="B12250" s="159" t="s">
        <v>131</v>
      </c>
      <c r="C12250" s="155">
        <f t="shared" si="5109"/>
        <v>0</v>
      </c>
      <c r="D12250" s="155">
        <v>0</v>
      </c>
      <c r="E12250" s="155">
        <v>0</v>
      </c>
      <c r="F12250" s="155">
        <f t="shared" si="5110"/>
        <v>0</v>
      </c>
      <c r="G12250" s="155">
        <v>0</v>
      </c>
      <c r="H12250" s="505">
        <v>0</v>
      </c>
      <c r="I12250" s="155">
        <f t="shared" si="5111"/>
        <v>0</v>
      </c>
      <c r="J12250" s="155">
        <v>0</v>
      </c>
      <c r="K12250" s="505">
        <v>0</v>
      </c>
      <c r="L12250" s="155">
        <f t="shared" si="5112"/>
        <v>0</v>
      </c>
      <c r="M12250" s="155">
        <v>0</v>
      </c>
      <c r="N12250" s="505">
        <v>0</v>
      </c>
    </row>
    <row r="12251" spans="1:14" customFormat="1" ht="21" hidden="1" customHeight="1" thickTop="1" thickBot="1" x14ac:dyDescent="0.3">
      <c r="A12251" s="151" t="s">
        <v>0</v>
      </c>
      <c r="B12251" s="159" t="s">
        <v>132</v>
      </c>
      <c r="C12251" s="155">
        <f t="shared" si="5109"/>
        <v>0</v>
      </c>
      <c r="D12251" s="155">
        <v>0</v>
      </c>
      <c r="E12251" s="155">
        <v>0</v>
      </c>
      <c r="F12251" s="155">
        <f t="shared" si="5110"/>
        <v>0</v>
      </c>
      <c r="G12251" s="155">
        <v>0</v>
      </c>
      <c r="H12251" s="505">
        <v>0</v>
      </c>
      <c r="I12251" s="155">
        <f t="shared" si="5111"/>
        <v>0</v>
      </c>
      <c r="J12251" s="155">
        <v>0</v>
      </c>
      <c r="K12251" s="505">
        <v>0</v>
      </c>
      <c r="L12251" s="155">
        <f t="shared" si="5112"/>
        <v>0</v>
      </c>
      <c r="M12251" s="155">
        <v>0</v>
      </c>
      <c r="N12251" s="505">
        <v>0</v>
      </c>
    </row>
    <row r="12252" spans="1:14" customFormat="1" ht="21" hidden="1" customHeight="1" thickTop="1" thickBot="1" x14ac:dyDescent="0.3">
      <c r="A12252" s="151" t="s">
        <v>0</v>
      </c>
      <c r="B12252" s="159" t="s">
        <v>133</v>
      </c>
      <c r="C12252" s="155">
        <f t="shared" si="5109"/>
        <v>0</v>
      </c>
      <c r="D12252" s="155">
        <v>0</v>
      </c>
      <c r="E12252" s="155">
        <v>0</v>
      </c>
      <c r="F12252" s="155">
        <f t="shared" si="5110"/>
        <v>0</v>
      </c>
      <c r="G12252" s="155">
        <v>0</v>
      </c>
      <c r="H12252" s="505">
        <v>0</v>
      </c>
      <c r="I12252" s="155">
        <f t="shared" si="5111"/>
        <v>0</v>
      </c>
      <c r="J12252" s="155">
        <v>0</v>
      </c>
      <c r="K12252" s="505">
        <v>0</v>
      </c>
      <c r="L12252" s="155">
        <f t="shared" si="5112"/>
        <v>0</v>
      </c>
      <c r="M12252" s="155">
        <v>0</v>
      </c>
      <c r="N12252" s="505">
        <v>0</v>
      </c>
    </row>
    <row r="12253" spans="1:14" customFormat="1" ht="34.5" hidden="1" customHeight="1" thickTop="1" thickBot="1" x14ac:dyDescent="0.3">
      <c r="A12253" s="151" t="s">
        <v>0</v>
      </c>
      <c r="B12253" s="159" t="s">
        <v>134</v>
      </c>
      <c r="C12253" s="155">
        <f t="shared" si="5109"/>
        <v>0</v>
      </c>
      <c r="D12253" s="155">
        <v>0</v>
      </c>
      <c r="E12253" s="155">
        <v>0</v>
      </c>
      <c r="F12253" s="155">
        <f t="shared" si="5110"/>
        <v>0</v>
      </c>
      <c r="G12253" s="155">
        <v>0</v>
      </c>
      <c r="H12253" s="505">
        <v>0</v>
      </c>
      <c r="I12253" s="155">
        <f t="shared" si="5111"/>
        <v>0</v>
      </c>
      <c r="J12253" s="155">
        <v>0</v>
      </c>
      <c r="K12253" s="505">
        <v>0</v>
      </c>
      <c r="L12253" s="155">
        <f t="shared" si="5112"/>
        <v>0</v>
      </c>
      <c r="M12253" s="155">
        <v>0</v>
      </c>
      <c r="N12253" s="505">
        <v>0</v>
      </c>
    </row>
    <row r="12254" spans="1:14" customFormat="1" ht="26.25" hidden="1" customHeight="1" thickTop="1" thickBot="1" x14ac:dyDescent="0.3">
      <c r="A12254" s="151" t="s">
        <v>0</v>
      </c>
      <c r="B12254" s="159" t="s">
        <v>135</v>
      </c>
      <c r="C12254" s="155">
        <f t="shared" si="5109"/>
        <v>0</v>
      </c>
      <c r="D12254" s="155">
        <v>0</v>
      </c>
      <c r="E12254" s="155">
        <v>0</v>
      </c>
      <c r="F12254" s="155">
        <f t="shared" si="5110"/>
        <v>0</v>
      </c>
      <c r="G12254" s="155">
        <v>0</v>
      </c>
      <c r="H12254" s="505">
        <v>0</v>
      </c>
      <c r="I12254" s="155">
        <f t="shared" si="5111"/>
        <v>0</v>
      </c>
      <c r="J12254" s="155">
        <v>0</v>
      </c>
      <c r="K12254" s="505">
        <v>0</v>
      </c>
      <c r="L12254" s="155">
        <f t="shared" si="5112"/>
        <v>0</v>
      </c>
      <c r="M12254" s="155">
        <v>0</v>
      </c>
      <c r="N12254" s="505">
        <v>0</v>
      </c>
    </row>
    <row r="12255" spans="1:14" customFormat="1" ht="21.75" hidden="1" customHeight="1" thickTop="1" thickBot="1" x14ac:dyDescent="0.3">
      <c r="A12255" s="151" t="s">
        <v>0</v>
      </c>
      <c r="B12255" s="159" t="s">
        <v>136</v>
      </c>
      <c r="C12255" s="155">
        <f t="shared" si="5109"/>
        <v>0</v>
      </c>
      <c r="D12255" s="155">
        <v>0</v>
      </c>
      <c r="E12255" s="155">
        <v>0</v>
      </c>
      <c r="F12255" s="155">
        <f t="shared" si="5110"/>
        <v>0</v>
      </c>
      <c r="G12255" s="155">
        <v>0</v>
      </c>
      <c r="H12255" s="505">
        <v>0</v>
      </c>
      <c r="I12255" s="155">
        <f t="shared" si="5111"/>
        <v>0</v>
      </c>
      <c r="J12255" s="155">
        <v>0</v>
      </c>
      <c r="K12255" s="505">
        <v>0</v>
      </c>
      <c r="L12255" s="155">
        <f t="shared" si="5112"/>
        <v>0</v>
      </c>
      <c r="M12255" s="155">
        <v>0</v>
      </c>
      <c r="N12255" s="505">
        <v>0</v>
      </c>
    </row>
    <row r="12256" spans="1:14" customFormat="1" ht="24.75" hidden="1" customHeight="1" thickTop="1" thickBot="1" x14ac:dyDescent="0.3">
      <c r="A12256" s="151" t="s">
        <v>0</v>
      </c>
      <c r="B12256" s="159" t="s">
        <v>137</v>
      </c>
      <c r="C12256" s="155">
        <f t="shared" si="5109"/>
        <v>0</v>
      </c>
      <c r="D12256" s="155">
        <v>0</v>
      </c>
      <c r="E12256" s="155">
        <v>0</v>
      </c>
      <c r="F12256" s="155">
        <f t="shared" si="5110"/>
        <v>0</v>
      </c>
      <c r="G12256" s="155">
        <v>0</v>
      </c>
      <c r="H12256" s="505">
        <v>0</v>
      </c>
      <c r="I12256" s="155">
        <f t="shared" si="5111"/>
        <v>0</v>
      </c>
      <c r="J12256" s="155">
        <v>0</v>
      </c>
      <c r="K12256" s="505">
        <v>0</v>
      </c>
      <c r="L12256" s="155">
        <f t="shared" si="5112"/>
        <v>0</v>
      </c>
      <c r="M12256" s="155">
        <v>0</v>
      </c>
      <c r="N12256" s="505">
        <v>0</v>
      </c>
    </row>
    <row r="12257" spans="1:14" customFormat="1" ht="29.25" hidden="1" customHeight="1" thickTop="1" thickBot="1" x14ac:dyDescent="0.3">
      <c r="A12257" s="151" t="s">
        <v>0</v>
      </c>
      <c r="B12257" s="159" t="s">
        <v>138</v>
      </c>
      <c r="C12257" s="155">
        <f t="shared" si="5109"/>
        <v>0</v>
      </c>
      <c r="D12257" s="155">
        <v>0</v>
      </c>
      <c r="E12257" s="155">
        <v>0</v>
      </c>
      <c r="F12257" s="155">
        <f t="shared" si="5110"/>
        <v>0</v>
      </c>
      <c r="G12257" s="155">
        <v>0</v>
      </c>
      <c r="H12257" s="505">
        <v>0</v>
      </c>
      <c r="I12257" s="155">
        <f t="shared" si="5111"/>
        <v>0</v>
      </c>
      <c r="J12257" s="155">
        <v>0</v>
      </c>
      <c r="K12257" s="505">
        <v>0</v>
      </c>
      <c r="L12257" s="155">
        <f t="shared" si="5112"/>
        <v>0</v>
      </c>
      <c r="M12257" s="155">
        <v>0</v>
      </c>
      <c r="N12257" s="505">
        <v>0</v>
      </c>
    </row>
    <row r="12258" spans="1:14" customFormat="1" ht="26.25" hidden="1" customHeight="1" thickTop="1" thickBot="1" x14ac:dyDescent="0.3">
      <c r="A12258" s="151" t="s">
        <v>0</v>
      </c>
      <c r="B12258" s="159" t="s">
        <v>139</v>
      </c>
      <c r="C12258" s="155">
        <f t="shared" si="5109"/>
        <v>0</v>
      </c>
      <c r="D12258" s="155">
        <v>0</v>
      </c>
      <c r="E12258" s="155">
        <v>0</v>
      </c>
      <c r="F12258" s="155">
        <f t="shared" si="5110"/>
        <v>0</v>
      </c>
      <c r="G12258" s="155">
        <v>0</v>
      </c>
      <c r="H12258" s="505">
        <v>0</v>
      </c>
      <c r="I12258" s="155">
        <f t="shared" si="5111"/>
        <v>0</v>
      </c>
      <c r="J12258" s="155">
        <v>0</v>
      </c>
      <c r="K12258" s="505">
        <v>0</v>
      </c>
      <c r="L12258" s="155">
        <f t="shared" si="5112"/>
        <v>0</v>
      </c>
      <c r="M12258" s="155">
        <v>0</v>
      </c>
      <c r="N12258" s="505">
        <v>0</v>
      </c>
    </row>
    <row r="12259" spans="1:14" customFormat="1" ht="22.5" hidden="1" customHeight="1" thickTop="1" thickBot="1" x14ac:dyDescent="0.3">
      <c r="A12259" s="151" t="s">
        <v>0</v>
      </c>
      <c r="B12259" s="159" t="s">
        <v>140</v>
      </c>
      <c r="C12259" s="155">
        <f t="shared" si="5109"/>
        <v>0</v>
      </c>
      <c r="D12259" s="155">
        <v>0</v>
      </c>
      <c r="E12259" s="155">
        <v>0</v>
      </c>
      <c r="F12259" s="155">
        <f t="shared" si="5110"/>
        <v>0</v>
      </c>
      <c r="G12259" s="155">
        <v>0</v>
      </c>
      <c r="H12259" s="505">
        <v>0</v>
      </c>
      <c r="I12259" s="155">
        <f t="shared" si="5111"/>
        <v>0</v>
      </c>
      <c r="J12259" s="155">
        <v>0</v>
      </c>
      <c r="K12259" s="505">
        <v>0</v>
      </c>
      <c r="L12259" s="155">
        <f t="shared" si="5112"/>
        <v>0</v>
      </c>
      <c r="M12259" s="155">
        <v>0</v>
      </c>
      <c r="N12259" s="505">
        <v>0</v>
      </c>
    </row>
    <row r="12260" spans="1:14" customFormat="1" ht="0.75" hidden="1" customHeight="1" thickTop="1" thickBot="1" x14ac:dyDescent="0.3">
      <c r="A12260" s="151" t="s">
        <v>0</v>
      </c>
      <c r="B12260" s="159" t="s">
        <v>141</v>
      </c>
      <c r="C12260" s="155">
        <f t="shared" si="5109"/>
        <v>0</v>
      </c>
      <c r="D12260" s="155">
        <v>0</v>
      </c>
      <c r="E12260" s="155">
        <v>0</v>
      </c>
      <c r="F12260" s="155">
        <f t="shared" si="5110"/>
        <v>0</v>
      </c>
      <c r="G12260" s="155">
        <v>0</v>
      </c>
      <c r="H12260" s="505">
        <v>0</v>
      </c>
      <c r="I12260" s="155">
        <f t="shared" si="5111"/>
        <v>0</v>
      </c>
      <c r="J12260" s="155">
        <v>0</v>
      </c>
      <c r="K12260" s="505">
        <v>0</v>
      </c>
      <c r="L12260" s="155">
        <f t="shared" si="5112"/>
        <v>0</v>
      </c>
      <c r="M12260" s="155">
        <v>0</v>
      </c>
      <c r="N12260" s="505">
        <v>0</v>
      </c>
    </row>
    <row r="12261" spans="1:14" customFormat="1" ht="21.75" hidden="1" customHeight="1" thickTop="1" thickBot="1" x14ac:dyDescent="0.3">
      <c r="A12261" s="151" t="s">
        <v>0</v>
      </c>
      <c r="B12261" s="159" t="s">
        <v>142</v>
      </c>
      <c r="C12261" s="155">
        <f t="shared" si="5109"/>
        <v>0</v>
      </c>
      <c r="D12261" s="155">
        <v>0</v>
      </c>
      <c r="E12261" s="155">
        <v>0</v>
      </c>
      <c r="F12261" s="155">
        <f t="shared" si="5110"/>
        <v>0</v>
      </c>
      <c r="G12261" s="155">
        <v>0</v>
      </c>
      <c r="H12261" s="505">
        <v>0</v>
      </c>
      <c r="I12261" s="155">
        <f t="shared" si="5111"/>
        <v>0</v>
      </c>
      <c r="J12261" s="155">
        <v>0</v>
      </c>
      <c r="K12261" s="505">
        <v>0</v>
      </c>
      <c r="L12261" s="155">
        <f t="shared" si="5112"/>
        <v>0</v>
      </c>
      <c r="M12261" s="155">
        <v>0</v>
      </c>
      <c r="N12261" s="505">
        <v>0</v>
      </c>
    </row>
    <row r="12262" spans="1:14" customFormat="1" ht="24" hidden="1" customHeight="1" thickTop="1" thickBot="1" x14ac:dyDescent="0.3">
      <c r="A12262" s="151" t="s">
        <v>0</v>
      </c>
      <c r="B12262" s="159" t="s">
        <v>143</v>
      </c>
      <c r="C12262" s="155">
        <f t="shared" si="5109"/>
        <v>0</v>
      </c>
      <c r="D12262" s="155">
        <v>0</v>
      </c>
      <c r="E12262" s="155">
        <v>0</v>
      </c>
      <c r="F12262" s="155">
        <f t="shared" si="5110"/>
        <v>0</v>
      </c>
      <c r="G12262" s="155">
        <v>0</v>
      </c>
      <c r="H12262" s="505">
        <v>0</v>
      </c>
      <c r="I12262" s="155">
        <f t="shared" si="5111"/>
        <v>0</v>
      </c>
      <c r="J12262" s="155">
        <v>0</v>
      </c>
      <c r="K12262" s="505">
        <v>0</v>
      </c>
      <c r="L12262" s="155">
        <f t="shared" si="5112"/>
        <v>0</v>
      </c>
      <c r="M12262" s="155">
        <v>0</v>
      </c>
      <c r="N12262" s="505">
        <v>0</v>
      </c>
    </row>
    <row r="12263" spans="1:14" customFormat="1" ht="37.5" hidden="1" customHeight="1" x14ac:dyDescent="0.25">
      <c r="A12263" s="151" t="s">
        <v>0</v>
      </c>
      <c r="B12263" s="159" t="s">
        <v>144</v>
      </c>
      <c r="C12263" s="155">
        <f t="shared" si="5109"/>
        <v>0</v>
      </c>
      <c r="D12263" s="155">
        <v>0</v>
      </c>
      <c r="E12263" s="155">
        <v>0</v>
      </c>
      <c r="F12263" s="155">
        <f t="shared" si="5110"/>
        <v>0</v>
      </c>
      <c r="G12263" s="155">
        <v>0</v>
      </c>
      <c r="H12263" s="505">
        <v>0</v>
      </c>
      <c r="I12263" s="155">
        <f t="shared" si="5111"/>
        <v>0</v>
      </c>
      <c r="J12263" s="155">
        <v>0</v>
      </c>
      <c r="K12263" s="505">
        <v>0</v>
      </c>
      <c r="L12263" s="155">
        <f t="shared" si="5112"/>
        <v>0</v>
      </c>
      <c r="M12263" s="155">
        <v>0</v>
      </c>
      <c r="N12263" s="505">
        <v>0</v>
      </c>
    </row>
    <row r="12264" spans="1:14" customFormat="1" ht="24" customHeight="1" x14ac:dyDescent="0.25">
      <c r="A12264" s="151" t="s">
        <v>0</v>
      </c>
      <c r="B12264" s="159" t="s">
        <v>145</v>
      </c>
      <c r="C12264" s="155">
        <f t="shared" si="5109"/>
        <v>4.3</v>
      </c>
      <c r="D12264" s="155">
        <v>4.3</v>
      </c>
      <c r="E12264" s="155">
        <v>0</v>
      </c>
      <c r="F12264" s="155">
        <f t="shared" si="5110"/>
        <v>6.2</v>
      </c>
      <c r="G12264" s="155">
        <f>G14105+G14347</f>
        <v>6.2</v>
      </c>
      <c r="H12264" s="505">
        <v>0</v>
      </c>
      <c r="I12264" s="155">
        <f t="shared" si="5111"/>
        <v>4.72</v>
      </c>
      <c r="J12264" s="155">
        <f>J14105+J15683</f>
        <v>4.72</v>
      </c>
      <c r="K12264" s="505">
        <v>0</v>
      </c>
      <c r="L12264" s="155">
        <f t="shared" si="5112"/>
        <v>0</v>
      </c>
      <c r="M12264" s="155">
        <f>M14105+M15683</f>
        <v>0</v>
      </c>
      <c r="N12264" s="505">
        <v>0</v>
      </c>
    </row>
    <row r="12265" spans="1:14" customFormat="1" ht="26.25" hidden="1" customHeight="1" x14ac:dyDescent="0.25">
      <c r="A12265" s="143" t="s">
        <v>0</v>
      </c>
      <c r="B12265" s="144" t="s">
        <v>146</v>
      </c>
      <c r="C12265" s="145">
        <f t="shared" si="5109"/>
        <v>0</v>
      </c>
      <c r="D12265" s="145">
        <v>0</v>
      </c>
      <c r="E12265" s="145">
        <v>0</v>
      </c>
      <c r="F12265" s="145">
        <f t="shared" si="5110"/>
        <v>0</v>
      </c>
      <c r="G12265" s="145">
        <v>0</v>
      </c>
      <c r="H12265" s="485">
        <v>0</v>
      </c>
      <c r="I12265" s="145">
        <f t="shared" si="5111"/>
        <v>0</v>
      </c>
      <c r="J12265" s="145">
        <v>0</v>
      </c>
      <c r="K12265" s="485">
        <v>0</v>
      </c>
      <c r="L12265" s="145">
        <f t="shared" si="5112"/>
        <v>0</v>
      </c>
      <c r="M12265" s="145">
        <v>0</v>
      </c>
      <c r="N12265" s="485">
        <v>0</v>
      </c>
    </row>
    <row r="12266" spans="1:14" s="333" customFormat="1" ht="24.75" customHeight="1" x14ac:dyDescent="0.2">
      <c r="A12266" s="334" t="s">
        <v>0</v>
      </c>
      <c r="B12266" s="337" t="s">
        <v>147</v>
      </c>
      <c r="C12266" s="338">
        <f t="shared" si="5109"/>
        <v>9.5</v>
      </c>
      <c r="D12266" s="338">
        <f>SUM(D12267,D12314,D12321:D12322)</f>
        <v>9.5</v>
      </c>
      <c r="E12266" s="338">
        <f>SUM(E12267,E12314,E12321:E12322)</f>
        <v>0</v>
      </c>
      <c r="F12266" s="338">
        <f t="shared" si="5110"/>
        <v>21.11</v>
      </c>
      <c r="G12266" s="338">
        <f>G12267</f>
        <v>21.11</v>
      </c>
      <c r="H12266" s="483">
        <f>SUM(H12267,H12314,H12321:H12322)</f>
        <v>0</v>
      </c>
      <c r="I12266" s="338">
        <f t="shared" si="5111"/>
        <v>21.48</v>
      </c>
      <c r="J12266" s="338">
        <f>J12267</f>
        <v>21.48</v>
      </c>
      <c r="K12266" s="483">
        <f>SUM(K12267,K12314,K12321:K12322)</f>
        <v>0</v>
      </c>
      <c r="L12266" s="338">
        <f t="shared" si="5112"/>
        <v>0</v>
      </c>
      <c r="M12266" s="338">
        <f>M12267</f>
        <v>0</v>
      </c>
      <c r="N12266" s="483">
        <f>SUM(N12267,N12314,N12321:N12322)</f>
        <v>0</v>
      </c>
    </row>
    <row r="12267" spans="1:14" customFormat="1" ht="30.75" customHeight="1" x14ac:dyDescent="0.25">
      <c r="A12267" s="151" t="s">
        <v>0</v>
      </c>
      <c r="B12267" s="156" t="s">
        <v>148</v>
      </c>
      <c r="C12267" s="155">
        <f t="shared" si="5109"/>
        <v>9.5</v>
      </c>
      <c r="D12267" s="155">
        <v>9.5</v>
      </c>
      <c r="E12267" s="155">
        <f>SUM(E12268,E12280,E12309)</f>
        <v>0</v>
      </c>
      <c r="F12267" s="155">
        <f t="shared" si="5110"/>
        <v>21.11</v>
      </c>
      <c r="G12267" s="155">
        <f>G12279+G12280</f>
        <v>21.11</v>
      </c>
      <c r="H12267" s="505">
        <f>SUM(H12268,H12280,H12309)</f>
        <v>0</v>
      </c>
      <c r="I12267" s="155">
        <f t="shared" si="5111"/>
        <v>21.48</v>
      </c>
      <c r="J12267" s="155">
        <f>J12268+J12280</f>
        <v>21.48</v>
      </c>
      <c r="K12267" s="505">
        <f>SUM(K12268,K12280,K12309)</f>
        <v>0</v>
      </c>
      <c r="L12267" s="155">
        <f t="shared" si="5112"/>
        <v>0</v>
      </c>
      <c r="M12267" s="155">
        <f>M12279+M12280</f>
        <v>0</v>
      </c>
      <c r="N12267" s="505">
        <f>SUM(N12268,N12280,N12309)</f>
        <v>0</v>
      </c>
    </row>
    <row r="12268" spans="1:14" customFormat="1" ht="41.25" customHeight="1" thickBot="1" x14ac:dyDescent="0.3">
      <c r="A12268" s="140" t="s">
        <v>0</v>
      </c>
      <c r="B12268" s="147" t="s">
        <v>149</v>
      </c>
      <c r="C12268" s="142">
        <f t="shared" si="5109"/>
        <v>0</v>
      </c>
      <c r="D12268" s="142">
        <f>SUM(D12269:D12279)</f>
        <v>0</v>
      </c>
      <c r="E12268" s="142">
        <f>SUM(E12269:E12279)</f>
        <v>0</v>
      </c>
      <c r="F12268" s="142">
        <f t="shared" si="5110"/>
        <v>0.31</v>
      </c>
      <c r="G12268" s="142">
        <f>SUM(G12269:G12279)</f>
        <v>0.31</v>
      </c>
      <c r="H12268" s="477">
        <f>SUM(H12269:H12279)</f>
        <v>0</v>
      </c>
      <c r="I12268" s="142">
        <f t="shared" si="5111"/>
        <v>9.1999999999999993</v>
      </c>
      <c r="J12268" s="142">
        <f>SUM(J12269:J12279)</f>
        <v>9.1999999999999993</v>
      </c>
      <c r="K12268" s="477">
        <f>SUM(K12269:K12279)</f>
        <v>0</v>
      </c>
      <c r="L12268" s="142">
        <f t="shared" si="5112"/>
        <v>0</v>
      </c>
      <c r="M12268" s="142">
        <f>SUM(M12269:M12279)</f>
        <v>0</v>
      </c>
      <c r="N12268" s="477">
        <f>SUM(N12269:N12279)</f>
        <v>0</v>
      </c>
    </row>
    <row r="12269" spans="1:14" customFormat="1" ht="41.25" customHeight="1" thickTop="1" thickBot="1" x14ac:dyDescent="0.3">
      <c r="A12269" s="1" t="s">
        <v>0</v>
      </c>
      <c r="B12269" s="5" t="s">
        <v>150</v>
      </c>
      <c r="C12269" s="9">
        <f t="shared" si="5109"/>
        <v>0</v>
      </c>
      <c r="D12269" s="9">
        <v>0</v>
      </c>
      <c r="E12269" s="9">
        <v>0</v>
      </c>
      <c r="F12269" s="9">
        <f t="shared" si="5110"/>
        <v>0</v>
      </c>
      <c r="G12269" s="9">
        <v>0</v>
      </c>
      <c r="H12269" s="467">
        <v>0</v>
      </c>
      <c r="I12269" s="9">
        <f t="shared" si="5111"/>
        <v>0</v>
      </c>
      <c r="J12269" s="9">
        <v>0</v>
      </c>
      <c r="K12269" s="467">
        <v>0</v>
      </c>
      <c r="L12269" s="9">
        <f t="shared" si="5112"/>
        <v>0</v>
      </c>
      <c r="M12269" s="9">
        <v>0</v>
      </c>
      <c r="N12269" s="467">
        <v>0</v>
      </c>
    </row>
    <row r="12270" spans="1:14" customFormat="1" ht="33" customHeight="1" thickTop="1" thickBot="1" x14ac:dyDescent="0.3">
      <c r="A12270" s="1" t="s">
        <v>0</v>
      </c>
      <c r="B12270" s="5" t="s">
        <v>151</v>
      </c>
      <c r="C12270" s="9">
        <f t="shared" si="5109"/>
        <v>0</v>
      </c>
      <c r="D12270" s="9">
        <v>0</v>
      </c>
      <c r="E12270" s="9">
        <v>0</v>
      </c>
      <c r="F12270" s="9">
        <f t="shared" si="5110"/>
        <v>0</v>
      </c>
      <c r="G12270" s="9">
        <v>0</v>
      </c>
      <c r="H12270" s="467">
        <v>0</v>
      </c>
      <c r="I12270" s="9">
        <f t="shared" si="5111"/>
        <v>0</v>
      </c>
      <c r="J12270" s="9">
        <v>0</v>
      </c>
      <c r="K12270" s="467">
        <v>0</v>
      </c>
      <c r="L12270" s="9">
        <f t="shared" si="5112"/>
        <v>0</v>
      </c>
      <c r="M12270" s="9">
        <v>0</v>
      </c>
      <c r="N12270" s="467">
        <v>0</v>
      </c>
    </row>
    <row r="12271" spans="1:14" customFormat="1" ht="33.75" customHeight="1" thickTop="1" thickBot="1" x14ac:dyDescent="0.3">
      <c r="A12271" s="1" t="s">
        <v>0</v>
      </c>
      <c r="B12271" s="5" t="s">
        <v>152</v>
      </c>
      <c r="C12271" s="9">
        <f t="shared" si="5109"/>
        <v>0</v>
      </c>
      <c r="D12271" s="9">
        <v>0</v>
      </c>
      <c r="E12271" s="9">
        <v>0</v>
      </c>
      <c r="F12271" s="9">
        <f t="shared" si="5110"/>
        <v>0</v>
      </c>
      <c r="G12271" s="9">
        <v>0</v>
      </c>
      <c r="H12271" s="467">
        <v>0</v>
      </c>
      <c r="I12271" s="9">
        <f t="shared" si="5111"/>
        <v>0</v>
      </c>
      <c r="J12271" s="9">
        <v>0</v>
      </c>
      <c r="K12271" s="467">
        <v>0</v>
      </c>
      <c r="L12271" s="9">
        <f t="shared" si="5112"/>
        <v>0</v>
      </c>
      <c r="M12271" s="9">
        <v>0</v>
      </c>
      <c r="N12271" s="467">
        <v>0</v>
      </c>
    </row>
    <row r="12272" spans="1:14" customFormat="1" ht="38.25" customHeight="1" thickTop="1" thickBot="1" x14ac:dyDescent="0.3">
      <c r="A12272" s="1" t="s">
        <v>0</v>
      </c>
      <c r="B12272" s="5" t="s">
        <v>153</v>
      </c>
      <c r="C12272" s="9">
        <f t="shared" si="5109"/>
        <v>0</v>
      </c>
      <c r="D12272" s="9">
        <v>0</v>
      </c>
      <c r="E12272" s="9">
        <v>0</v>
      </c>
      <c r="F12272" s="9">
        <f t="shared" si="5110"/>
        <v>0</v>
      </c>
      <c r="G12272" s="9">
        <v>0</v>
      </c>
      <c r="H12272" s="467">
        <v>0</v>
      </c>
      <c r="I12272" s="9">
        <f t="shared" si="5111"/>
        <v>0</v>
      </c>
      <c r="J12272" s="9">
        <v>0</v>
      </c>
      <c r="K12272" s="467">
        <v>0</v>
      </c>
      <c r="L12272" s="9">
        <f t="shared" si="5112"/>
        <v>0</v>
      </c>
      <c r="M12272" s="9">
        <v>0</v>
      </c>
      <c r="N12272" s="467">
        <v>0</v>
      </c>
    </row>
    <row r="12273" spans="1:14" customFormat="1" ht="34.5" customHeight="1" thickTop="1" thickBot="1" x14ac:dyDescent="0.3">
      <c r="A12273" s="1" t="s">
        <v>0</v>
      </c>
      <c r="B12273" s="5" t="s">
        <v>154</v>
      </c>
      <c r="C12273" s="9">
        <f t="shared" si="5109"/>
        <v>0</v>
      </c>
      <c r="D12273" s="9">
        <v>0</v>
      </c>
      <c r="E12273" s="9">
        <v>0</v>
      </c>
      <c r="F12273" s="9">
        <f t="shared" si="5110"/>
        <v>0</v>
      </c>
      <c r="G12273" s="9">
        <v>0</v>
      </c>
      <c r="H12273" s="467">
        <v>0</v>
      </c>
      <c r="I12273" s="9">
        <f t="shared" si="5111"/>
        <v>0</v>
      </c>
      <c r="J12273" s="9">
        <v>0</v>
      </c>
      <c r="K12273" s="467">
        <v>0</v>
      </c>
      <c r="L12273" s="9">
        <f t="shared" si="5112"/>
        <v>0</v>
      </c>
      <c r="M12273" s="9">
        <v>0</v>
      </c>
      <c r="N12273" s="467">
        <v>0</v>
      </c>
    </row>
    <row r="12274" spans="1:14" customFormat="1" ht="30" customHeight="1" thickTop="1" thickBot="1" x14ac:dyDescent="0.3">
      <c r="A12274" s="1" t="s">
        <v>0</v>
      </c>
      <c r="B12274" s="5" t="s">
        <v>155</v>
      </c>
      <c r="C12274" s="9">
        <f t="shared" si="5109"/>
        <v>0</v>
      </c>
      <c r="D12274" s="9">
        <v>0</v>
      </c>
      <c r="E12274" s="9">
        <v>0</v>
      </c>
      <c r="F12274" s="9">
        <f t="shared" si="5110"/>
        <v>0</v>
      </c>
      <c r="G12274" s="9">
        <v>0</v>
      </c>
      <c r="H12274" s="467">
        <v>0</v>
      </c>
      <c r="I12274" s="9">
        <f t="shared" si="5111"/>
        <v>0</v>
      </c>
      <c r="J12274" s="9">
        <v>0</v>
      </c>
      <c r="K12274" s="467">
        <v>0</v>
      </c>
      <c r="L12274" s="9">
        <f t="shared" si="5112"/>
        <v>0</v>
      </c>
      <c r="M12274" s="9">
        <v>0</v>
      </c>
      <c r="N12274" s="467">
        <v>0</v>
      </c>
    </row>
    <row r="12275" spans="1:14" customFormat="1" ht="27" customHeight="1" thickTop="1" thickBot="1" x14ac:dyDescent="0.3">
      <c r="A12275" s="1" t="s">
        <v>0</v>
      </c>
      <c r="B12275" s="5" t="s">
        <v>156</v>
      </c>
      <c r="C12275" s="9">
        <f t="shared" si="5109"/>
        <v>0</v>
      </c>
      <c r="D12275" s="9">
        <v>0</v>
      </c>
      <c r="E12275" s="9">
        <v>0</v>
      </c>
      <c r="F12275" s="9">
        <f t="shared" si="5110"/>
        <v>0</v>
      </c>
      <c r="G12275" s="9">
        <v>0</v>
      </c>
      <c r="H12275" s="467">
        <v>0</v>
      </c>
      <c r="I12275" s="9">
        <f t="shared" si="5111"/>
        <v>0</v>
      </c>
      <c r="J12275" s="9">
        <v>0</v>
      </c>
      <c r="K12275" s="467">
        <v>0</v>
      </c>
      <c r="L12275" s="9">
        <f t="shared" si="5112"/>
        <v>0</v>
      </c>
      <c r="M12275" s="9">
        <v>0</v>
      </c>
      <c r="N12275" s="467">
        <v>0</v>
      </c>
    </row>
    <row r="12276" spans="1:14" customFormat="1" ht="30.75" customHeight="1" thickTop="1" thickBot="1" x14ac:dyDescent="0.3">
      <c r="A12276" s="1" t="s">
        <v>0</v>
      </c>
      <c r="B12276" s="5" t="s">
        <v>157</v>
      </c>
      <c r="C12276" s="9">
        <f t="shared" si="5109"/>
        <v>0</v>
      </c>
      <c r="D12276" s="9">
        <v>0</v>
      </c>
      <c r="E12276" s="9">
        <v>0</v>
      </c>
      <c r="F12276" s="9">
        <f t="shared" si="5110"/>
        <v>0</v>
      </c>
      <c r="G12276" s="9">
        <v>0</v>
      </c>
      <c r="H12276" s="467">
        <v>0</v>
      </c>
      <c r="I12276" s="9">
        <f t="shared" si="5111"/>
        <v>0</v>
      </c>
      <c r="J12276" s="9">
        <v>0</v>
      </c>
      <c r="K12276" s="467">
        <v>0</v>
      </c>
      <c r="L12276" s="9">
        <f t="shared" si="5112"/>
        <v>0</v>
      </c>
      <c r="M12276" s="9">
        <v>0</v>
      </c>
      <c r="N12276" s="467">
        <v>0</v>
      </c>
    </row>
    <row r="12277" spans="1:14" customFormat="1" ht="36" customHeight="1" thickTop="1" thickBot="1" x14ac:dyDescent="0.3">
      <c r="A12277" s="1" t="s">
        <v>0</v>
      </c>
      <c r="B12277" s="5" t="s">
        <v>158</v>
      </c>
      <c r="C12277" s="9">
        <f t="shared" si="5109"/>
        <v>0</v>
      </c>
      <c r="D12277" s="9">
        <v>0</v>
      </c>
      <c r="E12277" s="9">
        <v>0</v>
      </c>
      <c r="F12277" s="9">
        <f t="shared" si="5110"/>
        <v>0</v>
      </c>
      <c r="G12277" s="9">
        <v>0</v>
      </c>
      <c r="H12277" s="467">
        <v>0</v>
      </c>
      <c r="I12277" s="9">
        <f t="shared" si="5111"/>
        <v>6.2</v>
      </c>
      <c r="J12277" s="9">
        <f>J13066</f>
        <v>6.2</v>
      </c>
      <c r="K12277" s="467">
        <v>0</v>
      </c>
      <c r="L12277" s="9">
        <f t="shared" si="5112"/>
        <v>0</v>
      </c>
      <c r="M12277" s="9">
        <v>0</v>
      </c>
      <c r="N12277" s="467">
        <v>0</v>
      </c>
    </row>
    <row r="12278" spans="1:14" customFormat="1" ht="37.5" customHeight="1" thickTop="1" thickBot="1" x14ac:dyDescent="0.3">
      <c r="A12278" s="1" t="s">
        <v>0</v>
      </c>
      <c r="B12278" s="5" t="s">
        <v>159</v>
      </c>
      <c r="C12278" s="9">
        <f t="shared" si="5109"/>
        <v>0</v>
      </c>
      <c r="D12278" s="9">
        <v>0</v>
      </c>
      <c r="E12278" s="9">
        <v>0</v>
      </c>
      <c r="F12278" s="9">
        <f t="shared" si="5110"/>
        <v>0</v>
      </c>
      <c r="G12278" s="9">
        <v>0</v>
      </c>
      <c r="H12278" s="467">
        <v>0</v>
      </c>
      <c r="I12278" s="9">
        <f t="shared" si="5111"/>
        <v>0</v>
      </c>
      <c r="J12278" s="9">
        <v>0</v>
      </c>
      <c r="K12278" s="467">
        <v>0</v>
      </c>
      <c r="L12278" s="9">
        <f t="shared" si="5112"/>
        <v>0</v>
      </c>
      <c r="M12278" s="9">
        <v>0</v>
      </c>
      <c r="N12278" s="467">
        <v>0</v>
      </c>
    </row>
    <row r="12279" spans="1:14" customFormat="1" ht="24.75" customHeight="1" thickTop="1" x14ac:dyDescent="0.25">
      <c r="A12279" s="133" t="s">
        <v>0</v>
      </c>
      <c r="B12279" s="136" t="s">
        <v>160</v>
      </c>
      <c r="C12279" s="135">
        <f t="shared" si="5109"/>
        <v>0</v>
      </c>
      <c r="D12279" s="135">
        <v>0</v>
      </c>
      <c r="E12279" s="135">
        <v>0</v>
      </c>
      <c r="F12279" s="135">
        <f t="shared" si="5110"/>
        <v>0.31</v>
      </c>
      <c r="G12279" s="135">
        <v>0.31</v>
      </c>
      <c r="H12279" s="476">
        <v>0</v>
      </c>
      <c r="I12279" s="135">
        <f t="shared" si="5111"/>
        <v>3</v>
      </c>
      <c r="J12279" s="135">
        <v>3</v>
      </c>
      <c r="K12279" s="476">
        <v>0</v>
      </c>
      <c r="L12279" s="135">
        <f t="shared" si="5112"/>
        <v>0</v>
      </c>
      <c r="M12279" s="135">
        <f>M14909</f>
        <v>0</v>
      </c>
      <c r="N12279" s="476">
        <v>0</v>
      </c>
    </row>
    <row r="12280" spans="1:14" customFormat="1" ht="31.5" customHeight="1" x14ac:dyDescent="0.25">
      <c r="A12280" s="151" t="s">
        <v>0</v>
      </c>
      <c r="B12280" s="157" t="s">
        <v>161</v>
      </c>
      <c r="C12280" s="155">
        <f t="shared" si="5109"/>
        <v>0</v>
      </c>
      <c r="D12280" s="155">
        <f>SUM(D12281,D12288)</f>
        <v>0</v>
      </c>
      <c r="E12280" s="155">
        <f>SUM(E12281,E12288)</f>
        <v>0</v>
      </c>
      <c r="F12280" s="155">
        <f t="shared" si="5110"/>
        <v>20.8</v>
      </c>
      <c r="G12280" s="155">
        <f>SUM(G12281,G12288)</f>
        <v>20.8</v>
      </c>
      <c r="H12280" s="505">
        <f>SUM(H12281,H12288)</f>
        <v>0</v>
      </c>
      <c r="I12280" s="155">
        <f t="shared" si="5111"/>
        <v>12.280000000000001</v>
      </c>
      <c r="J12280" s="155">
        <f>SUM(J12281,J12288)</f>
        <v>12.280000000000001</v>
      </c>
      <c r="K12280" s="505">
        <f>SUM(K12281,K12288)</f>
        <v>0</v>
      </c>
      <c r="L12280" s="155">
        <f t="shared" si="5112"/>
        <v>0</v>
      </c>
      <c r="M12280" s="155">
        <f>SUM(M12281,M12288)</f>
        <v>0</v>
      </c>
      <c r="N12280" s="505">
        <f>SUM(N12281,N12288)</f>
        <v>0</v>
      </c>
    </row>
    <row r="12281" spans="1:14" customFormat="1" ht="25.5" hidden="1" customHeight="1" thickTop="1" thickBot="1" x14ac:dyDescent="0.3">
      <c r="A12281" s="151" t="s">
        <v>0</v>
      </c>
      <c r="B12281" s="158" t="s">
        <v>162</v>
      </c>
      <c r="C12281" s="155">
        <f t="shared" si="5109"/>
        <v>0</v>
      </c>
      <c r="D12281" s="155">
        <f>SUM(D12282:D12287)</f>
        <v>0</v>
      </c>
      <c r="E12281" s="155">
        <f>SUM(E12282:E12287)</f>
        <v>0</v>
      </c>
      <c r="F12281" s="155">
        <f t="shared" si="5110"/>
        <v>0</v>
      </c>
      <c r="G12281" s="155">
        <f>SUM(G12282:G12287)</f>
        <v>0</v>
      </c>
      <c r="H12281" s="505">
        <f>SUM(H12282:H12287)</f>
        <v>0</v>
      </c>
      <c r="I12281" s="155">
        <f t="shared" si="5111"/>
        <v>0</v>
      </c>
      <c r="J12281" s="155">
        <f>SUM(J12282:J12287)</f>
        <v>0</v>
      </c>
      <c r="K12281" s="505">
        <f>SUM(K12282:K12287)</f>
        <v>0</v>
      </c>
      <c r="L12281" s="155">
        <f t="shared" si="5112"/>
        <v>0</v>
      </c>
      <c r="M12281" s="155">
        <f>SUM(M12282:M12287)</f>
        <v>0</v>
      </c>
      <c r="N12281" s="505">
        <f>SUM(N12282:N12287)</f>
        <v>0</v>
      </c>
    </row>
    <row r="12282" spans="1:14" customFormat="1" ht="34.5" hidden="1" customHeight="1" thickTop="1" thickBot="1" x14ac:dyDescent="0.3">
      <c r="A12282" s="151" t="s">
        <v>0</v>
      </c>
      <c r="B12282" s="159" t="s">
        <v>163</v>
      </c>
      <c r="C12282" s="155">
        <f t="shared" si="5109"/>
        <v>0</v>
      </c>
      <c r="D12282" s="155">
        <v>0</v>
      </c>
      <c r="E12282" s="155">
        <v>0</v>
      </c>
      <c r="F12282" s="155">
        <f t="shared" si="5110"/>
        <v>0</v>
      </c>
      <c r="G12282" s="155">
        <v>0</v>
      </c>
      <c r="H12282" s="505">
        <v>0</v>
      </c>
      <c r="I12282" s="155">
        <f t="shared" si="5111"/>
        <v>0</v>
      </c>
      <c r="J12282" s="155">
        <v>0</v>
      </c>
      <c r="K12282" s="505">
        <v>0</v>
      </c>
      <c r="L12282" s="155">
        <f t="shared" si="5112"/>
        <v>0</v>
      </c>
      <c r="M12282" s="155">
        <v>0</v>
      </c>
      <c r="N12282" s="505">
        <v>0</v>
      </c>
    </row>
    <row r="12283" spans="1:14" customFormat="1" ht="26.25" hidden="1" customHeight="1" thickTop="1" thickBot="1" x14ac:dyDescent="0.3">
      <c r="A12283" s="151" t="s">
        <v>0</v>
      </c>
      <c r="B12283" s="159" t="s">
        <v>164</v>
      </c>
      <c r="C12283" s="155">
        <f t="shared" si="5109"/>
        <v>0</v>
      </c>
      <c r="D12283" s="155">
        <v>0</v>
      </c>
      <c r="E12283" s="155">
        <v>0</v>
      </c>
      <c r="F12283" s="155">
        <f t="shared" si="5110"/>
        <v>0</v>
      </c>
      <c r="G12283" s="155">
        <v>0</v>
      </c>
      <c r="H12283" s="505">
        <v>0</v>
      </c>
      <c r="I12283" s="155">
        <f t="shared" si="5111"/>
        <v>0</v>
      </c>
      <c r="J12283" s="155">
        <v>0</v>
      </c>
      <c r="K12283" s="505">
        <v>0</v>
      </c>
      <c r="L12283" s="155">
        <f t="shared" si="5112"/>
        <v>0</v>
      </c>
      <c r="M12283" s="155">
        <v>0</v>
      </c>
      <c r="N12283" s="505">
        <v>0</v>
      </c>
    </row>
    <row r="12284" spans="1:14" customFormat="1" ht="23.25" hidden="1" customHeight="1" thickTop="1" thickBot="1" x14ac:dyDescent="0.3">
      <c r="A12284" s="151" t="s">
        <v>0</v>
      </c>
      <c r="B12284" s="159" t="s">
        <v>165</v>
      </c>
      <c r="C12284" s="155">
        <f t="shared" si="5109"/>
        <v>0</v>
      </c>
      <c r="D12284" s="155">
        <v>0</v>
      </c>
      <c r="E12284" s="155">
        <v>0</v>
      </c>
      <c r="F12284" s="155">
        <f t="shared" si="5110"/>
        <v>0</v>
      </c>
      <c r="G12284" s="155">
        <v>0</v>
      </c>
      <c r="H12284" s="505">
        <v>0</v>
      </c>
      <c r="I12284" s="155">
        <f t="shared" si="5111"/>
        <v>0</v>
      </c>
      <c r="J12284" s="155">
        <v>0</v>
      </c>
      <c r="K12284" s="505">
        <v>0</v>
      </c>
      <c r="L12284" s="155">
        <f t="shared" si="5112"/>
        <v>0</v>
      </c>
      <c r="M12284" s="155">
        <v>0</v>
      </c>
      <c r="N12284" s="505">
        <v>0</v>
      </c>
    </row>
    <row r="12285" spans="1:14" customFormat="1" ht="29.25" hidden="1" customHeight="1" thickTop="1" thickBot="1" x14ac:dyDescent="0.3">
      <c r="A12285" s="151" t="s">
        <v>0</v>
      </c>
      <c r="B12285" s="159" t="s">
        <v>166</v>
      </c>
      <c r="C12285" s="155">
        <f t="shared" si="5109"/>
        <v>0</v>
      </c>
      <c r="D12285" s="155">
        <v>0</v>
      </c>
      <c r="E12285" s="155">
        <v>0</v>
      </c>
      <c r="F12285" s="155">
        <f t="shared" si="5110"/>
        <v>0</v>
      </c>
      <c r="G12285" s="155">
        <v>0</v>
      </c>
      <c r="H12285" s="505">
        <v>0</v>
      </c>
      <c r="I12285" s="155">
        <f t="shared" si="5111"/>
        <v>0</v>
      </c>
      <c r="J12285" s="155">
        <v>0</v>
      </c>
      <c r="K12285" s="505">
        <v>0</v>
      </c>
      <c r="L12285" s="155">
        <f t="shared" si="5112"/>
        <v>0</v>
      </c>
      <c r="M12285" s="155">
        <v>0</v>
      </c>
      <c r="N12285" s="505">
        <v>0</v>
      </c>
    </row>
    <row r="12286" spans="1:14" customFormat="1" ht="24.75" hidden="1" customHeight="1" thickTop="1" thickBot="1" x14ac:dyDescent="0.3">
      <c r="A12286" s="151" t="s">
        <v>0</v>
      </c>
      <c r="B12286" s="159" t="s">
        <v>167</v>
      </c>
      <c r="C12286" s="155">
        <f t="shared" si="5109"/>
        <v>0</v>
      </c>
      <c r="D12286" s="155">
        <v>0</v>
      </c>
      <c r="E12286" s="155">
        <v>0</v>
      </c>
      <c r="F12286" s="155">
        <f t="shared" si="5110"/>
        <v>0</v>
      </c>
      <c r="G12286" s="155">
        <v>0</v>
      </c>
      <c r="H12286" s="505">
        <v>0</v>
      </c>
      <c r="I12286" s="155">
        <f t="shared" si="5111"/>
        <v>0</v>
      </c>
      <c r="J12286" s="155">
        <v>0</v>
      </c>
      <c r="K12286" s="505">
        <v>0</v>
      </c>
      <c r="L12286" s="155">
        <f t="shared" si="5112"/>
        <v>0</v>
      </c>
      <c r="M12286" s="155">
        <v>0</v>
      </c>
      <c r="N12286" s="505">
        <v>0</v>
      </c>
    </row>
    <row r="12287" spans="1:14" customFormat="1" ht="18.75" hidden="1" customHeight="1" x14ac:dyDescent="0.25">
      <c r="A12287" s="151" t="s">
        <v>0</v>
      </c>
      <c r="B12287" s="159" t="s">
        <v>168</v>
      </c>
      <c r="C12287" s="155">
        <f t="shared" si="5109"/>
        <v>0</v>
      </c>
      <c r="D12287" s="155">
        <v>0</v>
      </c>
      <c r="E12287" s="155">
        <v>0</v>
      </c>
      <c r="F12287" s="155">
        <f t="shared" si="5110"/>
        <v>0</v>
      </c>
      <c r="G12287" s="155">
        <v>0</v>
      </c>
      <c r="H12287" s="505">
        <v>0</v>
      </c>
      <c r="I12287" s="155">
        <f t="shared" si="5111"/>
        <v>0</v>
      </c>
      <c r="J12287" s="155">
        <v>0</v>
      </c>
      <c r="K12287" s="505">
        <v>0</v>
      </c>
      <c r="L12287" s="155">
        <f t="shared" si="5112"/>
        <v>0</v>
      </c>
      <c r="M12287" s="155">
        <v>0</v>
      </c>
      <c r="N12287" s="505">
        <v>0</v>
      </c>
    </row>
    <row r="12288" spans="1:14" customFormat="1" ht="25.5" customHeight="1" x14ac:dyDescent="0.25">
      <c r="A12288" s="151" t="s">
        <v>0</v>
      </c>
      <c r="B12288" s="158" t="s">
        <v>169</v>
      </c>
      <c r="C12288" s="155">
        <f t="shared" si="5109"/>
        <v>0</v>
      </c>
      <c r="D12288" s="155">
        <f>SUM(D12289:D12308)</f>
        <v>0</v>
      </c>
      <c r="E12288" s="155">
        <f>SUM(E12289:E12308)</f>
        <v>0</v>
      </c>
      <c r="F12288" s="155">
        <f t="shared" si="5110"/>
        <v>20.8</v>
      </c>
      <c r="G12288" s="155">
        <f>SUM(G12289:G12308)</f>
        <v>20.8</v>
      </c>
      <c r="H12288" s="505">
        <f>SUM(H12289:H12308)</f>
        <v>0</v>
      </c>
      <c r="I12288" s="155">
        <f t="shared" si="5111"/>
        <v>12.280000000000001</v>
      </c>
      <c r="J12288" s="155">
        <f>SUM(J12289:J12308)</f>
        <v>12.280000000000001</v>
      </c>
      <c r="K12288" s="505">
        <f>SUM(K12289:K12308)</f>
        <v>0</v>
      </c>
      <c r="L12288" s="155">
        <f t="shared" si="5112"/>
        <v>0</v>
      </c>
      <c r="M12288" s="155">
        <f>SUM(M12289:M12308)</f>
        <v>0</v>
      </c>
      <c r="N12288" s="505">
        <f>SUM(N12289:N12308)</f>
        <v>0</v>
      </c>
    </row>
    <row r="12289" spans="1:14" customFormat="1" ht="23.25" customHeight="1" x14ac:dyDescent="0.25">
      <c r="A12289" s="151" t="s">
        <v>0</v>
      </c>
      <c r="B12289" s="159" t="s">
        <v>30</v>
      </c>
      <c r="C12289" s="155">
        <f t="shared" si="5109"/>
        <v>0</v>
      </c>
      <c r="D12289" s="155">
        <v>0</v>
      </c>
      <c r="E12289" s="155">
        <v>0</v>
      </c>
      <c r="F12289" s="155">
        <f t="shared" si="5110"/>
        <v>0</v>
      </c>
      <c r="G12289" s="155">
        <v>0</v>
      </c>
      <c r="H12289" s="505">
        <v>0</v>
      </c>
      <c r="I12289" s="155">
        <f t="shared" si="5111"/>
        <v>0</v>
      </c>
      <c r="J12289" s="155">
        <v>0</v>
      </c>
      <c r="K12289" s="505">
        <v>0</v>
      </c>
      <c r="L12289" s="155">
        <f t="shared" si="5112"/>
        <v>0</v>
      </c>
      <c r="M12289" s="155">
        <v>0</v>
      </c>
      <c r="N12289" s="505">
        <v>0</v>
      </c>
    </row>
    <row r="12290" spans="1:14" customFormat="1" ht="24.75" customHeight="1" x14ac:dyDescent="0.25">
      <c r="A12290" s="151" t="s">
        <v>0</v>
      </c>
      <c r="B12290" s="159" t="s">
        <v>31</v>
      </c>
      <c r="C12290" s="155">
        <f t="shared" si="5109"/>
        <v>0</v>
      </c>
      <c r="D12290" s="155">
        <v>0</v>
      </c>
      <c r="E12290" s="155">
        <v>0</v>
      </c>
      <c r="F12290" s="155">
        <f t="shared" si="5110"/>
        <v>0</v>
      </c>
      <c r="G12290" s="155">
        <v>0</v>
      </c>
      <c r="H12290" s="505">
        <v>0</v>
      </c>
      <c r="I12290" s="155">
        <f t="shared" si="5111"/>
        <v>0</v>
      </c>
      <c r="J12290" s="155">
        <v>0</v>
      </c>
      <c r="K12290" s="505">
        <v>0</v>
      </c>
      <c r="L12290" s="155">
        <f t="shared" si="5112"/>
        <v>0</v>
      </c>
      <c r="M12290" s="155">
        <v>0</v>
      </c>
      <c r="N12290" s="505">
        <v>0</v>
      </c>
    </row>
    <row r="12291" spans="1:14" customFormat="1" ht="32.25" customHeight="1" x14ac:dyDescent="0.25">
      <c r="A12291" s="151" t="s">
        <v>0</v>
      </c>
      <c r="B12291" s="159" t="s">
        <v>170</v>
      </c>
      <c r="C12291" s="155">
        <f t="shared" ref="C12291:C12354" si="5113">SUM(D12291:E12291)</f>
        <v>0</v>
      </c>
      <c r="D12291" s="155">
        <v>0</v>
      </c>
      <c r="E12291" s="155">
        <v>0</v>
      </c>
      <c r="F12291" s="155">
        <f t="shared" si="5110"/>
        <v>1.5</v>
      </c>
      <c r="G12291" s="155">
        <f>G14921+G16236</f>
        <v>1.5</v>
      </c>
      <c r="H12291" s="505">
        <v>0</v>
      </c>
      <c r="I12291" s="155">
        <f t="shared" si="5111"/>
        <v>6.28</v>
      </c>
      <c r="J12291" s="155">
        <v>6.28</v>
      </c>
      <c r="K12291" s="505">
        <v>0</v>
      </c>
      <c r="L12291" s="155">
        <f t="shared" si="5112"/>
        <v>0</v>
      </c>
      <c r="M12291" s="155">
        <f>M12817+M13080+M14921+M15184+M15710</f>
        <v>0</v>
      </c>
      <c r="N12291" s="505">
        <v>0</v>
      </c>
    </row>
    <row r="12292" spans="1:14" customFormat="1" ht="30.75" hidden="1" customHeight="1" x14ac:dyDescent="0.25">
      <c r="A12292" s="151" t="s">
        <v>0</v>
      </c>
      <c r="B12292" s="159" t="s">
        <v>36</v>
      </c>
      <c r="C12292" s="155">
        <f t="shared" si="5113"/>
        <v>0</v>
      </c>
      <c r="D12292" s="155">
        <v>0</v>
      </c>
      <c r="E12292" s="155">
        <v>0</v>
      </c>
      <c r="F12292" s="155">
        <f t="shared" si="5110"/>
        <v>0</v>
      </c>
      <c r="G12292" s="155">
        <v>0</v>
      </c>
      <c r="H12292" s="505">
        <v>0</v>
      </c>
      <c r="I12292" s="155">
        <f t="shared" si="5111"/>
        <v>0</v>
      </c>
      <c r="J12292" s="155">
        <v>0</v>
      </c>
      <c r="K12292" s="505">
        <v>0</v>
      </c>
      <c r="L12292" s="155">
        <f t="shared" si="5112"/>
        <v>0</v>
      </c>
      <c r="M12292" s="155">
        <v>0</v>
      </c>
      <c r="N12292" s="505">
        <v>0</v>
      </c>
    </row>
    <row r="12293" spans="1:14" customFormat="1" ht="30.75" customHeight="1" x14ac:dyDescent="0.25">
      <c r="A12293" s="151" t="s">
        <v>0</v>
      </c>
      <c r="B12293" s="159" t="s">
        <v>171</v>
      </c>
      <c r="C12293" s="155">
        <f t="shared" si="5113"/>
        <v>0</v>
      </c>
      <c r="D12293" s="155">
        <v>0</v>
      </c>
      <c r="E12293" s="155">
        <v>0</v>
      </c>
      <c r="F12293" s="155">
        <f t="shared" si="5110"/>
        <v>1.3</v>
      </c>
      <c r="G12293" s="155">
        <v>1.3</v>
      </c>
      <c r="H12293" s="505">
        <v>0</v>
      </c>
      <c r="I12293" s="155">
        <f t="shared" si="5111"/>
        <v>0</v>
      </c>
      <c r="J12293" s="155">
        <f>J13345+J15975</f>
        <v>0</v>
      </c>
      <c r="K12293" s="505">
        <v>0</v>
      </c>
      <c r="L12293" s="155">
        <f t="shared" si="5112"/>
        <v>0</v>
      </c>
      <c r="M12293" s="155">
        <f>M13345+M15975</f>
        <v>0</v>
      </c>
      <c r="N12293" s="505">
        <v>0</v>
      </c>
    </row>
    <row r="12294" spans="1:14" customFormat="1" ht="27.75" customHeight="1" x14ac:dyDescent="0.25">
      <c r="A12294" s="151" t="s">
        <v>0</v>
      </c>
      <c r="B12294" s="159" t="s">
        <v>172</v>
      </c>
      <c r="C12294" s="155">
        <f t="shared" si="5113"/>
        <v>0</v>
      </c>
      <c r="D12294" s="155">
        <v>0</v>
      </c>
      <c r="E12294" s="155">
        <v>0</v>
      </c>
      <c r="F12294" s="155">
        <f t="shared" si="5110"/>
        <v>0</v>
      </c>
      <c r="G12294" s="155">
        <v>0</v>
      </c>
      <c r="H12294" s="505">
        <v>0</v>
      </c>
      <c r="I12294" s="155">
        <f t="shared" si="5111"/>
        <v>0</v>
      </c>
      <c r="J12294" s="155">
        <v>0</v>
      </c>
      <c r="K12294" s="505">
        <v>0</v>
      </c>
      <c r="L12294" s="155">
        <f t="shared" si="5112"/>
        <v>0</v>
      </c>
      <c r="M12294" s="155">
        <v>0</v>
      </c>
      <c r="N12294" s="505">
        <v>0</v>
      </c>
    </row>
    <row r="12295" spans="1:14" customFormat="1" ht="36.75" customHeight="1" x14ac:dyDescent="0.25">
      <c r="A12295" s="151" t="s">
        <v>0</v>
      </c>
      <c r="B12295" s="159" t="s">
        <v>173</v>
      </c>
      <c r="C12295" s="155">
        <f t="shared" si="5113"/>
        <v>0</v>
      </c>
      <c r="D12295" s="155">
        <v>0</v>
      </c>
      <c r="E12295" s="155">
        <v>0</v>
      </c>
      <c r="F12295" s="155">
        <f t="shared" si="5110"/>
        <v>0</v>
      </c>
      <c r="G12295" s="155">
        <v>0</v>
      </c>
      <c r="H12295" s="505">
        <v>0</v>
      </c>
      <c r="I12295" s="155">
        <f t="shared" si="5111"/>
        <v>0</v>
      </c>
      <c r="J12295" s="155">
        <v>0</v>
      </c>
      <c r="K12295" s="505">
        <v>0</v>
      </c>
      <c r="L12295" s="155">
        <f t="shared" si="5112"/>
        <v>0</v>
      </c>
      <c r="M12295" s="155">
        <v>0</v>
      </c>
      <c r="N12295" s="505">
        <v>0</v>
      </c>
    </row>
    <row r="12296" spans="1:14" customFormat="1" ht="27.75" customHeight="1" x14ac:dyDescent="0.25">
      <c r="A12296" s="151" t="s">
        <v>0</v>
      </c>
      <c r="B12296" s="159" t="s">
        <v>174</v>
      </c>
      <c r="C12296" s="155">
        <f t="shared" si="5113"/>
        <v>0</v>
      </c>
      <c r="D12296" s="155">
        <v>0</v>
      </c>
      <c r="E12296" s="155">
        <v>0</v>
      </c>
      <c r="F12296" s="155">
        <f t="shared" si="5110"/>
        <v>0</v>
      </c>
      <c r="G12296" s="155">
        <v>0</v>
      </c>
      <c r="H12296" s="505">
        <v>0</v>
      </c>
      <c r="I12296" s="155">
        <f t="shared" si="5111"/>
        <v>0</v>
      </c>
      <c r="J12296" s="155">
        <v>0</v>
      </c>
      <c r="K12296" s="505">
        <v>0</v>
      </c>
      <c r="L12296" s="155">
        <f t="shared" si="5112"/>
        <v>0</v>
      </c>
      <c r="M12296" s="155">
        <v>0</v>
      </c>
      <c r="N12296" s="505">
        <v>0</v>
      </c>
    </row>
    <row r="12297" spans="1:14" customFormat="1" ht="39.75" customHeight="1" x14ac:dyDescent="0.25">
      <c r="A12297" s="151" t="s">
        <v>0</v>
      </c>
      <c r="B12297" s="159" t="s">
        <v>175</v>
      </c>
      <c r="C12297" s="155">
        <f t="shared" si="5113"/>
        <v>0</v>
      </c>
      <c r="D12297" s="155">
        <v>0</v>
      </c>
      <c r="E12297" s="155">
        <v>0</v>
      </c>
      <c r="F12297" s="155">
        <f t="shared" si="5110"/>
        <v>5.2</v>
      </c>
      <c r="G12297" s="155">
        <v>5.2</v>
      </c>
      <c r="H12297" s="505">
        <v>0</v>
      </c>
      <c r="I12297" s="155">
        <f t="shared" si="5111"/>
        <v>0</v>
      </c>
      <c r="J12297" s="155">
        <f>J15979</f>
        <v>0</v>
      </c>
      <c r="K12297" s="505">
        <v>0</v>
      </c>
      <c r="L12297" s="155">
        <f t="shared" si="5112"/>
        <v>0</v>
      </c>
      <c r="M12297" s="155">
        <f>M15979</f>
        <v>0</v>
      </c>
      <c r="N12297" s="505">
        <v>0</v>
      </c>
    </row>
    <row r="12298" spans="1:14" customFormat="1" ht="33.75" customHeight="1" x14ac:dyDescent="0.25">
      <c r="A12298" s="151" t="s">
        <v>0</v>
      </c>
      <c r="B12298" s="159" t="s">
        <v>37</v>
      </c>
      <c r="C12298" s="155">
        <f t="shared" si="5113"/>
        <v>0</v>
      </c>
      <c r="D12298" s="155">
        <v>0</v>
      </c>
      <c r="E12298" s="155">
        <v>0</v>
      </c>
      <c r="F12298" s="155">
        <f t="shared" si="5110"/>
        <v>0</v>
      </c>
      <c r="G12298" s="155">
        <v>0</v>
      </c>
      <c r="H12298" s="505">
        <v>0</v>
      </c>
      <c r="I12298" s="155">
        <f t="shared" si="5111"/>
        <v>0</v>
      </c>
      <c r="J12298" s="155">
        <v>0</v>
      </c>
      <c r="K12298" s="505">
        <v>0</v>
      </c>
      <c r="L12298" s="155">
        <f t="shared" si="5112"/>
        <v>0</v>
      </c>
      <c r="M12298" s="155">
        <v>0</v>
      </c>
      <c r="N12298" s="505">
        <v>0</v>
      </c>
    </row>
    <row r="12299" spans="1:14" customFormat="1" ht="31.5" customHeight="1" x14ac:dyDescent="0.25">
      <c r="A12299" s="151" t="s">
        <v>0</v>
      </c>
      <c r="B12299" s="159" t="s">
        <v>38</v>
      </c>
      <c r="C12299" s="155">
        <f t="shared" si="5113"/>
        <v>0</v>
      </c>
      <c r="D12299" s="155">
        <v>0</v>
      </c>
      <c r="E12299" s="155">
        <v>0</v>
      </c>
      <c r="F12299" s="155">
        <f t="shared" si="5110"/>
        <v>0</v>
      </c>
      <c r="G12299" s="155">
        <v>0</v>
      </c>
      <c r="H12299" s="505">
        <v>0</v>
      </c>
      <c r="I12299" s="155">
        <f t="shared" si="5111"/>
        <v>0</v>
      </c>
      <c r="J12299" s="155">
        <v>0</v>
      </c>
      <c r="K12299" s="505">
        <v>0</v>
      </c>
      <c r="L12299" s="155">
        <f t="shared" si="5112"/>
        <v>0</v>
      </c>
      <c r="M12299" s="155">
        <v>0</v>
      </c>
      <c r="N12299" s="505">
        <v>0</v>
      </c>
    </row>
    <row r="12300" spans="1:14" customFormat="1" ht="36.75" customHeight="1" x14ac:dyDescent="0.25">
      <c r="A12300" s="151" t="s">
        <v>0</v>
      </c>
      <c r="B12300" s="159" t="s">
        <v>176</v>
      </c>
      <c r="C12300" s="155">
        <f t="shared" si="5113"/>
        <v>0</v>
      </c>
      <c r="D12300" s="155">
        <v>0</v>
      </c>
      <c r="E12300" s="155">
        <v>0</v>
      </c>
      <c r="F12300" s="155">
        <f t="shared" si="5110"/>
        <v>0</v>
      </c>
      <c r="G12300" s="155">
        <v>0</v>
      </c>
      <c r="H12300" s="505">
        <v>0</v>
      </c>
      <c r="I12300" s="155">
        <f t="shared" si="5111"/>
        <v>0</v>
      </c>
      <c r="J12300" s="155">
        <v>0</v>
      </c>
      <c r="K12300" s="505">
        <v>0</v>
      </c>
      <c r="L12300" s="155">
        <f t="shared" si="5112"/>
        <v>0</v>
      </c>
      <c r="M12300" s="155">
        <v>0</v>
      </c>
      <c r="N12300" s="505">
        <v>0</v>
      </c>
    </row>
    <row r="12301" spans="1:14" customFormat="1" ht="31.5" customHeight="1" x14ac:dyDescent="0.25">
      <c r="A12301" s="151" t="s">
        <v>0</v>
      </c>
      <c r="B12301" s="159" t="s">
        <v>177</v>
      </c>
      <c r="C12301" s="155">
        <f t="shared" si="5113"/>
        <v>0</v>
      </c>
      <c r="D12301" s="155">
        <v>0</v>
      </c>
      <c r="E12301" s="155">
        <v>0</v>
      </c>
      <c r="F12301" s="155">
        <f t="shared" si="5110"/>
        <v>0</v>
      </c>
      <c r="G12301" s="155">
        <v>0</v>
      </c>
      <c r="H12301" s="505">
        <v>0</v>
      </c>
      <c r="I12301" s="155">
        <f t="shared" si="5111"/>
        <v>0</v>
      </c>
      <c r="J12301" s="155">
        <v>0</v>
      </c>
      <c r="K12301" s="505">
        <v>0</v>
      </c>
      <c r="L12301" s="155">
        <f t="shared" si="5112"/>
        <v>0</v>
      </c>
      <c r="M12301" s="155">
        <v>0</v>
      </c>
      <c r="N12301" s="505">
        <v>0</v>
      </c>
    </row>
    <row r="12302" spans="1:14" customFormat="1" ht="26.25" customHeight="1" x14ac:dyDescent="0.25">
      <c r="A12302" s="151" t="s">
        <v>0</v>
      </c>
      <c r="B12302" s="159" t="s">
        <v>178</v>
      </c>
      <c r="C12302" s="155">
        <f t="shared" si="5113"/>
        <v>0</v>
      </c>
      <c r="D12302" s="155">
        <v>0</v>
      </c>
      <c r="E12302" s="155">
        <v>0</v>
      </c>
      <c r="F12302" s="155">
        <f t="shared" si="5110"/>
        <v>1.5</v>
      </c>
      <c r="G12302" s="155">
        <v>1.5</v>
      </c>
      <c r="H12302" s="505">
        <v>0</v>
      </c>
      <c r="I12302" s="155">
        <f t="shared" si="5111"/>
        <v>0</v>
      </c>
      <c r="J12302" s="155">
        <v>0</v>
      </c>
      <c r="K12302" s="505">
        <v>0</v>
      </c>
      <c r="L12302" s="155">
        <f t="shared" si="5112"/>
        <v>0</v>
      </c>
      <c r="M12302" s="155">
        <v>0</v>
      </c>
      <c r="N12302" s="505">
        <v>0</v>
      </c>
    </row>
    <row r="12303" spans="1:14" customFormat="1" ht="30" customHeight="1" x14ac:dyDescent="0.25">
      <c r="A12303" s="151" t="s">
        <v>0</v>
      </c>
      <c r="B12303" s="159" t="s">
        <v>43</v>
      </c>
      <c r="C12303" s="155">
        <f t="shared" si="5113"/>
        <v>0</v>
      </c>
      <c r="D12303" s="155">
        <v>0</v>
      </c>
      <c r="E12303" s="155">
        <v>0</v>
      </c>
      <c r="F12303" s="155">
        <f t="shared" si="5110"/>
        <v>0</v>
      </c>
      <c r="G12303" s="155">
        <v>0</v>
      </c>
      <c r="H12303" s="505">
        <v>0</v>
      </c>
      <c r="I12303" s="155">
        <f t="shared" si="5111"/>
        <v>0</v>
      </c>
      <c r="J12303" s="155">
        <v>0</v>
      </c>
      <c r="K12303" s="505">
        <v>0</v>
      </c>
      <c r="L12303" s="155">
        <f t="shared" si="5112"/>
        <v>0</v>
      </c>
      <c r="M12303" s="155">
        <v>0</v>
      </c>
      <c r="N12303" s="505">
        <v>0</v>
      </c>
    </row>
    <row r="12304" spans="1:14" customFormat="1" ht="24" customHeight="1" x14ac:dyDescent="0.25">
      <c r="A12304" s="151" t="s">
        <v>0</v>
      </c>
      <c r="B12304" s="159" t="s">
        <v>179</v>
      </c>
      <c r="C12304" s="155">
        <f t="shared" si="5113"/>
        <v>0</v>
      </c>
      <c r="D12304" s="155">
        <v>0</v>
      </c>
      <c r="E12304" s="155">
        <v>0</v>
      </c>
      <c r="F12304" s="155">
        <f t="shared" si="5110"/>
        <v>0</v>
      </c>
      <c r="G12304" s="155">
        <v>0</v>
      </c>
      <c r="H12304" s="505">
        <v>0</v>
      </c>
      <c r="I12304" s="155">
        <f t="shared" si="5111"/>
        <v>0</v>
      </c>
      <c r="J12304" s="155">
        <v>0</v>
      </c>
      <c r="K12304" s="505">
        <v>0</v>
      </c>
      <c r="L12304" s="155">
        <f t="shared" si="5112"/>
        <v>0</v>
      </c>
      <c r="M12304" s="155">
        <v>0</v>
      </c>
      <c r="N12304" s="505">
        <v>0</v>
      </c>
    </row>
    <row r="12305" spans="1:14" customFormat="1" ht="33.75" customHeight="1" x14ac:dyDescent="0.25">
      <c r="A12305" s="151" t="s">
        <v>0</v>
      </c>
      <c r="B12305" s="159" t="s">
        <v>180</v>
      </c>
      <c r="C12305" s="155">
        <f t="shared" si="5113"/>
        <v>0</v>
      </c>
      <c r="D12305" s="155">
        <v>0</v>
      </c>
      <c r="E12305" s="155">
        <v>0</v>
      </c>
      <c r="F12305" s="155">
        <f t="shared" si="5110"/>
        <v>0</v>
      </c>
      <c r="G12305" s="155">
        <v>0</v>
      </c>
      <c r="H12305" s="505">
        <v>0</v>
      </c>
      <c r="I12305" s="155">
        <f t="shared" si="5111"/>
        <v>0</v>
      </c>
      <c r="J12305" s="155">
        <v>0</v>
      </c>
      <c r="K12305" s="505">
        <v>0</v>
      </c>
      <c r="L12305" s="155">
        <f t="shared" si="5112"/>
        <v>0</v>
      </c>
      <c r="M12305" s="155">
        <v>0</v>
      </c>
      <c r="N12305" s="505">
        <v>0</v>
      </c>
    </row>
    <row r="12306" spans="1:14" customFormat="1" ht="31.5" customHeight="1" x14ac:dyDescent="0.25">
      <c r="A12306" s="151" t="s">
        <v>0</v>
      </c>
      <c r="B12306" s="159" t="s">
        <v>181</v>
      </c>
      <c r="C12306" s="155">
        <f t="shared" si="5113"/>
        <v>0</v>
      </c>
      <c r="D12306" s="155">
        <v>0</v>
      </c>
      <c r="E12306" s="155">
        <v>0</v>
      </c>
      <c r="F12306" s="155">
        <f t="shared" ref="F12306:F12369" si="5114">SUM(G12306:H12306)</f>
        <v>0</v>
      </c>
      <c r="G12306" s="155">
        <v>0</v>
      </c>
      <c r="H12306" s="505">
        <v>0</v>
      </c>
      <c r="I12306" s="155">
        <f t="shared" ref="I12306:I12369" si="5115">SUM(J12306:K12306)</f>
        <v>0</v>
      </c>
      <c r="J12306" s="155">
        <v>0</v>
      </c>
      <c r="K12306" s="505">
        <v>0</v>
      </c>
      <c r="L12306" s="155">
        <f t="shared" ref="L12306:L12369" si="5116">SUM(M12306:N12306)</f>
        <v>0</v>
      </c>
      <c r="M12306" s="155">
        <v>0</v>
      </c>
      <c r="N12306" s="505">
        <v>0</v>
      </c>
    </row>
    <row r="12307" spans="1:14" customFormat="1" ht="27" customHeight="1" x14ac:dyDescent="0.25">
      <c r="A12307" s="151" t="s">
        <v>0</v>
      </c>
      <c r="B12307" s="159" t="s">
        <v>182</v>
      </c>
      <c r="C12307" s="155">
        <f t="shared" si="5113"/>
        <v>0</v>
      </c>
      <c r="D12307" s="155">
        <v>0</v>
      </c>
      <c r="E12307" s="155">
        <v>0</v>
      </c>
      <c r="F12307" s="155">
        <f t="shared" si="5114"/>
        <v>0</v>
      </c>
      <c r="G12307" s="155">
        <v>0</v>
      </c>
      <c r="H12307" s="505">
        <v>0</v>
      </c>
      <c r="I12307" s="155">
        <f t="shared" si="5115"/>
        <v>0</v>
      </c>
      <c r="J12307" s="155">
        <v>0</v>
      </c>
      <c r="K12307" s="505">
        <v>0</v>
      </c>
      <c r="L12307" s="155">
        <f t="shared" si="5116"/>
        <v>0</v>
      </c>
      <c r="M12307" s="155">
        <v>0</v>
      </c>
      <c r="N12307" s="505">
        <v>0</v>
      </c>
    </row>
    <row r="12308" spans="1:14" customFormat="1" ht="37.5" customHeight="1" x14ac:dyDescent="0.25">
      <c r="A12308" s="151" t="s">
        <v>0</v>
      </c>
      <c r="B12308" s="159" t="s">
        <v>183</v>
      </c>
      <c r="C12308" s="155">
        <f t="shared" si="5113"/>
        <v>0</v>
      </c>
      <c r="D12308" s="155">
        <v>0</v>
      </c>
      <c r="E12308" s="155">
        <v>0</v>
      </c>
      <c r="F12308" s="155">
        <f t="shared" si="5114"/>
        <v>11.3</v>
      </c>
      <c r="G12308" s="155">
        <v>11.3</v>
      </c>
      <c r="H12308" s="505">
        <v>0</v>
      </c>
      <c r="I12308" s="155">
        <f t="shared" si="5115"/>
        <v>6</v>
      </c>
      <c r="J12308" s="155">
        <v>6</v>
      </c>
      <c r="K12308" s="505">
        <v>0</v>
      </c>
      <c r="L12308" s="155">
        <f t="shared" si="5116"/>
        <v>0</v>
      </c>
      <c r="M12308" s="155">
        <f>M12814+M13097+M13886+M15201+M16253</f>
        <v>0</v>
      </c>
      <c r="N12308" s="505">
        <v>0</v>
      </c>
    </row>
    <row r="12309" spans="1:14" customFormat="1" ht="34.5" hidden="1" customHeight="1" thickTop="1" thickBot="1" x14ac:dyDescent="0.3">
      <c r="A12309" s="140" t="s">
        <v>0</v>
      </c>
      <c r="B12309" s="147" t="s">
        <v>184</v>
      </c>
      <c r="C12309" s="142">
        <f t="shared" si="5113"/>
        <v>0</v>
      </c>
      <c r="D12309" s="142">
        <f>SUM(D12310:D12311)</f>
        <v>0</v>
      </c>
      <c r="E12309" s="142">
        <f>SUM(E12310:E12311)</f>
        <v>0</v>
      </c>
      <c r="F12309" s="142">
        <f t="shared" si="5114"/>
        <v>0</v>
      </c>
      <c r="G12309" s="142">
        <f>SUM(G12310:G12311)</f>
        <v>0</v>
      </c>
      <c r="H12309" s="477">
        <f>SUM(H12310:H12311)</f>
        <v>0</v>
      </c>
      <c r="I12309" s="142">
        <f t="shared" si="5115"/>
        <v>0</v>
      </c>
      <c r="J12309" s="142">
        <f>SUM(J12310:J12311)</f>
        <v>0</v>
      </c>
      <c r="K12309" s="477">
        <f>SUM(K12310:K12311)</f>
        <v>0</v>
      </c>
      <c r="L12309" s="142">
        <f t="shared" si="5116"/>
        <v>0</v>
      </c>
      <c r="M12309" s="142">
        <f>SUM(M12310:M12311)</f>
        <v>0</v>
      </c>
      <c r="N12309" s="477">
        <f>SUM(N12310:N12311)</f>
        <v>0</v>
      </c>
    </row>
    <row r="12310" spans="1:14" customFormat="1" ht="37.5" hidden="1" customHeight="1" thickTop="1" thickBot="1" x14ac:dyDescent="0.3">
      <c r="A12310" s="1" t="s">
        <v>0</v>
      </c>
      <c r="B12310" s="5" t="s">
        <v>185</v>
      </c>
      <c r="C12310" s="9">
        <f t="shared" si="5113"/>
        <v>0</v>
      </c>
      <c r="D12310" s="9">
        <v>0</v>
      </c>
      <c r="E12310" s="9">
        <v>0</v>
      </c>
      <c r="F12310" s="9">
        <f t="shared" si="5114"/>
        <v>0</v>
      </c>
      <c r="G12310" s="9">
        <v>0</v>
      </c>
      <c r="H12310" s="467">
        <v>0</v>
      </c>
      <c r="I12310" s="9">
        <f t="shared" si="5115"/>
        <v>0</v>
      </c>
      <c r="J12310" s="9">
        <v>0</v>
      </c>
      <c r="K12310" s="467">
        <v>0</v>
      </c>
      <c r="L12310" s="9">
        <f t="shared" si="5116"/>
        <v>0</v>
      </c>
      <c r="M12310" s="9">
        <v>0</v>
      </c>
      <c r="N12310" s="467">
        <v>0</v>
      </c>
    </row>
    <row r="12311" spans="1:14" customFormat="1" ht="19.5" hidden="1" customHeight="1" thickTop="1" thickBot="1" x14ac:dyDescent="0.3">
      <c r="A12311" s="1" t="s">
        <v>0</v>
      </c>
      <c r="B12311" s="5" t="s">
        <v>186</v>
      </c>
      <c r="C12311" s="9">
        <f t="shared" si="5113"/>
        <v>0</v>
      </c>
      <c r="D12311" s="9">
        <f>SUM(D12312:D12313)</f>
        <v>0</v>
      </c>
      <c r="E12311" s="9">
        <f>SUM(E12312:E12313)</f>
        <v>0</v>
      </c>
      <c r="F12311" s="9">
        <f t="shared" si="5114"/>
        <v>0</v>
      </c>
      <c r="G12311" s="9">
        <f>SUM(G12312:G12313)</f>
        <v>0</v>
      </c>
      <c r="H12311" s="467">
        <f>SUM(H12312:H12313)</f>
        <v>0</v>
      </c>
      <c r="I12311" s="9">
        <f t="shared" si="5115"/>
        <v>0</v>
      </c>
      <c r="J12311" s="9">
        <f>SUM(J12312:J12313)</f>
        <v>0</v>
      </c>
      <c r="K12311" s="467">
        <f>SUM(K12312:K12313)</f>
        <v>0</v>
      </c>
      <c r="L12311" s="9">
        <f t="shared" si="5116"/>
        <v>0</v>
      </c>
      <c r="M12311" s="9">
        <f>SUM(M12312:M12313)</f>
        <v>0</v>
      </c>
      <c r="N12311" s="467">
        <f>SUM(N12312:N12313)</f>
        <v>0</v>
      </c>
    </row>
    <row r="12312" spans="1:14" customFormat="1" ht="33.75" hidden="1" customHeight="1" thickTop="1" thickBot="1" x14ac:dyDescent="0.3">
      <c r="A12312" s="1" t="s">
        <v>0</v>
      </c>
      <c r="B12312" s="6" t="s">
        <v>187</v>
      </c>
      <c r="C12312" s="9">
        <f t="shared" si="5113"/>
        <v>0</v>
      </c>
      <c r="D12312" s="9">
        <v>0</v>
      </c>
      <c r="E12312" s="9">
        <v>0</v>
      </c>
      <c r="F12312" s="9">
        <f t="shared" si="5114"/>
        <v>0</v>
      </c>
      <c r="G12312" s="9">
        <v>0</v>
      </c>
      <c r="H12312" s="467">
        <v>0</v>
      </c>
      <c r="I12312" s="9">
        <f t="shared" si="5115"/>
        <v>0</v>
      </c>
      <c r="J12312" s="9">
        <v>0</v>
      </c>
      <c r="K12312" s="467">
        <v>0</v>
      </c>
      <c r="L12312" s="9">
        <f t="shared" si="5116"/>
        <v>0</v>
      </c>
      <c r="M12312" s="9">
        <v>0</v>
      </c>
      <c r="N12312" s="467">
        <v>0</v>
      </c>
    </row>
    <row r="12313" spans="1:14" customFormat="1" ht="27.75" hidden="1" customHeight="1" thickTop="1" thickBot="1" x14ac:dyDescent="0.3">
      <c r="A12313" s="1" t="s">
        <v>0</v>
      </c>
      <c r="B12313" s="6" t="s">
        <v>188</v>
      </c>
      <c r="C12313" s="9">
        <f t="shared" si="5113"/>
        <v>0</v>
      </c>
      <c r="D12313" s="9">
        <v>0</v>
      </c>
      <c r="E12313" s="9">
        <v>0</v>
      </c>
      <c r="F12313" s="9">
        <f t="shared" si="5114"/>
        <v>0</v>
      </c>
      <c r="G12313" s="9">
        <v>0</v>
      </c>
      <c r="H12313" s="467">
        <v>0</v>
      </c>
      <c r="I12313" s="9">
        <f t="shared" si="5115"/>
        <v>0</v>
      </c>
      <c r="J12313" s="9">
        <v>0</v>
      </c>
      <c r="K12313" s="467">
        <v>0</v>
      </c>
      <c r="L12313" s="9">
        <f t="shared" si="5116"/>
        <v>0</v>
      </c>
      <c r="M12313" s="9">
        <v>0</v>
      </c>
      <c r="N12313" s="467">
        <v>0</v>
      </c>
    </row>
    <row r="12314" spans="1:14" customFormat="1" ht="30.75" hidden="1" customHeight="1" thickTop="1" thickBot="1" x14ac:dyDescent="0.3">
      <c r="A12314" s="1" t="s">
        <v>0</v>
      </c>
      <c r="B12314" s="3" t="s">
        <v>189</v>
      </c>
      <c r="C12314" s="9">
        <f t="shared" si="5113"/>
        <v>0</v>
      </c>
      <c r="D12314" s="9">
        <f>SUM(D12315:D12316)</f>
        <v>0</v>
      </c>
      <c r="E12314" s="9">
        <f>SUM(E12315:E12316)</f>
        <v>0</v>
      </c>
      <c r="F12314" s="9">
        <f t="shared" si="5114"/>
        <v>0</v>
      </c>
      <c r="G12314" s="9">
        <f>SUM(G12315:G12316)</f>
        <v>0</v>
      </c>
      <c r="H12314" s="467">
        <f>SUM(H12315:H12316)</f>
        <v>0</v>
      </c>
      <c r="I12314" s="9">
        <f t="shared" si="5115"/>
        <v>0</v>
      </c>
      <c r="J12314" s="9">
        <f>SUM(J12315:J12316)</f>
        <v>0</v>
      </c>
      <c r="K12314" s="467">
        <f>SUM(K12315:K12316)</f>
        <v>0</v>
      </c>
      <c r="L12314" s="9">
        <f t="shared" si="5116"/>
        <v>0</v>
      </c>
      <c r="M12314" s="9">
        <f>SUM(M12315:M12316)</f>
        <v>0</v>
      </c>
      <c r="N12314" s="467">
        <f>SUM(N12315:N12316)</f>
        <v>0</v>
      </c>
    </row>
    <row r="12315" spans="1:14" customFormat="1" ht="28.5" hidden="1" customHeight="1" thickTop="1" thickBot="1" x14ac:dyDescent="0.3">
      <c r="A12315" s="1" t="s">
        <v>0</v>
      </c>
      <c r="B12315" s="4" t="s">
        <v>190</v>
      </c>
      <c r="C12315" s="9">
        <f t="shared" si="5113"/>
        <v>0</v>
      </c>
      <c r="D12315" s="9">
        <v>0</v>
      </c>
      <c r="E12315" s="9">
        <v>0</v>
      </c>
      <c r="F12315" s="9">
        <f t="shared" si="5114"/>
        <v>0</v>
      </c>
      <c r="G12315" s="9">
        <v>0</v>
      </c>
      <c r="H12315" s="467">
        <v>0</v>
      </c>
      <c r="I12315" s="9">
        <f t="shared" si="5115"/>
        <v>0</v>
      </c>
      <c r="J12315" s="9">
        <v>0</v>
      </c>
      <c r="K12315" s="467">
        <v>0</v>
      </c>
      <c r="L12315" s="9">
        <f t="shared" si="5116"/>
        <v>0</v>
      </c>
      <c r="M12315" s="9">
        <v>0</v>
      </c>
      <c r="N12315" s="467">
        <v>0</v>
      </c>
    </row>
    <row r="12316" spans="1:14" customFormat="1" ht="35.25" hidden="1" customHeight="1" thickTop="1" thickBot="1" x14ac:dyDescent="0.3">
      <c r="A12316" s="1" t="s">
        <v>0</v>
      </c>
      <c r="B12316" s="4" t="s">
        <v>191</v>
      </c>
      <c r="C12316" s="9">
        <f t="shared" si="5113"/>
        <v>0</v>
      </c>
      <c r="D12316" s="9">
        <f>SUM(D12317:D12320)</f>
        <v>0</v>
      </c>
      <c r="E12316" s="9">
        <f>SUM(E12317:E12320)</f>
        <v>0</v>
      </c>
      <c r="F12316" s="9">
        <f t="shared" si="5114"/>
        <v>0</v>
      </c>
      <c r="G12316" s="9">
        <f>SUM(G12317:G12320)</f>
        <v>0</v>
      </c>
      <c r="H12316" s="467">
        <f>SUM(H12317:H12320)</f>
        <v>0</v>
      </c>
      <c r="I12316" s="9">
        <f t="shared" si="5115"/>
        <v>0</v>
      </c>
      <c r="J12316" s="9">
        <f>SUM(J12317:J12320)</f>
        <v>0</v>
      </c>
      <c r="K12316" s="467">
        <f>SUM(K12317:K12320)</f>
        <v>0</v>
      </c>
      <c r="L12316" s="9">
        <f t="shared" si="5116"/>
        <v>0</v>
      </c>
      <c r="M12316" s="9">
        <f>SUM(M12317:M12320)</f>
        <v>0</v>
      </c>
      <c r="N12316" s="467">
        <f>SUM(N12317:N12320)</f>
        <v>0</v>
      </c>
    </row>
    <row r="12317" spans="1:14" customFormat="1" ht="46.5" hidden="1" customHeight="1" thickTop="1" thickBot="1" x14ac:dyDescent="0.3">
      <c r="A12317" s="1" t="s">
        <v>0</v>
      </c>
      <c r="B12317" s="5" t="s">
        <v>192</v>
      </c>
      <c r="C12317" s="9">
        <f t="shared" si="5113"/>
        <v>0</v>
      </c>
      <c r="D12317" s="9">
        <v>0</v>
      </c>
      <c r="E12317" s="9">
        <v>0</v>
      </c>
      <c r="F12317" s="9">
        <f t="shared" si="5114"/>
        <v>0</v>
      </c>
      <c r="G12317" s="9">
        <v>0</v>
      </c>
      <c r="H12317" s="467">
        <v>0</v>
      </c>
      <c r="I12317" s="9">
        <f t="shared" si="5115"/>
        <v>0</v>
      </c>
      <c r="J12317" s="9">
        <v>0</v>
      </c>
      <c r="K12317" s="467">
        <v>0</v>
      </c>
      <c r="L12317" s="9">
        <f t="shared" si="5116"/>
        <v>0</v>
      </c>
      <c r="M12317" s="9">
        <v>0</v>
      </c>
      <c r="N12317" s="467">
        <v>0</v>
      </c>
    </row>
    <row r="12318" spans="1:14" customFormat="1" ht="42.75" hidden="1" customHeight="1" thickTop="1" thickBot="1" x14ac:dyDescent="0.3">
      <c r="A12318" s="1" t="s">
        <v>0</v>
      </c>
      <c r="B12318" s="5" t="s">
        <v>193</v>
      </c>
      <c r="C12318" s="9">
        <f t="shared" si="5113"/>
        <v>0</v>
      </c>
      <c r="D12318" s="9">
        <v>0</v>
      </c>
      <c r="E12318" s="9">
        <v>0</v>
      </c>
      <c r="F12318" s="9">
        <f t="shared" si="5114"/>
        <v>0</v>
      </c>
      <c r="G12318" s="9">
        <v>0</v>
      </c>
      <c r="H12318" s="467">
        <v>0</v>
      </c>
      <c r="I12318" s="9">
        <f t="shared" si="5115"/>
        <v>0</v>
      </c>
      <c r="J12318" s="9">
        <v>0</v>
      </c>
      <c r="K12318" s="467">
        <v>0</v>
      </c>
      <c r="L12318" s="9">
        <f t="shared" si="5116"/>
        <v>0</v>
      </c>
      <c r="M12318" s="9">
        <v>0</v>
      </c>
      <c r="N12318" s="467">
        <v>0</v>
      </c>
    </row>
    <row r="12319" spans="1:14" customFormat="1" ht="45" hidden="1" customHeight="1" thickTop="1" thickBot="1" x14ac:dyDescent="0.3">
      <c r="A12319" s="1" t="s">
        <v>0</v>
      </c>
      <c r="B12319" s="5" t="s">
        <v>194</v>
      </c>
      <c r="C12319" s="9">
        <f t="shared" si="5113"/>
        <v>0</v>
      </c>
      <c r="D12319" s="9">
        <v>0</v>
      </c>
      <c r="E12319" s="9">
        <v>0</v>
      </c>
      <c r="F12319" s="9">
        <f t="shared" si="5114"/>
        <v>0</v>
      </c>
      <c r="G12319" s="9">
        <v>0</v>
      </c>
      <c r="H12319" s="467">
        <v>0</v>
      </c>
      <c r="I12319" s="9">
        <f t="shared" si="5115"/>
        <v>0</v>
      </c>
      <c r="J12319" s="9">
        <v>0</v>
      </c>
      <c r="K12319" s="467">
        <v>0</v>
      </c>
      <c r="L12319" s="9">
        <f t="shared" si="5116"/>
        <v>0</v>
      </c>
      <c r="M12319" s="9">
        <v>0</v>
      </c>
      <c r="N12319" s="467">
        <v>0</v>
      </c>
    </row>
    <row r="12320" spans="1:14" customFormat="1" ht="48.75" hidden="1" customHeight="1" thickTop="1" thickBot="1" x14ac:dyDescent="0.3">
      <c r="A12320" s="1" t="s">
        <v>0</v>
      </c>
      <c r="B12320" s="5" t="s">
        <v>195</v>
      </c>
      <c r="C12320" s="9">
        <f t="shared" si="5113"/>
        <v>0</v>
      </c>
      <c r="D12320" s="9">
        <v>0</v>
      </c>
      <c r="E12320" s="9">
        <v>0</v>
      </c>
      <c r="F12320" s="9">
        <f t="shared" si="5114"/>
        <v>0</v>
      </c>
      <c r="G12320" s="9">
        <v>0</v>
      </c>
      <c r="H12320" s="467">
        <v>0</v>
      </c>
      <c r="I12320" s="9">
        <f t="shared" si="5115"/>
        <v>0</v>
      </c>
      <c r="J12320" s="9">
        <v>0</v>
      </c>
      <c r="K12320" s="467">
        <v>0</v>
      </c>
      <c r="L12320" s="9">
        <f t="shared" si="5116"/>
        <v>0</v>
      </c>
      <c r="M12320" s="9">
        <v>0</v>
      </c>
      <c r="N12320" s="467">
        <v>0</v>
      </c>
    </row>
    <row r="12321" spans="1:14" customFormat="1" ht="39" hidden="1" customHeight="1" thickTop="1" thickBot="1" x14ac:dyDescent="0.3">
      <c r="A12321" s="1" t="s">
        <v>0</v>
      </c>
      <c r="B12321" s="3" t="s">
        <v>196</v>
      </c>
      <c r="C12321" s="9">
        <f t="shared" si="5113"/>
        <v>0</v>
      </c>
      <c r="D12321" s="9">
        <v>0</v>
      </c>
      <c r="E12321" s="9">
        <v>0</v>
      </c>
      <c r="F12321" s="9">
        <f t="shared" si="5114"/>
        <v>0</v>
      </c>
      <c r="G12321" s="9">
        <v>0</v>
      </c>
      <c r="H12321" s="467">
        <v>0</v>
      </c>
      <c r="I12321" s="9">
        <f t="shared" si="5115"/>
        <v>0</v>
      </c>
      <c r="J12321" s="9">
        <v>0</v>
      </c>
      <c r="K12321" s="467">
        <v>0</v>
      </c>
      <c r="L12321" s="9">
        <f t="shared" si="5116"/>
        <v>0</v>
      </c>
      <c r="M12321" s="9">
        <v>0</v>
      </c>
      <c r="N12321" s="467">
        <v>0</v>
      </c>
    </row>
    <row r="12322" spans="1:14" customFormat="1" ht="40.5" hidden="1" customHeight="1" thickTop="1" thickBot="1" x14ac:dyDescent="0.3">
      <c r="A12322" s="1" t="s">
        <v>0</v>
      </c>
      <c r="B12322" s="3" t="s">
        <v>197</v>
      </c>
      <c r="C12322" s="9">
        <f t="shared" si="5113"/>
        <v>0</v>
      </c>
      <c r="D12322" s="9">
        <f>SUM(D12323:D12325,D12328)</f>
        <v>0</v>
      </c>
      <c r="E12322" s="9">
        <f>SUM(E12323:E12325,E12328)</f>
        <v>0</v>
      </c>
      <c r="F12322" s="9">
        <f t="shared" si="5114"/>
        <v>0</v>
      </c>
      <c r="G12322" s="9">
        <f>SUM(G12323:G12325,G12328)</f>
        <v>0</v>
      </c>
      <c r="H12322" s="467">
        <f>SUM(H12323:H12325,H12328)</f>
        <v>0</v>
      </c>
      <c r="I12322" s="9">
        <f t="shared" si="5115"/>
        <v>0</v>
      </c>
      <c r="J12322" s="9">
        <f>SUM(J12323:J12325,J12328)</f>
        <v>0</v>
      </c>
      <c r="K12322" s="467">
        <f>SUM(K12323:K12325,K12328)</f>
        <v>0</v>
      </c>
      <c r="L12322" s="9">
        <f t="shared" si="5116"/>
        <v>0</v>
      </c>
      <c r="M12322" s="9">
        <f>SUM(M12323:M12325,M12328)</f>
        <v>0</v>
      </c>
      <c r="N12322" s="467">
        <f>SUM(N12323:N12325,N12328)</f>
        <v>0</v>
      </c>
    </row>
    <row r="12323" spans="1:14" customFormat="1" ht="27.75" hidden="1" customHeight="1" thickTop="1" thickBot="1" x14ac:dyDescent="0.3">
      <c r="A12323" s="1" t="s">
        <v>0</v>
      </c>
      <c r="B12323" s="4" t="s">
        <v>198</v>
      </c>
      <c r="C12323" s="9">
        <f t="shared" si="5113"/>
        <v>0</v>
      </c>
      <c r="D12323" s="9">
        <v>0</v>
      </c>
      <c r="E12323" s="9">
        <v>0</v>
      </c>
      <c r="F12323" s="9">
        <f t="shared" si="5114"/>
        <v>0</v>
      </c>
      <c r="G12323" s="9">
        <v>0</v>
      </c>
      <c r="H12323" s="467">
        <v>0</v>
      </c>
      <c r="I12323" s="9">
        <f t="shared" si="5115"/>
        <v>0</v>
      </c>
      <c r="J12323" s="9">
        <v>0</v>
      </c>
      <c r="K12323" s="467">
        <v>0</v>
      </c>
      <c r="L12323" s="9">
        <f t="shared" si="5116"/>
        <v>0</v>
      </c>
      <c r="M12323" s="9">
        <v>0</v>
      </c>
      <c r="N12323" s="467">
        <v>0</v>
      </c>
    </row>
    <row r="12324" spans="1:14" customFormat="1" ht="39" hidden="1" customHeight="1" thickTop="1" thickBot="1" x14ac:dyDescent="0.3">
      <c r="A12324" s="1" t="s">
        <v>0</v>
      </c>
      <c r="B12324" s="4" t="s">
        <v>199</v>
      </c>
      <c r="C12324" s="9">
        <f t="shared" si="5113"/>
        <v>0</v>
      </c>
      <c r="D12324" s="9">
        <v>0</v>
      </c>
      <c r="E12324" s="9">
        <v>0</v>
      </c>
      <c r="F12324" s="9">
        <f t="shared" si="5114"/>
        <v>0</v>
      </c>
      <c r="G12324" s="9">
        <v>0</v>
      </c>
      <c r="H12324" s="467">
        <v>0</v>
      </c>
      <c r="I12324" s="9">
        <f t="shared" si="5115"/>
        <v>0</v>
      </c>
      <c r="J12324" s="9">
        <v>0</v>
      </c>
      <c r="K12324" s="467">
        <v>0</v>
      </c>
      <c r="L12324" s="9">
        <f t="shared" si="5116"/>
        <v>0</v>
      </c>
      <c r="M12324" s="9">
        <v>0</v>
      </c>
      <c r="N12324" s="467">
        <v>0</v>
      </c>
    </row>
    <row r="12325" spans="1:14" customFormat="1" ht="28.5" hidden="1" customHeight="1" thickTop="1" thickBot="1" x14ac:dyDescent="0.3">
      <c r="A12325" s="1" t="s">
        <v>0</v>
      </c>
      <c r="B12325" s="4" t="s">
        <v>200</v>
      </c>
      <c r="C12325" s="9">
        <f t="shared" si="5113"/>
        <v>0</v>
      </c>
      <c r="D12325" s="9">
        <f>SUM(D12326:D12327)</f>
        <v>0</v>
      </c>
      <c r="E12325" s="9">
        <f>SUM(E12326:E12327)</f>
        <v>0</v>
      </c>
      <c r="F12325" s="9">
        <f t="shared" si="5114"/>
        <v>0</v>
      </c>
      <c r="G12325" s="9">
        <f>SUM(G12326:G12327)</f>
        <v>0</v>
      </c>
      <c r="H12325" s="467">
        <f>SUM(H12326:H12327)</f>
        <v>0</v>
      </c>
      <c r="I12325" s="9">
        <f t="shared" si="5115"/>
        <v>0</v>
      </c>
      <c r="J12325" s="9">
        <f>SUM(J12326:J12327)</f>
        <v>0</v>
      </c>
      <c r="K12325" s="467">
        <f>SUM(K12326:K12327)</f>
        <v>0</v>
      </c>
      <c r="L12325" s="9">
        <f t="shared" si="5116"/>
        <v>0</v>
      </c>
      <c r="M12325" s="9">
        <f>SUM(M12326:M12327)</f>
        <v>0</v>
      </c>
      <c r="N12325" s="467">
        <f>SUM(N12326:N12327)</f>
        <v>0</v>
      </c>
    </row>
    <row r="12326" spans="1:14" customFormat="1" ht="20.25" hidden="1" customHeight="1" thickTop="1" thickBot="1" x14ac:dyDescent="0.3">
      <c r="A12326" s="1" t="s">
        <v>0</v>
      </c>
      <c r="B12326" s="5" t="s">
        <v>201</v>
      </c>
      <c r="C12326" s="9">
        <f t="shared" si="5113"/>
        <v>0</v>
      </c>
      <c r="D12326" s="9">
        <v>0</v>
      </c>
      <c r="E12326" s="9">
        <v>0</v>
      </c>
      <c r="F12326" s="9">
        <f t="shared" si="5114"/>
        <v>0</v>
      </c>
      <c r="G12326" s="9">
        <v>0</v>
      </c>
      <c r="H12326" s="467">
        <v>0</v>
      </c>
      <c r="I12326" s="9">
        <f t="shared" si="5115"/>
        <v>0</v>
      </c>
      <c r="J12326" s="9">
        <v>0</v>
      </c>
      <c r="K12326" s="467">
        <v>0</v>
      </c>
      <c r="L12326" s="9">
        <f t="shared" si="5116"/>
        <v>0</v>
      </c>
      <c r="M12326" s="9">
        <v>0</v>
      </c>
      <c r="N12326" s="467">
        <v>0</v>
      </c>
    </row>
    <row r="12327" spans="1:14" customFormat="1" ht="24" hidden="1" customHeight="1" thickTop="1" thickBot="1" x14ac:dyDescent="0.3">
      <c r="A12327" s="1" t="s">
        <v>0</v>
      </c>
      <c r="B12327" s="5" t="s">
        <v>202</v>
      </c>
      <c r="C12327" s="9">
        <f t="shared" si="5113"/>
        <v>0</v>
      </c>
      <c r="D12327" s="9">
        <v>0</v>
      </c>
      <c r="E12327" s="9">
        <v>0</v>
      </c>
      <c r="F12327" s="9">
        <f t="shared" si="5114"/>
        <v>0</v>
      </c>
      <c r="G12327" s="9">
        <v>0</v>
      </c>
      <c r="H12327" s="467">
        <v>0</v>
      </c>
      <c r="I12327" s="9">
        <f t="shared" si="5115"/>
        <v>0</v>
      </c>
      <c r="J12327" s="9">
        <v>0</v>
      </c>
      <c r="K12327" s="467">
        <v>0</v>
      </c>
      <c r="L12327" s="9">
        <f t="shared" si="5116"/>
        <v>0</v>
      </c>
      <c r="M12327" s="9">
        <v>0</v>
      </c>
      <c r="N12327" s="467">
        <v>0</v>
      </c>
    </row>
    <row r="12328" spans="1:14" customFormat="1" ht="22.5" hidden="1" customHeight="1" thickTop="1" thickBot="1" x14ac:dyDescent="0.3">
      <c r="A12328" s="1" t="s">
        <v>0</v>
      </c>
      <c r="B12328" s="4" t="s">
        <v>203</v>
      </c>
      <c r="C12328" s="9">
        <f t="shared" si="5113"/>
        <v>0</v>
      </c>
      <c r="D12328" s="9">
        <v>0</v>
      </c>
      <c r="E12328" s="9">
        <v>0</v>
      </c>
      <c r="F12328" s="9">
        <f t="shared" si="5114"/>
        <v>0</v>
      </c>
      <c r="G12328" s="9">
        <v>0</v>
      </c>
      <c r="H12328" s="467">
        <v>0</v>
      </c>
      <c r="I12328" s="9">
        <f t="shared" si="5115"/>
        <v>0</v>
      </c>
      <c r="J12328" s="9">
        <v>0</v>
      </c>
      <c r="K12328" s="467">
        <v>0</v>
      </c>
      <c r="L12328" s="9">
        <f t="shared" si="5116"/>
        <v>0</v>
      </c>
      <c r="M12328" s="9">
        <v>0</v>
      </c>
      <c r="N12328" s="467">
        <v>0</v>
      </c>
    </row>
    <row r="12329" spans="1:14" customFormat="1" ht="27.75" hidden="1" customHeight="1" thickTop="1" thickBot="1" x14ac:dyDescent="0.3">
      <c r="A12329" s="1" t="s">
        <v>0</v>
      </c>
      <c r="B12329" s="2" t="s">
        <v>204</v>
      </c>
      <c r="C12329" s="9">
        <f t="shared" si="5113"/>
        <v>0</v>
      </c>
      <c r="D12329" s="9">
        <f>SUM(D12330,D12338,D12346)</f>
        <v>0</v>
      </c>
      <c r="E12329" s="9">
        <f>SUM(E12330,E12338,E12346)</f>
        <v>0</v>
      </c>
      <c r="F12329" s="9">
        <f t="shared" si="5114"/>
        <v>0</v>
      </c>
      <c r="G12329" s="9">
        <f>SUM(G12330,G12338,G12346)</f>
        <v>0</v>
      </c>
      <c r="H12329" s="467">
        <f>SUM(H12330,H12338,H12346)</f>
        <v>0</v>
      </c>
      <c r="I12329" s="9">
        <f t="shared" si="5115"/>
        <v>0</v>
      </c>
      <c r="J12329" s="9">
        <f>SUM(J12330,J12338,J12346)</f>
        <v>0</v>
      </c>
      <c r="K12329" s="467">
        <f>SUM(K12330,K12338,K12346)</f>
        <v>0</v>
      </c>
      <c r="L12329" s="9">
        <f t="shared" si="5116"/>
        <v>0</v>
      </c>
      <c r="M12329" s="9">
        <f>SUM(M12330,M12338,M12346)</f>
        <v>0</v>
      </c>
      <c r="N12329" s="467">
        <f>SUM(N12330,N12338,N12346)</f>
        <v>0</v>
      </c>
    </row>
    <row r="12330" spans="1:14" customFormat="1" ht="30" hidden="1" customHeight="1" thickTop="1" thickBot="1" x14ac:dyDescent="0.3">
      <c r="A12330" s="1" t="s">
        <v>0</v>
      </c>
      <c r="B12330" s="3" t="s">
        <v>205</v>
      </c>
      <c r="C12330" s="9">
        <f t="shared" si="5113"/>
        <v>0</v>
      </c>
      <c r="D12330" s="9">
        <f>SUM(D12331:D12337)</f>
        <v>0</v>
      </c>
      <c r="E12330" s="9">
        <f>SUM(E12331:E12337)</f>
        <v>0</v>
      </c>
      <c r="F12330" s="9">
        <f t="shared" si="5114"/>
        <v>0</v>
      </c>
      <c r="G12330" s="9">
        <f>SUM(G12331:G12337)</f>
        <v>0</v>
      </c>
      <c r="H12330" s="467">
        <f>SUM(H12331:H12337)</f>
        <v>0</v>
      </c>
      <c r="I12330" s="9">
        <f t="shared" si="5115"/>
        <v>0</v>
      </c>
      <c r="J12330" s="9">
        <f>SUM(J12331:J12337)</f>
        <v>0</v>
      </c>
      <c r="K12330" s="467">
        <f>SUM(K12331:K12337)</f>
        <v>0</v>
      </c>
      <c r="L12330" s="9">
        <f t="shared" si="5116"/>
        <v>0</v>
      </c>
      <c r="M12330" s="9">
        <f>SUM(M12331:M12337)</f>
        <v>0</v>
      </c>
      <c r="N12330" s="467">
        <f>SUM(N12331:N12337)</f>
        <v>0</v>
      </c>
    </row>
    <row r="12331" spans="1:14" customFormat="1" ht="27" hidden="1" customHeight="1" thickTop="1" thickBot="1" x14ac:dyDescent="0.3">
      <c r="A12331" s="1" t="s">
        <v>0</v>
      </c>
      <c r="B12331" s="4" t="s">
        <v>206</v>
      </c>
      <c r="C12331" s="9">
        <f t="shared" si="5113"/>
        <v>0</v>
      </c>
      <c r="D12331" s="9">
        <v>0</v>
      </c>
      <c r="E12331" s="9">
        <v>0</v>
      </c>
      <c r="F12331" s="9">
        <f t="shared" si="5114"/>
        <v>0</v>
      </c>
      <c r="G12331" s="9">
        <v>0</v>
      </c>
      <c r="H12331" s="467">
        <v>0</v>
      </c>
      <c r="I12331" s="9">
        <f t="shared" si="5115"/>
        <v>0</v>
      </c>
      <c r="J12331" s="9">
        <v>0</v>
      </c>
      <c r="K12331" s="467">
        <v>0</v>
      </c>
      <c r="L12331" s="9">
        <f t="shared" si="5116"/>
        <v>0</v>
      </c>
      <c r="M12331" s="9">
        <v>0</v>
      </c>
      <c r="N12331" s="467">
        <v>0</v>
      </c>
    </row>
    <row r="12332" spans="1:14" customFormat="1" ht="29.25" hidden="1" customHeight="1" thickTop="1" thickBot="1" x14ac:dyDescent="0.3">
      <c r="A12332" s="1" t="s">
        <v>0</v>
      </c>
      <c r="B12332" s="4" t="s">
        <v>207</v>
      </c>
      <c r="C12332" s="9">
        <f t="shared" si="5113"/>
        <v>0</v>
      </c>
      <c r="D12332" s="9">
        <v>0</v>
      </c>
      <c r="E12332" s="9">
        <v>0</v>
      </c>
      <c r="F12332" s="9">
        <f t="shared" si="5114"/>
        <v>0</v>
      </c>
      <c r="G12332" s="9">
        <v>0</v>
      </c>
      <c r="H12332" s="467">
        <v>0</v>
      </c>
      <c r="I12332" s="9">
        <f t="shared" si="5115"/>
        <v>0</v>
      </c>
      <c r="J12332" s="9">
        <v>0</v>
      </c>
      <c r="K12332" s="467">
        <v>0</v>
      </c>
      <c r="L12332" s="9">
        <f t="shared" si="5116"/>
        <v>0</v>
      </c>
      <c r="M12332" s="9">
        <v>0</v>
      </c>
      <c r="N12332" s="467">
        <v>0</v>
      </c>
    </row>
    <row r="12333" spans="1:14" customFormat="1" ht="31.5" hidden="1" customHeight="1" thickTop="1" thickBot="1" x14ac:dyDescent="0.3">
      <c r="A12333" s="1" t="s">
        <v>0</v>
      </c>
      <c r="B12333" s="4" t="s">
        <v>208</v>
      </c>
      <c r="C12333" s="9">
        <f t="shared" si="5113"/>
        <v>0</v>
      </c>
      <c r="D12333" s="9">
        <v>0</v>
      </c>
      <c r="E12333" s="9">
        <v>0</v>
      </c>
      <c r="F12333" s="9">
        <f t="shared" si="5114"/>
        <v>0</v>
      </c>
      <c r="G12333" s="9">
        <v>0</v>
      </c>
      <c r="H12333" s="467">
        <v>0</v>
      </c>
      <c r="I12333" s="9">
        <f t="shared" si="5115"/>
        <v>0</v>
      </c>
      <c r="J12333" s="9">
        <v>0</v>
      </c>
      <c r="K12333" s="467">
        <v>0</v>
      </c>
      <c r="L12333" s="9">
        <f t="shared" si="5116"/>
        <v>0</v>
      </c>
      <c r="M12333" s="9">
        <v>0</v>
      </c>
      <c r="N12333" s="467">
        <v>0</v>
      </c>
    </row>
    <row r="12334" spans="1:14" customFormat="1" ht="29.25" hidden="1" customHeight="1" thickTop="1" thickBot="1" x14ac:dyDescent="0.3">
      <c r="A12334" s="1" t="s">
        <v>0</v>
      </c>
      <c r="B12334" s="4" t="s">
        <v>209</v>
      </c>
      <c r="C12334" s="9">
        <f t="shared" si="5113"/>
        <v>0</v>
      </c>
      <c r="D12334" s="9">
        <v>0</v>
      </c>
      <c r="E12334" s="9">
        <v>0</v>
      </c>
      <c r="F12334" s="9">
        <f t="shared" si="5114"/>
        <v>0</v>
      </c>
      <c r="G12334" s="9">
        <v>0</v>
      </c>
      <c r="H12334" s="467">
        <v>0</v>
      </c>
      <c r="I12334" s="9">
        <f t="shared" si="5115"/>
        <v>0</v>
      </c>
      <c r="J12334" s="9">
        <v>0</v>
      </c>
      <c r="K12334" s="467">
        <v>0</v>
      </c>
      <c r="L12334" s="9">
        <f t="shared" si="5116"/>
        <v>0</v>
      </c>
      <c r="M12334" s="9">
        <v>0</v>
      </c>
      <c r="N12334" s="467">
        <v>0</v>
      </c>
    </row>
    <row r="12335" spans="1:14" customFormat="1" ht="33" hidden="1" customHeight="1" thickTop="1" thickBot="1" x14ac:dyDescent="0.3">
      <c r="A12335" s="1" t="s">
        <v>0</v>
      </c>
      <c r="B12335" s="4" t="s">
        <v>210</v>
      </c>
      <c r="C12335" s="9">
        <f t="shared" si="5113"/>
        <v>0</v>
      </c>
      <c r="D12335" s="9">
        <v>0</v>
      </c>
      <c r="E12335" s="9">
        <v>0</v>
      </c>
      <c r="F12335" s="9">
        <f t="shared" si="5114"/>
        <v>0</v>
      </c>
      <c r="G12335" s="9">
        <v>0</v>
      </c>
      <c r="H12335" s="467">
        <v>0</v>
      </c>
      <c r="I12335" s="9">
        <f t="shared" si="5115"/>
        <v>0</v>
      </c>
      <c r="J12335" s="9">
        <v>0</v>
      </c>
      <c r="K12335" s="467">
        <v>0</v>
      </c>
      <c r="L12335" s="9">
        <f t="shared" si="5116"/>
        <v>0</v>
      </c>
      <c r="M12335" s="9">
        <v>0</v>
      </c>
      <c r="N12335" s="467">
        <v>0</v>
      </c>
    </row>
    <row r="12336" spans="1:14" customFormat="1" ht="26.25" hidden="1" customHeight="1" thickTop="1" thickBot="1" x14ac:dyDescent="0.3">
      <c r="A12336" s="1" t="s">
        <v>0</v>
      </c>
      <c r="B12336" s="4" t="s">
        <v>211</v>
      </c>
      <c r="C12336" s="9">
        <f t="shared" si="5113"/>
        <v>0</v>
      </c>
      <c r="D12336" s="9">
        <v>0</v>
      </c>
      <c r="E12336" s="9">
        <v>0</v>
      </c>
      <c r="F12336" s="9">
        <f t="shared" si="5114"/>
        <v>0</v>
      </c>
      <c r="G12336" s="9">
        <v>0</v>
      </c>
      <c r="H12336" s="467">
        <v>0</v>
      </c>
      <c r="I12336" s="9">
        <f t="shared" si="5115"/>
        <v>0</v>
      </c>
      <c r="J12336" s="9">
        <v>0</v>
      </c>
      <c r="K12336" s="467">
        <v>0</v>
      </c>
      <c r="L12336" s="9">
        <f t="shared" si="5116"/>
        <v>0</v>
      </c>
      <c r="M12336" s="9">
        <v>0</v>
      </c>
      <c r="N12336" s="467">
        <v>0</v>
      </c>
    </row>
    <row r="12337" spans="1:14" customFormat="1" ht="21" hidden="1" customHeight="1" thickTop="1" thickBot="1" x14ac:dyDescent="0.3">
      <c r="A12337" s="1" t="s">
        <v>0</v>
      </c>
      <c r="B12337" s="4" t="s">
        <v>212</v>
      </c>
      <c r="C12337" s="9">
        <f t="shared" si="5113"/>
        <v>0</v>
      </c>
      <c r="D12337" s="9">
        <v>0</v>
      </c>
      <c r="E12337" s="9">
        <v>0</v>
      </c>
      <c r="F12337" s="9">
        <f t="shared" si="5114"/>
        <v>0</v>
      </c>
      <c r="G12337" s="9">
        <v>0</v>
      </c>
      <c r="H12337" s="467">
        <v>0</v>
      </c>
      <c r="I12337" s="9">
        <f t="shared" si="5115"/>
        <v>0</v>
      </c>
      <c r="J12337" s="9">
        <v>0</v>
      </c>
      <c r="K12337" s="467">
        <v>0</v>
      </c>
      <c r="L12337" s="9">
        <f t="shared" si="5116"/>
        <v>0</v>
      </c>
      <c r="M12337" s="9">
        <v>0</v>
      </c>
      <c r="N12337" s="467">
        <v>0</v>
      </c>
    </row>
    <row r="12338" spans="1:14" customFormat="1" ht="31.5" hidden="1" customHeight="1" thickTop="1" thickBot="1" x14ac:dyDescent="0.3">
      <c r="A12338" s="1" t="s">
        <v>0</v>
      </c>
      <c r="B12338" s="3" t="s">
        <v>213</v>
      </c>
      <c r="C12338" s="9">
        <f t="shared" si="5113"/>
        <v>0</v>
      </c>
      <c r="D12338" s="9">
        <f>SUM(D12339:D12345)</f>
        <v>0</v>
      </c>
      <c r="E12338" s="9">
        <f>SUM(E12339:E12345)</f>
        <v>0</v>
      </c>
      <c r="F12338" s="9">
        <f t="shared" si="5114"/>
        <v>0</v>
      </c>
      <c r="G12338" s="9">
        <f>SUM(G12339:G12345)</f>
        <v>0</v>
      </c>
      <c r="H12338" s="467">
        <f>SUM(H12339:H12345)</f>
        <v>0</v>
      </c>
      <c r="I12338" s="9">
        <f t="shared" si="5115"/>
        <v>0</v>
      </c>
      <c r="J12338" s="9">
        <f>SUM(J12339:J12345)</f>
        <v>0</v>
      </c>
      <c r="K12338" s="467">
        <f>SUM(K12339:K12345)</f>
        <v>0</v>
      </c>
      <c r="L12338" s="9">
        <f t="shared" si="5116"/>
        <v>0</v>
      </c>
      <c r="M12338" s="9">
        <f>SUM(M12339:M12345)</f>
        <v>0</v>
      </c>
      <c r="N12338" s="467">
        <f>SUM(N12339:N12345)</f>
        <v>0</v>
      </c>
    </row>
    <row r="12339" spans="1:14" customFormat="1" ht="34.5" hidden="1" customHeight="1" thickTop="1" thickBot="1" x14ac:dyDescent="0.3">
      <c r="A12339" s="1" t="s">
        <v>0</v>
      </c>
      <c r="B12339" s="4" t="s">
        <v>206</v>
      </c>
      <c r="C12339" s="9">
        <f t="shared" si="5113"/>
        <v>0</v>
      </c>
      <c r="D12339" s="9">
        <v>0</v>
      </c>
      <c r="E12339" s="9">
        <v>0</v>
      </c>
      <c r="F12339" s="9">
        <f t="shared" si="5114"/>
        <v>0</v>
      </c>
      <c r="G12339" s="9">
        <v>0</v>
      </c>
      <c r="H12339" s="467">
        <v>0</v>
      </c>
      <c r="I12339" s="9">
        <f t="shared" si="5115"/>
        <v>0</v>
      </c>
      <c r="J12339" s="9">
        <v>0</v>
      </c>
      <c r="K12339" s="467">
        <v>0</v>
      </c>
      <c r="L12339" s="9">
        <f t="shared" si="5116"/>
        <v>0</v>
      </c>
      <c r="M12339" s="9">
        <v>0</v>
      </c>
      <c r="N12339" s="467">
        <v>0</v>
      </c>
    </row>
    <row r="12340" spans="1:14" customFormat="1" ht="34.5" hidden="1" customHeight="1" thickTop="1" thickBot="1" x14ac:dyDescent="0.3">
      <c r="A12340" s="1" t="s">
        <v>0</v>
      </c>
      <c r="B12340" s="4" t="s">
        <v>207</v>
      </c>
      <c r="C12340" s="9">
        <f t="shared" si="5113"/>
        <v>0</v>
      </c>
      <c r="D12340" s="9">
        <v>0</v>
      </c>
      <c r="E12340" s="9">
        <v>0</v>
      </c>
      <c r="F12340" s="9">
        <f t="shared" si="5114"/>
        <v>0</v>
      </c>
      <c r="G12340" s="9">
        <v>0</v>
      </c>
      <c r="H12340" s="467">
        <v>0</v>
      </c>
      <c r="I12340" s="9">
        <f t="shared" si="5115"/>
        <v>0</v>
      </c>
      <c r="J12340" s="9">
        <v>0</v>
      </c>
      <c r="K12340" s="467">
        <v>0</v>
      </c>
      <c r="L12340" s="9">
        <f t="shared" si="5116"/>
        <v>0</v>
      </c>
      <c r="M12340" s="9">
        <v>0</v>
      </c>
      <c r="N12340" s="467">
        <v>0</v>
      </c>
    </row>
    <row r="12341" spans="1:14" customFormat="1" ht="31.5" hidden="1" customHeight="1" thickTop="1" thickBot="1" x14ac:dyDescent="0.3">
      <c r="A12341" s="1" t="s">
        <v>0</v>
      </c>
      <c r="B12341" s="4" t="s">
        <v>214</v>
      </c>
      <c r="C12341" s="9">
        <f t="shared" si="5113"/>
        <v>0</v>
      </c>
      <c r="D12341" s="9">
        <v>0</v>
      </c>
      <c r="E12341" s="9">
        <v>0</v>
      </c>
      <c r="F12341" s="9">
        <f t="shared" si="5114"/>
        <v>0</v>
      </c>
      <c r="G12341" s="9">
        <v>0</v>
      </c>
      <c r="H12341" s="467">
        <v>0</v>
      </c>
      <c r="I12341" s="9">
        <f t="shared" si="5115"/>
        <v>0</v>
      </c>
      <c r="J12341" s="9">
        <v>0</v>
      </c>
      <c r="K12341" s="467">
        <v>0</v>
      </c>
      <c r="L12341" s="9">
        <f t="shared" si="5116"/>
        <v>0</v>
      </c>
      <c r="M12341" s="9">
        <v>0</v>
      </c>
      <c r="N12341" s="467">
        <v>0</v>
      </c>
    </row>
    <row r="12342" spans="1:14" customFormat="1" ht="33.75" hidden="1" customHeight="1" thickTop="1" thickBot="1" x14ac:dyDescent="0.3">
      <c r="A12342" s="1" t="s">
        <v>0</v>
      </c>
      <c r="B12342" s="4" t="s">
        <v>215</v>
      </c>
      <c r="C12342" s="9">
        <f t="shared" si="5113"/>
        <v>0</v>
      </c>
      <c r="D12342" s="9">
        <v>0</v>
      </c>
      <c r="E12342" s="9">
        <v>0</v>
      </c>
      <c r="F12342" s="9">
        <f t="shared" si="5114"/>
        <v>0</v>
      </c>
      <c r="G12342" s="9">
        <v>0</v>
      </c>
      <c r="H12342" s="467">
        <v>0</v>
      </c>
      <c r="I12342" s="9">
        <f t="shared" si="5115"/>
        <v>0</v>
      </c>
      <c r="J12342" s="9">
        <v>0</v>
      </c>
      <c r="K12342" s="467">
        <v>0</v>
      </c>
      <c r="L12342" s="9">
        <f t="shared" si="5116"/>
        <v>0</v>
      </c>
      <c r="M12342" s="9">
        <v>0</v>
      </c>
      <c r="N12342" s="467">
        <v>0</v>
      </c>
    </row>
    <row r="12343" spans="1:14" customFormat="1" ht="26.25" hidden="1" customHeight="1" thickTop="1" thickBot="1" x14ac:dyDescent="0.3">
      <c r="A12343" s="1" t="s">
        <v>0</v>
      </c>
      <c r="B12343" s="4" t="s">
        <v>216</v>
      </c>
      <c r="C12343" s="9">
        <f t="shared" si="5113"/>
        <v>0</v>
      </c>
      <c r="D12343" s="9">
        <v>0</v>
      </c>
      <c r="E12343" s="9">
        <v>0</v>
      </c>
      <c r="F12343" s="9">
        <f t="shared" si="5114"/>
        <v>0</v>
      </c>
      <c r="G12343" s="9">
        <v>0</v>
      </c>
      <c r="H12343" s="467">
        <v>0</v>
      </c>
      <c r="I12343" s="9">
        <f t="shared" si="5115"/>
        <v>0</v>
      </c>
      <c r="J12343" s="9">
        <v>0</v>
      </c>
      <c r="K12343" s="467">
        <v>0</v>
      </c>
      <c r="L12343" s="9">
        <f t="shared" si="5116"/>
        <v>0</v>
      </c>
      <c r="M12343" s="9">
        <v>0</v>
      </c>
      <c r="N12343" s="467">
        <v>0</v>
      </c>
    </row>
    <row r="12344" spans="1:14" customFormat="1" ht="33" hidden="1" customHeight="1" thickTop="1" thickBot="1" x14ac:dyDescent="0.3">
      <c r="A12344" s="1" t="s">
        <v>0</v>
      </c>
      <c r="B12344" s="4" t="s">
        <v>217</v>
      </c>
      <c r="C12344" s="9">
        <f t="shared" si="5113"/>
        <v>0</v>
      </c>
      <c r="D12344" s="9">
        <v>0</v>
      </c>
      <c r="E12344" s="9">
        <v>0</v>
      </c>
      <c r="F12344" s="9">
        <f t="shared" si="5114"/>
        <v>0</v>
      </c>
      <c r="G12344" s="9">
        <v>0</v>
      </c>
      <c r="H12344" s="467">
        <v>0</v>
      </c>
      <c r="I12344" s="9">
        <f t="shared" si="5115"/>
        <v>0</v>
      </c>
      <c r="J12344" s="9">
        <v>0</v>
      </c>
      <c r="K12344" s="467">
        <v>0</v>
      </c>
      <c r="L12344" s="9">
        <f t="shared" si="5116"/>
        <v>0</v>
      </c>
      <c r="M12344" s="9">
        <v>0</v>
      </c>
      <c r="N12344" s="467">
        <v>0</v>
      </c>
    </row>
    <row r="12345" spans="1:14" customFormat="1" ht="29.25" hidden="1" customHeight="1" thickTop="1" thickBot="1" x14ac:dyDescent="0.3">
      <c r="A12345" s="1" t="s">
        <v>0</v>
      </c>
      <c r="B12345" s="4" t="s">
        <v>212</v>
      </c>
      <c r="C12345" s="9">
        <f t="shared" si="5113"/>
        <v>0</v>
      </c>
      <c r="D12345" s="9">
        <v>0</v>
      </c>
      <c r="E12345" s="9">
        <v>0</v>
      </c>
      <c r="F12345" s="9">
        <f t="shared" si="5114"/>
        <v>0</v>
      </c>
      <c r="G12345" s="9">
        <v>0</v>
      </c>
      <c r="H12345" s="467">
        <v>0</v>
      </c>
      <c r="I12345" s="9">
        <f t="shared" si="5115"/>
        <v>0</v>
      </c>
      <c r="J12345" s="9">
        <v>0</v>
      </c>
      <c r="K12345" s="467">
        <v>0</v>
      </c>
      <c r="L12345" s="9">
        <f t="shared" si="5116"/>
        <v>0</v>
      </c>
      <c r="M12345" s="9">
        <v>0</v>
      </c>
      <c r="N12345" s="467">
        <v>0</v>
      </c>
    </row>
    <row r="12346" spans="1:14" customFormat="1" ht="23.25" hidden="1" customHeight="1" thickTop="1" x14ac:dyDescent="0.25">
      <c r="A12346" s="133" t="s">
        <v>0</v>
      </c>
      <c r="B12346" s="139" t="s">
        <v>218</v>
      </c>
      <c r="C12346" s="135">
        <f t="shared" si="5113"/>
        <v>0</v>
      </c>
      <c r="D12346" s="135">
        <v>0</v>
      </c>
      <c r="E12346" s="135">
        <v>0</v>
      </c>
      <c r="F12346" s="135">
        <f t="shared" si="5114"/>
        <v>0</v>
      </c>
      <c r="G12346" s="135">
        <v>0</v>
      </c>
      <c r="H12346" s="476">
        <v>0</v>
      </c>
      <c r="I12346" s="135">
        <f t="shared" si="5115"/>
        <v>0</v>
      </c>
      <c r="J12346" s="135">
        <v>0</v>
      </c>
      <c r="K12346" s="476">
        <v>0</v>
      </c>
      <c r="L12346" s="135">
        <f t="shared" si="5116"/>
        <v>0</v>
      </c>
      <c r="M12346" s="135">
        <v>0</v>
      </c>
      <c r="N12346" s="476">
        <v>0</v>
      </c>
    </row>
    <row r="12347" spans="1:14" s="333" customFormat="1" ht="27.75" hidden="1" customHeight="1" x14ac:dyDescent="0.2">
      <c r="A12347" s="334" t="s">
        <v>0</v>
      </c>
      <c r="B12347" s="337" t="s">
        <v>219</v>
      </c>
      <c r="C12347" s="338">
        <f t="shared" si="5113"/>
        <v>0</v>
      </c>
      <c r="D12347" s="338">
        <f>SUM(D12348,D12356)</f>
        <v>0</v>
      </c>
      <c r="E12347" s="338">
        <f>SUM(E12348,E12356)</f>
        <v>0</v>
      </c>
      <c r="F12347" s="338">
        <f t="shared" si="5114"/>
        <v>0</v>
      </c>
      <c r="G12347" s="338">
        <f>SUM(G12348,G12356)</f>
        <v>0</v>
      </c>
      <c r="H12347" s="483">
        <f>SUM(H12348,H12356)</f>
        <v>0</v>
      </c>
      <c r="I12347" s="338">
        <f t="shared" si="5115"/>
        <v>0</v>
      </c>
      <c r="J12347" s="338">
        <f>SUM(J12348,J12356)</f>
        <v>0</v>
      </c>
      <c r="K12347" s="483">
        <f>SUM(K12348,K12356)</f>
        <v>0</v>
      </c>
      <c r="L12347" s="338">
        <f t="shared" si="5116"/>
        <v>0</v>
      </c>
      <c r="M12347" s="338">
        <f>SUM(M12348,M12356)</f>
        <v>0</v>
      </c>
      <c r="N12347" s="483">
        <f>SUM(N12348,N12356)</f>
        <v>0</v>
      </c>
    </row>
    <row r="12348" spans="1:14" customFormat="1" ht="30" hidden="1" customHeight="1" thickBot="1" x14ac:dyDescent="0.3">
      <c r="A12348" s="140" t="s">
        <v>0</v>
      </c>
      <c r="B12348" s="149" t="s">
        <v>205</v>
      </c>
      <c r="C12348" s="142">
        <f t="shared" si="5113"/>
        <v>0</v>
      </c>
      <c r="D12348" s="142">
        <f>SUM(D12349:D12355)</f>
        <v>0</v>
      </c>
      <c r="E12348" s="142">
        <f>SUM(E12349:E12355)</f>
        <v>0</v>
      </c>
      <c r="F12348" s="142">
        <f t="shared" si="5114"/>
        <v>0</v>
      </c>
      <c r="G12348" s="142">
        <f>SUM(G12349:G12355)</f>
        <v>0</v>
      </c>
      <c r="H12348" s="477">
        <f>SUM(H12349:H12355)</f>
        <v>0</v>
      </c>
      <c r="I12348" s="142">
        <f t="shared" si="5115"/>
        <v>0</v>
      </c>
      <c r="J12348" s="142">
        <f>SUM(J12349:J12355)</f>
        <v>0</v>
      </c>
      <c r="K12348" s="477">
        <f>SUM(K12349:K12355)</f>
        <v>0</v>
      </c>
      <c r="L12348" s="142">
        <f t="shared" si="5116"/>
        <v>0</v>
      </c>
      <c r="M12348" s="142">
        <f>SUM(M12349:M12355)</f>
        <v>0</v>
      </c>
      <c r="N12348" s="477">
        <f>SUM(N12349:N12355)</f>
        <v>0</v>
      </c>
    </row>
    <row r="12349" spans="1:14" customFormat="1" ht="25.5" hidden="1" customHeight="1" thickTop="1" thickBot="1" x14ac:dyDescent="0.3">
      <c r="A12349" s="1" t="s">
        <v>0</v>
      </c>
      <c r="B12349" s="4" t="s">
        <v>206</v>
      </c>
      <c r="C12349" s="9">
        <f t="shared" si="5113"/>
        <v>0</v>
      </c>
      <c r="D12349" s="9">
        <v>0</v>
      </c>
      <c r="E12349" s="9">
        <v>0</v>
      </c>
      <c r="F12349" s="9">
        <f t="shared" si="5114"/>
        <v>0</v>
      </c>
      <c r="G12349" s="9">
        <v>0</v>
      </c>
      <c r="H12349" s="467">
        <v>0</v>
      </c>
      <c r="I12349" s="9">
        <f t="shared" si="5115"/>
        <v>0</v>
      </c>
      <c r="J12349" s="9">
        <v>0</v>
      </c>
      <c r="K12349" s="467">
        <v>0</v>
      </c>
      <c r="L12349" s="9">
        <f t="shared" si="5116"/>
        <v>0</v>
      </c>
      <c r="M12349" s="9">
        <v>0</v>
      </c>
      <c r="N12349" s="467">
        <v>0</v>
      </c>
    </row>
    <row r="12350" spans="1:14" customFormat="1" ht="41.25" hidden="1" customHeight="1" thickTop="1" thickBot="1" x14ac:dyDescent="0.3">
      <c r="A12350" s="1" t="s">
        <v>0</v>
      </c>
      <c r="B12350" s="4" t="s">
        <v>220</v>
      </c>
      <c r="C12350" s="9">
        <f t="shared" si="5113"/>
        <v>0</v>
      </c>
      <c r="D12350" s="9">
        <v>0</v>
      </c>
      <c r="E12350" s="9">
        <v>0</v>
      </c>
      <c r="F12350" s="9">
        <f t="shared" si="5114"/>
        <v>0</v>
      </c>
      <c r="G12350" s="9">
        <v>0</v>
      </c>
      <c r="H12350" s="467">
        <v>0</v>
      </c>
      <c r="I12350" s="9">
        <f t="shared" si="5115"/>
        <v>0</v>
      </c>
      <c r="J12350" s="9">
        <v>0</v>
      </c>
      <c r="K12350" s="467">
        <v>0</v>
      </c>
      <c r="L12350" s="9">
        <f t="shared" si="5116"/>
        <v>0</v>
      </c>
      <c r="M12350" s="9">
        <v>0</v>
      </c>
      <c r="N12350" s="467">
        <v>0</v>
      </c>
    </row>
    <row r="12351" spans="1:14" customFormat="1" ht="32.25" hidden="1" customHeight="1" thickTop="1" thickBot="1" x14ac:dyDescent="0.3">
      <c r="A12351" s="1" t="s">
        <v>0</v>
      </c>
      <c r="B12351" s="4" t="s">
        <v>214</v>
      </c>
      <c r="C12351" s="9">
        <f t="shared" si="5113"/>
        <v>0</v>
      </c>
      <c r="D12351" s="9">
        <v>0</v>
      </c>
      <c r="E12351" s="9">
        <v>0</v>
      </c>
      <c r="F12351" s="9">
        <f t="shared" si="5114"/>
        <v>0</v>
      </c>
      <c r="G12351" s="9">
        <v>0</v>
      </c>
      <c r="H12351" s="467">
        <v>0</v>
      </c>
      <c r="I12351" s="9">
        <f t="shared" si="5115"/>
        <v>0</v>
      </c>
      <c r="J12351" s="9">
        <v>0</v>
      </c>
      <c r="K12351" s="467">
        <v>0</v>
      </c>
      <c r="L12351" s="9">
        <f t="shared" si="5116"/>
        <v>0</v>
      </c>
      <c r="M12351" s="9">
        <v>0</v>
      </c>
      <c r="N12351" s="467">
        <v>0</v>
      </c>
    </row>
    <row r="12352" spans="1:14" customFormat="1" ht="36" hidden="1" customHeight="1" thickTop="1" thickBot="1" x14ac:dyDescent="0.3">
      <c r="A12352" s="1" t="s">
        <v>0</v>
      </c>
      <c r="B12352" s="4" t="s">
        <v>221</v>
      </c>
      <c r="C12352" s="9">
        <f t="shared" si="5113"/>
        <v>0</v>
      </c>
      <c r="D12352" s="9">
        <v>0</v>
      </c>
      <c r="E12352" s="9">
        <v>0</v>
      </c>
      <c r="F12352" s="9">
        <f t="shared" si="5114"/>
        <v>0</v>
      </c>
      <c r="G12352" s="9">
        <v>0</v>
      </c>
      <c r="H12352" s="467">
        <v>0</v>
      </c>
      <c r="I12352" s="9">
        <f t="shared" si="5115"/>
        <v>0</v>
      </c>
      <c r="J12352" s="9">
        <v>0</v>
      </c>
      <c r="K12352" s="467">
        <v>0</v>
      </c>
      <c r="L12352" s="9">
        <f t="shared" si="5116"/>
        <v>0</v>
      </c>
      <c r="M12352" s="9">
        <v>0</v>
      </c>
      <c r="N12352" s="467">
        <v>0</v>
      </c>
    </row>
    <row r="12353" spans="1:14" customFormat="1" ht="37.5" hidden="1" customHeight="1" thickTop="1" thickBot="1" x14ac:dyDescent="0.3">
      <c r="A12353" s="1" t="s">
        <v>0</v>
      </c>
      <c r="B12353" s="4" t="s">
        <v>222</v>
      </c>
      <c r="C12353" s="9">
        <f t="shared" si="5113"/>
        <v>0</v>
      </c>
      <c r="D12353" s="9">
        <v>0</v>
      </c>
      <c r="E12353" s="9">
        <v>0</v>
      </c>
      <c r="F12353" s="9">
        <f t="shared" si="5114"/>
        <v>0</v>
      </c>
      <c r="G12353" s="9">
        <v>0</v>
      </c>
      <c r="H12353" s="467">
        <v>0</v>
      </c>
      <c r="I12353" s="9">
        <f t="shared" si="5115"/>
        <v>0</v>
      </c>
      <c r="J12353" s="9">
        <v>0</v>
      </c>
      <c r="K12353" s="467">
        <v>0</v>
      </c>
      <c r="L12353" s="9">
        <f t="shared" si="5116"/>
        <v>0</v>
      </c>
      <c r="M12353" s="9">
        <v>0</v>
      </c>
      <c r="N12353" s="467">
        <v>0</v>
      </c>
    </row>
    <row r="12354" spans="1:14" customFormat="1" ht="47.25" hidden="1" customHeight="1" thickTop="1" thickBot="1" x14ac:dyDescent="0.3">
      <c r="A12354" s="1" t="s">
        <v>0</v>
      </c>
      <c r="B12354" s="4" t="s">
        <v>217</v>
      </c>
      <c r="C12354" s="9">
        <f t="shared" si="5113"/>
        <v>0</v>
      </c>
      <c r="D12354" s="9">
        <v>0</v>
      </c>
      <c r="E12354" s="9">
        <v>0</v>
      </c>
      <c r="F12354" s="9">
        <f t="shared" si="5114"/>
        <v>0</v>
      </c>
      <c r="G12354" s="9">
        <v>0</v>
      </c>
      <c r="H12354" s="467">
        <v>0</v>
      </c>
      <c r="I12354" s="9">
        <f t="shared" si="5115"/>
        <v>0</v>
      </c>
      <c r="J12354" s="9">
        <v>0</v>
      </c>
      <c r="K12354" s="467">
        <v>0</v>
      </c>
      <c r="L12354" s="9">
        <f t="shared" si="5116"/>
        <v>0</v>
      </c>
      <c r="M12354" s="9">
        <v>0</v>
      </c>
      <c r="N12354" s="467">
        <v>0</v>
      </c>
    </row>
    <row r="12355" spans="1:14" customFormat="1" ht="34.5" hidden="1" customHeight="1" thickTop="1" thickBot="1" x14ac:dyDescent="0.3">
      <c r="A12355" s="1" t="s">
        <v>0</v>
      </c>
      <c r="B12355" s="4" t="s">
        <v>223</v>
      </c>
      <c r="C12355" s="9">
        <f t="shared" ref="C12355:C12418" si="5117">SUM(D12355:E12355)</f>
        <v>0</v>
      </c>
      <c r="D12355" s="9">
        <v>0</v>
      </c>
      <c r="E12355" s="9">
        <v>0</v>
      </c>
      <c r="F12355" s="9">
        <f t="shared" si="5114"/>
        <v>0</v>
      </c>
      <c r="G12355" s="9">
        <v>0</v>
      </c>
      <c r="H12355" s="467">
        <v>0</v>
      </c>
      <c r="I12355" s="9">
        <f t="shared" si="5115"/>
        <v>0</v>
      </c>
      <c r="J12355" s="9">
        <v>0</v>
      </c>
      <c r="K12355" s="467">
        <v>0</v>
      </c>
      <c r="L12355" s="9">
        <f t="shared" si="5116"/>
        <v>0</v>
      </c>
      <c r="M12355" s="9">
        <v>0</v>
      </c>
      <c r="N12355" s="467">
        <v>0</v>
      </c>
    </row>
    <row r="12356" spans="1:14" customFormat="1" ht="48.75" hidden="1" customHeight="1" thickTop="1" thickBot="1" x14ac:dyDescent="0.3">
      <c r="A12356" s="1" t="s">
        <v>0</v>
      </c>
      <c r="B12356" s="3" t="s">
        <v>224</v>
      </c>
      <c r="C12356" s="9">
        <f t="shared" si="5117"/>
        <v>0</v>
      </c>
      <c r="D12356" s="9">
        <f>SUM(D12357:D12363)</f>
        <v>0</v>
      </c>
      <c r="E12356" s="9">
        <f>SUM(E12357:E12363)</f>
        <v>0</v>
      </c>
      <c r="F12356" s="9">
        <f t="shared" si="5114"/>
        <v>0</v>
      </c>
      <c r="G12356" s="9">
        <f>SUM(G12357:G12363)</f>
        <v>0</v>
      </c>
      <c r="H12356" s="467">
        <f>SUM(H12357:H12363)</f>
        <v>0</v>
      </c>
      <c r="I12356" s="9">
        <f t="shared" si="5115"/>
        <v>0</v>
      </c>
      <c r="J12356" s="9">
        <f>SUM(J12357:J12363)</f>
        <v>0</v>
      </c>
      <c r="K12356" s="467">
        <f>SUM(K12357:K12363)</f>
        <v>0</v>
      </c>
      <c r="L12356" s="9">
        <f t="shared" si="5116"/>
        <v>0</v>
      </c>
      <c r="M12356" s="9">
        <f>SUM(M12357:M12363)</f>
        <v>0</v>
      </c>
      <c r="N12356" s="467">
        <f>SUM(N12357:N12363)</f>
        <v>0</v>
      </c>
    </row>
    <row r="12357" spans="1:14" customFormat="1" ht="40.5" hidden="1" customHeight="1" thickTop="1" thickBot="1" x14ac:dyDescent="0.3">
      <c r="A12357" s="1" t="s">
        <v>0</v>
      </c>
      <c r="B12357" s="4" t="s">
        <v>225</v>
      </c>
      <c r="C12357" s="9">
        <f t="shared" si="5117"/>
        <v>0</v>
      </c>
      <c r="D12357" s="9">
        <v>0</v>
      </c>
      <c r="E12357" s="9">
        <v>0</v>
      </c>
      <c r="F12357" s="9">
        <f t="shared" si="5114"/>
        <v>0</v>
      </c>
      <c r="G12357" s="9">
        <v>0</v>
      </c>
      <c r="H12357" s="467">
        <v>0</v>
      </c>
      <c r="I12357" s="9">
        <f t="shared" si="5115"/>
        <v>0</v>
      </c>
      <c r="J12357" s="9">
        <v>0</v>
      </c>
      <c r="K12357" s="467">
        <v>0</v>
      </c>
      <c r="L12357" s="9">
        <f t="shared" si="5116"/>
        <v>0</v>
      </c>
      <c r="M12357" s="9">
        <v>0</v>
      </c>
      <c r="N12357" s="467">
        <v>0</v>
      </c>
    </row>
    <row r="12358" spans="1:14" customFormat="1" ht="37.5" hidden="1" customHeight="1" thickTop="1" thickBot="1" x14ac:dyDescent="0.3">
      <c r="A12358" s="1" t="s">
        <v>0</v>
      </c>
      <c r="B12358" s="4" t="s">
        <v>220</v>
      </c>
      <c r="C12358" s="9">
        <f t="shared" si="5117"/>
        <v>0</v>
      </c>
      <c r="D12358" s="9">
        <v>0</v>
      </c>
      <c r="E12358" s="9">
        <v>0</v>
      </c>
      <c r="F12358" s="9">
        <f t="shared" si="5114"/>
        <v>0</v>
      </c>
      <c r="G12358" s="9">
        <v>0</v>
      </c>
      <c r="H12358" s="467">
        <v>0</v>
      </c>
      <c r="I12358" s="9">
        <f t="shared" si="5115"/>
        <v>0</v>
      </c>
      <c r="J12358" s="9">
        <v>0</v>
      </c>
      <c r="K12358" s="467">
        <v>0</v>
      </c>
      <c r="L12358" s="9">
        <f t="shared" si="5116"/>
        <v>0</v>
      </c>
      <c r="M12358" s="9">
        <v>0</v>
      </c>
      <c r="N12358" s="467">
        <v>0</v>
      </c>
    </row>
    <row r="12359" spans="1:14" customFormat="1" ht="33.75" hidden="1" customHeight="1" thickTop="1" thickBot="1" x14ac:dyDescent="0.3">
      <c r="A12359" s="1" t="s">
        <v>0</v>
      </c>
      <c r="B12359" s="4" t="s">
        <v>214</v>
      </c>
      <c r="C12359" s="9">
        <f t="shared" si="5117"/>
        <v>0</v>
      </c>
      <c r="D12359" s="9">
        <v>0</v>
      </c>
      <c r="E12359" s="9">
        <v>0</v>
      </c>
      <c r="F12359" s="9">
        <f t="shared" si="5114"/>
        <v>0</v>
      </c>
      <c r="G12359" s="9">
        <v>0</v>
      </c>
      <c r="H12359" s="467">
        <v>0</v>
      </c>
      <c r="I12359" s="9">
        <f t="shared" si="5115"/>
        <v>0</v>
      </c>
      <c r="J12359" s="9">
        <v>0</v>
      </c>
      <c r="K12359" s="467">
        <v>0</v>
      </c>
      <c r="L12359" s="9">
        <f t="shared" si="5116"/>
        <v>0</v>
      </c>
      <c r="M12359" s="9">
        <v>0</v>
      </c>
      <c r="N12359" s="467">
        <v>0</v>
      </c>
    </row>
    <row r="12360" spans="1:14" customFormat="1" ht="30" hidden="1" customHeight="1" thickTop="1" thickBot="1" x14ac:dyDescent="0.3">
      <c r="A12360" s="1" t="s">
        <v>0</v>
      </c>
      <c r="B12360" s="4" t="s">
        <v>221</v>
      </c>
      <c r="C12360" s="9">
        <f t="shared" si="5117"/>
        <v>0</v>
      </c>
      <c r="D12360" s="9">
        <v>0</v>
      </c>
      <c r="E12360" s="9">
        <v>0</v>
      </c>
      <c r="F12360" s="9">
        <f t="shared" si="5114"/>
        <v>0</v>
      </c>
      <c r="G12360" s="9">
        <v>0</v>
      </c>
      <c r="H12360" s="467">
        <v>0</v>
      </c>
      <c r="I12360" s="9">
        <f t="shared" si="5115"/>
        <v>0</v>
      </c>
      <c r="J12360" s="9">
        <v>0</v>
      </c>
      <c r="K12360" s="467">
        <v>0</v>
      </c>
      <c r="L12360" s="9">
        <f t="shared" si="5116"/>
        <v>0</v>
      </c>
      <c r="M12360" s="9">
        <v>0</v>
      </c>
      <c r="N12360" s="467">
        <v>0</v>
      </c>
    </row>
    <row r="12361" spans="1:14" customFormat="1" ht="32.25" hidden="1" customHeight="1" thickTop="1" thickBot="1" x14ac:dyDescent="0.3">
      <c r="A12361" s="1" t="s">
        <v>0</v>
      </c>
      <c r="B12361" s="4" t="s">
        <v>226</v>
      </c>
      <c r="C12361" s="9">
        <f t="shared" si="5117"/>
        <v>0</v>
      </c>
      <c r="D12361" s="9">
        <v>0</v>
      </c>
      <c r="E12361" s="9">
        <v>0</v>
      </c>
      <c r="F12361" s="9">
        <f t="shared" si="5114"/>
        <v>0</v>
      </c>
      <c r="G12361" s="9">
        <v>0</v>
      </c>
      <c r="H12361" s="467">
        <v>0</v>
      </c>
      <c r="I12361" s="9">
        <f t="shared" si="5115"/>
        <v>0</v>
      </c>
      <c r="J12361" s="9">
        <v>0</v>
      </c>
      <c r="K12361" s="467">
        <v>0</v>
      </c>
      <c r="L12361" s="9">
        <f t="shared" si="5116"/>
        <v>0</v>
      </c>
      <c r="M12361" s="9">
        <v>0</v>
      </c>
      <c r="N12361" s="467">
        <v>0</v>
      </c>
    </row>
    <row r="12362" spans="1:14" customFormat="1" ht="21.75" hidden="1" customHeight="1" thickTop="1" thickBot="1" x14ac:dyDescent="0.3">
      <c r="A12362" s="1" t="s">
        <v>0</v>
      </c>
      <c r="B12362" s="4" t="s">
        <v>217</v>
      </c>
      <c r="C12362" s="9">
        <f t="shared" si="5117"/>
        <v>0</v>
      </c>
      <c r="D12362" s="9">
        <v>0</v>
      </c>
      <c r="E12362" s="9">
        <v>0</v>
      </c>
      <c r="F12362" s="9">
        <f t="shared" si="5114"/>
        <v>0</v>
      </c>
      <c r="G12362" s="9">
        <v>0</v>
      </c>
      <c r="H12362" s="467">
        <v>0</v>
      </c>
      <c r="I12362" s="9">
        <f t="shared" si="5115"/>
        <v>0</v>
      </c>
      <c r="J12362" s="9">
        <v>0</v>
      </c>
      <c r="K12362" s="467">
        <v>0</v>
      </c>
      <c r="L12362" s="9">
        <f t="shared" si="5116"/>
        <v>0</v>
      </c>
      <c r="M12362" s="9">
        <v>0</v>
      </c>
      <c r="N12362" s="467">
        <v>0</v>
      </c>
    </row>
    <row r="12363" spans="1:14" customFormat="1" ht="24" hidden="1" customHeight="1" thickTop="1" x14ac:dyDescent="0.25">
      <c r="A12363" s="133" t="s">
        <v>0</v>
      </c>
      <c r="B12363" s="134" t="s">
        <v>223</v>
      </c>
      <c r="C12363" s="135">
        <f t="shared" si="5117"/>
        <v>0</v>
      </c>
      <c r="D12363" s="135">
        <v>0</v>
      </c>
      <c r="E12363" s="135">
        <v>0</v>
      </c>
      <c r="F12363" s="135">
        <f t="shared" si="5114"/>
        <v>0</v>
      </c>
      <c r="G12363" s="135">
        <v>0</v>
      </c>
      <c r="H12363" s="476">
        <v>0</v>
      </c>
      <c r="I12363" s="135">
        <f t="shared" si="5115"/>
        <v>0</v>
      </c>
      <c r="J12363" s="135">
        <v>0</v>
      </c>
      <c r="K12363" s="476">
        <v>0</v>
      </c>
      <c r="L12363" s="135">
        <f t="shared" si="5116"/>
        <v>0</v>
      </c>
      <c r="M12363" s="135">
        <v>0</v>
      </c>
      <c r="N12363" s="476">
        <v>0</v>
      </c>
    </row>
    <row r="12364" spans="1:14" ht="42" customHeight="1" x14ac:dyDescent="0.2">
      <c r="A12364" s="388" t="s">
        <v>548</v>
      </c>
      <c r="B12364" s="389" t="s">
        <v>485</v>
      </c>
      <c r="C12364" s="390">
        <f t="shared" si="5117"/>
        <v>278.36</v>
      </c>
      <c r="D12364" s="390">
        <f>SUM(D12365,D12529,D12592,D12610)</f>
        <v>278.36</v>
      </c>
      <c r="E12364" s="390">
        <f>SUM(E12365,E12529,E12592,E12610)</f>
        <v>0</v>
      </c>
      <c r="F12364" s="390">
        <f t="shared" si="5114"/>
        <v>402.6</v>
      </c>
      <c r="G12364" s="390">
        <f>G12365</f>
        <v>402.6</v>
      </c>
      <c r="H12364" s="528">
        <f>SUM(H12365,H12529,H12592,H12610)</f>
        <v>0</v>
      </c>
      <c r="I12364" s="390">
        <f t="shared" si="5115"/>
        <v>554</v>
      </c>
      <c r="J12364" s="390">
        <f>J12365</f>
        <v>554</v>
      </c>
      <c r="K12364" s="528">
        <f>SUM(K12365,K12529,K12592,K12610)</f>
        <v>0</v>
      </c>
      <c r="L12364" s="390">
        <f t="shared" si="5116"/>
        <v>625.6</v>
      </c>
      <c r="M12364" s="390">
        <f>M12365</f>
        <v>625.6</v>
      </c>
      <c r="N12364" s="528">
        <f>SUM(N12365,N12529,N12592,N12610)</f>
        <v>0</v>
      </c>
    </row>
    <row r="12365" spans="1:14" ht="22.5" customHeight="1" x14ac:dyDescent="0.2">
      <c r="A12365" s="388" t="s">
        <v>0</v>
      </c>
      <c r="B12365" s="328" t="s">
        <v>8</v>
      </c>
      <c r="C12365" s="329">
        <f t="shared" si="5117"/>
        <v>278.36</v>
      </c>
      <c r="D12365" s="329">
        <f>SUM(D12366,D12377,D12445:D12446,D12454:D12455,D12496,D12506)</f>
        <v>278.36</v>
      </c>
      <c r="E12365" s="329">
        <f>SUM(E12366,E12377,E12445:E12446,E12454:E12455,E12496,E12506)</f>
        <v>0</v>
      </c>
      <c r="F12365" s="329">
        <f t="shared" si="5114"/>
        <v>402.6</v>
      </c>
      <c r="G12365" s="329">
        <f>G12377+G12454+G12506+G12529</f>
        <v>402.6</v>
      </c>
      <c r="H12365" s="446">
        <f>SUM(H12366,H12377,H12445:H12446,H12454:H12455,H12496,H12506)</f>
        <v>0</v>
      </c>
      <c r="I12365" s="329">
        <f t="shared" si="5115"/>
        <v>554</v>
      </c>
      <c r="J12365" s="329">
        <f>J12377+J12454+J12506+J12529</f>
        <v>554</v>
      </c>
      <c r="K12365" s="446">
        <f>SUM(K12366,K12377,K12445:K12446,K12454:K12455,K12496,K12506)</f>
        <v>0</v>
      </c>
      <c r="L12365" s="329">
        <f t="shared" si="5116"/>
        <v>625.6</v>
      </c>
      <c r="M12365" s="329">
        <f>M12377+M12454+M12506+M12529</f>
        <v>625.6</v>
      </c>
      <c r="N12365" s="446">
        <f>SUM(N12366,N12377,N12445:N12446,N12454:N12455,N12496,N12506)</f>
        <v>0</v>
      </c>
    </row>
    <row r="12366" spans="1:14" s="333" customFormat="1" ht="12.75" hidden="1" customHeight="1" x14ac:dyDescent="0.2">
      <c r="A12366" s="344" t="s">
        <v>0</v>
      </c>
      <c r="B12366" s="345" t="s">
        <v>9</v>
      </c>
      <c r="C12366" s="346">
        <f t="shared" si="5117"/>
        <v>0</v>
      </c>
      <c r="D12366" s="346">
        <f>SUM(D12367,D12376)</f>
        <v>0</v>
      </c>
      <c r="E12366" s="346">
        <f>SUM(E12367,E12376)</f>
        <v>0</v>
      </c>
      <c r="F12366" s="346">
        <f t="shared" si="5114"/>
        <v>0</v>
      </c>
      <c r="G12366" s="346">
        <f>SUM(G12367,G12376)</f>
        <v>0</v>
      </c>
      <c r="H12366" s="541">
        <f>SUM(H12367,H12376)</f>
        <v>0</v>
      </c>
      <c r="I12366" s="346">
        <f t="shared" si="5115"/>
        <v>0</v>
      </c>
      <c r="J12366" s="346">
        <f>SUM(J12367,J12376)</f>
        <v>0</v>
      </c>
      <c r="K12366" s="541">
        <f>SUM(K12367,K12376)</f>
        <v>0</v>
      </c>
      <c r="L12366" s="346">
        <f t="shared" si="5116"/>
        <v>0</v>
      </c>
      <c r="M12366" s="346">
        <f>SUM(M12367,M12376)</f>
        <v>0</v>
      </c>
      <c r="N12366" s="541">
        <f>SUM(N12367,N12376)</f>
        <v>0</v>
      </c>
    </row>
    <row r="12367" spans="1:14" customFormat="1" ht="15.75" hidden="1" customHeight="1" thickBot="1" x14ac:dyDescent="0.3">
      <c r="A12367" s="140" t="s">
        <v>0</v>
      </c>
      <c r="B12367" s="147" t="s">
        <v>10</v>
      </c>
      <c r="C12367" s="142">
        <f t="shared" si="5117"/>
        <v>0</v>
      </c>
      <c r="D12367" s="142">
        <f>SUM(D12368,D12375)</f>
        <v>0</v>
      </c>
      <c r="E12367" s="142">
        <f>SUM(E12368,E12375)</f>
        <v>0</v>
      </c>
      <c r="F12367" s="142">
        <f t="shared" si="5114"/>
        <v>0</v>
      </c>
      <c r="G12367" s="142">
        <f>SUM(G12368,G12375)</f>
        <v>0</v>
      </c>
      <c r="H12367" s="477">
        <f>SUM(H12368,H12375)</f>
        <v>0</v>
      </c>
      <c r="I12367" s="142">
        <f t="shared" si="5115"/>
        <v>0</v>
      </c>
      <c r="J12367" s="142">
        <f>SUM(J12368,J12375)</f>
        <v>0</v>
      </c>
      <c r="K12367" s="477">
        <f>SUM(K12368,K12375)</f>
        <v>0</v>
      </c>
      <c r="L12367" s="142">
        <f t="shared" si="5116"/>
        <v>0</v>
      </c>
      <c r="M12367" s="142">
        <f>SUM(M12368,M12375)</f>
        <v>0</v>
      </c>
      <c r="N12367" s="477">
        <f>SUM(N12368,N12375)</f>
        <v>0</v>
      </c>
    </row>
    <row r="12368" spans="1:14" customFormat="1" ht="30.75" hidden="1" customHeight="1" thickBot="1" x14ac:dyDescent="0.3">
      <c r="A12368" s="1" t="s">
        <v>0</v>
      </c>
      <c r="B12368" s="5" t="s">
        <v>11</v>
      </c>
      <c r="C12368" s="9">
        <f t="shared" si="5117"/>
        <v>0</v>
      </c>
      <c r="D12368" s="9">
        <f>SUM(D12369:D12374)</f>
        <v>0</v>
      </c>
      <c r="E12368" s="9">
        <f>SUM(E12369:E12374)</f>
        <v>0</v>
      </c>
      <c r="F12368" s="9">
        <f t="shared" si="5114"/>
        <v>0</v>
      </c>
      <c r="G12368" s="9">
        <f>SUM(G12369:G12374)</f>
        <v>0</v>
      </c>
      <c r="H12368" s="467">
        <f>SUM(H12369:H12374)</f>
        <v>0</v>
      </c>
      <c r="I12368" s="9">
        <f t="shared" si="5115"/>
        <v>0</v>
      </c>
      <c r="J12368" s="9">
        <f>SUM(J12369:J12374)</f>
        <v>0</v>
      </c>
      <c r="K12368" s="467">
        <f>SUM(K12369:K12374)</f>
        <v>0</v>
      </c>
      <c r="L12368" s="9">
        <f t="shared" si="5116"/>
        <v>0</v>
      </c>
      <c r="M12368" s="9">
        <f>SUM(M12369:M12374)</f>
        <v>0</v>
      </c>
      <c r="N12368" s="467">
        <f>SUM(N12369:N12374)</f>
        <v>0</v>
      </c>
    </row>
    <row r="12369" spans="1:14" customFormat="1" ht="30.75" hidden="1" customHeight="1" thickBot="1" x14ac:dyDescent="0.3">
      <c r="A12369" s="1" t="s">
        <v>0</v>
      </c>
      <c r="B12369" s="6" t="s">
        <v>12</v>
      </c>
      <c r="C12369" s="9">
        <f t="shared" si="5117"/>
        <v>0</v>
      </c>
      <c r="D12369" s="9">
        <v>0</v>
      </c>
      <c r="E12369" s="9">
        <v>0</v>
      </c>
      <c r="F12369" s="9">
        <f t="shared" si="5114"/>
        <v>0</v>
      </c>
      <c r="G12369" s="9">
        <v>0</v>
      </c>
      <c r="H12369" s="467">
        <v>0</v>
      </c>
      <c r="I12369" s="9">
        <f t="shared" si="5115"/>
        <v>0</v>
      </c>
      <c r="J12369" s="9">
        <v>0</v>
      </c>
      <c r="K12369" s="467">
        <v>0</v>
      </c>
      <c r="L12369" s="9">
        <f t="shared" si="5116"/>
        <v>0</v>
      </c>
      <c r="M12369" s="9">
        <v>0</v>
      </c>
      <c r="N12369" s="467">
        <v>0</v>
      </c>
    </row>
    <row r="12370" spans="1:14" customFormat="1" ht="15.75" hidden="1" customHeight="1" thickBot="1" x14ac:dyDescent="0.3">
      <c r="A12370" s="1" t="s">
        <v>0</v>
      </c>
      <c r="B12370" s="6" t="s">
        <v>13</v>
      </c>
      <c r="C12370" s="9">
        <f t="shared" si="5117"/>
        <v>0</v>
      </c>
      <c r="D12370" s="9">
        <v>0</v>
      </c>
      <c r="E12370" s="9">
        <v>0</v>
      </c>
      <c r="F12370" s="9">
        <f t="shared" ref="F12370:F12433" si="5118">SUM(G12370:H12370)</f>
        <v>0</v>
      </c>
      <c r="G12370" s="9">
        <v>0</v>
      </c>
      <c r="H12370" s="467">
        <v>0</v>
      </c>
      <c r="I12370" s="9">
        <f t="shared" ref="I12370:I12433" si="5119">SUM(J12370:K12370)</f>
        <v>0</v>
      </c>
      <c r="J12370" s="9">
        <v>0</v>
      </c>
      <c r="K12370" s="467">
        <v>0</v>
      </c>
      <c r="L12370" s="9">
        <f t="shared" ref="L12370:L12433" si="5120">SUM(M12370:N12370)</f>
        <v>0</v>
      </c>
      <c r="M12370" s="9">
        <v>0</v>
      </c>
      <c r="N12370" s="467">
        <v>0</v>
      </c>
    </row>
    <row r="12371" spans="1:14" customFormat="1" ht="15.75" hidden="1" customHeight="1" thickBot="1" x14ac:dyDescent="0.3">
      <c r="A12371" s="1" t="s">
        <v>0</v>
      </c>
      <c r="B12371" s="6" t="s">
        <v>14</v>
      </c>
      <c r="C12371" s="9">
        <f t="shared" si="5117"/>
        <v>0</v>
      </c>
      <c r="D12371" s="9">
        <v>0</v>
      </c>
      <c r="E12371" s="9">
        <v>0</v>
      </c>
      <c r="F12371" s="9">
        <f t="shared" si="5118"/>
        <v>0</v>
      </c>
      <c r="G12371" s="9">
        <v>0</v>
      </c>
      <c r="H12371" s="467">
        <v>0</v>
      </c>
      <c r="I12371" s="9">
        <f t="shared" si="5119"/>
        <v>0</v>
      </c>
      <c r="J12371" s="9">
        <v>0</v>
      </c>
      <c r="K12371" s="467">
        <v>0</v>
      </c>
      <c r="L12371" s="9">
        <f t="shared" si="5120"/>
        <v>0</v>
      </c>
      <c r="M12371" s="9">
        <v>0</v>
      </c>
      <c r="N12371" s="467">
        <v>0</v>
      </c>
    </row>
    <row r="12372" spans="1:14" customFormat="1" ht="15.75" hidden="1" customHeight="1" thickBot="1" x14ac:dyDescent="0.3">
      <c r="A12372" s="1" t="s">
        <v>0</v>
      </c>
      <c r="B12372" s="6" t="s">
        <v>15</v>
      </c>
      <c r="C12372" s="9">
        <f t="shared" si="5117"/>
        <v>0</v>
      </c>
      <c r="D12372" s="9">
        <v>0</v>
      </c>
      <c r="E12372" s="9">
        <v>0</v>
      </c>
      <c r="F12372" s="9">
        <f t="shared" si="5118"/>
        <v>0</v>
      </c>
      <c r="G12372" s="9">
        <v>0</v>
      </c>
      <c r="H12372" s="467">
        <v>0</v>
      </c>
      <c r="I12372" s="9">
        <f t="shared" si="5119"/>
        <v>0</v>
      </c>
      <c r="J12372" s="9">
        <v>0</v>
      </c>
      <c r="K12372" s="467">
        <v>0</v>
      </c>
      <c r="L12372" s="9">
        <f t="shared" si="5120"/>
        <v>0</v>
      </c>
      <c r="M12372" s="9">
        <v>0</v>
      </c>
      <c r="N12372" s="467">
        <v>0</v>
      </c>
    </row>
    <row r="12373" spans="1:14" customFormat="1" ht="15.75" hidden="1" customHeight="1" thickBot="1" x14ac:dyDescent="0.3">
      <c r="A12373" s="1" t="s">
        <v>0</v>
      </c>
      <c r="B12373" s="6" t="s">
        <v>16</v>
      </c>
      <c r="C12373" s="9">
        <f t="shared" si="5117"/>
        <v>0</v>
      </c>
      <c r="D12373" s="9">
        <v>0</v>
      </c>
      <c r="E12373" s="9">
        <v>0</v>
      </c>
      <c r="F12373" s="9">
        <f t="shared" si="5118"/>
        <v>0</v>
      </c>
      <c r="G12373" s="9">
        <v>0</v>
      </c>
      <c r="H12373" s="467">
        <v>0</v>
      </c>
      <c r="I12373" s="9">
        <f t="shared" si="5119"/>
        <v>0</v>
      </c>
      <c r="J12373" s="9">
        <v>0</v>
      </c>
      <c r="K12373" s="467">
        <v>0</v>
      </c>
      <c r="L12373" s="9">
        <f t="shared" si="5120"/>
        <v>0</v>
      </c>
      <c r="M12373" s="9">
        <v>0</v>
      </c>
      <c r="N12373" s="467">
        <v>0</v>
      </c>
    </row>
    <row r="12374" spans="1:14" customFormat="1" ht="15.75" hidden="1" customHeight="1" thickBot="1" x14ac:dyDescent="0.3">
      <c r="A12374" s="1" t="s">
        <v>0</v>
      </c>
      <c r="B12374" s="6" t="s">
        <v>17</v>
      </c>
      <c r="C12374" s="9">
        <f t="shared" si="5117"/>
        <v>0</v>
      </c>
      <c r="D12374" s="9">
        <v>0</v>
      </c>
      <c r="E12374" s="9">
        <v>0</v>
      </c>
      <c r="F12374" s="9">
        <f t="shared" si="5118"/>
        <v>0</v>
      </c>
      <c r="G12374" s="9">
        <v>0</v>
      </c>
      <c r="H12374" s="467">
        <v>0</v>
      </c>
      <c r="I12374" s="9">
        <f t="shared" si="5119"/>
        <v>0</v>
      </c>
      <c r="J12374" s="9">
        <v>0</v>
      </c>
      <c r="K12374" s="467">
        <v>0</v>
      </c>
      <c r="L12374" s="9">
        <f t="shared" si="5120"/>
        <v>0</v>
      </c>
      <c r="M12374" s="9">
        <v>0</v>
      </c>
      <c r="N12374" s="467">
        <v>0</v>
      </c>
    </row>
    <row r="12375" spans="1:14" customFormat="1" ht="30.75" hidden="1" customHeight="1" thickBot="1" x14ac:dyDescent="0.3">
      <c r="A12375" s="1" t="s">
        <v>0</v>
      </c>
      <c r="B12375" s="5" t="s">
        <v>18</v>
      </c>
      <c r="C12375" s="9">
        <f t="shared" si="5117"/>
        <v>0</v>
      </c>
      <c r="D12375" s="9">
        <v>0</v>
      </c>
      <c r="E12375" s="9">
        <v>0</v>
      </c>
      <c r="F12375" s="9">
        <f t="shared" si="5118"/>
        <v>0</v>
      </c>
      <c r="G12375" s="9">
        <v>0</v>
      </c>
      <c r="H12375" s="467">
        <v>0</v>
      </c>
      <c r="I12375" s="9">
        <f t="shared" si="5119"/>
        <v>0</v>
      </c>
      <c r="J12375" s="9">
        <v>0</v>
      </c>
      <c r="K12375" s="467">
        <v>0</v>
      </c>
      <c r="L12375" s="9">
        <f t="shared" si="5120"/>
        <v>0</v>
      </c>
      <c r="M12375" s="9">
        <v>0</v>
      </c>
      <c r="N12375" s="467">
        <v>0</v>
      </c>
    </row>
    <row r="12376" spans="1:14" customFormat="1" ht="15" hidden="1" customHeight="1" x14ac:dyDescent="0.25">
      <c r="A12376" s="133" t="s">
        <v>0</v>
      </c>
      <c r="B12376" s="134" t="s">
        <v>19</v>
      </c>
      <c r="C12376" s="135">
        <f t="shared" si="5117"/>
        <v>0</v>
      </c>
      <c r="D12376" s="135">
        <v>0</v>
      </c>
      <c r="E12376" s="135">
        <v>0</v>
      </c>
      <c r="F12376" s="135">
        <f t="shared" si="5118"/>
        <v>0</v>
      </c>
      <c r="G12376" s="135">
        <v>0</v>
      </c>
      <c r="H12376" s="476">
        <v>0</v>
      </c>
      <c r="I12376" s="135">
        <f t="shared" si="5119"/>
        <v>0</v>
      </c>
      <c r="J12376" s="135">
        <v>0</v>
      </c>
      <c r="K12376" s="476">
        <v>0</v>
      </c>
      <c r="L12376" s="135">
        <f t="shared" si="5120"/>
        <v>0</v>
      </c>
      <c r="M12376" s="135">
        <v>0</v>
      </c>
      <c r="N12376" s="476">
        <v>0</v>
      </c>
    </row>
    <row r="12377" spans="1:14" ht="24" customHeight="1" x14ac:dyDescent="0.2">
      <c r="A12377" s="388" t="s">
        <v>0</v>
      </c>
      <c r="B12377" s="330" t="s">
        <v>20</v>
      </c>
      <c r="C12377" s="329">
        <f t="shared" si="5117"/>
        <v>0</v>
      </c>
      <c r="D12377" s="329">
        <f>SUM(D12378:D12379,D12382,D12418:D12422,D12429:D12430)</f>
        <v>0</v>
      </c>
      <c r="E12377" s="329">
        <f>SUM(E12378:E12379,E12382,E12418:E12422,E12429:E12430)</f>
        <v>0</v>
      </c>
      <c r="F12377" s="329">
        <f t="shared" si="5118"/>
        <v>0</v>
      </c>
      <c r="G12377" s="329">
        <f>G12430</f>
        <v>0</v>
      </c>
      <c r="H12377" s="446">
        <v>0</v>
      </c>
      <c r="I12377" s="329">
        <f t="shared" si="5119"/>
        <v>0</v>
      </c>
      <c r="J12377" s="329">
        <f>J12430</f>
        <v>0</v>
      </c>
      <c r="K12377" s="446">
        <v>0</v>
      </c>
      <c r="L12377" s="329">
        <f t="shared" si="5120"/>
        <v>0</v>
      </c>
      <c r="M12377" s="329">
        <f>M12430</f>
        <v>0</v>
      </c>
      <c r="N12377" s="446">
        <v>0</v>
      </c>
    </row>
    <row r="12378" spans="1:14" customFormat="1" ht="31.5" hidden="1" customHeight="1" thickBot="1" x14ac:dyDescent="0.3">
      <c r="A12378" s="140" t="s">
        <v>0</v>
      </c>
      <c r="B12378" s="147" t="s">
        <v>21</v>
      </c>
      <c r="C12378" s="142">
        <f t="shared" si="5117"/>
        <v>0</v>
      </c>
      <c r="D12378" s="142">
        <v>0</v>
      </c>
      <c r="E12378" s="142">
        <v>0</v>
      </c>
      <c r="F12378" s="142">
        <f t="shared" si="5118"/>
        <v>0</v>
      </c>
      <c r="G12378" s="142">
        <v>0</v>
      </c>
      <c r="H12378" s="477">
        <v>0</v>
      </c>
      <c r="I12378" s="142">
        <f t="shared" si="5119"/>
        <v>0</v>
      </c>
      <c r="J12378" s="142">
        <v>0</v>
      </c>
      <c r="K12378" s="477">
        <v>0</v>
      </c>
      <c r="L12378" s="142">
        <f t="shared" si="5120"/>
        <v>0</v>
      </c>
      <c r="M12378" s="142">
        <v>0</v>
      </c>
      <c r="N12378" s="477">
        <v>0</v>
      </c>
    </row>
    <row r="12379" spans="1:14" customFormat="1" ht="38.25" hidden="1" customHeight="1" thickTop="1" thickBot="1" x14ac:dyDescent="0.3">
      <c r="A12379" s="1" t="s">
        <v>0</v>
      </c>
      <c r="B12379" s="4" t="s">
        <v>22</v>
      </c>
      <c r="C12379" s="9">
        <f t="shared" si="5117"/>
        <v>0</v>
      </c>
      <c r="D12379" s="9">
        <f>SUM(D12380:D12381)</f>
        <v>0</v>
      </c>
      <c r="E12379" s="9">
        <f>SUM(E12380:E12381)</f>
        <v>0</v>
      </c>
      <c r="F12379" s="9">
        <f t="shared" si="5118"/>
        <v>0</v>
      </c>
      <c r="G12379" s="9">
        <f>SUM(G12380:G12381)</f>
        <v>0</v>
      </c>
      <c r="H12379" s="467">
        <f>SUM(H12380:H12381)</f>
        <v>0</v>
      </c>
      <c r="I12379" s="9">
        <f t="shared" si="5119"/>
        <v>0</v>
      </c>
      <c r="J12379" s="9">
        <f>SUM(J12380:J12381)</f>
        <v>0</v>
      </c>
      <c r="K12379" s="467">
        <f>SUM(K12380:K12381)</f>
        <v>0</v>
      </c>
      <c r="L12379" s="9">
        <f t="shared" si="5120"/>
        <v>0</v>
      </c>
      <c r="M12379" s="9">
        <f>SUM(M12380:M12381)</f>
        <v>0</v>
      </c>
      <c r="N12379" s="467">
        <f>SUM(N12380:N12381)</f>
        <v>0</v>
      </c>
    </row>
    <row r="12380" spans="1:14" customFormat="1" ht="46.5" hidden="1" customHeight="1" thickTop="1" thickBot="1" x14ac:dyDescent="0.3">
      <c r="A12380" s="1" t="s">
        <v>0</v>
      </c>
      <c r="B12380" s="5" t="s">
        <v>23</v>
      </c>
      <c r="C12380" s="9">
        <f t="shared" si="5117"/>
        <v>0</v>
      </c>
      <c r="D12380" s="9">
        <v>0</v>
      </c>
      <c r="E12380" s="9">
        <v>0</v>
      </c>
      <c r="F12380" s="9">
        <f t="shared" si="5118"/>
        <v>0</v>
      </c>
      <c r="G12380" s="9">
        <v>0</v>
      </c>
      <c r="H12380" s="467">
        <v>0</v>
      </c>
      <c r="I12380" s="9">
        <f t="shared" si="5119"/>
        <v>0</v>
      </c>
      <c r="J12380" s="9">
        <v>0</v>
      </c>
      <c r="K12380" s="467">
        <v>0</v>
      </c>
      <c r="L12380" s="9">
        <f t="shared" si="5120"/>
        <v>0</v>
      </c>
      <c r="M12380" s="9">
        <v>0</v>
      </c>
      <c r="N12380" s="467">
        <v>0</v>
      </c>
    </row>
    <row r="12381" spans="1:14" customFormat="1" ht="42.75" hidden="1" customHeight="1" thickTop="1" x14ac:dyDescent="0.25">
      <c r="A12381" s="133" t="s">
        <v>0</v>
      </c>
      <c r="B12381" s="136" t="s">
        <v>24</v>
      </c>
      <c r="C12381" s="135">
        <f t="shared" si="5117"/>
        <v>0</v>
      </c>
      <c r="D12381" s="135">
        <v>0</v>
      </c>
      <c r="E12381" s="135">
        <v>0</v>
      </c>
      <c r="F12381" s="135">
        <f t="shared" si="5118"/>
        <v>0</v>
      </c>
      <c r="G12381" s="135">
        <v>0</v>
      </c>
      <c r="H12381" s="476">
        <v>0</v>
      </c>
      <c r="I12381" s="135">
        <f t="shared" si="5119"/>
        <v>0</v>
      </c>
      <c r="J12381" s="135">
        <v>0</v>
      </c>
      <c r="K12381" s="476">
        <v>0</v>
      </c>
      <c r="L12381" s="135">
        <f t="shared" si="5120"/>
        <v>0</v>
      </c>
      <c r="M12381" s="135">
        <v>0</v>
      </c>
      <c r="N12381" s="476">
        <v>0</v>
      </c>
    </row>
    <row r="12382" spans="1:14" ht="23.25" hidden="1" customHeight="1" x14ac:dyDescent="0.2">
      <c r="A12382" s="388" t="s">
        <v>0</v>
      </c>
      <c r="B12382" s="391" t="s">
        <v>25</v>
      </c>
      <c r="C12382" s="329">
        <f t="shared" si="5117"/>
        <v>0</v>
      </c>
      <c r="D12382" s="329">
        <f>SUM(D12383:D12386,D12398,D12402:D12408,D12416:D12417)</f>
        <v>0</v>
      </c>
      <c r="E12382" s="329">
        <f>SUM(E12383:E12386,E12398,E12402:E12408,E12416:E12417)</f>
        <v>0</v>
      </c>
      <c r="F12382" s="329">
        <f t="shared" si="5118"/>
        <v>4.01</v>
      </c>
      <c r="G12382" s="329">
        <f>SUM(G12383:G12386,G12398,G12402:G12408,G12416:G12417)</f>
        <v>4.01</v>
      </c>
      <c r="H12382" s="446">
        <f>SUM(H12383:H12386,H12398,H12402:H12408,H12416:H12417)</f>
        <v>0</v>
      </c>
      <c r="I12382" s="329">
        <f t="shared" si="5119"/>
        <v>4.01</v>
      </c>
      <c r="J12382" s="329">
        <f>SUM(J12383:J12386,J12398,J12402:J12408,J12416:J12417)</f>
        <v>4.01</v>
      </c>
      <c r="K12382" s="446">
        <f>SUM(K12383:K12386,K12398,K12402:K12408,K12416:K12417)</f>
        <v>0</v>
      </c>
      <c r="L12382" s="329">
        <f t="shared" si="5120"/>
        <v>4.01</v>
      </c>
      <c r="M12382" s="329">
        <f>SUM(M12383:M12386,M12398,M12402:M12408,M12416:M12417)</f>
        <v>4.01</v>
      </c>
      <c r="N12382" s="446">
        <f>SUM(N12383:N12386,N12398,N12402:N12408,N12416:N12417)</f>
        <v>0</v>
      </c>
    </row>
    <row r="12383" spans="1:14" ht="22.5" hidden="1" customHeight="1" x14ac:dyDescent="0.2">
      <c r="A12383" s="388" t="s">
        <v>0</v>
      </c>
      <c r="B12383" s="393" t="s">
        <v>26</v>
      </c>
      <c r="C12383" s="329">
        <f t="shared" si="5117"/>
        <v>0</v>
      </c>
      <c r="D12383" s="329">
        <v>0</v>
      </c>
      <c r="E12383" s="329">
        <v>0</v>
      </c>
      <c r="F12383" s="329">
        <f t="shared" si="5118"/>
        <v>0</v>
      </c>
      <c r="G12383" s="329">
        <v>0</v>
      </c>
      <c r="H12383" s="446">
        <v>0</v>
      </c>
      <c r="I12383" s="329">
        <f t="shared" si="5119"/>
        <v>0</v>
      </c>
      <c r="J12383" s="329">
        <v>0</v>
      </c>
      <c r="K12383" s="446">
        <v>0</v>
      </c>
      <c r="L12383" s="329">
        <f t="shared" si="5120"/>
        <v>0</v>
      </c>
      <c r="M12383" s="329">
        <v>0</v>
      </c>
      <c r="N12383" s="446">
        <v>0</v>
      </c>
    </row>
    <row r="12384" spans="1:14" ht="21.75" hidden="1" customHeight="1" x14ac:dyDescent="0.2">
      <c r="A12384" s="396" t="s">
        <v>0</v>
      </c>
      <c r="B12384" s="420" t="s">
        <v>27</v>
      </c>
      <c r="C12384" s="398">
        <f t="shared" si="5117"/>
        <v>0</v>
      </c>
      <c r="D12384" s="398">
        <v>0</v>
      </c>
      <c r="E12384" s="398">
        <v>0</v>
      </c>
      <c r="F12384" s="398">
        <f t="shared" si="5118"/>
        <v>0</v>
      </c>
      <c r="G12384" s="398">
        <v>0</v>
      </c>
      <c r="H12384" s="537">
        <v>0</v>
      </c>
      <c r="I12384" s="398">
        <f t="shared" si="5119"/>
        <v>0</v>
      </c>
      <c r="J12384" s="398">
        <v>0</v>
      </c>
      <c r="K12384" s="537">
        <v>0</v>
      </c>
      <c r="L12384" s="398">
        <f t="shared" si="5120"/>
        <v>0</v>
      </c>
      <c r="M12384" s="398">
        <v>0</v>
      </c>
      <c r="N12384" s="537">
        <v>0</v>
      </c>
    </row>
    <row r="12385" spans="1:14" ht="23.25" hidden="1" customHeight="1" x14ac:dyDescent="0.2">
      <c r="A12385" s="388" t="s">
        <v>0</v>
      </c>
      <c r="B12385" s="393" t="s">
        <v>28</v>
      </c>
      <c r="C12385" s="329">
        <f t="shared" si="5117"/>
        <v>0</v>
      </c>
      <c r="D12385" s="329">
        <v>0</v>
      </c>
      <c r="E12385" s="329">
        <v>0</v>
      </c>
      <c r="F12385" s="329">
        <f t="shared" si="5118"/>
        <v>4.01</v>
      </c>
      <c r="G12385" s="329">
        <f>G14489</f>
        <v>4.01</v>
      </c>
      <c r="H12385" s="446">
        <v>0</v>
      </c>
      <c r="I12385" s="329">
        <f t="shared" si="5119"/>
        <v>4.01</v>
      </c>
      <c r="J12385" s="329">
        <f>J14489</f>
        <v>4.01</v>
      </c>
      <c r="K12385" s="446">
        <v>0</v>
      </c>
      <c r="L12385" s="329">
        <f t="shared" si="5120"/>
        <v>4.01</v>
      </c>
      <c r="M12385" s="329">
        <f>M14489</f>
        <v>4.01</v>
      </c>
      <c r="N12385" s="446">
        <v>0</v>
      </c>
    </row>
    <row r="12386" spans="1:14" customFormat="1" ht="2.25" hidden="1" customHeight="1" thickBot="1" x14ac:dyDescent="0.3">
      <c r="A12386" s="140" t="s">
        <v>0</v>
      </c>
      <c r="B12386" s="148" t="s">
        <v>29</v>
      </c>
      <c r="C12386" s="142">
        <f t="shared" si="5117"/>
        <v>0</v>
      </c>
      <c r="D12386" s="142">
        <f>SUM(D12387:D12397)</f>
        <v>0</v>
      </c>
      <c r="E12386" s="142">
        <f>SUM(E12387:E12397)</f>
        <v>0</v>
      </c>
      <c r="F12386" s="142">
        <f t="shared" si="5118"/>
        <v>0</v>
      </c>
      <c r="G12386" s="142">
        <f>SUM(G12387:G12397)</f>
        <v>0</v>
      </c>
      <c r="H12386" s="477">
        <f>SUM(H12387:H12397)</f>
        <v>0</v>
      </c>
      <c r="I12386" s="142">
        <f t="shared" si="5119"/>
        <v>0</v>
      </c>
      <c r="J12386" s="142">
        <f>SUM(J12387:J12397)</f>
        <v>0</v>
      </c>
      <c r="K12386" s="477">
        <f>SUM(K12387:K12397)</f>
        <v>0</v>
      </c>
      <c r="L12386" s="142">
        <f t="shared" si="5120"/>
        <v>0</v>
      </c>
      <c r="M12386" s="142">
        <f>SUM(M12387:M12397)</f>
        <v>0</v>
      </c>
      <c r="N12386" s="477">
        <f>SUM(N12387:N12397)</f>
        <v>0</v>
      </c>
    </row>
    <row r="12387" spans="1:14" customFormat="1" ht="31.5" hidden="1" customHeight="1" thickTop="1" thickBot="1" x14ac:dyDescent="0.3">
      <c r="A12387" s="1" t="s">
        <v>0</v>
      </c>
      <c r="B12387" s="6" t="s">
        <v>30</v>
      </c>
      <c r="C12387" s="9">
        <f t="shared" si="5117"/>
        <v>0</v>
      </c>
      <c r="D12387" s="9">
        <v>0</v>
      </c>
      <c r="E12387" s="9">
        <v>0</v>
      </c>
      <c r="F12387" s="9">
        <f t="shared" si="5118"/>
        <v>0</v>
      </c>
      <c r="G12387" s="9">
        <v>0</v>
      </c>
      <c r="H12387" s="467">
        <v>0</v>
      </c>
      <c r="I12387" s="9">
        <f t="shared" si="5119"/>
        <v>0</v>
      </c>
      <c r="J12387" s="9">
        <v>0</v>
      </c>
      <c r="K12387" s="467">
        <v>0</v>
      </c>
      <c r="L12387" s="9">
        <f t="shared" si="5120"/>
        <v>0</v>
      </c>
      <c r="M12387" s="9">
        <v>0</v>
      </c>
      <c r="N12387" s="467">
        <v>0</v>
      </c>
    </row>
    <row r="12388" spans="1:14" customFormat="1" ht="30.75" hidden="1" customHeight="1" thickTop="1" thickBot="1" x14ac:dyDescent="0.3">
      <c r="A12388" s="1" t="s">
        <v>0</v>
      </c>
      <c r="B12388" s="6" t="s">
        <v>31</v>
      </c>
      <c r="C12388" s="9">
        <f t="shared" si="5117"/>
        <v>0</v>
      </c>
      <c r="D12388" s="9">
        <v>0</v>
      </c>
      <c r="E12388" s="9">
        <v>0</v>
      </c>
      <c r="F12388" s="9">
        <f t="shared" si="5118"/>
        <v>0</v>
      </c>
      <c r="G12388" s="9">
        <v>0</v>
      </c>
      <c r="H12388" s="467">
        <v>0</v>
      </c>
      <c r="I12388" s="9">
        <f t="shared" si="5119"/>
        <v>0</v>
      </c>
      <c r="J12388" s="9">
        <v>0</v>
      </c>
      <c r="K12388" s="467">
        <v>0</v>
      </c>
      <c r="L12388" s="9">
        <f t="shared" si="5120"/>
        <v>0</v>
      </c>
      <c r="M12388" s="9">
        <v>0</v>
      </c>
      <c r="N12388" s="467">
        <v>0</v>
      </c>
    </row>
    <row r="12389" spans="1:14" customFormat="1" ht="30.75" hidden="1" customHeight="1" thickTop="1" thickBot="1" x14ac:dyDescent="0.3">
      <c r="A12389" s="1" t="s">
        <v>0</v>
      </c>
      <c r="B12389" s="6" t="s">
        <v>32</v>
      </c>
      <c r="C12389" s="9">
        <f t="shared" si="5117"/>
        <v>0</v>
      </c>
      <c r="D12389" s="9">
        <v>0</v>
      </c>
      <c r="E12389" s="9">
        <v>0</v>
      </c>
      <c r="F12389" s="9">
        <f t="shared" si="5118"/>
        <v>0</v>
      </c>
      <c r="G12389" s="9">
        <v>0</v>
      </c>
      <c r="H12389" s="467">
        <v>0</v>
      </c>
      <c r="I12389" s="9">
        <f t="shared" si="5119"/>
        <v>0</v>
      </c>
      <c r="J12389" s="9">
        <v>0</v>
      </c>
      <c r="K12389" s="467">
        <v>0</v>
      </c>
      <c r="L12389" s="9">
        <f t="shared" si="5120"/>
        <v>0</v>
      </c>
      <c r="M12389" s="9">
        <v>0</v>
      </c>
      <c r="N12389" s="467">
        <v>0</v>
      </c>
    </row>
    <row r="12390" spans="1:14" customFormat="1" ht="20.25" hidden="1" customHeight="1" thickTop="1" thickBot="1" x14ac:dyDescent="0.3">
      <c r="A12390" s="1" t="s">
        <v>0</v>
      </c>
      <c r="B12390" s="6" t="s">
        <v>33</v>
      </c>
      <c r="C12390" s="9">
        <f t="shared" si="5117"/>
        <v>0</v>
      </c>
      <c r="D12390" s="9">
        <v>0</v>
      </c>
      <c r="E12390" s="9">
        <v>0</v>
      </c>
      <c r="F12390" s="9">
        <f t="shared" si="5118"/>
        <v>0</v>
      </c>
      <c r="G12390" s="9">
        <v>0</v>
      </c>
      <c r="H12390" s="467">
        <v>0</v>
      </c>
      <c r="I12390" s="9">
        <f t="shared" si="5119"/>
        <v>0</v>
      </c>
      <c r="J12390" s="9">
        <v>0</v>
      </c>
      <c r="K12390" s="467">
        <v>0</v>
      </c>
      <c r="L12390" s="9">
        <f t="shared" si="5120"/>
        <v>0</v>
      </c>
      <c r="M12390" s="9">
        <v>0</v>
      </c>
      <c r="N12390" s="467">
        <v>0</v>
      </c>
    </row>
    <row r="12391" spans="1:14" customFormat="1" ht="27" hidden="1" customHeight="1" thickTop="1" thickBot="1" x14ac:dyDescent="0.3">
      <c r="A12391" s="1" t="s">
        <v>0</v>
      </c>
      <c r="B12391" s="6" t="s">
        <v>34</v>
      </c>
      <c r="C12391" s="9">
        <f t="shared" si="5117"/>
        <v>0</v>
      </c>
      <c r="D12391" s="9">
        <v>0</v>
      </c>
      <c r="E12391" s="9">
        <v>0</v>
      </c>
      <c r="F12391" s="9">
        <f t="shared" si="5118"/>
        <v>0</v>
      </c>
      <c r="G12391" s="9">
        <v>0</v>
      </c>
      <c r="H12391" s="467">
        <v>0</v>
      </c>
      <c r="I12391" s="9">
        <f t="shared" si="5119"/>
        <v>0</v>
      </c>
      <c r="J12391" s="9">
        <v>0</v>
      </c>
      <c r="K12391" s="467">
        <v>0</v>
      </c>
      <c r="L12391" s="9">
        <f t="shared" si="5120"/>
        <v>0</v>
      </c>
      <c r="M12391" s="9">
        <v>0</v>
      </c>
      <c r="N12391" s="467">
        <v>0</v>
      </c>
    </row>
    <row r="12392" spans="1:14" customFormat="1" ht="30.75" hidden="1" customHeight="1" thickTop="1" thickBot="1" x14ac:dyDescent="0.3">
      <c r="A12392" s="1" t="s">
        <v>0</v>
      </c>
      <c r="B12392" s="6" t="s">
        <v>35</v>
      </c>
      <c r="C12392" s="9">
        <f t="shared" si="5117"/>
        <v>0</v>
      </c>
      <c r="D12392" s="9">
        <v>0</v>
      </c>
      <c r="E12392" s="9">
        <v>0</v>
      </c>
      <c r="F12392" s="9">
        <f t="shared" si="5118"/>
        <v>0</v>
      </c>
      <c r="G12392" s="9">
        <v>0</v>
      </c>
      <c r="H12392" s="467">
        <v>0</v>
      </c>
      <c r="I12392" s="9">
        <f t="shared" si="5119"/>
        <v>0</v>
      </c>
      <c r="J12392" s="9">
        <v>0</v>
      </c>
      <c r="K12392" s="467">
        <v>0</v>
      </c>
      <c r="L12392" s="9">
        <f t="shared" si="5120"/>
        <v>0</v>
      </c>
      <c r="M12392" s="9">
        <v>0</v>
      </c>
      <c r="N12392" s="467">
        <v>0</v>
      </c>
    </row>
    <row r="12393" spans="1:14" customFormat="1" ht="21" hidden="1" customHeight="1" thickTop="1" thickBot="1" x14ac:dyDescent="0.3">
      <c r="A12393" s="1" t="s">
        <v>0</v>
      </c>
      <c r="B12393" s="6" t="s">
        <v>36</v>
      </c>
      <c r="C12393" s="9">
        <f t="shared" si="5117"/>
        <v>0</v>
      </c>
      <c r="D12393" s="9">
        <v>0</v>
      </c>
      <c r="E12393" s="9">
        <v>0</v>
      </c>
      <c r="F12393" s="9">
        <f t="shared" si="5118"/>
        <v>0</v>
      </c>
      <c r="G12393" s="9">
        <v>0</v>
      </c>
      <c r="H12393" s="467">
        <v>0</v>
      </c>
      <c r="I12393" s="9">
        <f t="shared" si="5119"/>
        <v>0</v>
      </c>
      <c r="J12393" s="9">
        <v>0</v>
      </c>
      <c r="K12393" s="467">
        <v>0</v>
      </c>
      <c r="L12393" s="9">
        <f t="shared" si="5120"/>
        <v>0</v>
      </c>
      <c r="M12393" s="9">
        <v>0</v>
      </c>
      <c r="N12393" s="467">
        <v>0</v>
      </c>
    </row>
    <row r="12394" spans="1:14" customFormat="1" ht="21.75" hidden="1" customHeight="1" thickTop="1" thickBot="1" x14ac:dyDescent="0.3">
      <c r="A12394" s="1" t="s">
        <v>0</v>
      </c>
      <c r="B12394" s="6" t="s">
        <v>37</v>
      </c>
      <c r="C12394" s="9">
        <f t="shared" si="5117"/>
        <v>0</v>
      </c>
      <c r="D12394" s="9">
        <v>0</v>
      </c>
      <c r="E12394" s="9">
        <v>0</v>
      </c>
      <c r="F12394" s="9">
        <f t="shared" si="5118"/>
        <v>0</v>
      </c>
      <c r="G12394" s="9">
        <v>0</v>
      </c>
      <c r="H12394" s="467">
        <v>0</v>
      </c>
      <c r="I12394" s="9">
        <f t="shared" si="5119"/>
        <v>0</v>
      </c>
      <c r="J12394" s="9">
        <v>0</v>
      </c>
      <c r="K12394" s="467">
        <v>0</v>
      </c>
      <c r="L12394" s="9">
        <f t="shared" si="5120"/>
        <v>0</v>
      </c>
      <c r="M12394" s="9">
        <v>0</v>
      </c>
      <c r="N12394" s="467">
        <v>0</v>
      </c>
    </row>
    <row r="12395" spans="1:14" customFormat="1" ht="30.75" hidden="1" customHeight="1" thickTop="1" thickBot="1" x14ac:dyDescent="0.3">
      <c r="A12395" s="1" t="s">
        <v>0</v>
      </c>
      <c r="B12395" s="6" t="s">
        <v>38</v>
      </c>
      <c r="C12395" s="9">
        <f t="shared" si="5117"/>
        <v>0</v>
      </c>
      <c r="D12395" s="9">
        <v>0</v>
      </c>
      <c r="E12395" s="9">
        <v>0</v>
      </c>
      <c r="F12395" s="9">
        <f t="shared" si="5118"/>
        <v>0</v>
      </c>
      <c r="G12395" s="9">
        <v>0</v>
      </c>
      <c r="H12395" s="467">
        <v>0</v>
      </c>
      <c r="I12395" s="9">
        <f t="shared" si="5119"/>
        <v>0</v>
      </c>
      <c r="J12395" s="9">
        <v>0</v>
      </c>
      <c r="K12395" s="467">
        <v>0</v>
      </c>
      <c r="L12395" s="9">
        <f t="shared" si="5120"/>
        <v>0</v>
      </c>
      <c r="M12395" s="9">
        <v>0</v>
      </c>
      <c r="N12395" s="467">
        <v>0</v>
      </c>
    </row>
    <row r="12396" spans="1:14" customFormat="1" ht="0.75" hidden="1" customHeight="1" thickBot="1" x14ac:dyDescent="0.3">
      <c r="A12396" s="1" t="s">
        <v>0</v>
      </c>
      <c r="B12396" s="6" t="s">
        <v>39</v>
      </c>
      <c r="C12396" s="9">
        <f t="shared" si="5117"/>
        <v>0</v>
      </c>
      <c r="D12396" s="9">
        <v>0</v>
      </c>
      <c r="E12396" s="9">
        <v>0</v>
      </c>
      <c r="F12396" s="9">
        <f t="shared" si="5118"/>
        <v>0</v>
      </c>
      <c r="G12396" s="9">
        <v>0</v>
      </c>
      <c r="H12396" s="467">
        <v>0</v>
      </c>
      <c r="I12396" s="9">
        <f t="shared" si="5119"/>
        <v>0</v>
      </c>
      <c r="J12396" s="9">
        <v>0</v>
      </c>
      <c r="K12396" s="467">
        <v>0</v>
      </c>
      <c r="L12396" s="9">
        <f t="shared" si="5120"/>
        <v>0</v>
      </c>
      <c r="M12396" s="9">
        <v>0</v>
      </c>
      <c r="N12396" s="467">
        <v>0</v>
      </c>
    </row>
    <row r="12397" spans="1:14" customFormat="1" ht="16.5" hidden="1" customHeight="1" thickTop="1" thickBot="1" x14ac:dyDescent="0.3">
      <c r="A12397" s="1" t="s">
        <v>0</v>
      </c>
      <c r="B12397" s="6" t="s">
        <v>40</v>
      </c>
      <c r="C12397" s="9">
        <f t="shared" si="5117"/>
        <v>0</v>
      </c>
      <c r="D12397" s="9">
        <v>0</v>
      </c>
      <c r="E12397" s="9">
        <v>0</v>
      </c>
      <c r="F12397" s="9">
        <f t="shared" si="5118"/>
        <v>0</v>
      </c>
      <c r="G12397" s="9">
        <v>0</v>
      </c>
      <c r="H12397" s="467">
        <v>0</v>
      </c>
      <c r="I12397" s="9">
        <f t="shared" si="5119"/>
        <v>0</v>
      </c>
      <c r="J12397" s="9">
        <v>0</v>
      </c>
      <c r="K12397" s="467">
        <v>0</v>
      </c>
      <c r="L12397" s="9">
        <f t="shared" si="5120"/>
        <v>0</v>
      </c>
      <c r="M12397" s="9">
        <v>0</v>
      </c>
      <c r="N12397" s="467">
        <v>0</v>
      </c>
    </row>
    <row r="12398" spans="1:14" customFormat="1" ht="32.25" hidden="1" customHeight="1" thickTop="1" thickBot="1" x14ac:dyDescent="0.3">
      <c r="A12398" s="1" t="s">
        <v>0</v>
      </c>
      <c r="B12398" s="5" t="s">
        <v>41</v>
      </c>
      <c r="C12398" s="9">
        <f t="shared" si="5117"/>
        <v>0</v>
      </c>
      <c r="D12398" s="9">
        <f>SUM(D12399:D12401)</f>
        <v>0</v>
      </c>
      <c r="E12398" s="9">
        <f>SUM(E12399:E12401)</f>
        <v>0</v>
      </c>
      <c r="F12398" s="9">
        <f t="shared" si="5118"/>
        <v>0</v>
      </c>
      <c r="G12398" s="9">
        <f>SUM(G12399:G12401)</f>
        <v>0</v>
      </c>
      <c r="H12398" s="467">
        <f>SUM(H12399:H12401)</f>
        <v>0</v>
      </c>
      <c r="I12398" s="9">
        <f t="shared" si="5119"/>
        <v>0</v>
      </c>
      <c r="J12398" s="9">
        <f>SUM(J12399:J12401)</f>
        <v>0</v>
      </c>
      <c r="K12398" s="467">
        <f>SUM(K12399:K12401)</f>
        <v>0</v>
      </c>
      <c r="L12398" s="9">
        <f t="shared" si="5120"/>
        <v>0</v>
      </c>
      <c r="M12398" s="9">
        <f>SUM(M12399:M12401)</f>
        <v>0</v>
      </c>
      <c r="N12398" s="467">
        <f>SUM(N12399:N12401)</f>
        <v>0</v>
      </c>
    </row>
    <row r="12399" spans="1:14" customFormat="1" ht="75" hidden="1" customHeight="1" thickTop="1" thickBot="1" x14ac:dyDescent="0.3">
      <c r="A12399" s="1"/>
      <c r="B12399" s="6" t="s">
        <v>42</v>
      </c>
      <c r="C12399" s="9">
        <f t="shared" si="5117"/>
        <v>0</v>
      </c>
      <c r="D12399" s="9">
        <v>0</v>
      </c>
      <c r="E12399" s="9">
        <v>0</v>
      </c>
      <c r="F12399" s="9">
        <f t="shared" si="5118"/>
        <v>0</v>
      </c>
      <c r="G12399" s="9">
        <v>0</v>
      </c>
      <c r="H12399" s="467">
        <v>0</v>
      </c>
      <c r="I12399" s="9">
        <f t="shared" si="5119"/>
        <v>0</v>
      </c>
      <c r="J12399" s="9">
        <v>0</v>
      </c>
      <c r="K12399" s="467">
        <v>0</v>
      </c>
      <c r="L12399" s="9">
        <f t="shared" si="5120"/>
        <v>0</v>
      </c>
      <c r="M12399" s="9">
        <v>0</v>
      </c>
      <c r="N12399" s="467">
        <v>0</v>
      </c>
    </row>
    <row r="12400" spans="1:14" customFormat="1" ht="38.25" hidden="1" customHeight="1" thickTop="1" thickBot="1" x14ac:dyDescent="0.3">
      <c r="A12400" s="1" t="s">
        <v>0</v>
      </c>
      <c r="B12400" s="6" t="s">
        <v>43</v>
      </c>
      <c r="C12400" s="9">
        <f t="shared" si="5117"/>
        <v>0</v>
      </c>
      <c r="D12400" s="9">
        <v>0</v>
      </c>
      <c r="E12400" s="9">
        <v>0</v>
      </c>
      <c r="F12400" s="9">
        <f t="shared" si="5118"/>
        <v>0</v>
      </c>
      <c r="G12400" s="9">
        <v>0</v>
      </c>
      <c r="H12400" s="467">
        <v>0</v>
      </c>
      <c r="I12400" s="9">
        <f t="shared" si="5119"/>
        <v>0</v>
      </c>
      <c r="J12400" s="9">
        <v>0</v>
      </c>
      <c r="K12400" s="467">
        <v>0</v>
      </c>
      <c r="L12400" s="9">
        <f t="shared" si="5120"/>
        <v>0</v>
      </c>
      <c r="M12400" s="9">
        <v>0</v>
      </c>
      <c r="N12400" s="467">
        <v>0</v>
      </c>
    </row>
    <row r="12401" spans="1:14" customFormat="1" ht="28.5" hidden="1" customHeight="1" thickTop="1" thickBot="1" x14ac:dyDescent="0.3">
      <c r="A12401" s="1" t="s">
        <v>0</v>
      </c>
      <c r="B12401" s="6" t="s">
        <v>44</v>
      </c>
      <c r="C12401" s="9">
        <f t="shared" si="5117"/>
        <v>0</v>
      </c>
      <c r="D12401" s="9">
        <v>0</v>
      </c>
      <c r="E12401" s="9">
        <v>0</v>
      </c>
      <c r="F12401" s="9">
        <f t="shared" si="5118"/>
        <v>0</v>
      </c>
      <c r="G12401" s="9">
        <v>0</v>
      </c>
      <c r="H12401" s="467">
        <v>0</v>
      </c>
      <c r="I12401" s="9">
        <f t="shared" si="5119"/>
        <v>0</v>
      </c>
      <c r="J12401" s="9">
        <v>0</v>
      </c>
      <c r="K12401" s="467">
        <v>0</v>
      </c>
      <c r="L12401" s="9">
        <f t="shared" si="5120"/>
        <v>0</v>
      </c>
      <c r="M12401" s="9">
        <v>0</v>
      </c>
      <c r="N12401" s="467">
        <v>0</v>
      </c>
    </row>
    <row r="12402" spans="1:14" customFormat="1" ht="46.5" hidden="1" customHeight="1" thickTop="1" thickBot="1" x14ac:dyDescent="0.3">
      <c r="A12402" s="1" t="s">
        <v>0</v>
      </c>
      <c r="B12402" s="5" t="s">
        <v>45</v>
      </c>
      <c r="C12402" s="9">
        <f t="shared" si="5117"/>
        <v>0</v>
      </c>
      <c r="D12402" s="9">
        <v>0</v>
      </c>
      <c r="E12402" s="9">
        <v>0</v>
      </c>
      <c r="F12402" s="9">
        <f t="shared" si="5118"/>
        <v>0</v>
      </c>
      <c r="G12402" s="9">
        <v>0</v>
      </c>
      <c r="H12402" s="467">
        <v>0</v>
      </c>
      <c r="I12402" s="9">
        <f t="shared" si="5119"/>
        <v>0</v>
      </c>
      <c r="J12402" s="9">
        <v>0</v>
      </c>
      <c r="K12402" s="467">
        <v>0</v>
      </c>
      <c r="L12402" s="9">
        <f t="shared" si="5120"/>
        <v>0</v>
      </c>
      <c r="M12402" s="9">
        <v>0</v>
      </c>
      <c r="N12402" s="467">
        <v>0</v>
      </c>
    </row>
    <row r="12403" spans="1:14" customFormat="1" ht="15" hidden="1" customHeight="1" thickTop="1" thickBot="1" x14ac:dyDescent="0.3">
      <c r="A12403" s="1" t="s">
        <v>0</v>
      </c>
      <c r="B12403" s="5" t="s">
        <v>46</v>
      </c>
      <c r="C12403" s="9">
        <f t="shared" si="5117"/>
        <v>0</v>
      </c>
      <c r="D12403" s="9">
        <v>0</v>
      </c>
      <c r="E12403" s="9">
        <v>0</v>
      </c>
      <c r="F12403" s="9">
        <f t="shared" si="5118"/>
        <v>0</v>
      </c>
      <c r="G12403" s="9">
        <v>0</v>
      </c>
      <c r="H12403" s="467">
        <v>0</v>
      </c>
      <c r="I12403" s="9">
        <f t="shared" si="5119"/>
        <v>0</v>
      </c>
      <c r="J12403" s="9">
        <v>0</v>
      </c>
      <c r="K12403" s="467">
        <v>0</v>
      </c>
      <c r="L12403" s="9">
        <f t="shared" si="5120"/>
        <v>0</v>
      </c>
      <c r="M12403" s="9">
        <v>0</v>
      </c>
      <c r="N12403" s="467">
        <v>0</v>
      </c>
    </row>
    <row r="12404" spans="1:14" customFormat="1" ht="42" hidden="1" customHeight="1" thickTop="1" thickBot="1" x14ac:dyDescent="0.3">
      <c r="A12404" s="1" t="s">
        <v>0</v>
      </c>
      <c r="B12404" s="5" t="s">
        <v>47</v>
      </c>
      <c r="C12404" s="9">
        <f t="shared" si="5117"/>
        <v>0</v>
      </c>
      <c r="D12404" s="9">
        <v>0</v>
      </c>
      <c r="E12404" s="9">
        <v>0</v>
      </c>
      <c r="F12404" s="9">
        <f t="shared" si="5118"/>
        <v>0</v>
      </c>
      <c r="G12404" s="9">
        <v>0</v>
      </c>
      <c r="H12404" s="467">
        <v>0</v>
      </c>
      <c r="I12404" s="9">
        <f t="shared" si="5119"/>
        <v>0</v>
      </c>
      <c r="J12404" s="9">
        <v>0</v>
      </c>
      <c r="K12404" s="467">
        <v>0</v>
      </c>
      <c r="L12404" s="9">
        <f t="shared" si="5120"/>
        <v>0</v>
      </c>
      <c r="M12404" s="9">
        <v>0</v>
      </c>
      <c r="N12404" s="467">
        <v>0</v>
      </c>
    </row>
    <row r="12405" spans="1:14" customFormat="1" ht="39" hidden="1" customHeight="1" thickTop="1" thickBot="1" x14ac:dyDescent="0.3">
      <c r="A12405" s="1" t="s">
        <v>0</v>
      </c>
      <c r="B12405" s="5" t="s">
        <v>48</v>
      </c>
      <c r="C12405" s="9">
        <f t="shared" si="5117"/>
        <v>0</v>
      </c>
      <c r="D12405" s="9">
        <v>0</v>
      </c>
      <c r="E12405" s="9">
        <v>0</v>
      </c>
      <c r="F12405" s="9">
        <f t="shared" si="5118"/>
        <v>0</v>
      </c>
      <c r="G12405" s="9">
        <v>0</v>
      </c>
      <c r="H12405" s="467">
        <v>0</v>
      </c>
      <c r="I12405" s="9">
        <f t="shared" si="5119"/>
        <v>0</v>
      </c>
      <c r="J12405" s="9">
        <v>0</v>
      </c>
      <c r="K12405" s="467">
        <v>0</v>
      </c>
      <c r="L12405" s="9">
        <f t="shared" si="5120"/>
        <v>0</v>
      </c>
      <c r="M12405" s="9">
        <v>0</v>
      </c>
      <c r="N12405" s="467">
        <v>0</v>
      </c>
    </row>
    <row r="12406" spans="1:14" customFormat="1" ht="45.75" hidden="1" customHeight="1" thickTop="1" thickBot="1" x14ac:dyDescent="0.3">
      <c r="A12406" s="1" t="s">
        <v>0</v>
      </c>
      <c r="B12406" s="5" t="s">
        <v>49</v>
      </c>
      <c r="C12406" s="9">
        <f t="shared" si="5117"/>
        <v>0</v>
      </c>
      <c r="D12406" s="9">
        <v>0</v>
      </c>
      <c r="E12406" s="9">
        <v>0</v>
      </c>
      <c r="F12406" s="9">
        <f t="shared" si="5118"/>
        <v>0</v>
      </c>
      <c r="G12406" s="9">
        <v>0</v>
      </c>
      <c r="H12406" s="467">
        <v>0</v>
      </c>
      <c r="I12406" s="9">
        <f t="shared" si="5119"/>
        <v>0</v>
      </c>
      <c r="J12406" s="9">
        <v>0</v>
      </c>
      <c r="K12406" s="467">
        <v>0</v>
      </c>
      <c r="L12406" s="9">
        <f t="shared" si="5120"/>
        <v>0</v>
      </c>
      <c r="M12406" s="9">
        <v>0</v>
      </c>
      <c r="N12406" s="467">
        <v>0</v>
      </c>
    </row>
    <row r="12407" spans="1:14" customFormat="1" ht="48.75" hidden="1" customHeight="1" thickTop="1" thickBot="1" x14ac:dyDescent="0.3">
      <c r="A12407" s="1" t="s">
        <v>0</v>
      </c>
      <c r="B12407" s="5" t="s">
        <v>50</v>
      </c>
      <c r="C12407" s="9">
        <f t="shared" si="5117"/>
        <v>0</v>
      </c>
      <c r="D12407" s="9">
        <v>0</v>
      </c>
      <c r="E12407" s="9">
        <v>0</v>
      </c>
      <c r="F12407" s="9">
        <f t="shared" si="5118"/>
        <v>0</v>
      </c>
      <c r="G12407" s="9">
        <v>0</v>
      </c>
      <c r="H12407" s="467">
        <v>0</v>
      </c>
      <c r="I12407" s="9">
        <f t="shared" si="5119"/>
        <v>0</v>
      </c>
      <c r="J12407" s="9">
        <v>0</v>
      </c>
      <c r="K12407" s="467">
        <v>0</v>
      </c>
      <c r="L12407" s="9">
        <f t="shared" si="5120"/>
        <v>0</v>
      </c>
      <c r="M12407" s="9">
        <v>0</v>
      </c>
      <c r="N12407" s="467">
        <v>0</v>
      </c>
    </row>
    <row r="12408" spans="1:14" customFormat="1" ht="43.5" hidden="1" customHeight="1" thickTop="1" thickBot="1" x14ac:dyDescent="0.3">
      <c r="A12408" s="1" t="s">
        <v>0</v>
      </c>
      <c r="B12408" s="5" t="s">
        <v>51</v>
      </c>
      <c r="C12408" s="9">
        <f t="shared" si="5117"/>
        <v>0</v>
      </c>
      <c r="D12408" s="9">
        <f>SUM(D12409:D12415)</f>
        <v>0</v>
      </c>
      <c r="E12408" s="9">
        <f>SUM(E12409:E12415)</f>
        <v>0</v>
      </c>
      <c r="F12408" s="9">
        <f t="shared" si="5118"/>
        <v>0</v>
      </c>
      <c r="G12408" s="9">
        <f>SUM(G12409:G12415)</f>
        <v>0</v>
      </c>
      <c r="H12408" s="467">
        <f>SUM(H12409:H12415)</f>
        <v>0</v>
      </c>
      <c r="I12408" s="9">
        <f t="shared" si="5119"/>
        <v>0</v>
      </c>
      <c r="J12408" s="9">
        <f>SUM(J12409:J12415)</f>
        <v>0</v>
      </c>
      <c r="K12408" s="467">
        <f>SUM(K12409:K12415)</f>
        <v>0</v>
      </c>
      <c r="L12408" s="9">
        <f t="shared" si="5120"/>
        <v>0</v>
      </c>
      <c r="M12408" s="9">
        <f>SUM(M12409:M12415)</f>
        <v>0</v>
      </c>
      <c r="N12408" s="467">
        <f>SUM(N12409:N12415)</f>
        <v>0</v>
      </c>
    </row>
    <row r="12409" spans="1:14" customFormat="1" ht="42.75" hidden="1" customHeight="1" thickTop="1" thickBot="1" x14ac:dyDescent="0.3">
      <c r="A12409" s="1" t="s">
        <v>0</v>
      </c>
      <c r="B12409" s="6" t="s">
        <v>52</v>
      </c>
      <c r="C12409" s="9">
        <f t="shared" si="5117"/>
        <v>0</v>
      </c>
      <c r="D12409" s="9">
        <v>0</v>
      </c>
      <c r="E12409" s="9">
        <v>0</v>
      </c>
      <c r="F12409" s="9">
        <f t="shared" si="5118"/>
        <v>0</v>
      </c>
      <c r="G12409" s="9">
        <v>0</v>
      </c>
      <c r="H12409" s="467">
        <v>0</v>
      </c>
      <c r="I12409" s="9">
        <f t="shared" si="5119"/>
        <v>0</v>
      </c>
      <c r="J12409" s="9">
        <v>0</v>
      </c>
      <c r="K12409" s="467">
        <v>0</v>
      </c>
      <c r="L12409" s="9">
        <f t="shared" si="5120"/>
        <v>0</v>
      </c>
      <c r="M12409" s="9">
        <v>0</v>
      </c>
      <c r="N12409" s="467">
        <v>0</v>
      </c>
    </row>
    <row r="12410" spans="1:14" customFormat="1" ht="45" hidden="1" customHeight="1" thickTop="1" thickBot="1" x14ac:dyDescent="0.3">
      <c r="A12410" s="1" t="s">
        <v>0</v>
      </c>
      <c r="B12410" s="6" t="s">
        <v>53</v>
      </c>
      <c r="C12410" s="9">
        <f t="shared" si="5117"/>
        <v>0</v>
      </c>
      <c r="D12410" s="9">
        <v>0</v>
      </c>
      <c r="E12410" s="9">
        <v>0</v>
      </c>
      <c r="F12410" s="9">
        <f t="shared" si="5118"/>
        <v>0</v>
      </c>
      <c r="G12410" s="9">
        <v>0</v>
      </c>
      <c r="H12410" s="467">
        <v>0</v>
      </c>
      <c r="I12410" s="9">
        <f t="shared" si="5119"/>
        <v>0</v>
      </c>
      <c r="J12410" s="9">
        <v>0</v>
      </c>
      <c r="K12410" s="467">
        <v>0</v>
      </c>
      <c r="L12410" s="9">
        <f t="shared" si="5120"/>
        <v>0</v>
      </c>
      <c r="M12410" s="9">
        <v>0</v>
      </c>
      <c r="N12410" s="467">
        <v>0</v>
      </c>
    </row>
    <row r="12411" spans="1:14" customFormat="1" ht="42" hidden="1" customHeight="1" thickTop="1" thickBot="1" x14ac:dyDescent="0.3">
      <c r="A12411" s="1" t="s">
        <v>0</v>
      </c>
      <c r="B12411" s="6" t="s">
        <v>54</v>
      </c>
      <c r="C12411" s="9">
        <f t="shared" si="5117"/>
        <v>0</v>
      </c>
      <c r="D12411" s="9">
        <v>0</v>
      </c>
      <c r="E12411" s="9">
        <v>0</v>
      </c>
      <c r="F12411" s="9">
        <f t="shared" si="5118"/>
        <v>0</v>
      </c>
      <c r="G12411" s="9">
        <v>0</v>
      </c>
      <c r="H12411" s="467">
        <v>0</v>
      </c>
      <c r="I12411" s="9">
        <f t="shared" si="5119"/>
        <v>0</v>
      </c>
      <c r="J12411" s="9">
        <v>0</v>
      </c>
      <c r="K12411" s="467">
        <v>0</v>
      </c>
      <c r="L12411" s="9">
        <f t="shared" si="5120"/>
        <v>0</v>
      </c>
      <c r="M12411" s="9">
        <v>0</v>
      </c>
      <c r="N12411" s="467">
        <v>0</v>
      </c>
    </row>
    <row r="12412" spans="1:14" customFormat="1" ht="47.25" hidden="1" customHeight="1" thickTop="1" thickBot="1" x14ac:dyDescent="0.3">
      <c r="A12412" s="1" t="s">
        <v>0</v>
      </c>
      <c r="B12412" s="6" t="s">
        <v>55</v>
      </c>
      <c r="C12412" s="9">
        <f t="shared" si="5117"/>
        <v>0</v>
      </c>
      <c r="D12412" s="9">
        <v>0</v>
      </c>
      <c r="E12412" s="9">
        <v>0</v>
      </c>
      <c r="F12412" s="9">
        <f t="shared" si="5118"/>
        <v>0</v>
      </c>
      <c r="G12412" s="9">
        <v>0</v>
      </c>
      <c r="H12412" s="467">
        <v>0</v>
      </c>
      <c r="I12412" s="9">
        <f t="shared" si="5119"/>
        <v>0</v>
      </c>
      <c r="J12412" s="9">
        <v>0</v>
      </c>
      <c r="K12412" s="467">
        <v>0</v>
      </c>
      <c r="L12412" s="9">
        <f t="shared" si="5120"/>
        <v>0</v>
      </c>
      <c r="M12412" s="9">
        <v>0</v>
      </c>
      <c r="N12412" s="467">
        <v>0</v>
      </c>
    </row>
    <row r="12413" spans="1:14" customFormat="1" ht="48" hidden="1" customHeight="1" thickTop="1" thickBot="1" x14ac:dyDescent="0.3">
      <c r="A12413" s="1" t="s">
        <v>0</v>
      </c>
      <c r="B12413" s="6" t="s">
        <v>56</v>
      </c>
      <c r="C12413" s="9">
        <f t="shared" si="5117"/>
        <v>0</v>
      </c>
      <c r="D12413" s="9">
        <v>0</v>
      </c>
      <c r="E12413" s="9">
        <v>0</v>
      </c>
      <c r="F12413" s="9">
        <f t="shared" si="5118"/>
        <v>0</v>
      </c>
      <c r="G12413" s="9">
        <v>0</v>
      </c>
      <c r="H12413" s="467">
        <v>0</v>
      </c>
      <c r="I12413" s="9">
        <f t="shared" si="5119"/>
        <v>0</v>
      </c>
      <c r="J12413" s="9">
        <v>0</v>
      </c>
      <c r="K12413" s="467">
        <v>0</v>
      </c>
      <c r="L12413" s="9">
        <f t="shared" si="5120"/>
        <v>0</v>
      </c>
      <c r="M12413" s="9">
        <v>0</v>
      </c>
      <c r="N12413" s="467">
        <v>0</v>
      </c>
    </row>
    <row r="12414" spans="1:14" customFormat="1" ht="44.25" hidden="1" customHeight="1" thickTop="1" thickBot="1" x14ac:dyDescent="0.3">
      <c r="A12414" s="1" t="s">
        <v>0</v>
      </c>
      <c r="B12414" s="6" t="s">
        <v>57</v>
      </c>
      <c r="C12414" s="9">
        <f t="shared" si="5117"/>
        <v>0</v>
      </c>
      <c r="D12414" s="9">
        <v>0</v>
      </c>
      <c r="E12414" s="9">
        <v>0</v>
      </c>
      <c r="F12414" s="9">
        <f t="shared" si="5118"/>
        <v>0</v>
      </c>
      <c r="G12414" s="9">
        <v>0</v>
      </c>
      <c r="H12414" s="467">
        <v>0</v>
      </c>
      <c r="I12414" s="9">
        <f t="shared" si="5119"/>
        <v>0</v>
      </c>
      <c r="J12414" s="9">
        <v>0</v>
      </c>
      <c r="K12414" s="467">
        <v>0</v>
      </c>
      <c r="L12414" s="9">
        <f t="shared" si="5120"/>
        <v>0</v>
      </c>
      <c r="M12414" s="9">
        <v>0</v>
      </c>
      <c r="N12414" s="467">
        <v>0</v>
      </c>
    </row>
    <row r="12415" spans="1:14" customFormat="1" ht="14.25" hidden="1" customHeight="1" thickTop="1" thickBot="1" x14ac:dyDescent="0.3">
      <c r="A12415" s="1" t="s">
        <v>0</v>
      </c>
      <c r="B12415" s="6" t="s">
        <v>58</v>
      </c>
      <c r="C12415" s="9">
        <f t="shared" si="5117"/>
        <v>0</v>
      </c>
      <c r="D12415" s="9">
        <v>0</v>
      </c>
      <c r="E12415" s="9">
        <v>0</v>
      </c>
      <c r="F12415" s="9">
        <f t="shared" si="5118"/>
        <v>0</v>
      </c>
      <c r="G12415" s="9">
        <v>0</v>
      </c>
      <c r="H12415" s="467">
        <v>0</v>
      </c>
      <c r="I12415" s="9">
        <f t="shared" si="5119"/>
        <v>0</v>
      </c>
      <c r="J12415" s="9">
        <v>0</v>
      </c>
      <c r="K12415" s="467">
        <v>0</v>
      </c>
      <c r="L12415" s="9">
        <f t="shared" si="5120"/>
        <v>0</v>
      </c>
      <c r="M12415" s="9">
        <v>0</v>
      </c>
      <c r="N12415" s="467">
        <v>0</v>
      </c>
    </row>
    <row r="12416" spans="1:14" customFormat="1" ht="78" hidden="1" customHeight="1" thickTop="1" x14ac:dyDescent="0.25">
      <c r="A12416" s="133" t="s">
        <v>0</v>
      </c>
      <c r="B12416" s="136" t="s">
        <v>59</v>
      </c>
      <c r="C12416" s="135">
        <f t="shared" si="5117"/>
        <v>0</v>
      </c>
      <c r="D12416" s="135">
        <v>0</v>
      </c>
      <c r="E12416" s="135">
        <v>0</v>
      </c>
      <c r="F12416" s="135">
        <f t="shared" si="5118"/>
        <v>0</v>
      </c>
      <c r="G12416" s="135">
        <v>0</v>
      </c>
      <c r="H12416" s="476">
        <v>0</v>
      </c>
      <c r="I12416" s="135">
        <f t="shared" si="5119"/>
        <v>0</v>
      </c>
      <c r="J12416" s="135">
        <v>0</v>
      </c>
      <c r="K12416" s="476">
        <v>0</v>
      </c>
      <c r="L12416" s="135">
        <f t="shared" si="5120"/>
        <v>0</v>
      </c>
      <c r="M12416" s="135">
        <v>0</v>
      </c>
      <c r="N12416" s="476">
        <v>0</v>
      </c>
    </row>
    <row r="12417" spans="1:14" ht="0.75" hidden="1" customHeight="1" x14ac:dyDescent="0.2">
      <c r="A12417" s="388" t="s">
        <v>0</v>
      </c>
      <c r="B12417" s="393" t="s">
        <v>60</v>
      </c>
      <c r="C12417" s="329">
        <f t="shared" si="5117"/>
        <v>0</v>
      </c>
      <c r="D12417" s="329">
        <v>0</v>
      </c>
      <c r="E12417" s="329">
        <v>0</v>
      </c>
      <c r="F12417" s="329">
        <f t="shared" si="5118"/>
        <v>0</v>
      </c>
      <c r="G12417" s="329">
        <v>0</v>
      </c>
      <c r="H12417" s="446">
        <v>0</v>
      </c>
      <c r="I12417" s="329">
        <f t="shared" si="5119"/>
        <v>0</v>
      </c>
      <c r="J12417" s="329">
        <v>0</v>
      </c>
      <c r="K12417" s="446">
        <v>0</v>
      </c>
      <c r="L12417" s="329">
        <f t="shared" si="5120"/>
        <v>0</v>
      </c>
      <c r="M12417" s="329">
        <v>0</v>
      </c>
      <c r="N12417" s="446">
        <v>0</v>
      </c>
    </row>
    <row r="12418" spans="1:14" customFormat="1" ht="53.25" hidden="1" customHeight="1" thickBot="1" x14ac:dyDescent="0.3">
      <c r="A12418" s="140" t="s">
        <v>0</v>
      </c>
      <c r="B12418" s="147" t="s">
        <v>61</v>
      </c>
      <c r="C12418" s="142">
        <f t="shared" si="5117"/>
        <v>0</v>
      </c>
      <c r="D12418" s="142">
        <v>0</v>
      </c>
      <c r="E12418" s="142">
        <v>0</v>
      </c>
      <c r="F12418" s="142">
        <f t="shared" si="5118"/>
        <v>0</v>
      </c>
      <c r="G12418" s="142">
        <v>0</v>
      </c>
      <c r="H12418" s="477">
        <v>0</v>
      </c>
      <c r="I12418" s="142">
        <f t="shared" si="5119"/>
        <v>0</v>
      </c>
      <c r="J12418" s="142">
        <v>0</v>
      </c>
      <c r="K12418" s="477">
        <v>0</v>
      </c>
      <c r="L12418" s="142">
        <f t="shared" si="5120"/>
        <v>0</v>
      </c>
      <c r="M12418" s="142">
        <v>0</v>
      </c>
      <c r="N12418" s="477">
        <v>0</v>
      </c>
    </row>
    <row r="12419" spans="1:14" customFormat="1" ht="48.75" hidden="1" customHeight="1" thickTop="1" thickBot="1" x14ac:dyDescent="0.3">
      <c r="A12419" s="1" t="s">
        <v>0</v>
      </c>
      <c r="B12419" s="4" t="s">
        <v>62</v>
      </c>
      <c r="C12419" s="9">
        <f t="shared" ref="C12419:C12482" si="5121">SUM(D12419:E12419)</f>
        <v>0</v>
      </c>
      <c r="D12419" s="9">
        <v>0</v>
      </c>
      <c r="E12419" s="9">
        <v>0</v>
      </c>
      <c r="F12419" s="9">
        <f t="shared" si="5118"/>
        <v>0</v>
      </c>
      <c r="G12419" s="9">
        <v>0</v>
      </c>
      <c r="H12419" s="467">
        <v>0</v>
      </c>
      <c r="I12419" s="9">
        <f t="shared" si="5119"/>
        <v>0</v>
      </c>
      <c r="J12419" s="9">
        <v>0</v>
      </c>
      <c r="K12419" s="467">
        <v>0</v>
      </c>
      <c r="L12419" s="9">
        <f t="shared" si="5120"/>
        <v>0</v>
      </c>
      <c r="M12419" s="9">
        <v>0</v>
      </c>
      <c r="N12419" s="467">
        <v>0</v>
      </c>
    </row>
    <row r="12420" spans="1:14" customFormat="1" ht="37.5" hidden="1" customHeight="1" thickTop="1" thickBot="1" x14ac:dyDescent="0.3">
      <c r="A12420" s="1" t="s">
        <v>0</v>
      </c>
      <c r="B12420" s="4" t="s">
        <v>63</v>
      </c>
      <c r="C12420" s="9">
        <f t="shared" si="5121"/>
        <v>0</v>
      </c>
      <c r="D12420" s="9">
        <v>0</v>
      </c>
      <c r="E12420" s="9">
        <v>0</v>
      </c>
      <c r="F12420" s="9">
        <f t="shared" si="5118"/>
        <v>0</v>
      </c>
      <c r="G12420" s="9">
        <v>0</v>
      </c>
      <c r="H12420" s="467">
        <v>0</v>
      </c>
      <c r="I12420" s="9">
        <f t="shared" si="5119"/>
        <v>0</v>
      </c>
      <c r="J12420" s="9">
        <v>0</v>
      </c>
      <c r="K12420" s="467">
        <v>0</v>
      </c>
      <c r="L12420" s="9">
        <f t="shared" si="5120"/>
        <v>0</v>
      </c>
      <c r="M12420" s="9">
        <v>0</v>
      </c>
      <c r="N12420" s="467">
        <v>0</v>
      </c>
    </row>
    <row r="12421" spans="1:14" customFormat="1" ht="36" hidden="1" customHeight="1" thickTop="1" thickBot="1" x14ac:dyDescent="0.3">
      <c r="A12421" s="1" t="s">
        <v>0</v>
      </c>
      <c r="B12421" s="4" t="s">
        <v>64</v>
      </c>
      <c r="C12421" s="9">
        <f t="shared" si="5121"/>
        <v>0</v>
      </c>
      <c r="D12421" s="9">
        <v>0</v>
      </c>
      <c r="E12421" s="9">
        <v>0</v>
      </c>
      <c r="F12421" s="9">
        <f t="shared" si="5118"/>
        <v>0</v>
      </c>
      <c r="G12421" s="9">
        <v>0</v>
      </c>
      <c r="H12421" s="467">
        <v>0</v>
      </c>
      <c r="I12421" s="9">
        <f t="shared" si="5119"/>
        <v>0</v>
      </c>
      <c r="J12421" s="9">
        <v>0</v>
      </c>
      <c r="K12421" s="467">
        <v>0</v>
      </c>
      <c r="L12421" s="9">
        <f t="shared" si="5120"/>
        <v>0</v>
      </c>
      <c r="M12421" s="9">
        <v>0</v>
      </c>
      <c r="N12421" s="467">
        <v>0</v>
      </c>
    </row>
    <row r="12422" spans="1:14" customFormat="1" ht="39" hidden="1" customHeight="1" thickTop="1" thickBot="1" x14ac:dyDescent="0.3">
      <c r="A12422" s="1" t="s">
        <v>0</v>
      </c>
      <c r="B12422" s="4" t="s">
        <v>65</v>
      </c>
      <c r="C12422" s="9">
        <f t="shared" si="5121"/>
        <v>0</v>
      </c>
      <c r="D12422" s="9">
        <f>SUM(D12423:D12428)</f>
        <v>0</v>
      </c>
      <c r="E12422" s="9">
        <f>SUM(E12423:E12428)</f>
        <v>0</v>
      </c>
      <c r="F12422" s="9">
        <f t="shared" si="5118"/>
        <v>0</v>
      </c>
      <c r="G12422" s="9">
        <f>SUM(G12423:G12428)</f>
        <v>0</v>
      </c>
      <c r="H12422" s="467">
        <f>SUM(H12423:H12428)</f>
        <v>0</v>
      </c>
      <c r="I12422" s="9">
        <f t="shared" si="5119"/>
        <v>0</v>
      </c>
      <c r="J12422" s="9">
        <f>SUM(J12423:J12428)</f>
        <v>0</v>
      </c>
      <c r="K12422" s="467">
        <f>SUM(K12423:K12428)</f>
        <v>0</v>
      </c>
      <c r="L12422" s="9">
        <f t="shared" si="5120"/>
        <v>0</v>
      </c>
      <c r="M12422" s="9">
        <f>SUM(M12423:M12428)</f>
        <v>0</v>
      </c>
      <c r="N12422" s="467">
        <f>SUM(N12423:N12428)</f>
        <v>0</v>
      </c>
    </row>
    <row r="12423" spans="1:14" customFormat="1" ht="38.25" hidden="1" customHeight="1" thickTop="1" thickBot="1" x14ac:dyDescent="0.3">
      <c r="A12423" s="1" t="s">
        <v>0</v>
      </c>
      <c r="B12423" s="5" t="s">
        <v>66</v>
      </c>
      <c r="C12423" s="9">
        <f t="shared" si="5121"/>
        <v>0</v>
      </c>
      <c r="D12423" s="9">
        <v>0</v>
      </c>
      <c r="E12423" s="9">
        <v>0</v>
      </c>
      <c r="F12423" s="9">
        <f t="shared" si="5118"/>
        <v>0</v>
      </c>
      <c r="G12423" s="9">
        <v>0</v>
      </c>
      <c r="H12423" s="467">
        <v>0</v>
      </c>
      <c r="I12423" s="9">
        <f t="shared" si="5119"/>
        <v>0</v>
      </c>
      <c r="J12423" s="9">
        <v>0</v>
      </c>
      <c r="K12423" s="467">
        <v>0</v>
      </c>
      <c r="L12423" s="9">
        <f t="shared" si="5120"/>
        <v>0</v>
      </c>
      <c r="M12423" s="9">
        <v>0</v>
      </c>
      <c r="N12423" s="467">
        <v>0</v>
      </c>
    </row>
    <row r="12424" spans="1:14" customFormat="1" ht="41.25" hidden="1" customHeight="1" thickTop="1" thickBot="1" x14ac:dyDescent="0.3">
      <c r="A12424" s="1" t="s">
        <v>0</v>
      </c>
      <c r="B12424" s="5" t="s">
        <v>67</v>
      </c>
      <c r="C12424" s="9">
        <f t="shared" si="5121"/>
        <v>0</v>
      </c>
      <c r="D12424" s="9">
        <v>0</v>
      </c>
      <c r="E12424" s="9">
        <v>0</v>
      </c>
      <c r="F12424" s="9">
        <f t="shared" si="5118"/>
        <v>0</v>
      </c>
      <c r="G12424" s="9">
        <v>0</v>
      </c>
      <c r="H12424" s="467">
        <v>0</v>
      </c>
      <c r="I12424" s="9">
        <f t="shared" si="5119"/>
        <v>0</v>
      </c>
      <c r="J12424" s="9">
        <v>0</v>
      </c>
      <c r="K12424" s="467">
        <v>0</v>
      </c>
      <c r="L12424" s="9">
        <f t="shared" si="5120"/>
        <v>0</v>
      </c>
      <c r="M12424" s="9">
        <v>0</v>
      </c>
      <c r="N12424" s="467">
        <v>0</v>
      </c>
    </row>
    <row r="12425" spans="1:14" customFormat="1" ht="67.5" hidden="1" customHeight="1" thickTop="1" thickBot="1" x14ac:dyDescent="0.3">
      <c r="A12425" s="1" t="s">
        <v>0</v>
      </c>
      <c r="B12425" s="5" t="s">
        <v>68</v>
      </c>
      <c r="C12425" s="9">
        <f t="shared" si="5121"/>
        <v>0</v>
      </c>
      <c r="D12425" s="9">
        <v>0</v>
      </c>
      <c r="E12425" s="9">
        <v>0</v>
      </c>
      <c r="F12425" s="9">
        <f t="shared" si="5118"/>
        <v>0</v>
      </c>
      <c r="G12425" s="9">
        <v>0</v>
      </c>
      <c r="H12425" s="467">
        <v>0</v>
      </c>
      <c r="I12425" s="9">
        <f t="shared" si="5119"/>
        <v>0</v>
      </c>
      <c r="J12425" s="9">
        <v>0</v>
      </c>
      <c r="K12425" s="467">
        <v>0</v>
      </c>
      <c r="L12425" s="9">
        <f t="shared" si="5120"/>
        <v>0</v>
      </c>
      <c r="M12425" s="9">
        <v>0</v>
      </c>
      <c r="N12425" s="467">
        <v>0</v>
      </c>
    </row>
    <row r="12426" spans="1:14" customFormat="1" ht="42.75" hidden="1" customHeight="1" thickTop="1" thickBot="1" x14ac:dyDescent="0.3">
      <c r="A12426" s="1" t="s">
        <v>0</v>
      </c>
      <c r="B12426" s="5" t="s">
        <v>69</v>
      </c>
      <c r="C12426" s="9">
        <f t="shared" si="5121"/>
        <v>0</v>
      </c>
      <c r="D12426" s="9">
        <v>0</v>
      </c>
      <c r="E12426" s="9">
        <v>0</v>
      </c>
      <c r="F12426" s="9">
        <f t="shared" si="5118"/>
        <v>0</v>
      </c>
      <c r="G12426" s="9">
        <v>0</v>
      </c>
      <c r="H12426" s="467">
        <v>0</v>
      </c>
      <c r="I12426" s="9">
        <f t="shared" si="5119"/>
        <v>0</v>
      </c>
      <c r="J12426" s="9">
        <v>0</v>
      </c>
      <c r="K12426" s="467">
        <v>0</v>
      </c>
      <c r="L12426" s="9">
        <f t="shared" si="5120"/>
        <v>0</v>
      </c>
      <c r="M12426" s="9">
        <v>0</v>
      </c>
      <c r="N12426" s="467">
        <v>0</v>
      </c>
    </row>
    <row r="12427" spans="1:14" customFormat="1" ht="46.5" hidden="1" customHeight="1" thickTop="1" thickBot="1" x14ac:dyDescent="0.3">
      <c r="A12427" s="1" t="s">
        <v>0</v>
      </c>
      <c r="B12427" s="5" t="s">
        <v>70</v>
      </c>
      <c r="C12427" s="9">
        <f t="shared" si="5121"/>
        <v>0</v>
      </c>
      <c r="D12427" s="9">
        <v>0</v>
      </c>
      <c r="E12427" s="9">
        <v>0</v>
      </c>
      <c r="F12427" s="9">
        <f t="shared" si="5118"/>
        <v>0</v>
      </c>
      <c r="G12427" s="9">
        <v>0</v>
      </c>
      <c r="H12427" s="467">
        <v>0</v>
      </c>
      <c r="I12427" s="9">
        <f t="shared" si="5119"/>
        <v>0</v>
      </c>
      <c r="J12427" s="9">
        <v>0</v>
      </c>
      <c r="K12427" s="467">
        <v>0</v>
      </c>
      <c r="L12427" s="9">
        <f t="shared" si="5120"/>
        <v>0</v>
      </c>
      <c r="M12427" s="9">
        <v>0</v>
      </c>
      <c r="N12427" s="467">
        <v>0</v>
      </c>
    </row>
    <row r="12428" spans="1:14" customFormat="1" ht="30.75" hidden="1" customHeight="1" thickTop="1" thickBot="1" x14ac:dyDescent="0.3">
      <c r="A12428" s="1" t="s">
        <v>0</v>
      </c>
      <c r="B12428" s="5" t="s">
        <v>71</v>
      </c>
      <c r="C12428" s="9">
        <f t="shared" si="5121"/>
        <v>0</v>
      </c>
      <c r="D12428" s="9">
        <v>0</v>
      </c>
      <c r="E12428" s="9">
        <v>0</v>
      </c>
      <c r="F12428" s="9">
        <f t="shared" si="5118"/>
        <v>0</v>
      </c>
      <c r="G12428" s="9">
        <v>0</v>
      </c>
      <c r="H12428" s="467">
        <v>0</v>
      </c>
      <c r="I12428" s="9">
        <f t="shared" si="5119"/>
        <v>0</v>
      </c>
      <c r="J12428" s="9">
        <v>0</v>
      </c>
      <c r="K12428" s="467">
        <v>0</v>
      </c>
      <c r="L12428" s="9">
        <f t="shared" si="5120"/>
        <v>0</v>
      </c>
      <c r="M12428" s="9">
        <v>0</v>
      </c>
      <c r="N12428" s="467">
        <v>0</v>
      </c>
    </row>
    <row r="12429" spans="1:14" customFormat="1" ht="39.75" hidden="1" customHeight="1" thickTop="1" x14ac:dyDescent="0.25">
      <c r="A12429" s="133" t="s">
        <v>0</v>
      </c>
      <c r="B12429" s="134" t="s">
        <v>72</v>
      </c>
      <c r="C12429" s="135">
        <f t="shared" si="5121"/>
        <v>0</v>
      </c>
      <c r="D12429" s="135">
        <v>0</v>
      </c>
      <c r="E12429" s="135">
        <v>0</v>
      </c>
      <c r="F12429" s="135">
        <f t="shared" si="5118"/>
        <v>0</v>
      </c>
      <c r="G12429" s="135">
        <v>0</v>
      </c>
      <c r="H12429" s="476">
        <v>0</v>
      </c>
      <c r="I12429" s="135">
        <f t="shared" si="5119"/>
        <v>0</v>
      </c>
      <c r="J12429" s="135">
        <v>0</v>
      </c>
      <c r="K12429" s="476">
        <v>0</v>
      </c>
      <c r="L12429" s="135">
        <f t="shared" si="5120"/>
        <v>0</v>
      </c>
      <c r="M12429" s="135">
        <v>0</v>
      </c>
      <c r="N12429" s="476">
        <v>0</v>
      </c>
    </row>
    <row r="12430" spans="1:14" ht="34.5" hidden="1" customHeight="1" x14ac:dyDescent="0.2">
      <c r="A12430" s="388" t="s">
        <v>0</v>
      </c>
      <c r="B12430" s="391" t="s">
        <v>73</v>
      </c>
      <c r="C12430" s="329">
        <f t="shared" si="5121"/>
        <v>0</v>
      </c>
      <c r="D12430" s="329">
        <f>SUM(D12431:D12444)</f>
        <v>0</v>
      </c>
      <c r="E12430" s="329">
        <f>SUM(E12431:E12444)</f>
        <v>0</v>
      </c>
      <c r="F12430" s="329">
        <f t="shared" si="5118"/>
        <v>0</v>
      </c>
      <c r="G12430" s="329">
        <f>G12442+G12443+G12444</f>
        <v>0</v>
      </c>
      <c r="H12430" s="446">
        <v>0</v>
      </c>
      <c r="I12430" s="329">
        <f t="shared" si="5119"/>
        <v>0</v>
      </c>
      <c r="J12430" s="329">
        <f>J12442+J12443+J12444</f>
        <v>0</v>
      </c>
      <c r="K12430" s="446">
        <v>0</v>
      </c>
      <c r="L12430" s="329">
        <f t="shared" si="5120"/>
        <v>0</v>
      </c>
      <c r="M12430" s="329">
        <f>M12442+M12443+M12444</f>
        <v>0</v>
      </c>
      <c r="N12430" s="446">
        <v>0</v>
      </c>
    </row>
    <row r="12431" spans="1:14" customFormat="1" ht="1.5" hidden="1" customHeight="1" thickBot="1" x14ac:dyDescent="0.3">
      <c r="A12431" s="140" t="s">
        <v>0</v>
      </c>
      <c r="B12431" s="148" t="s">
        <v>74</v>
      </c>
      <c r="C12431" s="142">
        <f t="shared" si="5121"/>
        <v>0</v>
      </c>
      <c r="D12431" s="142">
        <v>0</v>
      </c>
      <c r="E12431" s="142">
        <v>0</v>
      </c>
      <c r="F12431" s="142">
        <f t="shared" si="5118"/>
        <v>0</v>
      </c>
      <c r="G12431" s="142">
        <v>0</v>
      </c>
      <c r="H12431" s="477">
        <v>0</v>
      </c>
      <c r="I12431" s="142">
        <f t="shared" si="5119"/>
        <v>0</v>
      </c>
      <c r="J12431" s="142">
        <v>0</v>
      </c>
      <c r="K12431" s="477">
        <v>0</v>
      </c>
      <c r="L12431" s="142">
        <f t="shared" si="5120"/>
        <v>0</v>
      </c>
      <c r="M12431" s="142">
        <v>0</v>
      </c>
      <c r="N12431" s="477">
        <v>0</v>
      </c>
    </row>
    <row r="12432" spans="1:14" customFormat="1" ht="33.75" hidden="1" customHeight="1" thickTop="1" thickBot="1" x14ac:dyDescent="0.3">
      <c r="A12432" s="1" t="s">
        <v>0</v>
      </c>
      <c r="B12432" s="5" t="s">
        <v>75</v>
      </c>
      <c r="C12432" s="9">
        <f t="shared" si="5121"/>
        <v>0</v>
      </c>
      <c r="D12432" s="9">
        <v>0</v>
      </c>
      <c r="E12432" s="9">
        <v>0</v>
      </c>
      <c r="F12432" s="9">
        <f t="shared" si="5118"/>
        <v>0</v>
      </c>
      <c r="G12432" s="9">
        <v>0</v>
      </c>
      <c r="H12432" s="467">
        <v>0</v>
      </c>
      <c r="I12432" s="9">
        <f t="shared" si="5119"/>
        <v>0</v>
      </c>
      <c r="J12432" s="9">
        <v>0</v>
      </c>
      <c r="K12432" s="467">
        <v>0</v>
      </c>
      <c r="L12432" s="9">
        <f t="shared" si="5120"/>
        <v>0</v>
      </c>
      <c r="M12432" s="9">
        <v>0</v>
      </c>
      <c r="N12432" s="467">
        <v>0</v>
      </c>
    </row>
    <row r="12433" spans="1:14" customFormat="1" ht="32.25" hidden="1" customHeight="1" thickTop="1" thickBot="1" x14ac:dyDescent="0.3">
      <c r="A12433" s="1" t="s">
        <v>0</v>
      </c>
      <c r="B12433" s="5" t="s">
        <v>76</v>
      </c>
      <c r="C12433" s="9">
        <f t="shared" si="5121"/>
        <v>0</v>
      </c>
      <c r="D12433" s="9">
        <v>0</v>
      </c>
      <c r="E12433" s="9">
        <v>0</v>
      </c>
      <c r="F12433" s="9">
        <f t="shared" si="5118"/>
        <v>0</v>
      </c>
      <c r="G12433" s="9">
        <v>0</v>
      </c>
      <c r="H12433" s="467">
        <v>0</v>
      </c>
      <c r="I12433" s="9">
        <f t="shared" si="5119"/>
        <v>0</v>
      </c>
      <c r="J12433" s="9">
        <v>0</v>
      </c>
      <c r="K12433" s="467">
        <v>0</v>
      </c>
      <c r="L12433" s="9">
        <f t="shared" si="5120"/>
        <v>0</v>
      </c>
      <c r="M12433" s="9">
        <v>0</v>
      </c>
      <c r="N12433" s="467">
        <v>0</v>
      </c>
    </row>
    <row r="12434" spans="1:14" customFormat="1" ht="25.5" hidden="1" customHeight="1" thickTop="1" thickBot="1" x14ac:dyDescent="0.3">
      <c r="A12434" s="1" t="s">
        <v>0</v>
      </c>
      <c r="B12434" s="5" t="s">
        <v>77</v>
      </c>
      <c r="C12434" s="9">
        <f t="shared" si="5121"/>
        <v>0</v>
      </c>
      <c r="D12434" s="9">
        <v>0</v>
      </c>
      <c r="E12434" s="9">
        <v>0</v>
      </c>
      <c r="F12434" s="9">
        <f t="shared" ref="F12434:F12482" si="5122">SUM(G12434:H12434)</f>
        <v>0</v>
      </c>
      <c r="G12434" s="9">
        <v>0</v>
      </c>
      <c r="H12434" s="467">
        <v>0</v>
      </c>
      <c r="I12434" s="9">
        <f t="shared" ref="I12434:I12482" si="5123">SUM(J12434:K12434)</f>
        <v>0</v>
      </c>
      <c r="J12434" s="9">
        <v>0</v>
      </c>
      <c r="K12434" s="467">
        <v>0</v>
      </c>
      <c r="L12434" s="9">
        <f t="shared" ref="L12434:L12482" si="5124">SUM(M12434:N12434)</f>
        <v>0</v>
      </c>
      <c r="M12434" s="9">
        <v>0</v>
      </c>
      <c r="N12434" s="467">
        <v>0</v>
      </c>
    </row>
    <row r="12435" spans="1:14" customFormat="1" ht="30" hidden="1" customHeight="1" thickTop="1" thickBot="1" x14ac:dyDescent="0.3">
      <c r="A12435" s="1" t="s">
        <v>0</v>
      </c>
      <c r="B12435" s="5" t="s">
        <v>78</v>
      </c>
      <c r="C12435" s="9">
        <f t="shared" si="5121"/>
        <v>0</v>
      </c>
      <c r="D12435" s="9">
        <v>0</v>
      </c>
      <c r="E12435" s="9">
        <v>0</v>
      </c>
      <c r="F12435" s="9">
        <f t="shared" si="5122"/>
        <v>0</v>
      </c>
      <c r="G12435" s="9">
        <v>0</v>
      </c>
      <c r="H12435" s="467">
        <v>0</v>
      </c>
      <c r="I12435" s="9">
        <f t="shared" si="5123"/>
        <v>0</v>
      </c>
      <c r="J12435" s="9">
        <v>0</v>
      </c>
      <c r="K12435" s="467">
        <v>0</v>
      </c>
      <c r="L12435" s="9">
        <f t="shared" si="5124"/>
        <v>0</v>
      </c>
      <c r="M12435" s="9">
        <v>0</v>
      </c>
      <c r="N12435" s="467">
        <v>0</v>
      </c>
    </row>
    <row r="12436" spans="1:14" customFormat="1" ht="34.5" hidden="1" customHeight="1" thickTop="1" thickBot="1" x14ac:dyDescent="0.3">
      <c r="A12436" s="1" t="s">
        <v>0</v>
      </c>
      <c r="B12436" s="5" t="s">
        <v>79</v>
      </c>
      <c r="C12436" s="9">
        <f t="shared" si="5121"/>
        <v>0</v>
      </c>
      <c r="D12436" s="9">
        <v>0</v>
      </c>
      <c r="E12436" s="9">
        <v>0</v>
      </c>
      <c r="F12436" s="9">
        <f t="shared" si="5122"/>
        <v>0</v>
      </c>
      <c r="G12436" s="9">
        <v>0</v>
      </c>
      <c r="H12436" s="467">
        <v>0</v>
      </c>
      <c r="I12436" s="9">
        <f t="shared" si="5123"/>
        <v>0</v>
      </c>
      <c r="J12436" s="9">
        <v>0</v>
      </c>
      <c r="K12436" s="467">
        <v>0</v>
      </c>
      <c r="L12436" s="9">
        <f t="shared" si="5124"/>
        <v>0</v>
      </c>
      <c r="M12436" s="9">
        <v>0</v>
      </c>
      <c r="N12436" s="467">
        <v>0</v>
      </c>
    </row>
    <row r="12437" spans="1:14" customFormat="1" ht="31.5" hidden="1" customHeight="1" thickTop="1" thickBot="1" x14ac:dyDescent="0.3">
      <c r="A12437" s="1" t="s">
        <v>0</v>
      </c>
      <c r="B12437" s="5" t="s">
        <v>80</v>
      </c>
      <c r="C12437" s="9">
        <f t="shared" si="5121"/>
        <v>0</v>
      </c>
      <c r="D12437" s="9">
        <v>0</v>
      </c>
      <c r="E12437" s="9">
        <v>0</v>
      </c>
      <c r="F12437" s="9">
        <f t="shared" si="5122"/>
        <v>0</v>
      </c>
      <c r="G12437" s="9">
        <v>0</v>
      </c>
      <c r="H12437" s="467">
        <v>0</v>
      </c>
      <c r="I12437" s="9">
        <f t="shared" si="5123"/>
        <v>0</v>
      </c>
      <c r="J12437" s="9">
        <v>0</v>
      </c>
      <c r="K12437" s="467">
        <v>0</v>
      </c>
      <c r="L12437" s="9">
        <f t="shared" si="5124"/>
        <v>0</v>
      </c>
      <c r="M12437" s="9">
        <v>0</v>
      </c>
      <c r="N12437" s="467">
        <v>0</v>
      </c>
    </row>
    <row r="12438" spans="1:14" customFormat="1" ht="46.5" hidden="1" customHeight="1" thickTop="1" thickBot="1" x14ac:dyDescent="0.3">
      <c r="A12438" s="1" t="s">
        <v>0</v>
      </c>
      <c r="B12438" s="5" t="s">
        <v>81</v>
      </c>
      <c r="C12438" s="9">
        <f t="shared" si="5121"/>
        <v>0</v>
      </c>
      <c r="D12438" s="9">
        <v>0</v>
      </c>
      <c r="E12438" s="9">
        <v>0</v>
      </c>
      <c r="F12438" s="9">
        <f t="shared" si="5122"/>
        <v>0</v>
      </c>
      <c r="G12438" s="9">
        <v>0</v>
      </c>
      <c r="H12438" s="467">
        <v>0</v>
      </c>
      <c r="I12438" s="9">
        <f t="shared" si="5123"/>
        <v>0</v>
      </c>
      <c r="J12438" s="9">
        <v>0</v>
      </c>
      <c r="K12438" s="467">
        <v>0</v>
      </c>
      <c r="L12438" s="9">
        <f t="shared" si="5124"/>
        <v>0</v>
      </c>
      <c r="M12438" s="9">
        <v>0</v>
      </c>
      <c r="N12438" s="467">
        <v>0</v>
      </c>
    </row>
    <row r="12439" spans="1:14" customFormat="1" ht="25.5" hidden="1" customHeight="1" thickTop="1" thickBot="1" x14ac:dyDescent="0.3">
      <c r="A12439" s="1" t="s">
        <v>0</v>
      </c>
      <c r="B12439" s="5" t="s">
        <v>82</v>
      </c>
      <c r="C12439" s="9">
        <f t="shared" si="5121"/>
        <v>0</v>
      </c>
      <c r="D12439" s="9">
        <v>0</v>
      </c>
      <c r="E12439" s="9">
        <v>0</v>
      </c>
      <c r="F12439" s="9">
        <f t="shared" si="5122"/>
        <v>0</v>
      </c>
      <c r="G12439" s="9">
        <v>0</v>
      </c>
      <c r="H12439" s="467">
        <v>0</v>
      </c>
      <c r="I12439" s="9">
        <f t="shared" si="5123"/>
        <v>0</v>
      </c>
      <c r="J12439" s="9">
        <v>0</v>
      </c>
      <c r="K12439" s="467">
        <v>0</v>
      </c>
      <c r="L12439" s="9">
        <f t="shared" si="5124"/>
        <v>0</v>
      </c>
      <c r="M12439" s="9">
        <v>0</v>
      </c>
      <c r="N12439" s="467">
        <v>0</v>
      </c>
    </row>
    <row r="12440" spans="1:14" customFormat="1" ht="25.5" hidden="1" customHeight="1" thickTop="1" thickBot="1" x14ac:dyDescent="0.3">
      <c r="A12440" s="1" t="s">
        <v>0</v>
      </c>
      <c r="B12440" s="5" t="s">
        <v>83</v>
      </c>
      <c r="C12440" s="9">
        <f t="shared" si="5121"/>
        <v>0</v>
      </c>
      <c r="D12440" s="9">
        <v>0</v>
      </c>
      <c r="E12440" s="9">
        <v>0</v>
      </c>
      <c r="F12440" s="9">
        <f t="shared" si="5122"/>
        <v>0</v>
      </c>
      <c r="G12440" s="9">
        <v>0</v>
      </c>
      <c r="H12440" s="467">
        <v>0</v>
      </c>
      <c r="I12440" s="9">
        <f t="shared" si="5123"/>
        <v>0</v>
      </c>
      <c r="J12440" s="9">
        <v>0</v>
      </c>
      <c r="K12440" s="467">
        <v>0</v>
      </c>
      <c r="L12440" s="9">
        <f t="shared" si="5124"/>
        <v>0</v>
      </c>
      <c r="M12440" s="9">
        <v>0</v>
      </c>
      <c r="N12440" s="467">
        <v>0</v>
      </c>
    </row>
    <row r="12441" spans="1:14" customFormat="1" ht="25.5" hidden="1" customHeight="1" thickTop="1" x14ac:dyDescent="0.25">
      <c r="A12441" s="133" t="s">
        <v>0</v>
      </c>
      <c r="B12441" s="415" t="s">
        <v>84</v>
      </c>
      <c r="C12441" s="135">
        <f t="shared" si="5121"/>
        <v>0</v>
      </c>
      <c r="D12441" s="135">
        <v>0</v>
      </c>
      <c r="E12441" s="135">
        <v>0</v>
      </c>
      <c r="F12441" s="135">
        <f t="shared" si="5122"/>
        <v>0</v>
      </c>
      <c r="G12441" s="135">
        <v>0</v>
      </c>
      <c r="H12441" s="476">
        <v>0</v>
      </c>
      <c r="I12441" s="135">
        <f t="shared" si="5123"/>
        <v>0</v>
      </c>
      <c r="J12441" s="135">
        <v>0</v>
      </c>
      <c r="K12441" s="476">
        <v>0</v>
      </c>
      <c r="L12441" s="135">
        <f t="shared" si="5124"/>
        <v>0</v>
      </c>
      <c r="M12441" s="135">
        <v>0</v>
      </c>
      <c r="N12441" s="476">
        <v>0</v>
      </c>
    </row>
    <row r="12442" spans="1:14" ht="36.75" hidden="1" customHeight="1" x14ac:dyDescent="0.2">
      <c r="A12442" s="388" t="s">
        <v>0</v>
      </c>
      <c r="B12442" s="393" t="s">
        <v>85</v>
      </c>
      <c r="C12442" s="329">
        <f t="shared" si="5121"/>
        <v>0</v>
      </c>
      <c r="D12442" s="329">
        <v>0</v>
      </c>
      <c r="E12442" s="329">
        <v>0</v>
      </c>
      <c r="F12442" s="329">
        <f t="shared" si="5122"/>
        <v>0</v>
      </c>
      <c r="G12442" s="329">
        <v>0</v>
      </c>
      <c r="H12442" s="446">
        <v>0</v>
      </c>
      <c r="I12442" s="329">
        <f t="shared" si="5123"/>
        <v>0</v>
      </c>
      <c r="J12442" s="329">
        <v>0</v>
      </c>
      <c r="K12442" s="446">
        <v>0</v>
      </c>
      <c r="L12442" s="329">
        <f t="shared" si="5124"/>
        <v>0</v>
      </c>
      <c r="M12442" s="329">
        <v>0</v>
      </c>
      <c r="N12442" s="446">
        <v>0</v>
      </c>
    </row>
    <row r="12443" spans="1:14" customFormat="1" ht="27" hidden="1" customHeight="1" x14ac:dyDescent="0.25">
      <c r="A12443" s="151" t="s">
        <v>0</v>
      </c>
      <c r="B12443" s="393" t="s">
        <v>86</v>
      </c>
      <c r="C12443" s="155">
        <f t="shared" si="5121"/>
        <v>0</v>
      </c>
      <c r="D12443" s="155">
        <v>0</v>
      </c>
      <c r="E12443" s="155">
        <v>0</v>
      </c>
      <c r="F12443" s="155">
        <f t="shared" si="5122"/>
        <v>0</v>
      </c>
      <c r="G12443" s="155">
        <v>0</v>
      </c>
      <c r="H12443" s="505">
        <v>0</v>
      </c>
      <c r="I12443" s="155">
        <f t="shared" si="5123"/>
        <v>0</v>
      </c>
      <c r="J12443" s="155">
        <v>0</v>
      </c>
      <c r="K12443" s="505">
        <v>0</v>
      </c>
      <c r="L12443" s="155">
        <f t="shared" si="5124"/>
        <v>0</v>
      </c>
      <c r="M12443" s="155">
        <v>0</v>
      </c>
      <c r="N12443" s="505">
        <v>0</v>
      </c>
    </row>
    <row r="12444" spans="1:14" ht="31.5" hidden="1" customHeight="1" x14ac:dyDescent="0.2">
      <c r="A12444" s="388" t="s">
        <v>0</v>
      </c>
      <c r="B12444" s="393" t="s">
        <v>87</v>
      </c>
      <c r="C12444" s="329">
        <f t="shared" si="5121"/>
        <v>0</v>
      </c>
      <c r="D12444" s="329">
        <v>0</v>
      </c>
      <c r="E12444" s="329">
        <v>0</v>
      </c>
      <c r="F12444" s="329">
        <f t="shared" si="5122"/>
        <v>0</v>
      </c>
      <c r="G12444" s="329">
        <v>0</v>
      </c>
      <c r="H12444" s="446">
        <v>0</v>
      </c>
      <c r="I12444" s="329">
        <f t="shared" si="5123"/>
        <v>0</v>
      </c>
      <c r="J12444" s="329">
        <v>0</v>
      </c>
      <c r="K12444" s="446">
        <v>0</v>
      </c>
      <c r="L12444" s="329">
        <f t="shared" si="5124"/>
        <v>0</v>
      </c>
      <c r="M12444" s="329">
        <v>0</v>
      </c>
      <c r="N12444" s="446">
        <v>0</v>
      </c>
    </row>
    <row r="12445" spans="1:14" customFormat="1" ht="41.25" hidden="1" customHeight="1" thickBot="1" x14ac:dyDescent="0.3">
      <c r="A12445" s="140" t="s">
        <v>0</v>
      </c>
      <c r="B12445" s="149" t="s">
        <v>88</v>
      </c>
      <c r="C12445" s="142">
        <f t="shared" si="5121"/>
        <v>0</v>
      </c>
      <c r="D12445" s="142">
        <v>0</v>
      </c>
      <c r="E12445" s="142">
        <v>0</v>
      </c>
      <c r="F12445" s="142">
        <f t="shared" si="5122"/>
        <v>0</v>
      </c>
      <c r="G12445" s="142">
        <v>0</v>
      </c>
      <c r="H12445" s="477">
        <v>0</v>
      </c>
      <c r="I12445" s="142">
        <f t="shared" si="5123"/>
        <v>0</v>
      </c>
      <c r="J12445" s="142">
        <v>0</v>
      </c>
      <c r="K12445" s="477">
        <v>0</v>
      </c>
      <c r="L12445" s="142">
        <f t="shared" si="5124"/>
        <v>0</v>
      </c>
      <c r="M12445" s="142">
        <v>0</v>
      </c>
      <c r="N12445" s="477">
        <v>0</v>
      </c>
    </row>
    <row r="12446" spans="1:14" customFormat="1" ht="36.75" hidden="1" customHeight="1" thickTop="1" thickBot="1" x14ac:dyDescent="0.3">
      <c r="A12446" s="1" t="s">
        <v>0</v>
      </c>
      <c r="B12446" s="3" t="s">
        <v>89</v>
      </c>
      <c r="C12446" s="9">
        <f t="shared" si="5121"/>
        <v>0</v>
      </c>
      <c r="D12446" s="9">
        <f>SUM(D12447,D12452:D12453)</f>
        <v>0</v>
      </c>
      <c r="E12446" s="9">
        <f>SUM(E12447,E12452:E12453)</f>
        <v>0</v>
      </c>
      <c r="F12446" s="9">
        <f t="shared" si="5122"/>
        <v>0</v>
      </c>
      <c r="G12446" s="9">
        <f>SUM(G12447,G12452:G12453)</f>
        <v>0</v>
      </c>
      <c r="H12446" s="467">
        <f>SUM(H12447,H12452:H12453)</f>
        <v>0</v>
      </c>
      <c r="I12446" s="9">
        <f t="shared" si="5123"/>
        <v>0</v>
      </c>
      <c r="J12446" s="9">
        <f>SUM(J12447,J12452:J12453)</f>
        <v>0</v>
      </c>
      <c r="K12446" s="467">
        <f>SUM(K12447,K12452:K12453)</f>
        <v>0</v>
      </c>
      <c r="L12446" s="9">
        <f t="shared" si="5124"/>
        <v>0</v>
      </c>
      <c r="M12446" s="9">
        <f>SUM(M12447,M12452:M12453)</f>
        <v>0</v>
      </c>
      <c r="N12446" s="467">
        <f>SUM(N12447,N12452:N12453)</f>
        <v>0</v>
      </c>
    </row>
    <row r="12447" spans="1:14" customFormat="1" ht="34.5" hidden="1" customHeight="1" thickTop="1" thickBot="1" x14ac:dyDescent="0.3">
      <c r="A12447" s="1" t="s">
        <v>0</v>
      </c>
      <c r="B12447" s="4" t="s">
        <v>90</v>
      </c>
      <c r="C12447" s="9">
        <f t="shared" si="5121"/>
        <v>0</v>
      </c>
      <c r="D12447" s="9">
        <f>SUM(D12448:D12451)</f>
        <v>0</v>
      </c>
      <c r="E12447" s="9">
        <f>SUM(E12448:E12451)</f>
        <v>0</v>
      </c>
      <c r="F12447" s="9">
        <f t="shared" si="5122"/>
        <v>0</v>
      </c>
      <c r="G12447" s="9">
        <f>SUM(G12448:G12451)</f>
        <v>0</v>
      </c>
      <c r="H12447" s="467">
        <f>SUM(H12448:H12451)</f>
        <v>0</v>
      </c>
      <c r="I12447" s="9">
        <f t="shared" si="5123"/>
        <v>0</v>
      </c>
      <c r="J12447" s="9">
        <f>SUM(J12448:J12451)</f>
        <v>0</v>
      </c>
      <c r="K12447" s="467">
        <f>SUM(K12448:K12451)</f>
        <v>0</v>
      </c>
      <c r="L12447" s="9">
        <f t="shared" si="5124"/>
        <v>0</v>
      </c>
      <c r="M12447" s="9">
        <f>SUM(M12448:M12451)</f>
        <v>0</v>
      </c>
      <c r="N12447" s="467">
        <f>SUM(N12448:N12451)</f>
        <v>0</v>
      </c>
    </row>
    <row r="12448" spans="1:14" customFormat="1" ht="30.75" hidden="1" customHeight="1" thickTop="1" thickBot="1" x14ac:dyDescent="0.3">
      <c r="A12448" s="1" t="s">
        <v>0</v>
      </c>
      <c r="B12448" s="5" t="s">
        <v>91</v>
      </c>
      <c r="C12448" s="9">
        <f t="shared" si="5121"/>
        <v>0</v>
      </c>
      <c r="D12448" s="9">
        <v>0</v>
      </c>
      <c r="E12448" s="9">
        <v>0</v>
      </c>
      <c r="F12448" s="9">
        <f t="shared" si="5122"/>
        <v>0</v>
      </c>
      <c r="G12448" s="9">
        <v>0</v>
      </c>
      <c r="H12448" s="467">
        <v>0</v>
      </c>
      <c r="I12448" s="9">
        <f t="shared" si="5123"/>
        <v>0</v>
      </c>
      <c r="J12448" s="9">
        <v>0</v>
      </c>
      <c r="K12448" s="467">
        <v>0</v>
      </c>
      <c r="L12448" s="9">
        <f t="shared" si="5124"/>
        <v>0</v>
      </c>
      <c r="M12448" s="9">
        <v>0</v>
      </c>
      <c r="N12448" s="467">
        <v>0</v>
      </c>
    </row>
    <row r="12449" spans="1:14" customFormat="1" ht="27" hidden="1" customHeight="1" thickTop="1" thickBot="1" x14ac:dyDescent="0.3">
      <c r="A12449" s="1" t="s">
        <v>0</v>
      </c>
      <c r="B12449" s="5" t="s">
        <v>92</v>
      </c>
      <c r="C12449" s="9">
        <f t="shared" si="5121"/>
        <v>0</v>
      </c>
      <c r="D12449" s="9">
        <v>0</v>
      </c>
      <c r="E12449" s="9">
        <v>0</v>
      </c>
      <c r="F12449" s="9">
        <f t="shared" si="5122"/>
        <v>0</v>
      </c>
      <c r="G12449" s="9">
        <v>0</v>
      </c>
      <c r="H12449" s="467">
        <v>0</v>
      </c>
      <c r="I12449" s="9">
        <f t="shared" si="5123"/>
        <v>0</v>
      </c>
      <c r="J12449" s="9">
        <v>0</v>
      </c>
      <c r="K12449" s="467">
        <v>0</v>
      </c>
      <c r="L12449" s="9">
        <f t="shared" si="5124"/>
        <v>0</v>
      </c>
      <c r="M12449" s="9">
        <v>0</v>
      </c>
      <c r="N12449" s="467">
        <v>0</v>
      </c>
    </row>
    <row r="12450" spans="1:14" customFormat="1" ht="37.5" hidden="1" customHeight="1" thickTop="1" thickBot="1" x14ac:dyDescent="0.3">
      <c r="A12450" s="1" t="s">
        <v>0</v>
      </c>
      <c r="B12450" s="5" t="s">
        <v>93</v>
      </c>
      <c r="C12450" s="9">
        <f t="shared" si="5121"/>
        <v>0</v>
      </c>
      <c r="D12450" s="9">
        <v>0</v>
      </c>
      <c r="E12450" s="9">
        <v>0</v>
      </c>
      <c r="F12450" s="9">
        <f t="shared" si="5122"/>
        <v>0</v>
      </c>
      <c r="G12450" s="9">
        <v>0</v>
      </c>
      <c r="H12450" s="467">
        <v>0</v>
      </c>
      <c r="I12450" s="9">
        <f t="shared" si="5123"/>
        <v>0</v>
      </c>
      <c r="J12450" s="9">
        <v>0</v>
      </c>
      <c r="K12450" s="467">
        <v>0</v>
      </c>
      <c r="L12450" s="9">
        <f t="shared" si="5124"/>
        <v>0</v>
      </c>
      <c r="M12450" s="9">
        <v>0</v>
      </c>
      <c r="N12450" s="467">
        <v>0</v>
      </c>
    </row>
    <row r="12451" spans="1:14" customFormat="1" ht="31.5" hidden="1" customHeight="1" thickTop="1" thickBot="1" x14ac:dyDescent="0.3">
      <c r="A12451" s="1" t="s">
        <v>0</v>
      </c>
      <c r="B12451" s="5" t="s">
        <v>94</v>
      </c>
      <c r="C12451" s="9">
        <f t="shared" si="5121"/>
        <v>0</v>
      </c>
      <c r="D12451" s="9">
        <v>0</v>
      </c>
      <c r="E12451" s="9">
        <v>0</v>
      </c>
      <c r="F12451" s="9">
        <f t="shared" si="5122"/>
        <v>0</v>
      </c>
      <c r="G12451" s="9">
        <v>0</v>
      </c>
      <c r="H12451" s="467">
        <v>0</v>
      </c>
      <c r="I12451" s="9">
        <f t="shared" si="5123"/>
        <v>0</v>
      </c>
      <c r="J12451" s="9">
        <v>0</v>
      </c>
      <c r="K12451" s="467">
        <v>0</v>
      </c>
      <c r="L12451" s="9">
        <f t="shared" si="5124"/>
        <v>0</v>
      </c>
      <c r="M12451" s="9">
        <v>0</v>
      </c>
      <c r="N12451" s="467">
        <v>0</v>
      </c>
    </row>
    <row r="12452" spans="1:14" customFormat="1" ht="26.25" hidden="1" customHeight="1" thickTop="1" thickBot="1" x14ac:dyDescent="0.3">
      <c r="A12452" s="1" t="s">
        <v>0</v>
      </c>
      <c r="B12452" s="4" t="s">
        <v>95</v>
      </c>
      <c r="C12452" s="9">
        <f t="shared" si="5121"/>
        <v>0</v>
      </c>
      <c r="D12452" s="9">
        <v>0</v>
      </c>
      <c r="E12452" s="9">
        <v>0</v>
      </c>
      <c r="F12452" s="9">
        <f t="shared" si="5122"/>
        <v>0</v>
      </c>
      <c r="G12452" s="9">
        <v>0</v>
      </c>
      <c r="H12452" s="467">
        <v>0</v>
      </c>
      <c r="I12452" s="9">
        <f t="shared" si="5123"/>
        <v>0</v>
      </c>
      <c r="J12452" s="9">
        <v>0</v>
      </c>
      <c r="K12452" s="467">
        <v>0</v>
      </c>
      <c r="L12452" s="9">
        <f t="shared" si="5124"/>
        <v>0</v>
      </c>
      <c r="M12452" s="9">
        <v>0</v>
      </c>
      <c r="N12452" s="467">
        <v>0</v>
      </c>
    </row>
    <row r="12453" spans="1:14" customFormat="1" ht="25.5" hidden="1" customHeight="1" thickTop="1" x14ac:dyDescent="0.25">
      <c r="A12453" s="133" t="s">
        <v>0</v>
      </c>
      <c r="B12453" s="134" t="s">
        <v>96</v>
      </c>
      <c r="C12453" s="135">
        <f t="shared" si="5121"/>
        <v>0</v>
      </c>
      <c r="D12453" s="135">
        <v>0</v>
      </c>
      <c r="E12453" s="135">
        <v>0</v>
      </c>
      <c r="F12453" s="135">
        <f t="shared" si="5122"/>
        <v>0</v>
      </c>
      <c r="G12453" s="135">
        <v>0</v>
      </c>
      <c r="H12453" s="476">
        <v>0</v>
      </c>
      <c r="I12453" s="135">
        <f t="shared" si="5123"/>
        <v>0</v>
      </c>
      <c r="J12453" s="135">
        <v>0</v>
      </c>
      <c r="K12453" s="476">
        <v>0</v>
      </c>
      <c r="L12453" s="135">
        <f t="shared" si="5124"/>
        <v>0</v>
      </c>
      <c r="M12453" s="135">
        <v>0</v>
      </c>
      <c r="N12453" s="476">
        <v>0</v>
      </c>
    </row>
    <row r="12454" spans="1:14" ht="18" customHeight="1" x14ac:dyDescent="0.2">
      <c r="A12454" s="388" t="s">
        <v>0</v>
      </c>
      <c r="B12454" s="330" t="s">
        <v>97</v>
      </c>
      <c r="C12454" s="329">
        <f t="shared" si="5121"/>
        <v>278.36</v>
      </c>
      <c r="D12454" s="329">
        <v>278.36</v>
      </c>
      <c r="E12454" s="329">
        <v>0</v>
      </c>
      <c r="F12454" s="329">
        <f t="shared" si="5122"/>
        <v>402.6</v>
      </c>
      <c r="G12454" s="329">
        <v>402.6</v>
      </c>
      <c r="H12454" s="446">
        <v>0</v>
      </c>
      <c r="I12454" s="329">
        <f t="shared" si="5123"/>
        <v>549.5</v>
      </c>
      <c r="J12454" s="329">
        <v>549.5</v>
      </c>
      <c r="K12454" s="446">
        <v>0</v>
      </c>
      <c r="L12454" s="329">
        <f t="shared" si="5124"/>
        <v>625.6</v>
      </c>
      <c r="M12454" s="329">
        <v>625.6</v>
      </c>
      <c r="N12454" s="446">
        <v>0</v>
      </c>
    </row>
    <row r="12455" spans="1:14" customFormat="1" ht="15" hidden="1" customHeight="1" thickBot="1" x14ac:dyDescent="0.3">
      <c r="A12455" s="140" t="s">
        <v>0</v>
      </c>
      <c r="B12455" s="149" t="s">
        <v>98</v>
      </c>
      <c r="C12455" s="142">
        <f t="shared" si="5121"/>
        <v>0</v>
      </c>
      <c r="D12455" s="142">
        <f>SUM(D12456,D12459,D12462)</f>
        <v>0</v>
      </c>
      <c r="E12455" s="142">
        <f>SUM(E12456,E12459,E12462)</f>
        <v>0</v>
      </c>
      <c r="F12455" s="142">
        <f t="shared" si="5122"/>
        <v>0</v>
      </c>
      <c r="G12455" s="142">
        <f>SUM(G12456,G12459,G12462)</f>
        <v>0</v>
      </c>
      <c r="H12455" s="477">
        <f>SUM(H12456,H12459,H12462)</f>
        <v>0</v>
      </c>
      <c r="I12455" s="142">
        <f t="shared" si="5123"/>
        <v>0</v>
      </c>
      <c r="J12455" s="142">
        <f>SUM(J12456,J12459,J12462)</f>
        <v>0</v>
      </c>
      <c r="K12455" s="477">
        <f>SUM(K12456,K12459,K12462)</f>
        <v>0</v>
      </c>
      <c r="L12455" s="142">
        <f t="shared" si="5124"/>
        <v>0</v>
      </c>
      <c r="M12455" s="142">
        <f>SUM(M12456,M12459,M12462)</f>
        <v>0</v>
      </c>
      <c r="N12455" s="477">
        <f>SUM(N12456,N12459,N12462)</f>
        <v>0</v>
      </c>
    </row>
    <row r="12456" spans="1:14" customFormat="1" ht="45.75" hidden="1" customHeight="1" thickBot="1" x14ac:dyDescent="0.3">
      <c r="A12456" s="1" t="s">
        <v>0</v>
      </c>
      <c r="B12456" s="4" t="s">
        <v>99</v>
      </c>
      <c r="C12456" s="9">
        <f t="shared" si="5121"/>
        <v>0</v>
      </c>
      <c r="D12456" s="9">
        <f>SUM(D12457:D12458)</f>
        <v>0</v>
      </c>
      <c r="E12456" s="9">
        <f>SUM(E12457:E12458)</f>
        <v>0</v>
      </c>
      <c r="F12456" s="9">
        <f t="shared" si="5122"/>
        <v>0</v>
      </c>
      <c r="G12456" s="9">
        <f>SUM(G12457:G12458)</f>
        <v>0</v>
      </c>
      <c r="H12456" s="467">
        <f>SUM(H12457:H12458)</f>
        <v>0</v>
      </c>
      <c r="I12456" s="9">
        <f t="shared" si="5123"/>
        <v>0</v>
      </c>
      <c r="J12456" s="9">
        <f>SUM(J12457:J12458)</f>
        <v>0</v>
      </c>
      <c r="K12456" s="467">
        <f>SUM(K12457:K12458)</f>
        <v>0</v>
      </c>
      <c r="L12456" s="9">
        <f t="shared" si="5124"/>
        <v>0</v>
      </c>
      <c r="M12456" s="9">
        <f>SUM(M12457:M12458)</f>
        <v>0</v>
      </c>
      <c r="N12456" s="467">
        <f>SUM(N12457:N12458)</f>
        <v>0</v>
      </c>
    </row>
    <row r="12457" spans="1:14" customFormat="1" ht="15.75" hidden="1" customHeight="1" thickBot="1" x14ac:dyDescent="0.3">
      <c r="A12457" s="1" t="s">
        <v>0</v>
      </c>
      <c r="B12457" s="5" t="s">
        <v>100</v>
      </c>
      <c r="C12457" s="9">
        <f t="shared" si="5121"/>
        <v>0</v>
      </c>
      <c r="D12457" s="9">
        <v>0</v>
      </c>
      <c r="E12457" s="9">
        <v>0</v>
      </c>
      <c r="F12457" s="9">
        <f t="shared" si="5122"/>
        <v>0</v>
      </c>
      <c r="G12457" s="9">
        <v>0</v>
      </c>
      <c r="H12457" s="467">
        <v>0</v>
      </c>
      <c r="I12457" s="9">
        <f t="shared" si="5123"/>
        <v>0</v>
      </c>
      <c r="J12457" s="9">
        <v>0</v>
      </c>
      <c r="K12457" s="467">
        <v>0</v>
      </c>
      <c r="L12457" s="9">
        <f t="shared" si="5124"/>
        <v>0</v>
      </c>
      <c r="M12457" s="9">
        <v>0</v>
      </c>
      <c r="N12457" s="467">
        <v>0</v>
      </c>
    </row>
    <row r="12458" spans="1:14" customFormat="1" ht="15.75" hidden="1" customHeight="1" thickBot="1" x14ac:dyDescent="0.3">
      <c r="A12458" s="1" t="s">
        <v>0</v>
      </c>
      <c r="B12458" s="5" t="s">
        <v>101</v>
      </c>
      <c r="C12458" s="9">
        <f t="shared" si="5121"/>
        <v>0</v>
      </c>
      <c r="D12458" s="9">
        <v>0</v>
      </c>
      <c r="E12458" s="9">
        <v>0</v>
      </c>
      <c r="F12458" s="9">
        <f t="shared" si="5122"/>
        <v>0</v>
      </c>
      <c r="G12458" s="9">
        <v>0</v>
      </c>
      <c r="H12458" s="467">
        <v>0</v>
      </c>
      <c r="I12458" s="9">
        <f t="shared" si="5123"/>
        <v>0</v>
      </c>
      <c r="J12458" s="9">
        <v>0</v>
      </c>
      <c r="K12458" s="467">
        <v>0</v>
      </c>
      <c r="L12458" s="9">
        <f t="shared" si="5124"/>
        <v>0</v>
      </c>
      <c r="M12458" s="9">
        <v>0</v>
      </c>
      <c r="N12458" s="467">
        <v>0</v>
      </c>
    </row>
    <row r="12459" spans="1:14" customFormat="1" ht="45.75" hidden="1" customHeight="1" thickBot="1" x14ac:dyDescent="0.3">
      <c r="A12459" s="1" t="s">
        <v>0</v>
      </c>
      <c r="B12459" s="4" t="s">
        <v>102</v>
      </c>
      <c r="C12459" s="9">
        <f t="shared" si="5121"/>
        <v>0</v>
      </c>
      <c r="D12459" s="9">
        <f>SUM(D12460:D12461)</f>
        <v>0</v>
      </c>
      <c r="E12459" s="9">
        <f>SUM(E12460:E12461)</f>
        <v>0</v>
      </c>
      <c r="F12459" s="9">
        <f t="shared" si="5122"/>
        <v>0</v>
      </c>
      <c r="G12459" s="9">
        <f>SUM(G12460:G12461)</f>
        <v>0</v>
      </c>
      <c r="H12459" s="467">
        <f>SUM(H12460:H12461)</f>
        <v>0</v>
      </c>
      <c r="I12459" s="9">
        <f t="shared" si="5123"/>
        <v>0</v>
      </c>
      <c r="J12459" s="9">
        <f>SUM(J12460:J12461)</f>
        <v>0</v>
      </c>
      <c r="K12459" s="467">
        <f>SUM(K12460:K12461)</f>
        <v>0</v>
      </c>
      <c r="L12459" s="9">
        <f t="shared" si="5124"/>
        <v>0</v>
      </c>
      <c r="M12459" s="9">
        <f>SUM(M12460:M12461)</f>
        <v>0</v>
      </c>
      <c r="N12459" s="467">
        <f>SUM(N12460:N12461)</f>
        <v>0</v>
      </c>
    </row>
    <row r="12460" spans="1:14" customFormat="1" ht="15.75" hidden="1" customHeight="1" thickBot="1" x14ac:dyDescent="0.3">
      <c r="A12460" s="1" t="s">
        <v>0</v>
      </c>
      <c r="B12460" s="5" t="s">
        <v>100</v>
      </c>
      <c r="C12460" s="9">
        <f t="shared" si="5121"/>
        <v>0</v>
      </c>
      <c r="D12460" s="9">
        <v>0</v>
      </c>
      <c r="E12460" s="9">
        <v>0</v>
      </c>
      <c r="F12460" s="9">
        <f t="shared" si="5122"/>
        <v>0</v>
      </c>
      <c r="G12460" s="9">
        <v>0</v>
      </c>
      <c r="H12460" s="467">
        <v>0</v>
      </c>
      <c r="I12460" s="9">
        <f t="shared" si="5123"/>
        <v>0</v>
      </c>
      <c r="J12460" s="9">
        <v>0</v>
      </c>
      <c r="K12460" s="467">
        <v>0</v>
      </c>
      <c r="L12460" s="9">
        <f t="shared" si="5124"/>
        <v>0</v>
      </c>
      <c r="M12460" s="9">
        <v>0</v>
      </c>
      <c r="N12460" s="467">
        <v>0</v>
      </c>
    </row>
    <row r="12461" spans="1:14" customFormat="1" ht="15.75" hidden="1" customHeight="1" thickBot="1" x14ac:dyDescent="0.3">
      <c r="A12461" s="1" t="s">
        <v>0</v>
      </c>
      <c r="B12461" s="5" t="s">
        <v>101</v>
      </c>
      <c r="C12461" s="9">
        <f t="shared" si="5121"/>
        <v>0</v>
      </c>
      <c r="D12461" s="9">
        <v>0</v>
      </c>
      <c r="E12461" s="9">
        <v>0</v>
      </c>
      <c r="F12461" s="9">
        <f t="shared" si="5122"/>
        <v>0</v>
      </c>
      <c r="G12461" s="9">
        <v>0</v>
      </c>
      <c r="H12461" s="467">
        <v>0</v>
      </c>
      <c r="I12461" s="9">
        <f t="shared" si="5123"/>
        <v>0</v>
      </c>
      <c r="J12461" s="9">
        <v>0</v>
      </c>
      <c r="K12461" s="467">
        <v>0</v>
      </c>
      <c r="L12461" s="9">
        <f t="shared" si="5124"/>
        <v>0</v>
      </c>
      <c r="M12461" s="9">
        <v>0</v>
      </c>
      <c r="N12461" s="467">
        <v>0</v>
      </c>
    </row>
    <row r="12462" spans="1:14" customFormat="1" ht="45.75" hidden="1" customHeight="1" thickBot="1" x14ac:dyDescent="0.3">
      <c r="A12462" s="1" t="s">
        <v>0</v>
      </c>
      <c r="B12462" s="4" t="s">
        <v>103</v>
      </c>
      <c r="C12462" s="9">
        <f t="shared" si="5121"/>
        <v>0</v>
      </c>
      <c r="D12462" s="9">
        <f>SUM(D12463,D12470,D12482)</f>
        <v>0</v>
      </c>
      <c r="E12462" s="9">
        <f>SUM(E12463,E12470,E12482)</f>
        <v>0</v>
      </c>
      <c r="F12462" s="9">
        <f t="shared" si="5122"/>
        <v>0</v>
      </c>
      <c r="G12462" s="9">
        <f>SUM(G12463,G12470,G12482)</f>
        <v>0</v>
      </c>
      <c r="H12462" s="467">
        <f>SUM(H12463,H12470,H12482)</f>
        <v>0</v>
      </c>
      <c r="I12462" s="9">
        <f t="shared" si="5123"/>
        <v>0</v>
      </c>
      <c r="J12462" s="9">
        <f>SUM(J12463,J12470,J12482)</f>
        <v>0</v>
      </c>
      <c r="K12462" s="467">
        <f>SUM(K12463,K12470,K12482)</f>
        <v>0</v>
      </c>
      <c r="L12462" s="9">
        <f t="shared" si="5124"/>
        <v>0</v>
      </c>
      <c r="M12462" s="9">
        <f>SUM(M12463,M12470,M12482)</f>
        <v>0</v>
      </c>
      <c r="N12462" s="467">
        <f>SUM(N12463,N12470,N12482)</f>
        <v>0</v>
      </c>
    </row>
    <row r="12463" spans="1:14" customFormat="1" ht="30.75" hidden="1" customHeight="1" thickBot="1" x14ac:dyDescent="0.3">
      <c r="A12463" s="1" t="s">
        <v>0</v>
      </c>
      <c r="B12463" s="5" t="s">
        <v>104</v>
      </c>
      <c r="C12463" s="9">
        <f t="shared" si="5121"/>
        <v>0</v>
      </c>
      <c r="D12463" s="9">
        <f>SUM(D12464,D12467)</f>
        <v>0</v>
      </c>
      <c r="E12463" s="9">
        <f>SUM(E12464,E12467)</f>
        <v>0</v>
      </c>
      <c r="F12463" s="9">
        <f t="shared" si="5122"/>
        <v>0</v>
      </c>
      <c r="G12463" s="9">
        <f>SUM(G12464,G12467)</f>
        <v>0</v>
      </c>
      <c r="H12463" s="467">
        <f>SUM(H12464,H12467)</f>
        <v>0</v>
      </c>
      <c r="I12463" s="9">
        <f t="shared" si="5123"/>
        <v>0</v>
      </c>
      <c r="J12463" s="9">
        <f>SUM(J12464,J12467)</f>
        <v>0</v>
      </c>
      <c r="K12463" s="467">
        <f>SUM(K12464,K12467)</f>
        <v>0</v>
      </c>
      <c r="L12463" s="9">
        <f t="shared" si="5124"/>
        <v>0</v>
      </c>
      <c r="M12463" s="9">
        <f>SUM(M12464,M12467)</f>
        <v>0</v>
      </c>
      <c r="N12463" s="467">
        <f>SUM(N12464,N12467)</f>
        <v>0</v>
      </c>
    </row>
    <row r="12464" spans="1:14" customFormat="1" ht="45.75" hidden="1" customHeight="1" thickBot="1" x14ac:dyDescent="0.3">
      <c r="A12464" s="1" t="s">
        <v>0</v>
      </c>
      <c r="B12464" s="6" t="s">
        <v>105</v>
      </c>
      <c r="C12464" s="9">
        <f t="shared" si="5121"/>
        <v>0</v>
      </c>
      <c r="D12464" s="9">
        <f>SUM(D12465:D12466)</f>
        <v>0</v>
      </c>
      <c r="E12464" s="9">
        <f>SUM(E12465:E12466)</f>
        <v>0</v>
      </c>
      <c r="F12464" s="9">
        <f t="shared" si="5122"/>
        <v>0</v>
      </c>
      <c r="G12464" s="9">
        <f>SUM(G12465:G12466)</f>
        <v>0</v>
      </c>
      <c r="H12464" s="467">
        <f>SUM(H12465:H12466)</f>
        <v>0</v>
      </c>
      <c r="I12464" s="9">
        <f t="shared" si="5123"/>
        <v>0</v>
      </c>
      <c r="J12464" s="9">
        <f>SUM(J12465:J12466)</f>
        <v>0</v>
      </c>
      <c r="K12464" s="467">
        <f>SUM(K12465:K12466)</f>
        <v>0</v>
      </c>
      <c r="L12464" s="9">
        <f t="shared" si="5124"/>
        <v>0</v>
      </c>
      <c r="M12464" s="9">
        <f>SUM(M12465:M12466)</f>
        <v>0</v>
      </c>
      <c r="N12464" s="467">
        <f>SUM(N12465:N12466)</f>
        <v>0</v>
      </c>
    </row>
    <row r="12465" spans="1:14" customFormat="1" ht="15.75" hidden="1" customHeight="1" thickBot="1" x14ac:dyDescent="0.3">
      <c r="A12465" s="1" t="s">
        <v>0</v>
      </c>
      <c r="B12465" s="7" t="s">
        <v>100</v>
      </c>
      <c r="C12465" s="9">
        <f t="shared" si="5121"/>
        <v>0</v>
      </c>
      <c r="D12465" s="9">
        <v>0</v>
      </c>
      <c r="E12465" s="9">
        <v>0</v>
      </c>
      <c r="F12465" s="9">
        <f t="shared" si="5122"/>
        <v>0</v>
      </c>
      <c r="G12465" s="9">
        <v>0</v>
      </c>
      <c r="H12465" s="467">
        <v>0</v>
      </c>
      <c r="I12465" s="9">
        <f t="shared" si="5123"/>
        <v>0</v>
      </c>
      <c r="J12465" s="9">
        <v>0</v>
      </c>
      <c r="K12465" s="467">
        <v>0</v>
      </c>
      <c r="L12465" s="9">
        <f t="shared" si="5124"/>
        <v>0</v>
      </c>
      <c r="M12465" s="9">
        <v>0</v>
      </c>
      <c r="N12465" s="467">
        <v>0</v>
      </c>
    </row>
    <row r="12466" spans="1:14" customFormat="1" ht="15.75" hidden="1" customHeight="1" thickBot="1" x14ac:dyDescent="0.3">
      <c r="A12466" s="1" t="s">
        <v>0</v>
      </c>
      <c r="B12466" s="7" t="s">
        <v>101</v>
      </c>
      <c r="C12466" s="9">
        <f t="shared" si="5121"/>
        <v>0</v>
      </c>
      <c r="D12466" s="9">
        <v>0</v>
      </c>
      <c r="E12466" s="9">
        <v>0</v>
      </c>
      <c r="F12466" s="9">
        <f t="shared" si="5122"/>
        <v>0</v>
      </c>
      <c r="G12466" s="9">
        <v>0</v>
      </c>
      <c r="H12466" s="467">
        <v>0</v>
      </c>
      <c r="I12466" s="9">
        <f t="shared" si="5123"/>
        <v>0</v>
      </c>
      <c r="J12466" s="9">
        <v>0</v>
      </c>
      <c r="K12466" s="467">
        <v>0</v>
      </c>
      <c r="L12466" s="9">
        <f t="shared" si="5124"/>
        <v>0</v>
      </c>
      <c r="M12466" s="9">
        <v>0</v>
      </c>
      <c r="N12466" s="467">
        <v>0</v>
      </c>
    </row>
    <row r="12467" spans="1:14" customFormat="1" ht="45.75" hidden="1" customHeight="1" thickBot="1" x14ac:dyDescent="0.3">
      <c r="A12467" s="1" t="s">
        <v>0</v>
      </c>
      <c r="B12467" s="6" t="s">
        <v>106</v>
      </c>
      <c r="C12467" s="9">
        <f t="shared" si="5121"/>
        <v>0</v>
      </c>
      <c r="D12467" s="9">
        <f>SUM(D12468:D12469)</f>
        <v>0</v>
      </c>
      <c r="E12467" s="9">
        <f>SUM(E12468:E12469)</f>
        <v>0</v>
      </c>
      <c r="F12467" s="9">
        <f t="shared" si="5122"/>
        <v>0</v>
      </c>
      <c r="G12467" s="9">
        <f>SUM(G12468:G12469)</f>
        <v>0</v>
      </c>
      <c r="H12467" s="467">
        <f>SUM(H12468:H12469)</f>
        <v>0</v>
      </c>
      <c r="I12467" s="9">
        <f t="shared" si="5123"/>
        <v>0</v>
      </c>
      <c r="J12467" s="9">
        <f>SUM(J12468:J12469)</f>
        <v>0</v>
      </c>
      <c r="K12467" s="467">
        <f>SUM(K12468:K12469)</f>
        <v>0</v>
      </c>
      <c r="L12467" s="9">
        <f t="shared" si="5124"/>
        <v>0</v>
      </c>
      <c r="M12467" s="9">
        <f>SUM(M12468:M12469)</f>
        <v>0</v>
      </c>
      <c r="N12467" s="467">
        <f>SUM(N12468:N12469)</f>
        <v>0</v>
      </c>
    </row>
    <row r="12468" spans="1:14" customFormat="1" ht="15.75" hidden="1" customHeight="1" thickBot="1" x14ac:dyDescent="0.3">
      <c r="A12468" s="1" t="s">
        <v>0</v>
      </c>
      <c r="B12468" s="7" t="s">
        <v>100</v>
      </c>
      <c r="C12468" s="9">
        <f t="shared" si="5121"/>
        <v>0</v>
      </c>
      <c r="D12468" s="9">
        <v>0</v>
      </c>
      <c r="E12468" s="9">
        <v>0</v>
      </c>
      <c r="F12468" s="9">
        <f t="shared" si="5122"/>
        <v>0</v>
      </c>
      <c r="G12468" s="9">
        <v>0</v>
      </c>
      <c r="H12468" s="467">
        <v>0</v>
      </c>
      <c r="I12468" s="9">
        <f t="shared" si="5123"/>
        <v>0</v>
      </c>
      <c r="J12468" s="9">
        <v>0</v>
      </c>
      <c r="K12468" s="467">
        <v>0</v>
      </c>
      <c r="L12468" s="9">
        <f t="shared" si="5124"/>
        <v>0</v>
      </c>
      <c r="M12468" s="9">
        <v>0</v>
      </c>
      <c r="N12468" s="467">
        <v>0</v>
      </c>
    </row>
    <row r="12469" spans="1:14" customFormat="1" ht="15.75" hidden="1" customHeight="1" thickBot="1" x14ac:dyDescent="0.3">
      <c r="A12469" s="1" t="s">
        <v>0</v>
      </c>
      <c r="B12469" s="7" t="s">
        <v>101</v>
      </c>
      <c r="C12469" s="9">
        <f t="shared" si="5121"/>
        <v>0</v>
      </c>
      <c r="D12469" s="9">
        <v>0</v>
      </c>
      <c r="E12469" s="9">
        <v>0</v>
      </c>
      <c r="F12469" s="9">
        <f t="shared" si="5122"/>
        <v>0</v>
      </c>
      <c r="G12469" s="9">
        <v>0</v>
      </c>
      <c r="H12469" s="467">
        <v>0</v>
      </c>
      <c r="I12469" s="9">
        <f t="shared" si="5123"/>
        <v>0</v>
      </c>
      <c r="J12469" s="9">
        <v>0</v>
      </c>
      <c r="K12469" s="467">
        <v>0</v>
      </c>
      <c r="L12469" s="9">
        <f t="shared" si="5124"/>
        <v>0</v>
      </c>
      <c r="M12469" s="9">
        <v>0</v>
      </c>
      <c r="N12469" s="467">
        <v>0</v>
      </c>
    </row>
    <row r="12470" spans="1:14" customFormat="1" ht="15.75" hidden="1" customHeight="1" thickTop="1" thickBot="1" x14ac:dyDescent="0.3">
      <c r="A12470" s="1" t="s">
        <v>0</v>
      </c>
      <c r="B12470" s="5" t="s">
        <v>107</v>
      </c>
      <c r="C12470" s="9">
        <f t="shared" si="5121"/>
        <v>0</v>
      </c>
      <c r="D12470" s="9">
        <f>SUM(D12471,D12479)</f>
        <v>0</v>
      </c>
      <c r="E12470" s="9">
        <f>SUM(E12471,E12479)</f>
        <v>0</v>
      </c>
      <c r="F12470" s="9">
        <f t="shared" si="5122"/>
        <v>0</v>
      </c>
      <c r="G12470" s="9">
        <f>SUM(G12471,G12479)</f>
        <v>0</v>
      </c>
      <c r="H12470" s="467">
        <f>SUM(H12471,H12479)</f>
        <v>0</v>
      </c>
      <c r="I12470" s="9">
        <f t="shared" si="5123"/>
        <v>0</v>
      </c>
      <c r="J12470" s="9">
        <f>SUM(J12471,J12479)</f>
        <v>0</v>
      </c>
      <c r="K12470" s="467">
        <f>SUM(K12471,K12479)</f>
        <v>0</v>
      </c>
      <c r="L12470" s="9">
        <f t="shared" si="5124"/>
        <v>0</v>
      </c>
      <c r="M12470" s="9">
        <f>SUM(M12471,M12479)</f>
        <v>0</v>
      </c>
      <c r="N12470" s="467">
        <f>SUM(N12471,N12479)</f>
        <v>0</v>
      </c>
    </row>
    <row r="12471" spans="1:14" customFormat="1" ht="9" hidden="1" customHeight="1" thickTop="1" thickBot="1" x14ac:dyDescent="0.3">
      <c r="A12471" s="1" t="s">
        <v>0</v>
      </c>
      <c r="B12471" s="6" t="s">
        <v>108</v>
      </c>
      <c r="C12471" s="9">
        <f t="shared" si="5121"/>
        <v>0</v>
      </c>
      <c r="D12471" s="9">
        <f>SUM(D12472,D12475)</f>
        <v>0</v>
      </c>
      <c r="E12471" s="9">
        <f>SUM(E12472,E12475)</f>
        <v>0</v>
      </c>
      <c r="F12471" s="9">
        <f t="shared" si="5122"/>
        <v>0</v>
      </c>
      <c r="G12471" s="9">
        <f>SUM(G12472,G12475)</f>
        <v>0</v>
      </c>
      <c r="H12471" s="467">
        <f>SUM(H12472,H12475)</f>
        <v>0</v>
      </c>
      <c r="I12471" s="9">
        <f t="shared" si="5123"/>
        <v>0</v>
      </c>
      <c r="J12471" s="9">
        <f>SUM(J12472,J12475)</f>
        <v>0</v>
      </c>
      <c r="K12471" s="467">
        <f>SUM(K12472,K12475)</f>
        <v>0</v>
      </c>
      <c r="L12471" s="9">
        <f t="shared" si="5124"/>
        <v>0</v>
      </c>
      <c r="M12471" s="9">
        <f>SUM(M12472,M12475)</f>
        <v>0</v>
      </c>
      <c r="N12471" s="467">
        <f>SUM(N12472,N12475)</f>
        <v>0</v>
      </c>
    </row>
    <row r="12472" spans="1:14" customFormat="1" ht="15.75" hidden="1" customHeight="1" thickBot="1" x14ac:dyDescent="0.3">
      <c r="A12472" s="1" t="s">
        <v>0</v>
      </c>
      <c r="B12472" s="7" t="s">
        <v>100</v>
      </c>
      <c r="C12472" s="9">
        <f t="shared" si="5121"/>
        <v>0</v>
      </c>
      <c r="D12472" s="9">
        <f>SUM(D12473:D12474)</f>
        <v>0</v>
      </c>
      <c r="E12472" s="9">
        <f>SUM(E12473:E12474)</f>
        <v>0</v>
      </c>
      <c r="F12472" s="9">
        <f t="shared" si="5122"/>
        <v>0</v>
      </c>
      <c r="G12472" s="9">
        <f>SUM(G12473:G12474)</f>
        <v>0</v>
      </c>
      <c r="H12472" s="467">
        <f>SUM(H12473:H12474)</f>
        <v>0</v>
      </c>
      <c r="I12472" s="9">
        <f t="shared" si="5123"/>
        <v>0</v>
      </c>
      <c r="J12472" s="9">
        <f>SUM(J12473:J12474)</f>
        <v>0</v>
      </c>
      <c r="K12472" s="467">
        <f>SUM(K12473:K12474)</f>
        <v>0</v>
      </c>
      <c r="L12472" s="9">
        <f t="shared" si="5124"/>
        <v>0</v>
      </c>
      <c r="M12472" s="9">
        <f>SUM(M12473:M12474)</f>
        <v>0</v>
      </c>
      <c r="N12472" s="467">
        <f>SUM(N12473:N12474)</f>
        <v>0</v>
      </c>
    </row>
    <row r="12473" spans="1:14" customFormat="1" ht="30.75" hidden="1" customHeight="1" thickBot="1" x14ac:dyDescent="0.3">
      <c r="A12473" s="1" t="s">
        <v>0</v>
      </c>
      <c r="B12473" s="8" t="s">
        <v>109</v>
      </c>
      <c r="C12473" s="9">
        <f t="shared" si="5121"/>
        <v>0</v>
      </c>
      <c r="D12473" s="9">
        <v>0</v>
      </c>
      <c r="E12473" s="9">
        <v>0</v>
      </c>
      <c r="F12473" s="9">
        <f t="shared" si="5122"/>
        <v>0</v>
      </c>
      <c r="G12473" s="9">
        <v>0</v>
      </c>
      <c r="H12473" s="467">
        <v>0</v>
      </c>
      <c r="I12473" s="9">
        <f t="shared" si="5123"/>
        <v>0</v>
      </c>
      <c r="J12473" s="9">
        <v>0</v>
      </c>
      <c r="K12473" s="467">
        <v>0</v>
      </c>
      <c r="L12473" s="9">
        <f t="shared" si="5124"/>
        <v>0</v>
      </c>
      <c r="M12473" s="9">
        <v>0</v>
      </c>
      <c r="N12473" s="467">
        <v>0</v>
      </c>
    </row>
    <row r="12474" spans="1:14" customFormat="1" ht="15.75" hidden="1" customHeight="1" thickBot="1" x14ac:dyDescent="0.3">
      <c r="A12474" s="1" t="s">
        <v>0</v>
      </c>
      <c r="B12474" s="8" t="s">
        <v>110</v>
      </c>
      <c r="C12474" s="9">
        <f t="shared" si="5121"/>
        <v>0</v>
      </c>
      <c r="D12474" s="9">
        <v>0</v>
      </c>
      <c r="E12474" s="9">
        <v>0</v>
      </c>
      <c r="F12474" s="9">
        <f t="shared" si="5122"/>
        <v>0</v>
      </c>
      <c r="G12474" s="9">
        <v>0</v>
      </c>
      <c r="H12474" s="467">
        <v>0</v>
      </c>
      <c r="I12474" s="9">
        <f t="shared" si="5123"/>
        <v>0</v>
      </c>
      <c r="J12474" s="9">
        <v>0</v>
      </c>
      <c r="K12474" s="467">
        <v>0</v>
      </c>
      <c r="L12474" s="9">
        <f t="shared" si="5124"/>
        <v>0</v>
      </c>
      <c r="M12474" s="9">
        <v>0</v>
      </c>
      <c r="N12474" s="467">
        <v>0</v>
      </c>
    </row>
    <row r="12475" spans="1:14" customFormat="1" ht="15.75" hidden="1" customHeight="1" thickBot="1" x14ac:dyDescent="0.3">
      <c r="A12475" s="1" t="s">
        <v>0</v>
      </c>
      <c r="B12475" s="7" t="s">
        <v>101</v>
      </c>
      <c r="C12475" s="9">
        <f t="shared" si="5121"/>
        <v>0</v>
      </c>
      <c r="D12475" s="9">
        <f>SUM(D12476:D12478)</f>
        <v>0</v>
      </c>
      <c r="E12475" s="9">
        <f>SUM(E12476:E12478)</f>
        <v>0</v>
      </c>
      <c r="F12475" s="9">
        <f t="shared" si="5122"/>
        <v>0</v>
      </c>
      <c r="G12475" s="9">
        <f>SUM(G12476:G12478)</f>
        <v>0</v>
      </c>
      <c r="H12475" s="467">
        <f>SUM(H12476:H12478)</f>
        <v>0</v>
      </c>
      <c r="I12475" s="9">
        <f t="shared" si="5123"/>
        <v>0</v>
      </c>
      <c r="J12475" s="9">
        <f>SUM(J12476:J12478)</f>
        <v>0</v>
      </c>
      <c r="K12475" s="467">
        <f>SUM(K12476:K12478)</f>
        <v>0</v>
      </c>
      <c r="L12475" s="9">
        <f t="shared" si="5124"/>
        <v>0</v>
      </c>
      <c r="M12475" s="9">
        <f>SUM(M12476:M12478)</f>
        <v>0</v>
      </c>
      <c r="N12475" s="467">
        <f>SUM(N12476:N12478)</f>
        <v>0</v>
      </c>
    </row>
    <row r="12476" spans="1:14" customFormat="1" ht="30.75" hidden="1" customHeight="1" thickBot="1" x14ac:dyDescent="0.3">
      <c r="A12476" s="1" t="s">
        <v>0</v>
      </c>
      <c r="B12476" s="8" t="s">
        <v>109</v>
      </c>
      <c r="C12476" s="9">
        <f t="shared" si="5121"/>
        <v>0</v>
      </c>
      <c r="D12476" s="9">
        <v>0</v>
      </c>
      <c r="E12476" s="9">
        <v>0</v>
      </c>
      <c r="F12476" s="9">
        <f t="shared" si="5122"/>
        <v>0</v>
      </c>
      <c r="G12476" s="9">
        <v>0</v>
      </c>
      <c r="H12476" s="467">
        <v>0</v>
      </c>
      <c r="I12476" s="9">
        <f t="shared" si="5123"/>
        <v>0</v>
      </c>
      <c r="J12476" s="9">
        <v>0</v>
      </c>
      <c r="K12476" s="467">
        <v>0</v>
      </c>
      <c r="L12476" s="9">
        <f t="shared" si="5124"/>
        <v>0</v>
      </c>
      <c r="M12476" s="9">
        <v>0</v>
      </c>
      <c r="N12476" s="467">
        <v>0</v>
      </c>
    </row>
    <row r="12477" spans="1:14" customFormat="1" ht="30.75" hidden="1" customHeight="1" thickBot="1" x14ac:dyDescent="0.3">
      <c r="A12477" s="1" t="s">
        <v>0</v>
      </c>
      <c r="B12477" s="8" t="s">
        <v>111</v>
      </c>
      <c r="C12477" s="9">
        <f t="shared" si="5121"/>
        <v>0</v>
      </c>
      <c r="D12477" s="9">
        <v>0</v>
      </c>
      <c r="E12477" s="9">
        <v>0</v>
      </c>
      <c r="F12477" s="9">
        <f t="shared" si="5122"/>
        <v>0</v>
      </c>
      <c r="G12477" s="9">
        <v>0</v>
      </c>
      <c r="H12477" s="467">
        <v>0</v>
      </c>
      <c r="I12477" s="9">
        <f t="shared" si="5123"/>
        <v>0</v>
      </c>
      <c r="J12477" s="9">
        <v>0</v>
      </c>
      <c r="K12477" s="467">
        <v>0</v>
      </c>
      <c r="L12477" s="9">
        <f t="shared" si="5124"/>
        <v>0</v>
      </c>
      <c r="M12477" s="9">
        <v>0</v>
      </c>
      <c r="N12477" s="467">
        <v>0</v>
      </c>
    </row>
    <row r="12478" spans="1:14" customFormat="1" ht="15.75" hidden="1" customHeight="1" thickBot="1" x14ac:dyDescent="0.3">
      <c r="A12478" s="1" t="s">
        <v>0</v>
      </c>
      <c r="B12478" s="8" t="s">
        <v>110</v>
      </c>
      <c r="C12478" s="9">
        <f t="shared" si="5121"/>
        <v>0</v>
      </c>
      <c r="D12478" s="9">
        <v>0</v>
      </c>
      <c r="E12478" s="9">
        <v>0</v>
      </c>
      <c r="F12478" s="9">
        <f t="shared" si="5122"/>
        <v>0</v>
      </c>
      <c r="G12478" s="9">
        <v>0</v>
      </c>
      <c r="H12478" s="467">
        <v>0</v>
      </c>
      <c r="I12478" s="9">
        <f t="shared" si="5123"/>
        <v>0</v>
      </c>
      <c r="J12478" s="9">
        <v>0</v>
      </c>
      <c r="K12478" s="467">
        <v>0</v>
      </c>
      <c r="L12478" s="9">
        <f t="shared" si="5124"/>
        <v>0</v>
      </c>
      <c r="M12478" s="9">
        <v>0</v>
      </c>
      <c r="N12478" s="467">
        <v>0</v>
      </c>
    </row>
    <row r="12479" spans="1:14" customFormat="1" ht="60.75" hidden="1" customHeight="1" thickBot="1" x14ac:dyDescent="0.3">
      <c r="A12479" s="1" t="s">
        <v>0</v>
      </c>
      <c r="B12479" s="6" t="s">
        <v>112</v>
      </c>
      <c r="C12479" s="9">
        <f t="shared" si="5121"/>
        <v>0</v>
      </c>
      <c r="D12479" s="9">
        <f>SUM(D12480:D12481)</f>
        <v>0</v>
      </c>
      <c r="E12479" s="9">
        <f>SUM(E12480:E12481)</f>
        <v>0</v>
      </c>
      <c r="F12479" s="9">
        <f t="shared" si="5122"/>
        <v>0</v>
      </c>
      <c r="G12479" s="9">
        <f>SUM(G12480:G12481)</f>
        <v>0</v>
      </c>
      <c r="H12479" s="467">
        <f>SUM(H12480:H12481)</f>
        <v>0</v>
      </c>
      <c r="I12479" s="9">
        <f t="shared" si="5123"/>
        <v>0</v>
      </c>
      <c r="J12479" s="9">
        <f>SUM(J12480:J12481)</f>
        <v>0</v>
      </c>
      <c r="K12479" s="467">
        <f>SUM(K12480:K12481)</f>
        <v>0</v>
      </c>
      <c r="L12479" s="9">
        <f t="shared" si="5124"/>
        <v>0</v>
      </c>
      <c r="M12479" s="9">
        <f>SUM(M12480:M12481)</f>
        <v>0</v>
      </c>
      <c r="N12479" s="467">
        <f>SUM(N12480:N12481)</f>
        <v>0</v>
      </c>
    </row>
    <row r="12480" spans="1:14" customFormat="1" ht="15.75" hidden="1" customHeight="1" thickBot="1" x14ac:dyDescent="0.3">
      <c r="A12480" s="1" t="s">
        <v>0</v>
      </c>
      <c r="B12480" s="7" t="s">
        <v>100</v>
      </c>
      <c r="C12480" s="9">
        <f t="shared" si="5121"/>
        <v>0</v>
      </c>
      <c r="D12480" s="9">
        <v>0</v>
      </c>
      <c r="E12480" s="9">
        <v>0</v>
      </c>
      <c r="F12480" s="9">
        <f t="shared" si="5122"/>
        <v>0</v>
      </c>
      <c r="G12480" s="9">
        <v>0</v>
      </c>
      <c r="H12480" s="467">
        <v>0</v>
      </c>
      <c r="I12480" s="9">
        <f t="shared" si="5123"/>
        <v>0</v>
      </c>
      <c r="J12480" s="9">
        <v>0</v>
      </c>
      <c r="K12480" s="467">
        <v>0</v>
      </c>
      <c r="L12480" s="9">
        <f t="shared" si="5124"/>
        <v>0</v>
      </c>
      <c r="M12480" s="9">
        <v>0</v>
      </c>
      <c r="N12480" s="467">
        <v>0</v>
      </c>
    </row>
    <row r="12481" spans="1:14" customFormat="1" ht="15.75" hidden="1" customHeight="1" thickBot="1" x14ac:dyDescent="0.3">
      <c r="A12481" s="1" t="s">
        <v>0</v>
      </c>
      <c r="B12481" s="7" t="s">
        <v>101</v>
      </c>
      <c r="C12481" s="9">
        <f t="shared" si="5121"/>
        <v>0</v>
      </c>
      <c r="D12481" s="9">
        <v>0</v>
      </c>
      <c r="E12481" s="9">
        <v>0</v>
      </c>
      <c r="F12481" s="9">
        <f t="shared" si="5122"/>
        <v>0</v>
      </c>
      <c r="G12481" s="9">
        <v>0</v>
      </c>
      <c r="H12481" s="467">
        <v>0</v>
      </c>
      <c r="I12481" s="9">
        <f t="shared" si="5123"/>
        <v>0</v>
      </c>
      <c r="J12481" s="9">
        <v>0</v>
      </c>
      <c r="K12481" s="467">
        <v>0</v>
      </c>
      <c r="L12481" s="9">
        <f t="shared" si="5124"/>
        <v>0</v>
      </c>
      <c r="M12481" s="9">
        <v>0</v>
      </c>
      <c r="N12481" s="467">
        <v>0</v>
      </c>
    </row>
    <row r="12482" spans="1:14" customFormat="1" ht="45.75" hidden="1" customHeight="1" thickBot="1" x14ac:dyDescent="0.3">
      <c r="A12482" s="1" t="s">
        <v>0</v>
      </c>
      <c r="B12482" s="5" t="s">
        <v>113</v>
      </c>
      <c r="C12482" s="9">
        <f t="shared" si="5121"/>
        <v>0</v>
      </c>
      <c r="D12482" s="9">
        <f>SUM(D12483,D12493)</f>
        <v>0</v>
      </c>
      <c r="E12482" s="9">
        <f>SUM(E12483,E12493)</f>
        <v>0</v>
      </c>
      <c r="F12482" s="9">
        <f t="shared" si="5122"/>
        <v>0</v>
      </c>
      <c r="G12482" s="9">
        <f>SUM(G12483,G12493)</f>
        <v>0</v>
      </c>
      <c r="H12482" s="467">
        <f>SUM(H12483,H12493)</f>
        <v>0</v>
      </c>
      <c r="I12482" s="9">
        <f t="shared" si="5123"/>
        <v>0</v>
      </c>
      <c r="J12482" s="9">
        <f>SUM(J12483,J12493)</f>
        <v>0</v>
      </c>
      <c r="K12482" s="467">
        <f>SUM(K12483,K12493)</f>
        <v>0</v>
      </c>
      <c r="L12482" s="9">
        <f t="shared" si="5124"/>
        <v>0</v>
      </c>
      <c r="M12482" s="9">
        <f>SUM(M12483,M12493)</f>
        <v>0</v>
      </c>
      <c r="N12482" s="467">
        <f>SUM(N12483,N12493)</f>
        <v>0</v>
      </c>
    </row>
    <row r="12483" spans="1:14" customFormat="1" ht="75.75" hidden="1" customHeight="1" thickBot="1" x14ac:dyDescent="0.3">
      <c r="A12483" s="1" t="s">
        <v>0</v>
      </c>
      <c r="B12483" s="6" t="s">
        <v>114</v>
      </c>
      <c r="C12483" s="9">
        <f t="shared" ref="C12483:C12546" si="5125">SUM(D12483:E12483)</f>
        <v>0</v>
      </c>
      <c r="D12483" s="9">
        <f>SUM(D12484,D12489)</f>
        <v>0</v>
      </c>
      <c r="E12483" s="9">
        <f>SUM(E12484,E12489)</f>
        <v>0</v>
      </c>
      <c r="F12483" s="9">
        <f t="shared" ref="F12483:F12546" si="5126">SUM(G12483:H12483)</f>
        <v>0</v>
      </c>
      <c r="G12483" s="9">
        <f>SUM(G12484,G12489)</f>
        <v>0</v>
      </c>
      <c r="H12483" s="467">
        <f>SUM(H12484,H12489)</f>
        <v>0</v>
      </c>
      <c r="I12483" s="9">
        <f t="shared" ref="I12483:I12546" si="5127">SUM(J12483:K12483)</f>
        <v>0</v>
      </c>
      <c r="J12483" s="9">
        <f>SUM(J12484,J12489)</f>
        <v>0</v>
      </c>
      <c r="K12483" s="467">
        <f>SUM(K12484,K12489)</f>
        <v>0</v>
      </c>
      <c r="L12483" s="9">
        <f t="shared" ref="L12483:L12546" si="5128">SUM(M12483:N12483)</f>
        <v>0</v>
      </c>
      <c r="M12483" s="9">
        <f>SUM(M12484,M12489)</f>
        <v>0</v>
      </c>
      <c r="N12483" s="467">
        <f>SUM(N12484,N12489)</f>
        <v>0</v>
      </c>
    </row>
    <row r="12484" spans="1:14" customFormat="1" ht="15.75" hidden="1" customHeight="1" thickBot="1" x14ac:dyDescent="0.3">
      <c r="A12484" s="1" t="s">
        <v>0</v>
      </c>
      <c r="B12484" s="7" t="s">
        <v>100</v>
      </c>
      <c r="C12484" s="9">
        <f t="shared" si="5125"/>
        <v>0</v>
      </c>
      <c r="D12484" s="9">
        <f>SUM(D12485:D12488)</f>
        <v>0</v>
      </c>
      <c r="E12484" s="9">
        <f>SUM(E12485:E12488)</f>
        <v>0</v>
      </c>
      <c r="F12484" s="9">
        <f t="shared" si="5126"/>
        <v>0</v>
      </c>
      <c r="G12484" s="9">
        <f>SUM(G12485:G12488)</f>
        <v>0</v>
      </c>
      <c r="H12484" s="467">
        <f>SUM(H12485:H12488)</f>
        <v>0</v>
      </c>
      <c r="I12484" s="9">
        <f t="shared" si="5127"/>
        <v>0</v>
      </c>
      <c r="J12484" s="9">
        <f>SUM(J12485:J12488)</f>
        <v>0</v>
      </c>
      <c r="K12484" s="467">
        <f>SUM(K12485:K12488)</f>
        <v>0</v>
      </c>
      <c r="L12484" s="9">
        <f t="shared" si="5128"/>
        <v>0</v>
      </c>
      <c r="M12484" s="9">
        <f>SUM(M12485:M12488)</f>
        <v>0</v>
      </c>
      <c r="N12484" s="467">
        <f>SUM(N12485:N12488)</f>
        <v>0</v>
      </c>
    </row>
    <row r="12485" spans="1:14" customFormat="1" ht="30.75" hidden="1" customHeight="1" thickBot="1" x14ac:dyDescent="0.3">
      <c r="A12485" s="1" t="s">
        <v>0</v>
      </c>
      <c r="B12485" s="8" t="s">
        <v>115</v>
      </c>
      <c r="C12485" s="9">
        <f t="shared" si="5125"/>
        <v>0</v>
      </c>
      <c r="D12485" s="9">
        <v>0</v>
      </c>
      <c r="E12485" s="9">
        <v>0</v>
      </c>
      <c r="F12485" s="9">
        <f t="shared" si="5126"/>
        <v>0</v>
      </c>
      <c r="G12485" s="9">
        <v>0</v>
      </c>
      <c r="H12485" s="467">
        <v>0</v>
      </c>
      <c r="I12485" s="9">
        <f t="shared" si="5127"/>
        <v>0</v>
      </c>
      <c r="J12485" s="9">
        <v>0</v>
      </c>
      <c r="K12485" s="467">
        <v>0</v>
      </c>
      <c r="L12485" s="9">
        <f t="shared" si="5128"/>
        <v>0</v>
      </c>
      <c r="M12485" s="9">
        <v>0</v>
      </c>
      <c r="N12485" s="467">
        <v>0</v>
      </c>
    </row>
    <row r="12486" spans="1:14" customFormat="1" ht="30.75" hidden="1" customHeight="1" thickBot="1" x14ac:dyDescent="0.3">
      <c r="A12486" s="1" t="s">
        <v>0</v>
      </c>
      <c r="B12486" s="8" t="s">
        <v>116</v>
      </c>
      <c r="C12486" s="9">
        <f t="shared" si="5125"/>
        <v>0</v>
      </c>
      <c r="D12486" s="9">
        <v>0</v>
      </c>
      <c r="E12486" s="9">
        <v>0</v>
      </c>
      <c r="F12486" s="9">
        <f t="shared" si="5126"/>
        <v>0</v>
      </c>
      <c r="G12486" s="9">
        <v>0</v>
      </c>
      <c r="H12486" s="467">
        <v>0</v>
      </c>
      <c r="I12486" s="9">
        <f t="shared" si="5127"/>
        <v>0</v>
      </c>
      <c r="J12486" s="9">
        <v>0</v>
      </c>
      <c r="K12486" s="467">
        <v>0</v>
      </c>
      <c r="L12486" s="9">
        <f t="shared" si="5128"/>
        <v>0</v>
      </c>
      <c r="M12486" s="9">
        <v>0</v>
      </c>
      <c r="N12486" s="467">
        <v>0</v>
      </c>
    </row>
    <row r="12487" spans="1:14" customFormat="1" ht="30.75" hidden="1" customHeight="1" thickBot="1" x14ac:dyDescent="0.3">
      <c r="A12487" s="1" t="s">
        <v>0</v>
      </c>
      <c r="B12487" s="8" t="s">
        <v>109</v>
      </c>
      <c r="C12487" s="9">
        <f t="shared" si="5125"/>
        <v>0</v>
      </c>
      <c r="D12487" s="9">
        <v>0</v>
      </c>
      <c r="E12487" s="9">
        <v>0</v>
      </c>
      <c r="F12487" s="9">
        <f t="shared" si="5126"/>
        <v>0</v>
      </c>
      <c r="G12487" s="9">
        <v>0</v>
      </c>
      <c r="H12487" s="467">
        <v>0</v>
      </c>
      <c r="I12487" s="9">
        <f t="shared" si="5127"/>
        <v>0</v>
      </c>
      <c r="J12487" s="9">
        <v>0</v>
      </c>
      <c r="K12487" s="467">
        <v>0</v>
      </c>
      <c r="L12487" s="9">
        <f t="shared" si="5128"/>
        <v>0</v>
      </c>
      <c r="M12487" s="9">
        <v>0</v>
      </c>
      <c r="N12487" s="467">
        <v>0</v>
      </c>
    </row>
    <row r="12488" spans="1:14" customFormat="1" ht="15.75" hidden="1" customHeight="1" thickBot="1" x14ac:dyDescent="0.3">
      <c r="A12488" s="1" t="s">
        <v>0</v>
      </c>
      <c r="B12488" s="8" t="s">
        <v>110</v>
      </c>
      <c r="C12488" s="9">
        <f t="shared" si="5125"/>
        <v>0</v>
      </c>
      <c r="D12488" s="9">
        <v>0</v>
      </c>
      <c r="E12488" s="9">
        <v>0</v>
      </c>
      <c r="F12488" s="9">
        <f t="shared" si="5126"/>
        <v>0</v>
      </c>
      <c r="G12488" s="9">
        <v>0</v>
      </c>
      <c r="H12488" s="467">
        <v>0</v>
      </c>
      <c r="I12488" s="9">
        <f t="shared" si="5127"/>
        <v>0</v>
      </c>
      <c r="J12488" s="9">
        <v>0</v>
      </c>
      <c r="K12488" s="467">
        <v>0</v>
      </c>
      <c r="L12488" s="9">
        <f t="shared" si="5128"/>
        <v>0</v>
      </c>
      <c r="M12488" s="9">
        <v>0</v>
      </c>
      <c r="N12488" s="467">
        <v>0</v>
      </c>
    </row>
    <row r="12489" spans="1:14" customFormat="1" ht="15.75" hidden="1" customHeight="1" thickBot="1" x14ac:dyDescent="0.3">
      <c r="A12489" s="1" t="s">
        <v>0</v>
      </c>
      <c r="B12489" s="7" t="s">
        <v>101</v>
      </c>
      <c r="C12489" s="9">
        <f t="shared" si="5125"/>
        <v>0</v>
      </c>
      <c r="D12489" s="9">
        <f>SUM(D12490:D12492)</f>
        <v>0</v>
      </c>
      <c r="E12489" s="9">
        <f>SUM(E12490:E12492)</f>
        <v>0</v>
      </c>
      <c r="F12489" s="9">
        <f t="shared" si="5126"/>
        <v>0</v>
      </c>
      <c r="G12489" s="9">
        <f>SUM(G12490:G12492)</f>
        <v>0</v>
      </c>
      <c r="H12489" s="467">
        <f>SUM(H12490:H12492)</f>
        <v>0</v>
      </c>
      <c r="I12489" s="9">
        <f t="shared" si="5127"/>
        <v>0</v>
      </c>
      <c r="J12489" s="9">
        <f>SUM(J12490:J12492)</f>
        <v>0</v>
      </c>
      <c r="K12489" s="467">
        <f>SUM(K12490:K12492)</f>
        <v>0</v>
      </c>
      <c r="L12489" s="9">
        <f t="shared" si="5128"/>
        <v>0</v>
      </c>
      <c r="M12489" s="9">
        <f>SUM(M12490:M12492)</f>
        <v>0</v>
      </c>
      <c r="N12489" s="467">
        <f>SUM(N12490:N12492)</f>
        <v>0</v>
      </c>
    </row>
    <row r="12490" spans="1:14" customFormat="1" ht="30.75" hidden="1" customHeight="1" thickBot="1" x14ac:dyDescent="0.3">
      <c r="A12490" s="1" t="s">
        <v>0</v>
      </c>
      <c r="B12490" s="8" t="s">
        <v>109</v>
      </c>
      <c r="C12490" s="9">
        <f t="shared" si="5125"/>
        <v>0</v>
      </c>
      <c r="D12490" s="9">
        <v>0</v>
      </c>
      <c r="E12490" s="9">
        <v>0</v>
      </c>
      <c r="F12490" s="9">
        <f t="shared" si="5126"/>
        <v>0</v>
      </c>
      <c r="G12490" s="9">
        <v>0</v>
      </c>
      <c r="H12490" s="467">
        <v>0</v>
      </c>
      <c r="I12490" s="9">
        <f t="shared" si="5127"/>
        <v>0</v>
      </c>
      <c r="J12490" s="9">
        <v>0</v>
      </c>
      <c r="K12490" s="467">
        <v>0</v>
      </c>
      <c r="L12490" s="9">
        <f t="shared" si="5128"/>
        <v>0</v>
      </c>
      <c r="M12490" s="9">
        <v>0</v>
      </c>
      <c r="N12490" s="467">
        <v>0</v>
      </c>
    </row>
    <row r="12491" spans="1:14" customFormat="1" ht="30.75" hidden="1" customHeight="1" thickBot="1" x14ac:dyDescent="0.3">
      <c r="A12491" s="1" t="s">
        <v>0</v>
      </c>
      <c r="B12491" s="8" t="s">
        <v>111</v>
      </c>
      <c r="C12491" s="9">
        <f t="shared" si="5125"/>
        <v>0</v>
      </c>
      <c r="D12491" s="9">
        <v>0</v>
      </c>
      <c r="E12491" s="9">
        <v>0</v>
      </c>
      <c r="F12491" s="9">
        <f t="shared" si="5126"/>
        <v>0</v>
      </c>
      <c r="G12491" s="9">
        <v>0</v>
      </c>
      <c r="H12491" s="467">
        <v>0</v>
      </c>
      <c r="I12491" s="9">
        <f t="shared" si="5127"/>
        <v>0</v>
      </c>
      <c r="J12491" s="9">
        <v>0</v>
      </c>
      <c r="K12491" s="467">
        <v>0</v>
      </c>
      <c r="L12491" s="9">
        <f t="shared" si="5128"/>
        <v>0</v>
      </c>
      <c r="M12491" s="9">
        <v>0</v>
      </c>
      <c r="N12491" s="467">
        <v>0</v>
      </c>
    </row>
    <row r="12492" spans="1:14" customFormat="1" ht="15.75" hidden="1" customHeight="1" thickBot="1" x14ac:dyDescent="0.3">
      <c r="A12492" s="1" t="s">
        <v>0</v>
      </c>
      <c r="B12492" s="8" t="s">
        <v>110</v>
      </c>
      <c r="C12492" s="9">
        <f t="shared" si="5125"/>
        <v>0</v>
      </c>
      <c r="D12492" s="9">
        <v>0</v>
      </c>
      <c r="E12492" s="9">
        <v>0</v>
      </c>
      <c r="F12492" s="9">
        <f t="shared" si="5126"/>
        <v>0</v>
      </c>
      <c r="G12492" s="9">
        <v>0</v>
      </c>
      <c r="H12492" s="467">
        <v>0</v>
      </c>
      <c r="I12492" s="9">
        <f t="shared" si="5127"/>
        <v>0</v>
      </c>
      <c r="J12492" s="9">
        <v>0</v>
      </c>
      <c r="K12492" s="467">
        <v>0</v>
      </c>
      <c r="L12492" s="9">
        <f t="shared" si="5128"/>
        <v>0</v>
      </c>
      <c r="M12492" s="9">
        <v>0</v>
      </c>
      <c r="N12492" s="467">
        <v>0</v>
      </c>
    </row>
    <row r="12493" spans="1:14" customFormat="1" ht="45.75" hidden="1" customHeight="1" thickBot="1" x14ac:dyDescent="0.3">
      <c r="A12493" s="1" t="s">
        <v>0</v>
      </c>
      <c r="B12493" s="6" t="s">
        <v>117</v>
      </c>
      <c r="C12493" s="9">
        <f t="shared" si="5125"/>
        <v>0</v>
      </c>
      <c r="D12493" s="9">
        <f>SUM(D12494:D12495)</f>
        <v>0</v>
      </c>
      <c r="E12493" s="9">
        <f>SUM(E12494:E12495)</f>
        <v>0</v>
      </c>
      <c r="F12493" s="9">
        <f t="shared" si="5126"/>
        <v>0</v>
      </c>
      <c r="G12493" s="9">
        <f>SUM(G12494:G12495)</f>
        <v>0</v>
      </c>
      <c r="H12493" s="467">
        <f>SUM(H12494:H12495)</f>
        <v>0</v>
      </c>
      <c r="I12493" s="9">
        <f t="shared" si="5127"/>
        <v>0</v>
      </c>
      <c r="J12493" s="9">
        <f>SUM(J12494:J12495)</f>
        <v>0</v>
      </c>
      <c r="K12493" s="467">
        <f>SUM(K12494:K12495)</f>
        <v>0</v>
      </c>
      <c r="L12493" s="9">
        <f t="shared" si="5128"/>
        <v>0</v>
      </c>
      <c r="M12493" s="9">
        <f>SUM(M12494:M12495)</f>
        <v>0</v>
      </c>
      <c r="N12493" s="467">
        <f>SUM(N12494:N12495)</f>
        <v>0</v>
      </c>
    </row>
    <row r="12494" spans="1:14" customFormat="1" ht="15.75" hidden="1" customHeight="1" thickBot="1" x14ac:dyDescent="0.3">
      <c r="A12494" s="1" t="s">
        <v>0</v>
      </c>
      <c r="B12494" s="7" t="s">
        <v>100</v>
      </c>
      <c r="C12494" s="9">
        <f t="shared" si="5125"/>
        <v>0</v>
      </c>
      <c r="D12494" s="9">
        <v>0</v>
      </c>
      <c r="E12494" s="9">
        <v>0</v>
      </c>
      <c r="F12494" s="9">
        <f t="shared" si="5126"/>
        <v>0</v>
      </c>
      <c r="G12494" s="9">
        <v>0</v>
      </c>
      <c r="H12494" s="467">
        <v>0</v>
      </c>
      <c r="I12494" s="9">
        <f t="shared" si="5127"/>
        <v>0</v>
      </c>
      <c r="J12494" s="9">
        <v>0</v>
      </c>
      <c r="K12494" s="467">
        <v>0</v>
      </c>
      <c r="L12494" s="9">
        <f t="shared" si="5128"/>
        <v>0</v>
      </c>
      <c r="M12494" s="9">
        <v>0</v>
      </c>
      <c r="N12494" s="467">
        <v>0</v>
      </c>
    </row>
    <row r="12495" spans="1:14" customFormat="1" ht="15" hidden="1" customHeight="1" x14ac:dyDescent="0.25">
      <c r="A12495" s="133" t="s">
        <v>0</v>
      </c>
      <c r="B12495" s="138" t="s">
        <v>101</v>
      </c>
      <c r="C12495" s="135">
        <f t="shared" si="5125"/>
        <v>0</v>
      </c>
      <c r="D12495" s="135">
        <v>0</v>
      </c>
      <c r="E12495" s="135">
        <v>0</v>
      </c>
      <c r="F12495" s="135">
        <f t="shared" si="5126"/>
        <v>0</v>
      </c>
      <c r="G12495" s="135">
        <v>0</v>
      </c>
      <c r="H12495" s="476">
        <v>0</v>
      </c>
      <c r="I12495" s="135">
        <f t="shared" si="5127"/>
        <v>0</v>
      </c>
      <c r="J12495" s="135">
        <v>0</v>
      </c>
      <c r="K12495" s="476">
        <v>0</v>
      </c>
      <c r="L12495" s="135">
        <f t="shared" si="5128"/>
        <v>0</v>
      </c>
      <c r="M12495" s="135">
        <v>0</v>
      </c>
      <c r="N12495" s="476">
        <v>0</v>
      </c>
    </row>
    <row r="12496" spans="1:14" s="333" customFormat="1" ht="25.5" hidden="1" customHeight="1" x14ac:dyDescent="0.2">
      <c r="A12496" s="334" t="s">
        <v>0</v>
      </c>
      <c r="B12496" s="339" t="s">
        <v>118</v>
      </c>
      <c r="C12496" s="338">
        <f t="shared" si="5125"/>
        <v>0</v>
      </c>
      <c r="D12496" s="338">
        <f>SUM(D12497,D12500,D12503)</f>
        <v>0</v>
      </c>
      <c r="E12496" s="338">
        <f>SUM(E12497,E12500,E12503)</f>
        <v>0</v>
      </c>
      <c r="F12496" s="338">
        <f t="shared" si="5126"/>
        <v>0</v>
      </c>
      <c r="G12496" s="338">
        <f>SUM(G12497,G12500,G12503)</f>
        <v>0</v>
      </c>
      <c r="H12496" s="483">
        <f>SUM(H12497,H12500,H12503)</f>
        <v>0</v>
      </c>
      <c r="I12496" s="338">
        <f t="shared" si="5127"/>
        <v>0</v>
      </c>
      <c r="J12496" s="338">
        <f>SUM(J12497,J12500,J12503)</f>
        <v>0</v>
      </c>
      <c r="K12496" s="483">
        <f>SUM(K12497,K12500,K12503)</f>
        <v>0</v>
      </c>
      <c r="L12496" s="338">
        <f t="shared" si="5128"/>
        <v>0</v>
      </c>
      <c r="M12496" s="338">
        <f>SUM(M12497,M12500,M12503)</f>
        <v>0</v>
      </c>
      <c r="N12496" s="483">
        <f>SUM(N12497,N12500,N12503)</f>
        <v>0</v>
      </c>
    </row>
    <row r="12497" spans="1:14" customFormat="1" ht="15.75" hidden="1" customHeight="1" thickBot="1" x14ac:dyDescent="0.3">
      <c r="A12497" s="140" t="s">
        <v>0</v>
      </c>
      <c r="B12497" s="147" t="s">
        <v>119</v>
      </c>
      <c r="C12497" s="142">
        <f t="shared" si="5125"/>
        <v>0</v>
      </c>
      <c r="D12497" s="142">
        <f>SUM(D12498:D12499)</f>
        <v>0</v>
      </c>
      <c r="E12497" s="142">
        <f>SUM(E12498:E12499)</f>
        <v>0</v>
      </c>
      <c r="F12497" s="142">
        <f t="shared" si="5126"/>
        <v>0</v>
      </c>
      <c r="G12497" s="142">
        <f>SUM(G12498:G12499)</f>
        <v>0</v>
      </c>
      <c r="H12497" s="477">
        <f>SUM(H12498:H12499)</f>
        <v>0</v>
      </c>
      <c r="I12497" s="142">
        <f t="shared" si="5127"/>
        <v>0</v>
      </c>
      <c r="J12497" s="142">
        <f>SUM(J12498:J12499)</f>
        <v>0</v>
      </c>
      <c r="K12497" s="477">
        <f>SUM(K12498:K12499)</f>
        <v>0</v>
      </c>
      <c r="L12497" s="142">
        <f t="shared" si="5128"/>
        <v>0</v>
      </c>
      <c r="M12497" s="142">
        <f>SUM(M12498:M12499)</f>
        <v>0</v>
      </c>
      <c r="N12497" s="477">
        <f>SUM(N12498:N12499)</f>
        <v>0</v>
      </c>
    </row>
    <row r="12498" spans="1:14" customFormat="1" ht="15.75" hidden="1" customHeight="1" thickBot="1" x14ac:dyDescent="0.3">
      <c r="A12498" s="1" t="s">
        <v>0</v>
      </c>
      <c r="B12498" s="5" t="s">
        <v>120</v>
      </c>
      <c r="C12498" s="9">
        <f t="shared" si="5125"/>
        <v>0</v>
      </c>
      <c r="D12498" s="9">
        <v>0</v>
      </c>
      <c r="E12498" s="9">
        <v>0</v>
      </c>
      <c r="F12498" s="9">
        <f t="shared" si="5126"/>
        <v>0</v>
      </c>
      <c r="G12498" s="9">
        <v>0</v>
      </c>
      <c r="H12498" s="467">
        <v>0</v>
      </c>
      <c r="I12498" s="9">
        <f t="shared" si="5127"/>
        <v>0</v>
      </c>
      <c r="J12498" s="9">
        <v>0</v>
      </c>
      <c r="K12498" s="467">
        <v>0</v>
      </c>
      <c r="L12498" s="9">
        <f t="shared" si="5128"/>
        <v>0</v>
      </c>
      <c r="M12498" s="9">
        <v>0</v>
      </c>
      <c r="N12498" s="467">
        <v>0</v>
      </c>
    </row>
    <row r="12499" spans="1:14" customFormat="1" ht="15.75" hidden="1" customHeight="1" thickBot="1" x14ac:dyDescent="0.3">
      <c r="A12499" s="1" t="s">
        <v>0</v>
      </c>
      <c r="B12499" s="5" t="s">
        <v>121</v>
      </c>
      <c r="C12499" s="9">
        <f t="shared" si="5125"/>
        <v>0</v>
      </c>
      <c r="D12499" s="9">
        <v>0</v>
      </c>
      <c r="E12499" s="9">
        <v>0</v>
      </c>
      <c r="F12499" s="9">
        <f t="shared" si="5126"/>
        <v>0</v>
      </c>
      <c r="G12499" s="9">
        <v>0</v>
      </c>
      <c r="H12499" s="467">
        <v>0</v>
      </c>
      <c r="I12499" s="9">
        <f t="shared" si="5127"/>
        <v>0</v>
      </c>
      <c r="J12499" s="9">
        <v>0</v>
      </c>
      <c r="K12499" s="467">
        <v>0</v>
      </c>
      <c r="L12499" s="9">
        <f t="shared" si="5128"/>
        <v>0</v>
      </c>
      <c r="M12499" s="9">
        <v>0</v>
      </c>
      <c r="N12499" s="467">
        <v>0</v>
      </c>
    </row>
    <row r="12500" spans="1:14" customFormat="1" ht="15.75" hidden="1" customHeight="1" thickBot="1" x14ac:dyDescent="0.3">
      <c r="A12500" s="1" t="s">
        <v>0</v>
      </c>
      <c r="B12500" s="4" t="s">
        <v>122</v>
      </c>
      <c r="C12500" s="9">
        <f t="shared" si="5125"/>
        <v>0</v>
      </c>
      <c r="D12500" s="9">
        <f>SUM(D12501:D12502)</f>
        <v>0</v>
      </c>
      <c r="E12500" s="9">
        <f>SUM(E12501:E12502)</f>
        <v>0</v>
      </c>
      <c r="F12500" s="9">
        <f t="shared" si="5126"/>
        <v>0</v>
      </c>
      <c r="G12500" s="9">
        <f>SUM(G12501:G12502)</f>
        <v>0</v>
      </c>
      <c r="H12500" s="467">
        <f>SUM(H12501:H12502)</f>
        <v>0</v>
      </c>
      <c r="I12500" s="9">
        <f t="shared" si="5127"/>
        <v>0</v>
      </c>
      <c r="J12500" s="9">
        <f>SUM(J12501:J12502)</f>
        <v>0</v>
      </c>
      <c r="K12500" s="467">
        <f>SUM(K12501:K12502)</f>
        <v>0</v>
      </c>
      <c r="L12500" s="9">
        <f t="shared" si="5128"/>
        <v>0</v>
      </c>
      <c r="M12500" s="9">
        <f>SUM(M12501:M12502)</f>
        <v>0</v>
      </c>
      <c r="N12500" s="467">
        <f>SUM(N12501:N12502)</f>
        <v>0</v>
      </c>
    </row>
    <row r="12501" spans="1:14" customFormat="1" ht="15.75" hidden="1" customHeight="1" thickBot="1" x14ac:dyDescent="0.3">
      <c r="A12501" s="1" t="s">
        <v>0</v>
      </c>
      <c r="B12501" s="5" t="s">
        <v>120</v>
      </c>
      <c r="C12501" s="9">
        <f t="shared" si="5125"/>
        <v>0</v>
      </c>
      <c r="D12501" s="9">
        <v>0</v>
      </c>
      <c r="E12501" s="9">
        <v>0</v>
      </c>
      <c r="F12501" s="9">
        <f t="shared" si="5126"/>
        <v>0</v>
      </c>
      <c r="G12501" s="9">
        <v>0</v>
      </c>
      <c r="H12501" s="467">
        <v>0</v>
      </c>
      <c r="I12501" s="9">
        <f t="shared" si="5127"/>
        <v>0</v>
      </c>
      <c r="J12501" s="9">
        <v>0</v>
      </c>
      <c r="K12501" s="467">
        <v>0</v>
      </c>
      <c r="L12501" s="9">
        <f t="shared" si="5128"/>
        <v>0</v>
      </c>
      <c r="M12501" s="9">
        <v>0</v>
      </c>
      <c r="N12501" s="467">
        <v>0</v>
      </c>
    </row>
    <row r="12502" spans="1:14" customFormat="1" ht="15.75" hidden="1" customHeight="1" thickBot="1" x14ac:dyDescent="0.3">
      <c r="A12502" s="1" t="s">
        <v>0</v>
      </c>
      <c r="B12502" s="5" t="s">
        <v>121</v>
      </c>
      <c r="C12502" s="9">
        <f t="shared" si="5125"/>
        <v>0</v>
      </c>
      <c r="D12502" s="9">
        <v>0</v>
      </c>
      <c r="E12502" s="9">
        <v>0</v>
      </c>
      <c r="F12502" s="9">
        <f t="shared" si="5126"/>
        <v>0</v>
      </c>
      <c r="G12502" s="9">
        <v>0</v>
      </c>
      <c r="H12502" s="467">
        <v>0</v>
      </c>
      <c r="I12502" s="9">
        <f t="shared" si="5127"/>
        <v>0</v>
      </c>
      <c r="J12502" s="9">
        <v>0</v>
      </c>
      <c r="K12502" s="467">
        <v>0</v>
      </c>
      <c r="L12502" s="9">
        <f t="shared" si="5128"/>
        <v>0</v>
      </c>
      <c r="M12502" s="9">
        <v>0</v>
      </c>
      <c r="N12502" s="467">
        <v>0</v>
      </c>
    </row>
    <row r="12503" spans="1:14" customFormat="1" ht="45.75" hidden="1" customHeight="1" thickBot="1" x14ac:dyDescent="0.3">
      <c r="A12503" s="1" t="s">
        <v>0</v>
      </c>
      <c r="B12503" s="4" t="s">
        <v>123</v>
      </c>
      <c r="C12503" s="9">
        <f t="shared" si="5125"/>
        <v>0</v>
      </c>
      <c r="D12503" s="9">
        <f>SUM(D12504:D12505)</f>
        <v>0</v>
      </c>
      <c r="E12503" s="9">
        <f>SUM(E12504:E12505)</f>
        <v>0</v>
      </c>
      <c r="F12503" s="9">
        <f t="shared" si="5126"/>
        <v>0</v>
      </c>
      <c r="G12503" s="9">
        <f>SUM(G12504:G12505)</f>
        <v>0</v>
      </c>
      <c r="H12503" s="467">
        <f>SUM(H12504:H12505)</f>
        <v>0</v>
      </c>
      <c r="I12503" s="9">
        <f t="shared" si="5127"/>
        <v>0</v>
      </c>
      <c r="J12503" s="9">
        <f>SUM(J12504:J12505)</f>
        <v>0</v>
      </c>
      <c r="K12503" s="467">
        <f>SUM(K12504:K12505)</f>
        <v>0</v>
      </c>
      <c r="L12503" s="9">
        <f t="shared" si="5128"/>
        <v>0</v>
      </c>
      <c r="M12503" s="9">
        <f>SUM(M12504:M12505)</f>
        <v>0</v>
      </c>
      <c r="N12503" s="467">
        <f>SUM(N12504:N12505)</f>
        <v>0</v>
      </c>
    </row>
    <row r="12504" spans="1:14" customFormat="1" ht="15.75" hidden="1" customHeight="1" thickBot="1" x14ac:dyDescent="0.3">
      <c r="A12504" s="1" t="s">
        <v>0</v>
      </c>
      <c r="B12504" s="5" t="s">
        <v>120</v>
      </c>
      <c r="C12504" s="9">
        <f t="shared" si="5125"/>
        <v>0</v>
      </c>
      <c r="D12504" s="9">
        <v>0</v>
      </c>
      <c r="E12504" s="9">
        <v>0</v>
      </c>
      <c r="F12504" s="9">
        <f t="shared" si="5126"/>
        <v>0</v>
      </c>
      <c r="G12504" s="9">
        <v>0</v>
      </c>
      <c r="H12504" s="467">
        <v>0</v>
      </c>
      <c r="I12504" s="9">
        <f t="shared" si="5127"/>
        <v>0</v>
      </c>
      <c r="J12504" s="9">
        <v>0</v>
      </c>
      <c r="K12504" s="467">
        <v>0</v>
      </c>
      <c r="L12504" s="9">
        <f t="shared" si="5128"/>
        <v>0</v>
      </c>
      <c r="M12504" s="9">
        <v>0</v>
      </c>
      <c r="N12504" s="467">
        <v>0</v>
      </c>
    </row>
    <row r="12505" spans="1:14" customFormat="1" ht="15" hidden="1" customHeight="1" x14ac:dyDescent="0.25">
      <c r="A12505" s="133" t="s">
        <v>0</v>
      </c>
      <c r="B12505" s="136" t="s">
        <v>121</v>
      </c>
      <c r="C12505" s="135">
        <f t="shared" si="5125"/>
        <v>0</v>
      </c>
      <c r="D12505" s="135">
        <v>0</v>
      </c>
      <c r="E12505" s="135">
        <v>0</v>
      </c>
      <c r="F12505" s="135">
        <f t="shared" si="5126"/>
        <v>0</v>
      </c>
      <c r="G12505" s="135">
        <v>0</v>
      </c>
      <c r="H12505" s="476">
        <v>0</v>
      </c>
      <c r="I12505" s="135">
        <f t="shared" si="5127"/>
        <v>0</v>
      </c>
      <c r="J12505" s="135">
        <v>0</v>
      </c>
      <c r="K12505" s="476">
        <v>0</v>
      </c>
      <c r="L12505" s="135">
        <f t="shared" si="5128"/>
        <v>0</v>
      </c>
      <c r="M12505" s="135">
        <v>0</v>
      </c>
      <c r="N12505" s="476">
        <v>0</v>
      </c>
    </row>
    <row r="12506" spans="1:14" ht="23.25" hidden="1" customHeight="1" x14ac:dyDescent="0.2">
      <c r="A12506" s="388" t="s">
        <v>0</v>
      </c>
      <c r="B12506" s="330" t="s">
        <v>124</v>
      </c>
      <c r="C12506" s="329">
        <f t="shared" si="5125"/>
        <v>0</v>
      </c>
      <c r="D12506" s="329">
        <f>SUM(D12507:D12508)</f>
        <v>0</v>
      </c>
      <c r="E12506" s="329">
        <f>SUM(E12507:E12508)</f>
        <v>0</v>
      </c>
      <c r="F12506" s="329">
        <f t="shared" si="5126"/>
        <v>0</v>
      </c>
      <c r="G12506" s="329">
        <f>G12508</f>
        <v>0</v>
      </c>
      <c r="H12506" s="446">
        <f>SUM(H12507:H12508)</f>
        <v>0</v>
      </c>
      <c r="I12506" s="329">
        <f t="shared" si="5127"/>
        <v>0</v>
      </c>
      <c r="J12506" s="329">
        <f>J12508</f>
        <v>0</v>
      </c>
      <c r="K12506" s="446">
        <f>SUM(K12507:K12508)</f>
        <v>0</v>
      </c>
      <c r="L12506" s="329">
        <f t="shared" si="5128"/>
        <v>0</v>
      </c>
      <c r="M12506" s="329">
        <f>M12508</f>
        <v>0</v>
      </c>
      <c r="N12506" s="446">
        <f>SUM(N12507:N12508)</f>
        <v>0</v>
      </c>
    </row>
    <row r="12507" spans="1:14" customFormat="1" ht="14.25" hidden="1" customHeight="1" thickBot="1" x14ac:dyDescent="0.3">
      <c r="A12507" s="143" t="s">
        <v>0</v>
      </c>
      <c r="B12507" s="150" t="s">
        <v>125</v>
      </c>
      <c r="C12507" s="145">
        <f t="shared" si="5125"/>
        <v>0</v>
      </c>
      <c r="D12507" s="145">
        <v>0</v>
      </c>
      <c r="E12507" s="145">
        <v>0</v>
      </c>
      <c r="F12507" s="145">
        <f t="shared" si="5126"/>
        <v>0</v>
      </c>
      <c r="G12507" s="145">
        <v>0</v>
      </c>
      <c r="H12507" s="485">
        <v>0</v>
      </c>
      <c r="I12507" s="145">
        <f t="shared" si="5127"/>
        <v>0</v>
      </c>
      <c r="J12507" s="145">
        <v>0</v>
      </c>
      <c r="K12507" s="485">
        <v>0</v>
      </c>
      <c r="L12507" s="145">
        <f t="shared" si="5128"/>
        <v>0</v>
      </c>
      <c r="M12507" s="145">
        <v>0</v>
      </c>
      <c r="N12507" s="485">
        <v>0</v>
      </c>
    </row>
    <row r="12508" spans="1:14" customFormat="1" ht="30" hidden="1" customHeight="1" x14ac:dyDescent="0.25">
      <c r="A12508" s="151" t="s">
        <v>0</v>
      </c>
      <c r="B12508" s="391" t="s">
        <v>126</v>
      </c>
      <c r="C12508" s="329">
        <f t="shared" si="5125"/>
        <v>0</v>
      </c>
      <c r="D12508" s="329">
        <f>SUM(D12509,D12528)</f>
        <v>0</v>
      </c>
      <c r="E12508" s="329">
        <f>SUM(E12509,E12528)</f>
        <v>0</v>
      </c>
      <c r="F12508" s="329">
        <f t="shared" si="5126"/>
        <v>0</v>
      </c>
      <c r="G12508" s="329">
        <f>G12509</f>
        <v>0</v>
      </c>
      <c r="H12508" s="446">
        <f>SUM(H12509,H12528)</f>
        <v>0</v>
      </c>
      <c r="I12508" s="329">
        <f t="shared" si="5127"/>
        <v>0</v>
      </c>
      <c r="J12508" s="329">
        <f>J12509</f>
        <v>0</v>
      </c>
      <c r="K12508" s="446">
        <f>SUM(K12509,K12528)</f>
        <v>0</v>
      </c>
      <c r="L12508" s="329">
        <f t="shared" si="5128"/>
        <v>0</v>
      </c>
      <c r="M12508" s="329">
        <f>M12509</f>
        <v>0</v>
      </c>
      <c r="N12508" s="446">
        <f>SUM(N12509,N12528)</f>
        <v>0</v>
      </c>
    </row>
    <row r="12509" spans="1:14" customFormat="1" ht="29.25" hidden="1" customHeight="1" x14ac:dyDescent="0.25">
      <c r="A12509" s="151" t="s">
        <v>0</v>
      </c>
      <c r="B12509" s="393" t="s">
        <v>127</v>
      </c>
      <c r="C12509" s="329">
        <f t="shared" si="5125"/>
        <v>0</v>
      </c>
      <c r="D12509" s="329">
        <f>SUM(D12510:D12527)</f>
        <v>0</v>
      </c>
      <c r="E12509" s="329">
        <f>SUM(E12510:E12527)</f>
        <v>0</v>
      </c>
      <c r="F12509" s="329">
        <f t="shared" si="5126"/>
        <v>0</v>
      </c>
      <c r="G12509" s="329">
        <f>G12527</f>
        <v>0</v>
      </c>
      <c r="H12509" s="446">
        <f>SUM(H12510:H12527)</f>
        <v>0</v>
      </c>
      <c r="I12509" s="329">
        <f t="shared" si="5127"/>
        <v>0</v>
      </c>
      <c r="J12509" s="329">
        <f>J12527</f>
        <v>0</v>
      </c>
      <c r="K12509" s="446">
        <f>SUM(K12510:K12527)</f>
        <v>0</v>
      </c>
      <c r="L12509" s="329">
        <f t="shared" si="5128"/>
        <v>0</v>
      </c>
      <c r="M12509" s="329">
        <f>M12527</f>
        <v>0</v>
      </c>
      <c r="N12509" s="446">
        <f>SUM(N12510:N12527)</f>
        <v>0</v>
      </c>
    </row>
    <row r="12510" spans="1:14" customFormat="1" ht="33" hidden="1" customHeight="1" thickTop="1" thickBot="1" x14ac:dyDescent="0.3">
      <c r="A12510" s="151" t="s">
        <v>0</v>
      </c>
      <c r="B12510" s="394" t="s">
        <v>128</v>
      </c>
      <c r="C12510" s="329">
        <f t="shared" si="5125"/>
        <v>0</v>
      </c>
      <c r="D12510" s="329">
        <v>0</v>
      </c>
      <c r="E12510" s="329">
        <v>0</v>
      </c>
      <c r="F12510" s="329">
        <f t="shared" si="5126"/>
        <v>0</v>
      </c>
      <c r="G12510" s="329">
        <v>0</v>
      </c>
      <c r="H12510" s="446">
        <v>0</v>
      </c>
      <c r="I12510" s="329">
        <f t="shared" si="5127"/>
        <v>0</v>
      </c>
      <c r="J12510" s="329">
        <v>0</v>
      </c>
      <c r="K12510" s="446">
        <v>0</v>
      </c>
      <c r="L12510" s="329">
        <f t="shared" si="5128"/>
        <v>0</v>
      </c>
      <c r="M12510" s="329">
        <v>0</v>
      </c>
      <c r="N12510" s="446">
        <v>0</v>
      </c>
    </row>
    <row r="12511" spans="1:14" customFormat="1" ht="32.25" hidden="1" customHeight="1" thickTop="1" thickBot="1" x14ac:dyDescent="0.3">
      <c r="A12511" s="151" t="s">
        <v>0</v>
      </c>
      <c r="B12511" s="394" t="s">
        <v>129</v>
      </c>
      <c r="C12511" s="329">
        <f t="shared" si="5125"/>
        <v>0</v>
      </c>
      <c r="D12511" s="329">
        <v>0</v>
      </c>
      <c r="E12511" s="329">
        <v>0</v>
      </c>
      <c r="F12511" s="329">
        <f t="shared" si="5126"/>
        <v>0</v>
      </c>
      <c r="G12511" s="329">
        <v>0</v>
      </c>
      <c r="H12511" s="446">
        <v>0</v>
      </c>
      <c r="I12511" s="329">
        <f t="shared" si="5127"/>
        <v>0</v>
      </c>
      <c r="J12511" s="329">
        <v>0</v>
      </c>
      <c r="K12511" s="446">
        <v>0</v>
      </c>
      <c r="L12511" s="329">
        <f t="shared" si="5128"/>
        <v>0</v>
      </c>
      <c r="M12511" s="329">
        <v>0</v>
      </c>
      <c r="N12511" s="446">
        <v>0</v>
      </c>
    </row>
    <row r="12512" spans="1:14" customFormat="1" ht="37.5" hidden="1" customHeight="1" thickTop="1" thickBot="1" x14ac:dyDescent="0.3">
      <c r="A12512" s="151" t="s">
        <v>0</v>
      </c>
      <c r="B12512" s="394" t="s">
        <v>130</v>
      </c>
      <c r="C12512" s="329">
        <f t="shared" si="5125"/>
        <v>0</v>
      </c>
      <c r="D12512" s="329">
        <v>0</v>
      </c>
      <c r="E12512" s="329">
        <v>0</v>
      </c>
      <c r="F12512" s="329">
        <f t="shared" si="5126"/>
        <v>0</v>
      </c>
      <c r="G12512" s="329">
        <v>0</v>
      </c>
      <c r="H12512" s="446">
        <v>0</v>
      </c>
      <c r="I12512" s="329">
        <f t="shared" si="5127"/>
        <v>0</v>
      </c>
      <c r="J12512" s="329">
        <v>0</v>
      </c>
      <c r="K12512" s="446">
        <v>0</v>
      </c>
      <c r="L12512" s="329">
        <f t="shared" si="5128"/>
        <v>0</v>
      </c>
      <c r="M12512" s="329">
        <v>0</v>
      </c>
      <c r="N12512" s="446">
        <v>0</v>
      </c>
    </row>
    <row r="12513" spans="1:14" customFormat="1" ht="33.75" hidden="1" customHeight="1" thickTop="1" thickBot="1" x14ac:dyDescent="0.3">
      <c r="A12513" s="151" t="s">
        <v>0</v>
      </c>
      <c r="B12513" s="394" t="s">
        <v>131</v>
      </c>
      <c r="C12513" s="329">
        <f t="shared" si="5125"/>
        <v>0</v>
      </c>
      <c r="D12513" s="329">
        <v>0</v>
      </c>
      <c r="E12513" s="329">
        <v>0</v>
      </c>
      <c r="F12513" s="329">
        <f t="shared" si="5126"/>
        <v>0</v>
      </c>
      <c r="G12513" s="329">
        <v>0</v>
      </c>
      <c r="H12513" s="446">
        <v>0</v>
      </c>
      <c r="I12513" s="329">
        <f t="shared" si="5127"/>
        <v>0</v>
      </c>
      <c r="J12513" s="329">
        <v>0</v>
      </c>
      <c r="K12513" s="446">
        <v>0</v>
      </c>
      <c r="L12513" s="329">
        <f t="shared" si="5128"/>
        <v>0</v>
      </c>
      <c r="M12513" s="329">
        <v>0</v>
      </c>
      <c r="N12513" s="446">
        <v>0</v>
      </c>
    </row>
    <row r="12514" spans="1:14" customFormat="1" ht="33" hidden="1" customHeight="1" thickTop="1" thickBot="1" x14ac:dyDescent="0.3">
      <c r="A12514" s="151" t="s">
        <v>0</v>
      </c>
      <c r="B12514" s="394" t="s">
        <v>132</v>
      </c>
      <c r="C12514" s="329">
        <f t="shared" si="5125"/>
        <v>0</v>
      </c>
      <c r="D12514" s="329">
        <v>0</v>
      </c>
      <c r="E12514" s="329">
        <v>0</v>
      </c>
      <c r="F12514" s="329">
        <f t="shared" si="5126"/>
        <v>0</v>
      </c>
      <c r="G12514" s="329">
        <v>0</v>
      </c>
      <c r="H12514" s="446">
        <v>0</v>
      </c>
      <c r="I12514" s="329">
        <f t="shared" si="5127"/>
        <v>0</v>
      </c>
      <c r="J12514" s="329">
        <v>0</v>
      </c>
      <c r="K12514" s="446">
        <v>0</v>
      </c>
      <c r="L12514" s="329">
        <f t="shared" si="5128"/>
        <v>0</v>
      </c>
      <c r="M12514" s="329">
        <v>0</v>
      </c>
      <c r="N12514" s="446">
        <v>0</v>
      </c>
    </row>
    <row r="12515" spans="1:14" customFormat="1" ht="33.75" hidden="1" customHeight="1" thickTop="1" thickBot="1" x14ac:dyDescent="0.3">
      <c r="A12515" s="151" t="s">
        <v>0</v>
      </c>
      <c r="B12515" s="394" t="s">
        <v>133</v>
      </c>
      <c r="C12515" s="329">
        <f t="shared" si="5125"/>
        <v>0</v>
      </c>
      <c r="D12515" s="329">
        <v>0</v>
      </c>
      <c r="E12515" s="329">
        <v>0</v>
      </c>
      <c r="F12515" s="329">
        <f t="shared" si="5126"/>
        <v>0</v>
      </c>
      <c r="G12515" s="329">
        <v>0</v>
      </c>
      <c r="H12515" s="446">
        <v>0</v>
      </c>
      <c r="I12515" s="329">
        <f t="shared" si="5127"/>
        <v>0</v>
      </c>
      <c r="J12515" s="329">
        <v>0</v>
      </c>
      <c r="K12515" s="446">
        <v>0</v>
      </c>
      <c r="L12515" s="329">
        <f t="shared" si="5128"/>
        <v>0</v>
      </c>
      <c r="M12515" s="329">
        <v>0</v>
      </c>
      <c r="N12515" s="446">
        <v>0</v>
      </c>
    </row>
    <row r="12516" spans="1:14" customFormat="1" ht="41.25" hidden="1" customHeight="1" thickTop="1" thickBot="1" x14ac:dyDescent="0.3">
      <c r="A12516" s="151" t="s">
        <v>0</v>
      </c>
      <c r="B12516" s="394" t="s">
        <v>134</v>
      </c>
      <c r="C12516" s="329">
        <f t="shared" si="5125"/>
        <v>0</v>
      </c>
      <c r="D12516" s="329">
        <v>0</v>
      </c>
      <c r="E12516" s="329">
        <v>0</v>
      </c>
      <c r="F12516" s="329">
        <f t="shared" si="5126"/>
        <v>0</v>
      </c>
      <c r="G12516" s="329">
        <v>0</v>
      </c>
      <c r="H12516" s="446">
        <v>0</v>
      </c>
      <c r="I12516" s="329">
        <f t="shared" si="5127"/>
        <v>0</v>
      </c>
      <c r="J12516" s="329">
        <v>0</v>
      </c>
      <c r="K12516" s="446">
        <v>0</v>
      </c>
      <c r="L12516" s="329">
        <f t="shared" si="5128"/>
        <v>0</v>
      </c>
      <c r="M12516" s="329">
        <v>0</v>
      </c>
      <c r="N12516" s="446">
        <v>0</v>
      </c>
    </row>
    <row r="12517" spans="1:14" customFormat="1" ht="48.75" hidden="1" customHeight="1" thickTop="1" thickBot="1" x14ac:dyDescent="0.3">
      <c r="A12517" s="151" t="s">
        <v>0</v>
      </c>
      <c r="B12517" s="394" t="s">
        <v>135</v>
      </c>
      <c r="C12517" s="329">
        <f t="shared" si="5125"/>
        <v>0</v>
      </c>
      <c r="D12517" s="329">
        <v>0</v>
      </c>
      <c r="E12517" s="329">
        <v>0</v>
      </c>
      <c r="F12517" s="329">
        <f t="shared" si="5126"/>
        <v>0</v>
      </c>
      <c r="G12517" s="329">
        <v>0</v>
      </c>
      <c r="H12517" s="446">
        <v>0</v>
      </c>
      <c r="I12517" s="329">
        <f t="shared" si="5127"/>
        <v>0</v>
      </c>
      <c r="J12517" s="329">
        <v>0</v>
      </c>
      <c r="K12517" s="446">
        <v>0</v>
      </c>
      <c r="L12517" s="329">
        <f t="shared" si="5128"/>
        <v>0</v>
      </c>
      <c r="M12517" s="329">
        <v>0</v>
      </c>
      <c r="N12517" s="446">
        <v>0</v>
      </c>
    </row>
    <row r="12518" spans="1:14" customFormat="1" ht="40.5" hidden="1" customHeight="1" thickTop="1" thickBot="1" x14ac:dyDescent="0.3">
      <c r="A12518" s="151" t="s">
        <v>0</v>
      </c>
      <c r="B12518" s="394" t="s">
        <v>136</v>
      </c>
      <c r="C12518" s="329">
        <f t="shared" si="5125"/>
        <v>0</v>
      </c>
      <c r="D12518" s="329">
        <v>0</v>
      </c>
      <c r="E12518" s="329">
        <v>0</v>
      </c>
      <c r="F12518" s="329">
        <f t="shared" si="5126"/>
        <v>0</v>
      </c>
      <c r="G12518" s="329">
        <v>0</v>
      </c>
      <c r="H12518" s="446">
        <v>0</v>
      </c>
      <c r="I12518" s="329">
        <f t="shared" si="5127"/>
        <v>0</v>
      </c>
      <c r="J12518" s="329">
        <v>0</v>
      </c>
      <c r="K12518" s="446">
        <v>0</v>
      </c>
      <c r="L12518" s="329">
        <f t="shared" si="5128"/>
        <v>0</v>
      </c>
      <c r="M12518" s="329">
        <v>0</v>
      </c>
      <c r="N12518" s="446">
        <v>0</v>
      </c>
    </row>
    <row r="12519" spans="1:14" customFormat="1" ht="42.75" hidden="1" customHeight="1" thickTop="1" thickBot="1" x14ac:dyDescent="0.3">
      <c r="A12519" s="151" t="s">
        <v>0</v>
      </c>
      <c r="B12519" s="394" t="s">
        <v>137</v>
      </c>
      <c r="C12519" s="329">
        <f t="shared" si="5125"/>
        <v>0</v>
      </c>
      <c r="D12519" s="329">
        <v>0</v>
      </c>
      <c r="E12519" s="329">
        <v>0</v>
      </c>
      <c r="F12519" s="329">
        <f t="shared" si="5126"/>
        <v>0</v>
      </c>
      <c r="G12519" s="329">
        <v>0</v>
      </c>
      <c r="H12519" s="446">
        <v>0</v>
      </c>
      <c r="I12519" s="329">
        <f t="shared" si="5127"/>
        <v>0</v>
      </c>
      <c r="J12519" s="329">
        <v>0</v>
      </c>
      <c r="K12519" s="446">
        <v>0</v>
      </c>
      <c r="L12519" s="329">
        <f t="shared" si="5128"/>
        <v>0</v>
      </c>
      <c r="M12519" s="329">
        <v>0</v>
      </c>
      <c r="N12519" s="446">
        <v>0</v>
      </c>
    </row>
    <row r="12520" spans="1:14" customFormat="1" ht="27" hidden="1" customHeight="1" thickTop="1" thickBot="1" x14ac:dyDescent="0.3">
      <c r="A12520" s="151" t="s">
        <v>0</v>
      </c>
      <c r="B12520" s="394" t="s">
        <v>138</v>
      </c>
      <c r="C12520" s="329">
        <f t="shared" si="5125"/>
        <v>0</v>
      </c>
      <c r="D12520" s="329">
        <v>0</v>
      </c>
      <c r="E12520" s="329">
        <v>0</v>
      </c>
      <c r="F12520" s="329">
        <f t="shared" si="5126"/>
        <v>0</v>
      </c>
      <c r="G12520" s="329">
        <v>0</v>
      </c>
      <c r="H12520" s="446">
        <v>0</v>
      </c>
      <c r="I12520" s="329">
        <f t="shared" si="5127"/>
        <v>0</v>
      </c>
      <c r="J12520" s="329">
        <v>0</v>
      </c>
      <c r="K12520" s="446">
        <v>0</v>
      </c>
      <c r="L12520" s="329">
        <f t="shared" si="5128"/>
        <v>0</v>
      </c>
      <c r="M12520" s="329">
        <v>0</v>
      </c>
      <c r="N12520" s="446">
        <v>0</v>
      </c>
    </row>
    <row r="12521" spans="1:14" customFormat="1" ht="37.5" hidden="1" customHeight="1" thickTop="1" thickBot="1" x14ac:dyDescent="0.3">
      <c r="A12521" s="151" t="s">
        <v>0</v>
      </c>
      <c r="B12521" s="394" t="s">
        <v>139</v>
      </c>
      <c r="C12521" s="329">
        <f t="shared" si="5125"/>
        <v>0</v>
      </c>
      <c r="D12521" s="329">
        <v>0</v>
      </c>
      <c r="E12521" s="329">
        <v>0</v>
      </c>
      <c r="F12521" s="329">
        <f t="shared" si="5126"/>
        <v>0</v>
      </c>
      <c r="G12521" s="329">
        <v>0</v>
      </c>
      <c r="H12521" s="446">
        <v>0</v>
      </c>
      <c r="I12521" s="329">
        <f t="shared" si="5127"/>
        <v>0</v>
      </c>
      <c r="J12521" s="329">
        <v>0</v>
      </c>
      <c r="K12521" s="446">
        <v>0</v>
      </c>
      <c r="L12521" s="329">
        <f t="shared" si="5128"/>
        <v>0</v>
      </c>
      <c r="M12521" s="329">
        <v>0</v>
      </c>
      <c r="N12521" s="446">
        <v>0</v>
      </c>
    </row>
    <row r="12522" spans="1:14" customFormat="1" ht="33.75" hidden="1" customHeight="1" thickTop="1" thickBot="1" x14ac:dyDescent="0.3">
      <c r="A12522" s="151" t="s">
        <v>0</v>
      </c>
      <c r="B12522" s="394" t="s">
        <v>140</v>
      </c>
      <c r="C12522" s="329">
        <f t="shared" si="5125"/>
        <v>0</v>
      </c>
      <c r="D12522" s="329">
        <v>0</v>
      </c>
      <c r="E12522" s="329">
        <v>0</v>
      </c>
      <c r="F12522" s="329">
        <f t="shared" si="5126"/>
        <v>0</v>
      </c>
      <c r="G12522" s="329">
        <v>0</v>
      </c>
      <c r="H12522" s="446">
        <v>0</v>
      </c>
      <c r="I12522" s="329">
        <f t="shared" si="5127"/>
        <v>0</v>
      </c>
      <c r="J12522" s="329">
        <v>0</v>
      </c>
      <c r="K12522" s="446">
        <v>0</v>
      </c>
      <c r="L12522" s="329">
        <f t="shared" si="5128"/>
        <v>0</v>
      </c>
      <c r="M12522" s="329">
        <v>0</v>
      </c>
      <c r="N12522" s="446">
        <v>0</v>
      </c>
    </row>
    <row r="12523" spans="1:14" customFormat="1" ht="42.75" hidden="1" customHeight="1" thickTop="1" thickBot="1" x14ac:dyDescent="0.3">
      <c r="A12523" s="151" t="s">
        <v>0</v>
      </c>
      <c r="B12523" s="394" t="s">
        <v>141</v>
      </c>
      <c r="C12523" s="329">
        <f t="shared" si="5125"/>
        <v>0</v>
      </c>
      <c r="D12523" s="329">
        <v>0</v>
      </c>
      <c r="E12523" s="329">
        <v>0</v>
      </c>
      <c r="F12523" s="329">
        <f t="shared" si="5126"/>
        <v>0</v>
      </c>
      <c r="G12523" s="329">
        <v>0</v>
      </c>
      <c r="H12523" s="446">
        <v>0</v>
      </c>
      <c r="I12523" s="329">
        <f t="shared" si="5127"/>
        <v>0</v>
      </c>
      <c r="J12523" s="329">
        <v>0</v>
      </c>
      <c r="K12523" s="446">
        <v>0</v>
      </c>
      <c r="L12523" s="329">
        <f t="shared" si="5128"/>
        <v>0</v>
      </c>
      <c r="M12523" s="329">
        <v>0</v>
      </c>
      <c r="N12523" s="446">
        <v>0</v>
      </c>
    </row>
    <row r="12524" spans="1:14" customFormat="1" ht="25.5" hidden="1" customHeight="1" thickTop="1" thickBot="1" x14ac:dyDescent="0.3">
      <c r="A12524" s="151" t="s">
        <v>0</v>
      </c>
      <c r="B12524" s="394" t="s">
        <v>142</v>
      </c>
      <c r="C12524" s="329">
        <f t="shared" si="5125"/>
        <v>0</v>
      </c>
      <c r="D12524" s="329">
        <v>0</v>
      </c>
      <c r="E12524" s="329">
        <v>0</v>
      </c>
      <c r="F12524" s="329">
        <f t="shared" si="5126"/>
        <v>0</v>
      </c>
      <c r="G12524" s="329">
        <v>0</v>
      </c>
      <c r="H12524" s="446">
        <v>0</v>
      </c>
      <c r="I12524" s="329">
        <f t="shared" si="5127"/>
        <v>0</v>
      </c>
      <c r="J12524" s="329">
        <v>0</v>
      </c>
      <c r="K12524" s="446">
        <v>0</v>
      </c>
      <c r="L12524" s="329">
        <f t="shared" si="5128"/>
        <v>0</v>
      </c>
      <c r="M12524" s="329">
        <v>0</v>
      </c>
      <c r="N12524" s="446">
        <v>0</v>
      </c>
    </row>
    <row r="12525" spans="1:14" customFormat="1" ht="19.5" hidden="1" customHeight="1" thickTop="1" thickBot="1" x14ac:dyDescent="0.3">
      <c r="A12525" s="151" t="s">
        <v>0</v>
      </c>
      <c r="B12525" s="394" t="s">
        <v>143</v>
      </c>
      <c r="C12525" s="329">
        <f t="shared" si="5125"/>
        <v>0</v>
      </c>
      <c r="D12525" s="329">
        <v>0</v>
      </c>
      <c r="E12525" s="329">
        <v>0</v>
      </c>
      <c r="F12525" s="329">
        <f t="shared" si="5126"/>
        <v>0</v>
      </c>
      <c r="G12525" s="329">
        <v>0</v>
      </c>
      <c r="H12525" s="446">
        <v>0</v>
      </c>
      <c r="I12525" s="329">
        <f t="shared" si="5127"/>
        <v>0</v>
      </c>
      <c r="J12525" s="329">
        <v>0</v>
      </c>
      <c r="K12525" s="446">
        <v>0</v>
      </c>
      <c r="L12525" s="329">
        <f t="shared" si="5128"/>
        <v>0</v>
      </c>
      <c r="M12525" s="329">
        <v>0</v>
      </c>
      <c r="N12525" s="446">
        <v>0</v>
      </c>
    </row>
    <row r="12526" spans="1:14" customFormat="1" ht="31.5" hidden="1" customHeight="1" thickTop="1" thickBot="1" x14ac:dyDescent="0.3">
      <c r="A12526" s="151" t="s">
        <v>0</v>
      </c>
      <c r="B12526" s="394" t="s">
        <v>144</v>
      </c>
      <c r="C12526" s="329">
        <f t="shared" si="5125"/>
        <v>0</v>
      </c>
      <c r="D12526" s="329">
        <v>0</v>
      </c>
      <c r="E12526" s="329">
        <v>0</v>
      </c>
      <c r="F12526" s="329">
        <f t="shared" si="5126"/>
        <v>0</v>
      </c>
      <c r="G12526" s="329">
        <v>0</v>
      </c>
      <c r="H12526" s="446">
        <v>0</v>
      </c>
      <c r="I12526" s="329">
        <f t="shared" si="5127"/>
        <v>0</v>
      </c>
      <c r="J12526" s="329">
        <v>0</v>
      </c>
      <c r="K12526" s="446">
        <v>0</v>
      </c>
      <c r="L12526" s="329">
        <f t="shared" si="5128"/>
        <v>0</v>
      </c>
      <c r="M12526" s="329">
        <v>0</v>
      </c>
      <c r="N12526" s="446">
        <v>0</v>
      </c>
    </row>
    <row r="12527" spans="1:14" customFormat="1" ht="25.5" hidden="1" customHeight="1" x14ac:dyDescent="0.25">
      <c r="A12527" s="151" t="s">
        <v>0</v>
      </c>
      <c r="B12527" s="394" t="s">
        <v>145</v>
      </c>
      <c r="C12527" s="329">
        <f t="shared" si="5125"/>
        <v>0</v>
      </c>
      <c r="D12527" s="329">
        <v>0</v>
      </c>
      <c r="E12527" s="329">
        <v>0</v>
      </c>
      <c r="F12527" s="329">
        <f t="shared" si="5126"/>
        <v>0</v>
      </c>
      <c r="G12527" s="329">
        <v>0</v>
      </c>
      <c r="H12527" s="446">
        <v>0</v>
      </c>
      <c r="I12527" s="329">
        <f t="shared" si="5127"/>
        <v>0</v>
      </c>
      <c r="J12527" s="329">
        <v>0</v>
      </c>
      <c r="K12527" s="446">
        <v>0</v>
      </c>
      <c r="L12527" s="329">
        <f t="shared" si="5128"/>
        <v>0</v>
      </c>
      <c r="M12527" s="329">
        <v>0</v>
      </c>
      <c r="N12527" s="446">
        <v>0</v>
      </c>
    </row>
    <row r="12528" spans="1:14" customFormat="1" ht="20.25" hidden="1" customHeight="1" thickTop="1" x14ac:dyDescent="0.25">
      <c r="A12528" s="151" t="s">
        <v>0</v>
      </c>
      <c r="B12528" s="158" t="s">
        <v>146</v>
      </c>
      <c r="C12528" s="155">
        <f t="shared" si="5125"/>
        <v>0</v>
      </c>
      <c r="D12528" s="155">
        <v>0</v>
      </c>
      <c r="E12528" s="155">
        <v>0</v>
      </c>
      <c r="F12528" s="155">
        <f t="shared" si="5126"/>
        <v>0</v>
      </c>
      <c r="G12528" s="155">
        <v>0</v>
      </c>
      <c r="H12528" s="505">
        <v>0</v>
      </c>
      <c r="I12528" s="155">
        <f t="shared" si="5127"/>
        <v>0</v>
      </c>
      <c r="J12528" s="155">
        <v>0</v>
      </c>
      <c r="K12528" s="505">
        <v>0</v>
      </c>
      <c r="L12528" s="155">
        <f t="shared" si="5128"/>
        <v>0</v>
      </c>
      <c r="M12528" s="155">
        <v>0</v>
      </c>
      <c r="N12528" s="505">
        <v>0</v>
      </c>
    </row>
    <row r="12529" spans="1:14" s="333" customFormat="1" ht="33" customHeight="1" x14ac:dyDescent="0.2">
      <c r="A12529" s="334" t="s">
        <v>0</v>
      </c>
      <c r="B12529" s="337" t="s">
        <v>147</v>
      </c>
      <c r="C12529" s="338">
        <f t="shared" si="5125"/>
        <v>0</v>
      </c>
      <c r="D12529" s="338">
        <f>SUM(D12530,D12577,D12584:D12585)</f>
        <v>0</v>
      </c>
      <c r="E12529" s="338">
        <f>SUM(E12530,E12577,E12584:E12585)</f>
        <v>0</v>
      </c>
      <c r="F12529" s="338">
        <f t="shared" si="5126"/>
        <v>0</v>
      </c>
      <c r="G12529" s="338">
        <f>G12530</f>
        <v>0</v>
      </c>
      <c r="H12529" s="483">
        <f>SUM(H12530,H12577,H12584:H12585)</f>
        <v>0</v>
      </c>
      <c r="I12529" s="338">
        <f t="shared" si="5127"/>
        <v>4.5</v>
      </c>
      <c r="J12529" s="338">
        <f>J12530</f>
        <v>4.5</v>
      </c>
      <c r="K12529" s="483">
        <f>SUM(K12530,K12577,K12584:K12585)</f>
        <v>0</v>
      </c>
      <c r="L12529" s="338">
        <f t="shared" si="5128"/>
        <v>0</v>
      </c>
      <c r="M12529" s="338">
        <f>M12530</f>
        <v>0</v>
      </c>
      <c r="N12529" s="483">
        <f>SUM(N12530,N12577,N12584:N12585)</f>
        <v>0</v>
      </c>
    </row>
    <row r="12530" spans="1:14" customFormat="1" ht="30.75" customHeight="1" x14ac:dyDescent="0.25">
      <c r="A12530" s="151" t="s">
        <v>0</v>
      </c>
      <c r="B12530" s="156" t="s">
        <v>148</v>
      </c>
      <c r="C12530" s="155">
        <f t="shared" si="5125"/>
        <v>0</v>
      </c>
      <c r="D12530" s="155">
        <f>SUM(D12531,D12543,D12572)</f>
        <v>0</v>
      </c>
      <c r="E12530" s="155">
        <f>SUM(E12531,E12543,E12572)</f>
        <v>0</v>
      </c>
      <c r="F12530" s="155">
        <f t="shared" si="5126"/>
        <v>0</v>
      </c>
      <c r="G12530" s="155">
        <v>0</v>
      </c>
      <c r="H12530" s="505">
        <f>SUM(H12531,H12543,H12572)</f>
        <v>0</v>
      </c>
      <c r="I12530" s="155">
        <f t="shared" si="5127"/>
        <v>4.5</v>
      </c>
      <c r="J12530" s="155">
        <f>J12543</f>
        <v>4.5</v>
      </c>
      <c r="K12530" s="505">
        <f>SUM(K12531,K12543,K12572)</f>
        <v>0</v>
      </c>
      <c r="L12530" s="155">
        <f t="shared" si="5128"/>
        <v>0</v>
      </c>
      <c r="M12530" s="155">
        <v>0</v>
      </c>
      <c r="N12530" s="505">
        <f>SUM(N12531,N12543,N12572)</f>
        <v>0</v>
      </c>
    </row>
    <row r="12531" spans="1:14" customFormat="1" ht="26.25" customHeight="1" thickBot="1" x14ac:dyDescent="0.3">
      <c r="A12531" s="140" t="s">
        <v>0</v>
      </c>
      <c r="B12531" s="147" t="s">
        <v>149</v>
      </c>
      <c r="C12531" s="142">
        <f t="shared" si="5125"/>
        <v>0</v>
      </c>
      <c r="D12531" s="142">
        <f>SUM(D12532:D12542)</f>
        <v>0</v>
      </c>
      <c r="E12531" s="142">
        <f>SUM(E12532:E12542)</f>
        <v>0</v>
      </c>
      <c r="F12531" s="142">
        <f t="shared" si="5126"/>
        <v>0</v>
      </c>
      <c r="G12531" s="142">
        <f>SUM(G12532:G12542)</f>
        <v>0</v>
      </c>
      <c r="H12531" s="477">
        <f>SUM(H12532:H12542)</f>
        <v>0</v>
      </c>
      <c r="I12531" s="142">
        <f t="shared" si="5127"/>
        <v>0</v>
      </c>
      <c r="J12531" s="142">
        <f>SUM(J12532:J12542)</f>
        <v>0</v>
      </c>
      <c r="K12531" s="477">
        <f>SUM(K12532:K12542)</f>
        <v>0</v>
      </c>
      <c r="L12531" s="142">
        <f t="shared" si="5128"/>
        <v>0</v>
      </c>
      <c r="M12531" s="142">
        <f>SUM(M12532:M12542)</f>
        <v>0</v>
      </c>
      <c r="N12531" s="477">
        <f>SUM(N12532:N12542)</f>
        <v>0</v>
      </c>
    </row>
    <row r="12532" spans="1:14" customFormat="1" ht="21" customHeight="1" thickTop="1" thickBot="1" x14ac:dyDescent="0.3">
      <c r="A12532" s="1" t="s">
        <v>0</v>
      </c>
      <c r="B12532" s="5" t="s">
        <v>150</v>
      </c>
      <c r="C12532" s="9">
        <f t="shared" si="5125"/>
        <v>0</v>
      </c>
      <c r="D12532" s="9">
        <v>0</v>
      </c>
      <c r="E12532" s="9">
        <v>0</v>
      </c>
      <c r="F12532" s="9">
        <f t="shared" si="5126"/>
        <v>0</v>
      </c>
      <c r="G12532" s="9">
        <v>0</v>
      </c>
      <c r="H12532" s="467">
        <v>0</v>
      </c>
      <c r="I12532" s="9">
        <f t="shared" si="5127"/>
        <v>0</v>
      </c>
      <c r="J12532" s="9">
        <v>0</v>
      </c>
      <c r="K12532" s="467">
        <v>0</v>
      </c>
      <c r="L12532" s="9">
        <f t="shared" si="5128"/>
        <v>0</v>
      </c>
      <c r="M12532" s="9">
        <v>0</v>
      </c>
      <c r="N12532" s="467">
        <v>0</v>
      </c>
    </row>
    <row r="12533" spans="1:14" customFormat="1" ht="24" customHeight="1" thickTop="1" thickBot="1" x14ac:dyDescent="0.3">
      <c r="A12533" s="1" t="s">
        <v>0</v>
      </c>
      <c r="B12533" s="5" t="s">
        <v>151</v>
      </c>
      <c r="C12533" s="9">
        <f t="shared" si="5125"/>
        <v>0</v>
      </c>
      <c r="D12533" s="9">
        <v>0</v>
      </c>
      <c r="E12533" s="9">
        <v>0</v>
      </c>
      <c r="F12533" s="9">
        <f t="shared" si="5126"/>
        <v>0</v>
      </c>
      <c r="G12533" s="9">
        <v>0</v>
      </c>
      <c r="H12533" s="467">
        <v>0</v>
      </c>
      <c r="I12533" s="9">
        <f t="shared" si="5127"/>
        <v>0</v>
      </c>
      <c r="J12533" s="9">
        <v>0</v>
      </c>
      <c r="K12533" s="467">
        <v>0</v>
      </c>
      <c r="L12533" s="9">
        <f t="shared" si="5128"/>
        <v>0</v>
      </c>
      <c r="M12533" s="9">
        <v>0</v>
      </c>
      <c r="N12533" s="467">
        <v>0</v>
      </c>
    </row>
    <row r="12534" spans="1:14" customFormat="1" ht="22.5" customHeight="1" thickTop="1" thickBot="1" x14ac:dyDescent="0.3">
      <c r="A12534" s="1" t="s">
        <v>0</v>
      </c>
      <c r="B12534" s="5" t="s">
        <v>152</v>
      </c>
      <c r="C12534" s="9">
        <f t="shared" si="5125"/>
        <v>0</v>
      </c>
      <c r="D12534" s="9">
        <v>0</v>
      </c>
      <c r="E12534" s="9">
        <v>0</v>
      </c>
      <c r="F12534" s="9">
        <f t="shared" si="5126"/>
        <v>0</v>
      </c>
      <c r="G12534" s="9">
        <v>0</v>
      </c>
      <c r="H12534" s="467">
        <v>0</v>
      </c>
      <c r="I12534" s="9">
        <f t="shared" si="5127"/>
        <v>0</v>
      </c>
      <c r="J12534" s="9">
        <v>0</v>
      </c>
      <c r="K12534" s="467">
        <v>0</v>
      </c>
      <c r="L12534" s="9">
        <f t="shared" si="5128"/>
        <v>0</v>
      </c>
      <c r="M12534" s="9">
        <v>0</v>
      </c>
      <c r="N12534" s="467">
        <v>0</v>
      </c>
    </row>
    <row r="12535" spans="1:14" customFormat="1" ht="26.25" customHeight="1" thickTop="1" thickBot="1" x14ac:dyDescent="0.3">
      <c r="A12535" s="1" t="s">
        <v>0</v>
      </c>
      <c r="B12535" s="5" t="s">
        <v>153</v>
      </c>
      <c r="C12535" s="9">
        <f t="shared" si="5125"/>
        <v>0</v>
      </c>
      <c r="D12535" s="9">
        <v>0</v>
      </c>
      <c r="E12535" s="9">
        <v>0</v>
      </c>
      <c r="F12535" s="9">
        <f t="shared" si="5126"/>
        <v>0</v>
      </c>
      <c r="G12535" s="9">
        <v>0</v>
      </c>
      <c r="H12535" s="467">
        <v>0</v>
      </c>
      <c r="I12535" s="9">
        <f t="shared" si="5127"/>
        <v>0</v>
      </c>
      <c r="J12535" s="9">
        <v>0</v>
      </c>
      <c r="K12535" s="467">
        <v>0</v>
      </c>
      <c r="L12535" s="9">
        <f t="shared" si="5128"/>
        <v>0</v>
      </c>
      <c r="M12535" s="9">
        <v>0</v>
      </c>
      <c r="N12535" s="467">
        <v>0</v>
      </c>
    </row>
    <row r="12536" spans="1:14" customFormat="1" ht="26.25" customHeight="1" thickTop="1" thickBot="1" x14ac:dyDescent="0.3">
      <c r="A12536" s="1" t="s">
        <v>0</v>
      </c>
      <c r="B12536" s="5" t="s">
        <v>154</v>
      </c>
      <c r="C12536" s="9">
        <f t="shared" si="5125"/>
        <v>0</v>
      </c>
      <c r="D12536" s="9">
        <v>0</v>
      </c>
      <c r="E12536" s="9">
        <v>0</v>
      </c>
      <c r="F12536" s="9">
        <f t="shared" si="5126"/>
        <v>0</v>
      </c>
      <c r="G12536" s="9">
        <v>0</v>
      </c>
      <c r="H12536" s="467">
        <v>0</v>
      </c>
      <c r="I12536" s="9">
        <f t="shared" si="5127"/>
        <v>0</v>
      </c>
      <c r="J12536" s="9">
        <v>0</v>
      </c>
      <c r="K12536" s="467">
        <v>0</v>
      </c>
      <c r="L12536" s="9">
        <f t="shared" si="5128"/>
        <v>0</v>
      </c>
      <c r="M12536" s="9">
        <v>0</v>
      </c>
      <c r="N12536" s="467">
        <v>0</v>
      </c>
    </row>
    <row r="12537" spans="1:14" customFormat="1" ht="26.25" customHeight="1" thickTop="1" thickBot="1" x14ac:dyDescent="0.3">
      <c r="A12537" s="1" t="s">
        <v>0</v>
      </c>
      <c r="B12537" s="5" t="s">
        <v>155</v>
      </c>
      <c r="C12537" s="9">
        <f t="shared" si="5125"/>
        <v>0</v>
      </c>
      <c r="D12537" s="9">
        <v>0</v>
      </c>
      <c r="E12537" s="9">
        <v>0</v>
      </c>
      <c r="F12537" s="9">
        <f t="shared" si="5126"/>
        <v>0</v>
      </c>
      <c r="G12537" s="9">
        <v>0</v>
      </c>
      <c r="H12537" s="467">
        <v>0</v>
      </c>
      <c r="I12537" s="9">
        <f t="shared" si="5127"/>
        <v>0</v>
      </c>
      <c r="J12537" s="9">
        <v>0</v>
      </c>
      <c r="K12537" s="467">
        <v>0</v>
      </c>
      <c r="L12537" s="9">
        <f t="shared" si="5128"/>
        <v>0</v>
      </c>
      <c r="M12537" s="9">
        <v>0</v>
      </c>
      <c r="N12537" s="467">
        <v>0</v>
      </c>
    </row>
    <row r="12538" spans="1:14" customFormat="1" ht="21" customHeight="1" thickTop="1" thickBot="1" x14ac:dyDescent="0.3">
      <c r="A12538" s="1" t="s">
        <v>0</v>
      </c>
      <c r="B12538" s="5" t="s">
        <v>156</v>
      </c>
      <c r="C12538" s="9">
        <f t="shared" si="5125"/>
        <v>0</v>
      </c>
      <c r="D12538" s="9">
        <v>0</v>
      </c>
      <c r="E12538" s="9">
        <v>0</v>
      </c>
      <c r="F12538" s="9">
        <f t="shared" si="5126"/>
        <v>0</v>
      </c>
      <c r="G12538" s="9">
        <v>0</v>
      </c>
      <c r="H12538" s="467">
        <v>0</v>
      </c>
      <c r="I12538" s="9">
        <f t="shared" si="5127"/>
        <v>0</v>
      </c>
      <c r="J12538" s="9">
        <v>0</v>
      </c>
      <c r="K12538" s="467">
        <v>0</v>
      </c>
      <c r="L12538" s="9">
        <f t="shared" si="5128"/>
        <v>0</v>
      </c>
      <c r="M12538" s="9">
        <v>0</v>
      </c>
      <c r="N12538" s="467">
        <v>0</v>
      </c>
    </row>
    <row r="12539" spans="1:14" customFormat="1" ht="24" customHeight="1" thickTop="1" thickBot="1" x14ac:dyDescent="0.3">
      <c r="A12539" s="1" t="s">
        <v>0</v>
      </c>
      <c r="B12539" s="5" t="s">
        <v>157</v>
      </c>
      <c r="C12539" s="9">
        <f t="shared" si="5125"/>
        <v>0</v>
      </c>
      <c r="D12539" s="9">
        <v>0</v>
      </c>
      <c r="E12539" s="9">
        <v>0</v>
      </c>
      <c r="F12539" s="9">
        <f t="shared" si="5126"/>
        <v>0</v>
      </c>
      <c r="G12539" s="9">
        <v>0</v>
      </c>
      <c r="H12539" s="467">
        <v>0</v>
      </c>
      <c r="I12539" s="9">
        <f t="shared" si="5127"/>
        <v>0</v>
      </c>
      <c r="J12539" s="9">
        <v>0</v>
      </c>
      <c r="K12539" s="467">
        <v>0</v>
      </c>
      <c r="L12539" s="9">
        <f t="shared" si="5128"/>
        <v>0</v>
      </c>
      <c r="M12539" s="9">
        <v>0</v>
      </c>
      <c r="N12539" s="467">
        <v>0</v>
      </c>
    </row>
    <row r="12540" spans="1:14" customFormat="1" ht="25.5" customHeight="1" thickTop="1" thickBot="1" x14ac:dyDescent="0.3">
      <c r="A12540" s="1" t="s">
        <v>0</v>
      </c>
      <c r="B12540" s="5" t="s">
        <v>158</v>
      </c>
      <c r="C12540" s="9">
        <f t="shared" si="5125"/>
        <v>0</v>
      </c>
      <c r="D12540" s="9">
        <v>0</v>
      </c>
      <c r="E12540" s="9">
        <v>0</v>
      </c>
      <c r="F12540" s="9">
        <f t="shared" si="5126"/>
        <v>0</v>
      </c>
      <c r="G12540" s="9">
        <v>0</v>
      </c>
      <c r="H12540" s="467">
        <v>0</v>
      </c>
      <c r="I12540" s="9">
        <f t="shared" si="5127"/>
        <v>0</v>
      </c>
      <c r="J12540" s="9">
        <v>0</v>
      </c>
      <c r="K12540" s="467">
        <v>0</v>
      </c>
      <c r="L12540" s="9">
        <f t="shared" si="5128"/>
        <v>0</v>
      </c>
      <c r="M12540" s="9">
        <v>0</v>
      </c>
      <c r="N12540" s="467">
        <v>0</v>
      </c>
    </row>
    <row r="12541" spans="1:14" customFormat="1" ht="26.25" customHeight="1" thickTop="1" thickBot="1" x14ac:dyDescent="0.3">
      <c r="A12541" s="1" t="s">
        <v>0</v>
      </c>
      <c r="B12541" s="5" t="s">
        <v>159</v>
      </c>
      <c r="C12541" s="9">
        <f t="shared" si="5125"/>
        <v>0</v>
      </c>
      <c r="D12541" s="9">
        <v>0</v>
      </c>
      <c r="E12541" s="9">
        <v>0</v>
      </c>
      <c r="F12541" s="9">
        <f t="shared" si="5126"/>
        <v>0</v>
      </c>
      <c r="G12541" s="9">
        <v>0</v>
      </c>
      <c r="H12541" s="467">
        <v>0</v>
      </c>
      <c r="I12541" s="9">
        <f t="shared" si="5127"/>
        <v>0</v>
      </c>
      <c r="J12541" s="9">
        <v>0</v>
      </c>
      <c r="K12541" s="467">
        <v>0</v>
      </c>
      <c r="L12541" s="9">
        <f t="shared" si="5128"/>
        <v>0</v>
      </c>
      <c r="M12541" s="9">
        <v>0</v>
      </c>
      <c r="N12541" s="467">
        <v>0</v>
      </c>
    </row>
    <row r="12542" spans="1:14" customFormat="1" ht="31.5" customHeight="1" thickTop="1" x14ac:dyDescent="0.25">
      <c r="A12542" s="133" t="s">
        <v>0</v>
      </c>
      <c r="B12542" s="136" t="s">
        <v>160</v>
      </c>
      <c r="C12542" s="135">
        <f t="shared" si="5125"/>
        <v>0</v>
      </c>
      <c r="D12542" s="135">
        <v>0</v>
      </c>
      <c r="E12542" s="135">
        <v>0</v>
      </c>
      <c r="F12542" s="135">
        <f t="shared" si="5126"/>
        <v>0</v>
      </c>
      <c r="G12542" s="135">
        <v>0</v>
      </c>
      <c r="H12542" s="476">
        <v>0</v>
      </c>
      <c r="I12542" s="135">
        <f t="shared" si="5127"/>
        <v>0</v>
      </c>
      <c r="J12542" s="135">
        <v>0</v>
      </c>
      <c r="K12542" s="476">
        <v>0</v>
      </c>
      <c r="L12542" s="135">
        <f t="shared" si="5128"/>
        <v>0</v>
      </c>
      <c r="M12542" s="135">
        <v>0</v>
      </c>
      <c r="N12542" s="476">
        <v>0</v>
      </c>
    </row>
    <row r="12543" spans="1:14" customFormat="1" ht="26.25" customHeight="1" x14ac:dyDescent="0.25">
      <c r="A12543" s="151" t="s">
        <v>0</v>
      </c>
      <c r="B12543" s="157" t="s">
        <v>161</v>
      </c>
      <c r="C12543" s="155">
        <f t="shared" si="5125"/>
        <v>0</v>
      </c>
      <c r="D12543" s="155">
        <f>SUM(D12544,D12551)</f>
        <v>0</v>
      </c>
      <c r="E12543" s="155">
        <f>SUM(E12544,E12551)</f>
        <v>0</v>
      </c>
      <c r="F12543" s="155">
        <f t="shared" si="5126"/>
        <v>0</v>
      </c>
      <c r="G12543" s="155">
        <f>SUM(G12544,G12551)</f>
        <v>0</v>
      </c>
      <c r="H12543" s="505">
        <f>SUM(H12544,H12551)</f>
        <v>0</v>
      </c>
      <c r="I12543" s="155">
        <f t="shared" si="5127"/>
        <v>4.5</v>
      </c>
      <c r="J12543" s="155">
        <f>SUM(J12544,J12551)</f>
        <v>4.5</v>
      </c>
      <c r="K12543" s="505">
        <f>SUM(K12544,K12551)</f>
        <v>0</v>
      </c>
      <c r="L12543" s="155">
        <f t="shared" si="5128"/>
        <v>0</v>
      </c>
      <c r="M12543" s="155">
        <f>SUM(M12544,M12551)</f>
        <v>0</v>
      </c>
      <c r="N12543" s="505">
        <f>SUM(N12544,N12551)</f>
        <v>0</v>
      </c>
    </row>
    <row r="12544" spans="1:14" customFormat="1" ht="24.75" customHeight="1" x14ac:dyDescent="0.25">
      <c r="A12544" s="151" t="s">
        <v>0</v>
      </c>
      <c r="B12544" s="158" t="s">
        <v>162</v>
      </c>
      <c r="C12544" s="155">
        <f t="shared" si="5125"/>
        <v>0</v>
      </c>
      <c r="D12544" s="155">
        <f>SUM(D12545:D12550)</f>
        <v>0</v>
      </c>
      <c r="E12544" s="155">
        <f>SUM(E12545:E12550)</f>
        <v>0</v>
      </c>
      <c r="F12544" s="155">
        <f t="shared" si="5126"/>
        <v>0</v>
      </c>
      <c r="G12544" s="155">
        <f>SUM(G12545:G12550)</f>
        <v>0</v>
      </c>
      <c r="H12544" s="505">
        <f>SUM(H12545:H12550)</f>
        <v>0</v>
      </c>
      <c r="I12544" s="155">
        <f t="shared" si="5127"/>
        <v>0</v>
      </c>
      <c r="J12544" s="155">
        <f>SUM(J12545:J12550)</f>
        <v>0</v>
      </c>
      <c r="K12544" s="505">
        <f>SUM(K12545:K12550)</f>
        <v>0</v>
      </c>
      <c r="L12544" s="155">
        <f t="shared" si="5128"/>
        <v>0</v>
      </c>
      <c r="M12544" s="155">
        <f>SUM(M12545:M12550)</f>
        <v>0</v>
      </c>
      <c r="N12544" s="505">
        <f>SUM(N12545:N12550)</f>
        <v>0</v>
      </c>
    </row>
    <row r="12545" spans="1:14" customFormat="1" ht="33.75" customHeight="1" x14ac:dyDescent="0.25">
      <c r="A12545" s="151" t="s">
        <v>0</v>
      </c>
      <c r="B12545" s="159" t="s">
        <v>163</v>
      </c>
      <c r="C12545" s="155">
        <f t="shared" si="5125"/>
        <v>0</v>
      </c>
      <c r="D12545" s="155">
        <v>0</v>
      </c>
      <c r="E12545" s="155">
        <v>0</v>
      </c>
      <c r="F12545" s="155">
        <f t="shared" si="5126"/>
        <v>0</v>
      </c>
      <c r="G12545" s="155">
        <v>0</v>
      </c>
      <c r="H12545" s="505">
        <v>0</v>
      </c>
      <c r="I12545" s="155">
        <f t="shared" si="5127"/>
        <v>0</v>
      </c>
      <c r="J12545" s="155">
        <v>0</v>
      </c>
      <c r="K12545" s="505">
        <v>0</v>
      </c>
      <c r="L12545" s="155">
        <f t="shared" si="5128"/>
        <v>0</v>
      </c>
      <c r="M12545" s="155">
        <v>0</v>
      </c>
      <c r="N12545" s="505">
        <v>0</v>
      </c>
    </row>
    <row r="12546" spans="1:14" customFormat="1" ht="28.5" customHeight="1" x14ac:dyDescent="0.25">
      <c r="A12546" s="151" t="s">
        <v>0</v>
      </c>
      <c r="B12546" s="159" t="s">
        <v>164</v>
      </c>
      <c r="C12546" s="155">
        <f t="shared" si="5125"/>
        <v>0</v>
      </c>
      <c r="D12546" s="155">
        <v>0</v>
      </c>
      <c r="E12546" s="155">
        <v>0</v>
      </c>
      <c r="F12546" s="155">
        <f t="shared" si="5126"/>
        <v>0</v>
      </c>
      <c r="G12546" s="155">
        <v>0</v>
      </c>
      <c r="H12546" s="505">
        <v>0</v>
      </c>
      <c r="I12546" s="155">
        <f t="shared" si="5127"/>
        <v>0</v>
      </c>
      <c r="J12546" s="155">
        <v>0</v>
      </c>
      <c r="K12546" s="505">
        <v>0</v>
      </c>
      <c r="L12546" s="155">
        <f t="shared" si="5128"/>
        <v>0</v>
      </c>
      <c r="M12546" s="155">
        <v>0</v>
      </c>
      <c r="N12546" s="505">
        <v>0</v>
      </c>
    </row>
    <row r="12547" spans="1:14" customFormat="1" ht="27.75" customHeight="1" x14ac:dyDescent="0.25">
      <c r="A12547" s="151" t="s">
        <v>0</v>
      </c>
      <c r="B12547" s="159" t="s">
        <v>165</v>
      </c>
      <c r="C12547" s="155">
        <f t="shared" ref="C12547:C12610" si="5129">SUM(D12547:E12547)</f>
        <v>0</v>
      </c>
      <c r="D12547" s="155">
        <v>0</v>
      </c>
      <c r="E12547" s="155">
        <v>0</v>
      </c>
      <c r="F12547" s="155">
        <f t="shared" ref="F12547:F12571" si="5130">SUM(G12547:H12547)</f>
        <v>0</v>
      </c>
      <c r="G12547" s="155">
        <v>0</v>
      </c>
      <c r="H12547" s="505">
        <v>0</v>
      </c>
      <c r="I12547" s="155">
        <f t="shared" ref="I12547:I12571" si="5131">SUM(J12547:K12547)</f>
        <v>0</v>
      </c>
      <c r="J12547" s="155">
        <v>0</v>
      </c>
      <c r="K12547" s="505">
        <v>0</v>
      </c>
      <c r="L12547" s="155">
        <f t="shared" ref="L12547:L12571" si="5132">SUM(M12547:N12547)</f>
        <v>0</v>
      </c>
      <c r="M12547" s="155">
        <v>0</v>
      </c>
      <c r="N12547" s="505">
        <v>0</v>
      </c>
    </row>
    <row r="12548" spans="1:14" customFormat="1" ht="28.5" customHeight="1" x14ac:dyDescent="0.25">
      <c r="A12548" s="151" t="s">
        <v>0</v>
      </c>
      <c r="B12548" s="159" t="s">
        <v>166</v>
      </c>
      <c r="C12548" s="155">
        <f t="shared" si="5129"/>
        <v>0</v>
      </c>
      <c r="D12548" s="155">
        <v>0</v>
      </c>
      <c r="E12548" s="155">
        <v>0</v>
      </c>
      <c r="F12548" s="155">
        <f t="shared" si="5130"/>
        <v>0</v>
      </c>
      <c r="G12548" s="155">
        <v>0</v>
      </c>
      <c r="H12548" s="505">
        <v>0</v>
      </c>
      <c r="I12548" s="155">
        <f t="shared" si="5131"/>
        <v>0</v>
      </c>
      <c r="J12548" s="155">
        <v>0</v>
      </c>
      <c r="K12548" s="505">
        <v>0</v>
      </c>
      <c r="L12548" s="155">
        <f t="shared" si="5132"/>
        <v>0</v>
      </c>
      <c r="M12548" s="155">
        <v>0</v>
      </c>
      <c r="N12548" s="505">
        <v>0</v>
      </c>
    </row>
    <row r="12549" spans="1:14" customFormat="1" ht="37.5" customHeight="1" x14ac:dyDescent="0.25">
      <c r="A12549" s="151" t="s">
        <v>0</v>
      </c>
      <c r="B12549" s="159" t="s">
        <v>167</v>
      </c>
      <c r="C12549" s="155">
        <f t="shared" si="5129"/>
        <v>0</v>
      </c>
      <c r="D12549" s="155">
        <v>0</v>
      </c>
      <c r="E12549" s="155">
        <v>0</v>
      </c>
      <c r="F12549" s="155">
        <f t="shared" si="5130"/>
        <v>0</v>
      </c>
      <c r="G12549" s="155">
        <v>0</v>
      </c>
      <c r="H12549" s="505">
        <v>0</v>
      </c>
      <c r="I12549" s="155">
        <f t="shared" si="5131"/>
        <v>0</v>
      </c>
      <c r="J12549" s="155">
        <v>0</v>
      </c>
      <c r="K12549" s="505">
        <v>0</v>
      </c>
      <c r="L12549" s="155">
        <f t="shared" si="5132"/>
        <v>0</v>
      </c>
      <c r="M12549" s="155">
        <v>0</v>
      </c>
      <c r="N12549" s="505">
        <v>0</v>
      </c>
    </row>
    <row r="12550" spans="1:14" customFormat="1" ht="38.25" customHeight="1" x14ac:dyDescent="0.25">
      <c r="A12550" s="151" t="s">
        <v>0</v>
      </c>
      <c r="B12550" s="159" t="s">
        <v>168</v>
      </c>
      <c r="C12550" s="155">
        <f t="shared" si="5129"/>
        <v>0</v>
      </c>
      <c r="D12550" s="155">
        <v>0</v>
      </c>
      <c r="E12550" s="155">
        <v>0</v>
      </c>
      <c r="F12550" s="155">
        <f t="shared" si="5130"/>
        <v>0</v>
      </c>
      <c r="G12550" s="155">
        <v>0</v>
      </c>
      <c r="H12550" s="505">
        <v>0</v>
      </c>
      <c r="I12550" s="155">
        <f t="shared" si="5131"/>
        <v>0</v>
      </c>
      <c r="J12550" s="155">
        <v>0</v>
      </c>
      <c r="K12550" s="505">
        <v>0</v>
      </c>
      <c r="L12550" s="155">
        <f t="shared" si="5132"/>
        <v>0</v>
      </c>
      <c r="M12550" s="155">
        <v>0</v>
      </c>
      <c r="N12550" s="505">
        <v>0</v>
      </c>
    </row>
    <row r="12551" spans="1:14" customFormat="1" ht="30.75" customHeight="1" x14ac:dyDescent="0.25">
      <c r="A12551" s="151" t="s">
        <v>0</v>
      </c>
      <c r="B12551" s="158" t="s">
        <v>169</v>
      </c>
      <c r="C12551" s="155">
        <f t="shared" si="5129"/>
        <v>0</v>
      </c>
      <c r="D12551" s="155">
        <f>SUM(D12552:D12571)</f>
        <v>0</v>
      </c>
      <c r="E12551" s="155">
        <f>SUM(E12552:E12571)</f>
        <v>0</v>
      </c>
      <c r="F12551" s="155">
        <f t="shared" si="5130"/>
        <v>0</v>
      </c>
      <c r="G12551" s="155">
        <f>SUM(G12552:G12571)</f>
        <v>0</v>
      </c>
      <c r="H12551" s="505">
        <f>SUM(H12552:H12571)</f>
        <v>0</v>
      </c>
      <c r="I12551" s="155">
        <f t="shared" si="5131"/>
        <v>4.5</v>
      </c>
      <c r="J12551" s="155">
        <f>SUM(J12552:J12571)</f>
        <v>4.5</v>
      </c>
      <c r="K12551" s="505">
        <f>SUM(K12552:K12571)</f>
        <v>0</v>
      </c>
      <c r="L12551" s="155">
        <f t="shared" si="5132"/>
        <v>0</v>
      </c>
      <c r="M12551" s="155">
        <f>SUM(M12552:M12571)</f>
        <v>0</v>
      </c>
      <c r="N12551" s="505">
        <f>SUM(N12552:N12571)</f>
        <v>0</v>
      </c>
    </row>
    <row r="12552" spans="1:14" customFormat="1" ht="27" customHeight="1" x14ac:dyDescent="0.25">
      <c r="A12552" s="151" t="s">
        <v>0</v>
      </c>
      <c r="B12552" s="159" t="s">
        <v>30</v>
      </c>
      <c r="C12552" s="155">
        <f t="shared" si="5129"/>
        <v>0</v>
      </c>
      <c r="D12552" s="155">
        <v>0</v>
      </c>
      <c r="E12552" s="155">
        <v>0</v>
      </c>
      <c r="F12552" s="155">
        <f t="shared" si="5130"/>
        <v>0</v>
      </c>
      <c r="G12552" s="155">
        <v>0</v>
      </c>
      <c r="H12552" s="505">
        <v>0</v>
      </c>
      <c r="I12552" s="155">
        <f t="shared" si="5131"/>
        <v>0</v>
      </c>
      <c r="J12552" s="155">
        <v>0</v>
      </c>
      <c r="K12552" s="505">
        <v>0</v>
      </c>
      <c r="L12552" s="155">
        <f t="shared" si="5132"/>
        <v>0</v>
      </c>
      <c r="M12552" s="155">
        <v>0</v>
      </c>
      <c r="N12552" s="505">
        <v>0</v>
      </c>
    </row>
    <row r="12553" spans="1:14" customFormat="1" ht="32.25" customHeight="1" x14ac:dyDescent="0.25">
      <c r="A12553" s="151" t="s">
        <v>0</v>
      </c>
      <c r="B12553" s="159" t="s">
        <v>31</v>
      </c>
      <c r="C12553" s="155">
        <f t="shared" si="5129"/>
        <v>0</v>
      </c>
      <c r="D12553" s="155">
        <v>0</v>
      </c>
      <c r="E12553" s="155">
        <v>0</v>
      </c>
      <c r="F12553" s="155">
        <f t="shared" si="5130"/>
        <v>0</v>
      </c>
      <c r="G12553" s="155">
        <v>0</v>
      </c>
      <c r="H12553" s="505">
        <v>0</v>
      </c>
      <c r="I12553" s="155">
        <f t="shared" si="5131"/>
        <v>0</v>
      </c>
      <c r="J12553" s="155">
        <v>0</v>
      </c>
      <c r="K12553" s="505">
        <v>0</v>
      </c>
      <c r="L12553" s="155">
        <f t="shared" si="5132"/>
        <v>0</v>
      </c>
      <c r="M12553" s="155">
        <v>0</v>
      </c>
      <c r="N12553" s="505">
        <v>0</v>
      </c>
    </row>
    <row r="12554" spans="1:14" customFormat="1" ht="30.75" customHeight="1" x14ac:dyDescent="0.25">
      <c r="A12554" s="151" t="s">
        <v>0</v>
      </c>
      <c r="B12554" s="159" t="s">
        <v>170</v>
      </c>
      <c r="C12554" s="155">
        <f t="shared" si="5129"/>
        <v>0</v>
      </c>
      <c r="D12554" s="155">
        <v>0</v>
      </c>
      <c r="E12554" s="155">
        <v>0</v>
      </c>
      <c r="F12554" s="155">
        <f t="shared" si="5130"/>
        <v>0</v>
      </c>
      <c r="G12554" s="155">
        <v>0</v>
      </c>
      <c r="H12554" s="505">
        <v>0</v>
      </c>
      <c r="I12554" s="155">
        <f t="shared" si="5131"/>
        <v>0</v>
      </c>
      <c r="J12554" s="155">
        <v>0</v>
      </c>
      <c r="K12554" s="505">
        <v>0</v>
      </c>
      <c r="L12554" s="155">
        <f t="shared" si="5132"/>
        <v>0</v>
      </c>
      <c r="M12554" s="155">
        <v>0</v>
      </c>
      <c r="N12554" s="505">
        <v>0</v>
      </c>
    </row>
    <row r="12555" spans="1:14" customFormat="1" ht="28.5" customHeight="1" x14ac:dyDescent="0.25">
      <c r="A12555" s="151" t="s">
        <v>0</v>
      </c>
      <c r="B12555" s="159" t="s">
        <v>36</v>
      </c>
      <c r="C12555" s="155">
        <f t="shared" si="5129"/>
        <v>0</v>
      </c>
      <c r="D12555" s="155">
        <v>0</v>
      </c>
      <c r="E12555" s="155">
        <v>0</v>
      </c>
      <c r="F12555" s="155">
        <f t="shared" si="5130"/>
        <v>0</v>
      </c>
      <c r="G12555" s="155">
        <v>0</v>
      </c>
      <c r="H12555" s="505">
        <v>0</v>
      </c>
      <c r="I12555" s="155">
        <f t="shared" si="5131"/>
        <v>0</v>
      </c>
      <c r="J12555" s="155">
        <v>0</v>
      </c>
      <c r="K12555" s="505">
        <v>0</v>
      </c>
      <c r="L12555" s="155">
        <f t="shared" si="5132"/>
        <v>0</v>
      </c>
      <c r="M12555" s="155">
        <v>0</v>
      </c>
      <c r="N12555" s="505">
        <v>0</v>
      </c>
    </row>
    <row r="12556" spans="1:14" customFormat="1" ht="26.25" customHeight="1" x14ac:dyDescent="0.25">
      <c r="A12556" s="151" t="s">
        <v>0</v>
      </c>
      <c r="B12556" s="159" t="s">
        <v>171</v>
      </c>
      <c r="C12556" s="155">
        <f t="shared" si="5129"/>
        <v>0</v>
      </c>
      <c r="D12556" s="155">
        <v>0</v>
      </c>
      <c r="E12556" s="155">
        <v>0</v>
      </c>
      <c r="F12556" s="155">
        <f t="shared" si="5130"/>
        <v>0</v>
      </c>
      <c r="G12556" s="155">
        <v>0</v>
      </c>
      <c r="H12556" s="505">
        <v>0</v>
      </c>
      <c r="I12556" s="155">
        <f t="shared" si="5131"/>
        <v>0</v>
      </c>
      <c r="J12556" s="155">
        <v>0</v>
      </c>
      <c r="K12556" s="505">
        <v>0</v>
      </c>
      <c r="L12556" s="155">
        <f t="shared" si="5132"/>
        <v>0</v>
      </c>
      <c r="M12556" s="155">
        <v>0</v>
      </c>
      <c r="N12556" s="505">
        <v>0</v>
      </c>
    </row>
    <row r="12557" spans="1:14" customFormat="1" ht="23.25" customHeight="1" x14ac:dyDescent="0.25">
      <c r="A12557" s="151" t="s">
        <v>0</v>
      </c>
      <c r="B12557" s="159" t="s">
        <v>172</v>
      </c>
      <c r="C12557" s="155">
        <f t="shared" si="5129"/>
        <v>0</v>
      </c>
      <c r="D12557" s="155">
        <v>0</v>
      </c>
      <c r="E12557" s="155">
        <v>0</v>
      </c>
      <c r="F12557" s="155">
        <f t="shared" si="5130"/>
        <v>0</v>
      </c>
      <c r="G12557" s="155">
        <v>0</v>
      </c>
      <c r="H12557" s="505">
        <v>0</v>
      </c>
      <c r="I12557" s="155">
        <f t="shared" si="5131"/>
        <v>0</v>
      </c>
      <c r="J12557" s="155">
        <v>0</v>
      </c>
      <c r="K12557" s="505">
        <v>0</v>
      </c>
      <c r="L12557" s="155">
        <f t="shared" si="5132"/>
        <v>0</v>
      </c>
      <c r="M12557" s="155">
        <v>0</v>
      </c>
      <c r="N12557" s="505">
        <v>0</v>
      </c>
    </row>
    <row r="12558" spans="1:14" customFormat="1" ht="23.25" customHeight="1" x14ac:dyDescent="0.25">
      <c r="A12558" s="151" t="s">
        <v>0</v>
      </c>
      <c r="B12558" s="159" t="s">
        <v>173</v>
      </c>
      <c r="C12558" s="155">
        <f t="shared" si="5129"/>
        <v>0</v>
      </c>
      <c r="D12558" s="155">
        <v>0</v>
      </c>
      <c r="E12558" s="155">
        <v>0</v>
      </c>
      <c r="F12558" s="155">
        <f t="shared" si="5130"/>
        <v>0</v>
      </c>
      <c r="G12558" s="155">
        <v>0</v>
      </c>
      <c r="H12558" s="505">
        <v>0</v>
      </c>
      <c r="I12558" s="155">
        <f t="shared" si="5131"/>
        <v>0</v>
      </c>
      <c r="J12558" s="155">
        <v>0</v>
      </c>
      <c r="K12558" s="505">
        <v>0</v>
      </c>
      <c r="L12558" s="155">
        <f t="shared" si="5132"/>
        <v>0</v>
      </c>
      <c r="M12558" s="155">
        <v>0</v>
      </c>
      <c r="N12558" s="505">
        <v>0</v>
      </c>
    </row>
    <row r="12559" spans="1:14" customFormat="1" ht="26.25" customHeight="1" x14ac:dyDescent="0.25">
      <c r="A12559" s="151" t="s">
        <v>0</v>
      </c>
      <c r="B12559" s="159" t="s">
        <v>174</v>
      </c>
      <c r="C12559" s="155">
        <f t="shared" si="5129"/>
        <v>0</v>
      </c>
      <c r="D12559" s="155">
        <v>0</v>
      </c>
      <c r="E12559" s="155">
        <v>0</v>
      </c>
      <c r="F12559" s="155">
        <f t="shared" si="5130"/>
        <v>0</v>
      </c>
      <c r="G12559" s="155">
        <v>0</v>
      </c>
      <c r="H12559" s="505">
        <v>0</v>
      </c>
      <c r="I12559" s="155">
        <f t="shared" si="5131"/>
        <v>0</v>
      </c>
      <c r="J12559" s="155">
        <v>0</v>
      </c>
      <c r="K12559" s="505">
        <v>0</v>
      </c>
      <c r="L12559" s="155">
        <f t="shared" si="5132"/>
        <v>0</v>
      </c>
      <c r="M12559" s="155">
        <v>0</v>
      </c>
      <c r="N12559" s="505">
        <v>0</v>
      </c>
    </row>
    <row r="12560" spans="1:14" customFormat="1" ht="27" customHeight="1" x14ac:dyDescent="0.25">
      <c r="A12560" s="151" t="s">
        <v>0</v>
      </c>
      <c r="B12560" s="159" t="s">
        <v>175</v>
      </c>
      <c r="C12560" s="155">
        <f t="shared" si="5129"/>
        <v>0</v>
      </c>
      <c r="D12560" s="155">
        <v>0</v>
      </c>
      <c r="E12560" s="155">
        <v>0</v>
      </c>
      <c r="F12560" s="155">
        <f t="shared" si="5130"/>
        <v>0</v>
      </c>
      <c r="G12560" s="155">
        <v>0</v>
      </c>
      <c r="H12560" s="505">
        <v>0</v>
      </c>
      <c r="I12560" s="155">
        <f t="shared" si="5131"/>
        <v>0</v>
      </c>
      <c r="J12560" s="155">
        <v>0</v>
      </c>
      <c r="K12560" s="505">
        <v>0</v>
      </c>
      <c r="L12560" s="155">
        <f t="shared" si="5132"/>
        <v>0</v>
      </c>
      <c r="M12560" s="155">
        <v>0</v>
      </c>
      <c r="N12560" s="505">
        <v>0</v>
      </c>
    </row>
    <row r="12561" spans="1:14" customFormat="1" ht="26.25" customHeight="1" x14ac:dyDescent="0.25">
      <c r="A12561" s="151" t="s">
        <v>0</v>
      </c>
      <c r="B12561" s="159" t="s">
        <v>37</v>
      </c>
      <c r="C12561" s="155">
        <f t="shared" si="5129"/>
        <v>0</v>
      </c>
      <c r="D12561" s="155">
        <v>0</v>
      </c>
      <c r="E12561" s="155">
        <v>0</v>
      </c>
      <c r="F12561" s="155">
        <f t="shared" si="5130"/>
        <v>0</v>
      </c>
      <c r="G12561" s="155">
        <v>0</v>
      </c>
      <c r="H12561" s="505">
        <v>0</v>
      </c>
      <c r="I12561" s="155">
        <f t="shared" si="5131"/>
        <v>0</v>
      </c>
      <c r="J12561" s="155">
        <v>0</v>
      </c>
      <c r="K12561" s="505">
        <v>0</v>
      </c>
      <c r="L12561" s="155">
        <f t="shared" si="5132"/>
        <v>0</v>
      </c>
      <c r="M12561" s="155">
        <v>0</v>
      </c>
      <c r="N12561" s="505">
        <v>0</v>
      </c>
    </row>
    <row r="12562" spans="1:14" customFormat="1" ht="24" customHeight="1" x14ac:dyDescent="0.25">
      <c r="A12562" s="151" t="s">
        <v>0</v>
      </c>
      <c r="B12562" s="159" t="s">
        <v>38</v>
      </c>
      <c r="C12562" s="155">
        <f t="shared" si="5129"/>
        <v>0</v>
      </c>
      <c r="D12562" s="155">
        <v>0</v>
      </c>
      <c r="E12562" s="155">
        <v>0</v>
      </c>
      <c r="F12562" s="155">
        <f t="shared" si="5130"/>
        <v>0</v>
      </c>
      <c r="G12562" s="155">
        <v>0</v>
      </c>
      <c r="H12562" s="505">
        <v>0</v>
      </c>
      <c r="I12562" s="155">
        <f t="shared" si="5131"/>
        <v>0</v>
      </c>
      <c r="J12562" s="155">
        <v>0</v>
      </c>
      <c r="K12562" s="505">
        <v>0</v>
      </c>
      <c r="L12562" s="155">
        <f t="shared" si="5132"/>
        <v>0</v>
      </c>
      <c r="M12562" s="155">
        <v>0</v>
      </c>
      <c r="N12562" s="505">
        <v>0</v>
      </c>
    </row>
    <row r="12563" spans="1:14" customFormat="1" ht="23.25" customHeight="1" x14ac:dyDescent="0.25">
      <c r="A12563" s="151" t="s">
        <v>0</v>
      </c>
      <c r="B12563" s="159" t="s">
        <v>176</v>
      </c>
      <c r="C12563" s="155">
        <f t="shared" si="5129"/>
        <v>0</v>
      </c>
      <c r="D12563" s="155">
        <v>0</v>
      </c>
      <c r="E12563" s="155">
        <v>0</v>
      </c>
      <c r="F12563" s="155">
        <f t="shared" si="5130"/>
        <v>0</v>
      </c>
      <c r="G12563" s="155">
        <v>0</v>
      </c>
      <c r="H12563" s="505">
        <v>0</v>
      </c>
      <c r="I12563" s="155">
        <f t="shared" si="5131"/>
        <v>0</v>
      </c>
      <c r="J12563" s="155">
        <v>0</v>
      </c>
      <c r="K12563" s="505">
        <v>0</v>
      </c>
      <c r="L12563" s="155">
        <f t="shared" si="5132"/>
        <v>0</v>
      </c>
      <c r="M12563" s="155">
        <v>0</v>
      </c>
      <c r="N12563" s="505">
        <v>0</v>
      </c>
    </row>
    <row r="12564" spans="1:14" customFormat="1" ht="32.25" customHeight="1" x14ac:dyDescent="0.25">
      <c r="A12564" s="151" t="s">
        <v>0</v>
      </c>
      <c r="B12564" s="159" t="s">
        <v>177</v>
      </c>
      <c r="C12564" s="155">
        <f t="shared" si="5129"/>
        <v>0</v>
      </c>
      <c r="D12564" s="155">
        <v>0</v>
      </c>
      <c r="E12564" s="155">
        <v>0</v>
      </c>
      <c r="F12564" s="155">
        <f t="shared" si="5130"/>
        <v>0</v>
      </c>
      <c r="G12564" s="155">
        <v>0</v>
      </c>
      <c r="H12564" s="505">
        <v>0</v>
      </c>
      <c r="I12564" s="155">
        <f t="shared" si="5131"/>
        <v>0</v>
      </c>
      <c r="J12564" s="155">
        <v>0</v>
      </c>
      <c r="K12564" s="505">
        <v>0</v>
      </c>
      <c r="L12564" s="155">
        <f t="shared" si="5132"/>
        <v>0</v>
      </c>
      <c r="M12564" s="155">
        <v>0</v>
      </c>
      <c r="N12564" s="505">
        <v>0</v>
      </c>
    </row>
    <row r="12565" spans="1:14" customFormat="1" ht="33.75" customHeight="1" x14ac:dyDescent="0.25">
      <c r="A12565" s="151" t="s">
        <v>0</v>
      </c>
      <c r="B12565" s="159" t="s">
        <v>178</v>
      </c>
      <c r="C12565" s="155">
        <f t="shared" si="5129"/>
        <v>0</v>
      </c>
      <c r="D12565" s="155">
        <v>0</v>
      </c>
      <c r="E12565" s="155">
        <v>0</v>
      </c>
      <c r="F12565" s="155">
        <f t="shared" si="5130"/>
        <v>0</v>
      </c>
      <c r="G12565" s="155">
        <v>0</v>
      </c>
      <c r="H12565" s="505">
        <v>0</v>
      </c>
      <c r="I12565" s="155">
        <f t="shared" si="5131"/>
        <v>0</v>
      </c>
      <c r="J12565" s="155">
        <v>0</v>
      </c>
      <c r="K12565" s="505">
        <v>0</v>
      </c>
      <c r="L12565" s="155">
        <f t="shared" si="5132"/>
        <v>0</v>
      </c>
      <c r="M12565" s="155">
        <v>0</v>
      </c>
      <c r="N12565" s="505">
        <v>0</v>
      </c>
    </row>
    <row r="12566" spans="1:14" customFormat="1" ht="33" customHeight="1" x14ac:dyDescent="0.25">
      <c r="A12566" s="151" t="s">
        <v>0</v>
      </c>
      <c r="B12566" s="159" t="s">
        <v>43</v>
      </c>
      <c r="C12566" s="155">
        <f t="shared" si="5129"/>
        <v>0</v>
      </c>
      <c r="D12566" s="155">
        <v>0</v>
      </c>
      <c r="E12566" s="155">
        <v>0</v>
      </c>
      <c r="F12566" s="155">
        <f t="shared" si="5130"/>
        <v>0</v>
      </c>
      <c r="G12566" s="155">
        <v>0</v>
      </c>
      <c r="H12566" s="505">
        <v>0</v>
      </c>
      <c r="I12566" s="155">
        <f t="shared" si="5131"/>
        <v>0</v>
      </c>
      <c r="J12566" s="155">
        <v>0</v>
      </c>
      <c r="K12566" s="505">
        <v>0</v>
      </c>
      <c r="L12566" s="155">
        <f t="shared" si="5132"/>
        <v>0</v>
      </c>
      <c r="M12566" s="155">
        <v>0</v>
      </c>
      <c r="N12566" s="505">
        <v>0</v>
      </c>
    </row>
    <row r="12567" spans="1:14" customFormat="1" ht="33" customHeight="1" x14ac:dyDescent="0.25">
      <c r="A12567" s="151" t="s">
        <v>0</v>
      </c>
      <c r="B12567" s="159" t="s">
        <v>179</v>
      </c>
      <c r="C12567" s="155">
        <f t="shared" si="5129"/>
        <v>0</v>
      </c>
      <c r="D12567" s="155">
        <v>0</v>
      </c>
      <c r="E12567" s="155">
        <v>0</v>
      </c>
      <c r="F12567" s="155">
        <f t="shared" si="5130"/>
        <v>0</v>
      </c>
      <c r="G12567" s="155">
        <v>0</v>
      </c>
      <c r="H12567" s="505">
        <v>0</v>
      </c>
      <c r="I12567" s="155">
        <f t="shared" si="5131"/>
        <v>0</v>
      </c>
      <c r="J12567" s="155">
        <v>0</v>
      </c>
      <c r="K12567" s="505">
        <v>0</v>
      </c>
      <c r="L12567" s="155">
        <f t="shared" si="5132"/>
        <v>0</v>
      </c>
      <c r="M12567" s="155">
        <v>0</v>
      </c>
      <c r="N12567" s="505">
        <v>0</v>
      </c>
    </row>
    <row r="12568" spans="1:14" customFormat="1" ht="28.5" customHeight="1" x14ac:dyDescent="0.25">
      <c r="A12568" s="151" t="s">
        <v>0</v>
      </c>
      <c r="B12568" s="159" t="s">
        <v>180</v>
      </c>
      <c r="C12568" s="155">
        <f t="shared" si="5129"/>
        <v>0</v>
      </c>
      <c r="D12568" s="155">
        <v>0</v>
      </c>
      <c r="E12568" s="155">
        <v>0</v>
      </c>
      <c r="F12568" s="155">
        <f t="shared" si="5130"/>
        <v>0</v>
      </c>
      <c r="G12568" s="155">
        <v>0</v>
      </c>
      <c r="H12568" s="505">
        <v>0</v>
      </c>
      <c r="I12568" s="155">
        <f t="shared" si="5131"/>
        <v>0</v>
      </c>
      <c r="J12568" s="155">
        <v>0</v>
      </c>
      <c r="K12568" s="505">
        <v>0</v>
      </c>
      <c r="L12568" s="155">
        <f t="shared" si="5132"/>
        <v>0</v>
      </c>
      <c r="M12568" s="155">
        <v>0</v>
      </c>
      <c r="N12568" s="505">
        <v>0</v>
      </c>
    </row>
    <row r="12569" spans="1:14" customFormat="1" ht="32.25" customHeight="1" x14ac:dyDescent="0.25">
      <c r="A12569" s="151" t="s">
        <v>0</v>
      </c>
      <c r="B12569" s="159" t="s">
        <v>181</v>
      </c>
      <c r="C12569" s="155">
        <f t="shared" si="5129"/>
        <v>0</v>
      </c>
      <c r="D12569" s="155">
        <v>0</v>
      </c>
      <c r="E12569" s="155">
        <v>0</v>
      </c>
      <c r="F12569" s="155">
        <f t="shared" si="5130"/>
        <v>0</v>
      </c>
      <c r="G12569" s="155">
        <v>0</v>
      </c>
      <c r="H12569" s="505">
        <v>0</v>
      </c>
      <c r="I12569" s="155">
        <f t="shared" si="5131"/>
        <v>0</v>
      </c>
      <c r="J12569" s="155">
        <v>0</v>
      </c>
      <c r="K12569" s="505">
        <v>0</v>
      </c>
      <c r="L12569" s="155">
        <f t="shared" si="5132"/>
        <v>0</v>
      </c>
      <c r="M12569" s="155">
        <v>0</v>
      </c>
      <c r="N12569" s="505">
        <v>0</v>
      </c>
    </row>
    <row r="12570" spans="1:14" customFormat="1" ht="42" customHeight="1" x14ac:dyDescent="0.25">
      <c r="A12570" s="151" t="s">
        <v>0</v>
      </c>
      <c r="B12570" s="159" t="s">
        <v>182</v>
      </c>
      <c r="C12570" s="155">
        <f t="shared" si="5129"/>
        <v>0</v>
      </c>
      <c r="D12570" s="155">
        <v>0</v>
      </c>
      <c r="E12570" s="155">
        <v>0</v>
      </c>
      <c r="F12570" s="155">
        <f t="shared" si="5130"/>
        <v>0</v>
      </c>
      <c r="G12570" s="155">
        <v>0</v>
      </c>
      <c r="H12570" s="505">
        <v>0</v>
      </c>
      <c r="I12570" s="155">
        <f t="shared" si="5131"/>
        <v>0</v>
      </c>
      <c r="J12570" s="155">
        <v>0</v>
      </c>
      <c r="K12570" s="505">
        <v>0</v>
      </c>
      <c r="L12570" s="155">
        <f t="shared" si="5132"/>
        <v>0</v>
      </c>
      <c r="M12570" s="155">
        <v>0</v>
      </c>
      <c r="N12570" s="505">
        <v>0</v>
      </c>
    </row>
    <row r="12571" spans="1:14" customFormat="1" ht="26.25" customHeight="1" x14ac:dyDescent="0.25">
      <c r="A12571" s="151" t="s">
        <v>0</v>
      </c>
      <c r="B12571" s="159" t="s">
        <v>183</v>
      </c>
      <c r="C12571" s="155">
        <f t="shared" si="5129"/>
        <v>0</v>
      </c>
      <c r="D12571" s="155">
        <v>0</v>
      </c>
      <c r="E12571" s="155">
        <v>0</v>
      </c>
      <c r="F12571" s="155">
        <f t="shared" si="5130"/>
        <v>0</v>
      </c>
      <c r="G12571" s="155">
        <v>0</v>
      </c>
      <c r="H12571" s="505">
        <v>0</v>
      </c>
      <c r="I12571" s="155">
        <f t="shared" si="5131"/>
        <v>4.5</v>
      </c>
      <c r="J12571" s="155">
        <v>4.5</v>
      </c>
      <c r="K12571" s="505">
        <v>0</v>
      </c>
      <c r="L12571" s="155">
        <f t="shared" si="5132"/>
        <v>0</v>
      </c>
      <c r="M12571" s="155">
        <v>0</v>
      </c>
      <c r="N12571" s="505">
        <v>0</v>
      </c>
    </row>
    <row r="12572" spans="1:14" customFormat="1" ht="30.75" customHeight="1" thickBot="1" x14ac:dyDescent="0.3">
      <c r="A12572" s="140" t="s">
        <v>0</v>
      </c>
      <c r="B12572" s="147" t="s">
        <v>184</v>
      </c>
      <c r="C12572" s="142">
        <f t="shared" si="5129"/>
        <v>0</v>
      </c>
      <c r="D12572" s="142">
        <f>SUM(D12573:D12574)</f>
        <v>0</v>
      </c>
      <c r="E12572" s="142">
        <f>SUM(E12573:E12574)</f>
        <v>0</v>
      </c>
      <c r="F12572" s="504"/>
      <c r="G12572" s="504"/>
      <c r="H12572" s="504"/>
      <c r="I12572" s="504"/>
      <c r="J12572" s="504"/>
      <c r="K12572" s="504"/>
      <c r="L12572" s="504"/>
      <c r="M12572" s="504"/>
      <c r="N12572" s="504"/>
    </row>
    <row r="12573" spans="1:14" customFormat="1" ht="41.25" customHeight="1" thickTop="1" thickBot="1" x14ac:dyDescent="0.3">
      <c r="A12573" s="1" t="s">
        <v>0</v>
      </c>
      <c r="B12573" s="5" t="s">
        <v>185</v>
      </c>
      <c r="C12573" s="9">
        <f t="shared" si="5129"/>
        <v>0</v>
      </c>
      <c r="D12573" s="9">
        <v>0</v>
      </c>
      <c r="E12573" s="9">
        <v>0</v>
      </c>
      <c r="F12573" s="504"/>
      <c r="G12573" s="504"/>
      <c r="H12573" s="504"/>
      <c r="I12573" s="504"/>
      <c r="J12573" s="504"/>
      <c r="K12573" s="504"/>
      <c r="L12573" s="504"/>
      <c r="M12573" s="504"/>
      <c r="N12573" s="504"/>
    </row>
    <row r="12574" spans="1:14" customFormat="1" ht="27.75" customHeight="1" thickTop="1" thickBot="1" x14ac:dyDescent="0.3">
      <c r="A12574" s="1" t="s">
        <v>0</v>
      </c>
      <c r="B12574" s="5" t="s">
        <v>186</v>
      </c>
      <c r="C12574" s="9">
        <f t="shared" si="5129"/>
        <v>0</v>
      </c>
      <c r="D12574" s="9">
        <f>SUM(D12575:D12576)</f>
        <v>0</v>
      </c>
      <c r="E12574" s="9">
        <f>SUM(E12575:E12576)</f>
        <v>0</v>
      </c>
      <c r="F12574" s="504"/>
      <c r="G12574" s="504"/>
      <c r="H12574" s="504"/>
      <c r="I12574" s="504"/>
      <c r="J12574" s="504"/>
      <c r="K12574" s="504"/>
      <c r="L12574" s="504"/>
      <c r="M12574" s="504"/>
      <c r="N12574" s="504"/>
    </row>
    <row r="12575" spans="1:14" customFormat="1" ht="29.25" customHeight="1" thickTop="1" thickBot="1" x14ac:dyDescent="0.3">
      <c r="A12575" s="1" t="s">
        <v>0</v>
      </c>
      <c r="B12575" s="6" t="s">
        <v>187</v>
      </c>
      <c r="C12575" s="9">
        <f t="shared" si="5129"/>
        <v>0</v>
      </c>
      <c r="D12575" s="9">
        <v>0</v>
      </c>
      <c r="E12575" s="9">
        <v>0</v>
      </c>
      <c r="F12575" s="504"/>
      <c r="G12575" s="504"/>
      <c r="H12575" s="504"/>
      <c r="I12575" s="504"/>
      <c r="J12575" s="504"/>
      <c r="K12575" s="504"/>
      <c r="L12575" s="504"/>
      <c r="M12575" s="504"/>
      <c r="N12575" s="504"/>
    </row>
    <row r="12576" spans="1:14" customFormat="1" ht="32.25" customHeight="1" thickTop="1" thickBot="1" x14ac:dyDescent="0.3">
      <c r="A12576" s="1" t="s">
        <v>0</v>
      </c>
      <c r="B12576" s="6" t="s">
        <v>188</v>
      </c>
      <c r="C12576" s="9">
        <f t="shared" si="5129"/>
        <v>0</v>
      </c>
      <c r="D12576" s="9">
        <v>0</v>
      </c>
      <c r="E12576" s="9">
        <v>0</v>
      </c>
      <c r="F12576" s="504"/>
      <c r="G12576" s="504"/>
      <c r="H12576" s="504"/>
      <c r="I12576" s="504"/>
      <c r="J12576" s="504"/>
      <c r="K12576" s="504"/>
      <c r="L12576" s="504"/>
      <c r="M12576" s="504"/>
      <c r="N12576" s="504"/>
    </row>
    <row r="12577" spans="1:14" customFormat="1" ht="27.75" customHeight="1" thickTop="1" thickBot="1" x14ac:dyDescent="0.3">
      <c r="A12577" s="1" t="s">
        <v>0</v>
      </c>
      <c r="B12577" s="3" t="s">
        <v>189</v>
      </c>
      <c r="C12577" s="9">
        <f t="shared" si="5129"/>
        <v>0</v>
      </c>
      <c r="D12577" s="9">
        <f>SUM(D12578:D12579)</f>
        <v>0</v>
      </c>
      <c r="E12577" s="9">
        <f>SUM(E12578:E12579)</f>
        <v>0</v>
      </c>
      <c r="F12577" s="504"/>
      <c r="G12577" s="504"/>
      <c r="H12577" s="504"/>
      <c r="I12577" s="504"/>
      <c r="J12577" s="504"/>
      <c r="K12577" s="504"/>
      <c r="L12577" s="504"/>
      <c r="M12577" s="504"/>
      <c r="N12577" s="504"/>
    </row>
    <row r="12578" spans="1:14" customFormat="1" ht="29.25" customHeight="1" thickTop="1" thickBot="1" x14ac:dyDescent="0.3">
      <c r="A12578" s="1" t="s">
        <v>0</v>
      </c>
      <c r="B12578" s="4" t="s">
        <v>190</v>
      </c>
      <c r="C12578" s="9">
        <f t="shared" si="5129"/>
        <v>0</v>
      </c>
      <c r="D12578" s="9">
        <v>0</v>
      </c>
      <c r="E12578" s="9">
        <v>0</v>
      </c>
      <c r="F12578" s="504"/>
      <c r="G12578" s="504"/>
      <c r="H12578" s="504"/>
      <c r="I12578" s="504"/>
      <c r="J12578" s="504"/>
      <c r="K12578" s="504"/>
      <c r="L12578" s="504"/>
      <c r="M12578" s="504"/>
      <c r="N12578" s="504"/>
    </row>
    <row r="12579" spans="1:14" customFormat="1" ht="31.5" customHeight="1" thickTop="1" thickBot="1" x14ac:dyDescent="0.3">
      <c r="A12579" s="1" t="s">
        <v>0</v>
      </c>
      <c r="B12579" s="4" t="s">
        <v>191</v>
      </c>
      <c r="C12579" s="9">
        <f t="shared" si="5129"/>
        <v>0</v>
      </c>
      <c r="D12579" s="9">
        <f>SUM(D12580:D12583)</f>
        <v>0</v>
      </c>
      <c r="E12579" s="9">
        <f>SUM(E12580:E12583)</f>
        <v>0</v>
      </c>
      <c r="F12579" s="504"/>
      <c r="G12579" s="504"/>
      <c r="H12579" s="504"/>
      <c r="I12579" s="504"/>
      <c r="J12579" s="504"/>
      <c r="K12579" s="504"/>
      <c r="L12579" s="504"/>
      <c r="M12579" s="504"/>
      <c r="N12579" s="504"/>
    </row>
    <row r="12580" spans="1:14" customFormat="1" ht="30.75" customHeight="1" thickTop="1" thickBot="1" x14ac:dyDescent="0.3">
      <c r="A12580" s="1" t="s">
        <v>0</v>
      </c>
      <c r="B12580" s="5" t="s">
        <v>192</v>
      </c>
      <c r="C12580" s="9">
        <f t="shared" si="5129"/>
        <v>0</v>
      </c>
      <c r="D12580" s="9">
        <v>0</v>
      </c>
      <c r="E12580" s="9">
        <v>0</v>
      </c>
      <c r="F12580" s="504"/>
      <c r="G12580" s="504"/>
      <c r="H12580" s="504"/>
      <c r="I12580" s="504"/>
      <c r="J12580" s="504"/>
      <c r="K12580" s="504"/>
      <c r="L12580" s="504"/>
      <c r="M12580" s="504"/>
      <c r="N12580" s="504"/>
    </row>
    <row r="12581" spans="1:14" customFormat="1" ht="30" customHeight="1" thickTop="1" thickBot="1" x14ac:dyDescent="0.3">
      <c r="A12581" s="1" t="s">
        <v>0</v>
      </c>
      <c r="B12581" s="5" t="s">
        <v>193</v>
      </c>
      <c r="C12581" s="9">
        <f t="shared" si="5129"/>
        <v>0</v>
      </c>
      <c r="D12581" s="9">
        <v>0</v>
      </c>
      <c r="E12581" s="9">
        <v>0</v>
      </c>
      <c r="F12581" s="504"/>
      <c r="G12581" s="504"/>
      <c r="H12581" s="504"/>
      <c r="I12581" s="504"/>
      <c r="J12581" s="504"/>
      <c r="K12581" s="504"/>
      <c r="L12581" s="504"/>
      <c r="M12581" s="504"/>
      <c r="N12581" s="504"/>
    </row>
    <row r="12582" spans="1:14" customFormat="1" ht="28.5" customHeight="1" thickTop="1" thickBot="1" x14ac:dyDescent="0.3">
      <c r="A12582" s="1" t="s">
        <v>0</v>
      </c>
      <c r="B12582" s="5" t="s">
        <v>194</v>
      </c>
      <c r="C12582" s="9">
        <f t="shared" si="5129"/>
        <v>0</v>
      </c>
      <c r="D12582" s="9">
        <v>0</v>
      </c>
      <c r="E12582" s="9">
        <v>0</v>
      </c>
      <c r="F12582" s="504"/>
      <c r="G12582" s="504"/>
      <c r="H12582" s="504"/>
      <c r="I12582" s="504"/>
      <c r="J12582" s="504"/>
      <c r="K12582" s="504"/>
      <c r="L12582" s="504"/>
      <c r="M12582" s="504"/>
      <c r="N12582" s="504"/>
    </row>
    <row r="12583" spans="1:14" customFormat="1" ht="31.5" customHeight="1" thickTop="1" thickBot="1" x14ac:dyDescent="0.3">
      <c r="A12583" s="1" t="s">
        <v>0</v>
      </c>
      <c r="B12583" s="5" t="s">
        <v>195</v>
      </c>
      <c r="C12583" s="9">
        <f t="shared" si="5129"/>
        <v>0</v>
      </c>
      <c r="D12583" s="9">
        <v>0</v>
      </c>
      <c r="E12583" s="9">
        <v>0</v>
      </c>
      <c r="F12583" s="504"/>
      <c r="G12583" s="504"/>
      <c r="H12583" s="504"/>
      <c r="I12583" s="504"/>
      <c r="J12583" s="504"/>
      <c r="K12583" s="504"/>
      <c r="L12583" s="504"/>
      <c r="M12583" s="504"/>
      <c r="N12583" s="504"/>
    </row>
    <row r="12584" spans="1:14" customFormat="1" ht="27.75" customHeight="1" thickTop="1" thickBot="1" x14ac:dyDescent="0.3">
      <c r="A12584" s="1" t="s">
        <v>0</v>
      </c>
      <c r="B12584" s="3" t="s">
        <v>196</v>
      </c>
      <c r="C12584" s="9">
        <f t="shared" si="5129"/>
        <v>0</v>
      </c>
      <c r="D12584" s="9">
        <v>0</v>
      </c>
      <c r="E12584" s="9">
        <v>0</v>
      </c>
      <c r="F12584" s="504"/>
      <c r="G12584" s="504"/>
      <c r="H12584" s="504"/>
      <c r="I12584" s="504"/>
      <c r="J12584" s="504"/>
      <c r="K12584" s="504"/>
      <c r="L12584" s="504"/>
      <c r="M12584" s="504"/>
      <c r="N12584" s="504"/>
    </row>
    <row r="12585" spans="1:14" customFormat="1" ht="33.75" customHeight="1" thickTop="1" thickBot="1" x14ac:dyDescent="0.3">
      <c r="A12585" s="1" t="s">
        <v>0</v>
      </c>
      <c r="B12585" s="3" t="s">
        <v>197</v>
      </c>
      <c r="C12585" s="9">
        <f t="shared" si="5129"/>
        <v>0</v>
      </c>
      <c r="D12585" s="9">
        <f>SUM(D12586:D12588,D12591)</f>
        <v>0</v>
      </c>
      <c r="E12585" s="9">
        <f>SUM(E12586:E12588,E12591)</f>
        <v>0</v>
      </c>
      <c r="F12585" s="504"/>
      <c r="G12585" s="504"/>
      <c r="H12585" s="504"/>
      <c r="I12585" s="504"/>
      <c r="J12585" s="504"/>
      <c r="K12585" s="504"/>
      <c r="L12585" s="504"/>
      <c r="M12585" s="504"/>
      <c r="N12585" s="504"/>
    </row>
    <row r="12586" spans="1:14" customFormat="1" ht="27.75" customHeight="1" thickTop="1" thickBot="1" x14ac:dyDescent="0.3">
      <c r="A12586" s="1" t="s">
        <v>0</v>
      </c>
      <c r="B12586" s="4" t="s">
        <v>198</v>
      </c>
      <c r="C12586" s="9">
        <f t="shared" si="5129"/>
        <v>0</v>
      </c>
      <c r="D12586" s="9">
        <v>0</v>
      </c>
      <c r="E12586" s="9">
        <v>0</v>
      </c>
      <c r="F12586" s="504"/>
      <c r="G12586" s="504"/>
      <c r="H12586" s="504"/>
      <c r="I12586" s="504"/>
      <c r="J12586" s="504"/>
      <c r="K12586" s="504"/>
      <c r="L12586" s="504"/>
      <c r="M12586" s="504"/>
      <c r="N12586" s="504"/>
    </row>
    <row r="12587" spans="1:14" customFormat="1" ht="45.75" customHeight="1" thickTop="1" thickBot="1" x14ac:dyDescent="0.3">
      <c r="A12587" s="1" t="s">
        <v>0</v>
      </c>
      <c r="B12587" s="4" t="s">
        <v>199</v>
      </c>
      <c r="C12587" s="9">
        <f t="shared" si="5129"/>
        <v>0</v>
      </c>
      <c r="D12587" s="9">
        <v>0</v>
      </c>
      <c r="E12587" s="9">
        <v>0</v>
      </c>
      <c r="F12587" s="504"/>
      <c r="G12587" s="504"/>
      <c r="H12587" s="504"/>
      <c r="I12587" s="504"/>
      <c r="J12587" s="504"/>
      <c r="K12587" s="504"/>
      <c r="L12587" s="504"/>
      <c r="M12587" s="504"/>
      <c r="N12587" s="504"/>
    </row>
    <row r="12588" spans="1:14" customFormat="1" ht="27.75" customHeight="1" thickTop="1" thickBot="1" x14ac:dyDescent="0.3">
      <c r="A12588" s="1" t="s">
        <v>0</v>
      </c>
      <c r="B12588" s="4" t="s">
        <v>200</v>
      </c>
      <c r="C12588" s="9">
        <f t="shared" si="5129"/>
        <v>0</v>
      </c>
      <c r="D12588" s="9">
        <f>SUM(D12589:D12590)</f>
        <v>0</v>
      </c>
      <c r="E12588" s="9">
        <f>SUM(E12589:E12590)</f>
        <v>0</v>
      </c>
      <c r="F12588" s="504"/>
      <c r="G12588" s="504"/>
      <c r="H12588" s="504"/>
      <c r="I12588" s="504"/>
      <c r="J12588" s="504"/>
      <c r="K12588" s="504"/>
      <c r="L12588" s="504"/>
      <c r="M12588" s="504"/>
      <c r="N12588" s="504"/>
    </row>
    <row r="12589" spans="1:14" customFormat="1" ht="31.5" customHeight="1" thickTop="1" thickBot="1" x14ac:dyDescent="0.3">
      <c r="A12589" s="1" t="s">
        <v>0</v>
      </c>
      <c r="B12589" s="5" t="s">
        <v>201</v>
      </c>
      <c r="C12589" s="9">
        <f t="shared" si="5129"/>
        <v>0</v>
      </c>
      <c r="D12589" s="9">
        <v>0</v>
      </c>
      <c r="E12589" s="9">
        <v>0</v>
      </c>
      <c r="F12589" s="504"/>
      <c r="G12589" s="504"/>
      <c r="H12589" s="504"/>
      <c r="I12589" s="504"/>
      <c r="J12589" s="504"/>
      <c r="K12589" s="504"/>
      <c r="L12589" s="504"/>
      <c r="M12589" s="504"/>
      <c r="N12589" s="504"/>
    </row>
    <row r="12590" spans="1:14" customFormat="1" ht="27" customHeight="1" thickTop="1" thickBot="1" x14ac:dyDescent="0.3">
      <c r="A12590" s="1" t="s">
        <v>0</v>
      </c>
      <c r="B12590" s="5" t="s">
        <v>202</v>
      </c>
      <c r="C12590" s="9">
        <f t="shared" si="5129"/>
        <v>0</v>
      </c>
      <c r="D12590" s="9">
        <v>0</v>
      </c>
      <c r="E12590" s="9">
        <v>0</v>
      </c>
      <c r="F12590" s="504"/>
      <c r="G12590" s="504"/>
      <c r="H12590" s="504"/>
      <c r="I12590" s="504"/>
      <c r="J12590" s="504"/>
      <c r="K12590" s="504"/>
      <c r="L12590" s="504"/>
      <c r="M12590" s="504"/>
      <c r="N12590" s="504"/>
    </row>
    <row r="12591" spans="1:14" customFormat="1" ht="24" customHeight="1" thickTop="1" thickBot="1" x14ac:dyDescent="0.3">
      <c r="A12591" s="1" t="s">
        <v>0</v>
      </c>
      <c r="B12591" s="4" t="s">
        <v>203</v>
      </c>
      <c r="C12591" s="9">
        <f t="shared" si="5129"/>
        <v>0</v>
      </c>
      <c r="D12591" s="9">
        <v>0</v>
      </c>
      <c r="E12591" s="9">
        <v>0</v>
      </c>
      <c r="F12591" s="504"/>
      <c r="G12591" s="504"/>
      <c r="H12591" s="504"/>
      <c r="I12591" s="504"/>
      <c r="J12591" s="504"/>
      <c r="K12591" s="504"/>
      <c r="L12591" s="504"/>
      <c r="M12591" s="504"/>
      <c r="N12591" s="504"/>
    </row>
    <row r="12592" spans="1:14" customFormat="1" ht="27" customHeight="1" thickTop="1" thickBot="1" x14ac:dyDescent="0.3">
      <c r="A12592" s="1" t="s">
        <v>0</v>
      </c>
      <c r="B12592" s="2" t="s">
        <v>204</v>
      </c>
      <c r="C12592" s="9">
        <f t="shared" si="5129"/>
        <v>0</v>
      </c>
      <c r="D12592" s="9">
        <f>SUM(D12593,D12601,D12609)</f>
        <v>0</v>
      </c>
      <c r="E12592" s="9">
        <f>SUM(E12593,E12601,E12609)</f>
        <v>0</v>
      </c>
      <c r="F12592" s="504"/>
      <c r="G12592" s="504"/>
      <c r="H12592" s="504"/>
      <c r="I12592" s="504"/>
      <c r="J12592" s="504"/>
      <c r="K12592" s="504"/>
      <c r="L12592" s="504"/>
      <c r="M12592" s="504"/>
      <c r="N12592" s="504"/>
    </row>
    <row r="12593" spans="1:14" customFormat="1" ht="42" customHeight="1" thickTop="1" thickBot="1" x14ac:dyDescent="0.3">
      <c r="A12593" s="1" t="s">
        <v>0</v>
      </c>
      <c r="B12593" s="3" t="s">
        <v>205</v>
      </c>
      <c r="C12593" s="9">
        <f t="shared" si="5129"/>
        <v>0</v>
      </c>
      <c r="D12593" s="9">
        <f>SUM(D12594:D12600)</f>
        <v>0</v>
      </c>
      <c r="E12593" s="9">
        <f>SUM(E12594:E12600)</f>
        <v>0</v>
      </c>
      <c r="F12593" s="504"/>
      <c r="G12593" s="504"/>
      <c r="H12593" s="504"/>
      <c r="I12593" s="504"/>
      <c r="J12593" s="504"/>
      <c r="K12593" s="504"/>
      <c r="L12593" s="504"/>
      <c r="M12593" s="504"/>
      <c r="N12593" s="504"/>
    </row>
    <row r="12594" spans="1:14" customFormat="1" ht="34.5" customHeight="1" thickTop="1" thickBot="1" x14ac:dyDescent="0.3">
      <c r="A12594" s="1" t="s">
        <v>0</v>
      </c>
      <c r="B12594" s="4" t="s">
        <v>206</v>
      </c>
      <c r="C12594" s="9">
        <f t="shared" si="5129"/>
        <v>0</v>
      </c>
      <c r="D12594" s="9">
        <v>0</v>
      </c>
      <c r="E12594" s="9">
        <v>0</v>
      </c>
      <c r="F12594" s="504"/>
      <c r="G12594" s="504"/>
      <c r="H12594" s="504"/>
      <c r="I12594" s="504"/>
      <c r="J12594" s="504"/>
      <c r="K12594" s="504"/>
      <c r="L12594" s="504"/>
      <c r="M12594" s="504"/>
      <c r="N12594" s="504"/>
    </row>
    <row r="12595" spans="1:14" customFormat="1" ht="35.25" customHeight="1" thickTop="1" thickBot="1" x14ac:dyDescent="0.3">
      <c r="A12595" s="1" t="s">
        <v>0</v>
      </c>
      <c r="B12595" s="4" t="s">
        <v>207</v>
      </c>
      <c r="C12595" s="9">
        <f t="shared" si="5129"/>
        <v>0</v>
      </c>
      <c r="D12595" s="9">
        <v>0</v>
      </c>
      <c r="E12595" s="9">
        <v>0</v>
      </c>
      <c r="F12595" s="504"/>
      <c r="G12595" s="504"/>
      <c r="H12595" s="504"/>
      <c r="I12595" s="504"/>
      <c r="J12595" s="504"/>
      <c r="K12595" s="504"/>
      <c r="L12595" s="504"/>
      <c r="M12595" s="504"/>
      <c r="N12595" s="504"/>
    </row>
    <row r="12596" spans="1:14" customFormat="1" ht="26.25" customHeight="1" thickTop="1" thickBot="1" x14ac:dyDescent="0.3">
      <c r="A12596" s="1" t="s">
        <v>0</v>
      </c>
      <c r="B12596" s="4" t="s">
        <v>208</v>
      </c>
      <c r="C12596" s="9">
        <f t="shared" si="5129"/>
        <v>0</v>
      </c>
      <c r="D12596" s="9">
        <v>0</v>
      </c>
      <c r="E12596" s="9">
        <v>0</v>
      </c>
      <c r="F12596" s="504"/>
      <c r="G12596" s="504"/>
      <c r="H12596" s="504"/>
      <c r="I12596" s="504"/>
      <c r="J12596" s="504"/>
      <c r="K12596" s="504"/>
      <c r="L12596" s="504"/>
      <c r="M12596" s="504"/>
      <c r="N12596" s="504"/>
    </row>
    <row r="12597" spans="1:14" customFormat="1" ht="20.25" customHeight="1" thickTop="1" thickBot="1" x14ac:dyDescent="0.3">
      <c r="A12597" s="1" t="s">
        <v>0</v>
      </c>
      <c r="B12597" s="4" t="s">
        <v>209</v>
      </c>
      <c r="C12597" s="9">
        <f t="shared" si="5129"/>
        <v>0</v>
      </c>
      <c r="D12597" s="9">
        <v>0</v>
      </c>
      <c r="E12597" s="9">
        <v>0</v>
      </c>
      <c r="F12597" s="504"/>
      <c r="G12597" s="504"/>
      <c r="H12597" s="504"/>
      <c r="I12597" s="504"/>
      <c r="J12597" s="504"/>
      <c r="K12597" s="504"/>
      <c r="L12597" s="504"/>
      <c r="M12597" s="504"/>
      <c r="N12597" s="504"/>
    </row>
    <row r="12598" spans="1:14" customFormat="1" ht="30.75" customHeight="1" thickTop="1" thickBot="1" x14ac:dyDescent="0.3">
      <c r="A12598" s="1" t="s">
        <v>0</v>
      </c>
      <c r="B12598" s="4" t="s">
        <v>210</v>
      </c>
      <c r="C12598" s="9">
        <f t="shared" si="5129"/>
        <v>0</v>
      </c>
      <c r="D12598" s="9">
        <v>0</v>
      </c>
      <c r="E12598" s="9">
        <v>0</v>
      </c>
      <c r="F12598" s="504"/>
      <c r="G12598" s="504"/>
      <c r="H12598" s="504"/>
      <c r="I12598" s="504"/>
      <c r="J12598" s="504"/>
      <c r="K12598" s="504"/>
      <c r="L12598" s="504"/>
      <c r="M12598" s="504"/>
      <c r="N12598" s="504"/>
    </row>
    <row r="12599" spans="1:14" customFormat="1" ht="31.5" customHeight="1" thickTop="1" thickBot="1" x14ac:dyDescent="0.3">
      <c r="A12599" s="1" t="s">
        <v>0</v>
      </c>
      <c r="B12599" s="4" t="s">
        <v>211</v>
      </c>
      <c r="C12599" s="9">
        <f t="shared" si="5129"/>
        <v>0</v>
      </c>
      <c r="D12599" s="9">
        <v>0</v>
      </c>
      <c r="E12599" s="9">
        <v>0</v>
      </c>
      <c r="F12599" s="504"/>
      <c r="G12599" s="504"/>
      <c r="H12599" s="504"/>
      <c r="I12599" s="504"/>
      <c r="J12599" s="504"/>
      <c r="K12599" s="504"/>
      <c r="L12599" s="504"/>
      <c r="M12599" s="504"/>
      <c r="N12599" s="504"/>
    </row>
    <row r="12600" spans="1:14" customFormat="1" ht="33.75" customHeight="1" thickTop="1" thickBot="1" x14ac:dyDescent="0.3">
      <c r="A12600" s="1" t="s">
        <v>0</v>
      </c>
      <c r="B12600" s="4" t="s">
        <v>212</v>
      </c>
      <c r="C12600" s="9">
        <f t="shared" si="5129"/>
        <v>0</v>
      </c>
      <c r="D12600" s="9">
        <v>0</v>
      </c>
      <c r="E12600" s="9">
        <v>0</v>
      </c>
      <c r="F12600" s="504"/>
      <c r="G12600" s="504"/>
      <c r="H12600" s="504"/>
      <c r="I12600" s="504"/>
      <c r="J12600" s="504"/>
      <c r="K12600" s="504"/>
      <c r="L12600" s="504"/>
      <c r="M12600" s="504"/>
      <c r="N12600" s="504"/>
    </row>
    <row r="12601" spans="1:14" customFormat="1" ht="26.25" customHeight="1" thickTop="1" thickBot="1" x14ac:dyDescent="0.3">
      <c r="A12601" s="1" t="s">
        <v>0</v>
      </c>
      <c r="B12601" s="3" t="s">
        <v>213</v>
      </c>
      <c r="C12601" s="9">
        <f t="shared" si="5129"/>
        <v>0</v>
      </c>
      <c r="D12601" s="9">
        <f>SUM(D12602:D12608)</f>
        <v>0</v>
      </c>
      <c r="E12601" s="9">
        <f>SUM(E12602:E12608)</f>
        <v>0</v>
      </c>
      <c r="F12601" s="504"/>
      <c r="G12601" s="504"/>
      <c r="H12601" s="504"/>
      <c r="I12601" s="504"/>
      <c r="J12601" s="504"/>
      <c r="K12601" s="504"/>
      <c r="L12601" s="504"/>
      <c r="M12601" s="504"/>
      <c r="N12601" s="504"/>
    </row>
    <row r="12602" spans="1:14" customFormat="1" ht="36" customHeight="1" thickTop="1" thickBot="1" x14ac:dyDescent="0.3">
      <c r="A12602" s="1" t="s">
        <v>0</v>
      </c>
      <c r="B12602" s="4" t="s">
        <v>206</v>
      </c>
      <c r="C12602" s="9">
        <f t="shared" si="5129"/>
        <v>0</v>
      </c>
      <c r="D12602" s="9">
        <v>0</v>
      </c>
      <c r="E12602" s="9">
        <v>0</v>
      </c>
      <c r="F12602" s="504"/>
      <c r="G12602" s="504"/>
      <c r="H12602" s="504"/>
      <c r="I12602" s="504"/>
      <c r="J12602" s="504"/>
      <c r="K12602" s="504"/>
      <c r="L12602" s="504"/>
      <c r="M12602" s="504"/>
      <c r="N12602" s="504"/>
    </row>
    <row r="12603" spans="1:14" customFormat="1" ht="35.25" customHeight="1" thickTop="1" thickBot="1" x14ac:dyDescent="0.3">
      <c r="A12603" s="1" t="s">
        <v>0</v>
      </c>
      <c r="B12603" s="4" t="s">
        <v>207</v>
      </c>
      <c r="C12603" s="9">
        <f t="shared" si="5129"/>
        <v>0</v>
      </c>
      <c r="D12603" s="9">
        <v>0</v>
      </c>
      <c r="E12603" s="9">
        <v>0</v>
      </c>
      <c r="F12603" s="504"/>
      <c r="G12603" s="504"/>
      <c r="H12603" s="504"/>
      <c r="I12603" s="504"/>
      <c r="J12603" s="504"/>
      <c r="K12603" s="504"/>
      <c r="L12603" s="504"/>
      <c r="M12603" s="504"/>
      <c r="N12603" s="504"/>
    </row>
    <row r="12604" spans="1:14" customFormat="1" ht="30.75" customHeight="1" thickTop="1" thickBot="1" x14ac:dyDescent="0.3">
      <c r="A12604" s="1" t="s">
        <v>0</v>
      </c>
      <c r="B12604" s="4" t="s">
        <v>214</v>
      </c>
      <c r="C12604" s="9">
        <f t="shared" si="5129"/>
        <v>0</v>
      </c>
      <c r="D12604" s="9">
        <v>0</v>
      </c>
      <c r="E12604" s="9">
        <v>0</v>
      </c>
      <c r="F12604" s="504"/>
      <c r="G12604" s="504"/>
      <c r="H12604" s="504"/>
      <c r="I12604" s="504"/>
      <c r="J12604" s="504"/>
      <c r="K12604" s="504"/>
      <c r="L12604" s="504"/>
      <c r="M12604" s="504"/>
      <c r="N12604" s="504"/>
    </row>
    <row r="12605" spans="1:14" customFormat="1" ht="34.5" customHeight="1" thickTop="1" thickBot="1" x14ac:dyDescent="0.3">
      <c r="A12605" s="1" t="s">
        <v>0</v>
      </c>
      <c r="B12605" s="4" t="s">
        <v>215</v>
      </c>
      <c r="C12605" s="9">
        <f t="shared" si="5129"/>
        <v>0</v>
      </c>
      <c r="D12605" s="9">
        <v>0</v>
      </c>
      <c r="E12605" s="9">
        <v>0</v>
      </c>
      <c r="F12605" s="504"/>
      <c r="G12605" s="504"/>
      <c r="H12605" s="504"/>
      <c r="I12605" s="504"/>
      <c r="J12605" s="504"/>
      <c r="K12605" s="504"/>
      <c r="L12605" s="504"/>
      <c r="M12605" s="504"/>
      <c r="N12605" s="504"/>
    </row>
    <row r="12606" spans="1:14" customFormat="1" ht="31.5" customHeight="1" thickTop="1" thickBot="1" x14ac:dyDescent="0.3">
      <c r="A12606" s="1" t="s">
        <v>0</v>
      </c>
      <c r="B12606" s="4" t="s">
        <v>216</v>
      </c>
      <c r="C12606" s="9">
        <f t="shared" si="5129"/>
        <v>0</v>
      </c>
      <c r="D12606" s="9">
        <v>0</v>
      </c>
      <c r="E12606" s="9">
        <v>0</v>
      </c>
      <c r="F12606" s="504"/>
      <c r="G12606" s="504"/>
      <c r="H12606" s="504"/>
      <c r="I12606" s="504"/>
      <c r="J12606" s="504"/>
      <c r="K12606" s="504"/>
      <c r="L12606" s="504"/>
      <c r="M12606" s="504"/>
      <c r="N12606" s="504"/>
    </row>
    <row r="12607" spans="1:14" customFormat="1" ht="28.5" customHeight="1" thickTop="1" thickBot="1" x14ac:dyDescent="0.3">
      <c r="A12607" s="1" t="s">
        <v>0</v>
      </c>
      <c r="B12607" s="4" t="s">
        <v>217</v>
      </c>
      <c r="C12607" s="9">
        <f t="shared" si="5129"/>
        <v>0</v>
      </c>
      <c r="D12607" s="9">
        <v>0</v>
      </c>
      <c r="E12607" s="9">
        <v>0</v>
      </c>
      <c r="F12607" s="504"/>
      <c r="G12607" s="504"/>
      <c r="H12607" s="504"/>
      <c r="I12607" s="504"/>
      <c r="J12607" s="504"/>
      <c r="K12607" s="504"/>
      <c r="L12607" s="504"/>
      <c r="M12607" s="504"/>
      <c r="N12607" s="504"/>
    </row>
    <row r="12608" spans="1:14" customFormat="1" ht="27.75" customHeight="1" thickTop="1" thickBot="1" x14ac:dyDescent="0.3">
      <c r="A12608" s="1" t="s">
        <v>0</v>
      </c>
      <c r="B12608" s="4" t="s">
        <v>212</v>
      </c>
      <c r="C12608" s="9">
        <f t="shared" si="5129"/>
        <v>0</v>
      </c>
      <c r="D12608" s="9">
        <v>0</v>
      </c>
      <c r="E12608" s="9">
        <v>0</v>
      </c>
      <c r="F12608" s="504"/>
      <c r="G12608" s="504"/>
      <c r="H12608" s="504"/>
      <c r="I12608" s="504"/>
      <c r="J12608" s="504"/>
      <c r="K12608" s="504"/>
      <c r="L12608" s="504"/>
      <c r="M12608" s="504"/>
      <c r="N12608" s="504"/>
    </row>
    <row r="12609" spans="1:14" customFormat="1" ht="39" customHeight="1" thickTop="1" x14ac:dyDescent="0.25">
      <c r="A12609" s="133" t="s">
        <v>0</v>
      </c>
      <c r="B12609" s="139" t="s">
        <v>218</v>
      </c>
      <c r="C12609" s="135">
        <f t="shared" si="5129"/>
        <v>0</v>
      </c>
      <c r="D12609" s="135">
        <v>0</v>
      </c>
      <c r="E12609" s="135">
        <v>0</v>
      </c>
      <c r="F12609" s="504"/>
      <c r="G12609" s="504"/>
      <c r="H12609" s="504"/>
      <c r="I12609" s="504"/>
      <c r="J12609" s="504"/>
      <c r="K12609" s="504"/>
      <c r="L12609" s="504"/>
      <c r="M12609" s="504"/>
      <c r="N12609" s="504"/>
    </row>
    <row r="12610" spans="1:14" s="333" customFormat="1" ht="30" customHeight="1" x14ac:dyDescent="0.2">
      <c r="A12610" s="334" t="s">
        <v>0</v>
      </c>
      <c r="B12610" s="337" t="s">
        <v>219</v>
      </c>
      <c r="C12610" s="338">
        <f t="shared" si="5129"/>
        <v>0</v>
      </c>
      <c r="D12610" s="338">
        <f>SUM(D12611,D12619)</f>
        <v>0</v>
      </c>
      <c r="E12610" s="338">
        <f>SUM(E12611,E12619)</f>
        <v>0</v>
      </c>
      <c r="F12610" s="384"/>
      <c r="G12610" s="384"/>
      <c r="H12610" s="384"/>
      <c r="I12610" s="384"/>
      <c r="J12610" s="384"/>
      <c r="K12610" s="384"/>
      <c r="L12610" s="384"/>
      <c r="M12610" s="384"/>
      <c r="N12610" s="384"/>
    </row>
    <row r="12611" spans="1:14" customFormat="1" ht="28.5" customHeight="1" thickBot="1" x14ac:dyDescent="0.3">
      <c r="A12611" s="140" t="s">
        <v>0</v>
      </c>
      <c r="B12611" s="149" t="s">
        <v>205</v>
      </c>
      <c r="C12611" s="142">
        <f t="shared" ref="C12611:C12674" si="5133">SUM(D12611:E12611)</f>
        <v>0</v>
      </c>
      <c r="D12611" s="142">
        <f>SUM(D12612:D12618)</f>
        <v>0</v>
      </c>
      <c r="E12611" s="142">
        <f>SUM(E12612:E12618)</f>
        <v>0</v>
      </c>
      <c r="F12611" s="504"/>
      <c r="G12611" s="504"/>
      <c r="H12611" s="504"/>
      <c r="I12611" s="504"/>
      <c r="J12611" s="504"/>
      <c r="K12611" s="504"/>
      <c r="L12611" s="504"/>
      <c r="M12611" s="504"/>
      <c r="N12611" s="504"/>
    </row>
    <row r="12612" spans="1:14" customFormat="1" ht="31.5" customHeight="1" thickTop="1" thickBot="1" x14ac:dyDescent="0.3">
      <c r="A12612" s="1" t="s">
        <v>0</v>
      </c>
      <c r="B12612" s="4" t="s">
        <v>206</v>
      </c>
      <c r="C12612" s="9">
        <f t="shared" si="5133"/>
        <v>0</v>
      </c>
      <c r="D12612" s="9">
        <v>0</v>
      </c>
      <c r="E12612" s="9">
        <v>0</v>
      </c>
      <c r="F12612" s="504"/>
      <c r="G12612" s="504"/>
      <c r="H12612" s="504"/>
      <c r="I12612" s="504"/>
      <c r="J12612" s="504"/>
      <c r="K12612" s="504"/>
      <c r="L12612" s="504"/>
      <c r="M12612" s="504"/>
      <c r="N12612" s="504"/>
    </row>
    <row r="12613" spans="1:14" customFormat="1" ht="38.25" customHeight="1" thickTop="1" thickBot="1" x14ac:dyDescent="0.3">
      <c r="A12613" s="1" t="s">
        <v>0</v>
      </c>
      <c r="B12613" s="4" t="s">
        <v>220</v>
      </c>
      <c r="C12613" s="9">
        <f t="shared" si="5133"/>
        <v>0</v>
      </c>
      <c r="D12613" s="9">
        <v>0</v>
      </c>
      <c r="E12613" s="9">
        <v>0</v>
      </c>
      <c r="F12613" s="504"/>
      <c r="G12613" s="504"/>
      <c r="H12613" s="504"/>
      <c r="I12613" s="504"/>
      <c r="J12613" s="504"/>
      <c r="K12613" s="504"/>
      <c r="L12613" s="504"/>
      <c r="M12613" s="504"/>
      <c r="N12613" s="504"/>
    </row>
    <row r="12614" spans="1:14" customFormat="1" ht="30" customHeight="1" thickTop="1" thickBot="1" x14ac:dyDescent="0.3">
      <c r="A12614" s="1" t="s">
        <v>0</v>
      </c>
      <c r="B12614" s="4" t="s">
        <v>214</v>
      </c>
      <c r="C12614" s="9">
        <f t="shared" si="5133"/>
        <v>0</v>
      </c>
      <c r="D12614" s="9">
        <v>0</v>
      </c>
      <c r="E12614" s="9">
        <v>0</v>
      </c>
      <c r="F12614" s="504"/>
      <c r="G12614" s="504"/>
      <c r="H12614" s="504"/>
      <c r="I12614" s="504"/>
      <c r="J12614" s="504"/>
      <c r="K12614" s="504"/>
      <c r="L12614" s="504"/>
      <c r="M12614" s="504"/>
      <c r="N12614" s="504"/>
    </row>
    <row r="12615" spans="1:14" customFormat="1" ht="26.25" customHeight="1" thickTop="1" thickBot="1" x14ac:dyDescent="0.3">
      <c r="A12615" s="1" t="s">
        <v>0</v>
      </c>
      <c r="B12615" s="4" t="s">
        <v>221</v>
      </c>
      <c r="C12615" s="9">
        <f t="shared" si="5133"/>
        <v>0</v>
      </c>
      <c r="D12615" s="9">
        <v>0</v>
      </c>
      <c r="E12615" s="9">
        <v>0</v>
      </c>
      <c r="F12615" s="504"/>
      <c r="G12615" s="504"/>
      <c r="H12615" s="504"/>
      <c r="I12615" s="504"/>
      <c r="J12615" s="504"/>
      <c r="K12615" s="504"/>
      <c r="L12615" s="504"/>
      <c r="M12615" s="504"/>
      <c r="N12615" s="504"/>
    </row>
    <row r="12616" spans="1:14" customFormat="1" ht="33.75" customHeight="1" thickTop="1" thickBot="1" x14ac:dyDescent="0.3">
      <c r="A12616" s="1" t="s">
        <v>0</v>
      </c>
      <c r="B12616" s="4" t="s">
        <v>222</v>
      </c>
      <c r="C12616" s="9">
        <f t="shared" si="5133"/>
        <v>0</v>
      </c>
      <c r="D12616" s="9">
        <v>0</v>
      </c>
      <c r="E12616" s="9">
        <v>0</v>
      </c>
      <c r="F12616" s="504"/>
      <c r="G12616" s="504"/>
      <c r="H12616" s="504"/>
      <c r="I12616" s="504"/>
      <c r="J12616" s="504"/>
      <c r="K12616" s="504"/>
      <c r="L12616" s="504"/>
      <c r="M12616" s="504"/>
      <c r="N12616" s="504"/>
    </row>
    <row r="12617" spans="1:14" customFormat="1" ht="21.75" customHeight="1" thickTop="1" thickBot="1" x14ac:dyDescent="0.3">
      <c r="A12617" s="1" t="s">
        <v>0</v>
      </c>
      <c r="B12617" s="4" t="s">
        <v>217</v>
      </c>
      <c r="C12617" s="9">
        <f t="shared" si="5133"/>
        <v>0</v>
      </c>
      <c r="D12617" s="9">
        <v>0</v>
      </c>
      <c r="E12617" s="9">
        <v>0</v>
      </c>
      <c r="F12617" s="504"/>
      <c r="G12617" s="504"/>
      <c r="H12617" s="504"/>
      <c r="I12617" s="504"/>
      <c r="J12617" s="504"/>
      <c r="K12617" s="504"/>
      <c r="L12617" s="504"/>
      <c r="M12617" s="504"/>
      <c r="N12617" s="504"/>
    </row>
    <row r="12618" spans="1:14" customFormat="1" ht="36.75" customHeight="1" thickTop="1" thickBot="1" x14ac:dyDescent="0.3">
      <c r="A12618" s="1" t="s">
        <v>0</v>
      </c>
      <c r="B12618" s="4" t="s">
        <v>223</v>
      </c>
      <c r="C12618" s="9">
        <f t="shared" si="5133"/>
        <v>0</v>
      </c>
      <c r="D12618" s="9">
        <v>0</v>
      </c>
      <c r="E12618" s="9">
        <v>0</v>
      </c>
      <c r="F12618" s="504"/>
      <c r="G12618" s="504"/>
      <c r="H12618" s="504"/>
      <c r="I12618" s="504"/>
      <c r="J12618" s="504"/>
      <c r="K12618" s="504"/>
      <c r="L12618" s="504"/>
      <c r="M12618" s="504"/>
      <c r="N12618" s="504"/>
    </row>
    <row r="12619" spans="1:14" customFormat="1" ht="44.25" customHeight="1" thickTop="1" thickBot="1" x14ac:dyDescent="0.3">
      <c r="A12619" s="1" t="s">
        <v>0</v>
      </c>
      <c r="B12619" s="3" t="s">
        <v>224</v>
      </c>
      <c r="C12619" s="9">
        <f t="shared" si="5133"/>
        <v>0</v>
      </c>
      <c r="D12619" s="9">
        <f>SUM(D12620:D12626)</f>
        <v>0</v>
      </c>
      <c r="E12619" s="9">
        <f>SUM(E12620:E12626)</f>
        <v>0</v>
      </c>
      <c r="F12619" s="504"/>
      <c r="G12619" s="504"/>
      <c r="H12619" s="504"/>
      <c r="I12619" s="504"/>
      <c r="J12619" s="504"/>
      <c r="K12619" s="504"/>
      <c r="L12619" s="504"/>
      <c r="M12619" s="504"/>
      <c r="N12619" s="504"/>
    </row>
    <row r="12620" spans="1:14" customFormat="1" ht="39" customHeight="1" thickTop="1" thickBot="1" x14ac:dyDescent="0.3">
      <c r="A12620" s="1" t="s">
        <v>0</v>
      </c>
      <c r="B12620" s="4" t="s">
        <v>225</v>
      </c>
      <c r="C12620" s="9">
        <f t="shared" si="5133"/>
        <v>0</v>
      </c>
      <c r="D12620" s="9">
        <v>0</v>
      </c>
      <c r="E12620" s="9">
        <v>0</v>
      </c>
      <c r="F12620" s="504"/>
      <c r="G12620" s="504"/>
      <c r="H12620" s="504"/>
      <c r="I12620" s="504"/>
      <c r="J12620" s="504"/>
      <c r="K12620" s="504"/>
      <c r="L12620" s="504"/>
      <c r="M12620" s="504"/>
      <c r="N12620" s="504"/>
    </row>
    <row r="12621" spans="1:14" customFormat="1" ht="30" customHeight="1" thickTop="1" thickBot="1" x14ac:dyDescent="0.3">
      <c r="A12621" s="1" t="s">
        <v>0</v>
      </c>
      <c r="B12621" s="4" t="s">
        <v>220</v>
      </c>
      <c r="C12621" s="9">
        <f t="shared" si="5133"/>
        <v>0</v>
      </c>
      <c r="D12621" s="9">
        <v>0</v>
      </c>
      <c r="E12621" s="9">
        <v>0</v>
      </c>
      <c r="F12621" s="504"/>
      <c r="G12621" s="504"/>
      <c r="H12621" s="504"/>
      <c r="I12621" s="504"/>
      <c r="J12621" s="504"/>
      <c r="K12621" s="504"/>
      <c r="L12621" s="504"/>
      <c r="M12621" s="504"/>
      <c r="N12621" s="504"/>
    </row>
    <row r="12622" spans="1:14" customFormat="1" ht="26.25" customHeight="1" thickTop="1" thickBot="1" x14ac:dyDescent="0.3">
      <c r="A12622" s="1" t="s">
        <v>0</v>
      </c>
      <c r="B12622" s="4" t="s">
        <v>214</v>
      </c>
      <c r="C12622" s="9">
        <f t="shared" si="5133"/>
        <v>0</v>
      </c>
      <c r="D12622" s="9">
        <v>0</v>
      </c>
      <c r="E12622" s="9">
        <v>0</v>
      </c>
      <c r="F12622" s="504"/>
      <c r="G12622" s="504"/>
      <c r="H12622" s="504"/>
      <c r="I12622" s="504"/>
      <c r="J12622" s="504"/>
      <c r="K12622" s="504"/>
      <c r="L12622" s="504"/>
      <c r="M12622" s="504"/>
      <c r="N12622" s="504"/>
    </row>
    <row r="12623" spans="1:14" customFormat="1" ht="31.5" customHeight="1" thickTop="1" thickBot="1" x14ac:dyDescent="0.3">
      <c r="A12623" s="1" t="s">
        <v>0</v>
      </c>
      <c r="B12623" s="4" t="s">
        <v>221</v>
      </c>
      <c r="C12623" s="9">
        <f t="shared" si="5133"/>
        <v>0</v>
      </c>
      <c r="D12623" s="9">
        <v>0</v>
      </c>
      <c r="E12623" s="9">
        <v>0</v>
      </c>
      <c r="F12623" s="504"/>
      <c r="G12623" s="504"/>
      <c r="H12623" s="504"/>
      <c r="I12623" s="504"/>
      <c r="J12623" s="504"/>
      <c r="K12623" s="504"/>
      <c r="L12623" s="504"/>
      <c r="M12623" s="504"/>
      <c r="N12623" s="504"/>
    </row>
    <row r="12624" spans="1:14" customFormat="1" ht="28.5" customHeight="1" thickTop="1" thickBot="1" x14ac:dyDescent="0.3">
      <c r="A12624" s="1" t="s">
        <v>0</v>
      </c>
      <c r="B12624" s="4" t="s">
        <v>226</v>
      </c>
      <c r="C12624" s="9">
        <f t="shared" si="5133"/>
        <v>0</v>
      </c>
      <c r="D12624" s="9">
        <v>0</v>
      </c>
      <c r="E12624" s="9">
        <v>0</v>
      </c>
      <c r="F12624" s="504"/>
      <c r="G12624" s="504"/>
      <c r="H12624" s="504"/>
      <c r="I12624" s="504"/>
      <c r="J12624" s="504"/>
      <c r="K12624" s="504"/>
      <c r="L12624" s="504"/>
      <c r="M12624" s="504"/>
      <c r="N12624" s="504"/>
    </row>
    <row r="12625" spans="1:14" customFormat="1" ht="37.5" customHeight="1" thickTop="1" thickBot="1" x14ac:dyDescent="0.3">
      <c r="A12625" s="1" t="s">
        <v>0</v>
      </c>
      <c r="B12625" s="4" t="s">
        <v>217</v>
      </c>
      <c r="C12625" s="9">
        <f t="shared" si="5133"/>
        <v>0</v>
      </c>
      <c r="D12625" s="9">
        <v>0</v>
      </c>
      <c r="E12625" s="9">
        <v>0</v>
      </c>
      <c r="F12625" s="504"/>
      <c r="G12625" s="504"/>
      <c r="H12625" s="504"/>
      <c r="I12625" s="504"/>
      <c r="J12625" s="504"/>
      <c r="K12625" s="504"/>
      <c r="L12625" s="504"/>
      <c r="M12625" s="504"/>
      <c r="N12625" s="504"/>
    </row>
    <row r="12626" spans="1:14" customFormat="1" ht="26.25" customHeight="1" thickTop="1" x14ac:dyDescent="0.25">
      <c r="A12626" s="133" t="s">
        <v>0</v>
      </c>
      <c r="B12626" s="134" t="s">
        <v>223</v>
      </c>
      <c r="C12626" s="135">
        <f t="shared" si="5133"/>
        <v>0</v>
      </c>
      <c r="D12626" s="135">
        <v>0</v>
      </c>
      <c r="E12626" s="135">
        <v>0</v>
      </c>
      <c r="F12626" s="504"/>
      <c r="G12626" s="504"/>
      <c r="H12626" s="504"/>
      <c r="I12626" s="504"/>
      <c r="J12626" s="504"/>
      <c r="K12626" s="504"/>
      <c r="L12626" s="504"/>
      <c r="M12626" s="504"/>
      <c r="N12626" s="504"/>
    </row>
    <row r="12627" spans="1:14" ht="45" customHeight="1" x14ac:dyDescent="0.2">
      <c r="A12627" s="388" t="s">
        <v>244</v>
      </c>
      <c r="B12627" s="389" t="s">
        <v>245</v>
      </c>
      <c r="C12627" s="390">
        <f t="shared" si="5133"/>
        <v>164.64000000000001</v>
      </c>
      <c r="D12627" s="390">
        <f>SUM(D12628,D12792,D12855,D12873)</f>
        <v>164.64000000000001</v>
      </c>
      <c r="E12627" s="390">
        <f>SUM(E12628,E12792,E12855,E12873)</f>
        <v>0</v>
      </c>
      <c r="F12627" s="390">
        <f t="shared" ref="F12627:F12690" si="5134">SUM(G12627:H12627)</f>
        <v>232.85999999999999</v>
      </c>
      <c r="G12627" s="390">
        <f>G12628+G12792</f>
        <v>232.85999999999999</v>
      </c>
      <c r="H12627" s="528">
        <f>SUM(H12628,H12792,H12855,H12873)</f>
        <v>0</v>
      </c>
      <c r="I12627" s="390">
        <f t="shared" ref="I12627:I12690" si="5135">SUM(J12627:K12627)</f>
        <v>310.40000000000003</v>
      </c>
      <c r="J12627" s="390">
        <f>J12628+J12792</f>
        <v>310.40000000000003</v>
      </c>
      <c r="K12627" s="528">
        <f>SUM(K12628,K12792,K12855,K12873)</f>
        <v>0</v>
      </c>
      <c r="L12627" s="390">
        <f t="shared" ref="L12627:L12690" si="5136">SUM(M12627:N12627)</f>
        <v>331.3</v>
      </c>
      <c r="M12627" s="390">
        <f>M12628+M12792</f>
        <v>331.3</v>
      </c>
      <c r="N12627" s="528">
        <f>SUM(N12628,N12792,N12855,N12873)</f>
        <v>0</v>
      </c>
    </row>
    <row r="12628" spans="1:14" ht="18" customHeight="1" x14ac:dyDescent="0.2">
      <c r="A12628" s="388" t="s">
        <v>0</v>
      </c>
      <c r="B12628" s="328" t="s">
        <v>8</v>
      </c>
      <c r="C12628" s="329">
        <f t="shared" si="5133"/>
        <v>161.49</v>
      </c>
      <c r="D12628" s="329">
        <f>SUM(D12629,D12640,D12708:D12709,D12717:D12718,D12759,D12769)</f>
        <v>161.49</v>
      </c>
      <c r="E12628" s="329">
        <f>SUM(E12629,E12640,E12708:E12709,E12717:E12718,E12759,E12769)</f>
        <v>0</v>
      </c>
      <c r="F12628" s="329">
        <f t="shared" si="5134"/>
        <v>228.6</v>
      </c>
      <c r="G12628" s="329">
        <f>G12717</f>
        <v>228.6</v>
      </c>
      <c r="H12628" s="446">
        <f>SUM(H12629,H12640,H12708:H12709,H12717:H12718,H12759,H12769)</f>
        <v>0</v>
      </c>
      <c r="I12628" s="329">
        <f t="shared" si="5135"/>
        <v>308.60000000000002</v>
      </c>
      <c r="J12628" s="329">
        <f>J12717</f>
        <v>308.60000000000002</v>
      </c>
      <c r="K12628" s="446">
        <f>SUM(K12629,K12640,K12708:K12709,K12717:K12718,K12759,K12769)</f>
        <v>0</v>
      </c>
      <c r="L12628" s="329">
        <f t="shared" si="5136"/>
        <v>331.3</v>
      </c>
      <c r="M12628" s="329">
        <f>M12717</f>
        <v>331.3</v>
      </c>
      <c r="N12628" s="446">
        <f>SUM(N12629,N12640,N12708:N12709,N12717:N12718,N12759,N12769)</f>
        <v>0</v>
      </c>
    </row>
    <row r="12629" spans="1:14" s="333" customFormat="1" ht="0.75" customHeight="1" x14ac:dyDescent="0.2">
      <c r="A12629" s="344" t="s">
        <v>0</v>
      </c>
      <c r="B12629" s="345" t="s">
        <v>9</v>
      </c>
      <c r="C12629" s="346">
        <f t="shared" si="5133"/>
        <v>0</v>
      </c>
      <c r="D12629" s="346">
        <f>SUM(D12630,D12639)</f>
        <v>0</v>
      </c>
      <c r="E12629" s="346">
        <f>SUM(E12630,E12639)</f>
        <v>0</v>
      </c>
      <c r="F12629" s="346">
        <f t="shared" si="5134"/>
        <v>0</v>
      </c>
      <c r="G12629" s="346">
        <f>SUM(G12630,G12639)</f>
        <v>0</v>
      </c>
      <c r="H12629" s="541">
        <f>SUM(H12630,H12639)</f>
        <v>0</v>
      </c>
      <c r="I12629" s="346">
        <f t="shared" si="5135"/>
        <v>0</v>
      </c>
      <c r="J12629" s="346">
        <f>SUM(J12630,J12639)</f>
        <v>0</v>
      </c>
      <c r="K12629" s="541">
        <f>SUM(K12630,K12639)</f>
        <v>0</v>
      </c>
      <c r="L12629" s="346">
        <f t="shared" si="5136"/>
        <v>0</v>
      </c>
      <c r="M12629" s="346">
        <f>SUM(M12630,M12639)</f>
        <v>0</v>
      </c>
      <c r="N12629" s="541">
        <f>SUM(N12630,N12639)</f>
        <v>0</v>
      </c>
    </row>
    <row r="12630" spans="1:14" customFormat="1" ht="0.75" hidden="1" customHeight="1" thickBot="1" x14ac:dyDescent="0.3">
      <c r="A12630" s="140" t="s">
        <v>0</v>
      </c>
      <c r="B12630" s="147" t="s">
        <v>10</v>
      </c>
      <c r="C12630" s="142">
        <f t="shared" si="5133"/>
        <v>0</v>
      </c>
      <c r="D12630" s="142">
        <f>SUM(D12631,D12638)</f>
        <v>0</v>
      </c>
      <c r="E12630" s="142">
        <f>SUM(E12631,E12638)</f>
        <v>0</v>
      </c>
      <c r="F12630" s="142">
        <f t="shared" si="5134"/>
        <v>0</v>
      </c>
      <c r="G12630" s="142">
        <f>SUM(G12631,G12638)</f>
        <v>0</v>
      </c>
      <c r="H12630" s="477">
        <f>SUM(H12631,H12638)</f>
        <v>0</v>
      </c>
      <c r="I12630" s="142">
        <f t="shared" si="5135"/>
        <v>0</v>
      </c>
      <c r="J12630" s="142">
        <f>SUM(J12631,J12638)</f>
        <v>0</v>
      </c>
      <c r="K12630" s="477">
        <f>SUM(K12631,K12638)</f>
        <v>0</v>
      </c>
      <c r="L12630" s="142">
        <f t="shared" si="5136"/>
        <v>0</v>
      </c>
      <c r="M12630" s="142">
        <f>SUM(M12631,M12638)</f>
        <v>0</v>
      </c>
      <c r="N12630" s="477">
        <f>SUM(N12631,N12638)</f>
        <v>0</v>
      </c>
    </row>
    <row r="12631" spans="1:14" customFormat="1" ht="30.75" hidden="1" customHeight="1" thickBot="1" x14ac:dyDescent="0.3">
      <c r="A12631" s="1" t="s">
        <v>0</v>
      </c>
      <c r="B12631" s="5" t="s">
        <v>11</v>
      </c>
      <c r="C12631" s="9">
        <f t="shared" si="5133"/>
        <v>0</v>
      </c>
      <c r="D12631" s="9">
        <f>SUM(D12632:D12637)</f>
        <v>0</v>
      </c>
      <c r="E12631" s="9">
        <f>SUM(E12632:E12637)</f>
        <v>0</v>
      </c>
      <c r="F12631" s="9">
        <f t="shared" si="5134"/>
        <v>0</v>
      </c>
      <c r="G12631" s="9">
        <f>SUM(G12632:G12637)</f>
        <v>0</v>
      </c>
      <c r="H12631" s="467">
        <f>SUM(H12632:H12637)</f>
        <v>0</v>
      </c>
      <c r="I12631" s="9">
        <f t="shared" si="5135"/>
        <v>0</v>
      </c>
      <c r="J12631" s="9">
        <f>SUM(J12632:J12637)</f>
        <v>0</v>
      </c>
      <c r="K12631" s="467">
        <f>SUM(K12632:K12637)</f>
        <v>0</v>
      </c>
      <c r="L12631" s="9">
        <f t="shared" si="5136"/>
        <v>0</v>
      </c>
      <c r="M12631" s="9">
        <f>SUM(M12632:M12637)</f>
        <v>0</v>
      </c>
      <c r="N12631" s="467">
        <f>SUM(N12632:N12637)</f>
        <v>0</v>
      </c>
    </row>
    <row r="12632" spans="1:14" customFormat="1" ht="30.75" hidden="1" customHeight="1" thickBot="1" x14ac:dyDescent="0.3">
      <c r="A12632" s="1" t="s">
        <v>0</v>
      </c>
      <c r="B12632" s="6" t="s">
        <v>12</v>
      </c>
      <c r="C12632" s="9">
        <f t="shared" si="5133"/>
        <v>0</v>
      </c>
      <c r="D12632" s="9">
        <v>0</v>
      </c>
      <c r="E12632" s="9">
        <v>0</v>
      </c>
      <c r="F12632" s="9">
        <f t="shared" si="5134"/>
        <v>0</v>
      </c>
      <c r="G12632" s="9">
        <v>0</v>
      </c>
      <c r="H12632" s="467">
        <v>0</v>
      </c>
      <c r="I12632" s="9">
        <f t="shared" si="5135"/>
        <v>0</v>
      </c>
      <c r="J12632" s="9">
        <v>0</v>
      </c>
      <c r="K12632" s="467">
        <v>0</v>
      </c>
      <c r="L12632" s="9">
        <f t="shared" si="5136"/>
        <v>0</v>
      </c>
      <c r="M12632" s="9">
        <v>0</v>
      </c>
      <c r="N12632" s="467">
        <v>0</v>
      </c>
    </row>
    <row r="12633" spans="1:14" customFormat="1" ht="15.75" hidden="1" customHeight="1" thickBot="1" x14ac:dyDescent="0.3">
      <c r="A12633" s="1" t="s">
        <v>0</v>
      </c>
      <c r="B12633" s="6" t="s">
        <v>13</v>
      </c>
      <c r="C12633" s="9">
        <f t="shared" si="5133"/>
        <v>0</v>
      </c>
      <c r="D12633" s="9">
        <v>0</v>
      </c>
      <c r="E12633" s="9">
        <v>0</v>
      </c>
      <c r="F12633" s="9">
        <f t="shared" si="5134"/>
        <v>0</v>
      </c>
      <c r="G12633" s="9">
        <v>0</v>
      </c>
      <c r="H12633" s="467">
        <v>0</v>
      </c>
      <c r="I12633" s="9">
        <f t="shared" si="5135"/>
        <v>0</v>
      </c>
      <c r="J12633" s="9">
        <v>0</v>
      </c>
      <c r="K12633" s="467">
        <v>0</v>
      </c>
      <c r="L12633" s="9">
        <f t="shared" si="5136"/>
        <v>0</v>
      </c>
      <c r="M12633" s="9">
        <v>0</v>
      </c>
      <c r="N12633" s="467">
        <v>0</v>
      </c>
    </row>
    <row r="12634" spans="1:14" customFormat="1" ht="15.75" hidden="1" customHeight="1" thickBot="1" x14ac:dyDescent="0.3">
      <c r="A12634" s="1" t="s">
        <v>0</v>
      </c>
      <c r="B12634" s="6" t="s">
        <v>14</v>
      </c>
      <c r="C12634" s="9">
        <f t="shared" si="5133"/>
        <v>0</v>
      </c>
      <c r="D12634" s="9">
        <v>0</v>
      </c>
      <c r="E12634" s="9">
        <v>0</v>
      </c>
      <c r="F12634" s="9">
        <f t="shared" si="5134"/>
        <v>0</v>
      </c>
      <c r="G12634" s="9">
        <v>0</v>
      </c>
      <c r="H12634" s="467">
        <v>0</v>
      </c>
      <c r="I12634" s="9">
        <f t="shared" si="5135"/>
        <v>0</v>
      </c>
      <c r="J12634" s="9">
        <v>0</v>
      </c>
      <c r="K12634" s="467">
        <v>0</v>
      </c>
      <c r="L12634" s="9">
        <f t="shared" si="5136"/>
        <v>0</v>
      </c>
      <c r="M12634" s="9">
        <v>0</v>
      </c>
      <c r="N12634" s="467">
        <v>0</v>
      </c>
    </row>
    <row r="12635" spans="1:14" customFormat="1" ht="15.75" hidden="1" customHeight="1" thickBot="1" x14ac:dyDescent="0.3">
      <c r="A12635" s="1" t="s">
        <v>0</v>
      </c>
      <c r="B12635" s="6" t="s">
        <v>15</v>
      </c>
      <c r="C12635" s="9">
        <f t="shared" si="5133"/>
        <v>0</v>
      </c>
      <c r="D12635" s="9">
        <v>0</v>
      </c>
      <c r="E12635" s="9">
        <v>0</v>
      </c>
      <c r="F12635" s="9">
        <f t="shared" si="5134"/>
        <v>0</v>
      </c>
      <c r="G12635" s="9">
        <v>0</v>
      </c>
      <c r="H12635" s="467">
        <v>0</v>
      </c>
      <c r="I12635" s="9">
        <f t="shared" si="5135"/>
        <v>0</v>
      </c>
      <c r="J12635" s="9">
        <v>0</v>
      </c>
      <c r="K12635" s="467">
        <v>0</v>
      </c>
      <c r="L12635" s="9">
        <f t="shared" si="5136"/>
        <v>0</v>
      </c>
      <c r="M12635" s="9">
        <v>0</v>
      </c>
      <c r="N12635" s="467">
        <v>0</v>
      </c>
    </row>
    <row r="12636" spans="1:14" customFormat="1" ht="15.75" hidden="1" customHeight="1" thickBot="1" x14ac:dyDescent="0.3">
      <c r="A12636" s="1" t="s">
        <v>0</v>
      </c>
      <c r="B12636" s="6" t="s">
        <v>16</v>
      </c>
      <c r="C12636" s="9">
        <f t="shared" si="5133"/>
        <v>0</v>
      </c>
      <c r="D12636" s="9">
        <v>0</v>
      </c>
      <c r="E12636" s="9">
        <v>0</v>
      </c>
      <c r="F12636" s="9">
        <f t="shared" si="5134"/>
        <v>0</v>
      </c>
      <c r="G12636" s="9">
        <v>0</v>
      </c>
      <c r="H12636" s="467">
        <v>0</v>
      </c>
      <c r="I12636" s="9">
        <f t="shared" si="5135"/>
        <v>0</v>
      </c>
      <c r="J12636" s="9">
        <v>0</v>
      </c>
      <c r="K12636" s="467">
        <v>0</v>
      </c>
      <c r="L12636" s="9">
        <f t="shared" si="5136"/>
        <v>0</v>
      </c>
      <c r="M12636" s="9">
        <v>0</v>
      </c>
      <c r="N12636" s="467">
        <v>0</v>
      </c>
    </row>
    <row r="12637" spans="1:14" customFormat="1" ht="15.75" hidden="1" customHeight="1" thickBot="1" x14ac:dyDescent="0.3">
      <c r="A12637" s="1" t="s">
        <v>0</v>
      </c>
      <c r="B12637" s="6" t="s">
        <v>17</v>
      </c>
      <c r="C12637" s="9">
        <f t="shared" si="5133"/>
        <v>0</v>
      </c>
      <c r="D12637" s="9">
        <v>0</v>
      </c>
      <c r="E12637" s="9">
        <v>0</v>
      </c>
      <c r="F12637" s="9">
        <f t="shared" si="5134"/>
        <v>0</v>
      </c>
      <c r="G12637" s="9">
        <v>0</v>
      </c>
      <c r="H12637" s="467">
        <v>0</v>
      </c>
      <c r="I12637" s="9">
        <f t="shared" si="5135"/>
        <v>0</v>
      </c>
      <c r="J12637" s="9">
        <v>0</v>
      </c>
      <c r="K12637" s="467">
        <v>0</v>
      </c>
      <c r="L12637" s="9">
        <f t="shared" si="5136"/>
        <v>0</v>
      </c>
      <c r="M12637" s="9">
        <v>0</v>
      </c>
      <c r="N12637" s="467">
        <v>0</v>
      </c>
    </row>
    <row r="12638" spans="1:14" customFormat="1" ht="30.75" hidden="1" customHeight="1" thickBot="1" x14ac:dyDescent="0.3">
      <c r="A12638" s="1" t="s">
        <v>0</v>
      </c>
      <c r="B12638" s="5" t="s">
        <v>18</v>
      </c>
      <c r="C12638" s="9">
        <f t="shared" si="5133"/>
        <v>0</v>
      </c>
      <c r="D12638" s="9">
        <v>0</v>
      </c>
      <c r="E12638" s="9">
        <v>0</v>
      </c>
      <c r="F12638" s="9">
        <f t="shared" si="5134"/>
        <v>0</v>
      </c>
      <c r="G12638" s="9">
        <v>0</v>
      </c>
      <c r="H12638" s="467">
        <v>0</v>
      </c>
      <c r="I12638" s="9">
        <f t="shared" si="5135"/>
        <v>0</v>
      </c>
      <c r="J12638" s="9">
        <v>0</v>
      </c>
      <c r="K12638" s="467">
        <v>0</v>
      </c>
      <c r="L12638" s="9">
        <f t="shared" si="5136"/>
        <v>0</v>
      </c>
      <c r="M12638" s="9">
        <v>0</v>
      </c>
      <c r="N12638" s="467">
        <v>0</v>
      </c>
    </row>
    <row r="12639" spans="1:14" customFormat="1" ht="15" hidden="1" customHeight="1" x14ac:dyDescent="0.25">
      <c r="A12639" s="133" t="s">
        <v>0</v>
      </c>
      <c r="B12639" s="134" t="s">
        <v>19</v>
      </c>
      <c r="C12639" s="135">
        <f t="shared" si="5133"/>
        <v>0</v>
      </c>
      <c r="D12639" s="135">
        <v>0</v>
      </c>
      <c r="E12639" s="135">
        <v>0</v>
      </c>
      <c r="F12639" s="135">
        <f t="shared" si="5134"/>
        <v>0</v>
      </c>
      <c r="G12639" s="135">
        <v>0</v>
      </c>
      <c r="H12639" s="476">
        <v>0</v>
      </c>
      <c r="I12639" s="135">
        <f t="shared" si="5135"/>
        <v>0</v>
      </c>
      <c r="J12639" s="135">
        <v>0</v>
      </c>
      <c r="K12639" s="476">
        <v>0</v>
      </c>
      <c r="L12639" s="135">
        <f t="shared" si="5136"/>
        <v>0</v>
      </c>
      <c r="M12639" s="135">
        <v>0</v>
      </c>
      <c r="N12639" s="476">
        <v>0</v>
      </c>
    </row>
    <row r="12640" spans="1:14" s="333" customFormat="1" ht="12.75" hidden="1" customHeight="1" x14ac:dyDescent="0.2">
      <c r="A12640" s="334" t="s">
        <v>0</v>
      </c>
      <c r="B12640" s="339" t="s">
        <v>20</v>
      </c>
      <c r="C12640" s="338">
        <f t="shared" si="5133"/>
        <v>0</v>
      </c>
      <c r="D12640" s="338">
        <f>SUM(D12641:D12642,D12645,D12681:D12685,D12692:D12693)</f>
        <v>0</v>
      </c>
      <c r="E12640" s="338">
        <f>SUM(E12641:E12642,E12645,E12681:E12685,E12692:E12693)</f>
        <v>0</v>
      </c>
      <c r="F12640" s="338">
        <f t="shared" si="5134"/>
        <v>0</v>
      </c>
      <c r="G12640" s="338">
        <f>SUM(G12641:G12642,G12645,G12681:G12685,G12692:G12693)</f>
        <v>0</v>
      </c>
      <c r="H12640" s="483">
        <f>SUM(H12641:H12642,H12645,H12681:H12685,H12692:H12693)</f>
        <v>0</v>
      </c>
      <c r="I12640" s="338">
        <f t="shared" si="5135"/>
        <v>0</v>
      </c>
      <c r="J12640" s="338">
        <f>SUM(J12641:J12642,J12645,J12681:J12685,J12692:J12693)</f>
        <v>0</v>
      </c>
      <c r="K12640" s="483">
        <f>SUM(K12641:K12642,K12645,K12681:K12685,K12692:K12693)</f>
        <v>0</v>
      </c>
      <c r="L12640" s="338">
        <f t="shared" si="5136"/>
        <v>0</v>
      </c>
      <c r="M12640" s="338">
        <f>SUM(M12641:M12642,M12645,M12681:M12685,M12692:M12693)</f>
        <v>0</v>
      </c>
      <c r="N12640" s="483">
        <f>SUM(N12641:N12642,N12645,N12681:N12685,N12692:N12693)</f>
        <v>0</v>
      </c>
    </row>
    <row r="12641" spans="1:14" customFormat="1" ht="45.75" hidden="1" customHeight="1" thickBot="1" x14ac:dyDescent="0.3">
      <c r="A12641" s="140" t="s">
        <v>0</v>
      </c>
      <c r="B12641" s="147" t="s">
        <v>21</v>
      </c>
      <c r="C12641" s="142">
        <f t="shared" si="5133"/>
        <v>0</v>
      </c>
      <c r="D12641" s="142">
        <v>0</v>
      </c>
      <c r="E12641" s="142">
        <v>0</v>
      </c>
      <c r="F12641" s="142">
        <f t="shared" si="5134"/>
        <v>0</v>
      </c>
      <c r="G12641" s="142">
        <v>0</v>
      </c>
      <c r="H12641" s="477">
        <v>0</v>
      </c>
      <c r="I12641" s="142">
        <f t="shared" si="5135"/>
        <v>0</v>
      </c>
      <c r="J12641" s="142">
        <v>0</v>
      </c>
      <c r="K12641" s="477">
        <v>0</v>
      </c>
      <c r="L12641" s="142">
        <f t="shared" si="5136"/>
        <v>0</v>
      </c>
      <c r="M12641" s="142">
        <v>0</v>
      </c>
      <c r="N12641" s="477">
        <v>0</v>
      </c>
    </row>
    <row r="12642" spans="1:14" customFormat="1" ht="15.75" hidden="1" customHeight="1" thickBot="1" x14ac:dyDescent="0.3">
      <c r="A12642" s="1" t="s">
        <v>0</v>
      </c>
      <c r="B12642" s="4" t="s">
        <v>22</v>
      </c>
      <c r="C12642" s="9">
        <f t="shared" si="5133"/>
        <v>0</v>
      </c>
      <c r="D12642" s="9">
        <f>SUM(D12643:D12644)</f>
        <v>0</v>
      </c>
      <c r="E12642" s="9">
        <f>SUM(E12643:E12644)</f>
        <v>0</v>
      </c>
      <c r="F12642" s="9">
        <f t="shared" si="5134"/>
        <v>0</v>
      </c>
      <c r="G12642" s="9">
        <f>SUM(G12643:G12644)</f>
        <v>0</v>
      </c>
      <c r="H12642" s="467">
        <f>SUM(H12643:H12644)</f>
        <v>0</v>
      </c>
      <c r="I12642" s="9">
        <f t="shared" si="5135"/>
        <v>0</v>
      </c>
      <c r="J12642" s="9">
        <f>SUM(J12643:J12644)</f>
        <v>0</v>
      </c>
      <c r="K12642" s="467">
        <f>SUM(K12643:K12644)</f>
        <v>0</v>
      </c>
      <c r="L12642" s="9">
        <f t="shared" si="5136"/>
        <v>0</v>
      </c>
      <c r="M12642" s="9">
        <f>SUM(M12643:M12644)</f>
        <v>0</v>
      </c>
      <c r="N12642" s="467">
        <f>SUM(N12643:N12644)</f>
        <v>0</v>
      </c>
    </row>
    <row r="12643" spans="1:14" customFormat="1" ht="30.75" hidden="1" customHeight="1" thickBot="1" x14ac:dyDescent="0.3">
      <c r="A12643" s="1" t="s">
        <v>0</v>
      </c>
      <c r="B12643" s="5" t="s">
        <v>23</v>
      </c>
      <c r="C12643" s="9">
        <f t="shared" si="5133"/>
        <v>0</v>
      </c>
      <c r="D12643" s="9">
        <v>0</v>
      </c>
      <c r="E12643" s="9">
        <v>0</v>
      </c>
      <c r="F12643" s="9">
        <f t="shared" si="5134"/>
        <v>0</v>
      </c>
      <c r="G12643" s="9">
        <v>0</v>
      </c>
      <c r="H12643" s="467">
        <v>0</v>
      </c>
      <c r="I12643" s="9">
        <f t="shared" si="5135"/>
        <v>0</v>
      </c>
      <c r="J12643" s="9">
        <v>0</v>
      </c>
      <c r="K12643" s="467">
        <v>0</v>
      </c>
      <c r="L12643" s="9">
        <f t="shared" si="5136"/>
        <v>0</v>
      </c>
      <c r="M12643" s="9">
        <v>0</v>
      </c>
      <c r="N12643" s="467">
        <v>0</v>
      </c>
    </row>
    <row r="12644" spans="1:14" customFormat="1" ht="30.75" hidden="1" customHeight="1" thickBot="1" x14ac:dyDescent="0.3">
      <c r="A12644" s="1" t="s">
        <v>0</v>
      </c>
      <c r="B12644" s="5" t="s">
        <v>24</v>
      </c>
      <c r="C12644" s="9">
        <f t="shared" si="5133"/>
        <v>0</v>
      </c>
      <c r="D12644" s="9">
        <v>0</v>
      </c>
      <c r="E12644" s="9">
        <v>0</v>
      </c>
      <c r="F12644" s="9">
        <f t="shared" si="5134"/>
        <v>0</v>
      </c>
      <c r="G12644" s="9">
        <v>0</v>
      </c>
      <c r="H12644" s="467">
        <v>0</v>
      </c>
      <c r="I12644" s="9">
        <f t="shared" si="5135"/>
        <v>0</v>
      </c>
      <c r="J12644" s="9">
        <v>0</v>
      </c>
      <c r="K12644" s="467">
        <v>0</v>
      </c>
      <c r="L12644" s="9">
        <f t="shared" si="5136"/>
        <v>0</v>
      </c>
      <c r="M12644" s="9">
        <v>0</v>
      </c>
      <c r="N12644" s="467">
        <v>0</v>
      </c>
    </row>
    <row r="12645" spans="1:14" customFormat="1" ht="3" hidden="1" customHeight="1" thickTop="1" thickBot="1" x14ac:dyDescent="0.3">
      <c r="A12645" s="1" t="s">
        <v>0</v>
      </c>
      <c r="B12645" s="4" t="s">
        <v>25</v>
      </c>
      <c r="C12645" s="9">
        <f t="shared" si="5133"/>
        <v>0</v>
      </c>
      <c r="D12645" s="9">
        <f>SUM(D12646:D12649,D12661,D12665:D12671,D12679:D12680)</f>
        <v>0</v>
      </c>
      <c r="E12645" s="9">
        <f>SUM(E12646:E12649,E12661,E12665:E12671,E12679:E12680)</f>
        <v>0</v>
      </c>
      <c r="F12645" s="9">
        <f t="shared" si="5134"/>
        <v>0</v>
      </c>
      <c r="G12645" s="9">
        <f>SUM(G12646:G12649,G12661,G12665:G12671,G12679:G12680)</f>
        <v>0</v>
      </c>
      <c r="H12645" s="467">
        <f>SUM(H12646:H12649,H12661,H12665:H12671,H12679:H12680)</f>
        <v>0</v>
      </c>
      <c r="I12645" s="9">
        <f t="shared" si="5135"/>
        <v>0</v>
      </c>
      <c r="J12645" s="9">
        <f>SUM(J12646:J12649,J12661,J12665:J12671,J12679:J12680)</f>
        <v>0</v>
      </c>
      <c r="K12645" s="467">
        <f>SUM(K12646:K12649,K12661,K12665:K12671,K12679:K12680)</f>
        <v>0</v>
      </c>
      <c r="L12645" s="9">
        <f t="shared" si="5136"/>
        <v>0</v>
      </c>
      <c r="M12645" s="9">
        <f>SUM(M12646:M12649,M12661,M12665:M12671,M12679:M12680)</f>
        <v>0</v>
      </c>
      <c r="N12645" s="467">
        <f>SUM(N12646:N12649,N12661,N12665:N12671,N12679:N12680)</f>
        <v>0</v>
      </c>
    </row>
    <row r="12646" spans="1:14" customFormat="1" ht="0.75" hidden="1" customHeight="1" thickTop="1" thickBot="1" x14ac:dyDescent="0.3">
      <c r="A12646" s="1" t="s">
        <v>0</v>
      </c>
      <c r="B12646" s="5" t="s">
        <v>26</v>
      </c>
      <c r="C12646" s="9">
        <f t="shared" si="5133"/>
        <v>0</v>
      </c>
      <c r="D12646" s="9">
        <v>0</v>
      </c>
      <c r="E12646" s="9">
        <v>0</v>
      </c>
      <c r="F12646" s="9">
        <f t="shared" si="5134"/>
        <v>0</v>
      </c>
      <c r="G12646" s="9">
        <v>0</v>
      </c>
      <c r="H12646" s="467">
        <v>0</v>
      </c>
      <c r="I12646" s="9">
        <f t="shared" si="5135"/>
        <v>0</v>
      </c>
      <c r="J12646" s="9">
        <v>0</v>
      </c>
      <c r="K12646" s="467">
        <v>0</v>
      </c>
      <c r="L12646" s="9">
        <f t="shared" si="5136"/>
        <v>0</v>
      </c>
      <c r="M12646" s="9">
        <v>0</v>
      </c>
      <c r="N12646" s="467">
        <v>0</v>
      </c>
    </row>
    <row r="12647" spans="1:14" customFormat="1" ht="45.75" hidden="1" customHeight="1" thickBot="1" x14ac:dyDescent="0.3">
      <c r="A12647" s="1" t="s">
        <v>0</v>
      </c>
      <c r="B12647" s="5" t="s">
        <v>27</v>
      </c>
      <c r="C12647" s="9">
        <f t="shared" si="5133"/>
        <v>0</v>
      </c>
      <c r="D12647" s="9">
        <v>0</v>
      </c>
      <c r="E12647" s="9">
        <v>0</v>
      </c>
      <c r="F12647" s="9">
        <f t="shared" si="5134"/>
        <v>0</v>
      </c>
      <c r="G12647" s="9">
        <v>0</v>
      </c>
      <c r="H12647" s="467">
        <v>0</v>
      </c>
      <c r="I12647" s="9">
        <f t="shared" si="5135"/>
        <v>0</v>
      </c>
      <c r="J12647" s="9">
        <v>0</v>
      </c>
      <c r="K12647" s="467">
        <v>0</v>
      </c>
      <c r="L12647" s="9">
        <f t="shared" si="5136"/>
        <v>0</v>
      </c>
      <c r="M12647" s="9">
        <v>0</v>
      </c>
      <c r="N12647" s="467">
        <v>0</v>
      </c>
    </row>
    <row r="12648" spans="1:14" customFormat="1" ht="180.75" hidden="1" customHeight="1" thickBot="1" x14ac:dyDescent="0.3">
      <c r="A12648" s="1" t="s">
        <v>0</v>
      </c>
      <c r="B12648" s="5" t="s">
        <v>28</v>
      </c>
      <c r="C12648" s="9">
        <f t="shared" si="5133"/>
        <v>0</v>
      </c>
      <c r="D12648" s="9">
        <v>0</v>
      </c>
      <c r="E12648" s="9">
        <v>0</v>
      </c>
      <c r="F12648" s="9">
        <f t="shared" si="5134"/>
        <v>0</v>
      </c>
      <c r="G12648" s="9">
        <v>0</v>
      </c>
      <c r="H12648" s="467">
        <v>0</v>
      </c>
      <c r="I12648" s="9">
        <f t="shared" si="5135"/>
        <v>0</v>
      </c>
      <c r="J12648" s="9">
        <v>0</v>
      </c>
      <c r="K12648" s="467">
        <v>0</v>
      </c>
      <c r="L12648" s="9">
        <f t="shared" si="5136"/>
        <v>0</v>
      </c>
      <c r="M12648" s="9">
        <v>0</v>
      </c>
      <c r="N12648" s="467">
        <v>0</v>
      </c>
    </row>
    <row r="12649" spans="1:14" customFormat="1" ht="60.75" hidden="1" customHeight="1" thickBot="1" x14ac:dyDescent="0.3">
      <c r="A12649" s="1" t="s">
        <v>0</v>
      </c>
      <c r="B12649" s="5" t="s">
        <v>29</v>
      </c>
      <c r="C12649" s="9">
        <f t="shared" si="5133"/>
        <v>0</v>
      </c>
      <c r="D12649" s="9">
        <f>SUM(D12650:D12660)</f>
        <v>0</v>
      </c>
      <c r="E12649" s="9">
        <f>SUM(E12650:E12660)</f>
        <v>0</v>
      </c>
      <c r="F12649" s="9">
        <f t="shared" si="5134"/>
        <v>0</v>
      </c>
      <c r="G12649" s="9">
        <f>SUM(G12650:G12660)</f>
        <v>0</v>
      </c>
      <c r="H12649" s="467">
        <f>SUM(H12650:H12660)</f>
        <v>0</v>
      </c>
      <c r="I12649" s="9">
        <f t="shared" si="5135"/>
        <v>0</v>
      </c>
      <c r="J12649" s="9">
        <f>SUM(J12650:J12660)</f>
        <v>0</v>
      </c>
      <c r="K12649" s="467">
        <f>SUM(K12650:K12660)</f>
        <v>0</v>
      </c>
      <c r="L12649" s="9">
        <f t="shared" si="5136"/>
        <v>0</v>
      </c>
      <c r="M12649" s="9">
        <f>SUM(M12650:M12660)</f>
        <v>0</v>
      </c>
      <c r="N12649" s="467">
        <f>SUM(N12650:N12660)</f>
        <v>0</v>
      </c>
    </row>
    <row r="12650" spans="1:14" customFormat="1" ht="15.75" hidden="1" customHeight="1" thickBot="1" x14ac:dyDescent="0.3">
      <c r="A12650" s="1" t="s">
        <v>0</v>
      </c>
      <c r="B12650" s="6" t="s">
        <v>30</v>
      </c>
      <c r="C12650" s="9">
        <f t="shared" si="5133"/>
        <v>0</v>
      </c>
      <c r="D12650" s="9">
        <v>0</v>
      </c>
      <c r="E12650" s="9">
        <v>0</v>
      </c>
      <c r="F12650" s="9">
        <f t="shared" si="5134"/>
        <v>0</v>
      </c>
      <c r="G12650" s="9">
        <v>0</v>
      </c>
      <c r="H12650" s="467">
        <v>0</v>
      </c>
      <c r="I12650" s="9">
        <f t="shared" si="5135"/>
        <v>0</v>
      </c>
      <c r="J12650" s="9">
        <v>0</v>
      </c>
      <c r="K12650" s="467">
        <v>0</v>
      </c>
      <c r="L12650" s="9">
        <f t="shared" si="5136"/>
        <v>0</v>
      </c>
      <c r="M12650" s="9">
        <v>0</v>
      </c>
      <c r="N12650" s="467">
        <v>0</v>
      </c>
    </row>
    <row r="12651" spans="1:14" customFormat="1" ht="15.75" hidden="1" customHeight="1" thickBot="1" x14ac:dyDescent="0.3">
      <c r="A12651" s="1" t="s">
        <v>0</v>
      </c>
      <c r="B12651" s="6" t="s">
        <v>31</v>
      </c>
      <c r="C12651" s="9">
        <f t="shared" si="5133"/>
        <v>0</v>
      </c>
      <c r="D12651" s="9">
        <v>0</v>
      </c>
      <c r="E12651" s="9">
        <v>0</v>
      </c>
      <c r="F12651" s="9">
        <f t="shared" si="5134"/>
        <v>0</v>
      </c>
      <c r="G12651" s="9">
        <v>0</v>
      </c>
      <c r="H12651" s="467">
        <v>0</v>
      </c>
      <c r="I12651" s="9">
        <f t="shared" si="5135"/>
        <v>0</v>
      </c>
      <c r="J12651" s="9">
        <v>0</v>
      </c>
      <c r="K12651" s="467">
        <v>0</v>
      </c>
      <c r="L12651" s="9">
        <f t="shared" si="5136"/>
        <v>0</v>
      </c>
      <c r="M12651" s="9">
        <v>0</v>
      </c>
      <c r="N12651" s="467">
        <v>0</v>
      </c>
    </row>
    <row r="12652" spans="1:14" customFormat="1" ht="30.75" hidden="1" customHeight="1" thickBot="1" x14ac:dyDescent="0.3">
      <c r="A12652" s="1" t="s">
        <v>0</v>
      </c>
      <c r="B12652" s="6" t="s">
        <v>32</v>
      </c>
      <c r="C12652" s="9">
        <f t="shared" si="5133"/>
        <v>0</v>
      </c>
      <c r="D12652" s="9">
        <v>0</v>
      </c>
      <c r="E12652" s="9">
        <v>0</v>
      </c>
      <c r="F12652" s="9">
        <f t="shared" si="5134"/>
        <v>0</v>
      </c>
      <c r="G12652" s="9">
        <v>0</v>
      </c>
      <c r="H12652" s="467">
        <v>0</v>
      </c>
      <c r="I12652" s="9">
        <f t="shared" si="5135"/>
        <v>0</v>
      </c>
      <c r="J12652" s="9">
        <v>0</v>
      </c>
      <c r="K12652" s="467">
        <v>0</v>
      </c>
      <c r="L12652" s="9">
        <f t="shared" si="5136"/>
        <v>0</v>
      </c>
      <c r="M12652" s="9">
        <v>0</v>
      </c>
      <c r="N12652" s="467">
        <v>0</v>
      </c>
    </row>
    <row r="12653" spans="1:14" customFormat="1" ht="15.75" hidden="1" customHeight="1" thickBot="1" x14ac:dyDescent="0.3">
      <c r="A12653" s="1" t="s">
        <v>0</v>
      </c>
      <c r="B12653" s="6" t="s">
        <v>33</v>
      </c>
      <c r="C12653" s="9">
        <f t="shared" si="5133"/>
        <v>0</v>
      </c>
      <c r="D12653" s="9">
        <v>0</v>
      </c>
      <c r="E12653" s="9">
        <v>0</v>
      </c>
      <c r="F12653" s="9">
        <f t="shared" si="5134"/>
        <v>0</v>
      </c>
      <c r="G12653" s="9">
        <v>0</v>
      </c>
      <c r="H12653" s="467">
        <v>0</v>
      </c>
      <c r="I12653" s="9">
        <f t="shared" si="5135"/>
        <v>0</v>
      </c>
      <c r="J12653" s="9">
        <v>0</v>
      </c>
      <c r="K12653" s="467">
        <v>0</v>
      </c>
      <c r="L12653" s="9">
        <f t="shared" si="5136"/>
        <v>0</v>
      </c>
      <c r="M12653" s="9">
        <v>0</v>
      </c>
      <c r="N12653" s="467">
        <v>0</v>
      </c>
    </row>
    <row r="12654" spans="1:14" customFormat="1" ht="45.75" hidden="1" customHeight="1" thickBot="1" x14ac:dyDescent="0.3">
      <c r="A12654" s="1" t="s">
        <v>0</v>
      </c>
      <c r="B12654" s="6" t="s">
        <v>34</v>
      </c>
      <c r="C12654" s="9">
        <f t="shared" si="5133"/>
        <v>0</v>
      </c>
      <c r="D12654" s="9">
        <v>0</v>
      </c>
      <c r="E12654" s="9">
        <v>0</v>
      </c>
      <c r="F12654" s="9">
        <f t="shared" si="5134"/>
        <v>0</v>
      </c>
      <c r="G12654" s="9">
        <v>0</v>
      </c>
      <c r="H12654" s="467">
        <v>0</v>
      </c>
      <c r="I12654" s="9">
        <f t="shared" si="5135"/>
        <v>0</v>
      </c>
      <c r="J12654" s="9">
        <v>0</v>
      </c>
      <c r="K12654" s="467">
        <v>0</v>
      </c>
      <c r="L12654" s="9">
        <f t="shared" si="5136"/>
        <v>0</v>
      </c>
      <c r="M12654" s="9">
        <v>0</v>
      </c>
      <c r="N12654" s="467">
        <v>0</v>
      </c>
    </row>
    <row r="12655" spans="1:14" customFormat="1" ht="30.75" hidden="1" customHeight="1" thickBot="1" x14ac:dyDescent="0.3">
      <c r="A12655" s="1" t="s">
        <v>0</v>
      </c>
      <c r="B12655" s="6" t="s">
        <v>35</v>
      </c>
      <c r="C12655" s="9">
        <f t="shared" si="5133"/>
        <v>0</v>
      </c>
      <c r="D12655" s="9">
        <v>0</v>
      </c>
      <c r="E12655" s="9">
        <v>0</v>
      </c>
      <c r="F12655" s="9">
        <f t="shared" si="5134"/>
        <v>0</v>
      </c>
      <c r="G12655" s="9">
        <v>0</v>
      </c>
      <c r="H12655" s="467">
        <v>0</v>
      </c>
      <c r="I12655" s="9">
        <f t="shared" si="5135"/>
        <v>0</v>
      </c>
      <c r="J12655" s="9">
        <v>0</v>
      </c>
      <c r="K12655" s="467">
        <v>0</v>
      </c>
      <c r="L12655" s="9">
        <f t="shared" si="5136"/>
        <v>0</v>
      </c>
      <c r="M12655" s="9">
        <v>0</v>
      </c>
      <c r="N12655" s="467">
        <v>0</v>
      </c>
    </row>
    <row r="12656" spans="1:14" customFormat="1" ht="30.75" hidden="1" customHeight="1" thickBot="1" x14ac:dyDescent="0.3">
      <c r="A12656" s="1" t="s">
        <v>0</v>
      </c>
      <c r="B12656" s="6" t="s">
        <v>36</v>
      </c>
      <c r="C12656" s="9">
        <f t="shared" si="5133"/>
        <v>0</v>
      </c>
      <c r="D12656" s="9">
        <v>0</v>
      </c>
      <c r="E12656" s="9">
        <v>0</v>
      </c>
      <c r="F12656" s="9">
        <f t="shared" si="5134"/>
        <v>0</v>
      </c>
      <c r="G12656" s="9">
        <v>0</v>
      </c>
      <c r="H12656" s="467">
        <v>0</v>
      </c>
      <c r="I12656" s="9">
        <f t="shared" si="5135"/>
        <v>0</v>
      </c>
      <c r="J12656" s="9">
        <v>0</v>
      </c>
      <c r="K12656" s="467">
        <v>0</v>
      </c>
      <c r="L12656" s="9">
        <f t="shared" si="5136"/>
        <v>0</v>
      </c>
      <c r="M12656" s="9">
        <v>0</v>
      </c>
      <c r="N12656" s="467">
        <v>0</v>
      </c>
    </row>
    <row r="12657" spans="1:14" customFormat="1" ht="30.75" hidden="1" customHeight="1" thickBot="1" x14ac:dyDescent="0.3">
      <c r="A12657" s="1" t="s">
        <v>0</v>
      </c>
      <c r="B12657" s="6" t="s">
        <v>37</v>
      </c>
      <c r="C12657" s="9">
        <f t="shared" si="5133"/>
        <v>0</v>
      </c>
      <c r="D12657" s="9">
        <v>0</v>
      </c>
      <c r="E12657" s="9">
        <v>0</v>
      </c>
      <c r="F12657" s="9">
        <f t="shared" si="5134"/>
        <v>0</v>
      </c>
      <c r="G12657" s="9">
        <v>0</v>
      </c>
      <c r="H12657" s="467">
        <v>0</v>
      </c>
      <c r="I12657" s="9">
        <f t="shared" si="5135"/>
        <v>0</v>
      </c>
      <c r="J12657" s="9">
        <v>0</v>
      </c>
      <c r="K12657" s="467">
        <v>0</v>
      </c>
      <c r="L12657" s="9">
        <f t="shared" si="5136"/>
        <v>0</v>
      </c>
      <c r="M12657" s="9">
        <v>0</v>
      </c>
      <c r="N12657" s="467">
        <v>0</v>
      </c>
    </row>
    <row r="12658" spans="1:14" customFormat="1" ht="30.75" hidden="1" customHeight="1" thickBot="1" x14ac:dyDescent="0.3">
      <c r="A12658" s="1" t="s">
        <v>0</v>
      </c>
      <c r="B12658" s="6" t="s">
        <v>38</v>
      </c>
      <c r="C12658" s="9">
        <f t="shared" si="5133"/>
        <v>0</v>
      </c>
      <c r="D12658" s="9">
        <v>0</v>
      </c>
      <c r="E12658" s="9">
        <v>0</v>
      </c>
      <c r="F12658" s="9">
        <f t="shared" si="5134"/>
        <v>0</v>
      </c>
      <c r="G12658" s="9">
        <v>0</v>
      </c>
      <c r="H12658" s="467">
        <v>0</v>
      </c>
      <c r="I12658" s="9">
        <f t="shared" si="5135"/>
        <v>0</v>
      </c>
      <c r="J12658" s="9">
        <v>0</v>
      </c>
      <c r="K12658" s="467">
        <v>0</v>
      </c>
      <c r="L12658" s="9">
        <f t="shared" si="5136"/>
        <v>0</v>
      </c>
      <c r="M12658" s="9">
        <v>0</v>
      </c>
      <c r="N12658" s="467">
        <v>0</v>
      </c>
    </row>
    <row r="12659" spans="1:14" customFormat="1" ht="8.25" hidden="1" customHeight="1" thickTop="1" thickBot="1" x14ac:dyDescent="0.3">
      <c r="A12659" s="1" t="s">
        <v>0</v>
      </c>
      <c r="B12659" s="6" t="s">
        <v>39</v>
      </c>
      <c r="C12659" s="9">
        <f t="shared" si="5133"/>
        <v>0</v>
      </c>
      <c r="D12659" s="9">
        <v>0</v>
      </c>
      <c r="E12659" s="9">
        <v>0</v>
      </c>
      <c r="F12659" s="9">
        <f t="shared" si="5134"/>
        <v>0</v>
      </c>
      <c r="G12659" s="9">
        <v>0</v>
      </c>
      <c r="H12659" s="467">
        <v>0</v>
      </c>
      <c r="I12659" s="9">
        <f t="shared" si="5135"/>
        <v>0</v>
      </c>
      <c r="J12659" s="9">
        <v>0</v>
      </c>
      <c r="K12659" s="467">
        <v>0</v>
      </c>
      <c r="L12659" s="9">
        <f t="shared" si="5136"/>
        <v>0</v>
      </c>
      <c r="M12659" s="9">
        <v>0</v>
      </c>
      <c r="N12659" s="467">
        <v>0</v>
      </c>
    </row>
    <row r="12660" spans="1:14" customFormat="1" ht="105.75" hidden="1" customHeight="1" thickBot="1" x14ac:dyDescent="0.3">
      <c r="A12660" s="1" t="s">
        <v>0</v>
      </c>
      <c r="B12660" s="6" t="s">
        <v>40</v>
      </c>
      <c r="C12660" s="9">
        <f t="shared" si="5133"/>
        <v>0</v>
      </c>
      <c r="D12660" s="9">
        <v>0</v>
      </c>
      <c r="E12660" s="9">
        <v>0</v>
      </c>
      <c r="F12660" s="9">
        <f t="shared" si="5134"/>
        <v>0</v>
      </c>
      <c r="G12660" s="9">
        <v>0</v>
      </c>
      <c r="H12660" s="467">
        <v>0</v>
      </c>
      <c r="I12660" s="9">
        <f t="shared" si="5135"/>
        <v>0</v>
      </c>
      <c r="J12660" s="9">
        <v>0</v>
      </c>
      <c r="K12660" s="467">
        <v>0</v>
      </c>
      <c r="L12660" s="9">
        <f t="shared" si="5136"/>
        <v>0</v>
      </c>
      <c r="M12660" s="9">
        <v>0</v>
      </c>
      <c r="N12660" s="467">
        <v>0</v>
      </c>
    </row>
    <row r="12661" spans="1:14" customFormat="1" ht="45.75" hidden="1" customHeight="1" thickBot="1" x14ac:dyDescent="0.3">
      <c r="A12661" s="1" t="s">
        <v>0</v>
      </c>
      <c r="B12661" s="5" t="s">
        <v>41</v>
      </c>
      <c r="C12661" s="9">
        <f t="shared" si="5133"/>
        <v>0</v>
      </c>
      <c r="D12661" s="9">
        <f>SUM(D12662:D12664)</f>
        <v>0</v>
      </c>
      <c r="E12661" s="9">
        <f>SUM(E12662:E12664)</f>
        <v>0</v>
      </c>
      <c r="F12661" s="9">
        <f t="shared" si="5134"/>
        <v>0</v>
      </c>
      <c r="G12661" s="9">
        <f>SUM(G12662:G12664)</f>
        <v>0</v>
      </c>
      <c r="H12661" s="467">
        <f>SUM(H12662:H12664)</f>
        <v>0</v>
      </c>
      <c r="I12661" s="9">
        <f t="shared" si="5135"/>
        <v>0</v>
      </c>
      <c r="J12661" s="9">
        <f>SUM(J12662:J12664)</f>
        <v>0</v>
      </c>
      <c r="K12661" s="467">
        <f>SUM(K12662:K12664)</f>
        <v>0</v>
      </c>
      <c r="L12661" s="9">
        <f t="shared" si="5136"/>
        <v>0</v>
      </c>
      <c r="M12661" s="9">
        <f>SUM(M12662:M12664)</f>
        <v>0</v>
      </c>
      <c r="N12661" s="467">
        <f>SUM(N12662:N12664)</f>
        <v>0</v>
      </c>
    </row>
    <row r="12662" spans="1:14" customFormat="1" ht="15.75" hidden="1" customHeight="1" thickBot="1" x14ac:dyDescent="0.3">
      <c r="A12662" s="1" t="s">
        <v>0</v>
      </c>
      <c r="B12662" s="6" t="s">
        <v>42</v>
      </c>
      <c r="C12662" s="9">
        <f t="shared" si="5133"/>
        <v>0</v>
      </c>
      <c r="D12662" s="9">
        <v>0</v>
      </c>
      <c r="E12662" s="9">
        <v>0</v>
      </c>
      <c r="F12662" s="9">
        <f t="shared" si="5134"/>
        <v>0</v>
      </c>
      <c r="G12662" s="9">
        <v>0</v>
      </c>
      <c r="H12662" s="467">
        <v>0</v>
      </c>
      <c r="I12662" s="9">
        <f t="shared" si="5135"/>
        <v>0</v>
      </c>
      <c r="J12662" s="9">
        <v>0</v>
      </c>
      <c r="K12662" s="467">
        <v>0</v>
      </c>
      <c r="L12662" s="9">
        <f t="shared" si="5136"/>
        <v>0</v>
      </c>
      <c r="M12662" s="9">
        <v>0</v>
      </c>
      <c r="N12662" s="467">
        <v>0</v>
      </c>
    </row>
    <row r="12663" spans="1:14" customFormat="1" ht="15.75" hidden="1" customHeight="1" thickBot="1" x14ac:dyDescent="0.3">
      <c r="A12663" s="1" t="s">
        <v>0</v>
      </c>
      <c r="B12663" s="6" t="s">
        <v>43</v>
      </c>
      <c r="C12663" s="9">
        <f t="shared" si="5133"/>
        <v>0</v>
      </c>
      <c r="D12663" s="9">
        <v>0</v>
      </c>
      <c r="E12663" s="9">
        <v>0</v>
      </c>
      <c r="F12663" s="9">
        <f t="shared" si="5134"/>
        <v>0</v>
      </c>
      <c r="G12663" s="9">
        <v>0</v>
      </c>
      <c r="H12663" s="467">
        <v>0</v>
      </c>
      <c r="I12663" s="9">
        <f t="shared" si="5135"/>
        <v>0</v>
      </c>
      <c r="J12663" s="9">
        <v>0</v>
      </c>
      <c r="K12663" s="467">
        <v>0</v>
      </c>
      <c r="L12663" s="9">
        <f t="shared" si="5136"/>
        <v>0</v>
      </c>
      <c r="M12663" s="9">
        <v>0</v>
      </c>
      <c r="N12663" s="467">
        <v>0</v>
      </c>
    </row>
    <row r="12664" spans="1:14" customFormat="1" ht="105.75" hidden="1" customHeight="1" thickBot="1" x14ac:dyDescent="0.3">
      <c r="A12664" s="1" t="s">
        <v>0</v>
      </c>
      <c r="B12664" s="6" t="s">
        <v>44</v>
      </c>
      <c r="C12664" s="9">
        <f t="shared" si="5133"/>
        <v>0</v>
      </c>
      <c r="D12664" s="9">
        <v>0</v>
      </c>
      <c r="E12664" s="9">
        <v>0</v>
      </c>
      <c r="F12664" s="9">
        <f t="shared" si="5134"/>
        <v>0</v>
      </c>
      <c r="G12664" s="9">
        <v>0</v>
      </c>
      <c r="H12664" s="467">
        <v>0</v>
      </c>
      <c r="I12664" s="9">
        <f t="shared" si="5135"/>
        <v>0</v>
      </c>
      <c r="J12664" s="9">
        <v>0</v>
      </c>
      <c r="K12664" s="467">
        <v>0</v>
      </c>
      <c r="L12664" s="9">
        <f t="shared" si="5136"/>
        <v>0</v>
      </c>
      <c r="M12664" s="9">
        <v>0</v>
      </c>
      <c r="N12664" s="467">
        <v>0</v>
      </c>
    </row>
    <row r="12665" spans="1:14" customFormat="1" ht="8.25" hidden="1" customHeight="1" thickTop="1" thickBot="1" x14ac:dyDescent="0.3">
      <c r="A12665" s="1" t="s">
        <v>0</v>
      </c>
      <c r="B12665" s="5" t="s">
        <v>45</v>
      </c>
      <c r="C12665" s="9">
        <f t="shared" si="5133"/>
        <v>0</v>
      </c>
      <c r="D12665" s="9">
        <v>0</v>
      </c>
      <c r="E12665" s="9">
        <v>0</v>
      </c>
      <c r="F12665" s="9">
        <f t="shared" si="5134"/>
        <v>0</v>
      </c>
      <c r="G12665" s="9">
        <v>0</v>
      </c>
      <c r="H12665" s="467">
        <v>0</v>
      </c>
      <c r="I12665" s="9">
        <f t="shared" si="5135"/>
        <v>0</v>
      </c>
      <c r="J12665" s="9">
        <v>0</v>
      </c>
      <c r="K12665" s="467">
        <v>0</v>
      </c>
      <c r="L12665" s="9">
        <f t="shared" si="5136"/>
        <v>0</v>
      </c>
      <c r="M12665" s="9">
        <v>0</v>
      </c>
      <c r="N12665" s="467">
        <v>0</v>
      </c>
    </row>
    <row r="12666" spans="1:14" customFormat="1" ht="60.75" hidden="1" customHeight="1" thickBot="1" x14ac:dyDescent="0.3">
      <c r="A12666" s="1" t="s">
        <v>0</v>
      </c>
      <c r="B12666" s="5" t="s">
        <v>46</v>
      </c>
      <c r="C12666" s="9">
        <f t="shared" si="5133"/>
        <v>0</v>
      </c>
      <c r="D12666" s="9">
        <v>0</v>
      </c>
      <c r="E12666" s="9">
        <v>0</v>
      </c>
      <c r="F12666" s="9">
        <f t="shared" si="5134"/>
        <v>0</v>
      </c>
      <c r="G12666" s="9">
        <v>0</v>
      </c>
      <c r="H12666" s="467">
        <v>0</v>
      </c>
      <c r="I12666" s="9">
        <f t="shared" si="5135"/>
        <v>0</v>
      </c>
      <c r="J12666" s="9">
        <v>0</v>
      </c>
      <c r="K12666" s="467">
        <v>0</v>
      </c>
      <c r="L12666" s="9">
        <f t="shared" si="5136"/>
        <v>0</v>
      </c>
      <c r="M12666" s="9">
        <v>0</v>
      </c>
      <c r="N12666" s="467">
        <v>0</v>
      </c>
    </row>
    <row r="12667" spans="1:14" customFormat="1" ht="75.75" hidden="1" customHeight="1" thickBot="1" x14ac:dyDescent="0.3">
      <c r="A12667" s="1" t="s">
        <v>0</v>
      </c>
      <c r="B12667" s="5" t="s">
        <v>47</v>
      </c>
      <c r="C12667" s="9">
        <f t="shared" si="5133"/>
        <v>0</v>
      </c>
      <c r="D12667" s="9">
        <v>0</v>
      </c>
      <c r="E12667" s="9">
        <v>0</v>
      </c>
      <c r="F12667" s="9">
        <f t="shared" si="5134"/>
        <v>0</v>
      </c>
      <c r="G12667" s="9">
        <v>0</v>
      </c>
      <c r="H12667" s="467">
        <v>0</v>
      </c>
      <c r="I12667" s="9">
        <f t="shared" si="5135"/>
        <v>0</v>
      </c>
      <c r="J12667" s="9">
        <v>0</v>
      </c>
      <c r="K12667" s="467">
        <v>0</v>
      </c>
      <c r="L12667" s="9">
        <f t="shared" si="5136"/>
        <v>0</v>
      </c>
      <c r="M12667" s="9">
        <v>0</v>
      </c>
      <c r="N12667" s="467">
        <v>0</v>
      </c>
    </row>
    <row r="12668" spans="1:14" customFormat="1" ht="105.75" hidden="1" customHeight="1" thickBot="1" x14ac:dyDescent="0.3">
      <c r="A12668" s="1" t="s">
        <v>0</v>
      </c>
      <c r="B12668" s="5" t="s">
        <v>48</v>
      </c>
      <c r="C12668" s="9">
        <f t="shared" si="5133"/>
        <v>0</v>
      </c>
      <c r="D12668" s="9">
        <v>0</v>
      </c>
      <c r="E12668" s="9">
        <v>0</v>
      </c>
      <c r="F12668" s="9">
        <f t="shared" si="5134"/>
        <v>0</v>
      </c>
      <c r="G12668" s="9">
        <v>0</v>
      </c>
      <c r="H12668" s="467">
        <v>0</v>
      </c>
      <c r="I12668" s="9">
        <f t="shared" si="5135"/>
        <v>0</v>
      </c>
      <c r="J12668" s="9">
        <v>0</v>
      </c>
      <c r="K12668" s="467">
        <v>0</v>
      </c>
      <c r="L12668" s="9">
        <f t="shared" si="5136"/>
        <v>0</v>
      </c>
      <c r="M12668" s="9">
        <v>0</v>
      </c>
      <c r="N12668" s="467">
        <v>0</v>
      </c>
    </row>
    <row r="12669" spans="1:14" customFormat="1" ht="30.75" hidden="1" customHeight="1" thickBot="1" x14ac:dyDescent="0.3">
      <c r="A12669" s="1" t="s">
        <v>0</v>
      </c>
      <c r="B12669" s="5" t="s">
        <v>49</v>
      </c>
      <c r="C12669" s="9">
        <f t="shared" si="5133"/>
        <v>0</v>
      </c>
      <c r="D12669" s="9">
        <v>0</v>
      </c>
      <c r="E12669" s="9">
        <v>0</v>
      </c>
      <c r="F12669" s="9">
        <f t="shared" si="5134"/>
        <v>0</v>
      </c>
      <c r="G12669" s="9">
        <v>0</v>
      </c>
      <c r="H12669" s="467">
        <v>0</v>
      </c>
      <c r="I12669" s="9">
        <f t="shared" si="5135"/>
        <v>0</v>
      </c>
      <c r="J12669" s="9">
        <v>0</v>
      </c>
      <c r="K12669" s="467">
        <v>0</v>
      </c>
      <c r="L12669" s="9">
        <f t="shared" si="5136"/>
        <v>0</v>
      </c>
      <c r="M12669" s="9">
        <v>0</v>
      </c>
      <c r="N12669" s="467">
        <v>0</v>
      </c>
    </row>
    <row r="12670" spans="1:14" customFormat="1" ht="18.75" hidden="1" customHeight="1" thickTop="1" thickBot="1" x14ac:dyDescent="0.3">
      <c r="A12670" s="1" t="s">
        <v>0</v>
      </c>
      <c r="B12670" s="5" t="s">
        <v>50</v>
      </c>
      <c r="C12670" s="9">
        <f t="shared" si="5133"/>
        <v>0</v>
      </c>
      <c r="D12670" s="9">
        <v>0</v>
      </c>
      <c r="E12670" s="9">
        <v>0</v>
      </c>
      <c r="F12670" s="9">
        <f t="shared" si="5134"/>
        <v>0</v>
      </c>
      <c r="G12670" s="9">
        <v>0</v>
      </c>
      <c r="H12670" s="467">
        <v>0</v>
      </c>
      <c r="I12670" s="9">
        <f t="shared" si="5135"/>
        <v>0</v>
      </c>
      <c r="J12670" s="9">
        <v>0</v>
      </c>
      <c r="K12670" s="467">
        <v>0</v>
      </c>
      <c r="L12670" s="9">
        <f t="shared" si="5136"/>
        <v>0</v>
      </c>
      <c r="M12670" s="9">
        <v>0</v>
      </c>
      <c r="N12670" s="467">
        <v>0</v>
      </c>
    </row>
    <row r="12671" spans="1:14" customFormat="1" ht="15.75" hidden="1" customHeight="1" thickBot="1" x14ac:dyDescent="0.3">
      <c r="A12671" s="1" t="s">
        <v>0</v>
      </c>
      <c r="B12671" s="5" t="s">
        <v>51</v>
      </c>
      <c r="C12671" s="9">
        <f t="shared" si="5133"/>
        <v>0</v>
      </c>
      <c r="D12671" s="9">
        <f>SUM(D12672:D12678)</f>
        <v>0</v>
      </c>
      <c r="E12671" s="9">
        <f>SUM(E12672:E12678)</f>
        <v>0</v>
      </c>
      <c r="F12671" s="9">
        <f t="shared" si="5134"/>
        <v>0</v>
      </c>
      <c r="G12671" s="9">
        <f>SUM(G12672:G12678)</f>
        <v>0</v>
      </c>
      <c r="H12671" s="467">
        <f>SUM(H12672:H12678)</f>
        <v>0</v>
      </c>
      <c r="I12671" s="9">
        <f t="shared" si="5135"/>
        <v>0</v>
      </c>
      <c r="J12671" s="9">
        <f>SUM(J12672:J12678)</f>
        <v>0</v>
      </c>
      <c r="K12671" s="467">
        <f>SUM(K12672:K12678)</f>
        <v>0</v>
      </c>
      <c r="L12671" s="9">
        <f t="shared" si="5136"/>
        <v>0</v>
      </c>
      <c r="M12671" s="9">
        <f>SUM(M12672:M12678)</f>
        <v>0</v>
      </c>
      <c r="N12671" s="467">
        <f>SUM(N12672:N12678)</f>
        <v>0</v>
      </c>
    </row>
    <row r="12672" spans="1:14" customFormat="1" ht="30.75" hidden="1" customHeight="1" thickBot="1" x14ac:dyDescent="0.3">
      <c r="A12672" s="1" t="s">
        <v>0</v>
      </c>
      <c r="B12672" s="6" t="s">
        <v>52</v>
      </c>
      <c r="C12672" s="9">
        <f t="shared" si="5133"/>
        <v>0</v>
      </c>
      <c r="D12672" s="9">
        <v>0</v>
      </c>
      <c r="E12672" s="9">
        <v>0</v>
      </c>
      <c r="F12672" s="9">
        <f t="shared" si="5134"/>
        <v>0</v>
      </c>
      <c r="G12672" s="9">
        <v>0</v>
      </c>
      <c r="H12672" s="467">
        <v>0</v>
      </c>
      <c r="I12672" s="9">
        <f t="shared" si="5135"/>
        <v>0</v>
      </c>
      <c r="J12672" s="9">
        <v>0</v>
      </c>
      <c r="K12672" s="467">
        <v>0</v>
      </c>
      <c r="L12672" s="9">
        <f t="shared" si="5136"/>
        <v>0</v>
      </c>
      <c r="M12672" s="9">
        <v>0</v>
      </c>
      <c r="N12672" s="467">
        <v>0</v>
      </c>
    </row>
    <row r="12673" spans="1:14" customFormat="1" ht="15.75" hidden="1" customHeight="1" thickBot="1" x14ac:dyDescent="0.3">
      <c r="A12673" s="1" t="s">
        <v>0</v>
      </c>
      <c r="B12673" s="6" t="s">
        <v>53</v>
      </c>
      <c r="C12673" s="9">
        <f t="shared" si="5133"/>
        <v>0</v>
      </c>
      <c r="D12673" s="9">
        <v>0</v>
      </c>
      <c r="E12673" s="9">
        <v>0</v>
      </c>
      <c r="F12673" s="9">
        <f t="shared" si="5134"/>
        <v>0</v>
      </c>
      <c r="G12673" s="9">
        <v>0</v>
      </c>
      <c r="H12673" s="467">
        <v>0</v>
      </c>
      <c r="I12673" s="9">
        <f t="shared" si="5135"/>
        <v>0</v>
      </c>
      <c r="J12673" s="9">
        <v>0</v>
      </c>
      <c r="K12673" s="467">
        <v>0</v>
      </c>
      <c r="L12673" s="9">
        <f t="shared" si="5136"/>
        <v>0</v>
      </c>
      <c r="M12673" s="9">
        <v>0</v>
      </c>
      <c r="N12673" s="467">
        <v>0</v>
      </c>
    </row>
    <row r="12674" spans="1:14" customFormat="1" ht="45.75" hidden="1" customHeight="1" thickBot="1" x14ac:dyDescent="0.3">
      <c r="A12674" s="1" t="s">
        <v>0</v>
      </c>
      <c r="B12674" s="6" t="s">
        <v>54</v>
      </c>
      <c r="C12674" s="9">
        <f t="shared" si="5133"/>
        <v>0</v>
      </c>
      <c r="D12674" s="9">
        <v>0</v>
      </c>
      <c r="E12674" s="9">
        <v>0</v>
      </c>
      <c r="F12674" s="9">
        <f t="shared" si="5134"/>
        <v>0</v>
      </c>
      <c r="G12674" s="9">
        <v>0</v>
      </c>
      <c r="H12674" s="467">
        <v>0</v>
      </c>
      <c r="I12674" s="9">
        <f t="shared" si="5135"/>
        <v>0</v>
      </c>
      <c r="J12674" s="9">
        <v>0</v>
      </c>
      <c r="K12674" s="467">
        <v>0</v>
      </c>
      <c r="L12674" s="9">
        <f t="shared" si="5136"/>
        <v>0</v>
      </c>
      <c r="M12674" s="9">
        <v>0</v>
      </c>
      <c r="N12674" s="467">
        <v>0</v>
      </c>
    </row>
    <row r="12675" spans="1:14" customFormat="1" ht="45.75" hidden="1" customHeight="1" thickBot="1" x14ac:dyDescent="0.3">
      <c r="A12675" s="1" t="s">
        <v>0</v>
      </c>
      <c r="B12675" s="6" t="s">
        <v>55</v>
      </c>
      <c r="C12675" s="9">
        <f t="shared" ref="C12675:C12738" si="5137">SUM(D12675:E12675)</f>
        <v>0</v>
      </c>
      <c r="D12675" s="9">
        <v>0</v>
      </c>
      <c r="E12675" s="9">
        <v>0</v>
      </c>
      <c r="F12675" s="9">
        <f t="shared" si="5134"/>
        <v>0</v>
      </c>
      <c r="G12675" s="9">
        <v>0</v>
      </c>
      <c r="H12675" s="467">
        <v>0</v>
      </c>
      <c r="I12675" s="9">
        <f t="shared" si="5135"/>
        <v>0</v>
      </c>
      <c r="J12675" s="9">
        <v>0</v>
      </c>
      <c r="K12675" s="467">
        <v>0</v>
      </c>
      <c r="L12675" s="9">
        <f t="shared" si="5136"/>
        <v>0</v>
      </c>
      <c r="M12675" s="9">
        <v>0</v>
      </c>
      <c r="N12675" s="467">
        <v>0</v>
      </c>
    </row>
    <row r="12676" spans="1:14" customFormat="1" ht="105.75" hidden="1" customHeight="1" thickBot="1" x14ac:dyDescent="0.3">
      <c r="A12676" s="1" t="s">
        <v>0</v>
      </c>
      <c r="B12676" s="6" t="s">
        <v>56</v>
      </c>
      <c r="C12676" s="9">
        <f t="shared" si="5137"/>
        <v>0</v>
      </c>
      <c r="D12676" s="9">
        <v>0</v>
      </c>
      <c r="E12676" s="9">
        <v>0</v>
      </c>
      <c r="F12676" s="9">
        <f t="shared" si="5134"/>
        <v>0</v>
      </c>
      <c r="G12676" s="9">
        <v>0</v>
      </c>
      <c r="H12676" s="467">
        <v>0</v>
      </c>
      <c r="I12676" s="9">
        <f t="shared" si="5135"/>
        <v>0</v>
      </c>
      <c r="J12676" s="9">
        <v>0</v>
      </c>
      <c r="K12676" s="467">
        <v>0</v>
      </c>
      <c r="L12676" s="9">
        <f t="shared" si="5136"/>
        <v>0</v>
      </c>
      <c r="M12676" s="9">
        <v>0</v>
      </c>
      <c r="N12676" s="467">
        <v>0</v>
      </c>
    </row>
    <row r="12677" spans="1:14" customFormat="1" ht="75.75" hidden="1" customHeight="1" thickBot="1" x14ac:dyDescent="0.3">
      <c r="A12677" s="1" t="s">
        <v>0</v>
      </c>
      <c r="B12677" s="6" t="s">
        <v>57</v>
      </c>
      <c r="C12677" s="9">
        <f t="shared" si="5137"/>
        <v>0</v>
      </c>
      <c r="D12677" s="9">
        <v>0</v>
      </c>
      <c r="E12677" s="9">
        <v>0</v>
      </c>
      <c r="F12677" s="9">
        <f t="shared" si="5134"/>
        <v>0</v>
      </c>
      <c r="G12677" s="9">
        <v>0</v>
      </c>
      <c r="H12677" s="467">
        <v>0</v>
      </c>
      <c r="I12677" s="9">
        <f t="shared" si="5135"/>
        <v>0</v>
      </c>
      <c r="J12677" s="9">
        <v>0</v>
      </c>
      <c r="K12677" s="467">
        <v>0</v>
      </c>
      <c r="L12677" s="9">
        <f t="shared" si="5136"/>
        <v>0</v>
      </c>
      <c r="M12677" s="9">
        <v>0</v>
      </c>
      <c r="N12677" s="467">
        <v>0</v>
      </c>
    </row>
    <row r="12678" spans="1:14" customFormat="1" ht="75.75" hidden="1" customHeight="1" thickBot="1" x14ac:dyDescent="0.3">
      <c r="A12678" s="1" t="s">
        <v>0</v>
      </c>
      <c r="B12678" s="6" t="s">
        <v>58</v>
      </c>
      <c r="C12678" s="9">
        <f t="shared" si="5137"/>
        <v>0</v>
      </c>
      <c r="D12678" s="9">
        <v>0</v>
      </c>
      <c r="E12678" s="9">
        <v>0</v>
      </c>
      <c r="F12678" s="9">
        <f t="shared" si="5134"/>
        <v>0</v>
      </c>
      <c r="G12678" s="9">
        <v>0</v>
      </c>
      <c r="H12678" s="467">
        <v>0</v>
      </c>
      <c r="I12678" s="9">
        <f t="shared" si="5135"/>
        <v>0</v>
      </c>
      <c r="J12678" s="9">
        <v>0</v>
      </c>
      <c r="K12678" s="467">
        <v>0</v>
      </c>
      <c r="L12678" s="9">
        <f t="shared" si="5136"/>
        <v>0</v>
      </c>
      <c r="M12678" s="9">
        <v>0</v>
      </c>
      <c r="N12678" s="467">
        <v>0</v>
      </c>
    </row>
    <row r="12679" spans="1:14" customFormat="1" ht="75.75" hidden="1" customHeight="1" thickBot="1" x14ac:dyDescent="0.3">
      <c r="A12679" s="1" t="s">
        <v>0</v>
      </c>
      <c r="B12679" s="5" t="s">
        <v>59</v>
      </c>
      <c r="C12679" s="9">
        <f t="shared" si="5137"/>
        <v>0</v>
      </c>
      <c r="D12679" s="9">
        <v>0</v>
      </c>
      <c r="E12679" s="9">
        <v>0</v>
      </c>
      <c r="F12679" s="9">
        <f t="shared" si="5134"/>
        <v>0</v>
      </c>
      <c r="G12679" s="9">
        <v>0</v>
      </c>
      <c r="H12679" s="467">
        <v>0</v>
      </c>
      <c r="I12679" s="9">
        <f t="shared" si="5135"/>
        <v>0</v>
      </c>
      <c r="J12679" s="9">
        <v>0</v>
      </c>
      <c r="K12679" s="467">
        <v>0</v>
      </c>
      <c r="L12679" s="9">
        <f t="shared" si="5136"/>
        <v>0</v>
      </c>
      <c r="M12679" s="9">
        <v>0</v>
      </c>
      <c r="N12679" s="467">
        <v>0</v>
      </c>
    </row>
    <row r="12680" spans="1:14" customFormat="1" ht="45.75" hidden="1" customHeight="1" thickBot="1" x14ac:dyDescent="0.3">
      <c r="A12680" s="1" t="s">
        <v>0</v>
      </c>
      <c r="B12680" s="5" t="s">
        <v>60</v>
      </c>
      <c r="C12680" s="9">
        <f t="shared" si="5137"/>
        <v>0</v>
      </c>
      <c r="D12680" s="9">
        <v>0</v>
      </c>
      <c r="E12680" s="9">
        <v>0</v>
      </c>
      <c r="F12680" s="9">
        <f t="shared" si="5134"/>
        <v>0</v>
      </c>
      <c r="G12680" s="9">
        <v>0</v>
      </c>
      <c r="H12680" s="467">
        <v>0</v>
      </c>
      <c r="I12680" s="9">
        <f t="shared" si="5135"/>
        <v>0</v>
      </c>
      <c r="J12680" s="9">
        <v>0</v>
      </c>
      <c r="K12680" s="467">
        <v>0</v>
      </c>
      <c r="L12680" s="9">
        <f t="shared" si="5136"/>
        <v>0</v>
      </c>
      <c r="M12680" s="9">
        <v>0</v>
      </c>
      <c r="N12680" s="467">
        <v>0</v>
      </c>
    </row>
    <row r="12681" spans="1:14" customFormat="1" ht="30.75" hidden="1" customHeight="1" thickBot="1" x14ac:dyDescent="0.3">
      <c r="A12681" s="1" t="s">
        <v>0</v>
      </c>
      <c r="B12681" s="4" t="s">
        <v>61</v>
      </c>
      <c r="C12681" s="9">
        <f t="shared" si="5137"/>
        <v>0</v>
      </c>
      <c r="D12681" s="9">
        <v>0</v>
      </c>
      <c r="E12681" s="9">
        <v>0</v>
      </c>
      <c r="F12681" s="9">
        <f t="shared" si="5134"/>
        <v>0</v>
      </c>
      <c r="G12681" s="9">
        <v>0</v>
      </c>
      <c r="H12681" s="467">
        <v>0</v>
      </c>
      <c r="I12681" s="9">
        <f t="shared" si="5135"/>
        <v>0</v>
      </c>
      <c r="J12681" s="9">
        <v>0</v>
      </c>
      <c r="K12681" s="467">
        <v>0</v>
      </c>
      <c r="L12681" s="9">
        <f t="shared" si="5136"/>
        <v>0</v>
      </c>
      <c r="M12681" s="9">
        <v>0</v>
      </c>
      <c r="N12681" s="467">
        <v>0</v>
      </c>
    </row>
    <row r="12682" spans="1:14" customFormat="1" ht="6.75" hidden="1" customHeight="1" thickTop="1" thickBot="1" x14ac:dyDescent="0.3">
      <c r="A12682" s="1" t="s">
        <v>0</v>
      </c>
      <c r="B12682" s="4" t="s">
        <v>62</v>
      </c>
      <c r="C12682" s="9">
        <f t="shared" si="5137"/>
        <v>0</v>
      </c>
      <c r="D12682" s="9">
        <v>0</v>
      </c>
      <c r="E12682" s="9">
        <v>0</v>
      </c>
      <c r="F12682" s="9">
        <f t="shared" si="5134"/>
        <v>0</v>
      </c>
      <c r="G12682" s="9">
        <v>0</v>
      </c>
      <c r="H12682" s="467">
        <v>0</v>
      </c>
      <c r="I12682" s="9">
        <f t="shared" si="5135"/>
        <v>0</v>
      </c>
      <c r="J12682" s="9">
        <v>0</v>
      </c>
      <c r="K12682" s="467">
        <v>0</v>
      </c>
      <c r="L12682" s="9">
        <f t="shared" si="5136"/>
        <v>0</v>
      </c>
      <c r="M12682" s="9">
        <v>0</v>
      </c>
      <c r="N12682" s="467">
        <v>0</v>
      </c>
    </row>
    <row r="12683" spans="1:14" customFormat="1" ht="15.75" hidden="1" customHeight="1" thickBot="1" x14ac:dyDescent="0.3">
      <c r="A12683" s="1" t="s">
        <v>0</v>
      </c>
      <c r="B12683" s="4" t="s">
        <v>63</v>
      </c>
      <c r="C12683" s="9">
        <f t="shared" si="5137"/>
        <v>0</v>
      </c>
      <c r="D12683" s="9">
        <v>0</v>
      </c>
      <c r="E12683" s="9">
        <v>0</v>
      </c>
      <c r="F12683" s="9">
        <f t="shared" si="5134"/>
        <v>0</v>
      </c>
      <c r="G12683" s="9">
        <v>0</v>
      </c>
      <c r="H12683" s="467">
        <v>0</v>
      </c>
      <c r="I12683" s="9">
        <f t="shared" si="5135"/>
        <v>0</v>
      </c>
      <c r="J12683" s="9">
        <v>0</v>
      </c>
      <c r="K12683" s="467">
        <v>0</v>
      </c>
      <c r="L12683" s="9">
        <f t="shared" si="5136"/>
        <v>0</v>
      </c>
      <c r="M12683" s="9">
        <v>0</v>
      </c>
      <c r="N12683" s="467">
        <v>0</v>
      </c>
    </row>
    <row r="12684" spans="1:14" customFormat="1" ht="75.75" hidden="1" customHeight="1" thickBot="1" x14ac:dyDescent="0.3">
      <c r="A12684" s="1" t="s">
        <v>0</v>
      </c>
      <c r="B12684" s="4" t="s">
        <v>64</v>
      </c>
      <c r="C12684" s="9">
        <f t="shared" si="5137"/>
        <v>0</v>
      </c>
      <c r="D12684" s="9">
        <v>0</v>
      </c>
      <c r="E12684" s="9">
        <v>0</v>
      </c>
      <c r="F12684" s="9">
        <f t="shared" si="5134"/>
        <v>0</v>
      </c>
      <c r="G12684" s="9">
        <v>0</v>
      </c>
      <c r="H12684" s="467">
        <v>0</v>
      </c>
      <c r="I12684" s="9">
        <f t="shared" si="5135"/>
        <v>0</v>
      </c>
      <c r="J12684" s="9">
        <v>0</v>
      </c>
      <c r="K12684" s="467">
        <v>0</v>
      </c>
      <c r="L12684" s="9">
        <f t="shared" si="5136"/>
        <v>0</v>
      </c>
      <c r="M12684" s="9">
        <v>0</v>
      </c>
      <c r="N12684" s="467">
        <v>0</v>
      </c>
    </row>
    <row r="12685" spans="1:14" customFormat="1" ht="75.75" hidden="1" customHeight="1" thickBot="1" x14ac:dyDescent="0.3">
      <c r="A12685" s="1" t="s">
        <v>0</v>
      </c>
      <c r="B12685" s="4" t="s">
        <v>65</v>
      </c>
      <c r="C12685" s="9">
        <f t="shared" si="5137"/>
        <v>0</v>
      </c>
      <c r="D12685" s="9">
        <f>SUM(D12686:D12691)</f>
        <v>0</v>
      </c>
      <c r="E12685" s="9">
        <f>SUM(E12686:E12691)</f>
        <v>0</v>
      </c>
      <c r="F12685" s="9">
        <f t="shared" si="5134"/>
        <v>0</v>
      </c>
      <c r="G12685" s="9">
        <f>SUM(G12686:G12691)</f>
        <v>0</v>
      </c>
      <c r="H12685" s="467">
        <f>SUM(H12686:H12691)</f>
        <v>0</v>
      </c>
      <c r="I12685" s="9">
        <f t="shared" si="5135"/>
        <v>0</v>
      </c>
      <c r="J12685" s="9">
        <f>SUM(J12686:J12691)</f>
        <v>0</v>
      </c>
      <c r="K12685" s="467">
        <f>SUM(K12686:K12691)</f>
        <v>0</v>
      </c>
      <c r="L12685" s="9">
        <f t="shared" si="5136"/>
        <v>0</v>
      </c>
      <c r="M12685" s="9">
        <f>SUM(M12686:M12691)</f>
        <v>0</v>
      </c>
      <c r="N12685" s="467">
        <f>SUM(N12686:N12691)</f>
        <v>0</v>
      </c>
    </row>
    <row r="12686" spans="1:14" customFormat="1" ht="45.75" hidden="1" customHeight="1" thickBot="1" x14ac:dyDescent="0.3">
      <c r="A12686" s="1" t="s">
        <v>0</v>
      </c>
      <c r="B12686" s="5" t="s">
        <v>66</v>
      </c>
      <c r="C12686" s="9">
        <f t="shared" si="5137"/>
        <v>0</v>
      </c>
      <c r="D12686" s="9">
        <v>0</v>
      </c>
      <c r="E12686" s="9">
        <v>0</v>
      </c>
      <c r="F12686" s="9">
        <f t="shared" si="5134"/>
        <v>0</v>
      </c>
      <c r="G12686" s="9">
        <v>0</v>
      </c>
      <c r="H12686" s="467">
        <v>0</v>
      </c>
      <c r="I12686" s="9">
        <f t="shared" si="5135"/>
        <v>0</v>
      </c>
      <c r="J12686" s="9">
        <v>0</v>
      </c>
      <c r="K12686" s="467">
        <v>0</v>
      </c>
      <c r="L12686" s="9">
        <f t="shared" si="5136"/>
        <v>0</v>
      </c>
      <c r="M12686" s="9">
        <v>0</v>
      </c>
      <c r="N12686" s="467">
        <v>0</v>
      </c>
    </row>
    <row r="12687" spans="1:14" customFormat="1" ht="30.75" hidden="1" customHeight="1" thickBot="1" x14ac:dyDescent="0.3">
      <c r="A12687" s="1" t="s">
        <v>0</v>
      </c>
      <c r="B12687" s="5" t="s">
        <v>67</v>
      </c>
      <c r="C12687" s="9">
        <f t="shared" si="5137"/>
        <v>0</v>
      </c>
      <c r="D12687" s="9">
        <v>0</v>
      </c>
      <c r="E12687" s="9">
        <v>0</v>
      </c>
      <c r="F12687" s="9">
        <f t="shared" si="5134"/>
        <v>0</v>
      </c>
      <c r="G12687" s="9">
        <v>0</v>
      </c>
      <c r="H12687" s="467">
        <v>0</v>
      </c>
      <c r="I12687" s="9">
        <f t="shared" si="5135"/>
        <v>0</v>
      </c>
      <c r="J12687" s="9">
        <v>0</v>
      </c>
      <c r="K12687" s="467">
        <v>0</v>
      </c>
      <c r="L12687" s="9">
        <f t="shared" si="5136"/>
        <v>0</v>
      </c>
      <c r="M12687" s="9">
        <v>0</v>
      </c>
      <c r="N12687" s="467">
        <v>0</v>
      </c>
    </row>
    <row r="12688" spans="1:14" customFormat="1" ht="75.75" hidden="1" customHeight="1" thickBot="1" x14ac:dyDescent="0.3">
      <c r="A12688" s="1" t="s">
        <v>0</v>
      </c>
      <c r="B12688" s="5" t="s">
        <v>68</v>
      </c>
      <c r="C12688" s="9">
        <f t="shared" si="5137"/>
        <v>0</v>
      </c>
      <c r="D12688" s="9">
        <v>0</v>
      </c>
      <c r="E12688" s="9">
        <v>0</v>
      </c>
      <c r="F12688" s="9">
        <f t="shared" si="5134"/>
        <v>0</v>
      </c>
      <c r="G12688" s="9">
        <v>0</v>
      </c>
      <c r="H12688" s="467">
        <v>0</v>
      </c>
      <c r="I12688" s="9">
        <f t="shared" si="5135"/>
        <v>0</v>
      </c>
      <c r="J12688" s="9">
        <v>0</v>
      </c>
      <c r="K12688" s="467">
        <v>0</v>
      </c>
      <c r="L12688" s="9">
        <f t="shared" si="5136"/>
        <v>0</v>
      </c>
      <c r="M12688" s="9">
        <v>0</v>
      </c>
      <c r="N12688" s="467">
        <v>0</v>
      </c>
    </row>
    <row r="12689" spans="1:14" customFormat="1" ht="60.75" hidden="1" customHeight="1" thickBot="1" x14ac:dyDescent="0.3">
      <c r="A12689" s="1" t="s">
        <v>0</v>
      </c>
      <c r="B12689" s="5" t="s">
        <v>69</v>
      </c>
      <c r="C12689" s="9">
        <f t="shared" si="5137"/>
        <v>0</v>
      </c>
      <c r="D12689" s="9">
        <v>0</v>
      </c>
      <c r="E12689" s="9">
        <v>0</v>
      </c>
      <c r="F12689" s="9">
        <f t="shared" si="5134"/>
        <v>0</v>
      </c>
      <c r="G12689" s="9">
        <v>0</v>
      </c>
      <c r="H12689" s="467">
        <v>0</v>
      </c>
      <c r="I12689" s="9">
        <f t="shared" si="5135"/>
        <v>0</v>
      </c>
      <c r="J12689" s="9">
        <v>0</v>
      </c>
      <c r="K12689" s="467">
        <v>0</v>
      </c>
      <c r="L12689" s="9">
        <f t="shared" si="5136"/>
        <v>0</v>
      </c>
      <c r="M12689" s="9">
        <v>0</v>
      </c>
      <c r="N12689" s="467">
        <v>0</v>
      </c>
    </row>
    <row r="12690" spans="1:14" customFormat="1" ht="60.75" hidden="1" customHeight="1" thickBot="1" x14ac:dyDescent="0.3">
      <c r="A12690" s="1" t="s">
        <v>0</v>
      </c>
      <c r="B12690" s="5" t="s">
        <v>70</v>
      </c>
      <c r="C12690" s="9">
        <f t="shared" si="5137"/>
        <v>0</v>
      </c>
      <c r="D12690" s="9">
        <v>0</v>
      </c>
      <c r="E12690" s="9">
        <v>0</v>
      </c>
      <c r="F12690" s="9">
        <f t="shared" si="5134"/>
        <v>0</v>
      </c>
      <c r="G12690" s="9">
        <v>0</v>
      </c>
      <c r="H12690" s="467">
        <v>0</v>
      </c>
      <c r="I12690" s="9">
        <f t="shared" si="5135"/>
        <v>0</v>
      </c>
      <c r="J12690" s="9">
        <v>0</v>
      </c>
      <c r="K12690" s="467">
        <v>0</v>
      </c>
      <c r="L12690" s="9">
        <f t="shared" si="5136"/>
        <v>0</v>
      </c>
      <c r="M12690" s="9">
        <v>0</v>
      </c>
      <c r="N12690" s="467">
        <v>0</v>
      </c>
    </row>
    <row r="12691" spans="1:14" customFormat="1" ht="90.75" hidden="1" customHeight="1" thickBot="1" x14ac:dyDescent="0.3">
      <c r="A12691" s="1" t="s">
        <v>0</v>
      </c>
      <c r="B12691" s="5" t="s">
        <v>71</v>
      </c>
      <c r="C12691" s="9">
        <f t="shared" si="5137"/>
        <v>0</v>
      </c>
      <c r="D12691" s="9">
        <v>0</v>
      </c>
      <c r="E12691" s="9">
        <v>0</v>
      </c>
      <c r="F12691" s="9">
        <f t="shared" ref="F12691:F12754" si="5138">SUM(G12691:H12691)</f>
        <v>0</v>
      </c>
      <c r="G12691" s="9">
        <v>0</v>
      </c>
      <c r="H12691" s="467">
        <v>0</v>
      </c>
      <c r="I12691" s="9">
        <f t="shared" ref="I12691:I12754" si="5139">SUM(J12691:K12691)</f>
        <v>0</v>
      </c>
      <c r="J12691" s="9">
        <v>0</v>
      </c>
      <c r="K12691" s="467">
        <v>0</v>
      </c>
      <c r="L12691" s="9">
        <f t="shared" ref="L12691:L12754" si="5140">SUM(M12691:N12691)</f>
        <v>0</v>
      </c>
      <c r="M12691" s="9">
        <v>0</v>
      </c>
      <c r="N12691" s="467">
        <v>0</v>
      </c>
    </row>
    <row r="12692" spans="1:14" customFormat="1" ht="45.75" hidden="1" customHeight="1" thickBot="1" x14ac:dyDescent="0.3">
      <c r="A12692" s="1" t="s">
        <v>0</v>
      </c>
      <c r="B12692" s="4" t="s">
        <v>72</v>
      </c>
      <c r="C12692" s="9">
        <f t="shared" si="5137"/>
        <v>0</v>
      </c>
      <c r="D12692" s="9">
        <v>0</v>
      </c>
      <c r="E12692" s="9">
        <v>0</v>
      </c>
      <c r="F12692" s="9">
        <f t="shared" si="5138"/>
        <v>0</v>
      </c>
      <c r="G12692" s="9">
        <v>0</v>
      </c>
      <c r="H12692" s="467">
        <v>0</v>
      </c>
      <c r="I12692" s="9">
        <f t="shared" si="5139"/>
        <v>0</v>
      </c>
      <c r="J12692" s="9">
        <v>0</v>
      </c>
      <c r="K12692" s="467">
        <v>0</v>
      </c>
      <c r="L12692" s="9">
        <f t="shared" si="5140"/>
        <v>0</v>
      </c>
      <c r="M12692" s="9">
        <v>0</v>
      </c>
      <c r="N12692" s="467">
        <v>0</v>
      </c>
    </row>
    <row r="12693" spans="1:14" customFormat="1" ht="45.75" hidden="1" customHeight="1" thickBot="1" x14ac:dyDescent="0.3">
      <c r="A12693" s="1" t="s">
        <v>0</v>
      </c>
      <c r="B12693" s="4" t="s">
        <v>73</v>
      </c>
      <c r="C12693" s="9">
        <f t="shared" si="5137"/>
        <v>0</v>
      </c>
      <c r="D12693" s="9">
        <f>SUM(D12694:D12707)</f>
        <v>0</v>
      </c>
      <c r="E12693" s="9">
        <f>SUM(E12694:E12707)</f>
        <v>0</v>
      </c>
      <c r="F12693" s="9">
        <f t="shared" si="5138"/>
        <v>0</v>
      </c>
      <c r="G12693" s="9">
        <f>SUM(G12694:G12707)</f>
        <v>0</v>
      </c>
      <c r="H12693" s="467">
        <f>SUM(H12694:H12707)</f>
        <v>0</v>
      </c>
      <c r="I12693" s="9">
        <f t="shared" si="5139"/>
        <v>0</v>
      </c>
      <c r="J12693" s="9">
        <f>SUM(J12694:J12707)</f>
        <v>0</v>
      </c>
      <c r="K12693" s="467">
        <f>SUM(K12694:K12707)</f>
        <v>0</v>
      </c>
      <c r="L12693" s="9">
        <f t="shared" si="5140"/>
        <v>0</v>
      </c>
      <c r="M12693" s="9">
        <f>SUM(M12694:M12707)</f>
        <v>0</v>
      </c>
      <c r="N12693" s="467">
        <f>SUM(N12694:N12707)</f>
        <v>0</v>
      </c>
    </row>
    <row r="12694" spans="1:14" customFormat="1" ht="30.75" hidden="1" customHeight="1" thickBot="1" x14ac:dyDescent="0.3">
      <c r="A12694" s="1" t="s">
        <v>0</v>
      </c>
      <c r="B12694" s="5" t="s">
        <v>74</v>
      </c>
      <c r="C12694" s="9">
        <f t="shared" si="5137"/>
        <v>0</v>
      </c>
      <c r="D12694" s="9">
        <v>0</v>
      </c>
      <c r="E12694" s="9">
        <v>0</v>
      </c>
      <c r="F12694" s="9">
        <f t="shared" si="5138"/>
        <v>0</v>
      </c>
      <c r="G12694" s="9">
        <v>0</v>
      </c>
      <c r="H12694" s="467">
        <v>0</v>
      </c>
      <c r="I12694" s="9">
        <f t="shared" si="5139"/>
        <v>0</v>
      </c>
      <c r="J12694" s="9">
        <v>0</v>
      </c>
      <c r="K12694" s="467">
        <v>0</v>
      </c>
      <c r="L12694" s="9">
        <f t="shared" si="5140"/>
        <v>0</v>
      </c>
      <c r="M12694" s="9">
        <v>0</v>
      </c>
      <c r="N12694" s="467">
        <v>0</v>
      </c>
    </row>
    <row r="12695" spans="1:14" customFormat="1" ht="60.75" hidden="1" customHeight="1" thickBot="1" x14ac:dyDescent="0.3">
      <c r="A12695" s="1" t="s">
        <v>0</v>
      </c>
      <c r="B12695" s="5" t="s">
        <v>75</v>
      </c>
      <c r="C12695" s="9">
        <f t="shared" si="5137"/>
        <v>0</v>
      </c>
      <c r="D12695" s="9">
        <v>0</v>
      </c>
      <c r="E12695" s="9">
        <v>0</v>
      </c>
      <c r="F12695" s="9">
        <f t="shared" si="5138"/>
        <v>0</v>
      </c>
      <c r="G12695" s="9">
        <v>0</v>
      </c>
      <c r="H12695" s="467">
        <v>0</v>
      </c>
      <c r="I12695" s="9">
        <f t="shared" si="5139"/>
        <v>0</v>
      </c>
      <c r="J12695" s="9">
        <v>0</v>
      </c>
      <c r="K12695" s="467">
        <v>0</v>
      </c>
      <c r="L12695" s="9">
        <f t="shared" si="5140"/>
        <v>0</v>
      </c>
      <c r="M12695" s="9">
        <v>0</v>
      </c>
      <c r="N12695" s="467">
        <v>0</v>
      </c>
    </row>
    <row r="12696" spans="1:14" customFormat="1" ht="30.75" hidden="1" customHeight="1" thickBot="1" x14ac:dyDescent="0.3">
      <c r="A12696" s="1" t="s">
        <v>0</v>
      </c>
      <c r="B12696" s="5" t="s">
        <v>76</v>
      </c>
      <c r="C12696" s="9">
        <f t="shared" si="5137"/>
        <v>0</v>
      </c>
      <c r="D12696" s="9">
        <v>0</v>
      </c>
      <c r="E12696" s="9">
        <v>0</v>
      </c>
      <c r="F12696" s="9">
        <f t="shared" si="5138"/>
        <v>0</v>
      </c>
      <c r="G12696" s="9">
        <v>0</v>
      </c>
      <c r="H12696" s="467">
        <v>0</v>
      </c>
      <c r="I12696" s="9">
        <f t="shared" si="5139"/>
        <v>0</v>
      </c>
      <c r="J12696" s="9">
        <v>0</v>
      </c>
      <c r="K12696" s="467">
        <v>0</v>
      </c>
      <c r="L12696" s="9">
        <f t="shared" si="5140"/>
        <v>0</v>
      </c>
      <c r="M12696" s="9">
        <v>0</v>
      </c>
      <c r="N12696" s="467">
        <v>0</v>
      </c>
    </row>
    <row r="12697" spans="1:14" customFormat="1" ht="90.75" hidden="1" customHeight="1" thickBot="1" x14ac:dyDescent="0.3">
      <c r="A12697" s="1" t="s">
        <v>0</v>
      </c>
      <c r="B12697" s="5" t="s">
        <v>77</v>
      </c>
      <c r="C12697" s="9">
        <f t="shared" si="5137"/>
        <v>0</v>
      </c>
      <c r="D12697" s="9">
        <v>0</v>
      </c>
      <c r="E12697" s="9">
        <v>0</v>
      </c>
      <c r="F12697" s="9">
        <f t="shared" si="5138"/>
        <v>0</v>
      </c>
      <c r="G12697" s="9">
        <v>0</v>
      </c>
      <c r="H12697" s="467">
        <v>0</v>
      </c>
      <c r="I12697" s="9">
        <f t="shared" si="5139"/>
        <v>0</v>
      </c>
      <c r="J12697" s="9">
        <v>0</v>
      </c>
      <c r="K12697" s="467">
        <v>0</v>
      </c>
      <c r="L12697" s="9">
        <f t="shared" si="5140"/>
        <v>0</v>
      </c>
      <c r="M12697" s="9">
        <v>0</v>
      </c>
      <c r="N12697" s="467">
        <v>0</v>
      </c>
    </row>
    <row r="12698" spans="1:14" customFormat="1" ht="15.75" hidden="1" customHeight="1" thickBot="1" x14ac:dyDescent="0.3">
      <c r="A12698" s="1" t="s">
        <v>0</v>
      </c>
      <c r="B12698" s="5" t="s">
        <v>78</v>
      </c>
      <c r="C12698" s="9">
        <f t="shared" si="5137"/>
        <v>0</v>
      </c>
      <c r="D12698" s="9">
        <v>0</v>
      </c>
      <c r="E12698" s="9">
        <v>0</v>
      </c>
      <c r="F12698" s="9">
        <f t="shared" si="5138"/>
        <v>0</v>
      </c>
      <c r="G12698" s="9">
        <v>0</v>
      </c>
      <c r="H12698" s="467">
        <v>0</v>
      </c>
      <c r="I12698" s="9">
        <f t="shared" si="5139"/>
        <v>0</v>
      </c>
      <c r="J12698" s="9">
        <v>0</v>
      </c>
      <c r="K12698" s="467">
        <v>0</v>
      </c>
      <c r="L12698" s="9">
        <f t="shared" si="5140"/>
        <v>0</v>
      </c>
      <c r="M12698" s="9">
        <v>0</v>
      </c>
      <c r="N12698" s="467">
        <v>0</v>
      </c>
    </row>
    <row r="12699" spans="1:14" customFormat="1" ht="39.75" hidden="1" customHeight="1" thickTop="1" thickBot="1" x14ac:dyDescent="0.3">
      <c r="A12699" s="1" t="s">
        <v>0</v>
      </c>
      <c r="B12699" s="5" t="s">
        <v>79</v>
      </c>
      <c r="C12699" s="9">
        <f t="shared" si="5137"/>
        <v>0</v>
      </c>
      <c r="D12699" s="9">
        <v>0</v>
      </c>
      <c r="E12699" s="9">
        <v>0</v>
      </c>
      <c r="F12699" s="9">
        <f t="shared" si="5138"/>
        <v>0</v>
      </c>
      <c r="G12699" s="9">
        <v>0</v>
      </c>
      <c r="H12699" s="467">
        <v>0</v>
      </c>
      <c r="I12699" s="9">
        <f t="shared" si="5139"/>
        <v>0</v>
      </c>
      <c r="J12699" s="9">
        <v>0</v>
      </c>
      <c r="K12699" s="467">
        <v>0</v>
      </c>
      <c r="L12699" s="9">
        <f t="shared" si="5140"/>
        <v>0</v>
      </c>
      <c r="M12699" s="9">
        <v>0</v>
      </c>
      <c r="N12699" s="467">
        <v>0</v>
      </c>
    </row>
    <row r="12700" spans="1:14" customFormat="1" ht="60.75" hidden="1" customHeight="1" thickBot="1" x14ac:dyDescent="0.3">
      <c r="A12700" s="1" t="s">
        <v>0</v>
      </c>
      <c r="B12700" s="5" t="s">
        <v>80</v>
      </c>
      <c r="C12700" s="9">
        <f t="shared" si="5137"/>
        <v>0</v>
      </c>
      <c r="D12700" s="9">
        <v>0</v>
      </c>
      <c r="E12700" s="9">
        <v>0</v>
      </c>
      <c r="F12700" s="9">
        <f t="shared" si="5138"/>
        <v>0</v>
      </c>
      <c r="G12700" s="9">
        <v>0</v>
      </c>
      <c r="H12700" s="467">
        <v>0</v>
      </c>
      <c r="I12700" s="9">
        <f t="shared" si="5139"/>
        <v>0</v>
      </c>
      <c r="J12700" s="9">
        <v>0</v>
      </c>
      <c r="K12700" s="467">
        <v>0</v>
      </c>
      <c r="L12700" s="9">
        <f t="shared" si="5140"/>
        <v>0</v>
      </c>
      <c r="M12700" s="9">
        <v>0</v>
      </c>
      <c r="N12700" s="467">
        <v>0</v>
      </c>
    </row>
    <row r="12701" spans="1:14" customFormat="1" ht="30.75" hidden="1" customHeight="1" thickBot="1" x14ac:dyDescent="0.3">
      <c r="A12701" s="1" t="s">
        <v>0</v>
      </c>
      <c r="B12701" s="5" t="s">
        <v>81</v>
      </c>
      <c r="C12701" s="9">
        <f t="shared" si="5137"/>
        <v>0</v>
      </c>
      <c r="D12701" s="9">
        <v>0</v>
      </c>
      <c r="E12701" s="9">
        <v>0</v>
      </c>
      <c r="F12701" s="9">
        <f t="shared" si="5138"/>
        <v>0</v>
      </c>
      <c r="G12701" s="9">
        <v>0</v>
      </c>
      <c r="H12701" s="467">
        <v>0</v>
      </c>
      <c r="I12701" s="9">
        <f t="shared" si="5139"/>
        <v>0</v>
      </c>
      <c r="J12701" s="9">
        <v>0</v>
      </c>
      <c r="K12701" s="467">
        <v>0</v>
      </c>
      <c r="L12701" s="9">
        <f t="shared" si="5140"/>
        <v>0</v>
      </c>
      <c r="M12701" s="9">
        <v>0</v>
      </c>
      <c r="N12701" s="467">
        <v>0</v>
      </c>
    </row>
    <row r="12702" spans="1:14" customFormat="1" ht="30.75" hidden="1" customHeight="1" thickBot="1" x14ac:dyDescent="0.3">
      <c r="A12702" s="1" t="s">
        <v>0</v>
      </c>
      <c r="B12702" s="5" t="s">
        <v>82</v>
      </c>
      <c r="C12702" s="9">
        <f t="shared" si="5137"/>
        <v>0</v>
      </c>
      <c r="D12702" s="9">
        <v>0</v>
      </c>
      <c r="E12702" s="9">
        <v>0</v>
      </c>
      <c r="F12702" s="9">
        <f t="shared" si="5138"/>
        <v>0</v>
      </c>
      <c r="G12702" s="9">
        <v>0</v>
      </c>
      <c r="H12702" s="467">
        <v>0</v>
      </c>
      <c r="I12702" s="9">
        <f t="shared" si="5139"/>
        <v>0</v>
      </c>
      <c r="J12702" s="9">
        <v>0</v>
      </c>
      <c r="K12702" s="467">
        <v>0</v>
      </c>
      <c r="L12702" s="9">
        <f t="shared" si="5140"/>
        <v>0</v>
      </c>
      <c r="M12702" s="9">
        <v>0</v>
      </c>
      <c r="N12702" s="467">
        <v>0</v>
      </c>
    </row>
    <row r="12703" spans="1:14" customFormat="1" ht="30.75" hidden="1" customHeight="1" thickBot="1" x14ac:dyDescent="0.3">
      <c r="A12703" s="1" t="s">
        <v>0</v>
      </c>
      <c r="B12703" s="5" t="s">
        <v>83</v>
      </c>
      <c r="C12703" s="9">
        <f t="shared" si="5137"/>
        <v>0</v>
      </c>
      <c r="D12703" s="9">
        <v>0</v>
      </c>
      <c r="E12703" s="9">
        <v>0</v>
      </c>
      <c r="F12703" s="9">
        <f t="shared" si="5138"/>
        <v>0</v>
      </c>
      <c r="G12703" s="9">
        <v>0</v>
      </c>
      <c r="H12703" s="467">
        <v>0</v>
      </c>
      <c r="I12703" s="9">
        <f t="shared" si="5139"/>
        <v>0</v>
      </c>
      <c r="J12703" s="9">
        <v>0</v>
      </c>
      <c r="K12703" s="467">
        <v>0</v>
      </c>
      <c r="L12703" s="9">
        <f t="shared" si="5140"/>
        <v>0</v>
      </c>
      <c r="M12703" s="9">
        <v>0</v>
      </c>
      <c r="N12703" s="467">
        <v>0</v>
      </c>
    </row>
    <row r="12704" spans="1:14" customFormat="1" ht="15.75" hidden="1" customHeight="1" thickBot="1" x14ac:dyDescent="0.3">
      <c r="A12704" s="1" t="s">
        <v>0</v>
      </c>
      <c r="B12704" s="5" t="s">
        <v>84</v>
      </c>
      <c r="C12704" s="9">
        <f t="shared" si="5137"/>
        <v>0</v>
      </c>
      <c r="D12704" s="9">
        <v>0</v>
      </c>
      <c r="E12704" s="9">
        <v>0</v>
      </c>
      <c r="F12704" s="9">
        <f t="shared" si="5138"/>
        <v>0</v>
      </c>
      <c r="G12704" s="9">
        <v>0</v>
      </c>
      <c r="H12704" s="467">
        <v>0</v>
      </c>
      <c r="I12704" s="9">
        <f t="shared" si="5139"/>
        <v>0</v>
      </c>
      <c r="J12704" s="9">
        <v>0</v>
      </c>
      <c r="K12704" s="467">
        <v>0</v>
      </c>
      <c r="L12704" s="9">
        <f t="shared" si="5140"/>
        <v>0</v>
      </c>
      <c r="M12704" s="9">
        <v>0</v>
      </c>
      <c r="N12704" s="467">
        <v>0</v>
      </c>
    </row>
    <row r="12705" spans="1:14" customFormat="1" ht="90.75" hidden="1" customHeight="1" thickBot="1" x14ac:dyDescent="0.3">
      <c r="A12705" s="1" t="s">
        <v>0</v>
      </c>
      <c r="B12705" s="5" t="s">
        <v>85</v>
      </c>
      <c r="C12705" s="9">
        <f t="shared" si="5137"/>
        <v>0</v>
      </c>
      <c r="D12705" s="9">
        <v>0</v>
      </c>
      <c r="E12705" s="9">
        <v>0</v>
      </c>
      <c r="F12705" s="9">
        <f t="shared" si="5138"/>
        <v>0</v>
      </c>
      <c r="G12705" s="9">
        <v>0</v>
      </c>
      <c r="H12705" s="467">
        <v>0</v>
      </c>
      <c r="I12705" s="9">
        <f t="shared" si="5139"/>
        <v>0</v>
      </c>
      <c r="J12705" s="9">
        <v>0</v>
      </c>
      <c r="K12705" s="467">
        <v>0</v>
      </c>
      <c r="L12705" s="9">
        <f t="shared" si="5140"/>
        <v>0</v>
      </c>
      <c r="M12705" s="9">
        <v>0</v>
      </c>
      <c r="N12705" s="467">
        <v>0</v>
      </c>
    </row>
    <row r="12706" spans="1:14" customFormat="1" ht="18.75" hidden="1" customHeight="1" thickTop="1" thickBot="1" x14ac:dyDescent="0.3">
      <c r="A12706" s="1" t="s">
        <v>0</v>
      </c>
      <c r="B12706" s="5" t="s">
        <v>86</v>
      </c>
      <c r="C12706" s="9">
        <f t="shared" si="5137"/>
        <v>0</v>
      </c>
      <c r="D12706" s="9">
        <v>0</v>
      </c>
      <c r="E12706" s="9">
        <v>0</v>
      </c>
      <c r="F12706" s="9">
        <f t="shared" si="5138"/>
        <v>0</v>
      </c>
      <c r="G12706" s="9">
        <v>0</v>
      </c>
      <c r="H12706" s="467">
        <v>0</v>
      </c>
      <c r="I12706" s="9">
        <f t="shared" si="5139"/>
        <v>0</v>
      </c>
      <c r="J12706" s="9">
        <v>0</v>
      </c>
      <c r="K12706" s="467">
        <v>0</v>
      </c>
      <c r="L12706" s="9">
        <f t="shared" si="5140"/>
        <v>0</v>
      </c>
      <c r="M12706" s="9">
        <v>0</v>
      </c>
      <c r="N12706" s="467">
        <v>0</v>
      </c>
    </row>
    <row r="12707" spans="1:14" customFormat="1" ht="75.75" hidden="1" customHeight="1" thickBot="1" x14ac:dyDescent="0.3">
      <c r="A12707" s="1" t="s">
        <v>0</v>
      </c>
      <c r="B12707" s="5" t="s">
        <v>87</v>
      </c>
      <c r="C12707" s="9">
        <f t="shared" si="5137"/>
        <v>0</v>
      </c>
      <c r="D12707" s="9">
        <v>0</v>
      </c>
      <c r="E12707" s="9">
        <v>0</v>
      </c>
      <c r="F12707" s="9">
        <f t="shared" si="5138"/>
        <v>0</v>
      </c>
      <c r="G12707" s="9">
        <v>0</v>
      </c>
      <c r="H12707" s="467">
        <v>0</v>
      </c>
      <c r="I12707" s="9">
        <f t="shared" si="5139"/>
        <v>0</v>
      </c>
      <c r="J12707" s="9">
        <v>0</v>
      </c>
      <c r="K12707" s="467">
        <v>0</v>
      </c>
      <c r="L12707" s="9">
        <f t="shared" si="5140"/>
        <v>0</v>
      </c>
      <c r="M12707" s="9">
        <v>0</v>
      </c>
      <c r="N12707" s="467">
        <v>0</v>
      </c>
    </row>
    <row r="12708" spans="1:14" customFormat="1" ht="30.75" hidden="1" customHeight="1" thickBot="1" x14ac:dyDescent="0.3">
      <c r="A12708" s="1" t="s">
        <v>0</v>
      </c>
      <c r="B12708" s="3" t="s">
        <v>88</v>
      </c>
      <c r="C12708" s="9">
        <f t="shared" si="5137"/>
        <v>0</v>
      </c>
      <c r="D12708" s="9">
        <v>0</v>
      </c>
      <c r="E12708" s="9">
        <v>0</v>
      </c>
      <c r="F12708" s="9">
        <f t="shared" si="5138"/>
        <v>0</v>
      </c>
      <c r="G12708" s="9">
        <v>0</v>
      </c>
      <c r="H12708" s="467">
        <v>0</v>
      </c>
      <c r="I12708" s="9">
        <f t="shared" si="5139"/>
        <v>0</v>
      </c>
      <c r="J12708" s="9">
        <v>0</v>
      </c>
      <c r="K12708" s="467">
        <v>0</v>
      </c>
      <c r="L12708" s="9">
        <f t="shared" si="5140"/>
        <v>0</v>
      </c>
      <c r="M12708" s="9">
        <v>0</v>
      </c>
      <c r="N12708" s="467">
        <v>0</v>
      </c>
    </row>
    <row r="12709" spans="1:14" customFormat="1" ht="15.75" hidden="1" customHeight="1" thickBot="1" x14ac:dyDescent="0.3">
      <c r="A12709" s="1" t="s">
        <v>0</v>
      </c>
      <c r="B12709" s="3" t="s">
        <v>89</v>
      </c>
      <c r="C12709" s="9">
        <f t="shared" si="5137"/>
        <v>0</v>
      </c>
      <c r="D12709" s="9">
        <f>SUM(D12710,D12715:D12716)</f>
        <v>0</v>
      </c>
      <c r="E12709" s="9">
        <f>SUM(E12710,E12715:E12716)</f>
        <v>0</v>
      </c>
      <c r="F12709" s="9">
        <f t="shared" si="5138"/>
        <v>0</v>
      </c>
      <c r="G12709" s="9">
        <f>SUM(G12710,G12715:G12716)</f>
        <v>0</v>
      </c>
      <c r="H12709" s="467">
        <f>SUM(H12710,H12715:H12716)</f>
        <v>0</v>
      </c>
      <c r="I12709" s="9">
        <f t="shared" si="5139"/>
        <v>0</v>
      </c>
      <c r="J12709" s="9">
        <f>SUM(J12710,J12715:J12716)</f>
        <v>0</v>
      </c>
      <c r="K12709" s="467">
        <f>SUM(K12710,K12715:K12716)</f>
        <v>0</v>
      </c>
      <c r="L12709" s="9">
        <f t="shared" si="5140"/>
        <v>0</v>
      </c>
      <c r="M12709" s="9">
        <f>SUM(M12710,M12715:M12716)</f>
        <v>0</v>
      </c>
      <c r="N12709" s="467">
        <f>SUM(N12710,N12715:N12716)</f>
        <v>0</v>
      </c>
    </row>
    <row r="12710" spans="1:14" customFormat="1" ht="30.75" hidden="1" customHeight="1" thickBot="1" x14ac:dyDescent="0.3">
      <c r="A12710" s="1" t="s">
        <v>0</v>
      </c>
      <c r="B12710" s="4" t="s">
        <v>90</v>
      </c>
      <c r="C12710" s="9">
        <f t="shared" si="5137"/>
        <v>0</v>
      </c>
      <c r="D12710" s="9">
        <f>SUM(D12711:D12714)</f>
        <v>0</v>
      </c>
      <c r="E12710" s="9">
        <f>SUM(E12711:E12714)</f>
        <v>0</v>
      </c>
      <c r="F12710" s="9">
        <f t="shared" si="5138"/>
        <v>0</v>
      </c>
      <c r="G12710" s="9">
        <f>SUM(G12711:G12714)</f>
        <v>0</v>
      </c>
      <c r="H12710" s="467">
        <f>SUM(H12711:H12714)</f>
        <v>0</v>
      </c>
      <c r="I12710" s="9">
        <f t="shared" si="5139"/>
        <v>0</v>
      </c>
      <c r="J12710" s="9">
        <f>SUM(J12711:J12714)</f>
        <v>0</v>
      </c>
      <c r="K12710" s="467">
        <f>SUM(K12711:K12714)</f>
        <v>0</v>
      </c>
      <c r="L12710" s="9">
        <f t="shared" si="5140"/>
        <v>0</v>
      </c>
      <c r="M12710" s="9">
        <f>SUM(M12711:M12714)</f>
        <v>0</v>
      </c>
      <c r="N12710" s="467">
        <f>SUM(N12711:N12714)</f>
        <v>0</v>
      </c>
    </row>
    <row r="12711" spans="1:14" customFormat="1" ht="30.75" hidden="1" customHeight="1" thickBot="1" x14ac:dyDescent="0.3">
      <c r="A12711" s="1" t="s">
        <v>0</v>
      </c>
      <c r="B12711" s="5" t="s">
        <v>91</v>
      </c>
      <c r="C12711" s="9">
        <f t="shared" si="5137"/>
        <v>0</v>
      </c>
      <c r="D12711" s="9">
        <v>0</v>
      </c>
      <c r="E12711" s="9">
        <v>0</v>
      </c>
      <c r="F12711" s="9">
        <f t="shared" si="5138"/>
        <v>0</v>
      </c>
      <c r="G12711" s="9">
        <v>0</v>
      </c>
      <c r="H12711" s="467">
        <v>0</v>
      </c>
      <c r="I12711" s="9">
        <f t="shared" si="5139"/>
        <v>0</v>
      </c>
      <c r="J12711" s="9">
        <v>0</v>
      </c>
      <c r="K12711" s="467">
        <v>0</v>
      </c>
      <c r="L12711" s="9">
        <f t="shared" si="5140"/>
        <v>0</v>
      </c>
      <c r="M12711" s="9">
        <v>0</v>
      </c>
      <c r="N12711" s="467">
        <v>0</v>
      </c>
    </row>
    <row r="12712" spans="1:14" customFormat="1" ht="30.75" hidden="1" customHeight="1" thickBot="1" x14ac:dyDescent="0.3">
      <c r="A12712" s="1" t="s">
        <v>0</v>
      </c>
      <c r="B12712" s="5" t="s">
        <v>92</v>
      </c>
      <c r="C12712" s="9">
        <f t="shared" si="5137"/>
        <v>0</v>
      </c>
      <c r="D12712" s="9">
        <v>0</v>
      </c>
      <c r="E12712" s="9">
        <v>0</v>
      </c>
      <c r="F12712" s="9">
        <f t="shared" si="5138"/>
        <v>0</v>
      </c>
      <c r="G12712" s="9">
        <v>0</v>
      </c>
      <c r="H12712" s="467">
        <v>0</v>
      </c>
      <c r="I12712" s="9">
        <f t="shared" si="5139"/>
        <v>0</v>
      </c>
      <c r="J12712" s="9">
        <v>0</v>
      </c>
      <c r="K12712" s="467">
        <v>0</v>
      </c>
      <c r="L12712" s="9">
        <f t="shared" si="5140"/>
        <v>0</v>
      </c>
      <c r="M12712" s="9">
        <v>0</v>
      </c>
      <c r="N12712" s="467">
        <v>0</v>
      </c>
    </row>
    <row r="12713" spans="1:14" customFormat="1" ht="30.75" hidden="1" customHeight="1" thickBot="1" x14ac:dyDescent="0.3">
      <c r="A12713" s="1" t="s">
        <v>0</v>
      </c>
      <c r="B12713" s="5" t="s">
        <v>93</v>
      </c>
      <c r="C12713" s="9">
        <f t="shared" si="5137"/>
        <v>0</v>
      </c>
      <c r="D12713" s="9">
        <v>0</v>
      </c>
      <c r="E12713" s="9">
        <v>0</v>
      </c>
      <c r="F12713" s="9">
        <f t="shared" si="5138"/>
        <v>0</v>
      </c>
      <c r="G12713" s="9">
        <v>0</v>
      </c>
      <c r="H12713" s="467">
        <v>0</v>
      </c>
      <c r="I12713" s="9">
        <f t="shared" si="5139"/>
        <v>0</v>
      </c>
      <c r="J12713" s="9">
        <v>0</v>
      </c>
      <c r="K12713" s="467">
        <v>0</v>
      </c>
      <c r="L12713" s="9">
        <f t="shared" si="5140"/>
        <v>0</v>
      </c>
      <c r="M12713" s="9">
        <v>0</v>
      </c>
      <c r="N12713" s="467">
        <v>0</v>
      </c>
    </row>
    <row r="12714" spans="1:14" customFormat="1" ht="30.75" hidden="1" customHeight="1" thickBot="1" x14ac:dyDescent="0.3">
      <c r="A12714" s="1" t="s">
        <v>0</v>
      </c>
      <c r="B12714" s="5" t="s">
        <v>94</v>
      </c>
      <c r="C12714" s="9">
        <f t="shared" si="5137"/>
        <v>0</v>
      </c>
      <c r="D12714" s="9">
        <v>0</v>
      </c>
      <c r="E12714" s="9">
        <v>0</v>
      </c>
      <c r="F12714" s="9">
        <f t="shared" si="5138"/>
        <v>0</v>
      </c>
      <c r="G12714" s="9">
        <v>0</v>
      </c>
      <c r="H12714" s="467">
        <v>0</v>
      </c>
      <c r="I12714" s="9">
        <f t="shared" si="5139"/>
        <v>0</v>
      </c>
      <c r="J12714" s="9">
        <v>0</v>
      </c>
      <c r="K12714" s="467">
        <v>0</v>
      </c>
      <c r="L12714" s="9">
        <f t="shared" si="5140"/>
        <v>0</v>
      </c>
      <c r="M12714" s="9">
        <v>0</v>
      </c>
      <c r="N12714" s="467">
        <v>0</v>
      </c>
    </row>
    <row r="12715" spans="1:14" customFormat="1" ht="45.75" hidden="1" customHeight="1" thickBot="1" x14ac:dyDescent="0.3">
      <c r="A12715" s="1" t="s">
        <v>0</v>
      </c>
      <c r="B12715" s="4" t="s">
        <v>95</v>
      </c>
      <c r="C12715" s="9">
        <f t="shared" si="5137"/>
        <v>0</v>
      </c>
      <c r="D12715" s="9">
        <v>0</v>
      </c>
      <c r="E12715" s="9">
        <v>0</v>
      </c>
      <c r="F12715" s="9">
        <f t="shared" si="5138"/>
        <v>0</v>
      </c>
      <c r="G12715" s="9">
        <v>0</v>
      </c>
      <c r="H12715" s="467">
        <v>0</v>
      </c>
      <c r="I12715" s="9">
        <f t="shared" si="5139"/>
        <v>0</v>
      </c>
      <c r="J12715" s="9">
        <v>0</v>
      </c>
      <c r="K12715" s="467">
        <v>0</v>
      </c>
      <c r="L12715" s="9">
        <f t="shared" si="5140"/>
        <v>0</v>
      </c>
      <c r="M12715" s="9">
        <v>0</v>
      </c>
      <c r="N12715" s="467">
        <v>0</v>
      </c>
    </row>
    <row r="12716" spans="1:14" customFormat="1" ht="60" hidden="1" customHeight="1" x14ac:dyDescent="0.25">
      <c r="A12716" s="133" t="s">
        <v>0</v>
      </c>
      <c r="B12716" s="134" t="s">
        <v>96</v>
      </c>
      <c r="C12716" s="135">
        <f t="shared" si="5137"/>
        <v>0</v>
      </c>
      <c r="D12716" s="135">
        <v>0</v>
      </c>
      <c r="E12716" s="135">
        <v>0</v>
      </c>
      <c r="F12716" s="135">
        <f t="shared" si="5138"/>
        <v>0</v>
      </c>
      <c r="G12716" s="135">
        <v>0</v>
      </c>
      <c r="H12716" s="476">
        <v>0</v>
      </c>
      <c r="I12716" s="135">
        <f t="shared" si="5139"/>
        <v>0</v>
      </c>
      <c r="J12716" s="135">
        <v>0</v>
      </c>
      <c r="K12716" s="476">
        <v>0</v>
      </c>
      <c r="L12716" s="135">
        <f t="shared" si="5140"/>
        <v>0</v>
      </c>
      <c r="M12716" s="135">
        <v>0</v>
      </c>
      <c r="N12716" s="476">
        <v>0</v>
      </c>
    </row>
    <row r="12717" spans="1:14" ht="20.25" customHeight="1" x14ac:dyDescent="0.2">
      <c r="A12717" s="388" t="s">
        <v>0</v>
      </c>
      <c r="B12717" s="330" t="s">
        <v>97</v>
      </c>
      <c r="C12717" s="329">
        <f t="shared" si="5137"/>
        <v>161.49</v>
      </c>
      <c r="D12717" s="329">
        <v>161.49</v>
      </c>
      <c r="E12717" s="329">
        <v>0</v>
      </c>
      <c r="F12717" s="329">
        <f t="shared" si="5138"/>
        <v>228.6</v>
      </c>
      <c r="G12717" s="329">
        <v>228.6</v>
      </c>
      <c r="H12717" s="446">
        <v>0</v>
      </c>
      <c r="I12717" s="329">
        <f>J12717+K12717</f>
        <v>308.60000000000002</v>
      </c>
      <c r="J12717" s="329">
        <v>308.60000000000002</v>
      </c>
      <c r="K12717" s="446">
        <v>0</v>
      </c>
      <c r="L12717" s="329">
        <f t="shared" si="5140"/>
        <v>331.3</v>
      </c>
      <c r="M12717" s="329">
        <v>331.3</v>
      </c>
      <c r="N12717" s="446">
        <v>0</v>
      </c>
    </row>
    <row r="12718" spans="1:14" customFormat="1" ht="9.75" hidden="1" customHeight="1" thickBot="1" x14ac:dyDescent="0.3">
      <c r="A12718" s="140" t="s">
        <v>0</v>
      </c>
      <c r="B12718" s="149" t="s">
        <v>98</v>
      </c>
      <c r="C12718" s="142">
        <f t="shared" si="5137"/>
        <v>0</v>
      </c>
      <c r="D12718" s="142">
        <f>SUM(D12719,D12722,D12725)</f>
        <v>0</v>
      </c>
      <c r="E12718" s="142">
        <f>SUM(E12719,E12722,E12725)</f>
        <v>0</v>
      </c>
      <c r="F12718" s="142">
        <f t="shared" si="5138"/>
        <v>0</v>
      </c>
      <c r="G12718" s="142">
        <f>SUM(G12719,G12722,G12725)</f>
        <v>0</v>
      </c>
      <c r="H12718" s="477">
        <f>SUM(H12719,H12722,H12725)</f>
        <v>0</v>
      </c>
      <c r="I12718" s="142">
        <f t="shared" si="5139"/>
        <v>0</v>
      </c>
      <c r="J12718" s="142">
        <f>SUM(J12719,J12722,J12725)</f>
        <v>0</v>
      </c>
      <c r="K12718" s="477">
        <f>SUM(K12719,K12722,K12725)</f>
        <v>0</v>
      </c>
      <c r="L12718" s="142">
        <f t="shared" si="5140"/>
        <v>0</v>
      </c>
      <c r="M12718" s="142">
        <f>SUM(M12719,M12722,M12725)</f>
        <v>0</v>
      </c>
      <c r="N12718" s="477">
        <f>SUM(N12719,N12722,N12725)</f>
        <v>0</v>
      </c>
    </row>
    <row r="12719" spans="1:14" customFormat="1" ht="3.75" hidden="1" customHeight="1" thickTop="1" thickBot="1" x14ac:dyDescent="0.3">
      <c r="A12719" s="1" t="s">
        <v>0</v>
      </c>
      <c r="B12719" s="4" t="s">
        <v>99</v>
      </c>
      <c r="C12719" s="9">
        <f t="shared" si="5137"/>
        <v>0</v>
      </c>
      <c r="D12719" s="9">
        <f>SUM(D12720:D12721)</f>
        <v>0</v>
      </c>
      <c r="E12719" s="9">
        <f>SUM(E12720:E12721)</f>
        <v>0</v>
      </c>
      <c r="F12719" s="9">
        <f t="shared" si="5138"/>
        <v>0</v>
      </c>
      <c r="G12719" s="9">
        <f>SUM(G12720:G12721)</f>
        <v>0</v>
      </c>
      <c r="H12719" s="467">
        <f>SUM(H12720:H12721)</f>
        <v>0</v>
      </c>
      <c r="I12719" s="9">
        <f t="shared" si="5139"/>
        <v>0</v>
      </c>
      <c r="J12719" s="9">
        <f>SUM(J12720:J12721)</f>
        <v>0</v>
      </c>
      <c r="K12719" s="467">
        <f>SUM(K12720:K12721)</f>
        <v>0</v>
      </c>
      <c r="L12719" s="9">
        <f t="shared" si="5140"/>
        <v>0</v>
      </c>
      <c r="M12719" s="9">
        <f>SUM(M12720:M12721)</f>
        <v>0</v>
      </c>
      <c r="N12719" s="467">
        <f>SUM(N12720:N12721)</f>
        <v>0</v>
      </c>
    </row>
    <row r="12720" spans="1:14" customFormat="1" ht="15.75" hidden="1" customHeight="1" thickBot="1" x14ac:dyDescent="0.3">
      <c r="A12720" s="1" t="s">
        <v>0</v>
      </c>
      <c r="B12720" s="5" t="s">
        <v>100</v>
      </c>
      <c r="C12720" s="9">
        <f t="shared" si="5137"/>
        <v>0</v>
      </c>
      <c r="D12720" s="9">
        <v>0</v>
      </c>
      <c r="E12720" s="9">
        <v>0</v>
      </c>
      <c r="F12720" s="9">
        <f t="shared" si="5138"/>
        <v>0</v>
      </c>
      <c r="G12720" s="9">
        <v>0</v>
      </c>
      <c r="H12720" s="467">
        <v>0</v>
      </c>
      <c r="I12720" s="9">
        <f t="shared" si="5139"/>
        <v>0</v>
      </c>
      <c r="J12720" s="9">
        <v>0</v>
      </c>
      <c r="K12720" s="467">
        <v>0</v>
      </c>
      <c r="L12720" s="9">
        <f t="shared" si="5140"/>
        <v>0</v>
      </c>
      <c r="M12720" s="9">
        <v>0</v>
      </c>
      <c r="N12720" s="467">
        <v>0</v>
      </c>
    </row>
    <row r="12721" spans="1:14" customFormat="1" ht="15.75" hidden="1" customHeight="1" thickBot="1" x14ac:dyDescent="0.3">
      <c r="A12721" s="1" t="s">
        <v>0</v>
      </c>
      <c r="B12721" s="5" t="s">
        <v>101</v>
      </c>
      <c r="C12721" s="9">
        <f t="shared" si="5137"/>
        <v>0</v>
      </c>
      <c r="D12721" s="9">
        <v>0</v>
      </c>
      <c r="E12721" s="9">
        <v>0</v>
      </c>
      <c r="F12721" s="9">
        <f t="shared" si="5138"/>
        <v>0</v>
      </c>
      <c r="G12721" s="9">
        <v>0</v>
      </c>
      <c r="H12721" s="467">
        <v>0</v>
      </c>
      <c r="I12721" s="9">
        <f t="shared" si="5139"/>
        <v>0</v>
      </c>
      <c r="J12721" s="9">
        <v>0</v>
      </c>
      <c r="K12721" s="467">
        <v>0</v>
      </c>
      <c r="L12721" s="9">
        <f t="shared" si="5140"/>
        <v>0</v>
      </c>
      <c r="M12721" s="9">
        <v>0</v>
      </c>
      <c r="N12721" s="467">
        <v>0</v>
      </c>
    </row>
    <row r="12722" spans="1:14" customFormat="1" ht="45.75" hidden="1" customHeight="1" thickBot="1" x14ac:dyDescent="0.3">
      <c r="A12722" s="1" t="s">
        <v>0</v>
      </c>
      <c r="B12722" s="4" t="s">
        <v>102</v>
      </c>
      <c r="C12722" s="9">
        <f t="shared" si="5137"/>
        <v>0</v>
      </c>
      <c r="D12722" s="9">
        <f>SUM(D12723:D12724)</f>
        <v>0</v>
      </c>
      <c r="E12722" s="9">
        <f>SUM(E12723:E12724)</f>
        <v>0</v>
      </c>
      <c r="F12722" s="9">
        <f t="shared" si="5138"/>
        <v>0</v>
      </c>
      <c r="G12722" s="9">
        <f>SUM(G12723:G12724)</f>
        <v>0</v>
      </c>
      <c r="H12722" s="467">
        <f>SUM(H12723:H12724)</f>
        <v>0</v>
      </c>
      <c r="I12722" s="9">
        <f t="shared" si="5139"/>
        <v>0</v>
      </c>
      <c r="J12722" s="9">
        <f>SUM(J12723:J12724)</f>
        <v>0</v>
      </c>
      <c r="K12722" s="467">
        <f>SUM(K12723:K12724)</f>
        <v>0</v>
      </c>
      <c r="L12722" s="9">
        <f t="shared" si="5140"/>
        <v>0</v>
      </c>
      <c r="M12722" s="9">
        <f>SUM(M12723:M12724)</f>
        <v>0</v>
      </c>
      <c r="N12722" s="467">
        <f>SUM(N12723:N12724)</f>
        <v>0</v>
      </c>
    </row>
    <row r="12723" spans="1:14" customFormat="1" ht="15.75" hidden="1" customHeight="1" thickBot="1" x14ac:dyDescent="0.3">
      <c r="A12723" s="1" t="s">
        <v>0</v>
      </c>
      <c r="B12723" s="5" t="s">
        <v>100</v>
      </c>
      <c r="C12723" s="9">
        <f t="shared" si="5137"/>
        <v>0</v>
      </c>
      <c r="D12723" s="9">
        <v>0</v>
      </c>
      <c r="E12723" s="9">
        <v>0</v>
      </c>
      <c r="F12723" s="9">
        <f t="shared" si="5138"/>
        <v>0</v>
      </c>
      <c r="G12723" s="9">
        <v>0</v>
      </c>
      <c r="H12723" s="467">
        <v>0</v>
      </c>
      <c r="I12723" s="9">
        <f t="shared" si="5139"/>
        <v>0</v>
      </c>
      <c r="J12723" s="9">
        <v>0</v>
      </c>
      <c r="K12723" s="467">
        <v>0</v>
      </c>
      <c r="L12723" s="9">
        <f t="shared" si="5140"/>
        <v>0</v>
      </c>
      <c r="M12723" s="9">
        <v>0</v>
      </c>
      <c r="N12723" s="467">
        <v>0</v>
      </c>
    </row>
    <row r="12724" spans="1:14" customFormat="1" ht="15.75" hidden="1" customHeight="1" thickBot="1" x14ac:dyDescent="0.3">
      <c r="A12724" s="1" t="s">
        <v>0</v>
      </c>
      <c r="B12724" s="5" t="s">
        <v>101</v>
      </c>
      <c r="C12724" s="9">
        <f t="shared" si="5137"/>
        <v>0</v>
      </c>
      <c r="D12724" s="9">
        <v>0</v>
      </c>
      <c r="E12724" s="9">
        <v>0</v>
      </c>
      <c r="F12724" s="9">
        <f t="shared" si="5138"/>
        <v>0</v>
      </c>
      <c r="G12724" s="9">
        <v>0</v>
      </c>
      <c r="H12724" s="467">
        <v>0</v>
      </c>
      <c r="I12724" s="9">
        <f t="shared" si="5139"/>
        <v>0</v>
      </c>
      <c r="J12724" s="9">
        <v>0</v>
      </c>
      <c r="K12724" s="467">
        <v>0</v>
      </c>
      <c r="L12724" s="9">
        <f t="shared" si="5140"/>
        <v>0</v>
      </c>
      <c r="M12724" s="9">
        <v>0</v>
      </c>
      <c r="N12724" s="467">
        <v>0</v>
      </c>
    </row>
    <row r="12725" spans="1:14" customFormat="1" ht="45.75" hidden="1" customHeight="1" thickBot="1" x14ac:dyDescent="0.3">
      <c r="A12725" s="1" t="s">
        <v>0</v>
      </c>
      <c r="B12725" s="4" t="s">
        <v>103</v>
      </c>
      <c r="C12725" s="9">
        <f t="shared" si="5137"/>
        <v>0</v>
      </c>
      <c r="D12725" s="9">
        <f>SUM(D12726,D12733,D12745)</f>
        <v>0</v>
      </c>
      <c r="E12725" s="9">
        <f>SUM(E12726,E12733,E12745)</f>
        <v>0</v>
      </c>
      <c r="F12725" s="9">
        <f t="shared" si="5138"/>
        <v>0</v>
      </c>
      <c r="G12725" s="9">
        <f>SUM(G12726,G12733,G12745)</f>
        <v>0</v>
      </c>
      <c r="H12725" s="467">
        <f>SUM(H12726,H12733,H12745)</f>
        <v>0</v>
      </c>
      <c r="I12725" s="9">
        <f t="shared" si="5139"/>
        <v>0</v>
      </c>
      <c r="J12725" s="9">
        <f>SUM(J12726,J12733,J12745)</f>
        <v>0</v>
      </c>
      <c r="K12725" s="467">
        <f>SUM(K12726,K12733,K12745)</f>
        <v>0</v>
      </c>
      <c r="L12725" s="9">
        <f t="shared" si="5140"/>
        <v>0</v>
      </c>
      <c r="M12725" s="9">
        <f>SUM(M12726,M12733,M12745)</f>
        <v>0</v>
      </c>
      <c r="N12725" s="467">
        <f>SUM(N12726,N12733,N12745)</f>
        <v>0</v>
      </c>
    </row>
    <row r="12726" spans="1:14" customFormat="1" ht="30.75" hidden="1" customHeight="1" thickBot="1" x14ac:dyDescent="0.3">
      <c r="A12726" s="1" t="s">
        <v>0</v>
      </c>
      <c r="B12726" s="5" t="s">
        <v>104</v>
      </c>
      <c r="C12726" s="9">
        <f t="shared" si="5137"/>
        <v>0</v>
      </c>
      <c r="D12726" s="9">
        <f>SUM(D12727,D12730)</f>
        <v>0</v>
      </c>
      <c r="E12726" s="9">
        <f>SUM(E12727,E12730)</f>
        <v>0</v>
      </c>
      <c r="F12726" s="9">
        <f t="shared" si="5138"/>
        <v>0</v>
      </c>
      <c r="G12726" s="9">
        <f>SUM(G12727,G12730)</f>
        <v>0</v>
      </c>
      <c r="H12726" s="467">
        <f>SUM(H12727,H12730)</f>
        <v>0</v>
      </c>
      <c r="I12726" s="9">
        <f t="shared" si="5139"/>
        <v>0</v>
      </c>
      <c r="J12726" s="9">
        <f>SUM(J12727,J12730)</f>
        <v>0</v>
      </c>
      <c r="K12726" s="467">
        <f>SUM(K12727,K12730)</f>
        <v>0</v>
      </c>
      <c r="L12726" s="9">
        <f t="shared" si="5140"/>
        <v>0</v>
      </c>
      <c r="M12726" s="9">
        <f>SUM(M12727,M12730)</f>
        <v>0</v>
      </c>
      <c r="N12726" s="467">
        <f>SUM(N12727,N12730)</f>
        <v>0</v>
      </c>
    </row>
    <row r="12727" spans="1:14" customFormat="1" ht="45.75" hidden="1" customHeight="1" thickBot="1" x14ac:dyDescent="0.3">
      <c r="A12727" s="1" t="s">
        <v>0</v>
      </c>
      <c r="B12727" s="6" t="s">
        <v>105</v>
      </c>
      <c r="C12727" s="9">
        <f t="shared" si="5137"/>
        <v>0</v>
      </c>
      <c r="D12727" s="9">
        <f>SUM(D12728:D12729)</f>
        <v>0</v>
      </c>
      <c r="E12727" s="9">
        <f>SUM(E12728:E12729)</f>
        <v>0</v>
      </c>
      <c r="F12727" s="9">
        <f t="shared" si="5138"/>
        <v>0</v>
      </c>
      <c r="G12727" s="9">
        <f>SUM(G12728:G12729)</f>
        <v>0</v>
      </c>
      <c r="H12727" s="467">
        <f>SUM(H12728:H12729)</f>
        <v>0</v>
      </c>
      <c r="I12727" s="9">
        <f t="shared" si="5139"/>
        <v>0</v>
      </c>
      <c r="J12727" s="9">
        <f>SUM(J12728:J12729)</f>
        <v>0</v>
      </c>
      <c r="K12727" s="467">
        <f>SUM(K12728:K12729)</f>
        <v>0</v>
      </c>
      <c r="L12727" s="9">
        <f t="shared" si="5140"/>
        <v>0</v>
      </c>
      <c r="M12727" s="9">
        <f>SUM(M12728:M12729)</f>
        <v>0</v>
      </c>
      <c r="N12727" s="467">
        <f>SUM(N12728:N12729)</f>
        <v>0</v>
      </c>
    </row>
    <row r="12728" spans="1:14" customFormat="1" ht="15.75" hidden="1" customHeight="1" thickBot="1" x14ac:dyDescent="0.3">
      <c r="A12728" s="1" t="s">
        <v>0</v>
      </c>
      <c r="B12728" s="7" t="s">
        <v>100</v>
      </c>
      <c r="C12728" s="9">
        <f t="shared" si="5137"/>
        <v>0</v>
      </c>
      <c r="D12728" s="9">
        <v>0</v>
      </c>
      <c r="E12728" s="9">
        <v>0</v>
      </c>
      <c r="F12728" s="9">
        <f t="shared" si="5138"/>
        <v>0</v>
      </c>
      <c r="G12728" s="9">
        <v>0</v>
      </c>
      <c r="H12728" s="467">
        <v>0</v>
      </c>
      <c r="I12728" s="9">
        <f t="shared" si="5139"/>
        <v>0</v>
      </c>
      <c r="J12728" s="9">
        <v>0</v>
      </c>
      <c r="K12728" s="467">
        <v>0</v>
      </c>
      <c r="L12728" s="9">
        <f t="shared" si="5140"/>
        <v>0</v>
      </c>
      <c r="M12728" s="9">
        <v>0</v>
      </c>
      <c r="N12728" s="467">
        <v>0</v>
      </c>
    </row>
    <row r="12729" spans="1:14" customFormat="1" ht="15.75" hidden="1" customHeight="1" thickBot="1" x14ac:dyDescent="0.3">
      <c r="A12729" s="1" t="s">
        <v>0</v>
      </c>
      <c r="B12729" s="7" t="s">
        <v>101</v>
      </c>
      <c r="C12729" s="9">
        <f t="shared" si="5137"/>
        <v>0</v>
      </c>
      <c r="D12729" s="9">
        <v>0</v>
      </c>
      <c r="E12729" s="9">
        <v>0</v>
      </c>
      <c r="F12729" s="9">
        <f t="shared" si="5138"/>
        <v>0</v>
      </c>
      <c r="G12729" s="9">
        <v>0</v>
      </c>
      <c r="H12729" s="467">
        <v>0</v>
      </c>
      <c r="I12729" s="9">
        <f t="shared" si="5139"/>
        <v>0</v>
      </c>
      <c r="J12729" s="9">
        <v>0</v>
      </c>
      <c r="K12729" s="467">
        <v>0</v>
      </c>
      <c r="L12729" s="9">
        <f t="shared" si="5140"/>
        <v>0</v>
      </c>
      <c r="M12729" s="9">
        <v>0</v>
      </c>
      <c r="N12729" s="467">
        <v>0</v>
      </c>
    </row>
    <row r="12730" spans="1:14" customFormat="1" ht="45.75" hidden="1" customHeight="1" thickBot="1" x14ac:dyDescent="0.3">
      <c r="A12730" s="1" t="s">
        <v>0</v>
      </c>
      <c r="B12730" s="6" t="s">
        <v>106</v>
      </c>
      <c r="C12730" s="9">
        <f t="shared" si="5137"/>
        <v>0</v>
      </c>
      <c r="D12730" s="9">
        <f>SUM(D12731:D12732)</f>
        <v>0</v>
      </c>
      <c r="E12730" s="9">
        <f>SUM(E12731:E12732)</f>
        <v>0</v>
      </c>
      <c r="F12730" s="9">
        <f t="shared" si="5138"/>
        <v>0</v>
      </c>
      <c r="G12730" s="9">
        <f>SUM(G12731:G12732)</f>
        <v>0</v>
      </c>
      <c r="H12730" s="467">
        <f>SUM(H12731:H12732)</f>
        <v>0</v>
      </c>
      <c r="I12730" s="9">
        <f t="shared" si="5139"/>
        <v>0</v>
      </c>
      <c r="J12730" s="9">
        <f>SUM(J12731:J12732)</f>
        <v>0</v>
      </c>
      <c r="K12730" s="467">
        <f>SUM(K12731:K12732)</f>
        <v>0</v>
      </c>
      <c r="L12730" s="9">
        <f t="shared" si="5140"/>
        <v>0</v>
      </c>
      <c r="M12730" s="9">
        <f>SUM(M12731:M12732)</f>
        <v>0</v>
      </c>
      <c r="N12730" s="467">
        <f>SUM(N12731:N12732)</f>
        <v>0</v>
      </c>
    </row>
    <row r="12731" spans="1:14" customFormat="1" ht="15.75" hidden="1" customHeight="1" thickBot="1" x14ac:dyDescent="0.3">
      <c r="A12731" s="1" t="s">
        <v>0</v>
      </c>
      <c r="B12731" s="7" t="s">
        <v>100</v>
      </c>
      <c r="C12731" s="9">
        <f t="shared" si="5137"/>
        <v>0</v>
      </c>
      <c r="D12731" s="9">
        <v>0</v>
      </c>
      <c r="E12731" s="9">
        <v>0</v>
      </c>
      <c r="F12731" s="9">
        <f t="shared" si="5138"/>
        <v>0</v>
      </c>
      <c r="G12731" s="9">
        <v>0</v>
      </c>
      <c r="H12731" s="467">
        <v>0</v>
      </c>
      <c r="I12731" s="9">
        <f t="shared" si="5139"/>
        <v>0</v>
      </c>
      <c r="J12731" s="9">
        <v>0</v>
      </c>
      <c r="K12731" s="467">
        <v>0</v>
      </c>
      <c r="L12731" s="9">
        <f t="shared" si="5140"/>
        <v>0</v>
      </c>
      <c r="M12731" s="9">
        <v>0</v>
      </c>
      <c r="N12731" s="467">
        <v>0</v>
      </c>
    </row>
    <row r="12732" spans="1:14" customFormat="1" ht="15.75" hidden="1" customHeight="1" thickBot="1" x14ac:dyDescent="0.3">
      <c r="A12732" s="1" t="s">
        <v>0</v>
      </c>
      <c r="B12732" s="7" t="s">
        <v>101</v>
      </c>
      <c r="C12732" s="9">
        <f t="shared" si="5137"/>
        <v>0</v>
      </c>
      <c r="D12732" s="9">
        <v>0</v>
      </c>
      <c r="E12732" s="9">
        <v>0</v>
      </c>
      <c r="F12732" s="9">
        <f t="shared" si="5138"/>
        <v>0</v>
      </c>
      <c r="G12732" s="9">
        <v>0</v>
      </c>
      <c r="H12732" s="467">
        <v>0</v>
      </c>
      <c r="I12732" s="9">
        <f t="shared" si="5139"/>
        <v>0</v>
      </c>
      <c r="J12732" s="9">
        <v>0</v>
      </c>
      <c r="K12732" s="467">
        <v>0</v>
      </c>
      <c r="L12732" s="9">
        <f t="shared" si="5140"/>
        <v>0</v>
      </c>
      <c r="M12732" s="9">
        <v>0</v>
      </c>
      <c r="N12732" s="467">
        <v>0</v>
      </c>
    </row>
    <row r="12733" spans="1:14" customFormat="1" ht="60.75" hidden="1" customHeight="1" thickBot="1" x14ac:dyDescent="0.3">
      <c r="A12733" s="1" t="s">
        <v>0</v>
      </c>
      <c r="B12733" s="5" t="s">
        <v>107</v>
      </c>
      <c r="C12733" s="9">
        <f t="shared" si="5137"/>
        <v>0</v>
      </c>
      <c r="D12733" s="9">
        <f>SUM(D12734,D12742)</f>
        <v>0</v>
      </c>
      <c r="E12733" s="9">
        <f>SUM(E12734,E12742)</f>
        <v>0</v>
      </c>
      <c r="F12733" s="9">
        <f t="shared" si="5138"/>
        <v>0</v>
      </c>
      <c r="G12733" s="9">
        <f>SUM(G12734,G12742)</f>
        <v>0</v>
      </c>
      <c r="H12733" s="467">
        <f>SUM(H12734,H12742)</f>
        <v>0</v>
      </c>
      <c r="I12733" s="9">
        <f t="shared" si="5139"/>
        <v>0</v>
      </c>
      <c r="J12733" s="9">
        <f>SUM(J12734,J12742)</f>
        <v>0</v>
      </c>
      <c r="K12733" s="467">
        <f>SUM(K12734,K12742)</f>
        <v>0</v>
      </c>
      <c r="L12733" s="9">
        <f t="shared" si="5140"/>
        <v>0</v>
      </c>
      <c r="M12733" s="9">
        <f>SUM(M12734,M12742)</f>
        <v>0</v>
      </c>
      <c r="N12733" s="467">
        <f>SUM(N12734,N12742)</f>
        <v>0</v>
      </c>
    </row>
    <row r="12734" spans="1:14" customFormat="1" ht="60.75" hidden="1" customHeight="1" thickBot="1" x14ac:dyDescent="0.3">
      <c r="A12734" s="1" t="s">
        <v>0</v>
      </c>
      <c r="B12734" s="6" t="s">
        <v>108</v>
      </c>
      <c r="C12734" s="9">
        <f t="shared" si="5137"/>
        <v>0</v>
      </c>
      <c r="D12734" s="9">
        <f>SUM(D12735,D12738)</f>
        <v>0</v>
      </c>
      <c r="E12734" s="9">
        <f>SUM(E12735,E12738)</f>
        <v>0</v>
      </c>
      <c r="F12734" s="9">
        <f t="shared" si="5138"/>
        <v>0</v>
      </c>
      <c r="G12734" s="9">
        <f>SUM(G12735,G12738)</f>
        <v>0</v>
      </c>
      <c r="H12734" s="467">
        <f>SUM(H12735,H12738)</f>
        <v>0</v>
      </c>
      <c r="I12734" s="9">
        <f t="shared" si="5139"/>
        <v>0</v>
      </c>
      <c r="J12734" s="9">
        <f>SUM(J12735,J12738)</f>
        <v>0</v>
      </c>
      <c r="K12734" s="467">
        <f>SUM(K12735,K12738)</f>
        <v>0</v>
      </c>
      <c r="L12734" s="9">
        <f t="shared" si="5140"/>
        <v>0</v>
      </c>
      <c r="M12734" s="9">
        <f>SUM(M12735,M12738)</f>
        <v>0</v>
      </c>
      <c r="N12734" s="467">
        <f>SUM(N12735,N12738)</f>
        <v>0</v>
      </c>
    </row>
    <row r="12735" spans="1:14" customFormat="1" ht="15.75" hidden="1" customHeight="1" thickBot="1" x14ac:dyDescent="0.3">
      <c r="A12735" s="1" t="s">
        <v>0</v>
      </c>
      <c r="B12735" s="7" t="s">
        <v>100</v>
      </c>
      <c r="C12735" s="9">
        <f t="shared" si="5137"/>
        <v>0</v>
      </c>
      <c r="D12735" s="9">
        <f>SUM(D12736:D12737)</f>
        <v>0</v>
      </c>
      <c r="E12735" s="9">
        <f>SUM(E12736:E12737)</f>
        <v>0</v>
      </c>
      <c r="F12735" s="9">
        <f t="shared" si="5138"/>
        <v>0</v>
      </c>
      <c r="G12735" s="9">
        <f>SUM(G12736:G12737)</f>
        <v>0</v>
      </c>
      <c r="H12735" s="467">
        <f>SUM(H12736:H12737)</f>
        <v>0</v>
      </c>
      <c r="I12735" s="9">
        <f t="shared" si="5139"/>
        <v>0</v>
      </c>
      <c r="J12735" s="9">
        <f>SUM(J12736:J12737)</f>
        <v>0</v>
      </c>
      <c r="K12735" s="467">
        <f>SUM(K12736:K12737)</f>
        <v>0</v>
      </c>
      <c r="L12735" s="9">
        <f t="shared" si="5140"/>
        <v>0</v>
      </c>
      <c r="M12735" s="9">
        <f>SUM(M12736:M12737)</f>
        <v>0</v>
      </c>
      <c r="N12735" s="467">
        <f>SUM(N12736:N12737)</f>
        <v>0</v>
      </c>
    </row>
    <row r="12736" spans="1:14" customFormat="1" ht="30.75" hidden="1" customHeight="1" thickBot="1" x14ac:dyDescent="0.3">
      <c r="A12736" s="1" t="s">
        <v>0</v>
      </c>
      <c r="B12736" s="8" t="s">
        <v>109</v>
      </c>
      <c r="C12736" s="9">
        <f t="shared" si="5137"/>
        <v>0</v>
      </c>
      <c r="D12736" s="9">
        <v>0</v>
      </c>
      <c r="E12736" s="9">
        <v>0</v>
      </c>
      <c r="F12736" s="9">
        <f t="shared" si="5138"/>
        <v>0</v>
      </c>
      <c r="G12736" s="9">
        <v>0</v>
      </c>
      <c r="H12736" s="467">
        <v>0</v>
      </c>
      <c r="I12736" s="9">
        <f t="shared" si="5139"/>
        <v>0</v>
      </c>
      <c r="J12736" s="9">
        <v>0</v>
      </c>
      <c r="K12736" s="467">
        <v>0</v>
      </c>
      <c r="L12736" s="9">
        <f t="shared" si="5140"/>
        <v>0</v>
      </c>
      <c r="M12736" s="9">
        <v>0</v>
      </c>
      <c r="N12736" s="467">
        <v>0</v>
      </c>
    </row>
    <row r="12737" spans="1:14" customFormat="1" ht="15.75" hidden="1" customHeight="1" thickBot="1" x14ac:dyDescent="0.3">
      <c r="A12737" s="1" t="s">
        <v>0</v>
      </c>
      <c r="B12737" s="8" t="s">
        <v>110</v>
      </c>
      <c r="C12737" s="9">
        <f t="shared" si="5137"/>
        <v>0</v>
      </c>
      <c r="D12737" s="9">
        <v>0</v>
      </c>
      <c r="E12737" s="9">
        <v>0</v>
      </c>
      <c r="F12737" s="9">
        <f t="shared" si="5138"/>
        <v>0</v>
      </c>
      <c r="G12737" s="9">
        <v>0</v>
      </c>
      <c r="H12737" s="467">
        <v>0</v>
      </c>
      <c r="I12737" s="9">
        <f t="shared" si="5139"/>
        <v>0</v>
      </c>
      <c r="J12737" s="9">
        <v>0</v>
      </c>
      <c r="K12737" s="467">
        <v>0</v>
      </c>
      <c r="L12737" s="9">
        <f t="shared" si="5140"/>
        <v>0</v>
      </c>
      <c r="M12737" s="9">
        <v>0</v>
      </c>
      <c r="N12737" s="467">
        <v>0</v>
      </c>
    </row>
    <row r="12738" spans="1:14" customFormat="1" ht="15.75" hidden="1" customHeight="1" thickBot="1" x14ac:dyDescent="0.3">
      <c r="A12738" s="1" t="s">
        <v>0</v>
      </c>
      <c r="B12738" s="7" t="s">
        <v>101</v>
      </c>
      <c r="C12738" s="9">
        <f t="shared" si="5137"/>
        <v>0</v>
      </c>
      <c r="D12738" s="9">
        <f>SUM(D12739:D12741)</f>
        <v>0</v>
      </c>
      <c r="E12738" s="9">
        <f>SUM(E12739:E12741)</f>
        <v>0</v>
      </c>
      <c r="F12738" s="9">
        <f t="shared" si="5138"/>
        <v>0</v>
      </c>
      <c r="G12738" s="9">
        <f>SUM(G12739:G12741)</f>
        <v>0</v>
      </c>
      <c r="H12738" s="467">
        <f>SUM(H12739:H12741)</f>
        <v>0</v>
      </c>
      <c r="I12738" s="9">
        <f t="shared" si="5139"/>
        <v>0</v>
      </c>
      <c r="J12738" s="9">
        <f>SUM(J12739:J12741)</f>
        <v>0</v>
      </c>
      <c r="K12738" s="467">
        <f>SUM(K12739:K12741)</f>
        <v>0</v>
      </c>
      <c r="L12738" s="9">
        <f t="shared" si="5140"/>
        <v>0</v>
      </c>
      <c r="M12738" s="9">
        <f>SUM(M12739:M12741)</f>
        <v>0</v>
      </c>
      <c r="N12738" s="467">
        <f>SUM(N12739:N12741)</f>
        <v>0</v>
      </c>
    </row>
    <row r="12739" spans="1:14" customFormat="1" ht="30.75" hidden="1" customHeight="1" thickBot="1" x14ac:dyDescent="0.3">
      <c r="A12739" s="1" t="s">
        <v>0</v>
      </c>
      <c r="B12739" s="8" t="s">
        <v>109</v>
      </c>
      <c r="C12739" s="9">
        <f t="shared" ref="C12739:C12802" si="5141">SUM(D12739:E12739)</f>
        <v>0</v>
      </c>
      <c r="D12739" s="9">
        <v>0</v>
      </c>
      <c r="E12739" s="9">
        <v>0</v>
      </c>
      <c r="F12739" s="9">
        <f t="shared" si="5138"/>
        <v>0</v>
      </c>
      <c r="G12739" s="9">
        <v>0</v>
      </c>
      <c r="H12739" s="467">
        <v>0</v>
      </c>
      <c r="I12739" s="9">
        <f t="shared" si="5139"/>
        <v>0</v>
      </c>
      <c r="J12739" s="9">
        <v>0</v>
      </c>
      <c r="K12739" s="467">
        <v>0</v>
      </c>
      <c r="L12739" s="9">
        <f t="shared" si="5140"/>
        <v>0</v>
      </c>
      <c r="M12739" s="9">
        <v>0</v>
      </c>
      <c r="N12739" s="467">
        <v>0</v>
      </c>
    </row>
    <row r="12740" spans="1:14" customFormat="1" ht="30.75" hidden="1" customHeight="1" thickBot="1" x14ac:dyDescent="0.3">
      <c r="A12740" s="1" t="s">
        <v>0</v>
      </c>
      <c r="B12740" s="8" t="s">
        <v>111</v>
      </c>
      <c r="C12740" s="9">
        <f t="shared" si="5141"/>
        <v>0</v>
      </c>
      <c r="D12740" s="9">
        <v>0</v>
      </c>
      <c r="E12740" s="9">
        <v>0</v>
      </c>
      <c r="F12740" s="9">
        <f t="shared" si="5138"/>
        <v>0</v>
      </c>
      <c r="G12740" s="9">
        <v>0</v>
      </c>
      <c r="H12740" s="467">
        <v>0</v>
      </c>
      <c r="I12740" s="9">
        <f t="shared" si="5139"/>
        <v>0</v>
      </c>
      <c r="J12740" s="9">
        <v>0</v>
      </c>
      <c r="K12740" s="467">
        <v>0</v>
      </c>
      <c r="L12740" s="9">
        <f t="shared" si="5140"/>
        <v>0</v>
      </c>
      <c r="M12740" s="9">
        <v>0</v>
      </c>
      <c r="N12740" s="467">
        <v>0</v>
      </c>
    </row>
    <row r="12741" spans="1:14" customFormat="1" ht="15.75" hidden="1" customHeight="1" thickBot="1" x14ac:dyDescent="0.3">
      <c r="A12741" s="1" t="s">
        <v>0</v>
      </c>
      <c r="B12741" s="8" t="s">
        <v>110</v>
      </c>
      <c r="C12741" s="9">
        <f t="shared" si="5141"/>
        <v>0</v>
      </c>
      <c r="D12741" s="9">
        <v>0</v>
      </c>
      <c r="E12741" s="9">
        <v>0</v>
      </c>
      <c r="F12741" s="9">
        <f t="shared" si="5138"/>
        <v>0</v>
      </c>
      <c r="G12741" s="9">
        <v>0</v>
      </c>
      <c r="H12741" s="467">
        <v>0</v>
      </c>
      <c r="I12741" s="9">
        <f t="shared" si="5139"/>
        <v>0</v>
      </c>
      <c r="J12741" s="9">
        <v>0</v>
      </c>
      <c r="K12741" s="467">
        <v>0</v>
      </c>
      <c r="L12741" s="9">
        <f t="shared" si="5140"/>
        <v>0</v>
      </c>
      <c r="M12741" s="9">
        <v>0</v>
      </c>
      <c r="N12741" s="467">
        <v>0</v>
      </c>
    </row>
    <row r="12742" spans="1:14" customFormat="1" ht="60.75" hidden="1" customHeight="1" thickBot="1" x14ac:dyDescent="0.3">
      <c r="A12742" s="1" t="s">
        <v>0</v>
      </c>
      <c r="B12742" s="6" t="s">
        <v>112</v>
      </c>
      <c r="C12742" s="9">
        <f t="shared" si="5141"/>
        <v>0</v>
      </c>
      <c r="D12742" s="9">
        <f>SUM(D12743:D12744)</f>
        <v>0</v>
      </c>
      <c r="E12742" s="9">
        <f>SUM(E12743:E12744)</f>
        <v>0</v>
      </c>
      <c r="F12742" s="9">
        <f t="shared" si="5138"/>
        <v>0</v>
      </c>
      <c r="G12742" s="9">
        <f>SUM(G12743:G12744)</f>
        <v>0</v>
      </c>
      <c r="H12742" s="467">
        <f>SUM(H12743:H12744)</f>
        <v>0</v>
      </c>
      <c r="I12742" s="9">
        <f t="shared" si="5139"/>
        <v>0</v>
      </c>
      <c r="J12742" s="9">
        <f>SUM(J12743:J12744)</f>
        <v>0</v>
      </c>
      <c r="K12742" s="467">
        <f>SUM(K12743:K12744)</f>
        <v>0</v>
      </c>
      <c r="L12742" s="9">
        <f t="shared" si="5140"/>
        <v>0</v>
      </c>
      <c r="M12742" s="9">
        <f>SUM(M12743:M12744)</f>
        <v>0</v>
      </c>
      <c r="N12742" s="467">
        <f>SUM(N12743:N12744)</f>
        <v>0</v>
      </c>
    </row>
    <row r="12743" spans="1:14" customFormat="1" ht="0.75" hidden="1" customHeight="1" thickTop="1" thickBot="1" x14ac:dyDescent="0.3">
      <c r="A12743" s="1" t="s">
        <v>0</v>
      </c>
      <c r="B12743" s="7" t="s">
        <v>100</v>
      </c>
      <c r="C12743" s="9">
        <f t="shared" si="5141"/>
        <v>0</v>
      </c>
      <c r="D12743" s="9">
        <v>0</v>
      </c>
      <c r="E12743" s="9">
        <v>0</v>
      </c>
      <c r="F12743" s="9">
        <f t="shared" si="5138"/>
        <v>0</v>
      </c>
      <c r="G12743" s="9">
        <v>0</v>
      </c>
      <c r="H12743" s="467">
        <v>0</v>
      </c>
      <c r="I12743" s="9">
        <f t="shared" si="5139"/>
        <v>0</v>
      </c>
      <c r="J12743" s="9">
        <v>0</v>
      </c>
      <c r="K12743" s="467">
        <v>0</v>
      </c>
      <c r="L12743" s="9">
        <f t="shared" si="5140"/>
        <v>0</v>
      </c>
      <c r="M12743" s="9">
        <v>0</v>
      </c>
      <c r="N12743" s="467">
        <v>0</v>
      </c>
    </row>
    <row r="12744" spans="1:14" customFormat="1" ht="15.75" hidden="1" customHeight="1" thickBot="1" x14ac:dyDescent="0.3">
      <c r="A12744" s="1" t="s">
        <v>0</v>
      </c>
      <c r="B12744" s="7" t="s">
        <v>101</v>
      </c>
      <c r="C12744" s="9">
        <f t="shared" si="5141"/>
        <v>0</v>
      </c>
      <c r="D12744" s="9">
        <v>0</v>
      </c>
      <c r="E12744" s="9">
        <v>0</v>
      </c>
      <c r="F12744" s="9">
        <f t="shared" si="5138"/>
        <v>0</v>
      </c>
      <c r="G12744" s="9">
        <v>0</v>
      </c>
      <c r="H12744" s="467">
        <v>0</v>
      </c>
      <c r="I12744" s="9">
        <f t="shared" si="5139"/>
        <v>0</v>
      </c>
      <c r="J12744" s="9">
        <v>0</v>
      </c>
      <c r="K12744" s="467">
        <v>0</v>
      </c>
      <c r="L12744" s="9">
        <f t="shared" si="5140"/>
        <v>0</v>
      </c>
      <c r="M12744" s="9">
        <v>0</v>
      </c>
      <c r="N12744" s="467">
        <v>0</v>
      </c>
    </row>
    <row r="12745" spans="1:14" customFormat="1" ht="45.75" hidden="1" customHeight="1" thickBot="1" x14ac:dyDescent="0.3">
      <c r="A12745" s="1" t="s">
        <v>0</v>
      </c>
      <c r="B12745" s="5" t="s">
        <v>113</v>
      </c>
      <c r="C12745" s="9">
        <f t="shared" si="5141"/>
        <v>0</v>
      </c>
      <c r="D12745" s="9">
        <f>SUM(D12746,D12756)</f>
        <v>0</v>
      </c>
      <c r="E12745" s="9">
        <f>SUM(E12746,E12756)</f>
        <v>0</v>
      </c>
      <c r="F12745" s="9">
        <f t="shared" si="5138"/>
        <v>0</v>
      </c>
      <c r="G12745" s="9">
        <f>SUM(G12746,G12756)</f>
        <v>0</v>
      </c>
      <c r="H12745" s="467">
        <f>SUM(H12746,H12756)</f>
        <v>0</v>
      </c>
      <c r="I12745" s="9">
        <f t="shared" si="5139"/>
        <v>0</v>
      </c>
      <c r="J12745" s="9">
        <f>SUM(J12746,J12756)</f>
        <v>0</v>
      </c>
      <c r="K12745" s="467">
        <f>SUM(K12746,K12756)</f>
        <v>0</v>
      </c>
      <c r="L12745" s="9">
        <f t="shared" si="5140"/>
        <v>0</v>
      </c>
      <c r="M12745" s="9">
        <f>SUM(M12746,M12756)</f>
        <v>0</v>
      </c>
      <c r="N12745" s="467">
        <f>SUM(N12746,N12756)</f>
        <v>0</v>
      </c>
    </row>
    <row r="12746" spans="1:14" customFormat="1" ht="75.75" hidden="1" customHeight="1" thickBot="1" x14ac:dyDescent="0.3">
      <c r="A12746" s="1" t="s">
        <v>0</v>
      </c>
      <c r="B12746" s="6" t="s">
        <v>114</v>
      </c>
      <c r="C12746" s="9">
        <f t="shared" si="5141"/>
        <v>0</v>
      </c>
      <c r="D12746" s="9">
        <f>SUM(D12747,D12752)</f>
        <v>0</v>
      </c>
      <c r="E12746" s="9">
        <f>SUM(E12747,E12752)</f>
        <v>0</v>
      </c>
      <c r="F12746" s="9">
        <f t="shared" si="5138"/>
        <v>0</v>
      </c>
      <c r="G12746" s="9">
        <f>SUM(G12747,G12752)</f>
        <v>0</v>
      </c>
      <c r="H12746" s="467">
        <f>SUM(H12747,H12752)</f>
        <v>0</v>
      </c>
      <c r="I12746" s="9">
        <f t="shared" si="5139"/>
        <v>0</v>
      </c>
      <c r="J12746" s="9">
        <f>SUM(J12747,J12752)</f>
        <v>0</v>
      </c>
      <c r="K12746" s="467">
        <f>SUM(K12747,K12752)</f>
        <v>0</v>
      </c>
      <c r="L12746" s="9">
        <f t="shared" si="5140"/>
        <v>0</v>
      </c>
      <c r="M12746" s="9">
        <f>SUM(M12747,M12752)</f>
        <v>0</v>
      </c>
      <c r="N12746" s="467">
        <f>SUM(N12747,N12752)</f>
        <v>0</v>
      </c>
    </row>
    <row r="12747" spans="1:14" customFormat="1" ht="15.75" hidden="1" customHeight="1" thickBot="1" x14ac:dyDescent="0.3">
      <c r="A12747" s="1" t="s">
        <v>0</v>
      </c>
      <c r="B12747" s="7" t="s">
        <v>100</v>
      </c>
      <c r="C12747" s="9">
        <f t="shared" si="5141"/>
        <v>0</v>
      </c>
      <c r="D12747" s="9">
        <f>SUM(D12748:D12751)</f>
        <v>0</v>
      </c>
      <c r="E12747" s="9">
        <f>SUM(E12748:E12751)</f>
        <v>0</v>
      </c>
      <c r="F12747" s="9">
        <f t="shared" si="5138"/>
        <v>0</v>
      </c>
      <c r="G12747" s="9">
        <f>SUM(G12748:G12751)</f>
        <v>0</v>
      </c>
      <c r="H12747" s="467">
        <f>SUM(H12748:H12751)</f>
        <v>0</v>
      </c>
      <c r="I12747" s="9">
        <f t="shared" si="5139"/>
        <v>0</v>
      </c>
      <c r="J12747" s="9">
        <f>SUM(J12748:J12751)</f>
        <v>0</v>
      </c>
      <c r="K12747" s="467">
        <f>SUM(K12748:K12751)</f>
        <v>0</v>
      </c>
      <c r="L12747" s="9">
        <f t="shared" si="5140"/>
        <v>0</v>
      </c>
      <c r="M12747" s="9">
        <f>SUM(M12748:M12751)</f>
        <v>0</v>
      </c>
      <c r="N12747" s="467">
        <f>SUM(N12748:N12751)</f>
        <v>0</v>
      </c>
    </row>
    <row r="12748" spans="1:14" customFormat="1" ht="30.75" hidden="1" customHeight="1" thickBot="1" x14ac:dyDescent="0.3">
      <c r="A12748" s="1" t="s">
        <v>0</v>
      </c>
      <c r="B12748" s="8" t="s">
        <v>115</v>
      </c>
      <c r="C12748" s="9">
        <f t="shared" si="5141"/>
        <v>0</v>
      </c>
      <c r="D12748" s="9">
        <v>0</v>
      </c>
      <c r="E12748" s="9">
        <v>0</v>
      </c>
      <c r="F12748" s="9">
        <f t="shared" si="5138"/>
        <v>0</v>
      </c>
      <c r="G12748" s="9">
        <v>0</v>
      </c>
      <c r="H12748" s="467">
        <v>0</v>
      </c>
      <c r="I12748" s="9">
        <f t="shared" si="5139"/>
        <v>0</v>
      </c>
      <c r="J12748" s="9">
        <v>0</v>
      </c>
      <c r="K12748" s="467">
        <v>0</v>
      </c>
      <c r="L12748" s="9">
        <f t="shared" si="5140"/>
        <v>0</v>
      </c>
      <c r="M12748" s="9">
        <v>0</v>
      </c>
      <c r="N12748" s="467">
        <v>0</v>
      </c>
    </row>
    <row r="12749" spans="1:14" customFormat="1" ht="30.75" hidden="1" customHeight="1" thickBot="1" x14ac:dyDescent="0.3">
      <c r="A12749" s="1" t="s">
        <v>0</v>
      </c>
      <c r="B12749" s="8" t="s">
        <v>116</v>
      </c>
      <c r="C12749" s="9">
        <f t="shared" si="5141"/>
        <v>0</v>
      </c>
      <c r="D12749" s="9">
        <v>0</v>
      </c>
      <c r="E12749" s="9">
        <v>0</v>
      </c>
      <c r="F12749" s="9">
        <f t="shared" si="5138"/>
        <v>0</v>
      </c>
      <c r="G12749" s="9">
        <v>0</v>
      </c>
      <c r="H12749" s="467">
        <v>0</v>
      </c>
      <c r="I12749" s="9">
        <f t="shared" si="5139"/>
        <v>0</v>
      </c>
      <c r="J12749" s="9">
        <v>0</v>
      </c>
      <c r="K12749" s="467">
        <v>0</v>
      </c>
      <c r="L12749" s="9">
        <f t="shared" si="5140"/>
        <v>0</v>
      </c>
      <c r="M12749" s="9">
        <v>0</v>
      </c>
      <c r="N12749" s="467">
        <v>0</v>
      </c>
    </row>
    <row r="12750" spans="1:14" customFormat="1" ht="30.75" hidden="1" customHeight="1" thickBot="1" x14ac:dyDescent="0.3">
      <c r="A12750" s="1" t="s">
        <v>0</v>
      </c>
      <c r="B12750" s="8" t="s">
        <v>109</v>
      </c>
      <c r="C12750" s="9">
        <f t="shared" si="5141"/>
        <v>0</v>
      </c>
      <c r="D12750" s="9">
        <v>0</v>
      </c>
      <c r="E12750" s="9">
        <v>0</v>
      </c>
      <c r="F12750" s="9">
        <f t="shared" si="5138"/>
        <v>0</v>
      </c>
      <c r="G12750" s="9">
        <v>0</v>
      </c>
      <c r="H12750" s="467">
        <v>0</v>
      </c>
      <c r="I12750" s="9">
        <f t="shared" si="5139"/>
        <v>0</v>
      </c>
      <c r="J12750" s="9">
        <v>0</v>
      </c>
      <c r="K12750" s="467">
        <v>0</v>
      </c>
      <c r="L12750" s="9">
        <f t="shared" si="5140"/>
        <v>0</v>
      </c>
      <c r="M12750" s="9">
        <v>0</v>
      </c>
      <c r="N12750" s="467">
        <v>0</v>
      </c>
    </row>
    <row r="12751" spans="1:14" customFormat="1" ht="15.75" hidden="1" customHeight="1" thickBot="1" x14ac:dyDescent="0.3">
      <c r="A12751" s="1" t="s">
        <v>0</v>
      </c>
      <c r="B12751" s="8" t="s">
        <v>110</v>
      </c>
      <c r="C12751" s="9">
        <f t="shared" si="5141"/>
        <v>0</v>
      </c>
      <c r="D12751" s="9">
        <v>0</v>
      </c>
      <c r="E12751" s="9">
        <v>0</v>
      </c>
      <c r="F12751" s="9">
        <f t="shared" si="5138"/>
        <v>0</v>
      </c>
      <c r="G12751" s="9">
        <v>0</v>
      </c>
      <c r="H12751" s="467">
        <v>0</v>
      </c>
      <c r="I12751" s="9">
        <f t="shared" si="5139"/>
        <v>0</v>
      </c>
      <c r="J12751" s="9">
        <v>0</v>
      </c>
      <c r="K12751" s="467">
        <v>0</v>
      </c>
      <c r="L12751" s="9">
        <f t="shared" si="5140"/>
        <v>0</v>
      </c>
      <c r="M12751" s="9">
        <v>0</v>
      </c>
      <c r="N12751" s="467">
        <v>0</v>
      </c>
    </row>
    <row r="12752" spans="1:14" customFormat="1" ht="15.75" hidden="1" customHeight="1" thickBot="1" x14ac:dyDescent="0.3">
      <c r="A12752" s="1" t="s">
        <v>0</v>
      </c>
      <c r="B12752" s="7" t="s">
        <v>101</v>
      </c>
      <c r="C12752" s="9">
        <f t="shared" si="5141"/>
        <v>0</v>
      </c>
      <c r="D12752" s="9">
        <f>SUM(D12753:D12755)</f>
        <v>0</v>
      </c>
      <c r="E12752" s="9">
        <f>SUM(E12753:E12755)</f>
        <v>0</v>
      </c>
      <c r="F12752" s="9">
        <f t="shared" si="5138"/>
        <v>0</v>
      </c>
      <c r="G12752" s="9">
        <f>SUM(G12753:G12755)</f>
        <v>0</v>
      </c>
      <c r="H12752" s="467">
        <f>SUM(H12753:H12755)</f>
        <v>0</v>
      </c>
      <c r="I12752" s="9">
        <f t="shared" si="5139"/>
        <v>0</v>
      </c>
      <c r="J12752" s="9">
        <f>SUM(J12753:J12755)</f>
        <v>0</v>
      </c>
      <c r="K12752" s="467">
        <f>SUM(K12753:K12755)</f>
        <v>0</v>
      </c>
      <c r="L12752" s="9">
        <f t="shared" si="5140"/>
        <v>0</v>
      </c>
      <c r="M12752" s="9">
        <f>SUM(M12753:M12755)</f>
        <v>0</v>
      </c>
      <c r="N12752" s="467">
        <f>SUM(N12753:N12755)</f>
        <v>0</v>
      </c>
    </row>
    <row r="12753" spans="1:14" customFormat="1" ht="30.75" hidden="1" customHeight="1" thickBot="1" x14ac:dyDescent="0.3">
      <c r="A12753" s="1" t="s">
        <v>0</v>
      </c>
      <c r="B12753" s="8" t="s">
        <v>109</v>
      </c>
      <c r="C12753" s="9">
        <f t="shared" si="5141"/>
        <v>0</v>
      </c>
      <c r="D12753" s="9">
        <v>0</v>
      </c>
      <c r="E12753" s="9">
        <v>0</v>
      </c>
      <c r="F12753" s="9">
        <f t="shared" si="5138"/>
        <v>0</v>
      </c>
      <c r="G12753" s="9">
        <v>0</v>
      </c>
      <c r="H12753" s="467">
        <v>0</v>
      </c>
      <c r="I12753" s="9">
        <f t="shared" si="5139"/>
        <v>0</v>
      </c>
      <c r="J12753" s="9">
        <v>0</v>
      </c>
      <c r="K12753" s="467">
        <v>0</v>
      </c>
      <c r="L12753" s="9">
        <f t="shared" si="5140"/>
        <v>0</v>
      </c>
      <c r="M12753" s="9">
        <v>0</v>
      </c>
      <c r="N12753" s="467">
        <v>0</v>
      </c>
    </row>
    <row r="12754" spans="1:14" customFormat="1" ht="30.75" hidden="1" customHeight="1" thickBot="1" x14ac:dyDescent="0.3">
      <c r="A12754" s="1" t="s">
        <v>0</v>
      </c>
      <c r="B12754" s="8" t="s">
        <v>111</v>
      </c>
      <c r="C12754" s="9">
        <f t="shared" si="5141"/>
        <v>0</v>
      </c>
      <c r="D12754" s="9">
        <v>0</v>
      </c>
      <c r="E12754" s="9">
        <v>0</v>
      </c>
      <c r="F12754" s="9">
        <f t="shared" si="5138"/>
        <v>0</v>
      </c>
      <c r="G12754" s="9">
        <v>0</v>
      </c>
      <c r="H12754" s="467">
        <v>0</v>
      </c>
      <c r="I12754" s="9">
        <f t="shared" si="5139"/>
        <v>0</v>
      </c>
      <c r="J12754" s="9">
        <v>0</v>
      </c>
      <c r="K12754" s="467">
        <v>0</v>
      </c>
      <c r="L12754" s="9">
        <f t="shared" si="5140"/>
        <v>0</v>
      </c>
      <c r="M12754" s="9">
        <v>0</v>
      </c>
      <c r="N12754" s="467">
        <v>0</v>
      </c>
    </row>
    <row r="12755" spans="1:14" customFormat="1" ht="15.75" hidden="1" customHeight="1" thickBot="1" x14ac:dyDescent="0.3">
      <c r="A12755" s="1" t="s">
        <v>0</v>
      </c>
      <c r="B12755" s="8" t="s">
        <v>110</v>
      </c>
      <c r="C12755" s="9">
        <f t="shared" si="5141"/>
        <v>0</v>
      </c>
      <c r="D12755" s="9">
        <v>0</v>
      </c>
      <c r="E12755" s="9">
        <v>0</v>
      </c>
      <c r="F12755" s="9">
        <f t="shared" ref="F12755:F12818" si="5142">SUM(G12755:H12755)</f>
        <v>0</v>
      </c>
      <c r="G12755" s="9">
        <v>0</v>
      </c>
      <c r="H12755" s="467">
        <v>0</v>
      </c>
      <c r="I12755" s="9">
        <f t="shared" ref="I12755:I12818" si="5143">SUM(J12755:K12755)</f>
        <v>0</v>
      </c>
      <c r="J12755" s="9">
        <v>0</v>
      </c>
      <c r="K12755" s="467">
        <v>0</v>
      </c>
      <c r="L12755" s="9">
        <f t="shared" ref="L12755:L12818" si="5144">SUM(M12755:N12755)</f>
        <v>0</v>
      </c>
      <c r="M12755" s="9">
        <v>0</v>
      </c>
      <c r="N12755" s="467">
        <v>0</v>
      </c>
    </row>
    <row r="12756" spans="1:14" customFormat="1" ht="45.75" hidden="1" customHeight="1" thickBot="1" x14ac:dyDescent="0.3">
      <c r="A12756" s="1" t="s">
        <v>0</v>
      </c>
      <c r="B12756" s="6" t="s">
        <v>117</v>
      </c>
      <c r="C12756" s="9">
        <f t="shared" si="5141"/>
        <v>0</v>
      </c>
      <c r="D12756" s="9">
        <f>SUM(D12757:D12758)</f>
        <v>0</v>
      </c>
      <c r="E12756" s="9">
        <f>SUM(E12757:E12758)</f>
        <v>0</v>
      </c>
      <c r="F12756" s="9">
        <f t="shared" si="5142"/>
        <v>0</v>
      </c>
      <c r="G12756" s="9">
        <f>SUM(G12757:G12758)</f>
        <v>0</v>
      </c>
      <c r="H12756" s="467">
        <f>SUM(H12757:H12758)</f>
        <v>0</v>
      </c>
      <c r="I12756" s="9">
        <f t="shared" si="5143"/>
        <v>0</v>
      </c>
      <c r="J12756" s="9">
        <f>SUM(J12757:J12758)</f>
        <v>0</v>
      </c>
      <c r="K12756" s="467">
        <f>SUM(K12757:K12758)</f>
        <v>0</v>
      </c>
      <c r="L12756" s="9">
        <f t="shared" si="5144"/>
        <v>0</v>
      </c>
      <c r="M12756" s="9">
        <f>SUM(M12757:M12758)</f>
        <v>0</v>
      </c>
      <c r="N12756" s="467">
        <f>SUM(N12757:N12758)</f>
        <v>0</v>
      </c>
    </row>
    <row r="12757" spans="1:14" customFormat="1" ht="15.75" hidden="1" customHeight="1" thickBot="1" x14ac:dyDescent="0.3">
      <c r="A12757" s="1" t="s">
        <v>0</v>
      </c>
      <c r="B12757" s="7" t="s">
        <v>100</v>
      </c>
      <c r="C12757" s="9">
        <f t="shared" si="5141"/>
        <v>0</v>
      </c>
      <c r="D12757" s="9">
        <v>0</v>
      </c>
      <c r="E12757" s="9">
        <v>0</v>
      </c>
      <c r="F12757" s="9">
        <f t="shared" si="5142"/>
        <v>0</v>
      </c>
      <c r="G12757" s="9">
        <v>0</v>
      </c>
      <c r="H12757" s="467">
        <v>0</v>
      </c>
      <c r="I12757" s="9">
        <f t="shared" si="5143"/>
        <v>0</v>
      </c>
      <c r="J12757" s="9">
        <v>0</v>
      </c>
      <c r="K12757" s="467">
        <v>0</v>
      </c>
      <c r="L12757" s="9">
        <f t="shared" si="5144"/>
        <v>0</v>
      </c>
      <c r="M12757" s="9">
        <v>0</v>
      </c>
      <c r="N12757" s="467">
        <v>0</v>
      </c>
    </row>
    <row r="12758" spans="1:14" customFormat="1" ht="15" hidden="1" customHeight="1" x14ac:dyDescent="0.25">
      <c r="A12758" s="133" t="s">
        <v>0</v>
      </c>
      <c r="B12758" s="138" t="s">
        <v>101</v>
      </c>
      <c r="C12758" s="135">
        <f t="shared" si="5141"/>
        <v>0</v>
      </c>
      <c r="D12758" s="135">
        <v>0</v>
      </c>
      <c r="E12758" s="135">
        <v>0</v>
      </c>
      <c r="F12758" s="135">
        <f t="shared" si="5142"/>
        <v>0</v>
      </c>
      <c r="G12758" s="135">
        <v>0</v>
      </c>
      <c r="H12758" s="476">
        <v>0</v>
      </c>
      <c r="I12758" s="135">
        <f t="shared" si="5143"/>
        <v>0</v>
      </c>
      <c r="J12758" s="135">
        <v>0</v>
      </c>
      <c r="K12758" s="476">
        <v>0</v>
      </c>
      <c r="L12758" s="135">
        <f t="shared" si="5144"/>
        <v>0</v>
      </c>
      <c r="M12758" s="135">
        <v>0</v>
      </c>
      <c r="N12758" s="476">
        <v>0</v>
      </c>
    </row>
    <row r="12759" spans="1:14" s="333" customFormat="1" ht="25.5" hidden="1" customHeight="1" x14ac:dyDescent="0.2">
      <c r="A12759" s="334" t="s">
        <v>0</v>
      </c>
      <c r="B12759" s="339" t="s">
        <v>118</v>
      </c>
      <c r="C12759" s="338">
        <f t="shared" si="5141"/>
        <v>0</v>
      </c>
      <c r="D12759" s="338">
        <f>SUM(D12760,D12763,D12766)</f>
        <v>0</v>
      </c>
      <c r="E12759" s="338">
        <f>SUM(E12760,E12763,E12766)</f>
        <v>0</v>
      </c>
      <c r="F12759" s="338">
        <f t="shared" si="5142"/>
        <v>0</v>
      </c>
      <c r="G12759" s="338">
        <f>SUM(G12760,G12763,G12766)</f>
        <v>0</v>
      </c>
      <c r="H12759" s="483">
        <f>SUM(H12760,H12763,H12766)</f>
        <v>0</v>
      </c>
      <c r="I12759" s="338">
        <f t="shared" si="5143"/>
        <v>0</v>
      </c>
      <c r="J12759" s="338">
        <f>SUM(J12760,J12763,J12766)</f>
        <v>0</v>
      </c>
      <c r="K12759" s="483">
        <f>SUM(K12760,K12763,K12766)</f>
        <v>0</v>
      </c>
      <c r="L12759" s="338">
        <f t="shared" si="5144"/>
        <v>0</v>
      </c>
      <c r="M12759" s="338">
        <f>SUM(M12760,M12763,M12766)</f>
        <v>0</v>
      </c>
      <c r="N12759" s="483">
        <f>SUM(N12760,N12763,N12766)</f>
        <v>0</v>
      </c>
    </row>
    <row r="12760" spans="1:14" customFormat="1" ht="15.75" hidden="1" customHeight="1" thickBot="1" x14ac:dyDescent="0.3">
      <c r="A12760" s="140" t="s">
        <v>0</v>
      </c>
      <c r="B12760" s="147" t="s">
        <v>119</v>
      </c>
      <c r="C12760" s="142">
        <f t="shared" si="5141"/>
        <v>0</v>
      </c>
      <c r="D12760" s="142">
        <f>SUM(D12761:D12762)</f>
        <v>0</v>
      </c>
      <c r="E12760" s="142">
        <f>SUM(E12761:E12762)</f>
        <v>0</v>
      </c>
      <c r="F12760" s="142">
        <f t="shared" si="5142"/>
        <v>0</v>
      </c>
      <c r="G12760" s="142">
        <f>SUM(G12761:G12762)</f>
        <v>0</v>
      </c>
      <c r="H12760" s="477">
        <f>SUM(H12761:H12762)</f>
        <v>0</v>
      </c>
      <c r="I12760" s="142">
        <f t="shared" si="5143"/>
        <v>0</v>
      </c>
      <c r="J12760" s="142">
        <f>SUM(J12761:J12762)</f>
        <v>0</v>
      </c>
      <c r="K12760" s="477">
        <f>SUM(K12761:K12762)</f>
        <v>0</v>
      </c>
      <c r="L12760" s="142">
        <f t="shared" si="5144"/>
        <v>0</v>
      </c>
      <c r="M12760" s="142">
        <f>SUM(M12761:M12762)</f>
        <v>0</v>
      </c>
      <c r="N12760" s="477">
        <f>SUM(N12761:N12762)</f>
        <v>0</v>
      </c>
    </row>
    <row r="12761" spans="1:14" customFormat="1" ht="15.75" hidden="1" customHeight="1" thickBot="1" x14ac:dyDescent="0.3">
      <c r="A12761" s="1" t="s">
        <v>0</v>
      </c>
      <c r="B12761" s="5" t="s">
        <v>120</v>
      </c>
      <c r="C12761" s="9">
        <f t="shared" si="5141"/>
        <v>0</v>
      </c>
      <c r="D12761" s="9">
        <v>0</v>
      </c>
      <c r="E12761" s="9">
        <v>0</v>
      </c>
      <c r="F12761" s="9">
        <f t="shared" si="5142"/>
        <v>0</v>
      </c>
      <c r="G12761" s="9">
        <v>0</v>
      </c>
      <c r="H12761" s="467">
        <v>0</v>
      </c>
      <c r="I12761" s="9">
        <f t="shared" si="5143"/>
        <v>0</v>
      </c>
      <c r="J12761" s="9">
        <v>0</v>
      </c>
      <c r="K12761" s="467">
        <v>0</v>
      </c>
      <c r="L12761" s="9">
        <f t="shared" si="5144"/>
        <v>0</v>
      </c>
      <c r="M12761" s="9">
        <v>0</v>
      </c>
      <c r="N12761" s="467">
        <v>0</v>
      </c>
    </row>
    <row r="12762" spans="1:14" customFormat="1" ht="15.75" hidden="1" customHeight="1" thickBot="1" x14ac:dyDescent="0.3">
      <c r="A12762" s="1" t="s">
        <v>0</v>
      </c>
      <c r="B12762" s="5" t="s">
        <v>121</v>
      </c>
      <c r="C12762" s="9">
        <f t="shared" si="5141"/>
        <v>0</v>
      </c>
      <c r="D12762" s="9">
        <v>0</v>
      </c>
      <c r="E12762" s="9">
        <v>0</v>
      </c>
      <c r="F12762" s="9">
        <f t="shared" si="5142"/>
        <v>0</v>
      </c>
      <c r="G12762" s="9">
        <v>0</v>
      </c>
      <c r="H12762" s="467">
        <v>0</v>
      </c>
      <c r="I12762" s="9">
        <f t="shared" si="5143"/>
        <v>0</v>
      </c>
      <c r="J12762" s="9">
        <v>0</v>
      </c>
      <c r="K12762" s="467">
        <v>0</v>
      </c>
      <c r="L12762" s="9">
        <f t="shared" si="5144"/>
        <v>0</v>
      </c>
      <c r="M12762" s="9">
        <v>0</v>
      </c>
      <c r="N12762" s="467">
        <v>0</v>
      </c>
    </row>
    <row r="12763" spans="1:14" customFormat="1" ht="15.75" hidden="1" customHeight="1" thickBot="1" x14ac:dyDescent="0.3">
      <c r="A12763" s="1" t="s">
        <v>0</v>
      </c>
      <c r="B12763" s="4" t="s">
        <v>122</v>
      </c>
      <c r="C12763" s="9">
        <f t="shared" si="5141"/>
        <v>0</v>
      </c>
      <c r="D12763" s="9">
        <f>SUM(D12764:D12765)</f>
        <v>0</v>
      </c>
      <c r="E12763" s="9">
        <f>SUM(E12764:E12765)</f>
        <v>0</v>
      </c>
      <c r="F12763" s="9">
        <f t="shared" si="5142"/>
        <v>0</v>
      </c>
      <c r="G12763" s="9">
        <f>SUM(G12764:G12765)</f>
        <v>0</v>
      </c>
      <c r="H12763" s="467">
        <f>SUM(H12764:H12765)</f>
        <v>0</v>
      </c>
      <c r="I12763" s="9">
        <f t="shared" si="5143"/>
        <v>0</v>
      </c>
      <c r="J12763" s="9">
        <f>SUM(J12764:J12765)</f>
        <v>0</v>
      </c>
      <c r="K12763" s="467">
        <f>SUM(K12764:K12765)</f>
        <v>0</v>
      </c>
      <c r="L12763" s="9">
        <f t="shared" si="5144"/>
        <v>0</v>
      </c>
      <c r="M12763" s="9">
        <f>SUM(M12764:M12765)</f>
        <v>0</v>
      </c>
      <c r="N12763" s="467">
        <f>SUM(N12764:N12765)</f>
        <v>0</v>
      </c>
    </row>
    <row r="12764" spans="1:14" customFormat="1" ht="15.75" hidden="1" customHeight="1" thickBot="1" x14ac:dyDescent="0.3">
      <c r="A12764" s="1" t="s">
        <v>0</v>
      </c>
      <c r="B12764" s="5" t="s">
        <v>120</v>
      </c>
      <c r="C12764" s="9">
        <f t="shared" si="5141"/>
        <v>0</v>
      </c>
      <c r="D12764" s="9">
        <v>0</v>
      </c>
      <c r="E12764" s="9">
        <v>0</v>
      </c>
      <c r="F12764" s="9">
        <f t="shared" si="5142"/>
        <v>0</v>
      </c>
      <c r="G12764" s="9">
        <v>0</v>
      </c>
      <c r="H12764" s="467">
        <v>0</v>
      </c>
      <c r="I12764" s="9">
        <f t="shared" si="5143"/>
        <v>0</v>
      </c>
      <c r="J12764" s="9">
        <v>0</v>
      </c>
      <c r="K12764" s="467">
        <v>0</v>
      </c>
      <c r="L12764" s="9">
        <f t="shared" si="5144"/>
        <v>0</v>
      </c>
      <c r="M12764" s="9">
        <v>0</v>
      </c>
      <c r="N12764" s="467">
        <v>0</v>
      </c>
    </row>
    <row r="12765" spans="1:14" customFormat="1" ht="15.75" hidden="1" customHeight="1" thickBot="1" x14ac:dyDescent="0.3">
      <c r="A12765" s="1" t="s">
        <v>0</v>
      </c>
      <c r="B12765" s="5" t="s">
        <v>121</v>
      </c>
      <c r="C12765" s="9">
        <f t="shared" si="5141"/>
        <v>0</v>
      </c>
      <c r="D12765" s="9">
        <v>0</v>
      </c>
      <c r="E12765" s="9">
        <v>0</v>
      </c>
      <c r="F12765" s="9">
        <f t="shared" si="5142"/>
        <v>0</v>
      </c>
      <c r="G12765" s="9">
        <v>0</v>
      </c>
      <c r="H12765" s="467">
        <v>0</v>
      </c>
      <c r="I12765" s="9">
        <f t="shared" si="5143"/>
        <v>0</v>
      </c>
      <c r="J12765" s="9">
        <v>0</v>
      </c>
      <c r="K12765" s="467">
        <v>0</v>
      </c>
      <c r="L12765" s="9">
        <f t="shared" si="5144"/>
        <v>0</v>
      </c>
      <c r="M12765" s="9">
        <v>0</v>
      </c>
      <c r="N12765" s="467">
        <v>0</v>
      </c>
    </row>
    <row r="12766" spans="1:14" customFormat="1" ht="45.75" hidden="1" customHeight="1" thickBot="1" x14ac:dyDescent="0.3">
      <c r="A12766" s="1" t="s">
        <v>0</v>
      </c>
      <c r="B12766" s="4" t="s">
        <v>123</v>
      </c>
      <c r="C12766" s="9">
        <f t="shared" si="5141"/>
        <v>0</v>
      </c>
      <c r="D12766" s="9">
        <f>SUM(D12767:D12768)</f>
        <v>0</v>
      </c>
      <c r="E12766" s="9">
        <f>SUM(E12767:E12768)</f>
        <v>0</v>
      </c>
      <c r="F12766" s="9">
        <f t="shared" si="5142"/>
        <v>0</v>
      </c>
      <c r="G12766" s="9">
        <f>SUM(G12767:G12768)</f>
        <v>0</v>
      </c>
      <c r="H12766" s="467">
        <f>SUM(H12767:H12768)</f>
        <v>0</v>
      </c>
      <c r="I12766" s="9">
        <f t="shared" si="5143"/>
        <v>0</v>
      </c>
      <c r="J12766" s="9">
        <f>SUM(J12767:J12768)</f>
        <v>0</v>
      </c>
      <c r="K12766" s="467">
        <f>SUM(K12767:K12768)</f>
        <v>0</v>
      </c>
      <c r="L12766" s="9">
        <f t="shared" si="5144"/>
        <v>0</v>
      </c>
      <c r="M12766" s="9">
        <f>SUM(M12767:M12768)</f>
        <v>0</v>
      </c>
      <c r="N12766" s="467">
        <f>SUM(N12767:N12768)</f>
        <v>0</v>
      </c>
    </row>
    <row r="12767" spans="1:14" customFormat="1" ht="15.75" hidden="1" customHeight="1" thickBot="1" x14ac:dyDescent="0.3">
      <c r="A12767" s="1" t="s">
        <v>0</v>
      </c>
      <c r="B12767" s="5" t="s">
        <v>120</v>
      </c>
      <c r="C12767" s="9">
        <f t="shared" si="5141"/>
        <v>0</v>
      </c>
      <c r="D12767" s="9">
        <v>0</v>
      </c>
      <c r="E12767" s="9">
        <v>0</v>
      </c>
      <c r="F12767" s="9">
        <f t="shared" si="5142"/>
        <v>0</v>
      </c>
      <c r="G12767" s="9">
        <v>0</v>
      </c>
      <c r="H12767" s="467">
        <v>0</v>
      </c>
      <c r="I12767" s="9">
        <f t="shared" si="5143"/>
        <v>0</v>
      </c>
      <c r="J12767" s="9">
        <v>0</v>
      </c>
      <c r="K12767" s="467">
        <v>0</v>
      </c>
      <c r="L12767" s="9">
        <f t="shared" si="5144"/>
        <v>0</v>
      </c>
      <c r="M12767" s="9">
        <v>0</v>
      </c>
      <c r="N12767" s="467">
        <v>0</v>
      </c>
    </row>
    <row r="12768" spans="1:14" customFormat="1" ht="15" hidden="1" customHeight="1" x14ac:dyDescent="0.25">
      <c r="A12768" s="133" t="s">
        <v>0</v>
      </c>
      <c r="B12768" s="136" t="s">
        <v>121</v>
      </c>
      <c r="C12768" s="135">
        <f t="shared" si="5141"/>
        <v>0</v>
      </c>
      <c r="D12768" s="135">
        <v>0</v>
      </c>
      <c r="E12768" s="135">
        <v>0</v>
      </c>
      <c r="F12768" s="135">
        <f t="shared" si="5142"/>
        <v>0</v>
      </c>
      <c r="G12768" s="135">
        <v>0</v>
      </c>
      <c r="H12768" s="476">
        <v>0</v>
      </c>
      <c r="I12768" s="135">
        <f t="shared" si="5143"/>
        <v>0</v>
      </c>
      <c r="J12768" s="135">
        <v>0</v>
      </c>
      <c r="K12768" s="476">
        <v>0</v>
      </c>
      <c r="L12768" s="135">
        <f t="shared" si="5144"/>
        <v>0</v>
      </c>
      <c r="M12768" s="135">
        <v>0</v>
      </c>
      <c r="N12768" s="476">
        <v>0</v>
      </c>
    </row>
    <row r="12769" spans="1:14" s="333" customFormat="1" ht="12.75" hidden="1" customHeight="1" x14ac:dyDescent="0.2">
      <c r="A12769" s="334" t="s">
        <v>0</v>
      </c>
      <c r="B12769" s="339" t="s">
        <v>124</v>
      </c>
      <c r="C12769" s="338">
        <f t="shared" si="5141"/>
        <v>0</v>
      </c>
      <c r="D12769" s="338">
        <f>SUM(D12770:D12771)</f>
        <v>0</v>
      </c>
      <c r="E12769" s="338">
        <f>SUM(E12770:E12771)</f>
        <v>0</v>
      </c>
      <c r="F12769" s="338">
        <f t="shared" si="5142"/>
        <v>0</v>
      </c>
      <c r="G12769" s="338">
        <f>SUM(G12770:G12771)</f>
        <v>0</v>
      </c>
      <c r="H12769" s="483">
        <f>SUM(H12770:H12771)</f>
        <v>0</v>
      </c>
      <c r="I12769" s="338">
        <f t="shared" si="5143"/>
        <v>0</v>
      </c>
      <c r="J12769" s="338">
        <f>SUM(J12770:J12771)</f>
        <v>0</v>
      </c>
      <c r="K12769" s="483">
        <f>SUM(K12770:K12771)</f>
        <v>0</v>
      </c>
      <c r="L12769" s="338">
        <f t="shared" si="5144"/>
        <v>0</v>
      </c>
      <c r="M12769" s="338">
        <f>SUM(M12770:M12771)</f>
        <v>0</v>
      </c>
      <c r="N12769" s="483">
        <f>SUM(N12770:N12771)</f>
        <v>0</v>
      </c>
    </row>
    <row r="12770" spans="1:14" customFormat="1" ht="60.75" hidden="1" customHeight="1" thickBot="1" x14ac:dyDescent="0.3">
      <c r="A12770" s="140" t="s">
        <v>0</v>
      </c>
      <c r="B12770" s="147" t="s">
        <v>125</v>
      </c>
      <c r="C12770" s="142">
        <f t="shared" si="5141"/>
        <v>0</v>
      </c>
      <c r="D12770" s="142">
        <v>0</v>
      </c>
      <c r="E12770" s="142">
        <v>0</v>
      </c>
      <c r="F12770" s="142">
        <f t="shared" si="5142"/>
        <v>0</v>
      </c>
      <c r="G12770" s="142">
        <v>0</v>
      </c>
      <c r="H12770" s="477">
        <v>0</v>
      </c>
      <c r="I12770" s="142">
        <f t="shared" si="5143"/>
        <v>0</v>
      </c>
      <c r="J12770" s="142">
        <v>0</v>
      </c>
      <c r="K12770" s="477">
        <v>0</v>
      </c>
      <c r="L12770" s="142">
        <f t="shared" si="5144"/>
        <v>0</v>
      </c>
      <c r="M12770" s="142">
        <v>0</v>
      </c>
      <c r="N12770" s="477">
        <v>0</v>
      </c>
    </row>
    <row r="12771" spans="1:14" customFormat="1" ht="15.75" hidden="1" customHeight="1" thickBot="1" x14ac:dyDescent="0.3">
      <c r="A12771" s="1" t="s">
        <v>0</v>
      </c>
      <c r="B12771" s="4" t="s">
        <v>126</v>
      </c>
      <c r="C12771" s="9">
        <f t="shared" si="5141"/>
        <v>0</v>
      </c>
      <c r="D12771" s="9">
        <f>SUM(D12772,D12791)</f>
        <v>0</v>
      </c>
      <c r="E12771" s="9">
        <f>SUM(E12772,E12791)</f>
        <v>0</v>
      </c>
      <c r="F12771" s="9">
        <f t="shared" si="5142"/>
        <v>0</v>
      </c>
      <c r="G12771" s="9">
        <f>SUM(G12772,G12791)</f>
        <v>0</v>
      </c>
      <c r="H12771" s="467">
        <f>SUM(H12772,H12791)</f>
        <v>0</v>
      </c>
      <c r="I12771" s="9">
        <f t="shared" si="5143"/>
        <v>0</v>
      </c>
      <c r="J12771" s="9">
        <f>SUM(J12772,J12791)</f>
        <v>0</v>
      </c>
      <c r="K12771" s="467">
        <f>SUM(K12772,K12791)</f>
        <v>0</v>
      </c>
      <c r="L12771" s="9">
        <f t="shared" si="5144"/>
        <v>0</v>
      </c>
      <c r="M12771" s="9">
        <f>SUM(M12772,M12791)</f>
        <v>0</v>
      </c>
      <c r="N12771" s="467">
        <f>SUM(N12772,N12791)</f>
        <v>0</v>
      </c>
    </row>
    <row r="12772" spans="1:14" customFormat="1" ht="30.75" hidden="1" customHeight="1" thickBot="1" x14ac:dyDescent="0.3">
      <c r="A12772" s="1" t="s">
        <v>0</v>
      </c>
      <c r="B12772" s="5" t="s">
        <v>127</v>
      </c>
      <c r="C12772" s="9">
        <f t="shared" si="5141"/>
        <v>0</v>
      </c>
      <c r="D12772" s="9">
        <f>SUM(D12773:D12790)</f>
        <v>0</v>
      </c>
      <c r="E12772" s="9">
        <f>SUM(E12773:E12790)</f>
        <v>0</v>
      </c>
      <c r="F12772" s="9">
        <f t="shared" si="5142"/>
        <v>0</v>
      </c>
      <c r="G12772" s="9">
        <f>SUM(G12773:G12790)</f>
        <v>0</v>
      </c>
      <c r="H12772" s="467">
        <f>SUM(H12773:H12790)</f>
        <v>0</v>
      </c>
      <c r="I12772" s="9">
        <f t="shared" si="5143"/>
        <v>0</v>
      </c>
      <c r="J12772" s="9">
        <f>SUM(J12773:J12790)</f>
        <v>0</v>
      </c>
      <c r="K12772" s="467">
        <f>SUM(K12773:K12790)</f>
        <v>0</v>
      </c>
      <c r="L12772" s="9">
        <f t="shared" si="5144"/>
        <v>0</v>
      </c>
      <c r="M12772" s="9">
        <f>SUM(M12773:M12790)</f>
        <v>0</v>
      </c>
      <c r="N12772" s="467">
        <f>SUM(N12773:N12790)</f>
        <v>0</v>
      </c>
    </row>
    <row r="12773" spans="1:14" customFormat="1" ht="120.75" hidden="1" customHeight="1" thickBot="1" x14ac:dyDescent="0.3">
      <c r="A12773" s="1" t="s">
        <v>0</v>
      </c>
      <c r="B12773" s="6" t="s">
        <v>128</v>
      </c>
      <c r="C12773" s="9">
        <f t="shared" si="5141"/>
        <v>0</v>
      </c>
      <c r="D12773" s="9">
        <v>0</v>
      </c>
      <c r="E12773" s="9">
        <v>0</v>
      </c>
      <c r="F12773" s="9">
        <f t="shared" si="5142"/>
        <v>0</v>
      </c>
      <c r="G12773" s="9">
        <v>0</v>
      </c>
      <c r="H12773" s="467">
        <v>0</v>
      </c>
      <c r="I12773" s="9">
        <f t="shared" si="5143"/>
        <v>0</v>
      </c>
      <c r="J12773" s="9">
        <v>0</v>
      </c>
      <c r="K12773" s="467">
        <v>0</v>
      </c>
      <c r="L12773" s="9">
        <f t="shared" si="5144"/>
        <v>0</v>
      </c>
      <c r="M12773" s="9">
        <v>0</v>
      </c>
      <c r="N12773" s="467">
        <v>0</v>
      </c>
    </row>
    <row r="12774" spans="1:14" customFormat="1" ht="30.75" hidden="1" customHeight="1" thickBot="1" x14ac:dyDescent="0.3">
      <c r="A12774" s="1" t="s">
        <v>0</v>
      </c>
      <c r="B12774" s="6" t="s">
        <v>129</v>
      </c>
      <c r="C12774" s="9">
        <f t="shared" si="5141"/>
        <v>0</v>
      </c>
      <c r="D12774" s="9">
        <v>0</v>
      </c>
      <c r="E12774" s="9">
        <v>0</v>
      </c>
      <c r="F12774" s="9">
        <f t="shared" si="5142"/>
        <v>0</v>
      </c>
      <c r="G12774" s="9">
        <v>0</v>
      </c>
      <c r="H12774" s="467">
        <v>0</v>
      </c>
      <c r="I12774" s="9">
        <f t="shared" si="5143"/>
        <v>0</v>
      </c>
      <c r="J12774" s="9">
        <v>0</v>
      </c>
      <c r="K12774" s="467">
        <v>0</v>
      </c>
      <c r="L12774" s="9">
        <f t="shared" si="5144"/>
        <v>0</v>
      </c>
      <c r="M12774" s="9">
        <v>0</v>
      </c>
      <c r="N12774" s="467">
        <v>0</v>
      </c>
    </row>
    <row r="12775" spans="1:14" customFormat="1" ht="30.75" hidden="1" customHeight="1" thickBot="1" x14ac:dyDescent="0.3">
      <c r="A12775" s="1" t="s">
        <v>0</v>
      </c>
      <c r="B12775" s="6" t="s">
        <v>130</v>
      </c>
      <c r="C12775" s="9">
        <f t="shared" si="5141"/>
        <v>0</v>
      </c>
      <c r="D12775" s="9">
        <v>0</v>
      </c>
      <c r="E12775" s="9">
        <v>0</v>
      </c>
      <c r="F12775" s="9">
        <f t="shared" si="5142"/>
        <v>0</v>
      </c>
      <c r="G12775" s="9">
        <v>0</v>
      </c>
      <c r="H12775" s="467">
        <v>0</v>
      </c>
      <c r="I12775" s="9">
        <f t="shared" si="5143"/>
        <v>0</v>
      </c>
      <c r="J12775" s="9">
        <v>0</v>
      </c>
      <c r="K12775" s="467">
        <v>0</v>
      </c>
      <c r="L12775" s="9">
        <f t="shared" si="5144"/>
        <v>0</v>
      </c>
      <c r="M12775" s="9">
        <v>0</v>
      </c>
      <c r="N12775" s="467">
        <v>0</v>
      </c>
    </row>
    <row r="12776" spans="1:14" customFormat="1" ht="45.75" hidden="1" customHeight="1" thickBot="1" x14ac:dyDescent="0.3">
      <c r="A12776" s="1" t="s">
        <v>0</v>
      </c>
      <c r="B12776" s="6" t="s">
        <v>131</v>
      </c>
      <c r="C12776" s="9">
        <f t="shared" si="5141"/>
        <v>0</v>
      </c>
      <c r="D12776" s="9">
        <v>0</v>
      </c>
      <c r="E12776" s="9">
        <v>0</v>
      </c>
      <c r="F12776" s="9">
        <f t="shared" si="5142"/>
        <v>0</v>
      </c>
      <c r="G12776" s="9">
        <v>0</v>
      </c>
      <c r="H12776" s="467">
        <v>0</v>
      </c>
      <c r="I12776" s="9">
        <f t="shared" si="5143"/>
        <v>0</v>
      </c>
      <c r="J12776" s="9">
        <v>0</v>
      </c>
      <c r="K12776" s="467">
        <v>0</v>
      </c>
      <c r="L12776" s="9">
        <f t="shared" si="5144"/>
        <v>0</v>
      </c>
      <c r="M12776" s="9">
        <v>0</v>
      </c>
      <c r="N12776" s="467">
        <v>0</v>
      </c>
    </row>
    <row r="12777" spans="1:14" customFormat="1" ht="30.75" hidden="1" customHeight="1" thickBot="1" x14ac:dyDescent="0.3">
      <c r="A12777" s="1" t="s">
        <v>0</v>
      </c>
      <c r="B12777" s="6" t="s">
        <v>132</v>
      </c>
      <c r="C12777" s="9">
        <f t="shared" si="5141"/>
        <v>0</v>
      </c>
      <c r="D12777" s="9">
        <v>0</v>
      </c>
      <c r="E12777" s="9">
        <v>0</v>
      </c>
      <c r="F12777" s="9">
        <f t="shared" si="5142"/>
        <v>0</v>
      </c>
      <c r="G12777" s="9">
        <v>0</v>
      </c>
      <c r="H12777" s="467">
        <v>0</v>
      </c>
      <c r="I12777" s="9">
        <f t="shared" si="5143"/>
        <v>0</v>
      </c>
      <c r="J12777" s="9">
        <v>0</v>
      </c>
      <c r="K12777" s="467">
        <v>0</v>
      </c>
      <c r="L12777" s="9">
        <f t="shared" si="5144"/>
        <v>0</v>
      </c>
      <c r="M12777" s="9">
        <v>0</v>
      </c>
      <c r="N12777" s="467">
        <v>0</v>
      </c>
    </row>
    <row r="12778" spans="1:14" customFormat="1" ht="30.75" hidden="1" customHeight="1" thickBot="1" x14ac:dyDescent="0.3">
      <c r="A12778" s="1" t="s">
        <v>0</v>
      </c>
      <c r="B12778" s="6" t="s">
        <v>133</v>
      </c>
      <c r="C12778" s="9">
        <f t="shared" si="5141"/>
        <v>0</v>
      </c>
      <c r="D12778" s="9">
        <v>0</v>
      </c>
      <c r="E12778" s="9">
        <v>0</v>
      </c>
      <c r="F12778" s="9">
        <f t="shared" si="5142"/>
        <v>0</v>
      </c>
      <c r="G12778" s="9">
        <v>0</v>
      </c>
      <c r="H12778" s="467">
        <v>0</v>
      </c>
      <c r="I12778" s="9">
        <f t="shared" si="5143"/>
        <v>0</v>
      </c>
      <c r="J12778" s="9">
        <v>0</v>
      </c>
      <c r="K12778" s="467">
        <v>0</v>
      </c>
      <c r="L12778" s="9">
        <f t="shared" si="5144"/>
        <v>0</v>
      </c>
      <c r="M12778" s="9">
        <v>0</v>
      </c>
      <c r="N12778" s="467">
        <v>0</v>
      </c>
    </row>
    <row r="12779" spans="1:14" customFormat="1" ht="11.25" hidden="1" customHeight="1" thickTop="1" thickBot="1" x14ac:dyDescent="0.3">
      <c r="A12779" s="1" t="s">
        <v>0</v>
      </c>
      <c r="B12779" s="6" t="s">
        <v>134</v>
      </c>
      <c r="C12779" s="9">
        <f t="shared" si="5141"/>
        <v>0</v>
      </c>
      <c r="D12779" s="9">
        <v>0</v>
      </c>
      <c r="E12779" s="9">
        <v>0</v>
      </c>
      <c r="F12779" s="9">
        <f t="shared" si="5142"/>
        <v>0</v>
      </c>
      <c r="G12779" s="9">
        <v>0</v>
      </c>
      <c r="H12779" s="467">
        <v>0</v>
      </c>
      <c r="I12779" s="9">
        <f t="shared" si="5143"/>
        <v>0</v>
      </c>
      <c r="J12779" s="9">
        <v>0</v>
      </c>
      <c r="K12779" s="467">
        <v>0</v>
      </c>
      <c r="L12779" s="9">
        <f t="shared" si="5144"/>
        <v>0</v>
      </c>
      <c r="M12779" s="9">
        <v>0</v>
      </c>
      <c r="N12779" s="467">
        <v>0</v>
      </c>
    </row>
    <row r="12780" spans="1:14" customFormat="1" ht="45.75" hidden="1" customHeight="1" thickBot="1" x14ac:dyDescent="0.3">
      <c r="A12780" s="1" t="s">
        <v>0</v>
      </c>
      <c r="B12780" s="6" t="s">
        <v>135</v>
      </c>
      <c r="C12780" s="9">
        <f t="shared" si="5141"/>
        <v>0</v>
      </c>
      <c r="D12780" s="9">
        <v>0</v>
      </c>
      <c r="E12780" s="9">
        <v>0</v>
      </c>
      <c r="F12780" s="9">
        <f t="shared" si="5142"/>
        <v>0</v>
      </c>
      <c r="G12780" s="9">
        <v>0</v>
      </c>
      <c r="H12780" s="467">
        <v>0</v>
      </c>
      <c r="I12780" s="9">
        <f t="shared" si="5143"/>
        <v>0</v>
      </c>
      <c r="J12780" s="9">
        <v>0</v>
      </c>
      <c r="K12780" s="467">
        <v>0</v>
      </c>
      <c r="L12780" s="9">
        <f t="shared" si="5144"/>
        <v>0</v>
      </c>
      <c r="M12780" s="9">
        <v>0</v>
      </c>
      <c r="N12780" s="467">
        <v>0</v>
      </c>
    </row>
    <row r="12781" spans="1:14" customFormat="1" ht="60.75" hidden="1" customHeight="1" thickBot="1" x14ac:dyDescent="0.3">
      <c r="A12781" s="1" t="s">
        <v>0</v>
      </c>
      <c r="B12781" s="6" t="s">
        <v>136</v>
      </c>
      <c r="C12781" s="9">
        <f t="shared" si="5141"/>
        <v>0</v>
      </c>
      <c r="D12781" s="9">
        <v>0</v>
      </c>
      <c r="E12781" s="9">
        <v>0</v>
      </c>
      <c r="F12781" s="9">
        <f t="shared" si="5142"/>
        <v>0</v>
      </c>
      <c r="G12781" s="9">
        <v>0</v>
      </c>
      <c r="H12781" s="467">
        <v>0</v>
      </c>
      <c r="I12781" s="9">
        <f t="shared" si="5143"/>
        <v>0</v>
      </c>
      <c r="J12781" s="9">
        <v>0</v>
      </c>
      <c r="K12781" s="467">
        <v>0</v>
      </c>
      <c r="L12781" s="9">
        <f t="shared" si="5144"/>
        <v>0</v>
      </c>
      <c r="M12781" s="9">
        <v>0</v>
      </c>
      <c r="N12781" s="467">
        <v>0</v>
      </c>
    </row>
    <row r="12782" spans="1:14" customFormat="1" ht="45.75" hidden="1" customHeight="1" thickBot="1" x14ac:dyDescent="0.3">
      <c r="A12782" s="1" t="s">
        <v>0</v>
      </c>
      <c r="B12782" s="6" t="s">
        <v>137</v>
      </c>
      <c r="C12782" s="9">
        <f t="shared" si="5141"/>
        <v>0</v>
      </c>
      <c r="D12782" s="9">
        <v>0</v>
      </c>
      <c r="E12782" s="9">
        <v>0</v>
      </c>
      <c r="F12782" s="9">
        <f t="shared" si="5142"/>
        <v>0</v>
      </c>
      <c r="G12782" s="9">
        <v>0</v>
      </c>
      <c r="H12782" s="467">
        <v>0</v>
      </c>
      <c r="I12782" s="9">
        <f t="shared" si="5143"/>
        <v>0</v>
      </c>
      <c r="J12782" s="9">
        <v>0</v>
      </c>
      <c r="K12782" s="467">
        <v>0</v>
      </c>
      <c r="L12782" s="9">
        <f t="shared" si="5144"/>
        <v>0</v>
      </c>
      <c r="M12782" s="9">
        <v>0</v>
      </c>
      <c r="N12782" s="467">
        <v>0</v>
      </c>
    </row>
    <row r="12783" spans="1:14" customFormat="1" ht="60.75" hidden="1" customHeight="1" thickBot="1" x14ac:dyDescent="0.3">
      <c r="A12783" s="1" t="s">
        <v>0</v>
      </c>
      <c r="B12783" s="6" t="s">
        <v>138</v>
      </c>
      <c r="C12783" s="9">
        <f t="shared" si="5141"/>
        <v>0</v>
      </c>
      <c r="D12783" s="9">
        <v>0</v>
      </c>
      <c r="E12783" s="9">
        <v>0</v>
      </c>
      <c r="F12783" s="9">
        <f t="shared" si="5142"/>
        <v>0</v>
      </c>
      <c r="G12783" s="9">
        <v>0</v>
      </c>
      <c r="H12783" s="467">
        <v>0</v>
      </c>
      <c r="I12783" s="9">
        <f t="shared" si="5143"/>
        <v>0</v>
      </c>
      <c r="J12783" s="9">
        <v>0</v>
      </c>
      <c r="K12783" s="467">
        <v>0</v>
      </c>
      <c r="L12783" s="9">
        <f t="shared" si="5144"/>
        <v>0</v>
      </c>
      <c r="M12783" s="9">
        <v>0</v>
      </c>
      <c r="N12783" s="467">
        <v>0</v>
      </c>
    </row>
    <row r="12784" spans="1:14" customFormat="1" ht="60.75" hidden="1" customHeight="1" thickBot="1" x14ac:dyDescent="0.3">
      <c r="A12784" s="1" t="s">
        <v>0</v>
      </c>
      <c r="B12784" s="6" t="s">
        <v>139</v>
      </c>
      <c r="C12784" s="9">
        <f t="shared" si="5141"/>
        <v>0</v>
      </c>
      <c r="D12784" s="9">
        <v>0</v>
      </c>
      <c r="E12784" s="9">
        <v>0</v>
      </c>
      <c r="F12784" s="9">
        <f t="shared" si="5142"/>
        <v>0</v>
      </c>
      <c r="G12784" s="9">
        <v>0</v>
      </c>
      <c r="H12784" s="467">
        <v>0</v>
      </c>
      <c r="I12784" s="9">
        <f t="shared" si="5143"/>
        <v>0</v>
      </c>
      <c r="J12784" s="9">
        <v>0</v>
      </c>
      <c r="K12784" s="467">
        <v>0</v>
      </c>
      <c r="L12784" s="9">
        <f t="shared" si="5144"/>
        <v>0</v>
      </c>
      <c r="M12784" s="9">
        <v>0</v>
      </c>
      <c r="N12784" s="467">
        <v>0</v>
      </c>
    </row>
    <row r="12785" spans="1:14" customFormat="1" ht="45.75" hidden="1" customHeight="1" thickBot="1" x14ac:dyDescent="0.3">
      <c r="A12785" s="1" t="s">
        <v>0</v>
      </c>
      <c r="B12785" s="6" t="s">
        <v>140</v>
      </c>
      <c r="C12785" s="9">
        <f t="shared" si="5141"/>
        <v>0</v>
      </c>
      <c r="D12785" s="9">
        <v>0</v>
      </c>
      <c r="E12785" s="9">
        <v>0</v>
      </c>
      <c r="F12785" s="9">
        <f t="shared" si="5142"/>
        <v>0</v>
      </c>
      <c r="G12785" s="9">
        <v>0</v>
      </c>
      <c r="H12785" s="467">
        <v>0</v>
      </c>
      <c r="I12785" s="9">
        <f t="shared" si="5143"/>
        <v>0</v>
      </c>
      <c r="J12785" s="9">
        <v>0</v>
      </c>
      <c r="K12785" s="467">
        <v>0</v>
      </c>
      <c r="L12785" s="9">
        <f t="shared" si="5144"/>
        <v>0</v>
      </c>
      <c r="M12785" s="9">
        <v>0</v>
      </c>
      <c r="N12785" s="467">
        <v>0</v>
      </c>
    </row>
    <row r="12786" spans="1:14" customFormat="1" ht="7.5" hidden="1" customHeight="1" thickTop="1" thickBot="1" x14ac:dyDescent="0.3">
      <c r="A12786" s="1" t="s">
        <v>0</v>
      </c>
      <c r="B12786" s="6" t="s">
        <v>141</v>
      </c>
      <c r="C12786" s="9">
        <f t="shared" si="5141"/>
        <v>0</v>
      </c>
      <c r="D12786" s="9">
        <v>0</v>
      </c>
      <c r="E12786" s="9">
        <v>0</v>
      </c>
      <c r="F12786" s="9">
        <f t="shared" si="5142"/>
        <v>0</v>
      </c>
      <c r="G12786" s="9">
        <v>0</v>
      </c>
      <c r="H12786" s="467">
        <v>0</v>
      </c>
      <c r="I12786" s="9">
        <f t="shared" si="5143"/>
        <v>0</v>
      </c>
      <c r="J12786" s="9">
        <v>0</v>
      </c>
      <c r="K12786" s="467">
        <v>0</v>
      </c>
      <c r="L12786" s="9">
        <f t="shared" si="5144"/>
        <v>0</v>
      </c>
      <c r="M12786" s="9">
        <v>0</v>
      </c>
      <c r="N12786" s="467">
        <v>0</v>
      </c>
    </row>
    <row r="12787" spans="1:14" customFormat="1" ht="105.75" hidden="1" customHeight="1" thickBot="1" x14ac:dyDescent="0.3">
      <c r="A12787" s="1" t="s">
        <v>0</v>
      </c>
      <c r="B12787" s="6" t="s">
        <v>142</v>
      </c>
      <c r="C12787" s="9">
        <f t="shared" si="5141"/>
        <v>0</v>
      </c>
      <c r="D12787" s="9">
        <v>0</v>
      </c>
      <c r="E12787" s="9">
        <v>0</v>
      </c>
      <c r="F12787" s="9">
        <f t="shared" si="5142"/>
        <v>0</v>
      </c>
      <c r="G12787" s="9">
        <v>0</v>
      </c>
      <c r="H12787" s="467">
        <v>0</v>
      </c>
      <c r="I12787" s="9">
        <f t="shared" si="5143"/>
        <v>0</v>
      </c>
      <c r="J12787" s="9">
        <v>0</v>
      </c>
      <c r="K12787" s="467">
        <v>0</v>
      </c>
      <c r="L12787" s="9">
        <f t="shared" si="5144"/>
        <v>0</v>
      </c>
      <c r="M12787" s="9">
        <v>0</v>
      </c>
      <c r="N12787" s="467">
        <v>0</v>
      </c>
    </row>
    <row r="12788" spans="1:14" customFormat="1" ht="15.75" hidden="1" customHeight="1" thickBot="1" x14ac:dyDescent="0.3">
      <c r="A12788" s="1" t="s">
        <v>0</v>
      </c>
      <c r="B12788" s="6" t="s">
        <v>143</v>
      </c>
      <c r="C12788" s="9">
        <f t="shared" si="5141"/>
        <v>0</v>
      </c>
      <c r="D12788" s="9">
        <v>0</v>
      </c>
      <c r="E12788" s="9">
        <v>0</v>
      </c>
      <c r="F12788" s="9">
        <f t="shared" si="5142"/>
        <v>0</v>
      </c>
      <c r="G12788" s="9">
        <v>0</v>
      </c>
      <c r="H12788" s="467">
        <v>0</v>
      </c>
      <c r="I12788" s="9">
        <f t="shared" si="5143"/>
        <v>0</v>
      </c>
      <c r="J12788" s="9">
        <v>0</v>
      </c>
      <c r="K12788" s="467">
        <v>0</v>
      </c>
      <c r="L12788" s="9">
        <f t="shared" si="5144"/>
        <v>0</v>
      </c>
      <c r="M12788" s="9">
        <v>0</v>
      </c>
      <c r="N12788" s="467">
        <v>0</v>
      </c>
    </row>
    <row r="12789" spans="1:14" customFormat="1" ht="15.75" hidden="1" customHeight="1" thickBot="1" x14ac:dyDescent="0.3">
      <c r="A12789" s="1" t="s">
        <v>0</v>
      </c>
      <c r="B12789" s="6" t="s">
        <v>144</v>
      </c>
      <c r="C12789" s="9">
        <f t="shared" si="5141"/>
        <v>0</v>
      </c>
      <c r="D12789" s="9">
        <v>0</v>
      </c>
      <c r="E12789" s="9">
        <v>0</v>
      </c>
      <c r="F12789" s="9">
        <f t="shared" si="5142"/>
        <v>0</v>
      </c>
      <c r="G12789" s="9">
        <v>0</v>
      </c>
      <c r="H12789" s="467">
        <v>0</v>
      </c>
      <c r="I12789" s="9">
        <f t="shared" si="5143"/>
        <v>0</v>
      </c>
      <c r="J12789" s="9">
        <v>0</v>
      </c>
      <c r="K12789" s="467">
        <v>0</v>
      </c>
      <c r="L12789" s="9">
        <f t="shared" si="5144"/>
        <v>0</v>
      </c>
      <c r="M12789" s="9">
        <v>0</v>
      </c>
      <c r="N12789" s="467">
        <v>0</v>
      </c>
    </row>
    <row r="12790" spans="1:14" customFormat="1" ht="75.75" hidden="1" customHeight="1" thickBot="1" x14ac:dyDescent="0.3">
      <c r="A12790" s="1" t="s">
        <v>0</v>
      </c>
      <c r="B12790" s="6" t="s">
        <v>145</v>
      </c>
      <c r="C12790" s="9">
        <f t="shared" si="5141"/>
        <v>0</v>
      </c>
      <c r="D12790" s="9">
        <v>0</v>
      </c>
      <c r="E12790" s="9">
        <v>0</v>
      </c>
      <c r="F12790" s="9">
        <f t="shared" si="5142"/>
        <v>0</v>
      </c>
      <c r="G12790" s="9">
        <v>0</v>
      </c>
      <c r="H12790" s="467">
        <v>0</v>
      </c>
      <c r="I12790" s="9">
        <f t="shared" si="5143"/>
        <v>0</v>
      </c>
      <c r="J12790" s="9">
        <v>0</v>
      </c>
      <c r="K12790" s="467">
        <v>0</v>
      </c>
      <c r="L12790" s="9">
        <f t="shared" si="5144"/>
        <v>0</v>
      </c>
      <c r="M12790" s="9">
        <v>0</v>
      </c>
      <c r="N12790" s="467">
        <v>0</v>
      </c>
    </row>
    <row r="12791" spans="1:14" customFormat="1" ht="30" hidden="1" customHeight="1" x14ac:dyDescent="0.25">
      <c r="A12791" s="133" t="s">
        <v>0</v>
      </c>
      <c r="B12791" s="136" t="s">
        <v>146</v>
      </c>
      <c r="C12791" s="135">
        <f t="shared" si="5141"/>
        <v>0</v>
      </c>
      <c r="D12791" s="135">
        <v>0</v>
      </c>
      <c r="E12791" s="135">
        <v>0</v>
      </c>
      <c r="F12791" s="135">
        <f t="shared" si="5142"/>
        <v>0</v>
      </c>
      <c r="G12791" s="135">
        <v>0</v>
      </c>
      <c r="H12791" s="476">
        <v>0</v>
      </c>
      <c r="I12791" s="135">
        <f t="shared" si="5143"/>
        <v>0</v>
      </c>
      <c r="J12791" s="135">
        <v>0</v>
      </c>
      <c r="K12791" s="476">
        <v>0</v>
      </c>
      <c r="L12791" s="135">
        <f t="shared" si="5144"/>
        <v>0</v>
      </c>
      <c r="M12791" s="135">
        <v>0</v>
      </c>
      <c r="N12791" s="476">
        <v>0</v>
      </c>
    </row>
    <row r="12792" spans="1:14" s="333" customFormat="1" ht="19.5" customHeight="1" x14ac:dyDescent="0.2">
      <c r="A12792" s="334" t="s">
        <v>0</v>
      </c>
      <c r="B12792" s="337" t="s">
        <v>147</v>
      </c>
      <c r="C12792" s="338">
        <f t="shared" si="5141"/>
        <v>3.15</v>
      </c>
      <c r="D12792" s="338">
        <f>SUM(D12793,D12840,D12847:D12848)</f>
        <v>3.15</v>
      </c>
      <c r="E12792" s="338">
        <f>SUM(E12793,E12840,E12847:E12848)</f>
        <v>0</v>
      </c>
      <c r="F12792" s="338">
        <f t="shared" si="5142"/>
        <v>4.26</v>
      </c>
      <c r="G12792" s="338">
        <f>SUM(G12793,G12840,G12847:G12848)</f>
        <v>4.26</v>
      </c>
      <c r="H12792" s="483">
        <f>SUM(H12793,H12840,H12847:H12848)</f>
        <v>0</v>
      </c>
      <c r="I12792" s="338">
        <f>I12814</f>
        <v>1.8</v>
      </c>
      <c r="J12792" s="338">
        <f>SUM(J12793,J12840,J12847:J12848)</f>
        <v>1.8</v>
      </c>
      <c r="K12792" s="483">
        <f>SUM(K12793,K12840,K12847:K12848)</f>
        <v>0</v>
      </c>
      <c r="L12792" s="338">
        <f t="shared" si="5144"/>
        <v>0</v>
      </c>
      <c r="M12792" s="338">
        <f>SUM(M12793,M12840,M12847:M12848)</f>
        <v>0</v>
      </c>
      <c r="N12792" s="483">
        <f>SUM(N12793,N12840,N12847:N12848)</f>
        <v>0</v>
      </c>
    </row>
    <row r="12793" spans="1:14" customFormat="1" ht="21.75" customHeight="1" x14ac:dyDescent="0.25">
      <c r="A12793" s="151" t="s">
        <v>0</v>
      </c>
      <c r="B12793" s="156" t="s">
        <v>148</v>
      </c>
      <c r="C12793" s="155">
        <f t="shared" si="5141"/>
        <v>3.15</v>
      </c>
      <c r="D12793" s="155">
        <f>SUM(D12794,D12806,D12835)</f>
        <v>3.15</v>
      </c>
      <c r="E12793" s="155">
        <f>SUM(E12794,E12806,E12835)</f>
        <v>0</v>
      </c>
      <c r="F12793" s="155">
        <f t="shared" si="5142"/>
        <v>4.26</v>
      </c>
      <c r="G12793" s="155">
        <f>SUM(G12794,G12806,G12835)</f>
        <v>4.26</v>
      </c>
      <c r="H12793" s="505">
        <f>SUM(H12794,H12806,H12835)</f>
        <v>0</v>
      </c>
      <c r="I12793" s="155">
        <f t="shared" si="5143"/>
        <v>1.8</v>
      </c>
      <c r="J12793" s="155">
        <f>SUM(J12794,J12806,J12835)</f>
        <v>1.8</v>
      </c>
      <c r="K12793" s="505">
        <f>SUM(K12794,K12806,K12835)</f>
        <v>0</v>
      </c>
      <c r="L12793" s="155">
        <f t="shared" si="5144"/>
        <v>0</v>
      </c>
      <c r="M12793" s="155">
        <f>SUM(M12794,M12806,M12835)</f>
        <v>0</v>
      </c>
      <c r="N12793" s="505">
        <f>SUM(N12794,N12806,N12835)</f>
        <v>0</v>
      </c>
    </row>
    <row r="12794" spans="1:14" customFormat="1" ht="7.5" hidden="1" customHeight="1" thickTop="1" thickBot="1" x14ac:dyDescent="0.3">
      <c r="A12794" s="151" t="s">
        <v>0</v>
      </c>
      <c r="B12794" s="157" t="s">
        <v>149</v>
      </c>
      <c r="C12794" s="155">
        <f t="shared" si="5141"/>
        <v>0</v>
      </c>
      <c r="D12794" s="155">
        <f>SUM(D12795:D12805)</f>
        <v>0</v>
      </c>
      <c r="E12794" s="155">
        <f>SUM(E12795:E12805)</f>
        <v>0</v>
      </c>
      <c r="F12794" s="155">
        <f t="shared" si="5142"/>
        <v>0.16</v>
      </c>
      <c r="G12794" s="155">
        <f>SUM(G12795:G12805)</f>
        <v>0.16</v>
      </c>
      <c r="H12794" s="505">
        <f>SUM(H12795:H12805)</f>
        <v>0</v>
      </c>
      <c r="I12794" s="155">
        <f t="shared" si="5143"/>
        <v>0</v>
      </c>
      <c r="J12794" s="155">
        <f>SUM(J12795:J12805)</f>
        <v>0</v>
      </c>
      <c r="K12794" s="505">
        <f>SUM(K12795:K12805)</f>
        <v>0</v>
      </c>
      <c r="L12794" s="155">
        <f t="shared" si="5144"/>
        <v>0</v>
      </c>
      <c r="M12794" s="155">
        <f>SUM(M12795:M12805)</f>
        <v>0</v>
      </c>
      <c r="N12794" s="505">
        <f>SUM(N12795:N12805)</f>
        <v>0</v>
      </c>
    </row>
    <row r="12795" spans="1:14" customFormat="1" ht="20.25" hidden="1" customHeight="1" thickTop="1" thickBot="1" x14ac:dyDescent="0.3">
      <c r="A12795" s="151" t="s">
        <v>0</v>
      </c>
      <c r="B12795" s="158" t="s">
        <v>150</v>
      </c>
      <c r="C12795" s="155">
        <f t="shared" si="5141"/>
        <v>0</v>
      </c>
      <c r="D12795" s="155">
        <v>0</v>
      </c>
      <c r="E12795" s="155">
        <v>0</v>
      </c>
      <c r="F12795" s="155">
        <f t="shared" si="5142"/>
        <v>0</v>
      </c>
      <c r="G12795" s="155">
        <v>0</v>
      </c>
      <c r="H12795" s="505">
        <v>0</v>
      </c>
      <c r="I12795" s="155">
        <f t="shared" si="5143"/>
        <v>0</v>
      </c>
      <c r="J12795" s="155">
        <v>0</v>
      </c>
      <c r="K12795" s="505">
        <v>0</v>
      </c>
      <c r="L12795" s="155">
        <f t="shared" si="5144"/>
        <v>0</v>
      </c>
      <c r="M12795" s="155">
        <v>0</v>
      </c>
      <c r="N12795" s="505">
        <v>0</v>
      </c>
    </row>
    <row r="12796" spans="1:14" customFormat="1" ht="23.25" hidden="1" customHeight="1" thickTop="1" thickBot="1" x14ac:dyDescent="0.3">
      <c r="A12796" s="151" t="s">
        <v>0</v>
      </c>
      <c r="B12796" s="158" t="s">
        <v>151</v>
      </c>
      <c r="C12796" s="155">
        <f t="shared" si="5141"/>
        <v>0</v>
      </c>
      <c r="D12796" s="155">
        <v>0</v>
      </c>
      <c r="E12796" s="155">
        <v>0</v>
      </c>
      <c r="F12796" s="155">
        <f t="shared" si="5142"/>
        <v>0</v>
      </c>
      <c r="G12796" s="155">
        <v>0</v>
      </c>
      <c r="H12796" s="505">
        <v>0</v>
      </c>
      <c r="I12796" s="155">
        <f t="shared" si="5143"/>
        <v>0</v>
      </c>
      <c r="J12796" s="155">
        <v>0</v>
      </c>
      <c r="K12796" s="505">
        <v>0</v>
      </c>
      <c r="L12796" s="155">
        <f t="shared" si="5144"/>
        <v>0</v>
      </c>
      <c r="M12796" s="155">
        <v>0</v>
      </c>
      <c r="N12796" s="505">
        <v>0</v>
      </c>
    </row>
    <row r="12797" spans="1:14" customFormat="1" ht="29.25" hidden="1" customHeight="1" thickTop="1" thickBot="1" x14ac:dyDescent="0.3">
      <c r="A12797" s="151" t="s">
        <v>0</v>
      </c>
      <c r="B12797" s="158" t="s">
        <v>152</v>
      </c>
      <c r="C12797" s="155">
        <f t="shared" si="5141"/>
        <v>0</v>
      </c>
      <c r="D12797" s="155">
        <v>0</v>
      </c>
      <c r="E12797" s="155">
        <v>0</v>
      </c>
      <c r="F12797" s="155">
        <f t="shared" si="5142"/>
        <v>0</v>
      </c>
      <c r="G12797" s="155">
        <v>0</v>
      </c>
      <c r="H12797" s="505">
        <v>0</v>
      </c>
      <c r="I12797" s="155">
        <f t="shared" si="5143"/>
        <v>0</v>
      </c>
      <c r="J12797" s="155">
        <v>0</v>
      </c>
      <c r="K12797" s="505">
        <v>0</v>
      </c>
      <c r="L12797" s="155">
        <f t="shared" si="5144"/>
        <v>0</v>
      </c>
      <c r="M12797" s="155">
        <v>0</v>
      </c>
      <c r="N12797" s="505">
        <v>0</v>
      </c>
    </row>
    <row r="12798" spans="1:14" customFormat="1" ht="30" hidden="1" customHeight="1" thickTop="1" thickBot="1" x14ac:dyDescent="0.3">
      <c r="A12798" s="151" t="s">
        <v>0</v>
      </c>
      <c r="B12798" s="158" t="s">
        <v>153</v>
      </c>
      <c r="C12798" s="155">
        <f t="shared" si="5141"/>
        <v>0</v>
      </c>
      <c r="D12798" s="155">
        <v>0</v>
      </c>
      <c r="E12798" s="155">
        <v>0</v>
      </c>
      <c r="F12798" s="155">
        <f t="shared" si="5142"/>
        <v>0</v>
      </c>
      <c r="G12798" s="155">
        <v>0</v>
      </c>
      <c r="H12798" s="505">
        <v>0</v>
      </c>
      <c r="I12798" s="155">
        <f t="shared" si="5143"/>
        <v>0</v>
      </c>
      <c r="J12798" s="155">
        <v>0</v>
      </c>
      <c r="K12798" s="505">
        <v>0</v>
      </c>
      <c r="L12798" s="155">
        <f t="shared" si="5144"/>
        <v>0</v>
      </c>
      <c r="M12798" s="155">
        <v>0</v>
      </c>
      <c r="N12798" s="505">
        <v>0</v>
      </c>
    </row>
    <row r="12799" spans="1:14" customFormat="1" ht="30" hidden="1" customHeight="1" thickTop="1" thickBot="1" x14ac:dyDescent="0.3">
      <c r="A12799" s="151" t="s">
        <v>0</v>
      </c>
      <c r="B12799" s="158" t="s">
        <v>154</v>
      </c>
      <c r="C12799" s="155">
        <f t="shared" si="5141"/>
        <v>0</v>
      </c>
      <c r="D12799" s="155">
        <v>0</v>
      </c>
      <c r="E12799" s="155">
        <v>0</v>
      </c>
      <c r="F12799" s="155">
        <f t="shared" si="5142"/>
        <v>0</v>
      </c>
      <c r="G12799" s="155">
        <v>0</v>
      </c>
      <c r="H12799" s="505">
        <v>0</v>
      </c>
      <c r="I12799" s="155">
        <f t="shared" si="5143"/>
        <v>0</v>
      </c>
      <c r="J12799" s="155">
        <v>0</v>
      </c>
      <c r="K12799" s="505">
        <v>0</v>
      </c>
      <c r="L12799" s="155">
        <f t="shared" si="5144"/>
        <v>0</v>
      </c>
      <c r="M12799" s="155">
        <v>0</v>
      </c>
      <c r="N12799" s="505">
        <v>0</v>
      </c>
    </row>
    <row r="12800" spans="1:14" customFormat="1" ht="23.25" hidden="1" customHeight="1" thickTop="1" thickBot="1" x14ac:dyDescent="0.3">
      <c r="A12800" s="151" t="s">
        <v>0</v>
      </c>
      <c r="B12800" s="158" t="s">
        <v>155</v>
      </c>
      <c r="C12800" s="155">
        <f t="shared" si="5141"/>
        <v>0</v>
      </c>
      <c r="D12800" s="155">
        <v>0</v>
      </c>
      <c r="E12800" s="155">
        <v>0</v>
      </c>
      <c r="F12800" s="155">
        <f t="shared" si="5142"/>
        <v>0</v>
      </c>
      <c r="G12800" s="155">
        <v>0</v>
      </c>
      <c r="H12800" s="505">
        <v>0</v>
      </c>
      <c r="I12800" s="155">
        <f t="shared" si="5143"/>
        <v>0</v>
      </c>
      <c r="J12800" s="155">
        <v>0</v>
      </c>
      <c r="K12800" s="505">
        <v>0</v>
      </c>
      <c r="L12800" s="155">
        <f t="shared" si="5144"/>
        <v>0</v>
      </c>
      <c r="M12800" s="155">
        <v>0</v>
      </c>
      <c r="N12800" s="505">
        <v>0</v>
      </c>
    </row>
    <row r="12801" spans="1:14" customFormat="1" ht="22.5" hidden="1" customHeight="1" thickTop="1" thickBot="1" x14ac:dyDescent="0.3">
      <c r="A12801" s="151" t="s">
        <v>0</v>
      </c>
      <c r="B12801" s="158" t="s">
        <v>156</v>
      </c>
      <c r="C12801" s="155">
        <f t="shared" si="5141"/>
        <v>0</v>
      </c>
      <c r="D12801" s="155">
        <v>0</v>
      </c>
      <c r="E12801" s="155">
        <v>0</v>
      </c>
      <c r="F12801" s="155">
        <f t="shared" si="5142"/>
        <v>0</v>
      </c>
      <c r="G12801" s="155">
        <v>0</v>
      </c>
      <c r="H12801" s="505">
        <v>0</v>
      </c>
      <c r="I12801" s="155">
        <f t="shared" si="5143"/>
        <v>0</v>
      </c>
      <c r="J12801" s="155">
        <v>0</v>
      </c>
      <c r="K12801" s="505">
        <v>0</v>
      </c>
      <c r="L12801" s="155">
        <f t="shared" si="5144"/>
        <v>0</v>
      </c>
      <c r="M12801" s="155">
        <v>0</v>
      </c>
      <c r="N12801" s="505">
        <v>0</v>
      </c>
    </row>
    <row r="12802" spans="1:14" customFormat="1" ht="21" hidden="1" customHeight="1" thickTop="1" thickBot="1" x14ac:dyDescent="0.3">
      <c r="A12802" s="151" t="s">
        <v>0</v>
      </c>
      <c r="B12802" s="158" t="s">
        <v>157</v>
      </c>
      <c r="C12802" s="155">
        <f t="shared" si="5141"/>
        <v>0</v>
      </c>
      <c r="D12802" s="155">
        <v>0</v>
      </c>
      <c r="E12802" s="155">
        <v>0</v>
      </c>
      <c r="F12802" s="155">
        <f t="shared" si="5142"/>
        <v>0</v>
      </c>
      <c r="G12802" s="155">
        <v>0</v>
      </c>
      <c r="H12802" s="505">
        <v>0</v>
      </c>
      <c r="I12802" s="155">
        <f t="shared" si="5143"/>
        <v>0</v>
      </c>
      <c r="J12802" s="155">
        <v>0</v>
      </c>
      <c r="K12802" s="505">
        <v>0</v>
      </c>
      <c r="L12802" s="155">
        <f t="shared" si="5144"/>
        <v>0</v>
      </c>
      <c r="M12802" s="155">
        <v>0</v>
      </c>
      <c r="N12802" s="505">
        <v>0</v>
      </c>
    </row>
    <row r="12803" spans="1:14" customFormat="1" ht="19.5" hidden="1" customHeight="1" thickTop="1" thickBot="1" x14ac:dyDescent="0.3">
      <c r="A12803" s="151" t="s">
        <v>0</v>
      </c>
      <c r="B12803" s="158" t="s">
        <v>158</v>
      </c>
      <c r="C12803" s="155">
        <f t="shared" ref="C12803:C12866" si="5145">SUM(D12803:E12803)</f>
        <v>0</v>
      </c>
      <c r="D12803" s="155">
        <v>0</v>
      </c>
      <c r="E12803" s="155">
        <v>0</v>
      </c>
      <c r="F12803" s="155">
        <f t="shared" si="5142"/>
        <v>0</v>
      </c>
      <c r="G12803" s="155">
        <v>0</v>
      </c>
      <c r="H12803" s="505">
        <v>0</v>
      </c>
      <c r="I12803" s="155">
        <f t="shared" si="5143"/>
        <v>0</v>
      </c>
      <c r="J12803" s="155">
        <v>0</v>
      </c>
      <c r="K12803" s="505">
        <v>0</v>
      </c>
      <c r="L12803" s="155">
        <f t="shared" si="5144"/>
        <v>0</v>
      </c>
      <c r="M12803" s="155">
        <v>0</v>
      </c>
      <c r="N12803" s="505">
        <v>0</v>
      </c>
    </row>
    <row r="12804" spans="1:14" customFormat="1" ht="17.25" hidden="1" customHeight="1" thickTop="1" thickBot="1" x14ac:dyDescent="0.3">
      <c r="A12804" s="151" t="s">
        <v>0</v>
      </c>
      <c r="B12804" s="158" t="s">
        <v>159</v>
      </c>
      <c r="C12804" s="155">
        <f t="shared" si="5145"/>
        <v>0</v>
      </c>
      <c r="D12804" s="155">
        <v>0</v>
      </c>
      <c r="E12804" s="155">
        <v>0</v>
      </c>
      <c r="F12804" s="155">
        <f t="shared" si="5142"/>
        <v>0</v>
      </c>
      <c r="G12804" s="155">
        <v>0</v>
      </c>
      <c r="H12804" s="505">
        <v>0</v>
      </c>
      <c r="I12804" s="155">
        <f t="shared" si="5143"/>
        <v>0</v>
      </c>
      <c r="J12804" s="155">
        <v>0</v>
      </c>
      <c r="K12804" s="505">
        <v>0</v>
      </c>
      <c r="L12804" s="155">
        <f t="shared" si="5144"/>
        <v>0</v>
      </c>
      <c r="M12804" s="155">
        <v>0</v>
      </c>
      <c r="N12804" s="505">
        <v>0</v>
      </c>
    </row>
    <row r="12805" spans="1:14" customFormat="1" ht="19.5" customHeight="1" x14ac:dyDescent="0.25">
      <c r="A12805" s="151" t="s">
        <v>0</v>
      </c>
      <c r="B12805" s="158" t="s">
        <v>160</v>
      </c>
      <c r="C12805" s="155">
        <f t="shared" si="5145"/>
        <v>0</v>
      </c>
      <c r="D12805" s="155">
        <v>0</v>
      </c>
      <c r="E12805" s="155">
        <v>0</v>
      </c>
      <c r="F12805" s="155">
        <f t="shared" si="5142"/>
        <v>0.16</v>
      </c>
      <c r="G12805" s="155">
        <v>0.16</v>
      </c>
      <c r="H12805" s="505">
        <v>0</v>
      </c>
      <c r="I12805" s="155">
        <f t="shared" si="5143"/>
        <v>0</v>
      </c>
      <c r="J12805" s="155">
        <v>0</v>
      </c>
      <c r="K12805" s="505">
        <v>0</v>
      </c>
      <c r="L12805" s="155">
        <f t="shared" si="5144"/>
        <v>0</v>
      </c>
      <c r="M12805" s="155">
        <v>0</v>
      </c>
      <c r="N12805" s="505">
        <v>0</v>
      </c>
    </row>
    <row r="12806" spans="1:14" customFormat="1" ht="16.5" customHeight="1" x14ac:dyDescent="0.25">
      <c r="A12806" s="151" t="s">
        <v>0</v>
      </c>
      <c r="B12806" s="157" t="s">
        <v>161</v>
      </c>
      <c r="C12806" s="155">
        <f t="shared" si="5145"/>
        <v>3.15</v>
      </c>
      <c r="D12806" s="155">
        <f>SUM(D12807,D12814)</f>
        <v>3.15</v>
      </c>
      <c r="E12806" s="155">
        <f>SUM(E12807,E12814)</f>
        <v>0</v>
      </c>
      <c r="F12806" s="155">
        <f t="shared" si="5142"/>
        <v>4.0999999999999996</v>
      </c>
      <c r="G12806" s="155">
        <f>SUM(G12807,G12814)</f>
        <v>4.0999999999999996</v>
      </c>
      <c r="H12806" s="505">
        <f>SUM(H12807,H12814)</f>
        <v>0</v>
      </c>
      <c r="I12806" s="155">
        <f t="shared" si="5143"/>
        <v>1.8</v>
      </c>
      <c r="J12806" s="155">
        <f>SUM(J12807,J12814)</f>
        <v>1.8</v>
      </c>
      <c r="K12806" s="505">
        <f>SUM(K12807,K12814)</f>
        <v>0</v>
      </c>
      <c r="L12806" s="155">
        <f t="shared" si="5144"/>
        <v>0</v>
      </c>
      <c r="M12806" s="155">
        <f>SUM(M12807,M12814)</f>
        <v>0</v>
      </c>
      <c r="N12806" s="505">
        <f>SUM(N12807,N12814)</f>
        <v>0</v>
      </c>
    </row>
    <row r="12807" spans="1:14" customFormat="1" ht="16.5" customHeight="1" x14ac:dyDescent="0.25">
      <c r="A12807" s="151" t="s">
        <v>0</v>
      </c>
      <c r="B12807" s="158" t="s">
        <v>162</v>
      </c>
      <c r="C12807" s="155">
        <f t="shared" si="5145"/>
        <v>0</v>
      </c>
      <c r="D12807" s="155">
        <f>SUM(D12808:D12813)</f>
        <v>0</v>
      </c>
      <c r="E12807" s="155">
        <f>SUM(E12808:E12813)</f>
        <v>0</v>
      </c>
      <c r="F12807" s="155">
        <f t="shared" si="5142"/>
        <v>0</v>
      </c>
      <c r="G12807" s="155">
        <f>SUM(G12808:G12813)</f>
        <v>0</v>
      </c>
      <c r="H12807" s="505">
        <f>SUM(H12808:H12813)</f>
        <v>0</v>
      </c>
      <c r="I12807" s="155">
        <f t="shared" si="5143"/>
        <v>0</v>
      </c>
      <c r="J12807" s="155">
        <f>SUM(J12808:J12813)</f>
        <v>0</v>
      </c>
      <c r="K12807" s="505">
        <f>SUM(K12808:K12813)</f>
        <v>0</v>
      </c>
      <c r="L12807" s="155">
        <f t="shared" si="5144"/>
        <v>0</v>
      </c>
      <c r="M12807" s="155">
        <f>SUM(M12808:M12813)</f>
        <v>0</v>
      </c>
      <c r="N12807" s="505">
        <f>SUM(N12808:N12813)</f>
        <v>0</v>
      </c>
    </row>
    <row r="12808" spans="1:14" customFormat="1" ht="19.5" customHeight="1" x14ac:dyDescent="0.25">
      <c r="A12808" s="151" t="s">
        <v>0</v>
      </c>
      <c r="B12808" s="159" t="s">
        <v>163</v>
      </c>
      <c r="C12808" s="155">
        <f t="shared" si="5145"/>
        <v>0</v>
      </c>
      <c r="D12808" s="155">
        <v>0</v>
      </c>
      <c r="E12808" s="155">
        <v>0</v>
      </c>
      <c r="F12808" s="155">
        <f t="shared" si="5142"/>
        <v>0</v>
      </c>
      <c r="G12808" s="155">
        <v>0</v>
      </c>
      <c r="H12808" s="505">
        <v>0</v>
      </c>
      <c r="I12808" s="155">
        <f t="shared" si="5143"/>
        <v>0</v>
      </c>
      <c r="J12808" s="155">
        <v>0</v>
      </c>
      <c r="K12808" s="505">
        <v>0</v>
      </c>
      <c r="L12808" s="155">
        <f t="shared" si="5144"/>
        <v>0</v>
      </c>
      <c r="M12808" s="155">
        <v>0</v>
      </c>
      <c r="N12808" s="505">
        <v>0</v>
      </c>
    </row>
    <row r="12809" spans="1:14" customFormat="1" ht="11.25" customHeight="1" x14ac:dyDescent="0.25">
      <c r="A12809" s="151" t="s">
        <v>0</v>
      </c>
      <c r="B12809" s="159" t="s">
        <v>164</v>
      </c>
      <c r="C12809" s="155">
        <f t="shared" si="5145"/>
        <v>0</v>
      </c>
      <c r="D12809" s="155">
        <v>0</v>
      </c>
      <c r="E12809" s="155">
        <v>0</v>
      </c>
      <c r="F12809" s="155">
        <f t="shared" si="5142"/>
        <v>0</v>
      </c>
      <c r="G12809" s="155">
        <v>0</v>
      </c>
      <c r="H12809" s="505">
        <v>0</v>
      </c>
      <c r="I12809" s="155">
        <f t="shared" si="5143"/>
        <v>0</v>
      </c>
      <c r="J12809" s="155">
        <v>0</v>
      </c>
      <c r="K12809" s="505">
        <v>0</v>
      </c>
      <c r="L12809" s="155">
        <f t="shared" si="5144"/>
        <v>0</v>
      </c>
      <c r="M12809" s="155">
        <v>0</v>
      </c>
      <c r="N12809" s="505">
        <v>0</v>
      </c>
    </row>
    <row r="12810" spans="1:14" customFormat="1" ht="15.75" customHeight="1" x14ac:dyDescent="0.25">
      <c r="A12810" s="151" t="s">
        <v>0</v>
      </c>
      <c r="B12810" s="159" t="s">
        <v>165</v>
      </c>
      <c r="C12810" s="155">
        <f t="shared" si="5145"/>
        <v>0</v>
      </c>
      <c r="D12810" s="155">
        <v>0</v>
      </c>
      <c r="E12810" s="155">
        <v>0</v>
      </c>
      <c r="F12810" s="155">
        <f t="shared" si="5142"/>
        <v>0</v>
      </c>
      <c r="G12810" s="155">
        <v>0</v>
      </c>
      <c r="H12810" s="505">
        <v>0</v>
      </c>
      <c r="I12810" s="155">
        <f t="shared" si="5143"/>
        <v>0</v>
      </c>
      <c r="J12810" s="155">
        <v>0</v>
      </c>
      <c r="K12810" s="505">
        <v>0</v>
      </c>
      <c r="L12810" s="155">
        <f t="shared" si="5144"/>
        <v>0</v>
      </c>
      <c r="M12810" s="155">
        <v>0</v>
      </c>
      <c r="N12810" s="505">
        <v>0</v>
      </c>
    </row>
    <row r="12811" spans="1:14" customFormat="1" ht="14.25" customHeight="1" x14ac:dyDescent="0.25">
      <c r="A12811" s="151" t="s">
        <v>0</v>
      </c>
      <c r="B12811" s="159" t="s">
        <v>166</v>
      </c>
      <c r="C12811" s="155">
        <f t="shared" si="5145"/>
        <v>0</v>
      </c>
      <c r="D12811" s="155">
        <v>0</v>
      </c>
      <c r="E12811" s="155">
        <v>0</v>
      </c>
      <c r="F12811" s="155">
        <f t="shared" si="5142"/>
        <v>0</v>
      </c>
      <c r="G12811" s="155">
        <v>0</v>
      </c>
      <c r="H12811" s="505">
        <v>0</v>
      </c>
      <c r="I12811" s="155">
        <f t="shared" si="5143"/>
        <v>0</v>
      </c>
      <c r="J12811" s="155">
        <v>0</v>
      </c>
      <c r="K12811" s="505">
        <v>0</v>
      </c>
      <c r="L12811" s="155">
        <f t="shared" si="5144"/>
        <v>0</v>
      </c>
      <c r="M12811" s="155">
        <v>0</v>
      </c>
      <c r="N12811" s="505">
        <v>0</v>
      </c>
    </row>
    <row r="12812" spans="1:14" customFormat="1" ht="23.25" customHeight="1" x14ac:dyDescent="0.25">
      <c r="A12812" s="151" t="s">
        <v>0</v>
      </c>
      <c r="B12812" s="159" t="s">
        <v>167</v>
      </c>
      <c r="C12812" s="155">
        <f t="shared" si="5145"/>
        <v>0</v>
      </c>
      <c r="D12812" s="155">
        <v>0</v>
      </c>
      <c r="E12812" s="155">
        <v>0</v>
      </c>
      <c r="F12812" s="155">
        <f t="shared" si="5142"/>
        <v>0</v>
      </c>
      <c r="G12812" s="155">
        <v>0</v>
      </c>
      <c r="H12812" s="505">
        <v>0</v>
      </c>
      <c r="I12812" s="155">
        <f t="shared" si="5143"/>
        <v>0</v>
      </c>
      <c r="J12812" s="155">
        <v>0</v>
      </c>
      <c r="K12812" s="505">
        <v>0</v>
      </c>
      <c r="L12812" s="155">
        <f t="shared" si="5144"/>
        <v>0</v>
      </c>
      <c r="M12812" s="155">
        <v>0</v>
      </c>
      <c r="N12812" s="505">
        <v>0</v>
      </c>
    </row>
    <row r="12813" spans="1:14" customFormat="1" ht="21" customHeight="1" x14ac:dyDescent="0.25">
      <c r="A12813" s="151" t="s">
        <v>0</v>
      </c>
      <c r="B12813" s="159" t="s">
        <v>168</v>
      </c>
      <c r="C12813" s="155">
        <f t="shared" si="5145"/>
        <v>0</v>
      </c>
      <c r="D12813" s="155">
        <v>0</v>
      </c>
      <c r="E12813" s="155">
        <v>0</v>
      </c>
      <c r="F12813" s="155">
        <f t="shared" si="5142"/>
        <v>0</v>
      </c>
      <c r="G12813" s="155">
        <v>0</v>
      </c>
      <c r="H12813" s="505">
        <v>0</v>
      </c>
      <c r="I12813" s="155">
        <f t="shared" si="5143"/>
        <v>0</v>
      </c>
      <c r="J12813" s="155">
        <v>0</v>
      </c>
      <c r="K12813" s="505">
        <v>0</v>
      </c>
      <c r="L12813" s="155">
        <f t="shared" si="5144"/>
        <v>0</v>
      </c>
      <c r="M12813" s="155">
        <v>0</v>
      </c>
      <c r="N12813" s="505">
        <v>0</v>
      </c>
    </row>
    <row r="12814" spans="1:14" customFormat="1" ht="45.75" customHeight="1" x14ac:dyDescent="0.25">
      <c r="A12814" s="151" t="s">
        <v>0</v>
      </c>
      <c r="B12814" s="158" t="s">
        <v>169</v>
      </c>
      <c r="C12814" s="155">
        <f t="shared" si="5145"/>
        <v>3.15</v>
      </c>
      <c r="D12814" s="155">
        <f>SUM(D12815:D12834)</f>
        <v>3.15</v>
      </c>
      <c r="E12814" s="155">
        <f>SUM(E12815:E12834)</f>
        <v>0</v>
      </c>
      <c r="F12814" s="155">
        <f t="shared" si="5142"/>
        <v>4.0999999999999996</v>
      </c>
      <c r="G12814" s="155">
        <f>SUM(G12815:G12834)</f>
        <v>4.0999999999999996</v>
      </c>
      <c r="H12814" s="505">
        <f>SUM(H12815:H12834)</f>
        <v>0</v>
      </c>
      <c r="I12814" s="155">
        <f>I12817</f>
        <v>1.8</v>
      </c>
      <c r="J12814" s="155">
        <f>SUM(J12815:J12834)</f>
        <v>1.8</v>
      </c>
      <c r="K12814" s="505">
        <f>SUM(K12815:K12834)</f>
        <v>0</v>
      </c>
      <c r="L12814" s="155">
        <f t="shared" si="5144"/>
        <v>0</v>
      </c>
      <c r="M12814" s="155">
        <f>SUM(M12815:M12834)</f>
        <v>0</v>
      </c>
      <c r="N12814" s="505">
        <f>SUM(N12815:N12834)</f>
        <v>0</v>
      </c>
    </row>
    <row r="12815" spans="1:14" customFormat="1" ht="20.25" hidden="1" customHeight="1" thickTop="1" thickBot="1" x14ac:dyDescent="0.3">
      <c r="A12815" s="151" t="s">
        <v>0</v>
      </c>
      <c r="B12815" s="159" t="s">
        <v>30</v>
      </c>
      <c r="C12815" s="155">
        <f t="shared" si="5145"/>
        <v>0</v>
      </c>
      <c r="D12815" s="155">
        <v>0</v>
      </c>
      <c r="E12815" s="155">
        <v>0</v>
      </c>
      <c r="F12815" s="155">
        <f t="shared" si="5142"/>
        <v>0</v>
      </c>
      <c r="G12815" s="155">
        <v>0</v>
      </c>
      <c r="H12815" s="505">
        <v>0</v>
      </c>
      <c r="I12815" s="155">
        <f t="shared" si="5143"/>
        <v>0</v>
      </c>
      <c r="J12815" s="155">
        <v>0</v>
      </c>
      <c r="K12815" s="505">
        <v>0</v>
      </c>
      <c r="L12815" s="155">
        <f t="shared" si="5144"/>
        <v>0</v>
      </c>
      <c r="M12815" s="155">
        <v>0</v>
      </c>
      <c r="N12815" s="505">
        <v>0</v>
      </c>
    </row>
    <row r="12816" spans="1:14" customFormat="1" ht="35.25" hidden="1" customHeight="1" thickTop="1" thickBot="1" x14ac:dyDescent="0.3">
      <c r="A12816" s="151" t="s">
        <v>0</v>
      </c>
      <c r="B12816" s="159" t="s">
        <v>31</v>
      </c>
      <c r="C12816" s="155">
        <f t="shared" si="5145"/>
        <v>0</v>
      </c>
      <c r="D12816" s="155">
        <v>0</v>
      </c>
      <c r="E12816" s="155">
        <v>0</v>
      </c>
      <c r="F12816" s="155">
        <f t="shared" si="5142"/>
        <v>0</v>
      </c>
      <c r="G12816" s="155">
        <v>0</v>
      </c>
      <c r="H12816" s="505">
        <v>0</v>
      </c>
      <c r="I12816" s="155">
        <f t="shared" si="5143"/>
        <v>0</v>
      </c>
      <c r="J12816" s="155">
        <v>0</v>
      </c>
      <c r="K12816" s="505">
        <v>0</v>
      </c>
      <c r="L12816" s="155">
        <f t="shared" si="5144"/>
        <v>0</v>
      </c>
      <c r="M12816" s="155">
        <v>0</v>
      </c>
      <c r="N12816" s="505">
        <v>0</v>
      </c>
    </row>
    <row r="12817" spans="1:14" customFormat="1" ht="20.25" customHeight="1" x14ac:dyDescent="0.25">
      <c r="A12817" s="151" t="s">
        <v>0</v>
      </c>
      <c r="B12817" s="159" t="s">
        <v>170</v>
      </c>
      <c r="C12817" s="155">
        <f t="shared" si="5145"/>
        <v>3.15</v>
      </c>
      <c r="D12817" s="155">
        <v>3.15</v>
      </c>
      <c r="E12817" s="155">
        <v>0</v>
      </c>
      <c r="F12817" s="155">
        <f t="shared" si="5142"/>
        <v>0</v>
      </c>
      <c r="G12817" s="155">
        <v>0</v>
      </c>
      <c r="H12817" s="505">
        <v>0</v>
      </c>
      <c r="I12817" s="155">
        <v>1.8</v>
      </c>
      <c r="J12817" s="155">
        <v>1.8</v>
      </c>
      <c r="K12817" s="505">
        <v>0</v>
      </c>
      <c r="L12817" s="155">
        <f t="shared" si="5144"/>
        <v>0</v>
      </c>
      <c r="M12817" s="155">
        <v>0</v>
      </c>
      <c r="N12817" s="505">
        <v>0</v>
      </c>
    </row>
    <row r="12818" spans="1:14" customFormat="1" ht="24" hidden="1" customHeight="1" thickTop="1" thickBot="1" x14ac:dyDescent="0.3">
      <c r="A12818" s="140" t="s">
        <v>0</v>
      </c>
      <c r="B12818" s="141" t="s">
        <v>36</v>
      </c>
      <c r="C12818" s="142">
        <f t="shared" si="5145"/>
        <v>0</v>
      </c>
      <c r="D12818" s="142">
        <v>0</v>
      </c>
      <c r="E12818" s="142">
        <v>0</v>
      </c>
      <c r="F12818" s="142">
        <f t="shared" si="5142"/>
        <v>0</v>
      </c>
      <c r="G12818" s="142">
        <v>0</v>
      </c>
      <c r="H12818" s="477">
        <v>0</v>
      </c>
      <c r="I12818" s="142">
        <f t="shared" si="5143"/>
        <v>0</v>
      </c>
      <c r="J12818" s="142">
        <v>0</v>
      </c>
      <c r="K12818" s="477">
        <v>0</v>
      </c>
      <c r="L12818" s="142">
        <f t="shared" si="5144"/>
        <v>0</v>
      </c>
      <c r="M12818" s="142">
        <v>0</v>
      </c>
      <c r="N12818" s="477">
        <v>0</v>
      </c>
    </row>
    <row r="12819" spans="1:14" customFormat="1" ht="18" hidden="1" customHeight="1" thickTop="1" thickBot="1" x14ac:dyDescent="0.3">
      <c r="A12819" s="1" t="s">
        <v>0</v>
      </c>
      <c r="B12819" s="6" t="s">
        <v>171</v>
      </c>
      <c r="C12819" s="9">
        <f t="shared" si="5145"/>
        <v>0</v>
      </c>
      <c r="D12819" s="9">
        <v>0</v>
      </c>
      <c r="E12819" s="9">
        <v>0</v>
      </c>
      <c r="F12819" s="9">
        <f t="shared" ref="F12819:F12882" si="5146">SUM(G12819:H12819)</f>
        <v>0</v>
      </c>
      <c r="G12819" s="9">
        <v>0</v>
      </c>
      <c r="H12819" s="467">
        <v>0</v>
      </c>
      <c r="I12819" s="9">
        <f t="shared" ref="I12819:I12882" si="5147">SUM(J12819:K12819)</f>
        <v>0</v>
      </c>
      <c r="J12819" s="9">
        <v>0</v>
      </c>
      <c r="K12819" s="467">
        <v>0</v>
      </c>
      <c r="L12819" s="9">
        <f t="shared" ref="L12819:L12882" si="5148">SUM(M12819:N12819)</f>
        <v>0</v>
      </c>
      <c r="M12819" s="9">
        <v>0</v>
      </c>
      <c r="N12819" s="467">
        <v>0</v>
      </c>
    </row>
    <row r="12820" spans="1:14" customFormat="1" ht="21.75" hidden="1" customHeight="1" thickTop="1" thickBot="1" x14ac:dyDescent="0.3">
      <c r="A12820" s="1" t="s">
        <v>0</v>
      </c>
      <c r="B12820" s="6" t="s">
        <v>172</v>
      </c>
      <c r="C12820" s="9">
        <f t="shared" si="5145"/>
        <v>0</v>
      </c>
      <c r="D12820" s="9">
        <v>0</v>
      </c>
      <c r="E12820" s="9">
        <v>0</v>
      </c>
      <c r="F12820" s="9">
        <f t="shared" si="5146"/>
        <v>0</v>
      </c>
      <c r="G12820" s="9">
        <v>0</v>
      </c>
      <c r="H12820" s="467">
        <v>0</v>
      </c>
      <c r="I12820" s="9">
        <f t="shared" si="5147"/>
        <v>0</v>
      </c>
      <c r="J12820" s="9">
        <v>0</v>
      </c>
      <c r="K12820" s="467">
        <v>0</v>
      </c>
      <c r="L12820" s="9">
        <f t="shared" si="5148"/>
        <v>0</v>
      </c>
      <c r="M12820" s="9">
        <v>0</v>
      </c>
      <c r="N12820" s="467">
        <v>0</v>
      </c>
    </row>
    <row r="12821" spans="1:14" customFormat="1" ht="18.75" hidden="1" customHeight="1" thickTop="1" thickBot="1" x14ac:dyDescent="0.3">
      <c r="A12821" s="1" t="s">
        <v>0</v>
      </c>
      <c r="B12821" s="6" t="s">
        <v>173</v>
      </c>
      <c r="C12821" s="9">
        <f t="shared" si="5145"/>
        <v>0</v>
      </c>
      <c r="D12821" s="9">
        <v>0</v>
      </c>
      <c r="E12821" s="9">
        <v>0</v>
      </c>
      <c r="F12821" s="9">
        <f t="shared" si="5146"/>
        <v>0</v>
      </c>
      <c r="G12821" s="9">
        <v>0</v>
      </c>
      <c r="H12821" s="467">
        <v>0</v>
      </c>
      <c r="I12821" s="9">
        <f t="shared" si="5147"/>
        <v>0</v>
      </c>
      <c r="J12821" s="9">
        <v>0</v>
      </c>
      <c r="K12821" s="467">
        <v>0</v>
      </c>
      <c r="L12821" s="9">
        <f t="shared" si="5148"/>
        <v>0</v>
      </c>
      <c r="M12821" s="9">
        <v>0</v>
      </c>
      <c r="N12821" s="467">
        <v>0</v>
      </c>
    </row>
    <row r="12822" spans="1:14" customFormat="1" ht="24.75" hidden="1" customHeight="1" thickTop="1" thickBot="1" x14ac:dyDescent="0.3">
      <c r="A12822" s="1" t="s">
        <v>0</v>
      </c>
      <c r="B12822" s="6" t="s">
        <v>174</v>
      </c>
      <c r="C12822" s="9">
        <f t="shared" si="5145"/>
        <v>0</v>
      </c>
      <c r="D12822" s="9">
        <v>0</v>
      </c>
      <c r="E12822" s="9">
        <v>0</v>
      </c>
      <c r="F12822" s="9">
        <f t="shared" si="5146"/>
        <v>0</v>
      </c>
      <c r="G12822" s="9">
        <v>0</v>
      </c>
      <c r="H12822" s="467">
        <v>0</v>
      </c>
      <c r="I12822" s="9">
        <f t="shared" si="5147"/>
        <v>0</v>
      </c>
      <c r="J12822" s="9">
        <v>0</v>
      </c>
      <c r="K12822" s="467">
        <v>0</v>
      </c>
      <c r="L12822" s="9">
        <f t="shared" si="5148"/>
        <v>0</v>
      </c>
      <c r="M12822" s="9">
        <v>0</v>
      </c>
      <c r="N12822" s="467">
        <v>0</v>
      </c>
    </row>
    <row r="12823" spans="1:14" customFormat="1" ht="18.75" hidden="1" customHeight="1" thickTop="1" thickBot="1" x14ac:dyDescent="0.3">
      <c r="A12823" s="1" t="s">
        <v>0</v>
      </c>
      <c r="B12823" s="6" t="s">
        <v>175</v>
      </c>
      <c r="C12823" s="9">
        <f t="shared" si="5145"/>
        <v>0</v>
      </c>
      <c r="D12823" s="9">
        <v>0</v>
      </c>
      <c r="E12823" s="9">
        <v>0</v>
      </c>
      <c r="F12823" s="9">
        <f t="shared" si="5146"/>
        <v>0</v>
      </c>
      <c r="G12823" s="9">
        <v>0</v>
      </c>
      <c r="H12823" s="467">
        <v>0</v>
      </c>
      <c r="I12823" s="9">
        <f t="shared" si="5147"/>
        <v>0</v>
      </c>
      <c r="J12823" s="9">
        <v>0</v>
      </c>
      <c r="K12823" s="467">
        <v>0</v>
      </c>
      <c r="L12823" s="9">
        <f t="shared" si="5148"/>
        <v>0</v>
      </c>
      <c r="M12823" s="9">
        <v>0</v>
      </c>
      <c r="N12823" s="467">
        <v>0</v>
      </c>
    </row>
    <row r="12824" spans="1:14" customFormat="1" ht="30.75" hidden="1" customHeight="1" thickTop="1" thickBot="1" x14ac:dyDescent="0.3">
      <c r="A12824" s="1" t="s">
        <v>0</v>
      </c>
      <c r="B12824" s="6" t="s">
        <v>37</v>
      </c>
      <c r="C12824" s="9">
        <f t="shared" si="5145"/>
        <v>0</v>
      </c>
      <c r="D12824" s="9">
        <v>0</v>
      </c>
      <c r="E12824" s="9">
        <v>0</v>
      </c>
      <c r="F12824" s="9">
        <f t="shared" si="5146"/>
        <v>0</v>
      </c>
      <c r="G12824" s="9">
        <v>0</v>
      </c>
      <c r="H12824" s="467">
        <v>0</v>
      </c>
      <c r="I12824" s="9">
        <f t="shared" si="5147"/>
        <v>0</v>
      </c>
      <c r="J12824" s="9">
        <v>0</v>
      </c>
      <c r="K12824" s="467">
        <v>0</v>
      </c>
      <c r="L12824" s="9">
        <f t="shared" si="5148"/>
        <v>0</v>
      </c>
      <c r="M12824" s="9">
        <v>0</v>
      </c>
      <c r="N12824" s="467">
        <v>0</v>
      </c>
    </row>
    <row r="12825" spans="1:14" customFormat="1" ht="11.25" hidden="1" customHeight="1" thickTop="1" thickBot="1" x14ac:dyDescent="0.3">
      <c r="A12825" s="1" t="s">
        <v>0</v>
      </c>
      <c r="B12825" s="6" t="s">
        <v>38</v>
      </c>
      <c r="C12825" s="9">
        <f t="shared" si="5145"/>
        <v>0</v>
      </c>
      <c r="D12825" s="9">
        <v>0</v>
      </c>
      <c r="E12825" s="9">
        <v>0</v>
      </c>
      <c r="F12825" s="9">
        <f t="shared" si="5146"/>
        <v>0</v>
      </c>
      <c r="G12825" s="9">
        <v>0</v>
      </c>
      <c r="H12825" s="467">
        <v>0</v>
      </c>
      <c r="I12825" s="9">
        <f t="shared" si="5147"/>
        <v>0</v>
      </c>
      <c r="J12825" s="9">
        <v>0</v>
      </c>
      <c r="K12825" s="467">
        <v>0</v>
      </c>
      <c r="L12825" s="9">
        <f t="shared" si="5148"/>
        <v>0</v>
      </c>
      <c r="M12825" s="9">
        <v>0</v>
      </c>
      <c r="N12825" s="467">
        <v>0</v>
      </c>
    </row>
    <row r="12826" spans="1:14" customFormat="1" ht="26.25" hidden="1" customHeight="1" thickTop="1" thickBot="1" x14ac:dyDescent="0.3">
      <c r="A12826" s="1" t="s">
        <v>0</v>
      </c>
      <c r="B12826" s="6" t="s">
        <v>176</v>
      </c>
      <c r="C12826" s="9">
        <f t="shared" si="5145"/>
        <v>0</v>
      </c>
      <c r="D12826" s="9">
        <v>0</v>
      </c>
      <c r="E12826" s="9">
        <v>0</v>
      </c>
      <c r="F12826" s="9">
        <f t="shared" si="5146"/>
        <v>0</v>
      </c>
      <c r="G12826" s="9">
        <v>0</v>
      </c>
      <c r="H12826" s="467">
        <v>0</v>
      </c>
      <c r="I12826" s="9">
        <f t="shared" si="5147"/>
        <v>0</v>
      </c>
      <c r="J12826" s="9">
        <v>0</v>
      </c>
      <c r="K12826" s="467">
        <v>0</v>
      </c>
      <c r="L12826" s="9">
        <f t="shared" si="5148"/>
        <v>0</v>
      </c>
      <c r="M12826" s="9">
        <v>0</v>
      </c>
      <c r="N12826" s="467">
        <v>0</v>
      </c>
    </row>
    <row r="12827" spans="1:14" customFormat="1" ht="18.75" hidden="1" customHeight="1" thickTop="1" thickBot="1" x14ac:dyDescent="0.3">
      <c r="A12827" s="1" t="s">
        <v>0</v>
      </c>
      <c r="B12827" s="6" t="s">
        <v>177</v>
      </c>
      <c r="C12827" s="9">
        <f t="shared" si="5145"/>
        <v>0</v>
      </c>
      <c r="D12827" s="9">
        <v>0</v>
      </c>
      <c r="E12827" s="9">
        <v>0</v>
      </c>
      <c r="F12827" s="9">
        <f t="shared" si="5146"/>
        <v>0</v>
      </c>
      <c r="G12827" s="9">
        <v>0</v>
      </c>
      <c r="H12827" s="467">
        <v>0</v>
      </c>
      <c r="I12827" s="9">
        <f t="shared" si="5147"/>
        <v>0</v>
      </c>
      <c r="J12827" s="9">
        <v>0</v>
      </c>
      <c r="K12827" s="467">
        <v>0</v>
      </c>
      <c r="L12827" s="9">
        <f t="shared" si="5148"/>
        <v>0</v>
      </c>
      <c r="M12827" s="9">
        <v>0</v>
      </c>
      <c r="N12827" s="467">
        <v>0</v>
      </c>
    </row>
    <row r="12828" spans="1:14" customFormat="1" ht="18" hidden="1" customHeight="1" thickTop="1" thickBot="1" x14ac:dyDescent="0.3">
      <c r="A12828" s="1" t="s">
        <v>0</v>
      </c>
      <c r="B12828" s="6" t="s">
        <v>178</v>
      </c>
      <c r="C12828" s="9">
        <f t="shared" si="5145"/>
        <v>0</v>
      </c>
      <c r="D12828" s="9">
        <v>0</v>
      </c>
      <c r="E12828" s="9">
        <v>0</v>
      </c>
      <c r="F12828" s="9">
        <f t="shared" si="5146"/>
        <v>0</v>
      </c>
      <c r="G12828" s="9">
        <v>0</v>
      </c>
      <c r="H12828" s="467">
        <v>0</v>
      </c>
      <c r="I12828" s="9">
        <f t="shared" si="5147"/>
        <v>0</v>
      </c>
      <c r="J12828" s="9">
        <v>0</v>
      </c>
      <c r="K12828" s="467">
        <v>0</v>
      </c>
      <c r="L12828" s="9">
        <f t="shared" si="5148"/>
        <v>0</v>
      </c>
      <c r="M12828" s="9">
        <v>0</v>
      </c>
      <c r="N12828" s="467">
        <v>0</v>
      </c>
    </row>
    <row r="12829" spans="1:14" customFormat="1" ht="24.75" hidden="1" customHeight="1" thickTop="1" thickBot="1" x14ac:dyDescent="0.3">
      <c r="A12829" s="1" t="s">
        <v>0</v>
      </c>
      <c r="B12829" s="6" t="s">
        <v>43</v>
      </c>
      <c r="C12829" s="9">
        <f t="shared" si="5145"/>
        <v>0</v>
      </c>
      <c r="D12829" s="9">
        <v>0</v>
      </c>
      <c r="E12829" s="9">
        <v>0</v>
      </c>
      <c r="F12829" s="9">
        <f t="shared" si="5146"/>
        <v>0</v>
      </c>
      <c r="G12829" s="9">
        <v>0</v>
      </c>
      <c r="H12829" s="467">
        <v>0</v>
      </c>
      <c r="I12829" s="9">
        <f t="shared" si="5147"/>
        <v>0</v>
      </c>
      <c r="J12829" s="9">
        <v>0</v>
      </c>
      <c r="K12829" s="467">
        <v>0</v>
      </c>
      <c r="L12829" s="9">
        <f t="shared" si="5148"/>
        <v>0</v>
      </c>
      <c r="M12829" s="9">
        <v>0</v>
      </c>
      <c r="N12829" s="467">
        <v>0</v>
      </c>
    </row>
    <row r="12830" spans="1:14" customFormat="1" ht="18.75" hidden="1" customHeight="1" thickTop="1" thickBot="1" x14ac:dyDescent="0.3">
      <c r="A12830" s="1" t="s">
        <v>0</v>
      </c>
      <c r="B12830" s="6" t="s">
        <v>179</v>
      </c>
      <c r="C12830" s="9">
        <f t="shared" si="5145"/>
        <v>0</v>
      </c>
      <c r="D12830" s="9">
        <v>0</v>
      </c>
      <c r="E12830" s="9">
        <v>0</v>
      </c>
      <c r="F12830" s="9">
        <f t="shared" si="5146"/>
        <v>0</v>
      </c>
      <c r="G12830" s="9">
        <v>0</v>
      </c>
      <c r="H12830" s="467">
        <v>0</v>
      </c>
      <c r="I12830" s="9">
        <f t="shared" si="5147"/>
        <v>0</v>
      </c>
      <c r="J12830" s="9">
        <v>0</v>
      </c>
      <c r="K12830" s="467">
        <v>0</v>
      </c>
      <c r="L12830" s="9">
        <f t="shared" si="5148"/>
        <v>0</v>
      </c>
      <c r="M12830" s="9">
        <v>0</v>
      </c>
      <c r="N12830" s="467">
        <v>0</v>
      </c>
    </row>
    <row r="12831" spans="1:14" customFormat="1" ht="25.5" hidden="1" customHeight="1" thickTop="1" thickBot="1" x14ac:dyDescent="0.3">
      <c r="A12831" s="1" t="s">
        <v>0</v>
      </c>
      <c r="B12831" s="6" t="s">
        <v>180</v>
      </c>
      <c r="C12831" s="9">
        <f t="shared" si="5145"/>
        <v>0</v>
      </c>
      <c r="D12831" s="9">
        <v>0</v>
      </c>
      <c r="E12831" s="9">
        <v>0</v>
      </c>
      <c r="F12831" s="9">
        <f t="shared" si="5146"/>
        <v>0</v>
      </c>
      <c r="G12831" s="9">
        <v>0</v>
      </c>
      <c r="H12831" s="467">
        <v>0</v>
      </c>
      <c r="I12831" s="9">
        <f t="shared" si="5147"/>
        <v>0</v>
      </c>
      <c r="J12831" s="9">
        <v>0</v>
      </c>
      <c r="K12831" s="467">
        <v>0</v>
      </c>
      <c r="L12831" s="9">
        <f t="shared" si="5148"/>
        <v>0</v>
      </c>
      <c r="M12831" s="9">
        <v>0</v>
      </c>
      <c r="N12831" s="467">
        <v>0</v>
      </c>
    </row>
    <row r="12832" spans="1:14" customFormat="1" ht="29.25" customHeight="1" thickBot="1" x14ac:dyDescent="0.3">
      <c r="A12832" s="1" t="s">
        <v>0</v>
      </c>
      <c r="B12832" s="6" t="s">
        <v>181</v>
      </c>
      <c r="C12832" s="9">
        <f t="shared" si="5145"/>
        <v>0</v>
      </c>
      <c r="D12832" s="9">
        <v>0</v>
      </c>
      <c r="E12832" s="9">
        <v>0</v>
      </c>
      <c r="F12832" s="9">
        <f t="shared" si="5146"/>
        <v>0</v>
      </c>
      <c r="G12832" s="9">
        <v>0</v>
      </c>
      <c r="H12832" s="467">
        <v>0</v>
      </c>
      <c r="I12832" s="9">
        <f t="shared" si="5147"/>
        <v>0</v>
      </c>
      <c r="J12832" s="9">
        <v>0</v>
      </c>
      <c r="K12832" s="467">
        <v>0</v>
      </c>
      <c r="L12832" s="9">
        <f t="shared" si="5148"/>
        <v>0</v>
      </c>
      <c r="M12832" s="9">
        <v>0</v>
      </c>
      <c r="N12832" s="467">
        <v>0</v>
      </c>
    </row>
    <row r="12833" spans="1:14" customFormat="1" ht="19.5" customHeight="1" thickTop="1" thickBot="1" x14ac:dyDescent="0.3">
      <c r="A12833" s="1" t="s">
        <v>0</v>
      </c>
      <c r="B12833" s="6" t="s">
        <v>182</v>
      </c>
      <c r="C12833" s="9">
        <f t="shared" si="5145"/>
        <v>0</v>
      </c>
      <c r="D12833" s="9">
        <v>0</v>
      </c>
      <c r="E12833" s="9">
        <v>0</v>
      </c>
      <c r="F12833" s="9">
        <f t="shared" si="5146"/>
        <v>0</v>
      </c>
      <c r="G12833" s="9">
        <v>0</v>
      </c>
      <c r="H12833" s="467">
        <v>0</v>
      </c>
      <c r="I12833" s="9">
        <f t="shared" si="5147"/>
        <v>0</v>
      </c>
      <c r="J12833" s="9">
        <v>0</v>
      </c>
      <c r="K12833" s="467">
        <v>0</v>
      </c>
      <c r="L12833" s="9">
        <f t="shared" si="5148"/>
        <v>0</v>
      </c>
      <c r="M12833" s="9">
        <v>0</v>
      </c>
      <c r="N12833" s="467">
        <v>0</v>
      </c>
    </row>
    <row r="12834" spans="1:14" customFormat="1" ht="34.5" customHeight="1" thickTop="1" thickBot="1" x14ac:dyDescent="0.3">
      <c r="A12834" s="1" t="s">
        <v>0</v>
      </c>
      <c r="B12834" s="6" t="s">
        <v>183</v>
      </c>
      <c r="C12834" s="9">
        <f t="shared" si="5145"/>
        <v>0</v>
      </c>
      <c r="D12834" s="9">
        <v>0</v>
      </c>
      <c r="E12834" s="9">
        <v>0</v>
      </c>
      <c r="F12834" s="9">
        <f t="shared" si="5146"/>
        <v>4.0999999999999996</v>
      </c>
      <c r="G12834" s="9">
        <v>4.0999999999999996</v>
      </c>
      <c r="H12834" s="467">
        <v>0</v>
      </c>
      <c r="I12834" s="9">
        <f t="shared" si="5147"/>
        <v>0</v>
      </c>
      <c r="J12834" s="9">
        <v>0</v>
      </c>
      <c r="K12834" s="467">
        <v>0</v>
      </c>
      <c r="L12834" s="9">
        <f t="shared" si="5148"/>
        <v>0</v>
      </c>
      <c r="M12834" s="9">
        <v>0</v>
      </c>
      <c r="N12834" s="467">
        <v>0</v>
      </c>
    </row>
    <row r="12835" spans="1:14" customFormat="1" ht="27" customHeight="1" thickTop="1" thickBot="1" x14ac:dyDescent="0.3">
      <c r="A12835" s="1" t="s">
        <v>0</v>
      </c>
      <c r="B12835" s="4" t="s">
        <v>184</v>
      </c>
      <c r="C12835" s="9">
        <f t="shared" si="5145"/>
        <v>0</v>
      </c>
      <c r="D12835" s="9">
        <f>SUM(D12836:D12837)</f>
        <v>0</v>
      </c>
      <c r="E12835" s="9">
        <f>SUM(E12836:E12837)</f>
        <v>0</v>
      </c>
      <c r="F12835" s="9">
        <f t="shared" si="5146"/>
        <v>0</v>
      </c>
      <c r="G12835" s="9">
        <f>SUM(G12836:G12837)</f>
        <v>0</v>
      </c>
      <c r="H12835" s="467">
        <f>SUM(H12836:H12837)</f>
        <v>0</v>
      </c>
      <c r="I12835" s="9">
        <f t="shared" si="5147"/>
        <v>0</v>
      </c>
      <c r="J12835" s="9">
        <f>SUM(J12836:J12837)</f>
        <v>0</v>
      </c>
      <c r="K12835" s="467">
        <f>SUM(K12836:K12837)</f>
        <v>0</v>
      </c>
      <c r="L12835" s="9">
        <f t="shared" si="5148"/>
        <v>0</v>
      </c>
      <c r="M12835" s="9">
        <f>SUM(M12836:M12837)</f>
        <v>0</v>
      </c>
      <c r="N12835" s="467">
        <f>SUM(N12836:N12837)</f>
        <v>0</v>
      </c>
    </row>
    <row r="12836" spans="1:14" customFormat="1" ht="30.75" customHeight="1" thickTop="1" thickBot="1" x14ac:dyDescent="0.3">
      <c r="A12836" s="1" t="s">
        <v>0</v>
      </c>
      <c r="B12836" s="5" t="s">
        <v>185</v>
      </c>
      <c r="C12836" s="9">
        <f t="shared" si="5145"/>
        <v>0</v>
      </c>
      <c r="D12836" s="9">
        <v>0</v>
      </c>
      <c r="E12836" s="9">
        <v>0</v>
      </c>
      <c r="F12836" s="9">
        <f t="shared" si="5146"/>
        <v>0</v>
      </c>
      <c r="G12836" s="9">
        <v>0</v>
      </c>
      <c r="H12836" s="467">
        <v>0</v>
      </c>
      <c r="I12836" s="9">
        <f t="shared" si="5147"/>
        <v>0</v>
      </c>
      <c r="J12836" s="9">
        <v>0</v>
      </c>
      <c r="K12836" s="467">
        <v>0</v>
      </c>
      <c r="L12836" s="9">
        <f t="shared" si="5148"/>
        <v>0</v>
      </c>
      <c r="M12836" s="9">
        <v>0</v>
      </c>
      <c r="N12836" s="467">
        <v>0</v>
      </c>
    </row>
    <row r="12837" spans="1:14" customFormat="1" ht="31.5" customHeight="1" thickTop="1" thickBot="1" x14ac:dyDescent="0.3">
      <c r="A12837" s="1" t="s">
        <v>0</v>
      </c>
      <c r="B12837" s="5" t="s">
        <v>186</v>
      </c>
      <c r="C12837" s="9">
        <f t="shared" si="5145"/>
        <v>0</v>
      </c>
      <c r="D12837" s="9">
        <f>SUM(D12838:D12839)</f>
        <v>0</v>
      </c>
      <c r="E12837" s="9">
        <f>SUM(E12838:E12839)</f>
        <v>0</v>
      </c>
      <c r="F12837" s="9">
        <f t="shared" si="5146"/>
        <v>0</v>
      </c>
      <c r="G12837" s="9">
        <f>SUM(G12838:G12839)</f>
        <v>0</v>
      </c>
      <c r="H12837" s="467">
        <f>SUM(H12838:H12839)</f>
        <v>0</v>
      </c>
      <c r="I12837" s="9">
        <f t="shared" si="5147"/>
        <v>0</v>
      </c>
      <c r="J12837" s="9">
        <f>SUM(J12838:J12839)</f>
        <v>0</v>
      </c>
      <c r="K12837" s="467">
        <f>SUM(K12838:K12839)</f>
        <v>0</v>
      </c>
      <c r="L12837" s="9">
        <f t="shared" si="5148"/>
        <v>0</v>
      </c>
      <c r="M12837" s="9">
        <f>SUM(M12838:M12839)</f>
        <v>0</v>
      </c>
      <c r="N12837" s="467">
        <f>SUM(N12838:N12839)</f>
        <v>0</v>
      </c>
    </row>
    <row r="12838" spans="1:14" customFormat="1" ht="27.75" customHeight="1" thickTop="1" thickBot="1" x14ac:dyDescent="0.3">
      <c r="A12838" s="1" t="s">
        <v>0</v>
      </c>
      <c r="B12838" s="6" t="s">
        <v>187</v>
      </c>
      <c r="C12838" s="9">
        <f t="shared" si="5145"/>
        <v>0</v>
      </c>
      <c r="D12838" s="9">
        <v>0</v>
      </c>
      <c r="E12838" s="9">
        <v>0</v>
      </c>
      <c r="F12838" s="9">
        <f t="shared" si="5146"/>
        <v>0</v>
      </c>
      <c r="G12838" s="9">
        <v>0</v>
      </c>
      <c r="H12838" s="467">
        <v>0</v>
      </c>
      <c r="I12838" s="9">
        <f t="shared" si="5147"/>
        <v>0</v>
      </c>
      <c r="J12838" s="9">
        <v>0</v>
      </c>
      <c r="K12838" s="467">
        <v>0</v>
      </c>
      <c r="L12838" s="9">
        <f t="shared" si="5148"/>
        <v>0</v>
      </c>
      <c r="M12838" s="9">
        <v>0</v>
      </c>
      <c r="N12838" s="467">
        <v>0</v>
      </c>
    </row>
    <row r="12839" spans="1:14" customFormat="1" ht="35.25" customHeight="1" thickTop="1" thickBot="1" x14ac:dyDescent="0.3">
      <c r="A12839" s="1" t="s">
        <v>0</v>
      </c>
      <c r="B12839" s="6" t="s">
        <v>188</v>
      </c>
      <c r="C12839" s="9">
        <f t="shared" si="5145"/>
        <v>0</v>
      </c>
      <c r="D12839" s="9">
        <v>0</v>
      </c>
      <c r="E12839" s="9">
        <v>0</v>
      </c>
      <c r="F12839" s="9">
        <f t="shared" si="5146"/>
        <v>0</v>
      </c>
      <c r="G12839" s="9">
        <v>0</v>
      </c>
      <c r="H12839" s="467">
        <v>0</v>
      </c>
      <c r="I12839" s="9">
        <f t="shared" si="5147"/>
        <v>0</v>
      </c>
      <c r="J12839" s="9">
        <v>0</v>
      </c>
      <c r="K12839" s="467">
        <v>0</v>
      </c>
      <c r="L12839" s="9">
        <f t="shared" si="5148"/>
        <v>0</v>
      </c>
      <c r="M12839" s="9">
        <v>0</v>
      </c>
      <c r="N12839" s="467">
        <v>0</v>
      </c>
    </row>
    <row r="12840" spans="1:14" customFormat="1" ht="33" customHeight="1" thickTop="1" thickBot="1" x14ac:dyDescent="0.3">
      <c r="A12840" s="1" t="s">
        <v>0</v>
      </c>
      <c r="B12840" s="3" t="s">
        <v>189</v>
      </c>
      <c r="C12840" s="9">
        <f t="shared" si="5145"/>
        <v>0</v>
      </c>
      <c r="D12840" s="9">
        <f>SUM(D12841:D12842)</f>
        <v>0</v>
      </c>
      <c r="E12840" s="9">
        <f>SUM(E12841:E12842)</f>
        <v>0</v>
      </c>
      <c r="F12840" s="9">
        <f t="shared" si="5146"/>
        <v>0</v>
      </c>
      <c r="G12840" s="9">
        <f>SUM(G12841:G12842)</f>
        <v>0</v>
      </c>
      <c r="H12840" s="467">
        <f>SUM(H12841:H12842)</f>
        <v>0</v>
      </c>
      <c r="I12840" s="9">
        <f t="shared" si="5147"/>
        <v>0</v>
      </c>
      <c r="J12840" s="9">
        <f>SUM(J12841:J12842)</f>
        <v>0</v>
      </c>
      <c r="K12840" s="467">
        <f>SUM(K12841:K12842)</f>
        <v>0</v>
      </c>
      <c r="L12840" s="9">
        <f t="shared" si="5148"/>
        <v>0</v>
      </c>
      <c r="M12840" s="9">
        <f>SUM(M12841:M12842)</f>
        <v>0</v>
      </c>
      <c r="N12840" s="467">
        <f>SUM(N12841:N12842)</f>
        <v>0</v>
      </c>
    </row>
    <row r="12841" spans="1:14" customFormat="1" ht="28.5" customHeight="1" thickTop="1" thickBot="1" x14ac:dyDescent="0.3">
      <c r="A12841" s="1" t="s">
        <v>0</v>
      </c>
      <c r="B12841" s="4" t="s">
        <v>190</v>
      </c>
      <c r="C12841" s="9">
        <f t="shared" si="5145"/>
        <v>0</v>
      </c>
      <c r="D12841" s="9">
        <v>0</v>
      </c>
      <c r="E12841" s="9">
        <v>0</v>
      </c>
      <c r="F12841" s="9">
        <f t="shared" si="5146"/>
        <v>0</v>
      </c>
      <c r="G12841" s="9">
        <v>0</v>
      </c>
      <c r="H12841" s="467">
        <v>0</v>
      </c>
      <c r="I12841" s="9">
        <f t="shared" si="5147"/>
        <v>0</v>
      </c>
      <c r="J12841" s="9">
        <v>0</v>
      </c>
      <c r="K12841" s="467">
        <v>0</v>
      </c>
      <c r="L12841" s="9">
        <f t="shared" si="5148"/>
        <v>0</v>
      </c>
      <c r="M12841" s="9">
        <v>0</v>
      </c>
      <c r="N12841" s="467">
        <v>0</v>
      </c>
    </row>
    <row r="12842" spans="1:14" customFormat="1" ht="24.75" customHeight="1" thickTop="1" thickBot="1" x14ac:dyDescent="0.3">
      <c r="A12842" s="1" t="s">
        <v>0</v>
      </c>
      <c r="B12842" s="4" t="s">
        <v>191</v>
      </c>
      <c r="C12842" s="9">
        <f t="shared" si="5145"/>
        <v>0</v>
      </c>
      <c r="D12842" s="9">
        <f>SUM(D12843:D12846)</f>
        <v>0</v>
      </c>
      <c r="E12842" s="9">
        <f>SUM(E12843:E12846)</f>
        <v>0</v>
      </c>
      <c r="F12842" s="9">
        <f t="shared" si="5146"/>
        <v>0</v>
      </c>
      <c r="G12842" s="9">
        <f>SUM(G12843:G12846)</f>
        <v>0</v>
      </c>
      <c r="H12842" s="467">
        <f>SUM(H12843:H12846)</f>
        <v>0</v>
      </c>
      <c r="I12842" s="9">
        <f t="shared" si="5147"/>
        <v>0</v>
      </c>
      <c r="J12842" s="9">
        <f>SUM(J12843:J12846)</f>
        <v>0</v>
      </c>
      <c r="K12842" s="467">
        <f>SUM(K12843:K12846)</f>
        <v>0</v>
      </c>
      <c r="L12842" s="9">
        <f t="shared" si="5148"/>
        <v>0</v>
      </c>
      <c r="M12842" s="9">
        <f>SUM(M12843:M12846)</f>
        <v>0</v>
      </c>
      <c r="N12842" s="467">
        <f>SUM(N12843:N12846)</f>
        <v>0</v>
      </c>
    </row>
    <row r="12843" spans="1:14" customFormat="1" ht="27.75" customHeight="1" thickTop="1" thickBot="1" x14ac:dyDescent="0.3">
      <c r="A12843" s="1" t="s">
        <v>0</v>
      </c>
      <c r="B12843" s="5" t="s">
        <v>192</v>
      </c>
      <c r="C12843" s="9">
        <f t="shared" si="5145"/>
        <v>0</v>
      </c>
      <c r="D12843" s="9">
        <v>0</v>
      </c>
      <c r="E12843" s="9">
        <v>0</v>
      </c>
      <c r="F12843" s="9">
        <f t="shared" si="5146"/>
        <v>0</v>
      </c>
      <c r="G12843" s="9">
        <v>0</v>
      </c>
      <c r="H12843" s="467">
        <v>0</v>
      </c>
      <c r="I12843" s="9">
        <f t="shared" si="5147"/>
        <v>0</v>
      </c>
      <c r="J12843" s="9">
        <v>0</v>
      </c>
      <c r="K12843" s="467">
        <v>0</v>
      </c>
      <c r="L12843" s="9">
        <f t="shared" si="5148"/>
        <v>0</v>
      </c>
      <c r="M12843" s="9">
        <v>0</v>
      </c>
      <c r="N12843" s="467">
        <v>0</v>
      </c>
    </row>
    <row r="12844" spans="1:14" customFormat="1" ht="34.5" customHeight="1" thickTop="1" thickBot="1" x14ac:dyDescent="0.3">
      <c r="A12844" s="1" t="s">
        <v>0</v>
      </c>
      <c r="B12844" s="5" t="s">
        <v>193</v>
      </c>
      <c r="C12844" s="9">
        <f t="shared" si="5145"/>
        <v>0</v>
      </c>
      <c r="D12844" s="9">
        <v>0</v>
      </c>
      <c r="E12844" s="9">
        <v>0</v>
      </c>
      <c r="F12844" s="9">
        <f t="shared" si="5146"/>
        <v>0</v>
      </c>
      <c r="G12844" s="9">
        <v>0</v>
      </c>
      <c r="H12844" s="467">
        <v>0</v>
      </c>
      <c r="I12844" s="9">
        <f t="shared" si="5147"/>
        <v>0</v>
      </c>
      <c r="J12844" s="9">
        <v>0</v>
      </c>
      <c r="K12844" s="467">
        <v>0</v>
      </c>
      <c r="L12844" s="9">
        <f t="shared" si="5148"/>
        <v>0</v>
      </c>
      <c r="M12844" s="9">
        <v>0</v>
      </c>
      <c r="N12844" s="467">
        <v>0</v>
      </c>
    </row>
    <row r="12845" spans="1:14" customFormat="1" ht="29.25" customHeight="1" thickTop="1" thickBot="1" x14ac:dyDescent="0.3">
      <c r="A12845" s="1" t="s">
        <v>0</v>
      </c>
      <c r="B12845" s="5" t="s">
        <v>194</v>
      </c>
      <c r="C12845" s="9">
        <f t="shared" si="5145"/>
        <v>0</v>
      </c>
      <c r="D12845" s="9">
        <v>0</v>
      </c>
      <c r="E12845" s="9">
        <v>0</v>
      </c>
      <c r="F12845" s="9">
        <f t="shared" si="5146"/>
        <v>0</v>
      </c>
      <c r="G12845" s="9">
        <v>0</v>
      </c>
      <c r="H12845" s="467">
        <v>0</v>
      </c>
      <c r="I12845" s="9">
        <f t="shared" si="5147"/>
        <v>0</v>
      </c>
      <c r="J12845" s="9">
        <v>0</v>
      </c>
      <c r="K12845" s="467">
        <v>0</v>
      </c>
      <c r="L12845" s="9">
        <f t="shared" si="5148"/>
        <v>0</v>
      </c>
      <c r="M12845" s="9">
        <v>0</v>
      </c>
      <c r="N12845" s="467">
        <v>0</v>
      </c>
    </row>
    <row r="12846" spans="1:14" customFormat="1" ht="30" customHeight="1" thickTop="1" thickBot="1" x14ac:dyDescent="0.3">
      <c r="A12846" s="1" t="s">
        <v>0</v>
      </c>
      <c r="B12846" s="5" t="s">
        <v>195</v>
      </c>
      <c r="C12846" s="9">
        <f t="shared" si="5145"/>
        <v>0</v>
      </c>
      <c r="D12846" s="9">
        <v>0</v>
      </c>
      <c r="E12846" s="9">
        <v>0</v>
      </c>
      <c r="F12846" s="9">
        <f t="shared" si="5146"/>
        <v>0</v>
      </c>
      <c r="G12846" s="9">
        <v>0</v>
      </c>
      <c r="H12846" s="467">
        <v>0</v>
      </c>
      <c r="I12846" s="9">
        <f t="shared" si="5147"/>
        <v>0</v>
      </c>
      <c r="J12846" s="9">
        <v>0</v>
      </c>
      <c r="K12846" s="467">
        <v>0</v>
      </c>
      <c r="L12846" s="9">
        <f t="shared" si="5148"/>
        <v>0</v>
      </c>
      <c r="M12846" s="9">
        <v>0</v>
      </c>
      <c r="N12846" s="467">
        <v>0</v>
      </c>
    </row>
    <row r="12847" spans="1:14" customFormat="1" ht="33.75" customHeight="1" thickTop="1" thickBot="1" x14ac:dyDescent="0.3">
      <c r="A12847" s="1" t="s">
        <v>0</v>
      </c>
      <c r="B12847" s="3" t="s">
        <v>196</v>
      </c>
      <c r="C12847" s="9">
        <f t="shared" si="5145"/>
        <v>0</v>
      </c>
      <c r="D12847" s="9">
        <v>0</v>
      </c>
      <c r="E12847" s="9">
        <v>0</v>
      </c>
      <c r="F12847" s="9">
        <f t="shared" si="5146"/>
        <v>0</v>
      </c>
      <c r="G12847" s="9">
        <v>0</v>
      </c>
      <c r="H12847" s="467">
        <v>0</v>
      </c>
      <c r="I12847" s="9">
        <f t="shared" si="5147"/>
        <v>0</v>
      </c>
      <c r="J12847" s="9">
        <v>0</v>
      </c>
      <c r="K12847" s="467">
        <v>0</v>
      </c>
      <c r="L12847" s="9">
        <f t="shared" si="5148"/>
        <v>0</v>
      </c>
      <c r="M12847" s="9">
        <v>0</v>
      </c>
      <c r="N12847" s="467">
        <v>0</v>
      </c>
    </row>
    <row r="12848" spans="1:14" customFormat="1" ht="33" customHeight="1" thickTop="1" thickBot="1" x14ac:dyDescent="0.3">
      <c r="A12848" s="1" t="s">
        <v>0</v>
      </c>
      <c r="B12848" s="3" t="s">
        <v>197</v>
      </c>
      <c r="C12848" s="9">
        <f t="shared" si="5145"/>
        <v>0</v>
      </c>
      <c r="D12848" s="9">
        <f>SUM(D12849:D12851,D12854)</f>
        <v>0</v>
      </c>
      <c r="E12848" s="9">
        <f>SUM(E12849:E12851,E12854)</f>
        <v>0</v>
      </c>
      <c r="F12848" s="9">
        <f t="shared" si="5146"/>
        <v>0</v>
      </c>
      <c r="G12848" s="9">
        <f>SUM(G12849:G12851,G12854)</f>
        <v>0</v>
      </c>
      <c r="H12848" s="467">
        <f>SUM(H12849:H12851,H12854)</f>
        <v>0</v>
      </c>
      <c r="I12848" s="9">
        <f t="shared" si="5147"/>
        <v>0</v>
      </c>
      <c r="J12848" s="9">
        <f>SUM(J12849:J12851,J12854)</f>
        <v>0</v>
      </c>
      <c r="K12848" s="467">
        <f>SUM(K12849:K12851,K12854)</f>
        <v>0</v>
      </c>
      <c r="L12848" s="9">
        <f t="shared" si="5148"/>
        <v>0</v>
      </c>
      <c r="M12848" s="9">
        <f>SUM(M12849:M12851,M12854)</f>
        <v>0</v>
      </c>
      <c r="N12848" s="467">
        <f>SUM(N12849:N12851,N12854)</f>
        <v>0</v>
      </c>
    </row>
    <row r="12849" spans="1:14" customFormat="1" ht="40.5" customHeight="1" thickTop="1" thickBot="1" x14ac:dyDescent="0.3">
      <c r="A12849" s="1" t="s">
        <v>0</v>
      </c>
      <c r="B12849" s="4" t="s">
        <v>198</v>
      </c>
      <c r="C12849" s="9">
        <f t="shared" si="5145"/>
        <v>0</v>
      </c>
      <c r="D12849" s="9">
        <v>0</v>
      </c>
      <c r="E12849" s="9">
        <v>0</v>
      </c>
      <c r="F12849" s="9">
        <f t="shared" si="5146"/>
        <v>0</v>
      </c>
      <c r="G12849" s="9">
        <v>0</v>
      </c>
      <c r="H12849" s="467">
        <v>0</v>
      </c>
      <c r="I12849" s="9">
        <f t="shared" si="5147"/>
        <v>0</v>
      </c>
      <c r="J12849" s="9">
        <v>0</v>
      </c>
      <c r="K12849" s="467">
        <v>0</v>
      </c>
      <c r="L12849" s="9">
        <f t="shared" si="5148"/>
        <v>0</v>
      </c>
      <c r="M12849" s="9">
        <v>0</v>
      </c>
      <c r="N12849" s="467">
        <v>0</v>
      </c>
    </row>
    <row r="12850" spans="1:14" customFormat="1" ht="33.75" customHeight="1" thickTop="1" thickBot="1" x14ac:dyDescent="0.3">
      <c r="A12850" s="1" t="s">
        <v>0</v>
      </c>
      <c r="B12850" s="4" t="s">
        <v>199</v>
      </c>
      <c r="C12850" s="9">
        <f t="shared" si="5145"/>
        <v>0</v>
      </c>
      <c r="D12850" s="9">
        <v>0</v>
      </c>
      <c r="E12850" s="9">
        <v>0</v>
      </c>
      <c r="F12850" s="9">
        <f t="shared" si="5146"/>
        <v>0</v>
      </c>
      <c r="G12850" s="9">
        <v>0</v>
      </c>
      <c r="H12850" s="467">
        <v>0</v>
      </c>
      <c r="I12850" s="9">
        <f t="shared" si="5147"/>
        <v>0</v>
      </c>
      <c r="J12850" s="9">
        <v>0</v>
      </c>
      <c r="K12850" s="467">
        <v>0</v>
      </c>
      <c r="L12850" s="9">
        <f t="shared" si="5148"/>
        <v>0</v>
      </c>
      <c r="M12850" s="9">
        <v>0</v>
      </c>
      <c r="N12850" s="467">
        <v>0</v>
      </c>
    </row>
    <row r="12851" spans="1:14" customFormat="1" ht="35.25" customHeight="1" thickTop="1" thickBot="1" x14ac:dyDescent="0.3">
      <c r="A12851" s="1" t="s">
        <v>0</v>
      </c>
      <c r="B12851" s="4" t="s">
        <v>200</v>
      </c>
      <c r="C12851" s="9">
        <f t="shared" si="5145"/>
        <v>0</v>
      </c>
      <c r="D12851" s="9">
        <f>SUM(D12852:D12853)</f>
        <v>0</v>
      </c>
      <c r="E12851" s="9">
        <f>SUM(E12852:E12853)</f>
        <v>0</v>
      </c>
      <c r="F12851" s="9">
        <f t="shared" si="5146"/>
        <v>0</v>
      </c>
      <c r="G12851" s="9">
        <f>SUM(G12852:G12853)</f>
        <v>0</v>
      </c>
      <c r="H12851" s="467">
        <f>SUM(H12852:H12853)</f>
        <v>0</v>
      </c>
      <c r="I12851" s="9">
        <f t="shared" si="5147"/>
        <v>0</v>
      </c>
      <c r="J12851" s="9">
        <f>SUM(J12852:J12853)</f>
        <v>0</v>
      </c>
      <c r="K12851" s="467">
        <f>SUM(K12852:K12853)</f>
        <v>0</v>
      </c>
      <c r="L12851" s="9">
        <f t="shared" si="5148"/>
        <v>0</v>
      </c>
      <c r="M12851" s="9">
        <f>SUM(M12852:M12853)</f>
        <v>0</v>
      </c>
      <c r="N12851" s="467">
        <f>SUM(N12852:N12853)</f>
        <v>0</v>
      </c>
    </row>
    <row r="12852" spans="1:14" customFormat="1" ht="38.25" customHeight="1" thickTop="1" thickBot="1" x14ac:dyDescent="0.3">
      <c r="A12852" s="1" t="s">
        <v>0</v>
      </c>
      <c r="B12852" s="5" t="s">
        <v>201</v>
      </c>
      <c r="C12852" s="9">
        <f t="shared" si="5145"/>
        <v>0</v>
      </c>
      <c r="D12852" s="9">
        <v>0</v>
      </c>
      <c r="E12852" s="9">
        <v>0</v>
      </c>
      <c r="F12852" s="9">
        <f t="shared" si="5146"/>
        <v>0</v>
      </c>
      <c r="G12852" s="9">
        <v>0</v>
      </c>
      <c r="H12852" s="467">
        <v>0</v>
      </c>
      <c r="I12852" s="9">
        <f t="shared" si="5147"/>
        <v>0</v>
      </c>
      <c r="J12852" s="9">
        <v>0</v>
      </c>
      <c r="K12852" s="467">
        <v>0</v>
      </c>
      <c r="L12852" s="9">
        <f t="shared" si="5148"/>
        <v>0</v>
      </c>
      <c r="M12852" s="9">
        <v>0</v>
      </c>
      <c r="N12852" s="467">
        <v>0</v>
      </c>
    </row>
    <row r="12853" spans="1:14" customFormat="1" ht="38.25" customHeight="1" thickTop="1" thickBot="1" x14ac:dyDescent="0.3">
      <c r="A12853" s="1" t="s">
        <v>0</v>
      </c>
      <c r="B12853" s="5" t="s">
        <v>202</v>
      </c>
      <c r="C12853" s="9">
        <f t="shared" si="5145"/>
        <v>0</v>
      </c>
      <c r="D12853" s="9">
        <v>0</v>
      </c>
      <c r="E12853" s="9">
        <v>0</v>
      </c>
      <c r="F12853" s="9">
        <f t="shared" si="5146"/>
        <v>0</v>
      </c>
      <c r="G12853" s="9">
        <v>0</v>
      </c>
      <c r="H12853" s="467">
        <v>0</v>
      </c>
      <c r="I12853" s="9">
        <f t="shared" si="5147"/>
        <v>0</v>
      </c>
      <c r="J12853" s="9">
        <v>0</v>
      </c>
      <c r="K12853" s="467">
        <v>0</v>
      </c>
      <c r="L12853" s="9">
        <f t="shared" si="5148"/>
        <v>0</v>
      </c>
      <c r="M12853" s="9">
        <v>0</v>
      </c>
      <c r="N12853" s="467">
        <v>0</v>
      </c>
    </row>
    <row r="12854" spans="1:14" customFormat="1" ht="27.75" customHeight="1" thickTop="1" thickBot="1" x14ac:dyDescent="0.3">
      <c r="A12854" s="1" t="s">
        <v>0</v>
      </c>
      <c r="B12854" s="4" t="s">
        <v>203</v>
      </c>
      <c r="C12854" s="9">
        <f t="shared" si="5145"/>
        <v>0</v>
      </c>
      <c r="D12854" s="9">
        <v>0</v>
      </c>
      <c r="E12854" s="9">
        <v>0</v>
      </c>
      <c r="F12854" s="9">
        <f t="shared" si="5146"/>
        <v>0</v>
      </c>
      <c r="G12854" s="9">
        <v>0</v>
      </c>
      <c r="H12854" s="467">
        <v>0</v>
      </c>
      <c r="I12854" s="9">
        <f t="shared" si="5147"/>
        <v>0</v>
      </c>
      <c r="J12854" s="9">
        <v>0</v>
      </c>
      <c r="K12854" s="467">
        <v>0</v>
      </c>
      <c r="L12854" s="9">
        <f t="shared" si="5148"/>
        <v>0</v>
      </c>
      <c r="M12854" s="9">
        <v>0</v>
      </c>
      <c r="N12854" s="467">
        <v>0</v>
      </c>
    </row>
    <row r="12855" spans="1:14" customFormat="1" ht="41.25" customHeight="1" thickTop="1" thickBot="1" x14ac:dyDescent="0.3">
      <c r="A12855" s="1" t="s">
        <v>0</v>
      </c>
      <c r="B12855" s="2" t="s">
        <v>204</v>
      </c>
      <c r="C12855" s="9">
        <f t="shared" si="5145"/>
        <v>0</v>
      </c>
      <c r="D12855" s="9">
        <f>SUM(D12856,D12864,D12872)</f>
        <v>0</v>
      </c>
      <c r="E12855" s="9">
        <f>SUM(E12856,E12864,E12872)</f>
        <v>0</v>
      </c>
      <c r="F12855" s="9">
        <f t="shared" si="5146"/>
        <v>0</v>
      </c>
      <c r="G12855" s="9">
        <f>SUM(G12856,G12864,G12872)</f>
        <v>0</v>
      </c>
      <c r="H12855" s="467">
        <f>SUM(H12856,H12864,H12872)</f>
        <v>0</v>
      </c>
      <c r="I12855" s="9">
        <f t="shared" si="5147"/>
        <v>0</v>
      </c>
      <c r="J12855" s="9">
        <f>SUM(J12856,J12864,J12872)</f>
        <v>0</v>
      </c>
      <c r="K12855" s="467">
        <f>SUM(K12856,K12864,K12872)</f>
        <v>0</v>
      </c>
      <c r="L12855" s="9">
        <f t="shared" si="5148"/>
        <v>0</v>
      </c>
      <c r="M12855" s="9">
        <f>SUM(M12856,M12864,M12872)</f>
        <v>0</v>
      </c>
      <c r="N12855" s="467">
        <f>SUM(N12856,N12864,N12872)</f>
        <v>0</v>
      </c>
    </row>
    <row r="12856" spans="1:14" customFormat="1" ht="37.5" customHeight="1" thickTop="1" thickBot="1" x14ac:dyDescent="0.3">
      <c r="A12856" s="1" t="s">
        <v>0</v>
      </c>
      <c r="B12856" s="3" t="s">
        <v>205</v>
      </c>
      <c r="C12856" s="9">
        <f t="shared" si="5145"/>
        <v>0</v>
      </c>
      <c r="D12856" s="9">
        <f>SUM(D12857:D12863)</f>
        <v>0</v>
      </c>
      <c r="E12856" s="9">
        <f>SUM(E12857:E12863)</f>
        <v>0</v>
      </c>
      <c r="F12856" s="9">
        <f t="shared" si="5146"/>
        <v>0</v>
      </c>
      <c r="G12856" s="9">
        <f>SUM(G12857:G12863)</f>
        <v>0</v>
      </c>
      <c r="H12856" s="467">
        <f>SUM(H12857:H12863)</f>
        <v>0</v>
      </c>
      <c r="I12856" s="9">
        <f t="shared" si="5147"/>
        <v>0</v>
      </c>
      <c r="J12856" s="9">
        <f>SUM(J12857:J12863)</f>
        <v>0</v>
      </c>
      <c r="K12856" s="467">
        <f>SUM(K12857:K12863)</f>
        <v>0</v>
      </c>
      <c r="L12856" s="9">
        <f t="shared" si="5148"/>
        <v>0</v>
      </c>
      <c r="M12856" s="9">
        <f>SUM(M12857:M12863)</f>
        <v>0</v>
      </c>
      <c r="N12856" s="467">
        <f>SUM(N12857:N12863)</f>
        <v>0</v>
      </c>
    </row>
    <row r="12857" spans="1:14" customFormat="1" ht="44.25" customHeight="1" thickTop="1" thickBot="1" x14ac:dyDescent="0.3">
      <c r="A12857" s="1" t="s">
        <v>0</v>
      </c>
      <c r="B12857" s="4" t="s">
        <v>206</v>
      </c>
      <c r="C12857" s="9">
        <f t="shared" si="5145"/>
        <v>0</v>
      </c>
      <c r="D12857" s="9">
        <v>0</v>
      </c>
      <c r="E12857" s="9">
        <v>0</v>
      </c>
      <c r="F12857" s="9">
        <f t="shared" si="5146"/>
        <v>0</v>
      </c>
      <c r="G12857" s="9">
        <v>0</v>
      </c>
      <c r="H12857" s="467">
        <v>0</v>
      </c>
      <c r="I12857" s="9">
        <f t="shared" si="5147"/>
        <v>0</v>
      </c>
      <c r="J12857" s="9">
        <v>0</v>
      </c>
      <c r="K12857" s="467">
        <v>0</v>
      </c>
      <c r="L12857" s="9">
        <f t="shared" si="5148"/>
        <v>0</v>
      </c>
      <c r="M12857" s="9">
        <v>0</v>
      </c>
      <c r="N12857" s="467">
        <v>0</v>
      </c>
    </row>
    <row r="12858" spans="1:14" customFormat="1" ht="41.25" customHeight="1" thickTop="1" thickBot="1" x14ac:dyDescent="0.3">
      <c r="A12858" s="1" t="s">
        <v>0</v>
      </c>
      <c r="B12858" s="4" t="s">
        <v>207</v>
      </c>
      <c r="C12858" s="9">
        <f t="shared" si="5145"/>
        <v>0</v>
      </c>
      <c r="D12858" s="9">
        <v>0</v>
      </c>
      <c r="E12858" s="9">
        <v>0</v>
      </c>
      <c r="F12858" s="9">
        <f t="shared" si="5146"/>
        <v>0</v>
      </c>
      <c r="G12858" s="9">
        <v>0</v>
      </c>
      <c r="H12858" s="467">
        <v>0</v>
      </c>
      <c r="I12858" s="9">
        <f t="shared" si="5147"/>
        <v>0</v>
      </c>
      <c r="J12858" s="9">
        <v>0</v>
      </c>
      <c r="K12858" s="467">
        <v>0</v>
      </c>
      <c r="L12858" s="9">
        <f t="shared" si="5148"/>
        <v>0</v>
      </c>
      <c r="M12858" s="9">
        <v>0</v>
      </c>
      <c r="N12858" s="467">
        <v>0</v>
      </c>
    </row>
    <row r="12859" spans="1:14" customFormat="1" ht="36" customHeight="1" thickTop="1" thickBot="1" x14ac:dyDescent="0.3">
      <c r="A12859" s="1" t="s">
        <v>0</v>
      </c>
      <c r="B12859" s="4" t="s">
        <v>208</v>
      </c>
      <c r="C12859" s="9">
        <f t="shared" si="5145"/>
        <v>0</v>
      </c>
      <c r="D12859" s="9">
        <v>0</v>
      </c>
      <c r="E12859" s="9">
        <v>0</v>
      </c>
      <c r="F12859" s="9">
        <f t="shared" si="5146"/>
        <v>0</v>
      </c>
      <c r="G12859" s="9">
        <v>0</v>
      </c>
      <c r="H12859" s="467">
        <v>0</v>
      </c>
      <c r="I12859" s="9">
        <f t="shared" si="5147"/>
        <v>0</v>
      </c>
      <c r="J12859" s="9">
        <v>0</v>
      </c>
      <c r="K12859" s="467">
        <v>0</v>
      </c>
      <c r="L12859" s="9">
        <f t="shared" si="5148"/>
        <v>0</v>
      </c>
      <c r="M12859" s="9">
        <v>0</v>
      </c>
      <c r="N12859" s="467">
        <v>0</v>
      </c>
    </row>
    <row r="12860" spans="1:14" customFormat="1" ht="36.75" customHeight="1" thickTop="1" thickBot="1" x14ac:dyDescent="0.3">
      <c r="A12860" s="1" t="s">
        <v>0</v>
      </c>
      <c r="B12860" s="4" t="s">
        <v>209</v>
      </c>
      <c r="C12860" s="9">
        <f t="shared" si="5145"/>
        <v>0</v>
      </c>
      <c r="D12860" s="9">
        <v>0</v>
      </c>
      <c r="E12860" s="9">
        <v>0</v>
      </c>
      <c r="F12860" s="9">
        <f t="shared" si="5146"/>
        <v>0</v>
      </c>
      <c r="G12860" s="9">
        <v>0</v>
      </c>
      <c r="H12860" s="467">
        <v>0</v>
      </c>
      <c r="I12860" s="9">
        <f t="shared" si="5147"/>
        <v>0</v>
      </c>
      <c r="J12860" s="9">
        <v>0</v>
      </c>
      <c r="K12860" s="467">
        <v>0</v>
      </c>
      <c r="L12860" s="9">
        <f t="shared" si="5148"/>
        <v>0</v>
      </c>
      <c r="M12860" s="9">
        <v>0</v>
      </c>
      <c r="N12860" s="467">
        <v>0</v>
      </c>
    </row>
    <row r="12861" spans="1:14" customFormat="1" ht="50.25" customHeight="1" thickTop="1" thickBot="1" x14ac:dyDescent="0.3">
      <c r="A12861" s="1" t="s">
        <v>0</v>
      </c>
      <c r="B12861" s="4" t="s">
        <v>210</v>
      </c>
      <c r="C12861" s="9">
        <f t="shared" si="5145"/>
        <v>0</v>
      </c>
      <c r="D12861" s="9">
        <v>0</v>
      </c>
      <c r="E12861" s="9">
        <v>0</v>
      </c>
      <c r="F12861" s="9">
        <f t="shared" si="5146"/>
        <v>0</v>
      </c>
      <c r="G12861" s="9">
        <v>0</v>
      </c>
      <c r="H12861" s="467">
        <v>0</v>
      </c>
      <c r="I12861" s="9">
        <f t="shared" si="5147"/>
        <v>0</v>
      </c>
      <c r="J12861" s="9">
        <v>0</v>
      </c>
      <c r="K12861" s="467">
        <v>0</v>
      </c>
      <c r="L12861" s="9">
        <f t="shared" si="5148"/>
        <v>0</v>
      </c>
      <c r="M12861" s="9">
        <v>0</v>
      </c>
      <c r="N12861" s="467">
        <v>0</v>
      </c>
    </row>
    <row r="12862" spans="1:14" customFormat="1" ht="30.75" customHeight="1" thickTop="1" thickBot="1" x14ac:dyDescent="0.3">
      <c r="A12862" s="1" t="s">
        <v>0</v>
      </c>
      <c r="B12862" s="4" t="s">
        <v>211</v>
      </c>
      <c r="C12862" s="9">
        <f t="shared" si="5145"/>
        <v>0</v>
      </c>
      <c r="D12862" s="9">
        <v>0</v>
      </c>
      <c r="E12862" s="9">
        <v>0</v>
      </c>
      <c r="F12862" s="9">
        <f t="shared" si="5146"/>
        <v>0</v>
      </c>
      <c r="G12862" s="9">
        <v>0</v>
      </c>
      <c r="H12862" s="467">
        <v>0</v>
      </c>
      <c r="I12862" s="9">
        <f t="shared" si="5147"/>
        <v>0</v>
      </c>
      <c r="J12862" s="9">
        <v>0</v>
      </c>
      <c r="K12862" s="467">
        <v>0</v>
      </c>
      <c r="L12862" s="9">
        <f t="shared" si="5148"/>
        <v>0</v>
      </c>
      <c r="M12862" s="9">
        <v>0</v>
      </c>
      <c r="N12862" s="467">
        <v>0</v>
      </c>
    </row>
    <row r="12863" spans="1:14" customFormat="1" ht="42.75" customHeight="1" thickTop="1" thickBot="1" x14ac:dyDescent="0.3">
      <c r="A12863" s="1" t="s">
        <v>0</v>
      </c>
      <c r="B12863" s="4" t="s">
        <v>212</v>
      </c>
      <c r="C12863" s="9">
        <f t="shared" si="5145"/>
        <v>0</v>
      </c>
      <c r="D12863" s="9">
        <v>0</v>
      </c>
      <c r="E12863" s="9">
        <v>0</v>
      </c>
      <c r="F12863" s="9">
        <f t="shared" si="5146"/>
        <v>0</v>
      </c>
      <c r="G12863" s="9">
        <v>0</v>
      </c>
      <c r="H12863" s="467">
        <v>0</v>
      </c>
      <c r="I12863" s="9">
        <f t="shared" si="5147"/>
        <v>0</v>
      </c>
      <c r="J12863" s="9">
        <v>0</v>
      </c>
      <c r="K12863" s="467">
        <v>0</v>
      </c>
      <c r="L12863" s="9">
        <f t="shared" si="5148"/>
        <v>0</v>
      </c>
      <c r="M12863" s="9">
        <v>0</v>
      </c>
      <c r="N12863" s="467">
        <v>0</v>
      </c>
    </row>
    <row r="12864" spans="1:14" customFormat="1" ht="26.25" customHeight="1" thickTop="1" thickBot="1" x14ac:dyDescent="0.3">
      <c r="A12864" s="1" t="s">
        <v>0</v>
      </c>
      <c r="B12864" s="3" t="s">
        <v>213</v>
      </c>
      <c r="C12864" s="9">
        <f t="shared" si="5145"/>
        <v>0</v>
      </c>
      <c r="D12864" s="9">
        <f>SUM(D12865:D12871)</f>
        <v>0</v>
      </c>
      <c r="E12864" s="9">
        <f>SUM(E12865:E12871)</f>
        <v>0</v>
      </c>
      <c r="F12864" s="9">
        <f t="shared" si="5146"/>
        <v>0</v>
      </c>
      <c r="G12864" s="9">
        <f>SUM(G12865:G12871)</f>
        <v>0</v>
      </c>
      <c r="H12864" s="467">
        <f>SUM(H12865:H12871)</f>
        <v>0</v>
      </c>
      <c r="I12864" s="9">
        <f t="shared" si="5147"/>
        <v>0</v>
      </c>
      <c r="J12864" s="9">
        <f>SUM(J12865:J12871)</f>
        <v>0</v>
      </c>
      <c r="K12864" s="467">
        <f>SUM(K12865:K12871)</f>
        <v>0</v>
      </c>
      <c r="L12864" s="9">
        <f t="shared" si="5148"/>
        <v>0</v>
      </c>
      <c r="M12864" s="9">
        <f>SUM(M12865:M12871)</f>
        <v>0</v>
      </c>
      <c r="N12864" s="467">
        <f>SUM(N12865:N12871)</f>
        <v>0</v>
      </c>
    </row>
    <row r="12865" spans="1:14" customFormat="1" ht="38.25" customHeight="1" thickTop="1" thickBot="1" x14ac:dyDescent="0.3">
      <c r="A12865" s="1" t="s">
        <v>0</v>
      </c>
      <c r="B12865" s="4" t="s">
        <v>206</v>
      </c>
      <c r="C12865" s="9">
        <f t="shared" si="5145"/>
        <v>0</v>
      </c>
      <c r="D12865" s="9">
        <v>0</v>
      </c>
      <c r="E12865" s="9">
        <v>0</v>
      </c>
      <c r="F12865" s="9">
        <f t="shared" si="5146"/>
        <v>0</v>
      </c>
      <c r="G12865" s="9">
        <v>0</v>
      </c>
      <c r="H12865" s="467">
        <v>0</v>
      </c>
      <c r="I12865" s="9">
        <f t="shared" si="5147"/>
        <v>0</v>
      </c>
      <c r="J12865" s="9">
        <v>0</v>
      </c>
      <c r="K12865" s="467">
        <v>0</v>
      </c>
      <c r="L12865" s="9">
        <f t="shared" si="5148"/>
        <v>0</v>
      </c>
      <c r="M12865" s="9">
        <v>0</v>
      </c>
      <c r="N12865" s="467">
        <v>0</v>
      </c>
    </row>
    <row r="12866" spans="1:14" customFormat="1" ht="27" customHeight="1" thickTop="1" thickBot="1" x14ac:dyDescent="0.3">
      <c r="A12866" s="1" t="s">
        <v>0</v>
      </c>
      <c r="B12866" s="4" t="s">
        <v>207</v>
      </c>
      <c r="C12866" s="9">
        <f t="shared" si="5145"/>
        <v>0</v>
      </c>
      <c r="D12866" s="9">
        <v>0</v>
      </c>
      <c r="E12866" s="9">
        <v>0</v>
      </c>
      <c r="F12866" s="9">
        <f t="shared" si="5146"/>
        <v>0</v>
      </c>
      <c r="G12866" s="9">
        <v>0</v>
      </c>
      <c r="H12866" s="467">
        <v>0</v>
      </c>
      <c r="I12866" s="9">
        <f t="shared" si="5147"/>
        <v>0</v>
      </c>
      <c r="J12866" s="9">
        <v>0</v>
      </c>
      <c r="K12866" s="467">
        <v>0</v>
      </c>
      <c r="L12866" s="9">
        <f t="shared" si="5148"/>
        <v>0</v>
      </c>
      <c r="M12866" s="9">
        <v>0</v>
      </c>
      <c r="N12866" s="467">
        <v>0</v>
      </c>
    </row>
    <row r="12867" spans="1:14" customFormat="1" ht="30.75" customHeight="1" thickTop="1" thickBot="1" x14ac:dyDescent="0.3">
      <c r="A12867" s="1" t="s">
        <v>0</v>
      </c>
      <c r="B12867" s="4" t="s">
        <v>214</v>
      </c>
      <c r="C12867" s="9">
        <f t="shared" ref="C12867:C12930" si="5149">SUM(D12867:E12867)</f>
        <v>0</v>
      </c>
      <c r="D12867" s="9">
        <v>0</v>
      </c>
      <c r="E12867" s="9">
        <v>0</v>
      </c>
      <c r="F12867" s="9">
        <f t="shared" si="5146"/>
        <v>0</v>
      </c>
      <c r="G12867" s="9">
        <v>0</v>
      </c>
      <c r="H12867" s="467">
        <v>0</v>
      </c>
      <c r="I12867" s="9">
        <f t="shared" si="5147"/>
        <v>0</v>
      </c>
      <c r="J12867" s="9">
        <v>0</v>
      </c>
      <c r="K12867" s="467">
        <v>0</v>
      </c>
      <c r="L12867" s="9">
        <f t="shared" si="5148"/>
        <v>0</v>
      </c>
      <c r="M12867" s="9">
        <v>0</v>
      </c>
      <c r="N12867" s="467">
        <v>0</v>
      </c>
    </row>
    <row r="12868" spans="1:14" customFormat="1" ht="33.75" customHeight="1" thickTop="1" thickBot="1" x14ac:dyDescent="0.3">
      <c r="A12868" s="1" t="s">
        <v>0</v>
      </c>
      <c r="B12868" s="4" t="s">
        <v>215</v>
      </c>
      <c r="C12868" s="9">
        <f t="shared" si="5149"/>
        <v>0</v>
      </c>
      <c r="D12868" s="9">
        <v>0</v>
      </c>
      <c r="E12868" s="9">
        <v>0</v>
      </c>
      <c r="F12868" s="9">
        <f t="shared" si="5146"/>
        <v>0</v>
      </c>
      <c r="G12868" s="9">
        <v>0</v>
      </c>
      <c r="H12868" s="467">
        <v>0</v>
      </c>
      <c r="I12868" s="9">
        <f t="shared" si="5147"/>
        <v>0</v>
      </c>
      <c r="J12868" s="9">
        <v>0</v>
      </c>
      <c r="K12868" s="467">
        <v>0</v>
      </c>
      <c r="L12868" s="9">
        <f t="shared" si="5148"/>
        <v>0</v>
      </c>
      <c r="M12868" s="9">
        <v>0</v>
      </c>
      <c r="N12868" s="467">
        <v>0</v>
      </c>
    </row>
    <row r="12869" spans="1:14" customFormat="1" ht="32.25" customHeight="1" thickTop="1" thickBot="1" x14ac:dyDescent="0.3">
      <c r="A12869" s="1" t="s">
        <v>0</v>
      </c>
      <c r="B12869" s="4" t="s">
        <v>216</v>
      </c>
      <c r="C12869" s="9">
        <f t="shared" si="5149"/>
        <v>0</v>
      </c>
      <c r="D12869" s="9">
        <v>0</v>
      </c>
      <c r="E12869" s="9">
        <v>0</v>
      </c>
      <c r="F12869" s="9">
        <f t="shared" si="5146"/>
        <v>0</v>
      </c>
      <c r="G12869" s="9">
        <v>0</v>
      </c>
      <c r="H12869" s="467">
        <v>0</v>
      </c>
      <c r="I12869" s="9">
        <f t="shared" si="5147"/>
        <v>0</v>
      </c>
      <c r="J12869" s="9">
        <v>0</v>
      </c>
      <c r="K12869" s="467">
        <v>0</v>
      </c>
      <c r="L12869" s="9">
        <f t="shared" si="5148"/>
        <v>0</v>
      </c>
      <c r="M12869" s="9">
        <v>0</v>
      </c>
      <c r="N12869" s="467">
        <v>0</v>
      </c>
    </row>
    <row r="12870" spans="1:14" customFormat="1" ht="33" customHeight="1" thickTop="1" thickBot="1" x14ac:dyDescent="0.3">
      <c r="A12870" s="1" t="s">
        <v>0</v>
      </c>
      <c r="B12870" s="4" t="s">
        <v>217</v>
      </c>
      <c r="C12870" s="9">
        <f t="shared" si="5149"/>
        <v>0</v>
      </c>
      <c r="D12870" s="9">
        <v>0</v>
      </c>
      <c r="E12870" s="9">
        <v>0</v>
      </c>
      <c r="F12870" s="9">
        <f t="shared" si="5146"/>
        <v>0</v>
      </c>
      <c r="G12870" s="9">
        <v>0</v>
      </c>
      <c r="H12870" s="467">
        <v>0</v>
      </c>
      <c r="I12870" s="9">
        <f t="shared" si="5147"/>
        <v>0</v>
      </c>
      <c r="J12870" s="9">
        <v>0</v>
      </c>
      <c r="K12870" s="467">
        <v>0</v>
      </c>
      <c r="L12870" s="9">
        <f t="shared" si="5148"/>
        <v>0</v>
      </c>
      <c r="M12870" s="9">
        <v>0</v>
      </c>
      <c r="N12870" s="467">
        <v>0</v>
      </c>
    </row>
    <row r="12871" spans="1:14" customFormat="1" ht="33.75" customHeight="1" thickTop="1" thickBot="1" x14ac:dyDescent="0.3">
      <c r="A12871" s="1" t="s">
        <v>0</v>
      </c>
      <c r="B12871" s="4" t="s">
        <v>212</v>
      </c>
      <c r="C12871" s="9">
        <f t="shared" si="5149"/>
        <v>0</v>
      </c>
      <c r="D12871" s="9">
        <v>0</v>
      </c>
      <c r="E12871" s="9">
        <v>0</v>
      </c>
      <c r="F12871" s="9">
        <f t="shared" si="5146"/>
        <v>0</v>
      </c>
      <c r="G12871" s="9">
        <v>0</v>
      </c>
      <c r="H12871" s="467">
        <v>0</v>
      </c>
      <c r="I12871" s="9">
        <f t="shared" si="5147"/>
        <v>0</v>
      </c>
      <c r="J12871" s="9">
        <v>0</v>
      </c>
      <c r="K12871" s="467">
        <v>0</v>
      </c>
      <c r="L12871" s="9">
        <f t="shared" si="5148"/>
        <v>0</v>
      </c>
      <c r="M12871" s="9">
        <v>0</v>
      </c>
      <c r="N12871" s="467">
        <v>0</v>
      </c>
    </row>
    <row r="12872" spans="1:14" customFormat="1" ht="33.75" customHeight="1" thickTop="1" x14ac:dyDescent="0.25">
      <c r="A12872" s="133" t="s">
        <v>0</v>
      </c>
      <c r="B12872" s="139" t="s">
        <v>218</v>
      </c>
      <c r="C12872" s="135">
        <f t="shared" si="5149"/>
        <v>0</v>
      </c>
      <c r="D12872" s="135">
        <v>0</v>
      </c>
      <c r="E12872" s="135">
        <v>0</v>
      </c>
      <c r="F12872" s="135">
        <f t="shared" si="5146"/>
        <v>0</v>
      </c>
      <c r="G12872" s="135">
        <v>0</v>
      </c>
      <c r="H12872" s="476">
        <v>0</v>
      </c>
      <c r="I12872" s="135">
        <f t="shared" si="5147"/>
        <v>0</v>
      </c>
      <c r="J12872" s="135">
        <v>0</v>
      </c>
      <c r="K12872" s="476">
        <v>0</v>
      </c>
      <c r="L12872" s="135">
        <f t="shared" si="5148"/>
        <v>0</v>
      </c>
      <c r="M12872" s="135">
        <v>0</v>
      </c>
      <c r="N12872" s="476">
        <v>0</v>
      </c>
    </row>
    <row r="12873" spans="1:14" s="333" customFormat="1" ht="30.75" customHeight="1" x14ac:dyDescent="0.2">
      <c r="A12873" s="334" t="s">
        <v>0</v>
      </c>
      <c r="B12873" s="337" t="s">
        <v>219</v>
      </c>
      <c r="C12873" s="338">
        <f t="shared" si="5149"/>
        <v>0</v>
      </c>
      <c r="D12873" s="338">
        <f>SUM(D12874,D12882)</f>
        <v>0</v>
      </c>
      <c r="E12873" s="338">
        <f>SUM(E12874,E12882)</f>
        <v>0</v>
      </c>
      <c r="F12873" s="338">
        <f t="shared" si="5146"/>
        <v>0</v>
      </c>
      <c r="G12873" s="338">
        <f>SUM(G12874,G12882)</f>
        <v>0</v>
      </c>
      <c r="H12873" s="483">
        <f>SUM(H12874,H12882)</f>
        <v>0</v>
      </c>
      <c r="I12873" s="338">
        <f t="shared" si="5147"/>
        <v>0</v>
      </c>
      <c r="J12873" s="338">
        <f>SUM(J12874,J12882)</f>
        <v>0</v>
      </c>
      <c r="K12873" s="483">
        <f>SUM(K12874,K12882)</f>
        <v>0</v>
      </c>
      <c r="L12873" s="338">
        <f t="shared" si="5148"/>
        <v>0</v>
      </c>
      <c r="M12873" s="338">
        <f>SUM(M12874,M12882)</f>
        <v>0</v>
      </c>
      <c r="N12873" s="483">
        <f>SUM(N12874,N12882)</f>
        <v>0</v>
      </c>
    </row>
    <row r="12874" spans="1:14" customFormat="1" ht="25.5" customHeight="1" thickBot="1" x14ac:dyDescent="0.3">
      <c r="A12874" s="140" t="s">
        <v>0</v>
      </c>
      <c r="B12874" s="149" t="s">
        <v>205</v>
      </c>
      <c r="C12874" s="142">
        <f t="shared" si="5149"/>
        <v>0</v>
      </c>
      <c r="D12874" s="142">
        <f>SUM(D12875:D12881)</f>
        <v>0</v>
      </c>
      <c r="E12874" s="142">
        <f>SUM(E12875:E12881)</f>
        <v>0</v>
      </c>
      <c r="F12874" s="142">
        <f t="shared" si="5146"/>
        <v>0</v>
      </c>
      <c r="G12874" s="142">
        <f>SUM(G12875:G12881)</f>
        <v>0</v>
      </c>
      <c r="H12874" s="477">
        <f>SUM(H12875:H12881)</f>
        <v>0</v>
      </c>
      <c r="I12874" s="142">
        <f t="shared" si="5147"/>
        <v>0</v>
      </c>
      <c r="J12874" s="142">
        <f>SUM(J12875:J12881)</f>
        <v>0</v>
      </c>
      <c r="K12874" s="477">
        <f>SUM(K12875:K12881)</f>
        <v>0</v>
      </c>
      <c r="L12874" s="142">
        <f t="shared" si="5148"/>
        <v>0</v>
      </c>
      <c r="M12874" s="142">
        <f>SUM(M12875:M12881)</f>
        <v>0</v>
      </c>
      <c r="N12874" s="477">
        <f>SUM(N12875:N12881)</f>
        <v>0</v>
      </c>
    </row>
    <row r="12875" spans="1:14" customFormat="1" ht="30.75" customHeight="1" thickTop="1" thickBot="1" x14ac:dyDescent="0.3">
      <c r="A12875" s="1" t="s">
        <v>0</v>
      </c>
      <c r="B12875" s="4" t="s">
        <v>206</v>
      </c>
      <c r="C12875" s="9">
        <f t="shared" si="5149"/>
        <v>0</v>
      </c>
      <c r="D12875" s="9">
        <v>0</v>
      </c>
      <c r="E12875" s="9">
        <v>0</v>
      </c>
      <c r="F12875" s="9">
        <f t="shared" si="5146"/>
        <v>0</v>
      </c>
      <c r="G12875" s="9">
        <v>0</v>
      </c>
      <c r="H12875" s="467">
        <v>0</v>
      </c>
      <c r="I12875" s="9">
        <f t="shared" si="5147"/>
        <v>0</v>
      </c>
      <c r="J12875" s="9">
        <v>0</v>
      </c>
      <c r="K12875" s="467">
        <v>0</v>
      </c>
      <c r="L12875" s="9">
        <f t="shared" si="5148"/>
        <v>0</v>
      </c>
      <c r="M12875" s="9">
        <v>0</v>
      </c>
      <c r="N12875" s="467">
        <v>0</v>
      </c>
    </row>
    <row r="12876" spans="1:14" customFormat="1" ht="25.5" customHeight="1" thickTop="1" thickBot="1" x14ac:dyDescent="0.3">
      <c r="A12876" s="1" t="s">
        <v>0</v>
      </c>
      <c r="B12876" s="4" t="s">
        <v>220</v>
      </c>
      <c r="C12876" s="9">
        <f t="shared" si="5149"/>
        <v>0</v>
      </c>
      <c r="D12876" s="9">
        <v>0</v>
      </c>
      <c r="E12876" s="9">
        <v>0</v>
      </c>
      <c r="F12876" s="9">
        <f t="shared" si="5146"/>
        <v>0</v>
      </c>
      <c r="G12876" s="9">
        <v>0</v>
      </c>
      <c r="H12876" s="467">
        <v>0</v>
      </c>
      <c r="I12876" s="9">
        <f t="shared" si="5147"/>
        <v>0</v>
      </c>
      <c r="J12876" s="9">
        <v>0</v>
      </c>
      <c r="K12876" s="467">
        <v>0</v>
      </c>
      <c r="L12876" s="9">
        <f t="shared" si="5148"/>
        <v>0</v>
      </c>
      <c r="M12876" s="9">
        <v>0</v>
      </c>
      <c r="N12876" s="467">
        <v>0</v>
      </c>
    </row>
    <row r="12877" spans="1:14" customFormat="1" ht="29.25" customHeight="1" thickTop="1" thickBot="1" x14ac:dyDescent="0.3">
      <c r="A12877" s="1" t="s">
        <v>0</v>
      </c>
      <c r="B12877" s="4" t="s">
        <v>214</v>
      </c>
      <c r="C12877" s="9">
        <f t="shared" si="5149"/>
        <v>0</v>
      </c>
      <c r="D12877" s="9">
        <v>0</v>
      </c>
      <c r="E12877" s="9">
        <v>0</v>
      </c>
      <c r="F12877" s="9">
        <f t="shared" si="5146"/>
        <v>0</v>
      </c>
      <c r="G12877" s="9">
        <v>0</v>
      </c>
      <c r="H12877" s="467">
        <v>0</v>
      </c>
      <c r="I12877" s="9">
        <f t="shared" si="5147"/>
        <v>0</v>
      </c>
      <c r="J12877" s="9">
        <v>0</v>
      </c>
      <c r="K12877" s="467">
        <v>0</v>
      </c>
      <c r="L12877" s="9">
        <f t="shared" si="5148"/>
        <v>0</v>
      </c>
      <c r="M12877" s="9">
        <v>0</v>
      </c>
      <c r="N12877" s="467">
        <v>0</v>
      </c>
    </row>
    <row r="12878" spans="1:14" customFormat="1" ht="34.5" customHeight="1" thickTop="1" thickBot="1" x14ac:dyDescent="0.3">
      <c r="A12878" s="1" t="s">
        <v>0</v>
      </c>
      <c r="B12878" s="4" t="s">
        <v>221</v>
      </c>
      <c r="C12878" s="9">
        <f t="shared" si="5149"/>
        <v>0</v>
      </c>
      <c r="D12878" s="9">
        <v>0</v>
      </c>
      <c r="E12878" s="9">
        <v>0</v>
      </c>
      <c r="F12878" s="9">
        <f t="shared" si="5146"/>
        <v>0</v>
      </c>
      <c r="G12878" s="9">
        <v>0</v>
      </c>
      <c r="H12878" s="467">
        <v>0</v>
      </c>
      <c r="I12878" s="9">
        <f t="shared" si="5147"/>
        <v>0</v>
      </c>
      <c r="J12878" s="9">
        <v>0</v>
      </c>
      <c r="K12878" s="467">
        <v>0</v>
      </c>
      <c r="L12878" s="9">
        <f t="shared" si="5148"/>
        <v>0</v>
      </c>
      <c r="M12878" s="9">
        <v>0</v>
      </c>
      <c r="N12878" s="467">
        <v>0</v>
      </c>
    </row>
    <row r="12879" spans="1:14" customFormat="1" ht="26.25" customHeight="1" thickTop="1" thickBot="1" x14ac:dyDescent="0.3">
      <c r="A12879" s="1" t="s">
        <v>0</v>
      </c>
      <c r="B12879" s="4" t="s">
        <v>222</v>
      </c>
      <c r="C12879" s="9">
        <f t="shared" si="5149"/>
        <v>0</v>
      </c>
      <c r="D12879" s="9">
        <v>0</v>
      </c>
      <c r="E12879" s="9">
        <v>0</v>
      </c>
      <c r="F12879" s="9">
        <f t="shared" si="5146"/>
        <v>0</v>
      </c>
      <c r="G12879" s="9">
        <v>0</v>
      </c>
      <c r="H12879" s="467">
        <v>0</v>
      </c>
      <c r="I12879" s="9">
        <f t="shared" si="5147"/>
        <v>0</v>
      </c>
      <c r="J12879" s="9">
        <v>0</v>
      </c>
      <c r="K12879" s="467">
        <v>0</v>
      </c>
      <c r="L12879" s="9">
        <f t="shared" si="5148"/>
        <v>0</v>
      </c>
      <c r="M12879" s="9">
        <v>0</v>
      </c>
      <c r="N12879" s="467">
        <v>0</v>
      </c>
    </row>
    <row r="12880" spans="1:14" customFormat="1" ht="40.5" customHeight="1" thickTop="1" thickBot="1" x14ac:dyDescent="0.3">
      <c r="A12880" s="1" t="s">
        <v>0</v>
      </c>
      <c r="B12880" s="4" t="s">
        <v>217</v>
      </c>
      <c r="C12880" s="9">
        <f t="shared" si="5149"/>
        <v>0</v>
      </c>
      <c r="D12880" s="9">
        <v>0</v>
      </c>
      <c r="E12880" s="9">
        <v>0</v>
      </c>
      <c r="F12880" s="9">
        <f t="shared" si="5146"/>
        <v>0</v>
      </c>
      <c r="G12880" s="9">
        <v>0</v>
      </c>
      <c r="H12880" s="467">
        <v>0</v>
      </c>
      <c r="I12880" s="9">
        <f t="shared" si="5147"/>
        <v>0</v>
      </c>
      <c r="J12880" s="9">
        <v>0</v>
      </c>
      <c r="K12880" s="467">
        <v>0</v>
      </c>
      <c r="L12880" s="9">
        <f t="shared" si="5148"/>
        <v>0</v>
      </c>
      <c r="M12880" s="9">
        <v>0</v>
      </c>
      <c r="N12880" s="467">
        <v>0</v>
      </c>
    </row>
    <row r="12881" spans="1:14" customFormat="1" ht="33" customHeight="1" thickTop="1" thickBot="1" x14ac:dyDescent="0.3">
      <c r="A12881" s="1" t="s">
        <v>0</v>
      </c>
      <c r="B12881" s="4" t="s">
        <v>223</v>
      </c>
      <c r="C12881" s="9">
        <f t="shared" si="5149"/>
        <v>0</v>
      </c>
      <c r="D12881" s="9">
        <v>0</v>
      </c>
      <c r="E12881" s="9">
        <v>0</v>
      </c>
      <c r="F12881" s="9">
        <f t="shared" si="5146"/>
        <v>0</v>
      </c>
      <c r="G12881" s="9">
        <v>0</v>
      </c>
      <c r="H12881" s="467">
        <v>0</v>
      </c>
      <c r="I12881" s="9">
        <f t="shared" si="5147"/>
        <v>0</v>
      </c>
      <c r="J12881" s="9">
        <v>0</v>
      </c>
      <c r="K12881" s="467">
        <v>0</v>
      </c>
      <c r="L12881" s="9">
        <f t="shared" si="5148"/>
        <v>0</v>
      </c>
      <c r="M12881" s="9">
        <v>0</v>
      </c>
      <c r="N12881" s="467">
        <v>0</v>
      </c>
    </row>
    <row r="12882" spans="1:14" customFormat="1" ht="39.75" customHeight="1" thickTop="1" thickBot="1" x14ac:dyDescent="0.3">
      <c r="A12882" s="1" t="s">
        <v>0</v>
      </c>
      <c r="B12882" s="3" t="s">
        <v>224</v>
      </c>
      <c r="C12882" s="9">
        <f t="shared" si="5149"/>
        <v>0</v>
      </c>
      <c r="D12882" s="9">
        <f>SUM(D12883:D12889)</f>
        <v>0</v>
      </c>
      <c r="E12882" s="9">
        <f>SUM(E12883:E12889)</f>
        <v>0</v>
      </c>
      <c r="F12882" s="9">
        <f t="shared" si="5146"/>
        <v>0</v>
      </c>
      <c r="G12882" s="9">
        <f>SUM(G12883:G12889)</f>
        <v>0</v>
      </c>
      <c r="H12882" s="467">
        <f>SUM(H12883:H12889)</f>
        <v>0</v>
      </c>
      <c r="I12882" s="9">
        <f t="shared" si="5147"/>
        <v>0</v>
      </c>
      <c r="J12882" s="9">
        <f>SUM(J12883:J12889)</f>
        <v>0</v>
      </c>
      <c r="K12882" s="467">
        <f>SUM(K12883:K12889)</f>
        <v>0</v>
      </c>
      <c r="L12882" s="9">
        <f t="shared" si="5148"/>
        <v>0</v>
      </c>
      <c r="M12882" s="9">
        <f>SUM(M12883:M12889)</f>
        <v>0</v>
      </c>
      <c r="N12882" s="467">
        <f>SUM(N12883:N12889)</f>
        <v>0</v>
      </c>
    </row>
    <row r="12883" spans="1:14" customFormat="1" ht="32.25" customHeight="1" thickTop="1" thickBot="1" x14ac:dyDescent="0.3">
      <c r="A12883" s="1" t="s">
        <v>0</v>
      </c>
      <c r="B12883" s="4" t="s">
        <v>225</v>
      </c>
      <c r="C12883" s="9">
        <f t="shared" si="5149"/>
        <v>0</v>
      </c>
      <c r="D12883" s="9">
        <v>0</v>
      </c>
      <c r="E12883" s="9">
        <v>0</v>
      </c>
      <c r="F12883" s="9">
        <f t="shared" ref="F12883:F12946" si="5150">SUM(G12883:H12883)</f>
        <v>0</v>
      </c>
      <c r="G12883" s="9">
        <v>0</v>
      </c>
      <c r="H12883" s="467">
        <v>0</v>
      </c>
      <c r="I12883" s="9">
        <f t="shared" ref="I12883:I12946" si="5151">SUM(J12883:K12883)</f>
        <v>0</v>
      </c>
      <c r="J12883" s="9">
        <v>0</v>
      </c>
      <c r="K12883" s="467">
        <v>0</v>
      </c>
      <c r="L12883" s="9">
        <f t="shared" ref="L12883:L12946" si="5152">SUM(M12883:N12883)</f>
        <v>0</v>
      </c>
      <c r="M12883" s="9">
        <v>0</v>
      </c>
      <c r="N12883" s="467">
        <v>0</v>
      </c>
    </row>
    <row r="12884" spans="1:14" customFormat="1" ht="33" customHeight="1" thickTop="1" thickBot="1" x14ac:dyDescent="0.3">
      <c r="A12884" s="1" t="s">
        <v>0</v>
      </c>
      <c r="B12884" s="4" t="s">
        <v>220</v>
      </c>
      <c r="C12884" s="9">
        <f t="shared" si="5149"/>
        <v>0</v>
      </c>
      <c r="D12884" s="9">
        <v>0</v>
      </c>
      <c r="E12884" s="9">
        <v>0</v>
      </c>
      <c r="F12884" s="9">
        <f t="shared" si="5150"/>
        <v>0</v>
      </c>
      <c r="G12884" s="9">
        <v>0</v>
      </c>
      <c r="H12884" s="467">
        <v>0</v>
      </c>
      <c r="I12884" s="9">
        <f t="shared" si="5151"/>
        <v>0</v>
      </c>
      <c r="J12884" s="9">
        <v>0</v>
      </c>
      <c r="K12884" s="467">
        <v>0</v>
      </c>
      <c r="L12884" s="9">
        <f t="shared" si="5152"/>
        <v>0</v>
      </c>
      <c r="M12884" s="9">
        <v>0</v>
      </c>
      <c r="N12884" s="467">
        <v>0</v>
      </c>
    </row>
    <row r="12885" spans="1:14" customFormat="1" ht="33" customHeight="1" thickTop="1" thickBot="1" x14ac:dyDescent="0.3">
      <c r="A12885" s="1" t="s">
        <v>0</v>
      </c>
      <c r="B12885" s="4" t="s">
        <v>214</v>
      </c>
      <c r="C12885" s="9">
        <f t="shared" si="5149"/>
        <v>0</v>
      </c>
      <c r="D12885" s="9">
        <v>0</v>
      </c>
      <c r="E12885" s="9">
        <v>0</v>
      </c>
      <c r="F12885" s="9">
        <f t="shared" si="5150"/>
        <v>0</v>
      </c>
      <c r="G12885" s="9">
        <v>0</v>
      </c>
      <c r="H12885" s="467">
        <v>0</v>
      </c>
      <c r="I12885" s="9">
        <f t="shared" si="5151"/>
        <v>0</v>
      </c>
      <c r="J12885" s="9">
        <v>0</v>
      </c>
      <c r="K12885" s="467">
        <v>0</v>
      </c>
      <c r="L12885" s="9">
        <f t="shared" si="5152"/>
        <v>0</v>
      </c>
      <c r="M12885" s="9">
        <v>0</v>
      </c>
      <c r="N12885" s="467">
        <v>0</v>
      </c>
    </row>
    <row r="12886" spans="1:14" customFormat="1" ht="30" customHeight="1" thickTop="1" thickBot="1" x14ac:dyDescent="0.3">
      <c r="A12886" s="1" t="s">
        <v>0</v>
      </c>
      <c r="B12886" s="4" t="s">
        <v>221</v>
      </c>
      <c r="C12886" s="9">
        <f t="shared" si="5149"/>
        <v>0</v>
      </c>
      <c r="D12886" s="9">
        <v>0</v>
      </c>
      <c r="E12886" s="9">
        <v>0</v>
      </c>
      <c r="F12886" s="9">
        <f t="shared" si="5150"/>
        <v>0</v>
      </c>
      <c r="G12886" s="9">
        <v>0</v>
      </c>
      <c r="H12886" s="467">
        <v>0</v>
      </c>
      <c r="I12886" s="9">
        <f t="shared" si="5151"/>
        <v>0</v>
      </c>
      <c r="J12886" s="9">
        <v>0</v>
      </c>
      <c r="K12886" s="467">
        <v>0</v>
      </c>
      <c r="L12886" s="9">
        <f t="shared" si="5152"/>
        <v>0</v>
      </c>
      <c r="M12886" s="9">
        <v>0</v>
      </c>
      <c r="N12886" s="467">
        <v>0</v>
      </c>
    </row>
    <row r="12887" spans="1:14" customFormat="1" ht="31.5" customHeight="1" thickTop="1" thickBot="1" x14ac:dyDescent="0.3">
      <c r="A12887" s="1" t="s">
        <v>0</v>
      </c>
      <c r="B12887" s="4" t="s">
        <v>226</v>
      </c>
      <c r="C12887" s="9">
        <f t="shared" si="5149"/>
        <v>0</v>
      </c>
      <c r="D12887" s="9">
        <v>0</v>
      </c>
      <c r="E12887" s="9">
        <v>0</v>
      </c>
      <c r="F12887" s="9">
        <f t="shared" si="5150"/>
        <v>0</v>
      </c>
      <c r="G12887" s="9">
        <v>0</v>
      </c>
      <c r="H12887" s="467">
        <v>0</v>
      </c>
      <c r="I12887" s="9">
        <f t="shared" si="5151"/>
        <v>0</v>
      </c>
      <c r="J12887" s="9">
        <v>0</v>
      </c>
      <c r="K12887" s="467">
        <v>0</v>
      </c>
      <c r="L12887" s="9">
        <f t="shared" si="5152"/>
        <v>0</v>
      </c>
      <c r="M12887" s="9">
        <v>0</v>
      </c>
      <c r="N12887" s="467">
        <v>0</v>
      </c>
    </row>
    <row r="12888" spans="1:14" customFormat="1" ht="32.25" customHeight="1" thickTop="1" thickBot="1" x14ac:dyDescent="0.3">
      <c r="A12888" s="1" t="s">
        <v>0</v>
      </c>
      <c r="B12888" s="4" t="s">
        <v>217</v>
      </c>
      <c r="C12888" s="9">
        <f t="shared" si="5149"/>
        <v>0</v>
      </c>
      <c r="D12888" s="9">
        <v>0</v>
      </c>
      <c r="E12888" s="9">
        <v>0</v>
      </c>
      <c r="F12888" s="9">
        <f t="shared" si="5150"/>
        <v>0</v>
      </c>
      <c r="G12888" s="9">
        <v>0</v>
      </c>
      <c r="H12888" s="467">
        <v>0</v>
      </c>
      <c r="I12888" s="9">
        <f t="shared" si="5151"/>
        <v>0</v>
      </c>
      <c r="J12888" s="9">
        <v>0</v>
      </c>
      <c r="K12888" s="467">
        <v>0</v>
      </c>
      <c r="L12888" s="9">
        <f t="shared" si="5152"/>
        <v>0</v>
      </c>
      <c r="M12888" s="9">
        <v>0</v>
      </c>
      <c r="N12888" s="467">
        <v>0</v>
      </c>
    </row>
    <row r="12889" spans="1:14" customFormat="1" ht="34.5" customHeight="1" thickTop="1" x14ac:dyDescent="0.25">
      <c r="A12889" s="133" t="s">
        <v>0</v>
      </c>
      <c r="B12889" s="134" t="s">
        <v>223</v>
      </c>
      <c r="C12889" s="135">
        <f t="shared" si="5149"/>
        <v>0</v>
      </c>
      <c r="D12889" s="135">
        <v>0</v>
      </c>
      <c r="E12889" s="135">
        <v>0</v>
      </c>
      <c r="F12889" s="135">
        <f t="shared" si="5150"/>
        <v>0</v>
      </c>
      <c r="G12889" s="135">
        <v>0</v>
      </c>
      <c r="H12889" s="476">
        <v>0</v>
      </c>
      <c r="I12889" s="135">
        <f t="shared" si="5151"/>
        <v>0</v>
      </c>
      <c r="J12889" s="135">
        <v>0</v>
      </c>
      <c r="K12889" s="476">
        <v>0</v>
      </c>
      <c r="L12889" s="135">
        <f t="shared" si="5152"/>
        <v>0</v>
      </c>
      <c r="M12889" s="135">
        <v>0</v>
      </c>
      <c r="N12889" s="476">
        <v>0</v>
      </c>
    </row>
    <row r="12890" spans="1:14" ht="22.5" x14ac:dyDescent="0.2">
      <c r="A12890" s="388" t="s">
        <v>246</v>
      </c>
      <c r="B12890" s="389" t="s">
        <v>247</v>
      </c>
      <c r="C12890" s="390">
        <f t="shared" si="5149"/>
        <v>64.510000000000005</v>
      </c>
      <c r="D12890" s="390">
        <f>SUM(D12891,D13055,D13118,D13136)</f>
        <v>64.510000000000005</v>
      </c>
      <c r="E12890" s="390">
        <f>SUM(E12891,E13055,E13118,E13136)</f>
        <v>0</v>
      </c>
      <c r="F12890" s="390">
        <f t="shared" si="5150"/>
        <v>107.4</v>
      </c>
      <c r="G12890" s="390">
        <f>G12891</f>
        <v>107.4</v>
      </c>
      <c r="H12890" s="528">
        <f>SUM(H12891,H13055,H13118,H13136)</f>
        <v>0</v>
      </c>
      <c r="I12890" s="390">
        <f t="shared" si="5151"/>
        <v>138.69999999999999</v>
      </c>
      <c r="J12890" s="390">
        <f>J12891</f>
        <v>138.69999999999999</v>
      </c>
      <c r="K12890" s="528">
        <f>SUM(K12891,K13055,K13118,K13136)</f>
        <v>0</v>
      </c>
      <c r="L12890" s="390">
        <f t="shared" si="5152"/>
        <v>154.30000000000001</v>
      </c>
      <c r="M12890" s="390">
        <f>M12891</f>
        <v>154.30000000000001</v>
      </c>
      <c r="N12890" s="528">
        <f>SUM(N12891,N13055,N13118,N13136)</f>
        <v>0</v>
      </c>
    </row>
    <row r="12891" spans="1:14" ht="18.75" customHeight="1" x14ac:dyDescent="0.2">
      <c r="A12891" s="388" t="s">
        <v>0</v>
      </c>
      <c r="B12891" s="328" t="s">
        <v>8</v>
      </c>
      <c r="C12891" s="329">
        <f t="shared" si="5149"/>
        <v>63.02</v>
      </c>
      <c r="D12891" s="329">
        <f>SUM(D12892,D12903,D12971:D12972,D12980:D12981,D13022,D13032)</f>
        <v>63.02</v>
      </c>
      <c r="E12891" s="329">
        <f>SUM(E12892,E12903,E12971:E12972,E12980:E12981,E13022,E13032)</f>
        <v>0</v>
      </c>
      <c r="F12891" s="329">
        <f t="shared" si="5150"/>
        <v>107.4</v>
      </c>
      <c r="G12891" s="329">
        <f>G12980</f>
        <v>107.4</v>
      </c>
      <c r="H12891" s="446">
        <f>SUM(H12892,H12903,H12971:H12972,H12980:H12981,H13022,H13032)</f>
        <v>0</v>
      </c>
      <c r="I12891" s="329">
        <f t="shared" si="5151"/>
        <v>138.69999999999999</v>
      </c>
      <c r="J12891" s="329">
        <f>J12980</f>
        <v>138.69999999999999</v>
      </c>
      <c r="K12891" s="446">
        <f>SUM(K12892,K12903,K12971:K12972,K12980:K12981,K13022,K13032)</f>
        <v>0</v>
      </c>
      <c r="L12891" s="329">
        <f t="shared" si="5152"/>
        <v>154.30000000000001</v>
      </c>
      <c r="M12891" s="329">
        <f>M12980</f>
        <v>154.30000000000001</v>
      </c>
      <c r="N12891" s="446">
        <f>SUM(N12892,N12903,N12971:N12972,N12980:N12981,N13022,N13032)</f>
        <v>0</v>
      </c>
    </row>
    <row r="12892" spans="1:14" s="333" customFormat="1" ht="1.5" hidden="1" customHeight="1" x14ac:dyDescent="0.2">
      <c r="A12892" s="344" t="s">
        <v>0</v>
      </c>
      <c r="B12892" s="345" t="s">
        <v>9</v>
      </c>
      <c r="C12892" s="346">
        <f t="shared" si="5149"/>
        <v>0</v>
      </c>
      <c r="D12892" s="346">
        <f>SUM(D12893,D12902)</f>
        <v>0</v>
      </c>
      <c r="E12892" s="346">
        <f>SUM(E12893,E12902)</f>
        <v>0</v>
      </c>
      <c r="F12892" s="346">
        <f t="shared" si="5150"/>
        <v>0</v>
      </c>
      <c r="G12892" s="346">
        <f>SUM(G12893,G12902)</f>
        <v>0</v>
      </c>
      <c r="H12892" s="541">
        <f>SUM(H12893,H12902)</f>
        <v>0</v>
      </c>
      <c r="I12892" s="346">
        <f t="shared" si="5151"/>
        <v>0</v>
      </c>
      <c r="J12892" s="346">
        <f>SUM(J12893,J12902)</f>
        <v>0</v>
      </c>
      <c r="K12892" s="541">
        <f>SUM(K12893,K12902)</f>
        <v>0</v>
      </c>
      <c r="L12892" s="346">
        <f t="shared" si="5152"/>
        <v>0</v>
      </c>
      <c r="M12892" s="346">
        <f>SUM(M12893,M12902)</f>
        <v>0</v>
      </c>
      <c r="N12892" s="541">
        <f>SUM(N12893,N12902)</f>
        <v>0</v>
      </c>
    </row>
    <row r="12893" spans="1:14" customFormat="1" ht="15.75" hidden="1" customHeight="1" thickBot="1" x14ac:dyDescent="0.3">
      <c r="A12893" s="140" t="s">
        <v>0</v>
      </c>
      <c r="B12893" s="147" t="s">
        <v>10</v>
      </c>
      <c r="C12893" s="142">
        <f t="shared" si="5149"/>
        <v>0</v>
      </c>
      <c r="D12893" s="142">
        <f>SUM(D12894,D12901)</f>
        <v>0</v>
      </c>
      <c r="E12893" s="142">
        <f>SUM(E12894,E12901)</f>
        <v>0</v>
      </c>
      <c r="F12893" s="142">
        <f t="shared" si="5150"/>
        <v>0</v>
      </c>
      <c r="G12893" s="142">
        <f>SUM(G12894,G12901)</f>
        <v>0</v>
      </c>
      <c r="H12893" s="477">
        <f>SUM(H12894,H12901)</f>
        <v>0</v>
      </c>
      <c r="I12893" s="142">
        <f t="shared" si="5151"/>
        <v>0</v>
      </c>
      <c r="J12893" s="142">
        <f>SUM(J12894,J12901)</f>
        <v>0</v>
      </c>
      <c r="K12893" s="477">
        <f>SUM(K12894,K12901)</f>
        <v>0</v>
      </c>
      <c r="L12893" s="142">
        <f t="shared" si="5152"/>
        <v>0</v>
      </c>
      <c r="M12893" s="142">
        <f>SUM(M12894,M12901)</f>
        <v>0</v>
      </c>
      <c r="N12893" s="477">
        <f>SUM(N12894,N12901)</f>
        <v>0</v>
      </c>
    </row>
    <row r="12894" spans="1:14" customFormat="1" ht="30.75" hidden="1" customHeight="1" thickBot="1" x14ac:dyDescent="0.3">
      <c r="A12894" s="1" t="s">
        <v>0</v>
      </c>
      <c r="B12894" s="5" t="s">
        <v>11</v>
      </c>
      <c r="C12894" s="9">
        <f t="shared" si="5149"/>
        <v>0</v>
      </c>
      <c r="D12894" s="9">
        <f>SUM(D12895:D12900)</f>
        <v>0</v>
      </c>
      <c r="E12894" s="9">
        <f>SUM(E12895:E12900)</f>
        <v>0</v>
      </c>
      <c r="F12894" s="9">
        <f t="shared" si="5150"/>
        <v>0</v>
      </c>
      <c r="G12894" s="9">
        <f>SUM(G12895:G12900)</f>
        <v>0</v>
      </c>
      <c r="H12894" s="467">
        <f>SUM(H12895:H12900)</f>
        <v>0</v>
      </c>
      <c r="I12894" s="9">
        <f t="shared" si="5151"/>
        <v>0</v>
      </c>
      <c r="J12894" s="9">
        <f>SUM(J12895:J12900)</f>
        <v>0</v>
      </c>
      <c r="K12894" s="467">
        <f>SUM(K12895:K12900)</f>
        <v>0</v>
      </c>
      <c r="L12894" s="9">
        <f t="shared" si="5152"/>
        <v>0</v>
      </c>
      <c r="M12894" s="9">
        <f>SUM(M12895:M12900)</f>
        <v>0</v>
      </c>
      <c r="N12894" s="467">
        <f>SUM(N12895:N12900)</f>
        <v>0</v>
      </c>
    </row>
    <row r="12895" spans="1:14" customFormat="1" ht="30.75" hidden="1" customHeight="1" thickBot="1" x14ac:dyDescent="0.3">
      <c r="A12895" s="1" t="s">
        <v>0</v>
      </c>
      <c r="B12895" s="6" t="s">
        <v>12</v>
      </c>
      <c r="C12895" s="9">
        <f t="shared" si="5149"/>
        <v>0</v>
      </c>
      <c r="D12895" s="9">
        <v>0</v>
      </c>
      <c r="E12895" s="9">
        <v>0</v>
      </c>
      <c r="F12895" s="9">
        <f t="shared" si="5150"/>
        <v>0</v>
      </c>
      <c r="G12895" s="9">
        <v>0</v>
      </c>
      <c r="H12895" s="467">
        <v>0</v>
      </c>
      <c r="I12895" s="9">
        <f t="shared" si="5151"/>
        <v>0</v>
      </c>
      <c r="J12895" s="9">
        <v>0</v>
      </c>
      <c r="K12895" s="467">
        <v>0</v>
      </c>
      <c r="L12895" s="9">
        <f t="shared" si="5152"/>
        <v>0</v>
      </c>
      <c r="M12895" s="9">
        <v>0</v>
      </c>
      <c r="N12895" s="467">
        <v>0</v>
      </c>
    </row>
    <row r="12896" spans="1:14" customFormat="1" ht="15.75" hidden="1" customHeight="1" thickBot="1" x14ac:dyDescent="0.3">
      <c r="A12896" s="1" t="s">
        <v>0</v>
      </c>
      <c r="B12896" s="6" t="s">
        <v>13</v>
      </c>
      <c r="C12896" s="9">
        <f t="shared" si="5149"/>
        <v>0</v>
      </c>
      <c r="D12896" s="9">
        <v>0</v>
      </c>
      <c r="E12896" s="9">
        <v>0</v>
      </c>
      <c r="F12896" s="9">
        <f t="shared" si="5150"/>
        <v>0</v>
      </c>
      <c r="G12896" s="9">
        <v>0</v>
      </c>
      <c r="H12896" s="467">
        <v>0</v>
      </c>
      <c r="I12896" s="9">
        <f t="shared" si="5151"/>
        <v>0</v>
      </c>
      <c r="J12896" s="9">
        <v>0</v>
      </c>
      <c r="K12896" s="467">
        <v>0</v>
      </c>
      <c r="L12896" s="9">
        <f t="shared" si="5152"/>
        <v>0</v>
      </c>
      <c r="M12896" s="9">
        <v>0</v>
      </c>
      <c r="N12896" s="467">
        <v>0</v>
      </c>
    </row>
    <row r="12897" spans="1:14" customFormat="1" ht="15.75" hidden="1" customHeight="1" thickBot="1" x14ac:dyDescent="0.3">
      <c r="A12897" s="1" t="s">
        <v>0</v>
      </c>
      <c r="B12897" s="6" t="s">
        <v>14</v>
      </c>
      <c r="C12897" s="9">
        <f t="shared" si="5149"/>
        <v>0</v>
      </c>
      <c r="D12897" s="9">
        <v>0</v>
      </c>
      <c r="E12897" s="9">
        <v>0</v>
      </c>
      <c r="F12897" s="9">
        <f t="shared" si="5150"/>
        <v>0</v>
      </c>
      <c r="G12897" s="9">
        <v>0</v>
      </c>
      <c r="H12897" s="467">
        <v>0</v>
      </c>
      <c r="I12897" s="9">
        <f t="shared" si="5151"/>
        <v>0</v>
      </c>
      <c r="J12897" s="9">
        <v>0</v>
      </c>
      <c r="K12897" s="467">
        <v>0</v>
      </c>
      <c r="L12897" s="9">
        <f t="shared" si="5152"/>
        <v>0</v>
      </c>
      <c r="M12897" s="9">
        <v>0</v>
      </c>
      <c r="N12897" s="467">
        <v>0</v>
      </c>
    </row>
    <row r="12898" spans="1:14" customFormat="1" ht="15.75" hidden="1" customHeight="1" thickBot="1" x14ac:dyDescent="0.3">
      <c r="A12898" s="1" t="s">
        <v>0</v>
      </c>
      <c r="B12898" s="6" t="s">
        <v>15</v>
      </c>
      <c r="C12898" s="9">
        <f t="shared" si="5149"/>
        <v>0</v>
      </c>
      <c r="D12898" s="9">
        <v>0</v>
      </c>
      <c r="E12898" s="9">
        <v>0</v>
      </c>
      <c r="F12898" s="9">
        <f t="shared" si="5150"/>
        <v>0</v>
      </c>
      <c r="G12898" s="9">
        <v>0</v>
      </c>
      <c r="H12898" s="467">
        <v>0</v>
      </c>
      <c r="I12898" s="9">
        <f t="shared" si="5151"/>
        <v>0</v>
      </c>
      <c r="J12898" s="9">
        <v>0</v>
      </c>
      <c r="K12898" s="467">
        <v>0</v>
      </c>
      <c r="L12898" s="9">
        <f t="shared" si="5152"/>
        <v>0</v>
      </c>
      <c r="M12898" s="9">
        <v>0</v>
      </c>
      <c r="N12898" s="467">
        <v>0</v>
      </c>
    </row>
    <row r="12899" spans="1:14" customFormat="1" ht="15.75" hidden="1" customHeight="1" thickBot="1" x14ac:dyDescent="0.3">
      <c r="A12899" s="1" t="s">
        <v>0</v>
      </c>
      <c r="B12899" s="6" t="s">
        <v>16</v>
      </c>
      <c r="C12899" s="9">
        <f t="shared" si="5149"/>
        <v>0</v>
      </c>
      <c r="D12899" s="9">
        <v>0</v>
      </c>
      <c r="E12899" s="9">
        <v>0</v>
      </c>
      <c r="F12899" s="9">
        <f t="shared" si="5150"/>
        <v>0</v>
      </c>
      <c r="G12899" s="9">
        <v>0</v>
      </c>
      <c r="H12899" s="467">
        <v>0</v>
      </c>
      <c r="I12899" s="9">
        <f t="shared" si="5151"/>
        <v>0</v>
      </c>
      <c r="J12899" s="9">
        <v>0</v>
      </c>
      <c r="K12899" s="467">
        <v>0</v>
      </c>
      <c r="L12899" s="9">
        <f t="shared" si="5152"/>
        <v>0</v>
      </c>
      <c r="M12899" s="9">
        <v>0</v>
      </c>
      <c r="N12899" s="467">
        <v>0</v>
      </c>
    </row>
    <row r="12900" spans="1:14" customFormat="1" ht="15.75" hidden="1" customHeight="1" thickBot="1" x14ac:dyDescent="0.3">
      <c r="A12900" s="1" t="s">
        <v>0</v>
      </c>
      <c r="B12900" s="6" t="s">
        <v>17</v>
      </c>
      <c r="C12900" s="9">
        <f t="shared" si="5149"/>
        <v>0</v>
      </c>
      <c r="D12900" s="9">
        <v>0</v>
      </c>
      <c r="E12900" s="9">
        <v>0</v>
      </c>
      <c r="F12900" s="9">
        <f t="shared" si="5150"/>
        <v>0</v>
      </c>
      <c r="G12900" s="9">
        <v>0</v>
      </c>
      <c r="H12900" s="467">
        <v>0</v>
      </c>
      <c r="I12900" s="9">
        <f t="shared" si="5151"/>
        <v>0</v>
      </c>
      <c r="J12900" s="9">
        <v>0</v>
      </c>
      <c r="K12900" s="467">
        <v>0</v>
      </c>
      <c r="L12900" s="9">
        <f t="shared" si="5152"/>
        <v>0</v>
      </c>
      <c r="M12900" s="9">
        <v>0</v>
      </c>
      <c r="N12900" s="467">
        <v>0</v>
      </c>
    </row>
    <row r="12901" spans="1:14" customFormat="1" ht="30.75" hidden="1" customHeight="1" thickBot="1" x14ac:dyDescent="0.3">
      <c r="A12901" s="1" t="s">
        <v>0</v>
      </c>
      <c r="B12901" s="5" t="s">
        <v>18</v>
      </c>
      <c r="C12901" s="9">
        <f t="shared" si="5149"/>
        <v>0</v>
      </c>
      <c r="D12901" s="9">
        <v>0</v>
      </c>
      <c r="E12901" s="9">
        <v>0</v>
      </c>
      <c r="F12901" s="9">
        <f t="shared" si="5150"/>
        <v>0</v>
      </c>
      <c r="G12901" s="9">
        <v>0</v>
      </c>
      <c r="H12901" s="467">
        <v>0</v>
      </c>
      <c r="I12901" s="9">
        <f t="shared" si="5151"/>
        <v>0</v>
      </c>
      <c r="J12901" s="9">
        <v>0</v>
      </c>
      <c r="K12901" s="467">
        <v>0</v>
      </c>
      <c r="L12901" s="9">
        <f t="shared" si="5152"/>
        <v>0</v>
      </c>
      <c r="M12901" s="9">
        <v>0</v>
      </c>
      <c r="N12901" s="467">
        <v>0</v>
      </c>
    </row>
    <row r="12902" spans="1:14" customFormat="1" ht="15" hidden="1" customHeight="1" x14ac:dyDescent="0.25">
      <c r="A12902" s="133" t="s">
        <v>0</v>
      </c>
      <c r="B12902" s="134" t="s">
        <v>19</v>
      </c>
      <c r="C12902" s="135">
        <f t="shared" si="5149"/>
        <v>0</v>
      </c>
      <c r="D12902" s="135">
        <v>0</v>
      </c>
      <c r="E12902" s="135">
        <v>0</v>
      </c>
      <c r="F12902" s="135">
        <f t="shared" si="5150"/>
        <v>0</v>
      </c>
      <c r="G12902" s="135">
        <v>0</v>
      </c>
      <c r="H12902" s="476">
        <v>0</v>
      </c>
      <c r="I12902" s="135">
        <f t="shared" si="5151"/>
        <v>0</v>
      </c>
      <c r="J12902" s="135">
        <v>0</v>
      </c>
      <c r="K12902" s="476">
        <v>0</v>
      </c>
      <c r="L12902" s="135">
        <f t="shared" si="5152"/>
        <v>0</v>
      </c>
      <c r="M12902" s="135">
        <v>0</v>
      </c>
      <c r="N12902" s="476">
        <v>0</v>
      </c>
    </row>
    <row r="12903" spans="1:14" s="333" customFormat="1" ht="12.75" hidden="1" customHeight="1" x14ac:dyDescent="0.2">
      <c r="A12903" s="334" t="s">
        <v>0</v>
      </c>
      <c r="B12903" s="339" t="s">
        <v>20</v>
      </c>
      <c r="C12903" s="338">
        <f t="shared" si="5149"/>
        <v>0</v>
      </c>
      <c r="D12903" s="338">
        <f>SUM(D12904:D12905,D12908,D12944:D12948,D12955:D12956)</f>
        <v>0</v>
      </c>
      <c r="E12903" s="338">
        <f>SUM(E12904:E12905,E12908,E12944:E12948,E12955:E12956)</f>
        <v>0</v>
      </c>
      <c r="F12903" s="338">
        <f t="shared" si="5150"/>
        <v>0</v>
      </c>
      <c r="G12903" s="338">
        <f>SUM(G12904:G12905,G12908,G12944:G12948,G12955:G12956)</f>
        <v>0</v>
      </c>
      <c r="H12903" s="483">
        <f>SUM(H12904:H12905,H12908,H12944:H12948,H12955:H12956)</f>
        <v>0</v>
      </c>
      <c r="I12903" s="338">
        <f t="shared" si="5151"/>
        <v>0</v>
      </c>
      <c r="J12903" s="338">
        <f>SUM(J12904:J12905,J12908,J12944:J12948,J12955:J12956)</f>
        <v>0</v>
      </c>
      <c r="K12903" s="483">
        <f>SUM(K12904:K12905,K12908,K12944:K12948,K12955:K12956)</f>
        <v>0</v>
      </c>
      <c r="L12903" s="338">
        <f t="shared" si="5152"/>
        <v>0</v>
      </c>
      <c r="M12903" s="338">
        <f>SUM(M12904:M12905,M12908,M12944:M12948,M12955:M12956)</f>
        <v>0</v>
      </c>
      <c r="N12903" s="483">
        <f>SUM(N12904:N12905,N12908,N12944:N12948,N12955:N12956)</f>
        <v>0</v>
      </c>
    </row>
    <row r="12904" spans="1:14" customFormat="1" ht="45.75" hidden="1" customHeight="1" thickBot="1" x14ac:dyDescent="0.3">
      <c r="A12904" s="140" t="s">
        <v>0</v>
      </c>
      <c r="B12904" s="147" t="s">
        <v>21</v>
      </c>
      <c r="C12904" s="142">
        <f t="shared" si="5149"/>
        <v>0</v>
      </c>
      <c r="D12904" s="142">
        <v>0</v>
      </c>
      <c r="E12904" s="142">
        <v>0</v>
      </c>
      <c r="F12904" s="142">
        <f t="shared" si="5150"/>
        <v>0</v>
      </c>
      <c r="G12904" s="142">
        <v>0</v>
      </c>
      <c r="H12904" s="477">
        <v>0</v>
      </c>
      <c r="I12904" s="142">
        <f t="shared" si="5151"/>
        <v>0</v>
      </c>
      <c r="J12904" s="142">
        <v>0</v>
      </c>
      <c r="K12904" s="477">
        <v>0</v>
      </c>
      <c r="L12904" s="142">
        <f t="shared" si="5152"/>
        <v>0</v>
      </c>
      <c r="M12904" s="142">
        <v>0</v>
      </c>
      <c r="N12904" s="477">
        <v>0</v>
      </c>
    </row>
    <row r="12905" spans="1:14" customFormat="1" ht="15.75" hidden="1" customHeight="1" thickBot="1" x14ac:dyDescent="0.3">
      <c r="A12905" s="1" t="s">
        <v>0</v>
      </c>
      <c r="B12905" s="4" t="s">
        <v>22</v>
      </c>
      <c r="C12905" s="9">
        <f t="shared" si="5149"/>
        <v>0</v>
      </c>
      <c r="D12905" s="9">
        <f>SUM(D12906:D12907)</f>
        <v>0</v>
      </c>
      <c r="E12905" s="9">
        <f>SUM(E12906:E12907)</f>
        <v>0</v>
      </c>
      <c r="F12905" s="9">
        <f t="shared" si="5150"/>
        <v>0</v>
      </c>
      <c r="G12905" s="9">
        <f>SUM(G12906:G12907)</f>
        <v>0</v>
      </c>
      <c r="H12905" s="467">
        <f>SUM(H12906:H12907)</f>
        <v>0</v>
      </c>
      <c r="I12905" s="9">
        <f t="shared" si="5151"/>
        <v>0</v>
      </c>
      <c r="J12905" s="9">
        <f>SUM(J12906:J12907)</f>
        <v>0</v>
      </c>
      <c r="K12905" s="467">
        <f>SUM(K12906:K12907)</f>
        <v>0</v>
      </c>
      <c r="L12905" s="9">
        <f t="shared" si="5152"/>
        <v>0</v>
      </c>
      <c r="M12905" s="9">
        <f>SUM(M12906:M12907)</f>
        <v>0</v>
      </c>
      <c r="N12905" s="467">
        <f>SUM(N12906:N12907)</f>
        <v>0</v>
      </c>
    </row>
    <row r="12906" spans="1:14" customFormat="1" ht="30.75" hidden="1" customHeight="1" thickBot="1" x14ac:dyDescent="0.3">
      <c r="A12906" s="1" t="s">
        <v>0</v>
      </c>
      <c r="B12906" s="5" t="s">
        <v>23</v>
      </c>
      <c r="C12906" s="9">
        <f t="shared" si="5149"/>
        <v>0</v>
      </c>
      <c r="D12906" s="9">
        <v>0</v>
      </c>
      <c r="E12906" s="9">
        <v>0</v>
      </c>
      <c r="F12906" s="9">
        <f t="shared" si="5150"/>
        <v>0</v>
      </c>
      <c r="G12906" s="9">
        <v>0</v>
      </c>
      <c r="H12906" s="467">
        <v>0</v>
      </c>
      <c r="I12906" s="9">
        <f t="shared" si="5151"/>
        <v>0</v>
      </c>
      <c r="J12906" s="9">
        <v>0</v>
      </c>
      <c r="K12906" s="467">
        <v>0</v>
      </c>
      <c r="L12906" s="9">
        <f t="shared" si="5152"/>
        <v>0</v>
      </c>
      <c r="M12906" s="9">
        <v>0</v>
      </c>
      <c r="N12906" s="467">
        <v>0</v>
      </c>
    </row>
    <row r="12907" spans="1:14" customFormat="1" ht="5.25" hidden="1" customHeight="1" thickBot="1" x14ac:dyDescent="0.3">
      <c r="A12907" s="1" t="s">
        <v>0</v>
      </c>
      <c r="B12907" s="5" t="s">
        <v>24</v>
      </c>
      <c r="C12907" s="9">
        <f t="shared" si="5149"/>
        <v>0</v>
      </c>
      <c r="D12907" s="9">
        <v>0</v>
      </c>
      <c r="E12907" s="9">
        <v>0</v>
      </c>
      <c r="F12907" s="9">
        <f t="shared" si="5150"/>
        <v>0</v>
      </c>
      <c r="G12907" s="9">
        <v>0</v>
      </c>
      <c r="H12907" s="467">
        <v>0</v>
      </c>
      <c r="I12907" s="9">
        <f t="shared" si="5151"/>
        <v>0</v>
      </c>
      <c r="J12907" s="9">
        <v>0</v>
      </c>
      <c r="K12907" s="467">
        <v>0</v>
      </c>
      <c r="L12907" s="9">
        <f t="shared" si="5152"/>
        <v>0</v>
      </c>
      <c r="M12907" s="9">
        <v>0</v>
      </c>
      <c r="N12907" s="467">
        <v>0</v>
      </c>
    </row>
    <row r="12908" spans="1:14" customFormat="1" ht="15.75" hidden="1" customHeight="1" thickBot="1" x14ac:dyDescent="0.3">
      <c r="A12908" s="1" t="s">
        <v>0</v>
      </c>
      <c r="B12908" s="4" t="s">
        <v>25</v>
      </c>
      <c r="C12908" s="9">
        <f t="shared" si="5149"/>
        <v>0</v>
      </c>
      <c r="D12908" s="9">
        <f>SUM(D12909:D12912,D12924,D12928:D12934,D12942:D12943)</f>
        <v>0</v>
      </c>
      <c r="E12908" s="9">
        <f>SUM(E12909:E12912,E12924,E12928:E12934,E12942:E12943)</f>
        <v>0</v>
      </c>
      <c r="F12908" s="9">
        <f t="shared" si="5150"/>
        <v>0</v>
      </c>
      <c r="G12908" s="9">
        <f>SUM(G12909:G12912,G12924,G12928:G12934,G12942:G12943)</f>
        <v>0</v>
      </c>
      <c r="H12908" s="467">
        <f>SUM(H12909:H12912,H12924,H12928:H12934,H12942:H12943)</f>
        <v>0</v>
      </c>
      <c r="I12908" s="9">
        <f t="shared" si="5151"/>
        <v>0</v>
      </c>
      <c r="J12908" s="9">
        <f>SUM(J12909:J12912,J12924,J12928:J12934,J12942:J12943)</f>
        <v>0</v>
      </c>
      <c r="K12908" s="467">
        <f>SUM(K12909:K12912,K12924,K12928:K12934,K12942:K12943)</f>
        <v>0</v>
      </c>
      <c r="L12908" s="9">
        <f t="shared" si="5152"/>
        <v>0</v>
      </c>
      <c r="M12908" s="9">
        <f>SUM(M12909:M12912,M12924,M12928:M12934,M12942:M12943)</f>
        <v>0</v>
      </c>
      <c r="N12908" s="467">
        <f>SUM(N12909:N12912,N12924,N12928:N12934,N12942:N12943)</f>
        <v>0</v>
      </c>
    </row>
    <row r="12909" spans="1:14" customFormat="1" ht="135.75" hidden="1" customHeight="1" thickBot="1" x14ac:dyDescent="0.3">
      <c r="A12909" s="1" t="s">
        <v>0</v>
      </c>
      <c r="B12909" s="5" t="s">
        <v>26</v>
      </c>
      <c r="C12909" s="9">
        <f t="shared" si="5149"/>
        <v>0</v>
      </c>
      <c r="D12909" s="9">
        <v>0</v>
      </c>
      <c r="E12909" s="9">
        <v>0</v>
      </c>
      <c r="F12909" s="9">
        <f t="shared" si="5150"/>
        <v>0</v>
      </c>
      <c r="G12909" s="9">
        <v>0</v>
      </c>
      <c r="H12909" s="467">
        <v>0</v>
      </c>
      <c r="I12909" s="9">
        <f t="shared" si="5151"/>
        <v>0</v>
      </c>
      <c r="J12909" s="9">
        <v>0</v>
      </c>
      <c r="K12909" s="467">
        <v>0</v>
      </c>
      <c r="L12909" s="9">
        <f t="shared" si="5152"/>
        <v>0</v>
      </c>
      <c r="M12909" s="9">
        <v>0</v>
      </c>
      <c r="N12909" s="467">
        <v>0</v>
      </c>
    </row>
    <row r="12910" spans="1:14" customFormat="1" ht="45.75" hidden="1" customHeight="1" thickBot="1" x14ac:dyDescent="0.3">
      <c r="A12910" s="1" t="s">
        <v>0</v>
      </c>
      <c r="B12910" s="5" t="s">
        <v>27</v>
      </c>
      <c r="C12910" s="9">
        <f t="shared" si="5149"/>
        <v>0</v>
      </c>
      <c r="D12910" s="9">
        <v>0</v>
      </c>
      <c r="E12910" s="9">
        <v>0</v>
      </c>
      <c r="F12910" s="9">
        <f t="shared" si="5150"/>
        <v>0</v>
      </c>
      <c r="G12910" s="9">
        <v>0</v>
      </c>
      <c r="H12910" s="467">
        <v>0</v>
      </c>
      <c r="I12910" s="9">
        <f t="shared" si="5151"/>
        <v>0</v>
      </c>
      <c r="J12910" s="9">
        <v>0</v>
      </c>
      <c r="K12910" s="467">
        <v>0</v>
      </c>
      <c r="L12910" s="9">
        <f t="shared" si="5152"/>
        <v>0</v>
      </c>
      <c r="M12910" s="9">
        <v>0</v>
      </c>
      <c r="N12910" s="467">
        <v>0</v>
      </c>
    </row>
    <row r="12911" spans="1:14" customFormat="1" ht="0.75" hidden="1" customHeight="1" thickTop="1" thickBot="1" x14ac:dyDescent="0.3">
      <c r="A12911" s="1" t="s">
        <v>0</v>
      </c>
      <c r="B12911" s="5" t="s">
        <v>28</v>
      </c>
      <c r="C12911" s="9">
        <f t="shared" si="5149"/>
        <v>0</v>
      </c>
      <c r="D12911" s="9">
        <v>0</v>
      </c>
      <c r="E12911" s="9">
        <v>0</v>
      </c>
      <c r="F12911" s="9">
        <f t="shared" si="5150"/>
        <v>0</v>
      </c>
      <c r="G12911" s="9">
        <v>0</v>
      </c>
      <c r="H12911" s="467">
        <v>0</v>
      </c>
      <c r="I12911" s="9">
        <f t="shared" si="5151"/>
        <v>0</v>
      </c>
      <c r="J12911" s="9">
        <v>0</v>
      </c>
      <c r="K12911" s="467">
        <v>0</v>
      </c>
      <c r="L12911" s="9">
        <f t="shared" si="5152"/>
        <v>0</v>
      </c>
      <c r="M12911" s="9">
        <v>0</v>
      </c>
      <c r="N12911" s="467">
        <v>0</v>
      </c>
    </row>
    <row r="12912" spans="1:14" customFormat="1" ht="60.75" hidden="1" customHeight="1" thickBot="1" x14ac:dyDescent="0.3">
      <c r="A12912" s="1" t="s">
        <v>0</v>
      </c>
      <c r="B12912" s="5" t="s">
        <v>29</v>
      </c>
      <c r="C12912" s="9">
        <f t="shared" si="5149"/>
        <v>0</v>
      </c>
      <c r="D12912" s="9">
        <f>SUM(D12913:D12923)</f>
        <v>0</v>
      </c>
      <c r="E12912" s="9">
        <f>SUM(E12913:E12923)</f>
        <v>0</v>
      </c>
      <c r="F12912" s="9">
        <f t="shared" si="5150"/>
        <v>0</v>
      </c>
      <c r="G12912" s="9">
        <f>SUM(G12913:G12923)</f>
        <v>0</v>
      </c>
      <c r="H12912" s="467">
        <f>SUM(H12913:H12923)</f>
        <v>0</v>
      </c>
      <c r="I12912" s="9">
        <f t="shared" si="5151"/>
        <v>0</v>
      </c>
      <c r="J12912" s="9">
        <f>SUM(J12913:J12923)</f>
        <v>0</v>
      </c>
      <c r="K12912" s="467">
        <f>SUM(K12913:K12923)</f>
        <v>0</v>
      </c>
      <c r="L12912" s="9">
        <f t="shared" si="5152"/>
        <v>0</v>
      </c>
      <c r="M12912" s="9">
        <f>SUM(M12913:M12923)</f>
        <v>0</v>
      </c>
      <c r="N12912" s="467">
        <f>SUM(N12913:N12923)</f>
        <v>0</v>
      </c>
    </row>
    <row r="12913" spans="1:14" customFormat="1" ht="15.75" hidden="1" customHeight="1" thickBot="1" x14ac:dyDescent="0.3">
      <c r="A12913" s="1" t="s">
        <v>0</v>
      </c>
      <c r="B12913" s="6" t="s">
        <v>30</v>
      </c>
      <c r="C12913" s="9">
        <f t="shared" si="5149"/>
        <v>0</v>
      </c>
      <c r="D12913" s="9">
        <v>0</v>
      </c>
      <c r="E12913" s="9">
        <v>0</v>
      </c>
      <c r="F12913" s="9">
        <f t="shared" si="5150"/>
        <v>0</v>
      </c>
      <c r="G12913" s="9">
        <v>0</v>
      </c>
      <c r="H12913" s="467">
        <v>0</v>
      </c>
      <c r="I12913" s="9">
        <f t="shared" si="5151"/>
        <v>0</v>
      </c>
      <c r="J12913" s="9">
        <v>0</v>
      </c>
      <c r="K12913" s="467">
        <v>0</v>
      </c>
      <c r="L12913" s="9">
        <f t="shared" si="5152"/>
        <v>0</v>
      </c>
      <c r="M12913" s="9">
        <v>0</v>
      </c>
      <c r="N12913" s="467">
        <v>0</v>
      </c>
    </row>
    <row r="12914" spans="1:14" customFormat="1" ht="15.75" hidden="1" customHeight="1" thickBot="1" x14ac:dyDescent="0.3">
      <c r="A12914" s="1" t="s">
        <v>0</v>
      </c>
      <c r="B12914" s="6" t="s">
        <v>31</v>
      </c>
      <c r="C12914" s="9">
        <f t="shared" si="5149"/>
        <v>0</v>
      </c>
      <c r="D12914" s="9">
        <v>0</v>
      </c>
      <c r="E12914" s="9">
        <v>0</v>
      </c>
      <c r="F12914" s="9">
        <f t="shared" si="5150"/>
        <v>0</v>
      </c>
      <c r="G12914" s="9">
        <v>0</v>
      </c>
      <c r="H12914" s="467">
        <v>0</v>
      </c>
      <c r="I12914" s="9">
        <f t="shared" si="5151"/>
        <v>0</v>
      </c>
      <c r="J12914" s="9">
        <v>0</v>
      </c>
      <c r="K12914" s="467">
        <v>0</v>
      </c>
      <c r="L12914" s="9">
        <f t="shared" si="5152"/>
        <v>0</v>
      </c>
      <c r="M12914" s="9">
        <v>0</v>
      </c>
      <c r="N12914" s="467">
        <v>0</v>
      </c>
    </row>
    <row r="12915" spans="1:14" customFormat="1" ht="30.75" hidden="1" customHeight="1" thickBot="1" x14ac:dyDescent="0.3">
      <c r="A12915" s="1" t="s">
        <v>0</v>
      </c>
      <c r="B12915" s="6" t="s">
        <v>32</v>
      </c>
      <c r="C12915" s="9">
        <f t="shared" si="5149"/>
        <v>0</v>
      </c>
      <c r="D12915" s="9">
        <v>0</v>
      </c>
      <c r="E12915" s="9">
        <v>0</v>
      </c>
      <c r="F12915" s="9">
        <f t="shared" si="5150"/>
        <v>0</v>
      </c>
      <c r="G12915" s="9">
        <v>0</v>
      </c>
      <c r="H12915" s="467">
        <v>0</v>
      </c>
      <c r="I12915" s="9">
        <f t="shared" si="5151"/>
        <v>0</v>
      </c>
      <c r="J12915" s="9">
        <v>0</v>
      </c>
      <c r="K12915" s="467">
        <v>0</v>
      </c>
      <c r="L12915" s="9">
        <f t="shared" si="5152"/>
        <v>0</v>
      </c>
      <c r="M12915" s="9">
        <v>0</v>
      </c>
      <c r="N12915" s="467">
        <v>0</v>
      </c>
    </row>
    <row r="12916" spans="1:14" customFormat="1" ht="15.75" hidden="1" customHeight="1" thickBot="1" x14ac:dyDescent="0.3">
      <c r="A12916" s="1" t="s">
        <v>0</v>
      </c>
      <c r="B12916" s="6" t="s">
        <v>33</v>
      </c>
      <c r="C12916" s="9">
        <f t="shared" si="5149"/>
        <v>0</v>
      </c>
      <c r="D12916" s="9">
        <v>0</v>
      </c>
      <c r="E12916" s="9">
        <v>0</v>
      </c>
      <c r="F12916" s="9">
        <f t="shared" si="5150"/>
        <v>0</v>
      </c>
      <c r="G12916" s="9">
        <v>0</v>
      </c>
      <c r="H12916" s="467">
        <v>0</v>
      </c>
      <c r="I12916" s="9">
        <f t="shared" si="5151"/>
        <v>0</v>
      </c>
      <c r="J12916" s="9">
        <v>0</v>
      </c>
      <c r="K12916" s="467">
        <v>0</v>
      </c>
      <c r="L12916" s="9">
        <f t="shared" si="5152"/>
        <v>0</v>
      </c>
      <c r="M12916" s="9">
        <v>0</v>
      </c>
      <c r="N12916" s="467">
        <v>0</v>
      </c>
    </row>
    <row r="12917" spans="1:14" customFormat="1" ht="45.75" hidden="1" customHeight="1" thickBot="1" x14ac:dyDescent="0.3">
      <c r="A12917" s="1" t="s">
        <v>0</v>
      </c>
      <c r="B12917" s="6" t="s">
        <v>34</v>
      </c>
      <c r="C12917" s="9">
        <f t="shared" si="5149"/>
        <v>0</v>
      </c>
      <c r="D12917" s="9">
        <v>0</v>
      </c>
      <c r="E12917" s="9">
        <v>0</v>
      </c>
      <c r="F12917" s="9">
        <f t="shared" si="5150"/>
        <v>0</v>
      </c>
      <c r="G12917" s="9">
        <v>0</v>
      </c>
      <c r="H12917" s="467">
        <v>0</v>
      </c>
      <c r="I12917" s="9">
        <f t="shared" si="5151"/>
        <v>0</v>
      </c>
      <c r="J12917" s="9">
        <v>0</v>
      </c>
      <c r="K12917" s="467">
        <v>0</v>
      </c>
      <c r="L12917" s="9">
        <f t="shared" si="5152"/>
        <v>0</v>
      </c>
      <c r="M12917" s="9">
        <v>0</v>
      </c>
      <c r="N12917" s="467">
        <v>0</v>
      </c>
    </row>
    <row r="12918" spans="1:14" customFormat="1" ht="30.75" hidden="1" customHeight="1" thickBot="1" x14ac:dyDescent="0.3">
      <c r="A12918" s="1" t="s">
        <v>0</v>
      </c>
      <c r="B12918" s="6" t="s">
        <v>35</v>
      </c>
      <c r="C12918" s="9">
        <f t="shared" si="5149"/>
        <v>0</v>
      </c>
      <c r="D12918" s="9">
        <v>0</v>
      </c>
      <c r="E12918" s="9">
        <v>0</v>
      </c>
      <c r="F12918" s="9">
        <f t="shared" si="5150"/>
        <v>0</v>
      </c>
      <c r="G12918" s="9">
        <v>0</v>
      </c>
      <c r="H12918" s="467">
        <v>0</v>
      </c>
      <c r="I12918" s="9">
        <f t="shared" si="5151"/>
        <v>0</v>
      </c>
      <c r="J12918" s="9">
        <v>0</v>
      </c>
      <c r="K12918" s="467">
        <v>0</v>
      </c>
      <c r="L12918" s="9">
        <f t="shared" si="5152"/>
        <v>0</v>
      </c>
      <c r="M12918" s="9">
        <v>0</v>
      </c>
      <c r="N12918" s="467">
        <v>0</v>
      </c>
    </row>
    <row r="12919" spans="1:14" customFormat="1" ht="30.75" hidden="1" customHeight="1" thickBot="1" x14ac:dyDescent="0.3">
      <c r="A12919" s="1" t="s">
        <v>0</v>
      </c>
      <c r="B12919" s="6" t="s">
        <v>36</v>
      </c>
      <c r="C12919" s="9">
        <f t="shared" si="5149"/>
        <v>0</v>
      </c>
      <c r="D12919" s="9">
        <v>0</v>
      </c>
      <c r="E12919" s="9">
        <v>0</v>
      </c>
      <c r="F12919" s="9">
        <f t="shared" si="5150"/>
        <v>0</v>
      </c>
      <c r="G12919" s="9">
        <v>0</v>
      </c>
      <c r="H12919" s="467">
        <v>0</v>
      </c>
      <c r="I12919" s="9">
        <f t="shared" si="5151"/>
        <v>0</v>
      </c>
      <c r="J12919" s="9">
        <v>0</v>
      </c>
      <c r="K12919" s="467">
        <v>0</v>
      </c>
      <c r="L12919" s="9">
        <f t="shared" si="5152"/>
        <v>0</v>
      </c>
      <c r="M12919" s="9">
        <v>0</v>
      </c>
      <c r="N12919" s="467">
        <v>0</v>
      </c>
    </row>
    <row r="12920" spans="1:14" customFormat="1" ht="30.75" hidden="1" customHeight="1" thickBot="1" x14ac:dyDescent="0.3">
      <c r="A12920" s="1" t="s">
        <v>0</v>
      </c>
      <c r="B12920" s="6" t="s">
        <v>37</v>
      </c>
      <c r="C12920" s="9">
        <f t="shared" si="5149"/>
        <v>0</v>
      </c>
      <c r="D12920" s="9">
        <v>0</v>
      </c>
      <c r="E12920" s="9">
        <v>0</v>
      </c>
      <c r="F12920" s="9">
        <f t="shared" si="5150"/>
        <v>0</v>
      </c>
      <c r="G12920" s="9">
        <v>0</v>
      </c>
      <c r="H12920" s="467">
        <v>0</v>
      </c>
      <c r="I12920" s="9">
        <f t="shared" si="5151"/>
        <v>0</v>
      </c>
      <c r="J12920" s="9">
        <v>0</v>
      </c>
      <c r="K12920" s="467">
        <v>0</v>
      </c>
      <c r="L12920" s="9">
        <f t="shared" si="5152"/>
        <v>0</v>
      </c>
      <c r="M12920" s="9">
        <v>0</v>
      </c>
      <c r="N12920" s="467">
        <v>0</v>
      </c>
    </row>
    <row r="12921" spans="1:14" customFormat="1" ht="30.75" hidden="1" customHeight="1" thickBot="1" x14ac:dyDescent="0.3">
      <c r="A12921" s="1" t="s">
        <v>0</v>
      </c>
      <c r="B12921" s="6" t="s">
        <v>38</v>
      </c>
      <c r="C12921" s="9">
        <f t="shared" si="5149"/>
        <v>0</v>
      </c>
      <c r="D12921" s="9">
        <v>0</v>
      </c>
      <c r="E12921" s="9">
        <v>0</v>
      </c>
      <c r="F12921" s="9">
        <f t="shared" si="5150"/>
        <v>0</v>
      </c>
      <c r="G12921" s="9">
        <v>0</v>
      </c>
      <c r="H12921" s="467">
        <v>0</v>
      </c>
      <c r="I12921" s="9">
        <f t="shared" si="5151"/>
        <v>0</v>
      </c>
      <c r="J12921" s="9">
        <v>0</v>
      </c>
      <c r="K12921" s="467">
        <v>0</v>
      </c>
      <c r="L12921" s="9">
        <f t="shared" si="5152"/>
        <v>0</v>
      </c>
      <c r="M12921" s="9">
        <v>0</v>
      </c>
      <c r="N12921" s="467">
        <v>0</v>
      </c>
    </row>
    <row r="12922" spans="1:14" customFormat="1" ht="45.75" hidden="1" customHeight="1" thickBot="1" x14ac:dyDescent="0.3">
      <c r="A12922" s="1" t="s">
        <v>0</v>
      </c>
      <c r="B12922" s="6" t="s">
        <v>39</v>
      </c>
      <c r="C12922" s="9">
        <f t="shared" si="5149"/>
        <v>0</v>
      </c>
      <c r="D12922" s="9">
        <v>0</v>
      </c>
      <c r="E12922" s="9">
        <v>0</v>
      </c>
      <c r="F12922" s="9">
        <f t="shared" si="5150"/>
        <v>0</v>
      </c>
      <c r="G12922" s="9">
        <v>0</v>
      </c>
      <c r="H12922" s="467">
        <v>0</v>
      </c>
      <c r="I12922" s="9">
        <f t="shared" si="5151"/>
        <v>0</v>
      </c>
      <c r="J12922" s="9">
        <v>0</v>
      </c>
      <c r="K12922" s="467">
        <v>0</v>
      </c>
      <c r="L12922" s="9">
        <f t="shared" si="5152"/>
        <v>0</v>
      </c>
      <c r="M12922" s="9">
        <v>0</v>
      </c>
      <c r="N12922" s="467">
        <v>0</v>
      </c>
    </row>
    <row r="12923" spans="1:14" customFormat="1" ht="105.75" hidden="1" customHeight="1" thickBot="1" x14ac:dyDescent="0.3">
      <c r="A12923" s="1" t="s">
        <v>0</v>
      </c>
      <c r="B12923" s="6" t="s">
        <v>40</v>
      </c>
      <c r="C12923" s="9">
        <f t="shared" si="5149"/>
        <v>0</v>
      </c>
      <c r="D12923" s="9">
        <v>0</v>
      </c>
      <c r="E12923" s="9">
        <v>0</v>
      </c>
      <c r="F12923" s="9">
        <f t="shared" si="5150"/>
        <v>0</v>
      </c>
      <c r="G12923" s="9">
        <v>0</v>
      </c>
      <c r="H12923" s="467">
        <v>0</v>
      </c>
      <c r="I12923" s="9">
        <f t="shared" si="5151"/>
        <v>0</v>
      </c>
      <c r="J12923" s="9">
        <v>0</v>
      </c>
      <c r="K12923" s="467">
        <v>0</v>
      </c>
      <c r="L12923" s="9">
        <f t="shared" si="5152"/>
        <v>0</v>
      </c>
      <c r="M12923" s="9">
        <v>0</v>
      </c>
      <c r="N12923" s="467">
        <v>0</v>
      </c>
    </row>
    <row r="12924" spans="1:14" customFormat="1" ht="45.75" hidden="1" customHeight="1" thickBot="1" x14ac:dyDescent="0.3">
      <c r="A12924" s="1" t="s">
        <v>0</v>
      </c>
      <c r="B12924" s="5" t="s">
        <v>41</v>
      </c>
      <c r="C12924" s="9">
        <f t="shared" si="5149"/>
        <v>0</v>
      </c>
      <c r="D12924" s="9">
        <f>SUM(D12925:D12927)</f>
        <v>0</v>
      </c>
      <c r="E12924" s="9">
        <f>SUM(E12925:E12927)</f>
        <v>0</v>
      </c>
      <c r="F12924" s="9">
        <f t="shared" si="5150"/>
        <v>0</v>
      </c>
      <c r="G12924" s="9">
        <f>SUM(G12925:G12927)</f>
        <v>0</v>
      </c>
      <c r="H12924" s="467">
        <f>SUM(H12925:H12927)</f>
        <v>0</v>
      </c>
      <c r="I12924" s="9">
        <f t="shared" si="5151"/>
        <v>0</v>
      </c>
      <c r="J12924" s="9">
        <f>SUM(J12925:J12927)</f>
        <v>0</v>
      </c>
      <c r="K12924" s="467">
        <f>SUM(K12925:K12927)</f>
        <v>0</v>
      </c>
      <c r="L12924" s="9">
        <f t="shared" si="5152"/>
        <v>0</v>
      </c>
      <c r="M12924" s="9">
        <f>SUM(M12925:M12927)</f>
        <v>0</v>
      </c>
      <c r="N12924" s="467">
        <f>SUM(N12925:N12927)</f>
        <v>0</v>
      </c>
    </row>
    <row r="12925" spans="1:14" customFormat="1" ht="15.75" hidden="1" customHeight="1" thickBot="1" x14ac:dyDescent="0.3">
      <c r="A12925" s="1" t="s">
        <v>0</v>
      </c>
      <c r="B12925" s="6" t="s">
        <v>42</v>
      </c>
      <c r="C12925" s="9">
        <f t="shared" si="5149"/>
        <v>0</v>
      </c>
      <c r="D12925" s="9">
        <v>0</v>
      </c>
      <c r="E12925" s="9">
        <v>0</v>
      </c>
      <c r="F12925" s="9">
        <f t="shared" si="5150"/>
        <v>0</v>
      </c>
      <c r="G12925" s="9">
        <v>0</v>
      </c>
      <c r="H12925" s="467">
        <v>0</v>
      </c>
      <c r="I12925" s="9">
        <f t="shared" si="5151"/>
        <v>0</v>
      </c>
      <c r="J12925" s="9">
        <v>0</v>
      </c>
      <c r="K12925" s="467">
        <v>0</v>
      </c>
      <c r="L12925" s="9">
        <f t="shared" si="5152"/>
        <v>0</v>
      </c>
      <c r="M12925" s="9">
        <v>0</v>
      </c>
      <c r="N12925" s="467">
        <v>0</v>
      </c>
    </row>
    <row r="12926" spans="1:14" customFormat="1" ht="15.75" hidden="1" customHeight="1" thickBot="1" x14ac:dyDescent="0.3">
      <c r="A12926" s="1" t="s">
        <v>0</v>
      </c>
      <c r="B12926" s="6" t="s">
        <v>43</v>
      </c>
      <c r="C12926" s="9">
        <f t="shared" si="5149"/>
        <v>0</v>
      </c>
      <c r="D12926" s="9">
        <v>0</v>
      </c>
      <c r="E12926" s="9">
        <v>0</v>
      </c>
      <c r="F12926" s="9">
        <f t="shared" si="5150"/>
        <v>0</v>
      </c>
      <c r="G12926" s="9">
        <v>0</v>
      </c>
      <c r="H12926" s="467">
        <v>0</v>
      </c>
      <c r="I12926" s="9">
        <f t="shared" si="5151"/>
        <v>0</v>
      </c>
      <c r="J12926" s="9">
        <v>0</v>
      </c>
      <c r="K12926" s="467">
        <v>0</v>
      </c>
      <c r="L12926" s="9">
        <f t="shared" si="5152"/>
        <v>0</v>
      </c>
      <c r="M12926" s="9">
        <v>0</v>
      </c>
      <c r="N12926" s="467">
        <v>0</v>
      </c>
    </row>
    <row r="12927" spans="1:14" customFormat="1" ht="105.75" hidden="1" customHeight="1" thickBot="1" x14ac:dyDescent="0.3">
      <c r="A12927" s="1" t="s">
        <v>0</v>
      </c>
      <c r="B12927" s="6" t="s">
        <v>44</v>
      </c>
      <c r="C12927" s="9">
        <f t="shared" si="5149"/>
        <v>0</v>
      </c>
      <c r="D12927" s="9">
        <v>0</v>
      </c>
      <c r="E12927" s="9">
        <v>0</v>
      </c>
      <c r="F12927" s="9">
        <f t="shared" si="5150"/>
        <v>0</v>
      </c>
      <c r="G12927" s="9">
        <v>0</v>
      </c>
      <c r="H12927" s="467">
        <v>0</v>
      </c>
      <c r="I12927" s="9">
        <f t="shared" si="5151"/>
        <v>0</v>
      </c>
      <c r="J12927" s="9">
        <v>0</v>
      </c>
      <c r="K12927" s="467">
        <v>0</v>
      </c>
      <c r="L12927" s="9">
        <f t="shared" si="5152"/>
        <v>0</v>
      </c>
      <c r="M12927" s="9">
        <v>0</v>
      </c>
      <c r="N12927" s="467">
        <v>0</v>
      </c>
    </row>
    <row r="12928" spans="1:14" customFormat="1" ht="60.75" hidden="1" customHeight="1" thickBot="1" x14ac:dyDescent="0.3">
      <c r="A12928" s="1" t="s">
        <v>0</v>
      </c>
      <c r="B12928" s="5" t="s">
        <v>45</v>
      </c>
      <c r="C12928" s="9">
        <f t="shared" si="5149"/>
        <v>0</v>
      </c>
      <c r="D12928" s="9">
        <v>0</v>
      </c>
      <c r="E12928" s="9">
        <v>0</v>
      </c>
      <c r="F12928" s="9">
        <f t="shared" si="5150"/>
        <v>0</v>
      </c>
      <c r="G12928" s="9">
        <v>0</v>
      </c>
      <c r="H12928" s="467">
        <v>0</v>
      </c>
      <c r="I12928" s="9">
        <f t="shared" si="5151"/>
        <v>0</v>
      </c>
      <c r="J12928" s="9">
        <v>0</v>
      </c>
      <c r="K12928" s="467">
        <v>0</v>
      </c>
      <c r="L12928" s="9">
        <f t="shared" si="5152"/>
        <v>0</v>
      </c>
      <c r="M12928" s="9">
        <v>0</v>
      </c>
      <c r="N12928" s="467">
        <v>0</v>
      </c>
    </row>
    <row r="12929" spans="1:14" customFormat="1" ht="60.75" hidden="1" customHeight="1" thickBot="1" x14ac:dyDescent="0.3">
      <c r="A12929" s="1" t="s">
        <v>0</v>
      </c>
      <c r="B12929" s="5" t="s">
        <v>46</v>
      </c>
      <c r="C12929" s="9">
        <f t="shared" si="5149"/>
        <v>0</v>
      </c>
      <c r="D12929" s="9">
        <v>0</v>
      </c>
      <c r="E12929" s="9">
        <v>0</v>
      </c>
      <c r="F12929" s="9">
        <f t="shared" si="5150"/>
        <v>0</v>
      </c>
      <c r="G12929" s="9">
        <v>0</v>
      </c>
      <c r="H12929" s="467">
        <v>0</v>
      </c>
      <c r="I12929" s="9">
        <f t="shared" si="5151"/>
        <v>0</v>
      </c>
      <c r="J12929" s="9">
        <v>0</v>
      </c>
      <c r="K12929" s="467">
        <v>0</v>
      </c>
      <c r="L12929" s="9">
        <f t="shared" si="5152"/>
        <v>0</v>
      </c>
      <c r="M12929" s="9">
        <v>0</v>
      </c>
      <c r="N12929" s="467">
        <v>0</v>
      </c>
    </row>
    <row r="12930" spans="1:14" customFormat="1" ht="75.75" hidden="1" customHeight="1" thickBot="1" x14ac:dyDescent="0.3">
      <c r="A12930" s="1" t="s">
        <v>0</v>
      </c>
      <c r="B12930" s="5" t="s">
        <v>47</v>
      </c>
      <c r="C12930" s="9">
        <f t="shared" si="5149"/>
        <v>0</v>
      </c>
      <c r="D12930" s="9">
        <v>0</v>
      </c>
      <c r="E12930" s="9">
        <v>0</v>
      </c>
      <c r="F12930" s="9">
        <f t="shared" si="5150"/>
        <v>0</v>
      </c>
      <c r="G12930" s="9">
        <v>0</v>
      </c>
      <c r="H12930" s="467">
        <v>0</v>
      </c>
      <c r="I12930" s="9">
        <f t="shared" si="5151"/>
        <v>0</v>
      </c>
      <c r="J12930" s="9">
        <v>0</v>
      </c>
      <c r="K12930" s="467">
        <v>0</v>
      </c>
      <c r="L12930" s="9">
        <f t="shared" si="5152"/>
        <v>0</v>
      </c>
      <c r="M12930" s="9">
        <v>0</v>
      </c>
      <c r="N12930" s="467">
        <v>0</v>
      </c>
    </row>
    <row r="12931" spans="1:14" customFormat="1" ht="105.75" hidden="1" customHeight="1" thickBot="1" x14ac:dyDescent="0.3">
      <c r="A12931" s="1" t="s">
        <v>0</v>
      </c>
      <c r="B12931" s="5" t="s">
        <v>48</v>
      </c>
      <c r="C12931" s="9">
        <f t="shared" ref="C12931:C12994" si="5153">SUM(D12931:E12931)</f>
        <v>0</v>
      </c>
      <c r="D12931" s="9">
        <v>0</v>
      </c>
      <c r="E12931" s="9">
        <v>0</v>
      </c>
      <c r="F12931" s="9">
        <f t="shared" si="5150"/>
        <v>0</v>
      </c>
      <c r="G12931" s="9">
        <v>0</v>
      </c>
      <c r="H12931" s="467">
        <v>0</v>
      </c>
      <c r="I12931" s="9">
        <f t="shared" si="5151"/>
        <v>0</v>
      </c>
      <c r="J12931" s="9">
        <v>0</v>
      </c>
      <c r="K12931" s="467">
        <v>0</v>
      </c>
      <c r="L12931" s="9">
        <f t="shared" si="5152"/>
        <v>0</v>
      </c>
      <c r="M12931" s="9">
        <v>0</v>
      </c>
      <c r="N12931" s="467">
        <v>0</v>
      </c>
    </row>
    <row r="12932" spans="1:14" customFormat="1" ht="30.75" hidden="1" customHeight="1" thickBot="1" x14ac:dyDescent="0.3">
      <c r="A12932" s="1" t="s">
        <v>0</v>
      </c>
      <c r="B12932" s="5" t="s">
        <v>49</v>
      </c>
      <c r="C12932" s="9">
        <f t="shared" si="5153"/>
        <v>0</v>
      </c>
      <c r="D12932" s="9">
        <v>0</v>
      </c>
      <c r="E12932" s="9">
        <v>0</v>
      </c>
      <c r="F12932" s="9">
        <f t="shared" si="5150"/>
        <v>0</v>
      </c>
      <c r="G12932" s="9">
        <v>0</v>
      </c>
      <c r="H12932" s="467">
        <v>0</v>
      </c>
      <c r="I12932" s="9">
        <f t="shared" si="5151"/>
        <v>0</v>
      </c>
      <c r="J12932" s="9">
        <v>0</v>
      </c>
      <c r="K12932" s="467">
        <v>0</v>
      </c>
      <c r="L12932" s="9">
        <f t="shared" si="5152"/>
        <v>0</v>
      </c>
      <c r="M12932" s="9">
        <v>0</v>
      </c>
      <c r="N12932" s="467">
        <v>0</v>
      </c>
    </row>
    <row r="12933" spans="1:14" customFormat="1" ht="30.75" hidden="1" customHeight="1" thickBot="1" x14ac:dyDescent="0.3">
      <c r="A12933" s="1" t="s">
        <v>0</v>
      </c>
      <c r="B12933" s="5" t="s">
        <v>50</v>
      </c>
      <c r="C12933" s="9">
        <f t="shared" si="5153"/>
        <v>0</v>
      </c>
      <c r="D12933" s="9">
        <v>0</v>
      </c>
      <c r="E12933" s="9">
        <v>0</v>
      </c>
      <c r="F12933" s="9">
        <f t="shared" si="5150"/>
        <v>0</v>
      </c>
      <c r="G12933" s="9">
        <v>0</v>
      </c>
      <c r="H12933" s="467">
        <v>0</v>
      </c>
      <c r="I12933" s="9">
        <f t="shared" si="5151"/>
        <v>0</v>
      </c>
      <c r="J12933" s="9">
        <v>0</v>
      </c>
      <c r="K12933" s="467">
        <v>0</v>
      </c>
      <c r="L12933" s="9">
        <f t="shared" si="5152"/>
        <v>0</v>
      </c>
      <c r="M12933" s="9">
        <v>0</v>
      </c>
      <c r="N12933" s="467">
        <v>0</v>
      </c>
    </row>
    <row r="12934" spans="1:14" customFormat="1" ht="15.75" hidden="1" customHeight="1" thickBot="1" x14ac:dyDescent="0.3">
      <c r="A12934" s="1" t="s">
        <v>0</v>
      </c>
      <c r="B12934" s="5" t="s">
        <v>51</v>
      </c>
      <c r="C12934" s="9">
        <f t="shared" si="5153"/>
        <v>0</v>
      </c>
      <c r="D12934" s="9">
        <f>SUM(D12935:D12941)</f>
        <v>0</v>
      </c>
      <c r="E12934" s="9">
        <f>SUM(E12935:E12941)</f>
        <v>0</v>
      </c>
      <c r="F12934" s="9">
        <f t="shared" si="5150"/>
        <v>0</v>
      </c>
      <c r="G12934" s="9">
        <f>SUM(G12935:G12941)</f>
        <v>0</v>
      </c>
      <c r="H12934" s="467">
        <f>SUM(H12935:H12941)</f>
        <v>0</v>
      </c>
      <c r="I12934" s="9">
        <f t="shared" si="5151"/>
        <v>0</v>
      </c>
      <c r="J12934" s="9">
        <f>SUM(J12935:J12941)</f>
        <v>0</v>
      </c>
      <c r="K12934" s="467">
        <f>SUM(K12935:K12941)</f>
        <v>0</v>
      </c>
      <c r="L12934" s="9">
        <f t="shared" si="5152"/>
        <v>0</v>
      </c>
      <c r="M12934" s="9">
        <f>SUM(M12935:M12941)</f>
        <v>0</v>
      </c>
      <c r="N12934" s="467">
        <f>SUM(N12935:N12941)</f>
        <v>0</v>
      </c>
    </row>
    <row r="12935" spans="1:14" customFormat="1" ht="30.75" hidden="1" customHeight="1" thickBot="1" x14ac:dyDescent="0.3">
      <c r="A12935" s="1" t="s">
        <v>0</v>
      </c>
      <c r="B12935" s="6" t="s">
        <v>52</v>
      </c>
      <c r="C12935" s="9">
        <f t="shared" si="5153"/>
        <v>0</v>
      </c>
      <c r="D12935" s="9">
        <v>0</v>
      </c>
      <c r="E12935" s="9">
        <v>0</v>
      </c>
      <c r="F12935" s="9">
        <f t="shared" si="5150"/>
        <v>0</v>
      </c>
      <c r="G12935" s="9">
        <v>0</v>
      </c>
      <c r="H12935" s="467">
        <v>0</v>
      </c>
      <c r="I12935" s="9">
        <f t="shared" si="5151"/>
        <v>0</v>
      </c>
      <c r="J12935" s="9">
        <v>0</v>
      </c>
      <c r="K12935" s="467">
        <v>0</v>
      </c>
      <c r="L12935" s="9">
        <f t="shared" si="5152"/>
        <v>0</v>
      </c>
      <c r="M12935" s="9">
        <v>0</v>
      </c>
      <c r="N12935" s="467">
        <v>0</v>
      </c>
    </row>
    <row r="12936" spans="1:14" customFormat="1" ht="15.75" hidden="1" customHeight="1" thickBot="1" x14ac:dyDescent="0.3">
      <c r="A12936" s="1" t="s">
        <v>0</v>
      </c>
      <c r="B12936" s="6" t="s">
        <v>53</v>
      </c>
      <c r="C12936" s="9">
        <f t="shared" si="5153"/>
        <v>0</v>
      </c>
      <c r="D12936" s="9">
        <v>0</v>
      </c>
      <c r="E12936" s="9">
        <v>0</v>
      </c>
      <c r="F12936" s="9">
        <f t="shared" si="5150"/>
        <v>0</v>
      </c>
      <c r="G12936" s="9">
        <v>0</v>
      </c>
      <c r="H12936" s="467">
        <v>0</v>
      </c>
      <c r="I12936" s="9">
        <f t="shared" si="5151"/>
        <v>0</v>
      </c>
      <c r="J12936" s="9">
        <v>0</v>
      </c>
      <c r="K12936" s="467">
        <v>0</v>
      </c>
      <c r="L12936" s="9">
        <f t="shared" si="5152"/>
        <v>0</v>
      </c>
      <c r="M12936" s="9">
        <v>0</v>
      </c>
      <c r="N12936" s="467">
        <v>0</v>
      </c>
    </row>
    <row r="12937" spans="1:14" customFormat="1" ht="45.75" hidden="1" customHeight="1" thickBot="1" x14ac:dyDescent="0.3">
      <c r="A12937" s="1" t="s">
        <v>0</v>
      </c>
      <c r="B12937" s="6" t="s">
        <v>54</v>
      </c>
      <c r="C12937" s="9">
        <f t="shared" si="5153"/>
        <v>0</v>
      </c>
      <c r="D12937" s="9">
        <v>0</v>
      </c>
      <c r="E12937" s="9">
        <v>0</v>
      </c>
      <c r="F12937" s="9">
        <f t="shared" si="5150"/>
        <v>0</v>
      </c>
      <c r="G12937" s="9">
        <v>0</v>
      </c>
      <c r="H12937" s="467">
        <v>0</v>
      </c>
      <c r="I12937" s="9">
        <f t="shared" si="5151"/>
        <v>0</v>
      </c>
      <c r="J12937" s="9">
        <v>0</v>
      </c>
      <c r="K12937" s="467">
        <v>0</v>
      </c>
      <c r="L12937" s="9">
        <f t="shared" si="5152"/>
        <v>0</v>
      </c>
      <c r="M12937" s="9">
        <v>0</v>
      </c>
      <c r="N12937" s="467">
        <v>0</v>
      </c>
    </row>
    <row r="12938" spans="1:14" customFormat="1" ht="45.75" hidden="1" customHeight="1" thickBot="1" x14ac:dyDescent="0.3">
      <c r="A12938" s="1" t="s">
        <v>0</v>
      </c>
      <c r="B12938" s="6" t="s">
        <v>55</v>
      </c>
      <c r="C12938" s="9">
        <f t="shared" si="5153"/>
        <v>0</v>
      </c>
      <c r="D12938" s="9">
        <v>0</v>
      </c>
      <c r="E12938" s="9">
        <v>0</v>
      </c>
      <c r="F12938" s="9">
        <f t="shared" si="5150"/>
        <v>0</v>
      </c>
      <c r="G12938" s="9">
        <v>0</v>
      </c>
      <c r="H12938" s="467">
        <v>0</v>
      </c>
      <c r="I12938" s="9">
        <f t="shared" si="5151"/>
        <v>0</v>
      </c>
      <c r="J12938" s="9">
        <v>0</v>
      </c>
      <c r="K12938" s="467">
        <v>0</v>
      </c>
      <c r="L12938" s="9">
        <f t="shared" si="5152"/>
        <v>0</v>
      </c>
      <c r="M12938" s="9">
        <v>0</v>
      </c>
      <c r="N12938" s="467">
        <v>0</v>
      </c>
    </row>
    <row r="12939" spans="1:14" customFormat="1" ht="105.75" hidden="1" customHeight="1" thickBot="1" x14ac:dyDescent="0.3">
      <c r="A12939" s="1" t="s">
        <v>0</v>
      </c>
      <c r="B12939" s="6" t="s">
        <v>56</v>
      </c>
      <c r="C12939" s="9">
        <f t="shared" si="5153"/>
        <v>0</v>
      </c>
      <c r="D12939" s="9">
        <v>0</v>
      </c>
      <c r="E12939" s="9">
        <v>0</v>
      </c>
      <c r="F12939" s="9">
        <f t="shared" si="5150"/>
        <v>0</v>
      </c>
      <c r="G12939" s="9">
        <v>0</v>
      </c>
      <c r="H12939" s="467">
        <v>0</v>
      </c>
      <c r="I12939" s="9">
        <f t="shared" si="5151"/>
        <v>0</v>
      </c>
      <c r="J12939" s="9">
        <v>0</v>
      </c>
      <c r="K12939" s="467">
        <v>0</v>
      </c>
      <c r="L12939" s="9">
        <f t="shared" si="5152"/>
        <v>0</v>
      </c>
      <c r="M12939" s="9">
        <v>0</v>
      </c>
      <c r="N12939" s="467">
        <v>0</v>
      </c>
    </row>
    <row r="12940" spans="1:14" customFormat="1" ht="75.75" hidden="1" customHeight="1" thickBot="1" x14ac:dyDescent="0.3">
      <c r="A12940" s="1" t="s">
        <v>0</v>
      </c>
      <c r="B12940" s="6" t="s">
        <v>57</v>
      </c>
      <c r="C12940" s="9">
        <f t="shared" si="5153"/>
        <v>0</v>
      </c>
      <c r="D12940" s="9">
        <v>0</v>
      </c>
      <c r="E12940" s="9">
        <v>0</v>
      </c>
      <c r="F12940" s="9">
        <f t="shared" si="5150"/>
        <v>0</v>
      </c>
      <c r="G12940" s="9">
        <v>0</v>
      </c>
      <c r="H12940" s="467">
        <v>0</v>
      </c>
      <c r="I12940" s="9">
        <f t="shared" si="5151"/>
        <v>0</v>
      </c>
      <c r="J12940" s="9">
        <v>0</v>
      </c>
      <c r="K12940" s="467">
        <v>0</v>
      </c>
      <c r="L12940" s="9">
        <f t="shared" si="5152"/>
        <v>0</v>
      </c>
      <c r="M12940" s="9">
        <v>0</v>
      </c>
      <c r="N12940" s="467">
        <v>0</v>
      </c>
    </row>
    <row r="12941" spans="1:14" customFormat="1" ht="0.75" hidden="1" customHeight="1" thickBot="1" x14ac:dyDescent="0.3">
      <c r="A12941" s="1" t="s">
        <v>0</v>
      </c>
      <c r="B12941" s="6" t="s">
        <v>58</v>
      </c>
      <c r="C12941" s="9">
        <f t="shared" si="5153"/>
        <v>0</v>
      </c>
      <c r="D12941" s="9">
        <v>0</v>
      </c>
      <c r="E12941" s="9">
        <v>0</v>
      </c>
      <c r="F12941" s="9">
        <f t="shared" si="5150"/>
        <v>0</v>
      </c>
      <c r="G12941" s="9">
        <v>0</v>
      </c>
      <c r="H12941" s="467">
        <v>0</v>
      </c>
      <c r="I12941" s="9">
        <f t="shared" si="5151"/>
        <v>0</v>
      </c>
      <c r="J12941" s="9">
        <v>0</v>
      </c>
      <c r="K12941" s="467">
        <v>0</v>
      </c>
      <c r="L12941" s="9">
        <f t="shared" si="5152"/>
        <v>0</v>
      </c>
      <c r="M12941" s="9">
        <v>0</v>
      </c>
      <c r="N12941" s="467">
        <v>0</v>
      </c>
    </row>
    <row r="12942" spans="1:14" customFormat="1" ht="75.75" hidden="1" customHeight="1" thickBot="1" x14ac:dyDescent="0.3">
      <c r="A12942" s="1" t="s">
        <v>0</v>
      </c>
      <c r="B12942" s="5" t="s">
        <v>59</v>
      </c>
      <c r="C12942" s="9">
        <f t="shared" si="5153"/>
        <v>0</v>
      </c>
      <c r="D12942" s="9">
        <v>0</v>
      </c>
      <c r="E12942" s="9">
        <v>0</v>
      </c>
      <c r="F12942" s="9">
        <f t="shared" si="5150"/>
        <v>0</v>
      </c>
      <c r="G12942" s="9">
        <v>0</v>
      </c>
      <c r="H12942" s="467">
        <v>0</v>
      </c>
      <c r="I12942" s="9">
        <f t="shared" si="5151"/>
        <v>0</v>
      </c>
      <c r="J12942" s="9">
        <v>0</v>
      </c>
      <c r="K12942" s="467">
        <v>0</v>
      </c>
      <c r="L12942" s="9">
        <f t="shared" si="5152"/>
        <v>0</v>
      </c>
      <c r="M12942" s="9">
        <v>0</v>
      </c>
      <c r="N12942" s="467">
        <v>0</v>
      </c>
    </row>
    <row r="12943" spans="1:14" customFormat="1" ht="45.75" hidden="1" customHeight="1" thickBot="1" x14ac:dyDescent="0.3">
      <c r="A12943" s="1" t="s">
        <v>0</v>
      </c>
      <c r="B12943" s="5" t="s">
        <v>60</v>
      </c>
      <c r="C12943" s="9">
        <f t="shared" si="5153"/>
        <v>0</v>
      </c>
      <c r="D12943" s="9">
        <v>0</v>
      </c>
      <c r="E12943" s="9">
        <v>0</v>
      </c>
      <c r="F12943" s="9">
        <f t="shared" si="5150"/>
        <v>0</v>
      </c>
      <c r="G12943" s="9">
        <v>0</v>
      </c>
      <c r="H12943" s="467">
        <v>0</v>
      </c>
      <c r="I12943" s="9">
        <f t="shared" si="5151"/>
        <v>0</v>
      </c>
      <c r="J12943" s="9">
        <v>0</v>
      </c>
      <c r="K12943" s="467">
        <v>0</v>
      </c>
      <c r="L12943" s="9">
        <f t="shared" si="5152"/>
        <v>0</v>
      </c>
      <c r="M12943" s="9">
        <v>0</v>
      </c>
      <c r="N12943" s="467">
        <v>0</v>
      </c>
    </row>
    <row r="12944" spans="1:14" customFormat="1" ht="30.75" hidden="1" customHeight="1" thickBot="1" x14ac:dyDescent="0.3">
      <c r="A12944" s="1" t="s">
        <v>0</v>
      </c>
      <c r="B12944" s="4" t="s">
        <v>61</v>
      </c>
      <c r="C12944" s="9">
        <f t="shared" si="5153"/>
        <v>0</v>
      </c>
      <c r="D12944" s="9">
        <v>0</v>
      </c>
      <c r="E12944" s="9">
        <v>0</v>
      </c>
      <c r="F12944" s="9">
        <f t="shared" si="5150"/>
        <v>0</v>
      </c>
      <c r="G12944" s="9">
        <v>0</v>
      </c>
      <c r="H12944" s="467">
        <v>0</v>
      </c>
      <c r="I12944" s="9">
        <f t="shared" si="5151"/>
        <v>0</v>
      </c>
      <c r="J12944" s="9">
        <v>0</v>
      </c>
      <c r="K12944" s="467">
        <v>0</v>
      </c>
      <c r="L12944" s="9">
        <f t="shared" si="5152"/>
        <v>0</v>
      </c>
      <c r="M12944" s="9">
        <v>0</v>
      </c>
      <c r="N12944" s="467">
        <v>0</v>
      </c>
    </row>
    <row r="12945" spans="1:14" customFormat="1" ht="15.75" hidden="1" customHeight="1" thickBot="1" x14ac:dyDescent="0.3">
      <c r="A12945" s="1" t="s">
        <v>0</v>
      </c>
      <c r="B12945" s="4" t="s">
        <v>62</v>
      </c>
      <c r="C12945" s="9">
        <f t="shared" si="5153"/>
        <v>0</v>
      </c>
      <c r="D12945" s="9">
        <v>0</v>
      </c>
      <c r="E12945" s="9">
        <v>0</v>
      </c>
      <c r="F12945" s="9">
        <f t="shared" si="5150"/>
        <v>0</v>
      </c>
      <c r="G12945" s="9">
        <v>0</v>
      </c>
      <c r="H12945" s="467">
        <v>0</v>
      </c>
      <c r="I12945" s="9">
        <f t="shared" si="5151"/>
        <v>0</v>
      </c>
      <c r="J12945" s="9">
        <v>0</v>
      </c>
      <c r="K12945" s="467">
        <v>0</v>
      </c>
      <c r="L12945" s="9">
        <f t="shared" si="5152"/>
        <v>0</v>
      </c>
      <c r="M12945" s="9">
        <v>0</v>
      </c>
      <c r="N12945" s="467">
        <v>0</v>
      </c>
    </row>
    <row r="12946" spans="1:14" customFormat="1" ht="15.75" hidden="1" customHeight="1" thickBot="1" x14ac:dyDescent="0.3">
      <c r="A12946" s="1" t="s">
        <v>0</v>
      </c>
      <c r="B12946" s="4" t="s">
        <v>63</v>
      </c>
      <c r="C12946" s="9">
        <f t="shared" si="5153"/>
        <v>0</v>
      </c>
      <c r="D12946" s="9">
        <v>0</v>
      </c>
      <c r="E12946" s="9">
        <v>0</v>
      </c>
      <c r="F12946" s="9">
        <f t="shared" si="5150"/>
        <v>0</v>
      </c>
      <c r="G12946" s="9">
        <v>0</v>
      </c>
      <c r="H12946" s="467">
        <v>0</v>
      </c>
      <c r="I12946" s="9">
        <f t="shared" si="5151"/>
        <v>0</v>
      </c>
      <c r="J12946" s="9">
        <v>0</v>
      </c>
      <c r="K12946" s="467">
        <v>0</v>
      </c>
      <c r="L12946" s="9">
        <f t="shared" si="5152"/>
        <v>0</v>
      </c>
      <c r="M12946" s="9">
        <v>0</v>
      </c>
      <c r="N12946" s="467">
        <v>0</v>
      </c>
    </row>
    <row r="12947" spans="1:14" customFormat="1" ht="27" hidden="1" customHeight="1" thickTop="1" thickBot="1" x14ac:dyDescent="0.3">
      <c r="A12947" s="1" t="s">
        <v>0</v>
      </c>
      <c r="B12947" s="4" t="s">
        <v>64</v>
      </c>
      <c r="C12947" s="9">
        <f t="shared" si="5153"/>
        <v>0</v>
      </c>
      <c r="D12947" s="9">
        <v>0</v>
      </c>
      <c r="E12947" s="9">
        <v>0</v>
      </c>
      <c r="F12947" s="9">
        <f t="shared" ref="F12947:F13010" si="5154">SUM(G12947:H12947)</f>
        <v>0</v>
      </c>
      <c r="G12947" s="9">
        <v>0</v>
      </c>
      <c r="H12947" s="467">
        <v>0</v>
      </c>
      <c r="I12947" s="9">
        <f t="shared" ref="I12947:I13010" si="5155">SUM(J12947:K12947)</f>
        <v>0</v>
      </c>
      <c r="J12947" s="9">
        <v>0</v>
      </c>
      <c r="K12947" s="467">
        <v>0</v>
      </c>
      <c r="L12947" s="9">
        <f t="shared" ref="L12947:L13010" si="5156">SUM(M12947:N12947)</f>
        <v>0</v>
      </c>
      <c r="M12947" s="9">
        <v>0</v>
      </c>
      <c r="N12947" s="467">
        <v>0</v>
      </c>
    </row>
    <row r="12948" spans="1:14" customFormat="1" ht="75.75" hidden="1" customHeight="1" thickBot="1" x14ac:dyDescent="0.3">
      <c r="A12948" s="1" t="s">
        <v>0</v>
      </c>
      <c r="B12948" s="4" t="s">
        <v>65</v>
      </c>
      <c r="C12948" s="9">
        <f t="shared" si="5153"/>
        <v>0</v>
      </c>
      <c r="D12948" s="9">
        <f>SUM(D12949:D12954)</f>
        <v>0</v>
      </c>
      <c r="E12948" s="9">
        <f>SUM(E12949:E12954)</f>
        <v>0</v>
      </c>
      <c r="F12948" s="9">
        <f t="shared" si="5154"/>
        <v>0</v>
      </c>
      <c r="G12948" s="9">
        <f>SUM(G12949:G12954)</f>
        <v>0</v>
      </c>
      <c r="H12948" s="467">
        <f>SUM(H12949:H12954)</f>
        <v>0</v>
      </c>
      <c r="I12948" s="9">
        <f t="shared" si="5155"/>
        <v>0</v>
      </c>
      <c r="J12948" s="9">
        <f>SUM(J12949:J12954)</f>
        <v>0</v>
      </c>
      <c r="K12948" s="467">
        <f>SUM(K12949:K12954)</f>
        <v>0</v>
      </c>
      <c r="L12948" s="9">
        <f t="shared" si="5156"/>
        <v>0</v>
      </c>
      <c r="M12948" s="9">
        <f>SUM(M12949:M12954)</f>
        <v>0</v>
      </c>
      <c r="N12948" s="467">
        <f>SUM(N12949:N12954)</f>
        <v>0</v>
      </c>
    </row>
    <row r="12949" spans="1:14" customFormat="1" ht="45.75" hidden="1" customHeight="1" thickBot="1" x14ac:dyDescent="0.3">
      <c r="A12949" s="1" t="s">
        <v>0</v>
      </c>
      <c r="B12949" s="5" t="s">
        <v>66</v>
      </c>
      <c r="C12949" s="9">
        <f t="shared" si="5153"/>
        <v>0</v>
      </c>
      <c r="D12949" s="9">
        <v>0</v>
      </c>
      <c r="E12949" s="9">
        <v>0</v>
      </c>
      <c r="F12949" s="9">
        <f t="shared" si="5154"/>
        <v>0</v>
      </c>
      <c r="G12949" s="9">
        <v>0</v>
      </c>
      <c r="H12949" s="467">
        <v>0</v>
      </c>
      <c r="I12949" s="9">
        <f t="shared" si="5155"/>
        <v>0</v>
      </c>
      <c r="J12949" s="9">
        <v>0</v>
      </c>
      <c r="K12949" s="467">
        <v>0</v>
      </c>
      <c r="L12949" s="9">
        <f t="shared" si="5156"/>
        <v>0</v>
      </c>
      <c r="M12949" s="9">
        <v>0</v>
      </c>
      <c r="N12949" s="467">
        <v>0</v>
      </c>
    </row>
    <row r="12950" spans="1:14" customFormat="1" ht="30.75" hidden="1" customHeight="1" thickBot="1" x14ac:dyDescent="0.3">
      <c r="A12950" s="1" t="s">
        <v>0</v>
      </c>
      <c r="B12950" s="5" t="s">
        <v>67</v>
      </c>
      <c r="C12950" s="9">
        <f t="shared" si="5153"/>
        <v>0</v>
      </c>
      <c r="D12950" s="9">
        <v>0</v>
      </c>
      <c r="E12950" s="9">
        <v>0</v>
      </c>
      <c r="F12950" s="9">
        <f t="shared" si="5154"/>
        <v>0</v>
      </c>
      <c r="G12950" s="9">
        <v>0</v>
      </c>
      <c r="H12950" s="467">
        <v>0</v>
      </c>
      <c r="I12950" s="9">
        <f t="shared" si="5155"/>
        <v>0</v>
      </c>
      <c r="J12950" s="9">
        <v>0</v>
      </c>
      <c r="K12950" s="467">
        <v>0</v>
      </c>
      <c r="L12950" s="9">
        <f t="shared" si="5156"/>
        <v>0</v>
      </c>
      <c r="M12950" s="9">
        <v>0</v>
      </c>
      <c r="N12950" s="467">
        <v>0</v>
      </c>
    </row>
    <row r="12951" spans="1:14" customFormat="1" ht="75.75" hidden="1" customHeight="1" thickBot="1" x14ac:dyDescent="0.3">
      <c r="A12951" s="1" t="s">
        <v>0</v>
      </c>
      <c r="B12951" s="5" t="s">
        <v>68</v>
      </c>
      <c r="C12951" s="9">
        <f t="shared" si="5153"/>
        <v>0</v>
      </c>
      <c r="D12951" s="9">
        <v>0</v>
      </c>
      <c r="E12951" s="9">
        <v>0</v>
      </c>
      <c r="F12951" s="9">
        <f t="shared" si="5154"/>
        <v>0</v>
      </c>
      <c r="G12951" s="9">
        <v>0</v>
      </c>
      <c r="H12951" s="467">
        <v>0</v>
      </c>
      <c r="I12951" s="9">
        <f t="shared" si="5155"/>
        <v>0</v>
      </c>
      <c r="J12951" s="9">
        <v>0</v>
      </c>
      <c r="K12951" s="467">
        <v>0</v>
      </c>
      <c r="L12951" s="9">
        <f t="shared" si="5156"/>
        <v>0</v>
      </c>
      <c r="M12951" s="9">
        <v>0</v>
      </c>
      <c r="N12951" s="467">
        <v>0</v>
      </c>
    </row>
    <row r="12952" spans="1:14" customFormat="1" ht="60.75" hidden="1" customHeight="1" thickBot="1" x14ac:dyDescent="0.3">
      <c r="A12952" s="1" t="s">
        <v>0</v>
      </c>
      <c r="B12952" s="5" t="s">
        <v>69</v>
      </c>
      <c r="C12952" s="9">
        <f t="shared" si="5153"/>
        <v>0</v>
      </c>
      <c r="D12952" s="9">
        <v>0</v>
      </c>
      <c r="E12952" s="9">
        <v>0</v>
      </c>
      <c r="F12952" s="9">
        <f t="shared" si="5154"/>
        <v>0</v>
      </c>
      <c r="G12952" s="9">
        <v>0</v>
      </c>
      <c r="H12952" s="467">
        <v>0</v>
      </c>
      <c r="I12952" s="9">
        <f t="shared" si="5155"/>
        <v>0</v>
      </c>
      <c r="J12952" s="9">
        <v>0</v>
      </c>
      <c r="K12952" s="467">
        <v>0</v>
      </c>
      <c r="L12952" s="9">
        <f t="shared" si="5156"/>
        <v>0</v>
      </c>
      <c r="M12952" s="9">
        <v>0</v>
      </c>
      <c r="N12952" s="467">
        <v>0</v>
      </c>
    </row>
    <row r="12953" spans="1:14" customFormat="1" ht="60.75" hidden="1" customHeight="1" thickBot="1" x14ac:dyDescent="0.3">
      <c r="A12953" s="1" t="s">
        <v>0</v>
      </c>
      <c r="B12953" s="5" t="s">
        <v>70</v>
      </c>
      <c r="C12953" s="9">
        <f t="shared" si="5153"/>
        <v>0</v>
      </c>
      <c r="D12953" s="9">
        <v>0</v>
      </c>
      <c r="E12953" s="9">
        <v>0</v>
      </c>
      <c r="F12953" s="9">
        <f t="shared" si="5154"/>
        <v>0</v>
      </c>
      <c r="G12953" s="9">
        <v>0</v>
      </c>
      <c r="H12953" s="467">
        <v>0</v>
      </c>
      <c r="I12953" s="9">
        <f t="shared" si="5155"/>
        <v>0</v>
      </c>
      <c r="J12953" s="9">
        <v>0</v>
      </c>
      <c r="K12953" s="467">
        <v>0</v>
      </c>
      <c r="L12953" s="9">
        <f t="shared" si="5156"/>
        <v>0</v>
      </c>
      <c r="M12953" s="9">
        <v>0</v>
      </c>
      <c r="N12953" s="467">
        <v>0</v>
      </c>
    </row>
    <row r="12954" spans="1:14" customFormat="1" ht="90.75" hidden="1" customHeight="1" thickBot="1" x14ac:dyDescent="0.3">
      <c r="A12954" s="1" t="s">
        <v>0</v>
      </c>
      <c r="B12954" s="5" t="s">
        <v>71</v>
      </c>
      <c r="C12954" s="9">
        <f t="shared" si="5153"/>
        <v>0</v>
      </c>
      <c r="D12954" s="9">
        <v>0</v>
      </c>
      <c r="E12954" s="9">
        <v>0</v>
      </c>
      <c r="F12954" s="9">
        <f t="shared" si="5154"/>
        <v>0</v>
      </c>
      <c r="G12954" s="9">
        <v>0</v>
      </c>
      <c r="H12954" s="467">
        <v>0</v>
      </c>
      <c r="I12954" s="9">
        <f t="shared" si="5155"/>
        <v>0</v>
      </c>
      <c r="J12954" s="9">
        <v>0</v>
      </c>
      <c r="K12954" s="467">
        <v>0</v>
      </c>
      <c r="L12954" s="9">
        <f t="shared" si="5156"/>
        <v>0</v>
      </c>
      <c r="M12954" s="9">
        <v>0</v>
      </c>
      <c r="N12954" s="467">
        <v>0</v>
      </c>
    </row>
    <row r="12955" spans="1:14" customFormat="1" ht="45.75" hidden="1" customHeight="1" thickBot="1" x14ac:dyDescent="0.3">
      <c r="A12955" s="1" t="s">
        <v>0</v>
      </c>
      <c r="B12955" s="4" t="s">
        <v>72</v>
      </c>
      <c r="C12955" s="9">
        <f t="shared" si="5153"/>
        <v>0</v>
      </c>
      <c r="D12955" s="9">
        <v>0</v>
      </c>
      <c r="E12955" s="9">
        <v>0</v>
      </c>
      <c r="F12955" s="9">
        <f t="shared" si="5154"/>
        <v>0</v>
      </c>
      <c r="G12955" s="9">
        <v>0</v>
      </c>
      <c r="H12955" s="467">
        <v>0</v>
      </c>
      <c r="I12955" s="9">
        <f t="shared" si="5155"/>
        <v>0</v>
      </c>
      <c r="J12955" s="9">
        <v>0</v>
      </c>
      <c r="K12955" s="467">
        <v>0</v>
      </c>
      <c r="L12955" s="9">
        <f t="shared" si="5156"/>
        <v>0</v>
      </c>
      <c r="M12955" s="9">
        <v>0</v>
      </c>
      <c r="N12955" s="467">
        <v>0</v>
      </c>
    </row>
    <row r="12956" spans="1:14" customFormat="1" ht="45.75" hidden="1" customHeight="1" thickBot="1" x14ac:dyDescent="0.3">
      <c r="A12956" s="1" t="s">
        <v>0</v>
      </c>
      <c r="B12956" s="4" t="s">
        <v>73</v>
      </c>
      <c r="C12956" s="9">
        <f t="shared" si="5153"/>
        <v>0</v>
      </c>
      <c r="D12956" s="9">
        <f>SUM(D12957:D12970)</f>
        <v>0</v>
      </c>
      <c r="E12956" s="9">
        <f>SUM(E12957:E12970)</f>
        <v>0</v>
      </c>
      <c r="F12956" s="9">
        <f t="shared" si="5154"/>
        <v>0</v>
      </c>
      <c r="G12956" s="9">
        <f>SUM(G12957:G12970)</f>
        <v>0</v>
      </c>
      <c r="H12956" s="467">
        <f>SUM(H12957:H12970)</f>
        <v>0</v>
      </c>
      <c r="I12956" s="9">
        <f t="shared" si="5155"/>
        <v>0</v>
      </c>
      <c r="J12956" s="9">
        <f>SUM(J12957:J12970)</f>
        <v>0</v>
      </c>
      <c r="K12956" s="467">
        <f>SUM(K12957:K12970)</f>
        <v>0</v>
      </c>
      <c r="L12956" s="9">
        <f t="shared" si="5156"/>
        <v>0</v>
      </c>
      <c r="M12956" s="9">
        <f>SUM(M12957:M12970)</f>
        <v>0</v>
      </c>
      <c r="N12956" s="467">
        <f>SUM(N12957:N12970)</f>
        <v>0</v>
      </c>
    </row>
    <row r="12957" spans="1:14" customFormat="1" ht="30.75" hidden="1" customHeight="1" thickBot="1" x14ac:dyDescent="0.3">
      <c r="A12957" s="1" t="s">
        <v>0</v>
      </c>
      <c r="B12957" s="5" t="s">
        <v>74</v>
      </c>
      <c r="C12957" s="9">
        <f t="shared" si="5153"/>
        <v>0</v>
      </c>
      <c r="D12957" s="9">
        <v>0</v>
      </c>
      <c r="E12957" s="9">
        <v>0</v>
      </c>
      <c r="F12957" s="9">
        <f t="shared" si="5154"/>
        <v>0</v>
      </c>
      <c r="G12957" s="9">
        <v>0</v>
      </c>
      <c r="H12957" s="467">
        <v>0</v>
      </c>
      <c r="I12957" s="9">
        <f t="shared" si="5155"/>
        <v>0</v>
      </c>
      <c r="J12957" s="9">
        <v>0</v>
      </c>
      <c r="K12957" s="467">
        <v>0</v>
      </c>
      <c r="L12957" s="9">
        <f t="shared" si="5156"/>
        <v>0</v>
      </c>
      <c r="M12957" s="9">
        <v>0</v>
      </c>
      <c r="N12957" s="467">
        <v>0</v>
      </c>
    </row>
    <row r="12958" spans="1:14" customFormat="1" ht="60.75" hidden="1" customHeight="1" thickBot="1" x14ac:dyDescent="0.3">
      <c r="A12958" s="1" t="s">
        <v>0</v>
      </c>
      <c r="B12958" s="5" t="s">
        <v>75</v>
      </c>
      <c r="C12958" s="9">
        <f t="shared" si="5153"/>
        <v>0</v>
      </c>
      <c r="D12958" s="9">
        <v>0</v>
      </c>
      <c r="E12958" s="9">
        <v>0</v>
      </c>
      <c r="F12958" s="9">
        <f t="shared" si="5154"/>
        <v>0</v>
      </c>
      <c r="G12958" s="9">
        <v>0</v>
      </c>
      <c r="H12958" s="467">
        <v>0</v>
      </c>
      <c r="I12958" s="9">
        <f t="shared" si="5155"/>
        <v>0</v>
      </c>
      <c r="J12958" s="9">
        <v>0</v>
      </c>
      <c r="K12958" s="467">
        <v>0</v>
      </c>
      <c r="L12958" s="9">
        <f t="shared" si="5156"/>
        <v>0</v>
      </c>
      <c r="M12958" s="9">
        <v>0</v>
      </c>
      <c r="N12958" s="467">
        <v>0</v>
      </c>
    </row>
    <row r="12959" spans="1:14" customFormat="1" ht="30.75" hidden="1" customHeight="1" thickBot="1" x14ac:dyDescent="0.3">
      <c r="A12959" s="1" t="s">
        <v>0</v>
      </c>
      <c r="B12959" s="5" t="s">
        <v>76</v>
      </c>
      <c r="C12959" s="9">
        <f t="shared" si="5153"/>
        <v>0</v>
      </c>
      <c r="D12959" s="9">
        <v>0</v>
      </c>
      <c r="E12959" s="9">
        <v>0</v>
      </c>
      <c r="F12959" s="9">
        <f t="shared" si="5154"/>
        <v>0</v>
      </c>
      <c r="G12959" s="9">
        <v>0</v>
      </c>
      <c r="H12959" s="467">
        <v>0</v>
      </c>
      <c r="I12959" s="9">
        <f t="shared" si="5155"/>
        <v>0</v>
      </c>
      <c r="J12959" s="9">
        <v>0</v>
      </c>
      <c r="K12959" s="467">
        <v>0</v>
      </c>
      <c r="L12959" s="9">
        <f t="shared" si="5156"/>
        <v>0</v>
      </c>
      <c r="M12959" s="9">
        <v>0</v>
      </c>
      <c r="N12959" s="467">
        <v>0</v>
      </c>
    </row>
    <row r="12960" spans="1:14" customFormat="1" ht="4.5" hidden="1" customHeight="1" thickTop="1" thickBot="1" x14ac:dyDescent="0.3">
      <c r="A12960" s="1" t="s">
        <v>0</v>
      </c>
      <c r="B12960" s="5" t="s">
        <v>77</v>
      </c>
      <c r="C12960" s="9">
        <f t="shared" si="5153"/>
        <v>0</v>
      </c>
      <c r="D12960" s="9">
        <v>0</v>
      </c>
      <c r="E12960" s="9">
        <v>0</v>
      </c>
      <c r="F12960" s="9">
        <f t="shared" si="5154"/>
        <v>0</v>
      </c>
      <c r="G12960" s="9">
        <v>0</v>
      </c>
      <c r="H12960" s="467">
        <v>0</v>
      </c>
      <c r="I12960" s="9">
        <f t="shared" si="5155"/>
        <v>0</v>
      </c>
      <c r="J12960" s="9">
        <v>0</v>
      </c>
      <c r="K12960" s="467">
        <v>0</v>
      </c>
      <c r="L12960" s="9">
        <f t="shared" si="5156"/>
        <v>0</v>
      </c>
      <c r="M12960" s="9">
        <v>0</v>
      </c>
      <c r="N12960" s="467">
        <v>0</v>
      </c>
    </row>
    <row r="12961" spans="1:14" customFormat="1" ht="15.75" hidden="1" customHeight="1" thickBot="1" x14ac:dyDescent="0.3">
      <c r="A12961" s="1" t="s">
        <v>0</v>
      </c>
      <c r="B12961" s="5" t="s">
        <v>78</v>
      </c>
      <c r="C12961" s="9">
        <f t="shared" si="5153"/>
        <v>0</v>
      </c>
      <c r="D12961" s="9">
        <v>0</v>
      </c>
      <c r="E12961" s="9">
        <v>0</v>
      </c>
      <c r="F12961" s="9">
        <f t="shared" si="5154"/>
        <v>0</v>
      </c>
      <c r="G12961" s="9">
        <v>0</v>
      </c>
      <c r="H12961" s="467">
        <v>0</v>
      </c>
      <c r="I12961" s="9">
        <f t="shared" si="5155"/>
        <v>0</v>
      </c>
      <c r="J12961" s="9">
        <v>0</v>
      </c>
      <c r="K12961" s="467">
        <v>0</v>
      </c>
      <c r="L12961" s="9">
        <f t="shared" si="5156"/>
        <v>0</v>
      </c>
      <c r="M12961" s="9">
        <v>0</v>
      </c>
      <c r="N12961" s="467">
        <v>0</v>
      </c>
    </row>
    <row r="12962" spans="1:14" customFormat="1" ht="90.75" hidden="1" customHeight="1" thickBot="1" x14ac:dyDescent="0.3">
      <c r="A12962" s="1" t="s">
        <v>0</v>
      </c>
      <c r="B12962" s="5" t="s">
        <v>79</v>
      </c>
      <c r="C12962" s="9">
        <f t="shared" si="5153"/>
        <v>0</v>
      </c>
      <c r="D12962" s="9">
        <v>0</v>
      </c>
      <c r="E12962" s="9">
        <v>0</v>
      </c>
      <c r="F12962" s="9">
        <f t="shared" si="5154"/>
        <v>0</v>
      </c>
      <c r="G12962" s="9">
        <v>0</v>
      </c>
      <c r="H12962" s="467">
        <v>0</v>
      </c>
      <c r="I12962" s="9">
        <f t="shared" si="5155"/>
        <v>0</v>
      </c>
      <c r="J12962" s="9">
        <v>0</v>
      </c>
      <c r="K12962" s="467">
        <v>0</v>
      </c>
      <c r="L12962" s="9">
        <f t="shared" si="5156"/>
        <v>0</v>
      </c>
      <c r="M12962" s="9">
        <v>0</v>
      </c>
      <c r="N12962" s="467">
        <v>0</v>
      </c>
    </row>
    <row r="12963" spans="1:14" customFormat="1" ht="3" hidden="1" customHeight="1" thickTop="1" thickBot="1" x14ac:dyDescent="0.3">
      <c r="A12963" s="1" t="s">
        <v>0</v>
      </c>
      <c r="B12963" s="5" t="s">
        <v>80</v>
      </c>
      <c r="C12963" s="9">
        <f t="shared" si="5153"/>
        <v>0</v>
      </c>
      <c r="D12963" s="9">
        <v>0</v>
      </c>
      <c r="E12963" s="9">
        <v>0</v>
      </c>
      <c r="F12963" s="9">
        <f t="shared" si="5154"/>
        <v>0</v>
      </c>
      <c r="G12963" s="9">
        <v>0</v>
      </c>
      <c r="H12963" s="467">
        <v>0</v>
      </c>
      <c r="I12963" s="9">
        <f t="shared" si="5155"/>
        <v>0</v>
      </c>
      <c r="J12963" s="9">
        <v>0</v>
      </c>
      <c r="K12963" s="467">
        <v>0</v>
      </c>
      <c r="L12963" s="9">
        <f t="shared" si="5156"/>
        <v>0</v>
      </c>
      <c r="M12963" s="9">
        <v>0</v>
      </c>
      <c r="N12963" s="467">
        <v>0</v>
      </c>
    </row>
    <row r="12964" spans="1:14" customFormat="1" ht="30.75" hidden="1" customHeight="1" thickBot="1" x14ac:dyDescent="0.3">
      <c r="A12964" s="1" t="s">
        <v>0</v>
      </c>
      <c r="B12964" s="5" t="s">
        <v>81</v>
      </c>
      <c r="C12964" s="9">
        <f t="shared" si="5153"/>
        <v>0</v>
      </c>
      <c r="D12964" s="9">
        <v>0</v>
      </c>
      <c r="E12964" s="9">
        <v>0</v>
      </c>
      <c r="F12964" s="9">
        <f t="shared" si="5154"/>
        <v>0</v>
      </c>
      <c r="G12964" s="9">
        <v>0</v>
      </c>
      <c r="H12964" s="467">
        <v>0</v>
      </c>
      <c r="I12964" s="9">
        <f t="shared" si="5155"/>
        <v>0</v>
      </c>
      <c r="J12964" s="9">
        <v>0</v>
      </c>
      <c r="K12964" s="467">
        <v>0</v>
      </c>
      <c r="L12964" s="9">
        <f t="shared" si="5156"/>
        <v>0</v>
      </c>
      <c r="M12964" s="9">
        <v>0</v>
      </c>
      <c r="N12964" s="467">
        <v>0</v>
      </c>
    </row>
    <row r="12965" spans="1:14" customFormat="1" ht="30.75" hidden="1" customHeight="1" thickBot="1" x14ac:dyDescent="0.3">
      <c r="A12965" s="1" t="s">
        <v>0</v>
      </c>
      <c r="B12965" s="5" t="s">
        <v>82</v>
      </c>
      <c r="C12965" s="9">
        <f t="shared" si="5153"/>
        <v>0</v>
      </c>
      <c r="D12965" s="9">
        <v>0</v>
      </c>
      <c r="E12965" s="9">
        <v>0</v>
      </c>
      <c r="F12965" s="9">
        <f t="shared" si="5154"/>
        <v>0</v>
      </c>
      <c r="G12965" s="9">
        <v>0</v>
      </c>
      <c r="H12965" s="467">
        <v>0</v>
      </c>
      <c r="I12965" s="9">
        <f t="shared" si="5155"/>
        <v>0</v>
      </c>
      <c r="J12965" s="9">
        <v>0</v>
      </c>
      <c r="K12965" s="467">
        <v>0</v>
      </c>
      <c r="L12965" s="9">
        <f t="shared" si="5156"/>
        <v>0</v>
      </c>
      <c r="M12965" s="9">
        <v>0</v>
      </c>
      <c r="N12965" s="467">
        <v>0</v>
      </c>
    </row>
    <row r="12966" spans="1:14" customFormat="1" ht="30.75" hidden="1" customHeight="1" thickBot="1" x14ac:dyDescent="0.3">
      <c r="A12966" s="1" t="s">
        <v>0</v>
      </c>
      <c r="B12966" s="5" t="s">
        <v>83</v>
      </c>
      <c r="C12966" s="9">
        <f t="shared" si="5153"/>
        <v>0</v>
      </c>
      <c r="D12966" s="9">
        <v>0</v>
      </c>
      <c r="E12966" s="9">
        <v>0</v>
      </c>
      <c r="F12966" s="9">
        <f t="shared" si="5154"/>
        <v>0</v>
      </c>
      <c r="G12966" s="9">
        <v>0</v>
      </c>
      <c r="H12966" s="467">
        <v>0</v>
      </c>
      <c r="I12966" s="9">
        <f t="shared" si="5155"/>
        <v>0</v>
      </c>
      <c r="J12966" s="9">
        <v>0</v>
      </c>
      <c r="K12966" s="467">
        <v>0</v>
      </c>
      <c r="L12966" s="9">
        <f t="shared" si="5156"/>
        <v>0</v>
      </c>
      <c r="M12966" s="9">
        <v>0</v>
      </c>
      <c r="N12966" s="467">
        <v>0</v>
      </c>
    </row>
    <row r="12967" spans="1:14" customFormat="1" ht="15.75" hidden="1" customHeight="1" thickBot="1" x14ac:dyDescent="0.3">
      <c r="A12967" s="1" t="s">
        <v>0</v>
      </c>
      <c r="B12967" s="5" t="s">
        <v>84</v>
      </c>
      <c r="C12967" s="9">
        <f t="shared" si="5153"/>
        <v>0</v>
      </c>
      <c r="D12967" s="9">
        <v>0</v>
      </c>
      <c r="E12967" s="9">
        <v>0</v>
      </c>
      <c r="F12967" s="9">
        <f t="shared" si="5154"/>
        <v>0</v>
      </c>
      <c r="G12967" s="9">
        <v>0</v>
      </c>
      <c r="H12967" s="467">
        <v>0</v>
      </c>
      <c r="I12967" s="9">
        <f t="shared" si="5155"/>
        <v>0</v>
      </c>
      <c r="J12967" s="9">
        <v>0</v>
      </c>
      <c r="K12967" s="467">
        <v>0</v>
      </c>
      <c r="L12967" s="9">
        <f t="shared" si="5156"/>
        <v>0</v>
      </c>
      <c r="M12967" s="9">
        <v>0</v>
      </c>
      <c r="N12967" s="467">
        <v>0</v>
      </c>
    </row>
    <row r="12968" spans="1:14" customFormat="1" ht="90.75" hidden="1" customHeight="1" thickBot="1" x14ac:dyDescent="0.3">
      <c r="A12968" s="1" t="s">
        <v>0</v>
      </c>
      <c r="B12968" s="5" t="s">
        <v>85</v>
      </c>
      <c r="C12968" s="9">
        <f t="shared" si="5153"/>
        <v>0</v>
      </c>
      <c r="D12968" s="9">
        <v>0</v>
      </c>
      <c r="E12968" s="9">
        <v>0</v>
      </c>
      <c r="F12968" s="9">
        <f t="shared" si="5154"/>
        <v>0</v>
      </c>
      <c r="G12968" s="9">
        <v>0</v>
      </c>
      <c r="H12968" s="467">
        <v>0</v>
      </c>
      <c r="I12968" s="9">
        <f t="shared" si="5155"/>
        <v>0</v>
      </c>
      <c r="J12968" s="9">
        <v>0</v>
      </c>
      <c r="K12968" s="467">
        <v>0</v>
      </c>
      <c r="L12968" s="9">
        <f t="shared" si="5156"/>
        <v>0</v>
      </c>
      <c r="M12968" s="9">
        <v>0</v>
      </c>
      <c r="N12968" s="467">
        <v>0</v>
      </c>
    </row>
    <row r="12969" spans="1:14" customFormat="1" ht="3.75" hidden="1" customHeight="1" thickTop="1" thickBot="1" x14ac:dyDescent="0.3">
      <c r="A12969" s="1" t="s">
        <v>0</v>
      </c>
      <c r="B12969" s="5" t="s">
        <v>86</v>
      </c>
      <c r="C12969" s="9">
        <f t="shared" si="5153"/>
        <v>0</v>
      </c>
      <c r="D12969" s="9">
        <v>0</v>
      </c>
      <c r="E12969" s="9">
        <v>0</v>
      </c>
      <c r="F12969" s="9">
        <f t="shared" si="5154"/>
        <v>0</v>
      </c>
      <c r="G12969" s="9">
        <v>0</v>
      </c>
      <c r="H12969" s="467">
        <v>0</v>
      </c>
      <c r="I12969" s="9">
        <f t="shared" si="5155"/>
        <v>0</v>
      </c>
      <c r="J12969" s="9">
        <v>0</v>
      </c>
      <c r="K12969" s="467">
        <v>0</v>
      </c>
      <c r="L12969" s="9">
        <f t="shared" si="5156"/>
        <v>0</v>
      </c>
      <c r="M12969" s="9">
        <v>0</v>
      </c>
      <c r="N12969" s="467">
        <v>0</v>
      </c>
    </row>
    <row r="12970" spans="1:14" customFormat="1" ht="75.75" hidden="1" customHeight="1" thickBot="1" x14ac:dyDescent="0.3">
      <c r="A12970" s="1" t="s">
        <v>0</v>
      </c>
      <c r="B12970" s="5" t="s">
        <v>87</v>
      </c>
      <c r="C12970" s="9">
        <f t="shared" si="5153"/>
        <v>0</v>
      </c>
      <c r="D12970" s="9">
        <v>0</v>
      </c>
      <c r="E12970" s="9">
        <v>0</v>
      </c>
      <c r="F12970" s="9">
        <f t="shared" si="5154"/>
        <v>0</v>
      </c>
      <c r="G12970" s="9">
        <v>0</v>
      </c>
      <c r="H12970" s="467">
        <v>0</v>
      </c>
      <c r="I12970" s="9">
        <f t="shared" si="5155"/>
        <v>0</v>
      </c>
      <c r="J12970" s="9">
        <v>0</v>
      </c>
      <c r="K12970" s="467">
        <v>0</v>
      </c>
      <c r="L12970" s="9">
        <f t="shared" si="5156"/>
        <v>0</v>
      </c>
      <c r="M12970" s="9">
        <v>0</v>
      </c>
      <c r="N12970" s="467">
        <v>0</v>
      </c>
    </row>
    <row r="12971" spans="1:14" customFormat="1" ht="30.75" hidden="1" customHeight="1" thickBot="1" x14ac:dyDescent="0.3">
      <c r="A12971" s="1" t="s">
        <v>0</v>
      </c>
      <c r="B12971" s="3" t="s">
        <v>88</v>
      </c>
      <c r="C12971" s="9">
        <f t="shared" si="5153"/>
        <v>0</v>
      </c>
      <c r="D12971" s="9">
        <v>0</v>
      </c>
      <c r="E12971" s="9">
        <v>0</v>
      </c>
      <c r="F12971" s="9">
        <f t="shared" si="5154"/>
        <v>0</v>
      </c>
      <c r="G12971" s="9">
        <v>0</v>
      </c>
      <c r="H12971" s="467">
        <v>0</v>
      </c>
      <c r="I12971" s="9">
        <f t="shared" si="5155"/>
        <v>0</v>
      </c>
      <c r="J12971" s="9">
        <v>0</v>
      </c>
      <c r="K12971" s="467">
        <v>0</v>
      </c>
      <c r="L12971" s="9">
        <f t="shared" si="5156"/>
        <v>0</v>
      </c>
      <c r="M12971" s="9">
        <v>0</v>
      </c>
      <c r="N12971" s="467">
        <v>0</v>
      </c>
    </row>
    <row r="12972" spans="1:14" customFormat="1" ht="15.75" hidden="1" customHeight="1" thickBot="1" x14ac:dyDescent="0.3">
      <c r="A12972" s="1" t="s">
        <v>0</v>
      </c>
      <c r="B12972" s="3" t="s">
        <v>89</v>
      </c>
      <c r="C12972" s="9">
        <f t="shared" si="5153"/>
        <v>0</v>
      </c>
      <c r="D12972" s="9">
        <f>SUM(D12973,D12978:D12979)</f>
        <v>0</v>
      </c>
      <c r="E12972" s="9">
        <f>SUM(E12973,E12978:E12979)</f>
        <v>0</v>
      </c>
      <c r="F12972" s="9">
        <f t="shared" si="5154"/>
        <v>0</v>
      </c>
      <c r="G12972" s="9">
        <f>SUM(G12973,G12978:G12979)</f>
        <v>0</v>
      </c>
      <c r="H12972" s="467">
        <f>SUM(H12973,H12978:H12979)</f>
        <v>0</v>
      </c>
      <c r="I12972" s="9">
        <f t="shared" si="5155"/>
        <v>0</v>
      </c>
      <c r="J12972" s="9">
        <f>SUM(J12973,J12978:J12979)</f>
        <v>0</v>
      </c>
      <c r="K12972" s="467">
        <f>SUM(K12973,K12978:K12979)</f>
        <v>0</v>
      </c>
      <c r="L12972" s="9">
        <f t="shared" si="5156"/>
        <v>0</v>
      </c>
      <c r="M12972" s="9">
        <f>SUM(M12973,M12978:M12979)</f>
        <v>0</v>
      </c>
      <c r="N12972" s="467">
        <f>SUM(N12973,N12978:N12979)</f>
        <v>0</v>
      </c>
    </row>
    <row r="12973" spans="1:14" customFormat="1" ht="30.75" hidden="1" customHeight="1" thickBot="1" x14ac:dyDescent="0.3">
      <c r="A12973" s="1" t="s">
        <v>0</v>
      </c>
      <c r="B12973" s="4" t="s">
        <v>90</v>
      </c>
      <c r="C12973" s="9">
        <f t="shared" si="5153"/>
        <v>0</v>
      </c>
      <c r="D12973" s="9">
        <f>SUM(D12974:D12977)</f>
        <v>0</v>
      </c>
      <c r="E12973" s="9">
        <f>SUM(E12974:E12977)</f>
        <v>0</v>
      </c>
      <c r="F12973" s="9">
        <f t="shared" si="5154"/>
        <v>0</v>
      </c>
      <c r="G12973" s="9">
        <f>SUM(G12974:G12977)</f>
        <v>0</v>
      </c>
      <c r="H12973" s="467">
        <f>SUM(H12974:H12977)</f>
        <v>0</v>
      </c>
      <c r="I12973" s="9">
        <f t="shared" si="5155"/>
        <v>0</v>
      </c>
      <c r="J12973" s="9">
        <f>SUM(J12974:J12977)</f>
        <v>0</v>
      </c>
      <c r="K12973" s="467">
        <f>SUM(K12974:K12977)</f>
        <v>0</v>
      </c>
      <c r="L12973" s="9">
        <f t="shared" si="5156"/>
        <v>0</v>
      </c>
      <c r="M12973" s="9">
        <f>SUM(M12974:M12977)</f>
        <v>0</v>
      </c>
      <c r="N12973" s="467">
        <f>SUM(N12974:N12977)</f>
        <v>0</v>
      </c>
    </row>
    <row r="12974" spans="1:14" customFormat="1" ht="30.75" hidden="1" customHeight="1" thickBot="1" x14ac:dyDescent="0.3">
      <c r="A12974" s="1" t="s">
        <v>0</v>
      </c>
      <c r="B12974" s="5" t="s">
        <v>91</v>
      </c>
      <c r="C12974" s="9">
        <f t="shared" si="5153"/>
        <v>0</v>
      </c>
      <c r="D12974" s="9">
        <v>0</v>
      </c>
      <c r="E12974" s="9">
        <v>0</v>
      </c>
      <c r="F12974" s="9">
        <f t="shared" si="5154"/>
        <v>0</v>
      </c>
      <c r="G12974" s="9">
        <v>0</v>
      </c>
      <c r="H12974" s="467">
        <v>0</v>
      </c>
      <c r="I12974" s="9">
        <f t="shared" si="5155"/>
        <v>0</v>
      </c>
      <c r="J12974" s="9">
        <v>0</v>
      </c>
      <c r="K12974" s="467">
        <v>0</v>
      </c>
      <c r="L12974" s="9">
        <f t="shared" si="5156"/>
        <v>0</v>
      </c>
      <c r="M12974" s="9">
        <v>0</v>
      </c>
      <c r="N12974" s="467">
        <v>0</v>
      </c>
    </row>
    <row r="12975" spans="1:14" customFormat="1" ht="30.75" hidden="1" customHeight="1" thickBot="1" x14ac:dyDescent="0.3">
      <c r="A12975" s="1" t="s">
        <v>0</v>
      </c>
      <c r="B12975" s="5" t="s">
        <v>92</v>
      </c>
      <c r="C12975" s="9">
        <f t="shared" si="5153"/>
        <v>0</v>
      </c>
      <c r="D12975" s="9">
        <v>0</v>
      </c>
      <c r="E12975" s="9">
        <v>0</v>
      </c>
      <c r="F12975" s="9">
        <f t="shared" si="5154"/>
        <v>0</v>
      </c>
      <c r="G12975" s="9">
        <v>0</v>
      </c>
      <c r="H12975" s="467">
        <v>0</v>
      </c>
      <c r="I12975" s="9">
        <f t="shared" si="5155"/>
        <v>0</v>
      </c>
      <c r="J12975" s="9">
        <v>0</v>
      </c>
      <c r="K12975" s="467">
        <v>0</v>
      </c>
      <c r="L12975" s="9">
        <f t="shared" si="5156"/>
        <v>0</v>
      </c>
      <c r="M12975" s="9">
        <v>0</v>
      </c>
      <c r="N12975" s="467">
        <v>0</v>
      </c>
    </row>
    <row r="12976" spans="1:14" customFormat="1" ht="30.75" hidden="1" customHeight="1" thickBot="1" x14ac:dyDescent="0.3">
      <c r="A12976" s="1" t="s">
        <v>0</v>
      </c>
      <c r="B12976" s="5" t="s">
        <v>93</v>
      </c>
      <c r="C12976" s="9">
        <f t="shared" si="5153"/>
        <v>0</v>
      </c>
      <c r="D12976" s="9">
        <v>0</v>
      </c>
      <c r="E12976" s="9">
        <v>0</v>
      </c>
      <c r="F12976" s="9">
        <f t="shared" si="5154"/>
        <v>0</v>
      </c>
      <c r="G12976" s="9">
        <v>0</v>
      </c>
      <c r="H12976" s="467">
        <v>0</v>
      </c>
      <c r="I12976" s="9">
        <f t="shared" si="5155"/>
        <v>0</v>
      </c>
      <c r="J12976" s="9">
        <v>0</v>
      </c>
      <c r="K12976" s="467">
        <v>0</v>
      </c>
      <c r="L12976" s="9">
        <f t="shared" si="5156"/>
        <v>0</v>
      </c>
      <c r="M12976" s="9">
        <v>0</v>
      </c>
      <c r="N12976" s="467">
        <v>0</v>
      </c>
    </row>
    <row r="12977" spans="1:14" customFormat="1" ht="30.75" hidden="1" customHeight="1" thickBot="1" x14ac:dyDescent="0.3">
      <c r="A12977" s="1" t="s">
        <v>0</v>
      </c>
      <c r="B12977" s="5" t="s">
        <v>94</v>
      </c>
      <c r="C12977" s="9">
        <f t="shared" si="5153"/>
        <v>0</v>
      </c>
      <c r="D12977" s="9">
        <v>0</v>
      </c>
      <c r="E12977" s="9">
        <v>0</v>
      </c>
      <c r="F12977" s="9">
        <f t="shared" si="5154"/>
        <v>0</v>
      </c>
      <c r="G12977" s="9">
        <v>0</v>
      </c>
      <c r="H12977" s="467">
        <v>0</v>
      </c>
      <c r="I12977" s="9">
        <f t="shared" si="5155"/>
        <v>0</v>
      </c>
      <c r="J12977" s="9">
        <v>0</v>
      </c>
      <c r="K12977" s="467">
        <v>0</v>
      </c>
      <c r="L12977" s="9">
        <f t="shared" si="5156"/>
        <v>0</v>
      </c>
      <c r="M12977" s="9">
        <v>0</v>
      </c>
      <c r="N12977" s="467">
        <v>0</v>
      </c>
    </row>
    <row r="12978" spans="1:14" customFormat="1" ht="45.75" hidden="1" customHeight="1" thickBot="1" x14ac:dyDescent="0.3">
      <c r="A12978" s="1" t="s">
        <v>0</v>
      </c>
      <c r="B12978" s="4" t="s">
        <v>95</v>
      </c>
      <c r="C12978" s="9">
        <f t="shared" si="5153"/>
        <v>0</v>
      </c>
      <c r="D12978" s="9">
        <v>0</v>
      </c>
      <c r="E12978" s="9">
        <v>0</v>
      </c>
      <c r="F12978" s="9">
        <f t="shared" si="5154"/>
        <v>0</v>
      </c>
      <c r="G12978" s="9">
        <v>0</v>
      </c>
      <c r="H12978" s="467">
        <v>0</v>
      </c>
      <c r="I12978" s="9">
        <f t="shared" si="5155"/>
        <v>0</v>
      </c>
      <c r="J12978" s="9">
        <v>0</v>
      </c>
      <c r="K12978" s="467">
        <v>0</v>
      </c>
      <c r="L12978" s="9">
        <f t="shared" si="5156"/>
        <v>0</v>
      </c>
      <c r="M12978" s="9">
        <v>0</v>
      </c>
      <c r="N12978" s="467">
        <v>0</v>
      </c>
    </row>
    <row r="12979" spans="1:14" customFormat="1" ht="60" hidden="1" customHeight="1" x14ac:dyDescent="0.25">
      <c r="A12979" s="133" t="s">
        <v>0</v>
      </c>
      <c r="B12979" s="134" t="s">
        <v>96</v>
      </c>
      <c r="C12979" s="135">
        <f t="shared" si="5153"/>
        <v>0</v>
      </c>
      <c r="D12979" s="135">
        <v>0</v>
      </c>
      <c r="E12979" s="135">
        <v>0</v>
      </c>
      <c r="F12979" s="135">
        <f t="shared" si="5154"/>
        <v>0</v>
      </c>
      <c r="G12979" s="135">
        <v>0</v>
      </c>
      <c r="H12979" s="476">
        <v>0</v>
      </c>
      <c r="I12979" s="135">
        <f t="shared" si="5155"/>
        <v>0</v>
      </c>
      <c r="J12979" s="135">
        <v>0</v>
      </c>
      <c r="K12979" s="476">
        <v>0</v>
      </c>
      <c r="L12979" s="135">
        <f t="shared" si="5156"/>
        <v>0</v>
      </c>
      <c r="M12979" s="135">
        <v>0</v>
      </c>
      <c r="N12979" s="476">
        <v>0</v>
      </c>
    </row>
    <row r="12980" spans="1:14" ht="32.25" customHeight="1" x14ac:dyDescent="0.2">
      <c r="A12980" s="388" t="s">
        <v>0</v>
      </c>
      <c r="B12980" s="330" t="s">
        <v>97</v>
      </c>
      <c r="C12980" s="329">
        <f t="shared" si="5153"/>
        <v>63.02</v>
      </c>
      <c r="D12980" s="329">
        <v>63.02</v>
      </c>
      <c r="E12980" s="329">
        <v>0</v>
      </c>
      <c r="F12980" s="329">
        <f t="shared" si="5154"/>
        <v>107.4</v>
      </c>
      <c r="G12980" s="329">
        <v>107.4</v>
      </c>
      <c r="H12980" s="446">
        <v>0</v>
      </c>
      <c r="I12980" s="329">
        <f t="shared" si="5155"/>
        <v>138.69999999999999</v>
      </c>
      <c r="J12980" s="329">
        <v>138.69999999999999</v>
      </c>
      <c r="K12980" s="446">
        <v>0</v>
      </c>
      <c r="L12980" s="329">
        <f t="shared" si="5156"/>
        <v>154.30000000000001</v>
      </c>
      <c r="M12980" s="329">
        <v>154.30000000000001</v>
      </c>
      <c r="N12980" s="446">
        <v>0</v>
      </c>
    </row>
    <row r="12981" spans="1:14" customFormat="1" ht="7.5" hidden="1" customHeight="1" thickBot="1" x14ac:dyDescent="0.3">
      <c r="A12981" s="140" t="s">
        <v>0</v>
      </c>
      <c r="B12981" s="149" t="s">
        <v>98</v>
      </c>
      <c r="C12981" s="142">
        <f t="shared" si="5153"/>
        <v>0</v>
      </c>
      <c r="D12981" s="142">
        <f>SUM(D12982,D12985,D12988)</f>
        <v>0</v>
      </c>
      <c r="E12981" s="142">
        <f>SUM(E12982,E12985,E12988)</f>
        <v>0</v>
      </c>
      <c r="F12981" s="142">
        <f t="shared" si="5154"/>
        <v>0</v>
      </c>
      <c r="G12981" s="142">
        <f>SUM(G12982,G12985,G12988)</f>
        <v>0</v>
      </c>
      <c r="H12981" s="477">
        <f>SUM(H12982,H12985,H12988)</f>
        <v>0</v>
      </c>
      <c r="I12981" s="142">
        <f t="shared" si="5155"/>
        <v>0</v>
      </c>
      <c r="J12981" s="142">
        <f>SUM(J12982,J12985,J12988)</f>
        <v>0</v>
      </c>
      <c r="K12981" s="477">
        <f>SUM(K12982,K12985,K12988)</f>
        <v>0</v>
      </c>
      <c r="L12981" s="142">
        <f t="shared" si="5156"/>
        <v>0</v>
      </c>
      <c r="M12981" s="142">
        <f>SUM(M12982,M12985,M12988)</f>
        <v>0</v>
      </c>
      <c r="N12981" s="477">
        <f>SUM(N12982,N12985,N12988)</f>
        <v>0</v>
      </c>
    </row>
    <row r="12982" spans="1:14" customFormat="1" ht="0.75" hidden="1" customHeight="1" thickTop="1" thickBot="1" x14ac:dyDescent="0.3">
      <c r="A12982" s="1" t="s">
        <v>0</v>
      </c>
      <c r="B12982" s="4" t="s">
        <v>99</v>
      </c>
      <c r="C12982" s="9">
        <f t="shared" si="5153"/>
        <v>0</v>
      </c>
      <c r="D12982" s="9">
        <f>SUM(D12983:D12984)</f>
        <v>0</v>
      </c>
      <c r="E12982" s="9">
        <f>SUM(E12983:E12984)</f>
        <v>0</v>
      </c>
      <c r="F12982" s="9">
        <f t="shared" si="5154"/>
        <v>0</v>
      </c>
      <c r="G12982" s="9">
        <f>SUM(G12983:G12984)</f>
        <v>0</v>
      </c>
      <c r="H12982" s="467">
        <f>SUM(H12983:H12984)</f>
        <v>0</v>
      </c>
      <c r="I12982" s="9">
        <f t="shared" si="5155"/>
        <v>0</v>
      </c>
      <c r="J12982" s="9">
        <f>SUM(J12983:J12984)</f>
        <v>0</v>
      </c>
      <c r="K12982" s="467">
        <f>SUM(K12983:K12984)</f>
        <v>0</v>
      </c>
      <c r="L12982" s="9">
        <f t="shared" si="5156"/>
        <v>0</v>
      </c>
      <c r="M12982" s="9">
        <f>SUM(M12983:M12984)</f>
        <v>0</v>
      </c>
      <c r="N12982" s="467">
        <f>SUM(N12983:N12984)</f>
        <v>0</v>
      </c>
    </row>
    <row r="12983" spans="1:14" customFormat="1" ht="15.75" hidden="1" customHeight="1" thickBot="1" x14ac:dyDescent="0.3">
      <c r="A12983" s="1" t="s">
        <v>0</v>
      </c>
      <c r="B12983" s="5" t="s">
        <v>100</v>
      </c>
      <c r="C12983" s="9">
        <f t="shared" si="5153"/>
        <v>0</v>
      </c>
      <c r="D12983" s="9">
        <v>0</v>
      </c>
      <c r="E12983" s="9">
        <v>0</v>
      </c>
      <c r="F12983" s="9">
        <f t="shared" si="5154"/>
        <v>0</v>
      </c>
      <c r="G12983" s="9">
        <v>0</v>
      </c>
      <c r="H12983" s="467">
        <v>0</v>
      </c>
      <c r="I12983" s="9">
        <f t="shared" si="5155"/>
        <v>0</v>
      </c>
      <c r="J12983" s="9">
        <v>0</v>
      </c>
      <c r="K12983" s="467">
        <v>0</v>
      </c>
      <c r="L12983" s="9">
        <f t="shared" si="5156"/>
        <v>0</v>
      </c>
      <c r="M12983" s="9">
        <v>0</v>
      </c>
      <c r="N12983" s="467">
        <v>0</v>
      </c>
    </row>
    <row r="12984" spans="1:14" customFormat="1" ht="15.75" hidden="1" customHeight="1" thickBot="1" x14ac:dyDescent="0.3">
      <c r="A12984" s="1" t="s">
        <v>0</v>
      </c>
      <c r="B12984" s="5" t="s">
        <v>101</v>
      </c>
      <c r="C12984" s="9">
        <f t="shared" si="5153"/>
        <v>0</v>
      </c>
      <c r="D12984" s="9">
        <v>0</v>
      </c>
      <c r="E12984" s="9">
        <v>0</v>
      </c>
      <c r="F12984" s="9">
        <f t="shared" si="5154"/>
        <v>0</v>
      </c>
      <c r="G12984" s="9">
        <v>0</v>
      </c>
      <c r="H12984" s="467">
        <v>0</v>
      </c>
      <c r="I12984" s="9">
        <f t="shared" si="5155"/>
        <v>0</v>
      </c>
      <c r="J12984" s="9">
        <v>0</v>
      </c>
      <c r="K12984" s="467">
        <v>0</v>
      </c>
      <c r="L12984" s="9">
        <f t="shared" si="5156"/>
        <v>0</v>
      </c>
      <c r="M12984" s="9">
        <v>0</v>
      </c>
      <c r="N12984" s="467">
        <v>0</v>
      </c>
    </row>
    <row r="12985" spans="1:14" customFormat="1" ht="45.75" hidden="1" customHeight="1" thickBot="1" x14ac:dyDescent="0.3">
      <c r="A12985" s="1" t="s">
        <v>0</v>
      </c>
      <c r="B12985" s="4" t="s">
        <v>102</v>
      </c>
      <c r="C12985" s="9">
        <f t="shared" si="5153"/>
        <v>0</v>
      </c>
      <c r="D12985" s="9">
        <f>SUM(D12986:D12987)</f>
        <v>0</v>
      </c>
      <c r="E12985" s="9">
        <f>SUM(E12986:E12987)</f>
        <v>0</v>
      </c>
      <c r="F12985" s="9">
        <f t="shared" si="5154"/>
        <v>0</v>
      </c>
      <c r="G12985" s="9">
        <f>SUM(G12986:G12987)</f>
        <v>0</v>
      </c>
      <c r="H12985" s="467">
        <f>SUM(H12986:H12987)</f>
        <v>0</v>
      </c>
      <c r="I12985" s="9">
        <f t="shared" si="5155"/>
        <v>0</v>
      </c>
      <c r="J12985" s="9">
        <f>SUM(J12986:J12987)</f>
        <v>0</v>
      </c>
      <c r="K12985" s="467">
        <f>SUM(K12986:K12987)</f>
        <v>0</v>
      </c>
      <c r="L12985" s="9">
        <f t="shared" si="5156"/>
        <v>0</v>
      </c>
      <c r="M12985" s="9">
        <f>SUM(M12986:M12987)</f>
        <v>0</v>
      </c>
      <c r="N12985" s="467">
        <f>SUM(N12986:N12987)</f>
        <v>0</v>
      </c>
    </row>
    <row r="12986" spans="1:14" customFormat="1" ht="15.75" hidden="1" customHeight="1" thickBot="1" x14ac:dyDescent="0.3">
      <c r="A12986" s="1" t="s">
        <v>0</v>
      </c>
      <c r="B12986" s="5" t="s">
        <v>100</v>
      </c>
      <c r="C12986" s="9">
        <f t="shared" si="5153"/>
        <v>0</v>
      </c>
      <c r="D12986" s="9">
        <v>0</v>
      </c>
      <c r="E12986" s="9">
        <v>0</v>
      </c>
      <c r="F12986" s="9">
        <f t="shared" si="5154"/>
        <v>0</v>
      </c>
      <c r="G12986" s="9">
        <v>0</v>
      </c>
      <c r="H12986" s="467">
        <v>0</v>
      </c>
      <c r="I12986" s="9">
        <f t="shared" si="5155"/>
        <v>0</v>
      </c>
      <c r="J12986" s="9">
        <v>0</v>
      </c>
      <c r="K12986" s="467">
        <v>0</v>
      </c>
      <c r="L12986" s="9">
        <f t="shared" si="5156"/>
        <v>0</v>
      </c>
      <c r="M12986" s="9">
        <v>0</v>
      </c>
      <c r="N12986" s="467">
        <v>0</v>
      </c>
    </row>
    <row r="12987" spans="1:14" customFormat="1" ht="15.75" hidden="1" customHeight="1" thickBot="1" x14ac:dyDescent="0.3">
      <c r="A12987" s="1" t="s">
        <v>0</v>
      </c>
      <c r="B12987" s="5" t="s">
        <v>101</v>
      </c>
      <c r="C12987" s="9">
        <f t="shared" si="5153"/>
        <v>0</v>
      </c>
      <c r="D12987" s="9">
        <v>0</v>
      </c>
      <c r="E12987" s="9">
        <v>0</v>
      </c>
      <c r="F12987" s="9">
        <f t="shared" si="5154"/>
        <v>0</v>
      </c>
      <c r="G12987" s="9">
        <v>0</v>
      </c>
      <c r="H12987" s="467">
        <v>0</v>
      </c>
      <c r="I12987" s="9">
        <f t="shared" si="5155"/>
        <v>0</v>
      </c>
      <c r="J12987" s="9">
        <v>0</v>
      </c>
      <c r="K12987" s="467">
        <v>0</v>
      </c>
      <c r="L12987" s="9">
        <f t="shared" si="5156"/>
        <v>0</v>
      </c>
      <c r="M12987" s="9">
        <v>0</v>
      </c>
      <c r="N12987" s="467">
        <v>0</v>
      </c>
    </row>
    <row r="12988" spans="1:14" customFormat="1" ht="45.75" hidden="1" customHeight="1" thickBot="1" x14ac:dyDescent="0.3">
      <c r="A12988" s="1" t="s">
        <v>0</v>
      </c>
      <c r="B12988" s="4" t="s">
        <v>103</v>
      </c>
      <c r="C12988" s="9">
        <f t="shared" si="5153"/>
        <v>0</v>
      </c>
      <c r="D12988" s="9">
        <f>SUM(D12989,D12996,D13008)</f>
        <v>0</v>
      </c>
      <c r="E12988" s="9">
        <f>SUM(E12989,E12996,E13008)</f>
        <v>0</v>
      </c>
      <c r="F12988" s="9">
        <f t="shared" si="5154"/>
        <v>0</v>
      </c>
      <c r="G12988" s="9">
        <f>SUM(G12989,G12996,G13008)</f>
        <v>0</v>
      </c>
      <c r="H12988" s="467">
        <f>SUM(H12989,H12996,H13008)</f>
        <v>0</v>
      </c>
      <c r="I12988" s="9">
        <f t="shared" si="5155"/>
        <v>0</v>
      </c>
      <c r="J12988" s="9">
        <f>SUM(J12989,J12996,J13008)</f>
        <v>0</v>
      </c>
      <c r="K12988" s="467">
        <f>SUM(K12989,K12996,K13008)</f>
        <v>0</v>
      </c>
      <c r="L12988" s="9">
        <f t="shared" si="5156"/>
        <v>0</v>
      </c>
      <c r="M12988" s="9">
        <f>SUM(M12989,M12996,M13008)</f>
        <v>0</v>
      </c>
      <c r="N12988" s="467">
        <f>SUM(N12989,N12996,N13008)</f>
        <v>0</v>
      </c>
    </row>
    <row r="12989" spans="1:14" customFormat="1" ht="30.75" hidden="1" customHeight="1" thickBot="1" x14ac:dyDescent="0.3">
      <c r="A12989" s="1" t="s">
        <v>0</v>
      </c>
      <c r="B12989" s="5" t="s">
        <v>104</v>
      </c>
      <c r="C12989" s="9">
        <f t="shared" si="5153"/>
        <v>0</v>
      </c>
      <c r="D12989" s="9">
        <f>SUM(D12990,D12993)</f>
        <v>0</v>
      </c>
      <c r="E12989" s="9">
        <f>SUM(E12990,E12993)</f>
        <v>0</v>
      </c>
      <c r="F12989" s="9">
        <f t="shared" si="5154"/>
        <v>0</v>
      </c>
      <c r="G12989" s="9">
        <f>SUM(G12990,G12993)</f>
        <v>0</v>
      </c>
      <c r="H12989" s="467">
        <f>SUM(H12990,H12993)</f>
        <v>0</v>
      </c>
      <c r="I12989" s="9">
        <f t="shared" si="5155"/>
        <v>0</v>
      </c>
      <c r="J12989" s="9">
        <f>SUM(J12990,J12993)</f>
        <v>0</v>
      </c>
      <c r="K12989" s="467">
        <f>SUM(K12990,K12993)</f>
        <v>0</v>
      </c>
      <c r="L12989" s="9">
        <f t="shared" si="5156"/>
        <v>0</v>
      </c>
      <c r="M12989" s="9">
        <f>SUM(M12990,M12993)</f>
        <v>0</v>
      </c>
      <c r="N12989" s="467">
        <f>SUM(N12990,N12993)</f>
        <v>0</v>
      </c>
    </row>
    <row r="12990" spans="1:14" customFormat="1" ht="45.75" hidden="1" customHeight="1" thickBot="1" x14ac:dyDescent="0.3">
      <c r="A12990" s="1" t="s">
        <v>0</v>
      </c>
      <c r="B12990" s="6" t="s">
        <v>105</v>
      </c>
      <c r="C12990" s="9">
        <f t="shared" si="5153"/>
        <v>0</v>
      </c>
      <c r="D12990" s="9">
        <f>SUM(D12991:D12992)</f>
        <v>0</v>
      </c>
      <c r="E12990" s="9">
        <f>SUM(E12991:E12992)</f>
        <v>0</v>
      </c>
      <c r="F12990" s="9">
        <f t="shared" si="5154"/>
        <v>0</v>
      </c>
      <c r="G12990" s="9">
        <f>SUM(G12991:G12992)</f>
        <v>0</v>
      </c>
      <c r="H12990" s="467">
        <f>SUM(H12991:H12992)</f>
        <v>0</v>
      </c>
      <c r="I12990" s="9">
        <f t="shared" si="5155"/>
        <v>0</v>
      </c>
      <c r="J12990" s="9">
        <f>SUM(J12991:J12992)</f>
        <v>0</v>
      </c>
      <c r="K12990" s="467">
        <f>SUM(K12991:K12992)</f>
        <v>0</v>
      </c>
      <c r="L12990" s="9">
        <f t="shared" si="5156"/>
        <v>0</v>
      </c>
      <c r="M12990" s="9">
        <f>SUM(M12991:M12992)</f>
        <v>0</v>
      </c>
      <c r="N12990" s="467">
        <f>SUM(N12991:N12992)</f>
        <v>0</v>
      </c>
    </row>
    <row r="12991" spans="1:14" customFormat="1" ht="15.75" hidden="1" customHeight="1" thickBot="1" x14ac:dyDescent="0.3">
      <c r="A12991" s="1" t="s">
        <v>0</v>
      </c>
      <c r="B12991" s="7" t="s">
        <v>100</v>
      </c>
      <c r="C12991" s="9">
        <f t="shared" si="5153"/>
        <v>0</v>
      </c>
      <c r="D12991" s="9">
        <v>0</v>
      </c>
      <c r="E12991" s="9">
        <v>0</v>
      </c>
      <c r="F12991" s="9">
        <f t="shared" si="5154"/>
        <v>0</v>
      </c>
      <c r="G12991" s="9">
        <v>0</v>
      </c>
      <c r="H12991" s="467">
        <v>0</v>
      </c>
      <c r="I12991" s="9">
        <f t="shared" si="5155"/>
        <v>0</v>
      </c>
      <c r="J12991" s="9">
        <v>0</v>
      </c>
      <c r="K12991" s="467">
        <v>0</v>
      </c>
      <c r="L12991" s="9">
        <f t="shared" si="5156"/>
        <v>0</v>
      </c>
      <c r="M12991" s="9">
        <v>0</v>
      </c>
      <c r="N12991" s="467">
        <v>0</v>
      </c>
    </row>
    <row r="12992" spans="1:14" customFormat="1" ht="3" hidden="1" customHeight="1" thickTop="1" thickBot="1" x14ac:dyDescent="0.3">
      <c r="A12992" s="1" t="s">
        <v>0</v>
      </c>
      <c r="B12992" s="7" t="s">
        <v>101</v>
      </c>
      <c r="C12992" s="9">
        <f t="shared" si="5153"/>
        <v>0</v>
      </c>
      <c r="D12992" s="9">
        <v>0</v>
      </c>
      <c r="E12992" s="9">
        <v>0</v>
      </c>
      <c r="F12992" s="9">
        <f t="shared" si="5154"/>
        <v>0</v>
      </c>
      <c r="G12992" s="9">
        <v>0</v>
      </c>
      <c r="H12992" s="467">
        <v>0</v>
      </c>
      <c r="I12992" s="9">
        <f t="shared" si="5155"/>
        <v>0</v>
      </c>
      <c r="J12992" s="9">
        <v>0</v>
      </c>
      <c r="K12992" s="467">
        <v>0</v>
      </c>
      <c r="L12992" s="9">
        <f t="shared" si="5156"/>
        <v>0</v>
      </c>
      <c r="M12992" s="9">
        <v>0</v>
      </c>
      <c r="N12992" s="467">
        <v>0</v>
      </c>
    </row>
    <row r="12993" spans="1:14" customFormat="1" ht="45.75" hidden="1" customHeight="1" thickBot="1" x14ac:dyDescent="0.3">
      <c r="A12993" s="1" t="s">
        <v>0</v>
      </c>
      <c r="B12993" s="6" t="s">
        <v>106</v>
      </c>
      <c r="C12993" s="9">
        <f t="shared" si="5153"/>
        <v>0</v>
      </c>
      <c r="D12993" s="9">
        <f>SUM(D12994:D12995)</f>
        <v>0</v>
      </c>
      <c r="E12993" s="9">
        <f>SUM(E12994:E12995)</f>
        <v>0</v>
      </c>
      <c r="F12993" s="9">
        <f t="shared" si="5154"/>
        <v>0</v>
      </c>
      <c r="G12993" s="9">
        <f>SUM(G12994:G12995)</f>
        <v>0</v>
      </c>
      <c r="H12993" s="467">
        <f>SUM(H12994:H12995)</f>
        <v>0</v>
      </c>
      <c r="I12993" s="9">
        <f t="shared" si="5155"/>
        <v>0</v>
      </c>
      <c r="J12993" s="9">
        <f>SUM(J12994:J12995)</f>
        <v>0</v>
      </c>
      <c r="K12993" s="467">
        <f>SUM(K12994:K12995)</f>
        <v>0</v>
      </c>
      <c r="L12993" s="9">
        <f t="shared" si="5156"/>
        <v>0</v>
      </c>
      <c r="M12993" s="9">
        <f>SUM(M12994:M12995)</f>
        <v>0</v>
      </c>
      <c r="N12993" s="467">
        <f>SUM(N12994:N12995)</f>
        <v>0</v>
      </c>
    </row>
    <row r="12994" spans="1:14" customFormat="1" ht="15.75" hidden="1" customHeight="1" thickBot="1" x14ac:dyDescent="0.3">
      <c r="A12994" s="1" t="s">
        <v>0</v>
      </c>
      <c r="B12994" s="7" t="s">
        <v>100</v>
      </c>
      <c r="C12994" s="9">
        <f t="shared" si="5153"/>
        <v>0</v>
      </c>
      <c r="D12994" s="9">
        <v>0</v>
      </c>
      <c r="E12994" s="9">
        <v>0</v>
      </c>
      <c r="F12994" s="9">
        <f t="shared" si="5154"/>
        <v>0</v>
      </c>
      <c r="G12994" s="9">
        <v>0</v>
      </c>
      <c r="H12994" s="467">
        <v>0</v>
      </c>
      <c r="I12994" s="9">
        <f t="shared" si="5155"/>
        <v>0</v>
      </c>
      <c r="J12994" s="9">
        <v>0</v>
      </c>
      <c r="K12994" s="467">
        <v>0</v>
      </c>
      <c r="L12994" s="9">
        <f t="shared" si="5156"/>
        <v>0</v>
      </c>
      <c r="M12994" s="9">
        <v>0</v>
      </c>
      <c r="N12994" s="467">
        <v>0</v>
      </c>
    </row>
    <row r="12995" spans="1:14" customFormat="1" ht="15.75" hidden="1" customHeight="1" thickBot="1" x14ac:dyDescent="0.3">
      <c r="A12995" s="1" t="s">
        <v>0</v>
      </c>
      <c r="B12995" s="7" t="s">
        <v>101</v>
      </c>
      <c r="C12995" s="9">
        <f t="shared" ref="C12995:C13058" si="5157">SUM(D12995:E12995)</f>
        <v>0</v>
      </c>
      <c r="D12995" s="9">
        <v>0</v>
      </c>
      <c r="E12995" s="9">
        <v>0</v>
      </c>
      <c r="F12995" s="9">
        <f t="shared" si="5154"/>
        <v>0</v>
      </c>
      <c r="G12995" s="9">
        <v>0</v>
      </c>
      <c r="H12995" s="467">
        <v>0</v>
      </c>
      <c r="I12995" s="9">
        <f t="shared" si="5155"/>
        <v>0</v>
      </c>
      <c r="J12995" s="9">
        <v>0</v>
      </c>
      <c r="K12995" s="467">
        <v>0</v>
      </c>
      <c r="L12995" s="9">
        <f t="shared" si="5156"/>
        <v>0</v>
      </c>
      <c r="M12995" s="9">
        <v>0</v>
      </c>
      <c r="N12995" s="467">
        <v>0</v>
      </c>
    </row>
    <row r="12996" spans="1:14" customFormat="1" ht="60.75" hidden="1" customHeight="1" thickBot="1" x14ac:dyDescent="0.3">
      <c r="A12996" s="1" t="s">
        <v>0</v>
      </c>
      <c r="B12996" s="5" t="s">
        <v>107</v>
      </c>
      <c r="C12996" s="9">
        <f t="shared" si="5157"/>
        <v>0</v>
      </c>
      <c r="D12996" s="9">
        <f>SUM(D12997,D13005)</f>
        <v>0</v>
      </c>
      <c r="E12996" s="9">
        <f>SUM(E12997,E13005)</f>
        <v>0</v>
      </c>
      <c r="F12996" s="9">
        <f t="shared" si="5154"/>
        <v>0</v>
      </c>
      <c r="G12996" s="9">
        <f>SUM(G12997,G13005)</f>
        <v>0</v>
      </c>
      <c r="H12996" s="467">
        <f>SUM(H12997,H13005)</f>
        <v>0</v>
      </c>
      <c r="I12996" s="9">
        <f t="shared" si="5155"/>
        <v>0</v>
      </c>
      <c r="J12996" s="9">
        <f>SUM(J12997,J13005)</f>
        <v>0</v>
      </c>
      <c r="K12996" s="467">
        <f>SUM(K12997,K13005)</f>
        <v>0</v>
      </c>
      <c r="L12996" s="9">
        <f t="shared" si="5156"/>
        <v>0</v>
      </c>
      <c r="M12996" s="9">
        <f>SUM(M12997,M13005)</f>
        <v>0</v>
      </c>
      <c r="N12996" s="467">
        <f>SUM(N12997,N13005)</f>
        <v>0</v>
      </c>
    </row>
    <row r="12997" spans="1:14" customFormat="1" ht="60.75" hidden="1" customHeight="1" thickBot="1" x14ac:dyDescent="0.3">
      <c r="A12997" s="1" t="s">
        <v>0</v>
      </c>
      <c r="B12997" s="6" t="s">
        <v>108</v>
      </c>
      <c r="C12997" s="9">
        <f t="shared" si="5157"/>
        <v>0</v>
      </c>
      <c r="D12997" s="9">
        <f>SUM(D12998,D13001)</f>
        <v>0</v>
      </c>
      <c r="E12997" s="9">
        <f>SUM(E12998,E13001)</f>
        <v>0</v>
      </c>
      <c r="F12997" s="9">
        <f t="shared" si="5154"/>
        <v>0</v>
      </c>
      <c r="G12997" s="9">
        <f>SUM(G12998,G13001)</f>
        <v>0</v>
      </c>
      <c r="H12997" s="467">
        <f>SUM(H12998,H13001)</f>
        <v>0</v>
      </c>
      <c r="I12997" s="9">
        <f t="shared" si="5155"/>
        <v>0</v>
      </c>
      <c r="J12997" s="9">
        <f>SUM(J12998,J13001)</f>
        <v>0</v>
      </c>
      <c r="K12997" s="467">
        <f>SUM(K12998,K13001)</f>
        <v>0</v>
      </c>
      <c r="L12997" s="9">
        <f t="shared" si="5156"/>
        <v>0</v>
      </c>
      <c r="M12997" s="9">
        <f>SUM(M12998,M13001)</f>
        <v>0</v>
      </c>
      <c r="N12997" s="467">
        <f>SUM(N12998,N13001)</f>
        <v>0</v>
      </c>
    </row>
    <row r="12998" spans="1:14" customFormat="1" ht="15.75" hidden="1" customHeight="1" thickBot="1" x14ac:dyDescent="0.3">
      <c r="A12998" s="1" t="s">
        <v>0</v>
      </c>
      <c r="B12998" s="7" t="s">
        <v>100</v>
      </c>
      <c r="C12998" s="9">
        <f t="shared" si="5157"/>
        <v>0</v>
      </c>
      <c r="D12998" s="9">
        <f>SUM(D12999:D13000)</f>
        <v>0</v>
      </c>
      <c r="E12998" s="9">
        <f>SUM(E12999:E13000)</f>
        <v>0</v>
      </c>
      <c r="F12998" s="9">
        <f t="shared" si="5154"/>
        <v>0</v>
      </c>
      <c r="G12998" s="9">
        <f>SUM(G12999:G13000)</f>
        <v>0</v>
      </c>
      <c r="H12998" s="467">
        <f>SUM(H12999:H13000)</f>
        <v>0</v>
      </c>
      <c r="I12998" s="9">
        <f t="shared" si="5155"/>
        <v>0</v>
      </c>
      <c r="J12998" s="9">
        <f>SUM(J12999:J13000)</f>
        <v>0</v>
      </c>
      <c r="K12998" s="467">
        <f>SUM(K12999:K13000)</f>
        <v>0</v>
      </c>
      <c r="L12998" s="9">
        <f t="shared" si="5156"/>
        <v>0</v>
      </c>
      <c r="M12998" s="9">
        <f>SUM(M12999:M13000)</f>
        <v>0</v>
      </c>
      <c r="N12998" s="467">
        <f>SUM(N12999:N13000)</f>
        <v>0</v>
      </c>
    </row>
    <row r="12999" spans="1:14" customFormat="1" ht="30.75" hidden="1" customHeight="1" thickBot="1" x14ac:dyDescent="0.3">
      <c r="A12999" s="1" t="s">
        <v>0</v>
      </c>
      <c r="B12999" s="8" t="s">
        <v>109</v>
      </c>
      <c r="C12999" s="9">
        <f t="shared" si="5157"/>
        <v>0</v>
      </c>
      <c r="D12999" s="9">
        <v>0</v>
      </c>
      <c r="E12999" s="9">
        <v>0</v>
      </c>
      <c r="F12999" s="9">
        <f t="shared" si="5154"/>
        <v>0</v>
      </c>
      <c r="G12999" s="9">
        <v>0</v>
      </c>
      <c r="H12999" s="467">
        <v>0</v>
      </c>
      <c r="I12999" s="9">
        <f t="shared" si="5155"/>
        <v>0</v>
      </c>
      <c r="J12999" s="9">
        <v>0</v>
      </c>
      <c r="K12999" s="467">
        <v>0</v>
      </c>
      <c r="L12999" s="9">
        <f t="shared" si="5156"/>
        <v>0</v>
      </c>
      <c r="M12999" s="9">
        <v>0</v>
      </c>
      <c r="N12999" s="467">
        <v>0</v>
      </c>
    </row>
    <row r="13000" spans="1:14" customFormat="1" ht="15.75" hidden="1" customHeight="1" thickBot="1" x14ac:dyDescent="0.3">
      <c r="A13000" s="1" t="s">
        <v>0</v>
      </c>
      <c r="B13000" s="8" t="s">
        <v>110</v>
      </c>
      <c r="C13000" s="9">
        <f t="shared" si="5157"/>
        <v>0</v>
      </c>
      <c r="D13000" s="9">
        <v>0</v>
      </c>
      <c r="E13000" s="9">
        <v>0</v>
      </c>
      <c r="F13000" s="9">
        <f t="shared" si="5154"/>
        <v>0</v>
      </c>
      <c r="G13000" s="9">
        <v>0</v>
      </c>
      <c r="H13000" s="467">
        <v>0</v>
      </c>
      <c r="I13000" s="9">
        <f t="shared" si="5155"/>
        <v>0</v>
      </c>
      <c r="J13000" s="9">
        <v>0</v>
      </c>
      <c r="K13000" s="467">
        <v>0</v>
      </c>
      <c r="L13000" s="9">
        <f t="shared" si="5156"/>
        <v>0</v>
      </c>
      <c r="M13000" s="9">
        <v>0</v>
      </c>
      <c r="N13000" s="467">
        <v>0</v>
      </c>
    </row>
    <row r="13001" spans="1:14" customFormat="1" ht="15.75" hidden="1" customHeight="1" thickBot="1" x14ac:dyDescent="0.3">
      <c r="A13001" s="1" t="s">
        <v>0</v>
      </c>
      <c r="B13001" s="7" t="s">
        <v>101</v>
      </c>
      <c r="C13001" s="9">
        <f t="shared" si="5157"/>
        <v>0</v>
      </c>
      <c r="D13001" s="9">
        <f>SUM(D13002:D13004)</f>
        <v>0</v>
      </c>
      <c r="E13001" s="9">
        <f>SUM(E13002:E13004)</f>
        <v>0</v>
      </c>
      <c r="F13001" s="9">
        <f t="shared" si="5154"/>
        <v>0</v>
      </c>
      <c r="G13001" s="9">
        <f>SUM(G13002:G13004)</f>
        <v>0</v>
      </c>
      <c r="H13001" s="467">
        <f>SUM(H13002:H13004)</f>
        <v>0</v>
      </c>
      <c r="I13001" s="9">
        <f t="shared" si="5155"/>
        <v>0</v>
      </c>
      <c r="J13001" s="9">
        <f>SUM(J13002:J13004)</f>
        <v>0</v>
      </c>
      <c r="K13001" s="467">
        <f>SUM(K13002:K13004)</f>
        <v>0</v>
      </c>
      <c r="L13001" s="9">
        <f t="shared" si="5156"/>
        <v>0</v>
      </c>
      <c r="M13001" s="9">
        <f>SUM(M13002:M13004)</f>
        <v>0</v>
      </c>
      <c r="N13001" s="467">
        <f>SUM(N13002:N13004)</f>
        <v>0</v>
      </c>
    </row>
    <row r="13002" spans="1:14" customFormat="1" ht="30.75" hidden="1" customHeight="1" thickBot="1" x14ac:dyDescent="0.3">
      <c r="A13002" s="1" t="s">
        <v>0</v>
      </c>
      <c r="B13002" s="8" t="s">
        <v>109</v>
      </c>
      <c r="C13002" s="9">
        <f t="shared" si="5157"/>
        <v>0</v>
      </c>
      <c r="D13002" s="9">
        <v>0</v>
      </c>
      <c r="E13002" s="9">
        <v>0</v>
      </c>
      <c r="F13002" s="9">
        <f t="shared" si="5154"/>
        <v>0</v>
      </c>
      <c r="G13002" s="9">
        <v>0</v>
      </c>
      <c r="H13002" s="467">
        <v>0</v>
      </c>
      <c r="I13002" s="9">
        <f t="shared" si="5155"/>
        <v>0</v>
      </c>
      <c r="J13002" s="9">
        <v>0</v>
      </c>
      <c r="K13002" s="467">
        <v>0</v>
      </c>
      <c r="L13002" s="9">
        <f t="shared" si="5156"/>
        <v>0</v>
      </c>
      <c r="M13002" s="9">
        <v>0</v>
      </c>
      <c r="N13002" s="467">
        <v>0</v>
      </c>
    </row>
    <row r="13003" spans="1:14" customFormat="1" ht="30.75" hidden="1" customHeight="1" thickBot="1" x14ac:dyDescent="0.3">
      <c r="A13003" s="1" t="s">
        <v>0</v>
      </c>
      <c r="B13003" s="8" t="s">
        <v>111</v>
      </c>
      <c r="C13003" s="9">
        <f t="shared" si="5157"/>
        <v>0</v>
      </c>
      <c r="D13003" s="9">
        <v>0</v>
      </c>
      <c r="E13003" s="9">
        <v>0</v>
      </c>
      <c r="F13003" s="9">
        <f t="shared" si="5154"/>
        <v>0</v>
      </c>
      <c r="G13003" s="9">
        <v>0</v>
      </c>
      <c r="H13003" s="467">
        <v>0</v>
      </c>
      <c r="I13003" s="9">
        <f t="shared" si="5155"/>
        <v>0</v>
      </c>
      <c r="J13003" s="9">
        <v>0</v>
      </c>
      <c r="K13003" s="467">
        <v>0</v>
      </c>
      <c r="L13003" s="9">
        <f t="shared" si="5156"/>
        <v>0</v>
      </c>
      <c r="M13003" s="9">
        <v>0</v>
      </c>
      <c r="N13003" s="467">
        <v>0</v>
      </c>
    </row>
    <row r="13004" spans="1:14" customFormat="1" ht="15.75" hidden="1" customHeight="1" thickBot="1" x14ac:dyDescent="0.3">
      <c r="A13004" s="1" t="s">
        <v>0</v>
      </c>
      <c r="B13004" s="8" t="s">
        <v>110</v>
      </c>
      <c r="C13004" s="9">
        <f t="shared" si="5157"/>
        <v>0</v>
      </c>
      <c r="D13004" s="9">
        <v>0</v>
      </c>
      <c r="E13004" s="9">
        <v>0</v>
      </c>
      <c r="F13004" s="9">
        <f t="shared" si="5154"/>
        <v>0</v>
      </c>
      <c r="G13004" s="9">
        <v>0</v>
      </c>
      <c r="H13004" s="467">
        <v>0</v>
      </c>
      <c r="I13004" s="9">
        <f t="shared" si="5155"/>
        <v>0</v>
      </c>
      <c r="J13004" s="9">
        <v>0</v>
      </c>
      <c r="K13004" s="467">
        <v>0</v>
      </c>
      <c r="L13004" s="9">
        <f t="shared" si="5156"/>
        <v>0</v>
      </c>
      <c r="M13004" s="9">
        <v>0</v>
      </c>
      <c r="N13004" s="467">
        <v>0</v>
      </c>
    </row>
    <row r="13005" spans="1:14" customFormat="1" ht="9" hidden="1" customHeight="1" thickTop="1" thickBot="1" x14ac:dyDescent="0.3">
      <c r="A13005" s="1" t="s">
        <v>0</v>
      </c>
      <c r="B13005" s="6" t="s">
        <v>112</v>
      </c>
      <c r="C13005" s="9">
        <f t="shared" si="5157"/>
        <v>0</v>
      </c>
      <c r="D13005" s="9">
        <f>SUM(D13006:D13007)</f>
        <v>0</v>
      </c>
      <c r="E13005" s="9">
        <f>SUM(E13006:E13007)</f>
        <v>0</v>
      </c>
      <c r="F13005" s="9">
        <f t="shared" si="5154"/>
        <v>0</v>
      </c>
      <c r="G13005" s="9">
        <f>SUM(G13006:G13007)</f>
        <v>0</v>
      </c>
      <c r="H13005" s="467">
        <f>SUM(H13006:H13007)</f>
        <v>0</v>
      </c>
      <c r="I13005" s="9">
        <f t="shared" si="5155"/>
        <v>0</v>
      </c>
      <c r="J13005" s="9">
        <f>SUM(J13006:J13007)</f>
        <v>0</v>
      </c>
      <c r="K13005" s="467">
        <f>SUM(K13006:K13007)</f>
        <v>0</v>
      </c>
      <c r="L13005" s="9">
        <f t="shared" si="5156"/>
        <v>0</v>
      </c>
      <c r="M13005" s="9">
        <f>SUM(M13006:M13007)</f>
        <v>0</v>
      </c>
      <c r="N13005" s="467">
        <f>SUM(N13006:N13007)</f>
        <v>0</v>
      </c>
    </row>
    <row r="13006" spans="1:14" customFormat="1" ht="15.75" hidden="1" customHeight="1" thickBot="1" x14ac:dyDescent="0.3">
      <c r="A13006" s="1" t="s">
        <v>0</v>
      </c>
      <c r="B13006" s="7" t="s">
        <v>100</v>
      </c>
      <c r="C13006" s="9">
        <f t="shared" si="5157"/>
        <v>0</v>
      </c>
      <c r="D13006" s="9">
        <v>0</v>
      </c>
      <c r="E13006" s="9">
        <v>0</v>
      </c>
      <c r="F13006" s="9">
        <f t="shared" si="5154"/>
        <v>0</v>
      </c>
      <c r="G13006" s="9">
        <v>0</v>
      </c>
      <c r="H13006" s="467">
        <v>0</v>
      </c>
      <c r="I13006" s="9">
        <f t="shared" si="5155"/>
        <v>0</v>
      </c>
      <c r="J13006" s="9">
        <v>0</v>
      </c>
      <c r="K13006" s="467">
        <v>0</v>
      </c>
      <c r="L13006" s="9">
        <f t="shared" si="5156"/>
        <v>0</v>
      </c>
      <c r="M13006" s="9">
        <v>0</v>
      </c>
      <c r="N13006" s="467">
        <v>0</v>
      </c>
    </row>
    <row r="13007" spans="1:14" customFormat="1" ht="15.75" hidden="1" customHeight="1" thickBot="1" x14ac:dyDescent="0.3">
      <c r="A13007" s="1" t="s">
        <v>0</v>
      </c>
      <c r="B13007" s="7" t="s">
        <v>101</v>
      </c>
      <c r="C13007" s="9">
        <f t="shared" si="5157"/>
        <v>0</v>
      </c>
      <c r="D13007" s="9">
        <v>0</v>
      </c>
      <c r="E13007" s="9">
        <v>0</v>
      </c>
      <c r="F13007" s="9">
        <f t="shared" si="5154"/>
        <v>0</v>
      </c>
      <c r="G13007" s="9">
        <v>0</v>
      </c>
      <c r="H13007" s="467">
        <v>0</v>
      </c>
      <c r="I13007" s="9">
        <f t="shared" si="5155"/>
        <v>0</v>
      </c>
      <c r="J13007" s="9">
        <v>0</v>
      </c>
      <c r="K13007" s="467">
        <v>0</v>
      </c>
      <c r="L13007" s="9">
        <f t="shared" si="5156"/>
        <v>0</v>
      </c>
      <c r="M13007" s="9">
        <v>0</v>
      </c>
      <c r="N13007" s="467">
        <v>0</v>
      </c>
    </row>
    <row r="13008" spans="1:14" customFormat="1" ht="45.75" hidden="1" customHeight="1" thickBot="1" x14ac:dyDescent="0.3">
      <c r="A13008" s="1" t="s">
        <v>0</v>
      </c>
      <c r="B13008" s="5" t="s">
        <v>113</v>
      </c>
      <c r="C13008" s="9">
        <f t="shared" si="5157"/>
        <v>0</v>
      </c>
      <c r="D13008" s="9">
        <f>SUM(D13009,D13019)</f>
        <v>0</v>
      </c>
      <c r="E13008" s="9">
        <f>SUM(E13009,E13019)</f>
        <v>0</v>
      </c>
      <c r="F13008" s="9">
        <f t="shared" si="5154"/>
        <v>0</v>
      </c>
      <c r="G13008" s="9">
        <f>SUM(G13009,G13019)</f>
        <v>0</v>
      </c>
      <c r="H13008" s="467">
        <f>SUM(H13009,H13019)</f>
        <v>0</v>
      </c>
      <c r="I13008" s="9">
        <f t="shared" si="5155"/>
        <v>0</v>
      </c>
      <c r="J13008" s="9">
        <f>SUM(J13009,J13019)</f>
        <v>0</v>
      </c>
      <c r="K13008" s="467">
        <f>SUM(K13009,K13019)</f>
        <v>0</v>
      </c>
      <c r="L13008" s="9">
        <f t="shared" si="5156"/>
        <v>0</v>
      </c>
      <c r="M13008" s="9">
        <f>SUM(M13009,M13019)</f>
        <v>0</v>
      </c>
      <c r="N13008" s="467">
        <f>SUM(N13009,N13019)</f>
        <v>0</v>
      </c>
    </row>
    <row r="13009" spans="1:14" customFormat="1" ht="75.75" hidden="1" customHeight="1" thickBot="1" x14ac:dyDescent="0.3">
      <c r="A13009" s="1" t="s">
        <v>0</v>
      </c>
      <c r="B13009" s="6" t="s">
        <v>114</v>
      </c>
      <c r="C13009" s="9">
        <f t="shared" si="5157"/>
        <v>0</v>
      </c>
      <c r="D13009" s="9">
        <f>SUM(D13010,D13015)</f>
        <v>0</v>
      </c>
      <c r="E13009" s="9">
        <f>SUM(E13010,E13015)</f>
        <v>0</v>
      </c>
      <c r="F13009" s="9">
        <f t="shared" si="5154"/>
        <v>0</v>
      </c>
      <c r="G13009" s="9">
        <f>SUM(G13010,G13015)</f>
        <v>0</v>
      </c>
      <c r="H13009" s="467">
        <f>SUM(H13010,H13015)</f>
        <v>0</v>
      </c>
      <c r="I13009" s="9">
        <f t="shared" si="5155"/>
        <v>0</v>
      </c>
      <c r="J13009" s="9">
        <f>SUM(J13010,J13015)</f>
        <v>0</v>
      </c>
      <c r="K13009" s="467">
        <f>SUM(K13010,K13015)</f>
        <v>0</v>
      </c>
      <c r="L13009" s="9">
        <f t="shared" si="5156"/>
        <v>0</v>
      </c>
      <c r="M13009" s="9">
        <f>SUM(M13010,M13015)</f>
        <v>0</v>
      </c>
      <c r="N13009" s="467">
        <f>SUM(N13010,N13015)</f>
        <v>0</v>
      </c>
    </row>
    <row r="13010" spans="1:14" customFormat="1" ht="15.75" hidden="1" customHeight="1" thickBot="1" x14ac:dyDescent="0.3">
      <c r="A13010" s="1" t="s">
        <v>0</v>
      </c>
      <c r="B13010" s="7" t="s">
        <v>100</v>
      </c>
      <c r="C13010" s="9">
        <f t="shared" si="5157"/>
        <v>0</v>
      </c>
      <c r="D13010" s="9">
        <f>SUM(D13011:D13014)</f>
        <v>0</v>
      </c>
      <c r="E13010" s="9">
        <f>SUM(E13011:E13014)</f>
        <v>0</v>
      </c>
      <c r="F13010" s="9">
        <f t="shared" si="5154"/>
        <v>0</v>
      </c>
      <c r="G13010" s="9">
        <f>SUM(G13011:G13014)</f>
        <v>0</v>
      </c>
      <c r="H13010" s="467">
        <f>SUM(H13011:H13014)</f>
        <v>0</v>
      </c>
      <c r="I13010" s="9">
        <f t="shared" si="5155"/>
        <v>0</v>
      </c>
      <c r="J13010" s="9">
        <f>SUM(J13011:J13014)</f>
        <v>0</v>
      </c>
      <c r="K13010" s="467">
        <f>SUM(K13011:K13014)</f>
        <v>0</v>
      </c>
      <c r="L13010" s="9">
        <f t="shared" si="5156"/>
        <v>0</v>
      </c>
      <c r="M13010" s="9">
        <f>SUM(M13011:M13014)</f>
        <v>0</v>
      </c>
      <c r="N13010" s="467">
        <f>SUM(N13011:N13014)</f>
        <v>0</v>
      </c>
    </row>
    <row r="13011" spans="1:14" customFormat="1" ht="30.75" hidden="1" customHeight="1" thickBot="1" x14ac:dyDescent="0.3">
      <c r="A13011" s="1" t="s">
        <v>0</v>
      </c>
      <c r="B13011" s="8" t="s">
        <v>115</v>
      </c>
      <c r="C13011" s="9">
        <f t="shared" si="5157"/>
        <v>0</v>
      </c>
      <c r="D13011" s="9">
        <v>0</v>
      </c>
      <c r="E13011" s="9">
        <v>0</v>
      </c>
      <c r="F13011" s="9">
        <f t="shared" ref="F13011:F13074" si="5158">SUM(G13011:H13011)</f>
        <v>0</v>
      </c>
      <c r="G13011" s="9">
        <v>0</v>
      </c>
      <c r="H13011" s="467">
        <v>0</v>
      </c>
      <c r="I13011" s="9">
        <f t="shared" ref="I13011:I13074" si="5159">SUM(J13011:K13011)</f>
        <v>0</v>
      </c>
      <c r="J13011" s="9">
        <v>0</v>
      </c>
      <c r="K13011" s="467">
        <v>0</v>
      </c>
      <c r="L13011" s="9">
        <f t="shared" ref="L13011:L13074" si="5160">SUM(M13011:N13011)</f>
        <v>0</v>
      </c>
      <c r="M13011" s="9">
        <v>0</v>
      </c>
      <c r="N13011" s="467">
        <v>0</v>
      </c>
    </row>
    <row r="13012" spans="1:14" customFormat="1" ht="30.75" hidden="1" customHeight="1" thickBot="1" x14ac:dyDescent="0.3">
      <c r="A13012" s="1" t="s">
        <v>0</v>
      </c>
      <c r="B13012" s="8" t="s">
        <v>116</v>
      </c>
      <c r="C13012" s="9">
        <f t="shared" si="5157"/>
        <v>0</v>
      </c>
      <c r="D13012" s="9">
        <v>0</v>
      </c>
      <c r="E13012" s="9">
        <v>0</v>
      </c>
      <c r="F13012" s="9">
        <f t="shared" si="5158"/>
        <v>0</v>
      </c>
      <c r="G13012" s="9">
        <v>0</v>
      </c>
      <c r="H13012" s="467">
        <v>0</v>
      </c>
      <c r="I13012" s="9">
        <f t="shared" si="5159"/>
        <v>0</v>
      </c>
      <c r="J13012" s="9">
        <v>0</v>
      </c>
      <c r="K13012" s="467">
        <v>0</v>
      </c>
      <c r="L13012" s="9">
        <f t="shared" si="5160"/>
        <v>0</v>
      </c>
      <c r="M13012" s="9">
        <v>0</v>
      </c>
      <c r="N13012" s="467">
        <v>0</v>
      </c>
    </row>
    <row r="13013" spans="1:14" customFormat="1" ht="30.75" hidden="1" customHeight="1" thickBot="1" x14ac:dyDescent="0.3">
      <c r="A13013" s="1" t="s">
        <v>0</v>
      </c>
      <c r="B13013" s="8" t="s">
        <v>109</v>
      </c>
      <c r="C13013" s="9">
        <f t="shared" si="5157"/>
        <v>0</v>
      </c>
      <c r="D13013" s="9">
        <v>0</v>
      </c>
      <c r="E13013" s="9">
        <v>0</v>
      </c>
      <c r="F13013" s="9">
        <f t="shared" si="5158"/>
        <v>0</v>
      </c>
      <c r="G13013" s="9">
        <v>0</v>
      </c>
      <c r="H13013" s="467">
        <v>0</v>
      </c>
      <c r="I13013" s="9">
        <f t="shared" si="5159"/>
        <v>0</v>
      </c>
      <c r="J13013" s="9">
        <v>0</v>
      </c>
      <c r="K13013" s="467">
        <v>0</v>
      </c>
      <c r="L13013" s="9">
        <f t="shared" si="5160"/>
        <v>0</v>
      </c>
      <c r="M13013" s="9">
        <v>0</v>
      </c>
      <c r="N13013" s="467">
        <v>0</v>
      </c>
    </row>
    <row r="13014" spans="1:14" customFormat="1" ht="15.75" hidden="1" customHeight="1" thickBot="1" x14ac:dyDescent="0.3">
      <c r="A13014" s="1" t="s">
        <v>0</v>
      </c>
      <c r="B13014" s="8" t="s">
        <v>110</v>
      </c>
      <c r="C13014" s="9">
        <f t="shared" si="5157"/>
        <v>0</v>
      </c>
      <c r="D13014" s="9">
        <v>0</v>
      </c>
      <c r="E13014" s="9">
        <v>0</v>
      </c>
      <c r="F13014" s="9">
        <f t="shared" si="5158"/>
        <v>0</v>
      </c>
      <c r="G13014" s="9">
        <v>0</v>
      </c>
      <c r="H13014" s="467">
        <v>0</v>
      </c>
      <c r="I13014" s="9">
        <f t="shared" si="5159"/>
        <v>0</v>
      </c>
      <c r="J13014" s="9">
        <v>0</v>
      </c>
      <c r="K13014" s="467">
        <v>0</v>
      </c>
      <c r="L13014" s="9">
        <f t="shared" si="5160"/>
        <v>0</v>
      </c>
      <c r="M13014" s="9">
        <v>0</v>
      </c>
      <c r="N13014" s="467">
        <v>0</v>
      </c>
    </row>
    <row r="13015" spans="1:14" customFormat="1" ht="15.75" hidden="1" customHeight="1" thickBot="1" x14ac:dyDescent="0.3">
      <c r="A13015" s="1" t="s">
        <v>0</v>
      </c>
      <c r="B13015" s="7" t="s">
        <v>101</v>
      </c>
      <c r="C13015" s="9">
        <f t="shared" si="5157"/>
        <v>0</v>
      </c>
      <c r="D13015" s="9">
        <f>SUM(D13016:D13018)</f>
        <v>0</v>
      </c>
      <c r="E13015" s="9">
        <f>SUM(E13016:E13018)</f>
        <v>0</v>
      </c>
      <c r="F13015" s="9">
        <f t="shared" si="5158"/>
        <v>0</v>
      </c>
      <c r="G13015" s="9">
        <f>SUM(G13016:G13018)</f>
        <v>0</v>
      </c>
      <c r="H13015" s="467">
        <f>SUM(H13016:H13018)</f>
        <v>0</v>
      </c>
      <c r="I13015" s="9">
        <f t="shared" si="5159"/>
        <v>0</v>
      </c>
      <c r="J13015" s="9">
        <f>SUM(J13016:J13018)</f>
        <v>0</v>
      </c>
      <c r="K13015" s="467">
        <f>SUM(K13016:K13018)</f>
        <v>0</v>
      </c>
      <c r="L13015" s="9">
        <f t="shared" si="5160"/>
        <v>0</v>
      </c>
      <c r="M13015" s="9">
        <f>SUM(M13016:M13018)</f>
        <v>0</v>
      </c>
      <c r="N13015" s="467">
        <f>SUM(N13016:N13018)</f>
        <v>0</v>
      </c>
    </row>
    <row r="13016" spans="1:14" customFormat="1" ht="30.75" hidden="1" customHeight="1" thickBot="1" x14ac:dyDescent="0.3">
      <c r="A13016" s="1" t="s">
        <v>0</v>
      </c>
      <c r="B13016" s="8" t="s">
        <v>109</v>
      </c>
      <c r="C13016" s="9">
        <f t="shared" si="5157"/>
        <v>0</v>
      </c>
      <c r="D13016" s="9">
        <v>0</v>
      </c>
      <c r="E13016" s="9">
        <v>0</v>
      </c>
      <c r="F13016" s="9">
        <f t="shared" si="5158"/>
        <v>0</v>
      </c>
      <c r="G13016" s="9">
        <v>0</v>
      </c>
      <c r="H13016" s="467">
        <v>0</v>
      </c>
      <c r="I13016" s="9">
        <f t="shared" si="5159"/>
        <v>0</v>
      </c>
      <c r="J13016" s="9">
        <v>0</v>
      </c>
      <c r="K13016" s="467">
        <v>0</v>
      </c>
      <c r="L13016" s="9">
        <f t="shared" si="5160"/>
        <v>0</v>
      </c>
      <c r="M13016" s="9">
        <v>0</v>
      </c>
      <c r="N13016" s="467">
        <v>0</v>
      </c>
    </row>
    <row r="13017" spans="1:14" customFormat="1" ht="2.25" hidden="1" customHeight="1" thickTop="1" thickBot="1" x14ac:dyDescent="0.3">
      <c r="A13017" s="1" t="s">
        <v>0</v>
      </c>
      <c r="B13017" s="8" t="s">
        <v>111</v>
      </c>
      <c r="C13017" s="9">
        <f t="shared" si="5157"/>
        <v>0</v>
      </c>
      <c r="D13017" s="9">
        <v>0</v>
      </c>
      <c r="E13017" s="9">
        <v>0</v>
      </c>
      <c r="F13017" s="9">
        <f t="shared" si="5158"/>
        <v>0</v>
      </c>
      <c r="G13017" s="9">
        <v>0</v>
      </c>
      <c r="H13017" s="467">
        <v>0</v>
      </c>
      <c r="I13017" s="9">
        <f t="shared" si="5159"/>
        <v>0</v>
      </c>
      <c r="J13017" s="9">
        <v>0</v>
      </c>
      <c r="K13017" s="467">
        <v>0</v>
      </c>
      <c r="L13017" s="9">
        <f t="shared" si="5160"/>
        <v>0</v>
      </c>
      <c r="M13017" s="9">
        <v>0</v>
      </c>
      <c r="N13017" s="467">
        <v>0</v>
      </c>
    </row>
    <row r="13018" spans="1:14" customFormat="1" ht="15.75" hidden="1" customHeight="1" thickBot="1" x14ac:dyDescent="0.3">
      <c r="A13018" s="1" t="s">
        <v>0</v>
      </c>
      <c r="B13018" s="8" t="s">
        <v>110</v>
      </c>
      <c r="C13018" s="9">
        <f t="shared" si="5157"/>
        <v>0</v>
      </c>
      <c r="D13018" s="9">
        <v>0</v>
      </c>
      <c r="E13018" s="9">
        <v>0</v>
      </c>
      <c r="F13018" s="9">
        <f t="shared" si="5158"/>
        <v>0</v>
      </c>
      <c r="G13018" s="9">
        <v>0</v>
      </c>
      <c r="H13018" s="467">
        <v>0</v>
      </c>
      <c r="I13018" s="9">
        <f t="shared" si="5159"/>
        <v>0</v>
      </c>
      <c r="J13018" s="9">
        <v>0</v>
      </c>
      <c r="K13018" s="467">
        <v>0</v>
      </c>
      <c r="L13018" s="9">
        <f t="shared" si="5160"/>
        <v>0</v>
      </c>
      <c r="M13018" s="9">
        <v>0</v>
      </c>
      <c r="N13018" s="467">
        <v>0</v>
      </c>
    </row>
    <row r="13019" spans="1:14" customFormat="1" ht="45.75" hidden="1" customHeight="1" thickBot="1" x14ac:dyDescent="0.3">
      <c r="A13019" s="1" t="s">
        <v>0</v>
      </c>
      <c r="B13019" s="6" t="s">
        <v>117</v>
      </c>
      <c r="C13019" s="9">
        <f t="shared" si="5157"/>
        <v>0</v>
      </c>
      <c r="D13019" s="9">
        <f>SUM(D13020:D13021)</f>
        <v>0</v>
      </c>
      <c r="E13019" s="9">
        <f>SUM(E13020:E13021)</f>
        <v>0</v>
      </c>
      <c r="F13019" s="9">
        <f t="shared" si="5158"/>
        <v>0</v>
      </c>
      <c r="G13019" s="9">
        <f>SUM(G13020:G13021)</f>
        <v>0</v>
      </c>
      <c r="H13019" s="467">
        <f>SUM(H13020:H13021)</f>
        <v>0</v>
      </c>
      <c r="I13019" s="9">
        <f t="shared" si="5159"/>
        <v>0</v>
      </c>
      <c r="J13019" s="9">
        <f>SUM(J13020:J13021)</f>
        <v>0</v>
      </c>
      <c r="K13019" s="467">
        <f>SUM(K13020:K13021)</f>
        <v>0</v>
      </c>
      <c r="L13019" s="9">
        <f t="shared" si="5160"/>
        <v>0</v>
      </c>
      <c r="M13019" s="9">
        <f>SUM(M13020:M13021)</f>
        <v>0</v>
      </c>
      <c r="N13019" s="467">
        <f>SUM(N13020:N13021)</f>
        <v>0</v>
      </c>
    </row>
    <row r="13020" spans="1:14" customFormat="1" ht="15.75" hidden="1" customHeight="1" thickBot="1" x14ac:dyDescent="0.3">
      <c r="A13020" s="1" t="s">
        <v>0</v>
      </c>
      <c r="B13020" s="7" t="s">
        <v>100</v>
      </c>
      <c r="C13020" s="9">
        <f t="shared" si="5157"/>
        <v>0</v>
      </c>
      <c r="D13020" s="9">
        <v>0</v>
      </c>
      <c r="E13020" s="9">
        <v>0</v>
      </c>
      <c r="F13020" s="9">
        <f t="shared" si="5158"/>
        <v>0</v>
      </c>
      <c r="G13020" s="9">
        <v>0</v>
      </c>
      <c r="H13020" s="467">
        <v>0</v>
      </c>
      <c r="I13020" s="9">
        <f t="shared" si="5159"/>
        <v>0</v>
      </c>
      <c r="J13020" s="9">
        <v>0</v>
      </c>
      <c r="K13020" s="467">
        <v>0</v>
      </c>
      <c r="L13020" s="9">
        <f t="shared" si="5160"/>
        <v>0</v>
      </c>
      <c r="M13020" s="9">
        <v>0</v>
      </c>
      <c r="N13020" s="467">
        <v>0</v>
      </c>
    </row>
    <row r="13021" spans="1:14" customFormat="1" ht="15" hidden="1" customHeight="1" x14ac:dyDescent="0.25">
      <c r="A13021" s="133" t="s">
        <v>0</v>
      </c>
      <c r="B13021" s="138" t="s">
        <v>101</v>
      </c>
      <c r="C13021" s="135">
        <f t="shared" si="5157"/>
        <v>0</v>
      </c>
      <c r="D13021" s="135">
        <v>0</v>
      </c>
      <c r="E13021" s="135">
        <v>0</v>
      </c>
      <c r="F13021" s="135">
        <f t="shared" si="5158"/>
        <v>0</v>
      </c>
      <c r="G13021" s="135">
        <v>0</v>
      </c>
      <c r="H13021" s="476">
        <v>0</v>
      </c>
      <c r="I13021" s="135">
        <f t="shared" si="5159"/>
        <v>0</v>
      </c>
      <c r="J13021" s="135">
        <v>0</v>
      </c>
      <c r="K13021" s="476">
        <v>0</v>
      </c>
      <c r="L13021" s="135">
        <f t="shared" si="5160"/>
        <v>0</v>
      </c>
      <c r="M13021" s="135">
        <v>0</v>
      </c>
      <c r="N13021" s="476">
        <v>0</v>
      </c>
    </row>
    <row r="13022" spans="1:14" s="333" customFormat="1" ht="25.5" hidden="1" customHeight="1" x14ac:dyDescent="0.2">
      <c r="A13022" s="334" t="s">
        <v>0</v>
      </c>
      <c r="B13022" s="339" t="s">
        <v>118</v>
      </c>
      <c r="C13022" s="338">
        <f t="shared" si="5157"/>
        <v>0</v>
      </c>
      <c r="D13022" s="338">
        <f>SUM(D13023,D13026,D13029)</f>
        <v>0</v>
      </c>
      <c r="E13022" s="338">
        <f>SUM(E13023,E13026,E13029)</f>
        <v>0</v>
      </c>
      <c r="F13022" s="338">
        <f t="shared" si="5158"/>
        <v>0</v>
      </c>
      <c r="G13022" s="338">
        <f>SUM(G13023,G13026,G13029)</f>
        <v>0</v>
      </c>
      <c r="H13022" s="483">
        <f>SUM(H13023,H13026,H13029)</f>
        <v>0</v>
      </c>
      <c r="I13022" s="338">
        <f t="shared" si="5159"/>
        <v>0</v>
      </c>
      <c r="J13022" s="338">
        <f>SUM(J13023,J13026,J13029)</f>
        <v>0</v>
      </c>
      <c r="K13022" s="483">
        <f>SUM(K13023,K13026,K13029)</f>
        <v>0</v>
      </c>
      <c r="L13022" s="338">
        <f t="shared" si="5160"/>
        <v>0</v>
      </c>
      <c r="M13022" s="338">
        <f>SUM(M13023,M13026,M13029)</f>
        <v>0</v>
      </c>
      <c r="N13022" s="483">
        <f>SUM(N13023,N13026,N13029)</f>
        <v>0</v>
      </c>
    </row>
    <row r="13023" spans="1:14" customFormat="1" ht="15.75" hidden="1" customHeight="1" thickBot="1" x14ac:dyDescent="0.3">
      <c r="A13023" s="140" t="s">
        <v>0</v>
      </c>
      <c r="B13023" s="147" t="s">
        <v>119</v>
      </c>
      <c r="C13023" s="142">
        <f t="shared" si="5157"/>
        <v>0</v>
      </c>
      <c r="D13023" s="142">
        <f>SUM(D13024:D13025)</f>
        <v>0</v>
      </c>
      <c r="E13023" s="142">
        <f>SUM(E13024:E13025)</f>
        <v>0</v>
      </c>
      <c r="F13023" s="142">
        <f t="shared" si="5158"/>
        <v>0</v>
      </c>
      <c r="G13023" s="142">
        <f>SUM(G13024:G13025)</f>
        <v>0</v>
      </c>
      <c r="H13023" s="477">
        <f>SUM(H13024:H13025)</f>
        <v>0</v>
      </c>
      <c r="I13023" s="142">
        <f t="shared" si="5159"/>
        <v>0</v>
      </c>
      <c r="J13023" s="142">
        <f>SUM(J13024:J13025)</f>
        <v>0</v>
      </c>
      <c r="K13023" s="477">
        <f>SUM(K13024:K13025)</f>
        <v>0</v>
      </c>
      <c r="L13023" s="142">
        <f t="shared" si="5160"/>
        <v>0</v>
      </c>
      <c r="M13023" s="142">
        <f>SUM(M13024:M13025)</f>
        <v>0</v>
      </c>
      <c r="N13023" s="477">
        <f>SUM(N13024:N13025)</f>
        <v>0</v>
      </c>
    </row>
    <row r="13024" spans="1:14" customFormat="1" ht="15.75" hidden="1" customHeight="1" thickBot="1" x14ac:dyDescent="0.3">
      <c r="A13024" s="1" t="s">
        <v>0</v>
      </c>
      <c r="B13024" s="5" t="s">
        <v>120</v>
      </c>
      <c r="C13024" s="9">
        <f t="shared" si="5157"/>
        <v>0</v>
      </c>
      <c r="D13024" s="9">
        <v>0</v>
      </c>
      <c r="E13024" s="9">
        <v>0</v>
      </c>
      <c r="F13024" s="9">
        <f t="shared" si="5158"/>
        <v>0</v>
      </c>
      <c r="G13024" s="9">
        <v>0</v>
      </c>
      <c r="H13024" s="467">
        <v>0</v>
      </c>
      <c r="I13024" s="9">
        <f t="shared" si="5159"/>
        <v>0</v>
      </c>
      <c r="J13024" s="9">
        <v>0</v>
      </c>
      <c r="K13024" s="467">
        <v>0</v>
      </c>
      <c r="L13024" s="9">
        <f t="shared" si="5160"/>
        <v>0</v>
      </c>
      <c r="M13024" s="9">
        <v>0</v>
      </c>
      <c r="N13024" s="467">
        <v>0</v>
      </c>
    </row>
    <row r="13025" spans="1:14" customFormat="1" ht="15.75" hidden="1" customHeight="1" thickBot="1" x14ac:dyDescent="0.3">
      <c r="A13025" s="1" t="s">
        <v>0</v>
      </c>
      <c r="B13025" s="5" t="s">
        <v>121</v>
      </c>
      <c r="C13025" s="9">
        <f t="shared" si="5157"/>
        <v>0</v>
      </c>
      <c r="D13025" s="9">
        <v>0</v>
      </c>
      <c r="E13025" s="9">
        <v>0</v>
      </c>
      <c r="F13025" s="9">
        <f t="shared" si="5158"/>
        <v>0</v>
      </c>
      <c r="G13025" s="9">
        <v>0</v>
      </c>
      <c r="H13025" s="467">
        <v>0</v>
      </c>
      <c r="I13025" s="9">
        <f t="shared" si="5159"/>
        <v>0</v>
      </c>
      <c r="J13025" s="9">
        <v>0</v>
      </c>
      <c r="K13025" s="467">
        <v>0</v>
      </c>
      <c r="L13025" s="9">
        <f t="shared" si="5160"/>
        <v>0</v>
      </c>
      <c r="M13025" s="9">
        <v>0</v>
      </c>
      <c r="N13025" s="467">
        <v>0</v>
      </c>
    </row>
    <row r="13026" spans="1:14" customFormat="1" ht="15.75" hidden="1" customHeight="1" thickBot="1" x14ac:dyDescent="0.3">
      <c r="A13026" s="1" t="s">
        <v>0</v>
      </c>
      <c r="B13026" s="4" t="s">
        <v>122</v>
      </c>
      <c r="C13026" s="9">
        <f t="shared" si="5157"/>
        <v>0</v>
      </c>
      <c r="D13026" s="9">
        <f>SUM(D13027:D13028)</f>
        <v>0</v>
      </c>
      <c r="E13026" s="9">
        <f>SUM(E13027:E13028)</f>
        <v>0</v>
      </c>
      <c r="F13026" s="9">
        <f t="shared" si="5158"/>
        <v>0</v>
      </c>
      <c r="G13026" s="9">
        <f>SUM(G13027:G13028)</f>
        <v>0</v>
      </c>
      <c r="H13026" s="467">
        <f>SUM(H13027:H13028)</f>
        <v>0</v>
      </c>
      <c r="I13026" s="9">
        <f t="shared" si="5159"/>
        <v>0</v>
      </c>
      <c r="J13026" s="9">
        <f>SUM(J13027:J13028)</f>
        <v>0</v>
      </c>
      <c r="K13026" s="467">
        <f>SUM(K13027:K13028)</f>
        <v>0</v>
      </c>
      <c r="L13026" s="9">
        <f t="shared" si="5160"/>
        <v>0</v>
      </c>
      <c r="M13026" s="9">
        <f>SUM(M13027:M13028)</f>
        <v>0</v>
      </c>
      <c r="N13026" s="467">
        <f>SUM(N13027:N13028)</f>
        <v>0</v>
      </c>
    </row>
    <row r="13027" spans="1:14" customFormat="1" ht="15.75" hidden="1" customHeight="1" thickBot="1" x14ac:dyDescent="0.3">
      <c r="A13027" s="1" t="s">
        <v>0</v>
      </c>
      <c r="B13027" s="5" t="s">
        <v>120</v>
      </c>
      <c r="C13027" s="9">
        <f t="shared" si="5157"/>
        <v>0</v>
      </c>
      <c r="D13027" s="9">
        <v>0</v>
      </c>
      <c r="E13027" s="9">
        <v>0</v>
      </c>
      <c r="F13027" s="9">
        <f t="shared" si="5158"/>
        <v>0</v>
      </c>
      <c r="G13027" s="9">
        <v>0</v>
      </c>
      <c r="H13027" s="467">
        <v>0</v>
      </c>
      <c r="I13027" s="9">
        <f t="shared" si="5159"/>
        <v>0</v>
      </c>
      <c r="J13027" s="9">
        <v>0</v>
      </c>
      <c r="K13027" s="467">
        <v>0</v>
      </c>
      <c r="L13027" s="9">
        <f t="shared" si="5160"/>
        <v>0</v>
      </c>
      <c r="M13027" s="9">
        <v>0</v>
      </c>
      <c r="N13027" s="467">
        <v>0</v>
      </c>
    </row>
    <row r="13028" spans="1:14" customFormat="1" ht="15.75" hidden="1" customHeight="1" thickBot="1" x14ac:dyDescent="0.3">
      <c r="A13028" s="1" t="s">
        <v>0</v>
      </c>
      <c r="B13028" s="5" t="s">
        <v>121</v>
      </c>
      <c r="C13028" s="9">
        <f t="shared" si="5157"/>
        <v>0</v>
      </c>
      <c r="D13028" s="9">
        <v>0</v>
      </c>
      <c r="E13028" s="9">
        <v>0</v>
      </c>
      <c r="F13028" s="9">
        <f t="shared" si="5158"/>
        <v>0</v>
      </c>
      <c r="G13028" s="9">
        <v>0</v>
      </c>
      <c r="H13028" s="467">
        <v>0</v>
      </c>
      <c r="I13028" s="9">
        <f t="shared" si="5159"/>
        <v>0</v>
      </c>
      <c r="J13028" s="9">
        <v>0</v>
      </c>
      <c r="K13028" s="467">
        <v>0</v>
      </c>
      <c r="L13028" s="9">
        <f t="shared" si="5160"/>
        <v>0</v>
      </c>
      <c r="M13028" s="9">
        <v>0</v>
      </c>
      <c r="N13028" s="467">
        <v>0</v>
      </c>
    </row>
    <row r="13029" spans="1:14" customFormat="1" ht="45.75" hidden="1" customHeight="1" thickBot="1" x14ac:dyDescent="0.3">
      <c r="A13029" s="1" t="s">
        <v>0</v>
      </c>
      <c r="B13029" s="4" t="s">
        <v>123</v>
      </c>
      <c r="C13029" s="9">
        <f t="shared" si="5157"/>
        <v>0</v>
      </c>
      <c r="D13029" s="9">
        <f>SUM(D13030:D13031)</f>
        <v>0</v>
      </c>
      <c r="E13029" s="9">
        <f>SUM(E13030:E13031)</f>
        <v>0</v>
      </c>
      <c r="F13029" s="9">
        <f t="shared" si="5158"/>
        <v>0</v>
      </c>
      <c r="G13029" s="9">
        <f>SUM(G13030:G13031)</f>
        <v>0</v>
      </c>
      <c r="H13029" s="467">
        <f>SUM(H13030:H13031)</f>
        <v>0</v>
      </c>
      <c r="I13029" s="9">
        <f t="shared" si="5159"/>
        <v>0</v>
      </c>
      <c r="J13029" s="9">
        <f>SUM(J13030:J13031)</f>
        <v>0</v>
      </c>
      <c r="K13029" s="467">
        <f>SUM(K13030:K13031)</f>
        <v>0</v>
      </c>
      <c r="L13029" s="9">
        <f t="shared" si="5160"/>
        <v>0</v>
      </c>
      <c r="M13029" s="9">
        <f>SUM(M13030:M13031)</f>
        <v>0</v>
      </c>
      <c r="N13029" s="467">
        <f>SUM(N13030:N13031)</f>
        <v>0</v>
      </c>
    </row>
    <row r="13030" spans="1:14" customFormat="1" ht="15.75" hidden="1" customHeight="1" thickBot="1" x14ac:dyDescent="0.3">
      <c r="A13030" s="1" t="s">
        <v>0</v>
      </c>
      <c r="B13030" s="5" t="s">
        <v>120</v>
      </c>
      <c r="C13030" s="9">
        <f t="shared" si="5157"/>
        <v>0</v>
      </c>
      <c r="D13030" s="9">
        <v>0</v>
      </c>
      <c r="E13030" s="9">
        <v>0</v>
      </c>
      <c r="F13030" s="9">
        <f t="shared" si="5158"/>
        <v>0</v>
      </c>
      <c r="G13030" s="9">
        <v>0</v>
      </c>
      <c r="H13030" s="467">
        <v>0</v>
      </c>
      <c r="I13030" s="9">
        <f t="shared" si="5159"/>
        <v>0</v>
      </c>
      <c r="J13030" s="9">
        <v>0</v>
      </c>
      <c r="K13030" s="467">
        <v>0</v>
      </c>
      <c r="L13030" s="9">
        <f t="shared" si="5160"/>
        <v>0</v>
      </c>
      <c r="M13030" s="9">
        <v>0</v>
      </c>
      <c r="N13030" s="467">
        <v>0</v>
      </c>
    </row>
    <row r="13031" spans="1:14" customFormat="1" ht="15" hidden="1" customHeight="1" x14ac:dyDescent="0.25">
      <c r="A13031" s="133" t="s">
        <v>0</v>
      </c>
      <c r="B13031" s="136" t="s">
        <v>121</v>
      </c>
      <c r="C13031" s="135">
        <f t="shared" si="5157"/>
        <v>0</v>
      </c>
      <c r="D13031" s="135">
        <v>0</v>
      </c>
      <c r="E13031" s="135">
        <v>0</v>
      </c>
      <c r="F13031" s="135">
        <f t="shared" si="5158"/>
        <v>0</v>
      </c>
      <c r="G13031" s="135">
        <v>0</v>
      </c>
      <c r="H13031" s="476">
        <v>0</v>
      </c>
      <c r="I13031" s="135">
        <f t="shared" si="5159"/>
        <v>0</v>
      </c>
      <c r="J13031" s="135">
        <v>0</v>
      </c>
      <c r="K13031" s="476">
        <v>0</v>
      </c>
      <c r="L13031" s="135">
        <f t="shared" si="5160"/>
        <v>0</v>
      </c>
      <c r="M13031" s="135">
        <v>0</v>
      </c>
      <c r="N13031" s="476">
        <v>0</v>
      </c>
    </row>
    <row r="13032" spans="1:14" s="333" customFormat="1" ht="12.75" hidden="1" customHeight="1" x14ac:dyDescent="0.2">
      <c r="A13032" s="334" t="s">
        <v>0</v>
      </c>
      <c r="B13032" s="339" t="s">
        <v>124</v>
      </c>
      <c r="C13032" s="338">
        <f t="shared" si="5157"/>
        <v>0</v>
      </c>
      <c r="D13032" s="338">
        <f>SUM(D13033:D13034)</f>
        <v>0</v>
      </c>
      <c r="E13032" s="338">
        <f>SUM(E13033:E13034)</f>
        <v>0</v>
      </c>
      <c r="F13032" s="338">
        <f t="shared" si="5158"/>
        <v>0</v>
      </c>
      <c r="G13032" s="338">
        <f>SUM(G13033:G13034)</f>
        <v>0</v>
      </c>
      <c r="H13032" s="483">
        <f>SUM(H13033:H13034)</f>
        <v>0</v>
      </c>
      <c r="I13032" s="338">
        <f t="shared" si="5159"/>
        <v>0</v>
      </c>
      <c r="J13032" s="338">
        <f>SUM(J13033:J13034)</f>
        <v>0</v>
      </c>
      <c r="K13032" s="483">
        <f>SUM(K13033:K13034)</f>
        <v>0</v>
      </c>
      <c r="L13032" s="338">
        <f t="shared" si="5160"/>
        <v>0</v>
      </c>
      <c r="M13032" s="338">
        <f>SUM(M13033:M13034)</f>
        <v>0</v>
      </c>
      <c r="N13032" s="483">
        <f>SUM(N13033:N13034)</f>
        <v>0</v>
      </c>
    </row>
    <row r="13033" spans="1:14" customFormat="1" ht="60.75" hidden="1" customHeight="1" thickBot="1" x14ac:dyDescent="0.3">
      <c r="A13033" s="140" t="s">
        <v>0</v>
      </c>
      <c r="B13033" s="147" t="s">
        <v>125</v>
      </c>
      <c r="C13033" s="142">
        <f t="shared" si="5157"/>
        <v>0</v>
      </c>
      <c r="D13033" s="142">
        <v>0</v>
      </c>
      <c r="E13033" s="142">
        <v>0</v>
      </c>
      <c r="F13033" s="142">
        <f t="shared" si="5158"/>
        <v>0</v>
      </c>
      <c r="G13033" s="142">
        <v>0</v>
      </c>
      <c r="H13033" s="477">
        <v>0</v>
      </c>
      <c r="I13033" s="142">
        <f t="shared" si="5159"/>
        <v>0</v>
      </c>
      <c r="J13033" s="142">
        <v>0</v>
      </c>
      <c r="K13033" s="477">
        <v>0</v>
      </c>
      <c r="L13033" s="142">
        <f t="shared" si="5160"/>
        <v>0</v>
      </c>
      <c r="M13033" s="142">
        <v>0</v>
      </c>
      <c r="N13033" s="477">
        <v>0</v>
      </c>
    </row>
    <row r="13034" spans="1:14" customFormat="1" ht="15.75" hidden="1" customHeight="1" thickBot="1" x14ac:dyDescent="0.3">
      <c r="A13034" s="1" t="s">
        <v>0</v>
      </c>
      <c r="B13034" s="4" t="s">
        <v>126</v>
      </c>
      <c r="C13034" s="9">
        <f t="shared" si="5157"/>
        <v>0</v>
      </c>
      <c r="D13034" s="9">
        <f>SUM(D13035,D13054)</f>
        <v>0</v>
      </c>
      <c r="E13034" s="9">
        <f>SUM(E13035,E13054)</f>
        <v>0</v>
      </c>
      <c r="F13034" s="9">
        <f t="shared" si="5158"/>
        <v>0</v>
      </c>
      <c r="G13034" s="9">
        <f>SUM(G13035,G13054)</f>
        <v>0</v>
      </c>
      <c r="H13034" s="467">
        <f>SUM(H13035,H13054)</f>
        <v>0</v>
      </c>
      <c r="I13034" s="9">
        <f t="shared" si="5159"/>
        <v>0</v>
      </c>
      <c r="J13034" s="9">
        <f>SUM(J13035,J13054)</f>
        <v>0</v>
      </c>
      <c r="K13034" s="467">
        <f>SUM(K13035,K13054)</f>
        <v>0</v>
      </c>
      <c r="L13034" s="9">
        <f t="shared" si="5160"/>
        <v>0</v>
      </c>
      <c r="M13034" s="9">
        <f>SUM(M13035,M13054)</f>
        <v>0</v>
      </c>
      <c r="N13034" s="467">
        <f>SUM(N13035,N13054)</f>
        <v>0</v>
      </c>
    </row>
    <row r="13035" spans="1:14" customFormat="1" ht="30.75" hidden="1" customHeight="1" thickBot="1" x14ac:dyDescent="0.3">
      <c r="A13035" s="1" t="s">
        <v>0</v>
      </c>
      <c r="B13035" s="5" t="s">
        <v>127</v>
      </c>
      <c r="C13035" s="9">
        <f t="shared" si="5157"/>
        <v>0</v>
      </c>
      <c r="D13035" s="9">
        <f>SUM(D13036:D13053)</f>
        <v>0</v>
      </c>
      <c r="E13035" s="9">
        <f>SUM(E13036:E13053)</f>
        <v>0</v>
      </c>
      <c r="F13035" s="9">
        <f t="shared" si="5158"/>
        <v>0</v>
      </c>
      <c r="G13035" s="9">
        <f>SUM(G13036:G13053)</f>
        <v>0</v>
      </c>
      <c r="H13035" s="467">
        <f>SUM(H13036:H13053)</f>
        <v>0</v>
      </c>
      <c r="I13035" s="9">
        <f t="shared" si="5159"/>
        <v>0</v>
      </c>
      <c r="J13035" s="9">
        <f>SUM(J13036:J13053)</f>
        <v>0</v>
      </c>
      <c r="K13035" s="467">
        <f>SUM(K13036:K13053)</f>
        <v>0</v>
      </c>
      <c r="L13035" s="9">
        <f t="shared" si="5160"/>
        <v>0</v>
      </c>
      <c r="M13035" s="9">
        <f>SUM(M13036:M13053)</f>
        <v>0</v>
      </c>
      <c r="N13035" s="467">
        <f>SUM(N13036:N13053)</f>
        <v>0</v>
      </c>
    </row>
    <row r="13036" spans="1:14" customFormat="1" ht="120.75" hidden="1" customHeight="1" thickBot="1" x14ac:dyDescent="0.3">
      <c r="A13036" s="1" t="s">
        <v>0</v>
      </c>
      <c r="B13036" s="6" t="s">
        <v>128</v>
      </c>
      <c r="C13036" s="9">
        <f t="shared" si="5157"/>
        <v>0</v>
      </c>
      <c r="D13036" s="9">
        <v>0</v>
      </c>
      <c r="E13036" s="9">
        <v>0</v>
      </c>
      <c r="F13036" s="9">
        <f t="shared" si="5158"/>
        <v>0</v>
      </c>
      <c r="G13036" s="9">
        <v>0</v>
      </c>
      <c r="H13036" s="467">
        <v>0</v>
      </c>
      <c r="I13036" s="9">
        <f t="shared" si="5159"/>
        <v>0</v>
      </c>
      <c r="J13036" s="9">
        <v>0</v>
      </c>
      <c r="K13036" s="467">
        <v>0</v>
      </c>
      <c r="L13036" s="9">
        <f t="shared" si="5160"/>
        <v>0</v>
      </c>
      <c r="M13036" s="9">
        <v>0</v>
      </c>
      <c r="N13036" s="467">
        <v>0</v>
      </c>
    </row>
    <row r="13037" spans="1:14" customFormat="1" ht="30.75" hidden="1" customHeight="1" thickBot="1" x14ac:dyDescent="0.3">
      <c r="A13037" s="1" t="s">
        <v>0</v>
      </c>
      <c r="B13037" s="6" t="s">
        <v>129</v>
      </c>
      <c r="C13037" s="9">
        <f t="shared" si="5157"/>
        <v>0</v>
      </c>
      <c r="D13037" s="9">
        <v>0</v>
      </c>
      <c r="E13037" s="9">
        <v>0</v>
      </c>
      <c r="F13037" s="9">
        <f t="shared" si="5158"/>
        <v>0</v>
      </c>
      <c r="G13037" s="9">
        <v>0</v>
      </c>
      <c r="H13037" s="467">
        <v>0</v>
      </c>
      <c r="I13037" s="9">
        <f t="shared" si="5159"/>
        <v>0</v>
      </c>
      <c r="J13037" s="9">
        <v>0</v>
      </c>
      <c r="K13037" s="467">
        <v>0</v>
      </c>
      <c r="L13037" s="9">
        <f t="shared" si="5160"/>
        <v>0</v>
      </c>
      <c r="M13037" s="9">
        <v>0</v>
      </c>
      <c r="N13037" s="467">
        <v>0</v>
      </c>
    </row>
    <row r="13038" spans="1:14" customFormat="1" ht="30.75" hidden="1" customHeight="1" thickBot="1" x14ac:dyDescent="0.3">
      <c r="A13038" s="1" t="s">
        <v>0</v>
      </c>
      <c r="B13038" s="6" t="s">
        <v>130</v>
      </c>
      <c r="C13038" s="9">
        <f t="shared" si="5157"/>
        <v>0</v>
      </c>
      <c r="D13038" s="9">
        <v>0</v>
      </c>
      <c r="E13038" s="9">
        <v>0</v>
      </c>
      <c r="F13038" s="9">
        <f t="shared" si="5158"/>
        <v>0</v>
      </c>
      <c r="G13038" s="9">
        <v>0</v>
      </c>
      <c r="H13038" s="467">
        <v>0</v>
      </c>
      <c r="I13038" s="9">
        <f t="shared" si="5159"/>
        <v>0</v>
      </c>
      <c r="J13038" s="9">
        <v>0</v>
      </c>
      <c r="K13038" s="467">
        <v>0</v>
      </c>
      <c r="L13038" s="9">
        <f t="shared" si="5160"/>
        <v>0</v>
      </c>
      <c r="M13038" s="9">
        <v>0</v>
      </c>
      <c r="N13038" s="467">
        <v>0</v>
      </c>
    </row>
    <row r="13039" spans="1:14" customFormat="1" ht="45.75" hidden="1" customHeight="1" thickBot="1" x14ac:dyDescent="0.3">
      <c r="A13039" s="1" t="s">
        <v>0</v>
      </c>
      <c r="B13039" s="6" t="s">
        <v>131</v>
      </c>
      <c r="C13039" s="9">
        <f t="shared" si="5157"/>
        <v>0</v>
      </c>
      <c r="D13039" s="9">
        <v>0</v>
      </c>
      <c r="E13039" s="9">
        <v>0</v>
      </c>
      <c r="F13039" s="9">
        <f t="shared" si="5158"/>
        <v>0</v>
      </c>
      <c r="G13039" s="9">
        <v>0</v>
      </c>
      <c r="H13039" s="467">
        <v>0</v>
      </c>
      <c r="I13039" s="9">
        <f t="shared" si="5159"/>
        <v>0</v>
      </c>
      <c r="J13039" s="9">
        <v>0</v>
      </c>
      <c r="K13039" s="467">
        <v>0</v>
      </c>
      <c r="L13039" s="9">
        <f t="shared" si="5160"/>
        <v>0</v>
      </c>
      <c r="M13039" s="9">
        <v>0</v>
      </c>
      <c r="N13039" s="467">
        <v>0</v>
      </c>
    </row>
    <row r="13040" spans="1:14" customFormat="1" ht="30.75" hidden="1" customHeight="1" thickBot="1" x14ac:dyDescent="0.3">
      <c r="A13040" s="1" t="s">
        <v>0</v>
      </c>
      <c r="B13040" s="6" t="s">
        <v>132</v>
      </c>
      <c r="C13040" s="9">
        <f t="shared" si="5157"/>
        <v>0</v>
      </c>
      <c r="D13040" s="9">
        <v>0</v>
      </c>
      <c r="E13040" s="9">
        <v>0</v>
      </c>
      <c r="F13040" s="9">
        <f t="shared" si="5158"/>
        <v>0</v>
      </c>
      <c r="G13040" s="9">
        <v>0</v>
      </c>
      <c r="H13040" s="467">
        <v>0</v>
      </c>
      <c r="I13040" s="9">
        <f t="shared" si="5159"/>
        <v>0</v>
      </c>
      <c r="J13040" s="9">
        <v>0</v>
      </c>
      <c r="K13040" s="467">
        <v>0</v>
      </c>
      <c r="L13040" s="9">
        <f t="shared" si="5160"/>
        <v>0</v>
      </c>
      <c r="M13040" s="9">
        <v>0</v>
      </c>
      <c r="N13040" s="467">
        <v>0</v>
      </c>
    </row>
    <row r="13041" spans="1:14" customFormat="1" ht="6.75" hidden="1" customHeight="1" thickTop="1" thickBot="1" x14ac:dyDescent="0.3">
      <c r="A13041" s="1" t="s">
        <v>0</v>
      </c>
      <c r="B13041" s="6" t="s">
        <v>133</v>
      </c>
      <c r="C13041" s="9">
        <f t="shared" si="5157"/>
        <v>0</v>
      </c>
      <c r="D13041" s="9">
        <v>0</v>
      </c>
      <c r="E13041" s="9">
        <v>0</v>
      </c>
      <c r="F13041" s="9">
        <f t="shared" si="5158"/>
        <v>0</v>
      </c>
      <c r="G13041" s="9">
        <v>0</v>
      </c>
      <c r="H13041" s="467">
        <v>0</v>
      </c>
      <c r="I13041" s="9">
        <f t="shared" si="5159"/>
        <v>0</v>
      </c>
      <c r="J13041" s="9">
        <v>0</v>
      </c>
      <c r="K13041" s="467">
        <v>0</v>
      </c>
      <c r="L13041" s="9">
        <f t="shared" si="5160"/>
        <v>0</v>
      </c>
      <c r="M13041" s="9">
        <v>0</v>
      </c>
      <c r="N13041" s="467">
        <v>0</v>
      </c>
    </row>
    <row r="13042" spans="1:14" customFormat="1" ht="30.75" hidden="1" customHeight="1" thickBot="1" x14ac:dyDescent="0.3">
      <c r="A13042" s="1" t="s">
        <v>0</v>
      </c>
      <c r="B13042" s="6" t="s">
        <v>134</v>
      </c>
      <c r="C13042" s="9">
        <f t="shared" si="5157"/>
        <v>0</v>
      </c>
      <c r="D13042" s="9">
        <v>0</v>
      </c>
      <c r="E13042" s="9">
        <v>0</v>
      </c>
      <c r="F13042" s="9">
        <f t="shared" si="5158"/>
        <v>0</v>
      </c>
      <c r="G13042" s="9">
        <v>0</v>
      </c>
      <c r="H13042" s="467">
        <v>0</v>
      </c>
      <c r="I13042" s="9">
        <f t="shared" si="5159"/>
        <v>0</v>
      </c>
      <c r="J13042" s="9">
        <v>0</v>
      </c>
      <c r="K13042" s="467">
        <v>0</v>
      </c>
      <c r="L13042" s="9">
        <f t="shared" si="5160"/>
        <v>0</v>
      </c>
      <c r="M13042" s="9">
        <v>0</v>
      </c>
      <c r="N13042" s="467">
        <v>0</v>
      </c>
    </row>
    <row r="13043" spans="1:14" customFormat="1" ht="45.75" hidden="1" customHeight="1" thickBot="1" x14ac:dyDescent="0.3">
      <c r="A13043" s="1" t="s">
        <v>0</v>
      </c>
      <c r="B13043" s="6" t="s">
        <v>135</v>
      </c>
      <c r="C13043" s="9">
        <f t="shared" si="5157"/>
        <v>0</v>
      </c>
      <c r="D13043" s="9">
        <v>0</v>
      </c>
      <c r="E13043" s="9">
        <v>0</v>
      </c>
      <c r="F13043" s="9">
        <f t="shared" si="5158"/>
        <v>0</v>
      </c>
      <c r="G13043" s="9">
        <v>0</v>
      </c>
      <c r="H13043" s="467">
        <v>0</v>
      </c>
      <c r="I13043" s="9">
        <f t="shared" si="5159"/>
        <v>0</v>
      </c>
      <c r="J13043" s="9">
        <v>0</v>
      </c>
      <c r="K13043" s="467">
        <v>0</v>
      </c>
      <c r="L13043" s="9">
        <f t="shared" si="5160"/>
        <v>0</v>
      </c>
      <c r="M13043" s="9">
        <v>0</v>
      </c>
      <c r="N13043" s="467">
        <v>0</v>
      </c>
    </row>
    <row r="13044" spans="1:14" customFormat="1" ht="60.75" hidden="1" customHeight="1" thickBot="1" x14ac:dyDescent="0.3">
      <c r="A13044" s="1" t="s">
        <v>0</v>
      </c>
      <c r="B13044" s="6" t="s">
        <v>136</v>
      </c>
      <c r="C13044" s="9">
        <f t="shared" si="5157"/>
        <v>0</v>
      </c>
      <c r="D13044" s="9">
        <v>0</v>
      </c>
      <c r="E13044" s="9">
        <v>0</v>
      </c>
      <c r="F13044" s="9">
        <f t="shared" si="5158"/>
        <v>0</v>
      </c>
      <c r="G13044" s="9">
        <v>0</v>
      </c>
      <c r="H13044" s="467">
        <v>0</v>
      </c>
      <c r="I13044" s="9">
        <f t="shared" si="5159"/>
        <v>0</v>
      </c>
      <c r="J13044" s="9">
        <v>0</v>
      </c>
      <c r="K13044" s="467">
        <v>0</v>
      </c>
      <c r="L13044" s="9">
        <f t="shared" si="5160"/>
        <v>0</v>
      </c>
      <c r="M13044" s="9">
        <v>0</v>
      </c>
      <c r="N13044" s="467">
        <v>0</v>
      </c>
    </row>
    <row r="13045" spans="1:14" customFormat="1" ht="45.75" hidden="1" customHeight="1" thickBot="1" x14ac:dyDescent="0.3">
      <c r="A13045" s="1" t="s">
        <v>0</v>
      </c>
      <c r="B13045" s="6" t="s">
        <v>137</v>
      </c>
      <c r="C13045" s="9">
        <f t="shared" si="5157"/>
        <v>0</v>
      </c>
      <c r="D13045" s="9">
        <v>0</v>
      </c>
      <c r="E13045" s="9">
        <v>0</v>
      </c>
      <c r="F13045" s="9">
        <f t="shared" si="5158"/>
        <v>0</v>
      </c>
      <c r="G13045" s="9">
        <v>0</v>
      </c>
      <c r="H13045" s="467">
        <v>0</v>
      </c>
      <c r="I13045" s="9">
        <f t="shared" si="5159"/>
        <v>0</v>
      </c>
      <c r="J13045" s="9">
        <v>0</v>
      </c>
      <c r="K13045" s="467">
        <v>0</v>
      </c>
      <c r="L13045" s="9">
        <f t="shared" si="5160"/>
        <v>0</v>
      </c>
      <c r="M13045" s="9">
        <v>0</v>
      </c>
      <c r="N13045" s="467">
        <v>0</v>
      </c>
    </row>
    <row r="13046" spans="1:14" customFormat="1" ht="60.75" hidden="1" customHeight="1" thickBot="1" x14ac:dyDescent="0.3">
      <c r="A13046" s="1" t="s">
        <v>0</v>
      </c>
      <c r="B13046" s="6" t="s">
        <v>138</v>
      </c>
      <c r="C13046" s="9">
        <f t="shared" si="5157"/>
        <v>0</v>
      </c>
      <c r="D13046" s="9">
        <v>0</v>
      </c>
      <c r="E13046" s="9">
        <v>0</v>
      </c>
      <c r="F13046" s="9">
        <f t="shared" si="5158"/>
        <v>0</v>
      </c>
      <c r="G13046" s="9">
        <v>0</v>
      </c>
      <c r="H13046" s="467">
        <v>0</v>
      </c>
      <c r="I13046" s="9">
        <f t="shared" si="5159"/>
        <v>0</v>
      </c>
      <c r="J13046" s="9">
        <v>0</v>
      </c>
      <c r="K13046" s="467">
        <v>0</v>
      </c>
      <c r="L13046" s="9">
        <f t="shared" si="5160"/>
        <v>0</v>
      </c>
      <c r="M13046" s="9">
        <v>0</v>
      </c>
      <c r="N13046" s="467">
        <v>0</v>
      </c>
    </row>
    <row r="13047" spans="1:14" customFormat="1" ht="60.75" hidden="1" customHeight="1" thickBot="1" x14ac:dyDescent="0.3">
      <c r="A13047" s="1" t="s">
        <v>0</v>
      </c>
      <c r="B13047" s="6" t="s">
        <v>139</v>
      </c>
      <c r="C13047" s="9">
        <f t="shared" si="5157"/>
        <v>0</v>
      </c>
      <c r="D13047" s="9">
        <v>0</v>
      </c>
      <c r="E13047" s="9">
        <v>0</v>
      </c>
      <c r="F13047" s="9">
        <f t="shared" si="5158"/>
        <v>0</v>
      </c>
      <c r="G13047" s="9">
        <v>0</v>
      </c>
      <c r="H13047" s="467">
        <v>0</v>
      </c>
      <c r="I13047" s="9">
        <f t="shared" si="5159"/>
        <v>0</v>
      </c>
      <c r="J13047" s="9">
        <v>0</v>
      </c>
      <c r="K13047" s="467">
        <v>0</v>
      </c>
      <c r="L13047" s="9">
        <f t="shared" si="5160"/>
        <v>0</v>
      </c>
      <c r="M13047" s="9">
        <v>0</v>
      </c>
      <c r="N13047" s="467">
        <v>0</v>
      </c>
    </row>
    <row r="13048" spans="1:14" customFormat="1" ht="45.75" hidden="1" customHeight="1" thickBot="1" x14ac:dyDescent="0.3">
      <c r="A13048" s="1" t="s">
        <v>0</v>
      </c>
      <c r="B13048" s="6" t="s">
        <v>140</v>
      </c>
      <c r="C13048" s="9">
        <f t="shared" si="5157"/>
        <v>0</v>
      </c>
      <c r="D13048" s="9">
        <v>0</v>
      </c>
      <c r="E13048" s="9">
        <v>0</v>
      </c>
      <c r="F13048" s="9">
        <f t="shared" si="5158"/>
        <v>0</v>
      </c>
      <c r="G13048" s="9">
        <v>0</v>
      </c>
      <c r="H13048" s="467">
        <v>0</v>
      </c>
      <c r="I13048" s="9">
        <f t="shared" si="5159"/>
        <v>0</v>
      </c>
      <c r="J13048" s="9">
        <v>0</v>
      </c>
      <c r="K13048" s="467">
        <v>0</v>
      </c>
      <c r="L13048" s="9">
        <f t="shared" si="5160"/>
        <v>0</v>
      </c>
      <c r="M13048" s="9">
        <v>0</v>
      </c>
      <c r="N13048" s="467">
        <v>0</v>
      </c>
    </row>
    <row r="13049" spans="1:14" customFormat="1" ht="21.75" hidden="1" customHeight="1" thickTop="1" thickBot="1" x14ac:dyDescent="0.3">
      <c r="A13049" s="1" t="s">
        <v>0</v>
      </c>
      <c r="B13049" s="6" t="s">
        <v>141</v>
      </c>
      <c r="C13049" s="9">
        <f t="shared" si="5157"/>
        <v>0</v>
      </c>
      <c r="D13049" s="9">
        <v>0</v>
      </c>
      <c r="E13049" s="9">
        <v>0</v>
      </c>
      <c r="F13049" s="9">
        <f t="shared" si="5158"/>
        <v>0</v>
      </c>
      <c r="G13049" s="9">
        <v>0</v>
      </c>
      <c r="H13049" s="467">
        <v>0</v>
      </c>
      <c r="I13049" s="9">
        <f t="shared" si="5159"/>
        <v>0</v>
      </c>
      <c r="J13049" s="9">
        <v>0</v>
      </c>
      <c r="K13049" s="467">
        <v>0</v>
      </c>
      <c r="L13049" s="9">
        <f t="shared" si="5160"/>
        <v>0</v>
      </c>
      <c r="M13049" s="9">
        <v>0</v>
      </c>
      <c r="N13049" s="467">
        <v>0</v>
      </c>
    </row>
    <row r="13050" spans="1:14" customFormat="1" ht="105.75" hidden="1" customHeight="1" thickBot="1" x14ac:dyDescent="0.3">
      <c r="A13050" s="1" t="s">
        <v>0</v>
      </c>
      <c r="B13050" s="6" t="s">
        <v>142</v>
      </c>
      <c r="C13050" s="9">
        <f t="shared" si="5157"/>
        <v>0</v>
      </c>
      <c r="D13050" s="9">
        <v>0</v>
      </c>
      <c r="E13050" s="9">
        <v>0</v>
      </c>
      <c r="F13050" s="9">
        <f t="shared" si="5158"/>
        <v>0</v>
      </c>
      <c r="G13050" s="9">
        <v>0</v>
      </c>
      <c r="H13050" s="467">
        <v>0</v>
      </c>
      <c r="I13050" s="9">
        <f t="shared" si="5159"/>
        <v>0</v>
      </c>
      <c r="J13050" s="9">
        <v>0</v>
      </c>
      <c r="K13050" s="467">
        <v>0</v>
      </c>
      <c r="L13050" s="9">
        <f t="shared" si="5160"/>
        <v>0</v>
      </c>
      <c r="M13050" s="9">
        <v>0</v>
      </c>
      <c r="N13050" s="467">
        <v>0</v>
      </c>
    </row>
    <row r="13051" spans="1:14" customFormat="1" ht="15.75" hidden="1" customHeight="1" thickBot="1" x14ac:dyDescent="0.3">
      <c r="A13051" s="1" t="s">
        <v>0</v>
      </c>
      <c r="B13051" s="6" t="s">
        <v>143</v>
      </c>
      <c r="C13051" s="9">
        <f t="shared" si="5157"/>
        <v>0</v>
      </c>
      <c r="D13051" s="9">
        <v>0</v>
      </c>
      <c r="E13051" s="9">
        <v>0</v>
      </c>
      <c r="F13051" s="9">
        <f t="shared" si="5158"/>
        <v>0</v>
      </c>
      <c r="G13051" s="9">
        <v>0</v>
      </c>
      <c r="H13051" s="467">
        <v>0</v>
      </c>
      <c r="I13051" s="9">
        <f t="shared" si="5159"/>
        <v>0</v>
      </c>
      <c r="J13051" s="9">
        <v>0</v>
      </c>
      <c r="K13051" s="467">
        <v>0</v>
      </c>
      <c r="L13051" s="9">
        <f t="shared" si="5160"/>
        <v>0</v>
      </c>
      <c r="M13051" s="9">
        <v>0</v>
      </c>
      <c r="N13051" s="467">
        <v>0</v>
      </c>
    </row>
    <row r="13052" spans="1:14" customFormat="1" ht="15.75" hidden="1" customHeight="1" thickBot="1" x14ac:dyDescent="0.3">
      <c r="A13052" s="1" t="s">
        <v>0</v>
      </c>
      <c r="B13052" s="6" t="s">
        <v>144</v>
      </c>
      <c r="C13052" s="9">
        <f t="shared" si="5157"/>
        <v>0</v>
      </c>
      <c r="D13052" s="9">
        <v>0</v>
      </c>
      <c r="E13052" s="9">
        <v>0</v>
      </c>
      <c r="F13052" s="9">
        <f t="shared" si="5158"/>
        <v>0</v>
      </c>
      <c r="G13052" s="9">
        <v>0</v>
      </c>
      <c r="H13052" s="467">
        <v>0</v>
      </c>
      <c r="I13052" s="9">
        <f t="shared" si="5159"/>
        <v>0</v>
      </c>
      <c r="J13052" s="9">
        <v>0</v>
      </c>
      <c r="K13052" s="467">
        <v>0</v>
      </c>
      <c r="L13052" s="9">
        <f t="shared" si="5160"/>
        <v>0</v>
      </c>
      <c r="M13052" s="9">
        <v>0</v>
      </c>
      <c r="N13052" s="467">
        <v>0</v>
      </c>
    </row>
    <row r="13053" spans="1:14" customFormat="1" ht="75.75" hidden="1" customHeight="1" thickBot="1" x14ac:dyDescent="0.3">
      <c r="A13053" s="1" t="s">
        <v>0</v>
      </c>
      <c r="B13053" s="6" t="s">
        <v>145</v>
      </c>
      <c r="C13053" s="9">
        <f t="shared" si="5157"/>
        <v>0</v>
      </c>
      <c r="D13053" s="9">
        <v>0</v>
      </c>
      <c r="E13053" s="9">
        <v>0</v>
      </c>
      <c r="F13053" s="9">
        <f t="shared" si="5158"/>
        <v>0</v>
      </c>
      <c r="G13053" s="9">
        <v>0</v>
      </c>
      <c r="H13053" s="467">
        <v>0</v>
      </c>
      <c r="I13053" s="9">
        <f t="shared" si="5159"/>
        <v>0</v>
      </c>
      <c r="J13053" s="9">
        <v>0</v>
      </c>
      <c r="K13053" s="467">
        <v>0</v>
      </c>
      <c r="L13053" s="9">
        <f t="shared" si="5160"/>
        <v>0</v>
      </c>
      <c r="M13053" s="9">
        <v>0</v>
      </c>
      <c r="N13053" s="467">
        <v>0</v>
      </c>
    </row>
    <row r="13054" spans="1:14" customFormat="1" ht="30" hidden="1" customHeight="1" x14ac:dyDescent="0.25">
      <c r="A13054" s="133" t="s">
        <v>0</v>
      </c>
      <c r="B13054" s="136" t="s">
        <v>146</v>
      </c>
      <c r="C13054" s="135">
        <f t="shared" si="5157"/>
        <v>0</v>
      </c>
      <c r="D13054" s="135">
        <v>0</v>
      </c>
      <c r="E13054" s="135">
        <v>0</v>
      </c>
      <c r="F13054" s="135">
        <f t="shared" si="5158"/>
        <v>0</v>
      </c>
      <c r="G13054" s="135">
        <v>0</v>
      </c>
      <c r="H13054" s="476">
        <v>0</v>
      </c>
      <c r="I13054" s="135">
        <f t="shared" si="5159"/>
        <v>0</v>
      </c>
      <c r="J13054" s="135">
        <v>0</v>
      </c>
      <c r="K13054" s="476">
        <v>0</v>
      </c>
      <c r="L13054" s="135">
        <f t="shared" si="5160"/>
        <v>0</v>
      </c>
      <c r="M13054" s="135">
        <v>0</v>
      </c>
      <c r="N13054" s="476">
        <v>0</v>
      </c>
    </row>
    <row r="13055" spans="1:14" s="333" customFormat="1" ht="22.5" customHeight="1" x14ac:dyDescent="0.2">
      <c r="A13055" s="451" t="s">
        <v>0</v>
      </c>
      <c r="B13055" s="452" t="s">
        <v>147</v>
      </c>
      <c r="C13055" s="453">
        <f t="shared" si="5157"/>
        <v>1.49</v>
      </c>
      <c r="D13055" s="453">
        <f>SUM(D13056,D13103,D13110:D13111)</f>
        <v>1.49</v>
      </c>
      <c r="E13055" s="453">
        <f>SUM(E13056,E13103,E13110:E13111)</f>
        <v>0</v>
      </c>
      <c r="F13055" s="453">
        <f t="shared" si="5158"/>
        <v>0</v>
      </c>
      <c r="G13055" s="453">
        <f>SUM(G13056,G13103,G13110:G13111)</f>
        <v>0</v>
      </c>
      <c r="H13055" s="539">
        <f>SUM(H13056,H13103,H13110:H13111)</f>
        <v>0</v>
      </c>
      <c r="I13055" s="453">
        <f t="shared" si="5159"/>
        <v>6.2</v>
      </c>
      <c r="J13055" s="453">
        <f>SUM(J13056,J13103,J13110:J13111)</f>
        <v>6.2</v>
      </c>
      <c r="K13055" s="539">
        <f>SUM(K13056,K13103,K13110:K13111)</f>
        <v>0</v>
      </c>
      <c r="L13055" s="453">
        <f t="shared" si="5160"/>
        <v>0</v>
      </c>
      <c r="M13055" s="453">
        <f>SUM(M13056,M13103,M13110:M13111)</f>
        <v>0</v>
      </c>
      <c r="N13055" s="539">
        <f>SUM(N13056,N13103,N13110:N13111)</f>
        <v>0</v>
      </c>
    </row>
    <row r="13056" spans="1:14" customFormat="1" ht="21.75" customHeight="1" x14ac:dyDescent="0.25">
      <c r="A13056" s="151" t="s">
        <v>0</v>
      </c>
      <c r="B13056" s="156" t="s">
        <v>148</v>
      </c>
      <c r="C13056" s="155">
        <f t="shared" si="5157"/>
        <v>1.49</v>
      </c>
      <c r="D13056" s="155">
        <f>SUM(D13057,D13069,D13098)</f>
        <v>1.49</v>
      </c>
      <c r="E13056" s="155">
        <f>SUM(E13057,E13069,E13098)</f>
        <v>0</v>
      </c>
      <c r="F13056" s="155">
        <f t="shared" si="5158"/>
        <v>0</v>
      </c>
      <c r="G13056" s="155">
        <f>SUM(G13057,G13069,G13098)</f>
        <v>0</v>
      </c>
      <c r="H13056" s="505">
        <f>SUM(H13057,H13069,H13098)</f>
        <v>0</v>
      </c>
      <c r="I13056" s="155">
        <f t="shared" si="5159"/>
        <v>6.2</v>
      </c>
      <c r="J13056" s="155">
        <f>SUM(J13057,J13069,J13098)</f>
        <v>6.2</v>
      </c>
      <c r="K13056" s="505">
        <f>SUM(K13057,K13069,K13098)</f>
        <v>0</v>
      </c>
      <c r="L13056" s="155">
        <f t="shared" si="5160"/>
        <v>0</v>
      </c>
      <c r="M13056" s="155">
        <f>SUM(M13057,M13069,M13098)</f>
        <v>0</v>
      </c>
      <c r="N13056" s="505">
        <f>SUM(N13057,N13069,N13098)</f>
        <v>0</v>
      </c>
    </row>
    <row r="13057" spans="1:14" customFormat="1" ht="15.75" hidden="1" customHeight="1" thickBot="1" x14ac:dyDescent="0.3">
      <c r="A13057" s="140" t="s">
        <v>0</v>
      </c>
      <c r="B13057" s="147" t="s">
        <v>149</v>
      </c>
      <c r="C13057" s="142">
        <f t="shared" si="5157"/>
        <v>0</v>
      </c>
      <c r="D13057" s="142">
        <f>SUM(D13058:D13068)</f>
        <v>0</v>
      </c>
      <c r="E13057" s="142">
        <f>SUM(E13058:E13068)</f>
        <v>0</v>
      </c>
      <c r="F13057" s="142">
        <f t="shared" si="5158"/>
        <v>0</v>
      </c>
      <c r="G13057" s="142">
        <f>SUM(G13058:G13068)</f>
        <v>0</v>
      </c>
      <c r="H13057" s="477">
        <f>SUM(H13058:H13068)</f>
        <v>0</v>
      </c>
      <c r="I13057" s="142">
        <f t="shared" si="5159"/>
        <v>6.2</v>
      </c>
      <c r="J13057" s="142">
        <f>SUM(J13058:J13068)</f>
        <v>6.2</v>
      </c>
      <c r="K13057" s="477">
        <f>SUM(K13058:K13068)</f>
        <v>0</v>
      </c>
      <c r="L13057" s="142">
        <f t="shared" si="5160"/>
        <v>0</v>
      </c>
      <c r="M13057" s="142">
        <f>SUM(M13058:M13068)</f>
        <v>0</v>
      </c>
      <c r="N13057" s="477">
        <f>SUM(N13058:N13068)</f>
        <v>0</v>
      </c>
    </row>
    <row r="13058" spans="1:14" customFormat="1" ht="20.25" hidden="1" customHeight="1" thickTop="1" thickBot="1" x14ac:dyDescent="0.3">
      <c r="A13058" s="1" t="s">
        <v>0</v>
      </c>
      <c r="B13058" s="5" t="s">
        <v>150</v>
      </c>
      <c r="C13058" s="9">
        <f t="shared" si="5157"/>
        <v>0</v>
      </c>
      <c r="D13058" s="9">
        <v>0</v>
      </c>
      <c r="E13058" s="9">
        <v>0</v>
      </c>
      <c r="F13058" s="9">
        <f t="shared" si="5158"/>
        <v>0</v>
      </c>
      <c r="G13058" s="9">
        <v>0</v>
      </c>
      <c r="H13058" s="467">
        <v>0</v>
      </c>
      <c r="I13058" s="9">
        <f t="shared" si="5159"/>
        <v>0</v>
      </c>
      <c r="J13058" s="9">
        <v>0</v>
      </c>
      <c r="K13058" s="467">
        <v>0</v>
      </c>
      <c r="L13058" s="9">
        <f t="shared" si="5160"/>
        <v>0</v>
      </c>
      <c r="M13058" s="9">
        <v>0</v>
      </c>
      <c r="N13058" s="467">
        <v>0</v>
      </c>
    </row>
    <row r="13059" spans="1:14" customFormat="1" ht="19.5" hidden="1" customHeight="1" thickTop="1" thickBot="1" x14ac:dyDescent="0.3">
      <c r="A13059" s="1" t="s">
        <v>0</v>
      </c>
      <c r="B13059" s="5" t="s">
        <v>151</v>
      </c>
      <c r="C13059" s="9">
        <f t="shared" ref="C13059:C13122" si="5161">SUM(D13059:E13059)</f>
        <v>0</v>
      </c>
      <c r="D13059" s="9">
        <v>0</v>
      </c>
      <c r="E13059" s="9">
        <v>0</v>
      </c>
      <c r="F13059" s="9">
        <f t="shared" si="5158"/>
        <v>0</v>
      </c>
      <c r="G13059" s="9">
        <v>0</v>
      </c>
      <c r="H13059" s="467">
        <v>0</v>
      </c>
      <c r="I13059" s="9">
        <f t="shared" si="5159"/>
        <v>0</v>
      </c>
      <c r="J13059" s="9">
        <v>0</v>
      </c>
      <c r="K13059" s="467">
        <v>0</v>
      </c>
      <c r="L13059" s="9">
        <f t="shared" si="5160"/>
        <v>0</v>
      </c>
      <c r="M13059" s="9">
        <v>0</v>
      </c>
      <c r="N13059" s="467">
        <v>0</v>
      </c>
    </row>
    <row r="13060" spans="1:14" customFormat="1" ht="25.5" hidden="1" customHeight="1" thickTop="1" thickBot="1" x14ac:dyDescent="0.3">
      <c r="A13060" s="1" t="s">
        <v>0</v>
      </c>
      <c r="B13060" s="5" t="s">
        <v>152</v>
      </c>
      <c r="C13060" s="9">
        <f t="shared" si="5161"/>
        <v>0</v>
      </c>
      <c r="D13060" s="9">
        <v>0</v>
      </c>
      <c r="E13060" s="9">
        <v>0</v>
      </c>
      <c r="F13060" s="9">
        <f t="shared" si="5158"/>
        <v>0</v>
      </c>
      <c r="G13060" s="9">
        <v>0</v>
      </c>
      <c r="H13060" s="467">
        <v>0</v>
      </c>
      <c r="I13060" s="9">
        <f t="shared" si="5159"/>
        <v>0</v>
      </c>
      <c r="J13060" s="9">
        <v>0</v>
      </c>
      <c r="K13060" s="467">
        <v>0</v>
      </c>
      <c r="L13060" s="9">
        <f t="shared" si="5160"/>
        <v>0</v>
      </c>
      <c r="M13060" s="9">
        <v>0</v>
      </c>
      <c r="N13060" s="467">
        <v>0</v>
      </c>
    </row>
    <row r="13061" spans="1:14" customFormat="1" ht="21" hidden="1" customHeight="1" thickTop="1" thickBot="1" x14ac:dyDescent="0.3">
      <c r="A13061" s="1" t="s">
        <v>0</v>
      </c>
      <c r="B13061" s="5" t="s">
        <v>153</v>
      </c>
      <c r="C13061" s="9">
        <f t="shared" si="5161"/>
        <v>0</v>
      </c>
      <c r="D13061" s="9">
        <v>0</v>
      </c>
      <c r="E13061" s="9">
        <v>0</v>
      </c>
      <c r="F13061" s="9">
        <f t="shared" si="5158"/>
        <v>0</v>
      </c>
      <c r="G13061" s="9">
        <v>0</v>
      </c>
      <c r="H13061" s="467">
        <v>0</v>
      </c>
      <c r="I13061" s="9">
        <f t="shared" si="5159"/>
        <v>0</v>
      </c>
      <c r="J13061" s="9">
        <v>0</v>
      </c>
      <c r="K13061" s="467">
        <v>0</v>
      </c>
      <c r="L13061" s="9">
        <f t="shared" si="5160"/>
        <v>0</v>
      </c>
      <c r="M13061" s="9">
        <v>0</v>
      </c>
      <c r="N13061" s="467">
        <v>0</v>
      </c>
    </row>
    <row r="13062" spans="1:14" customFormat="1" ht="21.75" hidden="1" customHeight="1" thickTop="1" thickBot="1" x14ac:dyDescent="0.3">
      <c r="A13062" s="1" t="s">
        <v>0</v>
      </c>
      <c r="B13062" s="5" t="s">
        <v>154</v>
      </c>
      <c r="C13062" s="9">
        <f t="shared" si="5161"/>
        <v>0</v>
      </c>
      <c r="D13062" s="9">
        <v>0</v>
      </c>
      <c r="E13062" s="9">
        <v>0</v>
      </c>
      <c r="F13062" s="9">
        <f t="shared" si="5158"/>
        <v>0</v>
      </c>
      <c r="G13062" s="9">
        <v>0</v>
      </c>
      <c r="H13062" s="467">
        <v>0</v>
      </c>
      <c r="I13062" s="9">
        <f t="shared" si="5159"/>
        <v>0</v>
      </c>
      <c r="J13062" s="9">
        <v>0</v>
      </c>
      <c r="K13062" s="467">
        <v>0</v>
      </c>
      <c r="L13062" s="9">
        <f t="shared" si="5160"/>
        <v>0</v>
      </c>
      <c r="M13062" s="9">
        <v>0</v>
      </c>
      <c r="N13062" s="467">
        <v>0</v>
      </c>
    </row>
    <row r="13063" spans="1:14" customFormat="1" ht="24.75" hidden="1" customHeight="1" thickTop="1" thickBot="1" x14ac:dyDescent="0.3">
      <c r="A13063" s="1" t="s">
        <v>0</v>
      </c>
      <c r="B13063" s="5" t="s">
        <v>155</v>
      </c>
      <c r="C13063" s="9">
        <f t="shared" si="5161"/>
        <v>0</v>
      </c>
      <c r="D13063" s="9">
        <v>0</v>
      </c>
      <c r="E13063" s="9">
        <v>0</v>
      </c>
      <c r="F13063" s="9">
        <f t="shared" si="5158"/>
        <v>0</v>
      </c>
      <c r="G13063" s="9">
        <v>0</v>
      </c>
      <c r="H13063" s="467">
        <v>0</v>
      </c>
      <c r="I13063" s="9">
        <f t="shared" si="5159"/>
        <v>0</v>
      </c>
      <c r="J13063" s="9">
        <v>0</v>
      </c>
      <c r="K13063" s="467">
        <v>0</v>
      </c>
      <c r="L13063" s="9">
        <f t="shared" si="5160"/>
        <v>0</v>
      </c>
      <c r="M13063" s="9">
        <v>0</v>
      </c>
      <c r="N13063" s="467">
        <v>0</v>
      </c>
    </row>
    <row r="13064" spans="1:14" customFormat="1" ht="16.5" hidden="1" customHeight="1" thickTop="1" thickBot="1" x14ac:dyDescent="0.3">
      <c r="A13064" s="1" t="s">
        <v>0</v>
      </c>
      <c r="B13064" s="5" t="s">
        <v>156</v>
      </c>
      <c r="C13064" s="9">
        <f t="shared" si="5161"/>
        <v>0</v>
      </c>
      <c r="D13064" s="9">
        <v>0</v>
      </c>
      <c r="E13064" s="9">
        <v>0</v>
      </c>
      <c r="F13064" s="9">
        <f t="shared" si="5158"/>
        <v>0</v>
      </c>
      <c r="G13064" s="9">
        <v>0</v>
      </c>
      <c r="H13064" s="467">
        <v>0</v>
      </c>
      <c r="I13064" s="9">
        <f t="shared" si="5159"/>
        <v>0</v>
      </c>
      <c r="J13064" s="9">
        <v>0</v>
      </c>
      <c r="K13064" s="467">
        <v>0</v>
      </c>
      <c r="L13064" s="9">
        <f t="shared" si="5160"/>
        <v>0</v>
      </c>
      <c r="M13064" s="9">
        <v>0</v>
      </c>
      <c r="N13064" s="467">
        <v>0</v>
      </c>
    </row>
    <row r="13065" spans="1:14" customFormat="1" ht="18" hidden="1" customHeight="1" thickTop="1" thickBot="1" x14ac:dyDescent="0.3">
      <c r="A13065" s="1" t="s">
        <v>0</v>
      </c>
      <c r="B13065" s="5" t="s">
        <v>157</v>
      </c>
      <c r="C13065" s="9">
        <f t="shared" si="5161"/>
        <v>0</v>
      </c>
      <c r="D13065" s="9">
        <v>0</v>
      </c>
      <c r="E13065" s="9">
        <v>0</v>
      </c>
      <c r="F13065" s="9">
        <f t="shared" si="5158"/>
        <v>0</v>
      </c>
      <c r="G13065" s="9">
        <v>0</v>
      </c>
      <c r="H13065" s="467">
        <v>0</v>
      </c>
      <c r="I13065" s="9">
        <f t="shared" si="5159"/>
        <v>0</v>
      </c>
      <c r="J13065" s="9">
        <v>0</v>
      </c>
      <c r="K13065" s="467">
        <v>0</v>
      </c>
      <c r="L13065" s="9">
        <f t="shared" si="5160"/>
        <v>0</v>
      </c>
      <c r="M13065" s="9">
        <v>0</v>
      </c>
      <c r="N13065" s="467">
        <v>0</v>
      </c>
    </row>
    <row r="13066" spans="1:14" customFormat="1" ht="33" customHeight="1" thickBot="1" x14ac:dyDescent="0.3">
      <c r="A13066" s="1" t="s">
        <v>0</v>
      </c>
      <c r="B13066" s="5" t="s">
        <v>158</v>
      </c>
      <c r="C13066" s="9">
        <f t="shared" si="5161"/>
        <v>0</v>
      </c>
      <c r="D13066" s="9">
        <v>0</v>
      </c>
      <c r="E13066" s="9">
        <v>0</v>
      </c>
      <c r="F13066" s="9">
        <f t="shared" si="5158"/>
        <v>0</v>
      </c>
      <c r="G13066" s="9">
        <v>0</v>
      </c>
      <c r="H13066" s="467">
        <v>0</v>
      </c>
      <c r="I13066" s="9">
        <f t="shared" si="5159"/>
        <v>6.2</v>
      </c>
      <c r="J13066" s="9">
        <f>6.2</f>
        <v>6.2</v>
      </c>
      <c r="K13066" s="467">
        <v>0</v>
      </c>
      <c r="L13066" s="9">
        <f t="shared" si="5160"/>
        <v>0</v>
      </c>
      <c r="M13066" s="9">
        <v>0</v>
      </c>
      <c r="N13066" s="467">
        <v>0</v>
      </c>
    </row>
    <row r="13067" spans="1:14" customFormat="1" ht="34.5" customHeight="1" thickTop="1" thickBot="1" x14ac:dyDescent="0.3">
      <c r="A13067" s="1" t="s">
        <v>0</v>
      </c>
      <c r="B13067" s="5" t="s">
        <v>159</v>
      </c>
      <c r="C13067" s="9">
        <f t="shared" si="5161"/>
        <v>0</v>
      </c>
      <c r="D13067" s="9">
        <v>0</v>
      </c>
      <c r="E13067" s="9">
        <v>0</v>
      </c>
      <c r="F13067" s="9">
        <f t="shared" si="5158"/>
        <v>0</v>
      </c>
      <c r="G13067" s="9">
        <v>0</v>
      </c>
      <c r="H13067" s="467">
        <v>0</v>
      </c>
      <c r="I13067" s="9">
        <f t="shared" si="5159"/>
        <v>0</v>
      </c>
      <c r="J13067" s="9">
        <v>0</v>
      </c>
      <c r="K13067" s="467">
        <v>0</v>
      </c>
      <c r="L13067" s="9">
        <f t="shared" si="5160"/>
        <v>0</v>
      </c>
      <c r="M13067" s="9">
        <v>0</v>
      </c>
      <c r="N13067" s="467">
        <v>0</v>
      </c>
    </row>
    <row r="13068" spans="1:14" customFormat="1" ht="33" customHeight="1" thickTop="1" x14ac:dyDescent="0.25">
      <c r="A13068" s="133" t="s">
        <v>0</v>
      </c>
      <c r="B13068" s="136" t="s">
        <v>160</v>
      </c>
      <c r="C13068" s="135">
        <f t="shared" si="5161"/>
        <v>0</v>
      </c>
      <c r="D13068" s="135">
        <v>0</v>
      </c>
      <c r="E13068" s="135">
        <v>0</v>
      </c>
      <c r="F13068" s="135">
        <f t="shared" si="5158"/>
        <v>0</v>
      </c>
      <c r="G13068" s="135">
        <v>0</v>
      </c>
      <c r="H13068" s="476">
        <v>0</v>
      </c>
      <c r="I13068" s="135">
        <f t="shared" si="5159"/>
        <v>0</v>
      </c>
      <c r="J13068" s="135">
        <v>0</v>
      </c>
      <c r="K13068" s="476">
        <v>0</v>
      </c>
      <c r="L13068" s="135">
        <f t="shared" si="5160"/>
        <v>0</v>
      </c>
      <c r="M13068" s="135">
        <v>0</v>
      </c>
      <c r="N13068" s="476">
        <v>0</v>
      </c>
    </row>
    <row r="13069" spans="1:14" customFormat="1" ht="30.75" customHeight="1" x14ac:dyDescent="0.25">
      <c r="A13069" s="151" t="s">
        <v>0</v>
      </c>
      <c r="B13069" s="157" t="s">
        <v>161</v>
      </c>
      <c r="C13069" s="155">
        <f t="shared" si="5161"/>
        <v>1.49</v>
      </c>
      <c r="D13069" s="155">
        <f>SUM(D13070,D13077)</f>
        <v>1.49</v>
      </c>
      <c r="E13069" s="155">
        <f>SUM(E13070,E13077)</f>
        <v>0</v>
      </c>
      <c r="F13069" s="155">
        <f t="shared" si="5158"/>
        <v>0</v>
      </c>
      <c r="G13069" s="155">
        <f>SUM(G13070,G13077)</f>
        <v>0</v>
      </c>
      <c r="H13069" s="505">
        <f>SUM(H13070,H13077)</f>
        <v>0</v>
      </c>
      <c r="I13069" s="155">
        <f t="shared" si="5159"/>
        <v>0</v>
      </c>
      <c r="J13069" s="155">
        <f>SUM(J13070,J13077)</f>
        <v>0</v>
      </c>
      <c r="K13069" s="505">
        <f>SUM(K13070,K13077)</f>
        <v>0</v>
      </c>
      <c r="L13069" s="155">
        <f t="shared" si="5160"/>
        <v>0</v>
      </c>
      <c r="M13069" s="155">
        <f>SUM(M13070,M13077)</f>
        <v>0</v>
      </c>
      <c r="N13069" s="505">
        <f>SUM(N13070,N13077)</f>
        <v>0</v>
      </c>
    </row>
    <row r="13070" spans="1:14" customFormat="1" ht="18.75" hidden="1" customHeight="1" thickBot="1" x14ac:dyDescent="0.3">
      <c r="A13070" s="140" t="s">
        <v>0</v>
      </c>
      <c r="B13070" s="148" t="s">
        <v>162</v>
      </c>
      <c r="C13070" s="142">
        <f t="shared" si="5161"/>
        <v>0</v>
      </c>
      <c r="D13070" s="142">
        <f>SUM(D13071:D13076)</f>
        <v>0</v>
      </c>
      <c r="E13070" s="142">
        <f>SUM(E13071:E13076)</f>
        <v>0</v>
      </c>
      <c r="F13070" s="142">
        <f t="shared" si="5158"/>
        <v>0</v>
      </c>
      <c r="G13070" s="142">
        <f>SUM(G13071:G13076)</f>
        <v>0</v>
      </c>
      <c r="H13070" s="477">
        <f>SUM(H13071:H13076)</f>
        <v>0</v>
      </c>
      <c r="I13070" s="142">
        <f t="shared" si="5159"/>
        <v>0</v>
      </c>
      <c r="J13070" s="142">
        <f>SUM(J13071:J13076)</f>
        <v>0</v>
      </c>
      <c r="K13070" s="477">
        <f>SUM(K13071:K13076)</f>
        <v>0</v>
      </c>
      <c r="L13070" s="142">
        <f t="shared" si="5160"/>
        <v>0</v>
      </c>
      <c r="M13070" s="142">
        <f>SUM(M13071:M13076)</f>
        <v>0</v>
      </c>
      <c r="N13070" s="477">
        <f>SUM(N13071:N13076)</f>
        <v>0</v>
      </c>
    </row>
    <row r="13071" spans="1:14" customFormat="1" ht="21" hidden="1" customHeight="1" thickTop="1" thickBot="1" x14ac:dyDescent="0.3">
      <c r="A13071" s="1" t="s">
        <v>0</v>
      </c>
      <c r="B13071" s="6" t="s">
        <v>163</v>
      </c>
      <c r="C13071" s="9">
        <f t="shared" si="5161"/>
        <v>0</v>
      </c>
      <c r="D13071" s="9">
        <v>0</v>
      </c>
      <c r="E13071" s="9">
        <v>0</v>
      </c>
      <c r="F13071" s="9">
        <f t="shared" si="5158"/>
        <v>0</v>
      </c>
      <c r="G13071" s="9">
        <v>0</v>
      </c>
      <c r="H13071" s="467">
        <v>0</v>
      </c>
      <c r="I13071" s="9">
        <f t="shared" si="5159"/>
        <v>0</v>
      </c>
      <c r="J13071" s="9">
        <v>0</v>
      </c>
      <c r="K13071" s="467">
        <v>0</v>
      </c>
      <c r="L13071" s="9">
        <f t="shared" si="5160"/>
        <v>0</v>
      </c>
      <c r="M13071" s="9">
        <v>0</v>
      </c>
      <c r="N13071" s="467">
        <v>0</v>
      </c>
    </row>
    <row r="13072" spans="1:14" customFormat="1" ht="19.5" hidden="1" customHeight="1" thickTop="1" thickBot="1" x14ac:dyDescent="0.3">
      <c r="A13072" s="1" t="s">
        <v>0</v>
      </c>
      <c r="B13072" s="6" t="s">
        <v>164</v>
      </c>
      <c r="C13072" s="9">
        <f t="shared" si="5161"/>
        <v>0</v>
      </c>
      <c r="D13072" s="9">
        <v>0</v>
      </c>
      <c r="E13072" s="9">
        <v>0</v>
      </c>
      <c r="F13072" s="9">
        <f t="shared" si="5158"/>
        <v>0</v>
      </c>
      <c r="G13072" s="9">
        <v>0</v>
      </c>
      <c r="H13072" s="467">
        <v>0</v>
      </c>
      <c r="I13072" s="9">
        <f t="shared" si="5159"/>
        <v>0</v>
      </c>
      <c r="J13072" s="9">
        <v>0</v>
      </c>
      <c r="K13072" s="467">
        <v>0</v>
      </c>
      <c r="L13072" s="9">
        <f t="shared" si="5160"/>
        <v>0</v>
      </c>
      <c r="M13072" s="9">
        <v>0</v>
      </c>
      <c r="N13072" s="467">
        <v>0</v>
      </c>
    </row>
    <row r="13073" spans="1:14" customFormat="1" ht="21.75" hidden="1" customHeight="1" thickTop="1" thickBot="1" x14ac:dyDescent="0.3">
      <c r="A13073" s="1" t="s">
        <v>0</v>
      </c>
      <c r="B13073" s="6" t="s">
        <v>165</v>
      </c>
      <c r="C13073" s="9">
        <f t="shared" si="5161"/>
        <v>0</v>
      </c>
      <c r="D13073" s="9">
        <v>0</v>
      </c>
      <c r="E13073" s="9">
        <v>0</v>
      </c>
      <c r="F13073" s="9">
        <f t="shared" si="5158"/>
        <v>0</v>
      </c>
      <c r="G13073" s="9">
        <v>0</v>
      </c>
      <c r="H13073" s="467">
        <v>0</v>
      </c>
      <c r="I13073" s="9">
        <f t="shared" si="5159"/>
        <v>0</v>
      </c>
      <c r="J13073" s="9">
        <v>0</v>
      </c>
      <c r="K13073" s="467">
        <v>0</v>
      </c>
      <c r="L13073" s="9">
        <f t="shared" si="5160"/>
        <v>0</v>
      </c>
      <c r="M13073" s="9">
        <v>0</v>
      </c>
      <c r="N13073" s="467">
        <v>0</v>
      </c>
    </row>
    <row r="13074" spans="1:14" customFormat="1" ht="23.25" hidden="1" customHeight="1" thickTop="1" thickBot="1" x14ac:dyDescent="0.3">
      <c r="A13074" s="1" t="s">
        <v>0</v>
      </c>
      <c r="B13074" s="6" t="s">
        <v>166</v>
      </c>
      <c r="C13074" s="9">
        <f t="shared" si="5161"/>
        <v>0</v>
      </c>
      <c r="D13074" s="9">
        <v>0</v>
      </c>
      <c r="E13074" s="9">
        <v>0</v>
      </c>
      <c r="F13074" s="9">
        <f t="shared" si="5158"/>
        <v>0</v>
      </c>
      <c r="G13074" s="9">
        <v>0</v>
      </c>
      <c r="H13074" s="467">
        <v>0</v>
      </c>
      <c r="I13074" s="9">
        <f t="shared" si="5159"/>
        <v>0</v>
      </c>
      <c r="J13074" s="9">
        <v>0</v>
      </c>
      <c r="K13074" s="467">
        <v>0</v>
      </c>
      <c r="L13074" s="9">
        <f t="shared" si="5160"/>
        <v>0</v>
      </c>
      <c r="M13074" s="9">
        <v>0</v>
      </c>
      <c r="N13074" s="467">
        <v>0</v>
      </c>
    </row>
    <row r="13075" spans="1:14" customFormat="1" ht="20.25" hidden="1" customHeight="1" thickTop="1" thickBot="1" x14ac:dyDescent="0.3">
      <c r="A13075" s="1" t="s">
        <v>0</v>
      </c>
      <c r="B13075" s="6" t="s">
        <v>167</v>
      </c>
      <c r="C13075" s="9">
        <f t="shared" si="5161"/>
        <v>0</v>
      </c>
      <c r="D13075" s="9">
        <v>0</v>
      </c>
      <c r="E13075" s="9">
        <v>0</v>
      </c>
      <c r="F13075" s="9">
        <f t="shared" ref="F13075:F13138" si="5162">SUM(G13075:H13075)</f>
        <v>0</v>
      </c>
      <c r="G13075" s="9">
        <v>0</v>
      </c>
      <c r="H13075" s="467">
        <v>0</v>
      </c>
      <c r="I13075" s="9">
        <f t="shared" ref="I13075:I13138" si="5163">SUM(J13075:K13075)</f>
        <v>0</v>
      </c>
      <c r="J13075" s="9">
        <v>0</v>
      </c>
      <c r="K13075" s="467">
        <v>0</v>
      </c>
      <c r="L13075" s="9">
        <f t="shared" ref="L13075:L13138" si="5164">SUM(M13075:N13075)</f>
        <v>0</v>
      </c>
      <c r="M13075" s="9">
        <v>0</v>
      </c>
      <c r="N13075" s="467">
        <v>0</v>
      </c>
    </row>
    <row r="13076" spans="1:14" customFormat="1" ht="21" hidden="1" customHeight="1" thickTop="1" x14ac:dyDescent="0.25">
      <c r="A13076" s="133" t="s">
        <v>0</v>
      </c>
      <c r="B13076" s="137" t="s">
        <v>168</v>
      </c>
      <c r="C13076" s="135">
        <f t="shared" si="5161"/>
        <v>0</v>
      </c>
      <c r="D13076" s="135">
        <v>0</v>
      </c>
      <c r="E13076" s="135">
        <v>0</v>
      </c>
      <c r="F13076" s="135">
        <f t="shared" si="5162"/>
        <v>0</v>
      </c>
      <c r="G13076" s="135">
        <v>0</v>
      </c>
      <c r="H13076" s="476">
        <v>0</v>
      </c>
      <c r="I13076" s="135">
        <f t="shared" si="5163"/>
        <v>0</v>
      </c>
      <c r="J13076" s="135">
        <v>0</v>
      </c>
      <c r="K13076" s="476">
        <v>0</v>
      </c>
      <c r="L13076" s="135">
        <f t="shared" si="5164"/>
        <v>0</v>
      </c>
      <c r="M13076" s="135">
        <v>0</v>
      </c>
      <c r="N13076" s="476">
        <v>0</v>
      </c>
    </row>
    <row r="13077" spans="1:14" customFormat="1" ht="60" customHeight="1" x14ac:dyDescent="0.25">
      <c r="A13077" s="151" t="s">
        <v>0</v>
      </c>
      <c r="B13077" s="158" t="s">
        <v>169</v>
      </c>
      <c r="C13077" s="155">
        <f t="shared" si="5161"/>
        <v>1.49</v>
      </c>
      <c r="D13077" s="155">
        <f>SUM(D13078:D13097)</f>
        <v>1.49</v>
      </c>
      <c r="E13077" s="155">
        <f>SUM(E13078:E13097)</f>
        <v>0</v>
      </c>
      <c r="F13077" s="155">
        <f t="shared" si="5162"/>
        <v>0</v>
      </c>
      <c r="G13077" s="155">
        <f>SUM(G13078:G13097)</f>
        <v>0</v>
      </c>
      <c r="H13077" s="505">
        <f>SUM(H13078:H13097)</f>
        <v>0</v>
      </c>
      <c r="I13077" s="155">
        <f t="shared" si="5163"/>
        <v>0</v>
      </c>
      <c r="J13077" s="155">
        <f>SUM(J13078:J13097)</f>
        <v>0</v>
      </c>
      <c r="K13077" s="505">
        <f>SUM(K13078:K13097)</f>
        <v>0</v>
      </c>
      <c r="L13077" s="155">
        <f t="shared" si="5164"/>
        <v>0</v>
      </c>
      <c r="M13077" s="155">
        <f>SUM(M13078:M13097)</f>
        <v>0</v>
      </c>
      <c r="N13077" s="505">
        <f>SUM(N13078:N13097)</f>
        <v>0</v>
      </c>
    </row>
    <row r="13078" spans="1:14" customFormat="1" ht="27.75" hidden="1" customHeight="1" thickBot="1" x14ac:dyDescent="0.3">
      <c r="A13078" s="140" t="s">
        <v>0</v>
      </c>
      <c r="B13078" s="141" t="s">
        <v>30</v>
      </c>
      <c r="C13078" s="142">
        <f t="shared" si="5161"/>
        <v>0</v>
      </c>
      <c r="D13078" s="142">
        <v>0</v>
      </c>
      <c r="E13078" s="142">
        <v>0</v>
      </c>
      <c r="F13078" s="142">
        <f t="shared" si="5162"/>
        <v>0</v>
      </c>
      <c r="G13078" s="142">
        <v>0</v>
      </c>
      <c r="H13078" s="477">
        <v>0</v>
      </c>
      <c r="I13078" s="142">
        <f t="shared" si="5163"/>
        <v>0</v>
      </c>
      <c r="J13078" s="142">
        <v>0</v>
      </c>
      <c r="K13078" s="477">
        <v>0</v>
      </c>
      <c r="L13078" s="142">
        <f t="shared" si="5164"/>
        <v>0</v>
      </c>
      <c r="M13078" s="142">
        <v>0</v>
      </c>
      <c r="N13078" s="477">
        <v>0</v>
      </c>
    </row>
    <row r="13079" spans="1:14" customFormat="1" ht="18.75" hidden="1" customHeight="1" x14ac:dyDescent="0.25">
      <c r="A13079" s="133" t="s">
        <v>0</v>
      </c>
      <c r="B13079" s="137" t="s">
        <v>31</v>
      </c>
      <c r="C13079" s="135">
        <f t="shared" si="5161"/>
        <v>0</v>
      </c>
      <c r="D13079" s="135">
        <v>0</v>
      </c>
      <c r="E13079" s="135">
        <v>0</v>
      </c>
      <c r="F13079" s="135">
        <f t="shared" si="5162"/>
        <v>0</v>
      </c>
      <c r="G13079" s="135">
        <v>0</v>
      </c>
      <c r="H13079" s="476">
        <v>0</v>
      </c>
      <c r="I13079" s="135">
        <f t="shared" si="5163"/>
        <v>0</v>
      </c>
      <c r="J13079" s="135">
        <v>0</v>
      </c>
      <c r="K13079" s="476">
        <v>0</v>
      </c>
      <c r="L13079" s="135">
        <f t="shared" si="5164"/>
        <v>0</v>
      </c>
      <c r="M13079" s="135">
        <v>0</v>
      </c>
      <c r="N13079" s="476">
        <v>0</v>
      </c>
    </row>
    <row r="13080" spans="1:14" customFormat="1" ht="27.75" customHeight="1" x14ac:dyDescent="0.25">
      <c r="A13080" s="151" t="s">
        <v>0</v>
      </c>
      <c r="B13080" s="159" t="s">
        <v>170</v>
      </c>
      <c r="C13080" s="155">
        <f t="shared" si="5161"/>
        <v>1.49</v>
      </c>
      <c r="D13080" s="155">
        <v>1.49</v>
      </c>
      <c r="E13080" s="155">
        <v>0</v>
      </c>
      <c r="F13080" s="155">
        <f t="shared" si="5162"/>
        <v>0</v>
      </c>
      <c r="G13080" s="155">
        <v>0</v>
      </c>
      <c r="H13080" s="505">
        <v>0</v>
      </c>
      <c r="I13080" s="155">
        <f t="shared" si="5163"/>
        <v>0</v>
      </c>
      <c r="J13080" s="155">
        <v>0</v>
      </c>
      <c r="K13080" s="505">
        <v>0</v>
      </c>
      <c r="L13080" s="155">
        <f t="shared" si="5164"/>
        <v>0</v>
      </c>
      <c r="M13080" s="155">
        <v>0</v>
      </c>
      <c r="N13080" s="505">
        <v>0</v>
      </c>
    </row>
    <row r="13081" spans="1:14" customFormat="1" ht="19.5" hidden="1" customHeight="1" thickTop="1" x14ac:dyDescent="0.25">
      <c r="A13081" s="143" t="s">
        <v>0</v>
      </c>
      <c r="B13081" s="146" t="s">
        <v>36</v>
      </c>
      <c r="C13081" s="145">
        <f t="shared" si="5161"/>
        <v>0</v>
      </c>
      <c r="D13081" s="145">
        <v>0</v>
      </c>
      <c r="E13081" s="145">
        <v>0</v>
      </c>
      <c r="F13081" s="145">
        <f t="shared" si="5162"/>
        <v>0</v>
      </c>
      <c r="G13081" s="145">
        <v>0</v>
      </c>
      <c r="H13081" s="485">
        <v>0</v>
      </c>
      <c r="I13081" s="145">
        <f t="shared" si="5163"/>
        <v>0</v>
      </c>
      <c r="J13081" s="145">
        <v>0</v>
      </c>
      <c r="K13081" s="485">
        <v>0</v>
      </c>
      <c r="L13081" s="145">
        <f t="shared" si="5164"/>
        <v>0</v>
      </c>
      <c r="M13081" s="145">
        <v>0</v>
      </c>
      <c r="N13081" s="485">
        <v>0</v>
      </c>
    </row>
    <row r="13082" spans="1:14" customFormat="1" ht="18.75" hidden="1" customHeight="1" x14ac:dyDescent="0.25">
      <c r="A13082" s="151" t="s">
        <v>0</v>
      </c>
      <c r="B13082" s="159" t="s">
        <v>171</v>
      </c>
      <c r="C13082" s="155">
        <f t="shared" si="5161"/>
        <v>0</v>
      </c>
      <c r="D13082" s="155">
        <v>0</v>
      </c>
      <c r="E13082" s="155">
        <v>0</v>
      </c>
      <c r="F13082" s="155">
        <f t="shared" si="5162"/>
        <v>0</v>
      </c>
      <c r="G13082" s="155">
        <v>0</v>
      </c>
      <c r="H13082" s="505">
        <v>0</v>
      </c>
      <c r="I13082" s="155">
        <f t="shared" si="5163"/>
        <v>0</v>
      </c>
      <c r="J13082" s="155">
        <v>0</v>
      </c>
      <c r="K13082" s="505">
        <v>0</v>
      </c>
      <c r="L13082" s="155">
        <f t="shared" si="5164"/>
        <v>0</v>
      </c>
      <c r="M13082" s="155">
        <v>0</v>
      </c>
      <c r="N13082" s="505">
        <v>0</v>
      </c>
    </row>
    <row r="13083" spans="1:14" customFormat="1" ht="18.75" hidden="1" customHeight="1" thickBot="1" x14ac:dyDescent="0.3">
      <c r="A13083" s="140" t="s">
        <v>0</v>
      </c>
      <c r="B13083" s="141" t="s">
        <v>172</v>
      </c>
      <c r="C13083" s="142">
        <f t="shared" si="5161"/>
        <v>0</v>
      </c>
      <c r="D13083" s="142">
        <v>0</v>
      </c>
      <c r="E13083" s="142">
        <v>0</v>
      </c>
      <c r="F13083" s="142">
        <f t="shared" si="5162"/>
        <v>0</v>
      </c>
      <c r="G13083" s="142">
        <v>0</v>
      </c>
      <c r="H13083" s="477">
        <v>0</v>
      </c>
      <c r="I13083" s="142">
        <f t="shared" si="5163"/>
        <v>0</v>
      </c>
      <c r="J13083" s="142">
        <v>0</v>
      </c>
      <c r="K13083" s="477">
        <v>0</v>
      </c>
      <c r="L13083" s="142">
        <f t="shared" si="5164"/>
        <v>0</v>
      </c>
      <c r="M13083" s="142">
        <v>0</v>
      </c>
      <c r="N13083" s="477">
        <v>0</v>
      </c>
    </row>
    <row r="13084" spans="1:14" customFormat="1" ht="18.75" hidden="1" customHeight="1" thickTop="1" x14ac:dyDescent="0.25">
      <c r="A13084" s="133" t="s">
        <v>0</v>
      </c>
      <c r="B13084" s="137" t="s">
        <v>173</v>
      </c>
      <c r="C13084" s="135">
        <f t="shared" si="5161"/>
        <v>0</v>
      </c>
      <c r="D13084" s="135">
        <v>0</v>
      </c>
      <c r="E13084" s="135">
        <v>0</v>
      </c>
      <c r="F13084" s="135">
        <f t="shared" si="5162"/>
        <v>0</v>
      </c>
      <c r="G13084" s="135">
        <v>0</v>
      </c>
      <c r="H13084" s="476">
        <v>0</v>
      </c>
      <c r="I13084" s="135">
        <f t="shared" si="5163"/>
        <v>0</v>
      </c>
      <c r="J13084" s="135">
        <v>0</v>
      </c>
      <c r="K13084" s="476">
        <v>0</v>
      </c>
      <c r="L13084" s="135">
        <f t="shared" si="5164"/>
        <v>0</v>
      </c>
      <c r="M13084" s="135">
        <v>0</v>
      </c>
      <c r="N13084" s="476">
        <v>0</v>
      </c>
    </row>
    <row r="13085" spans="1:14" customFormat="1" ht="18.75" hidden="1" customHeight="1" x14ac:dyDescent="0.25">
      <c r="A13085" s="151" t="s">
        <v>0</v>
      </c>
      <c r="B13085" s="159" t="s">
        <v>174</v>
      </c>
      <c r="C13085" s="155">
        <f t="shared" si="5161"/>
        <v>0</v>
      </c>
      <c r="D13085" s="155">
        <v>0</v>
      </c>
      <c r="E13085" s="155">
        <v>0</v>
      </c>
      <c r="F13085" s="155">
        <f t="shared" si="5162"/>
        <v>0</v>
      </c>
      <c r="G13085" s="155">
        <v>0</v>
      </c>
      <c r="H13085" s="505">
        <v>0</v>
      </c>
      <c r="I13085" s="155">
        <f t="shared" si="5163"/>
        <v>0</v>
      </c>
      <c r="J13085" s="155">
        <v>0</v>
      </c>
      <c r="K13085" s="505">
        <v>0</v>
      </c>
      <c r="L13085" s="155">
        <f t="shared" si="5164"/>
        <v>0</v>
      </c>
      <c r="M13085" s="155">
        <v>0</v>
      </c>
      <c r="N13085" s="505">
        <v>0</v>
      </c>
    </row>
    <row r="13086" spans="1:14" customFormat="1" ht="18.75" hidden="1" customHeight="1" thickBot="1" x14ac:dyDescent="0.3">
      <c r="A13086" s="140" t="s">
        <v>0</v>
      </c>
      <c r="B13086" s="141" t="s">
        <v>175</v>
      </c>
      <c r="C13086" s="142">
        <f t="shared" si="5161"/>
        <v>0</v>
      </c>
      <c r="D13086" s="142">
        <v>0</v>
      </c>
      <c r="E13086" s="142">
        <v>0</v>
      </c>
      <c r="F13086" s="142">
        <f t="shared" si="5162"/>
        <v>0</v>
      </c>
      <c r="G13086" s="142">
        <v>0</v>
      </c>
      <c r="H13086" s="477">
        <v>0</v>
      </c>
      <c r="I13086" s="142">
        <f t="shared" si="5163"/>
        <v>0</v>
      </c>
      <c r="J13086" s="142">
        <v>0</v>
      </c>
      <c r="K13086" s="477">
        <v>0</v>
      </c>
      <c r="L13086" s="142">
        <f t="shared" si="5164"/>
        <v>0</v>
      </c>
      <c r="M13086" s="142">
        <v>0</v>
      </c>
      <c r="N13086" s="477">
        <v>0</v>
      </c>
    </row>
    <row r="13087" spans="1:14" customFormat="1" ht="30" hidden="1" customHeight="1" thickTop="1" thickBot="1" x14ac:dyDescent="0.3">
      <c r="A13087" s="1" t="s">
        <v>0</v>
      </c>
      <c r="B13087" s="6" t="s">
        <v>37</v>
      </c>
      <c r="C13087" s="9">
        <f t="shared" si="5161"/>
        <v>0</v>
      </c>
      <c r="D13087" s="9">
        <v>0</v>
      </c>
      <c r="E13087" s="9">
        <v>0</v>
      </c>
      <c r="F13087" s="9">
        <f t="shared" si="5162"/>
        <v>0</v>
      </c>
      <c r="G13087" s="9">
        <v>0</v>
      </c>
      <c r="H13087" s="467">
        <v>0</v>
      </c>
      <c r="I13087" s="9">
        <f t="shared" si="5163"/>
        <v>0</v>
      </c>
      <c r="J13087" s="9">
        <v>0</v>
      </c>
      <c r="K13087" s="467">
        <v>0</v>
      </c>
      <c r="L13087" s="9">
        <f t="shared" si="5164"/>
        <v>0</v>
      </c>
      <c r="M13087" s="9">
        <v>0</v>
      </c>
      <c r="N13087" s="467">
        <v>0</v>
      </c>
    </row>
    <row r="13088" spans="1:14" customFormat="1" ht="21.75" hidden="1" customHeight="1" thickTop="1" thickBot="1" x14ac:dyDescent="0.3">
      <c r="A13088" s="1" t="s">
        <v>0</v>
      </c>
      <c r="B13088" s="6" t="s">
        <v>38</v>
      </c>
      <c r="C13088" s="9">
        <f t="shared" si="5161"/>
        <v>0</v>
      </c>
      <c r="D13088" s="9">
        <v>0</v>
      </c>
      <c r="E13088" s="9">
        <v>0</v>
      </c>
      <c r="F13088" s="9">
        <f t="shared" si="5162"/>
        <v>0</v>
      </c>
      <c r="G13088" s="9">
        <v>0</v>
      </c>
      <c r="H13088" s="467">
        <v>0</v>
      </c>
      <c r="I13088" s="9">
        <f t="shared" si="5163"/>
        <v>0</v>
      </c>
      <c r="J13088" s="9">
        <v>0</v>
      </c>
      <c r="K13088" s="467">
        <v>0</v>
      </c>
      <c r="L13088" s="9">
        <f t="shared" si="5164"/>
        <v>0</v>
      </c>
      <c r="M13088" s="9">
        <v>0</v>
      </c>
      <c r="N13088" s="467">
        <v>0</v>
      </c>
    </row>
    <row r="13089" spans="1:14" customFormat="1" ht="24.75" hidden="1" customHeight="1" thickTop="1" thickBot="1" x14ac:dyDescent="0.3">
      <c r="A13089" s="1" t="s">
        <v>0</v>
      </c>
      <c r="B13089" s="6" t="s">
        <v>176</v>
      </c>
      <c r="C13089" s="9">
        <f t="shared" si="5161"/>
        <v>0</v>
      </c>
      <c r="D13089" s="9">
        <v>0</v>
      </c>
      <c r="E13089" s="9">
        <v>0</v>
      </c>
      <c r="F13089" s="9">
        <f t="shared" si="5162"/>
        <v>0</v>
      </c>
      <c r="G13089" s="9">
        <v>0</v>
      </c>
      <c r="H13089" s="467">
        <v>0</v>
      </c>
      <c r="I13089" s="9">
        <f t="shared" si="5163"/>
        <v>0</v>
      </c>
      <c r="J13089" s="9">
        <v>0</v>
      </c>
      <c r="K13089" s="467">
        <v>0</v>
      </c>
      <c r="L13089" s="9">
        <f t="shared" si="5164"/>
        <v>0</v>
      </c>
      <c r="M13089" s="9">
        <v>0</v>
      </c>
      <c r="N13089" s="467">
        <v>0</v>
      </c>
    </row>
    <row r="13090" spans="1:14" customFormat="1" ht="15" hidden="1" customHeight="1" thickTop="1" thickBot="1" x14ac:dyDescent="0.3">
      <c r="A13090" s="1" t="s">
        <v>0</v>
      </c>
      <c r="B13090" s="6" t="s">
        <v>177</v>
      </c>
      <c r="C13090" s="9">
        <f t="shared" si="5161"/>
        <v>0</v>
      </c>
      <c r="D13090" s="9">
        <v>0</v>
      </c>
      <c r="E13090" s="9">
        <v>0</v>
      </c>
      <c r="F13090" s="9">
        <f t="shared" si="5162"/>
        <v>0</v>
      </c>
      <c r="G13090" s="9">
        <v>0</v>
      </c>
      <c r="H13090" s="467">
        <v>0</v>
      </c>
      <c r="I13090" s="9">
        <f t="shared" si="5163"/>
        <v>0</v>
      </c>
      <c r="J13090" s="9">
        <v>0</v>
      </c>
      <c r="K13090" s="467">
        <v>0</v>
      </c>
      <c r="L13090" s="9">
        <f t="shared" si="5164"/>
        <v>0</v>
      </c>
      <c r="M13090" s="9">
        <v>0</v>
      </c>
      <c r="N13090" s="467">
        <v>0</v>
      </c>
    </row>
    <row r="13091" spans="1:14" customFormat="1" ht="20.25" hidden="1" customHeight="1" thickTop="1" thickBot="1" x14ac:dyDescent="0.3">
      <c r="A13091" s="1" t="s">
        <v>0</v>
      </c>
      <c r="B13091" s="6" t="s">
        <v>178</v>
      </c>
      <c r="C13091" s="9">
        <f t="shared" si="5161"/>
        <v>0</v>
      </c>
      <c r="D13091" s="9">
        <v>0</v>
      </c>
      <c r="E13091" s="9">
        <v>0</v>
      </c>
      <c r="F13091" s="9">
        <f t="shared" si="5162"/>
        <v>0</v>
      </c>
      <c r="G13091" s="9">
        <v>0</v>
      </c>
      <c r="H13091" s="467">
        <v>0</v>
      </c>
      <c r="I13091" s="9">
        <f t="shared" si="5163"/>
        <v>0</v>
      </c>
      <c r="J13091" s="9">
        <v>0</v>
      </c>
      <c r="K13091" s="467">
        <v>0</v>
      </c>
      <c r="L13091" s="9">
        <f t="shared" si="5164"/>
        <v>0</v>
      </c>
      <c r="M13091" s="9">
        <v>0</v>
      </c>
      <c r="N13091" s="467">
        <v>0</v>
      </c>
    </row>
    <row r="13092" spans="1:14" customFormat="1" ht="22.5" hidden="1" customHeight="1" thickTop="1" thickBot="1" x14ac:dyDescent="0.3">
      <c r="A13092" s="1" t="s">
        <v>0</v>
      </c>
      <c r="B13092" s="6" t="s">
        <v>43</v>
      </c>
      <c r="C13092" s="9">
        <f t="shared" si="5161"/>
        <v>0</v>
      </c>
      <c r="D13092" s="9">
        <v>0</v>
      </c>
      <c r="E13092" s="9">
        <v>0</v>
      </c>
      <c r="F13092" s="9">
        <f t="shared" si="5162"/>
        <v>0</v>
      </c>
      <c r="G13092" s="9">
        <v>0</v>
      </c>
      <c r="H13092" s="467">
        <v>0</v>
      </c>
      <c r="I13092" s="9">
        <f t="shared" si="5163"/>
        <v>0</v>
      </c>
      <c r="J13092" s="9">
        <v>0</v>
      </c>
      <c r="K13092" s="467">
        <v>0</v>
      </c>
      <c r="L13092" s="9">
        <f t="shared" si="5164"/>
        <v>0</v>
      </c>
      <c r="M13092" s="9">
        <v>0</v>
      </c>
      <c r="N13092" s="467">
        <v>0</v>
      </c>
    </row>
    <row r="13093" spans="1:14" customFormat="1" ht="26.25" hidden="1" customHeight="1" thickTop="1" thickBot="1" x14ac:dyDescent="0.3">
      <c r="A13093" s="1" t="s">
        <v>0</v>
      </c>
      <c r="B13093" s="6" t="s">
        <v>179</v>
      </c>
      <c r="C13093" s="9">
        <f t="shared" si="5161"/>
        <v>0</v>
      </c>
      <c r="D13093" s="9">
        <v>0</v>
      </c>
      <c r="E13093" s="9">
        <v>0</v>
      </c>
      <c r="F13093" s="9">
        <f t="shared" si="5162"/>
        <v>0</v>
      </c>
      <c r="G13093" s="9">
        <v>0</v>
      </c>
      <c r="H13093" s="467">
        <v>0</v>
      </c>
      <c r="I13093" s="9">
        <f t="shared" si="5163"/>
        <v>0</v>
      </c>
      <c r="J13093" s="9">
        <v>0</v>
      </c>
      <c r="K13093" s="467">
        <v>0</v>
      </c>
      <c r="L13093" s="9">
        <f t="shared" si="5164"/>
        <v>0</v>
      </c>
      <c r="M13093" s="9">
        <v>0</v>
      </c>
      <c r="N13093" s="467">
        <v>0</v>
      </c>
    </row>
    <row r="13094" spans="1:14" customFormat="1" ht="22.5" hidden="1" customHeight="1" thickTop="1" thickBot="1" x14ac:dyDescent="0.3">
      <c r="A13094" s="1" t="s">
        <v>0</v>
      </c>
      <c r="B13094" s="6" t="s">
        <v>180</v>
      </c>
      <c r="C13094" s="9">
        <f t="shared" si="5161"/>
        <v>0</v>
      </c>
      <c r="D13094" s="9">
        <v>0</v>
      </c>
      <c r="E13094" s="9">
        <v>0</v>
      </c>
      <c r="F13094" s="9">
        <f t="shared" si="5162"/>
        <v>0</v>
      </c>
      <c r="G13094" s="9">
        <v>0</v>
      </c>
      <c r="H13094" s="467">
        <v>0</v>
      </c>
      <c r="I13094" s="9">
        <f t="shared" si="5163"/>
        <v>0</v>
      </c>
      <c r="J13094" s="9">
        <v>0</v>
      </c>
      <c r="K13094" s="467">
        <v>0</v>
      </c>
      <c r="L13094" s="9">
        <f t="shared" si="5164"/>
        <v>0</v>
      </c>
      <c r="M13094" s="9">
        <v>0</v>
      </c>
      <c r="N13094" s="467">
        <v>0</v>
      </c>
    </row>
    <row r="13095" spans="1:14" customFormat="1" ht="22.5" hidden="1" customHeight="1" thickTop="1" thickBot="1" x14ac:dyDescent="0.3">
      <c r="A13095" s="1" t="s">
        <v>0</v>
      </c>
      <c r="B13095" s="6" t="s">
        <v>181</v>
      </c>
      <c r="C13095" s="9">
        <f t="shared" si="5161"/>
        <v>0</v>
      </c>
      <c r="D13095" s="9">
        <v>0</v>
      </c>
      <c r="E13095" s="9">
        <v>0</v>
      </c>
      <c r="F13095" s="9">
        <f t="shared" si="5162"/>
        <v>0</v>
      </c>
      <c r="G13095" s="9">
        <v>0</v>
      </c>
      <c r="H13095" s="467">
        <v>0</v>
      </c>
      <c r="I13095" s="9">
        <f t="shared" si="5163"/>
        <v>0</v>
      </c>
      <c r="J13095" s="9">
        <v>0</v>
      </c>
      <c r="K13095" s="467">
        <v>0</v>
      </c>
      <c r="L13095" s="9">
        <f t="shared" si="5164"/>
        <v>0</v>
      </c>
      <c r="M13095" s="9">
        <v>0</v>
      </c>
      <c r="N13095" s="467">
        <v>0</v>
      </c>
    </row>
    <row r="13096" spans="1:14" customFormat="1" ht="22.5" hidden="1" customHeight="1" thickTop="1" x14ac:dyDescent="0.25">
      <c r="A13096" s="133" t="s">
        <v>0</v>
      </c>
      <c r="B13096" s="137" t="s">
        <v>182</v>
      </c>
      <c r="C13096" s="135">
        <f t="shared" si="5161"/>
        <v>0</v>
      </c>
      <c r="D13096" s="135">
        <v>0</v>
      </c>
      <c r="E13096" s="135">
        <v>0</v>
      </c>
      <c r="F13096" s="135">
        <f t="shared" si="5162"/>
        <v>0</v>
      </c>
      <c r="G13096" s="135">
        <v>0</v>
      </c>
      <c r="H13096" s="476">
        <v>0</v>
      </c>
      <c r="I13096" s="135">
        <f t="shared" si="5163"/>
        <v>0</v>
      </c>
      <c r="J13096" s="135">
        <v>0</v>
      </c>
      <c r="K13096" s="476">
        <v>0</v>
      </c>
      <c r="L13096" s="135">
        <f t="shared" si="5164"/>
        <v>0</v>
      </c>
      <c r="M13096" s="135">
        <v>0</v>
      </c>
      <c r="N13096" s="476">
        <v>0</v>
      </c>
    </row>
    <row r="13097" spans="1:14" customFormat="1" ht="73.5" customHeight="1" x14ac:dyDescent="0.25">
      <c r="A13097" s="151" t="s">
        <v>0</v>
      </c>
      <c r="B13097" s="159" t="s">
        <v>183</v>
      </c>
      <c r="C13097" s="155">
        <f t="shared" si="5161"/>
        <v>0</v>
      </c>
      <c r="D13097" s="155">
        <v>0</v>
      </c>
      <c r="E13097" s="155">
        <v>0</v>
      </c>
      <c r="F13097" s="155">
        <f t="shared" si="5162"/>
        <v>0</v>
      </c>
      <c r="G13097" s="155">
        <v>0</v>
      </c>
      <c r="H13097" s="505">
        <v>0</v>
      </c>
      <c r="I13097" s="155">
        <f t="shared" si="5163"/>
        <v>0</v>
      </c>
      <c r="J13097" s="155">
        <v>0</v>
      </c>
      <c r="K13097" s="505">
        <v>0</v>
      </c>
      <c r="L13097" s="155">
        <f t="shared" si="5164"/>
        <v>0</v>
      </c>
      <c r="M13097" s="155">
        <v>0</v>
      </c>
      <c r="N13097" s="505">
        <v>0</v>
      </c>
    </row>
    <row r="13098" spans="1:14" customFormat="1" ht="19.5" hidden="1" customHeight="1" thickBot="1" x14ac:dyDescent="0.3">
      <c r="A13098" s="140" t="s">
        <v>0</v>
      </c>
      <c r="B13098" s="147" t="s">
        <v>184</v>
      </c>
      <c r="C13098" s="142">
        <f t="shared" si="5161"/>
        <v>0</v>
      </c>
      <c r="D13098" s="142">
        <f>SUM(D13099:D13100)</f>
        <v>0</v>
      </c>
      <c r="E13098" s="142">
        <f>SUM(E13099:E13100)</f>
        <v>0</v>
      </c>
      <c r="F13098" s="142">
        <f t="shared" si="5162"/>
        <v>0</v>
      </c>
      <c r="G13098" s="142">
        <f>SUM(G13099:G13100)</f>
        <v>0</v>
      </c>
      <c r="H13098" s="477">
        <f>SUM(H13099:H13100)</f>
        <v>0</v>
      </c>
      <c r="I13098" s="142">
        <f t="shared" si="5163"/>
        <v>0</v>
      </c>
      <c r="J13098" s="142">
        <f>SUM(J13099:J13100)</f>
        <v>0</v>
      </c>
      <c r="K13098" s="477">
        <f>SUM(K13099:K13100)</f>
        <v>0</v>
      </c>
      <c r="L13098" s="142">
        <f t="shared" si="5164"/>
        <v>0</v>
      </c>
      <c r="M13098" s="142">
        <f>SUM(M13099:M13100)</f>
        <v>0</v>
      </c>
      <c r="N13098" s="477">
        <f>SUM(N13099:N13100)</f>
        <v>0</v>
      </c>
    </row>
    <row r="13099" spans="1:14" customFormat="1" ht="20.25" hidden="1" customHeight="1" thickTop="1" thickBot="1" x14ac:dyDescent="0.3">
      <c r="A13099" s="1" t="s">
        <v>0</v>
      </c>
      <c r="B13099" s="5" t="s">
        <v>185</v>
      </c>
      <c r="C13099" s="9">
        <f t="shared" si="5161"/>
        <v>0</v>
      </c>
      <c r="D13099" s="9">
        <v>0</v>
      </c>
      <c r="E13099" s="9">
        <v>0</v>
      </c>
      <c r="F13099" s="9">
        <f t="shared" si="5162"/>
        <v>0</v>
      </c>
      <c r="G13099" s="9">
        <v>0</v>
      </c>
      <c r="H13099" s="467">
        <v>0</v>
      </c>
      <c r="I13099" s="9">
        <f t="shared" si="5163"/>
        <v>0</v>
      </c>
      <c r="J13099" s="9">
        <v>0</v>
      </c>
      <c r="K13099" s="467">
        <v>0</v>
      </c>
      <c r="L13099" s="9">
        <f t="shared" si="5164"/>
        <v>0</v>
      </c>
      <c r="M13099" s="9">
        <v>0</v>
      </c>
      <c r="N13099" s="467">
        <v>0</v>
      </c>
    </row>
    <row r="13100" spans="1:14" customFormat="1" ht="26.25" hidden="1" customHeight="1" thickTop="1" thickBot="1" x14ac:dyDescent="0.3">
      <c r="A13100" s="1" t="s">
        <v>0</v>
      </c>
      <c r="B13100" s="5" t="s">
        <v>186</v>
      </c>
      <c r="C13100" s="9">
        <f t="shared" si="5161"/>
        <v>0</v>
      </c>
      <c r="D13100" s="9">
        <f>SUM(D13101:D13102)</f>
        <v>0</v>
      </c>
      <c r="E13100" s="9">
        <f>SUM(E13101:E13102)</f>
        <v>0</v>
      </c>
      <c r="F13100" s="9">
        <f t="shared" si="5162"/>
        <v>0</v>
      </c>
      <c r="G13100" s="9">
        <f>SUM(G13101:G13102)</f>
        <v>0</v>
      </c>
      <c r="H13100" s="467">
        <f>SUM(H13101:H13102)</f>
        <v>0</v>
      </c>
      <c r="I13100" s="9">
        <f t="shared" si="5163"/>
        <v>0</v>
      </c>
      <c r="J13100" s="9">
        <f>SUM(J13101:J13102)</f>
        <v>0</v>
      </c>
      <c r="K13100" s="467">
        <f>SUM(K13101:K13102)</f>
        <v>0</v>
      </c>
      <c r="L13100" s="9">
        <f t="shared" si="5164"/>
        <v>0</v>
      </c>
      <c r="M13100" s="9">
        <f>SUM(M13101:M13102)</f>
        <v>0</v>
      </c>
      <c r="N13100" s="467">
        <f>SUM(N13101:N13102)</f>
        <v>0</v>
      </c>
    </row>
    <row r="13101" spans="1:14" customFormat="1" ht="20.25" hidden="1" customHeight="1" thickTop="1" thickBot="1" x14ac:dyDescent="0.3">
      <c r="A13101" s="1" t="s">
        <v>0</v>
      </c>
      <c r="B13101" s="6" t="s">
        <v>187</v>
      </c>
      <c r="C13101" s="9">
        <f t="shared" si="5161"/>
        <v>0</v>
      </c>
      <c r="D13101" s="9">
        <v>0</v>
      </c>
      <c r="E13101" s="9">
        <v>0</v>
      </c>
      <c r="F13101" s="9">
        <f t="shared" si="5162"/>
        <v>0</v>
      </c>
      <c r="G13101" s="9">
        <v>0</v>
      </c>
      <c r="H13101" s="467">
        <v>0</v>
      </c>
      <c r="I13101" s="9">
        <f t="shared" si="5163"/>
        <v>0</v>
      </c>
      <c r="J13101" s="9">
        <v>0</v>
      </c>
      <c r="K13101" s="467">
        <v>0</v>
      </c>
      <c r="L13101" s="9">
        <f t="shared" si="5164"/>
        <v>0</v>
      </c>
      <c r="M13101" s="9">
        <v>0</v>
      </c>
      <c r="N13101" s="467">
        <v>0</v>
      </c>
    </row>
    <row r="13102" spans="1:14" customFormat="1" ht="18.75" hidden="1" customHeight="1" thickTop="1" thickBot="1" x14ac:dyDescent="0.3">
      <c r="A13102" s="1" t="s">
        <v>0</v>
      </c>
      <c r="B13102" s="6" t="s">
        <v>188</v>
      </c>
      <c r="C13102" s="9">
        <f t="shared" si="5161"/>
        <v>0</v>
      </c>
      <c r="D13102" s="9">
        <v>0</v>
      </c>
      <c r="E13102" s="9">
        <v>0</v>
      </c>
      <c r="F13102" s="9">
        <f t="shared" si="5162"/>
        <v>0</v>
      </c>
      <c r="G13102" s="9">
        <v>0</v>
      </c>
      <c r="H13102" s="467">
        <v>0</v>
      </c>
      <c r="I13102" s="9">
        <f t="shared" si="5163"/>
        <v>0</v>
      </c>
      <c r="J13102" s="9">
        <v>0</v>
      </c>
      <c r="K13102" s="467">
        <v>0</v>
      </c>
      <c r="L13102" s="9">
        <f t="shared" si="5164"/>
        <v>0</v>
      </c>
      <c r="M13102" s="9">
        <v>0</v>
      </c>
      <c r="N13102" s="467">
        <v>0</v>
      </c>
    </row>
    <row r="13103" spans="1:14" customFormat="1" ht="19.5" hidden="1" customHeight="1" thickTop="1" thickBot="1" x14ac:dyDescent="0.3">
      <c r="A13103" s="1" t="s">
        <v>0</v>
      </c>
      <c r="B13103" s="3" t="s">
        <v>189</v>
      </c>
      <c r="C13103" s="9">
        <f t="shared" si="5161"/>
        <v>0</v>
      </c>
      <c r="D13103" s="9">
        <f>SUM(D13104:D13105)</f>
        <v>0</v>
      </c>
      <c r="E13103" s="9">
        <f>SUM(E13104:E13105)</f>
        <v>0</v>
      </c>
      <c r="F13103" s="9">
        <f t="shared" si="5162"/>
        <v>0</v>
      </c>
      <c r="G13103" s="9">
        <f>SUM(G13104:G13105)</f>
        <v>0</v>
      </c>
      <c r="H13103" s="467">
        <f>SUM(H13104:H13105)</f>
        <v>0</v>
      </c>
      <c r="I13103" s="9">
        <f t="shared" si="5163"/>
        <v>0</v>
      </c>
      <c r="J13103" s="9">
        <f>SUM(J13104:J13105)</f>
        <v>0</v>
      </c>
      <c r="K13103" s="467">
        <f>SUM(K13104:K13105)</f>
        <v>0</v>
      </c>
      <c r="L13103" s="9">
        <f t="shared" si="5164"/>
        <v>0</v>
      </c>
      <c r="M13103" s="9">
        <f>SUM(M13104:M13105)</f>
        <v>0</v>
      </c>
      <c r="N13103" s="467">
        <f>SUM(N13104:N13105)</f>
        <v>0</v>
      </c>
    </row>
    <row r="13104" spans="1:14" customFormat="1" ht="21.75" hidden="1" customHeight="1" thickTop="1" thickBot="1" x14ac:dyDescent="0.3">
      <c r="A13104" s="1" t="s">
        <v>0</v>
      </c>
      <c r="B13104" s="4" t="s">
        <v>190</v>
      </c>
      <c r="C13104" s="9">
        <f t="shared" si="5161"/>
        <v>0</v>
      </c>
      <c r="D13104" s="9">
        <v>0</v>
      </c>
      <c r="E13104" s="9">
        <v>0</v>
      </c>
      <c r="F13104" s="9">
        <f t="shared" si="5162"/>
        <v>0</v>
      </c>
      <c r="G13104" s="9">
        <v>0</v>
      </c>
      <c r="H13104" s="467">
        <v>0</v>
      </c>
      <c r="I13104" s="9">
        <f t="shared" si="5163"/>
        <v>0</v>
      </c>
      <c r="J13104" s="9">
        <v>0</v>
      </c>
      <c r="K13104" s="467">
        <v>0</v>
      </c>
      <c r="L13104" s="9">
        <f t="shared" si="5164"/>
        <v>0</v>
      </c>
      <c r="M13104" s="9">
        <v>0</v>
      </c>
      <c r="N13104" s="467">
        <v>0</v>
      </c>
    </row>
    <row r="13105" spans="1:14" customFormat="1" ht="21" hidden="1" customHeight="1" thickTop="1" thickBot="1" x14ac:dyDescent="0.3">
      <c r="A13105" s="1" t="s">
        <v>0</v>
      </c>
      <c r="B13105" s="4" t="s">
        <v>191</v>
      </c>
      <c r="C13105" s="9">
        <f t="shared" si="5161"/>
        <v>0</v>
      </c>
      <c r="D13105" s="9">
        <f>SUM(D13106:D13109)</f>
        <v>0</v>
      </c>
      <c r="E13105" s="9">
        <f>SUM(E13106:E13109)</f>
        <v>0</v>
      </c>
      <c r="F13105" s="9">
        <f t="shared" si="5162"/>
        <v>0</v>
      </c>
      <c r="G13105" s="9">
        <f>SUM(G13106:G13109)</f>
        <v>0</v>
      </c>
      <c r="H13105" s="467">
        <f>SUM(H13106:H13109)</f>
        <v>0</v>
      </c>
      <c r="I13105" s="9">
        <f t="shared" si="5163"/>
        <v>0</v>
      </c>
      <c r="J13105" s="9">
        <f>SUM(J13106:J13109)</f>
        <v>0</v>
      </c>
      <c r="K13105" s="467">
        <f>SUM(K13106:K13109)</f>
        <v>0</v>
      </c>
      <c r="L13105" s="9">
        <f t="shared" si="5164"/>
        <v>0</v>
      </c>
      <c r="M13105" s="9">
        <f>SUM(M13106:M13109)</f>
        <v>0</v>
      </c>
      <c r="N13105" s="467">
        <f>SUM(N13106:N13109)</f>
        <v>0</v>
      </c>
    </row>
    <row r="13106" spans="1:14" customFormat="1" ht="16.5" hidden="1" customHeight="1" thickTop="1" thickBot="1" x14ac:dyDescent="0.3">
      <c r="A13106" s="1" t="s">
        <v>0</v>
      </c>
      <c r="B13106" s="5" t="s">
        <v>192</v>
      </c>
      <c r="C13106" s="9">
        <f t="shared" si="5161"/>
        <v>0</v>
      </c>
      <c r="D13106" s="9">
        <v>0</v>
      </c>
      <c r="E13106" s="9">
        <v>0</v>
      </c>
      <c r="F13106" s="9">
        <f t="shared" si="5162"/>
        <v>0</v>
      </c>
      <c r="G13106" s="9">
        <v>0</v>
      </c>
      <c r="H13106" s="467">
        <v>0</v>
      </c>
      <c r="I13106" s="9">
        <f t="shared" si="5163"/>
        <v>0</v>
      </c>
      <c r="J13106" s="9">
        <v>0</v>
      </c>
      <c r="K13106" s="467">
        <v>0</v>
      </c>
      <c r="L13106" s="9">
        <f t="shared" si="5164"/>
        <v>0</v>
      </c>
      <c r="M13106" s="9">
        <v>0</v>
      </c>
      <c r="N13106" s="467">
        <v>0</v>
      </c>
    </row>
    <row r="13107" spans="1:14" customFormat="1" ht="26.25" hidden="1" customHeight="1" thickTop="1" thickBot="1" x14ac:dyDescent="0.3">
      <c r="A13107" s="1" t="s">
        <v>0</v>
      </c>
      <c r="B13107" s="5" t="s">
        <v>193</v>
      </c>
      <c r="C13107" s="9">
        <f t="shared" si="5161"/>
        <v>0</v>
      </c>
      <c r="D13107" s="9">
        <v>0</v>
      </c>
      <c r="E13107" s="9">
        <v>0</v>
      </c>
      <c r="F13107" s="9">
        <f t="shared" si="5162"/>
        <v>0</v>
      </c>
      <c r="G13107" s="9">
        <v>0</v>
      </c>
      <c r="H13107" s="467">
        <v>0</v>
      </c>
      <c r="I13107" s="9">
        <f t="shared" si="5163"/>
        <v>0</v>
      </c>
      <c r="J13107" s="9">
        <v>0</v>
      </c>
      <c r="K13107" s="467">
        <v>0</v>
      </c>
      <c r="L13107" s="9">
        <f t="shared" si="5164"/>
        <v>0</v>
      </c>
      <c r="M13107" s="9">
        <v>0</v>
      </c>
      <c r="N13107" s="467">
        <v>0</v>
      </c>
    </row>
    <row r="13108" spans="1:14" customFormat="1" ht="21" hidden="1" customHeight="1" thickTop="1" thickBot="1" x14ac:dyDescent="0.3">
      <c r="A13108" s="1" t="s">
        <v>0</v>
      </c>
      <c r="B13108" s="5" t="s">
        <v>194</v>
      </c>
      <c r="C13108" s="9">
        <f t="shared" si="5161"/>
        <v>0</v>
      </c>
      <c r="D13108" s="9">
        <v>0</v>
      </c>
      <c r="E13108" s="9">
        <v>0</v>
      </c>
      <c r="F13108" s="9">
        <f t="shared" si="5162"/>
        <v>0</v>
      </c>
      <c r="G13108" s="9">
        <v>0</v>
      </c>
      <c r="H13108" s="467">
        <v>0</v>
      </c>
      <c r="I13108" s="9">
        <f t="shared" si="5163"/>
        <v>0</v>
      </c>
      <c r="J13108" s="9">
        <v>0</v>
      </c>
      <c r="K13108" s="467">
        <v>0</v>
      </c>
      <c r="L13108" s="9">
        <f t="shared" si="5164"/>
        <v>0</v>
      </c>
      <c r="M13108" s="9">
        <v>0</v>
      </c>
      <c r="N13108" s="467">
        <v>0</v>
      </c>
    </row>
    <row r="13109" spans="1:14" customFormat="1" ht="20.25" hidden="1" customHeight="1" thickTop="1" thickBot="1" x14ac:dyDescent="0.3">
      <c r="A13109" s="1" t="s">
        <v>0</v>
      </c>
      <c r="B13109" s="5" t="s">
        <v>195</v>
      </c>
      <c r="C13109" s="9">
        <f t="shared" si="5161"/>
        <v>0</v>
      </c>
      <c r="D13109" s="9">
        <v>0</v>
      </c>
      <c r="E13109" s="9">
        <v>0</v>
      </c>
      <c r="F13109" s="9">
        <f t="shared" si="5162"/>
        <v>0</v>
      </c>
      <c r="G13109" s="9">
        <v>0</v>
      </c>
      <c r="H13109" s="467">
        <v>0</v>
      </c>
      <c r="I13109" s="9">
        <f t="shared" si="5163"/>
        <v>0</v>
      </c>
      <c r="J13109" s="9">
        <v>0</v>
      </c>
      <c r="K13109" s="467">
        <v>0</v>
      </c>
      <c r="L13109" s="9">
        <f t="shared" si="5164"/>
        <v>0</v>
      </c>
      <c r="M13109" s="9">
        <v>0</v>
      </c>
      <c r="N13109" s="467">
        <v>0</v>
      </c>
    </row>
    <row r="13110" spans="1:14" customFormat="1" ht="24.75" hidden="1" customHeight="1" thickTop="1" thickBot="1" x14ac:dyDescent="0.3">
      <c r="A13110" s="1" t="s">
        <v>0</v>
      </c>
      <c r="B13110" s="3" t="s">
        <v>196</v>
      </c>
      <c r="C13110" s="9">
        <f t="shared" si="5161"/>
        <v>0</v>
      </c>
      <c r="D13110" s="9">
        <v>0</v>
      </c>
      <c r="E13110" s="9">
        <v>0</v>
      </c>
      <c r="F13110" s="9">
        <f t="shared" si="5162"/>
        <v>0</v>
      </c>
      <c r="G13110" s="9">
        <v>0</v>
      </c>
      <c r="H13110" s="467">
        <v>0</v>
      </c>
      <c r="I13110" s="9">
        <f t="shared" si="5163"/>
        <v>0</v>
      </c>
      <c r="J13110" s="9">
        <v>0</v>
      </c>
      <c r="K13110" s="467">
        <v>0</v>
      </c>
      <c r="L13110" s="9">
        <f t="shared" si="5164"/>
        <v>0</v>
      </c>
      <c r="M13110" s="9">
        <v>0</v>
      </c>
      <c r="N13110" s="467">
        <v>0</v>
      </c>
    </row>
    <row r="13111" spans="1:14" customFormat="1" ht="21" hidden="1" customHeight="1" thickTop="1" thickBot="1" x14ac:dyDescent="0.3">
      <c r="A13111" s="1" t="s">
        <v>0</v>
      </c>
      <c r="B13111" s="3" t="s">
        <v>197</v>
      </c>
      <c r="C13111" s="9">
        <f t="shared" si="5161"/>
        <v>0</v>
      </c>
      <c r="D13111" s="9">
        <f>SUM(D13112:D13114,D13117)</f>
        <v>0</v>
      </c>
      <c r="E13111" s="9">
        <f>SUM(E13112:E13114,E13117)</f>
        <v>0</v>
      </c>
      <c r="F13111" s="9">
        <f t="shared" si="5162"/>
        <v>0</v>
      </c>
      <c r="G13111" s="9">
        <f>SUM(G13112:G13114,G13117)</f>
        <v>0</v>
      </c>
      <c r="H13111" s="467">
        <f>SUM(H13112:H13114,H13117)</f>
        <v>0</v>
      </c>
      <c r="I13111" s="9">
        <f t="shared" si="5163"/>
        <v>0</v>
      </c>
      <c r="J13111" s="9">
        <f>SUM(J13112:J13114,J13117)</f>
        <v>0</v>
      </c>
      <c r="K13111" s="467">
        <f>SUM(K13112:K13114,K13117)</f>
        <v>0</v>
      </c>
      <c r="L13111" s="9">
        <f t="shared" si="5164"/>
        <v>0</v>
      </c>
      <c r="M13111" s="9">
        <f>SUM(M13112:M13114,M13117)</f>
        <v>0</v>
      </c>
      <c r="N13111" s="467">
        <f>SUM(N13112:N13114,N13117)</f>
        <v>0</v>
      </c>
    </row>
    <row r="13112" spans="1:14" customFormat="1" ht="22.5" hidden="1" customHeight="1" thickTop="1" thickBot="1" x14ac:dyDescent="0.3">
      <c r="A13112" s="1" t="s">
        <v>0</v>
      </c>
      <c r="B13112" s="4" t="s">
        <v>198</v>
      </c>
      <c r="C13112" s="9">
        <f t="shared" si="5161"/>
        <v>0</v>
      </c>
      <c r="D13112" s="9">
        <v>0</v>
      </c>
      <c r="E13112" s="9">
        <v>0</v>
      </c>
      <c r="F13112" s="9">
        <f t="shared" si="5162"/>
        <v>0</v>
      </c>
      <c r="G13112" s="9">
        <v>0</v>
      </c>
      <c r="H13112" s="467">
        <v>0</v>
      </c>
      <c r="I13112" s="9">
        <f t="shared" si="5163"/>
        <v>0</v>
      </c>
      <c r="J13112" s="9">
        <v>0</v>
      </c>
      <c r="K13112" s="467">
        <v>0</v>
      </c>
      <c r="L13112" s="9">
        <f t="shared" si="5164"/>
        <v>0</v>
      </c>
      <c r="M13112" s="9">
        <v>0</v>
      </c>
      <c r="N13112" s="467">
        <v>0</v>
      </c>
    </row>
    <row r="13113" spans="1:14" customFormat="1" ht="22.5" hidden="1" customHeight="1" thickBot="1" x14ac:dyDescent="0.3">
      <c r="A13113" s="1" t="s">
        <v>0</v>
      </c>
      <c r="B13113" s="4" t="s">
        <v>199</v>
      </c>
      <c r="C13113" s="9">
        <f t="shared" si="5161"/>
        <v>0</v>
      </c>
      <c r="D13113" s="9">
        <v>0</v>
      </c>
      <c r="E13113" s="9">
        <v>0</v>
      </c>
      <c r="F13113" s="9">
        <f t="shared" si="5162"/>
        <v>0</v>
      </c>
      <c r="G13113" s="9">
        <v>0</v>
      </c>
      <c r="H13113" s="467">
        <v>0</v>
      </c>
      <c r="I13113" s="9">
        <f t="shared" si="5163"/>
        <v>0</v>
      </c>
      <c r="J13113" s="9">
        <v>0</v>
      </c>
      <c r="K13113" s="467">
        <v>0</v>
      </c>
      <c r="L13113" s="9">
        <f t="shared" si="5164"/>
        <v>0</v>
      </c>
      <c r="M13113" s="9">
        <v>0</v>
      </c>
      <c r="N13113" s="467">
        <v>0</v>
      </c>
    </row>
    <row r="13114" spans="1:14" customFormat="1" ht="28.5" hidden="1" customHeight="1" thickTop="1" thickBot="1" x14ac:dyDescent="0.3">
      <c r="A13114" s="1" t="s">
        <v>0</v>
      </c>
      <c r="B13114" s="4" t="s">
        <v>200</v>
      </c>
      <c r="C13114" s="9">
        <f t="shared" si="5161"/>
        <v>0</v>
      </c>
      <c r="D13114" s="9">
        <f>SUM(D13115:D13116)</f>
        <v>0</v>
      </c>
      <c r="E13114" s="9">
        <f>SUM(E13115:E13116)</f>
        <v>0</v>
      </c>
      <c r="F13114" s="9">
        <f t="shared" si="5162"/>
        <v>0</v>
      </c>
      <c r="G13114" s="9">
        <f>SUM(G13115:G13116)</f>
        <v>0</v>
      </c>
      <c r="H13114" s="467">
        <f>SUM(H13115:H13116)</f>
        <v>0</v>
      </c>
      <c r="I13114" s="9">
        <f t="shared" si="5163"/>
        <v>0</v>
      </c>
      <c r="J13114" s="9">
        <f>SUM(J13115:J13116)</f>
        <v>0</v>
      </c>
      <c r="K13114" s="467">
        <f>SUM(K13115:K13116)</f>
        <v>0</v>
      </c>
      <c r="L13114" s="9">
        <f t="shared" si="5164"/>
        <v>0</v>
      </c>
      <c r="M13114" s="9">
        <f>SUM(M13115:M13116)</f>
        <v>0</v>
      </c>
      <c r="N13114" s="467">
        <f>SUM(N13115:N13116)</f>
        <v>0</v>
      </c>
    </row>
    <row r="13115" spans="1:14" customFormat="1" ht="20.25" hidden="1" customHeight="1" thickTop="1" thickBot="1" x14ac:dyDescent="0.3">
      <c r="A13115" s="1" t="s">
        <v>0</v>
      </c>
      <c r="B13115" s="5" t="s">
        <v>201</v>
      </c>
      <c r="C13115" s="9">
        <f t="shared" si="5161"/>
        <v>0</v>
      </c>
      <c r="D13115" s="9">
        <v>0</v>
      </c>
      <c r="E13115" s="9">
        <v>0</v>
      </c>
      <c r="F13115" s="9">
        <f t="shared" si="5162"/>
        <v>0</v>
      </c>
      <c r="G13115" s="9">
        <v>0</v>
      </c>
      <c r="H13115" s="467">
        <v>0</v>
      </c>
      <c r="I13115" s="9">
        <f t="shared" si="5163"/>
        <v>0</v>
      </c>
      <c r="J13115" s="9">
        <v>0</v>
      </c>
      <c r="K13115" s="467">
        <v>0</v>
      </c>
      <c r="L13115" s="9">
        <f t="shared" si="5164"/>
        <v>0</v>
      </c>
      <c r="M13115" s="9">
        <v>0</v>
      </c>
      <c r="N13115" s="467">
        <v>0</v>
      </c>
    </row>
    <row r="13116" spans="1:14" customFormat="1" ht="24.75" hidden="1" customHeight="1" thickTop="1" thickBot="1" x14ac:dyDescent="0.3">
      <c r="A13116" s="1" t="s">
        <v>0</v>
      </c>
      <c r="B13116" s="5" t="s">
        <v>202</v>
      </c>
      <c r="C13116" s="9">
        <f t="shared" si="5161"/>
        <v>0</v>
      </c>
      <c r="D13116" s="9">
        <v>0</v>
      </c>
      <c r="E13116" s="9">
        <v>0</v>
      </c>
      <c r="F13116" s="9">
        <f t="shared" si="5162"/>
        <v>0</v>
      </c>
      <c r="G13116" s="9">
        <v>0</v>
      </c>
      <c r="H13116" s="467">
        <v>0</v>
      </c>
      <c r="I13116" s="9">
        <f t="shared" si="5163"/>
        <v>0</v>
      </c>
      <c r="J13116" s="9">
        <v>0</v>
      </c>
      <c r="K13116" s="467">
        <v>0</v>
      </c>
      <c r="L13116" s="9">
        <f t="shared" si="5164"/>
        <v>0</v>
      </c>
      <c r="M13116" s="9">
        <v>0</v>
      </c>
      <c r="N13116" s="467">
        <v>0</v>
      </c>
    </row>
    <row r="13117" spans="1:14" customFormat="1" ht="25.5" hidden="1" customHeight="1" thickTop="1" thickBot="1" x14ac:dyDescent="0.3">
      <c r="A13117" s="1" t="s">
        <v>0</v>
      </c>
      <c r="B13117" s="4" t="s">
        <v>203</v>
      </c>
      <c r="C13117" s="9">
        <f t="shared" si="5161"/>
        <v>0</v>
      </c>
      <c r="D13117" s="9">
        <v>0</v>
      </c>
      <c r="E13117" s="9">
        <v>0</v>
      </c>
      <c r="F13117" s="9">
        <f t="shared" si="5162"/>
        <v>0</v>
      </c>
      <c r="G13117" s="9">
        <v>0</v>
      </c>
      <c r="H13117" s="467">
        <v>0</v>
      </c>
      <c r="I13117" s="9">
        <f t="shared" si="5163"/>
        <v>0</v>
      </c>
      <c r="J13117" s="9">
        <v>0</v>
      </c>
      <c r="K13117" s="467">
        <v>0</v>
      </c>
      <c r="L13117" s="9">
        <f t="shared" si="5164"/>
        <v>0</v>
      </c>
      <c r="M13117" s="9">
        <v>0</v>
      </c>
      <c r="N13117" s="467">
        <v>0</v>
      </c>
    </row>
    <row r="13118" spans="1:14" customFormat="1" ht="21" hidden="1" customHeight="1" thickTop="1" thickBot="1" x14ac:dyDescent="0.3">
      <c r="A13118" s="1" t="s">
        <v>0</v>
      </c>
      <c r="B13118" s="2" t="s">
        <v>204</v>
      </c>
      <c r="C13118" s="9">
        <f t="shared" si="5161"/>
        <v>0</v>
      </c>
      <c r="D13118" s="9">
        <f>SUM(D13119,D13127,D13135)</f>
        <v>0</v>
      </c>
      <c r="E13118" s="9">
        <f>SUM(E13119,E13127,E13135)</f>
        <v>0</v>
      </c>
      <c r="F13118" s="9">
        <f t="shared" si="5162"/>
        <v>0</v>
      </c>
      <c r="G13118" s="9">
        <f>SUM(G13119,G13127,G13135)</f>
        <v>0</v>
      </c>
      <c r="H13118" s="467">
        <f>SUM(H13119,H13127,H13135)</f>
        <v>0</v>
      </c>
      <c r="I13118" s="9">
        <f t="shared" si="5163"/>
        <v>0</v>
      </c>
      <c r="J13118" s="9">
        <f>SUM(J13119,J13127,J13135)</f>
        <v>0</v>
      </c>
      <c r="K13118" s="467">
        <f>SUM(K13119,K13127,K13135)</f>
        <v>0</v>
      </c>
      <c r="L13118" s="9">
        <f t="shared" si="5164"/>
        <v>0</v>
      </c>
      <c r="M13118" s="9">
        <f>SUM(M13119,M13127,M13135)</f>
        <v>0</v>
      </c>
      <c r="N13118" s="467">
        <f>SUM(N13119,N13127,N13135)</f>
        <v>0</v>
      </c>
    </row>
    <row r="13119" spans="1:14" customFormat="1" ht="18.75" hidden="1" customHeight="1" thickTop="1" thickBot="1" x14ac:dyDescent="0.3">
      <c r="A13119" s="1" t="s">
        <v>0</v>
      </c>
      <c r="B13119" s="3" t="s">
        <v>205</v>
      </c>
      <c r="C13119" s="9">
        <f t="shared" si="5161"/>
        <v>0</v>
      </c>
      <c r="D13119" s="9">
        <f>SUM(D13120:D13126)</f>
        <v>0</v>
      </c>
      <c r="E13119" s="9">
        <f>SUM(E13120:E13126)</f>
        <v>0</v>
      </c>
      <c r="F13119" s="9">
        <f t="shared" si="5162"/>
        <v>0</v>
      </c>
      <c r="G13119" s="9">
        <f>SUM(G13120:G13126)</f>
        <v>0</v>
      </c>
      <c r="H13119" s="467">
        <f>SUM(H13120:H13126)</f>
        <v>0</v>
      </c>
      <c r="I13119" s="9">
        <f t="shared" si="5163"/>
        <v>0</v>
      </c>
      <c r="J13119" s="9">
        <f>SUM(J13120:J13126)</f>
        <v>0</v>
      </c>
      <c r="K13119" s="467">
        <f>SUM(K13120:K13126)</f>
        <v>0</v>
      </c>
      <c r="L13119" s="9">
        <f t="shared" si="5164"/>
        <v>0</v>
      </c>
      <c r="M13119" s="9">
        <f>SUM(M13120:M13126)</f>
        <v>0</v>
      </c>
      <c r="N13119" s="467">
        <f>SUM(N13120:N13126)</f>
        <v>0</v>
      </c>
    </row>
    <row r="13120" spans="1:14" customFormat="1" ht="13.5" hidden="1" customHeight="1" thickTop="1" thickBot="1" x14ac:dyDescent="0.3">
      <c r="A13120" s="1" t="s">
        <v>0</v>
      </c>
      <c r="B13120" s="4" t="s">
        <v>206</v>
      </c>
      <c r="C13120" s="9">
        <f t="shared" si="5161"/>
        <v>0</v>
      </c>
      <c r="D13120" s="9">
        <v>0</v>
      </c>
      <c r="E13120" s="9">
        <v>0</v>
      </c>
      <c r="F13120" s="9">
        <f t="shared" si="5162"/>
        <v>0</v>
      </c>
      <c r="G13120" s="9">
        <v>0</v>
      </c>
      <c r="H13120" s="467">
        <v>0</v>
      </c>
      <c r="I13120" s="9">
        <f t="shared" si="5163"/>
        <v>0</v>
      </c>
      <c r="J13120" s="9">
        <v>0</v>
      </c>
      <c r="K13120" s="467">
        <v>0</v>
      </c>
      <c r="L13120" s="9">
        <f t="shared" si="5164"/>
        <v>0</v>
      </c>
      <c r="M13120" s="9">
        <v>0</v>
      </c>
      <c r="N13120" s="467">
        <v>0</v>
      </c>
    </row>
    <row r="13121" spans="1:14" customFormat="1" ht="18.75" hidden="1" customHeight="1" thickTop="1" thickBot="1" x14ac:dyDescent="0.3">
      <c r="A13121" s="1" t="s">
        <v>0</v>
      </c>
      <c r="B13121" s="4" t="s">
        <v>207</v>
      </c>
      <c r="C13121" s="9">
        <f t="shared" si="5161"/>
        <v>0</v>
      </c>
      <c r="D13121" s="9">
        <v>0</v>
      </c>
      <c r="E13121" s="9">
        <v>0</v>
      </c>
      <c r="F13121" s="9">
        <f t="shared" si="5162"/>
        <v>0</v>
      </c>
      <c r="G13121" s="9">
        <v>0</v>
      </c>
      <c r="H13121" s="467">
        <v>0</v>
      </c>
      <c r="I13121" s="9">
        <f t="shared" si="5163"/>
        <v>0</v>
      </c>
      <c r="J13121" s="9">
        <v>0</v>
      </c>
      <c r="K13121" s="467">
        <v>0</v>
      </c>
      <c r="L13121" s="9">
        <f t="shared" si="5164"/>
        <v>0</v>
      </c>
      <c r="M13121" s="9">
        <v>0</v>
      </c>
      <c r="N13121" s="467">
        <v>0</v>
      </c>
    </row>
    <row r="13122" spans="1:14" customFormat="1" ht="21" hidden="1" customHeight="1" thickTop="1" thickBot="1" x14ac:dyDescent="0.3">
      <c r="A13122" s="1" t="s">
        <v>0</v>
      </c>
      <c r="B13122" s="4" t="s">
        <v>208</v>
      </c>
      <c r="C13122" s="9">
        <f t="shared" si="5161"/>
        <v>0</v>
      </c>
      <c r="D13122" s="9">
        <v>0</v>
      </c>
      <c r="E13122" s="9">
        <v>0</v>
      </c>
      <c r="F13122" s="9">
        <f t="shared" si="5162"/>
        <v>0</v>
      </c>
      <c r="G13122" s="9">
        <v>0</v>
      </c>
      <c r="H13122" s="467">
        <v>0</v>
      </c>
      <c r="I13122" s="9">
        <f t="shared" si="5163"/>
        <v>0</v>
      </c>
      <c r="J13122" s="9">
        <v>0</v>
      </c>
      <c r="K13122" s="467">
        <v>0</v>
      </c>
      <c r="L13122" s="9">
        <f t="shared" si="5164"/>
        <v>0</v>
      </c>
      <c r="M13122" s="9">
        <v>0</v>
      </c>
      <c r="N13122" s="467">
        <v>0</v>
      </c>
    </row>
    <row r="13123" spans="1:14" customFormat="1" ht="16.5" hidden="1" customHeight="1" thickTop="1" thickBot="1" x14ac:dyDescent="0.3">
      <c r="A13123" s="1" t="s">
        <v>0</v>
      </c>
      <c r="B13123" s="4" t="s">
        <v>209</v>
      </c>
      <c r="C13123" s="9">
        <f t="shared" ref="C13123:C13186" si="5165">SUM(D13123:E13123)</f>
        <v>0</v>
      </c>
      <c r="D13123" s="9">
        <v>0</v>
      </c>
      <c r="E13123" s="9">
        <v>0</v>
      </c>
      <c r="F13123" s="9">
        <f t="shared" si="5162"/>
        <v>0</v>
      </c>
      <c r="G13123" s="9">
        <v>0</v>
      </c>
      <c r="H13123" s="467">
        <v>0</v>
      </c>
      <c r="I13123" s="9">
        <f t="shared" si="5163"/>
        <v>0</v>
      </c>
      <c r="J13123" s="9">
        <v>0</v>
      </c>
      <c r="K13123" s="467">
        <v>0</v>
      </c>
      <c r="L13123" s="9">
        <f t="shared" si="5164"/>
        <v>0</v>
      </c>
      <c r="M13123" s="9">
        <v>0</v>
      </c>
      <c r="N13123" s="467">
        <v>0</v>
      </c>
    </row>
    <row r="13124" spans="1:14" customFormat="1" ht="20.25" hidden="1" customHeight="1" thickTop="1" thickBot="1" x14ac:dyDescent="0.3">
      <c r="A13124" s="1" t="s">
        <v>0</v>
      </c>
      <c r="B13124" s="4" t="s">
        <v>210</v>
      </c>
      <c r="C13124" s="9">
        <f t="shared" si="5165"/>
        <v>0</v>
      </c>
      <c r="D13124" s="9">
        <v>0</v>
      </c>
      <c r="E13124" s="9">
        <v>0</v>
      </c>
      <c r="F13124" s="9">
        <f t="shared" si="5162"/>
        <v>0</v>
      </c>
      <c r="G13124" s="9">
        <v>0</v>
      </c>
      <c r="H13124" s="467">
        <v>0</v>
      </c>
      <c r="I13124" s="9">
        <f t="shared" si="5163"/>
        <v>0</v>
      </c>
      <c r="J13124" s="9">
        <v>0</v>
      </c>
      <c r="K13124" s="467">
        <v>0</v>
      </c>
      <c r="L13124" s="9">
        <f t="shared" si="5164"/>
        <v>0</v>
      </c>
      <c r="M13124" s="9">
        <v>0</v>
      </c>
      <c r="N13124" s="467">
        <v>0</v>
      </c>
    </row>
    <row r="13125" spans="1:14" customFormat="1" ht="26.25" hidden="1" customHeight="1" thickTop="1" thickBot="1" x14ac:dyDescent="0.3">
      <c r="A13125" s="1" t="s">
        <v>0</v>
      </c>
      <c r="B13125" s="4" t="s">
        <v>211</v>
      </c>
      <c r="C13125" s="9">
        <f t="shared" si="5165"/>
        <v>0</v>
      </c>
      <c r="D13125" s="9">
        <v>0</v>
      </c>
      <c r="E13125" s="9">
        <v>0</v>
      </c>
      <c r="F13125" s="9">
        <f t="shared" si="5162"/>
        <v>0</v>
      </c>
      <c r="G13125" s="9">
        <v>0</v>
      </c>
      <c r="H13125" s="467">
        <v>0</v>
      </c>
      <c r="I13125" s="9">
        <f t="shared" si="5163"/>
        <v>0</v>
      </c>
      <c r="J13125" s="9">
        <v>0</v>
      </c>
      <c r="K13125" s="467">
        <v>0</v>
      </c>
      <c r="L13125" s="9">
        <f t="shared" si="5164"/>
        <v>0</v>
      </c>
      <c r="M13125" s="9">
        <v>0</v>
      </c>
      <c r="N13125" s="467">
        <v>0</v>
      </c>
    </row>
    <row r="13126" spans="1:14" customFormat="1" ht="18.75" hidden="1" customHeight="1" thickTop="1" thickBot="1" x14ac:dyDescent="0.3">
      <c r="A13126" s="1" t="s">
        <v>0</v>
      </c>
      <c r="B13126" s="4" t="s">
        <v>212</v>
      </c>
      <c r="C13126" s="9">
        <f t="shared" si="5165"/>
        <v>0</v>
      </c>
      <c r="D13126" s="9">
        <v>0</v>
      </c>
      <c r="E13126" s="9">
        <v>0</v>
      </c>
      <c r="F13126" s="9">
        <f t="shared" si="5162"/>
        <v>0</v>
      </c>
      <c r="G13126" s="9">
        <v>0</v>
      </c>
      <c r="H13126" s="467">
        <v>0</v>
      </c>
      <c r="I13126" s="9">
        <f t="shared" si="5163"/>
        <v>0</v>
      </c>
      <c r="J13126" s="9">
        <v>0</v>
      </c>
      <c r="K13126" s="467">
        <v>0</v>
      </c>
      <c r="L13126" s="9">
        <f t="shared" si="5164"/>
        <v>0</v>
      </c>
      <c r="M13126" s="9">
        <v>0</v>
      </c>
      <c r="N13126" s="467">
        <v>0</v>
      </c>
    </row>
    <row r="13127" spans="1:14" customFormat="1" ht="18.75" hidden="1" customHeight="1" thickTop="1" thickBot="1" x14ac:dyDescent="0.3">
      <c r="A13127" s="1" t="s">
        <v>0</v>
      </c>
      <c r="B13127" s="3" t="s">
        <v>213</v>
      </c>
      <c r="C13127" s="9">
        <f t="shared" si="5165"/>
        <v>0</v>
      </c>
      <c r="D13127" s="9">
        <f>SUM(D13128:D13134)</f>
        <v>0</v>
      </c>
      <c r="E13127" s="9">
        <f>SUM(E13128:E13134)</f>
        <v>0</v>
      </c>
      <c r="F13127" s="9">
        <f t="shared" si="5162"/>
        <v>0</v>
      </c>
      <c r="G13127" s="9">
        <f>SUM(G13128:G13134)</f>
        <v>0</v>
      </c>
      <c r="H13127" s="467">
        <f>SUM(H13128:H13134)</f>
        <v>0</v>
      </c>
      <c r="I13127" s="9">
        <f t="shared" si="5163"/>
        <v>0</v>
      </c>
      <c r="J13127" s="9">
        <f>SUM(J13128:J13134)</f>
        <v>0</v>
      </c>
      <c r="K13127" s="467">
        <f>SUM(K13128:K13134)</f>
        <v>0</v>
      </c>
      <c r="L13127" s="9">
        <f t="shared" si="5164"/>
        <v>0</v>
      </c>
      <c r="M13127" s="9">
        <f>SUM(M13128:M13134)</f>
        <v>0</v>
      </c>
      <c r="N13127" s="467">
        <f>SUM(N13128:N13134)</f>
        <v>0</v>
      </c>
    </row>
    <row r="13128" spans="1:14" customFormat="1" ht="20.25" hidden="1" customHeight="1" thickBot="1" x14ac:dyDescent="0.3">
      <c r="A13128" s="1" t="s">
        <v>0</v>
      </c>
      <c r="B13128" s="4" t="s">
        <v>206</v>
      </c>
      <c r="C13128" s="9">
        <f t="shared" si="5165"/>
        <v>0</v>
      </c>
      <c r="D13128" s="9">
        <v>0</v>
      </c>
      <c r="E13128" s="9">
        <v>0</v>
      </c>
      <c r="F13128" s="9">
        <f t="shared" si="5162"/>
        <v>0</v>
      </c>
      <c r="G13128" s="9">
        <v>0</v>
      </c>
      <c r="H13128" s="467">
        <v>0</v>
      </c>
      <c r="I13128" s="9">
        <f t="shared" si="5163"/>
        <v>0</v>
      </c>
      <c r="J13128" s="9">
        <v>0</v>
      </c>
      <c r="K13128" s="467">
        <v>0</v>
      </c>
      <c r="L13128" s="9">
        <f t="shared" si="5164"/>
        <v>0</v>
      </c>
      <c r="M13128" s="9">
        <v>0</v>
      </c>
      <c r="N13128" s="467">
        <v>0</v>
      </c>
    </row>
    <row r="13129" spans="1:14" customFormat="1" ht="18.75" hidden="1" customHeight="1" thickTop="1" thickBot="1" x14ac:dyDescent="0.3">
      <c r="A13129" s="1" t="s">
        <v>0</v>
      </c>
      <c r="B13129" s="4" t="s">
        <v>207</v>
      </c>
      <c r="C13129" s="9">
        <f t="shared" si="5165"/>
        <v>0</v>
      </c>
      <c r="D13129" s="9">
        <v>0</v>
      </c>
      <c r="E13129" s="9">
        <v>0</v>
      </c>
      <c r="F13129" s="9">
        <f t="shared" si="5162"/>
        <v>0</v>
      </c>
      <c r="G13129" s="9">
        <v>0</v>
      </c>
      <c r="H13129" s="467">
        <v>0</v>
      </c>
      <c r="I13129" s="9">
        <f t="shared" si="5163"/>
        <v>0</v>
      </c>
      <c r="J13129" s="9">
        <v>0</v>
      </c>
      <c r="K13129" s="467">
        <v>0</v>
      </c>
      <c r="L13129" s="9">
        <f t="shared" si="5164"/>
        <v>0</v>
      </c>
      <c r="M13129" s="9">
        <v>0</v>
      </c>
      <c r="N13129" s="467">
        <v>0</v>
      </c>
    </row>
    <row r="13130" spans="1:14" customFormat="1" ht="19.5" hidden="1" customHeight="1" thickTop="1" thickBot="1" x14ac:dyDescent="0.3">
      <c r="A13130" s="1" t="s">
        <v>0</v>
      </c>
      <c r="B13130" s="4" t="s">
        <v>214</v>
      </c>
      <c r="C13130" s="9">
        <f t="shared" si="5165"/>
        <v>0</v>
      </c>
      <c r="D13130" s="9">
        <v>0</v>
      </c>
      <c r="E13130" s="9">
        <v>0</v>
      </c>
      <c r="F13130" s="9">
        <f t="shared" si="5162"/>
        <v>0</v>
      </c>
      <c r="G13130" s="9">
        <v>0</v>
      </c>
      <c r="H13130" s="467">
        <v>0</v>
      </c>
      <c r="I13130" s="9">
        <f t="shared" si="5163"/>
        <v>0</v>
      </c>
      <c r="J13130" s="9">
        <v>0</v>
      </c>
      <c r="K13130" s="467">
        <v>0</v>
      </c>
      <c r="L13130" s="9">
        <f t="shared" si="5164"/>
        <v>0</v>
      </c>
      <c r="M13130" s="9">
        <v>0</v>
      </c>
      <c r="N13130" s="467">
        <v>0</v>
      </c>
    </row>
    <row r="13131" spans="1:14" customFormat="1" ht="23.25" hidden="1" customHeight="1" thickTop="1" thickBot="1" x14ac:dyDescent="0.3">
      <c r="A13131" s="1" t="s">
        <v>0</v>
      </c>
      <c r="B13131" s="4" t="s">
        <v>215</v>
      </c>
      <c r="C13131" s="9">
        <f t="shared" si="5165"/>
        <v>0</v>
      </c>
      <c r="D13131" s="9">
        <v>0</v>
      </c>
      <c r="E13131" s="9">
        <v>0</v>
      </c>
      <c r="F13131" s="9">
        <f t="shared" si="5162"/>
        <v>0</v>
      </c>
      <c r="G13131" s="9">
        <v>0</v>
      </c>
      <c r="H13131" s="467">
        <v>0</v>
      </c>
      <c r="I13131" s="9">
        <f t="shared" si="5163"/>
        <v>0</v>
      </c>
      <c r="J13131" s="9">
        <v>0</v>
      </c>
      <c r="K13131" s="467">
        <v>0</v>
      </c>
      <c r="L13131" s="9">
        <f t="shared" si="5164"/>
        <v>0</v>
      </c>
      <c r="M13131" s="9">
        <v>0</v>
      </c>
      <c r="N13131" s="467">
        <v>0</v>
      </c>
    </row>
    <row r="13132" spans="1:14" customFormat="1" ht="20.25" hidden="1" customHeight="1" thickTop="1" thickBot="1" x14ac:dyDescent="0.3">
      <c r="A13132" s="1" t="s">
        <v>0</v>
      </c>
      <c r="B13132" s="4" t="s">
        <v>216</v>
      </c>
      <c r="C13132" s="9">
        <f t="shared" si="5165"/>
        <v>0</v>
      </c>
      <c r="D13132" s="9">
        <v>0</v>
      </c>
      <c r="E13132" s="9">
        <v>0</v>
      </c>
      <c r="F13132" s="9">
        <f t="shared" si="5162"/>
        <v>0</v>
      </c>
      <c r="G13132" s="9">
        <v>0</v>
      </c>
      <c r="H13132" s="467">
        <v>0</v>
      </c>
      <c r="I13132" s="9">
        <f t="shared" si="5163"/>
        <v>0</v>
      </c>
      <c r="J13132" s="9">
        <v>0</v>
      </c>
      <c r="K13132" s="467">
        <v>0</v>
      </c>
      <c r="L13132" s="9">
        <f t="shared" si="5164"/>
        <v>0</v>
      </c>
      <c r="M13132" s="9">
        <v>0</v>
      </c>
      <c r="N13132" s="467">
        <v>0</v>
      </c>
    </row>
    <row r="13133" spans="1:14" customFormat="1" ht="20.25" hidden="1" customHeight="1" thickTop="1" thickBot="1" x14ac:dyDescent="0.3">
      <c r="A13133" s="1" t="s">
        <v>0</v>
      </c>
      <c r="B13133" s="4" t="s">
        <v>217</v>
      </c>
      <c r="C13133" s="9">
        <f t="shared" si="5165"/>
        <v>0</v>
      </c>
      <c r="D13133" s="9">
        <v>0</v>
      </c>
      <c r="E13133" s="9">
        <v>0</v>
      </c>
      <c r="F13133" s="9">
        <f t="shared" si="5162"/>
        <v>0</v>
      </c>
      <c r="G13133" s="9">
        <v>0</v>
      </c>
      <c r="H13133" s="467">
        <v>0</v>
      </c>
      <c r="I13133" s="9">
        <f t="shared" si="5163"/>
        <v>0</v>
      </c>
      <c r="J13133" s="9">
        <v>0</v>
      </c>
      <c r="K13133" s="467">
        <v>0</v>
      </c>
      <c r="L13133" s="9">
        <f t="shared" si="5164"/>
        <v>0</v>
      </c>
      <c r="M13133" s="9">
        <v>0</v>
      </c>
      <c r="N13133" s="467">
        <v>0</v>
      </c>
    </row>
    <row r="13134" spans="1:14" customFormat="1" ht="20.25" hidden="1" customHeight="1" thickTop="1" thickBot="1" x14ac:dyDescent="0.3">
      <c r="A13134" s="1" t="s">
        <v>0</v>
      </c>
      <c r="B13134" s="4" t="s">
        <v>212</v>
      </c>
      <c r="C13134" s="9">
        <f t="shared" si="5165"/>
        <v>0</v>
      </c>
      <c r="D13134" s="9">
        <v>0</v>
      </c>
      <c r="E13134" s="9">
        <v>0</v>
      </c>
      <c r="F13134" s="9">
        <f t="shared" si="5162"/>
        <v>0</v>
      </c>
      <c r="G13134" s="9">
        <v>0</v>
      </c>
      <c r="H13134" s="467">
        <v>0</v>
      </c>
      <c r="I13134" s="9">
        <f t="shared" si="5163"/>
        <v>0</v>
      </c>
      <c r="J13134" s="9">
        <v>0</v>
      </c>
      <c r="K13134" s="467">
        <v>0</v>
      </c>
      <c r="L13134" s="9">
        <f t="shared" si="5164"/>
        <v>0</v>
      </c>
      <c r="M13134" s="9">
        <v>0</v>
      </c>
      <c r="N13134" s="467">
        <v>0</v>
      </c>
    </row>
    <row r="13135" spans="1:14" customFormat="1" ht="19.5" hidden="1" customHeight="1" thickTop="1" x14ac:dyDescent="0.25">
      <c r="A13135" s="133" t="s">
        <v>0</v>
      </c>
      <c r="B13135" s="139" t="s">
        <v>218</v>
      </c>
      <c r="C13135" s="135">
        <f t="shared" si="5165"/>
        <v>0</v>
      </c>
      <c r="D13135" s="135">
        <v>0</v>
      </c>
      <c r="E13135" s="135">
        <v>0</v>
      </c>
      <c r="F13135" s="135">
        <f t="shared" si="5162"/>
        <v>0</v>
      </c>
      <c r="G13135" s="135">
        <v>0</v>
      </c>
      <c r="H13135" s="476">
        <v>0</v>
      </c>
      <c r="I13135" s="135">
        <f t="shared" si="5163"/>
        <v>0</v>
      </c>
      <c r="J13135" s="135">
        <v>0</v>
      </c>
      <c r="K13135" s="476">
        <v>0</v>
      </c>
      <c r="L13135" s="135">
        <f t="shared" si="5164"/>
        <v>0</v>
      </c>
      <c r="M13135" s="135">
        <v>0</v>
      </c>
      <c r="N13135" s="476">
        <v>0</v>
      </c>
    </row>
    <row r="13136" spans="1:14" s="333" customFormat="1" ht="14.25" hidden="1" customHeight="1" x14ac:dyDescent="0.2">
      <c r="A13136" s="334" t="s">
        <v>0</v>
      </c>
      <c r="B13136" s="337" t="s">
        <v>219</v>
      </c>
      <c r="C13136" s="338">
        <f t="shared" si="5165"/>
        <v>0</v>
      </c>
      <c r="D13136" s="338">
        <f>SUM(D13137,D13145)</f>
        <v>0</v>
      </c>
      <c r="E13136" s="338">
        <f>SUM(E13137,E13145)</f>
        <v>0</v>
      </c>
      <c r="F13136" s="338">
        <f t="shared" si="5162"/>
        <v>0</v>
      </c>
      <c r="G13136" s="338">
        <f>SUM(G13137,G13145)</f>
        <v>0</v>
      </c>
      <c r="H13136" s="483">
        <f>SUM(H13137,H13145)</f>
        <v>0</v>
      </c>
      <c r="I13136" s="338">
        <f t="shared" si="5163"/>
        <v>0</v>
      </c>
      <c r="J13136" s="338">
        <f>SUM(J13137,J13145)</f>
        <v>0</v>
      </c>
      <c r="K13136" s="483">
        <f>SUM(K13137,K13145)</f>
        <v>0</v>
      </c>
      <c r="L13136" s="338">
        <f t="shared" si="5164"/>
        <v>0</v>
      </c>
      <c r="M13136" s="338">
        <f>SUM(M13137,M13145)</f>
        <v>0</v>
      </c>
      <c r="N13136" s="483">
        <f>SUM(N13137,N13145)</f>
        <v>0</v>
      </c>
    </row>
    <row r="13137" spans="1:14" customFormat="1" ht="18.75" hidden="1" customHeight="1" thickBot="1" x14ac:dyDescent="0.3">
      <c r="A13137" s="140" t="s">
        <v>0</v>
      </c>
      <c r="B13137" s="149" t="s">
        <v>205</v>
      </c>
      <c r="C13137" s="142">
        <f t="shared" si="5165"/>
        <v>0</v>
      </c>
      <c r="D13137" s="142">
        <f>SUM(D13138:D13144)</f>
        <v>0</v>
      </c>
      <c r="E13137" s="142">
        <f>SUM(E13138:E13144)</f>
        <v>0</v>
      </c>
      <c r="F13137" s="142">
        <f t="shared" si="5162"/>
        <v>0</v>
      </c>
      <c r="G13137" s="142">
        <f>SUM(G13138:G13144)</f>
        <v>0</v>
      </c>
      <c r="H13137" s="477">
        <f>SUM(H13138:H13144)</f>
        <v>0</v>
      </c>
      <c r="I13137" s="142">
        <f t="shared" si="5163"/>
        <v>0</v>
      </c>
      <c r="J13137" s="142">
        <f>SUM(J13138:J13144)</f>
        <v>0</v>
      </c>
      <c r="K13137" s="477">
        <f>SUM(K13138:K13144)</f>
        <v>0</v>
      </c>
      <c r="L13137" s="142">
        <f t="shared" si="5164"/>
        <v>0</v>
      </c>
      <c r="M13137" s="142">
        <f>SUM(M13138:M13144)</f>
        <v>0</v>
      </c>
      <c r="N13137" s="477">
        <f>SUM(N13138:N13144)</f>
        <v>0</v>
      </c>
    </row>
    <row r="13138" spans="1:14" customFormat="1" ht="13.5" hidden="1" customHeight="1" thickTop="1" thickBot="1" x14ac:dyDescent="0.3">
      <c r="A13138" s="1" t="s">
        <v>0</v>
      </c>
      <c r="B13138" s="4" t="s">
        <v>206</v>
      </c>
      <c r="C13138" s="9">
        <f t="shared" si="5165"/>
        <v>0</v>
      </c>
      <c r="D13138" s="9">
        <v>0</v>
      </c>
      <c r="E13138" s="9">
        <v>0</v>
      </c>
      <c r="F13138" s="9">
        <f t="shared" si="5162"/>
        <v>0</v>
      </c>
      <c r="G13138" s="9">
        <v>0</v>
      </c>
      <c r="H13138" s="467">
        <v>0</v>
      </c>
      <c r="I13138" s="9">
        <f t="shared" si="5163"/>
        <v>0</v>
      </c>
      <c r="J13138" s="9">
        <v>0</v>
      </c>
      <c r="K13138" s="467">
        <v>0</v>
      </c>
      <c r="L13138" s="9">
        <f t="shared" si="5164"/>
        <v>0</v>
      </c>
      <c r="M13138" s="9">
        <v>0</v>
      </c>
      <c r="N13138" s="467">
        <v>0</v>
      </c>
    </row>
    <row r="13139" spans="1:14" customFormat="1" ht="20.25" hidden="1" customHeight="1" thickTop="1" thickBot="1" x14ac:dyDescent="0.3">
      <c r="A13139" s="1" t="s">
        <v>0</v>
      </c>
      <c r="B13139" s="4" t="s">
        <v>220</v>
      </c>
      <c r="C13139" s="9">
        <f t="shared" si="5165"/>
        <v>0</v>
      </c>
      <c r="D13139" s="9">
        <v>0</v>
      </c>
      <c r="E13139" s="9">
        <v>0</v>
      </c>
      <c r="F13139" s="9">
        <f t="shared" ref="F13139:F13202" si="5166">SUM(G13139:H13139)</f>
        <v>0</v>
      </c>
      <c r="G13139" s="9">
        <v>0</v>
      </c>
      <c r="H13139" s="467">
        <v>0</v>
      </c>
      <c r="I13139" s="9">
        <f t="shared" ref="I13139:I13202" si="5167">SUM(J13139:K13139)</f>
        <v>0</v>
      </c>
      <c r="J13139" s="9">
        <v>0</v>
      </c>
      <c r="K13139" s="467">
        <v>0</v>
      </c>
      <c r="L13139" s="9">
        <f t="shared" ref="L13139:L13202" si="5168">SUM(M13139:N13139)</f>
        <v>0</v>
      </c>
      <c r="M13139" s="9">
        <v>0</v>
      </c>
      <c r="N13139" s="467">
        <v>0</v>
      </c>
    </row>
    <row r="13140" spans="1:14" customFormat="1" ht="18" hidden="1" customHeight="1" thickTop="1" thickBot="1" x14ac:dyDescent="0.3">
      <c r="A13140" s="1" t="s">
        <v>0</v>
      </c>
      <c r="B13140" s="4" t="s">
        <v>214</v>
      </c>
      <c r="C13140" s="9">
        <f t="shared" si="5165"/>
        <v>0</v>
      </c>
      <c r="D13140" s="9">
        <v>0</v>
      </c>
      <c r="E13140" s="9">
        <v>0</v>
      </c>
      <c r="F13140" s="9">
        <f t="shared" si="5166"/>
        <v>0</v>
      </c>
      <c r="G13140" s="9">
        <v>0</v>
      </c>
      <c r="H13140" s="467">
        <v>0</v>
      </c>
      <c r="I13140" s="9">
        <f t="shared" si="5167"/>
        <v>0</v>
      </c>
      <c r="J13140" s="9">
        <v>0</v>
      </c>
      <c r="K13140" s="467">
        <v>0</v>
      </c>
      <c r="L13140" s="9">
        <f t="shared" si="5168"/>
        <v>0</v>
      </c>
      <c r="M13140" s="9">
        <v>0</v>
      </c>
      <c r="N13140" s="467">
        <v>0</v>
      </c>
    </row>
    <row r="13141" spans="1:14" customFormat="1" ht="19.5" hidden="1" customHeight="1" thickTop="1" thickBot="1" x14ac:dyDescent="0.3">
      <c r="A13141" s="1" t="s">
        <v>0</v>
      </c>
      <c r="B13141" s="4" t="s">
        <v>221</v>
      </c>
      <c r="C13141" s="9">
        <f t="shared" si="5165"/>
        <v>0</v>
      </c>
      <c r="D13141" s="9">
        <v>0</v>
      </c>
      <c r="E13141" s="9">
        <v>0</v>
      </c>
      <c r="F13141" s="9">
        <f t="shared" si="5166"/>
        <v>0</v>
      </c>
      <c r="G13141" s="9">
        <v>0</v>
      </c>
      <c r="H13141" s="467">
        <v>0</v>
      </c>
      <c r="I13141" s="9">
        <f t="shared" si="5167"/>
        <v>0</v>
      </c>
      <c r="J13141" s="9">
        <v>0</v>
      </c>
      <c r="K13141" s="467">
        <v>0</v>
      </c>
      <c r="L13141" s="9">
        <f t="shared" si="5168"/>
        <v>0</v>
      </c>
      <c r="M13141" s="9">
        <v>0</v>
      </c>
      <c r="N13141" s="467">
        <v>0</v>
      </c>
    </row>
    <row r="13142" spans="1:14" customFormat="1" ht="16.5" hidden="1" customHeight="1" thickTop="1" thickBot="1" x14ac:dyDescent="0.3">
      <c r="A13142" s="1" t="s">
        <v>0</v>
      </c>
      <c r="B13142" s="4" t="s">
        <v>222</v>
      </c>
      <c r="C13142" s="9">
        <f t="shared" si="5165"/>
        <v>0</v>
      </c>
      <c r="D13142" s="9">
        <v>0</v>
      </c>
      <c r="E13142" s="9">
        <v>0</v>
      </c>
      <c r="F13142" s="9">
        <f t="shared" si="5166"/>
        <v>0</v>
      </c>
      <c r="G13142" s="9">
        <v>0</v>
      </c>
      <c r="H13142" s="467">
        <v>0</v>
      </c>
      <c r="I13142" s="9">
        <f t="shared" si="5167"/>
        <v>0</v>
      </c>
      <c r="J13142" s="9">
        <v>0</v>
      </c>
      <c r="K13142" s="467">
        <v>0</v>
      </c>
      <c r="L13142" s="9">
        <f t="shared" si="5168"/>
        <v>0</v>
      </c>
      <c r="M13142" s="9">
        <v>0</v>
      </c>
      <c r="N13142" s="467">
        <v>0</v>
      </c>
    </row>
    <row r="13143" spans="1:14" customFormat="1" ht="23.25" hidden="1" customHeight="1" thickTop="1" thickBot="1" x14ac:dyDescent="0.3">
      <c r="A13143" s="1" t="s">
        <v>0</v>
      </c>
      <c r="B13143" s="4" t="s">
        <v>217</v>
      </c>
      <c r="C13143" s="9">
        <f t="shared" si="5165"/>
        <v>0</v>
      </c>
      <c r="D13143" s="9">
        <v>0</v>
      </c>
      <c r="E13143" s="9">
        <v>0</v>
      </c>
      <c r="F13143" s="9">
        <f t="shared" si="5166"/>
        <v>0</v>
      </c>
      <c r="G13143" s="9">
        <v>0</v>
      </c>
      <c r="H13143" s="467">
        <v>0</v>
      </c>
      <c r="I13143" s="9">
        <f t="shared" si="5167"/>
        <v>0</v>
      </c>
      <c r="J13143" s="9">
        <v>0</v>
      </c>
      <c r="K13143" s="467">
        <v>0</v>
      </c>
      <c r="L13143" s="9">
        <f t="shared" si="5168"/>
        <v>0</v>
      </c>
      <c r="M13143" s="9">
        <v>0</v>
      </c>
      <c r="N13143" s="467">
        <v>0</v>
      </c>
    </row>
    <row r="13144" spans="1:14" customFormat="1" ht="16.5" hidden="1" customHeight="1" thickTop="1" thickBot="1" x14ac:dyDescent="0.3">
      <c r="A13144" s="1" t="s">
        <v>0</v>
      </c>
      <c r="B13144" s="4" t="s">
        <v>223</v>
      </c>
      <c r="C13144" s="9">
        <f t="shared" si="5165"/>
        <v>0</v>
      </c>
      <c r="D13144" s="9">
        <v>0</v>
      </c>
      <c r="E13144" s="9">
        <v>0</v>
      </c>
      <c r="F13144" s="9">
        <f t="shared" si="5166"/>
        <v>0</v>
      </c>
      <c r="G13144" s="9">
        <v>0</v>
      </c>
      <c r="H13144" s="467">
        <v>0</v>
      </c>
      <c r="I13144" s="9">
        <f t="shared" si="5167"/>
        <v>0</v>
      </c>
      <c r="J13144" s="9">
        <v>0</v>
      </c>
      <c r="K13144" s="467">
        <v>0</v>
      </c>
      <c r="L13144" s="9">
        <f t="shared" si="5168"/>
        <v>0</v>
      </c>
      <c r="M13144" s="9">
        <v>0</v>
      </c>
      <c r="N13144" s="467">
        <v>0</v>
      </c>
    </row>
    <row r="13145" spans="1:14" customFormat="1" ht="17.25" hidden="1" customHeight="1" thickTop="1" thickBot="1" x14ac:dyDescent="0.3">
      <c r="A13145" s="1" t="s">
        <v>0</v>
      </c>
      <c r="B13145" s="3" t="s">
        <v>224</v>
      </c>
      <c r="C13145" s="9">
        <f t="shared" si="5165"/>
        <v>0</v>
      </c>
      <c r="D13145" s="9">
        <f>SUM(D13146:D13152)</f>
        <v>0</v>
      </c>
      <c r="E13145" s="9">
        <f>SUM(E13146:E13152)</f>
        <v>0</v>
      </c>
      <c r="F13145" s="9">
        <f t="shared" si="5166"/>
        <v>0</v>
      </c>
      <c r="G13145" s="9">
        <f>SUM(G13146:G13152)</f>
        <v>0</v>
      </c>
      <c r="H13145" s="467">
        <f>SUM(H13146:H13152)</f>
        <v>0</v>
      </c>
      <c r="I13145" s="9">
        <f t="shared" si="5167"/>
        <v>0</v>
      </c>
      <c r="J13145" s="9">
        <f>SUM(J13146:J13152)</f>
        <v>0</v>
      </c>
      <c r="K13145" s="467">
        <f>SUM(K13146:K13152)</f>
        <v>0</v>
      </c>
      <c r="L13145" s="9">
        <f t="shared" si="5168"/>
        <v>0</v>
      </c>
      <c r="M13145" s="9">
        <f>SUM(M13146:M13152)</f>
        <v>0</v>
      </c>
      <c r="N13145" s="467">
        <f>SUM(N13146:N13152)</f>
        <v>0</v>
      </c>
    </row>
    <row r="13146" spans="1:14" customFormat="1" ht="15.75" hidden="1" customHeight="1" thickTop="1" thickBot="1" x14ac:dyDescent="0.3">
      <c r="A13146" s="1" t="s">
        <v>0</v>
      </c>
      <c r="B13146" s="4" t="s">
        <v>225</v>
      </c>
      <c r="C13146" s="9">
        <f t="shared" si="5165"/>
        <v>0</v>
      </c>
      <c r="D13146" s="9">
        <v>0</v>
      </c>
      <c r="E13146" s="9">
        <v>0</v>
      </c>
      <c r="F13146" s="9">
        <f t="shared" si="5166"/>
        <v>0</v>
      </c>
      <c r="G13146" s="9">
        <v>0</v>
      </c>
      <c r="H13146" s="467">
        <v>0</v>
      </c>
      <c r="I13146" s="9">
        <f t="shared" si="5167"/>
        <v>0</v>
      </c>
      <c r="J13146" s="9">
        <v>0</v>
      </c>
      <c r="K13146" s="467">
        <v>0</v>
      </c>
      <c r="L13146" s="9">
        <f t="shared" si="5168"/>
        <v>0</v>
      </c>
      <c r="M13146" s="9">
        <v>0</v>
      </c>
      <c r="N13146" s="467">
        <v>0</v>
      </c>
    </row>
    <row r="13147" spans="1:14" customFormat="1" ht="12" hidden="1" customHeight="1" thickTop="1" thickBot="1" x14ac:dyDescent="0.3">
      <c r="A13147" s="1" t="s">
        <v>0</v>
      </c>
      <c r="B13147" s="4" t="s">
        <v>220</v>
      </c>
      <c r="C13147" s="9">
        <f t="shared" si="5165"/>
        <v>0</v>
      </c>
      <c r="D13147" s="9">
        <v>0</v>
      </c>
      <c r="E13147" s="9">
        <v>0</v>
      </c>
      <c r="F13147" s="9">
        <f t="shared" si="5166"/>
        <v>0</v>
      </c>
      <c r="G13147" s="9">
        <v>0</v>
      </c>
      <c r="H13147" s="467">
        <v>0</v>
      </c>
      <c r="I13147" s="9">
        <f t="shared" si="5167"/>
        <v>0</v>
      </c>
      <c r="J13147" s="9">
        <v>0</v>
      </c>
      <c r="K13147" s="467">
        <v>0</v>
      </c>
      <c r="L13147" s="9">
        <f t="shared" si="5168"/>
        <v>0</v>
      </c>
      <c r="M13147" s="9">
        <v>0</v>
      </c>
      <c r="N13147" s="467">
        <v>0</v>
      </c>
    </row>
    <row r="13148" spans="1:14" customFormat="1" ht="11.25" hidden="1" customHeight="1" thickTop="1" thickBot="1" x14ac:dyDescent="0.3">
      <c r="A13148" s="1" t="s">
        <v>0</v>
      </c>
      <c r="B13148" s="4" t="s">
        <v>214</v>
      </c>
      <c r="C13148" s="9">
        <f t="shared" si="5165"/>
        <v>0</v>
      </c>
      <c r="D13148" s="9">
        <v>0</v>
      </c>
      <c r="E13148" s="9">
        <v>0</v>
      </c>
      <c r="F13148" s="9">
        <f t="shared" si="5166"/>
        <v>0</v>
      </c>
      <c r="G13148" s="9">
        <v>0</v>
      </c>
      <c r="H13148" s="467">
        <v>0</v>
      </c>
      <c r="I13148" s="9">
        <f t="shared" si="5167"/>
        <v>0</v>
      </c>
      <c r="J13148" s="9">
        <v>0</v>
      </c>
      <c r="K13148" s="467">
        <v>0</v>
      </c>
      <c r="L13148" s="9">
        <f t="shared" si="5168"/>
        <v>0</v>
      </c>
      <c r="M13148" s="9">
        <v>0</v>
      </c>
      <c r="N13148" s="467">
        <v>0</v>
      </c>
    </row>
    <row r="13149" spans="1:14" customFormat="1" ht="11.25" hidden="1" customHeight="1" thickTop="1" thickBot="1" x14ac:dyDescent="0.3">
      <c r="A13149" s="1" t="s">
        <v>0</v>
      </c>
      <c r="B13149" s="4" t="s">
        <v>221</v>
      </c>
      <c r="C13149" s="9">
        <f t="shared" si="5165"/>
        <v>0</v>
      </c>
      <c r="D13149" s="9">
        <v>0</v>
      </c>
      <c r="E13149" s="9">
        <v>0</v>
      </c>
      <c r="F13149" s="9">
        <f t="shared" si="5166"/>
        <v>0</v>
      </c>
      <c r="G13149" s="9">
        <v>0</v>
      </c>
      <c r="H13149" s="467">
        <v>0</v>
      </c>
      <c r="I13149" s="9">
        <f t="shared" si="5167"/>
        <v>0</v>
      </c>
      <c r="J13149" s="9">
        <v>0</v>
      </c>
      <c r="K13149" s="467">
        <v>0</v>
      </c>
      <c r="L13149" s="9">
        <f t="shared" si="5168"/>
        <v>0</v>
      </c>
      <c r="M13149" s="9">
        <v>0</v>
      </c>
      <c r="N13149" s="467">
        <v>0</v>
      </c>
    </row>
    <row r="13150" spans="1:14" customFormat="1" ht="11.25" hidden="1" customHeight="1" thickTop="1" thickBot="1" x14ac:dyDescent="0.3">
      <c r="A13150" s="1" t="s">
        <v>0</v>
      </c>
      <c r="B13150" s="4" t="s">
        <v>226</v>
      </c>
      <c r="C13150" s="9">
        <f t="shared" si="5165"/>
        <v>0</v>
      </c>
      <c r="D13150" s="9">
        <v>0</v>
      </c>
      <c r="E13150" s="9">
        <v>0</v>
      </c>
      <c r="F13150" s="9">
        <f t="shared" si="5166"/>
        <v>0</v>
      </c>
      <c r="G13150" s="9">
        <v>0</v>
      </c>
      <c r="H13150" s="467">
        <v>0</v>
      </c>
      <c r="I13150" s="9">
        <f t="shared" si="5167"/>
        <v>0</v>
      </c>
      <c r="J13150" s="9">
        <v>0</v>
      </c>
      <c r="K13150" s="467">
        <v>0</v>
      </c>
      <c r="L13150" s="9">
        <f t="shared" si="5168"/>
        <v>0</v>
      </c>
      <c r="M13150" s="9">
        <v>0</v>
      </c>
      <c r="N13150" s="467">
        <v>0</v>
      </c>
    </row>
    <row r="13151" spans="1:14" customFormat="1" ht="12" hidden="1" customHeight="1" thickTop="1" thickBot="1" x14ac:dyDescent="0.3">
      <c r="A13151" s="1" t="s">
        <v>0</v>
      </c>
      <c r="B13151" s="4" t="s">
        <v>217</v>
      </c>
      <c r="C13151" s="9">
        <f t="shared" si="5165"/>
        <v>0</v>
      </c>
      <c r="D13151" s="9">
        <v>0</v>
      </c>
      <c r="E13151" s="9">
        <v>0</v>
      </c>
      <c r="F13151" s="9">
        <f t="shared" si="5166"/>
        <v>0</v>
      </c>
      <c r="G13151" s="9">
        <v>0</v>
      </c>
      <c r="H13151" s="467">
        <v>0</v>
      </c>
      <c r="I13151" s="9">
        <f t="shared" si="5167"/>
        <v>0</v>
      </c>
      <c r="J13151" s="9">
        <v>0</v>
      </c>
      <c r="K13151" s="467">
        <v>0</v>
      </c>
      <c r="L13151" s="9">
        <f t="shared" si="5168"/>
        <v>0</v>
      </c>
      <c r="M13151" s="9">
        <v>0</v>
      </c>
      <c r="N13151" s="467">
        <v>0</v>
      </c>
    </row>
    <row r="13152" spans="1:14" customFormat="1" ht="12" hidden="1" customHeight="1" thickTop="1" x14ac:dyDescent="0.25">
      <c r="A13152" s="133" t="s">
        <v>0</v>
      </c>
      <c r="B13152" s="134" t="s">
        <v>223</v>
      </c>
      <c r="C13152" s="135">
        <f t="shared" si="5165"/>
        <v>0</v>
      </c>
      <c r="D13152" s="135">
        <v>0</v>
      </c>
      <c r="E13152" s="135">
        <v>0</v>
      </c>
      <c r="F13152" s="135">
        <f t="shared" si="5166"/>
        <v>0</v>
      </c>
      <c r="G13152" s="135">
        <v>0</v>
      </c>
      <c r="H13152" s="476">
        <v>0</v>
      </c>
      <c r="I13152" s="135">
        <f t="shared" si="5167"/>
        <v>0</v>
      </c>
      <c r="J13152" s="135">
        <v>0</v>
      </c>
      <c r="K13152" s="476">
        <v>0</v>
      </c>
      <c r="L13152" s="135">
        <f t="shared" si="5168"/>
        <v>0</v>
      </c>
      <c r="M13152" s="135">
        <v>0</v>
      </c>
      <c r="N13152" s="476">
        <v>0</v>
      </c>
    </row>
    <row r="13153" spans="1:14" ht="22.5" x14ac:dyDescent="0.2">
      <c r="A13153" s="388" t="s">
        <v>248</v>
      </c>
      <c r="B13153" s="389" t="s">
        <v>482</v>
      </c>
      <c r="C13153" s="390">
        <f t="shared" si="5165"/>
        <v>50.22</v>
      </c>
      <c r="D13153" s="390">
        <f>SUM(D13154,D13318,D13381,D13399)</f>
        <v>50.22</v>
      </c>
      <c r="E13153" s="390">
        <f>SUM(E13154,E13318,E13381,E13399)</f>
        <v>0</v>
      </c>
      <c r="F13153" s="390">
        <f t="shared" si="5166"/>
        <v>79.8</v>
      </c>
      <c r="G13153" s="390">
        <f>G13154+G13318</f>
        <v>79.8</v>
      </c>
      <c r="H13153" s="528">
        <f>SUM(H13154,H13318,H13381,H13399)</f>
        <v>0</v>
      </c>
      <c r="I13153" s="390">
        <f t="shared" si="5167"/>
        <v>106.3</v>
      </c>
      <c r="J13153" s="390">
        <f>J13154+J13318</f>
        <v>106.3</v>
      </c>
      <c r="K13153" s="528">
        <f>SUM(K13154,K13318,K13381,K13399)</f>
        <v>0</v>
      </c>
      <c r="L13153" s="390">
        <f t="shared" si="5168"/>
        <v>115.1</v>
      </c>
      <c r="M13153" s="390">
        <f>M13154+M13318</f>
        <v>115.1</v>
      </c>
      <c r="N13153" s="528">
        <f>SUM(N13154,N13318,N13381,N13399)</f>
        <v>0</v>
      </c>
    </row>
    <row r="13154" spans="1:14" x14ac:dyDescent="0.2">
      <c r="A13154" s="409" t="s">
        <v>0</v>
      </c>
      <c r="B13154" s="440" t="s">
        <v>8</v>
      </c>
      <c r="C13154" s="411">
        <f t="shared" si="5165"/>
        <v>50.22</v>
      </c>
      <c r="D13154" s="411">
        <f>D13243</f>
        <v>50.22</v>
      </c>
      <c r="E13154" s="411">
        <f>SUM(E13155,E13166,E13234:E13235,E13243:E13244,E13285,E13295)</f>
        <v>0</v>
      </c>
      <c r="F13154" s="411">
        <f t="shared" si="5166"/>
        <v>78.5</v>
      </c>
      <c r="G13154" s="411">
        <f>G13243</f>
        <v>78.5</v>
      </c>
      <c r="H13154" s="551">
        <f>SUM(H13155,H13166,H13234:H13235,H13243:H13244,H13285,H13295)</f>
        <v>0</v>
      </c>
      <c r="I13154" s="411">
        <f t="shared" si="5167"/>
        <v>106.3</v>
      </c>
      <c r="J13154" s="411">
        <f>J13243</f>
        <v>106.3</v>
      </c>
      <c r="K13154" s="551">
        <f>SUM(K13155,K13166,K13234:K13235,K13243:K13244,K13285,K13295)</f>
        <v>0</v>
      </c>
      <c r="L13154" s="411">
        <f t="shared" si="5168"/>
        <v>115.1</v>
      </c>
      <c r="M13154" s="411">
        <f>M13243</f>
        <v>115.1</v>
      </c>
      <c r="N13154" s="551">
        <f>SUM(N13155,N13166,N13234:N13235,N13243:N13244,N13285,N13295)</f>
        <v>0</v>
      </c>
    </row>
    <row r="13155" spans="1:14" s="333" customFormat="1" ht="0.75" hidden="1" customHeight="1" x14ac:dyDescent="0.2">
      <c r="A13155" s="344" t="s">
        <v>0</v>
      </c>
      <c r="B13155" s="345" t="s">
        <v>9</v>
      </c>
      <c r="C13155" s="346">
        <f t="shared" si="5165"/>
        <v>0</v>
      </c>
      <c r="D13155" s="346">
        <f>SUM(D13156,D13165)</f>
        <v>0</v>
      </c>
      <c r="E13155" s="346">
        <f>SUM(E13156,E13165)</f>
        <v>0</v>
      </c>
      <c r="F13155" s="346">
        <f t="shared" si="5166"/>
        <v>0</v>
      </c>
      <c r="G13155" s="346">
        <f>SUM(G13156,G13165)</f>
        <v>0</v>
      </c>
      <c r="H13155" s="541">
        <f>SUM(H13156,H13165)</f>
        <v>0</v>
      </c>
      <c r="I13155" s="346">
        <f t="shared" si="5167"/>
        <v>0</v>
      </c>
      <c r="J13155" s="346">
        <f>SUM(J13156,J13165)</f>
        <v>0</v>
      </c>
      <c r="K13155" s="541">
        <f>SUM(K13156,K13165)</f>
        <v>0</v>
      </c>
      <c r="L13155" s="346">
        <f t="shared" si="5168"/>
        <v>0</v>
      </c>
      <c r="M13155" s="346">
        <f>SUM(M13156,M13165)</f>
        <v>0</v>
      </c>
      <c r="N13155" s="541">
        <f>SUM(N13156,N13165)</f>
        <v>0</v>
      </c>
    </row>
    <row r="13156" spans="1:14" customFormat="1" ht="2.25" hidden="1" customHeight="1" thickBot="1" x14ac:dyDescent="0.3">
      <c r="A13156" s="140" t="s">
        <v>0</v>
      </c>
      <c r="B13156" s="147" t="s">
        <v>10</v>
      </c>
      <c r="C13156" s="142">
        <f t="shared" si="5165"/>
        <v>0</v>
      </c>
      <c r="D13156" s="142">
        <f>SUM(D13157,D13164)</f>
        <v>0</v>
      </c>
      <c r="E13156" s="142">
        <f>SUM(E13157,E13164)</f>
        <v>0</v>
      </c>
      <c r="F13156" s="142">
        <f t="shared" si="5166"/>
        <v>0</v>
      </c>
      <c r="G13156" s="142">
        <f>SUM(G13157,G13164)</f>
        <v>0</v>
      </c>
      <c r="H13156" s="477">
        <f>SUM(H13157,H13164)</f>
        <v>0</v>
      </c>
      <c r="I13156" s="142">
        <f t="shared" si="5167"/>
        <v>0</v>
      </c>
      <c r="J13156" s="142">
        <f>SUM(J13157,J13164)</f>
        <v>0</v>
      </c>
      <c r="K13156" s="477">
        <f>SUM(K13157,K13164)</f>
        <v>0</v>
      </c>
      <c r="L13156" s="142">
        <f t="shared" si="5168"/>
        <v>0</v>
      </c>
      <c r="M13156" s="142">
        <f>SUM(M13157,M13164)</f>
        <v>0</v>
      </c>
      <c r="N13156" s="477">
        <f>SUM(N13157,N13164)</f>
        <v>0</v>
      </c>
    </row>
    <row r="13157" spans="1:14" customFormat="1" ht="1.5" hidden="1" customHeight="1" thickTop="1" thickBot="1" x14ac:dyDescent="0.3">
      <c r="A13157" s="1" t="s">
        <v>0</v>
      </c>
      <c r="B13157" s="5" t="s">
        <v>11</v>
      </c>
      <c r="C13157" s="9">
        <f t="shared" si="5165"/>
        <v>0</v>
      </c>
      <c r="D13157" s="9">
        <f>SUM(D13158:D13163)</f>
        <v>0</v>
      </c>
      <c r="E13157" s="9">
        <f>SUM(E13158:E13163)</f>
        <v>0</v>
      </c>
      <c r="F13157" s="9">
        <f t="shared" si="5166"/>
        <v>0</v>
      </c>
      <c r="G13157" s="9">
        <f>SUM(G13158:G13163)</f>
        <v>0</v>
      </c>
      <c r="H13157" s="467">
        <f>SUM(H13158:H13163)</f>
        <v>0</v>
      </c>
      <c r="I13157" s="9">
        <f t="shared" si="5167"/>
        <v>0</v>
      </c>
      <c r="J13157" s="9">
        <f>SUM(J13158:J13163)</f>
        <v>0</v>
      </c>
      <c r="K13157" s="467">
        <f>SUM(K13158:K13163)</f>
        <v>0</v>
      </c>
      <c r="L13157" s="9">
        <f t="shared" si="5168"/>
        <v>0</v>
      </c>
      <c r="M13157" s="9">
        <f>SUM(M13158:M13163)</f>
        <v>0</v>
      </c>
      <c r="N13157" s="467">
        <f>SUM(N13158:N13163)</f>
        <v>0</v>
      </c>
    </row>
    <row r="13158" spans="1:14" customFormat="1" ht="30.75" hidden="1" customHeight="1" thickBot="1" x14ac:dyDescent="0.3">
      <c r="A13158" s="1" t="s">
        <v>0</v>
      </c>
      <c r="B13158" s="6" t="s">
        <v>12</v>
      </c>
      <c r="C13158" s="9">
        <f t="shared" si="5165"/>
        <v>0</v>
      </c>
      <c r="D13158" s="9">
        <v>0</v>
      </c>
      <c r="E13158" s="9">
        <v>0</v>
      </c>
      <c r="F13158" s="9">
        <f t="shared" si="5166"/>
        <v>0</v>
      </c>
      <c r="G13158" s="9">
        <v>0</v>
      </c>
      <c r="H13158" s="467">
        <v>0</v>
      </c>
      <c r="I13158" s="9">
        <f t="shared" si="5167"/>
        <v>0</v>
      </c>
      <c r="J13158" s="9">
        <v>0</v>
      </c>
      <c r="K13158" s="467">
        <v>0</v>
      </c>
      <c r="L13158" s="9">
        <f t="shared" si="5168"/>
        <v>0</v>
      </c>
      <c r="M13158" s="9">
        <v>0</v>
      </c>
      <c r="N13158" s="467">
        <v>0</v>
      </c>
    </row>
    <row r="13159" spans="1:14" customFormat="1" ht="15.75" hidden="1" customHeight="1" thickBot="1" x14ac:dyDescent="0.3">
      <c r="A13159" s="1" t="s">
        <v>0</v>
      </c>
      <c r="B13159" s="6" t="s">
        <v>13</v>
      </c>
      <c r="C13159" s="9">
        <f t="shared" si="5165"/>
        <v>0</v>
      </c>
      <c r="D13159" s="9">
        <v>0</v>
      </c>
      <c r="E13159" s="9">
        <v>0</v>
      </c>
      <c r="F13159" s="9">
        <f t="shared" si="5166"/>
        <v>0</v>
      </c>
      <c r="G13159" s="9">
        <v>0</v>
      </c>
      <c r="H13159" s="467">
        <v>0</v>
      </c>
      <c r="I13159" s="9">
        <f t="shared" si="5167"/>
        <v>0</v>
      </c>
      <c r="J13159" s="9">
        <v>0</v>
      </c>
      <c r="K13159" s="467">
        <v>0</v>
      </c>
      <c r="L13159" s="9">
        <f t="shared" si="5168"/>
        <v>0</v>
      </c>
      <c r="M13159" s="9">
        <v>0</v>
      </c>
      <c r="N13159" s="467">
        <v>0</v>
      </c>
    </row>
    <row r="13160" spans="1:14" customFormat="1" ht="15.75" hidden="1" customHeight="1" thickBot="1" x14ac:dyDescent="0.3">
      <c r="A13160" s="1" t="s">
        <v>0</v>
      </c>
      <c r="B13160" s="6" t="s">
        <v>14</v>
      </c>
      <c r="C13160" s="9">
        <f t="shared" si="5165"/>
        <v>0</v>
      </c>
      <c r="D13160" s="9">
        <v>0</v>
      </c>
      <c r="E13160" s="9">
        <v>0</v>
      </c>
      <c r="F13160" s="9">
        <f t="shared" si="5166"/>
        <v>0</v>
      </c>
      <c r="G13160" s="9">
        <v>0</v>
      </c>
      <c r="H13160" s="467">
        <v>0</v>
      </c>
      <c r="I13160" s="9">
        <f t="shared" si="5167"/>
        <v>0</v>
      </c>
      <c r="J13160" s="9">
        <v>0</v>
      </c>
      <c r="K13160" s="467">
        <v>0</v>
      </c>
      <c r="L13160" s="9">
        <f t="shared" si="5168"/>
        <v>0</v>
      </c>
      <c r="M13160" s="9">
        <v>0</v>
      </c>
      <c r="N13160" s="467">
        <v>0</v>
      </c>
    </row>
    <row r="13161" spans="1:14" customFormat="1" ht="15.75" hidden="1" customHeight="1" thickBot="1" x14ac:dyDescent="0.3">
      <c r="A13161" s="1" t="s">
        <v>0</v>
      </c>
      <c r="B13161" s="6" t="s">
        <v>15</v>
      </c>
      <c r="C13161" s="9">
        <f t="shared" si="5165"/>
        <v>0</v>
      </c>
      <c r="D13161" s="9">
        <v>0</v>
      </c>
      <c r="E13161" s="9">
        <v>0</v>
      </c>
      <c r="F13161" s="9">
        <f t="shared" si="5166"/>
        <v>0</v>
      </c>
      <c r="G13161" s="9">
        <v>0</v>
      </c>
      <c r="H13161" s="467">
        <v>0</v>
      </c>
      <c r="I13161" s="9">
        <f t="shared" si="5167"/>
        <v>0</v>
      </c>
      <c r="J13161" s="9">
        <v>0</v>
      </c>
      <c r="K13161" s="467">
        <v>0</v>
      </c>
      <c r="L13161" s="9">
        <f t="shared" si="5168"/>
        <v>0</v>
      </c>
      <c r="M13161" s="9">
        <v>0</v>
      </c>
      <c r="N13161" s="467">
        <v>0</v>
      </c>
    </row>
    <row r="13162" spans="1:14" customFormat="1" ht="15.75" hidden="1" customHeight="1" thickBot="1" x14ac:dyDescent="0.3">
      <c r="A13162" s="1" t="s">
        <v>0</v>
      </c>
      <c r="B13162" s="6" t="s">
        <v>16</v>
      </c>
      <c r="C13162" s="9">
        <f t="shared" si="5165"/>
        <v>0</v>
      </c>
      <c r="D13162" s="9">
        <v>0</v>
      </c>
      <c r="E13162" s="9">
        <v>0</v>
      </c>
      <c r="F13162" s="9">
        <f t="shared" si="5166"/>
        <v>0</v>
      </c>
      <c r="G13162" s="9">
        <v>0</v>
      </c>
      <c r="H13162" s="467">
        <v>0</v>
      </c>
      <c r="I13162" s="9">
        <f t="shared" si="5167"/>
        <v>0</v>
      </c>
      <c r="J13162" s="9">
        <v>0</v>
      </c>
      <c r="K13162" s="467">
        <v>0</v>
      </c>
      <c r="L13162" s="9">
        <f t="shared" si="5168"/>
        <v>0</v>
      </c>
      <c r="M13162" s="9">
        <v>0</v>
      </c>
      <c r="N13162" s="467">
        <v>0</v>
      </c>
    </row>
    <row r="13163" spans="1:14" customFormat="1" ht="15.75" hidden="1" customHeight="1" thickBot="1" x14ac:dyDescent="0.3">
      <c r="A13163" s="1" t="s">
        <v>0</v>
      </c>
      <c r="B13163" s="6" t="s">
        <v>17</v>
      </c>
      <c r="C13163" s="9">
        <f t="shared" si="5165"/>
        <v>0</v>
      </c>
      <c r="D13163" s="9">
        <v>0</v>
      </c>
      <c r="E13163" s="9">
        <v>0</v>
      </c>
      <c r="F13163" s="9">
        <f t="shared" si="5166"/>
        <v>0</v>
      </c>
      <c r="G13163" s="9">
        <v>0</v>
      </c>
      <c r="H13163" s="467">
        <v>0</v>
      </c>
      <c r="I13163" s="9">
        <f t="shared" si="5167"/>
        <v>0</v>
      </c>
      <c r="J13163" s="9">
        <v>0</v>
      </c>
      <c r="K13163" s="467">
        <v>0</v>
      </c>
      <c r="L13163" s="9">
        <f t="shared" si="5168"/>
        <v>0</v>
      </c>
      <c r="M13163" s="9">
        <v>0</v>
      </c>
      <c r="N13163" s="467">
        <v>0</v>
      </c>
    </row>
    <row r="13164" spans="1:14" customFormat="1" ht="30.75" hidden="1" customHeight="1" thickBot="1" x14ac:dyDescent="0.3">
      <c r="A13164" s="1" t="s">
        <v>0</v>
      </c>
      <c r="B13164" s="5" t="s">
        <v>18</v>
      </c>
      <c r="C13164" s="9">
        <f t="shared" si="5165"/>
        <v>0</v>
      </c>
      <c r="D13164" s="9">
        <v>0</v>
      </c>
      <c r="E13164" s="9">
        <v>0</v>
      </c>
      <c r="F13164" s="9">
        <f t="shared" si="5166"/>
        <v>0</v>
      </c>
      <c r="G13164" s="9">
        <v>0</v>
      </c>
      <c r="H13164" s="467">
        <v>0</v>
      </c>
      <c r="I13164" s="9">
        <f t="shared" si="5167"/>
        <v>0</v>
      </c>
      <c r="J13164" s="9">
        <v>0</v>
      </c>
      <c r="K13164" s="467">
        <v>0</v>
      </c>
      <c r="L13164" s="9">
        <f t="shared" si="5168"/>
        <v>0</v>
      </c>
      <c r="M13164" s="9">
        <v>0</v>
      </c>
      <c r="N13164" s="467">
        <v>0</v>
      </c>
    </row>
    <row r="13165" spans="1:14" customFormat="1" ht="15" hidden="1" customHeight="1" x14ac:dyDescent="0.25">
      <c r="A13165" s="133" t="s">
        <v>0</v>
      </c>
      <c r="B13165" s="134" t="s">
        <v>19</v>
      </c>
      <c r="C13165" s="135">
        <f t="shared" si="5165"/>
        <v>0</v>
      </c>
      <c r="D13165" s="135">
        <v>0</v>
      </c>
      <c r="E13165" s="135">
        <v>0</v>
      </c>
      <c r="F13165" s="135">
        <f t="shared" si="5166"/>
        <v>0</v>
      </c>
      <c r="G13165" s="135">
        <v>0</v>
      </c>
      <c r="H13165" s="476">
        <v>0</v>
      </c>
      <c r="I13165" s="135">
        <f t="shared" si="5167"/>
        <v>0</v>
      </c>
      <c r="J13165" s="135">
        <v>0</v>
      </c>
      <c r="K13165" s="476">
        <v>0</v>
      </c>
      <c r="L13165" s="135">
        <f t="shared" si="5168"/>
        <v>0</v>
      </c>
      <c r="M13165" s="135">
        <v>0</v>
      </c>
      <c r="N13165" s="476">
        <v>0</v>
      </c>
    </row>
    <row r="13166" spans="1:14" ht="0.75" hidden="1" customHeight="1" x14ac:dyDescent="0.2">
      <c r="A13166" s="388" t="s">
        <v>0</v>
      </c>
      <c r="B13166" s="330" t="s">
        <v>20</v>
      </c>
      <c r="C13166" s="329">
        <f t="shared" si="5165"/>
        <v>21.476400000000002</v>
      </c>
      <c r="D13166" s="329">
        <f>SUM(D13167:D13168,D13171,D13207:D13211,D13218:D13219)</f>
        <v>21.476400000000002</v>
      </c>
      <c r="E13166" s="329">
        <f>SUM(E13167:E13168,E13171,E13207:E13211,E13218:E13219)</f>
        <v>0</v>
      </c>
      <c r="F13166" s="329">
        <f t="shared" si="5166"/>
        <v>0</v>
      </c>
      <c r="G13166" s="329">
        <f>SUM(G13167:G13168,G13171,G13207:G13211,G13218:G13219)</f>
        <v>0</v>
      </c>
      <c r="H13166" s="446">
        <f>SUM(H13167:H13168,H13171,H13207:H13211,H13218:H13219)</f>
        <v>0</v>
      </c>
      <c r="I13166" s="329">
        <f t="shared" si="5167"/>
        <v>0</v>
      </c>
      <c r="J13166" s="329">
        <f>SUM(J13167:J13168,J13171,J13207:J13211,J13218:J13219)</f>
        <v>0</v>
      </c>
      <c r="K13166" s="446">
        <f>SUM(K13167:K13168,K13171,K13207:K13211,K13218:K13219)</f>
        <v>0</v>
      </c>
      <c r="L13166" s="329">
        <f t="shared" si="5168"/>
        <v>0</v>
      </c>
      <c r="M13166" s="329">
        <f>SUM(M13167:M13168,M13171,M13207:M13211,M13218:M13219)</f>
        <v>0</v>
      </c>
      <c r="N13166" s="446">
        <f>SUM(N13167:N13168,N13171,N13207:N13211,N13218:N13219)</f>
        <v>0</v>
      </c>
    </row>
    <row r="13167" spans="1:14" customFormat="1" ht="45.75" hidden="1" customHeight="1" thickBot="1" x14ac:dyDescent="0.3">
      <c r="A13167" s="140" t="s">
        <v>0</v>
      </c>
      <c r="B13167" s="147" t="s">
        <v>21</v>
      </c>
      <c r="C13167" s="142">
        <f t="shared" si="5165"/>
        <v>0</v>
      </c>
      <c r="D13167" s="142">
        <v>0</v>
      </c>
      <c r="E13167" s="142">
        <v>0</v>
      </c>
      <c r="F13167" s="142">
        <f t="shared" si="5166"/>
        <v>0</v>
      </c>
      <c r="G13167" s="142">
        <v>0</v>
      </c>
      <c r="H13167" s="477">
        <v>0</v>
      </c>
      <c r="I13167" s="142">
        <f t="shared" si="5167"/>
        <v>0</v>
      </c>
      <c r="J13167" s="142">
        <v>0</v>
      </c>
      <c r="K13167" s="477">
        <v>0</v>
      </c>
      <c r="L13167" s="142">
        <f t="shared" si="5168"/>
        <v>0</v>
      </c>
      <c r="M13167" s="142">
        <v>0</v>
      </c>
      <c r="N13167" s="477">
        <v>0</v>
      </c>
    </row>
    <row r="13168" spans="1:14" customFormat="1" ht="15.75" hidden="1" customHeight="1" thickBot="1" x14ac:dyDescent="0.3">
      <c r="A13168" s="1" t="s">
        <v>0</v>
      </c>
      <c r="B13168" s="4" t="s">
        <v>22</v>
      </c>
      <c r="C13168" s="9">
        <f t="shared" si="5165"/>
        <v>0</v>
      </c>
      <c r="D13168" s="9">
        <f>SUM(D13169:D13170)</f>
        <v>0</v>
      </c>
      <c r="E13168" s="9">
        <f>SUM(E13169:E13170)</f>
        <v>0</v>
      </c>
      <c r="F13168" s="9">
        <f t="shared" si="5166"/>
        <v>0</v>
      </c>
      <c r="G13168" s="9">
        <f>SUM(G13169:G13170)</f>
        <v>0</v>
      </c>
      <c r="H13168" s="467">
        <f>SUM(H13169:H13170)</f>
        <v>0</v>
      </c>
      <c r="I13168" s="9">
        <f t="shared" si="5167"/>
        <v>0</v>
      </c>
      <c r="J13168" s="9">
        <f>SUM(J13169:J13170)</f>
        <v>0</v>
      </c>
      <c r="K13168" s="467">
        <f>SUM(K13169:K13170)</f>
        <v>0</v>
      </c>
      <c r="L13168" s="9">
        <f t="shared" si="5168"/>
        <v>0</v>
      </c>
      <c r="M13168" s="9">
        <f>SUM(M13169:M13170)</f>
        <v>0</v>
      </c>
      <c r="N13168" s="467">
        <f>SUM(N13169:N13170)</f>
        <v>0</v>
      </c>
    </row>
    <row r="13169" spans="1:14" customFormat="1" ht="30.75" hidden="1" customHeight="1" thickBot="1" x14ac:dyDescent="0.3">
      <c r="A13169" s="1" t="s">
        <v>0</v>
      </c>
      <c r="B13169" s="5" t="s">
        <v>23</v>
      </c>
      <c r="C13169" s="9">
        <f t="shared" si="5165"/>
        <v>0</v>
      </c>
      <c r="D13169" s="9">
        <v>0</v>
      </c>
      <c r="E13169" s="9">
        <v>0</v>
      </c>
      <c r="F13169" s="9">
        <f t="shared" si="5166"/>
        <v>0</v>
      </c>
      <c r="G13169" s="9">
        <v>0</v>
      </c>
      <c r="H13169" s="467">
        <v>0</v>
      </c>
      <c r="I13169" s="9">
        <f t="shared" si="5167"/>
        <v>0</v>
      </c>
      <c r="J13169" s="9">
        <v>0</v>
      </c>
      <c r="K13169" s="467">
        <v>0</v>
      </c>
      <c r="L13169" s="9">
        <f t="shared" si="5168"/>
        <v>0</v>
      </c>
      <c r="M13169" s="9">
        <v>0</v>
      </c>
      <c r="N13169" s="467">
        <v>0</v>
      </c>
    </row>
    <row r="13170" spans="1:14" customFormat="1" ht="30.75" hidden="1" customHeight="1" thickBot="1" x14ac:dyDescent="0.3">
      <c r="A13170" s="133" t="s">
        <v>0</v>
      </c>
      <c r="B13170" s="136" t="s">
        <v>24</v>
      </c>
      <c r="C13170" s="135">
        <f t="shared" si="5165"/>
        <v>0</v>
      </c>
      <c r="D13170" s="135">
        <v>0</v>
      </c>
      <c r="E13170" s="135">
        <v>0</v>
      </c>
      <c r="F13170" s="9">
        <f t="shared" si="5166"/>
        <v>0</v>
      </c>
      <c r="G13170" s="9">
        <v>0</v>
      </c>
      <c r="H13170" s="467">
        <v>0</v>
      </c>
      <c r="I13170" s="9">
        <f t="shared" si="5167"/>
        <v>0</v>
      </c>
      <c r="J13170" s="9">
        <v>0</v>
      </c>
      <c r="K13170" s="467">
        <v>0</v>
      </c>
      <c r="L13170" s="9">
        <f t="shared" si="5168"/>
        <v>0</v>
      </c>
      <c r="M13170" s="9">
        <v>0</v>
      </c>
      <c r="N13170" s="467">
        <v>0</v>
      </c>
    </row>
    <row r="13171" spans="1:14" customFormat="1" ht="15" hidden="1" customHeight="1" x14ac:dyDescent="0.25">
      <c r="A13171" s="151" t="s">
        <v>0</v>
      </c>
      <c r="B13171" s="157" t="s">
        <v>25</v>
      </c>
      <c r="C13171" s="155">
        <f t="shared" si="5165"/>
        <v>0.25</v>
      </c>
      <c r="D13171" s="155">
        <f>SUM(D13172:D13175,D13187,D13191:D13197,D13205:D13206)</f>
        <v>0.25</v>
      </c>
      <c r="E13171" s="155">
        <f>SUM(E13172:E13175,E13187,E13191:E13197,E13205:E13206)</f>
        <v>0</v>
      </c>
      <c r="F13171" s="161">
        <f t="shared" si="5166"/>
        <v>0</v>
      </c>
      <c r="G13171" s="161">
        <f>SUM(G13172:G13175,G13187,G13191:G13197,G13205:G13206)</f>
        <v>0</v>
      </c>
      <c r="H13171" s="530">
        <f>SUM(H13172:H13175,H13187,H13191:H13197,H13205:H13206)</f>
        <v>0</v>
      </c>
      <c r="I13171" s="161">
        <f t="shared" si="5167"/>
        <v>0</v>
      </c>
      <c r="J13171" s="161">
        <f>SUM(J13172:J13175,J13187,J13191:J13197,J13205:J13206)</f>
        <v>0</v>
      </c>
      <c r="K13171" s="530">
        <f>SUM(K13172:K13175,K13187,K13191:K13197,K13205:K13206)</f>
        <v>0</v>
      </c>
      <c r="L13171" s="161">
        <f t="shared" si="5168"/>
        <v>0</v>
      </c>
      <c r="M13171" s="161">
        <f>SUM(M13172:M13175,M13187,M13191:M13197,M13205:M13206)</f>
        <v>0</v>
      </c>
      <c r="N13171" s="530">
        <f>SUM(N13172:N13175,N13187,N13191:N13197,N13205:N13206)</f>
        <v>0</v>
      </c>
    </row>
    <row r="13172" spans="1:14" customFormat="1" ht="28.5" hidden="1" customHeight="1" thickTop="1" thickBot="1" x14ac:dyDescent="0.3">
      <c r="A13172" s="140" t="s">
        <v>0</v>
      </c>
      <c r="B13172" s="148" t="s">
        <v>26</v>
      </c>
      <c r="C13172" s="142">
        <f t="shared" si="5165"/>
        <v>0</v>
      </c>
      <c r="D13172" s="142">
        <v>0</v>
      </c>
      <c r="E13172" s="142">
        <v>0</v>
      </c>
      <c r="F13172" s="142">
        <f t="shared" si="5166"/>
        <v>0</v>
      </c>
      <c r="G13172" s="142">
        <v>0</v>
      </c>
      <c r="H13172" s="477">
        <v>0</v>
      </c>
      <c r="I13172" s="142">
        <f t="shared" si="5167"/>
        <v>0</v>
      </c>
      <c r="J13172" s="142">
        <v>0</v>
      </c>
      <c r="K13172" s="477">
        <v>0</v>
      </c>
      <c r="L13172" s="142">
        <f t="shared" si="5168"/>
        <v>0</v>
      </c>
      <c r="M13172" s="142">
        <v>0</v>
      </c>
      <c r="N13172" s="477">
        <v>0</v>
      </c>
    </row>
    <row r="13173" spans="1:14" customFormat="1" ht="45.75" hidden="1" customHeight="1" thickBot="1" x14ac:dyDescent="0.3">
      <c r="A13173" s="1" t="s">
        <v>0</v>
      </c>
      <c r="B13173" s="5" t="s">
        <v>27</v>
      </c>
      <c r="C13173" s="9">
        <f t="shared" si="5165"/>
        <v>0</v>
      </c>
      <c r="D13173" s="9">
        <v>0</v>
      </c>
      <c r="E13173" s="9">
        <v>0</v>
      </c>
      <c r="F13173" s="9">
        <f t="shared" si="5166"/>
        <v>0</v>
      </c>
      <c r="G13173" s="9">
        <v>0</v>
      </c>
      <c r="H13173" s="467">
        <v>0</v>
      </c>
      <c r="I13173" s="9">
        <f t="shared" si="5167"/>
        <v>0</v>
      </c>
      <c r="J13173" s="9">
        <v>0</v>
      </c>
      <c r="K13173" s="467">
        <v>0</v>
      </c>
      <c r="L13173" s="9">
        <f t="shared" si="5168"/>
        <v>0</v>
      </c>
      <c r="M13173" s="9">
        <v>0</v>
      </c>
      <c r="N13173" s="467">
        <v>0</v>
      </c>
    </row>
    <row r="13174" spans="1:14" customFormat="1" ht="180.75" hidden="1" customHeight="1" thickBot="1" x14ac:dyDescent="0.3">
      <c r="A13174" s="1" t="s">
        <v>0</v>
      </c>
      <c r="B13174" s="5" t="s">
        <v>28</v>
      </c>
      <c r="C13174" s="9">
        <f t="shared" si="5165"/>
        <v>0</v>
      </c>
      <c r="D13174" s="9">
        <v>0</v>
      </c>
      <c r="E13174" s="9">
        <v>0</v>
      </c>
      <c r="F13174" s="9">
        <f t="shared" si="5166"/>
        <v>0</v>
      </c>
      <c r="G13174" s="9">
        <v>0</v>
      </c>
      <c r="H13174" s="467">
        <v>0</v>
      </c>
      <c r="I13174" s="9">
        <f t="shared" si="5167"/>
        <v>0</v>
      </c>
      <c r="J13174" s="9">
        <v>0</v>
      </c>
      <c r="K13174" s="467">
        <v>0</v>
      </c>
      <c r="L13174" s="9">
        <f t="shared" si="5168"/>
        <v>0</v>
      </c>
      <c r="M13174" s="9">
        <v>0</v>
      </c>
      <c r="N13174" s="467">
        <v>0</v>
      </c>
    </row>
    <row r="13175" spans="1:14" customFormat="1" ht="60.75" hidden="1" customHeight="1" thickBot="1" x14ac:dyDescent="0.3">
      <c r="A13175" s="1" t="s">
        <v>0</v>
      </c>
      <c r="B13175" s="5" t="s">
        <v>29</v>
      </c>
      <c r="C13175" s="9">
        <f t="shared" si="5165"/>
        <v>0</v>
      </c>
      <c r="D13175" s="9">
        <f>SUM(D13176:D13186)</f>
        <v>0</v>
      </c>
      <c r="E13175" s="9">
        <f>SUM(E13176:E13186)</f>
        <v>0</v>
      </c>
      <c r="F13175" s="9">
        <f t="shared" si="5166"/>
        <v>0</v>
      </c>
      <c r="G13175" s="9">
        <f>SUM(G13176:G13186)</f>
        <v>0</v>
      </c>
      <c r="H13175" s="467">
        <f>SUM(H13176:H13186)</f>
        <v>0</v>
      </c>
      <c r="I13175" s="9">
        <f t="shared" si="5167"/>
        <v>0</v>
      </c>
      <c r="J13175" s="9">
        <f>SUM(J13176:J13186)</f>
        <v>0</v>
      </c>
      <c r="K13175" s="467">
        <f>SUM(K13176:K13186)</f>
        <v>0</v>
      </c>
      <c r="L13175" s="9">
        <f t="shared" si="5168"/>
        <v>0</v>
      </c>
      <c r="M13175" s="9">
        <f>SUM(M13176:M13186)</f>
        <v>0</v>
      </c>
      <c r="N13175" s="467">
        <f>SUM(N13176:N13186)</f>
        <v>0</v>
      </c>
    </row>
    <row r="13176" spans="1:14" customFormat="1" ht="15.75" hidden="1" customHeight="1" thickBot="1" x14ac:dyDescent="0.3">
      <c r="A13176" s="1" t="s">
        <v>0</v>
      </c>
      <c r="B13176" s="6" t="s">
        <v>30</v>
      </c>
      <c r="C13176" s="9">
        <f t="shared" si="5165"/>
        <v>0</v>
      </c>
      <c r="D13176" s="9">
        <v>0</v>
      </c>
      <c r="E13176" s="9">
        <v>0</v>
      </c>
      <c r="F13176" s="9">
        <f t="shared" si="5166"/>
        <v>0</v>
      </c>
      <c r="G13176" s="9">
        <v>0</v>
      </c>
      <c r="H13176" s="467">
        <v>0</v>
      </c>
      <c r="I13176" s="9">
        <f t="shared" si="5167"/>
        <v>0</v>
      </c>
      <c r="J13176" s="9">
        <v>0</v>
      </c>
      <c r="K13176" s="467">
        <v>0</v>
      </c>
      <c r="L13176" s="9">
        <f t="shared" si="5168"/>
        <v>0</v>
      </c>
      <c r="M13176" s="9">
        <v>0</v>
      </c>
      <c r="N13176" s="467">
        <v>0</v>
      </c>
    </row>
    <row r="13177" spans="1:14" customFormat="1" ht="15.75" hidden="1" customHeight="1" thickBot="1" x14ac:dyDescent="0.3">
      <c r="A13177" s="1" t="s">
        <v>0</v>
      </c>
      <c r="B13177" s="6" t="s">
        <v>31</v>
      </c>
      <c r="C13177" s="9">
        <f t="shared" si="5165"/>
        <v>0</v>
      </c>
      <c r="D13177" s="9">
        <v>0</v>
      </c>
      <c r="E13177" s="9">
        <v>0</v>
      </c>
      <c r="F13177" s="9">
        <f t="shared" si="5166"/>
        <v>0</v>
      </c>
      <c r="G13177" s="9">
        <v>0</v>
      </c>
      <c r="H13177" s="467">
        <v>0</v>
      </c>
      <c r="I13177" s="9">
        <f t="shared" si="5167"/>
        <v>0</v>
      </c>
      <c r="J13177" s="9">
        <v>0</v>
      </c>
      <c r="K13177" s="467">
        <v>0</v>
      </c>
      <c r="L13177" s="9">
        <f t="shared" si="5168"/>
        <v>0</v>
      </c>
      <c r="M13177" s="9">
        <v>0</v>
      </c>
      <c r="N13177" s="467">
        <v>0</v>
      </c>
    </row>
    <row r="13178" spans="1:14" customFormat="1" ht="30.75" hidden="1" customHeight="1" thickBot="1" x14ac:dyDescent="0.3">
      <c r="A13178" s="1" t="s">
        <v>0</v>
      </c>
      <c r="B13178" s="6" t="s">
        <v>32</v>
      </c>
      <c r="C13178" s="9">
        <f t="shared" si="5165"/>
        <v>0</v>
      </c>
      <c r="D13178" s="9">
        <v>0</v>
      </c>
      <c r="E13178" s="9">
        <v>0</v>
      </c>
      <c r="F13178" s="9">
        <f t="shared" si="5166"/>
        <v>0</v>
      </c>
      <c r="G13178" s="9">
        <v>0</v>
      </c>
      <c r="H13178" s="467">
        <v>0</v>
      </c>
      <c r="I13178" s="9">
        <f t="shared" si="5167"/>
        <v>0</v>
      </c>
      <c r="J13178" s="9">
        <v>0</v>
      </c>
      <c r="K13178" s="467">
        <v>0</v>
      </c>
      <c r="L13178" s="9">
        <f t="shared" si="5168"/>
        <v>0</v>
      </c>
      <c r="M13178" s="9">
        <v>0</v>
      </c>
      <c r="N13178" s="467">
        <v>0</v>
      </c>
    </row>
    <row r="13179" spans="1:14" customFormat="1" ht="15.75" hidden="1" customHeight="1" thickBot="1" x14ac:dyDescent="0.3">
      <c r="A13179" s="1" t="s">
        <v>0</v>
      </c>
      <c r="B13179" s="6" t="s">
        <v>33</v>
      </c>
      <c r="C13179" s="9">
        <f t="shared" si="5165"/>
        <v>0</v>
      </c>
      <c r="D13179" s="9">
        <v>0</v>
      </c>
      <c r="E13179" s="9">
        <v>0</v>
      </c>
      <c r="F13179" s="9">
        <f t="shared" si="5166"/>
        <v>0</v>
      </c>
      <c r="G13179" s="9">
        <v>0</v>
      </c>
      <c r="H13179" s="467">
        <v>0</v>
      </c>
      <c r="I13179" s="9">
        <f t="shared" si="5167"/>
        <v>0</v>
      </c>
      <c r="J13179" s="9">
        <v>0</v>
      </c>
      <c r="K13179" s="467">
        <v>0</v>
      </c>
      <c r="L13179" s="9">
        <f t="shared" si="5168"/>
        <v>0</v>
      </c>
      <c r="M13179" s="9">
        <v>0</v>
      </c>
      <c r="N13179" s="467">
        <v>0</v>
      </c>
    </row>
    <row r="13180" spans="1:14" customFormat="1" ht="45.75" hidden="1" customHeight="1" thickBot="1" x14ac:dyDescent="0.3">
      <c r="A13180" s="1" t="s">
        <v>0</v>
      </c>
      <c r="B13180" s="6" t="s">
        <v>34</v>
      </c>
      <c r="C13180" s="9">
        <f t="shared" si="5165"/>
        <v>0</v>
      </c>
      <c r="D13180" s="9">
        <v>0</v>
      </c>
      <c r="E13180" s="9">
        <v>0</v>
      </c>
      <c r="F13180" s="9">
        <f t="shared" si="5166"/>
        <v>0</v>
      </c>
      <c r="G13180" s="9">
        <v>0</v>
      </c>
      <c r="H13180" s="467">
        <v>0</v>
      </c>
      <c r="I13180" s="9">
        <f t="shared" si="5167"/>
        <v>0</v>
      </c>
      <c r="J13180" s="9">
        <v>0</v>
      </c>
      <c r="K13180" s="467">
        <v>0</v>
      </c>
      <c r="L13180" s="9">
        <f t="shared" si="5168"/>
        <v>0</v>
      </c>
      <c r="M13180" s="9">
        <v>0</v>
      </c>
      <c r="N13180" s="467">
        <v>0</v>
      </c>
    </row>
    <row r="13181" spans="1:14" customFormat="1" ht="30.75" hidden="1" customHeight="1" thickBot="1" x14ac:dyDescent="0.3">
      <c r="A13181" s="1" t="s">
        <v>0</v>
      </c>
      <c r="B13181" s="6" t="s">
        <v>35</v>
      </c>
      <c r="C13181" s="9">
        <f t="shared" si="5165"/>
        <v>0</v>
      </c>
      <c r="D13181" s="9">
        <v>0</v>
      </c>
      <c r="E13181" s="9">
        <v>0</v>
      </c>
      <c r="F13181" s="9">
        <f t="shared" si="5166"/>
        <v>0</v>
      </c>
      <c r="G13181" s="9">
        <v>0</v>
      </c>
      <c r="H13181" s="467">
        <v>0</v>
      </c>
      <c r="I13181" s="9">
        <f t="shared" si="5167"/>
        <v>0</v>
      </c>
      <c r="J13181" s="9">
        <v>0</v>
      </c>
      <c r="K13181" s="467">
        <v>0</v>
      </c>
      <c r="L13181" s="9">
        <f t="shared" si="5168"/>
        <v>0</v>
      </c>
      <c r="M13181" s="9">
        <v>0</v>
      </c>
      <c r="N13181" s="467">
        <v>0</v>
      </c>
    </row>
    <row r="13182" spans="1:14" customFormat="1" ht="30.75" hidden="1" customHeight="1" thickBot="1" x14ac:dyDescent="0.3">
      <c r="A13182" s="1" t="s">
        <v>0</v>
      </c>
      <c r="B13182" s="6" t="s">
        <v>36</v>
      </c>
      <c r="C13182" s="9">
        <f t="shared" si="5165"/>
        <v>0</v>
      </c>
      <c r="D13182" s="9">
        <v>0</v>
      </c>
      <c r="E13182" s="9">
        <v>0</v>
      </c>
      <c r="F13182" s="9">
        <f t="shared" si="5166"/>
        <v>0</v>
      </c>
      <c r="G13182" s="9">
        <v>0</v>
      </c>
      <c r="H13182" s="467">
        <v>0</v>
      </c>
      <c r="I13182" s="9">
        <f t="shared" si="5167"/>
        <v>0</v>
      </c>
      <c r="J13182" s="9">
        <v>0</v>
      </c>
      <c r="K13182" s="467">
        <v>0</v>
      </c>
      <c r="L13182" s="9">
        <f t="shared" si="5168"/>
        <v>0</v>
      </c>
      <c r="M13182" s="9">
        <v>0</v>
      </c>
      <c r="N13182" s="467">
        <v>0</v>
      </c>
    </row>
    <row r="13183" spans="1:14" customFormat="1" ht="30.75" hidden="1" customHeight="1" thickBot="1" x14ac:dyDescent="0.3">
      <c r="A13183" s="1" t="s">
        <v>0</v>
      </c>
      <c r="B13183" s="6" t="s">
        <v>37</v>
      </c>
      <c r="C13183" s="9">
        <f t="shared" si="5165"/>
        <v>0</v>
      </c>
      <c r="D13183" s="9">
        <v>0</v>
      </c>
      <c r="E13183" s="9">
        <v>0</v>
      </c>
      <c r="F13183" s="9">
        <f t="shared" si="5166"/>
        <v>0</v>
      </c>
      <c r="G13183" s="9">
        <v>0</v>
      </c>
      <c r="H13183" s="467">
        <v>0</v>
      </c>
      <c r="I13183" s="9">
        <f t="shared" si="5167"/>
        <v>0</v>
      </c>
      <c r="J13183" s="9">
        <v>0</v>
      </c>
      <c r="K13183" s="467">
        <v>0</v>
      </c>
      <c r="L13183" s="9">
        <f t="shared" si="5168"/>
        <v>0</v>
      </c>
      <c r="M13183" s="9">
        <v>0</v>
      </c>
      <c r="N13183" s="467">
        <v>0</v>
      </c>
    </row>
    <row r="13184" spans="1:14" customFormat="1" ht="30.75" hidden="1" customHeight="1" thickBot="1" x14ac:dyDescent="0.3">
      <c r="A13184" s="1" t="s">
        <v>0</v>
      </c>
      <c r="B13184" s="6" t="s">
        <v>38</v>
      </c>
      <c r="C13184" s="9">
        <f t="shared" si="5165"/>
        <v>0</v>
      </c>
      <c r="D13184" s="9">
        <v>0</v>
      </c>
      <c r="E13184" s="9">
        <v>0</v>
      </c>
      <c r="F13184" s="9">
        <f t="shared" si="5166"/>
        <v>0</v>
      </c>
      <c r="G13184" s="9">
        <v>0</v>
      </c>
      <c r="H13184" s="467">
        <v>0</v>
      </c>
      <c r="I13184" s="9">
        <f t="shared" si="5167"/>
        <v>0</v>
      </c>
      <c r="J13184" s="9">
        <v>0</v>
      </c>
      <c r="K13184" s="467">
        <v>0</v>
      </c>
      <c r="L13184" s="9">
        <f t="shared" si="5168"/>
        <v>0</v>
      </c>
      <c r="M13184" s="9">
        <v>0</v>
      </c>
      <c r="N13184" s="467">
        <v>0</v>
      </c>
    </row>
    <row r="13185" spans="1:14" customFormat="1" ht="45.75" hidden="1" customHeight="1" thickBot="1" x14ac:dyDescent="0.3">
      <c r="A13185" s="1" t="s">
        <v>0</v>
      </c>
      <c r="B13185" s="6" t="s">
        <v>39</v>
      </c>
      <c r="C13185" s="9">
        <f t="shared" si="5165"/>
        <v>0</v>
      </c>
      <c r="D13185" s="9">
        <v>0</v>
      </c>
      <c r="E13185" s="9">
        <v>0</v>
      </c>
      <c r="F13185" s="9">
        <f t="shared" si="5166"/>
        <v>0</v>
      </c>
      <c r="G13185" s="9">
        <v>0</v>
      </c>
      <c r="H13185" s="467">
        <v>0</v>
      </c>
      <c r="I13185" s="9">
        <f t="shared" si="5167"/>
        <v>0</v>
      </c>
      <c r="J13185" s="9">
        <v>0</v>
      </c>
      <c r="K13185" s="467">
        <v>0</v>
      </c>
      <c r="L13185" s="9">
        <f t="shared" si="5168"/>
        <v>0</v>
      </c>
      <c r="M13185" s="9">
        <v>0</v>
      </c>
      <c r="N13185" s="467">
        <v>0</v>
      </c>
    </row>
    <row r="13186" spans="1:14" customFormat="1" ht="105.75" hidden="1" customHeight="1" thickBot="1" x14ac:dyDescent="0.3">
      <c r="A13186" s="133" t="s">
        <v>0</v>
      </c>
      <c r="B13186" s="137" t="s">
        <v>40</v>
      </c>
      <c r="C13186" s="135">
        <f t="shared" si="5165"/>
        <v>0</v>
      </c>
      <c r="D13186" s="135">
        <v>0</v>
      </c>
      <c r="E13186" s="135">
        <v>0</v>
      </c>
      <c r="F13186" s="9">
        <f t="shared" si="5166"/>
        <v>0</v>
      </c>
      <c r="G13186" s="9">
        <v>0</v>
      </c>
      <c r="H13186" s="467">
        <v>0</v>
      </c>
      <c r="I13186" s="9">
        <f t="shared" si="5167"/>
        <v>0</v>
      </c>
      <c r="J13186" s="9">
        <v>0</v>
      </c>
      <c r="K13186" s="467">
        <v>0</v>
      </c>
      <c r="L13186" s="9">
        <f t="shared" si="5168"/>
        <v>0</v>
      </c>
      <c r="M13186" s="9">
        <v>0</v>
      </c>
      <c r="N13186" s="467">
        <v>0</v>
      </c>
    </row>
    <row r="13187" spans="1:14" customFormat="1" ht="45" hidden="1" customHeight="1" x14ac:dyDescent="0.25">
      <c r="A13187" s="151" t="s">
        <v>0</v>
      </c>
      <c r="B13187" s="158" t="s">
        <v>41</v>
      </c>
      <c r="C13187" s="155">
        <f t="shared" ref="C13187:C13250" si="5169">SUM(D13187:E13187)</f>
        <v>0.25</v>
      </c>
      <c r="D13187" s="155">
        <f>SUM(D13188:D13190)</f>
        <v>0.25</v>
      </c>
      <c r="E13187" s="155">
        <f>SUM(E13188:E13190)</f>
        <v>0</v>
      </c>
      <c r="F13187" s="161">
        <f t="shared" si="5166"/>
        <v>0</v>
      </c>
      <c r="G13187" s="161">
        <f>SUM(G13188:G13190)</f>
        <v>0</v>
      </c>
      <c r="H13187" s="530">
        <f>SUM(H13188:H13190)</f>
        <v>0</v>
      </c>
      <c r="I13187" s="161">
        <f t="shared" si="5167"/>
        <v>0</v>
      </c>
      <c r="J13187" s="161">
        <f>SUM(J13188:J13190)</f>
        <v>0</v>
      </c>
      <c r="K13187" s="530">
        <f>SUM(K13188:K13190)</f>
        <v>0</v>
      </c>
      <c r="L13187" s="161">
        <f t="shared" si="5168"/>
        <v>0</v>
      </c>
      <c r="M13187" s="161">
        <f>SUM(M13188:M13190)</f>
        <v>0</v>
      </c>
      <c r="N13187" s="530">
        <f>SUM(N13188:N13190)</f>
        <v>0</v>
      </c>
    </row>
    <row r="13188" spans="1:14" customFormat="1" ht="15.75" hidden="1" customHeight="1" thickBot="1" x14ac:dyDescent="0.3">
      <c r="A13188" s="140" t="s">
        <v>0</v>
      </c>
      <c r="B13188" s="141" t="s">
        <v>42</v>
      </c>
      <c r="C13188" s="142">
        <f t="shared" si="5169"/>
        <v>0</v>
      </c>
      <c r="D13188" s="142">
        <v>0</v>
      </c>
      <c r="E13188" s="142">
        <v>0</v>
      </c>
      <c r="F13188" s="142">
        <f t="shared" si="5166"/>
        <v>0</v>
      </c>
      <c r="G13188" s="142">
        <v>0</v>
      </c>
      <c r="H13188" s="477">
        <v>0</v>
      </c>
      <c r="I13188" s="142">
        <f t="shared" si="5167"/>
        <v>0</v>
      </c>
      <c r="J13188" s="142">
        <v>0</v>
      </c>
      <c r="K13188" s="477">
        <v>0</v>
      </c>
      <c r="L13188" s="142">
        <f t="shared" si="5168"/>
        <v>0</v>
      </c>
      <c r="M13188" s="142">
        <v>0</v>
      </c>
      <c r="N13188" s="477">
        <v>0</v>
      </c>
    </row>
    <row r="13189" spans="1:14" customFormat="1" ht="15.75" hidden="1" customHeight="1" thickBot="1" x14ac:dyDescent="0.3">
      <c r="A13189" s="133" t="s">
        <v>0</v>
      </c>
      <c r="B13189" s="137" t="s">
        <v>43</v>
      </c>
      <c r="C13189" s="135">
        <f t="shared" si="5169"/>
        <v>0</v>
      </c>
      <c r="D13189" s="135">
        <v>0</v>
      </c>
      <c r="E13189" s="135">
        <v>0</v>
      </c>
      <c r="F13189" s="9">
        <f t="shared" si="5166"/>
        <v>0</v>
      </c>
      <c r="G13189" s="9">
        <v>0</v>
      </c>
      <c r="H13189" s="467">
        <v>0</v>
      </c>
      <c r="I13189" s="9">
        <f t="shared" si="5167"/>
        <v>0</v>
      </c>
      <c r="J13189" s="9">
        <v>0</v>
      </c>
      <c r="K13189" s="467">
        <v>0</v>
      </c>
      <c r="L13189" s="9">
        <f t="shared" si="5168"/>
        <v>0</v>
      </c>
      <c r="M13189" s="9">
        <v>0</v>
      </c>
      <c r="N13189" s="467">
        <v>0</v>
      </c>
    </row>
    <row r="13190" spans="1:14" customFormat="1" ht="105" hidden="1" customHeight="1" x14ac:dyDescent="0.25">
      <c r="A13190" s="151" t="s">
        <v>0</v>
      </c>
      <c r="B13190" s="159" t="s">
        <v>44</v>
      </c>
      <c r="C13190" s="155">
        <f t="shared" si="5169"/>
        <v>0.25</v>
      </c>
      <c r="D13190" s="155">
        <v>0.25</v>
      </c>
      <c r="E13190" s="155">
        <v>0</v>
      </c>
      <c r="F13190" s="161">
        <f t="shared" si="5166"/>
        <v>0</v>
      </c>
      <c r="G13190" s="161">
        <v>0</v>
      </c>
      <c r="H13190" s="530">
        <v>0</v>
      </c>
      <c r="I13190" s="161">
        <f t="shared" si="5167"/>
        <v>0</v>
      </c>
      <c r="J13190" s="161">
        <v>0</v>
      </c>
      <c r="K13190" s="530">
        <v>0</v>
      </c>
      <c r="L13190" s="161">
        <f t="shared" si="5168"/>
        <v>0</v>
      </c>
      <c r="M13190" s="161">
        <v>0</v>
      </c>
      <c r="N13190" s="530">
        <v>0</v>
      </c>
    </row>
    <row r="13191" spans="1:14" customFormat="1" ht="60.75" hidden="1" customHeight="1" thickBot="1" x14ac:dyDescent="0.3">
      <c r="A13191" s="140" t="s">
        <v>0</v>
      </c>
      <c r="B13191" s="148" t="s">
        <v>45</v>
      </c>
      <c r="C13191" s="142">
        <f t="shared" si="5169"/>
        <v>0</v>
      </c>
      <c r="D13191" s="142">
        <v>0</v>
      </c>
      <c r="E13191" s="142">
        <v>0</v>
      </c>
      <c r="F13191" s="142">
        <f t="shared" si="5166"/>
        <v>0</v>
      </c>
      <c r="G13191" s="142">
        <v>0</v>
      </c>
      <c r="H13191" s="477">
        <v>0</v>
      </c>
      <c r="I13191" s="142">
        <f t="shared" si="5167"/>
        <v>0</v>
      </c>
      <c r="J13191" s="142">
        <v>0</v>
      </c>
      <c r="K13191" s="477">
        <v>0</v>
      </c>
      <c r="L13191" s="142">
        <f t="shared" si="5168"/>
        <v>0</v>
      </c>
      <c r="M13191" s="142">
        <v>0</v>
      </c>
      <c r="N13191" s="477">
        <v>0</v>
      </c>
    </row>
    <row r="13192" spans="1:14" customFormat="1" ht="60.75" hidden="1" customHeight="1" thickBot="1" x14ac:dyDescent="0.3">
      <c r="A13192" s="1" t="s">
        <v>0</v>
      </c>
      <c r="B13192" s="5" t="s">
        <v>46</v>
      </c>
      <c r="C13192" s="9">
        <f t="shared" si="5169"/>
        <v>0</v>
      </c>
      <c r="D13192" s="9">
        <v>0</v>
      </c>
      <c r="E13192" s="9">
        <v>0</v>
      </c>
      <c r="F13192" s="9">
        <f t="shared" si="5166"/>
        <v>0</v>
      </c>
      <c r="G13192" s="9">
        <v>0</v>
      </c>
      <c r="H13192" s="467">
        <v>0</v>
      </c>
      <c r="I13192" s="9">
        <f t="shared" si="5167"/>
        <v>0</v>
      </c>
      <c r="J13192" s="9">
        <v>0</v>
      </c>
      <c r="K13192" s="467">
        <v>0</v>
      </c>
      <c r="L13192" s="9">
        <f t="shared" si="5168"/>
        <v>0</v>
      </c>
      <c r="M13192" s="9">
        <v>0</v>
      </c>
      <c r="N13192" s="467">
        <v>0</v>
      </c>
    </row>
    <row r="13193" spans="1:14" customFormat="1" ht="75.75" hidden="1" customHeight="1" thickBot="1" x14ac:dyDescent="0.3">
      <c r="A13193" s="1" t="s">
        <v>0</v>
      </c>
      <c r="B13193" s="5" t="s">
        <v>47</v>
      </c>
      <c r="C13193" s="9">
        <f t="shared" si="5169"/>
        <v>0</v>
      </c>
      <c r="D13193" s="9">
        <v>0</v>
      </c>
      <c r="E13193" s="9">
        <v>0</v>
      </c>
      <c r="F13193" s="9">
        <f t="shared" si="5166"/>
        <v>0</v>
      </c>
      <c r="G13193" s="9">
        <v>0</v>
      </c>
      <c r="H13193" s="467">
        <v>0</v>
      </c>
      <c r="I13193" s="9">
        <f t="shared" si="5167"/>
        <v>0</v>
      </c>
      <c r="J13193" s="9">
        <v>0</v>
      </c>
      <c r="K13193" s="467">
        <v>0</v>
      </c>
      <c r="L13193" s="9">
        <f t="shared" si="5168"/>
        <v>0</v>
      </c>
      <c r="M13193" s="9">
        <v>0</v>
      </c>
      <c r="N13193" s="467">
        <v>0</v>
      </c>
    </row>
    <row r="13194" spans="1:14" customFormat="1" ht="105.75" hidden="1" customHeight="1" thickBot="1" x14ac:dyDescent="0.3">
      <c r="A13194" s="1" t="s">
        <v>0</v>
      </c>
      <c r="B13194" s="5" t="s">
        <v>48</v>
      </c>
      <c r="C13194" s="9">
        <f t="shared" si="5169"/>
        <v>0</v>
      </c>
      <c r="D13194" s="9">
        <v>0</v>
      </c>
      <c r="E13194" s="9">
        <v>0</v>
      </c>
      <c r="F13194" s="9">
        <f t="shared" si="5166"/>
        <v>0</v>
      </c>
      <c r="G13194" s="9">
        <v>0</v>
      </c>
      <c r="H13194" s="467">
        <v>0</v>
      </c>
      <c r="I13194" s="9">
        <f t="shared" si="5167"/>
        <v>0</v>
      </c>
      <c r="J13194" s="9">
        <v>0</v>
      </c>
      <c r="K13194" s="467">
        <v>0</v>
      </c>
      <c r="L13194" s="9">
        <f t="shared" si="5168"/>
        <v>0</v>
      </c>
      <c r="M13194" s="9">
        <v>0</v>
      </c>
      <c r="N13194" s="467">
        <v>0</v>
      </c>
    </row>
    <row r="13195" spans="1:14" customFormat="1" ht="30.75" hidden="1" customHeight="1" thickBot="1" x14ac:dyDescent="0.3">
      <c r="A13195" s="1" t="s">
        <v>0</v>
      </c>
      <c r="B13195" s="5" t="s">
        <v>49</v>
      </c>
      <c r="C13195" s="9">
        <f t="shared" si="5169"/>
        <v>0</v>
      </c>
      <c r="D13195" s="9">
        <v>0</v>
      </c>
      <c r="E13195" s="9">
        <v>0</v>
      </c>
      <c r="F13195" s="9">
        <f t="shared" si="5166"/>
        <v>0</v>
      </c>
      <c r="G13195" s="9">
        <v>0</v>
      </c>
      <c r="H13195" s="467">
        <v>0</v>
      </c>
      <c r="I13195" s="9">
        <f t="shared" si="5167"/>
        <v>0</v>
      </c>
      <c r="J13195" s="9">
        <v>0</v>
      </c>
      <c r="K13195" s="467">
        <v>0</v>
      </c>
      <c r="L13195" s="9">
        <f t="shared" si="5168"/>
        <v>0</v>
      </c>
      <c r="M13195" s="9">
        <v>0</v>
      </c>
      <c r="N13195" s="467">
        <v>0</v>
      </c>
    </row>
    <row r="13196" spans="1:14" customFormat="1" ht="30.75" hidden="1" customHeight="1" thickBot="1" x14ac:dyDescent="0.3">
      <c r="A13196" s="1" t="s">
        <v>0</v>
      </c>
      <c r="B13196" s="5" t="s">
        <v>50</v>
      </c>
      <c r="C13196" s="9">
        <f t="shared" si="5169"/>
        <v>0</v>
      </c>
      <c r="D13196" s="9">
        <v>0</v>
      </c>
      <c r="E13196" s="9">
        <v>0</v>
      </c>
      <c r="F13196" s="9">
        <f t="shared" si="5166"/>
        <v>0</v>
      </c>
      <c r="G13196" s="9">
        <v>0</v>
      </c>
      <c r="H13196" s="467">
        <v>0</v>
      </c>
      <c r="I13196" s="9">
        <f t="shared" si="5167"/>
        <v>0</v>
      </c>
      <c r="J13196" s="9">
        <v>0</v>
      </c>
      <c r="K13196" s="467">
        <v>0</v>
      </c>
      <c r="L13196" s="9">
        <f t="shared" si="5168"/>
        <v>0</v>
      </c>
      <c r="M13196" s="9">
        <v>0</v>
      </c>
      <c r="N13196" s="467">
        <v>0</v>
      </c>
    </row>
    <row r="13197" spans="1:14" customFormat="1" ht="15.75" hidden="1" customHeight="1" thickBot="1" x14ac:dyDescent="0.3">
      <c r="A13197" s="1" t="s">
        <v>0</v>
      </c>
      <c r="B13197" s="5" t="s">
        <v>51</v>
      </c>
      <c r="C13197" s="9">
        <f t="shared" si="5169"/>
        <v>0</v>
      </c>
      <c r="D13197" s="9">
        <f>SUM(D13198:D13204)</f>
        <v>0</v>
      </c>
      <c r="E13197" s="9">
        <f>SUM(E13198:E13204)</f>
        <v>0</v>
      </c>
      <c r="F13197" s="9">
        <f t="shared" si="5166"/>
        <v>0</v>
      </c>
      <c r="G13197" s="9">
        <f>SUM(G13198:G13204)</f>
        <v>0</v>
      </c>
      <c r="H13197" s="467">
        <f>SUM(H13198:H13204)</f>
        <v>0</v>
      </c>
      <c r="I13197" s="9">
        <f t="shared" si="5167"/>
        <v>0</v>
      </c>
      <c r="J13197" s="9">
        <f>SUM(J13198:J13204)</f>
        <v>0</v>
      </c>
      <c r="K13197" s="467">
        <f>SUM(K13198:K13204)</f>
        <v>0</v>
      </c>
      <c r="L13197" s="9">
        <f t="shared" si="5168"/>
        <v>0</v>
      </c>
      <c r="M13197" s="9">
        <f>SUM(M13198:M13204)</f>
        <v>0</v>
      </c>
      <c r="N13197" s="467">
        <f>SUM(N13198:N13204)</f>
        <v>0</v>
      </c>
    </row>
    <row r="13198" spans="1:14" customFormat="1" ht="30.75" hidden="1" customHeight="1" thickBot="1" x14ac:dyDescent="0.3">
      <c r="A13198" s="1" t="s">
        <v>0</v>
      </c>
      <c r="B13198" s="6" t="s">
        <v>52</v>
      </c>
      <c r="C13198" s="9">
        <f t="shared" si="5169"/>
        <v>0</v>
      </c>
      <c r="D13198" s="9">
        <v>0</v>
      </c>
      <c r="E13198" s="9">
        <v>0</v>
      </c>
      <c r="F13198" s="9">
        <f t="shared" si="5166"/>
        <v>0</v>
      </c>
      <c r="G13198" s="9">
        <v>0</v>
      </c>
      <c r="H13198" s="467">
        <v>0</v>
      </c>
      <c r="I13198" s="9">
        <f t="shared" si="5167"/>
        <v>0</v>
      </c>
      <c r="J13198" s="9">
        <v>0</v>
      </c>
      <c r="K13198" s="467">
        <v>0</v>
      </c>
      <c r="L13198" s="9">
        <f t="shared" si="5168"/>
        <v>0</v>
      </c>
      <c r="M13198" s="9">
        <v>0</v>
      </c>
      <c r="N13198" s="467">
        <v>0</v>
      </c>
    </row>
    <row r="13199" spans="1:14" customFormat="1" ht="15.75" hidden="1" customHeight="1" thickBot="1" x14ac:dyDescent="0.3">
      <c r="A13199" s="1" t="s">
        <v>0</v>
      </c>
      <c r="B13199" s="6" t="s">
        <v>53</v>
      </c>
      <c r="C13199" s="9">
        <f t="shared" si="5169"/>
        <v>0</v>
      </c>
      <c r="D13199" s="9">
        <v>0</v>
      </c>
      <c r="E13199" s="9">
        <v>0</v>
      </c>
      <c r="F13199" s="9">
        <f t="shared" si="5166"/>
        <v>0</v>
      </c>
      <c r="G13199" s="9">
        <v>0</v>
      </c>
      <c r="H13199" s="467">
        <v>0</v>
      </c>
      <c r="I13199" s="9">
        <f t="shared" si="5167"/>
        <v>0</v>
      </c>
      <c r="J13199" s="9">
        <v>0</v>
      </c>
      <c r="K13199" s="467">
        <v>0</v>
      </c>
      <c r="L13199" s="9">
        <f t="shared" si="5168"/>
        <v>0</v>
      </c>
      <c r="M13199" s="9">
        <v>0</v>
      </c>
      <c r="N13199" s="467">
        <v>0</v>
      </c>
    </row>
    <row r="13200" spans="1:14" customFormat="1" ht="45.75" hidden="1" customHeight="1" thickBot="1" x14ac:dyDescent="0.3">
      <c r="A13200" s="1" t="s">
        <v>0</v>
      </c>
      <c r="B13200" s="6" t="s">
        <v>54</v>
      </c>
      <c r="C13200" s="9">
        <f t="shared" si="5169"/>
        <v>0</v>
      </c>
      <c r="D13200" s="9">
        <v>0</v>
      </c>
      <c r="E13200" s="9">
        <v>0</v>
      </c>
      <c r="F13200" s="9">
        <f t="shared" si="5166"/>
        <v>0</v>
      </c>
      <c r="G13200" s="9">
        <v>0</v>
      </c>
      <c r="H13200" s="467">
        <v>0</v>
      </c>
      <c r="I13200" s="9">
        <f t="shared" si="5167"/>
        <v>0</v>
      </c>
      <c r="J13200" s="9">
        <v>0</v>
      </c>
      <c r="K13200" s="467">
        <v>0</v>
      </c>
      <c r="L13200" s="9">
        <f t="shared" si="5168"/>
        <v>0</v>
      </c>
      <c r="M13200" s="9">
        <v>0</v>
      </c>
      <c r="N13200" s="467">
        <v>0</v>
      </c>
    </row>
    <row r="13201" spans="1:14" customFormat="1" ht="45.75" hidden="1" customHeight="1" thickBot="1" x14ac:dyDescent="0.3">
      <c r="A13201" s="1" t="s">
        <v>0</v>
      </c>
      <c r="B13201" s="6" t="s">
        <v>55</v>
      </c>
      <c r="C13201" s="9">
        <f t="shared" si="5169"/>
        <v>0</v>
      </c>
      <c r="D13201" s="9">
        <v>0</v>
      </c>
      <c r="E13201" s="9">
        <v>0</v>
      </c>
      <c r="F13201" s="9">
        <f t="shared" si="5166"/>
        <v>0</v>
      </c>
      <c r="G13201" s="9">
        <v>0</v>
      </c>
      <c r="H13201" s="467">
        <v>0</v>
      </c>
      <c r="I13201" s="9">
        <f t="shared" si="5167"/>
        <v>0</v>
      </c>
      <c r="J13201" s="9">
        <v>0</v>
      </c>
      <c r="K13201" s="467">
        <v>0</v>
      </c>
      <c r="L13201" s="9">
        <f t="shared" si="5168"/>
        <v>0</v>
      </c>
      <c r="M13201" s="9">
        <v>0</v>
      </c>
      <c r="N13201" s="467">
        <v>0</v>
      </c>
    </row>
    <row r="13202" spans="1:14" customFormat="1" ht="105.75" hidden="1" customHeight="1" thickBot="1" x14ac:dyDescent="0.3">
      <c r="A13202" s="1" t="s">
        <v>0</v>
      </c>
      <c r="B13202" s="6" t="s">
        <v>56</v>
      </c>
      <c r="C13202" s="9">
        <f t="shared" si="5169"/>
        <v>0</v>
      </c>
      <c r="D13202" s="9">
        <v>0</v>
      </c>
      <c r="E13202" s="9">
        <v>0</v>
      </c>
      <c r="F13202" s="9">
        <f t="shared" si="5166"/>
        <v>0</v>
      </c>
      <c r="G13202" s="9">
        <v>0</v>
      </c>
      <c r="H13202" s="467">
        <v>0</v>
      </c>
      <c r="I13202" s="9">
        <f t="shared" si="5167"/>
        <v>0</v>
      </c>
      <c r="J13202" s="9">
        <v>0</v>
      </c>
      <c r="K13202" s="467">
        <v>0</v>
      </c>
      <c r="L13202" s="9">
        <f t="shared" si="5168"/>
        <v>0</v>
      </c>
      <c r="M13202" s="9">
        <v>0</v>
      </c>
      <c r="N13202" s="467">
        <v>0</v>
      </c>
    </row>
    <row r="13203" spans="1:14" customFormat="1" ht="75.75" hidden="1" customHeight="1" thickBot="1" x14ac:dyDescent="0.3">
      <c r="A13203" s="1" t="s">
        <v>0</v>
      </c>
      <c r="B13203" s="6" t="s">
        <v>57</v>
      </c>
      <c r="C13203" s="9">
        <f t="shared" si="5169"/>
        <v>0</v>
      </c>
      <c r="D13203" s="9">
        <v>0</v>
      </c>
      <c r="E13203" s="9">
        <v>0</v>
      </c>
      <c r="F13203" s="9">
        <f t="shared" ref="F13203:F13250" si="5170">SUM(G13203:H13203)</f>
        <v>0</v>
      </c>
      <c r="G13203" s="9">
        <v>0</v>
      </c>
      <c r="H13203" s="467">
        <v>0</v>
      </c>
      <c r="I13203" s="9">
        <f t="shared" ref="I13203:I13250" si="5171">SUM(J13203:K13203)</f>
        <v>0</v>
      </c>
      <c r="J13203" s="9">
        <v>0</v>
      </c>
      <c r="K13203" s="467">
        <v>0</v>
      </c>
      <c r="L13203" s="9">
        <f t="shared" ref="L13203:L13250" si="5172">SUM(M13203:N13203)</f>
        <v>0</v>
      </c>
      <c r="M13203" s="9">
        <v>0</v>
      </c>
      <c r="N13203" s="467">
        <v>0</v>
      </c>
    </row>
    <row r="13204" spans="1:14" customFormat="1" ht="75.75" hidden="1" customHeight="1" thickBot="1" x14ac:dyDescent="0.3">
      <c r="A13204" s="1" t="s">
        <v>0</v>
      </c>
      <c r="B13204" s="6" t="s">
        <v>58</v>
      </c>
      <c r="C13204" s="9">
        <f t="shared" si="5169"/>
        <v>0</v>
      </c>
      <c r="D13204" s="9">
        <v>0</v>
      </c>
      <c r="E13204" s="9">
        <v>0</v>
      </c>
      <c r="F13204" s="9">
        <f t="shared" si="5170"/>
        <v>0</v>
      </c>
      <c r="G13204" s="9">
        <v>0</v>
      </c>
      <c r="H13204" s="467">
        <v>0</v>
      </c>
      <c r="I13204" s="9">
        <f t="shared" si="5171"/>
        <v>0</v>
      </c>
      <c r="J13204" s="9">
        <v>0</v>
      </c>
      <c r="K13204" s="467">
        <v>0</v>
      </c>
      <c r="L13204" s="9">
        <f t="shared" si="5172"/>
        <v>0</v>
      </c>
      <c r="M13204" s="9">
        <v>0</v>
      </c>
      <c r="N13204" s="467">
        <v>0</v>
      </c>
    </row>
    <row r="13205" spans="1:14" customFormat="1" ht="75.75" hidden="1" customHeight="1" thickBot="1" x14ac:dyDescent="0.3">
      <c r="A13205" s="1" t="s">
        <v>0</v>
      </c>
      <c r="B13205" s="5" t="s">
        <v>59</v>
      </c>
      <c r="C13205" s="9">
        <f t="shared" si="5169"/>
        <v>0</v>
      </c>
      <c r="D13205" s="9">
        <v>0</v>
      </c>
      <c r="E13205" s="9">
        <v>0</v>
      </c>
      <c r="F13205" s="9">
        <f t="shared" si="5170"/>
        <v>0</v>
      </c>
      <c r="G13205" s="9">
        <v>0</v>
      </c>
      <c r="H13205" s="467">
        <v>0</v>
      </c>
      <c r="I13205" s="9">
        <f t="shared" si="5171"/>
        <v>0</v>
      </c>
      <c r="J13205" s="9">
        <v>0</v>
      </c>
      <c r="K13205" s="467">
        <v>0</v>
      </c>
      <c r="L13205" s="9">
        <f t="shared" si="5172"/>
        <v>0</v>
      </c>
      <c r="M13205" s="9">
        <v>0</v>
      </c>
      <c r="N13205" s="467">
        <v>0</v>
      </c>
    </row>
    <row r="13206" spans="1:14" customFormat="1" ht="45.75" hidden="1" customHeight="1" thickBot="1" x14ac:dyDescent="0.3">
      <c r="A13206" s="133" t="s">
        <v>0</v>
      </c>
      <c r="B13206" s="136" t="s">
        <v>60</v>
      </c>
      <c r="C13206" s="135">
        <f t="shared" si="5169"/>
        <v>0</v>
      </c>
      <c r="D13206" s="135">
        <v>0</v>
      </c>
      <c r="E13206" s="135">
        <v>0</v>
      </c>
      <c r="F13206" s="9">
        <f t="shared" si="5170"/>
        <v>0</v>
      </c>
      <c r="G13206" s="9">
        <v>0</v>
      </c>
      <c r="H13206" s="467">
        <v>0</v>
      </c>
      <c r="I13206" s="9">
        <f t="shared" si="5171"/>
        <v>0</v>
      </c>
      <c r="J13206" s="9">
        <v>0</v>
      </c>
      <c r="K13206" s="467">
        <v>0</v>
      </c>
      <c r="L13206" s="9">
        <f t="shared" si="5172"/>
        <v>0</v>
      </c>
      <c r="M13206" s="9">
        <v>0</v>
      </c>
      <c r="N13206" s="467">
        <v>0</v>
      </c>
    </row>
    <row r="13207" spans="1:14" customFormat="1" ht="30" hidden="1" customHeight="1" x14ac:dyDescent="0.25">
      <c r="A13207" s="151" t="s">
        <v>0</v>
      </c>
      <c r="B13207" s="157" t="s">
        <v>61</v>
      </c>
      <c r="C13207" s="155">
        <f t="shared" si="5169"/>
        <v>1.0249999999999999</v>
      </c>
      <c r="D13207" s="155">
        <v>1.0249999999999999</v>
      </c>
      <c r="E13207" s="155">
        <v>0</v>
      </c>
      <c r="F13207" s="161">
        <f t="shared" si="5170"/>
        <v>0</v>
      </c>
      <c r="G13207" s="161">
        <v>0</v>
      </c>
      <c r="H13207" s="530">
        <v>0</v>
      </c>
      <c r="I13207" s="161">
        <f t="shared" si="5171"/>
        <v>0</v>
      </c>
      <c r="J13207" s="161">
        <v>0</v>
      </c>
      <c r="K13207" s="530">
        <v>0</v>
      </c>
      <c r="L13207" s="161">
        <f t="shared" si="5172"/>
        <v>0</v>
      </c>
      <c r="M13207" s="161">
        <v>0</v>
      </c>
      <c r="N13207" s="530">
        <v>0</v>
      </c>
    </row>
    <row r="13208" spans="1:14" customFormat="1" ht="15.75" hidden="1" customHeight="1" thickBot="1" x14ac:dyDescent="0.3">
      <c r="A13208" s="140" t="s">
        <v>0</v>
      </c>
      <c r="B13208" s="147" t="s">
        <v>62</v>
      </c>
      <c r="C13208" s="142">
        <f t="shared" si="5169"/>
        <v>0</v>
      </c>
      <c r="D13208" s="142">
        <v>0</v>
      </c>
      <c r="E13208" s="142">
        <v>0</v>
      </c>
      <c r="F13208" s="142">
        <f t="shared" si="5170"/>
        <v>0</v>
      </c>
      <c r="G13208" s="142">
        <v>0</v>
      </c>
      <c r="H13208" s="477">
        <v>0</v>
      </c>
      <c r="I13208" s="142">
        <f t="shared" si="5171"/>
        <v>0</v>
      </c>
      <c r="J13208" s="142">
        <v>0</v>
      </c>
      <c r="K13208" s="477">
        <v>0</v>
      </c>
      <c r="L13208" s="142">
        <f t="shared" si="5172"/>
        <v>0</v>
      </c>
      <c r="M13208" s="142">
        <v>0</v>
      </c>
      <c r="N13208" s="477">
        <v>0</v>
      </c>
    </row>
    <row r="13209" spans="1:14" customFormat="1" ht="15.75" hidden="1" customHeight="1" thickBot="1" x14ac:dyDescent="0.3">
      <c r="A13209" s="1" t="s">
        <v>0</v>
      </c>
      <c r="B13209" s="4" t="s">
        <v>63</v>
      </c>
      <c r="C13209" s="9">
        <f t="shared" si="5169"/>
        <v>0</v>
      </c>
      <c r="D13209" s="9">
        <v>0</v>
      </c>
      <c r="E13209" s="9">
        <v>0</v>
      </c>
      <c r="F13209" s="9">
        <f t="shared" si="5170"/>
        <v>0</v>
      </c>
      <c r="G13209" s="9">
        <v>0</v>
      </c>
      <c r="H13209" s="467">
        <v>0</v>
      </c>
      <c r="I13209" s="9">
        <f t="shared" si="5171"/>
        <v>0</v>
      </c>
      <c r="J13209" s="9">
        <v>0</v>
      </c>
      <c r="K13209" s="467">
        <v>0</v>
      </c>
      <c r="L13209" s="9">
        <f t="shared" si="5172"/>
        <v>0</v>
      </c>
      <c r="M13209" s="9">
        <v>0</v>
      </c>
      <c r="N13209" s="467">
        <v>0</v>
      </c>
    </row>
    <row r="13210" spans="1:14" customFormat="1" ht="75.75" hidden="1" customHeight="1" thickBot="1" x14ac:dyDescent="0.3">
      <c r="A13210" s="133" t="s">
        <v>0</v>
      </c>
      <c r="B13210" s="134" t="s">
        <v>64</v>
      </c>
      <c r="C13210" s="135">
        <f t="shared" si="5169"/>
        <v>0</v>
      </c>
      <c r="D13210" s="135">
        <v>0</v>
      </c>
      <c r="E13210" s="135">
        <v>0</v>
      </c>
      <c r="F13210" s="9">
        <f t="shared" si="5170"/>
        <v>0</v>
      </c>
      <c r="G13210" s="9">
        <v>0</v>
      </c>
      <c r="H13210" s="467">
        <v>0</v>
      </c>
      <c r="I13210" s="9">
        <f t="shared" si="5171"/>
        <v>0</v>
      </c>
      <c r="J13210" s="9">
        <v>0</v>
      </c>
      <c r="K13210" s="467">
        <v>0</v>
      </c>
      <c r="L13210" s="9">
        <f t="shared" si="5172"/>
        <v>0</v>
      </c>
      <c r="M13210" s="9">
        <v>0</v>
      </c>
      <c r="N13210" s="467">
        <v>0</v>
      </c>
    </row>
    <row r="13211" spans="1:14" customFormat="1" ht="27" hidden="1" customHeight="1" thickTop="1" x14ac:dyDescent="0.25">
      <c r="A13211" s="151" t="s">
        <v>0</v>
      </c>
      <c r="B13211" s="157" t="s">
        <v>65</v>
      </c>
      <c r="C13211" s="155">
        <f t="shared" si="5169"/>
        <v>2.2050000000000001</v>
      </c>
      <c r="D13211" s="155">
        <f>SUM(D13212:D13217)</f>
        <v>2.2050000000000001</v>
      </c>
      <c r="E13211" s="155">
        <f>SUM(E13212:E13217)</f>
        <v>0</v>
      </c>
      <c r="F13211" s="161">
        <f t="shared" si="5170"/>
        <v>0</v>
      </c>
      <c r="G13211" s="161">
        <f>SUM(G13212:G13217)</f>
        <v>0</v>
      </c>
      <c r="H13211" s="530">
        <f>SUM(H13212:H13217)</f>
        <v>0</v>
      </c>
      <c r="I13211" s="161">
        <f t="shared" si="5171"/>
        <v>0</v>
      </c>
      <c r="J13211" s="161">
        <f>SUM(J13212:J13217)</f>
        <v>0</v>
      </c>
      <c r="K13211" s="530">
        <f>SUM(K13212:K13217)</f>
        <v>0</v>
      </c>
      <c r="L13211" s="161">
        <f t="shared" si="5172"/>
        <v>0</v>
      </c>
      <c r="M13211" s="161">
        <f>SUM(M13212:M13217)</f>
        <v>0</v>
      </c>
      <c r="N13211" s="530">
        <f>SUM(N13212:N13217)</f>
        <v>0</v>
      </c>
    </row>
    <row r="13212" spans="1:14" customFormat="1" ht="45.75" hidden="1" customHeight="1" thickBot="1" x14ac:dyDescent="0.3">
      <c r="A13212" s="140" t="s">
        <v>0</v>
      </c>
      <c r="B13212" s="148" t="s">
        <v>66</v>
      </c>
      <c r="C13212" s="142">
        <f t="shared" si="5169"/>
        <v>0</v>
      </c>
      <c r="D13212" s="142">
        <v>0</v>
      </c>
      <c r="E13212" s="142">
        <v>0</v>
      </c>
      <c r="F13212" s="142">
        <f t="shared" si="5170"/>
        <v>0</v>
      </c>
      <c r="G13212" s="142">
        <v>0</v>
      </c>
      <c r="H13212" s="477">
        <v>0</v>
      </c>
      <c r="I13212" s="142">
        <f t="shared" si="5171"/>
        <v>0</v>
      </c>
      <c r="J13212" s="142">
        <v>0</v>
      </c>
      <c r="K13212" s="477">
        <v>0</v>
      </c>
      <c r="L13212" s="142">
        <f t="shared" si="5172"/>
        <v>0</v>
      </c>
      <c r="M13212" s="142">
        <v>0</v>
      </c>
      <c r="N13212" s="477">
        <v>0</v>
      </c>
    </row>
    <row r="13213" spans="1:14" customFormat="1" ht="30.75" hidden="1" customHeight="1" thickBot="1" x14ac:dyDescent="0.3">
      <c r="A13213" s="1" t="s">
        <v>0</v>
      </c>
      <c r="B13213" s="5" t="s">
        <v>67</v>
      </c>
      <c r="C13213" s="9">
        <f t="shared" si="5169"/>
        <v>0</v>
      </c>
      <c r="D13213" s="9">
        <v>0</v>
      </c>
      <c r="E13213" s="9">
        <v>0</v>
      </c>
      <c r="F13213" s="9">
        <f t="shared" si="5170"/>
        <v>0</v>
      </c>
      <c r="G13213" s="9">
        <v>0</v>
      </c>
      <c r="H13213" s="467">
        <v>0</v>
      </c>
      <c r="I13213" s="9">
        <f t="shared" si="5171"/>
        <v>0</v>
      </c>
      <c r="J13213" s="9">
        <v>0</v>
      </c>
      <c r="K13213" s="467">
        <v>0</v>
      </c>
      <c r="L13213" s="9">
        <f t="shared" si="5172"/>
        <v>0</v>
      </c>
      <c r="M13213" s="9">
        <v>0</v>
      </c>
      <c r="N13213" s="467">
        <v>0</v>
      </c>
    </row>
    <row r="13214" spans="1:14" customFormat="1" ht="75.75" hidden="1" customHeight="1" thickBot="1" x14ac:dyDescent="0.3">
      <c r="A13214" s="133" t="s">
        <v>0</v>
      </c>
      <c r="B13214" s="136" t="s">
        <v>68</v>
      </c>
      <c r="C13214" s="135">
        <f t="shared" si="5169"/>
        <v>0</v>
      </c>
      <c r="D13214" s="135">
        <v>0</v>
      </c>
      <c r="E13214" s="135">
        <v>0</v>
      </c>
      <c r="F13214" s="9">
        <f t="shared" si="5170"/>
        <v>0</v>
      </c>
      <c r="G13214" s="9">
        <v>0</v>
      </c>
      <c r="H13214" s="467">
        <v>0</v>
      </c>
      <c r="I13214" s="9">
        <f t="shared" si="5171"/>
        <v>0</v>
      </c>
      <c r="J13214" s="9">
        <v>0</v>
      </c>
      <c r="K13214" s="467">
        <v>0</v>
      </c>
      <c r="L13214" s="9">
        <f t="shared" si="5172"/>
        <v>0</v>
      </c>
      <c r="M13214" s="9">
        <v>0</v>
      </c>
      <c r="N13214" s="467">
        <v>0</v>
      </c>
    </row>
    <row r="13215" spans="1:14" customFormat="1" ht="60" hidden="1" customHeight="1" x14ac:dyDescent="0.25">
      <c r="A13215" s="151" t="s">
        <v>0</v>
      </c>
      <c r="B13215" s="158" t="s">
        <v>69</v>
      </c>
      <c r="C13215" s="155">
        <f t="shared" si="5169"/>
        <v>2.2050000000000001</v>
      </c>
      <c r="D13215" s="155">
        <v>2.2050000000000001</v>
      </c>
      <c r="E13215" s="155">
        <v>0</v>
      </c>
      <c r="F13215" s="161">
        <f t="shared" si="5170"/>
        <v>0</v>
      </c>
      <c r="G13215" s="161">
        <v>0</v>
      </c>
      <c r="H13215" s="530">
        <v>0</v>
      </c>
      <c r="I13215" s="161">
        <f t="shared" si="5171"/>
        <v>0</v>
      </c>
      <c r="J13215" s="161">
        <v>0</v>
      </c>
      <c r="K13215" s="530">
        <v>0</v>
      </c>
      <c r="L13215" s="161">
        <f t="shared" si="5172"/>
        <v>0</v>
      </c>
      <c r="M13215" s="161">
        <v>0</v>
      </c>
      <c r="N13215" s="530">
        <v>0</v>
      </c>
    </row>
    <row r="13216" spans="1:14" customFormat="1" ht="60.75" hidden="1" customHeight="1" thickBot="1" x14ac:dyDescent="0.3">
      <c r="A13216" s="140" t="s">
        <v>0</v>
      </c>
      <c r="B13216" s="148" t="s">
        <v>70</v>
      </c>
      <c r="C13216" s="142">
        <f t="shared" si="5169"/>
        <v>0</v>
      </c>
      <c r="D13216" s="142">
        <v>0</v>
      </c>
      <c r="E13216" s="142">
        <v>0</v>
      </c>
      <c r="F13216" s="142">
        <f t="shared" si="5170"/>
        <v>0</v>
      </c>
      <c r="G13216" s="142">
        <v>0</v>
      </c>
      <c r="H13216" s="477">
        <v>0</v>
      </c>
      <c r="I13216" s="142">
        <f t="shared" si="5171"/>
        <v>0</v>
      </c>
      <c r="J13216" s="142">
        <v>0</v>
      </c>
      <c r="K13216" s="477">
        <v>0</v>
      </c>
      <c r="L13216" s="142">
        <f t="shared" si="5172"/>
        <v>0</v>
      </c>
      <c r="M13216" s="142">
        <v>0</v>
      </c>
      <c r="N13216" s="477">
        <v>0</v>
      </c>
    </row>
    <row r="13217" spans="1:14" customFormat="1" ht="90.75" hidden="1" customHeight="1" thickBot="1" x14ac:dyDescent="0.3">
      <c r="A13217" s="1" t="s">
        <v>0</v>
      </c>
      <c r="B13217" s="5" t="s">
        <v>71</v>
      </c>
      <c r="C13217" s="9">
        <f t="shared" si="5169"/>
        <v>0</v>
      </c>
      <c r="D13217" s="9">
        <v>0</v>
      </c>
      <c r="E13217" s="9">
        <v>0</v>
      </c>
      <c r="F13217" s="9">
        <f t="shared" si="5170"/>
        <v>0</v>
      </c>
      <c r="G13217" s="9">
        <v>0</v>
      </c>
      <c r="H13217" s="467">
        <v>0</v>
      </c>
      <c r="I13217" s="9">
        <f t="shared" si="5171"/>
        <v>0</v>
      </c>
      <c r="J13217" s="9">
        <v>0</v>
      </c>
      <c r="K13217" s="467">
        <v>0</v>
      </c>
      <c r="L13217" s="9">
        <f t="shared" si="5172"/>
        <v>0</v>
      </c>
      <c r="M13217" s="9">
        <v>0</v>
      </c>
      <c r="N13217" s="467">
        <v>0</v>
      </c>
    </row>
    <row r="13218" spans="1:14" customFormat="1" ht="45" hidden="1" customHeight="1" x14ac:dyDescent="0.25">
      <c r="A13218" s="133" t="s">
        <v>0</v>
      </c>
      <c r="B13218" s="134" t="s">
        <v>72</v>
      </c>
      <c r="C13218" s="135">
        <f t="shared" si="5169"/>
        <v>0</v>
      </c>
      <c r="D13218" s="135">
        <v>0</v>
      </c>
      <c r="E13218" s="135">
        <v>0</v>
      </c>
      <c r="F13218" s="135">
        <f t="shared" si="5170"/>
        <v>0</v>
      </c>
      <c r="G13218" s="135">
        <v>0</v>
      </c>
      <c r="H13218" s="476">
        <v>0</v>
      </c>
      <c r="I13218" s="135">
        <f t="shared" si="5171"/>
        <v>0</v>
      </c>
      <c r="J13218" s="135">
        <v>0</v>
      </c>
      <c r="K13218" s="476">
        <v>0</v>
      </c>
      <c r="L13218" s="135">
        <f t="shared" si="5172"/>
        <v>0</v>
      </c>
      <c r="M13218" s="135">
        <v>0</v>
      </c>
      <c r="N13218" s="476">
        <v>0</v>
      </c>
    </row>
    <row r="13219" spans="1:14" customFormat="1" ht="27" hidden="1" customHeight="1" x14ac:dyDescent="0.25">
      <c r="A13219" s="151" t="s">
        <v>0</v>
      </c>
      <c r="B13219" s="157" t="s">
        <v>73</v>
      </c>
      <c r="C13219" s="155">
        <f t="shared" si="5169"/>
        <v>17.996400000000001</v>
      </c>
      <c r="D13219" s="155">
        <f>SUM(D13220:D13233)</f>
        <v>17.996400000000001</v>
      </c>
      <c r="E13219" s="155">
        <f>SUM(E13220:E13233)</f>
        <v>0</v>
      </c>
      <c r="F13219" s="161">
        <f t="shared" si="5170"/>
        <v>0</v>
      </c>
      <c r="G13219" s="161">
        <f>SUM(G13220:G13233)</f>
        <v>0</v>
      </c>
      <c r="H13219" s="530">
        <f>SUM(H13220:H13233)</f>
        <v>0</v>
      </c>
      <c r="I13219" s="161">
        <f t="shared" si="5171"/>
        <v>0</v>
      </c>
      <c r="J13219" s="161">
        <f>SUM(J13220:J13233)</f>
        <v>0</v>
      </c>
      <c r="K13219" s="530">
        <f>SUM(K13220:K13233)</f>
        <v>0</v>
      </c>
      <c r="L13219" s="161">
        <f t="shared" si="5172"/>
        <v>0</v>
      </c>
      <c r="M13219" s="161">
        <f>SUM(M13220:M13233)</f>
        <v>0</v>
      </c>
      <c r="N13219" s="530">
        <f>SUM(N13220:N13233)</f>
        <v>0</v>
      </c>
    </row>
    <row r="13220" spans="1:14" customFormat="1" ht="30.75" hidden="1" customHeight="1" thickBot="1" x14ac:dyDescent="0.3">
      <c r="A13220" s="140" t="s">
        <v>0</v>
      </c>
      <c r="B13220" s="148" t="s">
        <v>74</v>
      </c>
      <c r="C13220" s="142">
        <f t="shared" si="5169"/>
        <v>0</v>
      </c>
      <c r="D13220" s="142">
        <v>0</v>
      </c>
      <c r="E13220" s="142">
        <v>0</v>
      </c>
      <c r="F13220" s="142">
        <f t="shared" si="5170"/>
        <v>0</v>
      </c>
      <c r="G13220" s="142">
        <v>0</v>
      </c>
      <c r="H13220" s="477">
        <v>0</v>
      </c>
      <c r="I13220" s="142">
        <f t="shared" si="5171"/>
        <v>0</v>
      </c>
      <c r="J13220" s="142">
        <v>0</v>
      </c>
      <c r="K13220" s="477">
        <v>0</v>
      </c>
      <c r="L13220" s="142">
        <f t="shared" si="5172"/>
        <v>0</v>
      </c>
      <c r="M13220" s="142">
        <v>0</v>
      </c>
      <c r="N13220" s="477">
        <v>0</v>
      </c>
    </row>
    <row r="13221" spans="1:14" customFormat="1" ht="60.75" hidden="1" customHeight="1" thickBot="1" x14ac:dyDescent="0.3">
      <c r="A13221" s="1" t="s">
        <v>0</v>
      </c>
      <c r="B13221" s="5" t="s">
        <v>75</v>
      </c>
      <c r="C13221" s="9">
        <f t="shared" si="5169"/>
        <v>0</v>
      </c>
      <c r="D13221" s="9">
        <v>0</v>
      </c>
      <c r="E13221" s="9">
        <v>0</v>
      </c>
      <c r="F13221" s="9">
        <f t="shared" si="5170"/>
        <v>0</v>
      </c>
      <c r="G13221" s="9">
        <v>0</v>
      </c>
      <c r="H13221" s="467">
        <v>0</v>
      </c>
      <c r="I13221" s="9">
        <f t="shared" si="5171"/>
        <v>0</v>
      </c>
      <c r="J13221" s="9">
        <v>0</v>
      </c>
      <c r="K13221" s="467">
        <v>0</v>
      </c>
      <c r="L13221" s="9">
        <f t="shared" si="5172"/>
        <v>0</v>
      </c>
      <c r="M13221" s="9">
        <v>0</v>
      </c>
      <c r="N13221" s="467">
        <v>0</v>
      </c>
    </row>
    <row r="13222" spans="1:14" customFormat="1" ht="30.75" hidden="1" customHeight="1" thickBot="1" x14ac:dyDescent="0.3">
      <c r="A13222" s="1" t="s">
        <v>0</v>
      </c>
      <c r="B13222" s="5" t="s">
        <v>76</v>
      </c>
      <c r="C13222" s="9">
        <f t="shared" si="5169"/>
        <v>0</v>
      </c>
      <c r="D13222" s="9">
        <v>0</v>
      </c>
      <c r="E13222" s="9">
        <v>0</v>
      </c>
      <c r="F13222" s="9">
        <f t="shared" si="5170"/>
        <v>0</v>
      </c>
      <c r="G13222" s="9">
        <v>0</v>
      </c>
      <c r="H13222" s="467">
        <v>0</v>
      </c>
      <c r="I13222" s="9">
        <f t="shared" si="5171"/>
        <v>0</v>
      </c>
      <c r="J13222" s="9">
        <v>0</v>
      </c>
      <c r="K13222" s="467">
        <v>0</v>
      </c>
      <c r="L13222" s="9">
        <f t="shared" si="5172"/>
        <v>0</v>
      </c>
      <c r="M13222" s="9">
        <v>0</v>
      </c>
      <c r="N13222" s="467">
        <v>0</v>
      </c>
    </row>
    <row r="13223" spans="1:14" customFormat="1" ht="90.75" hidden="1" customHeight="1" thickBot="1" x14ac:dyDescent="0.3">
      <c r="A13223" s="1" t="s">
        <v>0</v>
      </c>
      <c r="B13223" s="5" t="s">
        <v>77</v>
      </c>
      <c r="C13223" s="9">
        <f t="shared" si="5169"/>
        <v>0</v>
      </c>
      <c r="D13223" s="9">
        <v>0</v>
      </c>
      <c r="E13223" s="9">
        <v>0</v>
      </c>
      <c r="F13223" s="9">
        <f t="shared" si="5170"/>
        <v>0</v>
      </c>
      <c r="G13223" s="9">
        <v>0</v>
      </c>
      <c r="H13223" s="467">
        <v>0</v>
      </c>
      <c r="I13223" s="9">
        <f t="shared" si="5171"/>
        <v>0</v>
      </c>
      <c r="J13223" s="9">
        <v>0</v>
      </c>
      <c r="K13223" s="467">
        <v>0</v>
      </c>
      <c r="L13223" s="9">
        <f t="shared" si="5172"/>
        <v>0</v>
      </c>
      <c r="M13223" s="9">
        <v>0</v>
      </c>
      <c r="N13223" s="467">
        <v>0</v>
      </c>
    </row>
    <row r="13224" spans="1:14" customFormat="1" ht="15.75" hidden="1" customHeight="1" thickBot="1" x14ac:dyDescent="0.3">
      <c r="A13224" s="1" t="s">
        <v>0</v>
      </c>
      <c r="B13224" s="5" t="s">
        <v>78</v>
      </c>
      <c r="C13224" s="9">
        <f t="shared" si="5169"/>
        <v>0</v>
      </c>
      <c r="D13224" s="9">
        <v>0</v>
      </c>
      <c r="E13224" s="9">
        <v>0</v>
      </c>
      <c r="F13224" s="9">
        <f t="shared" si="5170"/>
        <v>0</v>
      </c>
      <c r="G13224" s="9">
        <v>0</v>
      </c>
      <c r="H13224" s="467">
        <v>0</v>
      </c>
      <c r="I13224" s="9">
        <f t="shared" si="5171"/>
        <v>0</v>
      </c>
      <c r="J13224" s="9">
        <v>0</v>
      </c>
      <c r="K13224" s="467">
        <v>0</v>
      </c>
      <c r="L13224" s="9">
        <f t="shared" si="5172"/>
        <v>0</v>
      </c>
      <c r="M13224" s="9">
        <v>0</v>
      </c>
      <c r="N13224" s="467">
        <v>0</v>
      </c>
    </row>
    <row r="13225" spans="1:14" customFormat="1" ht="0.75" hidden="1" customHeight="1" thickTop="1" thickBot="1" x14ac:dyDescent="0.3">
      <c r="A13225" s="1" t="s">
        <v>0</v>
      </c>
      <c r="B13225" s="5" t="s">
        <v>79</v>
      </c>
      <c r="C13225" s="9">
        <f t="shared" si="5169"/>
        <v>0</v>
      </c>
      <c r="D13225" s="9">
        <v>0</v>
      </c>
      <c r="E13225" s="9">
        <v>0</v>
      </c>
      <c r="F13225" s="9">
        <f t="shared" si="5170"/>
        <v>0</v>
      </c>
      <c r="G13225" s="9">
        <v>0</v>
      </c>
      <c r="H13225" s="467">
        <v>0</v>
      </c>
      <c r="I13225" s="9">
        <f t="shared" si="5171"/>
        <v>0</v>
      </c>
      <c r="J13225" s="9">
        <v>0</v>
      </c>
      <c r="K13225" s="467">
        <v>0</v>
      </c>
      <c r="L13225" s="9">
        <f t="shared" si="5172"/>
        <v>0</v>
      </c>
      <c r="M13225" s="9">
        <v>0</v>
      </c>
      <c r="N13225" s="467">
        <v>0</v>
      </c>
    </row>
    <row r="13226" spans="1:14" customFormat="1" ht="60.75" hidden="1" customHeight="1" thickBot="1" x14ac:dyDescent="0.3">
      <c r="A13226" s="1" t="s">
        <v>0</v>
      </c>
      <c r="B13226" s="5" t="s">
        <v>80</v>
      </c>
      <c r="C13226" s="9">
        <f t="shared" si="5169"/>
        <v>0</v>
      </c>
      <c r="D13226" s="9">
        <v>0</v>
      </c>
      <c r="E13226" s="9">
        <v>0</v>
      </c>
      <c r="F13226" s="9">
        <f t="shared" si="5170"/>
        <v>0</v>
      </c>
      <c r="G13226" s="9">
        <v>0</v>
      </c>
      <c r="H13226" s="467">
        <v>0</v>
      </c>
      <c r="I13226" s="9">
        <f t="shared" si="5171"/>
        <v>0</v>
      </c>
      <c r="J13226" s="9">
        <v>0</v>
      </c>
      <c r="K13226" s="467">
        <v>0</v>
      </c>
      <c r="L13226" s="9">
        <f t="shared" si="5172"/>
        <v>0</v>
      </c>
      <c r="M13226" s="9">
        <v>0</v>
      </c>
      <c r="N13226" s="467">
        <v>0</v>
      </c>
    </row>
    <row r="13227" spans="1:14" customFormat="1" ht="30.75" hidden="1" customHeight="1" thickBot="1" x14ac:dyDescent="0.3">
      <c r="A13227" s="1" t="s">
        <v>0</v>
      </c>
      <c r="B13227" s="5" t="s">
        <v>81</v>
      </c>
      <c r="C13227" s="9">
        <f t="shared" si="5169"/>
        <v>0</v>
      </c>
      <c r="D13227" s="9">
        <v>0</v>
      </c>
      <c r="E13227" s="9">
        <v>0</v>
      </c>
      <c r="F13227" s="9">
        <f t="shared" si="5170"/>
        <v>0</v>
      </c>
      <c r="G13227" s="9">
        <v>0</v>
      </c>
      <c r="H13227" s="467">
        <v>0</v>
      </c>
      <c r="I13227" s="9">
        <f t="shared" si="5171"/>
        <v>0</v>
      </c>
      <c r="J13227" s="9">
        <v>0</v>
      </c>
      <c r="K13227" s="467">
        <v>0</v>
      </c>
      <c r="L13227" s="9">
        <f t="shared" si="5172"/>
        <v>0</v>
      </c>
      <c r="M13227" s="9">
        <v>0</v>
      </c>
      <c r="N13227" s="467">
        <v>0</v>
      </c>
    </row>
    <row r="13228" spans="1:14" customFormat="1" ht="30.75" hidden="1" customHeight="1" thickBot="1" x14ac:dyDescent="0.3">
      <c r="A13228" s="1" t="s">
        <v>0</v>
      </c>
      <c r="B13228" s="5" t="s">
        <v>82</v>
      </c>
      <c r="C13228" s="9">
        <f t="shared" si="5169"/>
        <v>0</v>
      </c>
      <c r="D13228" s="9">
        <v>0</v>
      </c>
      <c r="E13228" s="9">
        <v>0</v>
      </c>
      <c r="F13228" s="9">
        <f t="shared" si="5170"/>
        <v>0</v>
      </c>
      <c r="G13228" s="9">
        <v>0</v>
      </c>
      <c r="H13228" s="467">
        <v>0</v>
      </c>
      <c r="I13228" s="9">
        <f t="shared" si="5171"/>
        <v>0</v>
      </c>
      <c r="J13228" s="9">
        <v>0</v>
      </c>
      <c r="K13228" s="467">
        <v>0</v>
      </c>
      <c r="L13228" s="9">
        <f t="shared" si="5172"/>
        <v>0</v>
      </c>
      <c r="M13228" s="9">
        <v>0</v>
      </c>
      <c r="N13228" s="467">
        <v>0</v>
      </c>
    </row>
    <row r="13229" spans="1:14" customFormat="1" ht="30.75" hidden="1" customHeight="1" thickBot="1" x14ac:dyDescent="0.3">
      <c r="A13229" s="1" t="s">
        <v>0</v>
      </c>
      <c r="B13229" s="5" t="s">
        <v>83</v>
      </c>
      <c r="C13229" s="9">
        <f t="shared" si="5169"/>
        <v>0</v>
      </c>
      <c r="D13229" s="9">
        <v>0</v>
      </c>
      <c r="E13229" s="9">
        <v>0</v>
      </c>
      <c r="F13229" s="9">
        <f t="shared" si="5170"/>
        <v>0</v>
      </c>
      <c r="G13229" s="9">
        <v>0</v>
      </c>
      <c r="H13229" s="467">
        <v>0</v>
      </c>
      <c r="I13229" s="9">
        <f t="shared" si="5171"/>
        <v>0</v>
      </c>
      <c r="J13229" s="9">
        <v>0</v>
      </c>
      <c r="K13229" s="467">
        <v>0</v>
      </c>
      <c r="L13229" s="9">
        <f t="shared" si="5172"/>
        <v>0</v>
      </c>
      <c r="M13229" s="9">
        <v>0</v>
      </c>
      <c r="N13229" s="467">
        <v>0</v>
      </c>
    </row>
    <row r="13230" spans="1:14" customFormat="1" ht="15" hidden="1" customHeight="1" x14ac:dyDescent="0.25">
      <c r="A13230" s="133" t="s">
        <v>0</v>
      </c>
      <c r="B13230" s="136" t="s">
        <v>84</v>
      </c>
      <c r="C13230" s="135">
        <f t="shared" si="5169"/>
        <v>0</v>
      </c>
      <c r="D13230" s="135">
        <v>0</v>
      </c>
      <c r="E13230" s="135">
        <v>0</v>
      </c>
      <c r="F13230" s="135">
        <f t="shared" si="5170"/>
        <v>0</v>
      </c>
      <c r="G13230" s="135">
        <v>0</v>
      </c>
      <c r="H13230" s="476">
        <v>0</v>
      </c>
      <c r="I13230" s="135">
        <f t="shared" si="5171"/>
        <v>0</v>
      </c>
      <c r="J13230" s="135">
        <v>0</v>
      </c>
      <c r="K13230" s="476">
        <v>0</v>
      </c>
      <c r="L13230" s="135">
        <f t="shared" si="5172"/>
        <v>0</v>
      </c>
      <c r="M13230" s="135">
        <v>0</v>
      </c>
      <c r="N13230" s="476">
        <v>0</v>
      </c>
    </row>
    <row r="13231" spans="1:14" customFormat="1" ht="90" hidden="1" customHeight="1" x14ac:dyDescent="0.25">
      <c r="A13231" s="151" t="s">
        <v>0</v>
      </c>
      <c r="B13231" s="158" t="s">
        <v>85</v>
      </c>
      <c r="C13231" s="155">
        <f t="shared" si="5169"/>
        <v>17.696400000000001</v>
      </c>
      <c r="D13231" s="155">
        <v>17.696400000000001</v>
      </c>
      <c r="E13231" s="155">
        <v>0</v>
      </c>
      <c r="F13231" s="161">
        <f t="shared" si="5170"/>
        <v>0</v>
      </c>
      <c r="G13231" s="161">
        <v>0</v>
      </c>
      <c r="H13231" s="530">
        <v>0</v>
      </c>
      <c r="I13231" s="161">
        <f t="shared" si="5171"/>
        <v>0</v>
      </c>
      <c r="J13231" s="161">
        <v>0</v>
      </c>
      <c r="K13231" s="530">
        <v>0</v>
      </c>
      <c r="L13231" s="161">
        <f t="shared" si="5172"/>
        <v>0</v>
      </c>
      <c r="M13231" s="161">
        <v>0</v>
      </c>
      <c r="N13231" s="530">
        <v>0</v>
      </c>
    </row>
    <row r="13232" spans="1:14" customFormat="1" ht="30.75" hidden="1" customHeight="1" thickBot="1" x14ac:dyDescent="0.3">
      <c r="A13232" s="143" t="s">
        <v>0</v>
      </c>
      <c r="B13232" s="144" t="s">
        <v>86</v>
      </c>
      <c r="C13232" s="145">
        <f t="shared" si="5169"/>
        <v>0</v>
      </c>
      <c r="D13232" s="145">
        <v>0</v>
      </c>
      <c r="E13232" s="145">
        <v>0</v>
      </c>
      <c r="F13232" s="142">
        <f t="shared" si="5170"/>
        <v>0</v>
      </c>
      <c r="G13232" s="142">
        <v>0</v>
      </c>
      <c r="H13232" s="477">
        <v>0</v>
      </c>
      <c r="I13232" s="142">
        <f t="shared" si="5171"/>
        <v>0</v>
      </c>
      <c r="J13232" s="142">
        <v>0</v>
      </c>
      <c r="K13232" s="477">
        <v>0</v>
      </c>
      <c r="L13232" s="142">
        <f t="shared" si="5172"/>
        <v>0</v>
      </c>
      <c r="M13232" s="142">
        <v>0</v>
      </c>
      <c r="N13232" s="477">
        <v>0</v>
      </c>
    </row>
    <row r="13233" spans="1:14" customFormat="1" ht="75" hidden="1" customHeight="1" x14ac:dyDescent="0.25">
      <c r="A13233" s="151" t="s">
        <v>0</v>
      </c>
      <c r="B13233" s="158" t="s">
        <v>87</v>
      </c>
      <c r="C13233" s="155">
        <f t="shared" si="5169"/>
        <v>0.3</v>
      </c>
      <c r="D13233" s="155">
        <v>0.3</v>
      </c>
      <c r="E13233" s="155">
        <v>0</v>
      </c>
      <c r="F13233" s="161">
        <f t="shared" si="5170"/>
        <v>0</v>
      </c>
      <c r="G13233" s="161">
        <v>0</v>
      </c>
      <c r="H13233" s="530">
        <v>0</v>
      </c>
      <c r="I13233" s="161">
        <f t="shared" si="5171"/>
        <v>0</v>
      </c>
      <c r="J13233" s="161">
        <v>0</v>
      </c>
      <c r="K13233" s="530">
        <v>0</v>
      </c>
      <c r="L13233" s="161">
        <f t="shared" si="5172"/>
        <v>0</v>
      </c>
      <c r="M13233" s="161">
        <v>0</v>
      </c>
      <c r="N13233" s="530">
        <v>0</v>
      </c>
    </row>
    <row r="13234" spans="1:14" customFormat="1" ht="30.75" hidden="1" customHeight="1" thickBot="1" x14ac:dyDescent="0.3">
      <c r="A13234" s="140" t="s">
        <v>0</v>
      </c>
      <c r="B13234" s="149" t="s">
        <v>88</v>
      </c>
      <c r="C13234" s="142">
        <f t="shared" si="5169"/>
        <v>0</v>
      </c>
      <c r="D13234" s="142">
        <v>0</v>
      </c>
      <c r="E13234" s="142">
        <v>0</v>
      </c>
      <c r="F13234" s="142">
        <f t="shared" si="5170"/>
        <v>0</v>
      </c>
      <c r="G13234" s="142">
        <v>0</v>
      </c>
      <c r="H13234" s="477">
        <v>0</v>
      </c>
      <c r="I13234" s="142">
        <f t="shared" si="5171"/>
        <v>0</v>
      </c>
      <c r="J13234" s="142">
        <v>0</v>
      </c>
      <c r="K13234" s="477">
        <v>0</v>
      </c>
      <c r="L13234" s="142">
        <f t="shared" si="5172"/>
        <v>0</v>
      </c>
      <c r="M13234" s="142">
        <v>0</v>
      </c>
      <c r="N13234" s="477">
        <v>0</v>
      </c>
    </row>
    <row r="13235" spans="1:14" customFormat="1" ht="15.75" hidden="1" customHeight="1" thickBot="1" x14ac:dyDescent="0.3">
      <c r="A13235" s="1" t="s">
        <v>0</v>
      </c>
      <c r="B13235" s="3" t="s">
        <v>89</v>
      </c>
      <c r="C13235" s="9">
        <f t="shared" si="5169"/>
        <v>0</v>
      </c>
      <c r="D13235" s="9">
        <f>SUM(D13236,D13241:D13242)</f>
        <v>0</v>
      </c>
      <c r="E13235" s="9">
        <f>SUM(E13236,E13241:E13242)</f>
        <v>0</v>
      </c>
      <c r="F13235" s="9">
        <f t="shared" si="5170"/>
        <v>0</v>
      </c>
      <c r="G13235" s="9">
        <f>SUM(G13236,G13241:G13242)</f>
        <v>0</v>
      </c>
      <c r="H13235" s="467">
        <f>SUM(H13236,H13241:H13242)</f>
        <v>0</v>
      </c>
      <c r="I13235" s="9">
        <f t="shared" si="5171"/>
        <v>0</v>
      </c>
      <c r="J13235" s="9">
        <f>SUM(J13236,J13241:J13242)</f>
        <v>0</v>
      </c>
      <c r="K13235" s="467">
        <f>SUM(K13236,K13241:K13242)</f>
        <v>0</v>
      </c>
      <c r="L13235" s="9">
        <f t="shared" si="5172"/>
        <v>0</v>
      </c>
      <c r="M13235" s="9">
        <f>SUM(M13236,M13241:M13242)</f>
        <v>0</v>
      </c>
      <c r="N13235" s="467">
        <f>SUM(N13236,N13241:N13242)</f>
        <v>0</v>
      </c>
    </row>
    <row r="13236" spans="1:14" customFormat="1" ht="30.75" hidden="1" customHeight="1" thickBot="1" x14ac:dyDescent="0.3">
      <c r="A13236" s="1" t="s">
        <v>0</v>
      </c>
      <c r="B13236" s="4" t="s">
        <v>90</v>
      </c>
      <c r="C13236" s="9">
        <f t="shared" si="5169"/>
        <v>0</v>
      </c>
      <c r="D13236" s="9">
        <f>SUM(D13237:D13240)</f>
        <v>0</v>
      </c>
      <c r="E13236" s="9">
        <f>SUM(E13237:E13240)</f>
        <v>0</v>
      </c>
      <c r="F13236" s="9">
        <f t="shared" si="5170"/>
        <v>0</v>
      </c>
      <c r="G13236" s="9">
        <f>SUM(G13237:G13240)</f>
        <v>0</v>
      </c>
      <c r="H13236" s="467">
        <f>SUM(H13237:H13240)</f>
        <v>0</v>
      </c>
      <c r="I13236" s="9">
        <f t="shared" si="5171"/>
        <v>0</v>
      </c>
      <c r="J13236" s="9">
        <f>SUM(J13237:J13240)</f>
        <v>0</v>
      </c>
      <c r="K13236" s="467">
        <f>SUM(K13237:K13240)</f>
        <v>0</v>
      </c>
      <c r="L13236" s="9">
        <f t="shared" si="5172"/>
        <v>0</v>
      </c>
      <c r="M13236" s="9">
        <f>SUM(M13237:M13240)</f>
        <v>0</v>
      </c>
      <c r="N13236" s="467">
        <f>SUM(N13237:N13240)</f>
        <v>0</v>
      </c>
    </row>
    <row r="13237" spans="1:14" customFormat="1" ht="30.75" hidden="1" customHeight="1" thickBot="1" x14ac:dyDescent="0.3">
      <c r="A13237" s="1" t="s">
        <v>0</v>
      </c>
      <c r="B13237" s="5" t="s">
        <v>91</v>
      </c>
      <c r="C13237" s="9">
        <f t="shared" si="5169"/>
        <v>0</v>
      </c>
      <c r="D13237" s="9">
        <v>0</v>
      </c>
      <c r="E13237" s="9">
        <v>0</v>
      </c>
      <c r="F13237" s="9">
        <f t="shared" si="5170"/>
        <v>0</v>
      </c>
      <c r="G13237" s="9">
        <v>0</v>
      </c>
      <c r="H13237" s="467">
        <v>0</v>
      </c>
      <c r="I13237" s="9">
        <f t="shared" si="5171"/>
        <v>0</v>
      </c>
      <c r="J13237" s="9">
        <v>0</v>
      </c>
      <c r="K13237" s="467">
        <v>0</v>
      </c>
      <c r="L13237" s="9">
        <f t="shared" si="5172"/>
        <v>0</v>
      </c>
      <c r="M13237" s="9">
        <v>0</v>
      </c>
      <c r="N13237" s="467">
        <v>0</v>
      </c>
    </row>
    <row r="13238" spans="1:14" customFormat="1" ht="30.75" hidden="1" customHeight="1" thickBot="1" x14ac:dyDescent="0.3">
      <c r="A13238" s="1" t="s">
        <v>0</v>
      </c>
      <c r="B13238" s="5" t="s">
        <v>92</v>
      </c>
      <c r="C13238" s="9">
        <f t="shared" si="5169"/>
        <v>0</v>
      </c>
      <c r="D13238" s="9">
        <v>0</v>
      </c>
      <c r="E13238" s="9">
        <v>0</v>
      </c>
      <c r="F13238" s="9">
        <f t="shared" si="5170"/>
        <v>0</v>
      </c>
      <c r="G13238" s="9">
        <v>0</v>
      </c>
      <c r="H13238" s="467">
        <v>0</v>
      </c>
      <c r="I13238" s="9">
        <f t="shared" si="5171"/>
        <v>0</v>
      </c>
      <c r="J13238" s="9">
        <v>0</v>
      </c>
      <c r="K13238" s="467">
        <v>0</v>
      </c>
      <c r="L13238" s="9">
        <f t="shared" si="5172"/>
        <v>0</v>
      </c>
      <c r="M13238" s="9">
        <v>0</v>
      </c>
      <c r="N13238" s="467">
        <v>0</v>
      </c>
    </row>
    <row r="13239" spans="1:14" customFormat="1" ht="30.75" hidden="1" customHeight="1" thickBot="1" x14ac:dyDescent="0.3">
      <c r="A13239" s="1" t="s">
        <v>0</v>
      </c>
      <c r="B13239" s="5" t="s">
        <v>93</v>
      </c>
      <c r="C13239" s="9">
        <f t="shared" si="5169"/>
        <v>0</v>
      </c>
      <c r="D13239" s="9">
        <v>0</v>
      </c>
      <c r="E13239" s="9">
        <v>0</v>
      </c>
      <c r="F13239" s="9">
        <f t="shared" si="5170"/>
        <v>0</v>
      </c>
      <c r="G13239" s="9">
        <v>0</v>
      </c>
      <c r="H13239" s="467">
        <v>0</v>
      </c>
      <c r="I13239" s="9">
        <f t="shared" si="5171"/>
        <v>0</v>
      </c>
      <c r="J13239" s="9">
        <v>0</v>
      </c>
      <c r="K13239" s="467">
        <v>0</v>
      </c>
      <c r="L13239" s="9">
        <f t="shared" si="5172"/>
        <v>0</v>
      </c>
      <c r="M13239" s="9">
        <v>0</v>
      </c>
      <c r="N13239" s="467">
        <v>0</v>
      </c>
    </row>
    <row r="13240" spans="1:14" customFormat="1" ht="30.75" hidden="1" customHeight="1" thickBot="1" x14ac:dyDescent="0.3">
      <c r="A13240" s="1" t="s">
        <v>0</v>
      </c>
      <c r="B13240" s="5" t="s">
        <v>94</v>
      </c>
      <c r="C13240" s="9">
        <f t="shared" si="5169"/>
        <v>0</v>
      </c>
      <c r="D13240" s="9">
        <v>0</v>
      </c>
      <c r="E13240" s="9">
        <v>0</v>
      </c>
      <c r="F13240" s="9">
        <f t="shared" si="5170"/>
        <v>0</v>
      </c>
      <c r="G13240" s="9">
        <v>0</v>
      </c>
      <c r="H13240" s="467">
        <v>0</v>
      </c>
      <c r="I13240" s="9">
        <f t="shared" si="5171"/>
        <v>0</v>
      </c>
      <c r="J13240" s="9">
        <v>0</v>
      </c>
      <c r="K13240" s="467">
        <v>0</v>
      </c>
      <c r="L13240" s="9">
        <f t="shared" si="5172"/>
        <v>0</v>
      </c>
      <c r="M13240" s="9">
        <v>0</v>
      </c>
      <c r="N13240" s="467">
        <v>0</v>
      </c>
    </row>
    <row r="13241" spans="1:14" customFormat="1" ht="0.75" hidden="1" customHeight="1" thickBot="1" x14ac:dyDescent="0.3">
      <c r="A13241" s="1" t="s">
        <v>0</v>
      </c>
      <c r="B13241" s="4" t="s">
        <v>95</v>
      </c>
      <c r="C13241" s="9">
        <f t="shared" si="5169"/>
        <v>0</v>
      </c>
      <c r="D13241" s="9">
        <v>0</v>
      </c>
      <c r="E13241" s="9">
        <v>0</v>
      </c>
      <c r="F13241" s="9">
        <f t="shared" si="5170"/>
        <v>0</v>
      </c>
      <c r="G13241" s="9">
        <v>0</v>
      </c>
      <c r="H13241" s="467">
        <v>0</v>
      </c>
      <c r="I13241" s="9">
        <f t="shared" si="5171"/>
        <v>0</v>
      </c>
      <c r="J13241" s="9">
        <v>0</v>
      </c>
      <c r="K13241" s="467">
        <v>0</v>
      </c>
      <c r="L13241" s="9">
        <f t="shared" si="5172"/>
        <v>0</v>
      </c>
      <c r="M13241" s="9">
        <v>0</v>
      </c>
      <c r="N13241" s="467">
        <v>0</v>
      </c>
    </row>
    <row r="13242" spans="1:14" customFormat="1" ht="18.75" hidden="1" customHeight="1" x14ac:dyDescent="0.25">
      <c r="A13242" s="133" t="s">
        <v>0</v>
      </c>
      <c r="B13242" s="134" t="s">
        <v>96</v>
      </c>
      <c r="C13242" s="135">
        <f t="shared" si="5169"/>
        <v>0</v>
      </c>
      <c r="D13242" s="135">
        <v>0</v>
      </c>
      <c r="E13242" s="135">
        <v>0</v>
      </c>
      <c r="F13242" s="135">
        <f t="shared" si="5170"/>
        <v>0</v>
      </c>
      <c r="G13242" s="135">
        <v>0</v>
      </c>
      <c r="H13242" s="476">
        <v>0</v>
      </c>
      <c r="I13242" s="135">
        <f t="shared" si="5171"/>
        <v>0</v>
      </c>
      <c r="J13242" s="135">
        <v>0</v>
      </c>
      <c r="K13242" s="476">
        <v>0</v>
      </c>
      <c r="L13242" s="135">
        <f t="shared" si="5172"/>
        <v>0</v>
      </c>
      <c r="M13242" s="135">
        <v>0</v>
      </c>
      <c r="N13242" s="476">
        <v>0</v>
      </c>
    </row>
    <row r="13243" spans="1:14" ht="37.5" customHeight="1" x14ac:dyDescent="0.2">
      <c r="A13243" s="388" t="s">
        <v>0</v>
      </c>
      <c r="B13243" s="330" t="s">
        <v>97</v>
      </c>
      <c r="C13243" s="329">
        <f t="shared" si="5169"/>
        <v>50.22</v>
      </c>
      <c r="D13243" s="329">
        <v>50.22</v>
      </c>
      <c r="E13243" s="329">
        <v>0</v>
      </c>
      <c r="F13243" s="329">
        <f t="shared" si="5170"/>
        <v>78.5</v>
      </c>
      <c r="G13243" s="329">
        <v>78.5</v>
      </c>
      <c r="H13243" s="446">
        <v>0</v>
      </c>
      <c r="I13243" s="329">
        <f t="shared" si="5171"/>
        <v>106.3</v>
      </c>
      <c r="J13243" s="329">
        <v>106.3</v>
      </c>
      <c r="K13243" s="446">
        <v>0</v>
      </c>
      <c r="L13243" s="329">
        <f t="shared" si="5172"/>
        <v>115.1</v>
      </c>
      <c r="M13243" s="329">
        <v>115.1</v>
      </c>
      <c r="N13243" s="446">
        <v>0</v>
      </c>
    </row>
    <row r="13244" spans="1:14" customFormat="1" ht="15.75" hidden="1" customHeight="1" thickBot="1" x14ac:dyDescent="0.3">
      <c r="A13244" s="140" t="s">
        <v>0</v>
      </c>
      <c r="B13244" s="149" t="s">
        <v>98</v>
      </c>
      <c r="C13244" s="142">
        <f t="shared" si="5169"/>
        <v>0</v>
      </c>
      <c r="D13244" s="142">
        <f>SUM(D13245,D13248,D13251)</f>
        <v>0</v>
      </c>
      <c r="E13244" s="142">
        <f>SUM(E13245,E13248,E13251)</f>
        <v>0</v>
      </c>
      <c r="F13244" s="142">
        <f t="shared" si="5170"/>
        <v>0</v>
      </c>
      <c r="G13244" s="142">
        <f>SUM(G13245,G13248,G13251)</f>
        <v>0</v>
      </c>
      <c r="H13244" s="477">
        <f>SUM(H13245,H13248,H13251)</f>
        <v>0</v>
      </c>
      <c r="I13244" s="142">
        <f t="shared" si="5171"/>
        <v>0</v>
      </c>
      <c r="J13244" s="142">
        <f>SUM(J13245,J13248,J13251)</f>
        <v>0</v>
      </c>
      <c r="K13244" s="477">
        <f>SUM(K13245,K13248,K13251)</f>
        <v>0</v>
      </c>
      <c r="L13244" s="142">
        <f t="shared" si="5172"/>
        <v>0</v>
      </c>
      <c r="M13244" s="142">
        <f>SUM(M13245,M13248,M13251)</f>
        <v>0</v>
      </c>
      <c r="N13244" s="477">
        <f>SUM(N13245,N13248,N13251)</f>
        <v>0</v>
      </c>
    </row>
    <row r="13245" spans="1:14" customFormat="1" ht="7.5" hidden="1" customHeight="1" thickTop="1" thickBot="1" x14ac:dyDescent="0.3">
      <c r="A13245" s="1" t="s">
        <v>0</v>
      </c>
      <c r="B13245" s="4" t="s">
        <v>99</v>
      </c>
      <c r="C13245" s="9">
        <f t="shared" si="5169"/>
        <v>0</v>
      </c>
      <c r="D13245" s="9">
        <f>SUM(D13246:D13247)</f>
        <v>0</v>
      </c>
      <c r="E13245" s="9">
        <f>SUM(E13246:E13247)</f>
        <v>0</v>
      </c>
      <c r="F13245" s="9">
        <f t="shared" si="5170"/>
        <v>0</v>
      </c>
      <c r="G13245" s="9">
        <f>SUM(G13246:G13247)</f>
        <v>0</v>
      </c>
      <c r="H13245" s="467">
        <f>SUM(H13246:H13247)</f>
        <v>0</v>
      </c>
      <c r="I13245" s="9">
        <f t="shared" si="5171"/>
        <v>0</v>
      </c>
      <c r="J13245" s="9">
        <f>SUM(J13246:J13247)</f>
        <v>0</v>
      </c>
      <c r="K13245" s="467">
        <f>SUM(K13246:K13247)</f>
        <v>0</v>
      </c>
      <c r="L13245" s="9">
        <f t="shared" si="5172"/>
        <v>0</v>
      </c>
      <c r="M13245" s="9">
        <f>SUM(M13246:M13247)</f>
        <v>0</v>
      </c>
      <c r="N13245" s="467">
        <f>SUM(N13246:N13247)</f>
        <v>0</v>
      </c>
    </row>
    <row r="13246" spans="1:14" customFormat="1" ht="15.75" hidden="1" customHeight="1" thickBot="1" x14ac:dyDescent="0.3">
      <c r="A13246" s="1" t="s">
        <v>0</v>
      </c>
      <c r="B13246" s="5" t="s">
        <v>100</v>
      </c>
      <c r="C13246" s="9">
        <f t="shared" si="5169"/>
        <v>0</v>
      </c>
      <c r="D13246" s="9">
        <v>0</v>
      </c>
      <c r="E13246" s="9">
        <v>0</v>
      </c>
      <c r="F13246" s="9">
        <f t="shared" si="5170"/>
        <v>0</v>
      </c>
      <c r="G13246" s="9">
        <v>0</v>
      </c>
      <c r="H13246" s="467">
        <v>0</v>
      </c>
      <c r="I13246" s="9">
        <f t="shared" si="5171"/>
        <v>0</v>
      </c>
      <c r="J13246" s="9">
        <v>0</v>
      </c>
      <c r="K13246" s="467">
        <v>0</v>
      </c>
      <c r="L13246" s="9">
        <f t="shared" si="5172"/>
        <v>0</v>
      </c>
      <c r="M13246" s="9">
        <v>0</v>
      </c>
      <c r="N13246" s="467">
        <v>0</v>
      </c>
    </row>
    <row r="13247" spans="1:14" customFormat="1" ht="15.75" hidden="1" customHeight="1" thickBot="1" x14ac:dyDescent="0.3">
      <c r="A13247" s="1" t="s">
        <v>0</v>
      </c>
      <c r="B13247" s="5" t="s">
        <v>101</v>
      </c>
      <c r="C13247" s="9">
        <f t="shared" si="5169"/>
        <v>0</v>
      </c>
      <c r="D13247" s="9">
        <v>0</v>
      </c>
      <c r="E13247" s="9">
        <v>0</v>
      </c>
      <c r="F13247" s="9">
        <f t="shared" si="5170"/>
        <v>0</v>
      </c>
      <c r="G13247" s="9">
        <v>0</v>
      </c>
      <c r="H13247" s="467">
        <v>0</v>
      </c>
      <c r="I13247" s="9">
        <f t="shared" si="5171"/>
        <v>0</v>
      </c>
      <c r="J13247" s="9">
        <v>0</v>
      </c>
      <c r="K13247" s="467">
        <v>0</v>
      </c>
      <c r="L13247" s="9">
        <f t="shared" si="5172"/>
        <v>0</v>
      </c>
      <c r="M13247" s="9">
        <v>0</v>
      </c>
      <c r="N13247" s="467">
        <v>0</v>
      </c>
    </row>
    <row r="13248" spans="1:14" customFormat="1" ht="45.75" hidden="1" customHeight="1" thickBot="1" x14ac:dyDescent="0.3">
      <c r="A13248" s="1" t="s">
        <v>0</v>
      </c>
      <c r="B13248" s="4" t="s">
        <v>102</v>
      </c>
      <c r="C13248" s="9">
        <f t="shared" si="5169"/>
        <v>0</v>
      </c>
      <c r="D13248" s="9">
        <f>SUM(D13249:D13250)</f>
        <v>0</v>
      </c>
      <c r="E13248" s="9">
        <f>SUM(E13249:E13250)</f>
        <v>0</v>
      </c>
      <c r="F13248" s="9">
        <f t="shared" si="5170"/>
        <v>0</v>
      </c>
      <c r="G13248" s="9">
        <f>SUM(G13249:G13250)</f>
        <v>0</v>
      </c>
      <c r="H13248" s="467">
        <f>SUM(H13249:H13250)</f>
        <v>0</v>
      </c>
      <c r="I13248" s="9">
        <f t="shared" si="5171"/>
        <v>0</v>
      </c>
      <c r="J13248" s="9">
        <f>SUM(J13249:J13250)</f>
        <v>0</v>
      </c>
      <c r="K13248" s="467">
        <f>SUM(K13249:K13250)</f>
        <v>0</v>
      </c>
      <c r="L13248" s="9">
        <f t="shared" si="5172"/>
        <v>0</v>
      </c>
      <c r="M13248" s="9">
        <f>SUM(M13249:M13250)</f>
        <v>0</v>
      </c>
      <c r="N13248" s="467">
        <f>SUM(N13249:N13250)</f>
        <v>0</v>
      </c>
    </row>
    <row r="13249" spans="1:14" customFormat="1" ht="15.75" hidden="1" customHeight="1" thickBot="1" x14ac:dyDescent="0.3">
      <c r="A13249" s="1" t="s">
        <v>0</v>
      </c>
      <c r="B13249" s="5" t="s">
        <v>100</v>
      </c>
      <c r="C13249" s="9">
        <f t="shared" si="5169"/>
        <v>0</v>
      </c>
      <c r="D13249" s="9">
        <v>0</v>
      </c>
      <c r="E13249" s="9">
        <v>0</v>
      </c>
      <c r="F13249" s="9">
        <f t="shared" si="5170"/>
        <v>0</v>
      </c>
      <c r="G13249" s="9">
        <v>0</v>
      </c>
      <c r="H13249" s="467">
        <v>0</v>
      </c>
      <c r="I13249" s="9">
        <f t="shared" si="5171"/>
        <v>0</v>
      </c>
      <c r="J13249" s="9">
        <v>0</v>
      </c>
      <c r="K13249" s="467">
        <v>0</v>
      </c>
      <c r="L13249" s="9">
        <f t="shared" si="5172"/>
        <v>0</v>
      </c>
      <c r="M13249" s="9">
        <v>0</v>
      </c>
      <c r="N13249" s="467">
        <v>0</v>
      </c>
    </row>
    <row r="13250" spans="1:14" customFormat="1" ht="15.75" hidden="1" customHeight="1" thickBot="1" x14ac:dyDescent="0.3">
      <c r="A13250" s="1" t="s">
        <v>0</v>
      </c>
      <c r="B13250" s="5" t="s">
        <v>101</v>
      </c>
      <c r="C13250" s="9">
        <f t="shared" si="5169"/>
        <v>0</v>
      </c>
      <c r="D13250" s="9">
        <v>0</v>
      </c>
      <c r="E13250" s="9">
        <v>0</v>
      </c>
      <c r="F13250" s="9">
        <f t="shared" si="5170"/>
        <v>0</v>
      </c>
      <c r="G13250" s="9">
        <v>0</v>
      </c>
      <c r="H13250" s="467">
        <v>0</v>
      </c>
      <c r="I13250" s="9">
        <f t="shared" si="5171"/>
        <v>0</v>
      </c>
      <c r="J13250" s="9">
        <v>0</v>
      </c>
      <c r="K13250" s="467">
        <v>0</v>
      </c>
      <c r="L13250" s="9">
        <f t="shared" si="5172"/>
        <v>0</v>
      </c>
      <c r="M13250" s="9">
        <v>0</v>
      </c>
      <c r="N13250" s="467">
        <v>0</v>
      </c>
    </row>
    <row r="13251" spans="1:14" customFormat="1" ht="45.75" hidden="1" customHeight="1" thickBot="1" x14ac:dyDescent="0.3">
      <c r="A13251" s="1" t="s">
        <v>0</v>
      </c>
      <c r="B13251" s="4" t="s">
        <v>103</v>
      </c>
      <c r="C13251" s="9">
        <f t="shared" ref="C13251:C13314" si="5173">SUM(D13251:E13251)</f>
        <v>0</v>
      </c>
      <c r="D13251" s="9">
        <f>SUM(D13252,D13259,D13271)</f>
        <v>0</v>
      </c>
      <c r="E13251" s="9">
        <f>SUM(E13252,E13259,E13271)</f>
        <v>0</v>
      </c>
      <c r="F13251" s="9">
        <f t="shared" ref="F13251:F13314" si="5174">SUM(G13251:H13251)</f>
        <v>0</v>
      </c>
      <c r="G13251" s="9">
        <f>SUM(G13252,G13259,G13271)</f>
        <v>0</v>
      </c>
      <c r="H13251" s="467">
        <f>SUM(H13252,H13259,H13271)</f>
        <v>0</v>
      </c>
      <c r="I13251" s="9">
        <f t="shared" ref="I13251:I13314" si="5175">SUM(J13251:K13251)</f>
        <v>0</v>
      </c>
      <c r="J13251" s="9">
        <f>SUM(J13252,J13259,J13271)</f>
        <v>0</v>
      </c>
      <c r="K13251" s="467">
        <f>SUM(K13252,K13259,K13271)</f>
        <v>0</v>
      </c>
      <c r="L13251" s="9">
        <f t="shared" ref="L13251:L13314" si="5176">SUM(M13251:N13251)</f>
        <v>0</v>
      </c>
      <c r="M13251" s="9">
        <f>SUM(M13252,M13259,M13271)</f>
        <v>0</v>
      </c>
      <c r="N13251" s="467">
        <f>SUM(N13252,N13259,N13271)</f>
        <v>0</v>
      </c>
    </row>
    <row r="13252" spans="1:14" customFormat="1" ht="30.75" hidden="1" customHeight="1" thickBot="1" x14ac:dyDescent="0.3">
      <c r="A13252" s="1" t="s">
        <v>0</v>
      </c>
      <c r="B13252" s="5" t="s">
        <v>104</v>
      </c>
      <c r="C13252" s="9">
        <f t="shared" si="5173"/>
        <v>0</v>
      </c>
      <c r="D13252" s="9">
        <f>SUM(D13253,D13256)</f>
        <v>0</v>
      </c>
      <c r="E13252" s="9">
        <f>SUM(E13253,E13256)</f>
        <v>0</v>
      </c>
      <c r="F13252" s="9">
        <f t="shared" si="5174"/>
        <v>0</v>
      </c>
      <c r="G13252" s="9">
        <f>SUM(G13253,G13256)</f>
        <v>0</v>
      </c>
      <c r="H13252" s="467">
        <f>SUM(H13253,H13256)</f>
        <v>0</v>
      </c>
      <c r="I13252" s="9">
        <f t="shared" si="5175"/>
        <v>0</v>
      </c>
      <c r="J13252" s="9">
        <f>SUM(J13253,J13256)</f>
        <v>0</v>
      </c>
      <c r="K13252" s="467">
        <f>SUM(K13253,K13256)</f>
        <v>0</v>
      </c>
      <c r="L13252" s="9">
        <f t="shared" si="5176"/>
        <v>0</v>
      </c>
      <c r="M13252" s="9">
        <f>SUM(M13253,M13256)</f>
        <v>0</v>
      </c>
      <c r="N13252" s="467">
        <f>SUM(N13253,N13256)</f>
        <v>0</v>
      </c>
    </row>
    <row r="13253" spans="1:14" customFormat="1" ht="45.75" hidden="1" customHeight="1" thickBot="1" x14ac:dyDescent="0.3">
      <c r="A13253" s="1" t="s">
        <v>0</v>
      </c>
      <c r="B13253" s="6" t="s">
        <v>105</v>
      </c>
      <c r="C13253" s="9">
        <f t="shared" si="5173"/>
        <v>0</v>
      </c>
      <c r="D13253" s="9">
        <f>SUM(D13254:D13255)</f>
        <v>0</v>
      </c>
      <c r="E13253" s="9">
        <f>SUM(E13254:E13255)</f>
        <v>0</v>
      </c>
      <c r="F13253" s="9">
        <f t="shared" si="5174"/>
        <v>0</v>
      </c>
      <c r="G13253" s="9">
        <f>SUM(G13254:G13255)</f>
        <v>0</v>
      </c>
      <c r="H13253" s="467">
        <f>SUM(H13254:H13255)</f>
        <v>0</v>
      </c>
      <c r="I13253" s="9">
        <f t="shared" si="5175"/>
        <v>0</v>
      </c>
      <c r="J13253" s="9">
        <f>SUM(J13254:J13255)</f>
        <v>0</v>
      </c>
      <c r="K13253" s="467">
        <f>SUM(K13254:K13255)</f>
        <v>0</v>
      </c>
      <c r="L13253" s="9">
        <f t="shared" si="5176"/>
        <v>0</v>
      </c>
      <c r="M13253" s="9">
        <f>SUM(M13254:M13255)</f>
        <v>0</v>
      </c>
      <c r="N13253" s="467">
        <f>SUM(N13254:N13255)</f>
        <v>0</v>
      </c>
    </row>
    <row r="13254" spans="1:14" customFormat="1" ht="15.75" hidden="1" customHeight="1" thickBot="1" x14ac:dyDescent="0.3">
      <c r="A13254" s="1" t="s">
        <v>0</v>
      </c>
      <c r="B13254" s="7" t="s">
        <v>100</v>
      </c>
      <c r="C13254" s="9">
        <f t="shared" si="5173"/>
        <v>0</v>
      </c>
      <c r="D13254" s="9">
        <v>0</v>
      </c>
      <c r="E13254" s="9">
        <v>0</v>
      </c>
      <c r="F13254" s="9">
        <f t="shared" si="5174"/>
        <v>0</v>
      </c>
      <c r="G13254" s="9">
        <v>0</v>
      </c>
      <c r="H13254" s="467">
        <v>0</v>
      </c>
      <c r="I13254" s="9">
        <f t="shared" si="5175"/>
        <v>0</v>
      </c>
      <c r="J13254" s="9">
        <v>0</v>
      </c>
      <c r="K13254" s="467">
        <v>0</v>
      </c>
      <c r="L13254" s="9">
        <f t="shared" si="5176"/>
        <v>0</v>
      </c>
      <c r="M13254" s="9">
        <v>0</v>
      </c>
      <c r="N13254" s="467">
        <v>0</v>
      </c>
    </row>
    <row r="13255" spans="1:14" customFormat="1" ht="15.75" hidden="1" customHeight="1" thickBot="1" x14ac:dyDescent="0.3">
      <c r="A13255" s="1" t="s">
        <v>0</v>
      </c>
      <c r="B13255" s="7" t="s">
        <v>101</v>
      </c>
      <c r="C13255" s="9">
        <f t="shared" si="5173"/>
        <v>0</v>
      </c>
      <c r="D13255" s="9">
        <v>0</v>
      </c>
      <c r="E13255" s="9">
        <v>0</v>
      </c>
      <c r="F13255" s="9">
        <f t="shared" si="5174"/>
        <v>0</v>
      </c>
      <c r="G13255" s="9">
        <v>0</v>
      </c>
      <c r="H13255" s="467">
        <v>0</v>
      </c>
      <c r="I13255" s="9">
        <f t="shared" si="5175"/>
        <v>0</v>
      </c>
      <c r="J13255" s="9">
        <v>0</v>
      </c>
      <c r="K13255" s="467">
        <v>0</v>
      </c>
      <c r="L13255" s="9">
        <f t="shared" si="5176"/>
        <v>0</v>
      </c>
      <c r="M13255" s="9">
        <v>0</v>
      </c>
      <c r="N13255" s="467">
        <v>0</v>
      </c>
    </row>
    <row r="13256" spans="1:14" customFormat="1" ht="45.75" hidden="1" customHeight="1" thickBot="1" x14ac:dyDescent="0.3">
      <c r="A13256" s="1" t="s">
        <v>0</v>
      </c>
      <c r="B13256" s="6" t="s">
        <v>106</v>
      </c>
      <c r="C13256" s="9">
        <f t="shared" si="5173"/>
        <v>0</v>
      </c>
      <c r="D13256" s="9">
        <f>SUM(D13257:D13258)</f>
        <v>0</v>
      </c>
      <c r="E13256" s="9">
        <f>SUM(E13257:E13258)</f>
        <v>0</v>
      </c>
      <c r="F13256" s="9">
        <f t="shared" si="5174"/>
        <v>0</v>
      </c>
      <c r="G13256" s="9">
        <f>SUM(G13257:G13258)</f>
        <v>0</v>
      </c>
      <c r="H13256" s="467">
        <f>SUM(H13257:H13258)</f>
        <v>0</v>
      </c>
      <c r="I13256" s="9">
        <f t="shared" si="5175"/>
        <v>0</v>
      </c>
      <c r="J13256" s="9">
        <f>SUM(J13257:J13258)</f>
        <v>0</v>
      </c>
      <c r="K13256" s="467">
        <f>SUM(K13257:K13258)</f>
        <v>0</v>
      </c>
      <c r="L13256" s="9">
        <f t="shared" si="5176"/>
        <v>0</v>
      </c>
      <c r="M13256" s="9">
        <f>SUM(M13257:M13258)</f>
        <v>0</v>
      </c>
      <c r="N13256" s="467">
        <f>SUM(N13257:N13258)</f>
        <v>0</v>
      </c>
    </row>
    <row r="13257" spans="1:14" customFormat="1" ht="15.75" hidden="1" customHeight="1" thickBot="1" x14ac:dyDescent="0.3">
      <c r="A13257" s="1" t="s">
        <v>0</v>
      </c>
      <c r="B13257" s="7" t="s">
        <v>100</v>
      </c>
      <c r="C13257" s="9">
        <f t="shared" si="5173"/>
        <v>0</v>
      </c>
      <c r="D13257" s="9">
        <v>0</v>
      </c>
      <c r="E13257" s="9">
        <v>0</v>
      </c>
      <c r="F13257" s="9">
        <f t="shared" si="5174"/>
        <v>0</v>
      </c>
      <c r="G13257" s="9">
        <v>0</v>
      </c>
      <c r="H13257" s="467">
        <v>0</v>
      </c>
      <c r="I13257" s="9">
        <f t="shared" si="5175"/>
        <v>0</v>
      </c>
      <c r="J13257" s="9">
        <v>0</v>
      </c>
      <c r="K13257" s="467">
        <v>0</v>
      </c>
      <c r="L13257" s="9">
        <f t="shared" si="5176"/>
        <v>0</v>
      </c>
      <c r="M13257" s="9">
        <v>0</v>
      </c>
      <c r="N13257" s="467">
        <v>0</v>
      </c>
    </row>
    <row r="13258" spans="1:14" customFormat="1" ht="15.75" hidden="1" customHeight="1" thickBot="1" x14ac:dyDescent="0.3">
      <c r="A13258" s="1" t="s">
        <v>0</v>
      </c>
      <c r="B13258" s="7" t="s">
        <v>101</v>
      </c>
      <c r="C13258" s="9">
        <f t="shared" si="5173"/>
        <v>0</v>
      </c>
      <c r="D13258" s="9">
        <v>0</v>
      </c>
      <c r="E13258" s="9">
        <v>0</v>
      </c>
      <c r="F13258" s="9">
        <f t="shared" si="5174"/>
        <v>0</v>
      </c>
      <c r="G13258" s="9">
        <v>0</v>
      </c>
      <c r="H13258" s="467">
        <v>0</v>
      </c>
      <c r="I13258" s="9">
        <f t="shared" si="5175"/>
        <v>0</v>
      </c>
      <c r="J13258" s="9">
        <v>0</v>
      </c>
      <c r="K13258" s="467">
        <v>0</v>
      </c>
      <c r="L13258" s="9">
        <f t="shared" si="5176"/>
        <v>0</v>
      </c>
      <c r="M13258" s="9">
        <v>0</v>
      </c>
      <c r="N13258" s="467">
        <v>0</v>
      </c>
    </row>
    <row r="13259" spans="1:14" customFormat="1" ht="60.75" hidden="1" customHeight="1" thickBot="1" x14ac:dyDescent="0.3">
      <c r="A13259" s="1" t="s">
        <v>0</v>
      </c>
      <c r="B13259" s="5" t="s">
        <v>107</v>
      </c>
      <c r="C13259" s="9">
        <f t="shared" si="5173"/>
        <v>0</v>
      </c>
      <c r="D13259" s="9">
        <f>SUM(D13260,D13268)</f>
        <v>0</v>
      </c>
      <c r="E13259" s="9">
        <f>SUM(E13260,E13268)</f>
        <v>0</v>
      </c>
      <c r="F13259" s="9">
        <f t="shared" si="5174"/>
        <v>0</v>
      </c>
      <c r="G13259" s="9">
        <f>SUM(G13260,G13268)</f>
        <v>0</v>
      </c>
      <c r="H13259" s="467">
        <f>SUM(H13260,H13268)</f>
        <v>0</v>
      </c>
      <c r="I13259" s="9">
        <f t="shared" si="5175"/>
        <v>0</v>
      </c>
      <c r="J13259" s="9">
        <f>SUM(J13260,J13268)</f>
        <v>0</v>
      </c>
      <c r="K13259" s="467">
        <f>SUM(K13260,K13268)</f>
        <v>0</v>
      </c>
      <c r="L13259" s="9">
        <f t="shared" si="5176"/>
        <v>0</v>
      </c>
      <c r="M13259" s="9">
        <f>SUM(M13260,M13268)</f>
        <v>0</v>
      </c>
      <c r="N13259" s="467">
        <f>SUM(N13260,N13268)</f>
        <v>0</v>
      </c>
    </row>
    <row r="13260" spans="1:14" customFormat="1" ht="60.75" hidden="1" customHeight="1" thickBot="1" x14ac:dyDescent="0.3">
      <c r="A13260" s="1" t="s">
        <v>0</v>
      </c>
      <c r="B13260" s="6" t="s">
        <v>108</v>
      </c>
      <c r="C13260" s="9">
        <f t="shared" si="5173"/>
        <v>0</v>
      </c>
      <c r="D13260" s="9">
        <f>SUM(D13261,D13264)</f>
        <v>0</v>
      </c>
      <c r="E13260" s="9">
        <f>SUM(E13261,E13264)</f>
        <v>0</v>
      </c>
      <c r="F13260" s="9">
        <f t="shared" si="5174"/>
        <v>0</v>
      </c>
      <c r="G13260" s="9">
        <f>SUM(G13261,G13264)</f>
        <v>0</v>
      </c>
      <c r="H13260" s="467">
        <f>SUM(H13261,H13264)</f>
        <v>0</v>
      </c>
      <c r="I13260" s="9">
        <f t="shared" si="5175"/>
        <v>0</v>
      </c>
      <c r="J13260" s="9">
        <f>SUM(J13261,J13264)</f>
        <v>0</v>
      </c>
      <c r="K13260" s="467">
        <f>SUM(K13261,K13264)</f>
        <v>0</v>
      </c>
      <c r="L13260" s="9">
        <f t="shared" si="5176"/>
        <v>0</v>
      </c>
      <c r="M13260" s="9">
        <f>SUM(M13261,M13264)</f>
        <v>0</v>
      </c>
      <c r="N13260" s="467">
        <f>SUM(N13261,N13264)</f>
        <v>0</v>
      </c>
    </row>
    <row r="13261" spans="1:14" customFormat="1" ht="15.75" hidden="1" customHeight="1" thickBot="1" x14ac:dyDescent="0.3">
      <c r="A13261" s="1" t="s">
        <v>0</v>
      </c>
      <c r="B13261" s="7" t="s">
        <v>100</v>
      </c>
      <c r="C13261" s="9">
        <f t="shared" si="5173"/>
        <v>0</v>
      </c>
      <c r="D13261" s="9">
        <f>SUM(D13262:D13263)</f>
        <v>0</v>
      </c>
      <c r="E13261" s="9">
        <f>SUM(E13262:E13263)</f>
        <v>0</v>
      </c>
      <c r="F13261" s="9">
        <f t="shared" si="5174"/>
        <v>0</v>
      </c>
      <c r="G13261" s="9">
        <f>SUM(G13262:G13263)</f>
        <v>0</v>
      </c>
      <c r="H13261" s="467">
        <f>SUM(H13262:H13263)</f>
        <v>0</v>
      </c>
      <c r="I13261" s="9">
        <f t="shared" si="5175"/>
        <v>0</v>
      </c>
      <c r="J13261" s="9">
        <f>SUM(J13262:J13263)</f>
        <v>0</v>
      </c>
      <c r="K13261" s="467">
        <f>SUM(K13262:K13263)</f>
        <v>0</v>
      </c>
      <c r="L13261" s="9">
        <f t="shared" si="5176"/>
        <v>0</v>
      </c>
      <c r="M13261" s="9">
        <f>SUM(M13262:M13263)</f>
        <v>0</v>
      </c>
      <c r="N13261" s="467">
        <f>SUM(N13262:N13263)</f>
        <v>0</v>
      </c>
    </row>
    <row r="13262" spans="1:14" customFormat="1" ht="30.75" hidden="1" customHeight="1" thickBot="1" x14ac:dyDescent="0.3">
      <c r="A13262" s="1" t="s">
        <v>0</v>
      </c>
      <c r="B13262" s="8" t="s">
        <v>109</v>
      </c>
      <c r="C13262" s="9">
        <f t="shared" si="5173"/>
        <v>0</v>
      </c>
      <c r="D13262" s="9">
        <v>0</v>
      </c>
      <c r="E13262" s="9">
        <v>0</v>
      </c>
      <c r="F13262" s="9">
        <f t="shared" si="5174"/>
        <v>0</v>
      </c>
      <c r="G13262" s="9">
        <v>0</v>
      </c>
      <c r="H13262" s="467">
        <v>0</v>
      </c>
      <c r="I13262" s="9">
        <f t="shared" si="5175"/>
        <v>0</v>
      </c>
      <c r="J13262" s="9">
        <v>0</v>
      </c>
      <c r="K13262" s="467">
        <v>0</v>
      </c>
      <c r="L13262" s="9">
        <f t="shared" si="5176"/>
        <v>0</v>
      </c>
      <c r="M13262" s="9">
        <v>0</v>
      </c>
      <c r="N13262" s="467">
        <v>0</v>
      </c>
    </row>
    <row r="13263" spans="1:14" customFormat="1" ht="15.75" hidden="1" customHeight="1" thickBot="1" x14ac:dyDescent="0.3">
      <c r="A13263" s="1" t="s">
        <v>0</v>
      </c>
      <c r="B13263" s="8" t="s">
        <v>110</v>
      </c>
      <c r="C13263" s="9">
        <f t="shared" si="5173"/>
        <v>0</v>
      </c>
      <c r="D13263" s="9">
        <v>0</v>
      </c>
      <c r="E13263" s="9">
        <v>0</v>
      </c>
      <c r="F13263" s="9">
        <f t="shared" si="5174"/>
        <v>0</v>
      </c>
      <c r="G13263" s="9">
        <v>0</v>
      </c>
      <c r="H13263" s="467">
        <v>0</v>
      </c>
      <c r="I13263" s="9">
        <f t="shared" si="5175"/>
        <v>0</v>
      </c>
      <c r="J13263" s="9">
        <v>0</v>
      </c>
      <c r="K13263" s="467">
        <v>0</v>
      </c>
      <c r="L13263" s="9">
        <f t="shared" si="5176"/>
        <v>0</v>
      </c>
      <c r="M13263" s="9">
        <v>0</v>
      </c>
      <c r="N13263" s="467">
        <v>0</v>
      </c>
    </row>
    <row r="13264" spans="1:14" customFormat="1" ht="15.75" hidden="1" customHeight="1" thickBot="1" x14ac:dyDescent="0.3">
      <c r="A13264" s="1" t="s">
        <v>0</v>
      </c>
      <c r="B13264" s="7" t="s">
        <v>101</v>
      </c>
      <c r="C13264" s="9">
        <f t="shared" si="5173"/>
        <v>0</v>
      </c>
      <c r="D13264" s="9">
        <f>SUM(D13265:D13267)</f>
        <v>0</v>
      </c>
      <c r="E13264" s="9">
        <f>SUM(E13265:E13267)</f>
        <v>0</v>
      </c>
      <c r="F13264" s="9">
        <f t="shared" si="5174"/>
        <v>0</v>
      </c>
      <c r="G13264" s="9">
        <f>SUM(G13265:G13267)</f>
        <v>0</v>
      </c>
      <c r="H13264" s="467">
        <f>SUM(H13265:H13267)</f>
        <v>0</v>
      </c>
      <c r="I13264" s="9">
        <f t="shared" si="5175"/>
        <v>0</v>
      </c>
      <c r="J13264" s="9">
        <f>SUM(J13265:J13267)</f>
        <v>0</v>
      </c>
      <c r="K13264" s="467">
        <f>SUM(K13265:K13267)</f>
        <v>0</v>
      </c>
      <c r="L13264" s="9">
        <f t="shared" si="5176"/>
        <v>0</v>
      </c>
      <c r="M13264" s="9">
        <f>SUM(M13265:M13267)</f>
        <v>0</v>
      </c>
      <c r="N13264" s="467">
        <f>SUM(N13265:N13267)</f>
        <v>0</v>
      </c>
    </row>
    <row r="13265" spans="1:14" customFormat="1" ht="30.75" hidden="1" customHeight="1" thickBot="1" x14ac:dyDescent="0.3">
      <c r="A13265" s="1" t="s">
        <v>0</v>
      </c>
      <c r="B13265" s="8" t="s">
        <v>109</v>
      </c>
      <c r="C13265" s="9">
        <f t="shared" si="5173"/>
        <v>0</v>
      </c>
      <c r="D13265" s="9">
        <v>0</v>
      </c>
      <c r="E13265" s="9">
        <v>0</v>
      </c>
      <c r="F13265" s="9">
        <f t="shared" si="5174"/>
        <v>0</v>
      </c>
      <c r="G13265" s="9">
        <v>0</v>
      </c>
      <c r="H13265" s="467">
        <v>0</v>
      </c>
      <c r="I13265" s="9">
        <f t="shared" si="5175"/>
        <v>0</v>
      </c>
      <c r="J13265" s="9">
        <v>0</v>
      </c>
      <c r="K13265" s="467">
        <v>0</v>
      </c>
      <c r="L13265" s="9">
        <f t="shared" si="5176"/>
        <v>0</v>
      </c>
      <c r="M13265" s="9">
        <v>0</v>
      </c>
      <c r="N13265" s="467">
        <v>0</v>
      </c>
    </row>
    <row r="13266" spans="1:14" customFormat="1" ht="30.75" hidden="1" customHeight="1" thickBot="1" x14ac:dyDescent="0.3">
      <c r="A13266" s="1" t="s">
        <v>0</v>
      </c>
      <c r="B13266" s="8" t="s">
        <v>111</v>
      </c>
      <c r="C13266" s="9">
        <f t="shared" si="5173"/>
        <v>0</v>
      </c>
      <c r="D13266" s="9">
        <v>0</v>
      </c>
      <c r="E13266" s="9">
        <v>0</v>
      </c>
      <c r="F13266" s="9">
        <f t="shared" si="5174"/>
        <v>0</v>
      </c>
      <c r="G13266" s="9">
        <v>0</v>
      </c>
      <c r="H13266" s="467">
        <v>0</v>
      </c>
      <c r="I13266" s="9">
        <f t="shared" si="5175"/>
        <v>0</v>
      </c>
      <c r="J13266" s="9">
        <v>0</v>
      </c>
      <c r="K13266" s="467">
        <v>0</v>
      </c>
      <c r="L13266" s="9">
        <f t="shared" si="5176"/>
        <v>0</v>
      </c>
      <c r="M13266" s="9">
        <v>0</v>
      </c>
      <c r="N13266" s="467">
        <v>0</v>
      </c>
    </row>
    <row r="13267" spans="1:14" customFormat="1" ht="15.75" hidden="1" customHeight="1" thickBot="1" x14ac:dyDescent="0.3">
      <c r="A13267" s="1" t="s">
        <v>0</v>
      </c>
      <c r="B13267" s="8" t="s">
        <v>110</v>
      </c>
      <c r="C13267" s="9">
        <f t="shared" si="5173"/>
        <v>0</v>
      </c>
      <c r="D13267" s="9">
        <v>0</v>
      </c>
      <c r="E13267" s="9">
        <v>0</v>
      </c>
      <c r="F13267" s="9">
        <f t="shared" si="5174"/>
        <v>0</v>
      </c>
      <c r="G13267" s="9">
        <v>0</v>
      </c>
      <c r="H13267" s="467">
        <v>0</v>
      </c>
      <c r="I13267" s="9">
        <f t="shared" si="5175"/>
        <v>0</v>
      </c>
      <c r="J13267" s="9">
        <v>0</v>
      </c>
      <c r="K13267" s="467">
        <v>0</v>
      </c>
      <c r="L13267" s="9">
        <f t="shared" si="5176"/>
        <v>0</v>
      </c>
      <c r="M13267" s="9">
        <v>0</v>
      </c>
      <c r="N13267" s="467">
        <v>0</v>
      </c>
    </row>
    <row r="13268" spans="1:14" customFormat="1" ht="60.75" hidden="1" customHeight="1" thickBot="1" x14ac:dyDescent="0.3">
      <c r="A13268" s="1" t="s">
        <v>0</v>
      </c>
      <c r="B13268" s="6" t="s">
        <v>112</v>
      </c>
      <c r="C13268" s="9">
        <f t="shared" si="5173"/>
        <v>0</v>
      </c>
      <c r="D13268" s="9">
        <f>SUM(D13269:D13270)</f>
        <v>0</v>
      </c>
      <c r="E13268" s="9">
        <f>SUM(E13269:E13270)</f>
        <v>0</v>
      </c>
      <c r="F13268" s="9">
        <f t="shared" si="5174"/>
        <v>0</v>
      </c>
      <c r="G13268" s="9">
        <f>SUM(G13269:G13270)</f>
        <v>0</v>
      </c>
      <c r="H13268" s="467">
        <f>SUM(H13269:H13270)</f>
        <v>0</v>
      </c>
      <c r="I13268" s="9">
        <f t="shared" si="5175"/>
        <v>0</v>
      </c>
      <c r="J13268" s="9">
        <f>SUM(J13269:J13270)</f>
        <v>0</v>
      </c>
      <c r="K13268" s="467">
        <f>SUM(K13269:K13270)</f>
        <v>0</v>
      </c>
      <c r="L13268" s="9">
        <f t="shared" si="5176"/>
        <v>0</v>
      </c>
      <c r="M13268" s="9">
        <f>SUM(M13269:M13270)</f>
        <v>0</v>
      </c>
      <c r="N13268" s="467">
        <f>SUM(N13269:N13270)</f>
        <v>0</v>
      </c>
    </row>
    <row r="13269" spans="1:14" customFormat="1" ht="15.75" hidden="1" customHeight="1" thickBot="1" x14ac:dyDescent="0.3">
      <c r="A13269" s="1" t="s">
        <v>0</v>
      </c>
      <c r="B13269" s="7" t="s">
        <v>100</v>
      </c>
      <c r="C13269" s="9">
        <f t="shared" si="5173"/>
        <v>0</v>
      </c>
      <c r="D13269" s="9">
        <v>0</v>
      </c>
      <c r="E13269" s="9">
        <v>0</v>
      </c>
      <c r="F13269" s="9">
        <f t="shared" si="5174"/>
        <v>0</v>
      </c>
      <c r="G13269" s="9">
        <v>0</v>
      </c>
      <c r="H13269" s="467">
        <v>0</v>
      </c>
      <c r="I13269" s="9">
        <f t="shared" si="5175"/>
        <v>0</v>
      </c>
      <c r="J13269" s="9">
        <v>0</v>
      </c>
      <c r="K13269" s="467">
        <v>0</v>
      </c>
      <c r="L13269" s="9">
        <f t="shared" si="5176"/>
        <v>0</v>
      </c>
      <c r="M13269" s="9">
        <v>0</v>
      </c>
      <c r="N13269" s="467">
        <v>0</v>
      </c>
    </row>
    <row r="13270" spans="1:14" customFormat="1" ht="15.75" hidden="1" customHeight="1" thickBot="1" x14ac:dyDescent="0.3">
      <c r="A13270" s="1" t="s">
        <v>0</v>
      </c>
      <c r="B13270" s="7" t="s">
        <v>101</v>
      </c>
      <c r="C13270" s="9">
        <f t="shared" si="5173"/>
        <v>0</v>
      </c>
      <c r="D13270" s="9">
        <v>0</v>
      </c>
      <c r="E13270" s="9">
        <v>0</v>
      </c>
      <c r="F13270" s="9">
        <f t="shared" si="5174"/>
        <v>0</v>
      </c>
      <c r="G13270" s="9">
        <v>0</v>
      </c>
      <c r="H13270" s="467">
        <v>0</v>
      </c>
      <c r="I13270" s="9">
        <f t="shared" si="5175"/>
        <v>0</v>
      </c>
      <c r="J13270" s="9">
        <v>0</v>
      </c>
      <c r="K13270" s="467">
        <v>0</v>
      </c>
      <c r="L13270" s="9">
        <f t="shared" si="5176"/>
        <v>0</v>
      </c>
      <c r="M13270" s="9">
        <v>0</v>
      </c>
      <c r="N13270" s="467">
        <v>0</v>
      </c>
    </row>
    <row r="13271" spans="1:14" customFormat="1" ht="0.75" hidden="1" customHeight="1" thickTop="1" thickBot="1" x14ac:dyDescent="0.3">
      <c r="A13271" s="1" t="s">
        <v>0</v>
      </c>
      <c r="B13271" s="5" t="s">
        <v>113</v>
      </c>
      <c r="C13271" s="9">
        <f t="shared" si="5173"/>
        <v>0</v>
      </c>
      <c r="D13271" s="9">
        <f>SUM(D13272,D13282)</f>
        <v>0</v>
      </c>
      <c r="E13271" s="9">
        <f>SUM(E13272,E13282)</f>
        <v>0</v>
      </c>
      <c r="F13271" s="9">
        <f t="shared" si="5174"/>
        <v>0</v>
      </c>
      <c r="G13271" s="9">
        <f>SUM(G13272,G13282)</f>
        <v>0</v>
      </c>
      <c r="H13271" s="467">
        <f>SUM(H13272,H13282)</f>
        <v>0</v>
      </c>
      <c r="I13271" s="9">
        <f t="shared" si="5175"/>
        <v>0</v>
      </c>
      <c r="J13271" s="9">
        <f>SUM(J13272,J13282)</f>
        <v>0</v>
      </c>
      <c r="K13271" s="467">
        <f>SUM(K13272,K13282)</f>
        <v>0</v>
      </c>
      <c r="L13271" s="9">
        <f t="shared" si="5176"/>
        <v>0</v>
      </c>
      <c r="M13271" s="9">
        <f>SUM(M13272,M13282)</f>
        <v>0</v>
      </c>
      <c r="N13271" s="467">
        <f>SUM(N13272,N13282)</f>
        <v>0</v>
      </c>
    </row>
    <row r="13272" spans="1:14" customFormat="1" ht="75.75" hidden="1" customHeight="1" thickBot="1" x14ac:dyDescent="0.3">
      <c r="A13272" s="1" t="s">
        <v>0</v>
      </c>
      <c r="B13272" s="6" t="s">
        <v>114</v>
      </c>
      <c r="C13272" s="9">
        <f t="shared" si="5173"/>
        <v>0</v>
      </c>
      <c r="D13272" s="9">
        <f>SUM(D13273,D13278)</f>
        <v>0</v>
      </c>
      <c r="E13272" s="9">
        <f>SUM(E13273,E13278)</f>
        <v>0</v>
      </c>
      <c r="F13272" s="9">
        <f t="shared" si="5174"/>
        <v>0</v>
      </c>
      <c r="G13272" s="9">
        <f>SUM(G13273,G13278)</f>
        <v>0</v>
      </c>
      <c r="H13272" s="467">
        <f>SUM(H13273,H13278)</f>
        <v>0</v>
      </c>
      <c r="I13272" s="9">
        <f t="shared" si="5175"/>
        <v>0</v>
      </c>
      <c r="J13272" s="9">
        <f>SUM(J13273,J13278)</f>
        <v>0</v>
      </c>
      <c r="K13272" s="467">
        <f>SUM(K13273,K13278)</f>
        <v>0</v>
      </c>
      <c r="L13272" s="9">
        <f t="shared" si="5176"/>
        <v>0</v>
      </c>
      <c r="M13272" s="9">
        <f>SUM(M13273,M13278)</f>
        <v>0</v>
      </c>
      <c r="N13272" s="467">
        <f>SUM(N13273,N13278)</f>
        <v>0</v>
      </c>
    </row>
    <row r="13273" spans="1:14" customFormat="1" ht="15.75" hidden="1" customHeight="1" thickBot="1" x14ac:dyDescent="0.3">
      <c r="A13273" s="1" t="s">
        <v>0</v>
      </c>
      <c r="B13273" s="7" t="s">
        <v>100</v>
      </c>
      <c r="C13273" s="9">
        <f t="shared" si="5173"/>
        <v>0</v>
      </c>
      <c r="D13273" s="9">
        <f>SUM(D13274:D13277)</f>
        <v>0</v>
      </c>
      <c r="E13273" s="9">
        <f>SUM(E13274:E13277)</f>
        <v>0</v>
      </c>
      <c r="F13273" s="9">
        <f t="shared" si="5174"/>
        <v>0</v>
      </c>
      <c r="G13273" s="9">
        <f>SUM(G13274:G13277)</f>
        <v>0</v>
      </c>
      <c r="H13273" s="467">
        <f>SUM(H13274:H13277)</f>
        <v>0</v>
      </c>
      <c r="I13273" s="9">
        <f t="shared" si="5175"/>
        <v>0</v>
      </c>
      <c r="J13273" s="9">
        <f>SUM(J13274:J13277)</f>
        <v>0</v>
      </c>
      <c r="K13273" s="467">
        <f>SUM(K13274:K13277)</f>
        <v>0</v>
      </c>
      <c r="L13273" s="9">
        <f t="shared" si="5176"/>
        <v>0</v>
      </c>
      <c r="M13273" s="9">
        <f>SUM(M13274:M13277)</f>
        <v>0</v>
      </c>
      <c r="N13273" s="467">
        <f>SUM(N13274:N13277)</f>
        <v>0</v>
      </c>
    </row>
    <row r="13274" spans="1:14" customFormat="1" ht="30.75" hidden="1" customHeight="1" thickBot="1" x14ac:dyDescent="0.3">
      <c r="A13274" s="1" t="s">
        <v>0</v>
      </c>
      <c r="B13274" s="8" t="s">
        <v>115</v>
      </c>
      <c r="C13274" s="9">
        <f t="shared" si="5173"/>
        <v>0</v>
      </c>
      <c r="D13274" s="9">
        <v>0</v>
      </c>
      <c r="E13274" s="9">
        <v>0</v>
      </c>
      <c r="F13274" s="9">
        <f t="shared" si="5174"/>
        <v>0</v>
      </c>
      <c r="G13274" s="9">
        <v>0</v>
      </c>
      <c r="H13274" s="467">
        <v>0</v>
      </c>
      <c r="I13274" s="9">
        <f t="shared" si="5175"/>
        <v>0</v>
      </c>
      <c r="J13274" s="9">
        <v>0</v>
      </c>
      <c r="K13274" s="467">
        <v>0</v>
      </c>
      <c r="L13274" s="9">
        <f t="shared" si="5176"/>
        <v>0</v>
      </c>
      <c r="M13274" s="9">
        <v>0</v>
      </c>
      <c r="N13274" s="467">
        <v>0</v>
      </c>
    </row>
    <row r="13275" spans="1:14" customFormat="1" ht="30.75" hidden="1" customHeight="1" thickBot="1" x14ac:dyDescent="0.3">
      <c r="A13275" s="1" t="s">
        <v>0</v>
      </c>
      <c r="B13275" s="8" t="s">
        <v>116</v>
      </c>
      <c r="C13275" s="9">
        <f t="shared" si="5173"/>
        <v>0</v>
      </c>
      <c r="D13275" s="9">
        <v>0</v>
      </c>
      <c r="E13275" s="9">
        <v>0</v>
      </c>
      <c r="F13275" s="9">
        <f t="shared" si="5174"/>
        <v>0</v>
      </c>
      <c r="G13275" s="9">
        <v>0</v>
      </c>
      <c r="H13275" s="467">
        <v>0</v>
      </c>
      <c r="I13275" s="9">
        <f t="shared" si="5175"/>
        <v>0</v>
      </c>
      <c r="J13275" s="9">
        <v>0</v>
      </c>
      <c r="K13275" s="467">
        <v>0</v>
      </c>
      <c r="L13275" s="9">
        <f t="shared" si="5176"/>
        <v>0</v>
      </c>
      <c r="M13275" s="9">
        <v>0</v>
      </c>
      <c r="N13275" s="467">
        <v>0</v>
      </c>
    </row>
    <row r="13276" spans="1:14" customFormat="1" ht="30.75" hidden="1" customHeight="1" thickBot="1" x14ac:dyDescent="0.3">
      <c r="A13276" s="1" t="s">
        <v>0</v>
      </c>
      <c r="B13276" s="8" t="s">
        <v>109</v>
      </c>
      <c r="C13276" s="9">
        <f t="shared" si="5173"/>
        <v>0</v>
      </c>
      <c r="D13276" s="9">
        <v>0</v>
      </c>
      <c r="E13276" s="9">
        <v>0</v>
      </c>
      <c r="F13276" s="9">
        <f t="shared" si="5174"/>
        <v>0</v>
      </c>
      <c r="G13276" s="9">
        <v>0</v>
      </c>
      <c r="H13276" s="467">
        <v>0</v>
      </c>
      <c r="I13276" s="9">
        <f t="shared" si="5175"/>
        <v>0</v>
      </c>
      <c r="J13276" s="9">
        <v>0</v>
      </c>
      <c r="K13276" s="467">
        <v>0</v>
      </c>
      <c r="L13276" s="9">
        <f t="shared" si="5176"/>
        <v>0</v>
      </c>
      <c r="M13276" s="9">
        <v>0</v>
      </c>
      <c r="N13276" s="467">
        <v>0</v>
      </c>
    </row>
    <row r="13277" spans="1:14" customFormat="1" ht="15.75" hidden="1" customHeight="1" thickBot="1" x14ac:dyDescent="0.3">
      <c r="A13277" s="1" t="s">
        <v>0</v>
      </c>
      <c r="B13277" s="8" t="s">
        <v>110</v>
      </c>
      <c r="C13277" s="9">
        <f t="shared" si="5173"/>
        <v>0</v>
      </c>
      <c r="D13277" s="9">
        <v>0</v>
      </c>
      <c r="E13277" s="9">
        <v>0</v>
      </c>
      <c r="F13277" s="9">
        <f t="shared" si="5174"/>
        <v>0</v>
      </c>
      <c r="G13277" s="9">
        <v>0</v>
      </c>
      <c r="H13277" s="467">
        <v>0</v>
      </c>
      <c r="I13277" s="9">
        <f t="shared" si="5175"/>
        <v>0</v>
      </c>
      <c r="J13277" s="9">
        <v>0</v>
      </c>
      <c r="K13277" s="467">
        <v>0</v>
      </c>
      <c r="L13277" s="9">
        <f t="shared" si="5176"/>
        <v>0</v>
      </c>
      <c r="M13277" s="9">
        <v>0</v>
      </c>
      <c r="N13277" s="467">
        <v>0</v>
      </c>
    </row>
    <row r="13278" spans="1:14" customFormat="1" ht="15.75" hidden="1" customHeight="1" thickBot="1" x14ac:dyDescent="0.3">
      <c r="A13278" s="1" t="s">
        <v>0</v>
      </c>
      <c r="B13278" s="7" t="s">
        <v>101</v>
      </c>
      <c r="C13278" s="9">
        <f t="shared" si="5173"/>
        <v>0</v>
      </c>
      <c r="D13278" s="9">
        <f>SUM(D13279:D13281)</f>
        <v>0</v>
      </c>
      <c r="E13278" s="9">
        <f>SUM(E13279:E13281)</f>
        <v>0</v>
      </c>
      <c r="F13278" s="9">
        <f t="shared" si="5174"/>
        <v>0</v>
      </c>
      <c r="G13278" s="9">
        <f>SUM(G13279:G13281)</f>
        <v>0</v>
      </c>
      <c r="H13278" s="467">
        <f>SUM(H13279:H13281)</f>
        <v>0</v>
      </c>
      <c r="I13278" s="9">
        <f t="shared" si="5175"/>
        <v>0</v>
      </c>
      <c r="J13278" s="9">
        <f>SUM(J13279:J13281)</f>
        <v>0</v>
      </c>
      <c r="K13278" s="467">
        <f>SUM(K13279:K13281)</f>
        <v>0</v>
      </c>
      <c r="L13278" s="9">
        <f t="shared" si="5176"/>
        <v>0</v>
      </c>
      <c r="M13278" s="9">
        <f>SUM(M13279:M13281)</f>
        <v>0</v>
      </c>
      <c r="N13278" s="467">
        <f>SUM(N13279:N13281)</f>
        <v>0</v>
      </c>
    </row>
    <row r="13279" spans="1:14" customFormat="1" ht="30.75" hidden="1" customHeight="1" thickBot="1" x14ac:dyDescent="0.3">
      <c r="A13279" s="1" t="s">
        <v>0</v>
      </c>
      <c r="B13279" s="8" t="s">
        <v>109</v>
      </c>
      <c r="C13279" s="9">
        <f t="shared" si="5173"/>
        <v>0</v>
      </c>
      <c r="D13279" s="9">
        <v>0</v>
      </c>
      <c r="E13279" s="9">
        <v>0</v>
      </c>
      <c r="F13279" s="9">
        <f t="shared" si="5174"/>
        <v>0</v>
      </c>
      <c r="G13279" s="9">
        <v>0</v>
      </c>
      <c r="H13279" s="467">
        <v>0</v>
      </c>
      <c r="I13279" s="9">
        <f t="shared" si="5175"/>
        <v>0</v>
      </c>
      <c r="J13279" s="9">
        <v>0</v>
      </c>
      <c r="K13279" s="467">
        <v>0</v>
      </c>
      <c r="L13279" s="9">
        <f t="shared" si="5176"/>
        <v>0</v>
      </c>
      <c r="M13279" s="9">
        <v>0</v>
      </c>
      <c r="N13279" s="467">
        <v>0</v>
      </c>
    </row>
    <row r="13280" spans="1:14" customFormat="1" ht="30.75" hidden="1" customHeight="1" thickBot="1" x14ac:dyDescent="0.3">
      <c r="A13280" s="1" t="s">
        <v>0</v>
      </c>
      <c r="B13280" s="8" t="s">
        <v>111</v>
      </c>
      <c r="C13280" s="9">
        <f t="shared" si="5173"/>
        <v>0</v>
      </c>
      <c r="D13280" s="9">
        <v>0</v>
      </c>
      <c r="E13280" s="9">
        <v>0</v>
      </c>
      <c r="F13280" s="9">
        <f t="shared" si="5174"/>
        <v>0</v>
      </c>
      <c r="G13280" s="9">
        <v>0</v>
      </c>
      <c r="H13280" s="467">
        <v>0</v>
      </c>
      <c r="I13280" s="9">
        <f t="shared" si="5175"/>
        <v>0</v>
      </c>
      <c r="J13280" s="9">
        <v>0</v>
      </c>
      <c r="K13280" s="467">
        <v>0</v>
      </c>
      <c r="L13280" s="9">
        <f t="shared" si="5176"/>
        <v>0</v>
      </c>
      <c r="M13280" s="9">
        <v>0</v>
      </c>
      <c r="N13280" s="467">
        <v>0</v>
      </c>
    </row>
    <row r="13281" spans="1:14" customFormat="1" ht="15.75" hidden="1" customHeight="1" thickBot="1" x14ac:dyDescent="0.3">
      <c r="A13281" s="1" t="s">
        <v>0</v>
      </c>
      <c r="B13281" s="8" t="s">
        <v>110</v>
      </c>
      <c r="C13281" s="9">
        <f t="shared" si="5173"/>
        <v>0</v>
      </c>
      <c r="D13281" s="9">
        <v>0</v>
      </c>
      <c r="E13281" s="9">
        <v>0</v>
      </c>
      <c r="F13281" s="9">
        <f t="shared" si="5174"/>
        <v>0</v>
      </c>
      <c r="G13281" s="9">
        <v>0</v>
      </c>
      <c r="H13281" s="467">
        <v>0</v>
      </c>
      <c r="I13281" s="9">
        <f t="shared" si="5175"/>
        <v>0</v>
      </c>
      <c r="J13281" s="9">
        <v>0</v>
      </c>
      <c r="K13281" s="467">
        <v>0</v>
      </c>
      <c r="L13281" s="9">
        <f t="shared" si="5176"/>
        <v>0</v>
      </c>
      <c r="M13281" s="9">
        <v>0</v>
      </c>
      <c r="N13281" s="467">
        <v>0</v>
      </c>
    </row>
    <row r="13282" spans="1:14" customFormat="1" ht="45.75" hidden="1" customHeight="1" thickBot="1" x14ac:dyDescent="0.3">
      <c r="A13282" s="1" t="s">
        <v>0</v>
      </c>
      <c r="B13282" s="6" t="s">
        <v>117</v>
      </c>
      <c r="C13282" s="9">
        <f t="shared" si="5173"/>
        <v>0</v>
      </c>
      <c r="D13282" s="9">
        <f>SUM(D13283:D13284)</f>
        <v>0</v>
      </c>
      <c r="E13282" s="9">
        <f>SUM(E13283:E13284)</f>
        <v>0</v>
      </c>
      <c r="F13282" s="9">
        <f t="shared" si="5174"/>
        <v>0</v>
      </c>
      <c r="G13282" s="9">
        <f>SUM(G13283:G13284)</f>
        <v>0</v>
      </c>
      <c r="H13282" s="467">
        <f>SUM(H13283:H13284)</f>
        <v>0</v>
      </c>
      <c r="I13282" s="9">
        <f t="shared" si="5175"/>
        <v>0</v>
      </c>
      <c r="J13282" s="9">
        <f>SUM(J13283:J13284)</f>
        <v>0</v>
      </c>
      <c r="K13282" s="467">
        <f>SUM(K13283:K13284)</f>
        <v>0</v>
      </c>
      <c r="L13282" s="9">
        <f t="shared" si="5176"/>
        <v>0</v>
      </c>
      <c r="M13282" s="9">
        <f>SUM(M13283:M13284)</f>
        <v>0</v>
      </c>
      <c r="N13282" s="467">
        <f>SUM(N13283:N13284)</f>
        <v>0</v>
      </c>
    </row>
    <row r="13283" spans="1:14" customFormat="1" ht="15.75" hidden="1" customHeight="1" thickBot="1" x14ac:dyDescent="0.3">
      <c r="A13283" s="1" t="s">
        <v>0</v>
      </c>
      <c r="B13283" s="7" t="s">
        <v>100</v>
      </c>
      <c r="C13283" s="9">
        <f t="shared" si="5173"/>
        <v>0</v>
      </c>
      <c r="D13283" s="9">
        <v>0</v>
      </c>
      <c r="E13283" s="9">
        <v>0</v>
      </c>
      <c r="F13283" s="9">
        <f t="shared" si="5174"/>
        <v>0</v>
      </c>
      <c r="G13283" s="9">
        <v>0</v>
      </c>
      <c r="H13283" s="467">
        <v>0</v>
      </c>
      <c r="I13283" s="9">
        <f t="shared" si="5175"/>
        <v>0</v>
      </c>
      <c r="J13283" s="9">
        <v>0</v>
      </c>
      <c r="K13283" s="467">
        <v>0</v>
      </c>
      <c r="L13283" s="9">
        <f t="shared" si="5176"/>
        <v>0</v>
      </c>
      <c r="M13283" s="9">
        <v>0</v>
      </c>
      <c r="N13283" s="467">
        <v>0</v>
      </c>
    </row>
    <row r="13284" spans="1:14" customFormat="1" ht="15" hidden="1" customHeight="1" x14ac:dyDescent="0.25">
      <c r="A13284" s="133" t="s">
        <v>0</v>
      </c>
      <c r="B13284" s="138" t="s">
        <v>101</v>
      </c>
      <c r="C13284" s="135">
        <f t="shared" si="5173"/>
        <v>0</v>
      </c>
      <c r="D13284" s="135">
        <v>0</v>
      </c>
      <c r="E13284" s="135">
        <v>0</v>
      </c>
      <c r="F13284" s="135">
        <f t="shared" si="5174"/>
        <v>0</v>
      </c>
      <c r="G13284" s="135">
        <v>0</v>
      </c>
      <c r="H13284" s="476">
        <v>0</v>
      </c>
      <c r="I13284" s="135">
        <f t="shared" si="5175"/>
        <v>0</v>
      </c>
      <c r="J13284" s="135">
        <v>0</v>
      </c>
      <c r="K13284" s="476">
        <v>0</v>
      </c>
      <c r="L13284" s="135">
        <f t="shared" si="5176"/>
        <v>0</v>
      </c>
      <c r="M13284" s="135">
        <v>0</v>
      </c>
      <c r="N13284" s="476">
        <v>0</v>
      </c>
    </row>
    <row r="13285" spans="1:14" s="333" customFormat="1" ht="25.5" hidden="1" customHeight="1" x14ac:dyDescent="0.2">
      <c r="A13285" s="334" t="s">
        <v>0</v>
      </c>
      <c r="B13285" s="339" t="s">
        <v>118</v>
      </c>
      <c r="C13285" s="338">
        <f t="shared" si="5173"/>
        <v>0</v>
      </c>
      <c r="D13285" s="338">
        <f>SUM(D13286,D13289,D13292)</f>
        <v>0</v>
      </c>
      <c r="E13285" s="338">
        <f>SUM(E13286,E13289,E13292)</f>
        <v>0</v>
      </c>
      <c r="F13285" s="338">
        <f t="shared" si="5174"/>
        <v>0</v>
      </c>
      <c r="G13285" s="338">
        <f>SUM(G13286,G13289,G13292)</f>
        <v>0</v>
      </c>
      <c r="H13285" s="483">
        <f>SUM(H13286,H13289,H13292)</f>
        <v>0</v>
      </c>
      <c r="I13285" s="338">
        <f t="shared" si="5175"/>
        <v>0</v>
      </c>
      <c r="J13285" s="338">
        <f>SUM(J13286,J13289,J13292)</f>
        <v>0</v>
      </c>
      <c r="K13285" s="483">
        <f>SUM(K13286,K13289,K13292)</f>
        <v>0</v>
      </c>
      <c r="L13285" s="338">
        <f t="shared" si="5176"/>
        <v>0</v>
      </c>
      <c r="M13285" s="338">
        <f>SUM(M13286,M13289,M13292)</f>
        <v>0</v>
      </c>
      <c r="N13285" s="483">
        <f>SUM(N13286,N13289,N13292)</f>
        <v>0</v>
      </c>
    </row>
    <row r="13286" spans="1:14" customFormat="1" ht="33" hidden="1" customHeight="1" thickTop="1" thickBot="1" x14ac:dyDescent="0.3">
      <c r="A13286" s="140" t="s">
        <v>0</v>
      </c>
      <c r="B13286" s="147" t="s">
        <v>119</v>
      </c>
      <c r="C13286" s="142">
        <f t="shared" si="5173"/>
        <v>0</v>
      </c>
      <c r="D13286" s="142">
        <f>SUM(D13287:D13288)</f>
        <v>0</v>
      </c>
      <c r="E13286" s="142">
        <f>SUM(E13287:E13288)</f>
        <v>0</v>
      </c>
      <c r="F13286" s="142">
        <f t="shared" si="5174"/>
        <v>0</v>
      </c>
      <c r="G13286" s="142">
        <f>SUM(G13287:G13288)</f>
        <v>0</v>
      </c>
      <c r="H13286" s="477">
        <f>SUM(H13287:H13288)</f>
        <v>0</v>
      </c>
      <c r="I13286" s="142">
        <f t="shared" si="5175"/>
        <v>0</v>
      </c>
      <c r="J13286" s="142">
        <f>SUM(J13287:J13288)</f>
        <v>0</v>
      </c>
      <c r="K13286" s="477">
        <f>SUM(K13287:K13288)</f>
        <v>0</v>
      </c>
      <c r="L13286" s="142">
        <f t="shared" si="5176"/>
        <v>0</v>
      </c>
      <c r="M13286" s="142">
        <f>SUM(M13287:M13288)</f>
        <v>0</v>
      </c>
      <c r="N13286" s="477">
        <f>SUM(N13287:N13288)</f>
        <v>0</v>
      </c>
    </row>
    <row r="13287" spans="1:14" customFormat="1" ht="21.75" hidden="1" customHeight="1" thickTop="1" thickBot="1" x14ac:dyDescent="0.3">
      <c r="A13287" s="1" t="s">
        <v>0</v>
      </c>
      <c r="B13287" s="5" t="s">
        <v>120</v>
      </c>
      <c r="C13287" s="9">
        <f t="shared" si="5173"/>
        <v>0</v>
      </c>
      <c r="D13287" s="9">
        <v>0</v>
      </c>
      <c r="E13287" s="9">
        <v>0</v>
      </c>
      <c r="F13287" s="9">
        <f t="shared" si="5174"/>
        <v>0</v>
      </c>
      <c r="G13287" s="9">
        <v>0</v>
      </c>
      <c r="H13287" s="467">
        <v>0</v>
      </c>
      <c r="I13287" s="9">
        <f t="shared" si="5175"/>
        <v>0</v>
      </c>
      <c r="J13287" s="9">
        <v>0</v>
      </c>
      <c r="K13287" s="467">
        <v>0</v>
      </c>
      <c r="L13287" s="9">
        <f t="shared" si="5176"/>
        <v>0</v>
      </c>
      <c r="M13287" s="9">
        <v>0</v>
      </c>
      <c r="N13287" s="467">
        <v>0</v>
      </c>
    </row>
    <row r="13288" spans="1:14" customFormat="1" ht="22.5" hidden="1" customHeight="1" thickTop="1" thickBot="1" x14ac:dyDescent="0.3">
      <c r="A13288" s="1" t="s">
        <v>0</v>
      </c>
      <c r="B13288" s="5" t="s">
        <v>121</v>
      </c>
      <c r="C13288" s="9">
        <f t="shared" si="5173"/>
        <v>0</v>
      </c>
      <c r="D13288" s="9">
        <v>0</v>
      </c>
      <c r="E13288" s="9">
        <v>0</v>
      </c>
      <c r="F13288" s="9">
        <f t="shared" si="5174"/>
        <v>0</v>
      </c>
      <c r="G13288" s="9">
        <v>0</v>
      </c>
      <c r="H13288" s="467">
        <v>0</v>
      </c>
      <c r="I13288" s="9">
        <f t="shared" si="5175"/>
        <v>0</v>
      </c>
      <c r="J13288" s="9">
        <v>0</v>
      </c>
      <c r="K13288" s="467">
        <v>0</v>
      </c>
      <c r="L13288" s="9">
        <f t="shared" si="5176"/>
        <v>0</v>
      </c>
      <c r="M13288" s="9">
        <v>0</v>
      </c>
      <c r="N13288" s="467">
        <v>0</v>
      </c>
    </row>
    <row r="13289" spans="1:14" customFormat="1" ht="31.5" hidden="1" customHeight="1" thickTop="1" thickBot="1" x14ac:dyDescent="0.3">
      <c r="A13289" s="1" t="s">
        <v>0</v>
      </c>
      <c r="B13289" s="4" t="s">
        <v>122</v>
      </c>
      <c r="C13289" s="9">
        <f t="shared" si="5173"/>
        <v>0</v>
      </c>
      <c r="D13289" s="9">
        <f>SUM(D13290:D13291)</f>
        <v>0</v>
      </c>
      <c r="E13289" s="9">
        <f>SUM(E13290:E13291)</f>
        <v>0</v>
      </c>
      <c r="F13289" s="9">
        <f t="shared" si="5174"/>
        <v>0</v>
      </c>
      <c r="G13289" s="9">
        <f>SUM(G13290:G13291)</f>
        <v>0</v>
      </c>
      <c r="H13289" s="467">
        <f>SUM(H13290:H13291)</f>
        <v>0</v>
      </c>
      <c r="I13289" s="9">
        <f t="shared" si="5175"/>
        <v>0</v>
      </c>
      <c r="J13289" s="9">
        <f>SUM(J13290:J13291)</f>
        <v>0</v>
      </c>
      <c r="K13289" s="467">
        <f>SUM(K13290:K13291)</f>
        <v>0</v>
      </c>
      <c r="L13289" s="9">
        <f t="shared" si="5176"/>
        <v>0</v>
      </c>
      <c r="M13289" s="9">
        <f>SUM(M13290:M13291)</f>
        <v>0</v>
      </c>
      <c r="N13289" s="467">
        <f>SUM(N13290:N13291)</f>
        <v>0</v>
      </c>
    </row>
    <row r="13290" spans="1:14" customFormat="1" ht="22.5" hidden="1" customHeight="1" thickTop="1" thickBot="1" x14ac:dyDescent="0.3">
      <c r="A13290" s="1" t="s">
        <v>0</v>
      </c>
      <c r="B13290" s="5" t="s">
        <v>120</v>
      </c>
      <c r="C13290" s="9">
        <f t="shared" si="5173"/>
        <v>0</v>
      </c>
      <c r="D13290" s="9">
        <v>0</v>
      </c>
      <c r="E13290" s="9">
        <v>0</v>
      </c>
      <c r="F13290" s="9">
        <f t="shared" si="5174"/>
        <v>0</v>
      </c>
      <c r="G13290" s="9">
        <v>0</v>
      </c>
      <c r="H13290" s="467">
        <v>0</v>
      </c>
      <c r="I13290" s="9">
        <f t="shared" si="5175"/>
        <v>0</v>
      </c>
      <c r="J13290" s="9">
        <v>0</v>
      </c>
      <c r="K13290" s="467">
        <v>0</v>
      </c>
      <c r="L13290" s="9">
        <f t="shared" si="5176"/>
        <v>0</v>
      </c>
      <c r="M13290" s="9">
        <v>0</v>
      </c>
      <c r="N13290" s="467">
        <v>0</v>
      </c>
    </row>
    <row r="13291" spans="1:14" customFormat="1" ht="20.25" hidden="1" customHeight="1" thickTop="1" thickBot="1" x14ac:dyDescent="0.3">
      <c r="A13291" s="1" t="s">
        <v>0</v>
      </c>
      <c r="B13291" s="5" t="s">
        <v>121</v>
      </c>
      <c r="C13291" s="9">
        <f t="shared" si="5173"/>
        <v>0</v>
      </c>
      <c r="D13291" s="9">
        <v>0</v>
      </c>
      <c r="E13291" s="9">
        <v>0</v>
      </c>
      <c r="F13291" s="9">
        <f t="shared" si="5174"/>
        <v>0</v>
      </c>
      <c r="G13291" s="9">
        <v>0</v>
      </c>
      <c r="H13291" s="467">
        <v>0</v>
      </c>
      <c r="I13291" s="9">
        <f t="shared" si="5175"/>
        <v>0</v>
      </c>
      <c r="J13291" s="9">
        <v>0</v>
      </c>
      <c r="K13291" s="467">
        <v>0</v>
      </c>
      <c r="L13291" s="9">
        <f t="shared" si="5176"/>
        <v>0</v>
      </c>
      <c r="M13291" s="9">
        <v>0</v>
      </c>
      <c r="N13291" s="467">
        <v>0</v>
      </c>
    </row>
    <row r="13292" spans="1:14" customFormat="1" ht="27.75" hidden="1" customHeight="1" thickTop="1" thickBot="1" x14ac:dyDescent="0.3">
      <c r="A13292" s="1" t="s">
        <v>0</v>
      </c>
      <c r="B13292" s="4" t="s">
        <v>123</v>
      </c>
      <c r="C13292" s="9">
        <f t="shared" si="5173"/>
        <v>0</v>
      </c>
      <c r="D13292" s="9">
        <f>SUM(D13293:D13294)</f>
        <v>0</v>
      </c>
      <c r="E13292" s="9">
        <f>SUM(E13293:E13294)</f>
        <v>0</v>
      </c>
      <c r="F13292" s="9">
        <f t="shared" si="5174"/>
        <v>0</v>
      </c>
      <c r="G13292" s="9">
        <f>SUM(G13293:G13294)</f>
        <v>0</v>
      </c>
      <c r="H13292" s="467">
        <f>SUM(H13293:H13294)</f>
        <v>0</v>
      </c>
      <c r="I13292" s="9">
        <f t="shared" si="5175"/>
        <v>0</v>
      </c>
      <c r="J13292" s="9">
        <f>SUM(J13293:J13294)</f>
        <v>0</v>
      </c>
      <c r="K13292" s="467">
        <f>SUM(K13293:K13294)</f>
        <v>0</v>
      </c>
      <c r="L13292" s="9">
        <f t="shared" si="5176"/>
        <v>0</v>
      </c>
      <c r="M13292" s="9">
        <f>SUM(M13293:M13294)</f>
        <v>0</v>
      </c>
      <c r="N13292" s="467">
        <f>SUM(N13293:N13294)</f>
        <v>0</v>
      </c>
    </row>
    <row r="13293" spans="1:14" customFormat="1" ht="19.5" hidden="1" customHeight="1" thickTop="1" thickBot="1" x14ac:dyDescent="0.3">
      <c r="A13293" s="1" t="s">
        <v>0</v>
      </c>
      <c r="B13293" s="5" t="s">
        <v>120</v>
      </c>
      <c r="C13293" s="9">
        <f t="shared" si="5173"/>
        <v>0</v>
      </c>
      <c r="D13293" s="9">
        <v>0</v>
      </c>
      <c r="E13293" s="9">
        <v>0</v>
      </c>
      <c r="F13293" s="9">
        <f t="shared" si="5174"/>
        <v>0</v>
      </c>
      <c r="G13293" s="9">
        <v>0</v>
      </c>
      <c r="H13293" s="467">
        <v>0</v>
      </c>
      <c r="I13293" s="9">
        <f t="shared" si="5175"/>
        <v>0</v>
      </c>
      <c r="J13293" s="9">
        <v>0</v>
      </c>
      <c r="K13293" s="467">
        <v>0</v>
      </c>
      <c r="L13293" s="9">
        <f t="shared" si="5176"/>
        <v>0</v>
      </c>
      <c r="M13293" s="9">
        <v>0</v>
      </c>
      <c r="N13293" s="467">
        <v>0</v>
      </c>
    </row>
    <row r="13294" spans="1:14" customFormat="1" ht="30.75" hidden="1" customHeight="1" thickTop="1" x14ac:dyDescent="0.25">
      <c r="A13294" s="133" t="s">
        <v>0</v>
      </c>
      <c r="B13294" s="136" t="s">
        <v>121</v>
      </c>
      <c r="C13294" s="135">
        <f t="shared" si="5173"/>
        <v>0</v>
      </c>
      <c r="D13294" s="135">
        <v>0</v>
      </c>
      <c r="E13294" s="135">
        <v>0</v>
      </c>
      <c r="F13294" s="135">
        <f t="shared" si="5174"/>
        <v>0</v>
      </c>
      <c r="G13294" s="135">
        <v>0</v>
      </c>
      <c r="H13294" s="476">
        <v>0</v>
      </c>
      <c r="I13294" s="135">
        <f t="shared" si="5175"/>
        <v>0</v>
      </c>
      <c r="J13294" s="135">
        <v>0</v>
      </c>
      <c r="K13294" s="476">
        <v>0</v>
      </c>
      <c r="L13294" s="135">
        <f t="shared" si="5176"/>
        <v>0</v>
      </c>
      <c r="M13294" s="135">
        <v>0</v>
      </c>
      <c r="N13294" s="476">
        <v>0</v>
      </c>
    </row>
    <row r="13295" spans="1:14" ht="0.75" hidden="1" customHeight="1" x14ac:dyDescent="0.2">
      <c r="A13295" s="388" t="s">
        <v>0</v>
      </c>
      <c r="B13295" s="330" t="s">
        <v>124</v>
      </c>
      <c r="C13295" s="329">
        <f t="shared" si="5173"/>
        <v>17.934999999999999</v>
      </c>
      <c r="D13295" s="329">
        <f>SUM(D13296:D13297)</f>
        <v>17.934999999999999</v>
      </c>
      <c r="E13295" s="329">
        <f>SUM(E13296:E13297)</f>
        <v>0</v>
      </c>
      <c r="F13295" s="329">
        <f t="shared" si="5174"/>
        <v>0</v>
      </c>
      <c r="G13295" s="329">
        <f>SUM(G13296:G13297)</f>
        <v>0</v>
      </c>
      <c r="H13295" s="446">
        <f>SUM(H13296:H13297)</f>
        <v>0</v>
      </c>
      <c r="I13295" s="329">
        <f t="shared" si="5175"/>
        <v>0</v>
      </c>
      <c r="J13295" s="329">
        <f>SUM(J13296:J13297)</f>
        <v>0</v>
      </c>
      <c r="K13295" s="446">
        <f>SUM(K13296:K13297)</f>
        <v>0</v>
      </c>
      <c r="L13295" s="329">
        <f t="shared" si="5176"/>
        <v>0</v>
      </c>
      <c r="M13295" s="329">
        <f>SUM(M13296:M13297)</f>
        <v>0</v>
      </c>
      <c r="N13295" s="446">
        <f>SUM(N13296:N13297)</f>
        <v>0</v>
      </c>
    </row>
    <row r="13296" spans="1:14" customFormat="1" ht="60" hidden="1" customHeight="1" x14ac:dyDescent="0.25">
      <c r="A13296" s="143" t="s">
        <v>0</v>
      </c>
      <c r="B13296" s="150" t="s">
        <v>125</v>
      </c>
      <c r="C13296" s="145">
        <f t="shared" si="5173"/>
        <v>0</v>
      </c>
      <c r="D13296" s="145">
        <v>0</v>
      </c>
      <c r="E13296" s="145">
        <v>0</v>
      </c>
      <c r="F13296" s="145">
        <f t="shared" si="5174"/>
        <v>0</v>
      </c>
      <c r="G13296" s="145">
        <v>0</v>
      </c>
      <c r="H13296" s="485">
        <v>0</v>
      </c>
      <c r="I13296" s="145">
        <f t="shared" si="5175"/>
        <v>0</v>
      </c>
      <c r="J13296" s="145">
        <v>0</v>
      </c>
      <c r="K13296" s="485">
        <v>0</v>
      </c>
      <c r="L13296" s="145">
        <f t="shared" si="5176"/>
        <v>0</v>
      </c>
      <c r="M13296" s="145">
        <v>0</v>
      </c>
      <c r="N13296" s="485">
        <v>0</v>
      </c>
    </row>
    <row r="13297" spans="1:14" customFormat="1" ht="15" hidden="1" customHeight="1" x14ac:dyDescent="0.25">
      <c r="A13297" s="151" t="s">
        <v>0</v>
      </c>
      <c r="B13297" s="157" t="s">
        <v>126</v>
      </c>
      <c r="C13297" s="155">
        <f t="shared" si="5173"/>
        <v>17.934999999999999</v>
      </c>
      <c r="D13297" s="155">
        <f>SUM(D13298,D13317)</f>
        <v>17.934999999999999</v>
      </c>
      <c r="E13297" s="155">
        <f>SUM(E13298,E13317)</f>
        <v>0</v>
      </c>
      <c r="F13297" s="161">
        <f t="shared" si="5174"/>
        <v>0</v>
      </c>
      <c r="G13297" s="161">
        <f>SUM(G13298,G13317)</f>
        <v>0</v>
      </c>
      <c r="H13297" s="530">
        <f>SUM(H13298,H13317)</f>
        <v>0</v>
      </c>
      <c r="I13297" s="161">
        <f t="shared" si="5175"/>
        <v>0</v>
      </c>
      <c r="J13297" s="161">
        <f>SUM(J13298,J13317)</f>
        <v>0</v>
      </c>
      <c r="K13297" s="530">
        <f>SUM(K13298,K13317)</f>
        <v>0</v>
      </c>
      <c r="L13297" s="161">
        <f t="shared" si="5176"/>
        <v>0</v>
      </c>
      <c r="M13297" s="161">
        <f>SUM(M13298,M13317)</f>
        <v>0</v>
      </c>
      <c r="N13297" s="530">
        <f>SUM(N13298,N13317)</f>
        <v>0</v>
      </c>
    </row>
    <row r="13298" spans="1:14" customFormat="1" ht="18" hidden="1" customHeight="1" x14ac:dyDescent="0.25">
      <c r="A13298" s="151" t="s">
        <v>0</v>
      </c>
      <c r="B13298" s="158" t="s">
        <v>127</v>
      </c>
      <c r="C13298" s="155">
        <f t="shared" si="5173"/>
        <v>17.934999999999999</v>
      </c>
      <c r="D13298" s="155">
        <f>SUM(D13299:D13316)</f>
        <v>17.934999999999999</v>
      </c>
      <c r="E13298" s="155">
        <f>SUM(E13299:E13316)</f>
        <v>0</v>
      </c>
      <c r="F13298" s="161">
        <f t="shared" si="5174"/>
        <v>0</v>
      </c>
      <c r="G13298" s="161">
        <f>SUM(G13299:G13316)</f>
        <v>0</v>
      </c>
      <c r="H13298" s="530">
        <f>SUM(H13299:H13316)</f>
        <v>0</v>
      </c>
      <c r="I13298" s="161">
        <f t="shared" si="5175"/>
        <v>0</v>
      </c>
      <c r="J13298" s="161">
        <f>SUM(J13299:J13316)</f>
        <v>0</v>
      </c>
      <c r="K13298" s="530">
        <f>SUM(K13299:K13316)</f>
        <v>0</v>
      </c>
      <c r="L13298" s="161">
        <f t="shared" si="5176"/>
        <v>0</v>
      </c>
      <c r="M13298" s="161">
        <f>SUM(M13299:M13316)</f>
        <v>0</v>
      </c>
      <c r="N13298" s="530">
        <f>SUM(N13299:N13316)</f>
        <v>0</v>
      </c>
    </row>
    <row r="13299" spans="1:14" customFormat="1" ht="120.75" hidden="1" customHeight="1" thickBot="1" x14ac:dyDescent="0.3">
      <c r="A13299" s="140" t="s">
        <v>0</v>
      </c>
      <c r="B13299" s="141" t="s">
        <v>128</v>
      </c>
      <c r="C13299" s="142">
        <f t="shared" si="5173"/>
        <v>0</v>
      </c>
      <c r="D13299" s="142">
        <v>0</v>
      </c>
      <c r="E13299" s="142">
        <v>0</v>
      </c>
      <c r="F13299" s="142">
        <f t="shared" si="5174"/>
        <v>0</v>
      </c>
      <c r="G13299" s="142">
        <v>0</v>
      </c>
      <c r="H13299" s="477">
        <v>0</v>
      </c>
      <c r="I13299" s="142">
        <f t="shared" si="5175"/>
        <v>0</v>
      </c>
      <c r="J13299" s="142">
        <v>0</v>
      </c>
      <c r="K13299" s="477">
        <v>0</v>
      </c>
      <c r="L13299" s="142">
        <f t="shared" si="5176"/>
        <v>0</v>
      </c>
      <c r="M13299" s="142">
        <v>0</v>
      </c>
      <c r="N13299" s="477">
        <v>0</v>
      </c>
    </row>
    <row r="13300" spans="1:14" customFormat="1" ht="0.75" hidden="1" customHeight="1" thickTop="1" thickBot="1" x14ac:dyDescent="0.3">
      <c r="A13300" s="1" t="s">
        <v>0</v>
      </c>
      <c r="B13300" s="6" t="s">
        <v>129</v>
      </c>
      <c r="C13300" s="9">
        <f t="shared" si="5173"/>
        <v>0</v>
      </c>
      <c r="D13300" s="9">
        <v>0</v>
      </c>
      <c r="E13300" s="9">
        <v>0</v>
      </c>
      <c r="F13300" s="9">
        <f t="shared" si="5174"/>
        <v>0</v>
      </c>
      <c r="G13300" s="9">
        <v>0</v>
      </c>
      <c r="H13300" s="467">
        <v>0</v>
      </c>
      <c r="I13300" s="9">
        <f t="shared" si="5175"/>
        <v>0</v>
      </c>
      <c r="J13300" s="9">
        <v>0</v>
      </c>
      <c r="K13300" s="467">
        <v>0</v>
      </c>
      <c r="L13300" s="9">
        <f t="shared" si="5176"/>
        <v>0</v>
      </c>
      <c r="M13300" s="9">
        <v>0</v>
      </c>
      <c r="N13300" s="467">
        <v>0</v>
      </c>
    </row>
    <row r="13301" spans="1:14" customFormat="1" ht="30.75" hidden="1" customHeight="1" thickBot="1" x14ac:dyDescent="0.3">
      <c r="A13301" s="1" t="s">
        <v>0</v>
      </c>
      <c r="B13301" s="6" t="s">
        <v>130</v>
      </c>
      <c r="C13301" s="9">
        <f t="shared" si="5173"/>
        <v>0</v>
      </c>
      <c r="D13301" s="9">
        <v>0</v>
      </c>
      <c r="E13301" s="9">
        <v>0</v>
      </c>
      <c r="F13301" s="9">
        <f t="shared" si="5174"/>
        <v>0</v>
      </c>
      <c r="G13301" s="9">
        <v>0</v>
      </c>
      <c r="H13301" s="467">
        <v>0</v>
      </c>
      <c r="I13301" s="9">
        <f t="shared" si="5175"/>
        <v>0</v>
      </c>
      <c r="J13301" s="9">
        <v>0</v>
      </c>
      <c r="K13301" s="467">
        <v>0</v>
      </c>
      <c r="L13301" s="9">
        <f t="shared" si="5176"/>
        <v>0</v>
      </c>
      <c r="M13301" s="9">
        <v>0</v>
      </c>
      <c r="N13301" s="467">
        <v>0</v>
      </c>
    </row>
    <row r="13302" spans="1:14" customFormat="1" ht="45.75" hidden="1" customHeight="1" thickBot="1" x14ac:dyDescent="0.3">
      <c r="A13302" s="1" t="s">
        <v>0</v>
      </c>
      <c r="B13302" s="6" t="s">
        <v>131</v>
      </c>
      <c r="C13302" s="9">
        <f t="shared" si="5173"/>
        <v>0</v>
      </c>
      <c r="D13302" s="9">
        <v>0</v>
      </c>
      <c r="E13302" s="9">
        <v>0</v>
      </c>
      <c r="F13302" s="9">
        <f t="shared" si="5174"/>
        <v>0</v>
      </c>
      <c r="G13302" s="9">
        <v>0</v>
      </c>
      <c r="H13302" s="467">
        <v>0</v>
      </c>
      <c r="I13302" s="9">
        <f t="shared" si="5175"/>
        <v>0</v>
      </c>
      <c r="J13302" s="9">
        <v>0</v>
      </c>
      <c r="K13302" s="467">
        <v>0</v>
      </c>
      <c r="L13302" s="9">
        <f t="shared" si="5176"/>
        <v>0</v>
      </c>
      <c r="M13302" s="9">
        <v>0</v>
      </c>
      <c r="N13302" s="467">
        <v>0</v>
      </c>
    </row>
    <row r="13303" spans="1:14" customFormat="1" ht="30.75" hidden="1" customHeight="1" thickBot="1" x14ac:dyDescent="0.3">
      <c r="A13303" s="1" t="s">
        <v>0</v>
      </c>
      <c r="B13303" s="6" t="s">
        <v>132</v>
      </c>
      <c r="C13303" s="9">
        <f t="shared" si="5173"/>
        <v>0</v>
      </c>
      <c r="D13303" s="9">
        <v>0</v>
      </c>
      <c r="E13303" s="9">
        <v>0</v>
      </c>
      <c r="F13303" s="9">
        <f t="shared" si="5174"/>
        <v>0</v>
      </c>
      <c r="G13303" s="9">
        <v>0</v>
      </c>
      <c r="H13303" s="467">
        <v>0</v>
      </c>
      <c r="I13303" s="9">
        <f t="shared" si="5175"/>
        <v>0</v>
      </c>
      <c r="J13303" s="9">
        <v>0</v>
      </c>
      <c r="K13303" s="467">
        <v>0</v>
      </c>
      <c r="L13303" s="9">
        <f t="shared" si="5176"/>
        <v>0</v>
      </c>
      <c r="M13303" s="9">
        <v>0</v>
      </c>
      <c r="N13303" s="467">
        <v>0</v>
      </c>
    </row>
    <row r="13304" spans="1:14" customFormat="1" ht="30.75" hidden="1" customHeight="1" thickBot="1" x14ac:dyDescent="0.3">
      <c r="A13304" s="1" t="s">
        <v>0</v>
      </c>
      <c r="B13304" s="6" t="s">
        <v>133</v>
      </c>
      <c r="C13304" s="9">
        <f t="shared" si="5173"/>
        <v>0</v>
      </c>
      <c r="D13304" s="9">
        <v>0</v>
      </c>
      <c r="E13304" s="9">
        <v>0</v>
      </c>
      <c r="F13304" s="9">
        <f t="shared" si="5174"/>
        <v>0</v>
      </c>
      <c r="G13304" s="9">
        <v>0</v>
      </c>
      <c r="H13304" s="467">
        <v>0</v>
      </c>
      <c r="I13304" s="9">
        <f t="shared" si="5175"/>
        <v>0</v>
      </c>
      <c r="J13304" s="9">
        <v>0</v>
      </c>
      <c r="K13304" s="467">
        <v>0</v>
      </c>
      <c r="L13304" s="9">
        <f t="shared" si="5176"/>
        <v>0</v>
      </c>
      <c r="M13304" s="9">
        <v>0</v>
      </c>
      <c r="N13304" s="467">
        <v>0</v>
      </c>
    </row>
    <row r="13305" spans="1:14" customFormat="1" ht="30.75" hidden="1" customHeight="1" thickBot="1" x14ac:dyDescent="0.3">
      <c r="A13305" s="1" t="s">
        <v>0</v>
      </c>
      <c r="B13305" s="6" t="s">
        <v>134</v>
      </c>
      <c r="C13305" s="9">
        <f t="shared" si="5173"/>
        <v>0</v>
      </c>
      <c r="D13305" s="9">
        <v>0</v>
      </c>
      <c r="E13305" s="9">
        <v>0</v>
      </c>
      <c r="F13305" s="9">
        <f t="shared" si="5174"/>
        <v>0</v>
      </c>
      <c r="G13305" s="9">
        <v>0</v>
      </c>
      <c r="H13305" s="467">
        <v>0</v>
      </c>
      <c r="I13305" s="9">
        <f t="shared" si="5175"/>
        <v>0</v>
      </c>
      <c r="J13305" s="9">
        <v>0</v>
      </c>
      <c r="K13305" s="467">
        <v>0</v>
      </c>
      <c r="L13305" s="9">
        <f t="shared" si="5176"/>
        <v>0</v>
      </c>
      <c r="M13305" s="9">
        <v>0</v>
      </c>
      <c r="N13305" s="467">
        <v>0</v>
      </c>
    </row>
    <row r="13306" spans="1:14" customFormat="1" ht="45.75" hidden="1" customHeight="1" thickBot="1" x14ac:dyDescent="0.3">
      <c r="A13306" s="1" t="s">
        <v>0</v>
      </c>
      <c r="B13306" s="6" t="s">
        <v>135</v>
      </c>
      <c r="C13306" s="9">
        <f t="shared" si="5173"/>
        <v>0</v>
      </c>
      <c r="D13306" s="9">
        <v>0</v>
      </c>
      <c r="E13306" s="9">
        <v>0</v>
      </c>
      <c r="F13306" s="9">
        <f t="shared" si="5174"/>
        <v>0</v>
      </c>
      <c r="G13306" s="9">
        <v>0</v>
      </c>
      <c r="H13306" s="467">
        <v>0</v>
      </c>
      <c r="I13306" s="9">
        <f t="shared" si="5175"/>
        <v>0</v>
      </c>
      <c r="J13306" s="9">
        <v>0</v>
      </c>
      <c r="K13306" s="467">
        <v>0</v>
      </c>
      <c r="L13306" s="9">
        <f t="shared" si="5176"/>
        <v>0</v>
      </c>
      <c r="M13306" s="9">
        <v>0</v>
      </c>
      <c r="N13306" s="467">
        <v>0</v>
      </c>
    </row>
    <row r="13307" spans="1:14" customFormat="1" ht="60.75" hidden="1" customHeight="1" thickBot="1" x14ac:dyDescent="0.3">
      <c r="A13307" s="1" t="s">
        <v>0</v>
      </c>
      <c r="B13307" s="6" t="s">
        <v>136</v>
      </c>
      <c r="C13307" s="9">
        <f t="shared" si="5173"/>
        <v>0</v>
      </c>
      <c r="D13307" s="9">
        <v>0</v>
      </c>
      <c r="E13307" s="9">
        <v>0</v>
      </c>
      <c r="F13307" s="9">
        <f t="shared" si="5174"/>
        <v>0</v>
      </c>
      <c r="G13307" s="9">
        <v>0</v>
      </c>
      <c r="H13307" s="467">
        <v>0</v>
      </c>
      <c r="I13307" s="9">
        <f t="shared" si="5175"/>
        <v>0</v>
      </c>
      <c r="J13307" s="9">
        <v>0</v>
      </c>
      <c r="K13307" s="467">
        <v>0</v>
      </c>
      <c r="L13307" s="9">
        <f t="shared" si="5176"/>
        <v>0</v>
      </c>
      <c r="M13307" s="9">
        <v>0</v>
      </c>
      <c r="N13307" s="467">
        <v>0</v>
      </c>
    </row>
    <row r="13308" spans="1:14" customFormat="1" ht="45.75" hidden="1" customHeight="1" thickBot="1" x14ac:dyDescent="0.3">
      <c r="A13308" s="1" t="s">
        <v>0</v>
      </c>
      <c r="B13308" s="6" t="s">
        <v>137</v>
      </c>
      <c r="C13308" s="9">
        <f t="shared" si="5173"/>
        <v>0</v>
      </c>
      <c r="D13308" s="9">
        <v>0</v>
      </c>
      <c r="E13308" s="9">
        <v>0</v>
      </c>
      <c r="F13308" s="9">
        <f t="shared" si="5174"/>
        <v>0</v>
      </c>
      <c r="G13308" s="9">
        <v>0</v>
      </c>
      <c r="H13308" s="467">
        <v>0</v>
      </c>
      <c r="I13308" s="9">
        <f t="shared" si="5175"/>
        <v>0</v>
      </c>
      <c r="J13308" s="9">
        <v>0</v>
      </c>
      <c r="K13308" s="467">
        <v>0</v>
      </c>
      <c r="L13308" s="9">
        <f t="shared" si="5176"/>
        <v>0</v>
      </c>
      <c r="M13308" s="9">
        <v>0</v>
      </c>
      <c r="N13308" s="467">
        <v>0</v>
      </c>
    </row>
    <row r="13309" spans="1:14" customFormat="1" ht="60.75" hidden="1" customHeight="1" thickBot="1" x14ac:dyDescent="0.3">
      <c r="A13309" s="1" t="s">
        <v>0</v>
      </c>
      <c r="B13309" s="6" t="s">
        <v>138</v>
      </c>
      <c r="C13309" s="9">
        <f t="shared" si="5173"/>
        <v>0</v>
      </c>
      <c r="D13309" s="9">
        <v>0</v>
      </c>
      <c r="E13309" s="9">
        <v>0</v>
      </c>
      <c r="F13309" s="9">
        <f t="shared" si="5174"/>
        <v>0</v>
      </c>
      <c r="G13309" s="9">
        <v>0</v>
      </c>
      <c r="H13309" s="467">
        <v>0</v>
      </c>
      <c r="I13309" s="9">
        <f t="shared" si="5175"/>
        <v>0</v>
      </c>
      <c r="J13309" s="9">
        <v>0</v>
      </c>
      <c r="K13309" s="467">
        <v>0</v>
      </c>
      <c r="L13309" s="9">
        <f t="shared" si="5176"/>
        <v>0</v>
      </c>
      <c r="M13309" s="9">
        <v>0</v>
      </c>
      <c r="N13309" s="467">
        <v>0</v>
      </c>
    </row>
    <row r="13310" spans="1:14" customFormat="1" ht="5.25" hidden="1" customHeight="1" thickTop="1" thickBot="1" x14ac:dyDescent="0.3">
      <c r="A13310" s="1" t="s">
        <v>0</v>
      </c>
      <c r="B13310" s="6" t="s">
        <v>139</v>
      </c>
      <c r="C13310" s="9">
        <f t="shared" si="5173"/>
        <v>0</v>
      </c>
      <c r="D13310" s="9">
        <v>0</v>
      </c>
      <c r="E13310" s="9">
        <v>0</v>
      </c>
      <c r="F13310" s="9">
        <f t="shared" si="5174"/>
        <v>0</v>
      </c>
      <c r="G13310" s="9">
        <v>0</v>
      </c>
      <c r="H13310" s="467">
        <v>0</v>
      </c>
      <c r="I13310" s="9">
        <f t="shared" si="5175"/>
        <v>0</v>
      </c>
      <c r="J13310" s="9">
        <v>0</v>
      </c>
      <c r="K13310" s="467">
        <v>0</v>
      </c>
      <c r="L13310" s="9">
        <f t="shared" si="5176"/>
        <v>0</v>
      </c>
      <c r="M13310" s="9">
        <v>0</v>
      </c>
      <c r="N13310" s="467">
        <v>0</v>
      </c>
    </row>
    <row r="13311" spans="1:14" customFormat="1" ht="45.75" hidden="1" customHeight="1" thickBot="1" x14ac:dyDescent="0.3">
      <c r="A13311" s="1" t="s">
        <v>0</v>
      </c>
      <c r="B13311" s="6" t="s">
        <v>140</v>
      </c>
      <c r="C13311" s="9">
        <f t="shared" si="5173"/>
        <v>0</v>
      </c>
      <c r="D13311" s="9">
        <v>0</v>
      </c>
      <c r="E13311" s="9">
        <v>0</v>
      </c>
      <c r="F13311" s="9">
        <f t="shared" si="5174"/>
        <v>0</v>
      </c>
      <c r="G13311" s="9">
        <v>0</v>
      </c>
      <c r="H13311" s="467">
        <v>0</v>
      </c>
      <c r="I13311" s="9">
        <f t="shared" si="5175"/>
        <v>0</v>
      </c>
      <c r="J13311" s="9">
        <v>0</v>
      </c>
      <c r="K13311" s="467">
        <v>0</v>
      </c>
      <c r="L13311" s="9">
        <f t="shared" si="5176"/>
        <v>0</v>
      </c>
      <c r="M13311" s="9">
        <v>0</v>
      </c>
      <c r="N13311" s="467">
        <v>0</v>
      </c>
    </row>
    <row r="13312" spans="1:14" customFormat="1" ht="75.75" hidden="1" customHeight="1" thickBot="1" x14ac:dyDescent="0.3">
      <c r="A13312" s="1" t="s">
        <v>0</v>
      </c>
      <c r="B13312" s="6" t="s">
        <v>141</v>
      </c>
      <c r="C13312" s="9">
        <f t="shared" si="5173"/>
        <v>0</v>
      </c>
      <c r="D13312" s="9">
        <v>0</v>
      </c>
      <c r="E13312" s="9">
        <v>0</v>
      </c>
      <c r="F13312" s="9">
        <f t="shared" si="5174"/>
        <v>0</v>
      </c>
      <c r="G13312" s="9">
        <v>0</v>
      </c>
      <c r="H13312" s="467">
        <v>0</v>
      </c>
      <c r="I13312" s="9">
        <f t="shared" si="5175"/>
        <v>0</v>
      </c>
      <c r="J13312" s="9">
        <v>0</v>
      </c>
      <c r="K13312" s="467">
        <v>0</v>
      </c>
      <c r="L13312" s="9">
        <f t="shared" si="5176"/>
        <v>0</v>
      </c>
      <c r="M13312" s="9">
        <v>0</v>
      </c>
      <c r="N13312" s="467">
        <v>0</v>
      </c>
    </row>
    <row r="13313" spans="1:14" customFormat="1" ht="105.75" hidden="1" customHeight="1" thickBot="1" x14ac:dyDescent="0.3">
      <c r="A13313" s="1" t="s">
        <v>0</v>
      </c>
      <c r="B13313" s="6" t="s">
        <v>142</v>
      </c>
      <c r="C13313" s="9">
        <f t="shared" si="5173"/>
        <v>0</v>
      </c>
      <c r="D13313" s="9">
        <v>0</v>
      </c>
      <c r="E13313" s="9">
        <v>0</v>
      </c>
      <c r="F13313" s="9">
        <f t="shared" si="5174"/>
        <v>0</v>
      </c>
      <c r="G13313" s="9">
        <v>0</v>
      </c>
      <c r="H13313" s="467">
        <v>0</v>
      </c>
      <c r="I13313" s="9">
        <f t="shared" si="5175"/>
        <v>0</v>
      </c>
      <c r="J13313" s="9">
        <v>0</v>
      </c>
      <c r="K13313" s="467">
        <v>0</v>
      </c>
      <c r="L13313" s="9">
        <f t="shared" si="5176"/>
        <v>0</v>
      </c>
      <c r="M13313" s="9">
        <v>0</v>
      </c>
      <c r="N13313" s="467">
        <v>0</v>
      </c>
    </row>
    <row r="13314" spans="1:14" customFormat="1" ht="15.75" hidden="1" customHeight="1" thickBot="1" x14ac:dyDescent="0.3">
      <c r="A13314" s="1" t="s">
        <v>0</v>
      </c>
      <c r="B13314" s="6" t="s">
        <v>143</v>
      </c>
      <c r="C13314" s="9">
        <f t="shared" si="5173"/>
        <v>0</v>
      </c>
      <c r="D13314" s="9">
        <v>0</v>
      </c>
      <c r="E13314" s="9">
        <v>0</v>
      </c>
      <c r="F13314" s="9">
        <f t="shared" si="5174"/>
        <v>0</v>
      </c>
      <c r="G13314" s="9">
        <v>0</v>
      </c>
      <c r="H13314" s="467">
        <v>0</v>
      </c>
      <c r="I13314" s="9">
        <f t="shared" si="5175"/>
        <v>0</v>
      </c>
      <c r="J13314" s="9">
        <v>0</v>
      </c>
      <c r="K13314" s="467">
        <v>0</v>
      </c>
      <c r="L13314" s="9">
        <f t="shared" si="5176"/>
        <v>0</v>
      </c>
      <c r="M13314" s="9">
        <v>0</v>
      </c>
      <c r="N13314" s="467">
        <v>0</v>
      </c>
    </row>
    <row r="13315" spans="1:14" customFormat="1" ht="15" hidden="1" customHeight="1" x14ac:dyDescent="0.25">
      <c r="A13315" s="133" t="s">
        <v>0</v>
      </c>
      <c r="B13315" s="137" t="s">
        <v>144</v>
      </c>
      <c r="C13315" s="135">
        <f t="shared" ref="C13315:C13378" si="5177">SUM(D13315:E13315)</f>
        <v>0</v>
      </c>
      <c r="D13315" s="135">
        <v>0</v>
      </c>
      <c r="E13315" s="135">
        <v>0</v>
      </c>
      <c r="F13315" s="135">
        <f t="shared" ref="F13315:F13378" si="5178">SUM(G13315:H13315)</f>
        <v>0</v>
      </c>
      <c r="G13315" s="135">
        <v>0</v>
      </c>
      <c r="H13315" s="476">
        <v>0</v>
      </c>
      <c r="I13315" s="135">
        <f t="shared" ref="I13315:I13378" si="5179">SUM(J13315:K13315)</f>
        <v>0</v>
      </c>
      <c r="J13315" s="135">
        <v>0</v>
      </c>
      <c r="K13315" s="476">
        <v>0</v>
      </c>
      <c r="L13315" s="135">
        <f t="shared" ref="L13315:L13378" si="5180">SUM(M13315:N13315)</f>
        <v>0</v>
      </c>
      <c r="M13315" s="135">
        <v>0</v>
      </c>
      <c r="N13315" s="476">
        <v>0</v>
      </c>
    </row>
    <row r="13316" spans="1:14" customFormat="1" ht="75" hidden="1" customHeight="1" x14ac:dyDescent="0.25">
      <c r="A13316" s="151" t="s">
        <v>0</v>
      </c>
      <c r="B13316" s="159" t="s">
        <v>145</v>
      </c>
      <c r="C13316" s="155">
        <f t="shared" si="5177"/>
        <v>17.934999999999999</v>
      </c>
      <c r="D13316" s="155">
        <v>17.934999999999999</v>
      </c>
      <c r="E13316" s="155">
        <v>0</v>
      </c>
      <c r="F13316" s="161">
        <f t="shared" si="5178"/>
        <v>0</v>
      </c>
      <c r="G13316" s="161">
        <v>0</v>
      </c>
      <c r="H13316" s="530">
        <v>0</v>
      </c>
      <c r="I13316" s="161">
        <f t="shared" si="5179"/>
        <v>0</v>
      </c>
      <c r="J13316" s="161">
        <v>0</v>
      </c>
      <c r="K13316" s="530">
        <v>0</v>
      </c>
      <c r="L13316" s="161">
        <f t="shared" si="5180"/>
        <v>0</v>
      </c>
      <c r="M13316" s="161">
        <v>0</v>
      </c>
      <c r="N13316" s="530">
        <v>0</v>
      </c>
    </row>
    <row r="13317" spans="1:14" customFormat="1" ht="30" hidden="1" customHeight="1" x14ac:dyDescent="0.25">
      <c r="A13317" s="143" t="s">
        <v>0</v>
      </c>
      <c r="B13317" s="144" t="s">
        <v>146</v>
      </c>
      <c r="C13317" s="145">
        <f t="shared" si="5177"/>
        <v>0</v>
      </c>
      <c r="D13317" s="145">
        <v>0</v>
      </c>
      <c r="E13317" s="145">
        <v>0</v>
      </c>
      <c r="F13317" s="145">
        <f t="shared" si="5178"/>
        <v>0</v>
      </c>
      <c r="G13317" s="145">
        <v>0</v>
      </c>
      <c r="H13317" s="485">
        <v>0</v>
      </c>
      <c r="I13317" s="145">
        <f t="shared" si="5179"/>
        <v>0</v>
      </c>
      <c r="J13317" s="145">
        <v>0</v>
      </c>
      <c r="K13317" s="485">
        <v>0</v>
      </c>
      <c r="L13317" s="145">
        <f t="shared" si="5180"/>
        <v>0</v>
      </c>
      <c r="M13317" s="145">
        <v>0</v>
      </c>
      <c r="N13317" s="485">
        <v>0</v>
      </c>
    </row>
    <row r="13318" spans="1:14" s="333" customFormat="1" ht="30.75" customHeight="1" x14ac:dyDescent="0.2">
      <c r="A13318" s="451" t="s">
        <v>0</v>
      </c>
      <c r="B13318" s="452" t="s">
        <v>147</v>
      </c>
      <c r="C13318" s="453">
        <f t="shared" si="5177"/>
        <v>0</v>
      </c>
      <c r="D13318" s="453">
        <f>SUM(D13319,D13366,D13373:D13374)</f>
        <v>0</v>
      </c>
      <c r="E13318" s="453">
        <f>SUM(E13319,E13366,E13373:E13374)</f>
        <v>0</v>
      </c>
      <c r="F13318" s="453">
        <f t="shared" si="5178"/>
        <v>1.3</v>
      </c>
      <c r="G13318" s="453">
        <f>SUM(G13319,G13366,G13373:G13374)</f>
        <v>1.3</v>
      </c>
      <c r="H13318" s="539">
        <f>SUM(H13319,H13366,H13373:H13374)</f>
        <v>0</v>
      </c>
      <c r="I13318" s="453">
        <f t="shared" si="5179"/>
        <v>0</v>
      </c>
      <c r="J13318" s="453">
        <f>SUM(J13319,J13366,J13373:J13374)</f>
        <v>0</v>
      </c>
      <c r="K13318" s="539">
        <f>SUM(K13319,K13366,K13373:K13374)</f>
        <v>0</v>
      </c>
      <c r="L13318" s="453">
        <f t="shared" si="5180"/>
        <v>0</v>
      </c>
      <c r="M13318" s="453">
        <f>SUM(M13319,M13366,M13373:M13374)</f>
        <v>0</v>
      </c>
      <c r="N13318" s="539">
        <f>SUM(N13319,N13366,N13373:N13374)</f>
        <v>0</v>
      </c>
    </row>
    <row r="13319" spans="1:14" customFormat="1" ht="18.75" customHeight="1" x14ac:dyDescent="0.25">
      <c r="A13319" s="151" t="s">
        <v>0</v>
      </c>
      <c r="B13319" s="156" t="s">
        <v>148</v>
      </c>
      <c r="C13319" s="155">
        <f t="shared" si="5177"/>
        <v>0</v>
      </c>
      <c r="D13319" s="155">
        <f>SUM(D13320,D13332,D13361)</f>
        <v>0</v>
      </c>
      <c r="E13319" s="155">
        <f>SUM(E13320,E13332,E13361)</f>
        <v>0</v>
      </c>
      <c r="F13319" s="155">
        <f t="shared" si="5178"/>
        <v>1.3</v>
      </c>
      <c r="G13319" s="155">
        <f>SUM(G13320,G13332,G13361)</f>
        <v>1.3</v>
      </c>
      <c r="H13319" s="505">
        <f>SUM(H13320,H13332,H13361)</f>
        <v>0</v>
      </c>
      <c r="I13319" s="155">
        <f t="shared" si="5179"/>
        <v>0</v>
      </c>
      <c r="J13319" s="155">
        <f>SUM(J13320,J13332,J13361)</f>
        <v>0</v>
      </c>
      <c r="K13319" s="505">
        <f>SUM(K13320,K13332,K13361)</f>
        <v>0</v>
      </c>
      <c r="L13319" s="155">
        <f t="shared" si="5180"/>
        <v>0</v>
      </c>
      <c r="M13319" s="155">
        <f>SUM(M13320,M13332,M13361)</f>
        <v>0</v>
      </c>
      <c r="N13319" s="505">
        <f>SUM(N13320,N13332,N13361)</f>
        <v>0</v>
      </c>
    </row>
    <row r="13320" spans="1:14" customFormat="1" ht="20.25" customHeight="1" thickBot="1" x14ac:dyDescent="0.3">
      <c r="A13320" s="140" t="s">
        <v>0</v>
      </c>
      <c r="B13320" s="147" t="s">
        <v>149</v>
      </c>
      <c r="C13320" s="142">
        <f t="shared" si="5177"/>
        <v>0</v>
      </c>
      <c r="D13320" s="142">
        <f>SUM(D13321:D13331)</f>
        <v>0</v>
      </c>
      <c r="E13320" s="142">
        <f>SUM(E13321:E13331)</f>
        <v>0</v>
      </c>
      <c r="F13320" s="142">
        <f t="shared" si="5178"/>
        <v>0</v>
      </c>
      <c r="G13320" s="142">
        <f>SUM(G13321:G13331)</f>
        <v>0</v>
      </c>
      <c r="H13320" s="477">
        <f>SUM(H13321:H13331)</f>
        <v>0</v>
      </c>
      <c r="I13320" s="142">
        <f t="shared" si="5179"/>
        <v>0</v>
      </c>
      <c r="J13320" s="142">
        <f>SUM(J13321:J13331)</f>
        <v>0</v>
      </c>
      <c r="K13320" s="477">
        <f>SUM(K13321:K13331)</f>
        <v>0</v>
      </c>
      <c r="L13320" s="142">
        <f t="shared" si="5180"/>
        <v>0</v>
      </c>
      <c r="M13320" s="142">
        <f>SUM(M13321:M13331)</f>
        <v>0</v>
      </c>
      <c r="N13320" s="477">
        <f>SUM(N13321:N13331)</f>
        <v>0</v>
      </c>
    </row>
    <row r="13321" spans="1:14" customFormat="1" ht="25.5" customHeight="1" thickTop="1" thickBot="1" x14ac:dyDescent="0.3">
      <c r="A13321" s="1" t="s">
        <v>0</v>
      </c>
      <c r="B13321" s="5" t="s">
        <v>150</v>
      </c>
      <c r="C13321" s="9">
        <f t="shared" si="5177"/>
        <v>0</v>
      </c>
      <c r="D13321" s="9">
        <v>0</v>
      </c>
      <c r="E13321" s="9">
        <v>0</v>
      </c>
      <c r="F13321" s="9">
        <f t="shared" si="5178"/>
        <v>0</v>
      </c>
      <c r="G13321" s="9">
        <v>0</v>
      </c>
      <c r="H13321" s="467">
        <v>0</v>
      </c>
      <c r="I13321" s="9">
        <f t="shared" si="5179"/>
        <v>0</v>
      </c>
      <c r="J13321" s="9">
        <v>0</v>
      </c>
      <c r="K13321" s="467">
        <v>0</v>
      </c>
      <c r="L13321" s="9">
        <f t="shared" si="5180"/>
        <v>0</v>
      </c>
      <c r="M13321" s="9">
        <v>0</v>
      </c>
      <c r="N13321" s="467">
        <v>0</v>
      </c>
    </row>
    <row r="13322" spans="1:14" customFormat="1" ht="24.75" customHeight="1" thickTop="1" thickBot="1" x14ac:dyDescent="0.3">
      <c r="A13322" s="1" t="s">
        <v>0</v>
      </c>
      <c r="B13322" s="5" t="s">
        <v>151</v>
      </c>
      <c r="C13322" s="9">
        <f t="shared" si="5177"/>
        <v>0</v>
      </c>
      <c r="D13322" s="9">
        <v>0</v>
      </c>
      <c r="E13322" s="9">
        <v>0</v>
      </c>
      <c r="F13322" s="9">
        <f t="shared" si="5178"/>
        <v>0</v>
      </c>
      <c r="G13322" s="9">
        <v>0</v>
      </c>
      <c r="H13322" s="467">
        <v>0</v>
      </c>
      <c r="I13322" s="9">
        <f t="shared" si="5179"/>
        <v>0</v>
      </c>
      <c r="J13322" s="9">
        <v>0</v>
      </c>
      <c r="K13322" s="467">
        <v>0</v>
      </c>
      <c r="L13322" s="9">
        <f t="shared" si="5180"/>
        <v>0</v>
      </c>
      <c r="M13322" s="9">
        <v>0</v>
      </c>
      <c r="N13322" s="467">
        <v>0</v>
      </c>
    </row>
    <row r="13323" spans="1:14" customFormat="1" ht="31.5" customHeight="1" thickTop="1" thickBot="1" x14ac:dyDescent="0.3">
      <c r="A13323" s="1" t="s">
        <v>0</v>
      </c>
      <c r="B13323" s="5" t="s">
        <v>152</v>
      </c>
      <c r="C13323" s="9">
        <f t="shared" si="5177"/>
        <v>0</v>
      </c>
      <c r="D13323" s="9">
        <v>0</v>
      </c>
      <c r="E13323" s="9">
        <v>0</v>
      </c>
      <c r="F13323" s="9">
        <f t="shared" si="5178"/>
        <v>0</v>
      </c>
      <c r="G13323" s="9">
        <v>0</v>
      </c>
      <c r="H13323" s="467">
        <v>0</v>
      </c>
      <c r="I13323" s="9">
        <f t="shared" si="5179"/>
        <v>0</v>
      </c>
      <c r="J13323" s="9">
        <v>0</v>
      </c>
      <c r="K13323" s="467">
        <v>0</v>
      </c>
      <c r="L13323" s="9">
        <f t="shared" si="5180"/>
        <v>0</v>
      </c>
      <c r="M13323" s="9">
        <v>0</v>
      </c>
      <c r="N13323" s="467">
        <v>0</v>
      </c>
    </row>
    <row r="13324" spans="1:14" customFormat="1" ht="29.25" customHeight="1" thickTop="1" thickBot="1" x14ac:dyDescent="0.3">
      <c r="A13324" s="1" t="s">
        <v>0</v>
      </c>
      <c r="B13324" s="5" t="s">
        <v>153</v>
      </c>
      <c r="C13324" s="9">
        <f t="shared" si="5177"/>
        <v>0</v>
      </c>
      <c r="D13324" s="9">
        <v>0</v>
      </c>
      <c r="E13324" s="9">
        <v>0</v>
      </c>
      <c r="F13324" s="9">
        <f t="shared" si="5178"/>
        <v>0</v>
      </c>
      <c r="G13324" s="9">
        <v>0</v>
      </c>
      <c r="H13324" s="467">
        <v>0</v>
      </c>
      <c r="I13324" s="9">
        <f t="shared" si="5179"/>
        <v>0</v>
      </c>
      <c r="J13324" s="9">
        <v>0</v>
      </c>
      <c r="K13324" s="467">
        <v>0</v>
      </c>
      <c r="L13324" s="9">
        <f t="shared" si="5180"/>
        <v>0</v>
      </c>
      <c r="M13324" s="9">
        <v>0</v>
      </c>
      <c r="N13324" s="467">
        <v>0</v>
      </c>
    </row>
    <row r="13325" spans="1:14" customFormat="1" ht="30.75" customHeight="1" thickTop="1" thickBot="1" x14ac:dyDescent="0.3">
      <c r="A13325" s="1" t="s">
        <v>0</v>
      </c>
      <c r="B13325" s="5" t="s">
        <v>154</v>
      </c>
      <c r="C13325" s="9">
        <f t="shared" si="5177"/>
        <v>0</v>
      </c>
      <c r="D13325" s="9">
        <v>0</v>
      </c>
      <c r="E13325" s="9">
        <v>0</v>
      </c>
      <c r="F13325" s="9">
        <f t="shared" si="5178"/>
        <v>0</v>
      </c>
      <c r="G13325" s="9">
        <v>0</v>
      </c>
      <c r="H13325" s="467">
        <v>0</v>
      </c>
      <c r="I13325" s="9">
        <f t="shared" si="5179"/>
        <v>0</v>
      </c>
      <c r="J13325" s="9">
        <v>0</v>
      </c>
      <c r="K13325" s="467">
        <v>0</v>
      </c>
      <c r="L13325" s="9">
        <f t="shared" si="5180"/>
        <v>0</v>
      </c>
      <c r="M13325" s="9">
        <v>0</v>
      </c>
      <c r="N13325" s="467">
        <v>0</v>
      </c>
    </row>
    <row r="13326" spans="1:14" customFormat="1" ht="29.25" customHeight="1" thickTop="1" thickBot="1" x14ac:dyDescent="0.3">
      <c r="A13326" s="1" t="s">
        <v>0</v>
      </c>
      <c r="B13326" s="5" t="s">
        <v>155</v>
      </c>
      <c r="C13326" s="9">
        <f t="shared" si="5177"/>
        <v>0</v>
      </c>
      <c r="D13326" s="9">
        <v>0</v>
      </c>
      <c r="E13326" s="9">
        <v>0</v>
      </c>
      <c r="F13326" s="9">
        <f t="shared" si="5178"/>
        <v>0</v>
      </c>
      <c r="G13326" s="9">
        <v>0</v>
      </c>
      <c r="H13326" s="467">
        <v>0</v>
      </c>
      <c r="I13326" s="9">
        <f t="shared" si="5179"/>
        <v>0</v>
      </c>
      <c r="J13326" s="9">
        <v>0</v>
      </c>
      <c r="K13326" s="467">
        <v>0</v>
      </c>
      <c r="L13326" s="9">
        <f t="shared" si="5180"/>
        <v>0</v>
      </c>
      <c r="M13326" s="9">
        <v>0</v>
      </c>
      <c r="N13326" s="467">
        <v>0</v>
      </c>
    </row>
    <row r="13327" spans="1:14" customFormat="1" ht="29.25" customHeight="1" thickTop="1" thickBot="1" x14ac:dyDescent="0.3">
      <c r="A13327" s="1" t="s">
        <v>0</v>
      </c>
      <c r="B13327" s="5" t="s">
        <v>156</v>
      </c>
      <c r="C13327" s="9">
        <f t="shared" si="5177"/>
        <v>0</v>
      </c>
      <c r="D13327" s="9">
        <v>0</v>
      </c>
      <c r="E13327" s="9">
        <v>0</v>
      </c>
      <c r="F13327" s="9">
        <f t="shared" si="5178"/>
        <v>0</v>
      </c>
      <c r="G13327" s="9">
        <v>0</v>
      </c>
      <c r="H13327" s="467">
        <v>0</v>
      </c>
      <c r="I13327" s="9">
        <f t="shared" si="5179"/>
        <v>0</v>
      </c>
      <c r="J13327" s="9">
        <v>0</v>
      </c>
      <c r="K13327" s="467">
        <v>0</v>
      </c>
      <c r="L13327" s="9">
        <f t="shared" si="5180"/>
        <v>0</v>
      </c>
      <c r="M13327" s="9">
        <v>0</v>
      </c>
      <c r="N13327" s="467">
        <v>0</v>
      </c>
    </row>
    <row r="13328" spans="1:14" customFormat="1" ht="30.75" customHeight="1" thickTop="1" thickBot="1" x14ac:dyDescent="0.3">
      <c r="A13328" s="1" t="s">
        <v>0</v>
      </c>
      <c r="B13328" s="5" t="s">
        <v>157</v>
      </c>
      <c r="C13328" s="9">
        <f t="shared" si="5177"/>
        <v>0</v>
      </c>
      <c r="D13328" s="9">
        <v>0</v>
      </c>
      <c r="E13328" s="9">
        <v>0</v>
      </c>
      <c r="F13328" s="9">
        <f t="shared" si="5178"/>
        <v>0</v>
      </c>
      <c r="G13328" s="9">
        <v>0</v>
      </c>
      <c r="H13328" s="467">
        <v>0</v>
      </c>
      <c r="I13328" s="9">
        <f t="shared" si="5179"/>
        <v>0</v>
      </c>
      <c r="J13328" s="9">
        <v>0</v>
      </c>
      <c r="K13328" s="467">
        <v>0</v>
      </c>
      <c r="L13328" s="9">
        <f t="shared" si="5180"/>
        <v>0</v>
      </c>
      <c r="M13328" s="9">
        <v>0</v>
      </c>
      <c r="N13328" s="467">
        <v>0</v>
      </c>
    </row>
    <row r="13329" spans="1:14" customFormat="1" ht="24.75" customHeight="1" thickTop="1" thickBot="1" x14ac:dyDescent="0.3">
      <c r="A13329" s="1" t="s">
        <v>0</v>
      </c>
      <c r="B13329" s="5" t="s">
        <v>158</v>
      </c>
      <c r="C13329" s="9">
        <f t="shared" si="5177"/>
        <v>0</v>
      </c>
      <c r="D13329" s="9">
        <v>0</v>
      </c>
      <c r="E13329" s="9">
        <v>0</v>
      </c>
      <c r="F13329" s="9">
        <f t="shared" si="5178"/>
        <v>0</v>
      </c>
      <c r="G13329" s="9">
        <v>0</v>
      </c>
      <c r="H13329" s="467">
        <v>0</v>
      </c>
      <c r="I13329" s="9">
        <f t="shared" si="5179"/>
        <v>0</v>
      </c>
      <c r="J13329" s="9">
        <v>0</v>
      </c>
      <c r="K13329" s="467">
        <v>0</v>
      </c>
      <c r="L13329" s="9">
        <f t="shared" si="5180"/>
        <v>0</v>
      </c>
      <c r="M13329" s="9">
        <v>0</v>
      </c>
      <c r="N13329" s="467">
        <v>0</v>
      </c>
    </row>
    <row r="13330" spans="1:14" customFormat="1" ht="26.25" customHeight="1" thickTop="1" thickBot="1" x14ac:dyDescent="0.3">
      <c r="A13330" s="1" t="s">
        <v>0</v>
      </c>
      <c r="B13330" s="5" t="s">
        <v>159</v>
      </c>
      <c r="C13330" s="9">
        <f t="shared" si="5177"/>
        <v>0</v>
      </c>
      <c r="D13330" s="9">
        <v>0</v>
      </c>
      <c r="E13330" s="9">
        <v>0</v>
      </c>
      <c r="F13330" s="9">
        <f t="shared" si="5178"/>
        <v>0</v>
      </c>
      <c r="G13330" s="9">
        <v>0</v>
      </c>
      <c r="H13330" s="467">
        <v>0</v>
      </c>
      <c r="I13330" s="9">
        <f t="shared" si="5179"/>
        <v>0</v>
      </c>
      <c r="J13330" s="9">
        <v>0</v>
      </c>
      <c r="K13330" s="467">
        <v>0</v>
      </c>
      <c r="L13330" s="9">
        <f t="shared" si="5180"/>
        <v>0</v>
      </c>
      <c r="M13330" s="9">
        <v>0</v>
      </c>
      <c r="N13330" s="467">
        <v>0</v>
      </c>
    </row>
    <row r="13331" spans="1:14" customFormat="1" ht="18.75" customHeight="1" thickTop="1" x14ac:dyDescent="0.25">
      <c r="A13331" s="133" t="s">
        <v>0</v>
      </c>
      <c r="B13331" s="136" t="s">
        <v>160</v>
      </c>
      <c r="C13331" s="135">
        <f t="shared" si="5177"/>
        <v>0</v>
      </c>
      <c r="D13331" s="135">
        <v>0</v>
      </c>
      <c r="E13331" s="135">
        <v>0</v>
      </c>
      <c r="F13331" s="135">
        <f t="shared" si="5178"/>
        <v>0</v>
      </c>
      <c r="G13331" s="135">
        <v>0</v>
      </c>
      <c r="H13331" s="476">
        <v>0</v>
      </c>
      <c r="I13331" s="135">
        <f t="shared" si="5179"/>
        <v>0</v>
      </c>
      <c r="J13331" s="135">
        <v>0</v>
      </c>
      <c r="K13331" s="476">
        <v>0</v>
      </c>
      <c r="L13331" s="135">
        <f t="shared" si="5180"/>
        <v>0</v>
      </c>
      <c r="M13331" s="135">
        <v>0</v>
      </c>
      <c r="N13331" s="476">
        <v>0</v>
      </c>
    </row>
    <row r="13332" spans="1:14" customFormat="1" ht="26.25" customHeight="1" x14ac:dyDescent="0.25">
      <c r="A13332" s="151" t="s">
        <v>0</v>
      </c>
      <c r="B13332" s="157" t="s">
        <v>161</v>
      </c>
      <c r="C13332" s="155">
        <f t="shared" si="5177"/>
        <v>0</v>
      </c>
      <c r="D13332" s="155">
        <f>SUM(D13333,D13340)</f>
        <v>0</v>
      </c>
      <c r="E13332" s="155">
        <f>SUM(E13333,E13340)</f>
        <v>0</v>
      </c>
      <c r="F13332" s="155">
        <f t="shared" si="5178"/>
        <v>1.3</v>
      </c>
      <c r="G13332" s="155">
        <f>SUM(G13333,G13340)</f>
        <v>1.3</v>
      </c>
      <c r="H13332" s="505">
        <f>SUM(H13333,H13340)</f>
        <v>0</v>
      </c>
      <c r="I13332" s="155">
        <f t="shared" si="5179"/>
        <v>0</v>
      </c>
      <c r="J13332" s="155">
        <f>SUM(J13333,J13340)</f>
        <v>0</v>
      </c>
      <c r="K13332" s="505">
        <f>SUM(K13333,K13340)</f>
        <v>0</v>
      </c>
      <c r="L13332" s="155">
        <f t="shared" si="5180"/>
        <v>0</v>
      </c>
      <c r="M13332" s="155">
        <f>SUM(M13333,M13340)</f>
        <v>0</v>
      </c>
      <c r="N13332" s="505">
        <f>SUM(N13333,N13340)</f>
        <v>0</v>
      </c>
    </row>
    <row r="13333" spans="1:14" customFormat="1" ht="41.25" customHeight="1" thickBot="1" x14ac:dyDescent="0.3">
      <c r="A13333" s="140" t="s">
        <v>0</v>
      </c>
      <c r="B13333" s="148" t="s">
        <v>162</v>
      </c>
      <c r="C13333" s="142">
        <f t="shared" si="5177"/>
        <v>0</v>
      </c>
      <c r="D13333" s="142">
        <f>SUM(D13334:D13339)</f>
        <v>0</v>
      </c>
      <c r="E13333" s="142">
        <f>SUM(E13334:E13339)</f>
        <v>0</v>
      </c>
      <c r="F13333" s="142">
        <f t="shared" si="5178"/>
        <v>0</v>
      </c>
      <c r="G13333" s="142">
        <f>SUM(G13334:G13339)</f>
        <v>0</v>
      </c>
      <c r="H13333" s="477">
        <f>SUM(H13334:H13339)</f>
        <v>0</v>
      </c>
      <c r="I13333" s="142">
        <f t="shared" si="5179"/>
        <v>0</v>
      </c>
      <c r="J13333" s="142">
        <f>SUM(J13334:J13339)</f>
        <v>0</v>
      </c>
      <c r="K13333" s="477">
        <f>SUM(K13334:K13339)</f>
        <v>0</v>
      </c>
      <c r="L13333" s="142">
        <f t="shared" si="5180"/>
        <v>0</v>
      </c>
      <c r="M13333" s="142">
        <f>SUM(M13334:M13339)</f>
        <v>0</v>
      </c>
      <c r="N13333" s="477">
        <f>SUM(N13334:N13339)</f>
        <v>0</v>
      </c>
    </row>
    <row r="13334" spans="1:14" customFormat="1" ht="26.25" customHeight="1" thickTop="1" thickBot="1" x14ac:dyDescent="0.3">
      <c r="A13334" s="1" t="s">
        <v>0</v>
      </c>
      <c r="B13334" s="6" t="s">
        <v>163</v>
      </c>
      <c r="C13334" s="9">
        <f t="shared" si="5177"/>
        <v>0</v>
      </c>
      <c r="D13334" s="9">
        <v>0</v>
      </c>
      <c r="E13334" s="9">
        <v>0</v>
      </c>
      <c r="F13334" s="9">
        <f t="shared" si="5178"/>
        <v>0</v>
      </c>
      <c r="G13334" s="9">
        <v>0</v>
      </c>
      <c r="H13334" s="467">
        <v>0</v>
      </c>
      <c r="I13334" s="9">
        <f t="shared" si="5179"/>
        <v>0</v>
      </c>
      <c r="J13334" s="9">
        <v>0</v>
      </c>
      <c r="K13334" s="467">
        <v>0</v>
      </c>
      <c r="L13334" s="9">
        <f t="shared" si="5180"/>
        <v>0</v>
      </c>
      <c r="M13334" s="9">
        <v>0</v>
      </c>
      <c r="N13334" s="467">
        <v>0</v>
      </c>
    </row>
    <row r="13335" spans="1:14" customFormat="1" ht="36" customHeight="1" thickTop="1" thickBot="1" x14ac:dyDescent="0.3">
      <c r="A13335" s="1" t="s">
        <v>0</v>
      </c>
      <c r="B13335" s="6" t="s">
        <v>164</v>
      </c>
      <c r="C13335" s="9">
        <f t="shared" si="5177"/>
        <v>0</v>
      </c>
      <c r="D13335" s="9">
        <v>0</v>
      </c>
      <c r="E13335" s="9">
        <v>0</v>
      </c>
      <c r="F13335" s="9">
        <f t="shared" si="5178"/>
        <v>0</v>
      </c>
      <c r="G13335" s="9">
        <v>0</v>
      </c>
      <c r="H13335" s="467">
        <v>0</v>
      </c>
      <c r="I13335" s="9">
        <f t="shared" si="5179"/>
        <v>0</v>
      </c>
      <c r="J13335" s="9">
        <v>0</v>
      </c>
      <c r="K13335" s="467">
        <v>0</v>
      </c>
      <c r="L13335" s="9">
        <f t="shared" si="5180"/>
        <v>0</v>
      </c>
      <c r="M13335" s="9">
        <v>0</v>
      </c>
      <c r="N13335" s="467">
        <v>0</v>
      </c>
    </row>
    <row r="13336" spans="1:14" customFormat="1" ht="29.25" customHeight="1" thickTop="1" thickBot="1" x14ac:dyDescent="0.3">
      <c r="A13336" s="1" t="s">
        <v>0</v>
      </c>
      <c r="B13336" s="6" t="s">
        <v>165</v>
      </c>
      <c r="C13336" s="9">
        <f t="shared" si="5177"/>
        <v>0</v>
      </c>
      <c r="D13336" s="9">
        <v>0</v>
      </c>
      <c r="E13336" s="9">
        <v>0</v>
      </c>
      <c r="F13336" s="9">
        <f t="shared" si="5178"/>
        <v>0</v>
      </c>
      <c r="G13336" s="9">
        <v>0</v>
      </c>
      <c r="H13336" s="467">
        <v>0</v>
      </c>
      <c r="I13336" s="9">
        <f t="shared" si="5179"/>
        <v>0</v>
      </c>
      <c r="J13336" s="9">
        <v>0</v>
      </c>
      <c r="K13336" s="467">
        <v>0</v>
      </c>
      <c r="L13336" s="9">
        <f t="shared" si="5180"/>
        <v>0</v>
      </c>
      <c r="M13336" s="9">
        <v>0</v>
      </c>
      <c r="N13336" s="467">
        <v>0</v>
      </c>
    </row>
    <row r="13337" spans="1:14" customFormat="1" ht="33.75" customHeight="1" thickTop="1" thickBot="1" x14ac:dyDescent="0.3">
      <c r="A13337" s="1" t="s">
        <v>0</v>
      </c>
      <c r="B13337" s="6" t="s">
        <v>166</v>
      </c>
      <c r="C13337" s="9">
        <f t="shared" si="5177"/>
        <v>0</v>
      </c>
      <c r="D13337" s="9">
        <v>0</v>
      </c>
      <c r="E13337" s="9">
        <v>0</v>
      </c>
      <c r="F13337" s="9">
        <f t="shared" si="5178"/>
        <v>0</v>
      </c>
      <c r="G13337" s="9">
        <v>0</v>
      </c>
      <c r="H13337" s="467">
        <v>0</v>
      </c>
      <c r="I13337" s="9">
        <f t="shared" si="5179"/>
        <v>0</v>
      </c>
      <c r="J13337" s="9">
        <v>0</v>
      </c>
      <c r="K13337" s="467">
        <v>0</v>
      </c>
      <c r="L13337" s="9">
        <f t="shared" si="5180"/>
        <v>0</v>
      </c>
      <c r="M13337" s="9">
        <v>0</v>
      </c>
      <c r="N13337" s="467">
        <v>0</v>
      </c>
    </row>
    <row r="13338" spans="1:14" customFormat="1" ht="36" customHeight="1" thickTop="1" thickBot="1" x14ac:dyDescent="0.3">
      <c r="A13338" s="1" t="s">
        <v>0</v>
      </c>
      <c r="B13338" s="6" t="s">
        <v>167</v>
      </c>
      <c r="C13338" s="9">
        <f t="shared" si="5177"/>
        <v>0</v>
      </c>
      <c r="D13338" s="9">
        <v>0</v>
      </c>
      <c r="E13338" s="9">
        <v>0</v>
      </c>
      <c r="F13338" s="9">
        <f t="shared" si="5178"/>
        <v>0</v>
      </c>
      <c r="G13338" s="9">
        <v>0</v>
      </c>
      <c r="H13338" s="467">
        <v>0</v>
      </c>
      <c r="I13338" s="9">
        <f t="shared" si="5179"/>
        <v>0</v>
      </c>
      <c r="J13338" s="9">
        <v>0</v>
      </c>
      <c r="K13338" s="467">
        <v>0</v>
      </c>
      <c r="L13338" s="9">
        <f t="shared" si="5180"/>
        <v>0</v>
      </c>
      <c r="M13338" s="9">
        <v>0</v>
      </c>
      <c r="N13338" s="467">
        <v>0</v>
      </c>
    </row>
    <row r="13339" spans="1:14" customFormat="1" ht="46.5" customHeight="1" thickTop="1" thickBot="1" x14ac:dyDescent="0.3">
      <c r="A13339" s="1" t="s">
        <v>0</v>
      </c>
      <c r="B13339" s="6" t="s">
        <v>168</v>
      </c>
      <c r="C13339" s="9">
        <f t="shared" si="5177"/>
        <v>0</v>
      </c>
      <c r="D13339" s="9">
        <v>0</v>
      </c>
      <c r="E13339" s="9">
        <v>0</v>
      </c>
      <c r="F13339" s="9">
        <f t="shared" si="5178"/>
        <v>0</v>
      </c>
      <c r="G13339" s="9">
        <v>0</v>
      </c>
      <c r="H13339" s="467">
        <v>0</v>
      </c>
      <c r="I13339" s="9">
        <f t="shared" si="5179"/>
        <v>0</v>
      </c>
      <c r="J13339" s="9">
        <v>0</v>
      </c>
      <c r="K13339" s="467">
        <v>0</v>
      </c>
      <c r="L13339" s="9">
        <f t="shared" si="5180"/>
        <v>0</v>
      </c>
      <c r="M13339" s="9">
        <v>0</v>
      </c>
      <c r="N13339" s="467">
        <v>0</v>
      </c>
    </row>
    <row r="13340" spans="1:14" customFormat="1" ht="33" customHeight="1" thickTop="1" thickBot="1" x14ac:dyDescent="0.3">
      <c r="A13340" s="1" t="s">
        <v>0</v>
      </c>
      <c r="B13340" s="5" t="s">
        <v>169</v>
      </c>
      <c r="C13340" s="9">
        <f t="shared" si="5177"/>
        <v>0</v>
      </c>
      <c r="D13340" s="9">
        <f>SUM(D13341:D13360)</f>
        <v>0</v>
      </c>
      <c r="E13340" s="9">
        <f>SUM(E13341:E13360)</f>
        <v>0</v>
      </c>
      <c r="F13340" s="9">
        <f t="shared" si="5178"/>
        <v>1.3</v>
      </c>
      <c r="G13340" s="9">
        <f>SUM(G13341:G13360)</f>
        <v>1.3</v>
      </c>
      <c r="H13340" s="467">
        <f>SUM(H13341:H13360)</f>
        <v>0</v>
      </c>
      <c r="I13340" s="9">
        <f t="shared" si="5179"/>
        <v>0</v>
      </c>
      <c r="J13340" s="9">
        <f>SUM(J13341:J13360)</f>
        <v>0</v>
      </c>
      <c r="K13340" s="467">
        <f>SUM(K13341:K13360)</f>
        <v>0</v>
      </c>
      <c r="L13340" s="9">
        <f t="shared" si="5180"/>
        <v>0</v>
      </c>
      <c r="M13340" s="9">
        <f>SUM(M13341:M13360)</f>
        <v>0</v>
      </c>
      <c r="N13340" s="467">
        <f>SUM(N13341:N13360)</f>
        <v>0</v>
      </c>
    </row>
    <row r="13341" spans="1:14" customFormat="1" ht="27.75" customHeight="1" thickTop="1" thickBot="1" x14ac:dyDescent="0.3">
      <c r="A13341" s="1" t="s">
        <v>0</v>
      </c>
      <c r="B13341" s="6" t="s">
        <v>30</v>
      </c>
      <c r="C13341" s="9">
        <f t="shared" si="5177"/>
        <v>0</v>
      </c>
      <c r="D13341" s="9">
        <v>0</v>
      </c>
      <c r="E13341" s="9">
        <v>0</v>
      </c>
      <c r="F13341" s="9">
        <f t="shared" si="5178"/>
        <v>0</v>
      </c>
      <c r="G13341" s="9">
        <v>0</v>
      </c>
      <c r="H13341" s="467">
        <v>0</v>
      </c>
      <c r="I13341" s="9">
        <f t="shared" si="5179"/>
        <v>0</v>
      </c>
      <c r="J13341" s="9">
        <v>0</v>
      </c>
      <c r="K13341" s="467">
        <v>0</v>
      </c>
      <c r="L13341" s="9">
        <f t="shared" si="5180"/>
        <v>0</v>
      </c>
      <c r="M13341" s="9">
        <v>0</v>
      </c>
      <c r="N13341" s="467">
        <v>0</v>
      </c>
    </row>
    <row r="13342" spans="1:14" customFormat="1" ht="33.75" customHeight="1" thickTop="1" x14ac:dyDescent="0.25">
      <c r="A13342" s="133" t="s">
        <v>0</v>
      </c>
      <c r="B13342" s="137" t="s">
        <v>31</v>
      </c>
      <c r="C13342" s="135">
        <f t="shared" si="5177"/>
        <v>0</v>
      </c>
      <c r="D13342" s="135">
        <v>0</v>
      </c>
      <c r="E13342" s="135">
        <v>0</v>
      </c>
      <c r="F13342" s="135">
        <f t="shared" si="5178"/>
        <v>0</v>
      </c>
      <c r="G13342" s="135">
        <v>0</v>
      </c>
      <c r="H13342" s="476">
        <v>0</v>
      </c>
      <c r="I13342" s="135">
        <f t="shared" si="5179"/>
        <v>0</v>
      </c>
      <c r="J13342" s="135">
        <v>0</v>
      </c>
      <c r="K13342" s="476">
        <v>0</v>
      </c>
      <c r="L13342" s="135">
        <f t="shared" si="5180"/>
        <v>0</v>
      </c>
      <c r="M13342" s="135">
        <v>0</v>
      </c>
      <c r="N13342" s="476">
        <v>0</v>
      </c>
    </row>
    <row r="13343" spans="1:14" customFormat="1" ht="28.5" customHeight="1" x14ac:dyDescent="0.25">
      <c r="A13343" s="151" t="s">
        <v>0</v>
      </c>
      <c r="B13343" s="159" t="s">
        <v>170</v>
      </c>
      <c r="C13343" s="155">
        <f t="shared" si="5177"/>
        <v>0</v>
      </c>
      <c r="D13343" s="155">
        <v>0</v>
      </c>
      <c r="E13343" s="155">
        <v>0</v>
      </c>
      <c r="F13343" s="155">
        <f t="shared" si="5178"/>
        <v>0</v>
      </c>
      <c r="G13343" s="155">
        <v>0</v>
      </c>
      <c r="H13343" s="505">
        <v>0</v>
      </c>
      <c r="I13343" s="155">
        <f t="shared" si="5179"/>
        <v>0</v>
      </c>
      <c r="J13343" s="155">
        <v>0</v>
      </c>
      <c r="K13343" s="505">
        <v>0</v>
      </c>
      <c r="L13343" s="155">
        <f t="shared" si="5180"/>
        <v>0</v>
      </c>
      <c r="M13343" s="155">
        <v>0</v>
      </c>
      <c r="N13343" s="505">
        <v>0</v>
      </c>
    </row>
    <row r="13344" spans="1:14" customFormat="1" ht="27" customHeight="1" thickBot="1" x14ac:dyDescent="0.3">
      <c r="A13344" s="140" t="s">
        <v>0</v>
      </c>
      <c r="B13344" s="141" t="s">
        <v>36</v>
      </c>
      <c r="C13344" s="142">
        <f t="shared" si="5177"/>
        <v>0</v>
      </c>
      <c r="D13344" s="142">
        <v>0</v>
      </c>
      <c r="E13344" s="142">
        <v>0</v>
      </c>
      <c r="F13344" s="142">
        <f t="shared" si="5178"/>
        <v>0</v>
      </c>
      <c r="G13344" s="142">
        <v>0</v>
      </c>
      <c r="H13344" s="477">
        <v>0</v>
      </c>
      <c r="I13344" s="142">
        <f t="shared" si="5179"/>
        <v>0</v>
      </c>
      <c r="J13344" s="142">
        <v>0</v>
      </c>
      <c r="K13344" s="477">
        <v>0</v>
      </c>
      <c r="L13344" s="142">
        <f t="shared" si="5180"/>
        <v>0</v>
      </c>
      <c r="M13344" s="142">
        <v>0</v>
      </c>
      <c r="N13344" s="477">
        <v>0</v>
      </c>
    </row>
    <row r="13345" spans="1:14" customFormat="1" ht="42" customHeight="1" thickTop="1" thickBot="1" x14ac:dyDescent="0.3">
      <c r="A13345" s="1" t="s">
        <v>0</v>
      </c>
      <c r="B13345" s="6" t="s">
        <v>171</v>
      </c>
      <c r="C13345" s="9">
        <f t="shared" si="5177"/>
        <v>0</v>
      </c>
      <c r="D13345" s="9">
        <v>0</v>
      </c>
      <c r="E13345" s="9">
        <v>0</v>
      </c>
      <c r="F13345" s="9">
        <f t="shared" si="5178"/>
        <v>1.3</v>
      </c>
      <c r="G13345" s="9">
        <v>1.3</v>
      </c>
      <c r="H13345" s="467">
        <v>0</v>
      </c>
      <c r="I13345" s="9">
        <f t="shared" si="5179"/>
        <v>0</v>
      </c>
      <c r="J13345" s="9">
        <v>0</v>
      </c>
      <c r="K13345" s="467">
        <v>0</v>
      </c>
      <c r="L13345" s="9">
        <f t="shared" si="5180"/>
        <v>0</v>
      </c>
      <c r="M13345" s="9">
        <v>0</v>
      </c>
      <c r="N13345" s="467">
        <v>0</v>
      </c>
    </row>
    <row r="13346" spans="1:14" customFormat="1" ht="24" customHeight="1" thickTop="1" thickBot="1" x14ac:dyDescent="0.3">
      <c r="A13346" s="1" t="s">
        <v>0</v>
      </c>
      <c r="B13346" s="6" t="s">
        <v>172</v>
      </c>
      <c r="C13346" s="9">
        <f t="shared" si="5177"/>
        <v>0</v>
      </c>
      <c r="D13346" s="9">
        <v>0</v>
      </c>
      <c r="E13346" s="9">
        <v>0</v>
      </c>
      <c r="F13346" s="9">
        <f t="shared" si="5178"/>
        <v>0</v>
      </c>
      <c r="G13346" s="9">
        <v>0</v>
      </c>
      <c r="H13346" s="467">
        <v>0</v>
      </c>
      <c r="I13346" s="9">
        <f t="shared" si="5179"/>
        <v>0</v>
      </c>
      <c r="J13346" s="9">
        <v>0</v>
      </c>
      <c r="K13346" s="467">
        <v>0</v>
      </c>
      <c r="L13346" s="9">
        <f t="shared" si="5180"/>
        <v>0</v>
      </c>
      <c r="M13346" s="9">
        <v>0</v>
      </c>
      <c r="N13346" s="467">
        <v>0</v>
      </c>
    </row>
    <row r="13347" spans="1:14" customFormat="1" ht="41.25" customHeight="1" thickTop="1" thickBot="1" x14ac:dyDescent="0.3">
      <c r="A13347" s="1" t="s">
        <v>0</v>
      </c>
      <c r="B13347" s="6" t="s">
        <v>173</v>
      </c>
      <c r="C13347" s="9">
        <f t="shared" si="5177"/>
        <v>0</v>
      </c>
      <c r="D13347" s="9">
        <v>0</v>
      </c>
      <c r="E13347" s="9">
        <v>0</v>
      </c>
      <c r="F13347" s="9">
        <f t="shared" si="5178"/>
        <v>0</v>
      </c>
      <c r="G13347" s="9">
        <v>0</v>
      </c>
      <c r="H13347" s="467">
        <v>0</v>
      </c>
      <c r="I13347" s="9">
        <f t="shared" si="5179"/>
        <v>0</v>
      </c>
      <c r="J13347" s="9">
        <v>0</v>
      </c>
      <c r="K13347" s="467">
        <v>0</v>
      </c>
      <c r="L13347" s="9">
        <f t="shared" si="5180"/>
        <v>0</v>
      </c>
      <c r="M13347" s="9">
        <v>0</v>
      </c>
      <c r="N13347" s="467">
        <v>0</v>
      </c>
    </row>
    <row r="13348" spans="1:14" customFormat="1" ht="33.75" customHeight="1" thickTop="1" thickBot="1" x14ac:dyDescent="0.3">
      <c r="A13348" s="1" t="s">
        <v>0</v>
      </c>
      <c r="B13348" s="6" t="s">
        <v>174</v>
      </c>
      <c r="C13348" s="9">
        <f t="shared" si="5177"/>
        <v>0</v>
      </c>
      <c r="D13348" s="9">
        <v>0</v>
      </c>
      <c r="E13348" s="9">
        <v>0</v>
      </c>
      <c r="F13348" s="9">
        <f t="shared" si="5178"/>
        <v>0</v>
      </c>
      <c r="G13348" s="9">
        <v>0</v>
      </c>
      <c r="H13348" s="467">
        <v>0</v>
      </c>
      <c r="I13348" s="9">
        <f t="shared" si="5179"/>
        <v>0</v>
      </c>
      <c r="J13348" s="9">
        <v>0</v>
      </c>
      <c r="K13348" s="467">
        <v>0</v>
      </c>
      <c r="L13348" s="9">
        <f t="shared" si="5180"/>
        <v>0</v>
      </c>
      <c r="M13348" s="9">
        <v>0</v>
      </c>
      <c r="N13348" s="467">
        <v>0</v>
      </c>
    </row>
    <row r="13349" spans="1:14" customFormat="1" ht="32.25" customHeight="1" thickTop="1" thickBot="1" x14ac:dyDescent="0.3">
      <c r="A13349" s="1" t="s">
        <v>0</v>
      </c>
      <c r="B13349" s="6" t="s">
        <v>175</v>
      </c>
      <c r="C13349" s="9">
        <f t="shared" si="5177"/>
        <v>0</v>
      </c>
      <c r="D13349" s="9">
        <v>0</v>
      </c>
      <c r="E13349" s="9">
        <v>0</v>
      </c>
      <c r="F13349" s="9">
        <f t="shared" si="5178"/>
        <v>0</v>
      </c>
      <c r="G13349" s="9">
        <v>0</v>
      </c>
      <c r="H13349" s="467">
        <v>0</v>
      </c>
      <c r="I13349" s="9">
        <f t="shared" si="5179"/>
        <v>0</v>
      </c>
      <c r="J13349" s="9">
        <v>0</v>
      </c>
      <c r="K13349" s="467">
        <v>0</v>
      </c>
      <c r="L13349" s="9">
        <f t="shared" si="5180"/>
        <v>0</v>
      </c>
      <c r="M13349" s="9">
        <v>0</v>
      </c>
      <c r="N13349" s="467">
        <v>0</v>
      </c>
    </row>
    <row r="13350" spans="1:14" customFormat="1" ht="30" customHeight="1" thickTop="1" thickBot="1" x14ac:dyDescent="0.3">
      <c r="A13350" s="1" t="s">
        <v>0</v>
      </c>
      <c r="B13350" s="6" t="s">
        <v>37</v>
      </c>
      <c r="C13350" s="9">
        <f t="shared" si="5177"/>
        <v>0</v>
      </c>
      <c r="D13350" s="9">
        <v>0</v>
      </c>
      <c r="E13350" s="9">
        <v>0</v>
      </c>
      <c r="F13350" s="9">
        <f t="shared" si="5178"/>
        <v>0</v>
      </c>
      <c r="G13350" s="9">
        <v>0</v>
      </c>
      <c r="H13350" s="467">
        <v>0</v>
      </c>
      <c r="I13350" s="9">
        <f t="shared" si="5179"/>
        <v>0</v>
      </c>
      <c r="J13350" s="9">
        <v>0</v>
      </c>
      <c r="K13350" s="467">
        <v>0</v>
      </c>
      <c r="L13350" s="9">
        <f t="shared" si="5180"/>
        <v>0</v>
      </c>
      <c r="M13350" s="9">
        <v>0</v>
      </c>
      <c r="N13350" s="467">
        <v>0</v>
      </c>
    </row>
    <row r="13351" spans="1:14" customFormat="1" ht="31.5" customHeight="1" thickTop="1" thickBot="1" x14ac:dyDescent="0.3">
      <c r="A13351" s="1" t="s">
        <v>0</v>
      </c>
      <c r="B13351" s="6" t="s">
        <v>38</v>
      </c>
      <c r="C13351" s="9">
        <f t="shared" si="5177"/>
        <v>0</v>
      </c>
      <c r="D13351" s="9">
        <v>0</v>
      </c>
      <c r="E13351" s="9">
        <v>0</v>
      </c>
      <c r="F13351" s="9">
        <f t="shared" si="5178"/>
        <v>0</v>
      </c>
      <c r="G13351" s="9">
        <v>0</v>
      </c>
      <c r="H13351" s="467">
        <v>0</v>
      </c>
      <c r="I13351" s="9">
        <f t="shared" si="5179"/>
        <v>0</v>
      </c>
      <c r="J13351" s="9">
        <v>0</v>
      </c>
      <c r="K13351" s="467">
        <v>0</v>
      </c>
      <c r="L13351" s="9">
        <f t="shared" si="5180"/>
        <v>0</v>
      </c>
      <c r="M13351" s="9">
        <v>0</v>
      </c>
      <c r="N13351" s="467">
        <v>0</v>
      </c>
    </row>
    <row r="13352" spans="1:14" customFormat="1" ht="25.5" customHeight="1" thickTop="1" thickBot="1" x14ac:dyDescent="0.3">
      <c r="A13352" s="1" t="s">
        <v>0</v>
      </c>
      <c r="B13352" s="6" t="s">
        <v>176</v>
      </c>
      <c r="C13352" s="9">
        <f t="shared" si="5177"/>
        <v>0</v>
      </c>
      <c r="D13352" s="9">
        <v>0</v>
      </c>
      <c r="E13352" s="9">
        <v>0</v>
      </c>
      <c r="F13352" s="9">
        <f t="shared" si="5178"/>
        <v>0</v>
      </c>
      <c r="G13352" s="9">
        <v>0</v>
      </c>
      <c r="H13352" s="467">
        <v>0</v>
      </c>
      <c r="I13352" s="9">
        <f t="shared" si="5179"/>
        <v>0</v>
      </c>
      <c r="J13352" s="9">
        <v>0</v>
      </c>
      <c r="K13352" s="467">
        <v>0</v>
      </c>
      <c r="L13352" s="9">
        <f t="shared" si="5180"/>
        <v>0</v>
      </c>
      <c r="M13352" s="9">
        <v>0</v>
      </c>
      <c r="N13352" s="467">
        <v>0</v>
      </c>
    </row>
    <row r="13353" spans="1:14" customFormat="1" ht="33" customHeight="1" thickTop="1" thickBot="1" x14ac:dyDescent="0.3">
      <c r="A13353" s="1" t="s">
        <v>0</v>
      </c>
      <c r="B13353" s="6" t="s">
        <v>177</v>
      </c>
      <c r="C13353" s="9">
        <f t="shared" si="5177"/>
        <v>0</v>
      </c>
      <c r="D13353" s="9">
        <v>0</v>
      </c>
      <c r="E13353" s="9">
        <v>0</v>
      </c>
      <c r="F13353" s="9">
        <f t="shared" si="5178"/>
        <v>0</v>
      </c>
      <c r="G13353" s="9">
        <v>0</v>
      </c>
      <c r="H13353" s="467">
        <v>0</v>
      </c>
      <c r="I13353" s="9">
        <f t="shared" si="5179"/>
        <v>0</v>
      </c>
      <c r="J13353" s="9">
        <v>0</v>
      </c>
      <c r="K13353" s="467">
        <v>0</v>
      </c>
      <c r="L13353" s="9">
        <f t="shared" si="5180"/>
        <v>0</v>
      </c>
      <c r="M13353" s="9">
        <v>0</v>
      </c>
      <c r="N13353" s="467">
        <v>0</v>
      </c>
    </row>
    <row r="13354" spans="1:14" customFormat="1" ht="18.75" customHeight="1" thickTop="1" thickBot="1" x14ac:dyDescent="0.3">
      <c r="A13354" s="1" t="s">
        <v>0</v>
      </c>
      <c r="B13354" s="6" t="s">
        <v>178</v>
      </c>
      <c r="C13354" s="9">
        <f t="shared" si="5177"/>
        <v>0</v>
      </c>
      <c r="D13354" s="9">
        <v>0</v>
      </c>
      <c r="E13354" s="9">
        <v>0</v>
      </c>
      <c r="F13354" s="9">
        <f t="shared" si="5178"/>
        <v>0</v>
      </c>
      <c r="G13354" s="9">
        <v>0</v>
      </c>
      <c r="H13354" s="467">
        <v>0</v>
      </c>
      <c r="I13354" s="9">
        <f t="shared" si="5179"/>
        <v>0</v>
      </c>
      <c r="J13354" s="9">
        <v>0</v>
      </c>
      <c r="K13354" s="467">
        <v>0</v>
      </c>
      <c r="L13354" s="9">
        <f t="shared" si="5180"/>
        <v>0</v>
      </c>
      <c r="M13354" s="9">
        <v>0</v>
      </c>
      <c r="N13354" s="467">
        <v>0</v>
      </c>
    </row>
    <row r="13355" spans="1:14" customFormat="1" ht="27" customHeight="1" thickTop="1" thickBot="1" x14ac:dyDescent="0.3">
      <c r="A13355" s="1" t="s">
        <v>0</v>
      </c>
      <c r="B13355" s="6" t="s">
        <v>43</v>
      </c>
      <c r="C13355" s="9">
        <f t="shared" si="5177"/>
        <v>0</v>
      </c>
      <c r="D13355" s="9">
        <v>0</v>
      </c>
      <c r="E13355" s="9">
        <v>0</v>
      </c>
      <c r="F13355" s="9">
        <f t="shared" si="5178"/>
        <v>0</v>
      </c>
      <c r="G13355" s="9">
        <v>0</v>
      </c>
      <c r="H13355" s="467">
        <v>0</v>
      </c>
      <c r="I13355" s="9">
        <f t="shared" si="5179"/>
        <v>0</v>
      </c>
      <c r="J13355" s="9">
        <v>0</v>
      </c>
      <c r="K13355" s="467">
        <v>0</v>
      </c>
      <c r="L13355" s="9">
        <f t="shared" si="5180"/>
        <v>0</v>
      </c>
      <c r="M13355" s="9">
        <v>0</v>
      </c>
      <c r="N13355" s="467">
        <v>0</v>
      </c>
    </row>
    <row r="13356" spans="1:14" customFormat="1" ht="33.75" customHeight="1" thickTop="1" thickBot="1" x14ac:dyDescent="0.3">
      <c r="A13356" s="1" t="s">
        <v>0</v>
      </c>
      <c r="B13356" s="6" t="s">
        <v>179</v>
      </c>
      <c r="C13356" s="9">
        <f t="shared" si="5177"/>
        <v>0</v>
      </c>
      <c r="D13356" s="9">
        <v>0</v>
      </c>
      <c r="E13356" s="9">
        <v>0</v>
      </c>
      <c r="F13356" s="9">
        <f t="shared" si="5178"/>
        <v>0</v>
      </c>
      <c r="G13356" s="9">
        <v>0</v>
      </c>
      <c r="H13356" s="467">
        <v>0</v>
      </c>
      <c r="I13356" s="9">
        <f t="shared" si="5179"/>
        <v>0</v>
      </c>
      <c r="J13356" s="9">
        <v>0</v>
      </c>
      <c r="K13356" s="467">
        <v>0</v>
      </c>
      <c r="L13356" s="9">
        <f t="shared" si="5180"/>
        <v>0</v>
      </c>
      <c r="M13356" s="9">
        <v>0</v>
      </c>
      <c r="N13356" s="467">
        <v>0</v>
      </c>
    </row>
    <row r="13357" spans="1:14" customFormat="1" ht="42.75" customHeight="1" thickTop="1" thickBot="1" x14ac:dyDescent="0.3">
      <c r="A13357" s="1" t="s">
        <v>0</v>
      </c>
      <c r="B13357" s="6" t="s">
        <v>180</v>
      </c>
      <c r="C13357" s="9">
        <f t="shared" si="5177"/>
        <v>0</v>
      </c>
      <c r="D13357" s="9">
        <v>0</v>
      </c>
      <c r="E13357" s="9">
        <v>0</v>
      </c>
      <c r="F13357" s="9">
        <f t="shared" si="5178"/>
        <v>0</v>
      </c>
      <c r="G13357" s="9">
        <v>0</v>
      </c>
      <c r="H13357" s="467">
        <v>0</v>
      </c>
      <c r="I13357" s="9">
        <f t="shared" si="5179"/>
        <v>0</v>
      </c>
      <c r="J13357" s="9">
        <v>0</v>
      </c>
      <c r="K13357" s="467">
        <v>0</v>
      </c>
      <c r="L13357" s="9">
        <f t="shared" si="5180"/>
        <v>0</v>
      </c>
      <c r="M13357" s="9">
        <v>0</v>
      </c>
      <c r="N13357" s="467">
        <v>0</v>
      </c>
    </row>
    <row r="13358" spans="1:14" customFormat="1" ht="33.75" customHeight="1" thickTop="1" thickBot="1" x14ac:dyDescent="0.3">
      <c r="A13358" s="1" t="s">
        <v>0</v>
      </c>
      <c r="B13358" s="6" t="s">
        <v>181</v>
      </c>
      <c r="C13358" s="9">
        <f t="shared" si="5177"/>
        <v>0</v>
      </c>
      <c r="D13358" s="9">
        <v>0</v>
      </c>
      <c r="E13358" s="9">
        <v>0</v>
      </c>
      <c r="F13358" s="9">
        <f t="shared" si="5178"/>
        <v>0</v>
      </c>
      <c r="G13358" s="9">
        <v>0</v>
      </c>
      <c r="H13358" s="467">
        <v>0</v>
      </c>
      <c r="I13358" s="9">
        <f t="shared" si="5179"/>
        <v>0</v>
      </c>
      <c r="J13358" s="9">
        <v>0</v>
      </c>
      <c r="K13358" s="467">
        <v>0</v>
      </c>
      <c r="L13358" s="9">
        <f t="shared" si="5180"/>
        <v>0</v>
      </c>
      <c r="M13358" s="9">
        <v>0</v>
      </c>
      <c r="N13358" s="467">
        <v>0</v>
      </c>
    </row>
    <row r="13359" spans="1:14" customFormat="1" ht="26.25" customHeight="1" thickTop="1" thickBot="1" x14ac:dyDescent="0.3">
      <c r="A13359" s="1" t="s">
        <v>0</v>
      </c>
      <c r="B13359" s="6" t="s">
        <v>182</v>
      </c>
      <c r="C13359" s="9">
        <f t="shared" si="5177"/>
        <v>0</v>
      </c>
      <c r="D13359" s="9">
        <v>0</v>
      </c>
      <c r="E13359" s="9">
        <v>0</v>
      </c>
      <c r="F13359" s="9">
        <f t="shared" si="5178"/>
        <v>0</v>
      </c>
      <c r="G13359" s="9">
        <v>0</v>
      </c>
      <c r="H13359" s="467">
        <v>0</v>
      </c>
      <c r="I13359" s="9">
        <f t="shared" si="5179"/>
        <v>0</v>
      </c>
      <c r="J13359" s="9">
        <v>0</v>
      </c>
      <c r="K13359" s="467">
        <v>0</v>
      </c>
      <c r="L13359" s="9">
        <f t="shared" si="5180"/>
        <v>0</v>
      </c>
      <c r="M13359" s="9">
        <v>0</v>
      </c>
      <c r="N13359" s="467">
        <v>0</v>
      </c>
    </row>
    <row r="13360" spans="1:14" customFormat="1" ht="31.5" customHeight="1" thickTop="1" thickBot="1" x14ac:dyDescent="0.3">
      <c r="A13360" s="1" t="s">
        <v>0</v>
      </c>
      <c r="B13360" s="6" t="s">
        <v>183</v>
      </c>
      <c r="C13360" s="9">
        <f t="shared" si="5177"/>
        <v>0</v>
      </c>
      <c r="D13360" s="9">
        <v>0</v>
      </c>
      <c r="E13360" s="9">
        <v>0</v>
      </c>
      <c r="F13360" s="9">
        <f t="shared" si="5178"/>
        <v>0</v>
      </c>
      <c r="G13360" s="9">
        <v>0</v>
      </c>
      <c r="H13360" s="467">
        <v>0</v>
      </c>
      <c r="I13360" s="9">
        <f t="shared" si="5179"/>
        <v>0</v>
      </c>
      <c r="J13360" s="9">
        <v>0</v>
      </c>
      <c r="K13360" s="467">
        <v>0</v>
      </c>
      <c r="L13360" s="9">
        <f t="shared" si="5180"/>
        <v>0</v>
      </c>
      <c r="M13360" s="9">
        <v>0</v>
      </c>
      <c r="N13360" s="467">
        <v>0</v>
      </c>
    </row>
    <row r="13361" spans="1:14" customFormat="1" ht="33" customHeight="1" thickTop="1" thickBot="1" x14ac:dyDescent="0.3">
      <c r="A13361" s="1" t="s">
        <v>0</v>
      </c>
      <c r="B13361" s="4" t="s">
        <v>184</v>
      </c>
      <c r="C13361" s="9">
        <f t="shared" si="5177"/>
        <v>0</v>
      </c>
      <c r="D13361" s="9">
        <f>SUM(D13362:D13363)</f>
        <v>0</v>
      </c>
      <c r="E13361" s="9">
        <f>SUM(E13362:E13363)</f>
        <v>0</v>
      </c>
      <c r="F13361" s="9">
        <f t="shared" si="5178"/>
        <v>0</v>
      </c>
      <c r="G13361" s="9">
        <f>SUM(G13362:G13363)</f>
        <v>0</v>
      </c>
      <c r="H13361" s="467">
        <f>SUM(H13362:H13363)</f>
        <v>0</v>
      </c>
      <c r="I13361" s="9">
        <f t="shared" si="5179"/>
        <v>0</v>
      </c>
      <c r="J13361" s="9">
        <f>SUM(J13362:J13363)</f>
        <v>0</v>
      </c>
      <c r="K13361" s="467">
        <f>SUM(K13362:K13363)</f>
        <v>0</v>
      </c>
      <c r="L13361" s="9">
        <f t="shared" si="5180"/>
        <v>0</v>
      </c>
      <c r="M13361" s="9">
        <f>SUM(M13362:M13363)</f>
        <v>0</v>
      </c>
      <c r="N13361" s="467">
        <f>SUM(N13362:N13363)</f>
        <v>0</v>
      </c>
    </row>
    <row r="13362" spans="1:14" customFormat="1" ht="39" customHeight="1" thickTop="1" thickBot="1" x14ac:dyDescent="0.3">
      <c r="A13362" s="1" t="s">
        <v>0</v>
      </c>
      <c r="B13362" s="5" t="s">
        <v>185</v>
      </c>
      <c r="C13362" s="9">
        <f t="shared" si="5177"/>
        <v>0</v>
      </c>
      <c r="D13362" s="9">
        <v>0</v>
      </c>
      <c r="E13362" s="9">
        <v>0</v>
      </c>
      <c r="F13362" s="9">
        <f t="shared" si="5178"/>
        <v>0</v>
      </c>
      <c r="G13362" s="9">
        <v>0</v>
      </c>
      <c r="H13362" s="467">
        <v>0</v>
      </c>
      <c r="I13362" s="9">
        <f t="shared" si="5179"/>
        <v>0</v>
      </c>
      <c r="J13362" s="9">
        <v>0</v>
      </c>
      <c r="K13362" s="467">
        <v>0</v>
      </c>
      <c r="L13362" s="9">
        <f t="shared" si="5180"/>
        <v>0</v>
      </c>
      <c r="M13362" s="9">
        <v>0</v>
      </c>
      <c r="N13362" s="467">
        <v>0</v>
      </c>
    </row>
    <row r="13363" spans="1:14" customFormat="1" ht="37.5" customHeight="1" thickTop="1" thickBot="1" x14ac:dyDescent="0.3">
      <c r="A13363" s="1" t="s">
        <v>0</v>
      </c>
      <c r="B13363" s="5" t="s">
        <v>186</v>
      </c>
      <c r="C13363" s="9">
        <f t="shared" si="5177"/>
        <v>0</v>
      </c>
      <c r="D13363" s="9">
        <f>SUM(D13364:D13365)</f>
        <v>0</v>
      </c>
      <c r="E13363" s="9">
        <f>SUM(E13364:E13365)</f>
        <v>0</v>
      </c>
      <c r="F13363" s="9">
        <f t="shared" si="5178"/>
        <v>0</v>
      </c>
      <c r="G13363" s="9">
        <f>SUM(G13364:G13365)</f>
        <v>0</v>
      </c>
      <c r="H13363" s="467">
        <f>SUM(H13364:H13365)</f>
        <v>0</v>
      </c>
      <c r="I13363" s="9">
        <f t="shared" si="5179"/>
        <v>0</v>
      </c>
      <c r="J13363" s="9">
        <f>SUM(J13364:J13365)</f>
        <v>0</v>
      </c>
      <c r="K13363" s="467">
        <f>SUM(K13364:K13365)</f>
        <v>0</v>
      </c>
      <c r="L13363" s="9">
        <f t="shared" si="5180"/>
        <v>0</v>
      </c>
      <c r="M13363" s="9">
        <f>SUM(M13364:M13365)</f>
        <v>0</v>
      </c>
      <c r="N13363" s="467">
        <f>SUM(N13364:N13365)</f>
        <v>0</v>
      </c>
    </row>
    <row r="13364" spans="1:14" customFormat="1" ht="27" customHeight="1" thickTop="1" thickBot="1" x14ac:dyDescent="0.3">
      <c r="A13364" s="1" t="s">
        <v>0</v>
      </c>
      <c r="B13364" s="6" t="s">
        <v>187</v>
      </c>
      <c r="C13364" s="9">
        <f t="shared" si="5177"/>
        <v>0</v>
      </c>
      <c r="D13364" s="9">
        <v>0</v>
      </c>
      <c r="E13364" s="9">
        <v>0</v>
      </c>
      <c r="F13364" s="9">
        <f t="shared" si="5178"/>
        <v>0</v>
      </c>
      <c r="G13364" s="9">
        <v>0</v>
      </c>
      <c r="H13364" s="467">
        <v>0</v>
      </c>
      <c r="I13364" s="9">
        <f t="shared" si="5179"/>
        <v>0</v>
      </c>
      <c r="J13364" s="9">
        <v>0</v>
      </c>
      <c r="K13364" s="467">
        <v>0</v>
      </c>
      <c r="L13364" s="9">
        <f t="shared" si="5180"/>
        <v>0</v>
      </c>
      <c r="M13364" s="9">
        <v>0</v>
      </c>
      <c r="N13364" s="467">
        <v>0</v>
      </c>
    </row>
    <row r="13365" spans="1:14" customFormat="1" ht="31.5" customHeight="1" thickTop="1" thickBot="1" x14ac:dyDescent="0.3">
      <c r="A13365" s="1" t="s">
        <v>0</v>
      </c>
      <c r="B13365" s="6" t="s">
        <v>188</v>
      </c>
      <c r="C13365" s="9">
        <f t="shared" si="5177"/>
        <v>0</v>
      </c>
      <c r="D13365" s="9">
        <v>0</v>
      </c>
      <c r="E13365" s="9">
        <v>0</v>
      </c>
      <c r="F13365" s="9">
        <f t="shared" si="5178"/>
        <v>0</v>
      </c>
      <c r="G13365" s="9">
        <v>0</v>
      </c>
      <c r="H13365" s="467">
        <v>0</v>
      </c>
      <c r="I13365" s="9">
        <f t="shared" si="5179"/>
        <v>0</v>
      </c>
      <c r="J13365" s="9">
        <v>0</v>
      </c>
      <c r="K13365" s="467">
        <v>0</v>
      </c>
      <c r="L13365" s="9">
        <f t="shared" si="5180"/>
        <v>0</v>
      </c>
      <c r="M13365" s="9">
        <v>0</v>
      </c>
      <c r="N13365" s="467">
        <v>0</v>
      </c>
    </row>
    <row r="13366" spans="1:14" customFormat="1" ht="33" customHeight="1" thickTop="1" thickBot="1" x14ac:dyDescent="0.3">
      <c r="A13366" s="1" t="s">
        <v>0</v>
      </c>
      <c r="B13366" s="3" t="s">
        <v>189</v>
      </c>
      <c r="C13366" s="9">
        <f t="shared" si="5177"/>
        <v>0</v>
      </c>
      <c r="D13366" s="9">
        <f>SUM(D13367:D13368)</f>
        <v>0</v>
      </c>
      <c r="E13366" s="9">
        <f>SUM(E13367:E13368)</f>
        <v>0</v>
      </c>
      <c r="F13366" s="9">
        <f t="shared" si="5178"/>
        <v>0</v>
      </c>
      <c r="G13366" s="9">
        <f>SUM(G13367:G13368)</f>
        <v>0</v>
      </c>
      <c r="H13366" s="467">
        <f>SUM(H13367:H13368)</f>
        <v>0</v>
      </c>
      <c r="I13366" s="9">
        <f t="shared" si="5179"/>
        <v>0</v>
      </c>
      <c r="J13366" s="9">
        <f>SUM(J13367:J13368)</f>
        <v>0</v>
      </c>
      <c r="K13366" s="467">
        <f>SUM(K13367:K13368)</f>
        <v>0</v>
      </c>
      <c r="L13366" s="9">
        <f t="shared" si="5180"/>
        <v>0</v>
      </c>
      <c r="M13366" s="9">
        <f>SUM(M13367:M13368)</f>
        <v>0</v>
      </c>
      <c r="N13366" s="467">
        <f>SUM(N13367:N13368)</f>
        <v>0</v>
      </c>
    </row>
    <row r="13367" spans="1:14" customFormat="1" ht="34.5" customHeight="1" thickTop="1" thickBot="1" x14ac:dyDescent="0.3">
      <c r="A13367" s="1" t="s">
        <v>0</v>
      </c>
      <c r="B13367" s="4" t="s">
        <v>190</v>
      </c>
      <c r="C13367" s="9">
        <f t="shared" si="5177"/>
        <v>0</v>
      </c>
      <c r="D13367" s="9">
        <v>0</v>
      </c>
      <c r="E13367" s="9">
        <v>0</v>
      </c>
      <c r="F13367" s="9">
        <f t="shared" si="5178"/>
        <v>0</v>
      </c>
      <c r="G13367" s="9">
        <v>0</v>
      </c>
      <c r="H13367" s="467">
        <v>0</v>
      </c>
      <c r="I13367" s="9">
        <f t="shared" si="5179"/>
        <v>0</v>
      </c>
      <c r="J13367" s="9">
        <v>0</v>
      </c>
      <c r="K13367" s="467">
        <v>0</v>
      </c>
      <c r="L13367" s="9">
        <f t="shared" si="5180"/>
        <v>0</v>
      </c>
      <c r="M13367" s="9">
        <v>0</v>
      </c>
      <c r="N13367" s="467">
        <v>0</v>
      </c>
    </row>
    <row r="13368" spans="1:14" customFormat="1" ht="40.5" customHeight="1" thickTop="1" thickBot="1" x14ac:dyDescent="0.3">
      <c r="A13368" s="1" t="s">
        <v>0</v>
      </c>
      <c r="B13368" s="4" t="s">
        <v>191</v>
      </c>
      <c r="C13368" s="9">
        <f t="shared" si="5177"/>
        <v>0</v>
      </c>
      <c r="D13368" s="9">
        <f>SUM(D13369:D13372)</f>
        <v>0</v>
      </c>
      <c r="E13368" s="9">
        <f>SUM(E13369:E13372)</f>
        <v>0</v>
      </c>
      <c r="F13368" s="9">
        <f t="shared" si="5178"/>
        <v>0</v>
      </c>
      <c r="G13368" s="9">
        <f>SUM(G13369:G13372)</f>
        <v>0</v>
      </c>
      <c r="H13368" s="467">
        <f>SUM(H13369:H13372)</f>
        <v>0</v>
      </c>
      <c r="I13368" s="9">
        <f t="shared" si="5179"/>
        <v>0</v>
      </c>
      <c r="J13368" s="9">
        <f>SUM(J13369:J13372)</f>
        <v>0</v>
      </c>
      <c r="K13368" s="467">
        <f>SUM(K13369:K13372)</f>
        <v>0</v>
      </c>
      <c r="L13368" s="9">
        <f t="shared" si="5180"/>
        <v>0</v>
      </c>
      <c r="M13368" s="9">
        <f>SUM(M13369:M13372)</f>
        <v>0</v>
      </c>
      <c r="N13368" s="467">
        <f>SUM(N13369:N13372)</f>
        <v>0</v>
      </c>
    </row>
    <row r="13369" spans="1:14" customFormat="1" ht="39" customHeight="1" thickTop="1" thickBot="1" x14ac:dyDescent="0.3">
      <c r="A13369" s="1" t="s">
        <v>0</v>
      </c>
      <c r="B13369" s="5" t="s">
        <v>192</v>
      </c>
      <c r="C13369" s="9">
        <f t="shared" si="5177"/>
        <v>0</v>
      </c>
      <c r="D13369" s="9">
        <v>0</v>
      </c>
      <c r="E13369" s="9">
        <v>0</v>
      </c>
      <c r="F13369" s="9">
        <f t="shared" si="5178"/>
        <v>0</v>
      </c>
      <c r="G13369" s="9">
        <v>0</v>
      </c>
      <c r="H13369" s="467">
        <v>0</v>
      </c>
      <c r="I13369" s="9">
        <f t="shared" si="5179"/>
        <v>0</v>
      </c>
      <c r="J13369" s="9">
        <v>0</v>
      </c>
      <c r="K13369" s="467">
        <v>0</v>
      </c>
      <c r="L13369" s="9">
        <f t="shared" si="5180"/>
        <v>0</v>
      </c>
      <c r="M13369" s="9">
        <v>0</v>
      </c>
      <c r="N13369" s="467">
        <v>0</v>
      </c>
    </row>
    <row r="13370" spans="1:14" customFormat="1" ht="40.5" customHeight="1" thickTop="1" thickBot="1" x14ac:dyDescent="0.3">
      <c r="A13370" s="1" t="s">
        <v>0</v>
      </c>
      <c r="B13370" s="5" t="s">
        <v>193</v>
      </c>
      <c r="C13370" s="9">
        <f t="shared" si="5177"/>
        <v>0</v>
      </c>
      <c r="D13370" s="9">
        <v>0</v>
      </c>
      <c r="E13370" s="9">
        <v>0</v>
      </c>
      <c r="F13370" s="9">
        <f t="shared" si="5178"/>
        <v>0</v>
      </c>
      <c r="G13370" s="9">
        <v>0</v>
      </c>
      <c r="H13370" s="467">
        <v>0</v>
      </c>
      <c r="I13370" s="9">
        <f t="shared" si="5179"/>
        <v>0</v>
      </c>
      <c r="J13370" s="9">
        <v>0</v>
      </c>
      <c r="K13370" s="467">
        <v>0</v>
      </c>
      <c r="L13370" s="9">
        <f t="shared" si="5180"/>
        <v>0</v>
      </c>
      <c r="M13370" s="9">
        <v>0</v>
      </c>
      <c r="N13370" s="467">
        <v>0</v>
      </c>
    </row>
    <row r="13371" spans="1:14" customFormat="1" ht="41.25" customHeight="1" thickTop="1" thickBot="1" x14ac:dyDescent="0.3">
      <c r="A13371" s="1" t="s">
        <v>0</v>
      </c>
      <c r="B13371" s="5" t="s">
        <v>194</v>
      </c>
      <c r="C13371" s="9">
        <f t="shared" si="5177"/>
        <v>0</v>
      </c>
      <c r="D13371" s="9">
        <v>0</v>
      </c>
      <c r="E13371" s="9">
        <v>0</v>
      </c>
      <c r="F13371" s="9">
        <f t="shared" si="5178"/>
        <v>0</v>
      </c>
      <c r="G13371" s="9">
        <v>0</v>
      </c>
      <c r="H13371" s="467">
        <v>0</v>
      </c>
      <c r="I13371" s="9">
        <f t="shared" si="5179"/>
        <v>0</v>
      </c>
      <c r="J13371" s="9">
        <v>0</v>
      </c>
      <c r="K13371" s="467">
        <v>0</v>
      </c>
      <c r="L13371" s="9">
        <f t="shared" si="5180"/>
        <v>0</v>
      </c>
      <c r="M13371" s="9">
        <v>0</v>
      </c>
      <c r="N13371" s="467">
        <v>0</v>
      </c>
    </row>
    <row r="13372" spans="1:14" customFormat="1" ht="30.75" customHeight="1" thickTop="1" thickBot="1" x14ac:dyDescent="0.3">
      <c r="A13372" s="1" t="s">
        <v>0</v>
      </c>
      <c r="B13372" s="5" t="s">
        <v>195</v>
      </c>
      <c r="C13372" s="9">
        <f t="shared" si="5177"/>
        <v>0</v>
      </c>
      <c r="D13372" s="9">
        <v>0</v>
      </c>
      <c r="E13372" s="9">
        <v>0</v>
      </c>
      <c r="F13372" s="9">
        <f t="shared" si="5178"/>
        <v>0</v>
      </c>
      <c r="G13372" s="9">
        <v>0</v>
      </c>
      <c r="H13372" s="467">
        <v>0</v>
      </c>
      <c r="I13372" s="9">
        <f t="shared" si="5179"/>
        <v>0</v>
      </c>
      <c r="J13372" s="9">
        <v>0</v>
      </c>
      <c r="K13372" s="467">
        <v>0</v>
      </c>
      <c r="L13372" s="9">
        <f t="shared" si="5180"/>
        <v>0</v>
      </c>
      <c r="M13372" s="9">
        <v>0</v>
      </c>
      <c r="N13372" s="467">
        <v>0</v>
      </c>
    </row>
    <row r="13373" spans="1:14" customFormat="1" ht="51" customHeight="1" thickTop="1" thickBot="1" x14ac:dyDescent="0.3">
      <c r="A13373" s="1" t="s">
        <v>0</v>
      </c>
      <c r="B13373" s="3" t="s">
        <v>196</v>
      </c>
      <c r="C13373" s="9">
        <f t="shared" si="5177"/>
        <v>0</v>
      </c>
      <c r="D13373" s="9">
        <v>0</v>
      </c>
      <c r="E13373" s="9">
        <v>0</v>
      </c>
      <c r="F13373" s="9">
        <f t="shared" si="5178"/>
        <v>0</v>
      </c>
      <c r="G13373" s="9">
        <v>0</v>
      </c>
      <c r="H13373" s="467">
        <v>0</v>
      </c>
      <c r="I13373" s="9">
        <f t="shared" si="5179"/>
        <v>0</v>
      </c>
      <c r="J13373" s="9">
        <v>0</v>
      </c>
      <c r="K13373" s="467">
        <v>0</v>
      </c>
      <c r="L13373" s="9">
        <f t="shared" si="5180"/>
        <v>0</v>
      </c>
      <c r="M13373" s="9">
        <v>0</v>
      </c>
      <c r="N13373" s="467">
        <v>0</v>
      </c>
    </row>
    <row r="13374" spans="1:14" customFormat="1" ht="31.5" customHeight="1" thickTop="1" thickBot="1" x14ac:dyDescent="0.3">
      <c r="A13374" s="1" t="s">
        <v>0</v>
      </c>
      <c r="B13374" s="3" t="s">
        <v>197</v>
      </c>
      <c r="C13374" s="9">
        <f t="shared" si="5177"/>
        <v>0</v>
      </c>
      <c r="D13374" s="9">
        <f>SUM(D13375:D13377,D13380)</f>
        <v>0</v>
      </c>
      <c r="E13374" s="9">
        <f>SUM(E13375:E13377,E13380)</f>
        <v>0</v>
      </c>
      <c r="F13374" s="9">
        <f t="shared" si="5178"/>
        <v>0</v>
      </c>
      <c r="G13374" s="9">
        <f>SUM(G13375:G13377,G13380)</f>
        <v>0</v>
      </c>
      <c r="H13374" s="467">
        <f>SUM(H13375:H13377,H13380)</f>
        <v>0</v>
      </c>
      <c r="I13374" s="9">
        <f t="shared" si="5179"/>
        <v>0</v>
      </c>
      <c r="J13374" s="9">
        <f>SUM(J13375:J13377,J13380)</f>
        <v>0</v>
      </c>
      <c r="K13374" s="467">
        <f>SUM(K13375:K13377,K13380)</f>
        <v>0</v>
      </c>
      <c r="L13374" s="9">
        <f t="shared" si="5180"/>
        <v>0</v>
      </c>
      <c r="M13374" s="9">
        <f>SUM(M13375:M13377,M13380)</f>
        <v>0</v>
      </c>
      <c r="N13374" s="467">
        <f>SUM(N13375:N13377,N13380)</f>
        <v>0</v>
      </c>
    </row>
    <row r="13375" spans="1:14" customFormat="1" ht="22.5" customHeight="1" thickTop="1" thickBot="1" x14ac:dyDescent="0.3">
      <c r="A13375" s="1" t="s">
        <v>0</v>
      </c>
      <c r="B13375" s="4" t="s">
        <v>198</v>
      </c>
      <c r="C13375" s="9">
        <f t="shared" si="5177"/>
        <v>0</v>
      </c>
      <c r="D13375" s="9">
        <v>0</v>
      </c>
      <c r="E13375" s="9">
        <v>0</v>
      </c>
      <c r="F13375" s="9">
        <f t="shared" si="5178"/>
        <v>0</v>
      </c>
      <c r="G13375" s="9">
        <v>0</v>
      </c>
      <c r="H13375" s="467">
        <v>0</v>
      </c>
      <c r="I13375" s="9">
        <f t="shared" si="5179"/>
        <v>0</v>
      </c>
      <c r="J13375" s="9">
        <v>0</v>
      </c>
      <c r="K13375" s="467">
        <v>0</v>
      </c>
      <c r="L13375" s="9">
        <f t="shared" si="5180"/>
        <v>0</v>
      </c>
      <c r="M13375" s="9">
        <v>0</v>
      </c>
      <c r="N13375" s="467">
        <v>0</v>
      </c>
    </row>
    <row r="13376" spans="1:14" customFormat="1" ht="30.75" customHeight="1" thickTop="1" thickBot="1" x14ac:dyDescent="0.3">
      <c r="A13376" s="1" t="s">
        <v>0</v>
      </c>
      <c r="B13376" s="4" t="s">
        <v>199</v>
      </c>
      <c r="C13376" s="9">
        <f t="shared" si="5177"/>
        <v>0</v>
      </c>
      <c r="D13376" s="9">
        <v>0</v>
      </c>
      <c r="E13376" s="9">
        <v>0</v>
      </c>
      <c r="F13376" s="9">
        <f t="shared" si="5178"/>
        <v>0</v>
      </c>
      <c r="G13376" s="9">
        <v>0</v>
      </c>
      <c r="H13376" s="467">
        <v>0</v>
      </c>
      <c r="I13376" s="9">
        <f t="shared" si="5179"/>
        <v>0</v>
      </c>
      <c r="J13376" s="9">
        <v>0</v>
      </c>
      <c r="K13376" s="467">
        <v>0</v>
      </c>
      <c r="L13376" s="9">
        <f t="shared" si="5180"/>
        <v>0</v>
      </c>
      <c r="M13376" s="9">
        <v>0</v>
      </c>
      <c r="N13376" s="467">
        <v>0</v>
      </c>
    </row>
    <row r="13377" spans="1:14" customFormat="1" ht="24.75" customHeight="1" thickTop="1" thickBot="1" x14ac:dyDescent="0.3">
      <c r="A13377" s="1" t="s">
        <v>0</v>
      </c>
      <c r="B13377" s="4" t="s">
        <v>200</v>
      </c>
      <c r="C13377" s="9">
        <f t="shared" si="5177"/>
        <v>0</v>
      </c>
      <c r="D13377" s="9">
        <f>SUM(D13378:D13379)</f>
        <v>0</v>
      </c>
      <c r="E13377" s="9">
        <f>SUM(E13378:E13379)</f>
        <v>0</v>
      </c>
      <c r="F13377" s="9">
        <f t="shared" si="5178"/>
        <v>0</v>
      </c>
      <c r="G13377" s="9">
        <f>SUM(G13378:G13379)</f>
        <v>0</v>
      </c>
      <c r="H13377" s="467">
        <f>SUM(H13378:H13379)</f>
        <v>0</v>
      </c>
      <c r="I13377" s="9">
        <f t="shared" si="5179"/>
        <v>0</v>
      </c>
      <c r="J13377" s="9">
        <f>SUM(J13378:J13379)</f>
        <v>0</v>
      </c>
      <c r="K13377" s="467">
        <f>SUM(K13378:K13379)</f>
        <v>0</v>
      </c>
      <c r="L13377" s="9">
        <f t="shared" si="5180"/>
        <v>0</v>
      </c>
      <c r="M13377" s="9">
        <f>SUM(M13378:M13379)</f>
        <v>0</v>
      </c>
      <c r="N13377" s="467">
        <f>SUM(N13378:N13379)</f>
        <v>0</v>
      </c>
    </row>
    <row r="13378" spans="1:14" customFormat="1" ht="30" customHeight="1" thickTop="1" thickBot="1" x14ac:dyDescent="0.3">
      <c r="A13378" s="1" t="s">
        <v>0</v>
      </c>
      <c r="B13378" s="5" t="s">
        <v>201</v>
      </c>
      <c r="C13378" s="9">
        <f t="shared" si="5177"/>
        <v>0</v>
      </c>
      <c r="D13378" s="9">
        <v>0</v>
      </c>
      <c r="E13378" s="9">
        <v>0</v>
      </c>
      <c r="F13378" s="9">
        <f t="shared" si="5178"/>
        <v>0</v>
      </c>
      <c r="G13378" s="9">
        <v>0</v>
      </c>
      <c r="H13378" s="467">
        <v>0</v>
      </c>
      <c r="I13378" s="9">
        <f t="shared" si="5179"/>
        <v>0</v>
      </c>
      <c r="J13378" s="9">
        <v>0</v>
      </c>
      <c r="K13378" s="467">
        <v>0</v>
      </c>
      <c r="L13378" s="9">
        <f t="shared" si="5180"/>
        <v>0</v>
      </c>
      <c r="M13378" s="9">
        <v>0</v>
      </c>
      <c r="N13378" s="467">
        <v>0</v>
      </c>
    </row>
    <row r="13379" spans="1:14" customFormat="1" ht="31.5" customHeight="1" thickTop="1" thickBot="1" x14ac:dyDescent="0.3">
      <c r="A13379" s="1" t="s">
        <v>0</v>
      </c>
      <c r="B13379" s="5" t="s">
        <v>202</v>
      </c>
      <c r="C13379" s="9">
        <f t="shared" ref="C13379:C13442" si="5181">SUM(D13379:E13379)</f>
        <v>0</v>
      </c>
      <c r="D13379" s="9">
        <v>0</v>
      </c>
      <c r="E13379" s="9">
        <v>0</v>
      </c>
      <c r="F13379" s="9">
        <f t="shared" ref="F13379:F13442" si="5182">SUM(G13379:H13379)</f>
        <v>0</v>
      </c>
      <c r="G13379" s="9">
        <v>0</v>
      </c>
      <c r="H13379" s="467">
        <v>0</v>
      </c>
      <c r="I13379" s="9">
        <f t="shared" ref="I13379:I13442" si="5183">SUM(J13379:K13379)</f>
        <v>0</v>
      </c>
      <c r="J13379" s="9">
        <v>0</v>
      </c>
      <c r="K13379" s="467">
        <v>0</v>
      </c>
      <c r="L13379" s="9">
        <f t="shared" ref="L13379:L13442" si="5184">SUM(M13379:N13379)</f>
        <v>0</v>
      </c>
      <c r="M13379" s="9">
        <v>0</v>
      </c>
      <c r="N13379" s="467">
        <v>0</v>
      </c>
    </row>
    <row r="13380" spans="1:14" customFormat="1" ht="27" customHeight="1" thickTop="1" thickBot="1" x14ac:dyDescent="0.3">
      <c r="A13380" s="1" t="s">
        <v>0</v>
      </c>
      <c r="B13380" s="4" t="s">
        <v>203</v>
      </c>
      <c r="C13380" s="9">
        <f t="shared" si="5181"/>
        <v>0</v>
      </c>
      <c r="D13380" s="9">
        <v>0</v>
      </c>
      <c r="E13380" s="9">
        <v>0</v>
      </c>
      <c r="F13380" s="9">
        <f t="shared" si="5182"/>
        <v>0</v>
      </c>
      <c r="G13380" s="9">
        <v>0</v>
      </c>
      <c r="H13380" s="467">
        <v>0</v>
      </c>
      <c r="I13380" s="9">
        <f t="shared" si="5183"/>
        <v>0</v>
      </c>
      <c r="J13380" s="9">
        <v>0</v>
      </c>
      <c r="K13380" s="467">
        <v>0</v>
      </c>
      <c r="L13380" s="9">
        <f t="shared" si="5184"/>
        <v>0</v>
      </c>
      <c r="M13380" s="9">
        <v>0</v>
      </c>
      <c r="N13380" s="467">
        <v>0</v>
      </c>
    </row>
    <row r="13381" spans="1:14" customFormat="1" ht="27" customHeight="1" thickTop="1" thickBot="1" x14ac:dyDescent="0.3">
      <c r="A13381" s="1" t="s">
        <v>0</v>
      </c>
      <c r="B13381" s="2" t="s">
        <v>204</v>
      </c>
      <c r="C13381" s="9">
        <f t="shared" si="5181"/>
        <v>0</v>
      </c>
      <c r="D13381" s="9">
        <f>SUM(D13382,D13390,D13398)</f>
        <v>0</v>
      </c>
      <c r="E13381" s="9">
        <f>SUM(E13382,E13390,E13398)</f>
        <v>0</v>
      </c>
      <c r="F13381" s="9">
        <f t="shared" si="5182"/>
        <v>0</v>
      </c>
      <c r="G13381" s="9">
        <f>SUM(G13382,G13390,G13398)</f>
        <v>0</v>
      </c>
      <c r="H13381" s="467">
        <f>SUM(H13382,H13390,H13398)</f>
        <v>0</v>
      </c>
      <c r="I13381" s="9">
        <f t="shared" si="5183"/>
        <v>0</v>
      </c>
      <c r="J13381" s="9">
        <f>SUM(J13382,J13390,J13398)</f>
        <v>0</v>
      </c>
      <c r="K13381" s="467">
        <f>SUM(K13382,K13390,K13398)</f>
        <v>0</v>
      </c>
      <c r="L13381" s="9">
        <f t="shared" si="5184"/>
        <v>0</v>
      </c>
      <c r="M13381" s="9">
        <f>SUM(M13382,M13390,M13398)</f>
        <v>0</v>
      </c>
      <c r="N13381" s="467">
        <f>SUM(N13382,N13390,N13398)</f>
        <v>0</v>
      </c>
    </row>
    <row r="13382" spans="1:14" customFormat="1" ht="27" customHeight="1" thickTop="1" thickBot="1" x14ac:dyDescent="0.3">
      <c r="A13382" s="1" t="s">
        <v>0</v>
      </c>
      <c r="B13382" s="3" t="s">
        <v>205</v>
      </c>
      <c r="C13382" s="9">
        <f t="shared" si="5181"/>
        <v>0</v>
      </c>
      <c r="D13382" s="9">
        <f>SUM(D13383:D13389)</f>
        <v>0</v>
      </c>
      <c r="E13382" s="9">
        <f>SUM(E13383:E13389)</f>
        <v>0</v>
      </c>
      <c r="F13382" s="9">
        <f t="shared" si="5182"/>
        <v>0</v>
      </c>
      <c r="G13382" s="9">
        <f>SUM(G13383:G13389)</f>
        <v>0</v>
      </c>
      <c r="H13382" s="467">
        <f>SUM(H13383:H13389)</f>
        <v>0</v>
      </c>
      <c r="I13382" s="9">
        <f t="shared" si="5183"/>
        <v>0</v>
      </c>
      <c r="J13382" s="9">
        <f>SUM(J13383:J13389)</f>
        <v>0</v>
      </c>
      <c r="K13382" s="467">
        <f>SUM(K13383:K13389)</f>
        <v>0</v>
      </c>
      <c r="L13382" s="9">
        <f t="shared" si="5184"/>
        <v>0</v>
      </c>
      <c r="M13382" s="9">
        <f>SUM(M13383:M13389)</f>
        <v>0</v>
      </c>
      <c r="N13382" s="467">
        <f>SUM(N13383:N13389)</f>
        <v>0</v>
      </c>
    </row>
    <row r="13383" spans="1:14" customFormat="1" ht="26.25" customHeight="1" thickTop="1" thickBot="1" x14ac:dyDescent="0.3">
      <c r="A13383" s="1" t="s">
        <v>0</v>
      </c>
      <c r="B13383" s="4" t="s">
        <v>206</v>
      </c>
      <c r="C13383" s="9">
        <f t="shared" si="5181"/>
        <v>0</v>
      </c>
      <c r="D13383" s="9">
        <v>0</v>
      </c>
      <c r="E13383" s="9">
        <v>0</v>
      </c>
      <c r="F13383" s="9">
        <f t="shared" si="5182"/>
        <v>0</v>
      </c>
      <c r="G13383" s="9">
        <v>0</v>
      </c>
      <c r="H13383" s="467">
        <v>0</v>
      </c>
      <c r="I13383" s="9">
        <f t="shared" si="5183"/>
        <v>0</v>
      </c>
      <c r="J13383" s="9">
        <v>0</v>
      </c>
      <c r="K13383" s="467">
        <v>0</v>
      </c>
      <c r="L13383" s="9">
        <f t="shared" si="5184"/>
        <v>0</v>
      </c>
      <c r="M13383" s="9">
        <v>0</v>
      </c>
      <c r="N13383" s="467">
        <v>0</v>
      </c>
    </row>
    <row r="13384" spans="1:14" customFormat="1" ht="27.75" customHeight="1" thickTop="1" thickBot="1" x14ac:dyDescent="0.3">
      <c r="A13384" s="1" t="s">
        <v>0</v>
      </c>
      <c r="B13384" s="4" t="s">
        <v>207</v>
      </c>
      <c r="C13384" s="9">
        <f t="shared" si="5181"/>
        <v>0</v>
      </c>
      <c r="D13384" s="9">
        <v>0</v>
      </c>
      <c r="E13384" s="9">
        <v>0</v>
      </c>
      <c r="F13384" s="9">
        <f t="shared" si="5182"/>
        <v>0</v>
      </c>
      <c r="G13384" s="9">
        <v>0</v>
      </c>
      <c r="H13384" s="467">
        <v>0</v>
      </c>
      <c r="I13384" s="9">
        <f t="shared" si="5183"/>
        <v>0</v>
      </c>
      <c r="J13384" s="9">
        <v>0</v>
      </c>
      <c r="K13384" s="467">
        <v>0</v>
      </c>
      <c r="L13384" s="9">
        <f t="shared" si="5184"/>
        <v>0</v>
      </c>
      <c r="M13384" s="9">
        <v>0</v>
      </c>
      <c r="N13384" s="467">
        <v>0</v>
      </c>
    </row>
    <row r="13385" spans="1:14" customFormat="1" ht="32.25" customHeight="1" thickTop="1" thickBot="1" x14ac:dyDescent="0.3">
      <c r="A13385" s="1" t="s">
        <v>0</v>
      </c>
      <c r="B13385" s="4" t="s">
        <v>208</v>
      </c>
      <c r="C13385" s="9">
        <f t="shared" si="5181"/>
        <v>0</v>
      </c>
      <c r="D13385" s="9">
        <v>0</v>
      </c>
      <c r="E13385" s="9">
        <v>0</v>
      </c>
      <c r="F13385" s="9">
        <f t="shared" si="5182"/>
        <v>0</v>
      </c>
      <c r="G13385" s="9">
        <v>0</v>
      </c>
      <c r="H13385" s="467">
        <v>0</v>
      </c>
      <c r="I13385" s="9">
        <f t="shared" si="5183"/>
        <v>0</v>
      </c>
      <c r="J13385" s="9">
        <v>0</v>
      </c>
      <c r="K13385" s="467">
        <v>0</v>
      </c>
      <c r="L13385" s="9">
        <f t="shared" si="5184"/>
        <v>0</v>
      </c>
      <c r="M13385" s="9">
        <v>0</v>
      </c>
      <c r="N13385" s="467">
        <v>0</v>
      </c>
    </row>
    <row r="13386" spans="1:14" customFormat="1" ht="20.25" customHeight="1" thickTop="1" thickBot="1" x14ac:dyDescent="0.3">
      <c r="A13386" s="1" t="s">
        <v>0</v>
      </c>
      <c r="B13386" s="4" t="s">
        <v>209</v>
      </c>
      <c r="C13386" s="9">
        <f t="shared" si="5181"/>
        <v>0</v>
      </c>
      <c r="D13386" s="9">
        <v>0</v>
      </c>
      <c r="E13386" s="9">
        <v>0</v>
      </c>
      <c r="F13386" s="9">
        <f t="shared" si="5182"/>
        <v>0</v>
      </c>
      <c r="G13386" s="9">
        <v>0</v>
      </c>
      <c r="H13386" s="467">
        <v>0</v>
      </c>
      <c r="I13386" s="9">
        <f t="shared" si="5183"/>
        <v>0</v>
      </c>
      <c r="J13386" s="9">
        <v>0</v>
      </c>
      <c r="K13386" s="467">
        <v>0</v>
      </c>
      <c r="L13386" s="9">
        <f t="shared" si="5184"/>
        <v>0</v>
      </c>
      <c r="M13386" s="9">
        <v>0</v>
      </c>
      <c r="N13386" s="467">
        <v>0</v>
      </c>
    </row>
    <row r="13387" spans="1:14" customFormat="1" ht="25.5" customHeight="1" thickTop="1" thickBot="1" x14ac:dyDescent="0.3">
      <c r="A13387" s="1" t="s">
        <v>0</v>
      </c>
      <c r="B13387" s="4" t="s">
        <v>210</v>
      </c>
      <c r="C13387" s="9">
        <f t="shared" si="5181"/>
        <v>0</v>
      </c>
      <c r="D13387" s="9">
        <v>0</v>
      </c>
      <c r="E13387" s="9">
        <v>0</v>
      </c>
      <c r="F13387" s="9">
        <f t="shared" si="5182"/>
        <v>0</v>
      </c>
      <c r="G13387" s="9">
        <v>0</v>
      </c>
      <c r="H13387" s="467">
        <v>0</v>
      </c>
      <c r="I13387" s="9">
        <f t="shared" si="5183"/>
        <v>0</v>
      </c>
      <c r="J13387" s="9">
        <v>0</v>
      </c>
      <c r="K13387" s="467">
        <v>0</v>
      </c>
      <c r="L13387" s="9">
        <f t="shared" si="5184"/>
        <v>0</v>
      </c>
      <c r="M13387" s="9">
        <v>0</v>
      </c>
      <c r="N13387" s="467">
        <v>0</v>
      </c>
    </row>
    <row r="13388" spans="1:14" customFormat="1" ht="29.25" customHeight="1" thickTop="1" thickBot="1" x14ac:dyDescent="0.3">
      <c r="A13388" s="1" t="s">
        <v>0</v>
      </c>
      <c r="B13388" s="4" t="s">
        <v>211</v>
      </c>
      <c r="C13388" s="9">
        <f t="shared" si="5181"/>
        <v>0</v>
      </c>
      <c r="D13388" s="9">
        <v>0</v>
      </c>
      <c r="E13388" s="9">
        <v>0</v>
      </c>
      <c r="F13388" s="9">
        <f t="shared" si="5182"/>
        <v>0</v>
      </c>
      <c r="G13388" s="9">
        <v>0</v>
      </c>
      <c r="H13388" s="467">
        <v>0</v>
      </c>
      <c r="I13388" s="9">
        <f t="shared" si="5183"/>
        <v>0</v>
      </c>
      <c r="J13388" s="9">
        <v>0</v>
      </c>
      <c r="K13388" s="467">
        <v>0</v>
      </c>
      <c r="L13388" s="9">
        <f t="shared" si="5184"/>
        <v>0</v>
      </c>
      <c r="M13388" s="9">
        <v>0</v>
      </c>
      <c r="N13388" s="467">
        <v>0</v>
      </c>
    </row>
    <row r="13389" spans="1:14" customFormat="1" ht="27.75" customHeight="1" thickTop="1" thickBot="1" x14ac:dyDescent="0.3">
      <c r="A13389" s="1" t="s">
        <v>0</v>
      </c>
      <c r="B13389" s="4" t="s">
        <v>212</v>
      </c>
      <c r="C13389" s="9">
        <f t="shared" si="5181"/>
        <v>0</v>
      </c>
      <c r="D13389" s="9">
        <v>0</v>
      </c>
      <c r="E13389" s="9">
        <v>0</v>
      </c>
      <c r="F13389" s="9">
        <f t="shared" si="5182"/>
        <v>0</v>
      </c>
      <c r="G13389" s="9">
        <v>0</v>
      </c>
      <c r="H13389" s="467">
        <v>0</v>
      </c>
      <c r="I13389" s="9">
        <f t="shared" si="5183"/>
        <v>0</v>
      </c>
      <c r="J13389" s="9">
        <v>0</v>
      </c>
      <c r="K13389" s="467">
        <v>0</v>
      </c>
      <c r="L13389" s="9">
        <f t="shared" si="5184"/>
        <v>0</v>
      </c>
      <c r="M13389" s="9">
        <v>0</v>
      </c>
      <c r="N13389" s="467">
        <v>0</v>
      </c>
    </row>
    <row r="13390" spans="1:14" customFormat="1" ht="26.25" customHeight="1" thickTop="1" thickBot="1" x14ac:dyDescent="0.3">
      <c r="A13390" s="1" t="s">
        <v>0</v>
      </c>
      <c r="B13390" s="3" t="s">
        <v>213</v>
      </c>
      <c r="C13390" s="9">
        <f t="shared" si="5181"/>
        <v>0</v>
      </c>
      <c r="D13390" s="9">
        <f>SUM(D13391:D13397)</f>
        <v>0</v>
      </c>
      <c r="E13390" s="9">
        <f>SUM(E13391:E13397)</f>
        <v>0</v>
      </c>
      <c r="F13390" s="9">
        <f t="shared" si="5182"/>
        <v>0</v>
      </c>
      <c r="G13390" s="9">
        <f>SUM(G13391:G13397)</f>
        <v>0</v>
      </c>
      <c r="H13390" s="467">
        <f>SUM(H13391:H13397)</f>
        <v>0</v>
      </c>
      <c r="I13390" s="9">
        <f t="shared" si="5183"/>
        <v>0</v>
      </c>
      <c r="J13390" s="9">
        <f>SUM(J13391:J13397)</f>
        <v>0</v>
      </c>
      <c r="K13390" s="467">
        <f>SUM(K13391:K13397)</f>
        <v>0</v>
      </c>
      <c r="L13390" s="9">
        <f t="shared" si="5184"/>
        <v>0</v>
      </c>
      <c r="M13390" s="9">
        <f>SUM(M13391:M13397)</f>
        <v>0</v>
      </c>
      <c r="N13390" s="467">
        <f>SUM(N13391:N13397)</f>
        <v>0</v>
      </c>
    </row>
    <row r="13391" spans="1:14" customFormat="1" ht="28.5" customHeight="1" thickTop="1" thickBot="1" x14ac:dyDescent="0.3">
      <c r="A13391" s="1" t="s">
        <v>0</v>
      </c>
      <c r="B13391" s="4" t="s">
        <v>206</v>
      </c>
      <c r="C13391" s="9">
        <f t="shared" si="5181"/>
        <v>0</v>
      </c>
      <c r="D13391" s="9">
        <v>0</v>
      </c>
      <c r="E13391" s="9">
        <v>0</v>
      </c>
      <c r="F13391" s="9">
        <f t="shared" si="5182"/>
        <v>0</v>
      </c>
      <c r="G13391" s="9">
        <v>0</v>
      </c>
      <c r="H13391" s="467">
        <v>0</v>
      </c>
      <c r="I13391" s="9">
        <f t="shared" si="5183"/>
        <v>0</v>
      </c>
      <c r="J13391" s="9">
        <v>0</v>
      </c>
      <c r="K13391" s="467">
        <v>0</v>
      </c>
      <c r="L13391" s="9">
        <f t="shared" si="5184"/>
        <v>0</v>
      </c>
      <c r="M13391" s="9">
        <v>0</v>
      </c>
      <c r="N13391" s="467">
        <v>0</v>
      </c>
    </row>
    <row r="13392" spans="1:14" customFormat="1" ht="28.5" customHeight="1" thickTop="1" thickBot="1" x14ac:dyDescent="0.3">
      <c r="A13392" s="1" t="s">
        <v>0</v>
      </c>
      <c r="B13392" s="4" t="s">
        <v>207</v>
      </c>
      <c r="C13392" s="9">
        <f t="shared" si="5181"/>
        <v>0</v>
      </c>
      <c r="D13392" s="9">
        <v>0</v>
      </c>
      <c r="E13392" s="9">
        <v>0</v>
      </c>
      <c r="F13392" s="9">
        <f t="shared" si="5182"/>
        <v>0</v>
      </c>
      <c r="G13392" s="9">
        <v>0</v>
      </c>
      <c r="H13392" s="467">
        <v>0</v>
      </c>
      <c r="I13392" s="9">
        <f t="shared" si="5183"/>
        <v>0</v>
      </c>
      <c r="J13392" s="9">
        <v>0</v>
      </c>
      <c r="K13392" s="467">
        <v>0</v>
      </c>
      <c r="L13392" s="9">
        <f t="shared" si="5184"/>
        <v>0</v>
      </c>
      <c r="M13392" s="9">
        <v>0</v>
      </c>
      <c r="N13392" s="467">
        <v>0</v>
      </c>
    </row>
    <row r="13393" spans="1:14" customFormat="1" ht="24.75" customHeight="1" thickTop="1" thickBot="1" x14ac:dyDescent="0.3">
      <c r="A13393" s="1" t="s">
        <v>0</v>
      </c>
      <c r="B13393" s="4" t="s">
        <v>214</v>
      </c>
      <c r="C13393" s="9">
        <f t="shared" si="5181"/>
        <v>0</v>
      </c>
      <c r="D13393" s="9">
        <v>0</v>
      </c>
      <c r="E13393" s="9">
        <v>0</v>
      </c>
      <c r="F13393" s="9">
        <f t="shared" si="5182"/>
        <v>0</v>
      </c>
      <c r="G13393" s="9">
        <v>0</v>
      </c>
      <c r="H13393" s="467">
        <v>0</v>
      </c>
      <c r="I13393" s="9">
        <f t="shared" si="5183"/>
        <v>0</v>
      </c>
      <c r="J13393" s="9">
        <v>0</v>
      </c>
      <c r="K13393" s="467">
        <v>0</v>
      </c>
      <c r="L13393" s="9">
        <f t="shared" si="5184"/>
        <v>0</v>
      </c>
      <c r="M13393" s="9">
        <v>0</v>
      </c>
      <c r="N13393" s="467">
        <v>0</v>
      </c>
    </row>
    <row r="13394" spans="1:14" customFormat="1" ht="25.5" customHeight="1" thickTop="1" thickBot="1" x14ac:dyDescent="0.3">
      <c r="A13394" s="1" t="s">
        <v>0</v>
      </c>
      <c r="B13394" s="4" t="s">
        <v>215</v>
      </c>
      <c r="C13394" s="9">
        <f t="shared" si="5181"/>
        <v>0</v>
      </c>
      <c r="D13394" s="9">
        <v>0</v>
      </c>
      <c r="E13394" s="9">
        <v>0</v>
      </c>
      <c r="F13394" s="9">
        <f t="shared" si="5182"/>
        <v>0</v>
      </c>
      <c r="G13394" s="9">
        <v>0</v>
      </c>
      <c r="H13394" s="467">
        <v>0</v>
      </c>
      <c r="I13394" s="9">
        <f t="shared" si="5183"/>
        <v>0</v>
      </c>
      <c r="J13394" s="9">
        <v>0</v>
      </c>
      <c r="K13394" s="467">
        <v>0</v>
      </c>
      <c r="L13394" s="9">
        <f t="shared" si="5184"/>
        <v>0</v>
      </c>
      <c r="M13394" s="9">
        <v>0</v>
      </c>
      <c r="N13394" s="467">
        <v>0</v>
      </c>
    </row>
    <row r="13395" spans="1:14" customFormat="1" ht="24.75" customHeight="1" thickTop="1" thickBot="1" x14ac:dyDescent="0.3">
      <c r="A13395" s="1" t="s">
        <v>0</v>
      </c>
      <c r="B13395" s="4" t="s">
        <v>216</v>
      </c>
      <c r="C13395" s="9">
        <f t="shared" si="5181"/>
        <v>0</v>
      </c>
      <c r="D13395" s="9">
        <v>0</v>
      </c>
      <c r="E13395" s="9">
        <v>0</v>
      </c>
      <c r="F13395" s="9">
        <f t="shared" si="5182"/>
        <v>0</v>
      </c>
      <c r="G13395" s="9">
        <v>0</v>
      </c>
      <c r="H13395" s="467">
        <v>0</v>
      </c>
      <c r="I13395" s="9">
        <f t="shared" si="5183"/>
        <v>0</v>
      </c>
      <c r="J13395" s="9">
        <v>0</v>
      </c>
      <c r="K13395" s="467">
        <v>0</v>
      </c>
      <c r="L13395" s="9">
        <f t="shared" si="5184"/>
        <v>0</v>
      </c>
      <c r="M13395" s="9">
        <v>0</v>
      </c>
      <c r="N13395" s="467">
        <v>0</v>
      </c>
    </row>
    <row r="13396" spans="1:14" customFormat="1" ht="23.25" customHeight="1" thickTop="1" thickBot="1" x14ac:dyDescent="0.3">
      <c r="A13396" s="1" t="s">
        <v>0</v>
      </c>
      <c r="B13396" s="4" t="s">
        <v>217</v>
      </c>
      <c r="C13396" s="9">
        <f t="shared" si="5181"/>
        <v>0</v>
      </c>
      <c r="D13396" s="9">
        <v>0</v>
      </c>
      <c r="E13396" s="9">
        <v>0</v>
      </c>
      <c r="F13396" s="9">
        <f t="shared" si="5182"/>
        <v>0</v>
      </c>
      <c r="G13396" s="9">
        <v>0</v>
      </c>
      <c r="H13396" s="467">
        <v>0</v>
      </c>
      <c r="I13396" s="9">
        <f t="shared" si="5183"/>
        <v>0</v>
      </c>
      <c r="J13396" s="9">
        <v>0</v>
      </c>
      <c r="K13396" s="467">
        <v>0</v>
      </c>
      <c r="L13396" s="9">
        <f t="shared" si="5184"/>
        <v>0</v>
      </c>
      <c r="M13396" s="9">
        <v>0</v>
      </c>
      <c r="N13396" s="467">
        <v>0</v>
      </c>
    </row>
    <row r="13397" spans="1:14" customFormat="1" ht="32.25" customHeight="1" thickTop="1" thickBot="1" x14ac:dyDescent="0.3">
      <c r="A13397" s="1" t="s">
        <v>0</v>
      </c>
      <c r="B13397" s="4" t="s">
        <v>212</v>
      </c>
      <c r="C13397" s="9">
        <f t="shared" si="5181"/>
        <v>0</v>
      </c>
      <c r="D13397" s="9">
        <v>0</v>
      </c>
      <c r="E13397" s="9">
        <v>0</v>
      </c>
      <c r="F13397" s="9">
        <f t="shared" si="5182"/>
        <v>0</v>
      </c>
      <c r="G13397" s="9">
        <v>0</v>
      </c>
      <c r="H13397" s="467">
        <v>0</v>
      </c>
      <c r="I13397" s="9">
        <f t="shared" si="5183"/>
        <v>0</v>
      </c>
      <c r="J13397" s="9">
        <v>0</v>
      </c>
      <c r="K13397" s="467">
        <v>0</v>
      </c>
      <c r="L13397" s="9">
        <f t="shared" si="5184"/>
        <v>0</v>
      </c>
      <c r="M13397" s="9">
        <v>0</v>
      </c>
      <c r="N13397" s="467">
        <v>0</v>
      </c>
    </row>
    <row r="13398" spans="1:14" customFormat="1" ht="24.75" customHeight="1" thickTop="1" x14ac:dyDescent="0.25">
      <c r="A13398" s="133" t="s">
        <v>0</v>
      </c>
      <c r="B13398" s="139" t="s">
        <v>218</v>
      </c>
      <c r="C13398" s="135">
        <f t="shared" si="5181"/>
        <v>0</v>
      </c>
      <c r="D13398" s="135">
        <v>0</v>
      </c>
      <c r="E13398" s="135">
        <v>0</v>
      </c>
      <c r="F13398" s="135">
        <f t="shared" si="5182"/>
        <v>0</v>
      </c>
      <c r="G13398" s="135">
        <v>0</v>
      </c>
      <c r="H13398" s="476">
        <v>0</v>
      </c>
      <c r="I13398" s="135">
        <f t="shared" si="5183"/>
        <v>0</v>
      </c>
      <c r="J13398" s="135">
        <v>0</v>
      </c>
      <c r="K13398" s="476">
        <v>0</v>
      </c>
      <c r="L13398" s="135">
        <f t="shared" si="5184"/>
        <v>0</v>
      </c>
      <c r="M13398" s="135">
        <v>0</v>
      </c>
      <c r="N13398" s="476">
        <v>0</v>
      </c>
    </row>
    <row r="13399" spans="1:14" s="333" customFormat="1" ht="28.5" customHeight="1" x14ac:dyDescent="0.2">
      <c r="A13399" s="334" t="s">
        <v>0</v>
      </c>
      <c r="B13399" s="337" t="s">
        <v>219</v>
      </c>
      <c r="C13399" s="338">
        <f t="shared" si="5181"/>
        <v>0</v>
      </c>
      <c r="D13399" s="338">
        <f>SUM(D13400,D13408)</f>
        <v>0</v>
      </c>
      <c r="E13399" s="338">
        <f>SUM(E13400,E13408)</f>
        <v>0</v>
      </c>
      <c r="F13399" s="338">
        <f t="shared" si="5182"/>
        <v>0</v>
      </c>
      <c r="G13399" s="338">
        <f>SUM(G13400,G13408)</f>
        <v>0</v>
      </c>
      <c r="H13399" s="483">
        <f>SUM(H13400,H13408)</f>
        <v>0</v>
      </c>
      <c r="I13399" s="338">
        <f t="shared" si="5183"/>
        <v>0</v>
      </c>
      <c r="J13399" s="338">
        <f>SUM(J13400,J13408)</f>
        <v>0</v>
      </c>
      <c r="K13399" s="483">
        <f>SUM(K13400,K13408)</f>
        <v>0</v>
      </c>
      <c r="L13399" s="338">
        <f t="shared" si="5184"/>
        <v>0</v>
      </c>
      <c r="M13399" s="338">
        <f>SUM(M13400,M13408)</f>
        <v>0</v>
      </c>
      <c r="N13399" s="483">
        <f>SUM(N13400,N13408)</f>
        <v>0</v>
      </c>
    </row>
    <row r="13400" spans="1:14" customFormat="1" ht="30.75" customHeight="1" thickBot="1" x14ac:dyDescent="0.3">
      <c r="A13400" s="140" t="s">
        <v>0</v>
      </c>
      <c r="B13400" s="149" t="s">
        <v>205</v>
      </c>
      <c r="C13400" s="142">
        <f t="shared" si="5181"/>
        <v>0</v>
      </c>
      <c r="D13400" s="142">
        <f>SUM(D13401:D13407)</f>
        <v>0</v>
      </c>
      <c r="E13400" s="142">
        <f>SUM(E13401:E13407)</f>
        <v>0</v>
      </c>
      <c r="F13400" s="142">
        <f t="shared" si="5182"/>
        <v>0</v>
      </c>
      <c r="G13400" s="142">
        <f>SUM(G13401:G13407)</f>
        <v>0</v>
      </c>
      <c r="H13400" s="477">
        <f>SUM(H13401:H13407)</f>
        <v>0</v>
      </c>
      <c r="I13400" s="142">
        <f t="shared" si="5183"/>
        <v>0</v>
      </c>
      <c r="J13400" s="142">
        <f>SUM(J13401:J13407)</f>
        <v>0</v>
      </c>
      <c r="K13400" s="477">
        <f>SUM(K13401:K13407)</f>
        <v>0</v>
      </c>
      <c r="L13400" s="142">
        <f t="shared" si="5184"/>
        <v>0</v>
      </c>
      <c r="M13400" s="142">
        <f>SUM(M13401:M13407)</f>
        <v>0</v>
      </c>
      <c r="N13400" s="477">
        <f>SUM(N13401:N13407)</f>
        <v>0</v>
      </c>
    </row>
    <row r="13401" spans="1:14" customFormat="1" ht="38.25" customHeight="1" thickTop="1" thickBot="1" x14ac:dyDescent="0.3">
      <c r="A13401" s="1" t="s">
        <v>0</v>
      </c>
      <c r="B13401" s="4" t="s">
        <v>206</v>
      </c>
      <c r="C13401" s="9">
        <f t="shared" si="5181"/>
        <v>0</v>
      </c>
      <c r="D13401" s="9">
        <v>0</v>
      </c>
      <c r="E13401" s="9">
        <v>0</v>
      </c>
      <c r="F13401" s="9">
        <f t="shared" si="5182"/>
        <v>0</v>
      </c>
      <c r="G13401" s="9">
        <v>0</v>
      </c>
      <c r="H13401" s="467">
        <v>0</v>
      </c>
      <c r="I13401" s="9">
        <f t="shared" si="5183"/>
        <v>0</v>
      </c>
      <c r="J13401" s="9">
        <v>0</v>
      </c>
      <c r="K13401" s="467">
        <v>0</v>
      </c>
      <c r="L13401" s="9">
        <f t="shared" si="5184"/>
        <v>0</v>
      </c>
      <c r="M13401" s="9">
        <v>0</v>
      </c>
      <c r="N13401" s="467">
        <v>0</v>
      </c>
    </row>
    <row r="13402" spans="1:14" customFormat="1" ht="33" customHeight="1" thickTop="1" thickBot="1" x14ac:dyDescent="0.3">
      <c r="A13402" s="1" t="s">
        <v>0</v>
      </c>
      <c r="B13402" s="4" t="s">
        <v>220</v>
      </c>
      <c r="C13402" s="9">
        <f t="shared" si="5181"/>
        <v>0</v>
      </c>
      <c r="D13402" s="9">
        <v>0</v>
      </c>
      <c r="E13402" s="9">
        <v>0</v>
      </c>
      <c r="F13402" s="9">
        <f t="shared" si="5182"/>
        <v>0</v>
      </c>
      <c r="G13402" s="9">
        <v>0</v>
      </c>
      <c r="H13402" s="467">
        <v>0</v>
      </c>
      <c r="I13402" s="9">
        <f t="shared" si="5183"/>
        <v>0</v>
      </c>
      <c r="J13402" s="9">
        <v>0</v>
      </c>
      <c r="K13402" s="467">
        <v>0</v>
      </c>
      <c r="L13402" s="9">
        <f t="shared" si="5184"/>
        <v>0</v>
      </c>
      <c r="M13402" s="9">
        <v>0</v>
      </c>
      <c r="N13402" s="467">
        <v>0</v>
      </c>
    </row>
    <row r="13403" spans="1:14" customFormat="1" ht="33" customHeight="1" thickTop="1" thickBot="1" x14ac:dyDescent="0.3">
      <c r="A13403" s="1" t="s">
        <v>0</v>
      </c>
      <c r="B13403" s="4" t="s">
        <v>214</v>
      </c>
      <c r="C13403" s="9">
        <f t="shared" si="5181"/>
        <v>0</v>
      </c>
      <c r="D13403" s="9">
        <v>0</v>
      </c>
      <c r="E13403" s="9">
        <v>0</v>
      </c>
      <c r="F13403" s="9">
        <f t="shared" si="5182"/>
        <v>0</v>
      </c>
      <c r="G13403" s="9">
        <v>0</v>
      </c>
      <c r="H13403" s="467">
        <v>0</v>
      </c>
      <c r="I13403" s="9">
        <f t="shared" si="5183"/>
        <v>0</v>
      </c>
      <c r="J13403" s="9">
        <v>0</v>
      </c>
      <c r="K13403" s="467">
        <v>0</v>
      </c>
      <c r="L13403" s="9">
        <f t="shared" si="5184"/>
        <v>0</v>
      </c>
      <c r="M13403" s="9">
        <v>0</v>
      </c>
      <c r="N13403" s="467">
        <v>0</v>
      </c>
    </row>
    <row r="13404" spans="1:14" customFormat="1" ht="33.75" customHeight="1" thickTop="1" thickBot="1" x14ac:dyDescent="0.3">
      <c r="A13404" s="1" t="s">
        <v>0</v>
      </c>
      <c r="B13404" s="4" t="s">
        <v>221</v>
      </c>
      <c r="C13404" s="9">
        <f t="shared" si="5181"/>
        <v>0</v>
      </c>
      <c r="D13404" s="9">
        <v>0</v>
      </c>
      <c r="E13404" s="9">
        <v>0</v>
      </c>
      <c r="F13404" s="9">
        <f t="shared" si="5182"/>
        <v>0</v>
      </c>
      <c r="G13404" s="9">
        <v>0</v>
      </c>
      <c r="H13404" s="467">
        <v>0</v>
      </c>
      <c r="I13404" s="9">
        <f t="shared" si="5183"/>
        <v>0</v>
      </c>
      <c r="J13404" s="9">
        <v>0</v>
      </c>
      <c r="K13404" s="467">
        <v>0</v>
      </c>
      <c r="L13404" s="9">
        <f t="shared" si="5184"/>
        <v>0</v>
      </c>
      <c r="M13404" s="9">
        <v>0</v>
      </c>
      <c r="N13404" s="467">
        <v>0</v>
      </c>
    </row>
    <row r="13405" spans="1:14" customFormat="1" ht="33.75" customHeight="1" thickTop="1" thickBot="1" x14ac:dyDescent="0.3">
      <c r="A13405" s="1" t="s">
        <v>0</v>
      </c>
      <c r="B13405" s="4" t="s">
        <v>222</v>
      </c>
      <c r="C13405" s="9">
        <f t="shared" si="5181"/>
        <v>0</v>
      </c>
      <c r="D13405" s="9">
        <v>0</v>
      </c>
      <c r="E13405" s="9">
        <v>0</v>
      </c>
      <c r="F13405" s="9">
        <f t="shared" si="5182"/>
        <v>0</v>
      </c>
      <c r="G13405" s="9">
        <v>0</v>
      </c>
      <c r="H13405" s="467">
        <v>0</v>
      </c>
      <c r="I13405" s="9">
        <f t="shared" si="5183"/>
        <v>0</v>
      </c>
      <c r="J13405" s="9">
        <v>0</v>
      </c>
      <c r="K13405" s="467">
        <v>0</v>
      </c>
      <c r="L13405" s="9">
        <f t="shared" si="5184"/>
        <v>0</v>
      </c>
      <c r="M13405" s="9">
        <v>0</v>
      </c>
      <c r="N13405" s="467">
        <v>0</v>
      </c>
    </row>
    <row r="13406" spans="1:14" customFormat="1" ht="36.75" customHeight="1" thickTop="1" thickBot="1" x14ac:dyDescent="0.3">
      <c r="A13406" s="1" t="s">
        <v>0</v>
      </c>
      <c r="B13406" s="4" t="s">
        <v>217</v>
      </c>
      <c r="C13406" s="9">
        <f t="shared" si="5181"/>
        <v>0</v>
      </c>
      <c r="D13406" s="9">
        <v>0</v>
      </c>
      <c r="E13406" s="9">
        <v>0</v>
      </c>
      <c r="F13406" s="9">
        <f t="shared" si="5182"/>
        <v>0</v>
      </c>
      <c r="G13406" s="9">
        <v>0</v>
      </c>
      <c r="H13406" s="467">
        <v>0</v>
      </c>
      <c r="I13406" s="9">
        <f t="shared" si="5183"/>
        <v>0</v>
      </c>
      <c r="J13406" s="9">
        <v>0</v>
      </c>
      <c r="K13406" s="467">
        <v>0</v>
      </c>
      <c r="L13406" s="9">
        <f t="shared" si="5184"/>
        <v>0</v>
      </c>
      <c r="M13406" s="9">
        <v>0</v>
      </c>
      <c r="N13406" s="467">
        <v>0</v>
      </c>
    </row>
    <row r="13407" spans="1:14" customFormat="1" ht="26.25" customHeight="1" thickTop="1" thickBot="1" x14ac:dyDescent="0.3">
      <c r="A13407" s="1" t="s">
        <v>0</v>
      </c>
      <c r="B13407" s="4" t="s">
        <v>223</v>
      </c>
      <c r="C13407" s="9">
        <f t="shared" si="5181"/>
        <v>0</v>
      </c>
      <c r="D13407" s="9">
        <v>0</v>
      </c>
      <c r="E13407" s="9">
        <v>0</v>
      </c>
      <c r="F13407" s="9">
        <f t="shared" si="5182"/>
        <v>0</v>
      </c>
      <c r="G13407" s="9">
        <v>0</v>
      </c>
      <c r="H13407" s="467">
        <v>0</v>
      </c>
      <c r="I13407" s="9">
        <f t="shared" si="5183"/>
        <v>0</v>
      </c>
      <c r="J13407" s="9">
        <v>0</v>
      </c>
      <c r="K13407" s="467">
        <v>0</v>
      </c>
      <c r="L13407" s="9">
        <f t="shared" si="5184"/>
        <v>0</v>
      </c>
      <c r="M13407" s="9">
        <v>0</v>
      </c>
      <c r="N13407" s="467">
        <v>0</v>
      </c>
    </row>
    <row r="13408" spans="1:14" customFormat="1" ht="43.5" customHeight="1" thickTop="1" thickBot="1" x14ac:dyDescent="0.3">
      <c r="A13408" s="1" t="s">
        <v>0</v>
      </c>
      <c r="B13408" s="3" t="s">
        <v>224</v>
      </c>
      <c r="C13408" s="9">
        <f t="shared" si="5181"/>
        <v>0</v>
      </c>
      <c r="D13408" s="9">
        <f>SUM(D13409:D13415)</f>
        <v>0</v>
      </c>
      <c r="E13408" s="9">
        <f>SUM(E13409:E13415)</f>
        <v>0</v>
      </c>
      <c r="F13408" s="9">
        <f t="shared" si="5182"/>
        <v>0</v>
      </c>
      <c r="G13408" s="9">
        <f>SUM(G13409:G13415)</f>
        <v>0</v>
      </c>
      <c r="H13408" s="467">
        <f>SUM(H13409:H13415)</f>
        <v>0</v>
      </c>
      <c r="I13408" s="9">
        <f t="shared" si="5183"/>
        <v>0</v>
      </c>
      <c r="J13408" s="9">
        <f>SUM(J13409:J13415)</f>
        <v>0</v>
      </c>
      <c r="K13408" s="467">
        <f>SUM(K13409:K13415)</f>
        <v>0</v>
      </c>
      <c r="L13408" s="9">
        <f t="shared" si="5184"/>
        <v>0</v>
      </c>
      <c r="M13408" s="9">
        <f>SUM(M13409:M13415)</f>
        <v>0</v>
      </c>
      <c r="N13408" s="467">
        <f>SUM(N13409:N13415)</f>
        <v>0</v>
      </c>
    </row>
    <row r="13409" spans="1:14" customFormat="1" ht="33.75" customHeight="1" thickTop="1" thickBot="1" x14ac:dyDescent="0.3">
      <c r="A13409" s="1" t="s">
        <v>0</v>
      </c>
      <c r="B13409" s="4" t="s">
        <v>225</v>
      </c>
      <c r="C13409" s="9">
        <f t="shared" si="5181"/>
        <v>0</v>
      </c>
      <c r="D13409" s="9">
        <v>0</v>
      </c>
      <c r="E13409" s="9">
        <v>0</v>
      </c>
      <c r="F13409" s="9">
        <f t="shared" si="5182"/>
        <v>0</v>
      </c>
      <c r="G13409" s="9">
        <v>0</v>
      </c>
      <c r="H13409" s="467">
        <v>0</v>
      </c>
      <c r="I13409" s="9">
        <f t="shared" si="5183"/>
        <v>0</v>
      </c>
      <c r="J13409" s="9">
        <v>0</v>
      </c>
      <c r="K13409" s="467">
        <v>0</v>
      </c>
      <c r="L13409" s="9">
        <f t="shared" si="5184"/>
        <v>0</v>
      </c>
      <c r="M13409" s="9">
        <v>0</v>
      </c>
      <c r="N13409" s="467">
        <v>0</v>
      </c>
    </row>
    <row r="13410" spans="1:14" customFormat="1" ht="36.75" customHeight="1" thickTop="1" thickBot="1" x14ac:dyDescent="0.3">
      <c r="A13410" s="1" t="s">
        <v>0</v>
      </c>
      <c r="B13410" s="4" t="s">
        <v>220</v>
      </c>
      <c r="C13410" s="9">
        <f t="shared" si="5181"/>
        <v>0</v>
      </c>
      <c r="D13410" s="9">
        <v>0</v>
      </c>
      <c r="E13410" s="9">
        <v>0</v>
      </c>
      <c r="F13410" s="9">
        <f t="shared" si="5182"/>
        <v>0</v>
      </c>
      <c r="G13410" s="9">
        <v>0</v>
      </c>
      <c r="H13410" s="467">
        <v>0</v>
      </c>
      <c r="I13410" s="9">
        <f t="shared" si="5183"/>
        <v>0</v>
      </c>
      <c r="J13410" s="9">
        <v>0</v>
      </c>
      <c r="K13410" s="467">
        <v>0</v>
      </c>
      <c r="L13410" s="9">
        <f t="shared" si="5184"/>
        <v>0</v>
      </c>
      <c r="M13410" s="9">
        <v>0</v>
      </c>
      <c r="N13410" s="467">
        <v>0</v>
      </c>
    </row>
    <row r="13411" spans="1:14" customFormat="1" ht="46.5" customHeight="1" thickTop="1" thickBot="1" x14ac:dyDescent="0.3">
      <c r="A13411" s="1" t="s">
        <v>0</v>
      </c>
      <c r="B13411" s="4" t="s">
        <v>214</v>
      </c>
      <c r="C13411" s="9">
        <f t="shared" si="5181"/>
        <v>0</v>
      </c>
      <c r="D13411" s="9">
        <v>0</v>
      </c>
      <c r="E13411" s="9">
        <v>0</v>
      </c>
      <c r="F13411" s="9">
        <f t="shared" si="5182"/>
        <v>0</v>
      </c>
      <c r="G13411" s="9">
        <v>0</v>
      </c>
      <c r="H13411" s="467">
        <v>0</v>
      </c>
      <c r="I13411" s="9">
        <f t="shared" si="5183"/>
        <v>0</v>
      </c>
      <c r="J13411" s="9">
        <v>0</v>
      </c>
      <c r="K13411" s="467">
        <v>0</v>
      </c>
      <c r="L13411" s="9">
        <f t="shared" si="5184"/>
        <v>0</v>
      </c>
      <c r="M13411" s="9">
        <v>0</v>
      </c>
      <c r="N13411" s="467">
        <v>0</v>
      </c>
    </row>
    <row r="13412" spans="1:14" customFormat="1" ht="39.75" customHeight="1" thickTop="1" thickBot="1" x14ac:dyDescent="0.3">
      <c r="A13412" s="1" t="s">
        <v>0</v>
      </c>
      <c r="B13412" s="4" t="s">
        <v>221</v>
      </c>
      <c r="C13412" s="9">
        <f t="shared" si="5181"/>
        <v>0</v>
      </c>
      <c r="D13412" s="9">
        <v>0</v>
      </c>
      <c r="E13412" s="9">
        <v>0</v>
      </c>
      <c r="F13412" s="9">
        <f t="shared" si="5182"/>
        <v>0</v>
      </c>
      <c r="G13412" s="9">
        <v>0</v>
      </c>
      <c r="H13412" s="467">
        <v>0</v>
      </c>
      <c r="I13412" s="9">
        <f t="shared" si="5183"/>
        <v>0</v>
      </c>
      <c r="J13412" s="9">
        <v>0</v>
      </c>
      <c r="K13412" s="467">
        <v>0</v>
      </c>
      <c r="L13412" s="9">
        <f t="shared" si="5184"/>
        <v>0</v>
      </c>
      <c r="M13412" s="9">
        <v>0</v>
      </c>
      <c r="N13412" s="467">
        <v>0</v>
      </c>
    </row>
    <row r="13413" spans="1:14" customFormat="1" ht="37.5" customHeight="1" thickTop="1" thickBot="1" x14ac:dyDescent="0.3">
      <c r="A13413" s="1" t="s">
        <v>0</v>
      </c>
      <c r="B13413" s="4" t="s">
        <v>226</v>
      </c>
      <c r="C13413" s="9">
        <f t="shared" si="5181"/>
        <v>0</v>
      </c>
      <c r="D13413" s="9">
        <v>0</v>
      </c>
      <c r="E13413" s="9">
        <v>0</v>
      </c>
      <c r="F13413" s="9">
        <f t="shared" si="5182"/>
        <v>0</v>
      </c>
      <c r="G13413" s="9">
        <v>0</v>
      </c>
      <c r="H13413" s="467">
        <v>0</v>
      </c>
      <c r="I13413" s="9">
        <f t="shared" si="5183"/>
        <v>0</v>
      </c>
      <c r="J13413" s="9">
        <v>0</v>
      </c>
      <c r="K13413" s="467">
        <v>0</v>
      </c>
      <c r="L13413" s="9">
        <f t="shared" si="5184"/>
        <v>0</v>
      </c>
      <c r="M13413" s="9">
        <v>0</v>
      </c>
      <c r="N13413" s="467">
        <v>0</v>
      </c>
    </row>
    <row r="13414" spans="1:14" customFormat="1" ht="47.25" customHeight="1" thickTop="1" thickBot="1" x14ac:dyDescent="0.3">
      <c r="A13414" s="1" t="s">
        <v>0</v>
      </c>
      <c r="B13414" s="4" t="s">
        <v>217</v>
      </c>
      <c r="C13414" s="9">
        <f t="shared" si="5181"/>
        <v>0</v>
      </c>
      <c r="D13414" s="9">
        <v>0</v>
      </c>
      <c r="E13414" s="9">
        <v>0</v>
      </c>
      <c r="F13414" s="9">
        <f t="shared" si="5182"/>
        <v>0</v>
      </c>
      <c r="G13414" s="9">
        <v>0</v>
      </c>
      <c r="H13414" s="467">
        <v>0</v>
      </c>
      <c r="I13414" s="9">
        <f t="shared" si="5183"/>
        <v>0</v>
      </c>
      <c r="J13414" s="9">
        <v>0</v>
      </c>
      <c r="K13414" s="467">
        <v>0</v>
      </c>
      <c r="L13414" s="9">
        <f t="shared" si="5184"/>
        <v>0</v>
      </c>
      <c r="M13414" s="9">
        <v>0</v>
      </c>
      <c r="N13414" s="467">
        <v>0</v>
      </c>
    </row>
    <row r="13415" spans="1:14" customFormat="1" ht="51" customHeight="1" thickTop="1" x14ac:dyDescent="0.25">
      <c r="A13415" s="133" t="s">
        <v>0</v>
      </c>
      <c r="B13415" s="134" t="s">
        <v>223</v>
      </c>
      <c r="C13415" s="135">
        <f t="shared" si="5181"/>
        <v>0</v>
      </c>
      <c r="D13415" s="135">
        <v>0</v>
      </c>
      <c r="E13415" s="135">
        <v>0</v>
      </c>
      <c r="F13415" s="135">
        <f t="shared" si="5182"/>
        <v>0</v>
      </c>
      <c r="G13415" s="135">
        <v>0</v>
      </c>
      <c r="H13415" s="476">
        <v>0</v>
      </c>
      <c r="I13415" s="135">
        <f t="shared" si="5183"/>
        <v>0</v>
      </c>
      <c r="J13415" s="135">
        <v>0</v>
      </c>
      <c r="K13415" s="476">
        <v>0</v>
      </c>
      <c r="L13415" s="135">
        <f t="shared" si="5184"/>
        <v>0</v>
      </c>
      <c r="M13415" s="135">
        <v>0</v>
      </c>
      <c r="N13415" s="476">
        <v>0</v>
      </c>
    </row>
    <row r="13416" spans="1:14" ht="22.5" x14ac:dyDescent="0.2">
      <c r="A13416" s="388" t="s">
        <v>249</v>
      </c>
      <c r="B13416" s="389" t="s">
        <v>503</v>
      </c>
      <c r="C13416" s="390">
        <f t="shared" si="5181"/>
        <v>161.02000000000001</v>
      </c>
      <c r="D13416" s="390">
        <f>SUM(D13417,D13581,D13644,D13662)</f>
        <v>161.02000000000001</v>
      </c>
      <c r="E13416" s="390">
        <f>SUM(E13417,E13581,E13644,E13662)</f>
        <v>0</v>
      </c>
      <c r="F13416" s="390">
        <f t="shared" si="5182"/>
        <v>218.6</v>
      </c>
      <c r="G13416" s="390">
        <f>G13417+G13844</f>
        <v>218.6</v>
      </c>
      <c r="H13416" s="528">
        <f>SUM(H13417,H13581,H13644,H13662)</f>
        <v>0</v>
      </c>
      <c r="I13416" s="390">
        <f t="shared" si="5183"/>
        <v>343.7</v>
      </c>
      <c r="J13416" s="390">
        <f>J13417+J13844</f>
        <v>343.7</v>
      </c>
      <c r="K13416" s="528">
        <f>SUM(K13417,K13581,K13644,K13662)</f>
        <v>0</v>
      </c>
      <c r="L13416" s="390">
        <f t="shared" si="5184"/>
        <v>368.2</v>
      </c>
      <c r="M13416" s="390">
        <f>M13417+M13844</f>
        <v>368.2</v>
      </c>
      <c r="N13416" s="528">
        <f>SUM(N13417,N13581,N13644,N13662)</f>
        <v>0</v>
      </c>
    </row>
    <row r="13417" spans="1:14" ht="21" customHeight="1" x14ac:dyDescent="0.2">
      <c r="A13417" s="388" t="s">
        <v>0</v>
      </c>
      <c r="B13417" s="328" t="s">
        <v>8</v>
      </c>
      <c r="C13417" s="329">
        <f t="shared" si="5181"/>
        <v>161.02000000000001</v>
      </c>
      <c r="D13417" s="329">
        <f>D13769</f>
        <v>161.02000000000001</v>
      </c>
      <c r="E13417" s="329">
        <f>SUM(E13418,E13429,E13497:E13498,E13506:E13507,E13548,E13558)</f>
        <v>0</v>
      </c>
      <c r="F13417" s="329">
        <f t="shared" si="5182"/>
        <v>213.6</v>
      </c>
      <c r="G13417" s="329">
        <f>G13769</f>
        <v>213.6</v>
      </c>
      <c r="H13417" s="446">
        <f>SUM(H13418,H13429,H13497:H13498,H13506:H13507,H13548,H13558)</f>
        <v>0</v>
      </c>
      <c r="I13417" s="329">
        <f t="shared" si="5183"/>
        <v>340.7</v>
      </c>
      <c r="J13417" s="329">
        <f>J13769</f>
        <v>340.7</v>
      </c>
      <c r="K13417" s="446">
        <f>SUM(K13418,K13429,K13497:K13498,K13506:K13507,K13548,K13558)</f>
        <v>0</v>
      </c>
      <c r="L13417" s="329">
        <f t="shared" si="5184"/>
        <v>368.2</v>
      </c>
      <c r="M13417" s="329">
        <f>M13769</f>
        <v>368.2</v>
      </c>
      <c r="N13417" s="446">
        <f>SUM(N13418,N13429,N13497:N13498,N13506:N13507,N13548,N13558)</f>
        <v>0</v>
      </c>
    </row>
    <row r="13418" spans="1:14" s="333" customFormat="1" ht="3" hidden="1" customHeight="1" x14ac:dyDescent="0.2">
      <c r="A13418" s="344" t="s">
        <v>0</v>
      </c>
      <c r="B13418" s="345" t="s">
        <v>9</v>
      </c>
      <c r="C13418" s="346">
        <f t="shared" si="5181"/>
        <v>0</v>
      </c>
      <c r="D13418" s="346">
        <f>SUM(D13419,D13428)</f>
        <v>0</v>
      </c>
      <c r="E13418" s="346">
        <f>SUM(E13419,E13428)</f>
        <v>0</v>
      </c>
      <c r="F13418" s="346">
        <f t="shared" si="5182"/>
        <v>0</v>
      </c>
      <c r="G13418" s="346">
        <f>SUM(G13419,G13428)</f>
        <v>0</v>
      </c>
      <c r="H13418" s="541">
        <f>SUM(H13419,H13428)</f>
        <v>0</v>
      </c>
      <c r="I13418" s="346">
        <f t="shared" si="5183"/>
        <v>0</v>
      </c>
      <c r="J13418" s="346">
        <f>SUM(J13419,J13428)</f>
        <v>0</v>
      </c>
      <c r="K13418" s="541">
        <f>SUM(K13419,K13428)</f>
        <v>0</v>
      </c>
      <c r="L13418" s="346">
        <f t="shared" si="5184"/>
        <v>0</v>
      </c>
      <c r="M13418" s="346">
        <f>SUM(M13419,M13428)</f>
        <v>0</v>
      </c>
      <c r="N13418" s="541">
        <f>SUM(N13419,N13428)</f>
        <v>0</v>
      </c>
    </row>
    <row r="13419" spans="1:14" customFormat="1" ht="15.75" hidden="1" customHeight="1" thickBot="1" x14ac:dyDescent="0.3">
      <c r="A13419" s="140" t="s">
        <v>0</v>
      </c>
      <c r="B13419" s="147" t="s">
        <v>10</v>
      </c>
      <c r="C13419" s="142">
        <f t="shared" si="5181"/>
        <v>0</v>
      </c>
      <c r="D13419" s="142">
        <f>SUM(D13420,D13427)</f>
        <v>0</v>
      </c>
      <c r="E13419" s="142">
        <f>SUM(E13420,E13427)</f>
        <v>0</v>
      </c>
      <c r="F13419" s="142">
        <f t="shared" si="5182"/>
        <v>0</v>
      </c>
      <c r="G13419" s="142">
        <f>SUM(G13420,G13427)</f>
        <v>0</v>
      </c>
      <c r="H13419" s="477">
        <f>SUM(H13420,H13427)</f>
        <v>0</v>
      </c>
      <c r="I13419" s="142">
        <f t="shared" si="5183"/>
        <v>0</v>
      </c>
      <c r="J13419" s="142">
        <f>SUM(J13420,J13427)</f>
        <v>0</v>
      </c>
      <c r="K13419" s="477">
        <f>SUM(K13420,K13427)</f>
        <v>0</v>
      </c>
      <c r="L13419" s="142">
        <f t="shared" si="5184"/>
        <v>0</v>
      </c>
      <c r="M13419" s="142">
        <f>SUM(M13420,M13427)</f>
        <v>0</v>
      </c>
      <c r="N13419" s="477">
        <f>SUM(N13420,N13427)</f>
        <v>0</v>
      </c>
    </row>
    <row r="13420" spans="1:14" customFormat="1" ht="30.75" hidden="1" customHeight="1" thickBot="1" x14ac:dyDescent="0.3">
      <c r="A13420" s="1" t="s">
        <v>0</v>
      </c>
      <c r="B13420" s="5" t="s">
        <v>11</v>
      </c>
      <c r="C13420" s="9">
        <f t="shared" si="5181"/>
        <v>0</v>
      </c>
      <c r="D13420" s="9">
        <f>SUM(D13421:D13426)</f>
        <v>0</v>
      </c>
      <c r="E13420" s="9">
        <f>SUM(E13421:E13426)</f>
        <v>0</v>
      </c>
      <c r="F13420" s="9">
        <f t="shared" si="5182"/>
        <v>0</v>
      </c>
      <c r="G13420" s="9">
        <f>SUM(G13421:G13426)</f>
        <v>0</v>
      </c>
      <c r="H13420" s="467">
        <f>SUM(H13421:H13426)</f>
        <v>0</v>
      </c>
      <c r="I13420" s="9">
        <f t="shared" si="5183"/>
        <v>0</v>
      </c>
      <c r="J13420" s="9">
        <f>SUM(J13421:J13426)</f>
        <v>0</v>
      </c>
      <c r="K13420" s="467">
        <f>SUM(K13421:K13426)</f>
        <v>0</v>
      </c>
      <c r="L13420" s="9">
        <f t="shared" si="5184"/>
        <v>0</v>
      </c>
      <c r="M13420" s="9">
        <f>SUM(M13421:M13426)</f>
        <v>0</v>
      </c>
      <c r="N13420" s="467">
        <f>SUM(N13421:N13426)</f>
        <v>0</v>
      </c>
    </row>
    <row r="13421" spans="1:14" customFormat="1" ht="30.75" hidden="1" customHeight="1" thickBot="1" x14ac:dyDescent="0.3">
      <c r="A13421" s="1" t="s">
        <v>0</v>
      </c>
      <c r="B13421" s="6" t="s">
        <v>12</v>
      </c>
      <c r="C13421" s="9">
        <f t="shared" si="5181"/>
        <v>0</v>
      </c>
      <c r="D13421" s="9">
        <v>0</v>
      </c>
      <c r="E13421" s="9">
        <v>0</v>
      </c>
      <c r="F13421" s="9">
        <f t="shared" si="5182"/>
        <v>0</v>
      </c>
      <c r="G13421" s="9">
        <v>0</v>
      </c>
      <c r="H13421" s="467">
        <v>0</v>
      </c>
      <c r="I13421" s="9">
        <f t="shared" si="5183"/>
        <v>0</v>
      </c>
      <c r="J13421" s="9">
        <v>0</v>
      </c>
      <c r="K13421" s="467">
        <v>0</v>
      </c>
      <c r="L13421" s="9">
        <f t="shared" si="5184"/>
        <v>0</v>
      </c>
      <c r="M13421" s="9">
        <v>0</v>
      </c>
      <c r="N13421" s="467">
        <v>0</v>
      </c>
    </row>
    <row r="13422" spans="1:14" customFormat="1" ht="15.75" hidden="1" customHeight="1" thickBot="1" x14ac:dyDescent="0.3">
      <c r="A13422" s="1" t="s">
        <v>0</v>
      </c>
      <c r="B13422" s="6" t="s">
        <v>13</v>
      </c>
      <c r="C13422" s="9">
        <f t="shared" si="5181"/>
        <v>0</v>
      </c>
      <c r="D13422" s="9">
        <v>0</v>
      </c>
      <c r="E13422" s="9">
        <v>0</v>
      </c>
      <c r="F13422" s="9">
        <f t="shared" si="5182"/>
        <v>0</v>
      </c>
      <c r="G13422" s="9">
        <v>0</v>
      </c>
      <c r="H13422" s="467">
        <v>0</v>
      </c>
      <c r="I13422" s="9">
        <f t="shared" si="5183"/>
        <v>0</v>
      </c>
      <c r="J13422" s="9">
        <v>0</v>
      </c>
      <c r="K13422" s="467">
        <v>0</v>
      </c>
      <c r="L13422" s="9">
        <f t="shared" si="5184"/>
        <v>0</v>
      </c>
      <c r="M13422" s="9">
        <v>0</v>
      </c>
      <c r="N13422" s="467">
        <v>0</v>
      </c>
    </row>
    <row r="13423" spans="1:14" customFormat="1" ht="15.75" hidden="1" customHeight="1" thickBot="1" x14ac:dyDescent="0.3">
      <c r="A13423" s="1" t="s">
        <v>0</v>
      </c>
      <c r="B13423" s="6" t="s">
        <v>14</v>
      </c>
      <c r="C13423" s="9">
        <f t="shared" si="5181"/>
        <v>0</v>
      </c>
      <c r="D13423" s="9">
        <v>0</v>
      </c>
      <c r="E13423" s="9">
        <v>0</v>
      </c>
      <c r="F13423" s="9">
        <f t="shared" si="5182"/>
        <v>0</v>
      </c>
      <c r="G13423" s="9">
        <v>0</v>
      </c>
      <c r="H13423" s="467">
        <v>0</v>
      </c>
      <c r="I13423" s="9">
        <f t="shared" si="5183"/>
        <v>0</v>
      </c>
      <c r="J13423" s="9">
        <v>0</v>
      </c>
      <c r="K13423" s="467">
        <v>0</v>
      </c>
      <c r="L13423" s="9">
        <f t="shared" si="5184"/>
        <v>0</v>
      </c>
      <c r="M13423" s="9">
        <v>0</v>
      </c>
      <c r="N13423" s="467">
        <v>0</v>
      </c>
    </row>
    <row r="13424" spans="1:14" customFormat="1" ht="15.75" hidden="1" customHeight="1" thickBot="1" x14ac:dyDescent="0.3">
      <c r="A13424" s="1" t="s">
        <v>0</v>
      </c>
      <c r="B13424" s="6" t="s">
        <v>15</v>
      </c>
      <c r="C13424" s="9">
        <f t="shared" si="5181"/>
        <v>0</v>
      </c>
      <c r="D13424" s="9">
        <v>0</v>
      </c>
      <c r="E13424" s="9">
        <v>0</v>
      </c>
      <c r="F13424" s="9">
        <f t="shared" si="5182"/>
        <v>0</v>
      </c>
      <c r="G13424" s="9">
        <v>0</v>
      </c>
      <c r="H13424" s="467">
        <v>0</v>
      </c>
      <c r="I13424" s="9">
        <f t="shared" si="5183"/>
        <v>0</v>
      </c>
      <c r="J13424" s="9">
        <v>0</v>
      </c>
      <c r="K13424" s="467">
        <v>0</v>
      </c>
      <c r="L13424" s="9">
        <f t="shared" si="5184"/>
        <v>0</v>
      </c>
      <c r="M13424" s="9">
        <v>0</v>
      </c>
      <c r="N13424" s="467">
        <v>0</v>
      </c>
    </row>
    <row r="13425" spans="1:14" customFormat="1" ht="15.75" hidden="1" customHeight="1" thickBot="1" x14ac:dyDescent="0.3">
      <c r="A13425" s="1" t="s">
        <v>0</v>
      </c>
      <c r="B13425" s="6" t="s">
        <v>16</v>
      </c>
      <c r="C13425" s="9">
        <f t="shared" si="5181"/>
        <v>0</v>
      </c>
      <c r="D13425" s="9">
        <v>0</v>
      </c>
      <c r="E13425" s="9">
        <v>0</v>
      </c>
      <c r="F13425" s="9">
        <f t="shared" si="5182"/>
        <v>0</v>
      </c>
      <c r="G13425" s="9">
        <v>0</v>
      </c>
      <c r="H13425" s="467">
        <v>0</v>
      </c>
      <c r="I13425" s="9">
        <f t="shared" si="5183"/>
        <v>0</v>
      </c>
      <c r="J13425" s="9">
        <v>0</v>
      </c>
      <c r="K13425" s="467">
        <v>0</v>
      </c>
      <c r="L13425" s="9">
        <f t="shared" si="5184"/>
        <v>0</v>
      </c>
      <c r="M13425" s="9">
        <v>0</v>
      </c>
      <c r="N13425" s="467">
        <v>0</v>
      </c>
    </row>
    <row r="13426" spans="1:14" customFormat="1" ht="15.75" hidden="1" customHeight="1" thickBot="1" x14ac:dyDescent="0.3">
      <c r="A13426" s="1" t="s">
        <v>0</v>
      </c>
      <c r="B13426" s="6" t="s">
        <v>17</v>
      </c>
      <c r="C13426" s="9">
        <f t="shared" si="5181"/>
        <v>0</v>
      </c>
      <c r="D13426" s="9">
        <v>0</v>
      </c>
      <c r="E13426" s="9">
        <v>0</v>
      </c>
      <c r="F13426" s="9">
        <f t="shared" si="5182"/>
        <v>0</v>
      </c>
      <c r="G13426" s="9">
        <v>0</v>
      </c>
      <c r="H13426" s="467">
        <v>0</v>
      </c>
      <c r="I13426" s="9">
        <f t="shared" si="5183"/>
        <v>0</v>
      </c>
      <c r="J13426" s="9">
        <v>0</v>
      </c>
      <c r="K13426" s="467">
        <v>0</v>
      </c>
      <c r="L13426" s="9">
        <f t="shared" si="5184"/>
        <v>0</v>
      </c>
      <c r="M13426" s="9">
        <v>0</v>
      </c>
      <c r="N13426" s="467">
        <v>0</v>
      </c>
    </row>
    <row r="13427" spans="1:14" customFormat="1" ht="30.75" hidden="1" customHeight="1" thickBot="1" x14ac:dyDescent="0.3">
      <c r="A13427" s="1" t="s">
        <v>0</v>
      </c>
      <c r="B13427" s="5" t="s">
        <v>18</v>
      </c>
      <c r="C13427" s="9">
        <f t="shared" si="5181"/>
        <v>0</v>
      </c>
      <c r="D13427" s="9">
        <v>0</v>
      </c>
      <c r="E13427" s="9">
        <v>0</v>
      </c>
      <c r="F13427" s="9">
        <f t="shared" si="5182"/>
        <v>0</v>
      </c>
      <c r="G13427" s="9">
        <v>0</v>
      </c>
      <c r="H13427" s="467">
        <v>0</v>
      </c>
      <c r="I13427" s="9">
        <f t="shared" si="5183"/>
        <v>0</v>
      </c>
      <c r="J13427" s="9">
        <v>0</v>
      </c>
      <c r="K13427" s="467">
        <v>0</v>
      </c>
      <c r="L13427" s="9">
        <f t="shared" si="5184"/>
        <v>0</v>
      </c>
      <c r="M13427" s="9">
        <v>0</v>
      </c>
      <c r="N13427" s="467">
        <v>0</v>
      </c>
    </row>
    <row r="13428" spans="1:14" customFormat="1" ht="15" hidden="1" customHeight="1" x14ac:dyDescent="0.25">
      <c r="A13428" s="133" t="s">
        <v>0</v>
      </c>
      <c r="B13428" s="134" t="s">
        <v>19</v>
      </c>
      <c r="C13428" s="135">
        <f t="shared" si="5181"/>
        <v>0</v>
      </c>
      <c r="D13428" s="135">
        <v>0</v>
      </c>
      <c r="E13428" s="135">
        <v>0</v>
      </c>
      <c r="F13428" s="135">
        <f t="shared" si="5182"/>
        <v>0</v>
      </c>
      <c r="G13428" s="135">
        <v>0</v>
      </c>
      <c r="H13428" s="476">
        <v>0</v>
      </c>
      <c r="I13428" s="135">
        <f t="shared" si="5183"/>
        <v>0</v>
      </c>
      <c r="J13428" s="135">
        <v>0</v>
      </c>
      <c r="K13428" s="476">
        <v>0</v>
      </c>
      <c r="L13428" s="135">
        <f t="shared" si="5184"/>
        <v>0</v>
      </c>
      <c r="M13428" s="135">
        <v>0</v>
      </c>
      <c r="N13428" s="476">
        <v>0</v>
      </c>
    </row>
    <row r="13429" spans="1:14" s="333" customFormat="1" ht="12.75" hidden="1" customHeight="1" x14ac:dyDescent="0.2">
      <c r="A13429" s="334" t="s">
        <v>0</v>
      </c>
      <c r="B13429" s="339" t="s">
        <v>20</v>
      </c>
      <c r="C13429" s="338">
        <f t="shared" si="5181"/>
        <v>7.32</v>
      </c>
      <c r="D13429" s="338">
        <f>SUM(D13430:D13431,D13434,D13470:D13474,D13481:D13482)</f>
        <v>7.32</v>
      </c>
      <c r="E13429" s="338">
        <f>SUM(E13430:E13431,E13434,E13470:E13474,E13481:E13482)</f>
        <v>0</v>
      </c>
      <c r="F13429" s="338">
        <f t="shared" si="5182"/>
        <v>0</v>
      </c>
      <c r="G13429" s="338">
        <v>0</v>
      </c>
      <c r="H13429" s="483">
        <f>SUM(H13430:H13431,H13434,H13470:H13474,H13481:H13482)</f>
        <v>0</v>
      </c>
      <c r="I13429" s="338">
        <f t="shared" si="5183"/>
        <v>0</v>
      </c>
      <c r="J13429" s="338">
        <v>0</v>
      </c>
      <c r="K13429" s="483">
        <f>SUM(K13430:K13431,K13434,K13470:K13474,K13481:K13482)</f>
        <v>0</v>
      </c>
      <c r="L13429" s="338">
        <f t="shared" si="5184"/>
        <v>0</v>
      </c>
      <c r="M13429" s="338">
        <v>0</v>
      </c>
      <c r="N13429" s="483">
        <f>SUM(N13430:N13431,N13434,N13470:N13474,N13481:N13482)</f>
        <v>0</v>
      </c>
    </row>
    <row r="13430" spans="1:14" customFormat="1" ht="45.75" hidden="1" customHeight="1" thickBot="1" x14ac:dyDescent="0.3">
      <c r="A13430" s="140" t="s">
        <v>0</v>
      </c>
      <c r="B13430" s="147" t="s">
        <v>21</v>
      </c>
      <c r="C13430" s="142">
        <f t="shared" si="5181"/>
        <v>0</v>
      </c>
      <c r="D13430" s="142">
        <v>0</v>
      </c>
      <c r="E13430" s="142">
        <v>0</v>
      </c>
      <c r="F13430" s="142">
        <f t="shared" si="5182"/>
        <v>0</v>
      </c>
      <c r="G13430" s="142">
        <v>0</v>
      </c>
      <c r="H13430" s="477">
        <v>0</v>
      </c>
      <c r="I13430" s="142">
        <f t="shared" si="5183"/>
        <v>0</v>
      </c>
      <c r="J13430" s="142">
        <v>0</v>
      </c>
      <c r="K13430" s="477">
        <v>0</v>
      </c>
      <c r="L13430" s="142">
        <f t="shared" si="5184"/>
        <v>0</v>
      </c>
      <c r="M13430" s="142">
        <v>0</v>
      </c>
      <c r="N13430" s="477">
        <v>0</v>
      </c>
    </row>
    <row r="13431" spans="1:14" customFormat="1" ht="15.75" hidden="1" customHeight="1" thickBot="1" x14ac:dyDescent="0.3">
      <c r="A13431" s="1" t="s">
        <v>0</v>
      </c>
      <c r="B13431" s="4" t="s">
        <v>22</v>
      </c>
      <c r="C13431" s="9">
        <f t="shared" si="5181"/>
        <v>0</v>
      </c>
      <c r="D13431" s="9">
        <f>SUM(D13432:D13433)</f>
        <v>0</v>
      </c>
      <c r="E13431" s="9">
        <f>SUM(E13432:E13433)</f>
        <v>0</v>
      </c>
      <c r="F13431" s="9">
        <f t="shared" si="5182"/>
        <v>0</v>
      </c>
      <c r="G13431" s="9">
        <f>SUM(G13432:G13433)</f>
        <v>0</v>
      </c>
      <c r="H13431" s="467">
        <f>SUM(H13432:H13433)</f>
        <v>0</v>
      </c>
      <c r="I13431" s="9">
        <f t="shared" si="5183"/>
        <v>0</v>
      </c>
      <c r="J13431" s="9">
        <f>SUM(J13432:J13433)</f>
        <v>0</v>
      </c>
      <c r="K13431" s="467">
        <f>SUM(K13432:K13433)</f>
        <v>0</v>
      </c>
      <c r="L13431" s="9">
        <f t="shared" si="5184"/>
        <v>0</v>
      </c>
      <c r="M13431" s="9">
        <f>SUM(M13432:M13433)</f>
        <v>0</v>
      </c>
      <c r="N13431" s="467">
        <f>SUM(N13432:N13433)</f>
        <v>0</v>
      </c>
    </row>
    <row r="13432" spans="1:14" customFormat="1" ht="30.75" hidden="1" customHeight="1" thickBot="1" x14ac:dyDescent="0.3">
      <c r="A13432" s="1" t="s">
        <v>0</v>
      </c>
      <c r="B13432" s="5" t="s">
        <v>23</v>
      </c>
      <c r="C13432" s="9">
        <f t="shared" si="5181"/>
        <v>0</v>
      </c>
      <c r="D13432" s="9">
        <v>0</v>
      </c>
      <c r="E13432" s="9">
        <v>0</v>
      </c>
      <c r="F13432" s="9">
        <f t="shared" si="5182"/>
        <v>0</v>
      </c>
      <c r="G13432" s="9">
        <v>0</v>
      </c>
      <c r="H13432" s="467">
        <v>0</v>
      </c>
      <c r="I13432" s="9">
        <f t="shared" si="5183"/>
        <v>0</v>
      </c>
      <c r="J13432" s="9">
        <v>0</v>
      </c>
      <c r="K13432" s="467">
        <v>0</v>
      </c>
      <c r="L13432" s="9">
        <f t="shared" si="5184"/>
        <v>0</v>
      </c>
      <c r="M13432" s="9">
        <v>0</v>
      </c>
      <c r="N13432" s="467">
        <v>0</v>
      </c>
    </row>
    <row r="13433" spans="1:14" customFormat="1" ht="30" hidden="1" customHeight="1" x14ac:dyDescent="0.25">
      <c r="A13433" s="133" t="s">
        <v>0</v>
      </c>
      <c r="B13433" s="136" t="s">
        <v>24</v>
      </c>
      <c r="C13433" s="135">
        <f t="shared" si="5181"/>
        <v>0</v>
      </c>
      <c r="D13433" s="135">
        <v>0</v>
      </c>
      <c r="E13433" s="135">
        <v>0</v>
      </c>
      <c r="F13433" s="135">
        <f t="shared" si="5182"/>
        <v>0</v>
      </c>
      <c r="G13433" s="135">
        <v>0</v>
      </c>
      <c r="H13433" s="476">
        <v>0</v>
      </c>
      <c r="I13433" s="135">
        <f t="shared" si="5183"/>
        <v>0</v>
      </c>
      <c r="J13433" s="135">
        <v>0</v>
      </c>
      <c r="K13433" s="476">
        <v>0</v>
      </c>
      <c r="L13433" s="135">
        <f t="shared" si="5184"/>
        <v>0</v>
      </c>
      <c r="M13433" s="135">
        <v>0</v>
      </c>
      <c r="N13433" s="476">
        <v>0</v>
      </c>
    </row>
    <row r="13434" spans="1:14" customFormat="1" ht="15" hidden="1" customHeight="1" x14ac:dyDescent="0.25">
      <c r="A13434" s="151" t="s">
        <v>0</v>
      </c>
      <c r="B13434" s="157" t="s">
        <v>25</v>
      </c>
      <c r="C13434" s="155">
        <f t="shared" si="5181"/>
        <v>2.88</v>
      </c>
      <c r="D13434" s="155">
        <f>SUM(D13435:D13438,D13450,D13454:D13460,D13468:D13469)</f>
        <v>2.88</v>
      </c>
      <c r="E13434" s="155">
        <f>SUM(E13435:E13438,E13450,E13454:E13460,E13468:E13469)</f>
        <v>0</v>
      </c>
      <c r="F13434" s="161">
        <f t="shared" si="5182"/>
        <v>0</v>
      </c>
      <c r="G13434" s="161">
        <v>0</v>
      </c>
      <c r="H13434" s="530">
        <f>SUM(H13435:H13438,H13450,H13454:H13460,H13468:H13469)</f>
        <v>0</v>
      </c>
      <c r="I13434" s="161">
        <f t="shared" si="5183"/>
        <v>0</v>
      </c>
      <c r="J13434" s="161">
        <v>0</v>
      </c>
      <c r="K13434" s="530">
        <f>SUM(K13435:K13438,K13450,K13454:K13460,K13468:K13469)</f>
        <v>0</v>
      </c>
      <c r="L13434" s="161">
        <f t="shared" si="5184"/>
        <v>0</v>
      </c>
      <c r="M13434" s="161">
        <v>0</v>
      </c>
      <c r="N13434" s="530">
        <f>SUM(N13435:N13438,N13450,N13454:N13460,N13468:N13469)</f>
        <v>0</v>
      </c>
    </row>
    <row r="13435" spans="1:14" customFormat="1" ht="57.75" hidden="1" customHeight="1" thickBot="1" x14ac:dyDescent="0.3">
      <c r="A13435" s="140" t="s">
        <v>0</v>
      </c>
      <c r="B13435" s="148" t="s">
        <v>26</v>
      </c>
      <c r="C13435" s="142">
        <f t="shared" si="5181"/>
        <v>0</v>
      </c>
      <c r="D13435" s="142">
        <v>0</v>
      </c>
      <c r="E13435" s="142">
        <v>0</v>
      </c>
      <c r="F13435" s="142">
        <f t="shared" si="5182"/>
        <v>0</v>
      </c>
      <c r="G13435" s="142">
        <v>0</v>
      </c>
      <c r="H13435" s="477">
        <v>0</v>
      </c>
      <c r="I13435" s="142">
        <f t="shared" si="5183"/>
        <v>0</v>
      </c>
      <c r="J13435" s="142">
        <v>0</v>
      </c>
      <c r="K13435" s="477">
        <v>0</v>
      </c>
      <c r="L13435" s="142">
        <f t="shared" si="5184"/>
        <v>0</v>
      </c>
      <c r="M13435" s="142">
        <v>0</v>
      </c>
      <c r="N13435" s="477">
        <v>0</v>
      </c>
    </row>
    <row r="13436" spans="1:14" customFormat="1" ht="45" hidden="1" customHeight="1" x14ac:dyDescent="0.25">
      <c r="A13436" s="133" t="s">
        <v>0</v>
      </c>
      <c r="B13436" s="136" t="s">
        <v>27</v>
      </c>
      <c r="C13436" s="135">
        <f t="shared" si="5181"/>
        <v>0</v>
      </c>
      <c r="D13436" s="135">
        <v>0</v>
      </c>
      <c r="E13436" s="135">
        <v>0</v>
      </c>
      <c r="F13436" s="135">
        <f t="shared" si="5182"/>
        <v>0</v>
      </c>
      <c r="G13436" s="135">
        <v>0</v>
      </c>
      <c r="H13436" s="476">
        <v>0</v>
      </c>
      <c r="I13436" s="135">
        <f t="shared" si="5183"/>
        <v>0</v>
      </c>
      <c r="J13436" s="135">
        <v>0</v>
      </c>
      <c r="K13436" s="476">
        <v>0</v>
      </c>
      <c r="L13436" s="135">
        <f t="shared" si="5184"/>
        <v>0</v>
      </c>
      <c r="M13436" s="135">
        <v>0</v>
      </c>
      <c r="N13436" s="476">
        <v>0</v>
      </c>
    </row>
    <row r="13437" spans="1:14" customFormat="1" ht="180" hidden="1" customHeight="1" x14ac:dyDescent="0.25">
      <c r="A13437" s="151" t="s">
        <v>0</v>
      </c>
      <c r="B13437" s="158" t="s">
        <v>28</v>
      </c>
      <c r="C13437" s="155">
        <f t="shared" si="5181"/>
        <v>2.88</v>
      </c>
      <c r="D13437" s="155">
        <v>2.88</v>
      </c>
      <c r="E13437" s="155">
        <v>0</v>
      </c>
      <c r="F13437" s="161">
        <f t="shared" si="5182"/>
        <v>0</v>
      </c>
      <c r="G13437" s="161">
        <v>0</v>
      </c>
      <c r="H13437" s="530">
        <v>0</v>
      </c>
      <c r="I13437" s="161">
        <f t="shared" si="5183"/>
        <v>0</v>
      </c>
      <c r="J13437" s="161">
        <v>0</v>
      </c>
      <c r="K13437" s="530">
        <v>0</v>
      </c>
      <c r="L13437" s="161">
        <f t="shared" si="5184"/>
        <v>0</v>
      </c>
      <c r="M13437" s="161">
        <v>0</v>
      </c>
      <c r="N13437" s="530">
        <v>0</v>
      </c>
    </row>
    <row r="13438" spans="1:14" customFormat="1" ht="60.75" hidden="1" customHeight="1" thickBot="1" x14ac:dyDescent="0.3">
      <c r="A13438" s="140" t="s">
        <v>0</v>
      </c>
      <c r="B13438" s="148" t="s">
        <v>29</v>
      </c>
      <c r="C13438" s="142">
        <f t="shared" si="5181"/>
        <v>0</v>
      </c>
      <c r="D13438" s="142">
        <f>SUM(D13439:D13449)</f>
        <v>0</v>
      </c>
      <c r="E13438" s="142">
        <f>SUM(E13439:E13449)</f>
        <v>0</v>
      </c>
      <c r="F13438" s="142">
        <f t="shared" si="5182"/>
        <v>0</v>
      </c>
      <c r="G13438" s="142">
        <f>SUM(G13439:G13449)</f>
        <v>0</v>
      </c>
      <c r="H13438" s="477">
        <f>SUM(H13439:H13449)</f>
        <v>0</v>
      </c>
      <c r="I13438" s="142">
        <f t="shared" si="5183"/>
        <v>0</v>
      </c>
      <c r="J13438" s="142">
        <f>SUM(J13439:J13449)</f>
        <v>0</v>
      </c>
      <c r="K13438" s="477">
        <f>SUM(K13439:K13449)</f>
        <v>0</v>
      </c>
      <c r="L13438" s="142">
        <f t="shared" si="5184"/>
        <v>0</v>
      </c>
      <c r="M13438" s="142">
        <f>SUM(M13439:M13449)</f>
        <v>0</v>
      </c>
      <c r="N13438" s="477">
        <f>SUM(N13439:N13449)</f>
        <v>0</v>
      </c>
    </row>
    <row r="13439" spans="1:14" customFormat="1" ht="15.75" hidden="1" customHeight="1" thickBot="1" x14ac:dyDescent="0.3">
      <c r="A13439" s="1" t="s">
        <v>0</v>
      </c>
      <c r="B13439" s="6" t="s">
        <v>30</v>
      </c>
      <c r="C13439" s="9">
        <f t="shared" si="5181"/>
        <v>0</v>
      </c>
      <c r="D13439" s="9">
        <v>0</v>
      </c>
      <c r="E13439" s="9">
        <v>0</v>
      </c>
      <c r="F13439" s="9">
        <f t="shared" si="5182"/>
        <v>0</v>
      </c>
      <c r="G13439" s="9">
        <v>0</v>
      </c>
      <c r="H13439" s="467">
        <v>0</v>
      </c>
      <c r="I13439" s="9">
        <f t="shared" si="5183"/>
        <v>0</v>
      </c>
      <c r="J13439" s="9">
        <v>0</v>
      </c>
      <c r="K13439" s="467">
        <v>0</v>
      </c>
      <c r="L13439" s="9">
        <f t="shared" si="5184"/>
        <v>0</v>
      </c>
      <c r="M13439" s="9">
        <v>0</v>
      </c>
      <c r="N13439" s="467">
        <v>0</v>
      </c>
    </row>
    <row r="13440" spans="1:14" customFormat="1" ht="15.75" hidden="1" customHeight="1" thickBot="1" x14ac:dyDescent="0.3">
      <c r="A13440" s="1" t="s">
        <v>0</v>
      </c>
      <c r="B13440" s="6" t="s">
        <v>31</v>
      </c>
      <c r="C13440" s="9">
        <f t="shared" si="5181"/>
        <v>0</v>
      </c>
      <c r="D13440" s="9">
        <v>0</v>
      </c>
      <c r="E13440" s="9">
        <v>0</v>
      </c>
      <c r="F13440" s="9">
        <f t="shared" si="5182"/>
        <v>0</v>
      </c>
      <c r="G13440" s="9">
        <v>0</v>
      </c>
      <c r="H13440" s="467">
        <v>0</v>
      </c>
      <c r="I13440" s="9">
        <f t="shared" si="5183"/>
        <v>0</v>
      </c>
      <c r="J13440" s="9">
        <v>0</v>
      </c>
      <c r="K13440" s="467">
        <v>0</v>
      </c>
      <c r="L13440" s="9">
        <f t="shared" si="5184"/>
        <v>0</v>
      </c>
      <c r="M13440" s="9">
        <v>0</v>
      </c>
      <c r="N13440" s="467">
        <v>0</v>
      </c>
    </row>
    <row r="13441" spans="1:14" customFormat="1" ht="30.75" hidden="1" customHeight="1" thickBot="1" x14ac:dyDescent="0.3">
      <c r="A13441" s="1" t="s">
        <v>0</v>
      </c>
      <c r="B13441" s="6" t="s">
        <v>32</v>
      </c>
      <c r="C13441" s="9">
        <f t="shared" si="5181"/>
        <v>0</v>
      </c>
      <c r="D13441" s="9">
        <v>0</v>
      </c>
      <c r="E13441" s="9">
        <v>0</v>
      </c>
      <c r="F13441" s="9">
        <f t="shared" si="5182"/>
        <v>0</v>
      </c>
      <c r="G13441" s="9">
        <v>0</v>
      </c>
      <c r="H13441" s="467">
        <v>0</v>
      </c>
      <c r="I13441" s="9">
        <f t="shared" si="5183"/>
        <v>0</v>
      </c>
      <c r="J13441" s="9">
        <v>0</v>
      </c>
      <c r="K13441" s="467">
        <v>0</v>
      </c>
      <c r="L13441" s="9">
        <f t="shared" si="5184"/>
        <v>0</v>
      </c>
      <c r="M13441" s="9">
        <v>0</v>
      </c>
      <c r="N13441" s="467">
        <v>0</v>
      </c>
    </row>
    <row r="13442" spans="1:14" customFormat="1" ht="15.75" hidden="1" customHeight="1" thickBot="1" x14ac:dyDescent="0.3">
      <c r="A13442" s="1" t="s">
        <v>0</v>
      </c>
      <c r="B13442" s="6" t="s">
        <v>33</v>
      </c>
      <c r="C13442" s="9">
        <f t="shared" si="5181"/>
        <v>0</v>
      </c>
      <c r="D13442" s="9">
        <v>0</v>
      </c>
      <c r="E13442" s="9">
        <v>0</v>
      </c>
      <c r="F13442" s="9">
        <f t="shared" si="5182"/>
        <v>0</v>
      </c>
      <c r="G13442" s="9">
        <v>0</v>
      </c>
      <c r="H13442" s="467">
        <v>0</v>
      </c>
      <c r="I13442" s="9">
        <f t="shared" si="5183"/>
        <v>0</v>
      </c>
      <c r="J13442" s="9">
        <v>0</v>
      </c>
      <c r="K13442" s="467">
        <v>0</v>
      </c>
      <c r="L13442" s="9">
        <f t="shared" si="5184"/>
        <v>0</v>
      </c>
      <c r="M13442" s="9">
        <v>0</v>
      </c>
      <c r="N13442" s="467">
        <v>0</v>
      </c>
    </row>
    <row r="13443" spans="1:14" customFormat="1" ht="45.75" hidden="1" customHeight="1" thickBot="1" x14ac:dyDescent="0.3">
      <c r="A13443" s="1" t="s">
        <v>0</v>
      </c>
      <c r="B13443" s="6" t="s">
        <v>34</v>
      </c>
      <c r="C13443" s="9">
        <f t="shared" ref="C13443:C13506" si="5185">SUM(D13443:E13443)</f>
        <v>0</v>
      </c>
      <c r="D13443" s="9">
        <v>0</v>
      </c>
      <c r="E13443" s="9">
        <v>0</v>
      </c>
      <c r="F13443" s="9">
        <f t="shared" ref="F13443:F13506" si="5186">SUM(G13443:H13443)</f>
        <v>0</v>
      </c>
      <c r="G13443" s="9">
        <v>0</v>
      </c>
      <c r="H13443" s="467">
        <v>0</v>
      </c>
      <c r="I13443" s="9">
        <f t="shared" ref="I13443:I13506" si="5187">SUM(J13443:K13443)</f>
        <v>0</v>
      </c>
      <c r="J13443" s="9">
        <v>0</v>
      </c>
      <c r="K13443" s="467">
        <v>0</v>
      </c>
      <c r="L13443" s="9">
        <f t="shared" ref="L13443:L13506" si="5188">SUM(M13443:N13443)</f>
        <v>0</v>
      </c>
      <c r="M13443" s="9">
        <v>0</v>
      </c>
      <c r="N13443" s="467">
        <v>0</v>
      </c>
    </row>
    <row r="13444" spans="1:14" customFormat="1" ht="30.75" hidden="1" customHeight="1" thickBot="1" x14ac:dyDescent="0.3">
      <c r="A13444" s="1" t="s">
        <v>0</v>
      </c>
      <c r="B13444" s="6" t="s">
        <v>35</v>
      </c>
      <c r="C13444" s="9">
        <f t="shared" si="5185"/>
        <v>0</v>
      </c>
      <c r="D13444" s="9">
        <v>0</v>
      </c>
      <c r="E13444" s="9">
        <v>0</v>
      </c>
      <c r="F13444" s="9">
        <f t="shared" si="5186"/>
        <v>0</v>
      </c>
      <c r="G13444" s="9">
        <v>0</v>
      </c>
      <c r="H13444" s="467">
        <v>0</v>
      </c>
      <c r="I13444" s="9">
        <f t="shared" si="5187"/>
        <v>0</v>
      </c>
      <c r="J13444" s="9">
        <v>0</v>
      </c>
      <c r="K13444" s="467">
        <v>0</v>
      </c>
      <c r="L13444" s="9">
        <f t="shared" si="5188"/>
        <v>0</v>
      </c>
      <c r="M13444" s="9">
        <v>0</v>
      </c>
      <c r="N13444" s="467">
        <v>0</v>
      </c>
    </row>
    <row r="13445" spans="1:14" customFormat="1" ht="30.75" hidden="1" customHeight="1" thickBot="1" x14ac:dyDescent="0.3">
      <c r="A13445" s="1" t="s">
        <v>0</v>
      </c>
      <c r="B13445" s="6" t="s">
        <v>36</v>
      </c>
      <c r="C13445" s="9">
        <f t="shared" si="5185"/>
        <v>0</v>
      </c>
      <c r="D13445" s="9">
        <v>0</v>
      </c>
      <c r="E13445" s="9">
        <v>0</v>
      </c>
      <c r="F13445" s="9">
        <f t="shared" si="5186"/>
        <v>0</v>
      </c>
      <c r="G13445" s="9">
        <v>0</v>
      </c>
      <c r="H13445" s="467">
        <v>0</v>
      </c>
      <c r="I13445" s="9">
        <f t="shared" si="5187"/>
        <v>0</v>
      </c>
      <c r="J13445" s="9">
        <v>0</v>
      </c>
      <c r="K13445" s="467">
        <v>0</v>
      </c>
      <c r="L13445" s="9">
        <f t="shared" si="5188"/>
        <v>0</v>
      </c>
      <c r="M13445" s="9">
        <v>0</v>
      </c>
      <c r="N13445" s="467">
        <v>0</v>
      </c>
    </row>
    <row r="13446" spans="1:14" customFormat="1" ht="30.75" hidden="1" customHeight="1" thickBot="1" x14ac:dyDescent="0.3">
      <c r="A13446" s="1" t="s">
        <v>0</v>
      </c>
      <c r="B13446" s="6" t="s">
        <v>37</v>
      </c>
      <c r="C13446" s="9">
        <f t="shared" si="5185"/>
        <v>0</v>
      </c>
      <c r="D13446" s="9">
        <v>0</v>
      </c>
      <c r="E13446" s="9">
        <v>0</v>
      </c>
      <c r="F13446" s="9">
        <f t="shared" si="5186"/>
        <v>0</v>
      </c>
      <c r="G13446" s="9">
        <v>0</v>
      </c>
      <c r="H13446" s="467">
        <v>0</v>
      </c>
      <c r="I13446" s="9">
        <f t="shared" si="5187"/>
        <v>0</v>
      </c>
      <c r="J13446" s="9">
        <v>0</v>
      </c>
      <c r="K13446" s="467">
        <v>0</v>
      </c>
      <c r="L13446" s="9">
        <f t="shared" si="5188"/>
        <v>0</v>
      </c>
      <c r="M13446" s="9">
        <v>0</v>
      </c>
      <c r="N13446" s="467">
        <v>0</v>
      </c>
    </row>
    <row r="13447" spans="1:14" customFormat="1" ht="30.75" hidden="1" customHeight="1" thickBot="1" x14ac:dyDescent="0.3">
      <c r="A13447" s="1" t="s">
        <v>0</v>
      </c>
      <c r="B13447" s="6" t="s">
        <v>38</v>
      </c>
      <c r="C13447" s="9">
        <f t="shared" si="5185"/>
        <v>0</v>
      </c>
      <c r="D13447" s="9">
        <v>0</v>
      </c>
      <c r="E13447" s="9">
        <v>0</v>
      </c>
      <c r="F13447" s="9">
        <f t="shared" si="5186"/>
        <v>0</v>
      </c>
      <c r="G13447" s="9">
        <v>0</v>
      </c>
      <c r="H13447" s="467">
        <v>0</v>
      </c>
      <c r="I13447" s="9">
        <f t="shared" si="5187"/>
        <v>0</v>
      </c>
      <c r="J13447" s="9">
        <v>0</v>
      </c>
      <c r="K13447" s="467">
        <v>0</v>
      </c>
      <c r="L13447" s="9">
        <f t="shared" si="5188"/>
        <v>0</v>
      </c>
      <c r="M13447" s="9">
        <v>0</v>
      </c>
      <c r="N13447" s="467">
        <v>0</v>
      </c>
    </row>
    <row r="13448" spans="1:14" customFormat="1" ht="45.75" hidden="1" customHeight="1" thickBot="1" x14ac:dyDescent="0.3">
      <c r="A13448" s="1" t="s">
        <v>0</v>
      </c>
      <c r="B13448" s="6" t="s">
        <v>39</v>
      </c>
      <c r="C13448" s="9">
        <f t="shared" si="5185"/>
        <v>0</v>
      </c>
      <c r="D13448" s="9">
        <v>0</v>
      </c>
      <c r="E13448" s="9">
        <v>0</v>
      </c>
      <c r="F13448" s="9">
        <f t="shared" si="5186"/>
        <v>0</v>
      </c>
      <c r="G13448" s="9">
        <v>0</v>
      </c>
      <c r="H13448" s="467">
        <v>0</v>
      </c>
      <c r="I13448" s="9">
        <f t="shared" si="5187"/>
        <v>0</v>
      </c>
      <c r="J13448" s="9">
        <v>0</v>
      </c>
      <c r="K13448" s="467">
        <v>0</v>
      </c>
      <c r="L13448" s="9">
        <f t="shared" si="5188"/>
        <v>0</v>
      </c>
      <c r="M13448" s="9">
        <v>0</v>
      </c>
      <c r="N13448" s="467">
        <v>0</v>
      </c>
    </row>
    <row r="13449" spans="1:14" customFormat="1" ht="7.5" hidden="1" customHeight="1" thickTop="1" thickBot="1" x14ac:dyDescent="0.3">
      <c r="A13449" s="1" t="s">
        <v>0</v>
      </c>
      <c r="B13449" s="6" t="s">
        <v>40</v>
      </c>
      <c r="C13449" s="9">
        <f t="shared" si="5185"/>
        <v>0</v>
      </c>
      <c r="D13449" s="9">
        <v>0</v>
      </c>
      <c r="E13449" s="9">
        <v>0</v>
      </c>
      <c r="F13449" s="9">
        <f t="shared" si="5186"/>
        <v>0</v>
      </c>
      <c r="G13449" s="9">
        <v>0</v>
      </c>
      <c r="H13449" s="467">
        <v>0</v>
      </c>
      <c r="I13449" s="9">
        <f t="shared" si="5187"/>
        <v>0</v>
      </c>
      <c r="J13449" s="9">
        <v>0</v>
      </c>
      <c r="K13449" s="467">
        <v>0</v>
      </c>
      <c r="L13449" s="9">
        <f t="shared" si="5188"/>
        <v>0</v>
      </c>
      <c r="M13449" s="9">
        <v>0</v>
      </c>
      <c r="N13449" s="467">
        <v>0</v>
      </c>
    </row>
    <row r="13450" spans="1:14" customFormat="1" ht="45.75" hidden="1" customHeight="1" thickBot="1" x14ac:dyDescent="0.3">
      <c r="A13450" s="1" t="s">
        <v>0</v>
      </c>
      <c r="B13450" s="5" t="s">
        <v>41</v>
      </c>
      <c r="C13450" s="9">
        <f t="shared" si="5185"/>
        <v>0</v>
      </c>
      <c r="D13450" s="9">
        <f>SUM(D13451:D13453)</f>
        <v>0</v>
      </c>
      <c r="E13450" s="9">
        <f>SUM(E13451:E13453)</f>
        <v>0</v>
      </c>
      <c r="F13450" s="9">
        <f t="shared" si="5186"/>
        <v>0</v>
      </c>
      <c r="G13450" s="9">
        <f>SUM(G13451:G13453)</f>
        <v>0</v>
      </c>
      <c r="H13450" s="467">
        <f>SUM(H13451:H13453)</f>
        <v>0</v>
      </c>
      <c r="I13450" s="9">
        <f t="shared" si="5187"/>
        <v>0</v>
      </c>
      <c r="J13450" s="9">
        <f>SUM(J13451:J13453)</f>
        <v>0</v>
      </c>
      <c r="K13450" s="467">
        <f>SUM(K13451:K13453)</f>
        <v>0</v>
      </c>
      <c r="L13450" s="9">
        <f t="shared" si="5188"/>
        <v>0</v>
      </c>
      <c r="M13450" s="9">
        <f>SUM(M13451:M13453)</f>
        <v>0</v>
      </c>
      <c r="N13450" s="467">
        <f>SUM(N13451:N13453)</f>
        <v>0</v>
      </c>
    </row>
    <row r="13451" spans="1:14" customFormat="1" ht="15.75" hidden="1" customHeight="1" thickBot="1" x14ac:dyDescent="0.3">
      <c r="A13451" s="1" t="s">
        <v>0</v>
      </c>
      <c r="B13451" s="6" t="s">
        <v>42</v>
      </c>
      <c r="C13451" s="9">
        <f t="shared" si="5185"/>
        <v>0</v>
      </c>
      <c r="D13451" s="9">
        <v>0</v>
      </c>
      <c r="E13451" s="9">
        <v>0</v>
      </c>
      <c r="F13451" s="9">
        <f t="shared" si="5186"/>
        <v>0</v>
      </c>
      <c r="G13451" s="9">
        <v>0</v>
      </c>
      <c r="H13451" s="467">
        <v>0</v>
      </c>
      <c r="I13451" s="9">
        <f t="shared" si="5187"/>
        <v>0</v>
      </c>
      <c r="J13451" s="9">
        <v>0</v>
      </c>
      <c r="K13451" s="467">
        <v>0</v>
      </c>
      <c r="L13451" s="9">
        <f t="shared" si="5188"/>
        <v>0</v>
      </c>
      <c r="M13451" s="9">
        <v>0</v>
      </c>
      <c r="N13451" s="467">
        <v>0</v>
      </c>
    </row>
    <row r="13452" spans="1:14" customFormat="1" ht="15.75" hidden="1" customHeight="1" thickBot="1" x14ac:dyDescent="0.3">
      <c r="A13452" s="1" t="s">
        <v>0</v>
      </c>
      <c r="B13452" s="6" t="s">
        <v>43</v>
      </c>
      <c r="C13452" s="9">
        <f t="shared" si="5185"/>
        <v>0</v>
      </c>
      <c r="D13452" s="9">
        <v>0</v>
      </c>
      <c r="E13452" s="9">
        <v>0</v>
      </c>
      <c r="F13452" s="9">
        <f t="shared" si="5186"/>
        <v>0</v>
      </c>
      <c r="G13452" s="9">
        <v>0</v>
      </c>
      <c r="H13452" s="467">
        <v>0</v>
      </c>
      <c r="I13452" s="9">
        <f t="shared" si="5187"/>
        <v>0</v>
      </c>
      <c r="J13452" s="9">
        <v>0</v>
      </c>
      <c r="K13452" s="467">
        <v>0</v>
      </c>
      <c r="L13452" s="9">
        <f t="shared" si="5188"/>
        <v>0</v>
      </c>
      <c r="M13452" s="9">
        <v>0</v>
      </c>
      <c r="N13452" s="467">
        <v>0</v>
      </c>
    </row>
    <row r="13453" spans="1:14" customFormat="1" ht="105.75" hidden="1" customHeight="1" thickBot="1" x14ac:dyDescent="0.3">
      <c r="A13453" s="1" t="s">
        <v>0</v>
      </c>
      <c r="B13453" s="6" t="s">
        <v>44</v>
      </c>
      <c r="C13453" s="9">
        <f t="shared" si="5185"/>
        <v>0</v>
      </c>
      <c r="D13453" s="9">
        <v>0</v>
      </c>
      <c r="E13453" s="9">
        <v>0</v>
      </c>
      <c r="F13453" s="9">
        <f t="shared" si="5186"/>
        <v>0</v>
      </c>
      <c r="G13453" s="9">
        <v>0</v>
      </c>
      <c r="H13453" s="467">
        <v>0</v>
      </c>
      <c r="I13453" s="9">
        <f t="shared" si="5187"/>
        <v>0</v>
      </c>
      <c r="J13453" s="9">
        <v>0</v>
      </c>
      <c r="K13453" s="467">
        <v>0</v>
      </c>
      <c r="L13453" s="9">
        <f t="shared" si="5188"/>
        <v>0</v>
      </c>
      <c r="M13453" s="9">
        <v>0</v>
      </c>
      <c r="N13453" s="467">
        <v>0</v>
      </c>
    </row>
    <row r="13454" spans="1:14" customFormat="1" ht="60.75" hidden="1" customHeight="1" thickBot="1" x14ac:dyDescent="0.3">
      <c r="A13454" s="1" t="s">
        <v>0</v>
      </c>
      <c r="B13454" s="5" t="s">
        <v>45</v>
      </c>
      <c r="C13454" s="9">
        <f t="shared" si="5185"/>
        <v>0</v>
      </c>
      <c r="D13454" s="9">
        <v>0</v>
      </c>
      <c r="E13454" s="9">
        <v>0</v>
      </c>
      <c r="F13454" s="9">
        <f t="shared" si="5186"/>
        <v>0</v>
      </c>
      <c r="G13454" s="9">
        <v>0</v>
      </c>
      <c r="H13454" s="467">
        <v>0</v>
      </c>
      <c r="I13454" s="9">
        <f t="shared" si="5187"/>
        <v>0</v>
      </c>
      <c r="J13454" s="9">
        <v>0</v>
      </c>
      <c r="K13454" s="467">
        <v>0</v>
      </c>
      <c r="L13454" s="9">
        <f t="shared" si="5188"/>
        <v>0</v>
      </c>
      <c r="M13454" s="9">
        <v>0</v>
      </c>
      <c r="N13454" s="467">
        <v>0</v>
      </c>
    </row>
    <row r="13455" spans="1:14" customFormat="1" ht="60.75" hidden="1" customHeight="1" thickBot="1" x14ac:dyDescent="0.3">
      <c r="A13455" s="1" t="s">
        <v>0</v>
      </c>
      <c r="B13455" s="5" t="s">
        <v>46</v>
      </c>
      <c r="C13455" s="9">
        <f t="shared" si="5185"/>
        <v>0</v>
      </c>
      <c r="D13455" s="9">
        <v>0</v>
      </c>
      <c r="E13455" s="9">
        <v>0</v>
      </c>
      <c r="F13455" s="9">
        <f t="shared" si="5186"/>
        <v>0</v>
      </c>
      <c r="G13455" s="9">
        <v>0</v>
      </c>
      <c r="H13455" s="467">
        <v>0</v>
      </c>
      <c r="I13455" s="9">
        <f t="shared" si="5187"/>
        <v>0</v>
      </c>
      <c r="J13455" s="9">
        <v>0</v>
      </c>
      <c r="K13455" s="467">
        <v>0</v>
      </c>
      <c r="L13455" s="9">
        <f t="shared" si="5188"/>
        <v>0</v>
      </c>
      <c r="M13455" s="9">
        <v>0</v>
      </c>
      <c r="N13455" s="467">
        <v>0</v>
      </c>
    </row>
    <row r="13456" spans="1:14" customFormat="1" ht="75.75" hidden="1" customHeight="1" thickBot="1" x14ac:dyDescent="0.3">
      <c r="A13456" s="1" t="s">
        <v>0</v>
      </c>
      <c r="B13456" s="5" t="s">
        <v>47</v>
      </c>
      <c r="C13456" s="9">
        <f t="shared" si="5185"/>
        <v>0</v>
      </c>
      <c r="D13456" s="9">
        <v>0</v>
      </c>
      <c r="E13456" s="9">
        <v>0</v>
      </c>
      <c r="F13456" s="9">
        <f t="shared" si="5186"/>
        <v>0</v>
      </c>
      <c r="G13456" s="9">
        <v>0</v>
      </c>
      <c r="H13456" s="467">
        <v>0</v>
      </c>
      <c r="I13456" s="9">
        <f t="shared" si="5187"/>
        <v>0</v>
      </c>
      <c r="J13456" s="9">
        <v>0</v>
      </c>
      <c r="K13456" s="467">
        <v>0</v>
      </c>
      <c r="L13456" s="9">
        <f t="shared" si="5188"/>
        <v>0</v>
      </c>
      <c r="M13456" s="9">
        <v>0</v>
      </c>
      <c r="N13456" s="467">
        <v>0</v>
      </c>
    </row>
    <row r="13457" spans="1:14" customFormat="1" ht="105.75" hidden="1" customHeight="1" thickBot="1" x14ac:dyDescent="0.3">
      <c r="A13457" s="1" t="s">
        <v>0</v>
      </c>
      <c r="B13457" s="5" t="s">
        <v>48</v>
      </c>
      <c r="C13457" s="9">
        <f t="shared" si="5185"/>
        <v>0</v>
      </c>
      <c r="D13457" s="9">
        <v>0</v>
      </c>
      <c r="E13457" s="9">
        <v>0</v>
      </c>
      <c r="F13457" s="9">
        <f t="shared" si="5186"/>
        <v>0</v>
      </c>
      <c r="G13457" s="9">
        <v>0</v>
      </c>
      <c r="H13457" s="467">
        <v>0</v>
      </c>
      <c r="I13457" s="9">
        <f t="shared" si="5187"/>
        <v>0</v>
      </c>
      <c r="J13457" s="9">
        <v>0</v>
      </c>
      <c r="K13457" s="467">
        <v>0</v>
      </c>
      <c r="L13457" s="9">
        <f t="shared" si="5188"/>
        <v>0</v>
      </c>
      <c r="M13457" s="9">
        <v>0</v>
      </c>
      <c r="N13457" s="467">
        <v>0</v>
      </c>
    </row>
    <row r="13458" spans="1:14" customFormat="1" ht="30.75" hidden="1" customHeight="1" thickBot="1" x14ac:dyDescent="0.3">
      <c r="A13458" s="1" t="s">
        <v>0</v>
      </c>
      <c r="B13458" s="5" t="s">
        <v>49</v>
      </c>
      <c r="C13458" s="9">
        <f t="shared" si="5185"/>
        <v>0</v>
      </c>
      <c r="D13458" s="9">
        <v>0</v>
      </c>
      <c r="E13458" s="9">
        <v>0</v>
      </c>
      <c r="F13458" s="9">
        <f t="shared" si="5186"/>
        <v>0</v>
      </c>
      <c r="G13458" s="9">
        <v>0</v>
      </c>
      <c r="H13458" s="467">
        <v>0</v>
      </c>
      <c r="I13458" s="9">
        <f t="shared" si="5187"/>
        <v>0</v>
      </c>
      <c r="J13458" s="9">
        <v>0</v>
      </c>
      <c r="K13458" s="467">
        <v>0</v>
      </c>
      <c r="L13458" s="9">
        <f t="shared" si="5188"/>
        <v>0</v>
      </c>
      <c r="M13458" s="9">
        <v>0</v>
      </c>
      <c r="N13458" s="467">
        <v>0</v>
      </c>
    </row>
    <row r="13459" spans="1:14" customFormat="1" ht="30.75" hidden="1" customHeight="1" thickBot="1" x14ac:dyDescent="0.3">
      <c r="A13459" s="1" t="s">
        <v>0</v>
      </c>
      <c r="B13459" s="5" t="s">
        <v>50</v>
      </c>
      <c r="C13459" s="9">
        <f t="shared" si="5185"/>
        <v>0</v>
      </c>
      <c r="D13459" s="9">
        <v>0</v>
      </c>
      <c r="E13459" s="9">
        <v>0</v>
      </c>
      <c r="F13459" s="9">
        <f t="shared" si="5186"/>
        <v>0</v>
      </c>
      <c r="G13459" s="9">
        <v>0</v>
      </c>
      <c r="H13459" s="467">
        <v>0</v>
      </c>
      <c r="I13459" s="9">
        <f t="shared" si="5187"/>
        <v>0</v>
      </c>
      <c r="J13459" s="9">
        <v>0</v>
      </c>
      <c r="K13459" s="467">
        <v>0</v>
      </c>
      <c r="L13459" s="9">
        <f t="shared" si="5188"/>
        <v>0</v>
      </c>
      <c r="M13459" s="9">
        <v>0</v>
      </c>
      <c r="N13459" s="467">
        <v>0</v>
      </c>
    </row>
    <row r="13460" spans="1:14" customFormat="1" ht="15.75" hidden="1" customHeight="1" thickBot="1" x14ac:dyDescent="0.3">
      <c r="A13460" s="1" t="s">
        <v>0</v>
      </c>
      <c r="B13460" s="5" t="s">
        <v>51</v>
      </c>
      <c r="C13460" s="9">
        <f t="shared" si="5185"/>
        <v>0</v>
      </c>
      <c r="D13460" s="9">
        <f>SUM(D13461:D13467)</f>
        <v>0</v>
      </c>
      <c r="E13460" s="9">
        <f>SUM(E13461:E13467)</f>
        <v>0</v>
      </c>
      <c r="F13460" s="9">
        <f t="shared" si="5186"/>
        <v>0</v>
      </c>
      <c r="G13460" s="9">
        <f>SUM(G13461:G13467)</f>
        <v>0</v>
      </c>
      <c r="H13460" s="467">
        <f>SUM(H13461:H13467)</f>
        <v>0</v>
      </c>
      <c r="I13460" s="9">
        <f t="shared" si="5187"/>
        <v>0</v>
      </c>
      <c r="J13460" s="9">
        <f>SUM(J13461:J13467)</f>
        <v>0</v>
      </c>
      <c r="K13460" s="467">
        <f>SUM(K13461:K13467)</f>
        <v>0</v>
      </c>
      <c r="L13460" s="9">
        <f t="shared" si="5188"/>
        <v>0</v>
      </c>
      <c r="M13460" s="9">
        <f>SUM(M13461:M13467)</f>
        <v>0</v>
      </c>
      <c r="N13460" s="467">
        <f>SUM(N13461:N13467)</f>
        <v>0</v>
      </c>
    </row>
    <row r="13461" spans="1:14" customFormat="1" ht="30.75" hidden="1" customHeight="1" thickBot="1" x14ac:dyDescent="0.3">
      <c r="A13461" s="1" t="s">
        <v>0</v>
      </c>
      <c r="B13461" s="6" t="s">
        <v>52</v>
      </c>
      <c r="C13461" s="9">
        <f t="shared" si="5185"/>
        <v>0</v>
      </c>
      <c r="D13461" s="9">
        <v>0</v>
      </c>
      <c r="E13461" s="9">
        <v>0</v>
      </c>
      <c r="F13461" s="9">
        <f t="shared" si="5186"/>
        <v>0</v>
      </c>
      <c r="G13461" s="9">
        <v>0</v>
      </c>
      <c r="H13461" s="467">
        <v>0</v>
      </c>
      <c r="I13461" s="9">
        <f t="shared" si="5187"/>
        <v>0</v>
      </c>
      <c r="J13461" s="9">
        <v>0</v>
      </c>
      <c r="K13461" s="467">
        <v>0</v>
      </c>
      <c r="L13461" s="9">
        <f t="shared" si="5188"/>
        <v>0</v>
      </c>
      <c r="M13461" s="9">
        <v>0</v>
      </c>
      <c r="N13461" s="467">
        <v>0</v>
      </c>
    </row>
    <row r="13462" spans="1:14" customFormat="1" ht="15.75" hidden="1" customHeight="1" thickBot="1" x14ac:dyDescent="0.3">
      <c r="A13462" s="1" t="s">
        <v>0</v>
      </c>
      <c r="B13462" s="6" t="s">
        <v>53</v>
      </c>
      <c r="C13462" s="9">
        <f t="shared" si="5185"/>
        <v>0</v>
      </c>
      <c r="D13462" s="9">
        <v>0</v>
      </c>
      <c r="E13462" s="9">
        <v>0</v>
      </c>
      <c r="F13462" s="9">
        <f t="shared" si="5186"/>
        <v>0</v>
      </c>
      <c r="G13462" s="9">
        <v>0</v>
      </c>
      <c r="H13462" s="467">
        <v>0</v>
      </c>
      <c r="I13462" s="9">
        <f t="shared" si="5187"/>
        <v>0</v>
      </c>
      <c r="J13462" s="9">
        <v>0</v>
      </c>
      <c r="K13462" s="467">
        <v>0</v>
      </c>
      <c r="L13462" s="9">
        <f t="shared" si="5188"/>
        <v>0</v>
      </c>
      <c r="M13462" s="9">
        <v>0</v>
      </c>
      <c r="N13462" s="467">
        <v>0</v>
      </c>
    </row>
    <row r="13463" spans="1:14" customFormat="1" ht="3.75" hidden="1" customHeight="1" thickTop="1" thickBot="1" x14ac:dyDescent="0.3">
      <c r="A13463" s="1" t="s">
        <v>0</v>
      </c>
      <c r="B13463" s="6" t="s">
        <v>54</v>
      </c>
      <c r="C13463" s="9">
        <f t="shared" si="5185"/>
        <v>0</v>
      </c>
      <c r="D13463" s="9">
        <v>0</v>
      </c>
      <c r="E13463" s="9">
        <v>0</v>
      </c>
      <c r="F13463" s="9">
        <f t="shared" si="5186"/>
        <v>0</v>
      </c>
      <c r="G13463" s="9">
        <v>0</v>
      </c>
      <c r="H13463" s="467">
        <v>0</v>
      </c>
      <c r="I13463" s="9">
        <f t="shared" si="5187"/>
        <v>0</v>
      </c>
      <c r="J13463" s="9">
        <v>0</v>
      </c>
      <c r="K13463" s="467">
        <v>0</v>
      </c>
      <c r="L13463" s="9">
        <f t="shared" si="5188"/>
        <v>0</v>
      </c>
      <c r="M13463" s="9">
        <v>0</v>
      </c>
      <c r="N13463" s="467">
        <v>0</v>
      </c>
    </row>
    <row r="13464" spans="1:14" customFormat="1" ht="45.75" hidden="1" customHeight="1" thickBot="1" x14ac:dyDescent="0.3">
      <c r="A13464" s="1" t="s">
        <v>0</v>
      </c>
      <c r="B13464" s="6" t="s">
        <v>55</v>
      </c>
      <c r="C13464" s="9">
        <f t="shared" si="5185"/>
        <v>0</v>
      </c>
      <c r="D13464" s="9">
        <v>0</v>
      </c>
      <c r="E13464" s="9">
        <v>0</v>
      </c>
      <c r="F13464" s="9">
        <f t="shared" si="5186"/>
        <v>0</v>
      </c>
      <c r="G13464" s="9">
        <v>0</v>
      </c>
      <c r="H13464" s="467">
        <v>0</v>
      </c>
      <c r="I13464" s="9">
        <f t="shared" si="5187"/>
        <v>0</v>
      </c>
      <c r="J13464" s="9">
        <v>0</v>
      </c>
      <c r="K13464" s="467">
        <v>0</v>
      </c>
      <c r="L13464" s="9">
        <f t="shared" si="5188"/>
        <v>0</v>
      </c>
      <c r="M13464" s="9">
        <v>0</v>
      </c>
      <c r="N13464" s="467">
        <v>0</v>
      </c>
    </row>
    <row r="13465" spans="1:14" customFormat="1" ht="105.75" hidden="1" customHeight="1" thickBot="1" x14ac:dyDescent="0.3">
      <c r="A13465" s="1" t="s">
        <v>0</v>
      </c>
      <c r="B13465" s="6" t="s">
        <v>56</v>
      </c>
      <c r="C13465" s="9">
        <f t="shared" si="5185"/>
        <v>0</v>
      </c>
      <c r="D13465" s="9">
        <v>0</v>
      </c>
      <c r="E13465" s="9">
        <v>0</v>
      </c>
      <c r="F13465" s="9">
        <f t="shared" si="5186"/>
        <v>0</v>
      </c>
      <c r="G13465" s="9">
        <v>0</v>
      </c>
      <c r="H13465" s="467">
        <v>0</v>
      </c>
      <c r="I13465" s="9">
        <f t="shared" si="5187"/>
        <v>0</v>
      </c>
      <c r="J13465" s="9">
        <v>0</v>
      </c>
      <c r="K13465" s="467">
        <v>0</v>
      </c>
      <c r="L13465" s="9">
        <f t="shared" si="5188"/>
        <v>0</v>
      </c>
      <c r="M13465" s="9">
        <v>0</v>
      </c>
      <c r="N13465" s="467">
        <v>0</v>
      </c>
    </row>
    <row r="13466" spans="1:14" customFormat="1" ht="75.75" hidden="1" customHeight="1" thickBot="1" x14ac:dyDescent="0.3">
      <c r="A13466" s="1" t="s">
        <v>0</v>
      </c>
      <c r="B13466" s="6" t="s">
        <v>57</v>
      </c>
      <c r="C13466" s="9">
        <f t="shared" si="5185"/>
        <v>0</v>
      </c>
      <c r="D13466" s="9">
        <v>0</v>
      </c>
      <c r="E13466" s="9">
        <v>0</v>
      </c>
      <c r="F13466" s="9">
        <f t="shared" si="5186"/>
        <v>0</v>
      </c>
      <c r="G13466" s="9">
        <v>0</v>
      </c>
      <c r="H13466" s="467">
        <v>0</v>
      </c>
      <c r="I13466" s="9">
        <f t="shared" si="5187"/>
        <v>0</v>
      </c>
      <c r="J13466" s="9">
        <v>0</v>
      </c>
      <c r="K13466" s="467">
        <v>0</v>
      </c>
      <c r="L13466" s="9">
        <f t="shared" si="5188"/>
        <v>0</v>
      </c>
      <c r="M13466" s="9">
        <v>0</v>
      </c>
      <c r="N13466" s="467">
        <v>0</v>
      </c>
    </row>
    <row r="13467" spans="1:14" customFormat="1" ht="75.75" hidden="1" customHeight="1" thickBot="1" x14ac:dyDescent="0.3">
      <c r="A13467" s="1" t="s">
        <v>0</v>
      </c>
      <c r="B13467" s="6" t="s">
        <v>58</v>
      </c>
      <c r="C13467" s="9">
        <f t="shared" si="5185"/>
        <v>0</v>
      </c>
      <c r="D13467" s="9">
        <v>0</v>
      </c>
      <c r="E13467" s="9">
        <v>0</v>
      </c>
      <c r="F13467" s="9">
        <f t="shared" si="5186"/>
        <v>0</v>
      </c>
      <c r="G13467" s="9">
        <v>0</v>
      </c>
      <c r="H13467" s="467">
        <v>0</v>
      </c>
      <c r="I13467" s="9">
        <f t="shared" si="5187"/>
        <v>0</v>
      </c>
      <c r="J13467" s="9">
        <v>0</v>
      </c>
      <c r="K13467" s="467">
        <v>0</v>
      </c>
      <c r="L13467" s="9">
        <f t="shared" si="5188"/>
        <v>0</v>
      </c>
      <c r="M13467" s="9">
        <v>0</v>
      </c>
      <c r="N13467" s="467">
        <v>0</v>
      </c>
    </row>
    <row r="13468" spans="1:14" customFormat="1" ht="30" hidden="1" customHeight="1" thickTop="1" thickBot="1" x14ac:dyDescent="0.3">
      <c r="A13468" s="1" t="s">
        <v>0</v>
      </c>
      <c r="B13468" s="5" t="s">
        <v>59</v>
      </c>
      <c r="C13468" s="9">
        <f t="shared" si="5185"/>
        <v>0</v>
      </c>
      <c r="D13468" s="9">
        <v>0</v>
      </c>
      <c r="E13468" s="9">
        <v>0</v>
      </c>
      <c r="F13468" s="9">
        <f t="shared" si="5186"/>
        <v>0</v>
      </c>
      <c r="G13468" s="9">
        <v>0</v>
      </c>
      <c r="H13468" s="467">
        <v>0</v>
      </c>
      <c r="I13468" s="9">
        <f t="shared" si="5187"/>
        <v>0</v>
      </c>
      <c r="J13468" s="9">
        <v>0</v>
      </c>
      <c r="K13468" s="467">
        <v>0</v>
      </c>
      <c r="L13468" s="9">
        <f t="shared" si="5188"/>
        <v>0</v>
      </c>
      <c r="M13468" s="9">
        <v>0</v>
      </c>
      <c r="N13468" s="467">
        <v>0</v>
      </c>
    </row>
    <row r="13469" spans="1:14" customFormat="1" ht="45.75" hidden="1" customHeight="1" thickBot="1" x14ac:dyDescent="0.3">
      <c r="A13469" s="1" t="s">
        <v>0</v>
      </c>
      <c r="B13469" s="5" t="s">
        <v>60</v>
      </c>
      <c r="C13469" s="9">
        <f t="shared" si="5185"/>
        <v>0</v>
      </c>
      <c r="D13469" s="9">
        <v>0</v>
      </c>
      <c r="E13469" s="9">
        <v>0</v>
      </c>
      <c r="F13469" s="9">
        <f t="shared" si="5186"/>
        <v>0</v>
      </c>
      <c r="G13469" s="9">
        <v>0</v>
      </c>
      <c r="H13469" s="467">
        <v>0</v>
      </c>
      <c r="I13469" s="9">
        <f t="shared" si="5187"/>
        <v>0</v>
      </c>
      <c r="J13469" s="9">
        <v>0</v>
      </c>
      <c r="K13469" s="467">
        <v>0</v>
      </c>
      <c r="L13469" s="9">
        <f t="shared" si="5188"/>
        <v>0</v>
      </c>
      <c r="M13469" s="9">
        <v>0</v>
      </c>
      <c r="N13469" s="467">
        <v>0</v>
      </c>
    </row>
    <row r="13470" spans="1:14" customFormat="1" ht="30.75" hidden="1" customHeight="1" thickBot="1" x14ac:dyDescent="0.3">
      <c r="A13470" s="1" t="s">
        <v>0</v>
      </c>
      <c r="B13470" s="4" t="s">
        <v>61</v>
      </c>
      <c r="C13470" s="9">
        <f t="shared" si="5185"/>
        <v>0</v>
      </c>
      <c r="D13470" s="9">
        <v>0</v>
      </c>
      <c r="E13470" s="9">
        <v>0</v>
      </c>
      <c r="F13470" s="9">
        <f t="shared" si="5186"/>
        <v>0</v>
      </c>
      <c r="G13470" s="9">
        <v>0</v>
      </c>
      <c r="H13470" s="467">
        <v>0</v>
      </c>
      <c r="I13470" s="9">
        <f t="shared" si="5187"/>
        <v>0</v>
      </c>
      <c r="J13470" s="9">
        <v>0</v>
      </c>
      <c r="K13470" s="467">
        <v>0</v>
      </c>
      <c r="L13470" s="9">
        <f t="shared" si="5188"/>
        <v>0</v>
      </c>
      <c r="M13470" s="9">
        <v>0</v>
      </c>
      <c r="N13470" s="467">
        <v>0</v>
      </c>
    </row>
    <row r="13471" spans="1:14" customFormat="1" ht="15.75" hidden="1" customHeight="1" thickBot="1" x14ac:dyDescent="0.3">
      <c r="A13471" s="1" t="s">
        <v>0</v>
      </c>
      <c r="B13471" s="4" t="s">
        <v>62</v>
      </c>
      <c r="C13471" s="9">
        <f t="shared" si="5185"/>
        <v>0</v>
      </c>
      <c r="D13471" s="9">
        <v>0</v>
      </c>
      <c r="E13471" s="9">
        <v>0</v>
      </c>
      <c r="F13471" s="9">
        <f t="shared" si="5186"/>
        <v>0</v>
      </c>
      <c r="G13471" s="9">
        <v>0</v>
      </c>
      <c r="H13471" s="467">
        <v>0</v>
      </c>
      <c r="I13471" s="9">
        <f t="shared" si="5187"/>
        <v>0</v>
      </c>
      <c r="J13471" s="9">
        <v>0</v>
      </c>
      <c r="K13471" s="467">
        <v>0</v>
      </c>
      <c r="L13471" s="9">
        <f t="shared" si="5188"/>
        <v>0</v>
      </c>
      <c r="M13471" s="9">
        <v>0</v>
      </c>
      <c r="N13471" s="467">
        <v>0</v>
      </c>
    </row>
    <row r="13472" spans="1:14" customFormat="1" ht="15.75" hidden="1" customHeight="1" thickBot="1" x14ac:dyDescent="0.3">
      <c r="A13472" s="1" t="s">
        <v>0</v>
      </c>
      <c r="B13472" s="4" t="s">
        <v>63</v>
      </c>
      <c r="C13472" s="9">
        <f t="shared" si="5185"/>
        <v>0</v>
      </c>
      <c r="D13472" s="9">
        <v>0</v>
      </c>
      <c r="E13472" s="9">
        <v>0</v>
      </c>
      <c r="F13472" s="9">
        <f t="shared" si="5186"/>
        <v>0</v>
      </c>
      <c r="G13472" s="9">
        <v>0</v>
      </c>
      <c r="H13472" s="467">
        <v>0</v>
      </c>
      <c r="I13472" s="9">
        <f t="shared" si="5187"/>
        <v>0</v>
      </c>
      <c r="J13472" s="9">
        <v>0</v>
      </c>
      <c r="K13472" s="467">
        <v>0</v>
      </c>
      <c r="L13472" s="9">
        <f t="shared" si="5188"/>
        <v>0</v>
      </c>
      <c r="M13472" s="9">
        <v>0</v>
      </c>
      <c r="N13472" s="467">
        <v>0</v>
      </c>
    </row>
    <row r="13473" spans="1:14" customFormat="1" ht="75.75" hidden="1" customHeight="1" thickBot="1" x14ac:dyDescent="0.3">
      <c r="A13473" s="1" t="s">
        <v>0</v>
      </c>
      <c r="B13473" s="4" t="s">
        <v>64</v>
      </c>
      <c r="C13473" s="9">
        <f t="shared" si="5185"/>
        <v>0</v>
      </c>
      <c r="D13473" s="9">
        <v>0</v>
      </c>
      <c r="E13473" s="9">
        <v>0</v>
      </c>
      <c r="F13473" s="9">
        <f t="shared" si="5186"/>
        <v>0</v>
      </c>
      <c r="G13473" s="9">
        <v>0</v>
      </c>
      <c r="H13473" s="467">
        <v>0</v>
      </c>
      <c r="I13473" s="9">
        <f t="shared" si="5187"/>
        <v>0</v>
      </c>
      <c r="J13473" s="9">
        <v>0</v>
      </c>
      <c r="K13473" s="467">
        <v>0</v>
      </c>
      <c r="L13473" s="9">
        <f t="shared" si="5188"/>
        <v>0</v>
      </c>
      <c r="M13473" s="9">
        <v>0</v>
      </c>
      <c r="N13473" s="467">
        <v>0</v>
      </c>
    </row>
    <row r="13474" spans="1:14" customFormat="1" ht="75.75" hidden="1" customHeight="1" thickBot="1" x14ac:dyDescent="0.3">
      <c r="A13474" s="1" t="s">
        <v>0</v>
      </c>
      <c r="B13474" s="4" t="s">
        <v>65</v>
      </c>
      <c r="C13474" s="9">
        <f t="shared" si="5185"/>
        <v>0</v>
      </c>
      <c r="D13474" s="9">
        <f>SUM(D13475:D13480)</f>
        <v>0</v>
      </c>
      <c r="E13474" s="9">
        <f>SUM(E13475:E13480)</f>
        <v>0</v>
      </c>
      <c r="F13474" s="9">
        <f t="shared" si="5186"/>
        <v>0</v>
      </c>
      <c r="G13474" s="9">
        <f>SUM(G13475:G13480)</f>
        <v>0</v>
      </c>
      <c r="H13474" s="467">
        <f>SUM(H13475:H13480)</f>
        <v>0</v>
      </c>
      <c r="I13474" s="9">
        <f t="shared" si="5187"/>
        <v>0</v>
      </c>
      <c r="J13474" s="9">
        <f>SUM(J13475:J13480)</f>
        <v>0</v>
      </c>
      <c r="K13474" s="467">
        <f>SUM(K13475:K13480)</f>
        <v>0</v>
      </c>
      <c r="L13474" s="9">
        <f t="shared" si="5188"/>
        <v>0</v>
      </c>
      <c r="M13474" s="9">
        <f>SUM(M13475:M13480)</f>
        <v>0</v>
      </c>
      <c r="N13474" s="467">
        <f>SUM(N13475:N13480)</f>
        <v>0</v>
      </c>
    </row>
    <row r="13475" spans="1:14" customFormat="1" ht="45.75" hidden="1" customHeight="1" thickBot="1" x14ac:dyDescent="0.3">
      <c r="A13475" s="1" t="s">
        <v>0</v>
      </c>
      <c r="B13475" s="5" t="s">
        <v>66</v>
      </c>
      <c r="C13475" s="9">
        <f t="shared" si="5185"/>
        <v>0</v>
      </c>
      <c r="D13475" s="9">
        <v>0</v>
      </c>
      <c r="E13475" s="9">
        <v>0</v>
      </c>
      <c r="F13475" s="9">
        <f t="shared" si="5186"/>
        <v>0</v>
      </c>
      <c r="G13475" s="9">
        <v>0</v>
      </c>
      <c r="H13475" s="467">
        <v>0</v>
      </c>
      <c r="I13475" s="9">
        <f t="shared" si="5187"/>
        <v>0</v>
      </c>
      <c r="J13475" s="9">
        <v>0</v>
      </c>
      <c r="K13475" s="467">
        <v>0</v>
      </c>
      <c r="L13475" s="9">
        <f t="shared" si="5188"/>
        <v>0</v>
      </c>
      <c r="M13475" s="9">
        <v>0</v>
      </c>
      <c r="N13475" s="467">
        <v>0</v>
      </c>
    </row>
    <row r="13476" spans="1:14" customFormat="1" ht="0.75" hidden="1" customHeight="1" thickTop="1" thickBot="1" x14ac:dyDescent="0.3">
      <c r="A13476" s="1" t="s">
        <v>0</v>
      </c>
      <c r="B13476" s="5" t="s">
        <v>67</v>
      </c>
      <c r="C13476" s="9">
        <f t="shared" si="5185"/>
        <v>0</v>
      </c>
      <c r="D13476" s="9">
        <v>0</v>
      </c>
      <c r="E13476" s="9">
        <v>0</v>
      </c>
      <c r="F13476" s="9">
        <f t="shared" si="5186"/>
        <v>0</v>
      </c>
      <c r="G13476" s="9">
        <v>0</v>
      </c>
      <c r="H13476" s="467">
        <v>0</v>
      </c>
      <c r="I13476" s="9">
        <f t="shared" si="5187"/>
        <v>0</v>
      </c>
      <c r="J13476" s="9">
        <v>0</v>
      </c>
      <c r="K13476" s="467">
        <v>0</v>
      </c>
      <c r="L13476" s="9">
        <f t="shared" si="5188"/>
        <v>0</v>
      </c>
      <c r="M13476" s="9">
        <v>0</v>
      </c>
      <c r="N13476" s="467">
        <v>0</v>
      </c>
    </row>
    <row r="13477" spans="1:14" customFormat="1" ht="75.75" hidden="1" customHeight="1" thickBot="1" x14ac:dyDescent="0.3">
      <c r="A13477" s="1" t="s">
        <v>0</v>
      </c>
      <c r="B13477" s="5" t="s">
        <v>68</v>
      </c>
      <c r="C13477" s="9">
        <f t="shared" si="5185"/>
        <v>0</v>
      </c>
      <c r="D13477" s="9">
        <v>0</v>
      </c>
      <c r="E13477" s="9">
        <v>0</v>
      </c>
      <c r="F13477" s="9">
        <f t="shared" si="5186"/>
        <v>0</v>
      </c>
      <c r="G13477" s="9">
        <v>0</v>
      </c>
      <c r="H13477" s="467">
        <v>0</v>
      </c>
      <c r="I13477" s="9">
        <f t="shared" si="5187"/>
        <v>0</v>
      </c>
      <c r="J13477" s="9">
        <v>0</v>
      </c>
      <c r="K13477" s="467">
        <v>0</v>
      </c>
      <c r="L13477" s="9">
        <f t="shared" si="5188"/>
        <v>0</v>
      </c>
      <c r="M13477" s="9">
        <v>0</v>
      </c>
      <c r="N13477" s="467">
        <v>0</v>
      </c>
    </row>
    <row r="13478" spans="1:14" customFormat="1" ht="60.75" hidden="1" customHeight="1" thickBot="1" x14ac:dyDescent="0.3">
      <c r="A13478" s="1" t="s">
        <v>0</v>
      </c>
      <c r="B13478" s="5" t="s">
        <v>69</v>
      </c>
      <c r="C13478" s="9">
        <f t="shared" si="5185"/>
        <v>0</v>
      </c>
      <c r="D13478" s="9">
        <v>0</v>
      </c>
      <c r="E13478" s="9">
        <v>0</v>
      </c>
      <c r="F13478" s="9">
        <f t="shared" si="5186"/>
        <v>0</v>
      </c>
      <c r="G13478" s="9">
        <v>0</v>
      </c>
      <c r="H13478" s="467">
        <v>0</v>
      </c>
      <c r="I13478" s="9">
        <f t="shared" si="5187"/>
        <v>0</v>
      </c>
      <c r="J13478" s="9">
        <v>0</v>
      </c>
      <c r="K13478" s="467">
        <v>0</v>
      </c>
      <c r="L13478" s="9">
        <f t="shared" si="5188"/>
        <v>0</v>
      </c>
      <c r="M13478" s="9">
        <v>0</v>
      </c>
      <c r="N13478" s="467">
        <v>0</v>
      </c>
    </row>
    <row r="13479" spans="1:14" customFormat="1" ht="60.75" hidden="1" customHeight="1" thickBot="1" x14ac:dyDescent="0.3">
      <c r="A13479" s="1" t="s">
        <v>0</v>
      </c>
      <c r="B13479" s="5" t="s">
        <v>70</v>
      </c>
      <c r="C13479" s="9">
        <f t="shared" si="5185"/>
        <v>0</v>
      </c>
      <c r="D13479" s="9">
        <v>0</v>
      </c>
      <c r="E13479" s="9">
        <v>0</v>
      </c>
      <c r="F13479" s="9">
        <f t="shared" si="5186"/>
        <v>0</v>
      </c>
      <c r="G13479" s="9">
        <v>0</v>
      </c>
      <c r="H13479" s="467">
        <v>0</v>
      </c>
      <c r="I13479" s="9">
        <f t="shared" si="5187"/>
        <v>0</v>
      </c>
      <c r="J13479" s="9">
        <v>0</v>
      </c>
      <c r="K13479" s="467">
        <v>0</v>
      </c>
      <c r="L13479" s="9">
        <f t="shared" si="5188"/>
        <v>0</v>
      </c>
      <c r="M13479" s="9">
        <v>0</v>
      </c>
      <c r="N13479" s="467">
        <v>0</v>
      </c>
    </row>
    <row r="13480" spans="1:14" customFormat="1" ht="90.75" hidden="1" customHeight="1" thickBot="1" x14ac:dyDescent="0.3">
      <c r="A13480" s="1" t="s">
        <v>0</v>
      </c>
      <c r="B13480" s="5" t="s">
        <v>71</v>
      </c>
      <c r="C13480" s="9">
        <f t="shared" si="5185"/>
        <v>0</v>
      </c>
      <c r="D13480" s="9">
        <v>0</v>
      </c>
      <c r="E13480" s="9">
        <v>0</v>
      </c>
      <c r="F13480" s="9">
        <f t="shared" si="5186"/>
        <v>0</v>
      </c>
      <c r="G13480" s="9">
        <v>0</v>
      </c>
      <c r="H13480" s="467">
        <v>0</v>
      </c>
      <c r="I13480" s="9">
        <f t="shared" si="5187"/>
        <v>0</v>
      </c>
      <c r="J13480" s="9">
        <v>0</v>
      </c>
      <c r="K13480" s="467">
        <v>0</v>
      </c>
      <c r="L13480" s="9">
        <f t="shared" si="5188"/>
        <v>0</v>
      </c>
      <c r="M13480" s="9">
        <v>0</v>
      </c>
      <c r="N13480" s="467">
        <v>0</v>
      </c>
    </row>
    <row r="13481" spans="1:14" customFormat="1" ht="45" hidden="1" customHeight="1" x14ac:dyDescent="0.25">
      <c r="A13481" s="133" t="s">
        <v>0</v>
      </c>
      <c r="B13481" s="134" t="s">
        <v>72</v>
      </c>
      <c r="C13481" s="135">
        <f t="shared" si="5185"/>
        <v>0</v>
      </c>
      <c r="D13481" s="135">
        <v>0</v>
      </c>
      <c r="E13481" s="135">
        <v>0</v>
      </c>
      <c r="F13481" s="135">
        <f t="shared" si="5186"/>
        <v>0</v>
      </c>
      <c r="G13481" s="135">
        <v>0</v>
      </c>
      <c r="H13481" s="476">
        <v>0</v>
      </c>
      <c r="I13481" s="135">
        <f t="shared" si="5187"/>
        <v>0</v>
      </c>
      <c r="J13481" s="135">
        <v>0</v>
      </c>
      <c r="K13481" s="476">
        <v>0</v>
      </c>
      <c r="L13481" s="135">
        <f t="shared" si="5188"/>
        <v>0</v>
      </c>
      <c r="M13481" s="135">
        <v>0</v>
      </c>
      <c r="N13481" s="476">
        <v>0</v>
      </c>
    </row>
    <row r="13482" spans="1:14" customFormat="1" ht="29.25" hidden="1" customHeight="1" x14ac:dyDescent="0.25">
      <c r="A13482" s="151" t="s">
        <v>0</v>
      </c>
      <c r="B13482" s="157" t="s">
        <v>73</v>
      </c>
      <c r="C13482" s="155">
        <f t="shared" si="5185"/>
        <v>4.4400000000000004</v>
      </c>
      <c r="D13482" s="155">
        <f>SUM(D13483:D13496)</f>
        <v>4.4400000000000004</v>
      </c>
      <c r="E13482" s="155">
        <f>SUM(E13483:E13496)</f>
        <v>0</v>
      </c>
      <c r="F13482" s="161">
        <f t="shared" si="5186"/>
        <v>0</v>
      </c>
      <c r="G13482" s="161">
        <v>0</v>
      </c>
      <c r="H13482" s="530">
        <f>SUM(H13483:H13496)</f>
        <v>0</v>
      </c>
      <c r="I13482" s="161">
        <f t="shared" si="5187"/>
        <v>0</v>
      </c>
      <c r="J13482" s="161">
        <v>0</v>
      </c>
      <c r="K13482" s="530">
        <f>SUM(K13483:K13496)</f>
        <v>0</v>
      </c>
      <c r="L13482" s="161">
        <f t="shared" si="5188"/>
        <v>0</v>
      </c>
      <c r="M13482" s="161">
        <v>0</v>
      </c>
      <c r="N13482" s="530">
        <f>SUM(N13483:N13496)</f>
        <v>0</v>
      </c>
    </row>
    <row r="13483" spans="1:14" customFormat="1" ht="30.75" hidden="1" customHeight="1" thickBot="1" x14ac:dyDescent="0.3">
      <c r="A13483" s="140" t="s">
        <v>0</v>
      </c>
      <c r="B13483" s="148" t="s">
        <v>74</v>
      </c>
      <c r="C13483" s="142">
        <f t="shared" si="5185"/>
        <v>0</v>
      </c>
      <c r="D13483" s="142">
        <v>0</v>
      </c>
      <c r="E13483" s="142">
        <v>0</v>
      </c>
      <c r="F13483" s="142">
        <f t="shared" si="5186"/>
        <v>0</v>
      </c>
      <c r="G13483" s="142">
        <v>0</v>
      </c>
      <c r="H13483" s="477">
        <v>0</v>
      </c>
      <c r="I13483" s="142">
        <f t="shared" si="5187"/>
        <v>0</v>
      </c>
      <c r="J13483" s="142">
        <v>0</v>
      </c>
      <c r="K13483" s="477">
        <v>0</v>
      </c>
      <c r="L13483" s="142">
        <f t="shared" si="5188"/>
        <v>0</v>
      </c>
      <c r="M13483" s="142">
        <v>0</v>
      </c>
      <c r="N13483" s="477">
        <v>0</v>
      </c>
    </row>
    <row r="13484" spans="1:14" customFormat="1" ht="60.75" hidden="1" customHeight="1" thickBot="1" x14ac:dyDescent="0.3">
      <c r="A13484" s="1" t="s">
        <v>0</v>
      </c>
      <c r="B13484" s="5" t="s">
        <v>75</v>
      </c>
      <c r="C13484" s="9">
        <f t="shared" si="5185"/>
        <v>0</v>
      </c>
      <c r="D13484" s="9">
        <v>0</v>
      </c>
      <c r="E13484" s="9">
        <v>0</v>
      </c>
      <c r="F13484" s="9">
        <f t="shared" si="5186"/>
        <v>0</v>
      </c>
      <c r="G13484" s="9">
        <v>0</v>
      </c>
      <c r="H13484" s="467">
        <v>0</v>
      </c>
      <c r="I13484" s="9">
        <f t="shared" si="5187"/>
        <v>0</v>
      </c>
      <c r="J13484" s="9">
        <v>0</v>
      </c>
      <c r="K13484" s="467">
        <v>0</v>
      </c>
      <c r="L13484" s="9">
        <f t="shared" si="5188"/>
        <v>0</v>
      </c>
      <c r="M13484" s="9">
        <v>0</v>
      </c>
      <c r="N13484" s="467">
        <v>0</v>
      </c>
    </row>
    <row r="13485" spans="1:14" customFormat="1" ht="30.75" hidden="1" customHeight="1" thickBot="1" x14ac:dyDescent="0.3">
      <c r="A13485" s="1" t="s">
        <v>0</v>
      </c>
      <c r="B13485" s="5" t="s">
        <v>76</v>
      </c>
      <c r="C13485" s="9">
        <f t="shared" si="5185"/>
        <v>0</v>
      </c>
      <c r="D13485" s="9">
        <v>0</v>
      </c>
      <c r="E13485" s="9">
        <v>0</v>
      </c>
      <c r="F13485" s="9">
        <f t="shared" si="5186"/>
        <v>0</v>
      </c>
      <c r="G13485" s="9">
        <v>0</v>
      </c>
      <c r="H13485" s="467">
        <v>0</v>
      </c>
      <c r="I13485" s="9">
        <f t="shared" si="5187"/>
        <v>0</v>
      </c>
      <c r="J13485" s="9">
        <v>0</v>
      </c>
      <c r="K13485" s="467">
        <v>0</v>
      </c>
      <c r="L13485" s="9">
        <f t="shared" si="5188"/>
        <v>0</v>
      </c>
      <c r="M13485" s="9">
        <v>0</v>
      </c>
      <c r="N13485" s="467">
        <v>0</v>
      </c>
    </row>
    <row r="13486" spans="1:14" customFormat="1" ht="90.75" hidden="1" customHeight="1" thickBot="1" x14ac:dyDescent="0.3">
      <c r="A13486" s="1" t="s">
        <v>0</v>
      </c>
      <c r="B13486" s="5" t="s">
        <v>77</v>
      </c>
      <c r="C13486" s="9">
        <f t="shared" si="5185"/>
        <v>0</v>
      </c>
      <c r="D13486" s="9">
        <v>0</v>
      </c>
      <c r="E13486" s="9">
        <v>0</v>
      </c>
      <c r="F13486" s="9">
        <f t="shared" si="5186"/>
        <v>0</v>
      </c>
      <c r="G13486" s="9">
        <v>0</v>
      </c>
      <c r="H13486" s="467">
        <v>0</v>
      </c>
      <c r="I13486" s="9">
        <f t="shared" si="5187"/>
        <v>0</v>
      </c>
      <c r="J13486" s="9">
        <v>0</v>
      </c>
      <c r="K13486" s="467">
        <v>0</v>
      </c>
      <c r="L13486" s="9">
        <f t="shared" si="5188"/>
        <v>0</v>
      </c>
      <c r="M13486" s="9">
        <v>0</v>
      </c>
      <c r="N13486" s="467">
        <v>0</v>
      </c>
    </row>
    <row r="13487" spans="1:14" customFormat="1" ht="15.75" hidden="1" customHeight="1" thickBot="1" x14ac:dyDescent="0.3">
      <c r="A13487" s="1" t="s">
        <v>0</v>
      </c>
      <c r="B13487" s="5" t="s">
        <v>78</v>
      </c>
      <c r="C13487" s="9">
        <f t="shared" si="5185"/>
        <v>0</v>
      </c>
      <c r="D13487" s="9">
        <v>0</v>
      </c>
      <c r="E13487" s="9">
        <v>0</v>
      </c>
      <c r="F13487" s="9">
        <f t="shared" si="5186"/>
        <v>0</v>
      </c>
      <c r="G13487" s="9">
        <v>0</v>
      </c>
      <c r="H13487" s="467">
        <v>0</v>
      </c>
      <c r="I13487" s="9">
        <f t="shared" si="5187"/>
        <v>0</v>
      </c>
      <c r="J13487" s="9">
        <v>0</v>
      </c>
      <c r="K13487" s="467">
        <v>0</v>
      </c>
      <c r="L13487" s="9">
        <f t="shared" si="5188"/>
        <v>0</v>
      </c>
      <c r="M13487" s="9">
        <v>0</v>
      </c>
      <c r="N13487" s="467">
        <v>0</v>
      </c>
    </row>
    <row r="13488" spans="1:14" customFormat="1" ht="90.75" hidden="1" customHeight="1" thickBot="1" x14ac:dyDescent="0.3">
      <c r="A13488" s="1" t="s">
        <v>0</v>
      </c>
      <c r="B13488" s="5" t="s">
        <v>79</v>
      </c>
      <c r="C13488" s="9">
        <f t="shared" si="5185"/>
        <v>0</v>
      </c>
      <c r="D13488" s="9">
        <v>0</v>
      </c>
      <c r="E13488" s="9">
        <v>0</v>
      </c>
      <c r="F13488" s="9">
        <f t="shared" si="5186"/>
        <v>0</v>
      </c>
      <c r="G13488" s="9">
        <v>0</v>
      </c>
      <c r="H13488" s="467">
        <v>0</v>
      </c>
      <c r="I13488" s="9">
        <f t="shared" si="5187"/>
        <v>0</v>
      </c>
      <c r="J13488" s="9">
        <v>0</v>
      </c>
      <c r="K13488" s="467">
        <v>0</v>
      </c>
      <c r="L13488" s="9">
        <f t="shared" si="5188"/>
        <v>0</v>
      </c>
      <c r="M13488" s="9">
        <v>0</v>
      </c>
      <c r="N13488" s="467">
        <v>0</v>
      </c>
    </row>
    <row r="13489" spans="1:14" customFormat="1" ht="8.25" hidden="1" customHeight="1" thickTop="1" thickBot="1" x14ac:dyDescent="0.3">
      <c r="A13489" s="1" t="s">
        <v>0</v>
      </c>
      <c r="B13489" s="5" t="s">
        <v>80</v>
      </c>
      <c r="C13489" s="9">
        <f t="shared" si="5185"/>
        <v>0</v>
      </c>
      <c r="D13489" s="9">
        <v>0</v>
      </c>
      <c r="E13489" s="9">
        <v>0</v>
      </c>
      <c r="F13489" s="9">
        <f t="shared" si="5186"/>
        <v>0</v>
      </c>
      <c r="G13489" s="9">
        <v>0</v>
      </c>
      <c r="H13489" s="467">
        <v>0</v>
      </c>
      <c r="I13489" s="9">
        <f t="shared" si="5187"/>
        <v>0</v>
      </c>
      <c r="J13489" s="9">
        <v>0</v>
      </c>
      <c r="K13489" s="467">
        <v>0</v>
      </c>
      <c r="L13489" s="9">
        <f t="shared" si="5188"/>
        <v>0</v>
      </c>
      <c r="M13489" s="9">
        <v>0</v>
      </c>
      <c r="N13489" s="467">
        <v>0</v>
      </c>
    </row>
    <row r="13490" spans="1:14" customFormat="1" ht="8.25" hidden="1" customHeight="1" thickTop="1" thickBot="1" x14ac:dyDescent="0.3">
      <c r="A13490" s="1" t="s">
        <v>0</v>
      </c>
      <c r="B13490" s="5" t="s">
        <v>81</v>
      </c>
      <c r="C13490" s="9">
        <f t="shared" si="5185"/>
        <v>0</v>
      </c>
      <c r="D13490" s="9">
        <v>0</v>
      </c>
      <c r="E13490" s="9">
        <v>0</v>
      </c>
      <c r="F13490" s="9">
        <f t="shared" si="5186"/>
        <v>0</v>
      </c>
      <c r="G13490" s="9">
        <v>0</v>
      </c>
      <c r="H13490" s="467">
        <v>0</v>
      </c>
      <c r="I13490" s="9">
        <f t="shared" si="5187"/>
        <v>0</v>
      </c>
      <c r="J13490" s="9">
        <v>0</v>
      </c>
      <c r="K13490" s="467">
        <v>0</v>
      </c>
      <c r="L13490" s="9">
        <f t="shared" si="5188"/>
        <v>0</v>
      </c>
      <c r="M13490" s="9">
        <v>0</v>
      </c>
      <c r="N13490" s="467">
        <v>0</v>
      </c>
    </row>
    <row r="13491" spans="1:14" customFormat="1" ht="2.25" hidden="1" customHeight="1" thickTop="1" thickBot="1" x14ac:dyDescent="0.3">
      <c r="A13491" s="1" t="s">
        <v>0</v>
      </c>
      <c r="B13491" s="5" t="s">
        <v>82</v>
      </c>
      <c r="C13491" s="9">
        <f t="shared" si="5185"/>
        <v>0</v>
      </c>
      <c r="D13491" s="9">
        <v>0</v>
      </c>
      <c r="E13491" s="9">
        <v>0</v>
      </c>
      <c r="F13491" s="9">
        <f t="shared" si="5186"/>
        <v>0</v>
      </c>
      <c r="G13491" s="9">
        <v>0</v>
      </c>
      <c r="H13491" s="467">
        <v>0</v>
      </c>
      <c r="I13491" s="9">
        <f t="shared" si="5187"/>
        <v>0</v>
      </c>
      <c r="J13491" s="9">
        <v>0</v>
      </c>
      <c r="K13491" s="467">
        <v>0</v>
      </c>
      <c r="L13491" s="9">
        <f t="shared" si="5188"/>
        <v>0</v>
      </c>
      <c r="M13491" s="9">
        <v>0</v>
      </c>
      <c r="N13491" s="467">
        <v>0</v>
      </c>
    </row>
    <row r="13492" spans="1:14" customFormat="1" ht="30.75" hidden="1" customHeight="1" thickBot="1" x14ac:dyDescent="0.3">
      <c r="A13492" s="1" t="s">
        <v>0</v>
      </c>
      <c r="B13492" s="5" t="s">
        <v>83</v>
      </c>
      <c r="C13492" s="9">
        <f t="shared" si="5185"/>
        <v>0</v>
      </c>
      <c r="D13492" s="9">
        <v>0</v>
      </c>
      <c r="E13492" s="9">
        <v>0</v>
      </c>
      <c r="F13492" s="9">
        <f t="shared" si="5186"/>
        <v>0</v>
      </c>
      <c r="G13492" s="9">
        <v>0</v>
      </c>
      <c r="H13492" s="467">
        <v>0</v>
      </c>
      <c r="I13492" s="9">
        <f t="shared" si="5187"/>
        <v>0</v>
      </c>
      <c r="J13492" s="9">
        <v>0</v>
      </c>
      <c r="K13492" s="467">
        <v>0</v>
      </c>
      <c r="L13492" s="9">
        <f t="shared" si="5188"/>
        <v>0</v>
      </c>
      <c r="M13492" s="9">
        <v>0</v>
      </c>
      <c r="N13492" s="467">
        <v>0</v>
      </c>
    </row>
    <row r="13493" spans="1:14" customFormat="1" ht="15.75" hidden="1" customHeight="1" thickBot="1" x14ac:dyDescent="0.3">
      <c r="A13493" s="1" t="s">
        <v>0</v>
      </c>
      <c r="B13493" s="5" t="s">
        <v>84</v>
      </c>
      <c r="C13493" s="9">
        <f t="shared" si="5185"/>
        <v>0</v>
      </c>
      <c r="D13493" s="9">
        <v>0</v>
      </c>
      <c r="E13493" s="9">
        <v>0</v>
      </c>
      <c r="F13493" s="9">
        <f t="shared" si="5186"/>
        <v>0</v>
      </c>
      <c r="G13493" s="9">
        <v>0</v>
      </c>
      <c r="H13493" s="467">
        <v>0</v>
      </c>
      <c r="I13493" s="9">
        <f t="shared" si="5187"/>
        <v>0</v>
      </c>
      <c r="J13493" s="9">
        <v>0</v>
      </c>
      <c r="K13493" s="467">
        <v>0</v>
      </c>
      <c r="L13493" s="9">
        <f t="shared" si="5188"/>
        <v>0</v>
      </c>
      <c r="M13493" s="9">
        <v>0</v>
      </c>
      <c r="N13493" s="467">
        <v>0</v>
      </c>
    </row>
    <row r="13494" spans="1:14" customFormat="1" ht="90.75" hidden="1" customHeight="1" thickBot="1" x14ac:dyDescent="0.3">
      <c r="A13494" s="1" t="s">
        <v>0</v>
      </c>
      <c r="B13494" s="5" t="s">
        <v>85</v>
      </c>
      <c r="C13494" s="9">
        <f t="shared" si="5185"/>
        <v>0</v>
      </c>
      <c r="D13494" s="9">
        <v>0</v>
      </c>
      <c r="E13494" s="9">
        <v>0</v>
      </c>
      <c r="F13494" s="9">
        <f t="shared" si="5186"/>
        <v>0</v>
      </c>
      <c r="G13494" s="9">
        <v>0</v>
      </c>
      <c r="H13494" s="467">
        <v>0</v>
      </c>
      <c r="I13494" s="9">
        <f t="shared" si="5187"/>
        <v>0</v>
      </c>
      <c r="J13494" s="9">
        <v>0</v>
      </c>
      <c r="K13494" s="467">
        <v>0</v>
      </c>
      <c r="L13494" s="9">
        <f t="shared" si="5188"/>
        <v>0</v>
      </c>
      <c r="M13494" s="9">
        <v>0</v>
      </c>
      <c r="N13494" s="467">
        <v>0</v>
      </c>
    </row>
    <row r="13495" spans="1:14" customFormat="1" ht="30" hidden="1" customHeight="1" x14ac:dyDescent="0.25">
      <c r="A13495" s="133" t="s">
        <v>0</v>
      </c>
      <c r="B13495" s="136" t="s">
        <v>86</v>
      </c>
      <c r="C13495" s="135">
        <f t="shared" si="5185"/>
        <v>0</v>
      </c>
      <c r="D13495" s="135">
        <v>0</v>
      </c>
      <c r="E13495" s="135">
        <v>0</v>
      </c>
      <c r="F13495" s="135">
        <f t="shared" si="5186"/>
        <v>0</v>
      </c>
      <c r="G13495" s="135">
        <v>0</v>
      </c>
      <c r="H13495" s="476">
        <v>0</v>
      </c>
      <c r="I13495" s="135">
        <f t="shared" si="5187"/>
        <v>0</v>
      </c>
      <c r="J13495" s="135">
        <v>0</v>
      </c>
      <c r="K13495" s="476">
        <v>0</v>
      </c>
      <c r="L13495" s="135">
        <f t="shared" si="5188"/>
        <v>0</v>
      </c>
      <c r="M13495" s="135">
        <v>0</v>
      </c>
      <c r="N13495" s="476">
        <v>0</v>
      </c>
    </row>
    <row r="13496" spans="1:14" customFormat="1" ht="75" hidden="1" customHeight="1" x14ac:dyDescent="0.25">
      <c r="A13496" s="151" t="s">
        <v>0</v>
      </c>
      <c r="B13496" s="158" t="s">
        <v>87</v>
      </c>
      <c r="C13496" s="155">
        <f t="shared" si="5185"/>
        <v>4.4400000000000004</v>
      </c>
      <c r="D13496" s="155">
        <v>4.4400000000000004</v>
      </c>
      <c r="E13496" s="155">
        <v>0</v>
      </c>
      <c r="F13496" s="161">
        <f t="shared" si="5186"/>
        <v>0</v>
      </c>
      <c r="G13496" s="161">
        <v>0</v>
      </c>
      <c r="H13496" s="530">
        <v>0</v>
      </c>
      <c r="I13496" s="161">
        <f t="shared" si="5187"/>
        <v>0</v>
      </c>
      <c r="J13496" s="161">
        <v>0</v>
      </c>
      <c r="K13496" s="530">
        <v>0</v>
      </c>
      <c r="L13496" s="161">
        <f t="shared" si="5188"/>
        <v>0</v>
      </c>
      <c r="M13496" s="161">
        <v>0</v>
      </c>
      <c r="N13496" s="530">
        <v>0</v>
      </c>
    </row>
    <row r="13497" spans="1:14" customFormat="1" ht="30.75" hidden="1" customHeight="1" thickBot="1" x14ac:dyDescent="0.3">
      <c r="A13497" s="140" t="s">
        <v>0</v>
      </c>
      <c r="B13497" s="149" t="s">
        <v>88</v>
      </c>
      <c r="C13497" s="142">
        <f t="shared" si="5185"/>
        <v>0</v>
      </c>
      <c r="D13497" s="142">
        <v>0</v>
      </c>
      <c r="E13497" s="142">
        <v>0</v>
      </c>
      <c r="F13497" s="142">
        <f t="shared" si="5186"/>
        <v>0</v>
      </c>
      <c r="G13497" s="142">
        <v>0</v>
      </c>
      <c r="H13497" s="477">
        <v>0</v>
      </c>
      <c r="I13497" s="142">
        <f t="shared" si="5187"/>
        <v>0</v>
      </c>
      <c r="J13497" s="142">
        <v>0</v>
      </c>
      <c r="K13497" s="477">
        <v>0</v>
      </c>
      <c r="L13497" s="142">
        <f t="shared" si="5188"/>
        <v>0</v>
      </c>
      <c r="M13497" s="142">
        <v>0</v>
      </c>
      <c r="N13497" s="477">
        <v>0</v>
      </c>
    </row>
    <row r="13498" spans="1:14" customFormat="1" ht="15.75" hidden="1" customHeight="1" thickBot="1" x14ac:dyDescent="0.3">
      <c r="A13498" s="1" t="s">
        <v>0</v>
      </c>
      <c r="B13498" s="3" t="s">
        <v>89</v>
      </c>
      <c r="C13498" s="9">
        <f t="shared" si="5185"/>
        <v>0</v>
      </c>
      <c r="D13498" s="9">
        <f>SUM(D13499,D13504:D13505)</f>
        <v>0</v>
      </c>
      <c r="E13498" s="9">
        <f>SUM(E13499,E13504:E13505)</f>
        <v>0</v>
      </c>
      <c r="F13498" s="9">
        <f t="shared" si="5186"/>
        <v>0</v>
      </c>
      <c r="G13498" s="9">
        <f>SUM(G13499,G13504:G13505)</f>
        <v>0</v>
      </c>
      <c r="H13498" s="467">
        <f>SUM(H13499,H13504:H13505)</f>
        <v>0</v>
      </c>
      <c r="I13498" s="9">
        <f t="shared" si="5187"/>
        <v>0</v>
      </c>
      <c r="J13498" s="9">
        <f>SUM(J13499,J13504:J13505)</f>
        <v>0</v>
      </c>
      <c r="K13498" s="467">
        <f>SUM(K13499,K13504:K13505)</f>
        <v>0</v>
      </c>
      <c r="L13498" s="9">
        <f t="shared" si="5188"/>
        <v>0</v>
      </c>
      <c r="M13498" s="9">
        <f>SUM(M13499,M13504:M13505)</f>
        <v>0</v>
      </c>
      <c r="N13498" s="467">
        <f>SUM(N13499,N13504:N13505)</f>
        <v>0</v>
      </c>
    </row>
    <row r="13499" spans="1:14" customFormat="1" ht="30.75" hidden="1" customHeight="1" thickBot="1" x14ac:dyDescent="0.3">
      <c r="A13499" s="1" t="s">
        <v>0</v>
      </c>
      <c r="B13499" s="4" t="s">
        <v>90</v>
      </c>
      <c r="C13499" s="9">
        <f t="shared" si="5185"/>
        <v>0</v>
      </c>
      <c r="D13499" s="9">
        <f>SUM(D13500:D13503)</f>
        <v>0</v>
      </c>
      <c r="E13499" s="9">
        <f>SUM(E13500:E13503)</f>
        <v>0</v>
      </c>
      <c r="F13499" s="9">
        <f t="shared" si="5186"/>
        <v>0</v>
      </c>
      <c r="G13499" s="9">
        <f>SUM(G13500:G13503)</f>
        <v>0</v>
      </c>
      <c r="H13499" s="467">
        <f>SUM(H13500:H13503)</f>
        <v>0</v>
      </c>
      <c r="I13499" s="9">
        <f t="shared" si="5187"/>
        <v>0</v>
      </c>
      <c r="J13499" s="9">
        <f>SUM(J13500:J13503)</f>
        <v>0</v>
      </c>
      <c r="K13499" s="467">
        <f>SUM(K13500:K13503)</f>
        <v>0</v>
      </c>
      <c r="L13499" s="9">
        <f t="shared" si="5188"/>
        <v>0</v>
      </c>
      <c r="M13499" s="9">
        <f>SUM(M13500:M13503)</f>
        <v>0</v>
      </c>
      <c r="N13499" s="467">
        <f>SUM(N13500:N13503)</f>
        <v>0</v>
      </c>
    </row>
    <row r="13500" spans="1:14" customFormat="1" ht="30.75" hidden="1" customHeight="1" thickBot="1" x14ac:dyDescent="0.3">
      <c r="A13500" s="1" t="s">
        <v>0</v>
      </c>
      <c r="B13500" s="5" t="s">
        <v>91</v>
      </c>
      <c r="C13500" s="9">
        <f t="shared" si="5185"/>
        <v>0</v>
      </c>
      <c r="D13500" s="9">
        <v>0</v>
      </c>
      <c r="E13500" s="9">
        <v>0</v>
      </c>
      <c r="F13500" s="9">
        <f t="shared" si="5186"/>
        <v>0</v>
      </c>
      <c r="G13500" s="9">
        <v>0</v>
      </c>
      <c r="H13500" s="467">
        <v>0</v>
      </c>
      <c r="I13500" s="9">
        <f t="shared" si="5187"/>
        <v>0</v>
      </c>
      <c r="J13500" s="9">
        <v>0</v>
      </c>
      <c r="K13500" s="467">
        <v>0</v>
      </c>
      <c r="L13500" s="9">
        <f t="shared" si="5188"/>
        <v>0</v>
      </c>
      <c r="M13500" s="9">
        <v>0</v>
      </c>
      <c r="N13500" s="467">
        <v>0</v>
      </c>
    </row>
    <row r="13501" spans="1:14" customFormat="1" ht="30.75" hidden="1" customHeight="1" thickBot="1" x14ac:dyDescent="0.3">
      <c r="A13501" s="1" t="s">
        <v>0</v>
      </c>
      <c r="B13501" s="5" t="s">
        <v>92</v>
      </c>
      <c r="C13501" s="9">
        <f t="shared" si="5185"/>
        <v>0</v>
      </c>
      <c r="D13501" s="9">
        <v>0</v>
      </c>
      <c r="E13501" s="9">
        <v>0</v>
      </c>
      <c r="F13501" s="9">
        <f t="shared" si="5186"/>
        <v>0</v>
      </c>
      <c r="G13501" s="9">
        <v>0</v>
      </c>
      <c r="H13501" s="467">
        <v>0</v>
      </c>
      <c r="I13501" s="9">
        <f t="shared" si="5187"/>
        <v>0</v>
      </c>
      <c r="J13501" s="9">
        <v>0</v>
      </c>
      <c r="K13501" s="467">
        <v>0</v>
      </c>
      <c r="L13501" s="9">
        <f t="shared" si="5188"/>
        <v>0</v>
      </c>
      <c r="M13501" s="9">
        <v>0</v>
      </c>
      <c r="N13501" s="467">
        <v>0</v>
      </c>
    </row>
    <row r="13502" spans="1:14" customFormat="1" ht="30.75" hidden="1" customHeight="1" thickBot="1" x14ac:dyDescent="0.3">
      <c r="A13502" s="1" t="s">
        <v>0</v>
      </c>
      <c r="B13502" s="5" t="s">
        <v>93</v>
      </c>
      <c r="C13502" s="9">
        <f t="shared" si="5185"/>
        <v>0</v>
      </c>
      <c r="D13502" s="9">
        <v>0</v>
      </c>
      <c r="E13502" s="9">
        <v>0</v>
      </c>
      <c r="F13502" s="9">
        <f t="shared" si="5186"/>
        <v>0</v>
      </c>
      <c r="G13502" s="9">
        <v>0</v>
      </c>
      <c r="H13502" s="467">
        <v>0</v>
      </c>
      <c r="I13502" s="9">
        <f t="shared" si="5187"/>
        <v>0</v>
      </c>
      <c r="J13502" s="9">
        <v>0</v>
      </c>
      <c r="K13502" s="467">
        <v>0</v>
      </c>
      <c r="L13502" s="9">
        <f t="shared" si="5188"/>
        <v>0</v>
      </c>
      <c r="M13502" s="9">
        <v>0</v>
      </c>
      <c r="N13502" s="467">
        <v>0</v>
      </c>
    </row>
    <row r="13503" spans="1:14" customFormat="1" ht="30.75" hidden="1" customHeight="1" thickBot="1" x14ac:dyDescent="0.3">
      <c r="A13503" s="1" t="s">
        <v>0</v>
      </c>
      <c r="B13503" s="5" t="s">
        <v>94</v>
      </c>
      <c r="C13503" s="9">
        <f t="shared" si="5185"/>
        <v>0</v>
      </c>
      <c r="D13503" s="9">
        <v>0</v>
      </c>
      <c r="E13503" s="9">
        <v>0</v>
      </c>
      <c r="F13503" s="9">
        <f t="shared" si="5186"/>
        <v>0</v>
      </c>
      <c r="G13503" s="9">
        <v>0</v>
      </c>
      <c r="H13503" s="467">
        <v>0</v>
      </c>
      <c r="I13503" s="9">
        <f t="shared" si="5187"/>
        <v>0</v>
      </c>
      <c r="J13503" s="9">
        <v>0</v>
      </c>
      <c r="K13503" s="467">
        <v>0</v>
      </c>
      <c r="L13503" s="9">
        <f t="shared" si="5188"/>
        <v>0</v>
      </c>
      <c r="M13503" s="9">
        <v>0</v>
      </c>
      <c r="N13503" s="467">
        <v>0</v>
      </c>
    </row>
    <row r="13504" spans="1:14" customFormat="1" ht="45.75" hidden="1" customHeight="1" thickBot="1" x14ac:dyDescent="0.3">
      <c r="A13504" s="1" t="s">
        <v>0</v>
      </c>
      <c r="B13504" s="4" t="s">
        <v>95</v>
      </c>
      <c r="C13504" s="9">
        <f t="shared" si="5185"/>
        <v>0</v>
      </c>
      <c r="D13504" s="9">
        <v>0</v>
      </c>
      <c r="E13504" s="9">
        <v>0</v>
      </c>
      <c r="F13504" s="9">
        <f t="shared" si="5186"/>
        <v>0</v>
      </c>
      <c r="G13504" s="9">
        <v>0</v>
      </c>
      <c r="H13504" s="467">
        <v>0</v>
      </c>
      <c r="I13504" s="9">
        <f t="shared" si="5187"/>
        <v>0</v>
      </c>
      <c r="J13504" s="9">
        <v>0</v>
      </c>
      <c r="K13504" s="467">
        <v>0</v>
      </c>
      <c r="L13504" s="9">
        <f t="shared" si="5188"/>
        <v>0</v>
      </c>
      <c r="M13504" s="9">
        <v>0</v>
      </c>
      <c r="N13504" s="467">
        <v>0</v>
      </c>
    </row>
    <row r="13505" spans="1:14" customFormat="1" ht="60" hidden="1" customHeight="1" x14ac:dyDescent="0.25">
      <c r="A13505" s="133" t="s">
        <v>0</v>
      </c>
      <c r="B13505" s="134" t="s">
        <v>96</v>
      </c>
      <c r="C13505" s="135">
        <f t="shared" si="5185"/>
        <v>0</v>
      </c>
      <c r="D13505" s="135">
        <v>0</v>
      </c>
      <c r="E13505" s="135">
        <v>0</v>
      </c>
      <c r="F13505" s="135">
        <f t="shared" si="5186"/>
        <v>0</v>
      </c>
      <c r="G13505" s="135">
        <v>0</v>
      </c>
      <c r="H13505" s="476">
        <v>0</v>
      </c>
      <c r="I13505" s="135">
        <f t="shared" si="5187"/>
        <v>0</v>
      </c>
      <c r="J13505" s="135">
        <v>0</v>
      </c>
      <c r="K13505" s="476">
        <v>0</v>
      </c>
      <c r="L13505" s="135">
        <f t="shared" si="5188"/>
        <v>0</v>
      </c>
      <c r="M13505" s="135">
        <v>0</v>
      </c>
      <c r="N13505" s="476">
        <v>0</v>
      </c>
    </row>
    <row r="13506" spans="1:14" s="333" customFormat="1" ht="22.5" hidden="1" customHeight="1" thickTop="1" x14ac:dyDescent="0.2">
      <c r="A13506" s="334" t="s">
        <v>0</v>
      </c>
      <c r="B13506" s="339" t="s">
        <v>97</v>
      </c>
      <c r="C13506" s="338">
        <f t="shared" si="5185"/>
        <v>0</v>
      </c>
      <c r="D13506" s="338">
        <v>0</v>
      </c>
      <c r="E13506" s="338">
        <v>0</v>
      </c>
      <c r="F13506" s="338">
        <f t="shared" si="5186"/>
        <v>0</v>
      </c>
      <c r="G13506" s="338">
        <v>0</v>
      </c>
      <c r="H13506" s="483">
        <v>0</v>
      </c>
      <c r="I13506" s="338">
        <f t="shared" si="5187"/>
        <v>0</v>
      </c>
      <c r="J13506" s="338">
        <v>0</v>
      </c>
      <c r="K13506" s="483">
        <v>0</v>
      </c>
      <c r="L13506" s="338">
        <f t="shared" si="5188"/>
        <v>0</v>
      </c>
      <c r="M13506" s="338">
        <v>0</v>
      </c>
      <c r="N13506" s="483">
        <v>0</v>
      </c>
    </row>
    <row r="13507" spans="1:14" customFormat="1" ht="36" hidden="1" customHeight="1" thickBot="1" x14ac:dyDescent="0.3">
      <c r="A13507" s="140" t="s">
        <v>0</v>
      </c>
      <c r="B13507" s="149" t="s">
        <v>98</v>
      </c>
      <c r="C13507" s="142">
        <f t="shared" ref="C13507:C13570" si="5189">SUM(D13507:E13507)</f>
        <v>0</v>
      </c>
      <c r="D13507" s="142">
        <f>SUM(D13508,D13511,D13514)</f>
        <v>0</v>
      </c>
      <c r="E13507" s="142">
        <f>SUM(E13508,E13511,E13514)</f>
        <v>0</v>
      </c>
      <c r="F13507" s="142">
        <f t="shared" ref="F13507:F13570" si="5190">SUM(G13507:H13507)</f>
        <v>0</v>
      </c>
      <c r="G13507" s="142">
        <f>SUM(G13508,G13511,G13514)</f>
        <v>0</v>
      </c>
      <c r="H13507" s="477">
        <f>SUM(H13508,H13511,H13514)</f>
        <v>0</v>
      </c>
      <c r="I13507" s="142">
        <f t="shared" ref="I13507:I13570" si="5191">SUM(J13507:K13507)</f>
        <v>0</v>
      </c>
      <c r="J13507" s="142">
        <f>SUM(J13508,J13511,J13514)</f>
        <v>0</v>
      </c>
      <c r="K13507" s="477">
        <f>SUM(K13508,K13511,K13514)</f>
        <v>0</v>
      </c>
      <c r="L13507" s="142">
        <f t="shared" ref="L13507:L13570" si="5192">SUM(M13507:N13507)</f>
        <v>0</v>
      </c>
      <c r="M13507" s="142">
        <f>SUM(M13508,M13511,M13514)</f>
        <v>0</v>
      </c>
      <c r="N13507" s="477">
        <f>SUM(N13508,N13511,N13514)</f>
        <v>0</v>
      </c>
    </row>
    <row r="13508" spans="1:14" customFormat="1" ht="42" hidden="1" customHeight="1" thickTop="1" thickBot="1" x14ac:dyDescent="0.3">
      <c r="A13508" s="1" t="s">
        <v>0</v>
      </c>
      <c r="B13508" s="4" t="s">
        <v>99</v>
      </c>
      <c r="C13508" s="9">
        <f t="shared" si="5189"/>
        <v>0</v>
      </c>
      <c r="D13508" s="9">
        <f>SUM(D13509:D13510)</f>
        <v>0</v>
      </c>
      <c r="E13508" s="9">
        <f>SUM(E13509:E13510)</f>
        <v>0</v>
      </c>
      <c r="F13508" s="9">
        <f t="shared" si="5190"/>
        <v>0</v>
      </c>
      <c r="G13508" s="9">
        <f>SUM(G13509:G13510)</f>
        <v>0</v>
      </c>
      <c r="H13508" s="467">
        <f>SUM(H13509:H13510)</f>
        <v>0</v>
      </c>
      <c r="I13508" s="9">
        <f t="shared" si="5191"/>
        <v>0</v>
      </c>
      <c r="J13508" s="9">
        <f>SUM(J13509:J13510)</f>
        <v>0</v>
      </c>
      <c r="K13508" s="467">
        <f>SUM(K13509:K13510)</f>
        <v>0</v>
      </c>
      <c r="L13508" s="9">
        <f t="shared" si="5192"/>
        <v>0</v>
      </c>
      <c r="M13508" s="9">
        <f>SUM(M13509:M13510)</f>
        <v>0</v>
      </c>
      <c r="N13508" s="467">
        <f>SUM(N13509:N13510)</f>
        <v>0</v>
      </c>
    </row>
    <row r="13509" spans="1:14" customFormat="1" ht="43.5" hidden="1" customHeight="1" thickTop="1" thickBot="1" x14ac:dyDescent="0.3">
      <c r="A13509" s="1" t="s">
        <v>0</v>
      </c>
      <c r="B13509" s="5" t="s">
        <v>100</v>
      </c>
      <c r="C13509" s="9">
        <f t="shared" si="5189"/>
        <v>0</v>
      </c>
      <c r="D13509" s="9">
        <v>0</v>
      </c>
      <c r="E13509" s="9">
        <v>0</v>
      </c>
      <c r="F13509" s="9">
        <f t="shared" si="5190"/>
        <v>0</v>
      </c>
      <c r="G13509" s="9">
        <v>0</v>
      </c>
      <c r="H13509" s="467">
        <v>0</v>
      </c>
      <c r="I13509" s="9">
        <f t="shared" si="5191"/>
        <v>0</v>
      </c>
      <c r="J13509" s="9">
        <v>0</v>
      </c>
      <c r="K13509" s="467">
        <v>0</v>
      </c>
      <c r="L13509" s="9">
        <f t="shared" si="5192"/>
        <v>0</v>
      </c>
      <c r="M13509" s="9">
        <v>0</v>
      </c>
      <c r="N13509" s="467">
        <v>0</v>
      </c>
    </row>
    <row r="13510" spans="1:14" customFormat="1" ht="44.25" hidden="1" customHeight="1" thickTop="1" thickBot="1" x14ac:dyDescent="0.3">
      <c r="A13510" s="1" t="s">
        <v>0</v>
      </c>
      <c r="B13510" s="5" t="s">
        <v>101</v>
      </c>
      <c r="C13510" s="9">
        <f t="shared" si="5189"/>
        <v>0</v>
      </c>
      <c r="D13510" s="9">
        <v>0</v>
      </c>
      <c r="E13510" s="9">
        <v>0</v>
      </c>
      <c r="F13510" s="9">
        <f t="shared" si="5190"/>
        <v>0</v>
      </c>
      <c r="G13510" s="9">
        <v>0</v>
      </c>
      <c r="H13510" s="467">
        <v>0</v>
      </c>
      <c r="I13510" s="9">
        <f t="shared" si="5191"/>
        <v>0</v>
      </c>
      <c r="J13510" s="9">
        <v>0</v>
      </c>
      <c r="K13510" s="467">
        <v>0</v>
      </c>
      <c r="L13510" s="9">
        <f t="shared" si="5192"/>
        <v>0</v>
      </c>
      <c r="M13510" s="9">
        <v>0</v>
      </c>
      <c r="N13510" s="467">
        <v>0</v>
      </c>
    </row>
    <row r="13511" spans="1:14" customFormat="1" ht="25.5" hidden="1" customHeight="1" thickTop="1" thickBot="1" x14ac:dyDescent="0.3">
      <c r="A13511" s="1" t="s">
        <v>0</v>
      </c>
      <c r="B13511" s="4" t="s">
        <v>102</v>
      </c>
      <c r="C13511" s="9">
        <f t="shared" si="5189"/>
        <v>0</v>
      </c>
      <c r="D13511" s="9">
        <f>SUM(D13512:D13513)</f>
        <v>0</v>
      </c>
      <c r="E13511" s="9">
        <f>SUM(E13512:E13513)</f>
        <v>0</v>
      </c>
      <c r="F13511" s="9">
        <f t="shared" si="5190"/>
        <v>0</v>
      </c>
      <c r="G13511" s="9">
        <f>SUM(G13512:G13513)</f>
        <v>0</v>
      </c>
      <c r="H13511" s="467">
        <f>SUM(H13512:H13513)</f>
        <v>0</v>
      </c>
      <c r="I13511" s="9">
        <f t="shared" si="5191"/>
        <v>0</v>
      </c>
      <c r="J13511" s="9">
        <f>SUM(J13512:J13513)</f>
        <v>0</v>
      </c>
      <c r="K13511" s="467">
        <f>SUM(K13512:K13513)</f>
        <v>0</v>
      </c>
      <c r="L13511" s="9">
        <f t="shared" si="5192"/>
        <v>0</v>
      </c>
      <c r="M13511" s="9">
        <f>SUM(M13512:M13513)</f>
        <v>0</v>
      </c>
      <c r="N13511" s="467">
        <f>SUM(N13512:N13513)</f>
        <v>0</v>
      </c>
    </row>
    <row r="13512" spans="1:14" customFormat="1" ht="31.5" hidden="1" customHeight="1" thickTop="1" thickBot="1" x14ac:dyDescent="0.3">
      <c r="A13512" s="1" t="s">
        <v>0</v>
      </c>
      <c r="B13512" s="5" t="s">
        <v>100</v>
      </c>
      <c r="C13512" s="9">
        <f t="shared" si="5189"/>
        <v>0</v>
      </c>
      <c r="D13512" s="9">
        <v>0</v>
      </c>
      <c r="E13512" s="9">
        <v>0</v>
      </c>
      <c r="F13512" s="9">
        <f t="shared" si="5190"/>
        <v>0</v>
      </c>
      <c r="G13512" s="9">
        <v>0</v>
      </c>
      <c r="H13512" s="467">
        <v>0</v>
      </c>
      <c r="I13512" s="9">
        <f t="shared" si="5191"/>
        <v>0</v>
      </c>
      <c r="J13512" s="9">
        <v>0</v>
      </c>
      <c r="K13512" s="467">
        <v>0</v>
      </c>
      <c r="L13512" s="9">
        <f t="shared" si="5192"/>
        <v>0</v>
      </c>
      <c r="M13512" s="9">
        <v>0</v>
      </c>
      <c r="N13512" s="467">
        <v>0</v>
      </c>
    </row>
    <row r="13513" spans="1:14" customFormat="1" ht="26.25" hidden="1" customHeight="1" thickTop="1" thickBot="1" x14ac:dyDescent="0.3">
      <c r="A13513" s="1" t="s">
        <v>0</v>
      </c>
      <c r="B13513" s="5" t="s">
        <v>101</v>
      </c>
      <c r="C13513" s="9">
        <f t="shared" si="5189"/>
        <v>0</v>
      </c>
      <c r="D13513" s="9">
        <v>0</v>
      </c>
      <c r="E13513" s="9">
        <v>0</v>
      </c>
      <c r="F13513" s="9">
        <f t="shared" si="5190"/>
        <v>0</v>
      </c>
      <c r="G13513" s="9">
        <v>0</v>
      </c>
      <c r="H13513" s="467">
        <v>0</v>
      </c>
      <c r="I13513" s="9">
        <f t="shared" si="5191"/>
        <v>0</v>
      </c>
      <c r="J13513" s="9">
        <v>0</v>
      </c>
      <c r="K13513" s="467">
        <v>0</v>
      </c>
      <c r="L13513" s="9">
        <f t="shared" si="5192"/>
        <v>0</v>
      </c>
      <c r="M13513" s="9">
        <v>0</v>
      </c>
      <c r="N13513" s="467">
        <v>0</v>
      </c>
    </row>
    <row r="13514" spans="1:14" customFormat="1" ht="51.75" hidden="1" customHeight="1" thickTop="1" thickBot="1" x14ac:dyDescent="0.3">
      <c r="A13514" s="1" t="s">
        <v>0</v>
      </c>
      <c r="B13514" s="4" t="s">
        <v>103</v>
      </c>
      <c r="C13514" s="9">
        <f t="shared" si="5189"/>
        <v>0</v>
      </c>
      <c r="D13514" s="9">
        <f>SUM(D13515,D13522,D13534)</f>
        <v>0</v>
      </c>
      <c r="E13514" s="9">
        <f>SUM(E13515,E13522,E13534)</f>
        <v>0</v>
      </c>
      <c r="F13514" s="9">
        <f t="shared" si="5190"/>
        <v>0</v>
      </c>
      <c r="G13514" s="9">
        <f>SUM(G13515,G13522,G13534)</f>
        <v>0</v>
      </c>
      <c r="H13514" s="467">
        <f>SUM(H13515,H13522,H13534)</f>
        <v>0</v>
      </c>
      <c r="I13514" s="9">
        <f t="shared" si="5191"/>
        <v>0</v>
      </c>
      <c r="J13514" s="9">
        <f>SUM(J13515,J13522,J13534)</f>
        <v>0</v>
      </c>
      <c r="K13514" s="467">
        <f>SUM(K13515,K13522,K13534)</f>
        <v>0</v>
      </c>
      <c r="L13514" s="9">
        <f t="shared" si="5192"/>
        <v>0</v>
      </c>
      <c r="M13514" s="9">
        <f>SUM(M13515,M13522,M13534)</f>
        <v>0</v>
      </c>
      <c r="N13514" s="467">
        <f>SUM(N13515,N13522,N13534)</f>
        <v>0</v>
      </c>
    </row>
    <row r="13515" spans="1:14" customFormat="1" ht="30" hidden="1" customHeight="1" thickBot="1" x14ac:dyDescent="0.3">
      <c r="A13515" s="1" t="s">
        <v>0</v>
      </c>
      <c r="B13515" s="5" t="s">
        <v>104</v>
      </c>
      <c r="C13515" s="9">
        <f t="shared" si="5189"/>
        <v>0</v>
      </c>
      <c r="D13515" s="9">
        <f>SUM(D13516,D13519)</f>
        <v>0</v>
      </c>
      <c r="E13515" s="9">
        <f>SUM(E13516,E13519)</f>
        <v>0</v>
      </c>
      <c r="F13515" s="9">
        <f t="shared" si="5190"/>
        <v>0</v>
      </c>
      <c r="G13515" s="9">
        <f>SUM(G13516,G13519)</f>
        <v>0</v>
      </c>
      <c r="H13515" s="467">
        <f>SUM(H13516,H13519)</f>
        <v>0</v>
      </c>
      <c r="I13515" s="9">
        <f t="shared" si="5191"/>
        <v>0</v>
      </c>
      <c r="J13515" s="9">
        <f>SUM(J13516,J13519)</f>
        <v>0</v>
      </c>
      <c r="K13515" s="467">
        <f>SUM(K13516,K13519)</f>
        <v>0</v>
      </c>
      <c r="L13515" s="9">
        <f t="shared" si="5192"/>
        <v>0</v>
      </c>
      <c r="M13515" s="9">
        <f>SUM(M13516,M13519)</f>
        <v>0</v>
      </c>
      <c r="N13515" s="467">
        <f>SUM(N13516,N13519)</f>
        <v>0</v>
      </c>
    </row>
    <row r="13516" spans="1:14" customFormat="1" ht="38.25" hidden="1" customHeight="1" thickTop="1" thickBot="1" x14ac:dyDescent="0.3">
      <c r="A13516" s="1" t="s">
        <v>0</v>
      </c>
      <c r="B13516" s="6" t="s">
        <v>105</v>
      </c>
      <c r="C13516" s="9">
        <f t="shared" si="5189"/>
        <v>0</v>
      </c>
      <c r="D13516" s="9">
        <f>SUM(D13517:D13518)</f>
        <v>0</v>
      </c>
      <c r="E13516" s="9">
        <f>SUM(E13517:E13518)</f>
        <v>0</v>
      </c>
      <c r="F13516" s="9">
        <f t="shared" si="5190"/>
        <v>0</v>
      </c>
      <c r="G13516" s="9">
        <f>SUM(G13517:G13518)</f>
        <v>0</v>
      </c>
      <c r="H13516" s="467">
        <f>SUM(H13517:H13518)</f>
        <v>0</v>
      </c>
      <c r="I13516" s="9">
        <f t="shared" si="5191"/>
        <v>0</v>
      </c>
      <c r="J13516" s="9">
        <f>SUM(J13517:J13518)</f>
        <v>0</v>
      </c>
      <c r="K13516" s="467">
        <f>SUM(K13517:K13518)</f>
        <v>0</v>
      </c>
      <c r="L13516" s="9">
        <f t="shared" si="5192"/>
        <v>0</v>
      </c>
      <c r="M13516" s="9">
        <f>SUM(M13517:M13518)</f>
        <v>0</v>
      </c>
      <c r="N13516" s="467">
        <f>SUM(N13517:N13518)</f>
        <v>0</v>
      </c>
    </row>
    <row r="13517" spans="1:14" customFormat="1" ht="41.25" hidden="1" customHeight="1" thickTop="1" thickBot="1" x14ac:dyDescent="0.3">
      <c r="A13517" s="1" t="s">
        <v>0</v>
      </c>
      <c r="B13517" s="7" t="s">
        <v>100</v>
      </c>
      <c r="C13517" s="9">
        <f t="shared" si="5189"/>
        <v>0</v>
      </c>
      <c r="D13517" s="9">
        <v>0</v>
      </c>
      <c r="E13517" s="9">
        <v>0</v>
      </c>
      <c r="F13517" s="9">
        <f t="shared" si="5190"/>
        <v>0</v>
      </c>
      <c r="G13517" s="9">
        <v>0</v>
      </c>
      <c r="H13517" s="467">
        <v>0</v>
      </c>
      <c r="I13517" s="9">
        <f t="shared" si="5191"/>
        <v>0</v>
      </c>
      <c r="J13517" s="9">
        <v>0</v>
      </c>
      <c r="K13517" s="467">
        <v>0</v>
      </c>
      <c r="L13517" s="9">
        <f t="shared" si="5192"/>
        <v>0</v>
      </c>
      <c r="M13517" s="9">
        <v>0</v>
      </c>
      <c r="N13517" s="467">
        <v>0</v>
      </c>
    </row>
    <row r="13518" spans="1:14" customFormat="1" ht="30" hidden="1" customHeight="1" thickTop="1" thickBot="1" x14ac:dyDescent="0.3">
      <c r="A13518" s="1" t="s">
        <v>0</v>
      </c>
      <c r="B13518" s="7" t="s">
        <v>101</v>
      </c>
      <c r="C13518" s="9">
        <f t="shared" si="5189"/>
        <v>0</v>
      </c>
      <c r="D13518" s="9">
        <v>0</v>
      </c>
      <c r="E13518" s="9">
        <v>0</v>
      </c>
      <c r="F13518" s="9">
        <f t="shared" si="5190"/>
        <v>0</v>
      </c>
      <c r="G13518" s="9">
        <v>0</v>
      </c>
      <c r="H13518" s="467">
        <v>0</v>
      </c>
      <c r="I13518" s="9">
        <f t="shared" si="5191"/>
        <v>0</v>
      </c>
      <c r="J13518" s="9">
        <v>0</v>
      </c>
      <c r="K13518" s="467">
        <v>0</v>
      </c>
      <c r="L13518" s="9">
        <f t="shared" si="5192"/>
        <v>0</v>
      </c>
      <c r="M13518" s="9">
        <v>0</v>
      </c>
      <c r="N13518" s="467">
        <v>0</v>
      </c>
    </row>
    <row r="13519" spans="1:14" customFormat="1" ht="28.5" hidden="1" customHeight="1" thickTop="1" thickBot="1" x14ac:dyDescent="0.3">
      <c r="A13519" s="1" t="s">
        <v>0</v>
      </c>
      <c r="B13519" s="6" t="s">
        <v>106</v>
      </c>
      <c r="C13519" s="9">
        <f t="shared" si="5189"/>
        <v>0</v>
      </c>
      <c r="D13519" s="9">
        <f>SUM(D13520:D13521)</f>
        <v>0</v>
      </c>
      <c r="E13519" s="9">
        <f>SUM(E13520:E13521)</f>
        <v>0</v>
      </c>
      <c r="F13519" s="9">
        <f t="shared" si="5190"/>
        <v>0</v>
      </c>
      <c r="G13519" s="9">
        <f>SUM(G13520:G13521)</f>
        <v>0</v>
      </c>
      <c r="H13519" s="467">
        <f>SUM(H13520:H13521)</f>
        <v>0</v>
      </c>
      <c r="I13519" s="9">
        <f t="shared" si="5191"/>
        <v>0</v>
      </c>
      <c r="J13519" s="9">
        <f>SUM(J13520:J13521)</f>
        <v>0</v>
      </c>
      <c r="K13519" s="467">
        <f>SUM(K13520:K13521)</f>
        <v>0</v>
      </c>
      <c r="L13519" s="9">
        <f t="shared" si="5192"/>
        <v>0</v>
      </c>
      <c r="M13519" s="9">
        <f>SUM(M13520:M13521)</f>
        <v>0</v>
      </c>
      <c r="N13519" s="467">
        <f>SUM(N13520:N13521)</f>
        <v>0</v>
      </c>
    </row>
    <row r="13520" spans="1:14" customFormat="1" ht="25.5" hidden="1" customHeight="1" thickTop="1" thickBot="1" x14ac:dyDescent="0.3">
      <c r="A13520" s="1" t="s">
        <v>0</v>
      </c>
      <c r="B13520" s="7" t="s">
        <v>100</v>
      </c>
      <c r="C13520" s="9">
        <f t="shared" si="5189"/>
        <v>0</v>
      </c>
      <c r="D13520" s="9">
        <v>0</v>
      </c>
      <c r="E13520" s="9">
        <v>0</v>
      </c>
      <c r="F13520" s="9">
        <f t="shared" si="5190"/>
        <v>0</v>
      </c>
      <c r="G13520" s="9">
        <v>0</v>
      </c>
      <c r="H13520" s="467">
        <v>0</v>
      </c>
      <c r="I13520" s="9">
        <f t="shared" si="5191"/>
        <v>0</v>
      </c>
      <c r="J13520" s="9">
        <v>0</v>
      </c>
      <c r="K13520" s="467">
        <v>0</v>
      </c>
      <c r="L13520" s="9">
        <f t="shared" si="5192"/>
        <v>0</v>
      </c>
      <c r="M13520" s="9">
        <v>0</v>
      </c>
      <c r="N13520" s="467">
        <v>0</v>
      </c>
    </row>
    <row r="13521" spans="1:14" customFormat="1" ht="32.25" hidden="1" customHeight="1" thickTop="1" thickBot="1" x14ac:dyDescent="0.3">
      <c r="A13521" s="1" t="s">
        <v>0</v>
      </c>
      <c r="B13521" s="7" t="s">
        <v>101</v>
      </c>
      <c r="C13521" s="9">
        <f t="shared" si="5189"/>
        <v>0</v>
      </c>
      <c r="D13521" s="9">
        <v>0</v>
      </c>
      <c r="E13521" s="9">
        <v>0</v>
      </c>
      <c r="F13521" s="9">
        <f t="shared" si="5190"/>
        <v>0</v>
      </c>
      <c r="G13521" s="9">
        <v>0</v>
      </c>
      <c r="H13521" s="467">
        <v>0</v>
      </c>
      <c r="I13521" s="9">
        <f t="shared" si="5191"/>
        <v>0</v>
      </c>
      <c r="J13521" s="9">
        <v>0</v>
      </c>
      <c r="K13521" s="467">
        <v>0</v>
      </c>
      <c r="L13521" s="9">
        <f t="shared" si="5192"/>
        <v>0</v>
      </c>
      <c r="M13521" s="9">
        <v>0</v>
      </c>
      <c r="N13521" s="467">
        <v>0</v>
      </c>
    </row>
    <row r="13522" spans="1:14" customFormat="1" ht="47.25" hidden="1" customHeight="1" thickTop="1" thickBot="1" x14ac:dyDescent="0.3">
      <c r="A13522" s="1" t="s">
        <v>0</v>
      </c>
      <c r="B13522" s="5" t="s">
        <v>107</v>
      </c>
      <c r="C13522" s="9">
        <f t="shared" si="5189"/>
        <v>0</v>
      </c>
      <c r="D13522" s="9">
        <f>SUM(D13523,D13531)</f>
        <v>0</v>
      </c>
      <c r="E13522" s="9">
        <f>SUM(E13523,E13531)</f>
        <v>0</v>
      </c>
      <c r="F13522" s="9">
        <f t="shared" si="5190"/>
        <v>0</v>
      </c>
      <c r="G13522" s="9">
        <f>SUM(G13523,G13531)</f>
        <v>0</v>
      </c>
      <c r="H13522" s="467">
        <f>SUM(H13523,H13531)</f>
        <v>0</v>
      </c>
      <c r="I13522" s="9">
        <f t="shared" si="5191"/>
        <v>0</v>
      </c>
      <c r="J13522" s="9">
        <f>SUM(J13523,J13531)</f>
        <v>0</v>
      </c>
      <c r="K13522" s="467">
        <f>SUM(K13523,K13531)</f>
        <v>0</v>
      </c>
      <c r="L13522" s="9">
        <f t="shared" si="5192"/>
        <v>0</v>
      </c>
      <c r="M13522" s="9">
        <f>SUM(M13523,M13531)</f>
        <v>0</v>
      </c>
      <c r="N13522" s="467">
        <f>SUM(N13523,N13531)</f>
        <v>0</v>
      </c>
    </row>
    <row r="13523" spans="1:14" customFormat="1" ht="30" hidden="1" customHeight="1" thickTop="1" thickBot="1" x14ac:dyDescent="0.3">
      <c r="A13523" s="1" t="s">
        <v>0</v>
      </c>
      <c r="B13523" s="6" t="s">
        <v>108</v>
      </c>
      <c r="C13523" s="9">
        <f t="shared" si="5189"/>
        <v>0</v>
      </c>
      <c r="D13523" s="9">
        <f>SUM(D13524,D13527)</f>
        <v>0</v>
      </c>
      <c r="E13523" s="9">
        <f>SUM(E13524,E13527)</f>
        <v>0</v>
      </c>
      <c r="F13523" s="9">
        <f t="shared" si="5190"/>
        <v>0</v>
      </c>
      <c r="G13523" s="9">
        <f>SUM(G13524,G13527)</f>
        <v>0</v>
      </c>
      <c r="H13523" s="467">
        <f>SUM(H13524,H13527)</f>
        <v>0</v>
      </c>
      <c r="I13523" s="9">
        <f t="shared" si="5191"/>
        <v>0</v>
      </c>
      <c r="J13523" s="9">
        <f>SUM(J13524,J13527)</f>
        <v>0</v>
      </c>
      <c r="K13523" s="467">
        <f>SUM(K13524,K13527)</f>
        <v>0</v>
      </c>
      <c r="L13523" s="9">
        <f t="shared" si="5192"/>
        <v>0</v>
      </c>
      <c r="M13523" s="9">
        <f>SUM(M13524,M13527)</f>
        <v>0</v>
      </c>
      <c r="N13523" s="467">
        <f>SUM(N13524,N13527)</f>
        <v>0</v>
      </c>
    </row>
    <row r="13524" spans="1:14" customFormat="1" ht="27" hidden="1" customHeight="1" thickTop="1" thickBot="1" x14ac:dyDescent="0.3">
      <c r="A13524" s="1" t="s">
        <v>0</v>
      </c>
      <c r="B13524" s="7" t="s">
        <v>100</v>
      </c>
      <c r="C13524" s="9">
        <f t="shared" si="5189"/>
        <v>0</v>
      </c>
      <c r="D13524" s="9">
        <f>SUM(D13525:D13526)</f>
        <v>0</v>
      </c>
      <c r="E13524" s="9">
        <f>SUM(E13525:E13526)</f>
        <v>0</v>
      </c>
      <c r="F13524" s="9">
        <f t="shared" si="5190"/>
        <v>0</v>
      </c>
      <c r="G13524" s="9">
        <f>SUM(G13525:G13526)</f>
        <v>0</v>
      </c>
      <c r="H13524" s="467">
        <f>SUM(H13525:H13526)</f>
        <v>0</v>
      </c>
      <c r="I13524" s="9">
        <f t="shared" si="5191"/>
        <v>0</v>
      </c>
      <c r="J13524" s="9">
        <f>SUM(J13525:J13526)</f>
        <v>0</v>
      </c>
      <c r="K13524" s="467">
        <f>SUM(K13525:K13526)</f>
        <v>0</v>
      </c>
      <c r="L13524" s="9">
        <f t="shared" si="5192"/>
        <v>0</v>
      </c>
      <c r="M13524" s="9">
        <f>SUM(M13525:M13526)</f>
        <v>0</v>
      </c>
      <c r="N13524" s="467">
        <f>SUM(N13525:N13526)</f>
        <v>0</v>
      </c>
    </row>
    <row r="13525" spans="1:14" customFormat="1" ht="36" hidden="1" customHeight="1" thickTop="1" thickBot="1" x14ac:dyDescent="0.3">
      <c r="A13525" s="1" t="s">
        <v>0</v>
      </c>
      <c r="B13525" s="8" t="s">
        <v>109</v>
      </c>
      <c r="C13525" s="9">
        <f t="shared" si="5189"/>
        <v>0</v>
      </c>
      <c r="D13525" s="9">
        <v>0</v>
      </c>
      <c r="E13525" s="9">
        <v>0</v>
      </c>
      <c r="F13525" s="9">
        <f t="shared" si="5190"/>
        <v>0</v>
      </c>
      <c r="G13525" s="9">
        <v>0</v>
      </c>
      <c r="H13525" s="467">
        <v>0</v>
      </c>
      <c r="I13525" s="9">
        <f t="shared" si="5191"/>
        <v>0</v>
      </c>
      <c r="J13525" s="9">
        <v>0</v>
      </c>
      <c r="K13525" s="467">
        <v>0</v>
      </c>
      <c r="L13525" s="9">
        <f t="shared" si="5192"/>
        <v>0</v>
      </c>
      <c r="M13525" s="9">
        <v>0</v>
      </c>
      <c r="N13525" s="467">
        <v>0</v>
      </c>
    </row>
    <row r="13526" spans="1:14" customFormat="1" ht="45.75" hidden="1" customHeight="1" thickBot="1" x14ac:dyDescent="0.3">
      <c r="A13526" s="1" t="s">
        <v>0</v>
      </c>
      <c r="B13526" s="8" t="s">
        <v>110</v>
      </c>
      <c r="C13526" s="9">
        <f t="shared" si="5189"/>
        <v>0</v>
      </c>
      <c r="D13526" s="9">
        <v>0</v>
      </c>
      <c r="E13526" s="9">
        <v>0</v>
      </c>
      <c r="F13526" s="9">
        <f t="shared" si="5190"/>
        <v>0</v>
      </c>
      <c r="G13526" s="9">
        <v>0</v>
      </c>
      <c r="H13526" s="467">
        <v>0</v>
      </c>
      <c r="I13526" s="9">
        <f t="shared" si="5191"/>
        <v>0</v>
      </c>
      <c r="J13526" s="9">
        <v>0</v>
      </c>
      <c r="K13526" s="467">
        <v>0</v>
      </c>
      <c r="L13526" s="9">
        <f t="shared" si="5192"/>
        <v>0</v>
      </c>
      <c r="M13526" s="9">
        <v>0</v>
      </c>
      <c r="N13526" s="467">
        <v>0</v>
      </c>
    </row>
    <row r="13527" spans="1:14" customFormat="1" ht="45.75" hidden="1" customHeight="1" thickTop="1" thickBot="1" x14ac:dyDescent="0.3">
      <c r="A13527" s="1" t="s">
        <v>0</v>
      </c>
      <c r="B13527" s="7" t="s">
        <v>101</v>
      </c>
      <c r="C13527" s="9">
        <f t="shared" si="5189"/>
        <v>0</v>
      </c>
      <c r="D13527" s="9">
        <f>SUM(D13528:D13530)</f>
        <v>0</v>
      </c>
      <c r="E13527" s="9">
        <f>SUM(E13528:E13530)</f>
        <v>0</v>
      </c>
      <c r="F13527" s="9">
        <f t="shared" si="5190"/>
        <v>0</v>
      </c>
      <c r="G13527" s="9">
        <f>SUM(G13528:G13530)</f>
        <v>0</v>
      </c>
      <c r="H13527" s="467">
        <f>SUM(H13528:H13530)</f>
        <v>0</v>
      </c>
      <c r="I13527" s="9">
        <f t="shared" si="5191"/>
        <v>0</v>
      </c>
      <c r="J13527" s="9">
        <f>SUM(J13528:J13530)</f>
        <v>0</v>
      </c>
      <c r="K13527" s="467">
        <f>SUM(K13528:K13530)</f>
        <v>0</v>
      </c>
      <c r="L13527" s="9">
        <f t="shared" si="5192"/>
        <v>0</v>
      </c>
      <c r="M13527" s="9">
        <f>SUM(M13528:M13530)</f>
        <v>0</v>
      </c>
      <c r="N13527" s="467">
        <f>SUM(N13528:N13530)</f>
        <v>0</v>
      </c>
    </row>
    <row r="13528" spans="1:14" customFormat="1" ht="69" hidden="1" customHeight="1" thickTop="1" thickBot="1" x14ac:dyDescent="0.3">
      <c r="A13528" s="1" t="s">
        <v>0</v>
      </c>
      <c r="B13528" s="8" t="s">
        <v>109</v>
      </c>
      <c r="C13528" s="9">
        <f t="shared" si="5189"/>
        <v>0</v>
      </c>
      <c r="D13528" s="9">
        <v>0</v>
      </c>
      <c r="E13528" s="9">
        <v>0</v>
      </c>
      <c r="F13528" s="9">
        <f t="shared" si="5190"/>
        <v>0</v>
      </c>
      <c r="G13528" s="9">
        <v>0</v>
      </c>
      <c r="H13528" s="467">
        <v>0</v>
      </c>
      <c r="I13528" s="9">
        <f t="shared" si="5191"/>
        <v>0</v>
      </c>
      <c r="J13528" s="9">
        <v>0</v>
      </c>
      <c r="K13528" s="467">
        <v>0</v>
      </c>
      <c r="L13528" s="9">
        <f t="shared" si="5192"/>
        <v>0</v>
      </c>
      <c r="M13528" s="9">
        <v>0</v>
      </c>
      <c r="N13528" s="467">
        <v>0</v>
      </c>
    </row>
    <row r="13529" spans="1:14" customFormat="1" ht="69.75" hidden="1" customHeight="1" thickTop="1" thickBot="1" x14ac:dyDescent="0.3">
      <c r="A13529" s="1" t="s">
        <v>0</v>
      </c>
      <c r="B13529" s="8" t="s">
        <v>111</v>
      </c>
      <c r="C13529" s="9">
        <f t="shared" si="5189"/>
        <v>0</v>
      </c>
      <c r="D13529" s="9">
        <v>0</v>
      </c>
      <c r="E13529" s="9">
        <v>0</v>
      </c>
      <c r="F13529" s="9">
        <f t="shared" si="5190"/>
        <v>0</v>
      </c>
      <c r="G13529" s="9">
        <v>0</v>
      </c>
      <c r="H13529" s="467">
        <v>0</v>
      </c>
      <c r="I13529" s="9">
        <f t="shared" si="5191"/>
        <v>0</v>
      </c>
      <c r="J13529" s="9">
        <v>0</v>
      </c>
      <c r="K13529" s="467">
        <v>0</v>
      </c>
      <c r="L13529" s="9">
        <f t="shared" si="5192"/>
        <v>0</v>
      </c>
      <c r="M13529" s="9">
        <v>0</v>
      </c>
      <c r="N13529" s="467">
        <v>0</v>
      </c>
    </row>
    <row r="13530" spans="1:14" customFormat="1" ht="25.5" hidden="1" customHeight="1" thickTop="1" thickBot="1" x14ac:dyDescent="0.3">
      <c r="A13530" s="1" t="s">
        <v>0</v>
      </c>
      <c r="B13530" s="8" t="s">
        <v>110</v>
      </c>
      <c r="C13530" s="9">
        <f t="shared" si="5189"/>
        <v>0</v>
      </c>
      <c r="D13530" s="9">
        <v>0</v>
      </c>
      <c r="E13530" s="9">
        <v>0</v>
      </c>
      <c r="F13530" s="9">
        <f t="shared" si="5190"/>
        <v>0</v>
      </c>
      <c r="G13530" s="9">
        <v>0</v>
      </c>
      <c r="H13530" s="467">
        <v>0</v>
      </c>
      <c r="I13530" s="9">
        <f t="shared" si="5191"/>
        <v>0</v>
      </c>
      <c r="J13530" s="9">
        <v>0</v>
      </c>
      <c r="K13530" s="467">
        <v>0</v>
      </c>
      <c r="L13530" s="9">
        <f t="shared" si="5192"/>
        <v>0</v>
      </c>
      <c r="M13530" s="9">
        <v>0</v>
      </c>
      <c r="N13530" s="467">
        <v>0</v>
      </c>
    </row>
    <row r="13531" spans="1:14" customFormat="1" ht="31.5" hidden="1" customHeight="1" thickTop="1" thickBot="1" x14ac:dyDescent="0.3">
      <c r="A13531" s="1" t="s">
        <v>0</v>
      </c>
      <c r="B13531" s="6" t="s">
        <v>112</v>
      </c>
      <c r="C13531" s="9">
        <f t="shared" si="5189"/>
        <v>0</v>
      </c>
      <c r="D13531" s="9">
        <f>SUM(D13532:D13533)</f>
        <v>0</v>
      </c>
      <c r="E13531" s="9">
        <f>SUM(E13532:E13533)</f>
        <v>0</v>
      </c>
      <c r="F13531" s="9">
        <f t="shared" si="5190"/>
        <v>0</v>
      </c>
      <c r="G13531" s="9">
        <f>SUM(G13532:G13533)</f>
        <v>0</v>
      </c>
      <c r="H13531" s="467">
        <f>SUM(H13532:H13533)</f>
        <v>0</v>
      </c>
      <c r="I13531" s="9">
        <f t="shared" si="5191"/>
        <v>0</v>
      </c>
      <c r="J13531" s="9">
        <f>SUM(J13532:J13533)</f>
        <v>0</v>
      </c>
      <c r="K13531" s="467">
        <f>SUM(K13532:K13533)</f>
        <v>0</v>
      </c>
      <c r="L13531" s="9">
        <f t="shared" si="5192"/>
        <v>0</v>
      </c>
      <c r="M13531" s="9">
        <f>SUM(M13532:M13533)</f>
        <v>0</v>
      </c>
      <c r="N13531" s="467">
        <f>SUM(N13532:N13533)</f>
        <v>0</v>
      </c>
    </row>
    <row r="13532" spans="1:14" customFormat="1" ht="41.25" hidden="1" customHeight="1" thickTop="1" thickBot="1" x14ac:dyDescent="0.3">
      <c r="A13532" s="1" t="s">
        <v>0</v>
      </c>
      <c r="B13532" s="7" t="s">
        <v>100</v>
      </c>
      <c r="C13532" s="9">
        <f t="shared" si="5189"/>
        <v>0</v>
      </c>
      <c r="D13532" s="9">
        <v>0</v>
      </c>
      <c r="E13532" s="9">
        <v>0</v>
      </c>
      <c r="F13532" s="9">
        <f t="shared" si="5190"/>
        <v>0</v>
      </c>
      <c r="G13532" s="9">
        <v>0</v>
      </c>
      <c r="H13532" s="467">
        <v>0</v>
      </c>
      <c r="I13532" s="9">
        <f t="shared" si="5191"/>
        <v>0</v>
      </c>
      <c r="J13532" s="9">
        <v>0</v>
      </c>
      <c r="K13532" s="467">
        <v>0</v>
      </c>
      <c r="L13532" s="9">
        <f t="shared" si="5192"/>
        <v>0</v>
      </c>
      <c r="M13532" s="9">
        <v>0</v>
      </c>
      <c r="N13532" s="467">
        <v>0</v>
      </c>
    </row>
    <row r="13533" spans="1:14" customFormat="1" ht="45.75" hidden="1" customHeight="1" thickTop="1" thickBot="1" x14ac:dyDescent="0.3">
      <c r="A13533" s="1" t="s">
        <v>0</v>
      </c>
      <c r="B13533" s="7" t="s">
        <v>101</v>
      </c>
      <c r="C13533" s="9">
        <f t="shared" si="5189"/>
        <v>0</v>
      </c>
      <c r="D13533" s="9">
        <v>0</v>
      </c>
      <c r="E13533" s="9">
        <v>0</v>
      </c>
      <c r="F13533" s="9">
        <f t="shared" si="5190"/>
        <v>0</v>
      </c>
      <c r="G13533" s="9">
        <v>0</v>
      </c>
      <c r="H13533" s="467">
        <v>0</v>
      </c>
      <c r="I13533" s="9">
        <f t="shared" si="5191"/>
        <v>0</v>
      </c>
      <c r="J13533" s="9">
        <v>0</v>
      </c>
      <c r="K13533" s="467">
        <v>0</v>
      </c>
      <c r="L13533" s="9">
        <f t="shared" si="5192"/>
        <v>0</v>
      </c>
      <c r="M13533" s="9">
        <v>0</v>
      </c>
      <c r="N13533" s="467">
        <v>0</v>
      </c>
    </row>
    <row r="13534" spans="1:14" customFormat="1" ht="6.75" hidden="1" customHeight="1" thickBot="1" x14ac:dyDescent="0.3">
      <c r="A13534" s="1" t="s">
        <v>0</v>
      </c>
      <c r="B13534" s="5" t="s">
        <v>113</v>
      </c>
      <c r="C13534" s="9">
        <f t="shared" si="5189"/>
        <v>0</v>
      </c>
      <c r="D13534" s="9">
        <f>SUM(D13535,D13545)</f>
        <v>0</v>
      </c>
      <c r="E13534" s="9">
        <f>SUM(E13535,E13545)</f>
        <v>0</v>
      </c>
      <c r="F13534" s="9">
        <f t="shared" si="5190"/>
        <v>0</v>
      </c>
      <c r="G13534" s="9">
        <f>SUM(G13535,G13545)</f>
        <v>0</v>
      </c>
      <c r="H13534" s="467">
        <f>SUM(H13535,H13545)</f>
        <v>0</v>
      </c>
      <c r="I13534" s="9">
        <f t="shared" si="5191"/>
        <v>0</v>
      </c>
      <c r="J13534" s="9">
        <f>SUM(J13535,J13545)</f>
        <v>0</v>
      </c>
      <c r="K13534" s="467">
        <f>SUM(K13535,K13545)</f>
        <v>0</v>
      </c>
      <c r="L13534" s="9">
        <f t="shared" si="5192"/>
        <v>0</v>
      </c>
      <c r="M13534" s="9">
        <f>SUM(M13535,M13545)</f>
        <v>0</v>
      </c>
      <c r="N13534" s="467">
        <f>SUM(N13535,N13545)</f>
        <v>0</v>
      </c>
    </row>
    <row r="13535" spans="1:14" customFormat="1" ht="5.25" hidden="1" customHeight="1" thickTop="1" thickBot="1" x14ac:dyDescent="0.3">
      <c r="A13535" s="1" t="s">
        <v>0</v>
      </c>
      <c r="B13535" s="6" t="s">
        <v>114</v>
      </c>
      <c r="C13535" s="9">
        <f t="shared" si="5189"/>
        <v>0</v>
      </c>
      <c r="D13535" s="9">
        <f>SUM(D13536,D13541)</f>
        <v>0</v>
      </c>
      <c r="E13535" s="9">
        <f>SUM(E13536,E13541)</f>
        <v>0</v>
      </c>
      <c r="F13535" s="9">
        <f t="shared" si="5190"/>
        <v>0</v>
      </c>
      <c r="G13535" s="9">
        <f>SUM(G13536,G13541)</f>
        <v>0</v>
      </c>
      <c r="H13535" s="467">
        <f>SUM(H13536,H13541)</f>
        <v>0</v>
      </c>
      <c r="I13535" s="9">
        <f t="shared" si="5191"/>
        <v>0</v>
      </c>
      <c r="J13535" s="9">
        <f>SUM(J13536,J13541)</f>
        <v>0</v>
      </c>
      <c r="K13535" s="467">
        <f>SUM(K13536,K13541)</f>
        <v>0</v>
      </c>
      <c r="L13535" s="9">
        <f t="shared" si="5192"/>
        <v>0</v>
      </c>
      <c r="M13535" s="9">
        <f>SUM(M13536,M13541)</f>
        <v>0</v>
      </c>
      <c r="N13535" s="467">
        <f>SUM(N13536,N13541)</f>
        <v>0</v>
      </c>
    </row>
    <row r="13536" spans="1:14" customFormat="1" ht="5.25" hidden="1" customHeight="1" thickTop="1" thickBot="1" x14ac:dyDescent="0.3">
      <c r="A13536" s="1" t="s">
        <v>0</v>
      </c>
      <c r="B13536" s="7" t="s">
        <v>100</v>
      </c>
      <c r="C13536" s="9">
        <f t="shared" si="5189"/>
        <v>0</v>
      </c>
      <c r="D13536" s="9">
        <f>SUM(D13537:D13540)</f>
        <v>0</v>
      </c>
      <c r="E13536" s="9">
        <f>SUM(E13537:E13540)</f>
        <v>0</v>
      </c>
      <c r="F13536" s="9">
        <f t="shared" si="5190"/>
        <v>0</v>
      </c>
      <c r="G13536" s="9">
        <f>SUM(G13537:G13540)</f>
        <v>0</v>
      </c>
      <c r="H13536" s="467">
        <f>SUM(H13537:H13540)</f>
        <v>0</v>
      </c>
      <c r="I13536" s="9">
        <f t="shared" si="5191"/>
        <v>0</v>
      </c>
      <c r="J13536" s="9">
        <f>SUM(J13537:J13540)</f>
        <v>0</v>
      </c>
      <c r="K13536" s="467">
        <f>SUM(K13537:K13540)</f>
        <v>0</v>
      </c>
      <c r="L13536" s="9">
        <f t="shared" si="5192"/>
        <v>0</v>
      </c>
      <c r="M13536" s="9">
        <f>SUM(M13537:M13540)</f>
        <v>0</v>
      </c>
      <c r="N13536" s="467">
        <f>SUM(N13537:N13540)</f>
        <v>0</v>
      </c>
    </row>
    <row r="13537" spans="1:14" customFormat="1" ht="39.75" hidden="1" customHeight="1" thickTop="1" thickBot="1" x14ac:dyDescent="0.3">
      <c r="A13537" s="1" t="s">
        <v>0</v>
      </c>
      <c r="B13537" s="8" t="s">
        <v>115</v>
      </c>
      <c r="C13537" s="9">
        <f t="shared" si="5189"/>
        <v>0</v>
      </c>
      <c r="D13537" s="9">
        <v>0</v>
      </c>
      <c r="E13537" s="9">
        <v>0</v>
      </c>
      <c r="F13537" s="9">
        <f t="shared" si="5190"/>
        <v>0</v>
      </c>
      <c r="G13537" s="9">
        <v>0</v>
      </c>
      <c r="H13537" s="467">
        <v>0</v>
      </c>
      <c r="I13537" s="9">
        <f t="shared" si="5191"/>
        <v>0</v>
      </c>
      <c r="J13537" s="9">
        <v>0</v>
      </c>
      <c r="K13537" s="467">
        <v>0</v>
      </c>
      <c r="L13537" s="9">
        <f t="shared" si="5192"/>
        <v>0</v>
      </c>
      <c r="M13537" s="9">
        <v>0</v>
      </c>
      <c r="N13537" s="467">
        <v>0</v>
      </c>
    </row>
    <row r="13538" spans="1:14" customFormat="1" ht="51.75" hidden="1" customHeight="1" thickTop="1" thickBot="1" x14ac:dyDescent="0.3">
      <c r="A13538" s="1" t="s">
        <v>0</v>
      </c>
      <c r="B13538" s="8" t="s">
        <v>116</v>
      </c>
      <c r="C13538" s="9">
        <f t="shared" si="5189"/>
        <v>0</v>
      </c>
      <c r="D13538" s="9">
        <v>0</v>
      </c>
      <c r="E13538" s="9">
        <v>0</v>
      </c>
      <c r="F13538" s="9">
        <f t="shared" si="5190"/>
        <v>0</v>
      </c>
      <c r="G13538" s="9">
        <v>0</v>
      </c>
      <c r="H13538" s="467">
        <v>0</v>
      </c>
      <c r="I13538" s="9">
        <f t="shared" si="5191"/>
        <v>0</v>
      </c>
      <c r="J13538" s="9">
        <v>0</v>
      </c>
      <c r="K13538" s="467">
        <v>0</v>
      </c>
      <c r="L13538" s="9">
        <f t="shared" si="5192"/>
        <v>0</v>
      </c>
      <c r="M13538" s="9">
        <v>0</v>
      </c>
      <c r="N13538" s="467">
        <v>0</v>
      </c>
    </row>
    <row r="13539" spans="1:14" customFormat="1" ht="48.75" hidden="1" customHeight="1" thickTop="1" thickBot="1" x14ac:dyDescent="0.3">
      <c r="A13539" s="1" t="s">
        <v>0</v>
      </c>
      <c r="B13539" s="8" t="s">
        <v>109</v>
      </c>
      <c r="C13539" s="9">
        <f t="shared" si="5189"/>
        <v>0</v>
      </c>
      <c r="D13539" s="9">
        <v>0</v>
      </c>
      <c r="E13539" s="9">
        <v>0</v>
      </c>
      <c r="F13539" s="9">
        <f t="shared" si="5190"/>
        <v>0</v>
      </c>
      <c r="G13539" s="9">
        <v>0</v>
      </c>
      <c r="H13539" s="467">
        <v>0</v>
      </c>
      <c r="I13539" s="9">
        <f t="shared" si="5191"/>
        <v>0</v>
      </c>
      <c r="J13539" s="9">
        <v>0</v>
      </c>
      <c r="K13539" s="467">
        <v>0</v>
      </c>
      <c r="L13539" s="9">
        <f t="shared" si="5192"/>
        <v>0</v>
      </c>
      <c r="M13539" s="9">
        <v>0</v>
      </c>
      <c r="N13539" s="467">
        <v>0</v>
      </c>
    </row>
    <row r="13540" spans="1:14" customFormat="1" ht="32.25" hidden="1" customHeight="1" thickTop="1" thickBot="1" x14ac:dyDescent="0.3">
      <c r="A13540" s="1" t="s">
        <v>0</v>
      </c>
      <c r="B13540" s="8" t="s">
        <v>110</v>
      </c>
      <c r="C13540" s="9">
        <f t="shared" si="5189"/>
        <v>0</v>
      </c>
      <c r="D13540" s="9">
        <v>0</v>
      </c>
      <c r="E13540" s="9">
        <v>0</v>
      </c>
      <c r="F13540" s="9">
        <f t="shared" si="5190"/>
        <v>0</v>
      </c>
      <c r="G13540" s="9">
        <v>0</v>
      </c>
      <c r="H13540" s="467">
        <v>0</v>
      </c>
      <c r="I13540" s="9">
        <f t="shared" si="5191"/>
        <v>0</v>
      </c>
      <c r="J13540" s="9">
        <v>0</v>
      </c>
      <c r="K13540" s="467">
        <v>0</v>
      </c>
      <c r="L13540" s="9">
        <f t="shared" si="5192"/>
        <v>0</v>
      </c>
      <c r="M13540" s="9">
        <v>0</v>
      </c>
      <c r="N13540" s="467">
        <v>0</v>
      </c>
    </row>
    <row r="13541" spans="1:14" customFormat="1" ht="38.25" hidden="1" customHeight="1" thickTop="1" thickBot="1" x14ac:dyDescent="0.3">
      <c r="A13541" s="1" t="s">
        <v>0</v>
      </c>
      <c r="B13541" s="7" t="s">
        <v>101</v>
      </c>
      <c r="C13541" s="9">
        <f t="shared" si="5189"/>
        <v>0</v>
      </c>
      <c r="D13541" s="9">
        <f>SUM(D13542:D13544)</f>
        <v>0</v>
      </c>
      <c r="E13541" s="9">
        <f>SUM(E13542:E13544)</f>
        <v>0</v>
      </c>
      <c r="F13541" s="9">
        <f t="shared" si="5190"/>
        <v>0</v>
      </c>
      <c r="G13541" s="9">
        <f>SUM(G13542:G13544)</f>
        <v>0</v>
      </c>
      <c r="H13541" s="467">
        <f>SUM(H13542:H13544)</f>
        <v>0</v>
      </c>
      <c r="I13541" s="9">
        <f t="shared" si="5191"/>
        <v>0</v>
      </c>
      <c r="J13541" s="9">
        <f>SUM(J13542:J13544)</f>
        <v>0</v>
      </c>
      <c r="K13541" s="467">
        <f>SUM(K13542:K13544)</f>
        <v>0</v>
      </c>
      <c r="L13541" s="9">
        <f t="shared" si="5192"/>
        <v>0</v>
      </c>
      <c r="M13541" s="9">
        <f>SUM(M13542:M13544)</f>
        <v>0</v>
      </c>
      <c r="N13541" s="467">
        <f>SUM(N13542:N13544)</f>
        <v>0</v>
      </c>
    </row>
    <row r="13542" spans="1:14" customFormat="1" ht="63.75" hidden="1" customHeight="1" thickTop="1" thickBot="1" x14ac:dyDescent="0.3">
      <c r="A13542" s="1" t="s">
        <v>0</v>
      </c>
      <c r="B13542" s="8" t="s">
        <v>109</v>
      </c>
      <c r="C13542" s="9">
        <f t="shared" si="5189"/>
        <v>0</v>
      </c>
      <c r="D13542" s="9">
        <v>0</v>
      </c>
      <c r="E13542" s="9">
        <v>0</v>
      </c>
      <c r="F13542" s="9">
        <f t="shared" si="5190"/>
        <v>0</v>
      </c>
      <c r="G13542" s="9">
        <v>0</v>
      </c>
      <c r="H13542" s="467">
        <v>0</v>
      </c>
      <c r="I13542" s="9">
        <f t="shared" si="5191"/>
        <v>0</v>
      </c>
      <c r="J13542" s="9">
        <v>0</v>
      </c>
      <c r="K13542" s="467">
        <v>0</v>
      </c>
      <c r="L13542" s="9">
        <f t="shared" si="5192"/>
        <v>0</v>
      </c>
      <c r="M13542" s="9">
        <v>0</v>
      </c>
      <c r="N13542" s="467">
        <v>0</v>
      </c>
    </row>
    <row r="13543" spans="1:14" customFormat="1" ht="42.75" hidden="1" customHeight="1" thickTop="1" thickBot="1" x14ac:dyDescent="0.3">
      <c r="A13543" s="1" t="s">
        <v>0</v>
      </c>
      <c r="B13543" s="8" t="s">
        <v>111</v>
      </c>
      <c r="C13543" s="9">
        <f t="shared" si="5189"/>
        <v>0</v>
      </c>
      <c r="D13543" s="9">
        <v>0</v>
      </c>
      <c r="E13543" s="9">
        <v>0</v>
      </c>
      <c r="F13543" s="9">
        <f t="shared" si="5190"/>
        <v>0</v>
      </c>
      <c r="G13543" s="9">
        <v>0</v>
      </c>
      <c r="H13543" s="467">
        <v>0</v>
      </c>
      <c r="I13543" s="9">
        <f t="shared" si="5191"/>
        <v>0</v>
      </c>
      <c r="J13543" s="9">
        <v>0</v>
      </c>
      <c r="K13543" s="467">
        <v>0</v>
      </c>
      <c r="L13543" s="9">
        <f t="shared" si="5192"/>
        <v>0</v>
      </c>
      <c r="M13543" s="9">
        <v>0</v>
      </c>
      <c r="N13543" s="467">
        <v>0</v>
      </c>
    </row>
    <row r="13544" spans="1:14" customFormat="1" ht="20.25" hidden="1" customHeight="1" thickTop="1" thickBot="1" x14ac:dyDescent="0.3">
      <c r="A13544" s="1" t="s">
        <v>0</v>
      </c>
      <c r="B13544" s="8" t="s">
        <v>110</v>
      </c>
      <c r="C13544" s="9">
        <f t="shared" si="5189"/>
        <v>0</v>
      </c>
      <c r="D13544" s="9">
        <v>0</v>
      </c>
      <c r="E13544" s="9">
        <v>0</v>
      </c>
      <c r="F13544" s="9">
        <f t="shared" si="5190"/>
        <v>0</v>
      </c>
      <c r="G13544" s="9">
        <v>0</v>
      </c>
      <c r="H13544" s="467">
        <v>0</v>
      </c>
      <c r="I13544" s="9">
        <f t="shared" si="5191"/>
        <v>0</v>
      </c>
      <c r="J13544" s="9">
        <v>0</v>
      </c>
      <c r="K13544" s="467">
        <v>0</v>
      </c>
      <c r="L13544" s="9">
        <f t="shared" si="5192"/>
        <v>0</v>
      </c>
      <c r="M13544" s="9">
        <v>0</v>
      </c>
      <c r="N13544" s="467">
        <v>0</v>
      </c>
    </row>
    <row r="13545" spans="1:14" customFormat="1" ht="29.25" hidden="1" customHeight="1" thickTop="1" thickBot="1" x14ac:dyDescent="0.3">
      <c r="A13545" s="1" t="s">
        <v>0</v>
      </c>
      <c r="B13545" s="6" t="s">
        <v>117</v>
      </c>
      <c r="C13545" s="9">
        <f t="shared" si="5189"/>
        <v>0</v>
      </c>
      <c r="D13545" s="9">
        <f>SUM(D13546:D13547)</f>
        <v>0</v>
      </c>
      <c r="E13545" s="9">
        <f>SUM(E13546:E13547)</f>
        <v>0</v>
      </c>
      <c r="F13545" s="9">
        <f t="shared" si="5190"/>
        <v>0</v>
      </c>
      <c r="G13545" s="9">
        <f>SUM(G13546:G13547)</f>
        <v>0</v>
      </c>
      <c r="H13545" s="467">
        <f>SUM(H13546:H13547)</f>
        <v>0</v>
      </c>
      <c r="I13545" s="9">
        <f t="shared" si="5191"/>
        <v>0</v>
      </c>
      <c r="J13545" s="9">
        <f>SUM(J13546:J13547)</f>
        <v>0</v>
      </c>
      <c r="K13545" s="467">
        <f>SUM(K13546:K13547)</f>
        <v>0</v>
      </c>
      <c r="L13545" s="9">
        <f t="shared" si="5192"/>
        <v>0</v>
      </c>
      <c r="M13545" s="9">
        <f>SUM(M13546:M13547)</f>
        <v>0</v>
      </c>
      <c r="N13545" s="467">
        <f>SUM(N13546:N13547)</f>
        <v>0</v>
      </c>
    </row>
    <row r="13546" spans="1:14" customFormat="1" ht="36" hidden="1" customHeight="1" thickTop="1" thickBot="1" x14ac:dyDescent="0.3">
      <c r="A13546" s="1" t="s">
        <v>0</v>
      </c>
      <c r="B13546" s="7" t="s">
        <v>100</v>
      </c>
      <c r="C13546" s="9">
        <f t="shared" si="5189"/>
        <v>0</v>
      </c>
      <c r="D13546" s="9">
        <v>0</v>
      </c>
      <c r="E13546" s="9">
        <v>0</v>
      </c>
      <c r="F13546" s="9">
        <f t="shared" si="5190"/>
        <v>0</v>
      </c>
      <c r="G13546" s="9">
        <v>0</v>
      </c>
      <c r="H13546" s="467">
        <v>0</v>
      </c>
      <c r="I13546" s="9">
        <f t="shared" si="5191"/>
        <v>0</v>
      </c>
      <c r="J13546" s="9">
        <v>0</v>
      </c>
      <c r="K13546" s="467">
        <v>0</v>
      </c>
      <c r="L13546" s="9">
        <f t="shared" si="5192"/>
        <v>0</v>
      </c>
      <c r="M13546" s="9">
        <v>0</v>
      </c>
      <c r="N13546" s="467">
        <v>0</v>
      </c>
    </row>
    <row r="13547" spans="1:14" customFormat="1" ht="54" hidden="1" customHeight="1" thickTop="1" x14ac:dyDescent="0.25">
      <c r="A13547" s="133" t="s">
        <v>0</v>
      </c>
      <c r="B13547" s="138" t="s">
        <v>101</v>
      </c>
      <c r="C13547" s="135">
        <f t="shared" si="5189"/>
        <v>0</v>
      </c>
      <c r="D13547" s="135">
        <v>0</v>
      </c>
      <c r="E13547" s="135">
        <v>0</v>
      </c>
      <c r="F13547" s="135">
        <f t="shared" si="5190"/>
        <v>0</v>
      </c>
      <c r="G13547" s="135">
        <v>0</v>
      </c>
      <c r="H13547" s="476">
        <v>0</v>
      </c>
      <c r="I13547" s="135">
        <f t="shared" si="5191"/>
        <v>0</v>
      </c>
      <c r="J13547" s="135">
        <v>0</v>
      </c>
      <c r="K13547" s="476">
        <v>0</v>
      </c>
      <c r="L13547" s="135">
        <f t="shared" si="5192"/>
        <v>0</v>
      </c>
      <c r="M13547" s="135">
        <v>0</v>
      </c>
      <c r="N13547" s="476">
        <v>0</v>
      </c>
    </row>
    <row r="13548" spans="1:14" s="333" customFormat="1" ht="25.5" hidden="1" customHeight="1" x14ac:dyDescent="0.2">
      <c r="A13548" s="334" t="s">
        <v>0</v>
      </c>
      <c r="B13548" s="339" t="s">
        <v>118</v>
      </c>
      <c r="C13548" s="338">
        <f t="shared" si="5189"/>
        <v>0</v>
      </c>
      <c r="D13548" s="338">
        <f>SUM(D13549,D13552,D13555)</f>
        <v>0</v>
      </c>
      <c r="E13548" s="338">
        <f>SUM(E13549,E13552,E13555)</f>
        <v>0</v>
      </c>
      <c r="F13548" s="338">
        <f t="shared" si="5190"/>
        <v>0</v>
      </c>
      <c r="G13548" s="338">
        <f>SUM(G13549,G13552,G13555)</f>
        <v>0</v>
      </c>
      <c r="H13548" s="483">
        <f>SUM(H13549,H13552,H13555)</f>
        <v>0</v>
      </c>
      <c r="I13548" s="338">
        <f t="shared" si="5191"/>
        <v>0</v>
      </c>
      <c r="J13548" s="338">
        <f>SUM(J13549,J13552,J13555)</f>
        <v>0</v>
      </c>
      <c r="K13548" s="483">
        <f>SUM(K13549,K13552,K13555)</f>
        <v>0</v>
      </c>
      <c r="L13548" s="338">
        <f t="shared" si="5192"/>
        <v>0</v>
      </c>
      <c r="M13548" s="338">
        <f>SUM(M13549,M13552,M13555)</f>
        <v>0</v>
      </c>
      <c r="N13548" s="483">
        <f>SUM(N13549,N13552,N13555)</f>
        <v>0</v>
      </c>
    </row>
    <row r="13549" spans="1:14" customFormat="1" ht="15.75" hidden="1" customHeight="1" thickBot="1" x14ac:dyDescent="0.3">
      <c r="A13549" s="140" t="s">
        <v>0</v>
      </c>
      <c r="B13549" s="147" t="s">
        <v>119</v>
      </c>
      <c r="C13549" s="142">
        <f t="shared" si="5189"/>
        <v>0</v>
      </c>
      <c r="D13549" s="142">
        <f>SUM(D13550:D13551)</f>
        <v>0</v>
      </c>
      <c r="E13549" s="142">
        <f>SUM(E13550:E13551)</f>
        <v>0</v>
      </c>
      <c r="F13549" s="142">
        <f t="shared" si="5190"/>
        <v>0</v>
      </c>
      <c r="G13549" s="142">
        <f>SUM(G13550:G13551)</f>
        <v>0</v>
      </c>
      <c r="H13549" s="477">
        <f>SUM(H13550:H13551)</f>
        <v>0</v>
      </c>
      <c r="I13549" s="142">
        <f t="shared" si="5191"/>
        <v>0</v>
      </c>
      <c r="J13549" s="142">
        <f>SUM(J13550:J13551)</f>
        <v>0</v>
      </c>
      <c r="K13549" s="477">
        <f>SUM(K13550:K13551)</f>
        <v>0</v>
      </c>
      <c r="L13549" s="142">
        <f t="shared" si="5192"/>
        <v>0</v>
      </c>
      <c r="M13549" s="142">
        <f>SUM(M13550:M13551)</f>
        <v>0</v>
      </c>
      <c r="N13549" s="477">
        <f>SUM(N13550:N13551)</f>
        <v>0</v>
      </c>
    </row>
    <row r="13550" spans="1:14" customFormat="1" ht="15.75" hidden="1" customHeight="1" thickBot="1" x14ac:dyDescent="0.3">
      <c r="A13550" s="1" t="s">
        <v>0</v>
      </c>
      <c r="B13550" s="5" t="s">
        <v>120</v>
      </c>
      <c r="C13550" s="9">
        <f t="shared" si="5189"/>
        <v>0</v>
      </c>
      <c r="D13550" s="9">
        <v>0</v>
      </c>
      <c r="E13550" s="9">
        <v>0</v>
      </c>
      <c r="F13550" s="9">
        <f t="shared" si="5190"/>
        <v>0</v>
      </c>
      <c r="G13550" s="9">
        <v>0</v>
      </c>
      <c r="H13550" s="467">
        <v>0</v>
      </c>
      <c r="I13550" s="9">
        <f t="shared" si="5191"/>
        <v>0</v>
      </c>
      <c r="J13550" s="9">
        <v>0</v>
      </c>
      <c r="K13550" s="467">
        <v>0</v>
      </c>
      <c r="L13550" s="9">
        <f t="shared" si="5192"/>
        <v>0</v>
      </c>
      <c r="M13550" s="9">
        <v>0</v>
      </c>
      <c r="N13550" s="467">
        <v>0</v>
      </c>
    </row>
    <row r="13551" spans="1:14" customFormat="1" ht="15.75" hidden="1" customHeight="1" thickBot="1" x14ac:dyDescent="0.3">
      <c r="A13551" s="1" t="s">
        <v>0</v>
      </c>
      <c r="B13551" s="5" t="s">
        <v>121</v>
      </c>
      <c r="C13551" s="9">
        <f t="shared" si="5189"/>
        <v>0</v>
      </c>
      <c r="D13551" s="9">
        <v>0</v>
      </c>
      <c r="E13551" s="9">
        <v>0</v>
      </c>
      <c r="F13551" s="9">
        <f t="shared" si="5190"/>
        <v>0</v>
      </c>
      <c r="G13551" s="9">
        <v>0</v>
      </c>
      <c r="H13551" s="467">
        <v>0</v>
      </c>
      <c r="I13551" s="9">
        <f t="shared" si="5191"/>
        <v>0</v>
      </c>
      <c r="J13551" s="9">
        <v>0</v>
      </c>
      <c r="K13551" s="467">
        <v>0</v>
      </c>
      <c r="L13551" s="9">
        <f t="shared" si="5192"/>
        <v>0</v>
      </c>
      <c r="M13551" s="9">
        <v>0</v>
      </c>
      <c r="N13551" s="467">
        <v>0</v>
      </c>
    </row>
    <row r="13552" spans="1:14" customFormat="1" ht="15.75" hidden="1" customHeight="1" thickBot="1" x14ac:dyDescent="0.3">
      <c r="A13552" s="1" t="s">
        <v>0</v>
      </c>
      <c r="B13552" s="4" t="s">
        <v>122</v>
      </c>
      <c r="C13552" s="9">
        <f t="shared" si="5189"/>
        <v>0</v>
      </c>
      <c r="D13552" s="9">
        <f>SUM(D13553:D13554)</f>
        <v>0</v>
      </c>
      <c r="E13552" s="9">
        <f>SUM(E13553:E13554)</f>
        <v>0</v>
      </c>
      <c r="F13552" s="9">
        <f t="shared" si="5190"/>
        <v>0</v>
      </c>
      <c r="G13552" s="9">
        <f>SUM(G13553:G13554)</f>
        <v>0</v>
      </c>
      <c r="H13552" s="467">
        <f>SUM(H13553:H13554)</f>
        <v>0</v>
      </c>
      <c r="I13552" s="9">
        <f t="shared" si="5191"/>
        <v>0</v>
      </c>
      <c r="J13552" s="9">
        <f>SUM(J13553:J13554)</f>
        <v>0</v>
      </c>
      <c r="K13552" s="467">
        <f>SUM(K13553:K13554)</f>
        <v>0</v>
      </c>
      <c r="L13552" s="9">
        <f t="shared" si="5192"/>
        <v>0</v>
      </c>
      <c r="M13552" s="9">
        <f>SUM(M13553:M13554)</f>
        <v>0</v>
      </c>
      <c r="N13552" s="467">
        <f>SUM(N13553:N13554)</f>
        <v>0</v>
      </c>
    </row>
    <row r="13553" spans="1:14" customFormat="1" ht="15.75" hidden="1" customHeight="1" thickBot="1" x14ac:dyDescent="0.3">
      <c r="A13553" s="1" t="s">
        <v>0</v>
      </c>
      <c r="B13553" s="5" t="s">
        <v>120</v>
      </c>
      <c r="C13553" s="9">
        <f t="shared" si="5189"/>
        <v>0</v>
      </c>
      <c r="D13553" s="9">
        <v>0</v>
      </c>
      <c r="E13553" s="9">
        <v>0</v>
      </c>
      <c r="F13553" s="9">
        <f t="shared" si="5190"/>
        <v>0</v>
      </c>
      <c r="G13553" s="9">
        <v>0</v>
      </c>
      <c r="H13553" s="467">
        <v>0</v>
      </c>
      <c r="I13553" s="9">
        <f t="shared" si="5191"/>
        <v>0</v>
      </c>
      <c r="J13553" s="9">
        <v>0</v>
      </c>
      <c r="K13553" s="467">
        <v>0</v>
      </c>
      <c r="L13553" s="9">
        <f t="shared" si="5192"/>
        <v>0</v>
      </c>
      <c r="M13553" s="9">
        <v>0</v>
      </c>
      <c r="N13553" s="467">
        <v>0</v>
      </c>
    </row>
    <row r="13554" spans="1:14" customFormat="1" ht="15.75" hidden="1" customHeight="1" thickBot="1" x14ac:dyDescent="0.3">
      <c r="A13554" s="1" t="s">
        <v>0</v>
      </c>
      <c r="B13554" s="5" t="s">
        <v>121</v>
      </c>
      <c r="C13554" s="9">
        <f t="shared" si="5189"/>
        <v>0</v>
      </c>
      <c r="D13554" s="9">
        <v>0</v>
      </c>
      <c r="E13554" s="9">
        <v>0</v>
      </c>
      <c r="F13554" s="9">
        <f t="shared" si="5190"/>
        <v>0</v>
      </c>
      <c r="G13554" s="9">
        <v>0</v>
      </c>
      <c r="H13554" s="467">
        <v>0</v>
      </c>
      <c r="I13554" s="9">
        <f t="shared" si="5191"/>
        <v>0</v>
      </c>
      <c r="J13554" s="9">
        <v>0</v>
      </c>
      <c r="K13554" s="467">
        <v>0</v>
      </c>
      <c r="L13554" s="9">
        <f t="shared" si="5192"/>
        <v>0</v>
      </c>
      <c r="M13554" s="9">
        <v>0</v>
      </c>
      <c r="N13554" s="467">
        <v>0</v>
      </c>
    </row>
    <row r="13555" spans="1:14" customFormat="1" ht="45.75" hidden="1" customHeight="1" thickBot="1" x14ac:dyDescent="0.3">
      <c r="A13555" s="1" t="s">
        <v>0</v>
      </c>
      <c r="B13555" s="4" t="s">
        <v>123</v>
      </c>
      <c r="C13555" s="9">
        <f t="shared" si="5189"/>
        <v>0</v>
      </c>
      <c r="D13555" s="9">
        <f>SUM(D13556:D13557)</f>
        <v>0</v>
      </c>
      <c r="E13555" s="9">
        <f>SUM(E13556:E13557)</f>
        <v>0</v>
      </c>
      <c r="F13555" s="9">
        <f t="shared" si="5190"/>
        <v>0</v>
      </c>
      <c r="G13555" s="9">
        <f>SUM(G13556:G13557)</f>
        <v>0</v>
      </c>
      <c r="H13555" s="467">
        <f>SUM(H13556:H13557)</f>
        <v>0</v>
      </c>
      <c r="I13555" s="9">
        <f t="shared" si="5191"/>
        <v>0</v>
      </c>
      <c r="J13555" s="9">
        <f>SUM(J13556:J13557)</f>
        <v>0</v>
      </c>
      <c r="K13555" s="467">
        <f>SUM(K13556:K13557)</f>
        <v>0</v>
      </c>
      <c r="L13555" s="9">
        <f t="shared" si="5192"/>
        <v>0</v>
      </c>
      <c r="M13555" s="9">
        <f>SUM(M13556:M13557)</f>
        <v>0</v>
      </c>
      <c r="N13555" s="467">
        <f>SUM(N13556:N13557)</f>
        <v>0</v>
      </c>
    </row>
    <row r="13556" spans="1:14" customFormat="1" ht="15.75" hidden="1" customHeight="1" thickBot="1" x14ac:dyDescent="0.3">
      <c r="A13556" s="1" t="s">
        <v>0</v>
      </c>
      <c r="B13556" s="5" t="s">
        <v>120</v>
      </c>
      <c r="C13556" s="9">
        <f t="shared" si="5189"/>
        <v>0</v>
      </c>
      <c r="D13556" s="9">
        <v>0</v>
      </c>
      <c r="E13556" s="9">
        <v>0</v>
      </c>
      <c r="F13556" s="9">
        <f t="shared" si="5190"/>
        <v>0</v>
      </c>
      <c r="G13556" s="9">
        <v>0</v>
      </c>
      <c r="H13556" s="467">
        <v>0</v>
      </c>
      <c r="I13556" s="9">
        <f t="shared" si="5191"/>
        <v>0</v>
      </c>
      <c r="J13556" s="9">
        <v>0</v>
      </c>
      <c r="K13556" s="467">
        <v>0</v>
      </c>
      <c r="L13556" s="9">
        <f t="shared" si="5192"/>
        <v>0</v>
      </c>
      <c r="M13556" s="9">
        <v>0</v>
      </c>
      <c r="N13556" s="467">
        <v>0</v>
      </c>
    </row>
    <row r="13557" spans="1:14" customFormat="1" ht="15" hidden="1" customHeight="1" x14ac:dyDescent="0.25">
      <c r="A13557" s="133" t="s">
        <v>0</v>
      </c>
      <c r="B13557" s="136" t="s">
        <v>121</v>
      </c>
      <c r="C13557" s="135">
        <f t="shared" si="5189"/>
        <v>0</v>
      </c>
      <c r="D13557" s="135">
        <v>0</v>
      </c>
      <c r="E13557" s="135">
        <v>0</v>
      </c>
      <c r="F13557" s="135">
        <f t="shared" si="5190"/>
        <v>0</v>
      </c>
      <c r="G13557" s="135">
        <v>0</v>
      </c>
      <c r="H13557" s="476">
        <v>0</v>
      </c>
      <c r="I13557" s="135">
        <f t="shared" si="5191"/>
        <v>0</v>
      </c>
      <c r="J13557" s="135">
        <v>0</v>
      </c>
      <c r="K13557" s="476">
        <v>0</v>
      </c>
      <c r="L13557" s="135">
        <f t="shared" si="5192"/>
        <v>0</v>
      </c>
      <c r="M13557" s="135">
        <v>0</v>
      </c>
      <c r="N13557" s="476">
        <v>0</v>
      </c>
    </row>
    <row r="13558" spans="1:14" s="333" customFormat="1" ht="12.75" hidden="1" customHeight="1" x14ac:dyDescent="0.2">
      <c r="A13558" s="334" t="s">
        <v>0</v>
      </c>
      <c r="B13558" s="339" t="s">
        <v>124</v>
      </c>
      <c r="C13558" s="338">
        <f t="shared" si="5189"/>
        <v>0</v>
      </c>
      <c r="D13558" s="338">
        <f>SUM(D13559:D13560)</f>
        <v>0</v>
      </c>
      <c r="E13558" s="338">
        <f>SUM(E13559:E13560)</f>
        <v>0</v>
      </c>
      <c r="F13558" s="338">
        <f t="shared" si="5190"/>
        <v>0</v>
      </c>
      <c r="G13558" s="338">
        <f>SUM(G13559:G13560)</f>
        <v>0</v>
      </c>
      <c r="H13558" s="483">
        <f>SUM(H13559:H13560)</f>
        <v>0</v>
      </c>
      <c r="I13558" s="338">
        <f t="shared" si="5191"/>
        <v>0</v>
      </c>
      <c r="J13558" s="338">
        <f>SUM(J13559:J13560)</f>
        <v>0</v>
      </c>
      <c r="K13558" s="483">
        <f>SUM(K13559:K13560)</f>
        <v>0</v>
      </c>
      <c r="L13558" s="338">
        <f t="shared" si="5192"/>
        <v>0</v>
      </c>
      <c r="M13558" s="338">
        <f>SUM(M13559:M13560)</f>
        <v>0</v>
      </c>
      <c r="N13558" s="483">
        <f>SUM(N13559:N13560)</f>
        <v>0</v>
      </c>
    </row>
    <row r="13559" spans="1:14" customFormat="1" ht="60.75" hidden="1" customHeight="1" thickBot="1" x14ac:dyDescent="0.3">
      <c r="A13559" s="140" t="s">
        <v>0</v>
      </c>
      <c r="B13559" s="147" t="s">
        <v>125</v>
      </c>
      <c r="C13559" s="142">
        <f t="shared" si="5189"/>
        <v>0</v>
      </c>
      <c r="D13559" s="142">
        <v>0</v>
      </c>
      <c r="E13559" s="142">
        <v>0</v>
      </c>
      <c r="F13559" s="142">
        <f t="shared" si="5190"/>
        <v>0</v>
      </c>
      <c r="G13559" s="142">
        <v>0</v>
      </c>
      <c r="H13559" s="477">
        <v>0</v>
      </c>
      <c r="I13559" s="142">
        <f t="shared" si="5191"/>
        <v>0</v>
      </c>
      <c r="J13559" s="142">
        <v>0</v>
      </c>
      <c r="K13559" s="477">
        <v>0</v>
      </c>
      <c r="L13559" s="142">
        <f t="shared" si="5192"/>
        <v>0</v>
      </c>
      <c r="M13559" s="142">
        <v>0</v>
      </c>
      <c r="N13559" s="477">
        <v>0</v>
      </c>
    </row>
    <row r="13560" spans="1:14" customFormat="1" ht="15.75" hidden="1" customHeight="1" thickBot="1" x14ac:dyDescent="0.3">
      <c r="A13560" s="1" t="s">
        <v>0</v>
      </c>
      <c r="B13560" s="4" t="s">
        <v>126</v>
      </c>
      <c r="C13560" s="9">
        <f t="shared" si="5189"/>
        <v>0</v>
      </c>
      <c r="D13560" s="9">
        <f>SUM(D13561,D13580)</f>
        <v>0</v>
      </c>
      <c r="E13560" s="9">
        <f>SUM(E13561,E13580)</f>
        <v>0</v>
      </c>
      <c r="F13560" s="9">
        <f t="shared" si="5190"/>
        <v>0</v>
      </c>
      <c r="G13560" s="9">
        <f>SUM(G13561,G13580)</f>
        <v>0</v>
      </c>
      <c r="H13560" s="467">
        <f>SUM(H13561,H13580)</f>
        <v>0</v>
      </c>
      <c r="I13560" s="9">
        <f t="shared" si="5191"/>
        <v>0</v>
      </c>
      <c r="J13560" s="9">
        <f>SUM(J13561,J13580)</f>
        <v>0</v>
      </c>
      <c r="K13560" s="467">
        <f>SUM(K13561,K13580)</f>
        <v>0</v>
      </c>
      <c r="L13560" s="9">
        <f t="shared" si="5192"/>
        <v>0</v>
      </c>
      <c r="M13560" s="9">
        <f>SUM(M13561,M13580)</f>
        <v>0</v>
      </c>
      <c r="N13560" s="467">
        <f>SUM(N13561,N13580)</f>
        <v>0</v>
      </c>
    </row>
    <row r="13561" spans="1:14" customFormat="1" ht="30.75" hidden="1" customHeight="1" thickBot="1" x14ac:dyDescent="0.3">
      <c r="A13561" s="1" t="s">
        <v>0</v>
      </c>
      <c r="B13561" s="5" t="s">
        <v>127</v>
      </c>
      <c r="C13561" s="9">
        <f t="shared" si="5189"/>
        <v>0</v>
      </c>
      <c r="D13561" s="9">
        <f>SUM(D13562:D13579)</f>
        <v>0</v>
      </c>
      <c r="E13561" s="9">
        <f>SUM(E13562:E13579)</f>
        <v>0</v>
      </c>
      <c r="F13561" s="9">
        <f t="shared" si="5190"/>
        <v>0</v>
      </c>
      <c r="G13561" s="9">
        <f>SUM(G13562:G13579)</f>
        <v>0</v>
      </c>
      <c r="H13561" s="467">
        <f>SUM(H13562:H13579)</f>
        <v>0</v>
      </c>
      <c r="I13561" s="9">
        <f t="shared" si="5191"/>
        <v>0</v>
      </c>
      <c r="J13561" s="9">
        <f>SUM(J13562:J13579)</f>
        <v>0</v>
      </c>
      <c r="K13561" s="467">
        <f>SUM(K13562:K13579)</f>
        <v>0</v>
      </c>
      <c r="L13561" s="9">
        <f t="shared" si="5192"/>
        <v>0</v>
      </c>
      <c r="M13561" s="9">
        <f>SUM(M13562:M13579)</f>
        <v>0</v>
      </c>
      <c r="N13561" s="467">
        <f>SUM(N13562:N13579)</f>
        <v>0</v>
      </c>
    </row>
    <row r="13562" spans="1:14" customFormat="1" ht="71.25" hidden="1" customHeight="1" thickTop="1" thickBot="1" x14ac:dyDescent="0.3">
      <c r="A13562" s="1" t="s">
        <v>0</v>
      </c>
      <c r="B13562" s="6" t="s">
        <v>128</v>
      </c>
      <c r="C13562" s="9">
        <f t="shared" si="5189"/>
        <v>0</v>
      </c>
      <c r="D13562" s="9">
        <v>0</v>
      </c>
      <c r="E13562" s="9">
        <v>0</v>
      </c>
      <c r="F13562" s="9">
        <f t="shared" si="5190"/>
        <v>0</v>
      </c>
      <c r="G13562" s="9">
        <v>0</v>
      </c>
      <c r="H13562" s="467">
        <v>0</v>
      </c>
      <c r="I13562" s="9">
        <f t="shared" si="5191"/>
        <v>0</v>
      </c>
      <c r="J13562" s="9">
        <v>0</v>
      </c>
      <c r="K13562" s="467">
        <v>0</v>
      </c>
      <c r="L13562" s="9">
        <f t="shared" si="5192"/>
        <v>0</v>
      </c>
      <c r="M13562" s="9">
        <v>0</v>
      </c>
      <c r="N13562" s="467">
        <v>0</v>
      </c>
    </row>
    <row r="13563" spans="1:14" customFormat="1" ht="30.75" hidden="1" customHeight="1" thickBot="1" x14ac:dyDescent="0.3">
      <c r="A13563" s="1" t="s">
        <v>0</v>
      </c>
      <c r="B13563" s="6" t="s">
        <v>129</v>
      </c>
      <c r="C13563" s="9">
        <f t="shared" si="5189"/>
        <v>0</v>
      </c>
      <c r="D13563" s="9">
        <v>0</v>
      </c>
      <c r="E13563" s="9">
        <v>0</v>
      </c>
      <c r="F13563" s="9">
        <f t="shared" si="5190"/>
        <v>0</v>
      </c>
      <c r="G13563" s="9">
        <v>0</v>
      </c>
      <c r="H13563" s="467">
        <v>0</v>
      </c>
      <c r="I13563" s="9">
        <f t="shared" si="5191"/>
        <v>0</v>
      </c>
      <c r="J13563" s="9">
        <v>0</v>
      </c>
      <c r="K13563" s="467">
        <v>0</v>
      </c>
      <c r="L13563" s="9">
        <f t="shared" si="5192"/>
        <v>0</v>
      </c>
      <c r="M13563" s="9">
        <v>0</v>
      </c>
      <c r="N13563" s="467">
        <v>0</v>
      </c>
    </row>
    <row r="13564" spans="1:14" customFormat="1" ht="30.75" hidden="1" customHeight="1" thickBot="1" x14ac:dyDescent="0.3">
      <c r="A13564" s="1" t="s">
        <v>0</v>
      </c>
      <c r="B13564" s="6" t="s">
        <v>130</v>
      </c>
      <c r="C13564" s="9">
        <f t="shared" si="5189"/>
        <v>0</v>
      </c>
      <c r="D13564" s="9">
        <v>0</v>
      </c>
      <c r="E13564" s="9">
        <v>0</v>
      </c>
      <c r="F13564" s="9">
        <f t="shared" si="5190"/>
        <v>0</v>
      </c>
      <c r="G13564" s="9">
        <v>0</v>
      </c>
      <c r="H13564" s="467">
        <v>0</v>
      </c>
      <c r="I13564" s="9">
        <f t="shared" si="5191"/>
        <v>0</v>
      </c>
      <c r="J13564" s="9">
        <v>0</v>
      </c>
      <c r="K13564" s="467">
        <v>0</v>
      </c>
      <c r="L13564" s="9">
        <f t="shared" si="5192"/>
        <v>0</v>
      </c>
      <c r="M13564" s="9">
        <v>0</v>
      </c>
      <c r="N13564" s="467">
        <v>0</v>
      </c>
    </row>
    <row r="13565" spans="1:14" customFormat="1" ht="45.75" hidden="1" customHeight="1" thickBot="1" x14ac:dyDescent="0.3">
      <c r="A13565" s="1" t="s">
        <v>0</v>
      </c>
      <c r="B13565" s="6" t="s">
        <v>131</v>
      </c>
      <c r="C13565" s="9">
        <f t="shared" si="5189"/>
        <v>0</v>
      </c>
      <c r="D13565" s="9">
        <v>0</v>
      </c>
      <c r="E13565" s="9">
        <v>0</v>
      </c>
      <c r="F13565" s="9">
        <f t="shared" si="5190"/>
        <v>0</v>
      </c>
      <c r="G13565" s="9">
        <v>0</v>
      </c>
      <c r="H13565" s="467">
        <v>0</v>
      </c>
      <c r="I13565" s="9">
        <f t="shared" si="5191"/>
        <v>0</v>
      </c>
      <c r="J13565" s="9">
        <v>0</v>
      </c>
      <c r="K13565" s="467">
        <v>0</v>
      </c>
      <c r="L13565" s="9">
        <f t="shared" si="5192"/>
        <v>0</v>
      </c>
      <c r="M13565" s="9">
        <v>0</v>
      </c>
      <c r="N13565" s="467">
        <v>0</v>
      </c>
    </row>
    <row r="13566" spans="1:14" customFormat="1" ht="30.75" hidden="1" customHeight="1" thickBot="1" x14ac:dyDescent="0.3">
      <c r="A13566" s="1" t="s">
        <v>0</v>
      </c>
      <c r="B13566" s="6" t="s">
        <v>132</v>
      </c>
      <c r="C13566" s="9">
        <f t="shared" si="5189"/>
        <v>0</v>
      </c>
      <c r="D13566" s="9">
        <v>0</v>
      </c>
      <c r="E13566" s="9">
        <v>0</v>
      </c>
      <c r="F13566" s="9">
        <f t="shared" si="5190"/>
        <v>0</v>
      </c>
      <c r="G13566" s="9">
        <v>0</v>
      </c>
      <c r="H13566" s="467">
        <v>0</v>
      </c>
      <c r="I13566" s="9">
        <f t="shared" si="5191"/>
        <v>0</v>
      </c>
      <c r="J13566" s="9">
        <v>0</v>
      </c>
      <c r="K13566" s="467">
        <v>0</v>
      </c>
      <c r="L13566" s="9">
        <f t="shared" si="5192"/>
        <v>0</v>
      </c>
      <c r="M13566" s="9">
        <v>0</v>
      </c>
      <c r="N13566" s="467">
        <v>0</v>
      </c>
    </row>
    <row r="13567" spans="1:14" customFormat="1" ht="30.75" hidden="1" customHeight="1" thickBot="1" x14ac:dyDescent="0.3">
      <c r="A13567" s="1" t="s">
        <v>0</v>
      </c>
      <c r="B13567" s="6" t="s">
        <v>133</v>
      </c>
      <c r="C13567" s="9">
        <f t="shared" si="5189"/>
        <v>0</v>
      </c>
      <c r="D13567" s="9">
        <v>0</v>
      </c>
      <c r="E13567" s="9">
        <v>0</v>
      </c>
      <c r="F13567" s="9">
        <f t="shared" si="5190"/>
        <v>0</v>
      </c>
      <c r="G13567" s="9">
        <v>0</v>
      </c>
      <c r="H13567" s="467">
        <v>0</v>
      </c>
      <c r="I13567" s="9">
        <f t="shared" si="5191"/>
        <v>0</v>
      </c>
      <c r="J13567" s="9">
        <v>0</v>
      </c>
      <c r="K13567" s="467">
        <v>0</v>
      </c>
      <c r="L13567" s="9">
        <f t="shared" si="5192"/>
        <v>0</v>
      </c>
      <c r="M13567" s="9">
        <v>0</v>
      </c>
      <c r="N13567" s="467">
        <v>0</v>
      </c>
    </row>
    <row r="13568" spans="1:14" customFormat="1" ht="30.75" hidden="1" customHeight="1" thickBot="1" x14ac:dyDescent="0.3">
      <c r="A13568" s="1" t="s">
        <v>0</v>
      </c>
      <c r="B13568" s="6" t="s">
        <v>134</v>
      </c>
      <c r="C13568" s="9">
        <f t="shared" si="5189"/>
        <v>0</v>
      </c>
      <c r="D13568" s="9">
        <v>0</v>
      </c>
      <c r="E13568" s="9">
        <v>0</v>
      </c>
      <c r="F13568" s="9">
        <f t="shared" si="5190"/>
        <v>0</v>
      </c>
      <c r="G13568" s="9">
        <v>0</v>
      </c>
      <c r="H13568" s="467">
        <v>0</v>
      </c>
      <c r="I13568" s="9">
        <f t="shared" si="5191"/>
        <v>0</v>
      </c>
      <c r="J13568" s="9">
        <v>0</v>
      </c>
      <c r="K13568" s="467">
        <v>0</v>
      </c>
      <c r="L13568" s="9">
        <f t="shared" si="5192"/>
        <v>0</v>
      </c>
      <c r="M13568" s="9">
        <v>0</v>
      </c>
      <c r="N13568" s="467">
        <v>0</v>
      </c>
    </row>
    <row r="13569" spans="1:14" customFormat="1" ht="45.75" hidden="1" customHeight="1" thickBot="1" x14ac:dyDescent="0.3">
      <c r="A13569" s="1" t="s">
        <v>0</v>
      </c>
      <c r="B13569" s="6" t="s">
        <v>135</v>
      </c>
      <c r="C13569" s="9">
        <f t="shared" si="5189"/>
        <v>0</v>
      </c>
      <c r="D13569" s="9">
        <v>0</v>
      </c>
      <c r="E13569" s="9">
        <v>0</v>
      </c>
      <c r="F13569" s="9">
        <f t="shared" si="5190"/>
        <v>0</v>
      </c>
      <c r="G13569" s="9">
        <v>0</v>
      </c>
      <c r="H13569" s="467">
        <v>0</v>
      </c>
      <c r="I13569" s="9">
        <f t="shared" si="5191"/>
        <v>0</v>
      </c>
      <c r="J13569" s="9">
        <v>0</v>
      </c>
      <c r="K13569" s="467">
        <v>0</v>
      </c>
      <c r="L13569" s="9">
        <f t="shared" si="5192"/>
        <v>0</v>
      </c>
      <c r="M13569" s="9">
        <v>0</v>
      </c>
      <c r="N13569" s="467">
        <v>0</v>
      </c>
    </row>
    <row r="13570" spans="1:14" customFormat="1" ht="60.75" hidden="1" customHeight="1" thickBot="1" x14ac:dyDescent="0.3">
      <c r="A13570" s="1" t="s">
        <v>0</v>
      </c>
      <c r="B13570" s="6" t="s">
        <v>136</v>
      </c>
      <c r="C13570" s="9">
        <f t="shared" si="5189"/>
        <v>0</v>
      </c>
      <c r="D13570" s="9">
        <v>0</v>
      </c>
      <c r="E13570" s="9">
        <v>0</v>
      </c>
      <c r="F13570" s="9">
        <f t="shared" si="5190"/>
        <v>0</v>
      </c>
      <c r="G13570" s="9">
        <v>0</v>
      </c>
      <c r="H13570" s="467">
        <v>0</v>
      </c>
      <c r="I13570" s="9">
        <f t="shared" si="5191"/>
        <v>0</v>
      </c>
      <c r="J13570" s="9">
        <v>0</v>
      </c>
      <c r="K13570" s="467">
        <v>0</v>
      </c>
      <c r="L13570" s="9">
        <f t="shared" si="5192"/>
        <v>0</v>
      </c>
      <c r="M13570" s="9">
        <v>0</v>
      </c>
      <c r="N13570" s="467">
        <v>0</v>
      </c>
    </row>
    <row r="13571" spans="1:14" customFormat="1" ht="45.75" hidden="1" customHeight="1" thickBot="1" x14ac:dyDescent="0.3">
      <c r="A13571" s="1" t="s">
        <v>0</v>
      </c>
      <c r="B13571" s="6" t="s">
        <v>137</v>
      </c>
      <c r="C13571" s="9">
        <f t="shared" ref="C13571:C13634" si="5193">SUM(D13571:E13571)</f>
        <v>0</v>
      </c>
      <c r="D13571" s="9">
        <v>0</v>
      </c>
      <c r="E13571" s="9">
        <v>0</v>
      </c>
      <c r="F13571" s="9">
        <f t="shared" ref="F13571:F13634" si="5194">SUM(G13571:H13571)</f>
        <v>0</v>
      </c>
      <c r="G13571" s="9">
        <v>0</v>
      </c>
      <c r="H13571" s="467">
        <v>0</v>
      </c>
      <c r="I13571" s="9">
        <f t="shared" ref="I13571:I13634" si="5195">SUM(J13571:K13571)</f>
        <v>0</v>
      </c>
      <c r="J13571" s="9">
        <v>0</v>
      </c>
      <c r="K13571" s="467">
        <v>0</v>
      </c>
      <c r="L13571" s="9">
        <f t="shared" ref="L13571:L13634" si="5196">SUM(M13571:N13571)</f>
        <v>0</v>
      </c>
      <c r="M13571" s="9">
        <v>0</v>
      </c>
      <c r="N13571" s="467">
        <v>0</v>
      </c>
    </row>
    <row r="13572" spans="1:14" customFormat="1" ht="60.75" hidden="1" customHeight="1" thickBot="1" x14ac:dyDescent="0.3">
      <c r="A13572" s="1" t="s">
        <v>0</v>
      </c>
      <c r="B13572" s="6" t="s">
        <v>138</v>
      </c>
      <c r="C13572" s="9">
        <f t="shared" si="5193"/>
        <v>0</v>
      </c>
      <c r="D13572" s="9">
        <v>0</v>
      </c>
      <c r="E13572" s="9">
        <v>0</v>
      </c>
      <c r="F13572" s="9">
        <f t="shared" si="5194"/>
        <v>0</v>
      </c>
      <c r="G13572" s="9">
        <v>0</v>
      </c>
      <c r="H13572" s="467">
        <v>0</v>
      </c>
      <c r="I13572" s="9">
        <f t="shared" si="5195"/>
        <v>0</v>
      </c>
      <c r="J13572" s="9">
        <v>0</v>
      </c>
      <c r="K13572" s="467">
        <v>0</v>
      </c>
      <c r="L13572" s="9">
        <f t="shared" si="5196"/>
        <v>0</v>
      </c>
      <c r="M13572" s="9">
        <v>0</v>
      </c>
      <c r="N13572" s="467">
        <v>0</v>
      </c>
    </row>
    <row r="13573" spans="1:14" customFormat="1" ht="1.5" hidden="1" customHeight="1" thickTop="1" thickBot="1" x14ac:dyDescent="0.3">
      <c r="A13573" s="1" t="s">
        <v>0</v>
      </c>
      <c r="B13573" s="6" t="s">
        <v>139</v>
      </c>
      <c r="C13573" s="9">
        <f t="shared" si="5193"/>
        <v>0</v>
      </c>
      <c r="D13573" s="9">
        <v>0</v>
      </c>
      <c r="E13573" s="9">
        <v>0</v>
      </c>
      <c r="F13573" s="9">
        <f t="shared" si="5194"/>
        <v>0</v>
      </c>
      <c r="G13573" s="9">
        <v>0</v>
      </c>
      <c r="H13573" s="467">
        <v>0</v>
      </c>
      <c r="I13573" s="9">
        <f t="shared" si="5195"/>
        <v>0</v>
      </c>
      <c r="J13573" s="9">
        <v>0</v>
      </c>
      <c r="K13573" s="467">
        <v>0</v>
      </c>
      <c r="L13573" s="9">
        <f t="shared" si="5196"/>
        <v>0</v>
      </c>
      <c r="M13573" s="9">
        <v>0</v>
      </c>
      <c r="N13573" s="467">
        <v>0</v>
      </c>
    </row>
    <row r="13574" spans="1:14" customFormat="1" ht="45.75" hidden="1" customHeight="1" thickBot="1" x14ac:dyDescent="0.3">
      <c r="A13574" s="1" t="s">
        <v>0</v>
      </c>
      <c r="B13574" s="6" t="s">
        <v>140</v>
      </c>
      <c r="C13574" s="9">
        <f t="shared" si="5193"/>
        <v>0</v>
      </c>
      <c r="D13574" s="9">
        <v>0</v>
      </c>
      <c r="E13574" s="9">
        <v>0</v>
      </c>
      <c r="F13574" s="9">
        <f t="shared" si="5194"/>
        <v>0</v>
      </c>
      <c r="G13574" s="9">
        <v>0</v>
      </c>
      <c r="H13574" s="467">
        <v>0</v>
      </c>
      <c r="I13574" s="9">
        <f t="shared" si="5195"/>
        <v>0</v>
      </c>
      <c r="J13574" s="9">
        <v>0</v>
      </c>
      <c r="K13574" s="467">
        <v>0</v>
      </c>
      <c r="L13574" s="9">
        <f t="shared" si="5196"/>
        <v>0</v>
      </c>
      <c r="M13574" s="9">
        <v>0</v>
      </c>
      <c r="N13574" s="467">
        <v>0</v>
      </c>
    </row>
    <row r="13575" spans="1:14" customFormat="1" ht="75.75" hidden="1" customHeight="1" thickBot="1" x14ac:dyDescent="0.3">
      <c r="A13575" s="1" t="s">
        <v>0</v>
      </c>
      <c r="B13575" s="6" t="s">
        <v>141</v>
      </c>
      <c r="C13575" s="9">
        <f t="shared" si="5193"/>
        <v>0</v>
      </c>
      <c r="D13575" s="9">
        <v>0</v>
      </c>
      <c r="E13575" s="9">
        <v>0</v>
      </c>
      <c r="F13575" s="9">
        <f t="shared" si="5194"/>
        <v>0</v>
      </c>
      <c r="G13575" s="9">
        <v>0</v>
      </c>
      <c r="H13575" s="467">
        <v>0</v>
      </c>
      <c r="I13575" s="9">
        <f t="shared" si="5195"/>
        <v>0</v>
      </c>
      <c r="J13575" s="9">
        <v>0</v>
      </c>
      <c r="K13575" s="467">
        <v>0</v>
      </c>
      <c r="L13575" s="9">
        <f t="shared" si="5196"/>
        <v>0</v>
      </c>
      <c r="M13575" s="9">
        <v>0</v>
      </c>
      <c r="N13575" s="467">
        <v>0</v>
      </c>
    </row>
    <row r="13576" spans="1:14" customFormat="1" ht="105.75" hidden="1" customHeight="1" thickBot="1" x14ac:dyDescent="0.3">
      <c r="A13576" s="1" t="s">
        <v>0</v>
      </c>
      <c r="B13576" s="6" t="s">
        <v>142</v>
      </c>
      <c r="C13576" s="9">
        <f t="shared" si="5193"/>
        <v>0</v>
      </c>
      <c r="D13576" s="9">
        <v>0</v>
      </c>
      <c r="E13576" s="9">
        <v>0</v>
      </c>
      <c r="F13576" s="9">
        <f t="shared" si="5194"/>
        <v>0</v>
      </c>
      <c r="G13576" s="9">
        <v>0</v>
      </c>
      <c r="H13576" s="467">
        <v>0</v>
      </c>
      <c r="I13576" s="9">
        <f t="shared" si="5195"/>
        <v>0</v>
      </c>
      <c r="J13576" s="9">
        <v>0</v>
      </c>
      <c r="K13576" s="467">
        <v>0</v>
      </c>
      <c r="L13576" s="9">
        <f t="shared" si="5196"/>
        <v>0</v>
      </c>
      <c r="M13576" s="9">
        <v>0</v>
      </c>
      <c r="N13576" s="467">
        <v>0</v>
      </c>
    </row>
    <row r="13577" spans="1:14" customFormat="1" ht="15.75" hidden="1" customHeight="1" thickBot="1" x14ac:dyDescent="0.3">
      <c r="A13577" s="1" t="s">
        <v>0</v>
      </c>
      <c r="B13577" s="6" t="s">
        <v>143</v>
      </c>
      <c r="C13577" s="9">
        <f t="shared" si="5193"/>
        <v>0</v>
      </c>
      <c r="D13577" s="9">
        <v>0</v>
      </c>
      <c r="E13577" s="9">
        <v>0</v>
      </c>
      <c r="F13577" s="9">
        <f t="shared" si="5194"/>
        <v>0</v>
      </c>
      <c r="G13577" s="9">
        <v>0</v>
      </c>
      <c r="H13577" s="467">
        <v>0</v>
      </c>
      <c r="I13577" s="9">
        <f t="shared" si="5195"/>
        <v>0</v>
      </c>
      <c r="J13577" s="9">
        <v>0</v>
      </c>
      <c r="K13577" s="467">
        <v>0</v>
      </c>
      <c r="L13577" s="9">
        <f t="shared" si="5196"/>
        <v>0</v>
      </c>
      <c r="M13577" s="9">
        <v>0</v>
      </c>
      <c r="N13577" s="467">
        <v>0</v>
      </c>
    </row>
    <row r="13578" spans="1:14" customFormat="1" ht="15.75" hidden="1" customHeight="1" thickBot="1" x14ac:dyDescent="0.3">
      <c r="A13578" s="1" t="s">
        <v>0</v>
      </c>
      <c r="B13578" s="6" t="s">
        <v>144</v>
      </c>
      <c r="C13578" s="9">
        <f t="shared" si="5193"/>
        <v>0</v>
      </c>
      <c r="D13578" s="9">
        <v>0</v>
      </c>
      <c r="E13578" s="9">
        <v>0</v>
      </c>
      <c r="F13578" s="9">
        <f t="shared" si="5194"/>
        <v>0</v>
      </c>
      <c r="G13578" s="9">
        <v>0</v>
      </c>
      <c r="H13578" s="467">
        <v>0</v>
      </c>
      <c r="I13578" s="9">
        <f t="shared" si="5195"/>
        <v>0</v>
      </c>
      <c r="J13578" s="9">
        <v>0</v>
      </c>
      <c r="K13578" s="467">
        <v>0</v>
      </c>
      <c r="L13578" s="9">
        <f t="shared" si="5196"/>
        <v>0</v>
      </c>
      <c r="M13578" s="9">
        <v>0</v>
      </c>
      <c r="N13578" s="467">
        <v>0</v>
      </c>
    </row>
    <row r="13579" spans="1:14" customFormat="1" ht="3" hidden="1" customHeight="1" thickTop="1" thickBot="1" x14ac:dyDescent="0.3">
      <c r="A13579" s="1" t="s">
        <v>0</v>
      </c>
      <c r="B13579" s="6" t="s">
        <v>145</v>
      </c>
      <c r="C13579" s="9">
        <f t="shared" si="5193"/>
        <v>0</v>
      </c>
      <c r="D13579" s="9">
        <v>0</v>
      </c>
      <c r="E13579" s="9">
        <v>0</v>
      </c>
      <c r="F13579" s="9">
        <f t="shared" si="5194"/>
        <v>0</v>
      </c>
      <c r="G13579" s="9">
        <v>0</v>
      </c>
      <c r="H13579" s="467">
        <v>0</v>
      </c>
      <c r="I13579" s="9">
        <f t="shared" si="5195"/>
        <v>0</v>
      </c>
      <c r="J13579" s="9">
        <v>0</v>
      </c>
      <c r="K13579" s="467">
        <v>0</v>
      </c>
      <c r="L13579" s="9">
        <f t="shared" si="5196"/>
        <v>0</v>
      </c>
      <c r="M13579" s="9">
        <v>0</v>
      </c>
      <c r="N13579" s="467">
        <v>0</v>
      </c>
    </row>
    <row r="13580" spans="1:14" customFormat="1" ht="30" hidden="1" customHeight="1" x14ac:dyDescent="0.25">
      <c r="A13580" s="133" t="s">
        <v>0</v>
      </c>
      <c r="B13580" s="136" t="s">
        <v>146</v>
      </c>
      <c r="C13580" s="135">
        <f t="shared" si="5193"/>
        <v>0</v>
      </c>
      <c r="D13580" s="135">
        <v>0</v>
      </c>
      <c r="E13580" s="135">
        <v>0</v>
      </c>
      <c r="F13580" s="135">
        <f t="shared" si="5194"/>
        <v>0</v>
      </c>
      <c r="G13580" s="135">
        <v>0</v>
      </c>
      <c r="H13580" s="476">
        <v>0</v>
      </c>
      <c r="I13580" s="135">
        <f t="shared" si="5195"/>
        <v>0</v>
      </c>
      <c r="J13580" s="135">
        <v>0</v>
      </c>
      <c r="K13580" s="476">
        <v>0</v>
      </c>
      <c r="L13580" s="135">
        <f t="shared" si="5196"/>
        <v>0</v>
      </c>
      <c r="M13580" s="135">
        <v>0</v>
      </c>
      <c r="N13580" s="476">
        <v>0</v>
      </c>
    </row>
    <row r="13581" spans="1:14" s="333" customFormat="1" ht="25.5" hidden="1" customHeight="1" x14ac:dyDescent="0.2">
      <c r="A13581" s="334" t="s">
        <v>0</v>
      </c>
      <c r="B13581" s="337" t="s">
        <v>147</v>
      </c>
      <c r="C13581" s="338">
        <f t="shared" si="5193"/>
        <v>0</v>
      </c>
      <c r="D13581" s="338">
        <f>SUM(D13582,D13629,D13636:D13637)</f>
        <v>0</v>
      </c>
      <c r="E13581" s="338">
        <f>SUM(E13582,E13629,E13636:E13637)</f>
        <v>0</v>
      </c>
      <c r="F13581" s="338">
        <f t="shared" si="5194"/>
        <v>0</v>
      </c>
      <c r="G13581" s="338">
        <f>SUM(G13582,G13629,G13636:G13637)</f>
        <v>0</v>
      </c>
      <c r="H13581" s="483">
        <f>SUM(H13582,H13629,H13636:H13637)</f>
        <v>0</v>
      </c>
      <c r="I13581" s="338">
        <f t="shared" si="5195"/>
        <v>0</v>
      </c>
      <c r="J13581" s="338">
        <f>SUM(J13582,J13629,J13636:J13637)</f>
        <v>0</v>
      </c>
      <c r="K13581" s="483">
        <f>SUM(K13582,K13629,K13636:K13637)</f>
        <v>0</v>
      </c>
      <c r="L13581" s="338">
        <f t="shared" si="5196"/>
        <v>0</v>
      </c>
      <c r="M13581" s="338">
        <f>SUM(M13582,M13629,M13636:M13637)</f>
        <v>0</v>
      </c>
      <c r="N13581" s="483">
        <f>SUM(N13582,N13629,N13636:N13637)</f>
        <v>0</v>
      </c>
    </row>
    <row r="13582" spans="1:14" customFormat="1" ht="15.75" hidden="1" customHeight="1" thickBot="1" x14ac:dyDescent="0.3">
      <c r="A13582" s="140" t="s">
        <v>0</v>
      </c>
      <c r="B13582" s="149" t="s">
        <v>148</v>
      </c>
      <c r="C13582" s="142">
        <f t="shared" si="5193"/>
        <v>0</v>
      </c>
      <c r="D13582" s="142">
        <f>SUM(D13583,D13595,D13624)</f>
        <v>0</v>
      </c>
      <c r="E13582" s="142">
        <f>SUM(E13583,E13595,E13624)</f>
        <v>0</v>
      </c>
      <c r="F13582" s="142">
        <f t="shared" si="5194"/>
        <v>0</v>
      </c>
      <c r="G13582" s="142">
        <f>SUM(G13583,G13595,G13624)</f>
        <v>0</v>
      </c>
      <c r="H13582" s="477">
        <f>SUM(H13583,H13595,H13624)</f>
        <v>0</v>
      </c>
      <c r="I13582" s="142">
        <f t="shared" si="5195"/>
        <v>0</v>
      </c>
      <c r="J13582" s="142">
        <f>SUM(J13583,J13595,J13624)</f>
        <v>0</v>
      </c>
      <c r="K13582" s="477">
        <f>SUM(K13583,K13595,K13624)</f>
        <v>0</v>
      </c>
      <c r="L13582" s="142">
        <f t="shared" si="5196"/>
        <v>0</v>
      </c>
      <c r="M13582" s="142">
        <f>SUM(M13583,M13595,M13624)</f>
        <v>0</v>
      </c>
      <c r="N13582" s="477">
        <f>SUM(N13583,N13595,N13624)</f>
        <v>0</v>
      </c>
    </row>
    <row r="13583" spans="1:14" customFormat="1" ht="15.75" hidden="1" customHeight="1" thickBot="1" x14ac:dyDescent="0.3">
      <c r="A13583" s="1" t="s">
        <v>0</v>
      </c>
      <c r="B13583" s="4" t="s">
        <v>149</v>
      </c>
      <c r="C13583" s="9">
        <f t="shared" si="5193"/>
        <v>0</v>
      </c>
      <c r="D13583" s="9">
        <f>SUM(D13584:D13594)</f>
        <v>0</v>
      </c>
      <c r="E13583" s="9">
        <f>SUM(E13584:E13594)</f>
        <v>0</v>
      </c>
      <c r="F13583" s="9">
        <f t="shared" si="5194"/>
        <v>0</v>
      </c>
      <c r="G13583" s="9">
        <f>SUM(G13584:G13594)</f>
        <v>0</v>
      </c>
      <c r="H13583" s="467">
        <f>SUM(H13584:H13594)</f>
        <v>0</v>
      </c>
      <c r="I13583" s="9">
        <f t="shared" si="5195"/>
        <v>0</v>
      </c>
      <c r="J13583" s="9">
        <f>SUM(J13584:J13594)</f>
        <v>0</v>
      </c>
      <c r="K13583" s="467">
        <f>SUM(K13584:K13594)</f>
        <v>0</v>
      </c>
      <c r="L13583" s="9">
        <f t="shared" si="5196"/>
        <v>0</v>
      </c>
      <c r="M13583" s="9">
        <f>SUM(M13584:M13594)</f>
        <v>0</v>
      </c>
      <c r="N13583" s="467">
        <f>SUM(N13584:N13594)</f>
        <v>0</v>
      </c>
    </row>
    <row r="13584" spans="1:14" customFormat="1" ht="30.75" hidden="1" customHeight="1" thickBot="1" x14ac:dyDescent="0.3">
      <c r="A13584" s="1" t="s">
        <v>0</v>
      </c>
      <c r="B13584" s="5" t="s">
        <v>150</v>
      </c>
      <c r="C13584" s="9">
        <f t="shared" si="5193"/>
        <v>0</v>
      </c>
      <c r="D13584" s="9">
        <v>0</v>
      </c>
      <c r="E13584" s="9">
        <v>0</v>
      </c>
      <c r="F13584" s="9">
        <f t="shared" si="5194"/>
        <v>0</v>
      </c>
      <c r="G13584" s="9">
        <v>0</v>
      </c>
      <c r="H13584" s="467">
        <v>0</v>
      </c>
      <c r="I13584" s="9">
        <f t="shared" si="5195"/>
        <v>0</v>
      </c>
      <c r="J13584" s="9">
        <v>0</v>
      </c>
      <c r="K13584" s="467">
        <v>0</v>
      </c>
      <c r="L13584" s="9">
        <f t="shared" si="5196"/>
        <v>0</v>
      </c>
      <c r="M13584" s="9">
        <v>0</v>
      </c>
      <c r="N13584" s="467">
        <v>0</v>
      </c>
    </row>
    <row r="13585" spans="1:14" customFormat="1" ht="30.75" hidden="1" customHeight="1" thickBot="1" x14ac:dyDescent="0.3">
      <c r="A13585" s="1" t="s">
        <v>0</v>
      </c>
      <c r="B13585" s="5" t="s">
        <v>151</v>
      </c>
      <c r="C13585" s="9">
        <f t="shared" si="5193"/>
        <v>0</v>
      </c>
      <c r="D13585" s="9">
        <v>0</v>
      </c>
      <c r="E13585" s="9">
        <v>0</v>
      </c>
      <c r="F13585" s="9">
        <f t="shared" si="5194"/>
        <v>0</v>
      </c>
      <c r="G13585" s="9">
        <v>0</v>
      </c>
      <c r="H13585" s="467">
        <v>0</v>
      </c>
      <c r="I13585" s="9">
        <f t="shared" si="5195"/>
        <v>0</v>
      </c>
      <c r="J13585" s="9">
        <v>0</v>
      </c>
      <c r="K13585" s="467">
        <v>0</v>
      </c>
      <c r="L13585" s="9">
        <f t="shared" si="5196"/>
        <v>0</v>
      </c>
      <c r="M13585" s="9">
        <v>0</v>
      </c>
      <c r="N13585" s="467">
        <v>0</v>
      </c>
    </row>
    <row r="13586" spans="1:14" customFormat="1" ht="15.75" hidden="1" customHeight="1" thickBot="1" x14ac:dyDescent="0.3">
      <c r="A13586" s="1" t="s">
        <v>0</v>
      </c>
      <c r="B13586" s="5" t="s">
        <v>152</v>
      </c>
      <c r="C13586" s="9">
        <f t="shared" si="5193"/>
        <v>0</v>
      </c>
      <c r="D13586" s="9">
        <v>0</v>
      </c>
      <c r="E13586" s="9">
        <v>0</v>
      </c>
      <c r="F13586" s="9">
        <f t="shared" si="5194"/>
        <v>0</v>
      </c>
      <c r="G13586" s="9">
        <v>0</v>
      </c>
      <c r="H13586" s="467">
        <v>0</v>
      </c>
      <c r="I13586" s="9">
        <f t="shared" si="5195"/>
        <v>0</v>
      </c>
      <c r="J13586" s="9">
        <v>0</v>
      </c>
      <c r="K13586" s="467">
        <v>0</v>
      </c>
      <c r="L13586" s="9">
        <f t="shared" si="5196"/>
        <v>0</v>
      </c>
      <c r="M13586" s="9">
        <v>0</v>
      </c>
      <c r="N13586" s="467">
        <v>0</v>
      </c>
    </row>
    <row r="13587" spans="1:14" customFormat="1" ht="15.75" hidden="1" customHeight="1" thickBot="1" x14ac:dyDescent="0.3">
      <c r="A13587" s="1" t="s">
        <v>0</v>
      </c>
      <c r="B13587" s="5" t="s">
        <v>153</v>
      </c>
      <c r="C13587" s="9">
        <f t="shared" si="5193"/>
        <v>0</v>
      </c>
      <c r="D13587" s="9">
        <v>0</v>
      </c>
      <c r="E13587" s="9">
        <v>0</v>
      </c>
      <c r="F13587" s="9">
        <f t="shared" si="5194"/>
        <v>0</v>
      </c>
      <c r="G13587" s="9">
        <v>0</v>
      </c>
      <c r="H13587" s="467">
        <v>0</v>
      </c>
      <c r="I13587" s="9">
        <f t="shared" si="5195"/>
        <v>0</v>
      </c>
      <c r="J13587" s="9">
        <v>0</v>
      </c>
      <c r="K13587" s="467">
        <v>0</v>
      </c>
      <c r="L13587" s="9">
        <f t="shared" si="5196"/>
        <v>0</v>
      </c>
      <c r="M13587" s="9">
        <v>0</v>
      </c>
      <c r="N13587" s="467">
        <v>0</v>
      </c>
    </row>
    <row r="13588" spans="1:14" customFormat="1" ht="15.75" hidden="1" customHeight="1" thickBot="1" x14ac:dyDescent="0.3">
      <c r="A13588" s="1" t="s">
        <v>0</v>
      </c>
      <c r="B13588" s="5" t="s">
        <v>154</v>
      </c>
      <c r="C13588" s="9">
        <f t="shared" si="5193"/>
        <v>0</v>
      </c>
      <c r="D13588" s="9">
        <v>0</v>
      </c>
      <c r="E13588" s="9">
        <v>0</v>
      </c>
      <c r="F13588" s="9">
        <f t="shared" si="5194"/>
        <v>0</v>
      </c>
      <c r="G13588" s="9">
        <v>0</v>
      </c>
      <c r="H13588" s="467">
        <v>0</v>
      </c>
      <c r="I13588" s="9">
        <f t="shared" si="5195"/>
        <v>0</v>
      </c>
      <c r="J13588" s="9">
        <v>0</v>
      </c>
      <c r="K13588" s="467">
        <v>0</v>
      </c>
      <c r="L13588" s="9">
        <f t="shared" si="5196"/>
        <v>0</v>
      </c>
      <c r="M13588" s="9">
        <v>0</v>
      </c>
      <c r="N13588" s="467">
        <v>0</v>
      </c>
    </row>
    <row r="13589" spans="1:14" customFormat="1" ht="15.75" hidden="1" customHeight="1" thickBot="1" x14ac:dyDescent="0.3">
      <c r="A13589" s="1" t="s">
        <v>0</v>
      </c>
      <c r="B13589" s="5" t="s">
        <v>155</v>
      </c>
      <c r="C13589" s="9">
        <f t="shared" si="5193"/>
        <v>0</v>
      </c>
      <c r="D13589" s="9">
        <v>0</v>
      </c>
      <c r="E13589" s="9">
        <v>0</v>
      </c>
      <c r="F13589" s="9">
        <f t="shared" si="5194"/>
        <v>0</v>
      </c>
      <c r="G13589" s="9">
        <v>0</v>
      </c>
      <c r="H13589" s="467">
        <v>0</v>
      </c>
      <c r="I13589" s="9">
        <f t="shared" si="5195"/>
        <v>0</v>
      </c>
      <c r="J13589" s="9">
        <v>0</v>
      </c>
      <c r="K13589" s="467">
        <v>0</v>
      </c>
      <c r="L13589" s="9">
        <f t="shared" si="5196"/>
        <v>0</v>
      </c>
      <c r="M13589" s="9">
        <v>0</v>
      </c>
      <c r="N13589" s="467">
        <v>0</v>
      </c>
    </row>
    <row r="13590" spans="1:14" customFormat="1" ht="15.75" hidden="1" customHeight="1" thickBot="1" x14ac:dyDescent="0.3">
      <c r="A13590" s="1" t="s">
        <v>0</v>
      </c>
      <c r="B13590" s="5" t="s">
        <v>156</v>
      </c>
      <c r="C13590" s="9">
        <f t="shared" si="5193"/>
        <v>0</v>
      </c>
      <c r="D13590" s="9">
        <v>0</v>
      </c>
      <c r="E13590" s="9">
        <v>0</v>
      </c>
      <c r="F13590" s="9">
        <f t="shared" si="5194"/>
        <v>0</v>
      </c>
      <c r="G13590" s="9">
        <v>0</v>
      </c>
      <c r="H13590" s="467">
        <v>0</v>
      </c>
      <c r="I13590" s="9">
        <f t="shared" si="5195"/>
        <v>0</v>
      </c>
      <c r="J13590" s="9">
        <v>0</v>
      </c>
      <c r="K13590" s="467">
        <v>0</v>
      </c>
      <c r="L13590" s="9">
        <f t="shared" si="5196"/>
        <v>0</v>
      </c>
      <c r="M13590" s="9">
        <v>0</v>
      </c>
      <c r="N13590" s="467">
        <v>0</v>
      </c>
    </row>
    <row r="13591" spans="1:14" customFormat="1" ht="45.75" hidden="1" customHeight="1" thickBot="1" x14ac:dyDescent="0.3">
      <c r="A13591" s="1" t="s">
        <v>0</v>
      </c>
      <c r="B13591" s="5" t="s">
        <v>157</v>
      </c>
      <c r="C13591" s="9">
        <f t="shared" si="5193"/>
        <v>0</v>
      </c>
      <c r="D13591" s="9">
        <v>0</v>
      </c>
      <c r="E13591" s="9">
        <v>0</v>
      </c>
      <c r="F13591" s="9">
        <f t="shared" si="5194"/>
        <v>0</v>
      </c>
      <c r="G13591" s="9">
        <v>0</v>
      </c>
      <c r="H13591" s="467">
        <v>0</v>
      </c>
      <c r="I13591" s="9">
        <f t="shared" si="5195"/>
        <v>0</v>
      </c>
      <c r="J13591" s="9">
        <v>0</v>
      </c>
      <c r="K13591" s="467">
        <v>0</v>
      </c>
      <c r="L13591" s="9">
        <f t="shared" si="5196"/>
        <v>0</v>
      </c>
      <c r="M13591" s="9">
        <v>0</v>
      </c>
      <c r="N13591" s="467">
        <v>0</v>
      </c>
    </row>
    <row r="13592" spans="1:14" customFormat="1" ht="30.75" hidden="1" customHeight="1" thickBot="1" x14ac:dyDescent="0.3">
      <c r="A13592" s="1" t="s">
        <v>0</v>
      </c>
      <c r="B13592" s="5" t="s">
        <v>158</v>
      </c>
      <c r="C13592" s="9">
        <f t="shared" si="5193"/>
        <v>0</v>
      </c>
      <c r="D13592" s="9">
        <v>0</v>
      </c>
      <c r="E13592" s="9">
        <v>0</v>
      </c>
      <c r="F13592" s="9">
        <f t="shared" si="5194"/>
        <v>0</v>
      </c>
      <c r="G13592" s="9">
        <v>0</v>
      </c>
      <c r="H13592" s="467">
        <v>0</v>
      </c>
      <c r="I13592" s="9">
        <f t="shared" si="5195"/>
        <v>0</v>
      </c>
      <c r="J13592" s="9">
        <v>0</v>
      </c>
      <c r="K13592" s="467">
        <v>0</v>
      </c>
      <c r="L13592" s="9">
        <f t="shared" si="5196"/>
        <v>0</v>
      </c>
      <c r="M13592" s="9">
        <v>0</v>
      </c>
      <c r="N13592" s="467">
        <v>0</v>
      </c>
    </row>
    <row r="13593" spans="1:14" customFormat="1" ht="15.75" hidden="1" customHeight="1" thickBot="1" x14ac:dyDescent="0.3">
      <c r="A13593" s="1" t="s">
        <v>0</v>
      </c>
      <c r="B13593" s="5" t="s">
        <v>159</v>
      </c>
      <c r="C13593" s="9">
        <f t="shared" si="5193"/>
        <v>0</v>
      </c>
      <c r="D13593" s="9">
        <v>0</v>
      </c>
      <c r="E13593" s="9">
        <v>0</v>
      </c>
      <c r="F13593" s="9">
        <f t="shared" si="5194"/>
        <v>0</v>
      </c>
      <c r="G13593" s="9">
        <v>0</v>
      </c>
      <c r="H13593" s="467">
        <v>0</v>
      </c>
      <c r="I13593" s="9">
        <f t="shared" si="5195"/>
        <v>0</v>
      </c>
      <c r="J13593" s="9">
        <v>0</v>
      </c>
      <c r="K13593" s="467">
        <v>0</v>
      </c>
      <c r="L13593" s="9">
        <f t="shared" si="5196"/>
        <v>0</v>
      </c>
      <c r="M13593" s="9">
        <v>0</v>
      </c>
      <c r="N13593" s="467">
        <v>0</v>
      </c>
    </row>
    <row r="13594" spans="1:14" customFormat="1" ht="30.75" hidden="1" customHeight="1" thickBot="1" x14ac:dyDescent="0.3">
      <c r="A13594" s="1" t="s">
        <v>0</v>
      </c>
      <c r="B13594" s="5" t="s">
        <v>160</v>
      </c>
      <c r="C13594" s="9">
        <f t="shared" si="5193"/>
        <v>0</v>
      </c>
      <c r="D13594" s="9">
        <v>0</v>
      </c>
      <c r="E13594" s="9">
        <v>0</v>
      </c>
      <c r="F13594" s="9">
        <f t="shared" si="5194"/>
        <v>0</v>
      </c>
      <c r="G13594" s="9">
        <v>0</v>
      </c>
      <c r="H13594" s="467">
        <v>0</v>
      </c>
      <c r="I13594" s="9">
        <f t="shared" si="5195"/>
        <v>0</v>
      </c>
      <c r="J13594" s="9">
        <v>0</v>
      </c>
      <c r="K13594" s="467">
        <v>0</v>
      </c>
      <c r="L13594" s="9">
        <f t="shared" si="5196"/>
        <v>0</v>
      </c>
      <c r="M13594" s="9">
        <v>0</v>
      </c>
      <c r="N13594" s="467">
        <v>0</v>
      </c>
    </row>
    <row r="13595" spans="1:14" customFormat="1" ht="30.75" hidden="1" customHeight="1" thickBot="1" x14ac:dyDescent="0.3">
      <c r="A13595" s="1" t="s">
        <v>0</v>
      </c>
      <c r="B13595" s="4" t="s">
        <v>161</v>
      </c>
      <c r="C13595" s="9">
        <f t="shared" si="5193"/>
        <v>0</v>
      </c>
      <c r="D13595" s="9">
        <f>SUM(D13596,D13603)</f>
        <v>0</v>
      </c>
      <c r="E13595" s="9">
        <f>SUM(E13596,E13603)</f>
        <v>0</v>
      </c>
      <c r="F13595" s="9">
        <f t="shared" si="5194"/>
        <v>0</v>
      </c>
      <c r="G13595" s="9">
        <f>SUM(G13596,G13603)</f>
        <v>0</v>
      </c>
      <c r="H13595" s="467">
        <f>SUM(H13596,H13603)</f>
        <v>0</v>
      </c>
      <c r="I13595" s="9">
        <f t="shared" si="5195"/>
        <v>0</v>
      </c>
      <c r="J13595" s="9">
        <f>SUM(J13596,J13603)</f>
        <v>0</v>
      </c>
      <c r="K13595" s="467">
        <f>SUM(K13596,K13603)</f>
        <v>0</v>
      </c>
      <c r="L13595" s="9">
        <f t="shared" si="5196"/>
        <v>0</v>
      </c>
      <c r="M13595" s="9">
        <f>SUM(M13596,M13603)</f>
        <v>0</v>
      </c>
      <c r="N13595" s="467">
        <f>SUM(N13596,N13603)</f>
        <v>0</v>
      </c>
    </row>
    <row r="13596" spans="1:14" customFormat="1" ht="30.75" hidden="1" customHeight="1" thickBot="1" x14ac:dyDescent="0.3">
      <c r="A13596" s="1" t="s">
        <v>0</v>
      </c>
      <c r="B13596" s="5" t="s">
        <v>162</v>
      </c>
      <c r="C13596" s="9">
        <f t="shared" si="5193"/>
        <v>0</v>
      </c>
      <c r="D13596" s="9">
        <f>SUM(D13597:D13602)</f>
        <v>0</v>
      </c>
      <c r="E13596" s="9">
        <f>SUM(E13597:E13602)</f>
        <v>0</v>
      </c>
      <c r="F13596" s="9">
        <f t="shared" si="5194"/>
        <v>0</v>
      </c>
      <c r="G13596" s="9">
        <f>SUM(G13597:G13602)</f>
        <v>0</v>
      </c>
      <c r="H13596" s="467">
        <f>SUM(H13597:H13602)</f>
        <v>0</v>
      </c>
      <c r="I13596" s="9">
        <f t="shared" si="5195"/>
        <v>0</v>
      </c>
      <c r="J13596" s="9">
        <f>SUM(J13597:J13602)</f>
        <v>0</v>
      </c>
      <c r="K13596" s="467">
        <f>SUM(K13597:K13602)</f>
        <v>0</v>
      </c>
      <c r="L13596" s="9">
        <f t="shared" si="5196"/>
        <v>0</v>
      </c>
      <c r="M13596" s="9">
        <f>SUM(M13597:M13602)</f>
        <v>0</v>
      </c>
      <c r="N13596" s="467">
        <f>SUM(N13597:N13602)</f>
        <v>0</v>
      </c>
    </row>
    <row r="13597" spans="1:14" customFormat="1" ht="30.75" hidden="1" customHeight="1" thickBot="1" x14ac:dyDescent="0.3">
      <c r="A13597" s="1" t="s">
        <v>0</v>
      </c>
      <c r="B13597" s="6" t="s">
        <v>163</v>
      </c>
      <c r="C13597" s="9">
        <f t="shared" si="5193"/>
        <v>0</v>
      </c>
      <c r="D13597" s="9">
        <v>0</v>
      </c>
      <c r="E13597" s="9">
        <v>0</v>
      </c>
      <c r="F13597" s="9">
        <f t="shared" si="5194"/>
        <v>0</v>
      </c>
      <c r="G13597" s="9">
        <v>0</v>
      </c>
      <c r="H13597" s="467">
        <v>0</v>
      </c>
      <c r="I13597" s="9">
        <f t="shared" si="5195"/>
        <v>0</v>
      </c>
      <c r="J13597" s="9">
        <v>0</v>
      </c>
      <c r="K13597" s="467">
        <v>0</v>
      </c>
      <c r="L13597" s="9">
        <f t="shared" si="5196"/>
        <v>0</v>
      </c>
      <c r="M13597" s="9">
        <v>0</v>
      </c>
      <c r="N13597" s="467">
        <v>0</v>
      </c>
    </row>
    <row r="13598" spans="1:14" customFormat="1" ht="45.75" hidden="1" customHeight="1" thickBot="1" x14ac:dyDescent="0.3">
      <c r="A13598" s="1" t="s">
        <v>0</v>
      </c>
      <c r="B13598" s="6" t="s">
        <v>164</v>
      </c>
      <c r="C13598" s="9">
        <f t="shared" si="5193"/>
        <v>0</v>
      </c>
      <c r="D13598" s="9">
        <v>0</v>
      </c>
      <c r="E13598" s="9">
        <v>0</v>
      </c>
      <c r="F13598" s="9">
        <f t="shared" si="5194"/>
        <v>0</v>
      </c>
      <c r="G13598" s="9">
        <v>0</v>
      </c>
      <c r="H13598" s="467">
        <v>0</v>
      </c>
      <c r="I13598" s="9">
        <f t="shared" si="5195"/>
        <v>0</v>
      </c>
      <c r="J13598" s="9">
        <v>0</v>
      </c>
      <c r="K13598" s="467">
        <v>0</v>
      </c>
      <c r="L13598" s="9">
        <f t="shared" si="5196"/>
        <v>0</v>
      </c>
      <c r="M13598" s="9">
        <v>0</v>
      </c>
      <c r="N13598" s="467">
        <v>0</v>
      </c>
    </row>
    <row r="13599" spans="1:14" customFormat="1" ht="30.75" hidden="1" customHeight="1" thickBot="1" x14ac:dyDescent="0.3">
      <c r="A13599" s="1" t="s">
        <v>0</v>
      </c>
      <c r="B13599" s="6" t="s">
        <v>165</v>
      </c>
      <c r="C13599" s="9">
        <f t="shared" si="5193"/>
        <v>0</v>
      </c>
      <c r="D13599" s="9">
        <v>0</v>
      </c>
      <c r="E13599" s="9">
        <v>0</v>
      </c>
      <c r="F13599" s="9">
        <f t="shared" si="5194"/>
        <v>0</v>
      </c>
      <c r="G13599" s="9">
        <v>0</v>
      </c>
      <c r="H13599" s="467">
        <v>0</v>
      </c>
      <c r="I13599" s="9">
        <f t="shared" si="5195"/>
        <v>0</v>
      </c>
      <c r="J13599" s="9">
        <v>0</v>
      </c>
      <c r="K13599" s="467">
        <v>0</v>
      </c>
      <c r="L13599" s="9">
        <f t="shared" si="5196"/>
        <v>0</v>
      </c>
      <c r="M13599" s="9">
        <v>0</v>
      </c>
      <c r="N13599" s="467">
        <v>0</v>
      </c>
    </row>
    <row r="13600" spans="1:14" customFormat="1" ht="42.75" hidden="1" customHeight="1" thickTop="1" thickBot="1" x14ac:dyDescent="0.3">
      <c r="A13600" s="1" t="s">
        <v>0</v>
      </c>
      <c r="B13600" s="6" t="s">
        <v>166</v>
      </c>
      <c r="C13600" s="9">
        <f t="shared" si="5193"/>
        <v>0</v>
      </c>
      <c r="D13600" s="9">
        <v>0</v>
      </c>
      <c r="E13600" s="9">
        <v>0</v>
      </c>
      <c r="F13600" s="9">
        <f t="shared" si="5194"/>
        <v>0</v>
      </c>
      <c r="G13600" s="9">
        <v>0</v>
      </c>
      <c r="H13600" s="467">
        <v>0</v>
      </c>
      <c r="I13600" s="9">
        <f t="shared" si="5195"/>
        <v>0</v>
      </c>
      <c r="J13600" s="9">
        <v>0</v>
      </c>
      <c r="K13600" s="467">
        <v>0</v>
      </c>
      <c r="L13600" s="9">
        <f t="shared" si="5196"/>
        <v>0</v>
      </c>
      <c r="M13600" s="9">
        <v>0</v>
      </c>
      <c r="N13600" s="467">
        <v>0</v>
      </c>
    </row>
    <row r="13601" spans="1:14" customFormat="1" ht="60.75" hidden="1" customHeight="1" thickBot="1" x14ac:dyDescent="0.3">
      <c r="A13601" s="1" t="s">
        <v>0</v>
      </c>
      <c r="B13601" s="6" t="s">
        <v>167</v>
      </c>
      <c r="C13601" s="9">
        <f t="shared" si="5193"/>
        <v>0</v>
      </c>
      <c r="D13601" s="9">
        <v>0</v>
      </c>
      <c r="E13601" s="9">
        <v>0</v>
      </c>
      <c r="F13601" s="9">
        <f t="shared" si="5194"/>
        <v>0</v>
      </c>
      <c r="G13601" s="9">
        <v>0</v>
      </c>
      <c r="H13601" s="467">
        <v>0</v>
      </c>
      <c r="I13601" s="9">
        <f t="shared" si="5195"/>
        <v>0</v>
      </c>
      <c r="J13601" s="9">
        <v>0</v>
      </c>
      <c r="K13601" s="467">
        <v>0</v>
      </c>
      <c r="L13601" s="9">
        <f t="shared" si="5196"/>
        <v>0</v>
      </c>
      <c r="M13601" s="9">
        <v>0</v>
      </c>
      <c r="N13601" s="467">
        <v>0</v>
      </c>
    </row>
    <row r="13602" spans="1:14" customFormat="1" ht="30.75" hidden="1" customHeight="1" thickBot="1" x14ac:dyDescent="0.3">
      <c r="A13602" s="1" t="s">
        <v>0</v>
      </c>
      <c r="B13602" s="6" t="s">
        <v>168</v>
      </c>
      <c r="C13602" s="9">
        <f t="shared" si="5193"/>
        <v>0</v>
      </c>
      <c r="D13602" s="9">
        <v>0</v>
      </c>
      <c r="E13602" s="9">
        <v>0</v>
      </c>
      <c r="F13602" s="9">
        <f t="shared" si="5194"/>
        <v>0</v>
      </c>
      <c r="G13602" s="9">
        <v>0</v>
      </c>
      <c r="H13602" s="467">
        <v>0</v>
      </c>
      <c r="I13602" s="9">
        <f t="shared" si="5195"/>
        <v>0</v>
      </c>
      <c r="J13602" s="9">
        <v>0</v>
      </c>
      <c r="K13602" s="467">
        <v>0</v>
      </c>
      <c r="L13602" s="9">
        <f t="shared" si="5196"/>
        <v>0</v>
      </c>
      <c r="M13602" s="9">
        <v>0</v>
      </c>
      <c r="N13602" s="467">
        <v>0</v>
      </c>
    </row>
    <row r="13603" spans="1:14" customFormat="1" ht="45.75" hidden="1" customHeight="1" thickBot="1" x14ac:dyDescent="0.3">
      <c r="A13603" s="1" t="s">
        <v>0</v>
      </c>
      <c r="B13603" s="5" t="s">
        <v>169</v>
      </c>
      <c r="C13603" s="9">
        <f t="shared" si="5193"/>
        <v>0</v>
      </c>
      <c r="D13603" s="9">
        <f>SUM(D13604:D13623)</f>
        <v>0</v>
      </c>
      <c r="E13603" s="9">
        <f>SUM(E13604:E13623)</f>
        <v>0</v>
      </c>
      <c r="F13603" s="9">
        <f t="shared" si="5194"/>
        <v>0</v>
      </c>
      <c r="G13603" s="9">
        <f>SUM(G13604:G13623)</f>
        <v>0</v>
      </c>
      <c r="H13603" s="467">
        <f>SUM(H13604:H13623)</f>
        <v>0</v>
      </c>
      <c r="I13603" s="9">
        <f t="shared" si="5195"/>
        <v>0</v>
      </c>
      <c r="J13603" s="9">
        <f>SUM(J13604:J13623)</f>
        <v>0</v>
      </c>
      <c r="K13603" s="467">
        <f>SUM(K13604:K13623)</f>
        <v>0</v>
      </c>
      <c r="L13603" s="9">
        <f t="shared" si="5196"/>
        <v>0</v>
      </c>
      <c r="M13603" s="9">
        <f>SUM(M13604:M13623)</f>
        <v>0</v>
      </c>
      <c r="N13603" s="467">
        <f>SUM(N13604:N13623)</f>
        <v>0</v>
      </c>
    </row>
    <row r="13604" spans="1:14" customFormat="1" ht="15.75" hidden="1" customHeight="1" thickBot="1" x14ac:dyDescent="0.3">
      <c r="A13604" s="1" t="s">
        <v>0</v>
      </c>
      <c r="B13604" s="6" t="s">
        <v>30</v>
      </c>
      <c r="C13604" s="9">
        <f t="shared" si="5193"/>
        <v>0</v>
      </c>
      <c r="D13604" s="9">
        <v>0</v>
      </c>
      <c r="E13604" s="9">
        <v>0</v>
      </c>
      <c r="F13604" s="9">
        <f t="shared" si="5194"/>
        <v>0</v>
      </c>
      <c r="G13604" s="9">
        <v>0</v>
      </c>
      <c r="H13604" s="467">
        <v>0</v>
      </c>
      <c r="I13604" s="9">
        <f t="shared" si="5195"/>
        <v>0</v>
      </c>
      <c r="J13604" s="9">
        <v>0</v>
      </c>
      <c r="K13604" s="467">
        <v>0</v>
      </c>
      <c r="L13604" s="9">
        <f t="shared" si="5196"/>
        <v>0</v>
      </c>
      <c r="M13604" s="9">
        <v>0</v>
      </c>
      <c r="N13604" s="467">
        <v>0</v>
      </c>
    </row>
    <row r="13605" spans="1:14" customFormat="1" ht="15.75" hidden="1" customHeight="1" thickBot="1" x14ac:dyDescent="0.3">
      <c r="A13605" s="1" t="s">
        <v>0</v>
      </c>
      <c r="B13605" s="6" t="s">
        <v>31</v>
      </c>
      <c r="C13605" s="9">
        <f t="shared" si="5193"/>
        <v>0</v>
      </c>
      <c r="D13605" s="9">
        <v>0</v>
      </c>
      <c r="E13605" s="9">
        <v>0</v>
      </c>
      <c r="F13605" s="9">
        <f t="shared" si="5194"/>
        <v>0</v>
      </c>
      <c r="G13605" s="9">
        <v>0</v>
      </c>
      <c r="H13605" s="467">
        <v>0</v>
      </c>
      <c r="I13605" s="9">
        <f t="shared" si="5195"/>
        <v>0</v>
      </c>
      <c r="J13605" s="9">
        <v>0</v>
      </c>
      <c r="K13605" s="467">
        <v>0</v>
      </c>
      <c r="L13605" s="9">
        <f t="shared" si="5196"/>
        <v>0</v>
      </c>
      <c r="M13605" s="9">
        <v>0</v>
      </c>
      <c r="N13605" s="467">
        <v>0</v>
      </c>
    </row>
    <row r="13606" spans="1:14" customFormat="1" ht="15.75" hidden="1" customHeight="1" thickBot="1" x14ac:dyDescent="0.3">
      <c r="A13606" s="1" t="s">
        <v>0</v>
      </c>
      <c r="B13606" s="6" t="s">
        <v>170</v>
      </c>
      <c r="C13606" s="9">
        <f t="shared" si="5193"/>
        <v>0</v>
      </c>
      <c r="D13606" s="9">
        <v>0</v>
      </c>
      <c r="E13606" s="9">
        <v>0</v>
      </c>
      <c r="F13606" s="9">
        <f t="shared" si="5194"/>
        <v>0</v>
      </c>
      <c r="G13606" s="9">
        <v>0</v>
      </c>
      <c r="H13606" s="467">
        <v>0</v>
      </c>
      <c r="I13606" s="9">
        <f t="shared" si="5195"/>
        <v>0</v>
      </c>
      <c r="J13606" s="9">
        <v>0</v>
      </c>
      <c r="K13606" s="467">
        <v>0</v>
      </c>
      <c r="L13606" s="9">
        <f t="shared" si="5196"/>
        <v>0</v>
      </c>
      <c r="M13606" s="9">
        <v>0</v>
      </c>
      <c r="N13606" s="467">
        <v>0</v>
      </c>
    </row>
    <row r="13607" spans="1:14" customFormat="1" ht="30.75" hidden="1" customHeight="1" thickBot="1" x14ac:dyDescent="0.3">
      <c r="A13607" s="1" t="s">
        <v>0</v>
      </c>
      <c r="B13607" s="6" t="s">
        <v>36</v>
      </c>
      <c r="C13607" s="9">
        <f t="shared" si="5193"/>
        <v>0</v>
      </c>
      <c r="D13607" s="9">
        <v>0</v>
      </c>
      <c r="E13607" s="9">
        <v>0</v>
      </c>
      <c r="F13607" s="9">
        <f t="shared" si="5194"/>
        <v>0</v>
      </c>
      <c r="G13607" s="9">
        <v>0</v>
      </c>
      <c r="H13607" s="467">
        <v>0</v>
      </c>
      <c r="I13607" s="9">
        <f t="shared" si="5195"/>
        <v>0</v>
      </c>
      <c r="J13607" s="9">
        <v>0</v>
      </c>
      <c r="K13607" s="467">
        <v>0</v>
      </c>
      <c r="L13607" s="9">
        <f t="shared" si="5196"/>
        <v>0</v>
      </c>
      <c r="M13607" s="9">
        <v>0</v>
      </c>
      <c r="N13607" s="467">
        <v>0</v>
      </c>
    </row>
    <row r="13608" spans="1:14" customFormat="1" ht="30.75" hidden="1" customHeight="1" thickBot="1" x14ac:dyDescent="0.3">
      <c r="A13608" s="1" t="s">
        <v>0</v>
      </c>
      <c r="B13608" s="6" t="s">
        <v>171</v>
      </c>
      <c r="C13608" s="9">
        <f t="shared" si="5193"/>
        <v>0</v>
      </c>
      <c r="D13608" s="9">
        <v>0</v>
      </c>
      <c r="E13608" s="9">
        <v>0</v>
      </c>
      <c r="F13608" s="9">
        <f t="shared" si="5194"/>
        <v>0</v>
      </c>
      <c r="G13608" s="9">
        <v>0</v>
      </c>
      <c r="H13608" s="467">
        <v>0</v>
      </c>
      <c r="I13608" s="9">
        <f t="shared" si="5195"/>
        <v>0</v>
      </c>
      <c r="J13608" s="9">
        <v>0</v>
      </c>
      <c r="K13608" s="467">
        <v>0</v>
      </c>
      <c r="L13608" s="9">
        <f t="shared" si="5196"/>
        <v>0</v>
      </c>
      <c r="M13608" s="9">
        <v>0</v>
      </c>
      <c r="N13608" s="467">
        <v>0</v>
      </c>
    </row>
    <row r="13609" spans="1:14" customFormat="1" ht="30.75" hidden="1" customHeight="1" thickBot="1" x14ac:dyDescent="0.3">
      <c r="A13609" s="1" t="s">
        <v>0</v>
      </c>
      <c r="B13609" s="6" t="s">
        <v>172</v>
      </c>
      <c r="C13609" s="9">
        <f t="shared" si="5193"/>
        <v>0</v>
      </c>
      <c r="D13609" s="9">
        <v>0</v>
      </c>
      <c r="E13609" s="9">
        <v>0</v>
      </c>
      <c r="F13609" s="9">
        <f t="shared" si="5194"/>
        <v>0</v>
      </c>
      <c r="G13609" s="9">
        <v>0</v>
      </c>
      <c r="H13609" s="467">
        <v>0</v>
      </c>
      <c r="I13609" s="9">
        <f t="shared" si="5195"/>
        <v>0</v>
      </c>
      <c r="J13609" s="9">
        <v>0</v>
      </c>
      <c r="K13609" s="467">
        <v>0</v>
      </c>
      <c r="L13609" s="9">
        <f t="shared" si="5196"/>
        <v>0</v>
      </c>
      <c r="M13609" s="9">
        <v>0</v>
      </c>
      <c r="N13609" s="467">
        <v>0</v>
      </c>
    </row>
    <row r="13610" spans="1:14" customFormat="1" ht="30.75" hidden="1" customHeight="1" thickBot="1" x14ac:dyDescent="0.3">
      <c r="A13610" s="1" t="s">
        <v>0</v>
      </c>
      <c r="B13610" s="6" t="s">
        <v>173</v>
      </c>
      <c r="C13610" s="9">
        <f t="shared" si="5193"/>
        <v>0</v>
      </c>
      <c r="D13610" s="9">
        <v>0</v>
      </c>
      <c r="E13610" s="9">
        <v>0</v>
      </c>
      <c r="F13610" s="9">
        <f t="shared" si="5194"/>
        <v>0</v>
      </c>
      <c r="G13610" s="9">
        <v>0</v>
      </c>
      <c r="H13610" s="467">
        <v>0</v>
      </c>
      <c r="I13610" s="9">
        <f t="shared" si="5195"/>
        <v>0</v>
      </c>
      <c r="J13610" s="9">
        <v>0</v>
      </c>
      <c r="K13610" s="467">
        <v>0</v>
      </c>
      <c r="L13610" s="9">
        <f t="shared" si="5196"/>
        <v>0</v>
      </c>
      <c r="M13610" s="9">
        <v>0</v>
      </c>
      <c r="N13610" s="467">
        <v>0</v>
      </c>
    </row>
    <row r="13611" spans="1:14" customFormat="1" ht="15.75" hidden="1" customHeight="1" thickBot="1" x14ac:dyDescent="0.3">
      <c r="A13611" s="1" t="s">
        <v>0</v>
      </c>
      <c r="B13611" s="6" t="s">
        <v>174</v>
      </c>
      <c r="C13611" s="9">
        <f t="shared" si="5193"/>
        <v>0</v>
      </c>
      <c r="D13611" s="9">
        <v>0</v>
      </c>
      <c r="E13611" s="9">
        <v>0</v>
      </c>
      <c r="F13611" s="9">
        <f t="shared" si="5194"/>
        <v>0</v>
      </c>
      <c r="G13611" s="9">
        <v>0</v>
      </c>
      <c r="H13611" s="467">
        <v>0</v>
      </c>
      <c r="I13611" s="9">
        <f t="shared" si="5195"/>
        <v>0</v>
      </c>
      <c r="J13611" s="9">
        <v>0</v>
      </c>
      <c r="K13611" s="467">
        <v>0</v>
      </c>
      <c r="L13611" s="9">
        <f t="shared" si="5196"/>
        <v>0</v>
      </c>
      <c r="M13611" s="9">
        <v>0</v>
      </c>
      <c r="N13611" s="467">
        <v>0</v>
      </c>
    </row>
    <row r="13612" spans="1:14" customFormat="1" ht="30.75" hidden="1" customHeight="1" thickBot="1" x14ac:dyDescent="0.3">
      <c r="A13612" s="1" t="s">
        <v>0</v>
      </c>
      <c r="B13612" s="6" t="s">
        <v>175</v>
      </c>
      <c r="C13612" s="9">
        <f t="shared" si="5193"/>
        <v>0</v>
      </c>
      <c r="D13612" s="9">
        <v>0</v>
      </c>
      <c r="E13612" s="9">
        <v>0</v>
      </c>
      <c r="F13612" s="9">
        <f t="shared" si="5194"/>
        <v>0</v>
      </c>
      <c r="G13612" s="9">
        <v>0</v>
      </c>
      <c r="H13612" s="467">
        <v>0</v>
      </c>
      <c r="I13612" s="9">
        <f t="shared" si="5195"/>
        <v>0</v>
      </c>
      <c r="J13612" s="9">
        <v>0</v>
      </c>
      <c r="K13612" s="467">
        <v>0</v>
      </c>
      <c r="L13612" s="9">
        <f t="shared" si="5196"/>
        <v>0</v>
      </c>
      <c r="M13612" s="9">
        <v>0</v>
      </c>
      <c r="N13612" s="467">
        <v>0</v>
      </c>
    </row>
    <row r="13613" spans="1:14" customFormat="1" ht="30.75" hidden="1" customHeight="1" thickBot="1" x14ac:dyDescent="0.3">
      <c r="A13613" s="1" t="s">
        <v>0</v>
      </c>
      <c r="B13613" s="6" t="s">
        <v>37</v>
      </c>
      <c r="C13613" s="9">
        <f t="shared" si="5193"/>
        <v>0</v>
      </c>
      <c r="D13613" s="9">
        <v>0</v>
      </c>
      <c r="E13613" s="9">
        <v>0</v>
      </c>
      <c r="F13613" s="9">
        <f t="shared" si="5194"/>
        <v>0</v>
      </c>
      <c r="G13613" s="9">
        <v>0</v>
      </c>
      <c r="H13613" s="467">
        <v>0</v>
      </c>
      <c r="I13613" s="9">
        <f t="shared" si="5195"/>
        <v>0</v>
      </c>
      <c r="J13613" s="9">
        <v>0</v>
      </c>
      <c r="K13613" s="467">
        <v>0</v>
      </c>
      <c r="L13613" s="9">
        <f t="shared" si="5196"/>
        <v>0</v>
      </c>
      <c r="M13613" s="9">
        <v>0</v>
      </c>
      <c r="N13613" s="467">
        <v>0</v>
      </c>
    </row>
    <row r="13614" spans="1:14" customFormat="1" ht="30.75" hidden="1" customHeight="1" thickBot="1" x14ac:dyDescent="0.3">
      <c r="A13614" s="1" t="s">
        <v>0</v>
      </c>
      <c r="B13614" s="6" t="s">
        <v>38</v>
      </c>
      <c r="C13614" s="9">
        <f t="shared" si="5193"/>
        <v>0</v>
      </c>
      <c r="D13614" s="9">
        <v>0</v>
      </c>
      <c r="E13614" s="9">
        <v>0</v>
      </c>
      <c r="F13614" s="9">
        <f t="shared" si="5194"/>
        <v>0</v>
      </c>
      <c r="G13614" s="9">
        <v>0</v>
      </c>
      <c r="H13614" s="467">
        <v>0</v>
      </c>
      <c r="I13614" s="9">
        <f t="shared" si="5195"/>
        <v>0</v>
      </c>
      <c r="J13614" s="9">
        <v>0</v>
      </c>
      <c r="K13614" s="467">
        <v>0</v>
      </c>
      <c r="L13614" s="9">
        <f t="shared" si="5196"/>
        <v>0</v>
      </c>
      <c r="M13614" s="9">
        <v>0</v>
      </c>
      <c r="N13614" s="467">
        <v>0</v>
      </c>
    </row>
    <row r="13615" spans="1:14" customFormat="1" ht="45.75" hidden="1" customHeight="1" thickBot="1" x14ac:dyDescent="0.3">
      <c r="A13615" s="1" t="s">
        <v>0</v>
      </c>
      <c r="B13615" s="6" t="s">
        <v>176</v>
      </c>
      <c r="C13615" s="9">
        <f t="shared" si="5193"/>
        <v>0</v>
      </c>
      <c r="D13615" s="9">
        <v>0</v>
      </c>
      <c r="E13615" s="9">
        <v>0</v>
      </c>
      <c r="F13615" s="9">
        <f t="shared" si="5194"/>
        <v>0</v>
      </c>
      <c r="G13615" s="9">
        <v>0</v>
      </c>
      <c r="H13615" s="467">
        <v>0</v>
      </c>
      <c r="I13615" s="9">
        <f t="shared" si="5195"/>
        <v>0</v>
      </c>
      <c r="J13615" s="9">
        <v>0</v>
      </c>
      <c r="K13615" s="467">
        <v>0</v>
      </c>
      <c r="L13615" s="9">
        <f t="shared" si="5196"/>
        <v>0</v>
      </c>
      <c r="M13615" s="9">
        <v>0</v>
      </c>
      <c r="N13615" s="467">
        <v>0</v>
      </c>
    </row>
    <row r="13616" spans="1:14" customFormat="1" ht="30.75" hidden="1" customHeight="1" thickBot="1" x14ac:dyDescent="0.3">
      <c r="A13616" s="1" t="s">
        <v>0</v>
      </c>
      <c r="B13616" s="6" t="s">
        <v>177</v>
      </c>
      <c r="C13616" s="9">
        <f t="shared" si="5193"/>
        <v>0</v>
      </c>
      <c r="D13616" s="9">
        <v>0</v>
      </c>
      <c r="E13616" s="9">
        <v>0</v>
      </c>
      <c r="F13616" s="9">
        <f t="shared" si="5194"/>
        <v>0</v>
      </c>
      <c r="G13616" s="9">
        <v>0</v>
      </c>
      <c r="H13616" s="467">
        <v>0</v>
      </c>
      <c r="I13616" s="9">
        <f t="shared" si="5195"/>
        <v>0</v>
      </c>
      <c r="J13616" s="9">
        <v>0</v>
      </c>
      <c r="K13616" s="467">
        <v>0</v>
      </c>
      <c r="L13616" s="9">
        <f t="shared" si="5196"/>
        <v>0</v>
      </c>
      <c r="M13616" s="9">
        <v>0</v>
      </c>
      <c r="N13616" s="467">
        <v>0</v>
      </c>
    </row>
    <row r="13617" spans="1:14" customFormat="1" ht="15.75" hidden="1" customHeight="1" thickBot="1" x14ac:dyDescent="0.3">
      <c r="A13617" s="1" t="s">
        <v>0</v>
      </c>
      <c r="B13617" s="6" t="s">
        <v>178</v>
      </c>
      <c r="C13617" s="9">
        <f t="shared" si="5193"/>
        <v>0</v>
      </c>
      <c r="D13617" s="9">
        <v>0</v>
      </c>
      <c r="E13617" s="9">
        <v>0</v>
      </c>
      <c r="F13617" s="9">
        <f t="shared" si="5194"/>
        <v>0</v>
      </c>
      <c r="G13617" s="9">
        <v>0</v>
      </c>
      <c r="H13617" s="467">
        <v>0</v>
      </c>
      <c r="I13617" s="9">
        <f t="shared" si="5195"/>
        <v>0</v>
      </c>
      <c r="J13617" s="9">
        <v>0</v>
      </c>
      <c r="K13617" s="467">
        <v>0</v>
      </c>
      <c r="L13617" s="9">
        <f t="shared" si="5196"/>
        <v>0</v>
      </c>
      <c r="M13617" s="9">
        <v>0</v>
      </c>
      <c r="N13617" s="467">
        <v>0</v>
      </c>
    </row>
    <row r="13618" spans="1:14" customFormat="1" ht="15.75" hidden="1" customHeight="1" thickBot="1" x14ac:dyDescent="0.3">
      <c r="A13618" s="1" t="s">
        <v>0</v>
      </c>
      <c r="B13618" s="6" t="s">
        <v>43</v>
      </c>
      <c r="C13618" s="9">
        <f t="shared" si="5193"/>
        <v>0</v>
      </c>
      <c r="D13618" s="9">
        <v>0</v>
      </c>
      <c r="E13618" s="9">
        <v>0</v>
      </c>
      <c r="F13618" s="9">
        <f t="shared" si="5194"/>
        <v>0</v>
      </c>
      <c r="G13618" s="9">
        <v>0</v>
      </c>
      <c r="H13618" s="467">
        <v>0</v>
      </c>
      <c r="I13618" s="9">
        <f t="shared" si="5195"/>
        <v>0</v>
      </c>
      <c r="J13618" s="9">
        <v>0</v>
      </c>
      <c r="K13618" s="467">
        <v>0</v>
      </c>
      <c r="L13618" s="9">
        <f t="shared" si="5196"/>
        <v>0</v>
      </c>
      <c r="M13618" s="9">
        <v>0</v>
      </c>
      <c r="N13618" s="467">
        <v>0</v>
      </c>
    </row>
    <row r="13619" spans="1:14" customFormat="1" ht="30.75" hidden="1" customHeight="1" thickBot="1" x14ac:dyDescent="0.3">
      <c r="A13619" s="1" t="s">
        <v>0</v>
      </c>
      <c r="B13619" s="6" t="s">
        <v>179</v>
      </c>
      <c r="C13619" s="9">
        <f t="shared" si="5193"/>
        <v>0</v>
      </c>
      <c r="D13619" s="9">
        <v>0</v>
      </c>
      <c r="E13619" s="9">
        <v>0</v>
      </c>
      <c r="F13619" s="9">
        <f t="shared" si="5194"/>
        <v>0</v>
      </c>
      <c r="G13619" s="9">
        <v>0</v>
      </c>
      <c r="H13619" s="467">
        <v>0</v>
      </c>
      <c r="I13619" s="9">
        <f t="shared" si="5195"/>
        <v>0</v>
      </c>
      <c r="J13619" s="9">
        <v>0</v>
      </c>
      <c r="K13619" s="467">
        <v>0</v>
      </c>
      <c r="L13619" s="9">
        <f t="shared" si="5196"/>
        <v>0</v>
      </c>
      <c r="M13619" s="9">
        <v>0</v>
      </c>
      <c r="N13619" s="467">
        <v>0</v>
      </c>
    </row>
    <row r="13620" spans="1:14" customFormat="1" ht="30.75" hidden="1" customHeight="1" thickBot="1" x14ac:dyDescent="0.3">
      <c r="A13620" s="1" t="s">
        <v>0</v>
      </c>
      <c r="B13620" s="6" t="s">
        <v>180</v>
      </c>
      <c r="C13620" s="9">
        <f t="shared" si="5193"/>
        <v>0</v>
      </c>
      <c r="D13620" s="9">
        <v>0</v>
      </c>
      <c r="E13620" s="9">
        <v>0</v>
      </c>
      <c r="F13620" s="9">
        <f t="shared" si="5194"/>
        <v>0</v>
      </c>
      <c r="G13620" s="9">
        <v>0</v>
      </c>
      <c r="H13620" s="467">
        <v>0</v>
      </c>
      <c r="I13620" s="9">
        <f t="shared" si="5195"/>
        <v>0</v>
      </c>
      <c r="J13620" s="9">
        <v>0</v>
      </c>
      <c r="K13620" s="467">
        <v>0</v>
      </c>
      <c r="L13620" s="9">
        <f t="shared" si="5196"/>
        <v>0</v>
      </c>
      <c r="M13620" s="9">
        <v>0</v>
      </c>
      <c r="N13620" s="467">
        <v>0</v>
      </c>
    </row>
    <row r="13621" spans="1:14" customFormat="1" ht="90.75" hidden="1" customHeight="1" thickBot="1" x14ac:dyDescent="0.3">
      <c r="A13621" s="1" t="s">
        <v>0</v>
      </c>
      <c r="B13621" s="6" t="s">
        <v>181</v>
      </c>
      <c r="C13621" s="9">
        <f t="shared" si="5193"/>
        <v>0</v>
      </c>
      <c r="D13621" s="9">
        <v>0</v>
      </c>
      <c r="E13621" s="9">
        <v>0</v>
      </c>
      <c r="F13621" s="9">
        <f t="shared" si="5194"/>
        <v>0</v>
      </c>
      <c r="G13621" s="9">
        <v>0</v>
      </c>
      <c r="H13621" s="467">
        <v>0</v>
      </c>
      <c r="I13621" s="9">
        <f t="shared" si="5195"/>
        <v>0</v>
      </c>
      <c r="J13621" s="9">
        <v>0</v>
      </c>
      <c r="K13621" s="467">
        <v>0</v>
      </c>
      <c r="L13621" s="9">
        <f t="shared" si="5196"/>
        <v>0</v>
      </c>
      <c r="M13621" s="9">
        <v>0</v>
      </c>
      <c r="N13621" s="467">
        <v>0</v>
      </c>
    </row>
    <row r="13622" spans="1:14" customFormat="1" ht="5.25" hidden="1" customHeight="1" thickTop="1" thickBot="1" x14ac:dyDescent="0.3">
      <c r="A13622" s="1" t="s">
        <v>0</v>
      </c>
      <c r="B13622" s="6" t="s">
        <v>182</v>
      </c>
      <c r="C13622" s="9">
        <f t="shared" si="5193"/>
        <v>0</v>
      </c>
      <c r="D13622" s="9">
        <v>0</v>
      </c>
      <c r="E13622" s="9">
        <v>0</v>
      </c>
      <c r="F13622" s="9">
        <f t="shared" si="5194"/>
        <v>0</v>
      </c>
      <c r="G13622" s="9">
        <v>0</v>
      </c>
      <c r="H13622" s="467">
        <v>0</v>
      </c>
      <c r="I13622" s="9">
        <f t="shared" si="5195"/>
        <v>0</v>
      </c>
      <c r="J13622" s="9">
        <v>0</v>
      </c>
      <c r="K13622" s="467">
        <v>0</v>
      </c>
      <c r="L13622" s="9">
        <f t="shared" si="5196"/>
        <v>0</v>
      </c>
      <c r="M13622" s="9">
        <v>0</v>
      </c>
      <c r="N13622" s="467">
        <v>0</v>
      </c>
    </row>
    <row r="13623" spans="1:14" customFormat="1" ht="75.75" hidden="1" customHeight="1" thickBot="1" x14ac:dyDescent="0.3">
      <c r="A13623" s="1" t="s">
        <v>0</v>
      </c>
      <c r="B13623" s="6" t="s">
        <v>183</v>
      </c>
      <c r="C13623" s="9">
        <f t="shared" si="5193"/>
        <v>0</v>
      </c>
      <c r="D13623" s="9">
        <v>0</v>
      </c>
      <c r="E13623" s="9">
        <v>0</v>
      </c>
      <c r="F13623" s="9">
        <f t="shared" si="5194"/>
        <v>0</v>
      </c>
      <c r="G13623" s="9">
        <v>0</v>
      </c>
      <c r="H13623" s="467">
        <v>0</v>
      </c>
      <c r="I13623" s="9">
        <f t="shared" si="5195"/>
        <v>0</v>
      </c>
      <c r="J13623" s="9">
        <v>0</v>
      </c>
      <c r="K13623" s="467">
        <v>0</v>
      </c>
      <c r="L13623" s="9">
        <f t="shared" si="5196"/>
        <v>0</v>
      </c>
      <c r="M13623" s="9">
        <v>0</v>
      </c>
      <c r="N13623" s="467">
        <v>0</v>
      </c>
    </row>
    <row r="13624" spans="1:14" customFormat="1" ht="30.75" hidden="1" customHeight="1" thickBot="1" x14ac:dyDescent="0.3">
      <c r="A13624" s="1" t="s">
        <v>0</v>
      </c>
      <c r="B13624" s="4" t="s">
        <v>184</v>
      </c>
      <c r="C13624" s="9">
        <f t="shared" si="5193"/>
        <v>0</v>
      </c>
      <c r="D13624" s="9">
        <f>SUM(D13625:D13626)</f>
        <v>0</v>
      </c>
      <c r="E13624" s="9">
        <f>SUM(E13625:E13626)</f>
        <v>0</v>
      </c>
      <c r="F13624" s="9">
        <f t="shared" si="5194"/>
        <v>0</v>
      </c>
      <c r="G13624" s="9">
        <f>SUM(G13625:G13626)</f>
        <v>0</v>
      </c>
      <c r="H13624" s="467">
        <f>SUM(H13625:H13626)</f>
        <v>0</v>
      </c>
      <c r="I13624" s="9">
        <f t="shared" si="5195"/>
        <v>0</v>
      </c>
      <c r="J13624" s="9">
        <f>SUM(J13625:J13626)</f>
        <v>0</v>
      </c>
      <c r="K13624" s="467">
        <f>SUM(K13625:K13626)</f>
        <v>0</v>
      </c>
      <c r="L13624" s="9">
        <f t="shared" si="5196"/>
        <v>0</v>
      </c>
      <c r="M13624" s="9">
        <f>SUM(M13625:M13626)</f>
        <v>0</v>
      </c>
      <c r="N13624" s="467">
        <f>SUM(N13625:N13626)</f>
        <v>0</v>
      </c>
    </row>
    <row r="13625" spans="1:14" customFormat="1" ht="30.75" hidden="1" customHeight="1" thickBot="1" x14ac:dyDescent="0.3">
      <c r="A13625" s="1" t="s">
        <v>0</v>
      </c>
      <c r="B13625" s="5" t="s">
        <v>185</v>
      </c>
      <c r="C13625" s="9">
        <f t="shared" si="5193"/>
        <v>0</v>
      </c>
      <c r="D13625" s="9">
        <v>0</v>
      </c>
      <c r="E13625" s="9">
        <v>0</v>
      </c>
      <c r="F13625" s="9">
        <f t="shared" si="5194"/>
        <v>0</v>
      </c>
      <c r="G13625" s="9">
        <v>0</v>
      </c>
      <c r="H13625" s="467">
        <v>0</v>
      </c>
      <c r="I13625" s="9">
        <f t="shared" si="5195"/>
        <v>0</v>
      </c>
      <c r="J13625" s="9">
        <v>0</v>
      </c>
      <c r="K13625" s="467">
        <v>0</v>
      </c>
      <c r="L13625" s="9">
        <f t="shared" si="5196"/>
        <v>0</v>
      </c>
      <c r="M13625" s="9">
        <v>0</v>
      </c>
      <c r="N13625" s="467">
        <v>0</v>
      </c>
    </row>
    <row r="13626" spans="1:14" customFormat="1" ht="30.75" hidden="1" customHeight="1" thickBot="1" x14ac:dyDescent="0.3">
      <c r="A13626" s="1" t="s">
        <v>0</v>
      </c>
      <c r="B13626" s="5" t="s">
        <v>186</v>
      </c>
      <c r="C13626" s="9">
        <f t="shared" si="5193"/>
        <v>0</v>
      </c>
      <c r="D13626" s="9">
        <f>SUM(D13627:D13628)</f>
        <v>0</v>
      </c>
      <c r="E13626" s="9">
        <f>SUM(E13627:E13628)</f>
        <v>0</v>
      </c>
      <c r="F13626" s="9">
        <f t="shared" si="5194"/>
        <v>0</v>
      </c>
      <c r="G13626" s="9">
        <f>SUM(G13627:G13628)</f>
        <v>0</v>
      </c>
      <c r="H13626" s="467">
        <f>SUM(H13627:H13628)</f>
        <v>0</v>
      </c>
      <c r="I13626" s="9">
        <f t="shared" si="5195"/>
        <v>0</v>
      </c>
      <c r="J13626" s="9">
        <f>SUM(J13627:J13628)</f>
        <v>0</v>
      </c>
      <c r="K13626" s="467">
        <f>SUM(K13627:K13628)</f>
        <v>0</v>
      </c>
      <c r="L13626" s="9">
        <f t="shared" si="5196"/>
        <v>0</v>
      </c>
      <c r="M13626" s="9">
        <f>SUM(M13627:M13628)</f>
        <v>0</v>
      </c>
      <c r="N13626" s="467">
        <f>SUM(N13627:N13628)</f>
        <v>0</v>
      </c>
    </row>
    <row r="13627" spans="1:14" customFormat="1" ht="12.75" hidden="1" customHeight="1" thickTop="1" thickBot="1" x14ac:dyDescent="0.3">
      <c r="A13627" s="1" t="s">
        <v>0</v>
      </c>
      <c r="B13627" s="6" t="s">
        <v>187</v>
      </c>
      <c r="C13627" s="9">
        <f t="shared" si="5193"/>
        <v>0</v>
      </c>
      <c r="D13627" s="9">
        <v>0</v>
      </c>
      <c r="E13627" s="9">
        <v>0</v>
      </c>
      <c r="F13627" s="9">
        <f t="shared" si="5194"/>
        <v>0</v>
      </c>
      <c r="G13627" s="9">
        <v>0</v>
      </c>
      <c r="H13627" s="467">
        <v>0</v>
      </c>
      <c r="I13627" s="9">
        <f t="shared" si="5195"/>
        <v>0</v>
      </c>
      <c r="J13627" s="9">
        <v>0</v>
      </c>
      <c r="K13627" s="467">
        <v>0</v>
      </c>
      <c r="L13627" s="9">
        <f t="shared" si="5196"/>
        <v>0</v>
      </c>
      <c r="M13627" s="9">
        <v>0</v>
      </c>
      <c r="N13627" s="467">
        <v>0</v>
      </c>
    </row>
    <row r="13628" spans="1:14" customFormat="1" ht="45.75" hidden="1" customHeight="1" thickBot="1" x14ac:dyDescent="0.3">
      <c r="A13628" s="1" t="s">
        <v>0</v>
      </c>
      <c r="B13628" s="6" t="s">
        <v>188</v>
      </c>
      <c r="C13628" s="9">
        <f t="shared" si="5193"/>
        <v>0</v>
      </c>
      <c r="D13628" s="9">
        <v>0</v>
      </c>
      <c r="E13628" s="9">
        <v>0</v>
      </c>
      <c r="F13628" s="9">
        <f t="shared" si="5194"/>
        <v>0</v>
      </c>
      <c r="G13628" s="9">
        <v>0</v>
      </c>
      <c r="H13628" s="467">
        <v>0</v>
      </c>
      <c r="I13628" s="9">
        <f t="shared" si="5195"/>
        <v>0</v>
      </c>
      <c r="J13628" s="9">
        <v>0</v>
      </c>
      <c r="K13628" s="467">
        <v>0</v>
      </c>
      <c r="L13628" s="9">
        <f t="shared" si="5196"/>
        <v>0</v>
      </c>
      <c r="M13628" s="9">
        <v>0</v>
      </c>
      <c r="N13628" s="467">
        <v>0</v>
      </c>
    </row>
    <row r="13629" spans="1:14" customFormat="1" ht="15.75" hidden="1" customHeight="1" thickBot="1" x14ac:dyDescent="0.3">
      <c r="A13629" s="1" t="s">
        <v>0</v>
      </c>
      <c r="B13629" s="3" t="s">
        <v>189</v>
      </c>
      <c r="C13629" s="9">
        <f t="shared" si="5193"/>
        <v>0</v>
      </c>
      <c r="D13629" s="9">
        <f>SUM(D13630:D13631)</f>
        <v>0</v>
      </c>
      <c r="E13629" s="9">
        <f>SUM(E13630:E13631)</f>
        <v>0</v>
      </c>
      <c r="F13629" s="9">
        <f t="shared" si="5194"/>
        <v>0</v>
      </c>
      <c r="G13629" s="9">
        <f>SUM(G13630:G13631)</f>
        <v>0</v>
      </c>
      <c r="H13629" s="467">
        <f>SUM(H13630:H13631)</f>
        <v>0</v>
      </c>
      <c r="I13629" s="9">
        <f t="shared" si="5195"/>
        <v>0</v>
      </c>
      <c r="J13629" s="9">
        <f>SUM(J13630:J13631)</f>
        <v>0</v>
      </c>
      <c r="K13629" s="467">
        <f>SUM(K13630:K13631)</f>
        <v>0</v>
      </c>
      <c r="L13629" s="9">
        <f t="shared" si="5196"/>
        <v>0</v>
      </c>
      <c r="M13629" s="9">
        <f>SUM(M13630:M13631)</f>
        <v>0</v>
      </c>
      <c r="N13629" s="467">
        <f>SUM(N13630:N13631)</f>
        <v>0</v>
      </c>
    </row>
    <row r="13630" spans="1:14" customFormat="1" ht="15.75" hidden="1" customHeight="1" thickBot="1" x14ac:dyDescent="0.3">
      <c r="A13630" s="1" t="s">
        <v>0</v>
      </c>
      <c r="B13630" s="4" t="s">
        <v>190</v>
      </c>
      <c r="C13630" s="9">
        <f t="shared" si="5193"/>
        <v>0</v>
      </c>
      <c r="D13630" s="9">
        <v>0</v>
      </c>
      <c r="E13630" s="9">
        <v>0</v>
      </c>
      <c r="F13630" s="9">
        <f t="shared" si="5194"/>
        <v>0</v>
      </c>
      <c r="G13630" s="9">
        <v>0</v>
      </c>
      <c r="H13630" s="467">
        <v>0</v>
      </c>
      <c r="I13630" s="9">
        <f t="shared" si="5195"/>
        <v>0</v>
      </c>
      <c r="J13630" s="9">
        <v>0</v>
      </c>
      <c r="K13630" s="467">
        <v>0</v>
      </c>
      <c r="L13630" s="9">
        <f t="shared" si="5196"/>
        <v>0</v>
      </c>
      <c r="M13630" s="9">
        <v>0</v>
      </c>
      <c r="N13630" s="467">
        <v>0</v>
      </c>
    </row>
    <row r="13631" spans="1:14" customFormat="1" ht="30.75" hidden="1" customHeight="1" thickBot="1" x14ac:dyDescent="0.3">
      <c r="A13631" s="1" t="s">
        <v>0</v>
      </c>
      <c r="B13631" s="4" t="s">
        <v>191</v>
      </c>
      <c r="C13631" s="9">
        <f t="shared" si="5193"/>
        <v>0</v>
      </c>
      <c r="D13631" s="9">
        <f>SUM(D13632:D13635)</f>
        <v>0</v>
      </c>
      <c r="E13631" s="9">
        <f>SUM(E13632:E13635)</f>
        <v>0</v>
      </c>
      <c r="F13631" s="9">
        <f t="shared" si="5194"/>
        <v>0</v>
      </c>
      <c r="G13631" s="9">
        <f>SUM(G13632:G13635)</f>
        <v>0</v>
      </c>
      <c r="H13631" s="467">
        <f>SUM(H13632:H13635)</f>
        <v>0</v>
      </c>
      <c r="I13631" s="9">
        <f t="shared" si="5195"/>
        <v>0</v>
      </c>
      <c r="J13631" s="9">
        <f>SUM(J13632:J13635)</f>
        <v>0</v>
      </c>
      <c r="K13631" s="467">
        <f>SUM(K13632:K13635)</f>
        <v>0</v>
      </c>
      <c r="L13631" s="9">
        <f t="shared" si="5196"/>
        <v>0</v>
      </c>
      <c r="M13631" s="9">
        <f>SUM(M13632:M13635)</f>
        <v>0</v>
      </c>
      <c r="N13631" s="467">
        <f>SUM(N13632:N13635)</f>
        <v>0</v>
      </c>
    </row>
    <row r="13632" spans="1:14" customFormat="1" ht="30.75" hidden="1" customHeight="1" thickBot="1" x14ac:dyDescent="0.3">
      <c r="A13632" s="1" t="s">
        <v>0</v>
      </c>
      <c r="B13632" s="5" t="s">
        <v>192</v>
      </c>
      <c r="C13632" s="9">
        <f t="shared" si="5193"/>
        <v>0</v>
      </c>
      <c r="D13632" s="9">
        <v>0</v>
      </c>
      <c r="E13632" s="9">
        <v>0</v>
      </c>
      <c r="F13632" s="9">
        <f t="shared" si="5194"/>
        <v>0</v>
      </c>
      <c r="G13632" s="9">
        <v>0</v>
      </c>
      <c r="H13632" s="467">
        <v>0</v>
      </c>
      <c r="I13632" s="9">
        <f t="shared" si="5195"/>
        <v>0</v>
      </c>
      <c r="J13632" s="9">
        <v>0</v>
      </c>
      <c r="K13632" s="467">
        <v>0</v>
      </c>
      <c r="L13632" s="9">
        <f t="shared" si="5196"/>
        <v>0</v>
      </c>
      <c r="M13632" s="9">
        <v>0</v>
      </c>
      <c r="N13632" s="467">
        <v>0</v>
      </c>
    </row>
    <row r="13633" spans="1:14" customFormat="1" ht="30.75" hidden="1" customHeight="1" thickBot="1" x14ac:dyDescent="0.3">
      <c r="A13633" s="1" t="s">
        <v>0</v>
      </c>
      <c r="B13633" s="5" t="s">
        <v>193</v>
      </c>
      <c r="C13633" s="9">
        <f t="shared" si="5193"/>
        <v>0</v>
      </c>
      <c r="D13633" s="9">
        <v>0</v>
      </c>
      <c r="E13633" s="9">
        <v>0</v>
      </c>
      <c r="F13633" s="9">
        <f t="shared" si="5194"/>
        <v>0</v>
      </c>
      <c r="G13633" s="9">
        <v>0</v>
      </c>
      <c r="H13633" s="467">
        <v>0</v>
      </c>
      <c r="I13633" s="9">
        <f t="shared" si="5195"/>
        <v>0</v>
      </c>
      <c r="J13633" s="9">
        <v>0</v>
      </c>
      <c r="K13633" s="467">
        <v>0</v>
      </c>
      <c r="L13633" s="9">
        <f t="shared" si="5196"/>
        <v>0</v>
      </c>
      <c r="M13633" s="9">
        <v>0</v>
      </c>
      <c r="N13633" s="467">
        <v>0</v>
      </c>
    </row>
    <row r="13634" spans="1:14" customFormat="1" ht="15.75" hidden="1" customHeight="1" thickBot="1" x14ac:dyDescent="0.3">
      <c r="A13634" s="1" t="s">
        <v>0</v>
      </c>
      <c r="B13634" s="5" t="s">
        <v>194</v>
      </c>
      <c r="C13634" s="9">
        <f t="shared" si="5193"/>
        <v>0</v>
      </c>
      <c r="D13634" s="9">
        <v>0</v>
      </c>
      <c r="E13634" s="9">
        <v>0</v>
      </c>
      <c r="F13634" s="9">
        <f t="shared" si="5194"/>
        <v>0</v>
      </c>
      <c r="G13634" s="9">
        <v>0</v>
      </c>
      <c r="H13634" s="467">
        <v>0</v>
      </c>
      <c r="I13634" s="9">
        <f t="shared" si="5195"/>
        <v>0</v>
      </c>
      <c r="J13634" s="9">
        <v>0</v>
      </c>
      <c r="K13634" s="467">
        <v>0</v>
      </c>
      <c r="L13634" s="9">
        <f t="shared" si="5196"/>
        <v>0</v>
      </c>
      <c r="M13634" s="9">
        <v>0</v>
      </c>
      <c r="N13634" s="467">
        <v>0</v>
      </c>
    </row>
    <row r="13635" spans="1:14" customFormat="1" ht="45.75" hidden="1" customHeight="1" thickBot="1" x14ac:dyDescent="0.3">
      <c r="A13635" s="1" t="s">
        <v>0</v>
      </c>
      <c r="B13635" s="5" t="s">
        <v>195</v>
      </c>
      <c r="C13635" s="9">
        <f t="shared" ref="C13635:C13698" si="5197">SUM(D13635:E13635)</f>
        <v>0</v>
      </c>
      <c r="D13635" s="9">
        <v>0</v>
      </c>
      <c r="E13635" s="9">
        <v>0</v>
      </c>
      <c r="F13635" s="9">
        <f t="shared" ref="F13635:F13698" si="5198">SUM(G13635:H13635)</f>
        <v>0</v>
      </c>
      <c r="G13635" s="9">
        <v>0</v>
      </c>
      <c r="H13635" s="467">
        <v>0</v>
      </c>
      <c r="I13635" s="9">
        <f t="shared" ref="I13635:I13698" si="5199">SUM(J13635:K13635)</f>
        <v>0</v>
      </c>
      <c r="J13635" s="9">
        <v>0</v>
      </c>
      <c r="K13635" s="467">
        <v>0</v>
      </c>
      <c r="L13635" s="9">
        <f t="shared" ref="L13635:L13698" si="5200">SUM(M13635:N13635)</f>
        <v>0</v>
      </c>
      <c r="M13635" s="9">
        <v>0</v>
      </c>
      <c r="N13635" s="467">
        <v>0</v>
      </c>
    </row>
    <row r="13636" spans="1:14" customFormat="1" ht="15.75" hidden="1" customHeight="1" thickBot="1" x14ac:dyDescent="0.3">
      <c r="A13636" s="1" t="s">
        <v>0</v>
      </c>
      <c r="B13636" s="3" t="s">
        <v>196</v>
      </c>
      <c r="C13636" s="9">
        <f t="shared" si="5197"/>
        <v>0</v>
      </c>
      <c r="D13636" s="9">
        <v>0</v>
      </c>
      <c r="E13636" s="9">
        <v>0</v>
      </c>
      <c r="F13636" s="9">
        <f t="shared" si="5198"/>
        <v>0</v>
      </c>
      <c r="G13636" s="9">
        <v>0</v>
      </c>
      <c r="H13636" s="467">
        <v>0</v>
      </c>
      <c r="I13636" s="9">
        <f t="shared" si="5199"/>
        <v>0</v>
      </c>
      <c r="J13636" s="9">
        <v>0</v>
      </c>
      <c r="K13636" s="467">
        <v>0</v>
      </c>
      <c r="L13636" s="9">
        <f t="shared" si="5200"/>
        <v>0</v>
      </c>
      <c r="M13636" s="9">
        <v>0</v>
      </c>
      <c r="N13636" s="467">
        <v>0</v>
      </c>
    </row>
    <row r="13637" spans="1:14" customFormat="1" ht="30.75" hidden="1" customHeight="1" thickBot="1" x14ac:dyDescent="0.3">
      <c r="A13637" s="1" t="s">
        <v>0</v>
      </c>
      <c r="B13637" s="3" t="s">
        <v>197</v>
      </c>
      <c r="C13637" s="9">
        <f t="shared" si="5197"/>
        <v>0</v>
      </c>
      <c r="D13637" s="9">
        <f>SUM(D13638:D13640,D13643)</f>
        <v>0</v>
      </c>
      <c r="E13637" s="9">
        <f>SUM(E13638:E13640,E13643)</f>
        <v>0</v>
      </c>
      <c r="F13637" s="9">
        <f t="shared" si="5198"/>
        <v>0</v>
      </c>
      <c r="G13637" s="9">
        <f>SUM(G13638:G13640,G13643)</f>
        <v>0</v>
      </c>
      <c r="H13637" s="467">
        <f>SUM(H13638:H13640,H13643)</f>
        <v>0</v>
      </c>
      <c r="I13637" s="9">
        <f t="shared" si="5199"/>
        <v>0</v>
      </c>
      <c r="J13637" s="9">
        <f>SUM(J13638:J13640,J13643)</f>
        <v>0</v>
      </c>
      <c r="K13637" s="467">
        <f>SUM(K13638:K13640,K13643)</f>
        <v>0</v>
      </c>
      <c r="L13637" s="9">
        <f t="shared" si="5200"/>
        <v>0</v>
      </c>
      <c r="M13637" s="9">
        <f>SUM(M13638:M13640,M13643)</f>
        <v>0</v>
      </c>
      <c r="N13637" s="467">
        <f>SUM(N13638:N13640,N13643)</f>
        <v>0</v>
      </c>
    </row>
    <row r="13638" spans="1:14" customFormat="1" ht="15.75" hidden="1" customHeight="1" thickBot="1" x14ac:dyDescent="0.3">
      <c r="A13638" s="1" t="s">
        <v>0</v>
      </c>
      <c r="B13638" s="4" t="s">
        <v>198</v>
      </c>
      <c r="C13638" s="9">
        <f t="shared" si="5197"/>
        <v>0</v>
      </c>
      <c r="D13638" s="9">
        <v>0</v>
      </c>
      <c r="E13638" s="9">
        <v>0</v>
      </c>
      <c r="F13638" s="9">
        <f t="shared" si="5198"/>
        <v>0</v>
      </c>
      <c r="G13638" s="9">
        <v>0</v>
      </c>
      <c r="H13638" s="467">
        <v>0</v>
      </c>
      <c r="I13638" s="9">
        <f t="shared" si="5199"/>
        <v>0</v>
      </c>
      <c r="J13638" s="9">
        <v>0</v>
      </c>
      <c r="K13638" s="467">
        <v>0</v>
      </c>
      <c r="L13638" s="9">
        <f t="shared" si="5200"/>
        <v>0</v>
      </c>
      <c r="M13638" s="9">
        <v>0</v>
      </c>
      <c r="N13638" s="467">
        <v>0</v>
      </c>
    </row>
    <row r="13639" spans="1:14" customFormat="1" ht="15.75" hidden="1" customHeight="1" thickBot="1" x14ac:dyDescent="0.3">
      <c r="A13639" s="1" t="s">
        <v>0</v>
      </c>
      <c r="B13639" s="4" t="s">
        <v>199</v>
      </c>
      <c r="C13639" s="9">
        <f t="shared" si="5197"/>
        <v>0</v>
      </c>
      <c r="D13639" s="9">
        <v>0</v>
      </c>
      <c r="E13639" s="9">
        <v>0</v>
      </c>
      <c r="F13639" s="9">
        <f t="shared" si="5198"/>
        <v>0</v>
      </c>
      <c r="G13639" s="9">
        <v>0</v>
      </c>
      <c r="H13639" s="467">
        <v>0</v>
      </c>
      <c r="I13639" s="9">
        <f t="shared" si="5199"/>
        <v>0</v>
      </c>
      <c r="J13639" s="9">
        <v>0</v>
      </c>
      <c r="K13639" s="467">
        <v>0</v>
      </c>
      <c r="L13639" s="9">
        <f t="shared" si="5200"/>
        <v>0</v>
      </c>
      <c r="M13639" s="9">
        <v>0</v>
      </c>
      <c r="N13639" s="467">
        <v>0</v>
      </c>
    </row>
    <row r="13640" spans="1:14" customFormat="1" ht="30.75" hidden="1" customHeight="1" thickBot="1" x14ac:dyDescent="0.3">
      <c r="A13640" s="1" t="s">
        <v>0</v>
      </c>
      <c r="B13640" s="4" t="s">
        <v>200</v>
      </c>
      <c r="C13640" s="9">
        <f t="shared" si="5197"/>
        <v>0</v>
      </c>
      <c r="D13640" s="9">
        <f>SUM(D13641:D13642)</f>
        <v>0</v>
      </c>
      <c r="E13640" s="9">
        <f>SUM(E13641:E13642)</f>
        <v>0</v>
      </c>
      <c r="F13640" s="9">
        <f t="shared" si="5198"/>
        <v>0</v>
      </c>
      <c r="G13640" s="9">
        <f>SUM(G13641:G13642)</f>
        <v>0</v>
      </c>
      <c r="H13640" s="467">
        <f>SUM(H13641:H13642)</f>
        <v>0</v>
      </c>
      <c r="I13640" s="9">
        <f t="shared" si="5199"/>
        <v>0</v>
      </c>
      <c r="J13640" s="9">
        <f>SUM(J13641:J13642)</f>
        <v>0</v>
      </c>
      <c r="K13640" s="467">
        <f>SUM(K13641:K13642)</f>
        <v>0</v>
      </c>
      <c r="L13640" s="9">
        <f t="shared" si="5200"/>
        <v>0</v>
      </c>
      <c r="M13640" s="9">
        <f>SUM(M13641:M13642)</f>
        <v>0</v>
      </c>
      <c r="N13640" s="467">
        <f>SUM(N13641:N13642)</f>
        <v>0</v>
      </c>
    </row>
    <row r="13641" spans="1:14" customFormat="1" ht="60.75" hidden="1" customHeight="1" thickBot="1" x14ac:dyDescent="0.3">
      <c r="A13641" s="1" t="s">
        <v>0</v>
      </c>
      <c r="B13641" s="5" t="s">
        <v>201</v>
      </c>
      <c r="C13641" s="9">
        <f t="shared" si="5197"/>
        <v>0</v>
      </c>
      <c r="D13641" s="9">
        <v>0</v>
      </c>
      <c r="E13641" s="9">
        <v>0</v>
      </c>
      <c r="F13641" s="9">
        <f t="shared" si="5198"/>
        <v>0</v>
      </c>
      <c r="G13641" s="9">
        <v>0</v>
      </c>
      <c r="H13641" s="467">
        <v>0</v>
      </c>
      <c r="I13641" s="9">
        <f t="shared" si="5199"/>
        <v>0</v>
      </c>
      <c r="J13641" s="9">
        <v>0</v>
      </c>
      <c r="K13641" s="467">
        <v>0</v>
      </c>
      <c r="L13641" s="9">
        <f t="shared" si="5200"/>
        <v>0</v>
      </c>
      <c r="M13641" s="9">
        <v>0</v>
      </c>
      <c r="N13641" s="467">
        <v>0</v>
      </c>
    </row>
    <row r="13642" spans="1:14" customFormat="1" ht="9" hidden="1" customHeight="1" thickTop="1" thickBot="1" x14ac:dyDescent="0.3">
      <c r="A13642" s="1" t="s">
        <v>0</v>
      </c>
      <c r="B13642" s="5" t="s">
        <v>202</v>
      </c>
      <c r="C13642" s="9">
        <f t="shared" si="5197"/>
        <v>0</v>
      </c>
      <c r="D13642" s="9">
        <v>0</v>
      </c>
      <c r="E13642" s="9">
        <v>0</v>
      </c>
      <c r="F13642" s="9">
        <f t="shared" si="5198"/>
        <v>0</v>
      </c>
      <c r="G13642" s="9">
        <v>0</v>
      </c>
      <c r="H13642" s="467">
        <v>0</v>
      </c>
      <c r="I13642" s="9">
        <f t="shared" si="5199"/>
        <v>0</v>
      </c>
      <c r="J13642" s="9">
        <v>0</v>
      </c>
      <c r="K13642" s="467">
        <v>0</v>
      </c>
      <c r="L13642" s="9">
        <f t="shared" si="5200"/>
        <v>0</v>
      </c>
      <c r="M13642" s="9">
        <v>0</v>
      </c>
      <c r="N13642" s="467">
        <v>0</v>
      </c>
    </row>
    <row r="13643" spans="1:14" customFormat="1" ht="45.75" hidden="1" customHeight="1" thickBot="1" x14ac:dyDescent="0.3">
      <c r="A13643" s="1" t="s">
        <v>0</v>
      </c>
      <c r="B13643" s="4" t="s">
        <v>203</v>
      </c>
      <c r="C13643" s="9">
        <f t="shared" si="5197"/>
        <v>0</v>
      </c>
      <c r="D13643" s="9">
        <v>0</v>
      </c>
      <c r="E13643" s="9">
        <v>0</v>
      </c>
      <c r="F13643" s="9">
        <f t="shared" si="5198"/>
        <v>0</v>
      </c>
      <c r="G13643" s="9">
        <v>0</v>
      </c>
      <c r="H13643" s="467">
        <v>0</v>
      </c>
      <c r="I13643" s="9">
        <f t="shared" si="5199"/>
        <v>0</v>
      </c>
      <c r="J13643" s="9">
        <v>0</v>
      </c>
      <c r="K13643" s="467">
        <v>0</v>
      </c>
      <c r="L13643" s="9">
        <f t="shared" si="5200"/>
        <v>0</v>
      </c>
      <c r="M13643" s="9">
        <v>0</v>
      </c>
      <c r="N13643" s="467">
        <v>0</v>
      </c>
    </row>
    <row r="13644" spans="1:14" customFormat="1" ht="30.75" hidden="1" customHeight="1" thickBot="1" x14ac:dyDescent="0.3">
      <c r="A13644" s="1" t="s">
        <v>0</v>
      </c>
      <c r="B13644" s="2" t="s">
        <v>204</v>
      </c>
      <c r="C13644" s="9">
        <f t="shared" si="5197"/>
        <v>0</v>
      </c>
      <c r="D13644" s="9">
        <f>SUM(D13645,D13653,D13661)</f>
        <v>0</v>
      </c>
      <c r="E13644" s="9">
        <f>SUM(E13645,E13653,E13661)</f>
        <v>0</v>
      </c>
      <c r="F13644" s="9">
        <f t="shared" si="5198"/>
        <v>0</v>
      </c>
      <c r="G13644" s="9">
        <f>SUM(G13645,G13653,G13661)</f>
        <v>0</v>
      </c>
      <c r="H13644" s="467">
        <f>SUM(H13645,H13653,H13661)</f>
        <v>0</v>
      </c>
      <c r="I13644" s="9">
        <f t="shared" si="5199"/>
        <v>0</v>
      </c>
      <c r="J13644" s="9">
        <f>SUM(J13645,J13653,J13661)</f>
        <v>0</v>
      </c>
      <c r="K13644" s="467">
        <f>SUM(K13645,K13653,K13661)</f>
        <v>0</v>
      </c>
      <c r="L13644" s="9">
        <f t="shared" si="5200"/>
        <v>0</v>
      </c>
      <c r="M13644" s="9">
        <f>SUM(M13645,M13653,M13661)</f>
        <v>0</v>
      </c>
      <c r="N13644" s="467">
        <f>SUM(N13645,N13653,N13661)</f>
        <v>0</v>
      </c>
    </row>
    <row r="13645" spans="1:14" customFormat="1" ht="15.75" hidden="1" customHeight="1" thickBot="1" x14ac:dyDescent="0.3">
      <c r="A13645" s="1" t="s">
        <v>0</v>
      </c>
      <c r="B13645" s="3" t="s">
        <v>205</v>
      </c>
      <c r="C13645" s="9">
        <f t="shared" si="5197"/>
        <v>0</v>
      </c>
      <c r="D13645" s="9">
        <f>SUM(D13646:D13652)</f>
        <v>0</v>
      </c>
      <c r="E13645" s="9">
        <f>SUM(E13646:E13652)</f>
        <v>0</v>
      </c>
      <c r="F13645" s="9">
        <f t="shared" si="5198"/>
        <v>0</v>
      </c>
      <c r="G13645" s="9">
        <f>SUM(G13646:G13652)</f>
        <v>0</v>
      </c>
      <c r="H13645" s="467">
        <f>SUM(H13646:H13652)</f>
        <v>0</v>
      </c>
      <c r="I13645" s="9">
        <f t="shared" si="5199"/>
        <v>0</v>
      </c>
      <c r="J13645" s="9">
        <f>SUM(J13646:J13652)</f>
        <v>0</v>
      </c>
      <c r="K13645" s="467">
        <f>SUM(K13646:K13652)</f>
        <v>0</v>
      </c>
      <c r="L13645" s="9">
        <f t="shared" si="5200"/>
        <v>0</v>
      </c>
      <c r="M13645" s="9">
        <f>SUM(M13646:M13652)</f>
        <v>0</v>
      </c>
      <c r="N13645" s="467">
        <f>SUM(N13646:N13652)</f>
        <v>0</v>
      </c>
    </row>
    <row r="13646" spans="1:14" customFormat="1" ht="30.75" hidden="1" customHeight="1" thickBot="1" x14ac:dyDescent="0.3">
      <c r="A13646" s="1" t="s">
        <v>0</v>
      </c>
      <c r="B13646" s="4" t="s">
        <v>206</v>
      </c>
      <c r="C13646" s="9">
        <f t="shared" si="5197"/>
        <v>0</v>
      </c>
      <c r="D13646" s="9">
        <v>0</v>
      </c>
      <c r="E13646" s="9">
        <v>0</v>
      </c>
      <c r="F13646" s="9">
        <f t="shared" si="5198"/>
        <v>0</v>
      </c>
      <c r="G13646" s="9">
        <v>0</v>
      </c>
      <c r="H13646" s="467">
        <v>0</v>
      </c>
      <c r="I13646" s="9">
        <f t="shared" si="5199"/>
        <v>0</v>
      </c>
      <c r="J13646" s="9">
        <v>0</v>
      </c>
      <c r="K13646" s="467">
        <v>0</v>
      </c>
      <c r="L13646" s="9">
        <f t="shared" si="5200"/>
        <v>0</v>
      </c>
      <c r="M13646" s="9">
        <v>0</v>
      </c>
      <c r="N13646" s="467">
        <v>0</v>
      </c>
    </row>
    <row r="13647" spans="1:14" customFormat="1" ht="30.75" hidden="1" customHeight="1" thickBot="1" x14ac:dyDescent="0.3">
      <c r="A13647" s="1" t="s">
        <v>0</v>
      </c>
      <c r="B13647" s="4" t="s">
        <v>207</v>
      </c>
      <c r="C13647" s="9">
        <f t="shared" si="5197"/>
        <v>0</v>
      </c>
      <c r="D13647" s="9">
        <v>0</v>
      </c>
      <c r="E13647" s="9">
        <v>0</v>
      </c>
      <c r="F13647" s="9">
        <f t="shared" si="5198"/>
        <v>0</v>
      </c>
      <c r="G13647" s="9">
        <v>0</v>
      </c>
      <c r="H13647" s="467">
        <v>0</v>
      </c>
      <c r="I13647" s="9">
        <f t="shared" si="5199"/>
        <v>0</v>
      </c>
      <c r="J13647" s="9">
        <v>0</v>
      </c>
      <c r="K13647" s="467">
        <v>0</v>
      </c>
      <c r="L13647" s="9">
        <f t="shared" si="5200"/>
        <v>0</v>
      </c>
      <c r="M13647" s="9">
        <v>0</v>
      </c>
      <c r="N13647" s="467">
        <v>0</v>
      </c>
    </row>
    <row r="13648" spans="1:14" customFormat="1" ht="15.75" hidden="1" customHeight="1" thickBot="1" x14ac:dyDescent="0.3">
      <c r="A13648" s="1" t="s">
        <v>0</v>
      </c>
      <c r="B13648" s="4" t="s">
        <v>208</v>
      </c>
      <c r="C13648" s="9">
        <f t="shared" si="5197"/>
        <v>0</v>
      </c>
      <c r="D13648" s="9">
        <v>0</v>
      </c>
      <c r="E13648" s="9">
        <v>0</v>
      </c>
      <c r="F13648" s="9">
        <f t="shared" si="5198"/>
        <v>0</v>
      </c>
      <c r="G13648" s="9">
        <v>0</v>
      </c>
      <c r="H13648" s="467">
        <v>0</v>
      </c>
      <c r="I13648" s="9">
        <f t="shared" si="5199"/>
        <v>0</v>
      </c>
      <c r="J13648" s="9">
        <v>0</v>
      </c>
      <c r="K13648" s="467">
        <v>0</v>
      </c>
      <c r="L13648" s="9">
        <f t="shared" si="5200"/>
        <v>0</v>
      </c>
      <c r="M13648" s="9">
        <v>0</v>
      </c>
      <c r="N13648" s="467">
        <v>0</v>
      </c>
    </row>
    <row r="13649" spans="1:14" customFormat="1" ht="30.75" hidden="1" customHeight="1" thickBot="1" x14ac:dyDescent="0.3">
      <c r="A13649" s="1" t="s">
        <v>0</v>
      </c>
      <c r="B13649" s="4" t="s">
        <v>209</v>
      </c>
      <c r="C13649" s="9">
        <f t="shared" si="5197"/>
        <v>0</v>
      </c>
      <c r="D13649" s="9">
        <v>0</v>
      </c>
      <c r="E13649" s="9">
        <v>0</v>
      </c>
      <c r="F13649" s="9">
        <f t="shared" si="5198"/>
        <v>0</v>
      </c>
      <c r="G13649" s="9">
        <v>0</v>
      </c>
      <c r="H13649" s="467">
        <v>0</v>
      </c>
      <c r="I13649" s="9">
        <f t="shared" si="5199"/>
        <v>0</v>
      </c>
      <c r="J13649" s="9">
        <v>0</v>
      </c>
      <c r="K13649" s="467">
        <v>0</v>
      </c>
      <c r="L13649" s="9">
        <f t="shared" si="5200"/>
        <v>0</v>
      </c>
      <c r="M13649" s="9">
        <v>0</v>
      </c>
      <c r="N13649" s="467">
        <v>0</v>
      </c>
    </row>
    <row r="13650" spans="1:14" customFormat="1" ht="30.75" hidden="1" customHeight="1" thickBot="1" x14ac:dyDescent="0.3">
      <c r="A13650" s="1" t="s">
        <v>0</v>
      </c>
      <c r="B13650" s="4" t="s">
        <v>210</v>
      </c>
      <c r="C13650" s="9">
        <f t="shared" si="5197"/>
        <v>0</v>
      </c>
      <c r="D13650" s="9">
        <v>0</v>
      </c>
      <c r="E13650" s="9">
        <v>0</v>
      </c>
      <c r="F13650" s="9">
        <f t="shared" si="5198"/>
        <v>0</v>
      </c>
      <c r="G13650" s="9">
        <v>0</v>
      </c>
      <c r="H13650" s="467">
        <v>0</v>
      </c>
      <c r="I13650" s="9">
        <f t="shared" si="5199"/>
        <v>0</v>
      </c>
      <c r="J13650" s="9">
        <v>0</v>
      </c>
      <c r="K13650" s="467">
        <v>0</v>
      </c>
      <c r="L13650" s="9">
        <f t="shared" si="5200"/>
        <v>0</v>
      </c>
      <c r="M13650" s="9">
        <v>0</v>
      </c>
      <c r="N13650" s="467">
        <v>0</v>
      </c>
    </row>
    <row r="13651" spans="1:14" customFormat="1" ht="30.75" hidden="1" customHeight="1" thickBot="1" x14ac:dyDescent="0.3">
      <c r="A13651" s="1" t="s">
        <v>0</v>
      </c>
      <c r="B13651" s="4" t="s">
        <v>211</v>
      </c>
      <c r="C13651" s="9">
        <f t="shared" si="5197"/>
        <v>0</v>
      </c>
      <c r="D13651" s="9">
        <v>0</v>
      </c>
      <c r="E13651" s="9">
        <v>0</v>
      </c>
      <c r="F13651" s="9">
        <f t="shared" si="5198"/>
        <v>0</v>
      </c>
      <c r="G13651" s="9">
        <v>0</v>
      </c>
      <c r="H13651" s="467">
        <v>0</v>
      </c>
      <c r="I13651" s="9">
        <f t="shared" si="5199"/>
        <v>0</v>
      </c>
      <c r="J13651" s="9">
        <v>0</v>
      </c>
      <c r="K13651" s="467">
        <v>0</v>
      </c>
      <c r="L13651" s="9">
        <f t="shared" si="5200"/>
        <v>0</v>
      </c>
      <c r="M13651" s="9">
        <v>0</v>
      </c>
      <c r="N13651" s="467">
        <v>0</v>
      </c>
    </row>
    <row r="13652" spans="1:14" customFormat="1" ht="30.75" hidden="1" customHeight="1" thickBot="1" x14ac:dyDescent="0.3">
      <c r="A13652" s="1" t="s">
        <v>0</v>
      </c>
      <c r="B13652" s="4" t="s">
        <v>212</v>
      </c>
      <c r="C13652" s="9">
        <f t="shared" si="5197"/>
        <v>0</v>
      </c>
      <c r="D13652" s="9">
        <v>0</v>
      </c>
      <c r="E13652" s="9">
        <v>0</v>
      </c>
      <c r="F13652" s="9">
        <f t="shared" si="5198"/>
        <v>0</v>
      </c>
      <c r="G13652" s="9">
        <v>0</v>
      </c>
      <c r="H13652" s="467">
        <v>0</v>
      </c>
      <c r="I13652" s="9">
        <f t="shared" si="5199"/>
        <v>0</v>
      </c>
      <c r="J13652" s="9">
        <v>0</v>
      </c>
      <c r="K13652" s="467">
        <v>0</v>
      </c>
      <c r="L13652" s="9">
        <f t="shared" si="5200"/>
        <v>0</v>
      </c>
      <c r="M13652" s="9">
        <v>0</v>
      </c>
      <c r="N13652" s="467">
        <v>0</v>
      </c>
    </row>
    <row r="13653" spans="1:14" customFormat="1" ht="15.75" hidden="1" customHeight="1" thickBot="1" x14ac:dyDescent="0.3">
      <c r="A13653" s="1" t="s">
        <v>0</v>
      </c>
      <c r="B13653" s="3" t="s">
        <v>213</v>
      </c>
      <c r="C13653" s="9">
        <f t="shared" si="5197"/>
        <v>0</v>
      </c>
      <c r="D13653" s="9">
        <f>SUM(D13654:D13660)</f>
        <v>0</v>
      </c>
      <c r="E13653" s="9">
        <f>SUM(E13654:E13660)</f>
        <v>0</v>
      </c>
      <c r="F13653" s="9">
        <f t="shared" si="5198"/>
        <v>0</v>
      </c>
      <c r="G13653" s="9">
        <f>SUM(G13654:G13660)</f>
        <v>0</v>
      </c>
      <c r="H13653" s="467">
        <f>SUM(H13654:H13660)</f>
        <v>0</v>
      </c>
      <c r="I13653" s="9">
        <f t="shared" si="5199"/>
        <v>0</v>
      </c>
      <c r="J13653" s="9">
        <f>SUM(J13654:J13660)</f>
        <v>0</v>
      </c>
      <c r="K13653" s="467">
        <f>SUM(K13654:K13660)</f>
        <v>0</v>
      </c>
      <c r="L13653" s="9">
        <f t="shared" si="5200"/>
        <v>0</v>
      </c>
      <c r="M13653" s="9">
        <f>SUM(M13654:M13660)</f>
        <v>0</v>
      </c>
      <c r="N13653" s="467">
        <f>SUM(N13654:N13660)</f>
        <v>0</v>
      </c>
    </row>
    <row r="13654" spans="1:14" customFormat="1" ht="30.75" hidden="1" customHeight="1" thickBot="1" x14ac:dyDescent="0.3">
      <c r="A13654" s="1" t="s">
        <v>0</v>
      </c>
      <c r="B13654" s="4" t="s">
        <v>206</v>
      </c>
      <c r="C13654" s="9">
        <f t="shared" si="5197"/>
        <v>0</v>
      </c>
      <c r="D13654" s="9">
        <v>0</v>
      </c>
      <c r="E13654" s="9">
        <v>0</v>
      </c>
      <c r="F13654" s="9">
        <f t="shared" si="5198"/>
        <v>0</v>
      </c>
      <c r="G13654" s="9">
        <v>0</v>
      </c>
      <c r="H13654" s="467">
        <v>0</v>
      </c>
      <c r="I13654" s="9">
        <f t="shared" si="5199"/>
        <v>0</v>
      </c>
      <c r="J13654" s="9">
        <v>0</v>
      </c>
      <c r="K13654" s="467">
        <v>0</v>
      </c>
      <c r="L13654" s="9">
        <f t="shared" si="5200"/>
        <v>0</v>
      </c>
      <c r="M13654" s="9">
        <v>0</v>
      </c>
      <c r="N13654" s="467">
        <v>0</v>
      </c>
    </row>
    <row r="13655" spans="1:14" customFormat="1" ht="30.75" hidden="1" customHeight="1" thickBot="1" x14ac:dyDescent="0.3">
      <c r="A13655" s="1" t="s">
        <v>0</v>
      </c>
      <c r="B13655" s="4" t="s">
        <v>207</v>
      </c>
      <c r="C13655" s="9">
        <f t="shared" si="5197"/>
        <v>0</v>
      </c>
      <c r="D13655" s="9">
        <v>0</v>
      </c>
      <c r="E13655" s="9">
        <v>0</v>
      </c>
      <c r="F13655" s="9">
        <f t="shared" si="5198"/>
        <v>0</v>
      </c>
      <c r="G13655" s="9">
        <v>0</v>
      </c>
      <c r="H13655" s="467">
        <v>0</v>
      </c>
      <c r="I13655" s="9">
        <f t="shared" si="5199"/>
        <v>0</v>
      </c>
      <c r="J13655" s="9">
        <v>0</v>
      </c>
      <c r="K13655" s="467">
        <v>0</v>
      </c>
      <c r="L13655" s="9">
        <f t="shared" si="5200"/>
        <v>0</v>
      </c>
      <c r="M13655" s="9">
        <v>0</v>
      </c>
      <c r="N13655" s="467">
        <v>0</v>
      </c>
    </row>
    <row r="13656" spans="1:14" customFormat="1" ht="15.75" hidden="1" customHeight="1" thickBot="1" x14ac:dyDescent="0.3">
      <c r="A13656" s="1" t="s">
        <v>0</v>
      </c>
      <c r="B13656" s="4" t="s">
        <v>214</v>
      </c>
      <c r="C13656" s="9">
        <f t="shared" si="5197"/>
        <v>0</v>
      </c>
      <c r="D13656" s="9">
        <v>0</v>
      </c>
      <c r="E13656" s="9">
        <v>0</v>
      </c>
      <c r="F13656" s="9">
        <f t="shared" si="5198"/>
        <v>0</v>
      </c>
      <c r="G13656" s="9">
        <v>0</v>
      </c>
      <c r="H13656" s="467">
        <v>0</v>
      </c>
      <c r="I13656" s="9">
        <f t="shared" si="5199"/>
        <v>0</v>
      </c>
      <c r="J13656" s="9">
        <v>0</v>
      </c>
      <c r="K13656" s="467">
        <v>0</v>
      </c>
      <c r="L13656" s="9">
        <f t="shared" si="5200"/>
        <v>0</v>
      </c>
      <c r="M13656" s="9">
        <v>0</v>
      </c>
      <c r="N13656" s="467">
        <v>0</v>
      </c>
    </row>
    <row r="13657" spans="1:14" customFormat="1" ht="30.75" hidden="1" customHeight="1" thickBot="1" x14ac:dyDescent="0.3">
      <c r="A13657" s="1" t="s">
        <v>0</v>
      </c>
      <c r="B13657" s="4" t="s">
        <v>215</v>
      </c>
      <c r="C13657" s="9">
        <f t="shared" si="5197"/>
        <v>0</v>
      </c>
      <c r="D13657" s="9">
        <v>0</v>
      </c>
      <c r="E13657" s="9">
        <v>0</v>
      </c>
      <c r="F13657" s="9">
        <f t="shared" si="5198"/>
        <v>0</v>
      </c>
      <c r="G13657" s="9">
        <v>0</v>
      </c>
      <c r="H13657" s="467">
        <v>0</v>
      </c>
      <c r="I13657" s="9">
        <f t="shared" si="5199"/>
        <v>0</v>
      </c>
      <c r="J13657" s="9">
        <v>0</v>
      </c>
      <c r="K13657" s="467">
        <v>0</v>
      </c>
      <c r="L13657" s="9">
        <f t="shared" si="5200"/>
        <v>0</v>
      </c>
      <c r="M13657" s="9">
        <v>0</v>
      </c>
      <c r="N13657" s="467">
        <v>0</v>
      </c>
    </row>
    <row r="13658" spans="1:14" customFormat="1" ht="30.75" hidden="1" customHeight="1" thickBot="1" x14ac:dyDescent="0.3">
      <c r="A13658" s="1" t="s">
        <v>0</v>
      </c>
      <c r="B13658" s="4" t="s">
        <v>216</v>
      </c>
      <c r="C13658" s="9">
        <f t="shared" si="5197"/>
        <v>0</v>
      </c>
      <c r="D13658" s="9">
        <v>0</v>
      </c>
      <c r="E13658" s="9">
        <v>0</v>
      </c>
      <c r="F13658" s="9">
        <f t="shared" si="5198"/>
        <v>0</v>
      </c>
      <c r="G13658" s="9">
        <v>0</v>
      </c>
      <c r="H13658" s="467">
        <v>0</v>
      </c>
      <c r="I13658" s="9">
        <f t="shared" si="5199"/>
        <v>0</v>
      </c>
      <c r="J13658" s="9">
        <v>0</v>
      </c>
      <c r="K13658" s="467">
        <v>0</v>
      </c>
      <c r="L13658" s="9">
        <f t="shared" si="5200"/>
        <v>0</v>
      </c>
      <c r="M13658" s="9">
        <v>0</v>
      </c>
      <c r="N13658" s="467">
        <v>0</v>
      </c>
    </row>
    <row r="13659" spans="1:14" customFormat="1" ht="30.75" hidden="1" customHeight="1" thickBot="1" x14ac:dyDescent="0.3">
      <c r="A13659" s="1" t="s">
        <v>0</v>
      </c>
      <c r="B13659" s="4" t="s">
        <v>217</v>
      </c>
      <c r="C13659" s="9">
        <f t="shared" si="5197"/>
        <v>0</v>
      </c>
      <c r="D13659" s="9">
        <v>0</v>
      </c>
      <c r="E13659" s="9">
        <v>0</v>
      </c>
      <c r="F13659" s="9">
        <f t="shared" si="5198"/>
        <v>0</v>
      </c>
      <c r="G13659" s="9">
        <v>0</v>
      </c>
      <c r="H13659" s="467">
        <v>0</v>
      </c>
      <c r="I13659" s="9">
        <f t="shared" si="5199"/>
        <v>0</v>
      </c>
      <c r="J13659" s="9">
        <v>0</v>
      </c>
      <c r="K13659" s="467">
        <v>0</v>
      </c>
      <c r="L13659" s="9">
        <f t="shared" si="5200"/>
        <v>0</v>
      </c>
      <c r="M13659" s="9">
        <v>0</v>
      </c>
      <c r="N13659" s="467">
        <v>0</v>
      </c>
    </row>
    <row r="13660" spans="1:14" customFormat="1" ht="30.75" hidden="1" customHeight="1" thickBot="1" x14ac:dyDescent="0.3">
      <c r="A13660" s="1" t="s">
        <v>0</v>
      </c>
      <c r="B13660" s="4" t="s">
        <v>212</v>
      </c>
      <c r="C13660" s="9">
        <f t="shared" si="5197"/>
        <v>0</v>
      </c>
      <c r="D13660" s="9">
        <v>0</v>
      </c>
      <c r="E13660" s="9">
        <v>0</v>
      </c>
      <c r="F13660" s="9">
        <f t="shared" si="5198"/>
        <v>0</v>
      </c>
      <c r="G13660" s="9">
        <v>0</v>
      </c>
      <c r="H13660" s="467">
        <v>0</v>
      </c>
      <c r="I13660" s="9">
        <f t="shared" si="5199"/>
        <v>0</v>
      </c>
      <c r="J13660" s="9">
        <v>0</v>
      </c>
      <c r="K13660" s="467">
        <v>0</v>
      </c>
      <c r="L13660" s="9">
        <f t="shared" si="5200"/>
        <v>0</v>
      </c>
      <c r="M13660" s="9">
        <v>0</v>
      </c>
      <c r="N13660" s="467">
        <v>0</v>
      </c>
    </row>
    <row r="13661" spans="1:14" customFormat="1" ht="45" hidden="1" customHeight="1" x14ac:dyDescent="0.25">
      <c r="A13661" s="133" t="s">
        <v>0</v>
      </c>
      <c r="B13661" s="139" t="s">
        <v>218</v>
      </c>
      <c r="C13661" s="135">
        <f t="shared" si="5197"/>
        <v>0</v>
      </c>
      <c r="D13661" s="135">
        <v>0</v>
      </c>
      <c r="E13661" s="135">
        <v>0</v>
      </c>
      <c r="F13661" s="135">
        <f t="shared" si="5198"/>
        <v>0</v>
      </c>
      <c r="G13661" s="135">
        <v>0</v>
      </c>
      <c r="H13661" s="476">
        <v>0</v>
      </c>
      <c r="I13661" s="135">
        <f t="shared" si="5199"/>
        <v>0</v>
      </c>
      <c r="J13661" s="135">
        <v>0</v>
      </c>
      <c r="K13661" s="476">
        <v>0</v>
      </c>
      <c r="L13661" s="135">
        <f t="shared" si="5200"/>
        <v>0</v>
      </c>
      <c r="M13661" s="135">
        <v>0</v>
      </c>
      <c r="N13661" s="476">
        <v>0</v>
      </c>
    </row>
    <row r="13662" spans="1:14" s="333" customFormat="1" ht="12.75" hidden="1" customHeight="1" x14ac:dyDescent="0.2">
      <c r="A13662" s="334" t="s">
        <v>0</v>
      </c>
      <c r="B13662" s="337" t="s">
        <v>219</v>
      </c>
      <c r="C13662" s="338">
        <f t="shared" si="5197"/>
        <v>0</v>
      </c>
      <c r="D13662" s="338">
        <f>SUM(D13663,D13671)</f>
        <v>0</v>
      </c>
      <c r="E13662" s="338">
        <f>SUM(E13663,E13671)</f>
        <v>0</v>
      </c>
      <c r="F13662" s="338">
        <f t="shared" si="5198"/>
        <v>0</v>
      </c>
      <c r="G13662" s="338">
        <f>SUM(G13663,G13671)</f>
        <v>0</v>
      </c>
      <c r="H13662" s="483">
        <f>SUM(H13663,H13671)</f>
        <v>0</v>
      </c>
      <c r="I13662" s="338">
        <f t="shared" si="5199"/>
        <v>0</v>
      </c>
      <c r="J13662" s="338">
        <f>SUM(J13663,J13671)</f>
        <v>0</v>
      </c>
      <c r="K13662" s="483">
        <f>SUM(K13663,K13671)</f>
        <v>0</v>
      </c>
      <c r="L13662" s="338">
        <f t="shared" si="5200"/>
        <v>0</v>
      </c>
      <c r="M13662" s="338">
        <f>SUM(M13663,M13671)</f>
        <v>0</v>
      </c>
      <c r="N13662" s="483">
        <f>SUM(N13663,N13671)</f>
        <v>0</v>
      </c>
    </row>
    <row r="13663" spans="1:14" customFormat="1" ht="15.75" hidden="1" customHeight="1" thickBot="1" x14ac:dyDescent="0.3">
      <c r="A13663" s="140" t="s">
        <v>0</v>
      </c>
      <c r="B13663" s="149" t="s">
        <v>205</v>
      </c>
      <c r="C13663" s="142">
        <f t="shared" si="5197"/>
        <v>0</v>
      </c>
      <c r="D13663" s="142">
        <f>SUM(D13664:D13670)</f>
        <v>0</v>
      </c>
      <c r="E13663" s="142">
        <f>SUM(E13664:E13670)</f>
        <v>0</v>
      </c>
      <c r="F13663" s="142">
        <f t="shared" si="5198"/>
        <v>0</v>
      </c>
      <c r="G13663" s="142">
        <f>SUM(G13664:G13670)</f>
        <v>0</v>
      </c>
      <c r="H13663" s="477">
        <f>SUM(H13664:H13670)</f>
        <v>0</v>
      </c>
      <c r="I13663" s="142">
        <f t="shared" si="5199"/>
        <v>0</v>
      </c>
      <c r="J13663" s="142">
        <f>SUM(J13664:J13670)</f>
        <v>0</v>
      </c>
      <c r="K13663" s="477">
        <f>SUM(K13664:K13670)</f>
        <v>0</v>
      </c>
      <c r="L13663" s="142">
        <f t="shared" si="5200"/>
        <v>0</v>
      </c>
      <c r="M13663" s="142">
        <f>SUM(M13664:M13670)</f>
        <v>0</v>
      </c>
      <c r="N13663" s="477">
        <f>SUM(N13664:N13670)</f>
        <v>0</v>
      </c>
    </row>
    <row r="13664" spans="1:14" customFormat="1" ht="18.75" hidden="1" customHeight="1" thickTop="1" thickBot="1" x14ac:dyDescent="0.3">
      <c r="A13664" s="1" t="s">
        <v>0</v>
      </c>
      <c r="B13664" s="4" t="s">
        <v>206</v>
      </c>
      <c r="C13664" s="9">
        <f t="shared" si="5197"/>
        <v>0</v>
      </c>
      <c r="D13664" s="9">
        <v>0</v>
      </c>
      <c r="E13664" s="9">
        <v>0</v>
      </c>
      <c r="F13664" s="9">
        <f t="shared" si="5198"/>
        <v>0</v>
      </c>
      <c r="G13664" s="9">
        <v>0</v>
      </c>
      <c r="H13664" s="467">
        <v>0</v>
      </c>
      <c r="I13664" s="9">
        <f t="shared" si="5199"/>
        <v>0</v>
      </c>
      <c r="J13664" s="9">
        <v>0</v>
      </c>
      <c r="K13664" s="467">
        <v>0</v>
      </c>
      <c r="L13664" s="9">
        <f t="shared" si="5200"/>
        <v>0</v>
      </c>
      <c r="M13664" s="9">
        <v>0</v>
      </c>
      <c r="N13664" s="467">
        <v>0</v>
      </c>
    </row>
    <row r="13665" spans="1:14" customFormat="1" ht="30.75" hidden="1" customHeight="1" thickBot="1" x14ac:dyDescent="0.3">
      <c r="A13665" s="1" t="s">
        <v>0</v>
      </c>
      <c r="B13665" s="4" t="s">
        <v>220</v>
      </c>
      <c r="C13665" s="9">
        <f t="shared" si="5197"/>
        <v>0</v>
      </c>
      <c r="D13665" s="9">
        <v>0</v>
      </c>
      <c r="E13665" s="9">
        <v>0</v>
      </c>
      <c r="F13665" s="9">
        <f t="shared" si="5198"/>
        <v>0</v>
      </c>
      <c r="G13665" s="9">
        <v>0</v>
      </c>
      <c r="H13665" s="467">
        <v>0</v>
      </c>
      <c r="I13665" s="9">
        <f t="shared" si="5199"/>
        <v>0</v>
      </c>
      <c r="J13665" s="9">
        <v>0</v>
      </c>
      <c r="K13665" s="467">
        <v>0</v>
      </c>
      <c r="L13665" s="9">
        <f t="shared" si="5200"/>
        <v>0</v>
      </c>
      <c r="M13665" s="9">
        <v>0</v>
      </c>
      <c r="N13665" s="467">
        <v>0</v>
      </c>
    </row>
    <row r="13666" spans="1:14" customFormat="1" ht="15.75" hidden="1" customHeight="1" thickBot="1" x14ac:dyDescent="0.3">
      <c r="A13666" s="1" t="s">
        <v>0</v>
      </c>
      <c r="B13666" s="4" t="s">
        <v>214</v>
      </c>
      <c r="C13666" s="9">
        <f t="shared" si="5197"/>
        <v>0</v>
      </c>
      <c r="D13666" s="9">
        <v>0</v>
      </c>
      <c r="E13666" s="9">
        <v>0</v>
      </c>
      <c r="F13666" s="9">
        <f t="shared" si="5198"/>
        <v>0</v>
      </c>
      <c r="G13666" s="9">
        <v>0</v>
      </c>
      <c r="H13666" s="467">
        <v>0</v>
      </c>
      <c r="I13666" s="9">
        <f t="shared" si="5199"/>
        <v>0</v>
      </c>
      <c r="J13666" s="9">
        <v>0</v>
      </c>
      <c r="K13666" s="467">
        <v>0</v>
      </c>
      <c r="L13666" s="9">
        <f t="shared" si="5200"/>
        <v>0</v>
      </c>
      <c r="M13666" s="9">
        <v>0</v>
      </c>
      <c r="N13666" s="467">
        <v>0</v>
      </c>
    </row>
    <row r="13667" spans="1:14" customFormat="1" ht="60.75" hidden="1" customHeight="1" thickBot="1" x14ac:dyDescent="0.3">
      <c r="A13667" s="1" t="s">
        <v>0</v>
      </c>
      <c r="B13667" s="4" t="s">
        <v>221</v>
      </c>
      <c r="C13667" s="9">
        <f t="shared" si="5197"/>
        <v>0</v>
      </c>
      <c r="D13667" s="9">
        <v>0</v>
      </c>
      <c r="E13667" s="9">
        <v>0</v>
      </c>
      <c r="F13667" s="9">
        <f t="shared" si="5198"/>
        <v>0</v>
      </c>
      <c r="G13667" s="9">
        <v>0</v>
      </c>
      <c r="H13667" s="467">
        <v>0</v>
      </c>
      <c r="I13667" s="9">
        <f t="shared" si="5199"/>
        <v>0</v>
      </c>
      <c r="J13667" s="9">
        <v>0</v>
      </c>
      <c r="K13667" s="467">
        <v>0</v>
      </c>
      <c r="L13667" s="9">
        <f t="shared" si="5200"/>
        <v>0</v>
      </c>
      <c r="M13667" s="9">
        <v>0</v>
      </c>
      <c r="N13667" s="467">
        <v>0</v>
      </c>
    </row>
    <row r="13668" spans="1:14" customFormat="1" ht="30.75" hidden="1" customHeight="1" thickBot="1" x14ac:dyDescent="0.3">
      <c r="A13668" s="1" t="s">
        <v>0</v>
      </c>
      <c r="B13668" s="4" t="s">
        <v>222</v>
      </c>
      <c r="C13668" s="9">
        <f t="shared" si="5197"/>
        <v>0</v>
      </c>
      <c r="D13668" s="9">
        <v>0</v>
      </c>
      <c r="E13668" s="9">
        <v>0</v>
      </c>
      <c r="F13668" s="9">
        <f t="shared" si="5198"/>
        <v>0</v>
      </c>
      <c r="G13668" s="9">
        <v>0</v>
      </c>
      <c r="H13668" s="467">
        <v>0</v>
      </c>
      <c r="I13668" s="9">
        <f t="shared" si="5199"/>
        <v>0</v>
      </c>
      <c r="J13668" s="9">
        <v>0</v>
      </c>
      <c r="K13668" s="467">
        <v>0</v>
      </c>
      <c r="L13668" s="9">
        <f t="shared" si="5200"/>
        <v>0</v>
      </c>
      <c r="M13668" s="9">
        <v>0</v>
      </c>
      <c r="N13668" s="467">
        <v>0</v>
      </c>
    </row>
    <row r="13669" spans="1:14" customFormat="1" ht="30.75" hidden="1" customHeight="1" thickBot="1" x14ac:dyDescent="0.3">
      <c r="A13669" s="1" t="s">
        <v>0</v>
      </c>
      <c r="B13669" s="4" t="s">
        <v>217</v>
      </c>
      <c r="C13669" s="9">
        <f t="shared" si="5197"/>
        <v>0</v>
      </c>
      <c r="D13669" s="9">
        <v>0</v>
      </c>
      <c r="E13669" s="9">
        <v>0</v>
      </c>
      <c r="F13669" s="9">
        <f t="shared" si="5198"/>
        <v>0</v>
      </c>
      <c r="G13669" s="9">
        <v>0</v>
      </c>
      <c r="H13669" s="467">
        <v>0</v>
      </c>
      <c r="I13669" s="9">
        <f t="shared" si="5199"/>
        <v>0</v>
      </c>
      <c r="J13669" s="9">
        <v>0</v>
      </c>
      <c r="K13669" s="467">
        <v>0</v>
      </c>
      <c r="L13669" s="9">
        <f t="shared" si="5200"/>
        <v>0</v>
      </c>
      <c r="M13669" s="9">
        <v>0</v>
      </c>
      <c r="N13669" s="467">
        <v>0</v>
      </c>
    </row>
    <row r="13670" spans="1:14" customFormat="1" ht="30.75" hidden="1" customHeight="1" thickBot="1" x14ac:dyDescent="0.3">
      <c r="A13670" s="1" t="s">
        <v>0</v>
      </c>
      <c r="B13670" s="4" t="s">
        <v>223</v>
      </c>
      <c r="C13670" s="9">
        <f t="shared" si="5197"/>
        <v>0</v>
      </c>
      <c r="D13670" s="9">
        <v>0</v>
      </c>
      <c r="E13670" s="9">
        <v>0</v>
      </c>
      <c r="F13670" s="9">
        <f t="shared" si="5198"/>
        <v>0</v>
      </c>
      <c r="G13670" s="9">
        <v>0</v>
      </c>
      <c r="H13670" s="467">
        <v>0</v>
      </c>
      <c r="I13670" s="9">
        <f t="shared" si="5199"/>
        <v>0</v>
      </c>
      <c r="J13670" s="9">
        <v>0</v>
      </c>
      <c r="K13670" s="467">
        <v>0</v>
      </c>
      <c r="L13670" s="9">
        <f t="shared" si="5200"/>
        <v>0</v>
      </c>
      <c r="M13670" s="9">
        <v>0</v>
      </c>
      <c r="N13670" s="467">
        <v>0</v>
      </c>
    </row>
    <row r="13671" spans="1:14" customFormat="1" ht="15.75" hidden="1" customHeight="1" thickBot="1" x14ac:dyDescent="0.3">
      <c r="A13671" s="1" t="s">
        <v>0</v>
      </c>
      <c r="B13671" s="3" t="s">
        <v>224</v>
      </c>
      <c r="C13671" s="9">
        <f t="shared" si="5197"/>
        <v>0</v>
      </c>
      <c r="D13671" s="9">
        <f>SUM(D13672:D13678)</f>
        <v>0</v>
      </c>
      <c r="E13671" s="9">
        <f>SUM(E13672:E13678)</f>
        <v>0</v>
      </c>
      <c r="F13671" s="9">
        <f t="shared" si="5198"/>
        <v>0</v>
      </c>
      <c r="G13671" s="9">
        <f>SUM(G13672:G13678)</f>
        <v>0</v>
      </c>
      <c r="H13671" s="467">
        <f>SUM(H13672:H13678)</f>
        <v>0</v>
      </c>
      <c r="I13671" s="9">
        <f t="shared" si="5199"/>
        <v>0</v>
      </c>
      <c r="J13671" s="9">
        <f>SUM(J13672:J13678)</f>
        <v>0</v>
      </c>
      <c r="K13671" s="467">
        <f>SUM(K13672:K13678)</f>
        <v>0</v>
      </c>
      <c r="L13671" s="9">
        <f t="shared" si="5200"/>
        <v>0</v>
      </c>
      <c r="M13671" s="9">
        <f>SUM(M13672:M13678)</f>
        <v>0</v>
      </c>
      <c r="N13671" s="467">
        <f>SUM(N13672:N13678)</f>
        <v>0</v>
      </c>
    </row>
    <row r="13672" spans="1:14" customFormat="1" ht="30.75" hidden="1" customHeight="1" thickBot="1" x14ac:dyDescent="0.3">
      <c r="A13672" s="1" t="s">
        <v>0</v>
      </c>
      <c r="B13672" s="4" t="s">
        <v>225</v>
      </c>
      <c r="C13672" s="9">
        <f t="shared" si="5197"/>
        <v>0</v>
      </c>
      <c r="D13672" s="9">
        <v>0</v>
      </c>
      <c r="E13672" s="9">
        <v>0</v>
      </c>
      <c r="F13672" s="9">
        <f t="shared" si="5198"/>
        <v>0</v>
      </c>
      <c r="G13672" s="9">
        <v>0</v>
      </c>
      <c r="H13672" s="467">
        <v>0</v>
      </c>
      <c r="I13672" s="9">
        <f t="shared" si="5199"/>
        <v>0</v>
      </c>
      <c r="J13672" s="9">
        <v>0</v>
      </c>
      <c r="K13672" s="467">
        <v>0</v>
      </c>
      <c r="L13672" s="9">
        <f t="shared" si="5200"/>
        <v>0</v>
      </c>
      <c r="M13672" s="9">
        <v>0</v>
      </c>
      <c r="N13672" s="467">
        <v>0</v>
      </c>
    </row>
    <row r="13673" spans="1:14" customFormat="1" ht="30.75" hidden="1" customHeight="1" thickBot="1" x14ac:dyDescent="0.3">
      <c r="A13673" s="1" t="s">
        <v>0</v>
      </c>
      <c r="B13673" s="4" t="s">
        <v>220</v>
      </c>
      <c r="C13673" s="9">
        <f t="shared" si="5197"/>
        <v>0</v>
      </c>
      <c r="D13673" s="9">
        <v>0</v>
      </c>
      <c r="E13673" s="9">
        <v>0</v>
      </c>
      <c r="F13673" s="9">
        <f t="shared" si="5198"/>
        <v>0</v>
      </c>
      <c r="G13673" s="9">
        <v>0</v>
      </c>
      <c r="H13673" s="467">
        <v>0</v>
      </c>
      <c r="I13673" s="9">
        <f t="shared" si="5199"/>
        <v>0</v>
      </c>
      <c r="J13673" s="9">
        <v>0</v>
      </c>
      <c r="K13673" s="467">
        <v>0</v>
      </c>
      <c r="L13673" s="9">
        <f t="shared" si="5200"/>
        <v>0</v>
      </c>
      <c r="M13673" s="9">
        <v>0</v>
      </c>
      <c r="N13673" s="467">
        <v>0</v>
      </c>
    </row>
    <row r="13674" spans="1:14" customFormat="1" ht="15.75" hidden="1" customHeight="1" thickBot="1" x14ac:dyDescent="0.3">
      <c r="A13674" s="1" t="s">
        <v>0</v>
      </c>
      <c r="B13674" s="4" t="s">
        <v>214</v>
      </c>
      <c r="C13674" s="9">
        <f t="shared" si="5197"/>
        <v>0</v>
      </c>
      <c r="D13674" s="9">
        <v>0</v>
      </c>
      <c r="E13674" s="9">
        <v>0</v>
      </c>
      <c r="F13674" s="9">
        <f t="shared" si="5198"/>
        <v>0</v>
      </c>
      <c r="G13674" s="9">
        <v>0</v>
      </c>
      <c r="H13674" s="467">
        <v>0</v>
      </c>
      <c r="I13674" s="9">
        <f t="shared" si="5199"/>
        <v>0</v>
      </c>
      <c r="J13674" s="9">
        <v>0</v>
      </c>
      <c r="K13674" s="467">
        <v>0</v>
      </c>
      <c r="L13674" s="9">
        <f t="shared" si="5200"/>
        <v>0</v>
      </c>
      <c r="M13674" s="9">
        <v>0</v>
      </c>
      <c r="N13674" s="467">
        <v>0</v>
      </c>
    </row>
    <row r="13675" spans="1:14" customFormat="1" ht="60.75" hidden="1" customHeight="1" thickBot="1" x14ac:dyDescent="0.3">
      <c r="A13675" s="1" t="s">
        <v>0</v>
      </c>
      <c r="B13675" s="4" t="s">
        <v>221</v>
      </c>
      <c r="C13675" s="9">
        <f t="shared" si="5197"/>
        <v>0</v>
      </c>
      <c r="D13675" s="9">
        <v>0</v>
      </c>
      <c r="E13675" s="9">
        <v>0</v>
      </c>
      <c r="F13675" s="9">
        <f t="shared" si="5198"/>
        <v>0</v>
      </c>
      <c r="G13675" s="9">
        <v>0</v>
      </c>
      <c r="H13675" s="467">
        <v>0</v>
      </c>
      <c r="I13675" s="9">
        <f t="shared" si="5199"/>
        <v>0</v>
      </c>
      <c r="J13675" s="9">
        <v>0</v>
      </c>
      <c r="K13675" s="467">
        <v>0</v>
      </c>
      <c r="L13675" s="9">
        <f t="shared" si="5200"/>
        <v>0</v>
      </c>
      <c r="M13675" s="9">
        <v>0</v>
      </c>
      <c r="N13675" s="467">
        <v>0</v>
      </c>
    </row>
    <row r="13676" spans="1:14" customFormat="1" ht="30.75" hidden="1" customHeight="1" thickBot="1" x14ac:dyDescent="0.3">
      <c r="A13676" s="1" t="s">
        <v>0</v>
      </c>
      <c r="B13676" s="4" t="s">
        <v>226</v>
      </c>
      <c r="C13676" s="9">
        <f t="shared" si="5197"/>
        <v>0</v>
      </c>
      <c r="D13676" s="9">
        <v>0</v>
      </c>
      <c r="E13676" s="9">
        <v>0</v>
      </c>
      <c r="F13676" s="9">
        <f t="shared" si="5198"/>
        <v>0</v>
      </c>
      <c r="G13676" s="9">
        <v>0</v>
      </c>
      <c r="H13676" s="467">
        <v>0</v>
      </c>
      <c r="I13676" s="9">
        <f t="shared" si="5199"/>
        <v>0</v>
      </c>
      <c r="J13676" s="9">
        <v>0</v>
      </c>
      <c r="K13676" s="467">
        <v>0</v>
      </c>
      <c r="L13676" s="9">
        <f t="shared" si="5200"/>
        <v>0</v>
      </c>
      <c r="M13676" s="9">
        <v>0</v>
      </c>
      <c r="N13676" s="467">
        <v>0</v>
      </c>
    </row>
    <row r="13677" spans="1:14" customFormat="1" ht="30.75" hidden="1" customHeight="1" thickBot="1" x14ac:dyDescent="0.3">
      <c r="A13677" s="1" t="s">
        <v>0</v>
      </c>
      <c r="B13677" s="4" t="s">
        <v>217</v>
      </c>
      <c r="C13677" s="9">
        <f t="shared" si="5197"/>
        <v>0</v>
      </c>
      <c r="D13677" s="9">
        <v>0</v>
      </c>
      <c r="E13677" s="9">
        <v>0</v>
      </c>
      <c r="F13677" s="9">
        <f t="shared" si="5198"/>
        <v>0</v>
      </c>
      <c r="G13677" s="9">
        <v>0</v>
      </c>
      <c r="H13677" s="467">
        <v>0</v>
      </c>
      <c r="I13677" s="9">
        <f t="shared" si="5199"/>
        <v>0</v>
      </c>
      <c r="J13677" s="9">
        <v>0</v>
      </c>
      <c r="K13677" s="467">
        <v>0</v>
      </c>
      <c r="L13677" s="9">
        <f t="shared" si="5200"/>
        <v>0</v>
      </c>
      <c r="M13677" s="9">
        <v>0</v>
      </c>
      <c r="N13677" s="467">
        <v>0</v>
      </c>
    </row>
    <row r="13678" spans="1:14" customFormat="1" ht="30" hidden="1" customHeight="1" x14ac:dyDescent="0.25">
      <c r="A13678" s="133" t="s">
        <v>0</v>
      </c>
      <c r="B13678" s="134" t="s">
        <v>223</v>
      </c>
      <c r="C13678" s="135">
        <f t="shared" si="5197"/>
        <v>0</v>
      </c>
      <c r="D13678" s="135">
        <v>0</v>
      </c>
      <c r="E13678" s="135">
        <v>0</v>
      </c>
      <c r="F13678" s="135">
        <f t="shared" si="5198"/>
        <v>0</v>
      </c>
      <c r="G13678" s="135">
        <v>0</v>
      </c>
      <c r="H13678" s="476">
        <v>0</v>
      </c>
      <c r="I13678" s="135">
        <f t="shared" si="5199"/>
        <v>0</v>
      </c>
      <c r="J13678" s="135">
        <v>0</v>
      </c>
      <c r="K13678" s="476">
        <v>0</v>
      </c>
      <c r="L13678" s="135">
        <f t="shared" si="5200"/>
        <v>0</v>
      </c>
      <c r="M13678" s="135">
        <v>0</v>
      </c>
      <c r="N13678" s="476">
        <v>0</v>
      </c>
    </row>
    <row r="13679" spans="1:14" s="333" customFormat="1" ht="51" hidden="1" customHeight="1" x14ac:dyDescent="0.2">
      <c r="A13679" s="334" t="s">
        <v>253</v>
      </c>
      <c r="B13679" s="335" t="s">
        <v>254</v>
      </c>
      <c r="C13679" s="336">
        <f t="shared" si="5197"/>
        <v>161.02000000000001</v>
      </c>
      <c r="D13679" s="336">
        <f>SUM(D13680,D13844,D13907,D13925)</f>
        <v>161.02000000000001</v>
      </c>
      <c r="E13679" s="336">
        <f>SUM(E13680,E13844,E13907,E13925)</f>
        <v>0</v>
      </c>
      <c r="F13679" s="336">
        <f t="shared" si="5198"/>
        <v>218.6</v>
      </c>
      <c r="G13679" s="336">
        <f>SUM(G13680,G13844,G13907,G13925)</f>
        <v>218.6</v>
      </c>
      <c r="H13679" s="550">
        <f>SUM(H13680,H13844,H13907,H13925)</f>
        <v>0</v>
      </c>
      <c r="I13679" s="336">
        <f t="shared" si="5199"/>
        <v>343.7</v>
      </c>
      <c r="J13679" s="336">
        <f>SUM(J13680,J13844,J13907,J13925)</f>
        <v>343.7</v>
      </c>
      <c r="K13679" s="550">
        <f>SUM(K13680,K13844,K13907,K13925)</f>
        <v>0</v>
      </c>
      <c r="L13679" s="336">
        <f t="shared" si="5200"/>
        <v>368.2</v>
      </c>
      <c r="M13679" s="336">
        <f>SUM(M13680,M13844,M13907,M13925)</f>
        <v>368.2</v>
      </c>
      <c r="N13679" s="550">
        <f>SUM(N13680,N13844,N13907,N13925)</f>
        <v>0</v>
      </c>
    </row>
    <row r="13680" spans="1:14" s="333" customFormat="1" ht="12" hidden="1" customHeight="1" x14ac:dyDescent="0.2">
      <c r="A13680" s="334" t="s">
        <v>0</v>
      </c>
      <c r="B13680" s="337" t="s">
        <v>8</v>
      </c>
      <c r="C13680" s="338">
        <f t="shared" si="5197"/>
        <v>161.02000000000001</v>
      </c>
      <c r="D13680" s="338">
        <f>SUM(D13681,D13692,D13760:D13761,D13769:D13770,D13811,D13821)</f>
        <v>161.02000000000001</v>
      </c>
      <c r="E13680" s="338">
        <f>SUM(E13681,E13692,E13760:E13761,E13769:E13770,E13811,E13821)</f>
        <v>0</v>
      </c>
      <c r="F13680" s="338">
        <f t="shared" si="5198"/>
        <v>213.6</v>
      </c>
      <c r="G13680" s="338">
        <f>SUM(G13681,G13692,G13760:G13761,G13769:G13770,G13811,G13821)</f>
        <v>213.6</v>
      </c>
      <c r="H13680" s="483">
        <f>SUM(H13681,H13692,H13760:H13761,H13769:H13770,H13811,H13821)</f>
        <v>0</v>
      </c>
      <c r="I13680" s="338">
        <f t="shared" si="5199"/>
        <v>340.7</v>
      </c>
      <c r="J13680" s="338">
        <f>SUM(J13681,J13692,J13760:J13761,J13769:J13770,J13811,J13821)</f>
        <v>340.7</v>
      </c>
      <c r="K13680" s="483">
        <f>SUM(K13681,K13692,K13760:K13761,K13769:K13770,K13811,K13821)</f>
        <v>0</v>
      </c>
      <c r="L13680" s="338">
        <f t="shared" si="5200"/>
        <v>368.2</v>
      </c>
      <c r="M13680" s="338">
        <f>SUM(M13681,M13692,M13760:M13761,M13769:M13770,M13811,M13821)</f>
        <v>368.2</v>
      </c>
      <c r="N13680" s="483">
        <f>SUM(N13681,N13692,N13760:N13761,N13769:N13770,N13811,N13821)</f>
        <v>0</v>
      </c>
    </row>
    <row r="13681" spans="1:14" s="333" customFormat="1" ht="12.75" hidden="1" customHeight="1" x14ac:dyDescent="0.2">
      <c r="A13681" s="334" t="s">
        <v>0</v>
      </c>
      <c r="B13681" s="339" t="s">
        <v>9</v>
      </c>
      <c r="C13681" s="338">
        <f t="shared" si="5197"/>
        <v>0</v>
      </c>
      <c r="D13681" s="338">
        <f>SUM(D13682,D13691)</f>
        <v>0</v>
      </c>
      <c r="E13681" s="338">
        <f>SUM(E13682,E13691)</f>
        <v>0</v>
      </c>
      <c r="F13681" s="338">
        <f t="shared" si="5198"/>
        <v>0</v>
      </c>
      <c r="G13681" s="338">
        <f>SUM(G13682,G13691)</f>
        <v>0</v>
      </c>
      <c r="H13681" s="483">
        <f>SUM(H13682,H13691)</f>
        <v>0</v>
      </c>
      <c r="I13681" s="338">
        <f t="shared" si="5199"/>
        <v>0</v>
      </c>
      <c r="J13681" s="338">
        <f>SUM(J13682,J13691)</f>
        <v>0</v>
      </c>
      <c r="K13681" s="483">
        <f>SUM(K13682,K13691)</f>
        <v>0</v>
      </c>
      <c r="L13681" s="338">
        <f t="shared" si="5200"/>
        <v>0</v>
      </c>
      <c r="M13681" s="338">
        <f>SUM(M13682,M13691)</f>
        <v>0</v>
      </c>
      <c r="N13681" s="483">
        <f>SUM(N13682,N13691)</f>
        <v>0</v>
      </c>
    </row>
    <row r="13682" spans="1:14" customFormat="1" ht="15.75" hidden="1" customHeight="1" thickBot="1" x14ac:dyDescent="0.3">
      <c r="A13682" s="140" t="s">
        <v>0</v>
      </c>
      <c r="B13682" s="147" t="s">
        <v>10</v>
      </c>
      <c r="C13682" s="142">
        <f t="shared" si="5197"/>
        <v>0</v>
      </c>
      <c r="D13682" s="142">
        <f>SUM(D13683,D13690)</f>
        <v>0</v>
      </c>
      <c r="E13682" s="142">
        <f>SUM(E13683,E13690)</f>
        <v>0</v>
      </c>
      <c r="F13682" s="142">
        <f t="shared" si="5198"/>
        <v>0</v>
      </c>
      <c r="G13682" s="142">
        <f>SUM(G13683,G13690)</f>
        <v>0</v>
      </c>
      <c r="H13682" s="477">
        <f>SUM(H13683,H13690)</f>
        <v>0</v>
      </c>
      <c r="I13682" s="142">
        <f t="shared" si="5199"/>
        <v>0</v>
      </c>
      <c r="J13682" s="142">
        <f>SUM(J13683,J13690)</f>
        <v>0</v>
      </c>
      <c r="K13682" s="477">
        <f>SUM(K13683,K13690)</f>
        <v>0</v>
      </c>
      <c r="L13682" s="142">
        <f t="shared" si="5200"/>
        <v>0</v>
      </c>
      <c r="M13682" s="142">
        <f>SUM(M13683,M13690)</f>
        <v>0</v>
      </c>
      <c r="N13682" s="477">
        <f>SUM(N13683,N13690)</f>
        <v>0</v>
      </c>
    </row>
    <row r="13683" spans="1:14" customFormat="1" ht="30.75" hidden="1" customHeight="1" thickBot="1" x14ac:dyDescent="0.3">
      <c r="A13683" s="1" t="s">
        <v>0</v>
      </c>
      <c r="B13683" s="5" t="s">
        <v>11</v>
      </c>
      <c r="C13683" s="9">
        <f t="shared" si="5197"/>
        <v>0</v>
      </c>
      <c r="D13683" s="9">
        <f>SUM(D13684:D13689)</f>
        <v>0</v>
      </c>
      <c r="E13683" s="9">
        <f>SUM(E13684:E13689)</f>
        <v>0</v>
      </c>
      <c r="F13683" s="9">
        <f t="shared" si="5198"/>
        <v>0</v>
      </c>
      <c r="G13683" s="9">
        <f>SUM(G13684:G13689)</f>
        <v>0</v>
      </c>
      <c r="H13683" s="467">
        <f>SUM(H13684:H13689)</f>
        <v>0</v>
      </c>
      <c r="I13683" s="9">
        <f t="shared" si="5199"/>
        <v>0</v>
      </c>
      <c r="J13683" s="9">
        <f>SUM(J13684:J13689)</f>
        <v>0</v>
      </c>
      <c r="K13683" s="467">
        <f>SUM(K13684:K13689)</f>
        <v>0</v>
      </c>
      <c r="L13683" s="9">
        <f t="shared" si="5200"/>
        <v>0</v>
      </c>
      <c r="M13683" s="9">
        <f>SUM(M13684:M13689)</f>
        <v>0</v>
      </c>
      <c r="N13683" s="467">
        <f>SUM(N13684:N13689)</f>
        <v>0</v>
      </c>
    </row>
    <row r="13684" spans="1:14" customFormat="1" ht="30.75" hidden="1" customHeight="1" thickBot="1" x14ac:dyDescent="0.3">
      <c r="A13684" s="1" t="s">
        <v>0</v>
      </c>
      <c r="B13684" s="6" t="s">
        <v>12</v>
      </c>
      <c r="C13684" s="9">
        <f t="shared" si="5197"/>
        <v>0</v>
      </c>
      <c r="D13684" s="9">
        <v>0</v>
      </c>
      <c r="E13684" s="9">
        <v>0</v>
      </c>
      <c r="F13684" s="9">
        <f t="shared" si="5198"/>
        <v>0</v>
      </c>
      <c r="G13684" s="9">
        <v>0</v>
      </c>
      <c r="H13684" s="467">
        <v>0</v>
      </c>
      <c r="I13684" s="9">
        <f t="shared" si="5199"/>
        <v>0</v>
      </c>
      <c r="J13684" s="9">
        <v>0</v>
      </c>
      <c r="K13684" s="467">
        <v>0</v>
      </c>
      <c r="L13684" s="9">
        <f t="shared" si="5200"/>
        <v>0</v>
      </c>
      <c r="M13684" s="9">
        <v>0</v>
      </c>
      <c r="N13684" s="467">
        <v>0</v>
      </c>
    </row>
    <row r="13685" spans="1:14" customFormat="1" ht="15.75" hidden="1" customHeight="1" thickBot="1" x14ac:dyDescent="0.3">
      <c r="A13685" s="1" t="s">
        <v>0</v>
      </c>
      <c r="B13685" s="6" t="s">
        <v>13</v>
      </c>
      <c r="C13685" s="9">
        <f t="shared" si="5197"/>
        <v>0</v>
      </c>
      <c r="D13685" s="9">
        <v>0</v>
      </c>
      <c r="E13685" s="9">
        <v>0</v>
      </c>
      <c r="F13685" s="9">
        <f t="shared" si="5198"/>
        <v>0</v>
      </c>
      <c r="G13685" s="9">
        <v>0</v>
      </c>
      <c r="H13685" s="467">
        <v>0</v>
      </c>
      <c r="I13685" s="9">
        <f t="shared" si="5199"/>
        <v>0</v>
      </c>
      <c r="J13685" s="9">
        <v>0</v>
      </c>
      <c r="K13685" s="467">
        <v>0</v>
      </c>
      <c r="L13685" s="9">
        <f t="shared" si="5200"/>
        <v>0</v>
      </c>
      <c r="M13685" s="9">
        <v>0</v>
      </c>
      <c r="N13685" s="467">
        <v>0</v>
      </c>
    </row>
    <row r="13686" spans="1:14" customFormat="1" ht="15.75" hidden="1" customHeight="1" thickBot="1" x14ac:dyDescent="0.3">
      <c r="A13686" s="1" t="s">
        <v>0</v>
      </c>
      <c r="B13686" s="6" t="s">
        <v>14</v>
      </c>
      <c r="C13686" s="9">
        <f t="shared" si="5197"/>
        <v>0</v>
      </c>
      <c r="D13686" s="9">
        <v>0</v>
      </c>
      <c r="E13686" s="9">
        <v>0</v>
      </c>
      <c r="F13686" s="9">
        <f t="shared" si="5198"/>
        <v>0</v>
      </c>
      <c r="G13686" s="9">
        <v>0</v>
      </c>
      <c r="H13686" s="467">
        <v>0</v>
      </c>
      <c r="I13686" s="9">
        <f t="shared" si="5199"/>
        <v>0</v>
      </c>
      <c r="J13686" s="9">
        <v>0</v>
      </c>
      <c r="K13686" s="467">
        <v>0</v>
      </c>
      <c r="L13686" s="9">
        <f t="shared" si="5200"/>
        <v>0</v>
      </c>
      <c r="M13686" s="9">
        <v>0</v>
      </c>
      <c r="N13686" s="467">
        <v>0</v>
      </c>
    </row>
    <row r="13687" spans="1:14" customFormat="1" ht="2.25" hidden="1" customHeight="1" thickTop="1" thickBot="1" x14ac:dyDescent="0.3">
      <c r="A13687" s="1" t="s">
        <v>0</v>
      </c>
      <c r="B13687" s="6" t="s">
        <v>15</v>
      </c>
      <c r="C13687" s="9">
        <f t="shared" si="5197"/>
        <v>0</v>
      </c>
      <c r="D13687" s="9">
        <v>0</v>
      </c>
      <c r="E13687" s="9">
        <v>0</v>
      </c>
      <c r="F13687" s="9">
        <f t="shared" si="5198"/>
        <v>0</v>
      </c>
      <c r="G13687" s="9">
        <v>0</v>
      </c>
      <c r="H13687" s="467">
        <v>0</v>
      </c>
      <c r="I13687" s="9">
        <f t="shared" si="5199"/>
        <v>0</v>
      </c>
      <c r="J13687" s="9">
        <v>0</v>
      </c>
      <c r="K13687" s="467">
        <v>0</v>
      </c>
      <c r="L13687" s="9">
        <f t="shared" si="5200"/>
        <v>0</v>
      </c>
      <c r="M13687" s="9">
        <v>0</v>
      </c>
      <c r="N13687" s="467">
        <v>0</v>
      </c>
    </row>
    <row r="13688" spans="1:14" customFormat="1" ht="15.75" hidden="1" customHeight="1" thickBot="1" x14ac:dyDescent="0.3">
      <c r="A13688" s="1" t="s">
        <v>0</v>
      </c>
      <c r="B13688" s="6" t="s">
        <v>16</v>
      </c>
      <c r="C13688" s="9">
        <f t="shared" si="5197"/>
        <v>0</v>
      </c>
      <c r="D13688" s="9">
        <v>0</v>
      </c>
      <c r="E13688" s="9">
        <v>0</v>
      </c>
      <c r="F13688" s="9">
        <f t="shared" si="5198"/>
        <v>0</v>
      </c>
      <c r="G13688" s="9">
        <v>0</v>
      </c>
      <c r="H13688" s="467">
        <v>0</v>
      </c>
      <c r="I13688" s="9">
        <f t="shared" si="5199"/>
        <v>0</v>
      </c>
      <c r="J13688" s="9">
        <v>0</v>
      </c>
      <c r="K13688" s="467">
        <v>0</v>
      </c>
      <c r="L13688" s="9">
        <f t="shared" si="5200"/>
        <v>0</v>
      </c>
      <c r="M13688" s="9">
        <v>0</v>
      </c>
      <c r="N13688" s="467">
        <v>0</v>
      </c>
    </row>
    <row r="13689" spans="1:14" customFormat="1" ht="15.75" hidden="1" customHeight="1" thickBot="1" x14ac:dyDescent="0.3">
      <c r="A13689" s="1" t="s">
        <v>0</v>
      </c>
      <c r="B13689" s="6" t="s">
        <v>17</v>
      </c>
      <c r="C13689" s="9">
        <f t="shared" si="5197"/>
        <v>0</v>
      </c>
      <c r="D13689" s="9">
        <v>0</v>
      </c>
      <c r="E13689" s="9">
        <v>0</v>
      </c>
      <c r="F13689" s="9">
        <f t="shared" si="5198"/>
        <v>0</v>
      </c>
      <c r="G13689" s="9">
        <v>0</v>
      </c>
      <c r="H13689" s="467">
        <v>0</v>
      </c>
      <c r="I13689" s="9">
        <f t="shared" si="5199"/>
        <v>0</v>
      </c>
      <c r="J13689" s="9">
        <v>0</v>
      </c>
      <c r="K13689" s="467">
        <v>0</v>
      </c>
      <c r="L13689" s="9">
        <f t="shared" si="5200"/>
        <v>0</v>
      </c>
      <c r="M13689" s="9">
        <v>0</v>
      </c>
      <c r="N13689" s="467">
        <v>0</v>
      </c>
    </row>
    <row r="13690" spans="1:14" customFormat="1" ht="30.75" hidden="1" customHeight="1" thickBot="1" x14ac:dyDescent="0.3">
      <c r="A13690" s="1" t="s">
        <v>0</v>
      </c>
      <c r="B13690" s="5" t="s">
        <v>18</v>
      </c>
      <c r="C13690" s="9">
        <f t="shared" si="5197"/>
        <v>0</v>
      </c>
      <c r="D13690" s="9">
        <v>0</v>
      </c>
      <c r="E13690" s="9">
        <v>0</v>
      </c>
      <c r="F13690" s="9">
        <f t="shared" si="5198"/>
        <v>0</v>
      </c>
      <c r="G13690" s="9">
        <v>0</v>
      </c>
      <c r="H13690" s="467">
        <v>0</v>
      </c>
      <c r="I13690" s="9">
        <f t="shared" si="5199"/>
        <v>0</v>
      </c>
      <c r="J13690" s="9">
        <v>0</v>
      </c>
      <c r="K13690" s="467">
        <v>0</v>
      </c>
      <c r="L13690" s="9">
        <f t="shared" si="5200"/>
        <v>0</v>
      </c>
      <c r="M13690" s="9">
        <v>0</v>
      </c>
      <c r="N13690" s="467">
        <v>0</v>
      </c>
    </row>
    <row r="13691" spans="1:14" customFormat="1" ht="15" hidden="1" customHeight="1" x14ac:dyDescent="0.25">
      <c r="A13691" s="133" t="s">
        <v>0</v>
      </c>
      <c r="B13691" s="134" t="s">
        <v>19</v>
      </c>
      <c r="C13691" s="135">
        <f t="shared" si="5197"/>
        <v>0</v>
      </c>
      <c r="D13691" s="135">
        <v>0</v>
      </c>
      <c r="E13691" s="135">
        <v>0</v>
      </c>
      <c r="F13691" s="135">
        <f t="shared" si="5198"/>
        <v>0</v>
      </c>
      <c r="G13691" s="135">
        <v>0</v>
      </c>
      <c r="H13691" s="476">
        <v>0</v>
      </c>
      <c r="I13691" s="135">
        <f t="shared" si="5199"/>
        <v>0</v>
      </c>
      <c r="J13691" s="135">
        <v>0</v>
      </c>
      <c r="K13691" s="476">
        <v>0</v>
      </c>
      <c r="L13691" s="135">
        <f t="shared" si="5200"/>
        <v>0</v>
      </c>
      <c r="M13691" s="135">
        <v>0</v>
      </c>
      <c r="N13691" s="476">
        <v>0</v>
      </c>
    </row>
    <row r="13692" spans="1:14" s="333" customFormat="1" ht="12.75" hidden="1" customHeight="1" x14ac:dyDescent="0.2">
      <c r="A13692" s="334" t="s">
        <v>0</v>
      </c>
      <c r="B13692" s="339" t="s">
        <v>20</v>
      </c>
      <c r="C13692" s="338">
        <f t="shared" si="5197"/>
        <v>0</v>
      </c>
      <c r="D13692" s="338">
        <f>SUM(D13693:D13694,D13697,D13733:D13737,D13744:D13745)</f>
        <v>0</v>
      </c>
      <c r="E13692" s="338">
        <f>SUM(E13693:E13694,E13697,E13733:E13737,E13744:E13745)</f>
        <v>0</v>
      </c>
      <c r="F13692" s="338">
        <f t="shared" si="5198"/>
        <v>0</v>
      </c>
      <c r="G13692" s="338">
        <f>SUM(G13693:G13694,G13697,G13733:G13737,G13744:G13745)</f>
        <v>0</v>
      </c>
      <c r="H13692" s="483">
        <f>SUM(H13693:H13694,H13697,H13733:H13737,H13744:H13745)</f>
        <v>0</v>
      </c>
      <c r="I13692" s="338">
        <f t="shared" si="5199"/>
        <v>0</v>
      </c>
      <c r="J13692" s="338">
        <f>SUM(J13693:J13694,J13697,J13733:J13737,J13744:J13745)</f>
        <v>0</v>
      </c>
      <c r="K13692" s="483">
        <f>SUM(K13693:K13694,K13697,K13733:K13737,K13744:K13745)</f>
        <v>0</v>
      </c>
      <c r="L13692" s="338">
        <f t="shared" si="5200"/>
        <v>0</v>
      </c>
      <c r="M13692" s="338">
        <f>SUM(M13693:M13694,M13697,M13733:M13737,M13744:M13745)</f>
        <v>0</v>
      </c>
      <c r="N13692" s="483">
        <f>SUM(N13693:N13694,N13697,N13733:N13737,N13744:N13745)</f>
        <v>0</v>
      </c>
    </row>
    <row r="13693" spans="1:14" customFormat="1" ht="45.75" hidden="1" customHeight="1" thickBot="1" x14ac:dyDescent="0.3">
      <c r="A13693" s="140" t="s">
        <v>0</v>
      </c>
      <c r="B13693" s="147" t="s">
        <v>21</v>
      </c>
      <c r="C13693" s="142">
        <f t="shared" si="5197"/>
        <v>0</v>
      </c>
      <c r="D13693" s="142">
        <v>0</v>
      </c>
      <c r="E13693" s="142">
        <v>0</v>
      </c>
      <c r="F13693" s="142">
        <f t="shared" si="5198"/>
        <v>0</v>
      </c>
      <c r="G13693" s="142">
        <v>0</v>
      </c>
      <c r="H13693" s="477">
        <v>0</v>
      </c>
      <c r="I13693" s="142">
        <f t="shared" si="5199"/>
        <v>0</v>
      </c>
      <c r="J13693" s="142">
        <v>0</v>
      </c>
      <c r="K13693" s="477">
        <v>0</v>
      </c>
      <c r="L13693" s="142">
        <f t="shared" si="5200"/>
        <v>0</v>
      </c>
      <c r="M13693" s="142">
        <v>0</v>
      </c>
      <c r="N13693" s="477">
        <v>0</v>
      </c>
    </row>
    <row r="13694" spans="1:14" customFormat="1" ht="15.75" hidden="1" customHeight="1" thickBot="1" x14ac:dyDescent="0.3">
      <c r="A13694" s="1" t="s">
        <v>0</v>
      </c>
      <c r="B13694" s="4" t="s">
        <v>22</v>
      </c>
      <c r="C13694" s="9">
        <f t="shared" si="5197"/>
        <v>0</v>
      </c>
      <c r="D13694" s="9">
        <f>SUM(D13695:D13696)</f>
        <v>0</v>
      </c>
      <c r="E13694" s="9">
        <f>SUM(E13695:E13696)</f>
        <v>0</v>
      </c>
      <c r="F13694" s="9">
        <f t="shared" si="5198"/>
        <v>0</v>
      </c>
      <c r="G13694" s="9">
        <f>SUM(G13695:G13696)</f>
        <v>0</v>
      </c>
      <c r="H13694" s="467">
        <f>SUM(H13695:H13696)</f>
        <v>0</v>
      </c>
      <c r="I13694" s="9">
        <f t="shared" si="5199"/>
        <v>0</v>
      </c>
      <c r="J13694" s="9">
        <f>SUM(J13695:J13696)</f>
        <v>0</v>
      </c>
      <c r="K13694" s="467">
        <f>SUM(K13695:K13696)</f>
        <v>0</v>
      </c>
      <c r="L13694" s="9">
        <f t="shared" si="5200"/>
        <v>0</v>
      </c>
      <c r="M13694" s="9">
        <f>SUM(M13695:M13696)</f>
        <v>0</v>
      </c>
      <c r="N13694" s="467">
        <f>SUM(N13695:N13696)</f>
        <v>0</v>
      </c>
    </row>
    <row r="13695" spans="1:14" customFormat="1" ht="30.75" hidden="1" customHeight="1" thickBot="1" x14ac:dyDescent="0.3">
      <c r="A13695" s="1" t="s">
        <v>0</v>
      </c>
      <c r="B13695" s="5" t="s">
        <v>23</v>
      </c>
      <c r="C13695" s="9">
        <f t="shared" si="5197"/>
        <v>0</v>
      </c>
      <c r="D13695" s="9">
        <v>0</v>
      </c>
      <c r="E13695" s="9">
        <v>0</v>
      </c>
      <c r="F13695" s="9">
        <f t="shared" si="5198"/>
        <v>0</v>
      </c>
      <c r="G13695" s="9">
        <v>0</v>
      </c>
      <c r="H13695" s="467">
        <v>0</v>
      </c>
      <c r="I13695" s="9">
        <f t="shared" si="5199"/>
        <v>0</v>
      </c>
      <c r="J13695" s="9">
        <v>0</v>
      </c>
      <c r="K13695" s="467">
        <v>0</v>
      </c>
      <c r="L13695" s="9">
        <f t="shared" si="5200"/>
        <v>0</v>
      </c>
      <c r="M13695" s="9">
        <v>0</v>
      </c>
      <c r="N13695" s="467">
        <v>0</v>
      </c>
    </row>
    <row r="13696" spans="1:14" customFormat="1" ht="30.75" hidden="1" customHeight="1" thickBot="1" x14ac:dyDescent="0.3">
      <c r="A13696" s="1" t="s">
        <v>0</v>
      </c>
      <c r="B13696" s="5" t="s">
        <v>24</v>
      </c>
      <c r="C13696" s="9">
        <f t="shared" si="5197"/>
        <v>0</v>
      </c>
      <c r="D13696" s="9">
        <v>0</v>
      </c>
      <c r="E13696" s="9">
        <v>0</v>
      </c>
      <c r="F13696" s="9">
        <f t="shared" si="5198"/>
        <v>0</v>
      </c>
      <c r="G13696" s="9">
        <v>0</v>
      </c>
      <c r="H13696" s="467">
        <v>0</v>
      </c>
      <c r="I13696" s="9">
        <f t="shared" si="5199"/>
        <v>0</v>
      </c>
      <c r="J13696" s="9">
        <v>0</v>
      </c>
      <c r="K13696" s="467">
        <v>0</v>
      </c>
      <c r="L13696" s="9">
        <f t="shared" si="5200"/>
        <v>0</v>
      </c>
      <c r="M13696" s="9">
        <v>0</v>
      </c>
      <c r="N13696" s="467">
        <v>0</v>
      </c>
    </row>
    <row r="13697" spans="1:14" customFormat="1" ht="15.75" hidden="1" customHeight="1" thickBot="1" x14ac:dyDescent="0.3">
      <c r="A13697" s="1" t="s">
        <v>0</v>
      </c>
      <c r="B13697" s="4" t="s">
        <v>25</v>
      </c>
      <c r="C13697" s="9">
        <f t="shared" si="5197"/>
        <v>0</v>
      </c>
      <c r="D13697" s="9">
        <f>SUM(D13698:D13701,D13713,D13717:D13723,D13731:D13732)</f>
        <v>0</v>
      </c>
      <c r="E13697" s="9">
        <f>SUM(E13698:E13701,E13713,E13717:E13723,E13731:E13732)</f>
        <v>0</v>
      </c>
      <c r="F13697" s="9">
        <f t="shared" si="5198"/>
        <v>0</v>
      </c>
      <c r="G13697" s="9">
        <f>SUM(G13698:G13701,G13713,G13717:G13723,G13731:G13732)</f>
        <v>0</v>
      </c>
      <c r="H13697" s="467">
        <f>SUM(H13698:H13701,H13713,H13717:H13723,H13731:H13732)</f>
        <v>0</v>
      </c>
      <c r="I13697" s="9">
        <f t="shared" si="5199"/>
        <v>0</v>
      </c>
      <c r="J13697" s="9">
        <f>SUM(J13698:J13701,J13713,J13717:J13723,J13731:J13732)</f>
        <v>0</v>
      </c>
      <c r="K13697" s="467">
        <f>SUM(K13698:K13701,K13713,K13717:K13723,K13731:K13732)</f>
        <v>0</v>
      </c>
      <c r="L13697" s="9">
        <f t="shared" si="5200"/>
        <v>0</v>
      </c>
      <c r="M13697" s="9">
        <f>SUM(M13698:M13701,M13713,M13717:M13723,M13731:M13732)</f>
        <v>0</v>
      </c>
      <c r="N13697" s="467">
        <f>SUM(N13698:N13701,N13713,N13717:N13723,N13731:N13732)</f>
        <v>0</v>
      </c>
    </row>
    <row r="13698" spans="1:14" customFormat="1" ht="58.5" hidden="1" customHeight="1" thickTop="1" thickBot="1" x14ac:dyDescent="0.3">
      <c r="A13698" s="1" t="s">
        <v>0</v>
      </c>
      <c r="B13698" s="5" t="s">
        <v>26</v>
      </c>
      <c r="C13698" s="9">
        <f t="shared" si="5197"/>
        <v>0</v>
      </c>
      <c r="D13698" s="9">
        <v>0</v>
      </c>
      <c r="E13698" s="9">
        <v>0</v>
      </c>
      <c r="F13698" s="9">
        <f t="shared" si="5198"/>
        <v>0</v>
      </c>
      <c r="G13698" s="9">
        <v>0</v>
      </c>
      <c r="H13698" s="467">
        <v>0</v>
      </c>
      <c r="I13698" s="9">
        <f t="shared" si="5199"/>
        <v>0</v>
      </c>
      <c r="J13698" s="9">
        <v>0</v>
      </c>
      <c r="K13698" s="467">
        <v>0</v>
      </c>
      <c r="L13698" s="9">
        <f t="shared" si="5200"/>
        <v>0</v>
      </c>
      <c r="M13698" s="9">
        <v>0</v>
      </c>
      <c r="N13698" s="467">
        <v>0</v>
      </c>
    </row>
    <row r="13699" spans="1:14" customFormat="1" ht="45.75" hidden="1" customHeight="1" thickBot="1" x14ac:dyDescent="0.3">
      <c r="A13699" s="1" t="s">
        <v>0</v>
      </c>
      <c r="B13699" s="5" t="s">
        <v>27</v>
      </c>
      <c r="C13699" s="9">
        <f t="shared" ref="C13699:C13762" si="5201">SUM(D13699:E13699)</f>
        <v>0</v>
      </c>
      <c r="D13699" s="9">
        <v>0</v>
      </c>
      <c r="E13699" s="9">
        <v>0</v>
      </c>
      <c r="F13699" s="9">
        <f t="shared" ref="F13699:F13762" si="5202">SUM(G13699:H13699)</f>
        <v>0</v>
      </c>
      <c r="G13699" s="9">
        <v>0</v>
      </c>
      <c r="H13699" s="467">
        <v>0</v>
      </c>
      <c r="I13699" s="9">
        <f t="shared" ref="I13699:I13762" si="5203">SUM(J13699:K13699)</f>
        <v>0</v>
      </c>
      <c r="J13699" s="9">
        <v>0</v>
      </c>
      <c r="K13699" s="467">
        <v>0</v>
      </c>
      <c r="L13699" s="9">
        <f t="shared" ref="L13699:L13762" si="5204">SUM(M13699:N13699)</f>
        <v>0</v>
      </c>
      <c r="M13699" s="9">
        <v>0</v>
      </c>
      <c r="N13699" s="467">
        <v>0</v>
      </c>
    </row>
    <row r="13700" spans="1:14" customFormat="1" ht="180.75" hidden="1" customHeight="1" thickBot="1" x14ac:dyDescent="0.3">
      <c r="A13700" s="1" t="s">
        <v>0</v>
      </c>
      <c r="B13700" s="5" t="s">
        <v>28</v>
      </c>
      <c r="C13700" s="9">
        <f t="shared" si="5201"/>
        <v>0</v>
      </c>
      <c r="D13700" s="9">
        <v>0</v>
      </c>
      <c r="E13700" s="9">
        <v>0</v>
      </c>
      <c r="F13700" s="9">
        <f t="shared" si="5202"/>
        <v>0</v>
      </c>
      <c r="G13700" s="9">
        <v>0</v>
      </c>
      <c r="H13700" s="467">
        <v>0</v>
      </c>
      <c r="I13700" s="9">
        <f t="shared" si="5203"/>
        <v>0</v>
      </c>
      <c r="J13700" s="9">
        <v>0</v>
      </c>
      <c r="K13700" s="467">
        <v>0</v>
      </c>
      <c r="L13700" s="9">
        <f t="shared" si="5204"/>
        <v>0</v>
      </c>
      <c r="M13700" s="9">
        <v>0</v>
      </c>
      <c r="N13700" s="467">
        <v>0</v>
      </c>
    </row>
    <row r="13701" spans="1:14" customFormat="1" ht="60.75" hidden="1" customHeight="1" thickBot="1" x14ac:dyDescent="0.3">
      <c r="A13701" s="1" t="s">
        <v>0</v>
      </c>
      <c r="B13701" s="5" t="s">
        <v>29</v>
      </c>
      <c r="C13701" s="9">
        <f t="shared" si="5201"/>
        <v>0</v>
      </c>
      <c r="D13701" s="9">
        <f>SUM(D13702:D13712)</f>
        <v>0</v>
      </c>
      <c r="E13701" s="9">
        <f>SUM(E13702:E13712)</f>
        <v>0</v>
      </c>
      <c r="F13701" s="9">
        <f t="shared" si="5202"/>
        <v>0</v>
      </c>
      <c r="G13701" s="9">
        <f>SUM(G13702:G13712)</f>
        <v>0</v>
      </c>
      <c r="H13701" s="467">
        <f>SUM(H13702:H13712)</f>
        <v>0</v>
      </c>
      <c r="I13701" s="9">
        <f t="shared" si="5203"/>
        <v>0</v>
      </c>
      <c r="J13701" s="9">
        <f>SUM(J13702:J13712)</f>
        <v>0</v>
      </c>
      <c r="K13701" s="467">
        <f>SUM(K13702:K13712)</f>
        <v>0</v>
      </c>
      <c r="L13701" s="9">
        <f t="shared" si="5204"/>
        <v>0</v>
      </c>
      <c r="M13701" s="9">
        <f>SUM(M13702:M13712)</f>
        <v>0</v>
      </c>
      <c r="N13701" s="467">
        <f>SUM(N13702:N13712)</f>
        <v>0</v>
      </c>
    </row>
    <row r="13702" spans="1:14" customFormat="1" ht="15.75" hidden="1" customHeight="1" thickBot="1" x14ac:dyDescent="0.3">
      <c r="A13702" s="1" t="s">
        <v>0</v>
      </c>
      <c r="B13702" s="6" t="s">
        <v>30</v>
      </c>
      <c r="C13702" s="9">
        <f t="shared" si="5201"/>
        <v>0</v>
      </c>
      <c r="D13702" s="9">
        <v>0</v>
      </c>
      <c r="E13702" s="9">
        <v>0</v>
      </c>
      <c r="F13702" s="9">
        <f t="shared" si="5202"/>
        <v>0</v>
      </c>
      <c r="G13702" s="9">
        <v>0</v>
      </c>
      <c r="H13702" s="467">
        <v>0</v>
      </c>
      <c r="I13702" s="9">
        <f t="shared" si="5203"/>
        <v>0</v>
      </c>
      <c r="J13702" s="9">
        <v>0</v>
      </c>
      <c r="K13702" s="467">
        <v>0</v>
      </c>
      <c r="L13702" s="9">
        <f t="shared" si="5204"/>
        <v>0</v>
      </c>
      <c r="M13702" s="9">
        <v>0</v>
      </c>
      <c r="N13702" s="467">
        <v>0</v>
      </c>
    </row>
    <row r="13703" spans="1:14" customFormat="1" ht="15.75" hidden="1" customHeight="1" thickBot="1" x14ac:dyDescent="0.3">
      <c r="A13703" s="1" t="s">
        <v>0</v>
      </c>
      <c r="B13703" s="6" t="s">
        <v>31</v>
      </c>
      <c r="C13703" s="9">
        <f t="shared" si="5201"/>
        <v>0</v>
      </c>
      <c r="D13703" s="9">
        <v>0</v>
      </c>
      <c r="E13703" s="9">
        <v>0</v>
      </c>
      <c r="F13703" s="9">
        <f t="shared" si="5202"/>
        <v>0</v>
      </c>
      <c r="G13703" s="9">
        <v>0</v>
      </c>
      <c r="H13703" s="467">
        <v>0</v>
      </c>
      <c r="I13703" s="9">
        <f t="shared" si="5203"/>
        <v>0</v>
      </c>
      <c r="J13703" s="9">
        <v>0</v>
      </c>
      <c r="K13703" s="467">
        <v>0</v>
      </c>
      <c r="L13703" s="9">
        <f t="shared" si="5204"/>
        <v>0</v>
      </c>
      <c r="M13703" s="9">
        <v>0</v>
      </c>
      <c r="N13703" s="467">
        <v>0</v>
      </c>
    </row>
    <row r="13704" spans="1:14" customFormat="1" ht="30.75" hidden="1" customHeight="1" thickBot="1" x14ac:dyDescent="0.3">
      <c r="A13704" s="1" t="s">
        <v>0</v>
      </c>
      <c r="B13704" s="6" t="s">
        <v>32</v>
      </c>
      <c r="C13704" s="9">
        <f t="shared" si="5201"/>
        <v>0</v>
      </c>
      <c r="D13704" s="9">
        <v>0</v>
      </c>
      <c r="E13704" s="9">
        <v>0</v>
      </c>
      <c r="F13704" s="9">
        <f t="shared" si="5202"/>
        <v>0</v>
      </c>
      <c r="G13704" s="9">
        <v>0</v>
      </c>
      <c r="H13704" s="467">
        <v>0</v>
      </c>
      <c r="I13704" s="9">
        <f t="shared" si="5203"/>
        <v>0</v>
      </c>
      <c r="J13704" s="9">
        <v>0</v>
      </c>
      <c r="K13704" s="467">
        <v>0</v>
      </c>
      <c r="L13704" s="9">
        <f t="shared" si="5204"/>
        <v>0</v>
      </c>
      <c r="M13704" s="9">
        <v>0</v>
      </c>
      <c r="N13704" s="467">
        <v>0</v>
      </c>
    </row>
    <row r="13705" spans="1:14" customFormat="1" ht="15.75" hidden="1" customHeight="1" thickBot="1" x14ac:dyDescent="0.3">
      <c r="A13705" s="1" t="s">
        <v>0</v>
      </c>
      <c r="B13705" s="6" t="s">
        <v>33</v>
      </c>
      <c r="C13705" s="9">
        <f t="shared" si="5201"/>
        <v>0</v>
      </c>
      <c r="D13705" s="9">
        <v>0</v>
      </c>
      <c r="E13705" s="9">
        <v>0</v>
      </c>
      <c r="F13705" s="9">
        <f t="shared" si="5202"/>
        <v>0</v>
      </c>
      <c r="G13705" s="9">
        <v>0</v>
      </c>
      <c r="H13705" s="467">
        <v>0</v>
      </c>
      <c r="I13705" s="9">
        <f t="shared" si="5203"/>
        <v>0</v>
      </c>
      <c r="J13705" s="9">
        <v>0</v>
      </c>
      <c r="K13705" s="467">
        <v>0</v>
      </c>
      <c r="L13705" s="9">
        <f t="shared" si="5204"/>
        <v>0</v>
      </c>
      <c r="M13705" s="9">
        <v>0</v>
      </c>
      <c r="N13705" s="467">
        <v>0</v>
      </c>
    </row>
    <row r="13706" spans="1:14" customFormat="1" ht="45.75" hidden="1" customHeight="1" thickBot="1" x14ac:dyDescent="0.3">
      <c r="A13706" s="1" t="s">
        <v>0</v>
      </c>
      <c r="B13706" s="6" t="s">
        <v>34</v>
      </c>
      <c r="C13706" s="9">
        <f t="shared" si="5201"/>
        <v>0</v>
      </c>
      <c r="D13706" s="9">
        <v>0</v>
      </c>
      <c r="E13706" s="9">
        <v>0</v>
      </c>
      <c r="F13706" s="9">
        <f t="shared" si="5202"/>
        <v>0</v>
      </c>
      <c r="G13706" s="9">
        <v>0</v>
      </c>
      <c r="H13706" s="467">
        <v>0</v>
      </c>
      <c r="I13706" s="9">
        <f t="shared" si="5203"/>
        <v>0</v>
      </c>
      <c r="J13706" s="9">
        <v>0</v>
      </c>
      <c r="K13706" s="467">
        <v>0</v>
      </c>
      <c r="L13706" s="9">
        <f t="shared" si="5204"/>
        <v>0</v>
      </c>
      <c r="M13706" s="9">
        <v>0</v>
      </c>
      <c r="N13706" s="467">
        <v>0</v>
      </c>
    </row>
    <row r="13707" spans="1:14" customFormat="1" ht="30.75" hidden="1" customHeight="1" thickBot="1" x14ac:dyDescent="0.3">
      <c r="A13707" s="1" t="s">
        <v>0</v>
      </c>
      <c r="B13707" s="6" t="s">
        <v>35</v>
      </c>
      <c r="C13707" s="9">
        <f t="shared" si="5201"/>
        <v>0</v>
      </c>
      <c r="D13707" s="9">
        <v>0</v>
      </c>
      <c r="E13707" s="9">
        <v>0</v>
      </c>
      <c r="F13707" s="9">
        <f t="shared" si="5202"/>
        <v>0</v>
      </c>
      <c r="G13707" s="9">
        <v>0</v>
      </c>
      <c r="H13707" s="467">
        <v>0</v>
      </c>
      <c r="I13707" s="9">
        <f t="shared" si="5203"/>
        <v>0</v>
      </c>
      <c r="J13707" s="9">
        <v>0</v>
      </c>
      <c r="K13707" s="467">
        <v>0</v>
      </c>
      <c r="L13707" s="9">
        <f t="shared" si="5204"/>
        <v>0</v>
      </c>
      <c r="M13707" s="9">
        <v>0</v>
      </c>
      <c r="N13707" s="467">
        <v>0</v>
      </c>
    </row>
    <row r="13708" spans="1:14" customFormat="1" ht="30.75" hidden="1" customHeight="1" thickBot="1" x14ac:dyDescent="0.3">
      <c r="A13708" s="1" t="s">
        <v>0</v>
      </c>
      <c r="B13708" s="6" t="s">
        <v>36</v>
      </c>
      <c r="C13708" s="9">
        <f t="shared" si="5201"/>
        <v>0</v>
      </c>
      <c r="D13708" s="9">
        <v>0</v>
      </c>
      <c r="E13708" s="9">
        <v>0</v>
      </c>
      <c r="F13708" s="9">
        <f t="shared" si="5202"/>
        <v>0</v>
      </c>
      <c r="G13708" s="9">
        <v>0</v>
      </c>
      <c r="H13708" s="467">
        <v>0</v>
      </c>
      <c r="I13708" s="9">
        <f t="shared" si="5203"/>
        <v>0</v>
      </c>
      <c r="J13708" s="9">
        <v>0</v>
      </c>
      <c r="K13708" s="467">
        <v>0</v>
      </c>
      <c r="L13708" s="9">
        <f t="shared" si="5204"/>
        <v>0</v>
      </c>
      <c r="M13708" s="9">
        <v>0</v>
      </c>
      <c r="N13708" s="467">
        <v>0</v>
      </c>
    </row>
    <row r="13709" spans="1:14" customFormat="1" ht="30.75" hidden="1" customHeight="1" thickBot="1" x14ac:dyDescent="0.3">
      <c r="A13709" s="1" t="s">
        <v>0</v>
      </c>
      <c r="B13709" s="6" t="s">
        <v>37</v>
      </c>
      <c r="C13709" s="9">
        <f t="shared" si="5201"/>
        <v>0</v>
      </c>
      <c r="D13709" s="9">
        <v>0</v>
      </c>
      <c r="E13709" s="9">
        <v>0</v>
      </c>
      <c r="F13709" s="9">
        <f t="shared" si="5202"/>
        <v>0</v>
      </c>
      <c r="G13709" s="9">
        <v>0</v>
      </c>
      <c r="H13709" s="467">
        <v>0</v>
      </c>
      <c r="I13709" s="9">
        <f t="shared" si="5203"/>
        <v>0</v>
      </c>
      <c r="J13709" s="9">
        <v>0</v>
      </c>
      <c r="K13709" s="467">
        <v>0</v>
      </c>
      <c r="L13709" s="9">
        <f t="shared" si="5204"/>
        <v>0</v>
      </c>
      <c r="M13709" s="9">
        <v>0</v>
      </c>
      <c r="N13709" s="467">
        <v>0</v>
      </c>
    </row>
    <row r="13710" spans="1:14" customFormat="1" ht="30.75" hidden="1" customHeight="1" thickBot="1" x14ac:dyDescent="0.3">
      <c r="A13710" s="1" t="s">
        <v>0</v>
      </c>
      <c r="B13710" s="6" t="s">
        <v>38</v>
      </c>
      <c r="C13710" s="9">
        <f t="shared" si="5201"/>
        <v>0</v>
      </c>
      <c r="D13710" s="9">
        <v>0</v>
      </c>
      <c r="E13710" s="9">
        <v>0</v>
      </c>
      <c r="F13710" s="9">
        <f t="shared" si="5202"/>
        <v>0</v>
      </c>
      <c r="G13710" s="9">
        <v>0</v>
      </c>
      <c r="H13710" s="467">
        <v>0</v>
      </c>
      <c r="I13710" s="9">
        <f t="shared" si="5203"/>
        <v>0</v>
      </c>
      <c r="J13710" s="9">
        <v>0</v>
      </c>
      <c r="K13710" s="467">
        <v>0</v>
      </c>
      <c r="L13710" s="9">
        <f t="shared" si="5204"/>
        <v>0</v>
      </c>
      <c r="M13710" s="9">
        <v>0</v>
      </c>
      <c r="N13710" s="467">
        <v>0</v>
      </c>
    </row>
    <row r="13711" spans="1:14" customFormat="1" ht="45.75" hidden="1" customHeight="1" thickBot="1" x14ac:dyDescent="0.3">
      <c r="A13711" s="1" t="s">
        <v>0</v>
      </c>
      <c r="B13711" s="6" t="s">
        <v>39</v>
      </c>
      <c r="C13711" s="9">
        <f t="shared" si="5201"/>
        <v>0</v>
      </c>
      <c r="D13711" s="9">
        <v>0</v>
      </c>
      <c r="E13711" s="9">
        <v>0</v>
      </c>
      <c r="F13711" s="9">
        <f t="shared" si="5202"/>
        <v>0</v>
      </c>
      <c r="G13711" s="9">
        <v>0</v>
      </c>
      <c r="H13711" s="467">
        <v>0</v>
      </c>
      <c r="I13711" s="9">
        <f t="shared" si="5203"/>
        <v>0</v>
      </c>
      <c r="J13711" s="9">
        <v>0</v>
      </c>
      <c r="K13711" s="467">
        <v>0</v>
      </c>
      <c r="L13711" s="9">
        <f t="shared" si="5204"/>
        <v>0</v>
      </c>
      <c r="M13711" s="9">
        <v>0</v>
      </c>
      <c r="N13711" s="467">
        <v>0</v>
      </c>
    </row>
    <row r="13712" spans="1:14" customFormat="1" ht="60.75" hidden="1" customHeight="1" thickTop="1" thickBot="1" x14ac:dyDescent="0.3">
      <c r="A13712" s="1" t="s">
        <v>0</v>
      </c>
      <c r="B13712" s="6" t="s">
        <v>40</v>
      </c>
      <c r="C13712" s="9">
        <f t="shared" si="5201"/>
        <v>0</v>
      </c>
      <c r="D13712" s="9">
        <v>0</v>
      </c>
      <c r="E13712" s="9">
        <v>0</v>
      </c>
      <c r="F13712" s="9">
        <f t="shared" si="5202"/>
        <v>0</v>
      </c>
      <c r="G13712" s="9">
        <v>0</v>
      </c>
      <c r="H13712" s="467">
        <v>0</v>
      </c>
      <c r="I13712" s="9">
        <f t="shared" si="5203"/>
        <v>0</v>
      </c>
      <c r="J13712" s="9">
        <v>0</v>
      </c>
      <c r="K13712" s="467">
        <v>0</v>
      </c>
      <c r="L13712" s="9">
        <f t="shared" si="5204"/>
        <v>0</v>
      </c>
      <c r="M13712" s="9">
        <v>0</v>
      </c>
      <c r="N13712" s="467">
        <v>0</v>
      </c>
    </row>
    <row r="13713" spans="1:14" customFormat="1" ht="45.75" hidden="1" customHeight="1" thickBot="1" x14ac:dyDescent="0.3">
      <c r="A13713" s="1" t="s">
        <v>0</v>
      </c>
      <c r="B13713" s="5" t="s">
        <v>41</v>
      </c>
      <c r="C13713" s="9">
        <f t="shared" si="5201"/>
        <v>0</v>
      </c>
      <c r="D13713" s="9">
        <f>SUM(D13714:D13716)</f>
        <v>0</v>
      </c>
      <c r="E13713" s="9">
        <f>SUM(E13714:E13716)</f>
        <v>0</v>
      </c>
      <c r="F13713" s="9">
        <f t="shared" si="5202"/>
        <v>0</v>
      </c>
      <c r="G13713" s="9">
        <f>SUM(G13714:G13716)</f>
        <v>0</v>
      </c>
      <c r="H13713" s="467">
        <f>SUM(H13714:H13716)</f>
        <v>0</v>
      </c>
      <c r="I13713" s="9">
        <f t="shared" si="5203"/>
        <v>0</v>
      </c>
      <c r="J13713" s="9">
        <f>SUM(J13714:J13716)</f>
        <v>0</v>
      </c>
      <c r="K13713" s="467">
        <f>SUM(K13714:K13716)</f>
        <v>0</v>
      </c>
      <c r="L13713" s="9">
        <f t="shared" si="5204"/>
        <v>0</v>
      </c>
      <c r="M13713" s="9">
        <f>SUM(M13714:M13716)</f>
        <v>0</v>
      </c>
      <c r="N13713" s="467">
        <f>SUM(N13714:N13716)</f>
        <v>0</v>
      </c>
    </row>
    <row r="13714" spans="1:14" customFormat="1" ht="15.75" hidden="1" customHeight="1" thickBot="1" x14ac:dyDescent="0.3">
      <c r="A13714" s="1" t="s">
        <v>0</v>
      </c>
      <c r="B13714" s="6" t="s">
        <v>42</v>
      </c>
      <c r="C13714" s="9">
        <f t="shared" si="5201"/>
        <v>0</v>
      </c>
      <c r="D13714" s="9">
        <v>0</v>
      </c>
      <c r="E13714" s="9">
        <v>0</v>
      </c>
      <c r="F13714" s="9">
        <f t="shared" si="5202"/>
        <v>0</v>
      </c>
      <c r="G13714" s="9">
        <v>0</v>
      </c>
      <c r="H13714" s="467">
        <v>0</v>
      </c>
      <c r="I13714" s="9">
        <f t="shared" si="5203"/>
        <v>0</v>
      </c>
      <c r="J13714" s="9">
        <v>0</v>
      </c>
      <c r="K13714" s="467">
        <v>0</v>
      </c>
      <c r="L13714" s="9">
        <f t="shared" si="5204"/>
        <v>0</v>
      </c>
      <c r="M13714" s="9">
        <v>0</v>
      </c>
      <c r="N13714" s="467">
        <v>0</v>
      </c>
    </row>
    <row r="13715" spans="1:14" customFormat="1" ht="15.75" hidden="1" customHeight="1" thickBot="1" x14ac:dyDescent="0.3">
      <c r="A13715" s="1" t="s">
        <v>0</v>
      </c>
      <c r="B13715" s="6" t="s">
        <v>43</v>
      </c>
      <c r="C13715" s="9">
        <f t="shared" si="5201"/>
        <v>0</v>
      </c>
      <c r="D13715" s="9">
        <v>0</v>
      </c>
      <c r="E13715" s="9">
        <v>0</v>
      </c>
      <c r="F13715" s="9">
        <f t="shared" si="5202"/>
        <v>0</v>
      </c>
      <c r="G13715" s="9">
        <v>0</v>
      </c>
      <c r="H13715" s="467">
        <v>0</v>
      </c>
      <c r="I13715" s="9">
        <f t="shared" si="5203"/>
        <v>0</v>
      </c>
      <c r="J13715" s="9">
        <v>0</v>
      </c>
      <c r="K13715" s="467">
        <v>0</v>
      </c>
      <c r="L13715" s="9">
        <f t="shared" si="5204"/>
        <v>0</v>
      </c>
      <c r="M13715" s="9">
        <v>0</v>
      </c>
      <c r="N13715" s="467">
        <v>0</v>
      </c>
    </row>
    <row r="13716" spans="1:14" customFormat="1" ht="12" hidden="1" customHeight="1" thickTop="1" thickBot="1" x14ac:dyDescent="0.3">
      <c r="A13716" s="1" t="s">
        <v>0</v>
      </c>
      <c r="B13716" s="6" t="s">
        <v>44</v>
      </c>
      <c r="C13716" s="9">
        <f t="shared" si="5201"/>
        <v>0</v>
      </c>
      <c r="D13716" s="9">
        <v>0</v>
      </c>
      <c r="E13716" s="9">
        <v>0</v>
      </c>
      <c r="F13716" s="9">
        <f t="shared" si="5202"/>
        <v>0</v>
      </c>
      <c r="G13716" s="9">
        <v>0</v>
      </c>
      <c r="H13716" s="467">
        <v>0</v>
      </c>
      <c r="I13716" s="9">
        <f t="shared" si="5203"/>
        <v>0</v>
      </c>
      <c r="J13716" s="9">
        <v>0</v>
      </c>
      <c r="K13716" s="467">
        <v>0</v>
      </c>
      <c r="L13716" s="9">
        <f t="shared" si="5204"/>
        <v>0</v>
      </c>
      <c r="M13716" s="9">
        <v>0</v>
      </c>
      <c r="N13716" s="467">
        <v>0</v>
      </c>
    </row>
    <row r="13717" spans="1:14" customFormat="1" ht="60.75" hidden="1" customHeight="1" thickBot="1" x14ac:dyDescent="0.3">
      <c r="A13717" s="1" t="s">
        <v>0</v>
      </c>
      <c r="B13717" s="5" t="s">
        <v>45</v>
      </c>
      <c r="C13717" s="9">
        <f t="shared" si="5201"/>
        <v>0</v>
      </c>
      <c r="D13717" s="9">
        <v>0</v>
      </c>
      <c r="E13717" s="9">
        <v>0</v>
      </c>
      <c r="F13717" s="9">
        <f t="shared" si="5202"/>
        <v>0</v>
      </c>
      <c r="G13717" s="9">
        <v>0</v>
      </c>
      <c r="H13717" s="467">
        <v>0</v>
      </c>
      <c r="I13717" s="9">
        <f t="shared" si="5203"/>
        <v>0</v>
      </c>
      <c r="J13717" s="9">
        <v>0</v>
      </c>
      <c r="K13717" s="467">
        <v>0</v>
      </c>
      <c r="L13717" s="9">
        <f t="shared" si="5204"/>
        <v>0</v>
      </c>
      <c r="M13717" s="9">
        <v>0</v>
      </c>
      <c r="N13717" s="467">
        <v>0</v>
      </c>
    </row>
    <row r="13718" spans="1:14" customFormat="1" ht="60.75" hidden="1" customHeight="1" thickBot="1" x14ac:dyDescent="0.3">
      <c r="A13718" s="1" t="s">
        <v>0</v>
      </c>
      <c r="B13718" s="5" t="s">
        <v>46</v>
      </c>
      <c r="C13718" s="9">
        <f t="shared" si="5201"/>
        <v>0</v>
      </c>
      <c r="D13718" s="9">
        <v>0</v>
      </c>
      <c r="E13718" s="9">
        <v>0</v>
      </c>
      <c r="F13718" s="9">
        <f t="shared" si="5202"/>
        <v>0</v>
      </c>
      <c r="G13718" s="9">
        <v>0</v>
      </c>
      <c r="H13718" s="467">
        <v>0</v>
      </c>
      <c r="I13718" s="9">
        <f t="shared" si="5203"/>
        <v>0</v>
      </c>
      <c r="J13718" s="9">
        <v>0</v>
      </c>
      <c r="K13718" s="467">
        <v>0</v>
      </c>
      <c r="L13718" s="9">
        <f t="shared" si="5204"/>
        <v>0</v>
      </c>
      <c r="M13718" s="9">
        <v>0</v>
      </c>
      <c r="N13718" s="467">
        <v>0</v>
      </c>
    </row>
    <row r="13719" spans="1:14" customFormat="1" ht="75.75" hidden="1" customHeight="1" thickBot="1" x14ac:dyDescent="0.3">
      <c r="A13719" s="1" t="s">
        <v>0</v>
      </c>
      <c r="B13719" s="5" t="s">
        <v>47</v>
      </c>
      <c r="C13719" s="9">
        <f t="shared" si="5201"/>
        <v>0</v>
      </c>
      <c r="D13719" s="9">
        <v>0</v>
      </c>
      <c r="E13719" s="9">
        <v>0</v>
      </c>
      <c r="F13719" s="9">
        <f t="shared" si="5202"/>
        <v>0</v>
      </c>
      <c r="G13719" s="9">
        <v>0</v>
      </c>
      <c r="H13719" s="467">
        <v>0</v>
      </c>
      <c r="I13719" s="9">
        <f t="shared" si="5203"/>
        <v>0</v>
      </c>
      <c r="J13719" s="9">
        <v>0</v>
      </c>
      <c r="K13719" s="467">
        <v>0</v>
      </c>
      <c r="L13719" s="9">
        <f t="shared" si="5204"/>
        <v>0</v>
      </c>
      <c r="M13719" s="9">
        <v>0</v>
      </c>
      <c r="N13719" s="467">
        <v>0</v>
      </c>
    </row>
    <row r="13720" spans="1:14" customFormat="1" ht="105.75" hidden="1" customHeight="1" thickBot="1" x14ac:dyDescent="0.3">
      <c r="A13720" s="1" t="s">
        <v>0</v>
      </c>
      <c r="B13720" s="5" t="s">
        <v>48</v>
      </c>
      <c r="C13720" s="9">
        <f t="shared" si="5201"/>
        <v>0</v>
      </c>
      <c r="D13720" s="9">
        <v>0</v>
      </c>
      <c r="E13720" s="9">
        <v>0</v>
      </c>
      <c r="F13720" s="9">
        <f t="shared" si="5202"/>
        <v>0</v>
      </c>
      <c r="G13720" s="9">
        <v>0</v>
      </c>
      <c r="H13720" s="467">
        <v>0</v>
      </c>
      <c r="I13720" s="9">
        <f t="shared" si="5203"/>
        <v>0</v>
      </c>
      <c r="J13720" s="9">
        <v>0</v>
      </c>
      <c r="K13720" s="467">
        <v>0</v>
      </c>
      <c r="L13720" s="9">
        <f t="shared" si="5204"/>
        <v>0</v>
      </c>
      <c r="M13720" s="9">
        <v>0</v>
      </c>
      <c r="N13720" s="467">
        <v>0</v>
      </c>
    </row>
    <row r="13721" spans="1:14" customFormat="1" ht="30.75" hidden="1" customHeight="1" thickBot="1" x14ac:dyDescent="0.3">
      <c r="A13721" s="1" t="s">
        <v>0</v>
      </c>
      <c r="B13721" s="5" t="s">
        <v>49</v>
      </c>
      <c r="C13721" s="9">
        <f t="shared" si="5201"/>
        <v>0</v>
      </c>
      <c r="D13721" s="9">
        <v>0</v>
      </c>
      <c r="E13721" s="9">
        <v>0</v>
      </c>
      <c r="F13721" s="9">
        <f t="shared" si="5202"/>
        <v>0</v>
      </c>
      <c r="G13721" s="9">
        <v>0</v>
      </c>
      <c r="H13721" s="467">
        <v>0</v>
      </c>
      <c r="I13721" s="9">
        <f t="shared" si="5203"/>
        <v>0</v>
      </c>
      <c r="J13721" s="9">
        <v>0</v>
      </c>
      <c r="K13721" s="467">
        <v>0</v>
      </c>
      <c r="L13721" s="9">
        <f t="shared" si="5204"/>
        <v>0</v>
      </c>
      <c r="M13721" s="9">
        <v>0</v>
      </c>
      <c r="N13721" s="467">
        <v>0</v>
      </c>
    </row>
    <row r="13722" spans="1:14" customFormat="1" ht="29.25" hidden="1" customHeight="1" thickTop="1" thickBot="1" x14ac:dyDescent="0.3">
      <c r="A13722" s="1" t="s">
        <v>0</v>
      </c>
      <c r="B13722" s="5" t="s">
        <v>50</v>
      </c>
      <c r="C13722" s="9">
        <f t="shared" si="5201"/>
        <v>0</v>
      </c>
      <c r="D13722" s="9">
        <v>0</v>
      </c>
      <c r="E13722" s="9">
        <v>0</v>
      </c>
      <c r="F13722" s="9">
        <f t="shared" si="5202"/>
        <v>0</v>
      </c>
      <c r="G13722" s="9">
        <v>0</v>
      </c>
      <c r="H13722" s="467">
        <v>0</v>
      </c>
      <c r="I13722" s="9">
        <f t="shared" si="5203"/>
        <v>0</v>
      </c>
      <c r="J13722" s="9">
        <v>0</v>
      </c>
      <c r="K13722" s="467">
        <v>0</v>
      </c>
      <c r="L13722" s="9">
        <f t="shared" si="5204"/>
        <v>0</v>
      </c>
      <c r="M13722" s="9">
        <v>0</v>
      </c>
      <c r="N13722" s="467">
        <v>0</v>
      </c>
    </row>
    <row r="13723" spans="1:14" customFormat="1" ht="15.75" hidden="1" customHeight="1" thickBot="1" x14ac:dyDescent="0.3">
      <c r="A13723" s="1" t="s">
        <v>0</v>
      </c>
      <c r="B13723" s="5" t="s">
        <v>51</v>
      </c>
      <c r="C13723" s="9">
        <f t="shared" si="5201"/>
        <v>0</v>
      </c>
      <c r="D13723" s="9">
        <f>SUM(D13724:D13730)</f>
        <v>0</v>
      </c>
      <c r="E13723" s="9">
        <f>SUM(E13724:E13730)</f>
        <v>0</v>
      </c>
      <c r="F13723" s="9">
        <f t="shared" si="5202"/>
        <v>0</v>
      </c>
      <c r="G13723" s="9">
        <f>SUM(G13724:G13730)</f>
        <v>0</v>
      </c>
      <c r="H13723" s="467">
        <f>SUM(H13724:H13730)</f>
        <v>0</v>
      </c>
      <c r="I13723" s="9">
        <f t="shared" si="5203"/>
        <v>0</v>
      </c>
      <c r="J13723" s="9">
        <f>SUM(J13724:J13730)</f>
        <v>0</v>
      </c>
      <c r="K13723" s="467">
        <f>SUM(K13724:K13730)</f>
        <v>0</v>
      </c>
      <c r="L13723" s="9">
        <f t="shared" si="5204"/>
        <v>0</v>
      </c>
      <c r="M13723" s="9">
        <f>SUM(M13724:M13730)</f>
        <v>0</v>
      </c>
      <c r="N13723" s="467">
        <f>SUM(N13724:N13730)</f>
        <v>0</v>
      </c>
    </row>
    <row r="13724" spans="1:14" customFormat="1" ht="30.75" hidden="1" customHeight="1" thickBot="1" x14ac:dyDescent="0.3">
      <c r="A13724" s="1" t="s">
        <v>0</v>
      </c>
      <c r="B13724" s="6" t="s">
        <v>52</v>
      </c>
      <c r="C13724" s="9">
        <f t="shared" si="5201"/>
        <v>0</v>
      </c>
      <c r="D13724" s="9">
        <v>0</v>
      </c>
      <c r="E13724" s="9">
        <v>0</v>
      </c>
      <c r="F13724" s="9">
        <f t="shared" si="5202"/>
        <v>0</v>
      </c>
      <c r="G13724" s="9">
        <v>0</v>
      </c>
      <c r="H13724" s="467">
        <v>0</v>
      </c>
      <c r="I13724" s="9">
        <f t="shared" si="5203"/>
        <v>0</v>
      </c>
      <c r="J13724" s="9">
        <v>0</v>
      </c>
      <c r="K13724" s="467">
        <v>0</v>
      </c>
      <c r="L13724" s="9">
        <f t="shared" si="5204"/>
        <v>0</v>
      </c>
      <c r="M13724" s="9">
        <v>0</v>
      </c>
      <c r="N13724" s="467">
        <v>0</v>
      </c>
    </row>
    <row r="13725" spans="1:14" customFormat="1" ht="15.75" hidden="1" customHeight="1" thickBot="1" x14ac:dyDescent="0.3">
      <c r="A13725" s="1" t="s">
        <v>0</v>
      </c>
      <c r="B13725" s="6" t="s">
        <v>53</v>
      </c>
      <c r="C13725" s="9">
        <f t="shared" si="5201"/>
        <v>0</v>
      </c>
      <c r="D13725" s="9">
        <v>0</v>
      </c>
      <c r="E13725" s="9">
        <v>0</v>
      </c>
      <c r="F13725" s="9">
        <f t="shared" si="5202"/>
        <v>0</v>
      </c>
      <c r="G13725" s="9">
        <v>0</v>
      </c>
      <c r="H13725" s="467">
        <v>0</v>
      </c>
      <c r="I13725" s="9">
        <f t="shared" si="5203"/>
        <v>0</v>
      </c>
      <c r="J13725" s="9">
        <v>0</v>
      </c>
      <c r="K13725" s="467">
        <v>0</v>
      </c>
      <c r="L13725" s="9">
        <f t="shared" si="5204"/>
        <v>0</v>
      </c>
      <c r="M13725" s="9">
        <v>0</v>
      </c>
      <c r="N13725" s="467">
        <v>0</v>
      </c>
    </row>
    <row r="13726" spans="1:14" customFormat="1" ht="45.75" hidden="1" customHeight="1" thickBot="1" x14ac:dyDescent="0.3">
      <c r="A13726" s="1" t="s">
        <v>0</v>
      </c>
      <c r="B13726" s="6" t="s">
        <v>54</v>
      </c>
      <c r="C13726" s="9">
        <f t="shared" si="5201"/>
        <v>0</v>
      </c>
      <c r="D13726" s="9">
        <v>0</v>
      </c>
      <c r="E13726" s="9">
        <v>0</v>
      </c>
      <c r="F13726" s="9">
        <f t="shared" si="5202"/>
        <v>0</v>
      </c>
      <c r="G13726" s="9">
        <v>0</v>
      </c>
      <c r="H13726" s="467">
        <v>0</v>
      </c>
      <c r="I13726" s="9">
        <f t="shared" si="5203"/>
        <v>0</v>
      </c>
      <c r="J13726" s="9">
        <v>0</v>
      </c>
      <c r="K13726" s="467">
        <v>0</v>
      </c>
      <c r="L13726" s="9">
        <f t="shared" si="5204"/>
        <v>0</v>
      </c>
      <c r="M13726" s="9">
        <v>0</v>
      </c>
      <c r="N13726" s="467">
        <v>0</v>
      </c>
    </row>
    <row r="13727" spans="1:14" customFormat="1" ht="45.75" hidden="1" customHeight="1" thickBot="1" x14ac:dyDescent="0.3">
      <c r="A13727" s="1" t="s">
        <v>0</v>
      </c>
      <c r="B13727" s="6" t="s">
        <v>55</v>
      </c>
      <c r="C13727" s="9">
        <f t="shared" si="5201"/>
        <v>0</v>
      </c>
      <c r="D13727" s="9">
        <v>0</v>
      </c>
      <c r="E13727" s="9">
        <v>0</v>
      </c>
      <c r="F13727" s="9">
        <f t="shared" si="5202"/>
        <v>0</v>
      </c>
      <c r="G13727" s="9">
        <v>0</v>
      </c>
      <c r="H13727" s="467">
        <v>0</v>
      </c>
      <c r="I13727" s="9">
        <f t="shared" si="5203"/>
        <v>0</v>
      </c>
      <c r="J13727" s="9">
        <v>0</v>
      </c>
      <c r="K13727" s="467">
        <v>0</v>
      </c>
      <c r="L13727" s="9">
        <f t="shared" si="5204"/>
        <v>0</v>
      </c>
      <c r="M13727" s="9">
        <v>0</v>
      </c>
      <c r="N13727" s="467">
        <v>0</v>
      </c>
    </row>
    <row r="13728" spans="1:14" customFormat="1" ht="105.75" hidden="1" customHeight="1" thickBot="1" x14ac:dyDescent="0.3">
      <c r="A13728" s="1" t="s">
        <v>0</v>
      </c>
      <c r="B13728" s="6" t="s">
        <v>56</v>
      </c>
      <c r="C13728" s="9">
        <f t="shared" si="5201"/>
        <v>0</v>
      </c>
      <c r="D13728" s="9">
        <v>0</v>
      </c>
      <c r="E13728" s="9">
        <v>0</v>
      </c>
      <c r="F13728" s="9">
        <f t="shared" si="5202"/>
        <v>0</v>
      </c>
      <c r="G13728" s="9">
        <v>0</v>
      </c>
      <c r="H13728" s="467">
        <v>0</v>
      </c>
      <c r="I13728" s="9">
        <f t="shared" si="5203"/>
        <v>0</v>
      </c>
      <c r="J13728" s="9">
        <v>0</v>
      </c>
      <c r="K13728" s="467">
        <v>0</v>
      </c>
      <c r="L13728" s="9">
        <f t="shared" si="5204"/>
        <v>0</v>
      </c>
      <c r="M13728" s="9">
        <v>0</v>
      </c>
      <c r="N13728" s="467">
        <v>0</v>
      </c>
    </row>
    <row r="13729" spans="1:14" customFormat="1" ht="75.75" hidden="1" customHeight="1" thickBot="1" x14ac:dyDescent="0.3">
      <c r="A13729" s="1" t="s">
        <v>0</v>
      </c>
      <c r="B13729" s="6" t="s">
        <v>57</v>
      </c>
      <c r="C13729" s="9">
        <f t="shared" si="5201"/>
        <v>0</v>
      </c>
      <c r="D13729" s="9">
        <v>0</v>
      </c>
      <c r="E13729" s="9">
        <v>0</v>
      </c>
      <c r="F13729" s="9">
        <f t="shared" si="5202"/>
        <v>0</v>
      </c>
      <c r="G13729" s="9">
        <v>0</v>
      </c>
      <c r="H13729" s="467">
        <v>0</v>
      </c>
      <c r="I13729" s="9">
        <f t="shared" si="5203"/>
        <v>0</v>
      </c>
      <c r="J13729" s="9">
        <v>0</v>
      </c>
      <c r="K13729" s="467">
        <v>0</v>
      </c>
      <c r="L13729" s="9">
        <f t="shared" si="5204"/>
        <v>0</v>
      </c>
      <c r="M13729" s="9">
        <v>0</v>
      </c>
      <c r="N13729" s="467">
        <v>0</v>
      </c>
    </row>
    <row r="13730" spans="1:14" customFormat="1" ht="75.75" hidden="1" customHeight="1" thickBot="1" x14ac:dyDescent="0.3">
      <c r="A13730" s="1" t="s">
        <v>0</v>
      </c>
      <c r="B13730" s="6" t="s">
        <v>58</v>
      </c>
      <c r="C13730" s="9">
        <f t="shared" si="5201"/>
        <v>0</v>
      </c>
      <c r="D13730" s="9">
        <v>0</v>
      </c>
      <c r="E13730" s="9">
        <v>0</v>
      </c>
      <c r="F13730" s="9">
        <f t="shared" si="5202"/>
        <v>0</v>
      </c>
      <c r="G13730" s="9">
        <v>0</v>
      </c>
      <c r="H13730" s="467">
        <v>0</v>
      </c>
      <c r="I13730" s="9">
        <f t="shared" si="5203"/>
        <v>0</v>
      </c>
      <c r="J13730" s="9">
        <v>0</v>
      </c>
      <c r="K13730" s="467">
        <v>0</v>
      </c>
      <c r="L13730" s="9">
        <f t="shared" si="5204"/>
        <v>0</v>
      </c>
      <c r="M13730" s="9">
        <v>0</v>
      </c>
      <c r="N13730" s="467">
        <v>0</v>
      </c>
    </row>
    <row r="13731" spans="1:14" customFormat="1" ht="12" hidden="1" customHeight="1" thickTop="1" thickBot="1" x14ac:dyDescent="0.3">
      <c r="A13731" s="1" t="s">
        <v>0</v>
      </c>
      <c r="B13731" s="5" t="s">
        <v>59</v>
      </c>
      <c r="C13731" s="9">
        <f t="shared" si="5201"/>
        <v>0</v>
      </c>
      <c r="D13731" s="9">
        <v>0</v>
      </c>
      <c r="E13731" s="9">
        <v>0</v>
      </c>
      <c r="F13731" s="9">
        <f t="shared" si="5202"/>
        <v>0</v>
      </c>
      <c r="G13731" s="9">
        <v>0</v>
      </c>
      <c r="H13731" s="467">
        <v>0</v>
      </c>
      <c r="I13731" s="9">
        <f t="shared" si="5203"/>
        <v>0</v>
      </c>
      <c r="J13731" s="9">
        <v>0</v>
      </c>
      <c r="K13731" s="467">
        <v>0</v>
      </c>
      <c r="L13731" s="9">
        <f t="shared" si="5204"/>
        <v>0</v>
      </c>
      <c r="M13731" s="9">
        <v>0</v>
      </c>
      <c r="N13731" s="467">
        <v>0</v>
      </c>
    </row>
    <row r="13732" spans="1:14" customFormat="1" ht="45.75" hidden="1" customHeight="1" thickBot="1" x14ac:dyDescent="0.3">
      <c r="A13732" s="1" t="s">
        <v>0</v>
      </c>
      <c r="B13732" s="5" t="s">
        <v>60</v>
      </c>
      <c r="C13732" s="9">
        <f t="shared" si="5201"/>
        <v>0</v>
      </c>
      <c r="D13732" s="9">
        <v>0</v>
      </c>
      <c r="E13732" s="9">
        <v>0</v>
      </c>
      <c r="F13732" s="9">
        <f t="shared" si="5202"/>
        <v>0</v>
      </c>
      <c r="G13732" s="9">
        <v>0</v>
      </c>
      <c r="H13732" s="467">
        <v>0</v>
      </c>
      <c r="I13732" s="9">
        <f t="shared" si="5203"/>
        <v>0</v>
      </c>
      <c r="J13732" s="9">
        <v>0</v>
      </c>
      <c r="K13732" s="467">
        <v>0</v>
      </c>
      <c r="L13732" s="9">
        <f t="shared" si="5204"/>
        <v>0</v>
      </c>
      <c r="M13732" s="9">
        <v>0</v>
      </c>
      <c r="N13732" s="467">
        <v>0</v>
      </c>
    </row>
    <row r="13733" spans="1:14" customFormat="1" ht="30.75" hidden="1" customHeight="1" thickBot="1" x14ac:dyDescent="0.3">
      <c r="A13733" s="1" t="s">
        <v>0</v>
      </c>
      <c r="B13733" s="4" t="s">
        <v>61</v>
      </c>
      <c r="C13733" s="9">
        <f t="shared" si="5201"/>
        <v>0</v>
      </c>
      <c r="D13733" s="9">
        <v>0</v>
      </c>
      <c r="E13733" s="9">
        <v>0</v>
      </c>
      <c r="F13733" s="9">
        <f t="shared" si="5202"/>
        <v>0</v>
      </c>
      <c r="G13733" s="9">
        <v>0</v>
      </c>
      <c r="H13733" s="467">
        <v>0</v>
      </c>
      <c r="I13733" s="9">
        <f t="shared" si="5203"/>
        <v>0</v>
      </c>
      <c r="J13733" s="9">
        <v>0</v>
      </c>
      <c r="K13733" s="467">
        <v>0</v>
      </c>
      <c r="L13733" s="9">
        <f t="shared" si="5204"/>
        <v>0</v>
      </c>
      <c r="M13733" s="9">
        <v>0</v>
      </c>
      <c r="N13733" s="467">
        <v>0</v>
      </c>
    </row>
    <row r="13734" spans="1:14" customFormat="1" ht="15.75" hidden="1" customHeight="1" thickBot="1" x14ac:dyDescent="0.3">
      <c r="A13734" s="1" t="s">
        <v>0</v>
      </c>
      <c r="B13734" s="4" t="s">
        <v>62</v>
      </c>
      <c r="C13734" s="9">
        <f t="shared" si="5201"/>
        <v>0</v>
      </c>
      <c r="D13734" s="9">
        <v>0</v>
      </c>
      <c r="E13734" s="9">
        <v>0</v>
      </c>
      <c r="F13734" s="9">
        <f t="shared" si="5202"/>
        <v>0</v>
      </c>
      <c r="G13734" s="9">
        <v>0</v>
      </c>
      <c r="H13734" s="467">
        <v>0</v>
      </c>
      <c r="I13734" s="9">
        <f t="shared" si="5203"/>
        <v>0</v>
      </c>
      <c r="J13734" s="9">
        <v>0</v>
      </c>
      <c r="K13734" s="467">
        <v>0</v>
      </c>
      <c r="L13734" s="9">
        <f t="shared" si="5204"/>
        <v>0</v>
      </c>
      <c r="M13734" s="9">
        <v>0</v>
      </c>
      <c r="N13734" s="467">
        <v>0</v>
      </c>
    </row>
    <row r="13735" spans="1:14" customFormat="1" ht="15.75" hidden="1" customHeight="1" thickBot="1" x14ac:dyDescent="0.3">
      <c r="A13735" s="1" t="s">
        <v>0</v>
      </c>
      <c r="B13735" s="4" t="s">
        <v>63</v>
      </c>
      <c r="C13735" s="9">
        <f t="shared" si="5201"/>
        <v>0</v>
      </c>
      <c r="D13735" s="9">
        <v>0</v>
      </c>
      <c r="E13735" s="9">
        <v>0</v>
      </c>
      <c r="F13735" s="9">
        <f t="shared" si="5202"/>
        <v>0</v>
      </c>
      <c r="G13735" s="9">
        <v>0</v>
      </c>
      <c r="H13735" s="467">
        <v>0</v>
      </c>
      <c r="I13735" s="9">
        <f t="shared" si="5203"/>
        <v>0</v>
      </c>
      <c r="J13735" s="9">
        <v>0</v>
      </c>
      <c r="K13735" s="467">
        <v>0</v>
      </c>
      <c r="L13735" s="9">
        <f t="shared" si="5204"/>
        <v>0</v>
      </c>
      <c r="M13735" s="9">
        <v>0</v>
      </c>
      <c r="N13735" s="467">
        <v>0</v>
      </c>
    </row>
    <row r="13736" spans="1:14" customFormat="1" ht="75.75" hidden="1" customHeight="1" thickBot="1" x14ac:dyDescent="0.3">
      <c r="A13736" s="1" t="s">
        <v>0</v>
      </c>
      <c r="B13736" s="4" t="s">
        <v>64</v>
      </c>
      <c r="C13736" s="9">
        <f t="shared" si="5201"/>
        <v>0</v>
      </c>
      <c r="D13736" s="9">
        <v>0</v>
      </c>
      <c r="E13736" s="9">
        <v>0</v>
      </c>
      <c r="F13736" s="9">
        <f t="shared" si="5202"/>
        <v>0</v>
      </c>
      <c r="G13736" s="9">
        <v>0</v>
      </c>
      <c r="H13736" s="467">
        <v>0</v>
      </c>
      <c r="I13736" s="9">
        <f t="shared" si="5203"/>
        <v>0</v>
      </c>
      <c r="J13736" s="9">
        <v>0</v>
      </c>
      <c r="K13736" s="467">
        <v>0</v>
      </c>
      <c r="L13736" s="9">
        <f t="shared" si="5204"/>
        <v>0</v>
      </c>
      <c r="M13736" s="9">
        <v>0</v>
      </c>
      <c r="N13736" s="467">
        <v>0</v>
      </c>
    </row>
    <row r="13737" spans="1:14" customFormat="1" ht="75.75" hidden="1" customHeight="1" thickBot="1" x14ac:dyDescent="0.3">
      <c r="A13737" s="1" t="s">
        <v>0</v>
      </c>
      <c r="B13737" s="4" t="s">
        <v>65</v>
      </c>
      <c r="C13737" s="9">
        <f t="shared" si="5201"/>
        <v>0</v>
      </c>
      <c r="D13737" s="9">
        <f>SUM(D13738:D13743)</f>
        <v>0</v>
      </c>
      <c r="E13737" s="9">
        <f>SUM(E13738:E13743)</f>
        <v>0</v>
      </c>
      <c r="F13737" s="9">
        <f t="shared" si="5202"/>
        <v>0</v>
      </c>
      <c r="G13737" s="9">
        <f>SUM(G13738:G13743)</f>
        <v>0</v>
      </c>
      <c r="H13737" s="467">
        <f>SUM(H13738:H13743)</f>
        <v>0</v>
      </c>
      <c r="I13737" s="9">
        <f t="shared" si="5203"/>
        <v>0</v>
      </c>
      <c r="J13737" s="9">
        <f>SUM(J13738:J13743)</f>
        <v>0</v>
      </c>
      <c r="K13737" s="467">
        <f>SUM(K13738:K13743)</f>
        <v>0</v>
      </c>
      <c r="L13737" s="9">
        <f t="shared" si="5204"/>
        <v>0</v>
      </c>
      <c r="M13737" s="9">
        <f>SUM(M13738:M13743)</f>
        <v>0</v>
      </c>
      <c r="N13737" s="467">
        <f>SUM(N13738:N13743)</f>
        <v>0</v>
      </c>
    </row>
    <row r="13738" spans="1:14" customFormat="1" ht="45.75" hidden="1" customHeight="1" thickBot="1" x14ac:dyDescent="0.3">
      <c r="A13738" s="1" t="s">
        <v>0</v>
      </c>
      <c r="B13738" s="5" t="s">
        <v>66</v>
      </c>
      <c r="C13738" s="9">
        <f t="shared" si="5201"/>
        <v>0</v>
      </c>
      <c r="D13738" s="9">
        <v>0</v>
      </c>
      <c r="E13738" s="9">
        <v>0</v>
      </c>
      <c r="F13738" s="9">
        <f t="shared" si="5202"/>
        <v>0</v>
      </c>
      <c r="G13738" s="9">
        <v>0</v>
      </c>
      <c r="H13738" s="467">
        <v>0</v>
      </c>
      <c r="I13738" s="9">
        <f t="shared" si="5203"/>
        <v>0</v>
      </c>
      <c r="J13738" s="9">
        <v>0</v>
      </c>
      <c r="K13738" s="467">
        <v>0</v>
      </c>
      <c r="L13738" s="9">
        <f t="shared" si="5204"/>
        <v>0</v>
      </c>
      <c r="M13738" s="9">
        <v>0</v>
      </c>
      <c r="N13738" s="467">
        <v>0</v>
      </c>
    </row>
    <row r="13739" spans="1:14" customFormat="1" ht="30.75" hidden="1" customHeight="1" thickBot="1" x14ac:dyDescent="0.3">
      <c r="A13739" s="1" t="s">
        <v>0</v>
      </c>
      <c r="B13739" s="5" t="s">
        <v>67</v>
      </c>
      <c r="C13739" s="9">
        <f t="shared" si="5201"/>
        <v>0</v>
      </c>
      <c r="D13739" s="9">
        <v>0</v>
      </c>
      <c r="E13739" s="9">
        <v>0</v>
      </c>
      <c r="F13739" s="9">
        <f t="shared" si="5202"/>
        <v>0</v>
      </c>
      <c r="G13739" s="9">
        <v>0</v>
      </c>
      <c r="H13739" s="467">
        <v>0</v>
      </c>
      <c r="I13739" s="9">
        <f t="shared" si="5203"/>
        <v>0</v>
      </c>
      <c r="J13739" s="9">
        <v>0</v>
      </c>
      <c r="K13739" s="467">
        <v>0</v>
      </c>
      <c r="L13739" s="9">
        <f t="shared" si="5204"/>
        <v>0</v>
      </c>
      <c r="M13739" s="9">
        <v>0</v>
      </c>
      <c r="N13739" s="467">
        <v>0</v>
      </c>
    </row>
    <row r="13740" spans="1:14" customFormat="1" ht="57" hidden="1" customHeight="1" thickTop="1" thickBot="1" x14ac:dyDescent="0.3">
      <c r="A13740" s="1" t="s">
        <v>0</v>
      </c>
      <c r="B13740" s="5" t="s">
        <v>68</v>
      </c>
      <c r="C13740" s="9">
        <f t="shared" si="5201"/>
        <v>0</v>
      </c>
      <c r="D13740" s="9">
        <v>0</v>
      </c>
      <c r="E13740" s="9">
        <v>0</v>
      </c>
      <c r="F13740" s="9">
        <f t="shared" si="5202"/>
        <v>0</v>
      </c>
      <c r="G13740" s="9">
        <v>0</v>
      </c>
      <c r="H13740" s="467">
        <v>0</v>
      </c>
      <c r="I13740" s="9">
        <f t="shared" si="5203"/>
        <v>0</v>
      </c>
      <c r="J13740" s="9">
        <v>0</v>
      </c>
      <c r="K13740" s="467">
        <v>0</v>
      </c>
      <c r="L13740" s="9">
        <f t="shared" si="5204"/>
        <v>0</v>
      </c>
      <c r="M13740" s="9">
        <v>0</v>
      </c>
      <c r="N13740" s="467">
        <v>0</v>
      </c>
    </row>
    <row r="13741" spans="1:14" customFormat="1" ht="60.75" hidden="1" customHeight="1" thickBot="1" x14ac:dyDescent="0.3">
      <c r="A13741" s="1" t="s">
        <v>0</v>
      </c>
      <c r="B13741" s="5" t="s">
        <v>69</v>
      </c>
      <c r="C13741" s="9">
        <f t="shared" si="5201"/>
        <v>0</v>
      </c>
      <c r="D13741" s="9">
        <v>0</v>
      </c>
      <c r="E13741" s="9">
        <v>0</v>
      </c>
      <c r="F13741" s="9">
        <f t="shared" si="5202"/>
        <v>0</v>
      </c>
      <c r="G13741" s="9">
        <v>0</v>
      </c>
      <c r="H13741" s="467">
        <v>0</v>
      </c>
      <c r="I13741" s="9">
        <f t="shared" si="5203"/>
        <v>0</v>
      </c>
      <c r="J13741" s="9">
        <v>0</v>
      </c>
      <c r="K13741" s="467">
        <v>0</v>
      </c>
      <c r="L13741" s="9">
        <f t="shared" si="5204"/>
        <v>0</v>
      </c>
      <c r="M13741" s="9">
        <v>0</v>
      </c>
      <c r="N13741" s="467">
        <v>0</v>
      </c>
    </row>
    <row r="13742" spans="1:14" customFormat="1" ht="60.75" hidden="1" customHeight="1" thickBot="1" x14ac:dyDescent="0.3">
      <c r="A13742" s="1" t="s">
        <v>0</v>
      </c>
      <c r="B13742" s="5" t="s">
        <v>70</v>
      </c>
      <c r="C13742" s="9">
        <f t="shared" si="5201"/>
        <v>0</v>
      </c>
      <c r="D13742" s="9">
        <v>0</v>
      </c>
      <c r="E13742" s="9">
        <v>0</v>
      </c>
      <c r="F13742" s="9">
        <f t="shared" si="5202"/>
        <v>0</v>
      </c>
      <c r="G13742" s="9">
        <v>0</v>
      </c>
      <c r="H13742" s="467">
        <v>0</v>
      </c>
      <c r="I13742" s="9">
        <f t="shared" si="5203"/>
        <v>0</v>
      </c>
      <c r="J13742" s="9">
        <v>0</v>
      </c>
      <c r="K13742" s="467">
        <v>0</v>
      </c>
      <c r="L13742" s="9">
        <f t="shared" si="5204"/>
        <v>0</v>
      </c>
      <c r="M13742" s="9">
        <v>0</v>
      </c>
      <c r="N13742" s="467">
        <v>0</v>
      </c>
    </row>
    <row r="13743" spans="1:14" customFormat="1" ht="90.75" hidden="1" customHeight="1" thickBot="1" x14ac:dyDescent="0.3">
      <c r="A13743" s="1" t="s">
        <v>0</v>
      </c>
      <c r="B13743" s="5" t="s">
        <v>71</v>
      </c>
      <c r="C13743" s="9">
        <f t="shared" si="5201"/>
        <v>0</v>
      </c>
      <c r="D13743" s="9">
        <v>0</v>
      </c>
      <c r="E13743" s="9">
        <v>0</v>
      </c>
      <c r="F13743" s="9">
        <f t="shared" si="5202"/>
        <v>0</v>
      </c>
      <c r="G13743" s="9">
        <v>0</v>
      </c>
      <c r="H13743" s="467">
        <v>0</v>
      </c>
      <c r="I13743" s="9">
        <f t="shared" si="5203"/>
        <v>0</v>
      </c>
      <c r="J13743" s="9">
        <v>0</v>
      </c>
      <c r="K13743" s="467">
        <v>0</v>
      </c>
      <c r="L13743" s="9">
        <f t="shared" si="5204"/>
        <v>0</v>
      </c>
      <c r="M13743" s="9">
        <v>0</v>
      </c>
      <c r="N13743" s="467">
        <v>0</v>
      </c>
    </row>
    <row r="13744" spans="1:14" customFormat="1" ht="45.75" hidden="1" customHeight="1" thickBot="1" x14ac:dyDescent="0.3">
      <c r="A13744" s="1" t="s">
        <v>0</v>
      </c>
      <c r="B13744" s="4" t="s">
        <v>72</v>
      </c>
      <c r="C13744" s="9">
        <f t="shared" si="5201"/>
        <v>0</v>
      </c>
      <c r="D13744" s="9">
        <v>0</v>
      </c>
      <c r="E13744" s="9">
        <v>0</v>
      </c>
      <c r="F13744" s="9">
        <f t="shared" si="5202"/>
        <v>0</v>
      </c>
      <c r="G13744" s="9">
        <v>0</v>
      </c>
      <c r="H13744" s="467">
        <v>0</v>
      </c>
      <c r="I13744" s="9">
        <f t="shared" si="5203"/>
        <v>0</v>
      </c>
      <c r="J13744" s="9">
        <v>0</v>
      </c>
      <c r="K13744" s="467">
        <v>0</v>
      </c>
      <c r="L13744" s="9">
        <f t="shared" si="5204"/>
        <v>0</v>
      </c>
      <c r="M13744" s="9">
        <v>0</v>
      </c>
      <c r="N13744" s="467">
        <v>0</v>
      </c>
    </row>
    <row r="13745" spans="1:14" customFormat="1" ht="45.75" hidden="1" customHeight="1" thickBot="1" x14ac:dyDescent="0.3">
      <c r="A13745" s="1" t="s">
        <v>0</v>
      </c>
      <c r="B13745" s="4" t="s">
        <v>73</v>
      </c>
      <c r="C13745" s="9">
        <f t="shared" si="5201"/>
        <v>0</v>
      </c>
      <c r="D13745" s="9">
        <f>SUM(D13746:D13759)</f>
        <v>0</v>
      </c>
      <c r="E13745" s="9">
        <f>SUM(E13746:E13759)</f>
        <v>0</v>
      </c>
      <c r="F13745" s="9">
        <f t="shared" si="5202"/>
        <v>0</v>
      </c>
      <c r="G13745" s="9">
        <f>SUM(G13746:G13759)</f>
        <v>0</v>
      </c>
      <c r="H13745" s="467">
        <f>SUM(H13746:H13759)</f>
        <v>0</v>
      </c>
      <c r="I13745" s="9">
        <f t="shared" si="5203"/>
        <v>0</v>
      </c>
      <c r="J13745" s="9">
        <f>SUM(J13746:J13759)</f>
        <v>0</v>
      </c>
      <c r="K13745" s="467">
        <f>SUM(K13746:K13759)</f>
        <v>0</v>
      </c>
      <c r="L13745" s="9">
        <f t="shared" si="5204"/>
        <v>0</v>
      </c>
      <c r="M13745" s="9">
        <f>SUM(M13746:M13759)</f>
        <v>0</v>
      </c>
      <c r="N13745" s="467">
        <f>SUM(N13746:N13759)</f>
        <v>0</v>
      </c>
    </row>
    <row r="13746" spans="1:14" customFormat="1" ht="30.75" hidden="1" customHeight="1" thickBot="1" x14ac:dyDescent="0.3">
      <c r="A13746" s="1" t="s">
        <v>0</v>
      </c>
      <c r="B13746" s="5" t="s">
        <v>74</v>
      </c>
      <c r="C13746" s="9">
        <f t="shared" si="5201"/>
        <v>0</v>
      </c>
      <c r="D13746" s="9">
        <v>0</v>
      </c>
      <c r="E13746" s="9">
        <v>0</v>
      </c>
      <c r="F13746" s="9">
        <f t="shared" si="5202"/>
        <v>0</v>
      </c>
      <c r="G13746" s="9">
        <v>0</v>
      </c>
      <c r="H13746" s="467">
        <v>0</v>
      </c>
      <c r="I13746" s="9">
        <f t="shared" si="5203"/>
        <v>0</v>
      </c>
      <c r="J13746" s="9">
        <v>0</v>
      </c>
      <c r="K13746" s="467">
        <v>0</v>
      </c>
      <c r="L13746" s="9">
        <f t="shared" si="5204"/>
        <v>0</v>
      </c>
      <c r="M13746" s="9">
        <v>0</v>
      </c>
      <c r="N13746" s="467">
        <v>0</v>
      </c>
    </row>
    <row r="13747" spans="1:14" customFormat="1" ht="4.5" hidden="1" customHeight="1" thickTop="1" thickBot="1" x14ac:dyDescent="0.3">
      <c r="A13747" s="1" t="s">
        <v>0</v>
      </c>
      <c r="B13747" s="5" t="s">
        <v>75</v>
      </c>
      <c r="C13747" s="9">
        <f t="shared" si="5201"/>
        <v>0</v>
      </c>
      <c r="D13747" s="9">
        <v>0</v>
      </c>
      <c r="E13747" s="9">
        <v>0</v>
      </c>
      <c r="F13747" s="9">
        <f t="shared" si="5202"/>
        <v>0</v>
      </c>
      <c r="G13747" s="9">
        <v>0</v>
      </c>
      <c r="H13747" s="467">
        <v>0</v>
      </c>
      <c r="I13747" s="9">
        <f t="shared" si="5203"/>
        <v>0</v>
      </c>
      <c r="J13747" s="9">
        <v>0</v>
      </c>
      <c r="K13747" s="467">
        <v>0</v>
      </c>
      <c r="L13747" s="9">
        <f t="shared" si="5204"/>
        <v>0</v>
      </c>
      <c r="M13747" s="9">
        <v>0</v>
      </c>
      <c r="N13747" s="467">
        <v>0</v>
      </c>
    </row>
    <row r="13748" spans="1:14" customFormat="1" ht="30.75" hidden="1" customHeight="1" thickBot="1" x14ac:dyDescent="0.3">
      <c r="A13748" s="1" t="s">
        <v>0</v>
      </c>
      <c r="B13748" s="5" t="s">
        <v>76</v>
      </c>
      <c r="C13748" s="9">
        <f t="shared" si="5201"/>
        <v>0</v>
      </c>
      <c r="D13748" s="9">
        <v>0</v>
      </c>
      <c r="E13748" s="9">
        <v>0</v>
      </c>
      <c r="F13748" s="9">
        <f t="shared" si="5202"/>
        <v>0</v>
      </c>
      <c r="G13748" s="9">
        <v>0</v>
      </c>
      <c r="H13748" s="467">
        <v>0</v>
      </c>
      <c r="I13748" s="9">
        <f t="shared" si="5203"/>
        <v>0</v>
      </c>
      <c r="J13748" s="9">
        <v>0</v>
      </c>
      <c r="K13748" s="467">
        <v>0</v>
      </c>
      <c r="L13748" s="9">
        <f t="shared" si="5204"/>
        <v>0</v>
      </c>
      <c r="M13748" s="9">
        <v>0</v>
      </c>
      <c r="N13748" s="467">
        <v>0</v>
      </c>
    </row>
    <row r="13749" spans="1:14" customFormat="1" ht="90.75" hidden="1" customHeight="1" thickBot="1" x14ac:dyDescent="0.3">
      <c r="A13749" s="1" t="s">
        <v>0</v>
      </c>
      <c r="B13749" s="5" t="s">
        <v>77</v>
      </c>
      <c r="C13749" s="9">
        <f t="shared" si="5201"/>
        <v>0</v>
      </c>
      <c r="D13749" s="9">
        <v>0</v>
      </c>
      <c r="E13749" s="9">
        <v>0</v>
      </c>
      <c r="F13749" s="9">
        <f t="shared" si="5202"/>
        <v>0</v>
      </c>
      <c r="G13749" s="9">
        <v>0</v>
      </c>
      <c r="H13749" s="467">
        <v>0</v>
      </c>
      <c r="I13749" s="9">
        <f t="shared" si="5203"/>
        <v>0</v>
      </c>
      <c r="J13749" s="9">
        <v>0</v>
      </c>
      <c r="K13749" s="467">
        <v>0</v>
      </c>
      <c r="L13749" s="9">
        <f t="shared" si="5204"/>
        <v>0</v>
      </c>
      <c r="M13749" s="9">
        <v>0</v>
      </c>
      <c r="N13749" s="467">
        <v>0</v>
      </c>
    </row>
    <row r="13750" spans="1:14" customFormat="1" ht="15.75" hidden="1" customHeight="1" thickBot="1" x14ac:dyDescent="0.3">
      <c r="A13750" s="1" t="s">
        <v>0</v>
      </c>
      <c r="B13750" s="5" t="s">
        <v>78</v>
      </c>
      <c r="C13750" s="9">
        <f t="shared" si="5201"/>
        <v>0</v>
      </c>
      <c r="D13750" s="9">
        <v>0</v>
      </c>
      <c r="E13750" s="9">
        <v>0</v>
      </c>
      <c r="F13750" s="9">
        <f t="shared" si="5202"/>
        <v>0</v>
      </c>
      <c r="G13750" s="9">
        <v>0</v>
      </c>
      <c r="H13750" s="467">
        <v>0</v>
      </c>
      <c r="I13750" s="9">
        <f t="shared" si="5203"/>
        <v>0</v>
      </c>
      <c r="J13750" s="9">
        <v>0</v>
      </c>
      <c r="K13750" s="467">
        <v>0</v>
      </c>
      <c r="L13750" s="9">
        <f t="shared" si="5204"/>
        <v>0</v>
      </c>
      <c r="M13750" s="9">
        <v>0</v>
      </c>
      <c r="N13750" s="467">
        <v>0</v>
      </c>
    </row>
    <row r="13751" spans="1:14" customFormat="1" ht="90.75" hidden="1" customHeight="1" thickBot="1" x14ac:dyDescent="0.3">
      <c r="A13751" s="1" t="s">
        <v>0</v>
      </c>
      <c r="B13751" s="5" t="s">
        <v>79</v>
      </c>
      <c r="C13751" s="9">
        <f t="shared" si="5201"/>
        <v>0</v>
      </c>
      <c r="D13751" s="9">
        <v>0</v>
      </c>
      <c r="E13751" s="9">
        <v>0</v>
      </c>
      <c r="F13751" s="9">
        <f t="shared" si="5202"/>
        <v>0</v>
      </c>
      <c r="G13751" s="9">
        <v>0</v>
      </c>
      <c r="H13751" s="467">
        <v>0</v>
      </c>
      <c r="I13751" s="9">
        <f t="shared" si="5203"/>
        <v>0</v>
      </c>
      <c r="J13751" s="9">
        <v>0</v>
      </c>
      <c r="K13751" s="467">
        <v>0</v>
      </c>
      <c r="L13751" s="9">
        <f t="shared" si="5204"/>
        <v>0</v>
      </c>
      <c r="M13751" s="9">
        <v>0</v>
      </c>
      <c r="N13751" s="467">
        <v>0</v>
      </c>
    </row>
    <row r="13752" spans="1:14" customFormat="1" ht="60.75" hidden="1" customHeight="1" thickBot="1" x14ac:dyDescent="0.3">
      <c r="A13752" s="1" t="s">
        <v>0</v>
      </c>
      <c r="B13752" s="5" t="s">
        <v>80</v>
      </c>
      <c r="C13752" s="9">
        <f t="shared" si="5201"/>
        <v>0</v>
      </c>
      <c r="D13752" s="9">
        <v>0</v>
      </c>
      <c r="E13752" s="9">
        <v>0</v>
      </c>
      <c r="F13752" s="9">
        <f t="shared" si="5202"/>
        <v>0</v>
      </c>
      <c r="G13752" s="9">
        <v>0</v>
      </c>
      <c r="H13752" s="467">
        <v>0</v>
      </c>
      <c r="I13752" s="9">
        <f t="shared" si="5203"/>
        <v>0</v>
      </c>
      <c r="J13752" s="9">
        <v>0</v>
      </c>
      <c r="K13752" s="467">
        <v>0</v>
      </c>
      <c r="L13752" s="9">
        <f t="shared" si="5204"/>
        <v>0</v>
      </c>
      <c r="M13752" s="9">
        <v>0</v>
      </c>
      <c r="N13752" s="467">
        <v>0</v>
      </c>
    </row>
    <row r="13753" spans="1:14" customFormat="1" ht="30.75" hidden="1" customHeight="1" thickBot="1" x14ac:dyDescent="0.3">
      <c r="A13753" s="1" t="s">
        <v>0</v>
      </c>
      <c r="B13753" s="5" t="s">
        <v>81</v>
      </c>
      <c r="C13753" s="9">
        <f t="shared" si="5201"/>
        <v>0</v>
      </c>
      <c r="D13753" s="9">
        <v>0</v>
      </c>
      <c r="E13753" s="9">
        <v>0</v>
      </c>
      <c r="F13753" s="9">
        <f t="shared" si="5202"/>
        <v>0</v>
      </c>
      <c r="G13753" s="9">
        <v>0</v>
      </c>
      <c r="H13753" s="467">
        <v>0</v>
      </c>
      <c r="I13753" s="9">
        <f t="shared" si="5203"/>
        <v>0</v>
      </c>
      <c r="J13753" s="9">
        <v>0</v>
      </c>
      <c r="K13753" s="467">
        <v>0</v>
      </c>
      <c r="L13753" s="9">
        <f t="shared" si="5204"/>
        <v>0</v>
      </c>
      <c r="M13753" s="9">
        <v>0</v>
      </c>
      <c r="N13753" s="467">
        <v>0</v>
      </c>
    </row>
    <row r="13754" spans="1:14" customFormat="1" ht="30.75" hidden="1" customHeight="1" thickBot="1" x14ac:dyDescent="0.3">
      <c r="A13754" s="1" t="s">
        <v>0</v>
      </c>
      <c r="B13754" s="5" t="s">
        <v>82</v>
      </c>
      <c r="C13754" s="9">
        <f t="shared" si="5201"/>
        <v>0</v>
      </c>
      <c r="D13754" s="9">
        <v>0</v>
      </c>
      <c r="E13754" s="9">
        <v>0</v>
      </c>
      <c r="F13754" s="9">
        <f t="shared" si="5202"/>
        <v>0</v>
      </c>
      <c r="G13754" s="9">
        <v>0</v>
      </c>
      <c r="H13754" s="467">
        <v>0</v>
      </c>
      <c r="I13754" s="9">
        <f t="shared" si="5203"/>
        <v>0</v>
      </c>
      <c r="J13754" s="9">
        <v>0</v>
      </c>
      <c r="K13754" s="467">
        <v>0</v>
      </c>
      <c r="L13754" s="9">
        <f t="shared" si="5204"/>
        <v>0</v>
      </c>
      <c r="M13754" s="9">
        <v>0</v>
      </c>
      <c r="N13754" s="467">
        <v>0</v>
      </c>
    </row>
    <row r="13755" spans="1:14" customFormat="1" ht="30.75" hidden="1" customHeight="1" thickBot="1" x14ac:dyDescent="0.3">
      <c r="A13755" s="1" t="s">
        <v>0</v>
      </c>
      <c r="B13755" s="5" t="s">
        <v>83</v>
      </c>
      <c r="C13755" s="9">
        <f t="shared" si="5201"/>
        <v>0</v>
      </c>
      <c r="D13755" s="9">
        <v>0</v>
      </c>
      <c r="E13755" s="9">
        <v>0</v>
      </c>
      <c r="F13755" s="9">
        <f t="shared" si="5202"/>
        <v>0</v>
      </c>
      <c r="G13755" s="9">
        <v>0</v>
      </c>
      <c r="H13755" s="467">
        <v>0</v>
      </c>
      <c r="I13755" s="9">
        <f t="shared" si="5203"/>
        <v>0</v>
      </c>
      <c r="J13755" s="9">
        <v>0</v>
      </c>
      <c r="K13755" s="467">
        <v>0</v>
      </c>
      <c r="L13755" s="9">
        <f t="shared" si="5204"/>
        <v>0</v>
      </c>
      <c r="M13755" s="9">
        <v>0</v>
      </c>
      <c r="N13755" s="467">
        <v>0</v>
      </c>
    </row>
    <row r="13756" spans="1:14" customFormat="1" ht="1.5" hidden="1" customHeight="1" thickTop="1" thickBot="1" x14ac:dyDescent="0.3">
      <c r="A13756" s="1" t="s">
        <v>0</v>
      </c>
      <c r="B13756" s="5" t="s">
        <v>84</v>
      </c>
      <c r="C13756" s="9">
        <f t="shared" si="5201"/>
        <v>0</v>
      </c>
      <c r="D13756" s="9">
        <v>0</v>
      </c>
      <c r="E13756" s="9">
        <v>0</v>
      </c>
      <c r="F13756" s="9">
        <f t="shared" si="5202"/>
        <v>0</v>
      </c>
      <c r="G13756" s="9">
        <v>0</v>
      </c>
      <c r="H13756" s="467">
        <v>0</v>
      </c>
      <c r="I13756" s="9">
        <f t="shared" si="5203"/>
        <v>0</v>
      </c>
      <c r="J13756" s="9">
        <v>0</v>
      </c>
      <c r="K13756" s="467">
        <v>0</v>
      </c>
      <c r="L13756" s="9">
        <f t="shared" si="5204"/>
        <v>0</v>
      </c>
      <c r="M13756" s="9">
        <v>0</v>
      </c>
      <c r="N13756" s="467">
        <v>0</v>
      </c>
    </row>
    <row r="13757" spans="1:14" customFormat="1" ht="90.75" hidden="1" customHeight="1" thickBot="1" x14ac:dyDescent="0.3">
      <c r="A13757" s="1" t="s">
        <v>0</v>
      </c>
      <c r="B13757" s="5" t="s">
        <v>85</v>
      </c>
      <c r="C13757" s="9">
        <f t="shared" si="5201"/>
        <v>0</v>
      </c>
      <c r="D13757" s="9">
        <v>0</v>
      </c>
      <c r="E13757" s="9">
        <v>0</v>
      </c>
      <c r="F13757" s="9">
        <f t="shared" si="5202"/>
        <v>0</v>
      </c>
      <c r="G13757" s="9">
        <v>0</v>
      </c>
      <c r="H13757" s="467">
        <v>0</v>
      </c>
      <c r="I13757" s="9">
        <f t="shared" si="5203"/>
        <v>0</v>
      </c>
      <c r="J13757" s="9">
        <v>0</v>
      </c>
      <c r="K13757" s="467">
        <v>0</v>
      </c>
      <c r="L13757" s="9">
        <f t="shared" si="5204"/>
        <v>0</v>
      </c>
      <c r="M13757" s="9">
        <v>0</v>
      </c>
      <c r="N13757" s="467">
        <v>0</v>
      </c>
    </row>
    <row r="13758" spans="1:14" customFormat="1" ht="30.75" hidden="1" customHeight="1" thickBot="1" x14ac:dyDescent="0.3">
      <c r="A13758" s="1" t="s">
        <v>0</v>
      </c>
      <c r="B13758" s="5" t="s">
        <v>86</v>
      </c>
      <c r="C13758" s="9">
        <f t="shared" si="5201"/>
        <v>0</v>
      </c>
      <c r="D13758" s="9">
        <v>0</v>
      </c>
      <c r="E13758" s="9">
        <v>0</v>
      </c>
      <c r="F13758" s="9">
        <f t="shared" si="5202"/>
        <v>0</v>
      </c>
      <c r="G13758" s="9">
        <v>0</v>
      </c>
      <c r="H13758" s="467">
        <v>0</v>
      </c>
      <c r="I13758" s="9">
        <f t="shared" si="5203"/>
        <v>0</v>
      </c>
      <c r="J13758" s="9">
        <v>0</v>
      </c>
      <c r="K13758" s="467">
        <v>0</v>
      </c>
      <c r="L13758" s="9">
        <f t="shared" si="5204"/>
        <v>0</v>
      </c>
      <c r="M13758" s="9">
        <v>0</v>
      </c>
      <c r="N13758" s="467">
        <v>0</v>
      </c>
    </row>
    <row r="13759" spans="1:14" customFormat="1" ht="75.75" hidden="1" customHeight="1" thickBot="1" x14ac:dyDescent="0.3">
      <c r="A13759" s="1" t="s">
        <v>0</v>
      </c>
      <c r="B13759" s="5" t="s">
        <v>87</v>
      </c>
      <c r="C13759" s="9">
        <f t="shared" si="5201"/>
        <v>0</v>
      </c>
      <c r="D13759" s="9">
        <v>0</v>
      </c>
      <c r="E13759" s="9">
        <v>0</v>
      </c>
      <c r="F13759" s="9">
        <f t="shared" si="5202"/>
        <v>0</v>
      </c>
      <c r="G13759" s="9">
        <v>0</v>
      </c>
      <c r="H13759" s="467">
        <v>0</v>
      </c>
      <c r="I13759" s="9">
        <f t="shared" si="5203"/>
        <v>0</v>
      </c>
      <c r="J13759" s="9">
        <v>0</v>
      </c>
      <c r="K13759" s="467">
        <v>0</v>
      </c>
      <c r="L13759" s="9">
        <f t="shared" si="5204"/>
        <v>0</v>
      </c>
      <c r="M13759" s="9">
        <v>0</v>
      </c>
      <c r="N13759" s="467">
        <v>0</v>
      </c>
    </row>
    <row r="13760" spans="1:14" customFormat="1" ht="30.75" hidden="1" customHeight="1" thickBot="1" x14ac:dyDescent="0.3">
      <c r="A13760" s="1" t="s">
        <v>0</v>
      </c>
      <c r="B13760" s="3" t="s">
        <v>88</v>
      </c>
      <c r="C13760" s="9">
        <f t="shared" si="5201"/>
        <v>0</v>
      </c>
      <c r="D13760" s="9">
        <v>0</v>
      </c>
      <c r="E13760" s="9">
        <v>0</v>
      </c>
      <c r="F13760" s="9">
        <f t="shared" si="5202"/>
        <v>0</v>
      </c>
      <c r="G13760" s="9">
        <v>0</v>
      </c>
      <c r="H13760" s="467">
        <v>0</v>
      </c>
      <c r="I13760" s="9">
        <f t="shared" si="5203"/>
        <v>0</v>
      </c>
      <c r="J13760" s="9">
        <v>0</v>
      </c>
      <c r="K13760" s="467">
        <v>0</v>
      </c>
      <c r="L13760" s="9">
        <f t="shared" si="5204"/>
        <v>0</v>
      </c>
      <c r="M13760" s="9">
        <v>0</v>
      </c>
      <c r="N13760" s="467">
        <v>0</v>
      </c>
    </row>
    <row r="13761" spans="1:14" customFormat="1" ht="15.75" hidden="1" customHeight="1" thickBot="1" x14ac:dyDescent="0.3">
      <c r="A13761" s="1" t="s">
        <v>0</v>
      </c>
      <c r="B13761" s="3" t="s">
        <v>89</v>
      </c>
      <c r="C13761" s="9">
        <f t="shared" si="5201"/>
        <v>0</v>
      </c>
      <c r="D13761" s="9">
        <f>SUM(D13762,D13767:D13768)</f>
        <v>0</v>
      </c>
      <c r="E13761" s="9">
        <f>SUM(E13762,E13767:E13768)</f>
        <v>0</v>
      </c>
      <c r="F13761" s="9">
        <f t="shared" si="5202"/>
        <v>0</v>
      </c>
      <c r="G13761" s="9">
        <f>SUM(G13762,G13767:G13768)</f>
        <v>0</v>
      </c>
      <c r="H13761" s="467">
        <f>SUM(H13762,H13767:H13768)</f>
        <v>0</v>
      </c>
      <c r="I13761" s="9">
        <f t="shared" si="5203"/>
        <v>0</v>
      </c>
      <c r="J13761" s="9">
        <f>SUM(J13762,J13767:J13768)</f>
        <v>0</v>
      </c>
      <c r="K13761" s="467">
        <f>SUM(K13762,K13767:K13768)</f>
        <v>0</v>
      </c>
      <c r="L13761" s="9">
        <f t="shared" si="5204"/>
        <v>0</v>
      </c>
      <c r="M13761" s="9">
        <f>SUM(M13762,M13767:M13768)</f>
        <v>0</v>
      </c>
      <c r="N13761" s="467">
        <f>SUM(N13762,N13767:N13768)</f>
        <v>0</v>
      </c>
    </row>
    <row r="13762" spans="1:14" customFormat="1" ht="30.75" hidden="1" customHeight="1" thickBot="1" x14ac:dyDescent="0.3">
      <c r="A13762" s="1" t="s">
        <v>0</v>
      </c>
      <c r="B13762" s="4" t="s">
        <v>90</v>
      </c>
      <c r="C13762" s="9">
        <f t="shared" si="5201"/>
        <v>0</v>
      </c>
      <c r="D13762" s="9">
        <f>SUM(D13763:D13766)</f>
        <v>0</v>
      </c>
      <c r="E13762" s="9">
        <f>SUM(E13763:E13766)</f>
        <v>0</v>
      </c>
      <c r="F13762" s="9">
        <f t="shared" si="5202"/>
        <v>0</v>
      </c>
      <c r="G13762" s="9">
        <f>SUM(G13763:G13766)</f>
        <v>0</v>
      </c>
      <c r="H13762" s="467">
        <f>SUM(H13763:H13766)</f>
        <v>0</v>
      </c>
      <c r="I13762" s="9">
        <f t="shared" si="5203"/>
        <v>0</v>
      </c>
      <c r="J13762" s="9">
        <f>SUM(J13763:J13766)</f>
        <v>0</v>
      </c>
      <c r="K13762" s="467">
        <f>SUM(K13763:K13766)</f>
        <v>0</v>
      </c>
      <c r="L13762" s="9">
        <f t="shared" si="5204"/>
        <v>0</v>
      </c>
      <c r="M13762" s="9">
        <f>SUM(M13763:M13766)</f>
        <v>0</v>
      </c>
      <c r="N13762" s="467">
        <f>SUM(N13763:N13766)</f>
        <v>0</v>
      </c>
    </row>
    <row r="13763" spans="1:14" customFormat="1" ht="30.75" hidden="1" customHeight="1" thickBot="1" x14ac:dyDescent="0.3">
      <c r="A13763" s="1" t="s">
        <v>0</v>
      </c>
      <c r="B13763" s="5" t="s">
        <v>91</v>
      </c>
      <c r="C13763" s="9">
        <f t="shared" ref="C13763:C13826" si="5205">SUM(D13763:E13763)</f>
        <v>0</v>
      </c>
      <c r="D13763" s="9">
        <v>0</v>
      </c>
      <c r="E13763" s="9">
        <v>0</v>
      </c>
      <c r="F13763" s="9">
        <f t="shared" ref="F13763:F13769" si="5206">SUM(G13763:H13763)</f>
        <v>0</v>
      </c>
      <c r="G13763" s="9">
        <v>0</v>
      </c>
      <c r="H13763" s="467">
        <v>0</v>
      </c>
      <c r="I13763" s="9">
        <f t="shared" ref="I13763:I13769" si="5207">SUM(J13763:K13763)</f>
        <v>0</v>
      </c>
      <c r="J13763" s="9">
        <v>0</v>
      </c>
      <c r="K13763" s="467">
        <v>0</v>
      </c>
      <c r="L13763" s="9">
        <f t="shared" ref="L13763:L13769" si="5208">SUM(M13763:N13763)</f>
        <v>0</v>
      </c>
      <c r="M13763" s="9">
        <v>0</v>
      </c>
      <c r="N13763" s="467">
        <v>0</v>
      </c>
    </row>
    <row r="13764" spans="1:14" customFormat="1" ht="14.25" hidden="1" customHeight="1" thickTop="1" thickBot="1" x14ac:dyDescent="0.3">
      <c r="A13764" s="1" t="s">
        <v>0</v>
      </c>
      <c r="B13764" s="5" t="s">
        <v>92</v>
      </c>
      <c r="C13764" s="9">
        <f t="shared" si="5205"/>
        <v>0</v>
      </c>
      <c r="D13764" s="9">
        <v>0</v>
      </c>
      <c r="E13764" s="9">
        <v>0</v>
      </c>
      <c r="F13764" s="9">
        <f t="shared" si="5206"/>
        <v>0</v>
      </c>
      <c r="G13764" s="9">
        <v>0</v>
      </c>
      <c r="H13764" s="467">
        <v>0</v>
      </c>
      <c r="I13764" s="9">
        <f t="shared" si="5207"/>
        <v>0</v>
      </c>
      <c r="J13764" s="9">
        <v>0</v>
      </c>
      <c r="K13764" s="467">
        <v>0</v>
      </c>
      <c r="L13764" s="9">
        <f t="shared" si="5208"/>
        <v>0</v>
      </c>
      <c r="M13764" s="9">
        <v>0</v>
      </c>
      <c r="N13764" s="467">
        <v>0</v>
      </c>
    </row>
    <row r="13765" spans="1:14" customFormat="1" ht="30.75" hidden="1" customHeight="1" thickBot="1" x14ac:dyDescent="0.3">
      <c r="A13765" s="1" t="s">
        <v>0</v>
      </c>
      <c r="B13765" s="5" t="s">
        <v>93</v>
      </c>
      <c r="C13765" s="9">
        <f t="shared" si="5205"/>
        <v>0</v>
      </c>
      <c r="D13765" s="9">
        <v>0</v>
      </c>
      <c r="E13765" s="9">
        <v>0</v>
      </c>
      <c r="F13765" s="9">
        <f t="shared" si="5206"/>
        <v>0</v>
      </c>
      <c r="G13765" s="9">
        <v>0</v>
      </c>
      <c r="H13765" s="467">
        <v>0</v>
      </c>
      <c r="I13765" s="9">
        <f t="shared" si="5207"/>
        <v>0</v>
      </c>
      <c r="J13765" s="9">
        <v>0</v>
      </c>
      <c r="K13765" s="467">
        <v>0</v>
      </c>
      <c r="L13765" s="9">
        <f t="shared" si="5208"/>
        <v>0</v>
      </c>
      <c r="M13765" s="9">
        <v>0</v>
      </c>
      <c r="N13765" s="467">
        <v>0</v>
      </c>
    </row>
    <row r="13766" spans="1:14" customFormat="1" ht="30.75" hidden="1" customHeight="1" thickBot="1" x14ac:dyDescent="0.3">
      <c r="A13766" s="1" t="s">
        <v>0</v>
      </c>
      <c r="B13766" s="5" t="s">
        <v>94</v>
      </c>
      <c r="C13766" s="9">
        <f t="shared" si="5205"/>
        <v>0</v>
      </c>
      <c r="D13766" s="9">
        <v>0</v>
      </c>
      <c r="E13766" s="9">
        <v>0</v>
      </c>
      <c r="F13766" s="9">
        <f t="shared" si="5206"/>
        <v>0</v>
      </c>
      <c r="G13766" s="9">
        <v>0</v>
      </c>
      <c r="H13766" s="467">
        <v>0</v>
      </c>
      <c r="I13766" s="9">
        <f t="shared" si="5207"/>
        <v>0</v>
      </c>
      <c r="J13766" s="9">
        <v>0</v>
      </c>
      <c r="K13766" s="467">
        <v>0</v>
      </c>
      <c r="L13766" s="9">
        <f t="shared" si="5208"/>
        <v>0</v>
      </c>
      <c r="M13766" s="9">
        <v>0</v>
      </c>
      <c r="N13766" s="467">
        <v>0</v>
      </c>
    </row>
    <row r="13767" spans="1:14" customFormat="1" ht="45.75" hidden="1" customHeight="1" thickBot="1" x14ac:dyDescent="0.3">
      <c r="A13767" s="1" t="s">
        <v>0</v>
      </c>
      <c r="B13767" s="4" t="s">
        <v>95</v>
      </c>
      <c r="C13767" s="9">
        <f t="shared" si="5205"/>
        <v>0</v>
      </c>
      <c r="D13767" s="9">
        <v>0</v>
      </c>
      <c r="E13767" s="9">
        <v>0</v>
      </c>
      <c r="F13767" s="9">
        <f t="shared" si="5206"/>
        <v>0</v>
      </c>
      <c r="G13767" s="9">
        <v>0</v>
      </c>
      <c r="H13767" s="467">
        <v>0</v>
      </c>
      <c r="I13767" s="9">
        <f t="shared" si="5207"/>
        <v>0</v>
      </c>
      <c r="J13767" s="9">
        <v>0</v>
      </c>
      <c r="K13767" s="467">
        <v>0</v>
      </c>
      <c r="L13767" s="9">
        <f t="shared" si="5208"/>
        <v>0</v>
      </c>
      <c r="M13767" s="9">
        <v>0</v>
      </c>
      <c r="N13767" s="467">
        <v>0</v>
      </c>
    </row>
    <row r="13768" spans="1:14" customFormat="1" ht="9.75" hidden="1" customHeight="1" thickTop="1" x14ac:dyDescent="0.25">
      <c r="A13768" s="133" t="s">
        <v>0</v>
      </c>
      <c r="B13768" s="134" t="s">
        <v>96</v>
      </c>
      <c r="C13768" s="135">
        <f t="shared" si="5205"/>
        <v>0</v>
      </c>
      <c r="D13768" s="135">
        <v>0</v>
      </c>
      <c r="E13768" s="135">
        <v>0</v>
      </c>
      <c r="F13768" s="135">
        <f t="shared" si="5206"/>
        <v>0</v>
      </c>
      <c r="G13768" s="135">
        <v>0</v>
      </c>
      <c r="H13768" s="476">
        <v>0</v>
      </c>
      <c r="I13768" s="135">
        <f t="shared" si="5207"/>
        <v>0</v>
      </c>
      <c r="J13768" s="135">
        <v>0</v>
      </c>
      <c r="K13768" s="476">
        <v>0</v>
      </c>
      <c r="L13768" s="135">
        <f t="shared" si="5208"/>
        <v>0</v>
      </c>
      <c r="M13768" s="135">
        <v>0</v>
      </c>
      <c r="N13768" s="476">
        <v>0</v>
      </c>
    </row>
    <row r="13769" spans="1:14" ht="27" customHeight="1" x14ac:dyDescent="0.2">
      <c r="A13769" s="388" t="s">
        <v>0</v>
      </c>
      <c r="B13769" s="330" t="s">
        <v>97</v>
      </c>
      <c r="C13769" s="329">
        <f t="shared" si="5205"/>
        <v>161.02000000000001</v>
      </c>
      <c r="D13769" s="329">
        <v>161.02000000000001</v>
      </c>
      <c r="E13769" s="329">
        <v>0</v>
      </c>
      <c r="F13769" s="329">
        <f t="shared" si="5206"/>
        <v>213.6</v>
      </c>
      <c r="G13769" s="329">
        <v>213.6</v>
      </c>
      <c r="H13769" s="446">
        <v>0</v>
      </c>
      <c r="I13769" s="329">
        <f t="shared" si="5207"/>
        <v>340.7</v>
      </c>
      <c r="J13769" s="329">
        <v>340.7</v>
      </c>
      <c r="K13769" s="446">
        <v>0</v>
      </c>
      <c r="L13769" s="329">
        <f t="shared" si="5208"/>
        <v>368.2</v>
      </c>
      <c r="M13769" s="329">
        <v>368.2</v>
      </c>
      <c r="N13769" s="446">
        <v>0</v>
      </c>
    </row>
    <row r="13770" spans="1:14" customFormat="1" ht="0.75" hidden="1" customHeight="1" thickBot="1" x14ac:dyDescent="0.3">
      <c r="A13770" s="140" t="s">
        <v>0</v>
      </c>
      <c r="B13770" s="149" t="s">
        <v>98</v>
      </c>
      <c r="C13770" s="142">
        <f t="shared" si="5205"/>
        <v>0</v>
      </c>
      <c r="D13770" s="142">
        <f>SUM(D13771,D13774,D13777)</f>
        <v>0</v>
      </c>
      <c r="E13770" s="142">
        <f>SUM(E13771,E13774,E13777)</f>
        <v>0</v>
      </c>
      <c r="F13770" s="504"/>
      <c r="G13770" s="504"/>
      <c r="H13770" s="504"/>
      <c r="I13770" s="504"/>
      <c r="J13770" s="504"/>
      <c r="K13770" s="504"/>
      <c r="L13770" s="504"/>
      <c r="M13770" s="504"/>
      <c r="N13770" s="504"/>
    </row>
    <row r="13771" spans="1:14" customFormat="1" ht="51" hidden="1" customHeight="1" thickTop="1" thickBot="1" x14ac:dyDescent="0.3">
      <c r="A13771" s="1" t="s">
        <v>0</v>
      </c>
      <c r="B13771" s="4" t="s">
        <v>99</v>
      </c>
      <c r="C13771" s="9">
        <f t="shared" si="5205"/>
        <v>0</v>
      </c>
      <c r="D13771" s="9">
        <f>SUM(D13772:D13773)</f>
        <v>0</v>
      </c>
      <c r="E13771" s="9">
        <f>SUM(E13772:E13773)</f>
        <v>0</v>
      </c>
      <c r="F13771" s="504"/>
      <c r="G13771" s="504"/>
      <c r="H13771" s="504"/>
      <c r="I13771" s="504"/>
      <c r="J13771" s="504"/>
      <c r="K13771" s="504"/>
      <c r="L13771" s="504"/>
      <c r="M13771" s="504"/>
      <c r="N13771" s="504"/>
    </row>
    <row r="13772" spans="1:14" customFormat="1" ht="34.5" hidden="1" customHeight="1" thickTop="1" thickBot="1" x14ac:dyDescent="0.3">
      <c r="A13772" s="1" t="s">
        <v>0</v>
      </c>
      <c r="B13772" s="5" t="s">
        <v>100</v>
      </c>
      <c r="C13772" s="9">
        <f t="shared" si="5205"/>
        <v>0</v>
      </c>
      <c r="D13772" s="9">
        <v>0</v>
      </c>
      <c r="E13772" s="9">
        <v>0</v>
      </c>
      <c r="F13772" s="504"/>
      <c r="G13772" s="504"/>
      <c r="H13772" s="504"/>
      <c r="I13772" s="504"/>
      <c r="J13772" s="504"/>
      <c r="K13772" s="504"/>
      <c r="L13772" s="504"/>
      <c r="M13772" s="504"/>
      <c r="N13772" s="504"/>
    </row>
    <row r="13773" spans="1:14" customFormat="1" ht="36.75" hidden="1" customHeight="1" thickTop="1" thickBot="1" x14ac:dyDescent="0.3">
      <c r="A13773" s="1" t="s">
        <v>0</v>
      </c>
      <c r="B13773" s="5" t="s">
        <v>101</v>
      </c>
      <c r="C13773" s="9">
        <f t="shared" si="5205"/>
        <v>0</v>
      </c>
      <c r="D13773" s="9">
        <v>0</v>
      </c>
      <c r="E13773" s="9">
        <v>0</v>
      </c>
      <c r="F13773" s="504"/>
      <c r="G13773" s="504"/>
      <c r="H13773" s="504"/>
      <c r="I13773" s="504"/>
      <c r="J13773" s="504"/>
      <c r="K13773" s="504"/>
      <c r="L13773" s="504"/>
      <c r="M13773" s="504"/>
      <c r="N13773" s="504"/>
    </row>
    <row r="13774" spans="1:14" customFormat="1" ht="25.5" hidden="1" customHeight="1" thickTop="1" thickBot="1" x14ac:dyDescent="0.3">
      <c r="A13774" s="1" t="s">
        <v>0</v>
      </c>
      <c r="B13774" s="4" t="s">
        <v>102</v>
      </c>
      <c r="C13774" s="9">
        <f t="shared" si="5205"/>
        <v>0</v>
      </c>
      <c r="D13774" s="9">
        <f>SUM(D13775:D13776)</f>
        <v>0</v>
      </c>
      <c r="E13774" s="9">
        <f>SUM(E13775:E13776)</f>
        <v>0</v>
      </c>
      <c r="F13774" s="504"/>
      <c r="G13774" s="504"/>
      <c r="H13774" s="504"/>
      <c r="I13774" s="504"/>
      <c r="J13774" s="504"/>
      <c r="K13774" s="504"/>
      <c r="L13774" s="504"/>
      <c r="M13774" s="504"/>
      <c r="N13774" s="504"/>
    </row>
    <row r="13775" spans="1:14" customFormat="1" ht="27" hidden="1" customHeight="1" thickTop="1" thickBot="1" x14ac:dyDescent="0.3">
      <c r="A13775" s="1" t="s">
        <v>0</v>
      </c>
      <c r="B13775" s="5" t="s">
        <v>100</v>
      </c>
      <c r="C13775" s="9">
        <f t="shared" si="5205"/>
        <v>0</v>
      </c>
      <c r="D13775" s="9">
        <v>0</v>
      </c>
      <c r="E13775" s="9">
        <v>0</v>
      </c>
      <c r="F13775" s="504"/>
      <c r="G13775" s="504"/>
      <c r="H13775" s="504"/>
      <c r="I13775" s="504"/>
      <c r="J13775" s="504"/>
      <c r="K13775" s="504"/>
      <c r="L13775" s="504"/>
      <c r="M13775" s="504"/>
      <c r="N13775" s="504"/>
    </row>
    <row r="13776" spans="1:14" customFormat="1" ht="24" hidden="1" customHeight="1" thickTop="1" thickBot="1" x14ac:dyDescent="0.3">
      <c r="A13776" s="1" t="s">
        <v>0</v>
      </c>
      <c r="B13776" s="5" t="s">
        <v>101</v>
      </c>
      <c r="C13776" s="9">
        <f t="shared" si="5205"/>
        <v>0</v>
      </c>
      <c r="D13776" s="9">
        <v>0</v>
      </c>
      <c r="E13776" s="9">
        <v>0</v>
      </c>
      <c r="F13776" s="504"/>
      <c r="G13776" s="504"/>
      <c r="H13776" s="504"/>
      <c r="I13776" s="504"/>
      <c r="J13776" s="504"/>
      <c r="K13776" s="504"/>
      <c r="L13776" s="504"/>
      <c r="M13776" s="504"/>
      <c r="N13776" s="504"/>
    </row>
    <row r="13777" spans="1:14" customFormat="1" ht="36" hidden="1" customHeight="1" thickTop="1" thickBot="1" x14ac:dyDescent="0.3">
      <c r="A13777" s="1" t="s">
        <v>0</v>
      </c>
      <c r="B13777" s="4" t="s">
        <v>103</v>
      </c>
      <c r="C13777" s="9">
        <f t="shared" si="5205"/>
        <v>0</v>
      </c>
      <c r="D13777" s="9">
        <f>SUM(D13778,D13785,D13797)</f>
        <v>0</v>
      </c>
      <c r="E13777" s="9">
        <f>SUM(E13778,E13785,E13797)</f>
        <v>0</v>
      </c>
      <c r="F13777" s="504"/>
      <c r="G13777" s="504"/>
      <c r="H13777" s="504"/>
      <c r="I13777" s="504"/>
      <c r="J13777" s="504"/>
      <c r="K13777" s="504"/>
      <c r="L13777" s="504"/>
      <c r="M13777" s="504"/>
      <c r="N13777" s="504"/>
    </row>
    <row r="13778" spans="1:14" customFormat="1" ht="27" hidden="1" customHeight="1" thickTop="1" thickBot="1" x14ac:dyDescent="0.3">
      <c r="A13778" s="1" t="s">
        <v>0</v>
      </c>
      <c r="B13778" s="5" t="s">
        <v>104</v>
      </c>
      <c r="C13778" s="9">
        <f t="shared" si="5205"/>
        <v>0</v>
      </c>
      <c r="D13778" s="9">
        <f>SUM(D13779,D13782)</f>
        <v>0</v>
      </c>
      <c r="E13778" s="9">
        <f>SUM(E13779,E13782)</f>
        <v>0</v>
      </c>
      <c r="F13778" s="504"/>
      <c r="G13778" s="504"/>
      <c r="H13778" s="504"/>
      <c r="I13778" s="504"/>
      <c r="J13778" s="504"/>
      <c r="K13778" s="504"/>
      <c r="L13778" s="504"/>
      <c r="M13778" s="504"/>
      <c r="N13778" s="504"/>
    </row>
    <row r="13779" spans="1:14" customFormat="1" ht="23.25" hidden="1" customHeight="1" thickTop="1" thickBot="1" x14ac:dyDescent="0.3">
      <c r="A13779" s="1" t="s">
        <v>0</v>
      </c>
      <c r="B13779" s="6" t="s">
        <v>105</v>
      </c>
      <c r="C13779" s="9">
        <f t="shared" si="5205"/>
        <v>0</v>
      </c>
      <c r="D13779" s="9">
        <f>SUM(D13780:D13781)</f>
        <v>0</v>
      </c>
      <c r="E13779" s="9">
        <f>SUM(E13780:E13781)</f>
        <v>0</v>
      </c>
      <c r="F13779" s="504"/>
      <c r="G13779" s="504"/>
      <c r="H13779" s="504"/>
      <c r="I13779" s="504"/>
      <c r="J13779" s="504"/>
      <c r="K13779" s="504"/>
      <c r="L13779" s="504"/>
      <c r="M13779" s="504"/>
      <c r="N13779" s="504"/>
    </row>
    <row r="13780" spans="1:14" customFormat="1" ht="33" hidden="1" customHeight="1" thickTop="1" thickBot="1" x14ac:dyDescent="0.3">
      <c r="A13780" s="1" t="s">
        <v>0</v>
      </c>
      <c r="B13780" s="7" t="s">
        <v>100</v>
      </c>
      <c r="C13780" s="9">
        <f t="shared" si="5205"/>
        <v>0</v>
      </c>
      <c r="D13780" s="9">
        <v>0</v>
      </c>
      <c r="E13780" s="9">
        <v>0</v>
      </c>
      <c r="F13780" s="504"/>
      <c r="G13780" s="504"/>
      <c r="H13780" s="504"/>
      <c r="I13780" s="504"/>
      <c r="J13780" s="504"/>
      <c r="K13780" s="504"/>
      <c r="L13780" s="504"/>
      <c r="M13780" s="504"/>
      <c r="N13780" s="504"/>
    </row>
    <row r="13781" spans="1:14" customFormat="1" ht="23.25" hidden="1" customHeight="1" thickTop="1" thickBot="1" x14ac:dyDescent="0.3">
      <c r="A13781" s="1" t="s">
        <v>0</v>
      </c>
      <c r="B13781" s="7" t="s">
        <v>101</v>
      </c>
      <c r="C13781" s="9">
        <f t="shared" si="5205"/>
        <v>0</v>
      </c>
      <c r="D13781" s="9">
        <v>0</v>
      </c>
      <c r="E13781" s="9">
        <v>0</v>
      </c>
      <c r="F13781" s="504"/>
      <c r="G13781" s="504"/>
      <c r="H13781" s="504"/>
      <c r="I13781" s="504"/>
      <c r="J13781" s="504"/>
      <c r="K13781" s="504"/>
      <c r="L13781" s="504"/>
      <c r="M13781" s="504"/>
      <c r="N13781" s="504"/>
    </row>
    <row r="13782" spans="1:14" customFormat="1" ht="26.25" hidden="1" customHeight="1" thickTop="1" thickBot="1" x14ac:dyDescent="0.3">
      <c r="A13782" s="1" t="s">
        <v>0</v>
      </c>
      <c r="B13782" s="6" t="s">
        <v>106</v>
      </c>
      <c r="C13782" s="9">
        <f t="shared" si="5205"/>
        <v>0</v>
      </c>
      <c r="D13782" s="9">
        <f>SUM(D13783:D13784)</f>
        <v>0</v>
      </c>
      <c r="E13782" s="9">
        <f>SUM(E13783:E13784)</f>
        <v>0</v>
      </c>
      <c r="F13782" s="504"/>
      <c r="G13782" s="504"/>
      <c r="H13782" s="504"/>
      <c r="I13782" s="504"/>
      <c r="J13782" s="504"/>
      <c r="K13782" s="504"/>
      <c r="L13782" s="504"/>
      <c r="M13782" s="504"/>
      <c r="N13782" s="504"/>
    </row>
    <row r="13783" spans="1:14" customFormat="1" ht="8.25" hidden="1" customHeight="1" thickBot="1" x14ac:dyDescent="0.3">
      <c r="A13783" s="1" t="s">
        <v>0</v>
      </c>
      <c r="B13783" s="7" t="s">
        <v>100</v>
      </c>
      <c r="C13783" s="9">
        <f t="shared" si="5205"/>
        <v>0</v>
      </c>
      <c r="D13783" s="9">
        <v>0</v>
      </c>
      <c r="E13783" s="9">
        <v>0</v>
      </c>
      <c r="F13783" s="504"/>
      <c r="G13783" s="504"/>
      <c r="H13783" s="504"/>
      <c r="I13783" s="504"/>
      <c r="J13783" s="504"/>
      <c r="K13783" s="504"/>
      <c r="L13783" s="504"/>
      <c r="M13783" s="504"/>
      <c r="N13783" s="504"/>
    </row>
    <row r="13784" spans="1:14" customFormat="1" ht="31.5" hidden="1" customHeight="1" thickTop="1" thickBot="1" x14ac:dyDescent="0.3">
      <c r="A13784" s="1" t="s">
        <v>0</v>
      </c>
      <c r="B13784" s="7" t="s">
        <v>101</v>
      </c>
      <c r="C13784" s="9">
        <f t="shared" si="5205"/>
        <v>0</v>
      </c>
      <c r="D13784" s="9">
        <v>0</v>
      </c>
      <c r="E13784" s="9">
        <v>0</v>
      </c>
      <c r="F13784" s="504"/>
      <c r="G13784" s="504"/>
      <c r="H13784" s="504"/>
      <c r="I13784" s="504"/>
      <c r="J13784" s="504"/>
      <c r="K13784" s="504"/>
      <c r="L13784" s="504"/>
      <c r="M13784" s="504"/>
      <c r="N13784" s="504"/>
    </row>
    <row r="13785" spans="1:14" customFormat="1" ht="39" hidden="1" customHeight="1" thickTop="1" thickBot="1" x14ac:dyDescent="0.3">
      <c r="A13785" s="1" t="s">
        <v>0</v>
      </c>
      <c r="B13785" s="5" t="s">
        <v>107</v>
      </c>
      <c r="C13785" s="9">
        <f t="shared" si="5205"/>
        <v>0</v>
      </c>
      <c r="D13785" s="9">
        <f>SUM(D13786,D13794)</f>
        <v>0</v>
      </c>
      <c r="E13785" s="9">
        <f>SUM(E13786,E13794)</f>
        <v>0</v>
      </c>
      <c r="F13785" s="504"/>
      <c r="G13785" s="504"/>
      <c r="H13785" s="504"/>
      <c r="I13785" s="504"/>
      <c r="J13785" s="504"/>
      <c r="K13785" s="504"/>
      <c r="L13785" s="504"/>
      <c r="M13785" s="504"/>
      <c r="N13785" s="504"/>
    </row>
    <row r="13786" spans="1:14" customFormat="1" ht="33" hidden="1" customHeight="1" thickTop="1" thickBot="1" x14ac:dyDescent="0.3">
      <c r="A13786" s="1" t="s">
        <v>0</v>
      </c>
      <c r="B13786" s="6" t="s">
        <v>108</v>
      </c>
      <c r="C13786" s="9">
        <f t="shared" si="5205"/>
        <v>0</v>
      </c>
      <c r="D13786" s="9">
        <f>SUM(D13787,D13790)</f>
        <v>0</v>
      </c>
      <c r="E13786" s="9">
        <f>SUM(E13787,E13790)</f>
        <v>0</v>
      </c>
      <c r="F13786" s="504"/>
      <c r="G13786" s="504"/>
      <c r="H13786" s="504"/>
      <c r="I13786" s="504"/>
      <c r="J13786" s="504"/>
      <c r="K13786" s="504"/>
      <c r="L13786" s="504"/>
      <c r="M13786" s="504"/>
      <c r="N13786" s="504"/>
    </row>
    <row r="13787" spans="1:14" customFormat="1" ht="37.5" hidden="1" customHeight="1" thickTop="1" thickBot="1" x14ac:dyDescent="0.3">
      <c r="A13787" s="1" t="s">
        <v>0</v>
      </c>
      <c r="B13787" s="7" t="s">
        <v>100</v>
      </c>
      <c r="C13787" s="9">
        <f t="shared" si="5205"/>
        <v>0</v>
      </c>
      <c r="D13787" s="9">
        <f>SUM(D13788:D13789)</f>
        <v>0</v>
      </c>
      <c r="E13787" s="9">
        <f>SUM(E13788:E13789)</f>
        <v>0</v>
      </c>
      <c r="F13787" s="504"/>
      <c r="G13787" s="504"/>
      <c r="H13787" s="504"/>
      <c r="I13787" s="504"/>
      <c r="J13787" s="504"/>
      <c r="K13787" s="504"/>
      <c r="L13787" s="504"/>
      <c r="M13787" s="504"/>
      <c r="N13787" s="504"/>
    </row>
    <row r="13788" spans="1:14" customFormat="1" ht="27.75" hidden="1" customHeight="1" thickTop="1" thickBot="1" x14ac:dyDescent="0.3">
      <c r="A13788" s="1" t="s">
        <v>0</v>
      </c>
      <c r="B13788" s="8" t="s">
        <v>109</v>
      </c>
      <c r="C13788" s="9">
        <f t="shared" si="5205"/>
        <v>0</v>
      </c>
      <c r="D13788" s="9">
        <v>0</v>
      </c>
      <c r="E13788" s="9">
        <v>0</v>
      </c>
      <c r="F13788" s="504"/>
      <c r="G13788" s="504"/>
      <c r="H13788" s="504"/>
      <c r="I13788" s="504"/>
      <c r="J13788" s="504"/>
      <c r="K13788" s="504"/>
      <c r="L13788" s="504"/>
      <c r="M13788" s="504"/>
      <c r="N13788" s="504"/>
    </row>
    <row r="13789" spans="1:14" customFormat="1" ht="1.5" hidden="1" customHeight="1" thickTop="1" thickBot="1" x14ac:dyDescent="0.3">
      <c r="A13789" s="1" t="s">
        <v>0</v>
      </c>
      <c r="B13789" s="8" t="s">
        <v>110</v>
      </c>
      <c r="C13789" s="9">
        <f t="shared" si="5205"/>
        <v>0</v>
      </c>
      <c r="D13789" s="9">
        <v>0</v>
      </c>
      <c r="E13789" s="9">
        <v>0</v>
      </c>
      <c r="F13789" s="504"/>
      <c r="G13789" s="504"/>
      <c r="H13789" s="504"/>
      <c r="I13789" s="504"/>
      <c r="J13789" s="504"/>
      <c r="K13789" s="504"/>
      <c r="L13789" s="504"/>
      <c r="M13789" s="504"/>
      <c r="N13789" s="504"/>
    </row>
    <row r="13790" spans="1:14" customFormat="1" ht="38.25" hidden="1" customHeight="1" thickTop="1" thickBot="1" x14ac:dyDescent="0.3">
      <c r="A13790" s="1" t="s">
        <v>0</v>
      </c>
      <c r="B13790" s="7" t="s">
        <v>101</v>
      </c>
      <c r="C13790" s="9">
        <f t="shared" si="5205"/>
        <v>0</v>
      </c>
      <c r="D13790" s="9">
        <f>SUM(D13791:D13793)</f>
        <v>0</v>
      </c>
      <c r="E13790" s="9">
        <f>SUM(E13791:E13793)</f>
        <v>0</v>
      </c>
      <c r="F13790" s="504"/>
      <c r="G13790" s="504"/>
      <c r="H13790" s="504"/>
      <c r="I13790" s="504"/>
      <c r="J13790" s="504"/>
      <c r="K13790" s="504"/>
      <c r="L13790" s="504"/>
      <c r="M13790" s="504"/>
      <c r="N13790" s="504"/>
    </row>
    <row r="13791" spans="1:14" customFormat="1" ht="41.25" hidden="1" customHeight="1" thickTop="1" thickBot="1" x14ac:dyDescent="0.3">
      <c r="A13791" s="1" t="s">
        <v>0</v>
      </c>
      <c r="B13791" s="8" t="s">
        <v>109</v>
      </c>
      <c r="C13791" s="9">
        <f t="shared" si="5205"/>
        <v>0</v>
      </c>
      <c r="D13791" s="9">
        <v>0</v>
      </c>
      <c r="E13791" s="9">
        <v>0</v>
      </c>
      <c r="F13791" s="504"/>
      <c r="G13791" s="504"/>
      <c r="H13791" s="504"/>
      <c r="I13791" s="504"/>
      <c r="J13791" s="504"/>
      <c r="K13791" s="504"/>
      <c r="L13791" s="504"/>
      <c r="M13791" s="504"/>
      <c r="N13791" s="504"/>
    </row>
    <row r="13792" spans="1:14" customFormat="1" ht="29.25" hidden="1" customHeight="1" thickTop="1" thickBot="1" x14ac:dyDescent="0.3">
      <c r="A13792" s="1" t="s">
        <v>0</v>
      </c>
      <c r="B13792" s="8" t="s">
        <v>111</v>
      </c>
      <c r="C13792" s="9">
        <f t="shared" si="5205"/>
        <v>0</v>
      </c>
      <c r="D13792" s="9">
        <v>0</v>
      </c>
      <c r="E13792" s="9">
        <v>0</v>
      </c>
      <c r="F13792" s="504"/>
      <c r="G13792" s="504"/>
      <c r="H13792" s="504"/>
      <c r="I13792" s="504"/>
      <c r="J13792" s="504"/>
      <c r="K13792" s="504"/>
      <c r="L13792" s="504"/>
      <c r="M13792" s="504"/>
      <c r="N13792" s="504"/>
    </row>
    <row r="13793" spans="1:14" customFormat="1" ht="38.25" hidden="1" customHeight="1" thickTop="1" thickBot="1" x14ac:dyDescent="0.3">
      <c r="A13793" s="1" t="s">
        <v>0</v>
      </c>
      <c r="B13793" s="8" t="s">
        <v>110</v>
      </c>
      <c r="C13793" s="9">
        <f t="shared" si="5205"/>
        <v>0</v>
      </c>
      <c r="D13793" s="9">
        <v>0</v>
      </c>
      <c r="E13793" s="9">
        <v>0</v>
      </c>
      <c r="F13793" s="504"/>
      <c r="G13793" s="504"/>
      <c r="H13793" s="504"/>
      <c r="I13793" s="504"/>
      <c r="J13793" s="504"/>
      <c r="K13793" s="504"/>
      <c r="L13793" s="504"/>
      <c r="M13793" s="504"/>
      <c r="N13793" s="504"/>
    </row>
    <row r="13794" spans="1:14" customFormat="1" ht="35.25" hidden="1" customHeight="1" thickTop="1" thickBot="1" x14ac:dyDescent="0.3">
      <c r="A13794" s="1" t="s">
        <v>0</v>
      </c>
      <c r="B13794" s="6" t="s">
        <v>112</v>
      </c>
      <c r="C13794" s="9">
        <f t="shared" si="5205"/>
        <v>0</v>
      </c>
      <c r="D13794" s="9">
        <f>SUM(D13795:D13796)</f>
        <v>0</v>
      </c>
      <c r="E13794" s="9">
        <f>SUM(E13795:E13796)</f>
        <v>0</v>
      </c>
      <c r="F13794" s="504"/>
      <c r="G13794" s="504"/>
      <c r="H13794" s="504"/>
      <c r="I13794" s="504"/>
      <c r="J13794" s="504"/>
      <c r="K13794" s="504"/>
      <c r="L13794" s="504"/>
      <c r="M13794" s="504"/>
      <c r="N13794" s="504"/>
    </row>
    <row r="13795" spans="1:14" customFormat="1" ht="1.5" hidden="1" customHeight="1" thickTop="1" thickBot="1" x14ac:dyDescent="0.3">
      <c r="A13795" s="1" t="s">
        <v>0</v>
      </c>
      <c r="B13795" s="7" t="s">
        <v>100</v>
      </c>
      <c r="C13795" s="9">
        <f t="shared" si="5205"/>
        <v>0</v>
      </c>
      <c r="D13795" s="9">
        <v>0</v>
      </c>
      <c r="E13795" s="9">
        <v>0</v>
      </c>
      <c r="F13795" s="504"/>
      <c r="G13795" s="504"/>
      <c r="H13795" s="504"/>
      <c r="I13795" s="504"/>
      <c r="J13795" s="504"/>
      <c r="K13795" s="504"/>
      <c r="L13795" s="504"/>
      <c r="M13795" s="504"/>
      <c r="N13795" s="504"/>
    </row>
    <row r="13796" spans="1:14" customFormat="1" ht="33" hidden="1" customHeight="1" thickTop="1" thickBot="1" x14ac:dyDescent="0.3">
      <c r="A13796" s="1" t="s">
        <v>0</v>
      </c>
      <c r="B13796" s="7" t="s">
        <v>101</v>
      </c>
      <c r="C13796" s="9">
        <f t="shared" si="5205"/>
        <v>0</v>
      </c>
      <c r="D13796" s="9">
        <v>0</v>
      </c>
      <c r="E13796" s="9">
        <v>0</v>
      </c>
      <c r="F13796" s="504"/>
      <c r="G13796" s="504"/>
      <c r="H13796" s="504"/>
      <c r="I13796" s="504"/>
      <c r="J13796" s="504"/>
      <c r="K13796" s="504"/>
      <c r="L13796" s="504"/>
      <c r="M13796" s="504"/>
      <c r="N13796" s="504"/>
    </row>
    <row r="13797" spans="1:14" customFormat="1" ht="30.75" hidden="1" customHeight="1" thickTop="1" thickBot="1" x14ac:dyDescent="0.3">
      <c r="A13797" s="1" t="s">
        <v>0</v>
      </c>
      <c r="B13797" s="5" t="s">
        <v>113</v>
      </c>
      <c r="C13797" s="9">
        <f t="shared" si="5205"/>
        <v>0</v>
      </c>
      <c r="D13797" s="9">
        <f>SUM(D13798,D13808)</f>
        <v>0</v>
      </c>
      <c r="E13797" s="9">
        <f>SUM(E13798,E13808)</f>
        <v>0</v>
      </c>
      <c r="F13797" s="504"/>
      <c r="G13797" s="504"/>
      <c r="H13797" s="504"/>
      <c r="I13797" s="504"/>
      <c r="J13797" s="504"/>
      <c r="K13797" s="504"/>
      <c r="L13797" s="504"/>
      <c r="M13797" s="504"/>
      <c r="N13797" s="504"/>
    </row>
    <row r="13798" spans="1:14" customFormat="1" ht="39" hidden="1" customHeight="1" thickTop="1" thickBot="1" x14ac:dyDescent="0.3">
      <c r="A13798" s="1" t="s">
        <v>0</v>
      </c>
      <c r="B13798" s="6" t="s">
        <v>114</v>
      </c>
      <c r="C13798" s="9">
        <f t="shared" si="5205"/>
        <v>0</v>
      </c>
      <c r="D13798" s="9">
        <f>SUM(D13799,D13804)</f>
        <v>0</v>
      </c>
      <c r="E13798" s="9">
        <f>SUM(E13799,E13804)</f>
        <v>0</v>
      </c>
      <c r="F13798" s="504"/>
      <c r="G13798" s="504"/>
      <c r="H13798" s="504"/>
      <c r="I13798" s="504"/>
      <c r="J13798" s="504"/>
      <c r="K13798" s="504"/>
      <c r="L13798" s="504"/>
      <c r="M13798" s="504"/>
      <c r="N13798" s="504"/>
    </row>
    <row r="13799" spans="1:14" customFormat="1" ht="34.5" hidden="1" customHeight="1" thickTop="1" thickBot="1" x14ac:dyDescent="0.3">
      <c r="A13799" s="1" t="s">
        <v>0</v>
      </c>
      <c r="B13799" s="7" t="s">
        <v>100</v>
      </c>
      <c r="C13799" s="9">
        <f t="shared" si="5205"/>
        <v>0</v>
      </c>
      <c r="D13799" s="9">
        <f>SUM(D13800:D13803)</f>
        <v>0</v>
      </c>
      <c r="E13799" s="9">
        <f>SUM(E13800:E13803)</f>
        <v>0</v>
      </c>
      <c r="F13799" s="504"/>
      <c r="G13799" s="504"/>
      <c r="H13799" s="504"/>
      <c r="I13799" s="504"/>
      <c r="J13799" s="504"/>
      <c r="K13799" s="504"/>
      <c r="L13799" s="504"/>
      <c r="M13799" s="504"/>
      <c r="N13799" s="504"/>
    </row>
    <row r="13800" spans="1:14" customFormat="1" ht="39" hidden="1" customHeight="1" thickTop="1" thickBot="1" x14ac:dyDescent="0.3">
      <c r="A13800" s="1" t="s">
        <v>0</v>
      </c>
      <c r="B13800" s="8" t="s">
        <v>115</v>
      </c>
      <c r="C13800" s="9">
        <f t="shared" si="5205"/>
        <v>0</v>
      </c>
      <c r="D13800" s="9">
        <v>0</v>
      </c>
      <c r="E13800" s="9">
        <v>0</v>
      </c>
      <c r="F13800" s="504"/>
      <c r="G13800" s="504"/>
      <c r="H13800" s="504"/>
      <c r="I13800" s="504"/>
      <c r="J13800" s="504"/>
      <c r="K13800" s="504"/>
      <c r="L13800" s="504"/>
      <c r="M13800" s="504"/>
      <c r="N13800" s="504"/>
    </row>
    <row r="13801" spans="1:14" customFormat="1" ht="29.25" hidden="1" customHeight="1" thickTop="1" thickBot="1" x14ac:dyDescent="0.3">
      <c r="A13801" s="1" t="s">
        <v>0</v>
      </c>
      <c r="B13801" s="8" t="s">
        <v>116</v>
      </c>
      <c r="C13801" s="9">
        <f t="shared" si="5205"/>
        <v>0</v>
      </c>
      <c r="D13801" s="9">
        <v>0</v>
      </c>
      <c r="E13801" s="9">
        <v>0</v>
      </c>
      <c r="F13801" s="504"/>
      <c r="G13801" s="504"/>
      <c r="H13801" s="504"/>
      <c r="I13801" s="504"/>
      <c r="J13801" s="504"/>
      <c r="K13801" s="504"/>
      <c r="L13801" s="504"/>
      <c r="M13801" s="504"/>
      <c r="N13801" s="504"/>
    </row>
    <row r="13802" spans="1:14" customFormat="1" ht="33" hidden="1" customHeight="1" thickTop="1" thickBot="1" x14ac:dyDescent="0.3">
      <c r="A13802" s="1" t="s">
        <v>0</v>
      </c>
      <c r="B13802" s="8" t="s">
        <v>109</v>
      </c>
      <c r="C13802" s="9">
        <f t="shared" si="5205"/>
        <v>0</v>
      </c>
      <c r="D13802" s="9">
        <v>0</v>
      </c>
      <c r="E13802" s="9">
        <v>0</v>
      </c>
      <c r="F13802" s="504"/>
      <c r="G13802" s="504"/>
      <c r="H13802" s="504"/>
      <c r="I13802" s="504"/>
      <c r="J13802" s="504"/>
      <c r="K13802" s="504"/>
      <c r="L13802" s="504"/>
      <c r="M13802" s="504"/>
      <c r="N13802" s="504"/>
    </row>
    <row r="13803" spans="1:14" customFormat="1" ht="27.75" hidden="1" customHeight="1" thickTop="1" thickBot="1" x14ac:dyDescent="0.3">
      <c r="A13803" s="1" t="s">
        <v>0</v>
      </c>
      <c r="B13803" s="8" t="s">
        <v>110</v>
      </c>
      <c r="C13803" s="9">
        <f t="shared" si="5205"/>
        <v>0</v>
      </c>
      <c r="D13803" s="9">
        <v>0</v>
      </c>
      <c r="E13803" s="9">
        <v>0</v>
      </c>
      <c r="F13803" s="504"/>
      <c r="G13803" s="504"/>
      <c r="H13803" s="504"/>
      <c r="I13803" s="504"/>
      <c r="J13803" s="504"/>
      <c r="K13803" s="504"/>
      <c r="L13803" s="504"/>
      <c r="M13803" s="504"/>
      <c r="N13803" s="504"/>
    </row>
    <row r="13804" spans="1:14" customFormat="1" ht="37.5" hidden="1" customHeight="1" thickTop="1" thickBot="1" x14ac:dyDescent="0.3">
      <c r="A13804" s="1" t="s">
        <v>0</v>
      </c>
      <c r="B13804" s="7" t="s">
        <v>101</v>
      </c>
      <c r="C13804" s="9">
        <f t="shared" si="5205"/>
        <v>0</v>
      </c>
      <c r="D13804" s="9">
        <f>SUM(D13805:D13807)</f>
        <v>0</v>
      </c>
      <c r="E13804" s="9">
        <f>SUM(E13805:E13807)</f>
        <v>0</v>
      </c>
      <c r="F13804" s="504"/>
      <c r="G13804" s="504"/>
      <c r="H13804" s="504"/>
      <c r="I13804" s="504"/>
      <c r="J13804" s="504"/>
      <c r="K13804" s="504"/>
      <c r="L13804" s="504"/>
      <c r="M13804" s="504"/>
      <c r="N13804" s="504"/>
    </row>
    <row r="13805" spans="1:14" customFormat="1" ht="30.75" hidden="1" customHeight="1" thickTop="1" thickBot="1" x14ac:dyDescent="0.3">
      <c r="A13805" s="1" t="s">
        <v>0</v>
      </c>
      <c r="B13805" s="8" t="s">
        <v>109</v>
      </c>
      <c r="C13805" s="9">
        <f t="shared" si="5205"/>
        <v>0</v>
      </c>
      <c r="D13805" s="9">
        <v>0</v>
      </c>
      <c r="E13805" s="9">
        <v>0</v>
      </c>
      <c r="F13805" s="504"/>
      <c r="G13805" s="504"/>
      <c r="H13805" s="504"/>
      <c r="I13805" s="504"/>
      <c r="J13805" s="504"/>
      <c r="K13805" s="504"/>
      <c r="L13805" s="504"/>
      <c r="M13805" s="504"/>
      <c r="N13805" s="504"/>
    </row>
    <row r="13806" spans="1:14" customFormat="1" ht="15.75" hidden="1" customHeight="1" thickTop="1" thickBot="1" x14ac:dyDescent="0.3">
      <c r="A13806" s="1" t="s">
        <v>0</v>
      </c>
      <c r="B13806" s="8" t="s">
        <v>111</v>
      </c>
      <c r="C13806" s="9">
        <f t="shared" si="5205"/>
        <v>0</v>
      </c>
      <c r="D13806" s="9">
        <v>0</v>
      </c>
      <c r="E13806" s="9">
        <v>0</v>
      </c>
      <c r="F13806" s="504"/>
      <c r="G13806" s="504"/>
      <c r="H13806" s="504"/>
      <c r="I13806" s="504"/>
      <c r="J13806" s="504"/>
      <c r="K13806" s="504"/>
      <c r="L13806" s="504"/>
      <c r="M13806" s="504"/>
      <c r="N13806" s="504"/>
    </row>
    <row r="13807" spans="1:14" customFormat="1" ht="0.75" hidden="1" customHeight="1" thickTop="1" thickBot="1" x14ac:dyDescent="0.3">
      <c r="A13807" s="1" t="s">
        <v>0</v>
      </c>
      <c r="B13807" s="8" t="s">
        <v>110</v>
      </c>
      <c r="C13807" s="9">
        <f t="shared" si="5205"/>
        <v>0</v>
      </c>
      <c r="D13807" s="9">
        <v>0</v>
      </c>
      <c r="E13807" s="9">
        <v>0</v>
      </c>
      <c r="F13807" s="504"/>
      <c r="G13807" s="504"/>
      <c r="H13807" s="504"/>
      <c r="I13807" s="504"/>
      <c r="J13807" s="504"/>
      <c r="K13807" s="504"/>
      <c r="L13807" s="504"/>
      <c r="M13807" s="504"/>
      <c r="N13807" s="504"/>
    </row>
    <row r="13808" spans="1:14" customFormat="1" ht="38.25" hidden="1" customHeight="1" thickTop="1" thickBot="1" x14ac:dyDescent="0.3">
      <c r="A13808" s="1" t="s">
        <v>0</v>
      </c>
      <c r="B13808" s="6" t="s">
        <v>117</v>
      </c>
      <c r="C13808" s="9">
        <f t="shared" si="5205"/>
        <v>0</v>
      </c>
      <c r="D13808" s="9">
        <f>SUM(D13809:D13810)</f>
        <v>0</v>
      </c>
      <c r="E13808" s="9">
        <f>SUM(E13809:E13810)</f>
        <v>0</v>
      </c>
      <c r="F13808" s="504"/>
      <c r="G13808" s="504"/>
      <c r="H13808" s="504"/>
      <c r="I13808" s="504"/>
      <c r="J13808" s="504"/>
      <c r="K13808" s="504"/>
      <c r="L13808" s="504"/>
      <c r="M13808" s="504"/>
      <c r="N13808" s="504"/>
    </row>
    <row r="13809" spans="1:14" customFormat="1" ht="39.75" hidden="1" customHeight="1" thickTop="1" thickBot="1" x14ac:dyDescent="0.3">
      <c r="A13809" s="1" t="s">
        <v>0</v>
      </c>
      <c r="B13809" s="7" t="s">
        <v>100</v>
      </c>
      <c r="C13809" s="9">
        <f t="shared" si="5205"/>
        <v>0</v>
      </c>
      <c r="D13809" s="9">
        <v>0</v>
      </c>
      <c r="E13809" s="9">
        <v>0</v>
      </c>
      <c r="F13809" s="504"/>
      <c r="G13809" s="504"/>
      <c r="H13809" s="504"/>
      <c r="I13809" s="504"/>
      <c r="J13809" s="504"/>
      <c r="K13809" s="504"/>
      <c r="L13809" s="504"/>
      <c r="M13809" s="504"/>
      <c r="N13809" s="504"/>
    </row>
    <row r="13810" spans="1:14" customFormat="1" ht="32.25" hidden="1" customHeight="1" thickTop="1" x14ac:dyDescent="0.25">
      <c r="A13810" s="133" t="s">
        <v>0</v>
      </c>
      <c r="B13810" s="138" t="s">
        <v>101</v>
      </c>
      <c r="C13810" s="135">
        <f t="shared" si="5205"/>
        <v>0</v>
      </c>
      <c r="D13810" s="135">
        <v>0</v>
      </c>
      <c r="E13810" s="135">
        <v>0</v>
      </c>
      <c r="F13810" s="504"/>
      <c r="G13810" s="504"/>
      <c r="H13810" s="504"/>
      <c r="I13810" s="504"/>
      <c r="J13810" s="504"/>
      <c r="K13810" s="504"/>
      <c r="L13810" s="504"/>
      <c r="M13810" s="504"/>
      <c r="N13810" s="504"/>
    </row>
    <row r="13811" spans="1:14" s="333" customFormat="1" ht="22.5" hidden="1" customHeight="1" x14ac:dyDescent="0.2">
      <c r="A13811" s="334" t="s">
        <v>0</v>
      </c>
      <c r="B13811" s="339" t="s">
        <v>118</v>
      </c>
      <c r="C13811" s="338">
        <f t="shared" si="5205"/>
        <v>0</v>
      </c>
      <c r="D13811" s="338">
        <f>SUM(D13812,D13815,D13818)</f>
        <v>0</v>
      </c>
      <c r="E13811" s="338">
        <f>SUM(E13812,E13815,E13818)</f>
        <v>0</v>
      </c>
      <c r="F13811" s="384"/>
      <c r="G13811" s="384"/>
      <c r="H13811" s="384"/>
      <c r="I13811" s="384"/>
      <c r="J13811" s="384"/>
      <c r="K13811" s="384"/>
      <c r="L13811" s="384"/>
      <c r="M13811" s="384"/>
      <c r="N13811" s="384"/>
    </row>
    <row r="13812" spans="1:14" customFormat="1" ht="29.25" hidden="1" customHeight="1" thickBot="1" x14ac:dyDescent="0.3">
      <c r="A13812" s="140" t="s">
        <v>0</v>
      </c>
      <c r="B13812" s="147" t="s">
        <v>119</v>
      </c>
      <c r="C13812" s="142">
        <f t="shared" si="5205"/>
        <v>0</v>
      </c>
      <c r="D13812" s="142">
        <f>SUM(D13813:D13814)</f>
        <v>0</v>
      </c>
      <c r="E13812" s="142">
        <f>SUM(E13813:E13814)</f>
        <v>0</v>
      </c>
      <c r="F13812" s="504"/>
      <c r="G13812" s="504"/>
      <c r="H13812" s="504"/>
      <c r="I13812" s="504"/>
      <c r="J13812" s="504"/>
      <c r="K13812" s="504"/>
      <c r="L13812" s="504"/>
      <c r="M13812" s="504"/>
      <c r="N13812" s="504"/>
    </row>
    <row r="13813" spans="1:14" customFormat="1" ht="23.25" hidden="1" customHeight="1" thickTop="1" thickBot="1" x14ac:dyDescent="0.3">
      <c r="A13813" s="1" t="s">
        <v>0</v>
      </c>
      <c r="B13813" s="5" t="s">
        <v>120</v>
      </c>
      <c r="C13813" s="9">
        <f t="shared" si="5205"/>
        <v>0</v>
      </c>
      <c r="D13813" s="9">
        <v>0</v>
      </c>
      <c r="E13813" s="9">
        <v>0</v>
      </c>
      <c r="F13813" s="504"/>
      <c r="G13813" s="504"/>
      <c r="H13813" s="504"/>
      <c r="I13813" s="504"/>
      <c r="J13813" s="504"/>
      <c r="K13813" s="504"/>
      <c r="L13813" s="504"/>
      <c r="M13813" s="504"/>
      <c r="N13813" s="504"/>
    </row>
    <row r="13814" spans="1:14" customFormat="1" ht="27" hidden="1" customHeight="1" thickTop="1" thickBot="1" x14ac:dyDescent="0.3">
      <c r="A13814" s="1" t="s">
        <v>0</v>
      </c>
      <c r="B13814" s="5" t="s">
        <v>121</v>
      </c>
      <c r="C13814" s="9">
        <f t="shared" si="5205"/>
        <v>0</v>
      </c>
      <c r="D13814" s="9">
        <v>0</v>
      </c>
      <c r="E13814" s="9">
        <v>0</v>
      </c>
      <c r="F13814" s="504"/>
      <c r="G13814" s="504"/>
      <c r="H13814" s="504"/>
      <c r="I13814" s="504"/>
      <c r="J13814" s="504"/>
      <c r="K13814" s="504"/>
      <c r="L13814" s="504"/>
      <c r="M13814" s="504"/>
      <c r="N13814" s="504"/>
    </row>
    <row r="13815" spans="1:14" customFormat="1" ht="32.25" hidden="1" customHeight="1" thickTop="1" thickBot="1" x14ac:dyDescent="0.3">
      <c r="A13815" s="1" t="s">
        <v>0</v>
      </c>
      <c r="B13815" s="4" t="s">
        <v>122</v>
      </c>
      <c r="C13815" s="9">
        <f t="shared" si="5205"/>
        <v>0</v>
      </c>
      <c r="D13815" s="9">
        <f>SUM(D13816:D13817)</f>
        <v>0</v>
      </c>
      <c r="E13815" s="9">
        <f>SUM(E13816:E13817)</f>
        <v>0</v>
      </c>
      <c r="F13815" s="504"/>
      <c r="G13815" s="504"/>
      <c r="H13815" s="504"/>
      <c r="I13815" s="504"/>
      <c r="J13815" s="504"/>
      <c r="K13815" s="504"/>
      <c r="L13815" s="504"/>
      <c r="M13815" s="504"/>
      <c r="N13815" s="504"/>
    </row>
    <row r="13816" spans="1:14" customFormat="1" ht="33" hidden="1" customHeight="1" thickTop="1" thickBot="1" x14ac:dyDescent="0.3">
      <c r="A13816" s="1" t="s">
        <v>0</v>
      </c>
      <c r="B13816" s="5" t="s">
        <v>120</v>
      </c>
      <c r="C13816" s="9">
        <f t="shared" si="5205"/>
        <v>0</v>
      </c>
      <c r="D13816" s="9">
        <v>0</v>
      </c>
      <c r="E13816" s="9">
        <v>0</v>
      </c>
      <c r="F13816" s="504"/>
      <c r="G13816" s="504"/>
      <c r="H13816" s="504"/>
      <c r="I13816" s="504"/>
      <c r="J13816" s="504"/>
      <c r="K13816" s="504"/>
      <c r="L13816" s="504"/>
      <c r="M13816" s="504"/>
      <c r="N13816" s="504"/>
    </row>
    <row r="13817" spans="1:14" customFormat="1" ht="46.5" hidden="1" customHeight="1" thickTop="1" thickBot="1" x14ac:dyDescent="0.3">
      <c r="A13817" s="1" t="s">
        <v>0</v>
      </c>
      <c r="B13817" s="5" t="s">
        <v>121</v>
      </c>
      <c r="C13817" s="9">
        <f t="shared" si="5205"/>
        <v>0</v>
      </c>
      <c r="D13817" s="9">
        <v>0</v>
      </c>
      <c r="E13817" s="9">
        <v>0</v>
      </c>
      <c r="F13817" s="504"/>
      <c r="G13817" s="504"/>
      <c r="H13817" s="504"/>
      <c r="I13817" s="504"/>
      <c r="J13817" s="504"/>
      <c r="K13817" s="504"/>
      <c r="L13817" s="504"/>
      <c r="M13817" s="504"/>
      <c r="N13817" s="504"/>
    </row>
    <row r="13818" spans="1:14" customFormat="1" ht="27" hidden="1" customHeight="1" thickTop="1" thickBot="1" x14ac:dyDescent="0.3">
      <c r="A13818" s="1" t="s">
        <v>0</v>
      </c>
      <c r="B13818" s="4" t="s">
        <v>123</v>
      </c>
      <c r="C13818" s="9">
        <f t="shared" si="5205"/>
        <v>0</v>
      </c>
      <c r="D13818" s="9">
        <f>SUM(D13819:D13820)</f>
        <v>0</v>
      </c>
      <c r="E13818" s="9">
        <f>SUM(E13819:E13820)</f>
        <v>0</v>
      </c>
      <c r="F13818" s="504"/>
      <c r="G13818" s="504"/>
      <c r="H13818" s="504"/>
      <c r="I13818" s="504"/>
      <c r="J13818" s="504"/>
      <c r="K13818" s="504"/>
      <c r="L13818" s="504"/>
      <c r="M13818" s="504"/>
      <c r="N13818" s="504"/>
    </row>
    <row r="13819" spans="1:14" customFormat="1" ht="3.75" hidden="1" customHeight="1" thickTop="1" thickBot="1" x14ac:dyDescent="0.3">
      <c r="A13819" s="1" t="s">
        <v>0</v>
      </c>
      <c r="B13819" s="5" t="s">
        <v>120</v>
      </c>
      <c r="C13819" s="9">
        <f t="shared" si="5205"/>
        <v>0</v>
      </c>
      <c r="D13819" s="9">
        <v>0</v>
      </c>
      <c r="E13819" s="9">
        <v>0</v>
      </c>
      <c r="F13819" s="504"/>
      <c r="G13819" s="504"/>
      <c r="H13819" s="504"/>
      <c r="I13819" s="504"/>
      <c r="J13819" s="504"/>
      <c r="K13819" s="504"/>
      <c r="L13819" s="504"/>
      <c r="M13819" s="504"/>
      <c r="N13819" s="504"/>
    </row>
    <row r="13820" spans="1:14" customFormat="1" ht="32.25" hidden="1" customHeight="1" thickTop="1" x14ac:dyDescent="0.25">
      <c r="A13820" s="133" t="s">
        <v>0</v>
      </c>
      <c r="B13820" s="136" t="s">
        <v>121</v>
      </c>
      <c r="C13820" s="135">
        <f t="shared" si="5205"/>
        <v>0</v>
      </c>
      <c r="D13820" s="135">
        <v>0</v>
      </c>
      <c r="E13820" s="135">
        <v>0</v>
      </c>
      <c r="F13820" s="504"/>
      <c r="G13820" s="504"/>
      <c r="H13820" s="504"/>
      <c r="I13820" s="504"/>
      <c r="J13820" s="504"/>
      <c r="K13820" s="504"/>
      <c r="L13820" s="504"/>
      <c r="M13820" s="504"/>
      <c r="N13820" s="504"/>
    </row>
    <row r="13821" spans="1:14" s="333" customFormat="1" ht="36" hidden="1" customHeight="1" x14ac:dyDescent="0.2">
      <c r="A13821" s="334" t="s">
        <v>0</v>
      </c>
      <c r="B13821" s="339" t="s">
        <v>124</v>
      </c>
      <c r="C13821" s="338">
        <f t="shared" si="5205"/>
        <v>0</v>
      </c>
      <c r="D13821" s="338">
        <f>SUM(D13822:D13823)</f>
        <v>0</v>
      </c>
      <c r="E13821" s="338">
        <f>SUM(E13822:E13823)</f>
        <v>0</v>
      </c>
      <c r="F13821" s="384"/>
      <c r="G13821" s="384"/>
      <c r="H13821" s="384"/>
      <c r="I13821" s="384"/>
      <c r="J13821" s="384"/>
      <c r="K13821" s="384"/>
      <c r="L13821" s="384"/>
      <c r="M13821" s="384"/>
      <c r="N13821" s="384"/>
    </row>
    <row r="13822" spans="1:14" customFormat="1" ht="34.5" hidden="1" customHeight="1" thickBot="1" x14ac:dyDescent="0.3">
      <c r="A13822" s="140" t="s">
        <v>0</v>
      </c>
      <c r="B13822" s="147" t="s">
        <v>125</v>
      </c>
      <c r="C13822" s="142">
        <f t="shared" si="5205"/>
        <v>0</v>
      </c>
      <c r="D13822" s="142">
        <v>0</v>
      </c>
      <c r="E13822" s="142">
        <v>0</v>
      </c>
      <c r="F13822" s="504"/>
      <c r="G13822" s="504"/>
      <c r="H13822" s="504"/>
      <c r="I13822" s="504"/>
      <c r="J13822" s="504"/>
      <c r="K13822" s="504"/>
      <c r="L13822" s="504"/>
      <c r="M13822" s="504"/>
      <c r="N13822" s="504"/>
    </row>
    <row r="13823" spans="1:14" customFormat="1" ht="33.75" hidden="1" customHeight="1" thickTop="1" thickBot="1" x14ac:dyDescent="0.3">
      <c r="A13823" s="1" t="s">
        <v>0</v>
      </c>
      <c r="B13823" s="4" t="s">
        <v>126</v>
      </c>
      <c r="C13823" s="9">
        <f t="shared" si="5205"/>
        <v>0</v>
      </c>
      <c r="D13823" s="9">
        <f>SUM(D13824,D13843)</f>
        <v>0</v>
      </c>
      <c r="E13823" s="9">
        <f>SUM(E13824,E13843)</f>
        <v>0</v>
      </c>
      <c r="F13823" s="504"/>
      <c r="G13823" s="504"/>
      <c r="H13823" s="504"/>
      <c r="I13823" s="504"/>
      <c r="J13823" s="504"/>
      <c r="K13823" s="504"/>
      <c r="L13823" s="504"/>
      <c r="M13823" s="504"/>
      <c r="N13823" s="504"/>
    </row>
    <row r="13824" spans="1:14" customFormat="1" ht="33" hidden="1" customHeight="1" thickTop="1" thickBot="1" x14ac:dyDescent="0.3">
      <c r="A13824" s="1" t="s">
        <v>0</v>
      </c>
      <c r="B13824" s="5" t="s">
        <v>127</v>
      </c>
      <c r="C13824" s="9">
        <f t="shared" si="5205"/>
        <v>0</v>
      </c>
      <c r="D13824" s="9">
        <f>SUM(D13825:D13842)</f>
        <v>0</v>
      </c>
      <c r="E13824" s="9">
        <f>SUM(E13825:E13842)</f>
        <v>0</v>
      </c>
      <c r="F13824" s="504"/>
      <c r="G13824" s="504"/>
      <c r="H13824" s="504"/>
      <c r="I13824" s="504"/>
      <c r="J13824" s="504"/>
      <c r="K13824" s="504"/>
      <c r="L13824" s="504"/>
      <c r="M13824" s="504"/>
      <c r="N13824" s="504"/>
    </row>
    <row r="13825" spans="1:14" customFormat="1" ht="33.75" hidden="1" customHeight="1" thickTop="1" thickBot="1" x14ac:dyDescent="0.3">
      <c r="A13825" s="1" t="s">
        <v>0</v>
      </c>
      <c r="B13825" s="6" t="s">
        <v>128</v>
      </c>
      <c r="C13825" s="9">
        <f t="shared" si="5205"/>
        <v>0</v>
      </c>
      <c r="D13825" s="9">
        <v>0</v>
      </c>
      <c r="E13825" s="9">
        <v>0</v>
      </c>
      <c r="F13825" s="504"/>
      <c r="G13825" s="504"/>
      <c r="H13825" s="504"/>
      <c r="I13825" s="504"/>
      <c r="J13825" s="504"/>
      <c r="K13825" s="504"/>
      <c r="L13825" s="504"/>
      <c r="M13825" s="504"/>
      <c r="N13825" s="504"/>
    </row>
    <row r="13826" spans="1:14" customFormat="1" ht="18" hidden="1" customHeight="1" thickTop="1" thickBot="1" x14ac:dyDescent="0.3">
      <c r="A13826" s="1" t="s">
        <v>0</v>
      </c>
      <c r="B13826" s="6" t="s">
        <v>129</v>
      </c>
      <c r="C13826" s="9">
        <f t="shared" si="5205"/>
        <v>0</v>
      </c>
      <c r="D13826" s="9">
        <v>0</v>
      </c>
      <c r="E13826" s="9">
        <v>0</v>
      </c>
      <c r="F13826" s="504"/>
      <c r="G13826" s="504"/>
      <c r="H13826" s="504"/>
      <c r="I13826" s="504"/>
      <c r="J13826" s="504"/>
      <c r="K13826" s="504"/>
      <c r="L13826" s="504"/>
      <c r="M13826" s="504"/>
      <c r="N13826" s="504"/>
    </row>
    <row r="13827" spans="1:14" customFormat="1" ht="24" hidden="1" customHeight="1" thickTop="1" thickBot="1" x14ac:dyDescent="0.3">
      <c r="A13827" s="1" t="s">
        <v>0</v>
      </c>
      <c r="B13827" s="6" t="s">
        <v>130</v>
      </c>
      <c r="C13827" s="9">
        <f t="shared" ref="C13827:C13890" si="5209">SUM(D13827:E13827)</f>
        <v>0</v>
      </c>
      <c r="D13827" s="9">
        <v>0</v>
      </c>
      <c r="E13827" s="9">
        <v>0</v>
      </c>
      <c r="F13827" s="504"/>
      <c r="G13827" s="504"/>
      <c r="H13827" s="504"/>
      <c r="I13827" s="504"/>
      <c r="J13827" s="504"/>
      <c r="K13827" s="504"/>
      <c r="L13827" s="504"/>
      <c r="M13827" s="504"/>
      <c r="N13827" s="504"/>
    </row>
    <row r="13828" spans="1:14" customFormat="1" ht="35.25" hidden="1" customHeight="1" thickTop="1" thickBot="1" x14ac:dyDescent="0.3">
      <c r="A13828" s="1" t="s">
        <v>0</v>
      </c>
      <c r="B13828" s="6" t="s">
        <v>131</v>
      </c>
      <c r="C13828" s="9">
        <f t="shared" si="5209"/>
        <v>0</v>
      </c>
      <c r="D13828" s="9">
        <v>0</v>
      </c>
      <c r="E13828" s="9">
        <v>0</v>
      </c>
      <c r="F13828" s="504"/>
      <c r="G13828" s="504"/>
      <c r="H13828" s="504"/>
      <c r="I13828" s="504"/>
      <c r="J13828" s="504"/>
      <c r="K13828" s="504"/>
      <c r="L13828" s="504"/>
      <c r="M13828" s="504"/>
      <c r="N13828" s="504"/>
    </row>
    <row r="13829" spans="1:14" customFormat="1" ht="33.75" hidden="1" customHeight="1" thickTop="1" thickBot="1" x14ac:dyDescent="0.3">
      <c r="A13829" s="1" t="s">
        <v>0</v>
      </c>
      <c r="B13829" s="6" t="s">
        <v>132</v>
      </c>
      <c r="C13829" s="9">
        <f t="shared" si="5209"/>
        <v>0</v>
      </c>
      <c r="D13829" s="9">
        <v>0</v>
      </c>
      <c r="E13829" s="9">
        <v>0</v>
      </c>
      <c r="F13829" s="504"/>
      <c r="G13829" s="504"/>
      <c r="H13829" s="504"/>
      <c r="I13829" s="504"/>
      <c r="J13829" s="504"/>
      <c r="K13829" s="504"/>
      <c r="L13829" s="504"/>
      <c r="M13829" s="504"/>
      <c r="N13829" s="504"/>
    </row>
    <row r="13830" spans="1:14" customFormat="1" ht="36.75" hidden="1" customHeight="1" thickTop="1" thickBot="1" x14ac:dyDescent="0.3">
      <c r="A13830" s="1" t="s">
        <v>0</v>
      </c>
      <c r="B13830" s="6" t="s">
        <v>133</v>
      </c>
      <c r="C13830" s="9">
        <f t="shared" si="5209"/>
        <v>0</v>
      </c>
      <c r="D13830" s="9">
        <v>0</v>
      </c>
      <c r="E13830" s="9">
        <v>0</v>
      </c>
      <c r="F13830" s="504"/>
      <c r="G13830" s="504"/>
      <c r="H13830" s="504"/>
      <c r="I13830" s="504"/>
      <c r="J13830" s="504"/>
      <c r="K13830" s="504"/>
      <c r="L13830" s="504"/>
      <c r="M13830" s="504"/>
      <c r="N13830" s="504"/>
    </row>
    <row r="13831" spans="1:14" customFormat="1" ht="36.75" hidden="1" customHeight="1" thickTop="1" thickBot="1" x14ac:dyDescent="0.3">
      <c r="A13831" s="1" t="s">
        <v>0</v>
      </c>
      <c r="B13831" s="6" t="s">
        <v>134</v>
      </c>
      <c r="C13831" s="9">
        <f t="shared" si="5209"/>
        <v>0</v>
      </c>
      <c r="D13831" s="9">
        <v>0</v>
      </c>
      <c r="E13831" s="9">
        <v>0</v>
      </c>
      <c r="F13831" s="504"/>
      <c r="G13831" s="504"/>
      <c r="H13831" s="504"/>
      <c r="I13831" s="504"/>
      <c r="J13831" s="504"/>
      <c r="K13831" s="504"/>
      <c r="L13831" s="504"/>
      <c r="M13831" s="504"/>
      <c r="N13831" s="504"/>
    </row>
    <row r="13832" spans="1:14" customFormat="1" ht="33" hidden="1" customHeight="1" thickTop="1" thickBot="1" x14ac:dyDescent="0.3">
      <c r="A13832" s="1" t="s">
        <v>0</v>
      </c>
      <c r="B13832" s="6" t="s">
        <v>135</v>
      </c>
      <c r="C13832" s="9">
        <f t="shared" si="5209"/>
        <v>0</v>
      </c>
      <c r="D13832" s="9">
        <v>0</v>
      </c>
      <c r="E13832" s="9">
        <v>0</v>
      </c>
      <c r="F13832" s="504"/>
      <c r="G13832" s="504"/>
      <c r="H13832" s="504"/>
      <c r="I13832" s="504"/>
      <c r="J13832" s="504"/>
      <c r="K13832" s="504"/>
      <c r="L13832" s="504"/>
      <c r="M13832" s="504"/>
      <c r="N13832" s="504"/>
    </row>
    <row r="13833" spans="1:14" customFormat="1" ht="39" hidden="1" customHeight="1" thickTop="1" thickBot="1" x14ac:dyDescent="0.3">
      <c r="A13833" s="1" t="s">
        <v>0</v>
      </c>
      <c r="B13833" s="6" t="s">
        <v>136</v>
      </c>
      <c r="C13833" s="9">
        <f t="shared" si="5209"/>
        <v>0</v>
      </c>
      <c r="D13833" s="9">
        <v>0</v>
      </c>
      <c r="E13833" s="9">
        <v>0</v>
      </c>
      <c r="F13833" s="504"/>
      <c r="G13833" s="504"/>
      <c r="H13833" s="504"/>
      <c r="I13833" s="504"/>
      <c r="J13833" s="504"/>
      <c r="K13833" s="504"/>
      <c r="L13833" s="504"/>
      <c r="M13833" s="504"/>
      <c r="N13833" s="504"/>
    </row>
    <row r="13834" spans="1:14" customFormat="1" ht="27.75" hidden="1" customHeight="1" thickTop="1" thickBot="1" x14ac:dyDescent="0.3">
      <c r="A13834" s="1" t="s">
        <v>0</v>
      </c>
      <c r="B13834" s="6" t="s">
        <v>137</v>
      </c>
      <c r="C13834" s="9">
        <f t="shared" si="5209"/>
        <v>0</v>
      </c>
      <c r="D13834" s="9">
        <v>0</v>
      </c>
      <c r="E13834" s="9">
        <v>0</v>
      </c>
      <c r="F13834" s="504"/>
      <c r="G13834" s="504"/>
      <c r="H13834" s="504"/>
      <c r="I13834" s="504"/>
      <c r="J13834" s="504"/>
      <c r="K13834" s="504"/>
      <c r="L13834" s="504"/>
      <c r="M13834" s="504"/>
      <c r="N13834" s="504"/>
    </row>
    <row r="13835" spans="1:14" customFormat="1" ht="1.5" hidden="1" customHeight="1" thickTop="1" thickBot="1" x14ac:dyDescent="0.3">
      <c r="A13835" s="1" t="s">
        <v>0</v>
      </c>
      <c r="B13835" s="6" t="s">
        <v>138</v>
      </c>
      <c r="C13835" s="9">
        <f t="shared" si="5209"/>
        <v>0</v>
      </c>
      <c r="D13835" s="9">
        <v>0</v>
      </c>
      <c r="E13835" s="9">
        <v>0</v>
      </c>
      <c r="F13835" s="504"/>
      <c r="G13835" s="504"/>
      <c r="H13835" s="504"/>
      <c r="I13835" s="504"/>
      <c r="J13835" s="504"/>
      <c r="K13835" s="504"/>
      <c r="L13835" s="504"/>
      <c r="M13835" s="504"/>
      <c r="N13835" s="504"/>
    </row>
    <row r="13836" spans="1:14" customFormat="1" ht="25.5" hidden="1" customHeight="1" thickTop="1" thickBot="1" x14ac:dyDescent="0.3">
      <c r="A13836" s="1" t="s">
        <v>0</v>
      </c>
      <c r="B13836" s="6" t="s">
        <v>139</v>
      </c>
      <c r="C13836" s="9">
        <f t="shared" si="5209"/>
        <v>0</v>
      </c>
      <c r="D13836" s="9">
        <v>0</v>
      </c>
      <c r="E13836" s="9">
        <v>0</v>
      </c>
      <c r="F13836" s="504"/>
      <c r="G13836" s="504"/>
      <c r="H13836" s="504"/>
      <c r="I13836" s="504"/>
      <c r="J13836" s="504"/>
      <c r="K13836" s="504"/>
      <c r="L13836" s="504"/>
      <c r="M13836" s="504"/>
      <c r="N13836" s="504"/>
    </row>
    <row r="13837" spans="1:14" customFormat="1" ht="33.75" hidden="1" customHeight="1" thickTop="1" thickBot="1" x14ac:dyDescent="0.3">
      <c r="A13837" s="1" t="s">
        <v>0</v>
      </c>
      <c r="B13837" s="6" t="s">
        <v>140</v>
      </c>
      <c r="C13837" s="9">
        <f t="shared" si="5209"/>
        <v>0</v>
      </c>
      <c r="D13837" s="9">
        <v>0</v>
      </c>
      <c r="E13837" s="9">
        <v>0</v>
      </c>
      <c r="F13837" s="504"/>
      <c r="G13837" s="504"/>
      <c r="H13837" s="504"/>
      <c r="I13837" s="504"/>
      <c r="J13837" s="504"/>
      <c r="K13837" s="504"/>
      <c r="L13837" s="504"/>
      <c r="M13837" s="504"/>
      <c r="N13837" s="504"/>
    </row>
    <row r="13838" spans="1:14" customFormat="1" ht="27" hidden="1" customHeight="1" thickTop="1" thickBot="1" x14ac:dyDescent="0.3">
      <c r="A13838" s="1" t="s">
        <v>0</v>
      </c>
      <c r="B13838" s="6" t="s">
        <v>141</v>
      </c>
      <c r="C13838" s="9">
        <f t="shared" si="5209"/>
        <v>0</v>
      </c>
      <c r="D13838" s="9">
        <v>0</v>
      </c>
      <c r="E13838" s="9">
        <v>0</v>
      </c>
      <c r="F13838" s="504"/>
      <c r="G13838" s="504"/>
      <c r="H13838" s="504"/>
      <c r="I13838" s="504"/>
      <c r="J13838" s="504"/>
      <c r="K13838" s="504"/>
      <c r="L13838" s="504"/>
      <c r="M13838" s="504"/>
      <c r="N13838" s="504"/>
    </row>
    <row r="13839" spans="1:14" customFormat="1" ht="27.75" hidden="1" customHeight="1" thickTop="1" thickBot="1" x14ac:dyDescent="0.3">
      <c r="A13839" s="1" t="s">
        <v>0</v>
      </c>
      <c r="B13839" s="6" t="s">
        <v>142</v>
      </c>
      <c r="C13839" s="9">
        <f t="shared" si="5209"/>
        <v>0</v>
      </c>
      <c r="D13839" s="9">
        <v>0</v>
      </c>
      <c r="E13839" s="9">
        <v>0</v>
      </c>
      <c r="F13839" s="504"/>
      <c r="G13839" s="504"/>
      <c r="H13839" s="504"/>
      <c r="I13839" s="504"/>
      <c r="J13839" s="504"/>
      <c r="K13839" s="504"/>
      <c r="L13839" s="504"/>
      <c r="M13839" s="504"/>
      <c r="N13839" s="504"/>
    </row>
    <row r="13840" spans="1:14" customFormat="1" ht="30" hidden="1" customHeight="1" thickTop="1" thickBot="1" x14ac:dyDescent="0.3">
      <c r="A13840" s="1" t="s">
        <v>0</v>
      </c>
      <c r="B13840" s="6" t="s">
        <v>143</v>
      </c>
      <c r="C13840" s="9">
        <f t="shared" si="5209"/>
        <v>0</v>
      </c>
      <c r="D13840" s="9">
        <v>0</v>
      </c>
      <c r="E13840" s="9">
        <v>0</v>
      </c>
      <c r="F13840" s="504"/>
      <c r="G13840" s="504"/>
      <c r="H13840" s="504"/>
      <c r="I13840" s="504"/>
      <c r="J13840" s="504"/>
      <c r="K13840" s="504"/>
      <c r="L13840" s="504"/>
      <c r="M13840" s="504"/>
      <c r="N13840" s="504"/>
    </row>
    <row r="13841" spans="1:14" customFormat="1" ht="48.75" hidden="1" customHeight="1" thickTop="1" thickBot="1" x14ac:dyDescent="0.3">
      <c r="A13841" s="1" t="s">
        <v>0</v>
      </c>
      <c r="B13841" s="6" t="s">
        <v>144</v>
      </c>
      <c r="C13841" s="9">
        <f t="shared" si="5209"/>
        <v>0</v>
      </c>
      <c r="D13841" s="9">
        <v>0</v>
      </c>
      <c r="E13841" s="9">
        <v>0</v>
      </c>
      <c r="F13841" s="504"/>
      <c r="G13841" s="504"/>
      <c r="H13841" s="504"/>
      <c r="I13841" s="504"/>
      <c r="J13841" s="504"/>
      <c r="K13841" s="504"/>
      <c r="L13841" s="504"/>
      <c r="M13841" s="504"/>
      <c r="N13841" s="504"/>
    </row>
    <row r="13842" spans="1:14" customFormat="1" ht="5.25" hidden="1" customHeight="1" thickBot="1" x14ac:dyDescent="0.3">
      <c r="A13842" s="1" t="s">
        <v>0</v>
      </c>
      <c r="B13842" s="6" t="s">
        <v>145</v>
      </c>
      <c r="C13842" s="9">
        <f t="shared" si="5209"/>
        <v>0</v>
      </c>
      <c r="D13842" s="9">
        <v>0</v>
      </c>
      <c r="E13842" s="9">
        <v>0</v>
      </c>
      <c r="F13842" s="504"/>
      <c r="G13842" s="504"/>
      <c r="H13842" s="504"/>
      <c r="I13842" s="504"/>
      <c r="J13842" s="504"/>
      <c r="K13842" s="504"/>
      <c r="L13842" s="504"/>
      <c r="M13842" s="504"/>
      <c r="N13842" s="504"/>
    </row>
    <row r="13843" spans="1:14" customFormat="1" ht="32.25" hidden="1" customHeight="1" thickTop="1" x14ac:dyDescent="0.25">
      <c r="A13843" s="133" t="s">
        <v>0</v>
      </c>
      <c r="B13843" s="136" t="s">
        <v>146</v>
      </c>
      <c r="C13843" s="135">
        <f t="shared" si="5209"/>
        <v>0</v>
      </c>
      <c r="D13843" s="135">
        <v>0</v>
      </c>
      <c r="E13843" s="135">
        <v>0</v>
      </c>
      <c r="F13843" s="504"/>
      <c r="G13843" s="504"/>
      <c r="H13843" s="504"/>
      <c r="I13843" s="504"/>
      <c r="J13843" s="504"/>
      <c r="K13843" s="504"/>
      <c r="L13843" s="504"/>
      <c r="M13843" s="504"/>
      <c r="N13843" s="504"/>
    </row>
    <row r="13844" spans="1:14" s="333" customFormat="1" ht="21" customHeight="1" x14ac:dyDescent="0.2">
      <c r="A13844" s="334" t="s">
        <v>0</v>
      </c>
      <c r="B13844" s="337" t="s">
        <v>147</v>
      </c>
      <c r="C13844" s="338">
        <f t="shared" si="5209"/>
        <v>0</v>
      </c>
      <c r="D13844" s="338">
        <f>SUM(D13845,D13892,D13899:D13900)</f>
        <v>0</v>
      </c>
      <c r="E13844" s="338">
        <f>SUM(E13845,E13892,E13899:E13900)</f>
        <v>0</v>
      </c>
      <c r="F13844" s="603">
        <f>G13844+H13844</f>
        <v>5</v>
      </c>
      <c r="G13844" s="603">
        <f>G13858</f>
        <v>5</v>
      </c>
      <c r="H13844" s="604">
        <v>0</v>
      </c>
      <c r="I13844" s="603">
        <f>J13844+K13844</f>
        <v>3</v>
      </c>
      <c r="J13844" s="603">
        <f>J13858</f>
        <v>3</v>
      </c>
      <c r="K13844" s="604">
        <v>0</v>
      </c>
      <c r="L13844" s="603">
        <f>M13844+N13844</f>
        <v>0</v>
      </c>
      <c r="M13844" s="603">
        <f>M13858</f>
        <v>0</v>
      </c>
      <c r="N13844" s="604">
        <v>0</v>
      </c>
    </row>
    <row r="13845" spans="1:14" customFormat="1" ht="25.5" hidden="1" customHeight="1" thickBot="1" x14ac:dyDescent="0.3">
      <c r="A13845" s="140" t="s">
        <v>0</v>
      </c>
      <c r="B13845" s="149" t="s">
        <v>148</v>
      </c>
      <c r="C13845" s="142">
        <f t="shared" si="5209"/>
        <v>0</v>
      </c>
      <c r="D13845" s="142">
        <f>SUM(D13846,D13858,D13887)</f>
        <v>0</v>
      </c>
      <c r="E13845" s="142">
        <f>SUM(E13846,E13858,E13887)</f>
        <v>0</v>
      </c>
      <c r="F13845" s="603"/>
      <c r="G13845" s="603"/>
      <c r="H13845" s="605"/>
      <c r="I13845" s="603"/>
      <c r="J13845" s="603"/>
      <c r="K13845" s="605"/>
      <c r="L13845" s="603"/>
      <c r="M13845" s="603"/>
      <c r="N13845" s="605"/>
    </row>
    <row r="13846" spans="1:14" customFormat="1" ht="21" hidden="1" customHeight="1" thickTop="1" thickBot="1" x14ac:dyDescent="0.3">
      <c r="A13846" s="1" t="s">
        <v>0</v>
      </c>
      <c r="B13846" s="4" t="s">
        <v>149</v>
      </c>
      <c r="C13846" s="9">
        <f t="shared" si="5209"/>
        <v>0</v>
      </c>
      <c r="D13846" s="9">
        <f>SUM(D13847:D13857)</f>
        <v>0</v>
      </c>
      <c r="E13846" s="9">
        <f>SUM(E13847:E13857)</f>
        <v>0</v>
      </c>
      <c r="F13846" s="603"/>
      <c r="G13846" s="603"/>
      <c r="H13846" s="605"/>
      <c r="I13846" s="603"/>
      <c r="J13846" s="603"/>
      <c r="K13846" s="605"/>
      <c r="L13846" s="603"/>
      <c r="M13846" s="603"/>
      <c r="N13846" s="605"/>
    </row>
    <row r="13847" spans="1:14" customFormat="1" ht="23.25" hidden="1" customHeight="1" thickTop="1" thickBot="1" x14ac:dyDescent="0.3">
      <c r="A13847" s="1" t="s">
        <v>0</v>
      </c>
      <c r="B13847" s="5" t="s">
        <v>150</v>
      </c>
      <c r="C13847" s="9">
        <f t="shared" si="5209"/>
        <v>0</v>
      </c>
      <c r="D13847" s="9">
        <v>0</v>
      </c>
      <c r="E13847" s="9">
        <v>0</v>
      </c>
      <c r="F13847" s="603"/>
      <c r="G13847" s="603"/>
      <c r="H13847" s="605"/>
      <c r="I13847" s="603"/>
      <c r="J13847" s="603"/>
      <c r="K13847" s="605"/>
      <c r="L13847" s="603"/>
      <c r="M13847" s="603"/>
      <c r="N13847" s="605"/>
    </row>
    <row r="13848" spans="1:14" customFormat="1" ht="22.5" hidden="1" customHeight="1" thickTop="1" thickBot="1" x14ac:dyDescent="0.3">
      <c r="A13848" s="1" t="s">
        <v>0</v>
      </c>
      <c r="B13848" s="5" t="s">
        <v>151</v>
      </c>
      <c r="C13848" s="9">
        <f t="shared" si="5209"/>
        <v>0</v>
      </c>
      <c r="D13848" s="9">
        <v>0</v>
      </c>
      <c r="E13848" s="9">
        <v>0</v>
      </c>
      <c r="F13848" s="603"/>
      <c r="G13848" s="603"/>
      <c r="H13848" s="605"/>
      <c r="I13848" s="603"/>
      <c r="J13848" s="603"/>
      <c r="K13848" s="605"/>
      <c r="L13848" s="603"/>
      <c r="M13848" s="603"/>
      <c r="N13848" s="605"/>
    </row>
    <row r="13849" spans="1:14" customFormat="1" ht="21" hidden="1" customHeight="1" thickTop="1" thickBot="1" x14ac:dyDescent="0.3">
      <c r="A13849" s="1" t="s">
        <v>0</v>
      </c>
      <c r="B13849" s="5" t="s">
        <v>152</v>
      </c>
      <c r="C13849" s="9">
        <f t="shared" si="5209"/>
        <v>0</v>
      </c>
      <c r="D13849" s="9">
        <v>0</v>
      </c>
      <c r="E13849" s="9">
        <v>0</v>
      </c>
      <c r="F13849" s="603"/>
      <c r="G13849" s="603"/>
      <c r="H13849" s="605"/>
      <c r="I13849" s="603"/>
      <c r="J13849" s="603"/>
      <c r="K13849" s="605"/>
      <c r="L13849" s="603"/>
      <c r="M13849" s="603"/>
      <c r="N13849" s="605"/>
    </row>
    <row r="13850" spans="1:14" customFormat="1" ht="24" hidden="1" customHeight="1" thickTop="1" thickBot="1" x14ac:dyDescent="0.3">
      <c r="A13850" s="1" t="s">
        <v>0</v>
      </c>
      <c r="B13850" s="5" t="s">
        <v>153</v>
      </c>
      <c r="C13850" s="9">
        <f t="shared" si="5209"/>
        <v>0</v>
      </c>
      <c r="D13850" s="9">
        <v>0</v>
      </c>
      <c r="E13850" s="9">
        <v>0</v>
      </c>
      <c r="F13850" s="603"/>
      <c r="G13850" s="603"/>
      <c r="H13850" s="605"/>
      <c r="I13850" s="603"/>
      <c r="J13850" s="603"/>
      <c r="K13850" s="605"/>
      <c r="L13850" s="603"/>
      <c r="M13850" s="603"/>
      <c r="N13850" s="605"/>
    </row>
    <row r="13851" spans="1:14" customFormat="1" ht="18" hidden="1" customHeight="1" thickTop="1" thickBot="1" x14ac:dyDescent="0.3">
      <c r="A13851" s="1" t="s">
        <v>0</v>
      </c>
      <c r="B13851" s="5" t="s">
        <v>154</v>
      </c>
      <c r="C13851" s="9">
        <f t="shared" si="5209"/>
        <v>0</v>
      </c>
      <c r="D13851" s="9">
        <v>0</v>
      </c>
      <c r="E13851" s="9">
        <v>0</v>
      </c>
      <c r="F13851" s="603"/>
      <c r="G13851" s="603"/>
      <c r="H13851" s="605"/>
      <c r="I13851" s="603"/>
      <c r="J13851" s="603"/>
      <c r="K13851" s="605"/>
      <c r="L13851" s="603"/>
      <c r="M13851" s="603"/>
      <c r="N13851" s="605"/>
    </row>
    <row r="13852" spans="1:14" customFormat="1" ht="18.75" hidden="1" customHeight="1" thickTop="1" thickBot="1" x14ac:dyDescent="0.3">
      <c r="A13852" s="1" t="s">
        <v>0</v>
      </c>
      <c r="B13852" s="5" t="s">
        <v>155</v>
      </c>
      <c r="C13852" s="9">
        <f t="shared" si="5209"/>
        <v>0</v>
      </c>
      <c r="D13852" s="9">
        <v>0</v>
      </c>
      <c r="E13852" s="9">
        <v>0</v>
      </c>
      <c r="F13852" s="603"/>
      <c r="G13852" s="603"/>
      <c r="H13852" s="605"/>
      <c r="I13852" s="603"/>
      <c r="J13852" s="603"/>
      <c r="K13852" s="605"/>
      <c r="L13852" s="603"/>
      <c r="M13852" s="603"/>
      <c r="N13852" s="605"/>
    </row>
    <row r="13853" spans="1:14" customFormat="1" ht="21" hidden="1" customHeight="1" thickTop="1" thickBot="1" x14ac:dyDescent="0.3">
      <c r="A13853" s="1" t="s">
        <v>0</v>
      </c>
      <c r="B13853" s="5" t="s">
        <v>156</v>
      </c>
      <c r="C13853" s="9">
        <f t="shared" si="5209"/>
        <v>0</v>
      </c>
      <c r="D13853" s="9">
        <v>0</v>
      </c>
      <c r="E13853" s="9">
        <v>0</v>
      </c>
      <c r="F13853" s="603"/>
      <c r="G13853" s="603"/>
      <c r="H13853" s="605"/>
      <c r="I13853" s="603"/>
      <c r="J13853" s="603"/>
      <c r="K13853" s="605"/>
      <c r="L13853" s="603"/>
      <c r="M13853" s="603"/>
      <c r="N13853" s="605"/>
    </row>
    <row r="13854" spans="1:14" customFormat="1" ht="26.25" hidden="1" customHeight="1" thickTop="1" thickBot="1" x14ac:dyDescent="0.3">
      <c r="A13854" s="1" t="s">
        <v>0</v>
      </c>
      <c r="B13854" s="5" t="s">
        <v>157</v>
      </c>
      <c r="C13854" s="9">
        <f t="shared" si="5209"/>
        <v>0</v>
      </c>
      <c r="D13854" s="9">
        <v>0</v>
      </c>
      <c r="E13854" s="9">
        <v>0</v>
      </c>
      <c r="F13854" s="603"/>
      <c r="G13854" s="603"/>
      <c r="H13854" s="605"/>
      <c r="I13854" s="603"/>
      <c r="J13854" s="603"/>
      <c r="K13854" s="605"/>
      <c r="L13854" s="603"/>
      <c r="M13854" s="603"/>
      <c r="N13854" s="605"/>
    </row>
    <row r="13855" spans="1:14" customFormat="1" ht="24" hidden="1" customHeight="1" thickTop="1" thickBot="1" x14ac:dyDescent="0.3">
      <c r="A13855" s="1" t="s">
        <v>0</v>
      </c>
      <c r="B13855" s="5" t="s">
        <v>158</v>
      </c>
      <c r="C13855" s="9">
        <f t="shared" si="5209"/>
        <v>0</v>
      </c>
      <c r="D13855" s="9">
        <v>0</v>
      </c>
      <c r="E13855" s="9">
        <v>0</v>
      </c>
      <c r="F13855" s="603"/>
      <c r="G13855" s="603"/>
      <c r="H13855" s="605"/>
      <c r="I13855" s="603"/>
      <c r="J13855" s="603"/>
      <c r="K13855" s="605"/>
      <c r="L13855" s="603"/>
      <c r="M13855" s="603"/>
      <c r="N13855" s="605"/>
    </row>
    <row r="13856" spans="1:14" customFormat="1" ht="15.75" hidden="1" customHeight="1" thickTop="1" thickBot="1" x14ac:dyDescent="0.3">
      <c r="A13856" s="1" t="s">
        <v>0</v>
      </c>
      <c r="B13856" s="5" t="s">
        <v>159</v>
      </c>
      <c r="C13856" s="9">
        <f t="shared" si="5209"/>
        <v>0</v>
      </c>
      <c r="D13856" s="9">
        <v>0</v>
      </c>
      <c r="E13856" s="9">
        <v>0</v>
      </c>
      <c r="F13856" s="603"/>
      <c r="G13856" s="603"/>
      <c r="H13856" s="605"/>
      <c r="I13856" s="603"/>
      <c r="J13856" s="603"/>
      <c r="K13856" s="605"/>
      <c r="L13856" s="603"/>
      <c r="M13856" s="603"/>
      <c r="N13856" s="605"/>
    </row>
    <row r="13857" spans="1:14" customFormat="1" ht="24" hidden="1" customHeight="1" thickTop="1" thickBot="1" x14ac:dyDescent="0.3">
      <c r="A13857" s="133" t="s">
        <v>0</v>
      </c>
      <c r="B13857" s="136" t="s">
        <v>160</v>
      </c>
      <c r="C13857" s="135">
        <f t="shared" si="5209"/>
        <v>0</v>
      </c>
      <c r="D13857" s="135">
        <v>0</v>
      </c>
      <c r="E13857" s="135">
        <v>0</v>
      </c>
      <c r="F13857" s="603"/>
      <c r="G13857" s="603"/>
      <c r="H13857" s="605"/>
      <c r="I13857" s="603"/>
      <c r="J13857" s="603"/>
      <c r="K13857" s="605"/>
      <c r="L13857" s="603"/>
      <c r="M13857" s="603"/>
      <c r="N13857" s="605"/>
    </row>
    <row r="13858" spans="1:14" customFormat="1" ht="27.75" customHeight="1" x14ac:dyDescent="0.25">
      <c r="A13858" s="151" t="s">
        <v>0</v>
      </c>
      <c r="B13858" s="157" t="s">
        <v>161</v>
      </c>
      <c r="C13858" s="155">
        <f t="shared" si="5209"/>
        <v>0</v>
      </c>
      <c r="D13858" s="155">
        <f>SUM(D13859,D13866)</f>
        <v>0</v>
      </c>
      <c r="E13858" s="155">
        <f>SUM(E13859,E13866)</f>
        <v>0</v>
      </c>
      <c r="F13858" s="603">
        <f>G13858+H13858</f>
        <v>5</v>
      </c>
      <c r="G13858" s="603">
        <f>G13866</f>
        <v>5</v>
      </c>
      <c r="H13858" s="605">
        <v>0</v>
      </c>
      <c r="I13858" s="603">
        <f>J13858+K13858</f>
        <v>3</v>
      </c>
      <c r="J13858" s="603">
        <f>J13866</f>
        <v>3</v>
      </c>
      <c r="K13858" s="605">
        <v>0</v>
      </c>
      <c r="L13858" s="603">
        <f>M13858+N13858</f>
        <v>0</v>
      </c>
      <c r="M13858" s="603">
        <f>M13866</f>
        <v>0</v>
      </c>
      <c r="N13858" s="605">
        <v>0</v>
      </c>
    </row>
    <row r="13859" spans="1:14" customFormat="1" ht="26.25" hidden="1" customHeight="1" thickTop="1" thickBot="1" x14ac:dyDescent="0.3">
      <c r="A13859" s="151" t="s">
        <v>0</v>
      </c>
      <c r="B13859" s="158" t="s">
        <v>162</v>
      </c>
      <c r="C13859" s="155">
        <f t="shared" si="5209"/>
        <v>0</v>
      </c>
      <c r="D13859" s="155">
        <f>SUM(D13860:D13865)</f>
        <v>0</v>
      </c>
      <c r="E13859" s="155">
        <f>SUM(E13860:E13865)</f>
        <v>0</v>
      </c>
      <c r="F13859" s="603"/>
      <c r="G13859" s="603"/>
      <c r="H13859" s="605"/>
      <c r="I13859" s="603"/>
      <c r="J13859" s="603"/>
      <c r="K13859" s="605"/>
      <c r="L13859" s="603"/>
      <c r="M13859" s="603"/>
      <c r="N13859" s="605"/>
    </row>
    <row r="13860" spans="1:14" customFormat="1" ht="23.25" hidden="1" customHeight="1" thickTop="1" thickBot="1" x14ac:dyDescent="0.3">
      <c r="A13860" s="151" t="s">
        <v>0</v>
      </c>
      <c r="B13860" s="159" t="s">
        <v>163</v>
      </c>
      <c r="C13860" s="155">
        <f t="shared" si="5209"/>
        <v>0</v>
      </c>
      <c r="D13860" s="155">
        <v>0</v>
      </c>
      <c r="E13860" s="155">
        <v>0</v>
      </c>
      <c r="F13860" s="603"/>
      <c r="G13860" s="603"/>
      <c r="H13860" s="605"/>
      <c r="I13860" s="603"/>
      <c r="J13860" s="603"/>
      <c r="K13860" s="605"/>
      <c r="L13860" s="603"/>
      <c r="M13860" s="603"/>
      <c r="N13860" s="605"/>
    </row>
    <row r="13861" spans="1:14" customFormat="1" ht="29.25" hidden="1" customHeight="1" thickTop="1" thickBot="1" x14ac:dyDescent="0.3">
      <c r="A13861" s="151" t="s">
        <v>0</v>
      </c>
      <c r="B13861" s="159" t="s">
        <v>164</v>
      </c>
      <c r="C13861" s="155">
        <f t="shared" si="5209"/>
        <v>0</v>
      </c>
      <c r="D13861" s="155">
        <v>0</v>
      </c>
      <c r="E13861" s="155">
        <v>0</v>
      </c>
      <c r="F13861" s="603"/>
      <c r="G13861" s="603"/>
      <c r="H13861" s="605"/>
      <c r="I13861" s="603"/>
      <c r="J13861" s="603"/>
      <c r="K13861" s="605"/>
      <c r="L13861" s="603"/>
      <c r="M13861" s="603"/>
      <c r="N13861" s="605"/>
    </row>
    <row r="13862" spans="1:14" customFormat="1" ht="21" hidden="1" customHeight="1" thickTop="1" thickBot="1" x14ac:dyDescent="0.3">
      <c r="A13862" s="151" t="s">
        <v>0</v>
      </c>
      <c r="B13862" s="159" t="s">
        <v>165</v>
      </c>
      <c r="C13862" s="155">
        <f t="shared" si="5209"/>
        <v>0</v>
      </c>
      <c r="D13862" s="155">
        <v>0</v>
      </c>
      <c r="E13862" s="155">
        <v>0</v>
      </c>
      <c r="F13862" s="603"/>
      <c r="G13862" s="603"/>
      <c r="H13862" s="605"/>
      <c r="I13862" s="603"/>
      <c r="J13862" s="603"/>
      <c r="K13862" s="605"/>
      <c r="L13862" s="603"/>
      <c r="M13862" s="603"/>
      <c r="N13862" s="605"/>
    </row>
    <row r="13863" spans="1:14" customFormat="1" ht="24.75" hidden="1" customHeight="1" thickTop="1" thickBot="1" x14ac:dyDescent="0.3">
      <c r="A13863" s="151" t="s">
        <v>0</v>
      </c>
      <c r="B13863" s="159" t="s">
        <v>166</v>
      </c>
      <c r="C13863" s="155">
        <f t="shared" si="5209"/>
        <v>0</v>
      </c>
      <c r="D13863" s="155">
        <v>0</v>
      </c>
      <c r="E13863" s="155">
        <v>0</v>
      </c>
      <c r="F13863" s="603"/>
      <c r="G13863" s="603"/>
      <c r="H13863" s="605"/>
      <c r="I13863" s="603"/>
      <c r="J13863" s="603"/>
      <c r="K13863" s="605"/>
      <c r="L13863" s="603"/>
      <c r="M13863" s="603"/>
      <c r="N13863" s="605"/>
    </row>
    <row r="13864" spans="1:14" customFormat="1" ht="21.75" hidden="1" customHeight="1" thickTop="1" thickBot="1" x14ac:dyDescent="0.3">
      <c r="A13864" s="151" t="s">
        <v>0</v>
      </c>
      <c r="B13864" s="159" t="s">
        <v>167</v>
      </c>
      <c r="C13864" s="155">
        <f t="shared" si="5209"/>
        <v>0</v>
      </c>
      <c r="D13864" s="155">
        <v>0</v>
      </c>
      <c r="E13864" s="155">
        <v>0</v>
      </c>
      <c r="F13864" s="603"/>
      <c r="G13864" s="603"/>
      <c r="H13864" s="605"/>
      <c r="I13864" s="603"/>
      <c r="J13864" s="603"/>
      <c r="K13864" s="605"/>
      <c r="L13864" s="603"/>
      <c r="M13864" s="603"/>
      <c r="N13864" s="605"/>
    </row>
    <row r="13865" spans="1:14" customFormat="1" ht="21" hidden="1" customHeight="1" thickTop="1" thickBot="1" x14ac:dyDescent="0.3">
      <c r="A13865" s="151" t="s">
        <v>0</v>
      </c>
      <c r="B13865" s="159" t="s">
        <v>168</v>
      </c>
      <c r="C13865" s="155">
        <f t="shared" si="5209"/>
        <v>0</v>
      </c>
      <c r="D13865" s="155">
        <v>0</v>
      </c>
      <c r="E13865" s="155">
        <v>0</v>
      </c>
      <c r="F13865" s="603"/>
      <c r="G13865" s="603"/>
      <c r="H13865" s="605"/>
      <c r="I13865" s="603"/>
      <c r="J13865" s="603"/>
      <c r="K13865" s="605"/>
      <c r="L13865" s="603"/>
      <c r="M13865" s="603"/>
      <c r="N13865" s="605"/>
    </row>
    <row r="13866" spans="1:14" customFormat="1" ht="22.5" customHeight="1" x14ac:dyDescent="0.25">
      <c r="A13866" s="151" t="s">
        <v>0</v>
      </c>
      <c r="B13866" s="158" t="s">
        <v>169</v>
      </c>
      <c r="C13866" s="155">
        <f t="shared" si="5209"/>
        <v>0</v>
      </c>
      <c r="D13866" s="155">
        <f>SUM(D13867:D13886)</f>
        <v>0</v>
      </c>
      <c r="E13866" s="155">
        <f>SUM(E13867:E13886)</f>
        <v>0</v>
      </c>
      <c r="F13866" s="603">
        <f>G13866+H13866</f>
        <v>5</v>
      </c>
      <c r="G13866" s="603">
        <f>G13886</f>
        <v>5</v>
      </c>
      <c r="H13866" s="605">
        <v>0</v>
      </c>
      <c r="I13866" s="603">
        <f>J13866+K13866</f>
        <v>3</v>
      </c>
      <c r="J13866" s="603">
        <f>J13886</f>
        <v>3</v>
      </c>
      <c r="K13866" s="605">
        <v>0</v>
      </c>
      <c r="L13866" s="603">
        <f>M13866+N13866</f>
        <v>0</v>
      </c>
      <c r="M13866" s="603">
        <f>M13886</f>
        <v>0</v>
      </c>
      <c r="N13866" s="605">
        <v>0</v>
      </c>
    </row>
    <row r="13867" spans="1:14" customFormat="1" ht="3" hidden="1" customHeight="1" thickTop="1" thickBot="1" x14ac:dyDescent="0.3">
      <c r="A13867" s="151" t="s">
        <v>0</v>
      </c>
      <c r="B13867" s="159" t="s">
        <v>30</v>
      </c>
      <c r="C13867" s="155">
        <f t="shared" si="5209"/>
        <v>0</v>
      </c>
      <c r="D13867" s="155">
        <v>0</v>
      </c>
      <c r="E13867" s="155">
        <v>0</v>
      </c>
      <c r="F13867" s="603"/>
      <c r="G13867" s="603"/>
      <c r="H13867" s="605"/>
      <c r="I13867" s="603"/>
      <c r="J13867" s="603"/>
      <c r="K13867" s="605"/>
      <c r="L13867" s="603"/>
      <c r="M13867" s="603"/>
      <c r="N13867" s="605"/>
    </row>
    <row r="13868" spans="1:14" customFormat="1" ht="20.25" hidden="1" customHeight="1" thickTop="1" thickBot="1" x14ac:dyDescent="0.3">
      <c r="A13868" s="151" t="s">
        <v>0</v>
      </c>
      <c r="B13868" s="159" t="s">
        <v>31</v>
      </c>
      <c r="C13868" s="155">
        <f t="shared" si="5209"/>
        <v>0</v>
      </c>
      <c r="D13868" s="155">
        <v>0</v>
      </c>
      <c r="E13868" s="155">
        <v>0</v>
      </c>
      <c r="F13868" s="603"/>
      <c r="G13868" s="603"/>
      <c r="H13868" s="605"/>
      <c r="I13868" s="603"/>
      <c r="J13868" s="603"/>
      <c r="K13868" s="605"/>
      <c r="L13868" s="603"/>
      <c r="M13868" s="603"/>
      <c r="N13868" s="605"/>
    </row>
    <row r="13869" spans="1:14" customFormat="1" ht="21.75" hidden="1" customHeight="1" thickTop="1" thickBot="1" x14ac:dyDescent="0.3">
      <c r="A13869" s="151" t="s">
        <v>0</v>
      </c>
      <c r="B13869" s="159" t="s">
        <v>170</v>
      </c>
      <c r="C13869" s="155">
        <f t="shared" si="5209"/>
        <v>0</v>
      </c>
      <c r="D13869" s="155">
        <v>0</v>
      </c>
      <c r="E13869" s="155">
        <v>0</v>
      </c>
      <c r="F13869" s="603"/>
      <c r="G13869" s="603"/>
      <c r="H13869" s="605"/>
      <c r="I13869" s="603"/>
      <c r="J13869" s="603"/>
      <c r="K13869" s="605"/>
      <c r="L13869" s="603"/>
      <c r="M13869" s="603"/>
      <c r="N13869" s="605"/>
    </row>
    <row r="13870" spans="1:14" customFormat="1" ht="24.75" hidden="1" customHeight="1" thickTop="1" thickBot="1" x14ac:dyDescent="0.3">
      <c r="A13870" s="151" t="s">
        <v>0</v>
      </c>
      <c r="B13870" s="159" t="s">
        <v>36</v>
      </c>
      <c r="C13870" s="155">
        <f t="shared" si="5209"/>
        <v>0</v>
      </c>
      <c r="D13870" s="155">
        <v>0</v>
      </c>
      <c r="E13870" s="155">
        <v>0</v>
      </c>
      <c r="F13870" s="603"/>
      <c r="G13870" s="603"/>
      <c r="H13870" s="605"/>
      <c r="I13870" s="603"/>
      <c r="J13870" s="603"/>
      <c r="K13870" s="605"/>
      <c r="L13870" s="603"/>
      <c r="M13870" s="603"/>
      <c r="N13870" s="605"/>
    </row>
    <row r="13871" spans="1:14" customFormat="1" ht="23.25" hidden="1" customHeight="1" thickTop="1" thickBot="1" x14ac:dyDescent="0.3">
      <c r="A13871" s="151" t="s">
        <v>0</v>
      </c>
      <c r="B13871" s="159" t="s">
        <v>171</v>
      </c>
      <c r="C13871" s="155">
        <f t="shared" si="5209"/>
        <v>0</v>
      </c>
      <c r="D13871" s="155">
        <v>0</v>
      </c>
      <c r="E13871" s="155">
        <v>0</v>
      </c>
      <c r="F13871" s="603"/>
      <c r="G13871" s="603"/>
      <c r="H13871" s="605"/>
      <c r="I13871" s="603"/>
      <c r="J13871" s="603"/>
      <c r="K13871" s="605"/>
      <c r="L13871" s="603"/>
      <c r="M13871" s="603"/>
      <c r="N13871" s="605"/>
    </row>
    <row r="13872" spans="1:14" customFormat="1" ht="22.5" hidden="1" customHeight="1" thickTop="1" thickBot="1" x14ac:dyDescent="0.3">
      <c r="A13872" s="151" t="s">
        <v>0</v>
      </c>
      <c r="B13872" s="159" t="s">
        <v>172</v>
      </c>
      <c r="C13872" s="155">
        <f t="shared" si="5209"/>
        <v>0</v>
      </c>
      <c r="D13872" s="155">
        <v>0</v>
      </c>
      <c r="E13872" s="155">
        <v>0</v>
      </c>
      <c r="F13872" s="603"/>
      <c r="G13872" s="603"/>
      <c r="H13872" s="605"/>
      <c r="I13872" s="603"/>
      <c r="J13872" s="603"/>
      <c r="K13872" s="605"/>
      <c r="L13872" s="603"/>
      <c r="M13872" s="603"/>
      <c r="N13872" s="605"/>
    </row>
    <row r="13873" spans="1:14" customFormat="1" ht="30.75" hidden="1" customHeight="1" thickTop="1" thickBot="1" x14ac:dyDescent="0.3">
      <c r="A13873" s="151" t="s">
        <v>0</v>
      </c>
      <c r="B13873" s="159" t="s">
        <v>173</v>
      </c>
      <c r="C13873" s="155">
        <f t="shared" si="5209"/>
        <v>0</v>
      </c>
      <c r="D13873" s="155">
        <v>0</v>
      </c>
      <c r="E13873" s="155">
        <v>0</v>
      </c>
      <c r="F13873" s="603"/>
      <c r="G13873" s="603"/>
      <c r="H13873" s="605"/>
      <c r="I13873" s="603"/>
      <c r="J13873" s="603"/>
      <c r="K13873" s="605"/>
      <c r="L13873" s="603"/>
      <c r="M13873" s="603"/>
      <c r="N13873" s="605"/>
    </row>
    <row r="13874" spans="1:14" customFormat="1" ht="3.75" hidden="1" customHeight="1" thickTop="1" thickBot="1" x14ac:dyDescent="0.3">
      <c r="A13874" s="151" t="s">
        <v>0</v>
      </c>
      <c r="B13874" s="159" t="s">
        <v>174</v>
      </c>
      <c r="C13874" s="155">
        <f t="shared" si="5209"/>
        <v>0</v>
      </c>
      <c r="D13874" s="155">
        <v>0</v>
      </c>
      <c r="E13874" s="155">
        <v>0</v>
      </c>
      <c r="F13874" s="603"/>
      <c r="G13874" s="603"/>
      <c r="H13874" s="605"/>
      <c r="I13874" s="603"/>
      <c r="J13874" s="603"/>
      <c r="K13874" s="605"/>
      <c r="L13874" s="603"/>
      <c r="M13874" s="603"/>
      <c r="N13874" s="605"/>
    </row>
    <row r="13875" spans="1:14" customFormat="1" ht="21.75" hidden="1" customHeight="1" thickTop="1" thickBot="1" x14ac:dyDescent="0.3">
      <c r="A13875" s="151" t="s">
        <v>0</v>
      </c>
      <c r="B13875" s="159" t="s">
        <v>175</v>
      </c>
      <c r="C13875" s="155">
        <f t="shared" si="5209"/>
        <v>0</v>
      </c>
      <c r="D13875" s="155">
        <v>0</v>
      </c>
      <c r="E13875" s="155">
        <v>0</v>
      </c>
      <c r="F13875" s="603"/>
      <c r="G13875" s="603"/>
      <c r="H13875" s="605"/>
      <c r="I13875" s="603"/>
      <c r="J13875" s="603"/>
      <c r="K13875" s="605"/>
      <c r="L13875" s="603"/>
      <c r="M13875" s="603"/>
      <c r="N13875" s="605"/>
    </row>
    <row r="13876" spans="1:14" customFormat="1" ht="24.75" hidden="1" customHeight="1" thickTop="1" thickBot="1" x14ac:dyDescent="0.3">
      <c r="A13876" s="151" t="s">
        <v>0</v>
      </c>
      <c r="B13876" s="159" t="s">
        <v>37</v>
      </c>
      <c r="C13876" s="155">
        <f t="shared" si="5209"/>
        <v>0</v>
      </c>
      <c r="D13876" s="155">
        <v>0</v>
      </c>
      <c r="E13876" s="155">
        <v>0</v>
      </c>
      <c r="F13876" s="603"/>
      <c r="G13876" s="603"/>
      <c r="H13876" s="605"/>
      <c r="I13876" s="603"/>
      <c r="J13876" s="603"/>
      <c r="K13876" s="605"/>
      <c r="L13876" s="603"/>
      <c r="M13876" s="603"/>
      <c r="N13876" s="605"/>
    </row>
    <row r="13877" spans="1:14" customFormat="1" ht="28.5" hidden="1" customHeight="1" thickTop="1" thickBot="1" x14ac:dyDescent="0.3">
      <c r="A13877" s="151" t="s">
        <v>0</v>
      </c>
      <c r="B13877" s="159" t="s">
        <v>38</v>
      </c>
      <c r="C13877" s="155">
        <f t="shared" si="5209"/>
        <v>0</v>
      </c>
      <c r="D13877" s="155">
        <v>0</v>
      </c>
      <c r="E13877" s="155">
        <v>0</v>
      </c>
      <c r="F13877" s="603"/>
      <c r="G13877" s="603"/>
      <c r="H13877" s="605"/>
      <c r="I13877" s="603"/>
      <c r="J13877" s="603"/>
      <c r="K13877" s="605"/>
      <c r="L13877" s="603"/>
      <c r="M13877" s="603"/>
      <c r="N13877" s="605"/>
    </row>
    <row r="13878" spans="1:14" customFormat="1" ht="26.25" hidden="1" customHeight="1" thickTop="1" thickBot="1" x14ac:dyDescent="0.3">
      <c r="A13878" s="151" t="s">
        <v>0</v>
      </c>
      <c r="B13878" s="159" t="s">
        <v>176</v>
      </c>
      <c r="C13878" s="155">
        <f t="shared" si="5209"/>
        <v>0</v>
      </c>
      <c r="D13878" s="155">
        <v>0</v>
      </c>
      <c r="E13878" s="155">
        <v>0</v>
      </c>
      <c r="F13878" s="603"/>
      <c r="G13878" s="603"/>
      <c r="H13878" s="605"/>
      <c r="I13878" s="603"/>
      <c r="J13878" s="603"/>
      <c r="K13878" s="605"/>
      <c r="L13878" s="603"/>
      <c r="M13878" s="603"/>
      <c r="N13878" s="605"/>
    </row>
    <row r="13879" spans="1:14" customFormat="1" ht="26.25" hidden="1" customHeight="1" thickTop="1" thickBot="1" x14ac:dyDescent="0.3">
      <c r="A13879" s="151" t="s">
        <v>0</v>
      </c>
      <c r="B13879" s="159" t="s">
        <v>177</v>
      </c>
      <c r="C13879" s="155">
        <f t="shared" si="5209"/>
        <v>0</v>
      </c>
      <c r="D13879" s="155">
        <v>0</v>
      </c>
      <c r="E13879" s="155">
        <v>0</v>
      </c>
      <c r="F13879" s="603"/>
      <c r="G13879" s="603"/>
      <c r="H13879" s="605"/>
      <c r="I13879" s="603"/>
      <c r="J13879" s="603"/>
      <c r="K13879" s="605"/>
      <c r="L13879" s="603"/>
      <c r="M13879" s="603"/>
      <c r="N13879" s="605"/>
    </row>
    <row r="13880" spans="1:14" customFormat="1" ht="24" hidden="1" customHeight="1" thickTop="1" thickBot="1" x14ac:dyDescent="0.3">
      <c r="A13880" s="151" t="s">
        <v>0</v>
      </c>
      <c r="B13880" s="159" t="s">
        <v>178</v>
      </c>
      <c r="C13880" s="155">
        <f t="shared" si="5209"/>
        <v>0</v>
      </c>
      <c r="D13880" s="155">
        <v>0</v>
      </c>
      <c r="E13880" s="155">
        <v>0</v>
      </c>
      <c r="F13880" s="603"/>
      <c r="G13880" s="603"/>
      <c r="H13880" s="605"/>
      <c r="I13880" s="603"/>
      <c r="J13880" s="603"/>
      <c r="K13880" s="605"/>
      <c r="L13880" s="603"/>
      <c r="M13880" s="603"/>
      <c r="N13880" s="605"/>
    </row>
    <row r="13881" spans="1:14" customFormat="1" ht="36" hidden="1" customHeight="1" thickTop="1" thickBot="1" x14ac:dyDescent="0.3">
      <c r="A13881" s="151" t="s">
        <v>0</v>
      </c>
      <c r="B13881" s="159" t="s">
        <v>43</v>
      </c>
      <c r="C13881" s="155">
        <f t="shared" si="5209"/>
        <v>0</v>
      </c>
      <c r="D13881" s="155">
        <v>0</v>
      </c>
      <c r="E13881" s="155">
        <v>0</v>
      </c>
      <c r="F13881" s="603"/>
      <c r="G13881" s="603"/>
      <c r="H13881" s="605"/>
      <c r="I13881" s="603"/>
      <c r="J13881" s="603"/>
      <c r="K13881" s="605"/>
      <c r="L13881" s="603"/>
      <c r="M13881" s="603"/>
      <c r="N13881" s="605"/>
    </row>
    <row r="13882" spans="1:14" customFormat="1" ht="29.25" hidden="1" customHeight="1" thickTop="1" thickBot="1" x14ac:dyDescent="0.3">
      <c r="A13882" s="151" t="s">
        <v>0</v>
      </c>
      <c r="B13882" s="159" t="s">
        <v>179</v>
      </c>
      <c r="C13882" s="155">
        <f t="shared" si="5209"/>
        <v>0</v>
      </c>
      <c r="D13882" s="155">
        <v>0</v>
      </c>
      <c r="E13882" s="155">
        <v>0</v>
      </c>
      <c r="F13882" s="603"/>
      <c r="G13882" s="603"/>
      <c r="H13882" s="605"/>
      <c r="I13882" s="603"/>
      <c r="J13882" s="603"/>
      <c r="K13882" s="605"/>
      <c r="L13882" s="603"/>
      <c r="M13882" s="603"/>
      <c r="N13882" s="605"/>
    </row>
    <row r="13883" spans="1:14" customFormat="1" ht="30" hidden="1" customHeight="1" thickTop="1" thickBot="1" x14ac:dyDescent="0.3">
      <c r="A13883" s="151" t="s">
        <v>0</v>
      </c>
      <c r="B13883" s="159" t="s">
        <v>180</v>
      </c>
      <c r="C13883" s="155">
        <f t="shared" si="5209"/>
        <v>0</v>
      </c>
      <c r="D13883" s="155">
        <v>0</v>
      </c>
      <c r="E13883" s="155">
        <v>0</v>
      </c>
      <c r="F13883" s="603"/>
      <c r="G13883" s="603"/>
      <c r="H13883" s="605"/>
      <c r="I13883" s="603"/>
      <c r="J13883" s="603"/>
      <c r="K13883" s="605"/>
      <c r="L13883" s="603"/>
      <c r="M13883" s="603"/>
      <c r="N13883" s="605"/>
    </row>
    <row r="13884" spans="1:14" customFormat="1" ht="25.5" hidden="1" customHeight="1" thickTop="1" thickBot="1" x14ac:dyDescent="0.3">
      <c r="A13884" s="151" t="s">
        <v>0</v>
      </c>
      <c r="B13884" s="159" t="s">
        <v>181</v>
      </c>
      <c r="C13884" s="155">
        <f t="shared" si="5209"/>
        <v>0</v>
      </c>
      <c r="D13884" s="155">
        <v>0</v>
      </c>
      <c r="E13884" s="155">
        <v>0</v>
      </c>
      <c r="F13884" s="603"/>
      <c r="G13884" s="603"/>
      <c r="H13884" s="605"/>
      <c r="I13884" s="603"/>
      <c r="J13884" s="603"/>
      <c r="K13884" s="605"/>
      <c r="L13884" s="603"/>
      <c r="M13884" s="603"/>
      <c r="N13884" s="605"/>
    </row>
    <row r="13885" spans="1:14" customFormat="1" ht="26.25" hidden="1" customHeight="1" thickTop="1" thickBot="1" x14ac:dyDescent="0.3">
      <c r="A13885" s="151" t="s">
        <v>0</v>
      </c>
      <c r="B13885" s="159" t="s">
        <v>182</v>
      </c>
      <c r="C13885" s="155">
        <f t="shared" si="5209"/>
        <v>0</v>
      </c>
      <c r="D13885" s="155">
        <v>0</v>
      </c>
      <c r="E13885" s="155">
        <v>0</v>
      </c>
      <c r="F13885" s="603"/>
      <c r="G13885" s="603"/>
      <c r="H13885" s="605"/>
      <c r="I13885" s="603"/>
      <c r="J13885" s="603"/>
      <c r="K13885" s="605"/>
      <c r="L13885" s="603"/>
      <c r="M13885" s="603"/>
      <c r="N13885" s="605"/>
    </row>
    <row r="13886" spans="1:14" customFormat="1" ht="23.25" customHeight="1" x14ac:dyDescent="0.25">
      <c r="A13886" s="151" t="s">
        <v>0</v>
      </c>
      <c r="B13886" s="159" t="s">
        <v>183</v>
      </c>
      <c r="C13886" s="155">
        <f t="shared" si="5209"/>
        <v>0</v>
      </c>
      <c r="D13886" s="155">
        <v>0</v>
      </c>
      <c r="E13886" s="155">
        <v>0</v>
      </c>
      <c r="F13886" s="603">
        <f>G13886+H13886</f>
        <v>5</v>
      </c>
      <c r="G13886" s="603">
        <v>5</v>
      </c>
      <c r="H13886" s="605">
        <v>0</v>
      </c>
      <c r="I13886" s="603">
        <f>J13886+K13886</f>
        <v>3</v>
      </c>
      <c r="J13886" s="603">
        <v>3</v>
      </c>
      <c r="K13886" s="605">
        <v>0</v>
      </c>
      <c r="L13886" s="603">
        <f>M13886+N13886</f>
        <v>0</v>
      </c>
      <c r="M13886" s="603">
        <v>0</v>
      </c>
      <c r="N13886" s="605">
        <v>0</v>
      </c>
    </row>
    <row r="13887" spans="1:14" customFormat="1" ht="25.5" hidden="1" customHeight="1" thickTop="1" thickBot="1" x14ac:dyDescent="0.3">
      <c r="A13887" s="140" t="s">
        <v>0</v>
      </c>
      <c r="B13887" s="147" t="s">
        <v>184</v>
      </c>
      <c r="C13887" s="142">
        <f t="shared" si="5209"/>
        <v>0</v>
      </c>
      <c r="D13887" s="142">
        <f>SUM(D13888:D13889)</f>
        <v>0</v>
      </c>
      <c r="E13887" s="142">
        <f>SUM(E13888:E13889)</f>
        <v>0</v>
      </c>
      <c r="F13887" s="504"/>
      <c r="G13887" s="504"/>
      <c r="H13887" s="504"/>
      <c r="I13887" s="504"/>
      <c r="J13887" s="504"/>
      <c r="K13887" s="504"/>
      <c r="L13887" s="504"/>
      <c r="M13887" s="504"/>
      <c r="N13887" s="504"/>
    </row>
    <row r="13888" spans="1:14" customFormat="1" ht="28.5" hidden="1" customHeight="1" thickTop="1" thickBot="1" x14ac:dyDescent="0.3">
      <c r="A13888" s="1" t="s">
        <v>0</v>
      </c>
      <c r="B13888" s="5" t="s">
        <v>185</v>
      </c>
      <c r="C13888" s="9">
        <f t="shared" si="5209"/>
        <v>0</v>
      </c>
      <c r="D13888" s="9">
        <v>0</v>
      </c>
      <c r="E13888" s="9">
        <v>0</v>
      </c>
      <c r="F13888" s="504"/>
      <c r="G13888" s="504"/>
      <c r="H13888" s="504"/>
      <c r="I13888" s="504"/>
      <c r="J13888" s="504"/>
      <c r="K13888" s="504"/>
      <c r="L13888" s="504"/>
      <c r="M13888" s="504"/>
      <c r="N13888" s="504"/>
    </row>
    <row r="13889" spans="1:14" customFormat="1" ht="24.75" hidden="1" customHeight="1" thickTop="1" thickBot="1" x14ac:dyDescent="0.3">
      <c r="A13889" s="1" t="s">
        <v>0</v>
      </c>
      <c r="B13889" s="5" t="s">
        <v>186</v>
      </c>
      <c r="C13889" s="9">
        <f t="shared" si="5209"/>
        <v>0</v>
      </c>
      <c r="D13889" s="9">
        <f>SUM(D13890:D13891)</f>
        <v>0</v>
      </c>
      <c r="E13889" s="9">
        <f>SUM(E13890:E13891)</f>
        <v>0</v>
      </c>
      <c r="F13889" s="504"/>
      <c r="G13889" s="504"/>
      <c r="H13889" s="504"/>
      <c r="I13889" s="504"/>
      <c r="J13889" s="504"/>
      <c r="K13889" s="504"/>
      <c r="L13889" s="504"/>
      <c r="M13889" s="504"/>
      <c r="N13889" s="504"/>
    </row>
    <row r="13890" spans="1:14" customFormat="1" ht="27" hidden="1" customHeight="1" thickTop="1" thickBot="1" x14ac:dyDescent="0.3">
      <c r="A13890" s="1" t="s">
        <v>0</v>
      </c>
      <c r="B13890" s="6" t="s">
        <v>187</v>
      </c>
      <c r="C13890" s="9">
        <f t="shared" si="5209"/>
        <v>0</v>
      </c>
      <c r="D13890" s="9">
        <v>0</v>
      </c>
      <c r="E13890" s="9">
        <v>0</v>
      </c>
      <c r="F13890" s="504"/>
      <c r="G13890" s="504"/>
      <c r="H13890" s="504"/>
      <c r="I13890" s="504"/>
      <c r="J13890" s="504"/>
      <c r="K13890" s="504"/>
      <c r="L13890" s="504"/>
      <c r="M13890" s="504"/>
      <c r="N13890" s="504"/>
    </row>
    <row r="13891" spans="1:14" customFormat="1" ht="21.75" hidden="1" customHeight="1" thickTop="1" thickBot="1" x14ac:dyDescent="0.3">
      <c r="A13891" s="1" t="s">
        <v>0</v>
      </c>
      <c r="B13891" s="6" t="s">
        <v>188</v>
      </c>
      <c r="C13891" s="9">
        <f t="shared" ref="C13891:C13954" si="5210">SUM(D13891:E13891)</f>
        <v>0</v>
      </c>
      <c r="D13891" s="9">
        <v>0</v>
      </c>
      <c r="E13891" s="9">
        <v>0</v>
      </c>
      <c r="F13891" s="504"/>
      <c r="G13891" s="504"/>
      <c r="H13891" s="504"/>
      <c r="I13891" s="504"/>
      <c r="J13891" s="504"/>
      <c r="K13891" s="504"/>
      <c r="L13891" s="504"/>
      <c r="M13891" s="504"/>
      <c r="N13891" s="504"/>
    </row>
    <row r="13892" spans="1:14" customFormat="1" ht="33.75" hidden="1" customHeight="1" thickTop="1" thickBot="1" x14ac:dyDescent="0.3">
      <c r="A13892" s="1" t="s">
        <v>0</v>
      </c>
      <c r="B13892" s="3" t="s">
        <v>189</v>
      </c>
      <c r="C13892" s="9">
        <f t="shared" si="5210"/>
        <v>0</v>
      </c>
      <c r="D13892" s="9">
        <f>SUM(D13893:D13894)</f>
        <v>0</v>
      </c>
      <c r="E13892" s="9">
        <f>SUM(E13893:E13894)</f>
        <v>0</v>
      </c>
      <c r="F13892" s="504"/>
      <c r="G13892" s="504"/>
      <c r="H13892" s="504"/>
      <c r="I13892" s="504"/>
      <c r="J13892" s="504"/>
      <c r="K13892" s="504"/>
      <c r="L13892" s="504"/>
      <c r="M13892" s="504"/>
      <c r="N13892" s="504"/>
    </row>
    <row r="13893" spans="1:14" customFormat="1" ht="24" hidden="1" customHeight="1" thickTop="1" thickBot="1" x14ac:dyDescent="0.3">
      <c r="A13893" s="1" t="s">
        <v>0</v>
      </c>
      <c r="B13893" s="4" t="s">
        <v>190</v>
      </c>
      <c r="C13893" s="9">
        <f t="shared" si="5210"/>
        <v>0</v>
      </c>
      <c r="D13893" s="9">
        <v>0</v>
      </c>
      <c r="E13893" s="9">
        <v>0</v>
      </c>
      <c r="F13893" s="504"/>
      <c r="G13893" s="504"/>
      <c r="H13893" s="504"/>
      <c r="I13893" s="504"/>
      <c r="J13893" s="504"/>
      <c r="K13893" s="504"/>
      <c r="L13893" s="504"/>
      <c r="M13893" s="504"/>
      <c r="N13893" s="504"/>
    </row>
    <row r="13894" spans="1:14" customFormat="1" ht="22.5" hidden="1" customHeight="1" thickTop="1" thickBot="1" x14ac:dyDescent="0.3">
      <c r="A13894" s="1" t="s">
        <v>0</v>
      </c>
      <c r="B13894" s="4" t="s">
        <v>191</v>
      </c>
      <c r="C13894" s="9">
        <f t="shared" si="5210"/>
        <v>0</v>
      </c>
      <c r="D13894" s="9">
        <f>SUM(D13895:D13898)</f>
        <v>0</v>
      </c>
      <c r="E13894" s="9">
        <f>SUM(E13895:E13898)</f>
        <v>0</v>
      </c>
      <c r="F13894" s="504"/>
      <c r="G13894" s="504"/>
      <c r="H13894" s="504"/>
      <c r="I13894" s="504"/>
      <c r="J13894" s="504"/>
      <c r="K13894" s="504"/>
      <c r="L13894" s="504"/>
      <c r="M13894" s="504"/>
      <c r="N13894" s="504"/>
    </row>
    <row r="13895" spans="1:14" customFormat="1" ht="30.75" hidden="1" customHeight="1" thickTop="1" thickBot="1" x14ac:dyDescent="0.3">
      <c r="A13895" s="1" t="s">
        <v>0</v>
      </c>
      <c r="B13895" s="5" t="s">
        <v>192</v>
      </c>
      <c r="C13895" s="9">
        <f t="shared" si="5210"/>
        <v>0</v>
      </c>
      <c r="D13895" s="9">
        <v>0</v>
      </c>
      <c r="E13895" s="9">
        <v>0</v>
      </c>
      <c r="F13895" s="504"/>
      <c r="G13895" s="504"/>
      <c r="H13895" s="504"/>
      <c r="I13895" s="504"/>
      <c r="J13895" s="504"/>
      <c r="K13895" s="504"/>
      <c r="L13895" s="504"/>
      <c r="M13895" s="504"/>
      <c r="N13895" s="504"/>
    </row>
    <row r="13896" spans="1:14" customFormat="1" ht="25.5" hidden="1" customHeight="1" thickTop="1" thickBot="1" x14ac:dyDescent="0.3">
      <c r="A13896" s="1" t="s">
        <v>0</v>
      </c>
      <c r="B13896" s="5" t="s">
        <v>193</v>
      </c>
      <c r="C13896" s="9">
        <f t="shared" si="5210"/>
        <v>0</v>
      </c>
      <c r="D13896" s="9">
        <v>0</v>
      </c>
      <c r="E13896" s="9">
        <v>0</v>
      </c>
      <c r="F13896" s="504"/>
      <c r="G13896" s="504"/>
      <c r="H13896" s="504"/>
      <c r="I13896" s="504"/>
      <c r="J13896" s="504"/>
      <c r="K13896" s="504"/>
      <c r="L13896" s="504"/>
      <c r="M13896" s="504"/>
      <c r="N13896" s="504"/>
    </row>
    <row r="13897" spans="1:14" customFormat="1" ht="30" hidden="1" customHeight="1" thickTop="1" thickBot="1" x14ac:dyDescent="0.3">
      <c r="A13897" s="1" t="s">
        <v>0</v>
      </c>
      <c r="B13897" s="5" t="s">
        <v>194</v>
      </c>
      <c r="C13897" s="9">
        <f t="shared" si="5210"/>
        <v>0</v>
      </c>
      <c r="D13897" s="9">
        <v>0</v>
      </c>
      <c r="E13897" s="9">
        <v>0</v>
      </c>
      <c r="F13897" s="504"/>
      <c r="G13897" s="504"/>
      <c r="H13897" s="504"/>
      <c r="I13897" s="504"/>
      <c r="J13897" s="504"/>
      <c r="K13897" s="504"/>
      <c r="L13897" s="504"/>
      <c r="M13897" s="504"/>
      <c r="N13897" s="504"/>
    </row>
    <row r="13898" spans="1:14" customFormat="1" ht="24" hidden="1" customHeight="1" thickTop="1" thickBot="1" x14ac:dyDescent="0.3">
      <c r="A13898" s="1" t="s">
        <v>0</v>
      </c>
      <c r="B13898" s="5" t="s">
        <v>195</v>
      </c>
      <c r="C13898" s="9">
        <f t="shared" si="5210"/>
        <v>0</v>
      </c>
      <c r="D13898" s="9">
        <v>0</v>
      </c>
      <c r="E13898" s="9">
        <v>0</v>
      </c>
      <c r="F13898" s="504"/>
      <c r="G13898" s="504"/>
      <c r="H13898" s="504"/>
      <c r="I13898" s="504"/>
      <c r="J13898" s="504"/>
      <c r="K13898" s="504"/>
      <c r="L13898" s="504"/>
      <c r="M13898" s="504"/>
      <c r="N13898" s="504"/>
    </row>
    <row r="13899" spans="1:14" customFormat="1" ht="20.25" hidden="1" customHeight="1" thickTop="1" thickBot="1" x14ac:dyDescent="0.3">
      <c r="A13899" s="1" t="s">
        <v>0</v>
      </c>
      <c r="B13899" s="3" t="s">
        <v>196</v>
      </c>
      <c r="C13899" s="9">
        <f t="shared" si="5210"/>
        <v>0</v>
      </c>
      <c r="D13899" s="9">
        <v>0</v>
      </c>
      <c r="E13899" s="9">
        <v>0</v>
      </c>
      <c r="F13899" s="504"/>
      <c r="G13899" s="504"/>
      <c r="H13899" s="504"/>
      <c r="I13899" s="504"/>
      <c r="J13899" s="504"/>
      <c r="K13899" s="504"/>
      <c r="L13899" s="504"/>
      <c r="M13899" s="504"/>
      <c r="N13899" s="504"/>
    </row>
    <row r="13900" spans="1:14" customFormat="1" ht="26.25" hidden="1" customHeight="1" thickTop="1" thickBot="1" x14ac:dyDescent="0.3">
      <c r="A13900" s="1" t="s">
        <v>0</v>
      </c>
      <c r="B13900" s="3" t="s">
        <v>197</v>
      </c>
      <c r="C13900" s="9">
        <f t="shared" si="5210"/>
        <v>0</v>
      </c>
      <c r="D13900" s="9">
        <f>SUM(D13901:D13903,D13906)</f>
        <v>0</v>
      </c>
      <c r="E13900" s="9">
        <f>SUM(E13901:E13903,E13906)</f>
        <v>0</v>
      </c>
      <c r="F13900" s="504"/>
      <c r="G13900" s="504"/>
      <c r="H13900" s="504"/>
      <c r="I13900" s="504"/>
      <c r="J13900" s="504"/>
      <c r="K13900" s="504"/>
      <c r="L13900" s="504"/>
      <c r="M13900" s="504"/>
      <c r="N13900" s="504"/>
    </row>
    <row r="13901" spans="1:14" customFormat="1" ht="29.25" hidden="1" customHeight="1" thickTop="1" thickBot="1" x14ac:dyDescent="0.3">
      <c r="A13901" s="1" t="s">
        <v>0</v>
      </c>
      <c r="B13901" s="4" t="s">
        <v>198</v>
      </c>
      <c r="C13901" s="9">
        <f t="shared" si="5210"/>
        <v>0</v>
      </c>
      <c r="D13901" s="9">
        <v>0</v>
      </c>
      <c r="E13901" s="9">
        <v>0</v>
      </c>
      <c r="F13901" s="504"/>
      <c r="G13901" s="504"/>
      <c r="H13901" s="504"/>
      <c r="I13901" s="504"/>
      <c r="J13901" s="504"/>
      <c r="K13901" s="504"/>
      <c r="L13901" s="504"/>
      <c r="M13901" s="504"/>
      <c r="N13901" s="504"/>
    </row>
    <row r="13902" spans="1:14" customFormat="1" ht="18" hidden="1" customHeight="1" thickTop="1" thickBot="1" x14ac:dyDescent="0.3">
      <c r="A13902" s="1" t="s">
        <v>0</v>
      </c>
      <c r="B13902" s="4" t="s">
        <v>199</v>
      </c>
      <c r="C13902" s="9">
        <f t="shared" si="5210"/>
        <v>0</v>
      </c>
      <c r="D13902" s="9">
        <v>0</v>
      </c>
      <c r="E13902" s="9">
        <v>0</v>
      </c>
      <c r="F13902" s="504"/>
      <c r="G13902" s="504"/>
      <c r="H13902" s="504"/>
      <c r="I13902" s="504"/>
      <c r="J13902" s="504"/>
      <c r="K13902" s="504"/>
      <c r="L13902" s="504"/>
      <c r="M13902" s="504"/>
      <c r="N13902" s="504"/>
    </row>
    <row r="13903" spans="1:14" customFormat="1" ht="20.25" hidden="1" customHeight="1" thickTop="1" thickBot="1" x14ac:dyDescent="0.3">
      <c r="A13903" s="1" t="s">
        <v>0</v>
      </c>
      <c r="B13903" s="4" t="s">
        <v>200</v>
      </c>
      <c r="C13903" s="9">
        <f t="shared" si="5210"/>
        <v>0</v>
      </c>
      <c r="D13903" s="9">
        <f>SUM(D13904:D13905)</f>
        <v>0</v>
      </c>
      <c r="E13903" s="9">
        <f>SUM(E13904:E13905)</f>
        <v>0</v>
      </c>
      <c r="F13903" s="504"/>
      <c r="G13903" s="504"/>
      <c r="H13903" s="504"/>
      <c r="I13903" s="504"/>
      <c r="J13903" s="504"/>
      <c r="K13903" s="504"/>
      <c r="L13903" s="504"/>
      <c r="M13903" s="504"/>
      <c r="N13903" s="504"/>
    </row>
    <row r="13904" spans="1:14" customFormat="1" ht="22.5" hidden="1" customHeight="1" thickTop="1" thickBot="1" x14ac:dyDescent="0.3">
      <c r="A13904" s="1" t="s">
        <v>0</v>
      </c>
      <c r="B13904" s="5" t="s">
        <v>201</v>
      </c>
      <c r="C13904" s="9">
        <f t="shared" si="5210"/>
        <v>0</v>
      </c>
      <c r="D13904" s="9">
        <v>0</v>
      </c>
      <c r="E13904" s="9">
        <v>0</v>
      </c>
      <c r="F13904" s="504"/>
      <c r="G13904" s="504"/>
      <c r="H13904" s="504"/>
      <c r="I13904" s="504"/>
      <c r="J13904" s="504"/>
      <c r="K13904" s="504"/>
      <c r="L13904" s="504"/>
      <c r="M13904" s="504"/>
      <c r="N13904" s="504"/>
    </row>
    <row r="13905" spans="1:14" customFormat="1" ht="23.25" hidden="1" customHeight="1" thickTop="1" thickBot="1" x14ac:dyDescent="0.3">
      <c r="A13905" s="1" t="s">
        <v>0</v>
      </c>
      <c r="B13905" s="5" t="s">
        <v>202</v>
      </c>
      <c r="C13905" s="9">
        <f t="shared" si="5210"/>
        <v>0</v>
      </c>
      <c r="D13905" s="9">
        <v>0</v>
      </c>
      <c r="E13905" s="9">
        <v>0</v>
      </c>
      <c r="F13905" s="504"/>
      <c r="G13905" s="504"/>
      <c r="H13905" s="504"/>
      <c r="I13905" s="504"/>
      <c r="J13905" s="504"/>
      <c r="K13905" s="504"/>
      <c r="L13905" s="504"/>
      <c r="M13905" s="504"/>
      <c r="N13905" s="504"/>
    </row>
    <row r="13906" spans="1:14" customFormat="1" ht="22.5" hidden="1" customHeight="1" thickTop="1" thickBot="1" x14ac:dyDescent="0.3">
      <c r="A13906" s="1" t="s">
        <v>0</v>
      </c>
      <c r="B13906" s="4" t="s">
        <v>203</v>
      </c>
      <c r="C13906" s="9">
        <f t="shared" si="5210"/>
        <v>0</v>
      </c>
      <c r="D13906" s="9">
        <v>0</v>
      </c>
      <c r="E13906" s="9">
        <v>0</v>
      </c>
      <c r="F13906" s="504"/>
      <c r="G13906" s="504"/>
      <c r="H13906" s="504"/>
      <c r="I13906" s="504"/>
      <c r="J13906" s="504"/>
      <c r="K13906" s="504"/>
      <c r="L13906" s="504"/>
      <c r="M13906" s="504"/>
      <c r="N13906" s="504"/>
    </row>
    <row r="13907" spans="1:14" customFormat="1" ht="29.25" hidden="1" customHeight="1" thickTop="1" thickBot="1" x14ac:dyDescent="0.3">
      <c r="A13907" s="1" t="s">
        <v>0</v>
      </c>
      <c r="B13907" s="2" t="s">
        <v>204</v>
      </c>
      <c r="C13907" s="9">
        <f t="shared" si="5210"/>
        <v>0</v>
      </c>
      <c r="D13907" s="9">
        <f>SUM(D13908,D13916,D13924)</f>
        <v>0</v>
      </c>
      <c r="E13907" s="9">
        <f>SUM(E13908,E13916,E13924)</f>
        <v>0</v>
      </c>
      <c r="F13907" s="504"/>
      <c r="G13907" s="504"/>
      <c r="H13907" s="504"/>
      <c r="I13907" s="504"/>
      <c r="J13907" s="504"/>
      <c r="K13907" s="504"/>
      <c r="L13907" s="504"/>
      <c r="M13907" s="504"/>
      <c r="N13907" s="504"/>
    </row>
    <row r="13908" spans="1:14" customFormat="1" ht="27" hidden="1" customHeight="1" thickTop="1" thickBot="1" x14ac:dyDescent="0.3">
      <c r="A13908" s="1" t="s">
        <v>0</v>
      </c>
      <c r="B13908" s="3" t="s">
        <v>205</v>
      </c>
      <c r="C13908" s="9">
        <f t="shared" si="5210"/>
        <v>0</v>
      </c>
      <c r="D13908" s="9">
        <f>SUM(D13909:D13915)</f>
        <v>0</v>
      </c>
      <c r="E13908" s="9">
        <f>SUM(E13909:E13915)</f>
        <v>0</v>
      </c>
      <c r="F13908" s="504"/>
      <c r="G13908" s="504"/>
      <c r="H13908" s="504"/>
      <c r="I13908" s="504"/>
      <c r="J13908" s="504"/>
      <c r="K13908" s="504"/>
      <c r="L13908" s="504"/>
      <c r="M13908" s="504"/>
      <c r="N13908" s="504"/>
    </row>
    <row r="13909" spans="1:14" customFormat="1" ht="24" hidden="1" customHeight="1" thickTop="1" thickBot="1" x14ac:dyDescent="0.3">
      <c r="A13909" s="1" t="s">
        <v>0</v>
      </c>
      <c r="B13909" s="4" t="s">
        <v>206</v>
      </c>
      <c r="C13909" s="9">
        <f t="shared" si="5210"/>
        <v>0</v>
      </c>
      <c r="D13909" s="9">
        <v>0</v>
      </c>
      <c r="E13909" s="9">
        <v>0</v>
      </c>
      <c r="F13909" s="504"/>
      <c r="G13909" s="504"/>
      <c r="H13909" s="504"/>
      <c r="I13909" s="504"/>
      <c r="J13909" s="504"/>
      <c r="K13909" s="504"/>
      <c r="L13909" s="504"/>
      <c r="M13909" s="504"/>
      <c r="N13909" s="504"/>
    </row>
    <row r="13910" spans="1:14" customFormat="1" ht="32.25" hidden="1" customHeight="1" thickTop="1" thickBot="1" x14ac:dyDescent="0.3">
      <c r="A13910" s="1" t="s">
        <v>0</v>
      </c>
      <c r="B13910" s="4" t="s">
        <v>207</v>
      </c>
      <c r="C13910" s="9">
        <f t="shared" si="5210"/>
        <v>0</v>
      </c>
      <c r="D13910" s="9">
        <v>0</v>
      </c>
      <c r="E13910" s="9">
        <v>0</v>
      </c>
      <c r="F13910" s="504"/>
      <c r="G13910" s="504"/>
      <c r="H13910" s="504"/>
      <c r="I13910" s="504"/>
      <c r="J13910" s="504"/>
      <c r="K13910" s="504"/>
      <c r="L13910" s="504"/>
      <c r="M13910" s="504"/>
      <c r="N13910" s="504"/>
    </row>
    <row r="13911" spans="1:14" customFormat="1" ht="26.25" hidden="1" customHeight="1" thickTop="1" thickBot="1" x14ac:dyDescent="0.3">
      <c r="A13911" s="1" t="s">
        <v>0</v>
      </c>
      <c r="B13911" s="4" t="s">
        <v>208</v>
      </c>
      <c r="C13911" s="9">
        <f t="shared" si="5210"/>
        <v>0</v>
      </c>
      <c r="D13911" s="9">
        <v>0</v>
      </c>
      <c r="E13911" s="9">
        <v>0</v>
      </c>
      <c r="F13911" s="504"/>
      <c r="G13911" s="504"/>
      <c r="H13911" s="504"/>
      <c r="I13911" s="504"/>
      <c r="J13911" s="504"/>
      <c r="K13911" s="504"/>
      <c r="L13911" s="504"/>
      <c r="M13911" s="504"/>
      <c r="N13911" s="504"/>
    </row>
    <row r="13912" spans="1:14" customFormat="1" ht="23.25" hidden="1" customHeight="1" thickTop="1" thickBot="1" x14ac:dyDescent="0.3">
      <c r="A13912" s="1" t="s">
        <v>0</v>
      </c>
      <c r="B13912" s="4" t="s">
        <v>209</v>
      </c>
      <c r="C13912" s="9">
        <f t="shared" si="5210"/>
        <v>0</v>
      </c>
      <c r="D13912" s="9">
        <v>0</v>
      </c>
      <c r="E13912" s="9">
        <v>0</v>
      </c>
      <c r="F13912" s="504"/>
      <c r="G13912" s="504"/>
      <c r="H13912" s="504"/>
      <c r="I13912" s="504"/>
      <c r="J13912" s="504"/>
      <c r="K13912" s="504"/>
      <c r="L13912" s="504"/>
      <c r="M13912" s="504"/>
      <c r="N13912" s="504"/>
    </row>
    <row r="13913" spans="1:14" customFormat="1" ht="26.25" hidden="1" customHeight="1" thickTop="1" thickBot="1" x14ac:dyDescent="0.3">
      <c r="A13913" s="1" t="s">
        <v>0</v>
      </c>
      <c r="B13913" s="4" t="s">
        <v>210</v>
      </c>
      <c r="C13913" s="9">
        <f t="shared" si="5210"/>
        <v>0</v>
      </c>
      <c r="D13913" s="9">
        <v>0</v>
      </c>
      <c r="E13913" s="9">
        <v>0</v>
      </c>
      <c r="F13913" s="504"/>
      <c r="G13913" s="504"/>
      <c r="H13913" s="504"/>
      <c r="I13913" s="504"/>
      <c r="J13913" s="504"/>
      <c r="K13913" s="504"/>
      <c r="L13913" s="504"/>
      <c r="M13913" s="504"/>
      <c r="N13913" s="504"/>
    </row>
    <row r="13914" spans="1:14" customFormat="1" ht="28.5" hidden="1" customHeight="1" thickTop="1" thickBot="1" x14ac:dyDescent="0.3">
      <c r="A13914" s="1" t="s">
        <v>0</v>
      </c>
      <c r="B13914" s="4" t="s">
        <v>211</v>
      </c>
      <c r="C13914" s="9">
        <f t="shared" si="5210"/>
        <v>0</v>
      </c>
      <c r="D13914" s="9">
        <v>0</v>
      </c>
      <c r="E13914" s="9">
        <v>0</v>
      </c>
      <c r="F13914" s="504"/>
      <c r="G13914" s="504"/>
      <c r="H13914" s="504"/>
      <c r="I13914" s="504"/>
      <c r="J13914" s="504"/>
      <c r="K13914" s="504"/>
      <c r="L13914" s="504"/>
      <c r="M13914" s="504"/>
      <c r="N13914" s="504"/>
    </row>
    <row r="13915" spans="1:14" customFormat="1" ht="21" hidden="1" customHeight="1" thickTop="1" thickBot="1" x14ac:dyDescent="0.3">
      <c r="A13915" s="1" t="s">
        <v>0</v>
      </c>
      <c r="B13915" s="4" t="s">
        <v>212</v>
      </c>
      <c r="C13915" s="9">
        <f t="shared" si="5210"/>
        <v>0</v>
      </c>
      <c r="D13915" s="9">
        <v>0</v>
      </c>
      <c r="E13915" s="9">
        <v>0</v>
      </c>
      <c r="F13915" s="504"/>
      <c r="G13915" s="504"/>
      <c r="H13915" s="504"/>
      <c r="I13915" s="504"/>
      <c r="J13915" s="504"/>
      <c r="K13915" s="504"/>
      <c r="L13915" s="504"/>
      <c r="M13915" s="504"/>
      <c r="N13915" s="504"/>
    </row>
    <row r="13916" spans="1:14" customFormat="1" ht="32.25" hidden="1" customHeight="1" thickTop="1" thickBot="1" x14ac:dyDescent="0.3">
      <c r="A13916" s="1" t="s">
        <v>0</v>
      </c>
      <c r="B13916" s="3" t="s">
        <v>213</v>
      </c>
      <c r="C13916" s="9">
        <f t="shared" si="5210"/>
        <v>0</v>
      </c>
      <c r="D13916" s="9">
        <f>SUM(D13917:D13923)</f>
        <v>0</v>
      </c>
      <c r="E13916" s="9">
        <f>SUM(E13917:E13923)</f>
        <v>0</v>
      </c>
      <c r="F13916" s="504"/>
      <c r="G13916" s="504"/>
      <c r="H13916" s="504"/>
      <c r="I13916" s="504"/>
      <c r="J13916" s="504"/>
      <c r="K13916" s="504"/>
      <c r="L13916" s="504"/>
      <c r="M13916" s="504"/>
      <c r="N13916" s="504"/>
    </row>
    <row r="13917" spans="1:14" customFormat="1" ht="30" hidden="1" customHeight="1" thickTop="1" thickBot="1" x14ac:dyDescent="0.3">
      <c r="A13917" s="1" t="s">
        <v>0</v>
      </c>
      <c r="B13917" s="4" t="s">
        <v>206</v>
      </c>
      <c r="C13917" s="9">
        <f t="shared" si="5210"/>
        <v>0</v>
      </c>
      <c r="D13917" s="9">
        <v>0</v>
      </c>
      <c r="E13917" s="9">
        <v>0</v>
      </c>
      <c r="F13917" s="504"/>
      <c r="G13917" s="504"/>
      <c r="H13917" s="504"/>
      <c r="I13917" s="504"/>
      <c r="J13917" s="504"/>
      <c r="K13917" s="504"/>
      <c r="L13917" s="504"/>
      <c r="M13917" s="504"/>
      <c r="N13917" s="504"/>
    </row>
    <row r="13918" spans="1:14" customFormat="1" ht="37.5" hidden="1" customHeight="1" thickTop="1" thickBot="1" x14ac:dyDescent="0.3">
      <c r="A13918" s="1" t="s">
        <v>0</v>
      </c>
      <c r="B13918" s="4" t="s">
        <v>207</v>
      </c>
      <c r="C13918" s="9">
        <f t="shared" si="5210"/>
        <v>0</v>
      </c>
      <c r="D13918" s="9">
        <v>0</v>
      </c>
      <c r="E13918" s="9">
        <v>0</v>
      </c>
      <c r="F13918" s="504"/>
      <c r="G13918" s="504"/>
      <c r="H13918" s="504"/>
      <c r="I13918" s="504"/>
      <c r="J13918" s="504"/>
      <c r="K13918" s="504"/>
      <c r="L13918" s="504"/>
      <c r="M13918" s="504"/>
      <c r="N13918" s="504"/>
    </row>
    <row r="13919" spans="1:14" customFormat="1" ht="20.25" hidden="1" customHeight="1" thickTop="1" thickBot="1" x14ac:dyDescent="0.3">
      <c r="A13919" s="1" t="s">
        <v>0</v>
      </c>
      <c r="B13919" s="4" t="s">
        <v>214</v>
      </c>
      <c r="C13919" s="9">
        <f t="shared" si="5210"/>
        <v>0</v>
      </c>
      <c r="D13919" s="9">
        <v>0</v>
      </c>
      <c r="E13919" s="9">
        <v>0</v>
      </c>
      <c r="F13919" s="504"/>
      <c r="G13919" s="504"/>
      <c r="H13919" s="504"/>
      <c r="I13919" s="504"/>
      <c r="J13919" s="504"/>
      <c r="K13919" s="504"/>
      <c r="L13919" s="504"/>
      <c r="M13919" s="504"/>
      <c r="N13919" s="504"/>
    </row>
    <row r="13920" spans="1:14" customFormat="1" ht="24.75" hidden="1" customHeight="1" thickTop="1" thickBot="1" x14ac:dyDescent="0.3">
      <c r="A13920" s="1" t="s">
        <v>0</v>
      </c>
      <c r="B13920" s="4" t="s">
        <v>215</v>
      </c>
      <c r="C13920" s="9">
        <f t="shared" si="5210"/>
        <v>0</v>
      </c>
      <c r="D13920" s="9">
        <v>0</v>
      </c>
      <c r="E13920" s="9">
        <v>0</v>
      </c>
      <c r="F13920" s="504"/>
      <c r="G13920" s="504"/>
      <c r="H13920" s="504"/>
      <c r="I13920" s="504"/>
      <c r="J13920" s="504"/>
      <c r="K13920" s="504"/>
      <c r="L13920" s="504"/>
      <c r="M13920" s="504"/>
      <c r="N13920" s="504"/>
    </row>
    <row r="13921" spans="1:14" customFormat="1" ht="24" hidden="1" customHeight="1" thickTop="1" thickBot="1" x14ac:dyDescent="0.3">
      <c r="A13921" s="1" t="s">
        <v>0</v>
      </c>
      <c r="B13921" s="4" t="s">
        <v>216</v>
      </c>
      <c r="C13921" s="9">
        <f t="shared" si="5210"/>
        <v>0</v>
      </c>
      <c r="D13921" s="9">
        <v>0</v>
      </c>
      <c r="E13921" s="9">
        <v>0</v>
      </c>
      <c r="F13921" s="504"/>
      <c r="G13921" s="504"/>
      <c r="H13921" s="504"/>
      <c r="I13921" s="504"/>
      <c r="J13921" s="504"/>
      <c r="K13921" s="504"/>
      <c r="L13921" s="504"/>
      <c r="M13921" s="504"/>
      <c r="N13921" s="504"/>
    </row>
    <row r="13922" spans="1:14" customFormat="1" ht="33.75" hidden="1" customHeight="1" thickTop="1" thickBot="1" x14ac:dyDescent="0.3">
      <c r="A13922" s="1" t="s">
        <v>0</v>
      </c>
      <c r="B13922" s="4" t="s">
        <v>217</v>
      </c>
      <c r="C13922" s="9">
        <f t="shared" si="5210"/>
        <v>0</v>
      </c>
      <c r="D13922" s="9">
        <v>0</v>
      </c>
      <c r="E13922" s="9">
        <v>0</v>
      </c>
      <c r="F13922" s="504"/>
      <c r="G13922" s="504"/>
      <c r="H13922" s="504"/>
      <c r="I13922" s="504"/>
      <c r="J13922" s="504"/>
      <c r="K13922" s="504"/>
      <c r="L13922" s="504"/>
      <c r="M13922" s="504"/>
      <c r="N13922" s="504"/>
    </row>
    <row r="13923" spans="1:14" customFormat="1" ht="23.25" hidden="1" customHeight="1" thickTop="1" thickBot="1" x14ac:dyDescent="0.3">
      <c r="A13923" s="1" t="s">
        <v>0</v>
      </c>
      <c r="B13923" s="4" t="s">
        <v>212</v>
      </c>
      <c r="C13923" s="9">
        <f t="shared" si="5210"/>
        <v>0</v>
      </c>
      <c r="D13923" s="9">
        <v>0</v>
      </c>
      <c r="E13923" s="9">
        <v>0</v>
      </c>
      <c r="F13923" s="504"/>
      <c r="G13923" s="504"/>
      <c r="H13923" s="504"/>
      <c r="I13923" s="504"/>
      <c r="J13923" s="504"/>
      <c r="K13923" s="504"/>
      <c r="L13923" s="504"/>
      <c r="M13923" s="504"/>
      <c r="N13923" s="504"/>
    </row>
    <row r="13924" spans="1:14" customFormat="1" ht="27" hidden="1" customHeight="1" thickTop="1" x14ac:dyDescent="0.25">
      <c r="A13924" s="133" t="s">
        <v>0</v>
      </c>
      <c r="B13924" s="139" t="s">
        <v>218</v>
      </c>
      <c r="C13924" s="135">
        <f t="shared" si="5210"/>
        <v>0</v>
      </c>
      <c r="D13924" s="135">
        <v>0</v>
      </c>
      <c r="E13924" s="135">
        <v>0</v>
      </c>
      <c r="F13924" s="504"/>
      <c r="G13924" s="504"/>
      <c r="H13924" s="504"/>
      <c r="I13924" s="504"/>
      <c r="J13924" s="504"/>
      <c r="K13924" s="504"/>
      <c r="L13924" s="504"/>
      <c r="M13924" s="504"/>
      <c r="N13924" s="504"/>
    </row>
    <row r="13925" spans="1:14" s="333" customFormat="1" ht="26.25" hidden="1" customHeight="1" x14ac:dyDescent="0.2">
      <c r="A13925" s="334" t="s">
        <v>0</v>
      </c>
      <c r="B13925" s="337" t="s">
        <v>219</v>
      </c>
      <c r="C13925" s="338">
        <f t="shared" si="5210"/>
        <v>0</v>
      </c>
      <c r="D13925" s="338">
        <f>SUM(D13926,D13934)</f>
        <v>0</v>
      </c>
      <c r="E13925" s="338">
        <f>SUM(E13926,E13934)</f>
        <v>0</v>
      </c>
      <c r="F13925" s="384"/>
      <c r="G13925" s="384"/>
      <c r="H13925" s="384"/>
      <c r="I13925" s="384"/>
      <c r="J13925" s="384"/>
      <c r="K13925" s="384"/>
      <c r="L13925" s="384"/>
      <c r="M13925" s="384"/>
      <c r="N13925" s="384"/>
    </row>
    <row r="13926" spans="1:14" customFormat="1" ht="3" hidden="1" customHeight="1" thickBot="1" x14ac:dyDescent="0.3">
      <c r="A13926" s="140" t="s">
        <v>0</v>
      </c>
      <c r="B13926" s="149" t="s">
        <v>205</v>
      </c>
      <c r="C13926" s="142">
        <f t="shared" si="5210"/>
        <v>0</v>
      </c>
      <c r="D13926" s="142">
        <f>SUM(D13927:D13933)</f>
        <v>0</v>
      </c>
      <c r="E13926" s="142">
        <f>SUM(E13927:E13933)</f>
        <v>0</v>
      </c>
      <c r="F13926" s="504"/>
      <c r="G13926" s="504"/>
      <c r="H13926" s="504"/>
      <c r="I13926" s="504"/>
      <c r="J13926" s="504"/>
      <c r="K13926" s="504"/>
      <c r="L13926" s="504"/>
      <c r="M13926" s="504"/>
      <c r="N13926" s="504"/>
    </row>
    <row r="13927" spans="1:14" customFormat="1" ht="29.25" hidden="1" customHeight="1" thickTop="1" thickBot="1" x14ac:dyDescent="0.3">
      <c r="A13927" s="1" t="s">
        <v>0</v>
      </c>
      <c r="B13927" s="4" t="s">
        <v>206</v>
      </c>
      <c r="C13927" s="9">
        <f t="shared" si="5210"/>
        <v>0</v>
      </c>
      <c r="D13927" s="9">
        <v>0</v>
      </c>
      <c r="E13927" s="9">
        <v>0</v>
      </c>
      <c r="F13927" s="504"/>
      <c r="G13927" s="504"/>
      <c r="H13927" s="504"/>
      <c r="I13927" s="504"/>
      <c r="J13927" s="504"/>
      <c r="K13927" s="504"/>
      <c r="L13927" s="504"/>
      <c r="M13927" s="504"/>
      <c r="N13927" s="504"/>
    </row>
    <row r="13928" spans="1:14" customFormat="1" ht="18.75" hidden="1" customHeight="1" thickTop="1" thickBot="1" x14ac:dyDescent="0.3">
      <c r="A13928" s="1" t="s">
        <v>0</v>
      </c>
      <c r="B13928" s="4" t="s">
        <v>220</v>
      </c>
      <c r="C13928" s="9">
        <f t="shared" si="5210"/>
        <v>0</v>
      </c>
      <c r="D13928" s="9">
        <v>0</v>
      </c>
      <c r="E13928" s="9">
        <v>0</v>
      </c>
      <c r="F13928" s="504"/>
      <c r="G13928" s="504"/>
      <c r="H13928" s="504"/>
      <c r="I13928" s="504"/>
      <c r="J13928" s="504"/>
      <c r="K13928" s="504"/>
      <c r="L13928" s="504"/>
      <c r="M13928" s="504"/>
      <c r="N13928" s="504"/>
    </row>
    <row r="13929" spans="1:14" customFormat="1" ht="33" hidden="1" customHeight="1" thickTop="1" thickBot="1" x14ac:dyDescent="0.3">
      <c r="A13929" s="1" t="s">
        <v>0</v>
      </c>
      <c r="B13929" s="4" t="s">
        <v>214</v>
      </c>
      <c r="C13929" s="9">
        <f t="shared" si="5210"/>
        <v>0</v>
      </c>
      <c r="D13929" s="9">
        <v>0</v>
      </c>
      <c r="E13929" s="9">
        <v>0</v>
      </c>
      <c r="F13929" s="504"/>
      <c r="G13929" s="504"/>
      <c r="H13929" s="504"/>
      <c r="I13929" s="504"/>
      <c r="J13929" s="504"/>
      <c r="K13929" s="504"/>
      <c r="L13929" s="504"/>
      <c r="M13929" s="504"/>
      <c r="N13929" s="504"/>
    </row>
    <row r="13930" spans="1:14" customFormat="1" ht="26.25" hidden="1" customHeight="1" thickTop="1" thickBot="1" x14ac:dyDescent="0.3">
      <c r="A13930" s="1" t="s">
        <v>0</v>
      </c>
      <c r="B13930" s="4" t="s">
        <v>221</v>
      </c>
      <c r="C13930" s="9">
        <f t="shared" si="5210"/>
        <v>0</v>
      </c>
      <c r="D13930" s="9">
        <v>0</v>
      </c>
      <c r="E13930" s="9">
        <v>0</v>
      </c>
      <c r="F13930" s="504"/>
      <c r="G13930" s="504"/>
      <c r="H13930" s="504"/>
      <c r="I13930" s="504"/>
      <c r="J13930" s="504"/>
      <c r="K13930" s="504"/>
      <c r="L13930" s="504"/>
      <c r="M13930" s="504"/>
      <c r="N13930" s="504"/>
    </row>
    <row r="13931" spans="1:14" customFormat="1" ht="31.5" hidden="1" customHeight="1" thickTop="1" thickBot="1" x14ac:dyDescent="0.3">
      <c r="A13931" s="1" t="s">
        <v>0</v>
      </c>
      <c r="B13931" s="4" t="s">
        <v>222</v>
      </c>
      <c r="C13931" s="9">
        <f t="shared" si="5210"/>
        <v>0</v>
      </c>
      <c r="D13931" s="9">
        <v>0</v>
      </c>
      <c r="E13931" s="9">
        <v>0</v>
      </c>
      <c r="F13931" s="504"/>
      <c r="G13931" s="504"/>
      <c r="H13931" s="504"/>
      <c r="I13931" s="504"/>
      <c r="J13931" s="504"/>
      <c r="K13931" s="504"/>
      <c r="L13931" s="504"/>
      <c r="M13931" s="504"/>
      <c r="N13931" s="504"/>
    </row>
    <row r="13932" spans="1:14" customFormat="1" ht="29.25" hidden="1" customHeight="1" thickTop="1" thickBot="1" x14ac:dyDescent="0.3">
      <c r="A13932" s="1" t="s">
        <v>0</v>
      </c>
      <c r="B13932" s="4" t="s">
        <v>217</v>
      </c>
      <c r="C13932" s="9">
        <f t="shared" si="5210"/>
        <v>0</v>
      </c>
      <c r="D13932" s="9">
        <v>0</v>
      </c>
      <c r="E13932" s="9">
        <v>0</v>
      </c>
      <c r="F13932" s="504"/>
      <c r="G13932" s="504"/>
      <c r="H13932" s="504"/>
      <c r="I13932" s="504"/>
      <c r="J13932" s="504"/>
      <c r="K13932" s="504"/>
      <c r="L13932" s="504"/>
      <c r="M13932" s="504"/>
      <c r="N13932" s="504"/>
    </row>
    <row r="13933" spans="1:14" customFormat="1" ht="23.25" hidden="1" customHeight="1" thickTop="1" thickBot="1" x14ac:dyDescent="0.3">
      <c r="A13933" s="1" t="s">
        <v>0</v>
      </c>
      <c r="B13933" s="4" t="s">
        <v>223</v>
      </c>
      <c r="C13933" s="9">
        <f t="shared" si="5210"/>
        <v>0</v>
      </c>
      <c r="D13933" s="9">
        <v>0</v>
      </c>
      <c r="E13933" s="9">
        <v>0</v>
      </c>
      <c r="F13933" s="504"/>
      <c r="G13933" s="504"/>
      <c r="H13933" s="504"/>
      <c r="I13933" s="504"/>
      <c r="J13933" s="504"/>
      <c r="K13933" s="504"/>
      <c r="L13933" s="504"/>
      <c r="M13933" s="504"/>
      <c r="N13933" s="504"/>
    </row>
    <row r="13934" spans="1:14" customFormat="1" ht="26.25" hidden="1" customHeight="1" thickTop="1" thickBot="1" x14ac:dyDescent="0.3">
      <c r="A13934" s="1" t="s">
        <v>0</v>
      </c>
      <c r="B13934" s="3" t="s">
        <v>224</v>
      </c>
      <c r="C13934" s="9">
        <f t="shared" si="5210"/>
        <v>0</v>
      </c>
      <c r="D13934" s="9">
        <f>SUM(D13935:D13941)</f>
        <v>0</v>
      </c>
      <c r="E13934" s="9">
        <f>SUM(E13935:E13941)</f>
        <v>0</v>
      </c>
      <c r="F13934" s="504"/>
      <c r="G13934" s="504"/>
      <c r="H13934" s="504"/>
      <c r="I13934" s="504"/>
      <c r="J13934" s="504"/>
      <c r="K13934" s="504"/>
      <c r="L13934" s="504"/>
      <c r="M13934" s="504"/>
      <c r="N13934" s="504"/>
    </row>
    <row r="13935" spans="1:14" customFormat="1" ht="27" hidden="1" customHeight="1" thickTop="1" thickBot="1" x14ac:dyDescent="0.3">
      <c r="A13935" s="1" t="s">
        <v>0</v>
      </c>
      <c r="B13935" s="4" t="s">
        <v>225</v>
      </c>
      <c r="C13935" s="9">
        <f t="shared" si="5210"/>
        <v>0</v>
      </c>
      <c r="D13935" s="9">
        <v>0</v>
      </c>
      <c r="E13935" s="9">
        <v>0</v>
      </c>
      <c r="F13935" s="504"/>
      <c r="G13935" s="504"/>
      <c r="H13935" s="504"/>
      <c r="I13935" s="504"/>
      <c r="J13935" s="504"/>
      <c r="K13935" s="504"/>
      <c r="L13935" s="504"/>
      <c r="M13935" s="504"/>
      <c r="N13935" s="504"/>
    </row>
    <row r="13936" spans="1:14" customFormat="1" ht="30.75" hidden="1" customHeight="1" thickTop="1" thickBot="1" x14ac:dyDescent="0.3">
      <c r="A13936" s="1" t="s">
        <v>0</v>
      </c>
      <c r="B13936" s="4" t="s">
        <v>220</v>
      </c>
      <c r="C13936" s="9">
        <f t="shared" si="5210"/>
        <v>0</v>
      </c>
      <c r="D13936" s="9">
        <v>0</v>
      </c>
      <c r="E13936" s="9">
        <v>0</v>
      </c>
      <c r="F13936" s="504"/>
      <c r="G13936" s="504"/>
      <c r="H13936" s="504"/>
      <c r="I13936" s="504"/>
      <c r="J13936" s="504"/>
      <c r="K13936" s="504"/>
      <c r="L13936" s="504"/>
      <c r="M13936" s="504"/>
      <c r="N13936" s="504"/>
    </row>
    <row r="13937" spans="1:14" customFormat="1" ht="23.25" hidden="1" customHeight="1" thickTop="1" thickBot="1" x14ac:dyDescent="0.3">
      <c r="A13937" s="1" t="s">
        <v>0</v>
      </c>
      <c r="B13937" s="4" t="s">
        <v>214</v>
      </c>
      <c r="C13937" s="9">
        <f t="shared" si="5210"/>
        <v>0</v>
      </c>
      <c r="D13937" s="9">
        <v>0</v>
      </c>
      <c r="E13937" s="9">
        <v>0</v>
      </c>
      <c r="F13937" s="504"/>
      <c r="G13937" s="504"/>
      <c r="H13937" s="504"/>
      <c r="I13937" s="504"/>
      <c r="J13937" s="504"/>
      <c r="K13937" s="504"/>
      <c r="L13937" s="504"/>
      <c r="M13937" s="504"/>
      <c r="N13937" s="504"/>
    </row>
    <row r="13938" spans="1:14" customFormat="1" ht="17.25" hidden="1" customHeight="1" thickTop="1" thickBot="1" x14ac:dyDescent="0.3">
      <c r="A13938" s="1" t="s">
        <v>0</v>
      </c>
      <c r="B13938" s="4" t="s">
        <v>221</v>
      </c>
      <c r="C13938" s="9">
        <f t="shared" si="5210"/>
        <v>0</v>
      </c>
      <c r="D13938" s="9">
        <v>0</v>
      </c>
      <c r="E13938" s="9">
        <v>0</v>
      </c>
      <c r="F13938" s="504"/>
      <c r="G13938" s="504"/>
      <c r="H13938" s="504"/>
      <c r="I13938" s="504"/>
      <c r="J13938" s="504"/>
      <c r="K13938" s="504"/>
      <c r="L13938" s="504"/>
      <c r="M13938" s="504"/>
      <c r="N13938" s="504"/>
    </row>
    <row r="13939" spans="1:14" customFormat="1" ht="26.25" hidden="1" customHeight="1" thickTop="1" thickBot="1" x14ac:dyDescent="0.3">
      <c r="A13939" s="1" t="s">
        <v>0</v>
      </c>
      <c r="B13939" s="4" t="s">
        <v>226</v>
      </c>
      <c r="C13939" s="9">
        <f t="shared" si="5210"/>
        <v>0</v>
      </c>
      <c r="D13939" s="9">
        <v>0</v>
      </c>
      <c r="E13939" s="9">
        <v>0</v>
      </c>
      <c r="F13939" s="504"/>
      <c r="G13939" s="504"/>
      <c r="H13939" s="504"/>
      <c r="I13939" s="504"/>
      <c r="J13939" s="504"/>
      <c r="K13939" s="504"/>
      <c r="L13939" s="504"/>
      <c r="M13939" s="504"/>
      <c r="N13939" s="504"/>
    </row>
    <row r="13940" spans="1:14" customFormat="1" ht="27" hidden="1" customHeight="1" thickTop="1" thickBot="1" x14ac:dyDescent="0.3">
      <c r="A13940" s="1" t="s">
        <v>0</v>
      </c>
      <c r="B13940" s="4" t="s">
        <v>217</v>
      </c>
      <c r="C13940" s="9">
        <f t="shared" si="5210"/>
        <v>0</v>
      </c>
      <c r="D13940" s="9">
        <v>0</v>
      </c>
      <c r="E13940" s="9">
        <v>0</v>
      </c>
      <c r="F13940" s="504"/>
      <c r="G13940" s="504"/>
      <c r="H13940" s="504"/>
      <c r="I13940" s="504"/>
      <c r="J13940" s="504"/>
      <c r="K13940" s="504"/>
      <c r="L13940" s="504"/>
      <c r="M13940" s="504"/>
      <c r="N13940" s="504"/>
    </row>
    <row r="13941" spans="1:14" customFormat="1" ht="25.5" hidden="1" customHeight="1" thickTop="1" x14ac:dyDescent="0.25">
      <c r="A13941" s="133" t="s">
        <v>0</v>
      </c>
      <c r="B13941" s="134" t="s">
        <v>223</v>
      </c>
      <c r="C13941" s="135">
        <f t="shared" si="5210"/>
        <v>0</v>
      </c>
      <c r="D13941" s="135">
        <v>0</v>
      </c>
      <c r="E13941" s="135">
        <v>0</v>
      </c>
      <c r="F13941" s="504"/>
      <c r="G13941" s="504"/>
      <c r="H13941" s="504"/>
      <c r="I13941" s="504"/>
      <c r="J13941" s="504"/>
      <c r="K13941" s="504"/>
      <c r="L13941" s="504"/>
      <c r="M13941" s="504"/>
      <c r="N13941" s="504"/>
    </row>
    <row r="13942" spans="1:14" ht="27.75" customHeight="1" x14ac:dyDescent="0.2">
      <c r="A13942" s="388" t="s">
        <v>250</v>
      </c>
      <c r="B13942" s="389" t="s">
        <v>251</v>
      </c>
      <c r="C13942" s="390">
        <f t="shared" si="5210"/>
        <v>60.019999999999996</v>
      </c>
      <c r="D13942" s="390">
        <f>SUM(D13943,D14107,D14170,D14188)</f>
        <v>60.019999999999996</v>
      </c>
      <c r="E13942" s="390">
        <f>SUM(E13943,E14107,E14170,E14188)</f>
        <v>0</v>
      </c>
      <c r="F13942" s="390">
        <f t="shared" ref="F13942:F14005" si="5211">SUM(G13942:H13942)</f>
        <v>93.5</v>
      </c>
      <c r="G13942" s="390">
        <f>G13943</f>
        <v>93.5</v>
      </c>
      <c r="H13942" s="528">
        <f>SUM(H13943,H14107,H14170,H14188)</f>
        <v>0</v>
      </c>
      <c r="I13942" s="390">
        <f t="shared" ref="I13942:I14005" si="5212">SUM(J13942:K13942)</f>
        <v>140</v>
      </c>
      <c r="J13942" s="390">
        <f>J13943</f>
        <v>140</v>
      </c>
      <c r="K13942" s="528">
        <f>SUM(K13943,K14107,K14170,K14188)</f>
        <v>0</v>
      </c>
      <c r="L13942" s="390">
        <f t="shared" ref="L13942:L14005" si="5213">SUM(M13942:N13942)</f>
        <v>195</v>
      </c>
      <c r="M13942" s="390">
        <f>M13943</f>
        <v>195</v>
      </c>
      <c r="N13942" s="528">
        <f>SUM(N13943,N14107,N14170,N14188)</f>
        <v>0</v>
      </c>
    </row>
    <row r="13943" spans="1:14" ht="27.75" customHeight="1" x14ac:dyDescent="0.2">
      <c r="A13943" s="388" t="s">
        <v>0</v>
      </c>
      <c r="B13943" s="328" t="s">
        <v>8</v>
      </c>
      <c r="C13943" s="329">
        <f t="shared" si="5210"/>
        <v>60.019999999999996</v>
      </c>
      <c r="D13943" s="329">
        <f>SUM(D13944,D13955,D14023:D14024,D14032:D14033,D14074,D14084)</f>
        <v>60.019999999999996</v>
      </c>
      <c r="E13943" s="329">
        <f>SUM(E13944,E13955,E14023:E14024,E14032:E14033,E14074,E14084)</f>
        <v>0</v>
      </c>
      <c r="F13943" s="329">
        <f t="shared" si="5211"/>
        <v>93.5</v>
      </c>
      <c r="G13943" s="329">
        <f>G13955+G14032+G14033+G14084</f>
        <v>93.5</v>
      </c>
      <c r="H13943" s="446">
        <f>SUM(H13944,H13955,H14023:H14024,H14032:H14033,H14074,H14084)</f>
        <v>0</v>
      </c>
      <c r="I13943" s="329">
        <f t="shared" si="5212"/>
        <v>140</v>
      </c>
      <c r="J13943" s="329">
        <f>J13955+J14032+J14033+J14084</f>
        <v>140</v>
      </c>
      <c r="K13943" s="446">
        <f>SUM(K13944,K13955,K14023:K14024,K14032:K14033,K14074,K14084)</f>
        <v>0</v>
      </c>
      <c r="L13943" s="329">
        <f t="shared" si="5213"/>
        <v>195</v>
      </c>
      <c r="M13943" s="329">
        <f>M13955+M14032+M14033+M14084</f>
        <v>195</v>
      </c>
      <c r="N13943" s="446">
        <f>SUM(N13944,N13955,N14023:N14024,N14032:N14033,N14074,N14084)</f>
        <v>0</v>
      </c>
    </row>
    <row r="13944" spans="1:14" s="333" customFormat="1" ht="12.75" hidden="1" customHeight="1" x14ac:dyDescent="0.2">
      <c r="A13944" s="344" t="s">
        <v>0</v>
      </c>
      <c r="B13944" s="345" t="s">
        <v>9</v>
      </c>
      <c r="C13944" s="346">
        <f t="shared" si="5210"/>
        <v>0</v>
      </c>
      <c r="D13944" s="346">
        <f>SUM(D13945,D13954)</f>
        <v>0</v>
      </c>
      <c r="E13944" s="346">
        <f>SUM(E13945,E13954)</f>
        <v>0</v>
      </c>
      <c r="F13944" s="346">
        <f t="shared" si="5211"/>
        <v>0</v>
      </c>
      <c r="G13944" s="346">
        <f>SUM(G13945,G13954)</f>
        <v>0</v>
      </c>
      <c r="H13944" s="541">
        <f>SUM(H13945,H13954)</f>
        <v>0</v>
      </c>
      <c r="I13944" s="346">
        <f t="shared" si="5212"/>
        <v>0</v>
      </c>
      <c r="J13944" s="346">
        <f>SUM(J13945,J13954)</f>
        <v>0</v>
      </c>
      <c r="K13944" s="541">
        <f>SUM(K13945,K13954)</f>
        <v>0</v>
      </c>
      <c r="L13944" s="346">
        <f t="shared" si="5213"/>
        <v>0</v>
      </c>
      <c r="M13944" s="346">
        <f>SUM(M13945,M13954)</f>
        <v>0</v>
      </c>
      <c r="N13944" s="541">
        <f>SUM(N13945,N13954)</f>
        <v>0</v>
      </c>
    </row>
    <row r="13945" spans="1:14" customFormat="1" ht="15.75" hidden="1" customHeight="1" thickBot="1" x14ac:dyDescent="0.3">
      <c r="A13945" s="140" t="s">
        <v>0</v>
      </c>
      <c r="B13945" s="147" t="s">
        <v>10</v>
      </c>
      <c r="C13945" s="142">
        <f t="shared" si="5210"/>
        <v>0</v>
      </c>
      <c r="D13945" s="142">
        <f>SUM(D13946,D13953)</f>
        <v>0</v>
      </c>
      <c r="E13945" s="142">
        <f>SUM(E13946,E13953)</f>
        <v>0</v>
      </c>
      <c r="F13945" s="142">
        <f t="shared" si="5211"/>
        <v>0</v>
      </c>
      <c r="G13945" s="142">
        <f>SUM(G13946,G13953)</f>
        <v>0</v>
      </c>
      <c r="H13945" s="477">
        <f>SUM(H13946,H13953)</f>
        <v>0</v>
      </c>
      <c r="I13945" s="142">
        <f t="shared" si="5212"/>
        <v>0</v>
      </c>
      <c r="J13945" s="142">
        <f>SUM(J13946,J13953)</f>
        <v>0</v>
      </c>
      <c r="K13945" s="477">
        <f>SUM(K13946,K13953)</f>
        <v>0</v>
      </c>
      <c r="L13945" s="142">
        <f t="shared" si="5213"/>
        <v>0</v>
      </c>
      <c r="M13945" s="142">
        <f>SUM(M13946,M13953)</f>
        <v>0</v>
      </c>
      <c r="N13945" s="477">
        <f>SUM(N13946,N13953)</f>
        <v>0</v>
      </c>
    </row>
    <row r="13946" spans="1:14" customFormat="1" ht="30.75" hidden="1" customHeight="1" thickBot="1" x14ac:dyDescent="0.3">
      <c r="A13946" s="1" t="s">
        <v>0</v>
      </c>
      <c r="B13946" s="5" t="s">
        <v>11</v>
      </c>
      <c r="C13946" s="9">
        <f t="shared" si="5210"/>
        <v>0</v>
      </c>
      <c r="D13946" s="9">
        <f>SUM(D13947:D13952)</f>
        <v>0</v>
      </c>
      <c r="E13946" s="9">
        <f>SUM(E13947:E13952)</f>
        <v>0</v>
      </c>
      <c r="F13946" s="9">
        <f t="shared" si="5211"/>
        <v>0</v>
      </c>
      <c r="G13946" s="9">
        <f>SUM(G13947:G13952)</f>
        <v>0</v>
      </c>
      <c r="H13946" s="467">
        <f>SUM(H13947:H13952)</f>
        <v>0</v>
      </c>
      <c r="I13946" s="9">
        <f t="shared" si="5212"/>
        <v>0</v>
      </c>
      <c r="J13946" s="9">
        <f>SUM(J13947:J13952)</f>
        <v>0</v>
      </c>
      <c r="K13946" s="467">
        <f>SUM(K13947:K13952)</f>
        <v>0</v>
      </c>
      <c r="L13946" s="9">
        <f t="shared" si="5213"/>
        <v>0</v>
      </c>
      <c r="M13946" s="9">
        <f>SUM(M13947:M13952)</f>
        <v>0</v>
      </c>
      <c r="N13946" s="467">
        <f>SUM(N13947:N13952)</f>
        <v>0</v>
      </c>
    </row>
    <row r="13947" spans="1:14" customFormat="1" ht="30.75" hidden="1" customHeight="1" thickBot="1" x14ac:dyDescent="0.3">
      <c r="A13947" s="1" t="s">
        <v>0</v>
      </c>
      <c r="B13947" s="6" t="s">
        <v>12</v>
      </c>
      <c r="C13947" s="9">
        <f t="shared" si="5210"/>
        <v>0</v>
      </c>
      <c r="D13947" s="9">
        <v>0</v>
      </c>
      <c r="E13947" s="9">
        <v>0</v>
      </c>
      <c r="F13947" s="9">
        <f t="shared" si="5211"/>
        <v>0</v>
      </c>
      <c r="G13947" s="9">
        <v>0</v>
      </c>
      <c r="H13947" s="467">
        <v>0</v>
      </c>
      <c r="I13947" s="9">
        <f t="shared" si="5212"/>
        <v>0</v>
      </c>
      <c r="J13947" s="9">
        <v>0</v>
      </c>
      <c r="K13947" s="467">
        <v>0</v>
      </c>
      <c r="L13947" s="9">
        <f t="shared" si="5213"/>
        <v>0</v>
      </c>
      <c r="M13947" s="9">
        <v>0</v>
      </c>
      <c r="N13947" s="467">
        <v>0</v>
      </c>
    </row>
    <row r="13948" spans="1:14" customFormat="1" ht="15.75" hidden="1" customHeight="1" thickBot="1" x14ac:dyDescent="0.3">
      <c r="A13948" s="1" t="s">
        <v>0</v>
      </c>
      <c r="B13948" s="6" t="s">
        <v>13</v>
      </c>
      <c r="C13948" s="9">
        <f t="shared" si="5210"/>
        <v>0</v>
      </c>
      <c r="D13948" s="9">
        <v>0</v>
      </c>
      <c r="E13948" s="9">
        <v>0</v>
      </c>
      <c r="F13948" s="9">
        <f t="shared" si="5211"/>
        <v>0</v>
      </c>
      <c r="G13948" s="9">
        <v>0</v>
      </c>
      <c r="H13948" s="467">
        <v>0</v>
      </c>
      <c r="I13948" s="9">
        <f t="shared" si="5212"/>
        <v>0</v>
      </c>
      <c r="J13948" s="9">
        <v>0</v>
      </c>
      <c r="K13948" s="467">
        <v>0</v>
      </c>
      <c r="L13948" s="9">
        <f t="shared" si="5213"/>
        <v>0</v>
      </c>
      <c r="M13948" s="9">
        <v>0</v>
      </c>
      <c r="N13948" s="467">
        <v>0</v>
      </c>
    </row>
    <row r="13949" spans="1:14" customFormat="1" ht="15.75" hidden="1" customHeight="1" thickBot="1" x14ac:dyDescent="0.3">
      <c r="A13949" s="1" t="s">
        <v>0</v>
      </c>
      <c r="B13949" s="6" t="s">
        <v>14</v>
      </c>
      <c r="C13949" s="9">
        <f t="shared" si="5210"/>
        <v>0</v>
      </c>
      <c r="D13949" s="9">
        <v>0</v>
      </c>
      <c r="E13949" s="9">
        <v>0</v>
      </c>
      <c r="F13949" s="9">
        <f t="shared" si="5211"/>
        <v>0</v>
      </c>
      <c r="G13949" s="9">
        <v>0</v>
      </c>
      <c r="H13949" s="467">
        <v>0</v>
      </c>
      <c r="I13949" s="9">
        <f t="shared" si="5212"/>
        <v>0</v>
      </c>
      <c r="J13949" s="9">
        <v>0</v>
      </c>
      <c r="K13949" s="467">
        <v>0</v>
      </c>
      <c r="L13949" s="9">
        <f t="shared" si="5213"/>
        <v>0</v>
      </c>
      <c r="M13949" s="9">
        <v>0</v>
      </c>
      <c r="N13949" s="467">
        <v>0</v>
      </c>
    </row>
    <row r="13950" spans="1:14" customFormat="1" ht="15.75" hidden="1" customHeight="1" thickBot="1" x14ac:dyDescent="0.3">
      <c r="A13950" s="1" t="s">
        <v>0</v>
      </c>
      <c r="B13950" s="6" t="s">
        <v>15</v>
      </c>
      <c r="C13950" s="9">
        <f t="shared" si="5210"/>
        <v>0</v>
      </c>
      <c r="D13950" s="9">
        <v>0</v>
      </c>
      <c r="E13950" s="9">
        <v>0</v>
      </c>
      <c r="F13950" s="9">
        <f t="shared" si="5211"/>
        <v>0</v>
      </c>
      <c r="G13950" s="9">
        <v>0</v>
      </c>
      <c r="H13950" s="467">
        <v>0</v>
      </c>
      <c r="I13950" s="9">
        <f t="shared" si="5212"/>
        <v>0</v>
      </c>
      <c r="J13950" s="9">
        <v>0</v>
      </c>
      <c r="K13950" s="467">
        <v>0</v>
      </c>
      <c r="L13950" s="9">
        <f t="shared" si="5213"/>
        <v>0</v>
      </c>
      <c r="M13950" s="9">
        <v>0</v>
      </c>
      <c r="N13950" s="467">
        <v>0</v>
      </c>
    </row>
    <row r="13951" spans="1:14" customFormat="1" ht="15.75" hidden="1" customHeight="1" thickBot="1" x14ac:dyDescent="0.3">
      <c r="A13951" s="1" t="s">
        <v>0</v>
      </c>
      <c r="B13951" s="6" t="s">
        <v>16</v>
      </c>
      <c r="C13951" s="9">
        <f t="shared" si="5210"/>
        <v>0</v>
      </c>
      <c r="D13951" s="9">
        <v>0</v>
      </c>
      <c r="E13951" s="9">
        <v>0</v>
      </c>
      <c r="F13951" s="9">
        <f t="shared" si="5211"/>
        <v>0</v>
      </c>
      <c r="G13951" s="9">
        <v>0</v>
      </c>
      <c r="H13951" s="467">
        <v>0</v>
      </c>
      <c r="I13951" s="9">
        <f t="shared" si="5212"/>
        <v>0</v>
      </c>
      <c r="J13951" s="9">
        <v>0</v>
      </c>
      <c r="K13951" s="467">
        <v>0</v>
      </c>
      <c r="L13951" s="9">
        <f t="shared" si="5213"/>
        <v>0</v>
      </c>
      <c r="M13951" s="9">
        <v>0</v>
      </c>
      <c r="N13951" s="467">
        <v>0</v>
      </c>
    </row>
    <row r="13952" spans="1:14" customFormat="1" ht="15.75" hidden="1" customHeight="1" thickBot="1" x14ac:dyDescent="0.3">
      <c r="A13952" s="1" t="s">
        <v>0</v>
      </c>
      <c r="B13952" s="6" t="s">
        <v>17</v>
      </c>
      <c r="C13952" s="9">
        <f t="shared" si="5210"/>
        <v>0</v>
      </c>
      <c r="D13952" s="9">
        <v>0</v>
      </c>
      <c r="E13952" s="9">
        <v>0</v>
      </c>
      <c r="F13952" s="9">
        <f t="shared" si="5211"/>
        <v>0</v>
      </c>
      <c r="G13952" s="9">
        <v>0</v>
      </c>
      <c r="H13952" s="467">
        <v>0</v>
      </c>
      <c r="I13952" s="9">
        <f t="shared" si="5212"/>
        <v>0</v>
      </c>
      <c r="J13952" s="9">
        <v>0</v>
      </c>
      <c r="K13952" s="467">
        <v>0</v>
      </c>
      <c r="L13952" s="9">
        <f t="shared" si="5213"/>
        <v>0</v>
      </c>
      <c r="M13952" s="9">
        <v>0</v>
      </c>
      <c r="N13952" s="467">
        <v>0</v>
      </c>
    </row>
    <row r="13953" spans="1:14" customFormat="1" ht="30.75" hidden="1" customHeight="1" thickBot="1" x14ac:dyDescent="0.3">
      <c r="A13953" s="1" t="s">
        <v>0</v>
      </c>
      <c r="B13953" s="5" t="s">
        <v>18</v>
      </c>
      <c r="C13953" s="9">
        <f t="shared" si="5210"/>
        <v>0</v>
      </c>
      <c r="D13953" s="9">
        <v>0</v>
      </c>
      <c r="E13953" s="9">
        <v>0</v>
      </c>
      <c r="F13953" s="9">
        <f t="shared" si="5211"/>
        <v>0</v>
      </c>
      <c r="G13953" s="9">
        <v>0</v>
      </c>
      <c r="H13953" s="467">
        <v>0</v>
      </c>
      <c r="I13953" s="9">
        <f t="shared" si="5212"/>
        <v>0</v>
      </c>
      <c r="J13953" s="9">
        <v>0</v>
      </c>
      <c r="K13953" s="467">
        <v>0</v>
      </c>
      <c r="L13953" s="9">
        <f t="shared" si="5213"/>
        <v>0</v>
      </c>
      <c r="M13953" s="9">
        <v>0</v>
      </c>
      <c r="N13953" s="467">
        <v>0</v>
      </c>
    </row>
    <row r="13954" spans="1:14" customFormat="1" ht="15" hidden="1" customHeight="1" x14ac:dyDescent="0.25">
      <c r="A13954" s="133" t="s">
        <v>0</v>
      </c>
      <c r="B13954" s="134" t="s">
        <v>19</v>
      </c>
      <c r="C13954" s="135">
        <f t="shared" si="5210"/>
        <v>0</v>
      </c>
      <c r="D13954" s="135">
        <v>0</v>
      </c>
      <c r="E13954" s="135">
        <v>0</v>
      </c>
      <c r="F13954" s="135">
        <f t="shared" si="5211"/>
        <v>0</v>
      </c>
      <c r="G13954" s="135">
        <v>0</v>
      </c>
      <c r="H13954" s="476">
        <v>0</v>
      </c>
      <c r="I13954" s="135">
        <f t="shared" si="5212"/>
        <v>0</v>
      </c>
      <c r="J13954" s="135">
        <v>0</v>
      </c>
      <c r="K13954" s="476">
        <v>0</v>
      </c>
      <c r="L13954" s="135">
        <f t="shared" si="5213"/>
        <v>0</v>
      </c>
      <c r="M13954" s="135">
        <v>0</v>
      </c>
      <c r="N13954" s="476">
        <v>0</v>
      </c>
    </row>
    <row r="13955" spans="1:14" s="333" customFormat="1" ht="30.75" customHeight="1" x14ac:dyDescent="0.2">
      <c r="A13955" s="334" t="s">
        <v>0</v>
      </c>
      <c r="B13955" s="339" t="s">
        <v>20</v>
      </c>
      <c r="C13955" s="338">
        <f t="shared" ref="C13955:C14018" si="5214">SUM(D13955:E13955)</f>
        <v>36.76</v>
      </c>
      <c r="D13955" s="338">
        <f>SUM(D13956:D13957,D13960,D13996:D14000,D14007:D14008)</f>
        <v>36.76</v>
      </c>
      <c r="E13955" s="338">
        <f>SUM(E13956:E13957,E13960,E13996:E14000,E14007:E14008)</f>
        <v>0</v>
      </c>
      <c r="F13955" s="338">
        <f t="shared" si="5211"/>
        <v>16.8</v>
      </c>
      <c r="G13955" s="338">
        <f>G14008</f>
        <v>16.8</v>
      </c>
      <c r="H13955" s="483">
        <v>0</v>
      </c>
      <c r="I13955" s="338">
        <f t="shared" si="5212"/>
        <v>30.29</v>
      </c>
      <c r="J13955" s="338">
        <f>J14008</f>
        <v>30.29</v>
      </c>
      <c r="K13955" s="483">
        <v>0</v>
      </c>
      <c r="L13955" s="338">
        <f t="shared" si="5213"/>
        <v>165</v>
      </c>
      <c r="M13955" s="338">
        <f>M14008</f>
        <v>165</v>
      </c>
      <c r="N13955" s="483">
        <v>0</v>
      </c>
    </row>
    <row r="13956" spans="1:14" customFormat="1" ht="33.75" hidden="1" customHeight="1" thickBot="1" x14ac:dyDescent="0.3">
      <c r="A13956" s="140" t="s">
        <v>0</v>
      </c>
      <c r="B13956" s="147" t="s">
        <v>21</v>
      </c>
      <c r="C13956" s="142">
        <f t="shared" si="5214"/>
        <v>0</v>
      </c>
      <c r="D13956" s="142">
        <v>0</v>
      </c>
      <c r="E13956" s="142">
        <v>0</v>
      </c>
      <c r="F13956" s="142">
        <f t="shared" si="5211"/>
        <v>0</v>
      </c>
      <c r="G13956" s="142">
        <v>0</v>
      </c>
      <c r="H13956" s="477">
        <v>0</v>
      </c>
      <c r="I13956" s="142">
        <f t="shared" si="5212"/>
        <v>0</v>
      </c>
      <c r="J13956" s="142">
        <v>0</v>
      </c>
      <c r="K13956" s="477">
        <v>0</v>
      </c>
      <c r="L13956" s="142">
        <f t="shared" si="5213"/>
        <v>0</v>
      </c>
      <c r="M13956" s="142">
        <v>0</v>
      </c>
      <c r="N13956" s="477">
        <v>0</v>
      </c>
    </row>
    <row r="13957" spans="1:14" customFormat="1" ht="40.5" hidden="1" customHeight="1" thickTop="1" thickBot="1" x14ac:dyDescent="0.3">
      <c r="A13957" s="1" t="s">
        <v>0</v>
      </c>
      <c r="B13957" s="4" t="s">
        <v>22</v>
      </c>
      <c r="C13957" s="9">
        <f t="shared" si="5214"/>
        <v>0</v>
      </c>
      <c r="D13957" s="9">
        <f>SUM(D13958:D13959)</f>
        <v>0</v>
      </c>
      <c r="E13957" s="9">
        <f>SUM(E13958:E13959)</f>
        <v>0</v>
      </c>
      <c r="F13957" s="9">
        <f t="shared" si="5211"/>
        <v>0</v>
      </c>
      <c r="G13957" s="9">
        <f>SUM(G13958:G13959)</f>
        <v>0</v>
      </c>
      <c r="H13957" s="467">
        <f>SUM(H13958:H13959)</f>
        <v>0</v>
      </c>
      <c r="I13957" s="9">
        <f t="shared" si="5212"/>
        <v>0</v>
      </c>
      <c r="J13957" s="9">
        <f>SUM(J13958:J13959)</f>
        <v>0</v>
      </c>
      <c r="K13957" s="467">
        <f>SUM(K13958:K13959)</f>
        <v>0</v>
      </c>
      <c r="L13957" s="9">
        <f t="shared" si="5213"/>
        <v>0</v>
      </c>
      <c r="M13957" s="9">
        <f>SUM(M13958:M13959)</f>
        <v>0</v>
      </c>
      <c r="N13957" s="467">
        <f>SUM(N13958:N13959)</f>
        <v>0</v>
      </c>
    </row>
    <row r="13958" spans="1:14" customFormat="1" ht="30" hidden="1" customHeight="1" thickTop="1" thickBot="1" x14ac:dyDescent="0.3">
      <c r="A13958" s="1" t="s">
        <v>0</v>
      </c>
      <c r="B13958" s="5" t="s">
        <v>23</v>
      </c>
      <c r="C13958" s="9">
        <f t="shared" si="5214"/>
        <v>0</v>
      </c>
      <c r="D13958" s="9">
        <v>0</v>
      </c>
      <c r="E13958" s="9">
        <v>0</v>
      </c>
      <c r="F13958" s="9">
        <f t="shared" si="5211"/>
        <v>0</v>
      </c>
      <c r="G13958" s="9">
        <v>0</v>
      </c>
      <c r="H13958" s="467">
        <v>0</v>
      </c>
      <c r="I13958" s="9">
        <f t="shared" si="5212"/>
        <v>0</v>
      </c>
      <c r="J13958" s="9">
        <v>0</v>
      </c>
      <c r="K13958" s="467">
        <v>0</v>
      </c>
      <c r="L13958" s="9">
        <f t="shared" si="5213"/>
        <v>0</v>
      </c>
      <c r="M13958" s="9">
        <v>0</v>
      </c>
      <c r="N13958" s="467">
        <v>0</v>
      </c>
    </row>
    <row r="13959" spans="1:14" customFormat="1" ht="28.5" hidden="1" customHeight="1" thickTop="1" thickBot="1" x14ac:dyDescent="0.3">
      <c r="A13959" s="1" t="s">
        <v>0</v>
      </c>
      <c r="B13959" s="5" t="s">
        <v>24</v>
      </c>
      <c r="C13959" s="9">
        <f t="shared" si="5214"/>
        <v>0</v>
      </c>
      <c r="D13959" s="9">
        <v>0</v>
      </c>
      <c r="E13959" s="9">
        <v>0</v>
      </c>
      <c r="F13959" s="9">
        <f t="shared" si="5211"/>
        <v>0</v>
      </c>
      <c r="G13959" s="9">
        <v>0</v>
      </c>
      <c r="H13959" s="467">
        <v>0</v>
      </c>
      <c r="I13959" s="9">
        <f t="shared" si="5212"/>
        <v>0</v>
      </c>
      <c r="J13959" s="9">
        <v>0</v>
      </c>
      <c r="K13959" s="467">
        <v>0</v>
      </c>
      <c r="L13959" s="9">
        <f t="shared" si="5213"/>
        <v>0</v>
      </c>
      <c r="M13959" s="9">
        <v>0</v>
      </c>
      <c r="N13959" s="467">
        <v>0</v>
      </c>
    </row>
    <row r="13960" spans="1:14" customFormat="1" ht="33.75" hidden="1" customHeight="1" thickTop="1" thickBot="1" x14ac:dyDescent="0.3">
      <c r="A13960" s="1" t="s">
        <v>0</v>
      </c>
      <c r="B13960" s="4" t="s">
        <v>25</v>
      </c>
      <c r="C13960" s="9">
        <f t="shared" si="5214"/>
        <v>0</v>
      </c>
      <c r="D13960" s="9">
        <f>SUM(D13961:D13964,D13976,D13980:D13986,D13994:D13995)</f>
        <v>0</v>
      </c>
      <c r="E13960" s="9">
        <f>SUM(E13961:E13964,E13976,E13980:E13986,E13994:E13995)</f>
        <v>0</v>
      </c>
      <c r="F13960" s="9">
        <f t="shared" si="5211"/>
        <v>0</v>
      </c>
      <c r="G13960" s="9">
        <f>SUM(G13961:G13964,G13976,G13980:G13986,G13994:G13995)</f>
        <v>0</v>
      </c>
      <c r="H13960" s="467">
        <f>SUM(H13961:H13964,H13976,H13980:H13986,H13994:H13995)</f>
        <v>0</v>
      </c>
      <c r="I13960" s="9">
        <f t="shared" si="5212"/>
        <v>0</v>
      </c>
      <c r="J13960" s="9">
        <f>SUM(J13961:J13964,J13976,J13980:J13986,J13994:J13995)</f>
        <v>0</v>
      </c>
      <c r="K13960" s="467">
        <f>SUM(K13961:K13964,K13976,K13980:K13986,K13994:K13995)</f>
        <v>0</v>
      </c>
      <c r="L13960" s="9">
        <f t="shared" si="5213"/>
        <v>0</v>
      </c>
      <c r="M13960" s="9">
        <f>SUM(M13961:M13964,M13976,M13980:M13986,M13994:M13995)</f>
        <v>0</v>
      </c>
      <c r="N13960" s="467">
        <f>SUM(N13961:N13964,N13976,N13980:N13986,N13994:N13995)</f>
        <v>0</v>
      </c>
    </row>
    <row r="13961" spans="1:14" customFormat="1" ht="26.25" hidden="1" customHeight="1" thickTop="1" thickBot="1" x14ac:dyDescent="0.3">
      <c r="A13961" s="1" t="s">
        <v>0</v>
      </c>
      <c r="B13961" s="5" t="s">
        <v>26</v>
      </c>
      <c r="C13961" s="9">
        <f t="shared" si="5214"/>
        <v>0</v>
      </c>
      <c r="D13961" s="9">
        <v>0</v>
      </c>
      <c r="E13961" s="9">
        <v>0</v>
      </c>
      <c r="F13961" s="9">
        <f t="shared" si="5211"/>
        <v>0</v>
      </c>
      <c r="G13961" s="9">
        <v>0</v>
      </c>
      <c r="H13961" s="467">
        <v>0</v>
      </c>
      <c r="I13961" s="9">
        <f t="shared" si="5212"/>
        <v>0</v>
      </c>
      <c r="J13961" s="9">
        <v>0</v>
      </c>
      <c r="K13961" s="467">
        <v>0</v>
      </c>
      <c r="L13961" s="9">
        <f t="shared" si="5213"/>
        <v>0</v>
      </c>
      <c r="M13961" s="9">
        <v>0</v>
      </c>
      <c r="N13961" s="467">
        <v>0</v>
      </c>
    </row>
    <row r="13962" spans="1:14" customFormat="1" ht="24.75" hidden="1" customHeight="1" thickTop="1" thickBot="1" x14ac:dyDescent="0.3">
      <c r="A13962" s="1" t="s">
        <v>0</v>
      </c>
      <c r="B13962" s="5" t="s">
        <v>27</v>
      </c>
      <c r="C13962" s="9">
        <f t="shared" si="5214"/>
        <v>0</v>
      </c>
      <c r="D13962" s="9">
        <v>0</v>
      </c>
      <c r="E13962" s="9">
        <v>0</v>
      </c>
      <c r="F13962" s="9">
        <f t="shared" si="5211"/>
        <v>0</v>
      </c>
      <c r="G13962" s="9">
        <v>0</v>
      </c>
      <c r="H13962" s="467">
        <v>0</v>
      </c>
      <c r="I13962" s="9">
        <f t="shared" si="5212"/>
        <v>0</v>
      </c>
      <c r="J13962" s="9">
        <v>0</v>
      </c>
      <c r="K13962" s="467">
        <v>0</v>
      </c>
      <c r="L13962" s="9">
        <f t="shared" si="5213"/>
        <v>0</v>
      </c>
      <c r="M13962" s="9">
        <v>0</v>
      </c>
      <c r="N13962" s="467">
        <v>0</v>
      </c>
    </row>
    <row r="13963" spans="1:14" customFormat="1" ht="23.25" hidden="1" customHeight="1" thickTop="1" thickBot="1" x14ac:dyDescent="0.3">
      <c r="A13963" s="1" t="s">
        <v>0</v>
      </c>
      <c r="B13963" s="5" t="s">
        <v>28</v>
      </c>
      <c r="C13963" s="9">
        <f t="shared" si="5214"/>
        <v>0</v>
      </c>
      <c r="D13963" s="9">
        <v>0</v>
      </c>
      <c r="E13963" s="9">
        <v>0</v>
      </c>
      <c r="F13963" s="9">
        <f t="shared" si="5211"/>
        <v>0</v>
      </c>
      <c r="G13963" s="9">
        <v>0</v>
      </c>
      <c r="H13963" s="467">
        <v>0</v>
      </c>
      <c r="I13963" s="9">
        <f t="shared" si="5212"/>
        <v>0</v>
      </c>
      <c r="J13963" s="9">
        <v>0</v>
      </c>
      <c r="K13963" s="467">
        <v>0</v>
      </c>
      <c r="L13963" s="9">
        <f t="shared" si="5213"/>
        <v>0</v>
      </c>
      <c r="M13963" s="9">
        <v>0</v>
      </c>
      <c r="N13963" s="467">
        <v>0</v>
      </c>
    </row>
    <row r="13964" spans="1:14" customFormat="1" ht="20.25" hidden="1" customHeight="1" thickTop="1" thickBot="1" x14ac:dyDescent="0.3">
      <c r="A13964" s="1" t="s">
        <v>0</v>
      </c>
      <c r="B13964" s="5" t="s">
        <v>29</v>
      </c>
      <c r="C13964" s="9">
        <f t="shared" si="5214"/>
        <v>0</v>
      </c>
      <c r="D13964" s="9">
        <f>SUM(D13965:D13975)</f>
        <v>0</v>
      </c>
      <c r="E13964" s="9">
        <f>SUM(E13965:E13975)</f>
        <v>0</v>
      </c>
      <c r="F13964" s="9">
        <f t="shared" si="5211"/>
        <v>0</v>
      </c>
      <c r="G13964" s="9">
        <f>SUM(G13965:G13975)</f>
        <v>0</v>
      </c>
      <c r="H13964" s="467">
        <f>SUM(H13965:H13975)</f>
        <v>0</v>
      </c>
      <c r="I13964" s="9">
        <f t="shared" si="5212"/>
        <v>0</v>
      </c>
      <c r="J13964" s="9">
        <f>SUM(J13965:J13975)</f>
        <v>0</v>
      </c>
      <c r="K13964" s="467">
        <f>SUM(K13965:K13975)</f>
        <v>0</v>
      </c>
      <c r="L13964" s="9">
        <f t="shared" si="5213"/>
        <v>0</v>
      </c>
      <c r="M13964" s="9">
        <f>SUM(M13965:M13975)</f>
        <v>0</v>
      </c>
      <c r="N13964" s="467">
        <f>SUM(N13965:N13975)</f>
        <v>0</v>
      </c>
    </row>
    <row r="13965" spans="1:14" customFormat="1" ht="23.25" hidden="1" customHeight="1" thickTop="1" thickBot="1" x14ac:dyDescent="0.3">
      <c r="A13965" s="1" t="s">
        <v>0</v>
      </c>
      <c r="B13965" s="6" t="s">
        <v>30</v>
      </c>
      <c r="C13965" s="9">
        <f t="shared" si="5214"/>
        <v>0</v>
      </c>
      <c r="D13965" s="9">
        <v>0</v>
      </c>
      <c r="E13965" s="9">
        <v>0</v>
      </c>
      <c r="F13965" s="9">
        <f t="shared" si="5211"/>
        <v>0</v>
      </c>
      <c r="G13965" s="9">
        <v>0</v>
      </c>
      <c r="H13965" s="467">
        <v>0</v>
      </c>
      <c r="I13965" s="9">
        <f t="shared" si="5212"/>
        <v>0</v>
      </c>
      <c r="J13965" s="9">
        <v>0</v>
      </c>
      <c r="K13965" s="467">
        <v>0</v>
      </c>
      <c r="L13965" s="9">
        <f t="shared" si="5213"/>
        <v>0</v>
      </c>
      <c r="M13965" s="9">
        <v>0</v>
      </c>
      <c r="N13965" s="467">
        <v>0</v>
      </c>
    </row>
    <row r="13966" spans="1:14" customFormat="1" ht="31.5" hidden="1" customHeight="1" thickTop="1" thickBot="1" x14ac:dyDescent="0.3">
      <c r="A13966" s="1" t="s">
        <v>0</v>
      </c>
      <c r="B13966" s="6" t="s">
        <v>31</v>
      </c>
      <c r="C13966" s="9">
        <f t="shared" si="5214"/>
        <v>0</v>
      </c>
      <c r="D13966" s="9">
        <v>0</v>
      </c>
      <c r="E13966" s="9">
        <v>0</v>
      </c>
      <c r="F13966" s="9">
        <f t="shared" si="5211"/>
        <v>0</v>
      </c>
      <c r="G13966" s="9">
        <v>0</v>
      </c>
      <c r="H13966" s="467">
        <v>0</v>
      </c>
      <c r="I13966" s="9">
        <f t="shared" si="5212"/>
        <v>0</v>
      </c>
      <c r="J13966" s="9">
        <v>0</v>
      </c>
      <c r="K13966" s="467">
        <v>0</v>
      </c>
      <c r="L13966" s="9">
        <f t="shared" si="5213"/>
        <v>0</v>
      </c>
      <c r="M13966" s="9">
        <v>0</v>
      </c>
      <c r="N13966" s="467">
        <v>0</v>
      </c>
    </row>
    <row r="13967" spans="1:14" customFormat="1" ht="34.5" hidden="1" customHeight="1" thickTop="1" thickBot="1" x14ac:dyDescent="0.3">
      <c r="A13967" s="1" t="s">
        <v>0</v>
      </c>
      <c r="B13967" s="6" t="s">
        <v>32</v>
      </c>
      <c r="C13967" s="9">
        <f t="shared" si="5214"/>
        <v>0</v>
      </c>
      <c r="D13967" s="9">
        <v>0</v>
      </c>
      <c r="E13967" s="9">
        <v>0</v>
      </c>
      <c r="F13967" s="9">
        <f t="shared" si="5211"/>
        <v>0</v>
      </c>
      <c r="G13967" s="9">
        <v>0</v>
      </c>
      <c r="H13967" s="467">
        <v>0</v>
      </c>
      <c r="I13967" s="9">
        <f t="shared" si="5212"/>
        <v>0</v>
      </c>
      <c r="J13967" s="9">
        <v>0</v>
      </c>
      <c r="K13967" s="467">
        <v>0</v>
      </c>
      <c r="L13967" s="9">
        <f t="shared" si="5213"/>
        <v>0</v>
      </c>
      <c r="M13967" s="9">
        <v>0</v>
      </c>
      <c r="N13967" s="467">
        <v>0</v>
      </c>
    </row>
    <row r="13968" spans="1:14" customFormat="1" ht="30" hidden="1" customHeight="1" thickTop="1" thickBot="1" x14ac:dyDescent="0.3">
      <c r="A13968" s="1" t="s">
        <v>0</v>
      </c>
      <c r="B13968" s="6" t="s">
        <v>33</v>
      </c>
      <c r="C13968" s="9">
        <f t="shared" si="5214"/>
        <v>0</v>
      </c>
      <c r="D13968" s="9">
        <v>0</v>
      </c>
      <c r="E13968" s="9">
        <v>0</v>
      </c>
      <c r="F13968" s="9">
        <f t="shared" si="5211"/>
        <v>0</v>
      </c>
      <c r="G13968" s="9">
        <v>0</v>
      </c>
      <c r="H13968" s="467">
        <v>0</v>
      </c>
      <c r="I13968" s="9">
        <f t="shared" si="5212"/>
        <v>0</v>
      </c>
      <c r="J13968" s="9">
        <v>0</v>
      </c>
      <c r="K13968" s="467">
        <v>0</v>
      </c>
      <c r="L13968" s="9">
        <f t="shared" si="5213"/>
        <v>0</v>
      </c>
      <c r="M13968" s="9">
        <v>0</v>
      </c>
      <c r="N13968" s="467">
        <v>0</v>
      </c>
    </row>
    <row r="13969" spans="1:14" customFormat="1" ht="33.75" hidden="1" customHeight="1" thickTop="1" thickBot="1" x14ac:dyDescent="0.3">
      <c r="A13969" s="1" t="s">
        <v>0</v>
      </c>
      <c r="B13969" s="6" t="s">
        <v>34</v>
      </c>
      <c r="C13969" s="9">
        <f t="shared" si="5214"/>
        <v>0</v>
      </c>
      <c r="D13969" s="9">
        <v>0</v>
      </c>
      <c r="E13969" s="9">
        <v>0</v>
      </c>
      <c r="F13969" s="9">
        <f t="shared" si="5211"/>
        <v>0</v>
      </c>
      <c r="G13969" s="9">
        <v>0</v>
      </c>
      <c r="H13969" s="467">
        <v>0</v>
      </c>
      <c r="I13969" s="9">
        <f t="shared" si="5212"/>
        <v>0</v>
      </c>
      <c r="J13969" s="9">
        <v>0</v>
      </c>
      <c r="K13969" s="467">
        <v>0</v>
      </c>
      <c r="L13969" s="9">
        <f t="shared" si="5213"/>
        <v>0</v>
      </c>
      <c r="M13969" s="9">
        <v>0</v>
      </c>
      <c r="N13969" s="467">
        <v>0</v>
      </c>
    </row>
    <row r="13970" spans="1:14" customFormat="1" ht="34.5" hidden="1" customHeight="1" thickTop="1" thickBot="1" x14ac:dyDescent="0.3">
      <c r="A13970" s="1" t="s">
        <v>0</v>
      </c>
      <c r="B13970" s="6" t="s">
        <v>35</v>
      </c>
      <c r="C13970" s="9">
        <f t="shared" si="5214"/>
        <v>0</v>
      </c>
      <c r="D13970" s="9">
        <v>0</v>
      </c>
      <c r="E13970" s="9">
        <v>0</v>
      </c>
      <c r="F13970" s="9">
        <f t="shared" si="5211"/>
        <v>0</v>
      </c>
      <c r="G13970" s="9">
        <v>0</v>
      </c>
      <c r="H13970" s="467">
        <v>0</v>
      </c>
      <c r="I13970" s="9">
        <f t="shared" si="5212"/>
        <v>0</v>
      </c>
      <c r="J13970" s="9">
        <v>0</v>
      </c>
      <c r="K13970" s="467">
        <v>0</v>
      </c>
      <c r="L13970" s="9">
        <f t="shared" si="5213"/>
        <v>0</v>
      </c>
      <c r="M13970" s="9">
        <v>0</v>
      </c>
      <c r="N13970" s="467">
        <v>0</v>
      </c>
    </row>
    <row r="13971" spans="1:14" customFormat="1" ht="36.75" hidden="1" customHeight="1" thickTop="1" thickBot="1" x14ac:dyDescent="0.3">
      <c r="A13971" s="1" t="s">
        <v>0</v>
      </c>
      <c r="B13971" s="6" t="s">
        <v>36</v>
      </c>
      <c r="C13971" s="9">
        <f t="shared" si="5214"/>
        <v>0</v>
      </c>
      <c r="D13971" s="9">
        <v>0</v>
      </c>
      <c r="E13971" s="9">
        <v>0</v>
      </c>
      <c r="F13971" s="9">
        <f t="shared" si="5211"/>
        <v>0</v>
      </c>
      <c r="G13971" s="9">
        <v>0</v>
      </c>
      <c r="H13971" s="467">
        <v>0</v>
      </c>
      <c r="I13971" s="9">
        <f t="shared" si="5212"/>
        <v>0</v>
      </c>
      <c r="J13971" s="9">
        <v>0</v>
      </c>
      <c r="K13971" s="467">
        <v>0</v>
      </c>
      <c r="L13971" s="9">
        <f t="shared" si="5213"/>
        <v>0</v>
      </c>
      <c r="M13971" s="9">
        <v>0</v>
      </c>
      <c r="N13971" s="467">
        <v>0</v>
      </c>
    </row>
    <row r="13972" spans="1:14" customFormat="1" ht="34.5" hidden="1" customHeight="1" thickTop="1" thickBot="1" x14ac:dyDescent="0.3">
      <c r="A13972" s="1" t="s">
        <v>0</v>
      </c>
      <c r="B13972" s="6" t="s">
        <v>37</v>
      </c>
      <c r="C13972" s="9">
        <f t="shared" si="5214"/>
        <v>0</v>
      </c>
      <c r="D13972" s="9">
        <v>0</v>
      </c>
      <c r="E13972" s="9">
        <v>0</v>
      </c>
      <c r="F13972" s="9">
        <f t="shared" si="5211"/>
        <v>0</v>
      </c>
      <c r="G13972" s="9">
        <v>0</v>
      </c>
      <c r="H13972" s="467">
        <v>0</v>
      </c>
      <c r="I13972" s="9">
        <f t="shared" si="5212"/>
        <v>0</v>
      </c>
      <c r="J13972" s="9">
        <v>0</v>
      </c>
      <c r="K13972" s="467">
        <v>0</v>
      </c>
      <c r="L13972" s="9">
        <f t="shared" si="5213"/>
        <v>0</v>
      </c>
      <c r="M13972" s="9">
        <v>0</v>
      </c>
      <c r="N13972" s="467">
        <v>0</v>
      </c>
    </row>
    <row r="13973" spans="1:14" customFormat="1" ht="33.75" hidden="1" customHeight="1" thickTop="1" thickBot="1" x14ac:dyDescent="0.3">
      <c r="A13973" s="1" t="s">
        <v>0</v>
      </c>
      <c r="B13973" s="6" t="s">
        <v>38</v>
      </c>
      <c r="C13973" s="9">
        <f t="shared" si="5214"/>
        <v>0</v>
      </c>
      <c r="D13973" s="9">
        <v>0</v>
      </c>
      <c r="E13973" s="9">
        <v>0</v>
      </c>
      <c r="F13973" s="9">
        <f t="shared" si="5211"/>
        <v>0</v>
      </c>
      <c r="G13973" s="9">
        <v>0</v>
      </c>
      <c r="H13973" s="467">
        <v>0</v>
      </c>
      <c r="I13973" s="9">
        <f t="shared" si="5212"/>
        <v>0</v>
      </c>
      <c r="J13973" s="9">
        <v>0</v>
      </c>
      <c r="K13973" s="467">
        <v>0</v>
      </c>
      <c r="L13973" s="9">
        <f t="shared" si="5213"/>
        <v>0</v>
      </c>
      <c r="M13973" s="9">
        <v>0</v>
      </c>
      <c r="N13973" s="467">
        <v>0</v>
      </c>
    </row>
    <row r="13974" spans="1:14" customFormat="1" ht="27" hidden="1" customHeight="1" thickTop="1" thickBot="1" x14ac:dyDescent="0.3">
      <c r="A13974" s="1" t="s">
        <v>0</v>
      </c>
      <c r="B13974" s="6" t="s">
        <v>39</v>
      </c>
      <c r="C13974" s="9">
        <f t="shared" si="5214"/>
        <v>0</v>
      </c>
      <c r="D13974" s="9">
        <v>0</v>
      </c>
      <c r="E13974" s="9">
        <v>0</v>
      </c>
      <c r="F13974" s="9">
        <f t="shared" si="5211"/>
        <v>0</v>
      </c>
      <c r="G13974" s="9">
        <v>0</v>
      </c>
      <c r="H13974" s="467">
        <v>0</v>
      </c>
      <c r="I13974" s="9">
        <f t="shared" si="5212"/>
        <v>0</v>
      </c>
      <c r="J13974" s="9">
        <v>0</v>
      </c>
      <c r="K13974" s="467">
        <v>0</v>
      </c>
      <c r="L13974" s="9">
        <f t="shared" si="5213"/>
        <v>0</v>
      </c>
      <c r="M13974" s="9">
        <v>0</v>
      </c>
      <c r="N13974" s="467">
        <v>0</v>
      </c>
    </row>
    <row r="13975" spans="1:14" customFormat="1" ht="34.5" hidden="1" customHeight="1" thickTop="1" thickBot="1" x14ac:dyDescent="0.3">
      <c r="A13975" s="1" t="s">
        <v>0</v>
      </c>
      <c r="B13975" s="6" t="s">
        <v>40</v>
      </c>
      <c r="C13975" s="9">
        <f t="shared" si="5214"/>
        <v>0</v>
      </c>
      <c r="D13975" s="9">
        <v>0</v>
      </c>
      <c r="E13975" s="9">
        <v>0</v>
      </c>
      <c r="F13975" s="9">
        <f t="shared" si="5211"/>
        <v>0</v>
      </c>
      <c r="G13975" s="9">
        <v>0</v>
      </c>
      <c r="H13975" s="467">
        <v>0</v>
      </c>
      <c r="I13975" s="9">
        <f t="shared" si="5212"/>
        <v>0</v>
      </c>
      <c r="J13975" s="9">
        <v>0</v>
      </c>
      <c r="K13975" s="467">
        <v>0</v>
      </c>
      <c r="L13975" s="9">
        <f t="shared" si="5213"/>
        <v>0</v>
      </c>
      <c r="M13975" s="9">
        <v>0</v>
      </c>
      <c r="N13975" s="467">
        <v>0</v>
      </c>
    </row>
    <row r="13976" spans="1:14" customFormat="1" ht="39.75" hidden="1" customHeight="1" thickTop="1" thickBot="1" x14ac:dyDescent="0.3">
      <c r="A13976" s="1" t="s">
        <v>0</v>
      </c>
      <c r="B13976" s="5" t="s">
        <v>41</v>
      </c>
      <c r="C13976" s="9">
        <f t="shared" si="5214"/>
        <v>0</v>
      </c>
      <c r="D13976" s="9">
        <f>SUM(D13977:D13979)</f>
        <v>0</v>
      </c>
      <c r="E13976" s="9">
        <f>SUM(E13977:E13979)</f>
        <v>0</v>
      </c>
      <c r="F13976" s="9">
        <f t="shared" si="5211"/>
        <v>0</v>
      </c>
      <c r="G13976" s="9">
        <f>SUM(G13977:G13979)</f>
        <v>0</v>
      </c>
      <c r="H13976" s="467">
        <f>SUM(H13977:H13979)</f>
        <v>0</v>
      </c>
      <c r="I13976" s="9">
        <f t="shared" si="5212"/>
        <v>0</v>
      </c>
      <c r="J13976" s="9">
        <f>SUM(J13977:J13979)</f>
        <v>0</v>
      </c>
      <c r="K13976" s="467">
        <f>SUM(K13977:K13979)</f>
        <v>0</v>
      </c>
      <c r="L13976" s="9">
        <f t="shared" si="5213"/>
        <v>0</v>
      </c>
      <c r="M13976" s="9">
        <f>SUM(M13977:M13979)</f>
        <v>0</v>
      </c>
      <c r="N13976" s="467">
        <f>SUM(N13977:N13979)</f>
        <v>0</v>
      </c>
    </row>
    <row r="13977" spans="1:14" customFormat="1" ht="45" hidden="1" customHeight="1" thickTop="1" thickBot="1" x14ac:dyDescent="0.3">
      <c r="A13977" s="1" t="s">
        <v>0</v>
      </c>
      <c r="B13977" s="6" t="s">
        <v>42</v>
      </c>
      <c r="C13977" s="9">
        <f t="shared" si="5214"/>
        <v>0</v>
      </c>
      <c r="D13977" s="9">
        <v>0</v>
      </c>
      <c r="E13977" s="9">
        <v>0</v>
      </c>
      <c r="F13977" s="9">
        <f t="shared" si="5211"/>
        <v>0</v>
      </c>
      <c r="G13977" s="9">
        <v>0</v>
      </c>
      <c r="H13977" s="467">
        <v>0</v>
      </c>
      <c r="I13977" s="9">
        <f t="shared" si="5212"/>
        <v>0</v>
      </c>
      <c r="J13977" s="9">
        <v>0</v>
      </c>
      <c r="K13977" s="467">
        <v>0</v>
      </c>
      <c r="L13977" s="9">
        <f t="shared" si="5213"/>
        <v>0</v>
      </c>
      <c r="M13977" s="9">
        <v>0</v>
      </c>
      <c r="N13977" s="467">
        <v>0</v>
      </c>
    </row>
    <row r="13978" spans="1:14" customFormat="1" ht="36" hidden="1" customHeight="1" thickTop="1" thickBot="1" x14ac:dyDescent="0.3">
      <c r="A13978" s="1" t="s">
        <v>0</v>
      </c>
      <c r="B13978" s="6" t="s">
        <v>43</v>
      </c>
      <c r="C13978" s="9">
        <f t="shared" si="5214"/>
        <v>0</v>
      </c>
      <c r="D13978" s="9">
        <v>0</v>
      </c>
      <c r="E13978" s="9">
        <v>0</v>
      </c>
      <c r="F13978" s="9">
        <f t="shared" si="5211"/>
        <v>0</v>
      </c>
      <c r="G13978" s="9">
        <v>0</v>
      </c>
      <c r="H13978" s="467">
        <v>0</v>
      </c>
      <c r="I13978" s="9">
        <f t="shared" si="5212"/>
        <v>0</v>
      </c>
      <c r="J13978" s="9">
        <v>0</v>
      </c>
      <c r="K13978" s="467">
        <v>0</v>
      </c>
      <c r="L13978" s="9">
        <f t="shared" si="5213"/>
        <v>0</v>
      </c>
      <c r="M13978" s="9">
        <v>0</v>
      </c>
      <c r="N13978" s="467">
        <v>0</v>
      </c>
    </row>
    <row r="13979" spans="1:14" customFormat="1" ht="33" hidden="1" customHeight="1" thickTop="1" thickBot="1" x14ac:dyDescent="0.3">
      <c r="A13979" s="1" t="s">
        <v>0</v>
      </c>
      <c r="B13979" s="6" t="s">
        <v>44</v>
      </c>
      <c r="C13979" s="9">
        <f t="shared" si="5214"/>
        <v>0</v>
      </c>
      <c r="D13979" s="9">
        <v>0</v>
      </c>
      <c r="E13979" s="9">
        <v>0</v>
      </c>
      <c r="F13979" s="9">
        <f t="shared" si="5211"/>
        <v>0</v>
      </c>
      <c r="G13979" s="9">
        <v>0</v>
      </c>
      <c r="H13979" s="467">
        <v>0</v>
      </c>
      <c r="I13979" s="9">
        <f t="shared" si="5212"/>
        <v>0</v>
      </c>
      <c r="J13979" s="9">
        <v>0</v>
      </c>
      <c r="K13979" s="467">
        <v>0</v>
      </c>
      <c r="L13979" s="9">
        <f t="shared" si="5213"/>
        <v>0</v>
      </c>
      <c r="M13979" s="9">
        <v>0</v>
      </c>
      <c r="N13979" s="467">
        <v>0</v>
      </c>
    </row>
    <row r="13980" spans="1:14" customFormat="1" ht="34.5" hidden="1" customHeight="1" thickTop="1" thickBot="1" x14ac:dyDescent="0.3">
      <c r="A13980" s="1" t="s">
        <v>0</v>
      </c>
      <c r="B13980" s="5" t="s">
        <v>45</v>
      </c>
      <c r="C13980" s="9">
        <f t="shared" si="5214"/>
        <v>0</v>
      </c>
      <c r="D13980" s="9">
        <v>0</v>
      </c>
      <c r="E13980" s="9">
        <v>0</v>
      </c>
      <c r="F13980" s="9">
        <f t="shared" si="5211"/>
        <v>0</v>
      </c>
      <c r="G13980" s="9">
        <v>0</v>
      </c>
      <c r="H13980" s="467">
        <v>0</v>
      </c>
      <c r="I13980" s="9">
        <f t="shared" si="5212"/>
        <v>0</v>
      </c>
      <c r="J13980" s="9">
        <v>0</v>
      </c>
      <c r="K13980" s="467">
        <v>0</v>
      </c>
      <c r="L13980" s="9">
        <f t="shared" si="5213"/>
        <v>0</v>
      </c>
      <c r="M13980" s="9">
        <v>0</v>
      </c>
      <c r="N13980" s="467">
        <v>0</v>
      </c>
    </row>
    <row r="13981" spans="1:14" customFormat="1" ht="30.75" hidden="1" customHeight="1" thickTop="1" thickBot="1" x14ac:dyDescent="0.3">
      <c r="A13981" s="1" t="s">
        <v>0</v>
      </c>
      <c r="B13981" s="5" t="s">
        <v>46</v>
      </c>
      <c r="C13981" s="9">
        <f t="shared" si="5214"/>
        <v>0</v>
      </c>
      <c r="D13981" s="9">
        <v>0</v>
      </c>
      <c r="E13981" s="9">
        <v>0</v>
      </c>
      <c r="F13981" s="9">
        <f t="shared" si="5211"/>
        <v>0</v>
      </c>
      <c r="G13981" s="9">
        <v>0</v>
      </c>
      <c r="H13981" s="467">
        <v>0</v>
      </c>
      <c r="I13981" s="9">
        <f t="shared" si="5212"/>
        <v>0</v>
      </c>
      <c r="J13981" s="9">
        <v>0</v>
      </c>
      <c r="K13981" s="467">
        <v>0</v>
      </c>
      <c r="L13981" s="9">
        <f t="shared" si="5213"/>
        <v>0</v>
      </c>
      <c r="M13981" s="9">
        <v>0</v>
      </c>
      <c r="N13981" s="467">
        <v>0</v>
      </c>
    </row>
    <row r="13982" spans="1:14" customFormat="1" ht="3" hidden="1" customHeight="1" thickTop="1" thickBot="1" x14ac:dyDescent="0.3">
      <c r="A13982" s="1" t="s">
        <v>0</v>
      </c>
      <c r="B13982" s="5" t="s">
        <v>47</v>
      </c>
      <c r="C13982" s="9">
        <f t="shared" si="5214"/>
        <v>0</v>
      </c>
      <c r="D13982" s="9">
        <v>0</v>
      </c>
      <c r="E13982" s="9">
        <v>0</v>
      </c>
      <c r="F13982" s="9">
        <f t="shared" si="5211"/>
        <v>0</v>
      </c>
      <c r="G13982" s="9">
        <v>0</v>
      </c>
      <c r="H13982" s="467">
        <v>0</v>
      </c>
      <c r="I13982" s="9">
        <f t="shared" si="5212"/>
        <v>0</v>
      </c>
      <c r="J13982" s="9">
        <v>0</v>
      </c>
      <c r="K13982" s="467">
        <v>0</v>
      </c>
      <c r="L13982" s="9">
        <f t="shared" si="5213"/>
        <v>0</v>
      </c>
      <c r="M13982" s="9">
        <v>0</v>
      </c>
      <c r="N13982" s="467">
        <v>0</v>
      </c>
    </row>
    <row r="13983" spans="1:14" customFormat="1" ht="33" hidden="1" customHeight="1" thickTop="1" thickBot="1" x14ac:dyDescent="0.3">
      <c r="A13983" s="1" t="s">
        <v>0</v>
      </c>
      <c r="B13983" s="5" t="s">
        <v>48</v>
      </c>
      <c r="C13983" s="9">
        <f t="shared" si="5214"/>
        <v>0</v>
      </c>
      <c r="D13983" s="9">
        <v>0</v>
      </c>
      <c r="E13983" s="9">
        <v>0</v>
      </c>
      <c r="F13983" s="9">
        <f t="shared" si="5211"/>
        <v>0</v>
      </c>
      <c r="G13983" s="9">
        <v>0</v>
      </c>
      <c r="H13983" s="467">
        <v>0</v>
      </c>
      <c r="I13983" s="9">
        <f t="shared" si="5212"/>
        <v>0</v>
      </c>
      <c r="J13983" s="9">
        <v>0</v>
      </c>
      <c r="K13983" s="467">
        <v>0</v>
      </c>
      <c r="L13983" s="9">
        <f t="shared" si="5213"/>
        <v>0</v>
      </c>
      <c r="M13983" s="9">
        <v>0</v>
      </c>
      <c r="N13983" s="467">
        <v>0</v>
      </c>
    </row>
    <row r="13984" spans="1:14" customFormat="1" ht="31.5" hidden="1" customHeight="1" thickTop="1" thickBot="1" x14ac:dyDescent="0.3">
      <c r="A13984" s="1" t="s">
        <v>0</v>
      </c>
      <c r="B13984" s="5" t="s">
        <v>49</v>
      </c>
      <c r="C13984" s="9">
        <f t="shared" si="5214"/>
        <v>0</v>
      </c>
      <c r="D13984" s="9">
        <v>0</v>
      </c>
      <c r="E13984" s="9">
        <v>0</v>
      </c>
      <c r="F13984" s="9">
        <f t="shared" si="5211"/>
        <v>0</v>
      </c>
      <c r="G13984" s="9">
        <v>0</v>
      </c>
      <c r="H13984" s="467">
        <v>0</v>
      </c>
      <c r="I13984" s="9">
        <f t="shared" si="5212"/>
        <v>0</v>
      </c>
      <c r="J13984" s="9">
        <v>0</v>
      </c>
      <c r="K13984" s="467">
        <v>0</v>
      </c>
      <c r="L13984" s="9">
        <f t="shared" si="5213"/>
        <v>0</v>
      </c>
      <c r="M13984" s="9">
        <v>0</v>
      </c>
      <c r="N13984" s="467">
        <v>0</v>
      </c>
    </row>
    <row r="13985" spans="1:14" customFormat="1" ht="39" hidden="1" customHeight="1" thickTop="1" thickBot="1" x14ac:dyDescent="0.3">
      <c r="A13985" s="1" t="s">
        <v>0</v>
      </c>
      <c r="B13985" s="5" t="s">
        <v>50</v>
      </c>
      <c r="C13985" s="9">
        <f t="shared" si="5214"/>
        <v>0</v>
      </c>
      <c r="D13985" s="9">
        <v>0</v>
      </c>
      <c r="E13985" s="9">
        <v>0</v>
      </c>
      <c r="F13985" s="9">
        <f t="shared" si="5211"/>
        <v>0</v>
      </c>
      <c r="G13985" s="9">
        <v>0</v>
      </c>
      <c r="H13985" s="467">
        <v>0</v>
      </c>
      <c r="I13985" s="9">
        <f t="shared" si="5212"/>
        <v>0</v>
      </c>
      <c r="J13985" s="9">
        <v>0</v>
      </c>
      <c r="K13985" s="467">
        <v>0</v>
      </c>
      <c r="L13985" s="9">
        <f t="shared" si="5213"/>
        <v>0</v>
      </c>
      <c r="M13985" s="9">
        <v>0</v>
      </c>
      <c r="N13985" s="467">
        <v>0</v>
      </c>
    </row>
    <row r="13986" spans="1:14" customFormat="1" ht="42" hidden="1" customHeight="1" thickTop="1" thickBot="1" x14ac:dyDescent="0.3">
      <c r="A13986" s="1" t="s">
        <v>0</v>
      </c>
      <c r="B13986" s="5" t="s">
        <v>51</v>
      </c>
      <c r="C13986" s="9">
        <f t="shared" si="5214"/>
        <v>0</v>
      </c>
      <c r="D13986" s="9">
        <f>SUM(D13987:D13993)</f>
        <v>0</v>
      </c>
      <c r="E13986" s="9">
        <f>SUM(E13987:E13993)</f>
        <v>0</v>
      </c>
      <c r="F13986" s="9">
        <f t="shared" si="5211"/>
        <v>0</v>
      </c>
      <c r="G13986" s="9">
        <f>SUM(G13987:G13993)</f>
        <v>0</v>
      </c>
      <c r="H13986" s="467">
        <f>SUM(H13987:H13993)</f>
        <v>0</v>
      </c>
      <c r="I13986" s="9">
        <f t="shared" si="5212"/>
        <v>0</v>
      </c>
      <c r="J13986" s="9">
        <f>SUM(J13987:J13993)</f>
        <v>0</v>
      </c>
      <c r="K13986" s="467">
        <f>SUM(K13987:K13993)</f>
        <v>0</v>
      </c>
      <c r="L13986" s="9">
        <f t="shared" si="5213"/>
        <v>0</v>
      </c>
      <c r="M13986" s="9">
        <f>SUM(M13987:M13993)</f>
        <v>0</v>
      </c>
      <c r="N13986" s="467">
        <f>SUM(N13987:N13993)</f>
        <v>0</v>
      </c>
    </row>
    <row r="13987" spans="1:14" customFormat="1" ht="40.5" hidden="1" customHeight="1" thickTop="1" thickBot="1" x14ac:dyDescent="0.3">
      <c r="A13987" s="1" t="s">
        <v>0</v>
      </c>
      <c r="B13987" s="6" t="s">
        <v>52</v>
      </c>
      <c r="C13987" s="9">
        <f t="shared" si="5214"/>
        <v>0</v>
      </c>
      <c r="D13987" s="9">
        <v>0</v>
      </c>
      <c r="E13987" s="9">
        <v>0</v>
      </c>
      <c r="F13987" s="9">
        <f t="shared" si="5211"/>
        <v>0</v>
      </c>
      <c r="G13987" s="9">
        <v>0</v>
      </c>
      <c r="H13987" s="467">
        <v>0</v>
      </c>
      <c r="I13987" s="9">
        <f t="shared" si="5212"/>
        <v>0</v>
      </c>
      <c r="J13987" s="9">
        <v>0</v>
      </c>
      <c r="K13987" s="467">
        <v>0</v>
      </c>
      <c r="L13987" s="9">
        <f t="shared" si="5213"/>
        <v>0</v>
      </c>
      <c r="M13987" s="9">
        <v>0</v>
      </c>
      <c r="N13987" s="467">
        <v>0</v>
      </c>
    </row>
    <row r="13988" spans="1:14" customFormat="1" ht="39" hidden="1" customHeight="1" thickTop="1" thickBot="1" x14ac:dyDescent="0.3">
      <c r="A13988" s="1" t="s">
        <v>0</v>
      </c>
      <c r="B13988" s="6" t="s">
        <v>53</v>
      </c>
      <c r="C13988" s="9">
        <f t="shared" si="5214"/>
        <v>0</v>
      </c>
      <c r="D13988" s="9">
        <v>0</v>
      </c>
      <c r="E13988" s="9">
        <v>0</v>
      </c>
      <c r="F13988" s="9">
        <f t="shared" si="5211"/>
        <v>0</v>
      </c>
      <c r="G13988" s="9">
        <v>0</v>
      </c>
      <c r="H13988" s="467">
        <v>0</v>
      </c>
      <c r="I13988" s="9">
        <f t="shared" si="5212"/>
        <v>0</v>
      </c>
      <c r="J13988" s="9">
        <v>0</v>
      </c>
      <c r="K13988" s="467">
        <v>0</v>
      </c>
      <c r="L13988" s="9">
        <f t="shared" si="5213"/>
        <v>0</v>
      </c>
      <c r="M13988" s="9">
        <v>0</v>
      </c>
      <c r="N13988" s="467">
        <v>0</v>
      </c>
    </row>
    <row r="13989" spans="1:14" customFormat="1" ht="30" hidden="1" customHeight="1" thickTop="1" thickBot="1" x14ac:dyDescent="0.3">
      <c r="A13989" s="1" t="s">
        <v>0</v>
      </c>
      <c r="B13989" s="6" t="s">
        <v>54</v>
      </c>
      <c r="C13989" s="9">
        <f t="shared" si="5214"/>
        <v>0</v>
      </c>
      <c r="D13989" s="9">
        <v>0</v>
      </c>
      <c r="E13989" s="9">
        <v>0</v>
      </c>
      <c r="F13989" s="9">
        <f t="shared" si="5211"/>
        <v>0</v>
      </c>
      <c r="G13989" s="9">
        <v>0</v>
      </c>
      <c r="H13989" s="467">
        <v>0</v>
      </c>
      <c r="I13989" s="9">
        <f t="shared" si="5212"/>
        <v>0</v>
      </c>
      <c r="J13989" s="9">
        <v>0</v>
      </c>
      <c r="K13989" s="467">
        <v>0</v>
      </c>
      <c r="L13989" s="9">
        <f t="shared" si="5213"/>
        <v>0</v>
      </c>
      <c r="M13989" s="9">
        <v>0</v>
      </c>
      <c r="N13989" s="467">
        <v>0</v>
      </c>
    </row>
    <row r="13990" spans="1:14" customFormat="1" ht="29.25" hidden="1" customHeight="1" thickTop="1" thickBot="1" x14ac:dyDescent="0.3">
      <c r="A13990" s="1" t="s">
        <v>0</v>
      </c>
      <c r="B13990" s="6" t="s">
        <v>55</v>
      </c>
      <c r="C13990" s="9">
        <f t="shared" si="5214"/>
        <v>0</v>
      </c>
      <c r="D13990" s="9">
        <v>0</v>
      </c>
      <c r="E13990" s="9">
        <v>0</v>
      </c>
      <c r="F13990" s="9">
        <f t="shared" si="5211"/>
        <v>0</v>
      </c>
      <c r="G13990" s="9">
        <v>0</v>
      </c>
      <c r="H13990" s="467">
        <v>0</v>
      </c>
      <c r="I13990" s="9">
        <f t="shared" si="5212"/>
        <v>0</v>
      </c>
      <c r="J13990" s="9">
        <v>0</v>
      </c>
      <c r="K13990" s="467">
        <v>0</v>
      </c>
      <c r="L13990" s="9">
        <f t="shared" si="5213"/>
        <v>0</v>
      </c>
      <c r="M13990" s="9">
        <v>0</v>
      </c>
      <c r="N13990" s="467">
        <v>0</v>
      </c>
    </row>
    <row r="13991" spans="1:14" customFormat="1" ht="31.5" hidden="1" customHeight="1" thickTop="1" thickBot="1" x14ac:dyDescent="0.3">
      <c r="A13991" s="1" t="s">
        <v>0</v>
      </c>
      <c r="B13991" s="6" t="s">
        <v>56</v>
      </c>
      <c r="C13991" s="9">
        <f t="shared" si="5214"/>
        <v>0</v>
      </c>
      <c r="D13991" s="9">
        <v>0</v>
      </c>
      <c r="E13991" s="9">
        <v>0</v>
      </c>
      <c r="F13991" s="9">
        <f t="shared" si="5211"/>
        <v>0</v>
      </c>
      <c r="G13991" s="9">
        <v>0</v>
      </c>
      <c r="H13991" s="467">
        <v>0</v>
      </c>
      <c r="I13991" s="9">
        <f t="shared" si="5212"/>
        <v>0</v>
      </c>
      <c r="J13991" s="9">
        <v>0</v>
      </c>
      <c r="K13991" s="467">
        <v>0</v>
      </c>
      <c r="L13991" s="9">
        <f t="shared" si="5213"/>
        <v>0</v>
      </c>
      <c r="M13991" s="9">
        <v>0</v>
      </c>
      <c r="N13991" s="467">
        <v>0</v>
      </c>
    </row>
    <row r="13992" spans="1:14" customFormat="1" ht="42" hidden="1" customHeight="1" thickTop="1" thickBot="1" x14ac:dyDescent="0.3">
      <c r="A13992" s="1" t="s">
        <v>0</v>
      </c>
      <c r="B13992" s="6" t="s">
        <v>57</v>
      </c>
      <c r="C13992" s="9">
        <f t="shared" si="5214"/>
        <v>0</v>
      </c>
      <c r="D13992" s="9">
        <v>0</v>
      </c>
      <c r="E13992" s="9">
        <v>0</v>
      </c>
      <c r="F13992" s="9">
        <f t="shared" si="5211"/>
        <v>0</v>
      </c>
      <c r="G13992" s="9">
        <v>0</v>
      </c>
      <c r="H13992" s="467">
        <v>0</v>
      </c>
      <c r="I13992" s="9">
        <f t="shared" si="5212"/>
        <v>0</v>
      </c>
      <c r="J13992" s="9">
        <v>0</v>
      </c>
      <c r="K13992" s="467">
        <v>0</v>
      </c>
      <c r="L13992" s="9">
        <f t="shared" si="5213"/>
        <v>0</v>
      </c>
      <c r="M13992" s="9">
        <v>0</v>
      </c>
      <c r="N13992" s="467">
        <v>0</v>
      </c>
    </row>
    <row r="13993" spans="1:14" customFormat="1" ht="39.75" hidden="1" customHeight="1" thickTop="1" thickBot="1" x14ac:dyDescent="0.3">
      <c r="A13993" s="1" t="s">
        <v>0</v>
      </c>
      <c r="B13993" s="6" t="s">
        <v>58</v>
      </c>
      <c r="C13993" s="9">
        <f t="shared" si="5214"/>
        <v>0</v>
      </c>
      <c r="D13993" s="9">
        <v>0</v>
      </c>
      <c r="E13993" s="9">
        <v>0</v>
      </c>
      <c r="F13993" s="9">
        <f t="shared" si="5211"/>
        <v>0</v>
      </c>
      <c r="G13993" s="9">
        <v>0</v>
      </c>
      <c r="H13993" s="467">
        <v>0</v>
      </c>
      <c r="I13993" s="9">
        <f t="shared" si="5212"/>
        <v>0</v>
      </c>
      <c r="J13993" s="9">
        <v>0</v>
      </c>
      <c r="K13993" s="467">
        <v>0</v>
      </c>
      <c r="L13993" s="9">
        <f t="shared" si="5213"/>
        <v>0</v>
      </c>
      <c r="M13993" s="9">
        <v>0</v>
      </c>
      <c r="N13993" s="467">
        <v>0</v>
      </c>
    </row>
    <row r="13994" spans="1:14" customFormat="1" ht="30" hidden="1" customHeight="1" thickTop="1" thickBot="1" x14ac:dyDescent="0.3">
      <c r="A13994" s="1" t="s">
        <v>0</v>
      </c>
      <c r="B13994" s="5" t="s">
        <v>59</v>
      </c>
      <c r="C13994" s="9">
        <f t="shared" si="5214"/>
        <v>0</v>
      </c>
      <c r="D13994" s="9">
        <v>0</v>
      </c>
      <c r="E13994" s="9">
        <v>0</v>
      </c>
      <c r="F13994" s="9">
        <f t="shared" si="5211"/>
        <v>0</v>
      </c>
      <c r="G13994" s="9">
        <v>0</v>
      </c>
      <c r="H13994" s="467">
        <v>0</v>
      </c>
      <c r="I13994" s="9">
        <f t="shared" si="5212"/>
        <v>0</v>
      </c>
      <c r="J13994" s="9">
        <v>0</v>
      </c>
      <c r="K13994" s="467">
        <v>0</v>
      </c>
      <c r="L13994" s="9">
        <f t="shared" si="5213"/>
        <v>0</v>
      </c>
      <c r="M13994" s="9">
        <v>0</v>
      </c>
      <c r="N13994" s="467">
        <v>0</v>
      </c>
    </row>
    <row r="13995" spans="1:14" customFormat="1" ht="26.25" hidden="1" customHeight="1" thickTop="1" thickBot="1" x14ac:dyDescent="0.3">
      <c r="A13995" s="1" t="s">
        <v>0</v>
      </c>
      <c r="B13995" s="5" t="s">
        <v>60</v>
      </c>
      <c r="C13995" s="9">
        <f t="shared" si="5214"/>
        <v>0</v>
      </c>
      <c r="D13995" s="9">
        <v>0</v>
      </c>
      <c r="E13995" s="9">
        <v>0</v>
      </c>
      <c r="F13995" s="9">
        <f t="shared" si="5211"/>
        <v>0</v>
      </c>
      <c r="G13995" s="9">
        <v>0</v>
      </c>
      <c r="H13995" s="467">
        <v>0</v>
      </c>
      <c r="I13995" s="9">
        <f t="shared" si="5212"/>
        <v>0</v>
      </c>
      <c r="J13995" s="9">
        <v>0</v>
      </c>
      <c r="K13995" s="467">
        <v>0</v>
      </c>
      <c r="L13995" s="9">
        <f t="shared" si="5213"/>
        <v>0</v>
      </c>
      <c r="M13995" s="9">
        <v>0</v>
      </c>
      <c r="N13995" s="467">
        <v>0</v>
      </c>
    </row>
    <row r="13996" spans="1:14" customFormat="1" ht="24.75" hidden="1" customHeight="1" thickTop="1" thickBot="1" x14ac:dyDescent="0.3">
      <c r="A13996" s="1" t="s">
        <v>0</v>
      </c>
      <c r="B13996" s="4" t="s">
        <v>61</v>
      </c>
      <c r="C13996" s="9">
        <f t="shared" si="5214"/>
        <v>0</v>
      </c>
      <c r="D13996" s="9">
        <v>0</v>
      </c>
      <c r="E13996" s="9">
        <v>0</v>
      </c>
      <c r="F13996" s="9">
        <f t="shared" si="5211"/>
        <v>0</v>
      </c>
      <c r="G13996" s="9">
        <v>0</v>
      </c>
      <c r="H13996" s="467">
        <v>0</v>
      </c>
      <c r="I13996" s="9">
        <f t="shared" si="5212"/>
        <v>0</v>
      </c>
      <c r="J13996" s="9">
        <v>0</v>
      </c>
      <c r="K13996" s="467">
        <v>0</v>
      </c>
      <c r="L13996" s="9">
        <f t="shared" si="5213"/>
        <v>0</v>
      </c>
      <c r="M13996" s="9">
        <v>0</v>
      </c>
      <c r="N13996" s="467">
        <v>0</v>
      </c>
    </row>
    <row r="13997" spans="1:14" customFormat="1" ht="24.75" hidden="1" customHeight="1" thickTop="1" thickBot="1" x14ac:dyDescent="0.3">
      <c r="A13997" s="1" t="s">
        <v>0</v>
      </c>
      <c r="B13997" s="4" t="s">
        <v>62</v>
      </c>
      <c r="C13997" s="9">
        <f t="shared" si="5214"/>
        <v>0</v>
      </c>
      <c r="D13997" s="9">
        <v>0</v>
      </c>
      <c r="E13997" s="9">
        <v>0</v>
      </c>
      <c r="F13997" s="9">
        <f t="shared" si="5211"/>
        <v>0</v>
      </c>
      <c r="G13997" s="9">
        <v>0</v>
      </c>
      <c r="H13997" s="467">
        <v>0</v>
      </c>
      <c r="I13997" s="9">
        <f t="shared" si="5212"/>
        <v>0</v>
      </c>
      <c r="J13997" s="9">
        <v>0</v>
      </c>
      <c r="K13997" s="467">
        <v>0</v>
      </c>
      <c r="L13997" s="9">
        <f t="shared" si="5213"/>
        <v>0</v>
      </c>
      <c r="M13997" s="9">
        <v>0</v>
      </c>
      <c r="N13997" s="467">
        <v>0</v>
      </c>
    </row>
    <row r="13998" spans="1:14" customFormat="1" ht="30" hidden="1" customHeight="1" thickTop="1" thickBot="1" x14ac:dyDescent="0.3">
      <c r="A13998" s="1" t="s">
        <v>0</v>
      </c>
      <c r="B13998" s="4" t="s">
        <v>63</v>
      </c>
      <c r="C13998" s="9">
        <f t="shared" si="5214"/>
        <v>0</v>
      </c>
      <c r="D13998" s="9">
        <v>0</v>
      </c>
      <c r="E13998" s="9">
        <v>0</v>
      </c>
      <c r="F13998" s="9">
        <f t="shared" si="5211"/>
        <v>0</v>
      </c>
      <c r="G13998" s="9">
        <v>0</v>
      </c>
      <c r="H13998" s="467">
        <v>0</v>
      </c>
      <c r="I13998" s="9">
        <f t="shared" si="5212"/>
        <v>0</v>
      </c>
      <c r="J13998" s="9">
        <v>0</v>
      </c>
      <c r="K13998" s="467">
        <v>0</v>
      </c>
      <c r="L13998" s="9">
        <f t="shared" si="5213"/>
        <v>0</v>
      </c>
      <c r="M13998" s="9">
        <v>0</v>
      </c>
      <c r="N13998" s="467">
        <v>0</v>
      </c>
    </row>
    <row r="13999" spans="1:14" customFormat="1" ht="26.25" hidden="1" customHeight="1" thickTop="1" thickBot="1" x14ac:dyDescent="0.3">
      <c r="A13999" s="1" t="s">
        <v>0</v>
      </c>
      <c r="B13999" s="4" t="s">
        <v>64</v>
      </c>
      <c r="C13999" s="9">
        <f t="shared" si="5214"/>
        <v>0</v>
      </c>
      <c r="D13999" s="9">
        <v>0</v>
      </c>
      <c r="E13999" s="9">
        <v>0</v>
      </c>
      <c r="F13999" s="9">
        <f t="shared" si="5211"/>
        <v>0</v>
      </c>
      <c r="G13999" s="9">
        <v>0</v>
      </c>
      <c r="H13999" s="467">
        <v>0</v>
      </c>
      <c r="I13999" s="9">
        <f t="shared" si="5212"/>
        <v>0</v>
      </c>
      <c r="J13999" s="9">
        <v>0</v>
      </c>
      <c r="K13999" s="467">
        <v>0</v>
      </c>
      <c r="L13999" s="9">
        <f t="shared" si="5213"/>
        <v>0</v>
      </c>
      <c r="M13999" s="9">
        <v>0</v>
      </c>
      <c r="N13999" s="467">
        <v>0</v>
      </c>
    </row>
    <row r="14000" spans="1:14" customFormat="1" ht="25.5" hidden="1" customHeight="1" thickTop="1" thickBot="1" x14ac:dyDescent="0.3">
      <c r="A14000" s="1" t="s">
        <v>0</v>
      </c>
      <c r="B14000" s="4" t="s">
        <v>65</v>
      </c>
      <c r="C14000" s="9">
        <f t="shared" si="5214"/>
        <v>0</v>
      </c>
      <c r="D14000" s="9">
        <f>SUM(D14001:D14006)</f>
        <v>0</v>
      </c>
      <c r="E14000" s="9">
        <f>SUM(E14001:E14006)</f>
        <v>0</v>
      </c>
      <c r="F14000" s="9">
        <f t="shared" si="5211"/>
        <v>0</v>
      </c>
      <c r="G14000" s="9">
        <f>SUM(G14001:G14006)</f>
        <v>0</v>
      </c>
      <c r="H14000" s="467">
        <f>SUM(H14001:H14006)</f>
        <v>0</v>
      </c>
      <c r="I14000" s="9">
        <f t="shared" si="5212"/>
        <v>0</v>
      </c>
      <c r="J14000" s="9">
        <f>SUM(J14001:J14006)</f>
        <v>0</v>
      </c>
      <c r="K14000" s="467">
        <f>SUM(K14001:K14006)</f>
        <v>0</v>
      </c>
      <c r="L14000" s="9">
        <f t="shared" si="5213"/>
        <v>0</v>
      </c>
      <c r="M14000" s="9">
        <f>SUM(M14001:M14006)</f>
        <v>0</v>
      </c>
      <c r="N14000" s="467">
        <f>SUM(N14001:N14006)</f>
        <v>0</v>
      </c>
    </row>
    <row r="14001" spans="1:14" customFormat="1" ht="29.25" hidden="1" customHeight="1" thickTop="1" thickBot="1" x14ac:dyDescent="0.3">
      <c r="A14001" s="1" t="s">
        <v>0</v>
      </c>
      <c r="B14001" s="5" t="s">
        <v>66</v>
      </c>
      <c r="C14001" s="9">
        <f t="shared" si="5214"/>
        <v>0</v>
      </c>
      <c r="D14001" s="9">
        <v>0</v>
      </c>
      <c r="E14001" s="9">
        <v>0</v>
      </c>
      <c r="F14001" s="9">
        <f t="shared" si="5211"/>
        <v>0</v>
      </c>
      <c r="G14001" s="9">
        <v>0</v>
      </c>
      <c r="H14001" s="467">
        <v>0</v>
      </c>
      <c r="I14001" s="9">
        <f t="shared" si="5212"/>
        <v>0</v>
      </c>
      <c r="J14001" s="9">
        <v>0</v>
      </c>
      <c r="K14001" s="467">
        <v>0</v>
      </c>
      <c r="L14001" s="9">
        <f t="shared" si="5213"/>
        <v>0</v>
      </c>
      <c r="M14001" s="9">
        <v>0</v>
      </c>
      <c r="N14001" s="467">
        <v>0</v>
      </c>
    </row>
    <row r="14002" spans="1:14" customFormat="1" ht="26.25" hidden="1" customHeight="1" thickTop="1" thickBot="1" x14ac:dyDescent="0.3">
      <c r="A14002" s="1" t="s">
        <v>0</v>
      </c>
      <c r="B14002" s="5" t="s">
        <v>67</v>
      </c>
      <c r="C14002" s="9">
        <f t="shared" si="5214"/>
        <v>0</v>
      </c>
      <c r="D14002" s="9">
        <v>0</v>
      </c>
      <c r="E14002" s="9">
        <v>0</v>
      </c>
      <c r="F14002" s="9">
        <f t="shared" si="5211"/>
        <v>0</v>
      </c>
      <c r="G14002" s="9">
        <v>0</v>
      </c>
      <c r="H14002" s="467">
        <v>0</v>
      </c>
      <c r="I14002" s="9">
        <f t="shared" si="5212"/>
        <v>0</v>
      </c>
      <c r="J14002" s="9">
        <v>0</v>
      </c>
      <c r="K14002" s="467">
        <v>0</v>
      </c>
      <c r="L14002" s="9">
        <f t="shared" si="5213"/>
        <v>0</v>
      </c>
      <c r="M14002" s="9">
        <v>0</v>
      </c>
      <c r="N14002" s="467">
        <v>0</v>
      </c>
    </row>
    <row r="14003" spans="1:14" customFormat="1" ht="24" hidden="1" customHeight="1" thickTop="1" thickBot="1" x14ac:dyDescent="0.3">
      <c r="A14003" s="1" t="s">
        <v>0</v>
      </c>
      <c r="B14003" s="5" t="s">
        <v>68</v>
      </c>
      <c r="C14003" s="9">
        <f t="shared" si="5214"/>
        <v>0</v>
      </c>
      <c r="D14003" s="9">
        <v>0</v>
      </c>
      <c r="E14003" s="9">
        <v>0</v>
      </c>
      <c r="F14003" s="9">
        <f t="shared" si="5211"/>
        <v>0</v>
      </c>
      <c r="G14003" s="9">
        <v>0</v>
      </c>
      <c r="H14003" s="467">
        <v>0</v>
      </c>
      <c r="I14003" s="9">
        <f t="shared" si="5212"/>
        <v>0</v>
      </c>
      <c r="J14003" s="9">
        <v>0</v>
      </c>
      <c r="K14003" s="467">
        <v>0</v>
      </c>
      <c r="L14003" s="9">
        <f t="shared" si="5213"/>
        <v>0</v>
      </c>
      <c r="M14003" s="9">
        <v>0</v>
      </c>
      <c r="N14003" s="467">
        <v>0</v>
      </c>
    </row>
    <row r="14004" spans="1:14" customFormat="1" ht="25.5" hidden="1" customHeight="1" thickTop="1" thickBot="1" x14ac:dyDescent="0.3">
      <c r="A14004" s="1" t="s">
        <v>0</v>
      </c>
      <c r="B14004" s="5" t="s">
        <v>69</v>
      </c>
      <c r="C14004" s="9">
        <f t="shared" si="5214"/>
        <v>0</v>
      </c>
      <c r="D14004" s="9">
        <v>0</v>
      </c>
      <c r="E14004" s="9">
        <v>0</v>
      </c>
      <c r="F14004" s="9">
        <f t="shared" si="5211"/>
        <v>0</v>
      </c>
      <c r="G14004" s="9">
        <v>0</v>
      </c>
      <c r="H14004" s="467">
        <v>0</v>
      </c>
      <c r="I14004" s="9">
        <f t="shared" si="5212"/>
        <v>0</v>
      </c>
      <c r="J14004" s="9">
        <v>0</v>
      </c>
      <c r="K14004" s="467">
        <v>0</v>
      </c>
      <c r="L14004" s="9">
        <f t="shared" si="5213"/>
        <v>0</v>
      </c>
      <c r="M14004" s="9">
        <v>0</v>
      </c>
      <c r="N14004" s="467">
        <v>0</v>
      </c>
    </row>
    <row r="14005" spans="1:14" customFormat="1" ht="23.25" hidden="1" customHeight="1" thickTop="1" thickBot="1" x14ac:dyDescent="0.3">
      <c r="A14005" s="1" t="s">
        <v>0</v>
      </c>
      <c r="B14005" s="5" t="s">
        <v>70</v>
      </c>
      <c r="C14005" s="9">
        <f t="shared" si="5214"/>
        <v>0</v>
      </c>
      <c r="D14005" s="9">
        <v>0</v>
      </c>
      <c r="E14005" s="9">
        <v>0</v>
      </c>
      <c r="F14005" s="9">
        <f t="shared" si="5211"/>
        <v>0</v>
      </c>
      <c r="G14005" s="9">
        <v>0</v>
      </c>
      <c r="H14005" s="467">
        <v>0</v>
      </c>
      <c r="I14005" s="9">
        <f t="shared" si="5212"/>
        <v>0</v>
      </c>
      <c r="J14005" s="9">
        <v>0</v>
      </c>
      <c r="K14005" s="467">
        <v>0</v>
      </c>
      <c r="L14005" s="9">
        <f t="shared" si="5213"/>
        <v>0</v>
      </c>
      <c r="M14005" s="9">
        <v>0</v>
      </c>
      <c r="N14005" s="467">
        <v>0</v>
      </c>
    </row>
    <row r="14006" spans="1:14" customFormat="1" ht="27" hidden="1" customHeight="1" thickTop="1" thickBot="1" x14ac:dyDescent="0.3">
      <c r="A14006" s="1" t="s">
        <v>0</v>
      </c>
      <c r="B14006" s="5" t="s">
        <v>71</v>
      </c>
      <c r="C14006" s="9">
        <f t="shared" si="5214"/>
        <v>0</v>
      </c>
      <c r="D14006" s="9">
        <v>0</v>
      </c>
      <c r="E14006" s="9">
        <v>0</v>
      </c>
      <c r="F14006" s="9">
        <f t="shared" ref="F14006:F14018" si="5215">SUM(G14006:H14006)</f>
        <v>0</v>
      </c>
      <c r="G14006" s="9">
        <v>0</v>
      </c>
      <c r="H14006" s="467">
        <v>0</v>
      </c>
      <c r="I14006" s="9">
        <f t="shared" ref="I14006:I14018" si="5216">SUM(J14006:K14006)</f>
        <v>0</v>
      </c>
      <c r="J14006" s="9">
        <v>0</v>
      </c>
      <c r="K14006" s="467">
        <v>0</v>
      </c>
      <c r="L14006" s="9">
        <f t="shared" ref="L14006:L14018" si="5217">SUM(M14006:N14006)</f>
        <v>0</v>
      </c>
      <c r="M14006" s="9">
        <v>0</v>
      </c>
      <c r="N14006" s="467">
        <v>0</v>
      </c>
    </row>
    <row r="14007" spans="1:14" customFormat="1" ht="21.75" hidden="1" customHeight="1" thickTop="1" thickBot="1" x14ac:dyDescent="0.3">
      <c r="A14007" s="133" t="s">
        <v>0</v>
      </c>
      <c r="B14007" s="134" t="s">
        <v>72</v>
      </c>
      <c r="C14007" s="135">
        <f t="shared" si="5214"/>
        <v>0</v>
      </c>
      <c r="D14007" s="135">
        <v>0</v>
      </c>
      <c r="E14007" s="135">
        <v>0</v>
      </c>
      <c r="F14007" s="135">
        <f t="shared" si="5215"/>
        <v>0</v>
      </c>
      <c r="G14007" s="135">
        <v>0</v>
      </c>
      <c r="H14007" s="476">
        <v>0</v>
      </c>
      <c r="I14007" s="135">
        <f t="shared" si="5216"/>
        <v>0</v>
      </c>
      <c r="J14007" s="135">
        <v>0</v>
      </c>
      <c r="K14007" s="476">
        <v>0</v>
      </c>
      <c r="L14007" s="135">
        <f t="shared" si="5217"/>
        <v>0</v>
      </c>
      <c r="M14007" s="135">
        <v>0</v>
      </c>
      <c r="N14007" s="476">
        <v>0</v>
      </c>
    </row>
    <row r="14008" spans="1:14" customFormat="1" ht="50.25" customHeight="1" x14ac:dyDescent="0.25">
      <c r="A14008" s="151" t="s">
        <v>0</v>
      </c>
      <c r="B14008" s="157" t="s">
        <v>73</v>
      </c>
      <c r="C14008" s="155">
        <f t="shared" si="5214"/>
        <v>36.76</v>
      </c>
      <c r="D14008" s="155">
        <f>D14020+D14022</f>
        <v>36.76</v>
      </c>
      <c r="E14008" s="155">
        <f>SUM(E14009:E14022)</f>
        <v>0</v>
      </c>
      <c r="F14008" s="155">
        <f t="shared" si="5215"/>
        <v>16.8</v>
      </c>
      <c r="G14008" s="155">
        <f>G14020+G14021+G14022</f>
        <v>16.8</v>
      </c>
      <c r="H14008" s="505">
        <v>0</v>
      </c>
      <c r="I14008" s="155">
        <f t="shared" si="5216"/>
        <v>30.29</v>
      </c>
      <c r="J14008" s="155">
        <f>J14020+J14021+J14022</f>
        <v>30.29</v>
      </c>
      <c r="K14008" s="505">
        <v>0</v>
      </c>
      <c r="L14008" s="155">
        <f t="shared" si="5217"/>
        <v>165</v>
      </c>
      <c r="M14008" s="155">
        <f>M14020+M14021+M14022</f>
        <v>165</v>
      </c>
      <c r="N14008" s="505">
        <v>0</v>
      </c>
    </row>
    <row r="14009" spans="1:14" customFormat="1" ht="33.75" hidden="1" customHeight="1" thickTop="1" thickBot="1" x14ac:dyDescent="0.3">
      <c r="A14009" s="151" t="s">
        <v>0</v>
      </c>
      <c r="B14009" s="158" t="s">
        <v>74</v>
      </c>
      <c r="C14009" s="155">
        <f t="shared" si="5214"/>
        <v>0</v>
      </c>
      <c r="D14009" s="155">
        <v>0</v>
      </c>
      <c r="E14009" s="155">
        <v>0</v>
      </c>
      <c r="F14009" s="155">
        <f t="shared" si="5215"/>
        <v>0</v>
      </c>
      <c r="G14009" s="155">
        <v>0</v>
      </c>
      <c r="H14009" s="505">
        <v>0</v>
      </c>
      <c r="I14009" s="155">
        <f t="shared" si="5216"/>
        <v>0</v>
      </c>
      <c r="J14009" s="155">
        <v>0</v>
      </c>
      <c r="K14009" s="505">
        <v>0</v>
      </c>
      <c r="L14009" s="155">
        <f t="shared" si="5217"/>
        <v>0</v>
      </c>
      <c r="M14009" s="155">
        <v>0</v>
      </c>
      <c r="N14009" s="505">
        <v>0</v>
      </c>
    </row>
    <row r="14010" spans="1:14" customFormat="1" ht="41.25" hidden="1" customHeight="1" thickTop="1" thickBot="1" x14ac:dyDescent="0.3">
      <c r="A14010" s="151" t="s">
        <v>0</v>
      </c>
      <c r="B14010" s="158" t="s">
        <v>75</v>
      </c>
      <c r="C14010" s="155">
        <f t="shared" si="5214"/>
        <v>0</v>
      </c>
      <c r="D14010" s="155">
        <v>0</v>
      </c>
      <c r="E14010" s="155">
        <v>0</v>
      </c>
      <c r="F14010" s="155">
        <f t="shared" si="5215"/>
        <v>0</v>
      </c>
      <c r="G14010" s="155">
        <v>0</v>
      </c>
      <c r="H14010" s="505">
        <v>0</v>
      </c>
      <c r="I14010" s="155">
        <f t="shared" si="5216"/>
        <v>0</v>
      </c>
      <c r="J14010" s="155">
        <v>0</v>
      </c>
      <c r="K14010" s="505">
        <v>0</v>
      </c>
      <c r="L14010" s="155">
        <f t="shared" si="5217"/>
        <v>0</v>
      </c>
      <c r="M14010" s="155">
        <v>0</v>
      </c>
      <c r="N14010" s="505">
        <v>0</v>
      </c>
    </row>
    <row r="14011" spans="1:14" customFormat="1" ht="34.5" hidden="1" customHeight="1" thickTop="1" thickBot="1" x14ac:dyDescent="0.3">
      <c r="A14011" s="151" t="s">
        <v>0</v>
      </c>
      <c r="B14011" s="158" t="s">
        <v>76</v>
      </c>
      <c r="C14011" s="155">
        <f t="shared" si="5214"/>
        <v>0</v>
      </c>
      <c r="D14011" s="155">
        <v>0</v>
      </c>
      <c r="E14011" s="155">
        <v>0</v>
      </c>
      <c r="F14011" s="155">
        <f t="shared" si="5215"/>
        <v>0</v>
      </c>
      <c r="G14011" s="155">
        <v>0</v>
      </c>
      <c r="H14011" s="505">
        <v>0</v>
      </c>
      <c r="I14011" s="155">
        <f t="shared" si="5216"/>
        <v>0</v>
      </c>
      <c r="J14011" s="155">
        <v>0</v>
      </c>
      <c r="K14011" s="505">
        <v>0</v>
      </c>
      <c r="L14011" s="155">
        <f t="shared" si="5217"/>
        <v>0</v>
      </c>
      <c r="M14011" s="155">
        <v>0</v>
      </c>
      <c r="N14011" s="505">
        <v>0</v>
      </c>
    </row>
    <row r="14012" spans="1:14" customFormat="1" ht="33.75" hidden="1" customHeight="1" thickTop="1" thickBot="1" x14ac:dyDescent="0.3">
      <c r="A14012" s="151" t="s">
        <v>0</v>
      </c>
      <c r="B14012" s="158" t="s">
        <v>77</v>
      </c>
      <c r="C14012" s="155">
        <f t="shared" si="5214"/>
        <v>0</v>
      </c>
      <c r="D14012" s="155">
        <v>0</v>
      </c>
      <c r="E14012" s="155">
        <v>0</v>
      </c>
      <c r="F14012" s="155">
        <f t="shared" si="5215"/>
        <v>0</v>
      </c>
      <c r="G14012" s="155">
        <v>0</v>
      </c>
      <c r="H14012" s="505">
        <v>0</v>
      </c>
      <c r="I14012" s="155">
        <f t="shared" si="5216"/>
        <v>0</v>
      </c>
      <c r="J14012" s="155">
        <v>0</v>
      </c>
      <c r="K14012" s="505">
        <v>0</v>
      </c>
      <c r="L14012" s="155">
        <f t="shared" si="5217"/>
        <v>0</v>
      </c>
      <c r="M14012" s="155">
        <v>0</v>
      </c>
      <c r="N14012" s="505">
        <v>0</v>
      </c>
    </row>
    <row r="14013" spans="1:14" customFormat="1" ht="31.5" hidden="1" customHeight="1" thickTop="1" thickBot="1" x14ac:dyDescent="0.3">
      <c r="A14013" s="151" t="s">
        <v>0</v>
      </c>
      <c r="B14013" s="158" t="s">
        <v>78</v>
      </c>
      <c r="C14013" s="155">
        <f t="shared" si="5214"/>
        <v>0</v>
      </c>
      <c r="D14013" s="155">
        <v>0</v>
      </c>
      <c r="E14013" s="155">
        <v>0</v>
      </c>
      <c r="F14013" s="155">
        <f t="shared" si="5215"/>
        <v>0</v>
      </c>
      <c r="G14013" s="155">
        <v>0</v>
      </c>
      <c r="H14013" s="505">
        <v>0</v>
      </c>
      <c r="I14013" s="155">
        <f t="shared" si="5216"/>
        <v>0</v>
      </c>
      <c r="J14013" s="155">
        <v>0</v>
      </c>
      <c r="K14013" s="505">
        <v>0</v>
      </c>
      <c r="L14013" s="155">
        <f t="shared" si="5217"/>
        <v>0</v>
      </c>
      <c r="M14013" s="155">
        <v>0</v>
      </c>
      <c r="N14013" s="505">
        <v>0</v>
      </c>
    </row>
    <row r="14014" spans="1:14" customFormat="1" ht="27.75" hidden="1" customHeight="1" thickTop="1" thickBot="1" x14ac:dyDescent="0.3">
      <c r="A14014" s="151" t="s">
        <v>0</v>
      </c>
      <c r="B14014" s="158" t="s">
        <v>79</v>
      </c>
      <c r="C14014" s="155">
        <f t="shared" si="5214"/>
        <v>0</v>
      </c>
      <c r="D14014" s="155">
        <v>0</v>
      </c>
      <c r="E14014" s="155">
        <v>0</v>
      </c>
      <c r="F14014" s="155">
        <f t="shared" si="5215"/>
        <v>0</v>
      </c>
      <c r="G14014" s="155">
        <v>0</v>
      </c>
      <c r="H14014" s="505">
        <v>0</v>
      </c>
      <c r="I14014" s="155">
        <f t="shared" si="5216"/>
        <v>0</v>
      </c>
      <c r="J14014" s="155">
        <v>0</v>
      </c>
      <c r="K14014" s="505">
        <v>0</v>
      </c>
      <c r="L14014" s="155">
        <f t="shared" si="5217"/>
        <v>0</v>
      </c>
      <c r="M14014" s="155">
        <v>0</v>
      </c>
      <c r="N14014" s="505">
        <v>0</v>
      </c>
    </row>
    <row r="14015" spans="1:14" customFormat="1" ht="28.5" hidden="1" customHeight="1" thickTop="1" thickBot="1" x14ac:dyDescent="0.3">
      <c r="A14015" s="151" t="s">
        <v>0</v>
      </c>
      <c r="B14015" s="158" t="s">
        <v>80</v>
      </c>
      <c r="C14015" s="155">
        <f t="shared" si="5214"/>
        <v>0</v>
      </c>
      <c r="D14015" s="155">
        <v>0</v>
      </c>
      <c r="E14015" s="155">
        <v>0</v>
      </c>
      <c r="F14015" s="155">
        <f t="shared" si="5215"/>
        <v>0</v>
      </c>
      <c r="G14015" s="155">
        <v>0</v>
      </c>
      <c r="H14015" s="505">
        <v>0</v>
      </c>
      <c r="I14015" s="155">
        <f t="shared" si="5216"/>
        <v>0</v>
      </c>
      <c r="J14015" s="155">
        <v>0</v>
      </c>
      <c r="K14015" s="505">
        <v>0</v>
      </c>
      <c r="L14015" s="155">
        <f t="shared" si="5217"/>
        <v>0</v>
      </c>
      <c r="M14015" s="155">
        <v>0</v>
      </c>
      <c r="N14015" s="505">
        <v>0</v>
      </c>
    </row>
    <row r="14016" spans="1:14" customFormat="1" ht="31.5" hidden="1" customHeight="1" thickTop="1" thickBot="1" x14ac:dyDescent="0.3">
      <c r="A14016" s="151" t="s">
        <v>0</v>
      </c>
      <c r="B14016" s="158" t="s">
        <v>81</v>
      </c>
      <c r="C14016" s="155">
        <f t="shared" si="5214"/>
        <v>0</v>
      </c>
      <c r="D14016" s="155">
        <v>0</v>
      </c>
      <c r="E14016" s="155">
        <v>0</v>
      </c>
      <c r="F14016" s="155">
        <f t="shared" si="5215"/>
        <v>0</v>
      </c>
      <c r="G14016" s="155">
        <v>0</v>
      </c>
      <c r="H14016" s="505">
        <v>0</v>
      </c>
      <c r="I14016" s="155">
        <f t="shared" si="5216"/>
        <v>0</v>
      </c>
      <c r="J14016" s="155">
        <v>0</v>
      </c>
      <c r="K14016" s="505">
        <v>0</v>
      </c>
      <c r="L14016" s="155">
        <f t="shared" si="5217"/>
        <v>0</v>
      </c>
      <c r="M14016" s="155">
        <v>0</v>
      </c>
      <c r="N14016" s="505">
        <v>0</v>
      </c>
    </row>
    <row r="14017" spans="1:14" customFormat="1" ht="26.25" hidden="1" customHeight="1" thickTop="1" thickBot="1" x14ac:dyDescent="0.3">
      <c r="A14017" s="151" t="s">
        <v>0</v>
      </c>
      <c r="B14017" s="158" t="s">
        <v>82</v>
      </c>
      <c r="C14017" s="155">
        <f t="shared" si="5214"/>
        <v>0</v>
      </c>
      <c r="D14017" s="155">
        <v>0</v>
      </c>
      <c r="E14017" s="155">
        <v>0</v>
      </c>
      <c r="F14017" s="155">
        <f t="shared" si="5215"/>
        <v>0</v>
      </c>
      <c r="G14017" s="155">
        <v>0</v>
      </c>
      <c r="H14017" s="505">
        <v>0</v>
      </c>
      <c r="I14017" s="155">
        <f t="shared" si="5216"/>
        <v>0</v>
      </c>
      <c r="J14017" s="155">
        <v>0</v>
      </c>
      <c r="K14017" s="505">
        <v>0</v>
      </c>
      <c r="L14017" s="155">
        <f t="shared" si="5217"/>
        <v>0</v>
      </c>
      <c r="M14017" s="155">
        <v>0</v>
      </c>
      <c r="N14017" s="505">
        <v>0</v>
      </c>
    </row>
    <row r="14018" spans="1:14" customFormat="1" ht="33.75" hidden="1" customHeight="1" thickTop="1" thickBot="1" x14ac:dyDescent="0.3">
      <c r="A14018" s="151" t="s">
        <v>0</v>
      </c>
      <c r="B14018" s="158" t="s">
        <v>83</v>
      </c>
      <c r="C14018" s="155">
        <f t="shared" si="5214"/>
        <v>0</v>
      </c>
      <c r="D14018" s="155">
        <v>0</v>
      </c>
      <c r="E14018" s="155">
        <v>0</v>
      </c>
      <c r="F14018" s="155">
        <f t="shared" si="5215"/>
        <v>0</v>
      </c>
      <c r="G14018" s="155">
        <v>0</v>
      </c>
      <c r="H14018" s="505">
        <v>0</v>
      </c>
      <c r="I14018" s="155">
        <f t="shared" si="5216"/>
        <v>0</v>
      </c>
      <c r="J14018" s="155">
        <v>0</v>
      </c>
      <c r="K14018" s="505">
        <v>0</v>
      </c>
      <c r="L14018" s="155">
        <f t="shared" si="5217"/>
        <v>0</v>
      </c>
      <c r="M14018" s="155">
        <v>0</v>
      </c>
      <c r="N14018" s="505">
        <v>0</v>
      </c>
    </row>
    <row r="14019" spans="1:14" customFormat="1" ht="29.25" hidden="1" customHeight="1" thickTop="1" thickBot="1" x14ac:dyDescent="0.3">
      <c r="A14019" s="151" t="s">
        <v>0</v>
      </c>
      <c r="B14019" s="158" t="s">
        <v>84</v>
      </c>
      <c r="C14019" s="155">
        <f t="shared" ref="C14019:C14082" si="5218">SUM(D14019:E14019)</f>
        <v>0</v>
      </c>
      <c r="D14019" s="155">
        <v>0</v>
      </c>
      <c r="E14019" s="155">
        <v>0</v>
      </c>
      <c r="F14019" s="155">
        <f t="shared" ref="F14019:F14082" si="5219">SUM(G14019:H14019)</f>
        <v>0</v>
      </c>
      <c r="G14019" s="155">
        <v>0</v>
      </c>
      <c r="H14019" s="505">
        <v>0</v>
      </c>
      <c r="I14019" s="155">
        <f t="shared" ref="I14019:I14082" si="5220">SUM(J14019:K14019)</f>
        <v>0</v>
      </c>
      <c r="J14019" s="155">
        <v>0</v>
      </c>
      <c r="K14019" s="505">
        <v>0</v>
      </c>
      <c r="L14019" s="155">
        <f t="shared" ref="L14019:L14082" si="5221">SUM(M14019:N14019)</f>
        <v>0</v>
      </c>
      <c r="M14019" s="155">
        <v>0</v>
      </c>
      <c r="N14019" s="505">
        <v>0</v>
      </c>
    </row>
    <row r="14020" spans="1:14" customFormat="1" ht="39.75" customHeight="1" x14ac:dyDescent="0.25">
      <c r="A14020" s="151" t="s">
        <v>0</v>
      </c>
      <c r="B14020" s="158" t="s">
        <v>85</v>
      </c>
      <c r="C14020" s="155">
        <f t="shared" si="5218"/>
        <v>2</v>
      </c>
      <c r="D14020" s="155">
        <v>2</v>
      </c>
      <c r="E14020" s="155">
        <v>0</v>
      </c>
      <c r="F14020" s="155">
        <f t="shared" si="5219"/>
        <v>16.8</v>
      </c>
      <c r="G14020" s="155">
        <v>16.8</v>
      </c>
      <c r="H14020" s="505">
        <v>0</v>
      </c>
      <c r="I14020" s="155">
        <f t="shared" si="5220"/>
        <v>30.29</v>
      </c>
      <c r="J14020" s="155">
        <v>30.29</v>
      </c>
      <c r="K14020" s="505">
        <v>0</v>
      </c>
      <c r="L14020" s="155">
        <f t="shared" si="5221"/>
        <v>165</v>
      </c>
      <c r="M14020" s="155">
        <v>165</v>
      </c>
      <c r="N14020" s="505">
        <v>0</v>
      </c>
    </row>
    <row r="14021" spans="1:14" customFormat="1" ht="28.5" hidden="1" customHeight="1" x14ac:dyDescent="0.25">
      <c r="A14021" s="151" t="s">
        <v>0</v>
      </c>
      <c r="B14021" s="158" t="s">
        <v>86</v>
      </c>
      <c r="C14021" s="155">
        <f t="shared" si="5218"/>
        <v>0</v>
      </c>
      <c r="D14021" s="155">
        <v>0</v>
      </c>
      <c r="E14021" s="155">
        <v>0</v>
      </c>
      <c r="F14021" s="155">
        <f t="shared" si="5219"/>
        <v>0</v>
      </c>
      <c r="G14021" s="155">
        <v>0</v>
      </c>
      <c r="H14021" s="505">
        <v>0</v>
      </c>
      <c r="I14021" s="155">
        <f t="shared" si="5220"/>
        <v>0</v>
      </c>
      <c r="J14021" s="155">
        <v>0</v>
      </c>
      <c r="K14021" s="505">
        <v>0</v>
      </c>
      <c r="L14021" s="155">
        <f t="shared" si="5221"/>
        <v>0</v>
      </c>
      <c r="M14021" s="155">
        <v>0</v>
      </c>
      <c r="N14021" s="505">
        <v>0</v>
      </c>
    </row>
    <row r="14022" spans="1:14" customFormat="1" ht="29.25" hidden="1" customHeight="1" x14ac:dyDescent="0.25">
      <c r="A14022" s="151" t="s">
        <v>0</v>
      </c>
      <c r="B14022" s="158" t="s">
        <v>87</v>
      </c>
      <c r="C14022" s="155">
        <f t="shared" si="5218"/>
        <v>34.76</v>
      </c>
      <c r="D14022" s="155">
        <v>34.76</v>
      </c>
      <c r="E14022" s="155">
        <v>0</v>
      </c>
      <c r="F14022" s="155">
        <f t="shared" si="5219"/>
        <v>0</v>
      </c>
      <c r="G14022" s="155">
        <v>0</v>
      </c>
      <c r="H14022" s="505">
        <v>0</v>
      </c>
      <c r="I14022" s="155">
        <f t="shared" si="5220"/>
        <v>0</v>
      </c>
      <c r="J14022" s="155">
        <v>0</v>
      </c>
      <c r="K14022" s="505">
        <v>0</v>
      </c>
      <c r="L14022" s="155">
        <f t="shared" si="5221"/>
        <v>0</v>
      </c>
      <c r="M14022" s="155">
        <v>0</v>
      </c>
      <c r="N14022" s="505">
        <v>0</v>
      </c>
    </row>
    <row r="14023" spans="1:14" customFormat="1" ht="41.25" hidden="1" customHeight="1" x14ac:dyDescent="0.25">
      <c r="A14023" s="151" t="s">
        <v>0</v>
      </c>
      <c r="B14023" s="156" t="s">
        <v>88</v>
      </c>
      <c r="C14023" s="155">
        <f t="shared" si="5218"/>
        <v>0</v>
      </c>
      <c r="D14023" s="155">
        <v>0</v>
      </c>
      <c r="E14023" s="155">
        <v>0</v>
      </c>
      <c r="F14023" s="155">
        <f t="shared" si="5219"/>
        <v>0</v>
      </c>
      <c r="G14023" s="155">
        <v>0</v>
      </c>
      <c r="H14023" s="505">
        <v>0</v>
      </c>
      <c r="I14023" s="155">
        <f t="shared" si="5220"/>
        <v>0</v>
      </c>
      <c r="J14023" s="155">
        <v>0</v>
      </c>
      <c r="K14023" s="505">
        <v>0</v>
      </c>
      <c r="L14023" s="155">
        <f t="shared" si="5221"/>
        <v>0</v>
      </c>
      <c r="M14023" s="155">
        <v>0</v>
      </c>
      <c r="N14023" s="505">
        <v>0</v>
      </c>
    </row>
    <row r="14024" spans="1:14" customFormat="1" ht="29.25" hidden="1" customHeight="1" x14ac:dyDescent="0.25">
      <c r="A14024" s="151" t="s">
        <v>0</v>
      </c>
      <c r="B14024" s="156" t="s">
        <v>89</v>
      </c>
      <c r="C14024" s="155">
        <f t="shared" si="5218"/>
        <v>0</v>
      </c>
      <c r="D14024" s="155">
        <f>SUM(D14025,D14030:D14031)</f>
        <v>0</v>
      </c>
      <c r="E14024" s="155">
        <f>SUM(E14025,E14030:E14031)</f>
        <v>0</v>
      </c>
      <c r="F14024" s="155">
        <f t="shared" si="5219"/>
        <v>0</v>
      </c>
      <c r="G14024" s="155">
        <f>SUM(G14025,G14030:G14031)</f>
        <v>0</v>
      </c>
      <c r="H14024" s="505">
        <f>SUM(H14025,H14030:H14031)</f>
        <v>0</v>
      </c>
      <c r="I14024" s="155">
        <f t="shared" si="5220"/>
        <v>0</v>
      </c>
      <c r="J14024" s="155">
        <f>SUM(J14025,J14030:J14031)</f>
        <v>0</v>
      </c>
      <c r="K14024" s="505">
        <f>SUM(K14025,K14030:K14031)</f>
        <v>0</v>
      </c>
      <c r="L14024" s="155">
        <f t="shared" si="5221"/>
        <v>0</v>
      </c>
      <c r="M14024" s="155">
        <f>SUM(M14025,M14030:M14031)</f>
        <v>0</v>
      </c>
      <c r="N14024" s="505">
        <f>SUM(N14025,N14030:N14031)</f>
        <v>0</v>
      </c>
    </row>
    <row r="14025" spans="1:14" customFormat="1" ht="27.75" hidden="1" customHeight="1" x14ac:dyDescent="0.25">
      <c r="A14025" s="151" t="s">
        <v>0</v>
      </c>
      <c r="B14025" s="157" t="s">
        <v>90</v>
      </c>
      <c r="C14025" s="155">
        <f t="shared" si="5218"/>
        <v>0</v>
      </c>
      <c r="D14025" s="155">
        <f>SUM(D14026:D14029)</f>
        <v>0</v>
      </c>
      <c r="E14025" s="155">
        <f>SUM(E14026:E14029)</f>
        <v>0</v>
      </c>
      <c r="F14025" s="155">
        <f t="shared" si="5219"/>
        <v>0</v>
      </c>
      <c r="G14025" s="155">
        <f>SUM(G14026:G14029)</f>
        <v>0</v>
      </c>
      <c r="H14025" s="505">
        <f>SUM(H14026:H14029)</f>
        <v>0</v>
      </c>
      <c r="I14025" s="155">
        <f t="shared" si="5220"/>
        <v>0</v>
      </c>
      <c r="J14025" s="155">
        <f>SUM(J14026:J14029)</f>
        <v>0</v>
      </c>
      <c r="K14025" s="505">
        <f>SUM(K14026:K14029)</f>
        <v>0</v>
      </c>
      <c r="L14025" s="155">
        <f t="shared" si="5221"/>
        <v>0</v>
      </c>
      <c r="M14025" s="155">
        <f>SUM(M14026:M14029)</f>
        <v>0</v>
      </c>
      <c r="N14025" s="505">
        <f>SUM(N14026:N14029)</f>
        <v>0</v>
      </c>
    </row>
    <row r="14026" spans="1:14" customFormat="1" ht="30" hidden="1" customHeight="1" x14ac:dyDescent="0.25">
      <c r="A14026" s="151" t="s">
        <v>0</v>
      </c>
      <c r="B14026" s="158" t="s">
        <v>91</v>
      </c>
      <c r="C14026" s="155">
        <f t="shared" si="5218"/>
        <v>0</v>
      </c>
      <c r="D14026" s="155">
        <v>0</v>
      </c>
      <c r="E14026" s="155">
        <v>0</v>
      </c>
      <c r="F14026" s="155">
        <f t="shared" si="5219"/>
        <v>0</v>
      </c>
      <c r="G14026" s="155">
        <v>0</v>
      </c>
      <c r="H14026" s="505">
        <v>0</v>
      </c>
      <c r="I14026" s="155">
        <f t="shared" si="5220"/>
        <v>0</v>
      </c>
      <c r="J14026" s="155">
        <v>0</v>
      </c>
      <c r="K14026" s="505">
        <v>0</v>
      </c>
      <c r="L14026" s="155">
        <f t="shared" si="5221"/>
        <v>0</v>
      </c>
      <c r="M14026" s="155">
        <v>0</v>
      </c>
      <c r="N14026" s="505">
        <v>0</v>
      </c>
    </row>
    <row r="14027" spans="1:14" customFormat="1" ht="36.75" hidden="1" customHeight="1" x14ac:dyDescent="0.25">
      <c r="A14027" s="151" t="s">
        <v>0</v>
      </c>
      <c r="B14027" s="158" t="s">
        <v>92</v>
      </c>
      <c r="C14027" s="155">
        <f t="shared" si="5218"/>
        <v>0</v>
      </c>
      <c r="D14027" s="155">
        <v>0</v>
      </c>
      <c r="E14027" s="155">
        <v>0</v>
      </c>
      <c r="F14027" s="155">
        <f t="shared" si="5219"/>
        <v>0</v>
      </c>
      <c r="G14027" s="155">
        <v>0</v>
      </c>
      <c r="H14027" s="505">
        <v>0</v>
      </c>
      <c r="I14027" s="155">
        <f t="shared" si="5220"/>
        <v>0</v>
      </c>
      <c r="J14027" s="155">
        <v>0</v>
      </c>
      <c r="K14027" s="505">
        <v>0</v>
      </c>
      <c r="L14027" s="155">
        <f t="shared" si="5221"/>
        <v>0</v>
      </c>
      <c r="M14027" s="155">
        <v>0</v>
      </c>
      <c r="N14027" s="505">
        <v>0</v>
      </c>
    </row>
    <row r="14028" spans="1:14" customFormat="1" ht="36" hidden="1" customHeight="1" x14ac:dyDescent="0.25">
      <c r="A14028" s="151" t="s">
        <v>0</v>
      </c>
      <c r="B14028" s="158" t="s">
        <v>93</v>
      </c>
      <c r="C14028" s="155">
        <f t="shared" si="5218"/>
        <v>0</v>
      </c>
      <c r="D14028" s="155">
        <v>0</v>
      </c>
      <c r="E14028" s="155">
        <v>0</v>
      </c>
      <c r="F14028" s="155">
        <f t="shared" si="5219"/>
        <v>0</v>
      </c>
      <c r="G14028" s="155">
        <v>0</v>
      </c>
      <c r="H14028" s="505">
        <v>0</v>
      </c>
      <c r="I14028" s="155">
        <f t="shared" si="5220"/>
        <v>0</v>
      </c>
      <c r="J14028" s="155">
        <v>0</v>
      </c>
      <c r="K14028" s="505">
        <v>0</v>
      </c>
      <c r="L14028" s="155">
        <f t="shared" si="5221"/>
        <v>0</v>
      </c>
      <c r="M14028" s="155">
        <v>0</v>
      </c>
      <c r="N14028" s="505">
        <v>0</v>
      </c>
    </row>
    <row r="14029" spans="1:14" customFormat="1" ht="51" hidden="1" customHeight="1" x14ac:dyDescent="0.25">
      <c r="A14029" s="151" t="s">
        <v>0</v>
      </c>
      <c r="B14029" s="158" t="s">
        <v>94</v>
      </c>
      <c r="C14029" s="155">
        <f t="shared" si="5218"/>
        <v>0</v>
      </c>
      <c r="D14029" s="155">
        <v>0</v>
      </c>
      <c r="E14029" s="155">
        <v>0</v>
      </c>
      <c r="F14029" s="155">
        <f t="shared" si="5219"/>
        <v>0</v>
      </c>
      <c r="G14029" s="155">
        <v>0</v>
      </c>
      <c r="H14029" s="505">
        <v>0</v>
      </c>
      <c r="I14029" s="155">
        <f t="shared" si="5220"/>
        <v>0</v>
      </c>
      <c r="J14029" s="155">
        <v>0</v>
      </c>
      <c r="K14029" s="505">
        <v>0</v>
      </c>
      <c r="L14029" s="155">
        <f t="shared" si="5221"/>
        <v>0</v>
      </c>
      <c r="M14029" s="155">
        <v>0</v>
      </c>
      <c r="N14029" s="505">
        <v>0</v>
      </c>
    </row>
    <row r="14030" spans="1:14" customFormat="1" ht="28.5" hidden="1" customHeight="1" x14ac:dyDescent="0.25">
      <c r="A14030" s="151" t="s">
        <v>0</v>
      </c>
      <c r="B14030" s="157" t="s">
        <v>95</v>
      </c>
      <c r="C14030" s="155">
        <f t="shared" si="5218"/>
        <v>0</v>
      </c>
      <c r="D14030" s="155">
        <v>0</v>
      </c>
      <c r="E14030" s="155">
        <v>0</v>
      </c>
      <c r="F14030" s="155">
        <f t="shared" si="5219"/>
        <v>0</v>
      </c>
      <c r="G14030" s="155">
        <v>0</v>
      </c>
      <c r="H14030" s="505">
        <v>0</v>
      </c>
      <c r="I14030" s="155">
        <f t="shared" si="5220"/>
        <v>0</v>
      </c>
      <c r="J14030" s="155">
        <v>0</v>
      </c>
      <c r="K14030" s="505">
        <v>0</v>
      </c>
      <c r="L14030" s="155">
        <f t="shared" si="5221"/>
        <v>0</v>
      </c>
      <c r="M14030" s="155">
        <v>0</v>
      </c>
      <c r="N14030" s="505">
        <v>0</v>
      </c>
    </row>
    <row r="14031" spans="1:14" customFormat="1" ht="27.75" hidden="1" customHeight="1" x14ac:dyDescent="0.25">
      <c r="A14031" s="151" t="s">
        <v>0</v>
      </c>
      <c r="B14031" s="157" t="s">
        <v>96</v>
      </c>
      <c r="C14031" s="155">
        <f t="shared" si="5218"/>
        <v>0</v>
      </c>
      <c r="D14031" s="155">
        <v>0</v>
      </c>
      <c r="E14031" s="155">
        <v>0</v>
      </c>
      <c r="F14031" s="155">
        <f t="shared" si="5219"/>
        <v>0</v>
      </c>
      <c r="G14031" s="155">
        <v>0</v>
      </c>
      <c r="H14031" s="505">
        <v>0</v>
      </c>
      <c r="I14031" s="155">
        <f t="shared" si="5220"/>
        <v>0</v>
      </c>
      <c r="J14031" s="155">
        <v>0</v>
      </c>
      <c r="K14031" s="505">
        <v>0</v>
      </c>
      <c r="L14031" s="155">
        <f t="shared" si="5221"/>
        <v>0</v>
      </c>
      <c r="M14031" s="155">
        <v>0</v>
      </c>
      <c r="N14031" s="505">
        <v>0</v>
      </c>
    </row>
    <row r="14032" spans="1:14" ht="25.5" customHeight="1" x14ac:dyDescent="0.2">
      <c r="A14032" s="388" t="s">
        <v>0</v>
      </c>
      <c r="B14032" s="330" t="s">
        <v>97</v>
      </c>
      <c r="C14032" s="329">
        <f t="shared" si="5218"/>
        <v>19</v>
      </c>
      <c r="D14032" s="329">
        <v>19</v>
      </c>
      <c r="E14032" s="329">
        <v>0</v>
      </c>
      <c r="F14032" s="329">
        <f t="shared" si="5219"/>
        <v>20.5</v>
      </c>
      <c r="G14032" s="329">
        <v>20.5</v>
      </c>
      <c r="H14032" s="446">
        <v>0</v>
      </c>
      <c r="I14032" s="329">
        <f t="shared" si="5220"/>
        <v>29.99</v>
      </c>
      <c r="J14032" s="329">
        <v>29.99</v>
      </c>
      <c r="K14032" s="446">
        <v>0</v>
      </c>
      <c r="L14032" s="329">
        <f t="shared" si="5221"/>
        <v>30</v>
      </c>
      <c r="M14032" s="329">
        <v>30</v>
      </c>
      <c r="N14032" s="446">
        <v>0</v>
      </c>
    </row>
    <row r="14033" spans="1:14" customFormat="1" ht="25.5" customHeight="1" x14ac:dyDescent="0.25">
      <c r="A14033" s="151" t="s">
        <v>0</v>
      </c>
      <c r="B14033" s="156" t="s">
        <v>98</v>
      </c>
      <c r="C14033" s="155">
        <f t="shared" si="5218"/>
        <v>0</v>
      </c>
      <c r="D14033" s="155">
        <f>SUM(D14034,D14037,D14040)</f>
        <v>0</v>
      </c>
      <c r="E14033" s="155">
        <f>SUM(E14034,E14037,E14040)</f>
        <v>0</v>
      </c>
      <c r="F14033" s="155">
        <f t="shared" si="5219"/>
        <v>50</v>
      </c>
      <c r="G14033" s="155">
        <f>SUM(G14034,G14037,G14040)</f>
        <v>50</v>
      </c>
      <c r="H14033" s="505">
        <f>SUM(H14034,H14037,H14040)</f>
        <v>0</v>
      </c>
      <c r="I14033" s="155">
        <f t="shared" si="5220"/>
        <v>75</v>
      </c>
      <c r="J14033" s="155">
        <f>SUM(J14034,J14037,J14040)</f>
        <v>75</v>
      </c>
      <c r="K14033" s="505">
        <f>SUM(K14034,K14037,K14040)</f>
        <v>0</v>
      </c>
      <c r="L14033" s="155">
        <f t="shared" si="5221"/>
        <v>0</v>
      </c>
      <c r="M14033" s="155">
        <f>SUM(M14034,M14037,M14040)</f>
        <v>0</v>
      </c>
      <c r="N14033" s="505">
        <f>SUM(N14034,N14037,N14040)</f>
        <v>0</v>
      </c>
    </row>
    <row r="14034" spans="1:14" customFormat="1" ht="24" hidden="1" customHeight="1" x14ac:dyDescent="0.25">
      <c r="A14034" s="151" t="s">
        <v>0</v>
      </c>
      <c r="B14034" s="157" t="s">
        <v>99</v>
      </c>
      <c r="C14034" s="155">
        <f t="shared" si="5218"/>
        <v>0</v>
      </c>
      <c r="D14034" s="155">
        <f>SUM(D14035:D14036)</f>
        <v>0</v>
      </c>
      <c r="E14034" s="155">
        <f>SUM(E14035:E14036)</f>
        <v>0</v>
      </c>
      <c r="F14034" s="155">
        <f t="shared" si="5219"/>
        <v>0</v>
      </c>
      <c r="G14034" s="155">
        <f>SUM(G14035:G14036)</f>
        <v>0</v>
      </c>
      <c r="H14034" s="505">
        <f>SUM(H14035:H14036)</f>
        <v>0</v>
      </c>
      <c r="I14034" s="155">
        <f t="shared" si="5220"/>
        <v>0</v>
      </c>
      <c r="J14034" s="155">
        <f>SUM(J14035:J14036)</f>
        <v>0</v>
      </c>
      <c r="K14034" s="505">
        <f>SUM(K14035:K14036)</f>
        <v>0</v>
      </c>
      <c r="L14034" s="155">
        <f t="shared" si="5221"/>
        <v>0</v>
      </c>
      <c r="M14034" s="155">
        <f>SUM(M14035:M14036)</f>
        <v>0</v>
      </c>
      <c r="N14034" s="505">
        <f>SUM(N14035:N14036)</f>
        <v>0</v>
      </c>
    </row>
    <row r="14035" spans="1:14" customFormat="1" ht="25.5" hidden="1" customHeight="1" x14ac:dyDescent="0.25">
      <c r="A14035" s="151" t="s">
        <v>0</v>
      </c>
      <c r="B14035" s="158" t="s">
        <v>100</v>
      </c>
      <c r="C14035" s="155">
        <f t="shared" si="5218"/>
        <v>0</v>
      </c>
      <c r="D14035" s="155">
        <v>0</v>
      </c>
      <c r="E14035" s="155">
        <v>0</v>
      </c>
      <c r="F14035" s="155">
        <f t="shared" si="5219"/>
        <v>0</v>
      </c>
      <c r="G14035" s="155">
        <v>0</v>
      </c>
      <c r="H14035" s="505">
        <v>0</v>
      </c>
      <c r="I14035" s="155">
        <f t="shared" si="5220"/>
        <v>0</v>
      </c>
      <c r="J14035" s="155">
        <v>0</v>
      </c>
      <c r="K14035" s="505">
        <v>0</v>
      </c>
      <c r="L14035" s="155">
        <f t="shared" si="5221"/>
        <v>0</v>
      </c>
      <c r="M14035" s="155">
        <v>0</v>
      </c>
      <c r="N14035" s="505">
        <v>0</v>
      </c>
    </row>
    <row r="14036" spans="1:14" customFormat="1" ht="21" hidden="1" customHeight="1" x14ac:dyDescent="0.25">
      <c r="A14036" s="151" t="s">
        <v>0</v>
      </c>
      <c r="B14036" s="158" t="s">
        <v>101</v>
      </c>
      <c r="C14036" s="155">
        <f t="shared" si="5218"/>
        <v>0</v>
      </c>
      <c r="D14036" s="155">
        <v>0</v>
      </c>
      <c r="E14036" s="155">
        <v>0</v>
      </c>
      <c r="F14036" s="155">
        <f t="shared" si="5219"/>
        <v>0</v>
      </c>
      <c r="G14036" s="155">
        <v>0</v>
      </c>
      <c r="H14036" s="505">
        <v>0</v>
      </c>
      <c r="I14036" s="155">
        <f t="shared" si="5220"/>
        <v>0</v>
      </c>
      <c r="J14036" s="155">
        <v>0</v>
      </c>
      <c r="K14036" s="505">
        <v>0</v>
      </c>
      <c r="L14036" s="155">
        <f t="shared" si="5221"/>
        <v>0</v>
      </c>
      <c r="M14036" s="155">
        <v>0</v>
      </c>
      <c r="N14036" s="505">
        <v>0</v>
      </c>
    </row>
    <row r="14037" spans="1:14" customFormat="1" ht="26.25" hidden="1" customHeight="1" x14ac:dyDescent="0.25">
      <c r="A14037" s="151" t="s">
        <v>0</v>
      </c>
      <c r="B14037" s="157" t="s">
        <v>102</v>
      </c>
      <c r="C14037" s="155">
        <f t="shared" si="5218"/>
        <v>0</v>
      </c>
      <c r="D14037" s="155">
        <f>SUM(D14038:D14039)</f>
        <v>0</v>
      </c>
      <c r="E14037" s="155">
        <f>SUM(E14038:E14039)</f>
        <v>0</v>
      </c>
      <c r="F14037" s="155">
        <f t="shared" si="5219"/>
        <v>0</v>
      </c>
      <c r="G14037" s="155">
        <f>SUM(G14038:G14039)</f>
        <v>0</v>
      </c>
      <c r="H14037" s="505">
        <f>SUM(H14038:H14039)</f>
        <v>0</v>
      </c>
      <c r="I14037" s="155">
        <f t="shared" si="5220"/>
        <v>0</v>
      </c>
      <c r="J14037" s="155">
        <f>SUM(J14038:J14039)</f>
        <v>0</v>
      </c>
      <c r="K14037" s="505">
        <f>SUM(K14038:K14039)</f>
        <v>0</v>
      </c>
      <c r="L14037" s="155">
        <f t="shared" si="5221"/>
        <v>0</v>
      </c>
      <c r="M14037" s="155">
        <f>SUM(M14038:M14039)</f>
        <v>0</v>
      </c>
      <c r="N14037" s="505">
        <f>SUM(N14038:N14039)</f>
        <v>0</v>
      </c>
    </row>
    <row r="14038" spans="1:14" customFormat="1" ht="22.5" hidden="1" customHeight="1" x14ac:dyDescent="0.25">
      <c r="A14038" s="151" t="s">
        <v>0</v>
      </c>
      <c r="B14038" s="158" t="s">
        <v>100</v>
      </c>
      <c r="C14038" s="155">
        <f t="shared" si="5218"/>
        <v>0</v>
      </c>
      <c r="D14038" s="155">
        <v>0</v>
      </c>
      <c r="E14038" s="155">
        <v>0</v>
      </c>
      <c r="F14038" s="155">
        <f t="shared" si="5219"/>
        <v>0</v>
      </c>
      <c r="G14038" s="155">
        <v>0</v>
      </c>
      <c r="H14038" s="505">
        <v>0</v>
      </c>
      <c r="I14038" s="155">
        <f t="shared" si="5220"/>
        <v>0</v>
      </c>
      <c r="J14038" s="155">
        <v>0</v>
      </c>
      <c r="K14038" s="505">
        <v>0</v>
      </c>
      <c r="L14038" s="155">
        <f t="shared" si="5221"/>
        <v>0</v>
      </c>
      <c r="M14038" s="155">
        <v>0</v>
      </c>
      <c r="N14038" s="505">
        <v>0</v>
      </c>
    </row>
    <row r="14039" spans="1:14" customFormat="1" ht="25.5" hidden="1" customHeight="1" x14ac:dyDescent="0.25">
      <c r="A14039" s="151" t="s">
        <v>0</v>
      </c>
      <c r="B14039" s="158" t="s">
        <v>101</v>
      </c>
      <c r="C14039" s="155">
        <f t="shared" si="5218"/>
        <v>0</v>
      </c>
      <c r="D14039" s="155">
        <v>0</v>
      </c>
      <c r="E14039" s="155">
        <v>0</v>
      </c>
      <c r="F14039" s="155">
        <f t="shared" si="5219"/>
        <v>0</v>
      </c>
      <c r="G14039" s="155">
        <v>0</v>
      </c>
      <c r="H14039" s="505">
        <v>0</v>
      </c>
      <c r="I14039" s="155">
        <f t="shared" si="5220"/>
        <v>0</v>
      </c>
      <c r="J14039" s="155">
        <v>0</v>
      </c>
      <c r="K14039" s="505">
        <v>0</v>
      </c>
      <c r="L14039" s="155">
        <f t="shared" si="5221"/>
        <v>0</v>
      </c>
      <c r="M14039" s="155">
        <v>0</v>
      </c>
      <c r="N14039" s="505">
        <v>0</v>
      </c>
    </row>
    <row r="14040" spans="1:14" customFormat="1" ht="27" customHeight="1" x14ac:dyDescent="0.25">
      <c r="A14040" s="151" t="s">
        <v>0</v>
      </c>
      <c r="B14040" s="157" t="s">
        <v>103</v>
      </c>
      <c r="C14040" s="155">
        <f t="shared" si="5218"/>
        <v>0</v>
      </c>
      <c r="D14040" s="155">
        <f>SUM(D14041,D14048,D14060)</f>
        <v>0</v>
      </c>
      <c r="E14040" s="155">
        <f>SUM(E14041,E14048,E14060)</f>
        <v>0</v>
      </c>
      <c r="F14040" s="155">
        <f t="shared" si="5219"/>
        <v>50</v>
      </c>
      <c r="G14040" s="155">
        <f>SUM(G14041,G14048,G14060)</f>
        <v>50</v>
      </c>
      <c r="H14040" s="505">
        <f>SUM(H14041,H14048,H14060)</f>
        <v>0</v>
      </c>
      <c r="I14040" s="155">
        <f t="shared" si="5220"/>
        <v>75</v>
      </c>
      <c r="J14040" s="155">
        <f>SUM(J14041,J14048,J14060)</f>
        <v>75</v>
      </c>
      <c r="K14040" s="505">
        <f>SUM(K14041,K14048,K14060)</f>
        <v>0</v>
      </c>
      <c r="L14040" s="155">
        <f t="shared" si="5221"/>
        <v>0</v>
      </c>
      <c r="M14040" s="155">
        <f>SUM(M14041,M14048,M14060)</f>
        <v>0</v>
      </c>
      <c r="N14040" s="505">
        <f>SUM(N14041,N14048,N14060)</f>
        <v>0</v>
      </c>
    </row>
    <row r="14041" spans="1:14" customFormat="1" ht="36" hidden="1" customHeight="1" x14ac:dyDescent="0.25">
      <c r="A14041" s="151" t="s">
        <v>0</v>
      </c>
      <c r="B14041" s="158" t="s">
        <v>104</v>
      </c>
      <c r="C14041" s="155">
        <f t="shared" si="5218"/>
        <v>0</v>
      </c>
      <c r="D14041" s="155">
        <f>SUM(D14042,D14045)</f>
        <v>0</v>
      </c>
      <c r="E14041" s="155">
        <f>SUM(E14042,E14045)</f>
        <v>0</v>
      </c>
      <c r="F14041" s="155">
        <f t="shared" si="5219"/>
        <v>0</v>
      </c>
      <c r="G14041" s="155">
        <f>SUM(G14042,G14045)</f>
        <v>0</v>
      </c>
      <c r="H14041" s="505">
        <f>SUM(H14042,H14045)</f>
        <v>0</v>
      </c>
      <c r="I14041" s="155">
        <f t="shared" si="5220"/>
        <v>0</v>
      </c>
      <c r="J14041" s="155">
        <f>SUM(J14042,J14045)</f>
        <v>0</v>
      </c>
      <c r="K14041" s="505">
        <f>SUM(K14042,K14045)</f>
        <v>0</v>
      </c>
      <c r="L14041" s="155">
        <f t="shared" si="5221"/>
        <v>0</v>
      </c>
      <c r="M14041" s="155">
        <f>SUM(M14042,M14045)</f>
        <v>0</v>
      </c>
      <c r="N14041" s="505">
        <f>SUM(N14042,N14045)</f>
        <v>0</v>
      </c>
    </row>
    <row r="14042" spans="1:14" customFormat="1" ht="26.25" hidden="1" customHeight="1" x14ac:dyDescent="0.25">
      <c r="A14042" s="151" t="s">
        <v>0</v>
      </c>
      <c r="B14042" s="159" t="s">
        <v>105</v>
      </c>
      <c r="C14042" s="155">
        <f t="shared" si="5218"/>
        <v>0</v>
      </c>
      <c r="D14042" s="155">
        <f>SUM(D14043:D14044)</f>
        <v>0</v>
      </c>
      <c r="E14042" s="155">
        <f>SUM(E14043:E14044)</f>
        <v>0</v>
      </c>
      <c r="F14042" s="155">
        <f t="shared" si="5219"/>
        <v>0</v>
      </c>
      <c r="G14042" s="155">
        <f>SUM(G14043:G14044)</f>
        <v>0</v>
      </c>
      <c r="H14042" s="505">
        <f>SUM(H14043:H14044)</f>
        <v>0</v>
      </c>
      <c r="I14042" s="155">
        <f t="shared" si="5220"/>
        <v>0</v>
      </c>
      <c r="J14042" s="155">
        <f>SUM(J14043:J14044)</f>
        <v>0</v>
      </c>
      <c r="K14042" s="505">
        <f>SUM(K14043:K14044)</f>
        <v>0</v>
      </c>
      <c r="L14042" s="155">
        <f t="shared" si="5221"/>
        <v>0</v>
      </c>
      <c r="M14042" s="155">
        <f>SUM(M14043:M14044)</f>
        <v>0</v>
      </c>
      <c r="N14042" s="505">
        <f>SUM(N14043:N14044)</f>
        <v>0</v>
      </c>
    </row>
    <row r="14043" spans="1:14" customFormat="1" ht="28.5" hidden="1" customHeight="1" x14ac:dyDescent="0.25">
      <c r="A14043" s="151" t="s">
        <v>0</v>
      </c>
      <c r="B14043" s="470" t="s">
        <v>100</v>
      </c>
      <c r="C14043" s="155">
        <f t="shared" si="5218"/>
        <v>0</v>
      </c>
      <c r="D14043" s="155">
        <v>0</v>
      </c>
      <c r="E14043" s="155">
        <v>0</v>
      </c>
      <c r="F14043" s="155">
        <f t="shared" si="5219"/>
        <v>0</v>
      </c>
      <c r="G14043" s="155">
        <v>0</v>
      </c>
      <c r="H14043" s="505">
        <v>0</v>
      </c>
      <c r="I14043" s="155">
        <f t="shared" si="5220"/>
        <v>0</v>
      </c>
      <c r="J14043" s="155">
        <v>0</v>
      </c>
      <c r="K14043" s="505">
        <v>0</v>
      </c>
      <c r="L14043" s="155">
        <f t="shared" si="5221"/>
        <v>0</v>
      </c>
      <c r="M14043" s="155">
        <v>0</v>
      </c>
      <c r="N14043" s="505">
        <v>0</v>
      </c>
    </row>
    <row r="14044" spans="1:14" customFormat="1" ht="37.5" hidden="1" customHeight="1" x14ac:dyDescent="0.25">
      <c r="A14044" s="151" t="s">
        <v>0</v>
      </c>
      <c r="B14044" s="470" t="s">
        <v>101</v>
      </c>
      <c r="C14044" s="155">
        <f t="shared" si="5218"/>
        <v>0</v>
      </c>
      <c r="D14044" s="155">
        <v>0</v>
      </c>
      <c r="E14044" s="155">
        <v>0</v>
      </c>
      <c r="F14044" s="155">
        <f t="shared" si="5219"/>
        <v>0</v>
      </c>
      <c r="G14044" s="155">
        <v>0</v>
      </c>
      <c r="H14044" s="505">
        <v>0</v>
      </c>
      <c r="I14044" s="155">
        <f t="shared" si="5220"/>
        <v>0</v>
      </c>
      <c r="J14044" s="155">
        <v>0</v>
      </c>
      <c r="K14044" s="505">
        <v>0</v>
      </c>
      <c r="L14044" s="155">
        <f t="shared" si="5221"/>
        <v>0</v>
      </c>
      <c r="M14044" s="155">
        <v>0</v>
      </c>
      <c r="N14044" s="505">
        <v>0</v>
      </c>
    </row>
    <row r="14045" spans="1:14" customFormat="1" ht="33.75" hidden="1" customHeight="1" x14ac:dyDescent="0.25">
      <c r="A14045" s="151" t="s">
        <v>0</v>
      </c>
      <c r="B14045" s="159" t="s">
        <v>106</v>
      </c>
      <c r="C14045" s="155">
        <f t="shared" si="5218"/>
        <v>0</v>
      </c>
      <c r="D14045" s="155">
        <f>SUM(D14046:D14047)</f>
        <v>0</v>
      </c>
      <c r="E14045" s="155">
        <f>SUM(E14046:E14047)</f>
        <v>0</v>
      </c>
      <c r="F14045" s="155">
        <f t="shared" si="5219"/>
        <v>0</v>
      </c>
      <c r="G14045" s="155">
        <f>SUM(G14046:G14047)</f>
        <v>0</v>
      </c>
      <c r="H14045" s="505">
        <f>SUM(H14046:H14047)</f>
        <v>0</v>
      </c>
      <c r="I14045" s="155">
        <f t="shared" si="5220"/>
        <v>0</v>
      </c>
      <c r="J14045" s="155">
        <f>SUM(J14046:J14047)</f>
        <v>0</v>
      </c>
      <c r="K14045" s="505">
        <f>SUM(K14046:K14047)</f>
        <v>0</v>
      </c>
      <c r="L14045" s="155">
        <f t="shared" si="5221"/>
        <v>0</v>
      </c>
      <c r="M14045" s="155">
        <f>SUM(M14046:M14047)</f>
        <v>0</v>
      </c>
      <c r="N14045" s="505">
        <f>SUM(N14046:N14047)</f>
        <v>0</v>
      </c>
    </row>
    <row r="14046" spans="1:14" customFormat="1" ht="26.25" hidden="1" customHeight="1" x14ac:dyDescent="0.25">
      <c r="A14046" s="151" t="s">
        <v>0</v>
      </c>
      <c r="B14046" s="470" t="s">
        <v>100</v>
      </c>
      <c r="C14046" s="155">
        <f t="shared" si="5218"/>
        <v>0</v>
      </c>
      <c r="D14046" s="155">
        <v>0</v>
      </c>
      <c r="E14046" s="155">
        <v>0</v>
      </c>
      <c r="F14046" s="155">
        <f t="shared" si="5219"/>
        <v>0</v>
      </c>
      <c r="G14046" s="155">
        <v>0</v>
      </c>
      <c r="H14046" s="505">
        <v>0</v>
      </c>
      <c r="I14046" s="155">
        <f t="shared" si="5220"/>
        <v>0</v>
      </c>
      <c r="J14046" s="155">
        <v>0</v>
      </c>
      <c r="K14046" s="505">
        <v>0</v>
      </c>
      <c r="L14046" s="155">
        <f t="shared" si="5221"/>
        <v>0</v>
      </c>
      <c r="M14046" s="155">
        <v>0</v>
      </c>
      <c r="N14046" s="505">
        <v>0</v>
      </c>
    </row>
    <row r="14047" spans="1:14" customFormat="1" ht="36.75" hidden="1" customHeight="1" x14ac:dyDescent="0.25">
      <c r="A14047" s="151" t="s">
        <v>0</v>
      </c>
      <c r="B14047" s="470" t="s">
        <v>101</v>
      </c>
      <c r="C14047" s="155">
        <f t="shared" si="5218"/>
        <v>0</v>
      </c>
      <c r="D14047" s="155">
        <v>0</v>
      </c>
      <c r="E14047" s="155">
        <v>0</v>
      </c>
      <c r="F14047" s="155">
        <f t="shared" si="5219"/>
        <v>0</v>
      </c>
      <c r="G14047" s="155">
        <v>0</v>
      </c>
      <c r="H14047" s="505">
        <v>0</v>
      </c>
      <c r="I14047" s="155">
        <f t="shared" si="5220"/>
        <v>0</v>
      </c>
      <c r="J14047" s="155">
        <v>0</v>
      </c>
      <c r="K14047" s="505">
        <v>0</v>
      </c>
      <c r="L14047" s="155">
        <f t="shared" si="5221"/>
        <v>0</v>
      </c>
      <c r="M14047" s="155">
        <v>0</v>
      </c>
      <c r="N14047" s="505">
        <v>0</v>
      </c>
    </row>
    <row r="14048" spans="1:14" customFormat="1" ht="36.75" hidden="1" customHeight="1" x14ac:dyDescent="0.25">
      <c r="A14048" s="151" t="s">
        <v>0</v>
      </c>
      <c r="B14048" s="158" t="s">
        <v>107</v>
      </c>
      <c r="C14048" s="155">
        <f t="shared" si="5218"/>
        <v>0</v>
      </c>
      <c r="D14048" s="155">
        <f>SUM(D14049,D14057)</f>
        <v>0</v>
      </c>
      <c r="E14048" s="155">
        <f>SUM(E14049,E14057)</f>
        <v>0</v>
      </c>
      <c r="F14048" s="155">
        <f t="shared" si="5219"/>
        <v>0</v>
      </c>
      <c r="G14048" s="155">
        <f>SUM(G14049,G14057)</f>
        <v>0</v>
      </c>
      <c r="H14048" s="505">
        <f>SUM(H14049,H14057)</f>
        <v>0</v>
      </c>
      <c r="I14048" s="155">
        <f t="shared" si="5220"/>
        <v>0</v>
      </c>
      <c r="J14048" s="155">
        <f>SUM(J14049,J14057)</f>
        <v>0</v>
      </c>
      <c r="K14048" s="505">
        <f>SUM(K14049,K14057)</f>
        <v>0</v>
      </c>
      <c r="L14048" s="155">
        <f t="shared" si="5221"/>
        <v>0</v>
      </c>
      <c r="M14048" s="155">
        <f>SUM(M14049,M14057)</f>
        <v>0</v>
      </c>
      <c r="N14048" s="505">
        <f>SUM(N14049,N14057)</f>
        <v>0</v>
      </c>
    </row>
    <row r="14049" spans="1:14" customFormat="1" ht="32.25" hidden="1" customHeight="1" x14ac:dyDescent="0.25">
      <c r="A14049" s="151" t="s">
        <v>0</v>
      </c>
      <c r="B14049" s="159" t="s">
        <v>108</v>
      </c>
      <c r="C14049" s="155">
        <f t="shared" si="5218"/>
        <v>0</v>
      </c>
      <c r="D14049" s="155">
        <f>SUM(D14050,D14053)</f>
        <v>0</v>
      </c>
      <c r="E14049" s="155">
        <f>SUM(E14050,E14053)</f>
        <v>0</v>
      </c>
      <c r="F14049" s="155">
        <f t="shared" si="5219"/>
        <v>0</v>
      </c>
      <c r="G14049" s="155">
        <f>SUM(G14050,G14053)</f>
        <v>0</v>
      </c>
      <c r="H14049" s="505">
        <f>SUM(H14050,H14053)</f>
        <v>0</v>
      </c>
      <c r="I14049" s="155">
        <f t="shared" si="5220"/>
        <v>0</v>
      </c>
      <c r="J14049" s="155">
        <f>SUM(J14050,J14053)</f>
        <v>0</v>
      </c>
      <c r="K14049" s="505">
        <f>SUM(K14050,K14053)</f>
        <v>0</v>
      </c>
      <c r="L14049" s="155">
        <f t="shared" si="5221"/>
        <v>0</v>
      </c>
      <c r="M14049" s="155">
        <f>SUM(M14050,M14053)</f>
        <v>0</v>
      </c>
      <c r="N14049" s="505">
        <f>SUM(N14050,N14053)</f>
        <v>0</v>
      </c>
    </row>
    <row r="14050" spans="1:14" customFormat="1" ht="33" hidden="1" customHeight="1" x14ac:dyDescent="0.25">
      <c r="A14050" s="151" t="s">
        <v>0</v>
      </c>
      <c r="B14050" s="470" t="s">
        <v>100</v>
      </c>
      <c r="C14050" s="155">
        <f t="shared" si="5218"/>
        <v>0</v>
      </c>
      <c r="D14050" s="155">
        <f>SUM(D14051:D14052)</f>
        <v>0</v>
      </c>
      <c r="E14050" s="155">
        <f>SUM(E14051:E14052)</f>
        <v>0</v>
      </c>
      <c r="F14050" s="155">
        <f t="shared" si="5219"/>
        <v>0</v>
      </c>
      <c r="G14050" s="155">
        <f>SUM(G14051:G14052)</f>
        <v>0</v>
      </c>
      <c r="H14050" s="505">
        <f>SUM(H14051:H14052)</f>
        <v>0</v>
      </c>
      <c r="I14050" s="155">
        <f t="shared" si="5220"/>
        <v>0</v>
      </c>
      <c r="J14050" s="155">
        <f>SUM(J14051:J14052)</f>
        <v>0</v>
      </c>
      <c r="K14050" s="505">
        <f>SUM(K14051:K14052)</f>
        <v>0</v>
      </c>
      <c r="L14050" s="155">
        <f t="shared" si="5221"/>
        <v>0</v>
      </c>
      <c r="M14050" s="155">
        <f>SUM(M14051:M14052)</f>
        <v>0</v>
      </c>
      <c r="N14050" s="505">
        <f>SUM(N14051:N14052)</f>
        <v>0</v>
      </c>
    </row>
    <row r="14051" spans="1:14" customFormat="1" ht="38.25" hidden="1" customHeight="1" x14ac:dyDescent="0.25">
      <c r="A14051" s="151" t="s">
        <v>0</v>
      </c>
      <c r="B14051" s="471" t="s">
        <v>109</v>
      </c>
      <c r="C14051" s="155">
        <f t="shared" si="5218"/>
        <v>0</v>
      </c>
      <c r="D14051" s="155">
        <v>0</v>
      </c>
      <c r="E14051" s="155">
        <v>0</v>
      </c>
      <c r="F14051" s="155">
        <f t="shared" si="5219"/>
        <v>0</v>
      </c>
      <c r="G14051" s="155">
        <v>0</v>
      </c>
      <c r="H14051" s="505">
        <v>0</v>
      </c>
      <c r="I14051" s="155">
        <f t="shared" si="5220"/>
        <v>0</v>
      </c>
      <c r="J14051" s="155">
        <v>0</v>
      </c>
      <c r="K14051" s="505">
        <v>0</v>
      </c>
      <c r="L14051" s="155">
        <f t="shared" si="5221"/>
        <v>0</v>
      </c>
      <c r="M14051" s="155">
        <v>0</v>
      </c>
      <c r="N14051" s="505">
        <v>0</v>
      </c>
    </row>
    <row r="14052" spans="1:14" customFormat="1" ht="31.5" hidden="1" customHeight="1" x14ac:dyDescent="0.25">
      <c r="A14052" s="151" t="s">
        <v>0</v>
      </c>
      <c r="B14052" s="471" t="s">
        <v>110</v>
      </c>
      <c r="C14052" s="155">
        <f t="shared" si="5218"/>
        <v>0</v>
      </c>
      <c r="D14052" s="155">
        <v>0</v>
      </c>
      <c r="E14052" s="155">
        <v>0</v>
      </c>
      <c r="F14052" s="155">
        <f t="shared" si="5219"/>
        <v>0</v>
      </c>
      <c r="G14052" s="155">
        <v>0</v>
      </c>
      <c r="H14052" s="505">
        <v>0</v>
      </c>
      <c r="I14052" s="155">
        <f t="shared" si="5220"/>
        <v>0</v>
      </c>
      <c r="J14052" s="155">
        <v>0</v>
      </c>
      <c r="K14052" s="505">
        <v>0</v>
      </c>
      <c r="L14052" s="155">
        <f t="shared" si="5221"/>
        <v>0</v>
      </c>
      <c r="M14052" s="155">
        <v>0</v>
      </c>
      <c r="N14052" s="505">
        <v>0</v>
      </c>
    </row>
    <row r="14053" spans="1:14" customFormat="1" ht="33" hidden="1" customHeight="1" x14ac:dyDescent="0.25">
      <c r="A14053" s="151" t="s">
        <v>0</v>
      </c>
      <c r="B14053" s="470" t="s">
        <v>101</v>
      </c>
      <c r="C14053" s="155">
        <f t="shared" si="5218"/>
        <v>0</v>
      </c>
      <c r="D14053" s="155">
        <f>SUM(D14054:D14056)</f>
        <v>0</v>
      </c>
      <c r="E14053" s="155">
        <f>SUM(E14054:E14056)</f>
        <v>0</v>
      </c>
      <c r="F14053" s="155">
        <f t="shared" si="5219"/>
        <v>0</v>
      </c>
      <c r="G14053" s="155">
        <f>SUM(G14054:G14056)</f>
        <v>0</v>
      </c>
      <c r="H14053" s="505">
        <f>SUM(H14054:H14056)</f>
        <v>0</v>
      </c>
      <c r="I14053" s="155">
        <f t="shared" si="5220"/>
        <v>0</v>
      </c>
      <c r="J14053" s="155">
        <f>SUM(J14054:J14056)</f>
        <v>0</v>
      </c>
      <c r="K14053" s="505">
        <f>SUM(K14054:K14056)</f>
        <v>0</v>
      </c>
      <c r="L14053" s="155">
        <f t="shared" si="5221"/>
        <v>0</v>
      </c>
      <c r="M14053" s="155">
        <f>SUM(M14054:M14056)</f>
        <v>0</v>
      </c>
      <c r="N14053" s="505">
        <f>SUM(N14054:N14056)</f>
        <v>0</v>
      </c>
    </row>
    <row r="14054" spans="1:14" customFormat="1" ht="41.25" hidden="1" customHeight="1" x14ac:dyDescent="0.25">
      <c r="A14054" s="151" t="s">
        <v>0</v>
      </c>
      <c r="B14054" s="471" t="s">
        <v>109</v>
      </c>
      <c r="C14054" s="155">
        <f t="shared" si="5218"/>
        <v>0</v>
      </c>
      <c r="D14054" s="155">
        <v>0</v>
      </c>
      <c r="E14054" s="155">
        <v>0</v>
      </c>
      <c r="F14054" s="155">
        <f t="shared" si="5219"/>
        <v>0</v>
      </c>
      <c r="G14054" s="155">
        <v>0</v>
      </c>
      <c r="H14054" s="505">
        <v>0</v>
      </c>
      <c r="I14054" s="155">
        <f t="shared" si="5220"/>
        <v>0</v>
      </c>
      <c r="J14054" s="155">
        <v>0</v>
      </c>
      <c r="K14054" s="505">
        <v>0</v>
      </c>
      <c r="L14054" s="155">
        <f t="shared" si="5221"/>
        <v>0</v>
      </c>
      <c r="M14054" s="155">
        <v>0</v>
      </c>
      <c r="N14054" s="505">
        <v>0</v>
      </c>
    </row>
    <row r="14055" spans="1:14" customFormat="1" ht="33" hidden="1" customHeight="1" x14ac:dyDescent="0.25">
      <c r="A14055" s="151" t="s">
        <v>0</v>
      </c>
      <c r="B14055" s="471" t="s">
        <v>111</v>
      </c>
      <c r="C14055" s="155">
        <f t="shared" si="5218"/>
        <v>0</v>
      </c>
      <c r="D14055" s="155">
        <v>0</v>
      </c>
      <c r="E14055" s="155">
        <v>0</v>
      </c>
      <c r="F14055" s="155">
        <f t="shared" si="5219"/>
        <v>0</v>
      </c>
      <c r="G14055" s="155">
        <v>0</v>
      </c>
      <c r="H14055" s="505">
        <v>0</v>
      </c>
      <c r="I14055" s="155">
        <f t="shared" si="5220"/>
        <v>0</v>
      </c>
      <c r="J14055" s="155">
        <v>0</v>
      </c>
      <c r="K14055" s="505">
        <v>0</v>
      </c>
      <c r="L14055" s="155">
        <f t="shared" si="5221"/>
        <v>0</v>
      </c>
      <c r="M14055" s="155">
        <v>0</v>
      </c>
      <c r="N14055" s="505">
        <v>0</v>
      </c>
    </row>
    <row r="14056" spans="1:14" customFormat="1" ht="39.75" hidden="1" customHeight="1" x14ac:dyDescent="0.25">
      <c r="A14056" s="151" t="s">
        <v>0</v>
      </c>
      <c r="B14056" s="471" t="s">
        <v>110</v>
      </c>
      <c r="C14056" s="155">
        <f t="shared" si="5218"/>
        <v>0</v>
      </c>
      <c r="D14056" s="155">
        <v>0</v>
      </c>
      <c r="E14056" s="155">
        <v>0</v>
      </c>
      <c r="F14056" s="155">
        <f t="shared" si="5219"/>
        <v>0</v>
      </c>
      <c r="G14056" s="155">
        <v>0</v>
      </c>
      <c r="H14056" s="505">
        <v>0</v>
      </c>
      <c r="I14056" s="155">
        <f t="shared" si="5220"/>
        <v>0</v>
      </c>
      <c r="J14056" s="155">
        <v>0</v>
      </c>
      <c r="K14056" s="505">
        <v>0</v>
      </c>
      <c r="L14056" s="155">
        <f t="shared" si="5221"/>
        <v>0</v>
      </c>
      <c r="M14056" s="155">
        <v>0</v>
      </c>
      <c r="N14056" s="505">
        <v>0</v>
      </c>
    </row>
    <row r="14057" spans="1:14" customFormat="1" ht="34.5" hidden="1" customHeight="1" x14ac:dyDescent="0.25">
      <c r="A14057" s="151" t="s">
        <v>0</v>
      </c>
      <c r="B14057" s="159" t="s">
        <v>112</v>
      </c>
      <c r="C14057" s="155">
        <f t="shared" si="5218"/>
        <v>0</v>
      </c>
      <c r="D14057" s="155">
        <f>SUM(D14058:D14059)</f>
        <v>0</v>
      </c>
      <c r="E14057" s="155">
        <f>SUM(E14058:E14059)</f>
        <v>0</v>
      </c>
      <c r="F14057" s="155">
        <f t="shared" si="5219"/>
        <v>0</v>
      </c>
      <c r="G14057" s="155">
        <f>SUM(G14058:G14059)</f>
        <v>0</v>
      </c>
      <c r="H14057" s="505">
        <f>SUM(H14058:H14059)</f>
        <v>0</v>
      </c>
      <c r="I14057" s="155">
        <f t="shared" si="5220"/>
        <v>0</v>
      </c>
      <c r="J14057" s="155">
        <f>SUM(J14058:J14059)</f>
        <v>0</v>
      </c>
      <c r="K14057" s="505">
        <f>SUM(K14058:K14059)</f>
        <v>0</v>
      </c>
      <c r="L14057" s="155">
        <f t="shared" si="5221"/>
        <v>0</v>
      </c>
      <c r="M14057" s="155">
        <f>SUM(M14058:M14059)</f>
        <v>0</v>
      </c>
      <c r="N14057" s="505">
        <f>SUM(N14058:N14059)</f>
        <v>0</v>
      </c>
    </row>
    <row r="14058" spans="1:14" customFormat="1" ht="37.5" hidden="1" customHeight="1" x14ac:dyDescent="0.25">
      <c r="A14058" s="151" t="s">
        <v>0</v>
      </c>
      <c r="B14058" s="470" t="s">
        <v>100</v>
      </c>
      <c r="C14058" s="155">
        <f t="shared" si="5218"/>
        <v>0</v>
      </c>
      <c r="D14058" s="155">
        <v>0</v>
      </c>
      <c r="E14058" s="155">
        <v>0</v>
      </c>
      <c r="F14058" s="155">
        <f t="shared" si="5219"/>
        <v>0</v>
      </c>
      <c r="G14058" s="155">
        <v>0</v>
      </c>
      <c r="H14058" s="505">
        <v>0</v>
      </c>
      <c r="I14058" s="155">
        <f t="shared" si="5220"/>
        <v>0</v>
      </c>
      <c r="J14058" s="155">
        <v>0</v>
      </c>
      <c r="K14058" s="505">
        <v>0</v>
      </c>
      <c r="L14058" s="155">
        <f t="shared" si="5221"/>
        <v>0</v>
      </c>
      <c r="M14058" s="155">
        <v>0</v>
      </c>
      <c r="N14058" s="505">
        <v>0</v>
      </c>
    </row>
    <row r="14059" spans="1:14" customFormat="1" ht="26.25" hidden="1" customHeight="1" x14ac:dyDescent="0.25">
      <c r="A14059" s="151" t="s">
        <v>0</v>
      </c>
      <c r="B14059" s="470" t="s">
        <v>101</v>
      </c>
      <c r="C14059" s="155">
        <f t="shared" si="5218"/>
        <v>0</v>
      </c>
      <c r="D14059" s="155">
        <v>0</v>
      </c>
      <c r="E14059" s="155">
        <v>0</v>
      </c>
      <c r="F14059" s="155">
        <f t="shared" si="5219"/>
        <v>0</v>
      </c>
      <c r="G14059" s="155">
        <v>0</v>
      </c>
      <c r="H14059" s="505">
        <v>0</v>
      </c>
      <c r="I14059" s="155">
        <f t="shared" si="5220"/>
        <v>0</v>
      </c>
      <c r="J14059" s="155">
        <v>0</v>
      </c>
      <c r="K14059" s="505">
        <v>0</v>
      </c>
      <c r="L14059" s="155">
        <f t="shared" si="5221"/>
        <v>0</v>
      </c>
      <c r="M14059" s="155">
        <v>0</v>
      </c>
      <c r="N14059" s="505">
        <v>0</v>
      </c>
    </row>
    <row r="14060" spans="1:14" customFormat="1" ht="27.75" customHeight="1" x14ac:dyDescent="0.25">
      <c r="A14060" s="151" t="s">
        <v>0</v>
      </c>
      <c r="B14060" s="158" t="s">
        <v>113</v>
      </c>
      <c r="C14060" s="155">
        <f t="shared" si="5218"/>
        <v>0</v>
      </c>
      <c r="D14060" s="155">
        <f>SUM(D14061,D14071)</f>
        <v>0</v>
      </c>
      <c r="E14060" s="155">
        <f>SUM(E14061,E14071)</f>
        <v>0</v>
      </c>
      <c r="F14060" s="155">
        <f t="shared" si="5219"/>
        <v>50</v>
      </c>
      <c r="G14060" s="155">
        <f>SUM(G14061,G14071)</f>
        <v>50</v>
      </c>
      <c r="H14060" s="505">
        <f>SUM(H14061,H14071)</f>
        <v>0</v>
      </c>
      <c r="I14060" s="155">
        <f t="shared" si="5220"/>
        <v>75</v>
      </c>
      <c r="J14060" s="155">
        <f>SUM(J14061,J14071)</f>
        <v>75</v>
      </c>
      <c r="K14060" s="505">
        <f>SUM(K14061,K14071)</f>
        <v>0</v>
      </c>
      <c r="L14060" s="155">
        <f t="shared" si="5221"/>
        <v>0</v>
      </c>
      <c r="M14060" s="155">
        <f>SUM(M14061,M14071)</f>
        <v>0</v>
      </c>
      <c r="N14060" s="505">
        <f>SUM(N14061,N14071)</f>
        <v>0</v>
      </c>
    </row>
    <row r="14061" spans="1:14" customFormat="1" ht="42" customHeight="1" x14ac:dyDescent="0.25">
      <c r="A14061" s="151" t="s">
        <v>0</v>
      </c>
      <c r="B14061" s="159" t="s">
        <v>114</v>
      </c>
      <c r="C14061" s="155">
        <f t="shared" si="5218"/>
        <v>0</v>
      </c>
      <c r="D14061" s="155">
        <f>SUM(D14062,D14067)</f>
        <v>0</v>
      </c>
      <c r="E14061" s="155">
        <f>SUM(E14062,E14067)</f>
        <v>0</v>
      </c>
      <c r="F14061" s="155">
        <f t="shared" si="5219"/>
        <v>50</v>
      </c>
      <c r="G14061" s="155">
        <f>SUM(G14062,G14067)</f>
        <v>50</v>
      </c>
      <c r="H14061" s="505">
        <f>SUM(H14062,H14067)</f>
        <v>0</v>
      </c>
      <c r="I14061" s="155">
        <f t="shared" si="5220"/>
        <v>75</v>
      </c>
      <c r="J14061" s="155">
        <f>SUM(J14062,J14067)</f>
        <v>75</v>
      </c>
      <c r="K14061" s="505">
        <f>SUM(K14062,K14067)</f>
        <v>0</v>
      </c>
      <c r="L14061" s="155">
        <f t="shared" si="5221"/>
        <v>0</v>
      </c>
      <c r="M14061" s="155">
        <f>SUM(M14062,M14067)</f>
        <v>0</v>
      </c>
      <c r="N14061" s="505">
        <f>SUM(N14062,N14067)</f>
        <v>0</v>
      </c>
    </row>
    <row r="14062" spans="1:14" customFormat="1" ht="18.75" customHeight="1" x14ac:dyDescent="0.25">
      <c r="A14062" s="151" t="s">
        <v>0</v>
      </c>
      <c r="B14062" s="470" t="s">
        <v>100</v>
      </c>
      <c r="C14062" s="155">
        <f t="shared" si="5218"/>
        <v>0</v>
      </c>
      <c r="D14062" s="155">
        <f>SUM(D14063:D14066)</f>
        <v>0</v>
      </c>
      <c r="E14062" s="155">
        <f>SUM(E14063:E14066)</f>
        <v>0</v>
      </c>
      <c r="F14062" s="155">
        <f t="shared" si="5219"/>
        <v>50</v>
      </c>
      <c r="G14062" s="155">
        <v>50</v>
      </c>
      <c r="H14062" s="505">
        <f>SUM(H14063:H14066)</f>
        <v>0</v>
      </c>
      <c r="I14062" s="155">
        <f t="shared" si="5220"/>
        <v>75</v>
      </c>
      <c r="J14062" s="155">
        <v>75</v>
      </c>
      <c r="K14062" s="505">
        <f>SUM(K14063:K14066)</f>
        <v>0</v>
      </c>
      <c r="L14062" s="155">
        <f t="shared" si="5221"/>
        <v>0</v>
      </c>
      <c r="M14062" s="155">
        <v>0</v>
      </c>
      <c r="N14062" s="505">
        <f>SUM(N14063:N14066)</f>
        <v>0</v>
      </c>
    </row>
    <row r="14063" spans="1:14" customFormat="1" ht="21" hidden="1" customHeight="1" x14ac:dyDescent="0.25">
      <c r="A14063" s="151" t="s">
        <v>0</v>
      </c>
      <c r="B14063" s="471" t="s">
        <v>115</v>
      </c>
      <c r="C14063" s="155">
        <f t="shared" si="5218"/>
        <v>0</v>
      </c>
      <c r="D14063" s="155">
        <v>0</v>
      </c>
      <c r="E14063" s="155">
        <v>0</v>
      </c>
      <c r="F14063" s="155">
        <f t="shared" si="5219"/>
        <v>0</v>
      </c>
      <c r="G14063" s="155">
        <v>0</v>
      </c>
      <c r="H14063" s="505">
        <v>0</v>
      </c>
      <c r="I14063" s="155">
        <f t="shared" si="5220"/>
        <v>0</v>
      </c>
      <c r="J14063" s="155">
        <v>0</v>
      </c>
      <c r="K14063" s="505">
        <v>0</v>
      </c>
      <c r="L14063" s="155">
        <f t="shared" si="5221"/>
        <v>0</v>
      </c>
      <c r="M14063" s="155">
        <v>0</v>
      </c>
      <c r="N14063" s="505">
        <v>0</v>
      </c>
    </row>
    <row r="14064" spans="1:14" customFormat="1" ht="24" hidden="1" customHeight="1" x14ac:dyDescent="0.25">
      <c r="A14064" s="151" t="s">
        <v>0</v>
      </c>
      <c r="B14064" s="471" t="s">
        <v>116</v>
      </c>
      <c r="C14064" s="155">
        <f t="shared" si="5218"/>
        <v>0</v>
      </c>
      <c r="D14064" s="155">
        <v>0</v>
      </c>
      <c r="E14064" s="155">
        <v>0</v>
      </c>
      <c r="F14064" s="155">
        <f t="shared" si="5219"/>
        <v>0</v>
      </c>
      <c r="G14064" s="155">
        <v>0</v>
      </c>
      <c r="H14064" s="505">
        <v>0</v>
      </c>
      <c r="I14064" s="155">
        <f t="shared" si="5220"/>
        <v>0</v>
      </c>
      <c r="J14064" s="155">
        <v>0</v>
      </c>
      <c r="K14064" s="505">
        <v>0</v>
      </c>
      <c r="L14064" s="155">
        <f t="shared" si="5221"/>
        <v>0</v>
      </c>
      <c r="M14064" s="155">
        <v>0</v>
      </c>
      <c r="N14064" s="505">
        <v>0</v>
      </c>
    </row>
    <row r="14065" spans="1:14" customFormat="1" ht="18.75" hidden="1" customHeight="1" x14ac:dyDescent="0.25">
      <c r="A14065" s="151" t="s">
        <v>0</v>
      </c>
      <c r="B14065" s="471" t="s">
        <v>109</v>
      </c>
      <c r="C14065" s="155">
        <f t="shared" si="5218"/>
        <v>0</v>
      </c>
      <c r="D14065" s="155">
        <v>0</v>
      </c>
      <c r="E14065" s="155">
        <v>0</v>
      </c>
      <c r="F14065" s="155">
        <f t="shared" si="5219"/>
        <v>0</v>
      </c>
      <c r="G14065" s="155">
        <v>0</v>
      </c>
      <c r="H14065" s="505">
        <v>0</v>
      </c>
      <c r="I14065" s="155">
        <f t="shared" si="5220"/>
        <v>0</v>
      </c>
      <c r="J14065" s="155">
        <v>0</v>
      </c>
      <c r="K14065" s="505">
        <v>0</v>
      </c>
      <c r="L14065" s="155">
        <f t="shared" si="5221"/>
        <v>0</v>
      </c>
      <c r="M14065" s="155">
        <v>0</v>
      </c>
      <c r="N14065" s="505">
        <v>0</v>
      </c>
    </row>
    <row r="14066" spans="1:14" customFormat="1" ht="21.75" hidden="1" customHeight="1" x14ac:dyDescent="0.25">
      <c r="A14066" s="151" t="s">
        <v>0</v>
      </c>
      <c r="B14066" s="471" t="s">
        <v>110</v>
      </c>
      <c r="C14066" s="155">
        <f t="shared" si="5218"/>
        <v>0</v>
      </c>
      <c r="D14066" s="155">
        <v>0</v>
      </c>
      <c r="E14066" s="155">
        <v>0</v>
      </c>
      <c r="F14066" s="155">
        <f t="shared" si="5219"/>
        <v>0</v>
      </c>
      <c r="G14066" s="155">
        <v>0</v>
      </c>
      <c r="H14066" s="505">
        <v>0</v>
      </c>
      <c r="I14066" s="155">
        <f t="shared" si="5220"/>
        <v>0</v>
      </c>
      <c r="J14066" s="155">
        <v>0</v>
      </c>
      <c r="K14066" s="505">
        <v>0</v>
      </c>
      <c r="L14066" s="155">
        <f t="shared" si="5221"/>
        <v>0</v>
      </c>
      <c r="M14066" s="155">
        <v>0</v>
      </c>
      <c r="N14066" s="505">
        <v>0</v>
      </c>
    </row>
    <row r="14067" spans="1:14" customFormat="1" ht="27" hidden="1" customHeight="1" x14ac:dyDescent="0.25">
      <c r="A14067" s="151" t="s">
        <v>0</v>
      </c>
      <c r="B14067" s="470" t="s">
        <v>101</v>
      </c>
      <c r="C14067" s="155">
        <f t="shared" si="5218"/>
        <v>0</v>
      </c>
      <c r="D14067" s="155">
        <f>SUM(D14068:D14070)</f>
        <v>0</v>
      </c>
      <c r="E14067" s="155">
        <f>SUM(E14068:E14070)</f>
        <v>0</v>
      </c>
      <c r="F14067" s="155">
        <f t="shared" si="5219"/>
        <v>0</v>
      </c>
      <c r="G14067" s="155">
        <f>SUM(G14068:G14070)</f>
        <v>0</v>
      </c>
      <c r="H14067" s="505">
        <f>SUM(H14068:H14070)</f>
        <v>0</v>
      </c>
      <c r="I14067" s="155">
        <f t="shared" si="5220"/>
        <v>0</v>
      </c>
      <c r="J14067" s="155">
        <f>SUM(J14068:J14070)</f>
        <v>0</v>
      </c>
      <c r="K14067" s="505">
        <f>SUM(K14068:K14070)</f>
        <v>0</v>
      </c>
      <c r="L14067" s="155">
        <f t="shared" si="5221"/>
        <v>0</v>
      </c>
      <c r="M14067" s="155">
        <f>SUM(M14068:M14070)</f>
        <v>0</v>
      </c>
      <c r="N14067" s="505">
        <f>SUM(N14068:N14070)</f>
        <v>0</v>
      </c>
    </row>
    <row r="14068" spans="1:14" customFormat="1" ht="26.25" hidden="1" customHeight="1" x14ac:dyDescent="0.25">
      <c r="A14068" s="151" t="s">
        <v>0</v>
      </c>
      <c r="B14068" s="471" t="s">
        <v>109</v>
      </c>
      <c r="C14068" s="155">
        <f t="shared" si="5218"/>
        <v>0</v>
      </c>
      <c r="D14068" s="155">
        <v>0</v>
      </c>
      <c r="E14068" s="155">
        <v>0</v>
      </c>
      <c r="F14068" s="155">
        <f t="shared" si="5219"/>
        <v>0</v>
      </c>
      <c r="G14068" s="155">
        <v>0</v>
      </c>
      <c r="H14068" s="505">
        <v>0</v>
      </c>
      <c r="I14068" s="155">
        <f t="shared" si="5220"/>
        <v>0</v>
      </c>
      <c r="J14068" s="155">
        <v>0</v>
      </c>
      <c r="K14068" s="505">
        <v>0</v>
      </c>
      <c r="L14068" s="155">
        <f t="shared" si="5221"/>
        <v>0</v>
      </c>
      <c r="M14068" s="155">
        <v>0</v>
      </c>
      <c r="N14068" s="505">
        <v>0</v>
      </c>
    </row>
    <row r="14069" spans="1:14" customFormat="1" ht="23.25" hidden="1" customHeight="1" x14ac:dyDescent="0.25">
      <c r="A14069" s="151" t="s">
        <v>0</v>
      </c>
      <c r="B14069" s="471" t="s">
        <v>111</v>
      </c>
      <c r="C14069" s="155">
        <f t="shared" si="5218"/>
        <v>0</v>
      </c>
      <c r="D14069" s="155">
        <v>0</v>
      </c>
      <c r="E14069" s="155">
        <v>0</v>
      </c>
      <c r="F14069" s="155">
        <f t="shared" si="5219"/>
        <v>0</v>
      </c>
      <c r="G14069" s="155">
        <v>0</v>
      </c>
      <c r="H14069" s="505">
        <v>0</v>
      </c>
      <c r="I14069" s="155">
        <f t="shared" si="5220"/>
        <v>0</v>
      </c>
      <c r="J14069" s="155">
        <v>0</v>
      </c>
      <c r="K14069" s="505">
        <v>0</v>
      </c>
      <c r="L14069" s="155">
        <f t="shared" si="5221"/>
        <v>0</v>
      </c>
      <c r="M14069" s="155">
        <v>0</v>
      </c>
      <c r="N14069" s="505">
        <v>0</v>
      </c>
    </row>
    <row r="14070" spans="1:14" customFormat="1" ht="36.75" hidden="1" customHeight="1" x14ac:dyDescent="0.25">
      <c r="A14070" s="151" t="s">
        <v>0</v>
      </c>
      <c r="B14070" s="471" t="s">
        <v>110</v>
      </c>
      <c r="C14070" s="155">
        <f t="shared" si="5218"/>
        <v>0</v>
      </c>
      <c r="D14070" s="155">
        <v>0</v>
      </c>
      <c r="E14070" s="155">
        <v>0</v>
      </c>
      <c r="F14070" s="155">
        <f t="shared" si="5219"/>
        <v>0</v>
      </c>
      <c r="G14070" s="155">
        <v>0</v>
      </c>
      <c r="H14070" s="505">
        <v>0</v>
      </c>
      <c r="I14070" s="155">
        <f t="shared" si="5220"/>
        <v>0</v>
      </c>
      <c r="J14070" s="155">
        <v>0</v>
      </c>
      <c r="K14070" s="505">
        <v>0</v>
      </c>
      <c r="L14070" s="155">
        <f t="shared" si="5221"/>
        <v>0</v>
      </c>
      <c r="M14070" s="155">
        <v>0</v>
      </c>
      <c r="N14070" s="505">
        <v>0</v>
      </c>
    </row>
    <row r="14071" spans="1:14" customFormat="1" ht="40.5" hidden="1" customHeight="1" x14ac:dyDescent="0.25">
      <c r="A14071" s="151" t="s">
        <v>0</v>
      </c>
      <c r="B14071" s="159" t="s">
        <v>117</v>
      </c>
      <c r="C14071" s="155">
        <f t="shared" si="5218"/>
        <v>0</v>
      </c>
      <c r="D14071" s="155">
        <f>SUM(D14072:D14073)</f>
        <v>0</v>
      </c>
      <c r="E14071" s="155">
        <f>SUM(E14072:E14073)</f>
        <v>0</v>
      </c>
      <c r="F14071" s="155">
        <f t="shared" si="5219"/>
        <v>0</v>
      </c>
      <c r="G14071" s="155">
        <f>SUM(G14072:G14073)</f>
        <v>0</v>
      </c>
      <c r="H14071" s="505">
        <f>SUM(H14072:H14073)</f>
        <v>0</v>
      </c>
      <c r="I14071" s="155">
        <f t="shared" si="5220"/>
        <v>0</v>
      </c>
      <c r="J14071" s="155">
        <f>SUM(J14072:J14073)</f>
        <v>0</v>
      </c>
      <c r="K14071" s="505">
        <f>SUM(K14072:K14073)</f>
        <v>0</v>
      </c>
      <c r="L14071" s="155">
        <f t="shared" si="5221"/>
        <v>0</v>
      </c>
      <c r="M14071" s="155">
        <f>SUM(M14072:M14073)</f>
        <v>0</v>
      </c>
      <c r="N14071" s="505">
        <f>SUM(N14072:N14073)</f>
        <v>0</v>
      </c>
    </row>
    <row r="14072" spans="1:14" customFormat="1" ht="35.25" hidden="1" customHeight="1" x14ac:dyDescent="0.25">
      <c r="A14072" s="151" t="s">
        <v>0</v>
      </c>
      <c r="B14072" s="470" t="s">
        <v>100</v>
      </c>
      <c r="C14072" s="155">
        <f t="shared" si="5218"/>
        <v>0</v>
      </c>
      <c r="D14072" s="155">
        <v>0</v>
      </c>
      <c r="E14072" s="155">
        <v>0</v>
      </c>
      <c r="F14072" s="155">
        <f t="shared" si="5219"/>
        <v>0</v>
      </c>
      <c r="G14072" s="155">
        <v>0</v>
      </c>
      <c r="H14072" s="505">
        <v>0</v>
      </c>
      <c r="I14072" s="155">
        <f t="shared" si="5220"/>
        <v>0</v>
      </c>
      <c r="J14072" s="155">
        <v>0</v>
      </c>
      <c r="K14072" s="505">
        <v>0</v>
      </c>
      <c r="L14072" s="155">
        <f t="shared" si="5221"/>
        <v>0</v>
      </c>
      <c r="M14072" s="155">
        <v>0</v>
      </c>
      <c r="N14072" s="505">
        <v>0</v>
      </c>
    </row>
    <row r="14073" spans="1:14" customFormat="1" ht="29.25" hidden="1" customHeight="1" x14ac:dyDescent="0.25">
      <c r="A14073" s="151" t="s">
        <v>0</v>
      </c>
      <c r="B14073" s="470" t="s">
        <v>101</v>
      </c>
      <c r="C14073" s="155">
        <f t="shared" si="5218"/>
        <v>0</v>
      </c>
      <c r="D14073" s="155">
        <v>0</v>
      </c>
      <c r="E14073" s="155">
        <v>0</v>
      </c>
      <c r="F14073" s="155">
        <f t="shared" si="5219"/>
        <v>0</v>
      </c>
      <c r="G14073" s="155">
        <v>0</v>
      </c>
      <c r="H14073" s="505">
        <v>0</v>
      </c>
      <c r="I14073" s="155">
        <f t="shared" si="5220"/>
        <v>0</v>
      </c>
      <c r="J14073" s="155">
        <v>0</v>
      </c>
      <c r="K14073" s="505">
        <v>0</v>
      </c>
      <c r="L14073" s="155">
        <f t="shared" si="5221"/>
        <v>0</v>
      </c>
      <c r="M14073" s="155">
        <v>0</v>
      </c>
      <c r="N14073" s="505">
        <v>0</v>
      </c>
    </row>
    <row r="14074" spans="1:14" s="333" customFormat="1" ht="39" hidden="1" customHeight="1" x14ac:dyDescent="0.2">
      <c r="A14074" s="334" t="s">
        <v>0</v>
      </c>
      <c r="B14074" s="339" t="s">
        <v>118</v>
      </c>
      <c r="C14074" s="338">
        <f t="shared" si="5218"/>
        <v>0</v>
      </c>
      <c r="D14074" s="338">
        <f>SUM(D14075,D14078,D14081)</f>
        <v>0</v>
      </c>
      <c r="E14074" s="338">
        <f>SUM(E14075,E14078,E14081)</f>
        <v>0</v>
      </c>
      <c r="F14074" s="338">
        <f t="shared" si="5219"/>
        <v>0</v>
      </c>
      <c r="G14074" s="338">
        <f>SUM(G14075,G14078,G14081)</f>
        <v>0</v>
      </c>
      <c r="H14074" s="483">
        <f>SUM(H14075,H14078,H14081)</f>
        <v>0</v>
      </c>
      <c r="I14074" s="338">
        <f t="shared" si="5220"/>
        <v>0</v>
      </c>
      <c r="J14074" s="338">
        <f>SUM(J14075,J14078,J14081)</f>
        <v>0</v>
      </c>
      <c r="K14074" s="483">
        <f>SUM(K14075,K14078,K14081)</f>
        <v>0</v>
      </c>
      <c r="L14074" s="338">
        <f t="shared" si="5221"/>
        <v>0</v>
      </c>
      <c r="M14074" s="338">
        <f>SUM(M14075,M14078,M14081)</f>
        <v>0</v>
      </c>
      <c r="N14074" s="483">
        <f>SUM(N14075,N14078,N14081)</f>
        <v>0</v>
      </c>
    </row>
    <row r="14075" spans="1:14" customFormat="1" ht="34.5" hidden="1" customHeight="1" x14ac:dyDescent="0.25">
      <c r="A14075" s="151" t="s">
        <v>0</v>
      </c>
      <c r="B14075" s="157" t="s">
        <v>119</v>
      </c>
      <c r="C14075" s="155">
        <f t="shared" si="5218"/>
        <v>0</v>
      </c>
      <c r="D14075" s="155">
        <f>SUM(D14076:D14077)</f>
        <v>0</v>
      </c>
      <c r="E14075" s="155">
        <f>SUM(E14076:E14077)</f>
        <v>0</v>
      </c>
      <c r="F14075" s="155">
        <f t="shared" si="5219"/>
        <v>0</v>
      </c>
      <c r="G14075" s="155">
        <f>SUM(G14076:G14077)</f>
        <v>0</v>
      </c>
      <c r="H14075" s="505">
        <f>SUM(H14076:H14077)</f>
        <v>0</v>
      </c>
      <c r="I14075" s="155">
        <f t="shared" si="5220"/>
        <v>0</v>
      </c>
      <c r="J14075" s="155">
        <f>SUM(J14076:J14077)</f>
        <v>0</v>
      </c>
      <c r="K14075" s="505">
        <f>SUM(K14076:K14077)</f>
        <v>0</v>
      </c>
      <c r="L14075" s="155">
        <f t="shared" si="5221"/>
        <v>0</v>
      </c>
      <c r="M14075" s="155">
        <f>SUM(M14076:M14077)</f>
        <v>0</v>
      </c>
      <c r="N14075" s="505">
        <f>SUM(N14076:N14077)</f>
        <v>0</v>
      </c>
    </row>
    <row r="14076" spans="1:14" customFormat="1" ht="33" hidden="1" customHeight="1" x14ac:dyDescent="0.25">
      <c r="A14076" s="151" t="s">
        <v>0</v>
      </c>
      <c r="B14076" s="158" t="s">
        <v>120</v>
      </c>
      <c r="C14076" s="155">
        <f t="shared" si="5218"/>
        <v>0</v>
      </c>
      <c r="D14076" s="155">
        <v>0</v>
      </c>
      <c r="E14076" s="155">
        <v>0</v>
      </c>
      <c r="F14076" s="155">
        <f t="shared" si="5219"/>
        <v>0</v>
      </c>
      <c r="G14076" s="155">
        <v>0</v>
      </c>
      <c r="H14076" s="505">
        <v>0</v>
      </c>
      <c r="I14076" s="155">
        <f t="shared" si="5220"/>
        <v>0</v>
      </c>
      <c r="J14076" s="155">
        <v>0</v>
      </c>
      <c r="K14076" s="505">
        <v>0</v>
      </c>
      <c r="L14076" s="155">
        <f t="shared" si="5221"/>
        <v>0</v>
      </c>
      <c r="M14076" s="155">
        <v>0</v>
      </c>
      <c r="N14076" s="505">
        <v>0</v>
      </c>
    </row>
    <row r="14077" spans="1:14" customFormat="1" ht="26.25" hidden="1" customHeight="1" x14ac:dyDescent="0.25">
      <c r="A14077" s="151" t="s">
        <v>0</v>
      </c>
      <c r="B14077" s="158" t="s">
        <v>121</v>
      </c>
      <c r="C14077" s="155">
        <f t="shared" si="5218"/>
        <v>0</v>
      </c>
      <c r="D14077" s="155">
        <v>0</v>
      </c>
      <c r="E14077" s="155">
        <v>0</v>
      </c>
      <c r="F14077" s="155">
        <f t="shared" si="5219"/>
        <v>0</v>
      </c>
      <c r="G14077" s="155">
        <v>0</v>
      </c>
      <c r="H14077" s="505">
        <v>0</v>
      </c>
      <c r="I14077" s="155">
        <f t="shared" si="5220"/>
        <v>0</v>
      </c>
      <c r="J14077" s="155">
        <v>0</v>
      </c>
      <c r="K14077" s="505">
        <v>0</v>
      </c>
      <c r="L14077" s="155">
        <f t="shared" si="5221"/>
        <v>0</v>
      </c>
      <c r="M14077" s="155">
        <v>0</v>
      </c>
      <c r="N14077" s="505">
        <v>0</v>
      </c>
    </row>
    <row r="14078" spans="1:14" customFormat="1" ht="35.25" hidden="1" customHeight="1" x14ac:dyDescent="0.25">
      <c r="A14078" s="151" t="s">
        <v>0</v>
      </c>
      <c r="B14078" s="157" t="s">
        <v>122</v>
      </c>
      <c r="C14078" s="155">
        <f t="shared" si="5218"/>
        <v>0</v>
      </c>
      <c r="D14078" s="155">
        <f>SUM(D14079:D14080)</f>
        <v>0</v>
      </c>
      <c r="E14078" s="155">
        <f>SUM(E14079:E14080)</f>
        <v>0</v>
      </c>
      <c r="F14078" s="155">
        <f t="shared" si="5219"/>
        <v>0</v>
      </c>
      <c r="G14078" s="155">
        <f>SUM(G14079:G14080)</f>
        <v>0</v>
      </c>
      <c r="H14078" s="505">
        <f>SUM(H14079:H14080)</f>
        <v>0</v>
      </c>
      <c r="I14078" s="155">
        <f t="shared" si="5220"/>
        <v>0</v>
      </c>
      <c r="J14078" s="155">
        <f>SUM(J14079:J14080)</f>
        <v>0</v>
      </c>
      <c r="K14078" s="505">
        <f>SUM(K14079:K14080)</f>
        <v>0</v>
      </c>
      <c r="L14078" s="155">
        <f t="shared" si="5221"/>
        <v>0</v>
      </c>
      <c r="M14078" s="155">
        <f>SUM(M14079:M14080)</f>
        <v>0</v>
      </c>
      <c r="N14078" s="505">
        <f>SUM(N14079:N14080)</f>
        <v>0</v>
      </c>
    </row>
    <row r="14079" spans="1:14" customFormat="1" ht="26.25" hidden="1" customHeight="1" x14ac:dyDescent="0.25">
      <c r="A14079" s="151" t="s">
        <v>0</v>
      </c>
      <c r="B14079" s="158" t="s">
        <v>120</v>
      </c>
      <c r="C14079" s="155">
        <f t="shared" si="5218"/>
        <v>0</v>
      </c>
      <c r="D14079" s="155">
        <v>0</v>
      </c>
      <c r="E14079" s="155">
        <v>0</v>
      </c>
      <c r="F14079" s="155">
        <f t="shared" si="5219"/>
        <v>0</v>
      </c>
      <c r="G14079" s="155">
        <v>0</v>
      </c>
      <c r="H14079" s="505">
        <v>0</v>
      </c>
      <c r="I14079" s="155">
        <f t="shared" si="5220"/>
        <v>0</v>
      </c>
      <c r="J14079" s="155">
        <v>0</v>
      </c>
      <c r="K14079" s="505">
        <v>0</v>
      </c>
      <c r="L14079" s="155">
        <f t="shared" si="5221"/>
        <v>0</v>
      </c>
      <c r="M14079" s="155">
        <v>0</v>
      </c>
      <c r="N14079" s="505">
        <v>0</v>
      </c>
    </row>
    <row r="14080" spans="1:14" customFormat="1" ht="32.25" hidden="1" customHeight="1" x14ac:dyDescent="0.25">
      <c r="A14080" s="151" t="s">
        <v>0</v>
      </c>
      <c r="B14080" s="158" t="s">
        <v>121</v>
      </c>
      <c r="C14080" s="155">
        <f t="shared" si="5218"/>
        <v>0</v>
      </c>
      <c r="D14080" s="155">
        <v>0</v>
      </c>
      <c r="E14080" s="155">
        <v>0</v>
      </c>
      <c r="F14080" s="155">
        <f t="shared" si="5219"/>
        <v>0</v>
      </c>
      <c r="G14080" s="155">
        <v>0</v>
      </c>
      <c r="H14080" s="505">
        <v>0</v>
      </c>
      <c r="I14080" s="155">
        <f t="shared" si="5220"/>
        <v>0</v>
      </c>
      <c r="J14080" s="155">
        <v>0</v>
      </c>
      <c r="K14080" s="505">
        <v>0</v>
      </c>
      <c r="L14080" s="155">
        <f t="shared" si="5221"/>
        <v>0</v>
      </c>
      <c r="M14080" s="155">
        <v>0</v>
      </c>
      <c r="N14080" s="505">
        <v>0</v>
      </c>
    </row>
    <row r="14081" spans="1:14" customFormat="1" ht="26.25" hidden="1" customHeight="1" x14ac:dyDescent="0.25">
      <c r="A14081" s="151" t="s">
        <v>0</v>
      </c>
      <c r="B14081" s="157" t="s">
        <v>123</v>
      </c>
      <c r="C14081" s="155">
        <f t="shared" si="5218"/>
        <v>0</v>
      </c>
      <c r="D14081" s="155">
        <f>SUM(D14082:D14083)</f>
        <v>0</v>
      </c>
      <c r="E14081" s="155">
        <f>SUM(E14082:E14083)</f>
        <v>0</v>
      </c>
      <c r="F14081" s="155">
        <f t="shared" si="5219"/>
        <v>0</v>
      </c>
      <c r="G14081" s="155">
        <f>SUM(G14082:G14083)</f>
        <v>0</v>
      </c>
      <c r="H14081" s="505">
        <f>SUM(H14082:H14083)</f>
        <v>0</v>
      </c>
      <c r="I14081" s="155">
        <f t="shared" si="5220"/>
        <v>0</v>
      </c>
      <c r="J14081" s="155">
        <f>SUM(J14082:J14083)</f>
        <v>0</v>
      </c>
      <c r="K14081" s="505">
        <f>SUM(K14082:K14083)</f>
        <v>0</v>
      </c>
      <c r="L14081" s="155">
        <f t="shared" si="5221"/>
        <v>0</v>
      </c>
      <c r="M14081" s="155">
        <f>SUM(M14082:M14083)</f>
        <v>0</v>
      </c>
      <c r="N14081" s="505">
        <f>SUM(N14082:N14083)</f>
        <v>0</v>
      </c>
    </row>
    <row r="14082" spans="1:14" customFormat="1" ht="30.75" hidden="1" customHeight="1" x14ac:dyDescent="0.25">
      <c r="A14082" s="151" t="s">
        <v>0</v>
      </c>
      <c r="B14082" s="158" t="s">
        <v>120</v>
      </c>
      <c r="C14082" s="155">
        <f t="shared" si="5218"/>
        <v>0</v>
      </c>
      <c r="D14082" s="155">
        <v>0</v>
      </c>
      <c r="E14082" s="155">
        <v>0</v>
      </c>
      <c r="F14082" s="155">
        <f t="shared" si="5219"/>
        <v>0</v>
      </c>
      <c r="G14082" s="155">
        <v>0</v>
      </c>
      <c r="H14082" s="505">
        <v>0</v>
      </c>
      <c r="I14082" s="155">
        <f t="shared" si="5220"/>
        <v>0</v>
      </c>
      <c r="J14082" s="155">
        <v>0</v>
      </c>
      <c r="K14082" s="505">
        <v>0</v>
      </c>
      <c r="L14082" s="155">
        <f t="shared" si="5221"/>
        <v>0</v>
      </c>
      <c r="M14082" s="155">
        <v>0</v>
      </c>
      <c r="N14082" s="505">
        <v>0</v>
      </c>
    </row>
    <row r="14083" spans="1:14" customFormat="1" ht="48.75" hidden="1" customHeight="1" x14ac:dyDescent="0.25">
      <c r="A14083" s="151" t="s">
        <v>0</v>
      </c>
      <c r="B14083" s="158" t="s">
        <v>121</v>
      </c>
      <c r="C14083" s="155">
        <f t="shared" ref="C14083:C14146" si="5222">SUM(D14083:E14083)</f>
        <v>0</v>
      </c>
      <c r="D14083" s="155">
        <v>0</v>
      </c>
      <c r="E14083" s="155">
        <v>0</v>
      </c>
      <c r="F14083" s="155">
        <f t="shared" ref="F14083:F14146" si="5223">SUM(G14083:H14083)</f>
        <v>0</v>
      </c>
      <c r="G14083" s="155">
        <v>0</v>
      </c>
      <c r="H14083" s="505">
        <v>0</v>
      </c>
      <c r="I14083" s="155">
        <f t="shared" ref="I14083:I14146" si="5224">SUM(J14083:K14083)</f>
        <v>0</v>
      </c>
      <c r="J14083" s="155">
        <v>0</v>
      </c>
      <c r="K14083" s="505">
        <v>0</v>
      </c>
      <c r="L14083" s="155">
        <f t="shared" ref="L14083:L14146" si="5225">SUM(M14083:N14083)</f>
        <v>0</v>
      </c>
      <c r="M14083" s="155">
        <v>0</v>
      </c>
      <c r="N14083" s="505">
        <v>0</v>
      </c>
    </row>
    <row r="14084" spans="1:14" s="333" customFormat="1" ht="24.75" customHeight="1" x14ac:dyDescent="0.2">
      <c r="A14084" s="334" t="s">
        <v>0</v>
      </c>
      <c r="B14084" s="339" t="s">
        <v>124</v>
      </c>
      <c r="C14084" s="338">
        <f t="shared" si="5222"/>
        <v>4.26</v>
      </c>
      <c r="D14084" s="338">
        <v>4.26</v>
      </c>
      <c r="E14084" s="338">
        <f>SUM(E14085:E14086)</f>
        <v>0</v>
      </c>
      <c r="F14084" s="338">
        <f t="shared" si="5223"/>
        <v>6.2</v>
      </c>
      <c r="G14084" s="338">
        <f>G14105</f>
        <v>6.2</v>
      </c>
      <c r="H14084" s="483">
        <f>SUM(H14085:H14086)</f>
        <v>0</v>
      </c>
      <c r="I14084" s="338">
        <f t="shared" si="5224"/>
        <v>4.72</v>
      </c>
      <c r="J14084" s="338">
        <f>J14105</f>
        <v>4.72</v>
      </c>
      <c r="K14084" s="483">
        <f>SUM(K14085:K14086)</f>
        <v>0</v>
      </c>
      <c r="L14084" s="338">
        <f t="shared" si="5225"/>
        <v>0</v>
      </c>
      <c r="M14084" s="338">
        <f>M14105</f>
        <v>0</v>
      </c>
      <c r="N14084" s="483">
        <f>SUM(N14085:N14086)</f>
        <v>0</v>
      </c>
    </row>
    <row r="14085" spans="1:14" customFormat="1" ht="27.75" hidden="1" customHeight="1" thickBot="1" x14ac:dyDescent="0.3">
      <c r="A14085" s="151" t="s">
        <v>0</v>
      </c>
      <c r="B14085" s="157" t="s">
        <v>125</v>
      </c>
      <c r="C14085" s="155">
        <f t="shared" si="5222"/>
        <v>0</v>
      </c>
      <c r="D14085" s="155">
        <v>0</v>
      </c>
      <c r="E14085" s="155">
        <v>0</v>
      </c>
      <c r="F14085" s="155">
        <f t="shared" si="5223"/>
        <v>0</v>
      </c>
      <c r="G14085" s="155">
        <v>0</v>
      </c>
      <c r="H14085" s="505">
        <v>0</v>
      </c>
      <c r="I14085" s="155">
        <f t="shared" si="5224"/>
        <v>0</v>
      </c>
      <c r="J14085" s="155">
        <v>0</v>
      </c>
      <c r="K14085" s="505">
        <v>0</v>
      </c>
      <c r="L14085" s="155">
        <f t="shared" si="5225"/>
        <v>0</v>
      </c>
      <c r="M14085" s="155">
        <v>0</v>
      </c>
      <c r="N14085" s="505">
        <v>0</v>
      </c>
    </row>
    <row r="14086" spans="1:14" customFormat="1" ht="30.75" hidden="1" customHeight="1" x14ac:dyDescent="0.25">
      <c r="A14086" s="151" t="s">
        <v>0</v>
      </c>
      <c r="B14086" s="157" t="s">
        <v>126</v>
      </c>
      <c r="C14086" s="155">
        <f t="shared" si="5222"/>
        <v>4.3</v>
      </c>
      <c r="D14086" s="155">
        <f>SUM(D14087,D14106)</f>
        <v>4.3</v>
      </c>
      <c r="E14086" s="155">
        <f>SUM(E14087,E14106)</f>
        <v>0</v>
      </c>
      <c r="F14086" s="155">
        <f t="shared" si="5223"/>
        <v>6.2</v>
      </c>
      <c r="G14086" s="155">
        <f>G14087</f>
        <v>6.2</v>
      </c>
      <c r="H14086" s="505">
        <f>SUM(H14087,H14106)</f>
        <v>0</v>
      </c>
      <c r="I14086" s="155">
        <f t="shared" si="5224"/>
        <v>4.72</v>
      </c>
      <c r="J14086" s="155">
        <f>J14087</f>
        <v>4.72</v>
      </c>
      <c r="K14086" s="505">
        <f>SUM(K14087,K14106)</f>
        <v>0</v>
      </c>
      <c r="L14086" s="155">
        <f t="shared" si="5225"/>
        <v>0</v>
      </c>
      <c r="M14086" s="155">
        <f>M14087</f>
        <v>0</v>
      </c>
      <c r="N14086" s="505">
        <f>SUM(N14087,N14106)</f>
        <v>0</v>
      </c>
    </row>
    <row r="14087" spans="1:14" customFormat="1" ht="30.75" hidden="1" customHeight="1" x14ac:dyDescent="0.25">
      <c r="A14087" s="151" t="s">
        <v>0</v>
      </c>
      <c r="B14087" s="158" t="s">
        <v>127</v>
      </c>
      <c r="C14087" s="155">
        <f t="shared" si="5222"/>
        <v>4.3</v>
      </c>
      <c r="D14087" s="155">
        <f>SUM(D14088:D14105)</f>
        <v>4.3</v>
      </c>
      <c r="E14087" s="155">
        <f>SUM(E14088:E14105)</f>
        <v>0</v>
      </c>
      <c r="F14087" s="155">
        <f t="shared" si="5223"/>
        <v>6.2</v>
      </c>
      <c r="G14087" s="155">
        <f>G14105</f>
        <v>6.2</v>
      </c>
      <c r="H14087" s="505">
        <v>0</v>
      </c>
      <c r="I14087" s="155">
        <f t="shared" si="5224"/>
        <v>4.72</v>
      </c>
      <c r="J14087" s="155">
        <f>J14105</f>
        <v>4.72</v>
      </c>
      <c r="K14087" s="505">
        <v>0</v>
      </c>
      <c r="L14087" s="155">
        <f t="shared" si="5225"/>
        <v>0</v>
      </c>
      <c r="M14087" s="155">
        <f>M14105</f>
        <v>0</v>
      </c>
      <c r="N14087" s="505">
        <v>0</v>
      </c>
    </row>
    <row r="14088" spans="1:14" customFormat="1" ht="30" hidden="1" customHeight="1" thickTop="1" thickBot="1" x14ac:dyDescent="0.3">
      <c r="A14088" s="151" t="s">
        <v>0</v>
      </c>
      <c r="B14088" s="159" t="s">
        <v>128</v>
      </c>
      <c r="C14088" s="155">
        <f t="shared" si="5222"/>
        <v>0</v>
      </c>
      <c r="D14088" s="155">
        <v>0</v>
      </c>
      <c r="E14088" s="155">
        <v>0</v>
      </c>
      <c r="F14088" s="155">
        <f t="shared" si="5223"/>
        <v>0</v>
      </c>
      <c r="G14088" s="155">
        <v>0</v>
      </c>
      <c r="H14088" s="505">
        <v>0</v>
      </c>
      <c r="I14088" s="155">
        <f t="shared" si="5224"/>
        <v>0</v>
      </c>
      <c r="J14088" s="155">
        <v>0</v>
      </c>
      <c r="K14088" s="505">
        <v>0</v>
      </c>
      <c r="L14088" s="155">
        <f t="shared" si="5225"/>
        <v>0</v>
      </c>
      <c r="M14088" s="155">
        <v>0</v>
      </c>
      <c r="N14088" s="505">
        <v>0</v>
      </c>
    </row>
    <row r="14089" spans="1:14" customFormat="1" ht="31.5" hidden="1" customHeight="1" thickTop="1" thickBot="1" x14ac:dyDescent="0.3">
      <c r="A14089" s="151" t="s">
        <v>0</v>
      </c>
      <c r="B14089" s="159" t="s">
        <v>129</v>
      </c>
      <c r="C14089" s="155">
        <f t="shared" si="5222"/>
        <v>0</v>
      </c>
      <c r="D14089" s="155">
        <v>0</v>
      </c>
      <c r="E14089" s="155">
        <v>0</v>
      </c>
      <c r="F14089" s="155">
        <f t="shared" si="5223"/>
        <v>0</v>
      </c>
      <c r="G14089" s="155">
        <v>0</v>
      </c>
      <c r="H14089" s="505">
        <v>0</v>
      </c>
      <c r="I14089" s="155">
        <f t="shared" si="5224"/>
        <v>0</v>
      </c>
      <c r="J14089" s="155">
        <v>0</v>
      </c>
      <c r="K14089" s="505">
        <v>0</v>
      </c>
      <c r="L14089" s="155">
        <f t="shared" si="5225"/>
        <v>0</v>
      </c>
      <c r="M14089" s="155">
        <v>0</v>
      </c>
      <c r="N14089" s="505">
        <v>0</v>
      </c>
    </row>
    <row r="14090" spans="1:14" customFormat="1" ht="33.75" hidden="1" customHeight="1" thickTop="1" thickBot="1" x14ac:dyDescent="0.3">
      <c r="A14090" s="151" t="s">
        <v>0</v>
      </c>
      <c r="B14090" s="159" t="s">
        <v>130</v>
      </c>
      <c r="C14090" s="155">
        <f t="shared" si="5222"/>
        <v>0</v>
      </c>
      <c r="D14090" s="155">
        <v>0</v>
      </c>
      <c r="E14090" s="155">
        <v>0</v>
      </c>
      <c r="F14090" s="155">
        <f t="shared" si="5223"/>
        <v>0</v>
      </c>
      <c r="G14090" s="155">
        <v>0</v>
      </c>
      <c r="H14090" s="505">
        <v>0</v>
      </c>
      <c r="I14090" s="155">
        <f t="shared" si="5224"/>
        <v>0</v>
      </c>
      <c r="J14090" s="155">
        <v>0</v>
      </c>
      <c r="K14090" s="505">
        <v>0</v>
      </c>
      <c r="L14090" s="155">
        <f t="shared" si="5225"/>
        <v>0</v>
      </c>
      <c r="M14090" s="155">
        <v>0</v>
      </c>
      <c r="N14090" s="505">
        <v>0</v>
      </c>
    </row>
    <row r="14091" spans="1:14" customFormat="1" ht="23.25" hidden="1" customHeight="1" thickTop="1" thickBot="1" x14ac:dyDescent="0.3">
      <c r="A14091" s="151" t="s">
        <v>0</v>
      </c>
      <c r="B14091" s="159" t="s">
        <v>131</v>
      </c>
      <c r="C14091" s="155">
        <f t="shared" si="5222"/>
        <v>0</v>
      </c>
      <c r="D14091" s="155">
        <v>0</v>
      </c>
      <c r="E14091" s="155">
        <v>0</v>
      </c>
      <c r="F14091" s="155">
        <f t="shared" si="5223"/>
        <v>0</v>
      </c>
      <c r="G14091" s="155">
        <v>0</v>
      </c>
      <c r="H14091" s="505">
        <v>0</v>
      </c>
      <c r="I14091" s="155">
        <f t="shared" si="5224"/>
        <v>0</v>
      </c>
      <c r="J14091" s="155">
        <v>0</v>
      </c>
      <c r="K14091" s="505">
        <v>0</v>
      </c>
      <c r="L14091" s="155">
        <f t="shared" si="5225"/>
        <v>0</v>
      </c>
      <c r="M14091" s="155">
        <v>0</v>
      </c>
      <c r="N14091" s="505">
        <v>0</v>
      </c>
    </row>
    <row r="14092" spans="1:14" customFormat="1" ht="25.5" hidden="1" customHeight="1" thickTop="1" thickBot="1" x14ac:dyDescent="0.3">
      <c r="A14092" s="151" t="s">
        <v>0</v>
      </c>
      <c r="B14092" s="159" t="s">
        <v>132</v>
      </c>
      <c r="C14092" s="155">
        <f t="shared" si="5222"/>
        <v>0</v>
      </c>
      <c r="D14092" s="155">
        <v>0</v>
      </c>
      <c r="E14092" s="155">
        <v>0</v>
      </c>
      <c r="F14092" s="155">
        <f t="shared" si="5223"/>
        <v>0</v>
      </c>
      <c r="G14092" s="155">
        <v>0</v>
      </c>
      <c r="H14092" s="505">
        <v>0</v>
      </c>
      <c r="I14092" s="155">
        <f t="shared" si="5224"/>
        <v>0</v>
      </c>
      <c r="J14092" s="155">
        <v>0</v>
      </c>
      <c r="K14092" s="505">
        <v>0</v>
      </c>
      <c r="L14092" s="155">
        <f t="shared" si="5225"/>
        <v>0</v>
      </c>
      <c r="M14092" s="155">
        <v>0</v>
      </c>
      <c r="N14092" s="505">
        <v>0</v>
      </c>
    </row>
    <row r="14093" spans="1:14" customFormat="1" ht="37.5" hidden="1" customHeight="1" thickTop="1" thickBot="1" x14ac:dyDescent="0.3">
      <c r="A14093" s="151" t="s">
        <v>0</v>
      </c>
      <c r="B14093" s="159" t="s">
        <v>133</v>
      </c>
      <c r="C14093" s="155">
        <f t="shared" si="5222"/>
        <v>0</v>
      </c>
      <c r="D14093" s="155">
        <v>0</v>
      </c>
      <c r="E14093" s="155">
        <v>0</v>
      </c>
      <c r="F14093" s="155">
        <f t="shared" si="5223"/>
        <v>0</v>
      </c>
      <c r="G14093" s="155">
        <v>0</v>
      </c>
      <c r="H14093" s="505">
        <v>0</v>
      </c>
      <c r="I14093" s="155">
        <f t="shared" si="5224"/>
        <v>0</v>
      </c>
      <c r="J14093" s="155">
        <v>0</v>
      </c>
      <c r="K14093" s="505">
        <v>0</v>
      </c>
      <c r="L14093" s="155">
        <f t="shared" si="5225"/>
        <v>0</v>
      </c>
      <c r="M14093" s="155">
        <v>0</v>
      </c>
      <c r="N14093" s="505">
        <v>0</v>
      </c>
    </row>
    <row r="14094" spans="1:14" customFormat="1" ht="26.25" hidden="1" customHeight="1" thickTop="1" thickBot="1" x14ac:dyDescent="0.3">
      <c r="A14094" s="151" t="s">
        <v>0</v>
      </c>
      <c r="B14094" s="159" t="s">
        <v>134</v>
      </c>
      <c r="C14094" s="155">
        <f t="shared" si="5222"/>
        <v>0</v>
      </c>
      <c r="D14094" s="155">
        <v>0</v>
      </c>
      <c r="E14094" s="155">
        <v>0</v>
      </c>
      <c r="F14094" s="155">
        <f t="shared" si="5223"/>
        <v>0</v>
      </c>
      <c r="G14094" s="155">
        <v>0</v>
      </c>
      <c r="H14094" s="505">
        <v>0</v>
      </c>
      <c r="I14094" s="155">
        <f t="shared" si="5224"/>
        <v>0</v>
      </c>
      <c r="J14094" s="155">
        <v>0</v>
      </c>
      <c r="K14094" s="505">
        <v>0</v>
      </c>
      <c r="L14094" s="155">
        <f t="shared" si="5225"/>
        <v>0</v>
      </c>
      <c r="M14094" s="155">
        <v>0</v>
      </c>
      <c r="N14094" s="505">
        <v>0</v>
      </c>
    </row>
    <row r="14095" spans="1:14" customFormat="1" ht="31.5" hidden="1" customHeight="1" thickTop="1" thickBot="1" x14ac:dyDescent="0.3">
      <c r="A14095" s="151" t="s">
        <v>0</v>
      </c>
      <c r="B14095" s="159" t="s">
        <v>135</v>
      </c>
      <c r="C14095" s="155">
        <f t="shared" si="5222"/>
        <v>0</v>
      </c>
      <c r="D14095" s="155">
        <v>0</v>
      </c>
      <c r="E14095" s="155">
        <v>0</v>
      </c>
      <c r="F14095" s="155">
        <f t="shared" si="5223"/>
        <v>0</v>
      </c>
      <c r="G14095" s="155">
        <v>0</v>
      </c>
      <c r="H14095" s="505">
        <v>0</v>
      </c>
      <c r="I14095" s="155">
        <f t="shared" si="5224"/>
        <v>0</v>
      </c>
      <c r="J14095" s="155">
        <v>0</v>
      </c>
      <c r="K14095" s="505">
        <v>0</v>
      </c>
      <c r="L14095" s="155">
        <f t="shared" si="5225"/>
        <v>0</v>
      </c>
      <c r="M14095" s="155">
        <v>0</v>
      </c>
      <c r="N14095" s="505">
        <v>0</v>
      </c>
    </row>
    <row r="14096" spans="1:14" customFormat="1" ht="28.5" hidden="1" customHeight="1" thickTop="1" thickBot="1" x14ac:dyDescent="0.3">
      <c r="A14096" s="151" t="s">
        <v>0</v>
      </c>
      <c r="B14096" s="159" t="s">
        <v>136</v>
      </c>
      <c r="C14096" s="155">
        <f t="shared" si="5222"/>
        <v>0</v>
      </c>
      <c r="D14096" s="155">
        <v>0</v>
      </c>
      <c r="E14096" s="155">
        <v>0</v>
      </c>
      <c r="F14096" s="155">
        <f t="shared" si="5223"/>
        <v>0</v>
      </c>
      <c r="G14096" s="155">
        <v>0</v>
      </c>
      <c r="H14096" s="505">
        <v>0</v>
      </c>
      <c r="I14096" s="155">
        <f t="shared" si="5224"/>
        <v>0</v>
      </c>
      <c r="J14096" s="155">
        <v>0</v>
      </c>
      <c r="K14096" s="505">
        <v>0</v>
      </c>
      <c r="L14096" s="155">
        <f t="shared" si="5225"/>
        <v>0</v>
      </c>
      <c r="M14096" s="155">
        <v>0</v>
      </c>
      <c r="N14096" s="505">
        <v>0</v>
      </c>
    </row>
    <row r="14097" spans="1:14" customFormat="1" ht="4.5" hidden="1" customHeight="1" x14ac:dyDescent="0.25">
      <c r="A14097" s="151" t="s">
        <v>0</v>
      </c>
      <c r="B14097" s="159" t="s">
        <v>137</v>
      </c>
      <c r="C14097" s="155">
        <f t="shared" si="5222"/>
        <v>0</v>
      </c>
      <c r="D14097" s="155">
        <v>0</v>
      </c>
      <c r="E14097" s="155">
        <v>0</v>
      </c>
      <c r="F14097" s="155">
        <f t="shared" si="5223"/>
        <v>0</v>
      </c>
      <c r="G14097" s="155">
        <v>0</v>
      </c>
      <c r="H14097" s="505">
        <v>0</v>
      </c>
      <c r="I14097" s="155">
        <f t="shared" si="5224"/>
        <v>0</v>
      </c>
      <c r="J14097" s="155">
        <v>0</v>
      </c>
      <c r="K14097" s="505">
        <v>0</v>
      </c>
      <c r="L14097" s="155">
        <f t="shared" si="5225"/>
        <v>0</v>
      </c>
      <c r="M14097" s="155">
        <v>0</v>
      </c>
      <c r="N14097" s="505">
        <v>0</v>
      </c>
    </row>
    <row r="14098" spans="1:14" customFormat="1" ht="29.25" hidden="1" customHeight="1" x14ac:dyDescent="0.25">
      <c r="A14098" s="151" t="s">
        <v>0</v>
      </c>
      <c r="B14098" s="159" t="s">
        <v>138</v>
      </c>
      <c r="C14098" s="155">
        <f t="shared" si="5222"/>
        <v>0</v>
      </c>
      <c r="D14098" s="155">
        <v>0</v>
      </c>
      <c r="E14098" s="155">
        <v>0</v>
      </c>
      <c r="F14098" s="155">
        <f t="shared" si="5223"/>
        <v>0</v>
      </c>
      <c r="G14098" s="155">
        <v>0</v>
      </c>
      <c r="H14098" s="505">
        <v>0</v>
      </c>
      <c r="I14098" s="155">
        <f t="shared" si="5224"/>
        <v>0</v>
      </c>
      <c r="J14098" s="155">
        <v>0</v>
      </c>
      <c r="K14098" s="505">
        <v>0</v>
      </c>
      <c r="L14098" s="155">
        <f t="shared" si="5225"/>
        <v>0</v>
      </c>
      <c r="M14098" s="155">
        <v>0</v>
      </c>
      <c r="N14098" s="505">
        <v>0</v>
      </c>
    </row>
    <row r="14099" spans="1:14" customFormat="1" ht="18.75" hidden="1" customHeight="1" x14ac:dyDescent="0.25">
      <c r="A14099" s="151" t="s">
        <v>0</v>
      </c>
      <c r="B14099" s="159" t="s">
        <v>139</v>
      </c>
      <c r="C14099" s="155">
        <f t="shared" si="5222"/>
        <v>0</v>
      </c>
      <c r="D14099" s="155">
        <v>0</v>
      </c>
      <c r="E14099" s="155">
        <v>0</v>
      </c>
      <c r="F14099" s="155">
        <f t="shared" si="5223"/>
        <v>0</v>
      </c>
      <c r="G14099" s="155">
        <v>0</v>
      </c>
      <c r="H14099" s="505">
        <v>0</v>
      </c>
      <c r="I14099" s="155">
        <f t="shared" si="5224"/>
        <v>0</v>
      </c>
      <c r="J14099" s="155">
        <v>0</v>
      </c>
      <c r="K14099" s="505">
        <v>0</v>
      </c>
      <c r="L14099" s="155">
        <f t="shared" si="5225"/>
        <v>0</v>
      </c>
      <c r="M14099" s="155">
        <v>0</v>
      </c>
      <c r="N14099" s="505">
        <v>0</v>
      </c>
    </row>
    <row r="14100" spans="1:14" customFormat="1" ht="25.5" hidden="1" customHeight="1" x14ac:dyDescent="0.25">
      <c r="A14100" s="151" t="s">
        <v>0</v>
      </c>
      <c r="B14100" s="159" t="s">
        <v>140</v>
      </c>
      <c r="C14100" s="155">
        <f t="shared" si="5222"/>
        <v>0</v>
      </c>
      <c r="D14100" s="155">
        <v>0</v>
      </c>
      <c r="E14100" s="155">
        <v>0</v>
      </c>
      <c r="F14100" s="155">
        <f t="shared" si="5223"/>
        <v>0</v>
      </c>
      <c r="G14100" s="155">
        <v>0</v>
      </c>
      <c r="H14100" s="505">
        <v>0</v>
      </c>
      <c r="I14100" s="155">
        <f t="shared" si="5224"/>
        <v>0</v>
      </c>
      <c r="J14100" s="155">
        <v>0</v>
      </c>
      <c r="K14100" s="505">
        <v>0</v>
      </c>
      <c r="L14100" s="155">
        <f t="shared" si="5225"/>
        <v>0</v>
      </c>
      <c r="M14100" s="155">
        <v>0</v>
      </c>
      <c r="N14100" s="505">
        <v>0</v>
      </c>
    </row>
    <row r="14101" spans="1:14" customFormat="1" ht="24.75" hidden="1" customHeight="1" x14ac:dyDescent="0.25">
      <c r="A14101" s="151" t="s">
        <v>0</v>
      </c>
      <c r="B14101" s="159" t="s">
        <v>141</v>
      </c>
      <c r="C14101" s="155">
        <f t="shared" si="5222"/>
        <v>0</v>
      </c>
      <c r="D14101" s="155">
        <v>0</v>
      </c>
      <c r="E14101" s="155">
        <v>0</v>
      </c>
      <c r="F14101" s="155">
        <f t="shared" si="5223"/>
        <v>0</v>
      </c>
      <c r="G14101" s="155">
        <v>0</v>
      </c>
      <c r="H14101" s="505">
        <v>0</v>
      </c>
      <c r="I14101" s="155">
        <f t="shared" si="5224"/>
        <v>0</v>
      </c>
      <c r="J14101" s="155">
        <v>0</v>
      </c>
      <c r="K14101" s="505">
        <v>0</v>
      </c>
      <c r="L14101" s="155">
        <f t="shared" si="5225"/>
        <v>0</v>
      </c>
      <c r="M14101" s="155">
        <v>0</v>
      </c>
      <c r="N14101" s="505">
        <v>0</v>
      </c>
    </row>
    <row r="14102" spans="1:14" customFormat="1" ht="24" hidden="1" customHeight="1" x14ac:dyDescent="0.25">
      <c r="A14102" s="151" t="s">
        <v>0</v>
      </c>
      <c r="B14102" s="159" t="s">
        <v>142</v>
      </c>
      <c r="C14102" s="155">
        <f t="shared" si="5222"/>
        <v>0</v>
      </c>
      <c r="D14102" s="155">
        <v>0</v>
      </c>
      <c r="E14102" s="155">
        <v>0</v>
      </c>
      <c r="F14102" s="155">
        <f t="shared" si="5223"/>
        <v>0</v>
      </c>
      <c r="G14102" s="155">
        <v>0</v>
      </c>
      <c r="H14102" s="505">
        <v>0</v>
      </c>
      <c r="I14102" s="155">
        <f t="shared" si="5224"/>
        <v>0</v>
      </c>
      <c r="J14102" s="155">
        <v>0</v>
      </c>
      <c r="K14102" s="505">
        <v>0</v>
      </c>
      <c r="L14102" s="155">
        <f t="shared" si="5225"/>
        <v>0</v>
      </c>
      <c r="M14102" s="155">
        <v>0</v>
      </c>
      <c r="N14102" s="505">
        <v>0</v>
      </c>
    </row>
    <row r="14103" spans="1:14" customFormat="1" ht="25.5" hidden="1" customHeight="1" x14ac:dyDescent="0.25">
      <c r="A14103" s="151" t="s">
        <v>0</v>
      </c>
      <c r="B14103" s="159" t="s">
        <v>143</v>
      </c>
      <c r="C14103" s="155">
        <f t="shared" si="5222"/>
        <v>0</v>
      </c>
      <c r="D14103" s="155">
        <v>0</v>
      </c>
      <c r="E14103" s="155">
        <v>0</v>
      </c>
      <c r="F14103" s="155">
        <f t="shared" si="5223"/>
        <v>0</v>
      </c>
      <c r="G14103" s="155">
        <v>0</v>
      </c>
      <c r="H14103" s="505">
        <v>0</v>
      </c>
      <c r="I14103" s="155">
        <f t="shared" si="5224"/>
        <v>0</v>
      </c>
      <c r="J14103" s="155">
        <v>0</v>
      </c>
      <c r="K14103" s="505">
        <v>0</v>
      </c>
      <c r="L14103" s="155">
        <f t="shared" si="5225"/>
        <v>0</v>
      </c>
      <c r="M14103" s="155">
        <v>0</v>
      </c>
      <c r="N14103" s="505">
        <v>0</v>
      </c>
    </row>
    <row r="14104" spans="1:14" customFormat="1" ht="26.25" hidden="1" customHeight="1" x14ac:dyDescent="0.25">
      <c r="A14104" s="151" t="s">
        <v>0</v>
      </c>
      <c r="B14104" s="159" t="s">
        <v>144</v>
      </c>
      <c r="C14104" s="155">
        <f t="shared" si="5222"/>
        <v>0</v>
      </c>
      <c r="D14104" s="155">
        <v>0</v>
      </c>
      <c r="E14104" s="155">
        <v>0</v>
      </c>
      <c r="F14104" s="155">
        <f t="shared" si="5223"/>
        <v>0</v>
      </c>
      <c r="G14104" s="155">
        <v>0</v>
      </c>
      <c r="H14104" s="505">
        <v>0</v>
      </c>
      <c r="I14104" s="155">
        <f t="shared" si="5224"/>
        <v>0</v>
      </c>
      <c r="J14104" s="155">
        <v>0</v>
      </c>
      <c r="K14104" s="505">
        <v>0</v>
      </c>
      <c r="L14104" s="155">
        <f t="shared" si="5225"/>
        <v>0</v>
      </c>
      <c r="M14104" s="155">
        <v>0</v>
      </c>
      <c r="N14104" s="505">
        <v>0</v>
      </c>
    </row>
    <row r="14105" spans="1:14" customFormat="1" ht="22.5" customHeight="1" x14ac:dyDescent="0.25">
      <c r="A14105" s="151" t="s">
        <v>0</v>
      </c>
      <c r="B14105" s="159" t="s">
        <v>145</v>
      </c>
      <c r="C14105" s="155">
        <f t="shared" si="5222"/>
        <v>4.3</v>
      </c>
      <c r="D14105" s="155">
        <v>4.3</v>
      </c>
      <c r="E14105" s="155">
        <v>0</v>
      </c>
      <c r="F14105" s="155">
        <f t="shared" si="5223"/>
        <v>6.2</v>
      </c>
      <c r="G14105" s="155">
        <v>6.2</v>
      </c>
      <c r="H14105" s="505">
        <v>0</v>
      </c>
      <c r="I14105" s="155">
        <f t="shared" si="5224"/>
        <v>4.72</v>
      </c>
      <c r="J14105" s="155">
        <v>4.72</v>
      </c>
      <c r="K14105" s="505">
        <v>0</v>
      </c>
      <c r="L14105" s="155">
        <f t="shared" si="5225"/>
        <v>0</v>
      </c>
      <c r="M14105" s="155">
        <v>0</v>
      </c>
      <c r="N14105" s="505">
        <v>0</v>
      </c>
    </row>
    <row r="14106" spans="1:14" customFormat="1" ht="30" hidden="1" customHeight="1" x14ac:dyDescent="0.25">
      <c r="A14106" s="143" t="s">
        <v>0</v>
      </c>
      <c r="B14106" s="144" t="s">
        <v>146</v>
      </c>
      <c r="C14106" s="145">
        <f t="shared" si="5222"/>
        <v>0</v>
      </c>
      <c r="D14106" s="145">
        <v>0</v>
      </c>
      <c r="E14106" s="145">
        <v>0</v>
      </c>
      <c r="F14106" s="145">
        <f t="shared" si="5223"/>
        <v>0</v>
      </c>
      <c r="G14106" s="145">
        <v>0</v>
      </c>
      <c r="H14106" s="485">
        <v>0</v>
      </c>
      <c r="I14106" s="145">
        <f t="shared" si="5224"/>
        <v>0</v>
      </c>
      <c r="J14106" s="145">
        <v>0</v>
      </c>
      <c r="K14106" s="485">
        <v>0</v>
      </c>
      <c r="L14106" s="145">
        <f t="shared" si="5225"/>
        <v>0</v>
      </c>
      <c r="M14106" s="145">
        <v>0</v>
      </c>
      <c r="N14106" s="485">
        <v>0</v>
      </c>
    </row>
    <row r="14107" spans="1:14" s="333" customFormat="1" ht="22.5" hidden="1" customHeight="1" x14ac:dyDescent="0.2">
      <c r="A14107" s="334" t="s">
        <v>0</v>
      </c>
      <c r="B14107" s="337" t="s">
        <v>147</v>
      </c>
      <c r="C14107" s="338">
        <f t="shared" si="5222"/>
        <v>0</v>
      </c>
      <c r="D14107" s="338">
        <f>SUM(D14108,D14155,D14162:D14163)</f>
        <v>0</v>
      </c>
      <c r="E14107" s="338">
        <f>SUM(E14108,E14155,E14162:E14163)</f>
        <v>0</v>
      </c>
      <c r="F14107" s="338">
        <f t="shared" si="5223"/>
        <v>0</v>
      </c>
      <c r="G14107" s="338">
        <f>SUM(G14108,G14155,G14162:G14163)</f>
        <v>0</v>
      </c>
      <c r="H14107" s="483">
        <f>SUM(H14108,H14155,H14162:H14163)</f>
        <v>0</v>
      </c>
      <c r="I14107" s="338">
        <f t="shared" si="5224"/>
        <v>0</v>
      </c>
      <c r="J14107" s="338">
        <f>SUM(J14108,J14155,J14162:J14163)</f>
        <v>0</v>
      </c>
      <c r="K14107" s="483">
        <f>SUM(K14108,K14155,K14162:K14163)</f>
        <v>0</v>
      </c>
      <c r="L14107" s="338">
        <f t="shared" si="5225"/>
        <v>0</v>
      </c>
      <c r="M14107" s="338">
        <f>SUM(M14108,M14155,M14162:M14163)</f>
        <v>0</v>
      </c>
      <c r="N14107" s="483">
        <f>SUM(N14108,N14155,N14162:N14163)</f>
        <v>0</v>
      </c>
    </row>
    <row r="14108" spans="1:14" customFormat="1" ht="20.25" hidden="1" customHeight="1" thickBot="1" x14ac:dyDescent="0.3">
      <c r="A14108" s="140" t="s">
        <v>0</v>
      </c>
      <c r="B14108" s="149" t="s">
        <v>148</v>
      </c>
      <c r="C14108" s="142">
        <f t="shared" si="5222"/>
        <v>0</v>
      </c>
      <c r="D14108" s="142">
        <f>SUM(D14109,D14121,D14150)</f>
        <v>0</v>
      </c>
      <c r="E14108" s="142">
        <f>SUM(E14109,E14121,E14150)</f>
        <v>0</v>
      </c>
      <c r="F14108" s="142">
        <f t="shared" si="5223"/>
        <v>0</v>
      </c>
      <c r="G14108" s="142">
        <f>SUM(G14109,G14121,G14150)</f>
        <v>0</v>
      </c>
      <c r="H14108" s="477">
        <f>SUM(H14109,H14121,H14150)</f>
        <v>0</v>
      </c>
      <c r="I14108" s="142">
        <f t="shared" si="5224"/>
        <v>0</v>
      </c>
      <c r="J14108" s="142">
        <f>SUM(J14109,J14121,J14150)</f>
        <v>0</v>
      </c>
      <c r="K14108" s="477">
        <f>SUM(K14109,K14121,K14150)</f>
        <v>0</v>
      </c>
      <c r="L14108" s="142">
        <f t="shared" si="5225"/>
        <v>0</v>
      </c>
      <c r="M14108" s="142">
        <f>SUM(M14109,M14121,M14150)</f>
        <v>0</v>
      </c>
      <c r="N14108" s="477">
        <f>SUM(N14109,N14121,N14150)</f>
        <v>0</v>
      </c>
    </row>
    <row r="14109" spans="1:14" customFormat="1" ht="8.25" hidden="1" customHeight="1" thickTop="1" thickBot="1" x14ac:dyDescent="0.3">
      <c r="A14109" s="1" t="s">
        <v>0</v>
      </c>
      <c r="B14109" s="4" t="s">
        <v>149</v>
      </c>
      <c r="C14109" s="9">
        <f t="shared" si="5222"/>
        <v>0</v>
      </c>
      <c r="D14109" s="9">
        <f>SUM(D14110:D14120)</f>
        <v>0</v>
      </c>
      <c r="E14109" s="9">
        <f>SUM(E14110:E14120)</f>
        <v>0</v>
      </c>
      <c r="F14109" s="9">
        <f t="shared" si="5223"/>
        <v>0</v>
      </c>
      <c r="G14109" s="9">
        <f>SUM(G14110:G14120)</f>
        <v>0</v>
      </c>
      <c r="H14109" s="467">
        <f>SUM(H14110:H14120)</f>
        <v>0</v>
      </c>
      <c r="I14109" s="9">
        <f t="shared" si="5224"/>
        <v>0</v>
      </c>
      <c r="J14109" s="9">
        <f>SUM(J14110:J14120)</f>
        <v>0</v>
      </c>
      <c r="K14109" s="467">
        <f>SUM(K14110:K14120)</f>
        <v>0</v>
      </c>
      <c r="L14109" s="9">
        <f t="shared" si="5225"/>
        <v>0</v>
      </c>
      <c r="M14109" s="9">
        <f>SUM(M14110:M14120)</f>
        <v>0</v>
      </c>
      <c r="N14109" s="467">
        <f>SUM(N14110:N14120)</f>
        <v>0</v>
      </c>
    </row>
    <row r="14110" spans="1:14" customFormat="1" ht="24" hidden="1" customHeight="1" thickTop="1" thickBot="1" x14ac:dyDescent="0.3">
      <c r="A14110" s="1" t="s">
        <v>0</v>
      </c>
      <c r="B14110" s="5" t="s">
        <v>150</v>
      </c>
      <c r="C14110" s="9">
        <f t="shared" si="5222"/>
        <v>0</v>
      </c>
      <c r="D14110" s="9">
        <v>0</v>
      </c>
      <c r="E14110" s="9">
        <v>0</v>
      </c>
      <c r="F14110" s="9">
        <f t="shared" si="5223"/>
        <v>0</v>
      </c>
      <c r="G14110" s="9">
        <v>0</v>
      </c>
      <c r="H14110" s="467">
        <v>0</v>
      </c>
      <c r="I14110" s="9">
        <f t="shared" si="5224"/>
        <v>0</v>
      </c>
      <c r="J14110" s="9">
        <v>0</v>
      </c>
      <c r="K14110" s="467">
        <v>0</v>
      </c>
      <c r="L14110" s="9">
        <f t="shared" si="5225"/>
        <v>0</v>
      </c>
      <c r="M14110" s="9">
        <v>0</v>
      </c>
      <c r="N14110" s="467">
        <v>0</v>
      </c>
    </row>
    <row r="14111" spans="1:14" customFormat="1" ht="23.25" hidden="1" customHeight="1" thickTop="1" thickBot="1" x14ac:dyDescent="0.3">
      <c r="A14111" s="1" t="s">
        <v>0</v>
      </c>
      <c r="B14111" s="5" t="s">
        <v>151</v>
      </c>
      <c r="C14111" s="9">
        <f t="shared" si="5222"/>
        <v>0</v>
      </c>
      <c r="D14111" s="9">
        <v>0</v>
      </c>
      <c r="E14111" s="9">
        <v>0</v>
      </c>
      <c r="F14111" s="9">
        <f t="shared" si="5223"/>
        <v>0</v>
      </c>
      <c r="G14111" s="9">
        <v>0</v>
      </c>
      <c r="H14111" s="467">
        <v>0</v>
      </c>
      <c r="I14111" s="9">
        <f t="shared" si="5224"/>
        <v>0</v>
      </c>
      <c r="J14111" s="9">
        <v>0</v>
      </c>
      <c r="K14111" s="467">
        <v>0</v>
      </c>
      <c r="L14111" s="9">
        <f t="shared" si="5225"/>
        <v>0</v>
      </c>
      <c r="M14111" s="9">
        <v>0</v>
      </c>
      <c r="N14111" s="467">
        <v>0</v>
      </c>
    </row>
    <row r="14112" spans="1:14" customFormat="1" ht="26.25" hidden="1" customHeight="1" thickTop="1" thickBot="1" x14ac:dyDescent="0.3">
      <c r="A14112" s="1" t="s">
        <v>0</v>
      </c>
      <c r="B14112" s="5" t="s">
        <v>152</v>
      </c>
      <c r="C14112" s="9">
        <f t="shared" si="5222"/>
        <v>0</v>
      </c>
      <c r="D14112" s="9">
        <v>0</v>
      </c>
      <c r="E14112" s="9">
        <v>0</v>
      </c>
      <c r="F14112" s="9">
        <f t="shared" si="5223"/>
        <v>0</v>
      </c>
      <c r="G14112" s="9">
        <v>0</v>
      </c>
      <c r="H14112" s="467">
        <v>0</v>
      </c>
      <c r="I14112" s="9">
        <f t="shared" si="5224"/>
        <v>0</v>
      </c>
      <c r="J14112" s="9">
        <v>0</v>
      </c>
      <c r="K14112" s="467">
        <v>0</v>
      </c>
      <c r="L14112" s="9">
        <f t="shared" si="5225"/>
        <v>0</v>
      </c>
      <c r="M14112" s="9">
        <v>0</v>
      </c>
      <c r="N14112" s="467">
        <v>0</v>
      </c>
    </row>
    <row r="14113" spans="1:14" customFormat="1" ht="21.75" hidden="1" customHeight="1" thickTop="1" thickBot="1" x14ac:dyDescent="0.3">
      <c r="A14113" s="1" t="s">
        <v>0</v>
      </c>
      <c r="B14113" s="5" t="s">
        <v>153</v>
      </c>
      <c r="C14113" s="9">
        <f t="shared" si="5222"/>
        <v>0</v>
      </c>
      <c r="D14113" s="9">
        <v>0</v>
      </c>
      <c r="E14113" s="9">
        <v>0</v>
      </c>
      <c r="F14113" s="9">
        <f t="shared" si="5223"/>
        <v>0</v>
      </c>
      <c r="G14113" s="9">
        <v>0</v>
      </c>
      <c r="H14113" s="467">
        <v>0</v>
      </c>
      <c r="I14113" s="9">
        <f t="shared" si="5224"/>
        <v>0</v>
      </c>
      <c r="J14113" s="9">
        <v>0</v>
      </c>
      <c r="K14113" s="467">
        <v>0</v>
      </c>
      <c r="L14113" s="9">
        <f t="shared" si="5225"/>
        <v>0</v>
      </c>
      <c r="M14113" s="9">
        <v>0</v>
      </c>
      <c r="N14113" s="467">
        <v>0</v>
      </c>
    </row>
    <row r="14114" spans="1:14" customFormat="1" ht="21" hidden="1" customHeight="1" thickTop="1" thickBot="1" x14ac:dyDescent="0.3">
      <c r="A14114" s="1" t="s">
        <v>0</v>
      </c>
      <c r="B14114" s="5" t="s">
        <v>154</v>
      </c>
      <c r="C14114" s="9">
        <f t="shared" si="5222"/>
        <v>0</v>
      </c>
      <c r="D14114" s="9">
        <v>0</v>
      </c>
      <c r="E14114" s="9">
        <v>0</v>
      </c>
      <c r="F14114" s="9">
        <f t="shared" si="5223"/>
        <v>0</v>
      </c>
      <c r="G14114" s="9">
        <v>0</v>
      </c>
      <c r="H14114" s="467">
        <v>0</v>
      </c>
      <c r="I14114" s="9">
        <f t="shared" si="5224"/>
        <v>0</v>
      </c>
      <c r="J14114" s="9">
        <v>0</v>
      </c>
      <c r="K14114" s="467">
        <v>0</v>
      </c>
      <c r="L14114" s="9">
        <f t="shared" si="5225"/>
        <v>0</v>
      </c>
      <c r="M14114" s="9">
        <v>0</v>
      </c>
      <c r="N14114" s="467">
        <v>0</v>
      </c>
    </row>
    <row r="14115" spans="1:14" customFormat="1" ht="24" hidden="1" customHeight="1" thickTop="1" thickBot="1" x14ac:dyDescent="0.3">
      <c r="A14115" s="1" t="s">
        <v>0</v>
      </c>
      <c r="B14115" s="5" t="s">
        <v>155</v>
      </c>
      <c r="C14115" s="9">
        <f t="shared" si="5222"/>
        <v>0</v>
      </c>
      <c r="D14115" s="9">
        <v>0</v>
      </c>
      <c r="E14115" s="9">
        <v>0</v>
      </c>
      <c r="F14115" s="9">
        <f t="shared" si="5223"/>
        <v>0</v>
      </c>
      <c r="G14115" s="9">
        <v>0</v>
      </c>
      <c r="H14115" s="467">
        <v>0</v>
      </c>
      <c r="I14115" s="9">
        <f t="shared" si="5224"/>
        <v>0</v>
      </c>
      <c r="J14115" s="9">
        <v>0</v>
      </c>
      <c r="K14115" s="467">
        <v>0</v>
      </c>
      <c r="L14115" s="9">
        <f t="shared" si="5225"/>
        <v>0</v>
      </c>
      <c r="M14115" s="9">
        <v>0</v>
      </c>
      <c r="N14115" s="467">
        <v>0</v>
      </c>
    </row>
    <row r="14116" spans="1:14" customFormat="1" ht="27.75" hidden="1" customHeight="1" thickTop="1" thickBot="1" x14ac:dyDescent="0.3">
      <c r="A14116" s="1" t="s">
        <v>0</v>
      </c>
      <c r="B14116" s="5" t="s">
        <v>156</v>
      </c>
      <c r="C14116" s="9">
        <f t="shared" si="5222"/>
        <v>0</v>
      </c>
      <c r="D14116" s="9">
        <v>0</v>
      </c>
      <c r="E14116" s="9">
        <v>0</v>
      </c>
      <c r="F14116" s="9">
        <f t="shared" si="5223"/>
        <v>0</v>
      </c>
      <c r="G14116" s="9">
        <v>0</v>
      </c>
      <c r="H14116" s="467">
        <v>0</v>
      </c>
      <c r="I14116" s="9">
        <f t="shared" si="5224"/>
        <v>0</v>
      </c>
      <c r="J14116" s="9">
        <v>0</v>
      </c>
      <c r="K14116" s="467">
        <v>0</v>
      </c>
      <c r="L14116" s="9">
        <f t="shared" si="5225"/>
        <v>0</v>
      </c>
      <c r="M14116" s="9">
        <v>0</v>
      </c>
      <c r="N14116" s="467">
        <v>0</v>
      </c>
    </row>
    <row r="14117" spans="1:14" customFormat="1" ht="23.25" hidden="1" customHeight="1" thickTop="1" thickBot="1" x14ac:dyDescent="0.3">
      <c r="A14117" s="1" t="s">
        <v>0</v>
      </c>
      <c r="B14117" s="5" t="s">
        <v>157</v>
      </c>
      <c r="C14117" s="9">
        <f t="shared" si="5222"/>
        <v>0</v>
      </c>
      <c r="D14117" s="9">
        <v>0</v>
      </c>
      <c r="E14117" s="9">
        <v>0</v>
      </c>
      <c r="F14117" s="9">
        <f t="shared" si="5223"/>
        <v>0</v>
      </c>
      <c r="G14117" s="9">
        <v>0</v>
      </c>
      <c r="H14117" s="467">
        <v>0</v>
      </c>
      <c r="I14117" s="9">
        <f t="shared" si="5224"/>
        <v>0</v>
      </c>
      <c r="J14117" s="9">
        <v>0</v>
      </c>
      <c r="K14117" s="467">
        <v>0</v>
      </c>
      <c r="L14117" s="9">
        <f t="shared" si="5225"/>
        <v>0</v>
      </c>
      <c r="M14117" s="9">
        <v>0</v>
      </c>
      <c r="N14117" s="467">
        <v>0</v>
      </c>
    </row>
    <row r="14118" spans="1:14" customFormat="1" ht="25.5" hidden="1" customHeight="1" thickTop="1" thickBot="1" x14ac:dyDescent="0.3">
      <c r="A14118" s="1" t="s">
        <v>0</v>
      </c>
      <c r="B14118" s="5" t="s">
        <v>158</v>
      </c>
      <c r="C14118" s="9">
        <f t="shared" si="5222"/>
        <v>0</v>
      </c>
      <c r="D14118" s="9">
        <v>0</v>
      </c>
      <c r="E14118" s="9">
        <v>0</v>
      </c>
      <c r="F14118" s="9">
        <f t="shared" si="5223"/>
        <v>0</v>
      </c>
      <c r="G14118" s="9">
        <v>0</v>
      </c>
      <c r="H14118" s="467">
        <v>0</v>
      </c>
      <c r="I14118" s="9">
        <f t="shared" si="5224"/>
        <v>0</v>
      </c>
      <c r="J14118" s="9">
        <v>0</v>
      </c>
      <c r="K14118" s="467">
        <v>0</v>
      </c>
      <c r="L14118" s="9">
        <f t="shared" si="5225"/>
        <v>0</v>
      </c>
      <c r="M14118" s="9">
        <v>0</v>
      </c>
      <c r="N14118" s="467">
        <v>0</v>
      </c>
    </row>
    <row r="14119" spans="1:14" customFormat="1" ht="27.75" hidden="1" customHeight="1" thickTop="1" thickBot="1" x14ac:dyDescent="0.3">
      <c r="A14119" s="1" t="s">
        <v>0</v>
      </c>
      <c r="B14119" s="5" t="s">
        <v>159</v>
      </c>
      <c r="C14119" s="9">
        <f t="shared" si="5222"/>
        <v>0</v>
      </c>
      <c r="D14119" s="9">
        <v>0</v>
      </c>
      <c r="E14119" s="9">
        <v>0</v>
      </c>
      <c r="F14119" s="9">
        <f t="shared" si="5223"/>
        <v>0</v>
      </c>
      <c r="G14119" s="9">
        <v>0</v>
      </c>
      <c r="H14119" s="467">
        <v>0</v>
      </c>
      <c r="I14119" s="9">
        <f t="shared" si="5224"/>
        <v>0</v>
      </c>
      <c r="J14119" s="9">
        <v>0</v>
      </c>
      <c r="K14119" s="467">
        <v>0</v>
      </c>
      <c r="L14119" s="9">
        <f t="shared" si="5225"/>
        <v>0</v>
      </c>
      <c r="M14119" s="9">
        <v>0</v>
      </c>
      <c r="N14119" s="467">
        <v>0</v>
      </c>
    </row>
    <row r="14120" spans="1:14" customFormat="1" ht="27.75" hidden="1" customHeight="1" thickTop="1" thickBot="1" x14ac:dyDescent="0.3">
      <c r="A14120" s="1" t="s">
        <v>0</v>
      </c>
      <c r="B14120" s="5" t="s">
        <v>160</v>
      </c>
      <c r="C14120" s="9">
        <f t="shared" si="5222"/>
        <v>0</v>
      </c>
      <c r="D14120" s="9">
        <v>0</v>
      </c>
      <c r="E14120" s="9">
        <v>0</v>
      </c>
      <c r="F14120" s="9">
        <f t="shared" si="5223"/>
        <v>0</v>
      </c>
      <c r="G14120" s="9">
        <v>0</v>
      </c>
      <c r="H14120" s="467">
        <v>0</v>
      </c>
      <c r="I14120" s="9">
        <f t="shared" si="5224"/>
        <v>0</v>
      </c>
      <c r="J14120" s="9">
        <v>0</v>
      </c>
      <c r="K14120" s="467">
        <v>0</v>
      </c>
      <c r="L14120" s="9">
        <f t="shared" si="5225"/>
        <v>0</v>
      </c>
      <c r="M14120" s="9">
        <v>0</v>
      </c>
      <c r="N14120" s="467">
        <v>0</v>
      </c>
    </row>
    <row r="14121" spans="1:14" customFormat="1" ht="22.5" hidden="1" customHeight="1" thickTop="1" thickBot="1" x14ac:dyDescent="0.3">
      <c r="A14121" s="1" t="s">
        <v>0</v>
      </c>
      <c r="B14121" s="4" t="s">
        <v>161</v>
      </c>
      <c r="C14121" s="9">
        <f t="shared" si="5222"/>
        <v>0</v>
      </c>
      <c r="D14121" s="9">
        <f>SUM(D14122,D14129)</f>
        <v>0</v>
      </c>
      <c r="E14121" s="9">
        <f>SUM(E14122,E14129)</f>
        <v>0</v>
      </c>
      <c r="F14121" s="9">
        <f t="shared" si="5223"/>
        <v>0</v>
      </c>
      <c r="G14121" s="9">
        <f>SUM(G14122,G14129)</f>
        <v>0</v>
      </c>
      <c r="H14121" s="467">
        <f>SUM(H14122,H14129)</f>
        <v>0</v>
      </c>
      <c r="I14121" s="9">
        <f t="shared" si="5224"/>
        <v>0</v>
      </c>
      <c r="J14121" s="9">
        <f>SUM(J14122,J14129)</f>
        <v>0</v>
      </c>
      <c r="K14121" s="467">
        <f>SUM(K14122,K14129)</f>
        <v>0</v>
      </c>
      <c r="L14121" s="9">
        <f t="shared" si="5225"/>
        <v>0</v>
      </c>
      <c r="M14121" s="9">
        <f>SUM(M14122,M14129)</f>
        <v>0</v>
      </c>
      <c r="N14121" s="467">
        <f>SUM(N14122,N14129)</f>
        <v>0</v>
      </c>
    </row>
    <row r="14122" spans="1:14" customFormat="1" ht="22.5" hidden="1" customHeight="1" thickTop="1" thickBot="1" x14ac:dyDescent="0.3">
      <c r="A14122" s="1" t="s">
        <v>0</v>
      </c>
      <c r="B14122" s="5" t="s">
        <v>162</v>
      </c>
      <c r="C14122" s="9">
        <f t="shared" si="5222"/>
        <v>0</v>
      </c>
      <c r="D14122" s="9">
        <f>SUM(D14123:D14128)</f>
        <v>0</v>
      </c>
      <c r="E14122" s="9">
        <f>SUM(E14123:E14128)</f>
        <v>0</v>
      </c>
      <c r="F14122" s="9">
        <f t="shared" si="5223"/>
        <v>0</v>
      </c>
      <c r="G14122" s="9">
        <f>SUM(G14123:G14128)</f>
        <v>0</v>
      </c>
      <c r="H14122" s="467">
        <f>SUM(H14123:H14128)</f>
        <v>0</v>
      </c>
      <c r="I14122" s="9">
        <f t="shared" si="5224"/>
        <v>0</v>
      </c>
      <c r="J14122" s="9">
        <f>SUM(J14123:J14128)</f>
        <v>0</v>
      </c>
      <c r="K14122" s="467">
        <f>SUM(K14123:K14128)</f>
        <v>0</v>
      </c>
      <c r="L14122" s="9">
        <f t="shared" si="5225"/>
        <v>0</v>
      </c>
      <c r="M14122" s="9">
        <f>SUM(M14123:M14128)</f>
        <v>0</v>
      </c>
      <c r="N14122" s="467">
        <f>SUM(N14123:N14128)</f>
        <v>0</v>
      </c>
    </row>
    <row r="14123" spans="1:14" customFormat="1" ht="25.5" hidden="1" customHeight="1" thickTop="1" thickBot="1" x14ac:dyDescent="0.3">
      <c r="A14123" s="1" t="s">
        <v>0</v>
      </c>
      <c r="B14123" s="6" t="s">
        <v>163</v>
      </c>
      <c r="C14123" s="9">
        <f t="shared" si="5222"/>
        <v>0</v>
      </c>
      <c r="D14123" s="9">
        <v>0</v>
      </c>
      <c r="E14123" s="9">
        <v>0</v>
      </c>
      <c r="F14123" s="9">
        <f t="shared" si="5223"/>
        <v>0</v>
      </c>
      <c r="G14123" s="9">
        <v>0</v>
      </c>
      <c r="H14123" s="467">
        <v>0</v>
      </c>
      <c r="I14123" s="9">
        <f t="shared" si="5224"/>
        <v>0</v>
      </c>
      <c r="J14123" s="9">
        <v>0</v>
      </c>
      <c r="K14123" s="467">
        <v>0</v>
      </c>
      <c r="L14123" s="9">
        <f t="shared" si="5225"/>
        <v>0</v>
      </c>
      <c r="M14123" s="9">
        <v>0</v>
      </c>
      <c r="N14123" s="467">
        <v>0</v>
      </c>
    </row>
    <row r="14124" spans="1:14" customFormat="1" ht="22.5" hidden="1" customHeight="1" thickTop="1" thickBot="1" x14ac:dyDescent="0.3">
      <c r="A14124" s="1" t="s">
        <v>0</v>
      </c>
      <c r="B14124" s="6" t="s">
        <v>164</v>
      </c>
      <c r="C14124" s="9">
        <f t="shared" si="5222"/>
        <v>0</v>
      </c>
      <c r="D14124" s="9">
        <v>0</v>
      </c>
      <c r="E14124" s="9">
        <v>0</v>
      </c>
      <c r="F14124" s="9">
        <f t="shared" si="5223"/>
        <v>0</v>
      </c>
      <c r="G14124" s="9">
        <v>0</v>
      </c>
      <c r="H14124" s="467">
        <v>0</v>
      </c>
      <c r="I14124" s="9">
        <f t="shared" si="5224"/>
        <v>0</v>
      </c>
      <c r="J14124" s="9">
        <v>0</v>
      </c>
      <c r="K14124" s="467">
        <v>0</v>
      </c>
      <c r="L14124" s="9">
        <f t="shared" si="5225"/>
        <v>0</v>
      </c>
      <c r="M14124" s="9">
        <v>0</v>
      </c>
      <c r="N14124" s="467">
        <v>0</v>
      </c>
    </row>
    <row r="14125" spans="1:14" customFormat="1" ht="30.75" hidden="1" customHeight="1" thickTop="1" thickBot="1" x14ac:dyDescent="0.3">
      <c r="A14125" s="1" t="s">
        <v>0</v>
      </c>
      <c r="B14125" s="6" t="s">
        <v>165</v>
      </c>
      <c r="C14125" s="9">
        <f t="shared" si="5222"/>
        <v>0</v>
      </c>
      <c r="D14125" s="9">
        <v>0</v>
      </c>
      <c r="E14125" s="9">
        <v>0</v>
      </c>
      <c r="F14125" s="9">
        <f t="shared" si="5223"/>
        <v>0</v>
      </c>
      <c r="G14125" s="9">
        <v>0</v>
      </c>
      <c r="H14125" s="467">
        <v>0</v>
      </c>
      <c r="I14125" s="9">
        <f t="shared" si="5224"/>
        <v>0</v>
      </c>
      <c r="J14125" s="9">
        <v>0</v>
      </c>
      <c r="K14125" s="467">
        <v>0</v>
      </c>
      <c r="L14125" s="9">
        <f t="shared" si="5225"/>
        <v>0</v>
      </c>
      <c r="M14125" s="9">
        <v>0</v>
      </c>
      <c r="N14125" s="467">
        <v>0</v>
      </c>
    </row>
    <row r="14126" spans="1:14" customFormat="1" ht="2.25" hidden="1" customHeight="1" thickTop="1" thickBot="1" x14ac:dyDescent="0.3">
      <c r="A14126" s="1" t="s">
        <v>0</v>
      </c>
      <c r="B14126" s="6" t="s">
        <v>166</v>
      </c>
      <c r="C14126" s="9">
        <f t="shared" si="5222"/>
        <v>0</v>
      </c>
      <c r="D14126" s="9">
        <v>0</v>
      </c>
      <c r="E14126" s="9">
        <v>0</v>
      </c>
      <c r="F14126" s="9">
        <f t="shared" si="5223"/>
        <v>0</v>
      </c>
      <c r="G14126" s="9">
        <v>0</v>
      </c>
      <c r="H14126" s="467">
        <v>0</v>
      </c>
      <c r="I14126" s="9">
        <f t="shared" si="5224"/>
        <v>0</v>
      </c>
      <c r="J14126" s="9">
        <v>0</v>
      </c>
      <c r="K14126" s="467">
        <v>0</v>
      </c>
      <c r="L14126" s="9">
        <f t="shared" si="5225"/>
        <v>0</v>
      </c>
      <c r="M14126" s="9">
        <v>0</v>
      </c>
      <c r="N14126" s="467">
        <v>0</v>
      </c>
    </row>
    <row r="14127" spans="1:14" customFormat="1" ht="27" hidden="1" customHeight="1" thickTop="1" thickBot="1" x14ac:dyDescent="0.3">
      <c r="A14127" s="1" t="s">
        <v>0</v>
      </c>
      <c r="B14127" s="6" t="s">
        <v>167</v>
      </c>
      <c r="C14127" s="9">
        <f t="shared" si="5222"/>
        <v>0</v>
      </c>
      <c r="D14127" s="9">
        <v>0</v>
      </c>
      <c r="E14127" s="9">
        <v>0</v>
      </c>
      <c r="F14127" s="9">
        <f t="shared" si="5223"/>
        <v>0</v>
      </c>
      <c r="G14127" s="9">
        <v>0</v>
      </c>
      <c r="H14127" s="467">
        <v>0</v>
      </c>
      <c r="I14127" s="9">
        <f t="shared" si="5224"/>
        <v>0</v>
      </c>
      <c r="J14127" s="9">
        <v>0</v>
      </c>
      <c r="K14127" s="467">
        <v>0</v>
      </c>
      <c r="L14127" s="9">
        <f t="shared" si="5225"/>
        <v>0</v>
      </c>
      <c r="M14127" s="9">
        <v>0</v>
      </c>
      <c r="N14127" s="467">
        <v>0</v>
      </c>
    </row>
    <row r="14128" spans="1:14" customFormat="1" ht="23.25" hidden="1" customHeight="1" thickTop="1" thickBot="1" x14ac:dyDescent="0.3">
      <c r="A14128" s="1" t="s">
        <v>0</v>
      </c>
      <c r="B14128" s="6" t="s">
        <v>168</v>
      </c>
      <c r="C14128" s="9">
        <f t="shared" si="5222"/>
        <v>0</v>
      </c>
      <c r="D14128" s="9">
        <v>0</v>
      </c>
      <c r="E14128" s="9">
        <v>0</v>
      </c>
      <c r="F14128" s="9">
        <f t="shared" si="5223"/>
        <v>0</v>
      </c>
      <c r="G14128" s="9">
        <v>0</v>
      </c>
      <c r="H14128" s="467">
        <v>0</v>
      </c>
      <c r="I14128" s="9">
        <f t="shared" si="5224"/>
        <v>0</v>
      </c>
      <c r="J14128" s="9">
        <v>0</v>
      </c>
      <c r="K14128" s="467">
        <v>0</v>
      </c>
      <c r="L14128" s="9">
        <f t="shared" si="5225"/>
        <v>0</v>
      </c>
      <c r="M14128" s="9">
        <v>0</v>
      </c>
      <c r="N14128" s="467">
        <v>0</v>
      </c>
    </row>
    <row r="14129" spans="1:14" customFormat="1" ht="21.75" hidden="1" customHeight="1" thickTop="1" thickBot="1" x14ac:dyDescent="0.3">
      <c r="A14129" s="1" t="s">
        <v>0</v>
      </c>
      <c r="B14129" s="5" t="s">
        <v>169</v>
      </c>
      <c r="C14129" s="9">
        <f t="shared" si="5222"/>
        <v>0</v>
      </c>
      <c r="D14129" s="9">
        <f>SUM(D14130:D14149)</f>
        <v>0</v>
      </c>
      <c r="E14129" s="9">
        <f>SUM(E14130:E14149)</f>
        <v>0</v>
      </c>
      <c r="F14129" s="9">
        <f t="shared" si="5223"/>
        <v>0</v>
      </c>
      <c r="G14129" s="9">
        <f>SUM(G14130:G14149)</f>
        <v>0</v>
      </c>
      <c r="H14129" s="467">
        <f>SUM(H14130:H14149)</f>
        <v>0</v>
      </c>
      <c r="I14129" s="9">
        <f t="shared" si="5224"/>
        <v>0</v>
      </c>
      <c r="J14129" s="9">
        <f>SUM(J14130:J14149)</f>
        <v>0</v>
      </c>
      <c r="K14129" s="467">
        <f>SUM(K14130:K14149)</f>
        <v>0</v>
      </c>
      <c r="L14129" s="9">
        <f t="shared" si="5225"/>
        <v>0</v>
      </c>
      <c r="M14129" s="9">
        <f>SUM(M14130:M14149)</f>
        <v>0</v>
      </c>
      <c r="N14129" s="467">
        <f>SUM(N14130:N14149)</f>
        <v>0</v>
      </c>
    </row>
    <row r="14130" spans="1:14" customFormat="1" ht="33.75" hidden="1" customHeight="1" thickTop="1" thickBot="1" x14ac:dyDescent="0.3">
      <c r="A14130" s="1" t="s">
        <v>0</v>
      </c>
      <c r="B14130" s="6" t="s">
        <v>30</v>
      </c>
      <c r="C14130" s="9">
        <f t="shared" si="5222"/>
        <v>0</v>
      </c>
      <c r="D14130" s="9">
        <v>0</v>
      </c>
      <c r="E14130" s="9">
        <v>0</v>
      </c>
      <c r="F14130" s="9">
        <f t="shared" si="5223"/>
        <v>0</v>
      </c>
      <c r="G14130" s="9">
        <v>0</v>
      </c>
      <c r="H14130" s="467">
        <v>0</v>
      </c>
      <c r="I14130" s="9">
        <f t="shared" si="5224"/>
        <v>0</v>
      </c>
      <c r="J14130" s="9">
        <v>0</v>
      </c>
      <c r="K14130" s="467">
        <v>0</v>
      </c>
      <c r="L14130" s="9">
        <f t="shared" si="5225"/>
        <v>0</v>
      </c>
      <c r="M14130" s="9">
        <v>0</v>
      </c>
      <c r="N14130" s="467">
        <v>0</v>
      </c>
    </row>
    <row r="14131" spans="1:14" customFormat="1" ht="32.25" hidden="1" customHeight="1" thickTop="1" thickBot="1" x14ac:dyDescent="0.3">
      <c r="A14131" s="1" t="s">
        <v>0</v>
      </c>
      <c r="B14131" s="6" t="s">
        <v>31</v>
      </c>
      <c r="C14131" s="9">
        <f t="shared" si="5222"/>
        <v>0</v>
      </c>
      <c r="D14131" s="9">
        <v>0</v>
      </c>
      <c r="E14131" s="9">
        <v>0</v>
      </c>
      <c r="F14131" s="9">
        <f t="shared" si="5223"/>
        <v>0</v>
      </c>
      <c r="G14131" s="9">
        <v>0</v>
      </c>
      <c r="H14131" s="467">
        <v>0</v>
      </c>
      <c r="I14131" s="9">
        <f t="shared" si="5224"/>
        <v>0</v>
      </c>
      <c r="J14131" s="9">
        <v>0</v>
      </c>
      <c r="K14131" s="467">
        <v>0</v>
      </c>
      <c r="L14131" s="9">
        <f t="shared" si="5225"/>
        <v>0</v>
      </c>
      <c r="M14131" s="9">
        <v>0</v>
      </c>
      <c r="N14131" s="467">
        <v>0</v>
      </c>
    </row>
    <row r="14132" spans="1:14" customFormat="1" ht="23.25" hidden="1" customHeight="1" thickTop="1" thickBot="1" x14ac:dyDescent="0.3">
      <c r="A14132" s="1" t="s">
        <v>0</v>
      </c>
      <c r="B14132" s="6" t="s">
        <v>170</v>
      </c>
      <c r="C14132" s="9">
        <f t="shared" si="5222"/>
        <v>0</v>
      </c>
      <c r="D14132" s="9">
        <v>0</v>
      </c>
      <c r="E14132" s="9">
        <v>0</v>
      </c>
      <c r="F14132" s="9">
        <f t="shared" si="5223"/>
        <v>0</v>
      </c>
      <c r="G14132" s="9">
        <v>0</v>
      </c>
      <c r="H14132" s="467">
        <v>0</v>
      </c>
      <c r="I14132" s="9">
        <f t="shared" si="5224"/>
        <v>0</v>
      </c>
      <c r="J14132" s="9">
        <v>0</v>
      </c>
      <c r="K14132" s="467">
        <v>0</v>
      </c>
      <c r="L14132" s="9">
        <f t="shared" si="5225"/>
        <v>0</v>
      </c>
      <c r="M14132" s="9">
        <v>0</v>
      </c>
      <c r="N14132" s="467">
        <v>0</v>
      </c>
    </row>
    <row r="14133" spans="1:14" customFormat="1" ht="26.25" hidden="1" customHeight="1" thickTop="1" thickBot="1" x14ac:dyDescent="0.3">
      <c r="A14133" s="1" t="s">
        <v>0</v>
      </c>
      <c r="B14133" s="6" t="s">
        <v>36</v>
      </c>
      <c r="C14133" s="9">
        <f t="shared" si="5222"/>
        <v>0</v>
      </c>
      <c r="D14133" s="9">
        <v>0</v>
      </c>
      <c r="E14133" s="9">
        <v>0</v>
      </c>
      <c r="F14133" s="9">
        <f t="shared" si="5223"/>
        <v>0</v>
      </c>
      <c r="G14133" s="9">
        <v>0</v>
      </c>
      <c r="H14133" s="467">
        <v>0</v>
      </c>
      <c r="I14133" s="9">
        <f t="shared" si="5224"/>
        <v>0</v>
      </c>
      <c r="J14133" s="9">
        <v>0</v>
      </c>
      <c r="K14133" s="467">
        <v>0</v>
      </c>
      <c r="L14133" s="9">
        <f t="shared" si="5225"/>
        <v>0</v>
      </c>
      <c r="M14133" s="9">
        <v>0</v>
      </c>
      <c r="N14133" s="467">
        <v>0</v>
      </c>
    </row>
    <row r="14134" spans="1:14" customFormat="1" ht="17.25" hidden="1" customHeight="1" thickTop="1" thickBot="1" x14ac:dyDescent="0.3">
      <c r="A14134" s="1" t="s">
        <v>0</v>
      </c>
      <c r="B14134" s="6" t="s">
        <v>171</v>
      </c>
      <c r="C14134" s="9">
        <f t="shared" si="5222"/>
        <v>0</v>
      </c>
      <c r="D14134" s="9">
        <v>0</v>
      </c>
      <c r="E14134" s="9">
        <v>0</v>
      </c>
      <c r="F14134" s="9">
        <f t="shared" si="5223"/>
        <v>0</v>
      </c>
      <c r="G14134" s="9">
        <v>0</v>
      </c>
      <c r="H14134" s="467">
        <v>0</v>
      </c>
      <c r="I14134" s="9">
        <f t="shared" si="5224"/>
        <v>0</v>
      </c>
      <c r="J14134" s="9">
        <v>0</v>
      </c>
      <c r="K14134" s="467">
        <v>0</v>
      </c>
      <c r="L14134" s="9">
        <f t="shared" si="5225"/>
        <v>0</v>
      </c>
      <c r="M14134" s="9">
        <v>0</v>
      </c>
      <c r="N14134" s="467">
        <v>0</v>
      </c>
    </row>
    <row r="14135" spans="1:14" customFormat="1" ht="17.25" hidden="1" customHeight="1" thickTop="1" thickBot="1" x14ac:dyDescent="0.3">
      <c r="A14135" s="1" t="s">
        <v>0</v>
      </c>
      <c r="B14135" s="6" t="s">
        <v>172</v>
      </c>
      <c r="C14135" s="9">
        <f t="shared" si="5222"/>
        <v>0</v>
      </c>
      <c r="D14135" s="9">
        <v>0</v>
      </c>
      <c r="E14135" s="9">
        <v>0</v>
      </c>
      <c r="F14135" s="9">
        <f t="shared" si="5223"/>
        <v>0</v>
      </c>
      <c r="G14135" s="9">
        <v>0</v>
      </c>
      <c r="H14135" s="467">
        <v>0</v>
      </c>
      <c r="I14135" s="9">
        <f t="shared" si="5224"/>
        <v>0</v>
      </c>
      <c r="J14135" s="9">
        <v>0</v>
      </c>
      <c r="K14135" s="467">
        <v>0</v>
      </c>
      <c r="L14135" s="9">
        <f t="shared" si="5225"/>
        <v>0</v>
      </c>
      <c r="M14135" s="9">
        <v>0</v>
      </c>
      <c r="N14135" s="467">
        <v>0</v>
      </c>
    </row>
    <row r="14136" spans="1:14" customFormat="1" ht="22.5" hidden="1" customHeight="1" thickTop="1" thickBot="1" x14ac:dyDescent="0.3">
      <c r="A14136" s="1" t="s">
        <v>0</v>
      </c>
      <c r="B14136" s="6" t="s">
        <v>173</v>
      </c>
      <c r="C14136" s="9">
        <f t="shared" si="5222"/>
        <v>0</v>
      </c>
      <c r="D14136" s="9">
        <v>0</v>
      </c>
      <c r="E14136" s="9">
        <v>0</v>
      </c>
      <c r="F14136" s="9">
        <f t="shared" si="5223"/>
        <v>0</v>
      </c>
      <c r="G14136" s="9">
        <v>0</v>
      </c>
      <c r="H14136" s="467">
        <v>0</v>
      </c>
      <c r="I14136" s="9">
        <f t="shared" si="5224"/>
        <v>0</v>
      </c>
      <c r="J14136" s="9">
        <v>0</v>
      </c>
      <c r="K14136" s="467">
        <v>0</v>
      </c>
      <c r="L14136" s="9">
        <f t="shared" si="5225"/>
        <v>0</v>
      </c>
      <c r="M14136" s="9">
        <v>0</v>
      </c>
      <c r="N14136" s="467">
        <v>0</v>
      </c>
    </row>
    <row r="14137" spans="1:14" customFormat="1" ht="26.25" hidden="1" customHeight="1" thickTop="1" thickBot="1" x14ac:dyDescent="0.3">
      <c r="A14137" s="1" t="s">
        <v>0</v>
      </c>
      <c r="B14137" s="6" t="s">
        <v>174</v>
      </c>
      <c r="C14137" s="9">
        <f t="shared" si="5222"/>
        <v>0</v>
      </c>
      <c r="D14137" s="9">
        <v>0</v>
      </c>
      <c r="E14137" s="9">
        <v>0</v>
      </c>
      <c r="F14137" s="9">
        <f t="shared" si="5223"/>
        <v>0</v>
      </c>
      <c r="G14137" s="9">
        <v>0</v>
      </c>
      <c r="H14137" s="467">
        <v>0</v>
      </c>
      <c r="I14137" s="9">
        <f t="shared" si="5224"/>
        <v>0</v>
      </c>
      <c r="J14137" s="9">
        <v>0</v>
      </c>
      <c r="K14137" s="467">
        <v>0</v>
      </c>
      <c r="L14137" s="9">
        <f t="shared" si="5225"/>
        <v>0</v>
      </c>
      <c r="M14137" s="9">
        <v>0</v>
      </c>
      <c r="N14137" s="467">
        <v>0</v>
      </c>
    </row>
    <row r="14138" spans="1:14" customFormat="1" ht="32.25" hidden="1" customHeight="1" thickTop="1" thickBot="1" x14ac:dyDescent="0.3">
      <c r="A14138" s="1" t="s">
        <v>0</v>
      </c>
      <c r="B14138" s="6" t="s">
        <v>175</v>
      </c>
      <c r="C14138" s="9">
        <f t="shared" si="5222"/>
        <v>0</v>
      </c>
      <c r="D14138" s="9">
        <v>0</v>
      </c>
      <c r="E14138" s="9">
        <v>0</v>
      </c>
      <c r="F14138" s="9">
        <f t="shared" si="5223"/>
        <v>0</v>
      </c>
      <c r="G14138" s="9">
        <v>0</v>
      </c>
      <c r="H14138" s="467">
        <v>0</v>
      </c>
      <c r="I14138" s="9">
        <f t="shared" si="5224"/>
        <v>0</v>
      </c>
      <c r="J14138" s="9">
        <v>0</v>
      </c>
      <c r="K14138" s="467">
        <v>0</v>
      </c>
      <c r="L14138" s="9">
        <f t="shared" si="5225"/>
        <v>0</v>
      </c>
      <c r="M14138" s="9">
        <v>0</v>
      </c>
      <c r="N14138" s="467">
        <v>0</v>
      </c>
    </row>
    <row r="14139" spans="1:14" customFormat="1" ht="39" hidden="1" customHeight="1" thickTop="1" thickBot="1" x14ac:dyDescent="0.3">
      <c r="A14139" s="1" t="s">
        <v>0</v>
      </c>
      <c r="B14139" s="6" t="s">
        <v>37</v>
      </c>
      <c r="C14139" s="9">
        <f t="shared" si="5222"/>
        <v>0</v>
      </c>
      <c r="D14139" s="9">
        <v>0</v>
      </c>
      <c r="E14139" s="9">
        <v>0</v>
      </c>
      <c r="F14139" s="9">
        <f t="shared" si="5223"/>
        <v>0</v>
      </c>
      <c r="G14139" s="9">
        <v>0</v>
      </c>
      <c r="H14139" s="467">
        <v>0</v>
      </c>
      <c r="I14139" s="9">
        <f t="shared" si="5224"/>
        <v>0</v>
      </c>
      <c r="J14139" s="9">
        <v>0</v>
      </c>
      <c r="K14139" s="467">
        <v>0</v>
      </c>
      <c r="L14139" s="9">
        <f t="shared" si="5225"/>
        <v>0</v>
      </c>
      <c r="M14139" s="9">
        <v>0</v>
      </c>
      <c r="N14139" s="467">
        <v>0</v>
      </c>
    </row>
    <row r="14140" spans="1:14" customFormat="1" ht="27.75" hidden="1" customHeight="1" thickTop="1" thickBot="1" x14ac:dyDescent="0.3">
      <c r="A14140" s="1" t="s">
        <v>0</v>
      </c>
      <c r="B14140" s="6" t="s">
        <v>38</v>
      </c>
      <c r="C14140" s="9">
        <f t="shared" si="5222"/>
        <v>0</v>
      </c>
      <c r="D14140" s="9">
        <v>0</v>
      </c>
      <c r="E14140" s="9">
        <v>0</v>
      </c>
      <c r="F14140" s="9">
        <f t="shared" si="5223"/>
        <v>0</v>
      </c>
      <c r="G14140" s="9">
        <v>0</v>
      </c>
      <c r="H14140" s="467">
        <v>0</v>
      </c>
      <c r="I14140" s="9">
        <f t="shared" si="5224"/>
        <v>0</v>
      </c>
      <c r="J14140" s="9">
        <v>0</v>
      </c>
      <c r="K14140" s="467">
        <v>0</v>
      </c>
      <c r="L14140" s="9">
        <f t="shared" si="5225"/>
        <v>0</v>
      </c>
      <c r="M14140" s="9">
        <v>0</v>
      </c>
      <c r="N14140" s="467">
        <v>0</v>
      </c>
    </row>
    <row r="14141" spans="1:14" customFormat="1" ht="24.75" hidden="1" customHeight="1" thickTop="1" thickBot="1" x14ac:dyDescent="0.3">
      <c r="A14141" s="1" t="s">
        <v>0</v>
      </c>
      <c r="B14141" s="6" t="s">
        <v>176</v>
      </c>
      <c r="C14141" s="9">
        <f t="shared" si="5222"/>
        <v>0</v>
      </c>
      <c r="D14141" s="9">
        <v>0</v>
      </c>
      <c r="E14141" s="9">
        <v>0</v>
      </c>
      <c r="F14141" s="9">
        <f t="shared" si="5223"/>
        <v>0</v>
      </c>
      <c r="G14141" s="9">
        <v>0</v>
      </c>
      <c r="H14141" s="467">
        <v>0</v>
      </c>
      <c r="I14141" s="9">
        <f t="shared" si="5224"/>
        <v>0</v>
      </c>
      <c r="J14141" s="9">
        <v>0</v>
      </c>
      <c r="K14141" s="467">
        <v>0</v>
      </c>
      <c r="L14141" s="9">
        <f t="shared" si="5225"/>
        <v>0</v>
      </c>
      <c r="M14141" s="9">
        <v>0</v>
      </c>
      <c r="N14141" s="467">
        <v>0</v>
      </c>
    </row>
    <row r="14142" spans="1:14" customFormat="1" ht="26.25" hidden="1" customHeight="1" thickTop="1" thickBot="1" x14ac:dyDescent="0.3">
      <c r="A14142" s="1" t="s">
        <v>0</v>
      </c>
      <c r="B14142" s="6" t="s">
        <v>177</v>
      </c>
      <c r="C14142" s="9">
        <f t="shared" si="5222"/>
        <v>0</v>
      </c>
      <c r="D14142" s="9">
        <v>0</v>
      </c>
      <c r="E14142" s="9">
        <v>0</v>
      </c>
      <c r="F14142" s="9">
        <f t="shared" si="5223"/>
        <v>0</v>
      </c>
      <c r="G14142" s="9">
        <v>0</v>
      </c>
      <c r="H14142" s="467">
        <v>0</v>
      </c>
      <c r="I14142" s="9">
        <f t="shared" si="5224"/>
        <v>0</v>
      </c>
      <c r="J14142" s="9">
        <v>0</v>
      </c>
      <c r="K14142" s="467">
        <v>0</v>
      </c>
      <c r="L14142" s="9">
        <f t="shared" si="5225"/>
        <v>0</v>
      </c>
      <c r="M14142" s="9">
        <v>0</v>
      </c>
      <c r="N14142" s="467">
        <v>0</v>
      </c>
    </row>
    <row r="14143" spans="1:14" customFormat="1" ht="30.75" hidden="1" customHeight="1" thickTop="1" thickBot="1" x14ac:dyDescent="0.3">
      <c r="A14143" s="1" t="s">
        <v>0</v>
      </c>
      <c r="B14143" s="6" t="s">
        <v>178</v>
      </c>
      <c r="C14143" s="9">
        <f t="shared" si="5222"/>
        <v>0</v>
      </c>
      <c r="D14143" s="9">
        <v>0</v>
      </c>
      <c r="E14143" s="9">
        <v>0</v>
      </c>
      <c r="F14143" s="9">
        <f t="shared" si="5223"/>
        <v>0</v>
      </c>
      <c r="G14143" s="9">
        <v>0</v>
      </c>
      <c r="H14143" s="467">
        <v>0</v>
      </c>
      <c r="I14143" s="9">
        <f t="shared" si="5224"/>
        <v>0</v>
      </c>
      <c r="J14143" s="9">
        <v>0</v>
      </c>
      <c r="K14143" s="467">
        <v>0</v>
      </c>
      <c r="L14143" s="9">
        <f t="shared" si="5225"/>
        <v>0</v>
      </c>
      <c r="M14143" s="9">
        <v>0</v>
      </c>
      <c r="N14143" s="467">
        <v>0</v>
      </c>
    </row>
    <row r="14144" spans="1:14" customFormat="1" ht="30" hidden="1" customHeight="1" thickTop="1" thickBot="1" x14ac:dyDescent="0.3">
      <c r="A14144" s="1" t="s">
        <v>0</v>
      </c>
      <c r="B14144" s="6" t="s">
        <v>43</v>
      </c>
      <c r="C14144" s="9">
        <f t="shared" si="5222"/>
        <v>0</v>
      </c>
      <c r="D14144" s="9">
        <v>0</v>
      </c>
      <c r="E14144" s="9">
        <v>0</v>
      </c>
      <c r="F14144" s="9">
        <f t="shared" si="5223"/>
        <v>0</v>
      </c>
      <c r="G14144" s="9">
        <v>0</v>
      </c>
      <c r="H14144" s="467">
        <v>0</v>
      </c>
      <c r="I14144" s="9">
        <f t="shared" si="5224"/>
        <v>0</v>
      </c>
      <c r="J14144" s="9">
        <v>0</v>
      </c>
      <c r="K14144" s="467">
        <v>0</v>
      </c>
      <c r="L14144" s="9">
        <f t="shared" si="5225"/>
        <v>0</v>
      </c>
      <c r="M14144" s="9">
        <v>0</v>
      </c>
      <c r="N14144" s="467">
        <v>0</v>
      </c>
    </row>
    <row r="14145" spans="1:14" customFormat="1" ht="27.75" hidden="1" customHeight="1" thickTop="1" thickBot="1" x14ac:dyDescent="0.3">
      <c r="A14145" s="1" t="s">
        <v>0</v>
      </c>
      <c r="B14145" s="6" t="s">
        <v>179</v>
      </c>
      <c r="C14145" s="9">
        <f t="shared" si="5222"/>
        <v>0</v>
      </c>
      <c r="D14145" s="9">
        <v>0</v>
      </c>
      <c r="E14145" s="9">
        <v>0</v>
      </c>
      <c r="F14145" s="9">
        <f t="shared" si="5223"/>
        <v>0</v>
      </c>
      <c r="G14145" s="9">
        <v>0</v>
      </c>
      <c r="H14145" s="467">
        <v>0</v>
      </c>
      <c r="I14145" s="9">
        <f t="shared" si="5224"/>
        <v>0</v>
      </c>
      <c r="J14145" s="9">
        <v>0</v>
      </c>
      <c r="K14145" s="467">
        <v>0</v>
      </c>
      <c r="L14145" s="9">
        <f t="shared" si="5225"/>
        <v>0</v>
      </c>
      <c r="M14145" s="9">
        <v>0</v>
      </c>
      <c r="N14145" s="467">
        <v>0</v>
      </c>
    </row>
    <row r="14146" spans="1:14" customFormat="1" ht="32.25" hidden="1" customHeight="1" thickTop="1" thickBot="1" x14ac:dyDescent="0.3">
      <c r="A14146" s="1" t="s">
        <v>0</v>
      </c>
      <c r="B14146" s="6" t="s">
        <v>180</v>
      </c>
      <c r="C14146" s="9">
        <f t="shared" si="5222"/>
        <v>0</v>
      </c>
      <c r="D14146" s="9">
        <v>0</v>
      </c>
      <c r="E14146" s="9">
        <v>0</v>
      </c>
      <c r="F14146" s="9">
        <f t="shared" si="5223"/>
        <v>0</v>
      </c>
      <c r="G14146" s="9">
        <v>0</v>
      </c>
      <c r="H14146" s="467">
        <v>0</v>
      </c>
      <c r="I14146" s="9">
        <f t="shared" si="5224"/>
        <v>0</v>
      </c>
      <c r="J14146" s="9">
        <v>0</v>
      </c>
      <c r="K14146" s="467">
        <v>0</v>
      </c>
      <c r="L14146" s="9">
        <f t="shared" si="5225"/>
        <v>0</v>
      </c>
      <c r="M14146" s="9">
        <v>0</v>
      </c>
      <c r="N14146" s="467">
        <v>0</v>
      </c>
    </row>
    <row r="14147" spans="1:14" customFormat="1" ht="14.25" hidden="1" customHeight="1" thickTop="1" thickBot="1" x14ac:dyDescent="0.3">
      <c r="A14147" s="1" t="s">
        <v>0</v>
      </c>
      <c r="B14147" s="6" t="s">
        <v>181</v>
      </c>
      <c r="C14147" s="9">
        <f t="shared" ref="C14147:C14210" si="5226">SUM(D14147:E14147)</f>
        <v>0</v>
      </c>
      <c r="D14147" s="9">
        <v>0</v>
      </c>
      <c r="E14147" s="9">
        <v>0</v>
      </c>
      <c r="F14147" s="9">
        <f t="shared" ref="F14147:F14210" si="5227">SUM(G14147:H14147)</f>
        <v>0</v>
      </c>
      <c r="G14147" s="9">
        <v>0</v>
      </c>
      <c r="H14147" s="467">
        <v>0</v>
      </c>
      <c r="I14147" s="9">
        <f t="shared" ref="I14147:I14210" si="5228">SUM(J14147:K14147)</f>
        <v>0</v>
      </c>
      <c r="J14147" s="9">
        <v>0</v>
      </c>
      <c r="K14147" s="467">
        <v>0</v>
      </c>
      <c r="L14147" s="9">
        <f t="shared" ref="L14147:L14210" si="5229">SUM(M14147:N14147)</f>
        <v>0</v>
      </c>
      <c r="M14147" s="9">
        <v>0</v>
      </c>
      <c r="N14147" s="467">
        <v>0</v>
      </c>
    </row>
    <row r="14148" spans="1:14" customFormat="1" ht="36" hidden="1" customHeight="1" thickTop="1" thickBot="1" x14ac:dyDescent="0.3">
      <c r="A14148" s="1" t="s">
        <v>0</v>
      </c>
      <c r="B14148" s="6" t="s">
        <v>182</v>
      </c>
      <c r="C14148" s="9">
        <f t="shared" si="5226"/>
        <v>0</v>
      </c>
      <c r="D14148" s="9">
        <v>0</v>
      </c>
      <c r="E14148" s="9">
        <v>0</v>
      </c>
      <c r="F14148" s="9">
        <f t="shared" si="5227"/>
        <v>0</v>
      </c>
      <c r="G14148" s="9">
        <v>0</v>
      </c>
      <c r="H14148" s="467">
        <v>0</v>
      </c>
      <c r="I14148" s="9">
        <f t="shared" si="5228"/>
        <v>0</v>
      </c>
      <c r="J14148" s="9">
        <v>0</v>
      </c>
      <c r="K14148" s="467">
        <v>0</v>
      </c>
      <c r="L14148" s="9">
        <f t="shared" si="5229"/>
        <v>0</v>
      </c>
      <c r="M14148" s="9">
        <v>0</v>
      </c>
      <c r="N14148" s="467">
        <v>0</v>
      </c>
    </row>
    <row r="14149" spans="1:14" customFormat="1" ht="29.25" hidden="1" customHeight="1" thickTop="1" thickBot="1" x14ac:dyDescent="0.3">
      <c r="A14149" s="1" t="s">
        <v>0</v>
      </c>
      <c r="B14149" s="6" t="s">
        <v>183</v>
      </c>
      <c r="C14149" s="9">
        <f t="shared" si="5226"/>
        <v>0</v>
      </c>
      <c r="D14149" s="9">
        <v>0</v>
      </c>
      <c r="E14149" s="9">
        <v>0</v>
      </c>
      <c r="F14149" s="9">
        <f t="shared" si="5227"/>
        <v>0</v>
      </c>
      <c r="G14149" s="9">
        <v>0</v>
      </c>
      <c r="H14149" s="467">
        <v>0</v>
      </c>
      <c r="I14149" s="9">
        <f t="shared" si="5228"/>
        <v>0</v>
      </c>
      <c r="J14149" s="9">
        <v>0</v>
      </c>
      <c r="K14149" s="467">
        <v>0</v>
      </c>
      <c r="L14149" s="9">
        <f t="shared" si="5229"/>
        <v>0</v>
      </c>
      <c r="M14149" s="9">
        <v>0</v>
      </c>
      <c r="N14149" s="467">
        <v>0</v>
      </c>
    </row>
    <row r="14150" spans="1:14" customFormat="1" ht="23.25" hidden="1" customHeight="1" thickTop="1" thickBot="1" x14ac:dyDescent="0.3">
      <c r="A14150" s="1" t="s">
        <v>0</v>
      </c>
      <c r="B14150" s="4" t="s">
        <v>184</v>
      </c>
      <c r="C14150" s="9">
        <f t="shared" si="5226"/>
        <v>0</v>
      </c>
      <c r="D14150" s="9">
        <f>SUM(D14151:D14152)</f>
        <v>0</v>
      </c>
      <c r="E14150" s="9">
        <f>SUM(E14151:E14152)</f>
        <v>0</v>
      </c>
      <c r="F14150" s="9">
        <f t="shared" si="5227"/>
        <v>0</v>
      </c>
      <c r="G14150" s="9">
        <f>SUM(G14151:G14152)</f>
        <v>0</v>
      </c>
      <c r="H14150" s="467">
        <f>SUM(H14151:H14152)</f>
        <v>0</v>
      </c>
      <c r="I14150" s="9">
        <f t="shared" si="5228"/>
        <v>0</v>
      </c>
      <c r="J14150" s="9">
        <f>SUM(J14151:J14152)</f>
        <v>0</v>
      </c>
      <c r="K14150" s="467">
        <f>SUM(K14151:K14152)</f>
        <v>0</v>
      </c>
      <c r="L14150" s="9">
        <f t="shared" si="5229"/>
        <v>0</v>
      </c>
      <c r="M14150" s="9">
        <f>SUM(M14151:M14152)</f>
        <v>0</v>
      </c>
      <c r="N14150" s="467">
        <f>SUM(N14151:N14152)</f>
        <v>0</v>
      </c>
    </row>
    <row r="14151" spans="1:14" customFormat="1" ht="30" hidden="1" customHeight="1" thickTop="1" thickBot="1" x14ac:dyDescent="0.3">
      <c r="A14151" s="1" t="s">
        <v>0</v>
      </c>
      <c r="B14151" s="5" t="s">
        <v>185</v>
      </c>
      <c r="C14151" s="9">
        <f t="shared" si="5226"/>
        <v>0</v>
      </c>
      <c r="D14151" s="9">
        <v>0</v>
      </c>
      <c r="E14151" s="9">
        <v>0</v>
      </c>
      <c r="F14151" s="9">
        <f t="shared" si="5227"/>
        <v>0</v>
      </c>
      <c r="G14151" s="9">
        <v>0</v>
      </c>
      <c r="H14151" s="467">
        <v>0</v>
      </c>
      <c r="I14151" s="9">
        <f t="shared" si="5228"/>
        <v>0</v>
      </c>
      <c r="J14151" s="9">
        <v>0</v>
      </c>
      <c r="K14151" s="467">
        <v>0</v>
      </c>
      <c r="L14151" s="9">
        <f t="shared" si="5229"/>
        <v>0</v>
      </c>
      <c r="M14151" s="9">
        <v>0</v>
      </c>
      <c r="N14151" s="467">
        <v>0</v>
      </c>
    </row>
    <row r="14152" spans="1:14" customFormat="1" ht="29.25" hidden="1" customHeight="1" thickTop="1" thickBot="1" x14ac:dyDescent="0.3">
      <c r="A14152" s="1" t="s">
        <v>0</v>
      </c>
      <c r="B14152" s="5" t="s">
        <v>186</v>
      </c>
      <c r="C14152" s="9">
        <f t="shared" si="5226"/>
        <v>0</v>
      </c>
      <c r="D14152" s="9">
        <f>SUM(D14153:D14154)</f>
        <v>0</v>
      </c>
      <c r="E14152" s="9">
        <f>SUM(E14153:E14154)</f>
        <v>0</v>
      </c>
      <c r="F14152" s="9">
        <f t="shared" si="5227"/>
        <v>0</v>
      </c>
      <c r="G14152" s="9">
        <f>SUM(G14153:G14154)</f>
        <v>0</v>
      </c>
      <c r="H14152" s="467">
        <f>SUM(H14153:H14154)</f>
        <v>0</v>
      </c>
      <c r="I14152" s="9">
        <f t="shared" si="5228"/>
        <v>0</v>
      </c>
      <c r="J14152" s="9">
        <f>SUM(J14153:J14154)</f>
        <v>0</v>
      </c>
      <c r="K14152" s="467">
        <f>SUM(K14153:K14154)</f>
        <v>0</v>
      </c>
      <c r="L14152" s="9">
        <f t="shared" si="5229"/>
        <v>0</v>
      </c>
      <c r="M14152" s="9">
        <f>SUM(M14153:M14154)</f>
        <v>0</v>
      </c>
      <c r="N14152" s="467">
        <f>SUM(N14153:N14154)</f>
        <v>0</v>
      </c>
    </row>
    <row r="14153" spans="1:14" customFormat="1" ht="30" hidden="1" customHeight="1" thickTop="1" thickBot="1" x14ac:dyDescent="0.3">
      <c r="A14153" s="1" t="s">
        <v>0</v>
      </c>
      <c r="B14153" s="6" t="s">
        <v>187</v>
      </c>
      <c r="C14153" s="9">
        <f t="shared" si="5226"/>
        <v>0</v>
      </c>
      <c r="D14153" s="9">
        <v>0</v>
      </c>
      <c r="E14153" s="9">
        <v>0</v>
      </c>
      <c r="F14153" s="9">
        <f t="shared" si="5227"/>
        <v>0</v>
      </c>
      <c r="G14153" s="9">
        <v>0</v>
      </c>
      <c r="H14153" s="467">
        <v>0</v>
      </c>
      <c r="I14153" s="9">
        <f t="shared" si="5228"/>
        <v>0</v>
      </c>
      <c r="J14153" s="9">
        <v>0</v>
      </c>
      <c r="K14153" s="467">
        <v>0</v>
      </c>
      <c r="L14153" s="9">
        <f t="shared" si="5229"/>
        <v>0</v>
      </c>
      <c r="M14153" s="9">
        <v>0</v>
      </c>
      <c r="N14153" s="467">
        <v>0</v>
      </c>
    </row>
    <row r="14154" spans="1:14" customFormat="1" ht="3" hidden="1" customHeight="1" thickTop="1" thickBot="1" x14ac:dyDescent="0.3">
      <c r="A14154" s="1" t="s">
        <v>0</v>
      </c>
      <c r="B14154" s="6" t="s">
        <v>188</v>
      </c>
      <c r="C14154" s="9">
        <f t="shared" si="5226"/>
        <v>0</v>
      </c>
      <c r="D14154" s="9">
        <v>0</v>
      </c>
      <c r="E14154" s="9">
        <v>0</v>
      </c>
      <c r="F14154" s="9">
        <f t="shared" si="5227"/>
        <v>0</v>
      </c>
      <c r="G14154" s="9">
        <v>0</v>
      </c>
      <c r="H14154" s="467">
        <v>0</v>
      </c>
      <c r="I14154" s="9">
        <f t="shared" si="5228"/>
        <v>0</v>
      </c>
      <c r="J14154" s="9">
        <v>0</v>
      </c>
      <c r="K14154" s="467">
        <v>0</v>
      </c>
      <c r="L14154" s="9">
        <f t="shared" si="5229"/>
        <v>0</v>
      </c>
      <c r="M14154" s="9">
        <v>0</v>
      </c>
      <c r="N14154" s="467">
        <v>0</v>
      </c>
    </row>
    <row r="14155" spans="1:14" customFormat="1" ht="25.5" hidden="1" customHeight="1" thickTop="1" thickBot="1" x14ac:dyDescent="0.3">
      <c r="A14155" s="1" t="s">
        <v>0</v>
      </c>
      <c r="B14155" s="3" t="s">
        <v>189</v>
      </c>
      <c r="C14155" s="9">
        <f t="shared" si="5226"/>
        <v>0</v>
      </c>
      <c r="D14155" s="9">
        <f>SUM(D14156:D14157)</f>
        <v>0</v>
      </c>
      <c r="E14155" s="9">
        <f>SUM(E14156:E14157)</f>
        <v>0</v>
      </c>
      <c r="F14155" s="9">
        <f t="shared" si="5227"/>
        <v>0</v>
      </c>
      <c r="G14155" s="9">
        <f>SUM(G14156:G14157)</f>
        <v>0</v>
      </c>
      <c r="H14155" s="467">
        <f>SUM(H14156:H14157)</f>
        <v>0</v>
      </c>
      <c r="I14155" s="9">
        <f t="shared" si="5228"/>
        <v>0</v>
      </c>
      <c r="J14155" s="9">
        <f>SUM(J14156:J14157)</f>
        <v>0</v>
      </c>
      <c r="K14155" s="467">
        <f>SUM(K14156:K14157)</f>
        <v>0</v>
      </c>
      <c r="L14155" s="9">
        <f t="shared" si="5229"/>
        <v>0</v>
      </c>
      <c r="M14155" s="9">
        <f>SUM(M14156:M14157)</f>
        <v>0</v>
      </c>
      <c r="N14155" s="467">
        <f>SUM(N14156:N14157)</f>
        <v>0</v>
      </c>
    </row>
    <row r="14156" spans="1:14" customFormat="1" ht="28.5" hidden="1" customHeight="1" thickTop="1" thickBot="1" x14ac:dyDescent="0.3">
      <c r="A14156" s="1" t="s">
        <v>0</v>
      </c>
      <c r="B14156" s="4" t="s">
        <v>190</v>
      </c>
      <c r="C14156" s="9">
        <f t="shared" si="5226"/>
        <v>0</v>
      </c>
      <c r="D14156" s="9">
        <v>0</v>
      </c>
      <c r="E14156" s="9">
        <v>0</v>
      </c>
      <c r="F14156" s="9">
        <f t="shared" si="5227"/>
        <v>0</v>
      </c>
      <c r="G14156" s="9">
        <v>0</v>
      </c>
      <c r="H14156" s="467">
        <v>0</v>
      </c>
      <c r="I14156" s="9">
        <f t="shared" si="5228"/>
        <v>0</v>
      </c>
      <c r="J14156" s="9">
        <v>0</v>
      </c>
      <c r="K14156" s="467">
        <v>0</v>
      </c>
      <c r="L14156" s="9">
        <f t="shared" si="5229"/>
        <v>0</v>
      </c>
      <c r="M14156" s="9">
        <v>0</v>
      </c>
      <c r="N14156" s="467">
        <v>0</v>
      </c>
    </row>
    <row r="14157" spans="1:14" customFormat="1" ht="26.25" hidden="1" customHeight="1" thickTop="1" thickBot="1" x14ac:dyDescent="0.3">
      <c r="A14157" s="1" t="s">
        <v>0</v>
      </c>
      <c r="B14157" s="4" t="s">
        <v>191</v>
      </c>
      <c r="C14157" s="9">
        <f t="shared" si="5226"/>
        <v>0</v>
      </c>
      <c r="D14157" s="9">
        <f>SUM(D14158:D14161)</f>
        <v>0</v>
      </c>
      <c r="E14157" s="9">
        <f>SUM(E14158:E14161)</f>
        <v>0</v>
      </c>
      <c r="F14157" s="9">
        <f t="shared" si="5227"/>
        <v>0</v>
      </c>
      <c r="G14157" s="9">
        <f>SUM(G14158:G14161)</f>
        <v>0</v>
      </c>
      <c r="H14157" s="467">
        <f>SUM(H14158:H14161)</f>
        <v>0</v>
      </c>
      <c r="I14157" s="9">
        <f t="shared" si="5228"/>
        <v>0</v>
      </c>
      <c r="J14157" s="9">
        <f>SUM(J14158:J14161)</f>
        <v>0</v>
      </c>
      <c r="K14157" s="467">
        <f>SUM(K14158:K14161)</f>
        <v>0</v>
      </c>
      <c r="L14157" s="9">
        <f t="shared" si="5229"/>
        <v>0</v>
      </c>
      <c r="M14157" s="9">
        <f>SUM(M14158:M14161)</f>
        <v>0</v>
      </c>
      <c r="N14157" s="467">
        <f>SUM(N14158:N14161)</f>
        <v>0</v>
      </c>
    </row>
    <row r="14158" spans="1:14" customFormat="1" ht="27.75" hidden="1" customHeight="1" thickTop="1" thickBot="1" x14ac:dyDescent="0.3">
      <c r="A14158" s="1" t="s">
        <v>0</v>
      </c>
      <c r="B14158" s="5" t="s">
        <v>192</v>
      </c>
      <c r="C14158" s="9">
        <f t="shared" si="5226"/>
        <v>0</v>
      </c>
      <c r="D14158" s="9">
        <v>0</v>
      </c>
      <c r="E14158" s="9">
        <v>0</v>
      </c>
      <c r="F14158" s="9">
        <f t="shared" si="5227"/>
        <v>0</v>
      </c>
      <c r="G14158" s="9">
        <v>0</v>
      </c>
      <c r="H14158" s="467">
        <v>0</v>
      </c>
      <c r="I14158" s="9">
        <f t="shared" si="5228"/>
        <v>0</v>
      </c>
      <c r="J14158" s="9">
        <v>0</v>
      </c>
      <c r="K14158" s="467">
        <v>0</v>
      </c>
      <c r="L14158" s="9">
        <f t="shared" si="5229"/>
        <v>0</v>
      </c>
      <c r="M14158" s="9">
        <v>0</v>
      </c>
      <c r="N14158" s="467">
        <v>0</v>
      </c>
    </row>
    <row r="14159" spans="1:14" customFormat="1" ht="26.25" hidden="1" customHeight="1" thickTop="1" thickBot="1" x14ac:dyDescent="0.3">
      <c r="A14159" s="1" t="s">
        <v>0</v>
      </c>
      <c r="B14159" s="5" t="s">
        <v>193</v>
      </c>
      <c r="C14159" s="9">
        <f t="shared" si="5226"/>
        <v>0</v>
      </c>
      <c r="D14159" s="9">
        <v>0</v>
      </c>
      <c r="E14159" s="9">
        <v>0</v>
      </c>
      <c r="F14159" s="9">
        <f t="shared" si="5227"/>
        <v>0</v>
      </c>
      <c r="G14159" s="9">
        <v>0</v>
      </c>
      <c r="H14159" s="467">
        <v>0</v>
      </c>
      <c r="I14159" s="9">
        <f t="shared" si="5228"/>
        <v>0</v>
      </c>
      <c r="J14159" s="9">
        <v>0</v>
      </c>
      <c r="K14159" s="467">
        <v>0</v>
      </c>
      <c r="L14159" s="9">
        <f t="shared" si="5229"/>
        <v>0</v>
      </c>
      <c r="M14159" s="9">
        <v>0</v>
      </c>
      <c r="N14159" s="467">
        <v>0</v>
      </c>
    </row>
    <row r="14160" spans="1:14" customFormat="1" ht="27.75" hidden="1" customHeight="1" thickTop="1" thickBot="1" x14ac:dyDescent="0.3">
      <c r="A14160" s="1" t="s">
        <v>0</v>
      </c>
      <c r="B14160" s="5" t="s">
        <v>194</v>
      </c>
      <c r="C14160" s="9">
        <f t="shared" si="5226"/>
        <v>0</v>
      </c>
      <c r="D14160" s="9">
        <v>0</v>
      </c>
      <c r="E14160" s="9">
        <v>0</v>
      </c>
      <c r="F14160" s="9">
        <f t="shared" si="5227"/>
        <v>0</v>
      </c>
      <c r="G14160" s="9">
        <v>0</v>
      </c>
      <c r="H14160" s="467">
        <v>0</v>
      </c>
      <c r="I14160" s="9">
        <f t="shared" si="5228"/>
        <v>0</v>
      </c>
      <c r="J14160" s="9">
        <v>0</v>
      </c>
      <c r="K14160" s="467">
        <v>0</v>
      </c>
      <c r="L14160" s="9">
        <f t="shared" si="5229"/>
        <v>0</v>
      </c>
      <c r="M14160" s="9">
        <v>0</v>
      </c>
      <c r="N14160" s="467">
        <v>0</v>
      </c>
    </row>
    <row r="14161" spans="1:14" customFormat="1" ht="0.75" hidden="1" customHeight="1" thickTop="1" thickBot="1" x14ac:dyDescent="0.3">
      <c r="A14161" s="1" t="s">
        <v>0</v>
      </c>
      <c r="B14161" s="5" t="s">
        <v>195</v>
      </c>
      <c r="C14161" s="9">
        <f t="shared" si="5226"/>
        <v>0</v>
      </c>
      <c r="D14161" s="9">
        <v>0</v>
      </c>
      <c r="E14161" s="9">
        <v>0</v>
      </c>
      <c r="F14161" s="9">
        <f t="shared" si="5227"/>
        <v>0</v>
      </c>
      <c r="G14161" s="9">
        <v>0</v>
      </c>
      <c r="H14161" s="467">
        <v>0</v>
      </c>
      <c r="I14161" s="9">
        <f t="shared" si="5228"/>
        <v>0</v>
      </c>
      <c r="J14161" s="9">
        <v>0</v>
      </c>
      <c r="K14161" s="467">
        <v>0</v>
      </c>
      <c r="L14161" s="9">
        <f t="shared" si="5229"/>
        <v>0</v>
      </c>
      <c r="M14161" s="9">
        <v>0</v>
      </c>
      <c r="N14161" s="467">
        <v>0</v>
      </c>
    </row>
    <row r="14162" spans="1:14" customFormat="1" ht="28.5" hidden="1" customHeight="1" thickTop="1" thickBot="1" x14ac:dyDescent="0.3">
      <c r="A14162" s="1" t="s">
        <v>0</v>
      </c>
      <c r="B14162" s="3" t="s">
        <v>196</v>
      </c>
      <c r="C14162" s="9">
        <f t="shared" si="5226"/>
        <v>0</v>
      </c>
      <c r="D14162" s="9">
        <v>0</v>
      </c>
      <c r="E14162" s="9">
        <v>0</v>
      </c>
      <c r="F14162" s="9">
        <f t="shared" si="5227"/>
        <v>0</v>
      </c>
      <c r="G14162" s="9">
        <v>0</v>
      </c>
      <c r="H14162" s="467">
        <v>0</v>
      </c>
      <c r="I14162" s="9">
        <f t="shared" si="5228"/>
        <v>0</v>
      </c>
      <c r="J14162" s="9">
        <v>0</v>
      </c>
      <c r="K14162" s="467">
        <v>0</v>
      </c>
      <c r="L14162" s="9">
        <f t="shared" si="5229"/>
        <v>0</v>
      </c>
      <c r="M14162" s="9">
        <v>0</v>
      </c>
      <c r="N14162" s="467">
        <v>0</v>
      </c>
    </row>
    <row r="14163" spans="1:14" customFormat="1" ht="24" hidden="1" customHeight="1" thickTop="1" thickBot="1" x14ac:dyDescent="0.3">
      <c r="A14163" s="1" t="s">
        <v>0</v>
      </c>
      <c r="B14163" s="3" t="s">
        <v>197</v>
      </c>
      <c r="C14163" s="9">
        <f t="shared" si="5226"/>
        <v>0</v>
      </c>
      <c r="D14163" s="9">
        <f>SUM(D14164:D14166,D14169)</f>
        <v>0</v>
      </c>
      <c r="E14163" s="9">
        <f>SUM(E14164:E14166,E14169)</f>
        <v>0</v>
      </c>
      <c r="F14163" s="9">
        <f t="shared" si="5227"/>
        <v>0</v>
      </c>
      <c r="G14163" s="9">
        <f>SUM(G14164:G14166,G14169)</f>
        <v>0</v>
      </c>
      <c r="H14163" s="467">
        <f>SUM(H14164:H14166,H14169)</f>
        <v>0</v>
      </c>
      <c r="I14163" s="9">
        <f t="shared" si="5228"/>
        <v>0</v>
      </c>
      <c r="J14163" s="9">
        <f>SUM(J14164:J14166,J14169)</f>
        <v>0</v>
      </c>
      <c r="K14163" s="467">
        <f>SUM(K14164:K14166,K14169)</f>
        <v>0</v>
      </c>
      <c r="L14163" s="9">
        <f t="shared" si="5229"/>
        <v>0</v>
      </c>
      <c r="M14163" s="9">
        <f>SUM(M14164:M14166,M14169)</f>
        <v>0</v>
      </c>
      <c r="N14163" s="467">
        <f>SUM(N14164:N14166,N14169)</f>
        <v>0</v>
      </c>
    </row>
    <row r="14164" spans="1:14" customFormat="1" ht="27" hidden="1" customHeight="1" thickTop="1" thickBot="1" x14ac:dyDescent="0.3">
      <c r="A14164" s="1" t="s">
        <v>0</v>
      </c>
      <c r="B14164" s="4" t="s">
        <v>198</v>
      </c>
      <c r="C14164" s="9">
        <f t="shared" si="5226"/>
        <v>0</v>
      </c>
      <c r="D14164" s="9">
        <v>0</v>
      </c>
      <c r="E14164" s="9">
        <v>0</v>
      </c>
      <c r="F14164" s="9">
        <f t="shared" si="5227"/>
        <v>0</v>
      </c>
      <c r="G14164" s="9">
        <v>0</v>
      </c>
      <c r="H14164" s="467">
        <v>0</v>
      </c>
      <c r="I14164" s="9">
        <f t="shared" si="5228"/>
        <v>0</v>
      </c>
      <c r="J14164" s="9">
        <v>0</v>
      </c>
      <c r="K14164" s="467">
        <v>0</v>
      </c>
      <c r="L14164" s="9">
        <f t="shared" si="5229"/>
        <v>0</v>
      </c>
      <c r="M14164" s="9">
        <v>0</v>
      </c>
      <c r="N14164" s="467">
        <v>0</v>
      </c>
    </row>
    <row r="14165" spans="1:14" customFormat="1" ht="24.75" hidden="1" customHeight="1" thickTop="1" thickBot="1" x14ac:dyDescent="0.3">
      <c r="A14165" s="1" t="s">
        <v>0</v>
      </c>
      <c r="B14165" s="4" t="s">
        <v>199</v>
      </c>
      <c r="C14165" s="9">
        <f t="shared" si="5226"/>
        <v>0</v>
      </c>
      <c r="D14165" s="9">
        <v>0</v>
      </c>
      <c r="E14165" s="9">
        <v>0</v>
      </c>
      <c r="F14165" s="9">
        <f t="shared" si="5227"/>
        <v>0</v>
      </c>
      <c r="G14165" s="9">
        <v>0</v>
      </c>
      <c r="H14165" s="467">
        <v>0</v>
      </c>
      <c r="I14165" s="9">
        <f t="shared" si="5228"/>
        <v>0</v>
      </c>
      <c r="J14165" s="9">
        <v>0</v>
      </c>
      <c r="K14165" s="467">
        <v>0</v>
      </c>
      <c r="L14165" s="9">
        <f t="shared" si="5229"/>
        <v>0</v>
      </c>
      <c r="M14165" s="9">
        <v>0</v>
      </c>
      <c r="N14165" s="467">
        <v>0</v>
      </c>
    </row>
    <row r="14166" spans="1:14" customFormat="1" ht="29.25" hidden="1" customHeight="1" thickTop="1" thickBot="1" x14ac:dyDescent="0.3">
      <c r="A14166" s="1" t="s">
        <v>0</v>
      </c>
      <c r="B14166" s="4" t="s">
        <v>200</v>
      </c>
      <c r="C14166" s="9">
        <f t="shared" si="5226"/>
        <v>0</v>
      </c>
      <c r="D14166" s="9">
        <f>SUM(D14167:D14168)</f>
        <v>0</v>
      </c>
      <c r="E14166" s="9">
        <f>SUM(E14167:E14168)</f>
        <v>0</v>
      </c>
      <c r="F14166" s="9">
        <f t="shared" si="5227"/>
        <v>0</v>
      </c>
      <c r="G14166" s="9">
        <f>SUM(G14167:G14168)</f>
        <v>0</v>
      </c>
      <c r="H14166" s="467">
        <f>SUM(H14167:H14168)</f>
        <v>0</v>
      </c>
      <c r="I14166" s="9">
        <f t="shared" si="5228"/>
        <v>0</v>
      </c>
      <c r="J14166" s="9">
        <f>SUM(J14167:J14168)</f>
        <v>0</v>
      </c>
      <c r="K14166" s="467">
        <f>SUM(K14167:K14168)</f>
        <v>0</v>
      </c>
      <c r="L14166" s="9">
        <f t="shared" si="5229"/>
        <v>0</v>
      </c>
      <c r="M14166" s="9">
        <f>SUM(M14167:M14168)</f>
        <v>0</v>
      </c>
      <c r="N14166" s="467">
        <f>SUM(N14167:N14168)</f>
        <v>0</v>
      </c>
    </row>
    <row r="14167" spans="1:14" customFormat="1" ht="30" hidden="1" customHeight="1" thickTop="1" thickBot="1" x14ac:dyDescent="0.3">
      <c r="A14167" s="1" t="s">
        <v>0</v>
      </c>
      <c r="B14167" s="5" t="s">
        <v>201</v>
      </c>
      <c r="C14167" s="9">
        <f t="shared" si="5226"/>
        <v>0</v>
      </c>
      <c r="D14167" s="9">
        <v>0</v>
      </c>
      <c r="E14167" s="9">
        <v>0</v>
      </c>
      <c r="F14167" s="9">
        <f t="shared" si="5227"/>
        <v>0</v>
      </c>
      <c r="G14167" s="9">
        <v>0</v>
      </c>
      <c r="H14167" s="467">
        <v>0</v>
      </c>
      <c r="I14167" s="9">
        <f t="shared" si="5228"/>
        <v>0</v>
      </c>
      <c r="J14167" s="9">
        <v>0</v>
      </c>
      <c r="K14167" s="467">
        <v>0</v>
      </c>
      <c r="L14167" s="9">
        <f t="shared" si="5229"/>
        <v>0</v>
      </c>
      <c r="M14167" s="9">
        <v>0</v>
      </c>
      <c r="N14167" s="467">
        <v>0</v>
      </c>
    </row>
    <row r="14168" spans="1:14" customFormat="1" ht="27" hidden="1" customHeight="1" thickTop="1" thickBot="1" x14ac:dyDescent="0.3">
      <c r="A14168" s="1" t="s">
        <v>0</v>
      </c>
      <c r="B14168" s="5" t="s">
        <v>202</v>
      </c>
      <c r="C14168" s="9">
        <f t="shared" si="5226"/>
        <v>0</v>
      </c>
      <c r="D14168" s="9">
        <v>0</v>
      </c>
      <c r="E14168" s="9">
        <v>0</v>
      </c>
      <c r="F14168" s="9">
        <f t="shared" si="5227"/>
        <v>0</v>
      </c>
      <c r="G14168" s="9">
        <v>0</v>
      </c>
      <c r="H14168" s="467">
        <v>0</v>
      </c>
      <c r="I14168" s="9">
        <f t="shared" si="5228"/>
        <v>0</v>
      </c>
      <c r="J14168" s="9">
        <v>0</v>
      </c>
      <c r="K14168" s="467">
        <v>0</v>
      </c>
      <c r="L14168" s="9">
        <f t="shared" si="5229"/>
        <v>0</v>
      </c>
      <c r="M14168" s="9">
        <v>0</v>
      </c>
      <c r="N14168" s="467">
        <v>0</v>
      </c>
    </row>
    <row r="14169" spans="1:14" customFormat="1" ht="28.5" hidden="1" customHeight="1" thickTop="1" thickBot="1" x14ac:dyDescent="0.3">
      <c r="A14169" s="1" t="s">
        <v>0</v>
      </c>
      <c r="B14169" s="4" t="s">
        <v>203</v>
      </c>
      <c r="C14169" s="9">
        <f t="shared" si="5226"/>
        <v>0</v>
      </c>
      <c r="D14169" s="9">
        <v>0</v>
      </c>
      <c r="E14169" s="9">
        <v>0</v>
      </c>
      <c r="F14169" s="9">
        <f t="shared" si="5227"/>
        <v>0</v>
      </c>
      <c r="G14169" s="9">
        <v>0</v>
      </c>
      <c r="H14169" s="467">
        <v>0</v>
      </c>
      <c r="I14169" s="9">
        <f t="shared" si="5228"/>
        <v>0</v>
      </c>
      <c r="J14169" s="9">
        <v>0</v>
      </c>
      <c r="K14169" s="467">
        <v>0</v>
      </c>
      <c r="L14169" s="9">
        <f t="shared" si="5229"/>
        <v>0</v>
      </c>
      <c r="M14169" s="9">
        <v>0</v>
      </c>
      <c r="N14169" s="467">
        <v>0</v>
      </c>
    </row>
    <row r="14170" spans="1:14" customFormat="1" ht="26.25" hidden="1" customHeight="1" thickTop="1" thickBot="1" x14ac:dyDescent="0.3">
      <c r="A14170" s="1" t="s">
        <v>0</v>
      </c>
      <c r="B14170" s="2" t="s">
        <v>204</v>
      </c>
      <c r="C14170" s="9">
        <f t="shared" si="5226"/>
        <v>0</v>
      </c>
      <c r="D14170" s="9">
        <f>SUM(D14171,D14179,D14187)</f>
        <v>0</v>
      </c>
      <c r="E14170" s="9">
        <f>SUM(E14171,E14179,E14187)</f>
        <v>0</v>
      </c>
      <c r="F14170" s="9">
        <f t="shared" si="5227"/>
        <v>0</v>
      </c>
      <c r="G14170" s="9">
        <f>SUM(G14171,G14179,G14187)</f>
        <v>0</v>
      </c>
      <c r="H14170" s="467">
        <f>SUM(H14171,H14179,H14187)</f>
        <v>0</v>
      </c>
      <c r="I14170" s="9">
        <f t="shared" si="5228"/>
        <v>0</v>
      </c>
      <c r="J14170" s="9">
        <f>SUM(J14171,J14179,J14187)</f>
        <v>0</v>
      </c>
      <c r="K14170" s="467">
        <f>SUM(K14171,K14179,K14187)</f>
        <v>0</v>
      </c>
      <c r="L14170" s="9">
        <f t="shared" si="5229"/>
        <v>0</v>
      </c>
      <c r="M14170" s="9">
        <f>SUM(M14171,M14179,M14187)</f>
        <v>0</v>
      </c>
      <c r="N14170" s="467">
        <f>SUM(N14171,N14179,N14187)</f>
        <v>0</v>
      </c>
    </row>
    <row r="14171" spans="1:14" customFormat="1" ht="26.25" hidden="1" customHeight="1" thickTop="1" thickBot="1" x14ac:dyDescent="0.3">
      <c r="A14171" s="1" t="s">
        <v>0</v>
      </c>
      <c r="B14171" s="3" t="s">
        <v>205</v>
      </c>
      <c r="C14171" s="9">
        <f t="shared" si="5226"/>
        <v>0</v>
      </c>
      <c r="D14171" s="9">
        <f>SUM(D14172:D14178)</f>
        <v>0</v>
      </c>
      <c r="E14171" s="9">
        <f>SUM(E14172:E14178)</f>
        <v>0</v>
      </c>
      <c r="F14171" s="9">
        <f t="shared" si="5227"/>
        <v>0</v>
      </c>
      <c r="G14171" s="9">
        <f>SUM(G14172:G14178)</f>
        <v>0</v>
      </c>
      <c r="H14171" s="467">
        <f>SUM(H14172:H14178)</f>
        <v>0</v>
      </c>
      <c r="I14171" s="9">
        <f t="shared" si="5228"/>
        <v>0</v>
      </c>
      <c r="J14171" s="9">
        <f>SUM(J14172:J14178)</f>
        <v>0</v>
      </c>
      <c r="K14171" s="467">
        <f>SUM(K14172:K14178)</f>
        <v>0</v>
      </c>
      <c r="L14171" s="9">
        <f t="shared" si="5229"/>
        <v>0</v>
      </c>
      <c r="M14171" s="9">
        <f>SUM(M14172:M14178)</f>
        <v>0</v>
      </c>
      <c r="N14171" s="467">
        <f>SUM(N14172:N14178)</f>
        <v>0</v>
      </c>
    </row>
    <row r="14172" spans="1:14" customFormat="1" ht="29.25" hidden="1" customHeight="1" thickTop="1" thickBot="1" x14ac:dyDescent="0.3">
      <c r="A14172" s="1" t="s">
        <v>0</v>
      </c>
      <c r="B14172" s="4" t="s">
        <v>206</v>
      </c>
      <c r="C14172" s="9">
        <f t="shared" si="5226"/>
        <v>0</v>
      </c>
      <c r="D14172" s="9">
        <v>0</v>
      </c>
      <c r="E14172" s="9">
        <v>0</v>
      </c>
      <c r="F14172" s="9">
        <f t="shared" si="5227"/>
        <v>0</v>
      </c>
      <c r="G14172" s="9">
        <v>0</v>
      </c>
      <c r="H14172" s="467">
        <v>0</v>
      </c>
      <c r="I14172" s="9">
        <f t="shared" si="5228"/>
        <v>0</v>
      </c>
      <c r="J14172" s="9">
        <v>0</v>
      </c>
      <c r="K14172" s="467">
        <v>0</v>
      </c>
      <c r="L14172" s="9">
        <f t="shared" si="5229"/>
        <v>0</v>
      </c>
      <c r="M14172" s="9">
        <v>0</v>
      </c>
      <c r="N14172" s="467">
        <v>0</v>
      </c>
    </row>
    <row r="14173" spans="1:14" customFormat="1" ht="24.75" hidden="1" customHeight="1" thickTop="1" thickBot="1" x14ac:dyDescent="0.3">
      <c r="A14173" s="1" t="s">
        <v>0</v>
      </c>
      <c r="B14173" s="4" t="s">
        <v>207</v>
      </c>
      <c r="C14173" s="9">
        <f t="shared" si="5226"/>
        <v>0</v>
      </c>
      <c r="D14173" s="9">
        <v>0</v>
      </c>
      <c r="E14173" s="9">
        <v>0</v>
      </c>
      <c r="F14173" s="9">
        <f t="shared" si="5227"/>
        <v>0</v>
      </c>
      <c r="G14173" s="9">
        <v>0</v>
      </c>
      <c r="H14173" s="467">
        <v>0</v>
      </c>
      <c r="I14173" s="9">
        <f t="shared" si="5228"/>
        <v>0</v>
      </c>
      <c r="J14173" s="9">
        <v>0</v>
      </c>
      <c r="K14173" s="467">
        <v>0</v>
      </c>
      <c r="L14173" s="9">
        <f t="shared" si="5229"/>
        <v>0</v>
      </c>
      <c r="M14173" s="9">
        <v>0</v>
      </c>
      <c r="N14173" s="467">
        <v>0</v>
      </c>
    </row>
    <row r="14174" spans="1:14" customFormat="1" ht="24" hidden="1" customHeight="1" thickTop="1" thickBot="1" x14ac:dyDescent="0.3">
      <c r="A14174" s="1" t="s">
        <v>0</v>
      </c>
      <c r="B14174" s="4" t="s">
        <v>208</v>
      </c>
      <c r="C14174" s="9">
        <f t="shared" si="5226"/>
        <v>0</v>
      </c>
      <c r="D14174" s="9">
        <v>0</v>
      </c>
      <c r="E14174" s="9">
        <v>0</v>
      </c>
      <c r="F14174" s="9">
        <f t="shared" si="5227"/>
        <v>0</v>
      </c>
      <c r="G14174" s="9">
        <v>0</v>
      </c>
      <c r="H14174" s="467">
        <v>0</v>
      </c>
      <c r="I14174" s="9">
        <f t="shared" si="5228"/>
        <v>0</v>
      </c>
      <c r="J14174" s="9">
        <v>0</v>
      </c>
      <c r="K14174" s="467">
        <v>0</v>
      </c>
      <c r="L14174" s="9">
        <f t="shared" si="5229"/>
        <v>0</v>
      </c>
      <c r="M14174" s="9">
        <v>0</v>
      </c>
      <c r="N14174" s="467">
        <v>0</v>
      </c>
    </row>
    <row r="14175" spans="1:14" customFormat="1" ht="31.5" hidden="1" customHeight="1" thickTop="1" thickBot="1" x14ac:dyDescent="0.3">
      <c r="A14175" s="1" t="s">
        <v>0</v>
      </c>
      <c r="B14175" s="4" t="s">
        <v>209</v>
      </c>
      <c r="C14175" s="9">
        <f t="shared" si="5226"/>
        <v>0</v>
      </c>
      <c r="D14175" s="9">
        <v>0</v>
      </c>
      <c r="E14175" s="9">
        <v>0</v>
      </c>
      <c r="F14175" s="9">
        <f t="shared" si="5227"/>
        <v>0</v>
      </c>
      <c r="G14175" s="9">
        <v>0</v>
      </c>
      <c r="H14175" s="467">
        <v>0</v>
      </c>
      <c r="I14175" s="9">
        <f t="shared" si="5228"/>
        <v>0</v>
      </c>
      <c r="J14175" s="9">
        <v>0</v>
      </c>
      <c r="K14175" s="467">
        <v>0</v>
      </c>
      <c r="L14175" s="9">
        <f t="shared" si="5229"/>
        <v>0</v>
      </c>
      <c r="M14175" s="9">
        <v>0</v>
      </c>
      <c r="N14175" s="467">
        <v>0</v>
      </c>
    </row>
    <row r="14176" spans="1:14" customFormat="1" ht="36.75" hidden="1" customHeight="1" thickTop="1" thickBot="1" x14ac:dyDescent="0.3">
      <c r="A14176" s="1" t="s">
        <v>0</v>
      </c>
      <c r="B14176" s="4" t="s">
        <v>210</v>
      </c>
      <c r="C14176" s="9">
        <f t="shared" si="5226"/>
        <v>0</v>
      </c>
      <c r="D14176" s="9">
        <v>0</v>
      </c>
      <c r="E14176" s="9">
        <v>0</v>
      </c>
      <c r="F14176" s="9">
        <f t="shared" si="5227"/>
        <v>0</v>
      </c>
      <c r="G14176" s="9">
        <v>0</v>
      </c>
      <c r="H14176" s="467">
        <v>0</v>
      </c>
      <c r="I14176" s="9">
        <f t="shared" si="5228"/>
        <v>0</v>
      </c>
      <c r="J14176" s="9">
        <v>0</v>
      </c>
      <c r="K14176" s="467">
        <v>0</v>
      </c>
      <c r="L14176" s="9">
        <f t="shared" si="5229"/>
        <v>0</v>
      </c>
      <c r="M14176" s="9">
        <v>0</v>
      </c>
      <c r="N14176" s="467">
        <v>0</v>
      </c>
    </row>
    <row r="14177" spans="1:14" customFormat="1" ht="26.25" hidden="1" customHeight="1" thickTop="1" thickBot="1" x14ac:dyDescent="0.3">
      <c r="A14177" s="1" t="s">
        <v>0</v>
      </c>
      <c r="B14177" s="4" t="s">
        <v>211</v>
      </c>
      <c r="C14177" s="9">
        <f t="shared" si="5226"/>
        <v>0</v>
      </c>
      <c r="D14177" s="9">
        <v>0</v>
      </c>
      <c r="E14177" s="9">
        <v>0</v>
      </c>
      <c r="F14177" s="9">
        <f t="shared" si="5227"/>
        <v>0</v>
      </c>
      <c r="G14177" s="9">
        <v>0</v>
      </c>
      <c r="H14177" s="467">
        <v>0</v>
      </c>
      <c r="I14177" s="9">
        <f t="shared" si="5228"/>
        <v>0</v>
      </c>
      <c r="J14177" s="9">
        <v>0</v>
      </c>
      <c r="K14177" s="467">
        <v>0</v>
      </c>
      <c r="L14177" s="9">
        <f t="shared" si="5229"/>
        <v>0</v>
      </c>
      <c r="M14177" s="9">
        <v>0</v>
      </c>
      <c r="N14177" s="467">
        <v>0</v>
      </c>
    </row>
    <row r="14178" spans="1:14" customFormat="1" ht="25.5" hidden="1" customHeight="1" thickTop="1" thickBot="1" x14ac:dyDescent="0.3">
      <c r="A14178" s="1" t="s">
        <v>0</v>
      </c>
      <c r="B14178" s="4" t="s">
        <v>212</v>
      </c>
      <c r="C14178" s="9">
        <f t="shared" si="5226"/>
        <v>0</v>
      </c>
      <c r="D14178" s="9">
        <v>0</v>
      </c>
      <c r="E14178" s="9">
        <v>0</v>
      </c>
      <c r="F14178" s="9">
        <f t="shared" si="5227"/>
        <v>0</v>
      </c>
      <c r="G14178" s="9">
        <v>0</v>
      </c>
      <c r="H14178" s="467">
        <v>0</v>
      </c>
      <c r="I14178" s="9">
        <f t="shared" si="5228"/>
        <v>0</v>
      </c>
      <c r="J14178" s="9">
        <v>0</v>
      </c>
      <c r="K14178" s="467">
        <v>0</v>
      </c>
      <c r="L14178" s="9">
        <f t="shared" si="5229"/>
        <v>0</v>
      </c>
      <c r="M14178" s="9">
        <v>0</v>
      </c>
      <c r="N14178" s="467">
        <v>0</v>
      </c>
    </row>
    <row r="14179" spans="1:14" customFormat="1" ht="25.5" hidden="1" customHeight="1" thickTop="1" thickBot="1" x14ac:dyDescent="0.3">
      <c r="A14179" s="1" t="s">
        <v>0</v>
      </c>
      <c r="B14179" s="3" t="s">
        <v>213</v>
      </c>
      <c r="C14179" s="9">
        <f t="shared" si="5226"/>
        <v>0</v>
      </c>
      <c r="D14179" s="9">
        <f>SUM(D14180:D14186)</f>
        <v>0</v>
      </c>
      <c r="E14179" s="9">
        <f>SUM(E14180:E14186)</f>
        <v>0</v>
      </c>
      <c r="F14179" s="9">
        <f t="shared" si="5227"/>
        <v>0</v>
      </c>
      <c r="G14179" s="9">
        <f>SUM(G14180:G14186)</f>
        <v>0</v>
      </c>
      <c r="H14179" s="467">
        <f>SUM(H14180:H14186)</f>
        <v>0</v>
      </c>
      <c r="I14179" s="9">
        <f t="shared" si="5228"/>
        <v>0</v>
      </c>
      <c r="J14179" s="9">
        <f>SUM(J14180:J14186)</f>
        <v>0</v>
      </c>
      <c r="K14179" s="467">
        <f>SUM(K14180:K14186)</f>
        <v>0</v>
      </c>
      <c r="L14179" s="9">
        <f t="shared" si="5229"/>
        <v>0</v>
      </c>
      <c r="M14179" s="9">
        <f>SUM(M14180:M14186)</f>
        <v>0</v>
      </c>
      <c r="N14179" s="467">
        <f>SUM(N14180:N14186)</f>
        <v>0</v>
      </c>
    </row>
    <row r="14180" spans="1:14" customFormat="1" ht="6" hidden="1" customHeight="1" thickTop="1" thickBot="1" x14ac:dyDescent="0.3">
      <c r="A14180" s="1" t="s">
        <v>0</v>
      </c>
      <c r="B14180" s="4" t="s">
        <v>206</v>
      </c>
      <c r="C14180" s="9">
        <f t="shared" si="5226"/>
        <v>0</v>
      </c>
      <c r="D14180" s="9">
        <v>0</v>
      </c>
      <c r="E14180" s="9">
        <v>0</v>
      </c>
      <c r="F14180" s="9">
        <f t="shared" si="5227"/>
        <v>0</v>
      </c>
      <c r="G14180" s="9">
        <v>0</v>
      </c>
      <c r="H14180" s="467">
        <v>0</v>
      </c>
      <c r="I14180" s="9">
        <f t="shared" si="5228"/>
        <v>0</v>
      </c>
      <c r="J14180" s="9">
        <v>0</v>
      </c>
      <c r="K14180" s="467">
        <v>0</v>
      </c>
      <c r="L14180" s="9">
        <f t="shared" si="5229"/>
        <v>0</v>
      </c>
      <c r="M14180" s="9">
        <v>0</v>
      </c>
      <c r="N14180" s="467">
        <v>0</v>
      </c>
    </row>
    <row r="14181" spans="1:14" customFormat="1" ht="20.25" hidden="1" customHeight="1" thickTop="1" thickBot="1" x14ac:dyDescent="0.3">
      <c r="A14181" s="1" t="s">
        <v>0</v>
      </c>
      <c r="B14181" s="4" t="s">
        <v>207</v>
      </c>
      <c r="C14181" s="9">
        <f t="shared" si="5226"/>
        <v>0</v>
      </c>
      <c r="D14181" s="9">
        <v>0</v>
      </c>
      <c r="E14181" s="9">
        <v>0</v>
      </c>
      <c r="F14181" s="9">
        <f t="shared" si="5227"/>
        <v>0</v>
      </c>
      <c r="G14181" s="9">
        <v>0</v>
      </c>
      <c r="H14181" s="467">
        <v>0</v>
      </c>
      <c r="I14181" s="9">
        <f t="shared" si="5228"/>
        <v>0</v>
      </c>
      <c r="J14181" s="9">
        <v>0</v>
      </c>
      <c r="K14181" s="467">
        <v>0</v>
      </c>
      <c r="L14181" s="9">
        <f t="shared" si="5229"/>
        <v>0</v>
      </c>
      <c r="M14181" s="9">
        <v>0</v>
      </c>
      <c r="N14181" s="467">
        <v>0</v>
      </c>
    </row>
    <row r="14182" spans="1:14" customFormat="1" ht="26.25" hidden="1" customHeight="1" thickTop="1" thickBot="1" x14ac:dyDescent="0.3">
      <c r="A14182" s="1" t="s">
        <v>0</v>
      </c>
      <c r="B14182" s="4" t="s">
        <v>214</v>
      </c>
      <c r="C14182" s="9">
        <f t="shared" si="5226"/>
        <v>0</v>
      </c>
      <c r="D14182" s="9">
        <v>0</v>
      </c>
      <c r="E14182" s="9">
        <v>0</v>
      </c>
      <c r="F14182" s="9">
        <f t="shared" si="5227"/>
        <v>0</v>
      </c>
      <c r="G14182" s="9">
        <v>0</v>
      </c>
      <c r="H14182" s="467">
        <v>0</v>
      </c>
      <c r="I14182" s="9">
        <f t="shared" si="5228"/>
        <v>0</v>
      </c>
      <c r="J14182" s="9">
        <v>0</v>
      </c>
      <c r="K14182" s="467">
        <v>0</v>
      </c>
      <c r="L14182" s="9">
        <f t="shared" si="5229"/>
        <v>0</v>
      </c>
      <c r="M14182" s="9">
        <v>0</v>
      </c>
      <c r="N14182" s="467">
        <v>0</v>
      </c>
    </row>
    <row r="14183" spans="1:14" customFormat="1" ht="24" hidden="1" customHeight="1" thickTop="1" thickBot="1" x14ac:dyDescent="0.3">
      <c r="A14183" s="1" t="s">
        <v>0</v>
      </c>
      <c r="B14183" s="4" t="s">
        <v>215</v>
      </c>
      <c r="C14183" s="9">
        <f t="shared" si="5226"/>
        <v>0</v>
      </c>
      <c r="D14183" s="9">
        <v>0</v>
      </c>
      <c r="E14183" s="9">
        <v>0</v>
      </c>
      <c r="F14183" s="9">
        <f t="shared" si="5227"/>
        <v>0</v>
      </c>
      <c r="G14183" s="9">
        <v>0</v>
      </c>
      <c r="H14183" s="467">
        <v>0</v>
      </c>
      <c r="I14183" s="9">
        <f t="shared" si="5228"/>
        <v>0</v>
      </c>
      <c r="J14183" s="9">
        <v>0</v>
      </c>
      <c r="K14183" s="467">
        <v>0</v>
      </c>
      <c r="L14183" s="9">
        <f t="shared" si="5229"/>
        <v>0</v>
      </c>
      <c r="M14183" s="9">
        <v>0</v>
      </c>
      <c r="N14183" s="467">
        <v>0</v>
      </c>
    </row>
    <row r="14184" spans="1:14" customFormat="1" ht="22.5" hidden="1" customHeight="1" thickTop="1" thickBot="1" x14ac:dyDescent="0.3">
      <c r="A14184" s="1" t="s">
        <v>0</v>
      </c>
      <c r="B14184" s="4" t="s">
        <v>216</v>
      </c>
      <c r="C14184" s="9">
        <f t="shared" si="5226"/>
        <v>0</v>
      </c>
      <c r="D14184" s="9">
        <v>0</v>
      </c>
      <c r="E14184" s="9">
        <v>0</v>
      </c>
      <c r="F14184" s="9">
        <f t="shared" si="5227"/>
        <v>0</v>
      </c>
      <c r="G14184" s="9">
        <v>0</v>
      </c>
      <c r="H14184" s="467">
        <v>0</v>
      </c>
      <c r="I14184" s="9">
        <f t="shared" si="5228"/>
        <v>0</v>
      </c>
      <c r="J14184" s="9">
        <v>0</v>
      </c>
      <c r="K14184" s="467">
        <v>0</v>
      </c>
      <c r="L14184" s="9">
        <f t="shared" si="5229"/>
        <v>0</v>
      </c>
      <c r="M14184" s="9">
        <v>0</v>
      </c>
      <c r="N14184" s="467">
        <v>0</v>
      </c>
    </row>
    <row r="14185" spans="1:14" customFormat="1" ht="24.75" hidden="1" customHeight="1" thickTop="1" thickBot="1" x14ac:dyDescent="0.3">
      <c r="A14185" s="1" t="s">
        <v>0</v>
      </c>
      <c r="B14185" s="4" t="s">
        <v>217</v>
      </c>
      <c r="C14185" s="9">
        <f t="shared" si="5226"/>
        <v>0</v>
      </c>
      <c r="D14185" s="9">
        <v>0</v>
      </c>
      <c r="E14185" s="9">
        <v>0</v>
      </c>
      <c r="F14185" s="9">
        <f t="shared" si="5227"/>
        <v>0</v>
      </c>
      <c r="G14185" s="9">
        <v>0</v>
      </c>
      <c r="H14185" s="467">
        <v>0</v>
      </c>
      <c r="I14185" s="9">
        <f t="shared" si="5228"/>
        <v>0</v>
      </c>
      <c r="J14185" s="9">
        <v>0</v>
      </c>
      <c r="K14185" s="467">
        <v>0</v>
      </c>
      <c r="L14185" s="9">
        <f t="shared" si="5229"/>
        <v>0</v>
      </c>
      <c r="M14185" s="9">
        <v>0</v>
      </c>
      <c r="N14185" s="467">
        <v>0</v>
      </c>
    </row>
    <row r="14186" spans="1:14" customFormat="1" ht="22.5" hidden="1" customHeight="1" thickTop="1" thickBot="1" x14ac:dyDescent="0.3">
      <c r="A14186" s="1" t="s">
        <v>0</v>
      </c>
      <c r="B14186" s="4" t="s">
        <v>212</v>
      </c>
      <c r="C14186" s="9">
        <f t="shared" si="5226"/>
        <v>0</v>
      </c>
      <c r="D14186" s="9">
        <v>0</v>
      </c>
      <c r="E14186" s="9">
        <v>0</v>
      </c>
      <c r="F14186" s="9">
        <f t="shared" si="5227"/>
        <v>0</v>
      </c>
      <c r="G14186" s="9">
        <v>0</v>
      </c>
      <c r="H14186" s="467">
        <v>0</v>
      </c>
      <c r="I14186" s="9">
        <f t="shared" si="5228"/>
        <v>0</v>
      </c>
      <c r="J14186" s="9">
        <v>0</v>
      </c>
      <c r="K14186" s="467">
        <v>0</v>
      </c>
      <c r="L14186" s="9">
        <f t="shared" si="5229"/>
        <v>0</v>
      </c>
      <c r="M14186" s="9">
        <v>0</v>
      </c>
      <c r="N14186" s="467">
        <v>0</v>
      </c>
    </row>
    <row r="14187" spans="1:14" customFormat="1" ht="24" hidden="1" customHeight="1" thickTop="1" x14ac:dyDescent="0.25">
      <c r="A14187" s="133" t="s">
        <v>0</v>
      </c>
      <c r="B14187" s="139" t="s">
        <v>218</v>
      </c>
      <c r="C14187" s="135">
        <f t="shared" si="5226"/>
        <v>0</v>
      </c>
      <c r="D14187" s="135">
        <v>0</v>
      </c>
      <c r="E14187" s="135">
        <v>0</v>
      </c>
      <c r="F14187" s="135">
        <f t="shared" si="5227"/>
        <v>0</v>
      </c>
      <c r="G14187" s="135">
        <v>0</v>
      </c>
      <c r="H14187" s="476">
        <v>0</v>
      </c>
      <c r="I14187" s="135">
        <f t="shared" si="5228"/>
        <v>0</v>
      </c>
      <c r="J14187" s="135">
        <v>0</v>
      </c>
      <c r="K14187" s="476">
        <v>0</v>
      </c>
      <c r="L14187" s="135">
        <f t="shared" si="5229"/>
        <v>0</v>
      </c>
      <c r="M14187" s="135">
        <v>0</v>
      </c>
      <c r="N14187" s="476">
        <v>0</v>
      </c>
    </row>
    <row r="14188" spans="1:14" s="333" customFormat="1" ht="22.5" hidden="1" customHeight="1" thickTop="1" x14ac:dyDescent="0.2">
      <c r="A14188" s="334" t="s">
        <v>0</v>
      </c>
      <c r="B14188" s="337" t="s">
        <v>219</v>
      </c>
      <c r="C14188" s="338">
        <f t="shared" si="5226"/>
        <v>0</v>
      </c>
      <c r="D14188" s="338">
        <f>SUM(D14189,D14197)</f>
        <v>0</v>
      </c>
      <c r="E14188" s="338">
        <f>SUM(E14189,E14197)</f>
        <v>0</v>
      </c>
      <c r="F14188" s="338">
        <f t="shared" si="5227"/>
        <v>0</v>
      </c>
      <c r="G14188" s="338">
        <f>SUM(G14189,G14197)</f>
        <v>0</v>
      </c>
      <c r="H14188" s="483">
        <f>SUM(H14189,H14197)</f>
        <v>0</v>
      </c>
      <c r="I14188" s="338">
        <f t="shared" si="5228"/>
        <v>0</v>
      </c>
      <c r="J14188" s="338">
        <f>SUM(J14189,J14197)</f>
        <v>0</v>
      </c>
      <c r="K14188" s="483">
        <f>SUM(K14189,K14197)</f>
        <v>0</v>
      </c>
      <c r="L14188" s="338">
        <f t="shared" si="5229"/>
        <v>0</v>
      </c>
      <c r="M14188" s="338">
        <f>SUM(M14189,M14197)</f>
        <v>0</v>
      </c>
      <c r="N14188" s="483">
        <f>SUM(N14189,N14197)</f>
        <v>0</v>
      </c>
    </row>
    <row r="14189" spans="1:14" customFormat="1" ht="25.5" hidden="1" customHeight="1" thickBot="1" x14ac:dyDescent="0.3">
      <c r="A14189" s="140" t="s">
        <v>0</v>
      </c>
      <c r="B14189" s="149" t="s">
        <v>205</v>
      </c>
      <c r="C14189" s="142">
        <f t="shared" si="5226"/>
        <v>0</v>
      </c>
      <c r="D14189" s="142">
        <f>SUM(D14190:D14196)</f>
        <v>0</v>
      </c>
      <c r="E14189" s="142">
        <f>SUM(E14190:E14196)</f>
        <v>0</v>
      </c>
      <c r="F14189" s="142">
        <f t="shared" si="5227"/>
        <v>0</v>
      </c>
      <c r="G14189" s="142">
        <f>SUM(G14190:G14196)</f>
        <v>0</v>
      </c>
      <c r="H14189" s="477">
        <f>SUM(H14190:H14196)</f>
        <v>0</v>
      </c>
      <c r="I14189" s="142">
        <f t="shared" si="5228"/>
        <v>0</v>
      </c>
      <c r="J14189" s="142">
        <f>SUM(J14190:J14196)</f>
        <v>0</v>
      </c>
      <c r="K14189" s="477">
        <f>SUM(K14190:K14196)</f>
        <v>0</v>
      </c>
      <c r="L14189" s="142">
        <f t="shared" si="5229"/>
        <v>0</v>
      </c>
      <c r="M14189" s="142">
        <f>SUM(M14190:M14196)</f>
        <v>0</v>
      </c>
      <c r="N14189" s="477">
        <f>SUM(N14190:N14196)</f>
        <v>0</v>
      </c>
    </row>
    <row r="14190" spans="1:14" customFormat="1" ht="33.75" hidden="1" customHeight="1" thickTop="1" thickBot="1" x14ac:dyDescent="0.3">
      <c r="A14190" s="1" t="s">
        <v>0</v>
      </c>
      <c r="B14190" s="4" t="s">
        <v>206</v>
      </c>
      <c r="C14190" s="9">
        <f t="shared" si="5226"/>
        <v>0</v>
      </c>
      <c r="D14190" s="9">
        <v>0</v>
      </c>
      <c r="E14190" s="9">
        <v>0</v>
      </c>
      <c r="F14190" s="9">
        <f t="shared" si="5227"/>
        <v>0</v>
      </c>
      <c r="G14190" s="9">
        <v>0</v>
      </c>
      <c r="H14190" s="467">
        <v>0</v>
      </c>
      <c r="I14190" s="9">
        <f t="shared" si="5228"/>
        <v>0</v>
      </c>
      <c r="J14190" s="9">
        <v>0</v>
      </c>
      <c r="K14190" s="467">
        <v>0</v>
      </c>
      <c r="L14190" s="9">
        <f t="shared" si="5229"/>
        <v>0</v>
      </c>
      <c r="M14190" s="9">
        <v>0</v>
      </c>
      <c r="N14190" s="467">
        <v>0</v>
      </c>
    </row>
    <row r="14191" spans="1:14" customFormat="1" ht="45.75" hidden="1" customHeight="1" thickTop="1" thickBot="1" x14ac:dyDescent="0.3">
      <c r="A14191" s="1" t="s">
        <v>0</v>
      </c>
      <c r="B14191" s="4" t="s">
        <v>220</v>
      </c>
      <c r="C14191" s="9">
        <f t="shared" si="5226"/>
        <v>0</v>
      </c>
      <c r="D14191" s="9">
        <v>0</v>
      </c>
      <c r="E14191" s="9">
        <v>0</v>
      </c>
      <c r="F14191" s="9">
        <f t="shared" si="5227"/>
        <v>0</v>
      </c>
      <c r="G14191" s="9">
        <v>0</v>
      </c>
      <c r="H14191" s="467">
        <v>0</v>
      </c>
      <c r="I14191" s="9">
        <f t="shared" si="5228"/>
        <v>0</v>
      </c>
      <c r="J14191" s="9">
        <v>0</v>
      </c>
      <c r="K14191" s="467">
        <v>0</v>
      </c>
      <c r="L14191" s="9">
        <f t="shared" si="5229"/>
        <v>0</v>
      </c>
      <c r="M14191" s="9">
        <v>0</v>
      </c>
      <c r="N14191" s="467">
        <v>0</v>
      </c>
    </row>
    <row r="14192" spans="1:14" customFormat="1" ht="30" hidden="1" customHeight="1" thickTop="1" thickBot="1" x14ac:dyDescent="0.3">
      <c r="A14192" s="1" t="s">
        <v>0</v>
      </c>
      <c r="B14192" s="4" t="s">
        <v>214</v>
      </c>
      <c r="C14192" s="9">
        <f t="shared" si="5226"/>
        <v>0</v>
      </c>
      <c r="D14192" s="9">
        <v>0</v>
      </c>
      <c r="E14192" s="9">
        <v>0</v>
      </c>
      <c r="F14192" s="9">
        <f t="shared" si="5227"/>
        <v>0</v>
      </c>
      <c r="G14192" s="9">
        <v>0</v>
      </c>
      <c r="H14192" s="467">
        <v>0</v>
      </c>
      <c r="I14192" s="9">
        <f t="shared" si="5228"/>
        <v>0</v>
      </c>
      <c r="J14192" s="9">
        <v>0</v>
      </c>
      <c r="K14192" s="467">
        <v>0</v>
      </c>
      <c r="L14192" s="9">
        <f t="shared" si="5229"/>
        <v>0</v>
      </c>
      <c r="M14192" s="9">
        <v>0</v>
      </c>
      <c r="N14192" s="467">
        <v>0</v>
      </c>
    </row>
    <row r="14193" spans="1:14" customFormat="1" ht="24.75" hidden="1" customHeight="1" thickTop="1" thickBot="1" x14ac:dyDescent="0.3">
      <c r="A14193" s="1" t="s">
        <v>0</v>
      </c>
      <c r="B14193" s="4" t="s">
        <v>221</v>
      </c>
      <c r="C14193" s="9">
        <f t="shared" si="5226"/>
        <v>0</v>
      </c>
      <c r="D14193" s="9">
        <v>0</v>
      </c>
      <c r="E14193" s="9">
        <v>0</v>
      </c>
      <c r="F14193" s="9">
        <f t="shared" si="5227"/>
        <v>0</v>
      </c>
      <c r="G14193" s="9">
        <v>0</v>
      </c>
      <c r="H14193" s="467">
        <v>0</v>
      </c>
      <c r="I14193" s="9">
        <f t="shared" si="5228"/>
        <v>0</v>
      </c>
      <c r="J14193" s="9">
        <v>0</v>
      </c>
      <c r="K14193" s="467">
        <v>0</v>
      </c>
      <c r="L14193" s="9">
        <f t="shared" si="5229"/>
        <v>0</v>
      </c>
      <c r="M14193" s="9">
        <v>0</v>
      </c>
      <c r="N14193" s="467">
        <v>0</v>
      </c>
    </row>
    <row r="14194" spans="1:14" customFormat="1" ht="6" hidden="1" customHeight="1" thickTop="1" thickBot="1" x14ac:dyDescent="0.3">
      <c r="A14194" s="1" t="s">
        <v>0</v>
      </c>
      <c r="B14194" s="4" t="s">
        <v>222</v>
      </c>
      <c r="C14194" s="9">
        <f t="shared" si="5226"/>
        <v>0</v>
      </c>
      <c r="D14194" s="9">
        <v>0</v>
      </c>
      <c r="E14194" s="9">
        <v>0</v>
      </c>
      <c r="F14194" s="9">
        <f t="shared" si="5227"/>
        <v>0</v>
      </c>
      <c r="G14194" s="9">
        <v>0</v>
      </c>
      <c r="H14194" s="467">
        <v>0</v>
      </c>
      <c r="I14194" s="9">
        <f t="shared" si="5228"/>
        <v>0</v>
      </c>
      <c r="J14194" s="9">
        <v>0</v>
      </c>
      <c r="K14194" s="467">
        <v>0</v>
      </c>
      <c r="L14194" s="9">
        <f t="shared" si="5229"/>
        <v>0</v>
      </c>
      <c r="M14194" s="9">
        <v>0</v>
      </c>
      <c r="N14194" s="467">
        <v>0</v>
      </c>
    </row>
    <row r="14195" spans="1:14" customFormat="1" ht="21" hidden="1" customHeight="1" thickTop="1" thickBot="1" x14ac:dyDescent="0.3">
      <c r="A14195" s="1" t="s">
        <v>0</v>
      </c>
      <c r="B14195" s="4" t="s">
        <v>217</v>
      </c>
      <c r="C14195" s="9">
        <f t="shared" si="5226"/>
        <v>0</v>
      </c>
      <c r="D14195" s="9">
        <v>0</v>
      </c>
      <c r="E14195" s="9">
        <v>0</v>
      </c>
      <c r="F14195" s="9">
        <f t="shared" si="5227"/>
        <v>0</v>
      </c>
      <c r="G14195" s="9">
        <v>0</v>
      </c>
      <c r="H14195" s="467">
        <v>0</v>
      </c>
      <c r="I14195" s="9">
        <f t="shared" si="5228"/>
        <v>0</v>
      </c>
      <c r="J14195" s="9">
        <v>0</v>
      </c>
      <c r="K14195" s="467">
        <v>0</v>
      </c>
      <c r="L14195" s="9">
        <f t="shared" si="5229"/>
        <v>0</v>
      </c>
      <c r="M14195" s="9">
        <v>0</v>
      </c>
      <c r="N14195" s="467">
        <v>0</v>
      </c>
    </row>
    <row r="14196" spans="1:14" customFormat="1" ht="24" hidden="1" customHeight="1" thickTop="1" thickBot="1" x14ac:dyDescent="0.3">
      <c r="A14196" s="1" t="s">
        <v>0</v>
      </c>
      <c r="B14196" s="4" t="s">
        <v>223</v>
      </c>
      <c r="C14196" s="9">
        <f t="shared" si="5226"/>
        <v>0</v>
      </c>
      <c r="D14196" s="9">
        <v>0</v>
      </c>
      <c r="E14196" s="9">
        <v>0</v>
      </c>
      <c r="F14196" s="9">
        <f t="shared" si="5227"/>
        <v>0</v>
      </c>
      <c r="G14196" s="9">
        <v>0</v>
      </c>
      <c r="H14196" s="467">
        <v>0</v>
      </c>
      <c r="I14196" s="9">
        <f t="shared" si="5228"/>
        <v>0</v>
      </c>
      <c r="J14196" s="9">
        <v>0</v>
      </c>
      <c r="K14196" s="467">
        <v>0</v>
      </c>
      <c r="L14196" s="9">
        <f t="shared" si="5229"/>
        <v>0</v>
      </c>
      <c r="M14196" s="9">
        <v>0</v>
      </c>
      <c r="N14196" s="467">
        <v>0</v>
      </c>
    </row>
    <row r="14197" spans="1:14" customFormat="1" ht="26.25" hidden="1" customHeight="1" thickTop="1" thickBot="1" x14ac:dyDescent="0.3">
      <c r="A14197" s="1" t="s">
        <v>0</v>
      </c>
      <c r="B14197" s="3" t="s">
        <v>224</v>
      </c>
      <c r="C14197" s="9">
        <f t="shared" si="5226"/>
        <v>0</v>
      </c>
      <c r="D14197" s="9">
        <f>SUM(D14198:D14204)</f>
        <v>0</v>
      </c>
      <c r="E14197" s="9">
        <f>SUM(E14198:E14204)</f>
        <v>0</v>
      </c>
      <c r="F14197" s="9">
        <f t="shared" si="5227"/>
        <v>0</v>
      </c>
      <c r="G14197" s="9">
        <f>SUM(G14198:G14204)</f>
        <v>0</v>
      </c>
      <c r="H14197" s="467">
        <f>SUM(H14198:H14204)</f>
        <v>0</v>
      </c>
      <c r="I14197" s="9">
        <f t="shared" si="5228"/>
        <v>0</v>
      </c>
      <c r="J14197" s="9">
        <f>SUM(J14198:J14204)</f>
        <v>0</v>
      </c>
      <c r="K14197" s="467">
        <f>SUM(K14198:K14204)</f>
        <v>0</v>
      </c>
      <c r="L14197" s="9">
        <f t="shared" si="5229"/>
        <v>0</v>
      </c>
      <c r="M14197" s="9">
        <f>SUM(M14198:M14204)</f>
        <v>0</v>
      </c>
      <c r="N14197" s="467">
        <f>SUM(N14198:N14204)</f>
        <v>0</v>
      </c>
    </row>
    <row r="14198" spans="1:14" customFormat="1" ht="18.75" hidden="1" customHeight="1" thickTop="1" thickBot="1" x14ac:dyDescent="0.3">
      <c r="A14198" s="1" t="s">
        <v>0</v>
      </c>
      <c r="B14198" s="4" t="s">
        <v>225</v>
      </c>
      <c r="C14198" s="9">
        <f t="shared" si="5226"/>
        <v>0</v>
      </c>
      <c r="D14198" s="9">
        <v>0</v>
      </c>
      <c r="E14198" s="9">
        <v>0</v>
      </c>
      <c r="F14198" s="9">
        <f t="shared" si="5227"/>
        <v>0</v>
      </c>
      <c r="G14198" s="9">
        <v>0</v>
      </c>
      <c r="H14198" s="467">
        <v>0</v>
      </c>
      <c r="I14198" s="9">
        <f t="shared" si="5228"/>
        <v>0</v>
      </c>
      <c r="J14198" s="9">
        <v>0</v>
      </c>
      <c r="K14198" s="467">
        <v>0</v>
      </c>
      <c r="L14198" s="9">
        <f t="shared" si="5229"/>
        <v>0</v>
      </c>
      <c r="M14198" s="9">
        <v>0</v>
      </c>
      <c r="N14198" s="467">
        <v>0</v>
      </c>
    </row>
    <row r="14199" spans="1:14" customFormat="1" ht="37.5" hidden="1" customHeight="1" thickTop="1" thickBot="1" x14ac:dyDescent="0.3">
      <c r="A14199" s="1" t="s">
        <v>0</v>
      </c>
      <c r="B14199" s="4" t="s">
        <v>220</v>
      </c>
      <c r="C14199" s="9">
        <f t="shared" si="5226"/>
        <v>0</v>
      </c>
      <c r="D14199" s="9">
        <v>0</v>
      </c>
      <c r="E14199" s="9">
        <v>0</v>
      </c>
      <c r="F14199" s="9">
        <f t="shared" si="5227"/>
        <v>0</v>
      </c>
      <c r="G14199" s="9">
        <v>0</v>
      </c>
      <c r="H14199" s="467">
        <v>0</v>
      </c>
      <c r="I14199" s="9">
        <f t="shared" si="5228"/>
        <v>0</v>
      </c>
      <c r="J14199" s="9">
        <v>0</v>
      </c>
      <c r="K14199" s="467">
        <v>0</v>
      </c>
      <c r="L14199" s="9">
        <f t="shared" si="5229"/>
        <v>0</v>
      </c>
      <c r="M14199" s="9">
        <v>0</v>
      </c>
      <c r="N14199" s="467">
        <v>0</v>
      </c>
    </row>
    <row r="14200" spans="1:14" customFormat="1" ht="36" hidden="1" customHeight="1" thickTop="1" thickBot="1" x14ac:dyDescent="0.3">
      <c r="A14200" s="1" t="s">
        <v>0</v>
      </c>
      <c r="B14200" s="4" t="s">
        <v>214</v>
      </c>
      <c r="C14200" s="9">
        <f t="shared" si="5226"/>
        <v>0</v>
      </c>
      <c r="D14200" s="9">
        <v>0</v>
      </c>
      <c r="E14200" s="9">
        <v>0</v>
      </c>
      <c r="F14200" s="9">
        <f t="shared" si="5227"/>
        <v>0</v>
      </c>
      <c r="G14200" s="9">
        <v>0</v>
      </c>
      <c r="H14200" s="467">
        <v>0</v>
      </c>
      <c r="I14200" s="9">
        <f t="shared" si="5228"/>
        <v>0</v>
      </c>
      <c r="J14200" s="9">
        <v>0</v>
      </c>
      <c r="K14200" s="467">
        <v>0</v>
      </c>
      <c r="L14200" s="9">
        <f t="shared" si="5229"/>
        <v>0</v>
      </c>
      <c r="M14200" s="9">
        <v>0</v>
      </c>
      <c r="N14200" s="467">
        <v>0</v>
      </c>
    </row>
    <row r="14201" spans="1:14" customFormat="1" ht="35.25" hidden="1" customHeight="1" thickTop="1" thickBot="1" x14ac:dyDescent="0.3">
      <c r="A14201" s="1" t="s">
        <v>0</v>
      </c>
      <c r="B14201" s="4" t="s">
        <v>221</v>
      </c>
      <c r="C14201" s="9">
        <f t="shared" si="5226"/>
        <v>0</v>
      </c>
      <c r="D14201" s="9">
        <v>0</v>
      </c>
      <c r="E14201" s="9">
        <v>0</v>
      </c>
      <c r="F14201" s="9">
        <f t="shared" si="5227"/>
        <v>0</v>
      </c>
      <c r="G14201" s="9">
        <v>0</v>
      </c>
      <c r="H14201" s="467">
        <v>0</v>
      </c>
      <c r="I14201" s="9">
        <f t="shared" si="5228"/>
        <v>0</v>
      </c>
      <c r="J14201" s="9">
        <v>0</v>
      </c>
      <c r="K14201" s="467">
        <v>0</v>
      </c>
      <c r="L14201" s="9">
        <f t="shared" si="5229"/>
        <v>0</v>
      </c>
      <c r="M14201" s="9">
        <v>0</v>
      </c>
      <c r="N14201" s="467">
        <v>0</v>
      </c>
    </row>
    <row r="14202" spans="1:14" customFormat="1" ht="35.25" hidden="1" customHeight="1" thickTop="1" thickBot="1" x14ac:dyDescent="0.3">
      <c r="A14202" s="1" t="s">
        <v>0</v>
      </c>
      <c r="B14202" s="4" t="s">
        <v>226</v>
      </c>
      <c r="C14202" s="9">
        <f t="shared" si="5226"/>
        <v>0</v>
      </c>
      <c r="D14202" s="9">
        <v>0</v>
      </c>
      <c r="E14202" s="9">
        <v>0</v>
      </c>
      <c r="F14202" s="9">
        <f t="shared" si="5227"/>
        <v>0</v>
      </c>
      <c r="G14202" s="9">
        <v>0</v>
      </c>
      <c r="H14202" s="467">
        <v>0</v>
      </c>
      <c r="I14202" s="9">
        <f t="shared" si="5228"/>
        <v>0</v>
      </c>
      <c r="J14202" s="9">
        <v>0</v>
      </c>
      <c r="K14202" s="467">
        <v>0</v>
      </c>
      <c r="L14202" s="9">
        <f t="shared" si="5229"/>
        <v>0</v>
      </c>
      <c r="M14202" s="9">
        <v>0</v>
      </c>
      <c r="N14202" s="467">
        <v>0</v>
      </c>
    </row>
    <row r="14203" spans="1:14" customFormat="1" ht="34.5" hidden="1" customHeight="1" thickTop="1" thickBot="1" x14ac:dyDescent="0.3">
      <c r="A14203" s="1" t="s">
        <v>0</v>
      </c>
      <c r="B14203" s="4" t="s">
        <v>217</v>
      </c>
      <c r="C14203" s="9">
        <f t="shared" si="5226"/>
        <v>0</v>
      </c>
      <c r="D14203" s="9">
        <v>0</v>
      </c>
      <c r="E14203" s="9">
        <v>0</v>
      </c>
      <c r="F14203" s="9">
        <f t="shared" si="5227"/>
        <v>0</v>
      </c>
      <c r="G14203" s="9">
        <v>0</v>
      </c>
      <c r="H14203" s="467">
        <v>0</v>
      </c>
      <c r="I14203" s="9">
        <f t="shared" si="5228"/>
        <v>0</v>
      </c>
      <c r="J14203" s="9">
        <v>0</v>
      </c>
      <c r="K14203" s="467">
        <v>0</v>
      </c>
      <c r="L14203" s="9">
        <f t="shared" si="5229"/>
        <v>0</v>
      </c>
      <c r="M14203" s="9">
        <v>0</v>
      </c>
      <c r="N14203" s="467">
        <v>0</v>
      </c>
    </row>
    <row r="14204" spans="1:14" customFormat="1" ht="0.75" hidden="1" customHeight="1" x14ac:dyDescent="0.25">
      <c r="A14204" s="133" t="s">
        <v>0</v>
      </c>
      <c r="B14204" s="134" t="s">
        <v>223</v>
      </c>
      <c r="C14204" s="135">
        <f t="shared" si="5226"/>
        <v>0</v>
      </c>
      <c r="D14204" s="135">
        <v>0</v>
      </c>
      <c r="E14204" s="135">
        <v>0</v>
      </c>
      <c r="F14204" s="135">
        <f t="shared" si="5227"/>
        <v>0</v>
      </c>
      <c r="G14204" s="135">
        <v>0</v>
      </c>
      <c r="H14204" s="476">
        <v>0</v>
      </c>
      <c r="I14204" s="135">
        <f t="shared" si="5228"/>
        <v>0</v>
      </c>
      <c r="J14204" s="135">
        <v>0</v>
      </c>
      <c r="K14204" s="476">
        <v>0</v>
      </c>
      <c r="L14204" s="135">
        <f t="shared" si="5229"/>
        <v>0</v>
      </c>
      <c r="M14204" s="135">
        <v>0</v>
      </c>
      <c r="N14204" s="476">
        <v>0</v>
      </c>
    </row>
    <row r="14205" spans="1:14" ht="35.25" customHeight="1" x14ac:dyDescent="0.2">
      <c r="A14205" s="388" t="s">
        <v>252</v>
      </c>
      <c r="B14205" s="389" t="s">
        <v>521</v>
      </c>
      <c r="C14205" s="390">
        <f t="shared" si="5226"/>
        <v>6.72</v>
      </c>
      <c r="D14205" s="390">
        <f>SUM(D14206,D14370,D14433,D14451)</f>
        <v>6.72</v>
      </c>
      <c r="E14205" s="390">
        <f>SUM(E14206,E14370,E14433,E14451)</f>
        <v>0</v>
      </c>
      <c r="F14205" s="390">
        <f t="shared" si="5227"/>
        <v>4.9000000000000004</v>
      </c>
      <c r="G14205" s="390">
        <f>G14206</f>
        <v>4.9000000000000004</v>
      </c>
      <c r="H14205" s="528">
        <f>SUM(H14206,H14370,H14433,H14451)</f>
        <v>0</v>
      </c>
      <c r="I14205" s="390">
        <f t="shared" si="5228"/>
        <v>5.6</v>
      </c>
      <c r="J14205" s="390">
        <f>J14206</f>
        <v>5.6</v>
      </c>
      <c r="K14205" s="528">
        <f>SUM(K14206,K14370,K14433,K14451)</f>
        <v>0</v>
      </c>
      <c r="L14205" s="390">
        <f t="shared" si="5229"/>
        <v>5</v>
      </c>
      <c r="M14205" s="390">
        <f>M14206</f>
        <v>5</v>
      </c>
      <c r="N14205" s="528">
        <f>SUM(N14206,N14370,N14433,N14451)</f>
        <v>0</v>
      </c>
    </row>
    <row r="14206" spans="1:14" ht="30" customHeight="1" x14ac:dyDescent="0.2">
      <c r="A14206" s="388" t="s">
        <v>0</v>
      </c>
      <c r="B14206" s="328" t="s">
        <v>8</v>
      </c>
      <c r="C14206" s="329">
        <f t="shared" si="5226"/>
        <v>6.72</v>
      </c>
      <c r="D14206" s="329">
        <f>SUM(D14207,D14218,D14286:D14287,D14295:D14296,D14337,D14347)</f>
        <v>6.72</v>
      </c>
      <c r="E14206" s="329">
        <f>SUM(E14207,E14218,E14286:E14287,E14295:E14296,E14337,E14347)</f>
        <v>0</v>
      </c>
      <c r="F14206" s="329">
        <f t="shared" si="5227"/>
        <v>4.9000000000000004</v>
      </c>
      <c r="G14206" s="329">
        <f>G14218+G14295+G14347</f>
        <v>4.9000000000000004</v>
      </c>
      <c r="H14206" s="446">
        <f>SUM(H14207,H14218,H14286:H14287,H14295:H14296,H14337,H14347)</f>
        <v>0</v>
      </c>
      <c r="I14206" s="329">
        <f t="shared" si="5228"/>
        <v>5.6</v>
      </c>
      <c r="J14206" s="329">
        <f>J14218+J14295+J14347</f>
        <v>5.6</v>
      </c>
      <c r="K14206" s="446">
        <f>SUM(K14207,K14218,K14286:K14287,K14295:K14296,K14337,K14347)</f>
        <v>0</v>
      </c>
      <c r="L14206" s="329">
        <f t="shared" si="5229"/>
        <v>5</v>
      </c>
      <c r="M14206" s="329">
        <f>M14218+M14295+M14347</f>
        <v>5</v>
      </c>
      <c r="N14206" s="446">
        <f>SUM(N14207,N14218,N14286:N14287,N14295:N14296,N14337,N14347)</f>
        <v>0</v>
      </c>
    </row>
    <row r="14207" spans="1:14" s="333" customFormat="1" ht="0.75" customHeight="1" x14ac:dyDescent="0.2">
      <c r="A14207" s="334" t="s">
        <v>0</v>
      </c>
      <c r="B14207" s="339" t="s">
        <v>9</v>
      </c>
      <c r="C14207" s="338">
        <f t="shared" si="5226"/>
        <v>0</v>
      </c>
      <c r="D14207" s="338">
        <f>SUM(D14208,D14217)</f>
        <v>0</v>
      </c>
      <c r="E14207" s="338">
        <f>SUM(E14208,E14217)</f>
        <v>0</v>
      </c>
      <c r="F14207" s="338">
        <f t="shared" si="5227"/>
        <v>0</v>
      </c>
      <c r="G14207" s="338">
        <f>SUM(G14208,G14217)</f>
        <v>0</v>
      </c>
      <c r="H14207" s="483">
        <f>SUM(H14208,H14217)</f>
        <v>0</v>
      </c>
      <c r="I14207" s="338">
        <f t="shared" si="5228"/>
        <v>0</v>
      </c>
      <c r="J14207" s="338">
        <f>SUM(J14208,J14217)</f>
        <v>0</v>
      </c>
      <c r="K14207" s="483">
        <f>SUM(K14208,K14217)</f>
        <v>0</v>
      </c>
      <c r="L14207" s="338">
        <f t="shared" si="5229"/>
        <v>0</v>
      </c>
      <c r="M14207" s="338">
        <f>SUM(M14208,M14217)</f>
        <v>0</v>
      </c>
      <c r="N14207" s="483">
        <f>SUM(N14208,N14217)</f>
        <v>0</v>
      </c>
    </row>
    <row r="14208" spans="1:14" customFormat="1" ht="25.5" hidden="1" customHeight="1" thickBot="1" x14ac:dyDescent="0.3">
      <c r="A14208" s="140" t="s">
        <v>0</v>
      </c>
      <c r="B14208" s="147" t="s">
        <v>10</v>
      </c>
      <c r="C14208" s="142">
        <f t="shared" si="5226"/>
        <v>0</v>
      </c>
      <c r="D14208" s="142">
        <f>SUM(D14209,D14216)</f>
        <v>0</v>
      </c>
      <c r="E14208" s="142">
        <f>SUM(E14209,E14216)</f>
        <v>0</v>
      </c>
      <c r="F14208" s="142">
        <f t="shared" si="5227"/>
        <v>0</v>
      </c>
      <c r="G14208" s="142">
        <f>SUM(G14209,G14216)</f>
        <v>0</v>
      </c>
      <c r="H14208" s="477">
        <f>SUM(H14209,H14216)</f>
        <v>0</v>
      </c>
      <c r="I14208" s="142">
        <f t="shared" si="5228"/>
        <v>0</v>
      </c>
      <c r="J14208" s="142">
        <f>SUM(J14209,J14216)</f>
        <v>0</v>
      </c>
      <c r="K14208" s="477">
        <f>SUM(K14209,K14216)</f>
        <v>0</v>
      </c>
      <c r="L14208" s="142">
        <f t="shared" si="5229"/>
        <v>0</v>
      </c>
      <c r="M14208" s="142">
        <f>SUM(M14209,M14216)</f>
        <v>0</v>
      </c>
      <c r="N14208" s="477">
        <f>SUM(N14209,N14216)</f>
        <v>0</v>
      </c>
    </row>
    <row r="14209" spans="1:14" customFormat="1" ht="31.5" hidden="1" customHeight="1" thickTop="1" thickBot="1" x14ac:dyDescent="0.3">
      <c r="A14209" s="1" t="s">
        <v>0</v>
      </c>
      <c r="B14209" s="5" t="s">
        <v>11</v>
      </c>
      <c r="C14209" s="9">
        <f t="shared" si="5226"/>
        <v>0</v>
      </c>
      <c r="D14209" s="9">
        <f>SUM(D14210:D14215)</f>
        <v>0</v>
      </c>
      <c r="E14209" s="9">
        <f>SUM(E14210:E14215)</f>
        <v>0</v>
      </c>
      <c r="F14209" s="9">
        <f t="shared" si="5227"/>
        <v>0</v>
      </c>
      <c r="G14209" s="9">
        <f>SUM(G14210:G14215)</f>
        <v>0</v>
      </c>
      <c r="H14209" s="467">
        <f>SUM(H14210:H14215)</f>
        <v>0</v>
      </c>
      <c r="I14209" s="9">
        <f t="shared" si="5228"/>
        <v>0</v>
      </c>
      <c r="J14209" s="9">
        <f>SUM(J14210:J14215)</f>
        <v>0</v>
      </c>
      <c r="K14209" s="467">
        <f>SUM(K14210:K14215)</f>
        <v>0</v>
      </c>
      <c r="L14209" s="9">
        <f t="shared" si="5229"/>
        <v>0</v>
      </c>
      <c r="M14209" s="9">
        <f>SUM(M14210:M14215)</f>
        <v>0</v>
      </c>
      <c r="N14209" s="467">
        <f>SUM(N14210:N14215)</f>
        <v>0</v>
      </c>
    </row>
    <row r="14210" spans="1:14" customFormat="1" ht="24" hidden="1" customHeight="1" thickTop="1" thickBot="1" x14ac:dyDescent="0.3">
      <c r="A14210" s="1" t="s">
        <v>0</v>
      </c>
      <c r="B14210" s="6" t="s">
        <v>12</v>
      </c>
      <c r="C14210" s="9">
        <f t="shared" si="5226"/>
        <v>0</v>
      </c>
      <c r="D14210" s="9">
        <v>0</v>
      </c>
      <c r="E14210" s="9">
        <v>0</v>
      </c>
      <c r="F14210" s="9">
        <f t="shared" si="5227"/>
        <v>0</v>
      </c>
      <c r="G14210" s="9">
        <v>0</v>
      </c>
      <c r="H14210" s="467">
        <v>0</v>
      </c>
      <c r="I14210" s="9">
        <f t="shared" si="5228"/>
        <v>0</v>
      </c>
      <c r="J14210" s="9">
        <v>0</v>
      </c>
      <c r="K14210" s="467">
        <v>0</v>
      </c>
      <c r="L14210" s="9">
        <f t="shared" si="5229"/>
        <v>0</v>
      </c>
      <c r="M14210" s="9">
        <v>0</v>
      </c>
      <c r="N14210" s="467">
        <v>0</v>
      </c>
    </row>
    <row r="14211" spans="1:14" customFormat="1" ht="29.25" hidden="1" customHeight="1" thickTop="1" thickBot="1" x14ac:dyDescent="0.3">
      <c r="A14211" s="1" t="s">
        <v>0</v>
      </c>
      <c r="B14211" s="6" t="s">
        <v>13</v>
      </c>
      <c r="C14211" s="9">
        <f t="shared" ref="C14211:C14274" si="5230">SUM(D14211:E14211)</f>
        <v>0</v>
      </c>
      <c r="D14211" s="9">
        <v>0</v>
      </c>
      <c r="E14211" s="9">
        <v>0</v>
      </c>
      <c r="F14211" s="9">
        <f t="shared" ref="F14211:F14274" si="5231">SUM(G14211:H14211)</f>
        <v>0</v>
      </c>
      <c r="G14211" s="9">
        <v>0</v>
      </c>
      <c r="H14211" s="467">
        <v>0</v>
      </c>
      <c r="I14211" s="9">
        <f t="shared" ref="I14211:I14274" si="5232">SUM(J14211:K14211)</f>
        <v>0</v>
      </c>
      <c r="J14211" s="9">
        <v>0</v>
      </c>
      <c r="K14211" s="467">
        <v>0</v>
      </c>
      <c r="L14211" s="9">
        <f t="shared" ref="L14211:L14274" si="5233">SUM(M14211:N14211)</f>
        <v>0</v>
      </c>
      <c r="M14211" s="9">
        <v>0</v>
      </c>
      <c r="N14211" s="467">
        <v>0</v>
      </c>
    </row>
    <row r="14212" spans="1:14" customFormat="1" ht="25.5" hidden="1" customHeight="1" thickTop="1" thickBot="1" x14ac:dyDescent="0.3">
      <c r="A14212" s="1" t="s">
        <v>0</v>
      </c>
      <c r="B14212" s="6" t="s">
        <v>14</v>
      </c>
      <c r="C14212" s="9">
        <f t="shared" si="5230"/>
        <v>0</v>
      </c>
      <c r="D14212" s="9">
        <v>0</v>
      </c>
      <c r="E14212" s="9">
        <v>0</v>
      </c>
      <c r="F14212" s="9">
        <f t="shared" si="5231"/>
        <v>0</v>
      </c>
      <c r="G14212" s="9">
        <v>0</v>
      </c>
      <c r="H14212" s="467">
        <v>0</v>
      </c>
      <c r="I14212" s="9">
        <f t="shared" si="5232"/>
        <v>0</v>
      </c>
      <c r="J14212" s="9">
        <v>0</v>
      </c>
      <c r="K14212" s="467">
        <v>0</v>
      </c>
      <c r="L14212" s="9">
        <f t="shared" si="5233"/>
        <v>0</v>
      </c>
      <c r="M14212" s="9">
        <v>0</v>
      </c>
      <c r="N14212" s="467">
        <v>0</v>
      </c>
    </row>
    <row r="14213" spans="1:14" customFormat="1" ht="9.75" hidden="1" customHeight="1" thickTop="1" thickBot="1" x14ac:dyDescent="0.3">
      <c r="A14213" s="1" t="s">
        <v>0</v>
      </c>
      <c r="B14213" s="6" t="s">
        <v>15</v>
      </c>
      <c r="C14213" s="9">
        <f t="shared" si="5230"/>
        <v>0</v>
      </c>
      <c r="D14213" s="9">
        <v>0</v>
      </c>
      <c r="E14213" s="9">
        <v>0</v>
      </c>
      <c r="F14213" s="9">
        <f t="shared" si="5231"/>
        <v>0</v>
      </c>
      <c r="G14213" s="9">
        <v>0</v>
      </c>
      <c r="H14213" s="467">
        <v>0</v>
      </c>
      <c r="I14213" s="9">
        <f t="shared" si="5232"/>
        <v>0</v>
      </c>
      <c r="J14213" s="9">
        <v>0</v>
      </c>
      <c r="K14213" s="467">
        <v>0</v>
      </c>
      <c r="L14213" s="9">
        <f t="shared" si="5233"/>
        <v>0</v>
      </c>
      <c r="M14213" s="9">
        <v>0</v>
      </c>
      <c r="N14213" s="467">
        <v>0</v>
      </c>
    </row>
    <row r="14214" spans="1:14" customFormat="1" ht="32.25" hidden="1" customHeight="1" thickTop="1" thickBot="1" x14ac:dyDescent="0.3">
      <c r="A14214" s="1" t="s">
        <v>0</v>
      </c>
      <c r="B14214" s="6" t="s">
        <v>16</v>
      </c>
      <c r="C14214" s="9">
        <f t="shared" si="5230"/>
        <v>0</v>
      </c>
      <c r="D14214" s="9">
        <v>0</v>
      </c>
      <c r="E14214" s="9">
        <v>0</v>
      </c>
      <c r="F14214" s="9">
        <f t="shared" si="5231"/>
        <v>0</v>
      </c>
      <c r="G14214" s="9">
        <v>0</v>
      </c>
      <c r="H14214" s="467">
        <v>0</v>
      </c>
      <c r="I14214" s="9">
        <f t="shared" si="5232"/>
        <v>0</v>
      </c>
      <c r="J14214" s="9">
        <v>0</v>
      </c>
      <c r="K14214" s="467">
        <v>0</v>
      </c>
      <c r="L14214" s="9">
        <f t="shared" si="5233"/>
        <v>0</v>
      </c>
      <c r="M14214" s="9">
        <v>0</v>
      </c>
      <c r="N14214" s="467">
        <v>0</v>
      </c>
    </row>
    <row r="14215" spans="1:14" customFormat="1" ht="27" hidden="1" customHeight="1" thickTop="1" thickBot="1" x14ac:dyDescent="0.3">
      <c r="A14215" s="1" t="s">
        <v>0</v>
      </c>
      <c r="B14215" s="6" t="s">
        <v>17</v>
      </c>
      <c r="C14215" s="9">
        <f t="shared" si="5230"/>
        <v>0</v>
      </c>
      <c r="D14215" s="9">
        <v>0</v>
      </c>
      <c r="E14215" s="9">
        <v>0</v>
      </c>
      <c r="F14215" s="9">
        <f t="shared" si="5231"/>
        <v>0</v>
      </c>
      <c r="G14215" s="9">
        <v>0</v>
      </c>
      <c r="H14215" s="467">
        <v>0</v>
      </c>
      <c r="I14215" s="9">
        <f t="shared" si="5232"/>
        <v>0</v>
      </c>
      <c r="J14215" s="9">
        <v>0</v>
      </c>
      <c r="K14215" s="467">
        <v>0</v>
      </c>
      <c r="L14215" s="9">
        <f t="shared" si="5233"/>
        <v>0</v>
      </c>
      <c r="M14215" s="9">
        <v>0</v>
      </c>
      <c r="N14215" s="467">
        <v>0</v>
      </c>
    </row>
    <row r="14216" spans="1:14" customFormat="1" ht="27" hidden="1" customHeight="1" thickTop="1" thickBot="1" x14ac:dyDescent="0.3">
      <c r="A14216" s="1" t="s">
        <v>0</v>
      </c>
      <c r="B14216" s="5" t="s">
        <v>18</v>
      </c>
      <c r="C14216" s="9">
        <f t="shared" si="5230"/>
        <v>0</v>
      </c>
      <c r="D14216" s="9">
        <v>0</v>
      </c>
      <c r="E14216" s="9">
        <v>0</v>
      </c>
      <c r="F14216" s="9">
        <f t="shared" si="5231"/>
        <v>0</v>
      </c>
      <c r="G14216" s="9">
        <v>0</v>
      </c>
      <c r="H14216" s="467">
        <v>0</v>
      </c>
      <c r="I14216" s="9">
        <f t="shared" si="5232"/>
        <v>0</v>
      </c>
      <c r="J14216" s="9">
        <v>0</v>
      </c>
      <c r="K14216" s="467">
        <v>0</v>
      </c>
      <c r="L14216" s="9">
        <f t="shared" si="5233"/>
        <v>0</v>
      </c>
      <c r="M14216" s="9">
        <v>0</v>
      </c>
      <c r="N14216" s="467">
        <v>0</v>
      </c>
    </row>
    <row r="14217" spans="1:14" customFormat="1" ht="33" hidden="1" customHeight="1" thickTop="1" x14ac:dyDescent="0.25">
      <c r="A14217" s="133" t="s">
        <v>0</v>
      </c>
      <c r="B14217" s="134" t="s">
        <v>19</v>
      </c>
      <c r="C14217" s="135">
        <f t="shared" si="5230"/>
        <v>0</v>
      </c>
      <c r="D14217" s="135">
        <v>0</v>
      </c>
      <c r="E14217" s="135">
        <v>0</v>
      </c>
      <c r="F14217" s="135">
        <f t="shared" si="5231"/>
        <v>0</v>
      </c>
      <c r="G14217" s="135">
        <v>0</v>
      </c>
      <c r="H14217" s="476">
        <v>0</v>
      </c>
      <c r="I14217" s="135">
        <f t="shared" si="5232"/>
        <v>0</v>
      </c>
      <c r="J14217" s="135">
        <v>0</v>
      </c>
      <c r="K14217" s="476">
        <v>0</v>
      </c>
      <c r="L14217" s="135">
        <f t="shared" si="5233"/>
        <v>0</v>
      </c>
      <c r="M14217" s="135">
        <v>0</v>
      </c>
      <c r="N14217" s="476">
        <v>0</v>
      </c>
    </row>
    <row r="14218" spans="1:14" s="333" customFormat="1" ht="31.5" customHeight="1" x14ac:dyDescent="0.2">
      <c r="A14218" s="334" t="s">
        <v>0</v>
      </c>
      <c r="B14218" s="339" t="s">
        <v>20</v>
      </c>
      <c r="C14218" s="483">
        <f t="shared" si="5230"/>
        <v>6.72</v>
      </c>
      <c r="D14218" s="338">
        <f>SUM(D14219:D14220,D14223,D14259:D14263,D14270:D14271)</f>
        <v>6.72</v>
      </c>
      <c r="E14218" s="338">
        <f>SUM(E14219:E14220,E14223,E14259:E14263,E14270:E14271)</f>
        <v>0</v>
      </c>
      <c r="F14218" s="338">
        <f t="shared" si="5231"/>
        <v>4.9000000000000004</v>
      </c>
      <c r="G14218" s="338">
        <f>G14226+G14271</f>
        <v>4.9000000000000004</v>
      </c>
      <c r="H14218" s="483">
        <v>0</v>
      </c>
      <c r="I14218" s="338">
        <f t="shared" si="5232"/>
        <v>5.6</v>
      </c>
      <c r="J14218" s="338">
        <f>J14226+J14271</f>
        <v>5.6</v>
      </c>
      <c r="K14218" s="483">
        <v>0</v>
      </c>
      <c r="L14218" s="338">
        <f t="shared" si="5233"/>
        <v>5</v>
      </c>
      <c r="M14218" s="338">
        <f>M14226+M14271</f>
        <v>5</v>
      </c>
      <c r="N14218" s="483">
        <v>0</v>
      </c>
    </row>
    <row r="14219" spans="1:14" customFormat="1" ht="0.75" hidden="1" customHeight="1" thickBot="1" x14ac:dyDescent="0.3">
      <c r="A14219" s="140" t="s">
        <v>0</v>
      </c>
      <c r="B14219" s="147" t="s">
        <v>21</v>
      </c>
      <c r="C14219" s="477">
        <f t="shared" si="5230"/>
        <v>0</v>
      </c>
      <c r="D14219" s="155">
        <v>0</v>
      </c>
      <c r="E14219" s="155">
        <v>0</v>
      </c>
      <c r="F14219" s="142">
        <f t="shared" si="5231"/>
        <v>0</v>
      </c>
      <c r="G14219" s="142">
        <v>0</v>
      </c>
      <c r="H14219" s="477">
        <v>0</v>
      </c>
      <c r="I14219" s="142">
        <f t="shared" si="5232"/>
        <v>0</v>
      </c>
      <c r="J14219" s="142">
        <v>0</v>
      </c>
      <c r="K14219" s="477">
        <v>0</v>
      </c>
      <c r="L14219" s="142">
        <f t="shared" si="5233"/>
        <v>0</v>
      </c>
      <c r="M14219" s="142">
        <v>0</v>
      </c>
      <c r="N14219" s="477">
        <v>0</v>
      </c>
    </row>
    <row r="14220" spans="1:14" customFormat="1" ht="31.5" hidden="1" customHeight="1" thickTop="1" thickBot="1" x14ac:dyDescent="0.3">
      <c r="A14220" s="1" t="s">
        <v>0</v>
      </c>
      <c r="B14220" s="4" t="s">
        <v>22</v>
      </c>
      <c r="C14220" s="467">
        <f t="shared" si="5230"/>
        <v>0</v>
      </c>
      <c r="D14220" s="155">
        <f>SUM(D14221:D14222)</f>
        <v>0</v>
      </c>
      <c r="E14220" s="155">
        <f>SUM(E14221:E14222)</f>
        <v>0</v>
      </c>
      <c r="F14220" s="9">
        <f t="shared" si="5231"/>
        <v>0</v>
      </c>
      <c r="G14220" s="9">
        <f>SUM(G14221:G14222)</f>
        <v>0</v>
      </c>
      <c r="H14220" s="467">
        <f>SUM(H14221:H14222)</f>
        <v>0</v>
      </c>
      <c r="I14220" s="9">
        <f t="shared" si="5232"/>
        <v>0</v>
      </c>
      <c r="J14220" s="9">
        <f>SUM(J14221:J14222)</f>
        <v>0</v>
      </c>
      <c r="K14220" s="467">
        <f>SUM(K14221:K14222)</f>
        <v>0</v>
      </c>
      <c r="L14220" s="9">
        <f t="shared" si="5233"/>
        <v>0</v>
      </c>
      <c r="M14220" s="9">
        <f>SUM(M14221:M14222)</f>
        <v>0</v>
      </c>
      <c r="N14220" s="467">
        <f>SUM(N14221:N14222)</f>
        <v>0</v>
      </c>
    </row>
    <row r="14221" spans="1:14" customFormat="1" ht="33.75" hidden="1" customHeight="1" thickTop="1" thickBot="1" x14ac:dyDescent="0.3">
      <c r="A14221" s="1" t="s">
        <v>0</v>
      </c>
      <c r="B14221" s="5" t="s">
        <v>23</v>
      </c>
      <c r="C14221" s="467">
        <f t="shared" si="5230"/>
        <v>0</v>
      </c>
      <c r="D14221" s="155">
        <v>0</v>
      </c>
      <c r="E14221" s="155">
        <v>0</v>
      </c>
      <c r="F14221" s="9">
        <f t="shared" si="5231"/>
        <v>0</v>
      </c>
      <c r="G14221" s="9">
        <v>0</v>
      </c>
      <c r="H14221" s="467">
        <v>0</v>
      </c>
      <c r="I14221" s="9">
        <f t="shared" si="5232"/>
        <v>0</v>
      </c>
      <c r="J14221" s="9">
        <v>0</v>
      </c>
      <c r="K14221" s="467">
        <v>0</v>
      </c>
      <c r="L14221" s="9">
        <f t="shared" si="5233"/>
        <v>0</v>
      </c>
      <c r="M14221" s="9">
        <v>0</v>
      </c>
      <c r="N14221" s="467">
        <v>0</v>
      </c>
    </row>
    <row r="14222" spans="1:14" customFormat="1" ht="42.75" hidden="1" customHeight="1" thickTop="1" thickBot="1" x14ac:dyDescent="0.3">
      <c r="A14222" s="1" t="s">
        <v>0</v>
      </c>
      <c r="B14222" s="5" t="s">
        <v>24</v>
      </c>
      <c r="C14222" s="467">
        <f t="shared" si="5230"/>
        <v>0</v>
      </c>
      <c r="D14222" s="155">
        <v>0</v>
      </c>
      <c r="E14222" s="155">
        <v>0</v>
      </c>
      <c r="F14222" s="9">
        <f t="shared" si="5231"/>
        <v>0</v>
      </c>
      <c r="G14222" s="9">
        <v>0</v>
      </c>
      <c r="H14222" s="467">
        <v>0</v>
      </c>
      <c r="I14222" s="9">
        <f t="shared" si="5232"/>
        <v>0</v>
      </c>
      <c r="J14222" s="9">
        <v>0</v>
      </c>
      <c r="K14222" s="467">
        <v>0</v>
      </c>
      <c r="L14222" s="9">
        <f t="shared" si="5233"/>
        <v>0</v>
      </c>
      <c r="M14222" s="9">
        <v>0</v>
      </c>
      <c r="N14222" s="467">
        <v>0</v>
      </c>
    </row>
    <row r="14223" spans="1:14" customFormat="1" ht="30" hidden="1" customHeight="1" thickTop="1" thickBot="1" x14ac:dyDescent="0.3">
      <c r="A14223" s="1" t="s">
        <v>0</v>
      </c>
      <c r="B14223" s="4" t="s">
        <v>25</v>
      </c>
      <c r="C14223" s="467">
        <f t="shared" si="5230"/>
        <v>0</v>
      </c>
      <c r="D14223" s="155">
        <f>SUM(D14224:D14227,D14239,D14243:D14249,D14257:D14258)</f>
        <v>0</v>
      </c>
      <c r="E14223" s="155">
        <f>SUM(E14224:E14227,E14239,E14243:E14249,E14257:E14258)</f>
        <v>0</v>
      </c>
      <c r="F14223" s="9">
        <f t="shared" si="5231"/>
        <v>2.2999999999999998</v>
      </c>
      <c r="G14223" s="9">
        <f>SUM(G14224:G14227,G14239,G14243:G14249,G14257:G14258)</f>
        <v>2.2999999999999998</v>
      </c>
      <c r="H14223" s="467">
        <f>SUM(H14224:H14227,H14239,H14243:H14249,H14257:H14258)</f>
        <v>0</v>
      </c>
      <c r="I14223" s="9">
        <f t="shared" si="5232"/>
        <v>4</v>
      </c>
      <c r="J14223" s="9">
        <f>SUM(J14224:J14227,J14239,J14243:J14249,J14257:J14258)</f>
        <v>4</v>
      </c>
      <c r="K14223" s="467">
        <f>SUM(K14224:K14227,K14239,K14243:K14249,K14257:K14258)</f>
        <v>0</v>
      </c>
      <c r="L14223" s="9">
        <f t="shared" si="5233"/>
        <v>5</v>
      </c>
      <c r="M14223" s="9">
        <f>SUM(M14224:M14227,M14239,M14243:M14249,M14257:M14258)</f>
        <v>5</v>
      </c>
      <c r="N14223" s="467">
        <f>SUM(N14224:N14227,N14239,N14243:N14249,N14257:N14258)</f>
        <v>0</v>
      </c>
    </row>
    <row r="14224" spans="1:14" customFormat="1" ht="33.75" hidden="1" customHeight="1" thickTop="1" thickBot="1" x14ac:dyDescent="0.3">
      <c r="A14224" s="1" t="s">
        <v>0</v>
      </c>
      <c r="B14224" s="5" t="s">
        <v>26</v>
      </c>
      <c r="C14224" s="467">
        <f t="shared" si="5230"/>
        <v>0</v>
      </c>
      <c r="D14224" s="155">
        <v>0</v>
      </c>
      <c r="E14224" s="155">
        <v>0</v>
      </c>
      <c r="F14224" s="9">
        <f t="shared" si="5231"/>
        <v>0</v>
      </c>
      <c r="G14224" s="9">
        <v>0</v>
      </c>
      <c r="H14224" s="467">
        <v>0</v>
      </c>
      <c r="I14224" s="9">
        <f t="shared" si="5232"/>
        <v>0</v>
      </c>
      <c r="J14224" s="9">
        <v>0</v>
      </c>
      <c r="K14224" s="467">
        <v>0</v>
      </c>
      <c r="L14224" s="9">
        <f t="shared" si="5233"/>
        <v>0</v>
      </c>
      <c r="M14224" s="9">
        <v>0</v>
      </c>
      <c r="N14224" s="467">
        <v>0</v>
      </c>
    </row>
    <row r="14225" spans="1:14" customFormat="1" ht="30.75" hidden="1" customHeight="1" thickTop="1" thickBot="1" x14ac:dyDescent="0.3">
      <c r="A14225" s="133" t="s">
        <v>0</v>
      </c>
      <c r="B14225" s="136" t="s">
        <v>27</v>
      </c>
      <c r="C14225" s="476">
        <f t="shared" si="5230"/>
        <v>0</v>
      </c>
      <c r="D14225" s="164">
        <v>0</v>
      </c>
      <c r="E14225" s="164">
        <v>0</v>
      </c>
      <c r="F14225" s="135">
        <f t="shared" si="5231"/>
        <v>0</v>
      </c>
      <c r="G14225" s="135">
        <v>0</v>
      </c>
      <c r="H14225" s="476">
        <v>0</v>
      </c>
      <c r="I14225" s="135">
        <f t="shared" si="5232"/>
        <v>0</v>
      </c>
      <c r="J14225" s="135">
        <v>0</v>
      </c>
      <c r="K14225" s="476">
        <v>0</v>
      </c>
      <c r="L14225" s="135">
        <f t="shared" si="5233"/>
        <v>0</v>
      </c>
      <c r="M14225" s="135">
        <v>0</v>
      </c>
      <c r="N14225" s="476">
        <v>0</v>
      </c>
    </row>
    <row r="14226" spans="1:14" customFormat="1" ht="45" customHeight="1" x14ac:dyDescent="0.25">
      <c r="A14226" s="151" t="s">
        <v>0</v>
      </c>
      <c r="B14226" s="158" t="s">
        <v>28</v>
      </c>
      <c r="C14226" s="155">
        <f t="shared" si="5230"/>
        <v>0</v>
      </c>
      <c r="D14226" s="155">
        <v>0</v>
      </c>
      <c r="E14226" s="155">
        <v>0</v>
      </c>
      <c r="F14226" s="155">
        <f t="shared" si="5231"/>
        <v>2.2999999999999998</v>
      </c>
      <c r="G14226" s="155">
        <v>2.2999999999999998</v>
      </c>
      <c r="H14226" s="505">
        <v>0</v>
      </c>
      <c r="I14226" s="155">
        <f t="shared" si="5232"/>
        <v>4</v>
      </c>
      <c r="J14226" s="155">
        <v>4</v>
      </c>
      <c r="K14226" s="505">
        <v>0</v>
      </c>
      <c r="L14226" s="155">
        <f t="shared" si="5233"/>
        <v>5</v>
      </c>
      <c r="M14226" s="155">
        <v>5</v>
      </c>
      <c r="N14226" s="505">
        <v>0</v>
      </c>
    </row>
    <row r="14227" spans="1:14" customFormat="1" ht="26.25" hidden="1" customHeight="1" thickTop="1" thickBot="1" x14ac:dyDescent="0.3">
      <c r="A14227" s="140" t="s">
        <v>0</v>
      </c>
      <c r="B14227" s="148" t="s">
        <v>29</v>
      </c>
      <c r="C14227" s="477">
        <f t="shared" si="5230"/>
        <v>0</v>
      </c>
      <c r="D14227" s="173">
        <f>SUM(D14228:D14238)</f>
        <v>0</v>
      </c>
      <c r="E14227" s="173">
        <f>SUM(E14228:E14238)</f>
        <v>0</v>
      </c>
      <c r="F14227" s="142">
        <f t="shared" si="5231"/>
        <v>0</v>
      </c>
      <c r="G14227" s="142">
        <f>SUM(G14228:G14238)</f>
        <v>0</v>
      </c>
      <c r="H14227" s="477">
        <f>SUM(H14228:H14238)</f>
        <v>0</v>
      </c>
      <c r="I14227" s="142">
        <f t="shared" si="5232"/>
        <v>0</v>
      </c>
      <c r="J14227" s="142">
        <f>SUM(J14228:J14238)</f>
        <v>0</v>
      </c>
      <c r="K14227" s="477">
        <f>SUM(K14228:K14238)</f>
        <v>0</v>
      </c>
      <c r="L14227" s="142">
        <f t="shared" si="5233"/>
        <v>0</v>
      </c>
      <c r="M14227" s="142">
        <f>SUM(M14228:M14238)</f>
        <v>0</v>
      </c>
      <c r="N14227" s="477">
        <f>SUM(N14228:N14238)</f>
        <v>0</v>
      </c>
    </row>
    <row r="14228" spans="1:14" customFormat="1" ht="30.75" hidden="1" customHeight="1" thickTop="1" thickBot="1" x14ac:dyDescent="0.3">
      <c r="A14228" s="1" t="s">
        <v>0</v>
      </c>
      <c r="B14228" s="6" t="s">
        <v>30</v>
      </c>
      <c r="C14228" s="467">
        <f t="shared" si="5230"/>
        <v>0</v>
      </c>
      <c r="D14228" s="155">
        <v>0</v>
      </c>
      <c r="E14228" s="155">
        <v>0</v>
      </c>
      <c r="F14228" s="9">
        <f t="shared" si="5231"/>
        <v>0</v>
      </c>
      <c r="G14228" s="9">
        <v>0</v>
      </c>
      <c r="H14228" s="467">
        <v>0</v>
      </c>
      <c r="I14228" s="9">
        <f t="shared" si="5232"/>
        <v>0</v>
      </c>
      <c r="J14228" s="9">
        <v>0</v>
      </c>
      <c r="K14228" s="467">
        <v>0</v>
      </c>
      <c r="L14228" s="9">
        <f t="shared" si="5233"/>
        <v>0</v>
      </c>
      <c r="M14228" s="9">
        <v>0</v>
      </c>
      <c r="N14228" s="467">
        <v>0</v>
      </c>
    </row>
    <row r="14229" spans="1:14" customFormat="1" ht="16.5" hidden="1" customHeight="1" thickTop="1" thickBot="1" x14ac:dyDescent="0.3">
      <c r="A14229" s="1" t="s">
        <v>0</v>
      </c>
      <c r="B14229" s="6" t="s">
        <v>31</v>
      </c>
      <c r="C14229" s="467">
        <f t="shared" si="5230"/>
        <v>0</v>
      </c>
      <c r="D14229" s="155">
        <v>0</v>
      </c>
      <c r="E14229" s="155">
        <v>0</v>
      </c>
      <c r="F14229" s="9">
        <f t="shared" si="5231"/>
        <v>0</v>
      </c>
      <c r="G14229" s="9">
        <v>0</v>
      </c>
      <c r="H14229" s="467">
        <v>0</v>
      </c>
      <c r="I14229" s="9">
        <f t="shared" si="5232"/>
        <v>0</v>
      </c>
      <c r="J14229" s="9">
        <v>0</v>
      </c>
      <c r="K14229" s="467">
        <v>0</v>
      </c>
      <c r="L14229" s="9">
        <f t="shared" si="5233"/>
        <v>0</v>
      </c>
      <c r="M14229" s="9">
        <v>0</v>
      </c>
      <c r="N14229" s="467">
        <v>0</v>
      </c>
    </row>
    <row r="14230" spans="1:14" customFormat="1" ht="18.75" hidden="1" customHeight="1" thickTop="1" thickBot="1" x14ac:dyDescent="0.3">
      <c r="A14230" s="1" t="s">
        <v>0</v>
      </c>
      <c r="B14230" s="6" t="s">
        <v>32</v>
      </c>
      <c r="C14230" s="467">
        <f t="shared" si="5230"/>
        <v>0</v>
      </c>
      <c r="D14230" s="155">
        <v>0</v>
      </c>
      <c r="E14230" s="155">
        <v>0</v>
      </c>
      <c r="F14230" s="9">
        <f t="shared" si="5231"/>
        <v>0</v>
      </c>
      <c r="G14230" s="9">
        <v>0</v>
      </c>
      <c r="H14230" s="467">
        <v>0</v>
      </c>
      <c r="I14230" s="9">
        <f t="shared" si="5232"/>
        <v>0</v>
      </c>
      <c r="J14230" s="9">
        <v>0</v>
      </c>
      <c r="K14230" s="467">
        <v>0</v>
      </c>
      <c r="L14230" s="9">
        <f t="shared" si="5233"/>
        <v>0</v>
      </c>
      <c r="M14230" s="9">
        <v>0</v>
      </c>
      <c r="N14230" s="467">
        <v>0</v>
      </c>
    </row>
    <row r="14231" spans="1:14" customFormat="1" ht="15" hidden="1" customHeight="1" thickTop="1" thickBot="1" x14ac:dyDescent="0.3">
      <c r="A14231" s="1" t="s">
        <v>0</v>
      </c>
      <c r="B14231" s="6" t="s">
        <v>33</v>
      </c>
      <c r="C14231" s="467">
        <f t="shared" si="5230"/>
        <v>0</v>
      </c>
      <c r="D14231" s="155">
        <v>0</v>
      </c>
      <c r="E14231" s="155">
        <v>0</v>
      </c>
      <c r="F14231" s="9">
        <f t="shared" si="5231"/>
        <v>0</v>
      </c>
      <c r="G14231" s="9">
        <v>0</v>
      </c>
      <c r="H14231" s="467">
        <v>0</v>
      </c>
      <c r="I14231" s="9">
        <f t="shared" si="5232"/>
        <v>0</v>
      </c>
      <c r="J14231" s="9">
        <v>0</v>
      </c>
      <c r="K14231" s="467">
        <v>0</v>
      </c>
      <c r="L14231" s="9">
        <f t="shared" si="5233"/>
        <v>0</v>
      </c>
      <c r="M14231" s="9">
        <v>0</v>
      </c>
      <c r="N14231" s="467">
        <v>0</v>
      </c>
    </row>
    <row r="14232" spans="1:14" customFormat="1" ht="22.5" hidden="1" customHeight="1" thickTop="1" thickBot="1" x14ac:dyDescent="0.3">
      <c r="A14232" s="1" t="s">
        <v>0</v>
      </c>
      <c r="B14232" s="6" t="s">
        <v>34</v>
      </c>
      <c r="C14232" s="467">
        <f t="shared" si="5230"/>
        <v>0</v>
      </c>
      <c r="D14232" s="155">
        <v>0</v>
      </c>
      <c r="E14232" s="155">
        <v>0</v>
      </c>
      <c r="F14232" s="9">
        <f t="shared" si="5231"/>
        <v>0</v>
      </c>
      <c r="G14232" s="9">
        <v>0</v>
      </c>
      <c r="H14232" s="467">
        <v>0</v>
      </c>
      <c r="I14232" s="9">
        <f t="shared" si="5232"/>
        <v>0</v>
      </c>
      <c r="J14232" s="9">
        <v>0</v>
      </c>
      <c r="K14232" s="467">
        <v>0</v>
      </c>
      <c r="L14232" s="9">
        <f t="shared" si="5233"/>
        <v>0</v>
      </c>
      <c r="M14232" s="9">
        <v>0</v>
      </c>
      <c r="N14232" s="467">
        <v>0</v>
      </c>
    </row>
    <row r="14233" spans="1:14" customFormat="1" ht="18.75" hidden="1" customHeight="1" thickTop="1" thickBot="1" x14ac:dyDescent="0.3">
      <c r="A14233" s="1" t="s">
        <v>0</v>
      </c>
      <c r="B14233" s="6" t="s">
        <v>35</v>
      </c>
      <c r="C14233" s="467">
        <f t="shared" si="5230"/>
        <v>0</v>
      </c>
      <c r="D14233" s="155">
        <v>0</v>
      </c>
      <c r="E14233" s="155">
        <v>0</v>
      </c>
      <c r="F14233" s="9">
        <f t="shared" si="5231"/>
        <v>0</v>
      </c>
      <c r="G14233" s="9">
        <v>0</v>
      </c>
      <c r="H14233" s="467">
        <v>0</v>
      </c>
      <c r="I14233" s="9">
        <f t="shared" si="5232"/>
        <v>0</v>
      </c>
      <c r="J14233" s="9">
        <v>0</v>
      </c>
      <c r="K14233" s="467">
        <v>0</v>
      </c>
      <c r="L14233" s="9">
        <f t="shared" si="5233"/>
        <v>0</v>
      </c>
      <c r="M14233" s="9">
        <v>0</v>
      </c>
      <c r="N14233" s="467">
        <v>0</v>
      </c>
    </row>
    <row r="14234" spans="1:14" customFormat="1" ht="21.75" hidden="1" customHeight="1" thickTop="1" thickBot="1" x14ac:dyDescent="0.3">
      <c r="A14234" s="1" t="s">
        <v>0</v>
      </c>
      <c r="B14234" s="6" t="s">
        <v>36</v>
      </c>
      <c r="C14234" s="467">
        <f t="shared" si="5230"/>
        <v>0</v>
      </c>
      <c r="D14234" s="155">
        <v>0</v>
      </c>
      <c r="E14234" s="155">
        <v>0</v>
      </c>
      <c r="F14234" s="9">
        <f t="shared" si="5231"/>
        <v>0</v>
      </c>
      <c r="G14234" s="9">
        <v>0</v>
      </c>
      <c r="H14234" s="467">
        <v>0</v>
      </c>
      <c r="I14234" s="9">
        <f t="shared" si="5232"/>
        <v>0</v>
      </c>
      <c r="J14234" s="9">
        <v>0</v>
      </c>
      <c r="K14234" s="467">
        <v>0</v>
      </c>
      <c r="L14234" s="9">
        <f t="shared" si="5233"/>
        <v>0</v>
      </c>
      <c r="M14234" s="9">
        <v>0</v>
      </c>
      <c r="N14234" s="467">
        <v>0</v>
      </c>
    </row>
    <row r="14235" spans="1:14" customFormat="1" ht="21" hidden="1" customHeight="1" thickTop="1" thickBot="1" x14ac:dyDescent="0.3">
      <c r="A14235" s="1" t="s">
        <v>0</v>
      </c>
      <c r="B14235" s="6" t="s">
        <v>37</v>
      </c>
      <c r="C14235" s="467">
        <f t="shared" si="5230"/>
        <v>0</v>
      </c>
      <c r="D14235" s="155">
        <v>0</v>
      </c>
      <c r="E14235" s="155">
        <v>0</v>
      </c>
      <c r="F14235" s="9">
        <f t="shared" si="5231"/>
        <v>0</v>
      </c>
      <c r="G14235" s="9">
        <v>0</v>
      </c>
      <c r="H14235" s="467">
        <v>0</v>
      </c>
      <c r="I14235" s="9">
        <f t="shared" si="5232"/>
        <v>0</v>
      </c>
      <c r="J14235" s="9">
        <v>0</v>
      </c>
      <c r="K14235" s="467">
        <v>0</v>
      </c>
      <c r="L14235" s="9">
        <f t="shared" si="5233"/>
        <v>0</v>
      </c>
      <c r="M14235" s="9">
        <v>0</v>
      </c>
      <c r="N14235" s="467">
        <v>0</v>
      </c>
    </row>
    <row r="14236" spans="1:14" customFormat="1" ht="18.75" hidden="1" customHeight="1" thickTop="1" thickBot="1" x14ac:dyDescent="0.3">
      <c r="A14236" s="1" t="s">
        <v>0</v>
      </c>
      <c r="B14236" s="6" t="s">
        <v>38</v>
      </c>
      <c r="C14236" s="467">
        <f t="shared" si="5230"/>
        <v>0</v>
      </c>
      <c r="D14236" s="155">
        <v>0</v>
      </c>
      <c r="E14236" s="155">
        <v>0</v>
      </c>
      <c r="F14236" s="9">
        <f t="shared" si="5231"/>
        <v>0</v>
      </c>
      <c r="G14236" s="9">
        <v>0</v>
      </c>
      <c r="H14236" s="467">
        <v>0</v>
      </c>
      <c r="I14236" s="9">
        <f t="shared" si="5232"/>
        <v>0</v>
      </c>
      <c r="J14236" s="9">
        <v>0</v>
      </c>
      <c r="K14236" s="467">
        <v>0</v>
      </c>
      <c r="L14236" s="9">
        <f t="shared" si="5233"/>
        <v>0</v>
      </c>
      <c r="M14236" s="9">
        <v>0</v>
      </c>
      <c r="N14236" s="467">
        <v>0</v>
      </c>
    </row>
    <row r="14237" spans="1:14" customFormat="1" ht="23.25" hidden="1" customHeight="1" thickTop="1" thickBot="1" x14ac:dyDescent="0.3">
      <c r="A14237" s="1" t="s">
        <v>0</v>
      </c>
      <c r="B14237" s="6" t="s">
        <v>39</v>
      </c>
      <c r="C14237" s="467">
        <f t="shared" si="5230"/>
        <v>0</v>
      </c>
      <c r="D14237" s="155">
        <v>0</v>
      </c>
      <c r="E14237" s="155">
        <v>0</v>
      </c>
      <c r="F14237" s="9">
        <f t="shared" si="5231"/>
        <v>0</v>
      </c>
      <c r="G14237" s="9">
        <v>0</v>
      </c>
      <c r="H14237" s="467">
        <v>0</v>
      </c>
      <c r="I14237" s="9">
        <f t="shared" si="5232"/>
        <v>0</v>
      </c>
      <c r="J14237" s="9">
        <v>0</v>
      </c>
      <c r="K14237" s="467">
        <v>0</v>
      </c>
      <c r="L14237" s="9">
        <f t="shared" si="5233"/>
        <v>0</v>
      </c>
      <c r="M14237" s="9">
        <v>0</v>
      </c>
      <c r="N14237" s="467">
        <v>0</v>
      </c>
    </row>
    <row r="14238" spans="1:14" customFormat="1" ht="25.5" hidden="1" customHeight="1" thickTop="1" thickBot="1" x14ac:dyDescent="0.3">
      <c r="A14238" s="1" t="s">
        <v>0</v>
      </c>
      <c r="B14238" s="6" t="s">
        <v>40</v>
      </c>
      <c r="C14238" s="467">
        <f t="shared" si="5230"/>
        <v>0</v>
      </c>
      <c r="D14238" s="155">
        <v>0</v>
      </c>
      <c r="E14238" s="155">
        <v>0</v>
      </c>
      <c r="F14238" s="9">
        <f t="shared" si="5231"/>
        <v>0</v>
      </c>
      <c r="G14238" s="9">
        <v>0</v>
      </c>
      <c r="H14238" s="467">
        <v>0</v>
      </c>
      <c r="I14238" s="9">
        <f t="shared" si="5232"/>
        <v>0</v>
      </c>
      <c r="J14238" s="9">
        <v>0</v>
      </c>
      <c r="K14238" s="467">
        <v>0</v>
      </c>
      <c r="L14238" s="9">
        <f t="shared" si="5233"/>
        <v>0</v>
      </c>
      <c r="M14238" s="9">
        <v>0</v>
      </c>
      <c r="N14238" s="467">
        <v>0</v>
      </c>
    </row>
    <row r="14239" spans="1:14" customFormat="1" ht="18.75" hidden="1" customHeight="1" thickTop="1" thickBot="1" x14ac:dyDescent="0.3">
      <c r="A14239" s="1" t="s">
        <v>0</v>
      </c>
      <c r="B14239" s="5" t="s">
        <v>41</v>
      </c>
      <c r="C14239" s="467">
        <f t="shared" si="5230"/>
        <v>0</v>
      </c>
      <c r="D14239" s="155">
        <f>SUM(D14240:D14242)</f>
        <v>0</v>
      </c>
      <c r="E14239" s="155">
        <f>SUM(E14240:E14242)</f>
        <v>0</v>
      </c>
      <c r="F14239" s="9">
        <f t="shared" si="5231"/>
        <v>0</v>
      </c>
      <c r="G14239" s="9">
        <f>SUM(G14240:G14242)</f>
        <v>0</v>
      </c>
      <c r="H14239" s="467">
        <f>SUM(H14240:H14242)</f>
        <v>0</v>
      </c>
      <c r="I14239" s="9">
        <f t="shared" si="5232"/>
        <v>0</v>
      </c>
      <c r="J14239" s="9">
        <f>SUM(J14240:J14242)</f>
        <v>0</v>
      </c>
      <c r="K14239" s="467">
        <f>SUM(K14240:K14242)</f>
        <v>0</v>
      </c>
      <c r="L14239" s="9">
        <f t="shared" si="5233"/>
        <v>0</v>
      </c>
      <c r="M14239" s="9">
        <f>SUM(M14240:M14242)</f>
        <v>0</v>
      </c>
      <c r="N14239" s="467">
        <f>SUM(N14240:N14242)</f>
        <v>0</v>
      </c>
    </row>
    <row r="14240" spans="1:14" customFormat="1" ht="25.5" hidden="1" customHeight="1" thickTop="1" thickBot="1" x14ac:dyDescent="0.3">
      <c r="A14240" s="1" t="s">
        <v>0</v>
      </c>
      <c r="B14240" s="6" t="s">
        <v>42</v>
      </c>
      <c r="C14240" s="467">
        <f t="shared" si="5230"/>
        <v>0</v>
      </c>
      <c r="D14240" s="155">
        <v>0</v>
      </c>
      <c r="E14240" s="155">
        <v>0</v>
      </c>
      <c r="F14240" s="9">
        <f t="shared" si="5231"/>
        <v>0</v>
      </c>
      <c r="G14240" s="9">
        <v>0</v>
      </c>
      <c r="H14240" s="467">
        <v>0</v>
      </c>
      <c r="I14240" s="9">
        <f t="shared" si="5232"/>
        <v>0</v>
      </c>
      <c r="J14240" s="9">
        <v>0</v>
      </c>
      <c r="K14240" s="467">
        <v>0</v>
      </c>
      <c r="L14240" s="9">
        <f t="shared" si="5233"/>
        <v>0</v>
      </c>
      <c r="M14240" s="9">
        <v>0</v>
      </c>
      <c r="N14240" s="467">
        <v>0</v>
      </c>
    </row>
    <row r="14241" spans="1:14" customFormat="1" ht="18.75" hidden="1" customHeight="1" thickTop="1" thickBot="1" x14ac:dyDescent="0.3">
      <c r="A14241" s="1" t="s">
        <v>0</v>
      </c>
      <c r="B14241" s="6" t="s">
        <v>43</v>
      </c>
      <c r="C14241" s="467">
        <f t="shared" si="5230"/>
        <v>0</v>
      </c>
      <c r="D14241" s="155">
        <v>0</v>
      </c>
      <c r="E14241" s="155">
        <v>0</v>
      </c>
      <c r="F14241" s="9">
        <f t="shared" si="5231"/>
        <v>0</v>
      </c>
      <c r="G14241" s="9">
        <v>0</v>
      </c>
      <c r="H14241" s="467">
        <v>0</v>
      </c>
      <c r="I14241" s="9">
        <f t="shared" si="5232"/>
        <v>0</v>
      </c>
      <c r="J14241" s="9">
        <v>0</v>
      </c>
      <c r="K14241" s="467">
        <v>0</v>
      </c>
      <c r="L14241" s="9">
        <f t="shared" si="5233"/>
        <v>0</v>
      </c>
      <c r="M14241" s="9">
        <v>0</v>
      </c>
      <c r="N14241" s="467">
        <v>0</v>
      </c>
    </row>
    <row r="14242" spans="1:14" customFormat="1" ht="28.5" hidden="1" customHeight="1" thickTop="1" thickBot="1" x14ac:dyDescent="0.3">
      <c r="A14242" s="1" t="s">
        <v>0</v>
      </c>
      <c r="B14242" s="6" t="s">
        <v>44</v>
      </c>
      <c r="C14242" s="467">
        <f t="shared" si="5230"/>
        <v>0</v>
      </c>
      <c r="D14242" s="155">
        <v>0</v>
      </c>
      <c r="E14242" s="155">
        <v>0</v>
      </c>
      <c r="F14242" s="9">
        <f t="shared" si="5231"/>
        <v>0</v>
      </c>
      <c r="G14242" s="9">
        <v>0</v>
      </c>
      <c r="H14242" s="467">
        <v>0</v>
      </c>
      <c r="I14242" s="9">
        <f t="shared" si="5232"/>
        <v>0</v>
      </c>
      <c r="J14242" s="9">
        <v>0</v>
      </c>
      <c r="K14242" s="467">
        <v>0</v>
      </c>
      <c r="L14242" s="9">
        <f t="shared" si="5233"/>
        <v>0</v>
      </c>
      <c r="M14242" s="9">
        <v>0</v>
      </c>
      <c r="N14242" s="467">
        <v>0</v>
      </c>
    </row>
    <row r="14243" spans="1:14" customFormat="1" ht="30" hidden="1" customHeight="1" thickTop="1" thickBot="1" x14ac:dyDescent="0.3">
      <c r="A14243" s="1" t="s">
        <v>0</v>
      </c>
      <c r="B14243" s="5" t="s">
        <v>45</v>
      </c>
      <c r="C14243" s="467">
        <f t="shared" si="5230"/>
        <v>0</v>
      </c>
      <c r="D14243" s="155">
        <v>0</v>
      </c>
      <c r="E14243" s="155">
        <v>0</v>
      </c>
      <c r="F14243" s="9">
        <f t="shared" si="5231"/>
        <v>0</v>
      </c>
      <c r="G14243" s="9">
        <v>0</v>
      </c>
      <c r="H14243" s="467">
        <v>0</v>
      </c>
      <c r="I14243" s="9">
        <f t="shared" si="5232"/>
        <v>0</v>
      </c>
      <c r="J14243" s="9">
        <v>0</v>
      </c>
      <c r="K14243" s="467">
        <v>0</v>
      </c>
      <c r="L14243" s="9">
        <f t="shared" si="5233"/>
        <v>0</v>
      </c>
      <c r="M14243" s="9">
        <v>0</v>
      </c>
      <c r="N14243" s="467">
        <v>0</v>
      </c>
    </row>
    <row r="14244" spans="1:14" customFormat="1" ht="39" hidden="1" customHeight="1" thickTop="1" thickBot="1" x14ac:dyDescent="0.3">
      <c r="A14244" s="1" t="s">
        <v>0</v>
      </c>
      <c r="B14244" s="5" t="s">
        <v>46</v>
      </c>
      <c r="C14244" s="467">
        <f t="shared" si="5230"/>
        <v>0</v>
      </c>
      <c r="D14244" s="155">
        <v>0</v>
      </c>
      <c r="E14244" s="155">
        <v>0</v>
      </c>
      <c r="F14244" s="9">
        <f t="shared" si="5231"/>
        <v>0</v>
      </c>
      <c r="G14244" s="9">
        <v>0</v>
      </c>
      <c r="H14244" s="467">
        <v>0</v>
      </c>
      <c r="I14244" s="9">
        <f t="shared" si="5232"/>
        <v>0</v>
      </c>
      <c r="J14244" s="9">
        <v>0</v>
      </c>
      <c r="K14244" s="467">
        <v>0</v>
      </c>
      <c r="L14244" s="9">
        <f t="shared" si="5233"/>
        <v>0</v>
      </c>
      <c r="M14244" s="9">
        <v>0</v>
      </c>
      <c r="N14244" s="467">
        <v>0</v>
      </c>
    </row>
    <row r="14245" spans="1:14" customFormat="1" ht="19.5" hidden="1" customHeight="1" thickTop="1" thickBot="1" x14ac:dyDescent="0.3">
      <c r="A14245" s="1" t="s">
        <v>0</v>
      </c>
      <c r="B14245" s="5" t="s">
        <v>47</v>
      </c>
      <c r="C14245" s="467">
        <f t="shared" si="5230"/>
        <v>0</v>
      </c>
      <c r="D14245" s="155">
        <v>0</v>
      </c>
      <c r="E14245" s="155">
        <v>0</v>
      </c>
      <c r="F14245" s="9">
        <f t="shared" si="5231"/>
        <v>0</v>
      </c>
      <c r="G14245" s="9">
        <v>0</v>
      </c>
      <c r="H14245" s="467">
        <v>0</v>
      </c>
      <c r="I14245" s="9">
        <f t="shared" si="5232"/>
        <v>0</v>
      </c>
      <c r="J14245" s="9">
        <v>0</v>
      </c>
      <c r="K14245" s="467">
        <v>0</v>
      </c>
      <c r="L14245" s="9">
        <f t="shared" si="5233"/>
        <v>0</v>
      </c>
      <c r="M14245" s="9">
        <v>0</v>
      </c>
      <c r="N14245" s="467">
        <v>0</v>
      </c>
    </row>
    <row r="14246" spans="1:14" customFormat="1" ht="26.25" hidden="1" customHeight="1" thickTop="1" thickBot="1" x14ac:dyDescent="0.3">
      <c r="A14246" s="1" t="s">
        <v>0</v>
      </c>
      <c r="B14246" s="5" t="s">
        <v>48</v>
      </c>
      <c r="C14246" s="467">
        <f t="shared" si="5230"/>
        <v>0</v>
      </c>
      <c r="D14246" s="155">
        <v>0</v>
      </c>
      <c r="E14246" s="155">
        <v>0</v>
      </c>
      <c r="F14246" s="9">
        <f t="shared" si="5231"/>
        <v>0</v>
      </c>
      <c r="G14246" s="9">
        <v>0</v>
      </c>
      <c r="H14246" s="467">
        <v>0</v>
      </c>
      <c r="I14246" s="9">
        <f t="shared" si="5232"/>
        <v>0</v>
      </c>
      <c r="J14246" s="9">
        <v>0</v>
      </c>
      <c r="K14246" s="467">
        <v>0</v>
      </c>
      <c r="L14246" s="9">
        <f t="shared" si="5233"/>
        <v>0</v>
      </c>
      <c r="M14246" s="9">
        <v>0</v>
      </c>
      <c r="N14246" s="467">
        <v>0</v>
      </c>
    </row>
    <row r="14247" spans="1:14" customFormat="1" ht="24" hidden="1" customHeight="1" thickTop="1" thickBot="1" x14ac:dyDescent="0.3">
      <c r="A14247" s="1" t="s">
        <v>0</v>
      </c>
      <c r="B14247" s="5" t="s">
        <v>49</v>
      </c>
      <c r="C14247" s="467">
        <f t="shared" si="5230"/>
        <v>0</v>
      </c>
      <c r="D14247" s="155">
        <v>0</v>
      </c>
      <c r="E14247" s="155">
        <v>0</v>
      </c>
      <c r="F14247" s="9">
        <f t="shared" si="5231"/>
        <v>0</v>
      </c>
      <c r="G14247" s="9">
        <v>0</v>
      </c>
      <c r="H14247" s="467">
        <v>0</v>
      </c>
      <c r="I14247" s="9">
        <f t="shared" si="5232"/>
        <v>0</v>
      </c>
      <c r="J14247" s="9">
        <v>0</v>
      </c>
      <c r="K14247" s="467">
        <v>0</v>
      </c>
      <c r="L14247" s="9">
        <f t="shared" si="5233"/>
        <v>0</v>
      </c>
      <c r="M14247" s="9">
        <v>0</v>
      </c>
      <c r="N14247" s="467">
        <v>0</v>
      </c>
    </row>
    <row r="14248" spans="1:14" customFormat="1" ht="19.5" hidden="1" customHeight="1" thickTop="1" thickBot="1" x14ac:dyDescent="0.3">
      <c r="A14248" s="1" t="s">
        <v>0</v>
      </c>
      <c r="B14248" s="5" t="s">
        <v>50</v>
      </c>
      <c r="C14248" s="467">
        <f t="shared" si="5230"/>
        <v>0</v>
      </c>
      <c r="D14248" s="155">
        <v>0</v>
      </c>
      <c r="E14248" s="155">
        <v>0</v>
      </c>
      <c r="F14248" s="9">
        <f t="shared" si="5231"/>
        <v>0</v>
      </c>
      <c r="G14248" s="9">
        <v>0</v>
      </c>
      <c r="H14248" s="467">
        <v>0</v>
      </c>
      <c r="I14248" s="9">
        <f t="shared" si="5232"/>
        <v>0</v>
      </c>
      <c r="J14248" s="9">
        <v>0</v>
      </c>
      <c r="K14248" s="467">
        <v>0</v>
      </c>
      <c r="L14248" s="9">
        <f t="shared" si="5233"/>
        <v>0</v>
      </c>
      <c r="M14248" s="9">
        <v>0</v>
      </c>
      <c r="N14248" s="467">
        <v>0</v>
      </c>
    </row>
    <row r="14249" spans="1:14" customFormat="1" ht="18" hidden="1" customHeight="1" thickTop="1" thickBot="1" x14ac:dyDescent="0.3">
      <c r="A14249" s="1" t="s">
        <v>0</v>
      </c>
      <c r="B14249" s="5" t="s">
        <v>51</v>
      </c>
      <c r="C14249" s="467">
        <f t="shared" si="5230"/>
        <v>0</v>
      </c>
      <c r="D14249" s="155">
        <f>SUM(D14250:D14256)</f>
        <v>0</v>
      </c>
      <c r="E14249" s="155">
        <f>SUM(E14250:E14256)</f>
        <v>0</v>
      </c>
      <c r="F14249" s="9">
        <f t="shared" si="5231"/>
        <v>0</v>
      </c>
      <c r="G14249" s="9">
        <f>SUM(G14250:G14256)</f>
        <v>0</v>
      </c>
      <c r="H14249" s="467">
        <f>SUM(H14250:H14256)</f>
        <v>0</v>
      </c>
      <c r="I14249" s="9">
        <f t="shared" si="5232"/>
        <v>0</v>
      </c>
      <c r="J14249" s="9">
        <f>SUM(J14250:J14256)</f>
        <v>0</v>
      </c>
      <c r="K14249" s="467">
        <f>SUM(K14250:K14256)</f>
        <v>0</v>
      </c>
      <c r="L14249" s="9">
        <f t="shared" si="5233"/>
        <v>0</v>
      </c>
      <c r="M14249" s="9">
        <f>SUM(M14250:M14256)</f>
        <v>0</v>
      </c>
      <c r="N14249" s="467">
        <f>SUM(N14250:N14256)</f>
        <v>0</v>
      </c>
    </row>
    <row r="14250" spans="1:14" customFormat="1" ht="25.5" hidden="1" customHeight="1" thickTop="1" thickBot="1" x14ac:dyDescent="0.3">
      <c r="A14250" s="1" t="s">
        <v>0</v>
      </c>
      <c r="B14250" s="6" t="s">
        <v>52</v>
      </c>
      <c r="C14250" s="467">
        <f t="shared" si="5230"/>
        <v>0</v>
      </c>
      <c r="D14250" s="155">
        <v>0</v>
      </c>
      <c r="E14250" s="155">
        <v>0</v>
      </c>
      <c r="F14250" s="9">
        <f t="shared" si="5231"/>
        <v>0</v>
      </c>
      <c r="G14250" s="9">
        <v>0</v>
      </c>
      <c r="H14250" s="467">
        <v>0</v>
      </c>
      <c r="I14250" s="9">
        <f t="shared" si="5232"/>
        <v>0</v>
      </c>
      <c r="J14250" s="9">
        <v>0</v>
      </c>
      <c r="K14250" s="467">
        <v>0</v>
      </c>
      <c r="L14250" s="9">
        <f t="shared" si="5233"/>
        <v>0</v>
      </c>
      <c r="M14250" s="9">
        <v>0</v>
      </c>
      <c r="N14250" s="467">
        <v>0</v>
      </c>
    </row>
    <row r="14251" spans="1:14" customFormat="1" ht="30" hidden="1" customHeight="1" thickTop="1" thickBot="1" x14ac:dyDescent="0.3">
      <c r="A14251" s="1" t="s">
        <v>0</v>
      </c>
      <c r="B14251" s="6" t="s">
        <v>53</v>
      </c>
      <c r="C14251" s="467">
        <f t="shared" si="5230"/>
        <v>0</v>
      </c>
      <c r="D14251" s="155">
        <v>0</v>
      </c>
      <c r="E14251" s="155">
        <v>0</v>
      </c>
      <c r="F14251" s="9">
        <f t="shared" si="5231"/>
        <v>0</v>
      </c>
      <c r="G14251" s="9">
        <v>0</v>
      </c>
      <c r="H14251" s="467">
        <v>0</v>
      </c>
      <c r="I14251" s="9">
        <f t="shared" si="5232"/>
        <v>0</v>
      </c>
      <c r="J14251" s="9">
        <v>0</v>
      </c>
      <c r="K14251" s="467">
        <v>0</v>
      </c>
      <c r="L14251" s="9">
        <f t="shared" si="5233"/>
        <v>0</v>
      </c>
      <c r="M14251" s="9">
        <v>0</v>
      </c>
      <c r="N14251" s="467">
        <v>0</v>
      </c>
    </row>
    <row r="14252" spans="1:14" customFormat="1" ht="23.25" hidden="1" customHeight="1" thickTop="1" thickBot="1" x14ac:dyDescent="0.3">
      <c r="A14252" s="1" t="s">
        <v>0</v>
      </c>
      <c r="B14252" s="6" t="s">
        <v>54</v>
      </c>
      <c r="C14252" s="467">
        <f t="shared" si="5230"/>
        <v>0</v>
      </c>
      <c r="D14252" s="155">
        <v>0</v>
      </c>
      <c r="E14252" s="155">
        <v>0</v>
      </c>
      <c r="F14252" s="9">
        <f t="shared" si="5231"/>
        <v>0</v>
      </c>
      <c r="G14252" s="9">
        <v>0</v>
      </c>
      <c r="H14252" s="467">
        <v>0</v>
      </c>
      <c r="I14252" s="9">
        <f t="shared" si="5232"/>
        <v>0</v>
      </c>
      <c r="J14252" s="9">
        <v>0</v>
      </c>
      <c r="K14252" s="467">
        <v>0</v>
      </c>
      <c r="L14252" s="9">
        <f t="shared" si="5233"/>
        <v>0</v>
      </c>
      <c r="M14252" s="9">
        <v>0</v>
      </c>
      <c r="N14252" s="467">
        <v>0</v>
      </c>
    </row>
    <row r="14253" spans="1:14" customFormat="1" ht="27" hidden="1" customHeight="1" thickTop="1" thickBot="1" x14ac:dyDescent="0.3">
      <c r="A14253" s="1" t="s">
        <v>0</v>
      </c>
      <c r="B14253" s="6" t="s">
        <v>55</v>
      </c>
      <c r="C14253" s="467">
        <f t="shared" si="5230"/>
        <v>0</v>
      </c>
      <c r="D14253" s="155">
        <v>0</v>
      </c>
      <c r="E14253" s="155">
        <v>0</v>
      </c>
      <c r="F14253" s="9">
        <f t="shared" si="5231"/>
        <v>0</v>
      </c>
      <c r="G14253" s="9">
        <v>0</v>
      </c>
      <c r="H14253" s="467">
        <v>0</v>
      </c>
      <c r="I14253" s="9">
        <f t="shared" si="5232"/>
        <v>0</v>
      </c>
      <c r="J14253" s="9">
        <v>0</v>
      </c>
      <c r="K14253" s="467">
        <v>0</v>
      </c>
      <c r="L14253" s="9">
        <f t="shared" si="5233"/>
        <v>0</v>
      </c>
      <c r="M14253" s="9">
        <v>0</v>
      </c>
      <c r="N14253" s="467">
        <v>0</v>
      </c>
    </row>
    <row r="14254" spans="1:14" customFormat="1" ht="35.25" hidden="1" customHeight="1" thickTop="1" thickBot="1" x14ac:dyDescent="0.3">
      <c r="A14254" s="1" t="s">
        <v>0</v>
      </c>
      <c r="B14254" s="6" t="s">
        <v>56</v>
      </c>
      <c r="C14254" s="467">
        <f t="shared" si="5230"/>
        <v>0</v>
      </c>
      <c r="D14254" s="155">
        <v>0</v>
      </c>
      <c r="E14254" s="155">
        <v>0</v>
      </c>
      <c r="F14254" s="9">
        <f t="shared" si="5231"/>
        <v>0</v>
      </c>
      <c r="G14254" s="9">
        <v>0</v>
      </c>
      <c r="H14254" s="467">
        <v>0</v>
      </c>
      <c r="I14254" s="9">
        <f t="shared" si="5232"/>
        <v>0</v>
      </c>
      <c r="J14254" s="9">
        <v>0</v>
      </c>
      <c r="K14254" s="467">
        <v>0</v>
      </c>
      <c r="L14254" s="9">
        <f t="shared" si="5233"/>
        <v>0</v>
      </c>
      <c r="M14254" s="9">
        <v>0</v>
      </c>
      <c r="N14254" s="467">
        <v>0</v>
      </c>
    </row>
    <row r="14255" spans="1:14" customFormat="1" ht="33.75" hidden="1" customHeight="1" thickTop="1" thickBot="1" x14ac:dyDescent="0.3">
      <c r="A14255" s="1" t="s">
        <v>0</v>
      </c>
      <c r="B14255" s="6" t="s">
        <v>57</v>
      </c>
      <c r="C14255" s="467">
        <f t="shared" si="5230"/>
        <v>0</v>
      </c>
      <c r="D14255" s="155">
        <v>0</v>
      </c>
      <c r="E14255" s="155">
        <v>0</v>
      </c>
      <c r="F14255" s="9">
        <f t="shared" si="5231"/>
        <v>0</v>
      </c>
      <c r="G14255" s="9">
        <v>0</v>
      </c>
      <c r="H14255" s="467">
        <v>0</v>
      </c>
      <c r="I14255" s="9">
        <f t="shared" si="5232"/>
        <v>0</v>
      </c>
      <c r="J14255" s="9">
        <v>0</v>
      </c>
      <c r="K14255" s="467">
        <v>0</v>
      </c>
      <c r="L14255" s="9">
        <f t="shared" si="5233"/>
        <v>0</v>
      </c>
      <c r="M14255" s="9">
        <v>0</v>
      </c>
      <c r="N14255" s="467">
        <v>0</v>
      </c>
    </row>
    <row r="14256" spans="1:14" customFormat="1" ht="29.25" hidden="1" customHeight="1" thickTop="1" thickBot="1" x14ac:dyDescent="0.3">
      <c r="A14256" s="1" t="s">
        <v>0</v>
      </c>
      <c r="B14256" s="6" t="s">
        <v>58</v>
      </c>
      <c r="C14256" s="467">
        <f t="shared" si="5230"/>
        <v>0</v>
      </c>
      <c r="D14256" s="155">
        <v>0</v>
      </c>
      <c r="E14256" s="155">
        <v>0</v>
      </c>
      <c r="F14256" s="9">
        <f t="shared" si="5231"/>
        <v>0</v>
      </c>
      <c r="G14256" s="9">
        <v>0</v>
      </c>
      <c r="H14256" s="467">
        <v>0</v>
      </c>
      <c r="I14256" s="9">
        <f t="shared" si="5232"/>
        <v>0</v>
      </c>
      <c r="J14256" s="9">
        <v>0</v>
      </c>
      <c r="K14256" s="467">
        <v>0</v>
      </c>
      <c r="L14256" s="9">
        <f t="shared" si="5233"/>
        <v>0</v>
      </c>
      <c r="M14256" s="9">
        <v>0</v>
      </c>
      <c r="N14256" s="467">
        <v>0</v>
      </c>
    </row>
    <row r="14257" spans="1:14" customFormat="1" ht="37.5" hidden="1" customHeight="1" thickTop="1" thickBot="1" x14ac:dyDescent="0.3">
      <c r="A14257" s="1" t="s">
        <v>0</v>
      </c>
      <c r="B14257" s="5" t="s">
        <v>59</v>
      </c>
      <c r="C14257" s="467">
        <f t="shared" si="5230"/>
        <v>0</v>
      </c>
      <c r="D14257" s="155">
        <v>0</v>
      </c>
      <c r="E14257" s="155">
        <v>0</v>
      </c>
      <c r="F14257" s="9">
        <f t="shared" si="5231"/>
        <v>0</v>
      </c>
      <c r="G14257" s="9">
        <v>0</v>
      </c>
      <c r="H14257" s="467">
        <v>0</v>
      </c>
      <c r="I14257" s="9">
        <f t="shared" si="5232"/>
        <v>0</v>
      </c>
      <c r="J14257" s="9">
        <v>0</v>
      </c>
      <c r="K14257" s="467">
        <v>0</v>
      </c>
      <c r="L14257" s="9">
        <f t="shared" si="5233"/>
        <v>0</v>
      </c>
      <c r="M14257" s="9">
        <v>0</v>
      </c>
      <c r="N14257" s="467">
        <v>0</v>
      </c>
    </row>
    <row r="14258" spans="1:14" customFormat="1" ht="21" hidden="1" customHeight="1" thickTop="1" thickBot="1" x14ac:dyDescent="0.3">
      <c r="A14258" s="1" t="s">
        <v>0</v>
      </c>
      <c r="B14258" s="5" t="s">
        <v>60</v>
      </c>
      <c r="C14258" s="467">
        <f t="shared" si="5230"/>
        <v>0</v>
      </c>
      <c r="D14258" s="155">
        <v>0</v>
      </c>
      <c r="E14258" s="155">
        <v>0</v>
      </c>
      <c r="F14258" s="9">
        <f t="shared" si="5231"/>
        <v>0</v>
      </c>
      <c r="G14258" s="9">
        <v>0</v>
      </c>
      <c r="H14258" s="467">
        <v>0</v>
      </c>
      <c r="I14258" s="9">
        <f t="shared" si="5232"/>
        <v>0</v>
      </c>
      <c r="J14258" s="9">
        <v>0</v>
      </c>
      <c r="K14258" s="467">
        <v>0</v>
      </c>
      <c r="L14258" s="9">
        <f t="shared" si="5233"/>
        <v>0</v>
      </c>
      <c r="M14258" s="9">
        <v>0</v>
      </c>
      <c r="N14258" s="467">
        <v>0</v>
      </c>
    </row>
    <row r="14259" spans="1:14" customFormat="1" ht="21.75" hidden="1" customHeight="1" thickTop="1" thickBot="1" x14ac:dyDescent="0.3">
      <c r="A14259" s="1" t="s">
        <v>0</v>
      </c>
      <c r="B14259" s="4" t="s">
        <v>61</v>
      </c>
      <c r="C14259" s="467">
        <f t="shared" si="5230"/>
        <v>0</v>
      </c>
      <c r="D14259" s="155">
        <v>0</v>
      </c>
      <c r="E14259" s="155">
        <v>0</v>
      </c>
      <c r="F14259" s="9">
        <f t="shared" si="5231"/>
        <v>0</v>
      </c>
      <c r="G14259" s="9">
        <v>0</v>
      </c>
      <c r="H14259" s="467">
        <v>0</v>
      </c>
      <c r="I14259" s="9">
        <f t="shared" si="5232"/>
        <v>0</v>
      </c>
      <c r="J14259" s="9">
        <v>0</v>
      </c>
      <c r="K14259" s="467">
        <v>0</v>
      </c>
      <c r="L14259" s="9">
        <f t="shared" si="5233"/>
        <v>0</v>
      </c>
      <c r="M14259" s="9">
        <v>0</v>
      </c>
      <c r="N14259" s="467">
        <v>0</v>
      </c>
    </row>
    <row r="14260" spans="1:14" customFormat="1" ht="37.5" hidden="1" customHeight="1" thickTop="1" thickBot="1" x14ac:dyDescent="0.3">
      <c r="A14260" s="1" t="s">
        <v>0</v>
      </c>
      <c r="B14260" s="4" t="s">
        <v>62</v>
      </c>
      <c r="C14260" s="467">
        <f t="shared" si="5230"/>
        <v>0</v>
      </c>
      <c r="D14260" s="155">
        <v>0</v>
      </c>
      <c r="E14260" s="155">
        <v>0</v>
      </c>
      <c r="F14260" s="9">
        <f t="shared" si="5231"/>
        <v>0</v>
      </c>
      <c r="G14260" s="9">
        <v>0</v>
      </c>
      <c r="H14260" s="467">
        <v>0</v>
      </c>
      <c r="I14260" s="9">
        <f t="shared" si="5232"/>
        <v>0</v>
      </c>
      <c r="J14260" s="9">
        <v>0</v>
      </c>
      <c r="K14260" s="467">
        <v>0</v>
      </c>
      <c r="L14260" s="9">
        <f t="shared" si="5233"/>
        <v>0</v>
      </c>
      <c r="M14260" s="9">
        <v>0</v>
      </c>
      <c r="N14260" s="467">
        <v>0</v>
      </c>
    </row>
    <row r="14261" spans="1:14" customFormat="1" ht="27.75" hidden="1" customHeight="1" thickTop="1" thickBot="1" x14ac:dyDescent="0.3">
      <c r="A14261" s="1" t="s">
        <v>0</v>
      </c>
      <c r="B14261" s="4" t="s">
        <v>63</v>
      </c>
      <c r="C14261" s="467">
        <f t="shared" si="5230"/>
        <v>0</v>
      </c>
      <c r="D14261" s="155">
        <v>0</v>
      </c>
      <c r="E14261" s="155">
        <v>0</v>
      </c>
      <c r="F14261" s="9">
        <f t="shared" si="5231"/>
        <v>0</v>
      </c>
      <c r="G14261" s="9">
        <v>0</v>
      </c>
      <c r="H14261" s="467">
        <v>0</v>
      </c>
      <c r="I14261" s="9">
        <f t="shared" si="5232"/>
        <v>0</v>
      </c>
      <c r="J14261" s="9">
        <v>0</v>
      </c>
      <c r="K14261" s="467">
        <v>0</v>
      </c>
      <c r="L14261" s="9">
        <f t="shared" si="5233"/>
        <v>0</v>
      </c>
      <c r="M14261" s="9">
        <v>0</v>
      </c>
      <c r="N14261" s="467">
        <v>0</v>
      </c>
    </row>
    <row r="14262" spans="1:14" customFormat="1" ht="27.75" hidden="1" customHeight="1" thickTop="1" thickBot="1" x14ac:dyDescent="0.3">
      <c r="A14262" s="1" t="s">
        <v>0</v>
      </c>
      <c r="B14262" s="4" t="s">
        <v>64</v>
      </c>
      <c r="C14262" s="467">
        <f t="shared" si="5230"/>
        <v>0</v>
      </c>
      <c r="D14262" s="155">
        <v>0</v>
      </c>
      <c r="E14262" s="155">
        <v>0</v>
      </c>
      <c r="F14262" s="9">
        <f t="shared" si="5231"/>
        <v>0</v>
      </c>
      <c r="G14262" s="9">
        <v>0</v>
      </c>
      <c r="H14262" s="467">
        <v>0</v>
      </c>
      <c r="I14262" s="9">
        <f t="shared" si="5232"/>
        <v>0</v>
      </c>
      <c r="J14262" s="9">
        <v>0</v>
      </c>
      <c r="K14262" s="467">
        <v>0</v>
      </c>
      <c r="L14262" s="9">
        <f t="shared" si="5233"/>
        <v>0</v>
      </c>
      <c r="M14262" s="9">
        <v>0</v>
      </c>
      <c r="N14262" s="467">
        <v>0</v>
      </c>
    </row>
    <row r="14263" spans="1:14" customFormat="1" ht="27" hidden="1" customHeight="1" thickTop="1" thickBot="1" x14ac:dyDescent="0.3">
      <c r="A14263" s="1" t="s">
        <v>0</v>
      </c>
      <c r="B14263" s="4" t="s">
        <v>65</v>
      </c>
      <c r="C14263" s="467">
        <f t="shared" si="5230"/>
        <v>0</v>
      </c>
      <c r="D14263" s="155">
        <f>SUM(D14264:D14269)</f>
        <v>0</v>
      </c>
      <c r="E14263" s="155">
        <f>SUM(E14264:E14269)</f>
        <v>0</v>
      </c>
      <c r="F14263" s="9">
        <f t="shared" si="5231"/>
        <v>0</v>
      </c>
      <c r="G14263" s="9">
        <f>SUM(G14264:G14269)</f>
        <v>0</v>
      </c>
      <c r="H14263" s="467">
        <f>SUM(H14264:H14269)</f>
        <v>0</v>
      </c>
      <c r="I14263" s="9">
        <f t="shared" si="5232"/>
        <v>0</v>
      </c>
      <c r="J14263" s="9">
        <f>SUM(J14264:J14269)</f>
        <v>0</v>
      </c>
      <c r="K14263" s="467">
        <f>SUM(K14264:K14269)</f>
        <v>0</v>
      </c>
      <c r="L14263" s="9">
        <f t="shared" si="5233"/>
        <v>0</v>
      </c>
      <c r="M14263" s="9">
        <f>SUM(M14264:M14269)</f>
        <v>0</v>
      </c>
      <c r="N14263" s="467">
        <f>SUM(N14264:N14269)</f>
        <v>0</v>
      </c>
    </row>
    <row r="14264" spans="1:14" customFormat="1" ht="26.25" hidden="1" customHeight="1" thickTop="1" thickBot="1" x14ac:dyDescent="0.3">
      <c r="A14264" s="1" t="s">
        <v>0</v>
      </c>
      <c r="B14264" s="5" t="s">
        <v>66</v>
      </c>
      <c r="C14264" s="467">
        <f t="shared" si="5230"/>
        <v>0</v>
      </c>
      <c r="D14264" s="155">
        <v>0</v>
      </c>
      <c r="E14264" s="155">
        <v>0</v>
      </c>
      <c r="F14264" s="9">
        <f t="shared" si="5231"/>
        <v>0</v>
      </c>
      <c r="G14264" s="9">
        <v>0</v>
      </c>
      <c r="H14264" s="467">
        <v>0</v>
      </c>
      <c r="I14264" s="9">
        <f t="shared" si="5232"/>
        <v>0</v>
      </c>
      <c r="J14264" s="9">
        <v>0</v>
      </c>
      <c r="K14264" s="467">
        <v>0</v>
      </c>
      <c r="L14264" s="9">
        <f t="shared" si="5233"/>
        <v>0</v>
      </c>
      <c r="M14264" s="9">
        <v>0</v>
      </c>
      <c r="N14264" s="467">
        <v>0</v>
      </c>
    </row>
    <row r="14265" spans="1:14" customFormat="1" ht="21" hidden="1" customHeight="1" thickTop="1" thickBot="1" x14ac:dyDescent="0.3">
      <c r="A14265" s="1" t="s">
        <v>0</v>
      </c>
      <c r="B14265" s="5" t="s">
        <v>67</v>
      </c>
      <c r="C14265" s="467">
        <f t="shared" si="5230"/>
        <v>0</v>
      </c>
      <c r="D14265" s="155">
        <v>0</v>
      </c>
      <c r="E14265" s="155">
        <v>0</v>
      </c>
      <c r="F14265" s="9">
        <f t="shared" si="5231"/>
        <v>0</v>
      </c>
      <c r="G14265" s="9">
        <v>0</v>
      </c>
      <c r="H14265" s="467">
        <v>0</v>
      </c>
      <c r="I14265" s="9">
        <f t="shared" si="5232"/>
        <v>0</v>
      </c>
      <c r="J14265" s="9">
        <v>0</v>
      </c>
      <c r="K14265" s="467">
        <v>0</v>
      </c>
      <c r="L14265" s="9">
        <f t="shared" si="5233"/>
        <v>0</v>
      </c>
      <c r="M14265" s="9">
        <v>0</v>
      </c>
      <c r="N14265" s="467">
        <v>0</v>
      </c>
    </row>
    <row r="14266" spans="1:14" customFormat="1" ht="23.25" hidden="1" customHeight="1" thickTop="1" thickBot="1" x14ac:dyDescent="0.3">
      <c r="A14266" s="1" t="s">
        <v>0</v>
      </c>
      <c r="B14266" s="5" t="s">
        <v>68</v>
      </c>
      <c r="C14266" s="467">
        <f t="shared" si="5230"/>
        <v>0</v>
      </c>
      <c r="D14266" s="155">
        <v>0</v>
      </c>
      <c r="E14266" s="155">
        <v>0</v>
      </c>
      <c r="F14266" s="9">
        <f t="shared" si="5231"/>
        <v>0</v>
      </c>
      <c r="G14266" s="9">
        <v>0</v>
      </c>
      <c r="H14266" s="467">
        <v>0</v>
      </c>
      <c r="I14266" s="9">
        <f t="shared" si="5232"/>
        <v>0</v>
      </c>
      <c r="J14266" s="9">
        <v>0</v>
      </c>
      <c r="K14266" s="467">
        <v>0</v>
      </c>
      <c r="L14266" s="9">
        <f t="shared" si="5233"/>
        <v>0</v>
      </c>
      <c r="M14266" s="9">
        <v>0</v>
      </c>
      <c r="N14266" s="467">
        <v>0</v>
      </c>
    </row>
    <row r="14267" spans="1:14" customFormat="1" ht="28.5" hidden="1" customHeight="1" thickTop="1" thickBot="1" x14ac:dyDescent="0.3">
      <c r="A14267" s="1" t="s">
        <v>0</v>
      </c>
      <c r="B14267" s="5" t="s">
        <v>69</v>
      </c>
      <c r="C14267" s="467">
        <f t="shared" si="5230"/>
        <v>0</v>
      </c>
      <c r="D14267" s="155">
        <v>0</v>
      </c>
      <c r="E14267" s="155">
        <v>0</v>
      </c>
      <c r="F14267" s="9">
        <f t="shared" si="5231"/>
        <v>0</v>
      </c>
      <c r="G14267" s="9">
        <v>0</v>
      </c>
      <c r="H14267" s="467">
        <v>0</v>
      </c>
      <c r="I14267" s="9">
        <f t="shared" si="5232"/>
        <v>0</v>
      </c>
      <c r="J14267" s="9">
        <v>0</v>
      </c>
      <c r="K14267" s="467">
        <v>0</v>
      </c>
      <c r="L14267" s="9">
        <f t="shared" si="5233"/>
        <v>0</v>
      </c>
      <c r="M14267" s="9">
        <v>0</v>
      </c>
      <c r="N14267" s="467">
        <v>0</v>
      </c>
    </row>
    <row r="14268" spans="1:14" customFormat="1" ht="27.75" hidden="1" customHeight="1" thickTop="1" thickBot="1" x14ac:dyDescent="0.3">
      <c r="A14268" s="1" t="s">
        <v>0</v>
      </c>
      <c r="B14268" s="5" t="s">
        <v>70</v>
      </c>
      <c r="C14268" s="467">
        <f t="shared" si="5230"/>
        <v>0</v>
      </c>
      <c r="D14268" s="155">
        <v>0</v>
      </c>
      <c r="E14268" s="155">
        <v>0</v>
      </c>
      <c r="F14268" s="9">
        <f t="shared" si="5231"/>
        <v>0</v>
      </c>
      <c r="G14268" s="9">
        <v>0</v>
      </c>
      <c r="H14268" s="467">
        <v>0</v>
      </c>
      <c r="I14268" s="9">
        <f t="shared" si="5232"/>
        <v>0</v>
      </c>
      <c r="J14268" s="9">
        <v>0</v>
      </c>
      <c r="K14268" s="467">
        <v>0</v>
      </c>
      <c r="L14268" s="9">
        <f t="shared" si="5233"/>
        <v>0</v>
      </c>
      <c r="M14268" s="9">
        <v>0</v>
      </c>
      <c r="N14268" s="467">
        <v>0</v>
      </c>
    </row>
    <row r="14269" spans="1:14" customFormat="1" ht="33" hidden="1" customHeight="1" thickTop="1" thickBot="1" x14ac:dyDescent="0.3">
      <c r="A14269" s="1" t="s">
        <v>0</v>
      </c>
      <c r="B14269" s="5" t="s">
        <v>71</v>
      </c>
      <c r="C14269" s="467">
        <f t="shared" si="5230"/>
        <v>0</v>
      </c>
      <c r="D14269" s="155">
        <v>0</v>
      </c>
      <c r="E14269" s="155">
        <v>0</v>
      </c>
      <c r="F14269" s="9">
        <f t="shared" si="5231"/>
        <v>0</v>
      </c>
      <c r="G14269" s="9">
        <v>0</v>
      </c>
      <c r="H14269" s="467">
        <v>0</v>
      </c>
      <c r="I14269" s="9">
        <f t="shared" si="5232"/>
        <v>0</v>
      </c>
      <c r="J14269" s="9">
        <v>0</v>
      </c>
      <c r="K14269" s="467">
        <v>0</v>
      </c>
      <c r="L14269" s="9">
        <f t="shared" si="5233"/>
        <v>0</v>
      </c>
      <c r="M14269" s="9">
        <v>0</v>
      </c>
      <c r="N14269" s="467">
        <v>0</v>
      </c>
    </row>
    <row r="14270" spans="1:14" customFormat="1" ht="31.5" hidden="1" customHeight="1" thickTop="1" x14ac:dyDescent="0.25">
      <c r="A14270" s="133" t="s">
        <v>0</v>
      </c>
      <c r="B14270" s="134" t="s">
        <v>72</v>
      </c>
      <c r="C14270" s="476">
        <f t="shared" si="5230"/>
        <v>0</v>
      </c>
      <c r="D14270" s="155">
        <v>0</v>
      </c>
      <c r="E14270" s="155">
        <v>0</v>
      </c>
      <c r="F14270" s="135">
        <f t="shared" si="5231"/>
        <v>0</v>
      </c>
      <c r="G14270" s="135">
        <v>0</v>
      </c>
      <c r="H14270" s="476">
        <v>0</v>
      </c>
      <c r="I14270" s="135">
        <f t="shared" si="5232"/>
        <v>0</v>
      </c>
      <c r="J14270" s="135">
        <v>0</v>
      </c>
      <c r="K14270" s="476">
        <v>0</v>
      </c>
      <c r="L14270" s="135">
        <f t="shared" si="5233"/>
        <v>0</v>
      </c>
      <c r="M14270" s="135">
        <v>0</v>
      </c>
      <c r="N14270" s="476">
        <v>0</v>
      </c>
    </row>
    <row r="14271" spans="1:14" customFormat="1" ht="28.5" customHeight="1" x14ac:dyDescent="0.25">
      <c r="A14271" s="151" t="s">
        <v>0</v>
      </c>
      <c r="B14271" s="157" t="s">
        <v>73</v>
      </c>
      <c r="C14271" s="505">
        <f t="shared" si="5230"/>
        <v>6.72</v>
      </c>
      <c r="D14271" s="155">
        <f>SUM(D14272:D14285)</f>
        <v>6.72</v>
      </c>
      <c r="E14271" s="155">
        <f>SUM(E14272:E14285)</f>
        <v>0</v>
      </c>
      <c r="F14271" s="155">
        <f t="shared" si="5231"/>
        <v>2.6</v>
      </c>
      <c r="G14271" s="155">
        <f>G14285</f>
        <v>2.6</v>
      </c>
      <c r="H14271" s="505">
        <v>0</v>
      </c>
      <c r="I14271" s="155">
        <f t="shared" si="5232"/>
        <v>1.6</v>
      </c>
      <c r="J14271" s="155">
        <f>J14285</f>
        <v>1.6</v>
      </c>
      <c r="K14271" s="505">
        <v>0</v>
      </c>
      <c r="L14271" s="155">
        <f t="shared" si="5233"/>
        <v>0</v>
      </c>
      <c r="M14271" s="155">
        <v>0</v>
      </c>
      <c r="N14271" s="505">
        <v>0</v>
      </c>
    </row>
    <row r="14272" spans="1:14" customFormat="1" ht="32.25" hidden="1" customHeight="1" thickTop="1" thickBot="1" x14ac:dyDescent="0.3">
      <c r="A14272" s="140" t="s">
        <v>0</v>
      </c>
      <c r="B14272" s="148" t="s">
        <v>74</v>
      </c>
      <c r="C14272" s="477">
        <f t="shared" si="5230"/>
        <v>0</v>
      </c>
      <c r="D14272" s="155">
        <v>0</v>
      </c>
      <c r="E14272" s="155">
        <v>0</v>
      </c>
      <c r="F14272" s="142">
        <f t="shared" si="5231"/>
        <v>0</v>
      </c>
      <c r="G14272" s="142">
        <v>0</v>
      </c>
      <c r="H14272" s="477">
        <v>0</v>
      </c>
      <c r="I14272" s="142">
        <f t="shared" si="5232"/>
        <v>0</v>
      </c>
      <c r="J14272" s="142">
        <v>0</v>
      </c>
      <c r="K14272" s="477">
        <v>0</v>
      </c>
      <c r="L14272" s="142">
        <f t="shared" si="5233"/>
        <v>0</v>
      </c>
      <c r="M14272" s="142">
        <v>0</v>
      </c>
      <c r="N14272" s="477">
        <v>0</v>
      </c>
    </row>
    <row r="14273" spans="1:14" customFormat="1" ht="24" hidden="1" customHeight="1" thickTop="1" thickBot="1" x14ac:dyDescent="0.3">
      <c r="A14273" s="1" t="s">
        <v>0</v>
      </c>
      <c r="B14273" s="5" t="s">
        <v>75</v>
      </c>
      <c r="C14273" s="467">
        <f t="shared" si="5230"/>
        <v>0</v>
      </c>
      <c r="D14273" s="155">
        <v>0</v>
      </c>
      <c r="E14273" s="155">
        <v>0</v>
      </c>
      <c r="F14273" s="9">
        <f t="shared" si="5231"/>
        <v>0</v>
      </c>
      <c r="G14273" s="9">
        <v>0</v>
      </c>
      <c r="H14273" s="467">
        <v>0</v>
      </c>
      <c r="I14273" s="9">
        <f t="shared" si="5232"/>
        <v>0</v>
      </c>
      <c r="J14273" s="9">
        <v>0</v>
      </c>
      <c r="K14273" s="467">
        <v>0</v>
      </c>
      <c r="L14273" s="9">
        <f t="shared" si="5233"/>
        <v>0</v>
      </c>
      <c r="M14273" s="9">
        <v>0</v>
      </c>
      <c r="N14273" s="467">
        <v>0</v>
      </c>
    </row>
    <row r="14274" spans="1:14" customFormat="1" ht="29.25" hidden="1" customHeight="1" thickTop="1" thickBot="1" x14ac:dyDescent="0.3">
      <c r="A14274" s="1" t="s">
        <v>0</v>
      </c>
      <c r="B14274" s="5" t="s">
        <v>76</v>
      </c>
      <c r="C14274" s="467">
        <f t="shared" si="5230"/>
        <v>0</v>
      </c>
      <c r="D14274" s="155">
        <v>0</v>
      </c>
      <c r="E14274" s="155">
        <v>0</v>
      </c>
      <c r="F14274" s="9">
        <f t="shared" si="5231"/>
        <v>0</v>
      </c>
      <c r="G14274" s="9">
        <v>0</v>
      </c>
      <c r="H14274" s="467">
        <v>0</v>
      </c>
      <c r="I14274" s="9">
        <f t="shared" si="5232"/>
        <v>0</v>
      </c>
      <c r="J14274" s="9">
        <v>0</v>
      </c>
      <c r="K14274" s="467">
        <v>0</v>
      </c>
      <c r="L14274" s="9">
        <f t="shared" si="5233"/>
        <v>0</v>
      </c>
      <c r="M14274" s="9">
        <v>0</v>
      </c>
      <c r="N14274" s="467">
        <v>0</v>
      </c>
    </row>
    <row r="14275" spans="1:14" customFormat="1" ht="27.75" hidden="1" customHeight="1" thickTop="1" thickBot="1" x14ac:dyDescent="0.3">
      <c r="A14275" s="1" t="s">
        <v>0</v>
      </c>
      <c r="B14275" s="5" t="s">
        <v>77</v>
      </c>
      <c r="C14275" s="467">
        <f t="shared" ref="C14275:C14338" si="5234">SUM(D14275:E14275)</f>
        <v>0</v>
      </c>
      <c r="D14275" s="155">
        <v>0</v>
      </c>
      <c r="E14275" s="155">
        <v>0</v>
      </c>
      <c r="F14275" s="9">
        <f t="shared" ref="F14275:F14338" si="5235">SUM(G14275:H14275)</f>
        <v>0</v>
      </c>
      <c r="G14275" s="9">
        <v>0</v>
      </c>
      <c r="H14275" s="467">
        <v>0</v>
      </c>
      <c r="I14275" s="9">
        <f t="shared" ref="I14275:I14338" si="5236">SUM(J14275:K14275)</f>
        <v>0</v>
      </c>
      <c r="J14275" s="9">
        <v>0</v>
      </c>
      <c r="K14275" s="467">
        <v>0</v>
      </c>
      <c r="L14275" s="9">
        <f t="shared" ref="L14275:L14338" si="5237">SUM(M14275:N14275)</f>
        <v>0</v>
      </c>
      <c r="M14275" s="9">
        <v>0</v>
      </c>
      <c r="N14275" s="467">
        <v>0</v>
      </c>
    </row>
    <row r="14276" spans="1:14" customFormat="1" ht="34.5" hidden="1" customHeight="1" thickTop="1" thickBot="1" x14ac:dyDescent="0.3">
      <c r="A14276" s="1" t="s">
        <v>0</v>
      </c>
      <c r="B14276" s="5" t="s">
        <v>78</v>
      </c>
      <c r="C14276" s="467">
        <f t="shared" si="5234"/>
        <v>0</v>
      </c>
      <c r="D14276" s="155">
        <v>0</v>
      </c>
      <c r="E14276" s="155">
        <v>0</v>
      </c>
      <c r="F14276" s="9">
        <f t="shared" si="5235"/>
        <v>0</v>
      </c>
      <c r="G14276" s="9">
        <v>0</v>
      </c>
      <c r="H14276" s="467">
        <v>0</v>
      </c>
      <c r="I14276" s="9">
        <f t="shared" si="5236"/>
        <v>0</v>
      </c>
      <c r="J14276" s="9">
        <v>0</v>
      </c>
      <c r="K14276" s="467">
        <v>0</v>
      </c>
      <c r="L14276" s="9">
        <f t="shared" si="5237"/>
        <v>0</v>
      </c>
      <c r="M14276" s="9">
        <v>0</v>
      </c>
      <c r="N14276" s="467">
        <v>0</v>
      </c>
    </row>
    <row r="14277" spans="1:14" customFormat="1" ht="29.25" hidden="1" customHeight="1" thickTop="1" thickBot="1" x14ac:dyDescent="0.3">
      <c r="A14277" s="1" t="s">
        <v>0</v>
      </c>
      <c r="B14277" s="5" t="s">
        <v>79</v>
      </c>
      <c r="C14277" s="467">
        <f t="shared" si="5234"/>
        <v>0</v>
      </c>
      <c r="D14277" s="155">
        <v>0</v>
      </c>
      <c r="E14277" s="155">
        <v>0</v>
      </c>
      <c r="F14277" s="9">
        <f t="shared" si="5235"/>
        <v>0</v>
      </c>
      <c r="G14277" s="9">
        <v>0</v>
      </c>
      <c r="H14277" s="467">
        <v>0</v>
      </c>
      <c r="I14277" s="9">
        <f t="shared" si="5236"/>
        <v>0</v>
      </c>
      <c r="J14277" s="9">
        <v>0</v>
      </c>
      <c r="K14277" s="467">
        <v>0</v>
      </c>
      <c r="L14277" s="9">
        <f t="shared" si="5237"/>
        <v>0</v>
      </c>
      <c r="M14277" s="9">
        <v>0</v>
      </c>
      <c r="N14277" s="467">
        <v>0</v>
      </c>
    </row>
    <row r="14278" spans="1:14" customFormat="1" ht="18.75" hidden="1" customHeight="1" thickTop="1" thickBot="1" x14ac:dyDescent="0.3">
      <c r="A14278" s="1" t="s">
        <v>0</v>
      </c>
      <c r="B14278" s="5" t="s">
        <v>80</v>
      </c>
      <c r="C14278" s="467">
        <f t="shared" si="5234"/>
        <v>0</v>
      </c>
      <c r="D14278" s="155">
        <v>0</v>
      </c>
      <c r="E14278" s="155">
        <v>0</v>
      </c>
      <c r="F14278" s="9">
        <f t="shared" si="5235"/>
        <v>0</v>
      </c>
      <c r="G14278" s="9">
        <v>0</v>
      </c>
      <c r="H14278" s="467">
        <v>0</v>
      </c>
      <c r="I14278" s="9">
        <f t="shared" si="5236"/>
        <v>0</v>
      </c>
      <c r="J14278" s="9">
        <v>0</v>
      </c>
      <c r="K14278" s="467">
        <v>0</v>
      </c>
      <c r="L14278" s="9">
        <f t="shared" si="5237"/>
        <v>0</v>
      </c>
      <c r="M14278" s="9">
        <v>0</v>
      </c>
      <c r="N14278" s="467">
        <v>0</v>
      </c>
    </row>
    <row r="14279" spans="1:14" customFormat="1" ht="33.75" hidden="1" customHeight="1" thickTop="1" thickBot="1" x14ac:dyDescent="0.3">
      <c r="A14279" s="1" t="s">
        <v>0</v>
      </c>
      <c r="B14279" s="5" t="s">
        <v>81</v>
      </c>
      <c r="C14279" s="467">
        <f t="shared" si="5234"/>
        <v>0</v>
      </c>
      <c r="D14279" s="155">
        <v>0</v>
      </c>
      <c r="E14279" s="155">
        <v>0</v>
      </c>
      <c r="F14279" s="9">
        <f t="shared" si="5235"/>
        <v>0</v>
      </c>
      <c r="G14279" s="9">
        <v>0</v>
      </c>
      <c r="H14279" s="467">
        <v>0</v>
      </c>
      <c r="I14279" s="9">
        <f t="shared" si="5236"/>
        <v>0</v>
      </c>
      <c r="J14279" s="9">
        <v>0</v>
      </c>
      <c r="K14279" s="467">
        <v>0</v>
      </c>
      <c r="L14279" s="9">
        <f t="shared" si="5237"/>
        <v>0</v>
      </c>
      <c r="M14279" s="9">
        <v>0</v>
      </c>
      <c r="N14279" s="467">
        <v>0</v>
      </c>
    </row>
    <row r="14280" spans="1:14" customFormat="1" ht="28.5" hidden="1" customHeight="1" thickTop="1" thickBot="1" x14ac:dyDescent="0.3">
      <c r="A14280" s="1" t="s">
        <v>0</v>
      </c>
      <c r="B14280" s="5" t="s">
        <v>82</v>
      </c>
      <c r="C14280" s="467">
        <f t="shared" si="5234"/>
        <v>0</v>
      </c>
      <c r="D14280" s="155">
        <v>0</v>
      </c>
      <c r="E14280" s="155">
        <v>0</v>
      </c>
      <c r="F14280" s="9">
        <f t="shared" si="5235"/>
        <v>0</v>
      </c>
      <c r="G14280" s="9">
        <v>0</v>
      </c>
      <c r="H14280" s="467">
        <v>0</v>
      </c>
      <c r="I14280" s="9">
        <f t="shared" si="5236"/>
        <v>0</v>
      </c>
      <c r="J14280" s="9">
        <v>0</v>
      </c>
      <c r="K14280" s="467">
        <v>0</v>
      </c>
      <c r="L14280" s="9">
        <f t="shared" si="5237"/>
        <v>0</v>
      </c>
      <c r="M14280" s="9">
        <v>0</v>
      </c>
      <c r="N14280" s="467">
        <v>0</v>
      </c>
    </row>
    <row r="14281" spans="1:14" customFormat="1" ht="0.75" hidden="1" customHeight="1" thickBot="1" x14ac:dyDescent="0.3">
      <c r="A14281" s="1" t="s">
        <v>0</v>
      </c>
      <c r="B14281" s="5" t="s">
        <v>83</v>
      </c>
      <c r="C14281" s="467">
        <f t="shared" si="5234"/>
        <v>0</v>
      </c>
      <c r="D14281" s="155">
        <v>0</v>
      </c>
      <c r="E14281" s="155">
        <v>0</v>
      </c>
      <c r="F14281" s="9">
        <f t="shared" si="5235"/>
        <v>0</v>
      </c>
      <c r="G14281" s="9">
        <v>0</v>
      </c>
      <c r="H14281" s="467">
        <v>0</v>
      </c>
      <c r="I14281" s="9">
        <f t="shared" si="5236"/>
        <v>0</v>
      </c>
      <c r="J14281" s="9">
        <v>0</v>
      </c>
      <c r="K14281" s="467">
        <v>0</v>
      </c>
      <c r="L14281" s="9">
        <f t="shared" si="5237"/>
        <v>0</v>
      </c>
      <c r="M14281" s="9">
        <v>0</v>
      </c>
      <c r="N14281" s="467">
        <v>0</v>
      </c>
    </row>
    <row r="14282" spans="1:14" customFormat="1" ht="0.75" hidden="1" customHeight="1" x14ac:dyDescent="0.25">
      <c r="A14282" s="133" t="s">
        <v>0</v>
      </c>
      <c r="B14282" s="136" t="s">
        <v>84</v>
      </c>
      <c r="C14282" s="476">
        <f t="shared" si="5234"/>
        <v>0</v>
      </c>
      <c r="D14282" s="155">
        <v>0</v>
      </c>
      <c r="E14282" s="155">
        <v>0</v>
      </c>
      <c r="F14282" s="135">
        <f t="shared" si="5235"/>
        <v>0</v>
      </c>
      <c r="G14282" s="135">
        <v>0</v>
      </c>
      <c r="H14282" s="476">
        <v>0</v>
      </c>
      <c r="I14282" s="135">
        <f t="shared" si="5236"/>
        <v>0</v>
      </c>
      <c r="J14282" s="135">
        <v>0</v>
      </c>
      <c r="K14282" s="476">
        <v>0</v>
      </c>
      <c r="L14282" s="135">
        <f t="shared" si="5237"/>
        <v>0</v>
      </c>
      <c r="M14282" s="135">
        <v>0</v>
      </c>
      <c r="N14282" s="476">
        <v>0</v>
      </c>
    </row>
    <row r="14283" spans="1:14" ht="39" hidden="1" customHeight="1" x14ac:dyDescent="0.2">
      <c r="A14283" s="388" t="s">
        <v>0</v>
      </c>
      <c r="B14283" s="393" t="s">
        <v>85</v>
      </c>
      <c r="C14283" s="446">
        <f t="shared" si="5234"/>
        <v>0</v>
      </c>
      <c r="D14283" s="329">
        <v>0</v>
      </c>
      <c r="E14283" s="329">
        <v>0</v>
      </c>
      <c r="F14283" s="329">
        <f t="shared" si="5235"/>
        <v>0</v>
      </c>
      <c r="G14283" s="329">
        <v>0</v>
      </c>
      <c r="H14283" s="446">
        <v>0</v>
      </c>
      <c r="I14283" s="329">
        <f t="shared" si="5236"/>
        <v>0</v>
      </c>
      <c r="J14283" s="329">
        <v>0</v>
      </c>
      <c r="K14283" s="446">
        <v>0</v>
      </c>
      <c r="L14283" s="329">
        <f t="shared" si="5237"/>
        <v>0</v>
      </c>
      <c r="M14283" s="329">
        <v>0</v>
      </c>
      <c r="N14283" s="446">
        <v>0</v>
      </c>
    </row>
    <row r="14284" spans="1:14" customFormat="1" ht="26.25" customHeight="1" x14ac:dyDescent="0.25">
      <c r="A14284" s="151" t="s">
        <v>0</v>
      </c>
      <c r="B14284" s="158" t="s">
        <v>86</v>
      </c>
      <c r="C14284" s="155">
        <f t="shared" si="5234"/>
        <v>0</v>
      </c>
      <c r="D14284" s="155">
        <v>0</v>
      </c>
      <c r="E14284" s="155">
        <v>0</v>
      </c>
      <c r="F14284" s="155">
        <f t="shared" si="5235"/>
        <v>0</v>
      </c>
      <c r="G14284" s="155">
        <v>0</v>
      </c>
      <c r="H14284" s="505">
        <v>0</v>
      </c>
      <c r="I14284" s="155">
        <f t="shared" si="5236"/>
        <v>0</v>
      </c>
      <c r="J14284" s="155">
        <v>0</v>
      </c>
      <c r="K14284" s="505">
        <v>0</v>
      </c>
      <c r="L14284" s="155">
        <f t="shared" si="5237"/>
        <v>0</v>
      </c>
      <c r="M14284" s="155">
        <v>0</v>
      </c>
      <c r="N14284" s="505">
        <v>0</v>
      </c>
    </row>
    <row r="14285" spans="1:14" customFormat="1" ht="73.5" customHeight="1" x14ac:dyDescent="0.25">
      <c r="A14285" s="151" t="s">
        <v>0</v>
      </c>
      <c r="B14285" s="158" t="s">
        <v>87</v>
      </c>
      <c r="C14285" s="155">
        <f t="shared" si="5234"/>
        <v>6.72</v>
      </c>
      <c r="D14285" s="155">
        <v>6.72</v>
      </c>
      <c r="E14285" s="155">
        <v>0</v>
      </c>
      <c r="F14285" s="155">
        <f t="shared" si="5235"/>
        <v>2.6</v>
      </c>
      <c r="G14285" s="155">
        <v>2.6</v>
      </c>
      <c r="H14285" s="505">
        <v>0</v>
      </c>
      <c r="I14285" s="155">
        <f t="shared" si="5236"/>
        <v>1.6</v>
      </c>
      <c r="J14285" s="155">
        <v>1.6</v>
      </c>
      <c r="K14285" s="505">
        <v>0</v>
      </c>
      <c r="L14285" s="155">
        <f t="shared" si="5237"/>
        <v>0</v>
      </c>
      <c r="M14285" s="155">
        <v>0</v>
      </c>
      <c r="N14285" s="505">
        <v>0</v>
      </c>
    </row>
    <row r="14286" spans="1:14" customFormat="1" ht="36" hidden="1" customHeight="1" thickTop="1" thickBot="1" x14ac:dyDescent="0.3">
      <c r="A14286" s="140" t="s">
        <v>0</v>
      </c>
      <c r="B14286" s="149" t="s">
        <v>88</v>
      </c>
      <c r="C14286" s="142">
        <f t="shared" si="5234"/>
        <v>0</v>
      </c>
      <c r="D14286" s="142">
        <v>0</v>
      </c>
      <c r="E14286" s="142">
        <v>0</v>
      </c>
      <c r="F14286" s="142">
        <f t="shared" si="5235"/>
        <v>0</v>
      </c>
      <c r="G14286" s="142">
        <v>0</v>
      </c>
      <c r="H14286" s="477">
        <v>0</v>
      </c>
      <c r="I14286" s="142">
        <f t="shared" si="5236"/>
        <v>0</v>
      </c>
      <c r="J14286" s="142">
        <v>0</v>
      </c>
      <c r="K14286" s="477">
        <v>0</v>
      </c>
      <c r="L14286" s="142">
        <f t="shared" si="5237"/>
        <v>0</v>
      </c>
      <c r="M14286" s="142">
        <v>0</v>
      </c>
      <c r="N14286" s="477">
        <v>0</v>
      </c>
    </row>
    <row r="14287" spans="1:14" customFormat="1" ht="35.25" hidden="1" customHeight="1" thickTop="1" thickBot="1" x14ac:dyDescent="0.3">
      <c r="A14287" s="1" t="s">
        <v>0</v>
      </c>
      <c r="B14287" s="3" t="s">
        <v>89</v>
      </c>
      <c r="C14287" s="9">
        <f t="shared" si="5234"/>
        <v>0</v>
      </c>
      <c r="D14287" s="9">
        <f>SUM(D14288,D14293:D14294)</f>
        <v>0</v>
      </c>
      <c r="E14287" s="9">
        <f>SUM(E14288,E14293:E14294)</f>
        <v>0</v>
      </c>
      <c r="F14287" s="9">
        <f t="shared" si="5235"/>
        <v>0</v>
      </c>
      <c r="G14287" s="9">
        <f>SUM(G14288,G14293:G14294)</f>
        <v>0</v>
      </c>
      <c r="H14287" s="467">
        <f>SUM(H14288,H14293:H14294)</f>
        <v>0</v>
      </c>
      <c r="I14287" s="9">
        <f t="shared" si="5236"/>
        <v>0</v>
      </c>
      <c r="J14287" s="9">
        <f>SUM(J14288,J14293:J14294)</f>
        <v>0</v>
      </c>
      <c r="K14287" s="467">
        <f>SUM(K14288,K14293:K14294)</f>
        <v>0</v>
      </c>
      <c r="L14287" s="9">
        <f t="shared" si="5237"/>
        <v>0</v>
      </c>
      <c r="M14287" s="9">
        <f>SUM(M14288,M14293:M14294)</f>
        <v>0</v>
      </c>
      <c r="N14287" s="467">
        <f>SUM(N14288,N14293:N14294)</f>
        <v>0</v>
      </c>
    </row>
    <row r="14288" spans="1:14" customFormat="1" ht="25.5" hidden="1" customHeight="1" thickTop="1" thickBot="1" x14ac:dyDescent="0.3">
      <c r="A14288" s="1" t="s">
        <v>0</v>
      </c>
      <c r="B14288" s="4" t="s">
        <v>90</v>
      </c>
      <c r="C14288" s="9">
        <f t="shared" si="5234"/>
        <v>0</v>
      </c>
      <c r="D14288" s="9">
        <f>SUM(D14289:D14292)</f>
        <v>0</v>
      </c>
      <c r="E14288" s="9">
        <f>SUM(E14289:E14292)</f>
        <v>0</v>
      </c>
      <c r="F14288" s="9">
        <f t="shared" si="5235"/>
        <v>0</v>
      </c>
      <c r="G14288" s="9">
        <f>SUM(G14289:G14292)</f>
        <v>0</v>
      </c>
      <c r="H14288" s="467">
        <f>SUM(H14289:H14292)</f>
        <v>0</v>
      </c>
      <c r="I14288" s="9">
        <f t="shared" si="5236"/>
        <v>0</v>
      </c>
      <c r="J14288" s="9">
        <f>SUM(J14289:J14292)</f>
        <v>0</v>
      </c>
      <c r="K14288" s="467">
        <f>SUM(K14289:K14292)</f>
        <v>0</v>
      </c>
      <c r="L14288" s="9">
        <f t="shared" si="5237"/>
        <v>0</v>
      </c>
      <c r="M14288" s="9">
        <f>SUM(M14289:M14292)</f>
        <v>0</v>
      </c>
      <c r="N14288" s="467">
        <f>SUM(N14289:N14292)</f>
        <v>0</v>
      </c>
    </row>
    <row r="14289" spans="1:15" customFormat="1" ht="34.5" hidden="1" customHeight="1" thickTop="1" thickBot="1" x14ac:dyDescent="0.3">
      <c r="A14289" s="1" t="s">
        <v>0</v>
      </c>
      <c r="B14289" s="5" t="s">
        <v>91</v>
      </c>
      <c r="C14289" s="9">
        <f t="shared" si="5234"/>
        <v>0</v>
      </c>
      <c r="D14289" s="9">
        <v>0</v>
      </c>
      <c r="E14289" s="9">
        <v>0</v>
      </c>
      <c r="F14289" s="9">
        <f t="shared" si="5235"/>
        <v>0</v>
      </c>
      <c r="G14289" s="9">
        <v>0</v>
      </c>
      <c r="H14289" s="467">
        <v>0</v>
      </c>
      <c r="I14289" s="9">
        <f t="shared" si="5236"/>
        <v>0</v>
      </c>
      <c r="J14289" s="9">
        <v>0</v>
      </c>
      <c r="K14289" s="467">
        <v>0</v>
      </c>
      <c r="L14289" s="9">
        <f t="shared" si="5237"/>
        <v>0</v>
      </c>
      <c r="M14289" s="9">
        <v>0</v>
      </c>
      <c r="N14289" s="467">
        <v>0</v>
      </c>
    </row>
    <row r="14290" spans="1:15" customFormat="1" ht="26.25" hidden="1" customHeight="1" thickTop="1" thickBot="1" x14ac:dyDescent="0.3">
      <c r="A14290" s="1" t="s">
        <v>0</v>
      </c>
      <c r="B14290" s="5" t="s">
        <v>92</v>
      </c>
      <c r="C14290" s="9">
        <f t="shared" si="5234"/>
        <v>0</v>
      </c>
      <c r="D14290" s="9">
        <v>0</v>
      </c>
      <c r="E14290" s="9">
        <v>0</v>
      </c>
      <c r="F14290" s="9">
        <f t="shared" si="5235"/>
        <v>0</v>
      </c>
      <c r="G14290" s="9">
        <v>0</v>
      </c>
      <c r="H14290" s="467">
        <v>0</v>
      </c>
      <c r="I14290" s="9">
        <f t="shared" si="5236"/>
        <v>0</v>
      </c>
      <c r="J14290" s="9">
        <v>0</v>
      </c>
      <c r="K14290" s="467">
        <v>0</v>
      </c>
      <c r="L14290" s="9">
        <f t="shared" si="5237"/>
        <v>0</v>
      </c>
      <c r="M14290" s="9">
        <v>0</v>
      </c>
      <c r="N14290" s="467">
        <v>0</v>
      </c>
    </row>
    <row r="14291" spans="1:15" customFormat="1" ht="20.25" hidden="1" customHeight="1" thickTop="1" thickBot="1" x14ac:dyDescent="0.3">
      <c r="A14291" s="1" t="s">
        <v>0</v>
      </c>
      <c r="B14291" s="5" t="s">
        <v>93</v>
      </c>
      <c r="C14291" s="9">
        <f t="shared" si="5234"/>
        <v>0</v>
      </c>
      <c r="D14291" s="9">
        <v>0</v>
      </c>
      <c r="E14291" s="9">
        <v>0</v>
      </c>
      <c r="F14291" s="9">
        <f t="shared" si="5235"/>
        <v>0</v>
      </c>
      <c r="G14291" s="9">
        <v>0</v>
      </c>
      <c r="H14291" s="467">
        <v>0</v>
      </c>
      <c r="I14291" s="9">
        <f t="shared" si="5236"/>
        <v>0</v>
      </c>
      <c r="J14291" s="9">
        <v>0</v>
      </c>
      <c r="K14291" s="467">
        <v>0</v>
      </c>
      <c r="L14291" s="9">
        <f t="shared" si="5237"/>
        <v>0</v>
      </c>
      <c r="M14291" s="9">
        <v>0</v>
      </c>
      <c r="N14291" s="467">
        <v>0</v>
      </c>
    </row>
    <row r="14292" spans="1:15" customFormat="1" ht="21.75" hidden="1" customHeight="1" thickTop="1" thickBot="1" x14ac:dyDescent="0.3">
      <c r="A14292" s="1" t="s">
        <v>0</v>
      </c>
      <c r="B14292" s="5" t="s">
        <v>94</v>
      </c>
      <c r="C14292" s="9">
        <f t="shared" si="5234"/>
        <v>0</v>
      </c>
      <c r="D14292" s="9">
        <v>0</v>
      </c>
      <c r="E14292" s="9">
        <v>0</v>
      </c>
      <c r="F14292" s="9">
        <f t="shared" si="5235"/>
        <v>0</v>
      </c>
      <c r="G14292" s="9">
        <v>0</v>
      </c>
      <c r="H14292" s="467">
        <v>0</v>
      </c>
      <c r="I14292" s="9">
        <f t="shared" si="5236"/>
        <v>0</v>
      </c>
      <c r="J14292" s="9">
        <v>0</v>
      </c>
      <c r="K14292" s="467">
        <v>0</v>
      </c>
      <c r="L14292" s="9">
        <f t="shared" si="5237"/>
        <v>0</v>
      </c>
      <c r="M14292" s="9">
        <v>0</v>
      </c>
      <c r="N14292" s="467">
        <v>0</v>
      </c>
    </row>
    <row r="14293" spans="1:15" customFormat="1" ht="14.25" hidden="1" customHeight="1" thickTop="1" thickBot="1" x14ac:dyDescent="0.3">
      <c r="A14293" s="1" t="s">
        <v>0</v>
      </c>
      <c r="B14293" s="4" t="s">
        <v>95</v>
      </c>
      <c r="C14293" s="9">
        <f t="shared" si="5234"/>
        <v>0</v>
      </c>
      <c r="D14293" s="9">
        <v>0</v>
      </c>
      <c r="E14293" s="9">
        <v>0</v>
      </c>
      <c r="F14293" s="9">
        <f t="shared" si="5235"/>
        <v>0</v>
      </c>
      <c r="G14293" s="9">
        <v>0</v>
      </c>
      <c r="H14293" s="467">
        <v>0</v>
      </c>
      <c r="I14293" s="9">
        <f t="shared" si="5236"/>
        <v>0</v>
      </c>
      <c r="J14293" s="9">
        <v>0</v>
      </c>
      <c r="K14293" s="467">
        <v>0</v>
      </c>
      <c r="L14293" s="9">
        <f t="shared" si="5237"/>
        <v>0</v>
      </c>
      <c r="M14293" s="9">
        <v>0</v>
      </c>
      <c r="N14293" s="467">
        <v>0</v>
      </c>
    </row>
    <row r="14294" spans="1:15" customFormat="1" ht="15.75" hidden="1" customHeight="1" thickTop="1" x14ac:dyDescent="0.25">
      <c r="A14294" s="133" t="s">
        <v>0</v>
      </c>
      <c r="B14294" s="134" t="s">
        <v>96</v>
      </c>
      <c r="C14294" s="135">
        <f t="shared" si="5234"/>
        <v>0</v>
      </c>
      <c r="D14294" s="135">
        <v>0</v>
      </c>
      <c r="E14294" s="135">
        <v>0</v>
      </c>
      <c r="F14294" s="135">
        <f t="shared" si="5235"/>
        <v>0</v>
      </c>
      <c r="G14294" s="135">
        <v>0</v>
      </c>
      <c r="H14294" s="476">
        <v>0</v>
      </c>
      <c r="I14294" s="135">
        <f t="shared" si="5236"/>
        <v>0</v>
      </c>
      <c r="J14294" s="135">
        <v>0</v>
      </c>
      <c r="K14294" s="476">
        <v>0</v>
      </c>
      <c r="L14294" s="135">
        <f t="shared" si="5237"/>
        <v>0</v>
      </c>
      <c r="M14294" s="135">
        <v>0</v>
      </c>
      <c r="N14294" s="476">
        <v>0</v>
      </c>
    </row>
    <row r="14295" spans="1:15" s="331" customFormat="1" ht="28.5" customHeight="1" x14ac:dyDescent="0.2">
      <c r="A14295" s="388" t="s">
        <v>0</v>
      </c>
      <c r="B14295" s="330" t="s">
        <v>97</v>
      </c>
      <c r="C14295" s="329">
        <f t="shared" si="5234"/>
        <v>0</v>
      </c>
      <c r="D14295" s="329">
        <v>0</v>
      </c>
      <c r="E14295" s="329">
        <v>0</v>
      </c>
      <c r="F14295" s="329">
        <f t="shared" si="5235"/>
        <v>0</v>
      </c>
      <c r="G14295" s="329">
        <v>0</v>
      </c>
      <c r="H14295" s="446">
        <v>0</v>
      </c>
      <c r="I14295" s="329">
        <f t="shared" si="5236"/>
        <v>0</v>
      </c>
      <c r="J14295" s="329">
        <v>0</v>
      </c>
      <c r="K14295" s="446">
        <v>0</v>
      </c>
      <c r="L14295" s="329">
        <f t="shared" si="5237"/>
        <v>0</v>
      </c>
      <c r="M14295" s="329">
        <v>0</v>
      </c>
      <c r="N14295" s="446">
        <v>0</v>
      </c>
      <c r="O14295" s="298"/>
    </row>
    <row r="14296" spans="1:15" customFormat="1" ht="0.75" hidden="1" customHeight="1" thickBot="1" x14ac:dyDescent="0.3">
      <c r="A14296" s="140" t="s">
        <v>0</v>
      </c>
      <c r="B14296" s="149" t="s">
        <v>98</v>
      </c>
      <c r="C14296" s="142">
        <f t="shared" si="5234"/>
        <v>0</v>
      </c>
      <c r="D14296" s="142">
        <f>SUM(D14297,D14300,D14303)</f>
        <v>0</v>
      </c>
      <c r="E14296" s="142">
        <f>SUM(E14297,E14300,E14303)</f>
        <v>0</v>
      </c>
      <c r="F14296" s="142">
        <f t="shared" si="5235"/>
        <v>0</v>
      </c>
      <c r="G14296" s="142">
        <f>SUM(G14297,G14300,G14303)</f>
        <v>0</v>
      </c>
      <c r="H14296" s="477">
        <f>SUM(H14297,H14300,H14303)</f>
        <v>0</v>
      </c>
      <c r="I14296" s="142">
        <f t="shared" si="5236"/>
        <v>0</v>
      </c>
      <c r="J14296" s="142">
        <f>SUM(J14297,J14300,J14303)</f>
        <v>0</v>
      </c>
      <c r="K14296" s="477">
        <f>SUM(K14297,K14300,K14303)</f>
        <v>0</v>
      </c>
      <c r="L14296" s="142">
        <f t="shared" si="5237"/>
        <v>0</v>
      </c>
      <c r="M14296" s="142">
        <f>SUM(M14297,M14300,M14303)</f>
        <v>0</v>
      </c>
      <c r="N14296" s="477">
        <f>SUM(N14297,N14300,N14303)</f>
        <v>0</v>
      </c>
    </row>
    <row r="14297" spans="1:15" customFormat="1" ht="41.25" hidden="1" customHeight="1" thickTop="1" thickBot="1" x14ac:dyDescent="0.3">
      <c r="A14297" s="1" t="s">
        <v>0</v>
      </c>
      <c r="B14297" s="4" t="s">
        <v>99</v>
      </c>
      <c r="C14297" s="9">
        <f t="shared" si="5234"/>
        <v>0</v>
      </c>
      <c r="D14297" s="9">
        <f>SUM(D14298:D14299)</f>
        <v>0</v>
      </c>
      <c r="E14297" s="9">
        <f>SUM(E14298:E14299)</f>
        <v>0</v>
      </c>
      <c r="F14297" s="9">
        <f t="shared" si="5235"/>
        <v>0</v>
      </c>
      <c r="G14297" s="9">
        <f>SUM(G14298:G14299)</f>
        <v>0</v>
      </c>
      <c r="H14297" s="467">
        <f>SUM(H14298:H14299)</f>
        <v>0</v>
      </c>
      <c r="I14297" s="9">
        <f t="shared" si="5236"/>
        <v>0</v>
      </c>
      <c r="J14297" s="9">
        <f>SUM(J14298:J14299)</f>
        <v>0</v>
      </c>
      <c r="K14297" s="467">
        <f>SUM(K14298:K14299)</f>
        <v>0</v>
      </c>
      <c r="L14297" s="9">
        <f t="shared" si="5237"/>
        <v>0</v>
      </c>
      <c r="M14297" s="9">
        <f>SUM(M14298:M14299)</f>
        <v>0</v>
      </c>
      <c r="N14297" s="467">
        <f>SUM(N14298:N14299)</f>
        <v>0</v>
      </c>
    </row>
    <row r="14298" spans="1:15" customFormat="1" ht="28.5" hidden="1" customHeight="1" thickTop="1" thickBot="1" x14ac:dyDescent="0.3">
      <c r="A14298" s="1" t="s">
        <v>0</v>
      </c>
      <c r="B14298" s="5" t="s">
        <v>100</v>
      </c>
      <c r="C14298" s="9">
        <f t="shared" si="5234"/>
        <v>0</v>
      </c>
      <c r="D14298" s="9">
        <v>0</v>
      </c>
      <c r="E14298" s="9">
        <v>0</v>
      </c>
      <c r="F14298" s="9">
        <f t="shared" si="5235"/>
        <v>0</v>
      </c>
      <c r="G14298" s="9">
        <v>0</v>
      </c>
      <c r="H14298" s="467">
        <v>0</v>
      </c>
      <c r="I14298" s="9">
        <f t="shared" si="5236"/>
        <v>0</v>
      </c>
      <c r="J14298" s="9">
        <v>0</v>
      </c>
      <c r="K14298" s="467">
        <v>0</v>
      </c>
      <c r="L14298" s="9">
        <f t="shared" si="5237"/>
        <v>0</v>
      </c>
      <c r="M14298" s="9">
        <v>0</v>
      </c>
      <c r="N14298" s="467">
        <v>0</v>
      </c>
    </row>
    <row r="14299" spans="1:15" customFormat="1" ht="23.25" hidden="1" customHeight="1" thickTop="1" thickBot="1" x14ac:dyDescent="0.3">
      <c r="A14299" s="1" t="s">
        <v>0</v>
      </c>
      <c r="B14299" s="5" t="s">
        <v>101</v>
      </c>
      <c r="C14299" s="9">
        <f t="shared" si="5234"/>
        <v>0</v>
      </c>
      <c r="D14299" s="9">
        <v>0</v>
      </c>
      <c r="E14299" s="9">
        <v>0</v>
      </c>
      <c r="F14299" s="9">
        <f t="shared" si="5235"/>
        <v>0</v>
      </c>
      <c r="G14299" s="9">
        <v>0</v>
      </c>
      <c r="H14299" s="467">
        <v>0</v>
      </c>
      <c r="I14299" s="9">
        <f t="shared" si="5236"/>
        <v>0</v>
      </c>
      <c r="J14299" s="9">
        <v>0</v>
      </c>
      <c r="K14299" s="467">
        <v>0</v>
      </c>
      <c r="L14299" s="9">
        <f t="shared" si="5237"/>
        <v>0</v>
      </c>
      <c r="M14299" s="9">
        <v>0</v>
      </c>
      <c r="N14299" s="467">
        <v>0</v>
      </c>
    </row>
    <row r="14300" spans="1:15" customFormat="1" ht="30" hidden="1" customHeight="1" thickTop="1" thickBot="1" x14ac:dyDescent="0.3">
      <c r="A14300" s="1" t="s">
        <v>0</v>
      </c>
      <c r="B14300" s="4" t="s">
        <v>102</v>
      </c>
      <c r="C14300" s="9">
        <f t="shared" si="5234"/>
        <v>0</v>
      </c>
      <c r="D14300" s="9">
        <f>SUM(D14301:D14302)</f>
        <v>0</v>
      </c>
      <c r="E14300" s="9">
        <f>SUM(E14301:E14302)</f>
        <v>0</v>
      </c>
      <c r="F14300" s="9">
        <f t="shared" si="5235"/>
        <v>0</v>
      </c>
      <c r="G14300" s="9">
        <f>SUM(G14301:G14302)</f>
        <v>0</v>
      </c>
      <c r="H14300" s="467">
        <f>SUM(H14301:H14302)</f>
        <v>0</v>
      </c>
      <c r="I14300" s="9">
        <f t="shared" si="5236"/>
        <v>0</v>
      </c>
      <c r="J14300" s="9">
        <f>SUM(J14301:J14302)</f>
        <v>0</v>
      </c>
      <c r="K14300" s="467">
        <f>SUM(K14301:K14302)</f>
        <v>0</v>
      </c>
      <c r="L14300" s="9">
        <f t="shared" si="5237"/>
        <v>0</v>
      </c>
      <c r="M14300" s="9">
        <f>SUM(M14301:M14302)</f>
        <v>0</v>
      </c>
      <c r="N14300" s="467">
        <f>SUM(N14301:N14302)</f>
        <v>0</v>
      </c>
    </row>
    <row r="14301" spans="1:15" customFormat="1" ht="32.25" hidden="1" customHeight="1" thickTop="1" thickBot="1" x14ac:dyDescent="0.3">
      <c r="A14301" s="1" t="s">
        <v>0</v>
      </c>
      <c r="B14301" s="5" t="s">
        <v>100</v>
      </c>
      <c r="C14301" s="9">
        <f t="shared" si="5234"/>
        <v>0</v>
      </c>
      <c r="D14301" s="9">
        <v>0</v>
      </c>
      <c r="E14301" s="9">
        <v>0</v>
      </c>
      <c r="F14301" s="9">
        <f t="shared" si="5235"/>
        <v>0</v>
      </c>
      <c r="G14301" s="9">
        <v>0</v>
      </c>
      <c r="H14301" s="467">
        <v>0</v>
      </c>
      <c r="I14301" s="9">
        <f t="shared" si="5236"/>
        <v>0</v>
      </c>
      <c r="J14301" s="9">
        <v>0</v>
      </c>
      <c r="K14301" s="467">
        <v>0</v>
      </c>
      <c r="L14301" s="9">
        <f t="shared" si="5237"/>
        <v>0</v>
      </c>
      <c r="M14301" s="9">
        <v>0</v>
      </c>
      <c r="N14301" s="467">
        <v>0</v>
      </c>
    </row>
    <row r="14302" spans="1:15" customFormat="1" ht="23.25" hidden="1" customHeight="1" thickTop="1" thickBot="1" x14ac:dyDescent="0.3">
      <c r="A14302" s="1" t="s">
        <v>0</v>
      </c>
      <c r="B14302" s="5" t="s">
        <v>101</v>
      </c>
      <c r="C14302" s="9">
        <f t="shared" si="5234"/>
        <v>0</v>
      </c>
      <c r="D14302" s="9">
        <v>0</v>
      </c>
      <c r="E14302" s="9">
        <v>0</v>
      </c>
      <c r="F14302" s="9">
        <f t="shared" si="5235"/>
        <v>0</v>
      </c>
      <c r="G14302" s="9">
        <v>0</v>
      </c>
      <c r="H14302" s="467">
        <v>0</v>
      </c>
      <c r="I14302" s="9">
        <f t="shared" si="5236"/>
        <v>0</v>
      </c>
      <c r="J14302" s="9">
        <v>0</v>
      </c>
      <c r="K14302" s="467">
        <v>0</v>
      </c>
      <c r="L14302" s="9">
        <f t="shared" si="5237"/>
        <v>0</v>
      </c>
      <c r="M14302" s="9">
        <v>0</v>
      </c>
      <c r="N14302" s="467">
        <v>0</v>
      </c>
    </row>
    <row r="14303" spans="1:15" customFormat="1" ht="27.75" hidden="1" customHeight="1" thickTop="1" thickBot="1" x14ac:dyDescent="0.3">
      <c r="A14303" s="1" t="s">
        <v>0</v>
      </c>
      <c r="B14303" s="4" t="s">
        <v>103</v>
      </c>
      <c r="C14303" s="9">
        <f t="shared" si="5234"/>
        <v>0</v>
      </c>
      <c r="D14303" s="9">
        <f>SUM(D14304,D14311,D14323)</f>
        <v>0</v>
      </c>
      <c r="E14303" s="9">
        <f>SUM(E14304,E14311,E14323)</f>
        <v>0</v>
      </c>
      <c r="F14303" s="9">
        <f t="shared" si="5235"/>
        <v>0</v>
      </c>
      <c r="G14303" s="9">
        <f>SUM(G14304,G14311,G14323)</f>
        <v>0</v>
      </c>
      <c r="H14303" s="467">
        <f>SUM(H14304,H14311,H14323)</f>
        <v>0</v>
      </c>
      <c r="I14303" s="9">
        <f t="shared" si="5236"/>
        <v>0</v>
      </c>
      <c r="J14303" s="9">
        <f>SUM(J14304,J14311,J14323)</f>
        <v>0</v>
      </c>
      <c r="K14303" s="467">
        <f>SUM(K14304,K14311,K14323)</f>
        <v>0</v>
      </c>
      <c r="L14303" s="9">
        <f t="shared" si="5237"/>
        <v>0</v>
      </c>
      <c r="M14303" s="9">
        <f>SUM(M14304,M14311,M14323)</f>
        <v>0</v>
      </c>
      <c r="N14303" s="467">
        <f>SUM(N14304,N14311,N14323)</f>
        <v>0</v>
      </c>
    </row>
    <row r="14304" spans="1:15" customFormat="1" ht="27.75" hidden="1" customHeight="1" thickTop="1" thickBot="1" x14ac:dyDescent="0.3">
      <c r="A14304" s="1" t="s">
        <v>0</v>
      </c>
      <c r="B14304" s="5" t="s">
        <v>104</v>
      </c>
      <c r="C14304" s="9">
        <f t="shared" si="5234"/>
        <v>0</v>
      </c>
      <c r="D14304" s="9">
        <f>SUM(D14305,D14308)</f>
        <v>0</v>
      </c>
      <c r="E14304" s="9">
        <f>SUM(E14305,E14308)</f>
        <v>0</v>
      </c>
      <c r="F14304" s="9">
        <f t="shared" si="5235"/>
        <v>0</v>
      </c>
      <c r="G14304" s="9">
        <f>SUM(G14305,G14308)</f>
        <v>0</v>
      </c>
      <c r="H14304" s="467">
        <f>SUM(H14305,H14308)</f>
        <v>0</v>
      </c>
      <c r="I14304" s="9">
        <f t="shared" si="5236"/>
        <v>0</v>
      </c>
      <c r="J14304" s="9">
        <f>SUM(J14305,J14308)</f>
        <v>0</v>
      </c>
      <c r="K14304" s="467">
        <f>SUM(K14305,K14308)</f>
        <v>0</v>
      </c>
      <c r="L14304" s="9">
        <f t="shared" si="5237"/>
        <v>0</v>
      </c>
      <c r="M14304" s="9">
        <f>SUM(M14305,M14308)</f>
        <v>0</v>
      </c>
      <c r="N14304" s="467">
        <f>SUM(N14305,N14308)</f>
        <v>0</v>
      </c>
    </row>
    <row r="14305" spans="1:14" customFormat="1" ht="34.5" hidden="1" customHeight="1" thickTop="1" thickBot="1" x14ac:dyDescent="0.3">
      <c r="A14305" s="1" t="s">
        <v>0</v>
      </c>
      <c r="B14305" s="6" t="s">
        <v>105</v>
      </c>
      <c r="C14305" s="9">
        <f t="shared" si="5234"/>
        <v>0</v>
      </c>
      <c r="D14305" s="9">
        <f>SUM(D14306:D14307)</f>
        <v>0</v>
      </c>
      <c r="E14305" s="9">
        <f>SUM(E14306:E14307)</f>
        <v>0</v>
      </c>
      <c r="F14305" s="9">
        <f t="shared" si="5235"/>
        <v>0</v>
      </c>
      <c r="G14305" s="9">
        <f>SUM(G14306:G14307)</f>
        <v>0</v>
      </c>
      <c r="H14305" s="467">
        <f>SUM(H14306:H14307)</f>
        <v>0</v>
      </c>
      <c r="I14305" s="9">
        <f t="shared" si="5236"/>
        <v>0</v>
      </c>
      <c r="J14305" s="9">
        <f>SUM(J14306:J14307)</f>
        <v>0</v>
      </c>
      <c r="K14305" s="467">
        <f>SUM(K14306:K14307)</f>
        <v>0</v>
      </c>
      <c r="L14305" s="9">
        <f t="shared" si="5237"/>
        <v>0</v>
      </c>
      <c r="M14305" s="9">
        <f>SUM(M14306:M14307)</f>
        <v>0</v>
      </c>
      <c r="N14305" s="467">
        <f>SUM(N14306:N14307)</f>
        <v>0</v>
      </c>
    </row>
    <row r="14306" spans="1:14" customFormat="1" ht="24.75" hidden="1" customHeight="1" thickTop="1" thickBot="1" x14ac:dyDescent="0.3">
      <c r="A14306" s="1" t="s">
        <v>0</v>
      </c>
      <c r="B14306" s="7" t="s">
        <v>100</v>
      </c>
      <c r="C14306" s="9">
        <f t="shared" si="5234"/>
        <v>0</v>
      </c>
      <c r="D14306" s="9">
        <v>0</v>
      </c>
      <c r="E14306" s="9">
        <v>0</v>
      </c>
      <c r="F14306" s="9">
        <f t="shared" si="5235"/>
        <v>0</v>
      </c>
      <c r="G14306" s="9">
        <v>0</v>
      </c>
      <c r="H14306" s="467">
        <v>0</v>
      </c>
      <c r="I14306" s="9">
        <f t="shared" si="5236"/>
        <v>0</v>
      </c>
      <c r="J14306" s="9">
        <v>0</v>
      </c>
      <c r="K14306" s="467">
        <v>0</v>
      </c>
      <c r="L14306" s="9">
        <f t="shared" si="5237"/>
        <v>0</v>
      </c>
      <c r="M14306" s="9">
        <v>0</v>
      </c>
      <c r="N14306" s="467">
        <v>0</v>
      </c>
    </row>
    <row r="14307" spans="1:14" customFormat="1" ht="5.25" hidden="1" customHeight="1" thickBot="1" x14ac:dyDescent="0.3">
      <c r="A14307" s="1" t="s">
        <v>0</v>
      </c>
      <c r="B14307" s="7" t="s">
        <v>101</v>
      </c>
      <c r="C14307" s="9">
        <f t="shared" si="5234"/>
        <v>0</v>
      </c>
      <c r="D14307" s="9">
        <v>0</v>
      </c>
      <c r="E14307" s="9">
        <v>0</v>
      </c>
      <c r="F14307" s="9">
        <f t="shared" si="5235"/>
        <v>0</v>
      </c>
      <c r="G14307" s="9">
        <v>0</v>
      </c>
      <c r="H14307" s="467">
        <v>0</v>
      </c>
      <c r="I14307" s="9">
        <f t="shared" si="5236"/>
        <v>0</v>
      </c>
      <c r="J14307" s="9">
        <v>0</v>
      </c>
      <c r="K14307" s="467">
        <v>0</v>
      </c>
      <c r="L14307" s="9">
        <f t="shared" si="5237"/>
        <v>0</v>
      </c>
      <c r="M14307" s="9">
        <v>0</v>
      </c>
      <c r="N14307" s="467">
        <v>0</v>
      </c>
    </row>
    <row r="14308" spans="1:14" customFormat="1" ht="2.25" hidden="1" customHeight="1" thickTop="1" thickBot="1" x14ac:dyDescent="0.3">
      <c r="A14308" s="1" t="s">
        <v>0</v>
      </c>
      <c r="B14308" s="6" t="s">
        <v>106</v>
      </c>
      <c r="C14308" s="9">
        <f t="shared" si="5234"/>
        <v>0</v>
      </c>
      <c r="D14308" s="9">
        <f>SUM(D14309:D14310)</f>
        <v>0</v>
      </c>
      <c r="E14308" s="9">
        <f>SUM(E14309:E14310)</f>
        <v>0</v>
      </c>
      <c r="F14308" s="9">
        <f t="shared" si="5235"/>
        <v>0</v>
      </c>
      <c r="G14308" s="9">
        <f>SUM(G14309:G14310)</f>
        <v>0</v>
      </c>
      <c r="H14308" s="467">
        <f>SUM(H14309:H14310)</f>
        <v>0</v>
      </c>
      <c r="I14308" s="9">
        <f t="shared" si="5236"/>
        <v>0</v>
      </c>
      <c r="J14308" s="9">
        <f>SUM(J14309:J14310)</f>
        <v>0</v>
      </c>
      <c r="K14308" s="467">
        <f>SUM(K14309:K14310)</f>
        <v>0</v>
      </c>
      <c r="L14308" s="9">
        <f t="shared" si="5237"/>
        <v>0</v>
      </c>
      <c r="M14308" s="9">
        <f>SUM(M14309:M14310)</f>
        <v>0</v>
      </c>
      <c r="N14308" s="467">
        <f>SUM(N14309:N14310)</f>
        <v>0</v>
      </c>
    </row>
    <row r="14309" spans="1:14" customFormat="1" ht="21" hidden="1" customHeight="1" thickTop="1" thickBot="1" x14ac:dyDescent="0.3">
      <c r="A14309" s="1" t="s">
        <v>0</v>
      </c>
      <c r="B14309" s="7" t="s">
        <v>100</v>
      </c>
      <c r="C14309" s="9">
        <f t="shared" si="5234"/>
        <v>0</v>
      </c>
      <c r="D14309" s="9">
        <v>0</v>
      </c>
      <c r="E14309" s="9">
        <v>0</v>
      </c>
      <c r="F14309" s="9">
        <f t="shared" si="5235"/>
        <v>0</v>
      </c>
      <c r="G14309" s="9">
        <v>0</v>
      </c>
      <c r="H14309" s="467">
        <v>0</v>
      </c>
      <c r="I14309" s="9">
        <f t="shared" si="5236"/>
        <v>0</v>
      </c>
      <c r="J14309" s="9">
        <v>0</v>
      </c>
      <c r="K14309" s="467">
        <v>0</v>
      </c>
      <c r="L14309" s="9">
        <f t="shared" si="5237"/>
        <v>0</v>
      </c>
      <c r="M14309" s="9">
        <v>0</v>
      </c>
      <c r="N14309" s="467">
        <v>0</v>
      </c>
    </row>
    <row r="14310" spans="1:14" customFormat="1" ht="21.75" hidden="1" customHeight="1" thickTop="1" thickBot="1" x14ac:dyDescent="0.3">
      <c r="A14310" s="1" t="s">
        <v>0</v>
      </c>
      <c r="B14310" s="7" t="s">
        <v>101</v>
      </c>
      <c r="C14310" s="9">
        <f t="shared" si="5234"/>
        <v>0</v>
      </c>
      <c r="D14310" s="9">
        <v>0</v>
      </c>
      <c r="E14310" s="9">
        <v>0</v>
      </c>
      <c r="F14310" s="9">
        <f t="shared" si="5235"/>
        <v>0</v>
      </c>
      <c r="G14310" s="9">
        <v>0</v>
      </c>
      <c r="H14310" s="467">
        <v>0</v>
      </c>
      <c r="I14310" s="9">
        <f t="shared" si="5236"/>
        <v>0</v>
      </c>
      <c r="J14310" s="9">
        <v>0</v>
      </c>
      <c r="K14310" s="467">
        <v>0</v>
      </c>
      <c r="L14310" s="9">
        <f t="shared" si="5237"/>
        <v>0</v>
      </c>
      <c r="M14310" s="9">
        <v>0</v>
      </c>
      <c r="N14310" s="467">
        <v>0</v>
      </c>
    </row>
    <row r="14311" spans="1:14" customFormat="1" ht="19.5" hidden="1" customHeight="1" thickTop="1" thickBot="1" x14ac:dyDescent="0.3">
      <c r="A14311" s="1" t="s">
        <v>0</v>
      </c>
      <c r="B14311" s="5" t="s">
        <v>107</v>
      </c>
      <c r="C14311" s="9">
        <f t="shared" si="5234"/>
        <v>0</v>
      </c>
      <c r="D14311" s="9">
        <f>SUM(D14312,D14320)</f>
        <v>0</v>
      </c>
      <c r="E14311" s="9">
        <f>SUM(E14312,E14320)</f>
        <v>0</v>
      </c>
      <c r="F14311" s="9">
        <f t="shared" si="5235"/>
        <v>0</v>
      </c>
      <c r="G14311" s="9">
        <f>SUM(G14312,G14320)</f>
        <v>0</v>
      </c>
      <c r="H14311" s="467">
        <f>SUM(H14312,H14320)</f>
        <v>0</v>
      </c>
      <c r="I14311" s="9">
        <f t="shared" si="5236"/>
        <v>0</v>
      </c>
      <c r="J14311" s="9">
        <f>SUM(J14312,J14320)</f>
        <v>0</v>
      </c>
      <c r="K14311" s="467">
        <f>SUM(K14312,K14320)</f>
        <v>0</v>
      </c>
      <c r="L14311" s="9">
        <f t="shared" si="5237"/>
        <v>0</v>
      </c>
      <c r="M14311" s="9">
        <f>SUM(M14312,M14320)</f>
        <v>0</v>
      </c>
      <c r="N14311" s="467">
        <f>SUM(N14312,N14320)</f>
        <v>0</v>
      </c>
    </row>
    <row r="14312" spans="1:14" customFormat="1" ht="51.75" hidden="1" customHeight="1" thickTop="1" thickBot="1" x14ac:dyDescent="0.3">
      <c r="A14312" s="1" t="s">
        <v>0</v>
      </c>
      <c r="B14312" s="6" t="s">
        <v>108</v>
      </c>
      <c r="C14312" s="9">
        <f t="shared" si="5234"/>
        <v>0</v>
      </c>
      <c r="D14312" s="9">
        <f>SUM(D14313,D14316)</f>
        <v>0</v>
      </c>
      <c r="E14312" s="9">
        <f>SUM(E14313,E14316)</f>
        <v>0</v>
      </c>
      <c r="F14312" s="9">
        <f t="shared" si="5235"/>
        <v>0</v>
      </c>
      <c r="G14312" s="9">
        <f>SUM(G14313,G14316)</f>
        <v>0</v>
      </c>
      <c r="H14312" s="467">
        <f>SUM(H14313,H14316)</f>
        <v>0</v>
      </c>
      <c r="I14312" s="9">
        <f t="shared" si="5236"/>
        <v>0</v>
      </c>
      <c r="J14312" s="9">
        <f>SUM(J14313,J14316)</f>
        <v>0</v>
      </c>
      <c r="K14312" s="467">
        <f>SUM(K14313,K14316)</f>
        <v>0</v>
      </c>
      <c r="L14312" s="9">
        <f t="shared" si="5237"/>
        <v>0</v>
      </c>
      <c r="M14312" s="9">
        <f>SUM(M14313,M14316)</f>
        <v>0</v>
      </c>
      <c r="N14312" s="467">
        <f>SUM(N14313,N14316)</f>
        <v>0</v>
      </c>
    </row>
    <row r="14313" spans="1:14" customFormat="1" ht="27.75" hidden="1" customHeight="1" thickTop="1" thickBot="1" x14ac:dyDescent="0.3">
      <c r="A14313" s="1" t="s">
        <v>0</v>
      </c>
      <c r="B14313" s="7" t="s">
        <v>100</v>
      </c>
      <c r="C14313" s="9">
        <f t="shared" si="5234"/>
        <v>0</v>
      </c>
      <c r="D14313" s="9">
        <f>SUM(D14314:D14315)</f>
        <v>0</v>
      </c>
      <c r="E14313" s="9">
        <f>SUM(E14314:E14315)</f>
        <v>0</v>
      </c>
      <c r="F14313" s="9">
        <f t="shared" si="5235"/>
        <v>0</v>
      </c>
      <c r="G14313" s="9">
        <f>SUM(G14314:G14315)</f>
        <v>0</v>
      </c>
      <c r="H14313" s="467">
        <f>SUM(H14314:H14315)</f>
        <v>0</v>
      </c>
      <c r="I14313" s="9">
        <f t="shared" si="5236"/>
        <v>0</v>
      </c>
      <c r="J14313" s="9">
        <f>SUM(J14314:J14315)</f>
        <v>0</v>
      </c>
      <c r="K14313" s="467">
        <f>SUM(K14314:K14315)</f>
        <v>0</v>
      </c>
      <c r="L14313" s="9">
        <f t="shared" si="5237"/>
        <v>0</v>
      </c>
      <c r="M14313" s="9">
        <f>SUM(M14314:M14315)</f>
        <v>0</v>
      </c>
      <c r="N14313" s="467">
        <f>SUM(N14314:N14315)</f>
        <v>0</v>
      </c>
    </row>
    <row r="14314" spans="1:14" customFormat="1" ht="25.5" hidden="1" customHeight="1" thickTop="1" thickBot="1" x14ac:dyDescent="0.3">
      <c r="A14314" s="1" t="s">
        <v>0</v>
      </c>
      <c r="B14314" s="8" t="s">
        <v>109</v>
      </c>
      <c r="C14314" s="9">
        <f t="shared" si="5234"/>
        <v>0</v>
      </c>
      <c r="D14314" s="9">
        <v>0</v>
      </c>
      <c r="E14314" s="9">
        <v>0</v>
      </c>
      <c r="F14314" s="9">
        <f t="shared" si="5235"/>
        <v>0</v>
      </c>
      <c r="G14314" s="9">
        <v>0</v>
      </c>
      <c r="H14314" s="467">
        <v>0</v>
      </c>
      <c r="I14314" s="9">
        <f t="shared" si="5236"/>
        <v>0</v>
      </c>
      <c r="J14314" s="9">
        <v>0</v>
      </c>
      <c r="K14314" s="467">
        <v>0</v>
      </c>
      <c r="L14314" s="9">
        <f t="shared" si="5237"/>
        <v>0</v>
      </c>
      <c r="M14314" s="9">
        <v>0</v>
      </c>
      <c r="N14314" s="467">
        <v>0</v>
      </c>
    </row>
    <row r="14315" spans="1:14" customFormat="1" ht="21" hidden="1" customHeight="1" thickTop="1" thickBot="1" x14ac:dyDescent="0.3">
      <c r="A14315" s="1" t="s">
        <v>0</v>
      </c>
      <c r="B14315" s="8" t="s">
        <v>110</v>
      </c>
      <c r="C14315" s="9">
        <f t="shared" si="5234"/>
        <v>0</v>
      </c>
      <c r="D14315" s="9">
        <v>0</v>
      </c>
      <c r="E14315" s="9">
        <v>0</v>
      </c>
      <c r="F14315" s="9">
        <f t="shared" si="5235"/>
        <v>0</v>
      </c>
      <c r="G14315" s="9">
        <v>0</v>
      </c>
      <c r="H14315" s="467">
        <v>0</v>
      </c>
      <c r="I14315" s="9">
        <f t="shared" si="5236"/>
        <v>0</v>
      </c>
      <c r="J14315" s="9">
        <v>0</v>
      </c>
      <c r="K14315" s="467">
        <v>0</v>
      </c>
      <c r="L14315" s="9">
        <f t="shared" si="5237"/>
        <v>0</v>
      </c>
      <c r="M14315" s="9">
        <v>0</v>
      </c>
      <c r="N14315" s="467">
        <v>0</v>
      </c>
    </row>
    <row r="14316" spans="1:14" customFormat="1" ht="50.25" hidden="1" customHeight="1" thickTop="1" thickBot="1" x14ac:dyDescent="0.3">
      <c r="A14316" s="1" t="s">
        <v>0</v>
      </c>
      <c r="B14316" s="7" t="s">
        <v>101</v>
      </c>
      <c r="C14316" s="9">
        <f t="shared" si="5234"/>
        <v>0</v>
      </c>
      <c r="D14316" s="9">
        <f>SUM(D14317:D14319)</f>
        <v>0</v>
      </c>
      <c r="E14316" s="9">
        <f>SUM(E14317:E14319)</f>
        <v>0</v>
      </c>
      <c r="F14316" s="9">
        <f t="shared" si="5235"/>
        <v>0</v>
      </c>
      <c r="G14316" s="9">
        <f>SUM(G14317:G14319)</f>
        <v>0</v>
      </c>
      <c r="H14316" s="467">
        <f>SUM(H14317:H14319)</f>
        <v>0</v>
      </c>
      <c r="I14316" s="9">
        <f t="shared" si="5236"/>
        <v>0</v>
      </c>
      <c r="J14316" s="9">
        <f>SUM(J14317:J14319)</f>
        <v>0</v>
      </c>
      <c r="K14316" s="467">
        <f>SUM(K14317:K14319)</f>
        <v>0</v>
      </c>
      <c r="L14316" s="9">
        <f t="shared" si="5237"/>
        <v>0</v>
      </c>
      <c r="M14316" s="9">
        <f>SUM(M14317:M14319)</f>
        <v>0</v>
      </c>
      <c r="N14316" s="467">
        <f>SUM(N14317:N14319)</f>
        <v>0</v>
      </c>
    </row>
    <row r="14317" spans="1:14" customFormat="1" ht="38.25" hidden="1" customHeight="1" thickTop="1" thickBot="1" x14ac:dyDescent="0.3">
      <c r="A14317" s="1" t="s">
        <v>0</v>
      </c>
      <c r="B14317" s="8" t="s">
        <v>109</v>
      </c>
      <c r="C14317" s="9">
        <f t="shared" si="5234"/>
        <v>0</v>
      </c>
      <c r="D14317" s="9">
        <v>0</v>
      </c>
      <c r="E14317" s="9">
        <v>0</v>
      </c>
      <c r="F14317" s="9">
        <f t="shared" si="5235"/>
        <v>0</v>
      </c>
      <c r="G14317" s="9">
        <v>0</v>
      </c>
      <c r="H14317" s="467">
        <v>0</v>
      </c>
      <c r="I14317" s="9">
        <f t="shared" si="5236"/>
        <v>0</v>
      </c>
      <c r="J14317" s="9">
        <v>0</v>
      </c>
      <c r="K14317" s="467">
        <v>0</v>
      </c>
      <c r="L14317" s="9">
        <f t="shared" si="5237"/>
        <v>0</v>
      </c>
      <c r="M14317" s="9">
        <v>0</v>
      </c>
      <c r="N14317" s="467">
        <v>0</v>
      </c>
    </row>
    <row r="14318" spans="1:14" customFormat="1" ht="0.75" hidden="1" customHeight="1" thickTop="1" thickBot="1" x14ac:dyDescent="0.3">
      <c r="A14318" s="1" t="s">
        <v>0</v>
      </c>
      <c r="B14318" s="8" t="s">
        <v>111</v>
      </c>
      <c r="C14318" s="9">
        <f t="shared" si="5234"/>
        <v>0</v>
      </c>
      <c r="D14318" s="9">
        <v>0</v>
      </c>
      <c r="E14318" s="9">
        <v>0</v>
      </c>
      <c r="F14318" s="9">
        <f t="shared" si="5235"/>
        <v>0</v>
      </c>
      <c r="G14318" s="9">
        <v>0</v>
      </c>
      <c r="H14318" s="467">
        <v>0</v>
      </c>
      <c r="I14318" s="9">
        <f t="shared" si="5236"/>
        <v>0</v>
      </c>
      <c r="J14318" s="9">
        <v>0</v>
      </c>
      <c r="K14318" s="467">
        <v>0</v>
      </c>
      <c r="L14318" s="9">
        <f t="shared" si="5237"/>
        <v>0</v>
      </c>
      <c r="M14318" s="9">
        <v>0</v>
      </c>
      <c r="N14318" s="467">
        <v>0</v>
      </c>
    </row>
    <row r="14319" spans="1:14" customFormat="1" ht="18" hidden="1" customHeight="1" thickTop="1" thickBot="1" x14ac:dyDescent="0.3">
      <c r="A14319" s="1" t="s">
        <v>0</v>
      </c>
      <c r="B14319" s="8" t="s">
        <v>110</v>
      </c>
      <c r="C14319" s="9">
        <f t="shared" si="5234"/>
        <v>0</v>
      </c>
      <c r="D14319" s="9">
        <v>0</v>
      </c>
      <c r="E14319" s="9">
        <v>0</v>
      </c>
      <c r="F14319" s="9">
        <f t="shared" si="5235"/>
        <v>0</v>
      </c>
      <c r="G14319" s="9">
        <v>0</v>
      </c>
      <c r="H14319" s="467">
        <v>0</v>
      </c>
      <c r="I14319" s="9">
        <f t="shared" si="5236"/>
        <v>0</v>
      </c>
      <c r="J14319" s="9">
        <v>0</v>
      </c>
      <c r="K14319" s="467">
        <v>0</v>
      </c>
      <c r="L14319" s="9">
        <f t="shared" si="5237"/>
        <v>0</v>
      </c>
      <c r="M14319" s="9">
        <v>0</v>
      </c>
      <c r="N14319" s="467">
        <v>0</v>
      </c>
    </row>
    <row r="14320" spans="1:14" customFormat="1" ht="42.75" hidden="1" customHeight="1" thickTop="1" thickBot="1" x14ac:dyDescent="0.3">
      <c r="A14320" s="1" t="s">
        <v>0</v>
      </c>
      <c r="B14320" s="6" t="s">
        <v>112</v>
      </c>
      <c r="C14320" s="9">
        <f t="shared" si="5234"/>
        <v>0</v>
      </c>
      <c r="D14320" s="9">
        <f>SUM(D14321:D14322)</f>
        <v>0</v>
      </c>
      <c r="E14320" s="9">
        <f>SUM(E14321:E14322)</f>
        <v>0</v>
      </c>
      <c r="F14320" s="9">
        <f t="shared" si="5235"/>
        <v>0</v>
      </c>
      <c r="G14320" s="9">
        <f>SUM(G14321:G14322)</f>
        <v>0</v>
      </c>
      <c r="H14320" s="467">
        <f>SUM(H14321:H14322)</f>
        <v>0</v>
      </c>
      <c r="I14320" s="9">
        <f t="shared" si="5236"/>
        <v>0</v>
      </c>
      <c r="J14320" s="9">
        <f>SUM(J14321:J14322)</f>
        <v>0</v>
      </c>
      <c r="K14320" s="467">
        <f>SUM(K14321:K14322)</f>
        <v>0</v>
      </c>
      <c r="L14320" s="9">
        <f t="shared" si="5237"/>
        <v>0</v>
      </c>
      <c r="M14320" s="9">
        <f>SUM(M14321:M14322)</f>
        <v>0</v>
      </c>
      <c r="N14320" s="467">
        <f>SUM(N14321:N14322)</f>
        <v>0</v>
      </c>
    </row>
    <row r="14321" spans="1:14" customFormat="1" ht="19.5" hidden="1" customHeight="1" thickTop="1" thickBot="1" x14ac:dyDescent="0.3">
      <c r="A14321" s="1" t="s">
        <v>0</v>
      </c>
      <c r="B14321" s="7" t="s">
        <v>100</v>
      </c>
      <c r="C14321" s="9">
        <f t="shared" si="5234"/>
        <v>0</v>
      </c>
      <c r="D14321" s="9">
        <v>0</v>
      </c>
      <c r="E14321" s="9">
        <v>0</v>
      </c>
      <c r="F14321" s="9">
        <f t="shared" si="5235"/>
        <v>0</v>
      </c>
      <c r="G14321" s="9">
        <v>0</v>
      </c>
      <c r="H14321" s="467">
        <v>0</v>
      </c>
      <c r="I14321" s="9">
        <f t="shared" si="5236"/>
        <v>0</v>
      </c>
      <c r="J14321" s="9">
        <v>0</v>
      </c>
      <c r="K14321" s="467">
        <v>0</v>
      </c>
      <c r="L14321" s="9">
        <f t="shared" si="5237"/>
        <v>0</v>
      </c>
      <c r="M14321" s="9">
        <v>0</v>
      </c>
      <c r="N14321" s="467">
        <v>0</v>
      </c>
    </row>
    <row r="14322" spans="1:14" customFormat="1" ht="31.5" hidden="1" customHeight="1" thickTop="1" thickBot="1" x14ac:dyDescent="0.3">
      <c r="A14322" s="1" t="s">
        <v>0</v>
      </c>
      <c r="B14322" s="7" t="s">
        <v>101</v>
      </c>
      <c r="C14322" s="9">
        <f t="shared" si="5234"/>
        <v>0</v>
      </c>
      <c r="D14322" s="9">
        <v>0</v>
      </c>
      <c r="E14322" s="9">
        <v>0</v>
      </c>
      <c r="F14322" s="9">
        <f t="shared" si="5235"/>
        <v>0</v>
      </c>
      <c r="G14322" s="9">
        <v>0</v>
      </c>
      <c r="H14322" s="467">
        <v>0</v>
      </c>
      <c r="I14322" s="9">
        <f t="shared" si="5236"/>
        <v>0</v>
      </c>
      <c r="J14322" s="9">
        <v>0</v>
      </c>
      <c r="K14322" s="467">
        <v>0</v>
      </c>
      <c r="L14322" s="9">
        <f t="shared" si="5237"/>
        <v>0</v>
      </c>
      <c r="M14322" s="9">
        <v>0</v>
      </c>
      <c r="N14322" s="467">
        <v>0</v>
      </c>
    </row>
    <row r="14323" spans="1:14" customFormat="1" ht="19.5" hidden="1" customHeight="1" thickTop="1" thickBot="1" x14ac:dyDescent="0.3">
      <c r="A14323" s="1" t="s">
        <v>0</v>
      </c>
      <c r="B14323" s="5" t="s">
        <v>113</v>
      </c>
      <c r="C14323" s="9">
        <f t="shared" si="5234"/>
        <v>0</v>
      </c>
      <c r="D14323" s="9">
        <f>SUM(D14324,D14334)</f>
        <v>0</v>
      </c>
      <c r="E14323" s="9">
        <f>SUM(E14324,E14334)</f>
        <v>0</v>
      </c>
      <c r="F14323" s="9">
        <f t="shared" si="5235"/>
        <v>0</v>
      </c>
      <c r="G14323" s="9">
        <f>SUM(G14324,G14334)</f>
        <v>0</v>
      </c>
      <c r="H14323" s="467">
        <f>SUM(H14324,H14334)</f>
        <v>0</v>
      </c>
      <c r="I14323" s="9">
        <f t="shared" si="5236"/>
        <v>0</v>
      </c>
      <c r="J14323" s="9">
        <f>SUM(J14324,J14334)</f>
        <v>0</v>
      </c>
      <c r="K14323" s="467">
        <f>SUM(K14324,K14334)</f>
        <v>0</v>
      </c>
      <c r="L14323" s="9">
        <f t="shared" si="5237"/>
        <v>0</v>
      </c>
      <c r="M14323" s="9">
        <f>SUM(M14324,M14334)</f>
        <v>0</v>
      </c>
      <c r="N14323" s="467">
        <f>SUM(N14324,N14334)</f>
        <v>0</v>
      </c>
    </row>
    <row r="14324" spans="1:14" customFormat="1" ht="25.5" hidden="1" customHeight="1" thickTop="1" thickBot="1" x14ac:dyDescent="0.3">
      <c r="A14324" s="1" t="s">
        <v>0</v>
      </c>
      <c r="B14324" s="6" t="s">
        <v>114</v>
      </c>
      <c r="C14324" s="9">
        <f t="shared" si="5234"/>
        <v>0</v>
      </c>
      <c r="D14324" s="9">
        <f>SUM(D14325,D14330)</f>
        <v>0</v>
      </c>
      <c r="E14324" s="9">
        <f>SUM(E14325,E14330)</f>
        <v>0</v>
      </c>
      <c r="F14324" s="9">
        <f t="shared" si="5235"/>
        <v>0</v>
      </c>
      <c r="G14324" s="9">
        <f>SUM(G14325,G14330)</f>
        <v>0</v>
      </c>
      <c r="H14324" s="467">
        <f>SUM(H14325,H14330)</f>
        <v>0</v>
      </c>
      <c r="I14324" s="9">
        <f t="shared" si="5236"/>
        <v>0</v>
      </c>
      <c r="J14324" s="9">
        <f>SUM(J14325,J14330)</f>
        <v>0</v>
      </c>
      <c r="K14324" s="467">
        <f>SUM(K14325,K14330)</f>
        <v>0</v>
      </c>
      <c r="L14324" s="9">
        <f t="shared" si="5237"/>
        <v>0</v>
      </c>
      <c r="M14324" s="9">
        <f>SUM(M14325,M14330)</f>
        <v>0</v>
      </c>
      <c r="N14324" s="467">
        <f>SUM(N14325,N14330)</f>
        <v>0</v>
      </c>
    </row>
    <row r="14325" spans="1:14" customFormat="1" ht="30" hidden="1" customHeight="1" thickTop="1" thickBot="1" x14ac:dyDescent="0.3">
      <c r="A14325" s="1" t="s">
        <v>0</v>
      </c>
      <c r="B14325" s="7" t="s">
        <v>100</v>
      </c>
      <c r="C14325" s="9">
        <f t="shared" si="5234"/>
        <v>0</v>
      </c>
      <c r="D14325" s="9">
        <f>SUM(D14326:D14329)</f>
        <v>0</v>
      </c>
      <c r="E14325" s="9">
        <f>SUM(E14326:E14329)</f>
        <v>0</v>
      </c>
      <c r="F14325" s="9">
        <f t="shared" si="5235"/>
        <v>0</v>
      </c>
      <c r="G14325" s="9">
        <f>SUM(G14326:G14329)</f>
        <v>0</v>
      </c>
      <c r="H14325" s="467">
        <f>SUM(H14326:H14329)</f>
        <v>0</v>
      </c>
      <c r="I14325" s="9">
        <f t="shared" si="5236"/>
        <v>0</v>
      </c>
      <c r="J14325" s="9">
        <f>SUM(J14326:J14329)</f>
        <v>0</v>
      </c>
      <c r="K14325" s="467">
        <f>SUM(K14326:K14329)</f>
        <v>0</v>
      </c>
      <c r="L14325" s="9">
        <f t="shared" si="5237"/>
        <v>0</v>
      </c>
      <c r="M14325" s="9">
        <f>SUM(M14326:M14329)</f>
        <v>0</v>
      </c>
      <c r="N14325" s="467">
        <f>SUM(N14326:N14329)</f>
        <v>0</v>
      </c>
    </row>
    <row r="14326" spans="1:14" customFormat="1" ht="36.75" hidden="1" customHeight="1" thickTop="1" thickBot="1" x14ac:dyDescent="0.3">
      <c r="A14326" s="1" t="s">
        <v>0</v>
      </c>
      <c r="B14326" s="8" t="s">
        <v>115</v>
      </c>
      <c r="C14326" s="9">
        <f t="shared" si="5234"/>
        <v>0</v>
      </c>
      <c r="D14326" s="9">
        <v>0</v>
      </c>
      <c r="E14326" s="9">
        <v>0</v>
      </c>
      <c r="F14326" s="9">
        <f t="shared" si="5235"/>
        <v>0</v>
      </c>
      <c r="G14326" s="9">
        <v>0</v>
      </c>
      <c r="H14326" s="467">
        <v>0</v>
      </c>
      <c r="I14326" s="9">
        <f t="shared" si="5236"/>
        <v>0</v>
      </c>
      <c r="J14326" s="9">
        <v>0</v>
      </c>
      <c r="K14326" s="467">
        <v>0</v>
      </c>
      <c r="L14326" s="9">
        <f t="shared" si="5237"/>
        <v>0</v>
      </c>
      <c r="M14326" s="9">
        <v>0</v>
      </c>
      <c r="N14326" s="467">
        <v>0</v>
      </c>
    </row>
    <row r="14327" spans="1:14" customFormat="1" ht="33" hidden="1" customHeight="1" thickTop="1" thickBot="1" x14ac:dyDescent="0.3">
      <c r="A14327" s="1" t="s">
        <v>0</v>
      </c>
      <c r="B14327" s="8" t="s">
        <v>116</v>
      </c>
      <c r="C14327" s="9">
        <f t="shared" si="5234"/>
        <v>0</v>
      </c>
      <c r="D14327" s="9">
        <v>0</v>
      </c>
      <c r="E14327" s="9">
        <v>0</v>
      </c>
      <c r="F14327" s="9">
        <f t="shared" si="5235"/>
        <v>0</v>
      </c>
      <c r="G14327" s="9">
        <v>0</v>
      </c>
      <c r="H14327" s="467">
        <v>0</v>
      </c>
      <c r="I14327" s="9">
        <f t="shared" si="5236"/>
        <v>0</v>
      </c>
      <c r="J14327" s="9">
        <v>0</v>
      </c>
      <c r="K14327" s="467">
        <v>0</v>
      </c>
      <c r="L14327" s="9">
        <f t="shared" si="5237"/>
        <v>0</v>
      </c>
      <c r="M14327" s="9">
        <v>0</v>
      </c>
      <c r="N14327" s="467">
        <v>0</v>
      </c>
    </row>
    <row r="14328" spans="1:14" customFormat="1" ht="30.75" hidden="1" customHeight="1" thickTop="1" thickBot="1" x14ac:dyDescent="0.3">
      <c r="A14328" s="1" t="s">
        <v>0</v>
      </c>
      <c r="B14328" s="8" t="s">
        <v>109</v>
      </c>
      <c r="C14328" s="9">
        <f t="shared" si="5234"/>
        <v>0</v>
      </c>
      <c r="D14328" s="9">
        <v>0</v>
      </c>
      <c r="E14328" s="9">
        <v>0</v>
      </c>
      <c r="F14328" s="9">
        <f t="shared" si="5235"/>
        <v>0</v>
      </c>
      <c r="G14328" s="9">
        <v>0</v>
      </c>
      <c r="H14328" s="467">
        <v>0</v>
      </c>
      <c r="I14328" s="9">
        <f t="shared" si="5236"/>
        <v>0</v>
      </c>
      <c r="J14328" s="9">
        <v>0</v>
      </c>
      <c r="K14328" s="467">
        <v>0</v>
      </c>
      <c r="L14328" s="9">
        <f t="shared" si="5237"/>
        <v>0</v>
      </c>
      <c r="M14328" s="9">
        <v>0</v>
      </c>
      <c r="N14328" s="467">
        <v>0</v>
      </c>
    </row>
    <row r="14329" spans="1:14" customFormat="1" ht="26.25" hidden="1" customHeight="1" thickTop="1" thickBot="1" x14ac:dyDescent="0.3">
      <c r="A14329" s="1" t="s">
        <v>0</v>
      </c>
      <c r="B14329" s="8" t="s">
        <v>110</v>
      </c>
      <c r="C14329" s="9">
        <f t="shared" si="5234"/>
        <v>0</v>
      </c>
      <c r="D14329" s="9">
        <v>0</v>
      </c>
      <c r="E14329" s="9">
        <v>0</v>
      </c>
      <c r="F14329" s="9">
        <f t="shared" si="5235"/>
        <v>0</v>
      </c>
      <c r="G14329" s="9">
        <v>0</v>
      </c>
      <c r="H14329" s="467">
        <v>0</v>
      </c>
      <c r="I14329" s="9">
        <f t="shared" si="5236"/>
        <v>0</v>
      </c>
      <c r="J14329" s="9">
        <v>0</v>
      </c>
      <c r="K14329" s="467">
        <v>0</v>
      </c>
      <c r="L14329" s="9">
        <f t="shared" si="5237"/>
        <v>0</v>
      </c>
      <c r="M14329" s="9">
        <v>0</v>
      </c>
      <c r="N14329" s="467">
        <v>0</v>
      </c>
    </row>
    <row r="14330" spans="1:14" customFormat="1" ht="15.75" hidden="1" customHeight="1" thickTop="1" thickBot="1" x14ac:dyDescent="0.3">
      <c r="A14330" s="1" t="s">
        <v>0</v>
      </c>
      <c r="B14330" s="7" t="s">
        <v>101</v>
      </c>
      <c r="C14330" s="9">
        <f t="shared" si="5234"/>
        <v>0</v>
      </c>
      <c r="D14330" s="9">
        <f>SUM(D14331:D14333)</f>
        <v>0</v>
      </c>
      <c r="E14330" s="9">
        <f>SUM(E14331:E14333)</f>
        <v>0</v>
      </c>
      <c r="F14330" s="9">
        <f t="shared" si="5235"/>
        <v>0</v>
      </c>
      <c r="G14330" s="9">
        <f>SUM(G14331:G14333)</f>
        <v>0</v>
      </c>
      <c r="H14330" s="467">
        <f>SUM(H14331:H14333)</f>
        <v>0</v>
      </c>
      <c r="I14330" s="9">
        <f t="shared" si="5236"/>
        <v>0</v>
      </c>
      <c r="J14330" s="9">
        <f>SUM(J14331:J14333)</f>
        <v>0</v>
      </c>
      <c r="K14330" s="467">
        <f>SUM(K14331:K14333)</f>
        <v>0</v>
      </c>
      <c r="L14330" s="9">
        <f t="shared" si="5237"/>
        <v>0</v>
      </c>
      <c r="M14330" s="9">
        <f>SUM(M14331:M14333)</f>
        <v>0</v>
      </c>
      <c r="N14330" s="467">
        <f>SUM(N14331:N14333)</f>
        <v>0</v>
      </c>
    </row>
    <row r="14331" spans="1:14" customFormat="1" ht="20.25" hidden="1" customHeight="1" thickTop="1" thickBot="1" x14ac:dyDescent="0.3">
      <c r="A14331" s="1" t="s">
        <v>0</v>
      </c>
      <c r="B14331" s="8" t="s">
        <v>109</v>
      </c>
      <c r="C14331" s="9">
        <f t="shared" si="5234"/>
        <v>0</v>
      </c>
      <c r="D14331" s="9">
        <v>0</v>
      </c>
      <c r="E14331" s="9">
        <v>0</v>
      </c>
      <c r="F14331" s="9">
        <f t="shared" si="5235"/>
        <v>0</v>
      </c>
      <c r="G14331" s="9">
        <v>0</v>
      </c>
      <c r="H14331" s="467">
        <v>0</v>
      </c>
      <c r="I14331" s="9">
        <f t="shared" si="5236"/>
        <v>0</v>
      </c>
      <c r="J14331" s="9">
        <v>0</v>
      </c>
      <c r="K14331" s="467">
        <v>0</v>
      </c>
      <c r="L14331" s="9">
        <f t="shared" si="5237"/>
        <v>0</v>
      </c>
      <c r="M14331" s="9">
        <v>0</v>
      </c>
      <c r="N14331" s="467">
        <v>0</v>
      </c>
    </row>
    <row r="14332" spans="1:14" customFormat="1" ht="36.75" hidden="1" customHeight="1" thickTop="1" thickBot="1" x14ac:dyDescent="0.3">
      <c r="A14332" s="1" t="s">
        <v>0</v>
      </c>
      <c r="B14332" s="8" t="s">
        <v>111</v>
      </c>
      <c r="C14332" s="9">
        <f t="shared" si="5234"/>
        <v>0</v>
      </c>
      <c r="D14332" s="9">
        <v>0</v>
      </c>
      <c r="E14332" s="9">
        <v>0</v>
      </c>
      <c r="F14332" s="9">
        <f t="shared" si="5235"/>
        <v>0</v>
      </c>
      <c r="G14332" s="9">
        <v>0</v>
      </c>
      <c r="H14332" s="467">
        <v>0</v>
      </c>
      <c r="I14332" s="9">
        <f t="shared" si="5236"/>
        <v>0</v>
      </c>
      <c r="J14332" s="9">
        <v>0</v>
      </c>
      <c r="K14332" s="467">
        <v>0</v>
      </c>
      <c r="L14332" s="9">
        <f t="shared" si="5237"/>
        <v>0</v>
      </c>
      <c r="M14332" s="9">
        <v>0</v>
      </c>
      <c r="N14332" s="467">
        <v>0</v>
      </c>
    </row>
    <row r="14333" spans="1:14" customFormat="1" ht="33.75" hidden="1" customHeight="1" thickTop="1" thickBot="1" x14ac:dyDescent="0.3">
      <c r="A14333" s="1" t="s">
        <v>0</v>
      </c>
      <c r="B14333" s="8" t="s">
        <v>110</v>
      </c>
      <c r="C14333" s="9">
        <f t="shared" si="5234"/>
        <v>0</v>
      </c>
      <c r="D14333" s="9">
        <v>0</v>
      </c>
      <c r="E14333" s="9">
        <v>0</v>
      </c>
      <c r="F14333" s="9">
        <f t="shared" si="5235"/>
        <v>0</v>
      </c>
      <c r="G14333" s="9">
        <v>0</v>
      </c>
      <c r="H14333" s="467">
        <v>0</v>
      </c>
      <c r="I14333" s="9">
        <f t="shared" si="5236"/>
        <v>0</v>
      </c>
      <c r="J14333" s="9">
        <v>0</v>
      </c>
      <c r="K14333" s="467">
        <v>0</v>
      </c>
      <c r="L14333" s="9">
        <f t="shared" si="5237"/>
        <v>0</v>
      </c>
      <c r="M14333" s="9">
        <v>0</v>
      </c>
      <c r="N14333" s="467">
        <v>0</v>
      </c>
    </row>
    <row r="14334" spans="1:14" customFormat="1" ht="42.75" hidden="1" customHeight="1" thickTop="1" thickBot="1" x14ac:dyDescent="0.3">
      <c r="A14334" s="1" t="s">
        <v>0</v>
      </c>
      <c r="B14334" s="6" t="s">
        <v>117</v>
      </c>
      <c r="C14334" s="9">
        <f t="shared" si="5234"/>
        <v>0</v>
      </c>
      <c r="D14334" s="9">
        <f>SUM(D14335:D14336)</f>
        <v>0</v>
      </c>
      <c r="E14334" s="9">
        <f>SUM(E14335:E14336)</f>
        <v>0</v>
      </c>
      <c r="F14334" s="9">
        <f t="shared" si="5235"/>
        <v>0</v>
      </c>
      <c r="G14334" s="9">
        <f>SUM(G14335:G14336)</f>
        <v>0</v>
      </c>
      <c r="H14334" s="467">
        <f>SUM(H14335:H14336)</f>
        <v>0</v>
      </c>
      <c r="I14334" s="9">
        <f t="shared" si="5236"/>
        <v>0</v>
      </c>
      <c r="J14334" s="9">
        <f>SUM(J14335:J14336)</f>
        <v>0</v>
      </c>
      <c r="K14334" s="467">
        <f>SUM(K14335:K14336)</f>
        <v>0</v>
      </c>
      <c r="L14334" s="9">
        <f t="shared" si="5237"/>
        <v>0</v>
      </c>
      <c r="M14334" s="9">
        <f>SUM(M14335:M14336)</f>
        <v>0</v>
      </c>
      <c r="N14334" s="467">
        <f>SUM(N14335:N14336)</f>
        <v>0</v>
      </c>
    </row>
    <row r="14335" spans="1:14" customFormat="1" ht="28.5" hidden="1" customHeight="1" thickTop="1" thickBot="1" x14ac:dyDescent="0.3">
      <c r="A14335" s="1" t="s">
        <v>0</v>
      </c>
      <c r="B14335" s="7" t="s">
        <v>100</v>
      </c>
      <c r="C14335" s="9">
        <f t="shared" si="5234"/>
        <v>0</v>
      </c>
      <c r="D14335" s="9">
        <v>0</v>
      </c>
      <c r="E14335" s="9">
        <v>0</v>
      </c>
      <c r="F14335" s="9">
        <f t="shared" si="5235"/>
        <v>0</v>
      </c>
      <c r="G14335" s="9">
        <v>0</v>
      </c>
      <c r="H14335" s="467">
        <v>0</v>
      </c>
      <c r="I14335" s="9">
        <f t="shared" si="5236"/>
        <v>0</v>
      </c>
      <c r="J14335" s="9">
        <v>0</v>
      </c>
      <c r="K14335" s="467">
        <v>0</v>
      </c>
      <c r="L14335" s="9">
        <f t="shared" si="5237"/>
        <v>0</v>
      </c>
      <c r="M14335" s="9">
        <v>0</v>
      </c>
      <c r="N14335" s="467">
        <v>0</v>
      </c>
    </row>
    <row r="14336" spans="1:14" customFormat="1" ht="24" hidden="1" customHeight="1" thickTop="1" x14ac:dyDescent="0.25">
      <c r="A14336" s="133" t="s">
        <v>0</v>
      </c>
      <c r="B14336" s="138" t="s">
        <v>101</v>
      </c>
      <c r="C14336" s="135">
        <f t="shared" si="5234"/>
        <v>0</v>
      </c>
      <c r="D14336" s="135">
        <v>0</v>
      </c>
      <c r="E14336" s="135">
        <v>0</v>
      </c>
      <c r="F14336" s="135">
        <f t="shared" si="5235"/>
        <v>0</v>
      </c>
      <c r="G14336" s="135">
        <v>0</v>
      </c>
      <c r="H14336" s="476">
        <v>0</v>
      </c>
      <c r="I14336" s="135">
        <f t="shared" si="5236"/>
        <v>0</v>
      </c>
      <c r="J14336" s="135">
        <v>0</v>
      </c>
      <c r="K14336" s="476">
        <v>0</v>
      </c>
      <c r="L14336" s="135">
        <f t="shared" si="5237"/>
        <v>0</v>
      </c>
      <c r="M14336" s="135">
        <v>0</v>
      </c>
      <c r="N14336" s="476">
        <v>0</v>
      </c>
    </row>
    <row r="14337" spans="1:14" s="333" customFormat="1" ht="24" hidden="1" customHeight="1" thickTop="1" x14ac:dyDescent="0.2">
      <c r="A14337" s="334" t="s">
        <v>0</v>
      </c>
      <c r="B14337" s="339" t="s">
        <v>118</v>
      </c>
      <c r="C14337" s="338">
        <f t="shared" si="5234"/>
        <v>0</v>
      </c>
      <c r="D14337" s="338">
        <f>SUM(D14338,D14341,D14344)</f>
        <v>0</v>
      </c>
      <c r="E14337" s="338">
        <f>SUM(E14338,E14341,E14344)</f>
        <v>0</v>
      </c>
      <c r="F14337" s="338">
        <f t="shared" si="5235"/>
        <v>0</v>
      </c>
      <c r="G14337" s="338">
        <f>SUM(G14338,G14341,G14344)</f>
        <v>0</v>
      </c>
      <c r="H14337" s="483">
        <f>SUM(H14338,H14341,H14344)</f>
        <v>0</v>
      </c>
      <c r="I14337" s="338">
        <f t="shared" si="5236"/>
        <v>0</v>
      </c>
      <c r="J14337" s="338">
        <f>SUM(J14338,J14341,J14344)</f>
        <v>0</v>
      </c>
      <c r="K14337" s="483">
        <f>SUM(K14338,K14341,K14344)</f>
        <v>0</v>
      </c>
      <c r="L14337" s="338">
        <f t="shared" si="5237"/>
        <v>0</v>
      </c>
      <c r="M14337" s="338">
        <f>SUM(M14338,M14341,M14344)</f>
        <v>0</v>
      </c>
      <c r="N14337" s="483">
        <f>SUM(N14338,N14341,N14344)</f>
        <v>0</v>
      </c>
    </row>
    <row r="14338" spans="1:14" customFormat="1" ht="28.5" hidden="1" customHeight="1" thickBot="1" x14ac:dyDescent="0.3">
      <c r="A14338" s="140" t="s">
        <v>0</v>
      </c>
      <c r="B14338" s="147" t="s">
        <v>119</v>
      </c>
      <c r="C14338" s="142">
        <f t="shared" si="5234"/>
        <v>0</v>
      </c>
      <c r="D14338" s="142">
        <f>SUM(D14339:D14340)</f>
        <v>0</v>
      </c>
      <c r="E14338" s="142">
        <f>SUM(E14339:E14340)</f>
        <v>0</v>
      </c>
      <c r="F14338" s="142">
        <f t="shared" si="5235"/>
        <v>0</v>
      </c>
      <c r="G14338" s="142">
        <f>SUM(G14339:G14340)</f>
        <v>0</v>
      </c>
      <c r="H14338" s="477">
        <f>SUM(H14339:H14340)</f>
        <v>0</v>
      </c>
      <c r="I14338" s="142">
        <f t="shared" si="5236"/>
        <v>0</v>
      </c>
      <c r="J14338" s="142">
        <f>SUM(J14339:J14340)</f>
        <v>0</v>
      </c>
      <c r="K14338" s="477">
        <f>SUM(K14339:K14340)</f>
        <v>0</v>
      </c>
      <c r="L14338" s="142">
        <f t="shared" si="5237"/>
        <v>0</v>
      </c>
      <c r="M14338" s="142">
        <f>SUM(M14339:M14340)</f>
        <v>0</v>
      </c>
      <c r="N14338" s="477">
        <f>SUM(N14339:N14340)</f>
        <v>0</v>
      </c>
    </row>
    <row r="14339" spans="1:14" customFormat="1" ht="24" hidden="1" customHeight="1" thickTop="1" thickBot="1" x14ac:dyDescent="0.3">
      <c r="A14339" s="1" t="s">
        <v>0</v>
      </c>
      <c r="B14339" s="5" t="s">
        <v>120</v>
      </c>
      <c r="C14339" s="9">
        <f t="shared" ref="C14339:C14402" si="5238">SUM(D14339:E14339)</f>
        <v>0</v>
      </c>
      <c r="D14339" s="9">
        <v>0</v>
      </c>
      <c r="E14339" s="9">
        <v>0</v>
      </c>
      <c r="F14339" s="9">
        <f t="shared" ref="F14339:F14347" si="5239">SUM(G14339:H14339)</f>
        <v>0</v>
      </c>
      <c r="G14339" s="9">
        <v>0</v>
      </c>
      <c r="H14339" s="467">
        <v>0</v>
      </c>
      <c r="I14339" s="9">
        <f t="shared" ref="I14339:I14347" si="5240">SUM(J14339:K14339)</f>
        <v>0</v>
      </c>
      <c r="J14339" s="9">
        <v>0</v>
      </c>
      <c r="K14339" s="467">
        <v>0</v>
      </c>
      <c r="L14339" s="9">
        <f t="shared" ref="L14339:L14347" si="5241">SUM(M14339:N14339)</f>
        <v>0</v>
      </c>
      <c r="M14339" s="9">
        <v>0</v>
      </c>
      <c r="N14339" s="467">
        <v>0</v>
      </c>
    </row>
    <row r="14340" spans="1:14" customFormat="1" ht="78.75" hidden="1" customHeight="1" thickTop="1" thickBot="1" x14ac:dyDescent="0.3">
      <c r="A14340" s="1" t="s">
        <v>0</v>
      </c>
      <c r="B14340" s="5" t="s">
        <v>121</v>
      </c>
      <c r="C14340" s="9">
        <f t="shared" si="5238"/>
        <v>0</v>
      </c>
      <c r="D14340" s="9">
        <v>0</v>
      </c>
      <c r="E14340" s="9">
        <v>0</v>
      </c>
      <c r="F14340" s="9">
        <f t="shared" si="5239"/>
        <v>0</v>
      </c>
      <c r="G14340" s="9">
        <v>0</v>
      </c>
      <c r="H14340" s="467">
        <v>0</v>
      </c>
      <c r="I14340" s="9">
        <f t="shared" si="5240"/>
        <v>0</v>
      </c>
      <c r="J14340" s="9">
        <v>0</v>
      </c>
      <c r="K14340" s="467">
        <v>0</v>
      </c>
      <c r="L14340" s="9">
        <f t="shared" si="5241"/>
        <v>0</v>
      </c>
      <c r="M14340" s="9">
        <v>0</v>
      </c>
      <c r="N14340" s="467">
        <v>0</v>
      </c>
    </row>
    <row r="14341" spans="1:14" customFormat="1" ht="0.75" hidden="1" customHeight="1" thickTop="1" thickBot="1" x14ac:dyDescent="0.3">
      <c r="A14341" s="1" t="s">
        <v>0</v>
      </c>
      <c r="B14341" s="4" t="s">
        <v>122</v>
      </c>
      <c r="C14341" s="9">
        <f t="shared" si="5238"/>
        <v>0</v>
      </c>
      <c r="D14341" s="9">
        <f>SUM(D14342:D14343)</f>
        <v>0</v>
      </c>
      <c r="E14341" s="9">
        <f>SUM(E14342:E14343)</f>
        <v>0</v>
      </c>
      <c r="F14341" s="9">
        <f t="shared" si="5239"/>
        <v>0</v>
      </c>
      <c r="G14341" s="9">
        <f>SUM(G14342:G14343)</f>
        <v>0</v>
      </c>
      <c r="H14341" s="467">
        <f>SUM(H14342:H14343)</f>
        <v>0</v>
      </c>
      <c r="I14341" s="9">
        <f t="shared" si="5240"/>
        <v>0</v>
      </c>
      <c r="J14341" s="9">
        <f>SUM(J14342:J14343)</f>
        <v>0</v>
      </c>
      <c r="K14341" s="467">
        <f>SUM(K14342:K14343)</f>
        <v>0</v>
      </c>
      <c r="L14341" s="9">
        <f t="shared" si="5241"/>
        <v>0</v>
      </c>
      <c r="M14341" s="9">
        <f>SUM(M14342:M14343)</f>
        <v>0</v>
      </c>
      <c r="N14341" s="467">
        <f>SUM(N14342:N14343)</f>
        <v>0</v>
      </c>
    </row>
    <row r="14342" spans="1:14" customFormat="1" ht="33.75" hidden="1" customHeight="1" thickTop="1" thickBot="1" x14ac:dyDescent="0.3">
      <c r="A14342" s="1" t="s">
        <v>0</v>
      </c>
      <c r="B14342" s="5" t="s">
        <v>120</v>
      </c>
      <c r="C14342" s="9">
        <f t="shared" si="5238"/>
        <v>0</v>
      </c>
      <c r="D14342" s="9">
        <v>0</v>
      </c>
      <c r="E14342" s="9">
        <v>0</v>
      </c>
      <c r="F14342" s="9">
        <f t="shared" si="5239"/>
        <v>0</v>
      </c>
      <c r="G14342" s="9">
        <v>0</v>
      </c>
      <c r="H14342" s="467">
        <v>0</v>
      </c>
      <c r="I14342" s="9">
        <f t="shared" si="5240"/>
        <v>0</v>
      </c>
      <c r="J14342" s="9">
        <v>0</v>
      </c>
      <c r="K14342" s="467">
        <v>0</v>
      </c>
      <c r="L14342" s="9">
        <f t="shared" si="5241"/>
        <v>0</v>
      </c>
      <c r="M14342" s="9">
        <v>0</v>
      </c>
      <c r="N14342" s="467">
        <v>0</v>
      </c>
    </row>
    <row r="14343" spans="1:14" customFormat="1" ht="33.75" hidden="1" customHeight="1" thickTop="1" thickBot="1" x14ac:dyDescent="0.3">
      <c r="A14343" s="1" t="s">
        <v>0</v>
      </c>
      <c r="B14343" s="5" t="s">
        <v>121</v>
      </c>
      <c r="C14343" s="9">
        <f t="shared" si="5238"/>
        <v>0</v>
      </c>
      <c r="D14343" s="9">
        <v>0</v>
      </c>
      <c r="E14343" s="9">
        <v>0</v>
      </c>
      <c r="F14343" s="9">
        <f t="shared" si="5239"/>
        <v>0</v>
      </c>
      <c r="G14343" s="9">
        <v>0</v>
      </c>
      <c r="H14343" s="467">
        <v>0</v>
      </c>
      <c r="I14343" s="9">
        <f t="shared" si="5240"/>
        <v>0</v>
      </c>
      <c r="J14343" s="9">
        <v>0</v>
      </c>
      <c r="K14343" s="467">
        <v>0</v>
      </c>
      <c r="L14343" s="9">
        <f t="shared" si="5241"/>
        <v>0</v>
      </c>
      <c r="M14343" s="9">
        <v>0</v>
      </c>
      <c r="N14343" s="467">
        <v>0</v>
      </c>
    </row>
    <row r="14344" spans="1:14" customFormat="1" ht="30" hidden="1" customHeight="1" thickTop="1" thickBot="1" x14ac:dyDescent="0.3">
      <c r="A14344" s="1" t="s">
        <v>0</v>
      </c>
      <c r="B14344" s="4" t="s">
        <v>123</v>
      </c>
      <c r="C14344" s="9">
        <f t="shared" si="5238"/>
        <v>0</v>
      </c>
      <c r="D14344" s="9">
        <f>SUM(D14345:D14346)</f>
        <v>0</v>
      </c>
      <c r="E14344" s="9">
        <f>SUM(E14345:E14346)</f>
        <v>0</v>
      </c>
      <c r="F14344" s="9">
        <f t="shared" si="5239"/>
        <v>0</v>
      </c>
      <c r="G14344" s="9">
        <f>SUM(G14345:G14346)</f>
        <v>0</v>
      </c>
      <c r="H14344" s="467">
        <f>SUM(H14345:H14346)</f>
        <v>0</v>
      </c>
      <c r="I14344" s="9">
        <f t="shared" si="5240"/>
        <v>0</v>
      </c>
      <c r="J14344" s="9">
        <f>SUM(J14345:J14346)</f>
        <v>0</v>
      </c>
      <c r="K14344" s="467">
        <f>SUM(K14345:K14346)</f>
        <v>0</v>
      </c>
      <c r="L14344" s="9">
        <f t="shared" si="5241"/>
        <v>0</v>
      </c>
      <c r="M14344" s="9">
        <f>SUM(M14345:M14346)</f>
        <v>0</v>
      </c>
      <c r="N14344" s="467">
        <f>SUM(N14345:N14346)</f>
        <v>0</v>
      </c>
    </row>
    <row r="14345" spans="1:14" customFormat="1" ht="28.5" hidden="1" customHeight="1" thickTop="1" thickBot="1" x14ac:dyDescent="0.3">
      <c r="A14345" s="1" t="s">
        <v>0</v>
      </c>
      <c r="B14345" s="5" t="s">
        <v>120</v>
      </c>
      <c r="C14345" s="9">
        <f t="shared" si="5238"/>
        <v>0</v>
      </c>
      <c r="D14345" s="9">
        <v>0</v>
      </c>
      <c r="E14345" s="9">
        <v>0</v>
      </c>
      <c r="F14345" s="9">
        <f t="shared" si="5239"/>
        <v>0</v>
      </c>
      <c r="G14345" s="9">
        <v>0</v>
      </c>
      <c r="H14345" s="467">
        <v>0</v>
      </c>
      <c r="I14345" s="9">
        <f t="shared" si="5240"/>
        <v>0</v>
      </c>
      <c r="J14345" s="9">
        <v>0</v>
      </c>
      <c r="K14345" s="467">
        <v>0</v>
      </c>
      <c r="L14345" s="9">
        <f t="shared" si="5241"/>
        <v>0</v>
      </c>
      <c r="M14345" s="9">
        <v>0</v>
      </c>
      <c r="N14345" s="467">
        <v>0</v>
      </c>
    </row>
    <row r="14346" spans="1:14" customFormat="1" ht="25.5" hidden="1" customHeight="1" thickTop="1" x14ac:dyDescent="0.25">
      <c r="A14346" s="133" t="s">
        <v>0</v>
      </c>
      <c r="B14346" s="136" t="s">
        <v>121</v>
      </c>
      <c r="C14346" s="135">
        <f t="shared" si="5238"/>
        <v>0</v>
      </c>
      <c r="D14346" s="135">
        <v>0</v>
      </c>
      <c r="E14346" s="135">
        <v>0</v>
      </c>
      <c r="F14346" s="135">
        <f t="shared" si="5239"/>
        <v>0</v>
      </c>
      <c r="G14346" s="135">
        <v>0</v>
      </c>
      <c r="H14346" s="476">
        <v>0</v>
      </c>
      <c r="I14346" s="135">
        <f t="shared" si="5240"/>
        <v>0</v>
      </c>
      <c r="J14346" s="135">
        <v>0</v>
      </c>
      <c r="K14346" s="476">
        <v>0</v>
      </c>
      <c r="L14346" s="135">
        <f t="shared" si="5241"/>
        <v>0</v>
      </c>
      <c r="M14346" s="135">
        <v>0</v>
      </c>
      <c r="N14346" s="476">
        <v>0</v>
      </c>
    </row>
    <row r="14347" spans="1:14" s="333" customFormat="1" ht="34.5" customHeight="1" x14ac:dyDescent="0.2">
      <c r="A14347" s="334" t="s">
        <v>0</v>
      </c>
      <c r="B14347" s="339" t="s">
        <v>124</v>
      </c>
      <c r="C14347" s="338">
        <f t="shared" si="5238"/>
        <v>0</v>
      </c>
      <c r="D14347" s="338">
        <f>SUM(D14348:D14349)</f>
        <v>0</v>
      </c>
      <c r="E14347" s="338">
        <f>SUM(E14348:E14349)</f>
        <v>0</v>
      </c>
      <c r="F14347" s="338">
        <f t="shared" si="5239"/>
        <v>0</v>
      </c>
      <c r="G14347" s="338">
        <v>0</v>
      </c>
      <c r="H14347" s="483">
        <f>SUM(H14348:H14349)</f>
        <v>0</v>
      </c>
      <c r="I14347" s="338">
        <f t="shared" si="5240"/>
        <v>0</v>
      </c>
      <c r="J14347" s="338">
        <f>J14349</f>
        <v>0</v>
      </c>
      <c r="K14347" s="483">
        <f>SUM(K14348:K14349)</f>
        <v>0</v>
      </c>
      <c r="L14347" s="338">
        <f t="shared" si="5241"/>
        <v>0</v>
      </c>
      <c r="M14347" s="338">
        <f>M14349</f>
        <v>0</v>
      </c>
      <c r="N14347" s="483">
        <f>SUM(N14348:N14349)</f>
        <v>0</v>
      </c>
    </row>
    <row r="14348" spans="1:14" customFormat="1" ht="33" hidden="1" customHeight="1" thickBot="1" x14ac:dyDescent="0.3">
      <c r="A14348" s="143" t="s">
        <v>0</v>
      </c>
      <c r="B14348" s="150" t="s">
        <v>125</v>
      </c>
      <c r="C14348" s="145">
        <f t="shared" si="5238"/>
        <v>0</v>
      </c>
      <c r="D14348" s="145">
        <v>0</v>
      </c>
      <c r="E14348" s="145">
        <v>0</v>
      </c>
      <c r="F14348" s="504"/>
      <c r="G14348" s="504"/>
      <c r="H14348" s="504"/>
      <c r="I14348" s="504"/>
      <c r="J14348" s="504"/>
      <c r="K14348" s="504"/>
      <c r="L14348" s="504"/>
      <c r="M14348" s="504"/>
      <c r="N14348" s="504"/>
    </row>
    <row r="14349" spans="1:14" customFormat="1" ht="18.75" hidden="1" customHeight="1" x14ac:dyDescent="0.25">
      <c r="A14349" s="151" t="s">
        <v>0</v>
      </c>
      <c r="B14349" s="157" t="s">
        <v>126</v>
      </c>
      <c r="C14349" s="155">
        <f t="shared" si="5238"/>
        <v>0</v>
      </c>
      <c r="D14349" s="155">
        <f>SUM(D14350,D14369)</f>
        <v>0</v>
      </c>
      <c r="E14349" s="155">
        <f>SUM(E14350,E14369)</f>
        <v>0</v>
      </c>
      <c r="F14349" s="504"/>
      <c r="G14349" s="504"/>
      <c r="H14349" s="504"/>
      <c r="I14349" s="504"/>
      <c r="J14349" s="504"/>
      <c r="K14349" s="504"/>
      <c r="L14349" s="504"/>
      <c r="M14349" s="504"/>
      <c r="N14349" s="504"/>
    </row>
    <row r="14350" spans="1:14" customFormat="1" ht="16.5" hidden="1" customHeight="1" thickTop="1" thickBot="1" x14ac:dyDescent="0.3">
      <c r="A14350" s="151" t="s">
        <v>0</v>
      </c>
      <c r="B14350" s="158" t="s">
        <v>127</v>
      </c>
      <c r="C14350" s="155">
        <f t="shared" si="5238"/>
        <v>0</v>
      </c>
      <c r="D14350" s="155">
        <f>SUM(D14351:D14368)</f>
        <v>0</v>
      </c>
      <c r="E14350" s="155">
        <f>SUM(E14351:E14368)</f>
        <v>0</v>
      </c>
      <c r="F14350" s="504"/>
      <c r="G14350" s="504"/>
      <c r="H14350" s="504"/>
      <c r="I14350" s="504"/>
      <c r="J14350" s="504"/>
      <c r="K14350" s="504"/>
      <c r="L14350" s="504"/>
      <c r="M14350" s="504"/>
      <c r="N14350" s="504"/>
    </row>
    <row r="14351" spans="1:14" customFormat="1" ht="24.75" hidden="1" customHeight="1" thickTop="1" thickBot="1" x14ac:dyDescent="0.3">
      <c r="A14351" s="151" t="s">
        <v>0</v>
      </c>
      <c r="B14351" s="159" t="s">
        <v>128</v>
      </c>
      <c r="C14351" s="155">
        <f t="shared" si="5238"/>
        <v>0</v>
      </c>
      <c r="D14351" s="155">
        <v>0</v>
      </c>
      <c r="E14351" s="155">
        <v>0</v>
      </c>
      <c r="F14351" s="504"/>
      <c r="G14351" s="504"/>
      <c r="H14351" s="504"/>
      <c r="I14351" s="504"/>
      <c r="J14351" s="504"/>
      <c r="K14351" s="504"/>
      <c r="L14351" s="504"/>
      <c r="M14351" s="504"/>
      <c r="N14351" s="504"/>
    </row>
    <row r="14352" spans="1:14" customFormat="1" ht="33" hidden="1" customHeight="1" thickTop="1" thickBot="1" x14ac:dyDescent="0.3">
      <c r="A14352" s="151" t="s">
        <v>0</v>
      </c>
      <c r="B14352" s="159" t="s">
        <v>129</v>
      </c>
      <c r="C14352" s="155">
        <f t="shared" si="5238"/>
        <v>0</v>
      </c>
      <c r="D14352" s="155">
        <v>0</v>
      </c>
      <c r="E14352" s="155">
        <v>0</v>
      </c>
      <c r="F14352" s="504"/>
      <c r="G14352" s="504"/>
      <c r="H14352" s="504"/>
      <c r="I14352" s="504"/>
      <c r="J14352" s="504"/>
      <c r="K14352" s="504"/>
      <c r="L14352" s="504"/>
      <c r="M14352" s="504"/>
      <c r="N14352" s="504"/>
    </row>
    <row r="14353" spans="1:14" customFormat="1" ht="21" hidden="1" customHeight="1" thickTop="1" thickBot="1" x14ac:dyDescent="0.3">
      <c r="A14353" s="151" t="s">
        <v>0</v>
      </c>
      <c r="B14353" s="159" t="s">
        <v>130</v>
      </c>
      <c r="C14353" s="155">
        <f t="shared" si="5238"/>
        <v>0</v>
      </c>
      <c r="D14353" s="155">
        <v>0</v>
      </c>
      <c r="E14353" s="155">
        <v>0</v>
      </c>
      <c r="F14353" s="504"/>
      <c r="G14353" s="504"/>
      <c r="H14353" s="504"/>
      <c r="I14353" s="504"/>
      <c r="J14353" s="504"/>
      <c r="K14353" s="504"/>
      <c r="L14353" s="504"/>
      <c r="M14353" s="504"/>
      <c r="N14353" s="504"/>
    </row>
    <row r="14354" spans="1:14" customFormat="1" ht="24.75" hidden="1" customHeight="1" thickTop="1" thickBot="1" x14ac:dyDescent="0.3">
      <c r="A14354" s="151" t="s">
        <v>0</v>
      </c>
      <c r="B14354" s="159" t="s">
        <v>131</v>
      </c>
      <c r="C14354" s="155">
        <f t="shared" si="5238"/>
        <v>0</v>
      </c>
      <c r="D14354" s="155">
        <v>0</v>
      </c>
      <c r="E14354" s="155">
        <v>0</v>
      </c>
      <c r="F14354" s="504"/>
      <c r="G14354" s="504"/>
      <c r="H14354" s="504"/>
      <c r="I14354" s="504"/>
      <c r="J14354" s="504"/>
      <c r="K14354" s="504"/>
      <c r="L14354" s="504"/>
      <c r="M14354" s="504"/>
      <c r="N14354" s="504"/>
    </row>
    <row r="14355" spans="1:14" customFormat="1" ht="30.75" hidden="1" customHeight="1" thickTop="1" thickBot="1" x14ac:dyDescent="0.3">
      <c r="A14355" s="151" t="s">
        <v>0</v>
      </c>
      <c r="B14355" s="159" t="s">
        <v>132</v>
      </c>
      <c r="C14355" s="155">
        <f t="shared" si="5238"/>
        <v>0</v>
      </c>
      <c r="D14355" s="155">
        <v>0</v>
      </c>
      <c r="E14355" s="155">
        <v>0</v>
      </c>
      <c r="F14355" s="504"/>
      <c r="G14355" s="504"/>
      <c r="H14355" s="504"/>
      <c r="I14355" s="504"/>
      <c r="J14355" s="504"/>
      <c r="K14355" s="504"/>
      <c r="L14355" s="504"/>
      <c r="M14355" s="504"/>
      <c r="N14355" s="504"/>
    </row>
    <row r="14356" spans="1:14" customFormat="1" ht="0.75" hidden="1" customHeight="1" thickTop="1" thickBot="1" x14ac:dyDescent="0.3">
      <c r="A14356" s="151" t="s">
        <v>0</v>
      </c>
      <c r="B14356" s="159" t="s">
        <v>133</v>
      </c>
      <c r="C14356" s="155">
        <f t="shared" si="5238"/>
        <v>0</v>
      </c>
      <c r="D14356" s="155">
        <v>0</v>
      </c>
      <c r="E14356" s="155">
        <v>0</v>
      </c>
      <c r="F14356" s="504"/>
      <c r="G14356" s="504"/>
      <c r="H14356" s="504"/>
      <c r="I14356" s="504"/>
      <c r="J14356" s="504"/>
      <c r="K14356" s="504"/>
      <c r="L14356" s="504"/>
      <c r="M14356" s="504"/>
      <c r="N14356" s="504"/>
    </row>
    <row r="14357" spans="1:14" customFormat="1" ht="62.25" hidden="1" customHeight="1" thickTop="1" thickBot="1" x14ac:dyDescent="0.3">
      <c r="A14357" s="151" t="s">
        <v>0</v>
      </c>
      <c r="B14357" s="159" t="s">
        <v>134</v>
      </c>
      <c r="C14357" s="155">
        <f t="shared" si="5238"/>
        <v>0</v>
      </c>
      <c r="D14357" s="155">
        <v>0</v>
      </c>
      <c r="E14357" s="155">
        <v>0</v>
      </c>
      <c r="F14357" s="504"/>
      <c r="G14357" s="504"/>
      <c r="H14357" s="504"/>
      <c r="I14357" s="504"/>
      <c r="J14357" s="504"/>
      <c r="K14357" s="504"/>
      <c r="L14357" s="504"/>
      <c r="M14357" s="504"/>
      <c r="N14357" s="504"/>
    </row>
    <row r="14358" spans="1:14" customFormat="1" ht="23.25" hidden="1" customHeight="1" thickTop="1" thickBot="1" x14ac:dyDescent="0.3">
      <c r="A14358" s="151" t="s">
        <v>0</v>
      </c>
      <c r="B14358" s="159" t="s">
        <v>135</v>
      </c>
      <c r="C14358" s="155">
        <f t="shared" si="5238"/>
        <v>0</v>
      </c>
      <c r="D14358" s="155">
        <v>0</v>
      </c>
      <c r="E14358" s="155">
        <v>0</v>
      </c>
      <c r="F14358" s="504"/>
      <c r="G14358" s="504"/>
      <c r="H14358" s="504"/>
      <c r="I14358" s="504"/>
      <c r="J14358" s="504"/>
      <c r="K14358" s="504"/>
      <c r="L14358" s="504"/>
      <c r="M14358" s="504"/>
      <c r="N14358" s="504"/>
    </row>
    <row r="14359" spans="1:14" customFormat="1" ht="38.25" hidden="1" customHeight="1" thickTop="1" thickBot="1" x14ac:dyDescent="0.3">
      <c r="A14359" s="151" t="s">
        <v>0</v>
      </c>
      <c r="B14359" s="159" t="s">
        <v>136</v>
      </c>
      <c r="C14359" s="155">
        <f t="shared" si="5238"/>
        <v>0</v>
      </c>
      <c r="D14359" s="155">
        <v>0</v>
      </c>
      <c r="E14359" s="155">
        <v>0</v>
      </c>
      <c r="F14359" s="504"/>
      <c r="G14359" s="504"/>
      <c r="H14359" s="504"/>
      <c r="I14359" s="504"/>
      <c r="J14359" s="504"/>
      <c r="K14359" s="504"/>
      <c r="L14359" s="504"/>
      <c r="M14359" s="504"/>
      <c r="N14359" s="504"/>
    </row>
    <row r="14360" spans="1:14" customFormat="1" ht="37.5" hidden="1" customHeight="1" thickTop="1" thickBot="1" x14ac:dyDescent="0.3">
      <c r="A14360" s="151" t="s">
        <v>0</v>
      </c>
      <c r="B14360" s="159" t="s">
        <v>137</v>
      </c>
      <c r="C14360" s="155">
        <f t="shared" si="5238"/>
        <v>0</v>
      </c>
      <c r="D14360" s="155">
        <v>0</v>
      </c>
      <c r="E14360" s="155">
        <v>0</v>
      </c>
      <c r="F14360" s="504"/>
      <c r="G14360" s="504"/>
      <c r="H14360" s="504"/>
      <c r="I14360" s="504"/>
      <c r="J14360" s="504"/>
      <c r="K14360" s="504"/>
      <c r="L14360" s="504"/>
      <c r="M14360" s="504"/>
      <c r="N14360" s="504"/>
    </row>
    <row r="14361" spans="1:14" customFormat="1" ht="21.75" hidden="1" customHeight="1" thickTop="1" thickBot="1" x14ac:dyDescent="0.3">
      <c r="A14361" s="151" t="s">
        <v>0</v>
      </c>
      <c r="B14361" s="159" t="s">
        <v>138</v>
      </c>
      <c r="C14361" s="155">
        <f t="shared" si="5238"/>
        <v>0</v>
      </c>
      <c r="D14361" s="155">
        <v>0</v>
      </c>
      <c r="E14361" s="155">
        <v>0</v>
      </c>
      <c r="F14361" s="504"/>
      <c r="G14361" s="504"/>
      <c r="H14361" s="504"/>
      <c r="I14361" s="504"/>
      <c r="J14361" s="504"/>
      <c r="K14361" s="504"/>
      <c r="L14361" s="504"/>
      <c r="M14361" s="504"/>
      <c r="N14361" s="504"/>
    </row>
    <row r="14362" spans="1:14" customFormat="1" ht="35.25" hidden="1" customHeight="1" thickTop="1" thickBot="1" x14ac:dyDescent="0.3">
      <c r="A14362" s="151" t="s">
        <v>0</v>
      </c>
      <c r="B14362" s="159" t="s">
        <v>139</v>
      </c>
      <c r="C14362" s="155">
        <f t="shared" si="5238"/>
        <v>0</v>
      </c>
      <c r="D14362" s="155">
        <v>0</v>
      </c>
      <c r="E14362" s="155">
        <v>0</v>
      </c>
      <c r="F14362" s="504"/>
      <c r="G14362" s="504"/>
      <c r="H14362" s="504"/>
      <c r="I14362" s="504"/>
      <c r="J14362" s="504"/>
      <c r="K14362" s="504"/>
      <c r="L14362" s="504"/>
      <c r="M14362" s="504"/>
      <c r="N14362" s="504"/>
    </row>
    <row r="14363" spans="1:14" customFormat="1" ht="30.75" hidden="1" customHeight="1" thickTop="1" thickBot="1" x14ac:dyDescent="0.3">
      <c r="A14363" s="151" t="s">
        <v>0</v>
      </c>
      <c r="B14363" s="159" t="s">
        <v>140</v>
      </c>
      <c r="C14363" s="155">
        <f t="shared" si="5238"/>
        <v>0</v>
      </c>
      <c r="D14363" s="155">
        <v>0</v>
      </c>
      <c r="E14363" s="155">
        <v>0</v>
      </c>
      <c r="F14363" s="504"/>
      <c r="G14363" s="504"/>
      <c r="H14363" s="504"/>
      <c r="I14363" s="504"/>
      <c r="J14363" s="504"/>
      <c r="K14363" s="504"/>
      <c r="L14363" s="504"/>
      <c r="M14363" s="504"/>
      <c r="N14363" s="504"/>
    </row>
    <row r="14364" spans="1:14" customFormat="1" ht="20.25" hidden="1" customHeight="1" thickTop="1" thickBot="1" x14ac:dyDescent="0.3">
      <c r="A14364" s="151" t="s">
        <v>0</v>
      </c>
      <c r="B14364" s="159" t="s">
        <v>141</v>
      </c>
      <c r="C14364" s="155">
        <f t="shared" si="5238"/>
        <v>0</v>
      </c>
      <c r="D14364" s="155">
        <v>0</v>
      </c>
      <c r="E14364" s="155">
        <v>0</v>
      </c>
      <c r="F14364" s="504"/>
      <c r="G14364" s="504"/>
      <c r="H14364" s="504"/>
      <c r="I14364" s="504"/>
      <c r="J14364" s="504"/>
      <c r="K14364" s="504"/>
      <c r="L14364" s="504"/>
      <c r="M14364" s="504"/>
      <c r="N14364" s="504"/>
    </row>
    <row r="14365" spans="1:14" customFormat="1" ht="13.5" hidden="1" customHeight="1" thickTop="1" thickBot="1" x14ac:dyDescent="0.3">
      <c r="A14365" s="151" t="s">
        <v>0</v>
      </c>
      <c r="B14365" s="159" t="s">
        <v>142</v>
      </c>
      <c r="C14365" s="155">
        <f t="shared" si="5238"/>
        <v>0</v>
      </c>
      <c r="D14365" s="155">
        <v>0</v>
      </c>
      <c r="E14365" s="155">
        <v>0</v>
      </c>
      <c r="F14365" s="504"/>
      <c r="G14365" s="504"/>
      <c r="H14365" s="504"/>
      <c r="I14365" s="504"/>
      <c r="J14365" s="504"/>
      <c r="K14365" s="504"/>
      <c r="L14365" s="504"/>
      <c r="M14365" s="504"/>
      <c r="N14365" s="504"/>
    </row>
    <row r="14366" spans="1:14" customFormat="1" ht="14.25" hidden="1" customHeight="1" thickTop="1" thickBot="1" x14ac:dyDescent="0.3">
      <c r="A14366" s="151" t="s">
        <v>0</v>
      </c>
      <c r="B14366" s="159" t="s">
        <v>143</v>
      </c>
      <c r="C14366" s="155">
        <f t="shared" si="5238"/>
        <v>0</v>
      </c>
      <c r="D14366" s="155">
        <v>0</v>
      </c>
      <c r="E14366" s="155">
        <v>0</v>
      </c>
      <c r="F14366" s="504"/>
      <c r="G14366" s="504"/>
      <c r="H14366" s="504"/>
      <c r="I14366" s="504"/>
      <c r="J14366" s="504"/>
      <c r="K14366" s="504"/>
      <c r="L14366" s="504"/>
      <c r="M14366" s="504"/>
      <c r="N14366" s="504"/>
    </row>
    <row r="14367" spans="1:14" customFormat="1" ht="32.25" hidden="1" customHeight="1" thickTop="1" x14ac:dyDescent="0.25">
      <c r="A14367" s="151" t="s">
        <v>0</v>
      </c>
      <c r="B14367" s="159" t="s">
        <v>144</v>
      </c>
      <c r="C14367" s="155">
        <f t="shared" si="5238"/>
        <v>0</v>
      </c>
      <c r="D14367" s="155">
        <v>0</v>
      </c>
      <c r="E14367" s="155">
        <v>0</v>
      </c>
      <c r="F14367" s="504"/>
      <c r="G14367" s="504"/>
      <c r="H14367" s="504"/>
      <c r="I14367" s="504"/>
      <c r="J14367" s="504"/>
      <c r="K14367" s="504"/>
      <c r="L14367" s="504"/>
      <c r="M14367" s="504"/>
      <c r="N14367" s="504"/>
    </row>
    <row r="14368" spans="1:14" ht="30" hidden="1" customHeight="1" thickTop="1" x14ac:dyDescent="0.2">
      <c r="A14368" s="388" t="s">
        <v>0</v>
      </c>
      <c r="B14368" s="394" t="s">
        <v>145</v>
      </c>
      <c r="C14368" s="329">
        <f t="shared" si="5238"/>
        <v>0</v>
      </c>
      <c r="D14368" s="329">
        <v>0</v>
      </c>
      <c r="E14368" s="329">
        <v>0</v>
      </c>
    </row>
    <row r="14369" spans="1:14" ht="27" hidden="1" customHeight="1" x14ac:dyDescent="0.2">
      <c r="A14369" s="388" t="s">
        <v>0</v>
      </c>
      <c r="B14369" s="393" t="s">
        <v>146</v>
      </c>
      <c r="C14369" s="329">
        <f t="shared" si="5238"/>
        <v>0</v>
      </c>
      <c r="D14369" s="329">
        <v>0</v>
      </c>
      <c r="E14369" s="329">
        <v>0</v>
      </c>
    </row>
    <row r="14370" spans="1:14" s="333" customFormat="1" ht="24" hidden="1" customHeight="1" x14ac:dyDescent="0.2">
      <c r="A14370" s="334" t="s">
        <v>0</v>
      </c>
      <c r="B14370" s="337" t="s">
        <v>147</v>
      </c>
      <c r="C14370" s="338">
        <f t="shared" si="5238"/>
        <v>0</v>
      </c>
      <c r="D14370" s="338">
        <f>SUM(D14371,D14418,D14425:D14426)</f>
        <v>0</v>
      </c>
      <c r="E14370" s="338">
        <f>SUM(E14371,E14418,E14425:E14426)</f>
        <v>0</v>
      </c>
      <c r="F14370" s="384"/>
      <c r="G14370" s="384"/>
      <c r="H14370" s="384"/>
      <c r="I14370" s="384"/>
      <c r="J14370" s="384"/>
      <c r="K14370" s="384"/>
      <c r="L14370" s="384"/>
      <c r="M14370" s="384"/>
      <c r="N14370" s="384"/>
    </row>
    <row r="14371" spans="1:14" customFormat="1" ht="21" hidden="1" customHeight="1" thickBot="1" x14ac:dyDescent="0.3">
      <c r="A14371" s="140" t="s">
        <v>0</v>
      </c>
      <c r="B14371" s="149" t="s">
        <v>148</v>
      </c>
      <c r="C14371" s="142">
        <f t="shared" si="5238"/>
        <v>0</v>
      </c>
      <c r="D14371" s="142">
        <f>SUM(D14372,D14384,D14413)</f>
        <v>0</v>
      </c>
      <c r="E14371" s="142">
        <f>SUM(E14372,E14384,E14413)</f>
        <v>0</v>
      </c>
      <c r="F14371" s="504"/>
      <c r="G14371" s="504"/>
      <c r="H14371" s="504"/>
      <c r="I14371" s="504"/>
      <c r="J14371" s="504"/>
      <c r="K14371" s="504"/>
      <c r="L14371" s="504"/>
      <c r="M14371" s="504"/>
      <c r="N14371" s="504"/>
    </row>
    <row r="14372" spans="1:14" customFormat="1" ht="24" hidden="1" customHeight="1" thickTop="1" thickBot="1" x14ac:dyDescent="0.3">
      <c r="A14372" s="1" t="s">
        <v>0</v>
      </c>
      <c r="B14372" s="4" t="s">
        <v>149</v>
      </c>
      <c r="C14372" s="9">
        <f t="shared" si="5238"/>
        <v>0</v>
      </c>
      <c r="D14372" s="9">
        <f>SUM(D14373:D14383)</f>
        <v>0</v>
      </c>
      <c r="E14372" s="9">
        <f>SUM(E14373:E14383)</f>
        <v>0</v>
      </c>
      <c r="F14372" s="504"/>
      <c r="G14372" s="504"/>
      <c r="H14372" s="504"/>
      <c r="I14372" s="504"/>
      <c r="J14372" s="504"/>
      <c r="K14372" s="504"/>
      <c r="L14372" s="504"/>
      <c r="M14372" s="504"/>
      <c r="N14372" s="504"/>
    </row>
    <row r="14373" spans="1:14" customFormat="1" ht="26.25" hidden="1" customHeight="1" thickTop="1" thickBot="1" x14ac:dyDescent="0.3">
      <c r="A14373" s="1" t="s">
        <v>0</v>
      </c>
      <c r="B14373" s="5" t="s">
        <v>150</v>
      </c>
      <c r="C14373" s="9">
        <f t="shared" si="5238"/>
        <v>0</v>
      </c>
      <c r="D14373" s="9">
        <v>0</v>
      </c>
      <c r="E14373" s="9">
        <v>0</v>
      </c>
      <c r="F14373" s="504"/>
      <c r="G14373" s="504"/>
      <c r="H14373" s="504"/>
      <c r="I14373" s="504"/>
      <c r="J14373" s="504"/>
      <c r="K14373" s="504"/>
      <c r="L14373" s="504"/>
      <c r="M14373" s="504"/>
      <c r="N14373" s="504"/>
    </row>
    <row r="14374" spans="1:14" customFormat="1" ht="26.25" hidden="1" customHeight="1" thickTop="1" thickBot="1" x14ac:dyDescent="0.3">
      <c r="A14374" s="1" t="s">
        <v>0</v>
      </c>
      <c r="B14374" s="5" t="s">
        <v>151</v>
      </c>
      <c r="C14374" s="9">
        <f t="shared" si="5238"/>
        <v>0</v>
      </c>
      <c r="D14374" s="9">
        <v>0</v>
      </c>
      <c r="E14374" s="9">
        <v>0</v>
      </c>
      <c r="F14374" s="504"/>
      <c r="G14374" s="504"/>
      <c r="H14374" s="504"/>
      <c r="I14374" s="504"/>
      <c r="J14374" s="504"/>
      <c r="K14374" s="504"/>
      <c r="L14374" s="504"/>
      <c r="M14374" s="504"/>
      <c r="N14374" s="504"/>
    </row>
    <row r="14375" spans="1:14" customFormat="1" ht="24" hidden="1" customHeight="1" thickTop="1" thickBot="1" x14ac:dyDescent="0.3">
      <c r="A14375" s="1" t="s">
        <v>0</v>
      </c>
      <c r="B14375" s="5" t="s">
        <v>152</v>
      </c>
      <c r="C14375" s="9">
        <f t="shared" si="5238"/>
        <v>0</v>
      </c>
      <c r="D14375" s="9">
        <v>0</v>
      </c>
      <c r="E14375" s="9">
        <v>0</v>
      </c>
      <c r="F14375" s="504"/>
      <c r="G14375" s="504"/>
      <c r="H14375" s="504"/>
      <c r="I14375" s="504"/>
      <c r="J14375" s="504"/>
      <c r="K14375" s="504"/>
      <c r="L14375" s="504"/>
      <c r="M14375" s="504"/>
      <c r="N14375" s="504"/>
    </row>
    <row r="14376" spans="1:14" customFormat="1" ht="27" hidden="1" customHeight="1" thickTop="1" thickBot="1" x14ac:dyDescent="0.3">
      <c r="A14376" s="1" t="s">
        <v>0</v>
      </c>
      <c r="B14376" s="5" t="s">
        <v>153</v>
      </c>
      <c r="C14376" s="9">
        <f t="shared" si="5238"/>
        <v>0</v>
      </c>
      <c r="D14376" s="9">
        <v>0</v>
      </c>
      <c r="E14376" s="9">
        <v>0</v>
      </c>
      <c r="F14376" s="504"/>
      <c r="G14376" s="504"/>
      <c r="H14376" s="504"/>
      <c r="I14376" s="504"/>
      <c r="J14376" s="504"/>
      <c r="K14376" s="504"/>
      <c r="L14376" s="504"/>
      <c r="M14376" s="504"/>
      <c r="N14376" s="504"/>
    </row>
    <row r="14377" spans="1:14" customFormat="1" ht="22.5" hidden="1" customHeight="1" thickTop="1" thickBot="1" x14ac:dyDescent="0.3">
      <c r="A14377" s="1" t="s">
        <v>0</v>
      </c>
      <c r="B14377" s="5" t="s">
        <v>154</v>
      </c>
      <c r="C14377" s="9">
        <f t="shared" si="5238"/>
        <v>0</v>
      </c>
      <c r="D14377" s="9">
        <v>0</v>
      </c>
      <c r="E14377" s="9">
        <v>0</v>
      </c>
      <c r="F14377" s="504"/>
      <c r="G14377" s="504"/>
      <c r="H14377" s="504"/>
      <c r="I14377" s="504"/>
      <c r="J14377" s="504"/>
      <c r="K14377" s="504"/>
      <c r="L14377" s="504"/>
      <c r="M14377" s="504"/>
      <c r="N14377" s="504"/>
    </row>
    <row r="14378" spans="1:14" customFormat="1" ht="21" hidden="1" customHeight="1" thickTop="1" thickBot="1" x14ac:dyDescent="0.3">
      <c r="A14378" s="1" t="s">
        <v>0</v>
      </c>
      <c r="B14378" s="5" t="s">
        <v>155</v>
      </c>
      <c r="C14378" s="9">
        <f t="shared" si="5238"/>
        <v>0</v>
      </c>
      <c r="D14378" s="9">
        <v>0</v>
      </c>
      <c r="E14378" s="9">
        <v>0</v>
      </c>
      <c r="F14378" s="504"/>
      <c r="G14378" s="504"/>
      <c r="H14378" s="504"/>
      <c r="I14378" s="504"/>
      <c r="J14378" s="504"/>
      <c r="K14378" s="504"/>
      <c r="L14378" s="504"/>
      <c r="M14378" s="504"/>
      <c r="N14378" s="504"/>
    </row>
    <row r="14379" spans="1:14" customFormat="1" ht="18.75" hidden="1" customHeight="1" thickTop="1" thickBot="1" x14ac:dyDescent="0.3">
      <c r="A14379" s="1" t="s">
        <v>0</v>
      </c>
      <c r="B14379" s="5" t="s">
        <v>156</v>
      </c>
      <c r="C14379" s="9">
        <f t="shared" si="5238"/>
        <v>0</v>
      </c>
      <c r="D14379" s="9">
        <v>0</v>
      </c>
      <c r="E14379" s="9">
        <v>0</v>
      </c>
      <c r="F14379" s="504"/>
      <c r="G14379" s="504"/>
      <c r="H14379" s="504"/>
      <c r="I14379" s="504"/>
      <c r="J14379" s="504"/>
      <c r="K14379" s="504"/>
      <c r="L14379" s="504"/>
      <c r="M14379" s="504"/>
      <c r="N14379" s="504"/>
    </row>
    <row r="14380" spans="1:14" customFormat="1" ht="17.25" hidden="1" customHeight="1" thickTop="1" thickBot="1" x14ac:dyDescent="0.3">
      <c r="A14380" s="1" t="s">
        <v>0</v>
      </c>
      <c r="B14380" s="5" t="s">
        <v>157</v>
      </c>
      <c r="C14380" s="9">
        <f t="shared" si="5238"/>
        <v>0</v>
      </c>
      <c r="D14380" s="9">
        <v>0</v>
      </c>
      <c r="E14380" s="9">
        <v>0</v>
      </c>
      <c r="F14380" s="504"/>
      <c r="G14380" s="504"/>
      <c r="H14380" s="504"/>
      <c r="I14380" s="504"/>
      <c r="J14380" s="504"/>
      <c r="K14380" s="504"/>
      <c r="L14380" s="504"/>
      <c r="M14380" s="504"/>
      <c r="N14380" s="504"/>
    </row>
    <row r="14381" spans="1:14" customFormat="1" ht="21.75" hidden="1" customHeight="1" thickTop="1" thickBot="1" x14ac:dyDescent="0.3">
      <c r="A14381" s="1" t="s">
        <v>0</v>
      </c>
      <c r="B14381" s="5" t="s">
        <v>158</v>
      </c>
      <c r="C14381" s="9">
        <f t="shared" si="5238"/>
        <v>0</v>
      </c>
      <c r="D14381" s="9">
        <v>0</v>
      </c>
      <c r="E14381" s="9">
        <v>0</v>
      </c>
      <c r="F14381" s="504"/>
      <c r="G14381" s="504"/>
      <c r="H14381" s="504"/>
      <c r="I14381" s="504"/>
      <c r="J14381" s="504"/>
      <c r="K14381" s="504"/>
      <c r="L14381" s="504"/>
      <c r="M14381" s="504"/>
      <c r="N14381" s="504"/>
    </row>
    <row r="14382" spans="1:14" customFormat="1" ht="15.75" hidden="1" customHeight="1" thickTop="1" thickBot="1" x14ac:dyDescent="0.3">
      <c r="A14382" s="1" t="s">
        <v>0</v>
      </c>
      <c r="B14382" s="5" t="s">
        <v>159</v>
      </c>
      <c r="C14382" s="9">
        <f t="shared" si="5238"/>
        <v>0</v>
      </c>
      <c r="D14382" s="9">
        <v>0</v>
      </c>
      <c r="E14382" s="9">
        <v>0</v>
      </c>
      <c r="F14382" s="504"/>
      <c r="G14382" s="504"/>
      <c r="H14382" s="504"/>
      <c r="I14382" s="504"/>
      <c r="J14382" s="504"/>
      <c r="K14382" s="504"/>
      <c r="L14382" s="504"/>
      <c r="M14382" s="504"/>
      <c r="N14382" s="504"/>
    </row>
    <row r="14383" spans="1:14" customFormat="1" ht="23.25" hidden="1" customHeight="1" thickBot="1" x14ac:dyDescent="0.3">
      <c r="A14383" s="1" t="s">
        <v>0</v>
      </c>
      <c r="B14383" s="5" t="s">
        <v>160</v>
      </c>
      <c r="C14383" s="9">
        <f t="shared" si="5238"/>
        <v>0</v>
      </c>
      <c r="D14383" s="9">
        <v>0</v>
      </c>
      <c r="E14383" s="9">
        <v>0</v>
      </c>
      <c r="F14383" s="504"/>
      <c r="G14383" s="504"/>
      <c r="H14383" s="504"/>
      <c r="I14383" s="504"/>
      <c r="J14383" s="504"/>
      <c r="K14383" s="504"/>
      <c r="L14383" s="504"/>
      <c r="M14383" s="504"/>
      <c r="N14383" s="504"/>
    </row>
    <row r="14384" spans="1:14" customFormat="1" ht="15" hidden="1" customHeight="1" thickTop="1" thickBot="1" x14ac:dyDescent="0.3">
      <c r="A14384" s="1" t="s">
        <v>0</v>
      </c>
      <c r="B14384" s="4" t="s">
        <v>161</v>
      </c>
      <c r="C14384" s="9">
        <f t="shared" si="5238"/>
        <v>0</v>
      </c>
      <c r="D14384" s="9">
        <f>SUM(D14385,D14392)</f>
        <v>0</v>
      </c>
      <c r="E14384" s="9">
        <f>SUM(E14385,E14392)</f>
        <v>0</v>
      </c>
      <c r="F14384" s="504"/>
      <c r="G14384" s="504"/>
      <c r="H14384" s="504"/>
      <c r="I14384" s="504"/>
      <c r="J14384" s="504"/>
      <c r="K14384" s="504"/>
      <c r="L14384" s="504"/>
      <c r="M14384" s="504"/>
      <c r="N14384" s="504"/>
    </row>
    <row r="14385" spans="1:14" customFormat="1" ht="24.75" hidden="1" customHeight="1" thickTop="1" thickBot="1" x14ac:dyDescent="0.3">
      <c r="A14385" s="1" t="s">
        <v>0</v>
      </c>
      <c r="B14385" s="5" t="s">
        <v>162</v>
      </c>
      <c r="C14385" s="9">
        <f t="shared" si="5238"/>
        <v>0</v>
      </c>
      <c r="D14385" s="9">
        <f>SUM(D14386:D14391)</f>
        <v>0</v>
      </c>
      <c r="E14385" s="9">
        <f>SUM(E14386:E14391)</f>
        <v>0</v>
      </c>
      <c r="F14385" s="504"/>
      <c r="G14385" s="504"/>
      <c r="H14385" s="504"/>
      <c r="I14385" s="504"/>
      <c r="J14385" s="504"/>
      <c r="K14385" s="504"/>
      <c r="L14385" s="504"/>
      <c r="M14385" s="504"/>
      <c r="N14385" s="504"/>
    </row>
    <row r="14386" spans="1:14" customFormat="1" ht="19.5" hidden="1" customHeight="1" thickTop="1" thickBot="1" x14ac:dyDescent="0.3">
      <c r="A14386" s="1" t="s">
        <v>0</v>
      </c>
      <c r="B14386" s="6" t="s">
        <v>163</v>
      </c>
      <c r="C14386" s="9">
        <f t="shared" si="5238"/>
        <v>0</v>
      </c>
      <c r="D14386" s="9">
        <v>0</v>
      </c>
      <c r="E14386" s="9">
        <v>0</v>
      </c>
      <c r="F14386" s="504"/>
      <c r="G14386" s="504"/>
      <c r="H14386" s="504"/>
      <c r="I14386" s="504"/>
      <c r="J14386" s="504"/>
      <c r="K14386" s="504"/>
      <c r="L14386" s="504"/>
      <c r="M14386" s="504"/>
      <c r="N14386" s="504"/>
    </row>
    <row r="14387" spans="1:14" customFormat="1" ht="24" hidden="1" customHeight="1" thickTop="1" thickBot="1" x14ac:dyDescent="0.3">
      <c r="A14387" s="1" t="s">
        <v>0</v>
      </c>
      <c r="B14387" s="6" t="s">
        <v>164</v>
      </c>
      <c r="C14387" s="9">
        <f t="shared" si="5238"/>
        <v>0</v>
      </c>
      <c r="D14387" s="9">
        <v>0</v>
      </c>
      <c r="E14387" s="9">
        <v>0</v>
      </c>
      <c r="F14387" s="504"/>
      <c r="G14387" s="504"/>
      <c r="H14387" s="504"/>
      <c r="I14387" s="504"/>
      <c r="J14387" s="504"/>
      <c r="K14387" s="504"/>
      <c r="L14387" s="504"/>
      <c r="M14387" s="504"/>
      <c r="N14387" s="504"/>
    </row>
    <row r="14388" spans="1:14" customFormat="1" ht="27" hidden="1" customHeight="1" thickTop="1" thickBot="1" x14ac:dyDescent="0.3">
      <c r="A14388" s="1" t="s">
        <v>0</v>
      </c>
      <c r="B14388" s="6" t="s">
        <v>165</v>
      </c>
      <c r="C14388" s="9">
        <f t="shared" si="5238"/>
        <v>0</v>
      </c>
      <c r="D14388" s="9">
        <v>0</v>
      </c>
      <c r="E14388" s="9">
        <v>0</v>
      </c>
      <c r="F14388" s="504"/>
      <c r="G14388" s="504"/>
      <c r="H14388" s="504"/>
      <c r="I14388" s="504"/>
      <c r="J14388" s="504"/>
      <c r="K14388" s="504"/>
      <c r="L14388" s="504"/>
      <c r="M14388" s="504"/>
      <c r="N14388" s="504"/>
    </row>
    <row r="14389" spans="1:14" customFormat="1" ht="27.75" hidden="1" customHeight="1" thickTop="1" thickBot="1" x14ac:dyDescent="0.3">
      <c r="A14389" s="1" t="s">
        <v>0</v>
      </c>
      <c r="B14389" s="6" t="s">
        <v>166</v>
      </c>
      <c r="C14389" s="9">
        <f t="shared" si="5238"/>
        <v>0</v>
      </c>
      <c r="D14389" s="9">
        <v>0</v>
      </c>
      <c r="E14389" s="9">
        <v>0</v>
      </c>
      <c r="F14389" s="504"/>
      <c r="G14389" s="504"/>
      <c r="H14389" s="504"/>
      <c r="I14389" s="504"/>
      <c r="J14389" s="504"/>
      <c r="K14389" s="504"/>
      <c r="L14389" s="504"/>
      <c r="M14389" s="504"/>
      <c r="N14389" s="504"/>
    </row>
    <row r="14390" spans="1:14" customFormat="1" ht="17.25" hidden="1" customHeight="1" thickTop="1" thickBot="1" x14ac:dyDescent="0.3">
      <c r="A14390" s="1" t="s">
        <v>0</v>
      </c>
      <c r="B14390" s="6" t="s">
        <v>167</v>
      </c>
      <c r="C14390" s="9">
        <f t="shared" si="5238"/>
        <v>0</v>
      </c>
      <c r="D14390" s="9">
        <v>0</v>
      </c>
      <c r="E14390" s="9">
        <v>0</v>
      </c>
      <c r="F14390" s="504"/>
      <c r="G14390" s="504"/>
      <c r="H14390" s="504"/>
      <c r="I14390" s="504"/>
      <c r="J14390" s="504"/>
      <c r="K14390" s="504"/>
      <c r="L14390" s="504"/>
      <c r="M14390" s="504"/>
      <c r="N14390" s="504"/>
    </row>
    <row r="14391" spans="1:14" customFormat="1" ht="23.25" hidden="1" customHeight="1" thickTop="1" thickBot="1" x14ac:dyDescent="0.3">
      <c r="A14391" s="1" t="s">
        <v>0</v>
      </c>
      <c r="B14391" s="6" t="s">
        <v>168</v>
      </c>
      <c r="C14391" s="9">
        <f t="shared" si="5238"/>
        <v>0</v>
      </c>
      <c r="D14391" s="9">
        <v>0</v>
      </c>
      <c r="E14391" s="9">
        <v>0</v>
      </c>
      <c r="F14391" s="504"/>
      <c r="G14391" s="504"/>
      <c r="H14391" s="504"/>
      <c r="I14391" s="504"/>
      <c r="J14391" s="504"/>
      <c r="K14391" s="504"/>
      <c r="L14391" s="504"/>
      <c r="M14391" s="504"/>
      <c r="N14391" s="504"/>
    </row>
    <row r="14392" spans="1:14" customFormat="1" ht="18" hidden="1" customHeight="1" thickTop="1" thickBot="1" x14ac:dyDescent="0.3">
      <c r="A14392" s="1" t="s">
        <v>0</v>
      </c>
      <c r="B14392" s="5" t="s">
        <v>169</v>
      </c>
      <c r="C14392" s="9">
        <f t="shared" si="5238"/>
        <v>0</v>
      </c>
      <c r="D14392" s="9">
        <f>SUM(D14393:D14412)</f>
        <v>0</v>
      </c>
      <c r="E14392" s="9">
        <f>SUM(E14393:E14412)</f>
        <v>0</v>
      </c>
      <c r="F14392" s="504"/>
      <c r="G14392" s="504"/>
      <c r="H14392" s="504"/>
      <c r="I14392" s="504"/>
      <c r="J14392" s="504"/>
      <c r="K14392" s="504"/>
      <c r="L14392" s="504"/>
      <c r="M14392" s="504"/>
      <c r="N14392" s="504"/>
    </row>
    <row r="14393" spans="1:14" customFormat="1" ht="29.25" hidden="1" customHeight="1" thickTop="1" thickBot="1" x14ac:dyDescent="0.3">
      <c r="A14393" s="1" t="s">
        <v>0</v>
      </c>
      <c r="B14393" s="6" t="s">
        <v>30</v>
      </c>
      <c r="C14393" s="9">
        <f t="shared" si="5238"/>
        <v>0</v>
      </c>
      <c r="D14393" s="9">
        <v>0</v>
      </c>
      <c r="E14393" s="9">
        <v>0</v>
      </c>
      <c r="F14393" s="504"/>
      <c r="G14393" s="504"/>
      <c r="H14393" s="504"/>
      <c r="I14393" s="504"/>
      <c r="J14393" s="504"/>
      <c r="K14393" s="504"/>
      <c r="L14393" s="504"/>
      <c r="M14393" s="504"/>
      <c r="N14393" s="504"/>
    </row>
    <row r="14394" spans="1:14" customFormat="1" ht="25.5" hidden="1" customHeight="1" thickTop="1" thickBot="1" x14ac:dyDescent="0.3">
      <c r="A14394" s="1" t="s">
        <v>0</v>
      </c>
      <c r="B14394" s="6" t="s">
        <v>31</v>
      </c>
      <c r="C14394" s="9">
        <f t="shared" si="5238"/>
        <v>0</v>
      </c>
      <c r="D14394" s="9">
        <v>0</v>
      </c>
      <c r="E14394" s="9">
        <v>0</v>
      </c>
      <c r="F14394" s="504"/>
      <c r="G14394" s="504"/>
      <c r="H14394" s="504"/>
      <c r="I14394" s="504"/>
      <c r="J14394" s="504"/>
      <c r="K14394" s="504"/>
      <c r="L14394" s="504"/>
      <c r="M14394" s="504"/>
      <c r="N14394" s="504"/>
    </row>
    <row r="14395" spans="1:14" customFormat="1" ht="30.75" hidden="1" customHeight="1" thickTop="1" thickBot="1" x14ac:dyDescent="0.3">
      <c r="A14395" s="1" t="s">
        <v>0</v>
      </c>
      <c r="B14395" s="6" t="s">
        <v>170</v>
      </c>
      <c r="C14395" s="9">
        <f t="shared" si="5238"/>
        <v>0</v>
      </c>
      <c r="D14395" s="9">
        <v>0</v>
      </c>
      <c r="E14395" s="9">
        <v>0</v>
      </c>
      <c r="F14395" s="504"/>
      <c r="G14395" s="504"/>
      <c r="H14395" s="504"/>
      <c r="I14395" s="504"/>
      <c r="J14395" s="504"/>
      <c r="K14395" s="504"/>
      <c r="L14395" s="504"/>
      <c r="M14395" s="504"/>
      <c r="N14395" s="504"/>
    </row>
    <row r="14396" spans="1:14" customFormat="1" ht="20.25" hidden="1" customHeight="1" thickTop="1" thickBot="1" x14ac:dyDescent="0.3">
      <c r="A14396" s="1" t="s">
        <v>0</v>
      </c>
      <c r="B14396" s="6" t="s">
        <v>36</v>
      </c>
      <c r="C14396" s="9">
        <f t="shared" si="5238"/>
        <v>0</v>
      </c>
      <c r="D14396" s="9">
        <v>0</v>
      </c>
      <c r="E14396" s="9">
        <v>0</v>
      </c>
      <c r="F14396" s="504"/>
      <c r="G14396" s="504"/>
      <c r="H14396" s="504"/>
      <c r="I14396" s="504"/>
      <c r="J14396" s="504"/>
      <c r="K14396" s="504"/>
      <c r="L14396" s="504"/>
      <c r="M14396" s="504"/>
      <c r="N14396" s="504"/>
    </row>
    <row r="14397" spans="1:14" customFormat="1" ht="23.25" hidden="1" customHeight="1" thickTop="1" thickBot="1" x14ac:dyDescent="0.3">
      <c r="A14397" s="1" t="s">
        <v>0</v>
      </c>
      <c r="B14397" s="6" t="s">
        <v>171</v>
      </c>
      <c r="C14397" s="9">
        <f t="shared" si="5238"/>
        <v>0</v>
      </c>
      <c r="D14397" s="9">
        <v>0</v>
      </c>
      <c r="E14397" s="9">
        <v>0</v>
      </c>
      <c r="F14397" s="504"/>
      <c r="G14397" s="504"/>
      <c r="H14397" s="504"/>
      <c r="I14397" s="504"/>
      <c r="J14397" s="504"/>
      <c r="K14397" s="504"/>
      <c r="L14397" s="504"/>
      <c r="M14397" s="504"/>
      <c r="N14397" s="504"/>
    </row>
    <row r="14398" spans="1:14" customFormat="1" ht="26.25" hidden="1" customHeight="1" thickTop="1" thickBot="1" x14ac:dyDescent="0.3">
      <c r="A14398" s="1" t="s">
        <v>0</v>
      </c>
      <c r="B14398" s="6" t="s">
        <v>172</v>
      </c>
      <c r="C14398" s="9">
        <f t="shared" si="5238"/>
        <v>0</v>
      </c>
      <c r="D14398" s="9">
        <v>0</v>
      </c>
      <c r="E14398" s="9">
        <v>0</v>
      </c>
      <c r="F14398" s="504"/>
      <c r="G14398" s="504"/>
      <c r="H14398" s="504"/>
      <c r="I14398" s="504"/>
      <c r="J14398" s="504"/>
      <c r="K14398" s="504"/>
      <c r="L14398" s="504"/>
      <c r="M14398" s="504"/>
      <c r="N14398" s="504"/>
    </row>
    <row r="14399" spans="1:14" customFormat="1" ht="20.25" hidden="1" customHeight="1" thickTop="1" thickBot="1" x14ac:dyDescent="0.3">
      <c r="A14399" s="1" t="s">
        <v>0</v>
      </c>
      <c r="B14399" s="6" t="s">
        <v>173</v>
      </c>
      <c r="C14399" s="9">
        <f t="shared" si="5238"/>
        <v>0</v>
      </c>
      <c r="D14399" s="9">
        <v>0</v>
      </c>
      <c r="E14399" s="9">
        <v>0</v>
      </c>
      <c r="F14399" s="504"/>
      <c r="G14399" s="504"/>
      <c r="H14399" s="504"/>
      <c r="I14399" s="504"/>
      <c r="J14399" s="504"/>
      <c r="K14399" s="504"/>
      <c r="L14399" s="504"/>
      <c r="M14399" s="504"/>
      <c r="N14399" s="504"/>
    </row>
    <row r="14400" spans="1:14" customFormat="1" ht="21" hidden="1" customHeight="1" thickTop="1" thickBot="1" x14ac:dyDescent="0.3">
      <c r="A14400" s="1" t="s">
        <v>0</v>
      </c>
      <c r="B14400" s="6" t="s">
        <v>174</v>
      </c>
      <c r="C14400" s="9">
        <f t="shared" si="5238"/>
        <v>0</v>
      </c>
      <c r="D14400" s="9">
        <v>0</v>
      </c>
      <c r="E14400" s="9">
        <v>0</v>
      </c>
      <c r="F14400" s="504"/>
      <c r="G14400" s="504"/>
      <c r="H14400" s="504"/>
      <c r="I14400" s="504"/>
      <c r="J14400" s="504"/>
      <c r="K14400" s="504"/>
      <c r="L14400" s="504"/>
      <c r="M14400" s="504"/>
      <c r="N14400" s="504"/>
    </row>
    <row r="14401" spans="1:14" customFormat="1" ht="23.25" hidden="1" customHeight="1" thickBot="1" x14ac:dyDescent="0.3">
      <c r="A14401" s="1" t="s">
        <v>0</v>
      </c>
      <c r="B14401" s="6" t="s">
        <v>175</v>
      </c>
      <c r="C14401" s="9">
        <f t="shared" si="5238"/>
        <v>0</v>
      </c>
      <c r="D14401" s="9">
        <v>0</v>
      </c>
      <c r="E14401" s="9">
        <v>0</v>
      </c>
      <c r="F14401" s="504"/>
      <c r="G14401" s="504"/>
      <c r="H14401" s="504"/>
      <c r="I14401" s="504"/>
      <c r="J14401" s="504"/>
      <c r="K14401" s="504"/>
      <c r="L14401" s="504"/>
      <c r="M14401" s="504"/>
      <c r="N14401" s="504"/>
    </row>
    <row r="14402" spans="1:14" customFormat="1" ht="17.25" hidden="1" customHeight="1" thickTop="1" thickBot="1" x14ac:dyDescent="0.3">
      <c r="A14402" s="1" t="s">
        <v>0</v>
      </c>
      <c r="B14402" s="6" t="s">
        <v>37</v>
      </c>
      <c r="C14402" s="9">
        <f t="shared" si="5238"/>
        <v>0</v>
      </c>
      <c r="D14402" s="9">
        <v>0</v>
      </c>
      <c r="E14402" s="9">
        <v>0</v>
      </c>
      <c r="F14402" s="504"/>
      <c r="G14402" s="504"/>
      <c r="H14402" s="504"/>
      <c r="I14402" s="504"/>
      <c r="J14402" s="504"/>
      <c r="K14402" s="504"/>
      <c r="L14402" s="504"/>
      <c r="M14402" s="504"/>
      <c r="N14402" s="504"/>
    </row>
    <row r="14403" spans="1:14" customFormat="1" ht="15.75" hidden="1" customHeight="1" thickTop="1" thickBot="1" x14ac:dyDescent="0.3">
      <c r="A14403" s="1" t="s">
        <v>0</v>
      </c>
      <c r="B14403" s="6" t="s">
        <v>38</v>
      </c>
      <c r="C14403" s="9">
        <f t="shared" ref="C14403:C14466" si="5242">SUM(D14403:E14403)</f>
        <v>0</v>
      </c>
      <c r="D14403" s="9">
        <v>0</v>
      </c>
      <c r="E14403" s="9">
        <v>0</v>
      </c>
      <c r="F14403" s="504"/>
      <c r="G14403" s="504"/>
      <c r="H14403" s="504"/>
      <c r="I14403" s="504"/>
      <c r="J14403" s="504"/>
      <c r="K14403" s="504"/>
      <c r="L14403" s="504"/>
      <c r="M14403" s="504"/>
      <c r="N14403" s="504"/>
    </row>
    <row r="14404" spans="1:14" customFormat="1" ht="20.25" hidden="1" customHeight="1" thickTop="1" thickBot="1" x14ac:dyDescent="0.3">
      <c r="A14404" s="1" t="s">
        <v>0</v>
      </c>
      <c r="B14404" s="6" t="s">
        <v>176</v>
      </c>
      <c r="C14404" s="9">
        <f t="shared" si="5242"/>
        <v>0</v>
      </c>
      <c r="D14404" s="9">
        <v>0</v>
      </c>
      <c r="E14404" s="9">
        <v>0</v>
      </c>
      <c r="F14404" s="504"/>
      <c r="G14404" s="504"/>
      <c r="H14404" s="504"/>
      <c r="I14404" s="504"/>
      <c r="J14404" s="504"/>
      <c r="K14404" s="504"/>
      <c r="L14404" s="504"/>
      <c r="M14404" s="504"/>
      <c r="N14404" s="504"/>
    </row>
    <row r="14405" spans="1:14" customFormat="1" ht="17.25" hidden="1" customHeight="1" thickTop="1" thickBot="1" x14ac:dyDescent="0.3">
      <c r="A14405" s="1" t="s">
        <v>0</v>
      </c>
      <c r="B14405" s="6" t="s">
        <v>177</v>
      </c>
      <c r="C14405" s="9">
        <f t="shared" si="5242"/>
        <v>0</v>
      </c>
      <c r="D14405" s="9">
        <v>0</v>
      </c>
      <c r="E14405" s="9">
        <v>0</v>
      </c>
      <c r="F14405" s="504"/>
      <c r="G14405" s="504"/>
      <c r="H14405" s="504"/>
      <c r="I14405" s="504"/>
      <c r="J14405" s="504"/>
      <c r="K14405" s="504"/>
      <c r="L14405" s="504"/>
      <c r="M14405" s="504"/>
      <c r="N14405" s="504"/>
    </row>
    <row r="14406" spans="1:14" customFormat="1" ht="17.25" hidden="1" customHeight="1" thickTop="1" thickBot="1" x14ac:dyDescent="0.3">
      <c r="A14406" s="1" t="s">
        <v>0</v>
      </c>
      <c r="B14406" s="6" t="s">
        <v>178</v>
      </c>
      <c r="C14406" s="9">
        <f t="shared" si="5242"/>
        <v>0</v>
      </c>
      <c r="D14406" s="9">
        <v>0</v>
      </c>
      <c r="E14406" s="9">
        <v>0</v>
      </c>
      <c r="F14406" s="504"/>
      <c r="G14406" s="504"/>
      <c r="H14406" s="504"/>
      <c r="I14406" s="504"/>
      <c r="J14406" s="504"/>
      <c r="K14406" s="504"/>
      <c r="L14406" s="504"/>
      <c r="M14406" s="504"/>
      <c r="N14406" s="504"/>
    </row>
    <row r="14407" spans="1:14" customFormat="1" ht="19.5" hidden="1" customHeight="1" thickTop="1" thickBot="1" x14ac:dyDescent="0.3">
      <c r="A14407" s="1" t="s">
        <v>0</v>
      </c>
      <c r="B14407" s="6" t="s">
        <v>43</v>
      </c>
      <c r="C14407" s="9">
        <f t="shared" si="5242"/>
        <v>0</v>
      </c>
      <c r="D14407" s="9">
        <v>0</v>
      </c>
      <c r="E14407" s="9">
        <v>0</v>
      </c>
      <c r="F14407" s="504"/>
      <c r="G14407" s="504"/>
      <c r="H14407" s="504"/>
      <c r="I14407" s="504"/>
      <c r="J14407" s="504"/>
      <c r="K14407" s="504"/>
      <c r="L14407" s="504"/>
      <c r="M14407" s="504"/>
      <c r="N14407" s="504"/>
    </row>
    <row r="14408" spans="1:14" customFormat="1" ht="21.75" hidden="1" customHeight="1" thickTop="1" thickBot="1" x14ac:dyDescent="0.3">
      <c r="A14408" s="1" t="s">
        <v>0</v>
      </c>
      <c r="B14408" s="6" t="s">
        <v>179</v>
      </c>
      <c r="C14408" s="9">
        <f t="shared" si="5242"/>
        <v>0</v>
      </c>
      <c r="D14408" s="9">
        <v>0</v>
      </c>
      <c r="E14408" s="9">
        <v>0</v>
      </c>
      <c r="F14408" s="504"/>
      <c r="G14408" s="504"/>
      <c r="H14408" s="504"/>
      <c r="I14408" s="504"/>
      <c r="J14408" s="504"/>
      <c r="K14408" s="504"/>
      <c r="L14408" s="504"/>
      <c r="M14408" s="504"/>
      <c r="N14408" s="504"/>
    </row>
    <row r="14409" spans="1:14" customFormat="1" ht="19.5" hidden="1" customHeight="1" thickTop="1" thickBot="1" x14ac:dyDescent="0.3">
      <c r="A14409" s="1" t="s">
        <v>0</v>
      </c>
      <c r="B14409" s="6" t="s">
        <v>180</v>
      </c>
      <c r="C14409" s="9">
        <f t="shared" si="5242"/>
        <v>0</v>
      </c>
      <c r="D14409" s="9">
        <v>0</v>
      </c>
      <c r="E14409" s="9">
        <v>0</v>
      </c>
      <c r="F14409" s="504"/>
      <c r="G14409" s="504"/>
      <c r="H14409" s="504"/>
      <c r="I14409" s="504"/>
      <c r="J14409" s="504"/>
      <c r="K14409" s="504"/>
      <c r="L14409" s="504"/>
      <c r="M14409" s="504"/>
      <c r="N14409" s="504"/>
    </row>
    <row r="14410" spans="1:14" customFormat="1" ht="21.75" hidden="1" customHeight="1" thickTop="1" thickBot="1" x14ac:dyDescent="0.3">
      <c r="A14410" s="1" t="s">
        <v>0</v>
      </c>
      <c r="B14410" s="6" t="s">
        <v>181</v>
      </c>
      <c r="C14410" s="9">
        <f t="shared" si="5242"/>
        <v>0</v>
      </c>
      <c r="D14410" s="9">
        <v>0</v>
      </c>
      <c r="E14410" s="9">
        <v>0</v>
      </c>
      <c r="F14410" s="504"/>
      <c r="G14410" s="504"/>
      <c r="H14410" s="504"/>
      <c r="I14410" s="504"/>
      <c r="J14410" s="504"/>
      <c r="K14410" s="504"/>
      <c r="L14410" s="504"/>
      <c r="M14410" s="504"/>
      <c r="N14410" s="504"/>
    </row>
    <row r="14411" spans="1:14" customFormat="1" ht="21" hidden="1" customHeight="1" thickTop="1" thickBot="1" x14ac:dyDescent="0.3">
      <c r="A14411" s="1" t="s">
        <v>0</v>
      </c>
      <c r="B14411" s="6" t="s">
        <v>182</v>
      </c>
      <c r="C14411" s="9">
        <f t="shared" si="5242"/>
        <v>0</v>
      </c>
      <c r="D14411" s="9">
        <v>0</v>
      </c>
      <c r="E14411" s="9">
        <v>0</v>
      </c>
      <c r="F14411" s="504"/>
      <c r="G14411" s="504"/>
      <c r="H14411" s="504"/>
      <c r="I14411" s="504"/>
      <c r="J14411" s="504"/>
      <c r="K14411" s="504"/>
      <c r="L14411" s="504"/>
      <c r="M14411" s="504"/>
      <c r="N14411" s="504"/>
    </row>
    <row r="14412" spans="1:14" customFormat="1" ht="20.25" hidden="1" customHeight="1" thickTop="1" thickBot="1" x14ac:dyDescent="0.3">
      <c r="A14412" s="1" t="s">
        <v>0</v>
      </c>
      <c r="B14412" s="6" t="s">
        <v>183</v>
      </c>
      <c r="C14412" s="9">
        <f t="shared" si="5242"/>
        <v>0</v>
      </c>
      <c r="D14412" s="9">
        <v>0</v>
      </c>
      <c r="E14412" s="9">
        <v>0</v>
      </c>
      <c r="F14412" s="504"/>
      <c r="G14412" s="504"/>
      <c r="H14412" s="504"/>
      <c r="I14412" s="504"/>
      <c r="J14412" s="504"/>
      <c r="K14412" s="504"/>
      <c r="L14412" s="504"/>
      <c r="M14412" s="504"/>
      <c r="N14412" s="504"/>
    </row>
    <row r="14413" spans="1:14" customFormat="1" ht="30" hidden="1" customHeight="1" thickTop="1" thickBot="1" x14ac:dyDescent="0.3">
      <c r="A14413" s="1" t="s">
        <v>0</v>
      </c>
      <c r="B14413" s="4" t="s">
        <v>184</v>
      </c>
      <c r="C14413" s="9">
        <f t="shared" si="5242"/>
        <v>0</v>
      </c>
      <c r="D14413" s="9">
        <f>SUM(D14414:D14415)</f>
        <v>0</v>
      </c>
      <c r="E14413" s="9">
        <f>SUM(E14414:E14415)</f>
        <v>0</v>
      </c>
      <c r="F14413" s="504"/>
      <c r="G14413" s="504"/>
      <c r="H14413" s="504"/>
      <c r="I14413" s="504"/>
      <c r="J14413" s="504"/>
      <c r="K14413" s="504"/>
      <c r="L14413" s="504"/>
      <c r="M14413" s="504"/>
      <c r="N14413" s="504"/>
    </row>
    <row r="14414" spans="1:14" customFormat="1" ht="25.5" hidden="1" customHeight="1" thickTop="1" thickBot="1" x14ac:dyDescent="0.3">
      <c r="A14414" s="1" t="s">
        <v>0</v>
      </c>
      <c r="B14414" s="5" t="s">
        <v>185</v>
      </c>
      <c r="C14414" s="9">
        <f t="shared" si="5242"/>
        <v>0</v>
      </c>
      <c r="D14414" s="9">
        <v>0</v>
      </c>
      <c r="E14414" s="9">
        <v>0</v>
      </c>
      <c r="F14414" s="504"/>
      <c r="G14414" s="504"/>
      <c r="H14414" s="504"/>
      <c r="I14414" s="504"/>
      <c r="J14414" s="504"/>
      <c r="K14414" s="504"/>
      <c r="L14414" s="504"/>
      <c r="M14414" s="504"/>
      <c r="N14414" s="504"/>
    </row>
    <row r="14415" spans="1:14" customFormat="1" ht="23.25" hidden="1" customHeight="1" thickTop="1" thickBot="1" x14ac:dyDescent="0.3">
      <c r="A14415" s="1" t="s">
        <v>0</v>
      </c>
      <c r="B14415" s="5" t="s">
        <v>186</v>
      </c>
      <c r="C14415" s="9">
        <f t="shared" si="5242"/>
        <v>0</v>
      </c>
      <c r="D14415" s="9">
        <f>SUM(D14416:D14417)</f>
        <v>0</v>
      </c>
      <c r="E14415" s="9">
        <f>SUM(E14416:E14417)</f>
        <v>0</v>
      </c>
      <c r="F14415" s="504"/>
      <c r="G14415" s="504"/>
      <c r="H14415" s="504"/>
      <c r="I14415" s="504"/>
      <c r="J14415" s="504"/>
      <c r="K14415" s="504"/>
      <c r="L14415" s="504"/>
      <c r="M14415" s="504"/>
      <c r="N14415" s="504"/>
    </row>
    <row r="14416" spans="1:14" customFormat="1" ht="23.25" hidden="1" customHeight="1" thickTop="1" thickBot="1" x14ac:dyDescent="0.3">
      <c r="A14416" s="1" t="s">
        <v>0</v>
      </c>
      <c r="B14416" s="6" t="s">
        <v>187</v>
      </c>
      <c r="C14416" s="9">
        <f t="shared" si="5242"/>
        <v>0</v>
      </c>
      <c r="D14416" s="9">
        <v>0</v>
      </c>
      <c r="E14416" s="9">
        <v>0</v>
      </c>
      <c r="F14416" s="504"/>
      <c r="G14416" s="504"/>
      <c r="H14416" s="504"/>
      <c r="I14416" s="504"/>
      <c r="J14416" s="504"/>
      <c r="K14416" s="504"/>
      <c r="L14416" s="504"/>
      <c r="M14416" s="504"/>
      <c r="N14416" s="504"/>
    </row>
    <row r="14417" spans="1:14" customFormat="1" ht="26.25" hidden="1" customHeight="1" thickTop="1" thickBot="1" x14ac:dyDescent="0.3">
      <c r="A14417" s="1" t="s">
        <v>0</v>
      </c>
      <c r="B14417" s="6" t="s">
        <v>188</v>
      </c>
      <c r="C14417" s="9">
        <f t="shared" si="5242"/>
        <v>0</v>
      </c>
      <c r="D14417" s="9">
        <v>0</v>
      </c>
      <c r="E14417" s="9">
        <v>0</v>
      </c>
      <c r="F14417" s="504"/>
      <c r="G14417" s="504"/>
      <c r="H14417" s="504"/>
      <c r="I14417" s="504"/>
      <c r="J14417" s="504"/>
      <c r="K14417" s="504"/>
      <c r="L14417" s="504"/>
      <c r="M14417" s="504"/>
      <c r="N14417" s="504"/>
    </row>
    <row r="14418" spans="1:14" customFormat="1" ht="28.5" hidden="1" customHeight="1" thickTop="1" thickBot="1" x14ac:dyDescent="0.3">
      <c r="A14418" s="1" t="s">
        <v>0</v>
      </c>
      <c r="B14418" s="3" t="s">
        <v>189</v>
      </c>
      <c r="C14418" s="9">
        <f t="shared" si="5242"/>
        <v>0</v>
      </c>
      <c r="D14418" s="9">
        <f>SUM(D14419:D14420)</f>
        <v>0</v>
      </c>
      <c r="E14418" s="9">
        <f>SUM(E14419:E14420)</f>
        <v>0</v>
      </c>
      <c r="F14418" s="504"/>
      <c r="G14418" s="504"/>
      <c r="H14418" s="504"/>
      <c r="I14418" s="504"/>
      <c r="J14418" s="504"/>
      <c r="K14418" s="504"/>
      <c r="L14418" s="504"/>
      <c r="M14418" s="504"/>
      <c r="N14418" s="504"/>
    </row>
    <row r="14419" spans="1:14" customFormat="1" ht="27.75" hidden="1" customHeight="1" thickTop="1" thickBot="1" x14ac:dyDescent="0.3">
      <c r="A14419" s="1" t="s">
        <v>0</v>
      </c>
      <c r="B14419" s="4" t="s">
        <v>190</v>
      </c>
      <c r="C14419" s="9">
        <f t="shared" si="5242"/>
        <v>0</v>
      </c>
      <c r="D14419" s="9">
        <v>0</v>
      </c>
      <c r="E14419" s="9">
        <v>0</v>
      </c>
      <c r="F14419" s="504"/>
      <c r="G14419" s="504"/>
      <c r="H14419" s="504"/>
      <c r="I14419" s="504"/>
      <c r="J14419" s="504"/>
      <c r="K14419" s="504"/>
      <c r="L14419" s="504"/>
      <c r="M14419" s="504"/>
      <c r="N14419" s="504"/>
    </row>
    <row r="14420" spans="1:14" customFormat="1" ht="0.75" hidden="1" customHeight="1" thickBot="1" x14ac:dyDescent="0.3">
      <c r="A14420" s="1" t="s">
        <v>0</v>
      </c>
      <c r="B14420" s="4" t="s">
        <v>191</v>
      </c>
      <c r="C14420" s="9">
        <f t="shared" si="5242"/>
        <v>0</v>
      </c>
      <c r="D14420" s="9">
        <f>SUM(D14421:D14424)</f>
        <v>0</v>
      </c>
      <c r="E14420" s="9">
        <f>SUM(E14421:E14424)</f>
        <v>0</v>
      </c>
      <c r="F14420" s="504"/>
      <c r="G14420" s="504"/>
      <c r="H14420" s="504"/>
      <c r="I14420" s="504"/>
      <c r="J14420" s="504"/>
      <c r="K14420" s="504"/>
      <c r="L14420" s="504"/>
      <c r="M14420" s="504"/>
      <c r="N14420" s="504"/>
    </row>
    <row r="14421" spans="1:14" customFormat="1" ht="24" hidden="1" customHeight="1" thickTop="1" thickBot="1" x14ac:dyDescent="0.3">
      <c r="A14421" s="1" t="s">
        <v>0</v>
      </c>
      <c r="B14421" s="5" t="s">
        <v>192</v>
      </c>
      <c r="C14421" s="9">
        <f t="shared" si="5242"/>
        <v>0</v>
      </c>
      <c r="D14421" s="9">
        <v>0</v>
      </c>
      <c r="E14421" s="9">
        <v>0</v>
      </c>
      <c r="F14421" s="504"/>
      <c r="G14421" s="504"/>
      <c r="H14421" s="504"/>
      <c r="I14421" s="504"/>
      <c r="J14421" s="504"/>
      <c r="K14421" s="504"/>
      <c r="L14421" s="504"/>
      <c r="M14421" s="504"/>
      <c r="N14421" s="504"/>
    </row>
    <row r="14422" spans="1:14" customFormat="1" ht="14.25" hidden="1" customHeight="1" thickTop="1" thickBot="1" x14ac:dyDescent="0.3">
      <c r="A14422" s="1" t="s">
        <v>0</v>
      </c>
      <c r="B14422" s="5" t="s">
        <v>193</v>
      </c>
      <c r="C14422" s="9">
        <f t="shared" si="5242"/>
        <v>0</v>
      </c>
      <c r="D14422" s="9">
        <v>0</v>
      </c>
      <c r="E14422" s="9">
        <v>0</v>
      </c>
      <c r="F14422" s="504"/>
      <c r="G14422" s="504"/>
      <c r="H14422" s="504"/>
      <c r="I14422" s="504"/>
      <c r="J14422" s="504"/>
      <c r="K14422" s="504"/>
      <c r="L14422" s="504"/>
      <c r="M14422" s="504"/>
      <c r="N14422" s="504"/>
    </row>
    <row r="14423" spans="1:14" customFormat="1" ht="18" hidden="1" customHeight="1" thickTop="1" thickBot="1" x14ac:dyDescent="0.3">
      <c r="A14423" s="1" t="s">
        <v>0</v>
      </c>
      <c r="B14423" s="5" t="s">
        <v>194</v>
      </c>
      <c r="C14423" s="9">
        <f t="shared" si="5242"/>
        <v>0</v>
      </c>
      <c r="D14423" s="9">
        <v>0</v>
      </c>
      <c r="E14423" s="9">
        <v>0</v>
      </c>
      <c r="F14423" s="504"/>
      <c r="G14423" s="504"/>
      <c r="H14423" s="504"/>
      <c r="I14423" s="504"/>
      <c r="J14423" s="504"/>
      <c r="K14423" s="504"/>
      <c r="L14423" s="504"/>
      <c r="M14423" s="504"/>
      <c r="N14423" s="504"/>
    </row>
    <row r="14424" spans="1:14" customFormat="1" ht="18.75" hidden="1" customHeight="1" thickTop="1" thickBot="1" x14ac:dyDescent="0.3">
      <c r="A14424" s="1" t="s">
        <v>0</v>
      </c>
      <c r="B14424" s="5" t="s">
        <v>195</v>
      </c>
      <c r="C14424" s="9">
        <f t="shared" si="5242"/>
        <v>0</v>
      </c>
      <c r="D14424" s="9">
        <v>0</v>
      </c>
      <c r="E14424" s="9">
        <v>0</v>
      </c>
      <c r="F14424" s="504"/>
      <c r="G14424" s="504"/>
      <c r="H14424" s="504"/>
      <c r="I14424" s="504"/>
      <c r="J14424" s="504"/>
      <c r="K14424" s="504"/>
      <c r="L14424" s="504"/>
      <c r="M14424" s="504"/>
      <c r="N14424" s="504"/>
    </row>
    <row r="14425" spans="1:14" customFormat="1" ht="18.75" hidden="1" customHeight="1" thickTop="1" thickBot="1" x14ac:dyDescent="0.3">
      <c r="A14425" s="1" t="s">
        <v>0</v>
      </c>
      <c r="B14425" s="3" t="s">
        <v>196</v>
      </c>
      <c r="C14425" s="9">
        <f t="shared" si="5242"/>
        <v>0</v>
      </c>
      <c r="D14425" s="9">
        <v>0</v>
      </c>
      <c r="E14425" s="9">
        <v>0</v>
      </c>
      <c r="F14425" s="504"/>
      <c r="G14425" s="504"/>
      <c r="H14425" s="504"/>
      <c r="I14425" s="504"/>
      <c r="J14425" s="504"/>
      <c r="K14425" s="504"/>
      <c r="L14425" s="504"/>
      <c r="M14425" s="504"/>
      <c r="N14425" s="504"/>
    </row>
    <row r="14426" spans="1:14" customFormat="1" ht="0.75" hidden="1" customHeight="1" thickTop="1" thickBot="1" x14ac:dyDescent="0.3">
      <c r="A14426" s="1" t="s">
        <v>0</v>
      </c>
      <c r="B14426" s="3" t="s">
        <v>197</v>
      </c>
      <c r="C14426" s="9">
        <f t="shared" si="5242"/>
        <v>0</v>
      </c>
      <c r="D14426" s="9">
        <f>SUM(D14427:D14429,D14432)</f>
        <v>0</v>
      </c>
      <c r="E14426" s="9">
        <f>SUM(E14427:E14429,E14432)</f>
        <v>0</v>
      </c>
      <c r="F14426" s="504"/>
      <c r="G14426" s="504"/>
      <c r="H14426" s="504"/>
      <c r="I14426" s="504"/>
      <c r="J14426" s="504"/>
      <c r="K14426" s="504"/>
      <c r="L14426" s="504"/>
      <c r="M14426" s="504"/>
      <c r="N14426" s="504"/>
    </row>
    <row r="14427" spans="1:14" customFormat="1" ht="16.5" hidden="1" customHeight="1" thickTop="1" thickBot="1" x14ac:dyDescent="0.3">
      <c r="A14427" s="1" t="s">
        <v>0</v>
      </c>
      <c r="B14427" s="4" t="s">
        <v>198</v>
      </c>
      <c r="C14427" s="9">
        <f t="shared" si="5242"/>
        <v>0</v>
      </c>
      <c r="D14427" s="9">
        <v>0</v>
      </c>
      <c r="E14427" s="9">
        <v>0</v>
      </c>
      <c r="F14427" s="504"/>
      <c r="G14427" s="504"/>
      <c r="H14427" s="504"/>
      <c r="I14427" s="504"/>
      <c r="J14427" s="504"/>
      <c r="K14427" s="504"/>
      <c r="L14427" s="504"/>
      <c r="M14427" s="504"/>
      <c r="N14427" s="504"/>
    </row>
    <row r="14428" spans="1:14" customFormat="1" ht="17.25" hidden="1" customHeight="1" thickTop="1" thickBot="1" x14ac:dyDescent="0.3">
      <c r="A14428" s="1" t="s">
        <v>0</v>
      </c>
      <c r="B14428" s="4" t="s">
        <v>199</v>
      </c>
      <c r="C14428" s="9">
        <f t="shared" si="5242"/>
        <v>0</v>
      </c>
      <c r="D14428" s="9">
        <v>0</v>
      </c>
      <c r="E14428" s="9">
        <v>0</v>
      </c>
      <c r="F14428" s="504"/>
      <c r="G14428" s="504"/>
      <c r="H14428" s="504"/>
      <c r="I14428" s="504"/>
      <c r="J14428" s="504"/>
      <c r="K14428" s="504"/>
      <c r="L14428" s="504"/>
      <c r="M14428" s="504"/>
      <c r="N14428" s="504"/>
    </row>
    <row r="14429" spans="1:14" customFormat="1" ht="13.5" hidden="1" customHeight="1" thickTop="1" thickBot="1" x14ac:dyDescent="0.3">
      <c r="A14429" s="1" t="s">
        <v>0</v>
      </c>
      <c r="B14429" s="4" t="s">
        <v>200</v>
      </c>
      <c r="C14429" s="9">
        <f t="shared" si="5242"/>
        <v>0</v>
      </c>
      <c r="D14429" s="9">
        <f>SUM(D14430:D14431)</f>
        <v>0</v>
      </c>
      <c r="E14429" s="9">
        <f>SUM(E14430:E14431)</f>
        <v>0</v>
      </c>
      <c r="F14429" s="504"/>
      <c r="G14429" s="504"/>
      <c r="H14429" s="504"/>
      <c r="I14429" s="504"/>
      <c r="J14429" s="504"/>
      <c r="K14429" s="504"/>
      <c r="L14429" s="504"/>
      <c r="M14429" s="504"/>
      <c r="N14429" s="504"/>
    </row>
    <row r="14430" spans="1:14" customFormat="1" ht="17.25" hidden="1" customHeight="1" thickTop="1" thickBot="1" x14ac:dyDescent="0.3">
      <c r="A14430" s="1" t="s">
        <v>0</v>
      </c>
      <c r="B14430" s="5" t="s">
        <v>201</v>
      </c>
      <c r="C14430" s="9">
        <f t="shared" si="5242"/>
        <v>0</v>
      </c>
      <c r="D14430" s="9">
        <v>0</v>
      </c>
      <c r="E14430" s="9">
        <v>0</v>
      </c>
      <c r="F14430" s="504"/>
      <c r="G14430" s="504"/>
      <c r="H14430" s="504"/>
      <c r="I14430" s="504"/>
      <c r="J14430" s="504"/>
      <c r="K14430" s="504"/>
      <c r="L14430" s="504"/>
      <c r="M14430" s="504"/>
      <c r="N14430" s="504"/>
    </row>
    <row r="14431" spans="1:14" customFormat="1" ht="15.75" hidden="1" customHeight="1" thickTop="1" thickBot="1" x14ac:dyDescent="0.3">
      <c r="A14431" s="1" t="s">
        <v>0</v>
      </c>
      <c r="B14431" s="5" t="s">
        <v>202</v>
      </c>
      <c r="C14431" s="9">
        <f t="shared" si="5242"/>
        <v>0</v>
      </c>
      <c r="D14431" s="9">
        <v>0</v>
      </c>
      <c r="E14431" s="9">
        <v>0</v>
      </c>
      <c r="F14431" s="504"/>
      <c r="G14431" s="504"/>
      <c r="H14431" s="504"/>
      <c r="I14431" s="504"/>
      <c r="J14431" s="504"/>
      <c r="K14431" s="504"/>
      <c r="L14431" s="504"/>
      <c r="M14431" s="504"/>
      <c r="N14431" s="504"/>
    </row>
    <row r="14432" spans="1:14" customFormat="1" ht="16.5" hidden="1" customHeight="1" thickTop="1" thickBot="1" x14ac:dyDescent="0.3">
      <c r="A14432" s="1" t="s">
        <v>0</v>
      </c>
      <c r="B14432" s="4" t="s">
        <v>203</v>
      </c>
      <c r="C14432" s="9">
        <f t="shared" si="5242"/>
        <v>0</v>
      </c>
      <c r="D14432" s="9">
        <v>0</v>
      </c>
      <c r="E14432" s="9">
        <v>0</v>
      </c>
      <c r="F14432" s="504"/>
      <c r="G14432" s="504"/>
      <c r="H14432" s="504"/>
      <c r="I14432" s="504"/>
      <c r="J14432" s="504"/>
      <c r="K14432" s="504"/>
      <c r="L14432" s="504"/>
      <c r="M14432" s="504"/>
      <c r="N14432" s="504"/>
    </row>
    <row r="14433" spans="1:14" customFormat="1" ht="16.5" hidden="1" customHeight="1" thickTop="1" thickBot="1" x14ac:dyDescent="0.3">
      <c r="A14433" s="1" t="s">
        <v>0</v>
      </c>
      <c r="B14433" s="2" t="s">
        <v>204</v>
      </c>
      <c r="C14433" s="9">
        <f t="shared" si="5242"/>
        <v>0</v>
      </c>
      <c r="D14433" s="9">
        <f>SUM(D14434,D14442,D14450)</f>
        <v>0</v>
      </c>
      <c r="E14433" s="9">
        <f>SUM(E14434,E14442,E14450)</f>
        <v>0</v>
      </c>
      <c r="F14433" s="504"/>
      <c r="G14433" s="504"/>
      <c r="H14433" s="504"/>
      <c r="I14433" s="504"/>
      <c r="J14433" s="504"/>
      <c r="K14433" s="504"/>
      <c r="L14433" s="504"/>
      <c r="M14433" s="504"/>
      <c r="N14433" s="504"/>
    </row>
    <row r="14434" spans="1:14" customFormat="1" ht="16.5" hidden="1" customHeight="1" thickTop="1" thickBot="1" x14ac:dyDescent="0.3">
      <c r="A14434" s="1" t="s">
        <v>0</v>
      </c>
      <c r="B14434" s="3" t="s">
        <v>205</v>
      </c>
      <c r="C14434" s="9">
        <f t="shared" si="5242"/>
        <v>0</v>
      </c>
      <c r="D14434" s="9">
        <f>SUM(D14435:D14441)</f>
        <v>0</v>
      </c>
      <c r="E14434" s="9">
        <f>SUM(E14435:E14441)</f>
        <v>0</v>
      </c>
      <c r="F14434" s="504"/>
      <c r="G14434" s="504"/>
      <c r="H14434" s="504"/>
      <c r="I14434" s="504"/>
      <c r="J14434" s="504"/>
      <c r="K14434" s="504"/>
      <c r="L14434" s="504"/>
      <c r="M14434" s="504"/>
      <c r="N14434" s="504"/>
    </row>
    <row r="14435" spans="1:14" customFormat="1" ht="20.25" hidden="1" customHeight="1" thickTop="1" thickBot="1" x14ac:dyDescent="0.3">
      <c r="A14435" s="1" t="s">
        <v>0</v>
      </c>
      <c r="B14435" s="4" t="s">
        <v>206</v>
      </c>
      <c r="C14435" s="9">
        <f t="shared" si="5242"/>
        <v>0</v>
      </c>
      <c r="D14435" s="9">
        <v>0</v>
      </c>
      <c r="E14435" s="9">
        <v>0</v>
      </c>
      <c r="F14435" s="504"/>
      <c r="G14435" s="504"/>
      <c r="H14435" s="504"/>
      <c r="I14435" s="504"/>
      <c r="J14435" s="504"/>
      <c r="K14435" s="504"/>
      <c r="L14435" s="504"/>
      <c r="M14435" s="504"/>
      <c r="N14435" s="504"/>
    </row>
    <row r="14436" spans="1:14" customFormat="1" ht="16.5" hidden="1" customHeight="1" thickTop="1" thickBot="1" x14ac:dyDescent="0.3">
      <c r="A14436" s="1" t="s">
        <v>0</v>
      </c>
      <c r="B14436" s="4" t="s">
        <v>207</v>
      </c>
      <c r="C14436" s="9">
        <f t="shared" si="5242"/>
        <v>0</v>
      </c>
      <c r="D14436" s="9">
        <v>0</v>
      </c>
      <c r="E14436" s="9">
        <v>0</v>
      </c>
      <c r="F14436" s="504"/>
      <c r="G14436" s="504"/>
      <c r="H14436" s="504"/>
      <c r="I14436" s="504"/>
      <c r="J14436" s="504"/>
      <c r="K14436" s="504"/>
      <c r="L14436" s="504"/>
      <c r="M14436" s="504"/>
      <c r="N14436" s="504"/>
    </row>
    <row r="14437" spans="1:14" customFormat="1" ht="18.75" hidden="1" customHeight="1" thickTop="1" thickBot="1" x14ac:dyDescent="0.3">
      <c r="A14437" s="1" t="s">
        <v>0</v>
      </c>
      <c r="B14437" s="4" t="s">
        <v>208</v>
      </c>
      <c r="C14437" s="9">
        <f t="shared" si="5242"/>
        <v>0</v>
      </c>
      <c r="D14437" s="9">
        <v>0</v>
      </c>
      <c r="E14437" s="9">
        <v>0</v>
      </c>
      <c r="F14437" s="504"/>
      <c r="G14437" s="504"/>
      <c r="H14437" s="504"/>
      <c r="I14437" s="504"/>
      <c r="J14437" s="504"/>
      <c r="K14437" s="504"/>
      <c r="L14437" s="504"/>
      <c r="M14437" s="504"/>
      <c r="N14437" s="504"/>
    </row>
    <row r="14438" spans="1:14" customFormat="1" ht="21" hidden="1" customHeight="1" thickTop="1" thickBot="1" x14ac:dyDescent="0.3">
      <c r="A14438" s="1" t="s">
        <v>0</v>
      </c>
      <c r="B14438" s="4" t="s">
        <v>209</v>
      </c>
      <c r="C14438" s="9">
        <f t="shared" si="5242"/>
        <v>0</v>
      </c>
      <c r="D14438" s="9">
        <v>0</v>
      </c>
      <c r="E14438" s="9">
        <v>0</v>
      </c>
      <c r="F14438" s="504"/>
      <c r="G14438" s="504"/>
      <c r="H14438" s="504"/>
      <c r="I14438" s="504"/>
      <c r="J14438" s="504"/>
      <c r="K14438" s="504"/>
      <c r="L14438" s="504"/>
      <c r="M14438" s="504"/>
      <c r="N14438" s="504"/>
    </row>
    <row r="14439" spans="1:14" customFormat="1" ht="23.25" hidden="1" customHeight="1" thickTop="1" thickBot="1" x14ac:dyDescent="0.3">
      <c r="A14439" s="1" t="s">
        <v>0</v>
      </c>
      <c r="B14439" s="4" t="s">
        <v>210</v>
      </c>
      <c r="C14439" s="9">
        <f t="shared" si="5242"/>
        <v>0</v>
      </c>
      <c r="D14439" s="9">
        <v>0</v>
      </c>
      <c r="E14439" s="9">
        <v>0</v>
      </c>
      <c r="F14439" s="504"/>
      <c r="G14439" s="504"/>
      <c r="H14439" s="504"/>
      <c r="I14439" s="504"/>
      <c r="J14439" s="504"/>
      <c r="K14439" s="504"/>
      <c r="L14439" s="504"/>
      <c r="M14439" s="504"/>
      <c r="N14439" s="504"/>
    </row>
    <row r="14440" spans="1:14" customFormat="1" ht="21.75" hidden="1" customHeight="1" thickTop="1" thickBot="1" x14ac:dyDescent="0.3">
      <c r="A14440" s="1" t="s">
        <v>0</v>
      </c>
      <c r="B14440" s="4" t="s">
        <v>211</v>
      </c>
      <c r="C14440" s="9">
        <f t="shared" si="5242"/>
        <v>0</v>
      </c>
      <c r="D14440" s="9">
        <v>0</v>
      </c>
      <c r="E14440" s="9">
        <v>0</v>
      </c>
      <c r="F14440" s="504"/>
      <c r="G14440" s="504"/>
      <c r="H14440" s="504"/>
      <c r="I14440" s="504"/>
      <c r="J14440" s="504"/>
      <c r="K14440" s="504"/>
      <c r="L14440" s="504"/>
      <c r="M14440" s="504"/>
      <c r="N14440" s="504"/>
    </row>
    <row r="14441" spans="1:14" customFormat="1" ht="18.75" hidden="1" customHeight="1" thickTop="1" thickBot="1" x14ac:dyDescent="0.3">
      <c r="A14441" s="1" t="s">
        <v>0</v>
      </c>
      <c r="B14441" s="4" t="s">
        <v>212</v>
      </c>
      <c r="C14441" s="9">
        <f t="shared" si="5242"/>
        <v>0</v>
      </c>
      <c r="D14441" s="9">
        <v>0</v>
      </c>
      <c r="E14441" s="9">
        <v>0</v>
      </c>
      <c r="F14441" s="504"/>
      <c r="G14441" s="504"/>
      <c r="H14441" s="504"/>
      <c r="I14441" s="504"/>
      <c r="J14441" s="504"/>
      <c r="K14441" s="504"/>
      <c r="L14441" s="504"/>
      <c r="M14441" s="504"/>
      <c r="N14441" s="504"/>
    </row>
    <row r="14442" spans="1:14" customFormat="1" ht="18.75" hidden="1" customHeight="1" thickTop="1" thickBot="1" x14ac:dyDescent="0.3">
      <c r="A14442" s="1" t="s">
        <v>0</v>
      </c>
      <c r="B14442" s="3" t="s">
        <v>213</v>
      </c>
      <c r="C14442" s="9">
        <f t="shared" si="5242"/>
        <v>0</v>
      </c>
      <c r="D14442" s="9">
        <f>SUM(D14443:D14449)</f>
        <v>0</v>
      </c>
      <c r="E14442" s="9">
        <f>SUM(E14443:E14449)</f>
        <v>0</v>
      </c>
      <c r="F14442" s="504"/>
      <c r="G14442" s="504"/>
      <c r="H14442" s="504"/>
      <c r="I14442" s="504"/>
      <c r="J14442" s="504"/>
      <c r="K14442" s="504"/>
      <c r="L14442" s="504"/>
      <c r="M14442" s="504"/>
      <c r="N14442" s="504"/>
    </row>
    <row r="14443" spans="1:14" customFormat="1" ht="21.75" hidden="1" customHeight="1" thickTop="1" thickBot="1" x14ac:dyDescent="0.3">
      <c r="A14443" s="1" t="s">
        <v>0</v>
      </c>
      <c r="B14443" s="4" t="s">
        <v>206</v>
      </c>
      <c r="C14443" s="9">
        <f t="shared" si="5242"/>
        <v>0</v>
      </c>
      <c r="D14443" s="9">
        <v>0</v>
      </c>
      <c r="E14443" s="9">
        <v>0</v>
      </c>
      <c r="F14443" s="504"/>
      <c r="G14443" s="504"/>
      <c r="H14443" s="504"/>
      <c r="I14443" s="504"/>
      <c r="J14443" s="504"/>
      <c r="K14443" s="504"/>
      <c r="L14443" s="504"/>
      <c r="M14443" s="504"/>
      <c r="N14443" s="504"/>
    </row>
    <row r="14444" spans="1:14" customFormat="1" ht="19.5" hidden="1" customHeight="1" thickTop="1" thickBot="1" x14ac:dyDescent="0.3">
      <c r="A14444" s="1" t="s">
        <v>0</v>
      </c>
      <c r="B14444" s="4" t="s">
        <v>207</v>
      </c>
      <c r="C14444" s="9">
        <f t="shared" si="5242"/>
        <v>0</v>
      </c>
      <c r="D14444" s="9">
        <v>0</v>
      </c>
      <c r="E14444" s="9">
        <v>0</v>
      </c>
      <c r="F14444" s="504"/>
      <c r="G14444" s="504"/>
      <c r="H14444" s="504"/>
      <c r="I14444" s="504"/>
      <c r="J14444" s="504"/>
      <c r="K14444" s="504"/>
      <c r="L14444" s="504"/>
      <c r="M14444" s="504"/>
      <c r="N14444" s="504"/>
    </row>
    <row r="14445" spans="1:14" customFormat="1" ht="19.5" hidden="1" customHeight="1" thickTop="1" thickBot="1" x14ac:dyDescent="0.3">
      <c r="A14445" s="1" t="s">
        <v>0</v>
      </c>
      <c r="B14445" s="4" t="s">
        <v>214</v>
      </c>
      <c r="C14445" s="9">
        <f t="shared" si="5242"/>
        <v>0</v>
      </c>
      <c r="D14445" s="9">
        <v>0</v>
      </c>
      <c r="E14445" s="9">
        <v>0</v>
      </c>
      <c r="F14445" s="504"/>
      <c r="G14445" s="504"/>
      <c r="H14445" s="504"/>
      <c r="I14445" s="504"/>
      <c r="J14445" s="504"/>
      <c r="K14445" s="504"/>
      <c r="L14445" s="504"/>
      <c r="M14445" s="504"/>
      <c r="N14445" s="504"/>
    </row>
    <row r="14446" spans="1:14" customFormat="1" ht="22.5" hidden="1" customHeight="1" thickTop="1" thickBot="1" x14ac:dyDescent="0.3">
      <c r="A14446" s="1" t="s">
        <v>0</v>
      </c>
      <c r="B14446" s="4" t="s">
        <v>215</v>
      </c>
      <c r="C14446" s="9">
        <f t="shared" si="5242"/>
        <v>0</v>
      </c>
      <c r="D14446" s="9">
        <v>0</v>
      </c>
      <c r="E14446" s="9">
        <v>0</v>
      </c>
      <c r="F14446" s="504"/>
      <c r="G14446" s="504"/>
      <c r="H14446" s="504"/>
      <c r="I14446" s="504"/>
      <c r="J14446" s="504"/>
      <c r="K14446" s="504"/>
      <c r="L14446" s="504"/>
      <c r="M14446" s="504"/>
      <c r="N14446" s="504"/>
    </row>
    <row r="14447" spans="1:14" customFormat="1" ht="15.75" hidden="1" customHeight="1" thickTop="1" thickBot="1" x14ac:dyDescent="0.3">
      <c r="A14447" s="1" t="s">
        <v>0</v>
      </c>
      <c r="B14447" s="4" t="s">
        <v>216</v>
      </c>
      <c r="C14447" s="9">
        <f t="shared" si="5242"/>
        <v>0</v>
      </c>
      <c r="D14447" s="9">
        <v>0</v>
      </c>
      <c r="E14447" s="9">
        <v>0</v>
      </c>
      <c r="F14447" s="504"/>
      <c r="G14447" s="504"/>
      <c r="H14447" s="504"/>
      <c r="I14447" s="504"/>
      <c r="J14447" s="504"/>
      <c r="K14447" s="504"/>
      <c r="L14447" s="504"/>
      <c r="M14447" s="504"/>
      <c r="N14447" s="504"/>
    </row>
    <row r="14448" spans="1:14" customFormat="1" ht="10.5" hidden="1" customHeight="1" thickTop="1" thickBot="1" x14ac:dyDescent="0.3">
      <c r="A14448" s="1" t="s">
        <v>0</v>
      </c>
      <c r="B14448" s="4" t="s">
        <v>217</v>
      </c>
      <c r="C14448" s="9">
        <f t="shared" si="5242"/>
        <v>0</v>
      </c>
      <c r="D14448" s="9">
        <v>0</v>
      </c>
      <c r="E14448" s="9">
        <v>0</v>
      </c>
      <c r="F14448" s="504"/>
      <c r="G14448" s="504"/>
      <c r="H14448" s="504"/>
      <c r="I14448" s="504"/>
      <c r="J14448" s="504"/>
      <c r="K14448" s="504"/>
      <c r="L14448" s="504"/>
      <c r="M14448" s="504"/>
      <c r="N14448" s="504"/>
    </row>
    <row r="14449" spans="1:14" customFormat="1" ht="15.75" hidden="1" customHeight="1" thickTop="1" thickBot="1" x14ac:dyDescent="0.3">
      <c r="A14449" s="1" t="s">
        <v>0</v>
      </c>
      <c r="B14449" s="4" t="s">
        <v>212</v>
      </c>
      <c r="C14449" s="9">
        <f t="shared" si="5242"/>
        <v>0</v>
      </c>
      <c r="D14449" s="9">
        <v>0</v>
      </c>
      <c r="E14449" s="9">
        <v>0</v>
      </c>
      <c r="F14449" s="504"/>
      <c r="G14449" s="504"/>
      <c r="H14449" s="504"/>
      <c r="I14449" s="504"/>
      <c r="J14449" s="504"/>
      <c r="K14449" s="504"/>
      <c r="L14449" s="504"/>
      <c r="M14449" s="504"/>
      <c r="N14449" s="504"/>
    </row>
    <row r="14450" spans="1:14" customFormat="1" ht="20.25" hidden="1" customHeight="1" thickTop="1" x14ac:dyDescent="0.25">
      <c r="A14450" s="133" t="s">
        <v>0</v>
      </c>
      <c r="B14450" s="139" t="s">
        <v>218</v>
      </c>
      <c r="C14450" s="135">
        <f t="shared" si="5242"/>
        <v>0</v>
      </c>
      <c r="D14450" s="135">
        <v>0</v>
      </c>
      <c r="E14450" s="135">
        <v>0</v>
      </c>
      <c r="F14450" s="504"/>
      <c r="G14450" s="504"/>
      <c r="H14450" s="504"/>
      <c r="I14450" s="504"/>
      <c r="J14450" s="504"/>
      <c r="K14450" s="504"/>
      <c r="L14450" s="504"/>
      <c r="M14450" s="504"/>
      <c r="N14450" s="504"/>
    </row>
    <row r="14451" spans="1:14" s="333" customFormat="1" ht="12" hidden="1" customHeight="1" x14ac:dyDescent="0.2">
      <c r="A14451" s="334" t="s">
        <v>0</v>
      </c>
      <c r="B14451" s="337" t="s">
        <v>219</v>
      </c>
      <c r="C14451" s="338">
        <f t="shared" si="5242"/>
        <v>0</v>
      </c>
      <c r="D14451" s="338">
        <f>SUM(D14452,D14460)</f>
        <v>0</v>
      </c>
      <c r="E14451" s="338">
        <f>SUM(E14452,E14460)</f>
        <v>0</v>
      </c>
      <c r="F14451" s="384"/>
      <c r="G14451" s="384"/>
      <c r="H14451" s="384"/>
      <c r="I14451" s="384"/>
      <c r="J14451" s="384"/>
      <c r="K14451" s="384"/>
      <c r="L14451" s="384"/>
      <c r="M14451" s="384"/>
      <c r="N14451" s="384"/>
    </row>
    <row r="14452" spans="1:14" customFormat="1" ht="18.75" hidden="1" customHeight="1" thickBot="1" x14ac:dyDescent="0.3">
      <c r="A14452" s="140" t="s">
        <v>0</v>
      </c>
      <c r="B14452" s="149" t="s">
        <v>205</v>
      </c>
      <c r="C14452" s="142">
        <f t="shared" si="5242"/>
        <v>0</v>
      </c>
      <c r="D14452" s="142">
        <f>SUM(D14453:D14459)</f>
        <v>0</v>
      </c>
      <c r="E14452" s="142">
        <f>SUM(E14453:E14459)</f>
        <v>0</v>
      </c>
      <c r="F14452" s="504"/>
      <c r="G14452" s="504"/>
      <c r="H14452" s="504"/>
      <c r="I14452" s="504"/>
      <c r="J14452" s="504"/>
      <c r="K14452" s="504"/>
      <c r="L14452" s="504"/>
      <c r="M14452" s="504"/>
      <c r="N14452" s="504"/>
    </row>
    <row r="14453" spans="1:14" customFormat="1" ht="17.25" hidden="1" customHeight="1" thickTop="1" thickBot="1" x14ac:dyDescent="0.3">
      <c r="A14453" s="1" t="s">
        <v>0</v>
      </c>
      <c r="B14453" s="4" t="s">
        <v>206</v>
      </c>
      <c r="C14453" s="9">
        <f t="shared" si="5242"/>
        <v>0</v>
      </c>
      <c r="D14453" s="9">
        <v>0</v>
      </c>
      <c r="E14453" s="9">
        <v>0</v>
      </c>
      <c r="F14453" s="504"/>
      <c r="G14453" s="504"/>
      <c r="H14453" s="504"/>
      <c r="I14453" s="504"/>
      <c r="J14453" s="504"/>
      <c r="K14453" s="504"/>
      <c r="L14453" s="504"/>
      <c r="M14453" s="504"/>
      <c r="N14453" s="504"/>
    </row>
    <row r="14454" spans="1:14" customFormat="1" ht="19.5" hidden="1" customHeight="1" thickTop="1" thickBot="1" x14ac:dyDescent="0.3">
      <c r="A14454" s="1" t="s">
        <v>0</v>
      </c>
      <c r="B14454" s="4" t="s">
        <v>220</v>
      </c>
      <c r="C14454" s="9">
        <f t="shared" si="5242"/>
        <v>0</v>
      </c>
      <c r="D14454" s="9">
        <v>0</v>
      </c>
      <c r="E14454" s="9">
        <v>0</v>
      </c>
      <c r="F14454" s="504"/>
      <c r="G14454" s="504"/>
      <c r="H14454" s="504"/>
      <c r="I14454" s="504"/>
      <c r="J14454" s="504"/>
      <c r="K14454" s="504"/>
      <c r="L14454" s="504"/>
      <c r="M14454" s="504"/>
      <c r="N14454" s="504"/>
    </row>
    <row r="14455" spans="1:14" customFormat="1" ht="15" hidden="1" customHeight="1" thickTop="1" thickBot="1" x14ac:dyDescent="0.3">
      <c r="A14455" s="1" t="s">
        <v>0</v>
      </c>
      <c r="B14455" s="4" t="s">
        <v>214</v>
      </c>
      <c r="C14455" s="9">
        <f t="shared" si="5242"/>
        <v>0</v>
      </c>
      <c r="D14455" s="9">
        <v>0</v>
      </c>
      <c r="E14455" s="9">
        <v>0</v>
      </c>
      <c r="F14455" s="504"/>
      <c r="G14455" s="504"/>
      <c r="H14455" s="504"/>
      <c r="I14455" s="504"/>
      <c r="J14455" s="504"/>
      <c r="K14455" s="504"/>
      <c r="L14455" s="504"/>
      <c r="M14455" s="504"/>
      <c r="N14455" s="504"/>
    </row>
    <row r="14456" spans="1:14" customFormat="1" ht="15" hidden="1" customHeight="1" thickTop="1" thickBot="1" x14ac:dyDescent="0.3">
      <c r="A14456" s="1" t="s">
        <v>0</v>
      </c>
      <c r="B14456" s="4" t="s">
        <v>221</v>
      </c>
      <c r="C14456" s="9">
        <f t="shared" si="5242"/>
        <v>0</v>
      </c>
      <c r="D14456" s="9">
        <v>0</v>
      </c>
      <c r="E14456" s="9">
        <v>0</v>
      </c>
      <c r="F14456" s="504"/>
      <c r="G14456" s="504"/>
      <c r="H14456" s="504"/>
      <c r="I14456" s="504"/>
      <c r="J14456" s="504"/>
      <c r="K14456" s="504"/>
      <c r="L14456" s="504"/>
      <c r="M14456" s="504"/>
      <c r="N14456" s="504"/>
    </row>
    <row r="14457" spans="1:14" customFormat="1" ht="16.5" hidden="1" customHeight="1" thickTop="1" thickBot="1" x14ac:dyDescent="0.3">
      <c r="A14457" s="1" t="s">
        <v>0</v>
      </c>
      <c r="B14457" s="4" t="s">
        <v>222</v>
      </c>
      <c r="C14457" s="9">
        <f t="shared" si="5242"/>
        <v>0</v>
      </c>
      <c r="D14457" s="9">
        <v>0</v>
      </c>
      <c r="E14457" s="9">
        <v>0</v>
      </c>
      <c r="F14457" s="504"/>
      <c r="G14457" s="504"/>
      <c r="H14457" s="504"/>
      <c r="I14457" s="504"/>
      <c r="J14457" s="504"/>
      <c r="K14457" s="504"/>
      <c r="L14457" s="504"/>
      <c r="M14457" s="504"/>
      <c r="N14457" s="504"/>
    </row>
    <row r="14458" spans="1:14" customFormat="1" ht="17.25" hidden="1" customHeight="1" thickTop="1" thickBot="1" x14ac:dyDescent="0.3">
      <c r="A14458" s="1" t="s">
        <v>0</v>
      </c>
      <c r="B14458" s="4" t="s">
        <v>217</v>
      </c>
      <c r="C14458" s="9">
        <f t="shared" si="5242"/>
        <v>0</v>
      </c>
      <c r="D14458" s="9">
        <v>0</v>
      </c>
      <c r="E14458" s="9">
        <v>0</v>
      </c>
      <c r="F14458" s="504"/>
      <c r="G14458" s="504"/>
      <c r="H14458" s="504"/>
      <c r="I14458" s="504"/>
      <c r="J14458" s="504"/>
      <c r="K14458" s="504"/>
      <c r="L14458" s="504"/>
      <c r="M14458" s="504"/>
      <c r="N14458" s="504"/>
    </row>
    <row r="14459" spans="1:14" customFormat="1" ht="17.25" hidden="1" customHeight="1" thickTop="1" thickBot="1" x14ac:dyDescent="0.3">
      <c r="A14459" s="1" t="s">
        <v>0</v>
      </c>
      <c r="B14459" s="4" t="s">
        <v>223</v>
      </c>
      <c r="C14459" s="9">
        <f t="shared" si="5242"/>
        <v>0</v>
      </c>
      <c r="D14459" s="9">
        <v>0</v>
      </c>
      <c r="E14459" s="9">
        <v>0</v>
      </c>
      <c r="F14459" s="504"/>
      <c r="G14459" s="504"/>
      <c r="H14459" s="504"/>
      <c r="I14459" s="504"/>
      <c r="J14459" s="504"/>
      <c r="K14459" s="504"/>
      <c r="L14459" s="504"/>
      <c r="M14459" s="504"/>
      <c r="N14459" s="504"/>
    </row>
    <row r="14460" spans="1:14" customFormat="1" ht="21.75" hidden="1" customHeight="1" thickTop="1" thickBot="1" x14ac:dyDescent="0.3">
      <c r="A14460" s="1" t="s">
        <v>0</v>
      </c>
      <c r="B14460" s="3" t="s">
        <v>224</v>
      </c>
      <c r="C14460" s="9">
        <f t="shared" si="5242"/>
        <v>0</v>
      </c>
      <c r="D14460" s="9">
        <f>SUM(D14461:D14467)</f>
        <v>0</v>
      </c>
      <c r="E14460" s="9">
        <f>SUM(E14461:E14467)</f>
        <v>0</v>
      </c>
      <c r="F14460" s="504"/>
      <c r="G14460" s="504"/>
      <c r="H14460" s="504"/>
      <c r="I14460" s="504"/>
      <c r="J14460" s="504"/>
      <c r="K14460" s="504"/>
      <c r="L14460" s="504"/>
      <c r="M14460" s="504"/>
      <c r="N14460" s="504"/>
    </row>
    <row r="14461" spans="1:14" customFormat="1" ht="18" hidden="1" customHeight="1" thickTop="1" thickBot="1" x14ac:dyDescent="0.3">
      <c r="A14461" s="1" t="s">
        <v>0</v>
      </c>
      <c r="B14461" s="4" t="s">
        <v>225</v>
      </c>
      <c r="C14461" s="9">
        <f t="shared" si="5242"/>
        <v>0</v>
      </c>
      <c r="D14461" s="9">
        <v>0</v>
      </c>
      <c r="E14461" s="9">
        <v>0</v>
      </c>
      <c r="F14461" s="504"/>
      <c r="G14461" s="504"/>
      <c r="H14461" s="504"/>
      <c r="I14461" s="504"/>
      <c r="J14461" s="504"/>
      <c r="K14461" s="504"/>
      <c r="L14461" s="504"/>
      <c r="M14461" s="504"/>
      <c r="N14461" s="504"/>
    </row>
    <row r="14462" spans="1:14" customFormat="1" ht="19.5" hidden="1" customHeight="1" thickTop="1" thickBot="1" x14ac:dyDescent="0.3">
      <c r="A14462" s="1" t="s">
        <v>0</v>
      </c>
      <c r="B14462" s="4" t="s">
        <v>220</v>
      </c>
      <c r="C14462" s="9">
        <f t="shared" si="5242"/>
        <v>0</v>
      </c>
      <c r="D14462" s="9">
        <v>0</v>
      </c>
      <c r="E14462" s="9">
        <v>0</v>
      </c>
      <c r="F14462" s="504"/>
      <c r="G14462" s="504"/>
      <c r="H14462" s="504"/>
      <c r="I14462" s="504"/>
      <c r="J14462" s="504"/>
      <c r="K14462" s="504"/>
      <c r="L14462" s="504"/>
      <c r="M14462" s="504"/>
      <c r="N14462" s="504"/>
    </row>
    <row r="14463" spans="1:14" customFormat="1" ht="16.5" hidden="1" customHeight="1" thickTop="1" thickBot="1" x14ac:dyDescent="0.3">
      <c r="A14463" s="1" t="s">
        <v>0</v>
      </c>
      <c r="B14463" s="4" t="s">
        <v>214</v>
      </c>
      <c r="C14463" s="9">
        <f t="shared" si="5242"/>
        <v>0</v>
      </c>
      <c r="D14463" s="9">
        <v>0</v>
      </c>
      <c r="E14463" s="9">
        <v>0</v>
      </c>
      <c r="F14463" s="504"/>
      <c r="G14463" s="504"/>
      <c r="H14463" s="504"/>
      <c r="I14463" s="504"/>
      <c r="J14463" s="504"/>
      <c r="K14463" s="504"/>
      <c r="L14463" s="504"/>
      <c r="M14463" s="504"/>
      <c r="N14463" s="504"/>
    </row>
    <row r="14464" spans="1:14" customFormat="1" ht="18" hidden="1" customHeight="1" thickTop="1" thickBot="1" x14ac:dyDescent="0.3">
      <c r="A14464" s="1" t="s">
        <v>0</v>
      </c>
      <c r="B14464" s="4" t="s">
        <v>221</v>
      </c>
      <c r="C14464" s="9">
        <f t="shared" si="5242"/>
        <v>0</v>
      </c>
      <c r="D14464" s="9">
        <v>0</v>
      </c>
      <c r="E14464" s="9">
        <v>0</v>
      </c>
      <c r="F14464" s="504"/>
      <c r="G14464" s="504"/>
      <c r="H14464" s="504"/>
      <c r="I14464" s="504"/>
      <c r="J14464" s="504"/>
      <c r="K14464" s="504"/>
      <c r="L14464" s="504"/>
      <c r="M14464" s="504"/>
      <c r="N14464" s="504"/>
    </row>
    <row r="14465" spans="1:14" customFormat="1" ht="0.75" hidden="1" customHeight="1" thickBot="1" x14ac:dyDescent="0.3">
      <c r="A14465" s="1" t="s">
        <v>0</v>
      </c>
      <c r="B14465" s="4" t="s">
        <v>226</v>
      </c>
      <c r="C14465" s="9">
        <f t="shared" si="5242"/>
        <v>0</v>
      </c>
      <c r="D14465" s="9">
        <v>0</v>
      </c>
      <c r="E14465" s="9">
        <v>0</v>
      </c>
      <c r="F14465" s="504"/>
      <c r="G14465" s="504"/>
      <c r="H14465" s="504"/>
      <c r="I14465" s="504"/>
      <c r="J14465" s="504"/>
      <c r="K14465" s="504"/>
      <c r="L14465" s="504"/>
      <c r="M14465" s="504"/>
      <c r="N14465" s="504"/>
    </row>
    <row r="14466" spans="1:14" customFormat="1" ht="33" hidden="1" customHeight="1" thickTop="1" thickBot="1" x14ac:dyDescent="0.3">
      <c r="A14466" s="1" t="s">
        <v>0</v>
      </c>
      <c r="B14466" s="4" t="s">
        <v>217</v>
      </c>
      <c r="C14466" s="9">
        <f t="shared" si="5242"/>
        <v>0</v>
      </c>
      <c r="D14466" s="9">
        <v>0</v>
      </c>
      <c r="E14466" s="9">
        <v>0</v>
      </c>
      <c r="F14466" s="504"/>
      <c r="G14466" s="504"/>
      <c r="H14466" s="504"/>
      <c r="I14466" s="504"/>
      <c r="J14466" s="504"/>
      <c r="K14466" s="504"/>
      <c r="L14466" s="504"/>
      <c r="M14466" s="504"/>
      <c r="N14466" s="504"/>
    </row>
    <row r="14467" spans="1:14" customFormat="1" ht="0.75" hidden="1" customHeight="1" thickTop="1" x14ac:dyDescent="0.25">
      <c r="A14467" s="133" t="s">
        <v>0</v>
      </c>
      <c r="B14467" s="134" t="s">
        <v>223</v>
      </c>
      <c r="C14467" s="135">
        <f t="shared" ref="C14467:C14530" si="5243">SUM(D14467:E14467)</f>
        <v>0</v>
      </c>
      <c r="D14467" s="135">
        <v>0</v>
      </c>
      <c r="E14467" s="135">
        <v>0</v>
      </c>
      <c r="F14467" s="504"/>
      <c r="G14467" s="504"/>
      <c r="H14467" s="504"/>
      <c r="I14467" s="504"/>
      <c r="J14467" s="504"/>
      <c r="K14467" s="504"/>
      <c r="L14467" s="504"/>
      <c r="M14467" s="504"/>
      <c r="N14467" s="504"/>
    </row>
    <row r="14468" spans="1:14" ht="33.75" x14ac:dyDescent="0.2">
      <c r="A14468" s="388" t="s">
        <v>522</v>
      </c>
      <c r="B14468" s="389" t="s">
        <v>553</v>
      </c>
      <c r="C14468" s="390">
        <f t="shared" si="5243"/>
        <v>39.03</v>
      </c>
      <c r="D14468" s="390">
        <f>SUM(D14469,D14633,D14696,D14714)</f>
        <v>39.03</v>
      </c>
      <c r="E14468" s="390">
        <f>SUM(E14469,E14633,E14696,E14714)</f>
        <v>0</v>
      </c>
      <c r="F14468" s="390">
        <f t="shared" ref="F14468:F14530" si="5244">SUM(G14468:H14468)</f>
        <v>178.95</v>
      </c>
      <c r="G14468" s="390">
        <f>G14469+G14896</f>
        <v>178.95</v>
      </c>
      <c r="H14468" s="528">
        <f>SUM(H14469,H14633,H14696,H14714)</f>
        <v>0</v>
      </c>
      <c r="I14468" s="390">
        <f t="shared" ref="I14468:I14530" si="5245">SUM(J14468:K14468)</f>
        <v>289.39999999999998</v>
      </c>
      <c r="J14468" s="390">
        <f>J14469+J14896</f>
        <v>289.39999999999998</v>
      </c>
      <c r="K14468" s="528">
        <f>SUM(K14469,K14633,K14696,K14714)</f>
        <v>0</v>
      </c>
      <c r="L14468" s="390">
        <f t="shared" ref="L14468:L14530" si="5246">SUM(M14468:N14468)</f>
        <v>235.4</v>
      </c>
      <c r="M14468" s="390">
        <f>M14469+M14896</f>
        <v>235.4</v>
      </c>
      <c r="N14468" s="528">
        <f>SUM(N14469,N14633,N14696,N14714)</f>
        <v>0</v>
      </c>
    </row>
    <row r="14469" spans="1:14" ht="16.5" customHeight="1" x14ac:dyDescent="0.2">
      <c r="A14469" s="388" t="s">
        <v>0</v>
      </c>
      <c r="B14469" s="328" t="s">
        <v>8</v>
      </c>
      <c r="C14469" s="329">
        <f t="shared" si="5243"/>
        <v>39.03</v>
      </c>
      <c r="D14469" s="329">
        <f>SUM(D14470,D14481,D14549:D14550,D14558:D14559,D14600,D14610)</f>
        <v>39.03</v>
      </c>
      <c r="E14469" s="329">
        <f>SUM(E14470,E14481,E14549:E14550,E14558:E14559,E14600,E14610)</f>
        <v>0</v>
      </c>
      <c r="F14469" s="329">
        <f t="shared" si="5244"/>
        <v>177.7</v>
      </c>
      <c r="G14469" s="329">
        <f>G14558</f>
        <v>177.7</v>
      </c>
      <c r="H14469" s="446">
        <f>SUM(H14470,H14481,H14549:H14550,H14558:H14559,H14600,H14610)</f>
        <v>0</v>
      </c>
      <c r="I14469" s="329">
        <f t="shared" si="5245"/>
        <v>289.39999999999998</v>
      </c>
      <c r="J14469" s="329">
        <f>J14558</f>
        <v>289.39999999999998</v>
      </c>
      <c r="K14469" s="446">
        <f>SUM(K14470,K14481,K14549:K14550,K14558:K14559,K14600,K14610)</f>
        <v>0</v>
      </c>
      <c r="L14469" s="329">
        <f t="shared" si="5246"/>
        <v>235.4</v>
      </c>
      <c r="M14469" s="329">
        <f>M14558</f>
        <v>235.4</v>
      </c>
      <c r="N14469" s="446">
        <f>SUM(N14470,N14481,N14549:N14550,N14558:N14559,N14600,N14610)</f>
        <v>0</v>
      </c>
    </row>
    <row r="14470" spans="1:14" s="333" customFormat="1" ht="12.75" hidden="1" customHeight="1" x14ac:dyDescent="0.2">
      <c r="A14470" s="344" t="s">
        <v>0</v>
      </c>
      <c r="B14470" s="345" t="s">
        <v>9</v>
      </c>
      <c r="C14470" s="346">
        <f t="shared" si="5243"/>
        <v>0</v>
      </c>
      <c r="D14470" s="346">
        <f>SUM(D14471,D14480)</f>
        <v>0</v>
      </c>
      <c r="E14470" s="346">
        <f>SUM(E14471,E14480)</f>
        <v>0</v>
      </c>
      <c r="F14470" s="346">
        <f t="shared" si="5244"/>
        <v>0</v>
      </c>
      <c r="G14470" s="346">
        <f>SUM(G14471,G14480)</f>
        <v>0</v>
      </c>
      <c r="H14470" s="541">
        <f>SUM(H14471,H14480)</f>
        <v>0</v>
      </c>
      <c r="I14470" s="346">
        <f t="shared" si="5245"/>
        <v>0</v>
      </c>
      <c r="J14470" s="346">
        <f>SUM(J14471,J14480)</f>
        <v>0</v>
      </c>
      <c r="K14470" s="541">
        <f>SUM(K14471,K14480)</f>
        <v>0</v>
      </c>
      <c r="L14470" s="346">
        <f t="shared" si="5246"/>
        <v>0</v>
      </c>
      <c r="M14470" s="346">
        <f>SUM(M14471,M14480)</f>
        <v>0</v>
      </c>
      <c r="N14470" s="541">
        <f>SUM(N14471,N14480)</f>
        <v>0</v>
      </c>
    </row>
    <row r="14471" spans="1:14" customFormat="1" ht="15.75" hidden="1" customHeight="1" thickBot="1" x14ac:dyDescent="0.3">
      <c r="A14471" s="140" t="s">
        <v>0</v>
      </c>
      <c r="B14471" s="147" t="s">
        <v>10</v>
      </c>
      <c r="C14471" s="142">
        <f t="shared" si="5243"/>
        <v>0</v>
      </c>
      <c r="D14471" s="142">
        <f>SUM(D14472,D14479)</f>
        <v>0</v>
      </c>
      <c r="E14471" s="142">
        <f>SUM(E14472,E14479)</f>
        <v>0</v>
      </c>
      <c r="F14471" s="142">
        <f t="shared" si="5244"/>
        <v>0</v>
      </c>
      <c r="G14471" s="142">
        <f>SUM(G14472,G14479)</f>
        <v>0</v>
      </c>
      <c r="H14471" s="477">
        <f>SUM(H14472,H14479)</f>
        <v>0</v>
      </c>
      <c r="I14471" s="142">
        <f t="shared" si="5245"/>
        <v>0</v>
      </c>
      <c r="J14471" s="142">
        <f>SUM(J14472,J14479)</f>
        <v>0</v>
      </c>
      <c r="K14471" s="477">
        <f>SUM(K14472,K14479)</f>
        <v>0</v>
      </c>
      <c r="L14471" s="142">
        <f t="shared" si="5246"/>
        <v>0</v>
      </c>
      <c r="M14471" s="142">
        <f>SUM(M14472,M14479)</f>
        <v>0</v>
      </c>
      <c r="N14471" s="477">
        <f>SUM(N14472,N14479)</f>
        <v>0</v>
      </c>
    </row>
    <row r="14472" spans="1:14" customFormat="1" ht="30.75" hidden="1" customHeight="1" thickBot="1" x14ac:dyDescent="0.3">
      <c r="A14472" s="1" t="s">
        <v>0</v>
      </c>
      <c r="B14472" s="5" t="s">
        <v>11</v>
      </c>
      <c r="C14472" s="9">
        <f t="shared" si="5243"/>
        <v>0</v>
      </c>
      <c r="D14472" s="9">
        <f>SUM(D14473:D14478)</f>
        <v>0</v>
      </c>
      <c r="E14472" s="9">
        <f>SUM(E14473:E14478)</f>
        <v>0</v>
      </c>
      <c r="F14472" s="9">
        <f t="shared" si="5244"/>
        <v>0</v>
      </c>
      <c r="G14472" s="9">
        <f>SUM(G14473:G14478)</f>
        <v>0</v>
      </c>
      <c r="H14472" s="467">
        <f>SUM(H14473:H14478)</f>
        <v>0</v>
      </c>
      <c r="I14472" s="9">
        <f t="shared" si="5245"/>
        <v>0</v>
      </c>
      <c r="J14472" s="9">
        <f>SUM(J14473:J14478)</f>
        <v>0</v>
      </c>
      <c r="K14472" s="467">
        <f>SUM(K14473:K14478)</f>
        <v>0</v>
      </c>
      <c r="L14472" s="9">
        <f t="shared" si="5246"/>
        <v>0</v>
      </c>
      <c r="M14472" s="9">
        <f>SUM(M14473:M14478)</f>
        <v>0</v>
      </c>
      <c r="N14472" s="467">
        <f>SUM(N14473:N14478)</f>
        <v>0</v>
      </c>
    </row>
    <row r="14473" spans="1:14" customFormat="1" ht="30.75" hidden="1" customHeight="1" thickBot="1" x14ac:dyDescent="0.3">
      <c r="A14473" s="1" t="s">
        <v>0</v>
      </c>
      <c r="B14473" s="6" t="s">
        <v>12</v>
      </c>
      <c r="C14473" s="9">
        <f t="shared" si="5243"/>
        <v>0</v>
      </c>
      <c r="D14473" s="9">
        <v>0</v>
      </c>
      <c r="E14473" s="9">
        <v>0</v>
      </c>
      <c r="F14473" s="9">
        <f t="shared" si="5244"/>
        <v>0</v>
      </c>
      <c r="G14473" s="9">
        <v>0</v>
      </c>
      <c r="H14473" s="467">
        <v>0</v>
      </c>
      <c r="I14473" s="9">
        <f t="shared" si="5245"/>
        <v>0</v>
      </c>
      <c r="J14473" s="9">
        <v>0</v>
      </c>
      <c r="K14473" s="467">
        <v>0</v>
      </c>
      <c r="L14473" s="9">
        <f t="shared" si="5246"/>
        <v>0</v>
      </c>
      <c r="M14473" s="9">
        <v>0</v>
      </c>
      <c r="N14473" s="467">
        <v>0</v>
      </c>
    </row>
    <row r="14474" spans="1:14" customFormat="1" ht="15.75" hidden="1" customHeight="1" thickBot="1" x14ac:dyDescent="0.3">
      <c r="A14474" s="1" t="s">
        <v>0</v>
      </c>
      <c r="B14474" s="6" t="s">
        <v>13</v>
      </c>
      <c r="C14474" s="9">
        <f t="shared" si="5243"/>
        <v>0</v>
      </c>
      <c r="D14474" s="9">
        <v>0</v>
      </c>
      <c r="E14474" s="9">
        <v>0</v>
      </c>
      <c r="F14474" s="9">
        <f t="shared" si="5244"/>
        <v>0</v>
      </c>
      <c r="G14474" s="9">
        <v>0</v>
      </c>
      <c r="H14474" s="467">
        <v>0</v>
      </c>
      <c r="I14474" s="9">
        <f t="shared" si="5245"/>
        <v>0</v>
      </c>
      <c r="J14474" s="9">
        <v>0</v>
      </c>
      <c r="K14474" s="467">
        <v>0</v>
      </c>
      <c r="L14474" s="9">
        <f t="shared" si="5246"/>
        <v>0</v>
      </c>
      <c r="M14474" s="9">
        <v>0</v>
      </c>
      <c r="N14474" s="467">
        <v>0</v>
      </c>
    </row>
    <row r="14475" spans="1:14" customFormat="1" ht="15.75" hidden="1" customHeight="1" thickBot="1" x14ac:dyDescent="0.3">
      <c r="A14475" s="1" t="s">
        <v>0</v>
      </c>
      <c r="B14475" s="6" t="s">
        <v>14</v>
      </c>
      <c r="C14475" s="9">
        <f t="shared" si="5243"/>
        <v>0</v>
      </c>
      <c r="D14475" s="9">
        <v>0</v>
      </c>
      <c r="E14475" s="9">
        <v>0</v>
      </c>
      <c r="F14475" s="9">
        <f t="shared" si="5244"/>
        <v>0</v>
      </c>
      <c r="G14475" s="9">
        <v>0</v>
      </c>
      <c r="H14475" s="467">
        <v>0</v>
      </c>
      <c r="I14475" s="9">
        <f t="shared" si="5245"/>
        <v>0</v>
      </c>
      <c r="J14475" s="9">
        <v>0</v>
      </c>
      <c r="K14475" s="467">
        <v>0</v>
      </c>
      <c r="L14475" s="9">
        <f t="shared" si="5246"/>
        <v>0</v>
      </c>
      <c r="M14475" s="9">
        <v>0</v>
      </c>
      <c r="N14475" s="467">
        <v>0</v>
      </c>
    </row>
    <row r="14476" spans="1:14" customFormat="1" ht="15.75" hidden="1" customHeight="1" thickBot="1" x14ac:dyDescent="0.3">
      <c r="A14476" s="1" t="s">
        <v>0</v>
      </c>
      <c r="B14476" s="6" t="s">
        <v>15</v>
      </c>
      <c r="C14476" s="9">
        <f t="shared" si="5243"/>
        <v>0</v>
      </c>
      <c r="D14476" s="9">
        <v>0</v>
      </c>
      <c r="E14476" s="9">
        <v>0</v>
      </c>
      <c r="F14476" s="9">
        <f t="shared" si="5244"/>
        <v>0</v>
      </c>
      <c r="G14476" s="9">
        <v>0</v>
      </c>
      <c r="H14476" s="467">
        <v>0</v>
      </c>
      <c r="I14476" s="9">
        <f t="shared" si="5245"/>
        <v>0</v>
      </c>
      <c r="J14476" s="9">
        <v>0</v>
      </c>
      <c r="K14476" s="467">
        <v>0</v>
      </c>
      <c r="L14476" s="9">
        <f t="shared" si="5246"/>
        <v>0</v>
      </c>
      <c r="M14476" s="9">
        <v>0</v>
      </c>
      <c r="N14476" s="467">
        <v>0</v>
      </c>
    </row>
    <row r="14477" spans="1:14" customFormat="1" ht="15.75" hidden="1" customHeight="1" thickBot="1" x14ac:dyDescent="0.3">
      <c r="A14477" s="1" t="s">
        <v>0</v>
      </c>
      <c r="B14477" s="6" t="s">
        <v>16</v>
      </c>
      <c r="C14477" s="9">
        <f t="shared" si="5243"/>
        <v>0</v>
      </c>
      <c r="D14477" s="9">
        <v>0</v>
      </c>
      <c r="E14477" s="9">
        <v>0</v>
      </c>
      <c r="F14477" s="9">
        <f t="shared" si="5244"/>
        <v>0</v>
      </c>
      <c r="G14477" s="9">
        <v>0</v>
      </c>
      <c r="H14477" s="467">
        <v>0</v>
      </c>
      <c r="I14477" s="9">
        <f t="shared" si="5245"/>
        <v>0</v>
      </c>
      <c r="J14477" s="9">
        <v>0</v>
      </c>
      <c r="K14477" s="467">
        <v>0</v>
      </c>
      <c r="L14477" s="9">
        <f t="shared" si="5246"/>
        <v>0</v>
      </c>
      <c r="M14477" s="9">
        <v>0</v>
      </c>
      <c r="N14477" s="467">
        <v>0</v>
      </c>
    </row>
    <row r="14478" spans="1:14" customFormat="1" ht="15.75" hidden="1" customHeight="1" thickBot="1" x14ac:dyDescent="0.3">
      <c r="A14478" s="1" t="s">
        <v>0</v>
      </c>
      <c r="B14478" s="6" t="s">
        <v>17</v>
      </c>
      <c r="C14478" s="9">
        <f t="shared" si="5243"/>
        <v>0</v>
      </c>
      <c r="D14478" s="9">
        <v>0</v>
      </c>
      <c r="E14478" s="9">
        <v>0</v>
      </c>
      <c r="F14478" s="9">
        <f t="shared" si="5244"/>
        <v>0</v>
      </c>
      <c r="G14478" s="9">
        <v>0</v>
      </c>
      <c r="H14478" s="467">
        <v>0</v>
      </c>
      <c r="I14478" s="9">
        <f t="shared" si="5245"/>
        <v>0</v>
      </c>
      <c r="J14478" s="9">
        <v>0</v>
      </c>
      <c r="K14478" s="467">
        <v>0</v>
      </c>
      <c r="L14478" s="9">
        <f t="shared" si="5246"/>
        <v>0</v>
      </c>
      <c r="M14478" s="9">
        <v>0</v>
      </c>
      <c r="N14478" s="467">
        <v>0</v>
      </c>
    </row>
    <row r="14479" spans="1:14" customFormat="1" ht="30.75" hidden="1" customHeight="1" thickBot="1" x14ac:dyDescent="0.3">
      <c r="A14479" s="1" t="s">
        <v>0</v>
      </c>
      <c r="B14479" s="5" t="s">
        <v>18</v>
      </c>
      <c r="C14479" s="9">
        <f t="shared" si="5243"/>
        <v>0</v>
      </c>
      <c r="D14479" s="9">
        <v>0</v>
      </c>
      <c r="E14479" s="9">
        <v>0</v>
      </c>
      <c r="F14479" s="9">
        <f t="shared" si="5244"/>
        <v>0</v>
      </c>
      <c r="G14479" s="9">
        <v>0</v>
      </c>
      <c r="H14479" s="467">
        <v>0</v>
      </c>
      <c r="I14479" s="9">
        <f t="shared" si="5245"/>
        <v>0</v>
      </c>
      <c r="J14479" s="9">
        <v>0</v>
      </c>
      <c r="K14479" s="467">
        <v>0</v>
      </c>
      <c r="L14479" s="9">
        <f t="shared" si="5246"/>
        <v>0</v>
      </c>
      <c r="M14479" s="9">
        <v>0</v>
      </c>
      <c r="N14479" s="467">
        <v>0</v>
      </c>
    </row>
    <row r="14480" spans="1:14" customFormat="1" ht="3" hidden="1" customHeight="1" thickTop="1" x14ac:dyDescent="0.25">
      <c r="A14480" s="133" t="s">
        <v>0</v>
      </c>
      <c r="B14480" s="134" t="s">
        <v>19</v>
      </c>
      <c r="C14480" s="135">
        <f t="shared" si="5243"/>
        <v>0</v>
      </c>
      <c r="D14480" s="135">
        <v>0</v>
      </c>
      <c r="E14480" s="135">
        <v>0</v>
      </c>
      <c r="F14480" s="135">
        <f t="shared" si="5244"/>
        <v>0</v>
      </c>
      <c r="G14480" s="135">
        <v>0</v>
      </c>
      <c r="H14480" s="476">
        <v>0</v>
      </c>
      <c r="I14480" s="135">
        <f t="shared" si="5245"/>
        <v>0</v>
      </c>
      <c r="J14480" s="135">
        <v>0</v>
      </c>
      <c r="K14480" s="476">
        <v>0</v>
      </c>
      <c r="L14480" s="135">
        <f t="shared" si="5246"/>
        <v>0</v>
      </c>
      <c r="M14480" s="135">
        <v>0</v>
      </c>
      <c r="N14480" s="476">
        <v>0</v>
      </c>
    </row>
    <row r="14481" spans="1:14" ht="30.75" hidden="1" customHeight="1" x14ac:dyDescent="0.2">
      <c r="A14481" s="388" t="s">
        <v>0</v>
      </c>
      <c r="B14481" s="330" t="s">
        <v>20</v>
      </c>
      <c r="C14481" s="329">
        <f t="shared" si="5243"/>
        <v>0</v>
      </c>
      <c r="D14481" s="329">
        <f>SUM(D14482:D14483,D14486,D14522:D14526,D14533:D14534)</f>
        <v>0</v>
      </c>
      <c r="E14481" s="329">
        <f>SUM(E14482:E14483,E14486,E14522:E14526,E14533:E14534)</f>
        <v>0</v>
      </c>
      <c r="F14481" s="329">
        <f t="shared" si="5244"/>
        <v>9.41</v>
      </c>
      <c r="G14481" s="329">
        <f>SUM(G14482:G14483,G14486,G14522:G14526,G14533:G14534)</f>
        <v>9.41</v>
      </c>
      <c r="H14481" s="446">
        <f>SUM(H14482:H14483,H14486,H14522:H14526,H14533:H14534)</f>
        <v>0</v>
      </c>
      <c r="I14481" s="329">
        <f t="shared" si="5245"/>
        <v>9.41</v>
      </c>
      <c r="J14481" s="329">
        <f>SUM(J14482:J14483,J14486,J14522:J14526,J14533:J14534)</f>
        <v>9.41</v>
      </c>
      <c r="K14481" s="446">
        <f>SUM(K14482:K14483,K14486,K14522:K14526,K14533:K14534)</f>
        <v>0</v>
      </c>
      <c r="L14481" s="329">
        <f t="shared" si="5246"/>
        <v>9.41</v>
      </c>
      <c r="M14481" s="329">
        <f>SUM(M14482:M14483,M14486,M14522:M14526,M14533:M14534)</f>
        <v>9.41</v>
      </c>
      <c r="N14481" s="446">
        <f>SUM(N14482:N14483,N14486,N14522:N14526,N14533:N14534)</f>
        <v>0</v>
      </c>
    </row>
    <row r="14482" spans="1:14" customFormat="1" ht="27" hidden="1" customHeight="1" thickBot="1" x14ac:dyDescent="0.3">
      <c r="A14482" s="140" t="s">
        <v>0</v>
      </c>
      <c r="B14482" s="147" t="s">
        <v>21</v>
      </c>
      <c r="C14482" s="142">
        <f t="shared" si="5243"/>
        <v>0</v>
      </c>
      <c r="D14482" s="142">
        <v>0</v>
      </c>
      <c r="E14482" s="142">
        <v>0</v>
      </c>
      <c r="F14482" s="142">
        <f t="shared" si="5244"/>
        <v>0</v>
      </c>
      <c r="G14482" s="142">
        <v>0</v>
      </c>
      <c r="H14482" s="477">
        <v>0</v>
      </c>
      <c r="I14482" s="142">
        <f t="shared" si="5245"/>
        <v>0</v>
      </c>
      <c r="J14482" s="142">
        <v>0</v>
      </c>
      <c r="K14482" s="477">
        <v>0</v>
      </c>
      <c r="L14482" s="142">
        <f t="shared" si="5246"/>
        <v>0</v>
      </c>
      <c r="M14482" s="142">
        <v>0</v>
      </c>
      <c r="N14482" s="477">
        <v>0</v>
      </c>
    </row>
    <row r="14483" spans="1:14" customFormat="1" ht="36" hidden="1" customHeight="1" thickTop="1" thickBot="1" x14ac:dyDescent="0.3">
      <c r="A14483" s="1" t="s">
        <v>0</v>
      </c>
      <c r="B14483" s="4" t="s">
        <v>22</v>
      </c>
      <c r="C14483" s="9">
        <f t="shared" si="5243"/>
        <v>0</v>
      </c>
      <c r="D14483" s="9">
        <f>SUM(D14484:D14485)</f>
        <v>0</v>
      </c>
      <c r="E14483" s="9">
        <f>SUM(E14484:E14485)</f>
        <v>0</v>
      </c>
      <c r="F14483" s="9">
        <f t="shared" si="5244"/>
        <v>0</v>
      </c>
      <c r="G14483" s="9">
        <f>SUM(G14484:G14485)</f>
        <v>0</v>
      </c>
      <c r="H14483" s="467">
        <f>SUM(H14484:H14485)</f>
        <v>0</v>
      </c>
      <c r="I14483" s="9">
        <f t="shared" si="5245"/>
        <v>0</v>
      </c>
      <c r="J14483" s="9">
        <f>SUM(J14484:J14485)</f>
        <v>0</v>
      </c>
      <c r="K14483" s="467">
        <f>SUM(K14484:K14485)</f>
        <v>0</v>
      </c>
      <c r="L14483" s="9">
        <f t="shared" si="5246"/>
        <v>0</v>
      </c>
      <c r="M14483" s="9">
        <f>SUM(M14484:M14485)</f>
        <v>0</v>
      </c>
      <c r="N14483" s="467">
        <f>SUM(N14484:N14485)</f>
        <v>0</v>
      </c>
    </row>
    <row r="14484" spans="1:14" customFormat="1" ht="30" hidden="1" customHeight="1" thickTop="1" thickBot="1" x14ac:dyDescent="0.3">
      <c r="A14484" s="1" t="s">
        <v>0</v>
      </c>
      <c r="B14484" s="5" t="s">
        <v>23</v>
      </c>
      <c r="C14484" s="9">
        <f t="shared" si="5243"/>
        <v>0</v>
      </c>
      <c r="D14484" s="9">
        <v>0</v>
      </c>
      <c r="E14484" s="9">
        <v>0</v>
      </c>
      <c r="F14484" s="9">
        <f t="shared" si="5244"/>
        <v>0</v>
      </c>
      <c r="G14484" s="9">
        <v>0</v>
      </c>
      <c r="H14484" s="467">
        <v>0</v>
      </c>
      <c r="I14484" s="9">
        <f t="shared" si="5245"/>
        <v>0</v>
      </c>
      <c r="J14484" s="9">
        <v>0</v>
      </c>
      <c r="K14484" s="467">
        <v>0</v>
      </c>
      <c r="L14484" s="9">
        <f t="shared" si="5246"/>
        <v>0</v>
      </c>
      <c r="M14484" s="9">
        <v>0</v>
      </c>
      <c r="N14484" s="467">
        <v>0</v>
      </c>
    </row>
    <row r="14485" spans="1:14" customFormat="1" ht="29.25" hidden="1" customHeight="1" thickTop="1" thickBot="1" x14ac:dyDescent="0.3">
      <c r="A14485" s="1" t="s">
        <v>0</v>
      </c>
      <c r="B14485" s="5" t="s">
        <v>24</v>
      </c>
      <c r="C14485" s="9">
        <f t="shared" si="5243"/>
        <v>0</v>
      </c>
      <c r="D14485" s="9">
        <v>0</v>
      </c>
      <c r="E14485" s="9">
        <v>0</v>
      </c>
      <c r="F14485" s="9">
        <f t="shared" si="5244"/>
        <v>0</v>
      </c>
      <c r="G14485" s="9">
        <v>0</v>
      </c>
      <c r="H14485" s="467">
        <v>0</v>
      </c>
      <c r="I14485" s="9">
        <f t="shared" si="5245"/>
        <v>0</v>
      </c>
      <c r="J14485" s="9">
        <v>0</v>
      </c>
      <c r="K14485" s="467">
        <v>0</v>
      </c>
      <c r="L14485" s="9">
        <f t="shared" si="5246"/>
        <v>0</v>
      </c>
      <c r="M14485" s="9">
        <v>0</v>
      </c>
      <c r="N14485" s="467">
        <v>0</v>
      </c>
    </row>
    <row r="14486" spans="1:14" customFormat="1" ht="45" hidden="1" customHeight="1" thickTop="1" thickBot="1" x14ac:dyDescent="0.3">
      <c r="A14486" s="1" t="s">
        <v>0</v>
      </c>
      <c r="B14486" s="4" t="s">
        <v>25</v>
      </c>
      <c r="C14486" s="9">
        <f t="shared" si="5243"/>
        <v>0</v>
      </c>
      <c r="D14486" s="9">
        <f>SUM(D14487:D14490,D14502,D14506:D14512,D14520:D14521)</f>
        <v>0</v>
      </c>
      <c r="E14486" s="9">
        <f>SUM(E14487:E14490,E14502,E14506:E14512,E14520:E14521)</f>
        <v>0</v>
      </c>
      <c r="F14486" s="9">
        <f t="shared" si="5244"/>
        <v>4.01</v>
      </c>
      <c r="G14486" s="9">
        <f>SUM(G14487:G14490,G14502,G14506:G14512,G14520:G14521)</f>
        <v>4.01</v>
      </c>
      <c r="H14486" s="467">
        <f>SUM(H14487:H14490,H14502,H14506:H14512,H14520:H14521)</f>
        <v>0</v>
      </c>
      <c r="I14486" s="9">
        <f t="shared" si="5245"/>
        <v>4.01</v>
      </c>
      <c r="J14486" s="9">
        <f>SUM(J14487:J14490,J14502,J14506:J14512,J14520:J14521)</f>
        <v>4.01</v>
      </c>
      <c r="K14486" s="467">
        <f>SUM(K14487:K14490,K14502,K14506:K14512,K14520:K14521)</f>
        <v>0</v>
      </c>
      <c r="L14486" s="9">
        <f t="shared" si="5246"/>
        <v>4.01</v>
      </c>
      <c r="M14486" s="9">
        <f>SUM(M14487:M14490,M14502,M14506:M14512,M14520:M14521)</f>
        <v>4.01</v>
      </c>
      <c r="N14486" s="467">
        <f>SUM(N14487:N14490,N14502,N14506:N14512,N14520:N14521)</f>
        <v>0</v>
      </c>
    </row>
    <row r="14487" spans="1:14" customFormat="1" ht="0.75" hidden="1" customHeight="1" thickTop="1" thickBot="1" x14ac:dyDescent="0.3">
      <c r="A14487" s="1" t="s">
        <v>0</v>
      </c>
      <c r="B14487" s="5" t="s">
        <v>26</v>
      </c>
      <c r="C14487" s="9">
        <f t="shared" si="5243"/>
        <v>0</v>
      </c>
      <c r="D14487" s="9">
        <v>0</v>
      </c>
      <c r="E14487" s="9">
        <v>0</v>
      </c>
      <c r="F14487" s="9">
        <f t="shared" si="5244"/>
        <v>0</v>
      </c>
      <c r="G14487" s="9">
        <v>0</v>
      </c>
      <c r="H14487" s="467">
        <v>0</v>
      </c>
      <c r="I14487" s="9">
        <f t="shared" si="5245"/>
        <v>0</v>
      </c>
      <c r="J14487" s="9">
        <v>0</v>
      </c>
      <c r="K14487" s="467">
        <v>0</v>
      </c>
      <c r="L14487" s="9">
        <f t="shared" si="5246"/>
        <v>0</v>
      </c>
      <c r="M14487" s="9">
        <v>0</v>
      </c>
      <c r="N14487" s="467">
        <v>0</v>
      </c>
    </row>
    <row r="14488" spans="1:14" customFormat="1" ht="1.5" hidden="1" customHeight="1" x14ac:dyDescent="0.25">
      <c r="A14488" s="133" t="s">
        <v>0</v>
      </c>
      <c r="B14488" s="136" t="s">
        <v>27</v>
      </c>
      <c r="C14488" s="135">
        <f t="shared" si="5243"/>
        <v>0</v>
      </c>
      <c r="D14488" s="135">
        <v>0</v>
      </c>
      <c r="E14488" s="135">
        <v>0</v>
      </c>
      <c r="F14488" s="135">
        <f t="shared" si="5244"/>
        <v>0</v>
      </c>
      <c r="G14488" s="135">
        <v>0</v>
      </c>
      <c r="H14488" s="476">
        <v>0</v>
      </c>
      <c r="I14488" s="135">
        <f t="shared" si="5245"/>
        <v>0</v>
      </c>
      <c r="J14488" s="135">
        <v>0</v>
      </c>
      <c r="K14488" s="476">
        <v>0</v>
      </c>
      <c r="L14488" s="135">
        <f t="shared" si="5246"/>
        <v>0</v>
      </c>
      <c r="M14488" s="135">
        <v>0</v>
      </c>
      <c r="N14488" s="476">
        <v>0</v>
      </c>
    </row>
    <row r="14489" spans="1:14" ht="25.5" hidden="1" customHeight="1" x14ac:dyDescent="0.2">
      <c r="A14489" s="388" t="s">
        <v>0</v>
      </c>
      <c r="B14489" s="393" t="s">
        <v>28</v>
      </c>
      <c r="C14489" s="329">
        <f t="shared" si="5243"/>
        <v>0</v>
      </c>
      <c r="D14489" s="329">
        <v>0</v>
      </c>
      <c r="E14489" s="329">
        <v>0</v>
      </c>
      <c r="F14489" s="329">
        <f t="shared" si="5244"/>
        <v>4.01</v>
      </c>
      <c r="G14489" s="329">
        <f>3.6+0.41</f>
        <v>4.01</v>
      </c>
      <c r="H14489" s="446">
        <v>0</v>
      </c>
      <c r="I14489" s="329">
        <f t="shared" si="5245"/>
        <v>4.01</v>
      </c>
      <c r="J14489" s="329">
        <f>3.6+0.41</f>
        <v>4.01</v>
      </c>
      <c r="K14489" s="446">
        <v>0</v>
      </c>
      <c r="L14489" s="329">
        <f t="shared" si="5246"/>
        <v>4.01</v>
      </c>
      <c r="M14489" s="329">
        <f>3.6+0.41</f>
        <v>4.01</v>
      </c>
      <c r="N14489" s="446">
        <v>0</v>
      </c>
    </row>
    <row r="14490" spans="1:14" customFormat="1" ht="33.75" hidden="1" customHeight="1" thickBot="1" x14ac:dyDescent="0.3">
      <c r="A14490" s="140" t="s">
        <v>0</v>
      </c>
      <c r="B14490" s="148" t="s">
        <v>29</v>
      </c>
      <c r="C14490" s="142">
        <f t="shared" si="5243"/>
        <v>0</v>
      </c>
      <c r="D14490" s="142">
        <f>SUM(D14491:D14501)</f>
        <v>0</v>
      </c>
      <c r="E14490" s="142">
        <f>SUM(E14491:E14501)</f>
        <v>0</v>
      </c>
      <c r="F14490" s="142">
        <f t="shared" si="5244"/>
        <v>0</v>
      </c>
      <c r="G14490" s="142">
        <f>SUM(G14491:G14501)</f>
        <v>0</v>
      </c>
      <c r="H14490" s="477">
        <f>SUM(H14491:H14501)</f>
        <v>0</v>
      </c>
      <c r="I14490" s="142">
        <f t="shared" si="5245"/>
        <v>0</v>
      </c>
      <c r="J14490" s="142">
        <f>SUM(J14491:J14501)</f>
        <v>0</v>
      </c>
      <c r="K14490" s="477">
        <f>SUM(K14491:K14501)</f>
        <v>0</v>
      </c>
      <c r="L14490" s="142">
        <f t="shared" si="5246"/>
        <v>0</v>
      </c>
      <c r="M14490" s="142">
        <f>SUM(M14491:M14501)</f>
        <v>0</v>
      </c>
      <c r="N14490" s="477">
        <f>SUM(N14491:N14501)</f>
        <v>0</v>
      </c>
    </row>
    <row r="14491" spans="1:14" customFormat="1" ht="25.5" hidden="1" customHeight="1" thickTop="1" thickBot="1" x14ac:dyDescent="0.3">
      <c r="A14491" s="1" t="s">
        <v>0</v>
      </c>
      <c r="B14491" s="6" t="s">
        <v>30</v>
      </c>
      <c r="C14491" s="9">
        <f t="shared" si="5243"/>
        <v>0</v>
      </c>
      <c r="D14491" s="9">
        <v>0</v>
      </c>
      <c r="E14491" s="9">
        <v>0</v>
      </c>
      <c r="F14491" s="9">
        <f t="shared" si="5244"/>
        <v>0</v>
      </c>
      <c r="G14491" s="9">
        <v>0</v>
      </c>
      <c r="H14491" s="467">
        <v>0</v>
      </c>
      <c r="I14491" s="9">
        <f t="shared" si="5245"/>
        <v>0</v>
      </c>
      <c r="J14491" s="9">
        <v>0</v>
      </c>
      <c r="K14491" s="467">
        <v>0</v>
      </c>
      <c r="L14491" s="9">
        <f t="shared" si="5246"/>
        <v>0</v>
      </c>
      <c r="M14491" s="9">
        <v>0</v>
      </c>
      <c r="N14491" s="467">
        <v>0</v>
      </c>
    </row>
    <row r="14492" spans="1:14" customFormat="1" ht="29.25" hidden="1" customHeight="1" thickTop="1" thickBot="1" x14ac:dyDescent="0.3">
      <c r="A14492" s="1" t="s">
        <v>0</v>
      </c>
      <c r="B14492" s="6" t="s">
        <v>31</v>
      </c>
      <c r="C14492" s="9">
        <f t="shared" si="5243"/>
        <v>0</v>
      </c>
      <c r="D14492" s="9">
        <v>0</v>
      </c>
      <c r="E14492" s="9">
        <v>0</v>
      </c>
      <c r="F14492" s="9">
        <f t="shared" si="5244"/>
        <v>0</v>
      </c>
      <c r="G14492" s="9">
        <v>0</v>
      </c>
      <c r="H14492" s="467">
        <v>0</v>
      </c>
      <c r="I14492" s="9">
        <f t="shared" si="5245"/>
        <v>0</v>
      </c>
      <c r="J14492" s="9">
        <v>0</v>
      </c>
      <c r="K14492" s="467">
        <v>0</v>
      </c>
      <c r="L14492" s="9">
        <f t="shared" si="5246"/>
        <v>0</v>
      </c>
      <c r="M14492" s="9">
        <v>0</v>
      </c>
      <c r="N14492" s="467">
        <v>0</v>
      </c>
    </row>
    <row r="14493" spans="1:14" customFormat="1" ht="32.25" hidden="1" customHeight="1" thickTop="1" thickBot="1" x14ac:dyDescent="0.3">
      <c r="A14493" s="1" t="s">
        <v>0</v>
      </c>
      <c r="B14493" s="6" t="s">
        <v>32</v>
      </c>
      <c r="C14493" s="9">
        <f t="shared" si="5243"/>
        <v>0</v>
      </c>
      <c r="D14493" s="9">
        <v>0</v>
      </c>
      <c r="E14493" s="9">
        <v>0</v>
      </c>
      <c r="F14493" s="9">
        <f t="shared" si="5244"/>
        <v>0</v>
      </c>
      <c r="G14493" s="9">
        <v>0</v>
      </c>
      <c r="H14493" s="467">
        <v>0</v>
      </c>
      <c r="I14493" s="9">
        <f t="shared" si="5245"/>
        <v>0</v>
      </c>
      <c r="J14493" s="9">
        <v>0</v>
      </c>
      <c r="K14493" s="467">
        <v>0</v>
      </c>
      <c r="L14493" s="9">
        <f t="shared" si="5246"/>
        <v>0</v>
      </c>
      <c r="M14493" s="9">
        <v>0</v>
      </c>
      <c r="N14493" s="467">
        <v>0</v>
      </c>
    </row>
    <row r="14494" spans="1:14" customFormat="1" ht="28.5" hidden="1" customHeight="1" thickTop="1" thickBot="1" x14ac:dyDescent="0.3">
      <c r="A14494" s="1" t="s">
        <v>0</v>
      </c>
      <c r="B14494" s="6" t="s">
        <v>33</v>
      </c>
      <c r="C14494" s="9">
        <f t="shared" si="5243"/>
        <v>0</v>
      </c>
      <c r="D14494" s="9">
        <v>0</v>
      </c>
      <c r="E14494" s="9">
        <v>0</v>
      </c>
      <c r="F14494" s="9">
        <f t="shared" si="5244"/>
        <v>0</v>
      </c>
      <c r="G14494" s="9">
        <v>0</v>
      </c>
      <c r="H14494" s="467">
        <v>0</v>
      </c>
      <c r="I14494" s="9">
        <f t="shared" si="5245"/>
        <v>0</v>
      </c>
      <c r="J14494" s="9">
        <v>0</v>
      </c>
      <c r="K14494" s="467">
        <v>0</v>
      </c>
      <c r="L14494" s="9">
        <f t="shared" si="5246"/>
        <v>0</v>
      </c>
      <c r="M14494" s="9">
        <v>0</v>
      </c>
      <c r="N14494" s="467">
        <v>0</v>
      </c>
    </row>
    <row r="14495" spans="1:14" customFormat="1" ht="22.5" hidden="1" customHeight="1" thickTop="1" thickBot="1" x14ac:dyDescent="0.3">
      <c r="A14495" s="1" t="s">
        <v>0</v>
      </c>
      <c r="B14495" s="6" t="s">
        <v>34</v>
      </c>
      <c r="C14495" s="9">
        <f t="shared" si="5243"/>
        <v>0</v>
      </c>
      <c r="D14495" s="9">
        <v>0</v>
      </c>
      <c r="E14495" s="9">
        <v>0</v>
      </c>
      <c r="F14495" s="9">
        <f t="shared" si="5244"/>
        <v>0</v>
      </c>
      <c r="G14495" s="9">
        <v>0</v>
      </c>
      <c r="H14495" s="467">
        <v>0</v>
      </c>
      <c r="I14495" s="9">
        <f t="shared" si="5245"/>
        <v>0</v>
      </c>
      <c r="J14495" s="9">
        <v>0</v>
      </c>
      <c r="K14495" s="467">
        <v>0</v>
      </c>
      <c r="L14495" s="9">
        <f t="shared" si="5246"/>
        <v>0</v>
      </c>
      <c r="M14495" s="9">
        <v>0</v>
      </c>
      <c r="N14495" s="467">
        <v>0</v>
      </c>
    </row>
    <row r="14496" spans="1:14" customFormat="1" ht="17.25" hidden="1" customHeight="1" thickTop="1" thickBot="1" x14ac:dyDescent="0.3">
      <c r="A14496" s="1" t="s">
        <v>0</v>
      </c>
      <c r="B14496" s="6" t="s">
        <v>35</v>
      </c>
      <c r="C14496" s="9">
        <f t="shared" si="5243"/>
        <v>0</v>
      </c>
      <c r="D14496" s="9">
        <v>0</v>
      </c>
      <c r="E14496" s="9">
        <v>0</v>
      </c>
      <c r="F14496" s="9">
        <f t="shared" si="5244"/>
        <v>0</v>
      </c>
      <c r="G14496" s="9">
        <v>0</v>
      </c>
      <c r="H14496" s="467">
        <v>0</v>
      </c>
      <c r="I14496" s="9">
        <f t="shared" si="5245"/>
        <v>0</v>
      </c>
      <c r="J14496" s="9">
        <v>0</v>
      </c>
      <c r="K14496" s="467">
        <v>0</v>
      </c>
      <c r="L14496" s="9">
        <f t="shared" si="5246"/>
        <v>0</v>
      </c>
      <c r="M14496" s="9">
        <v>0</v>
      </c>
      <c r="N14496" s="467">
        <v>0</v>
      </c>
    </row>
    <row r="14497" spans="1:14" customFormat="1" ht="16.5" hidden="1" customHeight="1" thickTop="1" thickBot="1" x14ac:dyDescent="0.3">
      <c r="A14497" s="1" t="s">
        <v>0</v>
      </c>
      <c r="B14497" s="6" t="s">
        <v>36</v>
      </c>
      <c r="C14497" s="9">
        <f t="shared" si="5243"/>
        <v>0</v>
      </c>
      <c r="D14497" s="9">
        <v>0</v>
      </c>
      <c r="E14497" s="9">
        <v>0</v>
      </c>
      <c r="F14497" s="9">
        <f t="shared" si="5244"/>
        <v>0</v>
      </c>
      <c r="G14497" s="9">
        <v>0</v>
      </c>
      <c r="H14497" s="467">
        <v>0</v>
      </c>
      <c r="I14497" s="9">
        <f t="shared" si="5245"/>
        <v>0</v>
      </c>
      <c r="J14497" s="9">
        <v>0</v>
      </c>
      <c r="K14497" s="467">
        <v>0</v>
      </c>
      <c r="L14497" s="9">
        <f t="shared" si="5246"/>
        <v>0</v>
      </c>
      <c r="M14497" s="9">
        <v>0</v>
      </c>
      <c r="N14497" s="467">
        <v>0</v>
      </c>
    </row>
    <row r="14498" spans="1:14" customFormat="1" ht="21.75" hidden="1" customHeight="1" thickTop="1" thickBot="1" x14ac:dyDescent="0.3">
      <c r="A14498" s="1" t="s">
        <v>0</v>
      </c>
      <c r="B14498" s="6" t="s">
        <v>37</v>
      </c>
      <c r="C14498" s="9">
        <f t="shared" si="5243"/>
        <v>0</v>
      </c>
      <c r="D14498" s="9">
        <v>0</v>
      </c>
      <c r="E14498" s="9">
        <v>0</v>
      </c>
      <c r="F14498" s="9">
        <f t="shared" si="5244"/>
        <v>0</v>
      </c>
      <c r="G14498" s="9">
        <v>0</v>
      </c>
      <c r="H14498" s="467">
        <v>0</v>
      </c>
      <c r="I14498" s="9">
        <f t="shared" si="5245"/>
        <v>0</v>
      </c>
      <c r="J14498" s="9">
        <v>0</v>
      </c>
      <c r="K14498" s="467">
        <v>0</v>
      </c>
      <c r="L14498" s="9">
        <f t="shared" si="5246"/>
        <v>0</v>
      </c>
      <c r="M14498" s="9">
        <v>0</v>
      </c>
      <c r="N14498" s="467">
        <v>0</v>
      </c>
    </row>
    <row r="14499" spans="1:14" customFormat="1" ht="26.25" hidden="1" customHeight="1" thickTop="1" thickBot="1" x14ac:dyDescent="0.3">
      <c r="A14499" s="1" t="s">
        <v>0</v>
      </c>
      <c r="B14499" s="6" t="s">
        <v>38</v>
      </c>
      <c r="C14499" s="9">
        <f t="shared" si="5243"/>
        <v>0</v>
      </c>
      <c r="D14499" s="9">
        <v>0</v>
      </c>
      <c r="E14499" s="9">
        <v>0</v>
      </c>
      <c r="F14499" s="9">
        <f t="shared" si="5244"/>
        <v>0</v>
      </c>
      <c r="G14499" s="9">
        <v>0</v>
      </c>
      <c r="H14499" s="467">
        <v>0</v>
      </c>
      <c r="I14499" s="9">
        <f t="shared" si="5245"/>
        <v>0</v>
      </c>
      <c r="J14499" s="9">
        <v>0</v>
      </c>
      <c r="K14499" s="467">
        <v>0</v>
      </c>
      <c r="L14499" s="9">
        <f t="shared" si="5246"/>
        <v>0</v>
      </c>
      <c r="M14499" s="9">
        <v>0</v>
      </c>
      <c r="N14499" s="467">
        <v>0</v>
      </c>
    </row>
    <row r="14500" spans="1:14" customFormat="1" ht="26.25" hidden="1" customHeight="1" thickTop="1" thickBot="1" x14ac:dyDescent="0.3">
      <c r="A14500" s="1" t="s">
        <v>0</v>
      </c>
      <c r="B14500" s="6" t="s">
        <v>39</v>
      </c>
      <c r="C14500" s="9">
        <f t="shared" si="5243"/>
        <v>0</v>
      </c>
      <c r="D14500" s="9">
        <v>0</v>
      </c>
      <c r="E14500" s="9">
        <v>0</v>
      </c>
      <c r="F14500" s="9">
        <f t="shared" si="5244"/>
        <v>0</v>
      </c>
      <c r="G14500" s="9">
        <v>0</v>
      </c>
      <c r="H14500" s="467">
        <v>0</v>
      </c>
      <c r="I14500" s="9">
        <f t="shared" si="5245"/>
        <v>0</v>
      </c>
      <c r="J14500" s="9">
        <v>0</v>
      </c>
      <c r="K14500" s="467">
        <v>0</v>
      </c>
      <c r="L14500" s="9">
        <f t="shared" si="5246"/>
        <v>0</v>
      </c>
      <c r="M14500" s="9">
        <v>0</v>
      </c>
      <c r="N14500" s="467">
        <v>0</v>
      </c>
    </row>
    <row r="14501" spans="1:14" customFormat="1" ht="25.5" hidden="1" customHeight="1" thickTop="1" thickBot="1" x14ac:dyDescent="0.3">
      <c r="A14501" s="1" t="s">
        <v>0</v>
      </c>
      <c r="B14501" s="6" t="s">
        <v>40</v>
      </c>
      <c r="C14501" s="9">
        <f t="shared" si="5243"/>
        <v>0</v>
      </c>
      <c r="D14501" s="9">
        <v>0</v>
      </c>
      <c r="E14501" s="9">
        <v>0</v>
      </c>
      <c r="F14501" s="9">
        <f t="shared" si="5244"/>
        <v>0</v>
      </c>
      <c r="G14501" s="9">
        <v>0</v>
      </c>
      <c r="H14501" s="467">
        <v>0</v>
      </c>
      <c r="I14501" s="9">
        <f t="shared" si="5245"/>
        <v>0</v>
      </c>
      <c r="J14501" s="9">
        <v>0</v>
      </c>
      <c r="K14501" s="467">
        <v>0</v>
      </c>
      <c r="L14501" s="9">
        <f t="shared" si="5246"/>
        <v>0</v>
      </c>
      <c r="M14501" s="9">
        <v>0</v>
      </c>
      <c r="N14501" s="467">
        <v>0</v>
      </c>
    </row>
    <row r="14502" spans="1:14" customFormat="1" ht="26.25" hidden="1" customHeight="1" thickTop="1" thickBot="1" x14ac:dyDescent="0.3">
      <c r="A14502" s="1" t="s">
        <v>0</v>
      </c>
      <c r="B14502" s="5" t="s">
        <v>41</v>
      </c>
      <c r="C14502" s="9">
        <f t="shared" si="5243"/>
        <v>0</v>
      </c>
      <c r="D14502" s="9">
        <f>SUM(D14503:D14505)</f>
        <v>0</v>
      </c>
      <c r="E14502" s="9">
        <f>SUM(E14503:E14505)</f>
        <v>0</v>
      </c>
      <c r="F14502" s="9">
        <f t="shared" si="5244"/>
        <v>0</v>
      </c>
      <c r="G14502" s="9">
        <f>SUM(G14503:G14505)</f>
        <v>0</v>
      </c>
      <c r="H14502" s="467">
        <f>SUM(H14503:H14505)</f>
        <v>0</v>
      </c>
      <c r="I14502" s="9">
        <f t="shared" si="5245"/>
        <v>0</v>
      </c>
      <c r="J14502" s="9">
        <f>SUM(J14503:J14505)</f>
        <v>0</v>
      </c>
      <c r="K14502" s="467">
        <f>SUM(K14503:K14505)</f>
        <v>0</v>
      </c>
      <c r="L14502" s="9">
        <f t="shared" si="5246"/>
        <v>0</v>
      </c>
      <c r="M14502" s="9">
        <f>SUM(M14503:M14505)</f>
        <v>0</v>
      </c>
      <c r="N14502" s="467">
        <f>SUM(N14503:N14505)</f>
        <v>0</v>
      </c>
    </row>
    <row r="14503" spans="1:14" customFormat="1" ht="24" hidden="1" customHeight="1" thickBot="1" x14ac:dyDescent="0.3">
      <c r="A14503" s="1" t="s">
        <v>0</v>
      </c>
      <c r="B14503" s="6" t="s">
        <v>42</v>
      </c>
      <c r="C14503" s="9">
        <f t="shared" si="5243"/>
        <v>0</v>
      </c>
      <c r="D14503" s="9">
        <v>0</v>
      </c>
      <c r="E14503" s="9">
        <v>0</v>
      </c>
      <c r="F14503" s="9">
        <f t="shared" si="5244"/>
        <v>0</v>
      </c>
      <c r="G14503" s="9">
        <v>0</v>
      </c>
      <c r="H14503" s="467">
        <v>0</v>
      </c>
      <c r="I14503" s="9">
        <f t="shared" si="5245"/>
        <v>0</v>
      </c>
      <c r="J14503" s="9">
        <v>0</v>
      </c>
      <c r="K14503" s="467">
        <v>0</v>
      </c>
      <c r="L14503" s="9">
        <f t="shared" si="5246"/>
        <v>0</v>
      </c>
      <c r="M14503" s="9">
        <v>0</v>
      </c>
      <c r="N14503" s="467">
        <v>0</v>
      </c>
    </row>
    <row r="14504" spans="1:14" customFormat="1" ht="30.75" hidden="1" customHeight="1" thickTop="1" thickBot="1" x14ac:dyDescent="0.3">
      <c r="A14504" s="1" t="s">
        <v>0</v>
      </c>
      <c r="B14504" s="6" t="s">
        <v>43</v>
      </c>
      <c r="C14504" s="9">
        <f t="shared" si="5243"/>
        <v>0</v>
      </c>
      <c r="D14504" s="9">
        <v>0</v>
      </c>
      <c r="E14504" s="9">
        <v>0</v>
      </c>
      <c r="F14504" s="9">
        <f t="shared" si="5244"/>
        <v>0</v>
      </c>
      <c r="G14504" s="9">
        <v>0</v>
      </c>
      <c r="H14504" s="467">
        <v>0</v>
      </c>
      <c r="I14504" s="9">
        <f t="shared" si="5245"/>
        <v>0</v>
      </c>
      <c r="J14504" s="9">
        <v>0</v>
      </c>
      <c r="K14504" s="467">
        <v>0</v>
      </c>
      <c r="L14504" s="9">
        <f t="shared" si="5246"/>
        <v>0</v>
      </c>
      <c r="M14504" s="9">
        <v>0</v>
      </c>
      <c r="N14504" s="467">
        <v>0</v>
      </c>
    </row>
    <row r="14505" spans="1:14" customFormat="1" ht="30" hidden="1" customHeight="1" thickTop="1" thickBot="1" x14ac:dyDescent="0.3">
      <c r="A14505" s="1" t="s">
        <v>0</v>
      </c>
      <c r="B14505" s="6" t="s">
        <v>44</v>
      </c>
      <c r="C14505" s="9">
        <f t="shared" si="5243"/>
        <v>0</v>
      </c>
      <c r="D14505" s="9">
        <v>0</v>
      </c>
      <c r="E14505" s="9">
        <v>0</v>
      </c>
      <c r="F14505" s="9">
        <f t="shared" si="5244"/>
        <v>0</v>
      </c>
      <c r="G14505" s="9">
        <v>0</v>
      </c>
      <c r="H14505" s="467">
        <v>0</v>
      </c>
      <c r="I14505" s="9">
        <f t="shared" si="5245"/>
        <v>0</v>
      </c>
      <c r="J14505" s="9">
        <v>0</v>
      </c>
      <c r="K14505" s="467">
        <v>0</v>
      </c>
      <c r="L14505" s="9">
        <f t="shared" si="5246"/>
        <v>0</v>
      </c>
      <c r="M14505" s="9">
        <v>0</v>
      </c>
      <c r="N14505" s="467">
        <v>0</v>
      </c>
    </row>
    <row r="14506" spans="1:14" customFormat="1" ht="25.5" hidden="1" customHeight="1" thickTop="1" thickBot="1" x14ac:dyDescent="0.3">
      <c r="A14506" s="1" t="s">
        <v>0</v>
      </c>
      <c r="B14506" s="5" t="s">
        <v>45</v>
      </c>
      <c r="C14506" s="9">
        <f t="shared" si="5243"/>
        <v>0</v>
      </c>
      <c r="D14506" s="9">
        <v>0</v>
      </c>
      <c r="E14506" s="9">
        <v>0</v>
      </c>
      <c r="F14506" s="9">
        <f t="shared" si="5244"/>
        <v>0</v>
      </c>
      <c r="G14506" s="9">
        <v>0</v>
      </c>
      <c r="H14506" s="467">
        <v>0</v>
      </c>
      <c r="I14506" s="9">
        <f t="shared" si="5245"/>
        <v>0</v>
      </c>
      <c r="J14506" s="9">
        <v>0</v>
      </c>
      <c r="K14506" s="467">
        <v>0</v>
      </c>
      <c r="L14506" s="9">
        <f t="shared" si="5246"/>
        <v>0</v>
      </c>
      <c r="M14506" s="9">
        <v>0</v>
      </c>
      <c r="N14506" s="467">
        <v>0</v>
      </c>
    </row>
    <row r="14507" spans="1:14" customFormat="1" ht="25.5" hidden="1" customHeight="1" thickTop="1" thickBot="1" x14ac:dyDescent="0.3">
      <c r="A14507" s="1" t="s">
        <v>0</v>
      </c>
      <c r="B14507" s="5" t="s">
        <v>46</v>
      </c>
      <c r="C14507" s="9">
        <f t="shared" si="5243"/>
        <v>0</v>
      </c>
      <c r="D14507" s="9">
        <v>0</v>
      </c>
      <c r="E14507" s="9">
        <v>0</v>
      </c>
      <c r="F14507" s="9">
        <f t="shared" si="5244"/>
        <v>0</v>
      </c>
      <c r="G14507" s="9">
        <v>0</v>
      </c>
      <c r="H14507" s="467">
        <v>0</v>
      </c>
      <c r="I14507" s="9">
        <f t="shared" si="5245"/>
        <v>0</v>
      </c>
      <c r="J14507" s="9">
        <v>0</v>
      </c>
      <c r="K14507" s="467">
        <v>0</v>
      </c>
      <c r="L14507" s="9">
        <f t="shared" si="5246"/>
        <v>0</v>
      </c>
      <c r="M14507" s="9">
        <v>0</v>
      </c>
      <c r="N14507" s="467">
        <v>0</v>
      </c>
    </row>
    <row r="14508" spans="1:14" customFormat="1" ht="29.25" hidden="1" customHeight="1" thickTop="1" thickBot="1" x14ac:dyDescent="0.3">
      <c r="A14508" s="1" t="s">
        <v>0</v>
      </c>
      <c r="B14508" s="5" t="s">
        <v>47</v>
      </c>
      <c r="C14508" s="9">
        <f t="shared" si="5243"/>
        <v>0</v>
      </c>
      <c r="D14508" s="9">
        <v>0</v>
      </c>
      <c r="E14508" s="9">
        <v>0</v>
      </c>
      <c r="F14508" s="9">
        <f t="shared" si="5244"/>
        <v>0</v>
      </c>
      <c r="G14508" s="9">
        <v>0</v>
      </c>
      <c r="H14508" s="467">
        <v>0</v>
      </c>
      <c r="I14508" s="9">
        <f t="shared" si="5245"/>
        <v>0</v>
      </c>
      <c r="J14508" s="9">
        <v>0</v>
      </c>
      <c r="K14508" s="467">
        <v>0</v>
      </c>
      <c r="L14508" s="9">
        <f t="shared" si="5246"/>
        <v>0</v>
      </c>
      <c r="M14508" s="9">
        <v>0</v>
      </c>
      <c r="N14508" s="467">
        <v>0</v>
      </c>
    </row>
    <row r="14509" spans="1:14" customFormat="1" ht="30.75" hidden="1" customHeight="1" thickTop="1" thickBot="1" x14ac:dyDescent="0.3">
      <c r="A14509" s="1" t="s">
        <v>0</v>
      </c>
      <c r="B14509" s="5" t="s">
        <v>48</v>
      </c>
      <c r="C14509" s="9">
        <f t="shared" si="5243"/>
        <v>0</v>
      </c>
      <c r="D14509" s="9">
        <v>0</v>
      </c>
      <c r="E14509" s="9">
        <v>0</v>
      </c>
      <c r="F14509" s="9">
        <f t="shared" si="5244"/>
        <v>0</v>
      </c>
      <c r="G14509" s="9">
        <v>0</v>
      </c>
      <c r="H14509" s="467">
        <v>0</v>
      </c>
      <c r="I14509" s="9">
        <f t="shared" si="5245"/>
        <v>0</v>
      </c>
      <c r="J14509" s="9">
        <v>0</v>
      </c>
      <c r="K14509" s="467">
        <v>0</v>
      </c>
      <c r="L14509" s="9">
        <f t="shared" si="5246"/>
        <v>0</v>
      </c>
      <c r="M14509" s="9">
        <v>0</v>
      </c>
      <c r="N14509" s="467">
        <v>0</v>
      </c>
    </row>
    <row r="14510" spans="1:14" customFormat="1" ht="23.25" hidden="1" customHeight="1" thickTop="1" thickBot="1" x14ac:dyDescent="0.3">
      <c r="A14510" s="1" t="s">
        <v>0</v>
      </c>
      <c r="B14510" s="5" t="s">
        <v>49</v>
      </c>
      <c r="C14510" s="9">
        <f t="shared" si="5243"/>
        <v>0</v>
      </c>
      <c r="D14510" s="9">
        <v>0</v>
      </c>
      <c r="E14510" s="9">
        <v>0</v>
      </c>
      <c r="F14510" s="9">
        <f t="shared" si="5244"/>
        <v>0</v>
      </c>
      <c r="G14510" s="9">
        <v>0</v>
      </c>
      <c r="H14510" s="467">
        <v>0</v>
      </c>
      <c r="I14510" s="9">
        <f t="shared" si="5245"/>
        <v>0</v>
      </c>
      <c r="J14510" s="9">
        <v>0</v>
      </c>
      <c r="K14510" s="467">
        <v>0</v>
      </c>
      <c r="L14510" s="9">
        <f t="shared" si="5246"/>
        <v>0</v>
      </c>
      <c r="M14510" s="9">
        <v>0</v>
      </c>
      <c r="N14510" s="467">
        <v>0</v>
      </c>
    </row>
    <row r="14511" spans="1:14" customFormat="1" ht="30" hidden="1" customHeight="1" thickTop="1" thickBot="1" x14ac:dyDescent="0.3">
      <c r="A14511" s="1" t="s">
        <v>0</v>
      </c>
      <c r="B14511" s="5" t="s">
        <v>50</v>
      </c>
      <c r="C14511" s="9">
        <f t="shared" si="5243"/>
        <v>0</v>
      </c>
      <c r="D14511" s="9">
        <v>0</v>
      </c>
      <c r="E14511" s="9">
        <v>0</v>
      </c>
      <c r="F14511" s="9">
        <f t="shared" si="5244"/>
        <v>0</v>
      </c>
      <c r="G14511" s="9">
        <v>0</v>
      </c>
      <c r="H14511" s="467">
        <v>0</v>
      </c>
      <c r="I14511" s="9">
        <f t="shared" si="5245"/>
        <v>0</v>
      </c>
      <c r="J14511" s="9">
        <v>0</v>
      </c>
      <c r="K14511" s="467">
        <v>0</v>
      </c>
      <c r="L14511" s="9">
        <f t="shared" si="5246"/>
        <v>0</v>
      </c>
      <c r="M14511" s="9">
        <v>0</v>
      </c>
      <c r="N14511" s="467">
        <v>0</v>
      </c>
    </row>
    <row r="14512" spans="1:14" customFormat="1" ht="29.25" hidden="1" customHeight="1" thickTop="1" thickBot="1" x14ac:dyDescent="0.3">
      <c r="A14512" s="1" t="s">
        <v>0</v>
      </c>
      <c r="B14512" s="5" t="s">
        <v>51</v>
      </c>
      <c r="C14512" s="9">
        <f t="shared" si="5243"/>
        <v>0</v>
      </c>
      <c r="D14512" s="9">
        <f>SUM(D14513:D14519)</f>
        <v>0</v>
      </c>
      <c r="E14512" s="9">
        <f>SUM(E14513:E14519)</f>
        <v>0</v>
      </c>
      <c r="F14512" s="9">
        <f t="shared" si="5244"/>
        <v>0</v>
      </c>
      <c r="G14512" s="9">
        <f>SUM(G14513:G14519)</f>
        <v>0</v>
      </c>
      <c r="H14512" s="467">
        <f>SUM(H14513:H14519)</f>
        <v>0</v>
      </c>
      <c r="I14512" s="9">
        <f t="shared" si="5245"/>
        <v>0</v>
      </c>
      <c r="J14512" s="9">
        <f>SUM(J14513:J14519)</f>
        <v>0</v>
      </c>
      <c r="K14512" s="467">
        <f>SUM(K14513:K14519)</f>
        <v>0</v>
      </c>
      <c r="L14512" s="9">
        <f t="shared" si="5246"/>
        <v>0</v>
      </c>
      <c r="M14512" s="9">
        <f>SUM(M14513:M14519)</f>
        <v>0</v>
      </c>
      <c r="N14512" s="467">
        <f>SUM(N14513:N14519)</f>
        <v>0</v>
      </c>
    </row>
    <row r="14513" spans="1:14" customFormat="1" ht="30.75" hidden="1" customHeight="1" thickTop="1" thickBot="1" x14ac:dyDescent="0.3">
      <c r="A14513" s="1" t="s">
        <v>0</v>
      </c>
      <c r="B14513" s="6" t="s">
        <v>52</v>
      </c>
      <c r="C14513" s="9">
        <f t="shared" si="5243"/>
        <v>0</v>
      </c>
      <c r="D14513" s="9">
        <v>0</v>
      </c>
      <c r="E14513" s="9">
        <v>0</v>
      </c>
      <c r="F14513" s="9">
        <f t="shared" si="5244"/>
        <v>0</v>
      </c>
      <c r="G14513" s="9">
        <v>0</v>
      </c>
      <c r="H14513" s="467">
        <v>0</v>
      </c>
      <c r="I14513" s="9">
        <f t="shared" si="5245"/>
        <v>0</v>
      </c>
      <c r="J14513" s="9">
        <v>0</v>
      </c>
      <c r="K14513" s="467">
        <v>0</v>
      </c>
      <c r="L14513" s="9">
        <f t="shared" si="5246"/>
        <v>0</v>
      </c>
      <c r="M14513" s="9">
        <v>0</v>
      </c>
      <c r="N14513" s="467">
        <v>0</v>
      </c>
    </row>
    <row r="14514" spans="1:14" customFormat="1" ht="24" hidden="1" customHeight="1" thickTop="1" thickBot="1" x14ac:dyDescent="0.3">
      <c r="A14514" s="1" t="s">
        <v>0</v>
      </c>
      <c r="B14514" s="6" t="s">
        <v>53</v>
      </c>
      <c r="C14514" s="9">
        <f t="shared" si="5243"/>
        <v>0</v>
      </c>
      <c r="D14514" s="9">
        <v>0</v>
      </c>
      <c r="E14514" s="9">
        <v>0</v>
      </c>
      <c r="F14514" s="9">
        <f t="shared" si="5244"/>
        <v>0</v>
      </c>
      <c r="G14514" s="9">
        <v>0</v>
      </c>
      <c r="H14514" s="467">
        <v>0</v>
      </c>
      <c r="I14514" s="9">
        <f t="shared" si="5245"/>
        <v>0</v>
      </c>
      <c r="J14514" s="9">
        <v>0</v>
      </c>
      <c r="K14514" s="467">
        <v>0</v>
      </c>
      <c r="L14514" s="9">
        <f t="shared" si="5246"/>
        <v>0</v>
      </c>
      <c r="M14514" s="9">
        <v>0</v>
      </c>
      <c r="N14514" s="467">
        <v>0</v>
      </c>
    </row>
    <row r="14515" spans="1:14" customFormat="1" ht="34.5" hidden="1" customHeight="1" thickBot="1" x14ac:dyDescent="0.3">
      <c r="A14515" s="1" t="s">
        <v>0</v>
      </c>
      <c r="B14515" s="6" t="s">
        <v>54</v>
      </c>
      <c r="C14515" s="9">
        <f t="shared" si="5243"/>
        <v>0</v>
      </c>
      <c r="D14515" s="9">
        <v>0</v>
      </c>
      <c r="E14515" s="9">
        <v>0</v>
      </c>
      <c r="F14515" s="9">
        <f t="shared" si="5244"/>
        <v>0</v>
      </c>
      <c r="G14515" s="9">
        <v>0</v>
      </c>
      <c r="H14515" s="467">
        <v>0</v>
      </c>
      <c r="I14515" s="9">
        <f t="shared" si="5245"/>
        <v>0</v>
      </c>
      <c r="J14515" s="9">
        <v>0</v>
      </c>
      <c r="K14515" s="467">
        <v>0</v>
      </c>
      <c r="L14515" s="9">
        <f t="shared" si="5246"/>
        <v>0</v>
      </c>
      <c r="M14515" s="9">
        <v>0</v>
      </c>
      <c r="N14515" s="467">
        <v>0</v>
      </c>
    </row>
    <row r="14516" spans="1:14" customFormat="1" ht="36" hidden="1" customHeight="1" thickTop="1" thickBot="1" x14ac:dyDescent="0.3">
      <c r="A14516" s="1" t="s">
        <v>0</v>
      </c>
      <c r="B14516" s="6" t="s">
        <v>55</v>
      </c>
      <c r="C14516" s="9">
        <f t="shared" si="5243"/>
        <v>0</v>
      </c>
      <c r="D14516" s="9">
        <v>0</v>
      </c>
      <c r="E14516" s="9">
        <v>0</v>
      </c>
      <c r="F14516" s="9">
        <f t="shared" si="5244"/>
        <v>0</v>
      </c>
      <c r="G14516" s="9">
        <v>0</v>
      </c>
      <c r="H14516" s="467">
        <v>0</v>
      </c>
      <c r="I14516" s="9">
        <f t="shared" si="5245"/>
        <v>0</v>
      </c>
      <c r="J14516" s="9">
        <v>0</v>
      </c>
      <c r="K14516" s="467">
        <v>0</v>
      </c>
      <c r="L14516" s="9">
        <f t="shared" si="5246"/>
        <v>0</v>
      </c>
      <c r="M14516" s="9">
        <v>0</v>
      </c>
      <c r="N14516" s="467">
        <v>0</v>
      </c>
    </row>
    <row r="14517" spans="1:14" customFormat="1" ht="33.75" hidden="1" customHeight="1" thickTop="1" thickBot="1" x14ac:dyDescent="0.3">
      <c r="A14517" s="1" t="s">
        <v>0</v>
      </c>
      <c r="B14517" s="6" t="s">
        <v>56</v>
      </c>
      <c r="C14517" s="9">
        <f t="shared" si="5243"/>
        <v>0</v>
      </c>
      <c r="D14517" s="9">
        <v>0</v>
      </c>
      <c r="E14517" s="9">
        <v>0</v>
      </c>
      <c r="F14517" s="9">
        <f t="shared" si="5244"/>
        <v>0</v>
      </c>
      <c r="G14517" s="9">
        <v>0</v>
      </c>
      <c r="H14517" s="467">
        <v>0</v>
      </c>
      <c r="I14517" s="9">
        <f t="shared" si="5245"/>
        <v>0</v>
      </c>
      <c r="J14517" s="9">
        <v>0</v>
      </c>
      <c r="K14517" s="467">
        <v>0</v>
      </c>
      <c r="L14517" s="9">
        <f t="shared" si="5246"/>
        <v>0</v>
      </c>
      <c r="M14517" s="9">
        <v>0</v>
      </c>
      <c r="N14517" s="467">
        <v>0</v>
      </c>
    </row>
    <row r="14518" spans="1:14" customFormat="1" ht="42.75" hidden="1" customHeight="1" thickTop="1" thickBot="1" x14ac:dyDescent="0.3">
      <c r="A14518" s="1" t="s">
        <v>0</v>
      </c>
      <c r="B14518" s="6" t="s">
        <v>57</v>
      </c>
      <c r="C14518" s="9">
        <f t="shared" si="5243"/>
        <v>0</v>
      </c>
      <c r="D14518" s="9">
        <v>0</v>
      </c>
      <c r="E14518" s="9">
        <v>0</v>
      </c>
      <c r="F14518" s="9">
        <f t="shared" si="5244"/>
        <v>0</v>
      </c>
      <c r="G14518" s="9">
        <v>0</v>
      </c>
      <c r="H14518" s="467">
        <v>0</v>
      </c>
      <c r="I14518" s="9">
        <f t="shared" si="5245"/>
        <v>0</v>
      </c>
      <c r="J14518" s="9">
        <v>0</v>
      </c>
      <c r="K14518" s="467">
        <v>0</v>
      </c>
      <c r="L14518" s="9">
        <f t="shared" si="5246"/>
        <v>0</v>
      </c>
      <c r="M14518" s="9">
        <v>0</v>
      </c>
      <c r="N14518" s="467">
        <v>0</v>
      </c>
    </row>
    <row r="14519" spans="1:14" customFormat="1" ht="31.5" hidden="1" customHeight="1" thickTop="1" thickBot="1" x14ac:dyDescent="0.3">
      <c r="A14519" s="1" t="s">
        <v>0</v>
      </c>
      <c r="B14519" s="6" t="s">
        <v>58</v>
      </c>
      <c r="C14519" s="9">
        <f t="shared" si="5243"/>
        <v>0</v>
      </c>
      <c r="D14519" s="9">
        <v>0</v>
      </c>
      <c r="E14519" s="9">
        <v>0</v>
      </c>
      <c r="F14519" s="9">
        <f t="shared" si="5244"/>
        <v>0</v>
      </c>
      <c r="G14519" s="9">
        <v>0</v>
      </c>
      <c r="H14519" s="467">
        <v>0</v>
      </c>
      <c r="I14519" s="9">
        <f t="shared" si="5245"/>
        <v>0</v>
      </c>
      <c r="J14519" s="9">
        <v>0</v>
      </c>
      <c r="K14519" s="467">
        <v>0</v>
      </c>
      <c r="L14519" s="9">
        <f t="shared" si="5246"/>
        <v>0</v>
      </c>
      <c r="M14519" s="9">
        <v>0</v>
      </c>
      <c r="N14519" s="467">
        <v>0</v>
      </c>
    </row>
    <row r="14520" spans="1:14" customFormat="1" ht="22.5" hidden="1" customHeight="1" thickTop="1" thickBot="1" x14ac:dyDescent="0.3">
      <c r="A14520" s="1" t="s">
        <v>0</v>
      </c>
      <c r="B14520" s="5" t="s">
        <v>59</v>
      </c>
      <c r="C14520" s="9">
        <f t="shared" si="5243"/>
        <v>0</v>
      </c>
      <c r="D14520" s="9">
        <v>0</v>
      </c>
      <c r="E14520" s="9">
        <v>0</v>
      </c>
      <c r="F14520" s="9">
        <f t="shared" si="5244"/>
        <v>0</v>
      </c>
      <c r="G14520" s="9">
        <v>0</v>
      </c>
      <c r="H14520" s="467">
        <v>0</v>
      </c>
      <c r="I14520" s="9">
        <f t="shared" si="5245"/>
        <v>0</v>
      </c>
      <c r="J14520" s="9">
        <v>0</v>
      </c>
      <c r="K14520" s="467">
        <v>0</v>
      </c>
      <c r="L14520" s="9">
        <f t="shared" si="5246"/>
        <v>0</v>
      </c>
      <c r="M14520" s="9">
        <v>0</v>
      </c>
      <c r="N14520" s="467">
        <v>0</v>
      </c>
    </row>
    <row r="14521" spans="1:14" customFormat="1" ht="33" hidden="1" customHeight="1" thickTop="1" thickBot="1" x14ac:dyDescent="0.3">
      <c r="A14521" s="1" t="s">
        <v>0</v>
      </c>
      <c r="B14521" s="5" t="s">
        <v>60</v>
      </c>
      <c r="C14521" s="9">
        <f t="shared" si="5243"/>
        <v>0</v>
      </c>
      <c r="D14521" s="9">
        <v>0</v>
      </c>
      <c r="E14521" s="9">
        <v>0</v>
      </c>
      <c r="F14521" s="9">
        <f t="shared" si="5244"/>
        <v>0</v>
      </c>
      <c r="G14521" s="9">
        <v>0</v>
      </c>
      <c r="H14521" s="467">
        <v>0</v>
      </c>
      <c r="I14521" s="9">
        <f t="shared" si="5245"/>
        <v>0</v>
      </c>
      <c r="J14521" s="9">
        <v>0</v>
      </c>
      <c r="K14521" s="467">
        <v>0</v>
      </c>
      <c r="L14521" s="9">
        <f t="shared" si="5246"/>
        <v>0</v>
      </c>
      <c r="M14521" s="9">
        <v>0</v>
      </c>
      <c r="N14521" s="467">
        <v>0</v>
      </c>
    </row>
    <row r="14522" spans="1:14" customFormat="1" ht="31.5" hidden="1" customHeight="1" thickTop="1" thickBot="1" x14ac:dyDescent="0.3">
      <c r="A14522" s="1" t="s">
        <v>0</v>
      </c>
      <c r="B14522" s="4" t="s">
        <v>61</v>
      </c>
      <c r="C14522" s="9">
        <f t="shared" si="5243"/>
        <v>0</v>
      </c>
      <c r="D14522" s="9">
        <v>0</v>
      </c>
      <c r="E14522" s="9">
        <v>0</v>
      </c>
      <c r="F14522" s="9">
        <f t="shared" si="5244"/>
        <v>0</v>
      </c>
      <c r="G14522" s="9">
        <v>0</v>
      </c>
      <c r="H14522" s="467">
        <v>0</v>
      </c>
      <c r="I14522" s="9">
        <f t="shared" si="5245"/>
        <v>0</v>
      </c>
      <c r="J14522" s="9">
        <v>0</v>
      </c>
      <c r="K14522" s="467">
        <v>0</v>
      </c>
      <c r="L14522" s="9">
        <f t="shared" si="5246"/>
        <v>0</v>
      </c>
      <c r="M14522" s="9">
        <v>0</v>
      </c>
      <c r="N14522" s="467">
        <v>0</v>
      </c>
    </row>
    <row r="14523" spans="1:14" customFormat="1" ht="35.25" hidden="1" customHeight="1" thickTop="1" thickBot="1" x14ac:dyDescent="0.3">
      <c r="A14523" s="1" t="s">
        <v>0</v>
      </c>
      <c r="B14523" s="4" t="s">
        <v>62</v>
      </c>
      <c r="C14523" s="9">
        <f t="shared" si="5243"/>
        <v>0</v>
      </c>
      <c r="D14523" s="9">
        <v>0</v>
      </c>
      <c r="E14523" s="9">
        <v>0</v>
      </c>
      <c r="F14523" s="9">
        <f t="shared" si="5244"/>
        <v>0</v>
      </c>
      <c r="G14523" s="9">
        <v>0</v>
      </c>
      <c r="H14523" s="467">
        <v>0</v>
      </c>
      <c r="I14523" s="9">
        <f t="shared" si="5245"/>
        <v>0</v>
      </c>
      <c r="J14523" s="9">
        <v>0</v>
      </c>
      <c r="K14523" s="467">
        <v>0</v>
      </c>
      <c r="L14523" s="9">
        <f t="shared" si="5246"/>
        <v>0</v>
      </c>
      <c r="M14523" s="9">
        <v>0</v>
      </c>
      <c r="N14523" s="467">
        <v>0</v>
      </c>
    </row>
    <row r="14524" spans="1:14" customFormat="1" ht="27" hidden="1" customHeight="1" thickTop="1" thickBot="1" x14ac:dyDescent="0.3">
      <c r="A14524" s="1" t="s">
        <v>0</v>
      </c>
      <c r="B14524" s="4" t="s">
        <v>63</v>
      </c>
      <c r="C14524" s="9">
        <f t="shared" si="5243"/>
        <v>0</v>
      </c>
      <c r="D14524" s="9">
        <v>0</v>
      </c>
      <c r="E14524" s="9">
        <v>0</v>
      </c>
      <c r="F14524" s="9">
        <f t="shared" si="5244"/>
        <v>0</v>
      </c>
      <c r="G14524" s="9">
        <v>0</v>
      </c>
      <c r="H14524" s="467">
        <v>0</v>
      </c>
      <c r="I14524" s="9">
        <f t="shared" si="5245"/>
        <v>0</v>
      </c>
      <c r="J14524" s="9">
        <v>0</v>
      </c>
      <c r="K14524" s="467">
        <v>0</v>
      </c>
      <c r="L14524" s="9">
        <f t="shared" si="5246"/>
        <v>0</v>
      </c>
      <c r="M14524" s="9">
        <v>0</v>
      </c>
      <c r="N14524" s="467">
        <v>0</v>
      </c>
    </row>
    <row r="14525" spans="1:14" customFormat="1" ht="26.25" hidden="1" customHeight="1" thickBot="1" x14ac:dyDescent="0.3">
      <c r="A14525" s="1" t="s">
        <v>0</v>
      </c>
      <c r="B14525" s="4" t="s">
        <v>64</v>
      </c>
      <c r="C14525" s="9">
        <f t="shared" si="5243"/>
        <v>0</v>
      </c>
      <c r="D14525" s="9">
        <v>0</v>
      </c>
      <c r="E14525" s="9">
        <v>0</v>
      </c>
      <c r="F14525" s="9">
        <f t="shared" si="5244"/>
        <v>0</v>
      </c>
      <c r="G14525" s="9">
        <v>0</v>
      </c>
      <c r="H14525" s="467">
        <v>0</v>
      </c>
      <c r="I14525" s="9">
        <f t="shared" si="5245"/>
        <v>0</v>
      </c>
      <c r="J14525" s="9">
        <v>0</v>
      </c>
      <c r="K14525" s="467">
        <v>0</v>
      </c>
      <c r="L14525" s="9">
        <f t="shared" si="5246"/>
        <v>0</v>
      </c>
      <c r="M14525" s="9">
        <v>0</v>
      </c>
      <c r="N14525" s="467">
        <v>0</v>
      </c>
    </row>
    <row r="14526" spans="1:14" customFormat="1" ht="22.5" hidden="1" customHeight="1" thickTop="1" thickBot="1" x14ac:dyDescent="0.3">
      <c r="A14526" s="1" t="s">
        <v>0</v>
      </c>
      <c r="B14526" s="4" t="s">
        <v>65</v>
      </c>
      <c r="C14526" s="9">
        <f t="shared" si="5243"/>
        <v>0</v>
      </c>
      <c r="D14526" s="9">
        <f>SUM(D14527:D14532)</f>
        <v>0</v>
      </c>
      <c r="E14526" s="9">
        <f>SUM(E14527:E14532)</f>
        <v>0</v>
      </c>
      <c r="F14526" s="9">
        <f t="shared" si="5244"/>
        <v>0</v>
      </c>
      <c r="G14526" s="9">
        <f>SUM(G14527:G14532)</f>
        <v>0</v>
      </c>
      <c r="H14526" s="467">
        <f>SUM(H14527:H14532)</f>
        <v>0</v>
      </c>
      <c r="I14526" s="9">
        <f t="shared" si="5245"/>
        <v>0</v>
      </c>
      <c r="J14526" s="9">
        <f>SUM(J14527:J14532)</f>
        <v>0</v>
      </c>
      <c r="K14526" s="467">
        <f>SUM(K14527:K14532)</f>
        <v>0</v>
      </c>
      <c r="L14526" s="9">
        <f t="shared" si="5246"/>
        <v>0</v>
      </c>
      <c r="M14526" s="9">
        <f>SUM(M14527:M14532)</f>
        <v>0</v>
      </c>
      <c r="N14526" s="467">
        <f>SUM(N14527:N14532)</f>
        <v>0</v>
      </c>
    </row>
    <row r="14527" spans="1:14" customFormat="1" ht="30" hidden="1" customHeight="1" thickTop="1" thickBot="1" x14ac:dyDescent="0.3">
      <c r="A14527" s="1" t="s">
        <v>0</v>
      </c>
      <c r="B14527" s="5" t="s">
        <v>66</v>
      </c>
      <c r="C14527" s="9">
        <f t="shared" si="5243"/>
        <v>0</v>
      </c>
      <c r="D14527" s="9">
        <v>0</v>
      </c>
      <c r="E14527" s="9">
        <v>0</v>
      </c>
      <c r="F14527" s="9">
        <f t="shared" si="5244"/>
        <v>0</v>
      </c>
      <c r="G14527" s="9">
        <v>0</v>
      </c>
      <c r="H14527" s="467">
        <v>0</v>
      </c>
      <c r="I14527" s="9">
        <f t="shared" si="5245"/>
        <v>0</v>
      </c>
      <c r="J14527" s="9">
        <v>0</v>
      </c>
      <c r="K14527" s="467">
        <v>0</v>
      </c>
      <c r="L14527" s="9">
        <f t="shared" si="5246"/>
        <v>0</v>
      </c>
      <c r="M14527" s="9">
        <v>0</v>
      </c>
      <c r="N14527" s="467">
        <v>0</v>
      </c>
    </row>
    <row r="14528" spans="1:14" customFormat="1" ht="25.5" hidden="1" customHeight="1" thickTop="1" thickBot="1" x14ac:dyDescent="0.3">
      <c r="A14528" s="1" t="s">
        <v>0</v>
      </c>
      <c r="B14528" s="5" t="s">
        <v>67</v>
      </c>
      <c r="C14528" s="9">
        <f t="shared" si="5243"/>
        <v>0</v>
      </c>
      <c r="D14528" s="9">
        <v>0</v>
      </c>
      <c r="E14528" s="9">
        <v>0</v>
      </c>
      <c r="F14528" s="9">
        <f t="shared" si="5244"/>
        <v>0</v>
      </c>
      <c r="G14528" s="9">
        <v>0</v>
      </c>
      <c r="H14528" s="467">
        <v>0</v>
      </c>
      <c r="I14528" s="9">
        <f t="shared" si="5245"/>
        <v>0</v>
      </c>
      <c r="J14528" s="9">
        <v>0</v>
      </c>
      <c r="K14528" s="467">
        <v>0</v>
      </c>
      <c r="L14528" s="9">
        <f t="shared" si="5246"/>
        <v>0</v>
      </c>
      <c r="M14528" s="9">
        <v>0</v>
      </c>
      <c r="N14528" s="467">
        <v>0</v>
      </c>
    </row>
    <row r="14529" spans="1:14" customFormat="1" ht="37.5" hidden="1" customHeight="1" thickTop="1" thickBot="1" x14ac:dyDescent="0.3">
      <c r="A14529" s="1" t="s">
        <v>0</v>
      </c>
      <c r="B14529" s="5" t="s">
        <v>68</v>
      </c>
      <c r="C14529" s="9">
        <f t="shared" si="5243"/>
        <v>0</v>
      </c>
      <c r="D14529" s="9">
        <v>0</v>
      </c>
      <c r="E14529" s="9">
        <v>0</v>
      </c>
      <c r="F14529" s="9">
        <f t="shared" si="5244"/>
        <v>0</v>
      </c>
      <c r="G14529" s="9">
        <v>0</v>
      </c>
      <c r="H14529" s="467">
        <v>0</v>
      </c>
      <c r="I14529" s="9">
        <f t="shared" si="5245"/>
        <v>0</v>
      </c>
      <c r="J14529" s="9">
        <v>0</v>
      </c>
      <c r="K14529" s="467">
        <v>0</v>
      </c>
      <c r="L14529" s="9">
        <f t="shared" si="5246"/>
        <v>0</v>
      </c>
      <c r="M14529" s="9">
        <v>0</v>
      </c>
      <c r="N14529" s="467">
        <v>0</v>
      </c>
    </row>
    <row r="14530" spans="1:14" customFormat="1" ht="36" hidden="1" customHeight="1" thickTop="1" thickBot="1" x14ac:dyDescent="0.3">
      <c r="A14530" s="1" t="s">
        <v>0</v>
      </c>
      <c r="B14530" s="5" t="s">
        <v>69</v>
      </c>
      <c r="C14530" s="9">
        <f t="shared" si="5243"/>
        <v>0</v>
      </c>
      <c r="D14530" s="9">
        <v>0</v>
      </c>
      <c r="E14530" s="9">
        <v>0</v>
      </c>
      <c r="F14530" s="9">
        <f t="shared" si="5244"/>
        <v>0</v>
      </c>
      <c r="G14530" s="9">
        <v>0</v>
      </c>
      <c r="H14530" s="467">
        <v>0</v>
      </c>
      <c r="I14530" s="9">
        <f t="shared" si="5245"/>
        <v>0</v>
      </c>
      <c r="J14530" s="9">
        <v>0</v>
      </c>
      <c r="K14530" s="467">
        <v>0</v>
      </c>
      <c r="L14530" s="9">
        <f t="shared" si="5246"/>
        <v>0</v>
      </c>
      <c r="M14530" s="9">
        <v>0</v>
      </c>
      <c r="N14530" s="467">
        <v>0</v>
      </c>
    </row>
    <row r="14531" spans="1:14" customFormat="1" ht="18" hidden="1" customHeight="1" thickBot="1" x14ac:dyDescent="0.3">
      <c r="A14531" s="1" t="s">
        <v>0</v>
      </c>
      <c r="B14531" s="5" t="s">
        <v>70</v>
      </c>
      <c r="C14531" s="9">
        <f t="shared" ref="C14531:C14594" si="5247">SUM(D14531:E14531)</f>
        <v>0</v>
      </c>
      <c r="D14531" s="9">
        <v>0</v>
      </c>
      <c r="E14531" s="9">
        <v>0</v>
      </c>
      <c r="F14531" s="9">
        <f t="shared" ref="F14531:F14594" si="5248">SUM(G14531:H14531)</f>
        <v>0</v>
      </c>
      <c r="G14531" s="9">
        <v>0</v>
      </c>
      <c r="H14531" s="467">
        <v>0</v>
      </c>
      <c r="I14531" s="9">
        <f t="shared" ref="I14531:I14594" si="5249">SUM(J14531:K14531)</f>
        <v>0</v>
      </c>
      <c r="J14531" s="9">
        <v>0</v>
      </c>
      <c r="K14531" s="467">
        <v>0</v>
      </c>
      <c r="L14531" s="9">
        <f t="shared" ref="L14531:L14594" si="5250">SUM(M14531:N14531)</f>
        <v>0</v>
      </c>
      <c r="M14531" s="9">
        <v>0</v>
      </c>
      <c r="N14531" s="467">
        <v>0</v>
      </c>
    </row>
    <row r="14532" spans="1:14" customFormat="1" ht="23.25" hidden="1" customHeight="1" thickTop="1" thickBot="1" x14ac:dyDescent="0.3">
      <c r="A14532" s="1" t="s">
        <v>0</v>
      </c>
      <c r="B14532" s="5" t="s">
        <v>71</v>
      </c>
      <c r="C14532" s="9">
        <f t="shared" si="5247"/>
        <v>0</v>
      </c>
      <c r="D14532" s="9">
        <v>0</v>
      </c>
      <c r="E14532" s="9">
        <v>0</v>
      </c>
      <c r="F14532" s="9">
        <f t="shared" si="5248"/>
        <v>0</v>
      </c>
      <c r="G14532" s="9">
        <v>0</v>
      </c>
      <c r="H14532" s="467">
        <v>0</v>
      </c>
      <c r="I14532" s="9">
        <f t="shared" si="5249"/>
        <v>0</v>
      </c>
      <c r="J14532" s="9">
        <v>0</v>
      </c>
      <c r="K14532" s="467">
        <v>0</v>
      </c>
      <c r="L14532" s="9">
        <f t="shared" si="5250"/>
        <v>0</v>
      </c>
      <c r="M14532" s="9">
        <v>0</v>
      </c>
      <c r="N14532" s="467">
        <v>0</v>
      </c>
    </row>
    <row r="14533" spans="1:14" customFormat="1" ht="21" hidden="1" customHeight="1" thickTop="1" x14ac:dyDescent="0.25">
      <c r="A14533" s="133" t="s">
        <v>0</v>
      </c>
      <c r="B14533" s="134" t="s">
        <v>72</v>
      </c>
      <c r="C14533" s="135">
        <f t="shared" si="5247"/>
        <v>0</v>
      </c>
      <c r="D14533" s="135">
        <v>0</v>
      </c>
      <c r="E14533" s="135">
        <v>0</v>
      </c>
      <c r="F14533" s="135">
        <f t="shared" si="5248"/>
        <v>0</v>
      </c>
      <c r="G14533" s="135">
        <v>0</v>
      </c>
      <c r="H14533" s="476">
        <v>0</v>
      </c>
      <c r="I14533" s="135">
        <f t="shared" si="5249"/>
        <v>0</v>
      </c>
      <c r="J14533" s="135">
        <v>0</v>
      </c>
      <c r="K14533" s="476">
        <v>0</v>
      </c>
      <c r="L14533" s="135">
        <f t="shared" si="5250"/>
        <v>0</v>
      </c>
      <c r="M14533" s="135">
        <v>0</v>
      </c>
      <c r="N14533" s="476">
        <v>0</v>
      </c>
    </row>
    <row r="14534" spans="1:14" ht="20.25" hidden="1" customHeight="1" x14ac:dyDescent="0.2">
      <c r="A14534" s="388" t="s">
        <v>0</v>
      </c>
      <c r="B14534" s="391" t="s">
        <v>73</v>
      </c>
      <c r="C14534" s="329">
        <f t="shared" si="5247"/>
        <v>0</v>
      </c>
      <c r="D14534" s="329">
        <f>SUM(D14535:D14548)</f>
        <v>0</v>
      </c>
      <c r="E14534" s="329">
        <f>SUM(E14535:E14548)</f>
        <v>0</v>
      </c>
      <c r="F14534" s="329">
        <f t="shared" si="5248"/>
        <v>5.4</v>
      </c>
      <c r="G14534" s="329">
        <v>5.4</v>
      </c>
      <c r="H14534" s="446">
        <f>SUM(H14535:H14548)</f>
        <v>0</v>
      </c>
      <c r="I14534" s="329">
        <f t="shared" si="5249"/>
        <v>5.4</v>
      </c>
      <c r="J14534" s="329">
        <v>5.4</v>
      </c>
      <c r="K14534" s="446">
        <f>SUM(K14535:K14548)</f>
        <v>0</v>
      </c>
      <c r="L14534" s="329">
        <f t="shared" si="5250"/>
        <v>5.4</v>
      </c>
      <c r="M14534" s="329">
        <v>5.4</v>
      </c>
      <c r="N14534" s="446">
        <f>SUM(N14535:N14548)</f>
        <v>0</v>
      </c>
    </row>
    <row r="14535" spans="1:14" customFormat="1" ht="20.25" hidden="1" customHeight="1" thickBot="1" x14ac:dyDescent="0.3">
      <c r="A14535" s="140" t="s">
        <v>0</v>
      </c>
      <c r="B14535" s="148" t="s">
        <v>74</v>
      </c>
      <c r="C14535" s="142">
        <f t="shared" si="5247"/>
        <v>0</v>
      </c>
      <c r="D14535" s="142">
        <v>0</v>
      </c>
      <c r="E14535" s="142">
        <v>0</v>
      </c>
      <c r="F14535" s="142">
        <f t="shared" si="5248"/>
        <v>0</v>
      </c>
      <c r="G14535" s="142">
        <v>0</v>
      </c>
      <c r="H14535" s="477">
        <v>0</v>
      </c>
      <c r="I14535" s="142">
        <f t="shared" si="5249"/>
        <v>0</v>
      </c>
      <c r="J14535" s="142">
        <v>0</v>
      </c>
      <c r="K14535" s="477">
        <v>0</v>
      </c>
      <c r="L14535" s="142">
        <f t="shared" si="5250"/>
        <v>0</v>
      </c>
      <c r="M14535" s="142">
        <v>0</v>
      </c>
      <c r="N14535" s="477">
        <v>0</v>
      </c>
    </row>
    <row r="14536" spans="1:14" customFormat="1" ht="20.25" hidden="1" customHeight="1" thickTop="1" thickBot="1" x14ac:dyDescent="0.3">
      <c r="A14536" s="1" t="s">
        <v>0</v>
      </c>
      <c r="B14536" s="5" t="s">
        <v>75</v>
      </c>
      <c r="C14536" s="9">
        <f t="shared" si="5247"/>
        <v>0</v>
      </c>
      <c r="D14536" s="9">
        <v>0</v>
      </c>
      <c r="E14536" s="9">
        <v>0</v>
      </c>
      <c r="F14536" s="9">
        <f t="shared" si="5248"/>
        <v>0</v>
      </c>
      <c r="G14536" s="9">
        <v>0</v>
      </c>
      <c r="H14536" s="467">
        <v>0</v>
      </c>
      <c r="I14536" s="9">
        <f t="shared" si="5249"/>
        <v>0</v>
      </c>
      <c r="J14536" s="9">
        <v>0</v>
      </c>
      <c r="K14536" s="467">
        <v>0</v>
      </c>
      <c r="L14536" s="9">
        <f t="shared" si="5250"/>
        <v>0</v>
      </c>
      <c r="M14536" s="9">
        <v>0</v>
      </c>
      <c r="N14536" s="467">
        <v>0</v>
      </c>
    </row>
    <row r="14537" spans="1:14" customFormat="1" ht="14.25" hidden="1" customHeight="1" thickTop="1" thickBot="1" x14ac:dyDescent="0.3">
      <c r="A14537" s="1" t="s">
        <v>0</v>
      </c>
      <c r="B14537" s="5" t="s">
        <v>76</v>
      </c>
      <c r="C14537" s="9">
        <f t="shared" si="5247"/>
        <v>0</v>
      </c>
      <c r="D14537" s="9">
        <v>0</v>
      </c>
      <c r="E14537" s="9">
        <v>0</v>
      </c>
      <c r="F14537" s="9">
        <f t="shared" si="5248"/>
        <v>0</v>
      </c>
      <c r="G14537" s="9">
        <v>0</v>
      </c>
      <c r="H14537" s="467">
        <v>0</v>
      </c>
      <c r="I14537" s="9">
        <f t="shared" si="5249"/>
        <v>0</v>
      </c>
      <c r="J14537" s="9">
        <v>0</v>
      </c>
      <c r="K14537" s="467">
        <v>0</v>
      </c>
      <c r="L14537" s="9">
        <f t="shared" si="5250"/>
        <v>0</v>
      </c>
      <c r="M14537" s="9">
        <v>0</v>
      </c>
      <c r="N14537" s="467">
        <v>0</v>
      </c>
    </row>
    <row r="14538" spans="1:14" customFormat="1" ht="20.25" hidden="1" customHeight="1" thickTop="1" thickBot="1" x14ac:dyDescent="0.3">
      <c r="A14538" s="1" t="s">
        <v>0</v>
      </c>
      <c r="B14538" s="5" t="s">
        <v>77</v>
      </c>
      <c r="C14538" s="9">
        <f t="shared" si="5247"/>
        <v>0</v>
      </c>
      <c r="D14538" s="9">
        <v>0</v>
      </c>
      <c r="E14538" s="9">
        <v>0</v>
      </c>
      <c r="F14538" s="9">
        <f t="shared" si="5248"/>
        <v>0</v>
      </c>
      <c r="G14538" s="9">
        <v>0</v>
      </c>
      <c r="H14538" s="467">
        <v>0</v>
      </c>
      <c r="I14538" s="9">
        <f t="shared" si="5249"/>
        <v>0</v>
      </c>
      <c r="J14538" s="9">
        <v>0</v>
      </c>
      <c r="K14538" s="467">
        <v>0</v>
      </c>
      <c r="L14538" s="9">
        <f t="shared" si="5250"/>
        <v>0</v>
      </c>
      <c r="M14538" s="9">
        <v>0</v>
      </c>
      <c r="N14538" s="467">
        <v>0</v>
      </c>
    </row>
    <row r="14539" spans="1:14" customFormat="1" ht="20.25" hidden="1" customHeight="1" thickTop="1" thickBot="1" x14ac:dyDescent="0.3">
      <c r="A14539" s="1" t="s">
        <v>0</v>
      </c>
      <c r="B14539" s="5" t="s">
        <v>78</v>
      </c>
      <c r="C14539" s="9">
        <f t="shared" si="5247"/>
        <v>0</v>
      </c>
      <c r="D14539" s="9">
        <v>0</v>
      </c>
      <c r="E14539" s="9">
        <v>0</v>
      </c>
      <c r="F14539" s="9">
        <f t="shared" si="5248"/>
        <v>0</v>
      </c>
      <c r="G14539" s="9">
        <v>0</v>
      </c>
      <c r="H14539" s="467">
        <v>0</v>
      </c>
      <c r="I14539" s="9">
        <f t="shared" si="5249"/>
        <v>0</v>
      </c>
      <c r="J14539" s="9">
        <v>0</v>
      </c>
      <c r="K14539" s="467">
        <v>0</v>
      </c>
      <c r="L14539" s="9">
        <f t="shared" si="5250"/>
        <v>0</v>
      </c>
      <c r="M14539" s="9">
        <v>0</v>
      </c>
      <c r="N14539" s="467">
        <v>0</v>
      </c>
    </row>
    <row r="14540" spans="1:14" customFormat="1" ht="20.25" hidden="1" customHeight="1" thickTop="1" thickBot="1" x14ac:dyDescent="0.3">
      <c r="A14540" s="1" t="s">
        <v>0</v>
      </c>
      <c r="B14540" s="5" t="s">
        <v>79</v>
      </c>
      <c r="C14540" s="9">
        <f t="shared" si="5247"/>
        <v>0</v>
      </c>
      <c r="D14540" s="9">
        <v>0</v>
      </c>
      <c r="E14540" s="9">
        <v>0</v>
      </c>
      <c r="F14540" s="9">
        <f t="shared" si="5248"/>
        <v>0</v>
      </c>
      <c r="G14540" s="9">
        <v>0</v>
      </c>
      <c r="H14540" s="467">
        <v>0</v>
      </c>
      <c r="I14540" s="9">
        <f t="shared" si="5249"/>
        <v>0</v>
      </c>
      <c r="J14540" s="9">
        <v>0</v>
      </c>
      <c r="K14540" s="467">
        <v>0</v>
      </c>
      <c r="L14540" s="9">
        <f t="shared" si="5250"/>
        <v>0</v>
      </c>
      <c r="M14540" s="9">
        <v>0</v>
      </c>
      <c r="N14540" s="467">
        <v>0</v>
      </c>
    </row>
    <row r="14541" spans="1:14" customFormat="1" ht="20.25" hidden="1" customHeight="1" thickTop="1" thickBot="1" x14ac:dyDescent="0.3">
      <c r="A14541" s="1" t="s">
        <v>0</v>
      </c>
      <c r="B14541" s="5" t="s">
        <v>80</v>
      </c>
      <c r="C14541" s="9">
        <f t="shared" si="5247"/>
        <v>0</v>
      </c>
      <c r="D14541" s="9">
        <v>0</v>
      </c>
      <c r="E14541" s="9">
        <v>0</v>
      </c>
      <c r="F14541" s="9">
        <f t="shared" si="5248"/>
        <v>0</v>
      </c>
      <c r="G14541" s="9">
        <v>0</v>
      </c>
      <c r="H14541" s="467">
        <v>0</v>
      </c>
      <c r="I14541" s="9">
        <f t="shared" si="5249"/>
        <v>0</v>
      </c>
      <c r="J14541" s="9">
        <v>0</v>
      </c>
      <c r="K14541" s="467">
        <v>0</v>
      </c>
      <c r="L14541" s="9">
        <f t="shared" si="5250"/>
        <v>0</v>
      </c>
      <c r="M14541" s="9">
        <v>0</v>
      </c>
      <c r="N14541" s="467">
        <v>0</v>
      </c>
    </row>
    <row r="14542" spans="1:14" customFormat="1" ht="20.25" hidden="1" customHeight="1" thickTop="1" thickBot="1" x14ac:dyDescent="0.3">
      <c r="A14542" s="1" t="s">
        <v>0</v>
      </c>
      <c r="B14542" s="5" t="s">
        <v>81</v>
      </c>
      <c r="C14542" s="9">
        <f t="shared" si="5247"/>
        <v>0</v>
      </c>
      <c r="D14542" s="9">
        <v>0</v>
      </c>
      <c r="E14542" s="9">
        <v>0</v>
      </c>
      <c r="F14542" s="9">
        <f t="shared" si="5248"/>
        <v>0</v>
      </c>
      <c r="G14542" s="9">
        <v>0</v>
      </c>
      <c r="H14542" s="467">
        <v>0</v>
      </c>
      <c r="I14542" s="9">
        <f t="shared" si="5249"/>
        <v>0</v>
      </c>
      <c r="J14542" s="9">
        <v>0</v>
      </c>
      <c r="K14542" s="467">
        <v>0</v>
      </c>
      <c r="L14542" s="9">
        <f t="shared" si="5250"/>
        <v>0</v>
      </c>
      <c r="M14542" s="9">
        <v>0</v>
      </c>
      <c r="N14542" s="467">
        <v>0</v>
      </c>
    </row>
    <row r="14543" spans="1:14" customFormat="1" ht="20.25" hidden="1" customHeight="1" thickTop="1" thickBot="1" x14ac:dyDescent="0.3">
      <c r="A14543" s="1" t="s">
        <v>0</v>
      </c>
      <c r="B14543" s="5" t="s">
        <v>82</v>
      </c>
      <c r="C14543" s="9">
        <f t="shared" si="5247"/>
        <v>0</v>
      </c>
      <c r="D14543" s="9">
        <v>0</v>
      </c>
      <c r="E14543" s="9">
        <v>0</v>
      </c>
      <c r="F14543" s="9">
        <f t="shared" si="5248"/>
        <v>0</v>
      </c>
      <c r="G14543" s="9">
        <v>0</v>
      </c>
      <c r="H14543" s="467">
        <v>0</v>
      </c>
      <c r="I14543" s="9">
        <f t="shared" si="5249"/>
        <v>0</v>
      </c>
      <c r="J14543" s="9">
        <v>0</v>
      </c>
      <c r="K14543" s="467">
        <v>0</v>
      </c>
      <c r="L14543" s="9">
        <f t="shared" si="5250"/>
        <v>0</v>
      </c>
      <c r="M14543" s="9">
        <v>0</v>
      </c>
      <c r="N14543" s="467">
        <v>0</v>
      </c>
    </row>
    <row r="14544" spans="1:14" customFormat="1" ht="20.25" hidden="1" customHeight="1" thickTop="1" thickBot="1" x14ac:dyDescent="0.3">
      <c r="A14544" s="1" t="s">
        <v>0</v>
      </c>
      <c r="B14544" s="5" t="s">
        <v>83</v>
      </c>
      <c r="C14544" s="9">
        <f t="shared" si="5247"/>
        <v>0</v>
      </c>
      <c r="D14544" s="9">
        <v>0</v>
      </c>
      <c r="E14544" s="9">
        <v>0</v>
      </c>
      <c r="F14544" s="9">
        <f t="shared" si="5248"/>
        <v>0</v>
      </c>
      <c r="G14544" s="9">
        <v>0</v>
      </c>
      <c r="H14544" s="467">
        <v>0</v>
      </c>
      <c r="I14544" s="9">
        <f t="shared" si="5249"/>
        <v>0</v>
      </c>
      <c r="J14544" s="9">
        <v>0</v>
      </c>
      <c r="K14544" s="467">
        <v>0</v>
      </c>
      <c r="L14544" s="9">
        <f t="shared" si="5250"/>
        <v>0</v>
      </c>
      <c r="M14544" s="9">
        <v>0</v>
      </c>
      <c r="N14544" s="467">
        <v>0</v>
      </c>
    </row>
    <row r="14545" spans="1:14" customFormat="1" ht="20.25" hidden="1" customHeight="1" thickTop="1" x14ac:dyDescent="0.25">
      <c r="A14545" s="133" t="s">
        <v>0</v>
      </c>
      <c r="B14545" s="136" t="s">
        <v>84</v>
      </c>
      <c r="C14545" s="135">
        <f t="shared" si="5247"/>
        <v>0</v>
      </c>
      <c r="D14545" s="135">
        <v>0</v>
      </c>
      <c r="E14545" s="135">
        <v>0</v>
      </c>
      <c r="F14545" s="135">
        <f t="shared" si="5248"/>
        <v>0</v>
      </c>
      <c r="G14545" s="135">
        <v>0</v>
      </c>
      <c r="H14545" s="476">
        <v>0</v>
      </c>
      <c r="I14545" s="135">
        <f t="shared" si="5249"/>
        <v>0</v>
      </c>
      <c r="J14545" s="135">
        <v>0</v>
      </c>
      <c r="K14545" s="476">
        <v>0</v>
      </c>
      <c r="L14545" s="135">
        <f t="shared" si="5250"/>
        <v>0</v>
      </c>
      <c r="M14545" s="135">
        <v>0</v>
      </c>
      <c r="N14545" s="476">
        <v>0</v>
      </c>
    </row>
    <row r="14546" spans="1:14" ht="20.25" hidden="1" customHeight="1" x14ac:dyDescent="0.2">
      <c r="A14546" s="388" t="s">
        <v>0</v>
      </c>
      <c r="B14546" s="393" t="s">
        <v>85</v>
      </c>
      <c r="C14546" s="329">
        <f t="shared" si="5247"/>
        <v>0</v>
      </c>
      <c r="D14546" s="329">
        <v>0</v>
      </c>
      <c r="E14546" s="329">
        <v>0</v>
      </c>
      <c r="F14546" s="329">
        <f t="shared" si="5248"/>
        <v>0</v>
      </c>
      <c r="G14546" s="329">
        <v>0</v>
      </c>
      <c r="H14546" s="446">
        <v>0</v>
      </c>
      <c r="I14546" s="329">
        <f t="shared" si="5249"/>
        <v>0</v>
      </c>
      <c r="J14546" s="329">
        <v>0</v>
      </c>
      <c r="K14546" s="446">
        <v>0</v>
      </c>
      <c r="L14546" s="329">
        <f t="shared" si="5250"/>
        <v>0</v>
      </c>
      <c r="M14546" s="329">
        <v>0</v>
      </c>
      <c r="N14546" s="446">
        <v>0</v>
      </c>
    </row>
    <row r="14547" spans="1:14" customFormat="1" ht="20.25" hidden="1" customHeight="1" thickBot="1" x14ac:dyDescent="0.3">
      <c r="A14547" s="140" t="s">
        <v>0</v>
      </c>
      <c r="B14547" s="148" t="s">
        <v>86</v>
      </c>
      <c r="C14547" s="142">
        <f t="shared" si="5247"/>
        <v>0</v>
      </c>
      <c r="D14547" s="142">
        <v>0</v>
      </c>
      <c r="E14547" s="142">
        <v>0</v>
      </c>
      <c r="F14547" s="142">
        <f t="shared" si="5248"/>
        <v>0</v>
      </c>
      <c r="G14547" s="142">
        <v>0</v>
      </c>
      <c r="H14547" s="477">
        <v>0</v>
      </c>
      <c r="I14547" s="142">
        <f t="shared" si="5249"/>
        <v>0</v>
      </c>
      <c r="J14547" s="142">
        <v>0</v>
      </c>
      <c r="K14547" s="477">
        <v>0</v>
      </c>
      <c r="L14547" s="142">
        <f t="shared" si="5250"/>
        <v>0</v>
      </c>
      <c r="M14547" s="142">
        <v>0</v>
      </c>
      <c r="N14547" s="477">
        <v>0</v>
      </c>
    </row>
    <row r="14548" spans="1:14" customFormat="1" ht="20.25" hidden="1" customHeight="1" thickTop="1" thickBot="1" x14ac:dyDescent="0.3">
      <c r="A14548" s="1" t="s">
        <v>0</v>
      </c>
      <c r="B14548" s="5" t="s">
        <v>87</v>
      </c>
      <c r="C14548" s="9">
        <f t="shared" si="5247"/>
        <v>0</v>
      </c>
      <c r="D14548" s="9">
        <v>0</v>
      </c>
      <c r="E14548" s="9">
        <v>0</v>
      </c>
      <c r="F14548" s="9">
        <f t="shared" si="5248"/>
        <v>0</v>
      </c>
      <c r="G14548" s="9">
        <v>0</v>
      </c>
      <c r="H14548" s="467">
        <v>0</v>
      </c>
      <c r="I14548" s="9">
        <f t="shared" si="5249"/>
        <v>0</v>
      </c>
      <c r="J14548" s="9">
        <v>0</v>
      </c>
      <c r="K14548" s="467">
        <v>0</v>
      </c>
      <c r="L14548" s="9">
        <f t="shared" si="5250"/>
        <v>0</v>
      </c>
      <c r="M14548" s="9">
        <v>0</v>
      </c>
      <c r="N14548" s="467">
        <v>0</v>
      </c>
    </row>
    <row r="14549" spans="1:14" customFormat="1" ht="20.25" hidden="1" customHeight="1" thickTop="1" thickBot="1" x14ac:dyDescent="0.3">
      <c r="A14549" s="1" t="s">
        <v>0</v>
      </c>
      <c r="B14549" s="3" t="s">
        <v>88</v>
      </c>
      <c r="C14549" s="9">
        <f t="shared" si="5247"/>
        <v>0</v>
      </c>
      <c r="D14549" s="9">
        <v>0</v>
      </c>
      <c r="E14549" s="9">
        <v>0</v>
      </c>
      <c r="F14549" s="9">
        <f t="shared" si="5248"/>
        <v>0</v>
      </c>
      <c r="G14549" s="9">
        <v>0</v>
      </c>
      <c r="H14549" s="467">
        <v>0</v>
      </c>
      <c r="I14549" s="9">
        <f t="shared" si="5249"/>
        <v>0</v>
      </c>
      <c r="J14549" s="9">
        <v>0</v>
      </c>
      <c r="K14549" s="467">
        <v>0</v>
      </c>
      <c r="L14549" s="9">
        <f t="shared" si="5250"/>
        <v>0</v>
      </c>
      <c r="M14549" s="9">
        <v>0</v>
      </c>
      <c r="N14549" s="467">
        <v>0</v>
      </c>
    </row>
    <row r="14550" spans="1:14" customFormat="1" ht="20.25" hidden="1" customHeight="1" thickTop="1" thickBot="1" x14ac:dyDescent="0.3">
      <c r="A14550" s="1" t="s">
        <v>0</v>
      </c>
      <c r="B14550" s="3" t="s">
        <v>89</v>
      </c>
      <c r="C14550" s="9">
        <f t="shared" si="5247"/>
        <v>0</v>
      </c>
      <c r="D14550" s="9">
        <f>SUM(D14551,D14556:D14557)</f>
        <v>0</v>
      </c>
      <c r="E14550" s="9">
        <f>SUM(E14551,E14556:E14557)</f>
        <v>0</v>
      </c>
      <c r="F14550" s="9">
        <f t="shared" si="5248"/>
        <v>0</v>
      </c>
      <c r="G14550" s="9">
        <f>SUM(G14551,G14556:G14557)</f>
        <v>0</v>
      </c>
      <c r="H14550" s="467">
        <f>SUM(H14551,H14556:H14557)</f>
        <v>0</v>
      </c>
      <c r="I14550" s="9">
        <f t="shared" si="5249"/>
        <v>0</v>
      </c>
      <c r="J14550" s="9">
        <f>SUM(J14551,J14556:J14557)</f>
        <v>0</v>
      </c>
      <c r="K14550" s="467">
        <f>SUM(K14551,K14556:K14557)</f>
        <v>0</v>
      </c>
      <c r="L14550" s="9">
        <f t="shared" si="5250"/>
        <v>0</v>
      </c>
      <c r="M14550" s="9">
        <f>SUM(M14551,M14556:M14557)</f>
        <v>0</v>
      </c>
      <c r="N14550" s="467">
        <f>SUM(N14551,N14556:N14557)</f>
        <v>0</v>
      </c>
    </row>
    <row r="14551" spans="1:14" customFormat="1" ht="20.25" hidden="1" customHeight="1" thickTop="1" thickBot="1" x14ac:dyDescent="0.3">
      <c r="A14551" s="1" t="s">
        <v>0</v>
      </c>
      <c r="B14551" s="4" t="s">
        <v>90</v>
      </c>
      <c r="C14551" s="9">
        <f t="shared" si="5247"/>
        <v>0</v>
      </c>
      <c r="D14551" s="9">
        <f>SUM(D14552:D14555)</f>
        <v>0</v>
      </c>
      <c r="E14551" s="9">
        <f>SUM(E14552:E14555)</f>
        <v>0</v>
      </c>
      <c r="F14551" s="9">
        <f t="shared" si="5248"/>
        <v>0</v>
      </c>
      <c r="G14551" s="9">
        <f>SUM(G14552:G14555)</f>
        <v>0</v>
      </c>
      <c r="H14551" s="467">
        <f>SUM(H14552:H14555)</f>
        <v>0</v>
      </c>
      <c r="I14551" s="9">
        <f t="shared" si="5249"/>
        <v>0</v>
      </c>
      <c r="J14551" s="9">
        <f>SUM(J14552:J14555)</f>
        <v>0</v>
      </c>
      <c r="K14551" s="467">
        <f>SUM(K14552:K14555)</f>
        <v>0</v>
      </c>
      <c r="L14551" s="9">
        <f t="shared" si="5250"/>
        <v>0</v>
      </c>
      <c r="M14551" s="9">
        <f>SUM(M14552:M14555)</f>
        <v>0</v>
      </c>
      <c r="N14551" s="467">
        <f>SUM(N14552:N14555)</f>
        <v>0</v>
      </c>
    </row>
    <row r="14552" spans="1:14" customFormat="1" ht="20.25" hidden="1" customHeight="1" thickTop="1" thickBot="1" x14ac:dyDescent="0.3">
      <c r="A14552" s="1" t="s">
        <v>0</v>
      </c>
      <c r="B14552" s="5" t="s">
        <v>91</v>
      </c>
      <c r="C14552" s="9">
        <f t="shared" si="5247"/>
        <v>0</v>
      </c>
      <c r="D14552" s="9">
        <v>0</v>
      </c>
      <c r="E14552" s="9">
        <v>0</v>
      </c>
      <c r="F14552" s="9">
        <f t="shared" si="5248"/>
        <v>0</v>
      </c>
      <c r="G14552" s="9">
        <v>0</v>
      </c>
      <c r="H14552" s="467">
        <v>0</v>
      </c>
      <c r="I14552" s="9">
        <f t="shared" si="5249"/>
        <v>0</v>
      </c>
      <c r="J14552" s="9">
        <v>0</v>
      </c>
      <c r="K14552" s="467">
        <v>0</v>
      </c>
      <c r="L14552" s="9">
        <f t="shared" si="5250"/>
        <v>0</v>
      </c>
      <c r="M14552" s="9">
        <v>0</v>
      </c>
      <c r="N14552" s="467">
        <v>0</v>
      </c>
    </row>
    <row r="14553" spans="1:14" customFormat="1" ht="20.25" hidden="1" customHeight="1" thickTop="1" thickBot="1" x14ac:dyDescent="0.3">
      <c r="A14553" s="1" t="s">
        <v>0</v>
      </c>
      <c r="B14553" s="5" t="s">
        <v>92</v>
      </c>
      <c r="C14553" s="9">
        <f t="shared" si="5247"/>
        <v>0</v>
      </c>
      <c r="D14553" s="9">
        <v>0</v>
      </c>
      <c r="E14553" s="9">
        <v>0</v>
      </c>
      <c r="F14553" s="9">
        <f t="shared" si="5248"/>
        <v>0</v>
      </c>
      <c r="G14553" s="9">
        <v>0</v>
      </c>
      <c r="H14553" s="467">
        <v>0</v>
      </c>
      <c r="I14553" s="9">
        <f t="shared" si="5249"/>
        <v>0</v>
      </c>
      <c r="J14553" s="9">
        <v>0</v>
      </c>
      <c r="K14553" s="467">
        <v>0</v>
      </c>
      <c r="L14553" s="9">
        <f t="shared" si="5250"/>
        <v>0</v>
      </c>
      <c r="M14553" s="9">
        <v>0</v>
      </c>
      <c r="N14553" s="467">
        <v>0</v>
      </c>
    </row>
    <row r="14554" spans="1:14" customFormat="1" ht="20.25" hidden="1" customHeight="1" thickTop="1" thickBot="1" x14ac:dyDescent="0.3">
      <c r="A14554" s="1" t="s">
        <v>0</v>
      </c>
      <c r="B14554" s="5" t="s">
        <v>93</v>
      </c>
      <c r="C14554" s="9">
        <f t="shared" si="5247"/>
        <v>0</v>
      </c>
      <c r="D14554" s="9">
        <v>0</v>
      </c>
      <c r="E14554" s="9">
        <v>0</v>
      </c>
      <c r="F14554" s="9">
        <f t="shared" si="5248"/>
        <v>0</v>
      </c>
      <c r="G14554" s="9">
        <v>0</v>
      </c>
      <c r="H14554" s="467">
        <v>0</v>
      </c>
      <c r="I14554" s="9">
        <f t="shared" si="5249"/>
        <v>0</v>
      </c>
      <c r="J14554" s="9">
        <v>0</v>
      </c>
      <c r="K14554" s="467">
        <v>0</v>
      </c>
      <c r="L14554" s="9">
        <f t="shared" si="5250"/>
        <v>0</v>
      </c>
      <c r="M14554" s="9">
        <v>0</v>
      </c>
      <c r="N14554" s="467">
        <v>0</v>
      </c>
    </row>
    <row r="14555" spans="1:14" customFormat="1" ht="20.25" hidden="1" customHeight="1" thickTop="1" x14ac:dyDescent="0.25">
      <c r="A14555" s="133" t="s">
        <v>0</v>
      </c>
      <c r="B14555" s="136" t="s">
        <v>94</v>
      </c>
      <c r="C14555" s="135">
        <f t="shared" si="5247"/>
        <v>0</v>
      </c>
      <c r="D14555" s="135">
        <v>0</v>
      </c>
      <c r="E14555" s="135">
        <v>0</v>
      </c>
      <c r="F14555" s="135">
        <f t="shared" si="5248"/>
        <v>0</v>
      </c>
      <c r="G14555" s="135">
        <v>0</v>
      </c>
      <c r="H14555" s="476">
        <v>0</v>
      </c>
      <c r="I14555" s="135">
        <f t="shared" si="5249"/>
        <v>0</v>
      </c>
      <c r="J14555" s="135">
        <v>0</v>
      </c>
      <c r="K14555" s="476">
        <v>0</v>
      </c>
      <c r="L14555" s="135">
        <f t="shared" si="5250"/>
        <v>0</v>
      </c>
      <c r="M14555" s="135">
        <v>0</v>
      </c>
      <c r="N14555" s="476">
        <v>0</v>
      </c>
    </row>
    <row r="14556" spans="1:14" ht="20.25" hidden="1" customHeight="1" x14ac:dyDescent="0.2">
      <c r="A14556" s="388" t="s">
        <v>0</v>
      </c>
      <c r="B14556" s="391" t="s">
        <v>95</v>
      </c>
      <c r="C14556" s="329">
        <f t="shared" si="5247"/>
        <v>0</v>
      </c>
      <c r="D14556" s="329">
        <v>0</v>
      </c>
      <c r="E14556" s="329">
        <v>0</v>
      </c>
      <c r="F14556" s="329">
        <f t="shared" si="5248"/>
        <v>0</v>
      </c>
      <c r="G14556" s="329">
        <v>0</v>
      </c>
      <c r="H14556" s="446">
        <v>0</v>
      </c>
      <c r="I14556" s="329">
        <f t="shared" si="5249"/>
        <v>0</v>
      </c>
      <c r="J14556" s="329">
        <v>0</v>
      </c>
      <c r="K14556" s="446">
        <v>0</v>
      </c>
      <c r="L14556" s="329">
        <f t="shared" si="5250"/>
        <v>0</v>
      </c>
      <c r="M14556" s="329">
        <v>0</v>
      </c>
      <c r="N14556" s="446">
        <v>0</v>
      </c>
    </row>
    <row r="14557" spans="1:14" ht="20.25" hidden="1" customHeight="1" x14ac:dyDescent="0.2">
      <c r="A14557" s="405" t="s">
        <v>0</v>
      </c>
      <c r="B14557" s="447" t="s">
        <v>96</v>
      </c>
      <c r="C14557" s="407">
        <f t="shared" si="5247"/>
        <v>0</v>
      </c>
      <c r="D14557" s="407">
        <v>0</v>
      </c>
      <c r="E14557" s="407">
        <v>0</v>
      </c>
      <c r="F14557" s="407">
        <f t="shared" si="5248"/>
        <v>0</v>
      </c>
      <c r="G14557" s="407">
        <v>0</v>
      </c>
      <c r="H14557" s="536">
        <v>0</v>
      </c>
      <c r="I14557" s="407">
        <f t="shared" si="5249"/>
        <v>0</v>
      </c>
      <c r="J14557" s="407">
        <v>0</v>
      </c>
      <c r="K14557" s="536">
        <v>0</v>
      </c>
      <c r="L14557" s="407">
        <f t="shared" si="5250"/>
        <v>0</v>
      </c>
      <c r="M14557" s="407">
        <v>0</v>
      </c>
      <c r="N14557" s="536">
        <v>0</v>
      </c>
    </row>
    <row r="14558" spans="1:14" ht="20.25" customHeight="1" x14ac:dyDescent="0.2">
      <c r="A14558" s="388" t="s">
        <v>0</v>
      </c>
      <c r="B14558" s="330" t="s">
        <v>97</v>
      </c>
      <c r="C14558" s="329">
        <f t="shared" si="5247"/>
        <v>39.03</v>
      </c>
      <c r="D14558" s="329">
        <v>39.03</v>
      </c>
      <c r="E14558" s="329">
        <v>0</v>
      </c>
      <c r="F14558" s="329">
        <f t="shared" si="5248"/>
        <v>177.7</v>
      </c>
      <c r="G14558" s="329">
        <v>177.7</v>
      </c>
      <c r="H14558" s="446">
        <v>0</v>
      </c>
      <c r="I14558" s="329">
        <f t="shared" si="5249"/>
        <v>289.39999999999998</v>
      </c>
      <c r="J14558" s="329">
        <v>289.39999999999998</v>
      </c>
      <c r="K14558" s="446">
        <v>0</v>
      </c>
      <c r="L14558" s="329">
        <f t="shared" si="5250"/>
        <v>235.4</v>
      </c>
      <c r="M14558" s="329">
        <v>235.4</v>
      </c>
      <c r="N14558" s="446">
        <v>0</v>
      </c>
    </row>
    <row r="14559" spans="1:14" customFormat="1" ht="20.25" hidden="1" customHeight="1" thickBot="1" x14ac:dyDescent="0.3">
      <c r="A14559" s="140" t="s">
        <v>0</v>
      </c>
      <c r="B14559" s="149" t="s">
        <v>98</v>
      </c>
      <c r="C14559" s="142">
        <f t="shared" si="5247"/>
        <v>0</v>
      </c>
      <c r="D14559" s="142">
        <f>SUM(D14560,D14563,D14566)</f>
        <v>0</v>
      </c>
      <c r="E14559" s="142">
        <f>SUM(E14560,E14563,E14566)</f>
        <v>0</v>
      </c>
      <c r="F14559" s="142">
        <f t="shared" si="5248"/>
        <v>0</v>
      </c>
      <c r="G14559" s="142">
        <f>SUM(G14560,G14563,G14566)</f>
        <v>0</v>
      </c>
      <c r="H14559" s="477">
        <f>SUM(H14560,H14563,H14566)</f>
        <v>0</v>
      </c>
      <c r="I14559" s="142">
        <f t="shared" si="5249"/>
        <v>0</v>
      </c>
      <c r="J14559" s="142">
        <f>SUM(J14560,J14563,J14566)</f>
        <v>0</v>
      </c>
      <c r="K14559" s="477">
        <f>SUM(K14560,K14563,K14566)</f>
        <v>0</v>
      </c>
      <c r="L14559" s="142">
        <f t="shared" si="5250"/>
        <v>0</v>
      </c>
      <c r="M14559" s="142">
        <f>SUM(M14560,M14563,M14566)</f>
        <v>0</v>
      </c>
      <c r="N14559" s="477">
        <f>SUM(N14560,N14563,N14566)</f>
        <v>0</v>
      </c>
    </row>
    <row r="14560" spans="1:14" customFormat="1" ht="20.25" hidden="1" customHeight="1" thickTop="1" thickBot="1" x14ac:dyDescent="0.3">
      <c r="A14560" s="1" t="s">
        <v>0</v>
      </c>
      <c r="B14560" s="4" t="s">
        <v>99</v>
      </c>
      <c r="C14560" s="9">
        <f t="shared" si="5247"/>
        <v>0</v>
      </c>
      <c r="D14560" s="9">
        <f>SUM(D14561:D14562)</f>
        <v>0</v>
      </c>
      <c r="E14560" s="9">
        <f>SUM(E14561:E14562)</f>
        <v>0</v>
      </c>
      <c r="F14560" s="9">
        <f t="shared" si="5248"/>
        <v>0</v>
      </c>
      <c r="G14560" s="9">
        <f>SUM(G14561:G14562)</f>
        <v>0</v>
      </c>
      <c r="H14560" s="467">
        <f>SUM(H14561:H14562)</f>
        <v>0</v>
      </c>
      <c r="I14560" s="9">
        <f t="shared" si="5249"/>
        <v>0</v>
      </c>
      <c r="J14560" s="9">
        <f>SUM(J14561:J14562)</f>
        <v>0</v>
      </c>
      <c r="K14560" s="467">
        <f>SUM(K14561:K14562)</f>
        <v>0</v>
      </c>
      <c r="L14560" s="9">
        <f t="shared" si="5250"/>
        <v>0</v>
      </c>
      <c r="M14560" s="9">
        <f>SUM(M14561:M14562)</f>
        <v>0</v>
      </c>
      <c r="N14560" s="467">
        <f>SUM(N14561:N14562)</f>
        <v>0</v>
      </c>
    </row>
    <row r="14561" spans="1:14" customFormat="1" ht="17.25" hidden="1" customHeight="1" thickTop="1" thickBot="1" x14ac:dyDescent="0.3">
      <c r="A14561" s="1" t="s">
        <v>0</v>
      </c>
      <c r="B14561" s="5" t="s">
        <v>100</v>
      </c>
      <c r="C14561" s="9">
        <f t="shared" si="5247"/>
        <v>0</v>
      </c>
      <c r="D14561" s="9">
        <v>0</v>
      </c>
      <c r="E14561" s="9">
        <v>0</v>
      </c>
      <c r="F14561" s="9">
        <f t="shared" si="5248"/>
        <v>0</v>
      </c>
      <c r="G14561" s="9">
        <v>0</v>
      </c>
      <c r="H14561" s="467">
        <v>0</v>
      </c>
      <c r="I14561" s="9">
        <f t="shared" si="5249"/>
        <v>0</v>
      </c>
      <c r="J14561" s="9">
        <v>0</v>
      </c>
      <c r="K14561" s="467">
        <v>0</v>
      </c>
      <c r="L14561" s="9">
        <f t="shared" si="5250"/>
        <v>0</v>
      </c>
      <c r="M14561" s="9">
        <v>0</v>
      </c>
      <c r="N14561" s="467">
        <v>0</v>
      </c>
    </row>
    <row r="14562" spans="1:14" customFormat="1" ht="20.25" hidden="1" customHeight="1" thickTop="1" thickBot="1" x14ac:dyDescent="0.3">
      <c r="A14562" s="1" t="s">
        <v>0</v>
      </c>
      <c r="B14562" s="5" t="s">
        <v>101</v>
      </c>
      <c r="C14562" s="9">
        <f t="shared" si="5247"/>
        <v>0</v>
      </c>
      <c r="D14562" s="9">
        <v>0</v>
      </c>
      <c r="E14562" s="9">
        <v>0</v>
      </c>
      <c r="F14562" s="9">
        <f t="shared" si="5248"/>
        <v>0</v>
      </c>
      <c r="G14562" s="9">
        <v>0</v>
      </c>
      <c r="H14562" s="467">
        <v>0</v>
      </c>
      <c r="I14562" s="9">
        <f t="shared" si="5249"/>
        <v>0</v>
      </c>
      <c r="J14562" s="9">
        <v>0</v>
      </c>
      <c r="K14562" s="467">
        <v>0</v>
      </c>
      <c r="L14562" s="9">
        <f t="shared" si="5250"/>
        <v>0</v>
      </c>
      <c r="M14562" s="9">
        <v>0</v>
      </c>
      <c r="N14562" s="467">
        <v>0</v>
      </c>
    </row>
    <row r="14563" spans="1:14" customFormat="1" ht="20.25" hidden="1" customHeight="1" thickTop="1" thickBot="1" x14ac:dyDescent="0.3">
      <c r="A14563" s="1" t="s">
        <v>0</v>
      </c>
      <c r="B14563" s="4" t="s">
        <v>102</v>
      </c>
      <c r="C14563" s="9">
        <f t="shared" si="5247"/>
        <v>0</v>
      </c>
      <c r="D14563" s="9">
        <f>SUM(D14564:D14565)</f>
        <v>0</v>
      </c>
      <c r="E14563" s="9">
        <f>SUM(E14564:E14565)</f>
        <v>0</v>
      </c>
      <c r="F14563" s="9">
        <f t="shared" si="5248"/>
        <v>0</v>
      </c>
      <c r="G14563" s="9">
        <f>SUM(G14564:G14565)</f>
        <v>0</v>
      </c>
      <c r="H14563" s="467">
        <f>SUM(H14564:H14565)</f>
        <v>0</v>
      </c>
      <c r="I14563" s="9">
        <f t="shared" si="5249"/>
        <v>0</v>
      </c>
      <c r="J14563" s="9">
        <f>SUM(J14564:J14565)</f>
        <v>0</v>
      </c>
      <c r="K14563" s="467">
        <f>SUM(K14564:K14565)</f>
        <v>0</v>
      </c>
      <c r="L14563" s="9">
        <f t="shared" si="5250"/>
        <v>0</v>
      </c>
      <c r="M14563" s="9">
        <f>SUM(M14564:M14565)</f>
        <v>0</v>
      </c>
      <c r="N14563" s="467">
        <f>SUM(N14564:N14565)</f>
        <v>0</v>
      </c>
    </row>
    <row r="14564" spans="1:14" customFormat="1" ht="20.25" hidden="1" customHeight="1" thickTop="1" thickBot="1" x14ac:dyDescent="0.3">
      <c r="A14564" s="1" t="s">
        <v>0</v>
      </c>
      <c r="B14564" s="5" t="s">
        <v>100</v>
      </c>
      <c r="C14564" s="9">
        <f t="shared" si="5247"/>
        <v>0</v>
      </c>
      <c r="D14564" s="9">
        <v>0</v>
      </c>
      <c r="E14564" s="9">
        <v>0</v>
      </c>
      <c r="F14564" s="9">
        <f t="shared" si="5248"/>
        <v>0</v>
      </c>
      <c r="G14564" s="9">
        <v>0</v>
      </c>
      <c r="H14564" s="467">
        <v>0</v>
      </c>
      <c r="I14564" s="9">
        <f t="shared" si="5249"/>
        <v>0</v>
      </c>
      <c r="J14564" s="9">
        <v>0</v>
      </c>
      <c r="K14564" s="467">
        <v>0</v>
      </c>
      <c r="L14564" s="9">
        <f t="shared" si="5250"/>
        <v>0</v>
      </c>
      <c r="M14564" s="9">
        <v>0</v>
      </c>
      <c r="N14564" s="467">
        <v>0</v>
      </c>
    </row>
    <row r="14565" spans="1:14" customFormat="1" ht="20.25" hidden="1" customHeight="1" thickTop="1" thickBot="1" x14ac:dyDescent="0.3">
      <c r="A14565" s="1" t="s">
        <v>0</v>
      </c>
      <c r="B14565" s="5" t="s">
        <v>101</v>
      </c>
      <c r="C14565" s="9">
        <f t="shared" si="5247"/>
        <v>0</v>
      </c>
      <c r="D14565" s="9">
        <v>0</v>
      </c>
      <c r="E14565" s="9">
        <v>0</v>
      </c>
      <c r="F14565" s="9">
        <f t="shared" si="5248"/>
        <v>0</v>
      </c>
      <c r="G14565" s="9">
        <v>0</v>
      </c>
      <c r="H14565" s="467">
        <v>0</v>
      </c>
      <c r="I14565" s="9">
        <f t="shared" si="5249"/>
        <v>0</v>
      </c>
      <c r="J14565" s="9">
        <v>0</v>
      </c>
      <c r="K14565" s="467">
        <v>0</v>
      </c>
      <c r="L14565" s="9">
        <f t="shared" si="5250"/>
        <v>0</v>
      </c>
      <c r="M14565" s="9">
        <v>0</v>
      </c>
      <c r="N14565" s="467">
        <v>0</v>
      </c>
    </row>
    <row r="14566" spans="1:14" customFormat="1" ht="20.25" hidden="1" customHeight="1" thickTop="1" thickBot="1" x14ac:dyDescent="0.3">
      <c r="A14566" s="1" t="s">
        <v>0</v>
      </c>
      <c r="B14566" s="4" t="s">
        <v>103</v>
      </c>
      <c r="C14566" s="9">
        <f t="shared" si="5247"/>
        <v>0</v>
      </c>
      <c r="D14566" s="9">
        <f>SUM(D14567,D14574,D14586)</f>
        <v>0</v>
      </c>
      <c r="E14566" s="9">
        <f>SUM(E14567,E14574,E14586)</f>
        <v>0</v>
      </c>
      <c r="F14566" s="9">
        <f t="shared" si="5248"/>
        <v>0</v>
      </c>
      <c r="G14566" s="9">
        <f>SUM(G14567,G14574,G14586)</f>
        <v>0</v>
      </c>
      <c r="H14566" s="467">
        <f>SUM(H14567,H14574,H14586)</f>
        <v>0</v>
      </c>
      <c r="I14566" s="9">
        <f t="shared" si="5249"/>
        <v>0</v>
      </c>
      <c r="J14566" s="9">
        <f>SUM(J14567,J14574,J14586)</f>
        <v>0</v>
      </c>
      <c r="K14566" s="467">
        <f>SUM(K14567,K14574,K14586)</f>
        <v>0</v>
      </c>
      <c r="L14566" s="9">
        <f t="shared" si="5250"/>
        <v>0</v>
      </c>
      <c r="M14566" s="9">
        <f>SUM(M14567,M14574,M14586)</f>
        <v>0</v>
      </c>
      <c r="N14566" s="467">
        <f>SUM(N14567,N14574,N14586)</f>
        <v>0</v>
      </c>
    </row>
    <row r="14567" spans="1:14" customFormat="1" ht="20.25" hidden="1" customHeight="1" thickTop="1" thickBot="1" x14ac:dyDescent="0.3">
      <c r="A14567" s="1" t="s">
        <v>0</v>
      </c>
      <c r="B14567" s="5" t="s">
        <v>104</v>
      </c>
      <c r="C14567" s="9">
        <f t="shared" si="5247"/>
        <v>0</v>
      </c>
      <c r="D14567" s="9">
        <f>SUM(D14568,D14571)</f>
        <v>0</v>
      </c>
      <c r="E14567" s="9">
        <f>SUM(E14568,E14571)</f>
        <v>0</v>
      </c>
      <c r="F14567" s="9">
        <f t="shared" si="5248"/>
        <v>0</v>
      </c>
      <c r="G14567" s="9">
        <f>SUM(G14568,G14571)</f>
        <v>0</v>
      </c>
      <c r="H14567" s="467">
        <f>SUM(H14568,H14571)</f>
        <v>0</v>
      </c>
      <c r="I14567" s="9">
        <f t="shared" si="5249"/>
        <v>0</v>
      </c>
      <c r="J14567" s="9">
        <f>SUM(J14568,J14571)</f>
        <v>0</v>
      </c>
      <c r="K14567" s="467">
        <f>SUM(K14568,K14571)</f>
        <v>0</v>
      </c>
      <c r="L14567" s="9">
        <f t="shared" si="5250"/>
        <v>0</v>
      </c>
      <c r="M14567" s="9">
        <f>SUM(M14568,M14571)</f>
        <v>0</v>
      </c>
      <c r="N14567" s="467">
        <f>SUM(N14568,N14571)</f>
        <v>0</v>
      </c>
    </row>
    <row r="14568" spans="1:14" customFormat="1" ht="20.25" hidden="1" customHeight="1" thickTop="1" thickBot="1" x14ac:dyDescent="0.3">
      <c r="A14568" s="1" t="s">
        <v>0</v>
      </c>
      <c r="B14568" s="6" t="s">
        <v>105</v>
      </c>
      <c r="C14568" s="9">
        <f t="shared" si="5247"/>
        <v>0</v>
      </c>
      <c r="D14568" s="9">
        <f>SUM(D14569:D14570)</f>
        <v>0</v>
      </c>
      <c r="E14568" s="9">
        <f>SUM(E14569:E14570)</f>
        <v>0</v>
      </c>
      <c r="F14568" s="9">
        <f t="shared" si="5248"/>
        <v>0</v>
      </c>
      <c r="G14568" s="9">
        <f>SUM(G14569:G14570)</f>
        <v>0</v>
      </c>
      <c r="H14568" s="467">
        <f>SUM(H14569:H14570)</f>
        <v>0</v>
      </c>
      <c r="I14568" s="9">
        <f t="shared" si="5249"/>
        <v>0</v>
      </c>
      <c r="J14568" s="9">
        <f>SUM(J14569:J14570)</f>
        <v>0</v>
      </c>
      <c r="K14568" s="467">
        <f>SUM(K14569:K14570)</f>
        <v>0</v>
      </c>
      <c r="L14568" s="9">
        <f t="shared" si="5250"/>
        <v>0</v>
      </c>
      <c r="M14568" s="9">
        <f>SUM(M14569:M14570)</f>
        <v>0</v>
      </c>
      <c r="N14568" s="467">
        <f>SUM(N14569:N14570)</f>
        <v>0</v>
      </c>
    </row>
    <row r="14569" spans="1:14" customFormat="1" ht="20.25" hidden="1" customHeight="1" thickTop="1" thickBot="1" x14ac:dyDescent="0.3">
      <c r="A14569" s="1" t="s">
        <v>0</v>
      </c>
      <c r="B14569" s="7" t="s">
        <v>100</v>
      </c>
      <c r="C14569" s="9">
        <f t="shared" si="5247"/>
        <v>0</v>
      </c>
      <c r="D14569" s="9">
        <v>0</v>
      </c>
      <c r="E14569" s="9">
        <v>0</v>
      </c>
      <c r="F14569" s="9">
        <f t="shared" si="5248"/>
        <v>0</v>
      </c>
      <c r="G14569" s="9">
        <v>0</v>
      </c>
      <c r="H14569" s="467">
        <v>0</v>
      </c>
      <c r="I14569" s="9">
        <f t="shared" si="5249"/>
        <v>0</v>
      </c>
      <c r="J14569" s="9">
        <v>0</v>
      </c>
      <c r="K14569" s="467">
        <v>0</v>
      </c>
      <c r="L14569" s="9">
        <f t="shared" si="5250"/>
        <v>0</v>
      </c>
      <c r="M14569" s="9">
        <v>0</v>
      </c>
      <c r="N14569" s="467">
        <v>0</v>
      </c>
    </row>
    <row r="14570" spans="1:14" customFormat="1" ht="20.25" hidden="1" customHeight="1" thickTop="1" thickBot="1" x14ac:dyDescent="0.3">
      <c r="A14570" s="1" t="s">
        <v>0</v>
      </c>
      <c r="B14570" s="7" t="s">
        <v>101</v>
      </c>
      <c r="C14570" s="9">
        <f t="shared" si="5247"/>
        <v>0</v>
      </c>
      <c r="D14570" s="9">
        <v>0</v>
      </c>
      <c r="E14570" s="9">
        <v>0</v>
      </c>
      <c r="F14570" s="9">
        <f t="shared" si="5248"/>
        <v>0</v>
      </c>
      <c r="G14570" s="9">
        <v>0</v>
      </c>
      <c r="H14570" s="467">
        <v>0</v>
      </c>
      <c r="I14570" s="9">
        <f t="shared" si="5249"/>
        <v>0</v>
      </c>
      <c r="J14570" s="9">
        <v>0</v>
      </c>
      <c r="K14570" s="467">
        <v>0</v>
      </c>
      <c r="L14570" s="9">
        <f t="shared" si="5250"/>
        <v>0</v>
      </c>
      <c r="M14570" s="9">
        <v>0</v>
      </c>
      <c r="N14570" s="467">
        <v>0</v>
      </c>
    </row>
    <row r="14571" spans="1:14" customFormat="1" ht="20.25" hidden="1" customHeight="1" thickTop="1" thickBot="1" x14ac:dyDescent="0.3">
      <c r="A14571" s="1" t="s">
        <v>0</v>
      </c>
      <c r="B14571" s="6" t="s">
        <v>106</v>
      </c>
      <c r="C14571" s="9">
        <f t="shared" si="5247"/>
        <v>0</v>
      </c>
      <c r="D14571" s="9">
        <f>SUM(D14572:D14573)</f>
        <v>0</v>
      </c>
      <c r="E14571" s="9">
        <f>SUM(E14572:E14573)</f>
        <v>0</v>
      </c>
      <c r="F14571" s="9">
        <f t="shared" si="5248"/>
        <v>0</v>
      </c>
      <c r="G14571" s="9">
        <f>SUM(G14572:G14573)</f>
        <v>0</v>
      </c>
      <c r="H14571" s="467">
        <f>SUM(H14572:H14573)</f>
        <v>0</v>
      </c>
      <c r="I14571" s="9">
        <f t="shared" si="5249"/>
        <v>0</v>
      </c>
      <c r="J14571" s="9">
        <f>SUM(J14572:J14573)</f>
        <v>0</v>
      </c>
      <c r="K14571" s="467">
        <f>SUM(K14572:K14573)</f>
        <v>0</v>
      </c>
      <c r="L14571" s="9">
        <f t="shared" si="5250"/>
        <v>0</v>
      </c>
      <c r="M14571" s="9">
        <f>SUM(M14572:M14573)</f>
        <v>0</v>
      </c>
      <c r="N14571" s="467">
        <f>SUM(N14572:N14573)</f>
        <v>0</v>
      </c>
    </row>
    <row r="14572" spans="1:14" customFormat="1" ht="20.25" hidden="1" customHeight="1" thickTop="1" thickBot="1" x14ac:dyDescent="0.3">
      <c r="A14572" s="1" t="s">
        <v>0</v>
      </c>
      <c r="B14572" s="7" t="s">
        <v>100</v>
      </c>
      <c r="C14572" s="9">
        <f t="shared" si="5247"/>
        <v>0</v>
      </c>
      <c r="D14572" s="9">
        <v>0</v>
      </c>
      <c r="E14572" s="9">
        <v>0</v>
      </c>
      <c r="F14572" s="9">
        <f t="shared" si="5248"/>
        <v>0</v>
      </c>
      <c r="G14572" s="9">
        <v>0</v>
      </c>
      <c r="H14572" s="467">
        <v>0</v>
      </c>
      <c r="I14572" s="9">
        <f t="shared" si="5249"/>
        <v>0</v>
      </c>
      <c r="J14572" s="9">
        <v>0</v>
      </c>
      <c r="K14572" s="467">
        <v>0</v>
      </c>
      <c r="L14572" s="9">
        <f t="shared" si="5250"/>
        <v>0</v>
      </c>
      <c r="M14572" s="9">
        <v>0</v>
      </c>
      <c r="N14572" s="467">
        <v>0</v>
      </c>
    </row>
    <row r="14573" spans="1:14" customFormat="1" ht="20.25" hidden="1" customHeight="1" thickTop="1" thickBot="1" x14ac:dyDescent="0.3">
      <c r="A14573" s="1" t="s">
        <v>0</v>
      </c>
      <c r="B14573" s="7" t="s">
        <v>101</v>
      </c>
      <c r="C14573" s="9">
        <f t="shared" si="5247"/>
        <v>0</v>
      </c>
      <c r="D14573" s="9">
        <v>0</v>
      </c>
      <c r="E14573" s="9">
        <v>0</v>
      </c>
      <c r="F14573" s="9">
        <f t="shared" si="5248"/>
        <v>0</v>
      </c>
      <c r="G14573" s="9">
        <v>0</v>
      </c>
      <c r="H14573" s="467">
        <v>0</v>
      </c>
      <c r="I14573" s="9">
        <f t="shared" si="5249"/>
        <v>0</v>
      </c>
      <c r="J14573" s="9">
        <v>0</v>
      </c>
      <c r="K14573" s="467">
        <v>0</v>
      </c>
      <c r="L14573" s="9">
        <f t="shared" si="5250"/>
        <v>0</v>
      </c>
      <c r="M14573" s="9">
        <v>0</v>
      </c>
      <c r="N14573" s="467">
        <v>0</v>
      </c>
    </row>
    <row r="14574" spans="1:14" customFormat="1" ht="20.25" hidden="1" customHeight="1" thickTop="1" thickBot="1" x14ac:dyDescent="0.3">
      <c r="A14574" s="1" t="s">
        <v>0</v>
      </c>
      <c r="B14574" s="5" t="s">
        <v>107</v>
      </c>
      <c r="C14574" s="9">
        <f t="shared" si="5247"/>
        <v>0</v>
      </c>
      <c r="D14574" s="9">
        <f>SUM(D14575,D14583)</f>
        <v>0</v>
      </c>
      <c r="E14574" s="9">
        <f>SUM(E14575,E14583)</f>
        <v>0</v>
      </c>
      <c r="F14574" s="9">
        <f t="shared" si="5248"/>
        <v>0</v>
      </c>
      <c r="G14574" s="9">
        <f>SUM(G14575,G14583)</f>
        <v>0</v>
      </c>
      <c r="H14574" s="467">
        <f>SUM(H14575,H14583)</f>
        <v>0</v>
      </c>
      <c r="I14574" s="9">
        <f t="shared" si="5249"/>
        <v>0</v>
      </c>
      <c r="J14574" s="9">
        <f>SUM(J14575,J14583)</f>
        <v>0</v>
      </c>
      <c r="K14574" s="467">
        <f>SUM(K14575,K14583)</f>
        <v>0</v>
      </c>
      <c r="L14574" s="9">
        <f t="shared" si="5250"/>
        <v>0</v>
      </c>
      <c r="M14574" s="9">
        <f>SUM(M14575,M14583)</f>
        <v>0</v>
      </c>
      <c r="N14574" s="467">
        <f>SUM(N14575,N14583)</f>
        <v>0</v>
      </c>
    </row>
    <row r="14575" spans="1:14" customFormat="1" ht="20.25" hidden="1" customHeight="1" thickTop="1" thickBot="1" x14ac:dyDescent="0.3">
      <c r="A14575" s="1" t="s">
        <v>0</v>
      </c>
      <c r="B14575" s="6" t="s">
        <v>108</v>
      </c>
      <c r="C14575" s="9">
        <f t="shared" si="5247"/>
        <v>0</v>
      </c>
      <c r="D14575" s="9">
        <f>SUM(D14576,D14579)</f>
        <v>0</v>
      </c>
      <c r="E14575" s="9">
        <f>SUM(E14576,E14579)</f>
        <v>0</v>
      </c>
      <c r="F14575" s="9">
        <f t="shared" si="5248"/>
        <v>0</v>
      </c>
      <c r="G14575" s="9">
        <f>SUM(G14576,G14579)</f>
        <v>0</v>
      </c>
      <c r="H14575" s="467">
        <f>SUM(H14576,H14579)</f>
        <v>0</v>
      </c>
      <c r="I14575" s="9">
        <f t="shared" si="5249"/>
        <v>0</v>
      </c>
      <c r="J14575" s="9">
        <f>SUM(J14576,J14579)</f>
        <v>0</v>
      </c>
      <c r="K14575" s="467">
        <f>SUM(K14576,K14579)</f>
        <v>0</v>
      </c>
      <c r="L14575" s="9">
        <f t="shared" si="5250"/>
        <v>0</v>
      </c>
      <c r="M14575" s="9">
        <f>SUM(M14576,M14579)</f>
        <v>0</v>
      </c>
      <c r="N14575" s="467">
        <f>SUM(N14576,N14579)</f>
        <v>0</v>
      </c>
    </row>
    <row r="14576" spans="1:14" customFormat="1" ht="20.25" hidden="1" customHeight="1" thickTop="1" thickBot="1" x14ac:dyDescent="0.3">
      <c r="A14576" s="1" t="s">
        <v>0</v>
      </c>
      <c r="B14576" s="7" t="s">
        <v>100</v>
      </c>
      <c r="C14576" s="9">
        <f t="shared" si="5247"/>
        <v>0</v>
      </c>
      <c r="D14576" s="9">
        <f>SUM(D14577:D14578)</f>
        <v>0</v>
      </c>
      <c r="E14576" s="9">
        <f>SUM(E14577:E14578)</f>
        <v>0</v>
      </c>
      <c r="F14576" s="9">
        <f t="shared" si="5248"/>
        <v>0</v>
      </c>
      <c r="G14576" s="9">
        <f>SUM(G14577:G14578)</f>
        <v>0</v>
      </c>
      <c r="H14576" s="467">
        <f>SUM(H14577:H14578)</f>
        <v>0</v>
      </c>
      <c r="I14576" s="9">
        <f t="shared" si="5249"/>
        <v>0</v>
      </c>
      <c r="J14576" s="9">
        <f>SUM(J14577:J14578)</f>
        <v>0</v>
      </c>
      <c r="K14576" s="467">
        <f>SUM(K14577:K14578)</f>
        <v>0</v>
      </c>
      <c r="L14576" s="9">
        <f t="shared" si="5250"/>
        <v>0</v>
      </c>
      <c r="M14576" s="9">
        <f>SUM(M14577:M14578)</f>
        <v>0</v>
      </c>
      <c r="N14576" s="467">
        <f>SUM(N14577:N14578)</f>
        <v>0</v>
      </c>
    </row>
    <row r="14577" spans="1:14" customFormat="1" ht="20.25" hidden="1" customHeight="1" thickTop="1" thickBot="1" x14ac:dyDescent="0.3">
      <c r="A14577" s="1" t="s">
        <v>0</v>
      </c>
      <c r="B14577" s="8" t="s">
        <v>109</v>
      </c>
      <c r="C14577" s="9">
        <f t="shared" si="5247"/>
        <v>0</v>
      </c>
      <c r="D14577" s="9">
        <v>0</v>
      </c>
      <c r="E14577" s="9">
        <v>0</v>
      </c>
      <c r="F14577" s="9">
        <f t="shared" si="5248"/>
        <v>0</v>
      </c>
      <c r="G14577" s="9">
        <v>0</v>
      </c>
      <c r="H14577" s="467">
        <v>0</v>
      </c>
      <c r="I14577" s="9">
        <f t="shared" si="5249"/>
        <v>0</v>
      </c>
      <c r="J14577" s="9">
        <v>0</v>
      </c>
      <c r="K14577" s="467">
        <v>0</v>
      </c>
      <c r="L14577" s="9">
        <f t="shared" si="5250"/>
        <v>0</v>
      </c>
      <c r="M14577" s="9">
        <v>0</v>
      </c>
      <c r="N14577" s="467">
        <v>0</v>
      </c>
    </row>
    <row r="14578" spans="1:14" customFormat="1" ht="20.25" hidden="1" customHeight="1" thickTop="1" thickBot="1" x14ac:dyDescent="0.3">
      <c r="A14578" s="1" t="s">
        <v>0</v>
      </c>
      <c r="B14578" s="8" t="s">
        <v>110</v>
      </c>
      <c r="C14578" s="9">
        <f t="shared" si="5247"/>
        <v>0</v>
      </c>
      <c r="D14578" s="9">
        <v>0</v>
      </c>
      <c r="E14578" s="9">
        <v>0</v>
      </c>
      <c r="F14578" s="9">
        <f t="shared" si="5248"/>
        <v>0</v>
      </c>
      <c r="G14578" s="9">
        <v>0</v>
      </c>
      <c r="H14578" s="467">
        <v>0</v>
      </c>
      <c r="I14578" s="9">
        <f t="shared" si="5249"/>
        <v>0</v>
      </c>
      <c r="J14578" s="9">
        <v>0</v>
      </c>
      <c r="K14578" s="467">
        <v>0</v>
      </c>
      <c r="L14578" s="9">
        <f t="shared" si="5250"/>
        <v>0</v>
      </c>
      <c r="M14578" s="9">
        <v>0</v>
      </c>
      <c r="N14578" s="467">
        <v>0</v>
      </c>
    </row>
    <row r="14579" spans="1:14" customFormat="1" ht="20.25" hidden="1" customHeight="1" thickTop="1" thickBot="1" x14ac:dyDescent="0.3">
      <c r="A14579" s="1" t="s">
        <v>0</v>
      </c>
      <c r="B14579" s="7" t="s">
        <v>101</v>
      </c>
      <c r="C14579" s="9">
        <f t="shared" si="5247"/>
        <v>0</v>
      </c>
      <c r="D14579" s="9">
        <f>SUM(D14580:D14582)</f>
        <v>0</v>
      </c>
      <c r="E14579" s="9">
        <f>SUM(E14580:E14582)</f>
        <v>0</v>
      </c>
      <c r="F14579" s="9">
        <f t="shared" si="5248"/>
        <v>0</v>
      </c>
      <c r="G14579" s="9">
        <f>SUM(G14580:G14582)</f>
        <v>0</v>
      </c>
      <c r="H14579" s="467">
        <f>SUM(H14580:H14582)</f>
        <v>0</v>
      </c>
      <c r="I14579" s="9">
        <f t="shared" si="5249"/>
        <v>0</v>
      </c>
      <c r="J14579" s="9">
        <f>SUM(J14580:J14582)</f>
        <v>0</v>
      </c>
      <c r="K14579" s="467">
        <f>SUM(K14580:K14582)</f>
        <v>0</v>
      </c>
      <c r="L14579" s="9">
        <f t="shared" si="5250"/>
        <v>0</v>
      </c>
      <c r="M14579" s="9">
        <f>SUM(M14580:M14582)</f>
        <v>0</v>
      </c>
      <c r="N14579" s="467">
        <f>SUM(N14580:N14582)</f>
        <v>0</v>
      </c>
    </row>
    <row r="14580" spans="1:14" customFormat="1" ht="20.25" hidden="1" customHeight="1" thickTop="1" thickBot="1" x14ac:dyDescent="0.3">
      <c r="A14580" s="1" t="s">
        <v>0</v>
      </c>
      <c r="B14580" s="8" t="s">
        <v>109</v>
      </c>
      <c r="C14580" s="9">
        <f t="shared" si="5247"/>
        <v>0</v>
      </c>
      <c r="D14580" s="9">
        <v>0</v>
      </c>
      <c r="E14580" s="9">
        <v>0</v>
      </c>
      <c r="F14580" s="9">
        <f t="shared" si="5248"/>
        <v>0</v>
      </c>
      <c r="G14580" s="9">
        <v>0</v>
      </c>
      <c r="H14580" s="467">
        <v>0</v>
      </c>
      <c r="I14580" s="9">
        <f t="shared" si="5249"/>
        <v>0</v>
      </c>
      <c r="J14580" s="9">
        <v>0</v>
      </c>
      <c r="K14580" s="467">
        <v>0</v>
      </c>
      <c r="L14580" s="9">
        <f t="shared" si="5250"/>
        <v>0</v>
      </c>
      <c r="M14580" s="9">
        <v>0</v>
      </c>
      <c r="N14580" s="467">
        <v>0</v>
      </c>
    </row>
    <row r="14581" spans="1:14" customFormat="1" ht="20.25" hidden="1" customHeight="1" thickTop="1" thickBot="1" x14ac:dyDescent="0.3">
      <c r="A14581" s="1" t="s">
        <v>0</v>
      </c>
      <c r="B14581" s="8" t="s">
        <v>111</v>
      </c>
      <c r="C14581" s="9">
        <f t="shared" si="5247"/>
        <v>0</v>
      </c>
      <c r="D14581" s="9">
        <v>0</v>
      </c>
      <c r="E14581" s="9">
        <v>0</v>
      </c>
      <c r="F14581" s="9">
        <f t="shared" si="5248"/>
        <v>0</v>
      </c>
      <c r="G14581" s="9">
        <v>0</v>
      </c>
      <c r="H14581" s="467">
        <v>0</v>
      </c>
      <c r="I14581" s="9">
        <f t="shared" si="5249"/>
        <v>0</v>
      </c>
      <c r="J14581" s="9">
        <v>0</v>
      </c>
      <c r="K14581" s="467">
        <v>0</v>
      </c>
      <c r="L14581" s="9">
        <f t="shared" si="5250"/>
        <v>0</v>
      </c>
      <c r="M14581" s="9">
        <v>0</v>
      </c>
      <c r="N14581" s="467">
        <v>0</v>
      </c>
    </row>
    <row r="14582" spans="1:14" customFormat="1" ht="20.25" hidden="1" customHeight="1" thickTop="1" thickBot="1" x14ac:dyDescent="0.3">
      <c r="A14582" s="1" t="s">
        <v>0</v>
      </c>
      <c r="B14582" s="8" t="s">
        <v>110</v>
      </c>
      <c r="C14582" s="9">
        <f t="shared" si="5247"/>
        <v>0</v>
      </c>
      <c r="D14582" s="9">
        <v>0</v>
      </c>
      <c r="E14582" s="9">
        <v>0</v>
      </c>
      <c r="F14582" s="9">
        <f t="shared" si="5248"/>
        <v>0</v>
      </c>
      <c r="G14582" s="9">
        <v>0</v>
      </c>
      <c r="H14582" s="467">
        <v>0</v>
      </c>
      <c r="I14582" s="9">
        <f t="shared" si="5249"/>
        <v>0</v>
      </c>
      <c r="J14582" s="9">
        <v>0</v>
      </c>
      <c r="K14582" s="467">
        <v>0</v>
      </c>
      <c r="L14582" s="9">
        <f t="shared" si="5250"/>
        <v>0</v>
      </c>
      <c r="M14582" s="9">
        <v>0</v>
      </c>
      <c r="N14582" s="467">
        <v>0</v>
      </c>
    </row>
    <row r="14583" spans="1:14" customFormat="1" ht="5.25" hidden="1" customHeight="1" thickTop="1" thickBot="1" x14ac:dyDescent="0.3">
      <c r="A14583" s="1" t="s">
        <v>0</v>
      </c>
      <c r="B14583" s="6" t="s">
        <v>112</v>
      </c>
      <c r="C14583" s="9">
        <f t="shared" si="5247"/>
        <v>0</v>
      </c>
      <c r="D14583" s="9">
        <f>SUM(D14584:D14585)</f>
        <v>0</v>
      </c>
      <c r="E14583" s="9">
        <f>SUM(E14584:E14585)</f>
        <v>0</v>
      </c>
      <c r="F14583" s="9">
        <f t="shared" si="5248"/>
        <v>0</v>
      </c>
      <c r="G14583" s="9">
        <f>SUM(G14584:G14585)</f>
        <v>0</v>
      </c>
      <c r="H14583" s="467">
        <f>SUM(H14584:H14585)</f>
        <v>0</v>
      </c>
      <c r="I14583" s="9">
        <f t="shared" si="5249"/>
        <v>0</v>
      </c>
      <c r="J14583" s="9">
        <f>SUM(J14584:J14585)</f>
        <v>0</v>
      </c>
      <c r="K14583" s="467">
        <f>SUM(K14584:K14585)</f>
        <v>0</v>
      </c>
      <c r="L14583" s="9">
        <f t="shared" si="5250"/>
        <v>0</v>
      </c>
      <c r="M14583" s="9">
        <f>SUM(M14584:M14585)</f>
        <v>0</v>
      </c>
      <c r="N14583" s="467">
        <f>SUM(N14584:N14585)</f>
        <v>0</v>
      </c>
    </row>
    <row r="14584" spans="1:14" customFormat="1" ht="20.25" hidden="1" customHeight="1" thickTop="1" thickBot="1" x14ac:dyDescent="0.3">
      <c r="A14584" s="1" t="s">
        <v>0</v>
      </c>
      <c r="B14584" s="7" t="s">
        <v>100</v>
      </c>
      <c r="C14584" s="9">
        <f t="shared" si="5247"/>
        <v>0</v>
      </c>
      <c r="D14584" s="9">
        <v>0</v>
      </c>
      <c r="E14584" s="9">
        <v>0</v>
      </c>
      <c r="F14584" s="9">
        <f t="shared" si="5248"/>
        <v>0</v>
      </c>
      <c r="G14584" s="9">
        <v>0</v>
      </c>
      <c r="H14584" s="467">
        <v>0</v>
      </c>
      <c r="I14584" s="9">
        <f t="shared" si="5249"/>
        <v>0</v>
      </c>
      <c r="J14584" s="9">
        <v>0</v>
      </c>
      <c r="K14584" s="467">
        <v>0</v>
      </c>
      <c r="L14584" s="9">
        <f t="shared" si="5250"/>
        <v>0</v>
      </c>
      <c r="M14584" s="9">
        <v>0</v>
      </c>
      <c r="N14584" s="467">
        <v>0</v>
      </c>
    </row>
    <row r="14585" spans="1:14" customFormat="1" ht="20.25" hidden="1" customHeight="1" thickTop="1" thickBot="1" x14ac:dyDescent="0.3">
      <c r="A14585" s="1" t="s">
        <v>0</v>
      </c>
      <c r="B14585" s="7" t="s">
        <v>101</v>
      </c>
      <c r="C14585" s="9">
        <f t="shared" si="5247"/>
        <v>0</v>
      </c>
      <c r="D14585" s="9">
        <v>0</v>
      </c>
      <c r="E14585" s="9">
        <v>0</v>
      </c>
      <c r="F14585" s="9">
        <f t="shared" si="5248"/>
        <v>0</v>
      </c>
      <c r="G14585" s="9">
        <v>0</v>
      </c>
      <c r="H14585" s="467">
        <v>0</v>
      </c>
      <c r="I14585" s="9">
        <f t="shared" si="5249"/>
        <v>0</v>
      </c>
      <c r="J14585" s="9">
        <v>0</v>
      </c>
      <c r="K14585" s="467">
        <v>0</v>
      </c>
      <c r="L14585" s="9">
        <f t="shared" si="5250"/>
        <v>0</v>
      </c>
      <c r="M14585" s="9">
        <v>0</v>
      </c>
      <c r="N14585" s="467">
        <v>0</v>
      </c>
    </row>
    <row r="14586" spans="1:14" customFormat="1" ht="20.25" hidden="1" customHeight="1" thickTop="1" thickBot="1" x14ac:dyDescent="0.3">
      <c r="A14586" s="1" t="s">
        <v>0</v>
      </c>
      <c r="B14586" s="5" t="s">
        <v>113</v>
      </c>
      <c r="C14586" s="9">
        <f t="shared" si="5247"/>
        <v>0</v>
      </c>
      <c r="D14586" s="9">
        <f>SUM(D14587,D14597)</f>
        <v>0</v>
      </c>
      <c r="E14586" s="9">
        <f>SUM(E14587,E14597)</f>
        <v>0</v>
      </c>
      <c r="F14586" s="9">
        <f t="shared" si="5248"/>
        <v>0</v>
      </c>
      <c r="G14586" s="9">
        <f>SUM(G14587,G14597)</f>
        <v>0</v>
      </c>
      <c r="H14586" s="467">
        <f>SUM(H14587,H14597)</f>
        <v>0</v>
      </c>
      <c r="I14586" s="9">
        <f t="shared" si="5249"/>
        <v>0</v>
      </c>
      <c r="J14586" s="9">
        <f>SUM(J14587,J14597)</f>
        <v>0</v>
      </c>
      <c r="K14586" s="467">
        <f>SUM(K14587,K14597)</f>
        <v>0</v>
      </c>
      <c r="L14586" s="9">
        <f t="shared" si="5250"/>
        <v>0</v>
      </c>
      <c r="M14586" s="9">
        <f>SUM(M14587,M14597)</f>
        <v>0</v>
      </c>
      <c r="N14586" s="467">
        <f>SUM(N14587,N14597)</f>
        <v>0</v>
      </c>
    </row>
    <row r="14587" spans="1:14" customFormat="1" ht="20.25" hidden="1" customHeight="1" thickTop="1" thickBot="1" x14ac:dyDescent="0.3">
      <c r="A14587" s="1" t="s">
        <v>0</v>
      </c>
      <c r="B14587" s="6" t="s">
        <v>114</v>
      </c>
      <c r="C14587" s="9">
        <f t="shared" si="5247"/>
        <v>0</v>
      </c>
      <c r="D14587" s="9">
        <f>SUM(D14588,D14593)</f>
        <v>0</v>
      </c>
      <c r="E14587" s="9">
        <f>SUM(E14588,E14593)</f>
        <v>0</v>
      </c>
      <c r="F14587" s="9">
        <f t="shared" si="5248"/>
        <v>0</v>
      </c>
      <c r="G14587" s="9">
        <f>SUM(G14588,G14593)</f>
        <v>0</v>
      </c>
      <c r="H14587" s="467">
        <f>SUM(H14588,H14593)</f>
        <v>0</v>
      </c>
      <c r="I14587" s="9">
        <f t="shared" si="5249"/>
        <v>0</v>
      </c>
      <c r="J14587" s="9">
        <f>SUM(J14588,J14593)</f>
        <v>0</v>
      </c>
      <c r="K14587" s="467">
        <f>SUM(K14588,K14593)</f>
        <v>0</v>
      </c>
      <c r="L14587" s="9">
        <f t="shared" si="5250"/>
        <v>0</v>
      </c>
      <c r="M14587" s="9">
        <f>SUM(M14588,M14593)</f>
        <v>0</v>
      </c>
      <c r="N14587" s="467">
        <f>SUM(N14588,N14593)</f>
        <v>0</v>
      </c>
    </row>
    <row r="14588" spans="1:14" customFormat="1" ht="20.25" hidden="1" customHeight="1" thickTop="1" thickBot="1" x14ac:dyDescent="0.3">
      <c r="A14588" s="1" t="s">
        <v>0</v>
      </c>
      <c r="B14588" s="7" t="s">
        <v>100</v>
      </c>
      <c r="C14588" s="9">
        <f t="shared" si="5247"/>
        <v>0</v>
      </c>
      <c r="D14588" s="9">
        <f>SUM(D14589:D14592)</f>
        <v>0</v>
      </c>
      <c r="E14588" s="9">
        <f>SUM(E14589:E14592)</f>
        <v>0</v>
      </c>
      <c r="F14588" s="9">
        <f t="shared" si="5248"/>
        <v>0</v>
      </c>
      <c r="G14588" s="9">
        <f>SUM(G14589:G14592)</f>
        <v>0</v>
      </c>
      <c r="H14588" s="467">
        <f>SUM(H14589:H14592)</f>
        <v>0</v>
      </c>
      <c r="I14588" s="9">
        <f t="shared" si="5249"/>
        <v>0</v>
      </c>
      <c r="J14588" s="9">
        <f>SUM(J14589:J14592)</f>
        <v>0</v>
      </c>
      <c r="K14588" s="467">
        <f>SUM(K14589:K14592)</f>
        <v>0</v>
      </c>
      <c r="L14588" s="9">
        <f t="shared" si="5250"/>
        <v>0</v>
      </c>
      <c r="M14588" s="9">
        <f>SUM(M14589:M14592)</f>
        <v>0</v>
      </c>
      <c r="N14588" s="467">
        <f>SUM(N14589:N14592)</f>
        <v>0</v>
      </c>
    </row>
    <row r="14589" spans="1:14" customFormat="1" ht="20.25" hidden="1" customHeight="1" thickTop="1" thickBot="1" x14ac:dyDescent="0.3">
      <c r="A14589" s="1" t="s">
        <v>0</v>
      </c>
      <c r="B14589" s="8" t="s">
        <v>115</v>
      </c>
      <c r="C14589" s="9">
        <f t="shared" si="5247"/>
        <v>0</v>
      </c>
      <c r="D14589" s="9">
        <v>0</v>
      </c>
      <c r="E14589" s="9">
        <v>0</v>
      </c>
      <c r="F14589" s="9">
        <f t="shared" si="5248"/>
        <v>0</v>
      </c>
      <c r="G14589" s="9">
        <v>0</v>
      </c>
      <c r="H14589" s="467">
        <v>0</v>
      </c>
      <c r="I14589" s="9">
        <f t="shared" si="5249"/>
        <v>0</v>
      </c>
      <c r="J14589" s="9">
        <v>0</v>
      </c>
      <c r="K14589" s="467">
        <v>0</v>
      </c>
      <c r="L14589" s="9">
        <f t="shared" si="5250"/>
        <v>0</v>
      </c>
      <c r="M14589" s="9">
        <v>0</v>
      </c>
      <c r="N14589" s="467">
        <v>0</v>
      </c>
    </row>
    <row r="14590" spans="1:14" customFormat="1" ht="20.25" hidden="1" customHeight="1" thickTop="1" thickBot="1" x14ac:dyDescent="0.3">
      <c r="A14590" s="1" t="s">
        <v>0</v>
      </c>
      <c r="B14590" s="8" t="s">
        <v>116</v>
      </c>
      <c r="C14590" s="9">
        <f t="shared" si="5247"/>
        <v>0</v>
      </c>
      <c r="D14590" s="9">
        <v>0</v>
      </c>
      <c r="E14590" s="9">
        <v>0</v>
      </c>
      <c r="F14590" s="9">
        <f t="shared" si="5248"/>
        <v>0</v>
      </c>
      <c r="G14590" s="9">
        <v>0</v>
      </c>
      <c r="H14590" s="467">
        <v>0</v>
      </c>
      <c r="I14590" s="9">
        <f t="shared" si="5249"/>
        <v>0</v>
      </c>
      <c r="J14590" s="9">
        <v>0</v>
      </c>
      <c r="K14590" s="467">
        <v>0</v>
      </c>
      <c r="L14590" s="9">
        <f t="shared" si="5250"/>
        <v>0</v>
      </c>
      <c r="M14590" s="9">
        <v>0</v>
      </c>
      <c r="N14590" s="467">
        <v>0</v>
      </c>
    </row>
    <row r="14591" spans="1:14" customFormat="1" ht="20.25" hidden="1" customHeight="1" thickTop="1" thickBot="1" x14ac:dyDescent="0.3">
      <c r="A14591" s="1" t="s">
        <v>0</v>
      </c>
      <c r="B14591" s="8" t="s">
        <v>109</v>
      </c>
      <c r="C14591" s="9">
        <f t="shared" si="5247"/>
        <v>0</v>
      </c>
      <c r="D14591" s="9">
        <v>0</v>
      </c>
      <c r="E14591" s="9">
        <v>0</v>
      </c>
      <c r="F14591" s="9">
        <f t="shared" si="5248"/>
        <v>0</v>
      </c>
      <c r="G14591" s="9">
        <v>0</v>
      </c>
      <c r="H14591" s="467">
        <v>0</v>
      </c>
      <c r="I14591" s="9">
        <f t="shared" si="5249"/>
        <v>0</v>
      </c>
      <c r="J14591" s="9">
        <v>0</v>
      </c>
      <c r="K14591" s="467">
        <v>0</v>
      </c>
      <c r="L14591" s="9">
        <f t="shared" si="5250"/>
        <v>0</v>
      </c>
      <c r="M14591" s="9">
        <v>0</v>
      </c>
      <c r="N14591" s="467">
        <v>0</v>
      </c>
    </row>
    <row r="14592" spans="1:14" customFormat="1" ht="20.25" hidden="1" customHeight="1" thickTop="1" thickBot="1" x14ac:dyDescent="0.3">
      <c r="A14592" s="1" t="s">
        <v>0</v>
      </c>
      <c r="B14592" s="8" t="s">
        <v>110</v>
      </c>
      <c r="C14592" s="9">
        <f t="shared" si="5247"/>
        <v>0</v>
      </c>
      <c r="D14592" s="9">
        <v>0</v>
      </c>
      <c r="E14592" s="9">
        <v>0</v>
      </c>
      <c r="F14592" s="9">
        <f t="shared" si="5248"/>
        <v>0</v>
      </c>
      <c r="G14592" s="9">
        <v>0</v>
      </c>
      <c r="H14592" s="467">
        <v>0</v>
      </c>
      <c r="I14592" s="9">
        <f t="shared" si="5249"/>
        <v>0</v>
      </c>
      <c r="J14592" s="9">
        <v>0</v>
      </c>
      <c r="K14592" s="467">
        <v>0</v>
      </c>
      <c r="L14592" s="9">
        <f t="shared" si="5250"/>
        <v>0</v>
      </c>
      <c r="M14592" s="9">
        <v>0</v>
      </c>
      <c r="N14592" s="467">
        <v>0</v>
      </c>
    </row>
    <row r="14593" spans="1:14" customFormat="1" ht="20.25" hidden="1" customHeight="1" thickTop="1" thickBot="1" x14ac:dyDescent="0.3">
      <c r="A14593" s="1" t="s">
        <v>0</v>
      </c>
      <c r="B14593" s="7" t="s">
        <v>101</v>
      </c>
      <c r="C14593" s="9">
        <f t="shared" si="5247"/>
        <v>0</v>
      </c>
      <c r="D14593" s="9">
        <f>SUM(D14594:D14596)</f>
        <v>0</v>
      </c>
      <c r="E14593" s="9">
        <f>SUM(E14594:E14596)</f>
        <v>0</v>
      </c>
      <c r="F14593" s="9">
        <f t="shared" si="5248"/>
        <v>0</v>
      </c>
      <c r="G14593" s="9">
        <f>SUM(G14594:G14596)</f>
        <v>0</v>
      </c>
      <c r="H14593" s="467">
        <f>SUM(H14594:H14596)</f>
        <v>0</v>
      </c>
      <c r="I14593" s="9">
        <f t="shared" si="5249"/>
        <v>0</v>
      </c>
      <c r="J14593" s="9">
        <f>SUM(J14594:J14596)</f>
        <v>0</v>
      </c>
      <c r="K14593" s="467">
        <f>SUM(K14594:K14596)</f>
        <v>0</v>
      </c>
      <c r="L14593" s="9">
        <f t="shared" si="5250"/>
        <v>0</v>
      </c>
      <c r="M14593" s="9">
        <f>SUM(M14594:M14596)</f>
        <v>0</v>
      </c>
      <c r="N14593" s="467">
        <f>SUM(N14594:N14596)</f>
        <v>0</v>
      </c>
    </row>
    <row r="14594" spans="1:14" customFormat="1" ht="20.25" hidden="1" customHeight="1" thickTop="1" thickBot="1" x14ac:dyDescent="0.3">
      <c r="A14594" s="1" t="s">
        <v>0</v>
      </c>
      <c r="B14594" s="8" t="s">
        <v>109</v>
      </c>
      <c r="C14594" s="9">
        <f t="shared" si="5247"/>
        <v>0</v>
      </c>
      <c r="D14594" s="9">
        <v>0</v>
      </c>
      <c r="E14594" s="9">
        <v>0</v>
      </c>
      <c r="F14594" s="9">
        <f t="shared" si="5248"/>
        <v>0</v>
      </c>
      <c r="G14594" s="9">
        <v>0</v>
      </c>
      <c r="H14594" s="467">
        <v>0</v>
      </c>
      <c r="I14594" s="9">
        <f t="shared" si="5249"/>
        <v>0</v>
      </c>
      <c r="J14594" s="9">
        <v>0</v>
      </c>
      <c r="K14594" s="467">
        <v>0</v>
      </c>
      <c r="L14594" s="9">
        <f t="shared" si="5250"/>
        <v>0</v>
      </c>
      <c r="M14594" s="9">
        <v>0</v>
      </c>
      <c r="N14594" s="467">
        <v>0</v>
      </c>
    </row>
    <row r="14595" spans="1:14" customFormat="1" ht="19.5" hidden="1" customHeight="1" thickTop="1" thickBot="1" x14ac:dyDescent="0.3">
      <c r="A14595" s="1" t="s">
        <v>0</v>
      </c>
      <c r="B14595" s="8" t="s">
        <v>111</v>
      </c>
      <c r="C14595" s="9">
        <f t="shared" ref="C14595:C14658" si="5251">SUM(D14595:E14595)</f>
        <v>0</v>
      </c>
      <c r="D14595" s="9">
        <v>0</v>
      </c>
      <c r="E14595" s="9">
        <v>0</v>
      </c>
      <c r="F14595" s="9">
        <f t="shared" ref="F14595:F14658" si="5252">SUM(G14595:H14595)</f>
        <v>0</v>
      </c>
      <c r="G14595" s="9">
        <v>0</v>
      </c>
      <c r="H14595" s="467">
        <v>0</v>
      </c>
      <c r="I14595" s="9">
        <f t="shared" ref="I14595:I14658" si="5253">SUM(J14595:K14595)</f>
        <v>0</v>
      </c>
      <c r="J14595" s="9">
        <v>0</v>
      </c>
      <c r="K14595" s="467">
        <v>0</v>
      </c>
      <c r="L14595" s="9">
        <f t="shared" ref="L14595:L14658" si="5254">SUM(M14595:N14595)</f>
        <v>0</v>
      </c>
      <c r="M14595" s="9">
        <v>0</v>
      </c>
      <c r="N14595" s="467">
        <v>0</v>
      </c>
    </row>
    <row r="14596" spans="1:14" customFormat="1" ht="20.25" hidden="1" customHeight="1" thickTop="1" thickBot="1" x14ac:dyDescent="0.3">
      <c r="A14596" s="1" t="s">
        <v>0</v>
      </c>
      <c r="B14596" s="8" t="s">
        <v>110</v>
      </c>
      <c r="C14596" s="9">
        <f t="shared" si="5251"/>
        <v>0</v>
      </c>
      <c r="D14596" s="9">
        <v>0</v>
      </c>
      <c r="E14596" s="9">
        <v>0</v>
      </c>
      <c r="F14596" s="9">
        <f t="shared" si="5252"/>
        <v>0</v>
      </c>
      <c r="G14596" s="9">
        <v>0</v>
      </c>
      <c r="H14596" s="467">
        <v>0</v>
      </c>
      <c r="I14596" s="9">
        <f t="shared" si="5253"/>
        <v>0</v>
      </c>
      <c r="J14596" s="9">
        <v>0</v>
      </c>
      <c r="K14596" s="467">
        <v>0</v>
      </c>
      <c r="L14596" s="9">
        <f t="shared" si="5254"/>
        <v>0</v>
      </c>
      <c r="M14596" s="9">
        <v>0</v>
      </c>
      <c r="N14596" s="467">
        <v>0</v>
      </c>
    </row>
    <row r="14597" spans="1:14" customFormat="1" ht="20.25" hidden="1" customHeight="1" thickTop="1" thickBot="1" x14ac:dyDescent="0.3">
      <c r="A14597" s="1" t="s">
        <v>0</v>
      </c>
      <c r="B14597" s="6" t="s">
        <v>117</v>
      </c>
      <c r="C14597" s="9">
        <f t="shared" si="5251"/>
        <v>0</v>
      </c>
      <c r="D14597" s="9">
        <f>SUM(D14598:D14599)</f>
        <v>0</v>
      </c>
      <c r="E14597" s="9">
        <f>SUM(E14598:E14599)</f>
        <v>0</v>
      </c>
      <c r="F14597" s="9">
        <f t="shared" si="5252"/>
        <v>0</v>
      </c>
      <c r="G14597" s="9">
        <f>SUM(G14598:G14599)</f>
        <v>0</v>
      </c>
      <c r="H14597" s="467">
        <f>SUM(H14598:H14599)</f>
        <v>0</v>
      </c>
      <c r="I14597" s="9">
        <f t="shared" si="5253"/>
        <v>0</v>
      </c>
      <c r="J14597" s="9">
        <f>SUM(J14598:J14599)</f>
        <v>0</v>
      </c>
      <c r="K14597" s="467">
        <f>SUM(K14598:K14599)</f>
        <v>0</v>
      </c>
      <c r="L14597" s="9">
        <f t="shared" si="5254"/>
        <v>0</v>
      </c>
      <c r="M14597" s="9">
        <f>SUM(M14598:M14599)</f>
        <v>0</v>
      </c>
      <c r="N14597" s="467">
        <f>SUM(N14598:N14599)</f>
        <v>0</v>
      </c>
    </row>
    <row r="14598" spans="1:14" customFormat="1" ht="20.25" hidden="1" customHeight="1" thickTop="1" thickBot="1" x14ac:dyDescent="0.3">
      <c r="A14598" s="1" t="s">
        <v>0</v>
      </c>
      <c r="B14598" s="7" t="s">
        <v>100</v>
      </c>
      <c r="C14598" s="9">
        <f t="shared" si="5251"/>
        <v>0</v>
      </c>
      <c r="D14598" s="9">
        <v>0</v>
      </c>
      <c r="E14598" s="9">
        <v>0</v>
      </c>
      <c r="F14598" s="9">
        <f t="shared" si="5252"/>
        <v>0</v>
      </c>
      <c r="G14598" s="9">
        <v>0</v>
      </c>
      <c r="H14598" s="467">
        <v>0</v>
      </c>
      <c r="I14598" s="9">
        <f t="shared" si="5253"/>
        <v>0</v>
      </c>
      <c r="J14598" s="9">
        <v>0</v>
      </c>
      <c r="K14598" s="467">
        <v>0</v>
      </c>
      <c r="L14598" s="9">
        <f t="shared" si="5254"/>
        <v>0</v>
      </c>
      <c r="M14598" s="9">
        <v>0</v>
      </c>
      <c r="N14598" s="467">
        <v>0</v>
      </c>
    </row>
    <row r="14599" spans="1:14" customFormat="1" ht="20.25" hidden="1" customHeight="1" thickTop="1" x14ac:dyDescent="0.25">
      <c r="A14599" s="133" t="s">
        <v>0</v>
      </c>
      <c r="B14599" s="138" t="s">
        <v>101</v>
      </c>
      <c r="C14599" s="135">
        <f t="shared" si="5251"/>
        <v>0</v>
      </c>
      <c r="D14599" s="135">
        <v>0</v>
      </c>
      <c r="E14599" s="135">
        <v>0</v>
      </c>
      <c r="F14599" s="135">
        <f t="shared" si="5252"/>
        <v>0</v>
      </c>
      <c r="G14599" s="135">
        <v>0</v>
      </c>
      <c r="H14599" s="476">
        <v>0</v>
      </c>
      <c r="I14599" s="135">
        <f t="shared" si="5253"/>
        <v>0</v>
      </c>
      <c r="J14599" s="135">
        <v>0</v>
      </c>
      <c r="K14599" s="476">
        <v>0</v>
      </c>
      <c r="L14599" s="135">
        <f t="shared" si="5254"/>
        <v>0</v>
      </c>
      <c r="M14599" s="135">
        <v>0</v>
      </c>
      <c r="N14599" s="476">
        <v>0</v>
      </c>
    </row>
    <row r="14600" spans="1:14" s="333" customFormat="1" ht="20.25" hidden="1" customHeight="1" x14ac:dyDescent="0.2">
      <c r="A14600" s="334" t="s">
        <v>0</v>
      </c>
      <c r="B14600" s="339" t="s">
        <v>118</v>
      </c>
      <c r="C14600" s="338">
        <f t="shared" si="5251"/>
        <v>0</v>
      </c>
      <c r="D14600" s="338">
        <f>SUM(D14601,D14604,D14607)</f>
        <v>0</v>
      </c>
      <c r="E14600" s="338">
        <f>SUM(E14601,E14604,E14607)</f>
        <v>0</v>
      </c>
      <c r="F14600" s="338">
        <f t="shared" si="5252"/>
        <v>0</v>
      </c>
      <c r="G14600" s="338">
        <f>SUM(G14601,G14604,G14607)</f>
        <v>0</v>
      </c>
      <c r="H14600" s="483">
        <f>SUM(H14601,H14604,H14607)</f>
        <v>0</v>
      </c>
      <c r="I14600" s="338">
        <f t="shared" si="5253"/>
        <v>0</v>
      </c>
      <c r="J14600" s="338">
        <f>SUM(J14601,J14604,J14607)</f>
        <v>0</v>
      </c>
      <c r="K14600" s="483">
        <f>SUM(K14601,K14604,K14607)</f>
        <v>0</v>
      </c>
      <c r="L14600" s="338">
        <f t="shared" si="5254"/>
        <v>0</v>
      </c>
      <c r="M14600" s="338">
        <f>SUM(M14601,M14604,M14607)</f>
        <v>0</v>
      </c>
      <c r="N14600" s="483">
        <f>SUM(N14601,N14604,N14607)</f>
        <v>0</v>
      </c>
    </row>
    <row r="14601" spans="1:14" customFormat="1" ht="20.25" hidden="1" customHeight="1" thickBot="1" x14ac:dyDescent="0.3">
      <c r="A14601" s="140" t="s">
        <v>0</v>
      </c>
      <c r="B14601" s="147" t="s">
        <v>119</v>
      </c>
      <c r="C14601" s="142">
        <f t="shared" si="5251"/>
        <v>0</v>
      </c>
      <c r="D14601" s="142">
        <f>SUM(D14602:D14603)</f>
        <v>0</v>
      </c>
      <c r="E14601" s="142">
        <f>SUM(E14602:E14603)</f>
        <v>0</v>
      </c>
      <c r="F14601" s="142">
        <f t="shared" si="5252"/>
        <v>0</v>
      </c>
      <c r="G14601" s="142">
        <f>SUM(G14602:G14603)</f>
        <v>0</v>
      </c>
      <c r="H14601" s="477">
        <f>SUM(H14602:H14603)</f>
        <v>0</v>
      </c>
      <c r="I14601" s="142">
        <f t="shared" si="5253"/>
        <v>0</v>
      </c>
      <c r="J14601" s="142">
        <f>SUM(J14602:J14603)</f>
        <v>0</v>
      </c>
      <c r="K14601" s="477">
        <f>SUM(K14602:K14603)</f>
        <v>0</v>
      </c>
      <c r="L14601" s="142">
        <f t="shared" si="5254"/>
        <v>0</v>
      </c>
      <c r="M14601" s="142">
        <f>SUM(M14602:M14603)</f>
        <v>0</v>
      </c>
      <c r="N14601" s="477">
        <f>SUM(N14602:N14603)</f>
        <v>0</v>
      </c>
    </row>
    <row r="14602" spans="1:14" customFormat="1" ht="20.25" hidden="1" customHeight="1" thickTop="1" thickBot="1" x14ac:dyDescent="0.3">
      <c r="A14602" s="1" t="s">
        <v>0</v>
      </c>
      <c r="B14602" s="5" t="s">
        <v>120</v>
      </c>
      <c r="C14602" s="9">
        <f t="shared" si="5251"/>
        <v>0</v>
      </c>
      <c r="D14602" s="9">
        <v>0</v>
      </c>
      <c r="E14602" s="9">
        <v>0</v>
      </c>
      <c r="F14602" s="9">
        <f t="shared" si="5252"/>
        <v>0</v>
      </c>
      <c r="G14602" s="9">
        <v>0</v>
      </c>
      <c r="H14602" s="467">
        <v>0</v>
      </c>
      <c r="I14602" s="9">
        <f t="shared" si="5253"/>
        <v>0</v>
      </c>
      <c r="J14602" s="9">
        <v>0</v>
      </c>
      <c r="K14602" s="467">
        <v>0</v>
      </c>
      <c r="L14602" s="9">
        <f t="shared" si="5254"/>
        <v>0</v>
      </c>
      <c r="M14602" s="9">
        <v>0</v>
      </c>
      <c r="N14602" s="467">
        <v>0</v>
      </c>
    </row>
    <row r="14603" spans="1:14" customFormat="1" ht="20.25" hidden="1" customHeight="1" thickTop="1" thickBot="1" x14ac:dyDescent="0.3">
      <c r="A14603" s="1" t="s">
        <v>0</v>
      </c>
      <c r="B14603" s="5" t="s">
        <v>121</v>
      </c>
      <c r="C14603" s="9">
        <f t="shared" si="5251"/>
        <v>0</v>
      </c>
      <c r="D14603" s="9">
        <v>0</v>
      </c>
      <c r="E14603" s="9">
        <v>0</v>
      </c>
      <c r="F14603" s="9">
        <f t="shared" si="5252"/>
        <v>0</v>
      </c>
      <c r="G14603" s="9">
        <v>0</v>
      </c>
      <c r="H14603" s="467">
        <v>0</v>
      </c>
      <c r="I14603" s="9">
        <f t="shared" si="5253"/>
        <v>0</v>
      </c>
      <c r="J14603" s="9">
        <v>0</v>
      </c>
      <c r="K14603" s="467">
        <v>0</v>
      </c>
      <c r="L14603" s="9">
        <f t="shared" si="5254"/>
        <v>0</v>
      </c>
      <c r="M14603" s="9">
        <v>0</v>
      </c>
      <c r="N14603" s="467">
        <v>0</v>
      </c>
    </row>
    <row r="14604" spans="1:14" customFormat="1" ht="20.25" hidden="1" customHeight="1" thickTop="1" thickBot="1" x14ac:dyDescent="0.3">
      <c r="A14604" s="1" t="s">
        <v>0</v>
      </c>
      <c r="B14604" s="4" t="s">
        <v>122</v>
      </c>
      <c r="C14604" s="9">
        <f t="shared" si="5251"/>
        <v>0</v>
      </c>
      <c r="D14604" s="9">
        <f>SUM(D14605:D14606)</f>
        <v>0</v>
      </c>
      <c r="E14604" s="9">
        <f>SUM(E14605:E14606)</f>
        <v>0</v>
      </c>
      <c r="F14604" s="9">
        <f t="shared" si="5252"/>
        <v>0</v>
      </c>
      <c r="G14604" s="9">
        <f>SUM(G14605:G14606)</f>
        <v>0</v>
      </c>
      <c r="H14604" s="467">
        <f>SUM(H14605:H14606)</f>
        <v>0</v>
      </c>
      <c r="I14604" s="9">
        <f t="shared" si="5253"/>
        <v>0</v>
      </c>
      <c r="J14604" s="9">
        <f>SUM(J14605:J14606)</f>
        <v>0</v>
      </c>
      <c r="K14604" s="467">
        <f>SUM(K14605:K14606)</f>
        <v>0</v>
      </c>
      <c r="L14604" s="9">
        <f t="shared" si="5254"/>
        <v>0</v>
      </c>
      <c r="M14604" s="9">
        <f>SUM(M14605:M14606)</f>
        <v>0</v>
      </c>
      <c r="N14604" s="467">
        <f>SUM(N14605:N14606)</f>
        <v>0</v>
      </c>
    </row>
    <row r="14605" spans="1:14" customFormat="1" ht="20.25" hidden="1" customHeight="1" thickTop="1" thickBot="1" x14ac:dyDescent="0.3">
      <c r="A14605" s="1" t="s">
        <v>0</v>
      </c>
      <c r="B14605" s="5" t="s">
        <v>120</v>
      </c>
      <c r="C14605" s="9">
        <f t="shared" si="5251"/>
        <v>0</v>
      </c>
      <c r="D14605" s="9">
        <v>0</v>
      </c>
      <c r="E14605" s="9">
        <v>0</v>
      </c>
      <c r="F14605" s="9">
        <f t="shared" si="5252"/>
        <v>0</v>
      </c>
      <c r="G14605" s="9">
        <v>0</v>
      </c>
      <c r="H14605" s="467">
        <v>0</v>
      </c>
      <c r="I14605" s="9">
        <f t="shared" si="5253"/>
        <v>0</v>
      </c>
      <c r="J14605" s="9">
        <v>0</v>
      </c>
      <c r="K14605" s="467">
        <v>0</v>
      </c>
      <c r="L14605" s="9">
        <f t="shared" si="5254"/>
        <v>0</v>
      </c>
      <c r="M14605" s="9">
        <v>0</v>
      </c>
      <c r="N14605" s="467">
        <v>0</v>
      </c>
    </row>
    <row r="14606" spans="1:14" customFormat="1" ht="20.25" hidden="1" customHeight="1" thickTop="1" thickBot="1" x14ac:dyDescent="0.3">
      <c r="A14606" s="1" t="s">
        <v>0</v>
      </c>
      <c r="B14606" s="5" t="s">
        <v>121</v>
      </c>
      <c r="C14606" s="9">
        <f t="shared" si="5251"/>
        <v>0</v>
      </c>
      <c r="D14606" s="9">
        <v>0</v>
      </c>
      <c r="E14606" s="9">
        <v>0</v>
      </c>
      <c r="F14606" s="9">
        <f t="shared" si="5252"/>
        <v>0</v>
      </c>
      <c r="G14606" s="9">
        <v>0</v>
      </c>
      <c r="H14606" s="467">
        <v>0</v>
      </c>
      <c r="I14606" s="9">
        <f t="shared" si="5253"/>
        <v>0</v>
      </c>
      <c r="J14606" s="9">
        <v>0</v>
      </c>
      <c r="K14606" s="467">
        <v>0</v>
      </c>
      <c r="L14606" s="9">
        <f t="shared" si="5254"/>
        <v>0</v>
      </c>
      <c r="M14606" s="9">
        <v>0</v>
      </c>
      <c r="N14606" s="467">
        <v>0</v>
      </c>
    </row>
    <row r="14607" spans="1:14" customFormat="1" ht="20.25" hidden="1" customHeight="1" thickTop="1" thickBot="1" x14ac:dyDescent="0.3">
      <c r="A14607" s="1" t="s">
        <v>0</v>
      </c>
      <c r="B14607" s="4" t="s">
        <v>123</v>
      </c>
      <c r="C14607" s="9">
        <f t="shared" si="5251"/>
        <v>0</v>
      </c>
      <c r="D14607" s="9">
        <f>SUM(D14608:D14609)</f>
        <v>0</v>
      </c>
      <c r="E14607" s="9">
        <f>SUM(E14608:E14609)</f>
        <v>0</v>
      </c>
      <c r="F14607" s="9">
        <f t="shared" si="5252"/>
        <v>0</v>
      </c>
      <c r="G14607" s="9">
        <f>SUM(G14608:G14609)</f>
        <v>0</v>
      </c>
      <c r="H14607" s="467">
        <f>SUM(H14608:H14609)</f>
        <v>0</v>
      </c>
      <c r="I14607" s="9">
        <f t="shared" si="5253"/>
        <v>0</v>
      </c>
      <c r="J14607" s="9">
        <f>SUM(J14608:J14609)</f>
        <v>0</v>
      </c>
      <c r="K14607" s="467">
        <f>SUM(K14608:K14609)</f>
        <v>0</v>
      </c>
      <c r="L14607" s="9">
        <f t="shared" si="5254"/>
        <v>0</v>
      </c>
      <c r="M14607" s="9">
        <f>SUM(M14608:M14609)</f>
        <v>0</v>
      </c>
      <c r="N14607" s="467">
        <f>SUM(N14608:N14609)</f>
        <v>0</v>
      </c>
    </row>
    <row r="14608" spans="1:14" customFormat="1" ht="20.25" hidden="1" customHeight="1" thickTop="1" thickBot="1" x14ac:dyDescent="0.3">
      <c r="A14608" s="1" t="s">
        <v>0</v>
      </c>
      <c r="B14608" s="5" t="s">
        <v>120</v>
      </c>
      <c r="C14608" s="9">
        <f t="shared" si="5251"/>
        <v>0</v>
      </c>
      <c r="D14608" s="9">
        <v>0</v>
      </c>
      <c r="E14608" s="9">
        <v>0</v>
      </c>
      <c r="F14608" s="9">
        <f t="shared" si="5252"/>
        <v>0</v>
      </c>
      <c r="G14608" s="9">
        <v>0</v>
      </c>
      <c r="H14608" s="467">
        <v>0</v>
      </c>
      <c r="I14608" s="9">
        <f t="shared" si="5253"/>
        <v>0</v>
      </c>
      <c r="J14608" s="9">
        <v>0</v>
      </c>
      <c r="K14608" s="467">
        <v>0</v>
      </c>
      <c r="L14608" s="9">
        <f t="shared" si="5254"/>
        <v>0</v>
      </c>
      <c r="M14608" s="9">
        <v>0</v>
      </c>
      <c r="N14608" s="467">
        <v>0</v>
      </c>
    </row>
    <row r="14609" spans="1:14" customFormat="1" ht="20.25" hidden="1" customHeight="1" thickTop="1" x14ac:dyDescent="0.25">
      <c r="A14609" s="133" t="s">
        <v>0</v>
      </c>
      <c r="B14609" s="136" t="s">
        <v>121</v>
      </c>
      <c r="C14609" s="135">
        <f t="shared" si="5251"/>
        <v>0</v>
      </c>
      <c r="D14609" s="135">
        <v>0</v>
      </c>
      <c r="E14609" s="135">
        <v>0</v>
      </c>
      <c r="F14609" s="135">
        <f t="shared" si="5252"/>
        <v>0</v>
      </c>
      <c r="G14609" s="135">
        <v>0</v>
      </c>
      <c r="H14609" s="476">
        <v>0</v>
      </c>
      <c r="I14609" s="135">
        <f t="shared" si="5253"/>
        <v>0</v>
      </c>
      <c r="J14609" s="135">
        <v>0</v>
      </c>
      <c r="K14609" s="476">
        <v>0</v>
      </c>
      <c r="L14609" s="135">
        <f t="shared" si="5254"/>
        <v>0</v>
      </c>
      <c r="M14609" s="135">
        <v>0</v>
      </c>
      <c r="N14609" s="476">
        <v>0</v>
      </c>
    </row>
    <row r="14610" spans="1:14" s="333" customFormat="1" ht="20.25" hidden="1" customHeight="1" x14ac:dyDescent="0.2">
      <c r="A14610" s="334" t="s">
        <v>0</v>
      </c>
      <c r="B14610" s="339" t="s">
        <v>124</v>
      </c>
      <c r="C14610" s="338">
        <f t="shared" si="5251"/>
        <v>0</v>
      </c>
      <c r="D14610" s="338">
        <f>SUM(D14611:D14612)</f>
        <v>0</v>
      </c>
      <c r="E14610" s="338">
        <f>SUM(E14611:E14612)</f>
        <v>0</v>
      </c>
      <c r="F14610" s="338">
        <f t="shared" si="5252"/>
        <v>0</v>
      </c>
      <c r="G14610" s="338">
        <f>SUM(G14611:G14612)</f>
        <v>0</v>
      </c>
      <c r="H14610" s="483">
        <f>SUM(H14611:H14612)</f>
        <v>0</v>
      </c>
      <c r="I14610" s="338">
        <f t="shared" si="5253"/>
        <v>0</v>
      </c>
      <c r="J14610" s="338">
        <f>SUM(J14611:J14612)</f>
        <v>0</v>
      </c>
      <c r="K14610" s="483">
        <f>SUM(K14611:K14612)</f>
        <v>0</v>
      </c>
      <c r="L14610" s="338">
        <f t="shared" si="5254"/>
        <v>0</v>
      </c>
      <c r="M14610" s="338">
        <f>SUM(M14611:M14612)</f>
        <v>0</v>
      </c>
      <c r="N14610" s="483">
        <f>SUM(N14611:N14612)</f>
        <v>0</v>
      </c>
    </row>
    <row r="14611" spans="1:14" customFormat="1" ht="20.25" hidden="1" customHeight="1" thickBot="1" x14ac:dyDescent="0.3">
      <c r="A14611" s="140" t="s">
        <v>0</v>
      </c>
      <c r="B14611" s="147" t="s">
        <v>125</v>
      </c>
      <c r="C14611" s="142">
        <f t="shared" si="5251"/>
        <v>0</v>
      </c>
      <c r="D14611" s="142">
        <v>0</v>
      </c>
      <c r="E14611" s="142">
        <v>0</v>
      </c>
      <c r="F14611" s="142">
        <f t="shared" si="5252"/>
        <v>0</v>
      </c>
      <c r="G14611" s="142">
        <v>0</v>
      </c>
      <c r="H14611" s="477">
        <v>0</v>
      </c>
      <c r="I14611" s="142">
        <f t="shared" si="5253"/>
        <v>0</v>
      </c>
      <c r="J14611" s="142">
        <v>0</v>
      </c>
      <c r="K14611" s="477">
        <v>0</v>
      </c>
      <c r="L14611" s="142">
        <f t="shared" si="5254"/>
        <v>0</v>
      </c>
      <c r="M14611" s="142">
        <v>0</v>
      </c>
      <c r="N14611" s="477">
        <v>0</v>
      </c>
    </row>
    <row r="14612" spans="1:14" customFormat="1" ht="20.25" hidden="1" customHeight="1" thickTop="1" thickBot="1" x14ac:dyDescent="0.3">
      <c r="A14612" s="1" t="s">
        <v>0</v>
      </c>
      <c r="B14612" s="4" t="s">
        <v>126</v>
      </c>
      <c r="C14612" s="9">
        <f t="shared" si="5251"/>
        <v>0</v>
      </c>
      <c r="D14612" s="9">
        <f>SUM(D14613,D14632)</f>
        <v>0</v>
      </c>
      <c r="E14612" s="9">
        <f>SUM(E14613,E14632)</f>
        <v>0</v>
      </c>
      <c r="F14612" s="9">
        <f t="shared" si="5252"/>
        <v>0</v>
      </c>
      <c r="G14612" s="9">
        <f>SUM(G14613,G14632)</f>
        <v>0</v>
      </c>
      <c r="H14612" s="467">
        <f>SUM(H14613,H14632)</f>
        <v>0</v>
      </c>
      <c r="I14612" s="9">
        <f t="shared" si="5253"/>
        <v>0</v>
      </c>
      <c r="J14612" s="9">
        <f>SUM(J14613,J14632)</f>
        <v>0</v>
      </c>
      <c r="K14612" s="467">
        <f>SUM(K14613,K14632)</f>
        <v>0</v>
      </c>
      <c r="L14612" s="9">
        <f t="shared" si="5254"/>
        <v>0</v>
      </c>
      <c r="M14612" s="9">
        <f>SUM(M14613,M14632)</f>
        <v>0</v>
      </c>
      <c r="N14612" s="467">
        <f>SUM(N14613,N14632)</f>
        <v>0</v>
      </c>
    </row>
    <row r="14613" spans="1:14" customFormat="1" ht="18" hidden="1" customHeight="1" thickTop="1" thickBot="1" x14ac:dyDescent="0.3">
      <c r="A14613" s="1" t="s">
        <v>0</v>
      </c>
      <c r="B14613" s="5" t="s">
        <v>127</v>
      </c>
      <c r="C14613" s="9">
        <f t="shared" si="5251"/>
        <v>0</v>
      </c>
      <c r="D14613" s="9">
        <f>SUM(D14614:D14631)</f>
        <v>0</v>
      </c>
      <c r="E14613" s="9">
        <f>SUM(E14614:E14631)</f>
        <v>0</v>
      </c>
      <c r="F14613" s="9">
        <f t="shared" si="5252"/>
        <v>0</v>
      </c>
      <c r="G14613" s="9">
        <f>SUM(G14614:G14631)</f>
        <v>0</v>
      </c>
      <c r="H14613" s="467">
        <f>SUM(H14614:H14631)</f>
        <v>0</v>
      </c>
      <c r="I14613" s="9">
        <f t="shared" si="5253"/>
        <v>0</v>
      </c>
      <c r="J14613" s="9">
        <f>SUM(J14614:J14631)</f>
        <v>0</v>
      </c>
      <c r="K14613" s="467">
        <f>SUM(K14614:K14631)</f>
        <v>0</v>
      </c>
      <c r="L14613" s="9">
        <f t="shared" si="5254"/>
        <v>0</v>
      </c>
      <c r="M14613" s="9">
        <f>SUM(M14614:M14631)</f>
        <v>0</v>
      </c>
      <c r="N14613" s="467">
        <f>SUM(N14614:N14631)</f>
        <v>0</v>
      </c>
    </row>
    <row r="14614" spans="1:14" customFormat="1" ht="20.25" hidden="1" customHeight="1" thickTop="1" thickBot="1" x14ac:dyDescent="0.3">
      <c r="A14614" s="1" t="s">
        <v>0</v>
      </c>
      <c r="B14614" s="6" t="s">
        <v>128</v>
      </c>
      <c r="C14614" s="9">
        <f t="shared" si="5251"/>
        <v>0</v>
      </c>
      <c r="D14614" s="9">
        <v>0</v>
      </c>
      <c r="E14614" s="9">
        <v>0</v>
      </c>
      <c r="F14614" s="9">
        <f t="shared" si="5252"/>
        <v>0</v>
      </c>
      <c r="G14614" s="9">
        <v>0</v>
      </c>
      <c r="H14614" s="467">
        <v>0</v>
      </c>
      <c r="I14614" s="9">
        <f t="shared" si="5253"/>
        <v>0</v>
      </c>
      <c r="J14614" s="9">
        <v>0</v>
      </c>
      <c r="K14614" s="467">
        <v>0</v>
      </c>
      <c r="L14614" s="9">
        <f t="shared" si="5254"/>
        <v>0</v>
      </c>
      <c r="M14614" s="9">
        <v>0</v>
      </c>
      <c r="N14614" s="467">
        <v>0</v>
      </c>
    </row>
    <row r="14615" spans="1:14" customFormat="1" ht="20.25" hidden="1" customHeight="1" thickTop="1" thickBot="1" x14ac:dyDescent="0.3">
      <c r="A14615" s="1" t="s">
        <v>0</v>
      </c>
      <c r="B14615" s="6" t="s">
        <v>129</v>
      </c>
      <c r="C14615" s="9">
        <f t="shared" si="5251"/>
        <v>0</v>
      </c>
      <c r="D14615" s="9">
        <v>0</v>
      </c>
      <c r="E14615" s="9">
        <v>0</v>
      </c>
      <c r="F14615" s="9">
        <f t="shared" si="5252"/>
        <v>0</v>
      </c>
      <c r="G14615" s="9">
        <v>0</v>
      </c>
      <c r="H14615" s="467">
        <v>0</v>
      </c>
      <c r="I14615" s="9">
        <f t="shared" si="5253"/>
        <v>0</v>
      </c>
      <c r="J14615" s="9">
        <v>0</v>
      </c>
      <c r="K14615" s="467">
        <v>0</v>
      </c>
      <c r="L14615" s="9">
        <f t="shared" si="5254"/>
        <v>0</v>
      </c>
      <c r="M14615" s="9">
        <v>0</v>
      </c>
      <c r="N14615" s="467">
        <v>0</v>
      </c>
    </row>
    <row r="14616" spans="1:14" customFormat="1" ht="20.25" hidden="1" customHeight="1" thickTop="1" thickBot="1" x14ac:dyDescent="0.3">
      <c r="A14616" s="1" t="s">
        <v>0</v>
      </c>
      <c r="B14616" s="6" t="s">
        <v>130</v>
      </c>
      <c r="C14616" s="9">
        <f t="shared" si="5251"/>
        <v>0</v>
      </c>
      <c r="D14616" s="9">
        <v>0</v>
      </c>
      <c r="E14616" s="9">
        <v>0</v>
      </c>
      <c r="F14616" s="9">
        <f t="shared" si="5252"/>
        <v>0</v>
      </c>
      <c r="G14616" s="9">
        <v>0</v>
      </c>
      <c r="H14616" s="467">
        <v>0</v>
      </c>
      <c r="I14616" s="9">
        <f t="shared" si="5253"/>
        <v>0</v>
      </c>
      <c r="J14616" s="9">
        <v>0</v>
      </c>
      <c r="K14616" s="467">
        <v>0</v>
      </c>
      <c r="L14616" s="9">
        <f t="shared" si="5254"/>
        <v>0</v>
      </c>
      <c r="M14616" s="9">
        <v>0</v>
      </c>
      <c r="N14616" s="467">
        <v>0</v>
      </c>
    </row>
    <row r="14617" spans="1:14" customFormat="1" ht="20.25" hidden="1" customHeight="1" thickTop="1" thickBot="1" x14ac:dyDescent="0.3">
      <c r="A14617" s="1" t="s">
        <v>0</v>
      </c>
      <c r="B14617" s="6" t="s">
        <v>131</v>
      </c>
      <c r="C14617" s="9">
        <f t="shared" si="5251"/>
        <v>0</v>
      </c>
      <c r="D14617" s="9">
        <v>0</v>
      </c>
      <c r="E14617" s="9">
        <v>0</v>
      </c>
      <c r="F14617" s="9">
        <f t="shared" si="5252"/>
        <v>0</v>
      </c>
      <c r="G14617" s="9">
        <v>0</v>
      </c>
      <c r="H14617" s="467">
        <v>0</v>
      </c>
      <c r="I14617" s="9">
        <f t="shared" si="5253"/>
        <v>0</v>
      </c>
      <c r="J14617" s="9">
        <v>0</v>
      </c>
      <c r="K14617" s="467">
        <v>0</v>
      </c>
      <c r="L14617" s="9">
        <f t="shared" si="5254"/>
        <v>0</v>
      </c>
      <c r="M14617" s="9">
        <v>0</v>
      </c>
      <c r="N14617" s="467">
        <v>0</v>
      </c>
    </row>
    <row r="14618" spans="1:14" customFormat="1" ht="20.25" hidden="1" customHeight="1" thickTop="1" thickBot="1" x14ac:dyDescent="0.3">
      <c r="A14618" s="1" t="s">
        <v>0</v>
      </c>
      <c r="B14618" s="6" t="s">
        <v>132</v>
      </c>
      <c r="C14618" s="9">
        <f t="shared" si="5251"/>
        <v>0</v>
      </c>
      <c r="D14618" s="9">
        <v>0</v>
      </c>
      <c r="E14618" s="9">
        <v>0</v>
      </c>
      <c r="F14618" s="9">
        <f t="shared" si="5252"/>
        <v>0</v>
      </c>
      <c r="G14618" s="9">
        <v>0</v>
      </c>
      <c r="H14618" s="467">
        <v>0</v>
      </c>
      <c r="I14618" s="9">
        <f t="shared" si="5253"/>
        <v>0</v>
      </c>
      <c r="J14618" s="9">
        <v>0</v>
      </c>
      <c r="K14618" s="467">
        <v>0</v>
      </c>
      <c r="L14618" s="9">
        <f t="shared" si="5254"/>
        <v>0</v>
      </c>
      <c r="M14618" s="9">
        <v>0</v>
      </c>
      <c r="N14618" s="467">
        <v>0</v>
      </c>
    </row>
    <row r="14619" spans="1:14" customFormat="1" ht="20.25" hidden="1" customHeight="1" thickTop="1" thickBot="1" x14ac:dyDescent="0.3">
      <c r="A14619" s="1" t="s">
        <v>0</v>
      </c>
      <c r="B14619" s="6" t="s">
        <v>133</v>
      </c>
      <c r="C14619" s="9">
        <f t="shared" si="5251"/>
        <v>0</v>
      </c>
      <c r="D14619" s="9">
        <v>0</v>
      </c>
      <c r="E14619" s="9">
        <v>0</v>
      </c>
      <c r="F14619" s="9">
        <f t="shared" si="5252"/>
        <v>0</v>
      </c>
      <c r="G14619" s="9">
        <v>0</v>
      </c>
      <c r="H14619" s="467">
        <v>0</v>
      </c>
      <c r="I14619" s="9">
        <f t="shared" si="5253"/>
        <v>0</v>
      </c>
      <c r="J14619" s="9">
        <v>0</v>
      </c>
      <c r="K14619" s="467">
        <v>0</v>
      </c>
      <c r="L14619" s="9">
        <f t="shared" si="5254"/>
        <v>0</v>
      </c>
      <c r="M14619" s="9">
        <v>0</v>
      </c>
      <c r="N14619" s="467">
        <v>0</v>
      </c>
    </row>
    <row r="14620" spans="1:14" customFormat="1" ht="20.25" hidden="1" customHeight="1" thickTop="1" thickBot="1" x14ac:dyDescent="0.3">
      <c r="A14620" s="1" t="s">
        <v>0</v>
      </c>
      <c r="B14620" s="6" t="s">
        <v>134</v>
      </c>
      <c r="C14620" s="9">
        <f t="shared" si="5251"/>
        <v>0</v>
      </c>
      <c r="D14620" s="9">
        <v>0</v>
      </c>
      <c r="E14620" s="9">
        <v>0</v>
      </c>
      <c r="F14620" s="9">
        <f t="shared" si="5252"/>
        <v>0</v>
      </c>
      <c r="G14620" s="9">
        <v>0</v>
      </c>
      <c r="H14620" s="467">
        <v>0</v>
      </c>
      <c r="I14620" s="9">
        <f t="shared" si="5253"/>
        <v>0</v>
      </c>
      <c r="J14620" s="9">
        <v>0</v>
      </c>
      <c r="K14620" s="467">
        <v>0</v>
      </c>
      <c r="L14620" s="9">
        <f t="shared" si="5254"/>
        <v>0</v>
      </c>
      <c r="M14620" s="9">
        <v>0</v>
      </c>
      <c r="N14620" s="467">
        <v>0</v>
      </c>
    </row>
    <row r="14621" spans="1:14" customFormat="1" ht="20.25" hidden="1" customHeight="1" thickTop="1" thickBot="1" x14ac:dyDescent="0.3">
      <c r="A14621" s="1" t="s">
        <v>0</v>
      </c>
      <c r="B14621" s="6" t="s">
        <v>135</v>
      </c>
      <c r="C14621" s="9">
        <f t="shared" si="5251"/>
        <v>0</v>
      </c>
      <c r="D14621" s="9">
        <v>0</v>
      </c>
      <c r="E14621" s="9">
        <v>0</v>
      </c>
      <c r="F14621" s="9">
        <f t="shared" si="5252"/>
        <v>0</v>
      </c>
      <c r="G14621" s="9">
        <v>0</v>
      </c>
      <c r="H14621" s="467">
        <v>0</v>
      </c>
      <c r="I14621" s="9">
        <f t="shared" si="5253"/>
        <v>0</v>
      </c>
      <c r="J14621" s="9">
        <v>0</v>
      </c>
      <c r="K14621" s="467">
        <v>0</v>
      </c>
      <c r="L14621" s="9">
        <f t="shared" si="5254"/>
        <v>0</v>
      </c>
      <c r="M14621" s="9">
        <v>0</v>
      </c>
      <c r="N14621" s="467">
        <v>0</v>
      </c>
    </row>
    <row r="14622" spans="1:14" customFormat="1" ht="20.25" hidden="1" customHeight="1" thickTop="1" thickBot="1" x14ac:dyDescent="0.3">
      <c r="A14622" s="1" t="s">
        <v>0</v>
      </c>
      <c r="B14622" s="6" t="s">
        <v>136</v>
      </c>
      <c r="C14622" s="9">
        <f t="shared" si="5251"/>
        <v>0</v>
      </c>
      <c r="D14622" s="9">
        <v>0</v>
      </c>
      <c r="E14622" s="9">
        <v>0</v>
      </c>
      <c r="F14622" s="9">
        <f t="shared" si="5252"/>
        <v>0</v>
      </c>
      <c r="G14622" s="9">
        <v>0</v>
      </c>
      <c r="H14622" s="467">
        <v>0</v>
      </c>
      <c r="I14622" s="9">
        <f t="shared" si="5253"/>
        <v>0</v>
      </c>
      <c r="J14622" s="9">
        <v>0</v>
      </c>
      <c r="K14622" s="467">
        <v>0</v>
      </c>
      <c r="L14622" s="9">
        <f t="shared" si="5254"/>
        <v>0</v>
      </c>
      <c r="M14622" s="9">
        <v>0</v>
      </c>
      <c r="N14622" s="467">
        <v>0</v>
      </c>
    </row>
    <row r="14623" spans="1:14" customFormat="1" ht="20.25" hidden="1" customHeight="1" thickTop="1" thickBot="1" x14ac:dyDescent="0.3">
      <c r="A14623" s="1" t="s">
        <v>0</v>
      </c>
      <c r="B14623" s="6" t="s">
        <v>137</v>
      </c>
      <c r="C14623" s="9">
        <f t="shared" si="5251"/>
        <v>0</v>
      </c>
      <c r="D14623" s="9">
        <v>0</v>
      </c>
      <c r="E14623" s="9">
        <v>0</v>
      </c>
      <c r="F14623" s="9">
        <f t="shared" si="5252"/>
        <v>0</v>
      </c>
      <c r="G14623" s="9">
        <v>0</v>
      </c>
      <c r="H14623" s="467">
        <v>0</v>
      </c>
      <c r="I14623" s="9">
        <f t="shared" si="5253"/>
        <v>0</v>
      </c>
      <c r="J14623" s="9">
        <v>0</v>
      </c>
      <c r="K14623" s="467">
        <v>0</v>
      </c>
      <c r="L14623" s="9">
        <f t="shared" si="5254"/>
        <v>0</v>
      </c>
      <c r="M14623" s="9">
        <v>0</v>
      </c>
      <c r="N14623" s="467">
        <v>0</v>
      </c>
    </row>
    <row r="14624" spans="1:14" customFormat="1" ht="0.75" hidden="1" customHeight="1" thickTop="1" thickBot="1" x14ac:dyDescent="0.3">
      <c r="A14624" s="1" t="s">
        <v>0</v>
      </c>
      <c r="B14624" s="6" t="s">
        <v>138</v>
      </c>
      <c r="C14624" s="9">
        <f t="shared" si="5251"/>
        <v>0</v>
      </c>
      <c r="D14624" s="9">
        <v>0</v>
      </c>
      <c r="E14624" s="9">
        <v>0</v>
      </c>
      <c r="F14624" s="9">
        <f t="shared" si="5252"/>
        <v>0</v>
      </c>
      <c r="G14624" s="9">
        <v>0</v>
      </c>
      <c r="H14624" s="467">
        <v>0</v>
      </c>
      <c r="I14624" s="9">
        <f t="shared" si="5253"/>
        <v>0</v>
      </c>
      <c r="J14624" s="9">
        <v>0</v>
      </c>
      <c r="K14624" s="467">
        <v>0</v>
      </c>
      <c r="L14624" s="9">
        <f t="shared" si="5254"/>
        <v>0</v>
      </c>
      <c r="M14624" s="9">
        <v>0</v>
      </c>
      <c r="N14624" s="467">
        <v>0</v>
      </c>
    </row>
    <row r="14625" spans="1:14" customFormat="1" ht="20.25" hidden="1" customHeight="1" thickTop="1" thickBot="1" x14ac:dyDescent="0.3">
      <c r="A14625" s="1" t="s">
        <v>0</v>
      </c>
      <c r="B14625" s="6" t="s">
        <v>139</v>
      </c>
      <c r="C14625" s="9">
        <f t="shared" si="5251"/>
        <v>0</v>
      </c>
      <c r="D14625" s="9">
        <v>0</v>
      </c>
      <c r="E14625" s="9">
        <v>0</v>
      </c>
      <c r="F14625" s="9">
        <f t="shared" si="5252"/>
        <v>0</v>
      </c>
      <c r="G14625" s="9">
        <v>0</v>
      </c>
      <c r="H14625" s="467">
        <v>0</v>
      </c>
      <c r="I14625" s="9">
        <f t="shared" si="5253"/>
        <v>0</v>
      </c>
      <c r="J14625" s="9">
        <v>0</v>
      </c>
      <c r="K14625" s="467">
        <v>0</v>
      </c>
      <c r="L14625" s="9">
        <f t="shared" si="5254"/>
        <v>0</v>
      </c>
      <c r="M14625" s="9">
        <v>0</v>
      </c>
      <c r="N14625" s="467">
        <v>0</v>
      </c>
    </row>
    <row r="14626" spans="1:14" customFormat="1" ht="20.25" hidden="1" customHeight="1" thickTop="1" thickBot="1" x14ac:dyDescent="0.3">
      <c r="A14626" s="1" t="s">
        <v>0</v>
      </c>
      <c r="B14626" s="6" t="s">
        <v>140</v>
      </c>
      <c r="C14626" s="9">
        <f t="shared" si="5251"/>
        <v>0</v>
      </c>
      <c r="D14626" s="9">
        <v>0</v>
      </c>
      <c r="E14626" s="9">
        <v>0</v>
      </c>
      <c r="F14626" s="9">
        <f t="shared" si="5252"/>
        <v>0</v>
      </c>
      <c r="G14626" s="9">
        <v>0</v>
      </c>
      <c r="H14626" s="467">
        <v>0</v>
      </c>
      <c r="I14626" s="9">
        <f t="shared" si="5253"/>
        <v>0</v>
      </c>
      <c r="J14626" s="9">
        <v>0</v>
      </c>
      <c r="K14626" s="467">
        <v>0</v>
      </c>
      <c r="L14626" s="9">
        <f t="shared" si="5254"/>
        <v>0</v>
      </c>
      <c r="M14626" s="9">
        <v>0</v>
      </c>
      <c r="N14626" s="467">
        <v>0</v>
      </c>
    </row>
    <row r="14627" spans="1:14" customFormat="1" ht="20.25" hidden="1" customHeight="1" thickTop="1" thickBot="1" x14ac:dyDescent="0.3">
      <c r="A14627" s="1" t="s">
        <v>0</v>
      </c>
      <c r="B14627" s="6" t="s">
        <v>141</v>
      </c>
      <c r="C14627" s="9">
        <f t="shared" si="5251"/>
        <v>0</v>
      </c>
      <c r="D14627" s="9">
        <v>0</v>
      </c>
      <c r="E14627" s="9">
        <v>0</v>
      </c>
      <c r="F14627" s="9">
        <f t="shared" si="5252"/>
        <v>0</v>
      </c>
      <c r="G14627" s="9">
        <v>0</v>
      </c>
      <c r="H14627" s="467">
        <v>0</v>
      </c>
      <c r="I14627" s="9">
        <f t="shared" si="5253"/>
        <v>0</v>
      </c>
      <c r="J14627" s="9">
        <v>0</v>
      </c>
      <c r="K14627" s="467">
        <v>0</v>
      </c>
      <c r="L14627" s="9">
        <f t="shared" si="5254"/>
        <v>0</v>
      </c>
      <c r="M14627" s="9">
        <v>0</v>
      </c>
      <c r="N14627" s="467">
        <v>0</v>
      </c>
    </row>
    <row r="14628" spans="1:14" customFormat="1" ht="20.25" hidden="1" customHeight="1" thickTop="1" thickBot="1" x14ac:dyDescent="0.3">
      <c r="A14628" s="1" t="s">
        <v>0</v>
      </c>
      <c r="B14628" s="6" t="s">
        <v>142</v>
      </c>
      <c r="C14628" s="9">
        <f t="shared" si="5251"/>
        <v>0</v>
      </c>
      <c r="D14628" s="9">
        <v>0</v>
      </c>
      <c r="E14628" s="9">
        <v>0</v>
      </c>
      <c r="F14628" s="9">
        <f t="shared" si="5252"/>
        <v>0</v>
      </c>
      <c r="G14628" s="9">
        <v>0</v>
      </c>
      <c r="H14628" s="467">
        <v>0</v>
      </c>
      <c r="I14628" s="9">
        <f t="shared" si="5253"/>
        <v>0</v>
      </c>
      <c r="J14628" s="9">
        <v>0</v>
      </c>
      <c r="K14628" s="467">
        <v>0</v>
      </c>
      <c r="L14628" s="9">
        <f t="shared" si="5254"/>
        <v>0</v>
      </c>
      <c r="M14628" s="9">
        <v>0</v>
      </c>
      <c r="N14628" s="467">
        <v>0</v>
      </c>
    </row>
    <row r="14629" spans="1:14" customFormat="1" ht="20.25" hidden="1" customHeight="1" thickTop="1" thickBot="1" x14ac:dyDescent="0.3">
      <c r="A14629" s="1" t="s">
        <v>0</v>
      </c>
      <c r="B14629" s="6" t="s">
        <v>143</v>
      </c>
      <c r="C14629" s="9">
        <f t="shared" si="5251"/>
        <v>0</v>
      </c>
      <c r="D14629" s="9">
        <v>0</v>
      </c>
      <c r="E14629" s="9">
        <v>0</v>
      </c>
      <c r="F14629" s="9">
        <f t="shared" si="5252"/>
        <v>0</v>
      </c>
      <c r="G14629" s="9">
        <v>0</v>
      </c>
      <c r="H14629" s="467">
        <v>0</v>
      </c>
      <c r="I14629" s="9">
        <f t="shared" si="5253"/>
        <v>0</v>
      </c>
      <c r="J14629" s="9">
        <v>0</v>
      </c>
      <c r="K14629" s="467">
        <v>0</v>
      </c>
      <c r="L14629" s="9">
        <f t="shared" si="5254"/>
        <v>0</v>
      </c>
      <c r="M14629" s="9">
        <v>0</v>
      </c>
      <c r="N14629" s="467">
        <v>0</v>
      </c>
    </row>
    <row r="14630" spans="1:14" customFormat="1" ht="20.25" hidden="1" customHeight="1" thickTop="1" thickBot="1" x14ac:dyDescent="0.3">
      <c r="A14630" s="1" t="s">
        <v>0</v>
      </c>
      <c r="B14630" s="6" t="s">
        <v>144</v>
      </c>
      <c r="C14630" s="9">
        <f t="shared" si="5251"/>
        <v>0</v>
      </c>
      <c r="D14630" s="9">
        <v>0</v>
      </c>
      <c r="E14630" s="9">
        <v>0</v>
      </c>
      <c r="F14630" s="9">
        <f t="shared" si="5252"/>
        <v>0</v>
      </c>
      <c r="G14630" s="9">
        <v>0</v>
      </c>
      <c r="H14630" s="467">
        <v>0</v>
      </c>
      <c r="I14630" s="9">
        <f t="shared" si="5253"/>
        <v>0</v>
      </c>
      <c r="J14630" s="9">
        <v>0</v>
      </c>
      <c r="K14630" s="467">
        <v>0</v>
      </c>
      <c r="L14630" s="9">
        <f t="shared" si="5254"/>
        <v>0</v>
      </c>
      <c r="M14630" s="9">
        <v>0</v>
      </c>
      <c r="N14630" s="467">
        <v>0</v>
      </c>
    </row>
    <row r="14631" spans="1:14" customFormat="1" ht="20.25" hidden="1" customHeight="1" thickTop="1" thickBot="1" x14ac:dyDescent="0.3">
      <c r="A14631" s="1" t="s">
        <v>0</v>
      </c>
      <c r="B14631" s="6" t="s">
        <v>145</v>
      </c>
      <c r="C14631" s="9">
        <f t="shared" si="5251"/>
        <v>0</v>
      </c>
      <c r="D14631" s="9">
        <v>0</v>
      </c>
      <c r="E14631" s="9">
        <v>0</v>
      </c>
      <c r="F14631" s="9">
        <f t="shared" si="5252"/>
        <v>0</v>
      </c>
      <c r="G14631" s="9">
        <v>0</v>
      </c>
      <c r="H14631" s="467">
        <v>0</v>
      </c>
      <c r="I14631" s="9">
        <f t="shared" si="5253"/>
        <v>0</v>
      </c>
      <c r="J14631" s="9">
        <v>0</v>
      </c>
      <c r="K14631" s="467">
        <v>0</v>
      </c>
      <c r="L14631" s="9">
        <f t="shared" si="5254"/>
        <v>0</v>
      </c>
      <c r="M14631" s="9">
        <v>0</v>
      </c>
      <c r="N14631" s="467">
        <v>0</v>
      </c>
    </row>
    <row r="14632" spans="1:14" customFormat="1" ht="20.25" hidden="1" customHeight="1" thickTop="1" x14ac:dyDescent="0.25">
      <c r="A14632" s="133" t="s">
        <v>0</v>
      </c>
      <c r="B14632" s="136" t="s">
        <v>146</v>
      </c>
      <c r="C14632" s="135">
        <f t="shared" si="5251"/>
        <v>0</v>
      </c>
      <c r="D14632" s="135">
        <v>0</v>
      </c>
      <c r="E14632" s="135">
        <v>0</v>
      </c>
      <c r="F14632" s="135">
        <f t="shared" si="5252"/>
        <v>0</v>
      </c>
      <c r="G14632" s="135">
        <v>0</v>
      </c>
      <c r="H14632" s="476">
        <v>0</v>
      </c>
      <c r="I14632" s="135">
        <f t="shared" si="5253"/>
        <v>0</v>
      </c>
      <c r="J14632" s="135">
        <v>0</v>
      </c>
      <c r="K14632" s="476">
        <v>0</v>
      </c>
      <c r="L14632" s="135">
        <f t="shared" si="5254"/>
        <v>0</v>
      </c>
      <c r="M14632" s="135">
        <v>0</v>
      </c>
      <c r="N14632" s="476">
        <v>0</v>
      </c>
    </row>
    <row r="14633" spans="1:14" s="333" customFormat="1" ht="16.5" hidden="1" customHeight="1" thickTop="1" x14ac:dyDescent="0.2">
      <c r="A14633" s="334" t="s">
        <v>0</v>
      </c>
      <c r="B14633" s="337" t="s">
        <v>147</v>
      </c>
      <c r="C14633" s="338">
        <f t="shared" si="5251"/>
        <v>0</v>
      </c>
      <c r="D14633" s="338">
        <f>SUM(D14634,D14681,D14688:D14689)</f>
        <v>0</v>
      </c>
      <c r="E14633" s="338">
        <f>SUM(E14634,E14681,E14688:E14689)</f>
        <v>0</v>
      </c>
      <c r="F14633" s="338">
        <f t="shared" si="5252"/>
        <v>0</v>
      </c>
      <c r="G14633" s="338">
        <f>SUM(G14634,G14681,G14688:G14689)</f>
        <v>0</v>
      </c>
      <c r="H14633" s="483">
        <f>SUM(H14634,H14681,H14688:H14689)</f>
        <v>0</v>
      </c>
      <c r="I14633" s="338">
        <f t="shared" si="5253"/>
        <v>0</v>
      </c>
      <c r="J14633" s="338">
        <f>SUM(J14634,J14681,J14688:J14689)</f>
        <v>0</v>
      </c>
      <c r="K14633" s="483">
        <f>SUM(K14634,K14681,K14688:K14689)</f>
        <v>0</v>
      </c>
      <c r="L14633" s="338">
        <f t="shared" si="5254"/>
        <v>0</v>
      </c>
      <c r="M14633" s="338">
        <f>SUM(M14634,M14681,M14688:M14689)</f>
        <v>0</v>
      </c>
      <c r="N14633" s="483">
        <f>SUM(N14634,N14681,N14688:N14689)</f>
        <v>0</v>
      </c>
    </row>
    <row r="14634" spans="1:14" customFormat="1" ht="20.25" hidden="1" customHeight="1" thickBot="1" x14ac:dyDescent="0.3">
      <c r="A14634" s="140" t="s">
        <v>0</v>
      </c>
      <c r="B14634" s="149" t="s">
        <v>148</v>
      </c>
      <c r="C14634" s="142">
        <f t="shared" si="5251"/>
        <v>0</v>
      </c>
      <c r="D14634" s="142">
        <f>SUM(D14635,D14647,D14676)</f>
        <v>0</v>
      </c>
      <c r="E14634" s="142">
        <f>SUM(E14635,E14647,E14676)</f>
        <v>0</v>
      </c>
      <c r="F14634" s="142">
        <f t="shared" si="5252"/>
        <v>0</v>
      </c>
      <c r="G14634" s="142">
        <f>SUM(G14635,G14647,G14676)</f>
        <v>0</v>
      </c>
      <c r="H14634" s="477">
        <f>SUM(H14635,H14647,H14676)</f>
        <v>0</v>
      </c>
      <c r="I14634" s="142">
        <f t="shared" si="5253"/>
        <v>0</v>
      </c>
      <c r="J14634" s="142">
        <f>SUM(J14635,J14647,J14676)</f>
        <v>0</v>
      </c>
      <c r="K14634" s="477">
        <f>SUM(K14635,K14647,K14676)</f>
        <v>0</v>
      </c>
      <c r="L14634" s="142">
        <f t="shared" si="5254"/>
        <v>0</v>
      </c>
      <c r="M14634" s="142">
        <f>SUM(M14635,M14647,M14676)</f>
        <v>0</v>
      </c>
      <c r="N14634" s="477">
        <f>SUM(N14635,N14647,N14676)</f>
        <v>0</v>
      </c>
    </row>
    <row r="14635" spans="1:14" customFormat="1" ht="20.25" hidden="1" customHeight="1" thickTop="1" thickBot="1" x14ac:dyDescent="0.3">
      <c r="A14635" s="1" t="s">
        <v>0</v>
      </c>
      <c r="B14635" s="4" t="s">
        <v>149</v>
      </c>
      <c r="C14635" s="9">
        <f t="shared" si="5251"/>
        <v>0</v>
      </c>
      <c r="D14635" s="9">
        <f>SUM(D14636:D14646)</f>
        <v>0</v>
      </c>
      <c r="E14635" s="9">
        <f>SUM(E14636:E14646)</f>
        <v>0</v>
      </c>
      <c r="F14635" s="9">
        <f t="shared" si="5252"/>
        <v>0</v>
      </c>
      <c r="G14635" s="9">
        <f>SUM(G14636:G14646)</f>
        <v>0</v>
      </c>
      <c r="H14635" s="467">
        <f>SUM(H14636:H14646)</f>
        <v>0</v>
      </c>
      <c r="I14635" s="9">
        <f t="shared" si="5253"/>
        <v>0</v>
      </c>
      <c r="J14635" s="9">
        <f>SUM(J14636:J14646)</f>
        <v>0</v>
      </c>
      <c r="K14635" s="467">
        <f>SUM(K14636:K14646)</f>
        <v>0</v>
      </c>
      <c r="L14635" s="9">
        <f t="shared" si="5254"/>
        <v>0</v>
      </c>
      <c r="M14635" s="9">
        <f>SUM(M14636:M14646)</f>
        <v>0</v>
      </c>
      <c r="N14635" s="467">
        <f>SUM(N14636:N14646)</f>
        <v>0</v>
      </c>
    </row>
    <row r="14636" spans="1:14" customFormat="1" ht="20.25" hidden="1" customHeight="1" thickTop="1" thickBot="1" x14ac:dyDescent="0.3">
      <c r="A14636" s="1" t="s">
        <v>0</v>
      </c>
      <c r="B14636" s="5" t="s">
        <v>150</v>
      </c>
      <c r="C14636" s="9">
        <f t="shared" si="5251"/>
        <v>0</v>
      </c>
      <c r="D14636" s="9">
        <v>0</v>
      </c>
      <c r="E14636" s="9">
        <v>0</v>
      </c>
      <c r="F14636" s="9">
        <f t="shared" si="5252"/>
        <v>0</v>
      </c>
      <c r="G14636" s="9">
        <v>0</v>
      </c>
      <c r="H14636" s="467">
        <v>0</v>
      </c>
      <c r="I14636" s="9">
        <f t="shared" si="5253"/>
        <v>0</v>
      </c>
      <c r="J14636" s="9">
        <v>0</v>
      </c>
      <c r="K14636" s="467">
        <v>0</v>
      </c>
      <c r="L14636" s="9">
        <f t="shared" si="5254"/>
        <v>0</v>
      </c>
      <c r="M14636" s="9">
        <v>0</v>
      </c>
      <c r="N14636" s="467">
        <v>0</v>
      </c>
    </row>
    <row r="14637" spans="1:14" customFormat="1" ht="20.25" hidden="1" customHeight="1" thickTop="1" thickBot="1" x14ac:dyDescent="0.3">
      <c r="A14637" s="1" t="s">
        <v>0</v>
      </c>
      <c r="B14637" s="5" t="s">
        <v>151</v>
      </c>
      <c r="C14637" s="9">
        <f t="shared" si="5251"/>
        <v>0</v>
      </c>
      <c r="D14637" s="9">
        <v>0</v>
      </c>
      <c r="E14637" s="9">
        <v>0</v>
      </c>
      <c r="F14637" s="9">
        <f t="shared" si="5252"/>
        <v>0</v>
      </c>
      <c r="G14637" s="9">
        <v>0</v>
      </c>
      <c r="H14637" s="467">
        <v>0</v>
      </c>
      <c r="I14637" s="9">
        <f t="shared" si="5253"/>
        <v>0</v>
      </c>
      <c r="J14637" s="9">
        <v>0</v>
      </c>
      <c r="K14637" s="467">
        <v>0</v>
      </c>
      <c r="L14637" s="9">
        <f t="shared" si="5254"/>
        <v>0</v>
      </c>
      <c r="M14637" s="9">
        <v>0</v>
      </c>
      <c r="N14637" s="467">
        <v>0</v>
      </c>
    </row>
    <row r="14638" spans="1:14" customFormat="1" ht="20.25" hidden="1" customHeight="1" thickTop="1" thickBot="1" x14ac:dyDescent="0.3">
      <c r="A14638" s="1" t="s">
        <v>0</v>
      </c>
      <c r="B14638" s="5" t="s">
        <v>152</v>
      </c>
      <c r="C14638" s="9">
        <f t="shared" si="5251"/>
        <v>0</v>
      </c>
      <c r="D14638" s="9">
        <v>0</v>
      </c>
      <c r="E14638" s="9">
        <v>0</v>
      </c>
      <c r="F14638" s="9">
        <f t="shared" si="5252"/>
        <v>0</v>
      </c>
      <c r="G14638" s="9">
        <v>0</v>
      </c>
      <c r="H14638" s="467">
        <v>0</v>
      </c>
      <c r="I14638" s="9">
        <f t="shared" si="5253"/>
        <v>0</v>
      </c>
      <c r="J14638" s="9">
        <v>0</v>
      </c>
      <c r="K14638" s="467">
        <v>0</v>
      </c>
      <c r="L14638" s="9">
        <f t="shared" si="5254"/>
        <v>0</v>
      </c>
      <c r="M14638" s="9">
        <v>0</v>
      </c>
      <c r="N14638" s="467">
        <v>0</v>
      </c>
    </row>
    <row r="14639" spans="1:14" customFormat="1" ht="20.25" hidden="1" customHeight="1" thickTop="1" thickBot="1" x14ac:dyDescent="0.3">
      <c r="A14639" s="1" t="s">
        <v>0</v>
      </c>
      <c r="B14639" s="5" t="s">
        <v>153</v>
      </c>
      <c r="C14639" s="9">
        <f t="shared" si="5251"/>
        <v>0</v>
      </c>
      <c r="D14639" s="9">
        <v>0</v>
      </c>
      <c r="E14639" s="9">
        <v>0</v>
      </c>
      <c r="F14639" s="9">
        <f t="shared" si="5252"/>
        <v>0</v>
      </c>
      <c r="G14639" s="9">
        <v>0</v>
      </c>
      <c r="H14639" s="467">
        <v>0</v>
      </c>
      <c r="I14639" s="9">
        <f t="shared" si="5253"/>
        <v>0</v>
      </c>
      <c r="J14639" s="9">
        <v>0</v>
      </c>
      <c r="K14639" s="467">
        <v>0</v>
      </c>
      <c r="L14639" s="9">
        <f t="shared" si="5254"/>
        <v>0</v>
      </c>
      <c r="M14639" s="9">
        <v>0</v>
      </c>
      <c r="N14639" s="467">
        <v>0</v>
      </c>
    </row>
    <row r="14640" spans="1:14" customFormat="1" ht="20.25" hidden="1" customHeight="1" thickTop="1" thickBot="1" x14ac:dyDescent="0.3">
      <c r="A14640" s="1" t="s">
        <v>0</v>
      </c>
      <c r="B14640" s="5" t="s">
        <v>154</v>
      </c>
      <c r="C14640" s="9">
        <f t="shared" si="5251"/>
        <v>0</v>
      </c>
      <c r="D14640" s="9">
        <v>0</v>
      </c>
      <c r="E14640" s="9">
        <v>0</v>
      </c>
      <c r="F14640" s="9">
        <f t="shared" si="5252"/>
        <v>0</v>
      </c>
      <c r="G14640" s="9">
        <v>0</v>
      </c>
      <c r="H14640" s="467">
        <v>0</v>
      </c>
      <c r="I14640" s="9">
        <f t="shared" si="5253"/>
        <v>0</v>
      </c>
      <c r="J14640" s="9">
        <v>0</v>
      </c>
      <c r="K14640" s="467">
        <v>0</v>
      </c>
      <c r="L14640" s="9">
        <f t="shared" si="5254"/>
        <v>0</v>
      </c>
      <c r="M14640" s="9">
        <v>0</v>
      </c>
      <c r="N14640" s="467">
        <v>0</v>
      </c>
    </row>
    <row r="14641" spans="1:14" customFormat="1" ht="20.25" hidden="1" customHeight="1" thickTop="1" thickBot="1" x14ac:dyDescent="0.3">
      <c r="A14641" s="1" t="s">
        <v>0</v>
      </c>
      <c r="B14641" s="5" t="s">
        <v>155</v>
      </c>
      <c r="C14641" s="9">
        <f t="shared" si="5251"/>
        <v>0</v>
      </c>
      <c r="D14641" s="9">
        <v>0</v>
      </c>
      <c r="E14641" s="9">
        <v>0</v>
      </c>
      <c r="F14641" s="9">
        <f t="shared" si="5252"/>
        <v>0</v>
      </c>
      <c r="G14641" s="9">
        <v>0</v>
      </c>
      <c r="H14641" s="467">
        <v>0</v>
      </c>
      <c r="I14641" s="9">
        <f t="shared" si="5253"/>
        <v>0</v>
      </c>
      <c r="J14641" s="9">
        <v>0</v>
      </c>
      <c r="K14641" s="467">
        <v>0</v>
      </c>
      <c r="L14641" s="9">
        <f t="shared" si="5254"/>
        <v>0</v>
      </c>
      <c r="M14641" s="9">
        <v>0</v>
      </c>
      <c r="N14641" s="467">
        <v>0</v>
      </c>
    </row>
    <row r="14642" spans="1:14" customFormat="1" ht="20.25" hidden="1" customHeight="1" thickTop="1" thickBot="1" x14ac:dyDescent="0.3">
      <c r="A14642" s="1" t="s">
        <v>0</v>
      </c>
      <c r="B14642" s="5" t="s">
        <v>156</v>
      </c>
      <c r="C14642" s="9">
        <f t="shared" si="5251"/>
        <v>0</v>
      </c>
      <c r="D14642" s="9">
        <v>0</v>
      </c>
      <c r="E14642" s="9">
        <v>0</v>
      </c>
      <c r="F14642" s="9">
        <f t="shared" si="5252"/>
        <v>0</v>
      </c>
      <c r="G14642" s="9">
        <v>0</v>
      </c>
      <c r="H14642" s="467">
        <v>0</v>
      </c>
      <c r="I14642" s="9">
        <f t="shared" si="5253"/>
        <v>0</v>
      </c>
      <c r="J14642" s="9">
        <v>0</v>
      </c>
      <c r="K14642" s="467">
        <v>0</v>
      </c>
      <c r="L14642" s="9">
        <f t="shared" si="5254"/>
        <v>0</v>
      </c>
      <c r="M14642" s="9">
        <v>0</v>
      </c>
      <c r="N14642" s="467">
        <v>0</v>
      </c>
    </row>
    <row r="14643" spans="1:14" customFormat="1" ht="20.25" hidden="1" customHeight="1" thickTop="1" thickBot="1" x14ac:dyDescent="0.3">
      <c r="A14643" s="1" t="s">
        <v>0</v>
      </c>
      <c r="B14643" s="5" t="s">
        <v>157</v>
      </c>
      <c r="C14643" s="9">
        <f t="shared" si="5251"/>
        <v>0</v>
      </c>
      <c r="D14643" s="9">
        <v>0</v>
      </c>
      <c r="E14643" s="9">
        <v>0</v>
      </c>
      <c r="F14643" s="9">
        <f t="shared" si="5252"/>
        <v>0</v>
      </c>
      <c r="G14643" s="9">
        <v>0</v>
      </c>
      <c r="H14643" s="467">
        <v>0</v>
      </c>
      <c r="I14643" s="9">
        <f t="shared" si="5253"/>
        <v>0</v>
      </c>
      <c r="J14643" s="9">
        <v>0</v>
      </c>
      <c r="K14643" s="467">
        <v>0</v>
      </c>
      <c r="L14643" s="9">
        <f t="shared" si="5254"/>
        <v>0</v>
      </c>
      <c r="M14643" s="9">
        <v>0</v>
      </c>
      <c r="N14643" s="467">
        <v>0</v>
      </c>
    </row>
    <row r="14644" spans="1:14" customFormat="1" ht="20.25" hidden="1" customHeight="1" thickTop="1" thickBot="1" x14ac:dyDescent="0.3">
      <c r="A14644" s="1" t="s">
        <v>0</v>
      </c>
      <c r="B14644" s="5" t="s">
        <v>158</v>
      </c>
      <c r="C14644" s="9">
        <f t="shared" si="5251"/>
        <v>0</v>
      </c>
      <c r="D14644" s="9">
        <v>0</v>
      </c>
      <c r="E14644" s="9">
        <v>0</v>
      </c>
      <c r="F14644" s="9">
        <f t="shared" si="5252"/>
        <v>0</v>
      </c>
      <c r="G14644" s="9">
        <v>0</v>
      </c>
      <c r="H14644" s="467">
        <v>0</v>
      </c>
      <c r="I14644" s="9">
        <f t="shared" si="5253"/>
        <v>0</v>
      </c>
      <c r="J14644" s="9">
        <v>0</v>
      </c>
      <c r="K14644" s="467">
        <v>0</v>
      </c>
      <c r="L14644" s="9">
        <f t="shared" si="5254"/>
        <v>0</v>
      </c>
      <c r="M14644" s="9">
        <v>0</v>
      </c>
      <c r="N14644" s="467">
        <v>0</v>
      </c>
    </row>
    <row r="14645" spans="1:14" customFormat="1" ht="20.25" hidden="1" customHeight="1" thickTop="1" thickBot="1" x14ac:dyDescent="0.3">
      <c r="A14645" s="1" t="s">
        <v>0</v>
      </c>
      <c r="B14645" s="5" t="s">
        <v>159</v>
      </c>
      <c r="C14645" s="9">
        <f t="shared" si="5251"/>
        <v>0</v>
      </c>
      <c r="D14645" s="9">
        <v>0</v>
      </c>
      <c r="E14645" s="9">
        <v>0</v>
      </c>
      <c r="F14645" s="9">
        <f t="shared" si="5252"/>
        <v>0</v>
      </c>
      <c r="G14645" s="9">
        <v>0</v>
      </c>
      <c r="H14645" s="467">
        <v>0</v>
      </c>
      <c r="I14645" s="9">
        <f t="shared" si="5253"/>
        <v>0</v>
      </c>
      <c r="J14645" s="9">
        <v>0</v>
      </c>
      <c r="K14645" s="467">
        <v>0</v>
      </c>
      <c r="L14645" s="9">
        <f t="shared" si="5254"/>
        <v>0</v>
      </c>
      <c r="M14645" s="9">
        <v>0</v>
      </c>
      <c r="N14645" s="467">
        <v>0</v>
      </c>
    </row>
    <row r="14646" spans="1:14" customFormat="1" ht="20.25" hidden="1" customHeight="1" thickTop="1" thickBot="1" x14ac:dyDescent="0.3">
      <c r="A14646" s="1" t="s">
        <v>0</v>
      </c>
      <c r="B14646" s="5" t="s">
        <v>160</v>
      </c>
      <c r="C14646" s="9">
        <f t="shared" si="5251"/>
        <v>0</v>
      </c>
      <c r="D14646" s="9">
        <v>0</v>
      </c>
      <c r="E14646" s="9">
        <v>0</v>
      </c>
      <c r="F14646" s="9">
        <f t="shared" si="5252"/>
        <v>0</v>
      </c>
      <c r="G14646" s="9">
        <v>0</v>
      </c>
      <c r="H14646" s="467">
        <v>0</v>
      </c>
      <c r="I14646" s="9">
        <f t="shared" si="5253"/>
        <v>0</v>
      </c>
      <c r="J14646" s="9">
        <v>0</v>
      </c>
      <c r="K14646" s="467">
        <v>0</v>
      </c>
      <c r="L14646" s="9">
        <f t="shared" si="5254"/>
        <v>0</v>
      </c>
      <c r="M14646" s="9">
        <v>0</v>
      </c>
      <c r="N14646" s="467">
        <v>0</v>
      </c>
    </row>
    <row r="14647" spans="1:14" customFormat="1" ht="20.25" hidden="1" customHeight="1" thickTop="1" thickBot="1" x14ac:dyDescent="0.3">
      <c r="A14647" s="1" t="s">
        <v>0</v>
      </c>
      <c r="B14647" s="4" t="s">
        <v>161</v>
      </c>
      <c r="C14647" s="9">
        <f t="shared" si="5251"/>
        <v>0</v>
      </c>
      <c r="D14647" s="9">
        <f>SUM(D14648,D14655)</f>
        <v>0</v>
      </c>
      <c r="E14647" s="9">
        <f>SUM(E14648,E14655)</f>
        <v>0</v>
      </c>
      <c r="F14647" s="9">
        <f t="shared" si="5252"/>
        <v>0</v>
      </c>
      <c r="G14647" s="9">
        <f>SUM(G14648,G14655)</f>
        <v>0</v>
      </c>
      <c r="H14647" s="467">
        <f>SUM(H14648,H14655)</f>
        <v>0</v>
      </c>
      <c r="I14647" s="9">
        <f t="shared" si="5253"/>
        <v>0</v>
      </c>
      <c r="J14647" s="9">
        <f>SUM(J14648,J14655)</f>
        <v>0</v>
      </c>
      <c r="K14647" s="467">
        <f>SUM(K14648,K14655)</f>
        <v>0</v>
      </c>
      <c r="L14647" s="9">
        <f t="shared" si="5254"/>
        <v>0</v>
      </c>
      <c r="M14647" s="9">
        <f>SUM(M14648,M14655)</f>
        <v>0</v>
      </c>
      <c r="N14647" s="467">
        <f>SUM(N14648,N14655)</f>
        <v>0</v>
      </c>
    </row>
    <row r="14648" spans="1:14" customFormat="1" ht="15.75" hidden="1" customHeight="1" thickTop="1" thickBot="1" x14ac:dyDescent="0.3">
      <c r="A14648" s="1" t="s">
        <v>0</v>
      </c>
      <c r="B14648" s="5" t="s">
        <v>162</v>
      </c>
      <c r="C14648" s="9">
        <f t="shared" si="5251"/>
        <v>0</v>
      </c>
      <c r="D14648" s="9">
        <f>SUM(D14649:D14654)</f>
        <v>0</v>
      </c>
      <c r="E14648" s="9">
        <f>SUM(E14649:E14654)</f>
        <v>0</v>
      </c>
      <c r="F14648" s="9">
        <f t="shared" si="5252"/>
        <v>0</v>
      </c>
      <c r="G14648" s="9">
        <f>SUM(G14649:G14654)</f>
        <v>0</v>
      </c>
      <c r="H14648" s="467">
        <f>SUM(H14649:H14654)</f>
        <v>0</v>
      </c>
      <c r="I14648" s="9">
        <f t="shared" si="5253"/>
        <v>0</v>
      </c>
      <c r="J14648" s="9">
        <f>SUM(J14649:J14654)</f>
        <v>0</v>
      </c>
      <c r="K14648" s="467">
        <f>SUM(K14649:K14654)</f>
        <v>0</v>
      </c>
      <c r="L14648" s="9">
        <f t="shared" si="5254"/>
        <v>0</v>
      </c>
      <c r="M14648" s="9">
        <f>SUM(M14649:M14654)</f>
        <v>0</v>
      </c>
      <c r="N14648" s="467">
        <f>SUM(N14649:N14654)</f>
        <v>0</v>
      </c>
    </row>
    <row r="14649" spans="1:14" customFormat="1" ht="20.25" hidden="1" customHeight="1" thickTop="1" thickBot="1" x14ac:dyDescent="0.3">
      <c r="A14649" s="1" t="s">
        <v>0</v>
      </c>
      <c r="B14649" s="6" t="s">
        <v>163</v>
      </c>
      <c r="C14649" s="9">
        <f t="shared" si="5251"/>
        <v>0</v>
      </c>
      <c r="D14649" s="9">
        <v>0</v>
      </c>
      <c r="E14649" s="9">
        <v>0</v>
      </c>
      <c r="F14649" s="9">
        <f t="shared" si="5252"/>
        <v>0</v>
      </c>
      <c r="G14649" s="9">
        <v>0</v>
      </c>
      <c r="H14649" s="467">
        <v>0</v>
      </c>
      <c r="I14649" s="9">
        <f t="shared" si="5253"/>
        <v>0</v>
      </c>
      <c r="J14649" s="9">
        <v>0</v>
      </c>
      <c r="K14649" s="467">
        <v>0</v>
      </c>
      <c r="L14649" s="9">
        <f t="shared" si="5254"/>
        <v>0</v>
      </c>
      <c r="M14649" s="9">
        <v>0</v>
      </c>
      <c r="N14649" s="467">
        <v>0</v>
      </c>
    </row>
    <row r="14650" spans="1:14" customFormat="1" ht="20.25" hidden="1" customHeight="1" thickTop="1" thickBot="1" x14ac:dyDescent="0.3">
      <c r="A14650" s="1" t="s">
        <v>0</v>
      </c>
      <c r="B14650" s="6" t="s">
        <v>164</v>
      </c>
      <c r="C14650" s="9">
        <f t="shared" si="5251"/>
        <v>0</v>
      </c>
      <c r="D14650" s="9">
        <v>0</v>
      </c>
      <c r="E14650" s="9">
        <v>0</v>
      </c>
      <c r="F14650" s="9">
        <f t="shared" si="5252"/>
        <v>0</v>
      </c>
      <c r="G14650" s="9">
        <v>0</v>
      </c>
      <c r="H14650" s="467">
        <v>0</v>
      </c>
      <c r="I14650" s="9">
        <f t="shared" si="5253"/>
        <v>0</v>
      </c>
      <c r="J14650" s="9">
        <v>0</v>
      </c>
      <c r="K14650" s="467">
        <v>0</v>
      </c>
      <c r="L14650" s="9">
        <f t="shared" si="5254"/>
        <v>0</v>
      </c>
      <c r="M14650" s="9">
        <v>0</v>
      </c>
      <c r="N14650" s="467">
        <v>0</v>
      </c>
    </row>
    <row r="14651" spans="1:14" customFormat="1" ht="20.25" hidden="1" customHeight="1" thickTop="1" thickBot="1" x14ac:dyDescent="0.3">
      <c r="A14651" s="1" t="s">
        <v>0</v>
      </c>
      <c r="B14651" s="6" t="s">
        <v>165</v>
      </c>
      <c r="C14651" s="9">
        <f t="shared" si="5251"/>
        <v>0</v>
      </c>
      <c r="D14651" s="9">
        <v>0</v>
      </c>
      <c r="E14651" s="9">
        <v>0</v>
      </c>
      <c r="F14651" s="9">
        <f t="shared" si="5252"/>
        <v>0</v>
      </c>
      <c r="G14651" s="9">
        <v>0</v>
      </c>
      <c r="H14651" s="467">
        <v>0</v>
      </c>
      <c r="I14651" s="9">
        <f t="shared" si="5253"/>
        <v>0</v>
      </c>
      <c r="J14651" s="9">
        <v>0</v>
      </c>
      <c r="K14651" s="467">
        <v>0</v>
      </c>
      <c r="L14651" s="9">
        <f t="shared" si="5254"/>
        <v>0</v>
      </c>
      <c r="M14651" s="9">
        <v>0</v>
      </c>
      <c r="N14651" s="467">
        <v>0</v>
      </c>
    </row>
    <row r="14652" spans="1:14" customFormat="1" ht="20.25" hidden="1" customHeight="1" thickTop="1" thickBot="1" x14ac:dyDescent="0.3">
      <c r="A14652" s="1" t="s">
        <v>0</v>
      </c>
      <c r="B14652" s="6" t="s">
        <v>166</v>
      </c>
      <c r="C14652" s="9">
        <f t="shared" si="5251"/>
        <v>0</v>
      </c>
      <c r="D14652" s="9">
        <v>0</v>
      </c>
      <c r="E14652" s="9">
        <v>0</v>
      </c>
      <c r="F14652" s="9">
        <f t="shared" si="5252"/>
        <v>0</v>
      </c>
      <c r="G14652" s="9">
        <v>0</v>
      </c>
      <c r="H14652" s="467">
        <v>0</v>
      </c>
      <c r="I14652" s="9">
        <f t="shared" si="5253"/>
        <v>0</v>
      </c>
      <c r="J14652" s="9">
        <v>0</v>
      </c>
      <c r="K14652" s="467">
        <v>0</v>
      </c>
      <c r="L14652" s="9">
        <f t="shared" si="5254"/>
        <v>0</v>
      </c>
      <c r="M14652" s="9">
        <v>0</v>
      </c>
      <c r="N14652" s="467">
        <v>0</v>
      </c>
    </row>
    <row r="14653" spans="1:14" customFormat="1" ht="20.25" hidden="1" customHeight="1" thickTop="1" thickBot="1" x14ac:dyDescent="0.3">
      <c r="A14653" s="1" t="s">
        <v>0</v>
      </c>
      <c r="B14653" s="6" t="s">
        <v>167</v>
      </c>
      <c r="C14653" s="9">
        <f t="shared" si="5251"/>
        <v>0</v>
      </c>
      <c r="D14653" s="9">
        <v>0</v>
      </c>
      <c r="E14653" s="9">
        <v>0</v>
      </c>
      <c r="F14653" s="9">
        <f t="shared" si="5252"/>
        <v>0</v>
      </c>
      <c r="G14653" s="9">
        <v>0</v>
      </c>
      <c r="H14653" s="467">
        <v>0</v>
      </c>
      <c r="I14653" s="9">
        <f t="shared" si="5253"/>
        <v>0</v>
      </c>
      <c r="J14653" s="9">
        <v>0</v>
      </c>
      <c r="K14653" s="467">
        <v>0</v>
      </c>
      <c r="L14653" s="9">
        <f t="shared" si="5254"/>
        <v>0</v>
      </c>
      <c r="M14653" s="9">
        <v>0</v>
      </c>
      <c r="N14653" s="467">
        <v>0</v>
      </c>
    </row>
    <row r="14654" spans="1:14" customFormat="1" ht="20.25" hidden="1" customHeight="1" thickTop="1" thickBot="1" x14ac:dyDescent="0.3">
      <c r="A14654" s="1" t="s">
        <v>0</v>
      </c>
      <c r="B14654" s="6" t="s">
        <v>168</v>
      </c>
      <c r="C14654" s="9">
        <f t="shared" si="5251"/>
        <v>0</v>
      </c>
      <c r="D14654" s="9">
        <v>0</v>
      </c>
      <c r="E14654" s="9">
        <v>0</v>
      </c>
      <c r="F14654" s="9">
        <f t="shared" si="5252"/>
        <v>0</v>
      </c>
      <c r="G14654" s="9">
        <v>0</v>
      </c>
      <c r="H14654" s="467">
        <v>0</v>
      </c>
      <c r="I14654" s="9">
        <f t="shared" si="5253"/>
        <v>0</v>
      </c>
      <c r="J14654" s="9">
        <v>0</v>
      </c>
      <c r="K14654" s="467">
        <v>0</v>
      </c>
      <c r="L14654" s="9">
        <f t="shared" si="5254"/>
        <v>0</v>
      </c>
      <c r="M14654" s="9">
        <v>0</v>
      </c>
      <c r="N14654" s="467">
        <v>0</v>
      </c>
    </row>
    <row r="14655" spans="1:14" customFormat="1" ht="20.25" hidden="1" customHeight="1" thickTop="1" thickBot="1" x14ac:dyDescent="0.3">
      <c r="A14655" s="1" t="s">
        <v>0</v>
      </c>
      <c r="B14655" s="5" t="s">
        <v>169</v>
      </c>
      <c r="C14655" s="9">
        <f t="shared" si="5251"/>
        <v>0</v>
      </c>
      <c r="D14655" s="9">
        <f>SUM(D14656:D14675)</f>
        <v>0</v>
      </c>
      <c r="E14655" s="9">
        <f>SUM(E14656:E14675)</f>
        <v>0</v>
      </c>
      <c r="F14655" s="9">
        <f t="shared" si="5252"/>
        <v>0</v>
      </c>
      <c r="G14655" s="9">
        <f>SUM(G14656:G14675)</f>
        <v>0</v>
      </c>
      <c r="H14655" s="467">
        <f>SUM(H14656:H14675)</f>
        <v>0</v>
      </c>
      <c r="I14655" s="9">
        <f t="shared" si="5253"/>
        <v>0</v>
      </c>
      <c r="J14655" s="9">
        <f>SUM(J14656:J14675)</f>
        <v>0</v>
      </c>
      <c r="K14655" s="467">
        <f>SUM(K14656:K14675)</f>
        <v>0</v>
      </c>
      <c r="L14655" s="9">
        <f t="shared" si="5254"/>
        <v>0</v>
      </c>
      <c r="M14655" s="9">
        <f>SUM(M14656:M14675)</f>
        <v>0</v>
      </c>
      <c r="N14655" s="467">
        <f>SUM(N14656:N14675)</f>
        <v>0</v>
      </c>
    </row>
    <row r="14656" spans="1:14" customFormat="1" ht="20.25" hidden="1" customHeight="1" thickTop="1" thickBot="1" x14ac:dyDescent="0.3">
      <c r="A14656" s="1" t="s">
        <v>0</v>
      </c>
      <c r="B14656" s="6" t="s">
        <v>30</v>
      </c>
      <c r="C14656" s="9">
        <f t="shared" si="5251"/>
        <v>0</v>
      </c>
      <c r="D14656" s="9">
        <v>0</v>
      </c>
      <c r="E14656" s="9">
        <v>0</v>
      </c>
      <c r="F14656" s="9">
        <f t="shared" si="5252"/>
        <v>0</v>
      </c>
      <c r="G14656" s="9">
        <v>0</v>
      </c>
      <c r="H14656" s="467">
        <v>0</v>
      </c>
      <c r="I14656" s="9">
        <f t="shared" si="5253"/>
        <v>0</v>
      </c>
      <c r="J14656" s="9">
        <v>0</v>
      </c>
      <c r="K14656" s="467">
        <v>0</v>
      </c>
      <c r="L14656" s="9">
        <f t="shared" si="5254"/>
        <v>0</v>
      </c>
      <c r="M14656" s="9">
        <v>0</v>
      </c>
      <c r="N14656" s="467">
        <v>0</v>
      </c>
    </row>
    <row r="14657" spans="1:14" customFormat="1" ht="20.25" hidden="1" customHeight="1" thickTop="1" thickBot="1" x14ac:dyDescent="0.3">
      <c r="A14657" s="1" t="s">
        <v>0</v>
      </c>
      <c r="B14657" s="6" t="s">
        <v>31</v>
      </c>
      <c r="C14657" s="9">
        <f t="shared" si="5251"/>
        <v>0</v>
      </c>
      <c r="D14657" s="9">
        <v>0</v>
      </c>
      <c r="E14657" s="9">
        <v>0</v>
      </c>
      <c r="F14657" s="9">
        <f t="shared" si="5252"/>
        <v>0</v>
      </c>
      <c r="G14657" s="9">
        <v>0</v>
      </c>
      <c r="H14657" s="467">
        <v>0</v>
      </c>
      <c r="I14657" s="9">
        <f t="shared" si="5253"/>
        <v>0</v>
      </c>
      <c r="J14657" s="9">
        <v>0</v>
      </c>
      <c r="K14657" s="467">
        <v>0</v>
      </c>
      <c r="L14657" s="9">
        <f t="shared" si="5254"/>
        <v>0</v>
      </c>
      <c r="M14657" s="9">
        <v>0</v>
      </c>
      <c r="N14657" s="467">
        <v>0</v>
      </c>
    </row>
    <row r="14658" spans="1:14" customFormat="1" ht="20.25" hidden="1" customHeight="1" thickTop="1" thickBot="1" x14ac:dyDescent="0.3">
      <c r="A14658" s="1" t="s">
        <v>0</v>
      </c>
      <c r="B14658" s="6" t="s">
        <v>170</v>
      </c>
      <c r="C14658" s="9">
        <f t="shared" si="5251"/>
        <v>0</v>
      </c>
      <c r="D14658" s="9">
        <v>0</v>
      </c>
      <c r="E14658" s="9">
        <v>0</v>
      </c>
      <c r="F14658" s="9">
        <f t="shared" si="5252"/>
        <v>0</v>
      </c>
      <c r="G14658" s="9">
        <v>0</v>
      </c>
      <c r="H14658" s="467">
        <v>0</v>
      </c>
      <c r="I14658" s="9">
        <f t="shared" si="5253"/>
        <v>0</v>
      </c>
      <c r="J14658" s="9">
        <v>0</v>
      </c>
      <c r="K14658" s="467">
        <v>0</v>
      </c>
      <c r="L14658" s="9">
        <f t="shared" si="5254"/>
        <v>0</v>
      </c>
      <c r="M14658" s="9">
        <v>0</v>
      </c>
      <c r="N14658" s="467">
        <v>0</v>
      </c>
    </row>
    <row r="14659" spans="1:14" customFormat="1" ht="20.25" hidden="1" customHeight="1" thickTop="1" thickBot="1" x14ac:dyDescent="0.3">
      <c r="A14659" s="1" t="s">
        <v>0</v>
      </c>
      <c r="B14659" s="6" t="s">
        <v>36</v>
      </c>
      <c r="C14659" s="9">
        <f t="shared" ref="C14659:C14722" si="5255">SUM(D14659:E14659)</f>
        <v>0</v>
      </c>
      <c r="D14659" s="9">
        <v>0</v>
      </c>
      <c r="E14659" s="9">
        <v>0</v>
      </c>
      <c r="F14659" s="9">
        <f t="shared" ref="F14659:F14722" si="5256">SUM(G14659:H14659)</f>
        <v>0</v>
      </c>
      <c r="G14659" s="9">
        <v>0</v>
      </c>
      <c r="H14659" s="467">
        <v>0</v>
      </c>
      <c r="I14659" s="9">
        <f t="shared" ref="I14659:I14722" si="5257">SUM(J14659:K14659)</f>
        <v>0</v>
      </c>
      <c r="J14659" s="9">
        <v>0</v>
      </c>
      <c r="K14659" s="467">
        <v>0</v>
      </c>
      <c r="L14659" s="9">
        <f t="shared" ref="L14659:L14722" si="5258">SUM(M14659:N14659)</f>
        <v>0</v>
      </c>
      <c r="M14659" s="9">
        <v>0</v>
      </c>
      <c r="N14659" s="467">
        <v>0</v>
      </c>
    </row>
    <row r="14660" spans="1:14" customFormat="1" ht="20.25" hidden="1" customHeight="1" thickTop="1" thickBot="1" x14ac:dyDescent="0.3">
      <c r="A14660" s="1" t="s">
        <v>0</v>
      </c>
      <c r="B14660" s="6" t="s">
        <v>171</v>
      </c>
      <c r="C14660" s="9">
        <f t="shared" si="5255"/>
        <v>0</v>
      </c>
      <c r="D14660" s="9">
        <v>0</v>
      </c>
      <c r="E14660" s="9">
        <v>0</v>
      </c>
      <c r="F14660" s="9">
        <f t="shared" si="5256"/>
        <v>0</v>
      </c>
      <c r="G14660" s="9">
        <v>0</v>
      </c>
      <c r="H14660" s="467">
        <v>0</v>
      </c>
      <c r="I14660" s="9">
        <f t="shared" si="5257"/>
        <v>0</v>
      </c>
      <c r="J14660" s="9">
        <v>0</v>
      </c>
      <c r="K14660" s="467">
        <v>0</v>
      </c>
      <c r="L14660" s="9">
        <f t="shared" si="5258"/>
        <v>0</v>
      </c>
      <c r="M14660" s="9">
        <v>0</v>
      </c>
      <c r="N14660" s="467">
        <v>0</v>
      </c>
    </row>
    <row r="14661" spans="1:14" customFormat="1" ht="20.25" hidden="1" customHeight="1" thickTop="1" thickBot="1" x14ac:dyDescent="0.3">
      <c r="A14661" s="1" t="s">
        <v>0</v>
      </c>
      <c r="B14661" s="6" t="s">
        <v>172</v>
      </c>
      <c r="C14661" s="9">
        <f t="shared" si="5255"/>
        <v>0</v>
      </c>
      <c r="D14661" s="9">
        <v>0</v>
      </c>
      <c r="E14661" s="9">
        <v>0</v>
      </c>
      <c r="F14661" s="9">
        <f t="shared" si="5256"/>
        <v>0</v>
      </c>
      <c r="G14661" s="9">
        <v>0</v>
      </c>
      <c r="H14661" s="467">
        <v>0</v>
      </c>
      <c r="I14661" s="9">
        <f t="shared" si="5257"/>
        <v>0</v>
      </c>
      <c r="J14661" s="9">
        <v>0</v>
      </c>
      <c r="K14661" s="467">
        <v>0</v>
      </c>
      <c r="L14661" s="9">
        <f t="shared" si="5258"/>
        <v>0</v>
      </c>
      <c r="M14661" s="9">
        <v>0</v>
      </c>
      <c r="N14661" s="467">
        <v>0</v>
      </c>
    </row>
    <row r="14662" spans="1:14" customFormat="1" ht="20.25" hidden="1" customHeight="1" thickTop="1" thickBot="1" x14ac:dyDescent="0.3">
      <c r="A14662" s="1" t="s">
        <v>0</v>
      </c>
      <c r="B14662" s="6" t="s">
        <v>173</v>
      </c>
      <c r="C14662" s="9">
        <f t="shared" si="5255"/>
        <v>0</v>
      </c>
      <c r="D14662" s="9">
        <v>0</v>
      </c>
      <c r="E14662" s="9">
        <v>0</v>
      </c>
      <c r="F14662" s="9">
        <f t="shared" si="5256"/>
        <v>0</v>
      </c>
      <c r="G14662" s="9">
        <v>0</v>
      </c>
      <c r="H14662" s="467">
        <v>0</v>
      </c>
      <c r="I14662" s="9">
        <f t="shared" si="5257"/>
        <v>0</v>
      </c>
      <c r="J14662" s="9">
        <v>0</v>
      </c>
      <c r="K14662" s="467">
        <v>0</v>
      </c>
      <c r="L14662" s="9">
        <f t="shared" si="5258"/>
        <v>0</v>
      </c>
      <c r="M14662" s="9">
        <v>0</v>
      </c>
      <c r="N14662" s="467">
        <v>0</v>
      </c>
    </row>
    <row r="14663" spans="1:14" customFormat="1" ht="20.25" hidden="1" customHeight="1" thickTop="1" thickBot="1" x14ac:dyDescent="0.3">
      <c r="A14663" s="1" t="s">
        <v>0</v>
      </c>
      <c r="B14663" s="6" t="s">
        <v>174</v>
      </c>
      <c r="C14663" s="9">
        <f t="shared" si="5255"/>
        <v>0</v>
      </c>
      <c r="D14663" s="9">
        <v>0</v>
      </c>
      <c r="E14663" s="9">
        <v>0</v>
      </c>
      <c r="F14663" s="9">
        <f t="shared" si="5256"/>
        <v>0</v>
      </c>
      <c r="G14663" s="9">
        <v>0</v>
      </c>
      <c r="H14663" s="467">
        <v>0</v>
      </c>
      <c r="I14663" s="9">
        <f t="shared" si="5257"/>
        <v>0</v>
      </c>
      <c r="J14663" s="9">
        <v>0</v>
      </c>
      <c r="K14663" s="467">
        <v>0</v>
      </c>
      <c r="L14663" s="9">
        <f t="shared" si="5258"/>
        <v>0</v>
      </c>
      <c r="M14663" s="9">
        <v>0</v>
      </c>
      <c r="N14663" s="467">
        <v>0</v>
      </c>
    </row>
    <row r="14664" spans="1:14" customFormat="1" ht="20.25" hidden="1" customHeight="1" thickTop="1" thickBot="1" x14ac:dyDescent="0.3">
      <c r="A14664" s="1" t="s">
        <v>0</v>
      </c>
      <c r="B14664" s="6" t="s">
        <v>175</v>
      </c>
      <c r="C14664" s="9">
        <f t="shared" si="5255"/>
        <v>0</v>
      </c>
      <c r="D14664" s="9">
        <v>0</v>
      </c>
      <c r="E14664" s="9">
        <v>0</v>
      </c>
      <c r="F14664" s="9">
        <f t="shared" si="5256"/>
        <v>0</v>
      </c>
      <c r="G14664" s="9">
        <v>0</v>
      </c>
      <c r="H14664" s="467">
        <v>0</v>
      </c>
      <c r="I14664" s="9">
        <f t="shared" si="5257"/>
        <v>0</v>
      </c>
      <c r="J14664" s="9">
        <v>0</v>
      </c>
      <c r="K14664" s="467">
        <v>0</v>
      </c>
      <c r="L14664" s="9">
        <f t="shared" si="5258"/>
        <v>0</v>
      </c>
      <c r="M14664" s="9">
        <v>0</v>
      </c>
      <c r="N14664" s="467">
        <v>0</v>
      </c>
    </row>
    <row r="14665" spans="1:14" customFormat="1" ht="20.25" hidden="1" customHeight="1" thickTop="1" thickBot="1" x14ac:dyDescent="0.3">
      <c r="A14665" s="1" t="s">
        <v>0</v>
      </c>
      <c r="B14665" s="6" t="s">
        <v>37</v>
      </c>
      <c r="C14665" s="9">
        <f t="shared" si="5255"/>
        <v>0</v>
      </c>
      <c r="D14665" s="9">
        <v>0</v>
      </c>
      <c r="E14665" s="9">
        <v>0</v>
      </c>
      <c r="F14665" s="9">
        <f t="shared" si="5256"/>
        <v>0</v>
      </c>
      <c r="G14665" s="9">
        <v>0</v>
      </c>
      <c r="H14665" s="467">
        <v>0</v>
      </c>
      <c r="I14665" s="9">
        <f t="shared" si="5257"/>
        <v>0</v>
      </c>
      <c r="J14665" s="9">
        <v>0</v>
      </c>
      <c r="K14665" s="467">
        <v>0</v>
      </c>
      <c r="L14665" s="9">
        <f t="shared" si="5258"/>
        <v>0</v>
      </c>
      <c r="M14665" s="9">
        <v>0</v>
      </c>
      <c r="N14665" s="467">
        <v>0</v>
      </c>
    </row>
    <row r="14666" spans="1:14" customFormat="1" ht="20.25" hidden="1" customHeight="1" thickTop="1" thickBot="1" x14ac:dyDescent="0.3">
      <c r="A14666" s="1" t="s">
        <v>0</v>
      </c>
      <c r="B14666" s="6" t="s">
        <v>38</v>
      </c>
      <c r="C14666" s="9">
        <f t="shared" si="5255"/>
        <v>0</v>
      </c>
      <c r="D14666" s="9">
        <v>0</v>
      </c>
      <c r="E14666" s="9">
        <v>0</v>
      </c>
      <c r="F14666" s="9">
        <f t="shared" si="5256"/>
        <v>0</v>
      </c>
      <c r="G14666" s="9">
        <v>0</v>
      </c>
      <c r="H14666" s="467">
        <v>0</v>
      </c>
      <c r="I14666" s="9">
        <f t="shared" si="5257"/>
        <v>0</v>
      </c>
      <c r="J14666" s="9">
        <v>0</v>
      </c>
      <c r="K14666" s="467">
        <v>0</v>
      </c>
      <c r="L14666" s="9">
        <f t="shared" si="5258"/>
        <v>0</v>
      </c>
      <c r="M14666" s="9">
        <v>0</v>
      </c>
      <c r="N14666" s="467">
        <v>0</v>
      </c>
    </row>
    <row r="14667" spans="1:14" customFormat="1" ht="20.25" hidden="1" customHeight="1" thickTop="1" thickBot="1" x14ac:dyDescent="0.3">
      <c r="A14667" s="1" t="s">
        <v>0</v>
      </c>
      <c r="B14667" s="6" t="s">
        <v>176</v>
      </c>
      <c r="C14667" s="9">
        <f t="shared" si="5255"/>
        <v>0</v>
      </c>
      <c r="D14667" s="9">
        <v>0</v>
      </c>
      <c r="E14667" s="9">
        <v>0</v>
      </c>
      <c r="F14667" s="9">
        <f t="shared" si="5256"/>
        <v>0</v>
      </c>
      <c r="G14667" s="9">
        <v>0</v>
      </c>
      <c r="H14667" s="467">
        <v>0</v>
      </c>
      <c r="I14667" s="9">
        <f t="shared" si="5257"/>
        <v>0</v>
      </c>
      <c r="J14667" s="9">
        <v>0</v>
      </c>
      <c r="K14667" s="467">
        <v>0</v>
      </c>
      <c r="L14667" s="9">
        <f t="shared" si="5258"/>
        <v>0</v>
      </c>
      <c r="M14667" s="9">
        <v>0</v>
      </c>
      <c r="N14667" s="467">
        <v>0</v>
      </c>
    </row>
    <row r="14668" spans="1:14" customFormat="1" ht="20.25" hidden="1" customHeight="1" thickTop="1" thickBot="1" x14ac:dyDescent="0.3">
      <c r="A14668" s="1" t="s">
        <v>0</v>
      </c>
      <c r="B14668" s="6" t="s">
        <v>177</v>
      </c>
      <c r="C14668" s="9">
        <f t="shared" si="5255"/>
        <v>0</v>
      </c>
      <c r="D14668" s="9">
        <v>0</v>
      </c>
      <c r="E14668" s="9">
        <v>0</v>
      </c>
      <c r="F14668" s="9">
        <f t="shared" si="5256"/>
        <v>0</v>
      </c>
      <c r="G14668" s="9">
        <v>0</v>
      </c>
      <c r="H14668" s="467">
        <v>0</v>
      </c>
      <c r="I14668" s="9">
        <f t="shared" si="5257"/>
        <v>0</v>
      </c>
      <c r="J14668" s="9">
        <v>0</v>
      </c>
      <c r="K14668" s="467">
        <v>0</v>
      </c>
      <c r="L14668" s="9">
        <f t="shared" si="5258"/>
        <v>0</v>
      </c>
      <c r="M14668" s="9">
        <v>0</v>
      </c>
      <c r="N14668" s="467">
        <v>0</v>
      </c>
    </row>
    <row r="14669" spans="1:14" customFormat="1" ht="20.25" hidden="1" customHeight="1" thickTop="1" thickBot="1" x14ac:dyDescent="0.3">
      <c r="A14669" s="1" t="s">
        <v>0</v>
      </c>
      <c r="B14669" s="6" t="s">
        <v>178</v>
      </c>
      <c r="C14669" s="9">
        <f t="shared" si="5255"/>
        <v>0</v>
      </c>
      <c r="D14669" s="9">
        <v>0</v>
      </c>
      <c r="E14669" s="9">
        <v>0</v>
      </c>
      <c r="F14669" s="9">
        <f t="shared" si="5256"/>
        <v>0</v>
      </c>
      <c r="G14669" s="9">
        <v>0</v>
      </c>
      <c r="H14669" s="467">
        <v>0</v>
      </c>
      <c r="I14669" s="9">
        <f t="shared" si="5257"/>
        <v>0</v>
      </c>
      <c r="J14669" s="9">
        <v>0</v>
      </c>
      <c r="K14669" s="467">
        <v>0</v>
      </c>
      <c r="L14669" s="9">
        <f t="shared" si="5258"/>
        <v>0</v>
      </c>
      <c r="M14669" s="9">
        <v>0</v>
      </c>
      <c r="N14669" s="467">
        <v>0</v>
      </c>
    </row>
    <row r="14670" spans="1:14" customFormat="1" ht="20.25" hidden="1" customHeight="1" thickTop="1" thickBot="1" x14ac:dyDescent="0.3">
      <c r="A14670" s="1" t="s">
        <v>0</v>
      </c>
      <c r="B14670" s="6" t="s">
        <v>43</v>
      </c>
      <c r="C14670" s="9">
        <f t="shared" si="5255"/>
        <v>0</v>
      </c>
      <c r="D14670" s="9">
        <v>0</v>
      </c>
      <c r="E14670" s="9">
        <v>0</v>
      </c>
      <c r="F14670" s="9">
        <f t="shared" si="5256"/>
        <v>0</v>
      </c>
      <c r="G14670" s="9">
        <v>0</v>
      </c>
      <c r="H14670" s="467">
        <v>0</v>
      </c>
      <c r="I14670" s="9">
        <f t="shared" si="5257"/>
        <v>0</v>
      </c>
      <c r="J14670" s="9">
        <v>0</v>
      </c>
      <c r="K14670" s="467">
        <v>0</v>
      </c>
      <c r="L14670" s="9">
        <f t="shared" si="5258"/>
        <v>0</v>
      </c>
      <c r="M14670" s="9">
        <v>0</v>
      </c>
      <c r="N14670" s="467">
        <v>0</v>
      </c>
    </row>
    <row r="14671" spans="1:14" customFormat="1" ht="20.25" hidden="1" customHeight="1" thickTop="1" thickBot="1" x14ac:dyDescent="0.3">
      <c r="A14671" s="1" t="s">
        <v>0</v>
      </c>
      <c r="B14671" s="6" t="s">
        <v>179</v>
      </c>
      <c r="C14671" s="9">
        <f t="shared" si="5255"/>
        <v>0</v>
      </c>
      <c r="D14671" s="9">
        <v>0</v>
      </c>
      <c r="E14671" s="9">
        <v>0</v>
      </c>
      <c r="F14671" s="9">
        <f t="shared" si="5256"/>
        <v>0</v>
      </c>
      <c r="G14671" s="9">
        <v>0</v>
      </c>
      <c r="H14671" s="467">
        <v>0</v>
      </c>
      <c r="I14671" s="9">
        <f t="shared" si="5257"/>
        <v>0</v>
      </c>
      <c r="J14671" s="9">
        <v>0</v>
      </c>
      <c r="K14671" s="467">
        <v>0</v>
      </c>
      <c r="L14671" s="9">
        <f t="shared" si="5258"/>
        <v>0</v>
      </c>
      <c r="M14671" s="9">
        <v>0</v>
      </c>
      <c r="N14671" s="467">
        <v>0</v>
      </c>
    </row>
    <row r="14672" spans="1:14" customFormat="1" ht="17.25" hidden="1" customHeight="1" thickTop="1" thickBot="1" x14ac:dyDescent="0.3">
      <c r="A14672" s="1" t="s">
        <v>0</v>
      </c>
      <c r="B14672" s="6" t="s">
        <v>180</v>
      </c>
      <c r="C14672" s="9">
        <f t="shared" si="5255"/>
        <v>0</v>
      </c>
      <c r="D14672" s="9">
        <v>0</v>
      </c>
      <c r="E14672" s="9">
        <v>0</v>
      </c>
      <c r="F14672" s="9">
        <f t="shared" si="5256"/>
        <v>0</v>
      </c>
      <c r="G14672" s="9">
        <v>0</v>
      </c>
      <c r="H14672" s="467">
        <v>0</v>
      </c>
      <c r="I14672" s="9">
        <f t="shared" si="5257"/>
        <v>0</v>
      </c>
      <c r="J14672" s="9">
        <v>0</v>
      </c>
      <c r="K14672" s="467">
        <v>0</v>
      </c>
      <c r="L14672" s="9">
        <f t="shared" si="5258"/>
        <v>0</v>
      </c>
      <c r="M14672" s="9">
        <v>0</v>
      </c>
      <c r="N14672" s="467">
        <v>0</v>
      </c>
    </row>
    <row r="14673" spans="1:14" customFormat="1" ht="20.25" hidden="1" customHeight="1" thickTop="1" thickBot="1" x14ac:dyDescent="0.3">
      <c r="A14673" s="1" t="s">
        <v>0</v>
      </c>
      <c r="B14673" s="6" t="s">
        <v>181</v>
      </c>
      <c r="C14673" s="9">
        <f t="shared" si="5255"/>
        <v>0</v>
      </c>
      <c r="D14673" s="9">
        <v>0</v>
      </c>
      <c r="E14673" s="9">
        <v>0</v>
      </c>
      <c r="F14673" s="9">
        <f t="shared" si="5256"/>
        <v>0</v>
      </c>
      <c r="G14673" s="9">
        <v>0</v>
      </c>
      <c r="H14673" s="467">
        <v>0</v>
      </c>
      <c r="I14673" s="9">
        <f t="shared" si="5257"/>
        <v>0</v>
      </c>
      <c r="J14673" s="9">
        <v>0</v>
      </c>
      <c r="K14673" s="467">
        <v>0</v>
      </c>
      <c r="L14673" s="9">
        <f t="shared" si="5258"/>
        <v>0</v>
      </c>
      <c r="M14673" s="9">
        <v>0</v>
      </c>
      <c r="N14673" s="467">
        <v>0</v>
      </c>
    </row>
    <row r="14674" spans="1:14" customFormat="1" ht="20.25" hidden="1" customHeight="1" thickTop="1" thickBot="1" x14ac:dyDescent="0.3">
      <c r="A14674" s="1" t="s">
        <v>0</v>
      </c>
      <c r="B14674" s="6" t="s">
        <v>182</v>
      </c>
      <c r="C14674" s="9">
        <f t="shared" si="5255"/>
        <v>0</v>
      </c>
      <c r="D14674" s="9">
        <v>0</v>
      </c>
      <c r="E14674" s="9">
        <v>0</v>
      </c>
      <c r="F14674" s="9">
        <f t="shared" si="5256"/>
        <v>0</v>
      </c>
      <c r="G14674" s="9">
        <v>0</v>
      </c>
      <c r="H14674" s="467">
        <v>0</v>
      </c>
      <c r="I14674" s="9">
        <f t="shared" si="5257"/>
        <v>0</v>
      </c>
      <c r="J14674" s="9">
        <v>0</v>
      </c>
      <c r="K14674" s="467">
        <v>0</v>
      </c>
      <c r="L14674" s="9">
        <f t="shared" si="5258"/>
        <v>0</v>
      </c>
      <c r="M14674" s="9">
        <v>0</v>
      </c>
      <c r="N14674" s="467">
        <v>0</v>
      </c>
    </row>
    <row r="14675" spans="1:14" customFormat="1" ht="20.25" hidden="1" customHeight="1" thickTop="1" thickBot="1" x14ac:dyDescent="0.3">
      <c r="A14675" s="1" t="s">
        <v>0</v>
      </c>
      <c r="B14675" s="6" t="s">
        <v>183</v>
      </c>
      <c r="C14675" s="9">
        <f t="shared" si="5255"/>
        <v>0</v>
      </c>
      <c r="D14675" s="9">
        <v>0</v>
      </c>
      <c r="E14675" s="9">
        <v>0</v>
      </c>
      <c r="F14675" s="9">
        <f t="shared" si="5256"/>
        <v>0</v>
      </c>
      <c r="G14675" s="9">
        <v>0</v>
      </c>
      <c r="H14675" s="467">
        <v>0</v>
      </c>
      <c r="I14675" s="9">
        <f t="shared" si="5257"/>
        <v>0</v>
      </c>
      <c r="J14675" s="9">
        <v>0</v>
      </c>
      <c r="K14675" s="467">
        <v>0</v>
      </c>
      <c r="L14675" s="9">
        <f t="shared" si="5258"/>
        <v>0</v>
      </c>
      <c r="M14675" s="9">
        <v>0</v>
      </c>
      <c r="N14675" s="467">
        <v>0</v>
      </c>
    </row>
    <row r="14676" spans="1:14" customFormat="1" ht="20.25" hidden="1" customHeight="1" thickTop="1" thickBot="1" x14ac:dyDescent="0.3">
      <c r="A14676" s="1" t="s">
        <v>0</v>
      </c>
      <c r="B14676" s="4" t="s">
        <v>184</v>
      </c>
      <c r="C14676" s="9">
        <f t="shared" si="5255"/>
        <v>0</v>
      </c>
      <c r="D14676" s="9">
        <f>SUM(D14677:D14678)</f>
        <v>0</v>
      </c>
      <c r="E14676" s="9">
        <f>SUM(E14677:E14678)</f>
        <v>0</v>
      </c>
      <c r="F14676" s="9">
        <f t="shared" si="5256"/>
        <v>0</v>
      </c>
      <c r="G14676" s="9">
        <f>SUM(G14677:G14678)</f>
        <v>0</v>
      </c>
      <c r="H14676" s="467">
        <f>SUM(H14677:H14678)</f>
        <v>0</v>
      </c>
      <c r="I14676" s="9">
        <f t="shared" si="5257"/>
        <v>0</v>
      </c>
      <c r="J14676" s="9">
        <f>SUM(J14677:J14678)</f>
        <v>0</v>
      </c>
      <c r="K14676" s="467">
        <f>SUM(K14677:K14678)</f>
        <v>0</v>
      </c>
      <c r="L14676" s="9">
        <f t="shared" si="5258"/>
        <v>0</v>
      </c>
      <c r="M14676" s="9">
        <f>SUM(M14677:M14678)</f>
        <v>0</v>
      </c>
      <c r="N14676" s="467">
        <f>SUM(N14677:N14678)</f>
        <v>0</v>
      </c>
    </row>
    <row r="14677" spans="1:14" customFormat="1" ht="20.25" hidden="1" customHeight="1" thickTop="1" thickBot="1" x14ac:dyDescent="0.3">
      <c r="A14677" s="1" t="s">
        <v>0</v>
      </c>
      <c r="B14677" s="5" t="s">
        <v>185</v>
      </c>
      <c r="C14677" s="9">
        <f t="shared" si="5255"/>
        <v>0</v>
      </c>
      <c r="D14677" s="9">
        <v>0</v>
      </c>
      <c r="E14677" s="9">
        <v>0</v>
      </c>
      <c r="F14677" s="9">
        <f t="shared" si="5256"/>
        <v>0</v>
      </c>
      <c r="G14677" s="9">
        <v>0</v>
      </c>
      <c r="H14677" s="467">
        <v>0</v>
      </c>
      <c r="I14677" s="9">
        <f t="shared" si="5257"/>
        <v>0</v>
      </c>
      <c r="J14677" s="9">
        <v>0</v>
      </c>
      <c r="K14677" s="467">
        <v>0</v>
      </c>
      <c r="L14677" s="9">
        <f t="shared" si="5258"/>
        <v>0</v>
      </c>
      <c r="M14677" s="9">
        <v>0</v>
      </c>
      <c r="N14677" s="467">
        <v>0</v>
      </c>
    </row>
    <row r="14678" spans="1:14" customFormat="1" ht="20.25" hidden="1" customHeight="1" thickTop="1" thickBot="1" x14ac:dyDescent="0.3">
      <c r="A14678" s="1" t="s">
        <v>0</v>
      </c>
      <c r="B14678" s="5" t="s">
        <v>186</v>
      </c>
      <c r="C14678" s="9">
        <f t="shared" si="5255"/>
        <v>0</v>
      </c>
      <c r="D14678" s="9">
        <f>SUM(D14679:D14680)</f>
        <v>0</v>
      </c>
      <c r="E14678" s="9">
        <f>SUM(E14679:E14680)</f>
        <v>0</v>
      </c>
      <c r="F14678" s="9">
        <f t="shared" si="5256"/>
        <v>0</v>
      </c>
      <c r="G14678" s="9">
        <f>SUM(G14679:G14680)</f>
        <v>0</v>
      </c>
      <c r="H14678" s="467">
        <f>SUM(H14679:H14680)</f>
        <v>0</v>
      </c>
      <c r="I14678" s="9">
        <f t="shared" si="5257"/>
        <v>0</v>
      </c>
      <c r="J14678" s="9">
        <f>SUM(J14679:J14680)</f>
        <v>0</v>
      </c>
      <c r="K14678" s="467">
        <f>SUM(K14679:K14680)</f>
        <v>0</v>
      </c>
      <c r="L14678" s="9">
        <f t="shared" si="5258"/>
        <v>0</v>
      </c>
      <c r="M14678" s="9">
        <f>SUM(M14679:M14680)</f>
        <v>0</v>
      </c>
      <c r="N14678" s="467">
        <f>SUM(N14679:N14680)</f>
        <v>0</v>
      </c>
    </row>
    <row r="14679" spans="1:14" customFormat="1" ht="20.25" hidden="1" customHeight="1" thickTop="1" thickBot="1" x14ac:dyDescent="0.3">
      <c r="A14679" s="1" t="s">
        <v>0</v>
      </c>
      <c r="B14679" s="6" t="s">
        <v>187</v>
      </c>
      <c r="C14679" s="9">
        <f t="shared" si="5255"/>
        <v>0</v>
      </c>
      <c r="D14679" s="9">
        <v>0</v>
      </c>
      <c r="E14679" s="9">
        <v>0</v>
      </c>
      <c r="F14679" s="9">
        <f t="shared" si="5256"/>
        <v>0</v>
      </c>
      <c r="G14679" s="9">
        <v>0</v>
      </c>
      <c r="H14679" s="467">
        <v>0</v>
      </c>
      <c r="I14679" s="9">
        <f t="shared" si="5257"/>
        <v>0</v>
      </c>
      <c r="J14679" s="9">
        <v>0</v>
      </c>
      <c r="K14679" s="467">
        <v>0</v>
      </c>
      <c r="L14679" s="9">
        <f t="shared" si="5258"/>
        <v>0</v>
      </c>
      <c r="M14679" s="9">
        <v>0</v>
      </c>
      <c r="N14679" s="467">
        <v>0</v>
      </c>
    </row>
    <row r="14680" spans="1:14" customFormat="1" ht="20.25" hidden="1" customHeight="1" thickTop="1" thickBot="1" x14ac:dyDescent="0.3">
      <c r="A14680" s="1" t="s">
        <v>0</v>
      </c>
      <c r="B14680" s="6" t="s">
        <v>188</v>
      </c>
      <c r="C14680" s="9">
        <f t="shared" si="5255"/>
        <v>0</v>
      </c>
      <c r="D14680" s="9">
        <v>0</v>
      </c>
      <c r="E14680" s="9">
        <v>0</v>
      </c>
      <c r="F14680" s="9">
        <f t="shared" si="5256"/>
        <v>0</v>
      </c>
      <c r="G14680" s="9">
        <v>0</v>
      </c>
      <c r="H14680" s="467">
        <v>0</v>
      </c>
      <c r="I14680" s="9">
        <f t="shared" si="5257"/>
        <v>0</v>
      </c>
      <c r="J14680" s="9">
        <v>0</v>
      </c>
      <c r="K14680" s="467">
        <v>0</v>
      </c>
      <c r="L14680" s="9">
        <f t="shared" si="5258"/>
        <v>0</v>
      </c>
      <c r="M14680" s="9">
        <v>0</v>
      </c>
      <c r="N14680" s="467">
        <v>0</v>
      </c>
    </row>
    <row r="14681" spans="1:14" customFormat="1" ht="20.25" hidden="1" customHeight="1" thickTop="1" thickBot="1" x14ac:dyDescent="0.3">
      <c r="A14681" s="1" t="s">
        <v>0</v>
      </c>
      <c r="B14681" s="3" t="s">
        <v>189</v>
      </c>
      <c r="C14681" s="9">
        <f t="shared" si="5255"/>
        <v>0</v>
      </c>
      <c r="D14681" s="9">
        <f>SUM(D14682:D14683)</f>
        <v>0</v>
      </c>
      <c r="E14681" s="9">
        <f>SUM(E14682:E14683)</f>
        <v>0</v>
      </c>
      <c r="F14681" s="9">
        <f t="shared" si="5256"/>
        <v>0</v>
      </c>
      <c r="G14681" s="9">
        <f>SUM(G14682:G14683)</f>
        <v>0</v>
      </c>
      <c r="H14681" s="467">
        <f>SUM(H14682:H14683)</f>
        <v>0</v>
      </c>
      <c r="I14681" s="9">
        <f t="shared" si="5257"/>
        <v>0</v>
      </c>
      <c r="J14681" s="9">
        <f>SUM(J14682:J14683)</f>
        <v>0</v>
      </c>
      <c r="K14681" s="467">
        <f>SUM(K14682:K14683)</f>
        <v>0</v>
      </c>
      <c r="L14681" s="9">
        <f t="shared" si="5258"/>
        <v>0</v>
      </c>
      <c r="M14681" s="9">
        <f>SUM(M14682:M14683)</f>
        <v>0</v>
      </c>
      <c r="N14681" s="467">
        <f>SUM(N14682:N14683)</f>
        <v>0</v>
      </c>
    </row>
    <row r="14682" spans="1:14" customFormat="1" ht="20.25" hidden="1" customHeight="1" thickTop="1" thickBot="1" x14ac:dyDescent="0.3">
      <c r="A14682" s="1" t="s">
        <v>0</v>
      </c>
      <c r="B14682" s="4" t="s">
        <v>190</v>
      </c>
      <c r="C14682" s="9">
        <f t="shared" si="5255"/>
        <v>0</v>
      </c>
      <c r="D14682" s="9">
        <v>0</v>
      </c>
      <c r="E14682" s="9">
        <v>0</v>
      </c>
      <c r="F14682" s="9">
        <f t="shared" si="5256"/>
        <v>0</v>
      </c>
      <c r="G14682" s="9">
        <v>0</v>
      </c>
      <c r="H14682" s="467">
        <v>0</v>
      </c>
      <c r="I14682" s="9">
        <f t="shared" si="5257"/>
        <v>0</v>
      </c>
      <c r="J14682" s="9">
        <v>0</v>
      </c>
      <c r="K14682" s="467">
        <v>0</v>
      </c>
      <c r="L14682" s="9">
        <f t="shared" si="5258"/>
        <v>0</v>
      </c>
      <c r="M14682" s="9">
        <v>0</v>
      </c>
      <c r="N14682" s="467">
        <v>0</v>
      </c>
    </row>
    <row r="14683" spans="1:14" customFormat="1" ht="20.25" hidden="1" customHeight="1" thickTop="1" thickBot="1" x14ac:dyDescent="0.3">
      <c r="A14683" s="1" t="s">
        <v>0</v>
      </c>
      <c r="B14683" s="4" t="s">
        <v>191</v>
      </c>
      <c r="C14683" s="9">
        <f t="shared" si="5255"/>
        <v>0</v>
      </c>
      <c r="D14683" s="9">
        <f>SUM(D14684:D14687)</f>
        <v>0</v>
      </c>
      <c r="E14683" s="9">
        <f>SUM(E14684:E14687)</f>
        <v>0</v>
      </c>
      <c r="F14683" s="9">
        <f t="shared" si="5256"/>
        <v>0</v>
      </c>
      <c r="G14683" s="9">
        <f>SUM(G14684:G14687)</f>
        <v>0</v>
      </c>
      <c r="H14683" s="467">
        <f>SUM(H14684:H14687)</f>
        <v>0</v>
      </c>
      <c r="I14683" s="9">
        <f t="shared" si="5257"/>
        <v>0</v>
      </c>
      <c r="J14683" s="9">
        <f>SUM(J14684:J14687)</f>
        <v>0</v>
      </c>
      <c r="K14683" s="467">
        <f>SUM(K14684:K14687)</f>
        <v>0</v>
      </c>
      <c r="L14683" s="9">
        <f t="shared" si="5258"/>
        <v>0</v>
      </c>
      <c r="M14683" s="9">
        <f>SUM(M14684:M14687)</f>
        <v>0</v>
      </c>
      <c r="N14683" s="467">
        <f>SUM(N14684:N14687)</f>
        <v>0</v>
      </c>
    </row>
    <row r="14684" spans="1:14" customFormat="1" ht="20.25" hidden="1" customHeight="1" thickTop="1" thickBot="1" x14ac:dyDescent="0.3">
      <c r="A14684" s="1" t="s">
        <v>0</v>
      </c>
      <c r="B14684" s="5" t="s">
        <v>192</v>
      </c>
      <c r="C14684" s="9">
        <f t="shared" si="5255"/>
        <v>0</v>
      </c>
      <c r="D14684" s="9">
        <v>0</v>
      </c>
      <c r="E14684" s="9">
        <v>0</v>
      </c>
      <c r="F14684" s="9">
        <f t="shared" si="5256"/>
        <v>0</v>
      </c>
      <c r="G14684" s="9">
        <v>0</v>
      </c>
      <c r="H14684" s="467">
        <v>0</v>
      </c>
      <c r="I14684" s="9">
        <f t="shared" si="5257"/>
        <v>0</v>
      </c>
      <c r="J14684" s="9">
        <v>0</v>
      </c>
      <c r="K14684" s="467">
        <v>0</v>
      </c>
      <c r="L14684" s="9">
        <f t="shared" si="5258"/>
        <v>0</v>
      </c>
      <c r="M14684" s="9">
        <v>0</v>
      </c>
      <c r="N14684" s="467">
        <v>0</v>
      </c>
    </row>
    <row r="14685" spans="1:14" customFormat="1" ht="20.25" hidden="1" customHeight="1" thickTop="1" thickBot="1" x14ac:dyDescent="0.3">
      <c r="A14685" s="1" t="s">
        <v>0</v>
      </c>
      <c r="B14685" s="5" t="s">
        <v>193</v>
      </c>
      <c r="C14685" s="9">
        <f t="shared" si="5255"/>
        <v>0</v>
      </c>
      <c r="D14685" s="9">
        <v>0</v>
      </c>
      <c r="E14685" s="9">
        <v>0</v>
      </c>
      <c r="F14685" s="9">
        <f t="shared" si="5256"/>
        <v>0</v>
      </c>
      <c r="G14685" s="9">
        <v>0</v>
      </c>
      <c r="H14685" s="467">
        <v>0</v>
      </c>
      <c r="I14685" s="9">
        <f t="shared" si="5257"/>
        <v>0</v>
      </c>
      <c r="J14685" s="9">
        <v>0</v>
      </c>
      <c r="K14685" s="467">
        <v>0</v>
      </c>
      <c r="L14685" s="9">
        <f t="shared" si="5258"/>
        <v>0</v>
      </c>
      <c r="M14685" s="9">
        <v>0</v>
      </c>
      <c r="N14685" s="467">
        <v>0</v>
      </c>
    </row>
    <row r="14686" spans="1:14" customFormat="1" ht="20.25" hidden="1" customHeight="1" thickTop="1" thickBot="1" x14ac:dyDescent="0.3">
      <c r="A14686" s="1" t="s">
        <v>0</v>
      </c>
      <c r="B14686" s="5" t="s">
        <v>194</v>
      </c>
      <c r="C14686" s="9">
        <f t="shared" si="5255"/>
        <v>0</v>
      </c>
      <c r="D14686" s="9">
        <v>0</v>
      </c>
      <c r="E14686" s="9">
        <v>0</v>
      </c>
      <c r="F14686" s="9">
        <f t="shared" si="5256"/>
        <v>0</v>
      </c>
      <c r="G14686" s="9">
        <v>0</v>
      </c>
      <c r="H14686" s="467">
        <v>0</v>
      </c>
      <c r="I14686" s="9">
        <f t="shared" si="5257"/>
        <v>0</v>
      </c>
      <c r="J14686" s="9">
        <v>0</v>
      </c>
      <c r="K14686" s="467">
        <v>0</v>
      </c>
      <c r="L14686" s="9">
        <f t="shared" si="5258"/>
        <v>0</v>
      </c>
      <c r="M14686" s="9">
        <v>0</v>
      </c>
      <c r="N14686" s="467">
        <v>0</v>
      </c>
    </row>
    <row r="14687" spans="1:14" customFormat="1" ht="20.25" hidden="1" customHeight="1" thickTop="1" thickBot="1" x14ac:dyDescent="0.3">
      <c r="A14687" s="1" t="s">
        <v>0</v>
      </c>
      <c r="B14687" s="5" t="s">
        <v>195</v>
      </c>
      <c r="C14687" s="9">
        <f t="shared" si="5255"/>
        <v>0</v>
      </c>
      <c r="D14687" s="9">
        <v>0</v>
      </c>
      <c r="E14687" s="9">
        <v>0</v>
      </c>
      <c r="F14687" s="9">
        <f t="shared" si="5256"/>
        <v>0</v>
      </c>
      <c r="G14687" s="9">
        <v>0</v>
      </c>
      <c r="H14687" s="467">
        <v>0</v>
      </c>
      <c r="I14687" s="9">
        <f t="shared" si="5257"/>
        <v>0</v>
      </c>
      <c r="J14687" s="9">
        <v>0</v>
      </c>
      <c r="K14687" s="467">
        <v>0</v>
      </c>
      <c r="L14687" s="9">
        <f t="shared" si="5258"/>
        <v>0</v>
      </c>
      <c r="M14687" s="9">
        <v>0</v>
      </c>
      <c r="N14687" s="467">
        <v>0</v>
      </c>
    </row>
    <row r="14688" spans="1:14" customFormat="1" ht="20.25" hidden="1" customHeight="1" thickTop="1" thickBot="1" x14ac:dyDescent="0.3">
      <c r="A14688" s="1" t="s">
        <v>0</v>
      </c>
      <c r="B14688" s="3" t="s">
        <v>196</v>
      </c>
      <c r="C14688" s="9">
        <f t="shared" si="5255"/>
        <v>0</v>
      </c>
      <c r="D14688" s="9">
        <v>0</v>
      </c>
      <c r="E14688" s="9">
        <v>0</v>
      </c>
      <c r="F14688" s="9">
        <f t="shared" si="5256"/>
        <v>0</v>
      </c>
      <c r="G14688" s="9">
        <v>0</v>
      </c>
      <c r="H14688" s="467">
        <v>0</v>
      </c>
      <c r="I14688" s="9">
        <f t="shared" si="5257"/>
        <v>0</v>
      </c>
      <c r="J14688" s="9">
        <v>0</v>
      </c>
      <c r="K14688" s="467">
        <v>0</v>
      </c>
      <c r="L14688" s="9">
        <f t="shared" si="5258"/>
        <v>0</v>
      </c>
      <c r="M14688" s="9">
        <v>0</v>
      </c>
      <c r="N14688" s="467">
        <v>0</v>
      </c>
    </row>
    <row r="14689" spans="1:14" customFormat="1" ht="20.25" hidden="1" customHeight="1" thickTop="1" thickBot="1" x14ac:dyDescent="0.3">
      <c r="A14689" s="1" t="s">
        <v>0</v>
      </c>
      <c r="B14689" s="3" t="s">
        <v>197</v>
      </c>
      <c r="C14689" s="9">
        <f t="shared" si="5255"/>
        <v>0</v>
      </c>
      <c r="D14689" s="9">
        <f>SUM(D14690:D14692,D14695)</f>
        <v>0</v>
      </c>
      <c r="E14689" s="9">
        <f>SUM(E14690:E14692,E14695)</f>
        <v>0</v>
      </c>
      <c r="F14689" s="9">
        <f t="shared" si="5256"/>
        <v>0</v>
      </c>
      <c r="G14689" s="9">
        <f>SUM(G14690:G14692,G14695)</f>
        <v>0</v>
      </c>
      <c r="H14689" s="467">
        <f>SUM(H14690:H14692,H14695)</f>
        <v>0</v>
      </c>
      <c r="I14689" s="9">
        <f t="shared" si="5257"/>
        <v>0</v>
      </c>
      <c r="J14689" s="9">
        <f>SUM(J14690:J14692,J14695)</f>
        <v>0</v>
      </c>
      <c r="K14689" s="467">
        <f>SUM(K14690:K14692,K14695)</f>
        <v>0</v>
      </c>
      <c r="L14689" s="9">
        <f t="shared" si="5258"/>
        <v>0</v>
      </c>
      <c r="M14689" s="9">
        <f>SUM(M14690:M14692,M14695)</f>
        <v>0</v>
      </c>
      <c r="N14689" s="467">
        <f>SUM(N14690:N14692,N14695)</f>
        <v>0</v>
      </c>
    </row>
    <row r="14690" spans="1:14" customFormat="1" ht="20.25" hidden="1" customHeight="1" thickTop="1" thickBot="1" x14ac:dyDescent="0.3">
      <c r="A14690" s="1" t="s">
        <v>0</v>
      </c>
      <c r="B14690" s="4" t="s">
        <v>198</v>
      </c>
      <c r="C14690" s="9">
        <f t="shared" si="5255"/>
        <v>0</v>
      </c>
      <c r="D14690" s="9">
        <v>0</v>
      </c>
      <c r="E14690" s="9">
        <v>0</v>
      </c>
      <c r="F14690" s="9">
        <f t="shared" si="5256"/>
        <v>0</v>
      </c>
      <c r="G14690" s="9">
        <v>0</v>
      </c>
      <c r="H14690" s="467">
        <v>0</v>
      </c>
      <c r="I14690" s="9">
        <f t="shared" si="5257"/>
        <v>0</v>
      </c>
      <c r="J14690" s="9">
        <v>0</v>
      </c>
      <c r="K14690" s="467">
        <v>0</v>
      </c>
      <c r="L14690" s="9">
        <f t="shared" si="5258"/>
        <v>0</v>
      </c>
      <c r="M14690" s="9">
        <v>0</v>
      </c>
      <c r="N14690" s="467">
        <v>0</v>
      </c>
    </row>
    <row r="14691" spans="1:14" customFormat="1" ht="20.25" hidden="1" customHeight="1" thickTop="1" thickBot="1" x14ac:dyDescent="0.3">
      <c r="A14691" s="1" t="s">
        <v>0</v>
      </c>
      <c r="B14691" s="4" t="s">
        <v>199</v>
      </c>
      <c r="C14691" s="9">
        <f t="shared" si="5255"/>
        <v>0</v>
      </c>
      <c r="D14691" s="9">
        <v>0</v>
      </c>
      <c r="E14691" s="9">
        <v>0</v>
      </c>
      <c r="F14691" s="9">
        <f t="shared" si="5256"/>
        <v>0</v>
      </c>
      <c r="G14691" s="9">
        <v>0</v>
      </c>
      <c r="H14691" s="467">
        <v>0</v>
      </c>
      <c r="I14691" s="9">
        <f t="shared" si="5257"/>
        <v>0</v>
      </c>
      <c r="J14691" s="9">
        <v>0</v>
      </c>
      <c r="K14691" s="467">
        <v>0</v>
      </c>
      <c r="L14691" s="9">
        <f t="shared" si="5258"/>
        <v>0</v>
      </c>
      <c r="M14691" s="9">
        <v>0</v>
      </c>
      <c r="N14691" s="467">
        <v>0</v>
      </c>
    </row>
    <row r="14692" spans="1:14" customFormat="1" ht="20.25" hidden="1" customHeight="1" thickTop="1" thickBot="1" x14ac:dyDescent="0.3">
      <c r="A14692" s="1" t="s">
        <v>0</v>
      </c>
      <c r="B14692" s="4" t="s">
        <v>200</v>
      </c>
      <c r="C14692" s="9">
        <f t="shared" si="5255"/>
        <v>0</v>
      </c>
      <c r="D14692" s="9">
        <f>SUM(D14693:D14694)</f>
        <v>0</v>
      </c>
      <c r="E14692" s="9">
        <f>SUM(E14693:E14694)</f>
        <v>0</v>
      </c>
      <c r="F14692" s="9">
        <f t="shared" si="5256"/>
        <v>0</v>
      </c>
      <c r="G14692" s="9">
        <f>SUM(G14693:G14694)</f>
        <v>0</v>
      </c>
      <c r="H14692" s="467">
        <f>SUM(H14693:H14694)</f>
        <v>0</v>
      </c>
      <c r="I14692" s="9">
        <f t="shared" si="5257"/>
        <v>0</v>
      </c>
      <c r="J14692" s="9">
        <f>SUM(J14693:J14694)</f>
        <v>0</v>
      </c>
      <c r="K14692" s="467">
        <f>SUM(K14693:K14694)</f>
        <v>0</v>
      </c>
      <c r="L14692" s="9">
        <f t="shared" si="5258"/>
        <v>0</v>
      </c>
      <c r="M14692" s="9">
        <f>SUM(M14693:M14694)</f>
        <v>0</v>
      </c>
      <c r="N14692" s="467">
        <f>SUM(N14693:N14694)</f>
        <v>0</v>
      </c>
    </row>
    <row r="14693" spans="1:14" customFormat="1" ht="16.5" hidden="1" customHeight="1" thickTop="1" thickBot="1" x14ac:dyDescent="0.3">
      <c r="A14693" s="1" t="s">
        <v>0</v>
      </c>
      <c r="B14693" s="5" t="s">
        <v>201</v>
      </c>
      <c r="C14693" s="9">
        <f t="shared" si="5255"/>
        <v>0</v>
      </c>
      <c r="D14693" s="9">
        <v>0</v>
      </c>
      <c r="E14693" s="9">
        <v>0</v>
      </c>
      <c r="F14693" s="9">
        <f t="shared" si="5256"/>
        <v>0</v>
      </c>
      <c r="G14693" s="9">
        <v>0</v>
      </c>
      <c r="H14693" s="467">
        <v>0</v>
      </c>
      <c r="I14693" s="9">
        <f t="shared" si="5257"/>
        <v>0</v>
      </c>
      <c r="J14693" s="9">
        <v>0</v>
      </c>
      <c r="K14693" s="467">
        <v>0</v>
      </c>
      <c r="L14693" s="9">
        <f t="shared" si="5258"/>
        <v>0</v>
      </c>
      <c r="M14693" s="9">
        <v>0</v>
      </c>
      <c r="N14693" s="467">
        <v>0</v>
      </c>
    </row>
    <row r="14694" spans="1:14" customFormat="1" ht="20.25" hidden="1" customHeight="1" thickTop="1" thickBot="1" x14ac:dyDescent="0.3">
      <c r="A14694" s="1" t="s">
        <v>0</v>
      </c>
      <c r="B14694" s="5" t="s">
        <v>202</v>
      </c>
      <c r="C14694" s="9">
        <f t="shared" si="5255"/>
        <v>0</v>
      </c>
      <c r="D14694" s="9">
        <v>0</v>
      </c>
      <c r="E14694" s="9">
        <v>0</v>
      </c>
      <c r="F14694" s="9">
        <f t="shared" si="5256"/>
        <v>0</v>
      </c>
      <c r="G14694" s="9">
        <v>0</v>
      </c>
      <c r="H14694" s="467">
        <v>0</v>
      </c>
      <c r="I14694" s="9">
        <f t="shared" si="5257"/>
        <v>0</v>
      </c>
      <c r="J14694" s="9">
        <v>0</v>
      </c>
      <c r="K14694" s="467">
        <v>0</v>
      </c>
      <c r="L14694" s="9">
        <f t="shared" si="5258"/>
        <v>0</v>
      </c>
      <c r="M14694" s="9">
        <v>0</v>
      </c>
      <c r="N14694" s="467">
        <v>0</v>
      </c>
    </row>
    <row r="14695" spans="1:14" customFormat="1" ht="20.25" hidden="1" customHeight="1" thickTop="1" thickBot="1" x14ac:dyDescent="0.3">
      <c r="A14695" s="1" t="s">
        <v>0</v>
      </c>
      <c r="B14695" s="4" t="s">
        <v>203</v>
      </c>
      <c r="C14695" s="9">
        <f t="shared" si="5255"/>
        <v>0</v>
      </c>
      <c r="D14695" s="9">
        <v>0</v>
      </c>
      <c r="E14695" s="9">
        <v>0</v>
      </c>
      <c r="F14695" s="9">
        <f t="shared" si="5256"/>
        <v>0</v>
      </c>
      <c r="G14695" s="9">
        <v>0</v>
      </c>
      <c r="H14695" s="467">
        <v>0</v>
      </c>
      <c r="I14695" s="9">
        <f t="shared" si="5257"/>
        <v>0</v>
      </c>
      <c r="J14695" s="9">
        <v>0</v>
      </c>
      <c r="K14695" s="467">
        <v>0</v>
      </c>
      <c r="L14695" s="9">
        <f t="shared" si="5258"/>
        <v>0</v>
      </c>
      <c r="M14695" s="9">
        <v>0</v>
      </c>
      <c r="N14695" s="467">
        <v>0</v>
      </c>
    </row>
    <row r="14696" spans="1:14" customFormat="1" ht="20.25" hidden="1" customHeight="1" thickTop="1" thickBot="1" x14ac:dyDescent="0.3">
      <c r="A14696" s="1" t="s">
        <v>0</v>
      </c>
      <c r="B14696" s="2" t="s">
        <v>204</v>
      </c>
      <c r="C14696" s="9">
        <f t="shared" si="5255"/>
        <v>0</v>
      </c>
      <c r="D14696" s="9">
        <f>SUM(D14697,D14705,D14713)</f>
        <v>0</v>
      </c>
      <c r="E14696" s="9">
        <f>SUM(E14697,E14705,E14713)</f>
        <v>0</v>
      </c>
      <c r="F14696" s="9">
        <f t="shared" si="5256"/>
        <v>0</v>
      </c>
      <c r="G14696" s="9">
        <f>SUM(G14697,G14705,G14713)</f>
        <v>0</v>
      </c>
      <c r="H14696" s="467">
        <f>SUM(H14697,H14705,H14713)</f>
        <v>0</v>
      </c>
      <c r="I14696" s="9">
        <f t="shared" si="5257"/>
        <v>0</v>
      </c>
      <c r="J14696" s="9">
        <f>SUM(J14697,J14705,J14713)</f>
        <v>0</v>
      </c>
      <c r="K14696" s="467">
        <f>SUM(K14697,K14705,K14713)</f>
        <v>0</v>
      </c>
      <c r="L14696" s="9">
        <f t="shared" si="5258"/>
        <v>0</v>
      </c>
      <c r="M14696" s="9">
        <f>SUM(M14697,M14705,M14713)</f>
        <v>0</v>
      </c>
      <c r="N14696" s="467">
        <f>SUM(N14697,N14705,N14713)</f>
        <v>0</v>
      </c>
    </row>
    <row r="14697" spans="1:14" customFormat="1" ht="20.25" hidden="1" customHeight="1" thickTop="1" thickBot="1" x14ac:dyDescent="0.3">
      <c r="A14697" s="1" t="s">
        <v>0</v>
      </c>
      <c r="B14697" s="3" t="s">
        <v>205</v>
      </c>
      <c r="C14697" s="9">
        <f t="shared" si="5255"/>
        <v>0</v>
      </c>
      <c r="D14697" s="9">
        <f>SUM(D14698:D14704)</f>
        <v>0</v>
      </c>
      <c r="E14697" s="9">
        <f>SUM(E14698:E14704)</f>
        <v>0</v>
      </c>
      <c r="F14697" s="9">
        <f t="shared" si="5256"/>
        <v>0</v>
      </c>
      <c r="G14697" s="9">
        <f>SUM(G14698:G14704)</f>
        <v>0</v>
      </c>
      <c r="H14697" s="467">
        <f>SUM(H14698:H14704)</f>
        <v>0</v>
      </c>
      <c r="I14697" s="9">
        <f t="shared" si="5257"/>
        <v>0</v>
      </c>
      <c r="J14697" s="9">
        <f>SUM(J14698:J14704)</f>
        <v>0</v>
      </c>
      <c r="K14697" s="467">
        <f>SUM(K14698:K14704)</f>
        <v>0</v>
      </c>
      <c r="L14697" s="9">
        <f t="shared" si="5258"/>
        <v>0</v>
      </c>
      <c r="M14697" s="9">
        <f>SUM(M14698:M14704)</f>
        <v>0</v>
      </c>
      <c r="N14697" s="467">
        <f>SUM(N14698:N14704)</f>
        <v>0</v>
      </c>
    </row>
    <row r="14698" spans="1:14" customFormat="1" ht="20.25" hidden="1" customHeight="1" thickTop="1" thickBot="1" x14ac:dyDescent="0.3">
      <c r="A14698" s="1" t="s">
        <v>0</v>
      </c>
      <c r="B14698" s="4" t="s">
        <v>206</v>
      </c>
      <c r="C14698" s="9">
        <f t="shared" si="5255"/>
        <v>0</v>
      </c>
      <c r="D14698" s="9">
        <v>0</v>
      </c>
      <c r="E14698" s="9">
        <v>0</v>
      </c>
      <c r="F14698" s="9">
        <f t="shared" si="5256"/>
        <v>0</v>
      </c>
      <c r="G14698" s="9">
        <v>0</v>
      </c>
      <c r="H14698" s="467">
        <v>0</v>
      </c>
      <c r="I14698" s="9">
        <f t="shared" si="5257"/>
        <v>0</v>
      </c>
      <c r="J14698" s="9">
        <v>0</v>
      </c>
      <c r="K14698" s="467">
        <v>0</v>
      </c>
      <c r="L14698" s="9">
        <f t="shared" si="5258"/>
        <v>0</v>
      </c>
      <c r="M14698" s="9">
        <v>0</v>
      </c>
      <c r="N14698" s="467">
        <v>0</v>
      </c>
    </row>
    <row r="14699" spans="1:14" customFormat="1" ht="20.25" hidden="1" customHeight="1" thickTop="1" thickBot="1" x14ac:dyDescent="0.3">
      <c r="A14699" s="1" t="s">
        <v>0</v>
      </c>
      <c r="B14699" s="4" t="s">
        <v>207</v>
      </c>
      <c r="C14699" s="9">
        <f t="shared" si="5255"/>
        <v>0</v>
      </c>
      <c r="D14699" s="9">
        <v>0</v>
      </c>
      <c r="E14699" s="9">
        <v>0</v>
      </c>
      <c r="F14699" s="9">
        <f t="shared" si="5256"/>
        <v>0</v>
      </c>
      <c r="G14699" s="9">
        <v>0</v>
      </c>
      <c r="H14699" s="467">
        <v>0</v>
      </c>
      <c r="I14699" s="9">
        <f t="shared" si="5257"/>
        <v>0</v>
      </c>
      <c r="J14699" s="9">
        <v>0</v>
      </c>
      <c r="K14699" s="467">
        <v>0</v>
      </c>
      <c r="L14699" s="9">
        <f t="shared" si="5258"/>
        <v>0</v>
      </c>
      <c r="M14699" s="9">
        <v>0</v>
      </c>
      <c r="N14699" s="467">
        <v>0</v>
      </c>
    </row>
    <row r="14700" spans="1:14" customFormat="1" ht="20.25" hidden="1" customHeight="1" thickTop="1" thickBot="1" x14ac:dyDescent="0.3">
      <c r="A14700" s="1" t="s">
        <v>0</v>
      </c>
      <c r="B14700" s="4" t="s">
        <v>208</v>
      </c>
      <c r="C14700" s="9">
        <f t="shared" si="5255"/>
        <v>0</v>
      </c>
      <c r="D14700" s="9">
        <v>0</v>
      </c>
      <c r="E14700" s="9">
        <v>0</v>
      </c>
      <c r="F14700" s="9">
        <f t="shared" si="5256"/>
        <v>0</v>
      </c>
      <c r="G14700" s="9">
        <v>0</v>
      </c>
      <c r="H14700" s="467">
        <v>0</v>
      </c>
      <c r="I14700" s="9">
        <f t="shared" si="5257"/>
        <v>0</v>
      </c>
      <c r="J14700" s="9">
        <v>0</v>
      </c>
      <c r="K14700" s="467">
        <v>0</v>
      </c>
      <c r="L14700" s="9">
        <f t="shared" si="5258"/>
        <v>0</v>
      </c>
      <c r="M14700" s="9">
        <v>0</v>
      </c>
      <c r="N14700" s="467">
        <v>0</v>
      </c>
    </row>
    <row r="14701" spans="1:14" customFormat="1" ht="20.25" hidden="1" customHeight="1" thickTop="1" thickBot="1" x14ac:dyDescent="0.3">
      <c r="A14701" s="1" t="s">
        <v>0</v>
      </c>
      <c r="B14701" s="4" t="s">
        <v>209</v>
      </c>
      <c r="C14701" s="9">
        <f t="shared" si="5255"/>
        <v>0</v>
      </c>
      <c r="D14701" s="9">
        <v>0</v>
      </c>
      <c r="E14701" s="9">
        <v>0</v>
      </c>
      <c r="F14701" s="9">
        <f t="shared" si="5256"/>
        <v>0</v>
      </c>
      <c r="G14701" s="9">
        <v>0</v>
      </c>
      <c r="H14701" s="467">
        <v>0</v>
      </c>
      <c r="I14701" s="9">
        <f t="shared" si="5257"/>
        <v>0</v>
      </c>
      <c r="J14701" s="9">
        <v>0</v>
      </c>
      <c r="K14701" s="467">
        <v>0</v>
      </c>
      <c r="L14701" s="9">
        <f t="shared" si="5258"/>
        <v>0</v>
      </c>
      <c r="M14701" s="9">
        <v>0</v>
      </c>
      <c r="N14701" s="467">
        <v>0</v>
      </c>
    </row>
    <row r="14702" spans="1:14" customFormat="1" ht="20.25" hidden="1" customHeight="1" thickTop="1" thickBot="1" x14ac:dyDescent="0.3">
      <c r="A14702" s="1" t="s">
        <v>0</v>
      </c>
      <c r="B14702" s="4" t="s">
        <v>210</v>
      </c>
      <c r="C14702" s="9">
        <f t="shared" si="5255"/>
        <v>0</v>
      </c>
      <c r="D14702" s="9">
        <v>0</v>
      </c>
      <c r="E14702" s="9">
        <v>0</v>
      </c>
      <c r="F14702" s="9">
        <f t="shared" si="5256"/>
        <v>0</v>
      </c>
      <c r="G14702" s="9">
        <v>0</v>
      </c>
      <c r="H14702" s="467">
        <v>0</v>
      </c>
      <c r="I14702" s="9">
        <f t="shared" si="5257"/>
        <v>0</v>
      </c>
      <c r="J14702" s="9">
        <v>0</v>
      </c>
      <c r="K14702" s="467">
        <v>0</v>
      </c>
      <c r="L14702" s="9">
        <f t="shared" si="5258"/>
        <v>0</v>
      </c>
      <c r="M14702" s="9">
        <v>0</v>
      </c>
      <c r="N14702" s="467">
        <v>0</v>
      </c>
    </row>
    <row r="14703" spans="1:14" customFormat="1" ht="20.25" hidden="1" customHeight="1" thickTop="1" thickBot="1" x14ac:dyDescent="0.3">
      <c r="A14703" s="1" t="s">
        <v>0</v>
      </c>
      <c r="B14703" s="4" t="s">
        <v>211</v>
      </c>
      <c r="C14703" s="9">
        <f t="shared" si="5255"/>
        <v>0</v>
      </c>
      <c r="D14703" s="9">
        <v>0</v>
      </c>
      <c r="E14703" s="9">
        <v>0</v>
      </c>
      <c r="F14703" s="9">
        <f t="shared" si="5256"/>
        <v>0</v>
      </c>
      <c r="G14703" s="9">
        <v>0</v>
      </c>
      <c r="H14703" s="467">
        <v>0</v>
      </c>
      <c r="I14703" s="9">
        <f t="shared" si="5257"/>
        <v>0</v>
      </c>
      <c r="J14703" s="9">
        <v>0</v>
      </c>
      <c r="K14703" s="467">
        <v>0</v>
      </c>
      <c r="L14703" s="9">
        <f t="shared" si="5258"/>
        <v>0</v>
      </c>
      <c r="M14703" s="9">
        <v>0</v>
      </c>
      <c r="N14703" s="467">
        <v>0</v>
      </c>
    </row>
    <row r="14704" spans="1:14" customFormat="1" ht="20.25" hidden="1" customHeight="1" thickTop="1" thickBot="1" x14ac:dyDescent="0.3">
      <c r="A14704" s="1" t="s">
        <v>0</v>
      </c>
      <c r="B14704" s="4" t="s">
        <v>212</v>
      </c>
      <c r="C14704" s="9">
        <f t="shared" si="5255"/>
        <v>0</v>
      </c>
      <c r="D14704" s="9">
        <v>0</v>
      </c>
      <c r="E14704" s="9">
        <v>0</v>
      </c>
      <c r="F14704" s="9">
        <f t="shared" si="5256"/>
        <v>0</v>
      </c>
      <c r="G14704" s="9">
        <v>0</v>
      </c>
      <c r="H14704" s="467">
        <v>0</v>
      </c>
      <c r="I14704" s="9">
        <f t="shared" si="5257"/>
        <v>0</v>
      </c>
      <c r="J14704" s="9">
        <v>0</v>
      </c>
      <c r="K14704" s="467">
        <v>0</v>
      </c>
      <c r="L14704" s="9">
        <f t="shared" si="5258"/>
        <v>0</v>
      </c>
      <c r="M14704" s="9">
        <v>0</v>
      </c>
      <c r="N14704" s="467">
        <v>0</v>
      </c>
    </row>
    <row r="14705" spans="1:14" customFormat="1" ht="20.25" hidden="1" customHeight="1" thickTop="1" thickBot="1" x14ac:dyDescent="0.3">
      <c r="A14705" s="1" t="s">
        <v>0</v>
      </c>
      <c r="B14705" s="3" t="s">
        <v>213</v>
      </c>
      <c r="C14705" s="9">
        <f t="shared" si="5255"/>
        <v>0</v>
      </c>
      <c r="D14705" s="9">
        <f>SUM(D14706:D14712)</f>
        <v>0</v>
      </c>
      <c r="E14705" s="9">
        <f>SUM(E14706:E14712)</f>
        <v>0</v>
      </c>
      <c r="F14705" s="9">
        <f t="shared" si="5256"/>
        <v>0</v>
      </c>
      <c r="G14705" s="9">
        <f>SUM(G14706:G14712)</f>
        <v>0</v>
      </c>
      <c r="H14705" s="467">
        <f>SUM(H14706:H14712)</f>
        <v>0</v>
      </c>
      <c r="I14705" s="9">
        <f t="shared" si="5257"/>
        <v>0</v>
      </c>
      <c r="J14705" s="9">
        <f>SUM(J14706:J14712)</f>
        <v>0</v>
      </c>
      <c r="K14705" s="467">
        <f>SUM(K14706:K14712)</f>
        <v>0</v>
      </c>
      <c r="L14705" s="9">
        <f t="shared" si="5258"/>
        <v>0</v>
      </c>
      <c r="M14705" s="9">
        <f>SUM(M14706:M14712)</f>
        <v>0</v>
      </c>
      <c r="N14705" s="467">
        <f>SUM(N14706:N14712)</f>
        <v>0</v>
      </c>
    </row>
    <row r="14706" spans="1:14" customFormat="1" ht="20.25" hidden="1" customHeight="1" thickTop="1" thickBot="1" x14ac:dyDescent="0.3">
      <c r="A14706" s="1" t="s">
        <v>0</v>
      </c>
      <c r="B14706" s="4" t="s">
        <v>206</v>
      </c>
      <c r="C14706" s="9">
        <f t="shared" si="5255"/>
        <v>0</v>
      </c>
      <c r="D14706" s="9">
        <v>0</v>
      </c>
      <c r="E14706" s="9">
        <v>0</v>
      </c>
      <c r="F14706" s="9">
        <f t="shared" si="5256"/>
        <v>0</v>
      </c>
      <c r="G14706" s="9">
        <v>0</v>
      </c>
      <c r="H14706" s="467">
        <v>0</v>
      </c>
      <c r="I14706" s="9">
        <f t="shared" si="5257"/>
        <v>0</v>
      </c>
      <c r="J14706" s="9">
        <v>0</v>
      </c>
      <c r="K14706" s="467">
        <v>0</v>
      </c>
      <c r="L14706" s="9">
        <f t="shared" si="5258"/>
        <v>0</v>
      </c>
      <c r="M14706" s="9">
        <v>0</v>
      </c>
      <c r="N14706" s="467">
        <v>0</v>
      </c>
    </row>
    <row r="14707" spans="1:14" customFormat="1" ht="20.25" hidden="1" customHeight="1" thickTop="1" thickBot="1" x14ac:dyDescent="0.3">
      <c r="A14707" s="1" t="s">
        <v>0</v>
      </c>
      <c r="B14707" s="4" t="s">
        <v>207</v>
      </c>
      <c r="C14707" s="9">
        <f t="shared" si="5255"/>
        <v>0</v>
      </c>
      <c r="D14707" s="9">
        <v>0</v>
      </c>
      <c r="E14707" s="9">
        <v>0</v>
      </c>
      <c r="F14707" s="9">
        <f t="shared" si="5256"/>
        <v>0</v>
      </c>
      <c r="G14707" s="9">
        <v>0</v>
      </c>
      <c r="H14707" s="467">
        <v>0</v>
      </c>
      <c r="I14707" s="9">
        <f t="shared" si="5257"/>
        <v>0</v>
      </c>
      <c r="J14707" s="9">
        <v>0</v>
      </c>
      <c r="K14707" s="467">
        <v>0</v>
      </c>
      <c r="L14707" s="9">
        <f t="shared" si="5258"/>
        <v>0</v>
      </c>
      <c r="M14707" s="9">
        <v>0</v>
      </c>
      <c r="N14707" s="467">
        <v>0</v>
      </c>
    </row>
    <row r="14708" spans="1:14" customFormat="1" ht="20.25" hidden="1" customHeight="1" thickTop="1" thickBot="1" x14ac:dyDescent="0.3">
      <c r="A14708" s="1" t="s">
        <v>0</v>
      </c>
      <c r="B14708" s="4" t="s">
        <v>214</v>
      </c>
      <c r="C14708" s="9">
        <f t="shared" si="5255"/>
        <v>0</v>
      </c>
      <c r="D14708" s="9">
        <v>0</v>
      </c>
      <c r="E14708" s="9">
        <v>0</v>
      </c>
      <c r="F14708" s="9">
        <f t="shared" si="5256"/>
        <v>0</v>
      </c>
      <c r="G14708" s="9">
        <v>0</v>
      </c>
      <c r="H14708" s="467">
        <v>0</v>
      </c>
      <c r="I14708" s="9">
        <f t="shared" si="5257"/>
        <v>0</v>
      </c>
      <c r="J14708" s="9">
        <v>0</v>
      </c>
      <c r="K14708" s="467">
        <v>0</v>
      </c>
      <c r="L14708" s="9">
        <f t="shared" si="5258"/>
        <v>0</v>
      </c>
      <c r="M14708" s="9">
        <v>0</v>
      </c>
      <c r="N14708" s="467">
        <v>0</v>
      </c>
    </row>
    <row r="14709" spans="1:14" customFormat="1" ht="20.25" hidden="1" customHeight="1" thickTop="1" thickBot="1" x14ac:dyDescent="0.3">
      <c r="A14709" s="1" t="s">
        <v>0</v>
      </c>
      <c r="B14709" s="4" t="s">
        <v>215</v>
      </c>
      <c r="C14709" s="9">
        <f t="shared" si="5255"/>
        <v>0</v>
      </c>
      <c r="D14709" s="9">
        <v>0</v>
      </c>
      <c r="E14709" s="9">
        <v>0</v>
      </c>
      <c r="F14709" s="9">
        <f t="shared" si="5256"/>
        <v>0</v>
      </c>
      <c r="G14709" s="9">
        <v>0</v>
      </c>
      <c r="H14709" s="467">
        <v>0</v>
      </c>
      <c r="I14709" s="9">
        <f t="shared" si="5257"/>
        <v>0</v>
      </c>
      <c r="J14709" s="9">
        <v>0</v>
      </c>
      <c r="K14709" s="467">
        <v>0</v>
      </c>
      <c r="L14709" s="9">
        <f t="shared" si="5258"/>
        <v>0</v>
      </c>
      <c r="M14709" s="9">
        <v>0</v>
      </c>
      <c r="N14709" s="467">
        <v>0</v>
      </c>
    </row>
    <row r="14710" spans="1:14" customFormat="1" ht="20.25" hidden="1" customHeight="1" thickTop="1" thickBot="1" x14ac:dyDescent="0.3">
      <c r="A14710" s="1" t="s">
        <v>0</v>
      </c>
      <c r="B14710" s="4" t="s">
        <v>216</v>
      </c>
      <c r="C14710" s="9">
        <f t="shared" si="5255"/>
        <v>0</v>
      </c>
      <c r="D14710" s="9">
        <v>0</v>
      </c>
      <c r="E14710" s="9">
        <v>0</v>
      </c>
      <c r="F14710" s="9">
        <f t="shared" si="5256"/>
        <v>0</v>
      </c>
      <c r="G14710" s="9">
        <v>0</v>
      </c>
      <c r="H14710" s="467">
        <v>0</v>
      </c>
      <c r="I14710" s="9">
        <f t="shared" si="5257"/>
        <v>0</v>
      </c>
      <c r="J14710" s="9">
        <v>0</v>
      </c>
      <c r="K14710" s="467">
        <v>0</v>
      </c>
      <c r="L14710" s="9">
        <f t="shared" si="5258"/>
        <v>0</v>
      </c>
      <c r="M14710" s="9">
        <v>0</v>
      </c>
      <c r="N14710" s="467">
        <v>0</v>
      </c>
    </row>
    <row r="14711" spans="1:14" customFormat="1" ht="20.25" hidden="1" customHeight="1" thickTop="1" thickBot="1" x14ac:dyDescent="0.3">
      <c r="A14711" s="1" t="s">
        <v>0</v>
      </c>
      <c r="B14711" s="4" t="s">
        <v>217</v>
      </c>
      <c r="C14711" s="9">
        <f t="shared" si="5255"/>
        <v>0</v>
      </c>
      <c r="D14711" s="9">
        <v>0</v>
      </c>
      <c r="E14711" s="9">
        <v>0</v>
      </c>
      <c r="F14711" s="9">
        <f t="shared" si="5256"/>
        <v>0</v>
      </c>
      <c r="G14711" s="9">
        <v>0</v>
      </c>
      <c r="H14711" s="467">
        <v>0</v>
      </c>
      <c r="I14711" s="9">
        <f t="shared" si="5257"/>
        <v>0</v>
      </c>
      <c r="J14711" s="9">
        <v>0</v>
      </c>
      <c r="K14711" s="467">
        <v>0</v>
      </c>
      <c r="L14711" s="9">
        <f t="shared" si="5258"/>
        <v>0</v>
      </c>
      <c r="M14711" s="9">
        <v>0</v>
      </c>
      <c r="N14711" s="467">
        <v>0</v>
      </c>
    </row>
    <row r="14712" spans="1:14" customFormat="1" ht="20.25" hidden="1" customHeight="1" thickTop="1" thickBot="1" x14ac:dyDescent="0.3">
      <c r="A14712" s="1" t="s">
        <v>0</v>
      </c>
      <c r="B14712" s="4" t="s">
        <v>212</v>
      </c>
      <c r="C14712" s="9">
        <f t="shared" si="5255"/>
        <v>0</v>
      </c>
      <c r="D14712" s="9">
        <v>0</v>
      </c>
      <c r="E14712" s="9">
        <v>0</v>
      </c>
      <c r="F14712" s="9">
        <f t="shared" si="5256"/>
        <v>0</v>
      </c>
      <c r="G14712" s="9">
        <v>0</v>
      </c>
      <c r="H14712" s="467">
        <v>0</v>
      </c>
      <c r="I14712" s="9">
        <f t="shared" si="5257"/>
        <v>0</v>
      </c>
      <c r="J14712" s="9">
        <v>0</v>
      </c>
      <c r="K14712" s="467">
        <v>0</v>
      </c>
      <c r="L14712" s="9">
        <f t="shared" si="5258"/>
        <v>0</v>
      </c>
      <c r="M14712" s="9">
        <v>0</v>
      </c>
      <c r="N14712" s="467">
        <v>0</v>
      </c>
    </row>
    <row r="14713" spans="1:14" customFormat="1" ht="17.25" hidden="1" customHeight="1" thickTop="1" x14ac:dyDescent="0.25">
      <c r="A14713" s="133" t="s">
        <v>0</v>
      </c>
      <c r="B14713" s="139" t="s">
        <v>218</v>
      </c>
      <c r="C14713" s="135">
        <f t="shared" si="5255"/>
        <v>0</v>
      </c>
      <c r="D14713" s="135">
        <v>0</v>
      </c>
      <c r="E14713" s="135">
        <v>0</v>
      </c>
      <c r="F14713" s="135">
        <f t="shared" si="5256"/>
        <v>0</v>
      </c>
      <c r="G14713" s="135">
        <v>0</v>
      </c>
      <c r="H14713" s="476">
        <v>0</v>
      </c>
      <c r="I14713" s="135">
        <f t="shared" si="5257"/>
        <v>0</v>
      </c>
      <c r="J14713" s="135">
        <v>0</v>
      </c>
      <c r="K14713" s="476">
        <v>0</v>
      </c>
      <c r="L14713" s="135">
        <f t="shared" si="5258"/>
        <v>0</v>
      </c>
      <c r="M14713" s="135">
        <v>0</v>
      </c>
      <c r="N14713" s="476">
        <v>0</v>
      </c>
    </row>
    <row r="14714" spans="1:14" s="333" customFormat="1" ht="20.25" hidden="1" customHeight="1" x14ac:dyDescent="0.2">
      <c r="A14714" s="334" t="s">
        <v>0</v>
      </c>
      <c r="B14714" s="337" t="s">
        <v>219</v>
      </c>
      <c r="C14714" s="338">
        <f t="shared" si="5255"/>
        <v>0</v>
      </c>
      <c r="D14714" s="338">
        <f>SUM(D14715,D14723)</f>
        <v>0</v>
      </c>
      <c r="E14714" s="338">
        <f>SUM(E14715,E14723)</f>
        <v>0</v>
      </c>
      <c r="F14714" s="338">
        <f t="shared" si="5256"/>
        <v>0</v>
      </c>
      <c r="G14714" s="338">
        <f>SUM(G14715,G14723)</f>
        <v>0</v>
      </c>
      <c r="H14714" s="483">
        <f>SUM(H14715,H14723)</f>
        <v>0</v>
      </c>
      <c r="I14714" s="338">
        <f t="shared" si="5257"/>
        <v>0</v>
      </c>
      <c r="J14714" s="338">
        <f>SUM(J14715,J14723)</f>
        <v>0</v>
      </c>
      <c r="K14714" s="483">
        <f>SUM(K14715,K14723)</f>
        <v>0</v>
      </c>
      <c r="L14714" s="338">
        <f t="shared" si="5258"/>
        <v>0</v>
      </c>
      <c r="M14714" s="338">
        <f>SUM(M14715,M14723)</f>
        <v>0</v>
      </c>
      <c r="N14714" s="483">
        <f>SUM(N14715,N14723)</f>
        <v>0</v>
      </c>
    </row>
    <row r="14715" spans="1:14" customFormat="1" ht="20.25" hidden="1" customHeight="1" thickBot="1" x14ac:dyDescent="0.3">
      <c r="A14715" s="140" t="s">
        <v>0</v>
      </c>
      <c r="B14715" s="149" t="s">
        <v>205</v>
      </c>
      <c r="C14715" s="142">
        <f t="shared" si="5255"/>
        <v>0</v>
      </c>
      <c r="D14715" s="142">
        <f>SUM(D14716:D14722)</f>
        <v>0</v>
      </c>
      <c r="E14715" s="142">
        <f>SUM(E14716:E14722)</f>
        <v>0</v>
      </c>
      <c r="F14715" s="142">
        <f t="shared" si="5256"/>
        <v>0</v>
      </c>
      <c r="G14715" s="142">
        <f>SUM(G14716:G14722)</f>
        <v>0</v>
      </c>
      <c r="H14715" s="477">
        <f>SUM(H14716:H14722)</f>
        <v>0</v>
      </c>
      <c r="I14715" s="142">
        <f t="shared" si="5257"/>
        <v>0</v>
      </c>
      <c r="J14715" s="142">
        <f>SUM(J14716:J14722)</f>
        <v>0</v>
      </c>
      <c r="K14715" s="477">
        <f>SUM(K14716:K14722)</f>
        <v>0</v>
      </c>
      <c r="L14715" s="142">
        <f t="shared" si="5258"/>
        <v>0</v>
      </c>
      <c r="M14715" s="142">
        <f>SUM(M14716:M14722)</f>
        <v>0</v>
      </c>
      <c r="N14715" s="477">
        <f>SUM(N14716:N14722)</f>
        <v>0</v>
      </c>
    </row>
    <row r="14716" spans="1:14" customFormat="1" ht="20.25" hidden="1" customHeight="1" thickTop="1" thickBot="1" x14ac:dyDescent="0.3">
      <c r="A14716" s="1" t="s">
        <v>0</v>
      </c>
      <c r="B14716" s="4" t="s">
        <v>206</v>
      </c>
      <c r="C14716" s="9">
        <f t="shared" si="5255"/>
        <v>0</v>
      </c>
      <c r="D14716" s="9">
        <v>0</v>
      </c>
      <c r="E14716" s="9">
        <v>0</v>
      </c>
      <c r="F14716" s="9">
        <f t="shared" si="5256"/>
        <v>0</v>
      </c>
      <c r="G14716" s="9">
        <v>0</v>
      </c>
      <c r="H14716" s="467">
        <v>0</v>
      </c>
      <c r="I14716" s="9">
        <f t="shared" si="5257"/>
        <v>0</v>
      </c>
      <c r="J14716" s="9">
        <v>0</v>
      </c>
      <c r="K14716" s="467">
        <v>0</v>
      </c>
      <c r="L14716" s="9">
        <f t="shared" si="5258"/>
        <v>0</v>
      </c>
      <c r="M14716" s="9">
        <v>0</v>
      </c>
      <c r="N14716" s="467">
        <v>0</v>
      </c>
    </row>
    <row r="14717" spans="1:14" customFormat="1" ht="20.25" hidden="1" customHeight="1" thickTop="1" thickBot="1" x14ac:dyDescent="0.3">
      <c r="A14717" s="1" t="s">
        <v>0</v>
      </c>
      <c r="B14717" s="4" t="s">
        <v>220</v>
      </c>
      <c r="C14717" s="9">
        <f t="shared" si="5255"/>
        <v>0</v>
      </c>
      <c r="D14717" s="9">
        <v>0</v>
      </c>
      <c r="E14717" s="9">
        <v>0</v>
      </c>
      <c r="F14717" s="9">
        <f t="shared" si="5256"/>
        <v>0</v>
      </c>
      <c r="G14717" s="9">
        <v>0</v>
      </c>
      <c r="H14717" s="467">
        <v>0</v>
      </c>
      <c r="I14717" s="9">
        <f t="shared" si="5257"/>
        <v>0</v>
      </c>
      <c r="J14717" s="9">
        <v>0</v>
      </c>
      <c r="K14717" s="467">
        <v>0</v>
      </c>
      <c r="L14717" s="9">
        <f t="shared" si="5258"/>
        <v>0</v>
      </c>
      <c r="M14717" s="9">
        <v>0</v>
      </c>
      <c r="N14717" s="467">
        <v>0</v>
      </c>
    </row>
    <row r="14718" spans="1:14" customFormat="1" ht="20.25" hidden="1" customHeight="1" thickTop="1" thickBot="1" x14ac:dyDescent="0.3">
      <c r="A14718" s="1" t="s">
        <v>0</v>
      </c>
      <c r="B14718" s="4" t="s">
        <v>214</v>
      </c>
      <c r="C14718" s="9">
        <f t="shared" si="5255"/>
        <v>0</v>
      </c>
      <c r="D14718" s="9">
        <v>0</v>
      </c>
      <c r="E14718" s="9">
        <v>0</v>
      </c>
      <c r="F14718" s="9">
        <f t="shared" si="5256"/>
        <v>0</v>
      </c>
      <c r="G14718" s="9">
        <v>0</v>
      </c>
      <c r="H14718" s="467">
        <v>0</v>
      </c>
      <c r="I14718" s="9">
        <f t="shared" si="5257"/>
        <v>0</v>
      </c>
      <c r="J14718" s="9">
        <v>0</v>
      </c>
      <c r="K14718" s="467">
        <v>0</v>
      </c>
      <c r="L14718" s="9">
        <f t="shared" si="5258"/>
        <v>0</v>
      </c>
      <c r="M14718" s="9">
        <v>0</v>
      </c>
      <c r="N14718" s="467">
        <v>0</v>
      </c>
    </row>
    <row r="14719" spans="1:14" customFormat="1" ht="20.25" hidden="1" customHeight="1" thickTop="1" thickBot="1" x14ac:dyDescent="0.3">
      <c r="A14719" s="1" t="s">
        <v>0</v>
      </c>
      <c r="B14719" s="4" t="s">
        <v>221</v>
      </c>
      <c r="C14719" s="9">
        <f t="shared" si="5255"/>
        <v>0</v>
      </c>
      <c r="D14719" s="9">
        <v>0</v>
      </c>
      <c r="E14719" s="9">
        <v>0</v>
      </c>
      <c r="F14719" s="9">
        <f t="shared" si="5256"/>
        <v>0</v>
      </c>
      <c r="G14719" s="9">
        <v>0</v>
      </c>
      <c r="H14719" s="467">
        <v>0</v>
      </c>
      <c r="I14719" s="9">
        <f t="shared" si="5257"/>
        <v>0</v>
      </c>
      <c r="J14719" s="9">
        <v>0</v>
      </c>
      <c r="K14719" s="467">
        <v>0</v>
      </c>
      <c r="L14719" s="9">
        <f t="shared" si="5258"/>
        <v>0</v>
      </c>
      <c r="M14719" s="9">
        <v>0</v>
      </c>
      <c r="N14719" s="467">
        <v>0</v>
      </c>
    </row>
    <row r="14720" spans="1:14" customFormat="1" ht="20.25" hidden="1" customHeight="1" thickTop="1" thickBot="1" x14ac:dyDescent="0.3">
      <c r="A14720" s="1" t="s">
        <v>0</v>
      </c>
      <c r="B14720" s="4" t="s">
        <v>222</v>
      </c>
      <c r="C14720" s="9">
        <f t="shared" si="5255"/>
        <v>0</v>
      </c>
      <c r="D14720" s="9">
        <v>0</v>
      </c>
      <c r="E14720" s="9">
        <v>0</v>
      </c>
      <c r="F14720" s="9">
        <f t="shared" si="5256"/>
        <v>0</v>
      </c>
      <c r="G14720" s="9">
        <v>0</v>
      </c>
      <c r="H14720" s="467">
        <v>0</v>
      </c>
      <c r="I14720" s="9">
        <f t="shared" si="5257"/>
        <v>0</v>
      </c>
      <c r="J14720" s="9">
        <v>0</v>
      </c>
      <c r="K14720" s="467">
        <v>0</v>
      </c>
      <c r="L14720" s="9">
        <f t="shared" si="5258"/>
        <v>0</v>
      </c>
      <c r="M14720" s="9">
        <v>0</v>
      </c>
      <c r="N14720" s="467">
        <v>0</v>
      </c>
    </row>
    <row r="14721" spans="1:14" customFormat="1" ht="20.25" hidden="1" customHeight="1" thickTop="1" thickBot="1" x14ac:dyDescent="0.3">
      <c r="A14721" s="1" t="s">
        <v>0</v>
      </c>
      <c r="B14721" s="4" t="s">
        <v>217</v>
      </c>
      <c r="C14721" s="9">
        <f t="shared" si="5255"/>
        <v>0</v>
      </c>
      <c r="D14721" s="9">
        <v>0</v>
      </c>
      <c r="E14721" s="9">
        <v>0</v>
      </c>
      <c r="F14721" s="9">
        <f t="shared" si="5256"/>
        <v>0</v>
      </c>
      <c r="G14721" s="9">
        <v>0</v>
      </c>
      <c r="H14721" s="467">
        <v>0</v>
      </c>
      <c r="I14721" s="9">
        <f t="shared" si="5257"/>
        <v>0</v>
      </c>
      <c r="J14721" s="9">
        <v>0</v>
      </c>
      <c r="K14721" s="467">
        <v>0</v>
      </c>
      <c r="L14721" s="9">
        <f t="shared" si="5258"/>
        <v>0</v>
      </c>
      <c r="M14721" s="9">
        <v>0</v>
      </c>
      <c r="N14721" s="467">
        <v>0</v>
      </c>
    </row>
    <row r="14722" spans="1:14" customFormat="1" ht="20.25" hidden="1" customHeight="1" thickTop="1" thickBot="1" x14ac:dyDescent="0.3">
      <c r="A14722" s="1" t="s">
        <v>0</v>
      </c>
      <c r="B14722" s="4" t="s">
        <v>223</v>
      </c>
      <c r="C14722" s="9">
        <f t="shared" si="5255"/>
        <v>0</v>
      </c>
      <c r="D14722" s="9">
        <v>0</v>
      </c>
      <c r="E14722" s="9">
        <v>0</v>
      </c>
      <c r="F14722" s="9">
        <f t="shared" si="5256"/>
        <v>0</v>
      </c>
      <c r="G14722" s="9">
        <v>0</v>
      </c>
      <c r="H14722" s="467">
        <v>0</v>
      </c>
      <c r="I14722" s="9">
        <f t="shared" si="5257"/>
        <v>0</v>
      </c>
      <c r="J14722" s="9">
        <v>0</v>
      </c>
      <c r="K14722" s="467">
        <v>0</v>
      </c>
      <c r="L14722" s="9">
        <f t="shared" si="5258"/>
        <v>0</v>
      </c>
      <c r="M14722" s="9">
        <v>0</v>
      </c>
      <c r="N14722" s="467">
        <v>0</v>
      </c>
    </row>
    <row r="14723" spans="1:14" customFormat="1" ht="20.25" hidden="1" customHeight="1" thickTop="1" thickBot="1" x14ac:dyDescent="0.3">
      <c r="A14723" s="1" t="s">
        <v>0</v>
      </c>
      <c r="B14723" s="3" t="s">
        <v>224</v>
      </c>
      <c r="C14723" s="9">
        <f t="shared" ref="C14723:C14786" si="5259">SUM(D14723:E14723)</f>
        <v>0</v>
      </c>
      <c r="D14723" s="9">
        <f>SUM(D14724:D14730)</f>
        <v>0</v>
      </c>
      <c r="E14723" s="9">
        <f>SUM(E14724:E14730)</f>
        <v>0</v>
      </c>
      <c r="F14723" s="9">
        <f t="shared" ref="F14723:F14786" si="5260">SUM(G14723:H14723)</f>
        <v>0</v>
      </c>
      <c r="G14723" s="9">
        <f>SUM(G14724:G14730)</f>
        <v>0</v>
      </c>
      <c r="H14723" s="467">
        <f>SUM(H14724:H14730)</f>
        <v>0</v>
      </c>
      <c r="I14723" s="9">
        <f t="shared" ref="I14723:I14786" si="5261">SUM(J14723:K14723)</f>
        <v>0</v>
      </c>
      <c r="J14723" s="9">
        <f>SUM(J14724:J14730)</f>
        <v>0</v>
      </c>
      <c r="K14723" s="467">
        <f>SUM(K14724:K14730)</f>
        <v>0</v>
      </c>
      <c r="L14723" s="9">
        <f t="shared" ref="L14723:L14786" si="5262">SUM(M14723:N14723)</f>
        <v>0</v>
      </c>
      <c r="M14723" s="9">
        <f>SUM(M14724:M14730)</f>
        <v>0</v>
      </c>
      <c r="N14723" s="467">
        <f>SUM(N14724:N14730)</f>
        <v>0</v>
      </c>
    </row>
    <row r="14724" spans="1:14" customFormat="1" ht="20.25" hidden="1" customHeight="1" thickTop="1" thickBot="1" x14ac:dyDescent="0.3">
      <c r="A14724" s="1" t="s">
        <v>0</v>
      </c>
      <c r="B14724" s="4" t="s">
        <v>225</v>
      </c>
      <c r="C14724" s="9">
        <f t="shared" si="5259"/>
        <v>0</v>
      </c>
      <c r="D14724" s="9">
        <v>0</v>
      </c>
      <c r="E14724" s="9">
        <v>0</v>
      </c>
      <c r="F14724" s="9">
        <f t="shared" si="5260"/>
        <v>0</v>
      </c>
      <c r="G14724" s="9">
        <v>0</v>
      </c>
      <c r="H14724" s="467">
        <v>0</v>
      </c>
      <c r="I14724" s="9">
        <f t="shared" si="5261"/>
        <v>0</v>
      </c>
      <c r="J14724" s="9">
        <v>0</v>
      </c>
      <c r="K14724" s="467">
        <v>0</v>
      </c>
      <c r="L14724" s="9">
        <f t="shared" si="5262"/>
        <v>0</v>
      </c>
      <c r="M14724" s="9">
        <v>0</v>
      </c>
      <c r="N14724" s="467">
        <v>0</v>
      </c>
    </row>
    <row r="14725" spans="1:14" customFormat="1" ht="20.25" hidden="1" customHeight="1" thickTop="1" thickBot="1" x14ac:dyDescent="0.3">
      <c r="A14725" s="1" t="s">
        <v>0</v>
      </c>
      <c r="B14725" s="4" t="s">
        <v>220</v>
      </c>
      <c r="C14725" s="9">
        <f t="shared" si="5259"/>
        <v>0</v>
      </c>
      <c r="D14725" s="9">
        <v>0</v>
      </c>
      <c r="E14725" s="9">
        <v>0</v>
      </c>
      <c r="F14725" s="9">
        <f t="shared" si="5260"/>
        <v>0</v>
      </c>
      <c r="G14725" s="9">
        <v>0</v>
      </c>
      <c r="H14725" s="467">
        <v>0</v>
      </c>
      <c r="I14725" s="9">
        <f t="shared" si="5261"/>
        <v>0</v>
      </c>
      <c r="J14725" s="9">
        <v>0</v>
      </c>
      <c r="K14725" s="467">
        <v>0</v>
      </c>
      <c r="L14725" s="9">
        <f t="shared" si="5262"/>
        <v>0</v>
      </c>
      <c r="M14725" s="9">
        <v>0</v>
      </c>
      <c r="N14725" s="467">
        <v>0</v>
      </c>
    </row>
    <row r="14726" spans="1:14" customFormat="1" ht="20.25" hidden="1" customHeight="1" thickTop="1" thickBot="1" x14ac:dyDescent="0.3">
      <c r="A14726" s="1" t="s">
        <v>0</v>
      </c>
      <c r="B14726" s="4" t="s">
        <v>214</v>
      </c>
      <c r="C14726" s="9">
        <f t="shared" si="5259"/>
        <v>0</v>
      </c>
      <c r="D14726" s="9">
        <v>0</v>
      </c>
      <c r="E14726" s="9">
        <v>0</v>
      </c>
      <c r="F14726" s="9">
        <f t="shared" si="5260"/>
        <v>0</v>
      </c>
      <c r="G14726" s="9">
        <v>0</v>
      </c>
      <c r="H14726" s="467">
        <v>0</v>
      </c>
      <c r="I14726" s="9">
        <f t="shared" si="5261"/>
        <v>0</v>
      </c>
      <c r="J14726" s="9">
        <v>0</v>
      </c>
      <c r="K14726" s="467">
        <v>0</v>
      </c>
      <c r="L14726" s="9">
        <f t="shared" si="5262"/>
        <v>0</v>
      </c>
      <c r="M14726" s="9">
        <v>0</v>
      </c>
      <c r="N14726" s="467">
        <v>0</v>
      </c>
    </row>
    <row r="14727" spans="1:14" customFormat="1" ht="20.25" hidden="1" customHeight="1" thickTop="1" thickBot="1" x14ac:dyDescent="0.3">
      <c r="A14727" s="1" t="s">
        <v>0</v>
      </c>
      <c r="B14727" s="4" t="s">
        <v>221</v>
      </c>
      <c r="C14727" s="9">
        <f t="shared" si="5259"/>
        <v>0</v>
      </c>
      <c r="D14727" s="9">
        <v>0</v>
      </c>
      <c r="E14727" s="9">
        <v>0</v>
      </c>
      <c r="F14727" s="9">
        <f t="shared" si="5260"/>
        <v>0</v>
      </c>
      <c r="G14727" s="9">
        <v>0</v>
      </c>
      <c r="H14727" s="467">
        <v>0</v>
      </c>
      <c r="I14727" s="9">
        <f t="shared" si="5261"/>
        <v>0</v>
      </c>
      <c r="J14727" s="9">
        <v>0</v>
      </c>
      <c r="K14727" s="467">
        <v>0</v>
      </c>
      <c r="L14727" s="9">
        <f t="shared" si="5262"/>
        <v>0</v>
      </c>
      <c r="M14727" s="9">
        <v>0</v>
      </c>
      <c r="N14727" s="467">
        <v>0</v>
      </c>
    </row>
    <row r="14728" spans="1:14" customFormat="1" ht="20.25" hidden="1" customHeight="1" thickTop="1" thickBot="1" x14ac:dyDescent="0.3">
      <c r="A14728" s="1" t="s">
        <v>0</v>
      </c>
      <c r="B14728" s="4" t="s">
        <v>226</v>
      </c>
      <c r="C14728" s="9">
        <f t="shared" si="5259"/>
        <v>0</v>
      </c>
      <c r="D14728" s="9">
        <v>0</v>
      </c>
      <c r="E14728" s="9">
        <v>0</v>
      </c>
      <c r="F14728" s="9">
        <f t="shared" si="5260"/>
        <v>0</v>
      </c>
      <c r="G14728" s="9">
        <v>0</v>
      </c>
      <c r="H14728" s="467">
        <v>0</v>
      </c>
      <c r="I14728" s="9">
        <f t="shared" si="5261"/>
        <v>0</v>
      </c>
      <c r="J14728" s="9">
        <v>0</v>
      </c>
      <c r="K14728" s="467">
        <v>0</v>
      </c>
      <c r="L14728" s="9">
        <f t="shared" si="5262"/>
        <v>0</v>
      </c>
      <c r="M14728" s="9">
        <v>0</v>
      </c>
      <c r="N14728" s="467">
        <v>0</v>
      </c>
    </row>
    <row r="14729" spans="1:14" customFormat="1" ht="19.5" hidden="1" customHeight="1" thickTop="1" thickBot="1" x14ac:dyDescent="0.3">
      <c r="A14729" s="1" t="s">
        <v>0</v>
      </c>
      <c r="B14729" s="4" t="s">
        <v>217</v>
      </c>
      <c r="C14729" s="9">
        <f t="shared" si="5259"/>
        <v>0</v>
      </c>
      <c r="D14729" s="9">
        <v>0</v>
      </c>
      <c r="E14729" s="9">
        <v>0</v>
      </c>
      <c r="F14729" s="9">
        <f t="shared" si="5260"/>
        <v>0</v>
      </c>
      <c r="G14729" s="9">
        <v>0</v>
      </c>
      <c r="H14729" s="467">
        <v>0</v>
      </c>
      <c r="I14729" s="9">
        <f t="shared" si="5261"/>
        <v>0</v>
      </c>
      <c r="J14729" s="9">
        <v>0</v>
      </c>
      <c r="K14729" s="467">
        <v>0</v>
      </c>
      <c r="L14729" s="9">
        <f t="shared" si="5262"/>
        <v>0</v>
      </c>
      <c r="M14729" s="9">
        <v>0</v>
      </c>
      <c r="N14729" s="467">
        <v>0</v>
      </c>
    </row>
    <row r="14730" spans="1:14" customFormat="1" ht="20.25" hidden="1" customHeight="1" thickTop="1" thickBot="1" x14ac:dyDescent="0.3">
      <c r="A14730" s="133" t="s">
        <v>0</v>
      </c>
      <c r="B14730" s="134" t="s">
        <v>223</v>
      </c>
      <c r="C14730" s="135">
        <f t="shared" si="5259"/>
        <v>0</v>
      </c>
      <c r="D14730" s="135">
        <v>0</v>
      </c>
      <c r="E14730" s="135">
        <v>0</v>
      </c>
      <c r="F14730" s="9">
        <f t="shared" si="5260"/>
        <v>0</v>
      </c>
      <c r="G14730" s="9">
        <v>0</v>
      </c>
      <c r="H14730" s="467">
        <v>0</v>
      </c>
      <c r="I14730" s="9">
        <f t="shared" si="5261"/>
        <v>0</v>
      </c>
      <c r="J14730" s="9">
        <v>0</v>
      </c>
      <c r="K14730" s="467">
        <v>0</v>
      </c>
      <c r="L14730" s="9">
        <f t="shared" si="5262"/>
        <v>0</v>
      </c>
      <c r="M14730" s="9">
        <v>0</v>
      </c>
      <c r="N14730" s="467">
        <v>0</v>
      </c>
    </row>
    <row r="14731" spans="1:14" customFormat="1" ht="42.75" hidden="1" customHeight="1" thickTop="1" x14ac:dyDescent="0.25">
      <c r="A14731" s="151" t="s">
        <v>523</v>
      </c>
      <c r="B14731" s="152" t="s">
        <v>483</v>
      </c>
      <c r="C14731" s="153">
        <f t="shared" si="5259"/>
        <v>0.95199999999999996</v>
      </c>
      <c r="D14731" s="153">
        <f>SUM(D14732,D14896,D14959,D14977)</f>
        <v>0.95199999999999996</v>
      </c>
      <c r="E14731" s="153">
        <f>SUM(E14732,E14896,E14959,E14977)</f>
        <v>0</v>
      </c>
      <c r="F14731" s="160">
        <f t="shared" si="5260"/>
        <v>1.25</v>
      </c>
      <c r="G14731" s="160">
        <f>SUM(G14732,G14896,G14959,G14977)</f>
        <v>1.25</v>
      </c>
      <c r="H14731" s="555">
        <f>SUM(H14732,H14896,H14959,H14977)</f>
        <v>0</v>
      </c>
      <c r="I14731" s="160">
        <f t="shared" si="5261"/>
        <v>0</v>
      </c>
      <c r="J14731" s="160">
        <f>SUM(J14732,J14896,J14959,J14977)</f>
        <v>0</v>
      </c>
      <c r="K14731" s="555">
        <f>SUM(K14732,K14896,K14959,K14977)</f>
        <v>0</v>
      </c>
      <c r="L14731" s="160">
        <f t="shared" si="5262"/>
        <v>0</v>
      </c>
      <c r="M14731" s="160">
        <f>SUM(M14732,M14896,M14959,M14977)</f>
        <v>0</v>
      </c>
      <c r="N14731" s="555">
        <f>SUM(N14732,N14896,N14959,N14977)</f>
        <v>0</v>
      </c>
    </row>
    <row r="14732" spans="1:14" customFormat="1" ht="20.25" hidden="1" customHeight="1" x14ac:dyDescent="0.25">
      <c r="A14732" s="151" t="s">
        <v>0</v>
      </c>
      <c r="B14732" s="154" t="s">
        <v>8</v>
      </c>
      <c r="C14732" s="155">
        <f t="shared" si="5259"/>
        <v>0.95199999999999996</v>
      </c>
      <c r="D14732" s="155">
        <f>SUM(D14733,D14744,D14812:D14813,D14821:D14822,D14863,D14873)</f>
        <v>0.95199999999999996</v>
      </c>
      <c r="E14732" s="155">
        <f>SUM(E14733,E14744,E14812:E14813,E14821:E14822,E14863,E14873)</f>
        <v>0</v>
      </c>
      <c r="F14732" s="161">
        <f t="shared" si="5260"/>
        <v>0</v>
      </c>
      <c r="G14732" s="161">
        <f>SUM(G14733,G14744,G14812:G14813,G14821:G14822,G14863,G14873)</f>
        <v>0</v>
      </c>
      <c r="H14732" s="530">
        <f>SUM(H14733,H14744,H14812:H14813,H14821:H14822,H14863,H14873)</f>
        <v>0</v>
      </c>
      <c r="I14732" s="161">
        <f t="shared" si="5261"/>
        <v>0</v>
      </c>
      <c r="J14732" s="161">
        <f>SUM(J14733,J14744,J14812:J14813,J14821:J14822,J14863,J14873)</f>
        <v>0</v>
      </c>
      <c r="K14732" s="530">
        <f>SUM(K14733,K14744,K14812:K14813,K14821:K14822,K14863,K14873)</f>
        <v>0</v>
      </c>
      <c r="L14732" s="161">
        <f t="shared" si="5262"/>
        <v>0</v>
      </c>
      <c r="M14732" s="161">
        <f>SUM(M14733,M14744,M14812:M14813,M14821:M14822,M14863,M14873)</f>
        <v>0</v>
      </c>
      <c r="N14732" s="530">
        <f>SUM(N14733,N14744,N14812:N14813,N14821:N14822,N14863,N14873)</f>
        <v>0</v>
      </c>
    </row>
    <row r="14733" spans="1:14" customFormat="1" ht="20.25" hidden="1" customHeight="1" thickBot="1" x14ac:dyDescent="0.3">
      <c r="A14733" s="140" t="s">
        <v>0</v>
      </c>
      <c r="B14733" s="149" t="s">
        <v>9</v>
      </c>
      <c r="C14733" s="142">
        <f t="shared" si="5259"/>
        <v>0</v>
      </c>
      <c r="D14733" s="142">
        <f>SUM(D14734,D14743)</f>
        <v>0</v>
      </c>
      <c r="E14733" s="142">
        <f>SUM(E14734,E14743)</f>
        <v>0</v>
      </c>
      <c r="F14733" s="142">
        <f t="shared" si="5260"/>
        <v>0</v>
      </c>
      <c r="G14733" s="142">
        <f>SUM(G14734,G14743)</f>
        <v>0</v>
      </c>
      <c r="H14733" s="477">
        <f>SUM(H14734,H14743)</f>
        <v>0</v>
      </c>
      <c r="I14733" s="142">
        <f t="shared" si="5261"/>
        <v>0</v>
      </c>
      <c r="J14733" s="142">
        <f>SUM(J14734,J14743)</f>
        <v>0</v>
      </c>
      <c r="K14733" s="477">
        <f>SUM(K14734,K14743)</f>
        <v>0</v>
      </c>
      <c r="L14733" s="142">
        <f t="shared" si="5262"/>
        <v>0</v>
      </c>
      <c r="M14733" s="142">
        <f>SUM(M14734,M14743)</f>
        <v>0</v>
      </c>
      <c r="N14733" s="477">
        <f>SUM(N14734,N14743)</f>
        <v>0</v>
      </c>
    </row>
    <row r="14734" spans="1:14" customFormat="1" ht="20.25" hidden="1" customHeight="1" thickTop="1" thickBot="1" x14ac:dyDescent="0.3">
      <c r="A14734" s="1" t="s">
        <v>0</v>
      </c>
      <c r="B14734" s="4" t="s">
        <v>10</v>
      </c>
      <c r="C14734" s="9">
        <f t="shared" si="5259"/>
        <v>0</v>
      </c>
      <c r="D14734" s="9">
        <f>SUM(D14735,D14742)</f>
        <v>0</v>
      </c>
      <c r="E14734" s="9">
        <f>SUM(E14735,E14742)</f>
        <v>0</v>
      </c>
      <c r="F14734" s="9">
        <f t="shared" si="5260"/>
        <v>0</v>
      </c>
      <c r="G14734" s="9">
        <f>SUM(G14735,G14742)</f>
        <v>0</v>
      </c>
      <c r="H14734" s="467">
        <f>SUM(H14735,H14742)</f>
        <v>0</v>
      </c>
      <c r="I14734" s="9">
        <f t="shared" si="5261"/>
        <v>0</v>
      </c>
      <c r="J14734" s="9">
        <f>SUM(J14735,J14742)</f>
        <v>0</v>
      </c>
      <c r="K14734" s="467">
        <f>SUM(K14735,K14742)</f>
        <v>0</v>
      </c>
      <c r="L14734" s="9">
        <f t="shared" si="5262"/>
        <v>0</v>
      </c>
      <c r="M14734" s="9">
        <f>SUM(M14735,M14742)</f>
        <v>0</v>
      </c>
      <c r="N14734" s="467">
        <f>SUM(N14735,N14742)</f>
        <v>0</v>
      </c>
    </row>
    <row r="14735" spans="1:14" customFormat="1" ht="20.25" hidden="1" customHeight="1" thickTop="1" thickBot="1" x14ac:dyDescent="0.3">
      <c r="A14735" s="1" t="s">
        <v>0</v>
      </c>
      <c r="B14735" s="5" t="s">
        <v>11</v>
      </c>
      <c r="C14735" s="9">
        <f t="shared" si="5259"/>
        <v>0</v>
      </c>
      <c r="D14735" s="9">
        <f>SUM(D14736:D14741)</f>
        <v>0</v>
      </c>
      <c r="E14735" s="9">
        <f>SUM(E14736:E14741)</f>
        <v>0</v>
      </c>
      <c r="F14735" s="9">
        <f t="shared" si="5260"/>
        <v>0</v>
      </c>
      <c r="G14735" s="9">
        <f>SUM(G14736:G14741)</f>
        <v>0</v>
      </c>
      <c r="H14735" s="467">
        <f>SUM(H14736:H14741)</f>
        <v>0</v>
      </c>
      <c r="I14735" s="9">
        <f t="shared" si="5261"/>
        <v>0</v>
      </c>
      <c r="J14735" s="9">
        <f>SUM(J14736:J14741)</f>
        <v>0</v>
      </c>
      <c r="K14735" s="467">
        <f>SUM(K14736:K14741)</f>
        <v>0</v>
      </c>
      <c r="L14735" s="9">
        <f t="shared" si="5262"/>
        <v>0</v>
      </c>
      <c r="M14735" s="9">
        <f>SUM(M14736:M14741)</f>
        <v>0</v>
      </c>
      <c r="N14735" s="467">
        <f>SUM(N14736:N14741)</f>
        <v>0</v>
      </c>
    </row>
    <row r="14736" spans="1:14" customFormat="1" ht="0.75" hidden="1" customHeight="1" thickTop="1" thickBot="1" x14ac:dyDescent="0.3">
      <c r="A14736" s="1" t="s">
        <v>0</v>
      </c>
      <c r="B14736" s="6" t="s">
        <v>12</v>
      </c>
      <c r="C14736" s="9">
        <f t="shared" si="5259"/>
        <v>0</v>
      </c>
      <c r="D14736" s="9">
        <v>0</v>
      </c>
      <c r="E14736" s="9">
        <v>0</v>
      </c>
      <c r="F14736" s="9">
        <f t="shared" si="5260"/>
        <v>0</v>
      </c>
      <c r="G14736" s="9">
        <v>0</v>
      </c>
      <c r="H14736" s="467">
        <v>0</v>
      </c>
      <c r="I14736" s="9">
        <f t="shared" si="5261"/>
        <v>0</v>
      </c>
      <c r="J14736" s="9">
        <v>0</v>
      </c>
      <c r="K14736" s="467">
        <v>0</v>
      </c>
      <c r="L14736" s="9">
        <f t="shared" si="5262"/>
        <v>0</v>
      </c>
      <c r="M14736" s="9">
        <v>0</v>
      </c>
      <c r="N14736" s="467">
        <v>0</v>
      </c>
    </row>
    <row r="14737" spans="1:14" customFormat="1" ht="20.25" hidden="1" customHeight="1" thickTop="1" thickBot="1" x14ac:dyDescent="0.3">
      <c r="A14737" s="1" t="s">
        <v>0</v>
      </c>
      <c r="B14737" s="6" t="s">
        <v>13</v>
      </c>
      <c r="C14737" s="9">
        <f t="shared" si="5259"/>
        <v>0</v>
      </c>
      <c r="D14737" s="9">
        <v>0</v>
      </c>
      <c r="E14737" s="9">
        <v>0</v>
      </c>
      <c r="F14737" s="9">
        <f t="shared" si="5260"/>
        <v>0</v>
      </c>
      <c r="G14737" s="9">
        <v>0</v>
      </c>
      <c r="H14737" s="467">
        <v>0</v>
      </c>
      <c r="I14737" s="9">
        <f t="shared" si="5261"/>
        <v>0</v>
      </c>
      <c r="J14737" s="9">
        <v>0</v>
      </c>
      <c r="K14737" s="467">
        <v>0</v>
      </c>
      <c r="L14737" s="9">
        <f t="shared" si="5262"/>
        <v>0</v>
      </c>
      <c r="M14737" s="9">
        <v>0</v>
      </c>
      <c r="N14737" s="467">
        <v>0</v>
      </c>
    </row>
    <row r="14738" spans="1:14" customFormat="1" ht="20.25" hidden="1" customHeight="1" thickTop="1" thickBot="1" x14ac:dyDescent="0.3">
      <c r="A14738" s="1" t="s">
        <v>0</v>
      </c>
      <c r="B14738" s="6" t="s">
        <v>14</v>
      </c>
      <c r="C14738" s="9">
        <f t="shared" si="5259"/>
        <v>0</v>
      </c>
      <c r="D14738" s="9">
        <v>0</v>
      </c>
      <c r="E14738" s="9">
        <v>0</v>
      </c>
      <c r="F14738" s="9">
        <f t="shared" si="5260"/>
        <v>0</v>
      </c>
      <c r="G14738" s="9">
        <v>0</v>
      </c>
      <c r="H14738" s="467">
        <v>0</v>
      </c>
      <c r="I14738" s="9">
        <f t="shared" si="5261"/>
        <v>0</v>
      </c>
      <c r="J14738" s="9">
        <v>0</v>
      </c>
      <c r="K14738" s="467">
        <v>0</v>
      </c>
      <c r="L14738" s="9">
        <f t="shared" si="5262"/>
        <v>0</v>
      </c>
      <c r="M14738" s="9">
        <v>0</v>
      </c>
      <c r="N14738" s="467">
        <v>0</v>
      </c>
    </row>
    <row r="14739" spans="1:14" customFormat="1" ht="20.25" hidden="1" customHeight="1" thickTop="1" thickBot="1" x14ac:dyDescent="0.3">
      <c r="A14739" s="1" t="s">
        <v>0</v>
      </c>
      <c r="B14739" s="6" t="s">
        <v>15</v>
      </c>
      <c r="C14739" s="9">
        <f t="shared" si="5259"/>
        <v>0</v>
      </c>
      <c r="D14739" s="9">
        <v>0</v>
      </c>
      <c r="E14739" s="9">
        <v>0</v>
      </c>
      <c r="F14739" s="9">
        <f t="shared" si="5260"/>
        <v>0</v>
      </c>
      <c r="G14739" s="9">
        <v>0</v>
      </c>
      <c r="H14739" s="467">
        <v>0</v>
      </c>
      <c r="I14739" s="9">
        <f t="shared" si="5261"/>
        <v>0</v>
      </c>
      <c r="J14739" s="9">
        <v>0</v>
      </c>
      <c r="K14739" s="467">
        <v>0</v>
      </c>
      <c r="L14739" s="9">
        <f t="shared" si="5262"/>
        <v>0</v>
      </c>
      <c r="M14739" s="9">
        <v>0</v>
      </c>
      <c r="N14739" s="467">
        <v>0</v>
      </c>
    </row>
    <row r="14740" spans="1:14" customFormat="1" ht="20.25" hidden="1" customHeight="1" thickTop="1" thickBot="1" x14ac:dyDescent="0.3">
      <c r="A14740" s="1" t="s">
        <v>0</v>
      </c>
      <c r="B14740" s="6" t="s">
        <v>16</v>
      </c>
      <c r="C14740" s="9">
        <f t="shared" si="5259"/>
        <v>0</v>
      </c>
      <c r="D14740" s="9">
        <v>0</v>
      </c>
      <c r="E14740" s="9">
        <v>0</v>
      </c>
      <c r="F14740" s="9">
        <f t="shared" si="5260"/>
        <v>0</v>
      </c>
      <c r="G14740" s="9">
        <v>0</v>
      </c>
      <c r="H14740" s="467">
        <v>0</v>
      </c>
      <c r="I14740" s="9">
        <f t="shared" si="5261"/>
        <v>0</v>
      </c>
      <c r="J14740" s="9">
        <v>0</v>
      </c>
      <c r="K14740" s="467">
        <v>0</v>
      </c>
      <c r="L14740" s="9">
        <f t="shared" si="5262"/>
        <v>0</v>
      </c>
      <c r="M14740" s="9">
        <v>0</v>
      </c>
      <c r="N14740" s="467">
        <v>0</v>
      </c>
    </row>
    <row r="14741" spans="1:14" customFormat="1" ht="20.25" hidden="1" customHeight="1" thickTop="1" thickBot="1" x14ac:dyDescent="0.3">
      <c r="A14741" s="1" t="s">
        <v>0</v>
      </c>
      <c r="B14741" s="6" t="s">
        <v>17</v>
      </c>
      <c r="C14741" s="9">
        <f t="shared" si="5259"/>
        <v>0</v>
      </c>
      <c r="D14741" s="9">
        <v>0</v>
      </c>
      <c r="E14741" s="9">
        <v>0</v>
      </c>
      <c r="F14741" s="9">
        <f t="shared" si="5260"/>
        <v>0</v>
      </c>
      <c r="G14741" s="9">
        <v>0</v>
      </c>
      <c r="H14741" s="467">
        <v>0</v>
      </c>
      <c r="I14741" s="9">
        <f t="shared" si="5261"/>
        <v>0</v>
      </c>
      <c r="J14741" s="9">
        <v>0</v>
      </c>
      <c r="K14741" s="467">
        <v>0</v>
      </c>
      <c r="L14741" s="9">
        <f t="shared" si="5262"/>
        <v>0</v>
      </c>
      <c r="M14741" s="9">
        <v>0</v>
      </c>
      <c r="N14741" s="467">
        <v>0</v>
      </c>
    </row>
    <row r="14742" spans="1:14" customFormat="1" ht="20.25" hidden="1" customHeight="1" thickTop="1" thickBot="1" x14ac:dyDescent="0.3">
      <c r="A14742" s="1" t="s">
        <v>0</v>
      </c>
      <c r="B14742" s="5" t="s">
        <v>18</v>
      </c>
      <c r="C14742" s="9">
        <f t="shared" si="5259"/>
        <v>0</v>
      </c>
      <c r="D14742" s="9">
        <v>0</v>
      </c>
      <c r="E14742" s="9">
        <v>0</v>
      </c>
      <c r="F14742" s="9">
        <f t="shared" si="5260"/>
        <v>0</v>
      </c>
      <c r="G14742" s="9">
        <v>0</v>
      </c>
      <c r="H14742" s="467">
        <v>0</v>
      </c>
      <c r="I14742" s="9">
        <f t="shared" si="5261"/>
        <v>0</v>
      </c>
      <c r="J14742" s="9">
        <v>0</v>
      </c>
      <c r="K14742" s="467">
        <v>0</v>
      </c>
      <c r="L14742" s="9">
        <f t="shared" si="5262"/>
        <v>0</v>
      </c>
      <c r="M14742" s="9">
        <v>0</v>
      </c>
      <c r="N14742" s="467">
        <v>0</v>
      </c>
    </row>
    <row r="14743" spans="1:14" customFormat="1" ht="20.25" hidden="1" customHeight="1" thickTop="1" thickBot="1" x14ac:dyDescent="0.3">
      <c r="A14743" s="1" t="s">
        <v>0</v>
      </c>
      <c r="B14743" s="4" t="s">
        <v>19</v>
      </c>
      <c r="C14743" s="9">
        <f t="shared" si="5259"/>
        <v>0</v>
      </c>
      <c r="D14743" s="9">
        <v>0</v>
      </c>
      <c r="E14743" s="9">
        <v>0</v>
      </c>
      <c r="F14743" s="9">
        <f t="shared" si="5260"/>
        <v>0</v>
      </c>
      <c r="G14743" s="9">
        <v>0</v>
      </c>
      <c r="H14743" s="467">
        <v>0</v>
      </c>
      <c r="I14743" s="9">
        <f t="shared" si="5261"/>
        <v>0</v>
      </c>
      <c r="J14743" s="9">
        <v>0</v>
      </c>
      <c r="K14743" s="467">
        <v>0</v>
      </c>
      <c r="L14743" s="9">
        <f t="shared" si="5262"/>
        <v>0</v>
      </c>
      <c r="M14743" s="9">
        <v>0</v>
      </c>
      <c r="N14743" s="467">
        <v>0</v>
      </c>
    </row>
    <row r="14744" spans="1:14" customFormat="1" ht="20.25" hidden="1" customHeight="1" thickTop="1" thickBot="1" x14ac:dyDescent="0.3">
      <c r="A14744" s="1" t="s">
        <v>0</v>
      </c>
      <c r="B14744" s="3" t="s">
        <v>20</v>
      </c>
      <c r="C14744" s="9">
        <f t="shared" si="5259"/>
        <v>0</v>
      </c>
      <c r="D14744" s="9">
        <f>SUM(D14745:D14746,D14749,D14785:D14789,D14796:D14797)</f>
        <v>0</v>
      </c>
      <c r="E14744" s="9">
        <f>SUM(E14745:E14746,E14749,E14785:E14789,E14796:E14797)</f>
        <v>0</v>
      </c>
      <c r="F14744" s="9">
        <f t="shared" si="5260"/>
        <v>0</v>
      </c>
      <c r="G14744" s="9">
        <f>SUM(G14745:G14746,G14749,G14785:G14789,G14796:G14797)</f>
        <v>0</v>
      </c>
      <c r="H14744" s="467">
        <f>SUM(H14745:H14746,H14749,H14785:H14789,H14796:H14797)</f>
        <v>0</v>
      </c>
      <c r="I14744" s="9">
        <f t="shared" si="5261"/>
        <v>0</v>
      </c>
      <c r="J14744" s="9">
        <f>SUM(J14745:J14746,J14749,J14785:J14789,J14796:J14797)</f>
        <v>0</v>
      </c>
      <c r="K14744" s="467">
        <f>SUM(K14745:K14746,K14749,K14785:K14789,K14796:K14797)</f>
        <v>0</v>
      </c>
      <c r="L14744" s="9">
        <f t="shared" si="5262"/>
        <v>0</v>
      </c>
      <c r="M14744" s="9">
        <f>SUM(M14745:M14746,M14749,M14785:M14789,M14796:M14797)</f>
        <v>0</v>
      </c>
      <c r="N14744" s="467">
        <f>SUM(N14745:N14746,N14749,N14785:N14789,N14796:N14797)</f>
        <v>0</v>
      </c>
    </row>
    <row r="14745" spans="1:14" customFormat="1" ht="20.25" hidden="1" customHeight="1" thickTop="1" thickBot="1" x14ac:dyDescent="0.3">
      <c r="A14745" s="1" t="s">
        <v>0</v>
      </c>
      <c r="B14745" s="4" t="s">
        <v>21</v>
      </c>
      <c r="C14745" s="9">
        <f t="shared" si="5259"/>
        <v>0</v>
      </c>
      <c r="D14745" s="9">
        <v>0</v>
      </c>
      <c r="E14745" s="9">
        <v>0</v>
      </c>
      <c r="F14745" s="9">
        <f t="shared" si="5260"/>
        <v>0</v>
      </c>
      <c r="G14745" s="9">
        <v>0</v>
      </c>
      <c r="H14745" s="467">
        <v>0</v>
      </c>
      <c r="I14745" s="9">
        <f t="shared" si="5261"/>
        <v>0</v>
      </c>
      <c r="J14745" s="9">
        <v>0</v>
      </c>
      <c r="K14745" s="467">
        <v>0</v>
      </c>
      <c r="L14745" s="9">
        <f t="shared" si="5262"/>
        <v>0</v>
      </c>
      <c r="M14745" s="9">
        <v>0</v>
      </c>
      <c r="N14745" s="467">
        <v>0</v>
      </c>
    </row>
    <row r="14746" spans="1:14" customFormat="1" ht="20.25" hidden="1" customHeight="1" thickTop="1" thickBot="1" x14ac:dyDescent="0.3">
      <c r="A14746" s="1" t="s">
        <v>0</v>
      </c>
      <c r="B14746" s="4" t="s">
        <v>22</v>
      </c>
      <c r="C14746" s="9">
        <f t="shared" si="5259"/>
        <v>0</v>
      </c>
      <c r="D14746" s="9">
        <f>SUM(D14747:D14748)</f>
        <v>0</v>
      </c>
      <c r="E14746" s="9">
        <f>SUM(E14747:E14748)</f>
        <v>0</v>
      </c>
      <c r="F14746" s="9">
        <f t="shared" si="5260"/>
        <v>0</v>
      </c>
      <c r="G14746" s="9">
        <f>SUM(G14747:G14748)</f>
        <v>0</v>
      </c>
      <c r="H14746" s="467">
        <f>SUM(H14747:H14748)</f>
        <v>0</v>
      </c>
      <c r="I14746" s="9">
        <f t="shared" si="5261"/>
        <v>0</v>
      </c>
      <c r="J14746" s="9">
        <f>SUM(J14747:J14748)</f>
        <v>0</v>
      </c>
      <c r="K14746" s="467">
        <f>SUM(K14747:K14748)</f>
        <v>0</v>
      </c>
      <c r="L14746" s="9">
        <f t="shared" si="5262"/>
        <v>0</v>
      </c>
      <c r="M14746" s="9">
        <f>SUM(M14747:M14748)</f>
        <v>0</v>
      </c>
      <c r="N14746" s="467">
        <f>SUM(N14747:N14748)</f>
        <v>0</v>
      </c>
    </row>
    <row r="14747" spans="1:14" customFormat="1" ht="20.25" hidden="1" customHeight="1" thickTop="1" thickBot="1" x14ac:dyDescent="0.3">
      <c r="A14747" s="1" t="s">
        <v>0</v>
      </c>
      <c r="B14747" s="5" t="s">
        <v>23</v>
      </c>
      <c r="C14747" s="9">
        <f t="shared" si="5259"/>
        <v>0</v>
      </c>
      <c r="D14747" s="9">
        <v>0</v>
      </c>
      <c r="E14747" s="9">
        <v>0</v>
      </c>
      <c r="F14747" s="9">
        <f t="shared" si="5260"/>
        <v>0</v>
      </c>
      <c r="G14747" s="9">
        <v>0</v>
      </c>
      <c r="H14747" s="467">
        <v>0</v>
      </c>
      <c r="I14747" s="9">
        <f t="shared" si="5261"/>
        <v>0</v>
      </c>
      <c r="J14747" s="9">
        <v>0</v>
      </c>
      <c r="K14747" s="467">
        <v>0</v>
      </c>
      <c r="L14747" s="9">
        <f t="shared" si="5262"/>
        <v>0</v>
      </c>
      <c r="M14747" s="9">
        <v>0</v>
      </c>
      <c r="N14747" s="467">
        <v>0</v>
      </c>
    </row>
    <row r="14748" spans="1:14" customFormat="1" ht="6.75" hidden="1" customHeight="1" thickTop="1" thickBot="1" x14ac:dyDescent="0.3">
      <c r="A14748" s="1" t="s">
        <v>0</v>
      </c>
      <c r="B14748" s="5" t="s">
        <v>24</v>
      </c>
      <c r="C14748" s="9">
        <f t="shared" si="5259"/>
        <v>0</v>
      </c>
      <c r="D14748" s="9">
        <v>0</v>
      </c>
      <c r="E14748" s="9">
        <v>0</v>
      </c>
      <c r="F14748" s="9">
        <f t="shared" si="5260"/>
        <v>0</v>
      </c>
      <c r="G14748" s="9">
        <v>0</v>
      </c>
      <c r="H14748" s="467">
        <v>0</v>
      </c>
      <c r="I14748" s="9">
        <f t="shared" si="5261"/>
        <v>0</v>
      </c>
      <c r="J14748" s="9">
        <v>0</v>
      </c>
      <c r="K14748" s="467">
        <v>0</v>
      </c>
      <c r="L14748" s="9">
        <f t="shared" si="5262"/>
        <v>0</v>
      </c>
      <c r="M14748" s="9">
        <v>0</v>
      </c>
      <c r="N14748" s="467">
        <v>0</v>
      </c>
    </row>
    <row r="14749" spans="1:14" customFormat="1" ht="20.25" hidden="1" customHeight="1" thickTop="1" thickBot="1" x14ac:dyDescent="0.3">
      <c r="A14749" s="1" t="s">
        <v>0</v>
      </c>
      <c r="B14749" s="4" t="s">
        <v>25</v>
      </c>
      <c r="C14749" s="9">
        <f t="shared" si="5259"/>
        <v>0</v>
      </c>
      <c r="D14749" s="9">
        <f>SUM(D14750:D14753,D14765,D14769:D14775,D14783:D14784)</f>
        <v>0</v>
      </c>
      <c r="E14749" s="9">
        <f>SUM(E14750:E14753,E14765,E14769:E14775,E14783:E14784)</f>
        <v>0</v>
      </c>
      <c r="F14749" s="9">
        <f t="shared" si="5260"/>
        <v>0</v>
      </c>
      <c r="G14749" s="9">
        <f>SUM(G14750:G14753,G14765,G14769:G14775,G14783:G14784)</f>
        <v>0</v>
      </c>
      <c r="H14749" s="467">
        <f>SUM(H14750:H14753,H14765,H14769:H14775,H14783:H14784)</f>
        <v>0</v>
      </c>
      <c r="I14749" s="9">
        <f t="shared" si="5261"/>
        <v>0</v>
      </c>
      <c r="J14749" s="9">
        <f>SUM(J14750:J14753,J14765,J14769:J14775,J14783:J14784)</f>
        <v>0</v>
      </c>
      <c r="K14749" s="467">
        <f>SUM(K14750:K14753,K14765,K14769:K14775,K14783:K14784)</f>
        <v>0</v>
      </c>
      <c r="L14749" s="9">
        <f t="shared" si="5262"/>
        <v>0</v>
      </c>
      <c r="M14749" s="9">
        <f>SUM(M14750:M14753,M14765,M14769:M14775,M14783:M14784)</f>
        <v>0</v>
      </c>
      <c r="N14749" s="467">
        <f>SUM(N14750:N14753,N14765,N14769:N14775,N14783:N14784)</f>
        <v>0</v>
      </c>
    </row>
    <row r="14750" spans="1:14" customFormat="1" ht="20.25" hidden="1" customHeight="1" thickTop="1" thickBot="1" x14ac:dyDescent="0.3">
      <c r="A14750" s="1" t="s">
        <v>0</v>
      </c>
      <c r="B14750" s="5" t="s">
        <v>26</v>
      </c>
      <c r="C14750" s="9">
        <f t="shared" si="5259"/>
        <v>0</v>
      </c>
      <c r="D14750" s="9">
        <v>0</v>
      </c>
      <c r="E14750" s="9">
        <v>0</v>
      </c>
      <c r="F14750" s="9">
        <f t="shared" si="5260"/>
        <v>0</v>
      </c>
      <c r="G14750" s="9">
        <v>0</v>
      </c>
      <c r="H14750" s="467">
        <v>0</v>
      </c>
      <c r="I14750" s="9">
        <f t="shared" si="5261"/>
        <v>0</v>
      </c>
      <c r="J14750" s="9">
        <v>0</v>
      </c>
      <c r="K14750" s="467">
        <v>0</v>
      </c>
      <c r="L14750" s="9">
        <f t="shared" si="5262"/>
        <v>0</v>
      </c>
      <c r="M14750" s="9">
        <v>0</v>
      </c>
      <c r="N14750" s="467">
        <v>0</v>
      </c>
    </row>
    <row r="14751" spans="1:14" customFormat="1" ht="20.25" hidden="1" customHeight="1" thickTop="1" thickBot="1" x14ac:dyDescent="0.3">
      <c r="A14751" s="1" t="s">
        <v>0</v>
      </c>
      <c r="B14751" s="5" t="s">
        <v>27</v>
      </c>
      <c r="C14751" s="9">
        <f t="shared" si="5259"/>
        <v>0</v>
      </c>
      <c r="D14751" s="9">
        <v>0</v>
      </c>
      <c r="E14751" s="9">
        <v>0</v>
      </c>
      <c r="F14751" s="9">
        <f t="shared" si="5260"/>
        <v>0</v>
      </c>
      <c r="G14751" s="9">
        <v>0</v>
      </c>
      <c r="H14751" s="467">
        <v>0</v>
      </c>
      <c r="I14751" s="9">
        <f t="shared" si="5261"/>
        <v>0</v>
      </c>
      <c r="J14751" s="9">
        <v>0</v>
      </c>
      <c r="K14751" s="467">
        <v>0</v>
      </c>
      <c r="L14751" s="9">
        <f t="shared" si="5262"/>
        <v>0</v>
      </c>
      <c r="M14751" s="9">
        <v>0</v>
      </c>
      <c r="N14751" s="467">
        <v>0</v>
      </c>
    </row>
    <row r="14752" spans="1:14" customFormat="1" ht="20.25" hidden="1" customHeight="1" thickTop="1" thickBot="1" x14ac:dyDescent="0.3">
      <c r="A14752" s="1" t="s">
        <v>0</v>
      </c>
      <c r="B14752" s="5" t="s">
        <v>28</v>
      </c>
      <c r="C14752" s="9">
        <f t="shared" si="5259"/>
        <v>0</v>
      </c>
      <c r="D14752" s="9">
        <v>0</v>
      </c>
      <c r="E14752" s="9">
        <v>0</v>
      </c>
      <c r="F14752" s="9">
        <f t="shared" si="5260"/>
        <v>0</v>
      </c>
      <c r="G14752" s="9">
        <v>0</v>
      </c>
      <c r="H14752" s="467">
        <v>0</v>
      </c>
      <c r="I14752" s="9">
        <f t="shared" si="5261"/>
        <v>0</v>
      </c>
      <c r="J14752" s="9">
        <v>0</v>
      </c>
      <c r="K14752" s="467">
        <v>0</v>
      </c>
      <c r="L14752" s="9">
        <f t="shared" si="5262"/>
        <v>0</v>
      </c>
      <c r="M14752" s="9">
        <v>0</v>
      </c>
      <c r="N14752" s="467">
        <v>0</v>
      </c>
    </row>
    <row r="14753" spans="1:14" customFormat="1" ht="20.25" hidden="1" customHeight="1" thickTop="1" thickBot="1" x14ac:dyDescent="0.3">
      <c r="A14753" s="1" t="s">
        <v>0</v>
      </c>
      <c r="B14753" s="5" t="s">
        <v>29</v>
      </c>
      <c r="C14753" s="9">
        <f t="shared" si="5259"/>
        <v>0</v>
      </c>
      <c r="D14753" s="9">
        <f>SUM(D14754:D14764)</f>
        <v>0</v>
      </c>
      <c r="E14753" s="9">
        <f>SUM(E14754:E14764)</f>
        <v>0</v>
      </c>
      <c r="F14753" s="9">
        <f t="shared" si="5260"/>
        <v>0</v>
      </c>
      <c r="G14753" s="9">
        <f>SUM(G14754:G14764)</f>
        <v>0</v>
      </c>
      <c r="H14753" s="467">
        <f>SUM(H14754:H14764)</f>
        <v>0</v>
      </c>
      <c r="I14753" s="9">
        <f t="shared" si="5261"/>
        <v>0</v>
      </c>
      <c r="J14753" s="9">
        <f>SUM(J14754:J14764)</f>
        <v>0</v>
      </c>
      <c r="K14753" s="467">
        <f>SUM(K14754:K14764)</f>
        <v>0</v>
      </c>
      <c r="L14753" s="9">
        <f t="shared" si="5262"/>
        <v>0</v>
      </c>
      <c r="M14753" s="9">
        <f>SUM(M14754:M14764)</f>
        <v>0</v>
      </c>
      <c r="N14753" s="467">
        <f>SUM(N14754:N14764)</f>
        <v>0</v>
      </c>
    </row>
    <row r="14754" spans="1:14" customFormat="1" ht="20.25" hidden="1" customHeight="1" thickTop="1" thickBot="1" x14ac:dyDescent="0.3">
      <c r="A14754" s="1" t="s">
        <v>0</v>
      </c>
      <c r="B14754" s="6" t="s">
        <v>30</v>
      </c>
      <c r="C14754" s="9">
        <f t="shared" si="5259"/>
        <v>0</v>
      </c>
      <c r="D14754" s="9">
        <v>0</v>
      </c>
      <c r="E14754" s="9">
        <v>0</v>
      </c>
      <c r="F14754" s="9">
        <f t="shared" si="5260"/>
        <v>0</v>
      </c>
      <c r="G14754" s="9">
        <v>0</v>
      </c>
      <c r="H14754" s="467">
        <v>0</v>
      </c>
      <c r="I14754" s="9">
        <f t="shared" si="5261"/>
        <v>0</v>
      </c>
      <c r="J14754" s="9">
        <v>0</v>
      </c>
      <c r="K14754" s="467">
        <v>0</v>
      </c>
      <c r="L14754" s="9">
        <f t="shared" si="5262"/>
        <v>0</v>
      </c>
      <c r="M14754" s="9">
        <v>0</v>
      </c>
      <c r="N14754" s="467">
        <v>0</v>
      </c>
    </row>
    <row r="14755" spans="1:14" customFormat="1" ht="20.25" hidden="1" customHeight="1" thickTop="1" thickBot="1" x14ac:dyDescent="0.3">
      <c r="A14755" s="1" t="s">
        <v>0</v>
      </c>
      <c r="B14755" s="6" t="s">
        <v>31</v>
      </c>
      <c r="C14755" s="9">
        <f t="shared" si="5259"/>
        <v>0</v>
      </c>
      <c r="D14755" s="9">
        <v>0</v>
      </c>
      <c r="E14755" s="9">
        <v>0</v>
      </c>
      <c r="F14755" s="9">
        <f t="shared" si="5260"/>
        <v>0</v>
      </c>
      <c r="G14755" s="9">
        <v>0</v>
      </c>
      <c r="H14755" s="467">
        <v>0</v>
      </c>
      <c r="I14755" s="9">
        <f t="shared" si="5261"/>
        <v>0</v>
      </c>
      <c r="J14755" s="9">
        <v>0</v>
      </c>
      <c r="K14755" s="467">
        <v>0</v>
      </c>
      <c r="L14755" s="9">
        <f t="shared" si="5262"/>
        <v>0</v>
      </c>
      <c r="M14755" s="9">
        <v>0</v>
      </c>
      <c r="N14755" s="467">
        <v>0</v>
      </c>
    </row>
    <row r="14756" spans="1:14" customFormat="1" ht="20.25" hidden="1" customHeight="1" thickTop="1" thickBot="1" x14ac:dyDescent="0.3">
      <c r="A14756" s="1" t="s">
        <v>0</v>
      </c>
      <c r="B14756" s="6" t="s">
        <v>32</v>
      </c>
      <c r="C14756" s="9">
        <f t="shared" si="5259"/>
        <v>0</v>
      </c>
      <c r="D14756" s="9">
        <v>0</v>
      </c>
      <c r="E14756" s="9">
        <v>0</v>
      </c>
      <c r="F14756" s="9">
        <f t="shared" si="5260"/>
        <v>0</v>
      </c>
      <c r="G14756" s="9">
        <v>0</v>
      </c>
      <c r="H14756" s="467">
        <v>0</v>
      </c>
      <c r="I14756" s="9">
        <f t="shared" si="5261"/>
        <v>0</v>
      </c>
      <c r="J14756" s="9">
        <v>0</v>
      </c>
      <c r="K14756" s="467">
        <v>0</v>
      </c>
      <c r="L14756" s="9">
        <f t="shared" si="5262"/>
        <v>0</v>
      </c>
      <c r="M14756" s="9">
        <v>0</v>
      </c>
      <c r="N14756" s="467">
        <v>0</v>
      </c>
    </row>
    <row r="14757" spans="1:14" customFormat="1" ht="20.25" hidden="1" customHeight="1" thickTop="1" thickBot="1" x14ac:dyDescent="0.3">
      <c r="A14757" s="1" t="s">
        <v>0</v>
      </c>
      <c r="B14757" s="6" t="s">
        <v>33</v>
      </c>
      <c r="C14757" s="9">
        <f t="shared" si="5259"/>
        <v>0</v>
      </c>
      <c r="D14757" s="9">
        <v>0</v>
      </c>
      <c r="E14757" s="9">
        <v>0</v>
      </c>
      <c r="F14757" s="9">
        <f t="shared" si="5260"/>
        <v>0</v>
      </c>
      <c r="G14757" s="9">
        <v>0</v>
      </c>
      <c r="H14757" s="467">
        <v>0</v>
      </c>
      <c r="I14757" s="9">
        <f t="shared" si="5261"/>
        <v>0</v>
      </c>
      <c r="J14757" s="9">
        <v>0</v>
      </c>
      <c r="K14757" s="467">
        <v>0</v>
      </c>
      <c r="L14757" s="9">
        <f t="shared" si="5262"/>
        <v>0</v>
      </c>
      <c r="M14757" s="9">
        <v>0</v>
      </c>
      <c r="N14757" s="467">
        <v>0</v>
      </c>
    </row>
    <row r="14758" spans="1:14" customFormat="1" ht="20.25" hidden="1" customHeight="1" thickTop="1" thickBot="1" x14ac:dyDescent="0.3">
      <c r="A14758" s="1" t="s">
        <v>0</v>
      </c>
      <c r="B14758" s="6" t="s">
        <v>34</v>
      </c>
      <c r="C14758" s="9">
        <f t="shared" si="5259"/>
        <v>0</v>
      </c>
      <c r="D14758" s="9">
        <v>0</v>
      </c>
      <c r="E14758" s="9">
        <v>0</v>
      </c>
      <c r="F14758" s="9">
        <f t="shared" si="5260"/>
        <v>0</v>
      </c>
      <c r="G14758" s="9">
        <v>0</v>
      </c>
      <c r="H14758" s="467">
        <v>0</v>
      </c>
      <c r="I14758" s="9">
        <f t="shared" si="5261"/>
        <v>0</v>
      </c>
      <c r="J14758" s="9">
        <v>0</v>
      </c>
      <c r="K14758" s="467">
        <v>0</v>
      </c>
      <c r="L14758" s="9">
        <f t="shared" si="5262"/>
        <v>0</v>
      </c>
      <c r="M14758" s="9">
        <v>0</v>
      </c>
      <c r="N14758" s="467">
        <v>0</v>
      </c>
    </row>
    <row r="14759" spans="1:14" customFormat="1" ht="20.25" hidden="1" customHeight="1" thickTop="1" thickBot="1" x14ac:dyDescent="0.3">
      <c r="A14759" s="1" t="s">
        <v>0</v>
      </c>
      <c r="B14759" s="6" t="s">
        <v>35</v>
      </c>
      <c r="C14759" s="9">
        <f t="shared" si="5259"/>
        <v>0</v>
      </c>
      <c r="D14759" s="9">
        <v>0</v>
      </c>
      <c r="E14759" s="9">
        <v>0</v>
      </c>
      <c r="F14759" s="9">
        <f t="shared" si="5260"/>
        <v>0</v>
      </c>
      <c r="G14759" s="9">
        <v>0</v>
      </c>
      <c r="H14759" s="467">
        <v>0</v>
      </c>
      <c r="I14759" s="9">
        <f t="shared" si="5261"/>
        <v>0</v>
      </c>
      <c r="J14759" s="9">
        <v>0</v>
      </c>
      <c r="K14759" s="467">
        <v>0</v>
      </c>
      <c r="L14759" s="9">
        <f t="shared" si="5262"/>
        <v>0</v>
      </c>
      <c r="M14759" s="9">
        <v>0</v>
      </c>
      <c r="N14759" s="467">
        <v>0</v>
      </c>
    </row>
    <row r="14760" spans="1:14" customFormat="1" ht="20.25" hidden="1" customHeight="1" thickTop="1" thickBot="1" x14ac:dyDescent="0.3">
      <c r="A14760" s="1" t="s">
        <v>0</v>
      </c>
      <c r="B14760" s="6" t="s">
        <v>36</v>
      </c>
      <c r="C14760" s="9">
        <f t="shared" si="5259"/>
        <v>0</v>
      </c>
      <c r="D14760" s="9">
        <v>0</v>
      </c>
      <c r="E14760" s="9">
        <v>0</v>
      </c>
      <c r="F14760" s="9">
        <f t="shared" si="5260"/>
        <v>0</v>
      </c>
      <c r="G14760" s="9">
        <v>0</v>
      </c>
      <c r="H14760" s="467">
        <v>0</v>
      </c>
      <c r="I14760" s="9">
        <f t="shared" si="5261"/>
        <v>0</v>
      </c>
      <c r="J14760" s="9">
        <v>0</v>
      </c>
      <c r="K14760" s="467">
        <v>0</v>
      </c>
      <c r="L14760" s="9">
        <f t="shared" si="5262"/>
        <v>0</v>
      </c>
      <c r="M14760" s="9">
        <v>0</v>
      </c>
      <c r="N14760" s="467">
        <v>0</v>
      </c>
    </row>
    <row r="14761" spans="1:14" customFormat="1" ht="20.25" hidden="1" customHeight="1" thickTop="1" thickBot="1" x14ac:dyDescent="0.3">
      <c r="A14761" s="1" t="s">
        <v>0</v>
      </c>
      <c r="B14761" s="6" t="s">
        <v>37</v>
      </c>
      <c r="C14761" s="9">
        <f t="shared" si="5259"/>
        <v>0</v>
      </c>
      <c r="D14761" s="9">
        <v>0</v>
      </c>
      <c r="E14761" s="9">
        <v>0</v>
      </c>
      <c r="F14761" s="9">
        <f t="shared" si="5260"/>
        <v>0</v>
      </c>
      <c r="G14761" s="9">
        <v>0</v>
      </c>
      <c r="H14761" s="467">
        <v>0</v>
      </c>
      <c r="I14761" s="9">
        <f t="shared" si="5261"/>
        <v>0</v>
      </c>
      <c r="J14761" s="9">
        <v>0</v>
      </c>
      <c r="K14761" s="467">
        <v>0</v>
      </c>
      <c r="L14761" s="9">
        <f t="shared" si="5262"/>
        <v>0</v>
      </c>
      <c r="M14761" s="9">
        <v>0</v>
      </c>
      <c r="N14761" s="467">
        <v>0</v>
      </c>
    </row>
    <row r="14762" spans="1:14" customFormat="1" ht="20.25" hidden="1" customHeight="1" thickTop="1" thickBot="1" x14ac:dyDescent="0.3">
      <c r="A14762" s="1" t="s">
        <v>0</v>
      </c>
      <c r="B14762" s="6" t="s">
        <v>38</v>
      </c>
      <c r="C14762" s="9">
        <f t="shared" si="5259"/>
        <v>0</v>
      </c>
      <c r="D14762" s="9">
        <v>0</v>
      </c>
      <c r="E14762" s="9">
        <v>0</v>
      </c>
      <c r="F14762" s="9">
        <f t="shared" si="5260"/>
        <v>0</v>
      </c>
      <c r="G14762" s="9">
        <v>0</v>
      </c>
      <c r="H14762" s="467">
        <v>0</v>
      </c>
      <c r="I14762" s="9">
        <f t="shared" si="5261"/>
        <v>0</v>
      </c>
      <c r="J14762" s="9">
        <v>0</v>
      </c>
      <c r="K14762" s="467">
        <v>0</v>
      </c>
      <c r="L14762" s="9">
        <f t="shared" si="5262"/>
        <v>0</v>
      </c>
      <c r="M14762" s="9">
        <v>0</v>
      </c>
      <c r="N14762" s="467">
        <v>0</v>
      </c>
    </row>
    <row r="14763" spans="1:14" customFormat="1" ht="20.25" hidden="1" customHeight="1" thickTop="1" thickBot="1" x14ac:dyDescent="0.3">
      <c r="A14763" s="1" t="s">
        <v>0</v>
      </c>
      <c r="B14763" s="6" t="s">
        <v>39</v>
      </c>
      <c r="C14763" s="9">
        <f t="shared" si="5259"/>
        <v>0</v>
      </c>
      <c r="D14763" s="9">
        <v>0</v>
      </c>
      <c r="E14763" s="9">
        <v>0</v>
      </c>
      <c r="F14763" s="9">
        <f t="shared" si="5260"/>
        <v>0</v>
      </c>
      <c r="G14763" s="9">
        <v>0</v>
      </c>
      <c r="H14763" s="467">
        <v>0</v>
      </c>
      <c r="I14763" s="9">
        <f t="shared" si="5261"/>
        <v>0</v>
      </c>
      <c r="J14763" s="9">
        <v>0</v>
      </c>
      <c r="K14763" s="467">
        <v>0</v>
      </c>
      <c r="L14763" s="9">
        <f t="shared" si="5262"/>
        <v>0</v>
      </c>
      <c r="M14763" s="9">
        <v>0</v>
      </c>
      <c r="N14763" s="467">
        <v>0</v>
      </c>
    </row>
    <row r="14764" spans="1:14" customFormat="1" ht="20.25" hidden="1" customHeight="1" thickTop="1" thickBot="1" x14ac:dyDescent="0.3">
      <c r="A14764" s="1" t="s">
        <v>0</v>
      </c>
      <c r="B14764" s="6" t="s">
        <v>40</v>
      </c>
      <c r="C14764" s="9">
        <f t="shared" si="5259"/>
        <v>0</v>
      </c>
      <c r="D14764" s="9">
        <v>0</v>
      </c>
      <c r="E14764" s="9">
        <v>0</v>
      </c>
      <c r="F14764" s="9">
        <f t="shared" si="5260"/>
        <v>0</v>
      </c>
      <c r="G14764" s="9">
        <v>0</v>
      </c>
      <c r="H14764" s="467">
        <v>0</v>
      </c>
      <c r="I14764" s="9">
        <f t="shared" si="5261"/>
        <v>0</v>
      </c>
      <c r="J14764" s="9">
        <v>0</v>
      </c>
      <c r="K14764" s="467">
        <v>0</v>
      </c>
      <c r="L14764" s="9">
        <f t="shared" si="5262"/>
        <v>0</v>
      </c>
      <c r="M14764" s="9">
        <v>0</v>
      </c>
      <c r="N14764" s="467">
        <v>0</v>
      </c>
    </row>
    <row r="14765" spans="1:14" customFormat="1" ht="5.25" hidden="1" customHeight="1" thickTop="1" thickBot="1" x14ac:dyDescent="0.3">
      <c r="A14765" s="1" t="s">
        <v>0</v>
      </c>
      <c r="B14765" s="5" t="s">
        <v>41</v>
      </c>
      <c r="C14765" s="9">
        <f t="shared" si="5259"/>
        <v>0</v>
      </c>
      <c r="D14765" s="9">
        <f>SUM(D14766:D14768)</f>
        <v>0</v>
      </c>
      <c r="E14765" s="9">
        <f>SUM(E14766:E14768)</f>
        <v>0</v>
      </c>
      <c r="F14765" s="9">
        <f t="shared" si="5260"/>
        <v>0</v>
      </c>
      <c r="G14765" s="9">
        <f>SUM(G14766:G14768)</f>
        <v>0</v>
      </c>
      <c r="H14765" s="467">
        <f>SUM(H14766:H14768)</f>
        <v>0</v>
      </c>
      <c r="I14765" s="9">
        <f t="shared" si="5261"/>
        <v>0</v>
      </c>
      <c r="J14765" s="9">
        <f>SUM(J14766:J14768)</f>
        <v>0</v>
      </c>
      <c r="K14765" s="467">
        <f>SUM(K14766:K14768)</f>
        <v>0</v>
      </c>
      <c r="L14765" s="9">
        <f t="shared" si="5262"/>
        <v>0</v>
      </c>
      <c r="M14765" s="9">
        <f>SUM(M14766:M14768)</f>
        <v>0</v>
      </c>
      <c r="N14765" s="467">
        <f>SUM(N14766:N14768)</f>
        <v>0</v>
      </c>
    </row>
    <row r="14766" spans="1:14" customFormat="1" ht="20.25" hidden="1" customHeight="1" thickTop="1" thickBot="1" x14ac:dyDescent="0.3">
      <c r="A14766" s="1" t="s">
        <v>0</v>
      </c>
      <c r="B14766" s="6" t="s">
        <v>42</v>
      </c>
      <c r="C14766" s="9">
        <f t="shared" si="5259"/>
        <v>0</v>
      </c>
      <c r="D14766" s="9">
        <v>0</v>
      </c>
      <c r="E14766" s="9">
        <v>0</v>
      </c>
      <c r="F14766" s="9">
        <f t="shared" si="5260"/>
        <v>0</v>
      </c>
      <c r="G14766" s="9">
        <v>0</v>
      </c>
      <c r="H14766" s="467">
        <v>0</v>
      </c>
      <c r="I14766" s="9">
        <f t="shared" si="5261"/>
        <v>0</v>
      </c>
      <c r="J14766" s="9">
        <v>0</v>
      </c>
      <c r="K14766" s="467">
        <v>0</v>
      </c>
      <c r="L14766" s="9">
        <f t="shared" si="5262"/>
        <v>0</v>
      </c>
      <c r="M14766" s="9">
        <v>0</v>
      </c>
      <c r="N14766" s="467">
        <v>0</v>
      </c>
    </row>
    <row r="14767" spans="1:14" customFormat="1" ht="20.25" hidden="1" customHeight="1" thickTop="1" thickBot="1" x14ac:dyDescent="0.3">
      <c r="A14767" s="1" t="s">
        <v>0</v>
      </c>
      <c r="B14767" s="6" t="s">
        <v>43</v>
      </c>
      <c r="C14767" s="9">
        <f t="shared" si="5259"/>
        <v>0</v>
      </c>
      <c r="D14767" s="9">
        <v>0</v>
      </c>
      <c r="E14767" s="9">
        <v>0</v>
      </c>
      <c r="F14767" s="9">
        <f t="shared" si="5260"/>
        <v>0</v>
      </c>
      <c r="G14767" s="9">
        <v>0</v>
      </c>
      <c r="H14767" s="467">
        <v>0</v>
      </c>
      <c r="I14767" s="9">
        <f t="shared" si="5261"/>
        <v>0</v>
      </c>
      <c r="J14767" s="9">
        <v>0</v>
      </c>
      <c r="K14767" s="467">
        <v>0</v>
      </c>
      <c r="L14767" s="9">
        <f t="shared" si="5262"/>
        <v>0</v>
      </c>
      <c r="M14767" s="9">
        <v>0</v>
      </c>
      <c r="N14767" s="467">
        <v>0</v>
      </c>
    </row>
    <row r="14768" spans="1:14" customFormat="1" ht="20.25" hidden="1" customHeight="1" thickTop="1" thickBot="1" x14ac:dyDescent="0.3">
      <c r="A14768" s="1" t="s">
        <v>0</v>
      </c>
      <c r="B14768" s="6" t="s">
        <v>44</v>
      </c>
      <c r="C14768" s="9">
        <f t="shared" si="5259"/>
        <v>0</v>
      </c>
      <c r="D14768" s="9">
        <v>0</v>
      </c>
      <c r="E14768" s="9">
        <v>0</v>
      </c>
      <c r="F14768" s="9">
        <f t="shared" si="5260"/>
        <v>0</v>
      </c>
      <c r="G14768" s="9">
        <v>0</v>
      </c>
      <c r="H14768" s="467">
        <v>0</v>
      </c>
      <c r="I14768" s="9">
        <f t="shared" si="5261"/>
        <v>0</v>
      </c>
      <c r="J14768" s="9">
        <v>0</v>
      </c>
      <c r="K14768" s="467">
        <v>0</v>
      </c>
      <c r="L14768" s="9">
        <f t="shared" si="5262"/>
        <v>0</v>
      </c>
      <c r="M14768" s="9">
        <v>0</v>
      </c>
      <c r="N14768" s="467">
        <v>0</v>
      </c>
    </row>
    <row r="14769" spans="1:14" customFormat="1" ht="20.25" hidden="1" customHeight="1" thickTop="1" thickBot="1" x14ac:dyDescent="0.3">
      <c r="A14769" s="1" t="s">
        <v>0</v>
      </c>
      <c r="B14769" s="5" t="s">
        <v>45</v>
      </c>
      <c r="C14769" s="9">
        <f t="shared" si="5259"/>
        <v>0</v>
      </c>
      <c r="D14769" s="9">
        <v>0</v>
      </c>
      <c r="E14769" s="9">
        <v>0</v>
      </c>
      <c r="F14769" s="9">
        <f t="shared" si="5260"/>
        <v>0</v>
      </c>
      <c r="G14769" s="9">
        <v>0</v>
      </c>
      <c r="H14769" s="467">
        <v>0</v>
      </c>
      <c r="I14769" s="9">
        <f t="shared" si="5261"/>
        <v>0</v>
      </c>
      <c r="J14769" s="9">
        <v>0</v>
      </c>
      <c r="K14769" s="467">
        <v>0</v>
      </c>
      <c r="L14769" s="9">
        <f t="shared" si="5262"/>
        <v>0</v>
      </c>
      <c r="M14769" s="9">
        <v>0</v>
      </c>
      <c r="N14769" s="467">
        <v>0</v>
      </c>
    </row>
    <row r="14770" spans="1:14" customFormat="1" ht="20.25" hidden="1" customHeight="1" thickTop="1" thickBot="1" x14ac:dyDescent="0.3">
      <c r="A14770" s="1" t="s">
        <v>0</v>
      </c>
      <c r="B14770" s="5" t="s">
        <v>46</v>
      </c>
      <c r="C14770" s="9">
        <f t="shared" si="5259"/>
        <v>0</v>
      </c>
      <c r="D14770" s="9">
        <v>0</v>
      </c>
      <c r="E14770" s="9">
        <v>0</v>
      </c>
      <c r="F14770" s="9">
        <f t="shared" si="5260"/>
        <v>0</v>
      </c>
      <c r="G14770" s="9">
        <v>0</v>
      </c>
      <c r="H14770" s="467">
        <v>0</v>
      </c>
      <c r="I14770" s="9">
        <f t="shared" si="5261"/>
        <v>0</v>
      </c>
      <c r="J14770" s="9">
        <v>0</v>
      </c>
      <c r="K14770" s="467">
        <v>0</v>
      </c>
      <c r="L14770" s="9">
        <f t="shared" si="5262"/>
        <v>0</v>
      </c>
      <c r="M14770" s="9">
        <v>0</v>
      </c>
      <c r="N14770" s="467">
        <v>0</v>
      </c>
    </row>
    <row r="14771" spans="1:14" customFormat="1" ht="20.25" hidden="1" customHeight="1" thickTop="1" thickBot="1" x14ac:dyDescent="0.3">
      <c r="A14771" s="1" t="s">
        <v>0</v>
      </c>
      <c r="B14771" s="5" t="s">
        <v>47</v>
      </c>
      <c r="C14771" s="9">
        <f t="shared" si="5259"/>
        <v>0</v>
      </c>
      <c r="D14771" s="9">
        <v>0</v>
      </c>
      <c r="E14771" s="9">
        <v>0</v>
      </c>
      <c r="F14771" s="9">
        <f t="shared" si="5260"/>
        <v>0</v>
      </c>
      <c r="G14771" s="9">
        <v>0</v>
      </c>
      <c r="H14771" s="467">
        <v>0</v>
      </c>
      <c r="I14771" s="9">
        <f t="shared" si="5261"/>
        <v>0</v>
      </c>
      <c r="J14771" s="9">
        <v>0</v>
      </c>
      <c r="K14771" s="467">
        <v>0</v>
      </c>
      <c r="L14771" s="9">
        <f t="shared" si="5262"/>
        <v>0</v>
      </c>
      <c r="M14771" s="9">
        <v>0</v>
      </c>
      <c r="N14771" s="467">
        <v>0</v>
      </c>
    </row>
    <row r="14772" spans="1:14" customFormat="1" ht="20.25" hidden="1" customHeight="1" thickTop="1" thickBot="1" x14ac:dyDescent="0.3">
      <c r="A14772" s="1" t="s">
        <v>0</v>
      </c>
      <c r="B14772" s="5" t="s">
        <v>48</v>
      </c>
      <c r="C14772" s="9">
        <f t="shared" si="5259"/>
        <v>0</v>
      </c>
      <c r="D14772" s="9">
        <v>0</v>
      </c>
      <c r="E14772" s="9">
        <v>0</v>
      </c>
      <c r="F14772" s="9">
        <f t="shared" si="5260"/>
        <v>0</v>
      </c>
      <c r="G14772" s="9">
        <v>0</v>
      </c>
      <c r="H14772" s="467">
        <v>0</v>
      </c>
      <c r="I14772" s="9">
        <f t="shared" si="5261"/>
        <v>0</v>
      </c>
      <c r="J14772" s="9">
        <v>0</v>
      </c>
      <c r="K14772" s="467">
        <v>0</v>
      </c>
      <c r="L14772" s="9">
        <f t="shared" si="5262"/>
        <v>0</v>
      </c>
      <c r="M14772" s="9">
        <v>0</v>
      </c>
      <c r="N14772" s="467">
        <v>0</v>
      </c>
    </row>
    <row r="14773" spans="1:14" customFormat="1" ht="20.25" hidden="1" customHeight="1" thickTop="1" thickBot="1" x14ac:dyDescent="0.3">
      <c r="A14773" s="1" t="s">
        <v>0</v>
      </c>
      <c r="B14773" s="5" t="s">
        <v>49</v>
      </c>
      <c r="C14773" s="9">
        <f t="shared" si="5259"/>
        <v>0</v>
      </c>
      <c r="D14773" s="9">
        <v>0</v>
      </c>
      <c r="E14773" s="9">
        <v>0</v>
      </c>
      <c r="F14773" s="9">
        <f t="shared" si="5260"/>
        <v>0</v>
      </c>
      <c r="G14773" s="9">
        <v>0</v>
      </c>
      <c r="H14773" s="467">
        <v>0</v>
      </c>
      <c r="I14773" s="9">
        <f t="shared" si="5261"/>
        <v>0</v>
      </c>
      <c r="J14773" s="9">
        <v>0</v>
      </c>
      <c r="K14773" s="467">
        <v>0</v>
      </c>
      <c r="L14773" s="9">
        <f t="shared" si="5262"/>
        <v>0</v>
      </c>
      <c r="M14773" s="9">
        <v>0</v>
      </c>
      <c r="N14773" s="467">
        <v>0</v>
      </c>
    </row>
    <row r="14774" spans="1:14" customFormat="1" ht="20.25" hidden="1" customHeight="1" thickTop="1" thickBot="1" x14ac:dyDescent="0.3">
      <c r="A14774" s="1" t="s">
        <v>0</v>
      </c>
      <c r="B14774" s="5" t="s">
        <v>50</v>
      </c>
      <c r="C14774" s="9">
        <f t="shared" si="5259"/>
        <v>0</v>
      </c>
      <c r="D14774" s="9">
        <v>0</v>
      </c>
      <c r="E14774" s="9">
        <v>0</v>
      </c>
      <c r="F14774" s="9">
        <f t="shared" si="5260"/>
        <v>0</v>
      </c>
      <c r="G14774" s="9">
        <v>0</v>
      </c>
      <c r="H14774" s="467">
        <v>0</v>
      </c>
      <c r="I14774" s="9">
        <f t="shared" si="5261"/>
        <v>0</v>
      </c>
      <c r="J14774" s="9">
        <v>0</v>
      </c>
      <c r="K14774" s="467">
        <v>0</v>
      </c>
      <c r="L14774" s="9">
        <f t="shared" si="5262"/>
        <v>0</v>
      </c>
      <c r="M14774" s="9">
        <v>0</v>
      </c>
      <c r="N14774" s="467">
        <v>0</v>
      </c>
    </row>
    <row r="14775" spans="1:14" customFormat="1" ht="20.25" hidden="1" customHeight="1" thickTop="1" thickBot="1" x14ac:dyDescent="0.3">
      <c r="A14775" s="1" t="s">
        <v>0</v>
      </c>
      <c r="B14775" s="5" t="s">
        <v>51</v>
      </c>
      <c r="C14775" s="9">
        <f t="shared" si="5259"/>
        <v>0</v>
      </c>
      <c r="D14775" s="9">
        <f>SUM(D14776:D14782)</f>
        <v>0</v>
      </c>
      <c r="E14775" s="9">
        <f>SUM(E14776:E14782)</f>
        <v>0</v>
      </c>
      <c r="F14775" s="9">
        <f t="shared" si="5260"/>
        <v>0</v>
      </c>
      <c r="G14775" s="9">
        <f>SUM(G14776:G14782)</f>
        <v>0</v>
      </c>
      <c r="H14775" s="467">
        <f>SUM(H14776:H14782)</f>
        <v>0</v>
      </c>
      <c r="I14775" s="9">
        <f t="shared" si="5261"/>
        <v>0</v>
      </c>
      <c r="J14775" s="9">
        <f>SUM(J14776:J14782)</f>
        <v>0</v>
      </c>
      <c r="K14775" s="467">
        <f>SUM(K14776:K14782)</f>
        <v>0</v>
      </c>
      <c r="L14775" s="9">
        <f t="shared" si="5262"/>
        <v>0</v>
      </c>
      <c r="M14775" s="9">
        <f>SUM(M14776:M14782)</f>
        <v>0</v>
      </c>
      <c r="N14775" s="467">
        <f>SUM(N14776:N14782)</f>
        <v>0</v>
      </c>
    </row>
    <row r="14776" spans="1:14" customFormat="1" ht="20.25" hidden="1" customHeight="1" thickTop="1" thickBot="1" x14ac:dyDescent="0.3">
      <c r="A14776" s="1" t="s">
        <v>0</v>
      </c>
      <c r="B14776" s="6" t="s">
        <v>52</v>
      </c>
      <c r="C14776" s="9">
        <f t="shared" si="5259"/>
        <v>0</v>
      </c>
      <c r="D14776" s="9">
        <v>0</v>
      </c>
      <c r="E14776" s="9">
        <v>0</v>
      </c>
      <c r="F14776" s="9">
        <f t="shared" si="5260"/>
        <v>0</v>
      </c>
      <c r="G14776" s="9">
        <v>0</v>
      </c>
      <c r="H14776" s="467">
        <v>0</v>
      </c>
      <c r="I14776" s="9">
        <f t="shared" si="5261"/>
        <v>0</v>
      </c>
      <c r="J14776" s="9">
        <v>0</v>
      </c>
      <c r="K14776" s="467">
        <v>0</v>
      </c>
      <c r="L14776" s="9">
        <f t="shared" si="5262"/>
        <v>0</v>
      </c>
      <c r="M14776" s="9">
        <v>0</v>
      </c>
      <c r="N14776" s="467">
        <v>0</v>
      </c>
    </row>
    <row r="14777" spans="1:14" customFormat="1" ht="20.25" hidden="1" customHeight="1" thickTop="1" thickBot="1" x14ac:dyDescent="0.3">
      <c r="A14777" s="1" t="s">
        <v>0</v>
      </c>
      <c r="B14777" s="6" t="s">
        <v>53</v>
      </c>
      <c r="C14777" s="9">
        <f t="shared" si="5259"/>
        <v>0</v>
      </c>
      <c r="D14777" s="9">
        <v>0</v>
      </c>
      <c r="E14777" s="9">
        <v>0</v>
      </c>
      <c r="F14777" s="9">
        <f t="shared" si="5260"/>
        <v>0</v>
      </c>
      <c r="G14777" s="9">
        <v>0</v>
      </c>
      <c r="H14777" s="467">
        <v>0</v>
      </c>
      <c r="I14777" s="9">
        <f t="shared" si="5261"/>
        <v>0</v>
      </c>
      <c r="J14777" s="9">
        <v>0</v>
      </c>
      <c r="K14777" s="467">
        <v>0</v>
      </c>
      <c r="L14777" s="9">
        <f t="shared" si="5262"/>
        <v>0</v>
      </c>
      <c r="M14777" s="9">
        <v>0</v>
      </c>
      <c r="N14777" s="467">
        <v>0</v>
      </c>
    </row>
    <row r="14778" spans="1:14" customFormat="1" ht="6" hidden="1" customHeight="1" thickTop="1" thickBot="1" x14ac:dyDescent="0.3">
      <c r="A14778" s="1" t="s">
        <v>0</v>
      </c>
      <c r="B14778" s="6" t="s">
        <v>54</v>
      </c>
      <c r="C14778" s="9">
        <f t="shared" si="5259"/>
        <v>0</v>
      </c>
      <c r="D14778" s="9">
        <v>0</v>
      </c>
      <c r="E14778" s="9">
        <v>0</v>
      </c>
      <c r="F14778" s="9">
        <f t="shared" si="5260"/>
        <v>0</v>
      </c>
      <c r="G14778" s="9">
        <v>0</v>
      </c>
      <c r="H14778" s="467">
        <v>0</v>
      </c>
      <c r="I14778" s="9">
        <f t="shared" si="5261"/>
        <v>0</v>
      </c>
      <c r="J14778" s="9">
        <v>0</v>
      </c>
      <c r="K14778" s="467">
        <v>0</v>
      </c>
      <c r="L14778" s="9">
        <f t="shared" si="5262"/>
        <v>0</v>
      </c>
      <c r="M14778" s="9">
        <v>0</v>
      </c>
      <c r="N14778" s="467">
        <v>0</v>
      </c>
    </row>
    <row r="14779" spans="1:14" customFormat="1" ht="20.25" hidden="1" customHeight="1" thickTop="1" thickBot="1" x14ac:dyDescent="0.3">
      <c r="A14779" s="1" t="s">
        <v>0</v>
      </c>
      <c r="B14779" s="6" t="s">
        <v>55</v>
      </c>
      <c r="C14779" s="9">
        <f t="shared" si="5259"/>
        <v>0</v>
      </c>
      <c r="D14779" s="9">
        <v>0</v>
      </c>
      <c r="E14779" s="9">
        <v>0</v>
      </c>
      <c r="F14779" s="9">
        <f t="shared" si="5260"/>
        <v>0</v>
      </c>
      <c r="G14779" s="9">
        <v>0</v>
      </c>
      <c r="H14779" s="467">
        <v>0</v>
      </c>
      <c r="I14779" s="9">
        <f t="shared" si="5261"/>
        <v>0</v>
      </c>
      <c r="J14779" s="9">
        <v>0</v>
      </c>
      <c r="K14779" s="467">
        <v>0</v>
      </c>
      <c r="L14779" s="9">
        <f t="shared" si="5262"/>
        <v>0</v>
      </c>
      <c r="M14779" s="9">
        <v>0</v>
      </c>
      <c r="N14779" s="467">
        <v>0</v>
      </c>
    </row>
    <row r="14780" spans="1:14" customFormat="1" ht="20.25" hidden="1" customHeight="1" thickTop="1" thickBot="1" x14ac:dyDescent="0.3">
      <c r="A14780" s="1" t="s">
        <v>0</v>
      </c>
      <c r="B14780" s="6" t="s">
        <v>56</v>
      </c>
      <c r="C14780" s="9">
        <f t="shared" si="5259"/>
        <v>0</v>
      </c>
      <c r="D14780" s="9">
        <v>0</v>
      </c>
      <c r="E14780" s="9">
        <v>0</v>
      </c>
      <c r="F14780" s="9">
        <f t="shared" si="5260"/>
        <v>0</v>
      </c>
      <c r="G14780" s="9">
        <v>0</v>
      </c>
      <c r="H14780" s="467">
        <v>0</v>
      </c>
      <c r="I14780" s="9">
        <f t="shared" si="5261"/>
        <v>0</v>
      </c>
      <c r="J14780" s="9">
        <v>0</v>
      </c>
      <c r="K14780" s="467">
        <v>0</v>
      </c>
      <c r="L14780" s="9">
        <f t="shared" si="5262"/>
        <v>0</v>
      </c>
      <c r="M14780" s="9">
        <v>0</v>
      </c>
      <c r="N14780" s="467">
        <v>0</v>
      </c>
    </row>
    <row r="14781" spans="1:14" customFormat="1" ht="20.25" hidden="1" customHeight="1" thickTop="1" thickBot="1" x14ac:dyDescent="0.3">
      <c r="A14781" s="1" t="s">
        <v>0</v>
      </c>
      <c r="B14781" s="6" t="s">
        <v>57</v>
      </c>
      <c r="C14781" s="9">
        <f t="shared" si="5259"/>
        <v>0</v>
      </c>
      <c r="D14781" s="9">
        <v>0</v>
      </c>
      <c r="E14781" s="9">
        <v>0</v>
      </c>
      <c r="F14781" s="9">
        <f t="shared" si="5260"/>
        <v>0</v>
      </c>
      <c r="G14781" s="9">
        <v>0</v>
      </c>
      <c r="H14781" s="467">
        <v>0</v>
      </c>
      <c r="I14781" s="9">
        <f t="shared" si="5261"/>
        <v>0</v>
      </c>
      <c r="J14781" s="9">
        <v>0</v>
      </c>
      <c r="K14781" s="467">
        <v>0</v>
      </c>
      <c r="L14781" s="9">
        <f t="shared" si="5262"/>
        <v>0</v>
      </c>
      <c r="M14781" s="9">
        <v>0</v>
      </c>
      <c r="N14781" s="467">
        <v>0</v>
      </c>
    </row>
    <row r="14782" spans="1:14" customFormat="1" ht="20.25" hidden="1" customHeight="1" thickTop="1" thickBot="1" x14ac:dyDescent="0.3">
      <c r="A14782" s="1" t="s">
        <v>0</v>
      </c>
      <c r="B14782" s="6" t="s">
        <v>58</v>
      </c>
      <c r="C14782" s="9">
        <f t="shared" si="5259"/>
        <v>0</v>
      </c>
      <c r="D14782" s="9">
        <v>0</v>
      </c>
      <c r="E14782" s="9">
        <v>0</v>
      </c>
      <c r="F14782" s="9">
        <f t="shared" si="5260"/>
        <v>0</v>
      </c>
      <c r="G14782" s="9">
        <v>0</v>
      </c>
      <c r="H14782" s="467">
        <v>0</v>
      </c>
      <c r="I14782" s="9">
        <f t="shared" si="5261"/>
        <v>0</v>
      </c>
      <c r="J14782" s="9">
        <v>0</v>
      </c>
      <c r="K14782" s="467">
        <v>0</v>
      </c>
      <c r="L14782" s="9">
        <f t="shared" si="5262"/>
        <v>0</v>
      </c>
      <c r="M14782" s="9">
        <v>0</v>
      </c>
      <c r="N14782" s="467">
        <v>0</v>
      </c>
    </row>
    <row r="14783" spans="1:14" customFormat="1" ht="20.25" hidden="1" customHeight="1" thickTop="1" thickBot="1" x14ac:dyDescent="0.3">
      <c r="A14783" s="1" t="s">
        <v>0</v>
      </c>
      <c r="B14783" s="5" t="s">
        <v>59</v>
      </c>
      <c r="C14783" s="9">
        <f t="shared" si="5259"/>
        <v>0</v>
      </c>
      <c r="D14783" s="9">
        <v>0</v>
      </c>
      <c r="E14783" s="9">
        <v>0</v>
      </c>
      <c r="F14783" s="9">
        <f t="shared" si="5260"/>
        <v>0</v>
      </c>
      <c r="G14783" s="9">
        <v>0</v>
      </c>
      <c r="H14783" s="467">
        <v>0</v>
      </c>
      <c r="I14783" s="9">
        <f t="shared" si="5261"/>
        <v>0</v>
      </c>
      <c r="J14783" s="9">
        <v>0</v>
      </c>
      <c r="K14783" s="467">
        <v>0</v>
      </c>
      <c r="L14783" s="9">
        <f t="shared" si="5262"/>
        <v>0</v>
      </c>
      <c r="M14783" s="9">
        <v>0</v>
      </c>
      <c r="N14783" s="467">
        <v>0</v>
      </c>
    </row>
    <row r="14784" spans="1:14" customFormat="1" ht="20.25" hidden="1" customHeight="1" thickTop="1" thickBot="1" x14ac:dyDescent="0.3">
      <c r="A14784" s="1" t="s">
        <v>0</v>
      </c>
      <c r="B14784" s="5" t="s">
        <v>60</v>
      </c>
      <c r="C14784" s="9">
        <f t="shared" si="5259"/>
        <v>0</v>
      </c>
      <c r="D14784" s="9">
        <v>0</v>
      </c>
      <c r="E14784" s="9">
        <v>0</v>
      </c>
      <c r="F14784" s="9">
        <f t="shared" si="5260"/>
        <v>0</v>
      </c>
      <c r="G14784" s="9">
        <v>0</v>
      </c>
      <c r="H14784" s="467">
        <v>0</v>
      </c>
      <c r="I14784" s="9">
        <f t="shared" si="5261"/>
        <v>0</v>
      </c>
      <c r="J14784" s="9">
        <v>0</v>
      </c>
      <c r="K14784" s="467">
        <v>0</v>
      </c>
      <c r="L14784" s="9">
        <f t="shared" si="5262"/>
        <v>0</v>
      </c>
      <c r="M14784" s="9">
        <v>0</v>
      </c>
      <c r="N14784" s="467">
        <v>0</v>
      </c>
    </row>
    <row r="14785" spans="1:14" customFormat="1" ht="20.25" hidden="1" customHeight="1" thickTop="1" thickBot="1" x14ac:dyDescent="0.3">
      <c r="A14785" s="1" t="s">
        <v>0</v>
      </c>
      <c r="B14785" s="4" t="s">
        <v>61</v>
      </c>
      <c r="C14785" s="9">
        <f t="shared" si="5259"/>
        <v>0</v>
      </c>
      <c r="D14785" s="9">
        <v>0</v>
      </c>
      <c r="E14785" s="9">
        <v>0</v>
      </c>
      <c r="F14785" s="9">
        <f t="shared" si="5260"/>
        <v>0</v>
      </c>
      <c r="G14785" s="9">
        <v>0</v>
      </c>
      <c r="H14785" s="467">
        <v>0</v>
      </c>
      <c r="I14785" s="9">
        <f t="shared" si="5261"/>
        <v>0</v>
      </c>
      <c r="J14785" s="9">
        <v>0</v>
      </c>
      <c r="K14785" s="467">
        <v>0</v>
      </c>
      <c r="L14785" s="9">
        <f t="shared" si="5262"/>
        <v>0</v>
      </c>
      <c r="M14785" s="9">
        <v>0</v>
      </c>
      <c r="N14785" s="467">
        <v>0</v>
      </c>
    </row>
    <row r="14786" spans="1:14" customFormat="1" ht="20.25" hidden="1" customHeight="1" thickTop="1" thickBot="1" x14ac:dyDescent="0.3">
      <c r="A14786" s="1" t="s">
        <v>0</v>
      </c>
      <c r="B14786" s="4" t="s">
        <v>62</v>
      </c>
      <c r="C14786" s="9">
        <f t="shared" si="5259"/>
        <v>0</v>
      </c>
      <c r="D14786" s="9">
        <v>0</v>
      </c>
      <c r="E14786" s="9">
        <v>0</v>
      </c>
      <c r="F14786" s="9">
        <f t="shared" si="5260"/>
        <v>0</v>
      </c>
      <c r="G14786" s="9">
        <v>0</v>
      </c>
      <c r="H14786" s="467">
        <v>0</v>
      </c>
      <c r="I14786" s="9">
        <f t="shared" si="5261"/>
        <v>0</v>
      </c>
      <c r="J14786" s="9">
        <v>0</v>
      </c>
      <c r="K14786" s="467">
        <v>0</v>
      </c>
      <c r="L14786" s="9">
        <f t="shared" si="5262"/>
        <v>0</v>
      </c>
      <c r="M14786" s="9">
        <v>0</v>
      </c>
      <c r="N14786" s="467">
        <v>0</v>
      </c>
    </row>
    <row r="14787" spans="1:14" customFormat="1" ht="20.25" hidden="1" customHeight="1" thickTop="1" thickBot="1" x14ac:dyDescent="0.3">
      <c r="A14787" s="1" t="s">
        <v>0</v>
      </c>
      <c r="B14787" s="4" t="s">
        <v>63</v>
      </c>
      <c r="C14787" s="9">
        <f t="shared" ref="C14787:C14850" si="5263">SUM(D14787:E14787)</f>
        <v>0</v>
      </c>
      <c r="D14787" s="9">
        <v>0</v>
      </c>
      <c r="E14787" s="9">
        <v>0</v>
      </c>
      <c r="F14787" s="9">
        <f t="shared" ref="F14787:F14850" si="5264">SUM(G14787:H14787)</f>
        <v>0</v>
      </c>
      <c r="G14787" s="9">
        <v>0</v>
      </c>
      <c r="H14787" s="467">
        <v>0</v>
      </c>
      <c r="I14787" s="9">
        <f t="shared" ref="I14787:I14850" si="5265">SUM(J14787:K14787)</f>
        <v>0</v>
      </c>
      <c r="J14787" s="9">
        <v>0</v>
      </c>
      <c r="K14787" s="467">
        <v>0</v>
      </c>
      <c r="L14787" s="9">
        <f t="shared" ref="L14787:L14850" si="5266">SUM(M14787:N14787)</f>
        <v>0</v>
      </c>
      <c r="M14787" s="9">
        <v>0</v>
      </c>
      <c r="N14787" s="467">
        <v>0</v>
      </c>
    </row>
    <row r="14788" spans="1:14" customFormat="1" ht="20.25" hidden="1" customHeight="1" thickTop="1" thickBot="1" x14ac:dyDescent="0.3">
      <c r="A14788" s="1" t="s">
        <v>0</v>
      </c>
      <c r="B14788" s="4" t="s">
        <v>64</v>
      </c>
      <c r="C14788" s="9">
        <f t="shared" si="5263"/>
        <v>0</v>
      </c>
      <c r="D14788" s="9">
        <v>0</v>
      </c>
      <c r="E14788" s="9">
        <v>0</v>
      </c>
      <c r="F14788" s="9">
        <f t="shared" si="5264"/>
        <v>0</v>
      </c>
      <c r="G14788" s="9">
        <v>0</v>
      </c>
      <c r="H14788" s="467">
        <v>0</v>
      </c>
      <c r="I14788" s="9">
        <f t="shared" si="5265"/>
        <v>0</v>
      </c>
      <c r="J14788" s="9">
        <v>0</v>
      </c>
      <c r="K14788" s="467">
        <v>0</v>
      </c>
      <c r="L14788" s="9">
        <f t="shared" si="5266"/>
        <v>0</v>
      </c>
      <c r="M14788" s="9">
        <v>0</v>
      </c>
      <c r="N14788" s="467">
        <v>0</v>
      </c>
    </row>
    <row r="14789" spans="1:14" customFormat="1" ht="20.25" hidden="1" customHeight="1" thickTop="1" thickBot="1" x14ac:dyDescent="0.3">
      <c r="A14789" s="1" t="s">
        <v>0</v>
      </c>
      <c r="B14789" s="4" t="s">
        <v>65</v>
      </c>
      <c r="C14789" s="9">
        <f t="shared" si="5263"/>
        <v>0</v>
      </c>
      <c r="D14789" s="9">
        <f>SUM(D14790:D14795)</f>
        <v>0</v>
      </c>
      <c r="E14789" s="9">
        <f>SUM(E14790:E14795)</f>
        <v>0</v>
      </c>
      <c r="F14789" s="9">
        <f t="shared" si="5264"/>
        <v>0</v>
      </c>
      <c r="G14789" s="9">
        <f>SUM(G14790:G14795)</f>
        <v>0</v>
      </c>
      <c r="H14789" s="467">
        <f>SUM(H14790:H14795)</f>
        <v>0</v>
      </c>
      <c r="I14789" s="9">
        <f t="shared" si="5265"/>
        <v>0</v>
      </c>
      <c r="J14789" s="9">
        <f>SUM(J14790:J14795)</f>
        <v>0</v>
      </c>
      <c r="K14789" s="467">
        <f>SUM(K14790:K14795)</f>
        <v>0</v>
      </c>
      <c r="L14789" s="9">
        <f t="shared" si="5266"/>
        <v>0</v>
      </c>
      <c r="M14789" s="9">
        <f>SUM(M14790:M14795)</f>
        <v>0</v>
      </c>
      <c r="N14789" s="467">
        <f>SUM(N14790:N14795)</f>
        <v>0</v>
      </c>
    </row>
    <row r="14790" spans="1:14" customFormat="1" ht="20.25" hidden="1" customHeight="1" thickTop="1" thickBot="1" x14ac:dyDescent="0.3">
      <c r="A14790" s="1" t="s">
        <v>0</v>
      </c>
      <c r="B14790" s="5" t="s">
        <v>66</v>
      </c>
      <c r="C14790" s="9">
        <f t="shared" si="5263"/>
        <v>0</v>
      </c>
      <c r="D14790" s="9">
        <v>0</v>
      </c>
      <c r="E14790" s="9">
        <v>0</v>
      </c>
      <c r="F14790" s="9">
        <f t="shared" si="5264"/>
        <v>0</v>
      </c>
      <c r="G14790" s="9">
        <v>0</v>
      </c>
      <c r="H14790" s="467">
        <v>0</v>
      </c>
      <c r="I14790" s="9">
        <f t="shared" si="5265"/>
        <v>0</v>
      </c>
      <c r="J14790" s="9">
        <v>0</v>
      </c>
      <c r="K14790" s="467">
        <v>0</v>
      </c>
      <c r="L14790" s="9">
        <f t="shared" si="5266"/>
        <v>0</v>
      </c>
      <c r="M14790" s="9">
        <v>0</v>
      </c>
      <c r="N14790" s="467">
        <v>0</v>
      </c>
    </row>
    <row r="14791" spans="1:14" customFormat="1" ht="20.25" hidden="1" customHeight="1" thickTop="1" thickBot="1" x14ac:dyDescent="0.3">
      <c r="A14791" s="1" t="s">
        <v>0</v>
      </c>
      <c r="B14791" s="5" t="s">
        <v>67</v>
      </c>
      <c r="C14791" s="9">
        <f t="shared" si="5263"/>
        <v>0</v>
      </c>
      <c r="D14791" s="9">
        <v>0</v>
      </c>
      <c r="E14791" s="9">
        <v>0</v>
      </c>
      <c r="F14791" s="9">
        <f t="shared" si="5264"/>
        <v>0</v>
      </c>
      <c r="G14791" s="9">
        <v>0</v>
      </c>
      <c r="H14791" s="467">
        <v>0</v>
      </c>
      <c r="I14791" s="9">
        <f t="shared" si="5265"/>
        <v>0</v>
      </c>
      <c r="J14791" s="9">
        <v>0</v>
      </c>
      <c r="K14791" s="467">
        <v>0</v>
      </c>
      <c r="L14791" s="9">
        <f t="shared" si="5266"/>
        <v>0</v>
      </c>
      <c r="M14791" s="9">
        <v>0</v>
      </c>
      <c r="N14791" s="467">
        <v>0</v>
      </c>
    </row>
    <row r="14792" spans="1:14" customFormat="1" ht="20.25" hidden="1" customHeight="1" thickTop="1" thickBot="1" x14ac:dyDescent="0.3">
      <c r="A14792" s="1" t="s">
        <v>0</v>
      </c>
      <c r="B14792" s="5" t="s">
        <v>68</v>
      </c>
      <c r="C14792" s="9">
        <f t="shared" si="5263"/>
        <v>0</v>
      </c>
      <c r="D14792" s="9">
        <v>0</v>
      </c>
      <c r="E14792" s="9">
        <v>0</v>
      </c>
      <c r="F14792" s="9">
        <f t="shared" si="5264"/>
        <v>0</v>
      </c>
      <c r="G14792" s="9">
        <v>0</v>
      </c>
      <c r="H14792" s="467">
        <v>0</v>
      </c>
      <c r="I14792" s="9">
        <f t="shared" si="5265"/>
        <v>0</v>
      </c>
      <c r="J14792" s="9">
        <v>0</v>
      </c>
      <c r="K14792" s="467">
        <v>0</v>
      </c>
      <c r="L14792" s="9">
        <f t="shared" si="5266"/>
        <v>0</v>
      </c>
      <c r="M14792" s="9">
        <v>0</v>
      </c>
      <c r="N14792" s="467">
        <v>0</v>
      </c>
    </row>
    <row r="14793" spans="1:14" customFormat="1" ht="20.25" hidden="1" customHeight="1" thickTop="1" thickBot="1" x14ac:dyDescent="0.3">
      <c r="A14793" s="1" t="s">
        <v>0</v>
      </c>
      <c r="B14793" s="5" t="s">
        <v>69</v>
      </c>
      <c r="C14793" s="9">
        <f t="shared" si="5263"/>
        <v>0</v>
      </c>
      <c r="D14793" s="9">
        <v>0</v>
      </c>
      <c r="E14793" s="9">
        <v>0</v>
      </c>
      <c r="F14793" s="9">
        <f t="shared" si="5264"/>
        <v>0</v>
      </c>
      <c r="G14793" s="9">
        <v>0</v>
      </c>
      <c r="H14793" s="467">
        <v>0</v>
      </c>
      <c r="I14793" s="9">
        <f t="shared" si="5265"/>
        <v>0</v>
      </c>
      <c r="J14793" s="9">
        <v>0</v>
      </c>
      <c r="K14793" s="467">
        <v>0</v>
      </c>
      <c r="L14793" s="9">
        <f t="shared" si="5266"/>
        <v>0</v>
      </c>
      <c r="M14793" s="9">
        <v>0</v>
      </c>
      <c r="N14793" s="467">
        <v>0</v>
      </c>
    </row>
    <row r="14794" spans="1:14" customFormat="1" ht="5.25" hidden="1" customHeight="1" thickTop="1" thickBot="1" x14ac:dyDescent="0.3">
      <c r="A14794" s="1" t="s">
        <v>0</v>
      </c>
      <c r="B14794" s="5" t="s">
        <v>70</v>
      </c>
      <c r="C14794" s="9">
        <f t="shared" si="5263"/>
        <v>0</v>
      </c>
      <c r="D14794" s="9">
        <v>0</v>
      </c>
      <c r="E14794" s="9">
        <v>0</v>
      </c>
      <c r="F14794" s="9">
        <f t="shared" si="5264"/>
        <v>0</v>
      </c>
      <c r="G14794" s="9">
        <v>0</v>
      </c>
      <c r="H14794" s="467">
        <v>0</v>
      </c>
      <c r="I14794" s="9">
        <f t="shared" si="5265"/>
        <v>0</v>
      </c>
      <c r="J14794" s="9">
        <v>0</v>
      </c>
      <c r="K14794" s="467">
        <v>0</v>
      </c>
      <c r="L14794" s="9">
        <f t="shared" si="5266"/>
        <v>0</v>
      </c>
      <c r="M14794" s="9">
        <v>0</v>
      </c>
      <c r="N14794" s="467">
        <v>0</v>
      </c>
    </row>
    <row r="14795" spans="1:14" customFormat="1" ht="20.25" hidden="1" customHeight="1" thickTop="1" thickBot="1" x14ac:dyDescent="0.3">
      <c r="A14795" s="1" t="s">
        <v>0</v>
      </c>
      <c r="B14795" s="5" t="s">
        <v>71</v>
      </c>
      <c r="C14795" s="9">
        <f t="shared" si="5263"/>
        <v>0</v>
      </c>
      <c r="D14795" s="9">
        <v>0</v>
      </c>
      <c r="E14795" s="9">
        <v>0</v>
      </c>
      <c r="F14795" s="9">
        <f t="shared" si="5264"/>
        <v>0</v>
      </c>
      <c r="G14795" s="9">
        <v>0</v>
      </c>
      <c r="H14795" s="467">
        <v>0</v>
      </c>
      <c r="I14795" s="9">
        <f t="shared" si="5265"/>
        <v>0</v>
      </c>
      <c r="J14795" s="9">
        <v>0</v>
      </c>
      <c r="K14795" s="467">
        <v>0</v>
      </c>
      <c r="L14795" s="9">
        <f t="shared" si="5266"/>
        <v>0</v>
      </c>
      <c r="M14795" s="9">
        <v>0</v>
      </c>
      <c r="N14795" s="467">
        <v>0</v>
      </c>
    </row>
    <row r="14796" spans="1:14" customFormat="1" ht="20.25" hidden="1" customHeight="1" thickTop="1" thickBot="1" x14ac:dyDescent="0.3">
      <c r="A14796" s="1" t="s">
        <v>0</v>
      </c>
      <c r="B14796" s="4" t="s">
        <v>72</v>
      </c>
      <c r="C14796" s="9">
        <f t="shared" si="5263"/>
        <v>0</v>
      </c>
      <c r="D14796" s="9">
        <v>0</v>
      </c>
      <c r="E14796" s="9">
        <v>0</v>
      </c>
      <c r="F14796" s="9">
        <f t="shared" si="5264"/>
        <v>0</v>
      </c>
      <c r="G14796" s="9">
        <v>0</v>
      </c>
      <c r="H14796" s="467">
        <v>0</v>
      </c>
      <c r="I14796" s="9">
        <f t="shared" si="5265"/>
        <v>0</v>
      </c>
      <c r="J14796" s="9">
        <v>0</v>
      </c>
      <c r="K14796" s="467">
        <v>0</v>
      </c>
      <c r="L14796" s="9">
        <f t="shared" si="5266"/>
        <v>0</v>
      </c>
      <c r="M14796" s="9">
        <v>0</v>
      </c>
      <c r="N14796" s="467">
        <v>0</v>
      </c>
    </row>
    <row r="14797" spans="1:14" customFormat="1" ht="20.25" hidden="1" customHeight="1" thickTop="1" thickBot="1" x14ac:dyDescent="0.3">
      <c r="A14797" s="1" t="s">
        <v>0</v>
      </c>
      <c r="B14797" s="4" t="s">
        <v>73</v>
      </c>
      <c r="C14797" s="9">
        <f t="shared" si="5263"/>
        <v>0</v>
      </c>
      <c r="D14797" s="9">
        <f>SUM(D14798:D14811)</f>
        <v>0</v>
      </c>
      <c r="E14797" s="9">
        <f>SUM(E14798:E14811)</f>
        <v>0</v>
      </c>
      <c r="F14797" s="9">
        <f t="shared" si="5264"/>
        <v>0</v>
      </c>
      <c r="G14797" s="9">
        <f>SUM(G14798:G14811)</f>
        <v>0</v>
      </c>
      <c r="H14797" s="467">
        <f>SUM(H14798:H14811)</f>
        <v>0</v>
      </c>
      <c r="I14797" s="9">
        <f t="shared" si="5265"/>
        <v>0</v>
      </c>
      <c r="J14797" s="9">
        <f>SUM(J14798:J14811)</f>
        <v>0</v>
      </c>
      <c r="K14797" s="467">
        <f>SUM(K14798:K14811)</f>
        <v>0</v>
      </c>
      <c r="L14797" s="9">
        <f t="shared" si="5266"/>
        <v>0</v>
      </c>
      <c r="M14797" s="9">
        <f>SUM(M14798:M14811)</f>
        <v>0</v>
      </c>
      <c r="N14797" s="467">
        <f>SUM(N14798:N14811)</f>
        <v>0</v>
      </c>
    </row>
    <row r="14798" spans="1:14" customFormat="1" ht="20.25" hidden="1" customHeight="1" thickTop="1" thickBot="1" x14ac:dyDescent="0.3">
      <c r="A14798" s="1" t="s">
        <v>0</v>
      </c>
      <c r="B14798" s="5" t="s">
        <v>74</v>
      </c>
      <c r="C14798" s="9">
        <f t="shared" si="5263"/>
        <v>0</v>
      </c>
      <c r="D14798" s="9">
        <v>0</v>
      </c>
      <c r="E14798" s="9">
        <v>0</v>
      </c>
      <c r="F14798" s="9">
        <f t="shared" si="5264"/>
        <v>0</v>
      </c>
      <c r="G14798" s="9">
        <v>0</v>
      </c>
      <c r="H14798" s="467">
        <v>0</v>
      </c>
      <c r="I14798" s="9">
        <f t="shared" si="5265"/>
        <v>0</v>
      </c>
      <c r="J14798" s="9">
        <v>0</v>
      </c>
      <c r="K14798" s="467">
        <v>0</v>
      </c>
      <c r="L14798" s="9">
        <f t="shared" si="5266"/>
        <v>0</v>
      </c>
      <c r="M14798" s="9">
        <v>0</v>
      </c>
      <c r="N14798" s="467">
        <v>0</v>
      </c>
    </row>
    <row r="14799" spans="1:14" customFormat="1" ht="20.25" hidden="1" customHeight="1" thickTop="1" thickBot="1" x14ac:dyDescent="0.3">
      <c r="A14799" s="1" t="s">
        <v>0</v>
      </c>
      <c r="B14799" s="5" t="s">
        <v>75</v>
      </c>
      <c r="C14799" s="9">
        <f t="shared" si="5263"/>
        <v>0</v>
      </c>
      <c r="D14799" s="9">
        <v>0</v>
      </c>
      <c r="E14799" s="9">
        <v>0</v>
      </c>
      <c r="F14799" s="9">
        <f t="shared" si="5264"/>
        <v>0</v>
      </c>
      <c r="G14799" s="9">
        <v>0</v>
      </c>
      <c r="H14799" s="467">
        <v>0</v>
      </c>
      <c r="I14799" s="9">
        <f t="shared" si="5265"/>
        <v>0</v>
      </c>
      <c r="J14799" s="9">
        <v>0</v>
      </c>
      <c r="K14799" s="467">
        <v>0</v>
      </c>
      <c r="L14799" s="9">
        <f t="shared" si="5266"/>
        <v>0</v>
      </c>
      <c r="M14799" s="9">
        <v>0</v>
      </c>
      <c r="N14799" s="467">
        <v>0</v>
      </c>
    </row>
    <row r="14800" spans="1:14" customFormat="1" ht="20.25" hidden="1" customHeight="1" thickTop="1" thickBot="1" x14ac:dyDescent="0.3">
      <c r="A14800" s="1" t="s">
        <v>0</v>
      </c>
      <c r="B14800" s="5" t="s">
        <v>76</v>
      </c>
      <c r="C14800" s="9">
        <f t="shared" si="5263"/>
        <v>0</v>
      </c>
      <c r="D14800" s="9">
        <v>0</v>
      </c>
      <c r="E14800" s="9">
        <v>0</v>
      </c>
      <c r="F14800" s="9">
        <f t="shared" si="5264"/>
        <v>0</v>
      </c>
      <c r="G14800" s="9">
        <v>0</v>
      </c>
      <c r="H14800" s="467">
        <v>0</v>
      </c>
      <c r="I14800" s="9">
        <f t="shared" si="5265"/>
        <v>0</v>
      </c>
      <c r="J14800" s="9">
        <v>0</v>
      </c>
      <c r="K14800" s="467">
        <v>0</v>
      </c>
      <c r="L14800" s="9">
        <f t="shared" si="5266"/>
        <v>0</v>
      </c>
      <c r="M14800" s="9">
        <v>0</v>
      </c>
      <c r="N14800" s="467">
        <v>0</v>
      </c>
    </row>
    <row r="14801" spans="1:14" customFormat="1" ht="20.25" hidden="1" customHeight="1" thickTop="1" thickBot="1" x14ac:dyDescent="0.3">
      <c r="A14801" s="1" t="s">
        <v>0</v>
      </c>
      <c r="B14801" s="5" t="s">
        <v>77</v>
      </c>
      <c r="C14801" s="9">
        <f t="shared" si="5263"/>
        <v>0</v>
      </c>
      <c r="D14801" s="9">
        <v>0</v>
      </c>
      <c r="E14801" s="9">
        <v>0</v>
      </c>
      <c r="F14801" s="9">
        <f t="shared" si="5264"/>
        <v>0</v>
      </c>
      <c r="G14801" s="9">
        <v>0</v>
      </c>
      <c r="H14801" s="467">
        <v>0</v>
      </c>
      <c r="I14801" s="9">
        <f t="shared" si="5265"/>
        <v>0</v>
      </c>
      <c r="J14801" s="9">
        <v>0</v>
      </c>
      <c r="K14801" s="467">
        <v>0</v>
      </c>
      <c r="L14801" s="9">
        <f t="shared" si="5266"/>
        <v>0</v>
      </c>
      <c r="M14801" s="9">
        <v>0</v>
      </c>
      <c r="N14801" s="467">
        <v>0</v>
      </c>
    </row>
    <row r="14802" spans="1:14" customFormat="1" ht="20.25" hidden="1" customHeight="1" thickTop="1" thickBot="1" x14ac:dyDescent="0.3">
      <c r="A14802" s="1" t="s">
        <v>0</v>
      </c>
      <c r="B14802" s="5" t="s">
        <v>78</v>
      </c>
      <c r="C14802" s="9">
        <f t="shared" si="5263"/>
        <v>0</v>
      </c>
      <c r="D14802" s="9">
        <v>0</v>
      </c>
      <c r="E14802" s="9">
        <v>0</v>
      </c>
      <c r="F14802" s="9">
        <f t="shared" si="5264"/>
        <v>0</v>
      </c>
      <c r="G14802" s="9">
        <v>0</v>
      </c>
      <c r="H14802" s="467">
        <v>0</v>
      </c>
      <c r="I14802" s="9">
        <f t="shared" si="5265"/>
        <v>0</v>
      </c>
      <c r="J14802" s="9">
        <v>0</v>
      </c>
      <c r="K14802" s="467">
        <v>0</v>
      </c>
      <c r="L14802" s="9">
        <f t="shared" si="5266"/>
        <v>0</v>
      </c>
      <c r="M14802" s="9">
        <v>0</v>
      </c>
      <c r="N14802" s="467">
        <v>0</v>
      </c>
    </row>
    <row r="14803" spans="1:14" customFormat="1" ht="20.25" hidden="1" customHeight="1" thickTop="1" thickBot="1" x14ac:dyDescent="0.3">
      <c r="A14803" s="1" t="s">
        <v>0</v>
      </c>
      <c r="B14803" s="5" t="s">
        <v>79</v>
      </c>
      <c r="C14803" s="9">
        <f t="shared" si="5263"/>
        <v>0</v>
      </c>
      <c r="D14803" s="9">
        <v>0</v>
      </c>
      <c r="E14803" s="9">
        <v>0</v>
      </c>
      <c r="F14803" s="9">
        <f t="shared" si="5264"/>
        <v>0</v>
      </c>
      <c r="G14803" s="9">
        <v>0</v>
      </c>
      <c r="H14803" s="467">
        <v>0</v>
      </c>
      <c r="I14803" s="9">
        <f t="shared" si="5265"/>
        <v>0</v>
      </c>
      <c r="J14803" s="9">
        <v>0</v>
      </c>
      <c r="K14803" s="467">
        <v>0</v>
      </c>
      <c r="L14803" s="9">
        <f t="shared" si="5266"/>
        <v>0</v>
      </c>
      <c r="M14803" s="9">
        <v>0</v>
      </c>
      <c r="N14803" s="467">
        <v>0</v>
      </c>
    </row>
    <row r="14804" spans="1:14" customFormat="1" ht="20.25" hidden="1" customHeight="1" thickTop="1" thickBot="1" x14ac:dyDescent="0.3">
      <c r="A14804" s="1" t="s">
        <v>0</v>
      </c>
      <c r="B14804" s="5" t="s">
        <v>80</v>
      </c>
      <c r="C14804" s="9">
        <f t="shared" si="5263"/>
        <v>0</v>
      </c>
      <c r="D14804" s="9">
        <v>0</v>
      </c>
      <c r="E14804" s="9">
        <v>0</v>
      </c>
      <c r="F14804" s="9">
        <f t="shared" si="5264"/>
        <v>0</v>
      </c>
      <c r="G14804" s="9">
        <v>0</v>
      </c>
      <c r="H14804" s="467">
        <v>0</v>
      </c>
      <c r="I14804" s="9">
        <f t="shared" si="5265"/>
        <v>0</v>
      </c>
      <c r="J14804" s="9">
        <v>0</v>
      </c>
      <c r="K14804" s="467">
        <v>0</v>
      </c>
      <c r="L14804" s="9">
        <f t="shared" si="5266"/>
        <v>0</v>
      </c>
      <c r="M14804" s="9">
        <v>0</v>
      </c>
      <c r="N14804" s="467">
        <v>0</v>
      </c>
    </row>
    <row r="14805" spans="1:14" customFormat="1" ht="20.25" hidden="1" customHeight="1" thickTop="1" thickBot="1" x14ac:dyDescent="0.3">
      <c r="A14805" s="1" t="s">
        <v>0</v>
      </c>
      <c r="B14805" s="5" t="s">
        <v>81</v>
      </c>
      <c r="C14805" s="9">
        <f t="shared" si="5263"/>
        <v>0</v>
      </c>
      <c r="D14805" s="9">
        <v>0</v>
      </c>
      <c r="E14805" s="9">
        <v>0</v>
      </c>
      <c r="F14805" s="9">
        <f t="shared" si="5264"/>
        <v>0</v>
      </c>
      <c r="G14805" s="9">
        <v>0</v>
      </c>
      <c r="H14805" s="467">
        <v>0</v>
      </c>
      <c r="I14805" s="9">
        <f t="shared" si="5265"/>
        <v>0</v>
      </c>
      <c r="J14805" s="9">
        <v>0</v>
      </c>
      <c r="K14805" s="467">
        <v>0</v>
      </c>
      <c r="L14805" s="9">
        <f t="shared" si="5266"/>
        <v>0</v>
      </c>
      <c r="M14805" s="9">
        <v>0</v>
      </c>
      <c r="N14805" s="467">
        <v>0</v>
      </c>
    </row>
    <row r="14806" spans="1:14" customFormat="1" ht="20.25" hidden="1" customHeight="1" thickTop="1" thickBot="1" x14ac:dyDescent="0.3">
      <c r="A14806" s="1" t="s">
        <v>0</v>
      </c>
      <c r="B14806" s="5" t="s">
        <v>82</v>
      </c>
      <c r="C14806" s="9">
        <f t="shared" si="5263"/>
        <v>0</v>
      </c>
      <c r="D14806" s="9">
        <v>0</v>
      </c>
      <c r="E14806" s="9">
        <v>0</v>
      </c>
      <c r="F14806" s="9">
        <f t="shared" si="5264"/>
        <v>0</v>
      </c>
      <c r="G14806" s="9">
        <v>0</v>
      </c>
      <c r="H14806" s="467">
        <v>0</v>
      </c>
      <c r="I14806" s="9">
        <f t="shared" si="5265"/>
        <v>0</v>
      </c>
      <c r="J14806" s="9">
        <v>0</v>
      </c>
      <c r="K14806" s="467">
        <v>0</v>
      </c>
      <c r="L14806" s="9">
        <f t="shared" si="5266"/>
        <v>0</v>
      </c>
      <c r="M14806" s="9">
        <v>0</v>
      </c>
      <c r="N14806" s="467">
        <v>0</v>
      </c>
    </row>
    <row r="14807" spans="1:14" customFormat="1" ht="20.25" hidden="1" customHeight="1" thickTop="1" thickBot="1" x14ac:dyDescent="0.3">
      <c r="A14807" s="1" t="s">
        <v>0</v>
      </c>
      <c r="B14807" s="5" t="s">
        <v>83</v>
      </c>
      <c r="C14807" s="9">
        <f t="shared" si="5263"/>
        <v>0</v>
      </c>
      <c r="D14807" s="9">
        <v>0</v>
      </c>
      <c r="E14807" s="9">
        <v>0</v>
      </c>
      <c r="F14807" s="9">
        <f t="shared" si="5264"/>
        <v>0</v>
      </c>
      <c r="G14807" s="9">
        <v>0</v>
      </c>
      <c r="H14807" s="467">
        <v>0</v>
      </c>
      <c r="I14807" s="9">
        <f t="shared" si="5265"/>
        <v>0</v>
      </c>
      <c r="J14807" s="9">
        <v>0</v>
      </c>
      <c r="K14807" s="467">
        <v>0</v>
      </c>
      <c r="L14807" s="9">
        <f t="shared" si="5266"/>
        <v>0</v>
      </c>
      <c r="M14807" s="9">
        <v>0</v>
      </c>
      <c r="N14807" s="467">
        <v>0</v>
      </c>
    </row>
    <row r="14808" spans="1:14" customFormat="1" ht="20.25" hidden="1" customHeight="1" thickTop="1" thickBot="1" x14ac:dyDescent="0.3">
      <c r="A14808" s="1" t="s">
        <v>0</v>
      </c>
      <c r="B14808" s="5" t="s">
        <v>84</v>
      </c>
      <c r="C14808" s="9">
        <f t="shared" si="5263"/>
        <v>0</v>
      </c>
      <c r="D14808" s="9">
        <v>0</v>
      </c>
      <c r="E14808" s="9">
        <v>0</v>
      </c>
      <c r="F14808" s="9">
        <f t="shared" si="5264"/>
        <v>0</v>
      </c>
      <c r="G14808" s="9">
        <v>0</v>
      </c>
      <c r="H14808" s="467">
        <v>0</v>
      </c>
      <c r="I14808" s="9">
        <f t="shared" si="5265"/>
        <v>0</v>
      </c>
      <c r="J14808" s="9">
        <v>0</v>
      </c>
      <c r="K14808" s="467">
        <v>0</v>
      </c>
      <c r="L14808" s="9">
        <f t="shared" si="5266"/>
        <v>0</v>
      </c>
      <c r="M14808" s="9">
        <v>0</v>
      </c>
      <c r="N14808" s="467">
        <v>0</v>
      </c>
    </row>
    <row r="14809" spans="1:14" customFormat="1" ht="7.5" hidden="1" customHeight="1" thickTop="1" thickBot="1" x14ac:dyDescent="0.3">
      <c r="A14809" s="1" t="s">
        <v>0</v>
      </c>
      <c r="B14809" s="5" t="s">
        <v>85</v>
      </c>
      <c r="C14809" s="9">
        <f t="shared" si="5263"/>
        <v>0</v>
      </c>
      <c r="D14809" s="9">
        <v>0</v>
      </c>
      <c r="E14809" s="9">
        <v>0</v>
      </c>
      <c r="F14809" s="9">
        <f t="shared" si="5264"/>
        <v>0</v>
      </c>
      <c r="G14809" s="9">
        <v>0</v>
      </c>
      <c r="H14809" s="467">
        <v>0</v>
      </c>
      <c r="I14809" s="9">
        <f t="shared" si="5265"/>
        <v>0</v>
      </c>
      <c r="J14809" s="9">
        <v>0</v>
      </c>
      <c r="K14809" s="467">
        <v>0</v>
      </c>
      <c r="L14809" s="9">
        <f t="shared" si="5266"/>
        <v>0</v>
      </c>
      <c r="M14809" s="9">
        <v>0</v>
      </c>
      <c r="N14809" s="467">
        <v>0</v>
      </c>
    </row>
    <row r="14810" spans="1:14" customFormat="1" ht="20.25" hidden="1" customHeight="1" thickTop="1" thickBot="1" x14ac:dyDescent="0.3">
      <c r="A14810" s="1" t="s">
        <v>0</v>
      </c>
      <c r="B14810" s="5" t="s">
        <v>86</v>
      </c>
      <c r="C14810" s="9">
        <f t="shared" si="5263"/>
        <v>0</v>
      </c>
      <c r="D14810" s="9">
        <v>0</v>
      </c>
      <c r="E14810" s="9">
        <v>0</v>
      </c>
      <c r="F14810" s="9">
        <f t="shared" si="5264"/>
        <v>0</v>
      </c>
      <c r="G14810" s="9">
        <v>0</v>
      </c>
      <c r="H14810" s="467">
        <v>0</v>
      </c>
      <c r="I14810" s="9">
        <f t="shared" si="5265"/>
        <v>0</v>
      </c>
      <c r="J14810" s="9">
        <v>0</v>
      </c>
      <c r="K14810" s="467">
        <v>0</v>
      </c>
      <c r="L14810" s="9">
        <f t="shared" si="5266"/>
        <v>0</v>
      </c>
      <c r="M14810" s="9">
        <v>0</v>
      </c>
      <c r="N14810" s="467">
        <v>0</v>
      </c>
    </row>
    <row r="14811" spans="1:14" customFormat="1" ht="20.25" hidden="1" customHeight="1" thickTop="1" thickBot="1" x14ac:dyDescent="0.3">
      <c r="A14811" s="1" t="s">
        <v>0</v>
      </c>
      <c r="B14811" s="5" t="s">
        <v>87</v>
      </c>
      <c r="C14811" s="9">
        <f t="shared" si="5263"/>
        <v>0</v>
      </c>
      <c r="D14811" s="9">
        <v>0</v>
      </c>
      <c r="E14811" s="9">
        <v>0</v>
      </c>
      <c r="F14811" s="9">
        <f t="shared" si="5264"/>
        <v>0</v>
      </c>
      <c r="G14811" s="9">
        <v>0</v>
      </c>
      <c r="H14811" s="467">
        <v>0</v>
      </c>
      <c r="I14811" s="9">
        <f t="shared" si="5265"/>
        <v>0</v>
      </c>
      <c r="J14811" s="9">
        <v>0</v>
      </c>
      <c r="K14811" s="467">
        <v>0</v>
      </c>
      <c r="L14811" s="9">
        <f t="shared" si="5266"/>
        <v>0</v>
      </c>
      <c r="M14811" s="9">
        <v>0</v>
      </c>
      <c r="N14811" s="467">
        <v>0</v>
      </c>
    </row>
    <row r="14812" spans="1:14" customFormat="1" ht="20.25" hidden="1" customHeight="1" thickTop="1" thickBot="1" x14ac:dyDescent="0.3">
      <c r="A14812" s="1" t="s">
        <v>0</v>
      </c>
      <c r="B14812" s="3" t="s">
        <v>88</v>
      </c>
      <c r="C14812" s="9">
        <f t="shared" si="5263"/>
        <v>0</v>
      </c>
      <c r="D14812" s="9">
        <v>0</v>
      </c>
      <c r="E14812" s="9">
        <v>0</v>
      </c>
      <c r="F14812" s="9">
        <f t="shared" si="5264"/>
        <v>0</v>
      </c>
      <c r="G14812" s="9">
        <v>0</v>
      </c>
      <c r="H14812" s="467">
        <v>0</v>
      </c>
      <c r="I14812" s="9">
        <f t="shared" si="5265"/>
        <v>0</v>
      </c>
      <c r="J14812" s="9">
        <v>0</v>
      </c>
      <c r="K14812" s="467">
        <v>0</v>
      </c>
      <c r="L14812" s="9">
        <f t="shared" si="5266"/>
        <v>0</v>
      </c>
      <c r="M14812" s="9">
        <v>0</v>
      </c>
      <c r="N14812" s="467">
        <v>0</v>
      </c>
    </row>
    <row r="14813" spans="1:14" customFormat="1" ht="20.25" hidden="1" customHeight="1" thickTop="1" thickBot="1" x14ac:dyDescent="0.3">
      <c r="A14813" s="1" t="s">
        <v>0</v>
      </c>
      <c r="B14813" s="3" t="s">
        <v>89</v>
      </c>
      <c r="C14813" s="9">
        <f t="shared" si="5263"/>
        <v>0</v>
      </c>
      <c r="D14813" s="9">
        <f>SUM(D14814,D14819:D14820)</f>
        <v>0</v>
      </c>
      <c r="E14813" s="9">
        <f>SUM(E14814,E14819:E14820)</f>
        <v>0</v>
      </c>
      <c r="F14813" s="9">
        <f t="shared" si="5264"/>
        <v>0</v>
      </c>
      <c r="G14813" s="9">
        <f>SUM(G14814,G14819:G14820)</f>
        <v>0</v>
      </c>
      <c r="H14813" s="467">
        <f>SUM(H14814,H14819:H14820)</f>
        <v>0</v>
      </c>
      <c r="I14813" s="9">
        <f t="shared" si="5265"/>
        <v>0</v>
      </c>
      <c r="J14813" s="9">
        <f>SUM(J14814,J14819:J14820)</f>
        <v>0</v>
      </c>
      <c r="K14813" s="467">
        <f>SUM(K14814,K14819:K14820)</f>
        <v>0</v>
      </c>
      <c r="L14813" s="9">
        <f t="shared" si="5266"/>
        <v>0</v>
      </c>
      <c r="M14813" s="9">
        <f>SUM(M14814,M14819:M14820)</f>
        <v>0</v>
      </c>
      <c r="N14813" s="467">
        <f>SUM(N14814,N14819:N14820)</f>
        <v>0</v>
      </c>
    </row>
    <row r="14814" spans="1:14" customFormat="1" ht="20.25" hidden="1" customHeight="1" thickTop="1" thickBot="1" x14ac:dyDescent="0.3">
      <c r="A14814" s="1" t="s">
        <v>0</v>
      </c>
      <c r="B14814" s="4" t="s">
        <v>90</v>
      </c>
      <c r="C14814" s="9">
        <f t="shared" si="5263"/>
        <v>0</v>
      </c>
      <c r="D14814" s="9">
        <f>SUM(D14815:D14818)</f>
        <v>0</v>
      </c>
      <c r="E14814" s="9">
        <f>SUM(E14815:E14818)</f>
        <v>0</v>
      </c>
      <c r="F14814" s="9">
        <f t="shared" si="5264"/>
        <v>0</v>
      </c>
      <c r="G14814" s="9">
        <f>SUM(G14815:G14818)</f>
        <v>0</v>
      </c>
      <c r="H14814" s="467">
        <f>SUM(H14815:H14818)</f>
        <v>0</v>
      </c>
      <c r="I14814" s="9">
        <f t="shared" si="5265"/>
        <v>0</v>
      </c>
      <c r="J14814" s="9">
        <f>SUM(J14815:J14818)</f>
        <v>0</v>
      </c>
      <c r="K14814" s="467">
        <f>SUM(K14815:K14818)</f>
        <v>0</v>
      </c>
      <c r="L14814" s="9">
        <f t="shared" si="5266"/>
        <v>0</v>
      </c>
      <c r="M14814" s="9">
        <f>SUM(M14815:M14818)</f>
        <v>0</v>
      </c>
      <c r="N14814" s="467">
        <f>SUM(N14815:N14818)</f>
        <v>0</v>
      </c>
    </row>
    <row r="14815" spans="1:14" customFormat="1" ht="20.25" hidden="1" customHeight="1" thickTop="1" thickBot="1" x14ac:dyDescent="0.3">
      <c r="A14815" s="1" t="s">
        <v>0</v>
      </c>
      <c r="B14815" s="5" t="s">
        <v>91</v>
      </c>
      <c r="C14815" s="9">
        <f t="shared" si="5263"/>
        <v>0</v>
      </c>
      <c r="D14815" s="9">
        <v>0</v>
      </c>
      <c r="E14815" s="9">
        <v>0</v>
      </c>
      <c r="F14815" s="9">
        <f t="shared" si="5264"/>
        <v>0</v>
      </c>
      <c r="G14815" s="9">
        <v>0</v>
      </c>
      <c r="H14815" s="467">
        <v>0</v>
      </c>
      <c r="I14815" s="9">
        <f t="shared" si="5265"/>
        <v>0</v>
      </c>
      <c r="J14815" s="9">
        <v>0</v>
      </c>
      <c r="K14815" s="467">
        <v>0</v>
      </c>
      <c r="L14815" s="9">
        <f t="shared" si="5266"/>
        <v>0</v>
      </c>
      <c r="M14815" s="9">
        <v>0</v>
      </c>
      <c r="N14815" s="467">
        <v>0</v>
      </c>
    </row>
    <row r="14816" spans="1:14" customFormat="1" ht="20.25" hidden="1" customHeight="1" thickTop="1" thickBot="1" x14ac:dyDescent="0.3">
      <c r="A14816" s="1" t="s">
        <v>0</v>
      </c>
      <c r="B14816" s="5" t="s">
        <v>92</v>
      </c>
      <c r="C14816" s="9">
        <f t="shared" si="5263"/>
        <v>0</v>
      </c>
      <c r="D14816" s="9">
        <v>0</v>
      </c>
      <c r="E14816" s="9">
        <v>0</v>
      </c>
      <c r="F14816" s="9">
        <f t="shared" si="5264"/>
        <v>0</v>
      </c>
      <c r="G14816" s="9">
        <v>0</v>
      </c>
      <c r="H14816" s="467">
        <v>0</v>
      </c>
      <c r="I14816" s="9">
        <f t="shared" si="5265"/>
        <v>0</v>
      </c>
      <c r="J14816" s="9">
        <v>0</v>
      </c>
      <c r="K14816" s="467">
        <v>0</v>
      </c>
      <c r="L14816" s="9">
        <f t="shared" si="5266"/>
        <v>0</v>
      </c>
      <c r="M14816" s="9">
        <v>0</v>
      </c>
      <c r="N14816" s="467">
        <v>0</v>
      </c>
    </row>
    <row r="14817" spans="1:14" customFormat="1" ht="20.25" hidden="1" customHeight="1" thickTop="1" thickBot="1" x14ac:dyDescent="0.3">
      <c r="A14817" s="1" t="s">
        <v>0</v>
      </c>
      <c r="B14817" s="5" t="s">
        <v>93</v>
      </c>
      <c r="C14817" s="9">
        <f t="shared" si="5263"/>
        <v>0</v>
      </c>
      <c r="D14817" s="9">
        <v>0</v>
      </c>
      <c r="E14817" s="9">
        <v>0</v>
      </c>
      <c r="F14817" s="9">
        <f t="shared" si="5264"/>
        <v>0</v>
      </c>
      <c r="G14817" s="9">
        <v>0</v>
      </c>
      <c r="H14817" s="467">
        <v>0</v>
      </c>
      <c r="I14817" s="9">
        <f t="shared" si="5265"/>
        <v>0</v>
      </c>
      <c r="J14817" s="9">
        <v>0</v>
      </c>
      <c r="K14817" s="467">
        <v>0</v>
      </c>
      <c r="L14817" s="9">
        <f t="shared" si="5266"/>
        <v>0</v>
      </c>
      <c r="M14817" s="9">
        <v>0</v>
      </c>
      <c r="N14817" s="467">
        <v>0</v>
      </c>
    </row>
    <row r="14818" spans="1:14" customFormat="1" ht="20.25" hidden="1" customHeight="1" thickTop="1" thickBot="1" x14ac:dyDescent="0.3">
      <c r="A14818" s="1" t="s">
        <v>0</v>
      </c>
      <c r="B14818" s="5" t="s">
        <v>94</v>
      </c>
      <c r="C14818" s="9">
        <f t="shared" si="5263"/>
        <v>0</v>
      </c>
      <c r="D14818" s="9">
        <v>0</v>
      </c>
      <c r="E14818" s="9">
        <v>0</v>
      </c>
      <c r="F14818" s="9">
        <f t="shared" si="5264"/>
        <v>0</v>
      </c>
      <c r="G14818" s="9">
        <v>0</v>
      </c>
      <c r="H14818" s="467">
        <v>0</v>
      </c>
      <c r="I14818" s="9">
        <f t="shared" si="5265"/>
        <v>0</v>
      </c>
      <c r="J14818" s="9">
        <v>0</v>
      </c>
      <c r="K14818" s="467">
        <v>0</v>
      </c>
      <c r="L14818" s="9">
        <f t="shared" si="5266"/>
        <v>0</v>
      </c>
      <c r="M14818" s="9">
        <v>0</v>
      </c>
      <c r="N14818" s="467">
        <v>0</v>
      </c>
    </row>
    <row r="14819" spans="1:14" customFormat="1" ht="20.25" hidden="1" customHeight="1" thickTop="1" thickBot="1" x14ac:dyDescent="0.3">
      <c r="A14819" s="1" t="s">
        <v>0</v>
      </c>
      <c r="B14819" s="4" t="s">
        <v>95</v>
      </c>
      <c r="C14819" s="9">
        <f t="shared" si="5263"/>
        <v>0</v>
      </c>
      <c r="D14819" s="9">
        <v>0</v>
      </c>
      <c r="E14819" s="9">
        <v>0</v>
      </c>
      <c r="F14819" s="9">
        <f t="shared" si="5264"/>
        <v>0</v>
      </c>
      <c r="G14819" s="9">
        <v>0</v>
      </c>
      <c r="H14819" s="467">
        <v>0</v>
      </c>
      <c r="I14819" s="9">
        <f t="shared" si="5265"/>
        <v>0</v>
      </c>
      <c r="J14819" s="9">
        <v>0</v>
      </c>
      <c r="K14819" s="467">
        <v>0</v>
      </c>
      <c r="L14819" s="9">
        <f t="shared" si="5266"/>
        <v>0</v>
      </c>
      <c r="M14819" s="9">
        <v>0</v>
      </c>
      <c r="N14819" s="467">
        <v>0</v>
      </c>
    </row>
    <row r="14820" spans="1:14" customFormat="1" ht="20.25" hidden="1" customHeight="1" thickTop="1" thickBot="1" x14ac:dyDescent="0.3">
      <c r="A14820" s="133" t="s">
        <v>0</v>
      </c>
      <c r="B14820" s="134" t="s">
        <v>96</v>
      </c>
      <c r="C14820" s="135">
        <f t="shared" si="5263"/>
        <v>0</v>
      </c>
      <c r="D14820" s="135">
        <v>0</v>
      </c>
      <c r="E14820" s="135">
        <v>0</v>
      </c>
      <c r="F14820" s="9">
        <f t="shared" si="5264"/>
        <v>0</v>
      </c>
      <c r="G14820" s="9">
        <v>0</v>
      </c>
      <c r="H14820" s="467">
        <v>0</v>
      </c>
      <c r="I14820" s="9">
        <f t="shared" si="5265"/>
        <v>0</v>
      </c>
      <c r="J14820" s="9">
        <v>0</v>
      </c>
      <c r="K14820" s="467">
        <v>0</v>
      </c>
      <c r="L14820" s="9">
        <f t="shared" si="5266"/>
        <v>0</v>
      </c>
      <c r="M14820" s="9">
        <v>0</v>
      </c>
      <c r="N14820" s="467">
        <v>0</v>
      </c>
    </row>
    <row r="14821" spans="1:14" customFormat="1" ht="20.25" hidden="1" customHeight="1" thickTop="1" x14ac:dyDescent="0.25">
      <c r="A14821" s="151" t="s">
        <v>0</v>
      </c>
      <c r="B14821" s="156" t="s">
        <v>97</v>
      </c>
      <c r="C14821" s="155">
        <f t="shared" si="5263"/>
        <v>0.95199999999999996</v>
      </c>
      <c r="D14821" s="155">
        <v>0.95199999999999996</v>
      </c>
      <c r="E14821" s="155">
        <v>0</v>
      </c>
      <c r="F14821" s="161">
        <f t="shared" si="5264"/>
        <v>0</v>
      </c>
      <c r="G14821" s="161">
        <v>0</v>
      </c>
      <c r="H14821" s="530">
        <v>0</v>
      </c>
      <c r="I14821" s="161">
        <f t="shared" si="5265"/>
        <v>0</v>
      </c>
      <c r="J14821" s="161">
        <v>0</v>
      </c>
      <c r="K14821" s="530">
        <v>0</v>
      </c>
      <c r="L14821" s="161">
        <f t="shared" si="5266"/>
        <v>0</v>
      </c>
      <c r="M14821" s="161">
        <v>0</v>
      </c>
      <c r="N14821" s="530">
        <v>0</v>
      </c>
    </row>
    <row r="14822" spans="1:14" customFormat="1" ht="18.75" hidden="1" customHeight="1" thickBot="1" x14ac:dyDescent="0.3">
      <c r="A14822" s="140" t="s">
        <v>0</v>
      </c>
      <c r="B14822" s="149" t="s">
        <v>98</v>
      </c>
      <c r="C14822" s="142">
        <f t="shared" si="5263"/>
        <v>0</v>
      </c>
      <c r="D14822" s="142">
        <f>SUM(D14823,D14826,D14829)</f>
        <v>0</v>
      </c>
      <c r="E14822" s="142">
        <f>SUM(E14823,E14826,E14829)</f>
        <v>0</v>
      </c>
      <c r="F14822" s="142">
        <f t="shared" si="5264"/>
        <v>0</v>
      </c>
      <c r="G14822" s="142">
        <f>SUM(G14823,G14826,G14829)</f>
        <v>0</v>
      </c>
      <c r="H14822" s="477">
        <f>SUM(H14823,H14826,H14829)</f>
        <v>0</v>
      </c>
      <c r="I14822" s="142">
        <f t="shared" si="5265"/>
        <v>0</v>
      </c>
      <c r="J14822" s="142">
        <f>SUM(J14823,J14826,J14829)</f>
        <v>0</v>
      </c>
      <c r="K14822" s="477">
        <f>SUM(K14823,K14826,K14829)</f>
        <v>0</v>
      </c>
      <c r="L14822" s="142">
        <f t="shared" si="5266"/>
        <v>0</v>
      </c>
      <c r="M14822" s="142">
        <f>SUM(M14823,M14826,M14829)</f>
        <v>0</v>
      </c>
      <c r="N14822" s="477">
        <f>SUM(N14823,N14826,N14829)</f>
        <v>0</v>
      </c>
    </row>
    <row r="14823" spans="1:14" customFormat="1" ht="20.25" hidden="1" customHeight="1" thickTop="1" thickBot="1" x14ac:dyDescent="0.3">
      <c r="A14823" s="1" t="s">
        <v>0</v>
      </c>
      <c r="B14823" s="4" t="s">
        <v>99</v>
      </c>
      <c r="C14823" s="9">
        <f t="shared" si="5263"/>
        <v>0</v>
      </c>
      <c r="D14823" s="9">
        <f>SUM(D14824:D14825)</f>
        <v>0</v>
      </c>
      <c r="E14823" s="9">
        <f>SUM(E14824:E14825)</f>
        <v>0</v>
      </c>
      <c r="F14823" s="9">
        <f t="shared" si="5264"/>
        <v>0</v>
      </c>
      <c r="G14823" s="9">
        <f>SUM(G14824:G14825)</f>
        <v>0</v>
      </c>
      <c r="H14823" s="467">
        <f>SUM(H14824:H14825)</f>
        <v>0</v>
      </c>
      <c r="I14823" s="9">
        <f t="shared" si="5265"/>
        <v>0</v>
      </c>
      <c r="J14823" s="9">
        <f>SUM(J14824:J14825)</f>
        <v>0</v>
      </c>
      <c r="K14823" s="467">
        <f>SUM(K14824:K14825)</f>
        <v>0</v>
      </c>
      <c r="L14823" s="9">
        <f t="shared" si="5266"/>
        <v>0</v>
      </c>
      <c r="M14823" s="9">
        <f>SUM(M14824:M14825)</f>
        <v>0</v>
      </c>
      <c r="N14823" s="467">
        <f>SUM(N14824:N14825)</f>
        <v>0</v>
      </c>
    </row>
    <row r="14824" spans="1:14" customFormat="1" ht="20.25" hidden="1" customHeight="1" thickTop="1" thickBot="1" x14ac:dyDescent="0.3">
      <c r="A14824" s="1" t="s">
        <v>0</v>
      </c>
      <c r="B14824" s="5" t="s">
        <v>100</v>
      </c>
      <c r="C14824" s="9">
        <f t="shared" si="5263"/>
        <v>0</v>
      </c>
      <c r="D14824" s="9">
        <v>0</v>
      </c>
      <c r="E14824" s="9">
        <v>0</v>
      </c>
      <c r="F14824" s="9">
        <f t="shared" si="5264"/>
        <v>0</v>
      </c>
      <c r="G14824" s="9">
        <v>0</v>
      </c>
      <c r="H14824" s="467">
        <v>0</v>
      </c>
      <c r="I14824" s="9">
        <f t="shared" si="5265"/>
        <v>0</v>
      </c>
      <c r="J14824" s="9">
        <v>0</v>
      </c>
      <c r="K14824" s="467">
        <v>0</v>
      </c>
      <c r="L14824" s="9">
        <f t="shared" si="5266"/>
        <v>0</v>
      </c>
      <c r="M14824" s="9">
        <v>0</v>
      </c>
      <c r="N14824" s="467">
        <v>0</v>
      </c>
    </row>
    <row r="14825" spans="1:14" customFormat="1" ht="20.25" hidden="1" customHeight="1" thickTop="1" thickBot="1" x14ac:dyDescent="0.3">
      <c r="A14825" s="1" t="s">
        <v>0</v>
      </c>
      <c r="B14825" s="5" t="s">
        <v>101</v>
      </c>
      <c r="C14825" s="9">
        <f t="shared" si="5263"/>
        <v>0</v>
      </c>
      <c r="D14825" s="9">
        <v>0</v>
      </c>
      <c r="E14825" s="9">
        <v>0</v>
      </c>
      <c r="F14825" s="9">
        <f t="shared" si="5264"/>
        <v>0</v>
      </c>
      <c r="G14825" s="9">
        <v>0</v>
      </c>
      <c r="H14825" s="467">
        <v>0</v>
      </c>
      <c r="I14825" s="9">
        <f t="shared" si="5265"/>
        <v>0</v>
      </c>
      <c r="J14825" s="9">
        <v>0</v>
      </c>
      <c r="K14825" s="467">
        <v>0</v>
      </c>
      <c r="L14825" s="9">
        <f t="shared" si="5266"/>
        <v>0</v>
      </c>
      <c r="M14825" s="9">
        <v>0</v>
      </c>
      <c r="N14825" s="467">
        <v>0</v>
      </c>
    </row>
    <row r="14826" spans="1:14" customFormat="1" ht="20.25" hidden="1" customHeight="1" thickTop="1" thickBot="1" x14ac:dyDescent="0.3">
      <c r="A14826" s="1" t="s">
        <v>0</v>
      </c>
      <c r="B14826" s="4" t="s">
        <v>102</v>
      </c>
      <c r="C14826" s="9">
        <f t="shared" si="5263"/>
        <v>0</v>
      </c>
      <c r="D14826" s="9">
        <f>SUM(D14827:D14828)</f>
        <v>0</v>
      </c>
      <c r="E14826" s="9">
        <f>SUM(E14827:E14828)</f>
        <v>0</v>
      </c>
      <c r="F14826" s="9">
        <f t="shared" si="5264"/>
        <v>0</v>
      </c>
      <c r="G14826" s="9">
        <f>SUM(G14827:G14828)</f>
        <v>0</v>
      </c>
      <c r="H14826" s="467">
        <f>SUM(H14827:H14828)</f>
        <v>0</v>
      </c>
      <c r="I14826" s="9">
        <f t="shared" si="5265"/>
        <v>0</v>
      </c>
      <c r="J14826" s="9">
        <f>SUM(J14827:J14828)</f>
        <v>0</v>
      </c>
      <c r="K14826" s="467">
        <f>SUM(K14827:K14828)</f>
        <v>0</v>
      </c>
      <c r="L14826" s="9">
        <f t="shared" si="5266"/>
        <v>0</v>
      </c>
      <c r="M14826" s="9">
        <f>SUM(M14827:M14828)</f>
        <v>0</v>
      </c>
      <c r="N14826" s="467">
        <f>SUM(N14827:N14828)</f>
        <v>0</v>
      </c>
    </row>
    <row r="14827" spans="1:14" customFormat="1" ht="20.25" hidden="1" customHeight="1" thickTop="1" thickBot="1" x14ac:dyDescent="0.3">
      <c r="A14827" s="1" t="s">
        <v>0</v>
      </c>
      <c r="B14827" s="5" t="s">
        <v>100</v>
      </c>
      <c r="C14827" s="9">
        <f t="shared" si="5263"/>
        <v>0</v>
      </c>
      <c r="D14827" s="9">
        <v>0</v>
      </c>
      <c r="E14827" s="9">
        <v>0</v>
      </c>
      <c r="F14827" s="9">
        <f t="shared" si="5264"/>
        <v>0</v>
      </c>
      <c r="G14827" s="9">
        <v>0</v>
      </c>
      <c r="H14827" s="467">
        <v>0</v>
      </c>
      <c r="I14827" s="9">
        <f t="shared" si="5265"/>
        <v>0</v>
      </c>
      <c r="J14827" s="9">
        <v>0</v>
      </c>
      <c r="K14827" s="467">
        <v>0</v>
      </c>
      <c r="L14827" s="9">
        <f t="shared" si="5266"/>
        <v>0</v>
      </c>
      <c r="M14827" s="9">
        <v>0</v>
      </c>
      <c r="N14827" s="467">
        <v>0</v>
      </c>
    </row>
    <row r="14828" spans="1:14" customFormat="1" ht="20.25" hidden="1" customHeight="1" thickTop="1" thickBot="1" x14ac:dyDescent="0.3">
      <c r="A14828" s="1" t="s">
        <v>0</v>
      </c>
      <c r="B14828" s="5" t="s">
        <v>101</v>
      </c>
      <c r="C14828" s="9">
        <f t="shared" si="5263"/>
        <v>0</v>
      </c>
      <c r="D14828" s="9">
        <v>0</v>
      </c>
      <c r="E14828" s="9">
        <v>0</v>
      </c>
      <c r="F14828" s="9">
        <f t="shared" si="5264"/>
        <v>0</v>
      </c>
      <c r="G14828" s="9">
        <v>0</v>
      </c>
      <c r="H14828" s="467">
        <v>0</v>
      </c>
      <c r="I14828" s="9">
        <f t="shared" si="5265"/>
        <v>0</v>
      </c>
      <c r="J14828" s="9">
        <v>0</v>
      </c>
      <c r="K14828" s="467">
        <v>0</v>
      </c>
      <c r="L14828" s="9">
        <f t="shared" si="5266"/>
        <v>0</v>
      </c>
      <c r="M14828" s="9">
        <v>0</v>
      </c>
      <c r="N14828" s="467">
        <v>0</v>
      </c>
    </row>
    <row r="14829" spans="1:14" customFormat="1" ht="20.25" hidden="1" customHeight="1" thickTop="1" thickBot="1" x14ac:dyDescent="0.3">
      <c r="A14829" s="1" t="s">
        <v>0</v>
      </c>
      <c r="B14829" s="4" t="s">
        <v>103</v>
      </c>
      <c r="C14829" s="9">
        <f t="shared" si="5263"/>
        <v>0</v>
      </c>
      <c r="D14829" s="9">
        <f>SUM(D14830,D14837,D14849)</f>
        <v>0</v>
      </c>
      <c r="E14829" s="9">
        <f>SUM(E14830,E14837,E14849)</f>
        <v>0</v>
      </c>
      <c r="F14829" s="9">
        <f t="shared" si="5264"/>
        <v>0</v>
      </c>
      <c r="G14829" s="9">
        <f>SUM(G14830,G14837,G14849)</f>
        <v>0</v>
      </c>
      <c r="H14829" s="467">
        <f>SUM(H14830,H14837,H14849)</f>
        <v>0</v>
      </c>
      <c r="I14829" s="9">
        <f t="shared" si="5265"/>
        <v>0</v>
      </c>
      <c r="J14829" s="9">
        <f>SUM(J14830,J14837,J14849)</f>
        <v>0</v>
      </c>
      <c r="K14829" s="467">
        <f>SUM(K14830,K14837,K14849)</f>
        <v>0</v>
      </c>
      <c r="L14829" s="9">
        <f t="shared" si="5266"/>
        <v>0</v>
      </c>
      <c r="M14829" s="9">
        <f>SUM(M14830,M14837,M14849)</f>
        <v>0</v>
      </c>
      <c r="N14829" s="467">
        <f>SUM(N14830,N14837,N14849)</f>
        <v>0</v>
      </c>
    </row>
    <row r="14830" spans="1:14" customFormat="1" ht="20.25" hidden="1" customHeight="1" thickTop="1" thickBot="1" x14ac:dyDescent="0.3">
      <c r="A14830" s="1" t="s">
        <v>0</v>
      </c>
      <c r="B14830" s="5" t="s">
        <v>104</v>
      </c>
      <c r="C14830" s="9">
        <f t="shared" si="5263"/>
        <v>0</v>
      </c>
      <c r="D14830" s="9">
        <f>SUM(D14831,D14834)</f>
        <v>0</v>
      </c>
      <c r="E14830" s="9">
        <f>SUM(E14831,E14834)</f>
        <v>0</v>
      </c>
      <c r="F14830" s="9">
        <f t="shared" si="5264"/>
        <v>0</v>
      </c>
      <c r="G14830" s="9">
        <f>SUM(G14831,G14834)</f>
        <v>0</v>
      </c>
      <c r="H14830" s="467">
        <f>SUM(H14831,H14834)</f>
        <v>0</v>
      </c>
      <c r="I14830" s="9">
        <f t="shared" si="5265"/>
        <v>0</v>
      </c>
      <c r="J14830" s="9">
        <f>SUM(J14831,J14834)</f>
        <v>0</v>
      </c>
      <c r="K14830" s="467">
        <f>SUM(K14831,K14834)</f>
        <v>0</v>
      </c>
      <c r="L14830" s="9">
        <f t="shared" si="5266"/>
        <v>0</v>
      </c>
      <c r="M14830" s="9">
        <f>SUM(M14831,M14834)</f>
        <v>0</v>
      </c>
      <c r="N14830" s="467">
        <f>SUM(N14831,N14834)</f>
        <v>0</v>
      </c>
    </row>
    <row r="14831" spans="1:14" customFormat="1" ht="20.25" hidden="1" customHeight="1" thickTop="1" thickBot="1" x14ac:dyDescent="0.3">
      <c r="A14831" s="1" t="s">
        <v>0</v>
      </c>
      <c r="B14831" s="6" t="s">
        <v>105</v>
      </c>
      <c r="C14831" s="9">
        <f t="shared" si="5263"/>
        <v>0</v>
      </c>
      <c r="D14831" s="9">
        <f>SUM(D14832:D14833)</f>
        <v>0</v>
      </c>
      <c r="E14831" s="9">
        <f>SUM(E14832:E14833)</f>
        <v>0</v>
      </c>
      <c r="F14831" s="9">
        <f t="shared" si="5264"/>
        <v>0</v>
      </c>
      <c r="G14831" s="9">
        <f>SUM(G14832:G14833)</f>
        <v>0</v>
      </c>
      <c r="H14831" s="467">
        <f>SUM(H14832:H14833)</f>
        <v>0</v>
      </c>
      <c r="I14831" s="9">
        <f t="shared" si="5265"/>
        <v>0</v>
      </c>
      <c r="J14831" s="9">
        <f>SUM(J14832:J14833)</f>
        <v>0</v>
      </c>
      <c r="K14831" s="467">
        <f>SUM(K14832:K14833)</f>
        <v>0</v>
      </c>
      <c r="L14831" s="9">
        <f t="shared" si="5266"/>
        <v>0</v>
      </c>
      <c r="M14831" s="9">
        <f>SUM(M14832:M14833)</f>
        <v>0</v>
      </c>
      <c r="N14831" s="467">
        <f>SUM(N14832:N14833)</f>
        <v>0</v>
      </c>
    </row>
    <row r="14832" spans="1:14" customFormat="1" ht="20.25" hidden="1" customHeight="1" thickTop="1" thickBot="1" x14ac:dyDescent="0.3">
      <c r="A14832" s="1" t="s">
        <v>0</v>
      </c>
      <c r="B14832" s="7" t="s">
        <v>100</v>
      </c>
      <c r="C14832" s="9">
        <f t="shared" si="5263"/>
        <v>0</v>
      </c>
      <c r="D14832" s="9">
        <v>0</v>
      </c>
      <c r="E14832" s="9">
        <v>0</v>
      </c>
      <c r="F14832" s="9">
        <f t="shared" si="5264"/>
        <v>0</v>
      </c>
      <c r="G14832" s="9">
        <v>0</v>
      </c>
      <c r="H14832" s="467">
        <v>0</v>
      </c>
      <c r="I14832" s="9">
        <f t="shared" si="5265"/>
        <v>0</v>
      </c>
      <c r="J14832" s="9">
        <v>0</v>
      </c>
      <c r="K14832" s="467">
        <v>0</v>
      </c>
      <c r="L14832" s="9">
        <f t="shared" si="5266"/>
        <v>0</v>
      </c>
      <c r="M14832" s="9">
        <v>0</v>
      </c>
      <c r="N14832" s="467">
        <v>0</v>
      </c>
    </row>
    <row r="14833" spans="1:14" customFormat="1" ht="20.25" hidden="1" customHeight="1" thickTop="1" thickBot="1" x14ac:dyDescent="0.3">
      <c r="A14833" s="1" t="s">
        <v>0</v>
      </c>
      <c r="B14833" s="7" t="s">
        <v>101</v>
      </c>
      <c r="C14833" s="9">
        <f t="shared" si="5263"/>
        <v>0</v>
      </c>
      <c r="D14833" s="9">
        <v>0</v>
      </c>
      <c r="E14833" s="9">
        <v>0</v>
      </c>
      <c r="F14833" s="9">
        <f t="shared" si="5264"/>
        <v>0</v>
      </c>
      <c r="G14833" s="9">
        <v>0</v>
      </c>
      <c r="H14833" s="467">
        <v>0</v>
      </c>
      <c r="I14833" s="9">
        <f t="shared" si="5265"/>
        <v>0</v>
      </c>
      <c r="J14833" s="9">
        <v>0</v>
      </c>
      <c r="K14833" s="467">
        <v>0</v>
      </c>
      <c r="L14833" s="9">
        <f t="shared" si="5266"/>
        <v>0</v>
      </c>
      <c r="M14833" s="9">
        <v>0</v>
      </c>
      <c r="N14833" s="467">
        <v>0</v>
      </c>
    </row>
    <row r="14834" spans="1:14" customFormat="1" ht="20.25" hidden="1" customHeight="1" thickTop="1" thickBot="1" x14ac:dyDescent="0.3">
      <c r="A14834" s="1" t="s">
        <v>0</v>
      </c>
      <c r="B14834" s="6" t="s">
        <v>106</v>
      </c>
      <c r="C14834" s="9">
        <f t="shared" si="5263"/>
        <v>0</v>
      </c>
      <c r="D14834" s="9">
        <f>SUM(D14835:D14836)</f>
        <v>0</v>
      </c>
      <c r="E14834" s="9">
        <f>SUM(E14835:E14836)</f>
        <v>0</v>
      </c>
      <c r="F14834" s="9">
        <f t="shared" si="5264"/>
        <v>0</v>
      </c>
      <c r="G14834" s="9">
        <f>SUM(G14835:G14836)</f>
        <v>0</v>
      </c>
      <c r="H14834" s="467">
        <f>SUM(H14835:H14836)</f>
        <v>0</v>
      </c>
      <c r="I14834" s="9">
        <f t="shared" si="5265"/>
        <v>0</v>
      </c>
      <c r="J14834" s="9">
        <f>SUM(J14835:J14836)</f>
        <v>0</v>
      </c>
      <c r="K14834" s="467">
        <f>SUM(K14835:K14836)</f>
        <v>0</v>
      </c>
      <c r="L14834" s="9">
        <f t="shared" si="5266"/>
        <v>0</v>
      </c>
      <c r="M14834" s="9">
        <f>SUM(M14835:M14836)</f>
        <v>0</v>
      </c>
      <c r="N14834" s="467">
        <f>SUM(N14835:N14836)</f>
        <v>0</v>
      </c>
    </row>
    <row r="14835" spans="1:14" customFormat="1" ht="20.25" hidden="1" customHeight="1" thickTop="1" thickBot="1" x14ac:dyDescent="0.3">
      <c r="A14835" s="1" t="s">
        <v>0</v>
      </c>
      <c r="B14835" s="7" t="s">
        <v>100</v>
      </c>
      <c r="C14835" s="9">
        <f t="shared" si="5263"/>
        <v>0</v>
      </c>
      <c r="D14835" s="9">
        <v>0</v>
      </c>
      <c r="E14835" s="9">
        <v>0</v>
      </c>
      <c r="F14835" s="9">
        <f t="shared" si="5264"/>
        <v>0</v>
      </c>
      <c r="G14835" s="9">
        <v>0</v>
      </c>
      <c r="H14835" s="467">
        <v>0</v>
      </c>
      <c r="I14835" s="9">
        <f t="shared" si="5265"/>
        <v>0</v>
      </c>
      <c r="J14835" s="9">
        <v>0</v>
      </c>
      <c r="K14835" s="467">
        <v>0</v>
      </c>
      <c r="L14835" s="9">
        <f t="shared" si="5266"/>
        <v>0</v>
      </c>
      <c r="M14835" s="9">
        <v>0</v>
      </c>
      <c r="N14835" s="467">
        <v>0</v>
      </c>
    </row>
    <row r="14836" spans="1:14" customFormat="1" ht="18" hidden="1" customHeight="1" thickTop="1" thickBot="1" x14ac:dyDescent="0.3">
      <c r="A14836" s="1" t="s">
        <v>0</v>
      </c>
      <c r="B14836" s="7" t="s">
        <v>101</v>
      </c>
      <c r="C14836" s="9">
        <f t="shared" si="5263"/>
        <v>0</v>
      </c>
      <c r="D14836" s="9">
        <v>0</v>
      </c>
      <c r="E14836" s="9">
        <v>0</v>
      </c>
      <c r="F14836" s="9">
        <f t="shared" si="5264"/>
        <v>0</v>
      </c>
      <c r="G14836" s="9">
        <v>0</v>
      </c>
      <c r="H14836" s="467">
        <v>0</v>
      </c>
      <c r="I14836" s="9">
        <f t="shared" si="5265"/>
        <v>0</v>
      </c>
      <c r="J14836" s="9">
        <v>0</v>
      </c>
      <c r="K14836" s="467">
        <v>0</v>
      </c>
      <c r="L14836" s="9">
        <f t="shared" si="5266"/>
        <v>0</v>
      </c>
      <c r="M14836" s="9">
        <v>0</v>
      </c>
      <c r="N14836" s="467">
        <v>0</v>
      </c>
    </row>
    <row r="14837" spans="1:14" customFormat="1" ht="20.25" hidden="1" customHeight="1" thickTop="1" thickBot="1" x14ac:dyDescent="0.3">
      <c r="A14837" s="1" t="s">
        <v>0</v>
      </c>
      <c r="B14837" s="5" t="s">
        <v>107</v>
      </c>
      <c r="C14837" s="9">
        <f t="shared" si="5263"/>
        <v>0</v>
      </c>
      <c r="D14837" s="9">
        <f>SUM(D14838,D14846)</f>
        <v>0</v>
      </c>
      <c r="E14837" s="9">
        <f>SUM(E14838,E14846)</f>
        <v>0</v>
      </c>
      <c r="F14837" s="9">
        <f t="shared" si="5264"/>
        <v>0</v>
      </c>
      <c r="G14837" s="9">
        <f>SUM(G14838,G14846)</f>
        <v>0</v>
      </c>
      <c r="H14837" s="467">
        <f>SUM(H14838,H14846)</f>
        <v>0</v>
      </c>
      <c r="I14837" s="9">
        <f t="shared" si="5265"/>
        <v>0</v>
      </c>
      <c r="J14837" s="9">
        <f>SUM(J14838,J14846)</f>
        <v>0</v>
      </c>
      <c r="K14837" s="467">
        <f>SUM(K14838,K14846)</f>
        <v>0</v>
      </c>
      <c r="L14837" s="9">
        <f t="shared" si="5266"/>
        <v>0</v>
      </c>
      <c r="M14837" s="9">
        <f>SUM(M14838,M14846)</f>
        <v>0</v>
      </c>
      <c r="N14837" s="467">
        <f>SUM(N14838,N14846)</f>
        <v>0</v>
      </c>
    </row>
    <row r="14838" spans="1:14" customFormat="1" ht="20.25" hidden="1" customHeight="1" thickTop="1" thickBot="1" x14ac:dyDescent="0.3">
      <c r="A14838" s="1" t="s">
        <v>0</v>
      </c>
      <c r="B14838" s="6" t="s">
        <v>108</v>
      </c>
      <c r="C14838" s="9">
        <f t="shared" si="5263"/>
        <v>0</v>
      </c>
      <c r="D14838" s="9">
        <f>SUM(D14839,D14842)</f>
        <v>0</v>
      </c>
      <c r="E14838" s="9">
        <f>SUM(E14839,E14842)</f>
        <v>0</v>
      </c>
      <c r="F14838" s="9">
        <f t="shared" si="5264"/>
        <v>0</v>
      </c>
      <c r="G14838" s="9">
        <f>SUM(G14839,G14842)</f>
        <v>0</v>
      </c>
      <c r="H14838" s="467">
        <f>SUM(H14839,H14842)</f>
        <v>0</v>
      </c>
      <c r="I14838" s="9">
        <f t="shared" si="5265"/>
        <v>0</v>
      </c>
      <c r="J14838" s="9">
        <f>SUM(J14839,J14842)</f>
        <v>0</v>
      </c>
      <c r="K14838" s="467">
        <f>SUM(K14839,K14842)</f>
        <v>0</v>
      </c>
      <c r="L14838" s="9">
        <f t="shared" si="5266"/>
        <v>0</v>
      </c>
      <c r="M14838" s="9">
        <f>SUM(M14839,M14842)</f>
        <v>0</v>
      </c>
      <c r="N14838" s="467">
        <f>SUM(N14839,N14842)</f>
        <v>0</v>
      </c>
    </row>
    <row r="14839" spans="1:14" customFormat="1" ht="20.25" hidden="1" customHeight="1" thickTop="1" thickBot="1" x14ac:dyDescent="0.3">
      <c r="A14839" s="1" t="s">
        <v>0</v>
      </c>
      <c r="B14839" s="7" t="s">
        <v>100</v>
      </c>
      <c r="C14839" s="9">
        <f t="shared" si="5263"/>
        <v>0</v>
      </c>
      <c r="D14839" s="9">
        <f>SUM(D14840:D14841)</f>
        <v>0</v>
      </c>
      <c r="E14839" s="9">
        <f>SUM(E14840:E14841)</f>
        <v>0</v>
      </c>
      <c r="F14839" s="9">
        <f t="shared" si="5264"/>
        <v>0</v>
      </c>
      <c r="G14839" s="9">
        <f>SUM(G14840:G14841)</f>
        <v>0</v>
      </c>
      <c r="H14839" s="467">
        <f>SUM(H14840:H14841)</f>
        <v>0</v>
      </c>
      <c r="I14839" s="9">
        <f t="shared" si="5265"/>
        <v>0</v>
      </c>
      <c r="J14839" s="9">
        <f>SUM(J14840:J14841)</f>
        <v>0</v>
      </c>
      <c r="K14839" s="467">
        <f>SUM(K14840:K14841)</f>
        <v>0</v>
      </c>
      <c r="L14839" s="9">
        <f t="shared" si="5266"/>
        <v>0</v>
      </c>
      <c r="M14839" s="9">
        <f>SUM(M14840:M14841)</f>
        <v>0</v>
      </c>
      <c r="N14839" s="467">
        <f>SUM(N14840:N14841)</f>
        <v>0</v>
      </c>
    </row>
    <row r="14840" spans="1:14" customFormat="1" ht="20.25" hidden="1" customHeight="1" thickTop="1" thickBot="1" x14ac:dyDescent="0.3">
      <c r="A14840" s="1" t="s">
        <v>0</v>
      </c>
      <c r="B14840" s="8" t="s">
        <v>109</v>
      </c>
      <c r="C14840" s="9">
        <f t="shared" si="5263"/>
        <v>0</v>
      </c>
      <c r="D14840" s="9">
        <v>0</v>
      </c>
      <c r="E14840" s="9">
        <v>0</v>
      </c>
      <c r="F14840" s="9">
        <f t="shared" si="5264"/>
        <v>0</v>
      </c>
      <c r="G14840" s="9">
        <v>0</v>
      </c>
      <c r="H14840" s="467">
        <v>0</v>
      </c>
      <c r="I14840" s="9">
        <f t="shared" si="5265"/>
        <v>0</v>
      </c>
      <c r="J14840" s="9">
        <v>0</v>
      </c>
      <c r="K14840" s="467">
        <v>0</v>
      </c>
      <c r="L14840" s="9">
        <f t="shared" si="5266"/>
        <v>0</v>
      </c>
      <c r="M14840" s="9">
        <v>0</v>
      </c>
      <c r="N14840" s="467">
        <v>0</v>
      </c>
    </row>
    <row r="14841" spans="1:14" customFormat="1" ht="20.25" hidden="1" customHeight="1" thickTop="1" thickBot="1" x14ac:dyDescent="0.3">
      <c r="A14841" s="1" t="s">
        <v>0</v>
      </c>
      <c r="B14841" s="8" t="s">
        <v>110</v>
      </c>
      <c r="C14841" s="9">
        <f t="shared" si="5263"/>
        <v>0</v>
      </c>
      <c r="D14841" s="9">
        <v>0</v>
      </c>
      <c r="E14841" s="9">
        <v>0</v>
      </c>
      <c r="F14841" s="9">
        <f t="shared" si="5264"/>
        <v>0</v>
      </c>
      <c r="G14841" s="9">
        <v>0</v>
      </c>
      <c r="H14841" s="467">
        <v>0</v>
      </c>
      <c r="I14841" s="9">
        <f t="shared" si="5265"/>
        <v>0</v>
      </c>
      <c r="J14841" s="9">
        <v>0</v>
      </c>
      <c r="K14841" s="467">
        <v>0</v>
      </c>
      <c r="L14841" s="9">
        <f t="shared" si="5266"/>
        <v>0</v>
      </c>
      <c r="M14841" s="9">
        <v>0</v>
      </c>
      <c r="N14841" s="467">
        <v>0</v>
      </c>
    </row>
    <row r="14842" spans="1:14" customFormat="1" ht="20.25" hidden="1" customHeight="1" thickTop="1" thickBot="1" x14ac:dyDescent="0.3">
      <c r="A14842" s="1" t="s">
        <v>0</v>
      </c>
      <c r="B14842" s="7" t="s">
        <v>101</v>
      </c>
      <c r="C14842" s="9">
        <f t="shared" si="5263"/>
        <v>0</v>
      </c>
      <c r="D14842" s="9">
        <f>SUM(D14843:D14845)</f>
        <v>0</v>
      </c>
      <c r="E14842" s="9">
        <f>SUM(E14843:E14845)</f>
        <v>0</v>
      </c>
      <c r="F14842" s="9">
        <f t="shared" si="5264"/>
        <v>0</v>
      </c>
      <c r="G14842" s="9">
        <f>SUM(G14843:G14845)</f>
        <v>0</v>
      </c>
      <c r="H14842" s="467">
        <f>SUM(H14843:H14845)</f>
        <v>0</v>
      </c>
      <c r="I14842" s="9">
        <f t="shared" si="5265"/>
        <v>0</v>
      </c>
      <c r="J14842" s="9">
        <f>SUM(J14843:J14845)</f>
        <v>0</v>
      </c>
      <c r="K14842" s="467">
        <f>SUM(K14843:K14845)</f>
        <v>0</v>
      </c>
      <c r="L14842" s="9">
        <f t="shared" si="5266"/>
        <v>0</v>
      </c>
      <c r="M14842" s="9">
        <f>SUM(M14843:M14845)</f>
        <v>0</v>
      </c>
      <c r="N14842" s="467">
        <f>SUM(N14843:N14845)</f>
        <v>0</v>
      </c>
    </row>
    <row r="14843" spans="1:14" customFormat="1" ht="20.25" hidden="1" customHeight="1" thickTop="1" thickBot="1" x14ac:dyDescent="0.3">
      <c r="A14843" s="1" t="s">
        <v>0</v>
      </c>
      <c r="B14843" s="8" t="s">
        <v>109</v>
      </c>
      <c r="C14843" s="9">
        <f t="shared" si="5263"/>
        <v>0</v>
      </c>
      <c r="D14843" s="9">
        <v>0</v>
      </c>
      <c r="E14843" s="9">
        <v>0</v>
      </c>
      <c r="F14843" s="9">
        <f t="shared" si="5264"/>
        <v>0</v>
      </c>
      <c r="G14843" s="9">
        <v>0</v>
      </c>
      <c r="H14843" s="467">
        <v>0</v>
      </c>
      <c r="I14843" s="9">
        <f t="shared" si="5265"/>
        <v>0</v>
      </c>
      <c r="J14843" s="9">
        <v>0</v>
      </c>
      <c r="K14843" s="467">
        <v>0</v>
      </c>
      <c r="L14843" s="9">
        <f t="shared" si="5266"/>
        <v>0</v>
      </c>
      <c r="M14843" s="9">
        <v>0</v>
      </c>
      <c r="N14843" s="467">
        <v>0</v>
      </c>
    </row>
    <row r="14844" spans="1:14" customFormat="1" ht="20.25" hidden="1" customHeight="1" thickTop="1" thickBot="1" x14ac:dyDescent="0.3">
      <c r="A14844" s="1" t="s">
        <v>0</v>
      </c>
      <c r="B14844" s="8" t="s">
        <v>111</v>
      </c>
      <c r="C14844" s="9">
        <f t="shared" si="5263"/>
        <v>0</v>
      </c>
      <c r="D14844" s="9">
        <v>0</v>
      </c>
      <c r="E14844" s="9">
        <v>0</v>
      </c>
      <c r="F14844" s="9">
        <f t="shared" si="5264"/>
        <v>0</v>
      </c>
      <c r="G14844" s="9">
        <v>0</v>
      </c>
      <c r="H14844" s="467">
        <v>0</v>
      </c>
      <c r="I14844" s="9">
        <f t="shared" si="5265"/>
        <v>0</v>
      </c>
      <c r="J14844" s="9">
        <v>0</v>
      </c>
      <c r="K14844" s="467">
        <v>0</v>
      </c>
      <c r="L14844" s="9">
        <f t="shared" si="5266"/>
        <v>0</v>
      </c>
      <c r="M14844" s="9">
        <v>0</v>
      </c>
      <c r="N14844" s="467">
        <v>0</v>
      </c>
    </row>
    <row r="14845" spans="1:14" customFormat="1" ht="20.25" hidden="1" customHeight="1" thickTop="1" thickBot="1" x14ac:dyDescent="0.3">
      <c r="A14845" s="1" t="s">
        <v>0</v>
      </c>
      <c r="B14845" s="8" t="s">
        <v>110</v>
      </c>
      <c r="C14845" s="9">
        <f t="shared" si="5263"/>
        <v>0</v>
      </c>
      <c r="D14845" s="9">
        <v>0</v>
      </c>
      <c r="E14845" s="9">
        <v>0</v>
      </c>
      <c r="F14845" s="9">
        <f t="shared" si="5264"/>
        <v>0</v>
      </c>
      <c r="G14845" s="9">
        <v>0</v>
      </c>
      <c r="H14845" s="467">
        <v>0</v>
      </c>
      <c r="I14845" s="9">
        <f t="shared" si="5265"/>
        <v>0</v>
      </c>
      <c r="J14845" s="9">
        <v>0</v>
      </c>
      <c r="K14845" s="467">
        <v>0</v>
      </c>
      <c r="L14845" s="9">
        <f t="shared" si="5266"/>
        <v>0</v>
      </c>
      <c r="M14845" s="9">
        <v>0</v>
      </c>
      <c r="N14845" s="467">
        <v>0</v>
      </c>
    </row>
    <row r="14846" spans="1:14" customFormat="1" ht="20.25" hidden="1" customHeight="1" thickTop="1" thickBot="1" x14ac:dyDescent="0.3">
      <c r="A14846" s="1" t="s">
        <v>0</v>
      </c>
      <c r="B14846" s="6" t="s">
        <v>112</v>
      </c>
      <c r="C14846" s="9">
        <f t="shared" si="5263"/>
        <v>0</v>
      </c>
      <c r="D14846" s="9">
        <f>SUM(D14847:D14848)</f>
        <v>0</v>
      </c>
      <c r="E14846" s="9">
        <f>SUM(E14847:E14848)</f>
        <v>0</v>
      </c>
      <c r="F14846" s="9">
        <f t="shared" si="5264"/>
        <v>0</v>
      </c>
      <c r="G14846" s="9">
        <f>SUM(G14847:G14848)</f>
        <v>0</v>
      </c>
      <c r="H14846" s="467">
        <f>SUM(H14847:H14848)</f>
        <v>0</v>
      </c>
      <c r="I14846" s="9">
        <f t="shared" si="5265"/>
        <v>0</v>
      </c>
      <c r="J14846" s="9">
        <f>SUM(J14847:J14848)</f>
        <v>0</v>
      </c>
      <c r="K14846" s="467">
        <f>SUM(K14847:K14848)</f>
        <v>0</v>
      </c>
      <c r="L14846" s="9">
        <f t="shared" si="5266"/>
        <v>0</v>
      </c>
      <c r="M14846" s="9">
        <f>SUM(M14847:M14848)</f>
        <v>0</v>
      </c>
      <c r="N14846" s="467">
        <f>SUM(N14847:N14848)</f>
        <v>0</v>
      </c>
    </row>
    <row r="14847" spans="1:14" customFormat="1" ht="20.25" hidden="1" customHeight="1" thickTop="1" thickBot="1" x14ac:dyDescent="0.3">
      <c r="A14847" s="1" t="s">
        <v>0</v>
      </c>
      <c r="B14847" s="7" t="s">
        <v>100</v>
      </c>
      <c r="C14847" s="9">
        <f t="shared" si="5263"/>
        <v>0</v>
      </c>
      <c r="D14847" s="9">
        <v>0</v>
      </c>
      <c r="E14847" s="9">
        <v>0</v>
      </c>
      <c r="F14847" s="9">
        <f t="shared" si="5264"/>
        <v>0</v>
      </c>
      <c r="G14847" s="9">
        <v>0</v>
      </c>
      <c r="H14847" s="467">
        <v>0</v>
      </c>
      <c r="I14847" s="9">
        <f t="shared" si="5265"/>
        <v>0</v>
      </c>
      <c r="J14847" s="9">
        <v>0</v>
      </c>
      <c r="K14847" s="467">
        <v>0</v>
      </c>
      <c r="L14847" s="9">
        <f t="shared" si="5266"/>
        <v>0</v>
      </c>
      <c r="M14847" s="9">
        <v>0</v>
      </c>
      <c r="N14847" s="467">
        <v>0</v>
      </c>
    </row>
    <row r="14848" spans="1:14" customFormat="1" ht="20.25" hidden="1" customHeight="1" thickTop="1" thickBot="1" x14ac:dyDescent="0.3">
      <c r="A14848" s="1" t="s">
        <v>0</v>
      </c>
      <c r="B14848" s="7" t="s">
        <v>101</v>
      </c>
      <c r="C14848" s="9">
        <f t="shared" si="5263"/>
        <v>0</v>
      </c>
      <c r="D14848" s="9">
        <v>0</v>
      </c>
      <c r="E14848" s="9">
        <v>0</v>
      </c>
      <c r="F14848" s="9">
        <f t="shared" si="5264"/>
        <v>0</v>
      </c>
      <c r="G14848" s="9">
        <v>0</v>
      </c>
      <c r="H14848" s="467">
        <v>0</v>
      </c>
      <c r="I14848" s="9">
        <f t="shared" si="5265"/>
        <v>0</v>
      </c>
      <c r="J14848" s="9">
        <v>0</v>
      </c>
      <c r="K14848" s="467">
        <v>0</v>
      </c>
      <c r="L14848" s="9">
        <f t="shared" si="5266"/>
        <v>0</v>
      </c>
      <c r="M14848" s="9">
        <v>0</v>
      </c>
      <c r="N14848" s="467">
        <v>0</v>
      </c>
    </row>
    <row r="14849" spans="1:14" customFormat="1" ht="20.25" hidden="1" customHeight="1" thickTop="1" thickBot="1" x14ac:dyDescent="0.3">
      <c r="A14849" s="1" t="s">
        <v>0</v>
      </c>
      <c r="B14849" s="5" t="s">
        <v>113</v>
      </c>
      <c r="C14849" s="9">
        <f t="shared" si="5263"/>
        <v>0</v>
      </c>
      <c r="D14849" s="9">
        <f>SUM(D14850,D14860)</f>
        <v>0</v>
      </c>
      <c r="E14849" s="9">
        <f>SUM(E14850,E14860)</f>
        <v>0</v>
      </c>
      <c r="F14849" s="9">
        <f t="shared" si="5264"/>
        <v>0</v>
      </c>
      <c r="G14849" s="9">
        <f>SUM(G14850,G14860)</f>
        <v>0</v>
      </c>
      <c r="H14849" s="467">
        <f>SUM(H14850,H14860)</f>
        <v>0</v>
      </c>
      <c r="I14849" s="9">
        <f t="shared" si="5265"/>
        <v>0</v>
      </c>
      <c r="J14849" s="9">
        <f>SUM(J14850,J14860)</f>
        <v>0</v>
      </c>
      <c r="K14849" s="467">
        <f>SUM(K14850,K14860)</f>
        <v>0</v>
      </c>
      <c r="L14849" s="9">
        <f t="shared" si="5266"/>
        <v>0</v>
      </c>
      <c r="M14849" s="9">
        <f>SUM(M14850,M14860)</f>
        <v>0</v>
      </c>
      <c r="N14849" s="467">
        <f>SUM(N14850,N14860)</f>
        <v>0</v>
      </c>
    </row>
    <row r="14850" spans="1:14" customFormat="1" ht="19.5" hidden="1" customHeight="1" thickTop="1" thickBot="1" x14ac:dyDescent="0.3">
      <c r="A14850" s="1" t="s">
        <v>0</v>
      </c>
      <c r="B14850" s="6" t="s">
        <v>114</v>
      </c>
      <c r="C14850" s="9">
        <f t="shared" si="5263"/>
        <v>0</v>
      </c>
      <c r="D14850" s="9">
        <f>SUM(D14851,D14856)</f>
        <v>0</v>
      </c>
      <c r="E14850" s="9">
        <f>SUM(E14851,E14856)</f>
        <v>0</v>
      </c>
      <c r="F14850" s="9">
        <f t="shared" si="5264"/>
        <v>0</v>
      </c>
      <c r="G14850" s="9">
        <f>SUM(G14851,G14856)</f>
        <v>0</v>
      </c>
      <c r="H14850" s="467">
        <f>SUM(H14851,H14856)</f>
        <v>0</v>
      </c>
      <c r="I14850" s="9">
        <f t="shared" si="5265"/>
        <v>0</v>
      </c>
      <c r="J14850" s="9">
        <f>SUM(J14851,J14856)</f>
        <v>0</v>
      </c>
      <c r="K14850" s="467">
        <f>SUM(K14851,K14856)</f>
        <v>0</v>
      </c>
      <c r="L14850" s="9">
        <f t="shared" si="5266"/>
        <v>0</v>
      </c>
      <c r="M14850" s="9">
        <f>SUM(M14851,M14856)</f>
        <v>0</v>
      </c>
      <c r="N14850" s="467">
        <f>SUM(N14851,N14856)</f>
        <v>0</v>
      </c>
    </row>
    <row r="14851" spans="1:14" customFormat="1" ht="20.25" hidden="1" customHeight="1" thickTop="1" thickBot="1" x14ac:dyDescent="0.3">
      <c r="A14851" s="1" t="s">
        <v>0</v>
      </c>
      <c r="B14851" s="7" t="s">
        <v>100</v>
      </c>
      <c r="C14851" s="9">
        <f t="shared" ref="C14851:C14914" si="5267">SUM(D14851:E14851)</f>
        <v>0</v>
      </c>
      <c r="D14851" s="9">
        <f>SUM(D14852:D14855)</f>
        <v>0</v>
      </c>
      <c r="E14851" s="9">
        <f>SUM(E14852:E14855)</f>
        <v>0</v>
      </c>
      <c r="F14851" s="9">
        <f t="shared" ref="F14851:F14914" si="5268">SUM(G14851:H14851)</f>
        <v>0</v>
      </c>
      <c r="G14851" s="9">
        <f>SUM(G14852:G14855)</f>
        <v>0</v>
      </c>
      <c r="H14851" s="467">
        <f>SUM(H14852:H14855)</f>
        <v>0</v>
      </c>
      <c r="I14851" s="9">
        <f t="shared" ref="I14851:I14914" si="5269">SUM(J14851:K14851)</f>
        <v>0</v>
      </c>
      <c r="J14851" s="9">
        <f>SUM(J14852:J14855)</f>
        <v>0</v>
      </c>
      <c r="K14851" s="467">
        <f>SUM(K14852:K14855)</f>
        <v>0</v>
      </c>
      <c r="L14851" s="9">
        <f t="shared" ref="L14851:L14914" si="5270">SUM(M14851:N14851)</f>
        <v>0</v>
      </c>
      <c r="M14851" s="9">
        <f>SUM(M14852:M14855)</f>
        <v>0</v>
      </c>
      <c r="N14851" s="467">
        <f>SUM(N14852:N14855)</f>
        <v>0</v>
      </c>
    </row>
    <row r="14852" spans="1:14" customFormat="1" ht="20.25" hidden="1" customHeight="1" thickTop="1" thickBot="1" x14ac:dyDescent="0.3">
      <c r="A14852" s="1" t="s">
        <v>0</v>
      </c>
      <c r="B14852" s="8" t="s">
        <v>115</v>
      </c>
      <c r="C14852" s="9">
        <f t="shared" si="5267"/>
        <v>0</v>
      </c>
      <c r="D14852" s="9">
        <v>0</v>
      </c>
      <c r="E14852" s="9">
        <v>0</v>
      </c>
      <c r="F14852" s="9">
        <f t="shared" si="5268"/>
        <v>0</v>
      </c>
      <c r="G14852" s="9">
        <v>0</v>
      </c>
      <c r="H14852" s="467">
        <v>0</v>
      </c>
      <c r="I14852" s="9">
        <f t="shared" si="5269"/>
        <v>0</v>
      </c>
      <c r="J14852" s="9">
        <v>0</v>
      </c>
      <c r="K14852" s="467">
        <v>0</v>
      </c>
      <c r="L14852" s="9">
        <f t="shared" si="5270"/>
        <v>0</v>
      </c>
      <c r="M14852" s="9">
        <v>0</v>
      </c>
      <c r="N14852" s="467">
        <v>0</v>
      </c>
    </row>
    <row r="14853" spans="1:14" customFormat="1" ht="20.25" hidden="1" customHeight="1" thickTop="1" thickBot="1" x14ac:dyDescent="0.3">
      <c r="A14853" s="1" t="s">
        <v>0</v>
      </c>
      <c r="B14853" s="8" t="s">
        <v>116</v>
      </c>
      <c r="C14853" s="9">
        <f t="shared" si="5267"/>
        <v>0</v>
      </c>
      <c r="D14853" s="9">
        <v>0</v>
      </c>
      <c r="E14853" s="9">
        <v>0</v>
      </c>
      <c r="F14853" s="9">
        <f t="shared" si="5268"/>
        <v>0</v>
      </c>
      <c r="G14853" s="9">
        <v>0</v>
      </c>
      <c r="H14853" s="467">
        <v>0</v>
      </c>
      <c r="I14853" s="9">
        <f t="shared" si="5269"/>
        <v>0</v>
      </c>
      <c r="J14853" s="9">
        <v>0</v>
      </c>
      <c r="K14853" s="467">
        <v>0</v>
      </c>
      <c r="L14853" s="9">
        <f t="shared" si="5270"/>
        <v>0</v>
      </c>
      <c r="M14853" s="9">
        <v>0</v>
      </c>
      <c r="N14853" s="467">
        <v>0</v>
      </c>
    </row>
    <row r="14854" spans="1:14" customFormat="1" ht="20.25" hidden="1" customHeight="1" thickTop="1" thickBot="1" x14ac:dyDescent="0.3">
      <c r="A14854" s="1" t="s">
        <v>0</v>
      </c>
      <c r="B14854" s="8" t="s">
        <v>109</v>
      </c>
      <c r="C14854" s="9">
        <f t="shared" si="5267"/>
        <v>0</v>
      </c>
      <c r="D14854" s="9">
        <v>0</v>
      </c>
      <c r="E14854" s="9">
        <v>0</v>
      </c>
      <c r="F14854" s="9">
        <f t="shared" si="5268"/>
        <v>0</v>
      </c>
      <c r="G14854" s="9">
        <v>0</v>
      </c>
      <c r="H14854" s="467">
        <v>0</v>
      </c>
      <c r="I14854" s="9">
        <f t="shared" si="5269"/>
        <v>0</v>
      </c>
      <c r="J14854" s="9">
        <v>0</v>
      </c>
      <c r="K14854" s="467">
        <v>0</v>
      </c>
      <c r="L14854" s="9">
        <f t="shared" si="5270"/>
        <v>0</v>
      </c>
      <c r="M14854" s="9">
        <v>0</v>
      </c>
      <c r="N14854" s="467">
        <v>0</v>
      </c>
    </row>
    <row r="14855" spans="1:14" customFormat="1" ht="20.25" hidden="1" customHeight="1" thickTop="1" thickBot="1" x14ac:dyDescent="0.3">
      <c r="A14855" s="1" t="s">
        <v>0</v>
      </c>
      <c r="B14855" s="8" t="s">
        <v>110</v>
      </c>
      <c r="C14855" s="9">
        <f t="shared" si="5267"/>
        <v>0</v>
      </c>
      <c r="D14855" s="9">
        <v>0</v>
      </c>
      <c r="E14855" s="9">
        <v>0</v>
      </c>
      <c r="F14855" s="9">
        <f t="shared" si="5268"/>
        <v>0</v>
      </c>
      <c r="G14855" s="9">
        <v>0</v>
      </c>
      <c r="H14855" s="467">
        <v>0</v>
      </c>
      <c r="I14855" s="9">
        <f t="shared" si="5269"/>
        <v>0</v>
      </c>
      <c r="J14855" s="9">
        <v>0</v>
      </c>
      <c r="K14855" s="467">
        <v>0</v>
      </c>
      <c r="L14855" s="9">
        <f t="shared" si="5270"/>
        <v>0</v>
      </c>
      <c r="M14855" s="9">
        <v>0</v>
      </c>
      <c r="N14855" s="467">
        <v>0</v>
      </c>
    </row>
    <row r="14856" spans="1:14" customFormat="1" ht="20.25" hidden="1" customHeight="1" thickTop="1" thickBot="1" x14ac:dyDescent="0.3">
      <c r="A14856" s="1" t="s">
        <v>0</v>
      </c>
      <c r="B14856" s="7" t="s">
        <v>101</v>
      </c>
      <c r="C14856" s="9">
        <f t="shared" si="5267"/>
        <v>0</v>
      </c>
      <c r="D14856" s="9">
        <f>SUM(D14857:D14859)</f>
        <v>0</v>
      </c>
      <c r="E14856" s="9">
        <f>SUM(E14857:E14859)</f>
        <v>0</v>
      </c>
      <c r="F14856" s="9">
        <f t="shared" si="5268"/>
        <v>0</v>
      </c>
      <c r="G14856" s="9">
        <f>SUM(G14857:G14859)</f>
        <v>0</v>
      </c>
      <c r="H14856" s="467">
        <f>SUM(H14857:H14859)</f>
        <v>0</v>
      </c>
      <c r="I14856" s="9">
        <f t="shared" si="5269"/>
        <v>0</v>
      </c>
      <c r="J14856" s="9">
        <f>SUM(J14857:J14859)</f>
        <v>0</v>
      </c>
      <c r="K14856" s="467">
        <f>SUM(K14857:K14859)</f>
        <v>0</v>
      </c>
      <c r="L14856" s="9">
        <f t="shared" si="5270"/>
        <v>0</v>
      </c>
      <c r="M14856" s="9">
        <f>SUM(M14857:M14859)</f>
        <v>0</v>
      </c>
      <c r="N14856" s="467">
        <f>SUM(N14857:N14859)</f>
        <v>0</v>
      </c>
    </row>
    <row r="14857" spans="1:14" customFormat="1" ht="20.25" hidden="1" customHeight="1" thickTop="1" thickBot="1" x14ac:dyDescent="0.3">
      <c r="A14857" s="1" t="s">
        <v>0</v>
      </c>
      <c r="B14857" s="8" t="s">
        <v>109</v>
      </c>
      <c r="C14857" s="9">
        <f t="shared" si="5267"/>
        <v>0</v>
      </c>
      <c r="D14857" s="9">
        <v>0</v>
      </c>
      <c r="E14857" s="9">
        <v>0</v>
      </c>
      <c r="F14857" s="9">
        <f t="shared" si="5268"/>
        <v>0</v>
      </c>
      <c r="G14857" s="9">
        <v>0</v>
      </c>
      <c r="H14857" s="467">
        <v>0</v>
      </c>
      <c r="I14857" s="9">
        <f t="shared" si="5269"/>
        <v>0</v>
      </c>
      <c r="J14857" s="9">
        <v>0</v>
      </c>
      <c r="K14857" s="467">
        <v>0</v>
      </c>
      <c r="L14857" s="9">
        <f t="shared" si="5270"/>
        <v>0</v>
      </c>
      <c r="M14857" s="9">
        <v>0</v>
      </c>
      <c r="N14857" s="467">
        <v>0</v>
      </c>
    </row>
    <row r="14858" spans="1:14" customFormat="1" ht="20.25" hidden="1" customHeight="1" thickTop="1" thickBot="1" x14ac:dyDescent="0.3">
      <c r="A14858" s="1" t="s">
        <v>0</v>
      </c>
      <c r="B14858" s="8" t="s">
        <v>111</v>
      </c>
      <c r="C14858" s="9">
        <f t="shared" si="5267"/>
        <v>0</v>
      </c>
      <c r="D14858" s="9">
        <v>0</v>
      </c>
      <c r="E14858" s="9">
        <v>0</v>
      </c>
      <c r="F14858" s="9">
        <f t="shared" si="5268"/>
        <v>0</v>
      </c>
      <c r="G14858" s="9">
        <v>0</v>
      </c>
      <c r="H14858" s="467">
        <v>0</v>
      </c>
      <c r="I14858" s="9">
        <f t="shared" si="5269"/>
        <v>0</v>
      </c>
      <c r="J14858" s="9">
        <v>0</v>
      </c>
      <c r="K14858" s="467">
        <v>0</v>
      </c>
      <c r="L14858" s="9">
        <f t="shared" si="5270"/>
        <v>0</v>
      </c>
      <c r="M14858" s="9">
        <v>0</v>
      </c>
      <c r="N14858" s="467">
        <v>0</v>
      </c>
    </row>
    <row r="14859" spans="1:14" customFormat="1" ht="20.25" hidden="1" customHeight="1" thickTop="1" thickBot="1" x14ac:dyDescent="0.3">
      <c r="A14859" s="1" t="s">
        <v>0</v>
      </c>
      <c r="B14859" s="8" t="s">
        <v>110</v>
      </c>
      <c r="C14859" s="9">
        <f t="shared" si="5267"/>
        <v>0</v>
      </c>
      <c r="D14859" s="9">
        <v>0</v>
      </c>
      <c r="E14859" s="9">
        <v>0</v>
      </c>
      <c r="F14859" s="9">
        <f t="shared" si="5268"/>
        <v>0</v>
      </c>
      <c r="G14859" s="9">
        <v>0</v>
      </c>
      <c r="H14859" s="467">
        <v>0</v>
      </c>
      <c r="I14859" s="9">
        <f t="shared" si="5269"/>
        <v>0</v>
      </c>
      <c r="J14859" s="9">
        <v>0</v>
      </c>
      <c r="K14859" s="467">
        <v>0</v>
      </c>
      <c r="L14859" s="9">
        <f t="shared" si="5270"/>
        <v>0</v>
      </c>
      <c r="M14859" s="9">
        <v>0</v>
      </c>
      <c r="N14859" s="467">
        <v>0</v>
      </c>
    </row>
    <row r="14860" spans="1:14" customFormat="1" ht="20.25" hidden="1" customHeight="1" thickTop="1" thickBot="1" x14ac:dyDescent="0.3">
      <c r="A14860" s="1" t="s">
        <v>0</v>
      </c>
      <c r="B14860" s="6" t="s">
        <v>117</v>
      </c>
      <c r="C14860" s="9">
        <f t="shared" si="5267"/>
        <v>0</v>
      </c>
      <c r="D14860" s="9">
        <f>SUM(D14861:D14862)</f>
        <v>0</v>
      </c>
      <c r="E14860" s="9">
        <f>SUM(E14861:E14862)</f>
        <v>0</v>
      </c>
      <c r="F14860" s="9">
        <f t="shared" si="5268"/>
        <v>0</v>
      </c>
      <c r="G14860" s="9">
        <f>SUM(G14861:G14862)</f>
        <v>0</v>
      </c>
      <c r="H14860" s="467">
        <f>SUM(H14861:H14862)</f>
        <v>0</v>
      </c>
      <c r="I14860" s="9">
        <f t="shared" si="5269"/>
        <v>0</v>
      </c>
      <c r="J14860" s="9">
        <f>SUM(J14861:J14862)</f>
        <v>0</v>
      </c>
      <c r="K14860" s="467">
        <f>SUM(K14861:K14862)</f>
        <v>0</v>
      </c>
      <c r="L14860" s="9">
        <f t="shared" si="5270"/>
        <v>0</v>
      </c>
      <c r="M14860" s="9">
        <f>SUM(M14861:M14862)</f>
        <v>0</v>
      </c>
      <c r="N14860" s="467">
        <f>SUM(N14861:N14862)</f>
        <v>0</v>
      </c>
    </row>
    <row r="14861" spans="1:14" customFormat="1" ht="20.25" hidden="1" customHeight="1" thickTop="1" thickBot="1" x14ac:dyDescent="0.3">
      <c r="A14861" s="1" t="s">
        <v>0</v>
      </c>
      <c r="B14861" s="7" t="s">
        <v>100</v>
      </c>
      <c r="C14861" s="9">
        <f t="shared" si="5267"/>
        <v>0</v>
      </c>
      <c r="D14861" s="9">
        <v>0</v>
      </c>
      <c r="E14861" s="9">
        <v>0</v>
      </c>
      <c r="F14861" s="9">
        <f t="shared" si="5268"/>
        <v>0</v>
      </c>
      <c r="G14861" s="9">
        <v>0</v>
      </c>
      <c r="H14861" s="467">
        <v>0</v>
      </c>
      <c r="I14861" s="9">
        <f t="shared" si="5269"/>
        <v>0</v>
      </c>
      <c r="J14861" s="9">
        <v>0</v>
      </c>
      <c r="K14861" s="467">
        <v>0</v>
      </c>
      <c r="L14861" s="9">
        <f t="shared" si="5270"/>
        <v>0</v>
      </c>
      <c r="M14861" s="9">
        <v>0</v>
      </c>
      <c r="N14861" s="467">
        <v>0</v>
      </c>
    </row>
    <row r="14862" spans="1:14" customFormat="1" ht="20.25" hidden="1" customHeight="1" thickTop="1" thickBot="1" x14ac:dyDescent="0.3">
      <c r="A14862" s="1" t="s">
        <v>0</v>
      </c>
      <c r="B14862" s="7" t="s">
        <v>101</v>
      </c>
      <c r="C14862" s="9">
        <f t="shared" si="5267"/>
        <v>0</v>
      </c>
      <c r="D14862" s="9">
        <v>0</v>
      </c>
      <c r="E14862" s="9">
        <v>0</v>
      </c>
      <c r="F14862" s="9">
        <f t="shared" si="5268"/>
        <v>0</v>
      </c>
      <c r="G14862" s="9">
        <v>0</v>
      </c>
      <c r="H14862" s="467">
        <v>0</v>
      </c>
      <c r="I14862" s="9">
        <f t="shared" si="5269"/>
        <v>0</v>
      </c>
      <c r="J14862" s="9">
        <v>0</v>
      </c>
      <c r="K14862" s="467">
        <v>0</v>
      </c>
      <c r="L14862" s="9">
        <f t="shared" si="5270"/>
        <v>0</v>
      </c>
      <c r="M14862" s="9">
        <v>0</v>
      </c>
      <c r="N14862" s="467">
        <v>0</v>
      </c>
    </row>
    <row r="14863" spans="1:14" customFormat="1" ht="19.5" hidden="1" customHeight="1" thickTop="1" thickBot="1" x14ac:dyDescent="0.3">
      <c r="A14863" s="1" t="s">
        <v>0</v>
      </c>
      <c r="B14863" s="3" t="s">
        <v>118</v>
      </c>
      <c r="C14863" s="9">
        <f t="shared" si="5267"/>
        <v>0</v>
      </c>
      <c r="D14863" s="9">
        <f>SUM(D14864,D14867,D14870)</f>
        <v>0</v>
      </c>
      <c r="E14863" s="9">
        <f>SUM(E14864,E14867,E14870)</f>
        <v>0</v>
      </c>
      <c r="F14863" s="9">
        <f t="shared" si="5268"/>
        <v>0</v>
      </c>
      <c r="G14863" s="9">
        <f>SUM(G14864,G14867,G14870)</f>
        <v>0</v>
      </c>
      <c r="H14863" s="467">
        <f>SUM(H14864,H14867,H14870)</f>
        <v>0</v>
      </c>
      <c r="I14863" s="9">
        <f t="shared" si="5269"/>
        <v>0</v>
      </c>
      <c r="J14863" s="9">
        <f>SUM(J14864,J14867,J14870)</f>
        <v>0</v>
      </c>
      <c r="K14863" s="467">
        <f>SUM(K14864,K14867,K14870)</f>
        <v>0</v>
      </c>
      <c r="L14863" s="9">
        <f t="shared" si="5270"/>
        <v>0</v>
      </c>
      <c r="M14863" s="9">
        <f>SUM(M14864,M14867,M14870)</f>
        <v>0</v>
      </c>
      <c r="N14863" s="467">
        <f>SUM(N14864,N14867,N14870)</f>
        <v>0</v>
      </c>
    </row>
    <row r="14864" spans="1:14" customFormat="1" ht="20.25" hidden="1" customHeight="1" thickTop="1" thickBot="1" x14ac:dyDescent="0.3">
      <c r="A14864" s="1" t="s">
        <v>0</v>
      </c>
      <c r="B14864" s="4" t="s">
        <v>119</v>
      </c>
      <c r="C14864" s="9">
        <f t="shared" si="5267"/>
        <v>0</v>
      </c>
      <c r="D14864" s="9">
        <f>SUM(D14865:D14866)</f>
        <v>0</v>
      </c>
      <c r="E14864" s="9">
        <f>SUM(E14865:E14866)</f>
        <v>0</v>
      </c>
      <c r="F14864" s="9">
        <f t="shared" si="5268"/>
        <v>0</v>
      </c>
      <c r="G14864" s="9">
        <f>SUM(G14865:G14866)</f>
        <v>0</v>
      </c>
      <c r="H14864" s="467">
        <f>SUM(H14865:H14866)</f>
        <v>0</v>
      </c>
      <c r="I14864" s="9">
        <f t="shared" si="5269"/>
        <v>0</v>
      </c>
      <c r="J14864" s="9">
        <f>SUM(J14865:J14866)</f>
        <v>0</v>
      </c>
      <c r="K14864" s="467">
        <f>SUM(K14865:K14866)</f>
        <v>0</v>
      </c>
      <c r="L14864" s="9">
        <f t="shared" si="5270"/>
        <v>0</v>
      </c>
      <c r="M14864" s="9">
        <f>SUM(M14865:M14866)</f>
        <v>0</v>
      </c>
      <c r="N14864" s="467">
        <f>SUM(N14865:N14866)</f>
        <v>0</v>
      </c>
    </row>
    <row r="14865" spans="1:14" customFormat="1" ht="20.25" hidden="1" customHeight="1" thickTop="1" thickBot="1" x14ac:dyDescent="0.3">
      <c r="A14865" s="1" t="s">
        <v>0</v>
      </c>
      <c r="B14865" s="5" t="s">
        <v>120</v>
      </c>
      <c r="C14865" s="9">
        <f t="shared" si="5267"/>
        <v>0</v>
      </c>
      <c r="D14865" s="9">
        <v>0</v>
      </c>
      <c r="E14865" s="9">
        <v>0</v>
      </c>
      <c r="F14865" s="9">
        <f t="shared" si="5268"/>
        <v>0</v>
      </c>
      <c r="G14865" s="9">
        <v>0</v>
      </c>
      <c r="H14865" s="467">
        <v>0</v>
      </c>
      <c r="I14865" s="9">
        <f t="shared" si="5269"/>
        <v>0</v>
      </c>
      <c r="J14865" s="9">
        <v>0</v>
      </c>
      <c r="K14865" s="467">
        <v>0</v>
      </c>
      <c r="L14865" s="9">
        <f t="shared" si="5270"/>
        <v>0</v>
      </c>
      <c r="M14865" s="9">
        <v>0</v>
      </c>
      <c r="N14865" s="467">
        <v>0</v>
      </c>
    </row>
    <row r="14866" spans="1:14" customFormat="1" ht="20.25" hidden="1" customHeight="1" thickTop="1" thickBot="1" x14ac:dyDescent="0.3">
      <c r="A14866" s="1" t="s">
        <v>0</v>
      </c>
      <c r="B14866" s="5" t="s">
        <v>121</v>
      </c>
      <c r="C14866" s="9">
        <f t="shared" si="5267"/>
        <v>0</v>
      </c>
      <c r="D14866" s="9">
        <v>0</v>
      </c>
      <c r="E14866" s="9">
        <v>0</v>
      </c>
      <c r="F14866" s="9">
        <f t="shared" si="5268"/>
        <v>0</v>
      </c>
      <c r="G14866" s="9">
        <v>0</v>
      </c>
      <c r="H14866" s="467">
        <v>0</v>
      </c>
      <c r="I14866" s="9">
        <f t="shared" si="5269"/>
        <v>0</v>
      </c>
      <c r="J14866" s="9">
        <v>0</v>
      </c>
      <c r="K14866" s="467">
        <v>0</v>
      </c>
      <c r="L14866" s="9">
        <f t="shared" si="5270"/>
        <v>0</v>
      </c>
      <c r="M14866" s="9">
        <v>0</v>
      </c>
      <c r="N14866" s="467">
        <v>0</v>
      </c>
    </row>
    <row r="14867" spans="1:14" customFormat="1" ht="20.25" hidden="1" customHeight="1" thickTop="1" thickBot="1" x14ac:dyDescent="0.3">
      <c r="A14867" s="1" t="s">
        <v>0</v>
      </c>
      <c r="B14867" s="4" t="s">
        <v>122</v>
      </c>
      <c r="C14867" s="9">
        <f t="shared" si="5267"/>
        <v>0</v>
      </c>
      <c r="D14867" s="9">
        <f>SUM(D14868:D14869)</f>
        <v>0</v>
      </c>
      <c r="E14867" s="9">
        <f>SUM(E14868:E14869)</f>
        <v>0</v>
      </c>
      <c r="F14867" s="9">
        <f t="shared" si="5268"/>
        <v>0</v>
      </c>
      <c r="G14867" s="9">
        <f>SUM(G14868:G14869)</f>
        <v>0</v>
      </c>
      <c r="H14867" s="467">
        <f>SUM(H14868:H14869)</f>
        <v>0</v>
      </c>
      <c r="I14867" s="9">
        <f t="shared" si="5269"/>
        <v>0</v>
      </c>
      <c r="J14867" s="9">
        <f>SUM(J14868:J14869)</f>
        <v>0</v>
      </c>
      <c r="K14867" s="467">
        <f>SUM(K14868:K14869)</f>
        <v>0</v>
      </c>
      <c r="L14867" s="9">
        <f t="shared" si="5270"/>
        <v>0</v>
      </c>
      <c r="M14867" s="9">
        <f>SUM(M14868:M14869)</f>
        <v>0</v>
      </c>
      <c r="N14867" s="467">
        <f>SUM(N14868:N14869)</f>
        <v>0</v>
      </c>
    </row>
    <row r="14868" spans="1:14" customFormat="1" ht="20.25" hidden="1" customHeight="1" thickTop="1" thickBot="1" x14ac:dyDescent="0.3">
      <c r="A14868" s="1" t="s">
        <v>0</v>
      </c>
      <c r="B14868" s="5" t="s">
        <v>120</v>
      </c>
      <c r="C14868" s="9">
        <f t="shared" si="5267"/>
        <v>0</v>
      </c>
      <c r="D14868" s="9">
        <v>0</v>
      </c>
      <c r="E14868" s="9">
        <v>0</v>
      </c>
      <c r="F14868" s="9">
        <f t="shared" si="5268"/>
        <v>0</v>
      </c>
      <c r="G14868" s="9">
        <v>0</v>
      </c>
      <c r="H14868" s="467">
        <v>0</v>
      </c>
      <c r="I14868" s="9">
        <f t="shared" si="5269"/>
        <v>0</v>
      </c>
      <c r="J14868" s="9">
        <v>0</v>
      </c>
      <c r="K14868" s="467">
        <v>0</v>
      </c>
      <c r="L14868" s="9">
        <f t="shared" si="5270"/>
        <v>0</v>
      </c>
      <c r="M14868" s="9">
        <v>0</v>
      </c>
      <c r="N14868" s="467">
        <v>0</v>
      </c>
    </row>
    <row r="14869" spans="1:14" customFormat="1" ht="20.25" hidden="1" customHeight="1" thickTop="1" thickBot="1" x14ac:dyDescent="0.3">
      <c r="A14869" s="1" t="s">
        <v>0</v>
      </c>
      <c r="B14869" s="5" t="s">
        <v>121</v>
      </c>
      <c r="C14869" s="9">
        <f t="shared" si="5267"/>
        <v>0</v>
      </c>
      <c r="D14869" s="9">
        <v>0</v>
      </c>
      <c r="E14869" s="9">
        <v>0</v>
      </c>
      <c r="F14869" s="9">
        <f t="shared" si="5268"/>
        <v>0</v>
      </c>
      <c r="G14869" s="9">
        <v>0</v>
      </c>
      <c r="H14869" s="467">
        <v>0</v>
      </c>
      <c r="I14869" s="9">
        <f t="shared" si="5269"/>
        <v>0</v>
      </c>
      <c r="J14869" s="9">
        <v>0</v>
      </c>
      <c r="K14869" s="467">
        <v>0</v>
      </c>
      <c r="L14869" s="9">
        <f t="shared" si="5270"/>
        <v>0</v>
      </c>
      <c r="M14869" s="9">
        <v>0</v>
      </c>
      <c r="N14869" s="467">
        <v>0</v>
      </c>
    </row>
    <row r="14870" spans="1:14" customFormat="1" ht="20.25" hidden="1" customHeight="1" thickTop="1" thickBot="1" x14ac:dyDescent="0.3">
      <c r="A14870" s="1" t="s">
        <v>0</v>
      </c>
      <c r="B14870" s="4" t="s">
        <v>123</v>
      </c>
      <c r="C14870" s="9">
        <f t="shared" si="5267"/>
        <v>0</v>
      </c>
      <c r="D14870" s="9">
        <f>SUM(D14871:D14872)</f>
        <v>0</v>
      </c>
      <c r="E14870" s="9">
        <f>SUM(E14871:E14872)</f>
        <v>0</v>
      </c>
      <c r="F14870" s="9">
        <f t="shared" si="5268"/>
        <v>0</v>
      </c>
      <c r="G14870" s="9">
        <f>SUM(G14871:G14872)</f>
        <v>0</v>
      </c>
      <c r="H14870" s="467">
        <f>SUM(H14871:H14872)</f>
        <v>0</v>
      </c>
      <c r="I14870" s="9">
        <f t="shared" si="5269"/>
        <v>0</v>
      </c>
      <c r="J14870" s="9">
        <f>SUM(J14871:J14872)</f>
        <v>0</v>
      </c>
      <c r="K14870" s="467">
        <f>SUM(K14871:K14872)</f>
        <v>0</v>
      </c>
      <c r="L14870" s="9">
        <f t="shared" si="5270"/>
        <v>0</v>
      </c>
      <c r="M14870" s="9">
        <f>SUM(M14871:M14872)</f>
        <v>0</v>
      </c>
      <c r="N14870" s="467">
        <f>SUM(N14871:N14872)</f>
        <v>0</v>
      </c>
    </row>
    <row r="14871" spans="1:14" customFormat="1" ht="20.25" hidden="1" customHeight="1" thickTop="1" thickBot="1" x14ac:dyDescent="0.3">
      <c r="A14871" s="1" t="s">
        <v>0</v>
      </c>
      <c r="B14871" s="5" t="s">
        <v>120</v>
      </c>
      <c r="C14871" s="9">
        <f t="shared" si="5267"/>
        <v>0</v>
      </c>
      <c r="D14871" s="9">
        <v>0</v>
      </c>
      <c r="E14871" s="9">
        <v>0</v>
      </c>
      <c r="F14871" s="9">
        <f t="shared" si="5268"/>
        <v>0</v>
      </c>
      <c r="G14871" s="9">
        <v>0</v>
      </c>
      <c r="H14871" s="467">
        <v>0</v>
      </c>
      <c r="I14871" s="9">
        <f t="shared" si="5269"/>
        <v>0</v>
      </c>
      <c r="J14871" s="9">
        <v>0</v>
      </c>
      <c r="K14871" s="467">
        <v>0</v>
      </c>
      <c r="L14871" s="9">
        <f t="shared" si="5270"/>
        <v>0</v>
      </c>
      <c r="M14871" s="9">
        <v>0</v>
      </c>
      <c r="N14871" s="467">
        <v>0</v>
      </c>
    </row>
    <row r="14872" spans="1:14" customFormat="1" ht="20.25" hidden="1" customHeight="1" thickTop="1" thickBot="1" x14ac:dyDescent="0.3">
      <c r="A14872" s="1" t="s">
        <v>0</v>
      </c>
      <c r="B14872" s="5" t="s">
        <v>121</v>
      </c>
      <c r="C14872" s="9">
        <f t="shared" si="5267"/>
        <v>0</v>
      </c>
      <c r="D14872" s="9">
        <v>0</v>
      </c>
      <c r="E14872" s="9">
        <v>0</v>
      </c>
      <c r="F14872" s="9">
        <f t="shared" si="5268"/>
        <v>0</v>
      </c>
      <c r="G14872" s="9">
        <v>0</v>
      </c>
      <c r="H14872" s="467">
        <v>0</v>
      </c>
      <c r="I14872" s="9">
        <f t="shared" si="5269"/>
        <v>0</v>
      </c>
      <c r="J14872" s="9">
        <v>0</v>
      </c>
      <c r="K14872" s="467">
        <v>0</v>
      </c>
      <c r="L14872" s="9">
        <f t="shared" si="5270"/>
        <v>0</v>
      </c>
      <c r="M14872" s="9">
        <v>0</v>
      </c>
      <c r="N14872" s="467">
        <v>0</v>
      </c>
    </row>
    <row r="14873" spans="1:14" customFormat="1" ht="20.25" hidden="1" customHeight="1" thickTop="1" thickBot="1" x14ac:dyDescent="0.3">
      <c r="A14873" s="1" t="s">
        <v>0</v>
      </c>
      <c r="B14873" s="3" t="s">
        <v>124</v>
      </c>
      <c r="C14873" s="9">
        <f t="shared" si="5267"/>
        <v>0</v>
      </c>
      <c r="D14873" s="9">
        <f>SUM(D14874:D14875)</f>
        <v>0</v>
      </c>
      <c r="E14873" s="9">
        <f>SUM(E14874:E14875)</f>
        <v>0</v>
      </c>
      <c r="F14873" s="9">
        <f t="shared" si="5268"/>
        <v>0</v>
      </c>
      <c r="G14873" s="9">
        <f>SUM(G14874:G14875)</f>
        <v>0</v>
      </c>
      <c r="H14873" s="467">
        <f>SUM(H14874:H14875)</f>
        <v>0</v>
      </c>
      <c r="I14873" s="9">
        <f t="shared" si="5269"/>
        <v>0</v>
      </c>
      <c r="J14873" s="9">
        <f>SUM(J14874:J14875)</f>
        <v>0</v>
      </c>
      <c r="K14873" s="467">
        <f>SUM(K14874:K14875)</f>
        <v>0</v>
      </c>
      <c r="L14873" s="9">
        <f t="shared" si="5270"/>
        <v>0</v>
      </c>
      <c r="M14873" s="9">
        <f>SUM(M14874:M14875)</f>
        <v>0</v>
      </c>
      <c r="N14873" s="467">
        <f>SUM(N14874:N14875)</f>
        <v>0</v>
      </c>
    </row>
    <row r="14874" spans="1:14" customFormat="1" ht="20.25" hidden="1" customHeight="1" thickTop="1" thickBot="1" x14ac:dyDescent="0.3">
      <c r="A14874" s="1" t="s">
        <v>0</v>
      </c>
      <c r="B14874" s="4" t="s">
        <v>125</v>
      </c>
      <c r="C14874" s="9">
        <f t="shared" si="5267"/>
        <v>0</v>
      </c>
      <c r="D14874" s="9">
        <v>0</v>
      </c>
      <c r="E14874" s="9">
        <v>0</v>
      </c>
      <c r="F14874" s="9">
        <f t="shared" si="5268"/>
        <v>0</v>
      </c>
      <c r="G14874" s="9">
        <v>0</v>
      </c>
      <c r="H14874" s="467">
        <v>0</v>
      </c>
      <c r="I14874" s="9">
        <f t="shared" si="5269"/>
        <v>0</v>
      </c>
      <c r="J14874" s="9">
        <v>0</v>
      </c>
      <c r="K14874" s="467">
        <v>0</v>
      </c>
      <c r="L14874" s="9">
        <f t="shared" si="5270"/>
        <v>0</v>
      </c>
      <c r="M14874" s="9">
        <v>0</v>
      </c>
      <c r="N14874" s="467">
        <v>0</v>
      </c>
    </row>
    <row r="14875" spans="1:14" customFormat="1" ht="20.25" hidden="1" customHeight="1" thickTop="1" thickBot="1" x14ac:dyDescent="0.3">
      <c r="A14875" s="1" t="s">
        <v>0</v>
      </c>
      <c r="B14875" s="4" t="s">
        <v>126</v>
      </c>
      <c r="C14875" s="9">
        <f t="shared" si="5267"/>
        <v>0</v>
      </c>
      <c r="D14875" s="9">
        <f>SUM(D14876,D14895)</f>
        <v>0</v>
      </c>
      <c r="E14875" s="9">
        <f>SUM(E14876,E14895)</f>
        <v>0</v>
      </c>
      <c r="F14875" s="9">
        <f t="shared" si="5268"/>
        <v>0</v>
      </c>
      <c r="G14875" s="9">
        <f>SUM(G14876,G14895)</f>
        <v>0</v>
      </c>
      <c r="H14875" s="467">
        <f>SUM(H14876,H14895)</f>
        <v>0</v>
      </c>
      <c r="I14875" s="9">
        <f t="shared" si="5269"/>
        <v>0</v>
      </c>
      <c r="J14875" s="9">
        <f>SUM(J14876,J14895)</f>
        <v>0</v>
      </c>
      <c r="K14875" s="467">
        <f>SUM(K14876,K14895)</f>
        <v>0</v>
      </c>
      <c r="L14875" s="9">
        <f t="shared" si="5270"/>
        <v>0</v>
      </c>
      <c r="M14875" s="9">
        <f>SUM(M14876,M14895)</f>
        <v>0</v>
      </c>
      <c r="N14875" s="467">
        <f>SUM(N14876,N14895)</f>
        <v>0</v>
      </c>
    </row>
    <row r="14876" spans="1:14" customFormat="1" ht="20.25" hidden="1" customHeight="1" thickTop="1" thickBot="1" x14ac:dyDescent="0.3">
      <c r="A14876" s="1" t="s">
        <v>0</v>
      </c>
      <c r="B14876" s="5" t="s">
        <v>127</v>
      </c>
      <c r="C14876" s="9">
        <f t="shared" si="5267"/>
        <v>0</v>
      </c>
      <c r="D14876" s="9">
        <f>SUM(D14877:D14894)</f>
        <v>0</v>
      </c>
      <c r="E14876" s="9">
        <f>SUM(E14877:E14894)</f>
        <v>0</v>
      </c>
      <c r="F14876" s="9">
        <f t="shared" si="5268"/>
        <v>0</v>
      </c>
      <c r="G14876" s="9">
        <f>SUM(G14877:G14894)</f>
        <v>0</v>
      </c>
      <c r="H14876" s="467">
        <f>SUM(H14877:H14894)</f>
        <v>0</v>
      </c>
      <c r="I14876" s="9">
        <f t="shared" si="5269"/>
        <v>0</v>
      </c>
      <c r="J14876" s="9">
        <f>SUM(J14877:J14894)</f>
        <v>0</v>
      </c>
      <c r="K14876" s="467">
        <f>SUM(K14877:K14894)</f>
        <v>0</v>
      </c>
      <c r="L14876" s="9">
        <f t="shared" si="5270"/>
        <v>0</v>
      </c>
      <c r="M14876" s="9">
        <f>SUM(M14877:M14894)</f>
        <v>0</v>
      </c>
      <c r="N14876" s="467">
        <f>SUM(N14877:N14894)</f>
        <v>0</v>
      </c>
    </row>
    <row r="14877" spans="1:14" customFormat="1" ht="20.25" hidden="1" customHeight="1" thickTop="1" thickBot="1" x14ac:dyDescent="0.3">
      <c r="A14877" s="1" t="s">
        <v>0</v>
      </c>
      <c r="B14877" s="6" t="s">
        <v>128</v>
      </c>
      <c r="C14877" s="9">
        <f t="shared" si="5267"/>
        <v>0</v>
      </c>
      <c r="D14877" s="9">
        <v>0</v>
      </c>
      <c r="E14877" s="9">
        <v>0</v>
      </c>
      <c r="F14877" s="9">
        <f t="shared" si="5268"/>
        <v>0</v>
      </c>
      <c r="G14877" s="9">
        <v>0</v>
      </c>
      <c r="H14877" s="467">
        <v>0</v>
      </c>
      <c r="I14877" s="9">
        <f t="shared" si="5269"/>
        <v>0</v>
      </c>
      <c r="J14877" s="9">
        <v>0</v>
      </c>
      <c r="K14877" s="467">
        <v>0</v>
      </c>
      <c r="L14877" s="9">
        <f t="shared" si="5270"/>
        <v>0</v>
      </c>
      <c r="M14877" s="9">
        <v>0</v>
      </c>
      <c r="N14877" s="467">
        <v>0</v>
      </c>
    </row>
    <row r="14878" spans="1:14" customFormat="1" ht="20.25" hidden="1" customHeight="1" thickTop="1" thickBot="1" x14ac:dyDescent="0.3">
      <c r="A14878" s="1" t="s">
        <v>0</v>
      </c>
      <c r="B14878" s="6" t="s">
        <v>129</v>
      </c>
      <c r="C14878" s="9">
        <f t="shared" si="5267"/>
        <v>0</v>
      </c>
      <c r="D14878" s="9">
        <v>0</v>
      </c>
      <c r="E14878" s="9">
        <v>0</v>
      </c>
      <c r="F14878" s="9">
        <f t="shared" si="5268"/>
        <v>0</v>
      </c>
      <c r="G14878" s="9">
        <v>0</v>
      </c>
      <c r="H14878" s="467">
        <v>0</v>
      </c>
      <c r="I14878" s="9">
        <f t="shared" si="5269"/>
        <v>0</v>
      </c>
      <c r="J14878" s="9">
        <v>0</v>
      </c>
      <c r="K14878" s="467">
        <v>0</v>
      </c>
      <c r="L14878" s="9">
        <f t="shared" si="5270"/>
        <v>0</v>
      </c>
      <c r="M14878" s="9">
        <v>0</v>
      </c>
      <c r="N14878" s="467">
        <v>0</v>
      </c>
    </row>
    <row r="14879" spans="1:14" customFormat="1" ht="20.25" hidden="1" customHeight="1" thickTop="1" thickBot="1" x14ac:dyDescent="0.3">
      <c r="A14879" s="1" t="s">
        <v>0</v>
      </c>
      <c r="B14879" s="6" t="s">
        <v>130</v>
      </c>
      <c r="C14879" s="9">
        <f t="shared" si="5267"/>
        <v>0</v>
      </c>
      <c r="D14879" s="9">
        <v>0</v>
      </c>
      <c r="E14879" s="9">
        <v>0</v>
      </c>
      <c r="F14879" s="9">
        <f t="shared" si="5268"/>
        <v>0</v>
      </c>
      <c r="G14879" s="9">
        <v>0</v>
      </c>
      <c r="H14879" s="467">
        <v>0</v>
      </c>
      <c r="I14879" s="9">
        <f t="shared" si="5269"/>
        <v>0</v>
      </c>
      <c r="J14879" s="9">
        <v>0</v>
      </c>
      <c r="K14879" s="467">
        <v>0</v>
      </c>
      <c r="L14879" s="9">
        <f t="shared" si="5270"/>
        <v>0</v>
      </c>
      <c r="M14879" s="9">
        <v>0</v>
      </c>
      <c r="N14879" s="467">
        <v>0</v>
      </c>
    </row>
    <row r="14880" spans="1:14" customFormat="1" ht="1.5" hidden="1" customHeight="1" thickTop="1" thickBot="1" x14ac:dyDescent="0.3">
      <c r="A14880" s="1" t="s">
        <v>0</v>
      </c>
      <c r="B14880" s="6" t="s">
        <v>131</v>
      </c>
      <c r="C14880" s="9">
        <f t="shared" si="5267"/>
        <v>0</v>
      </c>
      <c r="D14880" s="9">
        <v>0</v>
      </c>
      <c r="E14880" s="9">
        <v>0</v>
      </c>
      <c r="F14880" s="9">
        <f t="shared" si="5268"/>
        <v>0</v>
      </c>
      <c r="G14880" s="9">
        <v>0</v>
      </c>
      <c r="H14880" s="467">
        <v>0</v>
      </c>
      <c r="I14880" s="9">
        <f t="shared" si="5269"/>
        <v>0</v>
      </c>
      <c r="J14880" s="9">
        <v>0</v>
      </c>
      <c r="K14880" s="467">
        <v>0</v>
      </c>
      <c r="L14880" s="9">
        <f t="shared" si="5270"/>
        <v>0</v>
      </c>
      <c r="M14880" s="9">
        <v>0</v>
      </c>
      <c r="N14880" s="467">
        <v>0</v>
      </c>
    </row>
    <row r="14881" spans="1:14" customFormat="1" ht="20.25" hidden="1" customHeight="1" thickTop="1" thickBot="1" x14ac:dyDescent="0.3">
      <c r="A14881" s="1" t="s">
        <v>0</v>
      </c>
      <c r="B14881" s="6" t="s">
        <v>132</v>
      </c>
      <c r="C14881" s="9">
        <f t="shared" si="5267"/>
        <v>0</v>
      </c>
      <c r="D14881" s="9">
        <v>0</v>
      </c>
      <c r="E14881" s="9">
        <v>0</v>
      </c>
      <c r="F14881" s="9">
        <f t="shared" si="5268"/>
        <v>0</v>
      </c>
      <c r="G14881" s="9">
        <v>0</v>
      </c>
      <c r="H14881" s="467">
        <v>0</v>
      </c>
      <c r="I14881" s="9">
        <f t="shared" si="5269"/>
        <v>0</v>
      </c>
      <c r="J14881" s="9">
        <v>0</v>
      </c>
      <c r="K14881" s="467">
        <v>0</v>
      </c>
      <c r="L14881" s="9">
        <f t="shared" si="5270"/>
        <v>0</v>
      </c>
      <c r="M14881" s="9">
        <v>0</v>
      </c>
      <c r="N14881" s="467">
        <v>0</v>
      </c>
    </row>
    <row r="14882" spans="1:14" customFormat="1" ht="20.25" hidden="1" customHeight="1" thickTop="1" thickBot="1" x14ac:dyDescent="0.3">
      <c r="A14882" s="1" t="s">
        <v>0</v>
      </c>
      <c r="B14882" s="6" t="s">
        <v>133</v>
      </c>
      <c r="C14882" s="9">
        <f t="shared" si="5267"/>
        <v>0</v>
      </c>
      <c r="D14882" s="9">
        <v>0</v>
      </c>
      <c r="E14882" s="9">
        <v>0</v>
      </c>
      <c r="F14882" s="9">
        <f t="shared" si="5268"/>
        <v>0</v>
      </c>
      <c r="G14882" s="9">
        <v>0</v>
      </c>
      <c r="H14882" s="467">
        <v>0</v>
      </c>
      <c r="I14882" s="9">
        <f t="shared" si="5269"/>
        <v>0</v>
      </c>
      <c r="J14882" s="9">
        <v>0</v>
      </c>
      <c r="K14882" s="467">
        <v>0</v>
      </c>
      <c r="L14882" s="9">
        <f t="shared" si="5270"/>
        <v>0</v>
      </c>
      <c r="M14882" s="9">
        <v>0</v>
      </c>
      <c r="N14882" s="467">
        <v>0</v>
      </c>
    </row>
    <row r="14883" spans="1:14" customFormat="1" ht="20.25" hidden="1" customHeight="1" thickTop="1" thickBot="1" x14ac:dyDescent="0.3">
      <c r="A14883" s="1" t="s">
        <v>0</v>
      </c>
      <c r="B14883" s="6" t="s">
        <v>134</v>
      </c>
      <c r="C14883" s="9">
        <f t="shared" si="5267"/>
        <v>0</v>
      </c>
      <c r="D14883" s="9">
        <v>0</v>
      </c>
      <c r="E14883" s="9">
        <v>0</v>
      </c>
      <c r="F14883" s="9">
        <f t="shared" si="5268"/>
        <v>0</v>
      </c>
      <c r="G14883" s="9">
        <v>0</v>
      </c>
      <c r="H14883" s="467">
        <v>0</v>
      </c>
      <c r="I14883" s="9">
        <f t="shared" si="5269"/>
        <v>0</v>
      </c>
      <c r="J14883" s="9">
        <v>0</v>
      </c>
      <c r="K14883" s="467">
        <v>0</v>
      </c>
      <c r="L14883" s="9">
        <f t="shared" si="5270"/>
        <v>0</v>
      </c>
      <c r="M14883" s="9">
        <v>0</v>
      </c>
      <c r="N14883" s="467">
        <v>0</v>
      </c>
    </row>
    <row r="14884" spans="1:14" customFormat="1" ht="20.25" hidden="1" customHeight="1" thickTop="1" thickBot="1" x14ac:dyDescent="0.3">
      <c r="A14884" s="1" t="s">
        <v>0</v>
      </c>
      <c r="B14884" s="6" t="s">
        <v>135</v>
      </c>
      <c r="C14884" s="9">
        <f t="shared" si="5267"/>
        <v>0</v>
      </c>
      <c r="D14884" s="9">
        <v>0</v>
      </c>
      <c r="E14884" s="9">
        <v>0</v>
      </c>
      <c r="F14884" s="9">
        <f t="shared" si="5268"/>
        <v>0</v>
      </c>
      <c r="G14884" s="9">
        <v>0</v>
      </c>
      <c r="H14884" s="467">
        <v>0</v>
      </c>
      <c r="I14884" s="9">
        <f t="shared" si="5269"/>
        <v>0</v>
      </c>
      <c r="J14884" s="9">
        <v>0</v>
      </c>
      <c r="K14884" s="467">
        <v>0</v>
      </c>
      <c r="L14884" s="9">
        <f t="shared" si="5270"/>
        <v>0</v>
      </c>
      <c r="M14884" s="9">
        <v>0</v>
      </c>
      <c r="N14884" s="467">
        <v>0</v>
      </c>
    </row>
    <row r="14885" spans="1:14" customFormat="1" ht="20.25" hidden="1" customHeight="1" thickTop="1" thickBot="1" x14ac:dyDescent="0.3">
      <c r="A14885" s="1" t="s">
        <v>0</v>
      </c>
      <c r="B14885" s="6" t="s">
        <v>136</v>
      </c>
      <c r="C14885" s="9">
        <f t="shared" si="5267"/>
        <v>0</v>
      </c>
      <c r="D14885" s="9">
        <v>0</v>
      </c>
      <c r="E14885" s="9">
        <v>0</v>
      </c>
      <c r="F14885" s="9">
        <f t="shared" si="5268"/>
        <v>0</v>
      </c>
      <c r="G14885" s="9">
        <v>0</v>
      </c>
      <c r="H14885" s="467">
        <v>0</v>
      </c>
      <c r="I14885" s="9">
        <f t="shared" si="5269"/>
        <v>0</v>
      </c>
      <c r="J14885" s="9">
        <v>0</v>
      </c>
      <c r="K14885" s="467">
        <v>0</v>
      </c>
      <c r="L14885" s="9">
        <f t="shared" si="5270"/>
        <v>0</v>
      </c>
      <c r="M14885" s="9">
        <v>0</v>
      </c>
      <c r="N14885" s="467">
        <v>0</v>
      </c>
    </row>
    <row r="14886" spans="1:14" customFormat="1" ht="20.25" hidden="1" customHeight="1" thickTop="1" thickBot="1" x14ac:dyDescent="0.3">
      <c r="A14886" s="1" t="s">
        <v>0</v>
      </c>
      <c r="B14886" s="6" t="s">
        <v>137</v>
      </c>
      <c r="C14886" s="9">
        <f t="shared" si="5267"/>
        <v>0</v>
      </c>
      <c r="D14886" s="9">
        <v>0</v>
      </c>
      <c r="E14886" s="9">
        <v>0</v>
      </c>
      <c r="F14886" s="9">
        <f t="shared" si="5268"/>
        <v>0</v>
      </c>
      <c r="G14886" s="9">
        <v>0</v>
      </c>
      <c r="H14886" s="467">
        <v>0</v>
      </c>
      <c r="I14886" s="9">
        <f t="shared" si="5269"/>
        <v>0</v>
      </c>
      <c r="J14886" s="9">
        <v>0</v>
      </c>
      <c r="K14886" s="467">
        <v>0</v>
      </c>
      <c r="L14886" s="9">
        <f t="shared" si="5270"/>
        <v>0</v>
      </c>
      <c r="M14886" s="9">
        <v>0</v>
      </c>
      <c r="N14886" s="467">
        <v>0</v>
      </c>
    </row>
    <row r="14887" spans="1:14" customFormat="1" ht="20.25" hidden="1" customHeight="1" thickTop="1" thickBot="1" x14ac:dyDescent="0.3">
      <c r="A14887" s="1" t="s">
        <v>0</v>
      </c>
      <c r="B14887" s="6" t="s">
        <v>138</v>
      </c>
      <c r="C14887" s="9">
        <f t="shared" si="5267"/>
        <v>0</v>
      </c>
      <c r="D14887" s="9">
        <v>0</v>
      </c>
      <c r="E14887" s="9">
        <v>0</v>
      </c>
      <c r="F14887" s="9">
        <f t="shared" si="5268"/>
        <v>0</v>
      </c>
      <c r="G14887" s="9">
        <v>0</v>
      </c>
      <c r="H14887" s="467">
        <v>0</v>
      </c>
      <c r="I14887" s="9">
        <f t="shared" si="5269"/>
        <v>0</v>
      </c>
      <c r="J14887" s="9">
        <v>0</v>
      </c>
      <c r="K14887" s="467">
        <v>0</v>
      </c>
      <c r="L14887" s="9">
        <f t="shared" si="5270"/>
        <v>0</v>
      </c>
      <c r="M14887" s="9">
        <v>0</v>
      </c>
      <c r="N14887" s="467">
        <v>0</v>
      </c>
    </row>
    <row r="14888" spans="1:14" customFormat="1" ht="20.25" hidden="1" customHeight="1" thickTop="1" thickBot="1" x14ac:dyDescent="0.3">
      <c r="A14888" s="1" t="s">
        <v>0</v>
      </c>
      <c r="B14888" s="6" t="s">
        <v>139</v>
      </c>
      <c r="C14888" s="9">
        <f t="shared" si="5267"/>
        <v>0</v>
      </c>
      <c r="D14888" s="9">
        <v>0</v>
      </c>
      <c r="E14888" s="9">
        <v>0</v>
      </c>
      <c r="F14888" s="9">
        <f t="shared" si="5268"/>
        <v>0</v>
      </c>
      <c r="G14888" s="9">
        <v>0</v>
      </c>
      <c r="H14888" s="467">
        <v>0</v>
      </c>
      <c r="I14888" s="9">
        <f t="shared" si="5269"/>
        <v>0</v>
      </c>
      <c r="J14888" s="9">
        <v>0</v>
      </c>
      <c r="K14888" s="467">
        <v>0</v>
      </c>
      <c r="L14888" s="9">
        <f t="shared" si="5270"/>
        <v>0</v>
      </c>
      <c r="M14888" s="9">
        <v>0</v>
      </c>
      <c r="N14888" s="467">
        <v>0</v>
      </c>
    </row>
    <row r="14889" spans="1:14" customFormat="1" ht="20.25" hidden="1" customHeight="1" thickTop="1" thickBot="1" x14ac:dyDescent="0.3">
      <c r="A14889" s="1" t="s">
        <v>0</v>
      </c>
      <c r="B14889" s="6" t="s">
        <v>140</v>
      </c>
      <c r="C14889" s="9">
        <f t="shared" si="5267"/>
        <v>0</v>
      </c>
      <c r="D14889" s="9">
        <v>0</v>
      </c>
      <c r="E14889" s="9">
        <v>0</v>
      </c>
      <c r="F14889" s="9">
        <f t="shared" si="5268"/>
        <v>0</v>
      </c>
      <c r="G14889" s="9">
        <v>0</v>
      </c>
      <c r="H14889" s="467">
        <v>0</v>
      </c>
      <c r="I14889" s="9">
        <f t="shared" si="5269"/>
        <v>0</v>
      </c>
      <c r="J14889" s="9">
        <v>0</v>
      </c>
      <c r="K14889" s="467">
        <v>0</v>
      </c>
      <c r="L14889" s="9">
        <f t="shared" si="5270"/>
        <v>0</v>
      </c>
      <c r="M14889" s="9">
        <v>0</v>
      </c>
      <c r="N14889" s="467">
        <v>0</v>
      </c>
    </row>
    <row r="14890" spans="1:14" customFormat="1" ht="20.25" hidden="1" customHeight="1" thickTop="1" thickBot="1" x14ac:dyDescent="0.3">
      <c r="A14890" s="1" t="s">
        <v>0</v>
      </c>
      <c r="B14890" s="6" t="s">
        <v>141</v>
      </c>
      <c r="C14890" s="9">
        <f t="shared" si="5267"/>
        <v>0</v>
      </c>
      <c r="D14890" s="9">
        <v>0</v>
      </c>
      <c r="E14890" s="9">
        <v>0</v>
      </c>
      <c r="F14890" s="9">
        <f t="shared" si="5268"/>
        <v>0</v>
      </c>
      <c r="G14890" s="9">
        <v>0</v>
      </c>
      <c r="H14890" s="467">
        <v>0</v>
      </c>
      <c r="I14890" s="9">
        <f t="shared" si="5269"/>
        <v>0</v>
      </c>
      <c r="J14890" s="9">
        <v>0</v>
      </c>
      <c r="K14890" s="467">
        <v>0</v>
      </c>
      <c r="L14890" s="9">
        <f t="shared" si="5270"/>
        <v>0</v>
      </c>
      <c r="M14890" s="9">
        <v>0</v>
      </c>
      <c r="N14890" s="467">
        <v>0</v>
      </c>
    </row>
    <row r="14891" spans="1:14" customFormat="1" ht="20.25" hidden="1" customHeight="1" thickTop="1" thickBot="1" x14ac:dyDescent="0.3">
      <c r="A14891" s="1" t="s">
        <v>0</v>
      </c>
      <c r="B14891" s="6" t="s">
        <v>142</v>
      </c>
      <c r="C14891" s="9">
        <f t="shared" si="5267"/>
        <v>0</v>
      </c>
      <c r="D14891" s="9">
        <v>0</v>
      </c>
      <c r="E14891" s="9">
        <v>0</v>
      </c>
      <c r="F14891" s="9">
        <f t="shared" si="5268"/>
        <v>0</v>
      </c>
      <c r="G14891" s="9">
        <v>0</v>
      </c>
      <c r="H14891" s="467">
        <v>0</v>
      </c>
      <c r="I14891" s="9">
        <f t="shared" si="5269"/>
        <v>0</v>
      </c>
      <c r="J14891" s="9">
        <v>0</v>
      </c>
      <c r="K14891" s="467">
        <v>0</v>
      </c>
      <c r="L14891" s="9">
        <f t="shared" si="5270"/>
        <v>0</v>
      </c>
      <c r="M14891" s="9">
        <v>0</v>
      </c>
      <c r="N14891" s="467">
        <v>0</v>
      </c>
    </row>
    <row r="14892" spans="1:14" customFormat="1" ht="20.25" hidden="1" customHeight="1" thickTop="1" thickBot="1" x14ac:dyDescent="0.3">
      <c r="A14892" s="1" t="s">
        <v>0</v>
      </c>
      <c r="B14892" s="6" t="s">
        <v>143</v>
      </c>
      <c r="C14892" s="9">
        <f t="shared" si="5267"/>
        <v>0</v>
      </c>
      <c r="D14892" s="9">
        <v>0</v>
      </c>
      <c r="E14892" s="9">
        <v>0</v>
      </c>
      <c r="F14892" s="9">
        <f t="shared" si="5268"/>
        <v>0</v>
      </c>
      <c r="G14892" s="9">
        <v>0</v>
      </c>
      <c r="H14892" s="467">
        <v>0</v>
      </c>
      <c r="I14892" s="9">
        <f t="shared" si="5269"/>
        <v>0</v>
      </c>
      <c r="J14892" s="9">
        <v>0</v>
      </c>
      <c r="K14892" s="467">
        <v>0</v>
      </c>
      <c r="L14892" s="9">
        <f t="shared" si="5270"/>
        <v>0</v>
      </c>
      <c r="M14892" s="9">
        <v>0</v>
      </c>
      <c r="N14892" s="467">
        <v>0</v>
      </c>
    </row>
    <row r="14893" spans="1:14" customFormat="1" ht="20.25" hidden="1" customHeight="1" thickTop="1" thickBot="1" x14ac:dyDescent="0.3">
      <c r="A14893" s="1" t="s">
        <v>0</v>
      </c>
      <c r="B14893" s="6" t="s">
        <v>144</v>
      </c>
      <c r="C14893" s="9">
        <f t="shared" si="5267"/>
        <v>0</v>
      </c>
      <c r="D14893" s="9">
        <v>0</v>
      </c>
      <c r="E14893" s="9">
        <v>0</v>
      </c>
      <c r="F14893" s="9">
        <f t="shared" si="5268"/>
        <v>0</v>
      </c>
      <c r="G14893" s="9">
        <v>0</v>
      </c>
      <c r="H14893" s="467">
        <v>0</v>
      </c>
      <c r="I14893" s="9">
        <f t="shared" si="5269"/>
        <v>0</v>
      </c>
      <c r="J14893" s="9">
        <v>0</v>
      </c>
      <c r="K14893" s="467">
        <v>0</v>
      </c>
      <c r="L14893" s="9">
        <f t="shared" si="5270"/>
        <v>0</v>
      </c>
      <c r="M14893" s="9">
        <v>0</v>
      </c>
      <c r="N14893" s="467">
        <v>0</v>
      </c>
    </row>
    <row r="14894" spans="1:14" customFormat="1" ht="20.25" hidden="1" customHeight="1" thickTop="1" thickBot="1" x14ac:dyDescent="0.3">
      <c r="A14894" s="1" t="s">
        <v>0</v>
      </c>
      <c r="B14894" s="6" t="s">
        <v>145</v>
      </c>
      <c r="C14894" s="9">
        <f t="shared" si="5267"/>
        <v>0</v>
      </c>
      <c r="D14894" s="9">
        <v>0</v>
      </c>
      <c r="E14894" s="9">
        <v>0</v>
      </c>
      <c r="F14894" s="9">
        <f t="shared" si="5268"/>
        <v>0</v>
      </c>
      <c r="G14894" s="9">
        <v>0</v>
      </c>
      <c r="H14894" s="467">
        <v>0</v>
      </c>
      <c r="I14894" s="9">
        <f t="shared" si="5269"/>
        <v>0</v>
      </c>
      <c r="J14894" s="9">
        <v>0</v>
      </c>
      <c r="K14894" s="467">
        <v>0</v>
      </c>
      <c r="L14894" s="9">
        <f t="shared" si="5270"/>
        <v>0</v>
      </c>
      <c r="M14894" s="9">
        <v>0</v>
      </c>
      <c r="N14894" s="467">
        <v>0</v>
      </c>
    </row>
    <row r="14895" spans="1:14" customFormat="1" ht="20.25" hidden="1" customHeight="1" thickTop="1" thickBot="1" x14ac:dyDescent="0.3">
      <c r="A14895" s="133" t="s">
        <v>0</v>
      </c>
      <c r="B14895" s="136" t="s">
        <v>146</v>
      </c>
      <c r="C14895" s="135">
        <f t="shared" si="5267"/>
        <v>0</v>
      </c>
      <c r="D14895" s="135">
        <v>0</v>
      </c>
      <c r="E14895" s="135">
        <v>0</v>
      </c>
      <c r="F14895" s="135">
        <f t="shared" si="5268"/>
        <v>0</v>
      </c>
      <c r="G14895" s="135">
        <v>0</v>
      </c>
      <c r="H14895" s="476">
        <v>0</v>
      </c>
      <c r="I14895" s="135">
        <f t="shared" si="5269"/>
        <v>0</v>
      </c>
      <c r="J14895" s="135">
        <v>0</v>
      </c>
      <c r="K14895" s="476">
        <v>0</v>
      </c>
      <c r="L14895" s="135">
        <f t="shared" si="5270"/>
        <v>0</v>
      </c>
      <c r="M14895" s="135">
        <v>0</v>
      </c>
      <c r="N14895" s="476">
        <v>0</v>
      </c>
    </row>
    <row r="14896" spans="1:14" customFormat="1" ht="30.75" customHeight="1" x14ac:dyDescent="0.25">
      <c r="A14896" s="151" t="s">
        <v>0</v>
      </c>
      <c r="B14896" s="154" t="s">
        <v>147</v>
      </c>
      <c r="C14896" s="155">
        <f t="shared" si="5267"/>
        <v>0</v>
      </c>
      <c r="D14896" s="155">
        <f>SUM(D14897,D14944,D14951:D14952)</f>
        <v>0</v>
      </c>
      <c r="E14896" s="155">
        <f>SUM(E14897,E14944,E14951:E14952)</f>
        <v>0</v>
      </c>
      <c r="F14896" s="155">
        <f t="shared" si="5268"/>
        <v>1.25</v>
      </c>
      <c r="G14896" s="155">
        <f>SUM(G14897,G14944,G14951:G14952)</f>
        <v>1.25</v>
      </c>
      <c r="H14896" s="505">
        <f>SUM(H14897,H14944,H14951:H14952)</f>
        <v>0</v>
      </c>
      <c r="I14896" s="155">
        <f t="shared" si="5269"/>
        <v>0</v>
      </c>
      <c r="J14896" s="155">
        <f>SUM(J14897,J14944,J14951:J14952)</f>
        <v>0</v>
      </c>
      <c r="K14896" s="505">
        <f>SUM(K14897,K14944,K14951:K14952)</f>
        <v>0</v>
      </c>
      <c r="L14896" s="155">
        <f t="shared" si="5270"/>
        <v>0</v>
      </c>
      <c r="M14896" s="155">
        <f>SUM(M14897,M14944,M14951:M14952)</f>
        <v>0</v>
      </c>
      <c r="N14896" s="505">
        <f>SUM(N14897,N14944,N14951:N14952)</f>
        <v>0</v>
      </c>
    </row>
    <row r="14897" spans="1:14" customFormat="1" ht="32.25" customHeight="1" x14ac:dyDescent="0.25">
      <c r="A14897" s="151" t="s">
        <v>0</v>
      </c>
      <c r="B14897" s="156" t="s">
        <v>148</v>
      </c>
      <c r="C14897" s="155">
        <f t="shared" si="5267"/>
        <v>0</v>
      </c>
      <c r="D14897" s="155">
        <f>SUM(D14898,D14910,D14939)</f>
        <v>0</v>
      </c>
      <c r="E14897" s="155">
        <f>SUM(E14898,E14910,E14939)</f>
        <v>0</v>
      </c>
      <c r="F14897" s="155">
        <f t="shared" si="5268"/>
        <v>1.25</v>
      </c>
      <c r="G14897" s="155">
        <f>SUM(G14898,G14910,G14939)</f>
        <v>1.25</v>
      </c>
      <c r="H14897" s="505">
        <f>SUM(H14898,H14910,H14939)</f>
        <v>0</v>
      </c>
      <c r="I14897" s="155">
        <f t="shared" si="5269"/>
        <v>0</v>
      </c>
      <c r="J14897" s="155">
        <f>SUM(J14898,J14910,J14939)</f>
        <v>0</v>
      </c>
      <c r="K14897" s="505">
        <f>SUM(K14898,K14910,K14939)</f>
        <v>0</v>
      </c>
      <c r="L14897" s="155">
        <f t="shared" si="5270"/>
        <v>0</v>
      </c>
      <c r="M14897" s="155">
        <f>SUM(M14898,M14910,M14939)</f>
        <v>0</v>
      </c>
      <c r="N14897" s="505">
        <f>SUM(N14898,N14910,N14939)</f>
        <v>0</v>
      </c>
    </row>
    <row r="14898" spans="1:14" customFormat="1" ht="33.75" hidden="1" customHeight="1" thickTop="1" thickBot="1" x14ac:dyDescent="0.3">
      <c r="A14898" s="151" t="s">
        <v>0</v>
      </c>
      <c r="B14898" s="157" t="s">
        <v>149</v>
      </c>
      <c r="C14898" s="155">
        <f t="shared" si="5267"/>
        <v>0</v>
      </c>
      <c r="D14898" s="155">
        <f>SUM(D14899:D14909)</f>
        <v>0</v>
      </c>
      <c r="E14898" s="155">
        <f>SUM(E14899:E14909)</f>
        <v>0</v>
      </c>
      <c r="F14898" s="155">
        <f t="shared" si="5268"/>
        <v>0.15</v>
      </c>
      <c r="G14898" s="155">
        <f>SUM(G14899:G14909)</f>
        <v>0.15</v>
      </c>
      <c r="H14898" s="505">
        <f>SUM(H14899:H14909)</f>
        <v>0</v>
      </c>
      <c r="I14898" s="155">
        <f t="shared" si="5269"/>
        <v>0</v>
      </c>
      <c r="J14898" s="155">
        <f>SUM(J14899:J14909)</f>
        <v>0</v>
      </c>
      <c r="K14898" s="505">
        <f>SUM(K14899:K14909)</f>
        <v>0</v>
      </c>
      <c r="L14898" s="155">
        <f t="shared" si="5270"/>
        <v>0</v>
      </c>
      <c r="M14898" s="155">
        <f>SUM(M14899:M14909)</f>
        <v>0</v>
      </c>
      <c r="N14898" s="505">
        <f>SUM(N14899:N14909)</f>
        <v>0</v>
      </c>
    </row>
    <row r="14899" spans="1:14" customFormat="1" ht="17.25" hidden="1" customHeight="1" thickTop="1" thickBot="1" x14ac:dyDescent="0.3">
      <c r="A14899" s="151" t="s">
        <v>0</v>
      </c>
      <c r="B14899" s="158" t="s">
        <v>150</v>
      </c>
      <c r="C14899" s="155">
        <f t="shared" si="5267"/>
        <v>0</v>
      </c>
      <c r="D14899" s="155">
        <v>0</v>
      </c>
      <c r="E14899" s="155">
        <v>0</v>
      </c>
      <c r="F14899" s="155">
        <f t="shared" si="5268"/>
        <v>0</v>
      </c>
      <c r="G14899" s="155">
        <v>0</v>
      </c>
      <c r="H14899" s="505">
        <v>0</v>
      </c>
      <c r="I14899" s="155">
        <f t="shared" si="5269"/>
        <v>0</v>
      </c>
      <c r="J14899" s="155">
        <v>0</v>
      </c>
      <c r="K14899" s="505">
        <v>0</v>
      </c>
      <c r="L14899" s="155">
        <f t="shared" si="5270"/>
        <v>0</v>
      </c>
      <c r="M14899" s="155">
        <v>0</v>
      </c>
      <c r="N14899" s="505">
        <v>0</v>
      </c>
    </row>
    <row r="14900" spans="1:14" customFormat="1" ht="30.75" hidden="1" customHeight="1" thickTop="1" thickBot="1" x14ac:dyDescent="0.3">
      <c r="A14900" s="151" t="s">
        <v>0</v>
      </c>
      <c r="B14900" s="158" t="s">
        <v>151</v>
      </c>
      <c r="C14900" s="155">
        <f t="shared" si="5267"/>
        <v>0</v>
      </c>
      <c r="D14900" s="155">
        <v>0</v>
      </c>
      <c r="E14900" s="155">
        <v>0</v>
      </c>
      <c r="F14900" s="155">
        <f t="shared" si="5268"/>
        <v>0</v>
      </c>
      <c r="G14900" s="155">
        <v>0</v>
      </c>
      <c r="H14900" s="505">
        <v>0</v>
      </c>
      <c r="I14900" s="155">
        <f t="shared" si="5269"/>
        <v>0</v>
      </c>
      <c r="J14900" s="155">
        <v>0</v>
      </c>
      <c r="K14900" s="505">
        <v>0</v>
      </c>
      <c r="L14900" s="155">
        <f t="shared" si="5270"/>
        <v>0</v>
      </c>
      <c r="M14900" s="155">
        <v>0</v>
      </c>
      <c r="N14900" s="505">
        <v>0</v>
      </c>
    </row>
    <row r="14901" spans="1:14" customFormat="1" ht="32.25" hidden="1" customHeight="1" thickTop="1" thickBot="1" x14ac:dyDescent="0.3">
      <c r="A14901" s="151" t="s">
        <v>0</v>
      </c>
      <c r="B14901" s="158" t="s">
        <v>152</v>
      </c>
      <c r="C14901" s="155">
        <f t="shared" si="5267"/>
        <v>0</v>
      </c>
      <c r="D14901" s="155">
        <v>0</v>
      </c>
      <c r="E14901" s="155">
        <v>0</v>
      </c>
      <c r="F14901" s="155">
        <f t="shared" si="5268"/>
        <v>0</v>
      </c>
      <c r="G14901" s="155">
        <v>0</v>
      </c>
      <c r="H14901" s="505">
        <v>0</v>
      </c>
      <c r="I14901" s="155">
        <f t="shared" si="5269"/>
        <v>0</v>
      </c>
      <c r="J14901" s="155">
        <v>0</v>
      </c>
      <c r="K14901" s="505">
        <v>0</v>
      </c>
      <c r="L14901" s="155">
        <f t="shared" si="5270"/>
        <v>0</v>
      </c>
      <c r="M14901" s="155">
        <v>0</v>
      </c>
      <c r="N14901" s="505">
        <v>0</v>
      </c>
    </row>
    <row r="14902" spans="1:14" customFormat="1" ht="20.25" hidden="1" customHeight="1" thickTop="1" thickBot="1" x14ac:dyDescent="0.3">
      <c r="A14902" s="151" t="s">
        <v>0</v>
      </c>
      <c r="B14902" s="158" t="s">
        <v>153</v>
      </c>
      <c r="C14902" s="155">
        <f t="shared" si="5267"/>
        <v>0</v>
      </c>
      <c r="D14902" s="155">
        <v>0</v>
      </c>
      <c r="E14902" s="155">
        <v>0</v>
      </c>
      <c r="F14902" s="155">
        <f t="shared" si="5268"/>
        <v>0</v>
      </c>
      <c r="G14902" s="155">
        <v>0</v>
      </c>
      <c r="H14902" s="505">
        <v>0</v>
      </c>
      <c r="I14902" s="155">
        <f t="shared" si="5269"/>
        <v>0</v>
      </c>
      <c r="J14902" s="155">
        <v>0</v>
      </c>
      <c r="K14902" s="505">
        <v>0</v>
      </c>
      <c r="L14902" s="155">
        <f t="shared" si="5270"/>
        <v>0</v>
      </c>
      <c r="M14902" s="155">
        <v>0</v>
      </c>
      <c r="N14902" s="505">
        <v>0</v>
      </c>
    </row>
    <row r="14903" spans="1:14" customFormat="1" ht="18" hidden="1" customHeight="1" thickTop="1" thickBot="1" x14ac:dyDescent="0.3">
      <c r="A14903" s="151" t="s">
        <v>0</v>
      </c>
      <c r="B14903" s="158" t="s">
        <v>154</v>
      </c>
      <c r="C14903" s="155">
        <f t="shared" si="5267"/>
        <v>0</v>
      </c>
      <c r="D14903" s="155">
        <v>0</v>
      </c>
      <c r="E14903" s="155">
        <v>0</v>
      </c>
      <c r="F14903" s="155">
        <f t="shared" si="5268"/>
        <v>0</v>
      </c>
      <c r="G14903" s="155">
        <v>0</v>
      </c>
      <c r="H14903" s="505">
        <v>0</v>
      </c>
      <c r="I14903" s="155">
        <f t="shared" si="5269"/>
        <v>0</v>
      </c>
      <c r="J14903" s="155">
        <v>0</v>
      </c>
      <c r="K14903" s="505">
        <v>0</v>
      </c>
      <c r="L14903" s="155">
        <f t="shared" si="5270"/>
        <v>0</v>
      </c>
      <c r="M14903" s="155">
        <v>0</v>
      </c>
      <c r="N14903" s="505">
        <v>0</v>
      </c>
    </row>
    <row r="14904" spans="1:14" customFormat="1" ht="26.25" hidden="1" customHeight="1" thickTop="1" thickBot="1" x14ac:dyDescent="0.3">
      <c r="A14904" s="151" t="s">
        <v>0</v>
      </c>
      <c r="B14904" s="158" t="s">
        <v>155</v>
      </c>
      <c r="C14904" s="155">
        <f t="shared" si="5267"/>
        <v>0</v>
      </c>
      <c r="D14904" s="155">
        <v>0</v>
      </c>
      <c r="E14904" s="155">
        <v>0</v>
      </c>
      <c r="F14904" s="155">
        <f t="shared" si="5268"/>
        <v>0</v>
      </c>
      <c r="G14904" s="155">
        <v>0</v>
      </c>
      <c r="H14904" s="505">
        <v>0</v>
      </c>
      <c r="I14904" s="155">
        <f t="shared" si="5269"/>
        <v>0</v>
      </c>
      <c r="J14904" s="155">
        <v>0</v>
      </c>
      <c r="K14904" s="505">
        <v>0</v>
      </c>
      <c r="L14904" s="155">
        <f t="shared" si="5270"/>
        <v>0</v>
      </c>
      <c r="M14904" s="155">
        <v>0</v>
      </c>
      <c r="N14904" s="505">
        <v>0</v>
      </c>
    </row>
    <row r="14905" spans="1:14" customFormat="1" ht="21" hidden="1" customHeight="1" thickTop="1" thickBot="1" x14ac:dyDescent="0.3">
      <c r="A14905" s="151" t="s">
        <v>0</v>
      </c>
      <c r="B14905" s="158" t="s">
        <v>156</v>
      </c>
      <c r="C14905" s="155">
        <f t="shared" si="5267"/>
        <v>0</v>
      </c>
      <c r="D14905" s="155">
        <v>0</v>
      </c>
      <c r="E14905" s="155">
        <v>0</v>
      </c>
      <c r="F14905" s="155">
        <f t="shared" si="5268"/>
        <v>0</v>
      </c>
      <c r="G14905" s="155">
        <v>0</v>
      </c>
      <c r="H14905" s="505">
        <v>0</v>
      </c>
      <c r="I14905" s="155">
        <f t="shared" si="5269"/>
        <v>0</v>
      </c>
      <c r="J14905" s="155">
        <v>0</v>
      </c>
      <c r="K14905" s="505">
        <v>0</v>
      </c>
      <c r="L14905" s="155">
        <f t="shared" si="5270"/>
        <v>0</v>
      </c>
      <c r="M14905" s="155">
        <v>0</v>
      </c>
      <c r="N14905" s="505">
        <v>0</v>
      </c>
    </row>
    <row r="14906" spans="1:14" customFormat="1" ht="27.75" hidden="1" customHeight="1" thickTop="1" thickBot="1" x14ac:dyDescent="0.3">
      <c r="A14906" s="151" t="s">
        <v>0</v>
      </c>
      <c r="B14906" s="158" t="s">
        <v>157</v>
      </c>
      <c r="C14906" s="155">
        <f t="shared" si="5267"/>
        <v>0</v>
      </c>
      <c r="D14906" s="155">
        <v>0</v>
      </c>
      <c r="E14906" s="155">
        <v>0</v>
      </c>
      <c r="F14906" s="155">
        <f t="shared" si="5268"/>
        <v>0</v>
      </c>
      <c r="G14906" s="155">
        <v>0</v>
      </c>
      <c r="H14906" s="505">
        <v>0</v>
      </c>
      <c r="I14906" s="155">
        <f t="shared" si="5269"/>
        <v>0</v>
      </c>
      <c r="J14906" s="155">
        <v>0</v>
      </c>
      <c r="K14906" s="505">
        <v>0</v>
      </c>
      <c r="L14906" s="155">
        <f t="shared" si="5270"/>
        <v>0</v>
      </c>
      <c r="M14906" s="155">
        <v>0</v>
      </c>
      <c r="N14906" s="505">
        <v>0</v>
      </c>
    </row>
    <row r="14907" spans="1:14" customFormat="1" ht="27" hidden="1" customHeight="1" thickTop="1" thickBot="1" x14ac:dyDescent="0.3">
      <c r="A14907" s="151" t="s">
        <v>0</v>
      </c>
      <c r="B14907" s="158" t="s">
        <v>158</v>
      </c>
      <c r="C14907" s="155">
        <f t="shared" si="5267"/>
        <v>0</v>
      </c>
      <c r="D14907" s="155">
        <v>0</v>
      </c>
      <c r="E14907" s="155">
        <v>0</v>
      </c>
      <c r="F14907" s="155">
        <f t="shared" si="5268"/>
        <v>0</v>
      </c>
      <c r="G14907" s="155">
        <v>0</v>
      </c>
      <c r="H14907" s="505">
        <v>0</v>
      </c>
      <c r="I14907" s="155">
        <f t="shared" si="5269"/>
        <v>0</v>
      </c>
      <c r="J14907" s="155">
        <v>0</v>
      </c>
      <c r="K14907" s="505">
        <v>0</v>
      </c>
      <c r="L14907" s="155">
        <f t="shared" si="5270"/>
        <v>0</v>
      </c>
      <c r="M14907" s="155">
        <v>0</v>
      </c>
      <c r="N14907" s="505">
        <v>0</v>
      </c>
    </row>
    <row r="14908" spans="1:14" customFormat="1" ht="27" hidden="1" customHeight="1" thickTop="1" thickBot="1" x14ac:dyDescent="0.3">
      <c r="A14908" s="151" t="s">
        <v>0</v>
      </c>
      <c r="B14908" s="158" t="s">
        <v>159</v>
      </c>
      <c r="C14908" s="155">
        <f t="shared" si="5267"/>
        <v>0</v>
      </c>
      <c r="D14908" s="155">
        <v>0</v>
      </c>
      <c r="E14908" s="155">
        <v>0</v>
      </c>
      <c r="F14908" s="155">
        <f t="shared" si="5268"/>
        <v>0</v>
      </c>
      <c r="G14908" s="155">
        <v>0</v>
      </c>
      <c r="H14908" s="505">
        <v>0</v>
      </c>
      <c r="I14908" s="155">
        <f t="shared" si="5269"/>
        <v>0</v>
      </c>
      <c r="J14908" s="155">
        <v>0</v>
      </c>
      <c r="K14908" s="505">
        <v>0</v>
      </c>
      <c r="L14908" s="155">
        <f t="shared" si="5270"/>
        <v>0</v>
      </c>
      <c r="M14908" s="155">
        <v>0</v>
      </c>
      <c r="N14908" s="505">
        <v>0</v>
      </c>
    </row>
    <row r="14909" spans="1:14" customFormat="1" ht="34.5" customHeight="1" x14ac:dyDescent="0.25">
      <c r="A14909" s="151" t="s">
        <v>0</v>
      </c>
      <c r="B14909" s="158" t="s">
        <v>160</v>
      </c>
      <c r="C14909" s="155">
        <f t="shared" si="5267"/>
        <v>0</v>
      </c>
      <c r="D14909" s="155">
        <v>0</v>
      </c>
      <c r="E14909" s="155">
        <v>0</v>
      </c>
      <c r="F14909" s="155">
        <f t="shared" si="5268"/>
        <v>0.15</v>
      </c>
      <c r="G14909" s="155">
        <v>0.15</v>
      </c>
      <c r="H14909" s="505">
        <v>0</v>
      </c>
      <c r="I14909" s="155">
        <f t="shared" si="5269"/>
        <v>0</v>
      </c>
      <c r="J14909" s="155">
        <v>0</v>
      </c>
      <c r="K14909" s="505">
        <v>0</v>
      </c>
      <c r="L14909" s="155">
        <f t="shared" si="5270"/>
        <v>0</v>
      </c>
      <c r="M14909" s="155">
        <v>0</v>
      </c>
      <c r="N14909" s="505">
        <v>0</v>
      </c>
    </row>
    <row r="14910" spans="1:14" customFormat="1" ht="30" customHeight="1" x14ac:dyDescent="0.25">
      <c r="A14910" s="151" t="s">
        <v>0</v>
      </c>
      <c r="B14910" s="157" t="s">
        <v>161</v>
      </c>
      <c r="C14910" s="155">
        <f t="shared" si="5267"/>
        <v>0</v>
      </c>
      <c r="D14910" s="155">
        <f>SUM(D14911,D14918)</f>
        <v>0</v>
      </c>
      <c r="E14910" s="155">
        <f>SUM(E14911,E14918)</f>
        <v>0</v>
      </c>
      <c r="F14910" s="155">
        <f t="shared" si="5268"/>
        <v>1.1000000000000001</v>
      </c>
      <c r="G14910" s="155">
        <f>SUM(G14911,G14918)</f>
        <v>1.1000000000000001</v>
      </c>
      <c r="H14910" s="505">
        <f>SUM(H14911,H14918)</f>
        <v>0</v>
      </c>
      <c r="I14910" s="155">
        <f t="shared" si="5269"/>
        <v>0</v>
      </c>
      <c r="J14910" s="155">
        <f>SUM(J14911,J14918)</f>
        <v>0</v>
      </c>
      <c r="K14910" s="505">
        <f>SUM(K14911,K14918)</f>
        <v>0</v>
      </c>
      <c r="L14910" s="155">
        <f t="shared" si="5270"/>
        <v>0</v>
      </c>
      <c r="M14910" s="155">
        <f>SUM(M14911,M14918)</f>
        <v>0</v>
      </c>
      <c r="N14910" s="505">
        <f>SUM(N14911,N14918)</f>
        <v>0</v>
      </c>
    </row>
    <row r="14911" spans="1:14" customFormat="1" ht="21" hidden="1" customHeight="1" thickTop="1" thickBot="1" x14ac:dyDescent="0.3">
      <c r="A14911" s="151" t="s">
        <v>0</v>
      </c>
      <c r="B14911" s="158" t="s">
        <v>162</v>
      </c>
      <c r="C14911" s="155">
        <f t="shared" si="5267"/>
        <v>0</v>
      </c>
      <c r="D14911" s="155">
        <f>SUM(D14912:D14917)</f>
        <v>0</v>
      </c>
      <c r="E14911" s="155">
        <f>SUM(E14912:E14917)</f>
        <v>0</v>
      </c>
      <c r="F14911" s="155">
        <f t="shared" si="5268"/>
        <v>0</v>
      </c>
      <c r="G14911" s="155">
        <f>SUM(G14912:G14917)</f>
        <v>0</v>
      </c>
      <c r="H14911" s="505">
        <f>SUM(H14912:H14917)</f>
        <v>0</v>
      </c>
      <c r="I14911" s="155">
        <f t="shared" si="5269"/>
        <v>0</v>
      </c>
      <c r="J14911" s="155">
        <f>SUM(J14912:J14917)</f>
        <v>0</v>
      </c>
      <c r="K14911" s="505">
        <f>SUM(K14912:K14917)</f>
        <v>0</v>
      </c>
      <c r="L14911" s="155">
        <f t="shared" si="5270"/>
        <v>0</v>
      </c>
      <c r="M14911" s="155">
        <f>SUM(M14912:M14917)</f>
        <v>0</v>
      </c>
      <c r="N14911" s="505">
        <f>SUM(N14912:N14917)</f>
        <v>0</v>
      </c>
    </row>
    <row r="14912" spans="1:14" customFormat="1" ht="27.75" hidden="1" customHeight="1" thickTop="1" thickBot="1" x14ac:dyDescent="0.3">
      <c r="A14912" s="151" t="s">
        <v>0</v>
      </c>
      <c r="B14912" s="159" t="s">
        <v>163</v>
      </c>
      <c r="C14912" s="155">
        <f t="shared" si="5267"/>
        <v>0</v>
      </c>
      <c r="D14912" s="155">
        <v>0</v>
      </c>
      <c r="E14912" s="155">
        <v>0</v>
      </c>
      <c r="F14912" s="155">
        <f t="shared" si="5268"/>
        <v>0</v>
      </c>
      <c r="G14912" s="155">
        <v>0</v>
      </c>
      <c r="H14912" s="505">
        <v>0</v>
      </c>
      <c r="I14912" s="155">
        <f t="shared" si="5269"/>
        <v>0</v>
      </c>
      <c r="J14912" s="155">
        <v>0</v>
      </c>
      <c r="K14912" s="505">
        <v>0</v>
      </c>
      <c r="L14912" s="155">
        <f t="shared" si="5270"/>
        <v>0</v>
      </c>
      <c r="M14912" s="155">
        <v>0</v>
      </c>
      <c r="N14912" s="505">
        <v>0</v>
      </c>
    </row>
    <row r="14913" spans="1:14" customFormat="1" ht="36" hidden="1" customHeight="1" thickTop="1" thickBot="1" x14ac:dyDescent="0.3">
      <c r="A14913" s="151" t="s">
        <v>0</v>
      </c>
      <c r="B14913" s="159" t="s">
        <v>164</v>
      </c>
      <c r="C14913" s="155">
        <f t="shared" si="5267"/>
        <v>0</v>
      </c>
      <c r="D14913" s="155">
        <v>0</v>
      </c>
      <c r="E14913" s="155">
        <v>0</v>
      </c>
      <c r="F14913" s="155">
        <f t="shared" si="5268"/>
        <v>0</v>
      </c>
      <c r="G14913" s="155">
        <v>0</v>
      </c>
      <c r="H14913" s="505">
        <v>0</v>
      </c>
      <c r="I14913" s="155">
        <f t="shared" si="5269"/>
        <v>0</v>
      </c>
      <c r="J14913" s="155">
        <v>0</v>
      </c>
      <c r="K14913" s="505">
        <v>0</v>
      </c>
      <c r="L14913" s="155">
        <f t="shared" si="5270"/>
        <v>0</v>
      </c>
      <c r="M14913" s="155">
        <v>0</v>
      </c>
      <c r="N14913" s="505">
        <v>0</v>
      </c>
    </row>
    <row r="14914" spans="1:14" customFormat="1" ht="34.5" hidden="1" customHeight="1" thickTop="1" thickBot="1" x14ac:dyDescent="0.3">
      <c r="A14914" s="151" t="s">
        <v>0</v>
      </c>
      <c r="B14914" s="159" t="s">
        <v>165</v>
      </c>
      <c r="C14914" s="155">
        <f t="shared" si="5267"/>
        <v>0</v>
      </c>
      <c r="D14914" s="155">
        <v>0</v>
      </c>
      <c r="E14914" s="155">
        <v>0</v>
      </c>
      <c r="F14914" s="155">
        <f t="shared" si="5268"/>
        <v>0</v>
      </c>
      <c r="G14914" s="155">
        <v>0</v>
      </c>
      <c r="H14914" s="505">
        <v>0</v>
      </c>
      <c r="I14914" s="155">
        <f t="shared" si="5269"/>
        <v>0</v>
      </c>
      <c r="J14914" s="155">
        <v>0</v>
      </c>
      <c r="K14914" s="505">
        <v>0</v>
      </c>
      <c r="L14914" s="155">
        <f t="shared" si="5270"/>
        <v>0</v>
      </c>
      <c r="M14914" s="155">
        <v>0</v>
      </c>
      <c r="N14914" s="505">
        <v>0</v>
      </c>
    </row>
    <row r="14915" spans="1:14" customFormat="1" ht="38.25" hidden="1" customHeight="1" thickTop="1" thickBot="1" x14ac:dyDescent="0.3">
      <c r="A14915" s="151" t="s">
        <v>0</v>
      </c>
      <c r="B14915" s="159" t="s">
        <v>166</v>
      </c>
      <c r="C14915" s="155">
        <f t="shared" ref="C14915:C14978" si="5271">SUM(D14915:E14915)</f>
        <v>0</v>
      </c>
      <c r="D14915" s="155">
        <v>0</v>
      </c>
      <c r="E14915" s="155">
        <v>0</v>
      </c>
      <c r="F14915" s="155">
        <f t="shared" ref="F14915:F14921" si="5272">SUM(G14915:H14915)</f>
        <v>0</v>
      </c>
      <c r="G14915" s="155">
        <v>0</v>
      </c>
      <c r="H14915" s="505">
        <v>0</v>
      </c>
      <c r="I14915" s="155">
        <f t="shared" ref="I14915:I14921" si="5273">SUM(J14915:K14915)</f>
        <v>0</v>
      </c>
      <c r="J14915" s="155">
        <v>0</v>
      </c>
      <c r="K14915" s="505">
        <v>0</v>
      </c>
      <c r="L14915" s="155">
        <f t="shared" ref="L14915:L14921" si="5274">SUM(M14915:N14915)</f>
        <v>0</v>
      </c>
      <c r="M14915" s="155">
        <v>0</v>
      </c>
      <c r="N14915" s="505">
        <v>0</v>
      </c>
    </row>
    <row r="14916" spans="1:14" customFormat="1" ht="28.5" hidden="1" customHeight="1" thickTop="1" thickBot="1" x14ac:dyDescent="0.3">
      <c r="A14916" s="151" t="s">
        <v>0</v>
      </c>
      <c r="B14916" s="159" t="s">
        <v>167</v>
      </c>
      <c r="C14916" s="155">
        <f t="shared" si="5271"/>
        <v>0</v>
      </c>
      <c r="D14916" s="155">
        <v>0</v>
      </c>
      <c r="E14916" s="155">
        <v>0</v>
      </c>
      <c r="F14916" s="155">
        <f t="shared" si="5272"/>
        <v>0</v>
      </c>
      <c r="G14916" s="155">
        <v>0</v>
      </c>
      <c r="H14916" s="505">
        <v>0</v>
      </c>
      <c r="I14916" s="155">
        <f t="shared" si="5273"/>
        <v>0</v>
      </c>
      <c r="J14916" s="155">
        <v>0</v>
      </c>
      <c r="K14916" s="505">
        <v>0</v>
      </c>
      <c r="L14916" s="155">
        <f t="shared" si="5274"/>
        <v>0</v>
      </c>
      <c r="M14916" s="155">
        <v>0</v>
      </c>
      <c r="N14916" s="505">
        <v>0</v>
      </c>
    </row>
    <row r="14917" spans="1:14" customFormat="1" ht="33.75" hidden="1" customHeight="1" thickTop="1" thickBot="1" x14ac:dyDescent="0.3">
      <c r="A14917" s="151" t="s">
        <v>0</v>
      </c>
      <c r="B14917" s="159" t="s">
        <v>168</v>
      </c>
      <c r="C14917" s="155">
        <f t="shared" si="5271"/>
        <v>0</v>
      </c>
      <c r="D14917" s="155">
        <v>0</v>
      </c>
      <c r="E14917" s="155">
        <v>0</v>
      </c>
      <c r="F14917" s="155">
        <f t="shared" si="5272"/>
        <v>0</v>
      </c>
      <c r="G14917" s="155">
        <v>0</v>
      </c>
      <c r="H14917" s="505">
        <v>0</v>
      </c>
      <c r="I14917" s="155">
        <f t="shared" si="5273"/>
        <v>0</v>
      </c>
      <c r="J14917" s="155">
        <v>0</v>
      </c>
      <c r="K14917" s="505">
        <v>0</v>
      </c>
      <c r="L14917" s="155">
        <f t="shared" si="5274"/>
        <v>0</v>
      </c>
      <c r="M14917" s="155">
        <v>0</v>
      </c>
      <c r="N14917" s="505">
        <v>0</v>
      </c>
    </row>
    <row r="14918" spans="1:14" customFormat="1" ht="51" customHeight="1" x14ac:dyDescent="0.25">
      <c r="A14918" s="151" t="s">
        <v>0</v>
      </c>
      <c r="B14918" s="158" t="s">
        <v>169</v>
      </c>
      <c r="C14918" s="155">
        <f t="shared" si="5271"/>
        <v>0</v>
      </c>
      <c r="D14918" s="155">
        <f>SUM(D14919:D14938)</f>
        <v>0</v>
      </c>
      <c r="E14918" s="155">
        <f>SUM(E14919:E14938)</f>
        <v>0</v>
      </c>
      <c r="F14918" s="155">
        <f t="shared" si="5272"/>
        <v>1.1000000000000001</v>
      </c>
      <c r="G14918" s="155">
        <v>1.1000000000000001</v>
      </c>
      <c r="H14918" s="505">
        <f>SUM(H14919:H14938)</f>
        <v>0</v>
      </c>
      <c r="I14918" s="155">
        <f t="shared" si="5273"/>
        <v>0</v>
      </c>
      <c r="J14918" s="155">
        <f>SUM(J14919:J14938)</f>
        <v>0</v>
      </c>
      <c r="K14918" s="505">
        <f>SUM(K14919:K14938)</f>
        <v>0</v>
      </c>
      <c r="L14918" s="155">
        <f t="shared" si="5274"/>
        <v>0</v>
      </c>
      <c r="M14918" s="155">
        <f>SUM(M14919:M14938)</f>
        <v>0</v>
      </c>
      <c r="N14918" s="505">
        <f>SUM(N14919:N14938)</f>
        <v>0</v>
      </c>
    </row>
    <row r="14919" spans="1:14" customFormat="1" ht="26.25" hidden="1" customHeight="1" thickTop="1" thickBot="1" x14ac:dyDescent="0.3">
      <c r="A14919" s="151" t="s">
        <v>0</v>
      </c>
      <c r="B14919" s="159" t="s">
        <v>30</v>
      </c>
      <c r="C14919" s="155">
        <f t="shared" si="5271"/>
        <v>0</v>
      </c>
      <c r="D14919" s="155">
        <v>0</v>
      </c>
      <c r="E14919" s="155">
        <v>0</v>
      </c>
      <c r="F14919" s="155">
        <f t="shared" si="5272"/>
        <v>0</v>
      </c>
      <c r="G14919" s="155">
        <v>0</v>
      </c>
      <c r="H14919" s="505">
        <v>0</v>
      </c>
      <c r="I14919" s="155">
        <f t="shared" si="5273"/>
        <v>0</v>
      </c>
      <c r="J14919" s="155">
        <v>0</v>
      </c>
      <c r="K14919" s="505">
        <v>0</v>
      </c>
      <c r="L14919" s="155">
        <f t="shared" si="5274"/>
        <v>0</v>
      </c>
      <c r="M14919" s="155">
        <v>0</v>
      </c>
      <c r="N14919" s="505">
        <v>0</v>
      </c>
    </row>
    <row r="14920" spans="1:14" customFormat="1" ht="33.75" hidden="1" customHeight="1" thickTop="1" thickBot="1" x14ac:dyDescent="0.3">
      <c r="A14920" s="151" t="s">
        <v>0</v>
      </c>
      <c r="B14920" s="159" t="s">
        <v>31</v>
      </c>
      <c r="C14920" s="155">
        <f t="shared" si="5271"/>
        <v>0</v>
      </c>
      <c r="D14920" s="155">
        <v>0</v>
      </c>
      <c r="E14920" s="155">
        <v>0</v>
      </c>
      <c r="F14920" s="155">
        <f t="shared" si="5272"/>
        <v>0</v>
      </c>
      <c r="G14920" s="155">
        <v>0</v>
      </c>
      <c r="H14920" s="505">
        <v>0</v>
      </c>
      <c r="I14920" s="155">
        <f t="shared" si="5273"/>
        <v>0</v>
      </c>
      <c r="J14920" s="155">
        <v>0</v>
      </c>
      <c r="K14920" s="505">
        <v>0</v>
      </c>
      <c r="L14920" s="155">
        <f t="shared" si="5274"/>
        <v>0</v>
      </c>
      <c r="M14920" s="155">
        <v>0</v>
      </c>
      <c r="N14920" s="505">
        <v>0</v>
      </c>
    </row>
    <row r="14921" spans="1:14" customFormat="1" ht="21.75" customHeight="1" x14ac:dyDescent="0.25">
      <c r="A14921" s="151" t="s">
        <v>0</v>
      </c>
      <c r="B14921" s="159" t="s">
        <v>170</v>
      </c>
      <c r="C14921" s="155">
        <f t="shared" si="5271"/>
        <v>0</v>
      </c>
      <c r="D14921" s="155">
        <v>0</v>
      </c>
      <c r="E14921" s="155">
        <v>0</v>
      </c>
      <c r="F14921" s="155">
        <f t="shared" si="5272"/>
        <v>0</v>
      </c>
      <c r="G14921" s="155">
        <v>0</v>
      </c>
      <c r="H14921" s="505">
        <v>0</v>
      </c>
      <c r="I14921" s="155">
        <f t="shared" si="5273"/>
        <v>0</v>
      </c>
      <c r="J14921" s="155">
        <v>0</v>
      </c>
      <c r="K14921" s="505">
        <v>0</v>
      </c>
      <c r="L14921" s="155">
        <f t="shared" si="5274"/>
        <v>0</v>
      </c>
      <c r="M14921" s="155">
        <v>0</v>
      </c>
      <c r="N14921" s="505">
        <v>0</v>
      </c>
    </row>
    <row r="14922" spans="1:14" customFormat="1" ht="22.5" hidden="1" customHeight="1" thickTop="1" thickBot="1" x14ac:dyDescent="0.3">
      <c r="A14922" s="140" t="s">
        <v>0</v>
      </c>
      <c r="B14922" s="141" t="s">
        <v>36</v>
      </c>
      <c r="C14922" s="142">
        <f t="shared" si="5271"/>
        <v>0</v>
      </c>
      <c r="D14922" s="142">
        <v>0</v>
      </c>
      <c r="E14922" s="142">
        <v>0</v>
      </c>
      <c r="F14922" s="504"/>
      <c r="G14922" s="504"/>
      <c r="H14922" s="504"/>
      <c r="I14922" s="504"/>
      <c r="J14922" s="504"/>
      <c r="K14922" s="504"/>
      <c r="L14922" s="504"/>
      <c r="M14922" s="504"/>
      <c r="N14922" s="504"/>
    </row>
    <row r="14923" spans="1:14" customFormat="1" ht="21" hidden="1" customHeight="1" thickTop="1" thickBot="1" x14ac:dyDescent="0.3">
      <c r="A14923" s="1" t="s">
        <v>0</v>
      </c>
      <c r="B14923" s="6" t="s">
        <v>171</v>
      </c>
      <c r="C14923" s="9">
        <f t="shared" si="5271"/>
        <v>0</v>
      </c>
      <c r="D14923" s="9">
        <v>0</v>
      </c>
      <c r="E14923" s="9">
        <v>0</v>
      </c>
      <c r="F14923" s="504"/>
      <c r="G14923" s="504"/>
      <c r="H14923" s="504"/>
      <c r="I14923" s="504"/>
      <c r="J14923" s="504"/>
      <c r="K14923" s="504"/>
      <c r="L14923" s="504"/>
      <c r="M14923" s="504"/>
      <c r="N14923" s="504"/>
    </row>
    <row r="14924" spans="1:14" customFormat="1" ht="23.25" hidden="1" customHeight="1" thickTop="1" thickBot="1" x14ac:dyDescent="0.3">
      <c r="A14924" s="1" t="s">
        <v>0</v>
      </c>
      <c r="B14924" s="6" t="s">
        <v>172</v>
      </c>
      <c r="C14924" s="9">
        <f t="shared" si="5271"/>
        <v>0</v>
      </c>
      <c r="D14924" s="9">
        <v>0</v>
      </c>
      <c r="E14924" s="9">
        <v>0</v>
      </c>
      <c r="F14924" s="504"/>
      <c r="G14924" s="504"/>
      <c r="H14924" s="504"/>
      <c r="I14924" s="504"/>
      <c r="J14924" s="504"/>
      <c r="K14924" s="504"/>
      <c r="L14924" s="504"/>
      <c r="M14924" s="504"/>
      <c r="N14924" s="504"/>
    </row>
    <row r="14925" spans="1:14" customFormat="1" ht="24" hidden="1" customHeight="1" thickTop="1" thickBot="1" x14ac:dyDescent="0.3">
      <c r="A14925" s="1" t="s">
        <v>0</v>
      </c>
      <c r="B14925" s="6" t="s">
        <v>173</v>
      </c>
      <c r="C14925" s="9">
        <f t="shared" si="5271"/>
        <v>0</v>
      </c>
      <c r="D14925" s="9">
        <v>0</v>
      </c>
      <c r="E14925" s="9">
        <v>0</v>
      </c>
      <c r="F14925" s="504"/>
      <c r="G14925" s="504"/>
      <c r="H14925" s="504"/>
      <c r="I14925" s="504"/>
      <c r="J14925" s="504"/>
      <c r="K14925" s="504"/>
      <c r="L14925" s="504"/>
      <c r="M14925" s="504"/>
      <c r="N14925" s="504"/>
    </row>
    <row r="14926" spans="1:14" customFormat="1" ht="19.5" hidden="1" customHeight="1" thickTop="1" thickBot="1" x14ac:dyDescent="0.3">
      <c r="A14926" s="1" t="s">
        <v>0</v>
      </c>
      <c r="B14926" s="6" t="s">
        <v>174</v>
      </c>
      <c r="C14926" s="9">
        <f t="shared" si="5271"/>
        <v>0</v>
      </c>
      <c r="D14926" s="9">
        <v>0</v>
      </c>
      <c r="E14926" s="9">
        <v>0</v>
      </c>
      <c r="F14926" s="504"/>
      <c r="G14926" s="504"/>
      <c r="H14926" s="504"/>
      <c r="I14926" s="504"/>
      <c r="J14926" s="504"/>
      <c r="K14926" s="504"/>
      <c r="L14926" s="504"/>
      <c r="M14926" s="504"/>
      <c r="N14926" s="504"/>
    </row>
    <row r="14927" spans="1:14" customFormat="1" ht="26.25" hidden="1" customHeight="1" thickTop="1" thickBot="1" x14ac:dyDescent="0.3">
      <c r="A14927" s="1" t="s">
        <v>0</v>
      </c>
      <c r="B14927" s="6" t="s">
        <v>175</v>
      </c>
      <c r="C14927" s="9">
        <f t="shared" si="5271"/>
        <v>0</v>
      </c>
      <c r="D14927" s="9">
        <v>0</v>
      </c>
      <c r="E14927" s="9">
        <v>0</v>
      </c>
      <c r="F14927" s="504"/>
      <c r="G14927" s="504"/>
      <c r="H14927" s="504"/>
      <c r="I14927" s="504"/>
      <c r="J14927" s="504"/>
      <c r="K14927" s="504"/>
      <c r="L14927" s="504"/>
      <c r="M14927" s="504"/>
      <c r="N14927" s="504"/>
    </row>
    <row r="14928" spans="1:14" customFormat="1" ht="30" hidden="1" customHeight="1" thickTop="1" thickBot="1" x14ac:dyDescent="0.3">
      <c r="A14928" s="1" t="s">
        <v>0</v>
      </c>
      <c r="B14928" s="6" t="s">
        <v>37</v>
      </c>
      <c r="C14928" s="9">
        <f t="shared" si="5271"/>
        <v>0</v>
      </c>
      <c r="D14928" s="9">
        <v>0</v>
      </c>
      <c r="E14928" s="9">
        <v>0</v>
      </c>
      <c r="F14928" s="504"/>
      <c r="G14928" s="504"/>
      <c r="H14928" s="504"/>
      <c r="I14928" s="504"/>
      <c r="J14928" s="504"/>
      <c r="K14928" s="504"/>
      <c r="L14928" s="504"/>
      <c r="M14928" s="504"/>
      <c r="N14928" s="504"/>
    </row>
    <row r="14929" spans="1:14" customFormat="1" ht="18.75" hidden="1" customHeight="1" thickTop="1" thickBot="1" x14ac:dyDescent="0.3">
      <c r="A14929" s="1" t="s">
        <v>0</v>
      </c>
      <c r="B14929" s="6" t="s">
        <v>38</v>
      </c>
      <c r="C14929" s="9">
        <f t="shared" si="5271"/>
        <v>0</v>
      </c>
      <c r="D14929" s="9">
        <v>0</v>
      </c>
      <c r="E14929" s="9">
        <v>0</v>
      </c>
      <c r="F14929" s="504"/>
      <c r="G14929" s="504"/>
      <c r="H14929" s="504"/>
      <c r="I14929" s="504"/>
      <c r="J14929" s="504"/>
      <c r="K14929" s="504"/>
      <c r="L14929" s="504"/>
      <c r="M14929" s="504"/>
      <c r="N14929" s="504"/>
    </row>
    <row r="14930" spans="1:14" customFormat="1" ht="26.25" hidden="1" customHeight="1" thickTop="1" thickBot="1" x14ac:dyDescent="0.3">
      <c r="A14930" s="1" t="s">
        <v>0</v>
      </c>
      <c r="B14930" s="6" t="s">
        <v>176</v>
      </c>
      <c r="C14930" s="9">
        <f t="shared" si="5271"/>
        <v>0</v>
      </c>
      <c r="D14930" s="9">
        <v>0</v>
      </c>
      <c r="E14930" s="9">
        <v>0</v>
      </c>
      <c r="F14930" s="504"/>
      <c r="G14930" s="504"/>
      <c r="H14930" s="504"/>
      <c r="I14930" s="504"/>
      <c r="J14930" s="504"/>
      <c r="K14930" s="504"/>
      <c r="L14930" s="504"/>
      <c r="M14930" s="504"/>
      <c r="N14930" s="504"/>
    </row>
    <row r="14931" spans="1:14" customFormat="1" ht="28.5" hidden="1" customHeight="1" thickTop="1" thickBot="1" x14ac:dyDescent="0.3">
      <c r="A14931" s="1" t="s">
        <v>0</v>
      </c>
      <c r="B14931" s="6" t="s">
        <v>177</v>
      </c>
      <c r="C14931" s="9">
        <f t="shared" si="5271"/>
        <v>0</v>
      </c>
      <c r="D14931" s="9">
        <v>0</v>
      </c>
      <c r="E14931" s="9">
        <v>0</v>
      </c>
      <c r="F14931" s="504"/>
      <c r="G14931" s="504"/>
      <c r="H14931" s="504"/>
      <c r="I14931" s="504"/>
      <c r="J14931" s="504"/>
      <c r="K14931" s="504"/>
      <c r="L14931" s="504"/>
      <c r="M14931" s="504"/>
      <c r="N14931" s="504"/>
    </row>
    <row r="14932" spans="1:14" customFormat="1" ht="26.25" hidden="1" customHeight="1" thickTop="1" thickBot="1" x14ac:dyDescent="0.3">
      <c r="A14932" s="1" t="s">
        <v>0</v>
      </c>
      <c r="B14932" s="6" t="s">
        <v>178</v>
      </c>
      <c r="C14932" s="9">
        <f t="shared" si="5271"/>
        <v>0</v>
      </c>
      <c r="D14932" s="9">
        <v>0</v>
      </c>
      <c r="E14932" s="9">
        <v>0</v>
      </c>
      <c r="F14932" s="504"/>
      <c r="G14932" s="504"/>
      <c r="H14932" s="504"/>
      <c r="I14932" s="504"/>
      <c r="J14932" s="504"/>
      <c r="K14932" s="504"/>
      <c r="L14932" s="504"/>
      <c r="M14932" s="504"/>
      <c r="N14932" s="504"/>
    </row>
    <row r="14933" spans="1:14" customFormat="1" ht="24" hidden="1" customHeight="1" thickTop="1" thickBot="1" x14ac:dyDescent="0.3">
      <c r="A14933" s="1" t="s">
        <v>0</v>
      </c>
      <c r="B14933" s="6" t="s">
        <v>43</v>
      </c>
      <c r="C14933" s="9">
        <f t="shared" si="5271"/>
        <v>0</v>
      </c>
      <c r="D14933" s="9">
        <v>0</v>
      </c>
      <c r="E14933" s="9">
        <v>0</v>
      </c>
      <c r="F14933" s="504"/>
      <c r="G14933" s="504"/>
      <c r="H14933" s="504"/>
      <c r="I14933" s="504"/>
      <c r="J14933" s="504"/>
      <c r="K14933" s="504"/>
      <c r="L14933" s="504"/>
      <c r="M14933" s="504"/>
      <c r="N14933" s="504"/>
    </row>
    <row r="14934" spans="1:14" customFormat="1" ht="24.75" hidden="1" customHeight="1" thickTop="1" thickBot="1" x14ac:dyDescent="0.3">
      <c r="A14934" s="1" t="s">
        <v>0</v>
      </c>
      <c r="B14934" s="6" t="s">
        <v>179</v>
      </c>
      <c r="C14934" s="9">
        <f t="shared" si="5271"/>
        <v>0</v>
      </c>
      <c r="D14934" s="9">
        <v>0</v>
      </c>
      <c r="E14934" s="9">
        <v>0</v>
      </c>
      <c r="F14934" s="504"/>
      <c r="G14934" s="504"/>
      <c r="H14934" s="504"/>
      <c r="I14934" s="504"/>
      <c r="J14934" s="504"/>
      <c r="K14934" s="504"/>
      <c r="L14934" s="504"/>
      <c r="M14934" s="504"/>
      <c r="N14934" s="504"/>
    </row>
    <row r="14935" spans="1:14" customFormat="1" ht="31.5" hidden="1" customHeight="1" thickTop="1" thickBot="1" x14ac:dyDescent="0.3">
      <c r="A14935" s="1" t="s">
        <v>0</v>
      </c>
      <c r="B14935" s="6" t="s">
        <v>180</v>
      </c>
      <c r="C14935" s="9">
        <f t="shared" si="5271"/>
        <v>0</v>
      </c>
      <c r="D14935" s="9">
        <v>0</v>
      </c>
      <c r="E14935" s="9">
        <v>0</v>
      </c>
      <c r="F14935" s="504"/>
      <c r="G14935" s="504"/>
      <c r="H14935" s="504"/>
      <c r="I14935" s="504"/>
      <c r="J14935" s="504"/>
      <c r="K14935" s="504"/>
      <c r="L14935" s="504"/>
      <c r="M14935" s="504"/>
      <c r="N14935" s="504"/>
    </row>
    <row r="14936" spans="1:14" customFormat="1" ht="42.75" hidden="1" customHeight="1" thickTop="1" thickBot="1" x14ac:dyDescent="0.3">
      <c r="A14936" s="1" t="s">
        <v>0</v>
      </c>
      <c r="B14936" s="6" t="s">
        <v>181</v>
      </c>
      <c r="C14936" s="9">
        <f t="shared" si="5271"/>
        <v>0</v>
      </c>
      <c r="D14936" s="9">
        <v>0</v>
      </c>
      <c r="E14936" s="9">
        <v>0</v>
      </c>
      <c r="F14936" s="504"/>
      <c r="G14936" s="504"/>
      <c r="H14936" s="504"/>
      <c r="I14936" s="504"/>
      <c r="J14936" s="504"/>
      <c r="K14936" s="504"/>
      <c r="L14936" s="504"/>
      <c r="M14936" s="504"/>
      <c r="N14936" s="504"/>
    </row>
    <row r="14937" spans="1:14" customFormat="1" ht="35.25" hidden="1" customHeight="1" thickTop="1" thickBot="1" x14ac:dyDescent="0.3">
      <c r="A14937" s="1" t="s">
        <v>0</v>
      </c>
      <c r="B14937" s="6" t="s">
        <v>182</v>
      </c>
      <c r="C14937" s="9">
        <f t="shared" si="5271"/>
        <v>0</v>
      </c>
      <c r="D14937" s="9">
        <v>0</v>
      </c>
      <c r="E14937" s="9">
        <v>0</v>
      </c>
      <c r="F14937" s="504"/>
      <c r="G14937" s="504"/>
      <c r="H14937" s="504"/>
      <c r="I14937" s="504"/>
      <c r="J14937" s="504"/>
      <c r="K14937" s="504"/>
      <c r="L14937" s="504"/>
      <c r="M14937" s="504"/>
      <c r="N14937" s="504"/>
    </row>
    <row r="14938" spans="1:14" customFormat="1" ht="30" hidden="1" customHeight="1" thickTop="1" thickBot="1" x14ac:dyDescent="0.3">
      <c r="A14938" s="1" t="s">
        <v>0</v>
      </c>
      <c r="B14938" s="6" t="s">
        <v>183</v>
      </c>
      <c r="C14938" s="9">
        <f t="shared" si="5271"/>
        <v>0</v>
      </c>
      <c r="D14938" s="9">
        <v>0</v>
      </c>
      <c r="E14938" s="9">
        <v>0</v>
      </c>
      <c r="F14938" s="504"/>
      <c r="G14938" s="504"/>
      <c r="H14938" s="504"/>
      <c r="I14938" s="504"/>
      <c r="J14938" s="504"/>
      <c r="K14938" s="504"/>
      <c r="L14938" s="504"/>
      <c r="M14938" s="504"/>
      <c r="N14938" s="504"/>
    </row>
    <row r="14939" spans="1:14" customFormat="1" ht="28.5" hidden="1" customHeight="1" thickTop="1" thickBot="1" x14ac:dyDescent="0.3">
      <c r="A14939" s="1" t="s">
        <v>0</v>
      </c>
      <c r="B14939" s="4" t="s">
        <v>184</v>
      </c>
      <c r="C14939" s="9">
        <f t="shared" si="5271"/>
        <v>0</v>
      </c>
      <c r="D14939" s="9">
        <f>SUM(D14940:D14941)</f>
        <v>0</v>
      </c>
      <c r="E14939" s="9">
        <f>SUM(E14940:E14941)</f>
        <v>0</v>
      </c>
      <c r="F14939" s="504"/>
      <c r="G14939" s="504"/>
      <c r="H14939" s="504"/>
      <c r="I14939" s="504"/>
      <c r="J14939" s="504"/>
      <c r="K14939" s="504"/>
      <c r="L14939" s="504"/>
      <c r="M14939" s="504"/>
      <c r="N14939" s="504"/>
    </row>
    <row r="14940" spans="1:14" customFormat="1" ht="30.75" hidden="1" customHeight="1" thickTop="1" thickBot="1" x14ac:dyDescent="0.3">
      <c r="A14940" s="1" t="s">
        <v>0</v>
      </c>
      <c r="B14940" s="5" t="s">
        <v>185</v>
      </c>
      <c r="C14940" s="9">
        <f t="shared" si="5271"/>
        <v>0</v>
      </c>
      <c r="D14940" s="9">
        <v>0</v>
      </c>
      <c r="E14940" s="9">
        <v>0</v>
      </c>
      <c r="F14940" s="504"/>
      <c r="G14940" s="504"/>
      <c r="H14940" s="504"/>
      <c r="I14940" s="504"/>
      <c r="J14940" s="504"/>
      <c r="K14940" s="504"/>
      <c r="L14940" s="504"/>
      <c r="M14940" s="504"/>
      <c r="N14940" s="504"/>
    </row>
    <row r="14941" spans="1:14" customFormat="1" ht="28.5" hidden="1" customHeight="1" thickTop="1" thickBot="1" x14ac:dyDescent="0.3">
      <c r="A14941" s="1" t="s">
        <v>0</v>
      </c>
      <c r="B14941" s="5" t="s">
        <v>186</v>
      </c>
      <c r="C14941" s="9">
        <f t="shared" si="5271"/>
        <v>0</v>
      </c>
      <c r="D14941" s="9">
        <f>SUM(D14942:D14943)</f>
        <v>0</v>
      </c>
      <c r="E14941" s="9">
        <f>SUM(E14942:E14943)</f>
        <v>0</v>
      </c>
      <c r="F14941" s="504"/>
      <c r="G14941" s="504"/>
      <c r="H14941" s="504"/>
      <c r="I14941" s="504"/>
      <c r="J14941" s="504"/>
      <c r="K14941" s="504"/>
      <c r="L14941" s="504"/>
      <c r="M14941" s="504"/>
      <c r="N14941" s="504"/>
    </row>
    <row r="14942" spans="1:14" customFormat="1" ht="29.25" hidden="1" customHeight="1" thickTop="1" thickBot="1" x14ac:dyDescent="0.3">
      <c r="A14942" s="1" t="s">
        <v>0</v>
      </c>
      <c r="B14942" s="6" t="s">
        <v>187</v>
      </c>
      <c r="C14942" s="9">
        <f t="shared" si="5271"/>
        <v>0</v>
      </c>
      <c r="D14942" s="9">
        <v>0</v>
      </c>
      <c r="E14942" s="9">
        <v>0</v>
      </c>
      <c r="F14942" s="504"/>
      <c r="G14942" s="504"/>
      <c r="H14942" s="504"/>
      <c r="I14942" s="504"/>
      <c r="J14942" s="504"/>
      <c r="K14942" s="504"/>
      <c r="L14942" s="504"/>
      <c r="M14942" s="504"/>
      <c r="N14942" s="504"/>
    </row>
    <row r="14943" spans="1:14" customFormat="1" ht="42" hidden="1" customHeight="1" thickTop="1" thickBot="1" x14ac:dyDescent="0.3">
      <c r="A14943" s="1" t="s">
        <v>0</v>
      </c>
      <c r="B14943" s="6" t="s">
        <v>188</v>
      </c>
      <c r="C14943" s="9">
        <f t="shared" si="5271"/>
        <v>0</v>
      </c>
      <c r="D14943" s="9">
        <v>0</v>
      </c>
      <c r="E14943" s="9">
        <v>0</v>
      </c>
      <c r="F14943" s="504"/>
      <c r="G14943" s="504"/>
      <c r="H14943" s="504"/>
      <c r="I14943" s="504"/>
      <c r="J14943" s="504"/>
      <c r="K14943" s="504"/>
      <c r="L14943" s="504"/>
      <c r="M14943" s="504"/>
      <c r="N14943" s="504"/>
    </row>
    <row r="14944" spans="1:14" customFormat="1" ht="36" hidden="1" customHeight="1" thickTop="1" thickBot="1" x14ac:dyDescent="0.3">
      <c r="A14944" s="1" t="s">
        <v>0</v>
      </c>
      <c r="B14944" s="3" t="s">
        <v>189</v>
      </c>
      <c r="C14944" s="9">
        <f t="shared" si="5271"/>
        <v>0</v>
      </c>
      <c r="D14944" s="9">
        <f>SUM(D14945:D14946)</f>
        <v>0</v>
      </c>
      <c r="E14944" s="9">
        <f>SUM(E14945:E14946)</f>
        <v>0</v>
      </c>
      <c r="F14944" s="504"/>
      <c r="G14944" s="504"/>
      <c r="H14944" s="504"/>
      <c r="I14944" s="504"/>
      <c r="J14944" s="504"/>
      <c r="K14944" s="504"/>
      <c r="L14944" s="504"/>
      <c r="M14944" s="504"/>
      <c r="N14944" s="504"/>
    </row>
    <row r="14945" spans="1:14" customFormat="1" ht="25.5" hidden="1" customHeight="1" thickTop="1" thickBot="1" x14ac:dyDescent="0.3">
      <c r="A14945" s="1" t="s">
        <v>0</v>
      </c>
      <c r="B14945" s="4" t="s">
        <v>190</v>
      </c>
      <c r="C14945" s="9">
        <f t="shared" si="5271"/>
        <v>0</v>
      </c>
      <c r="D14945" s="9">
        <v>0</v>
      </c>
      <c r="E14945" s="9">
        <v>0</v>
      </c>
      <c r="F14945" s="504"/>
      <c r="G14945" s="504"/>
      <c r="H14945" s="504"/>
      <c r="I14945" s="504"/>
      <c r="J14945" s="504"/>
      <c r="K14945" s="504"/>
      <c r="L14945" s="504"/>
      <c r="M14945" s="504"/>
      <c r="N14945" s="504"/>
    </row>
    <row r="14946" spans="1:14" customFormat="1" ht="29.25" hidden="1" customHeight="1" thickTop="1" thickBot="1" x14ac:dyDescent="0.3">
      <c r="A14946" s="1" t="s">
        <v>0</v>
      </c>
      <c r="B14946" s="4" t="s">
        <v>191</v>
      </c>
      <c r="C14946" s="9">
        <f t="shared" si="5271"/>
        <v>0</v>
      </c>
      <c r="D14946" s="9">
        <f>SUM(D14947:D14950)</f>
        <v>0</v>
      </c>
      <c r="E14946" s="9">
        <f>SUM(E14947:E14950)</f>
        <v>0</v>
      </c>
      <c r="F14946" s="504"/>
      <c r="G14946" s="504"/>
      <c r="H14946" s="504"/>
      <c r="I14946" s="504"/>
      <c r="J14946" s="504"/>
      <c r="K14946" s="504"/>
      <c r="L14946" s="504"/>
      <c r="M14946" s="504"/>
      <c r="N14946" s="504"/>
    </row>
    <row r="14947" spans="1:14" customFormat="1" ht="27.75" hidden="1" customHeight="1" thickTop="1" thickBot="1" x14ac:dyDescent="0.3">
      <c r="A14947" s="1" t="s">
        <v>0</v>
      </c>
      <c r="B14947" s="5" t="s">
        <v>192</v>
      </c>
      <c r="C14947" s="9">
        <f t="shared" si="5271"/>
        <v>0</v>
      </c>
      <c r="D14947" s="9">
        <v>0</v>
      </c>
      <c r="E14947" s="9">
        <v>0</v>
      </c>
      <c r="F14947" s="504"/>
      <c r="G14947" s="504"/>
      <c r="H14947" s="504"/>
      <c r="I14947" s="504"/>
      <c r="J14947" s="504"/>
      <c r="K14947" s="504"/>
      <c r="L14947" s="504"/>
      <c r="M14947" s="504"/>
      <c r="N14947" s="504"/>
    </row>
    <row r="14948" spans="1:14" customFormat="1" ht="33.75" hidden="1" customHeight="1" thickTop="1" thickBot="1" x14ac:dyDescent="0.3">
      <c r="A14948" s="1" t="s">
        <v>0</v>
      </c>
      <c r="B14948" s="5" t="s">
        <v>193</v>
      </c>
      <c r="C14948" s="9">
        <f t="shared" si="5271"/>
        <v>0</v>
      </c>
      <c r="D14948" s="9">
        <v>0</v>
      </c>
      <c r="E14948" s="9">
        <v>0</v>
      </c>
      <c r="F14948" s="504"/>
      <c r="G14948" s="504"/>
      <c r="H14948" s="504"/>
      <c r="I14948" s="504"/>
      <c r="J14948" s="504"/>
      <c r="K14948" s="504"/>
      <c r="L14948" s="504"/>
      <c r="M14948" s="504"/>
      <c r="N14948" s="504"/>
    </row>
    <row r="14949" spans="1:14" customFormat="1" ht="39" hidden="1" customHeight="1" thickTop="1" thickBot="1" x14ac:dyDescent="0.3">
      <c r="A14949" s="1" t="s">
        <v>0</v>
      </c>
      <c r="B14949" s="5" t="s">
        <v>194</v>
      </c>
      <c r="C14949" s="9">
        <f t="shared" si="5271"/>
        <v>0</v>
      </c>
      <c r="D14949" s="9">
        <v>0</v>
      </c>
      <c r="E14949" s="9">
        <v>0</v>
      </c>
      <c r="F14949" s="504"/>
      <c r="G14949" s="504"/>
      <c r="H14949" s="504"/>
      <c r="I14949" s="504"/>
      <c r="J14949" s="504"/>
      <c r="K14949" s="504"/>
      <c r="L14949" s="504"/>
      <c r="M14949" s="504"/>
      <c r="N14949" s="504"/>
    </row>
    <row r="14950" spans="1:14" customFormat="1" ht="39" hidden="1" customHeight="1" thickTop="1" thickBot="1" x14ac:dyDescent="0.3">
      <c r="A14950" s="1" t="s">
        <v>0</v>
      </c>
      <c r="B14950" s="5" t="s">
        <v>195</v>
      </c>
      <c r="C14950" s="9">
        <f t="shared" si="5271"/>
        <v>0</v>
      </c>
      <c r="D14950" s="9">
        <v>0</v>
      </c>
      <c r="E14950" s="9">
        <v>0</v>
      </c>
      <c r="F14950" s="504"/>
      <c r="G14950" s="504"/>
      <c r="H14950" s="504"/>
      <c r="I14950" s="504"/>
      <c r="J14950" s="504"/>
      <c r="K14950" s="504"/>
      <c r="L14950" s="504"/>
      <c r="M14950" s="504"/>
      <c r="N14950" s="504"/>
    </row>
    <row r="14951" spans="1:14" customFormat="1" ht="39" hidden="1" customHeight="1" thickTop="1" thickBot="1" x14ac:dyDescent="0.3">
      <c r="A14951" s="1" t="s">
        <v>0</v>
      </c>
      <c r="B14951" s="3" t="s">
        <v>196</v>
      </c>
      <c r="C14951" s="9">
        <f t="shared" si="5271"/>
        <v>0</v>
      </c>
      <c r="D14951" s="9">
        <v>0</v>
      </c>
      <c r="E14951" s="9">
        <v>0</v>
      </c>
      <c r="F14951" s="504"/>
      <c r="G14951" s="504"/>
      <c r="H14951" s="504"/>
      <c r="I14951" s="504"/>
      <c r="J14951" s="504"/>
      <c r="K14951" s="504"/>
      <c r="L14951" s="504"/>
      <c r="M14951" s="504"/>
      <c r="N14951" s="504"/>
    </row>
    <row r="14952" spans="1:14" customFormat="1" ht="35.25" hidden="1" customHeight="1" thickTop="1" thickBot="1" x14ac:dyDescent="0.3">
      <c r="A14952" s="1" t="s">
        <v>0</v>
      </c>
      <c r="B14952" s="3" t="s">
        <v>197</v>
      </c>
      <c r="C14952" s="9">
        <f t="shared" si="5271"/>
        <v>0</v>
      </c>
      <c r="D14952" s="9">
        <f>SUM(D14953:D14955,D14958)</f>
        <v>0</v>
      </c>
      <c r="E14952" s="9">
        <f>SUM(E14953:E14955,E14958)</f>
        <v>0</v>
      </c>
      <c r="F14952" s="504"/>
      <c r="G14952" s="504"/>
      <c r="H14952" s="504"/>
      <c r="I14952" s="504"/>
      <c r="J14952" s="504"/>
      <c r="K14952" s="504"/>
      <c r="L14952" s="504"/>
      <c r="M14952" s="504"/>
      <c r="N14952" s="504"/>
    </row>
    <row r="14953" spans="1:14" customFormat="1" ht="34.5" hidden="1" customHeight="1" thickTop="1" thickBot="1" x14ac:dyDescent="0.3">
      <c r="A14953" s="1" t="s">
        <v>0</v>
      </c>
      <c r="B14953" s="4" t="s">
        <v>198</v>
      </c>
      <c r="C14953" s="9">
        <f t="shared" si="5271"/>
        <v>0</v>
      </c>
      <c r="D14953" s="9">
        <v>0</v>
      </c>
      <c r="E14953" s="9">
        <v>0</v>
      </c>
      <c r="F14953" s="504"/>
      <c r="G14953" s="504"/>
      <c r="H14953" s="504"/>
      <c r="I14953" s="504"/>
      <c r="J14953" s="504"/>
      <c r="K14953" s="504"/>
      <c r="L14953" s="504"/>
      <c r="M14953" s="504"/>
      <c r="N14953" s="504"/>
    </row>
    <row r="14954" spans="1:14" customFormat="1" ht="44.25" hidden="1" customHeight="1" thickTop="1" thickBot="1" x14ac:dyDescent="0.3">
      <c r="A14954" s="1" t="s">
        <v>0</v>
      </c>
      <c r="B14954" s="4" t="s">
        <v>199</v>
      </c>
      <c r="C14954" s="9">
        <f t="shared" si="5271"/>
        <v>0</v>
      </c>
      <c r="D14954" s="9">
        <v>0</v>
      </c>
      <c r="E14954" s="9">
        <v>0</v>
      </c>
      <c r="F14954" s="504"/>
      <c r="G14954" s="504"/>
      <c r="H14954" s="504"/>
      <c r="I14954" s="504"/>
      <c r="J14954" s="504"/>
      <c r="K14954" s="504"/>
      <c r="L14954" s="504"/>
      <c r="M14954" s="504"/>
      <c r="N14954" s="504"/>
    </row>
    <row r="14955" spans="1:14" customFormat="1" ht="37.5" hidden="1" customHeight="1" thickTop="1" thickBot="1" x14ac:dyDescent="0.3">
      <c r="A14955" s="1" t="s">
        <v>0</v>
      </c>
      <c r="B14955" s="4" t="s">
        <v>200</v>
      </c>
      <c r="C14955" s="9">
        <f t="shared" si="5271"/>
        <v>0</v>
      </c>
      <c r="D14955" s="9">
        <f>SUM(D14956:D14957)</f>
        <v>0</v>
      </c>
      <c r="E14955" s="9">
        <f>SUM(E14956:E14957)</f>
        <v>0</v>
      </c>
      <c r="F14955" s="504"/>
      <c r="G14955" s="504"/>
      <c r="H14955" s="504"/>
      <c r="I14955" s="504"/>
      <c r="J14955" s="504"/>
      <c r="K14955" s="504"/>
      <c r="L14955" s="504"/>
      <c r="M14955" s="504"/>
      <c r="N14955" s="504"/>
    </row>
    <row r="14956" spans="1:14" customFormat="1" ht="33.75" hidden="1" customHeight="1" thickTop="1" thickBot="1" x14ac:dyDescent="0.3">
      <c r="A14956" s="1" t="s">
        <v>0</v>
      </c>
      <c r="B14956" s="5" t="s">
        <v>201</v>
      </c>
      <c r="C14956" s="9">
        <f t="shared" si="5271"/>
        <v>0</v>
      </c>
      <c r="D14956" s="9">
        <v>0</v>
      </c>
      <c r="E14956" s="9">
        <v>0</v>
      </c>
      <c r="F14956" s="504"/>
      <c r="G14956" s="504"/>
      <c r="H14956" s="504"/>
      <c r="I14956" s="504"/>
      <c r="J14956" s="504"/>
      <c r="K14956" s="504"/>
      <c r="L14956" s="504"/>
      <c r="M14956" s="504"/>
      <c r="N14956" s="504"/>
    </row>
    <row r="14957" spans="1:14" customFormat="1" ht="33.75" hidden="1" customHeight="1" thickTop="1" thickBot="1" x14ac:dyDescent="0.3">
      <c r="A14957" s="1" t="s">
        <v>0</v>
      </c>
      <c r="B14957" s="5" t="s">
        <v>202</v>
      </c>
      <c r="C14957" s="9">
        <f t="shared" si="5271"/>
        <v>0</v>
      </c>
      <c r="D14957" s="9">
        <v>0</v>
      </c>
      <c r="E14957" s="9">
        <v>0</v>
      </c>
      <c r="F14957" s="504"/>
      <c r="G14957" s="504"/>
      <c r="H14957" s="504"/>
      <c r="I14957" s="504"/>
      <c r="J14957" s="504"/>
      <c r="K14957" s="504"/>
      <c r="L14957" s="504"/>
      <c r="M14957" s="504"/>
      <c r="N14957" s="504"/>
    </row>
    <row r="14958" spans="1:14" customFormat="1" ht="30.75" hidden="1" customHeight="1" thickTop="1" thickBot="1" x14ac:dyDescent="0.3">
      <c r="A14958" s="1" t="s">
        <v>0</v>
      </c>
      <c r="B14958" s="4" t="s">
        <v>203</v>
      </c>
      <c r="C14958" s="9">
        <f t="shared" si="5271"/>
        <v>0</v>
      </c>
      <c r="D14958" s="9">
        <v>0</v>
      </c>
      <c r="E14958" s="9">
        <v>0</v>
      </c>
      <c r="F14958" s="504"/>
      <c r="G14958" s="504"/>
      <c r="H14958" s="504"/>
      <c r="I14958" s="504"/>
      <c r="J14958" s="504"/>
      <c r="K14958" s="504"/>
      <c r="L14958" s="504"/>
      <c r="M14958" s="504"/>
      <c r="N14958" s="504"/>
    </row>
    <row r="14959" spans="1:14" customFormat="1" ht="28.5" hidden="1" customHeight="1" thickTop="1" thickBot="1" x14ac:dyDescent="0.3">
      <c r="A14959" s="1" t="s">
        <v>0</v>
      </c>
      <c r="B14959" s="2" t="s">
        <v>204</v>
      </c>
      <c r="C14959" s="9">
        <f t="shared" si="5271"/>
        <v>0</v>
      </c>
      <c r="D14959" s="9">
        <f>SUM(D14960,D14968,D14976)</f>
        <v>0</v>
      </c>
      <c r="E14959" s="9">
        <f>SUM(E14960,E14968,E14976)</f>
        <v>0</v>
      </c>
      <c r="F14959" s="504"/>
      <c r="G14959" s="504"/>
      <c r="H14959" s="504"/>
      <c r="I14959" s="504"/>
      <c r="J14959" s="504"/>
      <c r="K14959" s="504"/>
      <c r="L14959" s="504"/>
      <c r="M14959" s="504"/>
      <c r="N14959" s="504"/>
    </row>
    <row r="14960" spans="1:14" customFormat="1" ht="0.75" hidden="1" customHeight="1" thickTop="1" thickBot="1" x14ac:dyDescent="0.3">
      <c r="A14960" s="1" t="s">
        <v>0</v>
      </c>
      <c r="B14960" s="3" t="s">
        <v>205</v>
      </c>
      <c r="C14960" s="9">
        <f t="shared" si="5271"/>
        <v>0</v>
      </c>
      <c r="D14960" s="9">
        <f>SUM(D14961:D14967)</f>
        <v>0</v>
      </c>
      <c r="E14960" s="9">
        <f>SUM(E14961:E14967)</f>
        <v>0</v>
      </c>
      <c r="F14960" s="504"/>
      <c r="G14960" s="504"/>
      <c r="H14960" s="504"/>
      <c r="I14960" s="504"/>
      <c r="J14960" s="504"/>
      <c r="K14960" s="504"/>
      <c r="L14960" s="504"/>
      <c r="M14960" s="504"/>
      <c r="N14960" s="504"/>
    </row>
    <row r="14961" spans="1:14" customFormat="1" ht="39" hidden="1" customHeight="1" thickTop="1" thickBot="1" x14ac:dyDescent="0.3">
      <c r="A14961" s="1" t="s">
        <v>0</v>
      </c>
      <c r="B14961" s="4" t="s">
        <v>206</v>
      </c>
      <c r="C14961" s="9">
        <f t="shared" si="5271"/>
        <v>0</v>
      </c>
      <c r="D14961" s="9">
        <v>0</v>
      </c>
      <c r="E14961" s="9">
        <v>0</v>
      </c>
      <c r="F14961" s="504"/>
      <c r="G14961" s="504"/>
      <c r="H14961" s="504"/>
      <c r="I14961" s="504"/>
      <c r="J14961" s="504"/>
      <c r="K14961" s="504"/>
      <c r="L14961" s="504"/>
      <c r="M14961" s="504"/>
      <c r="N14961" s="504"/>
    </row>
    <row r="14962" spans="1:14" customFormat="1" ht="33.75" hidden="1" customHeight="1" thickTop="1" thickBot="1" x14ac:dyDescent="0.3">
      <c r="A14962" s="1" t="s">
        <v>0</v>
      </c>
      <c r="B14962" s="4" t="s">
        <v>207</v>
      </c>
      <c r="C14962" s="9">
        <f t="shared" si="5271"/>
        <v>0</v>
      </c>
      <c r="D14962" s="9">
        <v>0</v>
      </c>
      <c r="E14962" s="9">
        <v>0</v>
      </c>
      <c r="F14962" s="504"/>
      <c r="G14962" s="504"/>
      <c r="H14962" s="504"/>
      <c r="I14962" s="504"/>
      <c r="J14962" s="504"/>
      <c r="K14962" s="504"/>
      <c r="L14962" s="504"/>
      <c r="M14962" s="504"/>
      <c r="N14962" s="504"/>
    </row>
    <row r="14963" spans="1:14" customFormat="1" ht="35.25" hidden="1" customHeight="1" thickTop="1" thickBot="1" x14ac:dyDescent="0.3">
      <c r="A14963" s="1" t="s">
        <v>0</v>
      </c>
      <c r="B14963" s="4" t="s">
        <v>208</v>
      </c>
      <c r="C14963" s="9">
        <f t="shared" si="5271"/>
        <v>0</v>
      </c>
      <c r="D14963" s="9">
        <v>0</v>
      </c>
      <c r="E14963" s="9">
        <v>0</v>
      </c>
      <c r="F14963" s="504"/>
      <c r="G14963" s="504"/>
      <c r="H14963" s="504"/>
      <c r="I14963" s="504"/>
      <c r="J14963" s="504"/>
      <c r="K14963" s="504"/>
      <c r="L14963" s="504"/>
      <c r="M14963" s="504"/>
      <c r="N14963" s="504"/>
    </row>
    <row r="14964" spans="1:14" customFormat="1" ht="27" hidden="1" customHeight="1" thickTop="1" thickBot="1" x14ac:dyDescent="0.3">
      <c r="A14964" s="1" t="s">
        <v>0</v>
      </c>
      <c r="B14964" s="4" t="s">
        <v>209</v>
      </c>
      <c r="C14964" s="9">
        <f t="shared" si="5271"/>
        <v>0</v>
      </c>
      <c r="D14964" s="9">
        <v>0</v>
      </c>
      <c r="E14964" s="9">
        <v>0</v>
      </c>
      <c r="F14964" s="504"/>
      <c r="G14964" s="504"/>
      <c r="H14964" s="504"/>
      <c r="I14964" s="504"/>
      <c r="J14964" s="504"/>
      <c r="K14964" s="504"/>
      <c r="L14964" s="504"/>
      <c r="M14964" s="504"/>
      <c r="N14964" s="504"/>
    </row>
    <row r="14965" spans="1:14" customFormat="1" ht="36" hidden="1" customHeight="1" thickTop="1" thickBot="1" x14ac:dyDescent="0.3">
      <c r="A14965" s="1" t="s">
        <v>0</v>
      </c>
      <c r="B14965" s="4" t="s">
        <v>210</v>
      </c>
      <c r="C14965" s="9">
        <f t="shared" si="5271"/>
        <v>0</v>
      </c>
      <c r="D14965" s="9">
        <v>0</v>
      </c>
      <c r="E14965" s="9">
        <v>0</v>
      </c>
      <c r="F14965" s="504"/>
      <c r="G14965" s="504"/>
      <c r="H14965" s="504"/>
      <c r="I14965" s="504"/>
      <c r="J14965" s="504"/>
      <c r="K14965" s="504"/>
      <c r="L14965" s="504"/>
      <c r="M14965" s="504"/>
      <c r="N14965" s="504"/>
    </row>
    <row r="14966" spans="1:14" customFormat="1" ht="38.25" hidden="1" customHeight="1" thickTop="1" thickBot="1" x14ac:dyDescent="0.3">
      <c r="A14966" s="1" t="s">
        <v>0</v>
      </c>
      <c r="B14966" s="4" t="s">
        <v>211</v>
      </c>
      <c r="C14966" s="9">
        <f t="shared" si="5271"/>
        <v>0</v>
      </c>
      <c r="D14966" s="9">
        <v>0</v>
      </c>
      <c r="E14966" s="9">
        <v>0</v>
      </c>
      <c r="F14966" s="504"/>
      <c r="G14966" s="504"/>
      <c r="H14966" s="504"/>
      <c r="I14966" s="504"/>
      <c r="J14966" s="504"/>
      <c r="K14966" s="504"/>
      <c r="L14966" s="504"/>
      <c r="M14966" s="504"/>
      <c r="N14966" s="504"/>
    </row>
    <row r="14967" spans="1:14" customFormat="1" ht="39" hidden="1" customHeight="1" thickTop="1" thickBot="1" x14ac:dyDescent="0.3">
      <c r="A14967" s="1" t="s">
        <v>0</v>
      </c>
      <c r="B14967" s="4" t="s">
        <v>212</v>
      </c>
      <c r="C14967" s="9">
        <f t="shared" si="5271"/>
        <v>0</v>
      </c>
      <c r="D14967" s="9">
        <v>0</v>
      </c>
      <c r="E14967" s="9">
        <v>0</v>
      </c>
      <c r="F14967" s="504"/>
      <c r="G14967" s="504"/>
      <c r="H14967" s="504"/>
      <c r="I14967" s="504"/>
      <c r="J14967" s="504"/>
      <c r="K14967" s="504"/>
      <c r="L14967" s="504"/>
      <c r="M14967" s="504"/>
      <c r="N14967" s="504"/>
    </row>
    <row r="14968" spans="1:14" customFormat="1" ht="33.75" hidden="1" customHeight="1" thickTop="1" thickBot="1" x14ac:dyDescent="0.3">
      <c r="A14968" s="1" t="s">
        <v>0</v>
      </c>
      <c r="B14968" s="3" t="s">
        <v>213</v>
      </c>
      <c r="C14968" s="9">
        <f t="shared" si="5271"/>
        <v>0</v>
      </c>
      <c r="D14968" s="9">
        <f>SUM(D14969:D14975)</f>
        <v>0</v>
      </c>
      <c r="E14968" s="9">
        <f>SUM(E14969:E14975)</f>
        <v>0</v>
      </c>
      <c r="F14968" s="504"/>
      <c r="G14968" s="504"/>
      <c r="H14968" s="504"/>
      <c r="I14968" s="504"/>
      <c r="J14968" s="504"/>
      <c r="K14968" s="504"/>
      <c r="L14968" s="504"/>
      <c r="M14968" s="504"/>
      <c r="N14968" s="504"/>
    </row>
    <row r="14969" spans="1:14" customFormat="1" ht="33.75" hidden="1" customHeight="1" thickTop="1" thickBot="1" x14ac:dyDescent="0.3">
      <c r="A14969" s="1" t="s">
        <v>0</v>
      </c>
      <c r="B14969" s="4" t="s">
        <v>206</v>
      </c>
      <c r="C14969" s="9">
        <f t="shared" si="5271"/>
        <v>0</v>
      </c>
      <c r="D14969" s="9">
        <v>0</v>
      </c>
      <c r="E14969" s="9">
        <v>0</v>
      </c>
      <c r="F14969" s="504"/>
      <c r="G14969" s="504"/>
      <c r="H14969" s="504"/>
      <c r="I14969" s="504"/>
      <c r="J14969" s="504"/>
      <c r="K14969" s="504"/>
      <c r="L14969" s="504"/>
      <c r="M14969" s="504"/>
      <c r="N14969" s="504"/>
    </row>
    <row r="14970" spans="1:14" customFormat="1" ht="28.5" hidden="1" customHeight="1" thickTop="1" thickBot="1" x14ac:dyDescent="0.3">
      <c r="A14970" s="1" t="s">
        <v>0</v>
      </c>
      <c r="B14970" s="4" t="s">
        <v>207</v>
      </c>
      <c r="C14970" s="9">
        <f t="shared" si="5271"/>
        <v>0</v>
      </c>
      <c r="D14970" s="9">
        <v>0</v>
      </c>
      <c r="E14970" s="9">
        <v>0</v>
      </c>
      <c r="F14970" s="504"/>
      <c r="G14970" s="504"/>
      <c r="H14970" s="504"/>
      <c r="I14970" s="504"/>
      <c r="J14970" s="504"/>
      <c r="K14970" s="504"/>
      <c r="L14970" s="504"/>
      <c r="M14970" s="504"/>
      <c r="N14970" s="504"/>
    </row>
    <row r="14971" spans="1:14" customFormat="1" ht="33.75" hidden="1" customHeight="1" thickTop="1" thickBot="1" x14ac:dyDescent="0.3">
      <c r="A14971" s="1" t="s">
        <v>0</v>
      </c>
      <c r="B14971" s="4" t="s">
        <v>214</v>
      </c>
      <c r="C14971" s="9">
        <f t="shared" si="5271"/>
        <v>0</v>
      </c>
      <c r="D14971" s="9">
        <v>0</v>
      </c>
      <c r="E14971" s="9">
        <v>0</v>
      </c>
      <c r="F14971" s="504"/>
      <c r="G14971" s="504"/>
      <c r="H14971" s="504"/>
      <c r="I14971" s="504"/>
      <c r="J14971" s="504"/>
      <c r="K14971" s="504"/>
      <c r="L14971" s="504"/>
      <c r="M14971" s="504"/>
      <c r="N14971" s="504"/>
    </row>
    <row r="14972" spans="1:14" customFormat="1" ht="5.25" hidden="1" customHeight="1" thickTop="1" thickBot="1" x14ac:dyDescent="0.3">
      <c r="A14972" s="1" t="s">
        <v>0</v>
      </c>
      <c r="B14972" s="4" t="s">
        <v>215</v>
      </c>
      <c r="C14972" s="9">
        <f t="shared" si="5271"/>
        <v>0</v>
      </c>
      <c r="D14972" s="9">
        <v>0</v>
      </c>
      <c r="E14972" s="9">
        <v>0</v>
      </c>
      <c r="F14972" s="504"/>
      <c r="G14972" s="504"/>
      <c r="H14972" s="504"/>
      <c r="I14972" s="504"/>
      <c r="J14972" s="504"/>
      <c r="K14972" s="504"/>
      <c r="L14972" s="504"/>
      <c r="M14972" s="504"/>
      <c r="N14972" s="504"/>
    </row>
    <row r="14973" spans="1:14" customFormat="1" ht="23.25" hidden="1" customHeight="1" thickTop="1" thickBot="1" x14ac:dyDescent="0.3">
      <c r="A14973" s="1" t="s">
        <v>0</v>
      </c>
      <c r="B14973" s="4" t="s">
        <v>216</v>
      </c>
      <c r="C14973" s="9">
        <f t="shared" si="5271"/>
        <v>0</v>
      </c>
      <c r="D14973" s="9">
        <v>0</v>
      </c>
      <c r="E14973" s="9">
        <v>0</v>
      </c>
      <c r="F14973" s="504"/>
      <c r="G14973" s="504"/>
      <c r="H14973" s="504"/>
      <c r="I14973" s="504"/>
      <c r="J14973" s="504"/>
      <c r="K14973" s="504"/>
      <c r="L14973" s="504"/>
      <c r="M14973" s="504"/>
      <c r="N14973" s="504"/>
    </row>
    <row r="14974" spans="1:14" customFormat="1" ht="27.75" hidden="1" customHeight="1" thickTop="1" thickBot="1" x14ac:dyDescent="0.3">
      <c r="A14974" s="1" t="s">
        <v>0</v>
      </c>
      <c r="B14974" s="4" t="s">
        <v>217</v>
      </c>
      <c r="C14974" s="9">
        <f t="shared" si="5271"/>
        <v>0</v>
      </c>
      <c r="D14974" s="9">
        <v>0</v>
      </c>
      <c r="E14974" s="9">
        <v>0</v>
      </c>
      <c r="F14974" s="504"/>
      <c r="G14974" s="504"/>
      <c r="H14974" s="504"/>
      <c r="I14974" s="504"/>
      <c r="J14974" s="504"/>
      <c r="K14974" s="504"/>
      <c r="L14974" s="504"/>
      <c r="M14974" s="504"/>
      <c r="N14974" s="504"/>
    </row>
    <row r="14975" spans="1:14" customFormat="1" ht="29.25" hidden="1" customHeight="1" thickTop="1" thickBot="1" x14ac:dyDescent="0.3">
      <c r="A14975" s="1" t="s">
        <v>0</v>
      </c>
      <c r="B14975" s="4" t="s">
        <v>212</v>
      </c>
      <c r="C14975" s="9">
        <f t="shared" si="5271"/>
        <v>0</v>
      </c>
      <c r="D14975" s="9">
        <v>0</v>
      </c>
      <c r="E14975" s="9">
        <v>0</v>
      </c>
      <c r="F14975" s="504"/>
      <c r="G14975" s="504"/>
      <c r="H14975" s="504"/>
      <c r="I14975" s="504"/>
      <c r="J14975" s="504"/>
      <c r="K14975" s="504"/>
      <c r="L14975" s="504"/>
      <c r="M14975" s="504"/>
      <c r="N14975" s="504"/>
    </row>
    <row r="14976" spans="1:14" customFormat="1" ht="29.25" hidden="1" customHeight="1" thickTop="1" thickBot="1" x14ac:dyDescent="0.3">
      <c r="A14976" s="1" t="s">
        <v>0</v>
      </c>
      <c r="B14976" s="3" t="s">
        <v>218</v>
      </c>
      <c r="C14976" s="9">
        <f t="shared" si="5271"/>
        <v>0</v>
      </c>
      <c r="D14976" s="9">
        <v>0</v>
      </c>
      <c r="E14976" s="9">
        <v>0</v>
      </c>
      <c r="F14976" s="504"/>
      <c r="G14976" s="504"/>
      <c r="H14976" s="504"/>
      <c r="I14976" s="504"/>
      <c r="J14976" s="504"/>
      <c r="K14976" s="504"/>
      <c r="L14976" s="504"/>
      <c r="M14976" s="504"/>
      <c r="N14976" s="504"/>
    </row>
    <row r="14977" spans="1:14" customFormat="1" ht="24.75" hidden="1" customHeight="1" thickTop="1" thickBot="1" x14ac:dyDescent="0.3">
      <c r="A14977" s="1" t="s">
        <v>0</v>
      </c>
      <c r="B14977" s="2" t="s">
        <v>219</v>
      </c>
      <c r="C14977" s="9">
        <f t="shared" si="5271"/>
        <v>0</v>
      </c>
      <c r="D14977" s="9">
        <f>SUM(D14978,D14986)</f>
        <v>0</v>
      </c>
      <c r="E14977" s="9">
        <f>SUM(E14978,E14986)</f>
        <v>0</v>
      </c>
      <c r="F14977" s="504"/>
      <c r="G14977" s="504"/>
      <c r="H14977" s="504"/>
      <c r="I14977" s="504"/>
      <c r="J14977" s="504"/>
      <c r="K14977" s="504"/>
      <c r="L14977" s="504"/>
      <c r="M14977" s="504"/>
      <c r="N14977" s="504"/>
    </row>
    <row r="14978" spans="1:14" customFormat="1" ht="31.5" hidden="1" customHeight="1" thickTop="1" thickBot="1" x14ac:dyDescent="0.3">
      <c r="A14978" s="1" t="s">
        <v>0</v>
      </c>
      <c r="B14978" s="3" t="s">
        <v>205</v>
      </c>
      <c r="C14978" s="9">
        <f t="shared" si="5271"/>
        <v>0</v>
      </c>
      <c r="D14978" s="9">
        <f>SUM(D14979:D14985)</f>
        <v>0</v>
      </c>
      <c r="E14978" s="9">
        <f>SUM(E14979:E14985)</f>
        <v>0</v>
      </c>
      <c r="F14978" s="504"/>
      <c r="G14978" s="504"/>
      <c r="H14978" s="504"/>
      <c r="I14978" s="504"/>
      <c r="J14978" s="504"/>
      <c r="K14978" s="504"/>
      <c r="L14978" s="504"/>
      <c r="M14978" s="504"/>
      <c r="N14978" s="504"/>
    </row>
    <row r="14979" spans="1:14" customFormat="1" ht="30.75" hidden="1" customHeight="1" thickTop="1" thickBot="1" x14ac:dyDescent="0.3">
      <c r="A14979" s="1" t="s">
        <v>0</v>
      </c>
      <c r="B14979" s="4" t="s">
        <v>206</v>
      </c>
      <c r="C14979" s="9">
        <f t="shared" ref="C14979:C15042" si="5275">SUM(D14979:E14979)</f>
        <v>0</v>
      </c>
      <c r="D14979" s="9">
        <v>0</v>
      </c>
      <c r="E14979" s="9">
        <v>0</v>
      </c>
      <c r="F14979" s="504"/>
      <c r="G14979" s="504"/>
      <c r="H14979" s="504"/>
      <c r="I14979" s="504"/>
      <c r="J14979" s="504"/>
      <c r="K14979" s="504"/>
      <c r="L14979" s="504"/>
      <c r="M14979" s="504"/>
      <c r="N14979" s="504"/>
    </row>
    <row r="14980" spans="1:14" customFormat="1" ht="28.5" hidden="1" customHeight="1" thickTop="1" thickBot="1" x14ac:dyDescent="0.3">
      <c r="A14980" s="1" t="s">
        <v>0</v>
      </c>
      <c r="B14980" s="4" t="s">
        <v>220</v>
      </c>
      <c r="C14980" s="9">
        <f t="shared" si="5275"/>
        <v>0</v>
      </c>
      <c r="D14980" s="9">
        <v>0</v>
      </c>
      <c r="E14980" s="9">
        <v>0</v>
      </c>
      <c r="F14980" s="504"/>
      <c r="G14980" s="504"/>
      <c r="H14980" s="504"/>
      <c r="I14980" s="504"/>
      <c r="J14980" s="504"/>
      <c r="K14980" s="504"/>
      <c r="L14980" s="504"/>
      <c r="M14980" s="504"/>
      <c r="N14980" s="504"/>
    </row>
    <row r="14981" spans="1:14" customFormat="1" ht="33.75" hidden="1" customHeight="1" thickTop="1" thickBot="1" x14ac:dyDescent="0.3">
      <c r="A14981" s="1" t="s">
        <v>0</v>
      </c>
      <c r="B14981" s="4" t="s">
        <v>214</v>
      </c>
      <c r="C14981" s="9">
        <f t="shared" si="5275"/>
        <v>0</v>
      </c>
      <c r="D14981" s="9">
        <v>0</v>
      </c>
      <c r="E14981" s="9">
        <v>0</v>
      </c>
      <c r="F14981" s="504"/>
      <c r="G14981" s="504"/>
      <c r="H14981" s="504"/>
      <c r="I14981" s="504"/>
      <c r="J14981" s="504"/>
      <c r="K14981" s="504"/>
      <c r="L14981" s="504"/>
      <c r="M14981" s="504"/>
      <c r="N14981" s="504"/>
    </row>
    <row r="14982" spans="1:14" customFormat="1" ht="26.25" hidden="1" customHeight="1" thickTop="1" thickBot="1" x14ac:dyDescent="0.3">
      <c r="A14982" s="1" t="s">
        <v>0</v>
      </c>
      <c r="B14982" s="4" t="s">
        <v>221</v>
      </c>
      <c r="C14982" s="9">
        <f t="shared" si="5275"/>
        <v>0</v>
      </c>
      <c r="D14982" s="9">
        <v>0</v>
      </c>
      <c r="E14982" s="9">
        <v>0</v>
      </c>
      <c r="F14982" s="504"/>
      <c r="G14982" s="504"/>
      <c r="H14982" s="504"/>
      <c r="I14982" s="504"/>
      <c r="J14982" s="504"/>
      <c r="K14982" s="504"/>
      <c r="L14982" s="504"/>
      <c r="M14982" s="504"/>
      <c r="N14982" s="504"/>
    </row>
    <row r="14983" spans="1:14" customFormat="1" ht="29.25" hidden="1" customHeight="1" thickTop="1" thickBot="1" x14ac:dyDescent="0.3">
      <c r="A14983" s="1" t="s">
        <v>0</v>
      </c>
      <c r="B14983" s="4" t="s">
        <v>222</v>
      </c>
      <c r="C14983" s="9">
        <f t="shared" si="5275"/>
        <v>0</v>
      </c>
      <c r="D14983" s="9">
        <v>0</v>
      </c>
      <c r="E14983" s="9">
        <v>0</v>
      </c>
      <c r="F14983" s="504"/>
      <c r="G14983" s="504"/>
      <c r="H14983" s="504"/>
      <c r="I14983" s="504"/>
      <c r="J14983" s="504"/>
      <c r="K14983" s="504"/>
      <c r="L14983" s="504"/>
      <c r="M14983" s="504"/>
      <c r="N14983" s="504"/>
    </row>
    <row r="14984" spans="1:14" customFormat="1" ht="40.5" hidden="1" customHeight="1" thickTop="1" thickBot="1" x14ac:dyDescent="0.3">
      <c r="A14984" s="1" t="s">
        <v>0</v>
      </c>
      <c r="B14984" s="4" t="s">
        <v>217</v>
      </c>
      <c r="C14984" s="9">
        <f t="shared" si="5275"/>
        <v>0</v>
      </c>
      <c r="D14984" s="9">
        <v>0</v>
      </c>
      <c r="E14984" s="9">
        <v>0</v>
      </c>
      <c r="F14984" s="504"/>
      <c r="G14984" s="504"/>
      <c r="H14984" s="504"/>
      <c r="I14984" s="504"/>
      <c r="J14984" s="504"/>
      <c r="K14984" s="504"/>
      <c r="L14984" s="504"/>
      <c r="M14984" s="504"/>
      <c r="N14984" s="504"/>
    </row>
    <row r="14985" spans="1:14" customFormat="1" ht="41.25" hidden="1" customHeight="1" thickTop="1" thickBot="1" x14ac:dyDescent="0.3">
      <c r="A14985" s="1" t="s">
        <v>0</v>
      </c>
      <c r="B14985" s="4" t="s">
        <v>223</v>
      </c>
      <c r="C14985" s="9">
        <f t="shared" si="5275"/>
        <v>0</v>
      </c>
      <c r="D14985" s="9">
        <v>0</v>
      </c>
      <c r="E14985" s="9">
        <v>0</v>
      </c>
      <c r="F14985" s="504"/>
      <c r="G14985" s="504"/>
      <c r="H14985" s="504"/>
      <c r="I14985" s="504"/>
      <c r="J14985" s="504"/>
      <c r="K14985" s="504"/>
      <c r="L14985" s="504"/>
      <c r="M14985" s="504"/>
      <c r="N14985" s="504"/>
    </row>
    <row r="14986" spans="1:14" customFormat="1" ht="15.75" hidden="1" customHeight="1" thickTop="1" thickBot="1" x14ac:dyDescent="0.3">
      <c r="A14986" s="1" t="s">
        <v>0</v>
      </c>
      <c r="B14986" s="3" t="s">
        <v>224</v>
      </c>
      <c r="C14986" s="9">
        <f t="shared" si="5275"/>
        <v>0</v>
      </c>
      <c r="D14986" s="9">
        <f>SUM(D14987:D14993)</f>
        <v>0</v>
      </c>
      <c r="E14986" s="9">
        <f>SUM(E14987:E14993)</f>
        <v>0</v>
      </c>
      <c r="F14986" s="504"/>
      <c r="G14986" s="504"/>
      <c r="H14986" s="504"/>
      <c r="I14986" s="504"/>
      <c r="J14986" s="504"/>
      <c r="K14986" s="504"/>
      <c r="L14986" s="504"/>
      <c r="M14986" s="504"/>
      <c r="N14986" s="504"/>
    </row>
    <row r="14987" spans="1:14" customFormat="1" ht="42.75" hidden="1" customHeight="1" thickTop="1" thickBot="1" x14ac:dyDescent="0.3">
      <c r="A14987" s="1" t="s">
        <v>0</v>
      </c>
      <c r="B14987" s="4" t="s">
        <v>225</v>
      </c>
      <c r="C14987" s="9">
        <f t="shared" si="5275"/>
        <v>0</v>
      </c>
      <c r="D14987" s="9">
        <v>0</v>
      </c>
      <c r="E14987" s="9">
        <v>0</v>
      </c>
      <c r="F14987" s="504"/>
      <c r="G14987" s="504"/>
      <c r="H14987" s="504"/>
      <c r="I14987" s="504"/>
      <c r="J14987" s="504"/>
      <c r="K14987" s="504"/>
      <c r="L14987" s="504"/>
      <c r="M14987" s="504"/>
      <c r="N14987" s="504"/>
    </row>
    <row r="14988" spans="1:14" customFormat="1" ht="36.75" hidden="1" customHeight="1" thickTop="1" thickBot="1" x14ac:dyDescent="0.3">
      <c r="A14988" s="1" t="s">
        <v>0</v>
      </c>
      <c r="B14988" s="4" t="s">
        <v>220</v>
      </c>
      <c r="C14988" s="9">
        <f t="shared" si="5275"/>
        <v>0</v>
      </c>
      <c r="D14988" s="9">
        <v>0</v>
      </c>
      <c r="E14988" s="9">
        <v>0</v>
      </c>
      <c r="F14988" s="504"/>
      <c r="G14988" s="504"/>
      <c r="H14988" s="504"/>
      <c r="I14988" s="504"/>
      <c r="J14988" s="504"/>
      <c r="K14988" s="504"/>
      <c r="L14988" s="504"/>
      <c r="M14988" s="504"/>
      <c r="N14988" s="504"/>
    </row>
    <row r="14989" spans="1:14" customFormat="1" ht="33.75" hidden="1" customHeight="1" thickTop="1" thickBot="1" x14ac:dyDescent="0.3">
      <c r="A14989" s="1" t="s">
        <v>0</v>
      </c>
      <c r="B14989" s="4" t="s">
        <v>214</v>
      </c>
      <c r="C14989" s="9">
        <f t="shared" si="5275"/>
        <v>0</v>
      </c>
      <c r="D14989" s="9">
        <v>0</v>
      </c>
      <c r="E14989" s="9">
        <v>0</v>
      </c>
      <c r="F14989" s="504"/>
      <c r="G14989" s="504"/>
      <c r="H14989" s="504"/>
      <c r="I14989" s="504"/>
      <c r="J14989" s="504"/>
      <c r="K14989" s="504"/>
      <c r="L14989" s="504"/>
      <c r="M14989" s="504"/>
      <c r="N14989" s="504"/>
    </row>
    <row r="14990" spans="1:14" customFormat="1" ht="37.5" hidden="1" customHeight="1" thickTop="1" thickBot="1" x14ac:dyDescent="0.3">
      <c r="A14990" s="1" t="s">
        <v>0</v>
      </c>
      <c r="B14990" s="4" t="s">
        <v>221</v>
      </c>
      <c r="C14990" s="9">
        <f t="shared" si="5275"/>
        <v>0</v>
      </c>
      <c r="D14990" s="9">
        <v>0</v>
      </c>
      <c r="E14990" s="9">
        <v>0</v>
      </c>
      <c r="F14990" s="504"/>
      <c r="G14990" s="504"/>
      <c r="H14990" s="504"/>
      <c r="I14990" s="504"/>
      <c r="J14990" s="504"/>
      <c r="K14990" s="504"/>
      <c r="L14990" s="504"/>
      <c r="M14990" s="504"/>
      <c r="N14990" s="504"/>
    </row>
    <row r="14991" spans="1:14" customFormat="1" ht="30.75" hidden="1" customHeight="1" thickTop="1" thickBot="1" x14ac:dyDescent="0.3">
      <c r="A14991" s="1" t="s">
        <v>0</v>
      </c>
      <c r="B14991" s="4" t="s">
        <v>226</v>
      </c>
      <c r="C14991" s="9">
        <f t="shared" si="5275"/>
        <v>0</v>
      </c>
      <c r="D14991" s="9">
        <v>0</v>
      </c>
      <c r="E14991" s="9">
        <v>0</v>
      </c>
      <c r="F14991" s="504"/>
      <c r="G14991" s="504"/>
      <c r="H14991" s="504"/>
      <c r="I14991" s="504"/>
      <c r="J14991" s="504"/>
      <c r="K14991" s="504"/>
      <c r="L14991" s="504"/>
      <c r="M14991" s="504"/>
      <c r="N14991" s="504"/>
    </row>
    <row r="14992" spans="1:14" customFormat="1" ht="37.5" hidden="1" customHeight="1" thickTop="1" thickBot="1" x14ac:dyDescent="0.3">
      <c r="A14992" s="1" t="s">
        <v>0</v>
      </c>
      <c r="B14992" s="4" t="s">
        <v>217</v>
      </c>
      <c r="C14992" s="9">
        <f t="shared" si="5275"/>
        <v>0</v>
      </c>
      <c r="D14992" s="9">
        <v>0</v>
      </c>
      <c r="E14992" s="9">
        <v>0</v>
      </c>
      <c r="F14992" s="504"/>
      <c r="G14992" s="504"/>
      <c r="H14992" s="504"/>
      <c r="I14992" s="504"/>
      <c r="J14992" s="504"/>
      <c r="K14992" s="504"/>
      <c r="L14992" s="504"/>
      <c r="M14992" s="504"/>
      <c r="N14992" s="504"/>
    </row>
    <row r="14993" spans="1:14" customFormat="1" ht="34.5" hidden="1" customHeight="1" thickTop="1" x14ac:dyDescent="0.25">
      <c r="A14993" s="133" t="s">
        <v>0</v>
      </c>
      <c r="B14993" s="134" t="s">
        <v>223</v>
      </c>
      <c r="C14993" s="135">
        <f t="shared" si="5275"/>
        <v>0</v>
      </c>
      <c r="D14993" s="135">
        <v>0</v>
      </c>
      <c r="E14993" s="135">
        <v>0</v>
      </c>
      <c r="F14993" s="504"/>
      <c r="G14993" s="504"/>
      <c r="H14993" s="504"/>
      <c r="I14993" s="504"/>
      <c r="J14993" s="504"/>
      <c r="K14993" s="504"/>
      <c r="L14993" s="504"/>
      <c r="M14993" s="504"/>
      <c r="N14993" s="504"/>
    </row>
    <row r="14994" spans="1:14" s="333" customFormat="1" ht="36.75" customHeight="1" x14ac:dyDescent="0.2">
      <c r="A14994" s="334" t="s">
        <v>523</v>
      </c>
      <c r="B14994" s="335" t="s">
        <v>483</v>
      </c>
      <c r="C14994" s="336">
        <f t="shared" si="5275"/>
        <v>47.269999999999996</v>
      </c>
      <c r="D14994" s="336">
        <f>SUM(D14995,D15159,D15222,D15240)</f>
        <v>47.269999999999996</v>
      </c>
      <c r="E14994" s="336">
        <f>SUM(E14995,E15159,E15222,E15240)</f>
        <v>0</v>
      </c>
      <c r="F14994" s="336">
        <f t="shared" ref="F14994:F15057" si="5276">SUM(G14994:H14994)</f>
        <v>85</v>
      </c>
      <c r="G14994" s="550">
        <f>G14995+G15159</f>
        <v>85</v>
      </c>
      <c r="H14994" s="336">
        <f>SUM(H14995,H15159,H15222,H15240)</f>
        <v>0</v>
      </c>
      <c r="I14994" s="336">
        <f t="shared" ref="I14994:I15057" si="5277">SUM(J14994:K14994)</f>
        <v>106.7</v>
      </c>
      <c r="J14994" s="550">
        <f>J14995+J15159</f>
        <v>106.7</v>
      </c>
      <c r="K14994" s="336">
        <f>SUM(K14995,K15159,K15222,K15240)</f>
        <v>0</v>
      </c>
      <c r="L14994" s="336">
        <f t="shared" ref="L14994:L15057" si="5278">SUM(M14994:N14994)</f>
        <v>108.6</v>
      </c>
      <c r="M14994" s="550">
        <f>M14995+M15159</f>
        <v>108.6</v>
      </c>
      <c r="N14994" s="336">
        <f>SUM(N14995,N15159,N15222,N15240)</f>
        <v>0</v>
      </c>
    </row>
    <row r="14995" spans="1:14" s="333" customFormat="1" ht="18" customHeight="1" x14ac:dyDescent="0.2">
      <c r="A14995" s="334" t="s">
        <v>0</v>
      </c>
      <c r="B14995" s="337" t="s">
        <v>8</v>
      </c>
      <c r="C14995" s="338">
        <f t="shared" si="5275"/>
        <v>42.4</v>
      </c>
      <c r="D14995" s="338">
        <f>SUM(D14996,D15007,D15075:D15076,D15084:D15085,D15126,D15136)</f>
        <v>42.4</v>
      </c>
      <c r="E14995" s="338">
        <f>SUM(E14996,E15007,E15075:E15076,E15084:E15085,E15126,E15136)</f>
        <v>0</v>
      </c>
      <c r="F14995" s="338">
        <f t="shared" si="5276"/>
        <v>82.4</v>
      </c>
      <c r="G14995" s="483">
        <f>G15084</f>
        <v>82.4</v>
      </c>
      <c r="H14995" s="338">
        <f>SUM(H14996,H15007,H15075:H15076,H15084:H15085,H15126,H15136)</f>
        <v>0</v>
      </c>
      <c r="I14995" s="338">
        <f t="shared" si="5277"/>
        <v>106.7</v>
      </c>
      <c r="J14995" s="483">
        <f>J15084</f>
        <v>106.7</v>
      </c>
      <c r="K14995" s="338">
        <f>SUM(K14996,K15007,K15075:K15076,K15084:K15085,K15126,K15136)</f>
        <v>0</v>
      </c>
      <c r="L14995" s="338">
        <f t="shared" si="5278"/>
        <v>108.6</v>
      </c>
      <c r="M14995" s="483">
        <f>M15084</f>
        <v>108.6</v>
      </c>
      <c r="N14995" s="338">
        <f>SUM(N14996,N15007,N15075:N15076,N15084:N15085,N15126,N15136)</f>
        <v>0</v>
      </c>
    </row>
    <row r="14996" spans="1:14" s="333" customFormat="1" ht="24.75" hidden="1" customHeight="1" x14ac:dyDescent="0.2">
      <c r="A14996" s="334" t="s">
        <v>0</v>
      </c>
      <c r="B14996" s="339" t="s">
        <v>9</v>
      </c>
      <c r="C14996" s="338">
        <f t="shared" si="5275"/>
        <v>0</v>
      </c>
      <c r="D14996" s="338">
        <f>SUM(D14997,D15006)</f>
        <v>0</v>
      </c>
      <c r="E14996" s="338">
        <f>SUM(E14997,E15006)</f>
        <v>0</v>
      </c>
      <c r="F14996" s="338">
        <f t="shared" si="5276"/>
        <v>0</v>
      </c>
      <c r="G14996" s="483">
        <f>SUM(G14997,G15006)</f>
        <v>0</v>
      </c>
      <c r="H14996" s="338">
        <f>SUM(H14997,H15006)</f>
        <v>0</v>
      </c>
      <c r="I14996" s="338">
        <f t="shared" si="5277"/>
        <v>0</v>
      </c>
      <c r="J14996" s="483">
        <f>SUM(J14997,J15006)</f>
        <v>0</v>
      </c>
      <c r="K14996" s="338">
        <f>SUM(K14997,K15006)</f>
        <v>0</v>
      </c>
      <c r="L14996" s="338">
        <f t="shared" si="5278"/>
        <v>0</v>
      </c>
      <c r="M14996" s="483">
        <f>SUM(M14997,M15006)</f>
        <v>0</v>
      </c>
      <c r="N14996" s="338">
        <f>SUM(N14997,N15006)</f>
        <v>0</v>
      </c>
    </row>
    <row r="14997" spans="1:14" customFormat="1" ht="19.5" hidden="1" customHeight="1" thickBot="1" x14ac:dyDescent="0.3">
      <c r="A14997" s="140" t="s">
        <v>0</v>
      </c>
      <c r="B14997" s="147" t="s">
        <v>10</v>
      </c>
      <c r="C14997" s="142">
        <f t="shared" si="5275"/>
        <v>0</v>
      </c>
      <c r="D14997" s="142">
        <f>SUM(D14998,D15005)</f>
        <v>0</v>
      </c>
      <c r="E14997" s="142">
        <f>SUM(E14998,E15005)</f>
        <v>0</v>
      </c>
      <c r="F14997" s="142">
        <f t="shared" si="5276"/>
        <v>0</v>
      </c>
      <c r="G14997" s="477">
        <f>SUM(G14998,G15005)</f>
        <v>0</v>
      </c>
      <c r="H14997" s="155">
        <f>SUM(H14998,H15005)</f>
        <v>0</v>
      </c>
      <c r="I14997" s="142">
        <f t="shared" si="5277"/>
        <v>0</v>
      </c>
      <c r="J14997" s="477">
        <f>SUM(J14998,J15005)</f>
        <v>0</v>
      </c>
      <c r="K14997" s="155">
        <f>SUM(K14998,K15005)</f>
        <v>0</v>
      </c>
      <c r="L14997" s="142">
        <f t="shared" si="5278"/>
        <v>0</v>
      </c>
      <c r="M14997" s="477">
        <f>SUM(M14998,M15005)</f>
        <v>0</v>
      </c>
      <c r="N14997" s="155">
        <f>SUM(N14998,N15005)</f>
        <v>0</v>
      </c>
    </row>
    <row r="14998" spans="1:14" customFormat="1" ht="19.5" hidden="1" customHeight="1" thickTop="1" thickBot="1" x14ac:dyDescent="0.3">
      <c r="A14998" s="1" t="s">
        <v>0</v>
      </c>
      <c r="B14998" s="5" t="s">
        <v>11</v>
      </c>
      <c r="C14998" s="9">
        <f t="shared" si="5275"/>
        <v>0</v>
      </c>
      <c r="D14998" s="9">
        <f>SUM(D14999:D15004)</f>
        <v>0</v>
      </c>
      <c r="E14998" s="9">
        <f>SUM(E14999:E15004)</f>
        <v>0</v>
      </c>
      <c r="F14998" s="9">
        <f t="shared" si="5276"/>
        <v>0</v>
      </c>
      <c r="G14998" s="467">
        <f>SUM(G14999:G15004)</f>
        <v>0</v>
      </c>
      <c r="H14998" s="155">
        <f>SUM(H14999:H15004)</f>
        <v>0</v>
      </c>
      <c r="I14998" s="9">
        <f t="shared" si="5277"/>
        <v>0</v>
      </c>
      <c r="J14998" s="467">
        <f>SUM(J14999:J15004)</f>
        <v>0</v>
      </c>
      <c r="K14998" s="155">
        <f>SUM(K14999:K15004)</f>
        <v>0</v>
      </c>
      <c r="L14998" s="9">
        <f t="shared" si="5278"/>
        <v>0</v>
      </c>
      <c r="M14998" s="467">
        <f>SUM(M14999:M15004)</f>
        <v>0</v>
      </c>
      <c r="N14998" s="155">
        <f>SUM(N14999:N15004)</f>
        <v>0</v>
      </c>
    </row>
    <row r="14999" spans="1:14" customFormat="1" ht="24" hidden="1" customHeight="1" thickTop="1" thickBot="1" x14ac:dyDescent="0.3">
      <c r="A14999" s="1" t="s">
        <v>0</v>
      </c>
      <c r="B14999" s="6" t="s">
        <v>12</v>
      </c>
      <c r="C14999" s="9">
        <f t="shared" si="5275"/>
        <v>0</v>
      </c>
      <c r="D14999" s="9">
        <v>0</v>
      </c>
      <c r="E14999" s="9">
        <v>0</v>
      </c>
      <c r="F14999" s="9">
        <f t="shared" si="5276"/>
        <v>0</v>
      </c>
      <c r="G14999" s="467">
        <v>0</v>
      </c>
      <c r="H14999" s="155">
        <v>0</v>
      </c>
      <c r="I14999" s="9">
        <f t="shared" si="5277"/>
        <v>0</v>
      </c>
      <c r="J14999" s="467">
        <v>0</v>
      </c>
      <c r="K14999" s="155">
        <v>0</v>
      </c>
      <c r="L14999" s="9">
        <f t="shared" si="5278"/>
        <v>0</v>
      </c>
      <c r="M14999" s="467">
        <v>0</v>
      </c>
      <c r="N14999" s="155">
        <v>0</v>
      </c>
    </row>
    <row r="15000" spans="1:14" customFormat="1" ht="24" hidden="1" customHeight="1" thickTop="1" thickBot="1" x14ac:dyDescent="0.3">
      <c r="A15000" s="1" t="s">
        <v>0</v>
      </c>
      <c r="B15000" s="6" t="s">
        <v>13</v>
      </c>
      <c r="C15000" s="9">
        <f t="shared" si="5275"/>
        <v>0</v>
      </c>
      <c r="D15000" s="9">
        <v>0</v>
      </c>
      <c r="E15000" s="9">
        <v>0</v>
      </c>
      <c r="F15000" s="9">
        <f t="shared" si="5276"/>
        <v>0</v>
      </c>
      <c r="G15000" s="467">
        <v>0</v>
      </c>
      <c r="H15000" s="155">
        <v>0</v>
      </c>
      <c r="I15000" s="9">
        <f t="shared" si="5277"/>
        <v>0</v>
      </c>
      <c r="J15000" s="467">
        <v>0</v>
      </c>
      <c r="K15000" s="155">
        <v>0</v>
      </c>
      <c r="L15000" s="9">
        <f t="shared" si="5278"/>
        <v>0</v>
      </c>
      <c r="M15000" s="467">
        <v>0</v>
      </c>
      <c r="N15000" s="155">
        <v>0</v>
      </c>
    </row>
    <row r="15001" spans="1:14" customFormat="1" ht="26.25" hidden="1" customHeight="1" thickTop="1" thickBot="1" x14ac:dyDescent="0.3">
      <c r="A15001" s="1" t="s">
        <v>0</v>
      </c>
      <c r="B15001" s="6" t="s">
        <v>14</v>
      </c>
      <c r="C15001" s="9">
        <f t="shared" si="5275"/>
        <v>0</v>
      </c>
      <c r="D15001" s="9">
        <v>0</v>
      </c>
      <c r="E15001" s="9">
        <v>0</v>
      </c>
      <c r="F15001" s="9">
        <f t="shared" si="5276"/>
        <v>0</v>
      </c>
      <c r="G15001" s="467">
        <v>0</v>
      </c>
      <c r="H15001" s="155">
        <v>0</v>
      </c>
      <c r="I15001" s="9">
        <f t="shared" si="5277"/>
        <v>0</v>
      </c>
      <c r="J15001" s="467">
        <v>0</v>
      </c>
      <c r="K15001" s="155">
        <v>0</v>
      </c>
      <c r="L15001" s="9">
        <f t="shared" si="5278"/>
        <v>0</v>
      </c>
      <c r="M15001" s="467">
        <v>0</v>
      </c>
      <c r="N15001" s="155">
        <v>0</v>
      </c>
    </row>
    <row r="15002" spans="1:14" customFormat="1" ht="22.5" hidden="1" customHeight="1" thickTop="1" thickBot="1" x14ac:dyDescent="0.3">
      <c r="A15002" s="1" t="s">
        <v>0</v>
      </c>
      <c r="B15002" s="6" t="s">
        <v>15</v>
      </c>
      <c r="C15002" s="9">
        <f t="shared" si="5275"/>
        <v>0</v>
      </c>
      <c r="D15002" s="9">
        <v>0</v>
      </c>
      <c r="E15002" s="9">
        <v>0</v>
      </c>
      <c r="F15002" s="9">
        <f t="shared" si="5276"/>
        <v>0</v>
      </c>
      <c r="G15002" s="467">
        <v>0</v>
      </c>
      <c r="H15002" s="155">
        <v>0</v>
      </c>
      <c r="I15002" s="9">
        <f t="shared" si="5277"/>
        <v>0</v>
      </c>
      <c r="J15002" s="467">
        <v>0</v>
      </c>
      <c r="K15002" s="155">
        <v>0</v>
      </c>
      <c r="L15002" s="9">
        <f t="shared" si="5278"/>
        <v>0</v>
      </c>
      <c r="M15002" s="467">
        <v>0</v>
      </c>
      <c r="N15002" s="155">
        <v>0</v>
      </c>
    </row>
    <row r="15003" spans="1:14" customFormat="1" ht="18.75" hidden="1" customHeight="1" thickTop="1" thickBot="1" x14ac:dyDescent="0.3">
      <c r="A15003" s="1" t="s">
        <v>0</v>
      </c>
      <c r="B15003" s="6" t="s">
        <v>16</v>
      </c>
      <c r="C15003" s="9">
        <f t="shared" si="5275"/>
        <v>0</v>
      </c>
      <c r="D15003" s="9">
        <v>0</v>
      </c>
      <c r="E15003" s="9">
        <v>0</v>
      </c>
      <c r="F15003" s="9">
        <f t="shared" si="5276"/>
        <v>0</v>
      </c>
      <c r="G15003" s="467">
        <v>0</v>
      </c>
      <c r="H15003" s="155">
        <v>0</v>
      </c>
      <c r="I15003" s="9">
        <f t="shared" si="5277"/>
        <v>0</v>
      </c>
      <c r="J15003" s="467">
        <v>0</v>
      </c>
      <c r="K15003" s="155">
        <v>0</v>
      </c>
      <c r="L15003" s="9">
        <f t="shared" si="5278"/>
        <v>0</v>
      </c>
      <c r="M15003" s="467">
        <v>0</v>
      </c>
      <c r="N15003" s="155">
        <v>0</v>
      </c>
    </row>
    <row r="15004" spans="1:14" customFormat="1" ht="11.25" hidden="1" customHeight="1" thickTop="1" thickBot="1" x14ac:dyDescent="0.3">
      <c r="A15004" s="1" t="s">
        <v>0</v>
      </c>
      <c r="B15004" s="6" t="s">
        <v>17</v>
      </c>
      <c r="C15004" s="9">
        <f t="shared" si="5275"/>
        <v>0</v>
      </c>
      <c r="D15004" s="9">
        <v>0</v>
      </c>
      <c r="E15004" s="9">
        <v>0</v>
      </c>
      <c r="F15004" s="9">
        <f t="shared" si="5276"/>
        <v>0</v>
      </c>
      <c r="G15004" s="467">
        <v>0</v>
      </c>
      <c r="H15004" s="155">
        <v>0</v>
      </c>
      <c r="I15004" s="9">
        <f t="shared" si="5277"/>
        <v>0</v>
      </c>
      <c r="J15004" s="467">
        <v>0</v>
      </c>
      <c r="K15004" s="155">
        <v>0</v>
      </c>
      <c r="L15004" s="9">
        <f t="shared" si="5278"/>
        <v>0</v>
      </c>
      <c r="M15004" s="467">
        <v>0</v>
      </c>
      <c r="N15004" s="155">
        <v>0</v>
      </c>
    </row>
    <row r="15005" spans="1:14" customFormat="1" ht="27.75" hidden="1" customHeight="1" thickTop="1" thickBot="1" x14ac:dyDescent="0.3">
      <c r="A15005" s="1" t="s">
        <v>0</v>
      </c>
      <c r="B15005" s="5" t="s">
        <v>18</v>
      </c>
      <c r="C15005" s="9">
        <f t="shared" si="5275"/>
        <v>0</v>
      </c>
      <c r="D15005" s="9">
        <v>0</v>
      </c>
      <c r="E15005" s="9">
        <v>0</v>
      </c>
      <c r="F15005" s="9">
        <f t="shared" si="5276"/>
        <v>0</v>
      </c>
      <c r="G15005" s="467">
        <v>0</v>
      </c>
      <c r="H15005" s="155">
        <v>0</v>
      </c>
      <c r="I15005" s="9">
        <f t="shared" si="5277"/>
        <v>0</v>
      </c>
      <c r="J15005" s="467">
        <v>0</v>
      </c>
      <c r="K15005" s="155">
        <v>0</v>
      </c>
      <c r="L15005" s="9">
        <f t="shared" si="5278"/>
        <v>0</v>
      </c>
      <c r="M15005" s="467">
        <v>0</v>
      </c>
      <c r="N15005" s="155">
        <v>0</v>
      </c>
    </row>
    <row r="15006" spans="1:14" customFormat="1" ht="34.5" hidden="1" customHeight="1" thickTop="1" x14ac:dyDescent="0.25">
      <c r="A15006" s="133" t="s">
        <v>0</v>
      </c>
      <c r="B15006" s="134" t="s">
        <v>19</v>
      </c>
      <c r="C15006" s="135">
        <f t="shared" si="5275"/>
        <v>0</v>
      </c>
      <c r="D15006" s="135">
        <v>0</v>
      </c>
      <c r="E15006" s="135">
        <v>0</v>
      </c>
      <c r="F15006" s="135">
        <f t="shared" si="5276"/>
        <v>0</v>
      </c>
      <c r="G15006" s="476">
        <v>0</v>
      </c>
      <c r="H15006" s="155">
        <v>0</v>
      </c>
      <c r="I15006" s="135">
        <f t="shared" si="5277"/>
        <v>0</v>
      </c>
      <c r="J15006" s="476">
        <v>0</v>
      </c>
      <c r="K15006" s="155">
        <v>0</v>
      </c>
      <c r="L15006" s="135">
        <f t="shared" si="5278"/>
        <v>0</v>
      </c>
      <c r="M15006" s="476">
        <v>0</v>
      </c>
      <c r="N15006" s="155">
        <v>0</v>
      </c>
    </row>
    <row r="15007" spans="1:14" s="333" customFormat="1" ht="0.75" hidden="1" customHeight="1" x14ac:dyDescent="0.2">
      <c r="A15007" s="334" t="s">
        <v>0</v>
      </c>
      <c r="B15007" s="339" t="s">
        <v>20</v>
      </c>
      <c r="C15007" s="338">
        <f t="shared" si="5275"/>
        <v>0</v>
      </c>
      <c r="D15007" s="338">
        <f>SUM(D15008:D15009,D15012,D15048:D15052,D15059:D15060)</f>
        <v>0</v>
      </c>
      <c r="E15007" s="338">
        <f>SUM(E15008:E15009,E15012,E15048:E15052,E15059:E15060)</f>
        <v>0</v>
      </c>
      <c r="F15007" s="338">
        <f t="shared" si="5276"/>
        <v>0</v>
      </c>
      <c r="G15007" s="483">
        <f>SUM(G15008:G15009,G15012,G15048:G15052,G15059:G15060)</f>
        <v>0</v>
      </c>
      <c r="H15007" s="338">
        <f>SUM(H15008:H15009,H15012,H15048:H15052,H15059:H15060)</f>
        <v>0</v>
      </c>
      <c r="I15007" s="338">
        <f t="shared" si="5277"/>
        <v>0</v>
      </c>
      <c r="J15007" s="483">
        <f>SUM(J15008:J15009,J15012,J15048:J15052,J15059:J15060)</f>
        <v>0</v>
      </c>
      <c r="K15007" s="338">
        <f>SUM(K15008:K15009,K15012,K15048:K15052,K15059:K15060)</f>
        <v>0</v>
      </c>
      <c r="L15007" s="338">
        <f t="shared" si="5278"/>
        <v>0</v>
      </c>
      <c r="M15007" s="483">
        <f>SUM(M15008:M15009,M15012,M15048:M15052,M15059:M15060)</f>
        <v>0</v>
      </c>
      <c r="N15007" s="338">
        <f>SUM(N15008:N15009,N15012,N15048:N15052,N15059:N15060)</f>
        <v>0</v>
      </c>
    </row>
    <row r="15008" spans="1:14" customFormat="1" ht="21.75" hidden="1" customHeight="1" thickBot="1" x14ac:dyDescent="0.3">
      <c r="A15008" s="140" t="s">
        <v>0</v>
      </c>
      <c r="B15008" s="147" t="s">
        <v>21</v>
      </c>
      <c r="C15008" s="142">
        <f t="shared" si="5275"/>
        <v>0</v>
      </c>
      <c r="D15008" s="142">
        <v>0</v>
      </c>
      <c r="E15008" s="142">
        <v>0</v>
      </c>
      <c r="F15008" s="142">
        <f t="shared" si="5276"/>
        <v>0</v>
      </c>
      <c r="G15008" s="477">
        <v>0</v>
      </c>
      <c r="H15008" s="155">
        <v>0</v>
      </c>
      <c r="I15008" s="142">
        <f t="shared" si="5277"/>
        <v>0</v>
      </c>
      <c r="J15008" s="477">
        <v>0</v>
      </c>
      <c r="K15008" s="155">
        <v>0</v>
      </c>
      <c r="L15008" s="142">
        <f t="shared" si="5278"/>
        <v>0</v>
      </c>
      <c r="M15008" s="477">
        <v>0</v>
      </c>
      <c r="N15008" s="155">
        <v>0</v>
      </c>
    </row>
    <row r="15009" spans="1:14" customFormat="1" ht="24.75" hidden="1" customHeight="1" thickTop="1" thickBot="1" x14ac:dyDescent="0.3">
      <c r="A15009" s="1" t="s">
        <v>0</v>
      </c>
      <c r="B15009" s="4" t="s">
        <v>22</v>
      </c>
      <c r="C15009" s="9">
        <f t="shared" si="5275"/>
        <v>0</v>
      </c>
      <c r="D15009" s="9">
        <f>SUM(D15010:D15011)</f>
        <v>0</v>
      </c>
      <c r="E15009" s="9">
        <f>SUM(E15010:E15011)</f>
        <v>0</v>
      </c>
      <c r="F15009" s="9">
        <f t="shared" si="5276"/>
        <v>0</v>
      </c>
      <c r="G15009" s="467">
        <f>SUM(G15010:G15011)</f>
        <v>0</v>
      </c>
      <c r="H15009" s="155">
        <f>SUM(H15010:H15011)</f>
        <v>0</v>
      </c>
      <c r="I15009" s="9">
        <f t="shared" si="5277"/>
        <v>0</v>
      </c>
      <c r="J15009" s="467">
        <f>SUM(J15010:J15011)</f>
        <v>0</v>
      </c>
      <c r="K15009" s="155">
        <f>SUM(K15010:K15011)</f>
        <v>0</v>
      </c>
      <c r="L15009" s="9">
        <f t="shared" si="5278"/>
        <v>0</v>
      </c>
      <c r="M15009" s="467">
        <f>SUM(M15010:M15011)</f>
        <v>0</v>
      </c>
      <c r="N15009" s="155">
        <f>SUM(N15010:N15011)</f>
        <v>0</v>
      </c>
    </row>
    <row r="15010" spans="1:14" customFormat="1" ht="24" hidden="1" customHeight="1" thickTop="1" thickBot="1" x14ac:dyDescent="0.3">
      <c r="A15010" s="1" t="s">
        <v>0</v>
      </c>
      <c r="B15010" s="5" t="s">
        <v>23</v>
      </c>
      <c r="C15010" s="9">
        <f t="shared" si="5275"/>
        <v>0</v>
      </c>
      <c r="D15010" s="9">
        <v>0</v>
      </c>
      <c r="E15010" s="9">
        <v>0</v>
      </c>
      <c r="F15010" s="9">
        <f t="shared" si="5276"/>
        <v>0</v>
      </c>
      <c r="G15010" s="467">
        <v>0</v>
      </c>
      <c r="H15010" s="155">
        <v>0</v>
      </c>
      <c r="I15010" s="9">
        <f t="shared" si="5277"/>
        <v>0</v>
      </c>
      <c r="J15010" s="467">
        <v>0</v>
      </c>
      <c r="K15010" s="155">
        <v>0</v>
      </c>
      <c r="L15010" s="9">
        <f t="shared" si="5278"/>
        <v>0</v>
      </c>
      <c r="M15010" s="467">
        <v>0</v>
      </c>
      <c r="N15010" s="155">
        <v>0</v>
      </c>
    </row>
    <row r="15011" spans="1:14" customFormat="1" ht="22.5" hidden="1" customHeight="1" thickTop="1" thickBot="1" x14ac:dyDescent="0.3">
      <c r="A15011" s="1" t="s">
        <v>0</v>
      </c>
      <c r="B15011" s="5" t="s">
        <v>24</v>
      </c>
      <c r="C15011" s="9">
        <f t="shared" si="5275"/>
        <v>0</v>
      </c>
      <c r="D15011" s="9">
        <v>0</v>
      </c>
      <c r="E15011" s="9">
        <v>0</v>
      </c>
      <c r="F15011" s="9">
        <f t="shared" si="5276"/>
        <v>0</v>
      </c>
      <c r="G15011" s="467">
        <v>0</v>
      </c>
      <c r="H15011" s="155">
        <v>0</v>
      </c>
      <c r="I15011" s="9">
        <f t="shared" si="5277"/>
        <v>0</v>
      </c>
      <c r="J15011" s="467">
        <v>0</v>
      </c>
      <c r="K15011" s="155">
        <v>0</v>
      </c>
      <c r="L15011" s="9">
        <f t="shared" si="5278"/>
        <v>0</v>
      </c>
      <c r="M15011" s="467">
        <v>0</v>
      </c>
      <c r="N15011" s="155">
        <v>0</v>
      </c>
    </row>
    <row r="15012" spans="1:14" customFormat="1" ht="23.25" hidden="1" customHeight="1" thickTop="1" thickBot="1" x14ac:dyDescent="0.3">
      <c r="A15012" s="1" t="s">
        <v>0</v>
      </c>
      <c r="B15012" s="4" t="s">
        <v>25</v>
      </c>
      <c r="C15012" s="9">
        <f t="shared" si="5275"/>
        <v>0</v>
      </c>
      <c r="D15012" s="9">
        <f>SUM(D15013:D15016,D15028,D15032:D15038,D15046:D15047)</f>
        <v>0</v>
      </c>
      <c r="E15012" s="9">
        <f>SUM(E15013:E15016,E15028,E15032:E15038,E15046:E15047)</f>
        <v>0</v>
      </c>
      <c r="F15012" s="9">
        <f t="shared" si="5276"/>
        <v>0</v>
      </c>
      <c r="G15012" s="467">
        <f>SUM(G15013:G15016,G15028,G15032:G15038,G15046:G15047)</f>
        <v>0</v>
      </c>
      <c r="H15012" s="155">
        <f>SUM(H15013:H15016,H15028,H15032:H15038,H15046:H15047)</f>
        <v>0</v>
      </c>
      <c r="I15012" s="9">
        <f t="shared" si="5277"/>
        <v>0</v>
      </c>
      <c r="J15012" s="467">
        <f>SUM(J15013:J15016,J15028,J15032:J15038,J15046:J15047)</f>
        <v>0</v>
      </c>
      <c r="K15012" s="155">
        <f>SUM(K15013:K15016,K15028,K15032:K15038,K15046:K15047)</f>
        <v>0</v>
      </c>
      <c r="L15012" s="9">
        <f t="shared" si="5278"/>
        <v>0</v>
      </c>
      <c r="M15012" s="467">
        <f>SUM(M15013:M15016,M15028,M15032:M15038,M15046:M15047)</f>
        <v>0</v>
      </c>
      <c r="N15012" s="155">
        <f>SUM(N15013:N15016,N15028,N15032:N15038,N15046:N15047)</f>
        <v>0</v>
      </c>
    </row>
    <row r="15013" spans="1:14" customFormat="1" ht="33" hidden="1" customHeight="1" thickTop="1" thickBot="1" x14ac:dyDescent="0.3">
      <c r="A15013" s="1" t="s">
        <v>0</v>
      </c>
      <c r="B15013" s="5" t="s">
        <v>26</v>
      </c>
      <c r="C15013" s="9">
        <f t="shared" si="5275"/>
        <v>0</v>
      </c>
      <c r="D15013" s="9">
        <v>0</v>
      </c>
      <c r="E15013" s="9">
        <v>0</v>
      </c>
      <c r="F15013" s="9">
        <f t="shared" si="5276"/>
        <v>0</v>
      </c>
      <c r="G15013" s="467">
        <v>0</v>
      </c>
      <c r="H15013" s="155">
        <v>0</v>
      </c>
      <c r="I15013" s="9">
        <f t="shared" si="5277"/>
        <v>0</v>
      </c>
      <c r="J15013" s="467">
        <v>0</v>
      </c>
      <c r="K15013" s="155">
        <v>0</v>
      </c>
      <c r="L15013" s="9">
        <f t="shared" si="5278"/>
        <v>0</v>
      </c>
      <c r="M15013" s="467">
        <v>0</v>
      </c>
      <c r="N15013" s="155">
        <v>0</v>
      </c>
    </row>
    <row r="15014" spans="1:14" customFormat="1" ht="24" hidden="1" customHeight="1" thickTop="1" thickBot="1" x14ac:dyDescent="0.3">
      <c r="A15014" s="1" t="s">
        <v>0</v>
      </c>
      <c r="B15014" s="5" t="s">
        <v>27</v>
      </c>
      <c r="C15014" s="9">
        <f t="shared" si="5275"/>
        <v>0</v>
      </c>
      <c r="D15014" s="9">
        <v>0</v>
      </c>
      <c r="E15014" s="9">
        <v>0</v>
      </c>
      <c r="F15014" s="9">
        <f t="shared" si="5276"/>
        <v>0</v>
      </c>
      <c r="G15014" s="467">
        <v>0</v>
      </c>
      <c r="H15014" s="155">
        <v>0</v>
      </c>
      <c r="I15014" s="9">
        <f t="shared" si="5277"/>
        <v>0</v>
      </c>
      <c r="J15014" s="467">
        <v>0</v>
      </c>
      <c r="K15014" s="155">
        <v>0</v>
      </c>
      <c r="L15014" s="9">
        <f t="shared" si="5278"/>
        <v>0</v>
      </c>
      <c r="M15014" s="467">
        <v>0</v>
      </c>
      <c r="N15014" s="155">
        <v>0</v>
      </c>
    </row>
    <row r="15015" spans="1:14" customFormat="1" ht="30" hidden="1" customHeight="1" thickTop="1" thickBot="1" x14ac:dyDescent="0.3">
      <c r="A15015" s="1" t="s">
        <v>0</v>
      </c>
      <c r="B15015" s="5" t="s">
        <v>28</v>
      </c>
      <c r="C15015" s="9">
        <f t="shared" si="5275"/>
        <v>0</v>
      </c>
      <c r="D15015" s="9">
        <v>0</v>
      </c>
      <c r="E15015" s="9">
        <v>0</v>
      </c>
      <c r="F15015" s="9">
        <f t="shared" si="5276"/>
        <v>0</v>
      </c>
      <c r="G15015" s="467">
        <v>0</v>
      </c>
      <c r="H15015" s="155">
        <v>0</v>
      </c>
      <c r="I15015" s="9">
        <f t="shared" si="5277"/>
        <v>0</v>
      </c>
      <c r="J15015" s="467">
        <v>0</v>
      </c>
      <c r="K15015" s="155">
        <v>0</v>
      </c>
      <c r="L15015" s="9">
        <f t="shared" si="5278"/>
        <v>0</v>
      </c>
      <c r="M15015" s="467">
        <v>0</v>
      </c>
      <c r="N15015" s="155">
        <v>0</v>
      </c>
    </row>
    <row r="15016" spans="1:14" customFormat="1" ht="22.5" hidden="1" customHeight="1" thickTop="1" thickBot="1" x14ac:dyDescent="0.3">
      <c r="A15016" s="1" t="s">
        <v>0</v>
      </c>
      <c r="B15016" s="5" t="s">
        <v>29</v>
      </c>
      <c r="C15016" s="9">
        <f t="shared" si="5275"/>
        <v>0</v>
      </c>
      <c r="D15016" s="9">
        <f>SUM(D15017:D15027)</f>
        <v>0</v>
      </c>
      <c r="E15016" s="9">
        <f>SUM(E15017:E15027)</f>
        <v>0</v>
      </c>
      <c r="F15016" s="9">
        <f t="shared" si="5276"/>
        <v>0</v>
      </c>
      <c r="G15016" s="467">
        <f>SUM(G15017:G15027)</f>
        <v>0</v>
      </c>
      <c r="H15016" s="155">
        <f>SUM(H15017:H15027)</f>
        <v>0</v>
      </c>
      <c r="I15016" s="9">
        <f t="shared" si="5277"/>
        <v>0</v>
      </c>
      <c r="J15016" s="467">
        <f>SUM(J15017:J15027)</f>
        <v>0</v>
      </c>
      <c r="K15016" s="155">
        <f>SUM(K15017:K15027)</f>
        <v>0</v>
      </c>
      <c r="L15016" s="9">
        <f t="shared" si="5278"/>
        <v>0</v>
      </c>
      <c r="M15016" s="467">
        <f>SUM(M15017:M15027)</f>
        <v>0</v>
      </c>
      <c r="N15016" s="155">
        <f>SUM(N15017:N15027)</f>
        <v>0</v>
      </c>
    </row>
    <row r="15017" spans="1:14" customFormat="1" ht="17.25" hidden="1" customHeight="1" thickTop="1" thickBot="1" x14ac:dyDescent="0.3">
      <c r="A15017" s="1" t="s">
        <v>0</v>
      </c>
      <c r="B15017" s="6" t="s">
        <v>30</v>
      </c>
      <c r="C15017" s="9">
        <f t="shared" si="5275"/>
        <v>0</v>
      </c>
      <c r="D15017" s="9">
        <v>0</v>
      </c>
      <c r="E15017" s="9">
        <v>0</v>
      </c>
      <c r="F15017" s="9">
        <f t="shared" si="5276"/>
        <v>0</v>
      </c>
      <c r="G15017" s="467">
        <v>0</v>
      </c>
      <c r="H15017" s="155">
        <v>0</v>
      </c>
      <c r="I15017" s="9">
        <f t="shared" si="5277"/>
        <v>0</v>
      </c>
      <c r="J15017" s="467">
        <v>0</v>
      </c>
      <c r="K15017" s="155">
        <v>0</v>
      </c>
      <c r="L15017" s="9">
        <f t="shared" si="5278"/>
        <v>0</v>
      </c>
      <c r="M15017" s="467">
        <v>0</v>
      </c>
      <c r="N15017" s="155">
        <v>0</v>
      </c>
    </row>
    <row r="15018" spans="1:14" customFormat="1" ht="25.5" hidden="1" customHeight="1" thickTop="1" thickBot="1" x14ac:dyDescent="0.3">
      <c r="A15018" s="1" t="s">
        <v>0</v>
      </c>
      <c r="B15018" s="6" t="s">
        <v>31</v>
      </c>
      <c r="C15018" s="9">
        <f t="shared" si="5275"/>
        <v>0</v>
      </c>
      <c r="D15018" s="9">
        <v>0</v>
      </c>
      <c r="E15018" s="9">
        <v>0</v>
      </c>
      <c r="F15018" s="9">
        <f t="shared" si="5276"/>
        <v>0</v>
      </c>
      <c r="G15018" s="467">
        <v>0</v>
      </c>
      <c r="H15018" s="155">
        <v>0</v>
      </c>
      <c r="I15018" s="9">
        <f t="shared" si="5277"/>
        <v>0</v>
      </c>
      <c r="J15018" s="467">
        <v>0</v>
      </c>
      <c r="K15018" s="155">
        <v>0</v>
      </c>
      <c r="L15018" s="9">
        <f t="shared" si="5278"/>
        <v>0</v>
      </c>
      <c r="M15018" s="467">
        <v>0</v>
      </c>
      <c r="N15018" s="155">
        <v>0</v>
      </c>
    </row>
    <row r="15019" spans="1:14" customFormat="1" ht="36.75" hidden="1" customHeight="1" thickTop="1" thickBot="1" x14ac:dyDescent="0.3">
      <c r="A15019" s="1" t="s">
        <v>0</v>
      </c>
      <c r="B15019" s="6" t="s">
        <v>32</v>
      </c>
      <c r="C15019" s="9">
        <f t="shared" si="5275"/>
        <v>0</v>
      </c>
      <c r="D15019" s="9">
        <v>0</v>
      </c>
      <c r="E15019" s="9">
        <v>0</v>
      </c>
      <c r="F15019" s="9">
        <f t="shared" si="5276"/>
        <v>0</v>
      </c>
      <c r="G15019" s="467">
        <v>0</v>
      </c>
      <c r="H15019" s="155">
        <v>0</v>
      </c>
      <c r="I15019" s="9">
        <f t="shared" si="5277"/>
        <v>0</v>
      </c>
      <c r="J15019" s="467">
        <v>0</v>
      </c>
      <c r="K15019" s="155">
        <v>0</v>
      </c>
      <c r="L15019" s="9">
        <f t="shared" si="5278"/>
        <v>0</v>
      </c>
      <c r="M15019" s="467">
        <v>0</v>
      </c>
      <c r="N15019" s="155">
        <v>0</v>
      </c>
    </row>
    <row r="15020" spans="1:14" customFormat="1" ht="30" hidden="1" customHeight="1" thickTop="1" thickBot="1" x14ac:dyDescent="0.3">
      <c r="A15020" s="1" t="s">
        <v>0</v>
      </c>
      <c r="B15020" s="6" t="s">
        <v>33</v>
      </c>
      <c r="C15020" s="9">
        <f t="shared" si="5275"/>
        <v>0</v>
      </c>
      <c r="D15020" s="9">
        <v>0</v>
      </c>
      <c r="E15020" s="9">
        <v>0</v>
      </c>
      <c r="F15020" s="9">
        <f t="shared" si="5276"/>
        <v>0</v>
      </c>
      <c r="G15020" s="467">
        <v>0</v>
      </c>
      <c r="H15020" s="155">
        <v>0</v>
      </c>
      <c r="I15020" s="9">
        <f t="shared" si="5277"/>
        <v>0</v>
      </c>
      <c r="J15020" s="467">
        <v>0</v>
      </c>
      <c r="K15020" s="155">
        <v>0</v>
      </c>
      <c r="L15020" s="9">
        <f t="shared" si="5278"/>
        <v>0</v>
      </c>
      <c r="M15020" s="467">
        <v>0</v>
      </c>
      <c r="N15020" s="155">
        <v>0</v>
      </c>
    </row>
    <row r="15021" spans="1:14" customFormat="1" ht="30.75" hidden="1" customHeight="1" thickBot="1" x14ac:dyDescent="0.3">
      <c r="A15021" s="1" t="s">
        <v>0</v>
      </c>
      <c r="B15021" s="6" t="s">
        <v>34</v>
      </c>
      <c r="C15021" s="9">
        <f t="shared" si="5275"/>
        <v>0</v>
      </c>
      <c r="D15021" s="9">
        <v>0</v>
      </c>
      <c r="E15021" s="9">
        <v>0</v>
      </c>
      <c r="F15021" s="9">
        <f t="shared" si="5276"/>
        <v>0</v>
      </c>
      <c r="G15021" s="467">
        <v>0</v>
      </c>
      <c r="H15021" s="155">
        <v>0</v>
      </c>
      <c r="I15021" s="9">
        <f t="shared" si="5277"/>
        <v>0</v>
      </c>
      <c r="J15021" s="467">
        <v>0</v>
      </c>
      <c r="K15021" s="155">
        <v>0</v>
      </c>
      <c r="L15021" s="9">
        <f t="shared" si="5278"/>
        <v>0</v>
      </c>
      <c r="M15021" s="467">
        <v>0</v>
      </c>
      <c r="N15021" s="155">
        <v>0</v>
      </c>
    </row>
    <row r="15022" spans="1:14" customFormat="1" ht="31.5" hidden="1" customHeight="1" thickTop="1" thickBot="1" x14ac:dyDescent="0.3">
      <c r="A15022" s="1" t="s">
        <v>0</v>
      </c>
      <c r="B15022" s="6" t="s">
        <v>35</v>
      </c>
      <c r="C15022" s="9">
        <f t="shared" si="5275"/>
        <v>0</v>
      </c>
      <c r="D15022" s="9">
        <v>0</v>
      </c>
      <c r="E15022" s="9">
        <v>0</v>
      </c>
      <c r="F15022" s="9">
        <f t="shared" si="5276"/>
        <v>0</v>
      </c>
      <c r="G15022" s="467">
        <v>0</v>
      </c>
      <c r="H15022" s="155">
        <v>0</v>
      </c>
      <c r="I15022" s="9">
        <f t="shared" si="5277"/>
        <v>0</v>
      </c>
      <c r="J15022" s="467">
        <v>0</v>
      </c>
      <c r="K15022" s="155">
        <v>0</v>
      </c>
      <c r="L15022" s="9">
        <f t="shared" si="5278"/>
        <v>0</v>
      </c>
      <c r="M15022" s="467">
        <v>0</v>
      </c>
      <c r="N15022" s="155">
        <v>0</v>
      </c>
    </row>
    <row r="15023" spans="1:14" customFormat="1" ht="30" hidden="1" customHeight="1" thickTop="1" thickBot="1" x14ac:dyDescent="0.3">
      <c r="A15023" s="1" t="s">
        <v>0</v>
      </c>
      <c r="B15023" s="6" t="s">
        <v>36</v>
      </c>
      <c r="C15023" s="9">
        <f t="shared" si="5275"/>
        <v>0</v>
      </c>
      <c r="D15023" s="9">
        <v>0</v>
      </c>
      <c r="E15023" s="9">
        <v>0</v>
      </c>
      <c r="F15023" s="9">
        <f t="shared" si="5276"/>
        <v>0</v>
      </c>
      <c r="G15023" s="467">
        <v>0</v>
      </c>
      <c r="H15023" s="155">
        <v>0</v>
      </c>
      <c r="I15023" s="9">
        <f t="shared" si="5277"/>
        <v>0</v>
      </c>
      <c r="J15023" s="467">
        <v>0</v>
      </c>
      <c r="K15023" s="155">
        <v>0</v>
      </c>
      <c r="L15023" s="9">
        <f t="shared" si="5278"/>
        <v>0</v>
      </c>
      <c r="M15023" s="467">
        <v>0</v>
      </c>
      <c r="N15023" s="155">
        <v>0</v>
      </c>
    </row>
    <row r="15024" spans="1:14" customFormat="1" ht="24" hidden="1" customHeight="1" thickTop="1" thickBot="1" x14ac:dyDescent="0.3">
      <c r="A15024" s="1" t="s">
        <v>0</v>
      </c>
      <c r="B15024" s="6" t="s">
        <v>37</v>
      </c>
      <c r="C15024" s="9">
        <f t="shared" si="5275"/>
        <v>0</v>
      </c>
      <c r="D15024" s="9">
        <v>0</v>
      </c>
      <c r="E15024" s="9">
        <v>0</v>
      </c>
      <c r="F15024" s="9">
        <f t="shared" si="5276"/>
        <v>0</v>
      </c>
      <c r="G15024" s="467">
        <v>0</v>
      </c>
      <c r="H15024" s="155">
        <v>0</v>
      </c>
      <c r="I15024" s="9">
        <f t="shared" si="5277"/>
        <v>0</v>
      </c>
      <c r="J15024" s="467">
        <v>0</v>
      </c>
      <c r="K15024" s="155">
        <v>0</v>
      </c>
      <c r="L15024" s="9">
        <f t="shared" si="5278"/>
        <v>0</v>
      </c>
      <c r="M15024" s="467">
        <v>0</v>
      </c>
      <c r="N15024" s="155">
        <v>0</v>
      </c>
    </row>
    <row r="15025" spans="1:14" customFormat="1" ht="26.25" hidden="1" customHeight="1" thickTop="1" thickBot="1" x14ac:dyDescent="0.3">
      <c r="A15025" s="1" t="s">
        <v>0</v>
      </c>
      <c r="B15025" s="6" t="s">
        <v>38</v>
      </c>
      <c r="C15025" s="9">
        <f t="shared" si="5275"/>
        <v>0</v>
      </c>
      <c r="D15025" s="9">
        <v>0</v>
      </c>
      <c r="E15025" s="9">
        <v>0</v>
      </c>
      <c r="F15025" s="9">
        <f t="shared" si="5276"/>
        <v>0</v>
      </c>
      <c r="G15025" s="467">
        <v>0</v>
      </c>
      <c r="H15025" s="155">
        <v>0</v>
      </c>
      <c r="I15025" s="9">
        <f t="shared" si="5277"/>
        <v>0</v>
      </c>
      <c r="J15025" s="467">
        <v>0</v>
      </c>
      <c r="K15025" s="155">
        <v>0</v>
      </c>
      <c r="L15025" s="9">
        <f t="shared" si="5278"/>
        <v>0</v>
      </c>
      <c r="M15025" s="467">
        <v>0</v>
      </c>
      <c r="N15025" s="155">
        <v>0</v>
      </c>
    </row>
    <row r="15026" spans="1:14" customFormat="1" ht="36.75" hidden="1" customHeight="1" thickTop="1" thickBot="1" x14ac:dyDescent="0.3">
      <c r="A15026" s="1" t="s">
        <v>0</v>
      </c>
      <c r="B15026" s="6" t="s">
        <v>39</v>
      </c>
      <c r="C15026" s="9">
        <f t="shared" si="5275"/>
        <v>0</v>
      </c>
      <c r="D15026" s="9">
        <v>0</v>
      </c>
      <c r="E15026" s="9">
        <v>0</v>
      </c>
      <c r="F15026" s="9">
        <f t="shared" si="5276"/>
        <v>0</v>
      </c>
      <c r="G15026" s="467">
        <v>0</v>
      </c>
      <c r="H15026" s="155">
        <v>0</v>
      </c>
      <c r="I15026" s="9">
        <f t="shared" si="5277"/>
        <v>0</v>
      </c>
      <c r="J15026" s="467">
        <v>0</v>
      </c>
      <c r="K15026" s="155">
        <v>0</v>
      </c>
      <c r="L15026" s="9">
        <f t="shared" si="5278"/>
        <v>0</v>
      </c>
      <c r="M15026" s="467">
        <v>0</v>
      </c>
      <c r="N15026" s="155">
        <v>0</v>
      </c>
    </row>
    <row r="15027" spans="1:14" customFormat="1" ht="27" hidden="1" customHeight="1" thickTop="1" thickBot="1" x14ac:dyDescent="0.3">
      <c r="A15027" s="1" t="s">
        <v>0</v>
      </c>
      <c r="B15027" s="6" t="s">
        <v>40</v>
      </c>
      <c r="C15027" s="9">
        <f t="shared" si="5275"/>
        <v>0</v>
      </c>
      <c r="D15027" s="9">
        <v>0</v>
      </c>
      <c r="E15027" s="9">
        <v>0</v>
      </c>
      <c r="F15027" s="9">
        <f t="shared" si="5276"/>
        <v>0</v>
      </c>
      <c r="G15027" s="467">
        <v>0</v>
      </c>
      <c r="H15027" s="155">
        <v>0</v>
      </c>
      <c r="I15027" s="9">
        <f t="shared" si="5277"/>
        <v>0</v>
      </c>
      <c r="J15027" s="467">
        <v>0</v>
      </c>
      <c r="K15027" s="155">
        <v>0</v>
      </c>
      <c r="L15027" s="9">
        <f t="shared" si="5278"/>
        <v>0</v>
      </c>
      <c r="M15027" s="467">
        <v>0</v>
      </c>
      <c r="N15027" s="155">
        <v>0</v>
      </c>
    </row>
    <row r="15028" spans="1:14" customFormat="1" ht="24" hidden="1" customHeight="1" thickTop="1" thickBot="1" x14ac:dyDescent="0.3">
      <c r="A15028" s="1" t="s">
        <v>0</v>
      </c>
      <c r="B15028" s="5" t="s">
        <v>41</v>
      </c>
      <c r="C15028" s="9">
        <f t="shared" si="5275"/>
        <v>0</v>
      </c>
      <c r="D15028" s="9">
        <f>SUM(D15029:D15031)</f>
        <v>0</v>
      </c>
      <c r="E15028" s="9">
        <f>SUM(E15029:E15031)</f>
        <v>0</v>
      </c>
      <c r="F15028" s="9">
        <f t="shared" si="5276"/>
        <v>0</v>
      </c>
      <c r="G15028" s="467">
        <f>SUM(G15029:G15031)</f>
        <v>0</v>
      </c>
      <c r="H15028" s="155">
        <f>SUM(H15029:H15031)</f>
        <v>0</v>
      </c>
      <c r="I15028" s="9">
        <f t="shared" si="5277"/>
        <v>0</v>
      </c>
      <c r="J15028" s="467">
        <f>SUM(J15029:J15031)</f>
        <v>0</v>
      </c>
      <c r="K15028" s="155">
        <f>SUM(K15029:K15031)</f>
        <v>0</v>
      </c>
      <c r="L15028" s="9">
        <f t="shared" si="5278"/>
        <v>0</v>
      </c>
      <c r="M15028" s="467">
        <f>SUM(M15029:M15031)</f>
        <v>0</v>
      </c>
      <c r="N15028" s="155">
        <f>SUM(N15029:N15031)</f>
        <v>0</v>
      </c>
    </row>
    <row r="15029" spans="1:14" customFormat="1" ht="27.75" hidden="1" customHeight="1" thickTop="1" thickBot="1" x14ac:dyDescent="0.3">
      <c r="A15029" s="1" t="s">
        <v>0</v>
      </c>
      <c r="B15029" s="6" t="s">
        <v>42</v>
      </c>
      <c r="C15029" s="9">
        <f t="shared" si="5275"/>
        <v>0</v>
      </c>
      <c r="D15029" s="9">
        <v>0</v>
      </c>
      <c r="E15029" s="9">
        <v>0</v>
      </c>
      <c r="F15029" s="9">
        <f t="shared" si="5276"/>
        <v>0</v>
      </c>
      <c r="G15029" s="467">
        <v>0</v>
      </c>
      <c r="H15029" s="155">
        <v>0</v>
      </c>
      <c r="I15029" s="9">
        <f t="shared" si="5277"/>
        <v>0</v>
      </c>
      <c r="J15029" s="467">
        <v>0</v>
      </c>
      <c r="K15029" s="155">
        <v>0</v>
      </c>
      <c r="L15029" s="9">
        <f t="shared" si="5278"/>
        <v>0</v>
      </c>
      <c r="M15029" s="467">
        <v>0</v>
      </c>
      <c r="N15029" s="155">
        <v>0</v>
      </c>
    </row>
    <row r="15030" spans="1:14" customFormat="1" ht="23.25" hidden="1" customHeight="1" thickTop="1" thickBot="1" x14ac:dyDescent="0.3">
      <c r="A15030" s="1" t="s">
        <v>0</v>
      </c>
      <c r="B15030" s="6" t="s">
        <v>43</v>
      </c>
      <c r="C15030" s="9">
        <f t="shared" si="5275"/>
        <v>0</v>
      </c>
      <c r="D15030" s="9">
        <v>0</v>
      </c>
      <c r="E15030" s="9">
        <v>0</v>
      </c>
      <c r="F15030" s="9">
        <f t="shared" si="5276"/>
        <v>0</v>
      </c>
      <c r="G15030" s="467">
        <v>0</v>
      </c>
      <c r="H15030" s="155">
        <v>0</v>
      </c>
      <c r="I15030" s="9">
        <f t="shared" si="5277"/>
        <v>0</v>
      </c>
      <c r="J15030" s="467">
        <v>0</v>
      </c>
      <c r="K15030" s="155">
        <v>0</v>
      </c>
      <c r="L15030" s="9">
        <f t="shared" si="5278"/>
        <v>0</v>
      </c>
      <c r="M15030" s="467">
        <v>0</v>
      </c>
      <c r="N15030" s="155">
        <v>0</v>
      </c>
    </row>
    <row r="15031" spans="1:14" customFormat="1" ht="22.5" hidden="1" customHeight="1" thickTop="1" thickBot="1" x14ac:dyDescent="0.3">
      <c r="A15031" s="1" t="s">
        <v>0</v>
      </c>
      <c r="B15031" s="6" t="s">
        <v>44</v>
      </c>
      <c r="C15031" s="9">
        <f t="shared" si="5275"/>
        <v>0</v>
      </c>
      <c r="D15031" s="9">
        <v>0</v>
      </c>
      <c r="E15031" s="9">
        <v>0</v>
      </c>
      <c r="F15031" s="9">
        <f t="shared" si="5276"/>
        <v>0</v>
      </c>
      <c r="G15031" s="467">
        <v>0</v>
      </c>
      <c r="H15031" s="155">
        <v>0</v>
      </c>
      <c r="I15031" s="9">
        <f t="shared" si="5277"/>
        <v>0</v>
      </c>
      <c r="J15031" s="467">
        <v>0</v>
      </c>
      <c r="K15031" s="155">
        <v>0</v>
      </c>
      <c r="L15031" s="9">
        <f t="shared" si="5278"/>
        <v>0</v>
      </c>
      <c r="M15031" s="467">
        <v>0</v>
      </c>
      <c r="N15031" s="155">
        <v>0</v>
      </c>
    </row>
    <row r="15032" spans="1:14" customFormat="1" ht="26.25" hidden="1" customHeight="1" thickTop="1" thickBot="1" x14ac:dyDescent="0.3">
      <c r="A15032" s="1" t="s">
        <v>0</v>
      </c>
      <c r="B15032" s="5" t="s">
        <v>45</v>
      </c>
      <c r="C15032" s="9">
        <f t="shared" si="5275"/>
        <v>0</v>
      </c>
      <c r="D15032" s="9">
        <v>0</v>
      </c>
      <c r="E15032" s="9">
        <v>0</v>
      </c>
      <c r="F15032" s="9">
        <f t="shared" si="5276"/>
        <v>0</v>
      </c>
      <c r="G15032" s="467">
        <v>0</v>
      </c>
      <c r="H15032" s="155">
        <v>0</v>
      </c>
      <c r="I15032" s="9">
        <f t="shared" si="5277"/>
        <v>0</v>
      </c>
      <c r="J15032" s="467">
        <v>0</v>
      </c>
      <c r="K15032" s="155">
        <v>0</v>
      </c>
      <c r="L15032" s="9">
        <f t="shared" si="5278"/>
        <v>0</v>
      </c>
      <c r="M15032" s="467">
        <v>0</v>
      </c>
      <c r="N15032" s="155">
        <v>0</v>
      </c>
    </row>
    <row r="15033" spans="1:14" customFormat="1" ht="27.75" hidden="1" customHeight="1" thickTop="1" thickBot="1" x14ac:dyDescent="0.3">
      <c r="A15033" s="1" t="s">
        <v>0</v>
      </c>
      <c r="B15033" s="5" t="s">
        <v>46</v>
      </c>
      <c r="C15033" s="9">
        <f t="shared" si="5275"/>
        <v>0</v>
      </c>
      <c r="D15033" s="9">
        <v>0</v>
      </c>
      <c r="E15033" s="9">
        <v>0</v>
      </c>
      <c r="F15033" s="9">
        <f t="shared" si="5276"/>
        <v>0</v>
      </c>
      <c r="G15033" s="467">
        <v>0</v>
      </c>
      <c r="H15033" s="155">
        <v>0</v>
      </c>
      <c r="I15033" s="9">
        <f t="shared" si="5277"/>
        <v>0</v>
      </c>
      <c r="J15033" s="467">
        <v>0</v>
      </c>
      <c r="K15033" s="155">
        <v>0</v>
      </c>
      <c r="L15033" s="9">
        <f t="shared" si="5278"/>
        <v>0</v>
      </c>
      <c r="M15033" s="467">
        <v>0</v>
      </c>
      <c r="N15033" s="155">
        <v>0</v>
      </c>
    </row>
    <row r="15034" spans="1:14" customFormat="1" ht="25.5" hidden="1" customHeight="1" thickBot="1" x14ac:dyDescent="0.3">
      <c r="A15034" s="1" t="s">
        <v>0</v>
      </c>
      <c r="B15034" s="5" t="s">
        <v>47</v>
      </c>
      <c r="C15034" s="9">
        <f t="shared" si="5275"/>
        <v>0</v>
      </c>
      <c r="D15034" s="9">
        <v>0</v>
      </c>
      <c r="E15034" s="9">
        <v>0</v>
      </c>
      <c r="F15034" s="9">
        <f t="shared" si="5276"/>
        <v>0</v>
      </c>
      <c r="G15034" s="467">
        <v>0</v>
      </c>
      <c r="H15034" s="155">
        <v>0</v>
      </c>
      <c r="I15034" s="9">
        <f t="shared" si="5277"/>
        <v>0</v>
      </c>
      <c r="J15034" s="467">
        <v>0</v>
      </c>
      <c r="K15034" s="155">
        <v>0</v>
      </c>
      <c r="L15034" s="9">
        <f t="shared" si="5278"/>
        <v>0</v>
      </c>
      <c r="M15034" s="467">
        <v>0</v>
      </c>
      <c r="N15034" s="155">
        <v>0</v>
      </c>
    </row>
    <row r="15035" spans="1:14" customFormat="1" ht="26.25" hidden="1" customHeight="1" thickTop="1" thickBot="1" x14ac:dyDescent="0.3">
      <c r="A15035" s="1" t="s">
        <v>0</v>
      </c>
      <c r="B15035" s="5" t="s">
        <v>48</v>
      </c>
      <c r="C15035" s="9">
        <f t="shared" si="5275"/>
        <v>0</v>
      </c>
      <c r="D15035" s="9">
        <v>0</v>
      </c>
      <c r="E15035" s="9">
        <v>0</v>
      </c>
      <c r="F15035" s="9">
        <f t="shared" si="5276"/>
        <v>0</v>
      </c>
      <c r="G15035" s="467">
        <v>0</v>
      </c>
      <c r="H15035" s="155">
        <v>0</v>
      </c>
      <c r="I15035" s="9">
        <f t="shared" si="5277"/>
        <v>0</v>
      </c>
      <c r="J15035" s="467">
        <v>0</v>
      </c>
      <c r="K15035" s="155">
        <v>0</v>
      </c>
      <c r="L15035" s="9">
        <f t="shared" si="5278"/>
        <v>0</v>
      </c>
      <c r="M15035" s="467">
        <v>0</v>
      </c>
      <c r="N15035" s="155">
        <v>0</v>
      </c>
    </row>
    <row r="15036" spans="1:14" customFormat="1" ht="18.75" hidden="1" customHeight="1" thickTop="1" thickBot="1" x14ac:dyDescent="0.3">
      <c r="A15036" s="1" t="s">
        <v>0</v>
      </c>
      <c r="B15036" s="5" t="s">
        <v>49</v>
      </c>
      <c r="C15036" s="9">
        <f t="shared" si="5275"/>
        <v>0</v>
      </c>
      <c r="D15036" s="9">
        <v>0</v>
      </c>
      <c r="E15036" s="9">
        <v>0</v>
      </c>
      <c r="F15036" s="9">
        <f t="shared" si="5276"/>
        <v>0</v>
      </c>
      <c r="G15036" s="467">
        <v>0</v>
      </c>
      <c r="H15036" s="155">
        <v>0</v>
      </c>
      <c r="I15036" s="9">
        <f t="shared" si="5277"/>
        <v>0</v>
      </c>
      <c r="J15036" s="467">
        <v>0</v>
      </c>
      <c r="K15036" s="155">
        <v>0</v>
      </c>
      <c r="L15036" s="9">
        <f t="shared" si="5278"/>
        <v>0</v>
      </c>
      <c r="M15036" s="467">
        <v>0</v>
      </c>
      <c r="N15036" s="155">
        <v>0</v>
      </c>
    </row>
    <row r="15037" spans="1:14" customFormat="1" ht="26.25" hidden="1" customHeight="1" thickTop="1" thickBot="1" x14ac:dyDescent="0.3">
      <c r="A15037" s="1" t="s">
        <v>0</v>
      </c>
      <c r="B15037" s="5" t="s">
        <v>50</v>
      </c>
      <c r="C15037" s="9">
        <f t="shared" si="5275"/>
        <v>0</v>
      </c>
      <c r="D15037" s="9">
        <v>0</v>
      </c>
      <c r="E15037" s="9">
        <v>0</v>
      </c>
      <c r="F15037" s="9">
        <f t="shared" si="5276"/>
        <v>0</v>
      </c>
      <c r="G15037" s="467">
        <v>0</v>
      </c>
      <c r="H15037" s="155">
        <v>0</v>
      </c>
      <c r="I15037" s="9">
        <f t="shared" si="5277"/>
        <v>0</v>
      </c>
      <c r="J15037" s="467">
        <v>0</v>
      </c>
      <c r="K15037" s="155">
        <v>0</v>
      </c>
      <c r="L15037" s="9">
        <f t="shared" si="5278"/>
        <v>0</v>
      </c>
      <c r="M15037" s="467">
        <v>0</v>
      </c>
      <c r="N15037" s="155">
        <v>0</v>
      </c>
    </row>
    <row r="15038" spans="1:14" customFormat="1" ht="15.75" hidden="1" customHeight="1" thickTop="1" thickBot="1" x14ac:dyDescent="0.3">
      <c r="A15038" s="1" t="s">
        <v>0</v>
      </c>
      <c r="B15038" s="5" t="s">
        <v>51</v>
      </c>
      <c r="C15038" s="9">
        <f t="shared" si="5275"/>
        <v>0</v>
      </c>
      <c r="D15038" s="9">
        <f>SUM(D15039:D15045)</f>
        <v>0</v>
      </c>
      <c r="E15038" s="9">
        <f>SUM(E15039:E15045)</f>
        <v>0</v>
      </c>
      <c r="F15038" s="9">
        <f t="shared" si="5276"/>
        <v>0</v>
      </c>
      <c r="G15038" s="467">
        <f>SUM(G15039:G15045)</f>
        <v>0</v>
      </c>
      <c r="H15038" s="155">
        <f>SUM(H15039:H15045)</f>
        <v>0</v>
      </c>
      <c r="I15038" s="9">
        <f t="shared" si="5277"/>
        <v>0</v>
      </c>
      <c r="J15038" s="467">
        <f>SUM(J15039:J15045)</f>
        <v>0</v>
      </c>
      <c r="K15038" s="155">
        <f>SUM(K15039:K15045)</f>
        <v>0</v>
      </c>
      <c r="L15038" s="9">
        <f t="shared" si="5278"/>
        <v>0</v>
      </c>
      <c r="M15038" s="467">
        <f>SUM(M15039:M15045)</f>
        <v>0</v>
      </c>
      <c r="N15038" s="155">
        <f>SUM(N15039:N15045)</f>
        <v>0</v>
      </c>
    </row>
    <row r="15039" spans="1:14" customFormat="1" ht="24.75" hidden="1" customHeight="1" thickTop="1" thickBot="1" x14ac:dyDescent="0.3">
      <c r="A15039" s="1" t="s">
        <v>0</v>
      </c>
      <c r="B15039" s="6" t="s">
        <v>52</v>
      </c>
      <c r="C15039" s="9">
        <f t="shared" si="5275"/>
        <v>0</v>
      </c>
      <c r="D15039" s="9">
        <v>0</v>
      </c>
      <c r="E15039" s="9">
        <v>0</v>
      </c>
      <c r="F15039" s="9">
        <f t="shared" si="5276"/>
        <v>0</v>
      </c>
      <c r="G15039" s="467">
        <v>0</v>
      </c>
      <c r="H15039" s="155">
        <v>0</v>
      </c>
      <c r="I15039" s="9">
        <f t="shared" si="5277"/>
        <v>0</v>
      </c>
      <c r="J15039" s="467">
        <v>0</v>
      </c>
      <c r="K15039" s="155">
        <v>0</v>
      </c>
      <c r="L15039" s="9">
        <f t="shared" si="5278"/>
        <v>0</v>
      </c>
      <c r="M15039" s="467">
        <v>0</v>
      </c>
      <c r="N15039" s="155">
        <v>0</v>
      </c>
    </row>
    <row r="15040" spans="1:14" customFormat="1" ht="15" hidden="1" customHeight="1" thickTop="1" thickBot="1" x14ac:dyDescent="0.3">
      <c r="A15040" s="1" t="s">
        <v>0</v>
      </c>
      <c r="B15040" s="6" t="s">
        <v>53</v>
      </c>
      <c r="C15040" s="9">
        <f t="shared" si="5275"/>
        <v>0</v>
      </c>
      <c r="D15040" s="9">
        <v>0</v>
      </c>
      <c r="E15040" s="9">
        <v>0</v>
      </c>
      <c r="F15040" s="9">
        <f t="shared" si="5276"/>
        <v>0</v>
      </c>
      <c r="G15040" s="467">
        <v>0</v>
      </c>
      <c r="H15040" s="155">
        <v>0</v>
      </c>
      <c r="I15040" s="9">
        <f t="shared" si="5277"/>
        <v>0</v>
      </c>
      <c r="J15040" s="467">
        <v>0</v>
      </c>
      <c r="K15040" s="155">
        <v>0</v>
      </c>
      <c r="L15040" s="9">
        <f t="shared" si="5278"/>
        <v>0</v>
      </c>
      <c r="M15040" s="467">
        <v>0</v>
      </c>
      <c r="N15040" s="155">
        <v>0</v>
      </c>
    </row>
    <row r="15041" spans="1:14" customFormat="1" ht="23.25" hidden="1" customHeight="1" thickTop="1" thickBot="1" x14ac:dyDescent="0.3">
      <c r="A15041" s="1" t="s">
        <v>0</v>
      </c>
      <c r="B15041" s="6" t="s">
        <v>54</v>
      </c>
      <c r="C15041" s="9">
        <f t="shared" si="5275"/>
        <v>0</v>
      </c>
      <c r="D15041" s="9">
        <v>0</v>
      </c>
      <c r="E15041" s="9">
        <v>0</v>
      </c>
      <c r="F15041" s="9">
        <f t="shared" si="5276"/>
        <v>0</v>
      </c>
      <c r="G15041" s="467">
        <v>0</v>
      </c>
      <c r="H15041" s="155">
        <v>0</v>
      </c>
      <c r="I15041" s="9">
        <f t="shared" si="5277"/>
        <v>0</v>
      </c>
      <c r="J15041" s="467">
        <v>0</v>
      </c>
      <c r="K15041" s="155">
        <v>0</v>
      </c>
      <c r="L15041" s="9">
        <f t="shared" si="5278"/>
        <v>0</v>
      </c>
      <c r="M15041" s="467">
        <v>0</v>
      </c>
      <c r="N15041" s="155">
        <v>0</v>
      </c>
    </row>
    <row r="15042" spans="1:14" customFormat="1" ht="31.5" hidden="1" customHeight="1" thickTop="1" thickBot="1" x14ac:dyDescent="0.3">
      <c r="A15042" s="1" t="s">
        <v>0</v>
      </c>
      <c r="B15042" s="6" t="s">
        <v>55</v>
      </c>
      <c r="C15042" s="9">
        <f t="shared" si="5275"/>
        <v>0</v>
      </c>
      <c r="D15042" s="9">
        <v>0</v>
      </c>
      <c r="E15042" s="9">
        <v>0</v>
      </c>
      <c r="F15042" s="9">
        <f t="shared" si="5276"/>
        <v>0</v>
      </c>
      <c r="G15042" s="467">
        <v>0</v>
      </c>
      <c r="H15042" s="155">
        <v>0</v>
      </c>
      <c r="I15042" s="9">
        <f t="shared" si="5277"/>
        <v>0</v>
      </c>
      <c r="J15042" s="467">
        <v>0</v>
      </c>
      <c r="K15042" s="155">
        <v>0</v>
      </c>
      <c r="L15042" s="9">
        <f t="shared" si="5278"/>
        <v>0</v>
      </c>
      <c r="M15042" s="467">
        <v>0</v>
      </c>
      <c r="N15042" s="155">
        <v>0</v>
      </c>
    </row>
    <row r="15043" spans="1:14" customFormat="1" ht="27" hidden="1" customHeight="1" thickTop="1" thickBot="1" x14ac:dyDescent="0.3">
      <c r="A15043" s="1" t="s">
        <v>0</v>
      </c>
      <c r="B15043" s="6" t="s">
        <v>56</v>
      </c>
      <c r="C15043" s="9">
        <f t="shared" ref="C15043:C15106" si="5279">SUM(D15043:E15043)</f>
        <v>0</v>
      </c>
      <c r="D15043" s="9">
        <v>0</v>
      </c>
      <c r="E15043" s="9">
        <v>0</v>
      </c>
      <c r="F15043" s="9">
        <f t="shared" si="5276"/>
        <v>0</v>
      </c>
      <c r="G15043" s="467">
        <v>0</v>
      </c>
      <c r="H15043" s="155">
        <v>0</v>
      </c>
      <c r="I15043" s="9">
        <f t="shared" si="5277"/>
        <v>0</v>
      </c>
      <c r="J15043" s="467">
        <v>0</v>
      </c>
      <c r="K15043" s="155">
        <v>0</v>
      </c>
      <c r="L15043" s="9">
        <f t="shared" si="5278"/>
        <v>0</v>
      </c>
      <c r="M15043" s="467">
        <v>0</v>
      </c>
      <c r="N15043" s="155">
        <v>0</v>
      </c>
    </row>
    <row r="15044" spans="1:14" customFormat="1" ht="30" hidden="1" customHeight="1" thickTop="1" thickBot="1" x14ac:dyDescent="0.3">
      <c r="A15044" s="1" t="s">
        <v>0</v>
      </c>
      <c r="B15044" s="6" t="s">
        <v>57</v>
      </c>
      <c r="C15044" s="9">
        <f t="shared" si="5279"/>
        <v>0</v>
      </c>
      <c r="D15044" s="9">
        <v>0</v>
      </c>
      <c r="E15044" s="9">
        <v>0</v>
      </c>
      <c r="F15044" s="9">
        <f t="shared" si="5276"/>
        <v>0</v>
      </c>
      <c r="G15044" s="467">
        <v>0</v>
      </c>
      <c r="H15044" s="155">
        <v>0</v>
      </c>
      <c r="I15044" s="9">
        <f t="shared" si="5277"/>
        <v>0</v>
      </c>
      <c r="J15044" s="467">
        <v>0</v>
      </c>
      <c r="K15044" s="155">
        <v>0</v>
      </c>
      <c r="L15044" s="9">
        <f t="shared" si="5278"/>
        <v>0</v>
      </c>
      <c r="M15044" s="467">
        <v>0</v>
      </c>
      <c r="N15044" s="155">
        <v>0</v>
      </c>
    </row>
    <row r="15045" spans="1:14" customFormat="1" ht="27" hidden="1" customHeight="1" thickTop="1" thickBot="1" x14ac:dyDescent="0.3">
      <c r="A15045" s="1" t="s">
        <v>0</v>
      </c>
      <c r="B15045" s="6" t="s">
        <v>58</v>
      </c>
      <c r="C15045" s="9">
        <f t="shared" si="5279"/>
        <v>0</v>
      </c>
      <c r="D15045" s="9">
        <v>0</v>
      </c>
      <c r="E15045" s="9">
        <v>0</v>
      </c>
      <c r="F15045" s="9">
        <f t="shared" si="5276"/>
        <v>0</v>
      </c>
      <c r="G15045" s="467">
        <v>0</v>
      </c>
      <c r="H15045" s="155">
        <v>0</v>
      </c>
      <c r="I15045" s="9">
        <f t="shared" si="5277"/>
        <v>0</v>
      </c>
      <c r="J15045" s="467">
        <v>0</v>
      </c>
      <c r="K15045" s="155">
        <v>0</v>
      </c>
      <c r="L15045" s="9">
        <f t="shared" si="5278"/>
        <v>0</v>
      </c>
      <c r="M15045" s="467">
        <v>0</v>
      </c>
      <c r="N15045" s="155">
        <v>0</v>
      </c>
    </row>
    <row r="15046" spans="1:14" customFormat="1" ht="34.5" hidden="1" customHeight="1" thickTop="1" thickBot="1" x14ac:dyDescent="0.3">
      <c r="A15046" s="1" t="s">
        <v>0</v>
      </c>
      <c r="B15046" s="5" t="s">
        <v>59</v>
      </c>
      <c r="C15046" s="9">
        <f t="shared" si="5279"/>
        <v>0</v>
      </c>
      <c r="D15046" s="9">
        <v>0</v>
      </c>
      <c r="E15046" s="9">
        <v>0</v>
      </c>
      <c r="F15046" s="9">
        <f t="shared" si="5276"/>
        <v>0</v>
      </c>
      <c r="G15046" s="467">
        <v>0</v>
      </c>
      <c r="H15046" s="155">
        <v>0</v>
      </c>
      <c r="I15046" s="9">
        <f t="shared" si="5277"/>
        <v>0</v>
      </c>
      <c r="J15046" s="467">
        <v>0</v>
      </c>
      <c r="K15046" s="155">
        <v>0</v>
      </c>
      <c r="L15046" s="9">
        <f t="shared" si="5278"/>
        <v>0</v>
      </c>
      <c r="M15046" s="467">
        <v>0</v>
      </c>
      <c r="N15046" s="155">
        <v>0</v>
      </c>
    </row>
    <row r="15047" spans="1:14" customFormat="1" ht="32.25" hidden="1" customHeight="1" thickTop="1" thickBot="1" x14ac:dyDescent="0.3">
      <c r="A15047" s="1" t="s">
        <v>0</v>
      </c>
      <c r="B15047" s="5" t="s">
        <v>60</v>
      </c>
      <c r="C15047" s="9">
        <f t="shared" si="5279"/>
        <v>0</v>
      </c>
      <c r="D15047" s="9">
        <v>0</v>
      </c>
      <c r="E15047" s="9">
        <v>0</v>
      </c>
      <c r="F15047" s="9">
        <f t="shared" si="5276"/>
        <v>0</v>
      </c>
      <c r="G15047" s="467">
        <v>0</v>
      </c>
      <c r="H15047" s="155">
        <v>0</v>
      </c>
      <c r="I15047" s="9">
        <f t="shared" si="5277"/>
        <v>0</v>
      </c>
      <c r="J15047" s="467">
        <v>0</v>
      </c>
      <c r="K15047" s="155">
        <v>0</v>
      </c>
      <c r="L15047" s="9">
        <f t="shared" si="5278"/>
        <v>0</v>
      </c>
      <c r="M15047" s="467">
        <v>0</v>
      </c>
      <c r="N15047" s="155">
        <v>0</v>
      </c>
    </row>
    <row r="15048" spans="1:14" customFormat="1" ht="25.5" hidden="1" customHeight="1" thickBot="1" x14ac:dyDescent="0.3">
      <c r="A15048" s="1" t="s">
        <v>0</v>
      </c>
      <c r="B15048" s="4" t="s">
        <v>61</v>
      </c>
      <c r="C15048" s="9">
        <f t="shared" si="5279"/>
        <v>0</v>
      </c>
      <c r="D15048" s="9">
        <v>0</v>
      </c>
      <c r="E15048" s="9">
        <v>0</v>
      </c>
      <c r="F15048" s="9">
        <f t="shared" si="5276"/>
        <v>0</v>
      </c>
      <c r="G15048" s="467">
        <v>0</v>
      </c>
      <c r="H15048" s="155">
        <v>0</v>
      </c>
      <c r="I15048" s="9">
        <f t="shared" si="5277"/>
        <v>0</v>
      </c>
      <c r="J15048" s="467">
        <v>0</v>
      </c>
      <c r="K15048" s="155">
        <v>0</v>
      </c>
      <c r="L15048" s="9">
        <f t="shared" si="5278"/>
        <v>0</v>
      </c>
      <c r="M15048" s="467">
        <v>0</v>
      </c>
      <c r="N15048" s="155">
        <v>0</v>
      </c>
    </row>
    <row r="15049" spans="1:14" customFormat="1" ht="21.75" hidden="1" customHeight="1" thickTop="1" thickBot="1" x14ac:dyDescent="0.3">
      <c r="A15049" s="1" t="s">
        <v>0</v>
      </c>
      <c r="B15049" s="4" t="s">
        <v>62</v>
      </c>
      <c r="C15049" s="9">
        <f t="shared" si="5279"/>
        <v>0</v>
      </c>
      <c r="D15049" s="9">
        <v>0</v>
      </c>
      <c r="E15049" s="9">
        <v>0</v>
      </c>
      <c r="F15049" s="9">
        <f t="shared" si="5276"/>
        <v>0</v>
      </c>
      <c r="G15049" s="467">
        <v>0</v>
      </c>
      <c r="H15049" s="155">
        <v>0</v>
      </c>
      <c r="I15049" s="9">
        <f t="shared" si="5277"/>
        <v>0</v>
      </c>
      <c r="J15049" s="467">
        <v>0</v>
      </c>
      <c r="K15049" s="155">
        <v>0</v>
      </c>
      <c r="L15049" s="9">
        <f t="shared" si="5278"/>
        <v>0</v>
      </c>
      <c r="M15049" s="467">
        <v>0</v>
      </c>
      <c r="N15049" s="155">
        <v>0</v>
      </c>
    </row>
    <row r="15050" spans="1:14" customFormat="1" ht="33.75" hidden="1" customHeight="1" thickTop="1" thickBot="1" x14ac:dyDescent="0.3">
      <c r="A15050" s="1" t="s">
        <v>0</v>
      </c>
      <c r="B15050" s="4" t="s">
        <v>63</v>
      </c>
      <c r="C15050" s="9">
        <f t="shared" si="5279"/>
        <v>0</v>
      </c>
      <c r="D15050" s="9">
        <v>0</v>
      </c>
      <c r="E15050" s="9">
        <v>0</v>
      </c>
      <c r="F15050" s="9">
        <f t="shared" si="5276"/>
        <v>0</v>
      </c>
      <c r="G15050" s="467">
        <v>0</v>
      </c>
      <c r="H15050" s="155">
        <v>0</v>
      </c>
      <c r="I15050" s="9">
        <f t="shared" si="5277"/>
        <v>0</v>
      </c>
      <c r="J15050" s="467">
        <v>0</v>
      </c>
      <c r="K15050" s="155">
        <v>0</v>
      </c>
      <c r="L15050" s="9">
        <f t="shared" si="5278"/>
        <v>0</v>
      </c>
      <c r="M15050" s="467">
        <v>0</v>
      </c>
      <c r="N15050" s="155">
        <v>0</v>
      </c>
    </row>
    <row r="15051" spans="1:14" customFormat="1" ht="28.5" hidden="1" customHeight="1" thickTop="1" thickBot="1" x14ac:dyDescent="0.3">
      <c r="A15051" s="1" t="s">
        <v>0</v>
      </c>
      <c r="B15051" s="4" t="s">
        <v>64</v>
      </c>
      <c r="C15051" s="9">
        <f t="shared" si="5279"/>
        <v>0</v>
      </c>
      <c r="D15051" s="9">
        <v>0</v>
      </c>
      <c r="E15051" s="9">
        <v>0</v>
      </c>
      <c r="F15051" s="9">
        <f t="shared" si="5276"/>
        <v>0</v>
      </c>
      <c r="G15051" s="467">
        <v>0</v>
      </c>
      <c r="H15051" s="155">
        <v>0</v>
      </c>
      <c r="I15051" s="9">
        <f t="shared" si="5277"/>
        <v>0</v>
      </c>
      <c r="J15051" s="467">
        <v>0</v>
      </c>
      <c r="K15051" s="155">
        <v>0</v>
      </c>
      <c r="L15051" s="9">
        <f t="shared" si="5278"/>
        <v>0</v>
      </c>
      <c r="M15051" s="467">
        <v>0</v>
      </c>
      <c r="N15051" s="155">
        <v>0</v>
      </c>
    </row>
    <row r="15052" spans="1:14" customFormat="1" ht="23.25" hidden="1" customHeight="1" thickTop="1" thickBot="1" x14ac:dyDescent="0.3">
      <c r="A15052" s="1" t="s">
        <v>0</v>
      </c>
      <c r="B15052" s="4" t="s">
        <v>65</v>
      </c>
      <c r="C15052" s="9">
        <f t="shared" si="5279"/>
        <v>0</v>
      </c>
      <c r="D15052" s="9">
        <f>SUM(D15053:D15058)</f>
        <v>0</v>
      </c>
      <c r="E15052" s="9">
        <f>SUM(E15053:E15058)</f>
        <v>0</v>
      </c>
      <c r="F15052" s="9">
        <f t="shared" si="5276"/>
        <v>0</v>
      </c>
      <c r="G15052" s="467">
        <f>SUM(G15053:G15058)</f>
        <v>0</v>
      </c>
      <c r="H15052" s="155">
        <f>SUM(H15053:H15058)</f>
        <v>0</v>
      </c>
      <c r="I15052" s="9">
        <f t="shared" si="5277"/>
        <v>0</v>
      </c>
      <c r="J15052" s="467">
        <f>SUM(J15053:J15058)</f>
        <v>0</v>
      </c>
      <c r="K15052" s="155">
        <f>SUM(K15053:K15058)</f>
        <v>0</v>
      </c>
      <c r="L15052" s="9">
        <f t="shared" si="5278"/>
        <v>0</v>
      </c>
      <c r="M15052" s="467">
        <f>SUM(M15053:M15058)</f>
        <v>0</v>
      </c>
      <c r="N15052" s="155">
        <f>SUM(N15053:N15058)</f>
        <v>0</v>
      </c>
    </row>
    <row r="15053" spans="1:14" customFormat="1" ht="21" hidden="1" customHeight="1" thickTop="1" thickBot="1" x14ac:dyDescent="0.3">
      <c r="A15053" s="1" t="s">
        <v>0</v>
      </c>
      <c r="B15053" s="5" t="s">
        <v>66</v>
      </c>
      <c r="C15053" s="9">
        <f t="shared" si="5279"/>
        <v>0</v>
      </c>
      <c r="D15053" s="9">
        <v>0</v>
      </c>
      <c r="E15053" s="9">
        <v>0</v>
      </c>
      <c r="F15053" s="9">
        <f t="shared" si="5276"/>
        <v>0</v>
      </c>
      <c r="G15053" s="467">
        <v>0</v>
      </c>
      <c r="H15053" s="155">
        <v>0</v>
      </c>
      <c r="I15053" s="9">
        <f t="shared" si="5277"/>
        <v>0</v>
      </c>
      <c r="J15053" s="467">
        <v>0</v>
      </c>
      <c r="K15053" s="155">
        <v>0</v>
      </c>
      <c r="L15053" s="9">
        <f t="shared" si="5278"/>
        <v>0</v>
      </c>
      <c r="M15053" s="467">
        <v>0</v>
      </c>
      <c r="N15053" s="155">
        <v>0</v>
      </c>
    </row>
    <row r="15054" spans="1:14" customFormat="1" ht="26.25" hidden="1" customHeight="1" thickTop="1" thickBot="1" x14ac:dyDescent="0.3">
      <c r="A15054" s="1" t="s">
        <v>0</v>
      </c>
      <c r="B15054" s="5" t="s">
        <v>67</v>
      </c>
      <c r="C15054" s="9">
        <f t="shared" si="5279"/>
        <v>0</v>
      </c>
      <c r="D15054" s="9">
        <v>0</v>
      </c>
      <c r="E15054" s="9">
        <v>0</v>
      </c>
      <c r="F15054" s="9">
        <f t="shared" si="5276"/>
        <v>0</v>
      </c>
      <c r="G15054" s="467">
        <v>0</v>
      </c>
      <c r="H15054" s="155">
        <v>0</v>
      </c>
      <c r="I15054" s="9">
        <f t="shared" si="5277"/>
        <v>0</v>
      </c>
      <c r="J15054" s="467">
        <v>0</v>
      </c>
      <c r="K15054" s="155">
        <v>0</v>
      </c>
      <c r="L15054" s="9">
        <f t="shared" si="5278"/>
        <v>0</v>
      </c>
      <c r="M15054" s="467">
        <v>0</v>
      </c>
      <c r="N15054" s="155">
        <v>0</v>
      </c>
    </row>
    <row r="15055" spans="1:14" customFormat="1" ht="20.25" hidden="1" customHeight="1" thickTop="1" thickBot="1" x14ac:dyDescent="0.3">
      <c r="A15055" s="1" t="s">
        <v>0</v>
      </c>
      <c r="B15055" s="5" t="s">
        <v>68</v>
      </c>
      <c r="C15055" s="9">
        <f t="shared" si="5279"/>
        <v>0</v>
      </c>
      <c r="D15055" s="9">
        <v>0</v>
      </c>
      <c r="E15055" s="9">
        <v>0</v>
      </c>
      <c r="F15055" s="9">
        <f t="shared" si="5276"/>
        <v>0</v>
      </c>
      <c r="G15055" s="467">
        <v>0</v>
      </c>
      <c r="H15055" s="155">
        <v>0</v>
      </c>
      <c r="I15055" s="9">
        <f t="shared" si="5277"/>
        <v>0</v>
      </c>
      <c r="J15055" s="467">
        <v>0</v>
      </c>
      <c r="K15055" s="155">
        <v>0</v>
      </c>
      <c r="L15055" s="9">
        <f t="shared" si="5278"/>
        <v>0</v>
      </c>
      <c r="M15055" s="467">
        <v>0</v>
      </c>
      <c r="N15055" s="155">
        <v>0</v>
      </c>
    </row>
    <row r="15056" spans="1:14" customFormat="1" ht="21" hidden="1" customHeight="1" thickTop="1" thickBot="1" x14ac:dyDescent="0.3">
      <c r="A15056" s="1" t="s">
        <v>0</v>
      </c>
      <c r="B15056" s="5" t="s">
        <v>69</v>
      </c>
      <c r="C15056" s="9">
        <f t="shared" si="5279"/>
        <v>0</v>
      </c>
      <c r="D15056" s="9">
        <v>0</v>
      </c>
      <c r="E15056" s="9">
        <v>0</v>
      </c>
      <c r="F15056" s="9">
        <f t="shared" si="5276"/>
        <v>0</v>
      </c>
      <c r="G15056" s="467">
        <v>0</v>
      </c>
      <c r="H15056" s="155">
        <v>0</v>
      </c>
      <c r="I15056" s="9">
        <f t="shared" si="5277"/>
        <v>0</v>
      </c>
      <c r="J15056" s="467">
        <v>0</v>
      </c>
      <c r="K15056" s="155">
        <v>0</v>
      </c>
      <c r="L15056" s="9">
        <f t="shared" si="5278"/>
        <v>0</v>
      </c>
      <c r="M15056" s="467">
        <v>0</v>
      </c>
      <c r="N15056" s="155">
        <v>0</v>
      </c>
    </row>
    <row r="15057" spans="1:14" customFormat="1" ht="27.75" hidden="1" customHeight="1" thickTop="1" thickBot="1" x14ac:dyDescent="0.3">
      <c r="A15057" s="1" t="s">
        <v>0</v>
      </c>
      <c r="B15057" s="5" t="s">
        <v>70</v>
      </c>
      <c r="C15057" s="9">
        <f t="shared" si="5279"/>
        <v>0</v>
      </c>
      <c r="D15057" s="9">
        <v>0</v>
      </c>
      <c r="E15057" s="9">
        <v>0</v>
      </c>
      <c r="F15057" s="9">
        <f t="shared" si="5276"/>
        <v>0</v>
      </c>
      <c r="G15057" s="467">
        <v>0</v>
      </c>
      <c r="H15057" s="155">
        <v>0</v>
      </c>
      <c r="I15057" s="9">
        <f t="shared" si="5277"/>
        <v>0</v>
      </c>
      <c r="J15057" s="467">
        <v>0</v>
      </c>
      <c r="K15057" s="155">
        <v>0</v>
      </c>
      <c r="L15057" s="9">
        <f t="shared" si="5278"/>
        <v>0</v>
      </c>
      <c r="M15057" s="467">
        <v>0</v>
      </c>
      <c r="N15057" s="155">
        <v>0</v>
      </c>
    </row>
    <row r="15058" spans="1:14" customFormat="1" ht="37.5" hidden="1" customHeight="1" thickTop="1" thickBot="1" x14ac:dyDescent="0.3">
      <c r="A15058" s="1" t="s">
        <v>0</v>
      </c>
      <c r="B15058" s="5" t="s">
        <v>71</v>
      </c>
      <c r="C15058" s="9">
        <f t="shared" si="5279"/>
        <v>0</v>
      </c>
      <c r="D15058" s="9">
        <v>0</v>
      </c>
      <c r="E15058" s="9">
        <v>0</v>
      </c>
      <c r="F15058" s="9">
        <f t="shared" ref="F15058:F15121" si="5280">SUM(G15058:H15058)</f>
        <v>0</v>
      </c>
      <c r="G15058" s="467">
        <v>0</v>
      </c>
      <c r="H15058" s="155">
        <v>0</v>
      </c>
      <c r="I15058" s="9">
        <f t="shared" ref="I15058:I15121" si="5281">SUM(J15058:K15058)</f>
        <v>0</v>
      </c>
      <c r="J15058" s="467">
        <v>0</v>
      </c>
      <c r="K15058" s="155">
        <v>0</v>
      </c>
      <c r="L15058" s="9">
        <f t="shared" ref="L15058:L15121" si="5282">SUM(M15058:N15058)</f>
        <v>0</v>
      </c>
      <c r="M15058" s="467">
        <v>0</v>
      </c>
      <c r="N15058" s="155">
        <v>0</v>
      </c>
    </row>
    <row r="15059" spans="1:14" customFormat="1" ht="21" hidden="1" customHeight="1" thickTop="1" thickBot="1" x14ac:dyDescent="0.3">
      <c r="A15059" s="1" t="s">
        <v>0</v>
      </c>
      <c r="B15059" s="4" t="s">
        <v>72</v>
      </c>
      <c r="C15059" s="9">
        <f t="shared" si="5279"/>
        <v>0</v>
      </c>
      <c r="D15059" s="9">
        <v>0</v>
      </c>
      <c r="E15059" s="9">
        <v>0</v>
      </c>
      <c r="F15059" s="9">
        <f t="shared" si="5280"/>
        <v>0</v>
      </c>
      <c r="G15059" s="467">
        <v>0</v>
      </c>
      <c r="H15059" s="155">
        <v>0</v>
      </c>
      <c r="I15059" s="9">
        <f t="shared" si="5281"/>
        <v>0</v>
      </c>
      <c r="J15059" s="467">
        <v>0</v>
      </c>
      <c r="K15059" s="155">
        <v>0</v>
      </c>
      <c r="L15059" s="9">
        <f t="shared" si="5282"/>
        <v>0</v>
      </c>
      <c r="M15059" s="467">
        <v>0</v>
      </c>
      <c r="N15059" s="155">
        <v>0</v>
      </c>
    </row>
    <row r="15060" spans="1:14" customFormat="1" ht="24.75" hidden="1" customHeight="1" thickTop="1" thickBot="1" x14ac:dyDescent="0.3">
      <c r="A15060" s="1" t="s">
        <v>0</v>
      </c>
      <c r="B15060" s="4" t="s">
        <v>73</v>
      </c>
      <c r="C15060" s="9">
        <f t="shared" si="5279"/>
        <v>0</v>
      </c>
      <c r="D15060" s="9">
        <f>SUM(D15061:D15074)</f>
        <v>0</v>
      </c>
      <c r="E15060" s="9">
        <f>SUM(E15061:E15074)</f>
        <v>0</v>
      </c>
      <c r="F15060" s="9">
        <f t="shared" si="5280"/>
        <v>0</v>
      </c>
      <c r="G15060" s="467">
        <f>SUM(G15061:G15074)</f>
        <v>0</v>
      </c>
      <c r="H15060" s="155">
        <f>SUM(H15061:H15074)</f>
        <v>0</v>
      </c>
      <c r="I15060" s="9">
        <f t="shared" si="5281"/>
        <v>0</v>
      </c>
      <c r="J15060" s="467">
        <f>SUM(J15061:J15074)</f>
        <v>0</v>
      </c>
      <c r="K15060" s="155">
        <f>SUM(K15061:K15074)</f>
        <v>0</v>
      </c>
      <c r="L15060" s="9">
        <f t="shared" si="5282"/>
        <v>0</v>
      </c>
      <c r="M15060" s="467">
        <f>SUM(M15061:M15074)</f>
        <v>0</v>
      </c>
      <c r="N15060" s="155">
        <f>SUM(N15061:N15074)</f>
        <v>0</v>
      </c>
    </row>
    <row r="15061" spans="1:14" customFormat="1" ht="19.5" hidden="1" customHeight="1" thickTop="1" thickBot="1" x14ac:dyDescent="0.3">
      <c r="A15061" s="1" t="s">
        <v>0</v>
      </c>
      <c r="B15061" s="5" t="s">
        <v>74</v>
      </c>
      <c r="C15061" s="9">
        <f t="shared" si="5279"/>
        <v>0</v>
      </c>
      <c r="D15061" s="9">
        <v>0</v>
      </c>
      <c r="E15061" s="9">
        <v>0</v>
      </c>
      <c r="F15061" s="9">
        <f t="shared" si="5280"/>
        <v>0</v>
      </c>
      <c r="G15061" s="467">
        <v>0</v>
      </c>
      <c r="H15061" s="155">
        <v>0</v>
      </c>
      <c r="I15061" s="9">
        <f t="shared" si="5281"/>
        <v>0</v>
      </c>
      <c r="J15061" s="467">
        <v>0</v>
      </c>
      <c r="K15061" s="155">
        <v>0</v>
      </c>
      <c r="L15061" s="9">
        <f t="shared" si="5282"/>
        <v>0</v>
      </c>
      <c r="M15061" s="467">
        <v>0</v>
      </c>
      <c r="N15061" s="155">
        <v>0</v>
      </c>
    </row>
    <row r="15062" spans="1:14" customFormat="1" ht="24" hidden="1" customHeight="1" thickBot="1" x14ac:dyDescent="0.3">
      <c r="A15062" s="1" t="s">
        <v>0</v>
      </c>
      <c r="B15062" s="5" t="s">
        <v>75</v>
      </c>
      <c r="C15062" s="9">
        <f t="shared" si="5279"/>
        <v>0</v>
      </c>
      <c r="D15062" s="9">
        <v>0</v>
      </c>
      <c r="E15062" s="9">
        <v>0</v>
      </c>
      <c r="F15062" s="9">
        <f t="shared" si="5280"/>
        <v>0</v>
      </c>
      <c r="G15062" s="467">
        <v>0</v>
      </c>
      <c r="H15062" s="155">
        <v>0</v>
      </c>
      <c r="I15062" s="9">
        <f t="shared" si="5281"/>
        <v>0</v>
      </c>
      <c r="J15062" s="467">
        <v>0</v>
      </c>
      <c r="K15062" s="155">
        <v>0</v>
      </c>
      <c r="L15062" s="9">
        <f t="shared" si="5282"/>
        <v>0</v>
      </c>
      <c r="M15062" s="467">
        <v>0</v>
      </c>
      <c r="N15062" s="155">
        <v>0</v>
      </c>
    </row>
    <row r="15063" spans="1:14" customFormat="1" ht="24.75" hidden="1" customHeight="1" thickTop="1" thickBot="1" x14ac:dyDescent="0.3">
      <c r="A15063" s="1" t="s">
        <v>0</v>
      </c>
      <c r="B15063" s="5" t="s">
        <v>76</v>
      </c>
      <c r="C15063" s="9">
        <f t="shared" si="5279"/>
        <v>0</v>
      </c>
      <c r="D15063" s="9">
        <v>0</v>
      </c>
      <c r="E15063" s="9">
        <v>0</v>
      </c>
      <c r="F15063" s="9">
        <f t="shared" si="5280"/>
        <v>0</v>
      </c>
      <c r="G15063" s="467">
        <v>0</v>
      </c>
      <c r="H15063" s="155">
        <v>0</v>
      </c>
      <c r="I15063" s="9">
        <f t="shared" si="5281"/>
        <v>0</v>
      </c>
      <c r="J15063" s="467">
        <v>0</v>
      </c>
      <c r="K15063" s="155">
        <v>0</v>
      </c>
      <c r="L15063" s="9">
        <f t="shared" si="5282"/>
        <v>0</v>
      </c>
      <c r="M15063" s="467">
        <v>0</v>
      </c>
      <c r="N15063" s="155">
        <v>0</v>
      </c>
    </row>
    <row r="15064" spans="1:14" customFormat="1" ht="15.75" hidden="1" customHeight="1" thickTop="1" thickBot="1" x14ac:dyDescent="0.3">
      <c r="A15064" s="1" t="s">
        <v>0</v>
      </c>
      <c r="B15064" s="5" t="s">
        <v>77</v>
      </c>
      <c r="C15064" s="9">
        <f t="shared" si="5279"/>
        <v>0</v>
      </c>
      <c r="D15064" s="9">
        <v>0</v>
      </c>
      <c r="E15064" s="9">
        <v>0</v>
      </c>
      <c r="F15064" s="9">
        <f t="shared" si="5280"/>
        <v>0</v>
      </c>
      <c r="G15064" s="467">
        <v>0</v>
      </c>
      <c r="H15064" s="155">
        <v>0</v>
      </c>
      <c r="I15064" s="9">
        <f t="shared" si="5281"/>
        <v>0</v>
      </c>
      <c r="J15064" s="467">
        <v>0</v>
      </c>
      <c r="K15064" s="155">
        <v>0</v>
      </c>
      <c r="L15064" s="9">
        <f t="shared" si="5282"/>
        <v>0</v>
      </c>
      <c r="M15064" s="467">
        <v>0</v>
      </c>
      <c r="N15064" s="155">
        <v>0</v>
      </c>
    </row>
    <row r="15065" spans="1:14" customFormat="1" ht="23.25" hidden="1" customHeight="1" thickTop="1" thickBot="1" x14ac:dyDescent="0.3">
      <c r="A15065" s="1" t="s">
        <v>0</v>
      </c>
      <c r="B15065" s="5" t="s">
        <v>78</v>
      </c>
      <c r="C15065" s="9">
        <f t="shared" si="5279"/>
        <v>0</v>
      </c>
      <c r="D15065" s="9">
        <v>0</v>
      </c>
      <c r="E15065" s="9">
        <v>0</v>
      </c>
      <c r="F15065" s="9">
        <f t="shared" si="5280"/>
        <v>0</v>
      </c>
      <c r="G15065" s="467">
        <v>0</v>
      </c>
      <c r="H15065" s="155">
        <v>0</v>
      </c>
      <c r="I15065" s="9">
        <f t="shared" si="5281"/>
        <v>0</v>
      </c>
      <c r="J15065" s="467">
        <v>0</v>
      </c>
      <c r="K15065" s="155">
        <v>0</v>
      </c>
      <c r="L15065" s="9">
        <f t="shared" si="5282"/>
        <v>0</v>
      </c>
      <c r="M15065" s="467">
        <v>0</v>
      </c>
      <c r="N15065" s="155">
        <v>0</v>
      </c>
    </row>
    <row r="15066" spans="1:14" customFormat="1" ht="26.25" hidden="1" customHeight="1" thickTop="1" thickBot="1" x14ac:dyDescent="0.3">
      <c r="A15066" s="1" t="s">
        <v>0</v>
      </c>
      <c r="B15066" s="5" t="s">
        <v>79</v>
      </c>
      <c r="C15066" s="9">
        <f t="shared" si="5279"/>
        <v>0</v>
      </c>
      <c r="D15066" s="9">
        <v>0</v>
      </c>
      <c r="E15066" s="9">
        <v>0</v>
      </c>
      <c r="F15066" s="9">
        <f t="shared" si="5280"/>
        <v>0</v>
      </c>
      <c r="G15066" s="467">
        <v>0</v>
      </c>
      <c r="H15066" s="155">
        <v>0</v>
      </c>
      <c r="I15066" s="9">
        <f t="shared" si="5281"/>
        <v>0</v>
      </c>
      <c r="J15066" s="467">
        <v>0</v>
      </c>
      <c r="K15066" s="155">
        <v>0</v>
      </c>
      <c r="L15066" s="9">
        <f t="shared" si="5282"/>
        <v>0</v>
      </c>
      <c r="M15066" s="467">
        <v>0</v>
      </c>
      <c r="N15066" s="155">
        <v>0</v>
      </c>
    </row>
    <row r="15067" spans="1:14" customFormat="1" ht="33.75" hidden="1" customHeight="1" thickTop="1" thickBot="1" x14ac:dyDescent="0.3">
      <c r="A15067" s="1" t="s">
        <v>0</v>
      </c>
      <c r="B15067" s="5" t="s">
        <v>80</v>
      </c>
      <c r="C15067" s="9">
        <f t="shared" si="5279"/>
        <v>0</v>
      </c>
      <c r="D15067" s="9">
        <v>0</v>
      </c>
      <c r="E15067" s="9">
        <v>0</v>
      </c>
      <c r="F15067" s="9">
        <f t="shared" si="5280"/>
        <v>0</v>
      </c>
      <c r="G15067" s="467">
        <v>0</v>
      </c>
      <c r="H15067" s="155">
        <v>0</v>
      </c>
      <c r="I15067" s="9">
        <f t="shared" si="5281"/>
        <v>0</v>
      </c>
      <c r="J15067" s="467">
        <v>0</v>
      </c>
      <c r="K15067" s="155">
        <v>0</v>
      </c>
      <c r="L15067" s="9">
        <f t="shared" si="5282"/>
        <v>0</v>
      </c>
      <c r="M15067" s="467">
        <v>0</v>
      </c>
      <c r="N15067" s="155">
        <v>0</v>
      </c>
    </row>
    <row r="15068" spans="1:14" customFormat="1" ht="33" hidden="1" customHeight="1" thickTop="1" thickBot="1" x14ac:dyDescent="0.3">
      <c r="A15068" s="1" t="s">
        <v>0</v>
      </c>
      <c r="B15068" s="5" t="s">
        <v>81</v>
      </c>
      <c r="C15068" s="9">
        <f t="shared" si="5279"/>
        <v>0</v>
      </c>
      <c r="D15068" s="9">
        <v>0</v>
      </c>
      <c r="E15068" s="9">
        <v>0</v>
      </c>
      <c r="F15068" s="9">
        <f t="shared" si="5280"/>
        <v>0</v>
      </c>
      <c r="G15068" s="467">
        <v>0</v>
      </c>
      <c r="H15068" s="155">
        <v>0</v>
      </c>
      <c r="I15068" s="9">
        <f t="shared" si="5281"/>
        <v>0</v>
      </c>
      <c r="J15068" s="467">
        <v>0</v>
      </c>
      <c r="K15068" s="155">
        <v>0</v>
      </c>
      <c r="L15068" s="9">
        <f t="shared" si="5282"/>
        <v>0</v>
      </c>
      <c r="M15068" s="467">
        <v>0</v>
      </c>
      <c r="N15068" s="155">
        <v>0</v>
      </c>
    </row>
    <row r="15069" spans="1:14" customFormat="1" ht="29.25" hidden="1" customHeight="1" thickTop="1" thickBot="1" x14ac:dyDescent="0.3">
      <c r="A15069" s="1" t="s">
        <v>0</v>
      </c>
      <c r="B15069" s="5" t="s">
        <v>82</v>
      </c>
      <c r="C15069" s="9">
        <f t="shared" si="5279"/>
        <v>0</v>
      </c>
      <c r="D15069" s="9">
        <v>0</v>
      </c>
      <c r="E15069" s="9">
        <v>0</v>
      </c>
      <c r="F15069" s="9">
        <f t="shared" si="5280"/>
        <v>0</v>
      </c>
      <c r="G15069" s="467">
        <v>0</v>
      </c>
      <c r="H15069" s="155">
        <v>0</v>
      </c>
      <c r="I15069" s="9">
        <f t="shared" si="5281"/>
        <v>0</v>
      </c>
      <c r="J15069" s="467">
        <v>0</v>
      </c>
      <c r="K15069" s="155">
        <v>0</v>
      </c>
      <c r="L15069" s="9">
        <f t="shared" si="5282"/>
        <v>0</v>
      </c>
      <c r="M15069" s="467">
        <v>0</v>
      </c>
      <c r="N15069" s="155">
        <v>0</v>
      </c>
    </row>
    <row r="15070" spans="1:14" customFormat="1" ht="24.75" hidden="1" customHeight="1" thickTop="1" thickBot="1" x14ac:dyDescent="0.3">
      <c r="A15070" s="1" t="s">
        <v>0</v>
      </c>
      <c r="B15070" s="5" t="s">
        <v>83</v>
      </c>
      <c r="C15070" s="9">
        <f t="shared" si="5279"/>
        <v>0</v>
      </c>
      <c r="D15070" s="9">
        <v>0</v>
      </c>
      <c r="E15070" s="9">
        <v>0</v>
      </c>
      <c r="F15070" s="9">
        <f t="shared" si="5280"/>
        <v>0</v>
      </c>
      <c r="G15070" s="467">
        <v>0</v>
      </c>
      <c r="H15070" s="155">
        <v>0</v>
      </c>
      <c r="I15070" s="9">
        <f t="shared" si="5281"/>
        <v>0</v>
      </c>
      <c r="J15070" s="467">
        <v>0</v>
      </c>
      <c r="K15070" s="155">
        <v>0</v>
      </c>
      <c r="L15070" s="9">
        <f t="shared" si="5282"/>
        <v>0</v>
      </c>
      <c r="M15070" s="467">
        <v>0</v>
      </c>
      <c r="N15070" s="155">
        <v>0</v>
      </c>
    </row>
    <row r="15071" spans="1:14" customFormat="1" ht="21.75" hidden="1" customHeight="1" thickTop="1" thickBot="1" x14ac:dyDescent="0.3">
      <c r="A15071" s="1" t="s">
        <v>0</v>
      </c>
      <c r="B15071" s="5" t="s">
        <v>84</v>
      </c>
      <c r="C15071" s="9">
        <f t="shared" si="5279"/>
        <v>0</v>
      </c>
      <c r="D15071" s="9">
        <v>0</v>
      </c>
      <c r="E15071" s="9">
        <v>0</v>
      </c>
      <c r="F15071" s="9">
        <f t="shared" si="5280"/>
        <v>0</v>
      </c>
      <c r="G15071" s="467">
        <v>0</v>
      </c>
      <c r="H15071" s="155">
        <v>0</v>
      </c>
      <c r="I15071" s="9">
        <f t="shared" si="5281"/>
        <v>0</v>
      </c>
      <c r="J15071" s="467">
        <v>0</v>
      </c>
      <c r="K15071" s="155">
        <v>0</v>
      </c>
      <c r="L15071" s="9">
        <f t="shared" si="5282"/>
        <v>0</v>
      </c>
      <c r="M15071" s="467">
        <v>0</v>
      </c>
      <c r="N15071" s="155">
        <v>0</v>
      </c>
    </row>
    <row r="15072" spans="1:14" customFormat="1" ht="23.25" hidden="1" customHeight="1" thickTop="1" thickBot="1" x14ac:dyDescent="0.3">
      <c r="A15072" s="1" t="s">
        <v>0</v>
      </c>
      <c r="B15072" s="5" t="s">
        <v>85</v>
      </c>
      <c r="C15072" s="9">
        <f t="shared" si="5279"/>
        <v>0</v>
      </c>
      <c r="D15072" s="9">
        <v>0</v>
      </c>
      <c r="E15072" s="9">
        <v>0</v>
      </c>
      <c r="F15072" s="9">
        <f t="shared" si="5280"/>
        <v>0</v>
      </c>
      <c r="G15072" s="467">
        <v>0</v>
      </c>
      <c r="H15072" s="155">
        <v>0</v>
      </c>
      <c r="I15072" s="9">
        <f t="shared" si="5281"/>
        <v>0</v>
      </c>
      <c r="J15072" s="467">
        <v>0</v>
      </c>
      <c r="K15072" s="155">
        <v>0</v>
      </c>
      <c r="L15072" s="9">
        <f t="shared" si="5282"/>
        <v>0</v>
      </c>
      <c r="M15072" s="467">
        <v>0</v>
      </c>
      <c r="N15072" s="155">
        <v>0</v>
      </c>
    </row>
    <row r="15073" spans="1:14" customFormat="1" ht="27.75" hidden="1" customHeight="1" thickTop="1" thickBot="1" x14ac:dyDescent="0.3">
      <c r="A15073" s="1" t="s">
        <v>0</v>
      </c>
      <c r="B15073" s="5" t="s">
        <v>86</v>
      </c>
      <c r="C15073" s="9">
        <f t="shared" si="5279"/>
        <v>0</v>
      </c>
      <c r="D15073" s="9">
        <v>0</v>
      </c>
      <c r="E15073" s="9">
        <v>0</v>
      </c>
      <c r="F15073" s="9">
        <f t="shared" si="5280"/>
        <v>0</v>
      </c>
      <c r="G15073" s="467">
        <v>0</v>
      </c>
      <c r="H15073" s="155">
        <v>0</v>
      </c>
      <c r="I15073" s="9">
        <f t="shared" si="5281"/>
        <v>0</v>
      </c>
      <c r="J15073" s="467">
        <v>0</v>
      </c>
      <c r="K15073" s="155">
        <v>0</v>
      </c>
      <c r="L15073" s="9">
        <f t="shared" si="5282"/>
        <v>0</v>
      </c>
      <c r="M15073" s="467">
        <v>0</v>
      </c>
      <c r="N15073" s="155">
        <v>0</v>
      </c>
    </row>
    <row r="15074" spans="1:14" customFormat="1" ht="21" hidden="1" customHeight="1" thickTop="1" thickBot="1" x14ac:dyDescent="0.3">
      <c r="A15074" s="1" t="s">
        <v>0</v>
      </c>
      <c r="B15074" s="5" t="s">
        <v>87</v>
      </c>
      <c r="C15074" s="9">
        <f t="shared" si="5279"/>
        <v>0</v>
      </c>
      <c r="D15074" s="9">
        <v>0</v>
      </c>
      <c r="E15074" s="9">
        <v>0</v>
      </c>
      <c r="F15074" s="9">
        <f t="shared" si="5280"/>
        <v>0</v>
      </c>
      <c r="G15074" s="467">
        <v>0</v>
      </c>
      <c r="H15074" s="155">
        <v>0</v>
      </c>
      <c r="I15074" s="9">
        <f t="shared" si="5281"/>
        <v>0</v>
      </c>
      <c r="J15074" s="467">
        <v>0</v>
      </c>
      <c r="K15074" s="155">
        <v>0</v>
      </c>
      <c r="L15074" s="9">
        <f t="shared" si="5282"/>
        <v>0</v>
      </c>
      <c r="M15074" s="467">
        <v>0</v>
      </c>
      <c r="N15074" s="155">
        <v>0</v>
      </c>
    </row>
    <row r="15075" spans="1:14" customFormat="1" ht="21" hidden="1" customHeight="1" thickTop="1" thickBot="1" x14ac:dyDescent="0.3">
      <c r="A15075" s="1" t="s">
        <v>0</v>
      </c>
      <c r="B15075" s="3" t="s">
        <v>88</v>
      </c>
      <c r="C15075" s="9">
        <f t="shared" si="5279"/>
        <v>0</v>
      </c>
      <c r="D15075" s="9">
        <v>0</v>
      </c>
      <c r="E15075" s="9">
        <v>0</v>
      </c>
      <c r="F15075" s="9">
        <f t="shared" si="5280"/>
        <v>0</v>
      </c>
      <c r="G15075" s="467">
        <v>0</v>
      </c>
      <c r="H15075" s="155">
        <v>0</v>
      </c>
      <c r="I15075" s="9">
        <f t="shared" si="5281"/>
        <v>0</v>
      </c>
      <c r="J15075" s="467">
        <v>0</v>
      </c>
      <c r="K15075" s="155">
        <v>0</v>
      </c>
      <c r="L15075" s="9">
        <f t="shared" si="5282"/>
        <v>0</v>
      </c>
      <c r="M15075" s="467">
        <v>0</v>
      </c>
      <c r="N15075" s="155">
        <v>0</v>
      </c>
    </row>
    <row r="15076" spans="1:14" customFormat="1" ht="20.25" hidden="1" customHeight="1" thickBot="1" x14ac:dyDescent="0.3">
      <c r="A15076" s="1" t="s">
        <v>0</v>
      </c>
      <c r="B15076" s="3" t="s">
        <v>89</v>
      </c>
      <c r="C15076" s="9">
        <f t="shared" si="5279"/>
        <v>0</v>
      </c>
      <c r="D15076" s="9">
        <f>SUM(D15077,D15082:D15083)</f>
        <v>0</v>
      </c>
      <c r="E15076" s="9">
        <f>SUM(E15077,E15082:E15083)</f>
        <v>0</v>
      </c>
      <c r="F15076" s="9">
        <f t="shared" si="5280"/>
        <v>0</v>
      </c>
      <c r="G15076" s="467">
        <f>SUM(G15077,G15082:G15083)</f>
        <v>0</v>
      </c>
      <c r="H15076" s="155">
        <f>SUM(H15077,H15082:H15083)</f>
        <v>0</v>
      </c>
      <c r="I15076" s="9">
        <f t="shared" si="5281"/>
        <v>0</v>
      </c>
      <c r="J15076" s="467">
        <f>SUM(J15077,J15082:J15083)</f>
        <v>0</v>
      </c>
      <c r="K15076" s="155">
        <f>SUM(K15077,K15082:K15083)</f>
        <v>0</v>
      </c>
      <c r="L15076" s="9">
        <f t="shared" si="5282"/>
        <v>0</v>
      </c>
      <c r="M15076" s="467">
        <f>SUM(M15077,M15082:M15083)</f>
        <v>0</v>
      </c>
      <c r="N15076" s="155">
        <f>SUM(N15077,N15082:N15083)</f>
        <v>0</v>
      </c>
    </row>
    <row r="15077" spans="1:14" customFormat="1" ht="21.75" hidden="1" customHeight="1" thickTop="1" thickBot="1" x14ac:dyDescent="0.3">
      <c r="A15077" s="1" t="s">
        <v>0</v>
      </c>
      <c r="B15077" s="4" t="s">
        <v>90</v>
      </c>
      <c r="C15077" s="9">
        <f t="shared" si="5279"/>
        <v>0</v>
      </c>
      <c r="D15077" s="9">
        <f>SUM(D15078:D15081)</f>
        <v>0</v>
      </c>
      <c r="E15077" s="9">
        <f>SUM(E15078:E15081)</f>
        <v>0</v>
      </c>
      <c r="F15077" s="9">
        <f t="shared" si="5280"/>
        <v>0</v>
      </c>
      <c r="G15077" s="467">
        <f>SUM(G15078:G15081)</f>
        <v>0</v>
      </c>
      <c r="H15077" s="155">
        <f>SUM(H15078:H15081)</f>
        <v>0</v>
      </c>
      <c r="I15077" s="9">
        <f t="shared" si="5281"/>
        <v>0</v>
      </c>
      <c r="J15077" s="467">
        <f>SUM(J15078:J15081)</f>
        <v>0</v>
      </c>
      <c r="K15077" s="155">
        <f>SUM(K15078:K15081)</f>
        <v>0</v>
      </c>
      <c r="L15077" s="9">
        <f t="shared" si="5282"/>
        <v>0</v>
      </c>
      <c r="M15077" s="467">
        <f>SUM(M15078:M15081)</f>
        <v>0</v>
      </c>
      <c r="N15077" s="155">
        <f>SUM(N15078:N15081)</f>
        <v>0</v>
      </c>
    </row>
    <row r="15078" spans="1:14" customFormat="1" ht="27" hidden="1" customHeight="1" thickTop="1" thickBot="1" x14ac:dyDescent="0.3">
      <c r="A15078" s="1" t="s">
        <v>0</v>
      </c>
      <c r="B15078" s="5" t="s">
        <v>91</v>
      </c>
      <c r="C15078" s="9">
        <f t="shared" si="5279"/>
        <v>0</v>
      </c>
      <c r="D15078" s="9">
        <v>0</v>
      </c>
      <c r="E15078" s="9">
        <v>0</v>
      </c>
      <c r="F15078" s="9">
        <f t="shared" si="5280"/>
        <v>0</v>
      </c>
      <c r="G15078" s="467">
        <v>0</v>
      </c>
      <c r="H15078" s="155">
        <v>0</v>
      </c>
      <c r="I15078" s="9">
        <f t="shared" si="5281"/>
        <v>0</v>
      </c>
      <c r="J15078" s="467">
        <v>0</v>
      </c>
      <c r="K15078" s="155">
        <v>0</v>
      </c>
      <c r="L15078" s="9">
        <f t="shared" si="5282"/>
        <v>0</v>
      </c>
      <c r="M15078" s="467">
        <v>0</v>
      </c>
      <c r="N15078" s="155">
        <v>0</v>
      </c>
    </row>
    <row r="15079" spans="1:14" customFormat="1" ht="21" hidden="1" customHeight="1" thickTop="1" thickBot="1" x14ac:dyDescent="0.3">
      <c r="A15079" s="1" t="s">
        <v>0</v>
      </c>
      <c r="B15079" s="5" t="s">
        <v>92</v>
      </c>
      <c r="C15079" s="9">
        <f t="shared" si="5279"/>
        <v>0</v>
      </c>
      <c r="D15079" s="9">
        <v>0</v>
      </c>
      <c r="E15079" s="9">
        <v>0</v>
      </c>
      <c r="F15079" s="9">
        <f t="shared" si="5280"/>
        <v>0</v>
      </c>
      <c r="G15079" s="467">
        <v>0</v>
      </c>
      <c r="H15079" s="155">
        <v>0</v>
      </c>
      <c r="I15079" s="9">
        <f t="shared" si="5281"/>
        <v>0</v>
      </c>
      <c r="J15079" s="467">
        <v>0</v>
      </c>
      <c r="K15079" s="155">
        <v>0</v>
      </c>
      <c r="L15079" s="9">
        <f t="shared" si="5282"/>
        <v>0</v>
      </c>
      <c r="M15079" s="467">
        <v>0</v>
      </c>
      <c r="N15079" s="155">
        <v>0</v>
      </c>
    </row>
    <row r="15080" spans="1:14" customFormat="1" ht="23.25" hidden="1" customHeight="1" thickTop="1" thickBot="1" x14ac:dyDescent="0.3">
      <c r="A15080" s="1" t="s">
        <v>0</v>
      </c>
      <c r="B15080" s="5" t="s">
        <v>93</v>
      </c>
      <c r="C15080" s="9">
        <f t="shared" si="5279"/>
        <v>0</v>
      </c>
      <c r="D15080" s="9">
        <v>0</v>
      </c>
      <c r="E15080" s="9">
        <v>0</v>
      </c>
      <c r="F15080" s="9">
        <f t="shared" si="5280"/>
        <v>0</v>
      </c>
      <c r="G15080" s="467">
        <v>0</v>
      </c>
      <c r="H15080" s="155">
        <v>0</v>
      </c>
      <c r="I15080" s="9">
        <f t="shared" si="5281"/>
        <v>0</v>
      </c>
      <c r="J15080" s="467">
        <v>0</v>
      </c>
      <c r="K15080" s="155">
        <v>0</v>
      </c>
      <c r="L15080" s="9">
        <f t="shared" si="5282"/>
        <v>0</v>
      </c>
      <c r="M15080" s="467">
        <v>0</v>
      </c>
      <c r="N15080" s="155">
        <v>0</v>
      </c>
    </row>
    <row r="15081" spans="1:14" customFormat="1" ht="24" hidden="1" customHeight="1" thickTop="1" thickBot="1" x14ac:dyDescent="0.3">
      <c r="A15081" s="1" t="s">
        <v>0</v>
      </c>
      <c r="B15081" s="5" t="s">
        <v>94</v>
      </c>
      <c r="C15081" s="9">
        <f t="shared" si="5279"/>
        <v>0</v>
      </c>
      <c r="D15081" s="9">
        <v>0</v>
      </c>
      <c r="E15081" s="9">
        <v>0</v>
      </c>
      <c r="F15081" s="9">
        <f t="shared" si="5280"/>
        <v>0</v>
      </c>
      <c r="G15081" s="467">
        <v>0</v>
      </c>
      <c r="H15081" s="155">
        <v>0</v>
      </c>
      <c r="I15081" s="9">
        <f t="shared" si="5281"/>
        <v>0</v>
      </c>
      <c r="J15081" s="467">
        <v>0</v>
      </c>
      <c r="K15081" s="155">
        <v>0</v>
      </c>
      <c r="L15081" s="9">
        <f t="shared" si="5282"/>
        <v>0</v>
      </c>
      <c r="M15081" s="467">
        <v>0</v>
      </c>
      <c r="N15081" s="155">
        <v>0</v>
      </c>
    </row>
    <row r="15082" spans="1:14" customFormat="1" ht="34.5" hidden="1" customHeight="1" thickTop="1" thickBot="1" x14ac:dyDescent="0.3">
      <c r="A15082" s="1" t="s">
        <v>0</v>
      </c>
      <c r="B15082" s="4" t="s">
        <v>95</v>
      </c>
      <c r="C15082" s="9">
        <f t="shared" si="5279"/>
        <v>0</v>
      </c>
      <c r="D15082" s="9">
        <v>0</v>
      </c>
      <c r="E15082" s="9">
        <v>0</v>
      </c>
      <c r="F15082" s="9">
        <f t="shared" si="5280"/>
        <v>0</v>
      </c>
      <c r="G15082" s="467">
        <v>0</v>
      </c>
      <c r="H15082" s="155">
        <v>0</v>
      </c>
      <c r="I15082" s="9">
        <f t="shared" si="5281"/>
        <v>0</v>
      </c>
      <c r="J15082" s="467">
        <v>0</v>
      </c>
      <c r="K15082" s="155">
        <v>0</v>
      </c>
      <c r="L15082" s="9">
        <f t="shared" si="5282"/>
        <v>0</v>
      </c>
      <c r="M15082" s="467">
        <v>0</v>
      </c>
      <c r="N15082" s="155">
        <v>0</v>
      </c>
    </row>
    <row r="15083" spans="1:14" customFormat="1" ht="31.5" hidden="1" customHeight="1" thickTop="1" x14ac:dyDescent="0.25">
      <c r="A15083" s="133" t="s">
        <v>0</v>
      </c>
      <c r="B15083" s="134" t="s">
        <v>96</v>
      </c>
      <c r="C15083" s="135">
        <f t="shared" si="5279"/>
        <v>0</v>
      </c>
      <c r="D15083" s="135">
        <v>0</v>
      </c>
      <c r="E15083" s="135">
        <v>0</v>
      </c>
      <c r="F15083" s="135">
        <f t="shared" si="5280"/>
        <v>0</v>
      </c>
      <c r="G15083" s="476">
        <v>0</v>
      </c>
      <c r="H15083" s="155">
        <v>0</v>
      </c>
      <c r="I15083" s="135">
        <f t="shared" si="5281"/>
        <v>0</v>
      </c>
      <c r="J15083" s="476">
        <v>0</v>
      </c>
      <c r="K15083" s="155">
        <v>0</v>
      </c>
      <c r="L15083" s="135">
        <f t="shared" si="5282"/>
        <v>0</v>
      </c>
      <c r="M15083" s="476">
        <v>0</v>
      </c>
      <c r="N15083" s="155">
        <v>0</v>
      </c>
    </row>
    <row r="15084" spans="1:14" s="333" customFormat="1" ht="24" customHeight="1" x14ac:dyDescent="0.2">
      <c r="A15084" s="334" t="s">
        <v>0</v>
      </c>
      <c r="B15084" s="339" t="s">
        <v>97</v>
      </c>
      <c r="C15084" s="338">
        <f t="shared" si="5279"/>
        <v>42.4</v>
      </c>
      <c r="D15084" s="338">
        <v>42.4</v>
      </c>
      <c r="E15084" s="338">
        <v>0</v>
      </c>
      <c r="F15084" s="338">
        <f t="shared" si="5280"/>
        <v>82.4</v>
      </c>
      <c r="G15084" s="483">
        <v>82.4</v>
      </c>
      <c r="H15084" s="338">
        <v>0</v>
      </c>
      <c r="I15084" s="338">
        <f t="shared" si="5281"/>
        <v>106.7</v>
      </c>
      <c r="J15084" s="483">
        <v>106.7</v>
      </c>
      <c r="K15084" s="338">
        <v>0</v>
      </c>
      <c r="L15084" s="338">
        <f t="shared" si="5282"/>
        <v>108.6</v>
      </c>
      <c r="M15084" s="483">
        <v>108.6</v>
      </c>
      <c r="N15084" s="338">
        <v>0</v>
      </c>
    </row>
    <row r="15085" spans="1:14" customFormat="1" ht="27.75" hidden="1" customHeight="1" thickBot="1" x14ac:dyDescent="0.3">
      <c r="A15085" s="140" t="s">
        <v>0</v>
      </c>
      <c r="B15085" s="149" t="s">
        <v>98</v>
      </c>
      <c r="C15085" s="142">
        <f t="shared" si="5279"/>
        <v>0</v>
      </c>
      <c r="D15085" s="142">
        <f>SUM(D15086,D15089,D15092)</f>
        <v>0</v>
      </c>
      <c r="E15085" s="142">
        <f>SUM(E15086,E15089,E15092)</f>
        <v>0</v>
      </c>
      <c r="F15085" s="142">
        <f t="shared" si="5280"/>
        <v>0</v>
      </c>
      <c r="G15085" s="477">
        <f>SUM(G15086,G15089,G15092)</f>
        <v>0</v>
      </c>
      <c r="H15085" s="155">
        <f>SUM(H15086,H15089,H15092)</f>
        <v>0</v>
      </c>
      <c r="I15085" s="142">
        <f t="shared" si="5281"/>
        <v>0</v>
      </c>
      <c r="J15085" s="477">
        <f>SUM(J15086,J15089,J15092)</f>
        <v>0</v>
      </c>
      <c r="K15085" s="155">
        <f>SUM(K15086,K15089,K15092)</f>
        <v>0</v>
      </c>
      <c r="L15085" s="142">
        <f t="shared" si="5282"/>
        <v>0</v>
      </c>
      <c r="M15085" s="477">
        <f>SUM(M15086,M15089,M15092)</f>
        <v>0</v>
      </c>
      <c r="N15085" s="155">
        <f>SUM(N15086,N15089,N15092)</f>
        <v>0</v>
      </c>
    </row>
    <row r="15086" spans="1:14" customFormat="1" ht="27" hidden="1" customHeight="1" thickTop="1" thickBot="1" x14ac:dyDescent="0.3">
      <c r="A15086" s="1" t="s">
        <v>0</v>
      </c>
      <c r="B15086" s="4" t="s">
        <v>99</v>
      </c>
      <c r="C15086" s="9">
        <f t="shared" si="5279"/>
        <v>0</v>
      </c>
      <c r="D15086" s="9">
        <f>SUM(D15087:D15088)</f>
        <v>0</v>
      </c>
      <c r="E15086" s="9">
        <f>SUM(E15087:E15088)</f>
        <v>0</v>
      </c>
      <c r="F15086" s="9">
        <f t="shared" si="5280"/>
        <v>0</v>
      </c>
      <c r="G15086" s="467">
        <f>SUM(G15087:G15088)</f>
        <v>0</v>
      </c>
      <c r="H15086" s="155">
        <f>SUM(H15087:H15088)</f>
        <v>0</v>
      </c>
      <c r="I15086" s="9">
        <f t="shared" si="5281"/>
        <v>0</v>
      </c>
      <c r="J15086" s="467">
        <f>SUM(J15087:J15088)</f>
        <v>0</v>
      </c>
      <c r="K15086" s="155">
        <f>SUM(K15087:K15088)</f>
        <v>0</v>
      </c>
      <c r="L15086" s="9">
        <f t="shared" si="5282"/>
        <v>0</v>
      </c>
      <c r="M15086" s="467">
        <f>SUM(M15087:M15088)</f>
        <v>0</v>
      </c>
      <c r="N15086" s="155">
        <f>SUM(N15087:N15088)</f>
        <v>0</v>
      </c>
    </row>
    <row r="15087" spans="1:14" customFormat="1" ht="14.25" hidden="1" customHeight="1" thickTop="1" thickBot="1" x14ac:dyDescent="0.3">
      <c r="A15087" s="1" t="s">
        <v>0</v>
      </c>
      <c r="B15087" s="5" t="s">
        <v>100</v>
      </c>
      <c r="C15087" s="9">
        <f t="shared" si="5279"/>
        <v>0</v>
      </c>
      <c r="D15087" s="9">
        <v>0</v>
      </c>
      <c r="E15087" s="9">
        <v>0</v>
      </c>
      <c r="F15087" s="9">
        <f t="shared" si="5280"/>
        <v>0</v>
      </c>
      <c r="G15087" s="467">
        <v>0</v>
      </c>
      <c r="H15087" s="155">
        <v>0</v>
      </c>
      <c r="I15087" s="9">
        <f t="shared" si="5281"/>
        <v>0</v>
      </c>
      <c r="J15087" s="467">
        <v>0</v>
      </c>
      <c r="K15087" s="155">
        <v>0</v>
      </c>
      <c r="L15087" s="9">
        <f t="shared" si="5282"/>
        <v>0</v>
      </c>
      <c r="M15087" s="467">
        <v>0</v>
      </c>
      <c r="N15087" s="155">
        <v>0</v>
      </c>
    </row>
    <row r="15088" spans="1:14" customFormat="1" ht="24" hidden="1" customHeight="1" thickTop="1" thickBot="1" x14ac:dyDescent="0.3">
      <c r="A15088" s="1" t="s">
        <v>0</v>
      </c>
      <c r="B15088" s="5" t="s">
        <v>101</v>
      </c>
      <c r="C15088" s="9">
        <f t="shared" si="5279"/>
        <v>0</v>
      </c>
      <c r="D15088" s="9">
        <v>0</v>
      </c>
      <c r="E15088" s="9">
        <v>0</v>
      </c>
      <c r="F15088" s="9">
        <f t="shared" si="5280"/>
        <v>0</v>
      </c>
      <c r="G15088" s="467">
        <v>0</v>
      </c>
      <c r="H15088" s="155">
        <v>0</v>
      </c>
      <c r="I15088" s="9">
        <f t="shared" si="5281"/>
        <v>0</v>
      </c>
      <c r="J15088" s="467">
        <v>0</v>
      </c>
      <c r="K15088" s="155">
        <v>0</v>
      </c>
      <c r="L15088" s="9">
        <f t="shared" si="5282"/>
        <v>0</v>
      </c>
      <c r="M15088" s="467">
        <v>0</v>
      </c>
      <c r="N15088" s="155">
        <v>0</v>
      </c>
    </row>
    <row r="15089" spans="1:14" customFormat="1" ht="21.75" hidden="1" customHeight="1" thickTop="1" thickBot="1" x14ac:dyDescent="0.3">
      <c r="A15089" s="1" t="s">
        <v>0</v>
      </c>
      <c r="B15089" s="4" t="s">
        <v>102</v>
      </c>
      <c r="C15089" s="9">
        <f t="shared" si="5279"/>
        <v>0</v>
      </c>
      <c r="D15089" s="9">
        <f>SUM(D15090:D15091)</f>
        <v>0</v>
      </c>
      <c r="E15089" s="9">
        <f>SUM(E15090:E15091)</f>
        <v>0</v>
      </c>
      <c r="F15089" s="9">
        <f t="shared" si="5280"/>
        <v>0</v>
      </c>
      <c r="G15089" s="467">
        <f>SUM(G15090:G15091)</f>
        <v>0</v>
      </c>
      <c r="H15089" s="155">
        <f>SUM(H15090:H15091)</f>
        <v>0</v>
      </c>
      <c r="I15089" s="9">
        <f t="shared" si="5281"/>
        <v>0</v>
      </c>
      <c r="J15089" s="467">
        <f>SUM(J15090:J15091)</f>
        <v>0</v>
      </c>
      <c r="K15089" s="155">
        <f>SUM(K15090:K15091)</f>
        <v>0</v>
      </c>
      <c r="L15089" s="9">
        <f t="shared" si="5282"/>
        <v>0</v>
      </c>
      <c r="M15089" s="467">
        <f>SUM(M15090:M15091)</f>
        <v>0</v>
      </c>
      <c r="N15089" s="155">
        <f>SUM(N15090:N15091)</f>
        <v>0</v>
      </c>
    </row>
    <row r="15090" spans="1:14" customFormat="1" ht="21" hidden="1" customHeight="1" thickTop="1" thickBot="1" x14ac:dyDescent="0.3">
      <c r="A15090" s="1" t="s">
        <v>0</v>
      </c>
      <c r="B15090" s="5" t="s">
        <v>100</v>
      </c>
      <c r="C15090" s="9">
        <f t="shared" si="5279"/>
        <v>0</v>
      </c>
      <c r="D15090" s="9">
        <v>0</v>
      </c>
      <c r="E15090" s="9">
        <v>0</v>
      </c>
      <c r="F15090" s="9">
        <f t="shared" si="5280"/>
        <v>0</v>
      </c>
      <c r="G15090" s="467">
        <v>0</v>
      </c>
      <c r="H15090" s="155">
        <v>0</v>
      </c>
      <c r="I15090" s="9">
        <f t="shared" si="5281"/>
        <v>0</v>
      </c>
      <c r="J15090" s="467">
        <v>0</v>
      </c>
      <c r="K15090" s="155">
        <v>0</v>
      </c>
      <c r="L15090" s="9">
        <f t="shared" si="5282"/>
        <v>0</v>
      </c>
      <c r="M15090" s="467">
        <v>0</v>
      </c>
      <c r="N15090" s="155">
        <v>0</v>
      </c>
    </row>
    <row r="15091" spans="1:14" customFormat="1" ht="27.75" hidden="1" customHeight="1" thickTop="1" thickBot="1" x14ac:dyDescent="0.3">
      <c r="A15091" s="1" t="s">
        <v>0</v>
      </c>
      <c r="B15091" s="5" t="s">
        <v>101</v>
      </c>
      <c r="C15091" s="9">
        <f t="shared" si="5279"/>
        <v>0</v>
      </c>
      <c r="D15091" s="9">
        <v>0</v>
      </c>
      <c r="E15091" s="9">
        <v>0</v>
      </c>
      <c r="F15091" s="9">
        <f t="shared" si="5280"/>
        <v>0</v>
      </c>
      <c r="G15091" s="467">
        <v>0</v>
      </c>
      <c r="H15091" s="155">
        <v>0</v>
      </c>
      <c r="I15091" s="9">
        <f t="shared" si="5281"/>
        <v>0</v>
      </c>
      <c r="J15091" s="467">
        <v>0</v>
      </c>
      <c r="K15091" s="155">
        <v>0</v>
      </c>
      <c r="L15091" s="9">
        <f t="shared" si="5282"/>
        <v>0</v>
      </c>
      <c r="M15091" s="467">
        <v>0</v>
      </c>
      <c r="N15091" s="155">
        <v>0</v>
      </c>
    </row>
    <row r="15092" spans="1:14" customFormat="1" ht="21.75" hidden="1" customHeight="1" thickTop="1" thickBot="1" x14ac:dyDescent="0.3">
      <c r="A15092" s="1" t="s">
        <v>0</v>
      </c>
      <c r="B15092" s="4" t="s">
        <v>103</v>
      </c>
      <c r="C15092" s="9">
        <f t="shared" si="5279"/>
        <v>0</v>
      </c>
      <c r="D15092" s="9">
        <f>SUM(D15093,D15100,D15112)</f>
        <v>0</v>
      </c>
      <c r="E15092" s="9">
        <f>SUM(E15093,E15100,E15112)</f>
        <v>0</v>
      </c>
      <c r="F15092" s="9">
        <f t="shared" si="5280"/>
        <v>0</v>
      </c>
      <c r="G15092" s="467">
        <f>SUM(G15093,G15100,G15112)</f>
        <v>0</v>
      </c>
      <c r="H15092" s="155">
        <f>SUM(H15093,H15100,H15112)</f>
        <v>0</v>
      </c>
      <c r="I15092" s="9">
        <f t="shared" si="5281"/>
        <v>0</v>
      </c>
      <c r="J15092" s="467">
        <f>SUM(J15093,J15100,J15112)</f>
        <v>0</v>
      </c>
      <c r="K15092" s="155">
        <f>SUM(K15093,K15100,K15112)</f>
        <v>0</v>
      </c>
      <c r="L15092" s="9">
        <f t="shared" si="5282"/>
        <v>0</v>
      </c>
      <c r="M15092" s="467">
        <f>SUM(M15093,M15100,M15112)</f>
        <v>0</v>
      </c>
      <c r="N15092" s="155">
        <f>SUM(N15093,N15100,N15112)</f>
        <v>0</v>
      </c>
    </row>
    <row r="15093" spans="1:14" customFormat="1" ht="22.5" hidden="1" customHeight="1" thickTop="1" thickBot="1" x14ac:dyDescent="0.3">
      <c r="A15093" s="1" t="s">
        <v>0</v>
      </c>
      <c r="B15093" s="5" t="s">
        <v>104</v>
      </c>
      <c r="C15093" s="9">
        <f t="shared" si="5279"/>
        <v>0</v>
      </c>
      <c r="D15093" s="9">
        <f>SUM(D15094,D15097)</f>
        <v>0</v>
      </c>
      <c r="E15093" s="9">
        <f>SUM(E15094,E15097)</f>
        <v>0</v>
      </c>
      <c r="F15093" s="9">
        <f t="shared" si="5280"/>
        <v>0</v>
      </c>
      <c r="G15093" s="467">
        <f>SUM(G15094,G15097)</f>
        <v>0</v>
      </c>
      <c r="H15093" s="155">
        <f>SUM(H15094,H15097)</f>
        <v>0</v>
      </c>
      <c r="I15093" s="9">
        <f t="shared" si="5281"/>
        <v>0</v>
      </c>
      <c r="J15093" s="467">
        <f>SUM(J15094,J15097)</f>
        <v>0</v>
      </c>
      <c r="K15093" s="155">
        <f>SUM(K15094,K15097)</f>
        <v>0</v>
      </c>
      <c r="L15093" s="9">
        <f t="shared" si="5282"/>
        <v>0</v>
      </c>
      <c r="M15093" s="467">
        <f>SUM(M15094,M15097)</f>
        <v>0</v>
      </c>
      <c r="N15093" s="155">
        <f>SUM(N15094,N15097)</f>
        <v>0</v>
      </c>
    </row>
    <row r="15094" spans="1:14" customFormat="1" ht="21.75" hidden="1" customHeight="1" thickTop="1" thickBot="1" x14ac:dyDescent="0.3">
      <c r="A15094" s="1" t="s">
        <v>0</v>
      </c>
      <c r="B15094" s="6" t="s">
        <v>105</v>
      </c>
      <c r="C15094" s="9">
        <f t="shared" si="5279"/>
        <v>0</v>
      </c>
      <c r="D15094" s="9">
        <f>SUM(D15095:D15096)</f>
        <v>0</v>
      </c>
      <c r="E15094" s="9">
        <f>SUM(E15095:E15096)</f>
        <v>0</v>
      </c>
      <c r="F15094" s="9">
        <f t="shared" si="5280"/>
        <v>0</v>
      </c>
      <c r="G15094" s="467">
        <f>SUM(G15095:G15096)</f>
        <v>0</v>
      </c>
      <c r="H15094" s="155">
        <f>SUM(H15095:H15096)</f>
        <v>0</v>
      </c>
      <c r="I15094" s="9">
        <f t="shared" si="5281"/>
        <v>0</v>
      </c>
      <c r="J15094" s="467">
        <f>SUM(J15095:J15096)</f>
        <v>0</v>
      </c>
      <c r="K15094" s="155">
        <f>SUM(K15095:K15096)</f>
        <v>0</v>
      </c>
      <c r="L15094" s="9">
        <f t="shared" si="5282"/>
        <v>0</v>
      </c>
      <c r="M15094" s="467">
        <f>SUM(M15095:M15096)</f>
        <v>0</v>
      </c>
      <c r="N15094" s="155">
        <f>SUM(N15095:N15096)</f>
        <v>0</v>
      </c>
    </row>
    <row r="15095" spans="1:14" customFormat="1" ht="22.5" hidden="1" customHeight="1" thickTop="1" thickBot="1" x14ac:dyDescent="0.3">
      <c r="A15095" s="1" t="s">
        <v>0</v>
      </c>
      <c r="B15095" s="7" t="s">
        <v>100</v>
      </c>
      <c r="C15095" s="9">
        <f t="shared" si="5279"/>
        <v>0</v>
      </c>
      <c r="D15095" s="9">
        <v>0</v>
      </c>
      <c r="E15095" s="9">
        <v>0</v>
      </c>
      <c r="F15095" s="9">
        <f t="shared" si="5280"/>
        <v>0</v>
      </c>
      <c r="G15095" s="467">
        <v>0</v>
      </c>
      <c r="H15095" s="155">
        <v>0</v>
      </c>
      <c r="I15095" s="9">
        <f t="shared" si="5281"/>
        <v>0</v>
      </c>
      <c r="J15095" s="467">
        <v>0</v>
      </c>
      <c r="K15095" s="155">
        <v>0</v>
      </c>
      <c r="L15095" s="9">
        <f t="shared" si="5282"/>
        <v>0</v>
      </c>
      <c r="M15095" s="467">
        <v>0</v>
      </c>
      <c r="N15095" s="155">
        <v>0</v>
      </c>
    </row>
    <row r="15096" spans="1:14" customFormat="1" ht="21.75" hidden="1" customHeight="1" thickTop="1" thickBot="1" x14ac:dyDescent="0.3">
      <c r="A15096" s="1" t="s">
        <v>0</v>
      </c>
      <c r="B15096" s="7" t="s">
        <v>101</v>
      </c>
      <c r="C15096" s="9">
        <f t="shared" si="5279"/>
        <v>0</v>
      </c>
      <c r="D15096" s="9">
        <v>0</v>
      </c>
      <c r="E15096" s="9">
        <v>0</v>
      </c>
      <c r="F15096" s="9">
        <f t="shared" si="5280"/>
        <v>0</v>
      </c>
      <c r="G15096" s="467">
        <v>0</v>
      </c>
      <c r="H15096" s="155">
        <v>0</v>
      </c>
      <c r="I15096" s="9">
        <f t="shared" si="5281"/>
        <v>0</v>
      </c>
      <c r="J15096" s="467">
        <v>0</v>
      </c>
      <c r="K15096" s="155">
        <v>0</v>
      </c>
      <c r="L15096" s="9">
        <f t="shared" si="5282"/>
        <v>0</v>
      </c>
      <c r="M15096" s="467">
        <v>0</v>
      </c>
      <c r="N15096" s="155">
        <v>0</v>
      </c>
    </row>
    <row r="15097" spans="1:14" customFormat="1" ht="12.75" hidden="1" customHeight="1" thickTop="1" thickBot="1" x14ac:dyDescent="0.3">
      <c r="A15097" s="1" t="s">
        <v>0</v>
      </c>
      <c r="B15097" s="6" t="s">
        <v>106</v>
      </c>
      <c r="C15097" s="9">
        <f t="shared" si="5279"/>
        <v>0</v>
      </c>
      <c r="D15097" s="9">
        <f>SUM(D15098:D15099)</f>
        <v>0</v>
      </c>
      <c r="E15097" s="9">
        <f>SUM(E15098:E15099)</f>
        <v>0</v>
      </c>
      <c r="F15097" s="9">
        <f t="shared" si="5280"/>
        <v>0</v>
      </c>
      <c r="G15097" s="467">
        <f>SUM(G15098:G15099)</f>
        <v>0</v>
      </c>
      <c r="H15097" s="155">
        <f>SUM(H15098:H15099)</f>
        <v>0</v>
      </c>
      <c r="I15097" s="9">
        <f t="shared" si="5281"/>
        <v>0</v>
      </c>
      <c r="J15097" s="467">
        <f>SUM(J15098:J15099)</f>
        <v>0</v>
      </c>
      <c r="K15097" s="155">
        <f>SUM(K15098:K15099)</f>
        <v>0</v>
      </c>
      <c r="L15097" s="9">
        <f t="shared" si="5282"/>
        <v>0</v>
      </c>
      <c r="M15097" s="467">
        <f>SUM(M15098:M15099)</f>
        <v>0</v>
      </c>
      <c r="N15097" s="155">
        <f>SUM(N15098:N15099)</f>
        <v>0</v>
      </c>
    </row>
    <row r="15098" spans="1:14" customFormat="1" ht="28.5" hidden="1" customHeight="1" thickTop="1" thickBot="1" x14ac:dyDescent="0.3">
      <c r="A15098" s="1" t="s">
        <v>0</v>
      </c>
      <c r="B15098" s="7" t="s">
        <v>100</v>
      </c>
      <c r="C15098" s="9">
        <f t="shared" si="5279"/>
        <v>0</v>
      </c>
      <c r="D15098" s="9">
        <v>0</v>
      </c>
      <c r="E15098" s="9">
        <v>0</v>
      </c>
      <c r="F15098" s="9">
        <f t="shared" si="5280"/>
        <v>0</v>
      </c>
      <c r="G15098" s="467">
        <v>0</v>
      </c>
      <c r="H15098" s="155">
        <v>0</v>
      </c>
      <c r="I15098" s="9">
        <f t="shared" si="5281"/>
        <v>0</v>
      </c>
      <c r="J15098" s="467">
        <v>0</v>
      </c>
      <c r="K15098" s="155">
        <v>0</v>
      </c>
      <c r="L15098" s="9">
        <f t="shared" si="5282"/>
        <v>0</v>
      </c>
      <c r="M15098" s="467">
        <v>0</v>
      </c>
      <c r="N15098" s="155">
        <v>0</v>
      </c>
    </row>
    <row r="15099" spans="1:14" customFormat="1" ht="24" hidden="1" customHeight="1" thickTop="1" thickBot="1" x14ac:dyDescent="0.3">
      <c r="A15099" s="1" t="s">
        <v>0</v>
      </c>
      <c r="B15099" s="7" t="s">
        <v>101</v>
      </c>
      <c r="C15099" s="9">
        <f t="shared" si="5279"/>
        <v>0</v>
      </c>
      <c r="D15099" s="9">
        <v>0</v>
      </c>
      <c r="E15099" s="9">
        <v>0</v>
      </c>
      <c r="F15099" s="9">
        <f t="shared" si="5280"/>
        <v>0</v>
      </c>
      <c r="G15099" s="467">
        <v>0</v>
      </c>
      <c r="H15099" s="155">
        <v>0</v>
      </c>
      <c r="I15099" s="9">
        <f t="shared" si="5281"/>
        <v>0</v>
      </c>
      <c r="J15099" s="467">
        <v>0</v>
      </c>
      <c r="K15099" s="155">
        <v>0</v>
      </c>
      <c r="L15099" s="9">
        <f t="shared" si="5282"/>
        <v>0</v>
      </c>
      <c r="M15099" s="467">
        <v>0</v>
      </c>
      <c r="N15099" s="155">
        <v>0</v>
      </c>
    </row>
    <row r="15100" spans="1:14" customFormat="1" ht="33" hidden="1" customHeight="1" thickBot="1" x14ac:dyDescent="0.3">
      <c r="A15100" s="1" t="s">
        <v>0</v>
      </c>
      <c r="B15100" s="5" t="s">
        <v>107</v>
      </c>
      <c r="C15100" s="9">
        <f t="shared" si="5279"/>
        <v>0</v>
      </c>
      <c r="D15100" s="9">
        <f>SUM(D15101,D15109)</f>
        <v>0</v>
      </c>
      <c r="E15100" s="9">
        <f>SUM(E15101,E15109)</f>
        <v>0</v>
      </c>
      <c r="F15100" s="9">
        <f t="shared" si="5280"/>
        <v>0</v>
      </c>
      <c r="G15100" s="467">
        <f>SUM(G15101,G15109)</f>
        <v>0</v>
      </c>
      <c r="H15100" s="155">
        <f>SUM(H15101,H15109)</f>
        <v>0</v>
      </c>
      <c r="I15100" s="9">
        <f t="shared" si="5281"/>
        <v>0</v>
      </c>
      <c r="J15100" s="467">
        <f>SUM(J15101,J15109)</f>
        <v>0</v>
      </c>
      <c r="K15100" s="155">
        <f>SUM(K15101,K15109)</f>
        <v>0</v>
      </c>
      <c r="L15100" s="9">
        <f t="shared" si="5282"/>
        <v>0</v>
      </c>
      <c r="M15100" s="467">
        <f>SUM(M15101,M15109)</f>
        <v>0</v>
      </c>
      <c r="N15100" s="155">
        <f>SUM(N15101,N15109)</f>
        <v>0</v>
      </c>
    </row>
    <row r="15101" spans="1:14" customFormat="1" ht="33.75" hidden="1" customHeight="1" thickTop="1" thickBot="1" x14ac:dyDescent="0.3">
      <c r="A15101" s="1" t="s">
        <v>0</v>
      </c>
      <c r="B15101" s="6" t="s">
        <v>108</v>
      </c>
      <c r="C15101" s="9">
        <f t="shared" si="5279"/>
        <v>0</v>
      </c>
      <c r="D15101" s="9">
        <f>SUM(D15102,D15105)</f>
        <v>0</v>
      </c>
      <c r="E15101" s="9">
        <f>SUM(E15102,E15105)</f>
        <v>0</v>
      </c>
      <c r="F15101" s="9">
        <f t="shared" si="5280"/>
        <v>0</v>
      </c>
      <c r="G15101" s="467">
        <f>SUM(G15102,G15105)</f>
        <v>0</v>
      </c>
      <c r="H15101" s="155">
        <f>SUM(H15102,H15105)</f>
        <v>0</v>
      </c>
      <c r="I15101" s="9">
        <f t="shared" si="5281"/>
        <v>0</v>
      </c>
      <c r="J15101" s="467">
        <f>SUM(J15102,J15105)</f>
        <v>0</v>
      </c>
      <c r="K15101" s="155">
        <f>SUM(K15102,K15105)</f>
        <v>0</v>
      </c>
      <c r="L15101" s="9">
        <f t="shared" si="5282"/>
        <v>0</v>
      </c>
      <c r="M15101" s="467">
        <f>SUM(M15102,M15105)</f>
        <v>0</v>
      </c>
      <c r="N15101" s="155">
        <f>SUM(N15102,N15105)</f>
        <v>0</v>
      </c>
    </row>
    <row r="15102" spans="1:14" customFormat="1" ht="24" hidden="1" customHeight="1" thickTop="1" thickBot="1" x14ac:dyDescent="0.3">
      <c r="A15102" s="1" t="s">
        <v>0</v>
      </c>
      <c r="B15102" s="7" t="s">
        <v>100</v>
      </c>
      <c r="C15102" s="9">
        <f t="shared" si="5279"/>
        <v>0</v>
      </c>
      <c r="D15102" s="9">
        <f>SUM(D15103:D15104)</f>
        <v>0</v>
      </c>
      <c r="E15102" s="9">
        <f>SUM(E15103:E15104)</f>
        <v>0</v>
      </c>
      <c r="F15102" s="9">
        <f t="shared" si="5280"/>
        <v>0</v>
      </c>
      <c r="G15102" s="467">
        <f>SUM(G15103:G15104)</f>
        <v>0</v>
      </c>
      <c r="H15102" s="155">
        <f>SUM(H15103:H15104)</f>
        <v>0</v>
      </c>
      <c r="I15102" s="9">
        <f t="shared" si="5281"/>
        <v>0</v>
      </c>
      <c r="J15102" s="467">
        <f>SUM(J15103:J15104)</f>
        <v>0</v>
      </c>
      <c r="K15102" s="155">
        <f>SUM(K15103:K15104)</f>
        <v>0</v>
      </c>
      <c r="L15102" s="9">
        <f t="shared" si="5282"/>
        <v>0</v>
      </c>
      <c r="M15102" s="467">
        <f>SUM(M15103:M15104)</f>
        <v>0</v>
      </c>
      <c r="N15102" s="155">
        <f>SUM(N15103:N15104)</f>
        <v>0</v>
      </c>
    </row>
    <row r="15103" spans="1:14" customFormat="1" ht="26.25" hidden="1" customHeight="1" thickTop="1" thickBot="1" x14ac:dyDescent="0.3">
      <c r="A15103" s="1" t="s">
        <v>0</v>
      </c>
      <c r="B15103" s="8" t="s">
        <v>109</v>
      </c>
      <c r="C15103" s="9">
        <f t="shared" si="5279"/>
        <v>0</v>
      </c>
      <c r="D15103" s="9">
        <v>0</v>
      </c>
      <c r="E15103" s="9">
        <v>0</v>
      </c>
      <c r="F15103" s="9">
        <f t="shared" si="5280"/>
        <v>0</v>
      </c>
      <c r="G15103" s="467">
        <v>0</v>
      </c>
      <c r="H15103" s="155">
        <v>0</v>
      </c>
      <c r="I15103" s="9">
        <f t="shared" si="5281"/>
        <v>0</v>
      </c>
      <c r="J15103" s="467">
        <v>0</v>
      </c>
      <c r="K15103" s="155">
        <v>0</v>
      </c>
      <c r="L15103" s="9">
        <f t="shared" si="5282"/>
        <v>0</v>
      </c>
      <c r="M15103" s="467">
        <v>0</v>
      </c>
      <c r="N15103" s="155">
        <v>0</v>
      </c>
    </row>
    <row r="15104" spans="1:14" customFormat="1" ht="22.5" hidden="1" customHeight="1" thickTop="1" thickBot="1" x14ac:dyDescent="0.3">
      <c r="A15104" s="1" t="s">
        <v>0</v>
      </c>
      <c r="B15104" s="8" t="s">
        <v>110</v>
      </c>
      <c r="C15104" s="9">
        <f t="shared" si="5279"/>
        <v>0</v>
      </c>
      <c r="D15104" s="9">
        <v>0</v>
      </c>
      <c r="E15104" s="9">
        <v>0</v>
      </c>
      <c r="F15104" s="9">
        <f t="shared" si="5280"/>
        <v>0</v>
      </c>
      <c r="G15104" s="467">
        <v>0</v>
      </c>
      <c r="H15104" s="155">
        <v>0</v>
      </c>
      <c r="I15104" s="9">
        <f t="shared" si="5281"/>
        <v>0</v>
      </c>
      <c r="J15104" s="467">
        <v>0</v>
      </c>
      <c r="K15104" s="155">
        <v>0</v>
      </c>
      <c r="L15104" s="9">
        <f t="shared" si="5282"/>
        <v>0</v>
      </c>
      <c r="M15104" s="467">
        <v>0</v>
      </c>
      <c r="N15104" s="155">
        <v>0</v>
      </c>
    </row>
    <row r="15105" spans="1:14" customFormat="1" ht="31.5" hidden="1" customHeight="1" thickTop="1" thickBot="1" x14ac:dyDescent="0.3">
      <c r="A15105" s="1" t="s">
        <v>0</v>
      </c>
      <c r="B15105" s="7" t="s">
        <v>101</v>
      </c>
      <c r="C15105" s="9">
        <f t="shared" si="5279"/>
        <v>0</v>
      </c>
      <c r="D15105" s="9">
        <f>SUM(D15106:D15108)</f>
        <v>0</v>
      </c>
      <c r="E15105" s="9">
        <f>SUM(E15106:E15108)</f>
        <v>0</v>
      </c>
      <c r="F15105" s="9">
        <f t="shared" si="5280"/>
        <v>0</v>
      </c>
      <c r="G15105" s="467">
        <f>SUM(G15106:G15108)</f>
        <v>0</v>
      </c>
      <c r="H15105" s="155">
        <f>SUM(H15106:H15108)</f>
        <v>0</v>
      </c>
      <c r="I15105" s="9">
        <f t="shared" si="5281"/>
        <v>0</v>
      </c>
      <c r="J15105" s="467">
        <f>SUM(J15106:J15108)</f>
        <v>0</v>
      </c>
      <c r="K15105" s="155">
        <f>SUM(K15106:K15108)</f>
        <v>0</v>
      </c>
      <c r="L15105" s="9">
        <f t="shared" si="5282"/>
        <v>0</v>
      </c>
      <c r="M15105" s="467">
        <f>SUM(M15106:M15108)</f>
        <v>0</v>
      </c>
      <c r="N15105" s="155">
        <f>SUM(N15106:N15108)</f>
        <v>0</v>
      </c>
    </row>
    <row r="15106" spans="1:14" customFormat="1" ht="24.75" hidden="1" customHeight="1" thickTop="1" thickBot="1" x14ac:dyDescent="0.3">
      <c r="A15106" s="1" t="s">
        <v>0</v>
      </c>
      <c r="B15106" s="8" t="s">
        <v>109</v>
      </c>
      <c r="C15106" s="9">
        <f t="shared" si="5279"/>
        <v>0</v>
      </c>
      <c r="D15106" s="9">
        <v>0</v>
      </c>
      <c r="E15106" s="9">
        <v>0</v>
      </c>
      <c r="F15106" s="9">
        <f t="shared" si="5280"/>
        <v>0</v>
      </c>
      <c r="G15106" s="467">
        <v>0</v>
      </c>
      <c r="H15106" s="155">
        <v>0</v>
      </c>
      <c r="I15106" s="9">
        <f t="shared" si="5281"/>
        <v>0</v>
      </c>
      <c r="J15106" s="467">
        <v>0</v>
      </c>
      <c r="K15106" s="155">
        <v>0</v>
      </c>
      <c r="L15106" s="9">
        <f t="shared" si="5282"/>
        <v>0</v>
      </c>
      <c r="M15106" s="467">
        <v>0</v>
      </c>
      <c r="N15106" s="155">
        <v>0</v>
      </c>
    </row>
    <row r="15107" spans="1:14" customFormat="1" ht="23.25" hidden="1" customHeight="1" thickTop="1" thickBot="1" x14ac:dyDescent="0.3">
      <c r="A15107" s="1" t="s">
        <v>0</v>
      </c>
      <c r="B15107" s="8" t="s">
        <v>111</v>
      </c>
      <c r="C15107" s="9">
        <f t="shared" ref="C15107:C15170" si="5283">SUM(D15107:E15107)</f>
        <v>0</v>
      </c>
      <c r="D15107" s="9">
        <v>0</v>
      </c>
      <c r="E15107" s="9">
        <v>0</v>
      </c>
      <c r="F15107" s="9">
        <f t="shared" si="5280"/>
        <v>0</v>
      </c>
      <c r="G15107" s="467">
        <v>0</v>
      </c>
      <c r="H15107" s="155">
        <v>0</v>
      </c>
      <c r="I15107" s="9">
        <f t="shared" si="5281"/>
        <v>0</v>
      </c>
      <c r="J15107" s="467">
        <v>0</v>
      </c>
      <c r="K15107" s="155">
        <v>0</v>
      </c>
      <c r="L15107" s="9">
        <f t="shared" si="5282"/>
        <v>0</v>
      </c>
      <c r="M15107" s="467">
        <v>0</v>
      </c>
      <c r="N15107" s="155">
        <v>0</v>
      </c>
    </row>
    <row r="15108" spans="1:14" customFormat="1" ht="28.5" hidden="1" customHeight="1" thickTop="1" thickBot="1" x14ac:dyDescent="0.3">
      <c r="A15108" s="1" t="s">
        <v>0</v>
      </c>
      <c r="B15108" s="8" t="s">
        <v>110</v>
      </c>
      <c r="C15108" s="9">
        <f t="shared" si="5283"/>
        <v>0</v>
      </c>
      <c r="D15108" s="9">
        <v>0</v>
      </c>
      <c r="E15108" s="9">
        <v>0</v>
      </c>
      <c r="F15108" s="9">
        <f t="shared" si="5280"/>
        <v>0</v>
      </c>
      <c r="G15108" s="467">
        <v>0</v>
      </c>
      <c r="H15108" s="155">
        <v>0</v>
      </c>
      <c r="I15108" s="9">
        <f t="shared" si="5281"/>
        <v>0</v>
      </c>
      <c r="J15108" s="467">
        <v>0</v>
      </c>
      <c r="K15108" s="155">
        <v>0</v>
      </c>
      <c r="L15108" s="9">
        <f t="shared" si="5282"/>
        <v>0</v>
      </c>
      <c r="M15108" s="467">
        <v>0</v>
      </c>
      <c r="N15108" s="155">
        <v>0</v>
      </c>
    </row>
    <row r="15109" spans="1:14" customFormat="1" ht="23.25" hidden="1" customHeight="1" thickTop="1" thickBot="1" x14ac:dyDescent="0.3">
      <c r="A15109" s="1" t="s">
        <v>0</v>
      </c>
      <c r="B15109" s="6" t="s">
        <v>112</v>
      </c>
      <c r="C15109" s="9">
        <f t="shared" si="5283"/>
        <v>0</v>
      </c>
      <c r="D15109" s="9">
        <f>SUM(D15110:D15111)</f>
        <v>0</v>
      </c>
      <c r="E15109" s="9">
        <f>SUM(E15110:E15111)</f>
        <v>0</v>
      </c>
      <c r="F15109" s="9">
        <f t="shared" si="5280"/>
        <v>0</v>
      </c>
      <c r="G15109" s="467">
        <f>SUM(G15110:G15111)</f>
        <v>0</v>
      </c>
      <c r="H15109" s="155">
        <f>SUM(H15110:H15111)</f>
        <v>0</v>
      </c>
      <c r="I15109" s="9">
        <f t="shared" si="5281"/>
        <v>0</v>
      </c>
      <c r="J15109" s="467">
        <f>SUM(J15110:J15111)</f>
        <v>0</v>
      </c>
      <c r="K15109" s="155">
        <f>SUM(K15110:K15111)</f>
        <v>0</v>
      </c>
      <c r="L15109" s="9">
        <f t="shared" si="5282"/>
        <v>0</v>
      </c>
      <c r="M15109" s="467">
        <f>SUM(M15110:M15111)</f>
        <v>0</v>
      </c>
      <c r="N15109" s="155">
        <f>SUM(N15110:N15111)</f>
        <v>0</v>
      </c>
    </row>
    <row r="15110" spans="1:14" customFormat="1" ht="22.5" hidden="1" customHeight="1" thickTop="1" thickBot="1" x14ac:dyDescent="0.3">
      <c r="A15110" s="1" t="s">
        <v>0</v>
      </c>
      <c r="B15110" s="7" t="s">
        <v>100</v>
      </c>
      <c r="C15110" s="9">
        <f t="shared" si="5283"/>
        <v>0</v>
      </c>
      <c r="D15110" s="9">
        <v>0</v>
      </c>
      <c r="E15110" s="9">
        <v>0</v>
      </c>
      <c r="F15110" s="9">
        <f t="shared" si="5280"/>
        <v>0</v>
      </c>
      <c r="G15110" s="467">
        <v>0</v>
      </c>
      <c r="H15110" s="155">
        <v>0</v>
      </c>
      <c r="I15110" s="9">
        <f t="shared" si="5281"/>
        <v>0</v>
      </c>
      <c r="J15110" s="467">
        <v>0</v>
      </c>
      <c r="K15110" s="155">
        <v>0</v>
      </c>
      <c r="L15110" s="9">
        <f t="shared" si="5282"/>
        <v>0</v>
      </c>
      <c r="M15110" s="467">
        <v>0</v>
      </c>
      <c r="N15110" s="155">
        <v>0</v>
      </c>
    </row>
    <row r="15111" spans="1:14" customFormat="1" ht="20.25" hidden="1" customHeight="1" thickTop="1" thickBot="1" x14ac:dyDescent="0.3">
      <c r="A15111" s="1" t="s">
        <v>0</v>
      </c>
      <c r="B15111" s="7" t="s">
        <v>101</v>
      </c>
      <c r="C15111" s="9">
        <f t="shared" si="5283"/>
        <v>0</v>
      </c>
      <c r="D15111" s="9">
        <v>0</v>
      </c>
      <c r="E15111" s="9">
        <v>0</v>
      </c>
      <c r="F15111" s="9">
        <f t="shared" si="5280"/>
        <v>0</v>
      </c>
      <c r="G15111" s="467">
        <v>0</v>
      </c>
      <c r="H15111" s="155">
        <v>0</v>
      </c>
      <c r="I15111" s="9">
        <f t="shared" si="5281"/>
        <v>0</v>
      </c>
      <c r="J15111" s="467">
        <v>0</v>
      </c>
      <c r="K15111" s="155">
        <v>0</v>
      </c>
      <c r="L15111" s="9">
        <f t="shared" si="5282"/>
        <v>0</v>
      </c>
      <c r="M15111" s="467">
        <v>0</v>
      </c>
      <c r="N15111" s="155">
        <v>0</v>
      </c>
    </row>
    <row r="15112" spans="1:14" customFormat="1" ht="21" hidden="1" customHeight="1" thickTop="1" thickBot="1" x14ac:dyDescent="0.3">
      <c r="A15112" s="1" t="s">
        <v>0</v>
      </c>
      <c r="B15112" s="5" t="s">
        <v>113</v>
      </c>
      <c r="C15112" s="9">
        <f t="shared" si="5283"/>
        <v>0</v>
      </c>
      <c r="D15112" s="9">
        <f>SUM(D15113,D15123)</f>
        <v>0</v>
      </c>
      <c r="E15112" s="9">
        <f>SUM(E15113,E15123)</f>
        <v>0</v>
      </c>
      <c r="F15112" s="9">
        <f t="shared" si="5280"/>
        <v>0</v>
      </c>
      <c r="G15112" s="467">
        <f>SUM(G15113,G15123)</f>
        <v>0</v>
      </c>
      <c r="H15112" s="155">
        <f>SUM(H15113,H15123)</f>
        <v>0</v>
      </c>
      <c r="I15112" s="9">
        <f t="shared" si="5281"/>
        <v>0</v>
      </c>
      <c r="J15112" s="467">
        <f>SUM(J15113,J15123)</f>
        <v>0</v>
      </c>
      <c r="K15112" s="155">
        <f>SUM(K15113,K15123)</f>
        <v>0</v>
      </c>
      <c r="L15112" s="9">
        <f t="shared" si="5282"/>
        <v>0</v>
      </c>
      <c r="M15112" s="467">
        <f>SUM(M15113,M15123)</f>
        <v>0</v>
      </c>
      <c r="N15112" s="155">
        <f>SUM(N15113,N15123)</f>
        <v>0</v>
      </c>
    </row>
    <row r="15113" spans="1:14" customFormat="1" ht="21.75" hidden="1" customHeight="1" thickBot="1" x14ac:dyDescent="0.3">
      <c r="A15113" s="1" t="s">
        <v>0</v>
      </c>
      <c r="B15113" s="6" t="s">
        <v>114</v>
      </c>
      <c r="C15113" s="9">
        <f t="shared" si="5283"/>
        <v>0</v>
      </c>
      <c r="D15113" s="9">
        <f>SUM(D15114,D15119)</f>
        <v>0</v>
      </c>
      <c r="E15113" s="9">
        <f>SUM(E15114,E15119)</f>
        <v>0</v>
      </c>
      <c r="F15113" s="9">
        <f t="shared" si="5280"/>
        <v>0</v>
      </c>
      <c r="G15113" s="467">
        <f>SUM(G15114,G15119)</f>
        <v>0</v>
      </c>
      <c r="H15113" s="155">
        <f>SUM(H15114,H15119)</f>
        <v>0</v>
      </c>
      <c r="I15113" s="9">
        <f t="shared" si="5281"/>
        <v>0</v>
      </c>
      <c r="J15113" s="467">
        <f>SUM(J15114,J15119)</f>
        <v>0</v>
      </c>
      <c r="K15113" s="155">
        <f>SUM(K15114,K15119)</f>
        <v>0</v>
      </c>
      <c r="L15113" s="9">
        <f t="shared" si="5282"/>
        <v>0</v>
      </c>
      <c r="M15113" s="467">
        <f>SUM(M15114,M15119)</f>
        <v>0</v>
      </c>
      <c r="N15113" s="155">
        <f>SUM(N15114,N15119)</f>
        <v>0</v>
      </c>
    </row>
    <row r="15114" spans="1:14" customFormat="1" ht="25.5" hidden="1" customHeight="1" thickTop="1" thickBot="1" x14ac:dyDescent="0.3">
      <c r="A15114" s="1" t="s">
        <v>0</v>
      </c>
      <c r="B15114" s="7" t="s">
        <v>100</v>
      </c>
      <c r="C15114" s="9">
        <f t="shared" si="5283"/>
        <v>0</v>
      </c>
      <c r="D15114" s="9">
        <f>SUM(D15115:D15118)</f>
        <v>0</v>
      </c>
      <c r="E15114" s="9">
        <f>SUM(E15115:E15118)</f>
        <v>0</v>
      </c>
      <c r="F15114" s="9">
        <f t="shared" si="5280"/>
        <v>0</v>
      </c>
      <c r="G15114" s="467">
        <f>SUM(G15115:G15118)</f>
        <v>0</v>
      </c>
      <c r="H15114" s="155">
        <f>SUM(H15115:H15118)</f>
        <v>0</v>
      </c>
      <c r="I15114" s="9">
        <f t="shared" si="5281"/>
        <v>0</v>
      </c>
      <c r="J15114" s="467">
        <f>SUM(J15115:J15118)</f>
        <v>0</v>
      </c>
      <c r="K15114" s="155">
        <f>SUM(K15115:K15118)</f>
        <v>0</v>
      </c>
      <c r="L15114" s="9">
        <f t="shared" si="5282"/>
        <v>0</v>
      </c>
      <c r="M15114" s="467">
        <f>SUM(M15115:M15118)</f>
        <v>0</v>
      </c>
      <c r="N15114" s="155">
        <f>SUM(N15115:N15118)</f>
        <v>0</v>
      </c>
    </row>
    <row r="15115" spans="1:14" customFormat="1" ht="26.25" hidden="1" customHeight="1" thickTop="1" thickBot="1" x14ac:dyDescent="0.3">
      <c r="A15115" s="1" t="s">
        <v>0</v>
      </c>
      <c r="B15115" s="8" t="s">
        <v>115</v>
      </c>
      <c r="C15115" s="9">
        <f t="shared" si="5283"/>
        <v>0</v>
      </c>
      <c r="D15115" s="9">
        <v>0</v>
      </c>
      <c r="E15115" s="9">
        <v>0</v>
      </c>
      <c r="F15115" s="9">
        <f t="shared" si="5280"/>
        <v>0</v>
      </c>
      <c r="G15115" s="467">
        <v>0</v>
      </c>
      <c r="H15115" s="155">
        <v>0</v>
      </c>
      <c r="I15115" s="9">
        <f t="shared" si="5281"/>
        <v>0</v>
      </c>
      <c r="J15115" s="467">
        <v>0</v>
      </c>
      <c r="K15115" s="155">
        <v>0</v>
      </c>
      <c r="L15115" s="9">
        <f t="shared" si="5282"/>
        <v>0</v>
      </c>
      <c r="M15115" s="467">
        <v>0</v>
      </c>
      <c r="N15115" s="155">
        <v>0</v>
      </c>
    </row>
    <row r="15116" spans="1:14" customFormat="1" ht="30" hidden="1" customHeight="1" thickTop="1" thickBot="1" x14ac:dyDescent="0.3">
      <c r="A15116" s="1" t="s">
        <v>0</v>
      </c>
      <c r="B15116" s="8" t="s">
        <v>116</v>
      </c>
      <c r="C15116" s="9">
        <f t="shared" si="5283"/>
        <v>0</v>
      </c>
      <c r="D15116" s="9">
        <v>0</v>
      </c>
      <c r="E15116" s="9">
        <v>0</v>
      </c>
      <c r="F15116" s="9">
        <f t="shared" si="5280"/>
        <v>0</v>
      </c>
      <c r="G15116" s="467">
        <v>0</v>
      </c>
      <c r="H15116" s="155">
        <v>0</v>
      </c>
      <c r="I15116" s="9">
        <f t="shared" si="5281"/>
        <v>0</v>
      </c>
      <c r="J15116" s="467">
        <v>0</v>
      </c>
      <c r="K15116" s="155">
        <v>0</v>
      </c>
      <c r="L15116" s="9">
        <f t="shared" si="5282"/>
        <v>0</v>
      </c>
      <c r="M15116" s="467">
        <v>0</v>
      </c>
      <c r="N15116" s="155">
        <v>0</v>
      </c>
    </row>
    <row r="15117" spans="1:14" customFormat="1" ht="39.75" hidden="1" customHeight="1" thickTop="1" thickBot="1" x14ac:dyDescent="0.3">
      <c r="A15117" s="1" t="s">
        <v>0</v>
      </c>
      <c r="B15117" s="8" t="s">
        <v>109</v>
      </c>
      <c r="C15117" s="9">
        <f t="shared" si="5283"/>
        <v>0</v>
      </c>
      <c r="D15117" s="9">
        <v>0</v>
      </c>
      <c r="E15117" s="9">
        <v>0</v>
      </c>
      <c r="F15117" s="9">
        <f t="shared" si="5280"/>
        <v>0</v>
      </c>
      <c r="G15117" s="467">
        <v>0</v>
      </c>
      <c r="H15117" s="155">
        <v>0</v>
      </c>
      <c r="I15117" s="9">
        <f t="shared" si="5281"/>
        <v>0</v>
      </c>
      <c r="J15117" s="467">
        <v>0</v>
      </c>
      <c r="K15117" s="155">
        <v>0</v>
      </c>
      <c r="L15117" s="9">
        <f t="shared" si="5282"/>
        <v>0</v>
      </c>
      <c r="M15117" s="467">
        <v>0</v>
      </c>
      <c r="N15117" s="155">
        <v>0</v>
      </c>
    </row>
    <row r="15118" spans="1:14" customFormat="1" ht="21" hidden="1" customHeight="1" thickTop="1" thickBot="1" x14ac:dyDescent="0.3">
      <c r="A15118" s="1" t="s">
        <v>0</v>
      </c>
      <c r="B15118" s="8" t="s">
        <v>110</v>
      </c>
      <c r="C15118" s="9">
        <f t="shared" si="5283"/>
        <v>0</v>
      </c>
      <c r="D15118" s="9">
        <v>0</v>
      </c>
      <c r="E15118" s="9">
        <v>0</v>
      </c>
      <c r="F15118" s="9">
        <f t="shared" si="5280"/>
        <v>0</v>
      </c>
      <c r="G15118" s="467">
        <v>0</v>
      </c>
      <c r="H15118" s="155">
        <v>0</v>
      </c>
      <c r="I15118" s="9">
        <f t="shared" si="5281"/>
        <v>0</v>
      </c>
      <c r="J15118" s="467">
        <v>0</v>
      </c>
      <c r="K15118" s="155">
        <v>0</v>
      </c>
      <c r="L15118" s="9">
        <f t="shared" si="5282"/>
        <v>0</v>
      </c>
      <c r="M15118" s="467">
        <v>0</v>
      </c>
      <c r="N15118" s="155">
        <v>0</v>
      </c>
    </row>
    <row r="15119" spans="1:14" customFormat="1" ht="24" hidden="1" customHeight="1" thickTop="1" thickBot="1" x14ac:dyDescent="0.3">
      <c r="A15119" s="1" t="s">
        <v>0</v>
      </c>
      <c r="B15119" s="7" t="s">
        <v>101</v>
      </c>
      <c r="C15119" s="9">
        <f t="shared" si="5283"/>
        <v>0</v>
      </c>
      <c r="D15119" s="9">
        <f>SUM(D15120:D15122)</f>
        <v>0</v>
      </c>
      <c r="E15119" s="9">
        <f>SUM(E15120:E15122)</f>
        <v>0</v>
      </c>
      <c r="F15119" s="9">
        <f t="shared" si="5280"/>
        <v>0</v>
      </c>
      <c r="G15119" s="467">
        <f>SUM(G15120:G15122)</f>
        <v>0</v>
      </c>
      <c r="H15119" s="155">
        <f>SUM(H15120:H15122)</f>
        <v>0</v>
      </c>
      <c r="I15119" s="9">
        <f t="shared" si="5281"/>
        <v>0</v>
      </c>
      <c r="J15119" s="467">
        <f>SUM(J15120:J15122)</f>
        <v>0</v>
      </c>
      <c r="K15119" s="155">
        <f>SUM(K15120:K15122)</f>
        <v>0</v>
      </c>
      <c r="L15119" s="9">
        <f t="shared" si="5282"/>
        <v>0</v>
      </c>
      <c r="M15119" s="467">
        <f>SUM(M15120:M15122)</f>
        <v>0</v>
      </c>
      <c r="N15119" s="155">
        <f>SUM(N15120:N15122)</f>
        <v>0</v>
      </c>
    </row>
    <row r="15120" spans="1:14" customFormat="1" ht="25.5" hidden="1" customHeight="1" thickTop="1" thickBot="1" x14ac:dyDescent="0.3">
      <c r="A15120" s="1" t="s">
        <v>0</v>
      </c>
      <c r="B15120" s="8" t="s">
        <v>109</v>
      </c>
      <c r="C15120" s="9">
        <f t="shared" si="5283"/>
        <v>0</v>
      </c>
      <c r="D15120" s="9">
        <v>0</v>
      </c>
      <c r="E15120" s="9">
        <v>0</v>
      </c>
      <c r="F15120" s="9">
        <f t="shared" si="5280"/>
        <v>0</v>
      </c>
      <c r="G15120" s="467">
        <v>0</v>
      </c>
      <c r="H15120" s="155">
        <v>0</v>
      </c>
      <c r="I15120" s="9">
        <f t="shared" si="5281"/>
        <v>0</v>
      </c>
      <c r="J15120" s="467">
        <v>0</v>
      </c>
      <c r="K15120" s="155">
        <v>0</v>
      </c>
      <c r="L15120" s="9">
        <f t="shared" si="5282"/>
        <v>0</v>
      </c>
      <c r="M15120" s="467">
        <v>0</v>
      </c>
      <c r="N15120" s="155">
        <v>0</v>
      </c>
    </row>
    <row r="15121" spans="1:14" customFormat="1" ht="24.75" hidden="1" customHeight="1" thickTop="1" thickBot="1" x14ac:dyDescent="0.3">
      <c r="A15121" s="1" t="s">
        <v>0</v>
      </c>
      <c r="B15121" s="8" t="s">
        <v>111</v>
      </c>
      <c r="C15121" s="9">
        <f t="shared" si="5283"/>
        <v>0</v>
      </c>
      <c r="D15121" s="9">
        <v>0</v>
      </c>
      <c r="E15121" s="9">
        <v>0</v>
      </c>
      <c r="F15121" s="9">
        <f t="shared" si="5280"/>
        <v>0</v>
      </c>
      <c r="G15121" s="467">
        <v>0</v>
      </c>
      <c r="H15121" s="155">
        <v>0</v>
      </c>
      <c r="I15121" s="9">
        <f t="shared" si="5281"/>
        <v>0</v>
      </c>
      <c r="J15121" s="467">
        <v>0</v>
      </c>
      <c r="K15121" s="155">
        <v>0</v>
      </c>
      <c r="L15121" s="9">
        <f t="shared" si="5282"/>
        <v>0</v>
      </c>
      <c r="M15121" s="467">
        <v>0</v>
      </c>
      <c r="N15121" s="155">
        <v>0</v>
      </c>
    </row>
    <row r="15122" spans="1:14" customFormat="1" ht="22.5" hidden="1" customHeight="1" thickTop="1" thickBot="1" x14ac:dyDescent="0.3">
      <c r="A15122" s="1" t="s">
        <v>0</v>
      </c>
      <c r="B15122" s="8" t="s">
        <v>110</v>
      </c>
      <c r="C15122" s="9">
        <f t="shared" si="5283"/>
        <v>0</v>
      </c>
      <c r="D15122" s="9">
        <v>0</v>
      </c>
      <c r="E15122" s="9">
        <v>0</v>
      </c>
      <c r="F15122" s="9">
        <f t="shared" ref="F15122:F15185" si="5284">SUM(G15122:H15122)</f>
        <v>0</v>
      </c>
      <c r="G15122" s="467">
        <v>0</v>
      </c>
      <c r="H15122" s="155">
        <v>0</v>
      </c>
      <c r="I15122" s="9">
        <f t="shared" ref="I15122:I15185" si="5285">SUM(J15122:K15122)</f>
        <v>0</v>
      </c>
      <c r="J15122" s="467">
        <v>0</v>
      </c>
      <c r="K15122" s="155">
        <v>0</v>
      </c>
      <c r="L15122" s="9">
        <f t="shared" ref="L15122:L15185" si="5286">SUM(M15122:N15122)</f>
        <v>0</v>
      </c>
      <c r="M15122" s="467">
        <v>0</v>
      </c>
      <c r="N15122" s="155">
        <v>0</v>
      </c>
    </row>
    <row r="15123" spans="1:14" customFormat="1" ht="20.25" hidden="1" customHeight="1" thickTop="1" thickBot="1" x14ac:dyDescent="0.3">
      <c r="A15123" s="1" t="s">
        <v>0</v>
      </c>
      <c r="B15123" s="6" t="s">
        <v>117</v>
      </c>
      <c r="C15123" s="9">
        <f t="shared" si="5283"/>
        <v>0</v>
      </c>
      <c r="D15123" s="9">
        <f>SUM(D15124:D15125)</f>
        <v>0</v>
      </c>
      <c r="E15123" s="9">
        <f>SUM(E15124:E15125)</f>
        <v>0</v>
      </c>
      <c r="F15123" s="9">
        <f t="shared" si="5284"/>
        <v>0</v>
      </c>
      <c r="G15123" s="467">
        <f>SUM(G15124:G15125)</f>
        <v>0</v>
      </c>
      <c r="H15123" s="155">
        <f>SUM(H15124:H15125)</f>
        <v>0</v>
      </c>
      <c r="I15123" s="9">
        <f t="shared" si="5285"/>
        <v>0</v>
      </c>
      <c r="J15123" s="467">
        <f>SUM(J15124:J15125)</f>
        <v>0</v>
      </c>
      <c r="K15123" s="155">
        <f>SUM(K15124:K15125)</f>
        <v>0</v>
      </c>
      <c r="L15123" s="9">
        <f t="shared" si="5286"/>
        <v>0</v>
      </c>
      <c r="M15123" s="467">
        <f>SUM(M15124:M15125)</f>
        <v>0</v>
      </c>
      <c r="N15123" s="155">
        <f>SUM(N15124:N15125)</f>
        <v>0</v>
      </c>
    </row>
    <row r="15124" spans="1:14" customFormat="1" ht="28.5" hidden="1" customHeight="1" thickTop="1" thickBot="1" x14ac:dyDescent="0.3">
      <c r="A15124" s="1" t="s">
        <v>0</v>
      </c>
      <c r="B15124" s="7" t="s">
        <v>100</v>
      </c>
      <c r="C15124" s="9">
        <f t="shared" si="5283"/>
        <v>0</v>
      </c>
      <c r="D15124" s="9">
        <v>0</v>
      </c>
      <c r="E15124" s="9">
        <v>0</v>
      </c>
      <c r="F15124" s="9">
        <f t="shared" si="5284"/>
        <v>0</v>
      </c>
      <c r="G15124" s="467">
        <v>0</v>
      </c>
      <c r="H15124" s="155">
        <v>0</v>
      </c>
      <c r="I15124" s="9">
        <f t="shared" si="5285"/>
        <v>0</v>
      </c>
      <c r="J15124" s="467">
        <v>0</v>
      </c>
      <c r="K15124" s="155">
        <v>0</v>
      </c>
      <c r="L15124" s="9">
        <f t="shared" si="5286"/>
        <v>0</v>
      </c>
      <c r="M15124" s="467">
        <v>0</v>
      </c>
      <c r="N15124" s="155">
        <v>0</v>
      </c>
    </row>
    <row r="15125" spans="1:14" customFormat="1" ht="29.25" hidden="1" customHeight="1" thickTop="1" x14ac:dyDescent="0.25">
      <c r="A15125" s="133" t="s">
        <v>0</v>
      </c>
      <c r="B15125" s="138" t="s">
        <v>101</v>
      </c>
      <c r="C15125" s="135">
        <f t="shared" si="5283"/>
        <v>0</v>
      </c>
      <c r="D15125" s="135">
        <v>0</v>
      </c>
      <c r="E15125" s="135">
        <v>0</v>
      </c>
      <c r="F15125" s="135">
        <f t="shared" si="5284"/>
        <v>0</v>
      </c>
      <c r="G15125" s="476">
        <v>0</v>
      </c>
      <c r="H15125" s="155">
        <v>0</v>
      </c>
      <c r="I15125" s="135">
        <f t="shared" si="5285"/>
        <v>0</v>
      </c>
      <c r="J15125" s="476">
        <v>0</v>
      </c>
      <c r="K15125" s="155">
        <v>0</v>
      </c>
      <c r="L15125" s="135">
        <f t="shared" si="5286"/>
        <v>0</v>
      </c>
      <c r="M15125" s="476">
        <v>0</v>
      </c>
      <c r="N15125" s="155">
        <v>0</v>
      </c>
    </row>
    <row r="15126" spans="1:14" s="333" customFormat="1" ht="24.75" hidden="1" customHeight="1" x14ac:dyDescent="0.2">
      <c r="A15126" s="334" t="s">
        <v>0</v>
      </c>
      <c r="B15126" s="339" t="s">
        <v>118</v>
      </c>
      <c r="C15126" s="338">
        <f t="shared" si="5283"/>
        <v>0</v>
      </c>
      <c r="D15126" s="338">
        <f>SUM(D15127,D15130,D15133)</f>
        <v>0</v>
      </c>
      <c r="E15126" s="338">
        <f>SUM(E15127,E15130,E15133)</f>
        <v>0</v>
      </c>
      <c r="F15126" s="338">
        <f t="shared" si="5284"/>
        <v>0</v>
      </c>
      <c r="G15126" s="483">
        <f>SUM(G15127,G15130,G15133)</f>
        <v>0</v>
      </c>
      <c r="H15126" s="338">
        <f>SUM(H15127,H15130,H15133)</f>
        <v>0</v>
      </c>
      <c r="I15126" s="338">
        <f t="shared" si="5285"/>
        <v>0</v>
      </c>
      <c r="J15126" s="483">
        <f>SUM(J15127,J15130,J15133)</f>
        <v>0</v>
      </c>
      <c r="K15126" s="338">
        <f>SUM(K15127,K15130,K15133)</f>
        <v>0</v>
      </c>
      <c r="L15126" s="338">
        <f t="shared" si="5286"/>
        <v>0</v>
      </c>
      <c r="M15126" s="483">
        <f>SUM(M15127,M15130,M15133)</f>
        <v>0</v>
      </c>
      <c r="N15126" s="338">
        <f>SUM(N15127,N15130,N15133)</f>
        <v>0</v>
      </c>
    </row>
    <row r="15127" spans="1:14" customFormat="1" ht="29.25" hidden="1" customHeight="1" thickBot="1" x14ac:dyDescent="0.3">
      <c r="A15127" s="140" t="s">
        <v>0</v>
      </c>
      <c r="B15127" s="147" t="s">
        <v>119</v>
      </c>
      <c r="C15127" s="142">
        <f t="shared" si="5283"/>
        <v>0</v>
      </c>
      <c r="D15127" s="142">
        <f>SUM(D15128:D15129)</f>
        <v>0</v>
      </c>
      <c r="E15127" s="142">
        <f>SUM(E15128:E15129)</f>
        <v>0</v>
      </c>
      <c r="F15127" s="142">
        <f t="shared" si="5284"/>
        <v>0</v>
      </c>
      <c r="G15127" s="477">
        <f>SUM(G15128:G15129)</f>
        <v>0</v>
      </c>
      <c r="H15127" s="155">
        <f>SUM(H15128:H15129)</f>
        <v>0</v>
      </c>
      <c r="I15127" s="142">
        <f t="shared" si="5285"/>
        <v>0</v>
      </c>
      <c r="J15127" s="477">
        <f>SUM(J15128:J15129)</f>
        <v>0</v>
      </c>
      <c r="K15127" s="155">
        <f>SUM(K15128:K15129)</f>
        <v>0</v>
      </c>
      <c r="L15127" s="142">
        <f t="shared" si="5286"/>
        <v>0</v>
      </c>
      <c r="M15127" s="477">
        <f>SUM(M15128:M15129)</f>
        <v>0</v>
      </c>
      <c r="N15127" s="155">
        <f>SUM(N15128:N15129)</f>
        <v>0</v>
      </c>
    </row>
    <row r="15128" spans="1:14" customFormat="1" ht="27" hidden="1" customHeight="1" thickTop="1" thickBot="1" x14ac:dyDescent="0.3">
      <c r="A15128" s="1" t="s">
        <v>0</v>
      </c>
      <c r="B15128" s="5" t="s">
        <v>120</v>
      </c>
      <c r="C15128" s="9">
        <f t="shared" si="5283"/>
        <v>0</v>
      </c>
      <c r="D15128" s="9">
        <v>0</v>
      </c>
      <c r="E15128" s="9">
        <v>0</v>
      </c>
      <c r="F15128" s="9">
        <f t="shared" si="5284"/>
        <v>0</v>
      </c>
      <c r="G15128" s="467">
        <v>0</v>
      </c>
      <c r="H15128" s="155">
        <v>0</v>
      </c>
      <c r="I15128" s="9">
        <f t="shared" si="5285"/>
        <v>0</v>
      </c>
      <c r="J15128" s="467">
        <v>0</v>
      </c>
      <c r="K15128" s="155">
        <v>0</v>
      </c>
      <c r="L15128" s="9">
        <f t="shared" si="5286"/>
        <v>0</v>
      </c>
      <c r="M15128" s="467">
        <v>0</v>
      </c>
      <c r="N15128" s="155">
        <v>0</v>
      </c>
    </row>
    <row r="15129" spans="1:14" customFormat="1" ht="27" hidden="1" customHeight="1" thickTop="1" thickBot="1" x14ac:dyDescent="0.3">
      <c r="A15129" s="1" t="s">
        <v>0</v>
      </c>
      <c r="B15129" s="5" t="s">
        <v>121</v>
      </c>
      <c r="C15129" s="9">
        <f t="shared" si="5283"/>
        <v>0</v>
      </c>
      <c r="D15129" s="9">
        <v>0</v>
      </c>
      <c r="E15129" s="9">
        <v>0</v>
      </c>
      <c r="F15129" s="9">
        <f t="shared" si="5284"/>
        <v>0</v>
      </c>
      <c r="G15129" s="467">
        <v>0</v>
      </c>
      <c r="H15129" s="155">
        <v>0</v>
      </c>
      <c r="I15129" s="9">
        <f t="shared" si="5285"/>
        <v>0</v>
      </c>
      <c r="J15129" s="467">
        <v>0</v>
      </c>
      <c r="K15129" s="155">
        <v>0</v>
      </c>
      <c r="L15129" s="9">
        <f t="shared" si="5286"/>
        <v>0</v>
      </c>
      <c r="M15129" s="467">
        <v>0</v>
      </c>
      <c r="N15129" s="155">
        <v>0</v>
      </c>
    </row>
    <row r="15130" spans="1:14" customFormat="1" ht="25.5" hidden="1" customHeight="1" thickTop="1" thickBot="1" x14ac:dyDescent="0.3">
      <c r="A15130" s="1" t="s">
        <v>0</v>
      </c>
      <c r="B15130" s="4" t="s">
        <v>122</v>
      </c>
      <c r="C15130" s="9">
        <f t="shared" si="5283"/>
        <v>0</v>
      </c>
      <c r="D15130" s="9">
        <f>SUM(D15131:D15132)</f>
        <v>0</v>
      </c>
      <c r="E15130" s="9">
        <f>SUM(E15131:E15132)</f>
        <v>0</v>
      </c>
      <c r="F15130" s="9">
        <f t="shared" si="5284"/>
        <v>0</v>
      </c>
      <c r="G15130" s="467">
        <f>SUM(G15131:G15132)</f>
        <v>0</v>
      </c>
      <c r="H15130" s="155">
        <f>SUM(H15131:H15132)</f>
        <v>0</v>
      </c>
      <c r="I15130" s="9">
        <f t="shared" si="5285"/>
        <v>0</v>
      </c>
      <c r="J15130" s="467">
        <f>SUM(J15131:J15132)</f>
        <v>0</v>
      </c>
      <c r="K15130" s="155">
        <f>SUM(K15131:K15132)</f>
        <v>0</v>
      </c>
      <c r="L15130" s="9">
        <f t="shared" si="5286"/>
        <v>0</v>
      </c>
      <c r="M15130" s="467">
        <f>SUM(M15131:M15132)</f>
        <v>0</v>
      </c>
      <c r="N15130" s="155">
        <f>SUM(N15131:N15132)</f>
        <v>0</v>
      </c>
    </row>
    <row r="15131" spans="1:14" customFormat="1" ht="33" hidden="1" customHeight="1" thickTop="1" thickBot="1" x14ac:dyDescent="0.3">
      <c r="A15131" s="1" t="s">
        <v>0</v>
      </c>
      <c r="B15131" s="5" t="s">
        <v>120</v>
      </c>
      <c r="C15131" s="9">
        <f t="shared" si="5283"/>
        <v>0</v>
      </c>
      <c r="D15131" s="9">
        <v>0</v>
      </c>
      <c r="E15131" s="9">
        <v>0</v>
      </c>
      <c r="F15131" s="9">
        <f t="shared" si="5284"/>
        <v>0</v>
      </c>
      <c r="G15131" s="467">
        <v>0</v>
      </c>
      <c r="H15131" s="155">
        <v>0</v>
      </c>
      <c r="I15131" s="9">
        <f t="shared" si="5285"/>
        <v>0</v>
      </c>
      <c r="J15131" s="467">
        <v>0</v>
      </c>
      <c r="K15131" s="155">
        <v>0</v>
      </c>
      <c r="L15131" s="9">
        <f t="shared" si="5286"/>
        <v>0</v>
      </c>
      <c r="M15131" s="467">
        <v>0</v>
      </c>
      <c r="N15131" s="155">
        <v>0</v>
      </c>
    </row>
    <row r="15132" spans="1:14" customFormat="1" ht="23.25" hidden="1" customHeight="1" thickTop="1" thickBot="1" x14ac:dyDescent="0.3">
      <c r="A15132" s="1" t="s">
        <v>0</v>
      </c>
      <c r="B15132" s="5" t="s">
        <v>121</v>
      </c>
      <c r="C15132" s="9">
        <f t="shared" si="5283"/>
        <v>0</v>
      </c>
      <c r="D15132" s="9">
        <v>0</v>
      </c>
      <c r="E15132" s="9">
        <v>0</v>
      </c>
      <c r="F15132" s="9">
        <f t="shared" si="5284"/>
        <v>0</v>
      </c>
      <c r="G15132" s="467">
        <v>0</v>
      </c>
      <c r="H15132" s="155">
        <v>0</v>
      </c>
      <c r="I15132" s="9">
        <f t="shared" si="5285"/>
        <v>0</v>
      </c>
      <c r="J15132" s="467">
        <v>0</v>
      </c>
      <c r="K15132" s="155">
        <v>0</v>
      </c>
      <c r="L15132" s="9">
        <f t="shared" si="5286"/>
        <v>0</v>
      </c>
      <c r="M15132" s="467">
        <v>0</v>
      </c>
      <c r="N15132" s="155">
        <v>0</v>
      </c>
    </row>
    <row r="15133" spans="1:14" customFormat="1" ht="21.75" hidden="1" customHeight="1" thickTop="1" thickBot="1" x14ac:dyDescent="0.3">
      <c r="A15133" s="1" t="s">
        <v>0</v>
      </c>
      <c r="B15133" s="4" t="s">
        <v>123</v>
      </c>
      <c r="C15133" s="9">
        <f t="shared" si="5283"/>
        <v>0</v>
      </c>
      <c r="D15133" s="9">
        <f>SUM(D15134:D15135)</f>
        <v>0</v>
      </c>
      <c r="E15133" s="9">
        <f>SUM(E15134:E15135)</f>
        <v>0</v>
      </c>
      <c r="F15133" s="9">
        <f t="shared" si="5284"/>
        <v>0</v>
      </c>
      <c r="G15133" s="467">
        <f>SUM(G15134:G15135)</f>
        <v>0</v>
      </c>
      <c r="H15133" s="155">
        <f>SUM(H15134:H15135)</f>
        <v>0</v>
      </c>
      <c r="I15133" s="9">
        <f t="shared" si="5285"/>
        <v>0</v>
      </c>
      <c r="J15133" s="467">
        <f>SUM(J15134:J15135)</f>
        <v>0</v>
      </c>
      <c r="K15133" s="155">
        <f>SUM(K15134:K15135)</f>
        <v>0</v>
      </c>
      <c r="L15133" s="9">
        <f t="shared" si="5286"/>
        <v>0</v>
      </c>
      <c r="M15133" s="467">
        <f>SUM(M15134:M15135)</f>
        <v>0</v>
      </c>
      <c r="N15133" s="155">
        <f>SUM(N15134:N15135)</f>
        <v>0</v>
      </c>
    </row>
    <row r="15134" spans="1:14" customFormat="1" ht="27" hidden="1" customHeight="1" thickTop="1" thickBot="1" x14ac:dyDescent="0.3">
      <c r="A15134" s="1" t="s">
        <v>0</v>
      </c>
      <c r="B15134" s="5" t="s">
        <v>120</v>
      </c>
      <c r="C15134" s="9">
        <f t="shared" si="5283"/>
        <v>0</v>
      </c>
      <c r="D15134" s="9">
        <v>0</v>
      </c>
      <c r="E15134" s="9">
        <v>0</v>
      </c>
      <c r="F15134" s="9">
        <f t="shared" si="5284"/>
        <v>0</v>
      </c>
      <c r="G15134" s="467">
        <v>0</v>
      </c>
      <c r="H15134" s="155">
        <v>0</v>
      </c>
      <c r="I15134" s="9">
        <f t="shared" si="5285"/>
        <v>0</v>
      </c>
      <c r="J15134" s="467">
        <v>0</v>
      </c>
      <c r="K15134" s="155">
        <v>0</v>
      </c>
      <c r="L15134" s="9">
        <f t="shared" si="5286"/>
        <v>0</v>
      </c>
      <c r="M15134" s="467">
        <v>0</v>
      </c>
      <c r="N15134" s="155">
        <v>0</v>
      </c>
    </row>
    <row r="15135" spans="1:14" customFormat="1" ht="19.5" hidden="1" customHeight="1" thickTop="1" x14ac:dyDescent="0.25">
      <c r="A15135" s="133" t="s">
        <v>0</v>
      </c>
      <c r="B15135" s="136" t="s">
        <v>121</v>
      </c>
      <c r="C15135" s="135">
        <f t="shared" si="5283"/>
        <v>0</v>
      </c>
      <c r="D15135" s="135">
        <v>0</v>
      </c>
      <c r="E15135" s="135">
        <v>0</v>
      </c>
      <c r="F15135" s="135">
        <f t="shared" si="5284"/>
        <v>0</v>
      </c>
      <c r="G15135" s="476">
        <v>0</v>
      </c>
      <c r="H15135" s="155">
        <v>0</v>
      </c>
      <c r="I15135" s="135">
        <f t="shared" si="5285"/>
        <v>0</v>
      </c>
      <c r="J15135" s="476">
        <v>0</v>
      </c>
      <c r="K15135" s="155">
        <v>0</v>
      </c>
      <c r="L15135" s="135">
        <f t="shared" si="5286"/>
        <v>0</v>
      </c>
      <c r="M15135" s="476">
        <v>0</v>
      </c>
      <c r="N15135" s="155">
        <v>0</v>
      </c>
    </row>
    <row r="15136" spans="1:14" ht="30.75" hidden="1" customHeight="1" x14ac:dyDescent="0.2">
      <c r="A15136" s="448" t="s">
        <v>0</v>
      </c>
      <c r="B15136" s="330" t="s">
        <v>124</v>
      </c>
      <c r="C15136" s="329">
        <f t="shared" si="5283"/>
        <v>0</v>
      </c>
      <c r="D15136" s="329">
        <f>SUM(D15137:D15138)</f>
        <v>0</v>
      </c>
      <c r="E15136" s="329">
        <f>SUM(E15137:E15138)</f>
        <v>0</v>
      </c>
      <c r="F15136" s="329">
        <f t="shared" si="5284"/>
        <v>0</v>
      </c>
      <c r="G15136" s="446">
        <v>0</v>
      </c>
      <c r="H15136" s="329">
        <f>SUM(H15137:H15138)</f>
        <v>0</v>
      </c>
      <c r="I15136" s="329">
        <f t="shared" si="5285"/>
        <v>0</v>
      </c>
      <c r="J15136" s="446">
        <v>0</v>
      </c>
      <c r="K15136" s="329">
        <f>SUM(K15137:K15138)</f>
        <v>0</v>
      </c>
      <c r="L15136" s="329">
        <f t="shared" si="5286"/>
        <v>0</v>
      </c>
      <c r="M15136" s="446">
        <v>0</v>
      </c>
      <c r="N15136" s="329">
        <f>SUM(N15137:N15138)</f>
        <v>0</v>
      </c>
    </row>
    <row r="15137" spans="1:14" customFormat="1" ht="27.75" hidden="1" customHeight="1" thickBot="1" x14ac:dyDescent="0.3">
      <c r="A15137" s="386" t="s">
        <v>0</v>
      </c>
      <c r="B15137" s="157" t="s">
        <v>125</v>
      </c>
      <c r="C15137" s="155">
        <f t="shared" si="5283"/>
        <v>0</v>
      </c>
      <c r="D15137" s="155">
        <v>0</v>
      </c>
      <c r="E15137" s="155">
        <v>0</v>
      </c>
      <c r="F15137" s="155">
        <f t="shared" si="5284"/>
        <v>0</v>
      </c>
      <c r="G15137" s="505">
        <v>0</v>
      </c>
      <c r="H15137" s="155">
        <v>0</v>
      </c>
      <c r="I15137" s="155">
        <f t="shared" si="5285"/>
        <v>0</v>
      </c>
      <c r="J15137" s="505">
        <v>0</v>
      </c>
      <c r="K15137" s="155">
        <v>0</v>
      </c>
      <c r="L15137" s="155">
        <f t="shared" si="5286"/>
        <v>0</v>
      </c>
      <c r="M15137" s="505">
        <v>0</v>
      </c>
      <c r="N15137" s="155">
        <v>0</v>
      </c>
    </row>
    <row r="15138" spans="1:14" customFormat="1" ht="30" hidden="1" customHeight="1" thickBot="1" x14ac:dyDescent="0.3">
      <c r="A15138" s="1" t="s">
        <v>0</v>
      </c>
      <c r="B15138" s="147" t="s">
        <v>126</v>
      </c>
      <c r="C15138" s="142">
        <f t="shared" si="5283"/>
        <v>0</v>
      </c>
      <c r="D15138" s="142">
        <f>SUM(D15139,D15158)</f>
        <v>0</v>
      </c>
      <c r="E15138" s="142">
        <f>SUM(E15139,E15158)</f>
        <v>0</v>
      </c>
      <c r="F15138" s="142">
        <f t="shared" si="5284"/>
        <v>0</v>
      </c>
      <c r="G15138" s="477">
        <v>0</v>
      </c>
      <c r="H15138" s="155">
        <f>SUM(H15139,H15158)</f>
        <v>0</v>
      </c>
      <c r="I15138" s="142">
        <f t="shared" si="5285"/>
        <v>0</v>
      </c>
      <c r="J15138" s="477">
        <v>0</v>
      </c>
      <c r="K15138" s="155">
        <f>SUM(K15139,K15158)</f>
        <v>0</v>
      </c>
      <c r="L15138" s="142">
        <f t="shared" si="5286"/>
        <v>0</v>
      </c>
      <c r="M15138" s="477">
        <v>0</v>
      </c>
      <c r="N15138" s="155">
        <f>SUM(N15139,N15158)</f>
        <v>0</v>
      </c>
    </row>
    <row r="15139" spans="1:14" customFormat="1" ht="30" hidden="1" customHeight="1" thickTop="1" thickBot="1" x14ac:dyDescent="0.3">
      <c r="A15139" s="1" t="s">
        <v>0</v>
      </c>
      <c r="B15139" s="5" t="s">
        <v>127</v>
      </c>
      <c r="C15139" s="9">
        <f t="shared" si="5283"/>
        <v>0</v>
      </c>
      <c r="D15139" s="9">
        <f>SUM(D15140:D15157)</f>
        <v>0</v>
      </c>
      <c r="E15139" s="9">
        <f>SUM(E15140:E15157)</f>
        <v>0</v>
      </c>
      <c r="F15139" s="9">
        <f t="shared" si="5284"/>
        <v>0</v>
      </c>
      <c r="G15139" s="467">
        <f>SUM(G15140:G15157)</f>
        <v>0</v>
      </c>
      <c r="H15139" s="155">
        <f>SUM(H15140:H15157)</f>
        <v>0</v>
      </c>
      <c r="I15139" s="9">
        <f t="shared" si="5285"/>
        <v>0</v>
      </c>
      <c r="J15139" s="467">
        <f>SUM(J15140:J15157)</f>
        <v>0</v>
      </c>
      <c r="K15139" s="155">
        <f>SUM(K15140:K15157)</f>
        <v>0</v>
      </c>
      <c r="L15139" s="9">
        <f t="shared" si="5286"/>
        <v>0</v>
      </c>
      <c r="M15139" s="467">
        <f>SUM(M15140:M15157)</f>
        <v>0</v>
      </c>
      <c r="N15139" s="155">
        <f>SUM(N15140:N15157)</f>
        <v>0</v>
      </c>
    </row>
    <row r="15140" spans="1:14" customFormat="1" ht="22.5" hidden="1" customHeight="1" thickTop="1" thickBot="1" x14ac:dyDescent="0.3">
      <c r="A15140" s="1" t="s">
        <v>0</v>
      </c>
      <c r="B15140" s="6" t="s">
        <v>128</v>
      </c>
      <c r="C15140" s="9">
        <f t="shared" si="5283"/>
        <v>0</v>
      </c>
      <c r="D15140" s="9">
        <v>0</v>
      </c>
      <c r="E15140" s="9">
        <v>0</v>
      </c>
      <c r="F15140" s="9">
        <f t="shared" si="5284"/>
        <v>0</v>
      </c>
      <c r="G15140" s="467">
        <v>0</v>
      </c>
      <c r="H15140" s="155">
        <v>0</v>
      </c>
      <c r="I15140" s="9">
        <f t="shared" si="5285"/>
        <v>0</v>
      </c>
      <c r="J15140" s="467">
        <v>0</v>
      </c>
      <c r="K15140" s="155">
        <v>0</v>
      </c>
      <c r="L15140" s="9">
        <f t="shared" si="5286"/>
        <v>0</v>
      </c>
      <c r="M15140" s="467">
        <v>0</v>
      </c>
      <c r="N15140" s="155">
        <v>0</v>
      </c>
    </row>
    <row r="15141" spans="1:14" customFormat="1" ht="21.75" hidden="1" customHeight="1" thickTop="1" thickBot="1" x14ac:dyDescent="0.3">
      <c r="A15141" s="1" t="s">
        <v>0</v>
      </c>
      <c r="B15141" s="6" t="s">
        <v>129</v>
      </c>
      <c r="C15141" s="9">
        <f t="shared" si="5283"/>
        <v>0</v>
      </c>
      <c r="D15141" s="9">
        <v>0</v>
      </c>
      <c r="E15141" s="9">
        <v>0</v>
      </c>
      <c r="F15141" s="9">
        <f t="shared" si="5284"/>
        <v>0</v>
      </c>
      <c r="G15141" s="467">
        <v>0</v>
      </c>
      <c r="H15141" s="155">
        <v>0</v>
      </c>
      <c r="I15141" s="9">
        <f t="shared" si="5285"/>
        <v>0</v>
      </c>
      <c r="J15141" s="467">
        <v>0</v>
      </c>
      <c r="K15141" s="155">
        <v>0</v>
      </c>
      <c r="L15141" s="9">
        <f t="shared" si="5286"/>
        <v>0</v>
      </c>
      <c r="M15141" s="467">
        <v>0</v>
      </c>
      <c r="N15141" s="155">
        <v>0</v>
      </c>
    </row>
    <row r="15142" spans="1:14" customFormat="1" ht="29.25" hidden="1" customHeight="1" thickTop="1" thickBot="1" x14ac:dyDescent="0.3">
      <c r="A15142" s="1" t="s">
        <v>0</v>
      </c>
      <c r="B15142" s="6" t="s">
        <v>130</v>
      </c>
      <c r="C15142" s="9">
        <f t="shared" si="5283"/>
        <v>0</v>
      </c>
      <c r="D15142" s="9">
        <v>0</v>
      </c>
      <c r="E15142" s="9">
        <v>0</v>
      </c>
      <c r="F15142" s="9">
        <f t="shared" si="5284"/>
        <v>0</v>
      </c>
      <c r="G15142" s="467">
        <v>0</v>
      </c>
      <c r="H15142" s="155">
        <v>0</v>
      </c>
      <c r="I15142" s="9">
        <f t="shared" si="5285"/>
        <v>0</v>
      </c>
      <c r="J15142" s="467">
        <v>0</v>
      </c>
      <c r="K15142" s="155">
        <v>0</v>
      </c>
      <c r="L15142" s="9">
        <f t="shared" si="5286"/>
        <v>0</v>
      </c>
      <c r="M15142" s="467">
        <v>0</v>
      </c>
      <c r="N15142" s="155">
        <v>0</v>
      </c>
    </row>
    <row r="15143" spans="1:14" customFormat="1" ht="21.75" hidden="1" customHeight="1" thickTop="1" thickBot="1" x14ac:dyDescent="0.3">
      <c r="A15143" s="1" t="s">
        <v>0</v>
      </c>
      <c r="B15143" s="6" t="s">
        <v>131</v>
      </c>
      <c r="C15143" s="9">
        <f t="shared" si="5283"/>
        <v>0</v>
      </c>
      <c r="D15143" s="9">
        <v>0</v>
      </c>
      <c r="E15143" s="9">
        <v>0</v>
      </c>
      <c r="F15143" s="9">
        <f t="shared" si="5284"/>
        <v>0</v>
      </c>
      <c r="G15143" s="467">
        <v>0</v>
      </c>
      <c r="H15143" s="155">
        <v>0</v>
      </c>
      <c r="I15143" s="9">
        <f t="shared" si="5285"/>
        <v>0</v>
      </c>
      <c r="J15143" s="467">
        <v>0</v>
      </c>
      <c r="K15143" s="155">
        <v>0</v>
      </c>
      <c r="L15143" s="9">
        <f t="shared" si="5286"/>
        <v>0</v>
      </c>
      <c r="M15143" s="467">
        <v>0</v>
      </c>
      <c r="N15143" s="155">
        <v>0</v>
      </c>
    </row>
    <row r="15144" spans="1:14" customFormat="1" ht="28.5" hidden="1" customHeight="1" thickTop="1" thickBot="1" x14ac:dyDescent="0.3">
      <c r="A15144" s="1" t="s">
        <v>0</v>
      </c>
      <c r="B15144" s="6" t="s">
        <v>132</v>
      </c>
      <c r="C15144" s="9">
        <f t="shared" si="5283"/>
        <v>0</v>
      </c>
      <c r="D15144" s="9">
        <v>0</v>
      </c>
      <c r="E15144" s="9">
        <v>0</v>
      </c>
      <c r="F15144" s="9">
        <f t="shared" si="5284"/>
        <v>0</v>
      </c>
      <c r="G15144" s="467">
        <v>0</v>
      </c>
      <c r="H15144" s="155">
        <v>0</v>
      </c>
      <c r="I15144" s="9">
        <f t="shared" si="5285"/>
        <v>0</v>
      </c>
      <c r="J15144" s="467">
        <v>0</v>
      </c>
      <c r="K15144" s="155">
        <v>0</v>
      </c>
      <c r="L15144" s="9">
        <f t="shared" si="5286"/>
        <v>0</v>
      </c>
      <c r="M15144" s="467">
        <v>0</v>
      </c>
      <c r="N15144" s="155">
        <v>0</v>
      </c>
    </row>
    <row r="15145" spans="1:14" customFormat="1" ht="24.75" hidden="1" customHeight="1" thickTop="1" thickBot="1" x14ac:dyDescent="0.3">
      <c r="A15145" s="1" t="s">
        <v>0</v>
      </c>
      <c r="B15145" s="6" t="s">
        <v>133</v>
      </c>
      <c r="C15145" s="9">
        <f t="shared" si="5283"/>
        <v>0</v>
      </c>
      <c r="D15145" s="9">
        <v>0</v>
      </c>
      <c r="E15145" s="9">
        <v>0</v>
      </c>
      <c r="F15145" s="9">
        <f t="shared" si="5284"/>
        <v>0</v>
      </c>
      <c r="G15145" s="467">
        <v>0</v>
      </c>
      <c r="H15145" s="155">
        <v>0</v>
      </c>
      <c r="I15145" s="9">
        <f t="shared" si="5285"/>
        <v>0</v>
      </c>
      <c r="J15145" s="467">
        <v>0</v>
      </c>
      <c r="K15145" s="155">
        <v>0</v>
      </c>
      <c r="L15145" s="9">
        <f t="shared" si="5286"/>
        <v>0</v>
      </c>
      <c r="M15145" s="467">
        <v>0</v>
      </c>
      <c r="N15145" s="155">
        <v>0</v>
      </c>
    </row>
    <row r="15146" spans="1:14" customFormat="1" ht="26.25" hidden="1" customHeight="1" thickTop="1" thickBot="1" x14ac:dyDescent="0.3">
      <c r="A15146" s="1" t="s">
        <v>0</v>
      </c>
      <c r="B15146" s="6" t="s">
        <v>134</v>
      </c>
      <c r="C15146" s="9">
        <f t="shared" si="5283"/>
        <v>0</v>
      </c>
      <c r="D15146" s="9">
        <v>0</v>
      </c>
      <c r="E15146" s="9">
        <v>0</v>
      </c>
      <c r="F15146" s="9">
        <f t="shared" si="5284"/>
        <v>0</v>
      </c>
      <c r="G15146" s="467">
        <v>0</v>
      </c>
      <c r="H15146" s="155">
        <v>0</v>
      </c>
      <c r="I15146" s="9">
        <f t="shared" si="5285"/>
        <v>0</v>
      </c>
      <c r="J15146" s="467">
        <v>0</v>
      </c>
      <c r="K15146" s="155">
        <v>0</v>
      </c>
      <c r="L15146" s="9">
        <f t="shared" si="5286"/>
        <v>0</v>
      </c>
      <c r="M15146" s="467">
        <v>0</v>
      </c>
      <c r="N15146" s="155">
        <v>0</v>
      </c>
    </row>
    <row r="15147" spans="1:14" customFormat="1" ht="24.75" hidden="1" customHeight="1" thickTop="1" thickBot="1" x14ac:dyDescent="0.3">
      <c r="A15147" s="1" t="s">
        <v>0</v>
      </c>
      <c r="B15147" s="6" t="s">
        <v>135</v>
      </c>
      <c r="C15147" s="9">
        <f t="shared" si="5283"/>
        <v>0</v>
      </c>
      <c r="D15147" s="9">
        <v>0</v>
      </c>
      <c r="E15147" s="9">
        <v>0</v>
      </c>
      <c r="F15147" s="9">
        <f t="shared" si="5284"/>
        <v>0</v>
      </c>
      <c r="G15147" s="467">
        <v>0</v>
      </c>
      <c r="H15147" s="155">
        <v>0</v>
      </c>
      <c r="I15147" s="9">
        <f t="shared" si="5285"/>
        <v>0</v>
      </c>
      <c r="J15147" s="467">
        <v>0</v>
      </c>
      <c r="K15147" s="155">
        <v>0</v>
      </c>
      <c r="L15147" s="9">
        <f t="shared" si="5286"/>
        <v>0</v>
      </c>
      <c r="M15147" s="467">
        <v>0</v>
      </c>
      <c r="N15147" s="155">
        <v>0</v>
      </c>
    </row>
    <row r="15148" spans="1:14" customFormat="1" ht="24.75" hidden="1" customHeight="1" thickTop="1" thickBot="1" x14ac:dyDescent="0.3">
      <c r="A15148" s="1" t="s">
        <v>0</v>
      </c>
      <c r="B15148" s="6" t="s">
        <v>136</v>
      </c>
      <c r="C15148" s="9">
        <f t="shared" si="5283"/>
        <v>0</v>
      </c>
      <c r="D15148" s="9">
        <v>0</v>
      </c>
      <c r="E15148" s="9">
        <v>0</v>
      </c>
      <c r="F15148" s="9">
        <f t="shared" si="5284"/>
        <v>0</v>
      </c>
      <c r="G15148" s="467">
        <v>0</v>
      </c>
      <c r="H15148" s="155">
        <v>0</v>
      </c>
      <c r="I15148" s="9">
        <f t="shared" si="5285"/>
        <v>0</v>
      </c>
      <c r="J15148" s="467">
        <v>0</v>
      </c>
      <c r="K15148" s="155">
        <v>0</v>
      </c>
      <c r="L15148" s="9">
        <f t="shared" si="5286"/>
        <v>0</v>
      </c>
      <c r="M15148" s="467">
        <v>0</v>
      </c>
      <c r="N15148" s="155">
        <v>0</v>
      </c>
    </row>
    <row r="15149" spans="1:14" customFormat="1" ht="30.75" hidden="1" customHeight="1" thickTop="1" thickBot="1" x14ac:dyDescent="0.3">
      <c r="A15149" s="1" t="s">
        <v>0</v>
      </c>
      <c r="B15149" s="6" t="s">
        <v>137</v>
      </c>
      <c r="C15149" s="9">
        <f t="shared" si="5283"/>
        <v>0</v>
      </c>
      <c r="D15149" s="9">
        <v>0</v>
      </c>
      <c r="E15149" s="9">
        <v>0</v>
      </c>
      <c r="F15149" s="9">
        <f t="shared" si="5284"/>
        <v>0</v>
      </c>
      <c r="G15149" s="467">
        <v>0</v>
      </c>
      <c r="H15149" s="155">
        <v>0</v>
      </c>
      <c r="I15149" s="9">
        <f t="shared" si="5285"/>
        <v>0</v>
      </c>
      <c r="J15149" s="467">
        <v>0</v>
      </c>
      <c r="K15149" s="155">
        <v>0</v>
      </c>
      <c r="L15149" s="9">
        <f t="shared" si="5286"/>
        <v>0</v>
      </c>
      <c r="M15149" s="467">
        <v>0</v>
      </c>
      <c r="N15149" s="155">
        <v>0</v>
      </c>
    </row>
    <row r="15150" spans="1:14" customFormat="1" ht="29.25" hidden="1" customHeight="1" thickTop="1" thickBot="1" x14ac:dyDescent="0.3">
      <c r="A15150" s="1" t="s">
        <v>0</v>
      </c>
      <c r="B15150" s="6" t="s">
        <v>138</v>
      </c>
      <c r="C15150" s="9">
        <f t="shared" si="5283"/>
        <v>0</v>
      </c>
      <c r="D15150" s="9">
        <v>0</v>
      </c>
      <c r="E15150" s="9">
        <v>0</v>
      </c>
      <c r="F15150" s="9">
        <f t="shared" si="5284"/>
        <v>0</v>
      </c>
      <c r="G15150" s="467">
        <v>0</v>
      </c>
      <c r="H15150" s="155">
        <v>0</v>
      </c>
      <c r="I15150" s="9">
        <f t="shared" si="5285"/>
        <v>0</v>
      </c>
      <c r="J15150" s="467">
        <v>0</v>
      </c>
      <c r="K15150" s="155">
        <v>0</v>
      </c>
      <c r="L15150" s="9">
        <f t="shared" si="5286"/>
        <v>0</v>
      </c>
      <c r="M15150" s="467">
        <v>0</v>
      </c>
      <c r="N15150" s="155">
        <v>0</v>
      </c>
    </row>
    <row r="15151" spans="1:14" customFormat="1" ht="30" hidden="1" customHeight="1" thickBot="1" x14ac:dyDescent="0.3">
      <c r="A15151" s="1" t="s">
        <v>0</v>
      </c>
      <c r="B15151" s="6" t="s">
        <v>139</v>
      </c>
      <c r="C15151" s="9">
        <f t="shared" si="5283"/>
        <v>0</v>
      </c>
      <c r="D15151" s="9">
        <v>0</v>
      </c>
      <c r="E15151" s="9">
        <v>0</v>
      </c>
      <c r="F15151" s="9">
        <f t="shared" si="5284"/>
        <v>0</v>
      </c>
      <c r="G15151" s="467">
        <v>0</v>
      </c>
      <c r="H15151" s="155">
        <v>0</v>
      </c>
      <c r="I15151" s="9">
        <f t="shared" si="5285"/>
        <v>0</v>
      </c>
      <c r="J15151" s="467">
        <v>0</v>
      </c>
      <c r="K15151" s="155">
        <v>0</v>
      </c>
      <c r="L15151" s="9">
        <f t="shared" si="5286"/>
        <v>0</v>
      </c>
      <c r="M15151" s="467">
        <v>0</v>
      </c>
      <c r="N15151" s="155">
        <v>0</v>
      </c>
    </row>
    <row r="15152" spans="1:14" customFormat="1" ht="27.75" hidden="1" customHeight="1" thickTop="1" thickBot="1" x14ac:dyDescent="0.3">
      <c r="A15152" s="1" t="s">
        <v>0</v>
      </c>
      <c r="B15152" s="6" t="s">
        <v>140</v>
      </c>
      <c r="C15152" s="9">
        <f t="shared" si="5283"/>
        <v>0</v>
      </c>
      <c r="D15152" s="9">
        <v>0</v>
      </c>
      <c r="E15152" s="9">
        <v>0</v>
      </c>
      <c r="F15152" s="9">
        <f t="shared" si="5284"/>
        <v>0</v>
      </c>
      <c r="G15152" s="467">
        <v>0</v>
      </c>
      <c r="H15152" s="155">
        <v>0</v>
      </c>
      <c r="I15152" s="9">
        <f t="shared" si="5285"/>
        <v>0</v>
      </c>
      <c r="J15152" s="467">
        <v>0</v>
      </c>
      <c r="K15152" s="155">
        <v>0</v>
      </c>
      <c r="L15152" s="9">
        <f t="shared" si="5286"/>
        <v>0</v>
      </c>
      <c r="M15152" s="467">
        <v>0</v>
      </c>
      <c r="N15152" s="155">
        <v>0</v>
      </c>
    </row>
    <row r="15153" spans="1:14" customFormat="1" ht="21.75" hidden="1" customHeight="1" thickTop="1" thickBot="1" x14ac:dyDescent="0.3">
      <c r="A15153" s="1" t="s">
        <v>0</v>
      </c>
      <c r="B15153" s="6" t="s">
        <v>141</v>
      </c>
      <c r="C15153" s="9">
        <f t="shared" si="5283"/>
        <v>0</v>
      </c>
      <c r="D15153" s="9">
        <v>0</v>
      </c>
      <c r="E15153" s="9">
        <v>0</v>
      </c>
      <c r="F15153" s="9">
        <f t="shared" si="5284"/>
        <v>0</v>
      </c>
      <c r="G15153" s="467">
        <v>0</v>
      </c>
      <c r="H15153" s="155">
        <v>0</v>
      </c>
      <c r="I15153" s="9">
        <f t="shared" si="5285"/>
        <v>0</v>
      </c>
      <c r="J15153" s="467">
        <v>0</v>
      </c>
      <c r="K15153" s="155">
        <v>0</v>
      </c>
      <c r="L15153" s="9">
        <f t="shared" si="5286"/>
        <v>0</v>
      </c>
      <c r="M15153" s="467">
        <v>0</v>
      </c>
      <c r="N15153" s="155">
        <v>0</v>
      </c>
    </row>
    <row r="15154" spans="1:14" customFormat="1" ht="20.25" hidden="1" customHeight="1" thickTop="1" thickBot="1" x14ac:dyDescent="0.3">
      <c r="A15154" s="1" t="s">
        <v>0</v>
      </c>
      <c r="B15154" s="6" t="s">
        <v>142</v>
      </c>
      <c r="C15154" s="9">
        <f t="shared" si="5283"/>
        <v>0</v>
      </c>
      <c r="D15154" s="9">
        <v>0</v>
      </c>
      <c r="E15154" s="9">
        <v>0</v>
      </c>
      <c r="F15154" s="9">
        <f t="shared" si="5284"/>
        <v>0</v>
      </c>
      <c r="G15154" s="467">
        <v>0</v>
      </c>
      <c r="H15154" s="155">
        <v>0</v>
      </c>
      <c r="I15154" s="9">
        <f t="shared" si="5285"/>
        <v>0</v>
      </c>
      <c r="J15154" s="467">
        <v>0</v>
      </c>
      <c r="K15154" s="155">
        <v>0</v>
      </c>
      <c r="L15154" s="9">
        <f t="shared" si="5286"/>
        <v>0</v>
      </c>
      <c r="M15154" s="467">
        <v>0</v>
      </c>
      <c r="N15154" s="155">
        <v>0</v>
      </c>
    </row>
    <row r="15155" spans="1:14" customFormat="1" ht="27" hidden="1" customHeight="1" thickTop="1" thickBot="1" x14ac:dyDescent="0.3">
      <c r="A15155" s="1" t="s">
        <v>0</v>
      </c>
      <c r="B15155" s="6" t="s">
        <v>143</v>
      </c>
      <c r="C15155" s="9">
        <f t="shared" si="5283"/>
        <v>0</v>
      </c>
      <c r="D15155" s="9">
        <v>0</v>
      </c>
      <c r="E15155" s="9">
        <v>0</v>
      </c>
      <c r="F15155" s="9">
        <f t="shared" si="5284"/>
        <v>0</v>
      </c>
      <c r="G15155" s="467">
        <v>0</v>
      </c>
      <c r="H15155" s="155">
        <v>0</v>
      </c>
      <c r="I15155" s="9">
        <f t="shared" si="5285"/>
        <v>0</v>
      </c>
      <c r="J15155" s="467">
        <v>0</v>
      </c>
      <c r="K15155" s="155">
        <v>0</v>
      </c>
      <c r="L15155" s="9">
        <f t="shared" si="5286"/>
        <v>0</v>
      </c>
      <c r="M15155" s="467">
        <v>0</v>
      </c>
      <c r="N15155" s="155">
        <v>0</v>
      </c>
    </row>
    <row r="15156" spans="1:14" customFormat="1" ht="24" hidden="1" customHeight="1" thickTop="1" thickBot="1" x14ac:dyDescent="0.3">
      <c r="A15156" s="1" t="s">
        <v>0</v>
      </c>
      <c r="B15156" s="6" t="s">
        <v>144</v>
      </c>
      <c r="C15156" s="9">
        <f t="shared" si="5283"/>
        <v>0</v>
      </c>
      <c r="D15156" s="9">
        <v>0</v>
      </c>
      <c r="E15156" s="9">
        <v>0</v>
      </c>
      <c r="F15156" s="9">
        <f t="shared" si="5284"/>
        <v>0</v>
      </c>
      <c r="G15156" s="467">
        <v>0</v>
      </c>
      <c r="H15156" s="155">
        <v>0</v>
      </c>
      <c r="I15156" s="9">
        <f t="shared" si="5285"/>
        <v>0</v>
      </c>
      <c r="J15156" s="467">
        <v>0</v>
      </c>
      <c r="K15156" s="155">
        <v>0</v>
      </c>
      <c r="L15156" s="9">
        <f t="shared" si="5286"/>
        <v>0</v>
      </c>
      <c r="M15156" s="467">
        <v>0</v>
      </c>
      <c r="N15156" s="155">
        <v>0</v>
      </c>
    </row>
    <row r="15157" spans="1:14" customFormat="1" ht="22.5" hidden="1" customHeight="1" thickTop="1" thickBot="1" x14ac:dyDescent="0.3">
      <c r="A15157" s="1" t="s">
        <v>0</v>
      </c>
      <c r="B15157" s="6" t="s">
        <v>145</v>
      </c>
      <c r="C15157" s="9">
        <f t="shared" si="5283"/>
        <v>0</v>
      </c>
      <c r="D15157" s="9">
        <v>0</v>
      </c>
      <c r="E15157" s="9">
        <v>0</v>
      </c>
      <c r="F15157" s="9">
        <f t="shared" si="5284"/>
        <v>0</v>
      </c>
      <c r="G15157" s="467">
        <v>0</v>
      </c>
      <c r="H15157" s="155">
        <v>0</v>
      </c>
      <c r="I15157" s="9">
        <f t="shared" si="5285"/>
        <v>0</v>
      </c>
      <c r="J15157" s="467">
        <v>0</v>
      </c>
      <c r="K15157" s="155">
        <v>0</v>
      </c>
      <c r="L15157" s="9">
        <f t="shared" si="5286"/>
        <v>0</v>
      </c>
      <c r="M15157" s="467">
        <v>0</v>
      </c>
      <c r="N15157" s="155">
        <v>0</v>
      </c>
    </row>
    <row r="15158" spans="1:14" customFormat="1" ht="24" hidden="1" customHeight="1" thickTop="1" x14ac:dyDescent="0.25">
      <c r="A15158" s="133" t="s">
        <v>0</v>
      </c>
      <c r="B15158" s="136" t="s">
        <v>146</v>
      </c>
      <c r="C15158" s="135">
        <f t="shared" si="5283"/>
        <v>0</v>
      </c>
      <c r="D15158" s="135">
        <v>0</v>
      </c>
      <c r="E15158" s="135">
        <v>0</v>
      </c>
      <c r="F15158" s="135">
        <f t="shared" si="5284"/>
        <v>0</v>
      </c>
      <c r="G15158" s="476">
        <v>0</v>
      </c>
      <c r="H15158" s="155">
        <v>0</v>
      </c>
      <c r="I15158" s="135">
        <f t="shared" si="5285"/>
        <v>0</v>
      </c>
      <c r="J15158" s="476">
        <v>0</v>
      </c>
      <c r="K15158" s="155">
        <v>0</v>
      </c>
      <c r="L15158" s="135">
        <f t="shared" si="5286"/>
        <v>0</v>
      </c>
      <c r="M15158" s="476">
        <v>0</v>
      </c>
      <c r="N15158" s="155">
        <v>0</v>
      </c>
    </row>
    <row r="15159" spans="1:14" s="333" customFormat="1" ht="31.5" customHeight="1" x14ac:dyDescent="0.2">
      <c r="A15159" s="334" t="s">
        <v>0</v>
      </c>
      <c r="B15159" s="337" t="s">
        <v>147</v>
      </c>
      <c r="C15159" s="338">
        <f t="shared" si="5283"/>
        <v>4.8699999999999992</v>
      </c>
      <c r="D15159" s="338">
        <f>SUM(D15160,D15207,D15214:D15215)</f>
        <v>4.8699999999999992</v>
      </c>
      <c r="E15159" s="338">
        <f>SUM(E15160,E15207,E15214:E15215)</f>
        <v>0</v>
      </c>
      <c r="F15159" s="338">
        <f t="shared" si="5284"/>
        <v>2.6</v>
      </c>
      <c r="G15159" s="483">
        <f>G15160</f>
        <v>2.6</v>
      </c>
      <c r="H15159" s="338">
        <f>SUM(H15160,H15207,H15214:H15215)</f>
        <v>0</v>
      </c>
      <c r="I15159" s="338">
        <f t="shared" si="5285"/>
        <v>0</v>
      </c>
      <c r="J15159" s="483">
        <f>J15160</f>
        <v>0</v>
      </c>
      <c r="K15159" s="338">
        <f>SUM(K15160,K15207,K15214:K15215)</f>
        <v>0</v>
      </c>
      <c r="L15159" s="338">
        <f t="shared" si="5286"/>
        <v>0</v>
      </c>
      <c r="M15159" s="483">
        <f>M15160</f>
        <v>0</v>
      </c>
      <c r="N15159" s="338">
        <f>SUM(N15160,N15207,N15214:N15215)</f>
        <v>0</v>
      </c>
    </row>
    <row r="15160" spans="1:14" customFormat="1" ht="21" customHeight="1" x14ac:dyDescent="0.25">
      <c r="A15160" s="151" t="s">
        <v>0</v>
      </c>
      <c r="B15160" s="156" t="s">
        <v>148</v>
      </c>
      <c r="C15160" s="155">
        <f t="shared" si="5283"/>
        <v>4.8699999999999992</v>
      </c>
      <c r="D15160" s="155">
        <f>SUM(D15161,D15173,D15202)</f>
        <v>4.8699999999999992</v>
      </c>
      <c r="E15160" s="155">
        <f>SUM(E15161,E15173,E15202)</f>
        <v>0</v>
      </c>
      <c r="F15160" s="155">
        <f t="shared" si="5284"/>
        <v>2.6</v>
      </c>
      <c r="G15160" s="505">
        <f>G15173</f>
        <v>2.6</v>
      </c>
      <c r="H15160" s="155">
        <f>SUM(H15161,H15173,H15202)</f>
        <v>0</v>
      </c>
      <c r="I15160" s="155">
        <f t="shared" si="5285"/>
        <v>0</v>
      </c>
      <c r="J15160" s="505">
        <f>J15173</f>
        <v>0</v>
      </c>
      <c r="K15160" s="155">
        <f>SUM(K15161,K15173,K15202)</f>
        <v>0</v>
      </c>
      <c r="L15160" s="155">
        <f t="shared" si="5286"/>
        <v>0</v>
      </c>
      <c r="M15160" s="505">
        <f>M15173</f>
        <v>0</v>
      </c>
      <c r="N15160" s="155">
        <f>SUM(N15161,N15173,N15202)</f>
        <v>0</v>
      </c>
    </row>
    <row r="15161" spans="1:14" customFormat="1" ht="17.25" hidden="1" customHeight="1" thickTop="1" thickBot="1" x14ac:dyDescent="0.3">
      <c r="A15161" s="151" t="s">
        <v>0</v>
      </c>
      <c r="B15161" s="157" t="s">
        <v>149</v>
      </c>
      <c r="C15161" s="155">
        <f t="shared" si="5283"/>
        <v>4.2699999999999996</v>
      </c>
      <c r="D15161" s="155">
        <f>SUM(D15162:D15172)</f>
        <v>4.2699999999999996</v>
      </c>
      <c r="E15161" s="155">
        <f>SUM(E15162:E15172)</f>
        <v>0</v>
      </c>
      <c r="F15161" s="155">
        <f t="shared" si="5284"/>
        <v>0</v>
      </c>
      <c r="G15161" s="505">
        <f>SUM(G15162:G15172)</f>
        <v>0</v>
      </c>
      <c r="H15161" s="155">
        <f>SUM(H15162:H15172)</f>
        <v>0</v>
      </c>
      <c r="I15161" s="155">
        <f t="shared" si="5285"/>
        <v>0</v>
      </c>
      <c r="J15161" s="505">
        <f>SUM(J15162:J15172)</f>
        <v>0</v>
      </c>
      <c r="K15161" s="155">
        <f>SUM(K15162:K15172)</f>
        <v>0</v>
      </c>
      <c r="L15161" s="155">
        <f t="shared" si="5286"/>
        <v>0</v>
      </c>
      <c r="M15161" s="505">
        <f>SUM(M15162:M15172)</f>
        <v>0</v>
      </c>
      <c r="N15161" s="155">
        <f>SUM(N15162:N15172)</f>
        <v>0</v>
      </c>
    </row>
    <row r="15162" spans="1:14" customFormat="1" ht="31.5" hidden="1" customHeight="1" thickTop="1" thickBot="1" x14ac:dyDescent="0.3">
      <c r="A15162" s="151" t="s">
        <v>0</v>
      </c>
      <c r="B15162" s="158" t="s">
        <v>150</v>
      </c>
      <c r="C15162" s="155">
        <f t="shared" si="5283"/>
        <v>0</v>
      </c>
      <c r="D15162" s="155">
        <v>0</v>
      </c>
      <c r="E15162" s="155">
        <v>0</v>
      </c>
      <c r="F15162" s="155">
        <f t="shared" si="5284"/>
        <v>0</v>
      </c>
      <c r="G15162" s="505">
        <v>0</v>
      </c>
      <c r="H15162" s="155">
        <v>0</v>
      </c>
      <c r="I15162" s="155">
        <f t="shared" si="5285"/>
        <v>0</v>
      </c>
      <c r="J15162" s="505">
        <v>0</v>
      </c>
      <c r="K15162" s="155">
        <v>0</v>
      </c>
      <c r="L15162" s="155">
        <f t="shared" si="5286"/>
        <v>0</v>
      </c>
      <c r="M15162" s="505">
        <v>0</v>
      </c>
      <c r="N15162" s="155">
        <v>0</v>
      </c>
    </row>
    <row r="15163" spans="1:14" customFormat="1" ht="30.75" hidden="1" customHeight="1" thickTop="1" thickBot="1" x14ac:dyDescent="0.3">
      <c r="A15163" s="151" t="s">
        <v>0</v>
      </c>
      <c r="B15163" s="158" t="s">
        <v>151</v>
      </c>
      <c r="C15163" s="155">
        <f t="shared" si="5283"/>
        <v>0</v>
      </c>
      <c r="D15163" s="155">
        <v>0</v>
      </c>
      <c r="E15163" s="155">
        <v>0</v>
      </c>
      <c r="F15163" s="155">
        <f t="shared" si="5284"/>
        <v>0</v>
      </c>
      <c r="G15163" s="505">
        <v>0</v>
      </c>
      <c r="H15163" s="155">
        <v>0</v>
      </c>
      <c r="I15163" s="155">
        <f t="shared" si="5285"/>
        <v>0</v>
      </c>
      <c r="J15163" s="505">
        <v>0</v>
      </c>
      <c r="K15163" s="155">
        <v>0</v>
      </c>
      <c r="L15163" s="155">
        <f t="shared" si="5286"/>
        <v>0</v>
      </c>
      <c r="M15163" s="505">
        <v>0</v>
      </c>
      <c r="N15163" s="155">
        <v>0</v>
      </c>
    </row>
    <row r="15164" spans="1:14" customFormat="1" ht="30" hidden="1" customHeight="1" thickTop="1" thickBot="1" x14ac:dyDescent="0.3">
      <c r="A15164" s="151" t="s">
        <v>0</v>
      </c>
      <c r="B15164" s="158" t="s">
        <v>152</v>
      </c>
      <c r="C15164" s="155">
        <f t="shared" si="5283"/>
        <v>0</v>
      </c>
      <c r="D15164" s="155">
        <v>0</v>
      </c>
      <c r="E15164" s="155">
        <v>0</v>
      </c>
      <c r="F15164" s="155">
        <f t="shared" si="5284"/>
        <v>0</v>
      </c>
      <c r="G15164" s="505">
        <v>0</v>
      </c>
      <c r="H15164" s="155">
        <v>0</v>
      </c>
      <c r="I15164" s="155">
        <f t="shared" si="5285"/>
        <v>0</v>
      </c>
      <c r="J15164" s="505">
        <v>0</v>
      </c>
      <c r="K15164" s="155">
        <v>0</v>
      </c>
      <c r="L15164" s="155">
        <f t="shared" si="5286"/>
        <v>0</v>
      </c>
      <c r="M15164" s="505">
        <v>0</v>
      </c>
      <c r="N15164" s="155">
        <v>0</v>
      </c>
    </row>
    <row r="15165" spans="1:14" customFormat="1" ht="27.75" hidden="1" customHeight="1" thickTop="1" thickBot="1" x14ac:dyDescent="0.3">
      <c r="A15165" s="151" t="s">
        <v>0</v>
      </c>
      <c r="B15165" s="158" t="s">
        <v>153</v>
      </c>
      <c r="C15165" s="155">
        <f t="shared" si="5283"/>
        <v>0</v>
      </c>
      <c r="D15165" s="155">
        <v>0</v>
      </c>
      <c r="E15165" s="155">
        <v>0</v>
      </c>
      <c r="F15165" s="155">
        <f t="shared" si="5284"/>
        <v>0</v>
      </c>
      <c r="G15165" s="505">
        <v>0</v>
      </c>
      <c r="H15165" s="155">
        <v>0</v>
      </c>
      <c r="I15165" s="155">
        <f t="shared" si="5285"/>
        <v>0</v>
      </c>
      <c r="J15165" s="505">
        <v>0</v>
      </c>
      <c r="K15165" s="155">
        <v>0</v>
      </c>
      <c r="L15165" s="155">
        <f t="shared" si="5286"/>
        <v>0</v>
      </c>
      <c r="M15165" s="505">
        <v>0</v>
      </c>
      <c r="N15165" s="155">
        <v>0</v>
      </c>
    </row>
    <row r="15166" spans="1:14" customFormat="1" ht="28.5" hidden="1" customHeight="1" thickTop="1" thickBot="1" x14ac:dyDescent="0.3">
      <c r="A15166" s="151" t="s">
        <v>0</v>
      </c>
      <c r="B15166" s="158" t="s">
        <v>154</v>
      </c>
      <c r="C15166" s="155">
        <f t="shared" si="5283"/>
        <v>0</v>
      </c>
      <c r="D15166" s="155">
        <v>0</v>
      </c>
      <c r="E15166" s="155">
        <v>0</v>
      </c>
      <c r="F15166" s="155">
        <f t="shared" si="5284"/>
        <v>0</v>
      </c>
      <c r="G15166" s="505">
        <v>0</v>
      </c>
      <c r="H15166" s="155">
        <v>0</v>
      </c>
      <c r="I15166" s="155">
        <f t="shared" si="5285"/>
        <v>0</v>
      </c>
      <c r="J15166" s="505">
        <v>0</v>
      </c>
      <c r="K15166" s="155">
        <v>0</v>
      </c>
      <c r="L15166" s="155">
        <f t="shared" si="5286"/>
        <v>0</v>
      </c>
      <c r="M15166" s="505">
        <v>0</v>
      </c>
      <c r="N15166" s="155">
        <v>0</v>
      </c>
    </row>
    <row r="15167" spans="1:14" customFormat="1" ht="21.75" hidden="1" customHeight="1" thickTop="1" thickBot="1" x14ac:dyDescent="0.3">
      <c r="A15167" s="151" t="s">
        <v>0</v>
      </c>
      <c r="B15167" s="158" t="s">
        <v>155</v>
      </c>
      <c r="C15167" s="155">
        <f t="shared" si="5283"/>
        <v>0</v>
      </c>
      <c r="D15167" s="155">
        <v>0</v>
      </c>
      <c r="E15167" s="155">
        <v>0</v>
      </c>
      <c r="F15167" s="155">
        <f t="shared" si="5284"/>
        <v>0</v>
      </c>
      <c r="G15167" s="505">
        <v>0</v>
      </c>
      <c r="H15167" s="155">
        <v>0</v>
      </c>
      <c r="I15167" s="155">
        <f t="shared" si="5285"/>
        <v>0</v>
      </c>
      <c r="J15167" s="505">
        <v>0</v>
      </c>
      <c r="K15167" s="155">
        <v>0</v>
      </c>
      <c r="L15167" s="155">
        <f t="shared" si="5286"/>
        <v>0</v>
      </c>
      <c r="M15167" s="505">
        <v>0</v>
      </c>
      <c r="N15167" s="155">
        <v>0</v>
      </c>
    </row>
    <row r="15168" spans="1:14" customFormat="1" ht="28.5" hidden="1" customHeight="1" thickTop="1" thickBot="1" x14ac:dyDescent="0.3">
      <c r="A15168" s="151" t="s">
        <v>0</v>
      </c>
      <c r="B15168" s="158" t="s">
        <v>156</v>
      </c>
      <c r="C15168" s="155">
        <f t="shared" si="5283"/>
        <v>0</v>
      </c>
      <c r="D15168" s="155">
        <v>0</v>
      </c>
      <c r="E15168" s="155">
        <v>0</v>
      </c>
      <c r="F15168" s="155">
        <f t="shared" si="5284"/>
        <v>0</v>
      </c>
      <c r="G15168" s="505">
        <v>0</v>
      </c>
      <c r="H15168" s="155">
        <v>0</v>
      </c>
      <c r="I15168" s="155">
        <f t="shared" si="5285"/>
        <v>0</v>
      </c>
      <c r="J15168" s="505">
        <v>0</v>
      </c>
      <c r="K15168" s="155">
        <v>0</v>
      </c>
      <c r="L15168" s="155">
        <f t="shared" si="5286"/>
        <v>0</v>
      </c>
      <c r="M15168" s="505">
        <v>0</v>
      </c>
      <c r="N15168" s="155">
        <v>0</v>
      </c>
    </row>
    <row r="15169" spans="1:14" customFormat="1" ht="29.25" hidden="1" customHeight="1" thickTop="1" thickBot="1" x14ac:dyDescent="0.3">
      <c r="A15169" s="151" t="s">
        <v>0</v>
      </c>
      <c r="B15169" s="158" t="s">
        <v>157</v>
      </c>
      <c r="C15169" s="155">
        <f t="shared" si="5283"/>
        <v>0</v>
      </c>
      <c r="D15169" s="155">
        <v>0</v>
      </c>
      <c r="E15169" s="155">
        <v>0</v>
      </c>
      <c r="F15169" s="155">
        <f t="shared" si="5284"/>
        <v>0</v>
      </c>
      <c r="G15169" s="505">
        <v>0</v>
      </c>
      <c r="H15169" s="155">
        <v>0</v>
      </c>
      <c r="I15169" s="155">
        <f t="shared" si="5285"/>
        <v>0</v>
      </c>
      <c r="J15169" s="505">
        <v>0</v>
      </c>
      <c r="K15169" s="155">
        <v>0</v>
      </c>
      <c r="L15169" s="155">
        <f t="shared" si="5286"/>
        <v>0</v>
      </c>
      <c r="M15169" s="505">
        <v>0</v>
      </c>
      <c r="N15169" s="155">
        <v>0</v>
      </c>
    </row>
    <row r="15170" spans="1:14" customFormat="1" ht="18.75" hidden="1" customHeight="1" thickTop="1" thickBot="1" x14ac:dyDescent="0.3">
      <c r="A15170" s="151" t="s">
        <v>0</v>
      </c>
      <c r="B15170" s="158" t="s">
        <v>158</v>
      </c>
      <c r="C15170" s="155">
        <f t="shared" si="5283"/>
        <v>0</v>
      </c>
      <c r="D15170" s="155">
        <v>0</v>
      </c>
      <c r="E15170" s="155">
        <v>0</v>
      </c>
      <c r="F15170" s="155">
        <f t="shared" si="5284"/>
        <v>0</v>
      </c>
      <c r="G15170" s="505">
        <v>0</v>
      </c>
      <c r="H15170" s="155">
        <v>0</v>
      </c>
      <c r="I15170" s="155">
        <f t="shared" si="5285"/>
        <v>0</v>
      </c>
      <c r="J15170" s="505">
        <v>0</v>
      </c>
      <c r="K15170" s="155">
        <v>0</v>
      </c>
      <c r="L15170" s="155">
        <f t="shared" si="5286"/>
        <v>0</v>
      </c>
      <c r="M15170" s="505">
        <v>0</v>
      </c>
      <c r="N15170" s="155">
        <v>0</v>
      </c>
    </row>
    <row r="15171" spans="1:14" customFormat="1" ht="24" hidden="1" customHeight="1" thickTop="1" thickBot="1" x14ac:dyDescent="0.3">
      <c r="A15171" s="151" t="s">
        <v>0</v>
      </c>
      <c r="B15171" s="158" t="s">
        <v>159</v>
      </c>
      <c r="C15171" s="155">
        <f t="shared" ref="C15171:C15234" si="5287">SUM(D15171:E15171)</f>
        <v>0</v>
      </c>
      <c r="D15171" s="155">
        <v>0</v>
      </c>
      <c r="E15171" s="155">
        <v>0</v>
      </c>
      <c r="F15171" s="155">
        <f t="shared" si="5284"/>
        <v>0</v>
      </c>
      <c r="G15171" s="505">
        <v>0</v>
      </c>
      <c r="H15171" s="155">
        <v>0</v>
      </c>
      <c r="I15171" s="155">
        <f t="shared" si="5285"/>
        <v>0</v>
      </c>
      <c r="J15171" s="505">
        <v>0</v>
      </c>
      <c r="K15171" s="155">
        <v>0</v>
      </c>
      <c r="L15171" s="155">
        <f t="shared" si="5286"/>
        <v>0</v>
      </c>
      <c r="M15171" s="505">
        <v>0</v>
      </c>
      <c r="N15171" s="155">
        <v>0</v>
      </c>
    </row>
    <row r="15172" spans="1:14" customFormat="1" ht="33.75" customHeight="1" x14ac:dyDescent="0.25">
      <c r="A15172" s="151" t="s">
        <v>0</v>
      </c>
      <c r="B15172" s="158" t="s">
        <v>160</v>
      </c>
      <c r="C15172" s="155">
        <f t="shared" si="5287"/>
        <v>4.2699999999999996</v>
      </c>
      <c r="D15172" s="155">
        <v>4.2699999999999996</v>
      </c>
      <c r="E15172" s="155">
        <v>0</v>
      </c>
      <c r="F15172" s="155">
        <f t="shared" si="5284"/>
        <v>0</v>
      </c>
      <c r="G15172" s="505">
        <v>0</v>
      </c>
      <c r="H15172" s="155">
        <v>0</v>
      </c>
      <c r="I15172" s="155">
        <f t="shared" si="5285"/>
        <v>0</v>
      </c>
      <c r="J15172" s="505">
        <v>0</v>
      </c>
      <c r="K15172" s="155">
        <v>0</v>
      </c>
      <c r="L15172" s="155">
        <f t="shared" si="5286"/>
        <v>0</v>
      </c>
      <c r="M15172" s="505">
        <v>0</v>
      </c>
      <c r="N15172" s="155">
        <v>0</v>
      </c>
    </row>
    <row r="15173" spans="1:14" customFormat="1" ht="27.75" customHeight="1" x14ac:dyDescent="0.25">
      <c r="A15173" s="151" t="s">
        <v>0</v>
      </c>
      <c r="B15173" s="157" t="s">
        <v>161</v>
      </c>
      <c r="C15173" s="155">
        <f t="shared" si="5287"/>
        <v>0.6</v>
      </c>
      <c r="D15173" s="155">
        <f>SUM(D15174,D15181)</f>
        <v>0.6</v>
      </c>
      <c r="E15173" s="155">
        <f>SUM(E15174,E15181)</f>
        <v>0</v>
      </c>
      <c r="F15173" s="155">
        <f t="shared" si="5284"/>
        <v>2.6</v>
      </c>
      <c r="G15173" s="505">
        <f>G15184</f>
        <v>2.6</v>
      </c>
      <c r="H15173" s="155">
        <f>SUM(H15174,H15181)</f>
        <v>0</v>
      </c>
      <c r="I15173" s="155">
        <f t="shared" si="5285"/>
        <v>0</v>
      </c>
      <c r="J15173" s="505">
        <f>J15184</f>
        <v>0</v>
      </c>
      <c r="K15173" s="155">
        <f>SUM(K15174,K15181)</f>
        <v>0</v>
      </c>
      <c r="L15173" s="155">
        <f t="shared" si="5286"/>
        <v>0</v>
      </c>
      <c r="M15173" s="505">
        <f>M15184</f>
        <v>0</v>
      </c>
      <c r="N15173" s="155">
        <f>SUM(N15174,N15181)</f>
        <v>0</v>
      </c>
    </row>
    <row r="15174" spans="1:14" customFormat="1" ht="25.5" hidden="1" customHeight="1" thickTop="1" thickBot="1" x14ac:dyDescent="0.3">
      <c r="A15174" s="151" t="s">
        <v>0</v>
      </c>
      <c r="B15174" s="158" t="s">
        <v>162</v>
      </c>
      <c r="C15174" s="155">
        <f t="shared" si="5287"/>
        <v>0</v>
      </c>
      <c r="D15174" s="155">
        <f>SUM(D15175:D15180)</f>
        <v>0</v>
      </c>
      <c r="E15174" s="155">
        <f>SUM(E15175:E15180)</f>
        <v>0</v>
      </c>
      <c r="F15174" s="155">
        <f t="shared" si="5284"/>
        <v>0</v>
      </c>
      <c r="G15174" s="505">
        <f>SUM(G15175:G15180)</f>
        <v>0</v>
      </c>
      <c r="H15174" s="155">
        <f>SUM(H15175:H15180)</f>
        <v>0</v>
      </c>
      <c r="I15174" s="155">
        <f t="shared" si="5285"/>
        <v>0</v>
      </c>
      <c r="J15174" s="505">
        <f>SUM(J15175:J15180)</f>
        <v>0</v>
      </c>
      <c r="K15174" s="155">
        <f>SUM(K15175:K15180)</f>
        <v>0</v>
      </c>
      <c r="L15174" s="155">
        <f t="shared" si="5286"/>
        <v>0</v>
      </c>
      <c r="M15174" s="505">
        <f>SUM(M15175:M15180)</f>
        <v>0</v>
      </c>
      <c r="N15174" s="155">
        <f>SUM(N15175:N15180)</f>
        <v>0</v>
      </c>
    </row>
    <row r="15175" spans="1:14" customFormat="1" ht="30.75" hidden="1" customHeight="1" thickTop="1" thickBot="1" x14ac:dyDescent="0.3">
      <c r="A15175" s="151" t="s">
        <v>0</v>
      </c>
      <c r="B15175" s="159" t="s">
        <v>163</v>
      </c>
      <c r="C15175" s="155">
        <f t="shared" si="5287"/>
        <v>0</v>
      </c>
      <c r="D15175" s="155">
        <v>0</v>
      </c>
      <c r="E15175" s="155">
        <v>0</v>
      </c>
      <c r="F15175" s="155">
        <f t="shared" si="5284"/>
        <v>0</v>
      </c>
      <c r="G15175" s="505">
        <v>0</v>
      </c>
      <c r="H15175" s="155">
        <v>0</v>
      </c>
      <c r="I15175" s="155">
        <f t="shared" si="5285"/>
        <v>0</v>
      </c>
      <c r="J15175" s="505">
        <v>0</v>
      </c>
      <c r="K15175" s="155">
        <v>0</v>
      </c>
      <c r="L15175" s="155">
        <f t="shared" si="5286"/>
        <v>0</v>
      </c>
      <c r="M15175" s="505">
        <v>0</v>
      </c>
      <c r="N15175" s="155">
        <v>0</v>
      </c>
    </row>
    <row r="15176" spans="1:14" customFormat="1" ht="23.25" hidden="1" customHeight="1" thickTop="1" thickBot="1" x14ac:dyDescent="0.3">
      <c r="A15176" s="151" t="s">
        <v>0</v>
      </c>
      <c r="B15176" s="159" t="s">
        <v>164</v>
      </c>
      <c r="C15176" s="155">
        <f t="shared" si="5287"/>
        <v>0</v>
      </c>
      <c r="D15176" s="155">
        <v>0</v>
      </c>
      <c r="E15176" s="155">
        <v>0</v>
      </c>
      <c r="F15176" s="155">
        <f t="shared" si="5284"/>
        <v>0</v>
      </c>
      <c r="G15176" s="505">
        <v>0</v>
      </c>
      <c r="H15176" s="155">
        <v>0</v>
      </c>
      <c r="I15176" s="155">
        <f t="shared" si="5285"/>
        <v>0</v>
      </c>
      <c r="J15176" s="505">
        <v>0</v>
      </c>
      <c r="K15176" s="155">
        <v>0</v>
      </c>
      <c r="L15176" s="155">
        <f t="shared" si="5286"/>
        <v>0</v>
      </c>
      <c r="M15176" s="505">
        <v>0</v>
      </c>
      <c r="N15176" s="155">
        <v>0</v>
      </c>
    </row>
    <row r="15177" spans="1:14" customFormat="1" ht="33.75" hidden="1" customHeight="1" thickTop="1" thickBot="1" x14ac:dyDescent="0.3">
      <c r="A15177" s="151" t="s">
        <v>0</v>
      </c>
      <c r="B15177" s="159" t="s">
        <v>165</v>
      </c>
      <c r="C15177" s="155">
        <f t="shared" si="5287"/>
        <v>0</v>
      </c>
      <c r="D15177" s="155">
        <v>0</v>
      </c>
      <c r="E15177" s="155">
        <v>0</v>
      </c>
      <c r="F15177" s="155">
        <f t="shared" si="5284"/>
        <v>0</v>
      </c>
      <c r="G15177" s="505">
        <v>0</v>
      </c>
      <c r="H15177" s="155">
        <v>0</v>
      </c>
      <c r="I15177" s="155">
        <f t="shared" si="5285"/>
        <v>0</v>
      </c>
      <c r="J15177" s="505">
        <v>0</v>
      </c>
      <c r="K15177" s="155">
        <v>0</v>
      </c>
      <c r="L15177" s="155">
        <f t="shared" si="5286"/>
        <v>0</v>
      </c>
      <c r="M15177" s="505">
        <v>0</v>
      </c>
      <c r="N15177" s="155">
        <v>0</v>
      </c>
    </row>
    <row r="15178" spans="1:14" customFormat="1" ht="30" hidden="1" customHeight="1" thickTop="1" thickBot="1" x14ac:dyDescent="0.3">
      <c r="A15178" s="151" t="s">
        <v>0</v>
      </c>
      <c r="B15178" s="159" t="s">
        <v>166</v>
      </c>
      <c r="C15178" s="155">
        <f t="shared" si="5287"/>
        <v>0</v>
      </c>
      <c r="D15178" s="155">
        <v>0</v>
      </c>
      <c r="E15178" s="155">
        <v>0</v>
      </c>
      <c r="F15178" s="155">
        <f t="shared" si="5284"/>
        <v>0</v>
      </c>
      <c r="G15178" s="505">
        <v>0</v>
      </c>
      <c r="H15178" s="155">
        <v>0</v>
      </c>
      <c r="I15178" s="155">
        <f t="shared" si="5285"/>
        <v>0</v>
      </c>
      <c r="J15178" s="505">
        <v>0</v>
      </c>
      <c r="K15178" s="155">
        <v>0</v>
      </c>
      <c r="L15178" s="155">
        <f t="shared" si="5286"/>
        <v>0</v>
      </c>
      <c r="M15178" s="505">
        <v>0</v>
      </c>
      <c r="N15178" s="155">
        <v>0</v>
      </c>
    </row>
    <row r="15179" spans="1:14" customFormat="1" ht="33.75" hidden="1" customHeight="1" thickTop="1" thickBot="1" x14ac:dyDescent="0.3">
      <c r="A15179" s="151" t="s">
        <v>0</v>
      </c>
      <c r="B15179" s="159" t="s">
        <v>167</v>
      </c>
      <c r="C15179" s="155">
        <f t="shared" si="5287"/>
        <v>0</v>
      </c>
      <c r="D15179" s="155">
        <v>0</v>
      </c>
      <c r="E15179" s="155">
        <v>0</v>
      </c>
      <c r="F15179" s="155">
        <f t="shared" si="5284"/>
        <v>0</v>
      </c>
      <c r="G15179" s="505">
        <v>0</v>
      </c>
      <c r="H15179" s="155">
        <v>0</v>
      </c>
      <c r="I15179" s="155">
        <f t="shared" si="5285"/>
        <v>0</v>
      </c>
      <c r="J15179" s="505">
        <v>0</v>
      </c>
      <c r="K15179" s="155">
        <v>0</v>
      </c>
      <c r="L15179" s="155">
        <f t="shared" si="5286"/>
        <v>0</v>
      </c>
      <c r="M15179" s="505">
        <v>0</v>
      </c>
      <c r="N15179" s="155">
        <v>0</v>
      </c>
    </row>
    <row r="15180" spans="1:14" customFormat="1" ht="31.5" hidden="1" customHeight="1" thickTop="1" thickBot="1" x14ac:dyDescent="0.3">
      <c r="A15180" s="151" t="s">
        <v>0</v>
      </c>
      <c r="B15180" s="159" t="s">
        <v>168</v>
      </c>
      <c r="C15180" s="155">
        <f t="shared" si="5287"/>
        <v>0</v>
      </c>
      <c r="D15180" s="155">
        <v>0</v>
      </c>
      <c r="E15180" s="155">
        <v>0</v>
      </c>
      <c r="F15180" s="155">
        <f t="shared" si="5284"/>
        <v>0</v>
      </c>
      <c r="G15180" s="505">
        <v>0</v>
      </c>
      <c r="H15180" s="155">
        <v>0</v>
      </c>
      <c r="I15180" s="155">
        <f t="shared" si="5285"/>
        <v>0</v>
      </c>
      <c r="J15180" s="505">
        <v>0</v>
      </c>
      <c r="K15180" s="155">
        <v>0</v>
      </c>
      <c r="L15180" s="155">
        <f t="shared" si="5286"/>
        <v>0</v>
      </c>
      <c r="M15180" s="505">
        <v>0</v>
      </c>
      <c r="N15180" s="155">
        <v>0</v>
      </c>
    </row>
    <row r="15181" spans="1:14" customFormat="1" ht="55.5" hidden="1" customHeight="1" x14ac:dyDescent="0.25">
      <c r="A15181" s="151" t="s">
        <v>0</v>
      </c>
      <c r="B15181" s="158" t="s">
        <v>169</v>
      </c>
      <c r="C15181" s="155">
        <f t="shared" si="5287"/>
        <v>0.6</v>
      </c>
      <c r="D15181" s="155">
        <v>0.6</v>
      </c>
      <c r="E15181" s="155">
        <f>SUM(E15182:E15201)</f>
        <v>0</v>
      </c>
      <c r="F15181" s="155">
        <f t="shared" si="5284"/>
        <v>0</v>
      </c>
      <c r="G15181" s="505">
        <v>0</v>
      </c>
      <c r="H15181" s="155">
        <f>SUM(H15182:H15201)</f>
        <v>0</v>
      </c>
      <c r="I15181" s="155">
        <f t="shared" si="5285"/>
        <v>0</v>
      </c>
      <c r="J15181" s="505">
        <v>0</v>
      </c>
      <c r="K15181" s="155">
        <f>SUM(K15182:K15201)</f>
        <v>0</v>
      </c>
      <c r="L15181" s="155">
        <f t="shared" si="5286"/>
        <v>0</v>
      </c>
      <c r="M15181" s="505">
        <v>0</v>
      </c>
      <c r="N15181" s="155">
        <f>SUM(N15182:N15201)</f>
        <v>0</v>
      </c>
    </row>
    <row r="15182" spans="1:14" customFormat="1" ht="25.5" hidden="1" customHeight="1" thickBot="1" x14ac:dyDescent="0.3">
      <c r="A15182" s="140" t="s">
        <v>0</v>
      </c>
      <c r="B15182" s="141" t="s">
        <v>30</v>
      </c>
      <c r="C15182" s="142">
        <f t="shared" si="5287"/>
        <v>0</v>
      </c>
      <c r="D15182" s="142">
        <v>0</v>
      </c>
      <c r="E15182" s="142">
        <v>0</v>
      </c>
      <c r="F15182" s="142">
        <f t="shared" si="5284"/>
        <v>0</v>
      </c>
      <c r="G15182" s="477">
        <v>0</v>
      </c>
      <c r="H15182" s="155">
        <v>0</v>
      </c>
      <c r="I15182" s="142">
        <f t="shared" si="5285"/>
        <v>0</v>
      </c>
      <c r="J15182" s="477">
        <v>0</v>
      </c>
      <c r="K15182" s="155">
        <v>0</v>
      </c>
      <c r="L15182" s="142">
        <f t="shared" si="5286"/>
        <v>0</v>
      </c>
      <c r="M15182" s="477">
        <v>0</v>
      </c>
      <c r="N15182" s="155">
        <v>0</v>
      </c>
    </row>
    <row r="15183" spans="1:14" customFormat="1" ht="27.75" hidden="1" customHeight="1" thickTop="1" thickBot="1" x14ac:dyDescent="0.3">
      <c r="A15183" s="1" t="s">
        <v>0</v>
      </c>
      <c r="B15183" s="6" t="s">
        <v>31</v>
      </c>
      <c r="C15183" s="9">
        <f t="shared" si="5287"/>
        <v>0</v>
      </c>
      <c r="D15183" s="9">
        <v>0</v>
      </c>
      <c r="E15183" s="9">
        <v>0</v>
      </c>
      <c r="F15183" s="9">
        <f t="shared" si="5284"/>
        <v>0</v>
      </c>
      <c r="G15183" s="467">
        <v>0</v>
      </c>
      <c r="H15183" s="155">
        <v>0</v>
      </c>
      <c r="I15183" s="9">
        <f t="shared" si="5285"/>
        <v>0</v>
      </c>
      <c r="J15183" s="467">
        <v>0</v>
      </c>
      <c r="K15183" s="155">
        <v>0</v>
      </c>
      <c r="L15183" s="9">
        <f t="shared" si="5286"/>
        <v>0</v>
      </c>
      <c r="M15183" s="467">
        <v>0</v>
      </c>
      <c r="N15183" s="155">
        <v>0</v>
      </c>
    </row>
    <row r="15184" spans="1:14" customFormat="1" ht="35.25" customHeight="1" thickBot="1" x14ac:dyDescent="0.3">
      <c r="A15184" s="1" t="s">
        <v>0</v>
      </c>
      <c r="B15184" s="6" t="s">
        <v>170</v>
      </c>
      <c r="C15184" s="9">
        <f t="shared" si="5287"/>
        <v>0</v>
      </c>
      <c r="D15184" s="9">
        <v>0</v>
      </c>
      <c r="E15184" s="9">
        <v>0</v>
      </c>
      <c r="F15184" s="9">
        <f t="shared" si="5284"/>
        <v>2.6</v>
      </c>
      <c r="G15184" s="467">
        <v>2.6</v>
      </c>
      <c r="H15184" s="155">
        <v>0</v>
      </c>
      <c r="I15184" s="9">
        <f t="shared" si="5285"/>
        <v>0</v>
      </c>
      <c r="J15184" s="467">
        <v>0</v>
      </c>
      <c r="K15184" s="155">
        <v>0</v>
      </c>
      <c r="L15184" s="9">
        <f t="shared" si="5286"/>
        <v>0</v>
      </c>
      <c r="M15184" s="467">
        <v>0</v>
      </c>
      <c r="N15184" s="155">
        <v>0</v>
      </c>
    </row>
    <row r="15185" spans="1:14" customFormat="1" ht="41.25" hidden="1" customHeight="1" thickTop="1" thickBot="1" x14ac:dyDescent="0.3">
      <c r="A15185" s="1" t="s">
        <v>0</v>
      </c>
      <c r="B15185" s="6" t="s">
        <v>36</v>
      </c>
      <c r="C15185" s="9">
        <f t="shared" si="5287"/>
        <v>0</v>
      </c>
      <c r="D15185" s="9">
        <v>0</v>
      </c>
      <c r="E15185" s="9">
        <v>0</v>
      </c>
      <c r="F15185" s="9">
        <f t="shared" si="5284"/>
        <v>0</v>
      </c>
      <c r="G15185" s="467">
        <v>0</v>
      </c>
      <c r="H15185" s="155">
        <v>0</v>
      </c>
      <c r="I15185" s="9">
        <f t="shared" si="5285"/>
        <v>0</v>
      </c>
      <c r="J15185" s="467">
        <v>0</v>
      </c>
      <c r="K15185" s="155">
        <v>0</v>
      </c>
      <c r="L15185" s="9">
        <f t="shared" si="5286"/>
        <v>0</v>
      </c>
      <c r="M15185" s="467">
        <v>0</v>
      </c>
      <c r="N15185" s="155">
        <v>0</v>
      </c>
    </row>
    <row r="15186" spans="1:14" customFormat="1" ht="40.5" hidden="1" customHeight="1" thickTop="1" thickBot="1" x14ac:dyDescent="0.3">
      <c r="A15186" s="1" t="s">
        <v>0</v>
      </c>
      <c r="B15186" s="6" t="s">
        <v>171</v>
      </c>
      <c r="C15186" s="9">
        <f t="shared" si="5287"/>
        <v>0</v>
      </c>
      <c r="D15186" s="9">
        <v>0</v>
      </c>
      <c r="E15186" s="9">
        <v>0</v>
      </c>
      <c r="F15186" s="9">
        <f t="shared" ref="F15186:F15201" si="5288">SUM(G15186:H15186)</f>
        <v>0</v>
      </c>
      <c r="G15186" s="467">
        <v>0</v>
      </c>
      <c r="H15186" s="155">
        <v>0</v>
      </c>
      <c r="I15186" s="9">
        <f t="shared" ref="I15186:I15201" si="5289">SUM(J15186:K15186)</f>
        <v>0</v>
      </c>
      <c r="J15186" s="467">
        <v>0</v>
      </c>
      <c r="K15186" s="155">
        <v>0</v>
      </c>
      <c r="L15186" s="9">
        <f t="shared" ref="L15186:L15201" si="5290">SUM(M15186:N15186)</f>
        <v>0</v>
      </c>
      <c r="M15186" s="467">
        <v>0</v>
      </c>
      <c r="N15186" s="155">
        <v>0</v>
      </c>
    </row>
    <row r="15187" spans="1:14" customFormat="1" ht="26.25" hidden="1" customHeight="1" thickTop="1" thickBot="1" x14ac:dyDescent="0.3">
      <c r="A15187" s="1" t="s">
        <v>0</v>
      </c>
      <c r="B15187" s="6" t="s">
        <v>172</v>
      </c>
      <c r="C15187" s="9">
        <f t="shared" si="5287"/>
        <v>0</v>
      </c>
      <c r="D15187" s="9">
        <v>0</v>
      </c>
      <c r="E15187" s="9">
        <v>0</v>
      </c>
      <c r="F15187" s="9">
        <f t="shared" si="5288"/>
        <v>0</v>
      </c>
      <c r="G15187" s="467">
        <v>0</v>
      </c>
      <c r="H15187" s="155">
        <v>0</v>
      </c>
      <c r="I15187" s="9">
        <f t="shared" si="5289"/>
        <v>0</v>
      </c>
      <c r="J15187" s="467">
        <v>0</v>
      </c>
      <c r="K15187" s="155">
        <v>0</v>
      </c>
      <c r="L15187" s="9">
        <f t="shared" si="5290"/>
        <v>0</v>
      </c>
      <c r="M15187" s="467">
        <v>0</v>
      </c>
      <c r="N15187" s="155">
        <v>0</v>
      </c>
    </row>
    <row r="15188" spans="1:14" customFormat="1" ht="38.25" hidden="1" customHeight="1" thickTop="1" thickBot="1" x14ac:dyDescent="0.3">
      <c r="A15188" s="1" t="s">
        <v>0</v>
      </c>
      <c r="B15188" s="6" t="s">
        <v>173</v>
      </c>
      <c r="C15188" s="9">
        <f t="shared" si="5287"/>
        <v>0</v>
      </c>
      <c r="D15188" s="9">
        <v>0</v>
      </c>
      <c r="E15188" s="9">
        <v>0</v>
      </c>
      <c r="F15188" s="9">
        <f t="shared" si="5288"/>
        <v>0</v>
      </c>
      <c r="G15188" s="467">
        <v>0</v>
      </c>
      <c r="H15188" s="155">
        <v>0</v>
      </c>
      <c r="I15188" s="9">
        <f t="shared" si="5289"/>
        <v>0</v>
      </c>
      <c r="J15188" s="467">
        <v>0</v>
      </c>
      <c r="K15188" s="155">
        <v>0</v>
      </c>
      <c r="L15188" s="9">
        <f t="shared" si="5290"/>
        <v>0</v>
      </c>
      <c r="M15188" s="467">
        <v>0</v>
      </c>
      <c r="N15188" s="155">
        <v>0</v>
      </c>
    </row>
    <row r="15189" spans="1:14" customFormat="1" ht="39" hidden="1" customHeight="1" thickTop="1" thickBot="1" x14ac:dyDescent="0.3">
      <c r="A15189" s="1" t="s">
        <v>0</v>
      </c>
      <c r="B15189" s="6" t="s">
        <v>174</v>
      </c>
      <c r="C15189" s="9">
        <f t="shared" si="5287"/>
        <v>0</v>
      </c>
      <c r="D15189" s="9">
        <v>0</v>
      </c>
      <c r="E15189" s="9">
        <v>0</v>
      </c>
      <c r="F15189" s="9">
        <f t="shared" si="5288"/>
        <v>0</v>
      </c>
      <c r="G15189" s="467">
        <v>0</v>
      </c>
      <c r="H15189" s="155">
        <v>0</v>
      </c>
      <c r="I15189" s="9">
        <f t="shared" si="5289"/>
        <v>0</v>
      </c>
      <c r="J15189" s="467">
        <v>0</v>
      </c>
      <c r="K15189" s="155">
        <v>0</v>
      </c>
      <c r="L15189" s="9">
        <f t="shared" si="5290"/>
        <v>0</v>
      </c>
      <c r="M15189" s="467">
        <v>0</v>
      </c>
      <c r="N15189" s="155">
        <v>0</v>
      </c>
    </row>
    <row r="15190" spans="1:14" customFormat="1" ht="35.25" hidden="1" customHeight="1" thickTop="1" thickBot="1" x14ac:dyDescent="0.3">
      <c r="A15190" s="1" t="s">
        <v>0</v>
      </c>
      <c r="B15190" s="6" t="s">
        <v>175</v>
      </c>
      <c r="C15190" s="9">
        <f t="shared" si="5287"/>
        <v>0</v>
      </c>
      <c r="D15190" s="9">
        <v>0</v>
      </c>
      <c r="E15190" s="9">
        <v>0</v>
      </c>
      <c r="F15190" s="9">
        <f t="shared" si="5288"/>
        <v>0</v>
      </c>
      <c r="G15190" s="467">
        <v>0</v>
      </c>
      <c r="H15190" s="155">
        <v>0</v>
      </c>
      <c r="I15190" s="9">
        <f t="shared" si="5289"/>
        <v>0</v>
      </c>
      <c r="J15190" s="467">
        <v>0</v>
      </c>
      <c r="K15190" s="155">
        <v>0</v>
      </c>
      <c r="L15190" s="9">
        <f t="shared" si="5290"/>
        <v>0</v>
      </c>
      <c r="M15190" s="467">
        <v>0</v>
      </c>
      <c r="N15190" s="155">
        <v>0</v>
      </c>
    </row>
    <row r="15191" spans="1:14" customFormat="1" ht="36.75" hidden="1" customHeight="1" thickTop="1" thickBot="1" x14ac:dyDescent="0.3">
      <c r="A15191" s="1" t="s">
        <v>0</v>
      </c>
      <c r="B15191" s="6" t="s">
        <v>37</v>
      </c>
      <c r="C15191" s="9">
        <f t="shared" si="5287"/>
        <v>0</v>
      </c>
      <c r="D15191" s="9">
        <v>0</v>
      </c>
      <c r="E15191" s="9">
        <v>0</v>
      </c>
      <c r="F15191" s="9">
        <f t="shared" si="5288"/>
        <v>0</v>
      </c>
      <c r="G15191" s="467">
        <v>0</v>
      </c>
      <c r="H15191" s="155">
        <v>0</v>
      </c>
      <c r="I15191" s="9">
        <f t="shared" si="5289"/>
        <v>0</v>
      </c>
      <c r="J15191" s="467">
        <v>0</v>
      </c>
      <c r="K15191" s="155">
        <v>0</v>
      </c>
      <c r="L15191" s="9">
        <f t="shared" si="5290"/>
        <v>0</v>
      </c>
      <c r="M15191" s="467">
        <v>0</v>
      </c>
      <c r="N15191" s="155">
        <v>0</v>
      </c>
    </row>
    <row r="15192" spans="1:14" customFormat="1" ht="33.75" hidden="1" customHeight="1" thickTop="1" thickBot="1" x14ac:dyDescent="0.3">
      <c r="A15192" s="1" t="s">
        <v>0</v>
      </c>
      <c r="B15192" s="6" t="s">
        <v>38</v>
      </c>
      <c r="C15192" s="9">
        <f t="shared" si="5287"/>
        <v>0</v>
      </c>
      <c r="D15192" s="9">
        <v>0</v>
      </c>
      <c r="E15192" s="9">
        <v>0</v>
      </c>
      <c r="F15192" s="9">
        <f t="shared" si="5288"/>
        <v>0</v>
      </c>
      <c r="G15192" s="467">
        <v>0</v>
      </c>
      <c r="H15192" s="155">
        <v>0</v>
      </c>
      <c r="I15192" s="9">
        <f t="shared" si="5289"/>
        <v>0</v>
      </c>
      <c r="J15192" s="467">
        <v>0</v>
      </c>
      <c r="K15192" s="155">
        <v>0</v>
      </c>
      <c r="L15192" s="9">
        <f t="shared" si="5290"/>
        <v>0</v>
      </c>
      <c r="M15192" s="467">
        <v>0</v>
      </c>
      <c r="N15192" s="155">
        <v>0</v>
      </c>
    </row>
    <row r="15193" spans="1:14" customFormat="1" ht="32.25" hidden="1" customHeight="1" thickTop="1" thickBot="1" x14ac:dyDescent="0.3">
      <c r="A15193" s="1" t="s">
        <v>0</v>
      </c>
      <c r="B15193" s="6" t="s">
        <v>176</v>
      </c>
      <c r="C15193" s="9">
        <f t="shared" si="5287"/>
        <v>0</v>
      </c>
      <c r="D15193" s="9">
        <v>0</v>
      </c>
      <c r="E15193" s="9">
        <v>0</v>
      </c>
      <c r="F15193" s="9">
        <f t="shared" si="5288"/>
        <v>0</v>
      </c>
      <c r="G15193" s="467">
        <v>0</v>
      </c>
      <c r="H15193" s="155">
        <v>0</v>
      </c>
      <c r="I15193" s="9">
        <f t="shared" si="5289"/>
        <v>0</v>
      </c>
      <c r="J15193" s="467">
        <v>0</v>
      </c>
      <c r="K15193" s="155">
        <v>0</v>
      </c>
      <c r="L15193" s="9">
        <f t="shared" si="5290"/>
        <v>0</v>
      </c>
      <c r="M15193" s="467">
        <v>0</v>
      </c>
      <c r="N15193" s="155">
        <v>0</v>
      </c>
    </row>
    <row r="15194" spans="1:14" customFormat="1" ht="36.75" hidden="1" customHeight="1" thickTop="1" thickBot="1" x14ac:dyDescent="0.3">
      <c r="A15194" s="1" t="s">
        <v>0</v>
      </c>
      <c r="B15194" s="6" t="s">
        <v>177</v>
      </c>
      <c r="C15194" s="9">
        <f t="shared" si="5287"/>
        <v>0</v>
      </c>
      <c r="D15194" s="9">
        <v>0</v>
      </c>
      <c r="E15194" s="9">
        <v>0</v>
      </c>
      <c r="F15194" s="9">
        <f t="shared" si="5288"/>
        <v>0</v>
      </c>
      <c r="G15194" s="467">
        <v>0</v>
      </c>
      <c r="H15194" s="155">
        <v>0</v>
      </c>
      <c r="I15194" s="9">
        <f t="shared" si="5289"/>
        <v>0</v>
      </c>
      <c r="J15194" s="467">
        <v>0</v>
      </c>
      <c r="K15194" s="155">
        <v>0</v>
      </c>
      <c r="L15194" s="9">
        <f t="shared" si="5290"/>
        <v>0</v>
      </c>
      <c r="M15194" s="467">
        <v>0</v>
      </c>
      <c r="N15194" s="155">
        <v>0</v>
      </c>
    </row>
    <row r="15195" spans="1:14" customFormat="1" ht="33.75" hidden="1" customHeight="1" thickTop="1" thickBot="1" x14ac:dyDescent="0.3">
      <c r="A15195" s="1" t="s">
        <v>0</v>
      </c>
      <c r="B15195" s="6" t="s">
        <v>178</v>
      </c>
      <c r="C15195" s="9">
        <f t="shared" si="5287"/>
        <v>0</v>
      </c>
      <c r="D15195" s="9">
        <v>0</v>
      </c>
      <c r="E15195" s="9">
        <v>0</v>
      </c>
      <c r="F15195" s="9">
        <f t="shared" si="5288"/>
        <v>0</v>
      </c>
      <c r="G15195" s="467">
        <v>0</v>
      </c>
      <c r="H15195" s="155">
        <v>0</v>
      </c>
      <c r="I15195" s="9">
        <f t="shared" si="5289"/>
        <v>0</v>
      </c>
      <c r="J15195" s="467">
        <v>0</v>
      </c>
      <c r="K15195" s="155">
        <v>0</v>
      </c>
      <c r="L15195" s="9">
        <f t="shared" si="5290"/>
        <v>0</v>
      </c>
      <c r="M15195" s="467">
        <v>0</v>
      </c>
      <c r="N15195" s="155">
        <v>0</v>
      </c>
    </row>
    <row r="15196" spans="1:14" customFormat="1" ht="36" hidden="1" customHeight="1" thickTop="1" thickBot="1" x14ac:dyDescent="0.3">
      <c r="A15196" s="1" t="s">
        <v>0</v>
      </c>
      <c r="B15196" s="6" t="s">
        <v>43</v>
      </c>
      <c r="C15196" s="9">
        <f t="shared" si="5287"/>
        <v>0</v>
      </c>
      <c r="D15196" s="9">
        <v>0</v>
      </c>
      <c r="E15196" s="9">
        <v>0</v>
      </c>
      <c r="F15196" s="9">
        <f t="shared" si="5288"/>
        <v>0</v>
      </c>
      <c r="G15196" s="467">
        <v>0</v>
      </c>
      <c r="H15196" s="155">
        <v>0</v>
      </c>
      <c r="I15196" s="9">
        <f t="shared" si="5289"/>
        <v>0</v>
      </c>
      <c r="J15196" s="467">
        <v>0</v>
      </c>
      <c r="K15196" s="155">
        <v>0</v>
      </c>
      <c r="L15196" s="9">
        <f t="shared" si="5290"/>
        <v>0</v>
      </c>
      <c r="M15196" s="467">
        <v>0</v>
      </c>
      <c r="N15196" s="155">
        <v>0</v>
      </c>
    </row>
    <row r="15197" spans="1:14" customFormat="1" ht="27" hidden="1" customHeight="1" thickTop="1" thickBot="1" x14ac:dyDescent="0.3">
      <c r="A15197" s="1" t="s">
        <v>0</v>
      </c>
      <c r="B15197" s="6" t="s">
        <v>179</v>
      </c>
      <c r="C15197" s="9">
        <f t="shared" si="5287"/>
        <v>0</v>
      </c>
      <c r="D15197" s="9">
        <v>0</v>
      </c>
      <c r="E15197" s="9">
        <v>0</v>
      </c>
      <c r="F15197" s="9">
        <f t="shared" si="5288"/>
        <v>0</v>
      </c>
      <c r="G15197" s="467">
        <v>0</v>
      </c>
      <c r="H15197" s="155">
        <v>0</v>
      </c>
      <c r="I15197" s="9">
        <f t="shared" si="5289"/>
        <v>0</v>
      </c>
      <c r="J15197" s="467">
        <v>0</v>
      </c>
      <c r="K15197" s="155">
        <v>0</v>
      </c>
      <c r="L15197" s="9">
        <f t="shared" si="5290"/>
        <v>0</v>
      </c>
      <c r="M15197" s="467">
        <v>0</v>
      </c>
      <c r="N15197" s="155">
        <v>0</v>
      </c>
    </row>
    <row r="15198" spans="1:14" customFormat="1" ht="45.75" hidden="1" customHeight="1" thickTop="1" thickBot="1" x14ac:dyDescent="0.3">
      <c r="A15198" s="1" t="s">
        <v>0</v>
      </c>
      <c r="B15198" s="6" t="s">
        <v>180</v>
      </c>
      <c r="C15198" s="9">
        <f t="shared" si="5287"/>
        <v>0</v>
      </c>
      <c r="D15198" s="9">
        <v>0</v>
      </c>
      <c r="E15198" s="9">
        <v>0</v>
      </c>
      <c r="F15198" s="9">
        <f t="shared" si="5288"/>
        <v>0</v>
      </c>
      <c r="G15198" s="467">
        <v>0</v>
      </c>
      <c r="H15198" s="155">
        <v>0</v>
      </c>
      <c r="I15198" s="9">
        <f t="shared" si="5289"/>
        <v>0</v>
      </c>
      <c r="J15198" s="467">
        <v>0</v>
      </c>
      <c r="K15198" s="155">
        <v>0</v>
      </c>
      <c r="L15198" s="9">
        <f t="shared" si="5290"/>
        <v>0</v>
      </c>
      <c r="M15198" s="467">
        <v>0</v>
      </c>
      <c r="N15198" s="155">
        <v>0</v>
      </c>
    </row>
    <row r="15199" spans="1:14" customFormat="1" ht="42.75" hidden="1" customHeight="1" thickTop="1" thickBot="1" x14ac:dyDescent="0.3">
      <c r="A15199" s="1" t="s">
        <v>0</v>
      </c>
      <c r="B15199" s="6" t="s">
        <v>181</v>
      </c>
      <c r="C15199" s="9">
        <f t="shared" si="5287"/>
        <v>0</v>
      </c>
      <c r="D15199" s="9">
        <v>0</v>
      </c>
      <c r="E15199" s="9">
        <v>0</v>
      </c>
      <c r="F15199" s="9">
        <f t="shared" si="5288"/>
        <v>0</v>
      </c>
      <c r="G15199" s="467">
        <v>0</v>
      </c>
      <c r="H15199" s="155">
        <v>0</v>
      </c>
      <c r="I15199" s="9">
        <f t="shared" si="5289"/>
        <v>0</v>
      </c>
      <c r="J15199" s="467">
        <v>0</v>
      </c>
      <c r="K15199" s="155">
        <v>0</v>
      </c>
      <c r="L15199" s="9">
        <f t="shared" si="5290"/>
        <v>0</v>
      </c>
      <c r="M15199" s="467">
        <v>0</v>
      </c>
      <c r="N15199" s="155">
        <v>0</v>
      </c>
    </row>
    <row r="15200" spans="1:14" customFormat="1" ht="36.75" hidden="1" customHeight="1" thickTop="1" x14ac:dyDescent="0.25">
      <c r="A15200" s="133" t="s">
        <v>0</v>
      </c>
      <c r="B15200" s="137" t="s">
        <v>182</v>
      </c>
      <c r="C15200" s="135">
        <f t="shared" si="5287"/>
        <v>0</v>
      </c>
      <c r="D15200" s="135">
        <v>0</v>
      </c>
      <c r="E15200" s="135">
        <v>0</v>
      </c>
      <c r="F15200" s="135">
        <f t="shared" si="5288"/>
        <v>0</v>
      </c>
      <c r="G15200" s="476">
        <v>0</v>
      </c>
      <c r="H15200" s="155">
        <v>0</v>
      </c>
      <c r="I15200" s="135">
        <f t="shared" si="5289"/>
        <v>0</v>
      </c>
      <c r="J15200" s="476">
        <v>0</v>
      </c>
      <c r="K15200" s="155">
        <v>0</v>
      </c>
      <c r="L15200" s="135">
        <f t="shared" si="5290"/>
        <v>0</v>
      </c>
      <c r="M15200" s="476">
        <v>0</v>
      </c>
      <c r="N15200" s="155">
        <v>0</v>
      </c>
    </row>
    <row r="15201" spans="1:14" customFormat="1" ht="85.5" hidden="1" customHeight="1" x14ac:dyDescent="0.25">
      <c r="A15201" s="151" t="s">
        <v>0</v>
      </c>
      <c r="B15201" s="159" t="s">
        <v>183</v>
      </c>
      <c r="C15201" s="155">
        <f t="shared" si="5287"/>
        <v>0</v>
      </c>
      <c r="D15201" s="155">
        <v>0</v>
      </c>
      <c r="E15201" s="155">
        <v>0</v>
      </c>
      <c r="F15201" s="155">
        <f t="shared" si="5288"/>
        <v>0.68</v>
      </c>
      <c r="G15201" s="505">
        <f>0.68</f>
        <v>0.68</v>
      </c>
      <c r="H15201" s="155">
        <v>0</v>
      </c>
      <c r="I15201" s="155">
        <f t="shared" si="5289"/>
        <v>0</v>
      </c>
      <c r="J15201" s="505">
        <v>0</v>
      </c>
      <c r="K15201" s="155">
        <v>0</v>
      </c>
      <c r="L15201" s="155">
        <f t="shared" si="5290"/>
        <v>0</v>
      </c>
      <c r="M15201" s="505">
        <v>0</v>
      </c>
      <c r="N15201" s="155">
        <v>0</v>
      </c>
    </row>
    <row r="15202" spans="1:14" customFormat="1" ht="36" hidden="1" customHeight="1" thickTop="1" thickBot="1" x14ac:dyDescent="0.3">
      <c r="A15202" s="140" t="s">
        <v>0</v>
      </c>
      <c r="B15202" s="147" t="s">
        <v>184</v>
      </c>
      <c r="C15202" s="142">
        <f t="shared" si="5287"/>
        <v>0</v>
      </c>
      <c r="D15202" s="142">
        <f>SUM(D15203:D15204)</f>
        <v>0</v>
      </c>
      <c r="E15202" s="142">
        <f>SUM(E15203:E15204)</f>
        <v>0</v>
      </c>
      <c r="F15202" s="504"/>
      <c r="G15202" s="504"/>
      <c r="H15202" s="504"/>
      <c r="I15202" s="504"/>
      <c r="J15202" s="504"/>
      <c r="K15202" s="504"/>
      <c r="L15202" s="504"/>
      <c r="M15202" s="504"/>
      <c r="N15202" s="504"/>
    </row>
    <row r="15203" spans="1:14" customFormat="1" ht="33.75" hidden="1" customHeight="1" thickTop="1" thickBot="1" x14ac:dyDescent="0.3">
      <c r="A15203" s="1" t="s">
        <v>0</v>
      </c>
      <c r="B15203" s="5" t="s">
        <v>185</v>
      </c>
      <c r="C15203" s="9">
        <f t="shared" si="5287"/>
        <v>0</v>
      </c>
      <c r="D15203" s="9">
        <v>0</v>
      </c>
      <c r="E15203" s="9">
        <v>0</v>
      </c>
      <c r="F15203" s="504"/>
      <c r="G15203" s="504"/>
      <c r="H15203" s="504"/>
      <c r="I15203" s="504"/>
      <c r="J15203" s="504"/>
      <c r="K15203" s="504"/>
      <c r="L15203" s="504"/>
      <c r="M15203" s="504"/>
      <c r="N15203" s="504"/>
    </row>
    <row r="15204" spans="1:14" customFormat="1" ht="34.5" hidden="1" customHeight="1" thickTop="1" thickBot="1" x14ac:dyDescent="0.3">
      <c r="A15204" s="1" t="s">
        <v>0</v>
      </c>
      <c r="B15204" s="5" t="s">
        <v>186</v>
      </c>
      <c r="C15204" s="9">
        <f t="shared" si="5287"/>
        <v>0</v>
      </c>
      <c r="D15204" s="9">
        <f>SUM(D15205:D15206)</f>
        <v>0</v>
      </c>
      <c r="E15204" s="9">
        <f>SUM(E15205:E15206)</f>
        <v>0</v>
      </c>
      <c r="F15204" s="504"/>
      <c r="G15204" s="504"/>
      <c r="H15204" s="504"/>
      <c r="I15204" s="504"/>
      <c r="J15204" s="504"/>
      <c r="K15204" s="504"/>
      <c r="L15204" s="504"/>
      <c r="M15204" s="504"/>
      <c r="N15204" s="504"/>
    </row>
    <row r="15205" spans="1:14" customFormat="1" ht="43.5" hidden="1" customHeight="1" thickTop="1" thickBot="1" x14ac:dyDescent="0.3">
      <c r="A15205" s="1" t="s">
        <v>0</v>
      </c>
      <c r="B15205" s="6" t="s">
        <v>187</v>
      </c>
      <c r="C15205" s="9">
        <f t="shared" si="5287"/>
        <v>0</v>
      </c>
      <c r="D15205" s="9">
        <v>0</v>
      </c>
      <c r="E15205" s="9">
        <v>0</v>
      </c>
      <c r="F15205" s="504"/>
      <c r="G15205" s="504"/>
      <c r="H15205" s="504"/>
      <c r="I15205" s="504"/>
      <c r="J15205" s="504"/>
      <c r="K15205" s="504"/>
      <c r="L15205" s="504"/>
      <c r="M15205" s="504"/>
      <c r="N15205" s="504"/>
    </row>
    <row r="15206" spans="1:14" customFormat="1" ht="48" hidden="1" customHeight="1" thickTop="1" thickBot="1" x14ac:dyDescent="0.3">
      <c r="A15206" s="1" t="s">
        <v>0</v>
      </c>
      <c r="B15206" s="6" t="s">
        <v>188</v>
      </c>
      <c r="C15206" s="9">
        <f t="shared" si="5287"/>
        <v>0</v>
      </c>
      <c r="D15206" s="9">
        <v>0</v>
      </c>
      <c r="E15206" s="9">
        <v>0</v>
      </c>
      <c r="F15206" s="504"/>
      <c r="G15206" s="504"/>
      <c r="H15206" s="504"/>
      <c r="I15206" s="504"/>
      <c r="J15206" s="504"/>
      <c r="K15206" s="504"/>
      <c r="L15206" s="504"/>
      <c r="M15206" s="504"/>
      <c r="N15206" s="504"/>
    </row>
    <row r="15207" spans="1:14" customFormat="1" ht="41.25" hidden="1" customHeight="1" thickTop="1" thickBot="1" x14ac:dyDescent="0.3">
      <c r="A15207" s="1" t="s">
        <v>0</v>
      </c>
      <c r="B15207" s="3" t="s">
        <v>189</v>
      </c>
      <c r="C15207" s="9">
        <f t="shared" si="5287"/>
        <v>0</v>
      </c>
      <c r="D15207" s="9">
        <f>SUM(D15208:D15209)</f>
        <v>0</v>
      </c>
      <c r="E15207" s="9">
        <f>SUM(E15208:E15209)</f>
        <v>0</v>
      </c>
      <c r="F15207" s="504"/>
      <c r="G15207" s="504"/>
      <c r="H15207" s="504"/>
      <c r="I15207" s="504"/>
      <c r="J15207" s="504"/>
      <c r="K15207" s="504"/>
      <c r="L15207" s="504"/>
      <c r="M15207" s="504"/>
      <c r="N15207" s="504"/>
    </row>
    <row r="15208" spans="1:14" customFormat="1" ht="36.75" hidden="1" customHeight="1" thickTop="1" thickBot="1" x14ac:dyDescent="0.3">
      <c r="A15208" s="1" t="s">
        <v>0</v>
      </c>
      <c r="B15208" s="4" t="s">
        <v>190</v>
      </c>
      <c r="C15208" s="9">
        <f t="shared" si="5287"/>
        <v>0</v>
      </c>
      <c r="D15208" s="9">
        <v>0</v>
      </c>
      <c r="E15208" s="9">
        <v>0</v>
      </c>
      <c r="F15208" s="504"/>
      <c r="G15208" s="504"/>
      <c r="H15208" s="504"/>
      <c r="I15208" s="504"/>
      <c r="J15208" s="504"/>
      <c r="K15208" s="504"/>
      <c r="L15208" s="504"/>
      <c r="M15208" s="504"/>
      <c r="N15208" s="504"/>
    </row>
    <row r="15209" spans="1:14" customFormat="1" ht="45" hidden="1" customHeight="1" thickTop="1" thickBot="1" x14ac:dyDescent="0.3">
      <c r="A15209" s="1" t="s">
        <v>0</v>
      </c>
      <c r="B15209" s="4" t="s">
        <v>191</v>
      </c>
      <c r="C15209" s="9">
        <f t="shared" si="5287"/>
        <v>0</v>
      </c>
      <c r="D15209" s="9">
        <f>SUM(D15210:D15213)</f>
        <v>0</v>
      </c>
      <c r="E15209" s="9">
        <f>SUM(E15210:E15213)</f>
        <v>0</v>
      </c>
      <c r="F15209" s="504"/>
      <c r="G15209" s="504"/>
      <c r="H15209" s="504"/>
      <c r="I15209" s="504"/>
      <c r="J15209" s="504"/>
      <c r="K15209" s="504"/>
      <c r="L15209" s="504"/>
      <c r="M15209" s="504"/>
      <c r="N15209" s="504"/>
    </row>
    <row r="15210" spans="1:14" customFormat="1" ht="41.25" hidden="1" customHeight="1" thickTop="1" thickBot="1" x14ac:dyDescent="0.3">
      <c r="A15210" s="1" t="s">
        <v>0</v>
      </c>
      <c r="B15210" s="5" t="s">
        <v>192</v>
      </c>
      <c r="C15210" s="9">
        <f t="shared" si="5287"/>
        <v>0</v>
      </c>
      <c r="D15210" s="9">
        <v>0</v>
      </c>
      <c r="E15210" s="9">
        <v>0</v>
      </c>
      <c r="F15210" s="504"/>
      <c r="G15210" s="504"/>
      <c r="H15210" s="504"/>
      <c r="I15210" s="504"/>
      <c r="J15210" s="504"/>
      <c r="K15210" s="504"/>
      <c r="L15210" s="504"/>
      <c r="M15210" s="504"/>
      <c r="N15210" s="504"/>
    </row>
    <row r="15211" spans="1:14" customFormat="1" ht="36.75" hidden="1" customHeight="1" thickTop="1" thickBot="1" x14ac:dyDescent="0.3">
      <c r="A15211" s="1" t="s">
        <v>0</v>
      </c>
      <c r="B15211" s="5" t="s">
        <v>193</v>
      </c>
      <c r="C15211" s="9">
        <f t="shared" si="5287"/>
        <v>0</v>
      </c>
      <c r="D15211" s="9">
        <v>0</v>
      </c>
      <c r="E15211" s="9">
        <v>0</v>
      </c>
      <c r="F15211" s="504"/>
      <c r="G15211" s="504"/>
      <c r="H15211" s="504"/>
      <c r="I15211" s="504"/>
      <c r="J15211" s="504"/>
      <c r="K15211" s="504"/>
      <c r="L15211" s="504"/>
      <c r="M15211" s="504"/>
      <c r="N15211" s="504"/>
    </row>
    <row r="15212" spans="1:14" customFormat="1" ht="33.75" hidden="1" customHeight="1" thickTop="1" thickBot="1" x14ac:dyDescent="0.3">
      <c r="A15212" s="1" t="s">
        <v>0</v>
      </c>
      <c r="B15212" s="5" t="s">
        <v>194</v>
      </c>
      <c r="C15212" s="9">
        <f t="shared" si="5287"/>
        <v>0</v>
      </c>
      <c r="D15212" s="9">
        <v>0</v>
      </c>
      <c r="E15212" s="9">
        <v>0</v>
      </c>
      <c r="F15212" s="504"/>
      <c r="G15212" s="504"/>
      <c r="H15212" s="504"/>
      <c r="I15212" s="504"/>
      <c r="J15212" s="504"/>
      <c r="K15212" s="504"/>
      <c r="L15212" s="504"/>
      <c r="M15212" s="504"/>
      <c r="N15212" s="504"/>
    </row>
    <row r="15213" spans="1:14" customFormat="1" ht="33.75" hidden="1" customHeight="1" thickTop="1" thickBot="1" x14ac:dyDescent="0.3">
      <c r="A15213" s="1" t="s">
        <v>0</v>
      </c>
      <c r="B15213" s="5" t="s">
        <v>195</v>
      </c>
      <c r="C15213" s="9">
        <f t="shared" si="5287"/>
        <v>0</v>
      </c>
      <c r="D15213" s="9">
        <v>0</v>
      </c>
      <c r="E15213" s="9">
        <v>0</v>
      </c>
      <c r="F15213" s="504"/>
      <c r="G15213" s="504"/>
      <c r="H15213" s="504"/>
      <c r="I15213" s="504"/>
      <c r="J15213" s="504"/>
      <c r="K15213" s="504"/>
      <c r="L15213" s="504"/>
      <c r="M15213" s="504"/>
      <c r="N15213" s="504"/>
    </row>
    <row r="15214" spans="1:14" customFormat="1" ht="42" hidden="1" customHeight="1" thickTop="1" thickBot="1" x14ac:dyDescent="0.3">
      <c r="A15214" s="1" t="s">
        <v>0</v>
      </c>
      <c r="B15214" s="3" t="s">
        <v>196</v>
      </c>
      <c r="C15214" s="9">
        <f t="shared" si="5287"/>
        <v>0</v>
      </c>
      <c r="D15214" s="9">
        <v>0</v>
      </c>
      <c r="E15214" s="9">
        <v>0</v>
      </c>
      <c r="F15214" s="504"/>
      <c r="G15214" s="504"/>
      <c r="H15214" s="504"/>
      <c r="I15214" s="504"/>
      <c r="J15214" s="504"/>
      <c r="K15214" s="504"/>
      <c r="L15214" s="504"/>
      <c r="M15214" s="504"/>
      <c r="N15214" s="504"/>
    </row>
    <row r="15215" spans="1:14" customFormat="1" ht="34.5" hidden="1" customHeight="1" thickTop="1" thickBot="1" x14ac:dyDescent="0.3">
      <c r="A15215" s="1" t="s">
        <v>0</v>
      </c>
      <c r="B15215" s="3" t="s">
        <v>197</v>
      </c>
      <c r="C15215" s="9">
        <f t="shared" si="5287"/>
        <v>0</v>
      </c>
      <c r="D15215" s="9">
        <f>SUM(D15216:D15218,D15221)</f>
        <v>0</v>
      </c>
      <c r="E15215" s="9">
        <f>SUM(E15216:E15218,E15221)</f>
        <v>0</v>
      </c>
      <c r="F15215" s="504"/>
      <c r="G15215" s="504"/>
      <c r="H15215" s="504"/>
      <c r="I15215" s="504"/>
      <c r="J15215" s="504"/>
      <c r="K15215" s="504"/>
      <c r="L15215" s="504"/>
      <c r="M15215" s="504"/>
      <c r="N15215" s="504"/>
    </row>
    <row r="15216" spans="1:14" customFormat="1" ht="39" hidden="1" customHeight="1" thickTop="1" thickBot="1" x14ac:dyDescent="0.3">
      <c r="A15216" s="1" t="s">
        <v>0</v>
      </c>
      <c r="B15216" s="4" t="s">
        <v>198</v>
      </c>
      <c r="C15216" s="9">
        <f t="shared" si="5287"/>
        <v>0</v>
      </c>
      <c r="D15216" s="9">
        <v>0</v>
      </c>
      <c r="E15216" s="9">
        <v>0</v>
      </c>
      <c r="F15216" s="504"/>
      <c r="G15216" s="504"/>
      <c r="H15216" s="504"/>
      <c r="I15216" s="504"/>
      <c r="J15216" s="504"/>
      <c r="K15216" s="504"/>
      <c r="L15216" s="504"/>
      <c r="M15216" s="504"/>
      <c r="N15216" s="504"/>
    </row>
    <row r="15217" spans="1:14" customFormat="1" ht="41.25" hidden="1" customHeight="1" thickTop="1" thickBot="1" x14ac:dyDescent="0.3">
      <c r="A15217" s="1" t="s">
        <v>0</v>
      </c>
      <c r="B15217" s="4" t="s">
        <v>199</v>
      </c>
      <c r="C15217" s="9">
        <f t="shared" si="5287"/>
        <v>0</v>
      </c>
      <c r="D15217" s="9">
        <v>0</v>
      </c>
      <c r="E15217" s="9">
        <v>0</v>
      </c>
      <c r="F15217" s="504"/>
      <c r="G15217" s="504"/>
      <c r="H15217" s="504"/>
      <c r="I15217" s="504"/>
      <c r="J15217" s="504"/>
      <c r="K15217" s="504"/>
      <c r="L15217" s="504"/>
      <c r="M15217" s="504"/>
      <c r="N15217" s="504"/>
    </row>
    <row r="15218" spans="1:14" customFormat="1" ht="36" hidden="1" customHeight="1" thickTop="1" thickBot="1" x14ac:dyDescent="0.3">
      <c r="A15218" s="1" t="s">
        <v>0</v>
      </c>
      <c r="B15218" s="4" t="s">
        <v>200</v>
      </c>
      <c r="C15218" s="9">
        <f t="shared" si="5287"/>
        <v>0</v>
      </c>
      <c r="D15218" s="9">
        <f>SUM(D15219:D15220)</f>
        <v>0</v>
      </c>
      <c r="E15218" s="9">
        <f>SUM(E15219:E15220)</f>
        <v>0</v>
      </c>
      <c r="F15218" s="504"/>
      <c r="G15218" s="504"/>
      <c r="H15218" s="504"/>
      <c r="I15218" s="504"/>
      <c r="J15218" s="504"/>
      <c r="K15218" s="504"/>
      <c r="L15218" s="504"/>
      <c r="M15218" s="504"/>
      <c r="N15218" s="504"/>
    </row>
    <row r="15219" spans="1:14" customFormat="1" ht="30.75" hidden="1" customHeight="1" thickTop="1" thickBot="1" x14ac:dyDescent="0.3">
      <c r="A15219" s="1" t="s">
        <v>0</v>
      </c>
      <c r="B15219" s="5" t="s">
        <v>201</v>
      </c>
      <c r="C15219" s="9">
        <f t="shared" si="5287"/>
        <v>0</v>
      </c>
      <c r="D15219" s="9">
        <v>0</v>
      </c>
      <c r="E15219" s="9">
        <v>0</v>
      </c>
      <c r="F15219" s="504"/>
      <c r="G15219" s="504"/>
      <c r="H15219" s="504"/>
      <c r="I15219" s="504"/>
      <c r="J15219" s="504"/>
      <c r="K15219" s="504"/>
      <c r="L15219" s="504"/>
      <c r="M15219" s="504"/>
      <c r="N15219" s="504"/>
    </row>
    <row r="15220" spans="1:14" customFormat="1" ht="28.5" hidden="1" customHeight="1" thickTop="1" thickBot="1" x14ac:dyDescent="0.3">
      <c r="A15220" s="1" t="s">
        <v>0</v>
      </c>
      <c r="B15220" s="5" t="s">
        <v>202</v>
      </c>
      <c r="C15220" s="9">
        <f t="shared" si="5287"/>
        <v>0</v>
      </c>
      <c r="D15220" s="9">
        <v>0</v>
      </c>
      <c r="E15220" s="9">
        <v>0</v>
      </c>
      <c r="F15220" s="504"/>
      <c r="G15220" s="504"/>
      <c r="H15220" s="504"/>
      <c r="I15220" s="504"/>
      <c r="J15220" s="504"/>
      <c r="K15220" s="504"/>
      <c r="L15220" s="504"/>
      <c r="M15220" s="504"/>
      <c r="N15220" s="504"/>
    </row>
    <row r="15221" spans="1:14" customFormat="1" ht="28.5" hidden="1" customHeight="1" thickTop="1" thickBot="1" x14ac:dyDescent="0.3">
      <c r="A15221" s="1" t="s">
        <v>0</v>
      </c>
      <c r="B15221" s="4" t="s">
        <v>203</v>
      </c>
      <c r="C15221" s="9">
        <f t="shared" si="5287"/>
        <v>0</v>
      </c>
      <c r="D15221" s="9">
        <v>0</v>
      </c>
      <c r="E15221" s="9">
        <v>0</v>
      </c>
      <c r="F15221" s="504"/>
      <c r="G15221" s="504"/>
      <c r="H15221" s="504"/>
      <c r="I15221" s="504"/>
      <c r="J15221" s="504"/>
      <c r="K15221" s="504"/>
      <c r="L15221" s="504"/>
      <c r="M15221" s="504"/>
      <c r="N15221" s="504"/>
    </row>
    <row r="15222" spans="1:14" customFormat="1" ht="28.5" hidden="1" customHeight="1" thickTop="1" thickBot="1" x14ac:dyDescent="0.3">
      <c r="A15222" s="1" t="s">
        <v>0</v>
      </c>
      <c r="B15222" s="2" t="s">
        <v>204</v>
      </c>
      <c r="C15222" s="9">
        <f t="shared" si="5287"/>
        <v>0</v>
      </c>
      <c r="D15222" s="9">
        <f>SUM(D15223,D15231,D15239)</f>
        <v>0</v>
      </c>
      <c r="E15222" s="9">
        <f>SUM(E15223,E15231,E15239)</f>
        <v>0</v>
      </c>
      <c r="F15222" s="504"/>
      <c r="G15222" s="504"/>
      <c r="H15222" s="504"/>
      <c r="I15222" s="504"/>
      <c r="J15222" s="504"/>
      <c r="K15222" s="504"/>
      <c r="L15222" s="504"/>
      <c r="M15222" s="504"/>
      <c r="N15222" s="504"/>
    </row>
    <row r="15223" spans="1:14" customFormat="1" ht="24" hidden="1" customHeight="1" thickTop="1" thickBot="1" x14ac:dyDescent="0.3">
      <c r="A15223" s="1" t="s">
        <v>0</v>
      </c>
      <c r="B15223" s="3" t="s">
        <v>205</v>
      </c>
      <c r="C15223" s="9">
        <f t="shared" si="5287"/>
        <v>0</v>
      </c>
      <c r="D15223" s="9">
        <f>SUM(D15224:D15230)</f>
        <v>0</v>
      </c>
      <c r="E15223" s="9">
        <f>SUM(E15224:E15230)</f>
        <v>0</v>
      </c>
      <c r="F15223" s="504"/>
      <c r="G15223" s="504"/>
      <c r="H15223" s="504"/>
      <c r="I15223" s="504"/>
      <c r="J15223" s="504"/>
      <c r="K15223" s="504"/>
      <c r="L15223" s="504"/>
      <c r="M15223" s="504"/>
      <c r="N15223" s="504"/>
    </row>
    <row r="15224" spans="1:14" customFormat="1" ht="33.75" hidden="1" customHeight="1" thickTop="1" thickBot="1" x14ac:dyDescent="0.3">
      <c r="A15224" s="1" t="s">
        <v>0</v>
      </c>
      <c r="B15224" s="4" t="s">
        <v>206</v>
      </c>
      <c r="C15224" s="9">
        <f t="shared" si="5287"/>
        <v>0</v>
      </c>
      <c r="D15224" s="9">
        <v>0</v>
      </c>
      <c r="E15224" s="9">
        <v>0</v>
      </c>
      <c r="F15224" s="504"/>
      <c r="G15224" s="504"/>
      <c r="H15224" s="504"/>
      <c r="I15224" s="504"/>
      <c r="J15224" s="504"/>
      <c r="K15224" s="504"/>
      <c r="L15224" s="504"/>
      <c r="M15224" s="504"/>
      <c r="N15224" s="504"/>
    </row>
    <row r="15225" spans="1:14" customFormat="1" ht="27" hidden="1" customHeight="1" thickTop="1" thickBot="1" x14ac:dyDescent="0.3">
      <c r="A15225" s="1" t="s">
        <v>0</v>
      </c>
      <c r="B15225" s="4" t="s">
        <v>207</v>
      </c>
      <c r="C15225" s="9">
        <f t="shared" si="5287"/>
        <v>0</v>
      </c>
      <c r="D15225" s="9">
        <v>0</v>
      </c>
      <c r="E15225" s="9">
        <v>0</v>
      </c>
      <c r="F15225" s="504"/>
      <c r="G15225" s="504"/>
      <c r="H15225" s="504"/>
      <c r="I15225" s="504"/>
      <c r="J15225" s="504"/>
      <c r="K15225" s="504"/>
      <c r="L15225" s="504"/>
      <c r="M15225" s="504"/>
      <c r="N15225" s="504"/>
    </row>
    <row r="15226" spans="1:14" customFormat="1" ht="30.75" hidden="1" customHeight="1" thickTop="1" thickBot="1" x14ac:dyDescent="0.3">
      <c r="A15226" s="1" t="s">
        <v>0</v>
      </c>
      <c r="B15226" s="4" t="s">
        <v>208</v>
      </c>
      <c r="C15226" s="9">
        <f t="shared" si="5287"/>
        <v>0</v>
      </c>
      <c r="D15226" s="9">
        <v>0</v>
      </c>
      <c r="E15226" s="9">
        <v>0</v>
      </c>
      <c r="F15226" s="504"/>
      <c r="G15226" s="504"/>
      <c r="H15226" s="504"/>
      <c r="I15226" s="504"/>
      <c r="J15226" s="504"/>
      <c r="K15226" s="504"/>
      <c r="L15226" s="504"/>
      <c r="M15226" s="504"/>
      <c r="N15226" s="504"/>
    </row>
    <row r="15227" spans="1:14" customFormat="1" ht="37.5" hidden="1" customHeight="1" thickTop="1" thickBot="1" x14ac:dyDescent="0.3">
      <c r="A15227" s="1" t="s">
        <v>0</v>
      </c>
      <c r="B15227" s="4" t="s">
        <v>209</v>
      </c>
      <c r="C15227" s="9">
        <f t="shared" si="5287"/>
        <v>0</v>
      </c>
      <c r="D15227" s="9">
        <v>0</v>
      </c>
      <c r="E15227" s="9">
        <v>0</v>
      </c>
      <c r="F15227" s="504"/>
      <c r="G15227" s="504"/>
      <c r="H15227" s="504"/>
      <c r="I15227" s="504"/>
      <c r="J15227" s="504"/>
      <c r="K15227" s="504"/>
      <c r="L15227" s="504"/>
      <c r="M15227" s="504"/>
      <c r="N15227" s="504"/>
    </row>
    <row r="15228" spans="1:14" customFormat="1" ht="26.25" hidden="1" customHeight="1" thickTop="1" thickBot="1" x14ac:dyDescent="0.3">
      <c r="A15228" s="1" t="s">
        <v>0</v>
      </c>
      <c r="B15228" s="4" t="s">
        <v>210</v>
      </c>
      <c r="C15228" s="9">
        <f t="shared" si="5287"/>
        <v>0</v>
      </c>
      <c r="D15228" s="9">
        <v>0</v>
      </c>
      <c r="E15228" s="9">
        <v>0</v>
      </c>
      <c r="F15228" s="504"/>
      <c r="G15228" s="504"/>
      <c r="H15228" s="504"/>
      <c r="I15228" s="504"/>
      <c r="J15228" s="504"/>
      <c r="K15228" s="504"/>
      <c r="L15228" s="504"/>
      <c r="M15228" s="504"/>
      <c r="N15228" s="504"/>
    </row>
    <row r="15229" spans="1:14" customFormat="1" ht="36" hidden="1" customHeight="1" thickTop="1" thickBot="1" x14ac:dyDescent="0.3">
      <c r="A15229" s="1" t="s">
        <v>0</v>
      </c>
      <c r="B15229" s="4" t="s">
        <v>211</v>
      </c>
      <c r="C15229" s="9">
        <f t="shared" si="5287"/>
        <v>0</v>
      </c>
      <c r="D15229" s="9">
        <v>0</v>
      </c>
      <c r="E15229" s="9">
        <v>0</v>
      </c>
      <c r="F15229" s="504"/>
      <c r="G15229" s="504"/>
      <c r="H15229" s="504"/>
      <c r="I15229" s="504"/>
      <c r="J15229" s="504"/>
      <c r="K15229" s="504"/>
      <c r="L15229" s="504"/>
      <c r="M15229" s="504"/>
      <c r="N15229" s="504"/>
    </row>
    <row r="15230" spans="1:14" customFormat="1" ht="30.75" hidden="1" customHeight="1" thickTop="1" thickBot="1" x14ac:dyDescent="0.3">
      <c r="A15230" s="1" t="s">
        <v>0</v>
      </c>
      <c r="B15230" s="4" t="s">
        <v>212</v>
      </c>
      <c r="C15230" s="9">
        <f t="shared" si="5287"/>
        <v>0</v>
      </c>
      <c r="D15230" s="9">
        <v>0</v>
      </c>
      <c r="E15230" s="9">
        <v>0</v>
      </c>
      <c r="F15230" s="504"/>
      <c r="G15230" s="504"/>
      <c r="H15230" s="504"/>
      <c r="I15230" s="504"/>
      <c r="J15230" s="504"/>
      <c r="K15230" s="504"/>
      <c r="L15230" s="504"/>
      <c r="M15230" s="504"/>
      <c r="N15230" s="504"/>
    </row>
    <row r="15231" spans="1:14" customFormat="1" ht="34.5" hidden="1" customHeight="1" thickTop="1" thickBot="1" x14ac:dyDescent="0.3">
      <c r="A15231" s="1" t="s">
        <v>0</v>
      </c>
      <c r="B15231" s="3" t="s">
        <v>213</v>
      </c>
      <c r="C15231" s="9">
        <f t="shared" si="5287"/>
        <v>0</v>
      </c>
      <c r="D15231" s="9">
        <f>SUM(D15232:D15238)</f>
        <v>0</v>
      </c>
      <c r="E15231" s="9">
        <f>SUM(E15232:E15238)</f>
        <v>0</v>
      </c>
      <c r="F15231" s="504"/>
      <c r="G15231" s="504"/>
      <c r="H15231" s="504"/>
      <c r="I15231" s="504"/>
      <c r="J15231" s="504"/>
      <c r="K15231" s="504"/>
      <c r="L15231" s="504"/>
      <c r="M15231" s="504"/>
      <c r="N15231" s="504"/>
    </row>
    <row r="15232" spans="1:14" customFormat="1" ht="39.75" hidden="1" customHeight="1" thickTop="1" thickBot="1" x14ac:dyDescent="0.3">
      <c r="A15232" s="1" t="s">
        <v>0</v>
      </c>
      <c r="B15232" s="4" t="s">
        <v>206</v>
      </c>
      <c r="C15232" s="9">
        <f t="shared" si="5287"/>
        <v>0</v>
      </c>
      <c r="D15232" s="9">
        <v>0</v>
      </c>
      <c r="E15232" s="9">
        <v>0</v>
      </c>
      <c r="F15232" s="504"/>
      <c r="G15232" s="504"/>
      <c r="H15232" s="504"/>
      <c r="I15232" s="504"/>
      <c r="J15232" s="504"/>
      <c r="K15232" s="504"/>
      <c r="L15232" s="504"/>
      <c r="M15232" s="504"/>
      <c r="N15232" s="504"/>
    </row>
    <row r="15233" spans="1:14" customFormat="1" ht="39.75" hidden="1" customHeight="1" thickTop="1" thickBot="1" x14ac:dyDescent="0.3">
      <c r="A15233" s="1" t="s">
        <v>0</v>
      </c>
      <c r="B15233" s="4" t="s">
        <v>207</v>
      </c>
      <c r="C15233" s="9">
        <f t="shared" si="5287"/>
        <v>0</v>
      </c>
      <c r="D15233" s="9">
        <v>0</v>
      </c>
      <c r="E15233" s="9">
        <v>0</v>
      </c>
      <c r="F15233" s="504"/>
      <c r="G15233" s="504"/>
      <c r="H15233" s="504"/>
      <c r="I15233" s="504"/>
      <c r="J15233" s="504"/>
      <c r="K15233" s="504"/>
      <c r="L15233" s="504"/>
      <c r="M15233" s="504"/>
      <c r="N15233" s="504"/>
    </row>
    <row r="15234" spans="1:14" customFormat="1" ht="22.5" hidden="1" customHeight="1" thickTop="1" thickBot="1" x14ac:dyDescent="0.3">
      <c r="A15234" s="1" t="s">
        <v>0</v>
      </c>
      <c r="B15234" s="4" t="s">
        <v>214</v>
      </c>
      <c r="C15234" s="9">
        <f t="shared" si="5287"/>
        <v>0</v>
      </c>
      <c r="D15234" s="9">
        <v>0</v>
      </c>
      <c r="E15234" s="9">
        <v>0</v>
      </c>
      <c r="F15234" s="504"/>
      <c r="G15234" s="504"/>
      <c r="H15234" s="504"/>
      <c r="I15234" s="504"/>
      <c r="J15234" s="504"/>
      <c r="K15234" s="504"/>
      <c r="L15234" s="504"/>
      <c r="M15234" s="504"/>
      <c r="N15234" s="504"/>
    </row>
    <row r="15235" spans="1:14" customFormat="1" ht="29.25" hidden="1" customHeight="1" thickTop="1" thickBot="1" x14ac:dyDescent="0.3">
      <c r="A15235" s="1" t="s">
        <v>0</v>
      </c>
      <c r="B15235" s="4" t="s">
        <v>215</v>
      </c>
      <c r="C15235" s="9">
        <f t="shared" ref="C15235:C15298" si="5291">SUM(D15235:E15235)</f>
        <v>0</v>
      </c>
      <c r="D15235" s="9">
        <v>0</v>
      </c>
      <c r="E15235" s="9">
        <v>0</v>
      </c>
      <c r="F15235" s="504"/>
      <c r="G15235" s="504"/>
      <c r="H15235" s="504"/>
      <c r="I15235" s="504"/>
      <c r="J15235" s="504"/>
      <c r="K15235" s="504"/>
      <c r="L15235" s="504"/>
      <c r="M15235" s="504"/>
      <c r="N15235" s="504"/>
    </row>
    <row r="15236" spans="1:14" customFormat="1" ht="30.75" hidden="1" customHeight="1" thickTop="1" thickBot="1" x14ac:dyDescent="0.3">
      <c r="A15236" s="1" t="s">
        <v>0</v>
      </c>
      <c r="B15236" s="4" t="s">
        <v>216</v>
      </c>
      <c r="C15236" s="9">
        <f t="shared" si="5291"/>
        <v>0</v>
      </c>
      <c r="D15236" s="9">
        <v>0</v>
      </c>
      <c r="E15236" s="9">
        <v>0</v>
      </c>
      <c r="F15236" s="504"/>
      <c r="G15236" s="504"/>
      <c r="H15236" s="504"/>
      <c r="I15236" s="504"/>
      <c r="J15236" s="504"/>
      <c r="K15236" s="504"/>
      <c r="L15236" s="504"/>
      <c r="M15236" s="504"/>
      <c r="N15236" s="504"/>
    </row>
    <row r="15237" spans="1:14" customFormat="1" ht="38.25" hidden="1" customHeight="1" thickTop="1" thickBot="1" x14ac:dyDescent="0.3">
      <c r="A15237" s="1" t="s">
        <v>0</v>
      </c>
      <c r="B15237" s="4" t="s">
        <v>217</v>
      </c>
      <c r="C15237" s="9">
        <f t="shared" si="5291"/>
        <v>0</v>
      </c>
      <c r="D15237" s="9">
        <v>0</v>
      </c>
      <c r="E15237" s="9">
        <v>0</v>
      </c>
      <c r="F15237" s="504"/>
      <c r="G15237" s="504"/>
      <c r="H15237" s="504"/>
      <c r="I15237" s="504"/>
      <c r="J15237" s="504"/>
      <c r="K15237" s="504"/>
      <c r="L15237" s="504"/>
      <c r="M15237" s="504"/>
      <c r="N15237" s="504"/>
    </row>
    <row r="15238" spans="1:14" customFormat="1" ht="21.75" hidden="1" customHeight="1" thickTop="1" thickBot="1" x14ac:dyDescent="0.3">
      <c r="A15238" s="1" t="s">
        <v>0</v>
      </c>
      <c r="B15238" s="4" t="s">
        <v>212</v>
      </c>
      <c r="C15238" s="9">
        <f t="shared" si="5291"/>
        <v>0</v>
      </c>
      <c r="D15238" s="9">
        <v>0</v>
      </c>
      <c r="E15238" s="9">
        <v>0</v>
      </c>
      <c r="F15238" s="504"/>
      <c r="G15238" s="504"/>
      <c r="H15238" s="504"/>
      <c r="I15238" s="504"/>
      <c r="J15238" s="504"/>
      <c r="K15238" s="504"/>
      <c r="L15238" s="504"/>
      <c r="M15238" s="504"/>
      <c r="N15238" s="504"/>
    </row>
    <row r="15239" spans="1:14" customFormat="1" ht="24.75" hidden="1" customHeight="1" thickTop="1" x14ac:dyDescent="0.25">
      <c r="A15239" s="133" t="s">
        <v>0</v>
      </c>
      <c r="B15239" s="139" t="s">
        <v>218</v>
      </c>
      <c r="C15239" s="135">
        <f t="shared" si="5291"/>
        <v>0</v>
      </c>
      <c r="D15239" s="135">
        <v>0</v>
      </c>
      <c r="E15239" s="135">
        <v>0</v>
      </c>
      <c r="F15239" s="504"/>
      <c r="G15239" s="504"/>
      <c r="H15239" s="504"/>
      <c r="I15239" s="504"/>
      <c r="J15239" s="504"/>
      <c r="K15239" s="504"/>
      <c r="L15239" s="504"/>
      <c r="M15239" s="504"/>
      <c r="N15239" s="504"/>
    </row>
    <row r="15240" spans="1:14" s="333" customFormat="1" ht="24" hidden="1" customHeight="1" x14ac:dyDescent="0.2">
      <c r="A15240" s="334" t="s">
        <v>0</v>
      </c>
      <c r="B15240" s="337" t="s">
        <v>219</v>
      </c>
      <c r="C15240" s="338">
        <f t="shared" si="5291"/>
        <v>0</v>
      </c>
      <c r="D15240" s="338">
        <f>SUM(D15241,D15249)</f>
        <v>0</v>
      </c>
      <c r="E15240" s="338">
        <f>SUM(E15241,E15249)</f>
        <v>0</v>
      </c>
      <c r="F15240" s="384"/>
      <c r="G15240" s="384"/>
      <c r="H15240" s="384"/>
      <c r="I15240" s="384"/>
      <c r="J15240" s="384"/>
      <c r="K15240" s="384"/>
      <c r="L15240" s="384"/>
      <c r="M15240" s="384"/>
      <c r="N15240" s="384"/>
    </row>
    <row r="15241" spans="1:14" customFormat="1" ht="34.5" hidden="1" customHeight="1" thickBot="1" x14ac:dyDescent="0.3">
      <c r="A15241" s="140" t="s">
        <v>0</v>
      </c>
      <c r="B15241" s="149" t="s">
        <v>205</v>
      </c>
      <c r="C15241" s="142">
        <f t="shared" si="5291"/>
        <v>0</v>
      </c>
      <c r="D15241" s="142">
        <f>SUM(D15242:D15248)</f>
        <v>0</v>
      </c>
      <c r="E15241" s="142">
        <f>SUM(E15242:E15248)</f>
        <v>0</v>
      </c>
      <c r="F15241" s="504"/>
      <c r="G15241" s="504"/>
      <c r="H15241" s="504"/>
      <c r="I15241" s="504"/>
      <c r="J15241" s="504"/>
      <c r="K15241" s="504"/>
      <c r="L15241" s="504"/>
      <c r="M15241" s="504"/>
      <c r="N15241" s="504"/>
    </row>
    <row r="15242" spans="1:14" customFormat="1" ht="26.25" hidden="1" customHeight="1" thickTop="1" thickBot="1" x14ac:dyDescent="0.3">
      <c r="A15242" s="1" t="s">
        <v>0</v>
      </c>
      <c r="B15242" s="4" t="s">
        <v>206</v>
      </c>
      <c r="C15242" s="9">
        <f t="shared" si="5291"/>
        <v>0</v>
      </c>
      <c r="D15242" s="9">
        <v>0</v>
      </c>
      <c r="E15242" s="9">
        <v>0</v>
      </c>
      <c r="F15242" s="504"/>
      <c r="G15242" s="504"/>
      <c r="H15242" s="504"/>
      <c r="I15242" s="504"/>
      <c r="J15242" s="504"/>
      <c r="K15242" s="504"/>
      <c r="L15242" s="504"/>
      <c r="M15242" s="504"/>
      <c r="N15242" s="504"/>
    </row>
    <row r="15243" spans="1:14" customFormat="1" ht="29.25" hidden="1" customHeight="1" thickTop="1" thickBot="1" x14ac:dyDescent="0.3">
      <c r="A15243" s="1" t="s">
        <v>0</v>
      </c>
      <c r="B15243" s="4" t="s">
        <v>220</v>
      </c>
      <c r="C15243" s="9">
        <f t="shared" si="5291"/>
        <v>0</v>
      </c>
      <c r="D15243" s="9">
        <v>0</v>
      </c>
      <c r="E15243" s="9">
        <v>0</v>
      </c>
      <c r="F15243" s="504"/>
      <c r="G15243" s="504"/>
      <c r="H15243" s="504"/>
      <c r="I15243" s="504"/>
      <c r="J15243" s="504"/>
      <c r="K15243" s="504"/>
      <c r="L15243" s="504"/>
      <c r="M15243" s="504"/>
      <c r="N15243" s="504"/>
    </row>
    <row r="15244" spans="1:14" customFormat="1" ht="26.25" hidden="1" customHeight="1" thickTop="1" thickBot="1" x14ac:dyDescent="0.3">
      <c r="A15244" s="1" t="s">
        <v>0</v>
      </c>
      <c r="B15244" s="4" t="s">
        <v>214</v>
      </c>
      <c r="C15244" s="9">
        <f t="shared" si="5291"/>
        <v>0</v>
      </c>
      <c r="D15244" s="9">
        <v>0</v>
      </c>
      <c r="E15244" s="9">
        <v>0</v>
      </c>
      <c r="F15244" s="504"/>
      <c r="G15244" s="504"/>
      <c r="H15244" s="504"/>
      <c r="I15244" s="504"/>
      <c r="J15244" s="504"/>
      <c r="K15244" s="504"/>
      <c r="L15244" s="504"/>
      <c r="M15244" s="504"/>
      <c r="N15244" s="504"/>
    </row>
    <row r="15245" spans="1:14" customFormat="1" ht="32.25" hidden="1" customHeight="1" thickTop="1" thickBot="1" x14ac:dyDescent="0.3">
      <c r="A15245" s="1" t="s">
        <v>0</v>
      </c>
      <c r="B15245" s="4" t="s">
        <v>221</v>
      </c>
      <c r="C15245" s="9">
        <f t="shared" si="5291"/>
        <v>0</v>
      </c>
      <c r="D15245" s="9">
        <v>0</v>
      </c>
      <c r="E15245" s="9">
        <v>0</v>
      </c>
      <c r="F15245" s="504"/>
      <c r="G15245" s="504"/>
      <c r="H15245" s="504"/>
      <c r="I15245" s="504"/>
      <c r="J15245" s="504"/>
      <c r="K15245" s="504"/>
      <c r="L15245" s="504"/>
      <c r="M15245" s="504"/>
      <c r="N15245" s="504"/>
    </row>
    <row r="15246" spans="1:14" customFormat="1" ht="33.75" hidden="1" customHeight="1" thickTop="1" thickBot="1" x14ac:dyDescent="0.3">
      <c r="A15246" s="1" t="s">
        <v>0</v>
      </c>
      <c r="B15246" s="4" t="s">
        <v>222</v>
      </c>
      <c r="C15246" s="9">
        <f t="shared" si="5291"/>
        <v>0</v>
      </c>
      <c r="D15246" s="9">
        <v>0</v>
      </c>
      <c r="E15246" s="9">
        <v>0</v>
      </c>
      <c r="F15246" s="504"/>
      <c r="G15246" s="504"/>
      <c r="H15246" s="504"/>
      <c r="I15246" s="504"/>
      <c r="J15246" s="504"/>
      <c r="K15246" s="504"/>
      <c r="L15246" s="504"/>
      <c r="M15246" s="504"/>
      <c r="N15246" s="504"/>
    </row>
    <row r="15247" spans="1:14" customFormat="1" ht="30.75" hidden="1" customHeight="1" thickTop="1" thickBot="1" x14ac:dyDescent="0.3">
      <c r="A15247" s="1" t="s">
        <v>0</v>
      </c>
      <c r="B15247" s="4" t="s">
        <v>217</v>
      </c>
      <c r="C15247" s="9">
        <f t="shared" si="5291"/>
        <v>0</v>
      </c>
      <c r="D15247" s="9">
        <v>0</v>
      </c>
      <c r="E15247" s="9">
        <v>0</v>
      </c>
      <c r="F15247" s="504"/>
      <c r="G15247" s="504"/>
      <c r="H15247" s="504"/>
      <c r="I15247" s="504"/>
      <c r="J15247" s="504"/>
      <c r="K15247" s="504"/>
      <c r="L15247" s="504"/>
      <c r="M15247" s="504"/>
      <c r="N15247" s="504"/>
    </row>
    <row r="15248" spans="1:14" customFormat="1" ht="33.75" hidden="1" customHeight="1" thickTop="1" thickBot="1" x14ac:dyDescent="0.3">
      <c r="A15248" s="1" t="s">
        <v>0</v>
      </c>
      <c r="B15248" s="4" t="s">
        <v>223</v>
      </c>
      <c r="C15248" s="9">
        <f t="shared" si="5291"/>
        <v>0</v>
      </c>
      <c r="D15248" s="9">
        <v>0</v>
      </c>
      <c r="E15248" s="9">
        <v>0</v>
      </c>
      <c r="F15248" s="504"/>
      <c r="G15248" s="504"/>
      <c r="H15248" s="504"/>
      <c r="I15248" s="504"/>
      <c r="J15248" s="504"/>
      <c r="K15248" s="504"/>
      <c r="L15248" s="504"/>
      <c r="M15248" s="504"/>
      <c r="N15248" s="504"/>
    </row>
    <row r="15249" spans="1:14" customFormat="1" ht="27.75" hidden="1" customHeight="1" thickTop="1" thickBot="1" x14ac:dyDescent="0.3">
      <c r="A15249" s="1" t="s">
        <v>0</v>
      </c>
      <c r="B15249" s="3" t="s">
        <v>224</v>
      </c>
      <c r="C15249" s="9">
        <f t="shared" si="5291"/>
        <v>0</v>
      </c>
      <c r="D15249" s="9">
        <f>SUM(D15250:D15256)</f>
        <v>0</v>
      </c>
      <c r="E15249" s="9">
        <f>SUM(E15250:E15256)</f>
        <v>0</v>
      </c>
      <c r="F15249" s="504"/>
      <c r="G15249" s="504"/>
      <c r="H15249" s="504"/>
      <c r="I15249" s="504"/>
      <c r="J15249" s="504"/>
      <c r="K15249" s="504"/>
      <c r="L15249" s="504"/>
      <c r="M15249" s="504"/>
      <c r="N15249" s="504"/>
    </row>
    <row r="15250" spans="1:14" customFormat="1" ht="27.75" hidden="1" customHeight="1" thickTop="1" thickBot="1" x14ac:dyDescent="0.3">
      <c r="A15250" s="1" t="s">
        <v>0</v>
      </c>
      <c r="B15250" s="4" t="s">
        <v>225</v>
      </c>
      <c r="C15250" s="9">
        <f t="shared" si="5291"/>
        <v>0</v>
      </c>
      <c r="D15250" s="9">
        <v>0</v>
      </c>
      <c r="E15250" s="9">
        <v>0</v>
      </c>
      <c r="F15250" s="504"/>
      <c r="G15250" s="504"/>
      <c r="H15250" s="504"/>
      <c r="I15250" s="504"/>
      <c r="J15250" s="504"/>
      <c r="K15250" s="504"/>
      <c r="L15250" s="504"/>
      <c r="M15250" s="504"/>
      <c r="N15250" s="504"/>
    </row>
    <row r="15251" spans="1:14" customFormat="1" ht="30.75" hidden="1" customHeight="1" thickTop="1" thickBot="1" x14ac:dyDescent="0.3">
      <c r="A15251" s="1" t="s">
        <v>0</v>
      </c>
      <c r="B15251" s="4" t="s">
        <v>220</v>
      </c>
      <c r="C15251" s="9">
        <f t="shared" si="5291"/>
        <v>0</v>
      </c>
      <c r="D15251" s="9">
        <v>0</v>
      </c>
      <c r="E15251" s="9">
        <v>0</v>
      </c>
      <c r="F15251" s="504"/>
      <c r="G15251" s="504"/>
      <c r="H15251" s="504"/>
      <c r="I15251" s="504"/>
      <c r="J15251" s="504"/>
      <c r="K15251" s="504"/>
      <c r="L15251" s="504"/>
      <c r="M15251" s="504"/>
      <c r="N15251" s="504"/>
    </row>
    <row r="15252" spans="1:14" customFormat="1" ht="32.25" hidden="1" customHeight="1" thickTop="1" thickBot="1" x14ac:dyDescent="0.3">
      <c r="A15252" s="1" t="s">
        <v>0</v>
      </c>
      <c r="B15252" s="4" t="s">
        <v>214</v>
      </c>
      <c r="C15252" s="9">
        <f t="shared" si="5291"/>
        <v>0</v>
      </c>
      <c r="D15252" s="9">
        <v>0</v>
      </c>
      <c r="E15252" s="9">
        <v>0</v>
      </c>
      <c r="F15252" s="504"/>
      <c r="G15252" s="504"/>
      <c r="H15252" s="504"/>
      <c r="I15252" s="504"/>
      <c r="J15252" s="504"/>
      <c r="K15252" s="504"/>
      <c r="L15252" s="504"/>
      <c r="M15252" s="504"/>
      <c r="N15252" s="504"/>
    </row>
    <row r="15253" spans="1:14" customFormat="1" ht="33.75" hidden="1" customHeight="1" thickTop="1" thickBot="1" x14ac:dyDescent="0.3">
      <c r="A15253" s="1" t="s">
        <v>0</v>
      </c>
      <c r="B15253" s="4" t="s">
        <v>221</v>
      </c>
      <c r="C15253" s="9">
        <f t="shared" si="5291"/>
        <v>0</v>
      </c>
      <c r="D15253" s="9">
        <v>0</v>
      </c>
      <c r="E15253" s="9">
        <v>0</v>
      </c>
      <c r="F15253" s="504"/>
      <c r="G15253" s="504"/>
      <c r="H15253" s="504"/>
      <c r="I15253" s="504"/>
      <c r="J15253" s="504"/>
      <c r="K15253" s="504"/>
      <c r="L15253" s="504"/>
      <c r="M15253" s="504"/>
      <c r="N15253" s="504"/>
    </row>
    <row r="15254" spans="1:14" customFormat="1" ht="33.75" hidden="1" customHeight="1" thickTop="1" thickBot="1" x14ac:dyDescent="0.3">
      <c r="A15254" s="1" t="s">
        <v>0</v>
      </c>
      <c r="B15254" s="4" t="s">
        <v>226</v>
      </c>
      <c r="C15254" s="9">
        <f t="shared" si="5291"/>
        <v>0</v>
      </c>
      <c r="D15254" s="9">
        <v>0</v>
      </c>
      <c r="E15254" s="9">
        <v>0</v>
      </c>
      <c r="F15254" s="504"/>
      <c r="G15254" s="504"/>
      <c r="H15254" s="504"/>
      <c r="I15254" s="504"/>
      <c r="J15254" s="504"/>
      <c r="K15254" s="504"/>
      <c r="L15254" s="504"/>
      <c r="M15254" s="504"/>
      <c r="N15254" s="504"/>
    </row>
    <row r="15255" spans="1:14" customFormat="1" ht="36.75" hidden="1" customHeight="1" thickTop="1" thickBot="1" x14ac:dyDescent="0.3">
      <c r="A15255" s="1" t="s">
        <v>0</v>
      </c>
      <c r="B15255" s="4" t="s">
        <v>217</v>
      </c>
      <c r="C15255" s="9">
        <f t="shared" si="5291"/>
        <v>0</v>
      </c>
      <c r="D15255" s="9">
        <v>0</v>
      </c>
      <c r="E15255" s="9">
        <v>0</v>
      </c>
      <c r="F15255" s="504"/>
      <c r="G15255" s="504"/>
      <c r="H15255" s="504"/>
      <c r="I15255" s="504"/>
      <c r="J15255" s="504"/>
      <c r="K15255" s="504"/>
      <c r="L15255" s="504"/>
      <c r="M15255" s="504"/>
      <c r="N15255" s="504"/>
    </row>
    <row r="15256" spans="1:14" customFormat="1" ht="0.75" hidden="1" customHeight="1" x14ac:dyDescent="0.25">
      <c r="A15256" s="133" t="s">
        <v>0</v>
      </c>
      <c r="B15256" s="134" t="s">
        <v>223</v>
      </c>
      <c r="C15256" s="135">
        <f t="shared" si="5291"/>
        <v>0</v>
      </c>
      <c r="D15256" s="135">
        <v>0</v>
      </c>
      <c r="E15256" s="135">
        <v>0</v>
      </c>
      <c r="F15256" s="504"/>
      <c r="G15256" s="504"/>
      <c r="H15256" s="504"/>
      <c r="I15256" s="504"/>
      <c r="J15256" s="504"/>
      <c r="K15256" s="504"/>
      <c r="L15256" s="504"/>
      <c r="M15256" s="504"/>
      <c r="N15256" s="504"/>
    </row>
    <row r="15257" spans="1:14" ht="29.25" customHeight="1" thickTop="1" x14ac:dyDescent="0.2">
      <c r="A15257" s="448" t="s">
        <v>568</v>
      </c>
      <c r="B15257" s="389" t="s">
        <v>552</v>
      </c>
      <c r="C15257" s="390">
        <f t="shared" si="5291"/>
        <v>96.82</v>
      </c>
      <c r="D15257" s="390">
        <f>SUM(D15258,D15422,D15485,D15503)</f>
        <v>96.82</v>
      </c>
      <c r="E15257" s="390">
        <f>SUM(E15258,E15422,E15485,E15503)</f>
        <v>0</v>
      </c>
      <c r="F15257" s="390">
        <f t="shared" ref="F15257:F15320" si="5292">SUM(G15257:H15257)</f>
        <v>413</v>
      </c>
      <c r="G15257" s="390">
        <f>G15258</f>
        <v>413</v>
      </c>
      <c r="H15257" s="390">
        <f>SUM(H15258,H15422,H15485,H15503)</f>
        <v>0</v>
      </c>
      <c r="I15257" s="390">
        <f>J15257+K15257</f>
        <v>596</v>
      </c>
      <c r="J15257" s="390">
        <f>J15258+J15685</f>
        <v>596</v>
      </c>
      <c r="K15257" s="390">
        <f>SUM(K15258,K15422,K15485,K15503)</f>
        <v>0</v>
      </c>
      <c r="L15257" s="390">
        <f>M15257+N15257</f>
        <v>668.9</v>
      </c>
      <c r="M15257" s="390">
        <f>M15258+M15685</f>
        <v>668.9</v>
      </c>
      <c r="N15257" s="390">
        <f>SUM(N15258,N15422,N15485,N15503)</f>
        <v>0</v>
      </c>
    </row>
    <row r="15258" spans="1:14" ht="20.25" customHeight="1" x14ac:dyDescent="0.2">
      <c r="A15258" s="388" t="s">
        <v>0</v>
      </c>
      <c r="B15258" s="440" t="s">
        <v>8</v>
      </c>
      <c r="C15258" s="411">
        <f t="shared" si="5291"/>
        <v>96.82</v>
      </c>
      <c r="D15258" s="411">
        <f>SUM(D15259,D15270,D15338:D15339,D15347:D15348,D15389,D15399)</f>
        <v>96.82</v>
      </c>
      <c r="E15258" s="411">
        <f>SUM(E15259,E15270,E15338:E15339,E15347:E15348,E15389,E15399)</f>
        <v>0</v>
      </c>
      <c r="F15258" s="411">
        <f t="shared" si="5292"/>
        <v>413</v>
      </c>
      <c r="G15258" s="411">
        <f>G15347</f>
        <v>413</v>
      </c>
      <c r="H15258" s="329">
        <f>SUM(H15259,H15270,H15338:H15339,H15347:H15348,H15389,H15399)</f>
        <v>0</v>
      </c>
      <c r="I15258" s="411">
        <f>J15258+K15258</f>
        <v>596</v>
      </c>
      <c r="J15258" s="411">
        <f>J15347+J15664</f>
        <v>596</v>
      </c>
      <c r="K15258" s="329">
        <f>SUM(K15259,K15270,K15338:K15339,K15347:K15348,K15389,K15399)</f>
        <v>0</v>
      </c>
      <c r="L15258" s="411">
        <f>M15258+N15258</f>
        <v>668.9</v>
      </c>
      <c r="M15258" s="411">
        <f>M15347+M15664</f>
        <v>668.9</v>
      </c>
      <c r="N15258" s="329">
        <f>SUM(N15259,N15270,N15338:N15339,N15347:N15348,N15389,N15399)</f>
        <v>0</v>
      </c>
    </row>
    <row r="15259" spans="1:14" s="333" customFormat="1" ht="0.75" customHeight="1" x14ac:dyDescent="0.2">
      <c r="A15259" s="344" t="s">
        <v>0</v>
      </c>
      <c r="B15259" s="345" t="s">
        <v>9</v>
      </c>
      <c r="C15259" s="346">
        <f t="shared" si="5291"/>
        <v>0</v>
      </c>
      <c r="D15259" s="346">
        <f>SUM(D15260,D15269)</f>
        <v>0</v>
      </c>
      <c r="E15259" s="346">
        <f>SUM(E15260,E15269)</f>
        <v>0</v>
      </c>
      <c r="F15259" s="346">
        <f t="shared" si="5292"/>
        <v>0</v>
      </c>
      <c r="G15259" s="346">
        <f>SUM(G15260,G15269)</f>
        <v>0</v>
      </c>
      <c r="H15259" s="541">
        <f>SUM(H15260,H15269)</f>
        <v>0</v>
      </c>
      <c r="I15259" s="346">
        <f t="shared" ref="I15259:I15320" si="5293">SUM(J15259:K15259)</f>
        <v>0</v>
      </c>
      <c r="J15259" s="346">
        <f>SUM(J15260,J15269)</f>
        <v>0</v>
      </c>
      <c r="K15259" s="541">
        <f>SUM(K15260,K15269)</f>
        <v>0</v>
      </c>
      <c r="L15259" s="346">
        <f t="shared" ref="L15259:L15320" si="5294">SUM(M15259:N15259)</f>
        <v>0</v>
      </c>
      <c r="M15259" s="346">
        <f>SUM(M15260,M15269)</f>
        <v>0</v>
      </c>
      <c r="N15259" s="541">
        <f>SUM(N15260,N15269)</f>
        <v>0</v>
      </c>
    </row>
    <row r="15260" spans="1:14" customFormat="1" ht="1.5" hidden="1" customHeight="1" thickBot="1" x14ac:dyDescent="0.3">
      <c r="A15260" s="140" t="s">
        <v>0</v>
      </c>
      <c r="B15260" s="147" t="s">
        <v>10</v>
      </c>
      <c r="C15260" s="142">
        <f t="shared" si="5291"/>
        <v>0</v>
      </c>
      <c r="D15260" s="142">
        <f>SUM(D15261,D15268)</f>
        <v>0</v>
      </c>
      <c r="E15260" s="142">
        <f>SUM(E15261,E15268)</f>
        <v>0</v>
      </c>
      <c r="F15260" s="142">
        <f t="shared" si="5292"/>
        <v>0</v>
      </c>
      <c r="G15260" s="142">
        <f>SUM(G15261,G15268)</f>
        <v>0</v>
      </c>
      <c r="H15260" s="477">
        <f>SUM(H15261,H15268)</f>
        <v>0</v>
      </c>
      <c r="I15260" s="142">
        <f t="shared" si="5293"/>
        <v>0</v>
      </c>
      <c r="J15260" s="142">
        <f>SUM(J15261,J15268)</f>
        <v>0</v>
      </c>
      <c r="K15260" s="477">
        <f>SUM(K15261,K15268)</f>
        <v>0</v>
      </c>
      <c r="L15260" s="142">
        <f t="shared" si="5294"/>
        <v>0</v>
      </c>
      <c r="M15260" s="142">
        <f>SUM(M15261,M15268)</f>
        <v>0</v>
      </c>
      <c r="N15260" s="477">
        <f>SUM(N15261,N15268)</f>
        <v>0</v>
      </c>
    </row>
    <row r="15261" spans="1:14" customFormat="1" ht="30.75" hidden="1" customHeight="1" thickBot="1" x14ac:dyDescent="0.3">
      <c r="A15261" s="1" t="s">
        <v>0</v>
      </c>
      <c r="B15261" s="5" t="s">
        <v>11</v>
      </c>
      <c r="C15261" s="9">
        <f t="shared" si="5291"/>
        <v>0</v>
      </c>
      <c r="D15261" s="9">
        <f>SUM(D15262:D15267)</f>
        <v>0</v>
      </c>
      <c r="E15261" s="9">
        <f>SUM(E15262:E15267)</f>
        <v>0</v>
      </c>
      <c r="F15261" s="9">
        <f t="shared" si="5292"/>
        <v>0</v>
      </c>
      <c r="G15261" s="9">
        <f>SUM(G15262:G15267)</f>
        <v>0</v>
      </c>
      <c r="H15261" s="467">
        <f>SUM(H15262:H15267)</f>
        <v>0</v>
      </c>
      <c r="I15261" s="9">
        <f t="shared" si="5293"/>
        <v>0</v>
      </c>
      <c r="J15261" s="9">
        <f>SUM(J15262:J15267)</f>
        <v>0</v>
      </c>
      <c r="K15261" s="467">
        <f>SUM(K15262:K15267)</f>
        <v>0</v>
      </c>
      <c r="L15261" s="9">
        <f t="shared" si="5294"/>
        <v>0</v>
      </c>
      <c r="M15261" s="9">
        <f>SUM(M15262:M15267)</f>
        <v>0</v>
      </c>
      <c r="N15261" s="467">
        <f>SUM(N15262:N15267)</f>
        <v>0</v>
      </c>
    </row>
    <row r="15262" spans="1:14" customFormat="1" ht="30.75" hidden="1" customHeight="1" thickBot="1" x14ac:dyDescent="0.3">
      <c r="A15262" s="1" t="s">
        <v>0</v>
      </c>
      <c r="B15262" s="6" t="s">
        <v>12</v>
      </c>
      <c r="C15262" s="9">
        <f t="shared" si="5291"/>
        <v>0</v>
      </c>
      <c r="D15262" s="9">
        <v>0</v>
      </c>
      <c r="E15262" s="9">
        <v>0</v>
      </c>
      <c r="F15262" s="9">
        <f t="shared" si="5292"/>
        <v>0</v>
      </c>
      <c r="G15262" s="9">
        <v>0</v>
      </c>
      <c r="H15262" s="467">
        <v>0</v>
      </c>
      <c r="I15262" s="9">
        <f t="shared" si="5293"/>
        <v>0</v>
      </c>
      <c r="J15262" s="9">
        <v>0</v>
      </c>
      <c r="K15262" s="467">
        <v>0</v>
      </c>
      <c r="L15262" s="9">
        <f t="shared" si="5294"/>
        <v>0</v>
      </c>
      <c r="M15262" s="9">
        <v>0</v>
      </c>
      <c r="N15262" s="467">
        <v>0</v>
      </c>
    </row>
    <row r="15263" spans="1:14" customFormat="1" ht="15.75" hidden="1" customHeight="1" thickBot="1" x14ac:dyDescent="0.3">
      <c r="A15263" s="1" t="s">
        <v>0</v>
      </c>
      <c r="B15263" s="6" t="s">
        <v>13</v>
      </c>
      <c r="C15263" s="9">
        <f t="shared" si="5291"/>
        <v>0</v>
      </c>
      <c r="D15263" s="9">
        <v>0</v>
      </c>
      <c r="E15263" s="9">
        <v>0</v>
      </c>
      <c r="F15263" s="9">
        <f t="shared" si="5292"/>
        <v>0</v>
      </c>
      <c r="G15263" s="9">
        <v>0</v>
      </c>
      <c r="H15263" s="467">
        <v>0</v>
      </c>
      <c r="I15263" s="9">
        <f t="shared" si="5293"/>
        <v>0</v>
      </c>
      <c r="J15263" s="9">
        <v>0</v>
      </c>
      <c r="K15263" s="467">
        <v>0</v>
      </c>
      <c r="L15263" s="9">
        <f t="shared" si="5294"/>
        <v>0</v>
      </c>
      <c r="M15263" s="9">
        <v>0</v>
      </c>
      <c r="N15263" s="467">
        <v>0</v>
      </c>
    </row>
    <row r="15264" spans="1:14" customFormat="1" ht="15.75" hidden="1" customHeight="1" thickBot="1" x14ac:dyDescent="0.3">
      <c r="A15264" s="1" t="s">
        <v>0</v>
      </c>
      <c r="B15264" s="6" t="s">
        <v>14</v>
      </c>
      <c r="C15264" s="9">
        <f t="shared" si="5291"/>
        <v>0</v>
      </c>
      <c r="D15264" s="9">
        <v>0</v>
      </c>
      <c r="E15264" s="9">
        <v>0</v>
      </c>
      <c r="F15264" s="9">
        <f t="shared" si="5292"/>
        <v>0</v>
      </c>
      <c r="G15264" s="9">
        <v>0</v>
      </c>
      <c r="H15264" s="467">
        <v>0</v>
      </c>
      <c r="I15264" s="9">
        <f t="shared" si="5293"/>
        <v>0</v>
      </c>
      <c r="J15264" s="9">
        <v>0</v>
      </c>
      <c r="K15264" s="467">
        <v>0</v>
      </c>
      <c r="L15264" s="9">
        <f t="shared" si="5294"/>
        <v>0</v>
      </c>
      <c r="M15264" s="9">
        <v>0</v>
      </c>
      <c r="N15264" s="467">
        <v>0</v>
      </c>
    </row>
    <row r="15265" spans="1:14" customFormat="1" ht="15.75" hidden="1" customHeight="1" thickBot="1" x14ac:dyDescent="0.3">
      <c r="A15265" s="1" t="s">
        <v>0</v>
      </c>
      <c r="B15265" s="6" t="s">
        <v>15</v>
      </c>
      <c r="C15265" s="9">
        <f t="shared" si="5291"/>
        <v>0</v>
      </c>
      <c r="D15265" s="9">
        <v>0</v>
      </c>
      <c r="E15265" s="9">
        <v>0</v>
      </c>
      <c r="F15265" s="9">
        <f t="shared" si="5292"/>
        <v>0</v>
      </c>
      <c r="G15265" s="9">
        <v>0</v>
      </c>
      <c r="H15265" s="467">
        <v>0</v>
      </c>
      <c r="I15265" s="9">
        <f t="shared" si="5293"/>
        <v>0</v>
      </c>
      <c r="J15265" s="9">
        <v>0</v>
      </c>
      <c r="K15265" s="467">
        <v>0</v>
      </c>
      <c r="L15265" s="9">
        <f t="shared" si="5294"/>
        <v>0</v>
      </c>
      <c r="M15265" s="9">
        <v>0</v>
      </c>
      <c r="N15265" s="467">
        <v>0</v>
      </c>
    </row>
    <row r="15266" spans="1:14" customFormat="1" ht="15.75" hidden="1" customHeight="1" thickBot="1" x14ac:dyDescent="0.3">
      <c r="A15266" s="1" t="s">
        <v>0</v>
      </c>
      <c r="B15266" s="6" t="s">
        <v>16</v>
      </c>
      <c r="C15266" s="9">
        <f t="shared" si="5291"/>
        <v>0</v>
      </c>
      <c r="D15266" s="9">
        <v>0</v>
      </c>
      <c r="E15266" s="9">
        <v>0</v>
      </c>
      <c r="F15266" s="9">
        <f t="shared" si="5292"/>
        <v>0</v>
      </c>
      <c r="G15266" s="9">
        <v>0</v>
      </c>
      <c r="H15266" s="467">
        <v>0</v>
      </c>
      <c r="I15266" s="9">
        <f t="shared" si="5293"/>
        <v>0</v>
      </c>
      <c r="J15266" s="9">
        <v>0</v>
      </c>
      <c r="K15266" s="467">
        <v>0</v>
      </c>
      <c r="L15266" s="9">
        <f t="shared" si="5294"/>
        <v>0</v>
      </c>
      <c r="M15266" s="9">
        <v>0</v>
      </c>
      <c r="N15266" s="467">
        <v>0</v>
      </c>
    </row>
    <row r="15267" spans="1:14" customFormat="1" ht="15.75" hidden="1" customHeight="1" thickBot="1" x14ac:dyDescent="0.3">
      <c r="A15267" s="1" t="s">
        <v>0</v>
      </c>
      <c r="B15267" s="6" t="s">
        <v>17</v>
      </c>
      <c r="C15267" s="9">
        <f t="shared" si="5291"/>
        <v>0</v>
      </c>
      <c r="D15267" s="9">
        <v>0</v>
      </c>
      <c r="E15267" s="9">
        <v>0</v>
      </c>
      <c r="F15267" s="9">
        <f t="shared" si="5292"/>
        <v>0</v>
      </c>
      <c r="G15267" s="9">
        <v>0</v>
      </c>
      <c r="H15267" s="467">
        <v>0</v>
      </c>
      <c r="I15267" s="9">
        <f t="shared" si="5293"/>
        <v>0</v>
      </c>
      <c r="J15267" s="9">
        <v>0</v>
      </c>
      <c r="K15267" s="467">
        <v>0</v>
      </c>
      <c r="L15267" s="9">
        <f t="shared" si="5294"/>
        <v>0</v>
      </c>
      <c r="M15267" s="9">
        <v>0</v>
      </c>
      <c r="N15267" s="467">
        <v>0</v>
      </c>
    </row>
    <row r="15268" spans="1:14" customFormat="1" ht="30.75" hidden="1" customHeight="1" thickBot="1" x14ac:dyDescent="0.3">
      <c r="A15268" s="1" t="s">
        <v>0</v>
      </c>
      <c r="B15268" s="5" t="s">
        <v>18</v>
      </c>
      <c r="C15268" s="9">
        <f t="shared" si="5291"/>
        <v>0</v>
      </c>
      <c r="D15268" s="9">
        <v>0</v>
      </c>
      <c r="E15268" s="9">
        <v>0</v>
      </c>
      <c r="F15268" s="9">
        <f t="shared" si="5292"/>
        <v>0</v>
      </c>
      <c r="G15268" s="9">
        <v>0</v>
      </c>
      <c r="H15268" s="467">
        <v>0</v>
      </c>
      <c r="I15268" s="9">
        <f t="shared" si="5293"/>
        <v>0</v>
      </c>
      <c r="J15268" s="9">
        <v>0</v>
      </c>
      <c r="K15268" s="467">
        <v>0</v>
      </c>
      <c r="L15268" s="9">
        <f t="shared" si="5294"/>
        <v>0</v>
      </c>
      <c r="M15268" s="9">
        <v>0</v>
      </c>
      <c r="N15268" s="467">
        <v>0</v>
      </c>
    </row>
    <row r="15269" spans="1:14" customFormat="1" ht="15" hidden="1" customHeight="1" x14ac:dyDescent="0.25">
      <c r="A15269" s="133" t="s">
        <v>0</v>
      </c>
      <c r="B15269" s="134" t="s">
        <v>19</v>
      </c>
      <c r="C15269" s="135">
        <f t="shared" si="5291"/>
        <v>0</v>
      </c>
      <c r="D15269" s="135">
        <v>0</v>
      </c>
      <c r="E15269" s="135">
        <v>0</v>
      </c>
      <c r="F15269" s="135">
        <f t="shared" si="5292"/>
        <v>0</v>
      </c>
      <c r="G15269" s="135">
        <v>0</v>
      </c>
      <c r="H15269" s="476">
        <v>0</v>
      </c>
      <c r="I15269" s="135">
        <f t="shared" si="5293"/>
        <v>0</v>
      </c>
      <c r="J15269" s="135">
        <v>0</v>
      </c>
      <c r="K15269" s="476">
        <v>0</v>
      </c>
      <c r="L15269" s="135">
        <f t="shared" si="5294"/>
        <v>0</v>
      </c>
      <c r="M15269" s="135">
        <v>0</v>
      </c>
      <c r="N15269" s="476">
        <v>0</v>
      </c>
    </row>
    <row r="15270" spans="1:14" s="333" customFormat="1" ht="12.75" hidden="1" customHeight="1" x14ac:dyDescent="0.2">
      <c r="A15270" s="334" t="s">
        <v>0</v>
      </c>
      <c r="B15270" s="339" t="s">
        <v>20</v>
      </c>
      <c r="C15270" s="338">
        <f t="shared" si="5291"/>
        <v>0</v>
      </c>
      <c r="D15270" s="338">
        <f>SUM(D15271:D15272,D15275,D15311:D15315,D15322:D15323)</f>
        <v>0</v>
      </c>
      <c r="E15270" s="338">
        <f>SUM(E15271:E15272,E15275,E15311:E15315,E15322:E15323)</f>
        <v>0</v>
      </c>
      <c r="F15270" s="338">
        <f t="shared" si="5292"/>
        <v>0</v>
      </c>
      <c r="G15270" s="338">
        <f>SUM(G15271:G15272,G15275,G15311:G15315,G15322:G15323)</f>
        <v>0</v>
      </c>
      <c r="H15270" s="483">
        <f>SUM(H15271:H15272,H15275,H15311:H15315,H15322:H15323)</f>
        <v>0</v>
      </c>
      <c r="I15270" s="338">
        <f t="shared" si="5293"/>
        <v>0</v>
      </c>
      <c r="J15270" s="338">
        <f>SUM(J15271:J15272,J15275,J15311:J15315,J15322:J15323)</f>
        <v>0</v>
      </c>
      <c r="K15270" s="483">
        <f>SUM(K15271:K15272,K15275,K15311:K15315,K15322:K15323)</f>
        <v>0</v>
      </c>
      <c r="L15270" s="338">
        <f t="shared" si="5294"/>
        <v>0</v>
      </c>
      <c r="M15270" s="338">
        <f>SUM(M15271:M15272,M15275,M15311:M15315,M15322:M15323)</f>
        <v>0</v>
      </c>
      <c r="N15270" s="483">
        <f>SUM(N15271:N15272,N15275,N15311:N15315,N15322:N15323)</f>
        <v>0</v>
      </c>
    </row>
    <row r="15271" spans="1:14" customFormat="1" ht="0.75" hidden="1" customHeight="1" thickTop="1" thickBot="1" x14ac:dyDescent="0.3">
      <c r="A15271" s="140" t="s">
        <v>0</v>
      </c>
      <c r="B15271" s="147" t="s">
        <v>21</v>
      </c>
      <c r="C15271" s="142">
        <f t="shared" si="5291"/>
        <v>0</v>
      </c>
      <c r="D15271" s="142">
        <v>0</v>
      </c>
      <c r="E15271" s="142">
        <v>0</v>
      </c>
      <c r="F15271" s="142">
        <f t="shared" si="5292"/>
        <v>0</v>
      </c>
      <c r="G15271" s="142">
        <v>0</v>
      </c>
      <c r="H15271" s="477">
        <v>0</v>
      </c>
      <c r="I15271" s="142">
        <f t="shared" si="5293"/>
        <v>0</v>
      </c>
      <c r="J15271" s="142">
        <v>0</v>
      </c>
      <c r="K15271" s="477">
        <v>0</v>
      </c>
      <c r="L15271" s="142">
        <f t="shared" si="5294"/>
        <v>0</v>
      </c>
      <c r="M15271" s="142">
        <v>0</v>
      </c>
      <c r="N15271" s="477">
        <v>0</v>
      </c>
    </row>
    <row r="15272" spans="1:14" customFormat="1" ht="15.75" hidden="1" customHeight="1" thickBot="1" x14ac:dyDescent="0.3">
      <c r="A15272" s="1" t="s">
        <v>0</v>
      </c>
      <c r="B15272" s="4" t="s">
        <v>22</v>
      </c>
      <c r="C15272" s="9">
        <f t="shared" si="5291"/>
        <v>0</v>
      </c>
      <c r="D15272" s="9">
        <f>SUM(D15273:D15274)</f>
        <v>0</v>
      </c>
      <c r="E15272" s="9">
        <f>SUM(E15273:E15274)</f>
        <v>0</v>
      </c>
      <c r="F15272" s="9">
        <f t="shared" si="5292"/>
        <v>0</v>
      </c>
      <c r="G15272" s="9">
        <f>SUM(G15273:G15274)</f>
        <v>0</v>
      </c>
      <c r="H15272" s="467">
        <f>SUM(H15273:H15274)</f>
        <v>0</v>
      </c>
      <c r="I15272" s="9">
        <f t="shared" si="5293"/>
        <v>0</v>
      </c>
      <c r="J15272" s="9">
        <f>SUM(J15273:J15274)</f>
        <v>0</v>
      </c>
      <c r="K15272" s="467">
        <f>SUM(K15273:K15274)</f>
        <v>0</v>
      </c>
      <c r="L15272" s="9">
        <f t="shared" si="5294"/>
        <v>0</v>
      </c>
      <c r="M15272" s="9">
        <f>SUM(M15273:M15274)</f>
        <v>0</v>
      </c>
      <c r="N15272" s="467">
        <f>SUM(N15273:N15274)</f>
        <v>0</v>
      </c>
    </row>
    <row r="15273" spans="1:14" customFormat="1" ht="30.75" hidden="1" customHeight="1" thickBot="1" x14ac:dyDescent="0.3">
      <c r="A15273" s="1" t="s">
        <v>0</v>
      </c>
      <c r="B15273" s="5" t="s">
        <v>23</v>
      </c>
      <c r="C15273" s="9">
        <f t="shared" si="5291"/>
        <v>0</v>
      </c>
      <c r="D15273" s="9">
        <v>0</v>
      </c>
      <c r="E15273" s="9">
        <v>0</v>
      </c>
      <c r="F15273" s="9">
        <f t="shared" si="5292"/>
        <v>0</v>
      </c>
      <c r="G15273" s="9">
        <v>0</v>
      </c>
      <c r="H15273" s="467">
        <v>0</v>
      </c>
      <c r="I15273" s="9">
        <f t="shared" si="5293"/>
        <v>0</v>
      </c>
      <c r="J15273" s="9">
        <v>0</v>
      </c>
      <c r="K15273" s="467">
        <v>0</v>
      </c>
      <c r="L15273" s="9">
        <f t="shared" si="5294"/>
        <v>0</v>
      </c>
      <c r="M15273" s="9">
        <v>0</v>
      </c>
      <c r="N15273" s="467">
        <v>0</v>
      </c>
    </row>
    <row r="15274" spans="1:14" customFormat="1" ht="30.75" hidden="1" customHeight="1" thickBot="1" x14ac:dyDescent="0.3">
      <c r="A15274" s="1" t="s">
        <v>0</v>
      </c>
      <c r="B15274" s="5" t="s">
        <v>24</v>
      </c>
      <c r="C15274" s="9">
        <f t="shared" si="5291"/>
        <v>0</v>
      </c>
      <c r="D15274" s="9">
        <v>0</v>
      </c>
      <c r="E15274" s="9">
        <v>0</v>
      </c>
      <c r="F15274" s="9">
        <f t="shared" si="5292"/>
        <v>0</v>
      </c>
      <c r="G15274" s="9">
        <v>0</v>
      </c>
      <c r="H15274" s="467">
        <v>0</v>
      </c>
      <c r="I15274" s="9">
        <f t="shared" si="5293"/>
        <v>0</v>
      </c>
      <c r="J15274" s="9">
        <v>0</v>
      </c>
      <c r="K15274" s="467">
        <v>0</v>
      </c>
      <c r="L15274" s="9">
        <f t="shared" si="5294"/>
        <v>0</v>
      </c>
      <c r="M15274" s="9">
        <v>0</v>
      </c>
      <c r="N15274" s="467">
        <v>0</v>
      </c>
    </row>
    <row r="15275" spans="1:14" customFormat="1" ht="15.75" hidden="1" customHeight="1" thickBot="1" x14ac:dyDescent="0.3">
      <c r="A15275" s="1" t="s">
        <v>0</v>
      </c>
      <c r="B15275" s="4" t="s">
        <v>25</v>
      </c>
      <c r="C15275" s="9">
        <f t="shared" si="5291"/>
        <v>0</v>
      </c>
      <c r="D15275" s="9">
        <f>SUM(D15276:D15279,D15291,D15295:D15301,D15309:D15310)</f>
        <v>0</v>
      </c>
      <c r="E15275" s="9">
        <f>SUM(E15276:E15279,E15291,E15295:E15301,E15309:E15310)</f>
        <v>0</v>
      </c>
      <c r="F15275" s="9">
        <f t="shared" si="5292"/>
        <v>0</v>
      </c>
      <c r="G15275" s="9">
        <f>SUM(G15276:G15279,G15291,G15295:G15301,G15309:G15310)</f>
        <v>0</v>
      </c>
      <c r="H15275" s="467">
        <f>SUM(H15276:H15279,H15291,H15295:H15301,H15309:H15310)</f>
        <v>0</v>
      </c>
      <c r="I15275" s="9">
        <f t="shared" si="5293"/>
        <v>0</v>
      </c>
      <c r="J15275" s="9">
        <f>SUM(J15276:J15279,J15291,J15295:J15301,J15309:J15310)</f>
        <v>0</v>
      </c>
      <c r="K15275" s="467">
        <f>SUM(K15276:K15279,K15291,K15295:K15301,K15309:K15310)</f>
        <v>0</v>
      </c>
      <c r="L15275" s="9">
        <f t="shared" si="5294"/>
        <v>0</v>
      </c>
      <c r="M15275" s="9">
        <f>SUM(M15276:M15279,M15291,M15295:M15301,M15309:M15310)</f>
        <v>0</v>
      </c>
      <c r="N15275" s="467">
        <f>SUM(N15276:N15279,N15291,N15295:N15301,N15309:N15310)</f>
        <v>0</v>
      </c>
    </row>
    <row r="15276" spans="1:14" customFormat="1" ht="135.75" hidden="1" customHeight="1" thickBot="1" x14ac:dyDescent="0.3">
      <c r="A15276" s="1" t="s">
        <v>0</v>
      </c>
      <c r="B15276" s="5" t="s">
        <v>26</v>
      </c>
      <c r="C15276" s="9">
        <f t="shared" si="5291"/>
        <v>0</v>
      </c>
      <c r="D15276" s="9">
        <v>0</v>
      </c>
      <c r="E15276" s="9">
        <v>0</v>
      </c>
      <c r="F15276" s="9">
        <f t="shared" si="5292"/>
        <v>0</v>
      </c>
      <c r="G15276" s="9">
        <v>0</v>
      </c>
      <c r="H15276" s="467">
        <v>0</v>
      </c>
      <c r="I15276" s="9">
        <f t="shared" si="5293"/>
        <v>0</v>
      </c>
      <c r="J15276" s="9">
        <v>0</v>
      </c>
      <c r="K15276" s="467">
        <v>0</v>
      </c>
      <c r="L15276" s="9">
        <f t="shared" si="5294"/>
        <v>0</v>
      </c>
      <c r="M15276" s="9">
        <v>0</v>
      </c>
      <c r="N15276" s="467">
        <v>0</v>
      </c>
    </row>
    <row r="15277" spans="1:14" customFormat="1" ht="45.75" hidden="1" customHeight="1" thickBot="1" x14ac:dyDescent="0.3">
      <c r="A15277" s="1" t="s">
        <v>0</v>
      </c>
      <c r="B15277" s="5" t="s">
        <v>27</v>
      </c>
      <c r="C15277" s="9">
        <f t="shared" si="5291"/>
        <v>0</v>
      </c>
      <c r="D15277" s="9">
        <v>0</v>
      </c>
      <c r="E15277" s="9">
        <v>0</v>
      </c>
      <c r="F15277" s="9">
        <f t="shared" si="5292"/>
        <v>0</v>
      </c>
      <c r="G15277" s="9">
        <v>0</v>
      </c>
      <c r="H15277" s="467">
        <v>0</v>
      </c>
      <c r="I15277" s="9">
        <f t="shared" si="5293"/>
        <v>0</v>
      </c>
      <c r="J15277" s="9">
        <v>0</v>
      </c>
      <c r="K15277" s="467">
        <v>0</v>
      </c>
      <c r="L15277" s="9">
        <f t="shared" si="5294"/>
        <v>0</v>
      </c>
      <c r="M15277" s="9">
        <v>0</v>
      </c>
      <c r="N15277" s="467">
        <v>0</v>
      </c>
    </row>
    <row r="15278" spans="1:14" customFormat="1" ht="180.75" hidden="1" customHeight="1" thickBot="1" x14ac:dyDescent="0.3">
      <c r="A15278" s="1" t="s">
        <v>0</v>
      </c>
      <c r="B15278" s="5" t="s">
        <v>28</v>
      </c>
      <c r="C15278" s="9">
        <f t="shared" si="5291"/>
        <v>0</v>
      </c>
      <c r="D15278" s="9">
        <v>0</v>
      </c>
      <c r="E15278" s="9">
        <v>0</v>
      </c>
      <c r="F15278" s="9">
        <f t="shared" si="5292"/>
        <v>0</v>
      </c>
      <c r="G15278" s="9">
        <v>0</v>
      </c>
      <c r="H15278" s="467">
        <v>0</v>
      </c>
      <c r="I15278" s="9">
        <f t="shared" si="5293"/>
        <v>0</v>
      </c>
      <c r="J15278" s="9">
        <v>0</v>
      </c>
      <c r="K15278" s="467">
        <v>0</v>
      </c>
      <c r="L15278" s="9">
        <f t="shared" si="5294"/>
        <v>0</v>
      </c>
      <c r="M15278" s="9">
        <v>0</v>
      </c>
      <c r="N15278" s="467">
        <v>0</v>
      </c>
    </row>
    <row r="15279" spans="1:14" customFormat="1" ht="60.75" hidden="1" customHeight="1" thickBot="1" x14ac:dyDescent="0.3">
      <c r="A15279" s="1" t="s">
        <v>0</v>
      </c>
      <c r="B15279" s="5" t="s">
        <v>29</v>
      </c>
      <c r="C15279" s="9">
        <f t="shared" si="5291"/>
        <v>0</v>
      </c>
      <c r="D15279" s="9">
        <f>SUM(D15280:D15290)</f>
        <v>0</v>
      </c>
      <c r="E15279" s="9">
        <f>SUM(E15280:E15290)</f>
        <v>0</v>
      </c>
      <c r="F15279" s="9">
        <f t="shared" si="5292"/>
        <v>0</v>
      </c>
      <c r="G15279" s="9">
        <f>SUM(G15280:G15290)</f>
        <v>0</v>
      </c>
      <c r="H15279" s="467">
        <f>SUM(H15280:H15290)</f>
        <v>0</v>
      </c>
      <c r="I15279" s="9">
        <f t="shared" si="5293"/>
        <v>0</v>
      </c>
      <c r="J15279" s="9">
        <f>SUM(J15280:J15290)</f>
        <v>0</v>
      </c>
      <c r="K15279" s="467">
        <f>SUM(K15280:K15290)</f>
        <v>0</v>
      </c>
      <c r="L15279" s="9">
        <f t="shared" si="5294"/>
        <v>0</v>
      </c>
      <c r="M15279" s="9">
        <f>SUM(M15280:M15290)</f>
        <v>0</v>
      </c>
      <c r="N15279" s="467">
        <f>SUM(N15280:N15290)</f>
        <v>0</v>
      </c>
    </row>
    <row r="15280" spans="1:14" customFormat="1" ht="15.75" hidden="1" customHeight="1" thickBot="1" x14ac:dyDescent="0.3">
      <c r="A15280" s="1" t="s">
        <v>0</v>
      </c>
      <c r="B15280" s="6" t="s">
        <v>30</v>
      </c>
      <c r="C15280" s="9">
        <f t="shared" si="5291"/>
        <v>0</v>
      </c>
      <c r="D15280" s="9">
        <v>0</v>
      </c>
      <c r="E15280" s="9">
        <v>0</v>
      </c>
      <c r="F15280" s="9">
        <f t="shared" si="5292"/>
        <v>0</v>
      </c>
      <c r="G15280" s="9">
        <v>0</v>
      </c>
      <c r="H15280" s="467">
        <v>0</v>
      </c>
      <c r="I15280" s="9">
        <f t="shared" si="5293"/>
        <v>0</v>
      </c>
      <c r="J15280" s="9">
        <v>0</v>
      </c>
      <c r="K15280" s="467">
        <v>0</v>
      </c>
      <c r="L15280" s="9">
        <f t="shared" si="5294"/>
        <v>0</v>
      </c>
      <c r="M15280" s="9">
        <v>0</v>
      </c>
      <c r="N15280" s="467">
        <v>0</v>
      </c>
    </row>
    <row r="15281" spans="1:14" customFormat="1" ht="15.75" hidden="1" customHeight="1" thickBot="1" x14ac:dyDescent="0.3">
      <c r="A15281" s="1" t="s">
        <v>0</v>
      </c>
      <c r="B15281" s="6" t="s">
        <v>31</v>
      </c>
      <c r="C15281" s="9">
        <f t="shared" si="5291"/>
        <v>0</v>
      </c>
      <c r="D15281" s="9">
        <v>0</v>
      </c>
      <c r="E15281" s="9">
        <v>0</v>
      </c>
      <c r="F15281" s="9">
        <f t="shared" si="5292"/>
        <v>0</v>
      </c>
      <c r="G15281" s="9">
        <v>0</v>
      </c>
      <c r="H15281" s="467">
        <v>0</v>
      </c>
      <c r="I15281" s="9">
        <f t="shared" si="5293"/>
        <v>0</v>
      </c>
      <c r="J15281" s="9">
        <v>0</v>
      </c>
      <c r="K15281" s="467">
        <v>0</v>
      </c>
      <c r="L15281" s="9">
        <f t="shared" si="5294"/>
        <v>0</v>
      </c>
      <c r="M15281" s="9">
        <v>0</v>
      </c>
      <c r="N15281" s="467">
        <v>0</v>
      </c>
    </row>
    <row r="15282" spans="1:14" customFormat="1" ht="30.75" hidden="1" customHeight="1" thickBot="1" x14ac:dyDescent="0.3">
      <c r="A15282" s="1" t="s">
        <v>0</v>
      </c>
      <c r="B15282" s="6" t="s">
        <v>32</v>
      </c>
      <c r="C15282" s="9">
        <f t="shared" si="5291"/>
        <v>0</v>
      </c>
      <c r="D15282" s="9">
        <v>0</v>
      </c>
      <c r="E15282" s="9">
        <v>0</v>
      </c>
      <c r="F15282" s="9">
        <f t="shared" si="5292"/>
        <v>0</v>
      </c>
      <c r="G15282" s="9">
        <v>0</v>
      </c>
      <c r="H15282" s="467">
        <v>0</v>
      </c>
      <c r="I15282" s="9">
        <f t="shared" si="5293"/>
        <v>0</v>
      </c>
      <c r="J15282" s="9">
        <v>0</v>
      </c>
      <c r="K15282" s="467">
        <v>0</v>
      </c>
      <c r="L15282" s="9">
        <f t="shared" si="5294"/>
        <v>0</v>
      </c>
      <c r="M15282" s="9">
        <v>0</v>
      </c>
      <c r="N15282" s="467">
        <v>0</v>
      </c>
    </row>
    <row r="15283" spans="1:14" customFormat="1" ht="15.75" hidden="1" customHeight="1" thickBot="1" x14ac:dyDescent="0.3">
      <c r="A15283" s="1" t="s">
        <v>0</v>
      </c>
      <c r="B15283" s="6" t="s">
        <v>33</v>
      </c>
      <c r="C15283" s="9">
        <f t="shared" si="5291"/>
        <v>0</v>
      </c>
      <c r="D15283" s="9">
        <v>0</v>
      </c>
      <c r="E15283" s="9">
        <v>0</v>
      </c>
      <c r="F15283" s="9">
        <f t="shared" si="5292"/>
        <v>0</v>
      </c>
      <c r="G15283" s="9">
        <v>0</v>
      </c>
      <c r="H15283" s="467">
        <v>0</v>
      </c>
      <c r="I15283" s="9">
        <f t="shared" si="5293"/>
        <v>0</v>
      </c>
      <c r="J15283" s="9">
        <v>0</v>
      </c>
      <c r="K15283" s="467">
        <v>0</v>
      </c>
      <c r="L15283" s="9">
        <f t="shared" si="5294"/>
        <v>0</v>
      </c>
      <c r="M15283" s="9">
        <v>0</v>
      </c>
      <c r="N15283" s="467">
        <v>0</v>
      </c>
    </row>
    <row r="15284" spans="1:14" customFormat="1" ht="3" hidden="1" customHeight="1" thickBot="1" x14ac:dyDescent="0.3">
      <c r="A15284" s="1" t="s">
        <v>0</v>
      </c>
      <c r="B15284" s="6" t="s">
        <v>34</v>
      </c>
      <c r="C15284" s="9">
        <f t="shared" si="5291"/>
        <v>0</v>
      </c>
      <c r="D15284" s="9">
        <v>0</v>
      </c>
      <c r="E15284" s="9">
        <v>0</v>
      </c>
      <c r="F15284" s="9">
        <f t="shared" si="5292"/>
        <v>0</v>
      </c>
      <c r="G15284" s="9">
        <v>0</v>
      </c>
      <c r="H15284" s="467">
        <v>0</v>
      </c>
      <c r="I15284" s="9">
        <f t="shared" si="5293"/>
        <v>0</v>
      </c>
      <c r="J15284" s="9">
        <v>0</v>
      </c>
      <c r="K15284" s="467">
        <v>0</v>
      </c>
      <c r="L15284" s="9">
        <f t="shared" si="5294"/>
        <v>0</v>
      </c>
      <c r="M15284" s="9">
        <v>0</v>
      </c>
      <c r="N15284" s="467">
        <v>0</v>
      </c>
    </row>
    <row r="15285" spans="1:14" customFormat="1" ht="30.75" hidden="1" customHeight="1" thickBot="1" x14ac:dyDescent="0.3">
      <c r="A15285" s="1" t="s">
        <v>0</v>
      </c>
      <c r="B15285" s="6" t="s">
        <v>35</v>
      </c>
      <c r="C15285" s="9">
        <f t="shared" si="5291"/>
        <v>0</v>
      </c>
      <c r="D15285" s="9">
        <v>0</v>
      </c>
      <c r="E15285" s="9">
        <v>0</v>
      </c>
      <c r="F15285" s="9">
        <f t="shared" si="5292"/>
        <v>0</v>
      </c>
      <c r="G15285" s="9">
        <v>0</v>
      </c>
      <c r="H15285" s="467">
        <v>0</v>
      </c>
      <c r="I15285" s="9">
        <f t="shared" si="5293"/>
        <v>0</v>
      </c>
      <c r="J15285" s="9">
        <v>0</v>
      </c>
      <c r="K15285" s="467">
        <v>0</v>
      </c>
      <c r="L15285" s="9">
        <f t="shared" si="5294"/>
        <v>0</v>
      </c>
      <c r="M15285" s="9">
        <v>0</v>
      </c>
      <c r="N15285" s="467">
        <v>0</v>
      </c>
    </row>
    <row r="15286" spans="1:14" customFormat="1" ht="30.75" hidden="1" customHeight="1" thickBot="1" x14ac:dyDescent="0.3">
      <c r="A15286" s="1" t="s">
        <v>0</v>
      </c>
      <c r="B15286" s="6" t="s">
        <v>36</v>
      </c>
      <c r="C15286" s="9">
        <f t="shared" si="5291"/>
        <v>0</v>
      </c>
      <c r="D15286" s="9">
        <v>0</v>
      </c>
      <c r="E15286" s="9">
        <v>0</v>
      </c>
      <c r="F15286" s="9">
        <f t="shared" si="5292"/>
        <v>0</v>
      </c>
      <c r="G15286" s="9">
        <v>0</v>
      </c>
      <c r="H15286" s="467">
        <v>0</v>
      </c>
      <c r="I15286" s="9">
        <f t="shared" si="5293"/>
        <v>0</v>
      </c>
      <c r="J15286" s="9">
        <v>0</v>
      </c>
      <c r="K15286" s="467">
        <v>0</v>
      </c>
      <c r="L15286" s="9">
        <f t="shared" si="5294"/>
        <v>0</v>
      </c>
      <c r="M15286" s="9">
        <v>0</v>
      </c>
      <c r="N15286" s="467">
        <v>0</v>
      </c>
    </row>
    <row r="15287" spans="1:14" customFormat="1" ht="30.75" hidden="1" customHeight="1" thickBot="1" x14ac:dyDescent="0.3">
      <c r="A15287" s="1" t="s">
        <v>0</v>
      </c>
      <c r="B15287" s="6" t="s">
        <v>37</v>
      </c>
      <c r="C15287" s="9">
        <f t="shared" si="5291"/>
        <v>0</v>
      </c>
      <c r="D15287" s="9">
        <v>0</v>
      </c>
      <c r="E15287" s="9">
        <v>0</v>
      </c>
      <c r="F15287" s="9">
        <f t="shared" si="5292"/>
        <v>0</v>
      </c>
      <c r="G15287" s="9">
        <v>0</v>
      </c>
      <c r="H15287" s="467">
        <v>0</v>
      </c>
      <c r="I15287" s="9">
        <f t="shared" si="5293"/>
        <v>0</v>
      </c>
      <c r="J15287" s="9">
        <v>0</v>
      </c>
      <c r="K15287" s="467">
        <v>0</v>
      </c>
      <c r="L15287" s="9">
        <f t="shared" si="5294"/>
        <v>0</v>
      </c>
      <c r="M15287" s="9">
        <v>0</v>
      </c>
      <c r="N15287" s="467">
        <v>0</v>
      </c>
    </row>
    <row r="15288" spans="1:14" customFormat="1" ht="30.75" hidden="1" customHeight="1" thickBot="1" x14ac:dyDescent="0.3">
      <c r="A15288" s="1" t="s">
        <v>0</v>
      </c>
      <c r="B15288" s="6" t="s">
        <v>38</v>
      </c>
      <c r="C15288" s="9">
        <f t="shared" si="5291"/>
        <v>0</v>
      </c>
      <c r="D15288" s="9">
        <v>0</v>
      </c>
      <c r="E15288" s="9">
        <v>0</v>
      </c>
      <c r="F15288" s="9">
        <f t="shared" si="5292"/>
        <v>0</v>
      </c>
      <c r="G15288" s="9">
        <v>0</v>
      </c>
      <c r="H15288" s="467">
        <v>0</v>
      </c>
      <c r="I15288" s="9">
        <f t="shared" si="5293"/>
        <v>0</v>
      </c>
      <c r="J15288" s="9">
        <v>0</v>
      </c>
      <c r="K15288" s="467">
        <v>0</v>
      </c>
      <c r="L15288" s="9">
        <f t="shared" si="5294"/>
        <v>0</v>
      </c>
      <c r="M15288" s="9">
        <v>0</v>
      </c>
      <c r="N15288" s="467">
        <v>0</v>
      </c>
    </row>
    <row r="15289" spans="1:14" customFormat="1" ht="45.75" hidden="1" customHeight="1" thickBot="1" x14ac:dyDescent="0.3">
      <c r="A15289" s="1" t="s">
        <v>0</v>
      </c>
      <c r="B15289" s="6" t="s">
        <v>39</v>
      </c>
      <c r="C15289" s="9">
        <f t="shared" si="5291"/>
        <v>0</v>
      </c>
      <c r="D15289" s="9">
        <v>0</v>
      </c>
      <c r="E15289" s="9">
        <v>0</v>
      </c>
      <c r="F15289" s="9">
        <f t="shared" si="5292"/>
        <v>0</v>
      </c>
      <c r="G15289" s="9">
        <v>0</v>
      </c>
      <c r="H15289" s="467">
        <v>0</v>
      </c>
      <c r="I15289" s="9">
        <f t="shared" si="5293"/>
        <v>0</v>
      </c>
      <c r="J15289" s="9">
        <v>0</v>
      </c>
      <c r="K15289" s="467">
        <v>0</v>
      </c>
      <c r="L15289" s="9">
        <f t="shared" si="5294"/>
        <v>0</v>
      </c>
      <c r="M15289" s="9">
        <v>0</v>
      </c>
      <c r="N15289" s="467">
        <v>0</v>
      </c>
    </row>
    <row r="15290" spans="1:14" customFormat="1" ht="105.75" hidden="1" customHeight="1" thickBot="1" x14ac:dyDescent="0.3">
      <c r="A15290" s="1" t="s">
        <v>0</v>
      </c>
      <c r="B15290" s="6" t="s">
        <v>40</v>
      </c>
      <c r="C15290" s="9">
        <f t="shared" si="5291"/>
        <v>0</v>
      </c>
      <c r="D15290" s="9">
        <v>0</v>
      </c>
      <c r="E15290" s="9">
        <v>0</v>
      </c>
      <c r="F15290" s="9">
        <f t="shared" si="5292"/>
        <v>0</v>
      </c>
      <c r="G15290" s="9">
        <v>0</v>
      </c>
      <c r="H15290" s="467">
        <v>0</v>
      </c>
      <c r="I15290" s="9">
        <f t="shared" si="5293"/>
        <v>0</v>
      </c>
      <c r="J15290" s="9">
        <v>0</v>
      </c>
      <c r="K15290" s="467">
        <v>0</v>
      </c>
      <c r="L15290" s="9">
        <f t="shared" si="5294"/>
        <v>0</v>
      </c>
      <c r="M15290" s="9">
        <v>0</v>
      </c>
      <c r="N15290" s="467">
        <v>0</v>
      </c>
    </row>
    <row r="15291" spans="1:14" customFormat="1" ht="45.75" hidden="1" customHeight="1" thickBot="1" x14ac:dyDescent="0.3">
      <c r="A15291" s="1" t="s">
        <v>0</v>
      </c>
      <c r="B15291" s="5" t="s">
        <v>41</v>
      </c>
      <c r="C15291" s="9">
        <f t="shared" si="5291"/>
        <v>0</v>
      </c>
      <c r="D15291" s="9">
        <f>SUM(D15292:D15294)</f>
        <v>0</v>
      </c>
      <c r="E15291" s="9">
        <f>SUM(E15292:E15294)</f>
        <v>0</v>
      </c>
      <c r="F15291" s="9">
        <f t="shared" si="5292"/>
        <v>0</v>
      </c>
      <c r="G15291" s="9">
        <f>SUM(G15292:G15294)</f>
        <v>0</v>
      </c>
      <c r="H15291" s="467">
        <f>SUM(H15292:H15294)</f>
        <v>0</v>
      </c>
      <c r="I15291" s="9">
        <f t="shared" si="5293"/>
        <v>0</v>
      </c>
      <c r="J15291" s="9">
        <f>SUM(J15292:J15294)</f>
        <v>0</v>
      </c>
      <c r="K15291" s="467">
        <f>SUM(K15292:K15294)</f>
        <v>0</v>
      </c>
      <c r="L15291" s="9">
        <f t="shared" si="5294"/>
        <v>0</v>
      </c>
      <c r="M15291" s="9">
        <f>SUM(M15292:M15294)</f>
        <v>0</v>
      </c>
      <c r="N15291" s="467">
        <f>SUM(N15292:N15294)</f>
        <v>0</v>
      </c>
    </row>
    <row r="15292" spans="1:14" customFormat="1" ht="15.75" hidden="1" customHeight="1" thickBot="1" x14ac:dyDescent="0.3">
      <c r="A15292" s="1" t="s">
        <v>0</v>
      </c>
      <c r="B15292" s="6" t="s">
        <v>42</v>
      </c>
      <c r="C15292" s="9">
        <f t="shared" si="5291"/>
        <v>0</v>
      </c>
      <c r="D15292" s="9">
        <v>0</v>
      </c>
      <c r="E15292" s="9">
        <v>0</v>
      </c>
      <c r="F15292" s="9">
        <f t="shared" si="5292"/>
        <v>0</v>
      </c>
      <c r="G15292" s="9">
        <v>0</v>
      </c>
      <c r="H15292" s="467">
        <v>0</v>
      </c>
      <c r="I15292" s="9">
        <f t="shared" si="5293"/>
        <v>0</v>
      </c>
      <c r="J15292" s="9">
        <v>0</v>
      </c>
      <c r="K15292" s="467">
        <v>0</v>
      </c>
      <c r="L15292" s="9">
        <f t="shared" si="5294"/>
        <v>0</v>
      </c>
      <c r="M15292" s="9">
        <v>0</v>
      </c>
      <c r="N15292" s="467">
        <v>0</v>
      </c>
    </row>
    <row r="15293" spans="1:14" customFormat="1" ht="15.75" hidden="1" customHeight="1" thickBot="1" x14ac:dyDescent="0.3">
      <c r="A15293" s="1" t="s">
        <v>0</v>
      </c>
      <c r="B15293" s="6" t="s">
        <v>43</v>
      </c>
      <c r="C15293" s="9">
        <f t="shared" si="5291"/>
        <v>0</v>
      </c>
      <c r="D15293" s="9">
        <v>0</v>
      </c>
      <c r="E15293" s="9">
        <v>0</v>
      </c>
      <c r="F15293" s="9">
        <f t="shared" si="5292"/>
        <v>0</v>
      </c>
      <c r="G15293" s="9">
        <v>0</v>
      </c>
      <c r="H15293" s="467">
        <v>0</v>
      </c>
      <c r="I15293" s="9">
        <f t="shared" si="5293"/>
        <v>0</v>
      </c>
      <c r="J15293" s="9">
        <v>0</v>
      </c>
      <c r="K15293" s="467">
        <v>0</v>
      </c>
      <c r="L15293" s="9">
        <f t="shared" si="5294"/>
        <v>0</v>
      </c>
      <c r="M15293" s="9">
        <v>0</v>
      </c>
      <c r="N15293" s="467">
        <v>0</v>
      </c>
    </row>
    <row r="15294" spans="1:14" customFormat="1" ht="105.75" hidden="1" customHeight="1" thickBot="1" x14ac:dyDescent="0.3">
      <c r="A15294" s="1" t="s">
        <v>0</v>
      </c>
      <c r="B15294" s="6" t="s">
        <v>44</v>
      </c>
      <c r="C15294" s="9">
        <f t="shared" si="5291"/>
        <v>0</v>
      </c>
      <c r="D15294" s="9">
        <v>0</v>
      </c>
      <c r="E15294" s="9">
        <v>0</v>
      </c>
      <c r="F15294" s="9">
        <f t="shared" si="5292"/>
        <v>0</v>
      </c>
      <c r="G15294" s="9">
        <v>0</v>
      </c>
      <c r="H15294" s="467">
        <v>0</v>
      </c>
      <c r="I15294" s="9">
        <f t="shared" si="5293"/>
        <v>0</v>
      </c>
      <c r="J15294" s="9">
        <v>0</v>
      </c>
      <c r="K15294" s="467">
        <v>0</v>
      </c>
      <c r="L15294" s="9">
        <f t="shared" si="5294"/>
        <v>0</v>
      </c>
      <c r="M15294" s="9">
        <v>0</v>
      </c>
      <c r="N15294" s="467">
        <v>0</v>
      </c>
    </row>
    <row r="15295" spans="1:14" customFormat="1" ht="60.75" hidden="1" customHeight="1" thickBot="1" x14ac:dyDescent="0.3">
      <c r="A15295" s="1" t="s">
        <v>0</v>
      </c>
      <c r="B15295" s="5" t="s">
        <v>45</v>
      </c>
      <c r="C15295" s="9">
        <f t="shared" si="5291"/>
        <v>0</v>
      </c>
      <c r="D15295" s="9">
        <v>0</v>
      </c>
      <c r="E15295" s="9">
        <v>0</v>
      </c>
      <c r="F15295" s="9">
        <f t="shared" si="5292"/>
        <v>0</v>
      </c>
      <c r="G15295" s="9">
        <v>0</v>
      </c>
      <c r="H15295" s="467">
        <v>0</v>
      </c>
      <c r="I15295" s="9">
        <f t="shared" si="5293"/>
        <v>0</v>
      </c>
      <c r="J15295" s="9">
        <v>0</v>
      </c>
      <c r="K15295" s="467">
        <v>0</v>
      </c>
      <c r="L15295" s="9">
        <f t="shared" si="5294"/>
        <v>0</v>
      </c>
      <c r="M15295" s="9">
        <v>0</v>
      </c>
      <c r="N15295" s="467">
        <v>0</v>
      </c>
    </row>
    <row r="15296" spans="1:14" customFormat="1" ht="60.75" hidden="1" customHeight="1" thickBot="1" x14ac:dyDescent="0.3">
      <c r="A15296" s="1" t="s">
        <v>0</v>
      </c>
      <c r="B15296" s="5" t="s">
        <v>46</v>
      </c>
      <c r="C15296" s="9">
        <f t="shared" si="5291"/>
        <v>0</v>
      </c>
      <c r="D15296" s="9">
        <v>0</v>
      </c>
      <c r="E15296" s="9">
        <v>0</v>
      </c>
      <c r="F15296" s="9">
        <f t="shared" si="5292"/>
        <v>0</v>
      </c>
      <c r="G15296" s="9">
        <v>0</v>
      </c>
      <c r="H15296" s="467">
        <v>0</v>
      </c>
      <c r="I15296" s="9">
        <f t="shared" si="5293"/>
        <v>0</v>
      </c>
      <c r="J15296" s="9">
        <v>0</v>
      </c>
      <c r="K15296" s="467">
        <v>0</v>
      </c>
      <c r="L15296" s="9">
        <f t="shared" si="5294"/>
        <v>0</v>
      </c>
      <c r="M15296" s="9">
        <v>0</v>
      </c>
      <c r="N15296" s="467">
        <v>0</v>
      </c>
    </row>
    <row r="15297" spans="1:14" customFormat="1" ht="9.75" hidden="1" customHeight="1" thickTop="1" thickBot="1" x14ac:dyDescent="0.3">
      <c r="A15297" s="1" t="s">
        <v>0</v>
      </c>
      <c r="B15297" s="5" t="s">
        <v>47</v>
      </c>
      <c r="C15297" s="9">
        <f t="shared" si="5291"/>
        <v>0</v>
      </c>
      <c r="D15297" s="9">
        <v>0</v>
      </c>
      <c r="E15297" s="9">
        <v>0</v>
      </c>
      <c r="F15297" s="9">
        <f t="shared" si="5292"/>
        <v>0</v>
      </c>
      <c r="G15297" s="9">
        <v>0</v>
      </c>
      <c r="H15297" s="467">
        <v>0</v>
      </c>
      <c r="I15297" s="9">
        <f t="shared" si="5293"/>
        <v>0</v>
      </c>
      <c r="J15297" s="9">
        <v>0</v>
      </c>
      <c r="K15297" s="467">
        <v>0</v>
      </c>
      <c r="L15297" s="9">
        <f t="shared" si="5294"/>
        <v>0</v>
      </c>
      <c r="M15297" s="9">
        <v>0</v>
      </c>
      <c r="N15297" s="467">
        <v>0</v>
      </c>
    </row>
    <row r="15298" spans="1:14" customFormat="1" ht="105.75" hidden="1" customHeight="1" thickBot="1" x14ac:dyDescent="0.3">
      <c r="A15298" s="1" t="s">
        <v>0</v>
      </c>
      <c r="B15298" s="5" t="s">
        <v>48</v>
      </c>
      <c r="C15298" s="9">
        <f t="shared" si="5291"/>
        <v>0</v>
      </c>
      <c r="D15298" s="9">
        <v>0</v>
      </c>
      <c r="E15298" s="9">
        <v>0</v>
      </c>
      <c r="F15298" s="9">
        <f t="shared" si="5292"/>
        <v>0</v>
      </c>
      <c r="G15298" s="9">
        <v>0</v>
      </c>
      <c r="H15298" s="467">
        <v>0</v>
      </c>
      <c r="I15298" s="9">
        <f t="shared" si="5293"/>
        <v>0</v>
      </c>
      <c r="J15298" s="9">
        <v>0</v>
      </c>
      <c r="K15298" s="467">
        <v>0</v>
      </c>
      <c r="L15298" s="9">
        <f t="shared" si="5294"/>
        <v>0</v>
      </c>
      <c r="M15298" s="9">
        <v>0</v>
      </c>
      <c r="N15298" s="467">
        <v>0</v>
      </c>
    </row>
    <row r="15299" spans="1:14" customFormat="1" ht="30.75" hidden="1" customHeight="1" thickBot="1" x14ac:dyDescent="0.3">
      <c r="A15299" s="1" t="s">
        <v>0</v>
      </c>
      <c r="B15299" s="5" t="s">
        <v>49</v>
      </c>
      <c r="C15299" s="9">
        <f t="shared" ref="C15299:C15362" si="5295">SUM(D15299:E15299)</f>
        <v>0</v>
      </c>
      <c r="D15299" s="9">
        <v>0</v>
      </c>
      <c r="E15299" s="9">
        <v>0</v>
      </c>
      <c r="F15299" s="9">
        <f t="shared" si="5292"/>
        <v>0</v>
      </c>
      <c r="G15299" s="9">
        <v>0</v>
      </c>
      <c r="H15299" s="467">
        <v>0</v>
      </c>
      <c r="I15299" s="9">
        <f t="shared" si="5293"/>
        <v>0</v>
      </c>
      <c r="J15299" s="9">
        <v>0</v>
      </c>
      <c r="K15299" s="467">
        <v>0</v>
      </c>
      <c r="L15299" s="9">
        <f t="shared" si="5294"/>
        <v>0</v>
      </c>
      <c r="M15299" s="9">
        <v>0</v>
      </c>
      <c r="N15299" s="467">
        <v>0</v>
      </c>
    </row>
    <row r="15300" spans="1:14" customFormat="1" ht="30.75" hidden="1" customHeight="1" thickBot="1" x14ac:dyDescent="0.3">
      <c r="A15300" s="1" t="s">
        <v>0</v>
      </c>
      <c r="B15300" s="5" t="s">
        <v>50</v>
      </c>
      <c r="C15300" s="9">
        <f t="shared" si="5295"/>
        <v>0</v>
      </c>
      <c r="D15300" s="9">
        <v>0</v>
      </c>
      <c r="E15300" s="9">
        <v>0</v>
      </c>
      <c r="F15300" s="9">
        <f t="shared" si="5292"/>
        <v>0</v>
      </c>
      <c r="G15300" s="9">
        <v>0</v>
      </c>
      <c r="H15300" s="467">
        <v>0</v>
      </c>
      <c r="I15300" s="9">
        <f t="shared" si="5293"/>
        <v>0</v>
      </c>
      <c r="J15300" s="9">
        <v>0</v>
      </c>
      <c r="K15300" s="467">
        <v>0</v>
      </c>
      <c r="L15300" s="9">
        <f t="shared" si="5294"/>
        <v>0</v>
      </c>
      <c r="M15300" s="9">
        <v>0</v>
      </c>
      <c r="N15300" s="467">
        <v>0</v>
      </c>
    </row>
    <row r="15301" spans="1:14" customFormat="1" ht="15.75" hidden="1" customHeight="1" thickBot="1" x14ac:dyDescent="0.3">
      <c r="A15301" s="1" t="s">
        <v>0</v>
      </c>
      <c r="B15301" s="5" t="s">
        <v>51</v>
      </c>
      <c r="C15301" s="9">
        <f t="shared" si="5295"/>
        <v>0</v>
      </c>
      <c r="D15301" s="9">
        <f>SUM(D15302:D15308)</f>
        <v>0</v>
      </c>
      <c r="E15301" s="9">
        <f>SUM(E15302:E15308)</f>
        <v>0</v>
      </c>
      <c r="F15301" s="9">
        <f t="shared" si="5292"/>
        <v>0</v>
      </c>
      <c r="G15301" s="9">
        <f>SUM(G15302:G15308)</f>
        <v>0</v>
      </c>
      <c r="H15301" s="467">
        <f>SUM(H15302:H15308)</f>
        <v>0</v>
      </c>
      <c r="I15301" s="9">
        <f t="shared" si="5293"/>
        <v>0</v>
      </c>
      <c r="J15301" s="9">
        <f>SUM(J15302:J15308)</f>
        <v>0</v>
      </c>
      <c r="K15301" s="467">
        <f>SUM(K15302:K15308)</f>
        <v>0</v>
      </c>
      <c r="L15301" s="9">
        <f t="shared" si="5294"/>
        <v>0</v>
      </c>
      <c r="M15301" s="9">
        <f>SUM(M15302:M15308)</f>
        <v>0</v>
      </c>
      <c r="N15301" s="467">
        <f>SUM(N15302:N15308)</f>
        <v>0</v>
      </c>
    </row>
    <row r="15302" spans="1:14" customFormat="1" ht="30.75" hidden="1" customHeight="1" thickBot="1" x14ac:dyDescent="0.3">
      <c r="A15302" s="1" t="s">
        <v>0</v>
      </c>
      <c r="B15302" s="6" t="s">
        <v>52</v>
      </c>
      <c r="C15302" s="9">
        <f t="shared" si="5295"/>
        <v>0</v>
      </c>
      <c r="D15302" s="9">
        <v>0</v>
      </c>
      <c r="E15302" s="9">
        <v>0</v>
      </c>
      <c r="F15302" s="9">
        <f t="shared" si="5292"/>
        <v>0</v>
      </c>
      <c r="G15302" s="9">
        <v>0</v>
      </c>
      <c r="H15302" s="467">
        <v>0</v>
      </c>
      <c r="I15302" s="9">
        <f t="shared" si="5293"/>
        <v>0</v>
      </c>
      <c r="J15302" s="9">
        <v>0</v>
      </c>
      <c r="K15302" s="467">
        <v>0</v>
      </c>
      <c r="L15302" s="9">
        <f t="shared" si="5294"/>
        <v>0</v>
      </c>
      <c r="M15302" s="9">
        <v>0</v>
      </c>
      <c r="N15302" s="467">
        <v>0</v>
      </c>
    </row>
    <row r="15303" spans="1:14" customFormat="1" ht="15.75" hidden="1" customHeight="1" thickBot="1" x14ac:dyDescent="0.3">
      <c r="A15303" s="1" t="s">
        <v>0</v>
      </c>
      <c r="B15303" s="6" t="s">
        <v>53</v>
      </c>
      <c r="C15303" s="9">
        <f t="shared" si="5295"/>
        <v>0</v>
      </c>
      <c r="D15303" s="9">
        <v>0</v>
      </c>
      <c r="E15303" s="9">
        <v>0</v>
      </c>
      <c r="F15303" s="9">
        <f t="shared" si="5292"/>
        <v>0</v>
      </c>
      <c r="G15303" s="9">
        <v>0</v>
      </c>
      <c r="H15303" s="467">
        <v>0</v>
      </c>
      <c r="I15303" s="9">
        <f t="shared" si="5293"/>
        <v>0</v>
      </c>
      <c r="J15303" s="9">
        <v>0</v>
      </c>
      <c r="K15303" s="467">
        <v>0</v>
      </c>
      <c r="L15303" s="9">
        <f t="shared" si="5294"/>
        <v>0</v>
      </c>
      <c r="M15303" s="9">
        <v>0</v>
      </c>
      <c r="N15303" s="467">
        <v>0</v>
      </c>
    </row>
    <row r="15304" spans="1:14" customFormat="1" ht="45.75" hidden="1" customHeight="1" thickBot="1" x14ac:dyDescent="0.3">
      <c r="A15304" s="1" t="s">
        <v>0</v>
      </c>
      <c r="B15304" s="6" t="s">
        <v>54</v>
      </c>
      <c r="C15304" s="9">
        <f t="shared" si="5295"/>
        <v>0</v>
      </c>
      <c r="D15304" s="9">
        <v>0</v>
      </c>
      <c r="E15304" s="9">
        <v>0</v>
      </c>
      <c r="F15304" s="9">
        <f t="shared" si="5292"/>
        <v>0</v>
      </c>
      <c r="G15304" s="9">
        <v>0</v>
      </c>
      <c r="H15304" s="467">
        <v>0</v>
      </c>
      <c r="I15304" s="9">
        <f t="shared" si="5293"/>
        <v>0</v>
      </c>
      <c r="J15304" s="9">
        <v>0</v>
      </c>
      <c r="K15304" s="467">
        <v>0</v>
      </c>
      <c r="L15304" s="9">
        <f t="shared" si="5294"/>
        <v>0</v>
      </c>
      <c r="M15304" s="9">
        <v>0</v>
      </c>
      <c r="N15304" s="467">
        <v>0</v>
      </c>
    </row>
    <row r="15305" spans="1:14" customFormat="1" ht="45.75" hidden="1" customHeight="1" thickBot="1" x14ac:dyDescent="0.3">
      <c r="A15305" s="1" t="s">
        <v>0</v>
      </c>
      <c r="B15305" s="6" t="s">
        <v>55</v>
      </c>
      <c r="C15305" s="9">
        <f t="shared" si="5295"/>
        <v>0</v>
      </c>
      <c r="D15305" s="9">
        <v>0</v>
      </c>
      <c r="E15305" s="9">
        <v>0</v>
      </c>
      <c r="F15305" s="9">
        <f t="shared" si="5292"/>
        <v>0</v>
      </c>
      <c r="G15305" s="9">
        <v>0</v>
      </c>
      <c r="H15305" s="467">
        <v>0</v>
      </c>
      <c r="I15305" s="9">
        <f t="shared" si="5293"/>
        <v>0</v>
      </c>
      <c r="J15305" s="9">
        <v>0</v>
      </c>
      <c r="K15305" s="467">
        <v>0</v>
      </c>
      <c r="L15305" s="9">
        <f t="shared" si="5294"/>
        <v>0</v>
      </c>
      <c r="M15305" s="9">
        <v>0</v>
      </c>
      <c r="N15305" s="467">
        <v>0</v>
      </c>
    </row>
    <row r="15306" spans="1:14" customFormat="1" ht="105.75" hidden="1" customHeight="1" thickBot="1" x14ac:dyDescent="0.3">
      <c r="A15306" s="1" t="s">
        <v>0</v>
      </c>
      <c r="B15306" s="6" t="s">
        <v>56</v>
      </c>
      <c r="C15306" s="9">
        <f t="shared" si="5295"/>
        <v>0</v>
      </c>
      <c r="D15306" s="9">
        <v>0</v>
      </c>
      <c r="E15306" s="9">
        <v>0</v>
      </c>
      <c r="F15306" s="9">
        <f t="shared" si="5292"/>
        <v>0</v>
      </c>
      <c r="G15306" s="9">
        <v>0</v>
      </c>
      <c r="H15306" s="467">
        <v>0</v>
      </c>
      <c r="I15306" s="9">
        <f t="shared" si="5293"/>
        <v>0</v>
      </c>
      <c r="J15306" s="9">
        <v>0</v>
      </c>
      <c r="K15306" s="467">
        <v>0</v>
      </c>
      <c r="L15306" s="9">
        <f t="shared" si="5294"/>
        <v>0</v>
      </c>
      <c r="M15306" s="9">
        <v>0</v>
      </c>
      <c r="N15306" s="467">
        <v>0</v>
      </c>
    </row>
    <row r="15307" spans="1:14" customFormat="1" ht="75.75" hidden="1" customHeight="1" thickBot="1" x14ac:dyDescent="0.3">
      <c r="A15307" s="1" t="s">
        <v>0</v>
      </c>
      <c r="B15307" s="6" t="s">
        <v>57</v>
      </c>
      <c r="C15307" s="9">
        <f t="shared" si="5295"/>
        <v>0</v>
      </c>
      <c r="D15307" s="9">
        <v>0</v>
      </c>
      <c r="E15307" s="9">
        <v>0</v>
      </c>
      <c r="F15307" s="9">
        <f t="shared" si="5292"/>
        <v>0</v>
      </c>
      <c r="G15307" s="9">
        <v>0</v>
      </c>
      <c r="H15307" s="467">
        <v>0</v>
      </c>
      <c r="I15307" s="9">
        <f t="shared" si="5293"/>
        <v>0</v>
      </c>
      <c r="J15307" s="9">
        <v>0</v>
      </c>
      <c r="K15307" s="467">
        <v>0</v>
      </c>
      <c r="L15307" s="9">
        <f t="shared" si="5294"/>
        <v>0</v>
      </c>
      <c r="M15307" s="9">
        <v>0</v>
      </c>
      <c r="N15307" s="467">
        <v>0</v>
      </c>
    </row>
    <row r="15308" spans="1:14" customFormat="1" ht="5.25" hidden="1" customHeight="1" thickTop="1" thickBot="1" x14ac:dyDescent="0.3">
      <c r="A15308" s="1" t="s">
        <v>0</v>
      </c>
      <c r="B15308" s="6" t="s">
        <v>58</v>
      </c>
      <c r="C15308" s="9">
        <f t="shared" si="5295"/>
        <v>0</v>
      </c>
      <c r="D15308" s="9">
        <v>0</v>
      </c>
      <c r="E15308" s="9">
        <v>0</v>
      </c>
      <c r="F15308" s="9">
        <f t="shared" si="5292"/>
        <v>0</v>
      </c>
      <c r="G15308" s="9">
        <v>0</v>
      </c>
      <c r="H15308" s="467">
        <v>0</v>
      </c>
      <c r="I15308" s="9">
        <f t="shared" si="5293"/>
        <v>0</v>
      </c>
      <c r="J15308" s="9">
        <v>0</v>
      </c>
      <c r="K15308" s="467">
        <v>0</v>
      </c>
      <c r="L15308" s="9">
        <f t="shared" si="5294"/>
        <v>0</v>
      </c>
      <c r="M15308" s="9">
        <v>0</v>
      </c>
      <c r="N15308" s="467">
        <v>0</v>
      </c>
    </row>
    <row r="15309" spans="1:14" customFormat="1" ht="75.75" hidden="1" customHeight="1" thickBot="1" x14ac:dyDescent="0.3">
      <c r="A15309" s="1" t="s">
        <v>0</v>
      </c>
      <c r="B15309" s="5" t="s">
        <v>59</v>
      </c>
      <c r="C15309" s="9">
        <f t="shared" si="5295"/>
        <v>0</v>
      </c>
      <c r="D15309" s="9">
        <v>0</v>
      </c>
      <c r="E15309" s="9">
        <v>0</v>
      </c>
      <c r="F15309" s="9">
        <f t="shared" si="5292"/>
        <v>0</v>
      </c>
      <c r="G15309" s="9">
        <v>0</v>
      </c>
      <c r="H15309" s="467">
        <v>0</v>
      </c>
      <c r="I15309" s="9">
        <f t="shared" si="5293"/>
        <v>0</v>
      </c>
      <c r="J15309" s="9">
        <v>0</v>
      </c>
      <c r="K15309" s="467">
        <v>0</v>
      </c>
      <c r="L15309" s="9">
        <f t="shared" si="5294"/>
        <v>0</v>
      </c>
      <c r="M15309" s="9">
        <v>0</v>
      </c>
      <c r="N15309" s="467">
        <v>0</v>
      </c>
    </row>
    <row r="15310" spans="1:14" customFormat="1" ht="45.75" hidden="1" customHeight="1" thickBot="1" x14ac:dyDescent="0.3">
      <c r="A15310" s="1" t="s">
        <v>0</v>
      </c>
      <c r="B15310" s="5" t="s">
        <v>60</v>
      </c>
      <c r="C15310" s="9">
        <f t="shared" si="5295"/>
        <v>0</v>
      </c>
      <c r="D15310" s="9">
        <v>0</v>
      </c>
      <c r="E15310" s="9">
        <v>0</v>
      </c>
      <c r="F15310" s="9">
        <f t="shared" si="5292"/>
        <v>0</v>
      </c>
      <c r="G15310" s="9">
        <v>0</v>
      </c>
      <c r="H15310" s="467">
        <v>0</v>
      </c>
      <c r="I15310" s="9">
        <f t="shared" si="5293"/>
        <v>0</v>
      </c>
      <c r="J15310" s="9">
        <v>0</v>
      </c>
      <c r="K15310" s="467">
        <v>0</v>
      </c>
      <c r="L15310" s="9">
        <f t="shared" si="5294"/>
        <v>0</v>
      </c>
      <c r="M15310" s="9">
        <v>0</v>
      </c>
      <c r="N15310" s="467">
        <v>0</v>
      </c>
    </row>
    <row r="15311" spans="1:14" customFormat="1" ht="30.75" hidden="1" customHeight="1" thickBot="1" x14ac:dyDescent="0.3">
      <c r="A15311" s="1" t="s">
        <v>0</v>
      </c>
      <c r="B15311" s="4" t="s">
        <v>61</v>
      </c>
      <c r="C15311" s="9">
        <f t="shared" si="5295"/>
        <v>0</v>
      </c>
      <c r="D15311" s="9">
        <v>0</v>
      </c>
      <c r="E15311" s="9">
        <v>0</v>
      </c>
      <c r="F15311" s="9">
        <f t="shared" si="5292"/>
        <v>0</v>
      </c>
      <c r="G15311" s="9">
        <v>0</v>
      </c>
      <c r="H15311" s="467">
        <v>0</v>
      </c>
      <c r="I15311" s="9">
        <f t="shared" si="5293"/>
        <v>0</v>
      </c>
      <c r="J15311" s="9">
        <v>0</v>
      </c>
      <c r="K15311" s="467">
        <v>0</v>
      </c>
      <c r="L15311" s="9">
        <f t="shared" si="5294"/>
        <v>0</v>
      </c>
      <c r="M15311" s="9">
        <v>0</v>
      </c>
      <c r="N15311" s="467">
        <v>0</v>
      </c>
    </row>
    <row r="15312" spans="1:14" customFormat="1" ht="15.75" hidden="1" customHeight="1" thickBot="1" x14ac:dyDescent="0.3">
      <c r="A15312" s="1" t="s">
        <v>0</v>
      </c>
      <c r="B15312" s="4" t="s">
        <v>62</v>
      </c>
      <c r="C15312" s="9">
        <f t="shared" si="5295"/>
        <v>0</v>
      </c>
      <c r="D15312" s="9">
        <v>0</v>
      </c>
      <c r="E15312" s="9">
        <v>0</v>
      </c>
      <c r="F15312" s="9">
        <f t="shared" si="5292"/>
        <v>0</v>
      </c>
      <c r="G15312" s="9">
        <v>0</v>
      </c>
      <c r="H15312" s="467">
        <v>0</v>
      </c>
      <c r="I15312" s="9">
        <f t="shared" si="5293"/>
        <v>0</v>
      </c>
      <c r="J15312" s="9">
        <v>0</v>
      </c>
      <c r="K15312" s="467">
        <v>0</v>
      </c>
      <c r="L15312" s="9">
        <f t="shared" si="5294"/>
        <v>0</v>
      </c>
      <c r="M15312" s="9">
        <v>0</v>
      </c>
      <c r="N15312" s="467">
        <v>0</v>
      </c>
    </row>
    <row r="15313" spans="1:14" customFormat="1" ht="15.75" hidden="1" customHeight="1" thickBot="1" x14ac:dyDescent="0.3">
      <c r="A15313" s="1" t="s">
        <v>0</v>
      </c>
      <c r="B15313" s="4" t="s">
        <v>63</v>
      </c>
      <c r="C15313" s="9">
        <f t="shared" si="5295"/>
        <v>0</v>
      </c>
      <c r="D15313" s="9">
        <v>0</v>
      </c>
      <c r="E15313" s="9">
        <v>0</v>
      </c>
      <c r="F15313" s="9">
        <f t="shared" si="5292"/>
        <v>0</v>
      </c>
      <c r="G15313" s="9">
        <v>0</v>
      </c>
      <c r="H15313" s="467">
        <v>0</v>
      </c>
      <c r="I15313" s="9">
        <f t="shared" si="5293"/>
        <v>0</v>
      </c>
      <c r="J15313" s="9">
        <v>0</v>
      </c>
      <c r="K15313" s="467">
        <v>0</v>
      </c>
      <c r="L15313" s="9">
        <f t="shared" si="5294"/>
        <v>0</v>
      </c>
      <c r="M15313" s="9">
        <v>0</v>
      </c>
      <c r="N15313" s="467">
        <v>0</v>
      </c>
    </row>
    <row r="15314" spans="1:14" customFormat="1" ht="0.75" hidden="1" customHeight="1" thickTop="1" thickBot="1" x14ac:dyDescent="0.3">
      <c r="A15314" s="1" t="s">
        <v>0</v>
      </c>
      <c r="B15314" s="4" t="s">
        <v>64</v>
      </c>
      <c r="C15314" s="9">
        <f t="shared" si="5295"/>
        <v>0</v>
      </c>
      <c r="D15314" s="9">
        <v>0</v>
      </c>
      <c r="E15314" s="9">
        <v>0</v>
      </c>
      <c r="F15314" s="9">
        <f t="shared" si="5292"/>
        <v>0</v>
      </c>
      <c r="G15314" s="9">
        <v>0</v>
      </c>
      <c r="H15314" s="467">
        <v>0</v>
      </c>
      <c r="I15314" s="9">
        <f t="shared" si="5293"/>
        <v>0</v>
      </c>
      <c r="J15314" s="9">
        <v>0</v>
      </c>
      <c r="K15314" s="467">
        <v>0</v>
      </c>
      <c r="L15314" s="9">
        <f t="shared" si="5294"/>
        <v>0</v>
      </c>
      <c r="M15314" s="9">
        <v>0</v>
      </c>
      <c r="N15314" s="467">
        <v>0</v>
      </c>
    </row>
    <row r="15315" spans="1:14" customFormat="1" ht="75.75" hidden="1" customHeight="1" thickBot="1" x14ac:dyDescent="0.3">
      <c r="A15315" s="1" t="s">
        <v>0</v>
      </c>
      <c r="B15315" s="4" t="s">
        <v>65</v>
      </c>
      <c r="C15315" s="9">
        <f t="shared" si="5295"/>
        <v>0</v>
      </c>
      <c r="D15315" s="9">
        <f>SUM(D15316:D15321)</f>
        <v>0</v>
      </c>
      <c r="E15315" s="9">
        <f>SUM(E15316:E15321)</f>
        <v>0</v>
      </c>
      <c r="F15315" s="9">
        <f t="shared" si="5292"/>
        <v>0</v>
      </c>
      <c r="G15315" s="9">
        <f>SUM(G15316:G15321)</f>
        <v>0</v>
      </c>
      <c r="H15315" s="467">
        <f>SUM(H15316:H15321)</f>
        <v>0</v>
      </c>
      <c r="I15315" s="9">
        <f t="shared" si="5293"/>
        <v>0</v>
      </c>
      <c r="J15315" s="9">
        <f>SUM(J15316:J15321)</f>
        <v>0</v>
      </c>
      <c r="K15315" s="467">
        <f>SUM(K15316:K15321)</f>
        <v>0</v>
      </c>
      <c r="L15315" s="9">
        <f t="shared" si="5294"/>
        <v>0</v>
      </c>
      <c r="M15315" s="9">
        <f>SUM(M15316:M15321)</f>
        <v>0</v>
      </c>
      <c r="N15315" s="467">
        <f>SUM(N15316:N15321)</f>
        <v>0</v>
      </c>
    </row>
    <row r="15316" spans="1:14" customFormat="1" ht="45.75" hidden="1" customHeight="1" thickBot="1" x14ac:dyDescent="0.3">
      <c r="A15316" s="1" t="s">
        <v>0</v>
      </c>
      <c r="B15316" s="5" t="s">
        <v>66</v>
      </c>
      <c r="C15316" s="9">
        <f t="shared" si="5295"/>
        <v>0</v>
      </c>
      <c r="D15316" s="9">
        <v>0</v>
      </c>
      <c r="E15316" s="9">
        <v>0</v>
      </c>
      <c r="F15316" s="9">
        <f t="shared" si="5292"/>
        <v>0</v>
      </c>
      <c r="G15316" s="9">
        <v>0</v>
      </c>
      <c r="H15316" s="467">
        <v>0</v>
      </c>
      <c r="I15316" s="9">
        <f t="shared" si="5293"/>
        <v>0</v>
      </c>
      <c r="J15316" s="9">
        <v>0</v>
      </c>
      <c r="K15316" s="467">
        <v>0</v>
      </c>
      <c r="L15316" s="9">
        <f t="shared" si="5294"/>
        <v>0</v>
      </c>
      <c r="M15316" s="9">
        <v>0</v>
      </c>
      <c r="N15316" s="467">
        <v>0</v>
      </c>
    </row>
    <row r="15317" spans="1:14" customFormat="1" ht="30.75" hidden="1" customHeight="1" thickBot="1" x14ac:dyDescent="0.3">
      <c r="A15317" s="1" t="s">
        <v>0</v>
      </c>
      <c r="B15317" s="5" t="s">
        <v>67</v>
      </c>
      <c r="C15317" s="9">
        <f t="shared" si="5295"/>
        <v>0</v>
      </c>
      <c r="D15317" s="9">
        <v>0</v>
      </c>
      <c r="E15317" s="9">
        <v>0</v>
      </c>
      <c r="F15317" s="9">
        <f t="shared" si="5292"/>
        <v>0</v>
      </c>
      <c r="G15317" s="9">
        <v>0</v>
      </c>
      <c r="H15317" s="467">
        <v>0</v>
      </c>
      <c r="I15317" s="9">
        <f t="shared" si="5293"/>
        <v>0</v>
      </c>
      <c r="J15317" s="9">
        <v>0</v>
      </c>
      <c r="K15317" s="467">
        <v>0</v>
      </c>
      <c r="L15317" s="9">
        <f t="shared" si="5294"/>
        <v>0</v>
      </c>
      <c r="M15317" s="9">
        <v>0</v>
      </c>
      <c r="N15317" s="467">
        <v>0</v>
      </c>
    </row>
    <row r="15318" spans="1:14" customFormat="1" ht="75.75" hidden="1" customHeight="1" thickBot="1" x14ac:dyDescent="0.3">
      <c r="A15318" s="1" t="s">
        <v>0</v>
      </c>
      <c r="B15318" s="5" t="s">
        <v>68</v>
      </c>
      <c r="C15318" s="9">
        <f t="shared" si="5295"/>
        <v>0</v>
      </c>
      <c r="D15318" s="9">
        <v>0</v>
      </c>
      <c r="E15318" s="9">
        <v>0</v>
      </c>
      <c r="F15318" s="9">
        <f t="shared" si="5292"/>
        <v>0</v>
      </c>
      <c r="G15318" s="9">
        <v>0</v>
      </c>
      <c r="H15318" s="467">
        <v>0</v>
      </c>
      <c r="I15318" s="9">
        <f t="shared" si="5293"/>
        <v>0</v>
      </c>
      <c r="J15318" s="9">
        <v>0</v>
      </c>
      <c r="K15318" s="467">
        <v>0</v>
      </c>
      <c r="L15318" s="9">
        <f t="shared" si="5294"/>
        <v>0</v>
      </c>
      <c r="M15318" s="9">
        <v>0</v>
      </c>
      <c r="N15318" s="467">
        <v>0</v>
      </c>
    </row>
    <row r="15319" spans="1:14" customFormat="1" ht="60.75" hidden="1" customHeight="1" thickBot="1" x14ac:dyDescent="0.3">
      <c r="A15319" s="1" t="s">
        <v>0</v>
      </c>
      <c r="B15319" s="5" t="s">
        <v>69</v>
      </c>
      <c r="C15319" s="9">
        <f t="shared" si="5295"/>
        <v>0</v>
      </c>
      <c r="D15319" s="9">
        <v>0</v>
      </c>
      <c r="E15319" s="9">
        <v>0</v>
      </c>
      <c r="F15319" s="9">
        <f t="shared" si="5292"/>
        <v>0</v>
      </c>
      <c r="G15319" s="9">
        <v>0</v>
      </c>
      <c r="H15319" s="467">
        <v>0</v>
      </c>
      <c r="I15319" s="9">
        <f t="shared" si="5293"/>
        <v>0</v>
      </c>
      <c r="J15319" s="9">
        <v>0</v>
      </c>
      <c r="K15319" s="467">
        <v>0</v>
      </c>
      <c r="L15319" s="9">
        <f t="shared" si="5294"/>
        <v>0</v>
      </c>
      <c r="M15319" s="9">
        <v>0</v>
      </c>
      <c r="N15319" s="467">
        <v>0</v>
      </c>
    </row>
    <row r="15320" spans="1:14" customFormat="1" ht="60.75" hidden="1" customHeight="1" thickBot="1" x14ac:dyDescent="0.3">
      <c r="A15320" s="1" t="s">
        <v>0</v>
      </c>
      <c r="B15320" s="5" t="s">
        <v>70</v>
      </c>
      <c r="C15320" s="9">
        <f t="shared" si="5295"/>
        <v>0</v>
      </c>
      <c r="D15320" s="9">
        <v>0</v>
      </c>
      <c r="E15320" s="9">
        <v>0</v>
      </c>
      <c r="F15320" s="9">
        <f t="shared" si="5292"/>
        <v>0</v>
      </c>
      <c r="G15320" s="9">
        <v>0</v>
      </c>
      <c r="H15320" s="467">
        <v>0</v>
      </c>
      <c r="I15320" s="9">
        <f t="shared" si="5293"/>
        <v>0</v>
      </c>
      <c r="J15320" s="9">
        <v>0</v>
      </c>
      <c r="K15320" s="467">
        <v>0</v>
      </c>
      <c r="L15320" s="9">
        <f t="shared" si="5294"/>
        <v>0</v>
      </c>
      <c r="M15320" s="9">
        <v>0</v>
      </c>
      <c r="N15320" s="467">
        <v>0</v>
      </c>
    </row>
    <row r="15321" spans="1:14" customFormat="1" ht="90.75" hidden="1" customHeight="1" thickBot="1" x14ac:dyDescent="0.3">
      <c r="A15321" s="1" t="s">
        <v>0</v>
      </c>
      <c r="B15321" s="5" t="s">
        <v>71</v>
      </c>
      <c r="C15321" s="9">
        <f t="shared" si="5295"/>
        <v>0</v>
      </c>
      <c r="D15321" s="9">
        <v>0</v>
      </c>
      <c r="E15321" s="9">
        <v>0</v>
      </c>
      <c r="F15321" s="9">
        <f t="shared" ref="F15321:F15362" si="5296">SUM(G15321:H15321)</f>
        <v>0</v>
      </c>
      <c r="G15321" s="9">
        <v>0</v>
      </c>
      <c r="H15321" s="467">
        <v>0</v>
      </c>
      <c r="I15321" s="9">
        <f t="shared" ref="I15321:I15362" si="5297">SUM(J15321:K15321)</f>
        <v>0</v>
      </c>
      <c r="J15321" s="9">
        <v>0</v>
      </c>
      <c r="K15321" s="467">
        <v>0</v>
      </c>
      <c r="L15321" s="9">
        <f t="shared" ref="L15321:L15362" si="5298">SUM(M15321:N15321)</f>
        <v>0</v>
      </c>
      <c r="M15321" s="9">
        <v>0</v>
      </c>
      <c r="N15321" s="467">
        <v>0</v>
      </c>
    </row>
    <row r="15322" spans="1:14" customFormat="1" ht="45.75" hidden="1" customHeight="1" thickBot="1" x14ac:dyDescent="0.3">
      <c r="A15322" s="1" t="s">
        <v>0</v>
      </c>
      <c r="B15322" s="4" t="s">
        <v>72</v>
      </c>
      <c r="C15322" s="9">
        <f t="shared" si="5295"/>
        <v>0</v>
      </c>
      <c r="D15322" s="9">
        <v>0</v>
      </c>
      <c r="E15322" s="9">
        <v>0</v>
      </c>
      <c r="F15322" s="9">
        <f t="shared" si="5296"/>
        <v>0</v>
      </c>
      <c r="G15322" s="9">
        <v>0</v>
      </c>
      <c r="H15322" s="467">
        <v>0</v>
      </c>
      <c r="I15322" s="9">
        <f t="shared" si="5297"/>
        <v>0</v>
      </c>
      <c r="J15322" s="9">
        <v>0</v>
      </c>
      <c r="K15322" s="467">
        <v>0</v>
      </c>
      <c r="L15322" s="9">
        <f t="shared" si="5298"/>
        <v>0</v>
      </c>
      <c r="M15322" s="9">
        <v>0</v>
      </c>
      <c r="N15322" s="467">
        <v>0</v>
      </c>
    </row>
    <row r="15323" spans="1:14" customFormat="1" ht="45.75" hidden="1" customHeight="1" thickBot="1" x14ac:dyDescent="0.3">
      <c r="A15323" s="1" t="s">
        <v>0</v>
      </c>
      <c r="B15323" s="4" t="s">
        <v>73</v>
      </c>
      <c r="C15323" s="9">
        <f t="shared" si="5295"/>
        <v>0</v>
      </c>
      <c r="D15323" s="9">
        <f>SUM(D15324:D15337)</f>
        <v>0</v>
      </c>
      <c r="E15323" s="9">
        <f>SUM(E15324:E15337)</f>
        <v>0</v>
      </c>
      <c r="F15323" s="9">
        <f t="shared" si="5296"/>
        <v>0</v>
      </c>
      <c r="G15323" s="9">
        <f>SUM(G15324:G15337)</f>
        <v>0</v>
      </c>
      <c r="H15323" s="467">
        <f>SUM(H15324:H15337)</f>
        <v>0</v>
      </c>
      <c r="I15323" s="9">
        <f t="shared" si="5297"/>
        <v>0</v>
      </c>
      <c r="J15323" s="9">
        <f>SUM(J15324:J15337)</f>
        <v>0</v>
      </c>
      <c r="K15323" s="467">
        <f>SUM(K15324:K15337)</f>
        <v>0</v>
      </c>
      <c r="L15323" s="9">
        <f t="shared" si="5298"/>
        <v>0</v>
      </c>
      <c r="M15323" s="9">
        <f>SUM(M15324:M15337)</f>
        <v>0</v>
      </c>
      <c r="N15323" s="467">
        <f>SUM(N15324:N15337)</f>
        <v>0</v>
      </c>
    </row>
    <row r="15324" spans="1:14" customFormat="1" ht="9" hidden="1" customHeight="1" thickTop="1" thickBot="1" x14ac:dyDescent="0.3">
      <c r="A15324" s="1" t="s">
        <v>0</v>
      </c>
      <c r="B15324" s="5" t="s">
        <v>74</v>
      </c>
      <c r="C15324" s="9">
        <f t="shared" si="5295"/>
        <v>0</v>
      </c>
      <c r="D15324" s="9">
        <v>0</v>
      </c>
      <c r="E15324" s="9">
        <v>0</v>
      </c>
      <c r="F15324" s="9">
        <f t="shared" si="5296"/>
        <v>0</v>
      </c>
      <c r="G15324" s="9">
        <v>0</v>
      </c>
      <c r="H15324" s="467">
        <v>0</v>
      </c>
      <c r="I15324" s="9">
        <f t="shared" si="5297"/>
        <v>0</v>
      </c>
      <c r="J15324" s="9">
        <v>0</v>
      </c>
      <c r="K15324" s="467">
        <v>0</v>
      </c>
      <c r="L15324" s="9">
        <f t="shared" si="5298"/>
        <v>0</v>
      </c>
      <c r="M15324" s="9">
        <v>0</v>
      </c>
      <c r="N15324" s="467">
        <v>0</v>
      </c>
    </row>
    <row r="15325" spans="1:14" customFormat="1" ht="60.75" hidden="1" customHeight="1" thickBot="1" x14ac:dyDescent="0.3">
      <c r="A15325" s="1" t="s">
        <v>0</v>
      </c>
      <c r="B15325" s="5" t="s">
        <v>75</v>
      </c>
      <c r="C15325" s="9">
        <f t="shared" si="5295"/>
        <v>0</v>
      </c>
      <c r="D15325" s="9">
        <v>0</v>
      </c>
      <c r="E15325" s="9">
        <v>0</v>
      </c>
      <c r="F15325" s="9">
        <f t="shared" si="5296"/>
        <v>0</v>
      </c>
      <c r="G15325" s="9">
        <v>0</v>
      </c>
      <c r="H15325" s="467">
        <v>0</v>
      </c>
      <c r="I15325" s="9">
        <f t="shared" si="5297"/>
        <v>0</v>
      </c>
      <c r="J15325" s="9">
        <v>0</v>
      </c>
      <c r="K15325" s="467">
        <v>0</v>
      </c>
      <c r="L15325" s="9">
        <f t="shared" si="5298"/>
        <v>0</v>
      </c>
      <c r="M15325" s="9">
        <v>0</v>
      </c>
      <c r="N15325" s="467">
        <v>0</v>
      </c>
    </row>
    <row r="15326" spans="1:14" customFormat="1" ht="30.75" hidden="1" customHeight="1" thickBot="1" x14ac:dyDescent="0.3">
      <c r="A15326" s="1" t="s">
        <v>0</v>
      </c>
      <c r="B15326" s="5" t="s">
        <v>76</v>
      </c>
      <c r="C15326" s="9">
        <f t="shared" si="5295"/>
        <v>0</v>
      </c>
      <c r="D15326" s="9">
        <v>0</v>
      </c>
      <c r="E15326" s="9">
        <v>0</v>
      </c>
      <c r="F15326" s="9">
        <f t="shared" si="5296"/>
        <v>0</v>
      </c>
      <c r="G15326" s="9">
        <v>0</v>
      </c>
      <c r="H15326" s="467">
        <v>0</v>
      </c>
      <c r="I15326" s="9">
        <f t="shared" si="5297"/>
        <v>0</v>
      </c>
      <c r="J15326" s="9">
        <v>0</v>
      </c>
      <c r="K15326" s="467">
        <v>0</v>
      </c>
      <c r="L15326" s="9">
        <f t="shared" si="5298"/>
        <v>0</v>
      </c>
      <c r="M15326" s="9">
        <v>0</v>
      </c>
      <c r="N15326" s="467">
        <v>0</v>
      </c>
    </row>
    <row r="15327" spans="1:14" customFormat="1" ht="90.75" hidden="1" customHeight="1" thickBot="1" x14ac:dyDescent="0.3">
      <c r="A15327" s="1" t="s">
        <v>0</v>
      </c>
      <c r="B15327" s="5" t="s">
        <v>77</v>
      </c>
      <c r="C15327" s="9">
        <f t="shared" si="5295"/>
        <v>0</v>
      </c>
      <c r="D15327" s="9">
        <v>0</v>
      </c>
      <c r="E15327" s="9">
        <v>0</v>
      </c>
      <c r="F15327" s="9">
        <f t="shared" si="5296"/>
        <v>0</v>
      </c>
      <c r="G15327" s="9">
        <v>0</v>
      </c>
      <c r="H15327" s="467">
        <v>0</v>
      </c>
      <c r="I15327" s="9">
        <f t="shared" si="5297"/>
        <v>0</v>
      </c>
      <c r="J15327" s="9">
        <v>0</v>
      </c>
      <c r="K15327" s="467">
        <v>0</v>
      </c>
      <c r="L15327" s="9">
        <f t="shared" si="5298"/>
        <v>0</v>
      </c>
      <c r="M15327" s="9">
        <v>0</v>
      </c>
      <c r="N15327" s="467">
        <v>0</v>
      </c>
    </row>
    <row r="15328" spans="1:14" customFormat="1" ht="15.75" hidden="1" customHeight="1" thickBot="1" x14ac:dyDescent="0.3">
      <c r="A15328" s="1" t="s">
        <v>0</v>
      </c>
      <c r="B15328" s="5" t="s">
        <v>78</v>
      </c>
      <c r="C15328" s="9">
        <f t="shared" si="5295"/>
        <v>0</v>
      </c>
      <c r="D15328" s="9">
        <v>0</v>
      </c>
      <c r="E15328" s="9">
        <v>0</v>
      </c>
      <c r="F15328" s="9">
        <f t="shared" si="5296"/>
        <v>0</v>
      </c>
      <c r="G15328" s="9">
        <v>0</v>
      </c>
      <c r="H15328" s="467">
        <v>0</v>
      </c>
      <c r="I15328" s="9">
        <f t="shared" si="5297"/>
        <v>0</v>
      </c>
      <c r="J15328" s="9">
        <v>0</v>
      </c>
      <c r="K15328" s="467">
        <v>0</v>
      </c>
      <c r="L15328" s="9">
        <f t="shared" si="5298"/>
        <v>0</v>
      </c>
      <c r="M15328" s="9">
        <v>0</v>
      </c>
      <c r="N15328" s="467">
        <v>0</v>
      </c>
    </row>
    <row r="15329" spans="1:14" customFormat="1" ht="90.75" hidden="1" customHeight="1" thickBot="1" x14ac:dyDescent="0.3">
      <c r="A15329" s="1" t="s">
        <v>0</v>
      </c>
      <c r="B15329" s="5" t="s">
        <v>79</v>
      </c>
      <c r="C15329" s="9">
        <f t="shared" si="5295"/>
        <v>0</v>
      </c>
      <c r="D15329" s="9">
        <v>0</v>
      </c>
      <c r="E15329" s="9">
        <v>0</v>
      </c>
      <c r="F15329" s="9">
        <f t="shared" si="5296"/>
        <v>0</v>
      </c>
      <c r="G15329" s="9">
        <v>0</v>
      </c>
      <c r="H15329" s="467">
        <v>0</v>
      </c>
      <c r="I15329" s="9">
        <f t="shared" si="5297"/>
        <v>0</v>
      </c>
      <c r="J15329" s="9">
        <v>0</v>
      </c>
      <c r="K15329" s="467">
        <v>0</v>
      </c>
      <c r="L15329" s="9">
        <f t="shared" si="5298"/>
        <v>0</v>
      </c>
      <c r="M15329" s="9">
        <v>0</v>
      </c>
      <c r="N15329" s="467">
        <v>0</v>
      </c>
    </row>
    <row r="15330" spans="1:14" customFormat="1" ht="60.75" hidden="1" customHeight="1" thickBot="1" x14ac:dyDescent="0.3">
      <c r="A15330" s="1" t="s">
        <v>0</v>
      </c>
      <c r="B15330" s="5" t="s">
        <v>80</v>
      </c>
      <c r="C15330" s="9">
        <f t="shared" si="5295"/>
        <v>0</v>
      </c>
      <c r="D15330" s="9">
        <v>0</v>
      </c>
      <c r="E15330" s="9">
        <v>0</v>
      </c>
      <c r="F15330" s="9">
        <f t="shared" si="5296"/>
        <v>0</v>
      </c>
      <c r="G15330" s="9">
        <v>0</v>
      </c>
      <c r="H15330" s="467">
        <v>0</v>
      </c>
      <c r="I15330" s="9">
        <f t="shared" si="5297"/>
        <v>0</v>
      </c>
      <c r="J15330" s="9">
        <v>0</v>
      </c>
      <c r="K15330" s="467">
        <v>0</v>
      </c>
      <c r="L15330" s="9">
        <f t="shared" si="5298"/>
        <v>0</v>
      </c>
      <c r="M15330" s="9">
        <v>0</v>
      </c>
      <c r="N15330" s="467">
        <v>0</v>
      </c>
    </row>
    <row r="15331" spans="1:14" customFormat="1" ht="30.75" hidden="1" customHeight="1" thickBot="1" x14ac:dyDescent="0.3">
      <c r="A15331" s="1" t="s">
        <v>0</v>
      </c>
      <c r="B15331" s="5" t="s">
        <v>81</v>
      </c>
      <c r="C15331" s="9">
        <f t="shared" si="5295"/>
        <v>0</v>
      </c>
      <c r="D15331" s="9">
        <v>0</v>
      </c>
      <c r="E15331" s="9">
        <v>0</v>
      </c>
      <c r="F15331" s="9">
        <f t="shared" si="5296"/>
        <v>0</v>
      </c>
      <c r="G15331" s="9">
        <v>0</v>
      </c>
      <c r="H15331" s="467">
        <v>0</v>
      </c>
      <c r="I15331" s="9">
        <f t="shared" si="5297"/>
        <v>0</v>
      </c>
      <c r="J15331" s="9">
        <v>0</v>
      </c>
      <c r="K15331" s="467">
        <v>0</v>
      </c>
      <c r="L15331" s="9">
        <f t="shared" si="5298"/>
        <v>0</v>
      </c>
      <c r="M15331" s="9">
        <v>0</v>
      </c>
      <c r="N15331" s="467">
        <v>0</v>
      </c>
    </row>
    <row r="15332" spans="1:14" customFormat="1" ht="30.75" hidden="1" customHeight="1" thickBot="1" x14ac:dyDescent="0.3">
      <c r="A15332" s="1" t="s">
        <v>0</v>
      </c>
      <c r="B15332" s="5" t="s">
        <v>82</v>
      </c>
      <c r="C15332" s="9">
        <f t="shared" si="5295"/>
        <v>0</v>
      </c>
      <c r="D15332" s="9">
        <v>0</v>
      </c>
      <c r="E15332" s="9">
        <v>0</v>
      </c>
      <c r="F15332" s="9">
        <f t="shared" si="5296"/>
        <v>0</v>
      </c>
      <c r="G15332" s="9">
        <v>0</v>
      </c>
      <c r="H15332" s="467">
        <v>0</v>
      </c>
      <c r="I15332" s="9">
        <f t="shared" si="5297"/>
        <v>0</v>
      </c>
      <c r="J15332" s="9">
        <v>0</v>
      </c>
      <c r="K15332" s="467">
        <v>0</v>
      </c>
      <c r="L15332" s="9">
        <f t="shared" si="5298"/>
        <v>0</v>
      </c>
      <c r="M15332" s="9">
        <v>0</v>
      </c>
      <c r="N15332" s="467">
        <v>0</v>
      </c>
    </row>
    <row r="15333" spans="1:14" customFormat="1" ht="30.75" hidden="1" customHeight="1" thickBot="1" x14ac:dyDescent="0.3">
      <c r="A15333" s="1" t="s">
        <v>0</v>
      </c>
      <c r="B15333" s="5" t="s">
        <v>83</v>
      </c>
      <c r="C15333" s="9">
        <f t="shared" si="5295"/>
        <v>0</v>
      </c>
      <c r="D15333" s="9">
        <v>0</v>
      </c>
      <c r="E15333" s="9">
        <v>0</v>
      </c>
      <c r="F15333" s="9">
        <f t="shared" si="5296"/>
        <v>0</v>
      </c>
      <c r="G15333" s="9">
        <v>0</v>
      </c>
      <c r="H15333" s="467">
        <v>0</v>
      </c>
      <c r="I15333" s="9">
        <f t="shared" si="5297"/>
        <v>0</v>
      </c>
      <c r="J15333" s="9">
        <v>0</v>
      </c>
      <c r="K15333" s="467">
        <v>0</v>
      </c>
      <c r="L15333" s="9">
        <f t="shared" si="5298"/>
        <v>0</v>
      </c>
      <c r="M15333" s="9">
        <v>0</v>
      </c>
      <c r="N15333" s="467">
        <v>0</v>
      </c>
    </row>
    <row r="15334" spans="1:14" customFormat="1" ht="15.75" hidden="1" customHeight="1" thickBot="1" x14ac:dyDescent="0.3">
      <c r="A15334" s="1" t="s">
        <v>0</v>
      </c>
      <c r="B15334" s="5" t="s">
        <v>84</v>
      </c>
      <c r="C15334" s="9">
        <f t="shared" si="5295"/>
        <v>0</v>
      </c>
      <c r="D15334" s="9">
        <v>0</v>
      </c>
      <c r="E15334" s="9">
        <v>0</v>
      </c>
      <c r="F15334" s="9">
        <f t="shared" si="5296"/>
        <v>0</v>
      </c>
      <c r="G15334" s="9">
        <v>0</v>
      </c>
      <c r="H15334" s="467">
        <v>0</v>
      </c>
      <c r="I15334" s="9">
        <f t="shared" si="5297"/>
        <v>0</v>
      </c>
      <c r="J15334" s="9">
        <v>0</v>
      </c>
      <c r="K15334" s="467">
        <v>0</v>
      </c>
      <c r="L15334" s="9">
        <f t="shared" si="5298"/>
        <v>0</v>
      </c>
      <c r="M15334" s="9">
        <v>0</v>
      </c>
      <c r="N15334" s="467">
        <v>0</v>
      </c>
    </row>
    <row r="15335" spans="1:14" customFormat="1" ht="6" hidden="1" customHeight="1" thickTop="1" thickBot="1" x14ac:dyDescent="0.3">
      <c r="A15335" s="1" t="s">
        <v>0</v>
      </c>
      <c r="B15335" s="5" t="s">
        <v>85</v>
      </c>
      <c r="C15335" s="9">
        <f t="shared" si="5295"/>
        <v>0</v>
      </c>
      <c r="D15335" s="9">
        <v>0</v>
      </c>
      <c r="E15335" s="9">
        <v>0</v>
      </c>
      <c r="F15335" s="9">
        <f t="shared" si="5296"/>
        <v>0</v>
      </c>
      <c r="G15335" s="9">
        <v>0</v>
      </c>
      <c r="H15335" s="467">
        <v>0</v>
      </c>
      <c r="I15335" s="9">
        <f t="shared" si="5297"/>
        <v>0</v>
      </c>
      <c r="J15335" s="9">
        <v>0</v>
      </c>
      <c r="K15335" s="467">
        <v>0</v>
      </c>
      <c r="L15335" s="9">
        <f t="shared" si="5298"/>
        <v>0</v>
      </c>
      <c r="M15335" s="9">
        <v>0</v>
      </c>
      <c r="N15335" s="467">
        <v>0</v>
      </c>
    </row>
    <row r="15336" spans="1:14" customFormat="1" ht="30.75" hidden="1" customHeight="1" thickBot="1" x14ac:dyDescent="0.3">
      <c r="A15336" s="1" t="s">
        <v>0</v>
      </c>
      <c r="B15336" s="5" t="s">
        <v>86</v>
      </c>
      <c r="C15336" s="9">
        <f t="shared" si="5295"/>
        <v>0</v>
      </c>
      <c r="D15336" s="9">
        <v>0</v>
      </c>
      <c r="E15336" s="9">
        <v>0</v>
      </c>
      <c r="F15336" s="9">
        <f t="shared" si="5296"/>
        <v>0</v>
      </c>
      <c r="G15336" s="9">
        <v>0</v>
      </c>
      <c r="H15336" s="467">
        <v>0</v>
      </c>
      <c r="I15336" s="9">
        <f t="shared" si="5297"/>
        <v>0</v>
      </c>
      <c r="J15336" s="9">
        <v>0</v>
      </c>
      <c r="K15336" s="467">
        <v>0</v>
      </c>
      <c r="L15336" s="9">
        <f t="shared" si="5298"/>
        <v>0</v>
      </c>
      <c r="M15336" s="9">
        <v>0</v>
      </c>
      <c r="N15336" s="467">
        <v>0</v>
      </c>
    </row>
    <row r="15337" spans="1:14" customFormat="1" ht="75.75" hidden="1" customHeight="1" thickBot="1" x14ac:dyDescent="0.3">
      <c r="A15337" s="1" t="s">
        <v>0</v>
      </c>
      <c r="B15337" s="5" t="s">
        <v>87</v>
      </c>
      <c r="C15337" s="9">
        <f t="shared" si="5295"/>
        <v>0</v>
      </c>
      <c r="D15337" s="9">
        <v>0</v>
      </c>
      <c r="E15337" s="9">
        <v>0</v>
      </c>
      <c r="F15337" s="9">
        <f t="shared" si="5296"/>
        <v>0</v>
      </c>
      <c r="G15337" s="9">
        <v>0</v>
      </c>
      <c r="H15337" s="467">
        <v>0</v>
      </c>
      <c r="I15337" s="9">
        <f t="shared" si="5297"/>
        <v>0</v>
      </c>
      <c r="J15337" s="9">
        <v>0</v>
      </c>
      <c r="K15337" s="467">
        <v>0</v>
      </c>
      <c r="L15337" s="9">
        <f t="shared" si="5298"/>
        <v>0</v>
      </c>
      <c r="M15337" s="9">
        <v>0</v>
      </c>
      <c r="N15337" s="467">
        <v>0</v>
      </c>
    </row>
    <row r="15338" spans="1:14" customFormat="1" ht="30.75" hidden="1" customHeight="1" thickBot="1" x14ac:dyDescent="0.3">
      <c r="A15338" s="1" t="s">
        <v>0</v>
      </c>
      <c r="B15338" s="3" t="s">
        <v>88</v>
      </c>
      <c r="C15338" s="9">
        <f t="shared" si="5295"/>
        <v>0</v>
      </c>
      <c r="D15338" s="9">
        <v>0</v>
      </c>
      <c r="E15338" s="9">
        <v>0</v>
      </c>
      <c r="F15338" s="9">
        <f t="shared" si="5296"/>
        <v>0</v>
      </c>
      <c r="G15338" s="9">
        <v>0</v>
      </c>
      <c r="H15338" s="467">
        <v>0</v>
      </c>
      <c r="I15338" s="9">
        <f t="shared" si="5297"/>
        <v>0</v>
      </c>
      <c r="J15338" s="9">
        <v>0</v>
      </c>
      <c r="K15338" s="467">
        <v>0</v>
      </c>
      <c r="L15338" s="9">
        <f t="shared" si="5298"/>
        <v>0</v>
      </c>
      <c r="M15338" s="9">
        <v>0</v>
      </c>
      <c r="N15338" s="467">
        <v>0</v>
      </c>
    </row>
    <row r="15339" spans="1:14" customFormat="1" ht="15.75" hidden="1" customHeight="1" thickBot="1" x14ac:dyDescent="0.3">
      <c r="A15339" s="1" t="s">
        <v>0</v>
      </c>
      <c r="B15339" s="3" t="s">
        <v>89</v>
      </c>
      <c r="C15339" s="9">
        <f t="shared" si="5295"/>
        <v>0</v>
      </c>
      <c r="D15339" s="9">
        <f>SUM(D15340,D15345:D15346)</f>
        <v>0</v>
      </c>
      <c r="E15339" s="9">
        <f>SUM(E15340,E15345:E15346)</f>
        <v>0</v>
      </c>
      <c r="F15339" s="9">
        <f t="shared" si="5296"/>
        <v>0</v>
      </c>
      <c r="G15339" s="9">
        <f>SUM(G15340,G15345:G15346)</f>
        <v>0</v>
      </c>
      <c r="H15339" s="467">
        <f>SUM(H15340,H15345:H15346)</f>
        <v>0</v>
      </c>
      <c r="I15339" s="9">
        <f t="shared" si="5297"/>
        <v>0</v>
      </c>
      <c r="J15339" s="9">
        <f>SUM(J15340,J15345:J15346)</f>
        <v>0</v>
      </c>
      <c r="K15339" s="467">
        <f>SUM(K15340,K15345:K15346)</f>
        <v>0</v>
      </c>
      <c r="L15339" s="9">
        <f t="shared" si="5298"/>
        <v>0</v>
      </c>
      <c r="M15339" s="9">
        <f>SUM(M15340,M15345:M15346)</f>
        <v>0</v>
      </c>
      <c r="N15339" s="467">
        <f>SUM(N15340,N15345:N15346)</f>
        <v>0</v>
      </c>
    </row>
    <row r="15340" spans="1:14" customFormat="1" ht="30.75" hidden="1" customHeight="1" thickBot="1" x14ac:dyDescent="0.3">
      <c r="A15340" s="1" t="s">
        <v>0</v>
      </c>
      <c r="B15340" s="4" t="s">
        <v>90</v>
      </c>
      <c r="C15340" s="9">
        <f t="shared" si="5295"/>
        <v>0</v>
      </c>
      <c r="D15340" s="9">
        <f>SUM(D15341:D15344)</f>
        <v>0</v>
      </c>
      <c r="E15340" s="9">
        <f>SUM(E15341:E15344)</f>
        <v>0</v>
      </c>
      <c r="F15340" s="9">
        <f t="shared" si="5296"/>
        <v>0</v>
      </c>
      <c r="G15340" s="9">
        <f>SUM(G15341:G15344)</f>
        <v>0</v>
      </c>
      <c r="H15340" s="467">
        <f>SUM(H15341:H15344)</f>
        <v>0</v>
      </c>
      <c r="I15340" s="9">
        <f t="shared" si="5297"/>
        <v>0</v>
      </c>
      <c r="J15340" s="9">
        <f>SUM(J15341:J15344)</f>
        <v>0</v>
      </c>
      <c r="K15340" s="467">
        <f>SUM(K15341:K15344)</f>
        <v>0</v>
      </c>
      <c r="L15340" s="9">
        <f t="shared" si="5298"/>
        <v>0</v>
      </c>
      <c r="M15340" s="9">
        <f>SUM(M15341:M15344)</f>
        <v>0</v>
      </c>
      <c r="N15340" s="467">
        <f>SUM(N15341:N15344)</f>
        <v>0</v>
      </c>
    </row>
    <row r="15341" spans="1:14" customFormat="1" ht="30.75" hidden="1" customHeight="1" thickBot="1" x14ac:dyDescent="0.3">
      <c r="A15341" s="1" t="s">
        <v>0</v>
      </c>
      <c r="B15341" s="5" t="s">
        <v>91</v>
      </c>
      <c r="C15341" s="9">
        <f t="shared" si="5295"/>
        <v>0</v>
      </c>
      <c r="D15341" s="9">
        <v>0</v>
      </c>
      <c r="E15341" s="9">
        <v>0</v>
      </c>
      <c r="F15341" s="9">
        <f t="shared" si="5296"/>
        <v>0</v>
      </c>
      <c r="G15341" s="9">
        <v>0</v>
      </c>
      <c r="H15341" s="467">
        <v>0</v>
      </c>
      <c r="I15341" s="9">
        <f t="shared" si="5297"/>
        <v>0</v>
      </c>
      <c r="J15341" s="9">
        <v>0</v>
      </c>
      <c r="K15341" s="467">
        <v>0</v>
      </c>
      <c r="L15341" s="9">
        <f t="shared" si="5298"/>
        <v>0</v>
      </c>
      <c r="M15341" s="9">
        <v>0</v>
      </c>
      <c r="N15341" s="467">
        <v>0</v>
      </c>
    </row>
    <row r="15342" spans="1:14" customFormat="1" ht="30.75" hidden="1" customHeight="1" thickBot="1" x14ac:dyDescent="0.3">
      <c r="A15342" s="1" t="s">
        <v>0</v>
      </c>
      <c r="B15342" s="5" t="s">
        <v>92</v>
      </c>
      <c r="C15342" s="9">
        <f t="shared" si="5295"/>
        <v>0</v>
      </c>
      <c r="D15342" s="9">
        <v>0</v>
      </c>
      <c r="E15342" s="9">
        <v>0</v>
      </c>
      <c r="F15342" s="9">
        <f t="shared" si="5296"/>
        <v>0</v>
      </c>
      <c r="G15342" s="9">
        <v>0</v>
      </c>
      <c r="H15342" s="467">
        <v>0</v>
      </c>
      <c r="I15342" s="9">
        <f t="shared" si="5297"/>
        <v>0</v>
      </c>
      <c r="J15342" s="9">
        <v>0</v>
      </c>
      <c r="K15342" s="467">
        <v>0</v>
      </c>
      <c r="L15342" s="9">
        <f t="shared" si="5298"/>
        <v>0</v>
      </c>
      <c r="M15342" s="9">
        <v>0</v>
      </c>
      <c r="N15342" s="467">
        <v>0</v>
      </c>
    </row>
    <row r="15343" spans="1:14" customFormat="1" ht="30.75" hidden="1" customHeight="1" thickBot="1" x14ac:dyDescent="0.3">
      <c r="A15343" s="1" t="s">
        <v>0</v>
      </c>
      <c r="B15343" s="5" t="s">
        <v>93</v>
      </c>
      <c r="C15343" s="9">
        <f t="shared" si="5295"/>
        <v>0</v>
      </c>
      <c r="D15343" s="9">
        <v>0</v>
      </c>
      <c r="E15343" s="9">
        <v>0</v>
      </c>
      <c r="F15343" s="9">
        <f t="shared" si="5296"/>
        <v>0</v>
      </c>
      <c r="G15343" s="9">
        <v>0</v>
      </c>
      <c r="H15343" s="467">
        <v>0</v>
      </c>
      <c r="I15343" s="9">
        <f t="shared" si="5297"/>
        <v>0</v>
      </c>
      <c r="J15343" s="9">
        <v>0</v>
      </c>
      <c r="K15343" s="467">
        <v>0</v>
      </c>
      <c r="L15343" s="9">
        <f t="shared" si="5298"/>
        <v>0</v>
      </c>
      <c r="M15343" s="9">
        <v>0</v>
      </c>
      <c r="N15343" s="467">
        <v>0</v>
      </c>
    </row>
    <row r="15344" spans="1:14" customFormat="1" ht="30.75" hidden="1" customHeight="1" thickBot="1" x14ac:dyDescent="0.3">
      <c r="A15344" s="1" t="s">
        <v>0</v>
      </c>
      <c r="B15344" s="5" t="s">
        <v>94</v>
      </c>
      <c r="C15344" s="9">
        <f t="shared" si="5295"/>
        <v>0</v>
      </c>
      <c r="D15344" s="9">
        <v>0</v>
      </c>
      <c r="E15344" s="9">
        <v>0</v>
      </c>
      <c r="F15344" s="9">
        <f t="shared" si="5296"/>
        <v>0</v>
      </c>
      <c r="G15344" s="9">
        <v>0</v>
      </c>
      <c r="H15344" s="467">
        <v>0</v>
      </c>
      <c r="I15344" s="9">
        <f t="shared" si="5297"/>
        <v>0</v>
      </c>
      <c r="J15344" s="9">
        <v>0</v>
      </c>
      <c r="K15344" s="467">
        <v>0</v>
      </c>
      <c r="L15344" s="9">
        <f t="shared" si="5298"/>
        <v>0</v>
      </c>
      <c r="M15344" s="9">
        <v>0</v>
      </c>
      <c r="N15344" s="467">
        <v>0</v>
      </c>
    </row>
    <row r="15345" spans="1:14" customFormat="1" ht="45.75" hidden="1" customHeight="1" thickBot="1" x14ac:dyDescent="0.3">
      <c r="A15345" s="1" t="s">
        <v>0</v>
      </c>
      <c r="B15345" s="4" t="s">
        <v>95</v>
      </c>
      <c r="C15345" s="9">
        <f t="shared" si="5295"/>
        <v>0</v>
      </c>
      <c r="D15345" s="9">
        <v>0</v>
      </c>
      <c r="E15345" s="9">
        <v>0</v>
      </c>
      <c r="F15345" s="9">
        <f t="shared" si="5296"/>
        <v>0</v>
      </c>
      <c r="G15345" s="9">
        <v>0</v>
      </c>
      <c r="H15345" s="467">
        <v>0</v>
      </c>
      <c r="I15345" s="9">
        <f t="shared" si="5297"/>
        <v>0</v>
      </c>
      <c r="J15345" s="9">
        <v>0</v>
      </c>
      <c r="K15345" s="467">
        <v>0</v>
      </c>
      <c r="L15345" s="9">
        <f t="shared" si="5298"/>
        <v>0</v>
      </c>
      <c r="M15345" s="9">
        <v>0</v>
      </c>
      <c r="N15345" s="467">
        <v>0</v>
      </c>
    </row>
    <row r="15346" spans="1:14" customFormat="1" ht="60" hidden="1" customHeight="1" x14ac:dyDescent="0.25">
      <c r="A15346" s="133" t="s">
        <v>0</v>
      </c>
      <c r="B15346" s="134" t="s">
        <v>96</v>
      </c>
      <c r="C15346" s="135">
        <f t="shared" si="5295"/>
        <v>0</v>
      </c>
      <c r="D15346" s="135">
        <v>0</v>
      </c>
      <c r="E15346" s="135">
        <v>0</v>
      </c>
      <c r="F15346" s="135">
        <f t="shared" si="5296"/>
        <v>0</v>
      </c>
      <c r="G15346" s="135">
        <v>0</v>
      </c>
      <c r="H15346" s="476">
        <v>0</v>
      </c>
      <c r="I15346" s="135">
        <f t="shared" si="5297"/>
        <v>0</v>
      </c>
      <c r="J15346" s="135">
        <v>0</v>
      </c>
      <c r="K15346" s="476">
        <v>0</v>
      </c>
      <c r="L15346" s="135">
        <f t="shared" si="5298"/>
        <v>0</v>
      </c>
      <c r="M15346" s="135">
        <v>0</v>
      </c>
      <c r="N15346" s="476">
        <v>0</v>
      </c>
    </row>
    <row r="15347" spans="1:14" ht="24" customHeight="1" x14ac:dyDescent="0.2">
      <c r="A15347" s="388" t="s">
        <v>0</v>
      </c>
      <c r="B15347" s="330" t="s">
        <v>97</v>
      </c>
      <c r="C15347" s="329">
        <f t="shared" si="5295"/>
        <v>96.82</v>
      </c>
      <c r="D15347" s="329">
        <v>96.82</v>
      </c>
      <c r="E15347" s="329">
        <v>0</v>
      </c>
      <c r="F15347" s="329">
        <f t="shared" si="5296"/>
        <v>413</v>
      </c>
      <c r="G15347" s="329">
        <v>413</v>
      </c>
      <c r="H15347" s="446">
        <v>0</v>
      </c>
      <c r="I15347" s="329">
        <f t="shared" si="5297"/>
        <v>596</v>
      </c>
      <c r="J15347" s="329">
        <v>596</v>
      </c>
      <c r="K15347" s="446">
        <v>0</v>
      </c>
      <c r="L15347" s="329">
        <f t="shared" si="5298"/>
        <v>668.9</v>
      </c>
      <c r="M15347" s="329">
        <v>668.9</v>
      </c>
      <c r="N15347" s="446">
        <v>0</v>
      </c>
    </row>
    <row r="15348" spans="1:14" customFormat="1" ht="1.5" hidden="1" customHeight="1" thickBot="1" x14ac:dyDescent="0.3">
      <c r="A15348" s="140" t="s">
        <v>0</v>
      </c>
      <c r="B15348" s="149" t="s">
        <v>98</v>
      </c>
      <c r="C15348" s="142">
        <f t="shared" si="5295"/>
        <v>0</v>
      </c>
      <c r="D15348" s="142">
        <f>SUM(D15349,D15352,D15355)</f>
        <v>0</v>
      </c>
      <c r="E15348" s="142">
        <f>SUM(E15349,E15352,E15355)</f>
        <v>0</v>
      </c>
      <c r="F15348" s="142">
        <f t="shared" si="5296"/>
        <v>0</v>
      </c>
      <c r="G15348" s="142">
        <f>SUM(G15349,G15352,G15355)</f>
        <v>0</v>
      </c>
      <c r="H15348" s="477">
        <f>SUM(H15349,H15352,H15355)</f>
        <v>0</v>
      </c>
      <c r="I15348" s="142">
        <f t="shared" si="5297"/>
        <v>0</v>
      </c>
      <c r="J15348" s="142">
        <f>SUM(J15349,J15352,J15355)</f>
        <v>0</v>
      </c>
      <c r="K15348" s="477">
        <f>SUM(K15349,K15352,K15355)</f>
        <v>0</v>
      </c>
      <c r="L15348" s="142">
        <f t="shared" si="5298"/>
        <v>0</v>
      </c>
      <c r="M15348" s="142">
        <f>SUM(M15349,M15352,M15355)</f>
        <v>0</v>
      </c>
      <c r="N15348" s="477">
        <f>SUM(N15349,N15352,N15355)</f>
        <v>0</v>
      </c>
    </row>
    <row r="15349" spans="1:14" customFormat="1" ht="45.75" hidden="1" customHeight="1" thickBot="1" x14ac:dyDescent="0.3">
      <c r="A15349" s="1" t="s">
        <v>0</v>
      </c>
      <c r="B15349" s="4" t="s">
        <v>99</v>
      </c>
      <c r="C15349" s="9">
        <f t="shared" si="5295"/>
        <v>0</v>
      </c>
      <c r="D15349" s="9">
        <f>SUM(D15350:D15351)</f>
        <v>0</v>
      </c>
      <c r="E15349" s="9">
        <f>SUM(E15350:E15351)</f>
        <v>0</v>
      </c>
      <c r="F15349" s="9">
        <f t="shared" si="5296"/>
        <v>0</v>
      </c>
      <c r="G15349" s="9">
        <f>SUM(G15350:G15351)</f>
        <v>0</v>
      </c>
      <c r="H15349" s="467">
        <f>SUM(H15350:H15351)</f>
        <v>0</v>
      </c>
      <c r="I15349" s="9">
        <f t="shared" si="5297"/>
        <v>0</v>
      </c>
      <c r="J15349" s="9">
        <f>SUM(J15350:J15351)</f>
        <v>0</v>
      </c>
      <c r="K15349" s="467">
        <f>SUM(K15350:K15351)</f>
        <v>0</v>
      </c>
      <c r="L15349" s="9">
        <f t="shared" si="5298"/>
        <v>0</v>
      </c>
      <c r="M15349" s="9">
        <f>SUM(M15350:M15351)</f>
        <v>0</v>
      </c>
      <c r="N15349" s="467">
        <f>SUM(N15350:N15351)</f>
        <v>0</v>
      </c>
    </row>
    <row r="15350" spans="1:14" customFormat="1" ht="15.75" hidden="1" customHeight="1" thickBot="1" x14ac:dyDescent="0.3">
      <c r="A15350" s="1" t="s">
        <v>0</v>
      </c>
      <c r="B15350" s="5" t="s">
        <v>100</v>
      </c>
      <c r="C15350" s="9">
        <f t="shared" si="5295"/>
        <v>0</v>
      </c>
      <c r="D15350" s="9">
        <v>0</v>
      </c>
      <c r="E15350" s="9">
        <v>0</v>
      </c>
      <c r="F15350" s="9">
        <f t="shared" si="5296"/>
        <v>0</v>
      </c>
      <c r="G15350" s="9">
        <v>0</v>
      </c>
      <c r="H15350" s="467">
        <v>0</v>
      </c>
      <c r="I15350" s="9">
        <f t="shared" si="5297"/>
        <v>0</v>
      </c>
      <c r="J15350" s="9">
        <v>0</v>
      </c>
      <c r="K15350" s="467">
        <v>0</v>
      </c>
      <c r="L15350" s="9">
        <f t="shared" si="5298"/>
        <v>0</v>
      </c>
      <c r="M15350" s="9">
        <v>0</v>
      </c>
      <c r="N15350" s="467">
        <v>0</v>
      </c>
    </row>
    <row r="15351" spans="1:14" customFormat="1" ht="15.75" hidden="1" customHeight="1" thickBot="1" x14ac:dyDescent="0.3">
      <c r="A15351" s="1" t="s">
        <v>0</v>
      </c>
      <c r="B15351" s="5" t="s">
        <v>101</v>
      </c>
      <c r="C15351" s="9">
        <f t="shared" si="5295"/>
        <v>0</v>
      </c>
      <c r="D15351" s="9">
        <v>0</v>
      </c>
      <c r="E15351" s="9">
        <v>0</v>
      </c>
      <c r="F15351" s="9">
        <f t="shared" si="5296"/>
        <v>0</v>
      </c>
      <c r="G15351" s="9">
        <v>0</v>
      </c>
      <c r="H15351" s="467">
        <v>0</v>
      </c>
      <c r="I15351" s="9">
        <f t="shared" si="5297"/>
        <v>0</v>
      </c>
      <c r="J15351" s="9">
        <v>0</v>
      </c>
      <c r="K15351" s="467">
        <v>0</v>
      </c>
      <c r="L15351" s="9">
        <f t="shared" si="5298"/>
        <v>0</v>
      </c>
      <c r="M15351" s="9">
        <v>0</v>
      </c>
      <c r="N15351" s="467">
        <v>0</v>
      </c>
    </row>
    <row r="15352" spans="1:14" customFormat="1" ht="45.75" hidden="1" customHeight="1" thickBot="1" x14ac:dyDescent="0.3">
      <c r="A15352" s="1" t="s">
        <v>0</v>
      </c>
      <c r="B15352" s="4" t="s">
        <v>102</v>
      </c>
      <c r="C15352" s="9">
        <f t="shared" si="5295"/>
        <v>0</v>
      </c>
      <c r="D15352" s="9">
        <f>SUM(D15353:D15354)</f>
        <v>0</v>
      </c>
      <c r="E15352" s="9">
        <f>SUM(E15353:E15354)</f>
        <v>0</v>
      </c>
      <c r="F15352" s="9">
        <f t="shared" si="5296"/>
        <v>0</v>
      </c>
      <c r="G15352" s="9">
        <f>SUM(G15353:G15354)</f>
        <v>0</v>
      </c>
      <c r="H15352" s="467">
        <f>SUM(H15353:H15354)</f>
        <v>0</v>
      </c>
      <c r="I15352" s="9">
        <f t="shared" si="5297"/>
        <v>0</v>
      </c>
      <c r="J15352" s="9">
        <f>SUM(J15353:J15354)</f>
        <v>0</v>
      </c>
      <c r="K15352" s="467">
        <f>SUM(K15353:K15354)</f>
        <v>0</v>
      </c>
      <c r="L15352" s="9">
        <f t="shared" si="5298"/>
        <v>0</v>
      </c>
      <c r="M15352" s="9">
        <f>SUM(M15353:M15354)</f>
        <v>0</v>
      </c>
      <c r="N15352" s="467">
        <f>SUM(N15353:N15354)</f>
        <v>0</v>
      </c>
    </row>
    <row r="15353" spans="1:14" customFormat="1" ht="15.75" hidden="1" customHeight="1" thickBot="1" x14ac:dyDescent="0.3">
      <c r="A15353" s="1" t="s">
        <v>0</v>
      </c>
      <c r="B15353" s="5" t="s">
        <v>100</v>
      </c>
      <c r="C15353" s="9">
        <f t="shared" si="5295"/>
        <v>0</v>
      </c>
      <c r="D15353" s="9">
        <v>0</v>
      </c>
      <c r="E15353" s="9">
        <v>0</v>
      </c>
      <c r="F15353" s="9">
        <f t="shared" si="5296"/>
        <v>0</v>
      </c>
      <c r="G15353" s="9">
        <v>0</v>
      </c>
      <c r="H15353" s="467">
        <v>0</v>
      </c>
      <c r="I15353" s="9">
        <f t="shared" si="5297"/>
        <v>0</v>
      </c>
      <c r="J15353" s="9">
        <v>0</v>
      </c>
      <c r="K15353" s="467">
        <v>0</v>
      </c>
      <c r="L15353" s="9">
        <f t="shared" si="5298"/>
        <v>0</v>
      </c>
      <c r="M15353" s="9">
        <v>0</v>
      </c>
      <c r="N15353" s="467">
        <v>0</v>
      </c>
    </row>
    <row r="15354" spans="1:14" customFormat="1" ht="15.75" hidden="1" customHeight="1" thickBot="1" x14ac:dyDescent="0.3">
      <c r="A15354" s="1" t="s">
        <v>0</v>
      </c>
      <c r="B15354" s="5" t="s">
        <v>101</v>
      </c>
      <c r="C15354" s="9">
        <f t="shared" si="5295"/>
        <v>0</v>
      </c>
      <c r="D15354" s="9">
        <v>0</v>
      </c>
      <c r="E15354" s="9">
        <v>0</v>
      </c>
      <c r="F15354" s="9">
        <f t="shared" si="5296"/>
        <v>0</v>
      </c>
      <c r="G15354" s="9">
        <v>0</v>
      </c>
      <c r="H15354" s="467">
        <v>0</v>
      </c>
      <c r="I15354" s="9">
        <f t="shared" si="5297"/>
        <v>0</v>
      </c>
      <c r="J15354" s="9">
        <v>0</v>
      </c>
      <c r="K15354" s="467">
        <v>0</v>
      </c>
      <c r="L15354" s="9">
        <f t="shared" si="5298"/>
        <v>0</v>
      </c>
      <c r="M15354" s="9">
        <v>0</v>
      </c>
      <c r="N15354" s="467">
        <v>0</v>
      </c>
    </row>
    <row r="15355" spans="1:14" customFormat="1" ht="45.75" hidden="1" customHeight="1" thickBot="1" x14ac:dyDescent="0.3">
      <c r="A15355" s="1" t="s">
        <v>0</v>
      </c>
      <c r="B15355" s="4" t="s">
        <v>103</v>
      </c>
      <c r="C15355" s="9">
        <f t="shared" si="5295"/>
        <v>0</v>
      </c>
      <c r="D15355" s="9">
        <f>SUM(D15356,D15363,D15375)</f>
        <v>0</v>
      </c>
      <c r="E15355" s="9">
        <f>SUM(E15356,E15363,E15375)</f>
        <v>0</v>
      </c>
      <c r="F15355" s="9">
        <f t="shared" si="5296"/>
        <v>0</v>
      </c>
      <c r="G15355" s="9">
        <f>SUM(G15356,G15363,G15375)</f>
        <v>0</v>
      </c>
      <c r="H15355" s="467">
        <f>SUM(H15356,H15363,H15375)</f>
        <v>0</v>
      </c>
      <c r="I15355" s="9">
        <f t="shared" si="5297"/>
        <v>0</v>
      </c>
      <c r="J15355" s="9">
        <f>SUM(J15356,J15363,J15375)</f>
        <v>0</v>
      </c>
      <c r="K15355" s="467">
        <f>SUM(K15356,K15363,K15375)</f>
        <v>0</v>
      </c>
      <c r="L15355" s="9">
        <f t="shared" si="5298"/>
        <v>0</v>
      </c>
      <c r="M15355" s="9">
        <f>SUM(M15356,M15363,M15375)</f>
        <v>0</v>
      </c>
      <c r="N15355" s="467">
        <f>SUM(N15356,N15363,N15375)</f>
        <v>0</v>
      </c>
    </row>
    <row r="15356" spans="1:14" customFormat="1" ht="30.75" hidden="1" customHeight="1" thickBot="1" x14ac:dyDescent="0.3">
      <c r="A15356" s="1" t="s">
        <v>0</v>
      </c>
      <c r="B15356" s="5" t="s">
        <v>104</v>
      </c>
      <c r="C15356" s="9">
        <f t="shared" si="5295"/>
        <v>0</v>
      </c>
      <c r="D15356" s="9">
        <f>SUM(D15357,D15360)</f>
        <v>0</v>
      </c>
      <c r="E15356" s="9">
        <f>SUM(E15357,E15360)</f>
        <v>0</v>
      </c>
      <c r="F15356" s="9">
        <f t="shared" si="5296"/>
        <v>0</v>
      </c>
      <c r="G15356" s="9">
        <f>SUM(G15357,G15360)</f>
        <v>0</v>
      </c>
      <c r="H15356" s="467">
        <f>SUM(H15357,H15360)</f>
        <v>0</v>
      </c>
      <c r="I15356" s="9">
        <f t="shared" si="5297"/>
        <v>0</v>
      </c>
      <c r="J15356" s="9">
        <f>SUM(J15357,J15360)</f>
        <v>0</v>
      </c>
      <c r="K15356" s="467">
        <f>SUM(K15357,K15360)</f>
        <v>0</v>
      </c>
      <c r="L15356" s="9">
        <f t="shared" si="5298"/>
        <v>0</v>
      </c>
      <c r="M15356" s="9">
        <f>SUM(M15357,M15360)</f>
        <v>0</v>
      </c>
      <c r="N15356" s="467">
        <f>SUM(N15357,N15360)</f>
        <v>0</v>
      </c>
    </row>
    <row r="15357" spans="1:14" customFormat="1" ht="45.75" hidden="1" customHeight="1" thickBot="1" x14ac:dyDescent="0.3">
      <c r="A15357" s="1" t="s">
        <v>0</v>
      </c>
      <c r="B15357" s="6" t="s">
        <v>105</v>
      </c>
      <c r="C15357" s="9">
        <f t="shared" si="5295"/>
        <v>0</v>
      </c>
      <c r="D15357" s="9">
        <f>SUM(D15358:D15359)</f>
        <v>0</v>
      </c>
      <c r="E15357" s="9">
        <f>SUM(E15358:E15359)</f>
        <v>0</v>
      </c>
      <c r="F15357" s="9">
        <f t="shared" si="5296"/>
        <v>0</v>
      </c>
      <c r="G15357" s="9">
        <f>SUM(G15358:G15359)</f>
        <v>0</v>
      </c>
      <c r="H15357" s="467">
        <f>SUM(H15358:H15359)</f>
        <v>0</v>
      </c>
      <c r="I15357" s="9">
        <f t="shared" si="5297"/>
        <v>0</v>
      </c>
      <c r="J15357" s="9">
        <f>SUM(J15358:J15359)</f>
        <v>0</v>
      </c>
      <c r="K15357" s="467">
        <f>SUM(K15358:K15359)</f>
        <v>0</v>
      </c>
      <c r="L15357" s="9">
        <f t="shared" si="5298"/>
        <v>0</v>
      </c>
      <c r="M15357" s="9">
        <f>SUM(M15358:M15359)</f>
        <v>0</v>
      </c>
      <c r="N15357" s="467">
        <f>SUM(N15358:N15359)</f>
        <v>0</v>
      </c>
    </row>
    <row r="15358" spans="1:14" customFormat="1" ht="15.75" hidden="1" customHeight="1" thickBot="1" x14ac:dyDescent="0.3">
      <c r="A15358" s="1" t="s">
        <v>0</v>
      </c>
      <c r="B15358" s="7" t="s">
        <v>100</v>
      </c>
      <c r="C15358" s="9">
        <f t="shared" si="5295"/>
        <v>0</v>
      </c>
      <c r="D15358" s="9">
        <v>0</v>
      </c>
      <c r="E15358" s="9">
        <v>0</v>
      </c>
      <c r="F15358" s="9">
        <f t="shared" si="5296"/>
        <v>0</v>
      </c>
      <c r="G15358" s="9">
        <v>0</v>
      </c>
      <c r="H15358" s="467">
        <v>0</v>
      </c>
      <c r="I15358" s="9">
        <f t="shared" si="5297"/>
        <v>0</v>
      </c>
      <c r="J15358" s="9">
        <v>0</v>
      </c>
      <c r="K15358" s="467">
        <v>0</v>
      </c>
      <c r="L15358" s="9">
        <f t="shared" si="5298"/>
        <v>0</v>
      </c>
      <c r="M15358" s="9">
        <v>0</v>
      </c>
      <c r="N15358" s="467">
        <v>0</v>
      </c>
    </row>
    <row r="15359" spans="1:14" customFormat="1" ht="15.75" hidden="1" customHeight="1" thickBot="1" x14ac:dyDescent="0.3">
      <c r="A15359" s="1" t="s">
        <v>0</v>
      </c>
      <c r="B15359" s="7" t="s">
        <v>101</v>
      </c>
      <c r="C15359" s="9">
        <f t="shared" si="5295"/>
        <v>0</v>
      </c>
      <c r="D15359" s="9">
        <v>0</v>
      </c>
      <c r="E15359" s="9">
        <v>0</v>
      </c>
      <c r="F15359" s="9">
        <f t="shared" si="5296"/>
        <v>0</v>
      </c>
      <c r="G15359" s="9">
        <v>0</v>
      </c>
      <c r="H15359" s="467">
        <v>0</v>
      </c>
      <c r="I15359" s="9">
        <f t="shared" si="5297"/>
        <v>0</v>
      </c>
      <c r="J15359" s="9">
        <v>0</v>
      </c>
      <c r="K15359" s="467">
        <v>0</v>
      </c>
      <c r="L15359" s="9">
        <f t="shared" si="5298"/>
        <v>0</v>
      </c>
      <c r="M15359" s="9">
        <v>0</v>
      </c>
      <c r="N15359" s="467">
        <v>0</v>
      </c>
    </row>
    <row r="15360" spans="1:14" customFormat="1" ht="1.5" hidden="1" customHeight="1" thickTop="1" thickBot="1" x14ac:dyDescent="0.3">
      <c r="A15360" s="1" t="s">
        <v>0</v>
      </c>
      <c r="B15360" s="6" t="s">
        <v>106</v>
      </c>
      <c r="C15360" s="9">
        <f t="shared" si="5295"/>
        <v>0</v>
      </c>
      <c r="D15360" s="9">
        <f>SUM(D15361:D15362)</f>
        <v>0</v>
      </c>
      <c r="E15360" s="9">
        <f>SUM(E15361:E15362)</f>
        <v>0</v>
      </c>
      <c r="F15360" s="9">
        <f t="shared" si="5296"/>
        <v>0</v>
      </c>
      <c r="G15360" s="9">
        <f>SUM(G15361:G15362)</f>
        <v>0</v>
      </c>
      <c r="H15360" s="467">
        <f>SUM(H15361:H15362)</f>
        <v>0</v>
      </c>
      <c r="I15360" s="9">
        <f t="shared" si="5297"/>
        <v>0</v>
      </c>
      <c r="J15360" s="9">
        <f>SUM(J15361:J15362)</f>
        <v>0</v>
      </c>
      <c r="K15360" s="467">
        <f>SUM(K15361:K15362)</f>
        <v>0</v>
      </c>
      <c r="L15360" s="9">
        <f t="shared" si="5298"/>
        <v>0</v>
      </c>
      <c r="M15360" s="9">
        <f>SUM(M15361:M15362)</f>
        <v>0</v>
      </c>
      <c r="N15360" s="467">
        <f>SUM(N15361:N15362)</f>
        <v>0</v>
      </c>
    </row>
    <row r="15361" spans="1:14" customFormat="1" ht="15.75" hidden="1" customHeight="1" thickBot="1" x14ac:dyDescent="0.3">
      <c r="A15361" s="1" t="s">
        <v>0</v>
      </c>
      <c r="B15361" s="7" t="s">
        <v>100</v>
      </c>
      <c r="C15361" s="9">
        <f t="shared" si="5295"/>
        <v>0</v>
      </c>
      <c r="D15361" s="9">
        <v>0</v>
      </c>
      <c r="E15361" s="9">
        <v>0</v>
      </c>
      <c r="F15361" s="9">
        <f t="shared" si="5296"/>
        <v>0</v>
      </c>
      <c r="G15361" s="9">
        <v>0</v>
      </c>
      <c r="H15361" s="467">
        <v>0</v>
      </c>
      <c r="I15361" s="9">
        <f t="shared" si="5297"/>
        <v>0</v>
      </c>
      <c r="J15361" s="9">
        <v>0</v>
      </c>
      <c r="K15361" s="467">
        <v>0</v>
      </c>
      <c r="L15361" s="9">
        <f t="shared" si="5298"/>
        <v>0</v>
      </c>
      <c r="M15361" s="9">
        <v>0</v>
      </c>
      <c r="N15361" s="467">
        <v>0</v>
      </c>
    </row>
    <row r="15362" spans="1:14" customFormat="1" ht="15.75" hidden="1" customHeight="1" thickBot="1" x14ac:dyDescent="0.3">
      <c r="A15362" s="1" t="s">
        <v>0</v>
      </c>
      <c r="B15362" s="7" t="s">
        <v>101</v>
      </c>
      <c r="C15362" s="9">
        <f t="shared" si="5295"/>
        <v>0</v>
      </c>
      <c r="D15362" s="9">
        <v>0</v>
      </c>
      <c r="E15362" s="9">
        <v>0</v>
      </c>
      <c r="F15362" s="9">
        <f t="shared" si="5296"/>
        <v>0</v>
      </c>
      <c r="G15362" s="9">
        <v>0</v>
      </c>
      <c r="H15362" s="467">
        <v>0</v>
      </c>
      <c r="I15362" s="9">
        <f t="shared" si="5297"/>
        <v>0</v>
      </c>
      <c r="J15362" s="9">
        <v>0</v>
      </c>
      <c r="K15362" s="467">
        <v>0</v>
      </c>
      <c r="L15362" s="9">
        <f t="shared" si="5298"/>
        <v>0</v>
      </c>
      <c r="M15362" s="9">
        <v>0</v>
      </c>
      <c r="N15362" s="467">
        <v>0</v>
      </c>
    </row>
    <row r="15363" spans="1:14" customFormat="1" ht="60.75" hidden="1" customHeight="1" thickBot="1" x14ac:dyDescent="0.3">
      <c r="A15363" s="1" t="s">
        <v>0</v>
      </c>
      <c r="B15363" s="5" t="s">
        <v>107</v>
      </c>
      <c r="C15363" s="9">
        <f t="shared" ref="C15363:C15426" si="5299">SUM(D15363:E15363)</f>
        <v>0</v>
      </c>
      <c r="D15363" s="9">
        <f>SUM(D15364,D15372)</f>
        <v>0</v>
      </c>
      <c r="E15363" s="9">
        <f>SUM(E15364,E15372)</f>
        <v>0</v>
      </c>
      <c r="F15363" s="9">
        <f t="shared" ref="F15363:F15426" si="5300">SUM(G15363:H15363)</f>
        <v>0</v>
      </c>
      <c r="G15363" s="9">
        <f>SUM(G15364,G15372)</f>
        <v>0</v>
      </c>
      <c r="H15363" s="467">
        <f>SUM(H15364,H15372)</f>
        <v>0</v>
      </c>
      <c r="I15363" s="9">
        <f t="shared" ref="I15363:I15426" si="5301">SUM(J15363:K15363)</f>
        <v>0</v>
      </c>
      <c r="J15363" s="9">
        <f>SUM(J15364,J15372)</f>
        <v>0</v>
      </c>
      <c r="K15363" s="467">
        <f>SUM(K15364,K15372)</f>
        <v>0</v>
      </c>
      <c r="L15363" s="9">
        <f t="shared" ref="L15363:L15426" si="5302">SUM(M15363:N15363)</f>
        <v>0</v>
      </c>
      <c r="M15363" s="9">
        <f>SUM(M15364,M15372)</f>
        <v>0</v>
      </c>
      <c r="N15363" s="467">
        <f>SUM(N15364,N15372)</f>
        <v>0</v>
      </c>
    </row>
    <row r="15364" spans="1:14" customFormat="1" ht="60.75" hidden="1" customHeight="1" thickBot="1" x14ac:dyDescent="0.3">
      <c r="A15364" s="1" t="s">
        <v>0</v>
      </c>
      <c r="B15364" s="6" t="s">
        <v>108</v>
      </c>
      <c r="C15364" s="9">
        <f t="shared" si="5299"/>
        <v>0</v>
      </c>
      <c r="D15364" s="9">
        <f>SUM(D15365,D15368)</f>
        <v>0</v>
      </c>
      <c r="E15364" s="9">
        <f>SUM(E15365,E15368)</f>
        <v>0</v>
      </c>
      <c r="F15364" s="9">
        <f t="shared" si="5300"/>
        <v>0</v>
      </c>
      <c r="G15364" s="9">
        <f>SUM(G15365,G15368)</f>
        <v>0</v>
      </c>
      <c r="H15364" s="467">
        <f>SUM(H15365,H15368)</f>
        <v>0</v>
      </c>
      <c r="I15364" s="9">
        <f t="shared" si="5301"/>
        <v>0</v>
      </c>
      <c r="J15364" s="9">
        <f>SUM(J15365,J15368)</f>
        <v>0</v>
      </c>
      <c r="K15364" s="467">
        <f>SUM(K15365,K15368)</f>
        <v>0</v>
      </c>
      <c r="L15364" s="9">
        <f t="shared" si="5302"/>
        <v>0</v>
      </c>
      <c r="M15364" s="9">
        <f>SUM(M15365,M15368)</f>
        <v>0</v>
      </c>
      <c r="N15364" s="467">
        <f>SUM(N15365,N15368)</f>
        <v>0</v>
      </c>
    </row>
    <row r="15365" spans="1:14" customFormat="1" ht="15.75" hidden="1" customHeight="1" thickBot="1" x14ac:dyDescent="0.3">
      <c r="A15365" s="1" t="s">
        <v>0</v>
      </c>
      <c r="B15365" s="7" t="s">
        <v>100</v>
      </c>
      <c r="C15365" s="9">
        <f t="shared" si="5299"/>
        <v>0</v>
      </c>
      <c r="D15365" s="9">
        <f>SUM(D15366:D15367)</f>
        <v>0</v>
      </c>
      <c r="E15365" s="9">
        <f>SUM(E15366:E15367)</f>
        <v>0</v>
      </c>
      <c r="F15365" s="9">
        <f t="shared" si="5300"/>
        <v>0</v>
      </c>
      <c r="G15365" s="9">
        <f>SUM(G15366:G15367)</f>
        <v>0</v>
      </c>
      <c r="H15365" s="467">
        <f>SUM(H15366:H15367)</f>
        <v>0</v>
      </c>
      <c r="I15365" s="9">
        <f t="shared" si="5301"/>
        <v>0</v>
      </c>
      <c r="J15365" s="9">
        <f>SUM(J15366:J15367)</f>
        <v>0</v>
      </c>
      <c r="K15365" s="467">
        <f>SUM(K15366:K15367)</f>
        <v>0</v>
      </c>
      <c r="L15365" s="9">
        <f t="shared" si="5302"/>
        <v>0</v>
      </c>
      <c r="M15365" s="9">
        <f>SUM(M15366:M15367)</f>
        <v>0</v>
      </c>
      <c r="N15365" s="467">
        <f>SUM(N15366:N15367)</f>
        <v>0</v>
      </c>
    </row>
    <row r="15366" spans="1:14" customFormat="1" ht="30.75" hidden="1" customHeight="1" thickBot="1" x14ac:dyDescent="0.3">
      <c r="A15366" s="1" t="s">
        <v>0</v>
      </c>
      <c r="B15366" s="8" t="s">
        <v>109</v>
      </c>
      <c r="C15366" s="9">
        <f t="shared" si="5299"/>
        <v>0</v>
      </c>
      <c r="D15366" s="9">
        <v>0</v>
      </c>
      <c r="E15366" s="9">
        <v>0</v>
      </c>
      <c r="F15366" s="9">
        <f t="shared" si="5300"/>
        <v>0</v>
      </c>
      <c r="G15366" s="9">
        <v>0</v>
      </c>
      <c r="H15366" s="467">
        <v>0</v>
      </c>
      <c r="I15366" s="9">
        <f t="shared" si="5301"/>
        <v>0</v>
      </c>
      <c r="J15366" s="9">
        <v>0</v>
      </c>
      <c r="K15366" s="467">
        <v>0</v>
      </c>
      <c r="L15366" s="9">
        <f t="shared" si="5302"/>
        <v>0</v>
      </c>
      <c r="M15366" s="9">
        <v>0</v>
      </c>
      <c r="N15366" s="467">
        <v>0</v>
      </c>
    </row>
    <row r="15367" spans="1:14" customFormat="1" ht="15.75" hidden="1" customHeight="1" thickBot="1" x14ac:dyDescent="0.3">
      <c r="A15367" s="1" t="s">
        <v>0</v>
      </c>
      <c r="B15367" s="8" t="s">
        <v>110</v>
      </c>
      <c r="C15367" s="9">
        <f t="shared" si="5299"/>
        <v>0</v>
      </c>
      <c r="D15367" s="9">
        <v>0</v>
      </c>
      <c r="E15367" s="9">
        <v>0</v>
      </c>
      <c r="F15367" s="9">
        <f t="shared" si="5300"/>
        <v>0</v>
      </c>
      <c r="G15367" s="9">
        <v>0</v>
      </c>
      <c r="H15367" s="467">
        <v>0</v>
      </c>
      <c r="I15367" s="9">
        <f t="shared" si="5301"/>
        <v>0</v>
      </c>
      <c r="J15367" s="9">
        <v>0</v>
      </c>
      <c r="K15367" s="467">
        <v>0</v>
      </c>
      <c r="L15367" s="9">
        <f t="shared" si="5302"/>
        <v>0</v>
      </c>
      <c r="M15367" s="9">
        <v>0</v>
      </c>
      <c r="N15367" s="467">
        <v>0</v>
      </c>
    </row>
    <row r="15368" spans="1:14" customFormat="1" ht="15.75" hidden="1" customHeight="1" thickBot="1" x14ac:dyDescent="0.3">
      <c r="A15368" s="1" t="s">
        <v>0</v>
      </c>
      <c r="B15368" s="7" t="s">
        <v>101</v>
      </c>
      <c r="C15368" s="9">
        <f t="shared" si="5299"/>
        <v>0</v>
      </c>
      <c r="D15368" s="9">
        <f>SUM(D15369:D15371)</f>
        <v>0</v>
      </c>
      <c r="E15368" s="9">
        <f>SUM(E15369:E15371)</f>
        <v>0</v>
      </c>
      <c r="F15368" s="9">
        <f t="shared" si="5300"/>
        <v>0</v>
      </c>
      <c r="G15368" s="9">
        <f>SUM(G15369:G15371)</f>
        <v>0</v>
      </c>
      <c r="H15368" s="467">
        <f>SUM(H15369:H15371)</f>
        <v>0</v>
      </c>
      <c r="I15368" s="9">
        <f t="shared" si="5301"/>
        <v>0</v>
      </c>
      <c r="J15368" s="9">
        <f>SUM(J15369:J15371)</f>
        <v>0</v>
      </c>
      <c r="K15368" s="467">
        <f>SUM(K15369:K15371)</f>
        <v>0</v>
      </c>
      <c r="L15368" s="9">
        <f t="shared" si="5302"/>
        <v>0</v>
      </c>
      <c r="M15368" s="9">
        <f>SUM(M15369:M15371)</f>
        <v>0</v>
      </c>
      <c r="N15368" s="467">
        <f>SUM(N15369:N15371)</f>
        <v>0</v>
      </c>
    </row>
    <row r="15369" spans="1:14" customFormat="1" ht="30.75" hidden="1" customHeight="1" thickBot="1" x14ac:dyDescent="0.3">
      <c r="A15369" s="1" t="s">
        <v>0</v>
      </c>
      <c r="B15369" s="8" t="s">
        <v>109</v>
      </c>
      <c r="C15369" s="9">
        <f t="shared" si="5299"/>
        <v>0</v>
      </c>
      <c r="D15369" s="9">
        <v>0</v>
      </c>
      <c r="E15369" s="9">
        <v>0</v>
      </c>
      <c r="F15369" s="9">
        <f t="shared" si="5300"/>
        <v>0</v>
      </c>
      <c r="G15369" s="9">
        <v>0</v>
      </c>
      <c r="H15369" s="467">
        <v>0</v>
      </c>
      <c r="I15369" s="9">
        <f t="shared" si="5301"/>
        <v>0</v>
      </c>
      <c r="J15369" s="9">
        <v>0</v>
      </c>
      <c r="K15369" s="467">
        <v>0</v>
      </c>
      <c r="L15369" s="9">
        <f t="shared" si="5302"/>
        <v>0</v>
      </c>
      <c r="M15369" s="9">
        <v>0</v>
      </c>
      <c r="N15369" s="467">
        <v>0</v>
      </c>
    </row>
    <row r="15370" spans="1:14" customFormat="1" ht="30.75" hidden="1" customHeight="1" thickBot="1" x14ac:dyDescent="0.3">
      <c r="A15370" s="1" t="s">
        <v>0</v>
      </c>
      <c r="B15370" s="8" t="s">
        <v>111</v>
      </c>
      <c r="C15370" s="9">
        <f t="shared" si="5299"/>
        <v>0</v>
      </c>
      <c r="D15370" s="9">
        <v>0</v>
      </c>
      <c r="E15370" s="9">
        <v>0</v>
      </c>
      <c r="F15370" s="9">
        <f t="shared" si="5300"/>
        <v>0</v>
      </c>
      <c r="G15370" s="9">
        <v>0</v>
      </c>
      <c r="H15370" s="467">
        <v>0</v>
      </c>
      <c r="I15370" s="9">
        <f t="shared" si="5301"/>
        <v>0</v>
      </c>
      <c r="J15370" s="9">
        <v>0</v>
      </c>
      <c r="K15370" s="467">
        <v>0</v>
      </c>
      <c r="L15370" s="9">
        <f t="shared" si="5302"/>
        <v>0</v>
      </c>
      <c r="M15370" s="9">
        <v>0</v>
      </c>
      <c r="N15370" s="467">
        <v>0</v>
      </c>
    </row>
    <row r="15371" spans="1:14" customFormat="1" ht="15.75" hidden="1" customHeight="1" thickBot="1" x14ac:dyDescent="0.3">
      <c r="A15371" s="1" t="s">
        <v>0</v>
      </c>
      <c r="B15371" s="8" t="s">
        <v>110</v>
      </c>
      <c r="C15371" s="9">
        <f t="shared" si="5299"/>
        <v>0</v>
      </c>
      <c r="D15371" s="9">
        <v>0</v>
      </c>
      <c r="E15371" s="9">
        <v>0</v>
      </c>
      <c r="F15371" s="9">
        <f t="shared" si="5300"/>
        <v>0</v>
      </c>
      <c r="G15371" s="9">
        <v>0</v>
      </c>
      <c r="H15371" s="467">
        <v>0</v>
      </c>
      <c r="I15371" s="9">
        <f t="shared" si="5301"/>
        <v>0</v>
      </c>
      <c r="J15371" s="9">
        <v>0</v>
      </c>
      <c r="K15371" s="467">
        <v>0</v>
      </c>
      <c r="L15371" s="9">
        <f t="shared" si="5302"/>
        <v>0</v>
      </c>
      <c r="M15371" s="9">
        <v>0</v>
      </c>
      <c r="N15371" s="467">
        <v>0</v>
      </c>
    </row>
    <row r="15372" spans="1:14" customFormat="1" ht="60.75" hidden="1" customHeight="1" thickBot="1" x14ac:dyDescent="0.3">
      <c r="A15372" s="1" t="s">
        <v>0</v>
      </c>
      <c r="B15372" s="6" t="s">
        <v>112</v>
      </c>
      <c r="C15372" s="9">
        <f t="shared" si="5299"/>
        <v>0</v>
      </c>
      <c r="D15372" s="9">
        <f>SUM(D15373:D15374)</f>
        <v>0</v>
      </c>
      <c r="E15372" s="9">
        <f>SUM(E15373:E15374)</f>
        <v>0</v>
      </c>
      <c r="F15372" s="9">
        <f t="shared" si="5300"/>
        <v>0</v>
      </c>
      <c r="G15372" s="9">
        <f>SUM(G15373:G15374)</f>
        <v>0</v>
      </c>
      <c r="H15372" s="467">
        <f>SUM(H15373:H15374)</f>
        <v>0</v>
      </c>
      <c r="I15372" s="9">
        <f t="shared" si="5301"/>
        <v>0</v>
      </c>
      <c r="J15372" s="9">
        <f>SUM(J15373:J15374)</f>
        <v>0</v>
      </c>
      <c r="K15372" s="467">
        <f>SUM(K15373:K15374)</f>
        <v>0</v>
      </c>
      <c r="L15372" s="9">
        <f t="shared" si="5302"/>
        <v>0</v>
      </c>
      <c r="M15372" s="9">
        <f>SUM(M15373:M15374)</f>
        <v>0</v>
      </c>
      <c r="N15372" s="467">
        <f>SUM(N15373:N15374)</f>
        <v>0</v>
      </c>
    </row>
    <row r="15373" spans="1:14" customFormat="1" ht="15.75" hidden="1" customHeight="1" thickBot="1" x14ac:dyDescent="0.3">
      <c r="A15373" s="1" t="s">
        <v>0</v>
      </c>
      <c r="B15373" s="7" t="s">
        <v>100</v>
      </c>
      <c r="C15373" s="9">
        <f t="shared" si="5299"/>
        <v>0</v>
      </c>
      <c r="D15373" s="9">
        <v>0</v>
      </c>
      <c r="E15373" s="9">
        <v>0</v>
      </c>
      <c r="F15373" s="9">
        <f t="shared" si="5300"/>
        <v>0</v>
      </c>
      <c r="G15373" s="9">
        <v>0</v>
      </c>
      <c r="H15373" s="467">
        <v>0</v>
      </c>
      <c r="I15373" s="9">
        <f t="shared" si="5301"/>
        <v>0</v>
      </c>
      <c r="J15373" s="9">
        <v>0</v>
      </c>
      <c r="K15373" s="467">
        <v>0</v>
      </c>
      <c r="L15373" s="9">
        <f t="shared" si="5302"/>
        <v>0</v>
      </c>
      <c r="M15373" s="9">
        <v>0</v>
      </c>
      <c r="N15373" s="467">
        <v>0</v>
      </c>
    </row>
    <row r="15374" spans="1:14" customFormat="1" ht="15.75" hidden="1" customHeight="1" thickBot="1" x14ac:dyDescent="0.3">
      <c r="A15374" s="1" t="s">
        <v>0</v>
      </c>
      <c r="B15374" s="7" t="s">
        <v>101</v>
      </c>
      <c r="C15374" s="9">
        <f t="shared" si="5299"/>
        <v>0</v>
      </c>
      <c r="D15374" s="9">
        <v>0</v>
      </c>
      <c r="E15374" s="9">
        <v>0</v>
      </c>
      <c r="F15374" s="9">
        <f t="shared" si="5300"/>
        <v>0</v>
      </c>
      <c r="G15374" s="9">
        <v>0</v>
      </c>
      <c r="H15374" s="467">
        <v>0</v>
      </c>
      <c r="I15374" s="9">
        <f t="shared" si="5301"/>
        <v>0</v>
      </c>
      <c r="J15374" s="9">
        <v>0</v>
      </c>
      <c r="K15374" s="467">
        <v>0</v>
      </c>
      <c r="L15374" s="9">
        <f t="shared" si="5302"/>
        <v>0</v>
      </c>
      <c r="M15374" s="9">
        <v>0</v>
      </c>
      <c r="N15374" s="467">
        <v>0</v>
      </c>
    </row>
    <row r="15375" spans="1:14" customFormat="1" ht="45.75" hidden="1" customHeight="1" thickBot="1" x14ac:dyDescent="0.3">
      <c r="A15375" s="1" t="s">
        <v>0</v>
      </c>
      <c r="B15375" s="5" t="s">
        <v>113</v>
      </c>
      <c r="C15375" s="9">
        <f t="shared" si="5299"/>
        <v>0</v>
      </c>
      <c r="D15375" s="9">
        <f>SUM(D15376,D15386)</f>
        <v>0</v>
      </c>
      <c r="E15375" s="9">
        <f>SUM(E15376,E15386)</f>
        <v>0</v>
      </c>
      <c r="F15375" s="9">
        <f t="shared" si="5300"/>
        <v>0</v>
      </c>
      <c r="G15375" s="9">
        <f>SUM(G15376,G15386)</f>
        <v>0</v>
      </c>
      <c r="H15375" s="467">
        <f>SUM(H15376,H15386)</f>
        <v>0</v>
      </c>
      <c r="I15375" s="9">
        <f t="shared" si="5301"/>
        <v>0</v>
      </c>
      <c r="J15375" s="9">
        <f>SUM(J15376,J15386)</f>
        <v>0</v>
      </c>
      <c r="K15375" s="467">
        <f>SUM(K15376,K15386)</f>
        <v>0</v>
      </c>
      <c r="L15375" s="9">
        <f t="shared" si="5302"/>
        <v>0</v>
      </c>
      <c r="M15375" s="9">
        <f>SUM(M15376,M15386)</f>
        <v>0</v>
      </c>
      <c r="N15375" s="467">
        <f>SUM(N15376,N15386)</f>
        <v>0</v>
      </c>
    </row>
    <row r="15376" spans="1:14" customFormat="1" ht="75.75" hidden="1" customHeight="1" thickBot="1" x14ac:dyDescent="0.3">
      <c r="A15376" s="1" t="s">
        <v>0</v>
      </c>
      <c r="B15376" s="6" t="s">
        <v>114</v>
      </c>
      <c r="C15376" s="9">
        <f t="shared" si="5299"/>
        <v>0</v>
      </c>
      <c r="D15376" s="9">
        <f>SUM(D15377,D15382)</f>
        <v>0</v>
      </c>
      <c r="E15376" s="9">
        <f>SUM(E15377,E15382)</f>
        <v>0</v>
      </c>
      <c r="F15376" s="9">
        <f t="shared" si="5300"/>
        <v>0</v>
      </c>
      <c r="G15376" s="9">
        <f>SUM(G15377,G15382)</f>
        <v>0</v>
      </c>
      <c r="H15376" s="467">
        <f>SUM(H15377,H15382)</f>
        <v>0</v>
      </c>
      <c r="I15376" s="9">
        <f t="shared" si="5301"/>
        <v>0</v>
      </c>
      <c r="J15376" s="9">
        <f>SUM(J15377,J15382)</f>
        <v>0</v>
      </c>
      <c r="K15376" s="467">
        <f>SUM(K15377,K15382)</f>
        <v>0</v>
      </c>
      <c r="L15376" s="9">
        <f t="shared" si="5302"/>
        <v>0</v>
      </c>
      <c r="M15376" s="9">
        <f>SUM(M15377,M15382)</f>
        <v>0</v>
      </c>
      <c r="N15376" s="467">
        <f>SUM(N15377,N15382)</f>
        <v>0</v>
      </c>
    </row>
    <row r="15377" spans="1:14" customFormat="1" ht="15.75" hidden="1" customHeight="1" thickBot="1" x14ac:dyDescent="0.3">
      <c r="A15377" s="1" t="s">
        <v>0</v>
      </c>
      <c r="B15377" s="7" t="s">
        <v>100</v>
      </c>
      <c r="C15377" s="9">
        <f t="shared" si="5299"/>
        <v>0</v>
      </c>
      <c r="D15377" s="9">
        <f>SUM(D15378:D15381)</f>
        <v>0</v>
      </c>
      <c r="E15377" s="9">
        <f>SUM(E15378:E15381)</f>
        <v>0</v>
      </c>
      <c r="F15377" s="9">
        <f t="shared" si="5300"/>
        <v>0</v>
      </c>
      <c r="G15377" s="9">
        <f>SUM(G15378:G15381)</f>
        <v>0</v>
      </c>
      <c r="H15377" s="467">
        <f>SUM(H15378:H15381)</f>
        <v>0</v>
      </c>
      <c r="I15377" s="9">
        <f t="shared" si="5301"/>
        <v>0</v>
      </c>
      <c r="J15377" s="9">
        <f>SUM(J15378:J15381)</f>
        <v>0</v>
      </c>
      <c r="K15377" s="467">
        <f>SUM(K15378:K15381)</f>
        <v>0</v>
      </c>
      <c r="L15377" s="9">
        <f t="shared" si="5302"/>
        <v>0</v>
      </c>
      <c r="M15377" s="9">
        <f>SUM(M15378:M15381)</f>
        <v>0</v>
      </c>
      <c r="N15377" s="467">
        <f>SUM(N15378:N15381)</f>
        <v>0</v>
      </c>
    </row>
    <row r="15378" spans="1:14" customFormat="1" ht="30.75" hidden="1" customHeight="1" thickBot="1" x14ac:dyDescent="0.3">
      <c r="A15378" s="1" t="s">
        <v>0</v>
      </c>
      <c r="B15378" s="8" t="s">
        <v>115</v>
      </c>
      <c r="C15378" s="9">
        <f t="shared" si="5299"/>
        <v>0</v>
      </c>
      <c r="D15378" s="9">
        <v>0</v>
      </c>
      <c r="E15378" s="9">
        <v>0</v>
      </c>
      <c r="F15378" s="9">
        <f t="shared" si="5300"/>
        <v>0</v>
      </c>
      <c r="G15378" s="9">
        <v>0</v>
      </c>
      <c r="H15378" s="467">
        <v>0</v>
      </c>
      <c r="I15378" s="9">
        <f t="shared" si="5301"/>
        <v>0</v>
      </c>
      <c r="J15378" s="9">
        <v>0</v>
      </c>
      <c r="K15378" s="467">
        <v>0</v>
      </c>
      <c r="L15378" s="9">
        <f t="shared" si="5302"/>
        <v>0</v>
      </c>
      <c r="M15378" s="9">
        <v>0</v>
      </c>
      <c r="N15378" s="467">
        <v>0</v>
      </c>
    </row>
    <row r="15379" spans="1:14" customFormat="1" ht="30.75" hidden="1" customHeight="1" thickBot="1" x14ac:dyDescent="0.3">
      <c r="A15379" s="1" t="s">
        <v>0</v>
      </c>
      <c r="B15379" s="8" t="s">
        <v>116</v>
      </c>
      <c r="C15379" s="9">
        <f t="shared" si="5299"/>
        <v>0</v>
      </c>
      <c r="D15379" s="9">
        <v>0</v>
      </c>
      <c r="E15379" s="9">
        <v>0</v>
      </c>
      <c r="F15379" s="9">
        <f t="shared" si="5300"/>
        <v>0</v>
      </c>
      <c r="G15379" s="9">
        <v>0</v>
      </c>
      <c r="H15379" s="467">
        <v>0</v>
      </c>
      <c r="I15379" s="9">
        <f t="shared" si="5301"/>
        <v>0</v>
      </c>
      <c r="J15379" s="9">
        <v>0</v>
      </c>
      <c r="K15379" s="467">
        <v>0</v>
      </c>
      <c r="L15379" s="9">
        <f t="shared" si="5302"/>
        <v>0</v>
      </c>
      <c r="M15379" s="9">
        <v>0</v>
      </c>
      <c r="N15379" s="467">
        <v>0</v>
      </c>
    </row>
    <row r="15380" spans="1:14" customFormat="1" ht="30.75" hidden="1" customHeight="1" thickBot="1" x14ac:dyDescent="0.3">
      <c r="A15380" s="1" t="s">
        <v>0</v>
      </c>
      <c r="B15380" s="8" t="s">
        <v>109</v>
      </c>
      <c r="C15380" s="9">
        <f t="shared" si="5299"/>
        <v>0</v>
      </c>
      <c r="D15380" s="9">
        <v>0</v>
      </c>
      <c r="E15380" s="9">
        <v>0</v>
      </c>
      <c r="F15380" s="9">
        <f t="shared" si="5300"/>
        <v>0</v>
      </c>
      <c r="G15380" s="9">
        <v>0</v>
      </c>
      <c r="H15380" s="467">
        <v>0</v>
      </c>
      <c r="I15380" s="9">
        <f t="shared" si="5301"/>
        <v>0</v>
      </c>
      <c r="J15380" s="9">
        <v>0</v>
      </c>
      <c r="K15380" s="467">
        <v>0</v>
      </c>
      <c r="L15380" s="9">
        <f t="shared" si="5302"/>
        <v>0</v>
      </c>
      <c r="M15380" s="9">
        <v>0</v>
      </c>
      <c r="N15380" s="467">
        <v>0</v>
      </c>
    </row>
    <row r="15381" spans="1:14" customFormat="1" ht="2.25" hidden="1" customHeight="1" thickTop="1" thickBot="1" x14ac:dyDescent="0.3">
      <c r="A15381" s="1" t="s">
        <v>0</v>
      </c>
      <c r="B15381" s="8" t="s">
        <v>110</v>
      </c>
      <c r="C15381" s="9">
        <f t="shared" si="5299"/>
        <v>0</v>
      </c>
      <c r="D15381" s="9">
        <v>0</v>
      </c>
      <c r="E15381" s="9">
        <v>0</v>
      </c>
      <c r="F15381" s="9">
        <f t="shared" si="5300"/>
        <v>0</v>
      </c>
      <c r="G15381" s="9">
        <v>0</v>
      </c>
      <c r="H15381" s="467">
        <v>0</v>
      </c>
      <c r="I15381" s="9">
        <f t="shared" si="5301"/>
        <v>0</v>
      </c>
      <c r="J15381" s="9">
        <v>0</v>
      </c>
      <c r="K15381" s="467">
        <v>0</v>
      </c>
      <c r="L15381" s="9">
        <f t="shared" si="5302"/>
        <v>0</v>
      </c>
      <c r="M15381" s="9">
        <v>0</v>
      </c>
      <c r="N15381" s="467">
        <v>0</v>
      </c>
    </row>
    <row r="15382" spans="1:14" customFormat="1" ht="15.75" hidden="1" customHeight="1" thickBot="1" x14ac:dyDescent="0.3">
      <c r="A15382" s="1" t="s">
        <v>0</v>
      </c>
      <c r="B15382" s="7" t="s">
        <v>101</v>
      </c>
      <c r="C15382" s="9">
        <f t="shared" si="5299"/>
        <v>0</v>
      </c>
      <c r="D15382" s="9">
        <f>SUM(D15383:D15385)</f>
        <v>0</v>
      </c>
      <c r="E15382" s="9">
        <f>SUM(E15383:E15385)</f>
        <v>0</v>
      </c>
      <c r="F15382" s="9">
        <f t="shared" si="5300"/>
        <v>0</v>
      </c>
      <c r="G15382" s="9">
        <f>SUM(G15383:G15385)</f>
        <v>0</v>
      </c>
      <c r="H15382" s="467">
        <f>SUM(H15383:H15385)</f>
        <v>0</v>
      </c>
      <c r="I15382" s="9">
        <f t="shared" si="5301"/>
        <v>0</v>
      </c>
      <c r="J15382" s="9">
        <f>SUM(J15383:J15385)</f>
        <v>0</v>
      </c>
      <c r="K15382" s="467">
        <f>SUM(K15383:K15385)</f>
        <v>0</v>
      </c>
      <c r="L15382" s="9">
        <f t="shared" si="5302"/>
        <v>0</v>
      </c>
      <c r="M15382" s="9">
        <f>SUM(M15383:M15385)</f>
        <v>0</v>
      </c>
      <c r="N15382" s="467">
        <f>SUM(N15383:N15385)</f>
        <v>0</v>
      </c>
    </row>
    <row r="15383" spans="1:14" customFormat="1" ht="30.75" hidden="1" customHeight="1" thickBot="1" x14ac:dyDescent="0.3">
      <c r="A15383" s="1" t="s">
        <v>0</v>
      </c>
      <c r="B15383" s="8" t="s">
        <v>109</v>
      </c>
      <c r="C15383" s="9">
        <f t="shared" si="5299"/>
        <v>0</v>
      </c>
      <c r="D15383" s="9">
        <v>0</v>
      </c>
      <c r="E15383" s="9">
        <v>0</v>
      </c>
      <c r="F15383" s="9">
        <f t="shared" si="5300"/>
        <v>0</v>
      </c>
      <c r="G15383" s="9">
        <v>0</v>
      </c>
      <c r="H15383" s="467">
        <v>0</v>
      </c>
      <c r="I15383" s="9">
        <f t="shared" si="5301"/>
        <v>0</v>
      </c>
      <c r="J15383" s="9">
        <v>0</v>
      </c>
      <c r="K15383" s="467">
        <v>0</v>
      </c>
      <c r="L15383" s="9">
        <f t="shared" si="5302"/>
        <v>0</v>
      </c>
      <c r="M15383" s="9">
        <v>0</v>
      </c>
      <c r="N15383" s="467">
        <v>0</v>
      </c>
    </row>
    <row r="15384" spans="1:14" customFormat="1" ht="30.75" hidden="1" customHeight="1" thickBot="1" x14ac:dyDescent="0.3">
      <c r="A15384" s="1" t="s">
        <v>0</v>
      </c>
      <c r="B15384" s="8" t="s">
        <v>111</v>
      </c>
      <c r="C15384" s="9">
        <f t="shared" si="5299"/>
        <v>0</v>
      </c>
      <c r="D15384" s="9">
        <v>0</v>
      </c>
      <c r="E15384" s="9">
        <v>0</v>
      </c>
      <c r="F15384" s="9">
        <f t="shared" si="5300"/>
        <v>0</v>
      </c>
      <c r="G15384" s="9">
        <v>0</v>
      </c>
      <c r="H15384" s="467">
        <v>0</v>
      </c>
      <c r="I15384" s="9">
        <f t="shared" si="5301"/>
        <v>0</v>
      </c>
      <c r="J15384" s="9">
        <v>0</v>
      </c>
      <c r="K15384" s="467">
        <v>0</v>
      </c>
      <c r="L15384" s="9">
        <f t="shared" si="5302"/>
        <v>0</v>
      </c>
      <c r="M15384" s="9">
        <v>0</v>
      </c>
      <c r="N15384" s="467">
        <v>0</v>
      </c>
    </row>
    <row r="15385" spans="1:14" customFormat="1" ht="15.75" hidden="1" customHeight="1" thickBot="1" x14ac:dyDescent="0.3">
      <c r="A15385" s="1" t="s">
        <v>0</v>
      </c>
      <c r="B15385" s="8" t="s">
        <v>110</v>
      </c>
      <c r="C15385" s="9">
        <f t="shared" si="5299"/>
        <v>0</v>
      </c>
      <c r="D15385" s="9">
        <v>0</v>
      </c>
      <c r="E15385" s="9">
        <v>0</v>
      </c>
      <c r="F15385" s="9">
        <f t="shared" si="5300"/>
        <v>0</v>
      </c>
      <c r="G15385" s="9">
        <v>0</v>
      </c>
      <c r="H15385" s="467">
        <v>0</v>
      </c>
      <c r="I15385" s="9">
        <f t="shared" si="5301"/>
        <v>0</v>
      </c>
      <c r="J15385" s="9">
        <v>0</v>
      </c>
      <c r="K15385" s="467">
        <v>0</v>
      </c>
      <c r="L15385" s="9">
        <f t="shared" si="5302"/>
        <v>0</v>
      </c>
      <c r="M15385" s="9">
        <v>0</v>
      </c>
      <c r="N15385" s="467">
        <v>0</v>
      </c>
    </row>
    <row r="15386" spans="1:14" customFormat="1" ht="45.75" hidden="1" customHeight="1" thickBot="1" x14ac:dyDescent="0.3">
      <c r="A15386" s="1" t="s">
        <v>0</v>
      </c>
      <c r="B15386" s="6" t="s">
        <v>117</v>
      </c>
      <c r="C15386" s="9">
        <f t="shared" si="5299"/>
        <v>0</v>
      </c>
      <c r="D15386" s="9">
        <f>SUM(D15387:D15388)</f>
        <v>0</v>
      </c>
      <c r="E15386" s="9">
        <f>SUM(E15387:E15388)</f>
        <v>0</v>
      </c>
      <c r="F15386" s="9">
        <f t="shared" si="5300"/>
        <v>0</v>
      </c>
      <c r="G15386" s="9">
        <f>SUM(G15387:G15388)</f>
        <v>0</v>
      </c>
      <c r="H15386" s="467">
        <f>SUM(H15387:H15388)</f>
        <v>0</v>
      </c>
      <c r="I15386" s="9">
        <f t="shared" si="5301"/>
        <v>0</v>
      </c>
      <c r="J15386" s="9">
        <f>SUM(J15387:J15388)</f>
        <v>0</v>
      </c>
      <c r="K15386" s="467">
        <f>SUM(K15387:K15388)</f>
        <v>0</v>
      </c>
      <c r="L15386" s="9">
        <f t="shared" si="5302"/>
        <v>0</v>
      </c>
      <c r="M15386" s="9">
        <f>SUM(M15387:M15388)</f>
        <v>0</v>
      </c>
      <c r="N15386" s="467">
        <f>SUM(N15387:N15388)</f>
        <v>0</v>
      </c>
    </row>
    <row r="15387" spans="1:14" customFormat="1" ht="15.75" hidden="1" customHeight="1" thickBot="1" x14ac:dyDescent="0.3">
      <c r="A15387" s="1" t="s">
        <v>0</v>
      </c>
      <c r="B15387" s="7" t="s">
        <v>100</v>
      </c>
      <c r="C15387" s="9">
        <f t="shared" si="5299"/>
        <v>0</v>
      </c>
      <c r="D15387" s="9">
        <v>0</v>
      </c>
      <c r="E15387" s="9">
        <v>0</v>
      </c>
      <c r="F15387" s="9">
        <f t="shared" si="5300"/>
        <v>0</v>
      </c>
      <c r="G15387" s="9">
        <v>0</v>
      </c>
      <c r="H15387" s="467">
        <v>0</v>
      </c>
      <c r="I15387" s="9">
        <f t="shared" si="5301"/>
        <v>0</v>
      </c>
      <c r="J15387" s="9">
        <v>0</v>
      </c>
      <c r="K15387" s="467">
        <v>0</v>
      </c>
      <c r="L15387" s="9">
        <f t="shared" si="5302"/>
        <v>0</v>
      </c>
      <c r="M15387" s="9">
        <v>0</v>
      </c>
      <c r="N15387" s="467">
        <v>0</v>
      </c>
    </row>
    <row r="15388" spans="1:14" customFormat="1" ht="15" hidden="1" customHeight="1" x14ac:dyDescent="0.25">
      <c r="A15388" s="133" t="s">
        <v>0</v>
      </c>
      <c r="B15388" s="138" t="s">
        <v>101</v>
      </c>
      <c r="C15388" s="135">
        <f t="shared" si="5299"/>
        <v>0</v>
      </c>
      <c r="D15388" s="135">
        <v>0</v>
      </c>
      <c r="E15388" s="135">
        <v>0</v>
      </c>
      <c r="F15388" s="135">
        <f t="shared" si="5300"/>
        <v>0</v>
      </c>
      <c r="G15388" s="135">
        <v>0</v>
      </c>
      <c r="H15388" s="476">
        <v>0</v>
      </c>
      <c r="I15388" s="135">
        <f t="shared" si="5301"/>
        <v>0</v>
      </c>
      <c r="J15388" s="135">
        <v>0</v>
      </c>
      <c r="K15388" s="476">
        <v>0</v>
      </c>
      <c r="L15388" s="135">
        <f t="shared" si="5302"/>
        <v>0</v>
      </c>
      <c r="M15388" s="135">
        <v>0</v>
      </c>
      <c r="N15388" s="476">
        <v>0</v>
      </c>
    </row>
    <row r="15389" spans="1:14" s="333" customFormat="1" ht="25.5" hidden="1" customHeight="1" x14ac:dyDescent="0.2">
      <c r="A15389" s="334" t="s">
        <v>0</v>
      </c>
      <c r="B15389" s="339" t="s">
        <v>118</v>
      </c>
      <c r="C15389" s="338">
        <f t="shared" si="5299"/>
        <v>0</v>
      </c>
      <c r="D15389" s="338">
        <f>SUM(D15390,D15393,D15396)</f>
        <v>0</v>
      </c>
      <c r="E15389" s="338">
        <f>SUM(E15390,E15393,E15396)</f>
        <v>0</v>
      </c>
      <c r="F15389" s="338">
        <f t="shared" si="5300"/>
        <v>0</v>
      </c>
      <c r="G15389" s="338">
        <f>SUM(G15390,G15393,G15396)</f>
        <v>0</v>
      </c>
      <c r="H15389" s="483">
        <f>SUM(H15390,H15393,H15396)</f>
        <v>0</v>
      </c>
      <c r="I15389" s="338">
        <f t="shared" si="5301"/>
        <v>0</v>
      </c>
      <c r="J15389" s="338">
        <f>SUM(J15390,J15393,J15396)</f>
        <v>0</v>
      </c>
      <c r="K15389" s="483">
        <f>SUM(K15390,K15393,K15396)</f>
        <v>0</v>
      </c>
      <c r="L15389" s="338">
        <f t="shared" si="5302"/>
        <v>0</v>
      </c>
      <c r="M15389" s="338">
        <f>SUM(M15390,M15393,M15396)</f>
        <v>0</v>
      </c>
      <c r="N15389" s="483">
        <f>SUM(N15390,N15393,N15396)</f>
        <v>0</v>
      </c>
    </row>
    <row r="15390" spans="1:14" customFormat="1" ht="15.75" hidden="1" customHeight="1" thickBot="1" x14ac:dyDescent="0.3">
      <c r="A15390" s="140" t="s">
        <v>0</v>
      </c>
      <c r="B15390" s="147" t="s">
        <v>119</v>
      </c>
      <c r="C15390" s="142">
        <f t="shared" si="5299"/>
        <v>0</v>
      </c>
      <c r="D15390" s="142">
        <f>SUM(D15391:D15392)</f>
        <v>0</v>
      </c>
      <c r="E15390" s="142">
        <f>SUM(E15391:E15392)</f>
        <v>0</v>
      </c>
      <c r="F15390" s="142">
        <f t="shared" si="5300"/>
        <v>0</v>
      </c>
      <c r="G15390" s="142">
        <f>SUM(G15391:G15392)</f>
        <v>0</v>
      </c>
      <c r="H15390" s="477">
        <f>SUM(H15391:H15392)</f>
        <v>0</v>
      </c>
      <c r="I15390" s="142">
        <f t="shared" si="5301"/>
        <v>0</v>
      </c>
      <c r="J15390" s="142">
        <f>SUM(J15391:J15392)</f>
        <v>0</v>
      </c>
      <c r="K15390" s="477">
        <f>SUM(K15391:K15392)</f>
        <v>0</v>
      </c>
      <c r="L15390" s="142">
        <f t="shared" si="5302"/>
        <v>0</v>
      </c>
      <c r="M15390" s="142">
        <f>SUM(M15391:M15392)</f>
        <v>0</v>
      </c>
      <c r="N15390" s="477">
        <f>SUM(N15391:N15392)</f>
        <v>0</v>
      </c>
    </row>
    <row r="15391" spans="1:14" customFormat="1" ht="15.75" hidden="1" customHeight="1" thickBot="1" x14ac:dyDescent="0.3">
      <c r="A15391" s="1" t="s">
        <v>0</v>
      </c>
      <c r="B15391" s="5" t="s">
        <v>120</v>
      </c>
      <c r="C15391" s="9">
        <f t="shared" si="5299"/>
        <v>0</v>
      </c>
      <c r="D15391" s="9">
        <v>0</v>
      </c>
      <c r="E15391" s="9">
        <v>0</v>
      </c>
      <c r="F15391" s="9">
        <f t="shared" si="5300"/>
        <v>0</v>
      </c>
      <c r="G15391" s="9">
        <v>0</v>
      </c>
      <c r="H15391" s="467">
        <v>0</v>
      </c>
      <c r="I15391" s="9">
        <f t="shared" si="5301"/>
        <v>0</v>
      </c>
      <c r="J15391" s="9">
        <v>0</v>
      </c>
      <c r="K15391" s="467">
        <v>0</v>
      </c>
      <c r="L15391" s="9">
        <f t="shared" si="5302"/>
        <v>0</v>
      </c>
      <c r="M15391" s="9">
        <v>0</v>
      </c>
      <c r="N15391" s="467">
        <v>0</v>
      </c>
    </row>
    <row r="15392" spans="1:14" customFormat="1" ht="15.75" hidden="1" customHeight="1" thickBot="1" x14ac:dyDescent="0.3">
      <c r="A15392" s="1" t="s">
        <v>0</v>
      </c>
      <c r="B15392" s="5" t="s">
        <v>121</v>
      </c>
      <c r="C15392" s="9">
        <f t="shared" si="5299"/>
        <v>0</v>
      </c>
      <c r="D15392" s="9">
        <v>0</v>
      </c>
      <c r="E15392" s="9">
        <v>0</v>
      </c>
      <c r="F15392" s="9">
        <f t="shared" si="5300"/>
        <v>0</v>
      </c>
      <c r="G15392" s="9">
        <v>0</v>
      </c>
      <c r="H15392" s="467">
        <v>0</v>
      </c>
      <c r="I15392" s="9">
        <f t="shared" si="5301"/>
        <v>0</v>
      </c>
      <c r="J15392" s="9">
        <v>0</v>
      </c>
      <c r="K15392" s="467">
        <v>0</v>
      </c>
      <c r="L15392" s="9">
        <f t="shared" si="5302"/>
        <v>0</v>
      </c>
      <c r="M15392" s="9">
        <v>0</v>
      </c>
      <c r="N15392" s="467">
        <v>0</v>
      </c>
    </row>
    <row r="15393" spans="1:14" customFormat="1" ht="15.75" hidden="1" customHeight="1" thickBot="1" x14ac:dyDescent="0.3">
      <c r="A15393" s="1" t="s">
        <v>0</v>
      </c>
      <c r="B15393" s="4" t="s">
        <v>122</v>
      </c>
      <c r="C15393" s="9">
        <f t="shared" si="5299"/>
        <v>0</v>
      </c>
      <c r="D15393" s="9">
        <f>SUM(D15394:D15395)</f>
        <v>0</v>
      </c>
      <c r="E15393" s="9">
        <f>SUM(E15394:E15395)</f>
        <v>0</v>
      </c>
      <c r="F15393" s="9">
        <f t="shared" si="5300"/>
        <v>0</v>
      </c>
      <c r="G15393" s="9">
        <f>SUM(G15394:G15395)</f>
        <v>0</v>
      </c>
      <c r="H15393" s="467">
        <f>SUM(H15394:H15395)</f>
        <v>0</v>
      </c>
      <c r="I15393" s="9">
        <f t="shared" si="5301"/>
        <v>0</v>
      </c>
      <c r="J15393" s="9">
        <f>SUM(J15394:J15395)</f>
        <v>0</v>
      </c>
      <c r="K15393" s="467">
        <f>SUM(K15394:K15395)</f>
        <v>0</v>
      </c>
      <c r="L15393" s="9">
        <f t="shared" si="5302"/>
        <v>0</v>
      </c>
      <c r="M15393" s="9">
        <f>SUM(M15394:M15395)</f>
        <v>0</v>
      </c>
      <c r="N15393" s="467">
        <f>SUM(N15394:N15395)</f>
        <v>0</v>
      </c>
    </row>
    <row r="15394" spans="1:14" customFormat="1" ht="15.75" hidden="1" customHeight="1" thickBot="1" x14ac:dyDescent="0.3">
      <c r="A15394" s="1" t="s">
        <v>0</v>
      </c>
      <c r="B15394" s="5" t="s">
        <v>120</v>
      </c>
      <c r="C15394" s="9">
        <f t="shared" si="5299"/>
        <v>0</v>
      </c>
      <c r="D15394" s="9">
        <v>0</v>
      </c>
      <c r="E15394" s="9">
        <v>0</v>
      </c>
      <c r="F15394" s="9">
        <f t="shared" si="5300"/>
        <v>0</v>
      </c>
      <c r="G15394" s="9">
        <v>0</v>
      </c>
      <c r="H15394" s="467">
        <v>0</v>
      </c>
      <c r="I15394" s="9">
        <f t="shared" si="5301"/>
        <v>0</v>
      </c>
      <c r="J15394" s="9">
        <v>0</v>
      </c>
      <c r="K15394" s="467">
        <v>0</v>
      </c>
      <c r="L15394" s="9">
        <f t="shared" si="5302"/>
        <v>0</v>
      </c>
      <c r="M15394" s="9">
        <v>0</v>
      </c>
      <c r="N15394" s="467">
        <v>0</v>
      </c>
    </row>
    <row r="15395" spans="1:14" customFormat="1" ht="15.75" hidden="1" customHeight="1" thickBot="1" x14ac:dyDescent="0.3">
      <c r="A15395" s="1" t="s">
        <v>0</v>
      </c>
      <c r="B15395" s="5" t="s">
        <v>121</v>
      </c>
      <c r="C15395" s="9">
        <f t="shared" si="5299"/>
        <v>0</v>
      </c>
      <c r="D15395" s="9">
        <v>0</v>
      </c>
      <c r="E15395" s="9">
        <v>0</v>
      </c>
      <c r="F15395" s="9">
        <f t="shared" si="5300"/>
        <v>0</v>
      </c>
      <c r="G15395" s="9">
        <v>0</v>
      </c>
      <c r="H15395" s="467">
        <v>0</v>
      </c>
      <c r="I15395" s="9">
        <f t="shared" si="5301"/>
        <v>0</v>
      </c>
      <c r="J15395" s="9">
        <v>0</v>
      </c>
      <c r="K15395" s="467">
        <v>0</v>
      </c>
      <c r="L15395" s="9">
        <f t="shared" si="5302"/>
        <v>0</v>
      </c>
      <c r="M15395" s="9">
        <v>0</v>
      </c>
      <c r="N15395" s="467">
        <v>0</v>
      </c>
    </row>
    <row r="15396" spans="1:14" customFormat="1" ht="45.75" hidden="1" customHeight="1" thickBot="1" x14ac:dyDescent="0.3">
      <c r="A15396" s="1" t="s">
        <v>0</v>
      </c>
      <c r="B15396" s="4" t="s">
        <v>123</v>
      </c>
      <c r="C15396" s="9">
        <f t="shared" si="5299"/>
        <v>0</v>
      </c>
      <c r="D15396" s="9">
        <f>SUM(D15397:D15398)</f>
        <v>0</v>
      </c>
      <c r="E15396" s="9">
        <f>SUM(E15397:E15398)</f>
        <v>0</v>
      </c>
      <c r="F15396" s="9">
        <f t="shared" si="5300"/>
        <v>0</v>
      </c>
      <c r="G15396" s="9">
        <f>SUM(G15397:G15398)</f>
        <v>0</v>
      </c>
      <c r="H15396" s="467">
        <f>SUM(H15397:H15398)</f>
        <v>0</v>
      </c>
      <c r="I15396" s="9">
        <f t="shared" si="5301"/>
        <v>0</v>
      </c>
      <c r="J15396" s="9">
        <f>SUM(J15397:J15398)</f>
        <v>0</v>
      </c>
      <c r="K15396" s="467">
        <f>SUM(K15397:K15398)</f>
        <v>0</v>
      </c>
      <c r="L15396" s="9">
        <f t="shared" si="5302"/>
        <v>0</v>
      </c>
      <c r="M15396" s="9">
        <f>SUM(M15397:M15398)</f>
        <v>0</v>
      </c>
      <c r="N15396" s="467">
        <f>SUM(N15397:N15398)</f>
        <v>0</v>
      </c>
    </row>
    <row r="15397" spans="1:14" customFormat="1" ht="15.75" hidden="1" customHeight="1" thickBot="1" x14ac:dyDescent="0.3">
      <c r="A15397" s="1" t="s">
        <v>0</v>
      </c>
      <c r="B15397" s="5" t="s">
        <v>120</v>
      </c>
      <c r="C15397" s="9">
        <f t="shared" si="5299"/>
        <v>0</v>
      </c>
      <c r="D15397" s="9">
        <v>0</v>
      </c>
      <c r="E15397" s="9">
        <v>0</v>
      </c>
      <c r="F15397" s="9">
        <f t="shared" si="5300"/>
        <v>0</v>
      </c>
      <c r="G15397" s="9">
        <v>0</v>
      </c>
      <c r="H15397" s="467">
        <v>0</v>
      </c>
      <c r="I15397" s="9">
        <f t="shared" si="5301"/>
        <v>0</v>
      </c>
      <c r="J15397" s="9">
        <v>0</v>
      </c>
      <c r="K15397" s="467">
        <v>0</v>
      </c>
      <c r="L15397" s="9">
        <f t="shared" si="5302"/>
        <v>0</v>
      </c>
      <c r="M15397" s="9">
        <v>0</v>
      </c>
      <c r="N15397" s="467">
        <v>0</v>
      </c>
    </row>
    <row r="15398" spans="1:14" customFormat="1" ht="15" hidden="1" customHeight="1" x14ac:dyDescent="0.25">
      <c r="A15398" s="133" t="s">
        <v>0</v>
      </c>
      <c r="B15398" s="136" t="s">
        <v>121</v>
      </c>
      <c r="C15398" s="135">
        <f t="shared" si="5299"/>
        <v>0</v>
      </c>
      <c r="D15398" s="135">
        <v>0</v>
      </c>
      <c r="E15398" s="135">
        <v>0</v>
      </c>
      <c r="F15398" s="135">
        <f t="shared" si="5300"/>
        <v>0</v>
      </c>
      <c r="G15398" s="135">
        <v>0</v>
      </c>
      <c r="H15398" s="476">
        <v>0</v>
      </c>
      <c r="I15398" s="135">
        <f t="shared" si="5301"/>
        <v>0</v>
      </c>
      <c r="J15398" s="135">
        <v>0</v>
      </c>
      <c r="K15398" s="476">
        <v>0</v>
      </c>
      <c r="L15398" s="135">
        <f t="shared" si="5302"/>
        <v>0</v>
      </c>
      <c r="M15398" s="135">
        <v>0</v>
      </c>
      <c r="N15398" s="476">
        <v>0</v>
      </c>
    </row>
    <row r="15399" spans="1:14" s="333" customFormat="1" ht="12.75" hidden="1" customHeight="1" x14ac:dyDescent="0.2">
      <c r="A15399" s="334" t="s">
        <v>0</v>
      </c>
      <c r="B15399" s="339" t="s">
        <v>124</v>
      </c>
      <c r="C15399" s="338">
        <f t="shared" si="5299"/>
        <v>0</v>
      </c>
      <c r="D15399" s="338">
        <f>SUM(D15400:D15401)</f>
        <v>0</v>
      </c>
      <c r="E15399" s="338">
        <f>SUM(E15400:E15401)</f>
        <v>0</v>
      </c>
      <c r="F15399" s="338">
        <f t="shared" si="5300"/>
        <v>0</v>
      </c>
      <c r="G15399" s="338">
        <f>SUM(G15400:G15401)</f>
        <v>0</v>
      </c>
      <c r="H15399" s="483">
        <f>SUM(H15400:H15401)</f>
        <v>0</v>
      </c>
      <c r="I15399" s="338">
        <f t="shared" si="5301"/>
        <v>0</v>
      </c>
      <c r="J15399" s="338">
        <f>SUM(J15400:J15401)</f>
        <v>0</v>
      </c>
      <c r="K15399" s="483">
        <f>SUM(K15400:K15401)</f>
        <v>0</v>
      </c>
      <c r="L15399" s="338">
        <f t="shared" si="5302"/>
        <v>0</v>
      </c>
      <c r="M15399" s="338">
        <f>SUM(M15400:M15401)</f>
        <v>0</v>
      </c>
      <c r="N15399" s="483">
        <f>SUM(N15400:N15401)</f>
        <v>0</v>
      </c>
    </row>
    <row r="15400" spans="1:14" customFormat="1" ht="60.75" hidden="1" customHeight="1" thickBot="1" x14ac:dyDescent="0.3">
      <c r="A15400" s="140" t="s">
        <v>0</v>
      </c>
      <c r="B15400" s="147" t="s">
        <v>125</v>
      </c>
      <c r="C15400" s="142">
        <f t="shared" si="5299"/>
        <v>0</v>
      </c>
      <c r="D15400" s="142">
        <v>0</v>
      </c>
      <c r="E15400" s="142">
        <v>0</v>
      </c>
      <c r="F15400" s="142">
        <f t="shared" si="5300"/>
        <v>0</v>
      </c>
      <c r="G15400" s="142">
        <v>0</v>
      </c>
      <c r="H15400" s="477">
        <v>0</v>
      </c>
      <c r="I15400" s="142">
        <f t="shared" si="5301"/>
        <v>0</v>
      </c>
      <c r="J15400" s="142">
        <v>0</v>
      </c>
      <c r="K15400" s="477">
        <v>0</v>
      </c>
      <c r="L15400" s="142">
        <f t="shared" si="5302"/>
        <v>0</v>
      </c>
      <c r="M15400" s="142">
        <v>0</v>
      </c>
      <c r="N15400" s="477">
        <v>0</v>
      </c>
    </row>
    <row r="15401" spans="1:14" customFormat="1" ht="15.75" hidden="1" customHeight="1" thickBot="1" x14ac:dyDescent="0.3">
      <c r="A15401" s="1" t="s">
        <v>0</v>
      </c>
      <c r="B15401" s="4" t="s">
        <v>126</v>
      </c>
      <c r="C15401" s="9">
        <f t="shared" si="5299"/>
        <v>0</v>
      </c>
      <c r="D15401" s="9">
        <f>SUM(D15402,D15421)</f>
        <v>0</v>
      </c>
      <c r="E15401" s="9">
        <f>SUM(E15402,E15421)</f>
        <v>0</v>
      </c>
      <c r="F15401" s="9">
        <f t="shared" si="5300"/>
        <v>0</v>
      </c>
      <c r="G15401" s="9">
        <f>SUM(G15402,G15421)</f>
        <v>0</v>
      </c>
      <c r="H15401" s="467">
        <f>SUM(H15402,H15421)</f>
        <v>0</v>
      </c>
      <c r="I15401" s="9">
        <f t="shared" si="5301"/>
        <v>0</v>
      </c>
      <c r="J15401" s="9">
        <f>SUM(J15402,J15421)</f>
        <v>0</v>
      </c>
      <c r="K15401" s="467">
        <f>SUM(K15402,K15421)</f>
        <v>0</v>
      </c>
      <c r="L15401" s="9">
        <f t="shared" si="5302"/>
        <v>0</v>
      </c>
      <c r="M15401" s="9">
        <f>SUM(M15402,M15421)</f>
        <v>0</v>
      </c>
      <c r="N15401" s="467">
        <f>SUM(N15402,N15421)</f>
        <v>0</v>
      </c>
    </row>
    <row r="15402" spans="1:14" customFormat="1" ht="30.75" hidden="1" customHeight="1" thickBot="1" x14ac:dyDescent="0.3">
      <c r="A15402" s="1" t="s">
        <v>0</v>
      </c>
      <c r="B15402" s="5" t="s">
        <v>127</v>
      </c>
      <c r="C15402" s="9">
        <f t="shared" si="5299"/>
        <v>0</v>
      </c>
      <c r="D15402" s="9">
        <f>SUM(D15403:D15420)</f>
        <v>0</v>
      </c>
      <c r="E15402" s="9">
        <f>SUM(E15403:E15420)</f>
        <v>0</v>
      </c>
      <c r="F15402" s="9">
        <f t="shared" si="5300"/>
        <v>0</v>
      </c>
      <c r="G15402" s="9">
        <f>SUM(G15403:G15420)</f>
        <v>0</v>
      </c>
      <c r="H15402" s="467">
        <f>SUM(H15403:H15420)</f>
        <v>0</v>
      </c>
      <c r="I15402" s="9">
        <f t="shared" si="5301"/>
        <v>0</v>
      </c>
      <c r="J15402" s="9">
        <f>SUM(J15403:J15420)</f>
        <v>0</v>
      </c>
      <c r="K15402" s="467">
        <f>SUM(K15403:K15420)</f>
        <v>0</v>
      </c>
      <c r="L15402" s="9">
        <f t="shared" si="5302"/>
        <v>0</v>
      </c>
      <c r="M15402" s="9">
        <f>SUM(M15403:M15420)</f>
        <v>0</v>
      </c>
      <c r="N15402" s="467">
        <f>SUM(N15403:N15420)</f>
        <v>0</v>
      </c>
    </row>
    <row r="15403" spans="1:14" customFormat="1" ht="120.75" hidden="1" customHeight="1" thickBot="1" x14ac:dyDescent="0.3">
      <c r="A15403" s="1" t="s">
        <v>0</v>
      </c>
      <c r="B15403" s="6" t="s">
        <v>128</v>
      </c>
      <c r="C15403" s="9">
        <f t="shared" si="5299"/>
        <v>0</v>
      </c>
      <c r="D15403" s="9">
        <v>0</v>
      </c>
      <c r="E15403" s="9">
        <v>0</v>
      </c>
      <c r="F15403" s="9">
        <f t="shared" si="5300"/>
        <v>0</v>
      </c>
      <c r="G15403" s="9">
        <v>0</v>
      </c>
      <c r="H15403" s="467">
        <v>0</v>
      </c>
      <c r="I15403" s="9">
        <f t="shared" si="5301"/>
        <v>0</v>
      </c>
      <c r="J15403" s="9">
        <v>0</v>
      </c>
      <c r="K15403" s="467">
        <v>0</v>
      </c>
      <c r="L15403" s="9">
        <f t="shared" si="5302"/>
        <v>0</v>
      </c>
      <c r="M15403" s="9">
        <v>0</v>
      </c>
      <c r="N15403" s="467">
        <v>0</v>
      </c>
    </row>
    <row r="15404" spans="1:14" customFormat="1" ht="3.75" hidden="1" customHeight="1" thickTop="1" thickBot="1" x14ac:dyDescent="0.3">
      <c r="A15404" s="1" t="s">
        <v>0</v>
      </c>
      <c r="B15404" s="6" t="s">
        <v>129</v>
      </c>
      <c r="C15404" s="9">
        <f t="shared" si="5299"/>
        <v>0</v>
      </c>
      <c r="D15404" s="9">
        <v>0</v>
      </c>
      <c r="E15404" s="9">
        <v>0</v>
      </c>
      <c r="F15404" s="9">
        <f t="shared" si="5300"/>
        <v>0</v>
      </c>
      <c r="G15404" s="9">
        <v>0</v>
      </c>
      <c r="H15404" s="467">
        <v>0</v>
      </c>
      <c r="I15404" s="9">
        <f t="shared" si="5301"/>
        <v>0</v>
      </c>
      <c r="J15404" s="9">
        <v>0</v>
      </c>
      <c r="K15404" s="467">
        <v>0</v>
      </c>
      <c r="L15404" s="9">
        <f t="shared" si="5302"/>
        <v>0</v>
      </c>
      <c r="M15404" s="9">
        <v>0</v>
      </c>
      <c r="N15404" s="467">
        <v>0</v>
      </c>
    </row>
    <row r="15405" spans="1:14" customFormat="1" ht="30.75" hidden="1" customHeight="1" thickBot="1" x14ac:dyDescent="0.3">
      <c r="A15405" s="1" t="s">
        <v>0</v>
      </c>
      <c r="B15405" s="6" t="s">
        <v>130</v>
      </c>
      <c r="C15405" s="9">
        <f t="shared" si="5299"/>
        <v>0</v>
      </c>
      <c r="D15405" s="9">
        <v>0</v>
      </c>
      <c r="E15405" s="9">
        <v>0</v>
      </c>
      <c r="F15405" s="9">
        <f t="shared" si="5300"/>
        <v>0</v>
      </c>
      <c r="G15405" s="9">
        <v>0</v>
      </c>
      <c r="H15405" s="467">
        <v>0</v>
      </c>
      <c r="I15405" s="9">
        <f t="shared" si="5301"/>
        <v>0</v>
      </c>
      <c r="J15405" s="9">
        <v>0</v>
      </c>
      <c r="K15405" s="467">
        <v>0</v>
      </c>
      <c r="L15405" s="9">
        <f t="shared" si="5302"/>
        <v>0</v>
      </c>
      <c r="M15405" s="9">
        <v>0</v>
      </c>
      <c r="N15405" s="467">
        <v>0</v>
      </c>
    </row>
    <row r="15406" spans="1:14" customFormat="1" ht="45.75" hidden="1" customHeight="1" thickBot="1" x14ac:dyDescent="0.3">
      <c r="A15406" s="1" t="s">
        <v>0</v>
      </c>
      <c r="B15406" s="6" t="s">
        <v>131</v>
      </c>
      <c r="C15406" s="9">
        <f t="shared" si="5299"/>
        <v>0</v>
      </c>
      <c r="D15406" s="9">
        <v>0</v>
      </c>
      <c r="E15406" s="9">
        <v>0</v>
      </c>
      <c r="F15406" s="9">
        <f t="shared" si="5300"/>
        <v>0</v>
      </c>
      <c r="G15406" s="9">
        <v>0</v>
      </c>
      <c r="H15406" s="467">
        <v>0</v>
      </c>
      <c r="I15406" s="9">
        <f t="shared" si="5301"/>
        <v>0</v>
      </c>
      <c r="J15406" s="9">
        <v>0</v>
      </c>
      <c r="K15406" s="467">
        <v>0</v>
      </c>
      <c r="L15406" s="9">
        <f t="shared" si="5302"/>
        <v>0</v>
      </c>
      <c r="M15406" s="9">
        <v>0</v>
      </c>
      <c r="N15406" s="467">
        <v>0</v>
      </c>
    </row>
    <row r="15407" spans="1:14" customFormat="1" ht="30.75" hidden="1" customHeight="1" thickBot="1" x14ac:dyDescent="0.3">
      <c r="A15407" s="1" t="s">
        <v>0</v>
      </c>
      <c r="B15407" s="6" t="s">
        <v>132</v>
      </c>
      <c r="C15407" s="9">
        <f t="shared" si="5299"/>
        <v>0</v>
      </c>
      <c r="D15407" s="9">
        <v>0</v>
      </c>
      <c r="E15407" s="9">
        <v>0</v>
      </c>
      <c r="F15407" s="9">
        <f t="shared" si="5300"/>
        <v>0</v>
      </c>
      <c r="G15407" s="9">
        <v>0</v>
      </c>
      <c r="H15407" s="467">
        <v>0</v>
      </c>
      <c r="I15407" s="9">
        <f t="shared" si="5301"/>
        <v>0</v>
      </c>
      <c r="J15407" s="9">
        <v>0</v>
      </c>
      <c r="K15407" s="467">
        <v>0</v>
      </c>
      <c r="L15407" s="9">
        <f t="shared" si="5302"/>
        <v>0</v>
      </c>
      <c r="M15407" s="9">
        <v>0</v>
      </c>
      <c r="N15407" s="467">
        <v>0</v>
      </c>
    </row>
    <row r="15408" spans="1:14" customFormat="1" ht="30.75" hidden="1" customHeight="1" thickBot="1" x14ac:dyDescent="0.3">
      <c r="A15408" s="1" t="s">
        <v>0</v>
      </c>
      <c r="B15408" s="6" t="s">
        <v>133</v>
      </c>
      <c r="C15408" s="9">
        <f t="shared" si="5299"/>
        <v>0</v>
      </c>
      <c r="D15408" s="9">
        <v>0</v>
      </c>
      <c r="E15408" s="9">
        <v>0</v>
      </c>
      <c r="F15408" s="9">
        <f t="shared" si="5300"/>
        <v>0</v>
      </c>
      <c r="G15408" s="9">
        <v>0</v>
      </c>
      <c r="H15408" s="467">
        <v>0</v>
      </c>
      <c r="I15408" s="9">
        <f t="shared" si="5301"/>
        <v>0</v>
      </c>
      <c r="J15408" s="9">
        <v>0</v>
      </c>
      <c r="K15408" s="467">
        <v>0</v>
      </c>
      <c r="L15408" s="9">
        <f t="shared" si="5302"/>
        <v>0</v>
      </c>
      <c r="M15408" s="9">
        <v>0</v>
      </c>
      <c r="N15408" s="467">
        <v>0</v>
      </c>
    </row>
    <row r="15409" spans="1:14" customFormat="1" ht="30.75" hidden="1" customHeight="1" thickBot="1" x14ac:dyDescent="0.3">
      <c r="A15409" s="1" t="s">
        <v>0</v>
      </c>
      <c r="B15409" s="6" t="s">
        <v>134</v>
      </c>
      <c r="C15409" s="9">
        <f t="shared" si="5299"/>
        <v>0</v>
      </c>
      <c r="D15409" s="9">
        <v>0</v>
      </c>
      <c r="E15409" s="9">
        <v>0</v>
      </c>
      <c r="F15409" s="9">
        <f t="shared" si="5300"/>
        <v>0</v>
      </c>
      <c r="G15409" s="9">
        <v>0</v>
      </c>
      <c r="H15409" s="467">
        <v>0</v>
      </c>
      <c r="I15409" s="9">
        <f t="shared" si="5301"/>
        <v>0</v>
      </c>
      <c r="J15409" s="9">
        <v>0</v>
      </c>
      <c r="K15409" s="467">
        <v>0</v>
      </c>
      <c r="L15409" s="9">
        <f t="shared" si="5302"/>
        <v>0</v>
      </c>
      <c r="M15409" s="9">
        <v>0</v>
      </c>
      <c r="N15409" s="467">
        <v>0</v>
      </c>
    </row>
    <row r="15410" spans="1:14" customFormat="1" ht="45.75" hidden="1" customHeight="1" thickBot="1" x14ac:dyDescent="0.3">
      <c r="A15410" s="1" t="s">
        <v>0</v>
      </c>
      <c r="B15410" s="6" t="s">
        <v>135</v>
      </c>
      <c r="C15410" s="9">
        <f t="shared" si="5299"/>
        <v>0</v>
      </c>
      <c r="D15410" s="9">
        <v>0</v>
      </c>
      <c r="E15410" s="9">
        <v>0</v>
      </c>
      <c r="F15410" s="9">
        <f t="shared" si="5300"/>
        <v>0</v>
      </c>
      <c r="G15410" s="9">
        <v>0</v>
      </c>
      <c r="H15410" s="467">
        <v>0</v>
      </c>
      <c r="I15410" s="9">
        <f t="shared" si="5301"/>
        <v>0</v>
      </c>
      <c r="J15410" s="9">
        <v>0</v>
      </c>
      <c r="K15410" s="467">
        <v>0</v>
      </c>
      <c r="L15410" s="9">
        <f t="shared" si="5302"/>
        <v>0</v>
      </c>
      <c r="M15410" s="9">
        <v>0</v>
      </c>
      <c r="N15410" s="467">
        <v>0</v>
      </c>
    </row>
    <row r="15411" spans="1:14" customFormat="1" ht="60.75" hidden="1" customHeight="1" thickBot="1" x14ac:dyDescent="0.3">
      <c r="A15411" s="1" t="s">
        <v>0</v>
      </c>
      <c r="B15411" s="6" t="s">
        <v>136</v>
      </c>
      <c r="C15411" s="9">
        <f t="shared" si="5299"/>
        <v>0</v>
      </c>
      <c r="D15411" s="9">
        <v>0</v>
      </c>
      <c r="E15411" s="9">
        <v>0</v>
      </c>
      <c r="F15411" s="9">
        <f t="shared" si="5300"/>
        <v>0</v>
      </c>
      <c r="G15411" s="9">
        <v>0</v>
      </c>
      <c r="H15411" s="467">
        <v>0</v>
      </c>
      <c r="I15411" s="9">
        <f t="shared" si="5301"/>
        <v>0</v>
      </c>
      <c r="J15411" s="9">
        <v>0</v>
      </c>
      <c r="K15411" s="467">
        <v>0</v>
      </c>
      <c r="L15411" s="9">
        <f t="shared" si="5302"/>
        <v>0</v>
      </c>
      <c r="M15411" s="9">
        <v>0</v>
      </c>
      <c r="N15411" s="467">
        <v>0</v>
      </c>
    </row>
    <row r="15412" spans="1:14" customFormat="1" ht="13.5" hidden="1" customHeight="1" thickTop="1" thickBot="1" x14ac:dyDescent="0.3">
      <c r="A15412" s="1" t="s">
        <v>0</v>
      </c>
      <c r="B15412" s="6" t="s">
        <v>137</v>
      </c>
      <c r="C15412" s="9">
        <f t="shared" si="5299"/>
        <v>0</v>
      </c>
      <c r="D15412" s="9">
        <v>0</v>
      </c>
      <c r="E15412" s="9">
        <v>0</v>
      </c>
      <c r="F15412" s="9">
        <f t="shared" si="5300"/>
        <v>0</v>
      </c>
      <c r="G15412" s="9">
        <v>0</v>
      </c>
      <c r="H15412" s="467">
        <v>0</v>
      </c>
      <c r="I15412" s="9">
        <f t="shared" si="5301"/>
        <v>0</v>
      </c>
      <c r="J15412" s="9">
        <v>0</v>
      </c>
      <c r="K15412" s="467">
        <v>0</v>
      </c>
      <c r="L15412" s="9">
        <f t="shared" si="5302"/>
        <v>0</v>
      </c>
      <c r="M15412" s="9">
        <v>0</v>
      </c>
      <c r="N15412" s="467">
        <v>0</v>
      </c>
    </row>
    <row r="15413" spans="1:14" customFormat="1" ht="60.75" hidden="1" customHeight="1" thickBot="1" x14ac:dyDescent="0.3">
      <c r="A15413" s="1" t="s">
        <v>0</v>
      </c>
      <c r="B15413" s="6" t="s">
        <v>138</v>
      </c>
      <c r="C15413" s="9">
        <f t="shared" si="5299"/>
        <v>0</v>
      </c>
      <c r="D15413" s="9">
        <v>0</v>
      </c>
      <c r="E15413" s="9">
        <v>0</v>
      </c>
      <c r="F15413" s="9">
        <f t="shared" si="5300"/>
        <v>0</v>
      </c>
      <c r="G15413" s="9">
        <v>0</v>
      </c>
      <c r="H15413" s="467">
        <v>0</v>
      </c>
      <c r="I15413" s="9">
        <f t="shared" si="5301"/>
        <v>0</v>
      </c>
      <c r="J15413" s="9">
        <v>0</v>
      </c>
      <c r="K15413" s="467">
        <v>0</v>
      </c>
      <c r="L15413" s="9">
        <f t="shared" si="5302"/>
        <v>0</v>
      </c>
      <c r="M15413" s="9">
        <v>0</v>
      </c>
      <c r="N15413" s="467">
        <v>0</v>
      </c>
    </row>
    <row r="15414" spans="1:14" customFormat="1" ht="60.75" hidden="1" customHeight="1" thickBot="1" x14ac:dyDescent="0.3">
      <c r="A15414" s="1" t="s">
        <v>0</v>
      </c>
      <c r="B15414" s="6" t="s">
        <v>139</v>
      </c>
      <c r="C15414" s="9">
        <f t="shared" si="5299"/>
        <v>0</v>
      </c>
      <c r="D15414" s="9">
        <v>0</v>
      </c>
      <c r="E15414" s="9">
        <v>0</v>
      </c>
      <c r="F15414" s="9">
        <f t="shared" si="5300"/>
        <v>0</v>
      </c>
      <c r="G15414" s="9">
        <v>0</v>
      </c>
      <c r="H15414" s="467">
        <v>0</v>
      </c>
      <c r="I15414" s="9">
        <f t="shared" si="5301"/>
        <v>0</v>
      </c>
      <c r="J15414" s="9">
        <v>0</v>
      </c>
      <c r="K15414" s="467">
        <v>0</v>
      </c>
      <c r="L15414" s="9">
        <f t="shared" si="5302"/>
        <v>0</v>
      </c>
      <c r="M15414" s="9">
        <v>0</v>
      </c>
      <c r="N15414" s="467">
        <v>0</v>
      </c>
    </row>
    <row r="15415" spans="1:14" customFormat="1" ht="45.75" hidden="1" customHeight="1" thickBot="1" x14ac:dyDescent="0.3">
      <c r="A15415" s="1" t="s">
        <v>0</v>
      </c>
      <c r="B15415" s="6" t="s">
        <v>140</v>
      </c>
      <c r="C15415" s="9">
        <f t="shared" si="5299"/>
        <v>0</v>
      </c>
      <c r="D15415" s="9">
        <v>0</v>
      </c>
      <c r="E15415" s="9">
        <v>0</v>
      </c>
      <c r="F15415" s="9">
        <f t="shared" si="5300"/>
        <v>0</v>
      </c>
      <c r="G15415" s="9">
        <v>0</v>
      </c>
      <c r="H15415" s="467">
        <v>0</v>
      </c>
      <c r="I15415" s="9">
        <f t="shared" si="5301"/>
        <v>0</v>
      </c>
      <c r="J15415" s="9">
        <v>0</v>
      </c>
      <c r="K15415" s="467">
        <v>0</v>
      </c>
      <c r="L15415" s="9">
        <f t="shared" si="5302"/>
        <v>0</v>
      </c>
      <c r="M15415" s="9">
        <v>0</v>
      </c>
      <c r="N15415" s="467">
        <v>0</v>
      </c>
    </row>
    <row r="15416" spans="1:14" customFormat="1" ht="75.75" hidden="1" customHeight="1" thickBot="1" x14ac:dyDescent="0.3">
      <c r="A15416" s="1" t="s">
        <v>0</v>
      </c>
      <c r="B15416" s="6" t="s">
        <v>141</v>
      </c>
      <c r="C15416" s="9">
        <f t="shared" si="5299"/>
        <v>0</v>
      </c>
      <c r="D15416" s="9">
        <v>0</v>
      </c>
      <c r="E15416" s="9">
        <v>0</v>
      </c>
      <c r="F15416" s="9">
        <f t="shared" si="5300"/>
        <v>0</v>
      </c>
      <c r="G15416" s="9">
        <v>0</v>
      </c>
      <c r="H15416" s="467">
        <v>0</v>
      </c>
      <c r="I15416" s="9">
        <f t="shared" si="5301"/>
        <v>0</v>
      </c>
      <c r="J15416" s="9">
        <v>0</v>
      </c>
      <c r="K15416" s="467">
        <v>0</v>
      </c>
      <c r="L15416" s="9">
        <f t="shared" si="5302"/>
        <v>0</v>
      </c>
      <c r="M15416" s="9">
        <v>0</v>
      </c>
      <c r="N15416" s="467">
        <v>0</v>
      </c>
    </row>
    <row r="15417" spans="1:14" customFormat="1" ht="21" hidden="1" customHeight="1" thickTop="1" thickBot="1" x14ac:dyDescent="0.3">
      <c r="A15417" s="1" t="s">
        <v>0</v>
      </c>
      <c r="B15417" s="6" t="s">
        <v>142</v>
      </c>
      <c r="C15417" s="9">
        <f t="shared" si="5299"/>
        <v>0</v>
      </c>
      <c r="D15417" s="9">
        <v>0</v>
      </c>
      <c r="E15417" s="9">
        <v>0</v>
      </c>
      <c r="F15417" s="9">
        <f t="shared" si="5300"/>
        <v>0</v>
      </c>
      <c r="G15417" s="9">
        <v>0</v>
      </c>
      <c r="H15417" s="467">
        <v>0</v>
      </c>
      <c r="I15417" s="9">
        <f t="shared" si="5301"/>
        <v>0</v>
      </c>
      <c r="J15417" s="9">
        <v>0</v>
      </c>
      <c r="K15417" s="467">
        <v>0</v>
      </c>
      <c r="L15417" s="9">
        <f t="shared" si="5302"/>
        <v>0</v>
      </c>
      <c r="M15417" s="9">
        <v>0</v>
      </c>
      <c r="N15417" s="467">
        <v>0</v>
      </c>
    </row>
    <row r="15418" spans="1:14" customFormat="1" ht="15.75" hidden="1" customHeight="1" thickBot="1" x14ac:dyDescent="0.3">
      <c r="A15418" s="1" t="s">
        <v>0</v>
      </c>
      <c r="B15418" s="6" t="s">
        <v>143</v>
      </c>
      <c r="C15418" s="9">
        <f t="shared" si="5299"/>
        <v>0</v>
      </c>
      <c r="D15418" s="9">
        <v>0</v>
      </c>
      <c r="E15418" s="9">
        <v>0</v>
      </c>
      <c r="F15418" s="9">
        <f t="shared" si="5300"/>
        <v>0</v>
      </c>
      <c r="G15418" s="9">
        <v>0</v>
      </c>
      <c r="H15418" s="467">
        <v>0</v>
      </c>
      <c r="I15418" s="9">
        <f t="shared" si="5301"/>
        <v>0</v>
      </c>
      <c r="J15418" s="9">
        <v>0</v>
      </c>
      <c r="K15418" s="467">
        <v>0</v>
      </c>
      <c r="L15418" s="9">
        <f t="shared" si="5302"/>
        <v>0</v>
      </c>
      <c r="M15418" s="9">
        <v>0</v>
      </c>
      <c r="N15418" s="467">
        <v>0</v>
      </c>
    </row>
    <row r="15419" spans="1:14" customFormat="1" ht="15.75" hidden="1" customHeight="1" thickBot="1" x14ac:dyDescent="0.3">
      <c r="A15419" s="1" t="s">
        <v>0</v>
      </c>
      <c r="B15419" s="6" t="s">
        <v>144</v>
      </c>
      <c r="C15419" s="9">
        <f t="shared" si="5299"/>
        <v>0</v>
      </c>
      <c r="D15419" s="9">
        <v>0</v>
      </c>
      <c r="E15419" s="9">
        <v>0</v>
      </c>
      <c r="F15419" s="9">
        <f t="shared" si="5300"/>
        <v>0</v>
      </c>
      <c r="G15419" s="9">
        <v>0</v>
      </c>
      <c r="H15419" s="467">
        <v>0</v>
      </c>
      <c r="I15419" s="9">
        <f t="shared" si="5301"/>
        <v>0</v>
      </c>
      <c r="J15419" s="9">
        <v>0</v>
      </c>
      <c r="K15419" s="467">
        <v>0</v>
      </c>
      <c r="L15419" s="9">
        <f t="shared" si="5302"/>
        <v>0</v>
      </c>
      <c r="M15419" s="9">
        <v>0</v>
      </c>
      <c r="N15419" s="467">
        <v>0</v>
      </c>
    </row>
    <row r="15420" spans="1:14" customFormat="1" ht="75.75" hidden="1" customHeight="1" thickBot="1" x14ac:dyDescent="0.3">
      <c r="A15420" s="1" t="s">
        <v>0</v>
      </c>
      <c r="B15420" s="6" t="s">
        <v>145</v>
      </c>
      <c r="C15420" s="9">
        <f t="shared" si="5299"/>
        <v>0</v>
      </c>
      <c r="D15420" s="9">
        <v>0</v>
      </c>
      <c r="E15420" s="9">
        <v>0</v>
      </c>
      <c r="F15420" s="9">
        <f t="shared" si="5300"/>
        <v>0</v>
      </c>
      <c r="G15420" s="9">
        <v>0</v>
      </c>
      <c r="H15420" s="467">
        <v>0</v>
      </c>
      <c r="I15420" s="9">
        <f t="shared" si="5301"/>
        <v>0</v>
      </c>
      <c r="J15420" s="9">
        <v>0</v>
      </c>
      <c r="K15420" s="467">
        <v>0</v>
      </c>
      <c r="L15420" s="9">
        <f t="shared" si="5302"/>
        <v>0</v>
      </c>
      <c r="M15420" s="9">
        <v>0</v>
      </c>
      <c r="N15420" s="467">
        <v>0</v>
      </c>
    </row>
    <row r="15421" spans="1:14" customFormat="1" ht="30" hidden="1" customHeight="1" x14ac:dyDescent="0.25">
      <c r="A15421" s="133" t="s">
        <v>0</v>
      </c>
      <c r="B15421" s="136" t="s">
        <v>146</v>
      </c>
      <c r="C15421" s="135">
        <f t="shared" si="5299"/>
        <v>0</v>
      </c>
      <c r="D15421" s="135">
        <v>0</v>
      </c>
      <c r="E15421" s="135">
        <v>0</v>
      </c>
      <c r="F15421" s="135">
        <f t="shared" si="5300"/>
        <v>0</v>
      </c>
      <c r="G15421" s="135">
        <v>0</v>
      </c>
      <c r="H15421" s="476">
        <v>0</v>
      </c>
      <c r="I15421" s="135">
        <f t="shared" si="5301"/>
        <v>0</v>
      </c>
      <c r="J15421" s="135">
        <v>0</v>
      </c>
      <c r="K15421" s="476">
        <v>0</v>
      </c>
      <c r="L15421" s="135">
        <f t="shared" si="5302"/>
        <v>0</v>
      </c>
      <c r="M15421" s="135">
        <v>0</v>
      </c>
      <c r="N15421" s="476">
        <v>0</v>
      </c>
    </row>
    <row r="15422" spans="1:14" s="333" customFormat="1" ht="25.5" hidden="1" customHeight="1" x14ac:dyDescent="0.2">
      <c r="A15422" s="334" t="s">
        <v>0</v>
      </c>
      <c r="B15422" s="337" t="s">
        <v>147</v>
      </c>
      <c r="C15422" s="338">
        <f t="shared" si="5299"/>
        <v>0</v>
      </c>
      <c r="D15422" s="338">
        <f>SUM(D15423,D15470,D15477:D15478)</f>
        <v>0</v>
      </c>
      <c r="E15422" s="338">
        <f>SUM(E15423,E15470,E15477:E15478)</f>
        <v>0</v>
      </c>
      <c r="F15422" s="338">
        <f t="shared" si="5300"/>
        <v>0</v>
      </c>
      <c r="G15422" s="338">
        <f>SUM(G15423,G15470,G15477:G15478)</f>
        <v>0</v>
      </c>
      <c r="H15422" s="483">
        <f>SUM(H15423,H15470,H15477:H15478)</f>
        <v>0</v>
      </c>
      <c r="I15422" s="338">
        <f t="shared" si="5301"/>
        <v>0</v>
      </c>
      <c r="J15422" s="338">
        <f>SUM(J15423,J15470,J15477:J15478)</f>
        <v>0</v>
      </c>
      <c r="K15422" s="483">
        <f>SUM(K15423,K15470,K15477:K15478)</f>
        <v>0</v>
      </c>
      <c r="L15422" s="338">
        <f t="shared" si="5302"/>
        <v>0</v>
      </c>
      <c r="M15422" s="338">
        <f>SUM(M15423,M15470,M15477:M15478)</f>
        <v>0</v>
      </c>
      <c r="N15422" s="483">
        <f>SUM(N15423,N15470,N15477:N15478)</f>
        <v>0</v>
      </c>
    </row>
    <row r="15423" spans="1:14" customFormat="1" ht="15.75" hidden="1" customHeight="1" thickBot="1" x14ac:dyDescent="0.3">
      <c r="A15423" s="140" t="s">
        <v>0</v>
      </c>
      <c r="B15423" s="149" t="s">
        <v>148</v>
      </c>
      <c r="C15423" s="142">
        <f t="shared" si="5299"/>
        <v>0</v>
      </c>
      <c r="D15423" s="142">
        <f>SUM(D15424,D15436,D15465)</f>
        <v>0</v>
      </c>
      <c r="E15423" s="142">
        <f>SUM(E15424,E15436,E15465)</f>
        <v>0</v>
      </c>
      <c r="F15423" s="142">
        <f t="shared" si="5300"/>
        <v>0</v>
      </c>
      <c r="G15423" s="142">
        <f>SUM(G15424,G15436,G15465)</f>
        <v>0</v>
      </c>
      <c r="H15423" s="477">
        <f>SUM(H15424,H15436,H15465)</f>
        <v>0</v>
      </c>
      <c r="I15423" s="142">
        <f t="shared" si="5301"/>
        <v>0</v>
      </c>
      <c r="J15423" s="142">
        <f>SUM(J15424,J15436,J15465)</f>
        <v>0</v>
      </c>
      <c r="K15423" s="477">
        <f>SUM(K15424,K15436,K15465)</f>
        <v>0</v>
      </c>
      <c r="L15423" s="142">
        <f t="shared" si="5302"/>
        <v>0</v>
      </c>
      <c r="M15423" s="142">
        <f>SUM(M15424,M15436,M15465)</f>
        <v>0</v>
      </c>
      <c r="N15423" s="477">
        <f>SUM(N15424,N15436,N15465)</f>
        <v>0</v>
      </c>
    </row>
    <row r="15424" spans="1:14" customFormat="1" ht="15.75" hidden="1" customHeight="1" thickBot="1" x14ac:dyDescent="0.3">
      <c r="A15424" s="1" t="s">
        <v>0</v>
      </c>
      <c r="B15424" s="4" t="s">
        <v>149</v>
      </c>
      <c r="C15424" s="9">
        <f t="shared" si="5299"/>
        <v>0</v>
      </c>
      <c r="D15424" s="9">
        <f>SUM(D15425:D15435)</f>
        <v>0</v>
      </c>
      <c r="E15424" s="9">
        <f>SUM(E15425:E15435)</f>
        <v>0</v>
      </c>
      <c r="F15424" s="9">
        <f t="shared" si="5300"/>
        <v>0</v>
      </c>
      <c r="G15424" s="9">
        <f>SUM(G15425:G15435)</f>
        <v>0</v>
      </c>
      <c r="H15424" s="467">
        <f>SUM(H15425:H15435)</f>
        <v>0</v>
      </c>
      <c r="I15424" s="9">
        <f t="shared" si="5301"/>
        <v>0</v>
      </c>
      <c r="J15424" s="9">
        <f>SUM(J15425:J15435)</f>
        <v>0</v>
      </c>
      <c r="K15424" s="467">
        <f>SUM(K15425:K15435)</f>
        <v>0</v>
      </c>
      <c r="L15424" s="9">
        <f t="shared" si="5302"/>
        <v>0</v>
      </c>
      <c r="M15424" s="9">
        <f>SUM(M15425:M15435)</f>
        <v>0</v>
      </c>
      <c r="N15424" s="467">
        <f>SUM(N15425:N15435)</f>
        <v>0</v>
      </c>
    </row>
    <row r="15425" spans="1:14" customFormat="1" ht="19.5" hidden="1" customHeight="1" thickTop="1" thickBot="1" x14ac:dyDescent="0.3">
      <c r="A15425" s="1" t="s">
        <v>0</v>
      </c>
      <c r="B15425" s="5" t="s">
        <v>150</v>
      </c>
      <c r="C15425" s="9">
        <f t="shared" si="5299"/>
        <v>0</v>
      </c>
      <c r="D15425" s="9">
        <v>0</v>
      </c>
      <c r="E15425" s="9">
        <v>0</v>
      </c>
      <c r="F15425" s="9">
        <f t="shared" si="5300"/>
        <v>0</v>
      </c>
      <c r="G15425" s="9">
        <v>0</v>
      </c>
      <c r="H15425" s="467">
        <v>0</v>
      </c>
      <c r="I15425" s="9">
        <f t="shared" si="5301"/>
        <v>0</v>
      </c>
      <c r="J15425" s="9">
        <v>0</v>
      </c>
      <c r="K15425" s="467">
        <v>0</v>
      </c>
      <c r="L15425" s="9">
        <f t="shared" si="5302"/>
        <v>0</v>
      </c>
      <c r="M15425" s="9">
        <v>0</v>
      </c>
      <c r="N15425" s="467">
        <v>0</v>
      </c>
    </row>
    <row r="15426" spans="1:14" customFormat="1" ht="30.75" hidden="1" customHeight="1" thickBot="1" x14ac:dyDescent="0.3">
      <c r="A15426" s="1" t="s">
        <v>0</v>
      </c>
      <c r="B15426" s="5" t="s">
        <v>151</v>
      </c>
      <c r="C15426" s="9">
        <f t="shared" si="5299"/>
        <v>0</v>
      </c>
      <c r="D15426" s="9">
        <v>0</v>
      </c>
      <c r="E15426" s="9">
        <v>0</v>
      </c>
      <c r="F15426" s="9">
        <f t="shared" si="5300"/>
        <v>0</v>
      </c>
      <c r="G15426" s="9">
        <v>0</v>
      </c>
      <c r="H15426" s="467">
        <v>0</v>
      </c>
      <c r="I15426" s="9">
        <f t="shared" si="5301"/>
        <v>0</v>
      </c>
      <c r="J15426" s="9">
        <v>0</v>
      </c>
      <c r="K15426" s="467">
        <v>0</v>
      </c>
      <c r="L15426" s="9">
        <f t="shared" si="5302"/>
        <v>0</v>
      </c>
      <c r="M15426" s="9">
        <v>0</v>
      </c>
      <c r="N15426" s="467">
        <v>0</v>
      </c>
    </row>
    <row r="15427" spans="1:14" customFormat="1" ht="15.75" hidden="1" customHeight="1" thickBot="1" x14ac:dyDescent="0.3">
      <c r="A15427" s="1" t="s">
        <v>0</v>
      </c>
      <c r="B15427" s="5" t="s">
        <v>152</v>
      </c>
      <c r="C15427" s="9">
        <f t="shared" ref="C15427:C15490" si="5303">SUM(D15427:E15427)</f>
        <v>0</v>
      </c>
      <c r="D15427" s="9">
        <v>0</v>
      </c>
      <c r="E15427" s="9">
        <v>0</v>
      </c>
      <c r="F15427" s="9">
        <f t="shared" ref="F15427:F15490" si="5304">SUM(G15427:H15427)</f>
        <v>0</v>
      </c>
      <c r="G15427" s="9">
        <v>0</v>
      </c>
      <c r="H15427" s="467">
        <v>0</v>
      </c>
      <c r="I15427" s="9">
        <f t="shared" ref="I15427:I15490" si="5305">SUM(J15427:K15427)</f>
        <v>0</v>
      </c>
      <c r="J15427" s="9">
        <v>0</v>
      </c>
      <c r="K15427" s="467">
        <v>0</v>
      </c>
      <c r="L15427" s="9">
        <f t="shared" ref="L15427:L15490" si="5306">SUM(M15427:N15427)</f>
        <v>0</v>
      </c>
      <c r="M15427" s="9">
        <v>0</v>
      </c>
      <c r="N15427" s="467">
        <v>0</v>
      </c>
    </row>
    <row r="15428" spans="1:14" customFormat="1" ht="15.75" hidden="1" customHeight="1" thickBot="1" x14ac:dyDescent="0.3">
      <c r="A15428" s="1" t="s">
        <v>0</v>
      </c>
      <c r="B15428" s="5" t="s">
        <v>153</v>
      </c>
      <c r="C15428" s="9">
        <f t="shared" si="5303"/>
        <v>0</v>
      </c>
      <c r="D15428" s="9">
        <v>0</v>
      </c>
      <c r="E15428" s="9">
        <v>0</v>
      </c>
      <c r="F15428" s="9">
        <f t="shared" si="5304"/>
        <v>0</v>
      </c>
      <c r="G15428" s="9">
        <v>0</v>
      </c>
      <c r="H15428" s="467">
        <v>0</v>
      </c>
      <c r="I15428" s="9">
        <f t="shared" si="5305"/>
        <v>0</v>
      </c>
      <c r="J15428" s="9">
        <v>0</v>
      </c>
      <c r="K15428" s="467">
        <v>0</v>
      </c>
      <c r="L15428" s="9">
        <f t="shared" si="5306"/>
        <v>0</v>
      </c>
      <c r="M15428" s="9">
        <v>0</v>
      </c>
      <c r="N15428" s="467">
        <v>0</v>
      </c>
    </row>
    <row r="15429" spans="1:14" customFormat="1" ht="15.75" hidden="1" customHeight="1" thickBot="1" x14ac:dyDescent="0.3">
      <c r="A15429" s="1" t="s">
        <v>0</v>
      </c>
      <c r="B15429" s="5" t="s">
        <v>154</v>
      </c>
      <c r="C15429" s="9">
        <f t="shared" si="5303"/>
        <v>0</v>
      </c>
      <c r="D15429" s="9">
        <v>0</v>
      </c>
      <c r="E15429" s="9">
        <v>0</v>
      </c>
      <c r="F15429" s="9">
        <f t="shared" si="5304"/>
        <v>0</v>
      </c>
      <c r="G15429" s="9">
        <v>0</v>
      </c>
      <c r="H15429" s="467">
        <v>0</v>
      </c>
      <c r="I15429" s="9">
        <f t="shared" si="5305"/>
        <v>0</v>
      </c>
      <c r="J15429" s="9">
        <v>0</v>
      </c>
      <c r="K15429" s="467">
        <v>0</v>
      </c>
      <c r="L15429" s="9">
        <f t="shared" si="5306"/>
        <v>0</v>
      </c>
      <c r="M15429" s="9">
        <v>0</v>
      </c>
      <c r="N15429" s="467">
        <v>0</v>
      </c>
    </row>
    <row r="15430" spans="1:14" customFormat="1" ht="15.75" hidden="1" customHeight="1" thickBot="1" x14ac:dyDescent="0.3">
      <c r="A15430" s="1" t="s">
        <v>0</v>
      </c>
      <c r="B15430" s="5" t="s">
        <v>155</v>
      </c>
      <c r="C15430" s="9">
        <f t="shared" si="5303"/>
        <v>0</v>
      </c>
      <c r="D15430" s="9">
        <v>0</v>
      </c>
      <c r="E15430" s="9">
        <v>0</v>
      </c>
      <c r="F15430" s="9">
        <f t="shared" si="5304"/>
        <v>0</v>
      </c>
      <c r="G15430" s="9">
        <v>0</v>
      </c>
      <c r="H15430" s="467">
        <v>0</v>
      </c>
      <c r="I15430" s="9">
        <f t="shared" si="5305"/>
        <v>0</v>
      </c>
      <c r="J15430" s="9">
        <v>0</v>
      </c>
      <c r="K15430" s="467">
        <v>0</v>
      </c>
      <c r="L15430" s="9">
        <f t="shared" si="5306"/>
        <v>0</v>
      </c>
      <c r="M15430" s="9">
        <v>0</v>
      </c>
      <c r="N15430" s="467">
        <v>0</v>
      </c>
    </row>
    <row r="15431" spans="1:14" customFormat="1" ht="15.75" hidden="1" customHeight="1" thickBot="1" x14ac:dyDescent="0.3">
      <c r="A15431" s="1" t="s">
        <v>0</v>
      </c>
      <c r="B15431" s="5" t="s">
        <v>156</v>
      </c>
      <c r="C15431" s="9">
        <f t="shared" si="5303"/>
        <v>0</v>
      </c>
      <c r="D15431" s="9">
        <v>0</v>
      </c>
      <c r="E15431" s="9">
        <v>0</v>
      </c>
      <c r="F15431" s="9">
        <f t="shared" si="5304"/>
        <v>0</v>
      </c>
      <c r="G15431" s="9">
        <v>0</v>
      </c>
      <c r="H15431" s="467">
        <v>0</v>
      </c>
      <c r="I15431" s="9">
        <f t="shared" si="5305"/>
        <v>0</v>
      </c>
      <c r="J15431" s="9">
        <v>0</v>
      </c>
      <c r="K15431" s="467">
        <v>0</v>
      </c>
      <c r="L15431" s="9">
        <f t="shared" si="5306"/>
        <v>0</v>
      </c>
      <c r="M15431" s="9">
        <v>0</v>
      </c>
      <c r="N15431" s="467">
        <v>0</v>
      </c>
    </row>
    <row r="15432" spans="1:14" customFormat="1" ht="45.75" hidden="1" customHeight="1" thickBot="1" x14ac:dyDescent="0.3">
      <c r="A15432" s="1" t="s">
        <v>0</v>
      </c>
      <c r="B15432" s="5" t="s">
        <v>157</v>
      </c>
      <c r="C15432" s="9">
        <f t="shared" si="5303"/>
        <v>0</v>
      </c>
      <c r="D15432" s="9">
        <v>0</v>
      </c>
      <c r="E15432" s="9">
        <v>0</v>
      </c>
      <c r="F15432" s="9">
        <f t="shared" si="5304"/>
        <v>0</v>
      </c>
      <c r="G15432" s="9">
        <v>0</v>
      </c>
      <c r="H15432" s="467">
        <v>0</v>
      </c>
      <c r="I15432" s="9">
        <f t="shared" si="5305"/>
        <v>0</v>
      </c>
      <c r="J15432" s="9">
        <v>0</v>
      </c>
      <c r="K15432" s="467">
        <v>0</v>
      </c>
      <c r="L15432" s="9">
        <f t="shared" si="5306"/>
        <v>0</v>
      </c>
      <c r="M15432" s="9">
        <v>0</v>
      </c>
      <c r="N15432" s="467">
        <v>0</v>
      </c>
    </row>
    <row r="15433" spans="1:14" customFormat="1" ht="30.75" hidden="1" customHeight="1" thickBot="1" x14ac:dyDescent="0.3">
      <c r="A15433" s="1" t="s">
        <v>0</v>
      </c>
      <c r="B15433" s="5" t="s">
        <v>158</v>
      </c>
      <c r="C15433" s="9">
        <f t="shared" si="5303"/>
        <v>0</v>
      </c>
      <c r="D15433" s="9">
        <v>0</v>
      </c>
      <c r="E15433" s="9">
        <v>0</v>
      </c>
      <c r="F15433" s="9">
        <f t="shared" si="5304"/>
        <v>0</v>
      </c>
      <c r="G15433" s="9">
        <v>0</v>
      </c>
      <c r="H15433" s="467">
        <v>0</v>
      </c>
      <c r="I15433" s="9">
        <f t="shared" si="5305"/>
        <v>0</v>
      </c>
      <c r="J15433" s="9">
        <v>0</v>
      </c>
      <c r="K15433" s="467">
        <v>0</v>
      </c>
      <c r="L15433" s="9">
        <f t="shared" si="5306"/>
        <v>0</v>
      </c>
      <c r="M15433" s="9">
        <v>0</v>
      </c>
      <c r="N15433" s="467">
        <v>0</v>
      </c>
    </row>
    <row r="15434" spans="1:14" customFormat="1" ht="15.75" hidden="1" customHeight="1" thickBot="1" x14ac:dyDescent="0.3">
      <c r="A15434" s="1" t="s">
        <v>0</v>
      </c>
      <c r="B15434" s="5" t="s">
        <v>159</v>
      </c>
      <c r="C15434" s="9">
        <f t="shared" si="5303"/>
        <v>0</v>
      </c>
      <c r="D15434" s="9">
        <v>0</v>
      </c>
      <c r="E15434" s="9">
        <v>0</v>
      </c>
      <c r="F15434" s="9">
        <f t="shared" si="5304"/>
        <v>0</v>
      </c>
      <c r="G15434" s="9">
        <v>0</v>
      </c>
      <c r="H15434" s="467">
        <v>0</v>
      </c>
      <c r="I15434" s="9">
        <f t="shared" si="5305"/>
        <v>0</v>
      </c>
      <c r="J15434" s="9">
        <v>0</v>
      </c>
      <c r="K15434" s="467">
        <v>0</v>
      </c>
      <c r="L15434" s="9">
        <f t="shared" si="5306"/>
        <v>0</v>
      </c>
      <c r="M15434" s="9">
        <v>0</v>
      </c>
      <c r="N15434" s="467">
        <v>0</v>
      </c>
    </row>
    <row r="15435" spans="1:14" customFormat="1" ht="30.75" hidden="1" customHeight="1" thickBot="1" x14ac:dyDescent="0.3">
      <c r="A15435" s="1" t="s">
        <v>0</v>
      </c>
      <c r="B15435" s="5" t="s">
        <v>160</v>
      </c>
      <c r="C15435" s="9">
        <f t="shared" si="5303"/>
        <v>0</v>
      </c>
      <c r="D15435" s="9">
        <v>0</v>
      </c>
      <c r="E15435" s="9">
        <v>0</v>
      </c>
      <c r="F15435" s="9">
        <f t="shared" si="5304"/>
        <v>0</v>
      </c>
      <c r="G15435" s="9">
        <v>0</v>
      </c>
      <c r="H15435" s="467">
        <v>0</v>
      </c>
      <c r="I15435" s="9">
        <f t="shared" si="5305"/>
        <v>0</v>
      </c>
      <c r="J15435" s="9">
        <v>0</v>
      </c>
      <c r="K15435" s="467">
        <v>0</v>
      </c>
      <c r="L15435" s="9">
        <f t="shared" si="5306"/>
        <v>0</v>
      </c>
      <c r="M15435" s="9">
        <v>0</v>
      </c>
      <c r="N15435" s="467">
        <v>0</v>
      </c>
    </row>
    <row r="15436" spans="1:14" customFormat="1" ht="30.75" hidden="1" customHeight="1" thickBot="1" x14ac:dyDescent="0.3">
      <c r="A15436" s="1" t="s">
        <v>0</v>
      </c>
      <c r="B15436" s="4" t="s">
        <v>161</v>
      </c>
      <c r="C15436" s="9">
        <f t="shared" si="5303"/>
        <v>0</v>
      </c>
      <c r="D15436" s="9">
        <f>SUM(D15437,D15444)</f>
        <v>0</v>
      </c>
      <c r="E15436" s="9">
        <f>SUM(E15437,E15444)</f>
        <v>0</v>
      </c>
      <c r="F15436" s="9">
        <f t="shared" si="5304"/>
        <v>0</v>
      </c>
      <c r="G15436" s="9">
        <f>SUM(G15437,G15444)</f>
        <v>0</v>
      </c>
      <c r="H15436" s="467">
        <f>SUM(H15437,H15444)</f>
        <v>0</v>
      </c>
      <c r="I15436" s="9">
        <f t="shared" si="5305"/>
        <v>0</v>
      </c>
      <c r="J15436" s="9">
        <f>SUM(J15437,J15444)</f>
        <v>0</v>
      </c>
      <c r="K15436" s="467">
        <f>SUM(K15437,K15444)</f>
        <v>0</v>
      </c>
      <c r="L15436" s="9">
        <f t="shared" si="5306"/>
        <v>0</v>
      </c>
      <c r="M15436" s="9">
        <f>SUM(M15437,M15444)</f>
        <v>0</v>
      </c>
      <c r="N15436" s="467">
        <f>SUM(N15437,N15444)</f>
        <v>0</v>
      </c>
    </row>
    <row r="15437" spans="1:14" customFormat="1" ht="30.75" hidden="1" customHeight="1" thickBot="1" x14ac:dyDescent="0.3">
      <c r="A15437" s="1" t="s">
        <v>0</v>
      </c>
      <c r="B15437" s="5" t="s">
        <v>162</v>
      </c>
      <c r="C15437" s="9">
        <f t="shared" si="5303"/>
        <v>0</v>
      </c>
      <c r="D15437" s="9">
        <f>SUM(D15438:D15443)</f>
        <v>0</v>
      </c>
      <c r="E15437" s="9">
        <f>SUM(E15438:E15443)</f>
        <v>0</v>
      </c>
      <c r="F15437" s="9">
        <f t="shared" si="5304"/>
        <v>0</v>
      </c>
      <c r="G15437" s="9">
        <f>SUM(G15438:G15443)</f>
        <v>0</v>
      </c>
      <c r="H15437" s="467">
        <f>SUM(H15438:H15443)</f>
        <v>0</v>
      </c>
      <c r="I15437" s="9">
        <f t="shared" si="5305"/>
        <v>0</v>
      </c>
      <c r="J15437" s="9">
        <f>SUM(J15438:J15443)</f>
        <v>0</v>
      </c>
      <c r="K15437" s="467">
        <f>SUM(K15438:K15443)</f>
        <v>0</v>
      </c>
      <c r="L15437" s="9">
        <f t="shared" si="5306"/>
        <v>0</v>
      </c>
      <c r="M15437" s="9">
        <f>SUM(M15438:M15443)</f>
        <v>0</v>
      </c>
      <c r="N15437" s="467">
        <f>SUM(N15438:N15443)</f>
        <v>0</v>
      </c>
    </row>
    <row r="15438" spans="1:14" customFormat="1" ht="30.75" hidden="1" customHeight="1" thickBot="1" x14ac:dyDescent="0.3">
      <c r="A15438" s="1" t="s">
        <v>0</v>
      </c>
      <c r="B15438" s="6" t="s">
        <v>163</v>
      </c>
      <c r="C15438" s="9">
        <f t="shared" si="5303"/>
        <v>0</v>
      </c>
      <c r="D15438" s="9">
        <v>0</v>
      </c>
      <c r="E15438" s="9">
        <v>0</v>
      </c>
      <c r="F15438" s="9">
        <f t="shared" si="5304"/>
        <v>0</v>
      </c>
      <c r="G15438" s="9">
        <v>0</v>
      </c>
      <c r="H15438" s="467">
        <v>0</v>
      </c>
      <c r="I15438" s="9">
        <f t="shared" si="5305"/>
        <v>0</v>
      </c>
      <c r="J15438" s="9">
        <v>0</v>
      </c>
      <c r="K15438" s="467">
        <v>0</v>
      </c>
      <c r="L15438" s="9">
        <f t="shared" si="5306"/>
        <v>0</v>
      </c>
      <c r="M15438" s="9">
        <v>0</v>
      </c>
      <c r="N15438" s="467">
        <v>0</v>
      </c>
    </row>
    <row r="15439" spans="1:14" customFormat="1" ht="45.75" hidden="1" customHeight="1" thickBot="1" x14ac:dyDescent="0.3">
      <c r="A15439" s="1" t="s">
        <v>0</v>
      </c>
      <c r="B15439" s="6" t="s">
        <v>164</v>
      </c>
      <c r="C15439" s="9">
        <f t="shared" si="5303"/>
        <v>0</v>
      </c>
      <c r="D15439" s="9">
        <v>0</v>
      </c>
      <c r="E15439" s="9">
        <v>0</v>
      </c>
      <c r="F15439" s="9">
        <f t="shared" si="5304"/>
        <v>0</v>
      </c>
      <c r="G15439" s="9">
        <v>0</v>
      </c>
      <c r="H15439" s="467">
        <v>0</v>
      </c>
      <c r="I15439" s="9">
        <f t="shared" si="5305"/>
        <v>0</v>
      </c>
      <c r="J15439" s="9">
        <v>0</v>
      </c>
      <c r="K15439" s="467">
        <v>0</v>
      </c>
      <c r="L15439" s="9">
        <f t="shared" si="5306"/>
        <v>0</v>
      </c>
      <c r="M15439" s="9">
        <v>0</v>
      </c>
      <c r="N15439" s="467">
        <v>0</v>
      </c>
    </row>
    <row r="15440" spans="1:14" customFormat="1" ht="30.75" hidden="1" customHeight="1" thickBot="1" x14ac:dyDescent="0.3">
      <c r="A15440" s="1" t="s">
        <v>0</v>
      </c>
      <c r="B15440" s="6" t="s">
        <v>165</v>
      </c>
      <c r="C15440" s="9">
        <f t="shared" si="5303"/>
        <v>0</v>
      </c>
      <c r="D15440" s="9">
        <v>0</v>
      </c>
      <c r="E15440" s="9">
        <v>0</v>
      </c>
      <c r="F15440" s="9">
        <f t="shared" si="5304"/>
        <v>0</v>
      </c>
      <c r="G15440" s="9">
        <v>0</v>
      </c>
      <c r="H15440" s="467">
        <v>0</v>
      </c>
      <c r="I15440" s="9">
        <f t="shared" si="5305"/>
        <v>0</v>
      </c>
      <c r="J15440" s="9">
        <v>0</v>
      </c>
      <c r="K15440" s="467">
        <v>0</v>
      </c>
      <c r="L15440" s="9">
        <f t="shared" si="5306"/>
        <v>0</v>
      </c>
      <c r="M15440" s="9">
        <v>0</v>
      </c>
      <c r="N15440" s="467">
        <v>0</v>
      </c>
    </row>
    <row r="15441" spans="1:14" customFormat="1" ht="4.5" hidden="1" customHeight="1" thickTop="1" thickBot="1" x14ac:dyDescent="0.3">
      <c r="A15441" s="1" t="s">
        <v>0</v>
      </c>
      <c r="B15441" s="6" t="s">
        <v>166</v>
      </c>
      <c r="C15441" s="9">
        <f t="shared" si="5303"/>
        <v>0</v>
      </c>
      <c r="D15441" s="9">
        <v>0</v>
      </c>
      <c r="E15441" s="9">
        <v>0</v>
      </c>
      <c r="F15441" s="9">
        <f t="shared" si="5304"/>
        <v>0</v>
      </c>
      <c r="G15441" s="9">
        <v>0</v>
      </c>
      <c r="H15441" s="467">
        <v>0</v>
      </c>
      <c r="I15441" s="9">
        <f t="shared" si="5305"/>
        <v>0</v>
      </c>
      <c r="J15441" s="9">
        <v>0</v>
      </c>
      <c r="K15441" s="467">
        <v>0</v>
      </c>
      <c r="L15441" s="9">
        <f t="shared" si="5306"/>
        <v>0</v>
      </c>
      <c r="M15441" s="9">
        <v>0</v>
      </c>
      <c r="N15441" s="467">
        <v>0</v>
      </c>
    </row>
    <row r="15442" spans="1:14" customFormat="1" ht="60.75" hidden="1" customHeight="1" thickBot="1" x14ac:dyDescent="0.3">
      <c r="A15442" s="1" t="s">
        <v>0</v>
      </c>
      <c r="B15442" s="6" t="s">
        <v>167</v>
      </c>
      <c r="C15442" s="9">
        <f t="shared" si="5303"/>
        <v>0</v>
      </c>
      <c r="D15442" s="9">
        <v>0</v>
      </c>
      <c r="E15442" s="9">
        <v>0</v>
      </c>
      <c r="F15442" s="9">
        <f t="shared" si="5304"/>
        <v>0</v>
      </c>
      <c r="G15442" s="9">
        <v>0</v>
      </c>
      <c r="H15442" s="467">
        <v>0</v>
      </c>
      <c r="I15442" s="9">
        <f t="shared" si="5305"/>
        <v>0</v>
      </c>
      <c r="J15442" s="9">
        <v>0</v>
      </c>
      <c r="K15442" s="467">
        <v>0</v>
      </c>
      <c r="L15442" s="9">
        <f t="shared" si="5306"/>
        <v>0</v>
      </c>
      <c r="M15442" s="9">
        <v>0</v>
      </c>
      <c r="N15442" s="467">
        <v>0</v>
      </c>
    </row>
    <row r="15443" spans="1:14" customFormat="1" ht="30.75" hidden="1" customHeight="1" thickBot="1" x14ac:dyDescent="0.3">
      <c r="A15443" s="1" t="s">
        <v>0</v>
      </c>
      <c r="B15443" s="6" t="s">
        <v>168</v>
      </c>
      <c r="C15443" s="9">
        <f t="shared" si="5303"/>
        <v>0</v>
      </c>
      <c r="D15443" s="9">
        <v>0</v>
      </c>
      <c r="E15443" s="9">
        <v>0</v>
      </c>
      <c r="F15443" s="9">
        <f t="shared" si="5304"/>
        <v>0</v>
      </c>
      <c r="G15443" s="9">
        <v>0</v>
      </c>
      <c r="H15443" s="467">
        <v>0</v>
      </c>
      <c r="I15443" s="9">
        <f t="shared" si="5305"/>
        <v>0</v>
      </c>
      <c r="J15443" s="9">
        <v>0</v>
      </c>
      <c r="K15443" s="467">
        <v>0</v>
      </c>
      <c r="L15443" s="9">
        <f t="shared" si="5306"/>
        <v>0</v>
      </c>
      <c r="M15443" s="9">
        <v>0</v>
      </c>
      <c r="N15443" s="467">
        <v>0</v>
      </c>
    </row>
    <row r="15444" spans="1:14" customFormat="1" ht="45.75" hidden="1" customHeight="1" thickBot="1" x14ac:dyDescent="0.3">
      <c r="A15444" s="1" t="s">
        <v>0</v>
      </c>
      <c r="B15444" s="5" t="s">
        <v>169</v>
      </c>
      <c r="C15444" s="9">
        <f t="shared" si="5303"/>
        <v>0</v>
      </c>
      <c r="D15444" s="9">
        <f>SUM(D15445:D15464)</f>
        <v>0</v>
      </c>
      <c r="E15444" s="9">
        <f>SUM(E15445:E15464)</f>
        <v>0</v>
      </c>
      <c r="F15444" s="9">
        <f t="shared" si="5304"/>
        <v>0</v>
      </c>
      <c r="G15444" s="9">
        <f>SUM(G15445:G15464)</f>
        <v>0</v>
      </c>
      <c r="H15444" s="467">
        <f>SUM(H15445:H15464)</f>
        <v>0</v>
      </c>
      <c r="I15444" s="9">
        <f t="shared" si="5305"/>
        <v>0</v>
      </c>
      <c r="J15444" s="9">
        <f>SUM(J15445:J15464)</f>
        <v>0</v>
      </c>
      <c r="K15444" s="467">
        <f>SUM(K15445:K15464)</f>
        <v>0</v>
      </c>
      <c r="L15444" s="9">
        <f t="shared" si="5306"/>
        <v>0</v>
      </c>
      <c r="M15444" s="9">
        <f>SUM(M15445:M15464)</f>
        <v>0</v>
      </c>
      <c r="N15444" s="467">
        <f>SUM(N15445:N15464)</f>
        <v>0</v>
      </c>
    </row>
    <row r="15445" spans="1:14" customFormat="1" ht="15.75" hidden="1" customHeight="1" thickBot="1" x14ac:dyDescent="0.3">
      <c r="A15445" s="1" t="s">
        <v>0</v>
      </c>
      <c r="B15445" s="6" t="s">
        <v>30</v>
      </c>
      <c r="C15445" s="9">
        <f t="shared" si="5303"/>
        <v>0</v>
      </c>
      <c r="D15445" s="9">
        <v>0</v>
      </c>
      <c r="E15445" s="9">
        <v>0</v>
      </c>
      <c r="F15445" s="9">
        <f t="shared" si="5304"/>
        <v>0</v>
      </c>
      <c r="G15445" s="9">
        <v>0</v>
      </c>
      <c r="H15445" s="467">
        <v>0</v>
      </c>
      <c r="I15445" s="9">
        <f t="shared" si="5305"/>
        <v>0</v>
      </c>
      <c r="J15445" s="9">
        <v>0</v>
      </c>
      <c r="K15445" s="467">
        <v>0</v>
      </c>
      <c r="L15445" s="9">
        <f t="shared" si="5306"/>
        <v>0</v>
      </c>
      <c r="M15445" s="9">
        <v>0</v>
      </c>
      <c r="N15445" s="467">
        <v>0</v>
      </c>
    </row>
    <row r="15446" spans="1:14" customFormat="1" ht="15.75" hidden="1" customHeight="1" thickBot="1" x14ac:dyDescent="0.3">
      <c r="A15446" s="1" t="s">
        <v>0</v>
      </c>
      <c r="B15446" s="6" t="s">
        <v>31</v>
      </c>
      <c r="C15446" s="9">
        <f t="shared" si="5303"/>
        <v>0</v>
      </c>
      <c r="D15446" s="9">
        <v>0</v>
      </c>
      <c r="E15446" s="9">
        <v>0</v>
      </c>
      <c r="F15446" s="9">
        <f t="shared" si="5304"/>
        <v>0</v>
      </c>
      <c r="G15446" s="9">
        <v>0</v>
      </c>
      <c r="H15446" s="467">
        <v>0</v>
      </c>
      <c r="I15446" s="9">
        <f t="shared" si="5305"/>
        <v>0</v>
      </c>
      <c r="J15446" s="9">
        <v>0</v>
      </c>
      <c r="K15446" s="467">
        <v>0</v>
      </c>
      <c r="L15446" s="9">
        <f t="shared" si="5306"/>
        <v>0</v>
      </c>
      <c r="M15446" s="9">
        <v>0</v>
      </c>
      <c r="N15446" s="467">
        <v>0</v>
      </c>
    </row>
    <row r="15447" spans="1:14" customFormat="1" ht="15.75" hidden="1" customHeight="1" thickBot="1" x14ac:dyDescent="0.3">
      <c r="A15447" s="1" t="s">
        <v>0</v>
      </c>
      <c r="B15447" s="6" t="s">
        <v>170</v>
      </c>
      <c r="C15447" s="9">
        <f t="shared" si="5303"/>
        <v>0</v>
      </c>
      <c r="D15447" s="9">
        <v>0</v>
      </c>
      <c r="E15447" s="9">
        <v>0</v>
      </c>
      <c r="F15447" s="9">
        <f t="shared" si="5304"/>
        <v>0</v>
      </c>
      <c r="G15447" s="9">
        <v>0</v>
      </c>
      <c r="H15447" s="467">
        <v>0</v>
      </c>
      <c r="I15447" s="9">
        <f t="shared" si="5305"/>
        <v>0</v>
      </c>
      <c r="J15447" s="9">
        <v>0</v>
      </c>
      <c r="K15447" s="467">
        <v>0</v>
      </c>
      <c r="L15447" s="9">
        <f t="shared" si="5306"/>
        <v>0</v>
      </c>
      <c r="M15447" s="9">
        <v>0</v>
      </c>
      <c r="N15447" s="467">
        <v>0</v>
      </c>
    </row>
    <row r="15448" spans="1:14" customFormat="1" ht="30.75" hidden="1" customHeight="1" thickBot="1" x14ac:dyDescent="0.3">
      <c r="A15448" s="1" t="s">
        <v>0</v>
      </c>
      <c r="B15448" s="6" t="s">
        <v>36</v>
      </c>
      <c r="C15448" s="9">
        <f t="shared" si="5303"/>
        <v>0</v>
      </c>
      <c r="D15448" s="9">
        <v>0</v>
      </c>
      <c r="E15448" s="9">
        <v>0</v>
      </c>
      <c r="F15448" s="9">
        <f t="shared" si="5304"/>
        <v>0</v>
      </c>
      <c r="G15448" s="9">
        <v>0</v>
      </c>
      <c r="H15448" s="467">
        <v>0</v>
      </c>
      <c r="I15448" s="9">
        <f t="shared" si="5305"/>
        <v>0</v>
      </c>
      <c r="J15448" s="9">
        <v>0</v>
      </c>
      <c r="K15448" s="467">
        <v>0</v>
      </c>
      <c r="L15448" s="9">
        <f t="shared" si="5306"/>
        <v>0</v>
      </c>
      <c r="M15448" s="9">
        <v>0</v>
      </c>
      <c r="N15448" s="467">
        <v>0</v>
      </c>
    </row>
    <row r="15449" spans="1:14" customFormat="1" ht="2.25" hidden="1" customHeight="1" thickTop="1" thickBot="1" x14ac:dyDescent="0.3">
      <c r="A15449" s="1" t="s">
        <v>0</v>
      </c>
      <c r="B15449" s="6" t="s">
        <v>171</v>
      </c>
      <c r="C15449" s="9">
        <f t="shared" si="5303"/>
        <v>0</v>
      </c>
      <c r="D15449" s="9">
        <v>0</v>
      </c>
      <c r="E15449" s="9">
        <v>0</v>
      </c>
      <c r="F15449" s="9">
        <f t="shared" si="5304"/>
        <v>0</v>
      </c>
      <c r="G15449" s="9">
        <v>0</v>
      </c>
      <c r="H15449" s="467">
        <v>0</v>
      </c>
      <c r="I15449" s="9">
        <f t="shared" si="5305"/>
        <v>0</v>
      </c>
      <c r="J15449" s="9">
        <v>0</v>
      </c>
      <c r="K15449" s="467">
        <v>0</v>
      </c>
      <c r="L15449" s="9">
        <f t="shared" si="5306"/>
        <v>0</v>
      </c>
      <c r="M15449" s="9">
        <v>0</v>
      </c>
      <c r="N15449" s="467">
        <v>0</v>
      </c>
    </row>
    <row r="15450" spans="1:14" customFormat="1" ht="30.75" hidden="1" customHeight="1" thickBot="1" x14ac:dyDescent="0.3">
      <c r="A15450" s="1" t="s">
        <v>0</v>
      </c>
      <c r="B15450" s="6" t="s">
        <v>172</v>
      </c>
      <c r="C15450" s="9">
        <f t="shared" si="5303"/>
        <v>0</v>
      </c>
      <c r="D15450" s="9">
        <v>0</v>
      </c>
      <c r="E15450" s="9">
        <v>0</v>
      </c>
      <c r="F15450" s="9">
        <f t="shared" si="5304"/>
        <v>0</v>
      </c>
      <c r="G15450" s="9">
        <v>0</v>
      </c>
      <c r="H15450" s="467">
        <v>0</v>
      </c>
      <c r="I15450" s="9">
        <f t="shared" si="5305"/>
        <v>0</v>
      </c>
      <c r="J15450" s="9">
        <v>0</v>
      </c>
      <c r="K15450" s="467">
        <v>0</v>
      </c>
      <c r="L15450" s="9">
        <f t="shared" si="5306"/>
        <v>0</v>
      </c>
      <c r="M15450" s="9">
        <v>0</v>
      </c>
      <c r="N15450" s="467">
        <v>0</v>
      </c>
    </row>
    <row r="15451" spans="1:14" customFormat="1" ht="30.75" hidden="1" customHeight="1" thickBot="1" x14ac:dyDescent="0.3">
      <c r="A15451" s="1" t="s">
        <v>0</v>
      </c>
      <c r="B15451" s="6" t="s">
        <v>173</v>
      </c>
      <c r="C15451" s="9">
        <f t="shared" si="5303"/>
        <v>0</v>
      </c>
      <c r="D15451" s="9">
        <v>0</v>
      </c>
      <c r="E15451" s="9">
        <v>0</v>
      </c>
      <c r="F15451" s="9">
        <f t="shared" si="5304"/>
        <v>0</v>
      </c>
      <c r="G15451" s="9">
        <v>0</v>
      </c>
      <c r="H15451" s="467">
        <v>0</v>
      </c>
      <c r="I15451" s="9">
        <f t="shared" si="5305"/>
        <v>0</v>
      </c>
      <c r="J15451" s="9">
        <v>0</v>
      </c>
      <c r="K15451" s="467">
        <v>0</v>
      </c>
      <c r="L15451" s="9">
        <f t="shared" si="5306"/>
        <v>0</v>
      </c>
      <c r="M15451" s="9">
        <v>0</v>
      </c>
      <c r="N15451" s="467">
        <v>0</v>
      </c>
    </row>
    <row r="15452" spans="1:14" customFormat="1" ht="15.75" hidden="1" customHeight="1" thickBot="1" x14ac:dyDescent="0.3">
      <c r="A15452" s="1" t="s">
        <v>0</v>
      </c>
      <c r="B15452" s="6" t="s">
        <v>174</v>
      </c>
      <c r="C15452" s="9">
        <f t="shared" si="5303"/>
        <v>0</v>
      </c>
      <c r="D15452" s="9">
        <v>0</v>
      </c>
      <c r="E15452" s="9">
        <v>0</v>
      </c>
      <c r="F15452" s="9">
        <f t="shared" si="5304"/>
        <v>0</v>
      </c>
      <c r="G15452" s="9">
        <v>0</v>
      </c>
      <c r="H15452" s="467">
        <v>0</v>
      </c>
      <c r="I15452" s="9">
        <f t="shared" si="5305"/>
        <v>0</v>
      </c>
      <c r="J15452" s="9">
        <v>0</v>
      </c>
      <c r="K15452" s="467">
        <v>0</v>
      </c>
      <c r="L15452" s="9">
        <f t="shared" si="5306"/>
        <v>0</v>
      </c>
      <c r="M15452" s="9">
        <v>0</v>
      </c>
      <c r="N15452" s="467">
        <v>0</v>
      </c>
    </row>
    <row r="15453" spans="1:14" customFormat="1" ht="30.75" hidden="1" customHeight="1" thickBot="1" x14ac:dyDescent="0.3">
      <c r="A15453" s="1" t="s">
        <v>0</v>
      </c>
      <c r="B15453" s="6" t="s">
        <v>175</v>
      </c>
      <c r="C15453" s="9">
        <f t="shared" si="5303"/>
        <v>0</v>
      </c>
      <c r="D15453" s="9">
        <v>0</v>
      </c>
      <c r="E15453" s="9">
        <v>0</v>
      </c>
      <c r="F15453" s="9">
        <f t="shared" si="5304"/>
        <v>0</v>
      </c>
      <c r="G15453" s="9">
        <v>0</v>
      </c>
      <c r="H15453" s="467">
        <v>0</v>
      </c>
      <c r="I15453" s="9">
        <f t="shared" si="5305"/>
        <v>0</v>
      </c>
      <c r="J15453" s="9">
        <v>0</v>
      </c>
      <c r="K15453" s="467">
        <v>0</v>
      </c>
      <c r="L15453" s="9">
        <f t="shared" si="5306"/>
        <v>0</v>
      </c>
      <c r="M15453" s="9">
        <v>0</v>
      </c>
      <c r="N15453" s="467">
        <v>0</v>
      </c>
    </row>
    <row r="15454" spans="1:14" customFormat="1" ht="30.75" hidden="1" customHeight="1" thickBot="1" x14ac:dyDescent="0.3">
      <c r="A15454" s="1" t="s">
        <v>0</v>
      </c>
      <c r="B15454" s="6" t="s">
        <v>37</v>
      </c>
      <c r="C15454" s="9">
        <f t="shared" si="5303"/>
        <v>0</v>
      </c>
      <c r="D15454" s="9">
        <v>0</v>
      </c>
      <c r="E15454" s="9">
        <v>0</v>
      </c>
      <c r="F15454" s="9">
        <f t="shared" si="5304"/>
        <v>0</v>
      </c>
      <c r="G15454" s="9">
        <v>0</v>
      </c>
      <c r="H15454" s="467">
        <v>0</v>
      </c>
      <c r="I15454" s="9">
        <f t="shared" si="5305"/>
        <v>0</v>
      </c>
      <c r="J15454" s="9">
        <v>0</v>
      </c>
      <c r="K15454" s="467">
        <v>0</v>
      </c>
      <c r="L15454" s="9">
        <f t="shared" si="5306"/>
        <v>0</v>
      </c>
      <c r="M15454" s="9">
        <v>0</v>
      </c>
      <c r="N15454" s="467">
        <v>0</v>
      </c>
    </row>
    <row r="15455" spans="1:14" customFormat="1" ht="30.75" hidden="1" customHeight="1" thickBot="1" x14ac:dyDescent="0.3">
      <c r="A15455" s="1" t="s">
        <v>0</v>
      </c>
      <c r="B15455" s="6" t="s">
        <v>38</v>
      </c>
      <c r="C15455" s="9">
        <f t="shared" si="5303"/>
        <v>0</v>
      </c>
      <c r="D15455" s="9">
        <v>0</v>
      </c>
      <c r="E15455" s="9">
        <v>0</v>
      </c>
      <c r="F15455" s="9">
        <f t="shared" si="5304"/>
        <v>0</v>
      </c>
      <c r="G15455" s="9">
        <v>0</v>
      </c>
      <c r="H15455" s="467">
        <v>0</v>
      </c>
      <c r="I15455" s="9">
        <f t="shared" si="5305"/>
        <v>0</v>
      </c>
      <c r="J15455" s="9">
        <v>0</v>
      </c>
      <c r="K15455" s="467">
        <v>0</v>
      </c>
      <c r="L15455" s="9">
        <f t="shared" si="5306"/>
        <v>0</v>
      </c>
      <c r="M15455" s="9">
        <v>0</v>
      </c>
      <c r="N15455" s="467">
        <v>0</v>
      </c>
    </row>
    <row r="15456" spans="1:14" customFormat="1" ht="45.75" hidden="1" customHeight="1" thickBot="1" x14ac:dyDescent="0.3">
      <c r="A15456" s="1" t="s">
        <v>0</v>
      </c>
      <c r="B15456" s="6" t="s">
        <v>176</v>
      </c>
      <c r="C15456" s="9">
        <f t="shared" si="5303"/>
        <v>0</v>
      </c>
      <c r="D15456" s="9">
        <v>0</v>
      </c>
      <c r="E15456" s="9">
        <v>0</v>
      </c>
      <c r="F15456" s="9">
        <f t="shared" si="5304"/>
        <v>0</v>
      </c>
      <c r="G15456" s="9">
        <v>0</v>
      </c>
      <c r="H15456" s="467">
        <v>0</v>
      </c>
      <c r="I15456" s="9">
        <f t="shared" si="5305"/>
        <v>0</v>
      </c>
      <c r="J15456" s="9">
        <v>0</v>
      </c>
      <c r="K15456" s="467">
        <v>0</v>
      </c>
      <c r="L15456" s="9">
        <f t="shared" si="5306"/>
        <v>0</v>
      </c>
      <c r="M15456" s="9">
        <v>0</v>
      </c>
      <c r="N15456" s="467">
        <v>0</v>
      </c>
    </row>
    <row r="15457" spans="1:14" customFormat="1" ht="30.75" hidden="1" customHeight="1" thickBot="1" x14ac:dyDescent="0.3">
      <c r="A15457" s="1" t="s">
        <v>0</v>
      </c>
      <c r="B15457" s="6" t="s">
        <v>177</v>
      </c>
      <c r="C15457" s="9">
        <f t="shared" si="5303"/>
        <v>0</v>
      </c>
      <c r="D15457" s="9">
        <v>0</v>
      </c>
      <c r="E15457" s="9">
        <v>0</v>
      </c>
      <c r="F15457" s="9">
        <f t="shared" si="5304"/>
        <v>0</v>
      </c>
      <c r="G15457" s="9">
        <v>0</v>
      </c>
      <c r="H15457" s="467">
        <v>0</v>
      </c>
      <c r="I15457" s="9">
        <f t="shared" si="5305"/>
        <v>0</v>
      </c>
      <c r="J15457" s="9">
        <v>0</v>
      </c>
      <c r="K15457" s="467">
        <v>0</v>
      </c>
      <c r="L15457" s="9">
        <f t="shared" si="5306"/>
        <v>0</v>
      </c>
      <c r="M15457" s="9">
        <v>0</v>
      </c>
      <c r="N15457" s="467">
        <v>0</v>
      </c>
    </row>
    <row r="15458" spans="1:14" customFormat="1" ht="15.75" hidden="1" customHeight="1" thickBot="1" x14ac:dyDescent="0.3">
      <c r="A15458" s="1" t="s">
        <v>0</v>
      </c>
      <c r="B15458" s="6" t="s">
        <v>178</v>
      </c>
      <c r="C15458" s="9">
        <f t="shared" si="5303"/>
        <v>0</v>
      </c>
      <c r="D15458" s="9">
        <v>0</v>
      </c>
      <c r="E15458" s="9">
        <v>0</v>
      </c>
      <c r="F15458" s="9">
        <f t="shared" si="5304"/>
        <v>0</v>
      </c>
      <c r="G15458" s="9">
        <v>0</v>
      </c>
      <c r="H15458" s="467">
        <v>0</v>
      </c>
      <c r="I15458" s="9">
        <f t="shared" si="5305"/>
        <v>0</v>
      </c>
      <c r="J15458" s="9">
        <v>0</v>
      </c>
      <c r="K15458" s="467">
        <v>0</v>
      </c>
      <c r="L15458" s="9">
        <f t="shared" si="5306"/>
        <v>0</v>
      </c>
      <c r="M15458" s="9">
        <v>0</v>
      </c>
      <c r="N15458" s="467">
        <v>0</v>
      </c>
    </row>
    <row r="15459" spans="1:14" customFormat="1" ht="15.75" hidden="1" customHeight="1" thickBot="1" x14ac:dyDescent="0.3">
      <c r="A15459" s="1" t="s">
        <v>0</v>
      </c>
      <c r="B15459" s="6" t="s">
        <v>43</v>
      </c>
      <c r="C15459" s="9">
        <f t="shared" si="5303"/>
        <v>0</v>
      </c>
      <c r="D15459" s="9">
        <v>0</v>
      </c>
      <c r="E15459" s="9">
        <v>0</v>
      </c>
      <c r="F15459" s="9">
        <f t="shared" si="5304"/>
        <v>0</v>
      </c>
      <c r="G15459" s="9">
        <v>0</v>
      </c>
      <c r="H15459" s="467">
        <v>0</v>
      </c>
      <c r="I15459" s="9">
        <f t="shared" si="5305"/>
        <v>0</v>
      </c>
      <c r="J15459" s="9">
        <v>0</v>
      </c>
      <c r="K15459" s="467">
        <v>0</v>
      </c>
      <c r="L15459" s="9">
        <f t="shared" si="5306"/>
        <v>0</v>
      </c>
      <c r="M15459" s="9">
        <v>0</v>
      </c>
      <c r="N15459" s="467">
        <v>0</v>
      </c>
    </row>
    <row r="15460" spans="1:14" customFormat="1" ht="30.75" hidden="1" customHeight="1" thickBot="1" x14ac:dyDescent="0.3">
      <c r="A15460" s="1" t="s">
        <v>0</v>
      </c>
      <c r="B15460" s="6" t="s">
        <v>179</v>
      </c>
      <c r="C15460" s="9">
        <f t="shared" si="5303"/>
        <v>0</v>
      </c>
      <c r="D15460" s="9">
        <v>0</v>
      </c>
      <c r="E15460" s="9">
        <v>0</v>
      </c>
      <c r="F15460" s="9">
        <f t="shared" si="5304"/>
        <v>0</v>
      </c>
      <c r="G15460" s="9">
        <v>0</v>
      </c>
      <c r="H15460" s="467">
        <v>0</v>
      </c>
      <c r="I15460" s="9">
        <f t="shared" si="5305"/>
        <v>0</v>
      </c>
      <c r="J15460" s="9">
        <v>0</v>
      </c>
      <c r="K15460" s="467">
        <v>0</v>
      </c>
      <c r="L15460" s="9">
        <f t="shared" si="5306"/>
        <v>0</v>
      </c>
      <c r="M15460" s="9">
        <v>0</v>
      </c>
      <c r="N15460" s="467">
        <v>0</v>
      </c>
    </row>
    <row r="15461" spans="1:14" customFormat="1" ht="30.75" hidden="1" customHeight="1" thickBot="1" x14ac:dyDescent="0.3">
      <c r="A15461" s="1" t="s">
        <v>0</v>
      </c>
      <c r="B15461" s="6" t="s">
        <v>180</v>
      </c>
      <c r="C15461" s="9">
        <f t="shared" si="5303"/>
        <v>0</v>
      </c>
      <c r="D15461" s="9">
        <v>0</v>
      </c>
      <c r="E15461" s="9">
        <v>0</v>
      </c>
      <c r="F15461" s="9">
        <f t="shared" si="5304"/>
        <v>0</v>
      </c>
      <c r="G15461" s="9">
        <v>0</v>
      </c>
      <c r="H15461" s="467">
        <v>0</v>
      </c>
      <c r="I15461" s="9">
        <f t="shared" si="5305"/>
        <v>0</v>
      </c>
      <c r="J15461" s="9">
        <v>0</v>
      </c>
      <c r="K15461" s="467">
        <v>0</v>
      </c>
      <c r="L15461" s="9">
        <f t="shared" si="5306"/>
        <v>0</v>
      </c>
      <c r="M15461" s="9">
        <v>0</v>
      </c>
      <c r="N15461" s="467">
        <v>0</v>
      </c>
    </row>
    <row r="15462" spans="1:14" customFormat="1" ht="90.75" hidden="1" customHeight="1" thickBot="1" x14ac:dyDescent="0.3">
      <c r="A15462" s="1" t="s">
        <v>0</v>
      </c>
      <c r="B15462" s="6" t="s">
        <v>181</v>
      </c>
      <c r="C15462" s="9">
        <f t="shared" si="5303"/>
        <v>0</v>
      </c>
      <c r="D15462" s="9">
        <v>0</v>
      </c>
      <c r="E15462" s="9">
        <v>0</v>
      </c>
      <c r="F15462" s="9">
        <f t="shared" si="5304"/>
        <v>0</v>
      </c>
      <c r="G15462" s="9">
        <v>0</v>
      </c>
      <c r="H15462" s="467">
        <v>0</v>
      </c>
      <c r="I15462" s="9">
        <f t="shared" si="5305"/>
        <v>0</v>
      </c>
      <c r="J15462" s="9">
        <v>0</v>
      </c>
      <c r="K15462" s="467">
        <v>0</v>
      </c>
      <c r="L15462" s="9">
        <f t="shared" si="5306"/>
        <v>0</v>
      </c>
      <c r="M15462" s="9">
        <v>0</v>
      </c>
      <c r="N15462" s="467">
        <v>0</v>
      </c>
    </row>
    <row r="15463" spans="1:14" customFormat="1" ht="15.75" hidden="1" customHeight="1" thickBot="1" x14ac:dyDescent="0.3">
      <c r="A15463" s="1" t="s">
        <v>0</v>
      </c>
      <c r="B15463" s="6" t="s">
        <v>182</v>
      </c>
      <c r="C15463" s="9">
        <f t="shared" si="5303"/>
        <v>0</v>
      </c>
      <c r="D15463" s="9">
        <v>0</v>
      </c>
      <c r="E15463" s="9">
        <v>0</v>
      </c>
      <c r="F15463" s="9">
        <f t="shared" si="5304"/>
        <v>0</v>
      </c>
      <c r="G15463" s="9">
        <v>0</v>
      </c>
      <c r="H15463" s="467">
        <v>0</v>
      </c>
      <c r="I15463" s="9">
        <f t="shared" si="5305"/>
        <v>0</v>
      </c>
      <c r="J15463" s="9">
        <v>0</v>
      </c>
      <c r="K15463" s="467">
        <v>0</v>
      </c>
      <c r="L15463" s="9">
        <f t="shared" si="5306"/>
        <v>0</v>
      </c>
      <c r="M15463" s="9">
        <v>0</v>
      </c>
      <c r="N15463" s="467">
        <v>0</v>
      </c>
    </row>
    <row r="15464" spans="1:14" customFormat="1" ht="75.75" hidden="1" customHeight="1" thickBot="1" x14ac:dyDescent="0.3">
      <c r="A15464" s="1" t="s">
        <v>0</v>
      </c>
      <c r="B15464" s="6" t="s">
        <v>183</v>
      </c>
      <c r="C15464" s="9">
        <f t="shared" si="5303"/>
        <v>0</v>
      </c>
      <c r="D15464" s="9">
        <v>0</v>
      </c>
      <c r="E15464" s="9">
        <v>0</v>
      </c>
      <c r="F15464" s="9">
        <f t="shared" si="5304"/>
        <v>0</v>
      </c>
      <c r="G15464" s="9">
        <v>0</v>
      </c>
      <c r="H15464" s="467">
        <v>0</v>
      </c>
      <c r="I15464" s="9">
        <f t="shared" si="5305"/>
        <v>0</v>
      </c>
      <c r="J15464" s="9">
        <v>0</v>
      </c>
      <c r="K15464" s="467">
        <v>0</v>
      </c>
      <c r="L15464" s="9">
        <f t="shared" si="5306"/>
        <v>0</v>
      </c>
      <c r="M15464" s="9">
        <v>0</v>
      </c>
      <c r="N15464" s="467">
        <v>0</v>
      </c>
    </row>
    <row r="15465" spans="1:14" customFormat="1" ht="0.75" hidden="1" customHeight="1" thickTop="1" thickBot="1" x14ac:dyDescent="0.3">
      <c r="A15465" s="1" t="s">
        <v>0</v>
      </c>
      <c r="B15465" s="4" t="s">
        <v>184</v>
      </c>
      <c r="C15465" s="9">
        <f t="shared" si="5303"/>
        <v>0</v>
      </c>
      <c r="D15465" s="9">
        <f>SUM(D15466:D15467)</f>
        <v>0</v>
      </c>
      <c r="E15465" s="9">
        <f>SUM(E15466:E15467)</f>
        <v>0</v>
      </c>
      <c r="F15465" s="9">
        <f t="shared" si="5304"/>
        <v>0</v>
      </c>
      <c r="G15465" s="9">
        <f>SUM(G15466:G15467)</f>
        <v>0</v>
      </c>
      <c r="H15465" s="467">
        <f>SUM(H15466:H15467)</f>
        <v>0</v>
      </c>
      <c r="I15465" s="9">
        <f t="shared" si="5305"/>
        <v>0</v>
      </c>
      <c r="J15465" s="9">
        <f>SUM(J15466:J15467)</f>
        <v>0</v>
      </c>
      <c r="K15465" s="467">
        <f>SUM(K15466:K15467)</f>
        <v>0</v>
      </c>
      <c r="L15465" s="9">
        <f t="shared" si="5306"/>
        <v>0</v>
      </c>
      <c r="M15465" s="9">
        <f>SUM(M15466:M15467)</f>
        <v>0</v>
      </c>
      <c r="N15465" s="467">
        <f>SUM(N15466:N15467)</f>
        <v>0</v>
      </c>
    </row>
    <row r="15466" spans="1:14" customFormat="1" ht="30.75" hidden="1" customHeight="1" thickBot="1" x14ac:dyDescent="0.3">
      <c r="A15466" s="1" t="s">
        <v>0</v>
      </c>
      <c r="B15466" s="5" t="s">
        <v>185</v>
      </c>
      <c r="C15466" s="9">
        <f t="shared" si="5303"/>
        <v>0</v>
      </c>
      <c r="D15466" s="9">
        <v>0</v>
      </c>
      <c r="E15466" s="9">
        <v>0</v>
      </c>
      <c r="F15466" s="9">
        <f t="shared" si="5304"/>
        <v>0</v>
      </c>
      <c r="G15466" s="9">
        <v>0</v>
      </c>
      <c r="H15466" s="467">
        <v>0</v>
      </c>
      <c r="I15466" s="9">
        <f t="shared" si="5305"/>
        <v>0</v>
      </c>
      <c r="J15466" s="9">
        <v>0</v>
      </c>
      <c r="K15466" s="467">
        <v>0</v>
      </c>
      <c r="L15466" s="9">
        <f t="shared" si="5306"/>
        <v>0</v>
      </c>
      <c r="M15466" s="9">
        <v>0</v>
      </c>
      <c r="N15466" s="467">
        <v>0</v>
      </c>
    </row>
    <row r="15467" spans="1:14" customFormat="1" ht="30.75" hidden="1" customHeight="1" thickBot="1" x14ac:dyDescent="0.3">
      <c r="A15467" s="1" t="s">
        <v>0</v>
      </c>
      <c r="B15467" s="5" t="s">
        <v>186</v>
      </c>
      <c r="C15467" s="9">
        <f t="shared" si="5303"/>
        <v>0</v>
      </c>
      <c r="D15467" s="9">
        <f>SUM(D15468:D15469)</f>
        <v>0</v>
      </c>
      <c r="E15467" s="9">
        <f>SUM(E15468:E15469)</f>
        <v>0</v>
      </c>
      <c r="F15467" s="9">
        <f t="shared" si="5304"/>
        <v>0</v>
      </c>
      <c r="G15467" s="9">
        <f>SUM(G15468:G15469)</f>
        <v>0</v>
      </c>
      <c r="H15467" s="467">
        <f>SUM(H15468:H15469)</f>
        <v>0</v>
      </c>
      <c r="I15467" s="9">
        <f t="shared" si="5305"/>
        <v>0</v>
      </c>
      <c r="J15467" s="9">
        <f>SUM(J15468:J15469)</f>
        <v>0</v>
      </c>
      <c r="K15467" s="467">
        <f>SUM(K15468:K15469)</f>
        <v>0</v>
      </c>
      <c r="L15467" s="9">
        <f t="shared" si="5306"/>
        <v>0</v>
      </c>
      <c r="M15467" s="9">
        <f>SUM(M15468:M15469)</f>
        <v>0</v>
      </c>
      <c r="N15467" s="467">
        <f>SUM(N15468:N15469)</f>
        <v>0</v>
      </c>
    </row>
    <row r="15468" spans="1:14" customFormat="1" ht="15.75" hidden="1" customHeight="1" thickBot="1" x14ac:dyDescent="0.3">
      <c r="A15468" s="1" t="s">
        <v>0</v>
      </c>
      <c r="B15468" s="6" t="s">
        <v>187</v>
      </c>
      <c r="C15468" s="9">
        <f t="shared" si="5303"/>
        <v>0</v>
      </c>
      <c r="D15468" s="9">
        <v>0</v>
      </c>
      <c r="E15468" s="9">
        <v>0</v>
      </c>
      <c r="F15468" s="9">
        <f t="shared" si="5304"/>
        <v>0</v>
      </c>
      <c r="G15468" s="9">
        <v>0</v>
      </c>
      <c r="H15468" s="467">
        <v>0</v>
      </c>
      <c r="I15468" s="9">
        <f t="shared" si="5305"/>
        <v>0</v>
      </c>
      <c r="J15468" s="9">
        <v>0</v>
      </c>
      <c r="K15468" s="467">
        <v>0</v>
      </c>
      <c r="L15468" s="9">
        <f t="shared" si="5306"/>
        <v>0</v>
      </c>
      <c r="M15468" s="9">
        <v>0</v>
      </c>
      <c r="N15468" s="467">
        <v>0</v>
      </c>
    </row>
    <row r="15469" spans="1:14" customFormat="1" ht="45.75" hidden="1" customHeight="1" thickBot="1" x14ac:dyDescent="0.3">
      <c r="A15469" s="1" t="s">
        <v>0</v>
      </c>
      <c r="B15469" s="6" t="s">
        <v>188</v>
      </c>
      <c r="C15469" s="9">
        <f t="shared" si="5303"/>
        <v>0</v>
      </c>
      <c r="D15469" s="9">
        <v>0</v>
      </c>
      <c r="E15469" s="9">
        <v>0</v>
      </c>
      <c r="F15469" s="9">
        <f t="shared" si="5304"/>
        <v>0</v>
      </c>
      <c r="G15469" s="9">
        <v>0</v>
      </c>
      <c r="H15469" s="467">
        <v>0</v>
      </c>
      <c r="I15469" s="9">
        <f t="shared" si="5305"/>
        <v>0</v>
      </c>
      <c r="J15469" s="9">
        <v>0</v>
      </c>
      <c r="K15469" s="467">
        <v>0</v>
      </c>
      <c r="L15469" s="9">
        <f t="shared" si="5306"/>
        <v>0</v>
      </c>
      <c r="M15469" s="9">
        <v>0</v>
      </c>
      <c r="N15469" s="467">
        <v>0</v>
      </c>
    </row>
    <row r="15470" spans="1:14" customFormat="1" ht="15.75" hidden="1" customHeight="1" thickBot="1" x14ac:dyDescent="0.3">
      <c r="A15470" s="1" t="s">
        <v>0</v>
      </c>
      <c r="B15470" s="3" t="s">
        <v>189</v>
      </c>
      <c r="C15470" s="9">
        <f t="shared" si="5303"/>
        <v>0</v>
      </c>
      <c r="D15470" s="9">
        <f>SUM(D15471:D15472)</f>
        <v>0</v>
      </c>
      <c r="E15470" s="9">
        <f>SUM(E15471:E15472)</f>
        <v>0</v>
      </c>
      <c r="F15470" s="9">
        <f t="shared" si="5304"/>
        <v>0</v>
      </c>
      <c r="G15470" s="9">
        <f>SUM(G15471:G15472)</f>
        <v>0</v>
      </c>
      <c r="H15470" s="467">
        <f>SUM(H15471:H15472)</f>
        <v>0</v>
      </c>
      <c r="I15470" s="9">
        <f t="shared" si="5305"/>
        <v>0</v>
      </c>
      <c r="J15470" s="9">
        <f>SUM(J15471:J15472)</f>
        <v>0</v>
      </c>
      <c r="K15470" s="467">
        <f>SUM(K15471:K15472)</f>
        <v>0</v>
      </c>
      <c r="L15470" s="9">
        <f t="shared" si="5306"/>
        <v>0</v>
      </c>
      <c r="M15470" s="9">
        <f>SUM(M15471:M15472)</f>
        <v>0</v>
      </c>
      <c r="N15470" s="467">
        <f>SUM(N15471:N15472)</f>
        <v>0</v>
      </c>
    </row>
    <row r="15471" spans="1:14" customFormat="1" ht="15.75" hidden="1" customHeight="1" thickBot="1" x14ac:dyDescent="0.3">
      <c r="A15471" s="1" t="s">
        <v>0</v>
      </c>
      <c r="B15471" s="4" t="s">
        <v>190</v>
      </c>
      <c r="C15471" s="9">
        <f t="shared" si="5303"/>
        <v>0</v>
      </c>
      <c r="D15471" s="9">
        <v>0</v>
      </c>
      <c r="E15471" s="9">
        <v>0</v>
      </c>
      <c r="F15471" s="9">
        <f t="shared" si="5304"/>
        <v>0</v>
      </c>
      <c r="G15471" s="9">
        <v>0</v>
      </c>
      <c r="H15471" s="467">
        <v>0</v>
      </c>
      <c r="I15471" s="9">
        <f t="shared" si="5305"/>
        <v>0</v>
      </c>
      <c r="J15471" s="9">
        <v>0</v>
      </c>
      <c r="K15471" s="467">
        <v>0</v>
      </c>
      <c r="L15471" s="9">
        <f t="shared" si="5306"/>
        <v>0</v>
      </c>
      <c r="M15471" s="9">
        <v>0</v>
      </c>
      <c r="N15471" s="467">
        <v>0</v>
      </c>
    </row>
    <row r="15472" spans="1:14" customFormat="1" ht="30.75" hidden="1" customHeight="1" thickBot="1" x14ac:dyDescent="0.3">
      <c r="A15472" s="1" t="s">
        <v>0</v>
      </c>
      <c r="B15472" s="4" t="s">
        <v>191</v>
      </c>
      <c r="C15472" s="9">
        <f t="shared" si="5303"/>
        <v>0</v>
      </c>
      <c r="D15472" s="9">
        <f>SUM(D15473:D15476)</f>
        <v>0</v>
      </c>
      <c r="E15472" s="9">
        <f>SUM(E15473:E15476)</f>
        <v>0</v>
      </c>
      <c r="F15472" s="9">
        <f t="shared" si="5304"/>
        <v>0</v>
      </c>
      <c r="G15472" s="9">
        <f>SUM(G15473:G15476)</f>
        <v>0</v>
      </c>
      <c r="H15472" s="467">
        <f>SUM(H15473:H15476)</f>
        <v>0</v>
      </c>
      <c r="I15472" s="9">
        <f t="shared" si="5305"/>
        <v>0</v>
      </c>
      <c r="J15472" s="9">
        <f>SUM(J15473:J15476)</f>
        <v>0</v>
      </c>
      <c r="K15472" s="467">
        <f>SUM(K15473:K15476)</f>
        <v>0</v>
      </c>
      <c r="L15472" s="9">
        <f t="shared" si="5306"/>
        <v>0</v>
      </c>
      <c r="M15472" s="9">
        <f>SUM(M15473:M15476)</f>
        <v>0</v>
      </c>
      <c r="N15472" s="467">
        <f>SUM(N15473:N15476)</f>
        <v>0</v>
      </c>
    </row>
    <row r="15473" spans="1:14" customFormat="1" ht="30.75" hidden="1" customHeight="1" thickBot="1" x14ac:dyDescent="0.3">
      <c r="A15473" s="1" t="s">
        <v>0</v>
      </c>
      <c r="B15473" s="5" t="s">
        <v>192</v>
      </c>
      <c r="C15473" s="9">
        <f t="shared" si="5303"/>
        <v>0</v>
      </c>
      <c r="D15473" s="9">
        <v>0</v>
      </c>
      <c r="E15473" s="9">
        <v>0</v>
      </c>
      <c r="F15473" s="9">
        <f t="shared" si="5304"/>
        <v>0</v>
      </c>
      <c r="G15473" s="9">
        <v>0</v>
      </c>
      <c r="H15473" s="467">
        <v>0</v>
      </c>
      <c r="I15473" s="9">
        <f t="shared" si="5305"/>
        <v>0</v>
      </c>
      <c r="J15473" s="9">
        <v>0</v>
      </c>
      <c r="K15473" s="467">
        <v>0</v>
      </c>
      <c r="L15473" s="9">
        <f t="shared" si="5306"/>
        <v>0</v>
      </c>
      <c r="M15473" s="9">
        <v>0</v>
      </c>
      <c r="N15473" s="467">
        <v>0</v>
      </c>
    </row>
    <row r="15474" spans="1:14" customFormat="1" ht="30.75" hidden="1" customHeight="1" thickBot="1" x14ac:dyDescent="0.3">
      <c r="A15474" s="1" t="s">
        <v>0</v>
      </c>
      <c r="B15474" s="5" t="s">
        <v>193</v>
      </c>
      <c r="C15474" s="9">
        <f t="shared" si="5303"/>
        <v>0</v>
      </c>
      <c r="D15474" s="9">
        <v>0</v>
      </c>
      <c r="E15474" s="9">
        <v>0</v>
      </c>
      <c r="F15474" s="9">
        <f t="shared" si="5304"/>
        <v>0</v>
      </c>
      <c r="G15474" s="9">
        <v>0</v>
      </c>
      <c r="H15474" s="467">
        <v>0</v>
      </c>
      <c r="I15474" s="9">
        <f t="shared" si="5305"/>
        <v>0</v>
      </c>
      <c r="J15474" s="9">
        <v>0</v>
      </c>
      <c r="K15474" s="467">
        <v>0</v>
      </c>
      <c r="L15474" s="9">
        <f t="shared" si="5306"/>
        <v>0</v>
      </c>
      <c r="M15474" s="9">
        <v>0</v>
      </c>
      <c r="N15474" s="467">
        <v>0</v>
      </c>
    </row>
    <row r="15475" spans="1:14" customFormat="1" ht="15.75" hidden="1" customHeight="1" thickBot="1" x14ac:dyDescent="0.3">
      <c r="A15475" s="1" t="s">
        <v>0</v>
      </c>
      <c r="B15475" s="5" t="s">
        <v>194</v>
      </c>
      <c r="C15475" s="9">
        <f t="shared" si="5303"/>
        <v>0</v>
      </c>
      <c r="D15475" s="9">
        <v>0</v>
      </c>
      <c r="E15475" s="9">
        <v>0</v>
      </c>
      <c r="F15475" s="9">
        <f t="shared" si="5304"/>
        <v>0</v>
      </c>
      <c r="G15475" s="9">
        <v>0</v>
      </c>
      <c r="H15475" s="467">
        <v>0</v>
      </c>
      <c r="I15475" s="9">
        <f t="shared" si="5305"/>
        <v>0</v>
      </c>
      <c r="J15475" s="9">
        <v>0</v>
      </c>
      <c r="K15475" s="467">
        <v>0</v>
      </c>
      <c r="L15475" s="9">
        <f t="shared" si="5306"/>
        <v>0</v>
      </c>
      <c r="M15475" s="9">
        <v>0</v>
      </c>
      <c r="N15475" s="467">
        <v>0</v>
      </c>
    </row>
    <row r="15476" spans="1:14" customFormat="1" ht="45.75" hidden="1" customHeight="1" thickBot="1" x14ac:dyDescent="0.3">
      <c r="A15476" s="1" t="s">
        <v>0</v>
      </c>
      <c r="B15476" s="5" t="s">
        <v>195</v>
      </c>
      <c r="C15476" s="9">
        <f t="shared" si="5303"/>
        <v>0</v>
      </c>
      <c r="D15476" s="9">
        <v>0</v>
      </c>
      <c r="E15476" s="9">
        <v>0</v>
      </c>
      <c r="F15476" s="9">
        <f t="shared" si="5304"/>
        <v>0</v>
      </c>
      <c r="G15476" s="9">
        <v>0</v>
      </c>
      <c r="H15476" s="467">
        <v>0</v>
      </c>
      <c r="I15476" s="9">
        <f t="shared" si="5305"/>
        <v>0</v>
      </c>
      <c r="J15476" s="9">
        <v>0</v>
      </c>
      <c r="K15476" s="467">
        <v>0</v>
      </c>
      <c r="L15476" s="9">
        <f t="shared" si="5306"/>
        <v>0</v>
      </c>
      <c r="M15476" s="9">
        <v>0</v>
      </c>
      <c r="N15476" s="467">
        <v>0</v>
      </c>
    </row>
    <row r="15477" spans="1:14" customFormat="1" ht="15.75" hidden="1" customHeight="1" thickBot="1" x14ac:dyDescent="0.3">
      <c r="A15477" s="1" t="s">
        <v>0</v>
      </c>
      <c r="B15477" s="3" t="s">
        <v>196</v>
      </c>
      <c r="C15477" s="9">
        <f t="shared" si="5303"/>
        <v>0</v>
      </c>
      <c r="D15477" s="9">
        <v>0</v>
      </c>
      <c r="E15477" s="9">
        <v>0</v>
      </c>
      <c r="F15477" s="9">
        <f t="shared" si="5304"/>
        <v>0</v>
      </c>
      <c r="G15477" s="9">
        <v>0</v>
      </c>
      <c r="H15477" s="467">
        <v>0</v>
      </c>
      <c r="I15477" s="9">
        <f t="shared" si="5305"/>
        <v>0</v>
      </c>
      <c r="J15477" s="9">
        <v>0</v>
      </c>
      <c r="K15477" s="467">
        <v>0</v>
      </c>
      <c r="L15477" s="9">
        <f t="shared" si="5306"/>
        <v>0</v>
      </c>
      <c r="M15477" s="9">
        <v>0</v>
      </c>
      <c r="N15477" s="467">
        <v>0</v>
      </c>
    </row>
    <row r="15478" spans="1:14" customFormat="1" ht="30.75" hidden="1" customHeight="1" thickBot="1" x14ac:dyDescent="0.3">
      <c r="A15478" s="1" t="s">
        <v>0</v>
      </c>
      <c r="B15478" s="3" t="s">
        <v>197</v>
      </c>
      <c r="C15478" s="9">
        <f t="shared" si="5303"/>
        <v>0</v>
      </c>
      <c r="D15478" s="9">
        <f>SUM(D15479:D15481,D15484)</f>
        <v>0</v>
      </c>
      <c r="E15478" s="9">
        <f>SUM(E15479:E15481,E15484)</f>
        <v>0</v>
      </c>
      <c r="F15478" s="9">
        <f t="shared" si="5304"/>
        <v>0</v>
      </c>
      <c r="G15478" s="9">
        <f>SUM(G15479:G15481,G15484)</f>
        <v>0</v>
      </c>
      <c r="H15478" s="467">
        <f>SUM(H15479:H15481,H15484)</f>
        <v>0</v>
      </c>
      <c r="I15478" s="9">
        <f t="shared" si="5305"/>
        <v>0</v>
      </c>
      <c r="J15478" s="9">
        <f>SUM(J15479:J15481,J15484)</f>
        <v>0</v>
      </c>
      <c r="K15478" s="467">
        <f>SUM(K15479:K15481,K15484)</f>
        <v>0</v>
      </c>
      <c r="L15478" s="9">
        <f t="shared" si="5306"/>
        <v>0</v>
      </c>
      <c r="M15478" s="9">
        <f>SUM(M15479:M15481,M15484)</f>
        <v>0</v>
      </c>
      <c r="N15478" s="467">
        <f>SUM(N15479:N15481,N15484)</f>
        <v>0</v>
      </c>
    </row>
    <row r="15479" spans="1:14" customFormat="1" ht="15.75" hidden="1" customHeight="1" thickBot="1" x14ac:dyDescent="0.3">
      <c r="A15479" s="1" t="s">
        <v>0</v>
      </c>
      <c r="B15479" s="4" t="s">
        <v>198</v>
      </c>
      <c r="C15479" s="9">
        <f t="shared" si="5303"/>
        <v>0</v>
      </c>
      <c r="D15479" s="9">
        <v>0</v>
      </c>
      <c r="E15479" s="9">
        <v>0</v>
      </c>
      <c r="F15479" s="9">
        <f t="shared" si="5304"/>
        <v>0</v>
      </c>
      <c r="G15479" s="9">
        <v>0</v>
      </c>
      <c r="H15479" s="467">
        <v>0</v>
      </c>
      <c r="I15479" s="9">
        <f t="shared" si="5305"/>
        <v>0</v>
      </c>
      <c r="J15479" s="9">
        <v>0</v>
      </c>
      <c r="K15479" s="467">
        <v>0</v>
      </c>
      <c r="L15479" s="9">
        <f t="shared" si="5306"/>
        <v>0</v>
      </c>
      <c r="M15479" s="9">
        <v>0</v>
      </c>
      <c r="N15479" s="467">
        <v>0</v>
      </c>
    </row>
    <row r="15480" spans="1:14" customFormat="1" ht="15.75" hidden="1" customHeight="1" thickBot="1" x14ac:dyDescent="0.3">
      <c r="A15480" s="1" t="s">
        <v>0</v>
      </c>
      <c r="B15480" s="4" t="s">
        <v>199</v>
      </c>
      <c r="C15480" s="9">
        <f t="shared" si="5303"/>
        <v>0</v>
      </c>
      <c r="D15480" s="9">
        <v>0</v>
      </c>
      <c r="E15480" s="9">
        <v>0</v>
      </c>
      <c r="F15480" s="9">
        <f t="shared" si="5304"/>
        <v>0</v>
      </c>
      <c r="G15480" s="9">
        <v>0</v>
      </c>
      <c r="H15480" s="467">
        <v>0</v>
      </c>
      <c r="I15480" s="9">
        <f t="shared" si="5305"/>
        <v>0</v>
      </c>
      <c r="J15480" s="9">
        <v>0</v>
      </c>
      <c r="K15480" s="467">
        <v>0</v>
      </c>
      <c r="L15480" s="9">
        <f t="shared" si="5306"/>
        <v>0</v>
      </c>
      <c r="M15480" s="9">
        <v>0</v>
      </c>
      <c r="N15480" s="467">
        <v>0</v>
      </c>
    </row>
    <row r="15481" spans="1:14" customFormat="1" ht="30.75" hidden="1" customHeight="1" thickBot="1" x14ac:dyDescent="0.3">
      <c r="A15481" s="1" t="s">
        <v>0</v>
      </c>
      <c r="B15481" s="4" t="s">
        <v>200</v>
      </c>
      <c r="C15481" s="9">
        <f t="shared" si="5303"/>
        <v>0</v>
      </c>
      <c r="D15481" s="9">
        <f>SUM(D15482:D15483)</f>
        <v>0</v>
      </c>
      <c r="E15481" s="9">
        <f>SUM(E15482:E15483)</f>
        <v>0</v>
      </c>
      <c r="F15481" s="9">
        <f t="shared" si="5304"/>
        <v>0</v>
      </c>
      <c r="G15481" s="9">
        <f>SUM(G15482:G15483)</f>
        <v>0</v>
      </c>
      <c r="H15481" s="467">
        <f>SUM(H15482:H15483)</f>
        <v>0</v>
      </c>
      <c r="I15481" s="9">
        <f t="shared" si="5305"/>
        <v>0</v>
      </c>
      <c r="J15481" s="9">
        <f>SUM(J15482:J15483)</f>
        <v>0</v>
      </c>
      <c r="K15481" s="467">
        <f>SUM(K15482:K15483)</f>
        <v>0</v>
      </c>
      <c r="L15481" s="9">
        <f t="shared" si="5306"/>
        <v>0</v>
      </c>
      <c r="M15481" s="9">
        <f>SUM(M15482:M15483)</f>
        <v>0</v>
      </c>
      <c r="N15481" s="467">
        <f>SUM(N15482:N15483)</f>
        <v>0</v>
      </c>
    </row>
    <row r="15482" spans="1:14" customFormat="1" ht="60.75" hidden="1" customHeight="1" thickBot="1" x14ac:dyDescent="0.3">
      <c r="A15482" s="1" t="s">
        <v>0</v>
      </c>
      <c r="B15482" s="5" t="s">
        <v>201</v>
      </c>
      <c r="C15482" s="9">
        <f t="shared" si="5303"/>
        <v>0</v>
      </c>
      <c r="D15482" s="9">
        <v>0</v>
      </c>
      <c r="E15482" s="9">
        <v>0</v>
      </c>
      <c r="F15482" s="9">
        <f t="shared" si="5304"/>
        <v>0</v>
      </c>
      <c r="G15482" s="9">
        <v>0</v>
      </c>
      <c r="H15482" s="467">
        <v>0</v>
      </c>
      <c r="I15482" s="9">
        <f t="shared" si="5305"/>
        <v>0</v>
      </c>
      <c r="J15482" s="9">
        <v>0</v>
      </c>
      <c r="K15482" s="467">
        <v>0</v>
      </c>
      <c r="L15482" s="9">
        <f t="shared" si="5306"/>
        <v>0</v>
      </c>
      <c r="M15482" s="9">
        <v>0</v>
      </c>
      <c r="N15482" s="467">
        <v>0</v>
      </c>
    </row>
    <row r="15483" spans="1:14" customFormat="1" ht="30.75" hidden="1" customHeight="1" thickBot="1" x14ac:dyDescent="0.3">
      <c r="A15483" s="1" t="s">
        <v>0</v>
      </c>
      <c r="B15483" s="5" t="s">
        <v>202</v>
      </c>
      <c r="C15483" s="9">
        <f t="shared" si="5303"/>
        <v>0</v>
      </c>
      <c r="D15483" s="9">
        <v>0</v>
      </c>
      <c r="E15483" s="9">
        <v>0</v>
      </c>
      <c r="F15483" s="9">
        <f t="shared" si="5304"/>
        <v>0</v>
      </c>
      <c r="G15483" s="9">
        <v>0</v>
      </c>
      <c r="H15483" s="467">
        <v>0</v>
      </c>
      <c r="I15483" s="9">
        <f t="shared" si="5305"/>
        <v>0</v>
      </c>
      <c r="J15483" s="9">
        <v>0</v>
      </c>
      <c r="K15483" s="467">
        <v>0</v>
      </c>
      <c r="L15483" s="9">
        <f t="shared" si="5306"/>
        <v>0</v>
      </c>
      <c r="M15483" s="9">
        <v>0</v>
      </c>
      <c r="N15483" s="467">
        <v>0</v>
      </c>
    </row>
    <row r="15484" spans="1:14" customFormat="1" ht="45.75" hidden="1" customHeight="1" thickBot="1" x14ac:dyDescent="0.3">
      <c r="A15484" s="1" t="s">
        <v>0</v>
      </c>
      <c r="B15484" s="4" t="s">
        <v>203</v>
      </c>
      <c r="C15484" s="9">
        <f t="shared" si="5303"/>
        <v>0</v>
      </c>
      <c r="D15484" s="9">
        <v>0</v>
      </c>
      <c r="E15484" s="9">
        <v>0</v>
      </c>
      <c r="F15484" s="9">
        <f t="shared" si="5304"/>
        <v>0</v>
      </c>
      <c r="G15484" s="9">
        <v>0</v>
      </c>
      <c r="H15484" s="467">
        <v>0</v>
      </c>
      <c r="I15484" s="9">
        <f t="shared" si="5305"/>
        <v>0</v>
      </c>
      <c r="J15484" s="9">
        <v>0</v>
      </c>
      <c r="K15484" s="467">
        <v>0</v>
      </c>
      <c r="L15484" s="9">
        <f t="shared" si="5306"/>
        <v>0</v>
      </c>
      <c r="M15484" s="9">
        <v>0</v>
      </c>
      <c r="N15484" s="467">
        <v>0</v>
      </c>
    </row>
    <row r="15485" spans="1:14" customFormat="1" ht="30.75" hidden="1" customHeight="1" thickBot="1" x14ac:dyDescent="0.3">
      <c r="A15485" s="1" t="s">
        <v>0</v>
      </c>
      <c r="B15485" s="2" t="s">
        <v>204</v>
      </c>
      <c r="C15485" s="9">
        <f t="shared" si="5303"/>
        <v>0</v>
      </c>
      <c r="D15485" s="9">
        <f>SUM(D15486,D15494,D15502)</f>
        <v>0</v>
      </c>
      <c r="E15485" s="9">
        <f>SUM(E15486,E15494,E15502)</f>
        <v>0</v>
      </c>
      <c r="F15485" s="9">
        <f t="shared" si="5304"/>
        <v>0</v>
      </c>
      <c r="G15485" s="9">
        <f>SUM(G15486,G15494,G15502)</f>
        <v>0</v>
      </c>
      <c r="H15485" s="467">
        <f>SUM(H15486,H15494,H15502)</f>
        <v>0</v>
      </c>
      <c r="I15485" s="9">
        <f t="shared" si="5305"/>
        <v>0</v>
      </c>
      <c r="J15485" s="9">
        <f>SUM(J15486,J15494,J15502)</f>
        <v>0</v>
      </c>
      <c r="K15485" s="467">
        <f>SUM(K15486,K15494,K15502)</f>
        <v>0</v>
      </c>
      <c r="L15485" s="9">
        <f t="shared" si="5306"/>
        <v>0</v>
      </c>
      <c r="M15485" s="9">
        <f>SUM(M15486,M15494,M15502)</f>
        <v>0</v>
      </c>
      <c r="N15485" s="467">
        <f>SUM(N15486,N15494,N15502)</f>
        <v>0</v>
      </c>
    </row>
    <row r="15486" spans="1:14" customFormat="1" ht="15.75" hidden="1" customHeight="1" thickBot="1" x14ac:dyDescent="0.3">
      <c r="A15486" s="1" t="s">
        <v>0</v>
      </c>
      <c r="B15486" s="3" t="s">
        <v>205</v>
      </c>
      <c r="C15486" s="9">
        <f t="shared" si="5303"/>
        <v>0</v>
      </c>
      <c r="D15486" s="9">
        <f>SUM(D15487:D15493)</f>
        <v>0</v>
      </c>
      <c r="E15486" s="9">
        <f>SUM(E15487:E15493)</f>
        <v>0</v>
      </c>
      <c r="F15486" s="9">
        <f t="shared" si="5304"/>
        <v>0</v>
      </c>
      <c r="G15486" s="9">
        <f>SUM(G15487:G15493)</f>
        <v>0</v>
      </c>
      <c r="H15486" s="467">
        <f>SUM(H15487:H15493)</f>
        <v>0</v>
      </c>
      <c r="I15486" s="9">
        <f t="shared" si="5305"/>
        <v>0</v>
      </c>
      <c r="J15486" s="9">
        <f>SUM(J15487:J15493)</f>
        <v>0</v>
      </c>
      <c r="K15486" s="467">
        <f>SUM(K15487:K15493)</f>
        <v>0</v>
      </c>
      <c r="L15486" s="9">
        <f t="shared" si="5306"/>
        <v>0</v>
      </c>
      <c r="M15486" s="9">
        <f>SUM(M15487:M15493)</f>
        <v>0</v>
      </c>
      <c r="N15486" s="467">
        <f>SUM(N15487:N15493)</f>
        <v>0</v>
      </c>
    </row>
    <row r="15487" spans="1:14" customFormat="1" ht="30.75" hidden="1" customHeight="1" thickBot="1" x14ac:dyDescent="0.3">
      <c r="A15487" s="1" t="s">
        <v>0</v>
      </c>
      <c r="B15487" s="4" t="s">
        <v>206</v>
      </c>
      <c r="C15487" s="9">
        <f t="shared" si="5303"/>
        <v>0</v>
      </c>
      <c r="D15487" s="9">
        <v>0</v>
      </c>
      <c r="E15487" s="9">
        <v>0</v>
      </c>
      <c r="F15487" s="9">
        <f t="shared" si="5304"/>
        <v>0</v>
      </c>
      <c r="G15487" s="9">
        <v>0</v>
      </c>
      <c r="H15487" s="467">
        <v>0</v>
      </c>
      <c r="I15487" s="9">
        <f t="shared" si="5305"/>
        <v>0</v>
      </c>
      <c r="J15487" s="9">
        <v>0</v>
      </c>
      <c r="K15487" s="467">
        <v>0</v>
      </c>
      <c r="L15487" s="9">
        <f t="shared" si="5306"/>
        <v>0</v>
      </c>
      <c r="M15487" s="9">
        <v>0</v>
      </c>
      <c r="N15487" s="467">
        <v>0</v>
      </c>
    </row>
    <row r="15488" spans="1:14" customFormat="1" ht="30.75" hidden="1" customHeight="1" thickBot="1" x14ac:dyDescent="0.3">
      <c r="A15488" s="1" t="s">
        <v>0</v>
      </c>
      <c r="B15488" s="4" t="s">
        <v>207</v>
      </c>
      <c r="C15488" s="9">
        <f t="shared" si="5303"/>
        <v>0</v>
      </c>
      <c r="D15488" s="9">
        <v>0</v>
      </c>
      <c r="E15488" s="9">
        <v>0</v>
      </c>
      <c r="F15488" s="9">
        <f t="shared" si="5304"/>
        <v>0</v>
      </c>
      <c r="G15488" s="9">
        <v>0</v>
      </c>
      <c r="H15488" s="467">
        <v>0</v>
      </c>
      <c r="I15488" s="9">
        <f t="shared" si="5305"/>
        <v>0</v>
      </c>
      <c r="J15488" s="9">
        <v>0</v>
      </c>
      <c r="K15488" s="467">
        <v>0</v>
      </c>
      <c r="L15488" s="9">
        <f t="shared" si="5306"/>
        <v>0</v>
      </c>
      <c r="M15488" s="9">
        <v>0</v>
      </c>
      <c r="N15488" s="467">
        <v>0</v>
      </c>
    </row>
    <row r="15489" spans="1:14" customFormat="1" ht="15.75" hidden="1" customHeight="1" thickBot="1" x14ac:dyDescent="0.3">
      <c r="A15489" s="1" t="s">
        <v>0</v>
      </c>
      <c r="B15489" s="4" t="s">
        <v>208</v>
      </c>
      <c r="C15489" s="9">
        <f t="shared" si="5303"/>
        <v>0</v>
      </c>
      <c r="D15489" s="9">
        <v>0</v>
      </c>
      <c r="E15489" s="9">
        <v>0</v>
      </c>
      <c r="F15489" s="9">
        <f t="shared" si="5304"/>
        <v>0</v>
      </c>
      <c r="G15489" s="9">
        <v>0</v>
      </c>
      <c r="H15489" s="467">
        <v>0</v>
      </c>
      <c r="I15489" s="9">
        <f t="shared" si="5305"/>
        <v>0</v>
      </c>
      <c r="J15489" s="9">
        <v>0</v>
      </c>
      <c r="K15489" s="467">
        <v>0</v>
      </c>
      <c r="L15489" s="9">
        <f t="shared" si="5306"/>
        <v>0</v>
      </c>
      <c r="M15489" s="9">
        <v>0</v>
      </c>
      <c r="N15489" s="467">
        <v>0</v>
      </c>
    </row>
    <row r="15490" spans="1:14" customFormat="1" ht="30.75" hidden="1" customHeight="1" thickBot="1" x14ac:dyDescent="0.3">
      <c r="A15490" s="1" t="s">
        <v>0</v>
      </c>
      <c r="B15490" s="4" t="s">
        <v>209</v>
      </c>
      <c r="C15490" s="9">
        <f t="shared" si="5303"/>
        <v>0</v>
      </c>
      <c r="D15490" s="9">
        <v>0</v>
      </c>
      <c r="E15490" s="9">
        <v>0</v>
      </c>
      <c r="F15490" s="9">
        <f t="shared" si="5304"/>
        <v>0</v>
      </c>
      <c r="G15490" s="9">
        <v>0</v>
      </c>
      <c r="H15490" s="467">
        <v>0</v>
      </c>
      <c r="I15490" s="9">
        <f t="shared" si="5305"/>
        <v>0</v>
      </c>
      <c r="J15490" s="9">
        <v>0</v>
      </c>
      <c r="K15490" s="467">
        <v>0</v>
      </c>
      <c r="L15490" s="9">
        <f t="shared" si="5306"/>
        <v>0</v>
      </c>
      <c r="M15490" s="9">
        <v>0</v>
      </c>
      <c r="N15490" s="467">
        <v>0</v>
      </c>
    </row>
    <row r="15491" spans="1:14" customFormat="1" ht="30.75" hidden="1" customHeight="1" thickBot="1" x14ac:dyDescent="0.3">
      <c r="A15491" s="1" t="s">
        <v>0</v>
      </c>
      <c r="B15491" s="4" t="s">
        <v>210</v>
      </c>
      <c r="C15491" s="9">
        <f t="shared" ref="C15491:C15554" si="5307">SUM(D15491:E15491)</f>
        <v>0</v>
      </c>
      <c r="D15491" s="9">
        <v>0</v>
      </c>
      <c r="E15491" s="9">
        <v>0</v>
      </c>
      <c r="F15491" s="9">
        <f t="shared" ref="F15491:F15554" si="5308">SUM(G15491:H15491)</f>
        <v>0</v>
      </c>
      <c r="G15491" s="9">
        <v>0</v>
      </c>
      <c r="H15491" s="467">
        <v>0</v>
      </c>
      <c r="I15491" s="9">
        <f t="shared" ref="I15491:I15554" si="5309">SUM(J15491:K15491)</f>
        <v>0</v>
      </c>
      <c r="J15491" s="9">
        <v>0</v>
      </c>
      <c r="K15491" s="467">
        <v>0</v>
      </c>
      <c r="L15491" s="9">
        <f t="shared" ref="L15491:L15554" si="5310">SUM(M15491:N15491)</f>
        <v>0</v>
      </c>
      <c r="M15491" s="9">
        <v>0</v>
      </c>
      <c r="N15491" s="467">
        <v>0</v>
      </c>
    </row>
    <row r="15492" spans="1:14" customFormat="1" ht="30.75" hidden="1" customHeight="1" thickBot="1" x14ac:dyDescent="0.3">
      <c r="A15492" s="1" t="s">
        <v>0</v>
      </c>
      <c r="B15492" s="4" t="s">
        <v>211</v>
      </c>
      <c r="C15492" s="9">
        <f t="shared" si="5307"/>
        <v>0</v>
      </c>
      <c r="D15492" s="9">
        <v>0</v>
      </c>
      <c r="E15492" s="9">
        <v>0</v>
      </c>
      <c r="F15492" s="9">
        <f t="shared" si="5308"/>
        <v>0</v>
      </c>
      <c r="G15492" s="9">
        <v>0</v>
      </c>
      <c r="H15492" s="467">
        <v>0</v>
      </c>
      <c r="I15492" s="9">
        <f t="shared" si="5309"/>
        <v>0</v>
      </c>
      <c r="J15492" s="9">
        <v>0</v>
      </c>
      <c r="K15492" s="467">
        <v>0</v>
      </c>
      <c r="L15492" s="9">
        <f t="shared" si="5310"/>
        <v>0</v>
      </c>
      <c r="M15492" s="9">
        <v>0</v>
      </c>
      <c r="N15492" s="467">
        <v>0</v>
      </c>
    </row>
    <row r="15493" spans="1:14" customFormat="1" ht="30.75" hidden="1" customHeight="1" thickBot="1" x14ac:dyDescent="0.3">
      <c r="A15493" s="1" t="s">
        <v>0</v>
      </c>
      <c r="B15493" s="4" t="s">
        <v>212</v>
      </c>
      <c r="C15493" s="9">
        <f t="shared" si="5307"/>
        <v>0</v>
      </c>
      <c r="D15493" s="9">
        <v>0</v>
      </c>
      <c r="E15493" s="9">
        <v>0</v>
      </c>
      <c r="F15493" s="9">
        <f t="shared" si="5308"/>
        <v>0</v>
      </c>
      <c r="G15493" s="9">
        <v>0</v>
      </c>
      <c r="H15493" s="467">
        <v>0</v>
      </c>
      <c r="I15493" s="9">
        <f t="shared" si="5309"/>
        <v>0</v>
      </c>
      <c r="J15493" s="9">
        <v>0</v>
      </c>
      <c r="K15493" s="467">
        <v>0</v>
      </c>
      <c r="L15493" s="9">
        <f t="shared" si="5310"/>
        <v>0</v>
      </c>
      <c r="M15493" s="9">
        <v>0</v>
      </c>
      <c r="N15493" s="467">
        <v>0</v>
      </c>
    </row>
    <row r="15494" spans="1:14" customFormat="1" ht="15.75" hidden="1" customHeight="1" thickBot="1" x14ac:dyDescent="0.3">
      <c r="A15494" s="1" t="s">
        <v>0</v>
      </c>
      <c r="B15494" s="3" t="s">
        <v>213</v>
      </c>
      <c r="C15494" s="9">
        <f t="shared" si="5307"/>
        <v>0</v>
      </c>
      <c r="D15494" s="9">
        <f>SUM(D15495:D15501)</f>
        <v>0</v>
      </c>
      <c r="E15494" s="9">
        <f>SUM(E15495:E15501)</f>
        <v>0</v>
      </c>
      <c r="F15494" s="9">
        <f t="shared" si="5308"/>
        <v>0</v>
      </c>
      <c r="G15494" s="9">
        <f>SUM(G15495:G15501)</f>
        <v>0</v>
      </c>
      <c r="H15494" s="467">
        <f>SUM(H15495:H15501)</f>
        <v>0</v>
      </c>
      <c r="I15494" s="9">
        <f t="shared" si="5309"/>
        <v>0</v>
      </c>
      <c r="J15494" s="9">
        <f>SUM(J15495:J15501)</f>
        <v>0</v>
      </c>
      <c r="K15494" s="467">
        <f>SUM(K15495:K15501)</f>
        <v>0</v>
      </c>
      <c r="L15494" s="9">
        <f t="shared" si="5310"/>
        <v>0</v>
      </c>
      <c r="M15494" s="9">
        <f>SUM(M15495:M15501)</f>
        <v>0</v>
      </c>
      <c r="N15494" s="467">
        <f>SUM(N15495:N15501)</f>
        <v>0</v>
      </c>
    </row>
    <row r="15495" spans="1:14" customFormat="1" ht="30.75" hidden="1" customHeight="1" thickBot="1" x14ac:dyDescent="0.3">
      <c r="A15495" s="1" t="s">
        <v>0</v>
      </c>
      <c r="B15495" s="4" t="s">
        <v>206</v>
      </c>
      <c r="C15495" s="9">
        <f t="shared" si="5307"/>
        <v>0</v>
      </c>
      <c r="D15495" s="9">
        <v>0</v>
      </c>
      <c r="E15495" s="9">
        <v>0</v>
      </c>
      <c r="F15495" s="9">
        <f t="shared" si="5308"/>
        <v>0</v>
      </c>
      <c r="G15495" s="9">
        <v>0</v>
      </c>
      <c r="H15495" s="467">
        <v>0</v>
      </c>
      <c r="I15495" s="9">
        <f t="shared" si="5309"/>
        <v>0</v>
      </c>
      <c r="J15495" s="9">
        <v>0</v>
      </c>
      <c r="K15495" s="467">
        <v>0</v>
      </c>
      <c r="L15495" s="9">
        <f t="shared" si="5310"/>
        <v>0</v>
      </c>
      <c r="M15495" s="9">
        <v>0</v>
      </c>
      <c r="N15495" s="467">
        <v>0</v>
      </c>
    </row>
    <row r="15496" spans="1:14" customFormat="1" ht="30.75" hidden="1" customHeight="1" thickBot="1" x14ac:dyDescent="0.3">
      <c r="A15496" s="1" t="s">
        <v>0</v>
      </c>
      <c r="B15496" s="4" t="s">
        <v>207</v>
      </c>
      <c r="C15496" s="9">
        <f t="shared" si="5307"/>
        <v>0</v>
      </c>
      <c r="D15496" s="9">
        <v>0</v>
      </c>
      <c r="E15496" s="9">
        <v>0</v>
      </c>
      <c r="F15496" s="9">
        <f t="shared" si="5308"/>
        <v>0</v>
      </c>
      <c r="G15496" s="9">
        <v>0</v>
      </c>
      <c r="H15496" s="467">
        <v>0</v>
      </c>
      <c r="I15496" s="9">
        <f t="shared" si="5309"/>
        <v>0</v>
      </c>
      <c r="J15496" s="9">
        <v>0</v>
      </c>
      <c r="K15496" s="467">
        <v>0</v>
      </c>
      <c r="L15496" s="9">
        <f t="shared" si="5310"/>
        <v>0</v>
      </c>
      <c r="M15496" s="9">
        <v>0</v>
      </c>
      <c r="N15496" s="467">
        <v>0</v>
      </c>
    </row>
    <row r="15497" spans="1:14" customFormat="1" ht="15.75" hidden="1" customHeight="1" thickBot="1" x14ac:dyDescent="0.3">
      <c r="A15497" s="1" t="s">
        <v>0</v>
      </c>
      <c r="B15497" s="4" t="s">
        <v>214</v>
      </c>
      <c r="C15497" s="9">
        <f t="shared" si="5307"/>
        <v>0</v>
      </c>
      <c r="D15497" s="9">
        <v>0</v>
      </c>
      <c r="E15497" s="9">
        <v>0</v>
      </c>
      <c r="F15497" s="9">
        <f t="shared" si="5308"/>
        <v>0</v>
      </c>
      <c r="G15497" s="9">
        <v>0</v>
      </c>
      <c r="H15497" s="467">
        <v>0</v>
      </c>
      <c r="I15497" s="9">
        <f t="shared" si="5309"/>
        <v>0</v>
      </c>
      <c r="J15497" s="9">
        <v>0</v>
      </c>
      <c r="K15497" s="467">
        <v>0</v>
      </c>
      <c r="L15497" s="9">
        <f t="shared" si="5310"/>
        <v>0</v>
      </c>
      <c r="M15497" s="9">
        <v>0</v>
      </c>
      <c r="N15497" s="467">
        <v>0</v>
      </c>
    </row>
    <row r="15498" spans="1:14" customFormat="1" ht="30.75" hidden="1" customHeight="1" thickBot="1" x14ac:dyDescent="0.3">
      <c r="A15498" s="1" t="s">
        <v>0</v>
      </c>
      <c r="B15498" s="4" t="s">
        <v>215</v>
      </c>
      <c r="C15498" s="9">
        <f t="shared" si="5307"/>
        <v>0</v>
      </c>
      <c r="D15498" s="9">
        <v>0</v>
      </c>
      <c r="E15498" s="9">
        <v>0</v>
      </c>
      <c r="F15498" s="9">
        <f t="shared" si="5308"/>
        <v>0</v>
      </c>
      <c r="G15498" s="9">
        <v>0</v>
      </c>
      <c r="H15498" s="467">
        <v>0</v>
      </c>
      <c r="I15498" s="9">
        <f t="shared" si="5309"/>
        <v>0</v>
      </c>
      <c r="J15498" s="9">
        <v>0</v>
      </c>
      <c r="K15498" s="467">
        <v>0</v>
      </c>
      <c r="L15498" s="9">
        <f t="shared" si="5310"/>
        <v>0</v>
      </c>
      <c r="M15498" s="9">
        <v>0</v>
      </c>
      <c r="N15498" s="467">
        <v>0</v>
      </c>
    </row>
    <row r="15499" spans="1:14" customFormat="1" ht="30.75" hidden="1" customHeight="1" thickBot="1" x14ac:dyDescent="0.3">
      <c r="A15499" s="1" t="s">
        <v>0</v>
      </c>
      <c r="B15499" s="4" t="s">
        <v>216</v>
      </c>
      <c r="C15499" s="9">
        <f t="shared" si="5307"/>
        <v>0</v>
      </c>
      <c r="D15499" s="9">
        <v>0</v>
      </c>
      <c r="E15499" s="9">
        <v>0</v>
      </c>
      <c r="F15499" s="9">
        <f t="shared" si="5308"/>
        <v>0</v>
      </c>
      <c r="G15499" s="9">
        <v>0</v>
      </c>
      <c r="H15499" s="467">
        <v>0</v>
      </c>
      <c r="I15499" s="9">
        <f t="shared" si="5309"/>
        <v>0</v>
      </c>
      <c r="J15499" s="9">
        <v>0</v>
      </c>
      <c r="K15499" s="467">
        <v>0</v>
      </c>
      <c r="L15499" s="9">
        <f t="shared" si="5310"/>
        <v>0</v>
      </c>
      <c r="M15499" s="9">
        <v>0</v>
      </c>
      <c r="N15499" s="467">
        <v>0</v>
      </c>
    </row>
    <row r="15500" spans="1:14" customFormat="1" ht="30.75" hidden="1" customHeight="1" thickBot="1" x14ac:dyDescent="0.3">
      <c r="A15500" s="1" t="s">
        <v>0</v>
      </c>
      <c r="B15500" s="4" t="s">
        <v>217</v>
      </c>
      <c r="C15500" s="9">
        <f t="shared" si="5307"/>
        <v>0</v>
      </c>
      <c r="D15500" s="9">
        <v>0</v>
      </c>
      <c r="E15500" s="9">
        <v>0</v>
      </c>
      <c r="F15500" s="9">
        <f t="shared" si="5308"/>
        <v>0</v>
      </c>
      <c r="G15500" s="9">
        <v>0</v>
      </c>
      <c r="H15500" s="467">
        <v>0</v>
      </c>
      <c r="I15500" s="9">
        <f t="shared" si="5309"/>
        <v>0</v>
      </c>
      <c r="J15500" s="9">
        <v>0</v>
      </c>
      <c r="K15500" s="467">
        <v>0</v>
      </c>
      <c r="L15500" s="9">
        <f t="shared" si="5310"/>
        <v>0</v>
      </c>
      <c r="M15500" s="9">
        <v>0</v>
      </c>
      <c r="N15500" s="467">
        <v>0</v>
      </c>
    </row>
    <row r="15501" spans="1:14" customFormat="1" ht="30.75" hidden="1" customHeight="1" thickBot="1" x14ac:dyDescent="0.3">
      <c r="A15501" s="1" t="s">
        <v>0</v>
      </c>
      <c r="B15501" s="4" t="s">
        <v>212</v>
      </c>
      <c r="C15501" s="9">
        <f t="shared" si="5307"/>
        <v>0</v>
      </c>
      <c r="D15501" s="9">
        <v>0</v>
      </c>
      <c r="E15501" s="9">
        <v>0</v>
      </c>
      <c r="F15501" s="9">
        <f t="shared" si="5308"/>
        <v>0</v>
      </c>
      <c r="G15501" s="9">
        <v>0</v>
      </c>
      <c r="H15501" s="467">
        <v>0</v>
      </c>
      <c r="I15501" s="9">
        <f t="shared" si="5309"/>
        <v>0</v>
      </c>
      <c r="J15501" s="9">
        <v>0</v>
      </c>
      <c r="K15501" s="467">
        <v>0</v>
      </c>
      <c r="L15501" s="9">
        <f t="shared" si="5310"/>
        <v>0</v>
      </c>
      <c r="M15501" s="9">
        <v>0</v>
      </c>
      <c r="N15501" s="467">
        <v>0</v>
      </c>
    </row>
    <row r="15502" spans="1:14" customFormat="1" ht="37.5" hidden="1" customHeight="1" thickTop="1" x14ac:dyDescent="0.25">
      <c r="A15502" s="133" t="s">
        <v>0</v>
      </c>
      <c r="B15502" s="139" t="s">
        <v>218</v>
      </c>
      <c r="C15502" s="135">
        <f t="shared" si="5307"/>
        <v>0</v>
      </c>
      <c r="D15502" s="135">
        <v>0</v>
      </c>
      <c r="E15502" s="135">
        <v>0</v>
      </c>
      <c r="F15502" s="135">
        <f t="shared" si="5308"/>
        <v>0</v>
      </c>
      <c r="G15502" s="135">
        <v>0</v>
      </c>
      <c r="H15502" s="476">
        <v>0</v>
      </c>
      <c r="I15502" s="135">
        <f t="shared" si="5309"/>
        <v>0</v>
      </c>
      <c r="J15502" s="135">
        <v>0</v>
      </c>
      <c r="K15502" s="476">
        <v>0</v>
      </c>
      <c r="L15502" s="135">
        <f t="shared" si="5310"/>
        <v>0</v>
      </c>
      <c r="M15502" s="135">
        <v>0</v>
      </c>
      <c r="N15502" s="476">
        <v>0</v>
      </c>
    </row>
    <row r="15503" spans="1:14" s="333" customFormat="1" ht="12.75" hidden="1" customHeight="1" x14ac:dyDescent="0.2">
      <c r="A15503" s="334" t="s">
        <v>0</v>
      </c>
      <c r="B15503" s="337" t="s">
        <v>219</v>
      </c>
      <c r="C15503" s="338">
        <f t="shared" si="5307"/>
        <v>0</v>
      </c>
      <c r="D15503" s="338">
        <f>SUM(D15504,D15512)</f>
        <v>0</v>
      </c>
      <c r="E15503" s="338">
        <f>SUM(E15504,E15512)</f>
        <v>0</v>
      </c>
      <c r="F15503" s="338">
        <f t="shared" si="5308"/>
        <v>0</v>
      </c>
      <c r="G15503" s="338">
        <f>SUM(G15504,G15512)</f>
        <v>0</v>
      </c>
      <c r="H15503" s="483">
        <f>SUM(H15504,H15512)</f>
        <v>0</v>
      </c>
      <c r="I15503" s="338">
        <f t="shared" si="5309"/>
        <v>0</v>
      </c>
      <c r="J15503" s="338">
        <f>SUM(J15504,J15512)</f>
        <v>0</v>
      </c>
      <c r="K15503" s="483">
        <f>SUM(K15504,K15512)</f>
        <v>0</v>
      </c>
      <c r="L15503" s="338">
        <f t="shared" si="5310"/>
        <v>0</v>
      </c>
      <c r="M15503" s="338">
        <f>SUM(M15504,M15512)</f>
        <v>0</v>
      </c>
      <c r="N15503" s="483">
        <f>SUM(N15504,N15512)</f>
        <v>0</v>
      </c>
    </row>
    <row r="15504" spans="1:14" customFormat="1" ht="9" hidden="1" customHeight="1" thickBot="1" x14ac:dyDescent="0.3">
      <c r="A15504" s="140" t="s">
        <v>0</v>
      </c>
      <c r="B15504" s="149" t="s">
        <v>205</v>
      </c>
      <c r="C15504" s="142">
        <f t="shared" si="5307"/>
        <v>0</v>
      </c>
      <c r="D15504" s="142">
        <f>SUM(D15505:D15511)</f>
        <v>0</v>
      </c>
      <c r="E15504" s="142">
        <f>SUM(E15505:E15511)</f>
        <v>0</v>
      </c>
      <c r="F15504" s="142">
        <f t="shared" si="5308"/>
        <v>0</v>
      </c>
      <c r="G15504" s="142">
        <f>SUM(G15505:G15511)</f>
        <v>0</v>
      </c>
      <c r="H15504" s="477">
        <f>SUM(H15505:H15511)</f>
        <v>0</v>
      </c>
      <c r="I15504" s="142">
        <f t="shared" si="5309"/>
        <v>0</v>
      </c>
      <c r="J15504" s="142">
        <f>SUM(J15505:J15511)</f>
        <v>0</v>
      </c>
      <c r="K15504" s="477">
        <f>SUM(K15505:K15511)</f>
        <v>0</v>
      </c>
      <c r="L15504" s="142">
        <f t="shared" si="5310"/>
        <v>0</v>
      </c>
      <c r="M15504" s="142">
        <f>SUM(M15505:M15511)</f>
        <v>0</v>
      </c>
      <c r="N15504" s="477">
        <f>SUM(N15505:N15511)</f>
        <v>0</v>
      </c>
    </row>
    <row r="15505" spans="1:14" customFormat="1" ht="30.75" hidden="1" customHeight="1" thickBot="1" x14ac:dyDescent="0.3">
      <c r="A15505" s="1" t="s">
        <v>0</v>
      </c>
      <c r="B15505" s="4" t="s">
        <v>206</v>
      </c>
      <c r="C15505" s="9">
        <f t="shared" si="5307"/>
        <v>0</v>
      </c>
      <c r="D15505" s="9">
        <v>0</v>
      </c>
      <c r="E15505" s="9">
        <v>0</v>
      </c>
      <c r="F15505" s="9">
        <f t="shared" si="5308"/>
        <v>0</v>
      </c>
      <c r="G15505" s="9">
        <v>0</v>
      </c>
      <c r="H15505" s="467">
        <v>0</v>
      </c>
      <c r="I15505" s="9">
        <f t="shared" si="5309"/>
        <v>0</v>
      </c>
      <c r="J15505" s="9">
        <v>0</v>
      </c>
      <c r="K15505" s="467">
        <v>0</v>
      </c>
      <c r="L15505" s="9">
        <f t="shared" si="5310"/>
        <v>0</v>
      </c>
      <c r="M15505" s="9">
        <v>0</v>
      </c>
      <c r="N15505" s="467">
        <v>0</v>
      </c>
    </row>
    <row r="15506" spans="1:14" customFormat="1" ht="30.75" hidden="1" customHeight="1" thickBot="1" x14ac:dyDescent="0.3">
      <c r="A15506" s="1" t="s">
        <v>0</v>
      </c>
      <c r="B15506" s="4" t="s">
        <v>220</v>
      </c>
      <c r="C15506" s="9">
        <f t="shared" si="5307"/>
        <v>0</v>
      </c>
      <c r="D15506" s="9">
        <v>0</v>
      </c>
      <c r="E15506" s="9">
        <v>0</v>
      </c>
      <c r="F15506" s="9">
        <f t="shared" si="5308"/>
        <v>0</v>
      </c>
      <c r="G15506" s="9">
        <v>0</v>
      </c>
      <c r="H15506" s="467">
        <v>0</v>
      </c>
      <c r="I15506" s="9">
        <f t="shared" si="5309"/>
        <v>0</v>
      </c>
      <c r="J15506" s="9">
        <v>0</v>
      </c>
      <c r="K15506" s="467">
        <v>0</v>
      </c>
      <c r="L15506" s="9">
        <f t="shared" si="5310"/>
        <v>0</v>
      </c>
      <c r="M15506" s="9">
        <v>0</v>
      </c>
      <c r="N15506" s="467">
        <v>0</v>
      </c>
    </row>
    <row r="15507" spans="1:14" customFormat="1" ht="15.75" hidden="1" customHeight="1" thickBot="1" x14ac:dyDescent="0.3">
      <c r="A15507" s="1" t="s">
        <v>0</v>
      </c>
      <c r="B15507" s="4" t="s">
        <v>214</v>
      </c>
      <c r="C15507" s="9">
        <f t="shared" si="5307"/>
        <v>0</v>
      </c>
      <c r="D15507" s="9">
        <v>0</v>
      </c>
      <c r="E15507" s="9">
        <v>0</v>
      </c>
      <c r="F15507" s="9">
        <f t="shared" si="5308"/>
        <v>0</v>
      </c>
      <c r="G15507" s="9">
        <v>0</v>
      </c>
      <c r="H15507" s="467">
        <v>0</v>
      </c>
      <c r="I15507" s="9">
        <f t="shared" si="5309"/>
        <v>0</v>
      </c>
      <c r="J15507" s="9">
        <v>0</v>
      </c>
      <c r="K15507" s="467">
        <v>0</v>
      </c>
      <c r="L15507" s="9">
        <f t="shared" si="5310"/>
        <v>0</v>
      </c>
      <c r="M15507" s="9">
        <v>0</v>
      </c>
      <c r="N15507" s="467">
        <v>0</v>
      </c>
    </row>
    <row r="15508" spans="1:14" customFormat="1" ht="60.75" hidden="1" customHeight="1" thickBot="1" x14ac:dyDescent="0.3">
      <c r="A15508" s="1" t="s">
        <v>0</v>
      </c>
      <c r="B15508" s="4" t="s">
        <v>221</v>
      </c>
      <c r="C15508" s="9">
        <f t="shared" si="5307"/>
        <v>0</v>
      </c>
      <c r="D15508" s="9">
        <v>0</v>
      </c>
      <c r="E15508" s="9">
        <v>0</v>
      </c>
      <c r="F15508" s="9">
        <f t="shared" si="5308"/>
        <v>0</v>
      </c>
      <c r="G15508" s="9">
        <v>0</v>
      </c>
      <c r="H15508" s="467">
        <v>0</v>
      </c>
      <c r="I15508" s="9">
        <f t="shared" si="5309"/>
        <v>0</v>
      </c>
      <c r="J15508" s="9">
        <v>0</v>
      </c>
      <c r="K15508" s="467">
        <v>0</v>
      </c>
      <c r="L15508" s="9">
        <f t="shared" si="5310"/>
        <v>0</v>
      </c>
      <c r="M15508" s="9">
        <v>0</v>
      </c>
      <c r="N15508" s="467">
        <v>0</v>
      </c>
    </row>
    <row r="15509" spans="1:14" customFormat="1" ht="30.75" hidden="1" customHeight="1" thickBot="1" x14ac:dyDescent="0.3">
      <c r="A15509" s="1" t="s">
        <v>0</v>
      </c>
      <c r="B15509" s="4" t="s">
        <v>222</v>
      </c>
      <c r="C15509" s="9">
        <f t="shared" si="5307"/>
        <v>0</v>
      </c>
      <c r="D15509" s="9">
        <v>0</v>
      </c>
      <c r="E15509" s="9">
        <v>0</v>
      </c>
      <c r="F15509" s="9">
        <f t="shared" si="5308"/>
        <v>0</v>
      </c>
      <c r="G15509" s="9">
        <v>0</v>
      </c>
      <c r="H15509" s="467">
        <v>0</v>
      </c>
      <c r="I15509" s="9">
        <f t="shared" si="5309"/>
        <v>0</v>
      </c>
      <c r="J15509" s="9">
        <v>0</v>
      </c>
      <c r="K15509" s="467">
        <v>0</v>
      </c>
      <c r="L15509" s="9">
        <f t="shared" si="5310"/>
        <v>0</v>
      </c>
      <c r="M15509" s="9">
        <v>0</v>
      </c>
      <c r="N15509" s="467">
        <v>0</v>
      </c>
    </row>
    <row r="15510" spans="1:14" customFormat="1" ht="30.75" hidden="1" customHeight="1" thickBot="1" x14ac:dyDescent="0.3">
      <c r="A15510" s="1" t="s">
        <v>0</v>
      </c>
      <c r="B15510" s="4" t="s">
        <v>217</v>
      </c>
      <c r="C15510" s="9">
        <f t="shared" si="5307"/>
        <v>0</v>
      </c>
      <c r="D15510" s="9">
        <v>0</v>
      </c>
      <c r="E15510" s="9">
        <v>0</v>
      </c>
      <c r="F15510" s="9">
        <f t="shared" si="5308"/>
        <v>0</v>
      </c>
      <c r="G15510" s="9">
        <v>0</v>
      </c>
      <c r="H15510" s="467">
        <v>0</v>
      </c>
      <c r="I15510" s="9">
        <f t="shared" si="5309"/>
        <v>0</v>
      </c>
      <c r="J15510" s="9">
        <v>0</v>
      </c>
      <c r="K15510" s="467">
        <v>0</v>
      </c>
      <c r="L15510" s="9">
        <f t="shared" si="5310"/>
        <v>0</v>
      </c>
      <c r="M15510" s="9">
        <v>0</v>
      </c>
      <c r="N15510" s="467">
        <v>0</v>
      </c>
    </row>
    <row r="15511" spans="1:14" customFormat="1" ht="30.75" hidden="1" customHeight="1" thickBot="1" x14ac:dyDescent="0.3">
      <c r="A15511" s="1" t="s">
        <v>0</v>
      </c>
      <c r="B15511" s="4" t="s">
        <v>223</v>
      </c>
      <c r="C15511" s="9">
        <f t="shared" si="5307"/>
        <v>0</v>
      </c>
      <c r="D15511" s="9">
        <v>0</v>
      </c>
      <c r="E15511" s="9">
        <v>0</v>
      </c>
      <c r="F15511" s="9">
        <f t="shared" si="5308"/>
        <v>0</v>
      </c>
      <c r="G15511" s="9">
        <v>0</v>
      </c>
      <c r="H15511" s="467">
        <v>0</v>
      </c>
      <c r="I15511" s="9">
        <f t="shared" si="5309"/>
        <v>0</v>
      </c>
      <c r="J15511" s="9">
        <v>0</v>
      </c>
      <c r="K15511" s="467">
        <v>0</v>
      </c>
      <c r="L15511" s="9">
        <f t="shared" si="5310"/>
        <v>0</v>
      </c>
      <c r="M15511" s="9">
        <v>0</v>
      </c>
      <c r="N15511" s="467">
        <v>0</v>
      </c>
    </row>
    <row r="15512" spans="1:14" customFormat="1" ht="15.75" hidden="1" customHeight="1" thickBot="1" x14ac:dyDescent="0.3">
      <c r="A15512" s="1" t="s">
        <v>0</v>
      </c>
      <c r="B15512" s="3" t="s">
        <v>224</v>
      </c>
      <c r="C15512" s="9">
        <f t="shared" si="5307"/>
        <v>0</v>
      </c>
      <c r="D15512" s="9">
        <f>SUM(D15513:D15519)</f>
        <v>0</v>
      </c>
      <c r="E15512" s="9">
        <f>SUM(E15513:E15519)</f>
        <v>0</v>
      </c>
      <c r="F15512" s="9">
        <f t="shared" si="5308"/>
        <v>0</v>
      </c>
      <c r="G15512" s="9">
        <f>SUM(G15513:G15519)</f>
        <v>0</v>
      </c>
      <c r="H15512" s="467">
        <f>SUM(H15513:H15519)</f>
        <v>0</v>
      </c>
      <c r="I15512" s="9">
        <f t="shared" si="5309"/>
        <v>0</v>
      </c>
      <c r="J15512" s="9">
        <f>SUM(J15513:J15519)</f>
        <v>0</v>
      </c>
      <c r="K15512" s="467">
        <f>SUM(K15513:K15519)</f>
        <v>0</v>
      </c>
      <c r="L15512" s="9">
        <f t="shared" si="5310"/>
        <v>0</v>
      </c>
      <c r="M15512" s="9">
        <f>SUM(M15513:M15519)</f>
        <v>0</v>
      </c>
      <c r="N15512" s="467">
        <f>SUM(N15513:N15519)</f>
        <v>0</v>
      </c>
    </row>
    <row r="15513" spans="1:14" customFormat="1" ht="30.75" hidden="1" customHeight="1" thickBot="1" x14ac:dyDescent="0.3">
      <c r="A15513" s="1" t="s">
        <v>0</v>
      </c>
      <c r="B15513" s="4" t="s">
        <v>225</v>
      </c>
      <c r="C15513" s="9">
        <f t="shared" si="5307"/>
        <v>0</v>
      </c>
      <c r="D15513" s="9">
        <v>0</v>
      </c>
      <c r="E15513" s="9">
        <v>0</v>
      </c>
      <c r="F15513" s="9">
        <f t="shared" si="5308"/>
        <v>0</v>
      </c>
      <c r="G15513" s="9">
        <v>0</v>
      </c>
      <c r="H15513" s="467">
        <v>0</v>
      </c>
      <c r="I15513" s="9">
        <f t="shared" si="5309"/>
        <v>0</v>
      </c>
      <c r="J15513" s="9">
        <v>0</v>
      </c>
      <c r="K15513" s="467">
        <v>0</v>
      </c>
      <c r="L15513" s="9">
        <f t="shared" si="5310"/>
        <v>0</v>
      </c>
      <c r="M15513" s="9">
        <v>0</v>
      </c>
      <c r="N15513" s="467">
        <v>0</v>
      </c>
    </row>
    <row r="15514" spans="1:14" customFormat="1" ht="30.75" hidden="1" customHeight="1" thickBot="1" x14ac:dyDescent="0.3">
      <c r="A15514" s="1" t="s">
        <v>0</v>
      </c>
      <c r="B15514" s="4" t="s">
        <v>220</v>
      </c>
      <c r="C15514" s="9">
        <f t="shared" si="5307"/>
        <v>0</v>
      </c>
      <c r="D15514" s="9">
        <v>0</v>
      </c>
      <c r="E15514" s="9">
        <v>0</v>
      </c>
      <c r="F15514" s="9">
        <f t="shared" si="5308"/>
        <v>0</v>
      </c>
      <c r="G15514" s="9">
        <v>0</v>
      </c>
      <c r="H15514" s="467">
        <v>0</v>
      </c>
      <c r="I15514" s="9">
        <f t="shared" si="5309"/>
        <v>0</v>
      </c>
      <c r="J15514" s="9">
        <v>0</v>
      </c>
      <c r="K15514" s="467">
        <v>0</v>
      </c>
      <c r="L15514" s="9">
        <f t="shared" si="5310"/>
        <v>0</v>
      </c>
      <c r="M15514" s="9">
        <v>0</v>
      </c>
      <c r="N15514" s="467">
        <v>0</v>
      </c>
    </row>
    <row r="15515" spans="1:14" customFormat="1" ht="15.75" hidden="1" customHeight="1" thickBot="1" x14ac:dyDescent="0.3">
      <c r="A15515" s="1" t="s">
        <v>0</v>
      </c>
      <c r="B15515" s="4" t="s">
        <v>214</v>
      </c>
      <c r="C15515" s="9">
        <f t="shared" si="5307"/>
        <v>0</v>
      </c>
      <c r="D15515" s="9">
        <v>0</v>
      </c>
      <c r="E15515" s="9">
        <v>0</v>
      </c>
      <c r="F15515" s="9">
        <f t="shared" si="5308"/>
        <v>0</v>
      </c>
      <c r="G15515" s="9">
        <v>0</v>
      </c>
      <c r="H15515" s="467">
        <v>0</v>
      </c>
      <c r="I15515" s="9">
        <f t="shared" si="5309"/>
        <v>0</v>
      </c>
      <c r="J15515" s="9">
        <v>0</v>
      </c>
      <c r="K15515" s="467">
        <v>0</v>
      </c>
      <c r="L15515" s="9">
        <f t="shared" si="5310"/>
        <v>0</v>
      </c>
      <c r="M15515" s="9">
        <v>0</v>
      </c>
      <c r="N15515" s="467">
        <v>0</v>
      </c>
    </row>
    <row r="15516" spans="1:14" customFormat="1" ht="60.75" hidden="1" customHeight="1" thickBot="1" x14ac:dyDescent="0.3">
      <c r="A15516" s="1" t="s">
        <v>0</v>
      </c>
      <c r="B15516" s="4" t="s">
        <v>221</v>
      </c>
      <c r="C15516" s="9">
        <f t="shared" si="5307"/>
        <v>0</v>
      </c>
      <c r="D15516" s="9">
        <v>0</v>
      </c>
      <c r="E15516" s="9">
        <v>0</v>
      </c>
      <c r="F15516" s="9">
        <f t="shared" si="5308"/>
        <v>0</v>
      </c>
      <c r="G15516" s="9">
        <v>0</v>
      </c>
      <c r="H15516" s="467">
        <v>0</v>
      </c>
      <c r="I15516" s="9">
        <f t="shared" si="5309"/>
        <v>0</v>
      </c>
      <c r="J15516" s="9">
        <v>0</v>
      </c>
      <c r="K15516" s="467">
        <v>0</v>
      </c>
      <c r="L15516" s="9">
        <f t="shared" si="5310"/>
        <v>0</v>
      </c>
      <c r="M15516" s="9">
        <v>0</v>
      </c>
      <c r="N15516" s="467">
        <v>0</v>
      </c>
    </row>
    <row r="15517" spans="1:14" customFormat="1" ht="30.75" hidden="1" customHeight="1" thickBot="1" x14ac:dyDescent="0.3">
      <c r="A15517" s="1" t="s">
        <v>0</v>
      </c>
      <c r="B15517" s="4" t="s">
        <v>226</v>
      </c>
      <c r="C15517" s="9">
        <f t="shared" si="5307"/>
        <v>0</v>
      </c>
      <c r="D15517" s="9">
        <v>0</v>
      </c>
      <c r="E15517" s="9">
        <v>0</v>
      </c>
      <c r="F15517" s="9">
        <f t="shared" si="5308"/>
        <v>0</v>
      </c>
      <c r="G15517" s="9">
        <v>0</v>
      </c>
      <c r="H15517" s="467">
        <v>0</v>
      </c>
      <c r="I15517" s="9">
        <f t="shared" si="5309"/>
        <v>0</v>
      </c>
      <c r="J15517" s="9">
        <v>0</v>
      </c>
      <c r="K15517" s="467">
        <v>0</v>
      </c>
      <c r="L15517" s="9">
        <f t="shared" si="5310"/>
        <v>0</v>
      </c>
      <c r="M15517" s="9">
        <v>0</v>
      </c>
      <c r="N15517" s="467">
        <v>0</v>
      </c>
    </row>
    <row r="15518" spans="1:14" customFormat="1" ht="30.75" hidden="1" customHeight="1" thickBot="1" x14ac:dyDescent="0.3">
      <c r="A15518" s="1" t="s">
        <v>0</v>
      </c>
      <c r="B15518" s="4" t="s">
        <v>217</v>
      </c>
      <c r="C15518" s="9">
        <f t="shared" si="5307"/>
        <v>0</v>
      </c>
      <c r="D15518" s="9">
        <v>0</v>
      </c>
      <c r="E15518" s="9">
        <v>0</v>
      </c>
      <c r="F15518" s="9">
        <f t="shared" si="5308"/>
        <v>0</v>
      </c>
      <c r="G15518" s="9">
        <v>0</v>
      </c>
      <c r="H15518" s="467">
        <v>0</v>
      </c>
      <c r="I15518" s="9">
        <f t="shared" si="5309"/>
        <v>0</v>
      </c>
      <c r="J15518" s="9">
        <v>0</v>
      </c>
      <c r="K15518" s="467">
        <v>0</v>
      </c>
      <c r="L15518" s="9">
        <f t="shared" si="5310"/>
        <v>0</v>
      </c>
      <c r="M15518" s="9">
        <v>0</v>
      </c>
      <c r="N15518" s="467">
        <v>0</v>
      </c>
    </row>
    <row r="15519" spans="1:14" customFormat="1" ht="30" hidden="1" customHeight="1" x14ac:dyDescent="0.25">
      <c r="A15519" s="133" t="s">
        <v>0</v>
      </c>
      <c r="B15519" s="134" t="s">
        <v>223</v>
      </c>
      <c r="C15519" s="135">
        <f t="shared" si="5307"/>
        <v>0</v>
      </c>
      <c r="D15519" s="135">
        <v>0</v>
      </c>
      <c r="E15519" s="135">
        <v>0</v>
      </c>
      <c r="F15519" s="135">
        <f t="shared" si="5308"/>
        <v>0</v>
      </c>
      <c r="G15519" s="135">
        <v>0</v>
      </c>
      <c r="H15519" s="476">
        <v>0</v>
      </c>
      <c r="I15519" s="135">
        <f t="shared" si="5309"/>
        <v>0</v>
      </c>
      <c r="J15519" s="135">
        <v>0</v>
      </c>
      <c r="K15519" s="476">
        <v>0</v>
      </c>
      <c r="L15519" s="135">
        <f t="shared" si="5310"/>
        <v>0</v>
      </c>
      <c r="M15519" s="135">
        <v>0</v>
      </c>
      <c r="N15519" s="476">
        <v>0</v>
      </c>
    </row>
    <row r="15520" spans="1:14" ht="22.5" hidden="1" customHeight="1" x14ac:dyDescent="0.2">
      <c r="A15520" s="388" t="s">
        <v>523</v>
      </c>
      <c r="B15520" s="437" t="s">
        <v>483</v>
      </c>
      <c r="C15520" s="390">
        <f t="shared" si="5307"/>
        <v>47.366990000000001</v>
      </c>
      <c r="D15520" s="390">
        <f>SUM(D15521,D15685,D15748,D15766)</f>
        <v>47.366990000000001</v>
      </c>
      <c r="E15520" s="390">
        <f>SUM(E15521,E15685,E15748,E15766)</f>
        <v>0</v>
      </c>
      <c r="F15520" s="390">
        <f t="shared" si="5308"/>
        <v>50</v>
      </c>
      <c r="G15520" s="390">
        <f>SUM(G15521,G15685,G15748,G15766)</f>
        <v>50</v>
      </c>
      <c r="H15520" s="528">
        <f>SUM(H15521,H15685,H15748,H15766)</f>
        <v>0</v>
      </c>
      <c r="I15520" s="390">
        <f t="shared" si="5309"/>
        <v>50</v>
      </c>
      <c r="J15520" s="390">
        <f>SUM(J15521,J15685,J15748,J15766)</f>
        <v>50</v>
      </c>
      <c r="K15520" s="528">
        <f>SUM(K15521,K15685,K15748,K15766)</f>
        <v>0</v>
      </c>
      <c r="L15520" s="390">
        <f t="shared" si="5310"/>
        <v>50</v>
      </c>
      <c r="M15520" s="390">
        <f>SUM(M15521,M15685,M15748,M15766)</f>
        <v>50</v>
      </c>
      <c r="N15520" s="528">
        <f>SUM(N15521,N15685,N15748,N15766)</f>
        <v>0</v>
      </c>
    </row>
    <row r="15521" spans="1:14" ht="11.25" hidden="1" customHeight="1" x14ac:dyDescent="0.2">
      <c r="A15521" s="388" t="s">
        <v>0</v>
      </c>
      <c r="B15521" s="328" t="s">
        <v>8</v>
      </c>
      <c r="C15521" s="329">
        <f t="shared" si="5307"/>
        <v>47.366990000000001</v>
      </c>
      <c r="D15521" s="329">
        <f>SUM(D15522,D15533,D15601:D15602,D15610:D15611,D15652,D15662)</f>
        <v>47.366990000000001</v>
      </c>
      <c r="E15521" s="329">
        <f>SUM(E15522,E15533,E15601:E15602,E15610:E15611,E15652,E15662)</f>
        <v>0</v>
      </c>
      <c r="F15521" s="329">
        <f t="shared" si="5308"/>
        <v>50</v>
      </c>
      <c r="G15521" s="329">
        <f>SUM(G15522,G15533,G15601:G15602,G15610:G15611,G15652,G15662)</f>
        <v>50</v>
      </c>
      <c r="H15521" s="446">
        <f>SUM(H15522,H15533,H15601:H15602,H15610:H15611,H15652,H15662)</f>
        <v>0</v>
      </c>
      <c r="I15521" s="329">
        <f t="shared" si="5309"/>
        <v>50</v>
      </c>
      <c r="J15521" s="329">
        <f>SUM(J15522,J15533,J15601:J15602,J15610:J15611,J15652,J15662)</f>
        <v>50</v>
      </c>
      <c r="K15521" s="446">
        <f>SUM(K15522,K15533,K15601:K15602,K15610:K15611,K15652,K15662)</f>
        <v>0</v>
      </c>
      <c r="L15521" s="329">
        <f t="shared" si="5310"/>
        <v>50</v>
      </c>
      <c r="M15521" s="329">
        <f>SUM(M15522,M15533,M15601:M15602,M15610:M15611,M15652,M15662)</f>
        <v>50</v>
      </c>
      <c r="N15521" s="446">
        <f>SUM(N15522,N15533,N15601:N15602,N15610:N15611,N15652,N15662)</f>
        <v>0</v>
      </c>
    </row>
    <row r="15522" spans="1:14" s="333" customFormat="1" ht="12.75" hidden="1" customHeight="1" x14ac:dyDescent="0.2">
      <c r="A15522" s="344" t="s">
        <v>0</v>
      </c>
      <c r="B15522" s="345" t="s">
        <v>9</v>
      </c>
      <c r="C15522" s="346">
        <f t="shared" si="5307"/>
        <v>0</v>
      </c>
      <c r="D15522" s="346">
        <f>SUM(D15523,D15532)</f>
        <v>0</v>
      </c>
      <c r="E15522" s="346">
        <f>SUM(E15523,E15532)</f>
        <v>0</v>
      </c>
      <c r="F15522" s="346">
        <f t="shared" si="5308"/>
        <v>0</v>
      </c>
      <c r="G15522" s="346">
        <f>SUM(G15523,G15532)</f>
        <v>0</v>
      </c>
      <c r="H15522" s="541">
        <f>SUM(H15523,H15532)</f>
        <v>0</v>
      </c>
      <c r="I15522" s="346">
        <f t="shared" si="5309"/>
        <v>0</v>
      </c>
      <c r="J15522" s="346">
        <f>SUM(J15523,J15532)</f>
        <v>0</v>
      </c>
      <c r="K15522" s="541">
        <f>SUM(K15523,K15532)</f>
        <v>0</v>
      </c>
      <c r="L15522" s="346">
        <f t="shared" si="5310"/>
        <v>0</v>
      </c>
      <c r="M15522" s="346">
        <f>SUM(M15523,M15532)</f>
        <v>0</v>
      </c>
      <c r="N15522" s="541">
        <f>SUM(N15523,N15532)</f>
        <v>0</v>
      </c>
    </row>
    <row r="15523" spans="1:14" customFormat="1" ht="0.75" hidden="1" customHeight="1" thickBot="1" x14ac:dyDescent="0.3">
      <c r="A15523" s="140" t="s">
        <v>0</v>
      </c>
      <c r="B15523" s="147" t="s">
        <v>10</v>
      </c>
      <c r="C15523" s="142">
        <f t="shared" si="5307"/>
        <v>0</v>
      </c>
      <c r="D15523" s="142">
        <f>SUM(D15524,D15531)</f>
        <v>0</v>
      </c>
      <c r="E15523" s="142">
        <f>SUM(E15524,E15531)</f>
        <v>0</v>
      </c>
      <c r="F15523" s="142">
        <f t="shared" si="5308"/>
        <v>0</v>
      </c>
      <c r="G15523" s="142">
        <f>SUM(G15524,G15531)</f>
        <v>0</v>
      </c>
      <c r="H15523" s="477">
        <f>SUM(H15524,H15531)</f>
        <v>0</v>
      </c>
      <c r="I15523" s="142">
        <f t="shared" si="5309"/>
        <v>0</v>
      </c>
      <c r="J15523" s="142">
        <f>SUM(J15524,J15531)</f>
        <v>0</v>
      </c>
      <c r="K15523" s="477">
        <f>SUM(K15524,K15531)</f>
        <v>0</v>
      </c>
      <c r="L15523" s="142">
        <f t="shared" si="5310"/>
        <v>0</v>
      </c>
      <c r="M15523" s="142">
        <f>SUM(M15524,M15531)</f>
        <v>0</v>
      </c>
      <c r="N15523" s="477">
        <f>SUM(N15524,N15531)</f>
        <v>0</v>
      </c>
    </row>
    <row r="15524" spans="1:14" customFormat="1" ht="30.75" hidden="1" customHeight="1" thickBot="1" x14ac:dyDescent="0.3">
      <c r="A15524" s="1" t="s">
        <v>0</v>
      </c>
      <c r="B15524" s="5" t="s">
        <v>11</v>
      </c>
      <c r="C15524" s="9">
        <f t="shared" si="5307"/>
        <v>0</v>
      </c>
      <c r="D15524" s="9">
        <f>SUM(D15525:D15530)</f>
        <v>0</v>
      </c>
      <c r="E15524" s="9">
        <f>SUM(E15525:E15530)</f>
        <v>0</v>
      </c>
      <c r="F15524" s="9">
        <f t="shared" si="5308"/>
        <v>0</v>
      </c>
      <c r="G15524" s="9">
        <f>SUM(G15525:G15530)</f>
        <v>0</v>
      </c>
      <c r="H15524" s="467">
        <f>SUM(H15525:H15530)</f>
        <v>0</v>
      </c>
      <c r="I15524" s="9">
        <f t="shared" si="5309"/>
        <v>0</v>
      </c>
      <c r="J15524" s="9">
        <f>SUM(J15525:J15530)</f>
        <v>0</v>
      </c>
      <c r="K15524" s="467">
        <f>SUM(K15525:K15530)</f>
        <v>0</v>
      </c>
      <c r="L15524" s="9">
        <f t="shared" si="5310"/>
        <v>0</v>
      </c>
      <c r="M15524" s="9">
        <f>SUM(M15525:M15530)</f>
        <v>0</v>
      </c>
      <c r="N15524" s="467">
        <f>SUM(N15525:N15530)</f>
        <v>0</v>
      </c>
    </row>
    <row r="15525" spans="1:14" customFormat="1" ht="30.75" hidden="1" customHeight="1" thickBot="1" x14ac:dyDescent="0.3">
      <c r="A15525" s="1" t="s">
        <v>0</v>
      </c>
      <c r="B15525" s="6" t="s">
        <v>12</v>
      </c>
      <c r="C15525" s="9">
        <f t="shared" si="5307"/>
        <v>0</v>
      </c>
      <c r="D15525" s="9">
        <v>0</v>
      </c>
      <c r="E15525" s="9">
        <v>0</v>
      </c>
      <c r="F15525" s="9">
        <f t="shared" si="5308"/>
        <v>0</v>
      </c>
      <c r="G15525" s="9">
        <v>0</v>
      </c>
      <c r="H15525" s="467">
        <v>0</v>
      </c>
      <c r="I15525" s="9">
        <f t="shared" si="5309"/>
        <v>0</v>
      </c>
      <c r="J15525" s="9">
        <v>0</v>
      </c>
      <c r="K15525" s="467">
        <v>0</v>
      </c>
      <c r="L15525" s="9">
        <f t="shared" si="5310"/>
        <v>0</v>
      </c>
      <c r="M15525" s="9">
        <v>0</v>
      </c>
      <c r="N15525" s="467">
        <v>0</v>
      </c>
    </row>
    <row r="15526" spans="1:14" customFormat="1" ht="15.75" hidden="1" customHeight="1" thickBot="1" x14ac:dyDescent="0.3">
      <c r="A15526" s="1" t="s">
        <v>0</v>
      </c>
      <c r="B15526" s="6" t="s">
        <v>13</v>
      </c>
      <c r="C15526" s="9">
        <f t="shared" si="5307"/>
        <v>0</v>
      </c>
      <c r="D15526" s="9">
        <v>0</v>
      </c>
      <c r="E15526" s="9">
        <v>0</v>
      </c>
      <c r="F15526" s="9">
        <f t="shared" si="5308"/>
        <v>0</v>
      </c>
      <c r="G15526" s="9">
        <v>0</v>
      </c>
      <c r="H15526" s="467">
        <v>0</v>
      </c>
      <c r="I15526" s="9">
        <f t="shared" si="5309"/>
        <v>0</v>
      </c>
      <c r="J15526" s="9">
        <v>0</v>
      </c>
      <c r="K15526" s="467">
        <v>0</v>
      </c>
      <c r="L15526" s="9">
        <f t="shared" si="5310"/>
        <v>0</v>
      </c>
      <c r="M15526" s="9">
        <v>0</v>
      </c>
      <c r="N15526" s="467">
        <v>0</v>
      </c>
    </row>
    <row r="15527" spans="1:14" customFormat="1" ht="15.75" hidden="1" customHeight="1" thickBot="1" x14ac:dyDescent="0.3">
      <c r="A15527" s="1" t="s">
        <v>0</v>
      </c>
      <c r="B15527" s="6" t="s">
        <v>14</v>
      </c>
      <c r="C15527" s="9">
        <f t="shared" si="5307"/>
        <v>0</v>
      </c>
      <c r="D15527" s="9">
        <v>0</v>
      </c>
      <c r="E15527" s="9">
        <v>0</v>
      </c>
      <c r="F15527" s="9">
        <f t="shared" si="5308"/>
        <v>0</v>
      </c>
      <c r="G15527" s="9">
        <v>0</v>
      </c>
      <c r="H15527" s="467">
        <v>0</v>
      </c>
      <c r="I15527" s="9">
        <f t="shared" si="5309"/>
        <v>0</v>
      </c>
      <c r="J15527" s="9">
        <v>0</v>
      </c>
      <c r="K15527" s="467">
        <v>0</v>
      </c>
      <c r="L15527" s="9">
        <f t="shared" si="5310"/>
        <v>0</v>
      </c>
      <c r="M15527" s="9">
        <v>0</v>
      </c>
      <c r="N15527" s="467">
        <v>0</v>
      </c>
    </row>
    <row r="15528" spans="1:14" customFormat="1" ht="15.75" hidden="1" customHeight="1" thickBot="1" x14ac:dyDescent="0.3">
      <c r="A15528" s="1" t="s">
        <v>0</v>
      </c>
      <c r="B15528" s="6" t="s">
        <v>15</v>
      </c>
      <c r="C15528" s="9">
        <f t="shared" si="5307"/>
        <v>0</v>
      </c>
      <c r="D15528" s="9">
        <v>0</v>
      </c>
      <c r="E15528" s="9">
        <v>0</v>
      </c>
      <c r="F15528" s="9">
        <f t="shared" si="5308"/>
        <v>0</v>
      </c>
      <c r="G15528" s="9">
        <v>0</v>
      </c>
      <c r="H15528" s="467">
        <v>0</v>
      </c>
      <c r="I15528" s="9">
        <f t="shared" si="5309"/>
        <v>0</v>
      </c>
      <c r="J15528" s="9">
        <v>0</v>
      </c>
      <c r="K15528" s="467">
        <v>0</v>
      </c>
      <c r="L15528" s="9">
        <f t="shared" si="5310"/>
        <v>0</v>
      </c>
      <c r="M15528" s="9">
        <v>0</v>
      </c>
      <c r="N15528" s="467">
        <v>0</v>
      </c>
    </row>
    <row r="15529" spans="1:14" customFormat="1" ht="15.75" hidden="1" customHeight="1" thickBot="1" x14ac:dyDescent="0.3">
      <c r="A15529" s="1" t="s">
        <v>0</v>
      </c>
      <c r="B15529" s="6" t="s">
        <v>16</v>
      </c>
      <c r="C15529" s="9">
        <f t="shared" si="5307"/>
        <v>0</v>
      </c>
      <c r="D15529" s="9">
        <v>0</v>
      </c>
      <c r="E15529" s="9">
        <v>0</v>
      </c>
      <c r="F15529" s="9">
        <f t="shared" si="5308"/>
        <v>0</v>
      </c>
      <c r="G15529" s="9">
        <v>0</v>
      </c>
      <c r="H15529" s="467">
        <v>0</v>
      </c>
      <c r="I15529" s="9">
        <f t="shared" si="5309"/>
        <v>0</v>
      </c>
      <c r="J15529" s="9">
        <v>0</v>
      </c>
      <c r="K15529" s="467">
        <v>0</v>
      </c>
      <c r="L15529" s="9">
        <f t="shared" si="5310"/>
        <v>0</v>
      </c>
      <c r="M15529" s="9">
        <v>0</v>
      </c>
      <c r="N15529" s="467">
        <v>0</v>
      </c>
    </row>
    <row r="15530" spans="1:14" customFormat="1" ht="15.75" hidden="1" customHeight="1" thickBot="1" x14ac:dyDescent="0.3">
      <c r="A15530" s="1" t="s">
        <v>0</v>
      </c>
      <c r="B15530" s="6" t="s">
        <v>17</v>
      </c>
      <c r="C15530" s="9">
        <f t="shared" si="5307"/>
        <v>0</v>
      </c>
      <c r="D15530" s="9">
        <v>0</v>
      </c>
      <c r="E15530" s="9">
        <v>0</v>
      </c>
      <c r="F15530" s="9">
        <f t="shared" si="5308"/>
        <v>0</v>
      </c>
      <c r="G15530" s="9">
        <v>0</v>
      </c>
      <c r="H15530" s="467">
        <v>0</v>
      </c>
      <c r="I15530" s="9">
        <f t="shared" si="5309"/>
        <v>0</v>
      </c>
      <c r="J15530" s="9">
        <v>0</v>
      </c>
      <c r="K15530" s="467">
        <v>0</v>
      </c>
      <c r="L15530" s="9">
        <f t="shared" si="5310"/>
        <v>0</v>
      </c>
      <c r="M15530" s="9">
        <v>0</v>
      </c>
      <c r="N15530" s="467">
        <v>0</v>
      </c>
    </row>
    <row r="15531" spans="1:14" customFormat="1" ht="30.75" hidden="1" customHeight="1" thickBot="1" x14ac:dyDescent="0.3">
      <c r="A15531" s="1" t="s">
        <v>0</v>
      </c>
      <c r="B15531" s="5" t="s">
        <v>18</v>
      </c>
      <c r="C15531" s="9">
        <f t="shared" si="5307"/>
        <v>0</v>
      </c>
      <c r="D15531" s="9">
        <v>0</v>
      </c>
      <c r="E15531" s="9">
        <v>0</v>
      </c>
      <c r="F15531" s="9">
        <f t="shared" si="5308"/>
        <v>0</v>
      </c>
      <c r="G15531" s="9">
        <v>0</v>
      </c>
      <c r="H15531" s="467">
        <v>0</v>
      </c>
      <c r="I15531" s="9">
        <f t="shared" si="5309"/>
        <v>0</v>
      </c>
      <c r="J15531" s="9">
        <v>0</v>
      </c>
      <c r="K15531" s="467">
        <v>0</v>
      </c>
      <c r="L15531" s="9">
        <f t="shared" si="5310"/>
        <v>0</v>
      </c>
      <c r="M15531" s="9">
        <v>0</v>
      </c>
      <c r="N15531" s="467">
        <v>0</v>
      </c>
    </row>
    <row r="15532" spans="1:14" customFormat="1" ht="15" hidden="1" customHeight="1" x14ac:dyDescent="0.25">
      <c r="A15532" s="133" t="s">
        <v>0</v>
      </c>
      <c r="B15532" s="134" t="s">
        <v>19</v>
      </c>
      <c r="C15532" s="135">
        <f t="shared" si="5307"/>
        <v>0</v>
      </c>
      <c r="D15532" s="135">
        <v>0</v>
      </c>
      <c r="E15532" s="135">
        <v>0</v>
      </c>
      <c r="F15532" s="135">
        <f t="shared" si="5308"/>
        <v>0</v>
      </c>
      <c r="G15532" s="135">
        <v>0</v>
      </c>
      <c r="H15532" s="476">
        <v>0</v>
      </c>
      <c r="I15532" s="135">
        <f t="shared" si="5309"/>
        <v>0</v>
      </c>
      <c r="J15532" s="135">
        <v>0</v>
      </c>
      <c r="K15532" s="476">
        <v>0</v>
      </c>
      <c r="L15532" s="135">
        <f t="shared" si="5310"/>
        <v>0</v>
      </c>
      <c r="M15532" s="135">
        <v>0</v>
      </c>
      <c r="N15532" s="476">
        <v>0</v>
      </c>
    </row>
    <row r="15533" spans="1:14" ht="27" hidden="1" customHeight="1" x14ac:dyDescent="0.2">
      <c r="A15533" s="388" t="s">
        <v>0</v>
      </c>
      <c r="B15533" s="330" t="s">
        <v>20</v>
      </c>
      <c r="C15533" s="329">
        <f t="shared" si="5307"/>
        <v>0</v>
      </c>
      <c r="D15533" s="329">
        <f>SUM(D15534:D15535,D15538,D15574:D15578,D15585:D15586)</f>
        <v>0</v>
      </c>
      <c r="E15533" s="329">
        <f>SUM(E15534:E15535,E15538,E15574:E15578,E15585:E15586)</f>
        <v>0</v>
      </c>
      <c r="F15533" s="329">
        <f t="shared" si="5308"/>
        <v>0</v>
      </c>
      <c r="G15533" s="329">
        <f>SUM(G15534:G15535,G15538,G15574:G15578,G15585:G15586)</f>
        <v>0</v>
      </c>
      <c r="H15533" s="446">
        <f>SUM(H15534:H15535,H15538,H15574:H15578,H15585:H15586)</f>
        <v>0</v>
      </c>
      <c r="I15533" s="329">
        <f t="shared" si="5309"/>
        <v>0</v>
      </c>
      <c r="J15533" s="329">
        <f>SUM(J15534:J15535,J15538,J15574:J15578,J15585:J15586)</f>
        <v>0</v>
      </c>
      <c r="K15533" s="446">
        <f>SUM(K15534:K15535,K15538,K15574:K15578,K15585:K15586)</f>
        <v>0</v>
      </c>
      <c r="L15533" s="329">
        <f t="shared" si="5310"/>
        <v>0</v>
      </c>
      <c r="M15533" s="329">
        <f>SUM(M15534:M15535,M15538,M15574:M15578,M15585:M15586)</f>
        <v>0</v>
      </c>
      <c r="N15533" s="446">
        <f>SUM(N15534:N15535,N15538,N15574:N15578,N15585:N15586)</f>
        <v>0</v>
      </c>
    </row>
    <row r="15534" spans="1:14" customFormat="1" ht="26.25" hidden="1" customHeight="1" thickBot="1" x14ac:dyDescent="0.3">
      <c r="A15534" s="140" t="s">
        <v>0</v>
      </c>
      <c r="B15534" s="147" t="s">
        <v>21</v>
      </c>
      <c r="C15534" s="142">
        <f t="shared" si="5307"/>
        <v>0</v>
      </c>
      <c r="D15534" s="142">
        <v>0</v>
      </c>
      <c r="E15534" s="142">
        <v>0</v>
      </c>
      <c r="F15534" s="142">
        <f t="shared" si="5308"/>
        <v>0</v>
      </c>
      <c r="G15534" s="142">
        <v>0</v>
      </c>
      <c r="H15534" s="477">
        <v>0</v>
      </c>
      <c r="I15534" s="142">
        <f t="shared" si="5309"/>
        <v>0</v>
      </c>
      <c r="J15534" s="142">
        <v>0</v>
      </c>
      <c r="K15534" s="477">
        <v>0</v>
      </c>
      <c r="L15534" s="142">
        <f t="shared" si="5310"/>
        <v>0</v>
      </c>
      <c r="M15534" s="142">
        <v>0</v>
      </c>
      <c r="N15534" s="477">
        <v>0</v>
      </c>
    </row>
    <row r="15535" spans="1:14" customFormat="1" ht="24.75" hidden="1" customHeight="1" thickTop="1" thickBot="1" x14ac:dyDescent="0.3">
      <c r="A15535" s="1" t="s">
        <v>0</v>
      </c>
      <c r="B15535" s="4" t="s">
        <v>22</v>
      </c>
      <c r="C15535" s="9">
        <f t="shared" si="5307"/>
        <v>0</v>
      </c>
      <c r="D15535" s="9">
        <f>SUM(D15536:D15537)</f>
        <v>0</v>
      </c>
      <c r="E15535" s="9">
        <f>SUM(E15536:E15537)</f>
        <v>0</v>
      </c>
      <c r="F15535" s="9">
        <f t="shared" si="5308"/>
        <v>0</v>
      </c>
      <c r="G15535" s="9">
        <f>SUM(G15536:G15537)</f>
        <v>0</v>
      </c>
      <c r="H15535" s="467">
        <f>SUM(H15536:H15537)</f>
        <v>0</v>
      </c>
      <c r="I15535" s="9">
        <f t="shared" si="5309"/>
        <v>0</v>
      </c>
      <c r="J15535" s="9">
        <f>SUM(J15536:J15537)</f>
        <v>0</v>
      </c>
      <c r="K15535" s="467">
        <f>SUM(K15536:K15537)</f>
        <v>0</v>
      </c>
      <c r="L15535" s="9">
        <f t="shared" si="5310"/>
        <v>0</v>
      </c>
      <c r="M15535" s="9">
        <f>SUM(M15536:M15537)</f>
        <v>0</v>
      </c>
      <c r="N15535" s="467">
        <f>SUM(N15536:N15537)</f>
        <v>0</v>
      </c>
    </row>
    <row r="15536" spans="1:14" customFormat="1" ht="15" hidden="1" customHeight="1" thickTop="1" thickBot="1" x14ac:dyDescent="0.3">
      <c r="A15536" s="1" t="s">
        <v>0</v>
      </c>
      <c r="B15536" s="5" t="s">
        <v>23</v>
      </c>
      <c r="C15536" s="9">
        <f t="shared" si="5307"/>
        <v>0</v>
      </c>
      <c r="D15536" s="9">
        <v>0</v>
      </c>
      <c r="E15536" s="9">
        <v>0</v>
      </c>
      <c r="F15536" s="9">
        <f t="shared" si="5308"/>
        <v>0</v>
      </c>
      <c r="G15536" s="9">
        <v>0</v>
      </c>
      <c r="H15536" s="467">
        <v>0</v>
      </c>
      <c r="I15536" s="9">
        <f t="shared" si="5309"/>
        <v>0</v>
      </c>
      <c r="J15536" s="9">
        <v>0</v>
      </c>
      <c r="K15536" s="467">
        <v>0</v>
      </c>
      <c r="L15536" s="9">
        <f t="shared" si="5310"/>
        <v>0</v>
      </c>
      <c r="M15536" s="9">
        <v>0</v>
      </c>
      <c r="N15536" s="467">
        <v>0</v>
      </c>
    </row>
    <row r="15537" spans="1:14" customFormat="1" ht="22.5" hidden="1" customHeight="1" thickTop="1" x14ac:dyDescent="0.25">
      <c r="A15537" s="133" t="s">
        <v>0</v>
      </c>
      <c r="B15537" s="136" t="s">
        <v>24</v>
      </c>
      <c r="C15537" s="135">
        <f t="shared" si="5307"/>
        <v>0</v>
      </c>
      <c r="D15537" s="135">
        <v>0</v>
      </c>
      <c r="E15537" s="135">
        <v>0</v>
      </c>
      <c r="F15537" s="135">
        <f t="shared" si="5308"/>
        <v>0</v>
      </c>
      <c r="G15537" s="135">
        <v>0</v>
      </c>
      <c r="H15537" s="476">
        <v>0</v>
      </c>
      <c r="I15537" s="135">
        <f t="shared" si="5309"/>
        <v>0</v>
      </c>
      <c r="J15537" s="135">
        <v>0</v>
      </c>
      <c r="K15537" s="476">
        <v>0</v>
      </c>
      <c r="L15537" s="135">
        <f t="shared" si="5310"/>
        <v>0</v>
      </c>
      <c r="M15537" s="135">
        <v>0</v>
      </c>
      <c r="N15537" s="476">
        <v>0</v>
      </c>
    </row>
    <row r="15538" spans="1:14" customFormat="1" ht="30.75" hidden="1" customHeight="1" x14ac:dyDescent="0.25">
      <c r="A15538" s="151" t="s">
        <v>0</v>
      </c>
      <c r="B15538" s="157" t="s">
        <v>25</v>
      </c>
      <c r="C15538" s="155">
        <f t="shared" si="5307"/>
        <v>0</v>
      </c>
      <c r="D15538" s="155">
        <f>SUM(D15539:D15542,D15554,D15558:D15564,D15572:D15573)</f>
        <v>0</v>
      </c>
      <c r="E15538" s="155">
        <f>SUM(E15539:E15542,E15554,E15558:E15564,E15572:E15573)</f>
        <v>0</v>
      </c>
      <c r="F15538" s="155">
        <f t="shared" si="5308"/>
        <v>0</v>
      </c>
      <c r="G15538" s="155">
        <f>SUM(G15539:G15542,G15554,G15558:G15564,G15572:G15573)</f>
        <v>0</v>
      </c>
      <c r="H15538" s="505">
        <f>SUM(H15539:H15542,H15554,H15558:H15564,H15572:H15573)</f>
        <v>0</v>
      </c>
      <c r="I15538" s="155">
        <f t="shared" si="5309"/>
        <v>0</v>
      </c>
      <c r="J15538" s="155">
        <f>SUM(J15539:J15542,J15554,J15558:J15564,J15572:J15573)</f>
        <v>0</v>
      </c>
      <c r="K15538" s="505">
        <f>SUM(K15539:K15542,K15554,K15558:K15564,K15572:K15573)</f>
        <v>0</v>
      </c>
      <c r="L15538" s="155">
        <f t="shared" si="5310"/>
        <v>0</v>
      </c>
      <c r="M15538" s="155">
        <f>SUM(M15539:M15542,M15554,M15558:M15564,M15572:M15573)</f>
        <v>0</v>
      </c>
      <c r="N15538" s="505">
        <f>SUM(N15539:N15542,N15554,N15558:N15564,N15572:N15573)</f>
        <v>0</v>
      </c>
    </row>
    <row r="15539" spans="1:14" customFormat="1" ht="31.5" hidden="1" customHeight="1" thickBot="1" x14ac:dyDescent="0.3">
      <c r="A15539" s="140" t="s">
        <v>0</v>
      </c>
      <c r="B15539" s="148" t="s">
        <v>26</v>
      </c>
      <c r="C15539" s="142">
        <f t="shared" si="5307"/>
        <v>0</v>
      </c>
      <c r="D15539" s="142">
        <v>0</v>
      </c>
      <c r="E15539" s="142">
        <v>0</v>
      </c>
      <c r="F15539" s="142">
        <f t="shared" si="5308"/>
        <v>0</v>
      </c>
      <c r="G15539" s="142">
        <v>0</v>
      </c>
      <c r="H15539" s="477">
        <v>0</v>
      </c>
      <c r="I15539" s="142">
        <f t="shared" si="5309"/>
        <v>0</v>
      </c>
      <c r="J15539" s="142">
        <v>0</v>
      </c>
      <c r="K15539" s="477">
        <v>0</v>
      </c>
      <c r="L15539" s="142">
        <f t="shared" si="5310"/>
        <v>0</v>
      </c>
      <c r="M15539" s="142">
        <v>0</v>
      </c>
      <c r="N15539" s="477">
        <v>0</v>
      </c>
    </row>
    <row r="15540" spans="1:14" customFormat="1" ht="37.5" hidden="1" customHeight="1" thickTop="1" x14ac:dyDescent="0.25">
      <c r="A15540" s="133" t="s">
        <v>0</v>
      </c>
      <c r="B15540" s="136" t="s">
        <v>27</v>
      </c>
      <c r="C15540" s="135">
        <f t="shared" si="5307"/>
        <v>0</v>
      </c>
      <c r="D15540" s="135">
        <v>0</v>
      </c>
      <c r="E15540" s="135">
        <v>0</v>
      </c>
      <c r="F15540" s="135">
        <f t="shared" si="5308"/>
        <v>0</v>
      </c>
      <c r="G15540" s="135">
        <v>0</v>
      </c>
      <c r="H15540" s="476">
        <v>0</v>
      </c>
      <c r="I15540" s="135">
        <f t="shared" si="5309"/>
        <v>0</v>
      </c>
      <c r="J15540" s="135">
        <v>0</v>
      </c>
      <c r="K15540" s="476">
        <v>0</v>
      </c>
      <c r="L15540" s="135">
        <f t="shared" si="5310"/>
        <v>0</v>
      </c>
      <c r="M15540" s="135">
        <v>0</v>
      </c>
      <c r="N15540" s="476">
        <v>0</v>
      </c>
    </row>
    <row r="15541" spans="1:14" customFormat="1" ht="52.5" hidden="1" customHeight="1" x14ac:dyDescent="0.25">
      <c r="A15541" s="151" t="s">
        <v>0</v>
      </c>
      <c r="B15541" s="158" t="s">
        <v>28</v>
      </c>
      <c r="C15541" s="155">
        <f t="shared" si="5307"/>
        <v>0</v>
      </c>
      <c r="D15541" s="155">
        <v>0</v>
      </c>
      <c r="E15541" s="155">
        <v>0</v>
      </c>
      <c r="F15541" s="155">
        <f t="shared" si="5308"/>
        <v>0</v>
      </c>
      <c r="G15541" s="155">
        <v>0</v>
      </c>
      <c r="H15541" s="505">
        <v>0</v>
      </c>
      <c r="I15541" s="155">
        <f t="shared" si="5309"/>
        <v>0</v>
      </c>
      <c r="J15541" s="155">
        <v>0</v>
      </c>
      <c r="K15541" s="505">
        <v>0</v>
      </c>
      <c r="L15541" s="155">
        <f t="shared" si="5310"/>
        <v>0</v>
      </c>
      <c r="M15541" s="155">
        <v>0</v>
      </c>
      <c r="N15541" s="505">
        <v>0</v>
      </c>
    </row>
    <row r="15542" spans="1:14" customFormat="1" ht="24.75" hidden="1" customHeight="1" thickBot="1" x14ac:dyDescent="0.3">
      <c r="A15542" s="140" t="s">
        <v>0</v>
      </c>
      <c r="B15542" s="148" t="s">
        <v>29</v>
      </c>
      <c r="C15542" s="142">
        <f t="shared" si="5307"/>
        <v>0</v>
      </c>
      <c r="D15542" s="142">
        <f>SUM(D15543:D15553)</f>
        <v>0</v>
      </c>
      <c r="E15542" s="142">
        <f>SUM(E15543:E15553)</f>
        <v>0</v>
      </c>
      <c r="F15542" s="142">
        <f t="shared" si="5308"/>
        <v>0</v>
      </c>
      <c r="G15542" s="142">
        <f>SUM(G15543:G15553)</f>
        <v>0</v>
      </c>
      <c r="H15542" s="477">
        <f>SUM(H15543:H15553)</f>
        <v>0</v>
      </c>
      <c r="I15542" s="142">
        <f t="shared" si="5309"/>
        <v>0</v>
      </c>
      <c r="J15542" s="142">
        <f>SUM(J15543:J15553)</f>
        <v>0</v>
      </c>
      <c r="K15542" s="477">
        <f>SUM(K15543:K15553)</f>
        <v>0</v>
      </c>
      <c r="L15542" s="142">
        <f t="shared" si="5310"/>
        <v>0</v>
      </c>
      <c r="M15542" s="142">
        <f>SUM(M15543:M15553)</f>
        <v>0</v>
      </c>
      <c r="N15542" s="477">
        <f>SUM(N15543:N15553)</f>
        <v>0</v>
      </c>
    </row>
    <row r="15543" spans="1:14" customFormat="1" ht="26.25" hidden="1" customHeight="1" thickTop="1" thickBot="1" x14ac:dyDescent="0.3">
      <c r="A15543" s="1" t="s">
        <v>0</v>
      </c>
      <c r="B15543" s="6" t="s">
        <v>30</v>
      </c>
      <c r="C15543" s="9">
        <f t="shared" si="5307"/>
        <v>0</v>
      </c>
      <c r="D15543" s="9">
        <v>0</v>
      </c>
      <c r="E15543" s="9">
        <v>0</v>
      </c>
      <c r="F15543" s="9">
        <f t="shared" si="5308"/>
        <v>0</v>
      </c>
      <c r="G15543" s="9">
        <v>0</v>
      </c>
      <c r="H15543" s="467">
        <v>0</v>
      </c>
      <c r="I15543" s="9">
        <f t="shared" si="5309"/>
        <v>0</v>
      </c>
      <c r="J15543" s="9">
        <v>0</v>
      </c>
      <c r="K15543" s="467">
        <v>0</v>
      </c>
      <c r="L15543" s="9">
        <f t="shared" si="5310"/>
        <v>0</v>
      </c>
      <c r="M15543" s="9">
        <v>0</v>
      </c>
      <c r="N15543" s="467">
        <v>0</v>
      </c>
    </row>
    <row r="15544" spans="1:14" customFormat="1" ht="0.75" hidden="1" customHeight="1" thickTop="1" thickBot="1" x14ac:dyDescent="0.3">
      <c r="A15544" s="1" t="s">
        <v>0</v>
      </c>
      <c r="B15544" s="6" t="s">
        <v>31</v>
      </c>
      <c r="C15544" s="9">
        <f t="shared" si="5307"/>
        <v>0</v>
      </c>
      <c r="D15544" s="9">
        <v>0</v>
      </c>
      <c r="E15544" s="9">
        <v>0</v>
      </c>
      <c r="F15544" s="9">
        <f t="shared" si="5308"/>
        <v>0</v>
      </c>
      <c r="G15544" s="9">
        <v>0</v>
      </c>
      <c r="H15544" s="467">
        <v>0</v>
      </c>
      <c r="I15544" s="9">
        <f t="shared" si="5309"/>
        <v>0</v>
      </c>
      <c r="J15544" s="9">
        <v>0</v>
      </c>
      <c r="K15544" s="467">
        <v>0</v>
      </c>
      <c r="L15544" s="9">
        <f t="shared" si="5310"/>
        <v>0</v>
      </c>
      <c r="M15544" s="9">
        <v>0</v>
      </c>
      <c r="N15544" s="467">
        <v>0</v>
      </c>
    </row>
    <row r="15545" spans="1:14" customFormat="1" ht="3" hidden="1" customHeight="1" thickTop="1" thickBot="1" x14ac:dyDescent="0.3">
      <c r="A15545" s="1" t="s">
        <v>0</v>
      </c>
      <c r="B15545" s="6" t="s">
        <v>32</v>
      </c>
      <c r="C15545" s="9">
        <f t="shared" si="5307"/>
        <v>0</v>
      </c>
      <c r="D15545" s="9">
        <v>0</v>
      </c>
      <c r="E15545" s="9">
        <v>0</v>
      </c>
      <c r="F15545" s="9">
        <f t="shared" si="5308"/>
        <v>0</v>
      </c>
      <c r="G15545" s="9">
        <v>0</v>
      </c>
      <c r="H15545" s="467">
        <v>0</v>
      </c>
      <c r="I15545" s="9">
        <f t="shared" si="5309"/>
        <v>0</v>
      </c>
      <c r="J15545" s="9">
        <v>0</v>
      </c>
      <c r="K15545" s="467">
        <v>0</v>
      </c>
      <c r="L15545" s="9">
        <f t="shared" si="5310"/>
        <v>0</v>
      </c>
      <c r="M15545" s="9">
        <v>0</v>
      </c>
      <c r="N15545" s="467">
        <v>0</v>
      </c>
    </row>
    <row r="15546" spans="1:14" customFormat="1" ht="28.5" hidden="1" customHeight="1" thickTop="1" thickBot="1" x14ac:dyDescent="0.3">
      <c r="A15546" s="1" t="s">
        <v>0</v>
      </c>
      <c r="B15546" s="6" t="s">
        <v>33</v>
      </c>
      <c r="C15546" s="9">
        <f t="shared" si="5307"/>
        <v>0</v>
      </c>
      <c r="D15546" s="9">
        <v>0</v>
      </c>
      <c r="E15546" s="9">
        <v>0</v>
      </c>
      <c r="F15546" s="9">
        <f t="shared" si="5308"/>
        <v>0</v>
      </c>
      <c r="G15546" s="9">
        <v>0</v>
      </c>
      <c r="H15546" s="467">
        <v>0</v>
      </c>
      <c r="I15546" s="9">
        <f t="shared" si="5309"/>
        <v>0</v>
      </c>
      <c r="J15546" s="9">
        <v>0</v>
      </c>
      <c r="K15546" s="467">
        <v>0</v>
      </c>
      <c r="L15546" s="9">
        <f t="shared" si="5310"/>
        <v>0</v>
      </c>
      <c r="M15546" s="9">
        <v>0</v>
      </c>
      <c r="N15546" s="467">
        <v>0</v>
      </c>
    </row>
    <row r="15547" spans="1:14" customFormat="1" ht="32.25" hidden="1" customHeight="1" thickTop="1" thickBot="1" x14ac:dyDescent="0.3">
      <c r="A15547" s="1" t="s">
        <v>0</v>
      </c>
      <c r="B15547" s="6" t="s">
        <v>34</v>
      </c>
      <c r="C15547" s="9">
        <f t="shared" si="5307"/>
        <v>0</v>
      </c>
      <c r="D15547" s="9">
        <v>0</v>
      </c>
      <c r="E15547" s="9">
        <v>0</v>
      </c>
      <c r="F15547" s="9">
        <f t="shared" si="5308"/>
        <v>0</v>
      </c>
      <c r="G15547" s="9">
        <v>0</v>
      </c>
      <c r="H15547" s="467">
        <v>0</v>
      </c>
      <c r="I15547" s="9">
        <f t="shared" si="5309"/>
        <v>0</v>
      </c>
      <c r="J15547" s="9">
        <v>0</v>
      </c>
      <c r="K15547" s="467">
        <v>0</v>
      </c>
      <c r="L15547" s="9">
        <f t="shared" si="5310"/>
        <v>0</v>
      </c>
      <c r="M15547" s="9">
        <v>0</v>
      </c>
      <c r="N15547" s="467">
        <v>0</v>
      </c>
    </row>
    <row r="15548" spans="1:14" customFormat="1" ht="30" hidden="1" customHeight="1" thickTop="1" thickBot="1" x14ac:dyDescent="0.3">
      <c r="A15548" s="1" t="s">
        <v>0</v>
      </c>
      <c r="B15548" s="6" t="s">
        <v>35</v>
      </c>
      <c r="C15548" s="9">
        <f t="shared" si="5307"/>
        <v>0</v>
      </c>
      <c r="D15548" s="9">
        <v>0</v>
      </c>
      <c r="E15548" s="9">
        <v>0</v>
      </c>
      <c r="F15548" s="9">
        <f t="shared" si="5308"/>
        <v>0</v>
      </c>
      <c r="G15548" s="9">
        <v>0</v>
      </c>
      <c r="H15548" s="467">
        <v>0</v>
      </c>
      <c r="I15548" s="9">
        <f t="shared" si="5309"/>
        <v>0</v>
      </c>
      <c r="J15548" s="9">
        <v>0</v>
      </c>
      <c r="K15548" s="467">
        <v>0</v>
      </c>
      <c r="L15548" s="9">
        <f t="shared" si="5310"/>
        <v>0</v>
      </c>
      <c r="M15548" s="9">
        <v>0</v>
      </c>
      <c r="N15548" s="467">
        <v>0</v>
      </c>
    </row>
    <row r="15549" spans="1:14" customFormat="1" ht="32.25" hidden="1" customHeight="1" thickTop="1" thickBot="1" x14ac:dyDescent="0.3">
      <c r="A15549" s="1" t="s">
        <v>0</v>
      </c>
      <c r="B15549" s="6" t="s">
        <v>36</v>
      </c>
      <c r="C15549" s="9">
        <f t="shared" si="5307"/>
        <v>0</v>
      </c>
      <c r="D15549" s="9">
        <v>0</v>
      </c>
      <c r="E15549" s="9">
        <v>0</v>
      </c>
      <c r="F15549" s="9">
        <f t="shared" si="5308"/>
        <v>0</v>
      </c>
      <c r="G15549" s="9">
        <v>0</v>
      </c>
      <c r="H15549" s="467">
        <v>0</v>
      </c>
      <c r="I15549" s="9">
        <f t="shared" si="5309"/>
        <v>0</v>
      </c>
      <c r="J15549" s="9">
        <v>0</v>
      </c>
      <c r="K15549" s="467">
        <v>0</v>
      </c>
      <c r="L15549" s="9">
        <f t="shared" si="5310"/>
        <v>0</v>
      </c>
      <c r="M15549" s="9">
        <v>0</v>
      </c>
      <c r="N15549" s="467">
        <v>0</v>
      </c>
    </row>
    <row r="15550" spans="1:14" customFormat="1" ht="27.75" hidden="1" customHeight="1" thickTop="1" thickBot="1" x14ac:dyDescent="0.3">
      <c r="A15550" s="1" t="s">
        <v>0</v>
      </c>
      <c r="B15550" s="6" t="s">
        <v>37</v>
      </c>
      <c r="C15550" s="9">
        <f t="shared" si="5307"/>
        <v>0</v>
      </c>
      <c r="D15550" s="9">
        <v>0</v>
      </c>
      <c r="E15550" s="9">
        <v>0</v>
      </c>
      <c r="F15550" s="9">
        <f t="shared" si="5308"/>
        <v>0</v>
      </c>
      <c r="G15550" s="9">
        <v>0</v>
      </c>
      <c r="H15550" s="467">
        <v>0</v>
      </c>
      <c r="I15550" s="9">
        <f t="shared" si="5309"/>
        <v>0</v>
      </c>
      <c r="J15550" s="9">
        <v>0</v>
      </c>
      <c r="K15550" s="467">
        <v>0</v>
      </c>
      <c r="L15550" s="9">
        <f t="shared" si="5310"/>
        <v>0</v>
      </c>
      <c r="M15550" s="9">
        <v>0</v>
      </c>
      <c r="N15550" s="467">
        <v>0</v>
      </c>
    </row>
    <row r="15551" spans="1:14" customFormat="1" ht="30" hidden="1" customHeight="1" thickTop="1" thickBot="1" x14ac:dyDescent="0.3">
      <c r="A15551" s="1" t="s">
        <v>0</v>
      </c>
      <c r="B15551" s="6" t="s">
        <v>38</v>
      </c>
      <c r="C15551" s="9">
        <f t="shared" si="5307"/>
        <v>0</v>
      </c>
      <c r="D15551" s="9">
        <v>0</v>
      </c>
      <c r="E15551" s="9">
        <v>0</v>
      </c>
      <c r="F15551" s="9">
        <f t="shared" si="5308"/>
        <v>0</v>
      </c>
      <c r="G15551" s="9">
        <v>0</v>
      </c>
      <c r="H15551" s="467">
        <v>0</v>
      </c>
      <c r="I15551" s="9">
        <f t="shared" si="5309"/>
        <v>0</v>
      </c>
      <c r="J15551" s="9">
        <v>0</v>
      </c>
      <c r="K15551" s="467">
        <v>0</v>
      </c>
      <c r="L15551" s="9">
        <f t="shared" si="5310"/>
        <v>0</v>
      </c>
      <c r="M15551" s="9">
        <v>0</v>
      </c>
      <c r="N15551" s="467">
        <v>0</v>
      </c>
    </row>
    <row r="15552" spans="1:14" customFormat="1" ht="36.75" hidden="1" customHeight="1" thickTop="1" thickBot="1" x14ac:dyDescent="0.3">
      <c r="A15552" s="1" t="s">
        <v>0</v>
      </c>
      <c r="B15552" s="6" t="s">
        <v>39</v>
      </c>
      <c r="C15552" s="9">
        <f t="shared" si="5307"/>
        <v>0</v>
      </c>
      <c r="D15552" s="9">
        <v>0</v>
      </c>
      <c r="E15552" s="9">
        <v>0</v>
      </c>
      <c r="F15552" s="9">
        <f t="shared" si="5308"/>
        <v>0</v>
      </c>
      <c r="G15552" s="9">
        <v>0</v>
      </c>
      <c r="H15552" s="467">
        <v>0</v>
      </c>
      <c r="I15552" s="9">
        <f t="shared" si="5309"/>
        <v>0</v>
      </c>
      <c r="J15552" s="9">
        <v>0</v>
      </c>
      <c r="K15552" s="467">
        <v>0</v>
      </c>
      <c r="L15552" s="9">
        <f t="shared" si="5310"/>
        <v>0</v>
      </c>
      <c r="M15552" s="9">
        <v>0</v>
      </c>
      <c r="N15552" s="467">
        <v>0</v>
      </c>
    </row>
    <row r="15553" spans="1:14" customFormat="1" ht="39" hidden="1" customHeight="1" thickTop="1" thickBot="1" x14ac:dyDescent="0.3">
      <c r="A15553" s="1" t="s">
        <v>0</v>
      </c>
      <c r="B15553" s="6" t="s">
        <v>40</v>
      </c>
      <c r="C15553" s="9">
        <f t="shared" si="5307"/>
        <v>0</v>
      </c>
      <c r="D15553" s="9">
        <v>0</v>
      </c>
      <c r="E15553" s="9">
        <v>0</v>
      </c>
      <c r="F15553" s="9">
        <f t="shared" si="5308"/>
        <v>0</v>
      </c>
      <c r="G15553" s="9">
        <v>0</v>
      </c>
      <c r="H15553" s="467">
        <v>0</v>
      </c>
      <c r="I15553" s="9">
        <f t="shared" si="5309"/>
        <v>0</v>
      </c>
      <c r="J15553" s="9">
        <v>0</v>
      </c>
      <c r="K15553" s="467">
        <v>0</v>
      </c>
      <c r="L15553" s="9">
        <f t="shared" si="5310"/>
        <v>0</v>
      </c>
      <c r="M15553" s="9">
        <v>0</v>
      </c>
      <c r="N15553" s="467">
        <v>0</v>
      </c>
    </row>
    <row r="15554" spans="1:14" customFormat="1" ht="7.5" hidden="1" customHeight="1" thickTop="1" thickBot="1" x14ac:dyDescent="0.3">
      <c r="A15554" s="1" t="s">
        <v>0</v>
      </c>
      <c r="B15554" s="5" t="s">
        <v>41</v>
      </c>
      <c r="C15554" s="9">
        <f t="shared" si="5307"/>
        <v>0</v>
      </c>
      <c r="D15554" s="9">
        <f>SUM(D15555:D15557)</f>
        <v>0</v>
      </c>
      <c r="E15554" s="9">
        <f>SUM(E15555:E15557)</f>
        <v>0</v>
      </c>
      <c r="F15554" s="9">
        <f t="shared" si="5308"/>
        <v>0</v>
      </c>
      <c r="G15554" s="9">
        <f>SUM(G15555:G15557)</f>
        <v>0</v>
      </c>
      <c r="H15554" s="467">
        <f>SUM(H15555:H15557)</f>
        <v>0</v>
      </c>
      <c r="I15554" s="9">
        <f t="shared" si="5309"/>
        <v>0</v>
      </c>
      <c r="J15554" s="9">
        <f>SUM(J15555:J15557)</f>
        <v>0</v>
      </c>
      <c r="K15554" s="467">
        <f>SUM(K15555:K15557)</f>
        <v>0</v>
      </c>
      <c r="L15554" s="9">
        <f t="shared" si="5310"/>
        <v>0</v>
      </c>
      <c r="M15554" s="9">
        <f>SUM(M15555:M15557)</f>
        <v>0</v>
      </c>
      <c r="N15554" s="467">
        <f>SUM(N15555:N15557)</f>
        <v>0</v>
      </c>
    </row>
    <row r="15555" spans="1:14" customFormat="1" ht="26.25" hidden="1" customHeight="1" thickTop="1" thickBot="1" x14ac:dyDescent="0.3">
      <c r="A15555" s="1" t="s">
        <v>0</v>
      </c>
      <c r="B15555" s="6" t="s">
        <v>42</v>
      </c>
      <c r="C15555" s="9">
        <f t="shared" ref="C15555:C15618" si="5311">SUM(D15555:E15555)</f>
        <v>0</v>
      </c>
      <c r="D15555" s="9">
        <v>0</v>
      </c>
      <c r="E15555" s="9">
        <v>0</v>
      </c>
      <c r="F15555" s="9">
        <f t="shared" ref="F15555:F15618" si="5312">SUM(G15555:H15555)</f>
        <v>0</v>
      </c>
      <c r="G15555" s="9">
        <v>0</v>
      </c>
      <c r="H15555" s="467">
        <v>0</v>
      </c>
      <c r="I15555" s="9">
        <f t="shared" ref="I15555:I15618" si="5313">SUM(J15555:K15555)</f>
        <v>0</v>
      </c>
      <c r="J15555" s="9">
        <v>0</v>
      </c>
      <c r="K15555" s="467">
        <v>0</v>
      </c>
      <c r="L15555" s="9">
        <f t="shared" ref="L15555:L15618" si="5314">SUM(M15555:N15555)</f>
        <v>0</v>
      </c>
      <c r="M15555" s="9">
        <v>0</v>
      </c>
      <c r="N15555" s="467">
        <v>0</v>
      </c>
    </row>
    <row r="15556" spans="1:14" customFormat="1" ht="23.25" hidden="1" customHeight="1" thickTop="1" thickBot="1" x14ac:dyDescent="0.3">
      <c r="A15556" s="1" t="s">
        <v>0</v>
      </c>
      <c r="B15556" s="6" t="s">
        <v>43</v>
      </c>
      <c r="C15556" s="9">
        <f t="shared" si="5311"/>
        <v>0</v>
      </c>
      <c r="D15556" s="9">
        <v>0</v>
      </c>
      <c r="E15556" s="9">
        <v>0</v>
      </c>
      <c r="F15556" s="9">
        <f t="shared" si="5312"/>
        <v>0</v>
      </c>
      <c r="G15556" s="9">
        <v>0</v>
      </c>
      <c r="H15556" s="467">
        <v>0</v>
      </c>
      <c r="I15556" s="9">
        <f t="shared" si="5313"/>
        <v>0</v>
      </c>
      <c r="J15556" s="9">
        <v>0</v>
      </c>
      <c r="K15556" s="467">
        <v>0</v>
      </c>
      <c r="L15556" s="9">
        <f t="shared" si="5314"/>
        <v>0</v>
      </c>
      <c r="M15556" s="9">
        <v>0</v>
      </c>
      <c r="N15556" s="467">
        <v>0</v>
      </c>
    </row>
    <row r="15557" spans="1:14" customFormat="1" ht="28.5" hidden="1" customHeight="1" thickTop="1" thickBot="1" x14ac:dyDescent="0.3">
      <c r="A15557" s="1" t="s">
        <v>0</v>
      </c>
      <c r="B15557" s="6" t="s">
        <v>44</v>
      </c>
      <c r="C15557" s="9">
        <f t="shared" si="5311"/>
        <v>0</v>
      </c>
      <c r="D15557" s="9">
        <v>0</v>
      </c>
      <c r="E15557" s="9">
        <v>0</v>
      </c>
      <c r="F15557" s="9">
        <f t="shared" si="5312"/>
        <v>0</v>
      </c>
      <c r="G15557" s="9">
        <v>0</v>
      </c>
      <c r="H15557" s="467">
        <v>0</v>
      </c>
      <c r="I15557" s="9">
        <f t="shared" si="5313"/>
        <v>0</v>
      </c>
      <c r="J15557" s="9">
        <v>0</v>
      </c>
      <c r="K15557" s="467">
        <v>0</v>
      </c>
      <c r="L15557" s="9">
        <f t="shared" si="5314"/>
        <v>0</v>
      </c>
      <c r="M15557" s="9">
        <v>0</v>
      </c>
      <c r="N15557" s="467">
        <v>0</v>
      </c>
    </row>
    <row r="15558" spans="1:14" customFormat="1" ht="29.25" hidden="1" customHeight="1" thickTop="1" thickBot="1" x14ac:dyDescent="0.3">
      <c r="A15558" s="1" t="s">
        <v>0</v>
      </c>
      <c r="B15558" s="5" t="s">
        <v>45</v>
      </c>
      <c r="C15558" s="9">
        <f t="shared" si="5311"/>
        <v>0</v>
      </c>
      <c r="D15558" s="9">
        <v>0</v>
      </c>
      <c r="E15558" s="9">
        <v>0</v>
      </c>
      <c r="F15558" s="9">
        <f t="shared" si="5312"/>
        <v>0</v>
      </c>
      <c r="G15558" s="9">
        <v>0</v>
      </c>
      <c r="H15558" s="467">
        <v>0</v>
      </c>
      <c r="I15558" s="9">
        <f t="shared" si="5313"/>
        <v>0</v>
      </c>
      <c r="J15558" s="9">
        <v>0</v>
      </c>
      <c r="K15558" s="467">
        <v>0</v>
      </c>
      <c r="L15558" s="9">
        <f t="shared" si="5314"/>
        <v>0</v>
      </c>
      <c r="M15558" s="9">
        <v>0</v>
      </c>
      <c r="N15558" s="467">
        <v>0</v>
      </c>
    </row>
    <row r="15559" spans="1:14" customFormat="1" ht="24.75" hidden="1" customHeight="1" thickTop="1" thickBot="1" x14ac:dyDescent="0.3">
      <c r="A15559" s="1" t="s">
        <v>0</v>
      </c>
      <c r="B15559" s="5" t="s">
        <v>46</v>
      </c>
      <c r="C15559" s="9">
        <f t="shared" si="5311"/>
        <v>0</v>
      </c>
      <c r="D15559" s="9">
        <v>0</v>
      </c>
      <c r="E15559" s="9">
        <v>0</v>
      </c>
      <c r="F15559" s="9">
        <f t="shared" si="5312"/>
        <v>0</v>
      </c>
      <c r="G15559" s="9">
        <v>0</v>
      </c>
      <c r="H15559" s="467">
        <v>0</v>
      </c>
      <c r="I15559" s="9">
        <f t="shared" si="5313"/>
        <v>0</v>
      </c>
      <c r="J15559" s="9">
        <v>0</v>
      </c>
      <c r="K15559" s="467">
        <v>0</v>
      </c>
      <c r="L15559" s="9">
        <f t="shared" si="5314"/>
        <v>0</v>
      </c>
      <c r="M15559" s="9">
        <v>0</v>
      </c>
      <c r="N15559" s="467">
        <v>0</v>
      </c>
    </row>
    <row r="15560" spans="1:14" customFormat="1" ht="27.75" hidden="1" customHeight="1" thickTop="1" thickBot="1" x14ac:dyDescent="0.3">
      <c r="A15560" s="1" t="s">
        <v>0</v>
      </c>
      <c r="B15560" s="5" t="s">
        <v>47</v>
      </c>
      <c r="C15560" s="9">
        <f t="shared" si="5311"/>
        <v>0</v>
      </c>
      <c r="D15560" s="9">
        <v>0</v>
      </c>
      <c r="E15560" s="9">
        <v>0</v>
      </c>
      <c r="F15560" s="9">
        <f t="shared" si="5312"/>
        <v>0</v>
      </c>
      <c r="G15560" s="9">
        <v>0</v>
      </c>
      <c r="H15560" s="467">
        <v>0</v>
      </c>
      <c r="I15560" s="9">
        <f t="shared" si="5313"/>
        <v>0</v>
      </c>
      <c r="J15560" s="9">
        <v>0</v>
      </c>
      <c r="K15560" s="467">
        <v>0</v>
      </c>
      <c r="L15560" s="9">
        <f t="shared" si="5314"/>
        <v>0</v>
      </c>
      <c r="M15560" s="9">
        <v>0</v>
      </c>
      <c r="N15560" s="467">
        <v>0</v>
      </c>
    </row>
    <row r="15561" spans="1:14" customFormat="1" ht="26.25" hidden="1" customHeight="1" thickTop="1" thickBot="1" x14ac:dyDescent="0.3">
      <c r="A15561" s="1" t="s">
        <v>0</v>
      </c>
      <c r="B15561" s="5" t="s">
        <v>48</v>
      </c>
      <c r="C15561" s="9">
        <f t="shared" si="5311"/>
        <v>0</v>
      </c>
      <c r="D15561" s="9">
        <v>0</v>
      </c>
      <c r="E15561" s="9">
        <v>0</v>
      </c>
      <c r="F15561" s="9">
        <f t="shared" si="5312"/>
        <v>0</v>
      </c>
      <c r="G15561" s="9">
        <v>0</v>
      </c>
      <c r="H15561" s="467">
        <v>0</v>
      </c>
      <c r="I15561" s="9">
        <f t="shared" si="5313"/>
        <v>0</v>
      </c>
      <c r="J15561" s="9">
        <v>0</v>
      </c>
      <c r="K15561" s="467">
        <v>0</v>
      </c>
      <c r="L15561" s="9">
        <f t="shared" si="5314"/>
        <v>0</v>
      </c>
      <c r="M15561" s="9">
        <v>0</v>
      </c>
      <c r="N15561" s="467">
        <v>0</v>
      </c>
    </row>
    <row r="15562" spans="1:14" customFormat="1" ht="34.5" hidden="1" customHeight="1" thickTop="1" thickBot="1" x14ac:dyDescent="0.3">
      <c r="A15562" s="1" t="s">
        <v>0</v>
      </c>
      <c r="B15562" s="5" t="s">
        <v>49</v>
      </c>
      <c r="C15562" s="9">
        <f t="shared" si="5311"/>
        <v>0</v>
      </c>
      <c r="D15562" s="9">
        <v>0</v>
      </c>
      <c r="E15562" s="9">
        <v>0</v>
      </c>
      <c r="F15562" s="9">
        <f t="shared" si="5312"/>
        <v>0</v>
      </c>
      <c r="G15562" s="9">
        <v>0</v>
      </c>
      <c r="H15562" s="467">
        <v>0</v>
      </c>
      <c r="I15562" s="9">
        <f t="shared" si="5313"/>
        <v>0</v>
      </c>
      <c r="J15562" s="9">
        <v>0</v>
      </c>
      <c r="K15562" s="467">
        <v>0</v>
      </c>
      <c r="L15562" s="9">
        <f t="shared" si="5314"/>
        <v>0</v>
      </c>
      <c r="M15562" s="9">
        <v>0</v>
      </c>
      <c r="N15562" s="467">
        <v>0</v>
      </c>
    </row>
    <row r="15563" spans="1:14" customFormat="1" ht="31.5" hidden="1" customHeight="1" thickTop="1" thickBot="1" x14ac:dyDescent="0.3">
      <c r="A15563" s="1" t="s">
        <v>0</v>
      </c>
      <c r="B15563" s="5" t="s">
        <v>50</v>
      </c>
      <c r="C15563" s="9">
        <f t="shared" si="5311"/>
        <v>0</v>
      </c>
      <c r="D15563" s="9">
        <v>0</v>
      </c>
      <c r="E15563" s="9">
        <v>0</v>
      </c>
      <c r="F15563" s="9">
        <f t="shared" si="5312"/>
        <v>0</v>
      </c>
      <c r="G15563" s="9">
        <v>0</v>
      </c>
      <c r="H15563" s="467">
        <v>0</v>
      </c>
      <c r="I15563" s="9">
        <f t="shared" si="5313"/>
        <v>0</v>
      </c>
      <c r="J15563" s="9">
        <v>0</v>
      </c>
      <c r="K15563" s="467">
        <v>0</v>
      </c>
      <c r="L15563" s="9">
        <f t="shared" si="5314"/>
        <v>0</v>
      </c>
      <c r="M15563" s="9">
        <v>0</v>
      </c>
      <c r="N15563" s="467">
        <v>0</v>
      </c>
    </row>
    <row r="15564" spans="1:14" customFormat="1" ht="27.75" hidden="1" customHeight="1" thickTop="1" thickBot="1" x14ac:dyDescent="0.3">
      <c r="A15564" s="1" t="s">
        <v>0</v>
      </c>
      <c r="B15564" s="5" t="s">
        <v>51</v>
      </c>
      <c r="C15564" s="9">
        <f t="shared" si="5311"/>
        <v>0</v>
      </c>
      <c r="D15564" s="9">
        <f>SUM(D15565:D15571)</f>
        <v>0</v>
      </c>
      <c r="E15564" s="9">
        <f>SUM(E15565:E15571)</f>
        <v>0</v>
      </c>
      <c r="F15564" s="9">
        <f t="shared" si="5312"/>
        <v>0</v>
      </c>
      <c r="G15564" s="9">
        <f>SUM(G15565:G15571)</f>
        <v>0</v>
      </c>
      <c r="H15564" s="467">
        <f>SUM(H15565:H15571)</f>
        <v>0</v>
      </c>
      <c r="I15564" s="9">
        <f t="shared" si="5313"/>
        <v>0</v>
      </c>
      <c r="J15564" s="9">
        <f>SUM(J15565:J15571)</f>
        <v>0</v>
      </c>
      <c r="K15564" s="467">
        <f>SUM(K15565:K15571)</f>
        <v>0</v>
      </c>
      <c r="L15564" s="9">
        <f t="shared" si="5314"/>
        <v>0</v>
      </c>
      <c r="M15564" s="9">
        <f>SUM(M15565:M15571)</f>
        <v>0</v>
      </c>
      <c r="N15564" s="467">
        <f>SUM(N15565:N15571)</f>
        <v>0</v>
      </c>
    </row>
    <row r="15565" spans="1:14" customFormat="1" ht="26.25" hidden="1" customHeight="1" thickTop="1" thickBot="1" x14ac:dyDescent="0.3">
      <c r="A15565" s="1" t="s">
        <v>0</v>
      </c>
      <c r="B15565" s="6" t="s">
        <v>52</v>
      </c>
      <c r="C15565" s="9">
        <f t="shared" si="5311"/>
        <v>0</v>
      </c>
      <c r="D15565" s="9">
        <v>0</v>
      </c>
      <c r="E15565" s="9">
        <v>0</v>
      </c>
      <c r="F15565" s="9">
        <f t="shared" si="5312"/>
        <v>0</v>
      </c>
      <c r="G15565" s="9">
        <v>0</v>
      </c>
      <c r="H15565" s="467">
        <v>0</v>
      </c>
      <c r="I15565" s="9">
        <f t="shared" si="5313"/>
        <v>0</v>
      </c>
      <c r="J15565" s="9">
        <v>0</v>
      </c>
      <c r="K15565" s="467">
        <v>0</v>
      </c>
      <c r="L15565" s="9">
        <f t="shared" si="5314"/>
        <v>0</v>
      </c>
      <c r="M15565" s="9">
        <v>0</v>
      </c>
      <c r="N15565" s="467">
        <v>0</v>
      </c>
    </row>
    <row r="15566" spans="1:14" customFormat="1" ht="33.75" hidden="1" customHeight="1" thickTop="1" thickBot="1" x14ac:dyDescent="0.3">
      <c r="A15566" s="1" t="s">
        <v>0</v>
      </c>
      <c r="B15566" s="6" t="s">
        <v>53</v>
      </c>
      <c r="C15566" s="9">
        <f t="shared" si="5311"/>
        <v>0</v>
      </c>
      <c r="D15566" s="9">
        <v>0</v>
      </c>
      <c r="E15566" s="9">
        <v>0</v>
      </c>
      <c r="F15566" s="9">
        <f t="shared" si="5312"/>
        <v>0</v>
      </c>
      <c r="G15566" s="9">
        <v>0</v>
      </c>
      <c r="H15566" s="467">
        <v>0</v>
      </c>
      <c r="I15566" s="9">
        <f t="shared" si="5313"/>
        <v>0</v>
      </c>
      <c r="J15566" s="9">
        <v>0</v>
      </c>
      <c r="K15566" s="467">
        <v>0</v>
      </c>
      <c r="L15566" s="9">
        <f t="shared" si="5314"/>
        <v>0</v>
      </c>
      <c r="M15566" s="9">
        <v>0</v>
      </c>
      <c r="N15566" s="467">
        <v>0</v>
      </c>
    </row>
    <row r="15567" spans="1:14" customFormat="1" ht="32.25" hidden="1" customHeight="1" thickTop="1" thickBot="1" x14ac:dyDescent="0.3">
      <c r="A15567" s="1" t="s">
        <v>0</v>
      </c>
      <c r="B15567" s="6" t="s">
        <v>54</v>
      </c>
      <c r="C15567" s="9">
        <f t="shared" si="5311"/>
        <v>0</v>
      </c>
      <c r="D15567" s="9">
        <v>0</v>
      </c>
      <c r="E15567" s="9">
        <v>0</v>
      </c>
      <c r="F15567" s="9">
        <f t="shared" si="5312"/>
        <v>0</v>
      </c>
      <c r="G15567" s="9">
        <v>0</v>
      </c>
      <c r="H15567" s="467">
        <v>0</v>
      </c>
      <c r="I15567" s="9">
        <f t="shared" si="5313"/>
        <v>0</v>
      </c>
      <c r="J15567" s="9">
        <v>0</v>
      </c>
      <c r="K15567" s="467">
        <v>0</v>
      </c>
      <c r="L15567" s="9">
        <f t="shared" si="5314"/>
        <v>0</v>
      </c>
      <c r="M15567" s="9">
        <v>0</v>
      </c>
      <c r="N15567" s="467">
        <v>0</v>
      </c>
    </row>
    <row r="15568" spans="1:14" customFormat="1" ht="35.25" hidden="1" customHeight="1" thickTop="1" thickBot="1" x14ac:dyDescent="0.3">
      <c r="A15568" s="1" t="s">
        <v>0</v>
      </c>
      <c r="B15568" s="6" t="s">
        <v>55</v>
      </c>
      <c r="C15568" s="9">
        <f t="shared" si="5311"/>
        <v>0</v>
      </c>
      <c r="D15568" s="9">
        <v>0</v>
      </c>
      <c r="E15568" s="9">
        <v>0</v>
      </c>
      <c r="F15568" s="9">
        <f t="shared" si="5312"/>
        <v>0</v>
      </c>
      <c r="G15568" s="9">
        <v>0</v>
      </c>
      <c r="H15568" s="467">
        <v>0</v>
      </c>
      <c r="I15568" s="9">
        <f t="shared" si="5313"/>
        <v>0</v>
      </c>
      <c r="J15568" s="9">
        <v>0</v>
      </c>
      <c r="K15568" s="467">
        <v>0</v>
      </c>
      <c r="L15568" s="9">
        <f t="shared" si="5314"/>
        <v>0</v>
      </c>
      <c r="M15568" s="9">
        <v>0</v>
      </c>
      <c r="N15568" s="467">
        <v>0</v>
      </c>
    </row>
    <row r="15569" spans="1:14" customFormat="1" ht="24.75" hidden="1" customHeight="1" thickTop="1" thickBot="1" x14ac:dyDescent="0.3">
      <c r="A15569" s="1" t="s">
        <v>0</v>
      </c>
      <c r="B15569" s="6" t="s">
        <v>56</v>
      </c>
      <c r="C15569" s="9">
        <f t="shared" si="5311"/>
        <v>0</v>
      </c>
      <c r="D15569" s="9">
        <v>0</v>
      </c>
      <c r="E15569" s="9">
        <v>0</v>
      </c>
      <c r="F15569" s="9">
        <f t="shared" si="5312"/>
        <v>0</v>
      </c>
      <c r="G15569" s="9">
        <v>0</v>
      </c>
      <c r="H15569" s="467">
        <v>0</v>
      </c>
      <c r="I15569" s="9">
        <f t="shared" si="5313"/>
        <v>0</v>
      </c>
      <c r="J15569" s="9">
        <v>0</v>
      </c>
      <c r="K15569" s="467">
        <v>0</v>
      </c>
      <c r="L15569" s="9">
        <f t="shared" si="5314"/>
        <v>0</v>
      </c>
      <c r="M15569" s="9">
        <v>0</v>
      </c>
      <c r="N15569" s="467">
        <v>0</v>
      </c>
    </row>
    <row r="15570" spans="1:14" customFormat="1" ht="26.25" hidden="1" customHeight="1" thickTop="1" thickBot="1" x14ac:dyDescent="0.3">
      <c r="A15570" s="1" t="s">
        <v>0</v>
      </c>
      <c r="B15570" s="6" t="s">
        <v>57</v>
      </c>
      <c r="C15570" s="9">
        <f t="shared" si="5311"/>
        <v>0</v>
      </c>
      <c r="D15570" s="9">
        <v>0</v>
      </c>
      <c r="E15570" s="9">
        <v>0</v>
      </c>
      <c r="F15570" s="9">
        <f t="shared" si="5312"/>
        <v>0</v>
      </c>
      <c r="G15570" s="9">
        <v>0</v>
      </c>
      <c r="H15570" s="467">
        <v>0</v>
      </c>
      <c r="I15570" s="9">
        <f t="shared" si="5313"/>
        <v>0</v>
      </c>
      <c r="J15570" s="9">
        <v>0</v>
      </c>
      <c r="K15570" s="467">
        <v>0</v>
      </c>
      <c r="L15570" s="9">
        <f t="shared" si="5314"/>
        <v>0</v>
      </c>
      <c r="M15570" s="9">
        <v>0</v>
      </c>
      <c r="N15570" s="467">
        <v>0</v>
      </c>
    </row>
    <row r="15571" spans="1:14" customFormat="1" ht="33" hidden="1" customHeight="1" thickTop="1" thickBot="1" x14ac:dyDescent="0.3">
      <c r="A15571" s="1" t="s">
        <v>0</v>
      </c>
      <c r="B15571" s="6" t="s">
        <v>58</v>
      </c>
      <c r="C15571" s="9">
        <f t="shared" si="5311"/>
        <v>0</v>
      </c>
      <c r="D15571" s="9">
        <v>0</v>
      </c>
      <c r="E15571" s="9">
        <v>0</v>
      </c>
      <c r="F15571" s="9">
        <f t="shared" si="5312"/>
        <v>0</v>
      </c>
      <c r="G15571" s="9">
        <v>0</v>
      </c>
      <c r="H15571" s="467">
        <v>0</v>
      </c>
      <c r="I15571" s="9">
        <f t="shared" si="5313"/>
        <v>0</v>
      </c>
      <c r="J15571" s="9">
        <v>0</v>
      </c>
      <c r="K15571" s="467">
        <v>0</v>
      </c>
      <c r="L15571" s="9">
        <f t="shared" si="5314"/>
        <v>0</v>
      </c>
      <c r="M15571" s="9">
        <v>0</v>
      </c>
      <c r="N15571" s="467">
        <v>0</v>
      </c>
    </row>
    <row r="15572" spans="1:14" customFormat="1" ht="35.25" hidden="1" customHeight="1" thickTop="1" thickBot="1" x14ac:dyDescent="0.3">
      <c r="A15572" s="1" t="s">
        <v>0</v>
      </c>
      <c r="B15572" s="5" t="s">
        <v>59</v>
      </c>
      <c r="C15572" s="9">
        <f t="shared" si="5311"/>
        <v>0</v>
      </c>
      <c r="D15572" s="9">
        <v>0</v>
      </c>
      <c r="E15572" s="9">
        <v>0</v>
      </c>
      <c r="F15572" s="9">
        <f t="shared" si="5312"/>
        <v>0</v>
      </c>
      <c r="G15572" s="9">
        <v>0</v>
      </c>
      <c r="H15572" s="467">
        <v>0</v>
      </c>
      <c r="I15572" s="9">
        <f t="shared" si="5313"/>
        <v>0</v>
      </c>
      <c r="J15572" s="9">
        <v>0</v>
      </c>
      <c r="K15572" s="467">
        <v>0</v>
      </c>
      <c r="L15572" s="9">
        <f t="shared" si="5314"/>
        <v>0</v>
      </c>
      <c r="M15572" s="9">
        <v>0</v>
      </c>
      <c r="N15572" s="467">
        <v>0</v>
      </c>
    </row>
    <row r="15573" spans="1:14" customFormat="1" ht="27" hidden="1" customHeight="1" thickTop="1" thickBot="1" x14ac:dyDescent="0.3">
      <c r="A15573" s="1" t="s">
        <v>0</v>
      </c>
      <c r="B15573" s="5" t="s">
        <v>60</v>
      </c>
      <c r="C15573" s="9">
        <f t="shared" si="5311"/>
        <v>0</v>
      </c>
      <c r="D15573" s="9">
        <v>0</v>
      </c>
      <c r="E15573" s="9">
        <v>0</v>
      </c>
      <c r="F15573" s="9">
        <f t="shared" si="5312"/>
        <v>0</v>
      </c>
      <c r="G15573" s="9">
        <v>0</v>
      </c>
      <c r="H15573" s="467">
        <v>0</v>
      </c>
      <c r="I15573" s="9">
        <f t="shared" si="5313"/>
        <v>0</v>
      </c>
      <c r="J15573" s="9">
        <v>0</v>
      </c>
      <c r="K15573" s="467">
        <v>0</v>
      </c>
      <c r="L15573" s="9">
        <f t="shared" si="5314"/>
        <v>0</v>
      </c>
      <c r="M15573" s="9">
        <v>0</v>
      </c>
      <c r="N15573" s="467">
        <v>0</v>
      </c>
    </row>
    <row r="15574" spans="1:14" customFormat="1" ht="18" hidden="1" customHeight="1" thickTop="1" thickBot="1" x14ac:dyDescent="0.3">
      <c r="A15574" s="1" t="s">
        <v>0</v>
      </c>
      <c r="B15574" s="4" t="s">
        <v>61</v>
      </c>
      <c r="C15574" s="9">
        <f t="shared" si="5311"/>
        <v>0</v>
      </c>
      <c r="D15574" s="9">
        <v>0</v>
      </c>
      <c r="E15574" s="9">
        <v>0</v>
      </c>
      <c r="F15574" s="9">
        <f t="shared" si="5312"/>
        <v>0</v>
      </c>
      <c r="G15574" s="9">
        <v>0</v>
      </c>
      <c r="H15574" s="467">
        <v>0</v>
      </c>
      <c r="I15574" s="9">
        <f t="shared" si="5313"/>
        <v>0</v>
      </c>
      <c r="J15574" s="9">
        <v>0</v>
      </c>
      <c r="K15574" s="467">
        <v>0</v>
      </c>
      <c r="L15574" s="9">
        <f t="shared" si="5314"/>
        <v>0</v>
      </c>
      <c r="M15574" s="9">
        <v>0</v>
      </c>
      <c r="N15574" s="467">
        <v>0</v>
      </c>
    </row>
    <row r="15575" spans="1:14" customFormat="1" ht="40.5" hidden="1" customHeight="1" thickTop="1" thickBot="1" x14ac:dyDescent="0.3">
      <c r="A15575" s="1" t="s">
        <v>0</v>
      </c>
      <c r="B15575" s="4" t="s">
        <v>62</v>
      </c>
      <c r="C15575" s="9">
        <f t="shared" si="5311"/>
        <v>0</v>
      </c>
      <c r="D15575" s="9">
        <v>0</v>
      </c>
      <c r="E15575" s="9">
        <v>0</v>
      </c>
      <c r="F15575" s="9">
        <f t="shared" si="5312"/>
        <v>0</v>
      </c>
      <c r="G15575" s="9">
        <v>0</v>
      </c>
      <c r="H15575" s="467">
        <v>0</v>
      </c>
      <c r="I15575" s="9">
        <f t="shared" si="5313"/>
        <v>0</v>
      </c>
      <c r="J15575" s="9">
        <v>0</v>
      </c>
      <c r="K15575" s="467">
        <v>0</v>
      </c>
      <c r="L15575" s="9">
        <f t="shared" si="5314"/>
        <v>0</v>
      </c>
      <c r="M15575" s="9">
        <v>0</v>
      </c>
      <c r="N15575" s="467">
        <v>0</v>
      </c>
    </row>
    <row r="15576" spans="1:14" customFormat="1" ht="28.5" hidden="1" customHeight="1" thickTop="1" thickBot="1" x14ac:dyDescent="0.3">
      <c r="A15576" s="1" t="s">
        <v>0</v>
      </c>
      <c r="B15576" s="4" t="s">
        <v>63</v>
      </c>
      <c r="C15576" s="9">
        <f t="shared" si="5311"/>
        <v>0</v>
      </c>
      <c r="D15576" s="9">
        <v>0</v>
      </c>
      <c r="E15576" s="9">
        <v>0</v>
      </c>
      <c r="F15576" s="9">
        <f t="shared" si="5312"/>
        <v>0</v>
      </c>
      <c r="G15576" s="9">
        <v>0</v>
      </c>
      <c r="H15576" s="467">
        <v>0</v>
      </c>
      <c r="I15576" s="9">
        <f t="shared" si="5313"/>
        <v>0</v>
      </c>
      <c r="J15576" s="9">
        <v>0</v>
      </c>
      <c r="K15576" s="467">
        <v>0</v>
      </c>
      <c r="L15576" s="9">
        <f t="shared" si="5314"/>
        <v>0</v>
      </c>
      <c r="M15576" s="9">
        <v>0</v>
      </c>
      <c r="N15576" s="467">
        <v>0</v>
      </c>
    </row>
    <row r="15577" spans="1:14" customFormat="1" ht="29.25" hidden="1" customHeight="1" thickTop="1" thickBot="1" x14ac:dyDescent="0.3">
      <c r="A15577" s="1" t="s">
        <v>0</v>
      </c>
      <c r="B15577" s="4" t="s">
        <v>64</v>
      </c>
      <c r="C15577" s="9">
        <f t="shared" si="5311"/>
        <v>0</v>
      </c>
      <c r="D15577" s="9">
        <v>0</v>
      </c>
      <c r="E15577" s="9">
        <v>0</v>
      </c>
      <c r="F15577" s="9">
        <f t="shared" si="5312"/>
        <v>0</v>
      </c>
      <c r="G15577" s="9">
        <v>0</v>
      </c>
      <c r="H15577" s="467">
        <v>0</v>
      </c>
      <c r="I15577" s="9">
        <f t="shared" si="5313"/>
        <v>0</v>
      </c>
      <c r="J15577" s="9">
        <v>0</v>
      </c>
      <c r="K15577" s="467">
        <v>0</v>
      </c>
      <c r="L15577" s="9">
        <f t="shared" si="5314"/>
        <v>0</v>
      </c>
      <c r="M15577" s="9">
        <v>0</v>
      </c>
      <c r="N15577" s="467">
        <v>0</v>
      </c>
    </row>
    <row r="15578" spans="1:14" customFormat="1" ht="29.25" hidden="1" customHeight="1" thickTop="1" thickBot="1" x14ac:dyDescent="0.3">
      <c r="A15578" s="1" t="s">
        <v>0</v>
      </c>
      <c r="B15578" s="4" t="s">
        <v>65</v>
      </c>
      <c r="C15578" s="9">
        <f t="shared" si="5311"/>
        <v>0</v>
      </c>
      <c r="D15578" s="9">
        <f>SUM(D15579:D15584)</f>
        <v>0</v>
      </c>
      <c r="E15578" s="9">
        <f>SUM(E15579:E15584)</f>
        <v>0</v>
      </c>
      <c r="F15578" s="9">
        <f t="shared" si="5312"/>
        <v>0</v>
      </c>
      <c r="G15578" s="9">
        <f>SUM(G15579:G15584)</f>
        <v>0</v>
      </c>
      <c r="H15578" s="467">
        <f>SUM(H15579:H15584)</f>
        <v>0</v>
      </c>
      <c r="I15578" s="9">
        <f t="shared" si="5313"/>
        <v>0</v>
      </c>
      <c r="J15578" s="9">
        <f>SUM(J15579:J15584)</f>
        <v>0</v>
      </c>
      <c r="K15578" s="467">
        <f>SUM(K15579:K15584)</f>
        <v>0</v>
      </c>
      <c r="L15578" s="9">
        <f t="shared" si="5314"/>
        <v>0</v>
      </c>
      <c r="M15578" s="9">
        <f>SUM(M15579:M15584)</f>
        <v>0</v>
      </c>
      <c r="N15578" s="467">
        <f>SUM(N15579:N15584)</f>
        <v>0</v>
      </c>
    </row>
    <row r="15579" spans="1:14" customFormat="1" ht="27" hidden="1" customHeight="1" thickTop="1" thickBot="1" x14ac:dyDescent="0.3">
      <c r="A15579" s="1" t="s">
        <v>0</v>
      </c>
      <c r="B15579" s="5" t="s">
        <v>66</v>
      </c>
      <c r="C15579" s="9">
        <f t="shared" si="5311"/>
        <v>0</v>
      </c>
      <c r="D15579" s="9">
        <v>0</v>
      </c>
      <c r="E15579" s="9">
        <v>0</v>
      </c>
      <c r="F15579" s="9">
        <f t="shared" si="5312"/>
        <v>0</v>
      </c>
      <c r="G15579" s="9">
        <v>0</v>
      </c>
      <c r="H15579" s="467">
        <v>0</v>
      </c>
      <c r="I15579" s="9">
        <f t="shared" si="5313"/>
        <v>0</v>
      </c>
      <c r="J15579" s="9">
        <v>0</v>
      </c>
      <c r="K15579" s="467">
        <v>0</v>
      </c>
      <c r="L15579" s="9">
        <f t="shared" si="5314"/>
        <v>0</v>
      </c>
      <c r="M15579" s="9">
        <v>0</v>
      </c>
      <c r="N15579" s="467">
        <v>0</v>
      </c>
    </row>
    <row r="15580" spans="1:14" customFormat="1" ht="30.75" hidden="1" customHeight="1" thickTop="1" thickBot="1" x14ac:dyDescent="0.3">
      <c r="A15580" s="1" t="s">
        <v>0</v>
      </c>
      <c r="B15580" s="5" t="s">
        <v>67</v>
      </c>
      <c r="C15580" s="9">
        <f t="shared" si="5311"/>
        <v>0</v>
      </c>
      <c r="D15580" s="9">
        <v>0</v>
      </c>
      <c r="E15580" s="9">
        <v>0</v>
      </c>
      <c r="F15580" s="9">
        <f t="shared" si="5312"/>
        <v>0</v>
      </c>
      <c r="G15580" s="9">
        <v>0</v>
      </c>
      <c r="H15580" s="467">
        <v>0</v>
      </c>
      <c r="I15580" s="9">
        <f t="shared" si="5313"/>
        <v>0</v>
      </c>
      <c r="J15580" s="9">
        <v>0</v>
      </c>
      <c r="K15580" s="467">
        <v>0</v>
      </c>
      <c r="L15580" s="9">
        <f t="shared" si="5314"/>
        <v>0</v>
      </c>
      <c r="M15580" s="9">
        <v>0</v>
      </c>
      <c r="N15580" s="467">
        <v>0</v>
      </c>
    </row>
    <row r="15581" spans="1:14" customFormat="1" ht="27" hidden="1" customHeight="1" thickTop="1" thickBot="1" x14ac:dyDescent="0.3">
      <c r="A15581" s="1" t="s">
        <v>0</v>
      </c>
      <c r="B15581" s="5" t="s">
        <v>68</v>
      </c>
      <c r="C15581" s="9">
        <f t="shared" si="5311"/>
        <v>0</v>
      </c>
      <c r="D15581" s="9">
        <v>0</v>
      </c>
      <c r="E15581" s="9">
        <v>0</v>
      </c>
      <c r="F15581" s="9">
        <f t="shared" si="5312"/>
        <v>0</v>
      </c>
      <c r="G15581" s="9">
        <v>0</v>
      </c>
      <c r="H15581" s="467">
        <v>0</v>
      </c>
      <c r="I15581" s="9">
        <f t="shared" si="5313"/>
        <v>0</v>
      </c>
      <c r="J15581" s="9">
        <v>0</v>
      </c>
      <c r="K15581" s="467">
        <v>0</v>
      </c>
      <c r="L15581" s="9">
        <f t="shared" si="5314"/>
        <v>0</v>
      </c>
      <c r="M15581" s="9">
        <v>0</v>
      </c>
      <c r="N15581" s="467">
        <v>0</v>
      </c>
    </row>
    <row r="15582" spans="1:14" customFormat="1" ht="27" hidden="1" customHeight="1" thickTop="1" thickBot="1" x14ac:dyDescent="0.3">
      <c r="A15582" s="1" t="s">
        <v>0</v>
      </c>
      <c r="B15582" s="5" t="s">
        <v>69</v>
      </c>
      <c r="C15582" s="9">
        <f t="shared" si="5311"/>
        <v>0</v>
      </c>
      <c r="D15582" s="9">
        <v>0</v>
      </c>
      <c r="E15582" s="9">
        <v>0</v>
      </c>
      <c r="F15582" s="9">
        <f t="shared" si="5312"/>
        <v>0</v>
      </c>
      <c r="G15582" s="9">
        <v>0</v>
      </c>
      <c r="H15582" s="467">
        <v>0</v>
      </c>
      <c r="I15582" s="9">
        <f t="shared" si="5313"/>
        <v>0</v>
      </c>
      <c r="J15582" s="9">
        <v>0</v>
      </c>
      <c r="K15582" s="467">
        <v>0</v>
      </c>
      <c r="L15582" s="9">
        <f t="shared" si="5314"/>
        <v>0</v>
      </c>
      <c r="M15582" s="9">
        <v>0</v>
      </c>
      <c r="N15582" s="467">
        <v>0</v>
      </c>
    </row>
    <row r="15583" spans="1:14" customFormat="1" ht="27" hidden="1" customHeight="1" thickTop="1" thickBot="1" x14ac:dyDescent="0.3">
      <c r="A15583" s="1" t="s">
        <v>0</v>
      </c>
      <c r="B15583" s="5" t="s">
        <v>70</v>
      </c>
      <c r="C15583" s="9">
        <f t="shared" si="5311"/>
        <v>0</v>
      </c>
      <c r="D15583" s="9">
        <v>0</v>
      </c>
      <c r="E15583" s="9">
        <v>0</v>
      </c>
      <c r="F15583" s="9">
        <f t="shared" si="5312"/>
        <v>0</v>
      </c>
      <c r="G15583" s="9">
        <v>0</v>
      </c>
      <c r="H15583" s="467">
        <v>0</v>
      </c>
      <c r="I15583" s="9">
        <f t="shared" si="5313"/>
        <v>0</v>
      </c>
      <c r="J15583" s="9">
        <v>0</v>
      </c>
      <c r="K15583" s="467">
        <v>0</v>
      </c>
      <c r="L15583" s="9">
        <f t="shared" si="5314"/>
        <v>0</v>
      </c>
      <c r="M15583" s="9">
        <v>0</v>
      </c>
      <c r="N15583" s="467">
        <v>0</v>
      </c>
    </row>
    <row r="15584" spans="1:14" customFormat="1" ht="43.5" hidden="1" customHeight="1" thickTop="1" thickBot="1" x14ac:dyDescent="0.3">
      <c r="A15584" s="1" t="s">
        <v>0</v>
      </c>
      <c r="B15584" s="5" t="s">
        <v>71</v>
      </c>
      <c r="C15584" s="9">
        <f t="shared" si="5311"/>
        <v>0</v>
      </c>
      <c r="D15584" s="9">
        <v>0</v>
      </c>
      <c r="E15584" s="9">
        <v>0</v>
      </c>
      <c r="F15584" s="9">
        <f t="shared" si="5312"/>
        <v>0</v>
      </c>
      <c r="G15584" s="9">
        <v>0</v>
      </c>
      <c r="H15584" s="467">
        <v>0</v>
      </c>
      <c r="I15584" s="9">
        <f t="shared" si="5313"/>
        <v>0</v>
      </c>
      <c r="J15584" s="9">
        <v>0</v>
      </c>
      <c r="K15584" s="467">
        <v>0</v>
      </c>
      <c r="L15584" s="9">
        <f t="shared" si="5314"/>
        <v>0</v>
      </c>
      <c r="M15584" s="9">
        <v>0</v>
      </c>
      <c r="N15584" s="467">
        <v>0</v>
      </c>
    </row>
    <row r="15585" spans="1:14" customFormat="1" ht="33" hidden="1" customHeight="1" thickTop="1" x14ac:dyDescent="0.25">
      <c r="A15585" s="133" t="s">
        <v>0</v>
      </c>
      <c r="B15585" s="134" t="s">
        <v>72</v>
      </c>
      <c r="C15585" s="135">
        <f t="shared" si="5311"/>
        <v>0</v>
      </c>
      <c r="D15585" s="135">
        <v>0</v>
      </c>
      <c r="E15585" s="135">
        <v>0</v>
      </c>
      <c r="F15585" s="135">
        <f t="shared" si="5312"/>
        <v>0</v>
      </c>
      <c r="G15585" s="135">
        <v>0</v>
      </c>
      <c r="H15585" s="476">
        <v>0</v>
      </c>
      <c r="I15585" s="135">
        <f t="shared" si="5313"/>
        <v>0</v>
      </c>
      <c r="J15585" s="135">
        <v>0</v>
      </c>
      <c r="K15585" s="476">
        <v>0</v>
      </c>
      <c r="L15585" s="135">
        <f t="shared" si="5314"/>
        <v>0</v>
      </c>
      <c r="M15585" s="135">
        <v>0</v>
      </c>
      <c r="N15585" s="476">
        <v>0</v>
      </c>
    </row>
    <row r="15586" spans="1:14" customFormat="1" ht="22.5" hidden="1" customHeight="1" thickTop="1" x14ac:dyDescent="0.25">
      <c r="A15586" s="151" t="s">
        <v>0</v>
      </c>
      <c r="B15586" s="157" t="s">
        <v>73</v>
      </c>
      <c r="C15586" s="155">
        <f t="shared" si="5311"/>
        <v>0</v>
      </c>
      <c r="D15586" s="155">
        <f>SUM(D15587:D15600)</f>
        <v>0</v>
      </c>
      <c r="E15586" s="155">
        <f>SUM(E15587:E15600)</f>
        <v>0</v>
      </c>
      <c r="F15586" s="155">
        <f t="shared" si="5312"/>
        <v>0</v>
      </c>
      <c r="G15586" s="155">
        <f>SUM(G15587:G15600)</f>
        <v>0</v>
      </c>
      <c r="H15586" s="505">
        <f>SUM(H15587:H15600)</f>
        <v>0</v>
      </c>
      <c r="I15586" s="155">
        <f t="shared" si="5313"/>
        <v>0</v>
      </c>
      <c r="J15586" s="155">
        <f>SUM(J15587:J15600)</f>
        <v>0</v>
      </c>
      <c r="K15586" s="505">
        <f>SUM(K15587:K15600)</f>
        <v>0</v>
      </c>
      <c r="L15586" s="155">
        <f t="shared" si="5314"/>
        <v>0</v>
      </c>
      <c r="M15586" s="155">
        <f>SUM(M15587:M15600)</f>
        <v>0</v>
      </c>
      <c r="N15586" s="505">
        <f>SUM(N15587:N15600)</f>
        <v>0</v>
      </c>
    </row>
    <row r="15587" spans="1:14" customFormat="1" ht="2.25" hidden="1" customHeight="1" thickBot="1" x14ac:dyDescent="0.3">
      <c r="A15587" s="140" t="s">
        <v>0</v>
      </c>
      <c r="B15587" s="148" t="s">
        <v>74</v>
      </c>
      <c r="C15587" s="142">
        <f t="shared" si="5311"/>
        <v>0</v>
      </c>
      <c r="D15587" s="142">
        <v>0</v>
      </c>
      <c r="E15587" s="142">
        <v>0</v>
      </c>
      <c r="F15587" s="142">
        <f t="shared" si="5312"/>
        <v>0</v>
      </c>
      <c r="G15587" s="142">
        <v>0</v>
      </c>
      <c r="H15587" s="477">
        <v>0</v>
      </c>
      <c r="I15587" s="142">
        <f t="shared" si="5313"/>
        <v>0</v>
      </c>
      <c r="J15587" s="142">
        <v>0</v>
      </c>
      <c r="K15587" s="477">
        <v>0</v>
      </c>
      <c r="L15587" s="142">
        <f t="shared" si="5314"/>
        <v>0</v>
      </c>
      <c r="M15587" s="142">
        <v>0</v>
      </c>
      <c r="N15587" s="477">
        <v>0</v>
      </c>
    </row>
    <row r="15588" spans="1:14" customFormat="1" ht="42.75" hidden="1" customHeight="1" thickTop="1" thickBot="1" x14ac:dyDescent="0.3">
      <c r="A15588" s="1" t="s">
        <v>0</v>
      </c>
      <c r="B15588" s="5" t="s">
        <v>75</v>
      </c>
      <c r="C15588" s="9">
        <f t="shared" si="5311"/>
        <v>0</v>
      </c>
      <c r="D15588" s="9">
        <v>0</v>
      </c>
      <c r="E15588" s="9">
        <v>0</v>
      </c>
      <c r="F15588" s="9">
        <f t="shared" si="5312"/>
        <v>0</v>
      </c>
      <c r="G15588" s="9">
        <v>0</v>
      </c>
      <c r="H15588" s="467">
        <v>0</v>
      </c>
      <c r="I15588" s="9">
        <f t="shared" si="5313"/>
        <v>0</v>
      </c>
      <c r="J15588" s="9">
        <v>0</v>
      </c>
      <c r="K15588" s="467">
        <v>0</v>
      </c>
      <c r="L15588" s="9">
        <f t="shared" si="5314"/>
        <v>0</v>
      </c>
      <c r="M15588" s="9">
        <v>0</v>
      </c>
      <c r="N15588" s="467">
        <v>0</v>
      </c>
    </row>
    <row r="15589" spans="1:14" customFormat="1" ht="40.5" hidden="1" customHeight="1" thickTop="1" thickBot="1" x14ac:dyDescent="0.3">
      <c r="A15589" s="1" t="s">
        <v>0</v>
      </c>
      <c r="B15589" s="5" t="s">
        <v>76</v>
      </c>
      <c r="C15589" s="9">
        <f t="shared" si="5311"/>
        <v>0</v>
      </c>
      <c r="D15589" s="9">
        <v>0</v>
      </c>
      <c r="E15589" s="9">
        <v>0</v>
      </c>
      <c r="F15589" s="9">
        <f t="shared" si="5312"/>
        <v>0</v>
      </c>
      <c r="G15589" s="9">
        <v>0</v>
      </c>
      <c r="H15589" s="467">
        <v>0</v>
      </c>
      <c r="I15589" s="9">
        <f t="shared" si="5313"/>
        <v>0</v>
      </c>
      <c r="J15589" s="9">
        <v>0</v>
      </c>
      <c r="K15589" s="467">
        <v>0</v>
      </c>
      <c r="L15589" s="9">
        <f t="shared" si="5314"/>
        <v>0</v>
      </c>
      <c r="M15589" s="9">
        <v>0</v>
      </c>
      <c r="N15589" s="467">
        <v>0</v>
      </c>
    </row>
    <row r="15590" spans="1:14" customFormat="1" ht="51.75" hidden="1" customHeight="1" thickTop="1" thickBot="1" x14ac:dyDescent="0.3">
      <c r="A15590" s="1" t="s">
        <v>0</v>
      </c>
      <c r="B15590" s="5" t="s">
        <v>77</v>
      </c>
      <c r="C15590" s="9">
        <f t="shared" si="5311"/>
        <v>0</v>
      </c>
      <c r="D15590" s="9">
        <v>0</v>
      </c>
      <c r="E15590" s="9">
        <v>0</v>
      </c>
      <c r="F15590" s="9">
        <f t="shared" si="5312"/>
        <v>0</v>
      </c>
      <c r="G15590" s="9">
        <v>0</v>
      </c>
      <c r="H15590" s="467">
        <v>0</v>
      </c>
      <c r="I15590" s="9">
        <f t="shared" si="5313"/>
        <v>0</v>
      </c>
      <c r="J15590" s="9">
        <v>0</v>
      </c>
      <c r="K15590" s="467">
        <v>0</v>
      </c>
      <c r="L15590" s="9">
        <f t="shared" si="5314"/>
        <v>0</v>
      </c>
      <c r="M15590" s="9">
        <v>0</v>
      </c>
      <c r="N15590" s="467">
        <v>0</v>
      </c>
    </row>
    <row r="15591" spans="1:14" customFormat="1" ht="35.25" hidden="1" customHeight="1" thickTop="1" thickBot="1" x14ac:dyDescent="0.3">
      <c r="A15591" s="1" t="s">
        <v>0</v>
      </c>
      <c r="B15591" s="5" t="s">
        <v>78</v>
      </c>
      <c r="C15591" s="9">
        <f t="shared" si="5311"/>
        <v>0</v>
      </c>
      <c r="D15591" s="9">
        <v>0</v>
      </c>
      <c r="E15591" s="9">
        <v>0</v>
      </c>
      <c r="F15591" s="9">
        <f t="shared" si="5312"/>
        <v>0</v>
      </c>
      <c r="G15591" s="9">
        <v>0</v>
      </c>
      <c r="H15591" s="467">
        <v>0</v>
      </c>
      <c r="I15591" s="9">
        <f t="shared" si="5313"/>
        <v>0</v>
      </c>
      <c r="J15591" s="9">
        <v>0</v>
      </c>
      <c r="K15591" s="467">
        <v>0</v>
      </c>
      <c r="L15591" s="9">
        <f t="shared" si="5314"/>
        <v>0</v>
      </c>
      <c r="M15591" s="9">
        <v>0</v>
      </c>
      <c r="N15591" s="467">
        <v>0</v>
      </c>
    </row>
    <row r="15592" spans="1:14" customFormat="1" ht="30.75" hidden="1" customHeight="1" thickTop="1" thickBot="1" x14ac:dyDescent="0.3">
      <c r="A15592" s="1" t="s">
        <v>0</v>
      </c>
      <c r="B15592" s="5" t="s">
        <v>79</v>
      </c>
      <c r="C15592" s="9">
        <f t="shared" si="5311"/>
        <v>0</v>
      </c>
      <c r="D15592" s="9">
        <v>0</v>
      </c>
      <c r="E15592" s="9">
        <v>0</v>
      </c>
      <c r="F15592" s="9">
        <f t="shared" si="5312"/>
        <v>0</v>
      </c>
      <c r="G15592" s="9">
        <v>0</v>
      </c>
      <c r="H15592" s="467">
        <v>0</v>
      </c>
      <c r="I15592" s="9">
        <f t="shared" si="5313"/>
        <v>0</v>
      </c>
      <c r="J15592" s="9">
        <v>0</v>
      </c>
      <c r="K15592" s="467">
        <v>0</v>
      </c>
      <c r="L15592" s="9">
        <f t="shared" si="5314"/>
        <v>0</v>
      </c>
      <c r="M15592" s="9">
        <v>0</v>
      </c>
      <c r="N15592" s="467">
        <v>0</v>
      </c>
    </row>
    <row r="15593" spans="1:14" customFormat="1" ht="34.5" hidden="1" customHeight="1" thickTop="1" thickBot="1" x14ac:dyDescent="0.3">
      <c r="A15593" s="1" t="s">
        <v>0</v>
      </c>
      <c r="B15593" s="5" t="s">
        <v>80</v>
      </c>
      <c r="C15593" s="9">
        <f t="shared" si="5311"/>
        <v>0</v>
      </c>
      <c r="D15593" s="9">
        <v>0</v>
      </c>
      <c r="E15593" s="9">
        <v>0</v>
      </c>
      <c r="F15593" s="9">
        <f t="shared" si="5312"/>
        <v>0</v>
      </c>
      <c r="G15593" s="9">
        <v>0</v>
      </c>
      <c r="H15593" s="467">
        <v>0</v>
      </c>
      <c r="I15593" s="9">
        <f t="shared" si="5313"/>
        <v>0</v>
      </c>
      <c r="J15593" s="9">
        <v>0</v>
      </c>
      <c r="K15593" s="467">
        <v>0</v>
      </c>
      <c r="L15593" s="9">
        <f t="shared" si="5314"/>
        <v>0</v>
      </c>
      <c r="M15593" s="9">
        <v>0</v>
      </c>
      <c r="N15593" s="467">
        <v>0</v>
      </c>
    </row>
    <row r="15594" spans="1:14" customFormat="1" ht="36.75" hidden="1" customHeight="1" thickTop="1" thickBot="1" x14ac:dyDescent="0.3">
      <c r="A15594" s="1" t="s">
        <v>0</v>
      </c>
      <c r="B15594" s="5" t="s">
        <v>81</v>
      </c>
      <c r="C15594" s="9">
        <f t="shared" si="5311"/>
        <v>0</v>
      </c>
      <c r="D15594" s="9">
        <v>0</v>
      </c>
      <c r="E15594" s="9">
        <v>0</v>
      </c>
      <c r="F15594" s="9">
        <f t="shared" si="5312"/>
        <v>0</v>
      </c>
      <c r="G15594" s="9">
        <v>0</v>
      </c>
      <c r="H15594" s="467">
        <v>0</v>
      </c>
      <c r="I15594" s="9">
        <f t="shared" si="5313"/>
        <v>0</v>
      </c>
      <c r="J15594" s="9">
        <v>0</v>
      </c>
      <c r="K15594" s="467">
        <v>0</v>
      </c>
      <c r="L15594" s="9">
        <f t="shared" si="5314"/>
        <v>0</v>
      </c>
      <c r="M15594" s="9">
        <v>0</v>
      </c>
      <c r="N15594" s="467">
        <v>0</v>
      </c>
    </row>
    <row r="15595" spans="1:14" customFormat="1" ht="27.75" hidden="1" customHeight="1" thickTop="1" thickBot="1" x14ac:dyDescent="0.3">
      <c r="A15595" s="1" t="s">
        <v>0</v>
      </c>
      <c r="B15595" s="5" t="s">
        <v>82</v>
      </c>
      <c r="C15595" s="9">
        <f t="shared" si="5311"/>
        <v>0</v>
      </c>
      <c r="D15595" s="9">
        <v>0</v>
      </c>
      <c r="E15595" s="9">
        <v>0</v>
      </c>
      <c r="F15595" s="9">
        <f t="shared" si="5312"/>
        <v>0</v>
      </c>
      <c r="G15595" s="9">
        <v>0</v>
      </c>
      <c r="H15595" s="467">
        <v>0</v>
      </c>
      <c r="I15595" s="9">
        <f t="shared" si="5313"/>
        <v>0</v>
      </c>
      <c r="J15595" s="9">
        <v>0</v>
      </c>
      <c r="K15595" s="467">
        <v>0</v>
      </c>
      <c r="L15595" s="9">
        <f t="shared" si="5314"/>
        <v>0</v>
      </c>
      <c r="M15595" s="9">
        <v>0</v>
      </c>
      <c r="N15595" s="467">
        <v>0</v>
      </c>
    </row>
    <row r="15596" spans="1:14" customFormat="1" ht="34.5" hidden="1" customHeight="1" thickTop="1" thickBot="1" x14ac:dyDescent="0.3">
      <c r="A15596" s="1" t="s">
        <v>0</v>
      </c>
      <c r="B15596" s="5" t="s">
        <v>83</v>
      </c>
      <c r="C15596" s="9">
        <f t="shared" si="5311"/>
        <v>0</v>
      </c>
      <c r="D15596" s="9">
        <v>0</v>
      </c>
      <c r="E15596" s="9">
        <v>0</v>
      </c>
      <c r="F15596" s="9">
        <f t="shared" si="5312"/>
        <v>0</v>
      </c>
      <c r="G15596" s="9">
        <v>0</v>
      </c>
      <c r="H15596" s="467">
        <v>0</v>
      </c>
      <c r="I15596" s="9">
        <f t="shared" si="5313"/>
        <v>0</v>
      </c>
      <c r="J15596" s="9">
        <v>0</v>
      </c>
      <c r="K15596" s="467">
        <v>0</v>
      </c>
      <c r="L15596" s="9">
        <f t="shared" si="5314"/>
        <v>0</v>
      </c>
      <c r="M15596" s="9">
        <v>0</v>
      </c>
      <c r="N15596" s="467">
        <v>0</v>
      </c>
    </row>
    <row r="15597" spans="1:14" customFormat="1" ht="42.75" hidden="1" customHeight="1" thickTop="1" thickBot="1" x14ac:dyDescent="0.3">
      <c r="A15597" s="1" t="s">
        <v>0</v>
      </c>
      <c r="B15597" s="5" t="s">
        <v>84</v>
      </c>
      <c r="C15597" s="9">
        <f t="shared" si="5311"/>
        <v>0</v>
      </c>
      <c r="D15597" s="9">
        <v>0</v>
      </c>
      <c r="E15597" s="9">
        <v>0</v>
      </c>
      <c r="F15597" s="9">
        <f t="shared" si="5312"/>
        <v>0</v>
      </c>
      <c r="G15597" s="9">
        <v>0</v>
      </c>
      <c r="H15597" s="467">
        <v>0</v>
      </c>
      <c r="I15597" s="9">
        <f t="shared" si="5313"/>
        <v>0</v>
      </c>
      <c r="J15597" s="9">
        <v>0</v>
      </c>
      <c r="K15597" s="467">
        <v>0</v>
      </c>
      <c r="L15597" s="9">
        <f t="shared" si="5314"/>
        <v>0</v>
      </c>
      <c r="M15597" s="9">
        <v>0</v>
      </c>
      <c r="N15597" s="467">
        <v>0</v>
      </c>
    </row>
    <row r="15598" spans="1:14" customFormat="1" ht="34.5" hidden="1" customHeight="1" thickTop="1" thickBot="1" x14ac:dyDescent="0.3">
      <c r="A15598" s="1" t="s">
        <v>0</v>
      </c>
      <c r="B15598" s="5" t="s">
        <v>85</v>
      </c>
      <c r="C15598" s="9">
        <f t="shared" si="5311"/>
        <v>0</v>
      </c>
      <c r="D15598" s="9">
        <v>0</v>
      </c>
      <c r="E15598" s="9">
        <v>0</v>
      </c>
      <c r="F15598" s="9">
        <f t="shared" si="5312"/>
        <v>0</v>
      </c>
      <c r="G15598" s="9">
        <v>0</v>
      </c>
      <c r="H15598" s="467">
        <v>0</v>
      </c>
      <c r="I15598" s="9">
        <f t="shared" si="5313"/>
        <v>0</v>
      </c>
      <c r="J15598" s="9">
        <v>0</v>
      </c>
      <c r="K15598" s="467">
        <v>0</v>
      </c>
      <c r="L15598" s="9">
        <f t="shared" si="5314"/>
        <v>0</v>
      </c>
      <c r="M15598" s="9">
        <v>0</v>
      </c>
      <c r="N15598" s="467">
        <v>0</v>
      </c>
    </row>
    <row r="15599" spans="1:14" customFormat="1" ht="33.75" hidden="1" customHeight="1" thickTop="1" x14ac:dyDescent="0.25">
      <c r="A15599" s="133" t="s">
        <v>0</v>
      </c>
      <c r="B15599" s="136" t="s">
        <v>86</v>
      </c>
      <c r="C15599" s="135">
        <f t="shared" si="5311"/>
        <v>0</v>
      </c>
      <c r="D15599" s="135">
        <v>0</v>
      </c>
      <c r="E15599" s="135">
        <v>0</v>
      </c>
      <c r="F15599" s="135">
        <f t="shared" si="5312"/>
        <v>0</v>
      </c>
      <c r="G15599" s="135">
        <v>0</v>
      </c>
      <c r="H15599" s="476">
        <v>0</v>
      </c>
      <c r="I15599" s="135">
        <f t="shared" si="5313"/>
        <v>0</v>
      </c>
      <c r="J15599" s="135">
        <v>0</v>
      </c>
      <c r="K15599" s="476">
        <v>0</v>
      </c>
      <c r="L15599" s="135">
        <f t="shared" si="5314"/>
        <v>0</v>
      </c>
      <c r="M15599" s="135">
        <v>0</v>
      </c>
      <c r="N15599" s="476">
        <v>0</v>
      </c>
    </row>
    <row r="15600" spans="1:14" customFormat="1" ht="19.5" hidden="1" customHeight="1" thickTop="1" x14ac:dyDescent="0.25">
      <c r="A15600" s="151" t="s">
        <v>0</v>
      </c>
      <c r="B15600" s="158" t="s">
        <v>87</v>
      </c>
      <c r="C15600" s="155">
        <f t="shared" si="5311"/>
        <v>0</v>
      </c>
      <c r="D15600" s="155">
        <v>0</v>
      </c>
      <c r="E15600" s="155">
        <v>0</v>
      </c>
      <c r="F15600" s="155">
        <f t="shared" si="5312"/>
        <v>0</v>
      </c>
      <c r="G15600" s="155">
        <v>0</v>
      </c>
      <c r="H15600" s="505">
        <v>0</v>
      </c>
      <c r="I15600" s="155">
        <f t="shared" si="5313"/>
        <v>0</v>
      </c>
      <c r="J15600" s="155">
        <v>0</v>
      </c>
      <c r="K15600" s="505">
        <v>0</v>
      </c>
      <c r="L15600" s="155">
        <f t="shared" si="5314"/>
        <v>0</v>
      </c>
      <c r="M15600" s="155">
        <v>0</v>
      </c>
      <c r="N15600" s="505">
        <v>0</v>
      </c>
    </row>
    <row r="15601" spans="1:14" customFormat="1" ht="32.25" hidden="1" customHeight="1" thickBot="1" x14ac:dyDescent="0.3">
      <c r="A15601" s="140" t="s">
        <v>0</v>
      </c>
      <c r="B15601" s="149" t="s">
        <v>88</v>
      </c>
      <c r="C15601" s="142">
        <f t="shared" si="5311"/>
        <v>0</v>
      </c>
      <c r="D15601" s="142">
        <v>0</v>
      </c>
      <c r="E15601" s="142">
        <v>0</v>
      </c>
      <c r="F15601" s="142">
        <f t="shared" si="5312"/>
        <v>0</v>
      </c>
      <c r="G15601" s="142">
        <v>0</v>
      </c>
      <c r="H15601" s="477">
        <v>0</v>
      </c>
      <c r="I15601" s="142">
        <f t="shared" si="5313"/>
        <v>0</v>
      </c>
      <c r="J15601" s="142">
        <v>0</v>
      </c>
      <c r="K15601" s="477">
        <v>0</v>
      </c>
      <c r="L15601" s="142">
        <f t="shared" si="5314"/>
        <v>0</v>
      </c>
      <c r="M15601" s="142">
        <v>0</v>
      </c>
      <c r="N15601" s="477">
        <v>0</v>
      </c>
    </row>
    <row r="15602" spans="1:14" customFormat="1" ht="37.5" hidden="1" customHeight="1" thickTop="1" thickBot="1" x14ac:dyDescent="0.3">
      <c r="A15602" s="1" t="s">
        <v>0</v>
      </c>
      <c r="B15602" s="3" t="s">
        <v>89</v>
      </c>
      <c r="C15602" s="9">
        <f t="shared" si="5311"/>
        <v>0</v>
      </c>
      <c r="D15602" s="9">
        <f>SUM(D15603,D15608:D15609)</f>
        <v>0</v>
      </c>
      <c r="E15602" s="9">
        <f>SUM(E15603,E15608:E15609)</f>
        <v>0</v>
      </c>
      <c r="F15602" s="9">
        <f t="shared" si="5312"/>
        <v>0</v>
      </c>
      <c r="G15602" s="9">
        <f>SUM(G15603,G15608:G15609)</f>
        <v>0</v>
      </c>
      <c r="H15602" s="467">
        <f>SUM(H15603,H15608:H15609)</f>
        <v>0</v>
      </c>
      <c r="I15602" s="9">
        <f t="shared" si="5313"/>
        <v>0</v>
      </c>
      <c r="J15602" s="9">
        <f>SUM(J15603,J15608:J15609)</f>
        <v>0</v>
      </c>
      <c r="K15602" s="467">
        <f>SUM(K15603,K15608:K15609)</f>
        <v>0</v>
      </c>
      <c r="L15602" s="9">
        <f t="shared" si="5314"/>
        <v>0</v>
      </c>
      <c r="M15602" s="9">
        <f>SUM(M15603,M15608:M15609)</f>
        <v>0</v>
      </c>
      <c r="N15602" s="467">
        <f>SUM(N15603,N15608:N15609)</f>
        <v>0</v>
      </c>
    </row>
    <row r="15603" spans="1:14" customFormat="1" ht="31.5" hidden="1" customHeight="1" thickTop="1" thickBot="1" x14ac:dyDescent="0.3">
      <c r="A15603" s="1" t="s">
        <v>0</v>
      </c>
      <c r="B15603" s="4" t="s">
        <v>90</v>
      </c>
      <c r="C15603" s="9">
        <f t="shared" si="5311"/>
        <v>0</v>
      </c>
      <c r="D15603" s="9">
        <f>SUM(D15604:D15607)</f>
        <v>0</v>
      </c>
      <c r="E15603" s="9">
        <f>SUM(E15604:E15607)</f>
        <v>0</v>
      </c>
      <c r="F15603" s="9">
        <f t="shared" si="5312"/>
        <v>0</v>
      </c>
      <c r="G15603" s="9">
        <f>SUM(G15604:G15607)</f>
        <v>0</v>
      </c>
      <c r="H15603" s="467">
        <f>SUM(H15604:H15607)</f>
        <v>0</v>
      </c>
      <c r="I15603" s="9">
        <f t="shared" si="5313"/>
        <v>0</v>
      </c>
      <c r="J15603" s="9">
        <f>SUM(J15604:J15607)</f>
        <v>0</v>
      </c>
      <c r="K15603" s="467">
        <f>SUM(K15604:K15607)</f>
        <v>0</v>
      </c>
      <c r="L15603" s="9">
        <f t="shared" si="5314"/>
        <v>0</v>
      </c>
      <c r="M15603" s="9">
        <f>SUM(M15604:M15607)</f>
        <v>0</v>
      </c>
      <c r="N15603" s="467">
        <f>SUM(N15604:N15607)</f>
        <v>0</v>
      </c>
    </row>
    <row r="15604" spans="1:14" customFormat="1" ht="31.5" hidden="1" customHeight="1" thickTop="1" thickBot="1" x14ac:dyDescent="0.3">
      <c r="A15604" s="1" t="s">
        <v>0</v>
      </c>
      <c r="B15604" s="5" t="s">
        <v>91</v>
      </c>
      <c r="C15604" s="9">
        <f t="shared" si="5311"/>
        <v>0</v>
      </c>
      <c r="D15604" s="9">
        <v>0</v>
      </c>
      <c r="E15604" s="9">
        <v>0</v>
      </c>
      <c r="F15604" s="9">
        <f t="shared" si="5312"/>
        <v>0</v>
      </c>
      <c r="G15604" s="9">
        <v>0</v>
      </c>
      <c r="H15604" s="467">
        <v>0</v>
      </c>
      <c r="I15604" s="9">
        <f t="shared" si="5313"/>
        <v>0</v>
      </c>
      <c r="J15604" s="9">
        <v>0</v>
      </c>
      <c r="K15604" s="467">
        <v>0</v>
      </c>
      <c r="L15604" s="9">
        <f t="shared" si="5314"/>
        <v>0</v>
      </c>
      <c r="M15604" s="9">
        <v>0</v>
      </c>
      <c r="N15604" s="467">
        <v>0</v>
      </c>
    </row>
    <row r="15605" spans="1:14" customFormat="1" ht="41.25" hidden="1" customHeight="1" thickTop="1" thickBot="1" x14ac:dyDescent="0.3">
      <c r="A15605" s="1" t="s">
        <v>0</v>
      </c>
      <c r="B15605" s="5" t="s">
        <v>92</v>
      </c>
      <c r="C15605" s="9">
        <f t="shared" si="5311"/>
        <v>0</v>
      </c>
      <c r="D15605" s="9">
        <v>0</v>
      </c>
      <c r="E15605" s="9">
        <v>0</v>
      </c>
      <c r="F15605" s="9">
        <f t="shared" si="5312"/>
        <v>0</v>
      </c>
      <c r="G15605" s="9">
        <v>0</v>
      </c>
      <c r="H15605" s="467">
        <v>0</v>
      </c>
      <c r="I15605" s="9">
        <f t="shared" si="5313"/>
        <v>0</v>
      </c>
      <c r="J15605" s="9">
        <v>0</v>
      </c>
      <c r="K15605" s="467">
        <v>0</v>
      </c>
      <c r="L15605" s="9">
        <f t="shared" si="5314"/>
        <v>0</v>
      </c>
      <c r="M15605" s="9">
        <v>0</v>
      </c>
      <c r="N15605" s="467">
        <v>0</v>
      </c>
    </row>
    <row r="15606" spans="1:14" customFormat="1" ht="39.75" hidden="1" customHeight="1" thickTop="1" thickBot="1" x14ac:dyDescent="0.3">
      <c r="A15606" s="1" t="s">
        <v>0</v>
      </c>
      <c r="B15606" s="5" t="s">
        <v>93</v>
      </c>
      <c r="C15606" s="9">
        <f t="shared" si="5311"/>
        <v>0</v>
      </c>
      <c r="D15606" s="9">
        <v>0</v>
      </c>
      <c r="E15606" s="9">
        <v>0</v>
      </c>
      <c r="F15606" s="9">
        <f t="shared" si="5312"/>
        <v>0</v>
      </c>
      <c r="G15606" s="9">
        <v>0</v>
      </c>
      <c r="H15606" s="467">
        <v>0</v>
      </c>
      <c r="I15606" s="9">
        <f t="shared" si="5313"/>
        <v>0</v>
      </c>
      <c r="J15606" s="9">
        <v>0</v>
      </c>
      <c r="K15606" s="467">
        <v>0</v>
      </c>
      <c r="L15606" s="9">
        <f t="shared" si="5314"/>
        <v>0</v>
      </c>
      <c r="M15606" s="9">
        <v>0</v>
      </c>
      <c r="N15606" s="467">
        <v>0</v>
      </c>
    </row>
    <row r="15607" spans="1:14" customFormat="1" ht="26.25" hidden="1" customHeight="1" thickTop="1" thickBot="1" x14ac:dyDescent="0.3">
      <c r="A15607" s="1" t="s">
        <v>0</v>
      </c>
      <c r="B15607" s="5" t="s">
        <v>94</v>
      </c>
      <c r="C15607" s="9">
        <f t="shared" si="5311"/>
        <v>0</v>
      </c>
      <c r="D15607" s="9">
        <v>0</v>
      </c>
      <c r="E15607" s="9">
        <v>0</v>
      </c>
      <c r="F15607" s="9">
        <f t="shared" si="5312"/>
        <v>0</v>
      </c>
      <c r="G15607" s="9">
        <v>0</v>
      </c>
      <c r="H15607" s="467">
        <v>0</v>
      </c>
      <c r="I15607" s="9">
        <f t="shared" si="5313"/>
        <v>0</v>
      </c>
      <c r="J15607" s="9">
        <v>0</v>
      </c>
      <c r="K15607" s="467">
        <v>0</v>
      </c>
      <c r="L15607" s="9">
        <f t="shared" si="5314"/>
        <v>0</v>
      </c>
      <c r="M15607" s="9">
        <v>0</v>
      </c>
      <c r="N15607" s="467">
        <v>0</v>
      </c>
    </row>
    <row r="15608" spans="1:14" customFormat="1" ht="24.75" hidden="1" customHeight="1" thickBot="1" x14ac:dyDescent="0.3">
      <c r="A15608" s="1" t="s">
        <v>0</v>
      </c>
      <c r="B15608" s="4" t="s">
        <v>95</v>
      </c>
      <c r="C15608" s="9">
        <f t="shared" si="5311"/>
        <v>0</v>
      </c>
      <c r="D15608" s="9">
        <v>0</v>
      </c>
      <c r="E15608" s="9">
        <v>0</v>
      </c>
      <c r="F15608" s="9">
        <f t="shared" si="5312"/>
        <v>0</v>
      </c>
      <c r="G15608" s="9">
        <v>0</v>
      </c>
      <c r="H15608" s="467">
        <v>0</v>
      </c>
      <c r="I15608" s="9">
        <f t="shared" si="5313"/>
        <v>0</v>
      </c>
      <c r="J15608" s="9">
        <v>0</v>
      </c>
      <c r="K15608" s="467">
        <v>0</v>
      </c>
      <c r="L15608" s="9">
        <f t="shared" si="5314"/>
        <v>0</v>
      </c>
      <c r="M15608" s="9">
        <v>0</v>
      </c>
      <c r="N15608" s="467">
        <v>0</v>
      </c>
    </row>
    <row r="15609" spans="1:14" customFormat="1" ht="33.75" hidden="1" customHeight="1" thickTop="1" x14ac:dyDescent="0.25">
      <c r="A15609" s="133" t="s">
        <v>0</v>
      </c>
      <c r="B15609" s="134" t="s">
        <v>96</v>
      </c>
      <c r="C15609" s="135">
        <f t="shared" si="5311"/>
        <v>0</v>
      </c>
      <c r="D15609" s="135">
        <v>0</v>
      </c>
      <c r="E15609" s="135">
        <v>0</v>
      </c>
      <c r="F15609" s="135">
        <f t="shared" si="5312"/>
        <v>0</v>
      </c>
      <c r="G15609" s="135">
        <v>0</v>
      </c>
      <c r="H15609" s="476">
        <v>0</v>
      </c>
      <c r="I15609" s="135">
        <f t="shared" si="5313"/>
        <v>0</v>
      </c>
      <c r="J15609" s="135">
        <v>0</v>
      </c>
      <c r="K15609" s="476">
        <v>0</v>
      </c>
      <c r="L15609" s="135">
        <f t="shared" si="5314"/>
        <v>0</v>
      </c>
      <c r="M15609" s="135">
        <v>0</v>
      </c>
      <c r="N15609" s="476">
        <v>0</v>
      </c>
    </row>
    <row r="15610" spans="1:14" ht="36" hidden="1" customHeight="1" x14ac:dyDescent="0.2">
      <c r="A15610" s="388" t="s">
        <v>0</v>
      </c>
      <c r="B15610" s="330" t="s">
        <v>97</v>
      </c>
      <c r="C15610" s="329">
        <f t="shared" si="5311"/>
        <v>47.366990000000001</v>
      </c>
      <c r="D15610" s="329">
        <v>47.366990000000001</v>
      </c>
      <c r="E15610" s="329">
        <v>0</v>
      </c>
      <c r="F15610" s="329">
        <f t="shared" si="5312"/>
        <v>50</v>
      </c>
      <c r="G15610" s="329">
        <v>50</v>
      </c>
      <c r="H15610" s="446">
        <v>0</v>
      </c>
      <c r="I15610" s="329">
        <f t="shared" si="5313"/>
        <v>50</v>
      </c>
      <c r="J15610" s="329">
        <v>50</v>
      </c>
      <c r="K15610" s="446">
        <v>0</v>
      </c>
      <c r="L15610" s="329">
        <f t="shared" si="5314"/>
        <v>50</v>
      </c>
      <c r="M15610" s="329">
        <v>50</v>
      </c>
      <c r="N15610" s="446">
        <v>0</v>
      </c>
    </row>
    <row r="15611" spans="1:14" customFormat="1" ht="13.5" hidden="1" customHeight="1" thickBot="1" x14ac:dyDescent="0.3">
      <c r="A15611" s="140" t="s">
        <v>0</v>
      </c>
      <c r="B15611" s="149" t="s">
        <v>98</v>
      </c>
      <c r="C15611" s="142">
        <f t="shared" si="5311"/>
        <v>0</v>
      </c>
      <c r="D15611" s="142">
        <f>SUM(D15612,D15615,D15618)</f>
        <v>0</v>
      </c>
      <c r="E15611" s="142">
        <f>SUM(E15612,E15615,E15618)</f>
        <v>0</v>
      </c>
      <c r="F15611" s="142">
        <f t="shared" si="5312"/>
        <v>0</v>
      </c>
      <c r="G15611" s="142">
        <f>SUM(G15612,G15615,G15618)</f>
        <v>0</v>
      </c>
      <c r="H15611" s="477">
        <f>SUM(H15612,H15615,H15618)</f>
        <v>0</v>
      </c>
      <c r="I15611" s="142">
        <f t="shared" si="5313"/>
        <v>0</v>
      </c>
      <c r="J15611" s="142">
        <f>SUM(J15612,J15615,J15618)</f>
        <v>0</v>
      </c>
      <c r="K15611" s="477">
        <f>SUM(K15612,K15615,K15618)</f>
        <v>0</v>
      </c>
      <c r="L15611" s="142">
        <f t="shared" si="5314"/>
        <v>0</v>
      </c>
      <c r="M15611" s="142">
        <f>SUM(M15612,M15615,M15618)</f>
        <v>0</v>
      </c>
      <c r="N15611" s="477">
        <f>SUM(N15612,N15615,N15618)</f>
        <v>0</v>
      </c>
    </row>
    <row r="15612" spans="1:14" customFormat="1" ht="45.75" hidden="1" customHeight="1" thickBot="1" x14ac:dyDescent="0.3">
      <c r="A15612" s="1" t="s">
        <v>0</v>
      </c>
      <c r="B15612" s="4" t="s">
        <v>99</v>
      </c>
      <c r="C15612" s="9">
        <f t="shared" si="5311"/>
        <v>0</v>
      </c>
      <c r="D15612" s="9">
        <f>SUM(D15613:D15614)</f>
        <v>0</v>
      </c>
      <c r="E15612" s="9">
        <f>SUM(E15613:E15614)</f>
        <v>0</v>
      </c>
      <c r="F15612" s="9">
        <f t="shared" si="5312"/>
        <v>0</v>
      </c>
      <c r="G15612" s="9">
        <f>SUM(G15613:G15614)</f>
        <v>0</v>
      </c>
      <c r="H15612" s="467">
        <f>SUM(H15613:H15614)</f>
        <v>0</v>
      </c>
      <c r="I15612" s="9">
        <f t="shared" si="5313"/>
        <v>0</v>
      </c>
      <c r="J15612" s="9">
        <f>SUM(J15613:J15614)</f>
        <v>0</v>
      </c>
      <c r="K15612" s="467">
        <f>SUM(K15613:K15614)</f>
        <v>0</v>
      </c>
      <c r="L15612" s="9">
        <f t="shared" si="5314"/>
        <v>0</v>
      </c>
      <c r="M15612" s="9">
        <f>SUM(M15613:M15614)</f>
        <v>0</v>
      </c>
      <c r="N15612" s="467">
        <f>SUM(N15613:N15614)</f>
        <v>0</v>
      </c>
    </row>
    <row r="15613" spans="1:14" customFormat="1" ht="15.75" hidden="1" customHeight="1" thickBot="1" x14ac:dyDescent="0.3">
      <c r="A15613" s="1" t="s">
        <v>0</v>
      </c>
      <c r="B15613" s="5" t="s">
        <v>100</v>
      </c>
      <c r="C15613" s="9">
        <f t="shared" si="5311"/>
        <v>0</v>
      </c>
      <c r="D15613" s="9">
        <v>0</v>
      </c>
      <c r="E15613" s="9">
        <v>0</v>
      </c>
      <c r="F15613" s="9">
        <f t="shared" si="5312"/>
        <v>0</v>
      </c>
      <c r="G15613" s="9">
        <v>0</v>
      </c>
      <c r="H15613" s="467">
        <v>0</v>
      </c>
      <c r="I15613" s="9">
        <f t="shared" si="5313"/>
        <v>0</v>
      </c>
      <c r="J15613" s="9">
        <v>0</v>
      </c>
      <c r="K15613" s="467">
        <v>0</v>
      </c>
      <c r="L15613" s="9">
        <f t="shared" si="5314"/>
        <v>0</v>
      </c>
      <c r="M15613" s="9">
        <v>0</v>
      </c>
      <c r="N15613" s="467">
        <v>0</v>
      </c>
    </row>
    <row r="15614" spans="1:14" customFormat="1" ht="15.75" hidden="1" customHeight="1" thickBot="1" x14ac:dyDescent="0.3">
      <c r="A15614" s="1" t="s">
        <v>0</v>
      </c>
      <c r="B15614" s="5" t="s">
        <v>101</v>
      </c>
      <c r="C15614" s="9">
        <f t="shared" si="5311"/>
        <v>0</v>
      </c>
      <c r="D15614" s="9">
        <v>0</v>
      </c>
      <c r="E15614" s="9">
        <v>0</v>
      </c>
      <c r="F15614" s="9">
        <f t="shared" si="5312"/>
        <v>0</v>
      </c>
      <c r="G15614" s="9">
        <v>0</v>
      </c>
      <c r="H15614" s="467">
        <v>0</v>
      </c>
      <c r="I15614" s="9">
        <f t="shared" si="5313"/>
        <v>0</v>
      </c>
      <c r="J15614" s="9">
        <v>0</v>
      </c>
      <c r="K15614" s="467">
        <v>0</v>
      </c>
      <c r="L15614" s="9">
        <f t="shared" si="5314"/>
        <v>0</v>
      </c>
      <c r="M15614" s="9">
        <v>0</v>
      </c>
      <c r="N15614" s="467">
        <v>0</v>
      </c>
    </row>
    <row r="15615" spans="1:14" customFormat="1" ht="45.75" hidden="1" customHeight="1" thickBot="1" x14ac:dyDescent="0.3">
      <c r="A15615" s="1" t="s">
        <v>0</v>
      </c>
      <c r="B15615" s="4" t="s">
        <v>102</v>
      </c>
      <c r="C15615" s="9">
        <f t="shared" si="5311"/>
        <v>0</v>
      </c>
      <c r="D15615" s="9">
        <f>SUM(D15616:D15617)</f>
        <v>0</v>
      </c>
      <c r="E15615" s="9">
        <f>SUM(E15616:E15617)</f>
        <v>0</v>
      </c>
      <c r="F15615" s="9">
        <f t="shared" si="5312"/>
        <v>0</v>
      </c>
      <c r="G15615" s="9">
        <f>SUM(G15616:G15617)</f>
        <v>0</v>
      </c>
      <c r="H15615" s="467">
        <f>SUM(H15616:H15617)</f>
        <v>0</v>
      </c>
      <c r="I15615" s="9">
        <f t="shared" si="5313"/>
        <v>0</v>
      </c>
      <c r="J15615" s="9">
        <f>SUM(J15616:J15617)</f>
        <v>0</v>
      </c>
      <c r="K15615" s="467">
        <f>SUM(K15616:K15617)</f>
        <v>0</v>
      </c>
      <c r="L15615" s="9">
        <f t="shared" si="5314"/>
        <v>0</v>
      </c>
      <c r="M15615" s="9">
        <f>SUM(M15616:M15617)</f>
        <v>0</v>
      </c>
      <c r="N15615" s="467">
        <f>SUM(N15616:N15617)</f>
        <v>0</v>
      </c>
    </row>
    <row r="15616" spans="1:14" customFormat="1" ht="15.75" hidden="1" customHeight="1" thickBot="1" x14ac:dyDescent="0.3">
      <c r="A15616" s="1" t="s">
        <v>0</v>
      </c>
      <c r="B15616" s="5" t="s">
        <v>100</v>
      </c>
      <c r="C15616" s="9">
        <f t="shared" si="5311"/>
        <v>0</v>
      </c>
      <c r="D15616" s="9">
        <v>0</v>
      </c>
      <c r="E15616" s="9">
        <v>0</v>
      </c>
      <c r="F15616" s="9">
        <f t="shared" si="5312"/>
        <v>0</v>
      </c>
      <c r="G15616" s="9">
        <v>0</v>
      </c>
      <c r="H15616" s="467">
        <v>0</v>
      </c>
      <c r="I15616" s="9">
        <f t="shared" si="5313"/>
        <v>0</v>
      </c>
      <c r="J15616" s="9">
        <v>0</v>
      </c>
      <c r="K15616" s="467">
        <v>0</v>
      </c>
      <c r="L15616" s="9">
        <f t="shared" si="5314"/>
        <v>0</v>
      </c>
      <c r="M15616" s="9">
        <v>0</v>
      </c>
      <c r="N15616" s="467">
        <v>0</v>
      </c>
    </row>
    <row r="15617" spans="1:14" customFormat="1" ht="15.75" hidden="1" customHeight="1" thickBot="1" x14ac:dyDescent="0.3">
      <c r="A15617" s="1" t="s">
        <v>0</v>
      </c>
      <c r="B15617" s="5" t="s">
        <v>101</v>
      </c>
      <c r="C15617" s="9">
        <f t="shared" si="5311"/>
        <v>0</v>
      </c>
      <c r="D15617" s="9">
        <v>0</v>
      </c>
      <c r="E15617" s="9">
        <v>0</v>
      </c>
      <c r="F15617" s="9">
        <f t="shared" si="5312"/>
        <v>0</v>
      </c>
      <c r="G15617" s="9">
        <v>0</v>
      </c>
      <c r="H15617" s="467">
        <v>0</v>
      </c>
      <c r="I15617" s="9">
        <f t="shared" si="5313"/>
        <v>0</v>
      </c>
      <c r="J15617" s="9">
        <v>0</v>
      </c>
      <c r="K15617" s="467">
        <v>0</v>
      </c>
      <c r="L15617" s="9">
        <f t="shared" si="5314"/>
        <v>0</v>
      </c>
      <c r="M15617" s="9">
        <v>0</v>
      </c>
      <c r="N15617" s="467">
        <v>0</v>
      </c>
    </row>
    <row r="15618" spans="1:14" customFormat="1" ht="45.75" hidden="1" customHeight="1" thickBot="1" x14ac:dyDescent="0.3">
      <c r="A15618" s="1" t="s">
        <v>0</v>
      </c>
      <c r="B15618" s="4" t="s">
        <v>103</v>
      </c>
      <c r="C15618" s="9">
        <f t="shared" si="5311"/>
        <v>0</v>
      </c>
      <c r="D15618" s="9">
        <f>SUM(D15619,D15626,D15638)</f>
        <v>0</v>
      </c>
      <c r="E15618" s="9">
        <f>SUM(E15619,E15626,E15638)</f>
        <v>0</v>
      </c>
      <c r="F15618" s="9">
        <f t="shared" si="5312"/>
        <v>0</v>
      </c>
      <c r="G15618" s="9">
        <f>SUM(G15619,G15626,G15638)</f>
        <v>0</v>
      </c>
      <c r="H15618" s="467">
        <f>SUM(H15619,H15626,H15638)</f>
        <v>0</v>
      </c>
      <c r="I15618" s="9">
        <f t="shared" si="5313"/>
        <v>0</v>
      </c>
      <c r="J15618" s="9">
        <f>SUM(J15619,J15626,J15638)</f>
        <v>0</v>
      </c>
      <c r="K15618" s="467">
        <f>SUM(K15619,K15626,K15638)</f>
        <v>0</v>
      </c>
      <c r="L15618" s="9">
        <f t="shared" si="5314"/>
        <v>0</v>
      </c>
      <c r="M15618" s="9">
        <f>SUM(M15619,M15626,M15638)</f>
        <v>0</v>
      </c>
      <c r="N15618" s="467">
        <f>SUM(N15619,N15626,N15638)</f>
        <v>0</v>
      </c>
    </row>
    <row r="15619" spans="1:14" customFormat="1" ht="30.75" hidden="1" customHeight="1" thickBot="1" x14ac:dyDescent="0.3">
      <c r="A15619" s="1" t="s">
        <v>0</v>
      </c>
      <c r="B15619" s="5" t="s">
        <v>104</v>
      </c>
      <c r="C15619" s="9">
        <f t="shared" ref="C15619:C15682" si="5315">SUM(D15619:E15619)</f>
        <v>0</v>
      </c>
      <c r="D15619" s="9">
        <f>SUM(D15620,D15623)</f>
        <v>0</v>
      </c>
      <c r="E15619" s="9">
        <f>SUM(E15620,E15623)</f>
        <v>0</v>
      </c>
      <c r="F15619" s="9">
        <f t="shared" ref="F15619:F15682" si="5316">SUM(G15619:H15619)</f>
        <v>0</v>
      </c>
      <c r="G15619" s="9">
        <f>SUM(G15620,G15623)</f>
        <v>0</v>
      </c>
      <c r="H15619" s="467">
        <f>SUM(H15620,H15623)</f>
        <v>0</v>
      </c>
      <c r="I15619" s="9">
        <f t="shared" ref="I15619:I15682" si="5317">SUM(J15619:K15619)</f>
        <v>0</v>
      </c>
      <c r="J15619" s="9">
        <f>SUM(J15620,J15623)</f>
        <v>0</v>
      </c>
      <c r="K15619" s="467">
        <f>SUM(K15620,K15623)</f>
        <v>0</v>
      </c>
      <c r="L15619" s="9">
        <f t="shared" ref="L15619:L15682" si="5318">SUM(M15619:N15619)</f>
        <v>0</v>
      </c>
      <c r="M15619" s="9">
        <f>SUM(M15620,M15623)</f>
        <v>0</v>
      </c>
      <c r="N15619" s="467">
        <f>SUM(N15620,N15623)</f>
        <v>0</v>
      </c>
    </row>
    <row r="15620" spans="1:14" customFormat="1" ht="5.25" hidden="1" customHeight="1" thickTop="1" thickBot="1" x14ac:dyDescent="0.3">
      <c r="A15620" s="1" t="s">
        <v>0</v>
      </c>
      <c r="B15620" s="6" t="s">
        <v>105</v>
      </c>
      <c r="C15620" s="9">
        <f t="shared" si="5315"/>
        <v>0</v>
      </c>
      <c r="D15620" s="9">
        <f>SUM(D15621:D15622)</f>
        <v>0</v>
      </c>
      <c r="E15620" s="9">
        <f>SUM(E15621:E15622)</f>
        <v>0</v>
      </c>
      <c r="F15620" s="9">
        <f t="shared" si="5316"/>
        <v>0</v>
      </c>
      <c r="G15620" s="9">
        <f>SUM(G15621:G15622)</f>
        <v>0</v>
      </c>
      <c r="H15620" s="467">
        <f>SUM(H15621:H15622)</f>
        <v>0</v>
      </c>
      <c r="I15620" s="9">
        <f t="shared" si="5317"/>
        <v>0</v>
      </c>
      <c r="J15620" s="9">
        <f>SUM(J15621:J15622)</f>
        <v>0</v>
      </c>
      <c r="K15620" s="467">
        <f>SUM(K15621:K15622)</f>
        <v>0</v>
      </c>
      <c r="L15620" s="9">
        <f t="shared" si="5318"/>
        <v>0</v>
      </c>
      <c r="M15620" s="9">
        <f>SUM(M15621:M15622)</f>
        <v>0</v>
      </c>
      <c r="N15620" s="467">
        <f>SUM(N15621:N15622)</f>
        <v>0</v>
      </c>
    </row>
    <row r="15621" spans="1:14" customFormat="1" ht="15.75" hidden="1" customHeight="1" thickBot="1" x14ac:dyDescent="0.3">
      <c r="A15621" s="1" t="s">
        <v>0</v>
      </c>
      <c r="B15621" s="7" t="s">
        <v>100</v>
      </c>
      <c r="C15621" s="9">
        <f t="shared" si="5315"/>
        <v>0</v>
      </c>
      <c r="D15621" s="9">
        <v>0</v>
      </c>
      <c r="E15621" s="9">
        <v>0</v>
      </c>
      <c r="F15621" s="9">
        <f t="shared" si="5316"/>
        <v>0</v>
      </c>
      <c r="G15621" s="9">
        <v>0</v>
      </c>
      <c r="H15621" s="467">
        <v>0</v>
      </c>
      <c r="I15621" s="9">
        <f t="shared" si="5317"/>
        <v>0</v>
      </c>
      <c r="J15621" s="9">
        <v>0</v>
      </c>
      <c r="K15621" s="467">
        <v>0</v>
      </c>
      <c r="L15621" s="9">
        <f t="shared" si="5318"/>
        <v>0</v>
      </c>
      <c r="M15621" s="9">
        <v>0</v>
      </c>
      <c r="N15621" s="467">
        <v>0</v>
      </c>
    </row>
    <row r="15622" spans="1:14" customFormat="1" ht="15.75" hidden="1" customHeight="1" thickBot="1" x14ac:dyDescent="0.3">
      <c r="A15622" s="1" t="s">
        <v>0</v>
      </c>
      <c r="B15622" s="7" t="s">
        <v>101</v>
      </c>
      <c r="C15622" s="9">
        <f t="shared" si="5315"/>
        <v>0</v>
      </c>
      <c r="D15622" s="9">
        <v>0</v>
      </c>
      <c r="E15622" s="9">
        <v>0</v>
      </c>
      <c r="F15622" s="9">
        <f t="shared" si="5316"/>
        <v>0</v>
      </c>
      <c r="G15622" s="9">
        <v>0</v>
      </c>
      <c r="H15622" s="467">
        <v>0</v>
      </c>
      <c r="I15622" s="9">
        <f t="shared" si="5317"/>
        <v>0</v>
      </c>
      <c r="J15622" s="9">
        <v>0</v>
      </c>
      <c r="K15622" s="467">
        <v>0</v>
      </c>
      <c r="L15622" s="9">
        <f t="shared" si="5318"/>
        <v>0</v>
      </c>
      <c r="M15622" s="9">
        <v>0</v>
      </c>
      <c r="N15622" s="467">
        <v>0</v>
      </c>
    </row>
    <row r="15623" spans="1:14" customFormat="1" ht="45.75" hidden="1" customHeight="1" thickBot="1" x14ac:dyDescent="0.3">
      <c r="A15623" s="1" t="s">
        <v>0</v>
      </c>
      <c r="B15623" s="6" t="s">
        <v>106</v>
      </c>
      <c r="C15623" s="9">
        <f t="shared" si="5315"/>
        <v>0</v>
      </c>
      <c r="D15623" s="9">
        <f>SUM(D15624:D15625)</f>
        <v>0</v>
      </c>
      <c r="E15623" s="9">
        <f>SUM(E15624:E15625)</f>
        <v>0</v>
      </c>
      <c r="F15623" s="9">
        <f t="shared" si="5316"/>
        <v>0</v>
      </c>
      <c r="G15623" s="9">
        <f>SUM(G15624:G15625)</f>
        <v>0</v>
      </c>
      <c r="H15623" s="467">
        <f>SUM(H15624:H15625)</f>
        <v>0</v>
      </c>
      <c r="I15623" s="9">
        <f t="shared" si="5317"/>
        <v>0</v>
      </c>
      <c r="J15623" s="9">
        <f>SUM(J15624:J15625)</f>
        <v>0</v>
      </c>
      <c r="K15623" s="467">
        <f>SUM(K15624:K15625)</f>
        <v>0</v>
      </c>
      <c r="L15623" s="9">
        <f t="shared" si="5318"/>
        <v>0</v>
      </c>
      <c r="M15623" s="9">
        <f>SUM(M15624:M15625)</f>
        <v>0</v>
      </c>
      <c r="N15623" s="467">
        <f>SUM(N15624:N15625)</f>
        <v>0</v>
      </c>
    </row>
    <row r="15624" spans="1:14" customFormat="1" ht="15.75" hidden="1" customHeight="1" thickBot="1" x14ac:dyDescent="0.3">
      <c r="A15624" s="1" t="s">
        <v>0</v>
      </c>
      <c r="B15624" s="7" t="s">
        <v>100</v>
      </c>
      <c r="C15624" s="9">
        <f t="shared" si="5315"/>
        <v>0</v>
      </c>
      <c r="D15624" s="9">
        <v>0</v>
      </c>
      <c r="E15624" s="9">
        <v>0</v>
      </c>
      <c r="F15624" s="9">
        <f t="shared" si="5316"/>
        <v>0</v>
      </c>
      <c r="G15624" s="9">
        <v>0</v>
      </c>
      <c r="H15624" s="467">
        <v>0</v>
      </c>
      <c r="I15624" s="9">
        <f t="shared" si="5317"/>
        <v>0</v>
      </c>
      <c r="J15624" s="9">
        <v>0</v>
      </c>
      <c r="K15624" s="467">
        <v>0</v>
      </c>
      <c r="L15624" s="9">
        <f t="shared" si="5318"/>
        <v>0</v>
      </c>
      <c r="M15624" s="9">
        <v>0</v>
      </c>
      <c r="N15624" s="467">
        <v>0</v>
      </c>
    </row>
    <row r="15625" spans="1:14" customFormat="1" ht="15.75" hidden="1" customHeight="1" thickBot="1" x14ac:dyDescent="0.3">
      <c r="A15625" s="1" t="s">
        <v>0</v>
      </c>
      <c r="B15625" s="7" t="s">
        <v>101</v>
      </c>
      <c r="C15625" s="9">
        <f t="shared" si="5315"/>
        <v>0</v>
      </c>
      <c r="D15625" s="9">
        <v>0</v>
      </c>
      <c r="E15625" s="9">
        <v>0</v>
      </c>
      <c r="F15625" s="9">
        <f t="shared" si="5316"/>
        <v>0</v>
      </c>
      <c r="G15625" s="9">
        <v>0</v>
      </c>
      <c r="H15625" s="467">
        <v>0</v>
      </c>
      <c r="I15625" s="9">
        <f t="shared" si="5317"/>
        <v>0</v>
      </c>
      <c r="J15625" s="9">
        <v>0</v>
      </c>
      <c r="K15625" s="467">
        <v>0</v>
      </c>
      <c r="L15625" s="9">
        <f t="shared" si="5318"/>
        <v>0</v>
      </c>
      <c r="M15625" s="9">
        <v>0</v>
      </c>
      <c r="N15625" s="467">
        <v>0</v>
      </c>
    </row>
    <row r="15626" spans="1:14" customFormat="1" ht="60.75" hidden="1" customHeight="1" thickBot="1" x14ac:dyDescent="0.3">
      <c r="A15626" s="1" t="s">
        <v>0</v>
      </c>
      <c r="B15626" s="5" t="s">
        <v>107</v>
      </c>
      <c r="C15626" s="9">
        <f t="shared" si="5315"/>
        <v>0</v>
      </c>
      <c r="D15626" s="9">
        <f>SUM(D15627,D15635)</f>
        <v>0</v>
      </c>
      <c r="E15626" s="9">
        <f>SUM(E15627,E15635)</f>
        <v>0</v>
      </c>
      <c r="F15626" s="9">
        <f t="shared" si="5316"/>
        <v>0</v>
      </c>
      <c r="G15626" s="9">
        <f>SUM(G15627,G15635)</f>
        <v>0</v>
      </c>
      <c r="H15626" s="467">
        <f>SUM(H15627,H15635)</f>
        <v>0</v>
      </c>
      <c r="I15626" s="9">
        <f t="shared" si="5317"/>
        <v>0</v>
      </c>
      <c r="J15626" s="9">
        <f>SUM(J15627,J15635)</f>
        <v>0</v>
      </c>
      <c r="K15626" s="467">
        <f>SUM(K15627,K15635)</f>
        <v>0</v>
      </c>
      <c r="L15626" s="9">
        <f t="shared" si="5318"/>
        <v>0</v>
      </c>
      <c r="M15626" s="9">
        <f>SUM(M15627,M15635)</f>
        <v>0</v>
      </c>
      <c r="N15626" s="467">
        <f>SUM(N15627,N15635)</f>
        <v>0</v>
      </c>
    </row>
    <row r="15627" spans="1:14" customFormat="1" ht="60.75" hidden="1" customHeight="1" thickBot="1" x14ac:dyDescent="0.3">
      <c r="A15627" s="1" t="s">
        <v>0</v>
      </c>
      <c r="B15627" s="6" t="s">
        <v>108</v>
      </c>
      <c r="C15627" s="9">
        <f t="shared" si="5315"/>
        <v>0</v>
      </c>
      <c r="D15627" s="9">
        <f>SUM(D15628,D15631)</f>
        <v>0</v>
      </c>
      <c r="E15627" s="9">
        <f>SUM(E15628,E15631)</f>
        <v>0</v>
      </c>
      <c r="F15627" s="9">
        <f t="shared" si="5316"/>
        <v>0</v>
      </c>
      <c r="G15627" s="9">
        <f>SUM(G15628,G15631)</f>
        <v>0</v>
      </c>
      <c r="H15627" s="467">
        <f>SUM(H15628,H15631)</f>
        <v>0</v>
      </c>
      <c r="I15627" s="9">
        <f t="shared" si="5317"/>
        <v>0</v>
      </c>
      <c r="J15627" s="9">
        <f>SUM(J15628,J15631)</f>
        <v>0</v>
      </c>
      <c r="K15627" s="467">
        <f>SUM(K15628,K15631)</f>
        <v>0</v>
      </c>
      <c r="L15627" s="9">
        <f t="shared" si="5318"/>
        <v>0</v>
      </c>
      <c r="M15627" s="9">
        <f>SUM(M15628,M15631)</f>
        <v>0</v>
      </c>
      <c r="N15627" s="467">
        <f>SUM(N15628,N15631)</f>
        <v>0</v>
      </c>
    </row>
    <row r="15628" spans="1:14" customFormat="1" ht="15.75" hidden="1" customHeight="1" thickBot="1" x14ac:dyDescent="0.3">
      <c r="A15628" s="1" t="s">
        <v>0</v>
      </c>
      <c r="B15628" s="7" t="s">
        <v>100</v>
      </c>
      <c r="C15628" s="9">
        <f t="shared" si="5315"/>
        <v>0</v>
      </c>
      <c r="D15628" s="9">
        <f>SUM(D15629:D15630)</f>
        <v>0</v>
      </c>
      <c r="E15628" s="9">
        <f>SUM(E15629:E15630)</f>
        <v>0</v>
      </c>
      <c r="F15628" s="9">
        <f t="shared" si="5316"/>
        <v>0</v>
      </c>
      <c r="G15628" s="9">
        <f>SUM(G15629:G15630)</f>
        <v>0</v>
      </c>
      <c r="H15628" s="467">
        <f>SUM(H15629:H15630)</f>
        <v>0</v>
      </c>
      <c r="I15628" s="9">
        <f t="shared" si="5317"/>
        <v>0</v>
      </c>
      <c r="J15628" s="9">
        <f>SUM(J15629:J15630)</f>
        <v>0</v>
      </c>
      <c r="K15628" s="467">
        <f>SUM(K15629:K15630)</f>
        <v>0</v>
      </c>
      <c r="L15628" s="9">
        <f t="shared" si="5318"/>
        <v>0</v>
      </c>
      <c r="M15628" s="9">
        <f>SUM(M15629:M15630)</f>
        <v>0</v>
      </c>
      <c r="N15628" s="467">
        <f>SUM(N15629:N15630)</f>
        <v>0</v>
      </c>
    </row>
    <row r="15629" spans="1:14" customFormat="1" ht="30.75" hidden="1" customHeight="1" thickBot="1" x14ac:dyDescent="0.3">
      <c r="A15629" s="1" t="s">
        <v>0</v>
      </c>
      <c r="B15629" s="8" t="s">
        <v>109</v>
      </c>
      <c r="C15629" s="9">
        <f t="shared" si="5315"/>
        <v>0</v>
      </c>
      <c r="D15629" s="9">
        <v>0</v>
      </c>
      <c r="E15629" s="9">
        <v>0</v>
      </c>
      <c r="F15629" s="9">
        <f t="shared" si="5316"/>
        <v>0</v>
      </c>
      <c r="G15629" s="9">
        <v>0</v>
      </c>
      <c r="H15629" s="467">
        <v>0</v>
      </c>
      <c r="I15629" s="9">
        <f t="shared" si="5317"/>
        <v>0</v>
      </c>
      <c r="J15629" s="9">
        <v>0</v>
      </c>
      <c r="K15629" s="467">
        <v>0</v>
      </c>
      <c r="L15629" s="9">
        <f t="shared" si="5318"/>
        <v>0</v>
      </c>
      <c r="M15629" s="9">
        <v>0</v>
      </c>
      <c r="N15629" s="467">
        <v>0</v>
      </c>
    </row>
    <row r="15630" spans="1:14" customFormat="1" ht="15.75" hidden="1" customHeight="1" thickBot="1" x14ac:dyDescent="0.3">
      <c r="A15630" s="1" t="s">
        <v>0</v>
      </c>
      <c r="B15630" s="8" t="s">
        <v>110</v>
      </c>
      <c r="C15630" s="9">
        <f t="shared" si="5315"/>
        <v>0</v>
      </c>
      <c r="D15630" s="9">
        <v>0</v>
      </c>
      <c r="E15630" s="9">
        <v>0</v>
      </c>
      <c r="F15630" s="9">
        <f t="shared" si="5316"/>
        <v>0</v>
      </c>
      <c r="G15630" s="9">
        <v>0</v>
      </c>
      <c r="H15630" s="467">
        <v>0</v>
      </c>
      <c r="I15630" s="9">
        <f t="shared" si="5317"/>
        <v>0</v>
      </c>
      <c r="J15630" s="9">
        <v>0</v>
      </c>
      <c r="K15630" s="467">
        <v>0</v>
      </c>
      <c r="L15630" s="9">
        <f t="shared" si="5318"/>
        <v>0</v>
      </c>
      <c r="M15630" s="9">
        <v>0</v>
      </c>
      <c r="N15630" s="467">
        <v>0</v>
      </c>
    </row>
    <row r="15631" spans="1:14" customFormat="1" ht="15.75" hidden="1" customHeight="1" thickBot="1" x14ac:dyDescent="0.3">
      <c r="A15631" s="1" t="s">
        <v>0</v>
      </c>
      <c r="B15631" s="7" t="s">
        <v>101</v>
      </c>
      <c r="C15631" s="9">
        <f t="shared" si="5315"/>
        <v>0</v>
      </c>
      <c r="D15631" s="9">
        <f>SUM(D15632:D15634)</f>
        <v>0</v>
      </c>
      <c r="E15631" s="9">
        <f>SUM(E15632:E15634)</f>
        <v>0</v>
      </c>
      <c r="F15631" s="9">
        <f t="shared" si="5316"/>
        <v>0</v>
      </c>
      <c r="G15631" s="9">
        <f>SUM(G15632:G15634)</f>
        <v>0</v>
      </c>
      <c r="H15631" s="467">
        <f>SUM(H15632:H15634)</f>
        <v>0</v>
      </c>
      <c r="I15631" s="9">
        <f t="shared" si="5317"/>
        <v>0</v>
      </c>
      <c r="J15631" s="9">
        <f>SUM(J15632:J15634)</f>
        <v>0</v>
      </c>
      <c r="K15631" s="467">
        <f>SUM(K15632:K15634)</f>
        <v>0</v>
      </c>
      <c r="L15631" s="9">
        <f t="shared" si="5318"/>
        <v>0</v>
      </c>
      <c r="M15631" s="9">
        <f>SUM(M15632:M15634)</f>
        <v>0</v>
      </c>
      <c r="N15631" s="467">
        <f>SUM(N15632:N15634)</f>
        <v>0</v>
      </c>
    </row>
    <row r="15632" spans="1:14" customFormat="1" ht="30.75" hidden="1" customHeight="1" thickBot="1" x14ac:dyDescent="0.3">
      <c r="A15632" s="1" t="s">
        <v>0</v>
      </c>
      <c r="B15632" s="8" t="s">
        <v>109</v>
      </c>
      <c r="C15632" s="9">
        <f t="shared" si="5315"/>
        <v>0</v>
      </c>
      <c r="D15632" s="9">
        <v>0</v>
      </c>
      <c r="E15632" s="9">
        <v>0</v>
      </c>
      <c r="F15632" s="9">
        <f t="shared" si="5316"/>
        <v>0</v>
      </c>
      <c r="G15632" s="9">
        <v>0</v>
      </c>
      <c r="H15632" s="467">
        <v>0</v>
      </c>
      <c r="I15632" s="9">
        <f t="shared" si="5317"/>
        <v>0</v>
      </c>
      <c r="J15632" s="9">
        <v>0</v>
      </c>
      <c r="K15632" s="467">
        <v>0</v>
      </c>
      <c r="L15632" s="9">
        <f t="shared" si="5318"/>
        <v>0</v>
      </c>
      <c r="M15632" s="9">
        <v>0</v>
      </c>
      <c r="N15632" s="467">
        <v>0</v>
      </c>
    </row>
    <row r="15633" spans="1:14" customFormat="1" ht="30.75" hidden="1" customHeight="1" thickBot="1" x14ac:dyDescent="0.3">
      <c r="A15633" s="1" t="s">
        <v>0</v>
      </c>
      <c r="B15633" s="8" t="s">
        <v>111</v>
      </c>
      <c r="C15633" s="9">
        <f t="shared" si="5315"/>
        <v>0</v>
      </c>
      <c r="D15633" s="9">
        <v>0</v>
      </c>
      <c r="E15633" s="9">
        <v>0</v>
      </c>
      <c r="F15633" s="9">
        <f t="shared" si="5316"/>
        <v>0</v>
      </c>
      <c r="G15633" s="9">
        <v>0</v>
      </c>
      <c r="H15633" s="467">
        <v>0</v>
      </c>
      <c r="I15633" s="9">
        <f t="shared" si="5317"/>
        <v>0</v>
      </c>
      <c r="J15633" s="9">
        <v>0</v>
      </c>
      <c r="K15633" s="467">
        <v>0</v>
      </c>
      <c r="L15633" s="9">
        <f t="shared" si="5318"/>
        <v>0</v>
      </c>
      <c r="M15633" s="9">
        <v>0</v>
      </c>
      <c r="N15633" s="467">
        <v>0</v>
      </c>
    </row>
    <row r="15634" spans="1:14" customFormat="1" ht="15.75" hidden="1" customHeight="1" thickBot="1" x14ac:dyDescent="0.3">
      <c r="A15634" s="1" t="s">
        <v>0</v>
      </c>
      <c r="B15634" s="8" t="s">
        <v>110</v>
      </c>
      <c r="C15634" s="9">
        <f t="shared" si="5315"/>
        <v>0</v>
      </c>
      <c r="D15634" s="9">
        <v>0</v>
      </c>
      <c r="E15634" s="9">
        <v>0</v>
      </c>
      <c r="F15634" s="9">
        <f t="shared" si="5316"/>
        <v>0</v>
      </c>
      <c r="G15634" s="9">
        <v>0</v>
      </c>
      <c r="H15634" s="467">
        <v>0</v>
      </c>
      <c r="I15634" s="9">
        <f t="shared" si="5317"/>
        <v>0</v>
      </c>
      <c r="J15634" s="9">
        <v>0</v>
      </c>
      <c r="K15634" s="467">
        <v>0</v>
      </c>
      <c r="L15634" s="9">
        <f t="shared" si="5318"/>
        <v>0</v>
      </c>
      <c r="M15634" s="9">
        <v>0</v>
      </c>
      <c r="N15634" s="467">
        <v>0</v>
      </c>
    </row>
    <row r="15635" spans="1:14" customFormat="1" ht="60.75" hidden="1" customHeight="1" thickBot="1" x14ac:dyDescent="0.3">
      <c r="A15635" s="1" t="s">
        <v>0</v>
      </c>
      <c r="B15635" s="6" t="s">
        <v>112</v>
      </c>
      <c r="C15635" s="9">
        <f t="shared" si="5315"/>
        <v>0</v>
      </c>
      <c r="D15635" s="9">
        <f>SUM(D15636:D15637)</f>
        <v>0</v>
      </c>
      <c r="E15635" s="9">
        <f>SUM(E15636:E15637)</f>
        <v>0</v>
      </c>
      <c r="F15635" s="9">
        <f t="shared" si="5316"/>
        <v>0</v>
      </c>
      <c r="G15635" s="9">
        <f>SUM(G15636:G15637)</f>
        <v>0</v>
      </c>
      <c r="H15635" s="467">
        <f>SUM(H15636:H15637)</f>
        <v>0</v>
      </c>
      <c r="I15635" s="9">
        <f t="shared" si="5317"/>
        <v>0</v>
      </c>
      <c r="J15635" s="9">
        <f>SUM(J15636:J15637)</f>
        <v>0</v>
      </c>
      <c r="K15635" s="467">
        <f>SUM(K15636:K15637)</f>
        <v>0</v>
      </c>
      <c r="L15635" s="9">
        <f t="shared" si="5318"/>
        <v>0</v>
      </c>
      <c r="M15635" s="9">
        <f>SUM(M15636:M15637)</f>
        <v>0</v>
      </c>
      <c r="N15635" s="467">
        <f>SUM(N15636:N15637)</f>
        <v>0</v>
      </c>
    </row>
    <row r="15636" spans="1:14" customFormat="1" ht="15.75" hidden="1" customHeight="1" thickBot="1" x14ac:dyDescent="0.3">
      <c r="A15636" s="1" t="s">
        <v>0</v>
      </c>
      <c r="B15636" s="7" t="s">
        <v>100</v>
      </c>
      <c r="C15636" s="9">
        <f t="shared" si="5315"/>
        <v>0</v>
      </c>
      <c r="D15636" s="9">
        <v>0</v>
      </c>
      <c r="E15636" s="9">
        <v>0</v>
      </c>
      <c r="F15636" s="9">
        <f t="shared" si="5316"/>
        <v>0</v>
      </c>
      <c r="G15636" s="9">
        <v>0</v>
      </c>
      <c r="H15636" s="467">
        <v>0</v>
      </c>
      <c r="I15636" s="9">
        <f t="shared" si="5317"/>
        <v>0</v>
      </c>
      <c r="J15636" s="9">
        <v>0</v>
      </c>
      <c r="K15636" s="467">
        <v>0</v>
      </c>
      <c r="L15636" s="9">
        <f t="shared" si="5318"/>
        <v>0</v>
      </c>
      <c r="M15636" s="9">
        <v>0</v>
      </c>
      <c r="N15636" s="467">
        <v>0</v>
      </c>
    </row>
    <row r="15637" spans="1:14" customFormat="1" ht="15.75" hidden="1" customHeight="1" thickBot="1" x14ac:dyDescent="0.3">
      <c r="A15637" s="1" t="s">
        <v>0</v>
      </c>
      <c r="B15637" s="7" t="s">
        <v>101</v>
      </c>
      <c r="C15637" s="9">
        <f t="shared" si="5315"/>
        <v>0</v>
      </c>
      <c r="D15637" s="9">
        <v>0</v>
      </c>
      <c r="E15637" s="9">
        <v>0</v>
      </c>
      <c r="F15637" s="9">
        <f t="shared" si="5316"/>
        <v>0</v>
      </c>
      <c r="G15637" s="9">
        <v>0</v>
      </c>
      <c r="H15637" s="467">
        <v>0</v>
      </c>
      <c r="I15637" s="9">
        <f t="shared" si="5317"/>
        <v>0</v>
      </c>
      <c r="J15637" s="9">
        <v>0</v>
      </c>
      <c r="K15637" s="467">
        <v>0</v>
      </c>
      <c r="L15637" s="9">
        <f t="shared" si="5318"/>
        <v>0</v>
      </c>
      <c r="M15637" s="9">
        <v>0</v>
      </c>
      <c r="N15637" s="467">
        <v>0</v>
      </c>
    </row>
    <row r="15638" spans="1:14" customFormat="1" ht="45.75" hidden="1" customHeight="1" thickBot="1" x14ac:dyDescent="0.3">
      <c r="A15638" s="1" t="s">
        <v>0</v>
      </c>
      <c r="B15638" s="5" t="s">
        <v>113</v>
      </c>
      <c r="C15638" s="9">
        <f t="shared" si="5315"/>
        <v>0</v>
      </c>
      <c r="D15638" s="9">
        <f>SUM(D15639,D15649)</f>
        <v>0</v>
      </c>
      <c r="E15638" s="9">
        <f>SUM(E15639,E15649)</f>
        <v>0</v>
      </c>
      <c r="F15638" s="9">
        <f t="shared" si="5316"/>
        <v>0</v>
      </c>
      <c r="G15638" s="9">
        <f>SUM(G15639,G15649)</f>
        <v>0</v>
      </c>
      <c r="H15638" s="467">
        <f>SUM(H15639,H15649)</f>
        <v>0</v>
      </c>
      <c r="I15638" s="9">
        <f t="shared" si="5317"/>
        <v>0</v>
      </c>
      <c r="J15638" s="9">
        <f>SUM(J15639,J15649)</f>
        <v>0</v>
      </c>
      <c r="K15638" s="467">
        <f>SUM(K15639,K15649)</f>
        <v>0</v>
      </c>
      <c r="L15638" s="9">
        <f t="shared" si="5318"/>
        <v>0</v>
      </c>
      <c r="M15638" s="9">
        <f>SUM(M15639,M15649)</f>
        <v>0</v>
      </c>
      <c r="N15638" s="467">
        <f>SUM(N15639,N15649)</f>
        <v>0</v>
      </c>
    </row>
    <row r="15639" spans="1:14" customFormat="1" ht="18.75" hidden="1" customHeight="1" thickTop="1" thickBot="1" x14ac:dyDescent="0.3">
      <c r="A15639" s="1" t="s">
        <v>0</v>
      </c>
      <c r="B15639" s="6" t="s">
        <v>114</v>
      </c>
      <c r="C15639" s="9">
        <f t="shared" si="5315"/>
        <v>0</v>
      </c>
      <c r="D15639" s="9">
        <f>SUM(D15640,D15645)</f>
        <v>0</v>
      </c>
      <c r="E15639" s="9">
        <f>SUM(E15640,E15645)</f>
        <v>0</v>
      </c>
      <c r="F15639" s="9">
        <f t="shared" si="5316"/>
        <v>0</v>
      </c>
      <c r="G15639" s="9">
        <f>SUM(G15640,G15645)</f>
        <v>0</v>
      </c>
      <c r="H15639" s="467">
        <f>SUM(H15640,H15645)</f>
        <v>0</v>
      </c>
      <c r="I15639" s="9">
        <f t="shared" si="5317"/>
        <v>0</v>
      </c>
      <c r="J15639" s="9">
        <f>SUM(J15640,J15645)</f>
        <v>0</v>
      </c>
      <c r="K15639" s="467">
        <f>SUM(K15640,K15645)</f>
        <v>0</v>
      </c>
      <c r="L15639" s="9">
        <f t="shared" si="5318"/>
        <v>0</v>
      </c>
      <c r="M15639" s="9">
        <f>SUM(M15640,M15645)</f>
        <v>0</v>
      </c>
      <c r="N15639" s="467">
        <f>SUM(N15640,N15645)</f>
        <v>0</v>
      </c>
    </row>
    <row r="15640" spans="1:14" customFormat="1" ht="15.75" hidden="1" customHeight="1" thickBot="1" x14ac:dyDescent="0.3">
      <c r="A15640" s="1" t="s">
        <v>0</v>
      </c>
      <c r="B15640" s="7" t="s">
        <v>100</v>
      </c>
      <c r="C15640" s="9">
        <f t="shared" si="5315"/>
        <v>0</v>
      </c>
      <c r="D15640" s="9">
        <f>SUM(D15641:D15644)</f>
        <v>0</v>
      </c>
      <c r="E15640" s="9">
        <f>SUM(E15641:E15644)</f>
        <v>0</v>
      </c>
      <c r="F15640" s="9">
        <f t="shared" si="5316"/>
        <v>0</v>
      </c>
      <c r="G15640" s="9">
        <f>SUM(G15641:G15644)</f>
        <v>0</v>
      </c>
      <c r="H15640" s="467">
        <f>SUM(H15641:H15644)</f>
        <v>0</v>
      </c>
      <c r="I15640" s="9">
        <f t="shared" si="5317"/>
        <v>0</v>
      </c>
      <c r="J15640" s="9">
        <f>SUM(J15641:J15644)</f>
        <v>0</v>
      </c>
      <c r="K15640" s="467">
        <f>SUM(K15641:K15644)</f>
        <v>0</v>
      </c>
      <c r="L15640" s="9">
        <f t="shared" si="5318"/>
        <v>0</v>
      </c>
      <c r="M15640" s="9">
        <f>SUM(M15641:M15644)</f>
        <v>0</v>
      </c>
      <c r="N15640" s="467">
        <f>SUM(N15641:N15644)</f>
        <v>0</v>
      </c>
    </row>
    <row r="15641" spans="1:14" customFormat="1" ht="30.75" hidden="1" customHeight="1" thickBot="1" x14ac:dyDescent="0.3">
      <c r="A15641" s="1" t="s">
        <v>0</v>
      </c>
      <c r="B15641" s="8" t="s">
        <v>115</v>
      </c>
      <c r="C15641" s="9">
        <f t="shared" si="5315"/>
        <v>0</v>
      </c>
      <c r="D15641" s="9">
        <v>0</v>
      </c>
      <c r="E15641" s="9">
        <v>0</v>
      </c>
      <c r="F15641" s="9">
        <f t="shared" si="5316"/>
        <v>0</v>
      </c>
      <c r="G15641" s="9">
        <v>0</v>
      </c>
      <c r="H15641" s="467">
        <v>0</v>
      </c>
      <c r="I15641" s="9">
        <f t="shared" si="5317"/>
        <v>0</v>
      </c>
      <c r="J15641" s="9">
        <v>0</v>
      </c>
      <c r="K15641" s="467">
        <v>0</v>
      </c>
      <c r="L15641" s="9">
        <f t="shared" si="5318"/>
        <v>0</v>
      </c>
      <c r="M15641" s="9">
        <v>0</v>
      </c>
      <c r="N15641" s="467">
        <v>0</v>
      </c>
    </row>
    <row r="15642" spans="1:14" customFormat="1" ht="30.75" hidden="1" customHeight="1" thickBot="1" x14ac:dyDescent="0.3">
      <c r="A15642" s="1" t="s">
        <v>0</v>
      </c>
      <c r="B15642" s="8" t="s">
        <v>116</v>
      </c>
      <c r="C15642" s="9">
        <f t="shared" si="5315"/>
        <v>0</v>
      </c>
      <c r="D15642" s="9">
        <v>0</v>
      </c>
      <c r="E15642" s="9">
        <v>0</v>
      </c>
      <c r="F15642" s="9">
        <f t="shared" si="5316"/>
        <v>0</v>
      </c>
      <c r="G15642" s="9">
        <v>0</v>
      </c>
      <c r="H15642" s="467">
        <v>0</v>
      </c>
      <c r="I15642" s="9">
        <f t="shared" si="5317"/>
        <v>0</v>
      </c>
      <c r="J15642" s="9">
        <v>0</v>
      </c>
      <c r="K15642" s="467">
        <v>0</v>
      </c>
      <c r="L15642" s="9">
        <f t="shared" si="5318"/>
        <v>0</v>
      </c>
      <c r="M15642" s="9">
        <v>0</v>
      </c>
      <c r="N15642" s="467">
        <v>0</v>
      </c>
    </row>
    <row r="15643" spans="1:14" customFormat="1" ht="30.75" hidden="1" customHeight="1" thickBot="1" x14ac:dyDescent="0.3">
      <c r="A15643" s="1" t="s">
        <v>0</v>
      </c>
      <c r="B15643" s="8" t="s">
        <v>109</v>
      </c>
      <c r="C15643" s="9">
        <f t="shared" si="5315"/>
        <v>0</v>
      </c>
      <c r="D15643" s="9">
        <v>0</v>
      </c>
      <c r="E15643" s="9">
        <v>0</v>
      </c>
      <c r="F15643" s="9">
        <f t="shared" si="5316"/>
        <v>0</v>
      </c>
      <c r="G15643" s="9">
        <v>0</v>
      </c>
      <c r="H15643" s="467">
        <v>0</v>
      </c>
      <c r="I15643" s="9">
        <f t="shared" si="5317"/>
        <v>0</v>
      </c>
      <c r="J15643" s="9">
        <v>0</v>
      </c>
      <c r="K15643" s="467">
        <v>0</v>
      </c>
      <c r="L15643" s="9">
        <f t="shared" si="5318"/>
        <v>0</v>
      </c>
      <c r="M15643" s="9">
        <v>0</v>
      </c>
      <c r="N15643" s="467">
        <v>0</v>
      </c>
    </row>
    <row r="15644" spans="1:14" customFormat="1" ht="15.75" hidden="1" customHeight="1" thickBot="1" x14ac:dyDescent="0.3">
      <c r="A15644" s="1" t="s">
        <v>0</v>
      </c>
      <c r="B15644" s="8" t="s">
        <v>110</v>
      </c>
      <c r="C15644" s="9">
        <f t="shared" si="5315"/>
        <v>0</v>
      </c>
      <c r="D15644" s="9">
        <v>0</v>
      </c>
      <c r="E15644" s="9">
        <v>0</v>
      </c>
      <c r="F15644" s="9">
        <f t="shared" si="5316"/>
        <v>0</v>
      </c>
      <c r="G15644" s="9">
        <v>0</v>
      </c>
      <c r="H15644" s="467">
        <v>0</v>
      </c>
      <c r="I15644" s="9">
        <f t="shared" si="5317"/>
        <v>0</v>
      </c>
      <c r="J15644" s="9">
        <v>0</v>
      </c>
      <c r="K15644" s="467">
        <v>0</v>
      </c>
      <c r="L15644" s="9">
        <f t="shared" si="5318"/>
        <v>0</v>
      </c>
      <c r="M15644" s="9">
        <v>0</v>
      </c>
      <c r="N15644" s="467">
        <v>0</v>
      </c>
    </row>
    <row r="15645" spans="1:14" customFormat="1" ht="15.75" hidden="1" customHeight="1" thickBot="1" x14ac:dyDescent="0.3">
      <c r="A15645" s="1" t="s">
        <v>0</v>
      </c>
      <c r="B15645" s="7" t="s">
        <v>101</v>
      </c>
      <c r="C15645" s="9">
        <f t="shared" si="5315"/>
        <v>0</v>
      </c>
      <c r="D15645" s="9">
        <f>SUM(D15646:D15648)</f>
        <v>0</v>
      </c>
      <c r="E15645" s="9">
        <f>SUM(E15646:E15648)</f>
        <v>0</v>
      </c>
      <c r="F15645" s="9">
        <f t="shared" si="5316"/>
        <v>0</v>
      </c>
      <c r="G15645" s="9">
        <f>SUM(G15646:G15648)</f>
        <v>0</v>
      </c>
      <c r="H15645" s="467">
        <f>SUM(H15646:H15648)</f>
        <v>0</v>
      </c>
      <c r="I15645" s="9">
        <f t="shared" si="5317"/>
        <v>0</v>
      </c>
      <c r="J15645" s="9">
        <f>SUM(J15646:J15648)</f>
        <v>0</v>
      </c>
      <c r="K15645" s="467">
        <f>SUM(K15646:K15648)</f>
        <v>0</v>
      </c>
      <c r="L15645" s="9">
        <f t="shared" si="5318"/>
        <v>0</v>
      </c>
      <c r="M15645" s="9">
        <f>SUM(M15646:M15648)</f>
        <v>0</v>
      </c>
      <c r="N15645" s="467">
        <f>SUM(N15646:N15648)</f>
        <v>0</v>
      </c>
    </row>
    <row r="15646" spans="1:14" customFormat="1" ht="30.75" hidden="1" customHeight="1" thickBot="1" x14ac:dyDescent="0.3">
      <c r="A15646" s="1" t="s">
        <v>0</v>
      </c>
      <c r="B15646" s="8" t="s">
        <v>109</v>
      </c>
      <c r="C15646" s="9">
        <f t="shared" si="5315"/>
        <v>0</v>
      </c>
      <c r="D15646" s="9">
        <v>0</v>
      </c>
      <c r="E15646" s="9">
        <v>0</v>
      </c>
      <c r="F15646" s="9">
        <f t="shared" si="5316"/>
        <v>0</v>
      </c>
      <c r="G15646" s="9">
        <v>0</v>
      </c>
      <c r="H15646" s="467">
        <v>0</v>
      </c>
      <c r="I15646" s="9">
        <f t="shared" si="5317"/>
        <v>0</v>
      </c>
      <c r="J15646" s="9">
        <v>0</v>
      </c>
      <c r="K15646" s="467">
        <v>0</v>
      </c>
      <c r="L15646" s="9">
        <f t="shared" si="5318"/>
        <v>0</v>
      </c>
      <c r="M15646" s="9">
        <v>0</v>
      </c>
      <c r="N15646" s="467">
        <v>0</v>
      </c>
    </row>
    <row r="15647" spans="1:14" customFormat="1" ht="30.75" hidden="1" customHeight="1" thickBot="1" x14ac:dyDescent="0.3">
      <c r="A15647" s="1" t="s">
        <v>0</v>
      </c>
      <c r="B15647" s="8" t="s">
        <v>111</v>
      </c>
      <c r="C15647" s="9">
        <f t="shared" si="5315"/>
        <v>0</v>
      </c>
      <c r="D15647" s="9">
        <v>0</v>
      </c>
      <c r="E15647" s="9">
        <v>0</v>
      </c>
      <c r="F15647" s="9">
        <f t="shared" si="5316"/>
        <v>0</v>
      </c>
      <c r="G15647" s="9">
        <v>0</v>
      </c>
      <c r="H15647" s="467">
        <v>0</v>
      </c>
      <c r="I15647" s="9">
        <f t="shared" si="5317"/>
        <v>0</v>
      </c>
      <c r="J15647" s="9">
        <v>0</v>
      </c>
      <c r="K15647" s="467">
        <v>0</v>
      </c>
      <c r="L15647" s="9">
        <f t="shared" si="5318"/>
        <v>0</v>
      </c>
      <c r="M15647" s="9">
        <v>0</v>
      </c>
      <c r="N15647" s="467">
        <v>0</v>
      </c>
    </row>
    <row r="15648" spans="1:14" customFormat="1" ht="15.75" hidden="1" customHeight="1" thickBot="1" x14ac:dyDescent="0.3">
      <c r="A15648" s="1" t="s">
        <v>0</v>
      </c>
      <c r="B15648" s="8" t="s">
        <v>110</v>
      </c>
      <c r="C15648" s="9">
        <f t="shared" si="5315"/>
        <v>0</v>
      </c>
      <c r="D15648" s="9">
        <v>0</v>
      </c>
      <c r="E15648" s="9">
        <v>0</v>
      </c>
      <c r="F15648" s="9">
        <f t="shared" si="5316"/>
        <v>0</v>
      </c>
      <c r="G15648" s="9">
        <v>0</v>
      </c>
      <c r="H15648" s="467">
        <v>0</v>
      </c>
      <c r="I15648" s="9">
        <f t="shared" si="5317"/>
        <v>0</v>
      </c>
      <c r="J15648" s="9">
        <v>0</v>
      </c>
      <c r="K15648" s="467">
        <v>0</v>
      </c>
      <c r="L15648" s="9">
        <f t="shared" si="5318"/>
        <v>0</v>
      </c>
      <c r="M15648" s="9">
        <v>0</v>
      </c>
      <c r="N15648" s="467">
        <v>0</v>
      </c>
    </row>
    <row r="15649" spans="1:14" customFormat="1" ht="45.75" hidden="1" customHeight="1" thickBot="1" x14ac:dyDescent="0.3">
      <c r="A15649" s="1" t="s">
        <v>0</v>
      </c>
      <c r="B15649" s="6" t="s">
        <v>117</v>
      </c>
      <c r="C15649" s="9">
        <f t="shared" si="5315"/>
        <v>0</v>
      </c>
      <c r="D15649" s="9">
        <f>SUM(D15650:D15651)</f>
        <v>0</v>
      </c>
      <c r="E15649" s="9">
        <f>SUM(E15650:E15651)</f>
        <v>0</v>
      </c>
      <c r="F15649" s="9">
        <f t="shared" si="5316"/>
        <v>0</v>
      </c>
      <c r="G15649" s="9">
        <f>SUM(G15650:G15651)</f>
        <v>0</v>
      </c>
      <c r="H15649" s="467">
        <f>SUM(H15650:H15651)</f>
        <v>0</v>
      </c>
      <c r="I15649" s="9">
        <f t="shared" si="5317"/>
        <v>0</v>
      </c>
      <c r="J15649" s="9">
        <f>SUM(J15650:J15651)</f>
        <v>0</v>
      </c>
      <c r="K15649" s="467">
        <f>SUM(K15650:K15651)</f>
        <v>0</v>
      </c>
      <c r="L15649" s="9">
        <f t="shared" si="5318"/>
        <v>0</v>
      </c>
      <c r="M15649" s="9">
        <f>SUM(M15650:M15651)</f>
        <v>0</v>
      </c>
      <c r="N15649" s="467">
        <f>SUM(N15650:N15651)</f>
        <v>0</v>
      </c>
    </row>
    <row r="15650" spans="1:14" customFormat="1" ht="15.75" hidden="1" customHeight="1" thickBot="1" x14ac:dyDescent="0.3">
      <c r="A15650" s="1" t="s">
        <v>0</v>
      </c>
      <c r="B15650" s="7" t="s">
        <v>100</v>
      </c>
      <c r="C15650" s="9">
        <f t="shared" si="5315"/>
        <v>0</v>
      </c>
      <c r="D15650" s="9">
        <v>0</v>
      </c>
      <c r="E15650" s="9">
        <v>0</v>
      </c>
      <c r="F15650" s="9">
        <f t="shared" si="5316"/>
        <v>0</v>
      </c>
      <c r="G15650" s="9">
        <v>0</v>
      </c>
      <c r="H15650" s="467">
        <v>0</v>
      </c>
      <c r="I15650" s="9">
        <f t="shared" si="5317"/>
        <v>0</v>
      </c>
      <c r="J15650" s="9">
        <v>0</v>
      </c>
      <c r="K15650" s="467">
        <v>0</v>
      </c>
      <c r="L15650" s="9">
        <f t="shared" si="5318"/>
        <v>0</v>
      </c>
      <c r="M15650" s="9">
        <v>0</v>
      </c>
      <c r="N15650" s="467">
        <v>0</v>
      </c>
    </row>
    <row r="15651" spans="1:14" customFormat="1" ht="15" hidden="1" customHeight="1" x14ac:dyDescent="0.25">
      <c r="A15651" s="133" t="s">
        <v>0</v>
      </c>
      <c r="B15651" s="138" t="s">
        <v>101</v>
      </c>
      <c r="C15651" s="135">
        <f t="shared" si="5315"/>
        <v>0</v>
      </c>
      <c r="D15651" s="135">
        <v>0</v>
      </c>
      <c r="E15651" s="135">
        <v>0</v>
      </c>
      <c r="F15651" s="135">
        <f t="shared" si="5316"/>
        <v>0</v>
      </c>
      <c r="G15651" s="135">
        <v>0</v>
      </c>
      <c r="H15651" s="476">
        <v>0</v>
      </c>
      <c r="I15651" s="135">
        <f t="shared" si="5317"/>
        <v>0</v>
      </c>
      <c r="J15651" s="135">
        <v>0</v>
      </c>
      <c r="K15651" s="476">
        <v>0</v>
      </c>
      <c r="L15651" s="135">
        <f t="shared" si="5318"/>
        <v>0</v>
      </c>
      <c r="M15651" s="135">
        <v>0</v>
      </c>
      <c r="N15651" s="476">
        <v>0</v>
      </c>
    </row>
    <row r="15652" spans="1:14" s="333" customFormat="1" ht="25.5" hidden="1" customHeight="1" x14ac:dyDescent="0.2">
      <c r="A15652" s="334" t="s">
        <v>0</v>
      </c>
      <c r="B15652" s="339" t="s">
        <v>118</v>
      </c>
      <c r="C15652" s="338">
        <f t="shared" si="5315"/>
        <v>0</v>
      </c>
      <c r="D15652" s="338">
        <f>SUM(D15653,D15656,D15659)</f>
        <v>0</v>
      </c>
      <c r="E15652" s="338">
        <f>SUM(E15653,E15656,E15659)</f>
        <v>0</v>
      </c>
      <c r="F15652" s="338">
        <f t="shared" si="5316"/>
        <v>0</v>
      </c>
      <c r="G15652" s="338">
        <f>SUM(G15653,G15656,G15659)</f>
        <v>0</v>
      </c>
      <c r="H15652" s="483">
        <f>SUM(H15653,H15656,H15659)</f>
        <v>0</v>
      </c>
      <c r="I15652" s="338">
        <f t="shared" si="5317"/>
        <v>0</v>
      </c>
      <c r="J15652" s="338">
        <f>SUM(J15653,J15656,J15659)</f>
        <v>0</v>
      </c>
      <c r="K15652" s="483">
        <f>SUM(K15653,K15656,K15659)</f>
        <v>0</v>
      </c>
      <c r="L15652" s="338">
        <f t="shared" si="5318"/>
        <v>0</v>
      </c>
      <c r="M15652" s="338">
        <f>SUM(M15653,M15656,M15659)</f>
        <v>0</v>
      </c>
      <c r="N15652" s="483">
        <f>SUM(N15653,N15656,N15659)</f>
        <v>0</v>
      </c>
    </row>
    <row r="15653" spans="1:14" customFormat="1" ht="15.75" hidden="1" customHeight="1" thickBot="1" x14ac:dyDescent="0.3">
      <c r="A15653" s="140" t="s">
        <v>0</v>
      </c>
      <c r="B15653" s="147" t="s">
        <v>119</v>
      </c>
      <c r="C15653" s="142">
        <f t="shared" si="5315"/>
        <v>0</v>
      </c>
      <c r="D15653" s="142">
        <f>SUM(D15654:D15655)</f>
        <v>0</v>
      </c>
      <c r="E15653" s="142">
        <f>SUM(E15654:E15655)</f>
        <v>0</v>
      </c>
      <c r="F15653" s="142">
        <f t="shared" si="5316"/>
        <v>0</v>
      </c>
      <c r="G15653" s="142">
        <f>SUM(G15654:G15655)</f>
        <v>0</v>
      </c>
      <c r="H15653" s="477">
        <f>SUM(H15654:H15655)</f>
        <v>0</v>
      </c>
      <c r="I15653" s="142">
        <f t="shared" si="5317"/>
        <v>0</v>
      </c>
      <c r="J15653" s="142">
        <f>SUM(J15654:J15655)</f>
        <v>0</v>
      </c>
      <c r="K15653" s="477">
        <f>SUM(K15654:K15655)</f>
        <v>0</v>
      </c>
      <c r="L15653" s="142">
        <f t="shared" si="5318"/>
        <v>0</v>
      </c>
      <c r="M15653" s="142">
        <f>SUM(M15654:M15655)</f>
        <v>0</v>
      </c>
      <c r="N15653" s="477">
        <f>SUM(N15654:N15655)</f>
        <v>0</v>
      </c>
    </row>
    <row r="15654" spans="1:14" customFormat="1" ht="15.75" hidden="1" customHeight="1" thickBot="1" x14ac:dyDescent="0.3">
      <c r="A15654" s="1" t="s">
        <v>0</v>
      </c>
      <c r="B15654" s="5" t="s">
        <v>120</v>
      </c>
      <c r="C15654" s="9">
        <f t="shared" si="5315"/>
        <v>0</v>
      </c>
      <c r="D15654" s="9">
        <v>0</v>
      </c>
      <c r="E15654" s="9">
        <v>0</v>
      </c>
      <c r="F15654" s="9">
        <f t="shared" si="5316"/>
        <v>0</v>
      </c>
      <c r="G15654" s="9">
        <v>0</v>
      </c>
      <c r="H15654" s="467">
        <v>0</v>
      </c>
      <c r="I15654" s="9">
        <f t="shared" si="5317"/>
        <v>0</v>
      </c>
      <c r="J15654" s="9">
        <v>0</v>
      </c>
      <c r="K15654" s="467">
        <v>0</v>
      </c>
      <c r="L15654" s="9">
        <f t="shared" si="5318"/>
        <v>0</v>
      </c>
      <c r="M15654" s="9">
        <v>0</v>
      </c>
      <c r="N15654" s="467">
        <v>0</v>
      </c>
    </row>
    <row r="15655" spans="1:14" customFormat="1" ht="15.75" hidden="1" customHeight="1" thickBot="1" x14ac:dyDescent="0.3">
      <c r="A15655" s="1" t="s">
        <v>0</v>
      </c>
      <c r="B15655" s="5" t="s">
        <v>121</v>
      </c>
      <c r="C15655" s="9">
        <f t="shared" si="5315"/>
        <v>0</v>
      </c>
      <c r="D15655" s="9">
        <v>0</v>
      </c>
      <c r="E15655" s="9">
        <v>0</v>
      </c>
      <c r="F15655" s="9">
        <f t="shared" si="5316"/>
        <v>0</v>
      </c>
      <c r="G15655" s="9">
        <v>0</v>
      </c>
      <c r="H15655" s="467">
        <v>0</v>
      </c>
      <c r="I15655" s="9">
        <f t="shared" si="5317"/>
        <v>0</v>
      </c>
      <c r="J15655" s="9">
        <v>0</v>
      </c>
      <c r="K15655" s="467">
        <v>0</v>
      </c>
      <c r="L15655" s="9">
        <f t="shared" si="5318"/>
        <v>0</v>
      </c>
      <c r="M15655" s="9">
        <v>0</v>
      </c>
      <c r="N15655" s="467">
        <v>0</v>
      </c>
    </row>
    <row r="15656" spans="1:14" customFormat="1" ht="15.75" hidden="1" customHeight="1" thickBot="1" x14ac:dyDescent="0.3">
      <c r="A15656" s="1" t="s">
        <v>0</v>
      </c>
      <c r="B15656" s="4" t="s">
        <v>122</v>
      </c>
      <c r="C15656" s="9">
        <f t="shared" si="5315"/>
        <v>0</v>
      </c>
      <c r="D15656" s="9">
        <f>SUM(D15657:D15658)</f>
        <v>0</v>
      </c>
      <c r="E15656" s="9">
        <f>SUM(E15657:E15658)</f>
        <v>0</v>
      </c>
      <c r="F15656" s="9">
        <f t="shared" si="5316"/>
        <v>0</v>
      </c>
      <c r="G15656" s="9">
        <f>SUM(G15657:G15658)</f>
        <v>0</v>
      </c>
      <c r="H15656" s="467">
        <f>SUM(H15657:H15658)</f>
        <v>0</v>
      </c>
      <c r="I15656" s="9">
        <f t="shared" si="5317"/>
        <v>0</v>
      </c>
      <c r="J15656" s="9">
        <f>SUM(J15657:J15658)</f>
        <v>0</v>
      </c>
      <c r="K15656" s="467">
        <f>SUM(K15657:K15658)</f>
        <v>0</v>
      </c>
      <c r="L15656" s="9">
        <f t="shared" si="5318"/>
        <v>0</v>
      </c>
      <c r="M15656" s="9">
        <f>SUM(M15657:M15658)</f>
        <v>0</v>
      </c>
      <c r="N15656" s="467">
        <f>SUM(N15657:N15658)</f>
        <v>0</v>
      </c>
    </row>
    <row r="15657" spans="1:14" customFormat="1" ht="15.75" hidden="1" customHeight="1" thickBot="1" x14ac:dyDescent="0.3">
      <c r="A15657" s="1" t="s">
        <v>0</v>
      </c>
      <c r="B15657" s="5" t="s">
        <v>120</v>
      </c>
      <c r="C15657" s="9">
        <f t="shared" si="5315"/>
        <v>0</v>
      </c>
      <c r="D15657" s="9">
        <v>0</v>
      </c>
      <c r="E15657" s="9">
        <v>0</v>
      </c>
      <c r="F15657" s="9">
        <f t="shared" si="5316"/>
        <v>0</v>
      </c>
      <c r="G15657" s="9">
        <v>0</v>
      </c>
      <c r="H15657" s="467">
        <v>0</v>
      </c>
      <c r="I15657" s="9">
        <f t="shared" si="5317"/>
        <v>0</v>
      </c>
      <c r="J15657" s="9">
        <v>0</v>
      </c>
      <c r="K15657" s="467">
        <v>0</v>
      </c>
      <c r="L15657" s="9">
        <f t="shared" si="5318"/>
        <v>0</v>
      </c>
      <c r="M15657" s="9">
        <v>0</v>
      </c>
      <c r="N15657" s="467">
        <v>0</v>
      </c>
    </row>
    <row r="15658" spans="1:14" customFormat="1" ht="15.75" hidden="1" customHeight="1" thickBot="1" x14ac:dyDescent="0.3">
      <c r="A15658" s="1" t="s">
        <v>0</v>
      </c>
      <c r="B15658" s="5" t="s">
        <v>121</v>
      </c>
      <c r="C15658" s="9">
        <f t="shared" si="5315"/>
        <v>0</v>
      </c>
      <c r="D15658" s="9">
        <v>0</v>
      </c>
      <c r="E15658" s="9">
        <v>0</v>
      </c>
      <c r="F15658" s="9">
        <f t="shared" si="5316"/>
        <v>0</v>
      </c>
      <c r="G15658" s="9">
        <v>0</v>
      </c>
      <c r="H15658" s="467">
        <v>0</v>
      </c>
      <c r="I15658" s="9">
        <f t="shared" si="5317"/>
        <v>0</v>
      </c>
      <c r="J15658" s="9">
        <v>0</v>
      </c>
      <c r="K15658" s="467">
        <v>0</v>
      </c>
      <c r="L15658" s="9">
        <f t="shared" si="5318"/>
        <v>0</v>
      </c>
      <c r="M15658" s="9">
        <v>0</v>
      </c>
      <c r="N15658" s="467">
        <v>0</v>
      </c>
    </row>
    <row r="15659" spans="1:14" customFormat="1" ht="45.75" hidden="1" customHeight="1" thickBot="1" x14ac:dyDescent="0.3">
      <c r="A15659" s="1" t="s">
        <v>0</v>
      </c>
      <c r="B15659" s="4" t="s">
        <v>123</v>
      </c>
      <c r="C15659" s="9">
        <f t="shared" si="5315"/>
        <v>0</v>
      </c>
      <c r="D15659" s="9">
        <f>SUM(D15660:D15661)</f>
        <v>0</v>
      </c>
      <c r="E15659" s="9">
        <f>SUM(E15660:E15661)</f>
        <v>0</v>
      </c>
      <c r="F15659" s="9">
        <f t="shared" si="5316"/>
        <v>0</v>
      </c>
      <c r="G15659" s="9">
        <f>SUM(G15660:G15661)</f>
        <v>0</v>
      </c>
      <c r="H15659" s="467">
        <f>SUM(H15660:H15661)</f>
        <v>0</v>
      </c>
      <c r="I15659" s="9">
        <f t="shared" si="5317"/>
        <v>0</v>
      </c>
      <c r="J15659" s="9">
        <f>SUM(J15660:J15661)</f>
        <v>0</v>
      </c>
      <c r="K15659" s="467">
        <f>SUM(K15660:K15661)</f>
        <v>0</v>
      </c>
      <c r="L15659" s="9">
        <f t="shared" si="5318"/>
        <v>0</v>
      </c>
      <c r="M15659" s="9">
        <f>SUM(M15660:M15661)</f>
        <v>0</v>
      </c>
      <c r="N15659" s="467">
        <f>SUM(N15660:N15661)</f>
        <v>0</v>
      </c>
    </row>
    <row r="15660" spans="1:14" customFormat="1" ht="15.75" hidden="1" customHeight="1" thickBot="1" x14ac:dyDescent="0.3">
      <c r="A15660" s="1" t="s">
        <v>0</v>
      </c>
      <c r="B15660" s="5" t="s">
        <v>120</v>
      </c>
      <c r="C15660" s="9">
        <f t="shared" si="5315"/>
        <v>0</v>
      </c>
      <c r="D15660" s="9">
        <v>0</v>
      </c>
      <c r="E15660" s="9">
        <v>0</v>
      </c>
      <c r="F15660" s="9">
        <f t="shared" si="5316"/>
        <v>0</v>
      </c>
      <c r="G15660" s="9">
        <v>0</v>
      </c>
      <c r="H15660" s="467">
        <v>0</v>
      </c>
      <c r="I15660" s="9">
        <f t="shared" si="5317"/>
        <v>0</v>
      </c>
      <c r="J15660" s="9">
        <v>0</v>
      </c>
      <c r="K15660" s="467">
        <v>0</v>
      </c>
      <c r="L15660" s="9">
        <f t="shared" si="5318"/>
        <v>0</v>
      </c>
      <c r="M15660" s="9">
        <v>0</v>
      </c>
      <c r="N15660" s="467">
        <v>0</v>
      </c>
    </row>
    <row r="15661" spans="1:14" customFormat="1" ht="15" hidden="1" customHeight="1" x14ac:dyDescent="0.25">
      <c r="A15661" s="133" t="s">
        <v>0</v>
      </c>
      <c r="B15661" s="136" t="s">
        <v>121</v>
      </c>
      <c r="C15661" s="135">
        <f t="shared" si="5315"/>
        <v>0</v>
      </c>
      <c r="D15661" s="135">
        <v>0</v>
      </c>
      <c r="E15661" s="135">
        <v>0</v>
      </c>
      <c r="F15661" s="135">
        <f t="shared" si="5316"/>
        <v>0</v>
      </c>
      <c r="G15661" s="135">
        <v>0</v>
      </c>
      <c r="H15661" s="476">
        <v>0</v>
      </c>
      <c r="I15661" s="135">
        <f t="shared" si="5317"/>
        <v>0</v>
      </c>
      <c r="J15661" s="135">
        <v>0</v>
      </c>
      <c r="K15661" s="476">
        <v>0</v>
      </c>
      <c r="L15661" s="135">
        <f t="shared" si="5318"/>
        <v>0</v>
      </c>
      <c r="M15661" s="135">
        <v>0</v>
      </c>
      <c r="N15661" s="476">
        <v>0</v>
      </c>
    </row>
    <row r="15662" spans="1:14" s="333" customFormat="1" ht="12.75" hidden="1" customHeight="1" x14ac:dyDescent="0.2">
      <c r="A15662" s="334" t="s">
        <v>0</v>
      </c>
      <c r="B15662" s="339" t="s">
        <v>124</v>
      </c>
      <c r="C15662" s="338">
        <f t="shared" si="5315"/>
        <v>0</v>
      </c>
      <c r="D15662" s="338">
        <f>SUM(D15663:D15664)</f>
        <v>0</v>
      </c>
      <c r="E15662" s="338">
        <f>SUM(E15663:E15664)</f>
        <v>0</v>
      </c>
      <c r="F15662" s="338">
        <f t="shared" si="5316"/>
        <v>0</v>
      </c>
      <c r="G15662" s="338">
        <f>SUM(G15663:G15664)</f>
        <v>0</v>
      </c>
      <c r="H15662" s="483">
        <f>SUM(H15663:H15664)</f>
        <v>0</v>
      </c>
      <c r="I15662" s="338">
        <f t="shared" si="5317"/>
        <v>0</v>
      </c>
      <c r="J15662" s="338">
        <f>SUM(J15663:J15664)</f>
        <v>0</v>
      </c>
      <c r="K15662" s="483">
        <f>SUM(K15663:K15664)</f>
        <v>0</v>
      </c>
      <c r="L15662" s="338">
        <f t="shared" si="5318"/>
        <v>0</v>
      </c>
      <c r="M15662" s="338">
        <f>SUM(M15663:M15664)</f>
        <v>0</v>
      </c>
      <c r="N15662" s="483">
        <f>SUM(N15663:N15664)</f>
        <v>0</v>
      </c>
    </row>
    <row r="15663" spans="1:14" customFormat="1" ht="60.75" hidden="1" customHeight="1" thickBot="1" x14ac:dyDescent="0.3">
      <c r="A15663" s="140" t="s">
        <v>0</v>
      </c>
      <c r="B15663" s="147" t="s">
        <v>125</v>
      </c>
      <c r="C15663" s="142">
        <f t="shared" si="5315"/>
        <v>0</v>
      </c>
      <c r="D15663" s="142">
        <v>0</v>
      </c>
      <c r="E15663" s="142">
        <v>0</v>
      </c>
      <c r="F15663" s="142">
        <f t="shared" si="5316"/>
        <v>0</v>
      </c>
      <c r="G15663" s="142">
        <v>0</v>
      </c>
      <c r="H15663" s="477">
        <v>0</v>
      </c>
      <c r="I15663" s="142">
        <f t="shared" si="5317"/>
        <v>0</v>
      </c>
      <c r="J15663" s="142">
        <v>0</v>
      </c>
      <c r="K15663" s="477">
        <v>0</v>
      </c>
      <c r="L15663" s="142">
        <f t="shared" si="5318"/>
        <v>0</v>
      </c>
      <c r="M15663" s="142">
        <v>0</v>
      </c>
      <c r="N15663" s="477">
        <v>0</v>
      </c>
    </row>
    <row r="15664" spans="1:14" customFormat="1" ht="20.25" customHeight="1" thickBot="1" x14ac:dyDescent="0.3">
      <c r="A15664" s="1" t="s">
        <v>0</v>
      </c>
      <c r="B15664" s="4" t="s">
        <v>126</v>
      </c>
      <c r="C15664" s="9">
        <f t="shared" si="5315"/>
        <v>0</v>
      </c>
      <c r="D15664" s="9">
        <f>SUM(D15665,D15684)</f>
        <v>0</v>
      </c>
      <c r="E15664" s="9">
        <f>SUM(E15665,E15684)</f>
        <v>0</v>
      </c>
      <c r="F15664" s="9">
        <f t="shared" si="5316"/>
        <v>0</v>
      </c>
      <c r="G15664" s="9">
        <f>SUM(G15665,G15684)</f>
        <v>0</v>
      </c>
      <c r="H15664" s="467">
        <f>SUM(H15665,H15684)</f>
        <v>0</v>
      </c>
      <c r="I15664" s="9">
        <f t="shared" si="5317"/>
        <v>0</v>
      </c>
      <c r="J15664" s="9">
        <f>SUM(J15665,J15684)</f>
        <v>0</v>
      </c>
      <c r="K15664" s="467">
        <f>SUM(K15665,K15684)</f>
        <v>0</v>
      </c>
      <c r="L15664" s="9">
        <f t="shared" si="5318"/>
        <v>0</v>
      </c>
      <c r="M15664" s="9">
        <f>SUM(M15665,M15684)</f>
        <v>0</v>
      </c>
      <c r="N15664" s="467">
        <f>SUM(N15665,N15684)</f>
        <v>0</v>
      </c>
    </row>
    <row r="15665" spans="1:14" customFormat="1" ht="30.75" customHeight="1" thickTop="1" thickBot="1" x14ac:dyDescent="0.3">
      <c r="A15665" s="1" t="s">
        <v>0</v>
      </c>
      <c r="B15665" s="5" t="s">
        <v>127</v>
      </c>
      <c r="C15665" s="9">
        <f t="shared" si="5315"/>
        <v>0</v>
      </c>
      <c r="D15665" s="9">
        <f>SUM(D15666:D15683)</f>
        <v>0</v>
      </c>
      <c r="E15665" s="9">
        <f>SUM(E15666:E15683)</f>
        <v>0</v>
      </c>
      <c r="F15665" s="9">
        <f t="shared" si="5316"/>
        <v>0</v>
      </c>
      <c r="G15665" s="9">
        <f>SUM(G15666:G15683)</f>
        <v>0</v>
      </c>
      <c r="H15665" s="467">
        <f>SUM(H15666:H15683)</f>
        <v>0</v>
      </c>
      <c r="I15665" s="9">
        <f t="shared" si="5317"/>
        <v>0</v>
      </c>
      <c r="J15665" s="9">
        <f>SUM(J15666:J15683)</f>
        <v>0</v>
      </c>
      <c r="K15665" s="467">
        <f>SUM(K15666:K15683)</f>
        <v>0</v>
      </c>
      <c r="L15665" s="9">
        <f t="shared" si="5318"/>
        <v>0</v>
      </c>
      <c r="M15665" s="9">
        <f>SUM(M15666:M15683)</f>
        <v>0</v>
      </c>
      <c r="N15665" s="467">
        <f>SUM(N15666:N15683)</f>
        <v>0</v>
      </c>
    </row>
    <row r="15666" spans="1:14" customFormat="1" ht="31.5" hidden="1" customHeight="1" thickTop="1" thickBot="1" x14ac:dyDescent="0.3">
      <c r="A15666" s="1" t="s">
        <v>0</v>
      </c>
      <c r="B15666" s="6" t="s">
        <v>128</v>
      </c>
      <c r="C15666" s="9">
        <f t="shared" si="5315"/>
        <v>0</v>
      </c>
      <c r="D15666" s="9">
        <v>0</v>
      </c>
      <c r="E15666" s="9">
        <v>0</v>
      </c>
      <c r="F15666" s="9">
        <f t="shared" si="5316"/>
        <v>0</v>
      </c>
      <c r="G15666" s="9">
        <v>0</v>
      </c>
      <c r="H15666" s="467">
        <v>0</v>
      </c>
      <c r="I15666" s="9">
        <f t="shared" si="5317"/>
        <v>0</v>
      </c>
      <c r="J15666" s="9">
        <v>0</v>
      </c>
      <c r="K15666" s="467">
        <v>0</v>
      </c>
      <c r="L15666" s="9">
        <f t="shared" si="5318"/>
        <v>0</v>
      </c>
      <c r="M15666" s="9">
        <v>0</v>
      </c>
      <c r="N15666" s="467">
        <v>0</v>
      </c>
    </row>
    <row r="15667" spans="1:14" customFormat="1" ht="35.25" hidden="1" customHeight="1" thickTop="1" thickBot="1" x14ac:dyDescent="0.3">
      <c r="A15667" s="1" t="s">
        <v>0</v>
      </c>
      <c r="B15667" s="6" t="s">
        <v>129</v>
      </c>
      <c r="C15667" s="9">
        <f t="shared" si="5315"/>
        <v>0</v>
      </c>
      <c r="D15667" s="9">
        <v>0</v>
      </c>
      <c r="E15667" s="9">
        <v>0</v>
      </c>
      <c r="F15667" s="9">
        <f t="shared" si="5316"/>
        <v>0</v>
      </c>
      <c r="G15667" s="9">
        <v>0</v>
      </c>
      <c r="H15667" s="467">
        <v>0</v>
      </c>
      <c r="I15667" s="9">
        <f t="shared" si="5317"/>
        <v>0</v>
      </c>
      <c r="J15667" s="9">
        <v>0</v>
      </c>
      <c r="K15667" s="467">
        <v>0</v>
      </c>
      <c r="L15667" s="9">
        <f t="shared" si="5318"/>
        <v>0</v>
      </c>
      <c r="M15667" s="9">
        <v>0</v>
      </c>
      <c r="N15667" s="467">
        <v>0</v>
      </c>
    </row>
    <row r="15668" spans="1:14" customFormat="1" ht="29.25" hidden="1" customHeight="1" thickTop="1" thickBot="1" x14ac:dyDescent="0.3">
      <c r="A15668" s="1" t="s">
        <v>0</v>
      </c>
      <c r="B15668" s="6" t="s">
        <v>130</v>
      </c>
      <c r="C15668" s="9">
        <f t="shared" si="5315"/>
        <v>0</v>
      </c>
      <c r="D15668" s="9">
        <v>0</v>
      </c>
      <c r="E15668" s="9">
        <v>0</v>
      </c>
      <c r="F15668" s="9">
        <f t="shared" si="5316"/>
        <v>0</v>
      </c>
      <c r="G15668" s="9">
        <v>0</v>
      </c>
      <c r="H15668" s="467">
        <v>0</v>
      </c>
      <c r="I15668" s="9">
        <f t="shared" si="5317"/>
        <v>0</v>
      </c>
      <c r="J15668" s="9">
        <v>0</v>
      </c>
      <c r="K15668" s="467">
        <v>0</v>
      </c>
      <c r="L15668" s="9">
        <f t="shared" si="5318"/>
        <v>0</v>
      </c>
      <c r="M15668" s="9">
        <v>0</v>
      </c>
      <c r="N15668" s="467">
        <v>0</v>
      </c>
    </row>
    <row r="15669" spans="1:14" customFormat="1" ht="42.75" hidden="1" customHeight="1" thickTop="1" thickBot="1" x14ac:dyDescent="0.3">
      <c r="A15669" s="1" t="s">
        <v>0</v>
      </c>
      <c r="B15669" s="6" t="s">
        <v>131</v>
      </c>
      <c r="C15669" s="9">
        <f t="shared" si="5315"/>
        <v>0</v>
      </c>
      <c r="D15669" s="9">
        <v>0</v>
      </c>
      <c r="E15669" s="9">
        <v>0</v>
      </c>
      <c r="F15669" s="9">
        <f t="shared" si="5316"/>
        <v>0</v>
      </c>
      <c r="G15669" s="9">
        <v>0</v>
      </c>
      <c r="H15669" s="467">
        <v>0</v>
      </c>
      <c r="I15669" s="9">
        <f t="shared" si="5317"/>
        <v>0</v>
      </c>
      <c r="J15669" s="9">
        <v>0</v>
      </c>
      <c r="K15669" s="467">
        <v>0</v>
      </c>
      <c r="L15669" s="9">
        <f t="shared" si="5318"/>
        <v>0</v>
      </c>
      <c r="M15669" s="9">
        <v>0</v>
      </c>
      <c r="N15669" s="467">
        <v>0</v>
      </c>
    </row>
    <row r="15670" spans="1:14" customFormat="1" ht="36.75" hidden="1" customHeight="1" thickTop="1" thickBot="1" x14ac:dyDescent="0.3">
      <c r="A15670" s="1" t="s">
        <v>0</v>
      </c>
      <c r="B15670" s="6" t="s">
        <v>132</v>
      </c>
      <c r="C15670" s="9">
        <f t="shared" si="5315"/>
        <v>0</v>
      </c>
      <c r="D15670" s="9">
        <v>0</v>
      </c>
      <c r="E15670" s="9">
        <v>0</v>
      </c>
      <c r="F15670" s="9">
        <f t="shared" si="5316"/>
        <v>0</v>
      </c>
      <c r="G15670" s="9">
        <v>0</v>
      </c>
      <c r="H15670" s="467">
        <v>0</v>
      </c>
      <c r="I15670" s="9">
        <f t="shared" si="5317"/>
        <v>0</v>
      </c>
      <c r="J15670" s="9">
        <v>0</v>
      </c>
      <c r="K15670" s="467">
        <v>0</v>
      </c>
      <c r="L15670" s="9">
        <f t="shared" si="5318"/>
        <v>0</v>
      </c>
      <c r="M15670" s="9">
        <v>0</v>
      </c>
      <c r="N15670" s="467">
        <v>0</v>
      </c>
    </row>
    <row r="15671" spans="1:14" customFormat="1" ht="43.5" hidden="1" customHeight="1" thickTop="1" thickBot="1" x14ac:dyDescent="0.3">
      <c r="A15671" s="1" t="s">
        <v>0</v>
      </c>
      <c r="B15671" s="6" t="s">
        <v>133</v>
      </c>
      <c r="C15671" s="9">
        <f t="shared" si="5315"/>
        <v>0</v>
      </c>
      <c r="D15671" s="9">
        <v>0</v>
      </c>
      <c r="E15671" s="9">
        <v>0</v>
      </c>
      <c r="F15671" s="9">
        <f t="shared" si="5316"/>
        <v>0</v>
      </c>
      <c r="G15671" s="9">
        <v>0</v>
      </c>
      <c r="H15671" s="467">
        <v>0</v>
      </c>
      <c r="I15671" s="9">
        <f t="shared" si="5317"/>
        <v>0</v>
      </c>
      <c r="J15671" s="9">
        <v>0</v>
      </c>
      <c r="K15671" s="467">
        <v>0</v>
      </c>
      <c r="L15671" s="9">
        <f t="shared" si="5318"/>
        <v>0</v>
      </c>
      <c r="M15671" s="9">
        <v>0</v>
      </c>
      <c r="N15671" s="467">
        <v>0</v>
      </c>
    </row>
    <row r="15672" spans="1:14" customFormat="1" ht="31.5" hidden="1" customHeight="1" thickTop="1" thickBot="1" x14ac:dyDescent="0.3">
      <c r="A15672" s="1" t="s">
        <v>0</v>
      </c>
      <c r="B15672" s="6" t="s">
        <v>134</v>
      </c>
      <c r="C15672" s="9">
        <f t="shared" si="5315"/>
        <v>0</v>
      </c>
      <c r="D15672" s="9">
        <v>0</v>
      </c>
      <c r="E15672" s="9">
        <v>0</v>
      </c>
      <c r="F15672" s="9">
        <f t="shared" si="5316"/>
        <v>0</v>
      </c>
      <c r="G15672" s="9">
        <v>0</v>
      </c>
      <c r="H15672" s="467">
        <v>0</v>
      </c>
      <c r="I15672" s="9">
        <f t="shared" si="5317"/>
        <v>0</v>
      </c>
      <c r="J15672" s="9">
        <v>0</v>
      </c>
      <c r="K15672" s="467">
        <v>0</v>
      </c>
      <c r="L15672" s="9">
        <f t="shared" si="5318"/>
        <v>0</v>
      </c>
      <c r="M15672" s="9">
        <v>0</v>
      </c>
      <c r="N15672" s="467">
        <v>0</v>
      </c>
    </row>
    <row r="15673" spans="1:14" customFormat="1" ht="27.75" hidden="1" customHeight="1" thickTop="1" thickBot="1" x14ac:dyDescent="0.3">
      <c r="A15673" s="1" t="s">
        <v>0</v>
      </c>
      <c r="B15673" s="6" t="s">
        <v>135</v>
      </c>
      <c r="C15673" s="9">
        <f t="shared" si="5315"/>
        <v>0</v>
      </c>
      <c r="D15673" s="9">
        <v>0</v>
      </c>
      <c r="E15673" s="9">
        <v>0</v>
      </c>
      <c r="F15673" s="9">
        <f t="shared" si="5316"/>
        <v>0</v>
      </c>
      <c r="G15673" s="9">
        <v>0</v>
      </c>
      <c r="H15673" s="467">
        <v>0</v>
      </c>
      <c r="I15673" s="9">
        <f t="shared" si="5317"/>
        <v>0</v>
      </c>
      <c r="J15673" s="9">
        <v>0</v>
      </c>
      <c r="K15673" s="467">
        <v>0</v>
      </c>
      <c r="L15673" s="9">
        <f t="shared" si="5318"/>
        <v>0</v>
      </c>
      <c r="M15673" s="9">
        <v>0</v>
      </c>
      <c r="N15673" s="467">
        <v>0</v>
      </c>
    </row>
    <row r="15674" spans="1:14" customFormat="1" ht="30.75" hidden="1" customHeight="1" thickTop="1" thickBot="1" x14ac:dyDescent="0.3">
      <c r="A15674" s="1" t="s">
        <v>0</v>
      </c>
      <c r="B15674" s="6" t="s">
        <v>136</v>
      </c>
      <c r="C15674" s="9">
        <f t="shared" si="5315"/>
        <v>0</v>
      </c>
      <c r="D15674" s="9">
        <v>0</v>
      </c>
      <c r="E15674" s="9">
        <v>0</v>
      </c>
      <c r="F15674" s="9">
        <f t="shared" si="5316"/>
        <v>0</v>
      </c>
      <c r="G15674" s="9">
        <v>0</v>
      </c>
      <c r="H15674" s="467">
        <v>0</v>
      </c>
      <c r="I15674" s="9">
        <f t="shared" si="5317"/>
        <v>0</v>
      </c>
      <c r="J15674" s="9">
        <v>0</v>
      </c>
      <c r="K15674" s="467">
        <v>0</v>
      </c>
      <c r="L15674" s="9">
        <f t="shared" si="5318"/>
        <v>0</v>
      </c>
      <c r="M15674" s="9">
        <v>0</v>
      </c>
      <c r="N15674" s="467">
        <v>0</v>
      </c>
    </row>
    <row r="15675" spans="1:14" customFormat="1" ht="24" hidden="1" customHeight="1" thickTop="1" thickBot="1" x14ac:dyDescent="0.3">
      <c r="A15675" s="1" t="s">
        <v>0</v>
      </c>
      <c r="B15675" s="6" t="s">
        <v>137</v>
      </c>
      <c r="C15675" s="9">
        <f t="shared" si="5315"/>
        <v>0</v>
      </c>
      <c r="D15675" s="9">
        <v>0</v>
      </c>
      <c r="E15675" s="9">
        <v>0</v>
      </c>
      <c r="F15675" s="9">
        <f t="shared" si="5316"/>
        <v>0</v>
      </c>
      <c r="G15675" s="9">
        <v>0</v>
      </c>
      <c r="H15675" s="467">
        <v>0</v>
      </c>
      <c r="I15675" s="9">
        <f t="shared" si="5317"/>
        <v>0</v>
      </c>
      <c r="J15675" s="9">
        <v>0</v>
      </c>
      <c r="K15675" s="467">
        <v>0</v>
      </c>
      <c r="L15675" s="9">
        <f t="shared" si="5318"/>
        <v>0</v>
      </c>
      <c r="M15675" s="9">
        <v>0</v>
      </c>
      <c r="N15675" s="467">
        <v>0</v>
      </c>
    </row>
    <row r="15676" spans="1:14" customFormat="1" ht="22.5" hidden="1" customHeight="1" thickTop="1" thickBot="1" x14ac:dyDescent="0.3">
      <c r="A15676" s="1" t="s">
        <v>0</v>
      </c>
      <c r="B15676" s="6" t="s">
        <v>138</v>
      </c>
      <c r="C15676" s="9">
        <f t="shared" si="5315"/>
        <v>0</v>
      </c>
      <c r="D15676" s="9">
        <v>0</v>
      </c>
      <c r="E15676" s="9">
        <v>0</v>
      </c>
      <c r="F15676" s="9">
        <f t="shared" si="5316"/>
        <v>0</v>
      </c>
      <c r="G15676" s="9">
        <v>0</v>
      </c>
      <c r="H15676" s="467">
        <v>0</v>
      </c>
      <c r="I15676" s="9">
        <f t="shared" si="5317"/>
        <v>0</v>
      </c>
      <c r="J15676" s="9">
        <v>0</v>
      </c>
      <c r="K15676" s="467">
        <v>0</v>
      </c>
      <c r="L15676" s="9">
        <f t="shared" si="5318"/>
        <v>0</v>
      </c>
      <c r="M15676" s="9">
        <v>0</v>
      </c>
      <c r="N15676" s="467">
        <v>0</v>
      </c>
    </row>
    <row r="15677" spans="1:14" customFormat="1" ht="19.5" hidden="1" customHeight="1" thickTop="1" thickBot="1" x14ac:dyDescent="0.3">
      <c r="A15677" s="1" t="s">
        <v>0</v>
      </c>
      <c r="B15677" s="6" t="s">
        <v>139</v>
      </c>
      <c r="C15677" s="9">
        <f t="shared" si="5315"/>
        <v>0</v>
      </c>
      <c r="D15677" s="9">
        <v>0</v>
      </c>
      <c r="E15677" s="9">
        <v>0</v>
      </c>
      <c r="F15677" s="9">
        <f t="shared" si="5316"/>
        <v>0</v>
      </c>
      <c r="G15677" s="9">
        <v>0</v>
      </c>
      <c r="H15677" s="467">
        <v>0</v>
      </c>
      <c r="I15677" s="9">
        <f t="shared" si="5317"/>
        <v>0</v>
      </c>
      <c r="J15677" s="9">
        <v>0</v>
      </c>
      <c r="K15677" s="467">
        <v>0</v>
      </c>
      <c r="L15677" s="9">
        <f t="shared" si="5318"/>
        <v>0</v>
      </c>
      <c r="M15677" s="9">
        <v>0</v>
      </c>
      <c r="N15677" s="467">
        <v>0</v>
      </c>
    </row>
    <row r="15678" spans="1:14" customFormat="1" ht="27.75" hidden="1" customHeight="1" thickTop="1" thickBot="1" x14ac:dyDescent="0.3">
      <c r="A15678" s="1" t="s">
        <v>0</v>
      </c>
      <c r="B15678" s="6" t="s">
        <v>140</v>
      </c>
      <c r="C15678" s="9">
        <f t="shared" si="5315"/>
        <v>0</v>
      </c>
      <c r="D15678" s="9">
        <v>0</v>
      </c>
      <c r="E15678" s="9">
        <v>0</v>
      </c>
      <c r="F15678" s="9">
        <f t="shared" si="5316"/>
        <v>0</v>
      </c>
      <c r="G15678" s="9">
        <v>0</v>
      </c>
      <c r="H15678" s="467">
        <v>0</v>
      </c>
      <c r="I15678" s="9">
        <f t="shared" si="5317"/>
        <v>0</v>
      </c>
      <c r="J15678" s="9">
        <v>0</v>
      </c>
      <c r="K15678" s="467">
        <v>0</v>
      </c>
      <c r="L15678" s="9">
        <f t="shared" si="5318"/>
        <v>0</v>
      </c>
      <c r="M15678" s="9">
        <v>0</v>
      </c>
      <c r="N15678" s="467">
        <v>0</v>
      </c>
    </row>
    <row r="15679" spans="1:14" customFormat="1" ht="29.25" hidden="1" customHeight="1" thickTop="1" thickBot="1" x14ac:dyDescent="0.3">
      <c r="A15679" s="1" t="s">
        <v>0</v>
      </c>
      <c r="B15679" s="6" t="s">
        <v>141</v>
      </c>
      <c r="C15679" s="9">
        <f t="shared" si="5315"/>
        <v>0</v>
      </c>
      <c r="D15679" s="9">
        <v>0</v>
      </c>
      <c r="E15679" s="9">
        <v>0</v>
      </c>
      <c r="F15679" s="9">
        <f t="shared" si="5316"/>
        <v>0</v>
      </c>
      <c r="G15679" s="9">
        <v>0</v>
      </c>
      <c r="H15679" s="467">
        <v>0</v>
      </c>
      <c r="I15679" s="9">
        <f t="shared" si="5317"/>
        <v>0</v>
      </c>
      <c r="J15679" s="9">
        <v>0</v>
      </c>
      <c r="K15679" s="467">
        <v>0</v>
      </c>
      <c r="L15679" s="9">
        <f t="shared" si="5318"/>
        <v>0</v>
      </c>
      <c r="M15679" s="9">
        <v>0</v>
      </c>
      <c r="N15679" s="467">
        <v>0</v>
      </c>
    </row>
    <row r="15680" spans="1:14" customFormat="1" ht="26.25" hidden="1" customHeight="1" thickTop="1" thickBot="1" x14ac:dyDescent="0.3">
      <c r="A15680" s="1" t="s">
        <v>0</v>
      </c>
      <c r="B15680" s="6" t="s">
        <v>142</v>
      </c>
      <c r="C15680" s="9">
        <f t="shared" si="5315"/>
        <v>0</v>
      </c>
      <c r="D15680" s="9">
        <v>0</v>
      </c>
      <c r="E15680" s="9">
        <v>0</v>
      </c>
      <c r="F15680" s="9">
        <f t="shared" si="5316"/>
        <v>0</v>
      </c>
      <c r="G15680" s="9">
        <v>0</v>
      </c>
      <c r="H15680" s="467">
        <v>0</v>
      </c>
      <c r="I15680" s="9">
        <f t="shared" si="5317"/>
        <v>0</v>
      </c>
      <c r="J15680" s="9">
        <v>0</v>
      </c>
      <c r="K15680" s="467">
        <v>0</v>
      </c>
      <c r="L15680" s="9">
        <f t="shared" si="5318"/>
        <v>0</v>
      </c>
      <c r="M15680" s="9">
        <v>0</v>
      </c>
      <c r="N15680" s="467">
        <v>0</v>
      </c>
    </row>
    <row r="15681" spans="1:14" customFormat="1" ht="25.5" hidden="1" customHeight="1" thickTop="1" thickBot="1" x14ac:dyDescent="0.3">
      <c r="A15681" s="1" t="s">
        <v>0</v>
      </c>
      <c r="B15681" s="6" t="s">
        <v>143</v>
      </c>
      <c r="C15681" s="9">
        <f t="shared" si="5315"/>
        <v>0</v>
      </c>
      <c r="D15681" s="9">
        <v>0</v>
      </c>
      <c r="E15681" s="9">
        <v>0</v>
      </c>
      <c r="F15681" s="9">
        <f t="shared" si="5316"/>
        <v>0</v>
      </c>
      <c r="G15681" s="9">
        <v>0</v>
      </c>
      <c r="H15681" s="467">
        <v>0</v>
      </c>
      <c r="I15681" s="9">
        <f t="shared" si="5317"/>
        <v>0</v>
      </c>
      <c r="J15681" s="9">
        <v>0</v>
      </c>
      <c r="K15681" s="467">
        <v>0</v>
      </c>
      <c r="L15681" s="9">
        <f t="shared" si="5318"/>
        <v>0</v>
      </c>
      <c r="M15681" s="9">
        <v>0</v>
      </c>
      <c r="N15681" s="467">
        <v>0</v>
      </c>
    </row>
    <row r="15682" spans="1:14" customFormat="1" ht="26.25" hidden="1" customHeight="1" thickTop="1" thickBot="1" x14ac:dyDescent="0.3">
      <c r="A15682" s="1" t="s">
        <v>0</v>
      </c>
      <c r="B15682" s="6" t="s">
        <v>144</v>
      </c>
      <c r="C15682" s="9">
        <f t="shared" si="5315"/>
        <v>0</v>
      </c>
      <c r="D15682" s="9">
        <v>0</v>
      </c>
      <c r="E15682" s="9">
        <v>0</v>
      </c>
      <c r="F15682" s="9">
        <f t="shared" si="5316"/>
        <v>0</v>
      </c>
      <c r="G15682" s="9">
        <v>0</v>
      </c>
      <c r="H15682" s="467">
        <v>0</v>
      </c>
      <c r="I15682" s="9">
        <f t="shared" si="5317"/>
        <v>0</v>
      </c>
      <c r="J15682" s="9">
        <v>0</v>
      </c>
      <c r="K15682" s="467">
        <v>0</v>
      </c>
      <c r="L15682" s="9">
        <f t="shared" si="5318"/>
        <v>0</v>
      </c>
      <c r="M15682" s="9">
        <v>0</v>
      </c>
      <c r="N15682" s="467">
        <v>0</v>
      </c>
    </row>
    <row r="15683" spans="1:14" customFormat="1" ht="35.25" customHeight="1" thickTop="1" thickBot="1" x14ac:dyDescent="0.3">
      <c r="A15683" s="1" t="s">
        <v>0</v>
      </c>
      <c r="B15683" s="6" t="s">
        <v>145</v>
      </c>
      <c r="C15683" s="9">
        <f t="shared" ref="C15683:C15746" si="5319">SUM(D15683:E15683)</f>
        <v>0</v>
      </c>
      <c r="D15683" s="9">
        <v>0</v>
      </c>
      <c r="E15683" s="9">
        <v>0</v>
      </c>
      <c r="F15683" s="9">
        <f t="shared" ref="F15683:F15746" si="5320">SUM(G15683:H15683)</f>
        <v>0</v>
      </c>
      <c r="G15683" s="9">
        <v>0</v>
      </c>
      <c r="H15683" s="467">
        <v>0</v>
      </c>
      <c r="I15683" s="9">
        <f t="shared" ref="I15683:I15746" si="5321">SUM(J15683:K15683)</f>
        <v>0</v>
      </c>
      <c r="J15683" s="9">
        <v>0</v>
      </c>
      <c r="K15683" s="467">
        <v>0</v>
      </c>
      <c r="L15683" s="9">
        <f t="shared" ref="L15683:L15746" si="5322">SUM(M15683:N15683)</f>
        <v>0</v>
      </c>
      <c r="M15683" s="9">
        <v>0</v>
      </c>
      <c r="N15683" s="467">
        <v>0</v>
      </c>
    </row>
    <row r="15684" spans="1:14" customFormat="1" ht="23.25" customHeight="1" thickTop="1" x14ac:dyDescent="0.25">
      <c r="A15684" s="133" t="s">
        <v>0</v>
      </c>
      <c r="B15684" s="136" t="s">
        <v>146</v>
      </c>
      <c r="C15684" s="135">
        <f t="shared" si="5319"/>
        <v>0</v>
      </c>
      <c r="D15684" s="135">
        <v>0</v>
      </c>
      <c r="E15684" s="135">
        <v>0</v>
      </c>
      <c r="F15684" s="135">
        <f t="shared" si="5320"/>
        <v>0</v>
      </c>
      <c r="G15684" s="135">
        <v>0</v>
      </c>
      <c r="H15684" s="476">
        <v>0</v>
      </c>
      <c r="I15684" s="135">
        <f t="shared" si="5321"/>
        <v>0</v>
      </c>
      <c r="J15684" s="135">
        <v>0</v>
      </c>
      <c r="K15684" s="476">
        <v>0</v>
      </c>
      <c r="L15684" s="135">
        <f t="shared" si="5322"/>
        <v>0</v>
      </c>
      <c r="M15684" s="135">
        <v>0</v>
      </c>
      <c r="N15684" s="476">
        <v>0</v>
      </c>
    </row>
    <row r="15685" spans="1:14" s="333" customFormat="1" ht="23.25" customHeight="1" x14ac:dyDescent="0.2">
      <c r="A15685" s="334" t="s">
        <v>0</v>
      </c>
      <c r="B15685" s="337" t="s">
        <v>147</v>
      </c>
      <c r="C15685" s="338">
        <f t="shared" si="5319"/>
        <v>0</v>
      </c>
      <c r="D15685" s="338">
        <f>SUM(D15686,D15733,D15740:D15741)</f>
        <v>0</v>
      </c>
      <c r="E15685" s="338">
        <f>SUM(E15686,E15733,E15740:E15741)</f>
        <v>0</v>
      </c>
      <c r="F15685" s="338">
        <f t="shared" si="5320"/>
        <v>0</v>
      </c>
      <c r="G15685" s="338">
        <f>SUM(G15686,G15733,G15740:G15741)</f>
        <v>0</v>
      </c>
      <c r="H15685" s="483">
        <f>SUM(H15686,H15733,H15740:H15741)</f>
        <v>0</v>
      </c>
      <c r="I15685" s="338">
        <f t="shared" si="5321"/>
        <v>0</v>
      </c>
      <c r="J15685" s="338">
        <f>SUM(J15686,J15733,J15740:J15741)</f>
        <v>0</v>
      </c>
      <c r="K15685" s="483">
        <f>SUM(K15686,K15733,K15740:K15741)</f>
        <v>0</v>
      </c>
      <c r="L15685" s="338">
        <f t="shared" si="5322"/>
        <v>0</v>
      </c>
      <c r="M15685" s="338">
        <f>SUM(M15686,M15733,M15740:M15741)</f>
        <v>0</v>
      </c>
      <c r="N15685" s="483">
        <f>SUM(N15686,N15733,N15740:N15741)</f>
        <v>0</v>
      </c>
    </row>
    <row r="15686" spans="1:14" customFormat="1" ht="19.5" customHeight="1" thickBot="1" x14ac:dyDescent="0.3">
      <c r="A15686" s="140" t="s">
        <v>0</v>
      </c>
      <c r="B15686" s="149" t="s">
        <v>148</v>
      </c>
      <c r="C15686" s="142">
        <f t="shared" si="5319"/>
        <v>0</v>
      </c>
      <c r="D15686" s="142">
        <f>SUM(D15687,D15699,D15728)</f>
        <v>0</v>
      </c>
      <c r="E15686" s="142">
        <f>SUM(E15687,E15699,E15728)</f>
        <v>0</v>
      </c>
      <c r="F15686" s="142">
        <f t="shared" si="5320"/>
        <v>0</v>
      </c>
      <c r="G15686" s="142">
        <f>SUM(G15687,G15699,G15728)</f>
        <v>0</v>
      </c>
      <c r="H15686" s="477">
        <f>SUM(H15687,H15699,H15728)</f>
        <v>0</v>
      </c>
      <c r="I15686" s="142">
        <f t="shared" si="5321"/>
        <v>0</v>
      </c>
      <c r="J15686" s="142">
        <f>SUM(J15687,J15699,J15728)</f>
        <v>0</v>
      </c>
      <c r="K15686" s="477">
        <f>SUM(K15687,K15699,K15728)</f>
        <v>0</v>
      </c>
      <c r="L15686" s="142">
        <f t="shared" si="5322"/>
        <v>0</v>
      </c>
      <c r="M15686" s="142">
        <f>SUM(M15687,M15699,M15728)</f>
        <v>0</v>
      </c>
      <c r="N15686" s="477">
        <f>SUM(N15687,N15699,N15728)</f>
        <v>0</v>
      </c>
    </row>
    <row r="15687" spans="1:14" customFormat="1" ht="32.25" hidden="1" customHeight="1" thickTop="1" thickBot="1" x14ac:dyDescent="0.3">
      <c r="A15687" s="1" t="s">
        <v>0</v>
      </c>
      <c r="B15687" s="4" t="s">
        <v>149</v>
      </c>
      <c r="C15687" s="9">
        <f t="shared" si="5319"/>
        <v>0</v>
      </c>
      <c r="D15687" s="9">
        <f>SUM(D15688:D15698)</f>
        <v>0</v>
      </c>
      <c r="E15687" s="9">
        <f>SUM(E15688:E15698)</f>
        <v>0</v>
      </c>
      <c r="F15687" s="9">
        <f t="shared" si="5320"/>
        <v>0</v>
      </c>
      <c r="G15687" s="9">
        <f>SUM(G15688:G15698)</f>
        <v>0</v>
      </c>
      <c r="H15687" s="467">
        <f>SUM(H15688:H15698)</f>
        <v>0</v>
      </c>
      <c r="I15687" s="9">
        <f t="shared" si="5321"/>
        <v>0</v>
      </c>
      <c r="J15687" s="9">
        <f>SUM(J15688:J15698)</f>
        <v>0</v>
      </c>
      <c r="K15687" s="467">
        <f>SUM(K15688:K15698)</f>
        <v>0</v>
      </c>
      <c r="L15687" s="9">
        <f t="shared" si="5322"/>
        <v>0</v>
      </c>
      <c r="M15687" s="9">
        <f>SUM(M15688:M15698)</f>
        <v>0</v>
      </c>
      <c r="N15687" s="467">
        <f>SUM(N15688:N15698)</f>
        <v>0</v>
      </c>
    </row>
    <row r="15688" spans="1:14" customFormat="1" ht="9" hidden="1" customHeight="1" thickTop="1" thickBot="1" x14ac:dyDescent="0.3">
      <c r="A15688" s="1" t="s">
        <v>0</v>
      </c>
      <c r="B15688" s="5" t="s">
        <v>150</v>
      </c>
      <c r="C15688" s="9">
        <f t="shared" si="5319"/>
        <v>0</v>
      </c>
      <c r="D15688" s="9">
        <v>0</v>
      </c>
      <c r="E15688" s="9">
        <v>0</v>
      </c>
      <c r="F15688" s="9">
        <f t="shared" si="5320"/>
        <v>0</v>
      </c>
      <c r="G15688" s="9">
        <v>0</v>
      </c>
      <c r="H15688" s="467">
        <v>0</v>
      </c>
      <c r="I15688" s="9">
        <f t="shared" si="5321"/>
        <v>0</v>
      </c>
      <c r="J15688" s="9">
        <v>0</v>
      </c>
      <c r="K15688" s="467">
        <v>0</v>
      </c>
      <c r="L15688" s="9">
        <f t="shared" si="5322"/>
        <v>0</v>
      </c>
      <c r="M15688" s="9">
        <v>0</v>
      </c>
      <c r="N15688" s="467">
        <v>0</v>
      </c>
    </row>
    <row r="15689" spans="1:14" customFormat="1" ht="28.5" hidden="1" customHeight="1" thickTop="1" thickBot="1" x14ac:dyDescent="0.3">
      <c r="A15689" s="1" t="s">
        <v>0</v>
      </c>
      <c r="B15689" s="5" t="s">
        <v>151</v>
      </c>
      <c r="C15689" s="9">
        <f t="shared" si="5319"/>
        <v>0</v>
      </c>
      <c r="D15689" s="9">
        <v>0</v>
      </c>
      <c r="E15689" s="9">
        <v>0</v>
      </c>
      <c r="F15689" s="9">
        <f t="shared" si="5320"/>
        <v>0</v>
      </c>
      <c r="G15689" s="9">
        <v>0</v>
      </c>
      <c r="H15689" s="467">
        <v>0</v>
      </c>
      <c r="I15689" s="9">
        <f t="shared" si="5321"/>
        <v>0</v>
      </c>
      <c r="J15689" s="9">
        <v>0</v>
      </c>
      <c r="K15689" s="467">
        <v>0</v>
      </c>
      <c r="L15689" s="9">
        <f t="shared" si="5322"/>
        <v>0</v>
      </c>
      <c r="M15689" s="9">
        <v>0</v>
      </c>
      <c r="N15689" s="467">
        <v>0</v>
      </c>
    </row>
    <row r="15690" spans="1:14" customFormat="1" ht="32.25" hidden="1" customHeight="1" thickTop="1" thickBot="1" x14ac:dyDescent="0.3">
      <c r="A15690" s="1" t="s">
        <v>0</v>
      </c>
      <c r="B15690" s="5" t="s">
        <v>152</v>
      </c>
      <c r="C15690" s="9">
        <f t="shared" si="5319"/>
        <v>0</v>
      </c>
      <c r="D15690" s="9">
        <v>0</v>
      </c>
      <c r="E15690" s="9">
        <v>0</v>
      </c>
      <c r="F15690" s="9">
        <f t="shared" si="5320"/>
        <v>0</v>
      </c>
      <c r="G15690" s="9">
        <v>0</v>
      </c>
      <c r="H15690" s="467">
        <v>0</v>
      </c>
      <c r="I15690" s="9">
        <f t="shared" si="5321"/>
        <v>0</v>
      </c>
      <c r="J15690" s="9">
        <v>0</v>
      </c>
      <c r="K15690" s="467">
        <v>0</v>
      </c>
      <c r="L15690" s="9">
        <f t="shared" si="5322"/>
        <v>0</v>
      </c>
      <c r="M15690" s="9">
        <v>0</v>
      </c>
      <c r="N15690" s="467">
        <v>0</v>
      </c>
    </row>
    <row r="15691" spans="1:14" customFormat="1" ht="26.25" hidden="1" customHeight="1" thickTop="1" thickBot="1" x14ac:dyDescent="0.3">
      <c r="A15691" s="1" t="s">
        <v>0</v>
      </c>
      <c r="B15691" s="5" t="s">
        <v>153</v>
      </c>
      <c r="C15691" s="9">
        <f t="shared" si="5319"/>
        <v>0</v>
      </c>
      <c r="D15691" s="9">
        <v>0</v>
      </c>
      <c r="E15691" s="9">
        <v>0</v>
      </c>
      <c r="F15691" s="9">
        <f t="shared" si="5320"/>
        <v>0</v>
      </c>
      <c r="G15691" s="9">
        <v>0</v>
      </c>
      <c r="H15691" s="467">
        <v>0</v>
      </c>
      <c r="I15691" s="9">
        <f t="shared" si="5321"/>
        <v>0</v>
      </c>
      <c r="J15691" s="9">
        <v>0</v>
      </c>
      <c r="K15691" s="467">
        <v>0</v>
      </c>
      <c r="L15691" s="9">
        <f t="shared" si="5322"/>
        <v>0</v>
      </c>
      <c r="M15691" s="9">
        <v>0</v>
      </c>
      <c r="N15691" s="467">
        <v>0</v>
      </c>
    </row>
    <row r="15692" spans="1:14" customFormat="1" ht="30.75" hidden="1" customHeight="1" thickTop="1" thickBot="1" x14ac:dyDescent="0.3">
      <c r="A15692" s="1" t="s">
        <v>0</v>
      </c>
      <c r="B15692" s="5" t="s">
        <v>154</v>
      </c>
      <c r="C15692" s="9">
        <f t="shared" si="5319"/>
        <v>0</v>
      </c>
      <c r="D15692" s="9">
        <v>0</v>
      </c>
      <c r="E15692" s="9">
        <v>0</v>
      </c>
      <c r="F15692" s="9">
        <f t="shared" si="5320"/>
        <v>0</v>
      </c>
      <c r="G15692" s="9">
        <v>0</v>
      </c>
      <c r="H15692" s="467">
        <v>0</v>
      </c>
      <c r="I15692" s="9">
        <f t="shared" si="5321"/>
        <v>0</v>
      </c>
      <c r="J15692" s="9">
        <v>0</v>
      </c>
      <c r="K15692" s="467">
        <v>0</v>
      </c>
      <c r="L15692" s="9">
        <f t="shared" si="5322"/>
        <v>0</v>
      </c>
      <c r="M15692" s="9">
        <v>0</v>
      </c>
      <c r="N15692" s="467">
        <v>0</v>
      </c>
    </row>
    <row r="15693" spans="1:14" customFormat="1" ht="30.75" hidden="1" customHeight="1" thickTop="1" thickBot="1" x14ac:dyDescent="0.3">
      <c r="A15693" s="1" t="s">
        <v>0</v>
      </c>
      <c r="B15693" s="5" t="s">
        <v>155</v>
      </c>
      <c r="C15693" s="9">
        <f t="shared" si="5319"/>
        <v>0</v>
      </c>
      <c r="D15693" s="9">
        <v>0</v>
      </c>
      <c r="E15693" s="9">
        <v>0</v>
      </c>
      <c r="F15693" s="9">
        <f t="shared" si="5320"/>
        <v>0</v>
      </c>
      <c r="G15693" s="9">
        <v>0</v>
      </c>
      <c r="H15693" s="467">
        <v>0</v>
      </c>
      <c r="I15693" s="9">
        <f t="shared" si="5321"/>
        <v>0</v>
      </c>
      <c r="J15693" s="9">
        <v>0</v>
      </c>
      <c r="K15693" s="467">
        <v>0</v>
      </c>
      <c r="L15693" s="9">
        <f t="shared" si="5322"/>
        <v>0</v>
      </c>
      <c r="M15693" s="9">
        <v>0</v>
      </c>
      <c r="N15693" s="467">
        <v>0</v>
      </c>
    </row>
    <row r="15694" spans="1:14" customFormat="1" ht="27.75" hidden="1" customHeight="1" thickTop="1" thickBot="1" x14ac:dyDescent="0.3">
      <c r="A15694" s="1" t="s">
        <v>0</v>
      </c>
      <c r="B15694" s="5" t="s">
        <v>156</v>
      </c>
      <c r="C15694" s="9">
        <f t="shared" si="5319"/>
        <v>0</v>
      </c>
      <c r="D15694" s="9">
        <v>0</v>
      </c>
      <c r="E15694" s="9">
        <v>0</v>
      </c>
      <c r="F15694" s="9">
        <f t="shared" si="5320"/>
        <v>0</v>
      </c>
      <c r="G15694" s="9">
        <v>0</v>
      </c>
      <c r="H15694" s="467">
        <v>0</v>
      </c>
      <c r="I15694" s="9">
        <f t="shared" si="5321"/>
        <v>0</v>
      </c>
      <c r="J15694" s="9">
        <v>0</v>
      </c>
      <c r="K15694" s="467">
        <v>0</v>
      </c>
      <c r="L15694" s="9">
        <f t="shared" si="5322"/>
        <v>0</v>
      </c>
      <c r="M15694" s="9">
        <v>0</v>
      </c>
      <c r="N15694" s="467">
        <v>0</v>
      </c>
    </row>
    <row r="15695" spans="1:14" customFormat="1" ht="36.75" hidden="1" customHeight="1" thickTop="1" thickBot="1" x14ac:dyDescent="0.3">
      <c r="A15695" s="1" t="s">
        <v>0</v>
      </c>
      <c r="B15695" s="5" t="s">
        <v>157</v>
      </c>
      <c r="C15695" s="9">
        <f t="shared" si="5319"/>
        <v>0</v>
      </c>
      <c r="D15695" s="9">
        <v>0</v>
      </c>
      <c r="E15695" s="9">
        <v>0</v>
      </c>
      <c r="F15695" s="9">
        <f t="shared" si="5320"/>
        <v>0</v>
      </c>
      <c r="G15695" s="9">
        <v>0</v>
      </c>
      <c r="H15695" s="467">
        <v>0</v>
      </c>
      <c r="I15695" s="9">
        <f t="shared" si="5321"/>
        <v>0</v>
      </c>
      <c r="J15695" s="9">
        <v>0</v>
      </c>
      <c r="K15695" s="467">
        <v>0</v>
      </c>
      <c r="L15695" s="9">
        <f t="shared" si="5322"/>
        <v>0</v>
      </c>
      <c r="M15695" s="9">
        <v>0</v>
      </c>
      <c r="N15695" s="467">
        <v>0</v>
      </c>
    </row>
    <row r="15696" spans="1:14" customFormat="1" ht="34.5" hidden="1" customHeight="1" thickTop="1" thickBot="1" x14ac:dyDescent="0.3">
      <c r="A15696" s="1" t="s">
        <v>0</v>
      </c>
      <c r="B15696" s="5" t="s">
        <v>158</v>
      </c>
      <c r="C15696" s="9">
        <f t="shared" si="5319"/>
        <v>0</v>
      </c>
      <c r="D15696" s="9">
        <v>0</v>
      </c>
      <c r="E15696" s="9">
        <v>0</v>
      </c>
      <c r="F15696" s="9">
        <f t="shared" si="5320"/>
        <v>0</v>
      </c>
      <c r="G15696" s="9">
        <v>0</v>
      </c>
      <c r="H15696" s="467">
        <v>0</v>
      </c>
      <c r="I15696" s="9">
        <f t="shared" si="5321"/>
        <v>0</v>
      </c>
      <c r="J15696" s="9">
        <v>0</v>
      </c>
      <c r="K15696" s="467">
        <v>0</v>
      </c>
      <c r="L15696" s="9">
        <f t="shared" si="5322"/>
        <v>0</v>
      </c>
      <c r="M15696" s="9">
        <v>0</v>
      </c>
      <c r="N15696" s="467">
        <v>0</v>
      </c>
    </row>
    <row r="15697" spans="1:14" customFormat="1" ht="37.5" hidden="1" customHeight="1" thickTop="1" thickBot="1" x14ac:dyDescent="0.3">
      <c r="A15697" s="1" t="s">
        <v>0</v>
      </c>
      <c r="B15697" s="5" t="s">
        <v>159</v>
      </c>
      <c r="C15697" s="9">
        <f t="shared" si="5319"/>
        <v>0</v>
      </c>
      <c r="D15697" s="9">
        <v>0</v>
      </c>
      <c r="E15697" s="9">
        <v>0</v>
      </c>
      <c r="F15697" s="9">
        <f t="shared" si="5320"/>
        <v>0</v>
      </c>
      <c r="G15697" s="9">
        <v>0</v>
      </c>
      <c r="H15697" s="467">
        <v>0</v>
      </c>
      <c r="I15697" s="9">
        <f t="shared" si="5321"/>
        <v>0</v>
      </c>
      <c r="J15697" s="9">
        <v>0</v>
      </c>
      <c r="K15697" s="467">
        <v>0</v>
      </c>
      <c r="L15697" s="9">
        <f t="shared" si="5322"/>
        <v>0</v>
      </c>
      <c r="M15697" s="9">
        <v>0</v>
      </c>
      <c r="N15697" s="467">
        <v>0</v>
      </c>
    </row>
    <row r="15698" spans="1:14" customFormat="1" ht="33.75" hidden="1" customHeight="1" thickTop="1" thickBot="1" x14ac:dyDescent="0.3">
      <c r="A15698" s="1" t="s">
        <v>0</v>
      </c>
      <c r="B15698" s="5" t="s">
        <v>160</v>
      </c>
      <c r="C15698" s="9">
        <f t="shared" si="5319"/>
        <v>0</v>
      </c>
      <c r="D15698" s="9">
        <v>0</v>
      </c>
      <c r="E15698" s="9">
        <v>0</v>
      </c>
      <c r="F15698" s="9">
        <f t="shared" si="5320"/>
        <v>0</v>
      </c>
      <c r="G15698" s="9">
        <v>0</v>
      </c>
      <c r="H15698" s="467">
        <v>0</v>
      </c>
      <c r="I15698" s="9">
        <f t="shared" si="5321"/>
        <v>0</v>
      </c>
      <c r="J15698" s="9">
        <v>0</v>
      </c>
      <c r="K15698" s="467">
        <v>0</v>
      </c>
      <c r="L15698" s="9">
        <f t="shared" si="5322"/>
        <v>0</v>
      </c>
      <c r="M15698" s="9">
        <v>0</v>
      </c>
      <c r="N15698" s="467">
        <v>0</v>
      </c>
    </row>
    <row r="15699" spans="1:14" customFormat="1" ht="37.5" hidden="1" customHeight="1" thickTop="1" thickBot="1" x14ac:dyDescent="0.3">
      <c r="A15699" s="1" t="s">
        <v>0</v>
      </c>
      <c r="B15699" s="4" t="s">
        <v>161</v>
      </c>
      <c r="C15699" s="9">
        <f t="shared" si="5319"/>
        <v>0</v>
      </c>
      <c r="D15699" s="9">
        <f>SUM(D15700,D15707)</f>
        <v>0</v>
      </c>
      <c r="E15699" s="9">
        <f>SUM(E15700,E15707)</f>
        <v>0</v>
      </c>
      <c r="F15699" s="9">
        <f t="shared" si="5320"/>
        <v>0</v>
      </c>
      <c r="G15699" s="9">
        <f>SUM(G15700,G15707)</f>
        <v>0</v>
      </c>
      <c r="H15699" s="467">
        <f>SUM(H15700,H15707)</f>
        <v>0</v>
      </c>
      <c r="I15699" s="9">
        <f t="shared" si="5321"/>
        <v>0</v>
      </c>
      <c r="J15699" s="9">
        <f>SUM(J15700,J15707)</f>
        <v>0</v>
      </c>
      <c r="K15699" s="467">
        <f>SUM(K15700,K15707)</f>
        <v>0</v>
      </c>
      <c r="L15699" s="9">
        <f t="shared" si="5322"/>
        <v>0</v>
      </c>
      <c r="M15699" s="9">
        <f>SUM(M15700,M15707)</f>
        <v>0</v>
      </c>
      <c r="N15699" s="467">
        <f>SUM(N15700,N15707)</f>
        <v>0</v>
      </c>
    </row>
    <row r="15700" spans="1:14" customFormat="1" ht="29.25" hidden="1" customHeight="1" thickTop="1" thickBot="1" x14ac:dyDescent="0.3">
      <c r="A15700" s="1" t="s">
        <v>0</v>
      </c>
      <c r="B15700" s="5" t="s">
        <v>162</v>
      </c>
      <c r="C15700" s="9">
        <f t="shared" si="5319"/>
        <v>0</v>
      </c>
      <c r="D15700" s="9">
        <f>SUM(D15701:D15706)</f>
        <v>0</v>
      </c>
      <c r="E15700" s="9">
        <f>SUM(E15701:E15706)</f>
        <v>0</v>
      </c>
      <c r="F15700" s="9">
        <f t="shared" si="5320"/>
        <v>0</v>
      </c>
      <c r="G15700" s="9">
        <f>SUM(G15701:G15706)</f>
        <v>0</v>
      </c>
      <c r="H15700" s="467">
        <f>SUM(H15701:H15706)</f>
        <v>0</v>
      </c>
      <c r="I15700" s="9">
        <f t="shared" si="5321"/>
        <v>0</v>
      </c>
      <c r="J15700" s="9">
        <f>SUM(J15701:J15706)</f>
        <v>0</v>
      </c>
      <c r="K15700" s="467">
        <f>SUM(K15701:K15706)</f>
        <v>0</v>
      </c>
      <c r="L15700" s="9">
        <f t="shared" si="5322"/>
        <v>0</v>
      </c>
      <c r="M15700" s="9">
        <f>SUM(M15701:M15706)</f>
        <v>0</v>
      </c>
      <c r="N15700" s="467">
        <f>SUM(N15701:N15706)</f>
        <v>0</v>
      </c>
    </row>
    <row r="15701" spans="1:14" customFormat="1" ht="37.5" hidden="1" customHeight="1" thickTop="1" thickBot="1" x14ac:dyDescent="0.3">
      <c r="A15701" s="1" t="s">
        <v>0</v>
      </c>
      <c r="B15701" s="6" t="s">
        <v>163</v>
      </c>
      <c r="C15701" s="9">
        <f t="shared" si="5319"/>
        <v>0</v>
      </c>
      <c r="D15701" s="9">
        <v>0</v>
      </c>
      <c r="E15701" s="9">
        <v>0</v>
      </c>
      <c r="F15701" s="9">
        <f t="shared" si="5320"/>
        <v>0</v>
      </c>
      <c r="G15701" s="9">
        <v>0</v>
      </c>
      <c r="H15701" s="467">
        <v>0</v>
      </c>
      <c r="I15701" s="9">
        <f t="shared" si="5321"/>
        <v>0</v>
      </c>
      <c r="J15701" s="9">
        <v>0</v>
      </c>
      <c r="K15701" s="467">
        <v>0</v>
      </c>
      <c r="L15701" s="9">
        <f t="shared" si="5322"/>
        <v>0</v>
      </c>
      <c r="M15701" s="9">
        <v>0</v>
      </c>
      <c r="N15701" s="467">
        <v>0</v>
      </c>
    </row>
    <row r="15702" spans="1:14" customFormat="1" ht="29.25" hidden="1" customHeight="1" thickTop="1" thickBot="1" x14ac:dyDescent="0.3">
      <c r="A15702" s="1" t="s">
        <v>0</v>
      </c>
      <c r="B15702" s="6" t="s">
        <v>164</v>
      </c>
      <c r="C15702" s="9">
        <f t="shared" si="5319"/>
        <v>0</v>
      </c>
      <c r="D15702" s="9">
        <v>0</v>
      </c>
      <c r="E15702" s="9">
        <v>0</v>
      </c>
      <c r="F15702" s="9">
        <f t="shared" si="5320"/>
        <v>0</v>
      </c>
      <c r="G15702" s="9">
        <v>0</v>
      </c>
      <c r="H15702" s="467">
        <v>0</v>
      </c>
      <c r="I15702" s="9">
        <f t="shared" si="5321"/>
        <v>0</v>
      </c>
      <c r="J15702" s="9">
        <v>0</v>
      </c>
      <c r="K15702" s="467">
        <v>0</v>
      </c>
      <c r="L15702" s="9">
        <f t="shared" si="5322"/>
        <v>0</v>
      </c>
      <c r="M15702" s="9">
        <v>0</v>
      </c>
      <c r="N15702" s="467">
        <v>0</v>
      </c>
    </row>
    <row r="15703" spans="1:14" customFormat="1" ht="34.5" hidden="1" customHeight="1" thickTop="1" thickBot="1" x14ac:dyDescent="0.3">
      <c r="A15703" s="1" t="s">
        <v>0</v>
      </c>
      <c r="B15703" s="6" t="s">
        <v>165</v>
      </c>
      <c r="C15703" s="9">
        <f t="shared" si="5319"/>
        <v>0</v>
      </c>
      <c r="D15703" s="9">
        <v>0</v>
      </c>
      <c r="E15703" s="9">
        <v>0</v>
      </c>
      <c r="F15703" s="9">
        <f t="shared" si="5320"/>
        <v>0</v>
      </c>
      <c r="G15703" s="9">
        <v>0</v>
      </c>
      <c r="H15703" s="467">
        <v>0</v>
      </c>
      <c r="I15703" s="9">
        <f t="shared" si="5321"/>
        <v>0</v>
      </c>
      <c r="J15703" s="9">
        <v>0</v>
      </c>
      <c r="K15703" s="467">
        <v>0</v>
      </c>
      <c r="L15703" s="9">
        <f t="shared" si="5322"/>
        <v>0</v>
      </c>
      <c r="M15703" s="9">
        <v>0</v>
      </c>
      <c r="N15703" s="467">
        <v>0</v>
      </c>
    </row>
    <row r="15704" spans="1:14" customFormat="1" ht="33" hidden="1" customHeight="1" thickTop="1" thickBot="1" x14ac:dyDescent="0.3">
      <c r="A15704" s="1" t="s">
        <v>0</v>
      </c>
      <c r="B15704" s="6" t="s">
        <v>166</v>
      </c>
      <c r="C15704" s="9">
        <f t="shared" si="5319"/>
        <v>0</v>
      </c>
      <c r="D15704" s="9">
        <v>0</v>
      </c>
      <c r="E15704" s="9">
        <v>0</v>
      </c>
      <c r="F15704" s="9">
        <f t="shared" si="5320"/>
        <v>0</v>
      </c>
      <c r="G15704" s="9">
        <v>0</v>
      </c>
      <c r="H15704" s="467">
        <v>0</v>
      </c>
      <c r="I15704" s="9">
        <f t="shared" si="5321"/>
        <v>0</v>
      </c>
      <c r="J15704" s="9">
        <v>0</v>
      </c>
      <c r="K15704" s="467">
        <v>0</v>
      </c>
      <c r="L15704" s="9">
        <f t="shared" si="5322"/>
        <v>0</v>
      </c>
      <c r="M15704" s="9">
        <v>0</v>
      </c>
      <c r="N15704" s="467">
        <v>0</v>
      </c>
    </row>
    <row r="15705" spans="1:14" customFormat="1" ht="40.5" hidden="1" customHeight="1" thickTop="1" thickBot="1" x14ac:dyDescent="0.3">
      <c r="A15705" s="1" t="s">
        <v>0</v>
      </c>
      <c r="B15705" s="6" t="s">
        <v>167</v>
      </c>
      <c r="C15705" s="9">
        <f t="shared" si="5319"/>
        <v>0</v>
      </c>
      <c r="D15705" s="9">
        <v>0</v>
      </c>
      <c r="E15705" s="9">
        <v>0</v>
      </c>
      <c r="F15705" s="9">
        <f t="shared" si="5320"/>
        <v>0</v>
      </c>
      <c r="G15705" s="9">
        <v>0</v>
      </c>
      <c r="H15705" s="467">
        <v>0</v>
      </c>
      <c r="I15705" s="9">
        <f t="shared" si="5321"/>
        <v>0</v>
      </c>
      <c r="J15705" s="9">
        <v>0</v>
      </c>
      <c r="K15705" s="467">
        <v>0</v>
      </c>
      <c r="L15705" s="9">
        <f t="shared" si="5322"/>
        <v>0</v>
      </c>
      <c r="M15705" s="9">
        <v>0</v>
      </c>
      <c r="N15705" s="467">
        <v>0</v>
      </c>
    </row>
    <row r="15706" spans="1:14" customFormat="1" ht="35.25" hidden="1" customHeight="1" thickTop="1" thickBot="1" x14ac:dyDescent="0.3">
      <c r="A15706" s="1" t="s">
        <v>0</v>
      </c>
      <c r="B15706" s="6" t="s">
        <v>168</v>
      </c>
      <c r="C15706" s="9">
        <f t="shared" si="5319"/>
        <v>0</v>
      </c>
      <c r="D15706" s="9">
        <v>0</v>
      </c>
      <c r="E15706" s="9">
        <v>0</v>
      </c>
      <c r="F15706" s="9">
        <f t="shared" si="5320"/>
        <v>0</v>
      </c>
      <c r="G15706" s="9">
        <v>0</v>
      </c>
      <c r="H15706" s="467">
        <v>0</v>
      </c>
      <c r="I15706" s="9">
        <f t="shared" si="5321"/>
        <v>0</v>
      </c>
      <c r="J15706" s="9">
        <v>0</v>
      </c>
      <c r="K15706" s="467">
        <v>0</v>
      </c>
      <c r="L15706" s="9">
        <f t="shared" si="5322"/>
        <v>0</v>
      </c>
      <c r="M15706" s="9">
        <v>0</v>
      </c>
      <c r="N15706" s="467">
        <v>0</v>
      </c>
    </row>
    <row r="15707" spans="1:14" customFormat="1" ht="27" customHeight="1" thickTop="1" thickBot="1" x14ac:dyDescent="0.3">
      <c r="A15707" s="1" t="s">
        <v>0</v>
      </c>
      <c r="B15707" s="5" t="s">
        <v>169</v>
      </c>
      <c r="C15707" s="9">
        <f t="shared" si="5319"/>
        <v>0</v>
      </c>
      <c r="D15707" s="9">
        <f>SUM(D15708:D15727)</f>
        <v>0</v>
      </c>
      <c r="E15707" s="9">
        <f>SUM(E15708:E15727)</f>
        <v>0</v>
      </c>
      <c r="F15707" s="9">
        <f t="shared" si="5320"/>
        <v>0</v>
      </c>
      <c r="G15707" s="9">
        <f>SUM(G15708:G15727)</f>
        <v>0</v>
      </c>
      <c r="H15707" s="467">
        <f>SUM(H15708:H15727)</f>
        <v>0</v>
      </c>
      <c r="I15707" s="9">
        <f t="shared" si="5321"/>
        <v>0</v>
      </c>
      <c r="J15707" s="9">
        <f>SUM(J15708:J15727)</f>
        <v>0</v>
      </c>
      <c r="K15707" s="467">
        <f>SUM(K15708:K15727)</f>
        <v>0</v>
      </c>
      <c r="L15707" s="9">
        <f t="shared" si="5322"/>
        <v>0</v>
      </c>
      <c r="M15707" s="9">
        <f>SUM(M15708:M15727)</f>
        <v>0</v>
      </c>
      <c r="N15707" s="467">
        <f>SUM(N15708:N15727)</f>
        <v>0</v>
      </c>
    </row>
    <row r="15708" spans="1:14" customFormat="1" ht="42.75" hidden="1" customHeight="1" thickTop="1" thickBot="1" x14ac:dyDescent="0.3">
      <c r="A15708" s="1" t="s">
        <v>0</v>
      </c>
      <c r="B15708" s="6" t="s">
        <v>30</v>
      </c>
      <c r="C15708" s="9">
        <f t="shared" si="5319"/>
        <v>0</v>
      </c>
      <c r="D15708" s="9">
        <v>0</v>
      </c>
      <c r="E15708" s="9">
        <v>0</v>
      </c>
      <c r="F15708" s="9">
        <f t="shared" si="5320"/>
        <v>0</v>
      </c>
      <c r="G15708" s="9">
        <v>0</v>
      </c>
      <c r="H15708" s="467">
        <v>0</v>
      </c>
      <c r="I15708" s="9">
        <f t="shared" si="5321"/>
        <v>0</v>
      </c>
      <c r="J15708" s="9">
        <v>0</v>
      </c>
      <c r="K15708" s="467">
        <v>0</v>
      </c>
      <c r="L15708" s="9">
        <f t="shared" si="5322"/>
        <v>0</v>
      </c>
      <c r="M15708" s="9">
        <v>0</v>
      </c>
      <c r="N15708" s="467">
        <v>0</v>
      </c>
    </row>
    <row r="15709" spans="1:14" customFormat="1" ht="36.75" hidden="1" customHeight="1" thickTop="1" thickBot="1" x14ac:dyDescent="0.3">
      <c r="A15709" s="1" t="s">
        <v>0</v>
      </c>
      <c r="B15709" s="6" t="s">
        <v>31</v>
      </c>
      <c r="C15709" s="9">
        <f t="shared" si="5319"/>
        <v>0</v>
      </c>
      <c r="D15709" s="9">
        <v>0</v>
      </c>
      <c r="E15709" s="9">
        <v>0</v>
      </c>
      <c r="F15709" s="9">
        <f t="shared" si="5320"/>
        <v>0</v>
      </c>
      <c r="G15709" s="9">
        <v>0</v>
      </c>
      <c r="H15709" s="467">
        <v>0</v>
      </c>
      <c r="I15709" s="9">
        <f t="shared" si="5321"/>
        <v>0</v>
      </c>
      <c r="J15709" s="9">
        <v>0</v>
      </c>
      <c r="K15709" s="467">
        <v>0</v>
      </c>
      <c r="L15709" s="9">
        <f t="shared" si="5322"/>
        <v>0</v>
      </c>
      <c r="M15709" s="9">
        <v>0</v>
      </c>
      <c r="N15709" s="467">
        <v>0</v>
      </c>
    </row>
    <row r="15710" spans="1:14" customFormat="1" ht="21" customHeight="1" thickTop="1" thickBot="1" x14ac:dyDescent="0.3">
      <c r="A15710" s="1" t="s">
        <v>0</v>
      </c>
      <c r="B15710" s="6" t="s">
        <v>170</v>
      </c>
      <c r="C15710" s="9">
        <f t="shared" si="5319"/>
        <v>0</v>
      </c>
      <c r="D15710" s="9">
        <v>0</v>
      </c>
      <c r="E15710" s="9">
        <v>0</v>
      </c>
      <c r="F15710" s="9">
        <f t="shared" si="5320"/>
        <v>0</v>
      </c>
      <c r="G15710" s="9">
        <v>0</v>
      </c>
      <c r="H15710" s="467">
        <v>0</v>
      </c>
      <c r="I15710" s="9">
        <f t="shared" si="5321"/>
        <v>0</v>
      </c>
      <c r="J15710" s="9">
        <v>0</v>
      </c>
      <c r="K15710" s="467">
        <v>0</v>
      </c>
      <c r="L15710" s="9">
        <f t="shared" si="5322"/>
        <v>0</v>
      </c>
      <c r="M15710" s="9">
        <v>0</v>
      </c>
      <c r="N15710" s="467">
        <v>0</v>
      </c>
    </row>
    <row r="15711" spans="1:14" customFormat="1" ht="31.5" hidden="1" customHeight="1" thickTop="1" thickBot="1" x14ac:dyDescent="0.3">
      <c r="A15711" s="1" t="s">
        <v>0</v>
      </c>
      <c r="B15711" s="6" t="s">
        <v>36</v>
      </c>
      <c r="C15711" s="9">
        <f t="shared" si="5319"/>
        <v>0</v>
      </c>
      <c r="D15711" s="9">
        <v>0</v>
      </c>
      <c r="E15711" s="9">
        <v>0</v>
      </c>
      <c r="F15711" s="9">
        <f t="shared" si="5320"/>
        <v>0</v>
      </c>
      <c r="G15711" s="9">
        <v>0</v>
      </c>
      <c r="H15711" s="467">
        <v>0</v>
      </c>
      <c r="I15711" s="9">
        <f t="shared" si="5321"/>
        <v>0</v>
      </c>
      <c r="J15711" s="9">
        <v>0</v>
      </c>
      <c r="K15711" s="467">
        <v>0</v>
      </c>
      <c r="L15711" s="9">
        <f t="shared" si="5322"/>
        <v>0</v>
      </c>
      <c r="M15711" s="9">
        <v>0</v>
      </c>
      <c r="N15711" s="467">
        <v>0</v>
      </c>
    </row>
    <row r="15712" spans="1:14" customFormat="1" ht="5.25" hidden="1" customHeight="1" thickTop="1" thickBot="1" x14ac:dyDescent="0.3">
      <c r="A15712" s="1" t="s">
        <v>0</v>
      </c>
      <c r="B15712" s="6" t="s">
        <v>171</v>
      </c>
      <c r="C15712" s="9">
        <f t="shared" si="5319"/>
        <v>0</v>
      </c>
      <c r="D15712" s="9">
        <v>0</v>
      </c>
      <c r="E15712" s="9">
        <v>0</v>
      </c>
      <c r="F15712" s="9">
        <f t="shared" si="5320"/>
        <v>0</v>
      </c>
      <c r="G15712" s="9">
        <v>0</v>
      </c>
      <c r="H15712" s="467">
        <v>0</v>
      </c>
      <c r="I15712" s="9">
        <f t="shared" si="5321"/>
        <v>0</v>
      </c>
      <c r="J15712" s="9">
        <v>0</v>
      </c>
      <c r="K15712" s="467">
        <v>0</v>
      </c>
      <c r="L15712" s="9">
        <f t="shared" si="5322"/>
        <v>0</v>
      </c>
      <c r="M15712" s="9">
        <v>0</v>
      </c>
      <c r="N15712" s="467">
        <v>0</v>
      </c>
    </row>
    <row r="15713" spans="1:14" customFormat="1" ht="33.75" hidden="1" customHeight="1" thickTop="1" thickBot="1" x14ac:dyDescent="0.3">
      <c r="A15713" s="1" t="s">
        <v>0</v>
      </c>
      <c r="B15713" s="6" t="s">
        <v>172</v>
      </c>
      <c r="C15713" s="9">
        <f t="shared" si="5319"/>
        <v>0</v>
      </c>
      <c r="D15713" s="9">
        <v>0</v>
      </c>
      <c r="E15713" s="9">
        <v>0</v>
      </c>
      <c r="F15713" s="9">
        <f t="shared" si="5320"/>
        <v>0</v>
      </c>
      <c r="G15713" s="9">
        <v>0</v>
      </c>
      <c r="H15713" s="467">
        <v>0</v>
      </c>
      <c r="I15713" s="9">
        <f t="shared" si="5321"/>
        <v>0</v>
      </c>
      <c r="J15713" s="9">
        <v>0</v>
      </c>
      <c r="K15713" s="467">
        <v>0</v>
      </c>
      <c r="L15713" s="9">
        <f t="shared" si="5322"/>
        <v>0</v>
      </c>
      <c r="M15713" s="9">
        <v>0</v>
      </c>
      <c r="N15713" s="467">
        <v>0</v>
      </c>
    </row>
    <row r="15714" spans="1:14" customFormat="1" ht="41.25" hidden="1" customHeight="1" thickTop="1" thickBot="1" x14ac:dyDescent="0.3">
      <c r="A15714" s="1" t="s">
        <v>0</v>
      </c>
      <c r="B15714" s="6" t="s">
        <v>173</v>
      </c>
      <c r="C15714" s="9">
        <f t="shared" si="5319"/>
        <v>0</v>
      </c>
      <c r="D15714" s="9">
        <v>0</v>
      </c>
      <c r="E15714" s="9">
        <v>0</v>
      </c>
      <c r="F15714" s="9">
        <f t="shared" si="5320"/>
        <v>0</v>
      </c>
      <c r="G15714" s="9">
        <v>0</v>
      </c>
      <c r="H15714" s="467">
        <v>0</v>
      </c>
      <c r="I15714" s="9">
        <f t="shared" si="5321"/>
        <v>0</v>
      </c>
      <c r="J15714" s="9">
        <v>0</v>
      </c>
      <c r="K15714" s="467">
        <v>0</v>
      </c>
      <c r="L15714" s="9">
        <f t="shared" si="5322"/>
        <v>0</v>
      </c>
      <c r="M15714" s="9">
        <v>0</v>
      </c>
      <c r="N15714" s="467">
        <v>0</v>
      </c>
    </row>
    <row r="15715" spans="1:14" customFormat="1" ht="5.25" hidden="1" customHeight="1" thickTop="1" thickBot="1" x14ac:dyDescent="0.3">
      <c r="A15715" s="1" t="s">
        <v>0</v>
      </c>
      <c r="B15715" s="6" t="s">
        <v>174</v>
      </c>
      <c r="C15715" s="9">
        <f t="shared" si="5319"/>
        <v>0</v>
      </c>
      <c r="D15715" s="9">
        <v>0</v>
      </c>
      <c r="E15715" s="9">
        <v>0</v>
      </c>
      <c r="F15715" s="9">
        <f t="shared" si="5320"/>
        <v>0</v>
      </c>
      <c r="G15715" s="9">
        <v>0</v>
      </c>
      <c r="H15715" s="467">
        <v>0</v>
      </c>
      <c r="I15715" s="9">
        <f t="shared" si="5321"/>
        <v>0</v>
      </c>
      <c r="J15715" s="9">
        <v>0</v>
      </c>
      <c r="K15715" s="467">
        <v>0</v>
      </c>
      <c r="L15715" s="9">
        <f t="shared" si="5322"/>
        <v>0</v>
      </c>
      <c r="M15715" s="9">
        <v>0</v>
      </c>
      <c r="N15715" s="467">
        <v>0</v>
      </c>
    </row>
    <row r="15716" spans="1:14" customFormat="1" ht="31.5" hidden="1" customHeight="1" thickTop="1" thickBot="1" x14ac:dyDescent="0.3">
      <c r="A15716" s="1" t="s">
        <v>0</v>
      </c>
      <c r="B15716" s="6" t="s">
        <v>175</v>
      </c>
      <c r="C15716" s="9">
        <f t="shared" si="5319"/>
        <v>0</v>
      </c>
      <c r="D15716" s="9">
        <v>0</v>
      </c>
      <c r="E15716" s="9">
        <v>0</v>
      </c>
      <c r="F15716" s="9">
        <f t="shared" si="5320"/>
        <v>0</v>
      </c>
      <c r="G15716" s="9">
        <v>0</v>
      </c>
      <c r="H15716" s="467">
        <v>0</v>
      </c>
      <c r="I15716" s="9">
        <f t="shared" si="5321"/>
        <v>0</v>
      </c>
      <c r="J15716" s="9">
        <v>0</v>
      </c>
      <c r="K15716" s="467">
        <v>0</v>
      </c>
      <c r="L15716" s="9">
        <f t="shared" si="5322"/>
        <v>0</v>
      </c>
      <c r="M15716" s="9">
        <v>0</v>
      </c>
      <c r="N15716" s="467">
        <v>0</v>
      </c>
    </row>
    <row r="15717" spans="1:14" customFormat="1" ht="30.75" hidden="1" customHeight="1" thickTop="1" thickBot="1" x14ac:dyDescent="0.3">
      <c r="A15717" s="1" t="s">
        <v>0</v>
      </c>
      <c r="B15717" s="6" t="s">
        <v>37</v>
      </c>
      <c r="C15717" s="9">
        <f t="shared" si="5319"/>
        <v>0</v>
      </c>
      <c r="D15717" s="9">
        <v>0</v>
      </c>
      <c r="E15717" s="9">
        <v>0</v>
      </c>
      <c r="F15717" s="9">
        <f t="shared" si="5320"/>
        <v>0</v>
      </c>
      <c r="G15717" s="9">
        <v>0</v>
      </c>
      <c r="H15717" s="467">
        <v>0</v>
      </c>
      <c r="I15717" s="9">
        <f t="shared" si="5321"/>
        <v>0</v>
      </c>
      <c r="J15717" s="9">
        <v>0</v>
      </c>
      <c r="K15717" s="467">
        <v>0</v>
      </c>
      <c r="L15717" s="9">
        <f t="shared" si="5322"/>
        <v>0</v>
      </c>
      <c r="M15717" s="9">
        <v>0</v>
      </c>
      <c r="N15717" s="467">
        <v>0</v>
      </c>
    </row>
    <row r="15718" spans="1:14" customFormat="1" ht="29.25" hidden="1" customHeight="1" thickTop="1" thickBot="1" x14ac:dyDescent="0.3">
      <c r="A15718" s="1" t="s">
        <v>0</v>
      </c>
      <c r="B15718" s="6" t="s">
        <v>38</v>
      </c>
      <c r="C15718" s="9">
        <f t="shared" si="5319"/>
        <v>0</v>
      </c>
      <c r="D15718" s="9">
        <v>0</v>
      </c>
      <c r="E15718" s="9">
        <v>0</v>
      </c>
      <c r="F15718" s="9">
        <f t="shared" si="5320"/>
        <v>0</v>
      </c>
      <c r="G15718" s="9">
        <v>0</v>
      </c>
      <c r="H15718" s="467">
        <v>0</v>
      </c>
      <c r="I15718" s="9">
        <f t="shared" si="5321"/>
        <v>0</v>
      </c>
      <c r="J15718" s="9">
        <v>0</v>
      </c>
      <c r="K15718" s="467">
        <v>0</v>
      </c>
      <c r="L15718" s="9">
        <f t="shared" si="5322"/>
        <v>0</v>
      </c>
      <c r="M15718" s="9">
        <v>0</v>
      </c>
      <c r="N15718" s="467">
        <v>0</v>
      </c>
    </row>
    <row r="15719" spans="1:14" customFormat="1" ht="20.25" hidden="1" customHeight="1" thickTop="1" thickBot="1" x14ac:dyDescent="0.3">
      <c r="A15719" s="1" t="s">
        <v>0</v>
      </c>
      <c r="B15719" s="6" t="s">
        <v>176</v>
      </c>
      <c r="C15719" s="9">
        <f t="shared" si="5319"/>
        <v>0</v>
      </c>
      <c r="D15719" s="9">
        <v>0</v>
      </c>
      <c r="E15719" s="9">
        <v>0</v>
      </c>
      <c r="F15719" s="9">
        <f t="shared" si="5320"/>
        <v>0</v>
      </c>
      <c r="G15719" s="9">
        <v>0</v>
      </c>
      <c r="H15719" s="467">
        <v>0</v>
      </c>
      <c r="I15719" s="9">
        <f t="shared" si="5321"/>
        <v>0</v>
      </c>
      <c r="J15719" s="9">
        <v>0</v>
      </c>
      <c r="K15719" s="467">
        <v>0</v>
      </c>
      <c r="L15719" s="9">
        <f t="shared" si="5322"/>
        <v>0</v>
      </c>
      <c r="M15719" s="9">
        <v>0</v>
      </c>
      <c r="N15719" s="467">
        <v>0</v>
      </c>
    </row>
    <row r="15720" spans="1:14" customFormat="1" ht="28.5" hidden="1" customHeight="1" thickTop="1" thickBot="1" x14ac:dyDescent="0.3">
      <c r="A15720" s="1" t="s">
        <v>0</v>
      </c>
      <c r="B15720" s="6" t="s">
        <v>177</v>
      </c>
      <c r="C15720" s="9">
        <f t="shared" si="5319"/>
        <v>0</v>
      </c>
      <c r="D15720" s="9">
        <v>0</v>
      </c>
      <c r="E15720" s="9">
        <v>0</v>
      </c>
      <c r="F15720" s="9">
        <f t="shared" si="5320"/>
        <v>0</v>
      </c>
      <c r="G15720" s="9">
        <v>0</v>
      </c>
      <c r="H15720" s="467">
        <v>0</v>
      </c>
      <c r="I15720" s="9">
        <f t="shared" si="5321"/>
        <v>0</v>
      </c>
      <c r="J15720" s="9">
        <v>0</v>
      </c>
      <c r="K15720" s="467">
        <v>0</v>
      </c>
      <c r="L15720" s="9">
        <f t="shared" si="5322"/>
        <v>0</v>
      </c>
      <c r="M15720" s="9">
        <v>0</v>
      </c>
      <c r="N15720" s="467">
        <v>0</v>
      </c>
    </row>
    <row r="15721" spans="1:14" customFormat="1" ht="27" hidden="1" customHeight="1" thickTop="1" thickBot="1" x14ac:dyDescent="0.3">
      <c r="A15721" s="1" t="s">
        <v>0</v>
      </c>
      <c r="B15721" s="6" t="s">
        <v>178</v>
      </c>
      <c r="C15721" s="9">
        <f t="shared" si="5319"/>
        <v>0</v>
      </c>
      <c r="D15721" s="9">
        <v>0</v>
      </c>
      <c r="E15721" s="9">
        <v>0</v>
      </c>
      <c r="F15721" s="9">
        <f t="shared" si="5320"/>
        <v>0</v>
      </c>
      <c r="G15721" s="9">
        <v>0</v>
      </c>
      <c r="H15721" s="467">
        <v>0</v>
      </c>
      <c r="I15721" s="9">
        <f t="shared" si="5321"/>
        <v>0</v>
      </c>
      <c r="J15721" s="9">
        <v>0</v>
      </c>
      <c r="K15721" s="467">
        <v>0</v>
      </c>
      <c r="L15721" s="9">
        <f t="shared" si="5322"/>
        <v>0</v>
      </c>
      <c r="M15721" s="9">
        <v>0</v>
      </c>
      <c r="N15721" s="467">
        <v>0</v>
      </c>
    </row>
    <row r="15722" spans="1:14" customFormat="1" ht="30.75" hidden="1" customHeight="1" thickTop="1" thickBot="1" x14ac:dyDescent="0.3">
      <c r="A15722" s="1" t="s">
        <v>0</v>
      </c>
      <c r="B15722" s="6" t="s">
        <v>43</v>
      </c>
      <c r="C15722" s="9">
        <f t="shared" si="5319"/>
        <v>0</v>
      </c>
      <c r="D15722" s="9">
        <v>0</v>
      </c>
      <c r="E15722" s="9">
        <v>0</v>
      </c>
      <c r="F15722" s="9">
        <f t="shared" si="5320"/>
        <v>0</v>
      </c>
      <c r="G15722" s="9">
        <v>0</v>
      </c>
      <c r="H15722" s="467">
        <v>0</v>
      </c>
      <c r="I15722" s="9">
        <f t="shared" si="5321"/>
        <v>0</v>
      </c>
      <c r="J15722" s="9">
        <v>0</v>
      </c>
      <c r="K15722" s="467">
        <v>0</v>
      </c>
      <c r="L15722" s="9">
        <f t="shared" si="5322"/>
        <v>0</v>
      </c>
      <c r="M15722" s="9">
        <v>0</v>
      </c>
      <c r="N15722" s="467">
        <v>0</v>
      </c>
    </row>
    <row r="15723" spans="1:14" customFormat="1" ht="30.75" hidden="1" customHeight="1" thickTop="1" thickBot="1" x14ac:dyDescent="0.3">
      <c r="A15723" s="1" t="s">
        <v>0</v>
      </c>
      <c r="B15723" s="6" t="s">
        <v>179</v>
      </c>
      <c r="C15723" s="9">
        <f t="shared" si="5319"/>
        <v>0</v>
      </c>
      <c r="D15723" s="9">
        <v>0</v>
      </c>
      <c r="E15723" s="9">
        <v>0</v>
      </c>
      <c r="F15723" s="9">
        <f t="shared" si="5320"/>
        <v>0</v>
      </c>
      <c r="G15723" s="9">
        <v>0</v>
      </c>
      <c r="H15723" s="467">
        <v>0</v>
      </c>
      <c r="I15723" s="9">
        <f t="shared" si="5321"/>
        <v>0</v>
      </c>
      <c r="J15723" s="9">
        <v>0</v>
      </c>
      <c r="K15723" s="467">
        <v>0</v>
      </c>
      <c r="L15723" s="9">
        <f t="shared" si="5322"/>
        <v>0</v>
      </c>
      <c r="M15723" s="9">
        <v>0</v>
      </c>
      <c r="N15723" s="467">
        <v>0</v>
      </c>
    </row>
    <row r="15724" spans="1:14" customFormat="1" ht="32.25" hidden="1" customHeight="1" thickTop="1" thickBot="1" x14ac:dyDescent="0.3">
      <c r="A15724" s="1" t="s">
        <v>0</v>
      </c>
      <c r="B15724" s="6" t="s">
        <v>180</v>
      </c>
      <c r="C15724" s="9">
        <f t="shared" si="5319"/>
        <v>0</v>
      </c>
      <c r="D15724" s="9">
        <v>0</v>
      </c>
      <c r="E15724" s="9">
        <v>0</v>
      </c>
      <c r="F15724" s="9">
        <f t="shared" si="5320"/>
        <v>0</v>
      </c>
      <c r="G15724" s="9">
        <v>0</v>
      </c>
      <c r="H15724" s="467">
        <v>0</v>
      </c>
      <c r="I15724" s="9">
        <f t="shared" si="5321"/>
        <v>0</v>
      </c>
      <c r="J15724" s="9">
        <v>0</v>
      </c>
      <c r="K15724" s="467">
        <v>0</v>
      </c>
      <c r="L15724" s="9">
        <f t="shared" si="5322"/>
        <v>0</v>
      </c>
      <c r="M15724" s="9">
        <v>0</v>
      </c>
      <c r="N15724" s="467">
        <v>0</v>
      </c>
    </row>
    <row r="15725" spans="1:14" customFormat="1" ht="24" hidden="1" customHeight="1" thickTop="1" thickBot="1" x14ac:dyDescent="0.3">
      <c r="A15725" s="1" t="s">
        <v>0</v>
      </c>
      <c r="B15725" s="6" t="s">
        <v>181</v>
      </c>
      <c r="C15725" s="9">
        <f t="shared" si="5319"/>
        <v>0</v>
      </c>
      <c r="D15725" s="9">
        <v>0</v>
      </c>
      <c r="E15725" s="9">
        <v>0</v>
      </c>
      <c r="F15725" s="9">
        <f t="shared" si="5320"/>
        <v>0</v>
      </c>
      <c r="G15725" s="9">
        <v>0</v>
      </c>
      <c r="H15725" s="467">
        <v>0</v>
      </c>
      <c r="I15725" s="9">
        <f t="shared" si="5321"/>
        <v>0</v>
      </c>
      <c r="J15725" s="9">
        <v>0</v>
      </c>
      <c r="K15725" s="467">
        <v>0</v>
      </c>
      <c r="L15725" s="9">
        <f t="shared" si="5322"/>
        <v>0</v>
      </c>
      <c r="M15725" s="9">
        <v>0</v>
      </c>
      <c r="N15725" s="467">
        <v>0</v>
      </c>
    </row>
    <row r="15726" spans="1:14" customFormat="1" ht="24" hidden="1" customHeight="1" thickTop="1" thickBot="1" x14ac:dyDescent="0.3">
      <c r="A15726" s="1" t="s">
        <v>0</v>
      </c>
      <c r="B15726" s="6" t="s">
        <v>182</v>
      </c>
      <c r="C15726" s="9">
        <f t="shared" si="5319"/>
        <v>0</v>
      </c>
      <c r="D15726" s="9">
        <v>0</v>
      </c>
      <c r="E15726" s="9">
        <v>0</v>
      </c>
      <c r="F15726" s="9">
        <f t="shared" si="5320"/>
        <v>0</v>
      </c>
      <c r="G15726" s="9">
        <v>0</v>
      </c>
      <c r="H15726" s="467">
        <v>0</v>
      </c>
      <c r="I15726" s="9">
        <f t="shared" si="5321"/>
        <v>0</v>
      </c>
      <c r="J15726" s="9">
        <v>0</v>
      </c>
      <c r="K15726" s="467">
        <v>0</v>
      </c>
      <c r="L15726" s="9">
        <f t="shared" si="5322"/>
        <v>0</v>
      </c>
      <c r="M15726" s="9">
        <v>0</v>
      </c>
      <c r="N15726" s="467">
        <v>0</v>
      </c>
    </row>
    <row r="15727" spans="1:14" customFormat="1" ht="3" hidden="1" customHeight="1" thickTop="1" thickBot="1" x14ac:dyDescent="0.3">
      <c r="A15727" s="1" t="s">
        <v>0</v>
      </c>
      <c r="B15727" s="6" t="s">
        <v>183</v>
      </c>
      <c r="C15727" s="9">
        <f t="shared" si="5319"/>
        <v>0</v>
      </c>
      <c r="D15727" s="9">
        <v>0</v>
      </c>
      <c r="E15727" s="9">
        <v>0</v>
      </c>
      <c r="F15727" s="9">
        <f t="shared" si="5320"/>
        <v>0</v>
      </c>
      <c r="G15727" s="9">
        <v>0</v>
      </c>
      <c r="H15727" s="467">
        <v>0</v>
      </c>
      <c r="I15727" s="9">
        <f t="shared" si="5321"/>
        <v>0</v>
      </c>
      <c r="J15727" s="9">
        <v>0</v>
      </c>
      <c r="K15727" s="467">
        <v>0</v>
      </c>
      <c r="L15727" s="9">
        <f t="shared" si="5322"/>
        <v>0</v>
      </c>
      <c r="M15727" s="9">
        <v>0</v>
      </c>
      <c r="N15727" s="467">
        <v>0</v>
      </c>
    </row>
    <row r="15728" spans="1:14" customFormat="1" ht="21.75" hidden="1" customHeight="1" thickTop="1" thickBot="1" x14ac:dyDescent="0.3">
      <c r="A15728" s="1" t="s">
        <v>0</v>
      </c>
      <c r="B15728" s="4" t="s">
        <v>184</v>
      </c>
      <c r="C15728" s="9">
        <f t="shared" si="5319"/>
        <v>0</v>
      </c>
      <c r="D15728" s="9">
        <f>SUM(D15729:D15730)</f>
        <v>0</v>
      </c>
      <c r="E15728" s="9">
        <f>SUM(E15729:E15730)</f>
        <v>0</v>
      </c>
      <c r="F15728" s="9">
        <f t="shared" si="5320"/>
        <v>0</v>
      </c>
      <c r="G15728" s="9">
        <f>SUM(G15729:G15730)</f>
        <v>0</v>
      </c>
      <c r="H15728" s="467">
        <f>SUM(H15729:H15730)</f>
        <v>0</v>
      </c>
      <c r="I15728" s="9">
        <f t="shared" si="5321"/>
        <v>0</v>
      </c>
      <c r="J15728" s="9">
        <f>SUM(J15729:J15730)</f>
        <v>0</v>
      </c>
      <c r="K15728" s="467">
        <f>SUM(K15729:K15730)</f>
        <v>0</v>
      </c>
      <c r="L15728" s="9">
        <f t="shared" si="5322"/>
        <v>0</v>
      </c>
      <c r="M15728" s="9">
        <f>SUM(M15729:M15730)</f>
        <v>0</v>
      </c>
      <c r="N15728" s="467">
        <f>SUM(N15729:N15730)</f>
        <v>0</v>
      </c>
    </row>
    <row r="15729" spans="1:14" customFormat="1" ht="18.75" hidden="1" customHeight="1" thickTop="1" thickBot="1" x14ac:dyDescent="0.3">
      <c r="A15729" s="1" t="s">
        <v>0</v>
      </c>
      <c r="B15729" s="5" t="s">
        <v>185</v>
      </c>
      <c r="C15729" s="9">
        <f t="shared" si="5319"/>
        <v>0</v>
      </c>
      <c r="D15729" s="9">
        <v>0</v>
      </c>
      <c r="E15729" s="9">
        <v>0</v>
      </c>
      <c r="F15729" s="9">
        <f t="shared" si="5320"/>
        <v>0</v>
      </c>
      <c r="G15729" s="9">
        <v>0</v>
      </c>
      <c r="H15729" s="467">
        <v>0</v>
      </c>
      <c r="I15729" s="9">
        <f t="shared" si="5321"/>
        <v>0</v>
      </c>
      <c r="J15729" s="9">
        <v>0</v>
      </c>
      <c r="K15729" s="467">
        <v>0</v>
      </c>
      <c r="L15729" s="9">
        <f t="shared" si="5322"/>
        <v>0</v>
      </c>
      <c r="M15729" s="9">
        <v>0</v>
      </c>
      <c r="N15729" s="467">
        <v>0</v>
      </c>
    </row>
    <row r="15730" spans="1:14" customFormat="1" ht="22.5" hidden="1" customHeight="1" thickTop="1" thickBot="1" x14ac:dyDescent="0.3">
      <c r="A15730" s="1" t="s">
        <v>0</v>
      </c>
      <c r="B15730" s="5" t="s">
        <v>186</v>
      </c>
      <c r="C15730" s="9">
        <f t="shared" si="5319"/>
        <v>0</v>
      </c>
      <c r="D15730" s="9">
        <f>SUM(D15731:D15732)</f>
        <v>0</v>
      </c>
      <c r="E15730" s="9">
        <f>SUM(E15731:E15732)</f>
        <v>0</v>
      </c>
      <c r="F15730" s="9">
        <f t="shared" si="5320"/>
        <v>0</v>
      </c>
      <c r="G15730" s="9">
        <f>SUM(G15731:G15732)</f>
        <v>0</v>
      </c>
      <c r="H15730" s="467">
        <f>SUM(H15731:H15732)</f>
        <v>0</v>
      </c>
      <c r="I15730" s="9">
        <f t="shared" si="5321"/>
        <v>0</v>
      </c>
      <c r="J15730" s="9">
        <f>SUM(J15731:J15732)</f>
        <v>0</v>
      </c>
      <c r="K15730" s="467">
        <f>SUM(K15731:K15732)</f>
        <v>0</v>
      </c>
      <c r="L15730" s="9">
        <f t="shared" si="5322"/>
        <v>0</v>
      </c>
      <c r="M15730" s="9">
        <f>SUM(M15731:M15732)</f>
        <v>0</v>
      </c>
      <c r="N15730" s="467">
        <f>SUM(N15731:N15732)</f>
        <v>0</v>
      </c>
    </row>
    <row r="15731" spans="1:14" customFormat="1" ht="21" hidden="1" customHeight="1" thickTop="1" thickBot="1" x14ac:dyDescent="0.3">
      <c r="A15731" s="1" t="s">
        <v>0</v>
      </c>
      <c r="B15731" s="6" t="s">
        <v>187</v>
      </c>
      <c r="C15731" s="9">
        <f t="shared" si="5319"/>
        <v>0</v>
      </c>
      <c r="D15731" s="9">
        <v>0</v>
      </c>
      <c r="E15731" s="9">
        <v>0</v>
      </c>
      <c r="F15731" s="9">
        <f t="shared" si="5320"/>
        <v>0</v>
      </c>
      <c r="G15731" s="9">
        <v>0</v>
      </c>
      <c r="H15731" s="467">
        <v>0</v>
      </c>
      <c r="I15731" s="9">
        <f t="shared" si="5321"/>
        <v>0</v>
      </c>
      <c r="J15731" s="9">
        <v>0</v>
      </c>
      <c r="K15731" s="467">
        <v>0</v>
      </c>
      <c r="L15731" s="9">
        <f t="shared" si="5322"/>
        <v>0</v>
      </c>
      <c r="M15731" s="9">
        <v>0</v>
      </c>
      <c r="N15731" s="467">
        <v>0</v>
      </c>
    </row>
    <row r="15732" spans="1:14" customFormat="1" ht="26.25" hidden="1" customHeight="1" thickTop="1" thickBot="1" x14ac:dyDescent="0.3">
      <c r="A15732" s="1" t="s">
        <v>0</v>
      </c>
      <c r="B15732" s="6" t="s">
        <v>188</v>
      </c>
      <c r="C15732" s="9">
        <f t="shared" si="5319"/>
        <v>0</v>
      </c>
      <c r="D15732" s="9">
        <v>0</v>
      </c>
      <c r="E15732" s="9">
        <v>0</v>
      </c>
      <c r="F15732" s="9">
        <f t="shared" si="5320"/>
        <v>0</v>
      </c>
      <c r="G15732" s="9">
        <v>0</v>
      </c>
      <c r="H15732" s="467">
        <v>0</v>
      </c>
      <c r="I15732" s="9">
        <f t="shared" si="5321"/>
        <v>0</v>
      </c>
      <c r="J15732" s="9">
        <v>0</v>
      </c>
      <c r="K15732" s="467">
        <v>0</v>
      </c>
      <c r="L15732" s="9">
        <f t="shared" si="5322"/>
        <v>0</v>
      </c>
      <c r="M15732" s="9">
        <v>0</v>
      </c>
      <c r="N15732" s="467">
        <v>0</v>
      </c>
    </row>
    <row r="15733" spans="1:14" customFormat="1" ht="27" hidden="1" customHeight="1" thickTop="1" thickBot="1" x14ac:dyDescent="0.3">
      <c r="A15733" s="1" t="s">
        <v>0</v>
      </c>
      <c r="B15733" s="3" t="s">
        <v>189</v>
      </c>
      <c r="C15733" s="9">
        <f t="shared" si="5319"/>
        <v>0</v>
      </c>
      <c r="D15733" s="9">
        <f>SUM(D15734:D15735)</f>
        <v>0</v>
      </c>
      <c r="E15733" s="9">
        <f>SUM(E15734:E15735)</f>
        <v>0</v>
      </c>
      <c r="F15733" s="9">
        <f t="shared" si="5320"/>
        <v>0</v>
      </c>
      <c r="G15733" s="9">
        <f>SUM(G15734:G15735)</f>
        <v>0</v>
      </c>
      <c r="H15733" s="467">
        <f>SUM(H15734:H15735)</f>
        <v>0</v>
      </c>
      <c r="I15733" s="9">
        <f t="shared" si="5321"/>
        <v>0</v>
      </c>
      <c r="J15733" s="9">
        <f>SUM(J15734:J15735)</f>
        <v>0</v>
      </c>
      <c r="K15733" s="467">
        <f>SUM(K15734:K15735)</f>
        <v>0</v>
      </c>
      <c r="L15733" s="9">
        <f t="shared" si="5322"/>
        <v>0</v>
      </c>
      <c r="M15733" s="9">
        <f>SUM(M15734:M15735)</f>
        <v>0</v>
      </c>
      <c r="N15733" s="467">
        <f>SUM(N15734:N15735)</f>
        <v>0</v>
      </c>
    </row>
    <row r="15734" spans="1:14" customFormat="1" ht="24" hidden="1" customHeight="1" thickTop="1" thickBot="1" x14ac:dyDescent="0.3">
      <c r="A15734" s="1" t="s">
        <v>0</v>
      </c>
      <c r="B15734" s="4" t="s">
        <v>190</v>
      </c>
      <c r="C15734" s="9">
        <f t="shared" si="5319"/>
        <v>0</v>
      </c>
      <c r="D15734" s="9">
        <v>0</v>
      </c>
      <c r="E15734" s="9">
        <v>0</v>
      </c>
      <c r="F15734" s="9">
        <f t="shared" si="5320"/>
        <v>0</v>
      </c>
      <c r="G15734" s="9">
        <v>0</v>
      </c>
      <c r="H15734" s="467">
        <v>0</v>
      </c>
      <c r="I15734" s="9">
        <f t="shared" si="5321"/>
        <v>0</v>
      </c>
      <c r="J15734" s="9">
        <v>0</v>
      </c>
      <c r="K15734" s="467">
        <v>0</v>
      </c>
      <c r="L15734" s="9">
        <f t="shared" si="5322"/>
        <v>0</v>
      </c>
      <c r="M15734" s="9">
        <v>0</v>
      </c>
      <c r="N15734" s="467">
        <v>0</v>
      </c>
    </row>
    <row r="15735" spans="1:14" customFormat="1" ht="19.5" hidden="1" customHeight="1" thickTop="1" thickBot="1" x14ac:dyDescent="0.3">
      <c r="A15735" s="1" t="s">
        <v>0</v>
      </c>
      <c r="B15735" s="4" t="s">
        <v>191</v>
      </c>
      <c r="C15735" s="9">
        <f t="shared" si="5319"/>
        <v>0</v>
      </c>
      <c r="D15735" s="9">
        <f>SUM(D15736:D15739)</f>
        <v>0</v>
      </c>
      <c r="E15735" s="9">
        <f>SUM(E15736:E15739)</f>
        <v>0</v>
      </c>
      <c r="F15735" s="9">
        <f t="shared" si="5320"/>
        <v>0</v>
      </c>
      <c r="G15735" s="9">
        <f>SUM(G15736:G15739)</f>
        <v>0</v>
      </c>
      <c r="H15735" s="467">
        <f>SUM(H15736:H15739)</f>
        <v>0</v>
      </c>
      <c r="I15735" s="9">
        <f t="shared" si="5321"/>
        <v>0</v>
      </c>
      <c r="J15735" s="9">
        <f>SUM(J15736:J15739)</f>
        <v>0</v>
      </c>
      <c r="K15735" s="467">
        <f>SUM(K15736:K15739)</f>
        <v>0</v>
      </c>
      <c r="L15735" s="9">
        <f t="shared" si="5322"/>
        <v>0</v>
      </c>
      <c r="M15735" s="9">
        <f>SUM(M15736:M15739)</f>
        <v>0</v>
      </c>
      <c r="N15735" s="467">
        <f>SUM(N15736:N15739)</f>
        <v>0</v>
      </c>
    </row>
    <row r="15736" spans="1:14" customFormat="1" ht="20.25" hidden="1" customHeight="1" thickTop="1" thickBot="1" x14ac:dyDescent="0.3">
      <c r="A15736" s="1" t="s">
        <v>0</v>
      </c>
      <c r="B15736" s="5" t="s">
        <v>192</v>
      </c>
      <c r="C15736" s="9">
        <f t="shared" si="5319"/>
        <v>0</v>
      </c>
      <c r="D15736" s="9">
        <v>0</v>
      </c>
      <c r="E15736" s="9">
        <v>0</v>
      </c>
      <c r="F15736" s="9">
        <f t="shared" si="5320"/>
        <v>0</v>
      </c>
      <c r="G15736" s="9">
        <v>0</v>
      </c>
      <c r="H15736" s="467">
        <v>0</v>
      </c>
      <c r="I15736" s="9">
        <f t="shared" si="5321"/>
        <v>0</v>
      </c>
      <c r="J15736" s="9">
        <v>0</v>
      </c>
      <c r="K15736" s="467">
        <v>0</v>
      </c>
      <c r="L15736" s="9">
        <f t="shared" si="5322"/>
        <v>0</v>
      </c>
      <c r="M15736" s="9">
        <v>0</v>
      </c>
      <c r="N15736" s="467">
        <v>0</v>
      </c>
    </row>
    <row r="15737" spans="1:14" customFormat="1" ht="25.5" hidden="1" customHeight="1" thickTop="1" thickBot="1" x14ac:dyDescent="0.3">
      <c r="A15737" s="1" t="s">
        <v>0</v>
      </c>
      <c r="B15737" s="5" t="s">
        <v>193</v>
      </c>
      <c r="C15737" s="9">
        <f t="shared" si="5319"/>
        <v>0</v>
      </c>
      <c r="D15737" s="9">
        <v>0</v>
      </c>
      <c r="E15737" s="9">
        <v>0</v>
      </c>
      <c r="F15737" s="9">
        <f t="shared" si="5320"/>
        <v>0</v>
      </c>
      <c r="G15737" s="9">
        <v>0</v>
      </c>
      <c r="H15737" s="467">
        <v>0</v>
      </c>
      <c r="I15737" s="9">
        <f t="shared" si="5321"/>
        <v>0</v>
      </c>
      <c r="J15737" s="9">
        <v>0</v>
      </c>
      <c r="K15737" s="467">
        <v>0</v>
      </c>
      <c r="L15737" s="9">
        <f t="shared" si="5322"/>
        <v>0</v>
      </c>
      <c r="M15737" s="9">
        <v>0</v>
      </c>
      <c r="N15737" s="467">
        <v>0</v>
      </c>
    </row>
    <row r="15738" spans="1:14" customFormat="1" ht="21" hidden="1" customHeight="1" thickTop="1" thickBot="1" x14ac:dyDescent="0.3">
      <c r="A15738" s="1" t="s">
        <v>0</v>
      </c>
      <c r="B15738" s="5" t="s">
        <v>194</v>
      </c>
      <c r="C15738" s="9">
        <f t="shared" si="5319"/>
        <v>0</v>
      </c>
      <c r="D15738" s="9">
        <v>0</v>
      </c>
      <c r="E15738" s="9">
        <v>0</v>
      </c>
      <c r="F15738" s="9">
        <f t="shared" si="5320"/>
        <v>0</v>
      </c>
      <c r="G15738" s="9">
        <v>0</v>
      </c>
      <c r="H15738" s="467">
        <v>0</v>
      </c>
      <c r="I15738" s="9">
        <f t="shared" si="5321"/>
        <v>0</v>
      </c>
      <c r="J15738" s="9">
        <v>0</v>
      </c>
      <c r="K15738" s="467">
        <v>0</v>
      </c>
      <c r="L15738" s="9">
        <f t="shared" si="5322"/>
        <v>0</v>
      </c>
      <c r="M15738" s="9">
        <v>0</v>
      </c>
      <c r="N15738" s="467">
        <v>0</v>
      </c>
    </row>
    <row r="15739" spans="1:14" customFormat="1" ht="27" hidden="1" customHeight="1" thickTop="1" thickBot="1" x14ac:dyDescent="0.3">
      <c r="A15739" s="1" t="s">
        <v>0</v>
      </c>
      <c r="B15739" s="5" t="s">
        <v>195</v>
      </c>
      <c r="C15739" s="9">
        <f t="shared" si="5319"/>
        <v>0</v>
      </c>
      <c r="D15739" s="9">
        <v>0</v>
      </c>
      <c r="E15739" s="9">
        <v>0</v>
      </c>
      <c r="F15739" s="9">
        <f t="shared" si="5320"/>
        <v>0</v>
      </c>
      <c r="G15739" s="9">
        <v>0</v>
      </c>
      <c r="H15739" s="467">
        <v>0</v>
      </c>
      <c r="I15739" s="9">
        <f t="shared" si="5321"/>
        <v>0</v>
      </c>
      <c r="J15739" s="9">
        <v>0</v>
      </c>
      <c r="K15739" s="467">
        <v>0</v>
      </c>
      <c r="L15739" s="9">
        <f t="shared" si="5322"/>
        <v>0</v>
      </c>
      <c r="M15739" s="9">
        <v>0</v>
      </c>
      <c r="N15739" s="467">
        <v>0</v>
      </c>
    </row>
    <row r="15740" spans="1:14" customFormat="1" ht="24.75" hidden="1" customHeight="1" thickTop="1" thickBot="1" x14ac:dyDescent="0.3">
      <c r="A15740" s="1" t="s">
        <v>0</v>
      </c>
      <c r="B15740" s="3" t="s">
        <v>196</v>
      </c>
      <c r="C15740" s="9">
        <f t="shared" si="5319"/>
        <v>0</v>
      </c>
      <c r="D15740" s="9">
        <v>0</v>
      </c>
      <c r="E15740" s="9">
        <v>0</v>
      </c>
      <c r="F15740" s="9">
        <f t="shared" si="5320"/>
        <v>0</v>
      </c>
      <c r="G15740" s="9">
        <v>0</v>
      </c>
      <c r="H15740" s="467">
        <v>0</v>
      </c>
      <c r="I15740" s="9">
        <f t="shared" si="5321"/>
        <v>0</v>
      </c>
      <c r="J15740" s="9">
        <v>0</v>
      </c>
      <c r="K15740" s="467">
        <v>0</v>
      </c>
      <c r="L15740" s="9">
        <f t="shared" si="5322"/>
        <v>0</v>
      </c>
      <c r="M15740" s="9">
        <v>0</v>
      </c>
      <c r="N15740" s="467">
        <v>0</v>
      </c>
    </row>
    <row r="15741" spans="1:14" customFormat="1" ht="17.25" hidden="1" customHeight="1" thickTop="1" thickBot="1" x14ac:dyDescent="0.3">
      <c r="A15741" s="1" t="s">
        <v>0</v>
      </c>
      <c r="B15741" s="3" t="s">
        <v>197</v>
      </c>
      <c r="C15741" s="9">
        <f t="shared" si="5319"/>
        <v>0</v>
      </c>
      <c r="D15741" s="9">
        <f>SUM(D15742:D15744,D15747)</f>
        <v>0</v>
      </c>
      <c r="E15741" s="9">
        <f>SUM(E15742:E15744,E15747)</f>
        <v>0</v>
      </c>
      <c r="F15741" s="9">
        <f t="shared" si="5320"/>
        <v>0</v>
      </c>
      <c r="G15741" s="9">
        <f>SUM(G15742:G15744,G15747)</f>
        <v>0</v>
      </c>
      <c r="H15741" s="467">
        <f>SUM(H15742:H15744,H15747)</f>
        <v>0</v>
      </c>
      <c r="I15741" s="9">
        <f t="shared" si="5321"/>
        <v>0</v>
      </c>
      <c r="J15741" s="9">
        <f>SUM(J15742:J15744,J15747)</f>
        <v>0</v>
      </c>
      <c r="K15741" s="467">
        <f>SUM(K15742:K15744,K15747)</f>
        <v>0</v>
      </c>
      <c r="L15741" s="9">
        <f t="shared" si="5322"/>
        <v>0</v>
      </c>
      <c r="M15741" s="9">
        <f>SUM(M15742:M15744,M15747)</f>
        <v>0</v>
      </c>
      <c r="N15741" s="467">
        <f>SUM(N15742:N15744,N15747)</f>
        <v>0</v>
      </c>
    </row>
    <row r="15742" spans="1:14" customFormat="1" ht="5.25" hidden="1" customHeight="1" thickTop="1" thickBot="1" x14ac:dyDescent="0.3">
      <c r="A15742" s="1" t="s">
        <v>0</v>
      </c>
      <c r="B15742" s="4" t="s">
        <v>198</v>
      </c>
      <c r="C15742" s="9">
        <f t="shared" si="5319"/>
        <v>0</v>
      </c>
      <c r="D15742" s="9">
        <v>0</v>
      </c>
      <c r="E15742" s="9">
        <v>0</v>
      </c>
      <c r="F15742" s="9">
        <f t="shared" si="5320"/>
        <v>0</v>
      </c>
      <c r="G15742" s="9">
        <v>0</v>
      </c>
      <c r="H15742" s="467">
        <v>0</v>
      </c>
      <c r="I15742" s="9">
        <f t="shared" si="5321"/>
        <v>0</v>
      </c>
      <c r="J15742" s="9">
        <v>0</v>
      </c>
      <c r="K15742" s="467">
        <v>0</v>
      </c>
      <c r="L15742" s="9">
        <f t="shared" si="5322"/>
        <v>0</v>
      </c>
      <c r="M15742" s="9">
        <v>0</v>
      </c>
      <c r="N15742" s="467">
        <v>0</v>
      </c>
    </row>
    <row r="15743" spans="1:14" customFormat="1" ht="25.5" hidden="1" customHeight="1" thickTop="1" thickBot="1" x14ac:dyDescent="0.3">
      <c r="A15743" s="1" t="s">
        <v>0</v>
      </c>
      <c r="B15743" s="4" t="s">
        <v>199</v>
      </c>
      <c r="C15743" s="9">
        <f t="shared" si="5319"/>
        <v>0</v>
      </c>
      <c r="D15743" s="9">
        <v>0</v>
      </c>
      <c r="E15743" s="9">
        <v>0</v>
      </c>
      <c r="F15743" s="9">
        <f t="shared" si="5320"/>
        <v>0</v>
      </c>
      <c r="G15743" s="9">
        <v>0</v>
      </c>
      <c r="H15743" s="467">
        <v>0</v>
      </c>
      <c r="I15743" s="9">
        <f t="shared" si="5321"/>
        <v>0</v>
      </c>
      <c r="J15743" s="9">
        <v>0</v>
      </c>
      <c r="K15743" s="467">
        <v>0</v>
      </c>
      <c r="L15743" s="9">
        <f t="shared" si="5322"/>
        <v>0</v>
      </c>
      <c r="M15743" s="9">
        <v>0</v>
      </c>
      <c r="N15743" s="467">
        <v>0</v>
      </c>
    </row>
    <row r="15744" spans="1:14" customFormat="1" ht="27" hidden="1" customHeight="1" thickTop="1" thickBot="1" x14ac:dyDescent="0.3">
      <c r="A15744" s="1" t="s">
        <v>0</v>
      </c>
      <c r="B15744" s="4" t="s">
        <v>200</v>
      </c>
      <c r="C15744" s="9">
        <f t="shared" si="5319"/>
        <v>0</v>
      </c>
      <c r="D15744" s="9">
        <f>SUM(D15745:D15746)</f>
        <v>0</v>
      </c>
      <c r="E15744" s="9">
        <f>SUM(E15745:E15746)</f>
        <v>0</v>
      </c>
      <c r="F15744" s="9">
        <f t="shared" si="5320"/>
        <v>0</v>
      </c>
      <c r="G15744" s="9">
        <f>SUM(G15745:G15746)</f>
        <v>0</v>
      </c>
      <c r="H15744" s="467">
        <f>SUM(H15745:H15746)</f>
        <v>0</v>
      </c>
      <c r="I15744" s="9">
        <f t="shared" si="5321"/>
        <v>0</v>
      </c>
      <c r="J15744" s="9">
        <f>SUM(J15745:J15746)</f>
        <v>0</v>
      </c>
      <c r="K15744" s="467">
        <f>SUM(K15745:K15746)</f>
        <v>0</v>
      </c>
      <c r="L15744" s="9">
        <f t="shared" si="5322"/>
        <v>0</v>
      </c>
      <c r="M15744" s="9">
        <f>SUM(M15745:M15746)</f>
        <v>0</v>
      </c>
      <c r="N15744" s="467">
        <f>SUM(N15745:N15746)</f>
        <v>0</v>
      </c>
    </row>
    <row r="15745" spans="1:14" customFormat="1" ht="27.75" hidden="1" customHeight="1" thickTop="1" thickBot="1" x14ac:dyDescent="0.3">
      <c r="A15745" s="1" t="s">
        <v>0</v>
      </c>
      <c r="B15745" s="5" t="s">
        <v>201</v>
      </c>
      <c r="C15745" s="9">
        <f t="shared" si="5319"/>
        <v>0</v>
      </c>
      <c r="D15745" s="9">
        <v>0</v>
      </c>
      <c r="E15745" s="9">
        <v>0</v>
      </c>
      <c r="F15745" s="9">
        <f t="shared" si="5320"/>
        <v>0</v>
      </c>
      <c r="G15745" s="9">
        <v>0</v>
      </c>
      <c r="H15745" s="467">
        <v>0</v>
      </c>
      <c r="I15745" s="9">
        <f t="shared" si="5321"/>
        <v>0</v>
      </c>
      <c r="J15745" s="9">
        <v>0</v>
      </c>
      <c r="K15745" s="467">
        <v>0</v>
      </c>
      <c r="L15745" s="9">
        <f t="shared" si="5322"/>
        <v>0</v>
      </c>
      <c r="M15745" s="9">
        <v>0</v>
      </c>
      <c r="N15745" s="467">
        <v>0</v>
      </c>
    </row>
    <row r="15746" spans="1:14" customFormat="1" ht="27" hidden="1" customHeight="1" thickTop="1" thickBot="1" x14ac:dyDescent="0.3">
      <c r="A15746" s="1" t="s">
        <v>0</v>
      </c>
      <c r="B15746" s="5" t="s">
        <v>202</v>
      </c>
      <c r="C15746" s="9">
        <f t="shared" si="5319"/>
        <v>0</v>
      </c>
      <c r="D15746" s="9">
        <v>0</v>
      </c>
      <c r="E15746" s="9">
        <v>0</v>
      </c>
      <c r="F15746" s="9">
        <f t="shared" si="5320"/>
        <v>0</v>
      </c>
      <c r="G15746" s="9">
        <v>0</v>
      </c>
      <c r="H15746" s="467">
        <v>0</v>
      </c>
      <c r="I15746" s="9">
        <f t="shared" si="5321"/>
        <v>0</v>
      </c>
      <c r="J15746" s="9">
        <v>0</v>
      </c>
      <c r="K15746" s="467">
        <v>0</v>
      </c>
      <c r="L15746" s="9">
        <f t="shared" si="5322"/>
        <v>0</v>
      </c>
      <c r="M15746" s="9">
        <v>0</v>
      </c>
      <c r="N15746" s="467">
        <v>0</v>
      </c>
    </row>
    <row r="15747" spans="1:14" customFormat="1" ht="31.5" hidden="1" customHeight="1" thickTop="1" thickBot="1" x14ac:dyDescent="0.3">
      <c r="A15747" s="1" t="s">
        <v>0</v>
      </c>
      <c r="B15747" s="4" t="s">
        <v>203</v>
      </c>
      <c r="C15747" s="9">
        <f t="shared" ref="C15747:C15810" si="5323">SUM(D15747:E15747)</f>
        <v>0</v>
      </c>
      <c r="D15747" s="9">
        <v>0</v>
      </c>
      <c r="E15747" s="9">
        <v>0</v>
      </c>
      <c r="F15747" s="9">
        <f t="shared" ref="F15747:F15810" si="5324">SUM(G15747:H15747)</f>
        <v>0</v>
      </c>
      <c r="G15747" s="9">
        <v>0</v>
      </c>
      <c r="H15747" s="467">
        <v>0</v>
      </c>
      <c r="I15747" s="9">
        <f t="shared" ref="I15747:I15810" si="5325">SUM(J15747:K15747)</f>
        <v>0</v>
      </c>
      <c r="J15747" s="9">
        <v>0</v>
      </c>
      <c r="K15747" s="467">
        <v>0</v>
      </c>
      <c r="L15747" s="9">
        <f t="shared" ref="L15747:L15810" si="5326">SUM(M15747:N15747)</f>
        <v>0</v>
      </c>
      <c r="M15747" s="9">
        <v>0</v>
      </c>
      <c r="N15747" s="467">
        <v>0</v>
      </c>
    </row>
    <row r="15748" spans="1:14" customFormat="1" ht="22.5" hidden="1" customHeight="1" thickTop="1" thickBot="1" x14ac:dyDescent="0.3">
      <c r="A15748" s="1" t="s">
        <v>0</v>
      </c>
      <c r="B15748" s="2" t="s">
        <v>204</v>
      </c>
      <c r="C15748" s="9">
        <f t="shared" si="5323"/>
        <v>0</v>
      </c>
      <c r="D15748" s="9">
        <f>SUM(D15749,D15757,D15765)</f>
        <v>0</v>
      </c>
      <c r="E15748" s="9">
        <f>SUM(E15749,E15757,E15765)</f>
        <v>0</v>
      </c>
      <c r="F15748" s="9">
        <f t="shared" si="5324"/>
        <v>0</v>
      </c>
      <c r="G15748" s="9">
        <f>SUM(G15749,G15757,G15765)</f>
        <v>0</v>
      </c>
      <c r="H15748" s="467">
        <f>SUM(H15749,H15757,H15765)</f>
        <v>0</v>
      </c>
      <c r="I15748" s="9">
        <f t="shared" si="5325"/>
        <v>0</v>
      </c>
      <c r="J15748" s="9">
        <f>SUM(J15749,J15757,J15765)</f>
        <v>0</v>
      </c>
      <c r="K15748" s="467">
        <f>SUM(K15749,K15757,K15765)</f>
        <v>0</v>
      </c>
      <c r="L15748" s="9">
        <f t="shared" si="5326"/>
        <v>0</v>
      </c>
      <c r="M15748" s="9">
        <f>SUM(M15749,M15757,M15765)</f>
        <v>0</v>
      </c>
      <c r="N15748" s="467">
        <f>SUM(N15749,N15757,N15765)</f>
        <v>0</v>
      </c>
    </row>
    <row r="15749" spans="1:14" customFormat="1" ht="30.75" hidden="1" customHeight="1" thickTop="1" thickBot="1" x14ac:dyDescent="0.3">
      <c r="A15749" s="1" t="s">
        <v>0</v>
      </c>
      <c r="B15749" s="3" t="s">
        <v>205</v>
      </c>
      <c r="C15749" s="9">
        <f t="shared" si="5323"/>
        <v>0</v>
      </c>
      <c r="D15749" s="9">
        <f>SUM(D15750:D15756)</f>
        <v>0</v>
      </c>
      <c r="E15749" s="9">
        <f>SUM(E15750:E15756)</f>
        <v>0</v>
      </c>
      <c r="F15749" s="9">
        <f t="shared" si="5324"/>
        <v>0</v>
      </c>
      <c r="G15749" s="9">
        <f>SUM(G15750:G15756)</f>
        <v>0</v>
      </c>
      <c r="H15749" s="467">
        <f>SUM(H15750:H15756)</f>
        <v>0</v>
      </c>
      <c r="I15749" s="9">
        <f t="shared" si="5325"/>
        <v>0</v>
      </c>
      <c r="J15749" s="9">
        <f>SUM(J15750:J15756)</f>
        <v>0</v>
      </c>
      <c r="K15749" s="467">
        <f>SUM(K15750:K15756)</f>
        <v>0</v>
      </c>
      <c r="L15749" s="9">
        <f t="shared" si="5326"/>
        <v>0</v>
      </c>
      <c r="M15749" s="9">
        <f>SUM(M15750:M15756)</f>
        <v>0</v>
      </c>
      <c r="N15749" s="467">
        <f>SUM(N15750:N15756)</f>
        <v>0</v>
      </c>
    </row>
    <row r="15750" spans="1:14" customFormat="1" ht="21.75" hidden="1" customHeight="1" thickTop="1" thickBot="1" x14ac:dyDescent="0.3">
      <c r="A15750" s="1" t="s">
        <v>0</v>
      </c>
      <c r="B15750" s="4" t="s">
        <v>206</v>
      </c>
      <c r="C15750" s="9">
        <f t="shared" si="5323"/>
        <v>0</v>
      </c>
      <c r="D15750" s="9">
        <v>0</v>
      </c>
      <c r="E15750" s="9">
        <v>0</v>
      </c>
      <c r="F15750" s="9">
        <f t="shared" si="5324"/>
        <v>0</v>
      </c>
      <c r="G15750" s="9">
        <v>0</v>
      </c>
      <c r="H15750" s="467">
        <v>0</v>
      </c>
      <c r="I15750" s="9">
        <f t="shared" si="5325"/>
        <v>0</v>
      </c>
      <c r="J15750" s="9">
        <v>0</v>
      </c>
      <c r="K15750" s="467">
        <v>0</v>
      </c>
      <c r="L15750" s="9">
        <f t="shared" si="5326"/>
        <v>0</v>
      </c>
      <c r="M15750" s="9">
        <v>0</v>
      </c>
      <c r="N15750" s="467">
        <v>0</v>
      </c>
    </row>
    <row r="15751" spans="1:14" customFormat="1" ht="28.5" hidden="1" customHeight="1" thickTop="1" thickBot="1" x14ac:dyDescent="0.3">
      <c r="A15751" s="1" t="s">
        <v>0</v>
      </c>
      <c r="B15751" s="4" t="s">
        <v>207</v>
      </c>
      <c r="C15751" s="9">
        <f t="shared" si="5323"/>
        <v>0</v>
      </c>
      <c r="D15751" s="9">
        <v>0</v>
      </c>
      <c r="E15751" s="9">
        <v>0</v>
      </c>
      <c r="F15751" s="9">
        <f t="shared" si="5324"/>
        <v>0</v>
      </c>
      <c r="G15751" s="9">
        <v>0</v>
      </c>
      <c r="H15751" s="467">
        <v>0</v>
      </c>
      <c r="I15751" s="9">
        <f t="shared" si="5325"/>
        <v>0</v>
      </c>
      <c r="J15751" s="9">
        <v>0</v>
      </c>
      <c r="K15751" s="467">
        <v>0</v>
      </c>
      <c r="L15751" s="9">
        <f t="shared" si="5326"/>
        <v>0</v>
      </c>
      <c r="M15751" s="9">
        <v>0</v>
      </c>
      <c r="N15751" s="467">
        <v>0</v>
      </c>
    </row>
    <row r="15752" spans="1:14" customFormat="1" ht="34.5" hidden="1" customHeight="1" thickTop="1" thickBot="1" x14ac:dyDescent="0.3">
      <c r="A15752" s="1" t="s">
        <v>0</v>
      </c>
      <c r="B15752" s="4" t="s">
        <v>208</v>
      </c>
      <c r="C15752" s="9">
        <f t="shared" si="5323"/>
        <v>0</v>
      </c>
      <c r="D15752" s="9">
        <v>0</v>
      </c>
      <c r="E15752" s="9">
        <v>0</v>
      </c>
      <c r="F15752" s="9">
        <f t="shared" si="5324"/>
        <v>0</v>
      </c>
      <c r="G15752" s="9">
        <v>0</v>
      </c>
      <c r="H15752" s="467">
        <v>0</v>
      </c>
      <c r="I15752" s="9">
        <f t="shared" si="5325"/>
        <v>0</v>
      </c>
      <c r="J15752" s="9">
        <v>0</v>
      </c>
      <c r="K15752" s="467">
        <v>0</v>
      </c>
      <c r="L15752" s="9">
        <f t="shared" si="5326"/>
        <v>0</v>
      </c>
      <c r="M15752" s="9">
        <v>0</v>
      </c>
      <c r="N15752" s="467">
        <v>0</v>
      </c>
    </row>
    <row r="15753" spans="1:14" customFormat="1" ht="11.25" hidden="1" customHeight="1" thickTop="1" thickBot="1" x14ac:dyDescent="0.3">
      <c r="A15753" s="1" t="s">
        <v>0</v>
      </c>
      <c r="B15753" s="4" t="s">
        <v>209</v>
      </c>
      <c r="C15753" s="9">
        <f t="shared" si="5323"/>
        <v>0</v>
      </c>
      <c r="D15753" s="9">
        <v>0</v>
      </c>
      <c r="E15753" s="9">
        <v>0</v>
      </c>
      <c r="F15753" s="9">
        <f t="shared" si="5324"/>
        <v>0</v>
      </c>
      <c r="G15753" s="9">
        <v>0</v>
      </c>
      <c r="H15753" s="467">
        <v>0</v>
      </c>
      <c r="I15753" s="9">
        <f t="shared" si="5325"/>
        <v>0</v>
      </c>
      <c r="J15753" s="9">
        <v>0</v>
      </c>
      <c r="K15753" s="467">
        <v>0</v>
      </c>
      <c r="L15753" s="9">
        <f t="shared" si="5326"/>
        <v>0</v>
      </c>
      <c r="M15753" s="9">
        <v>0</v>
      </c>
      <c r="N15753" s="467">
        <v>0</v>
      </c>
    </row>
    <row r="15754" spans="1:14" customFormat="1" ht="28.5" hidden="1" customHeight="1" thickTop="1" thickBot="1" x14ac:dyDescent="0.3">
      <c r="A15754" s="1" t="s">
        <v>0</v>
      </c>
      <c r="B15754" s="4" t="s">
        <v>210</v>
      </c>
      <c r="C15754" s="9">
        <f t="shared" si="5323"/>
        <v>0</v>
      </c>
      <c r="D15754" s="9">
        <v>0</v>
      </c>
      <c r="E15754" s="9">
        <v>0</v>
      </c>
      <c r="F15754" s="9">
        <f t="shared" si="5324"/>
        <v>0</v>
      </c>
      <c r="G15754" s="9">
        <v>0</v>
      </c>
      <c r="H15754" s="467">
        <v>0</v>
      </c>
      <c r="I15754" s="9">
        <f t="shared" si="5325"/>
        <v>0</v>
      </c>
      <c r="J15754" s="9">
        <v>0</v>
      </c>
      <c r="K15754" s="467">
        <v>0</v>
      </c>
      <c r="L15754" s="9">
        <f t="shared" si="5326"/>
        <v>0</v>
      </c>
      <c r="M15754" s="9">
        <v>0</v>
      </c>
      <c r="N15754" s="467">
        <v>0</v>
      </c>
    </row>
    <row r="15755" spans="1:14" customFormat="1" ht="29.25" hidden="1" customHeight="1" thickTop="1" thickBot="1" x14ac:dyDescent="0.3">
      <c r="A15755" s="1" t="s">
        <v>0</v>
      </c>
      <c r="B15755" s="4" t="s">
        <v>211</v>
      </c>
      <c r="C15755" s="9">
        <f t="shared" si="5323"/>
        <v>0</v>
      </c>
      <c r="D15755" s="9">
        <v>0</v>
      </c>
      <c r="E15755" s="9">
        <v>0</v>
      </c>
      <c r="F15755" s="9">
        <f t="shared" si="5324"/>
        <v>0</v>
      </c>
      <c r="G15755" s="9">
        <v>0</v>
      </c>
      <c r="H15755" s="467">
        <v>0</v>
      </c>
      <c r="I15755" s="9">
        <f t="shared" si="5325"/>
        <v>0</v>
      </c>
      <c r="J15755" s="9">
        <v>0</v>
      </c>
      <c r="K15755" s="467">
        <v>0</v>
      </c>
      <c r="L15755" s="9">
        <f t="shared" si="5326"/>
        <v>0</v>
      </c>
      <c r="M15755" s="9">
        <v>0</v>
      </c>
      <c r="N15755" s="467">
        <v>0</v>
      </c>
    </row>
    <row r="15756" spans="1:14" customFormat="1" ht="28.5" hidden="1" customHeight="1" thickTop="1" thickBot="1" x14ac:dyDescent="0.3">
      <c r="A15756" s="1" t="s">
        <v>0</v>
      </c>
      <c r="B15756" s="4" t="s">
        <v>212</v>
      </c>
      <c r="C15756" s="9">
        <f t="shared" si="5323"/>
        <v>0</v>
      </c>
      <c r="D15756" s="9">
        <v>0</v>
      </c>
      <c r="E15756" s="9">
        <v>0</v>
      </c>
      <c r="F15756" s="9">
        <f t="shared" si="5324"/>
        <v>0</v>
      </c>
      <c r="G15756" s="9">
        <v>0</v>
      </c>
      <c r="H15756" s="467">
        <v>0</v>
      </c>
      <c r="I15756" s="9">
        <f t="shared" si="5325"/>
        <v>0</v>
      </c>
      <c r="J15756" s="9">
        <v>0</v>
      </c>
      <c r="K15756" s="467">
        <v>0</v>
      </c>
      <c r="L15756" s="9">
        <f t="shared" si="5326"/>
        <v>0</v>
      </c>
      <c r="M15756" s="9">
        <v>0</v>
      </c>
      <c r="N15756" s="467">
        <v>0</v>
      </c>
    </row>
    <row r="15757" spans="1:14" customFormat="1" ht="29.25" hidden="1" customHeight="1" thickTop="1" thickBot="1" x14ac:dyDescent="0.3">
      <c r="A15757" s="1" t="s">
        <v>0</v>
      </c>
      <c r="B15757" s="3" t="s">
        <v>213</v>
      </c>
      <c r="C15757" s="9">
        <f t="shared" si="5323"/>
        <v>0</v>
      </c>
      <c r="D15757" s="9">
        <f>SUM(D15758:D15764)</f>
        <v>0</v>
      </c>
      <c r="E15757" s="9">
        <f>SUM(E15758:E15764)</f>
        <v>0</v>
      </c>
      <c r="F15757" s="9">
        <f t="shared" si="5324"/>
        <v>0</v>
      </c>
      <c r="G15757" s="9">
        <f>SUM(G15758:G15764)</f>
        <v>0</v>
      </c>
      <c r="H15757" s="467">
        <f>SUM(H15758:H15764)</f>
        <v>0</v>
      </c>
      <c r="I15757" s="9">
        <f t="shared" si="5325"/>
        <v>0</v>
      </c>
      <c r="J15757" s="9">
        <f>SUM(J15758:J15764)</f>
        <v>0</v>
      </c>
      <c r="K15757" s="467">
        <f>SUM(K15758:K15764)</f>
        <v>0</v>
      </c>
      <c r="L15757" s="9">
        <f t="shared" si="5326"/>
        <v>0</v>
      </c>
      <c r="M15757" s="9">
        <f>SUM(M15758:M15764)</f>
        <v>0</v>
      </c>
      <c r="N15757" s="467">
        <f>SUM(N15758:N15764)</f>
        <v>0</v>
      </c>
    </row>
    <row r="15758" spans="1:14" customFormat="1" ht="27.75" hidden="1" customHeight="1" thickTop="1" thickBot="1" x14ac:dyDescent="0.3">
      <c r="A15758" s="1" t="s">
        <v>0</v>
      </c>
      <c r="B15758" s="4" t="s">
        <v>206</v>
      </c>
      <c r="C15758" s="9">
        <f t="shared" si="5323"/>
        <v>0</v>
      </c>
      <c r="D15758" s="9">
        <v>0</v>
      </c>
      <c r="E15758" s="9">
        <v>0</v>
      </c>
      <c r="F15758" s="9">
        <f t="shared" si="5324"/>
        <v>0</v>
      </c>
      <c r="G15758" s="9">
        <v>0</v>
      </c>
      <c r="H15758" s="467">
        <v>0</v>
      </c>
      <c r="I15758" s="9">
        <f t="shared" si="5325"/>
        <v>0</v>
      </c>
      <c r="J15758" s="9">
        <v>0</v>
      </c>
      <c r="K15758" s="467">
        <v>0</v>
      </c>
      <c r="L15758" s="9">
        <f t="shared" si="5326"/>
        <v>0</v>
      </c>
      <c r="M15758" s="9">
        <v>0</v>
      </c>
      <c r="N15758" s="467">
        <v>0</v>
      </c>
    </row>
    <row r="15759" spans="1:14" customFormat="1" ht="33" hidden="1" customHeight="1" thickTop="1" thickBot="1" x14ac:dyDescent="0.3">
      <c r="A15759" s="1" t="s">
        <v>0</v>
      </c>
      <c r="B15759" s="4" t="s">
        <v>207</v>
      </c>
      <c r="C15759" s="9">
        <f t="shared" si="5323"/>
        <v>0</v>
      </c>
      <c r="D15759" s="9">
        <v>0</v>
      </c>
      <c r="E15759" s="9">
        <v>0</v>
      </c>
      <c r="F15759" s="9">
        <f t="shared" si="5324"/>
        <v>0</v>
      </c>
      <c r="G15759" s="9">
        <v>0</v>
      </c>
      <c r="H15759" s="467">
        <v>0</v>
      </c>
      <c r="I15759" s="9">
        <f t="shared" si="5325"/>
        <v>0</v>
      </c>
      <c r="J15759" s="9">
        <v>0</v>
      </c>
      <c r="K15759" s="467">
        <v>0</v>
      </c>
      <c r="L15759" s="9">
        <f t="shared" si="5326"/>
        <v>0</v>
      </c>
      <c r="M15759" s="9">
        <v>0</v>
      </c>
      <c r="N15759" s="467">
        <v>0</v>
      </c>
    </row>
    <row r="15760" spans="1:14" customFormat="1" ht="29.25" hidden="1" customHeight="1" thickTop="1" thickBot="1" x14ac:dyDescent="0.3">
      <c r="A15760" s="1" t="s">
        <v>0</v>
      </c>
      <c r="B15760" s="4" t="s">
        <v>214</v>
      </c>
      <c r="C15760" s="9">
        <f t="shared" si="5323"/>
        <v>0</v>
      </c>
      <c r="D15760" s="9">
        <v>0</v>
      </c>
      <c r="E15760" s="9">
        <v>0</v>
      </c>
      <c r="F15760" s="9">
        <f t="shared" si="5324"/>
        <v>0</v>
      </c>
      <c r="G15760" s="9">
        <v>0</v>
      </c>
      <c r="H15760" s="467">
        <v>0</v>
      </c>
      <c r="I15760" s="9">
        <f t="shared" si="5325"/>
        <v>0</v>
      </c>
      <c r="J15760" s="9">
        <v>0</v>
      </c>
      <c r="K15760" s="467">
        <v>0</v>
      </c>
      <c r="L15760" s="9">
        <f t="shared" si="5326"/>
        <v>0</v>
      </c>
      <c r="M15760" s="9">
        <v>0</v>
      </c>
      <c r="N15760" s="467">
        <v>0</v>
      </c>
    </row>
    <row r="15761" spans="1:14" customFormat="1" ht="27" hidden="1" customHeight="1" thickTop="1" thickBot="1" x14ac:dyDescent="0.3">
      <c r="A15761" s="1" t="s">
        <v>0</v>
      </c>
      <c r="B15761" s="4" t="s">
        <v>215</v>
      </c>
      <c r="C15761" s="9">
        <f t="shared" si="5323"/>
        <v>0</v>
      </c>
      <c r="D15761" s="9">
        <v>0</v>
      </c>
      <c r="E15761" s="9">
        <v>0</v>
      </c>
      <c r="F15761" s="9">
        <f t="shared" si="5324"/>
        <v>0</v>
      </c>
      <c r="G15761" s="9">
        <v>0</v>
      </c>
      <c r="H15761" s="467">
        <v>0</v>
      </c>
      <c r="I15761" s="9">
        <f t="shared" si="5325"/>
        <v>0</v>
      </c>
      <c r="J15761" s="9">
        <v>0</v>
      </c>
      <c r="K15761" s="467">
        <v>0</v>
      </c>
      <c r="L15761" s="9">
        <f t="shared" si="5326"/>
        <v>0</v>
      </c>
      <c r="M15761" s="9">
        <v>0</v>
      </c>
      <c r="N15761" s="467">
        <v>0</v>
      </c>
    </row>
    <row r="15762" spans="1:14" customFormat="1" ht="28.5" hidden="1" customHeight="1" thickTop="1" thickBot="1" x14ac:dyDescent="0.3">
      <c r="A15762" s="1" t="s">
        <v>0</v>
      </c>
      <c r="B15762" s="4" t="s">
        <v>216</v>
      </c>
      <c r="C15762" s="9">
        <f t="shared" si="5323"/>
        <v>0</v>
      </c>
      <c r="D15762" s="9">
        <v>0</v>
      </c>
      <c r="E15762" s="9">
        <v>0</v>
      </c>
      <c r="F15762" s="9">
        <f t="shared" si="5324"/>
        <v>0</v>
      </c>
      <c r="G15762" s="9">
        <v>0</v>
      </c>
      <c r="H15762" s="467">
        <v>0</v>
      </c>
      <c r="I15762" s="9">
        <f t="shared" si="5325"/>
        <v>0</v>
      </c>
      <c r="J15762" s="9">
        <v>0</v>
      </c>
      <c r="K15762" s="467">
        <v>0</v>
      </c>
      <c r="L15762" s="9">
        <f t="shared" si="5326"/>
        <v>0</v>
      </c>
      <c r="M15762" s="9">
        <v>0</v>
      </c>
      <c r="N15762" s="467">
        <v>0</v>
      </c>
    </row>
    <row r="15763" spans="1:14" customFormat="1" ht="42.75" hidden="1" customHeight="1" thickTop="1" thickBot="1" x14ac:dyDescent="0.3">
      <c r="A15763" s="1" t="s">
        <v>0</v>
      </c>
      <c r="B15763" s="4" t="s">
        <v>217</v>
      </c>
      <c r="C15763" s="9">
        <f t="shared" si="5323"/>
        <v>0</v>
      </c>
      <c r="D15763" s="9">
        <v>0</v>
      </c>
      <c r="E15763" s="9">
        <v>0</v>
      </c>
      <c r="F15763" s="9">
        <f t="shared" si="5324"/>
        <v>0</v>
      </c>
      <c r="G15763" s="9">
        <v>0</v>
      </c>
      <c r="H15763" s="467">
        <v>0</v>
      </c>
      <c r="I15763" s="9">
        <f t="shared" si="5325"/>
        <v>0</v>
      </c>
      <c r="J15763" s="9">
        <v>0</v>
      </c>
      <c r="K15763" s="467">
        <v>0</v>
      </c>
      <c r="L15763" s="9">
        <f t="shared" si="5326"/>
        <v>0</v>
      </c>
      <c r="M15763" s="9">
        <v>0</v>
      </c>
      <c r="N15763" s="467">
        <v>0</v>
      </c>
    </row>
    <row r="15764" spans="1:14" customFormat="1" ht="30" hidden="1" customHeight="1" thickTop="1" thickBot="1" x14ac:dyDescent="0.3">
      <c r="A15764" s="1" t="s">
        <v>0</v>
      </c>
      <c r="B15764" s="4" t="s">
        <v>212</v>
      </c>
      <c r="C15764" s="9">
        <f t="shared" si="5323"/>
        <v>0</v>
      </c>
      <c r="D15764" s="9">
        <v>0</v>
      </c>
      <c r="E15764" s="9">
        <v>0</v>
      </c>
      <c r="F15764" s="9">
        <f t="shared" si="5324"/>
        <v>0</v>
      </c>
      <c r="G15764" s="9">
        <v>0</v>
      </c>
      <c r="H15764" s="467">
        <v>0</v>
      </c>
      <c r="I15764" s="9">
        <f t="shared" si="5325"/>
        <v>0</v>
      </c>
      <c r="J15764" s="9">
        <v>0</v>
      </c>
      <c r="K15764" s="467">
        <v>0</v>
      </c>
      <c r="L15764" s="9">
        <f t="shared" si="5326"/>
        <v>0</v>
      </c>
      <c r="M15764" s="9">
        <v>0</v>
      </c>
      <c r="N15764" s="467">
        <v>0</v>
      </c>
    </row>
    <row r="15765" spans="1:14" customFormat="1" ht="26.25" hidden="1" customHeight="1" thickTop="1" x14ac:dyDescent="0.25">
      <c r="A15765" s="133" t="s">
        <v>0</v>
      </c>
      <c r="B15765" s="139" t="s">
        <v>218</v>
      </c>
      <c r="C15765" s="135">
        <f t="shared" si="5323"/>
        <v>0</v>
      </c>
      <c r="D15765" s="135">
        <v>0</v>
      </c>
      <c r="E15765" s="135">
        <v>0</v>
      </c>
      <c r="F15765" s="135">
        <f t="shared" si="5324"/>
        <v>0</v>
      </c>
      <c r="G15765" s="135">
        <v>0</v>
      </c>
      <c r="H15765" s="476">
        <v>0</v>
      </c>
      <c r="I15765" s="135">
        <f t="shared" si="5325"/>
        <v>0</v>
      </c>
      <c r="J15765" s="135">
        <v>0</v>
      </c>
      <c r="K15765" s="476">
        <v>0</v>
      </c>
      <c r="L15765" s="135">
        <f t="shared" si="5326"/>
        <v>0</v>
      </c>
      <c r="M15765" s="135">
        <v>0</v>
      </c>
      <c r="N15765" s="476">
        <v>0</v>
      </c>
    </row>
    <row r="15766" spans="1:14" s="333" customFormat="1" ht="15" hidden="1" customHeight="1" x14ac:dyDescent="0.2">
      <c r="A15766" s="334" t="s">
        <v>0</v>
      </c>
      <c r="B15766" s="337" t="s">
        <v>219</v>
      </c>
      <c r="C15766" s="338">
        <f t="shared" si="5323"/>
        <v>0</v>
      </c>
      <c r="D15766" s="338">
        <f>SUM(D15767,D15775)</f>
        <v>0</v>
      </c>
      <c r="E15766" s="338">
        <f>SUM(E15767,E15775)</f>
        <v>0</v>
      </c>
      <c r="F15766" s="338">
        <f t="shared" si="5324"/>
        <v>0</v>
      </c>
      <c r="G15766" s="338">
        <f>SUM(G15767,G15775)</f>
        <v>0</v>
      </c>
      <c r="H15766" s="483">
        <f>SUM(H15767,H15775)</f>
        <v>0</v>
      </c>
      <c r="I15766" s="338">
        <f t="shared" si="5325"/>
        <v>0</v>
      </c>
      <c r="J15766" s="338">
        <f>SUM(J15767,J15775)</f>
        <v>0</v>
      </c>
      <c r="K15766" s="483">
        <f>SUM(K15767,K15775)</f>
        <v>0</v>
      </c>
      <c r="L15766" s="338">
        <f t="shared" si="5326"/>
        <v>0</v>
      </c>
      <c r="M15766" s="338">
        <f>SUM(M15767,M15775)</f>
        <v>0</v>
      </c>
      <c r="N15766" s="483">
        <f>SUM(N15767,N15775)</f>
        <v>0</v>
      </c>
    </row>
    <row r="15767" spans="1:14" customFormat="1" ht="32.25" hidden="1" customHeight="1" thickBot="1" x14ac:dyDescent="0.3">
      <c r="A15767" s="140" t="s">
        <v>0</v>
      </c>
      <c r="B15767" s="149" t="s">
        <v>205</v>
      </c>
      <c r="C15767" s="142">
        <f t="shared" si="5323"/>
        <v>0</v>
      </c>
      <c r="D15767" s="142">
        <f>SUM(D15768:D15774)</f>
        <v>0</v>
      </c>
      <c r="E15767" s="142">
        <f>SUM(E15768:E15774)</f>
        <v>0</v>
      </c>
      <c r="F15767" s="142">
        <f t="shared" si="5324"/>
        <v>0</v>
      </c>
      <c r="G15767" s="142">
        <f>SUM(G15768:G15774)</f>
        <v>0</v>
      </c>
      <c r="H15767" s="477">
        <f>SUM(H15768:H15774)</f>
        <v>0</v>
      </c>
      <c r="I15767" s="142">
        <f t="shared" si="5325"/>
        <v>0</v>
      </c>
      <c r="J15767" s="142">
        <f>SUM(J15768:J15774)</f>
        <v>0</v>
      </c>
      <c r="K15767" s="477">
        <f>SUM(K15768:K15774)</f>
        <v>0</v>
      </c>
      <c r="L15767" s="142">
        <f t="shared" si="5326"/>
        <v>0</v>
      </c>
      <c r="M15767" s="142">
        <f>SUM(M15768:M15774)</f>
        <v>0</v>
      </c>
      <c r="N15767" s="477">
        <f>SUM(N15768:N15774)</f>
        <v>0</v>
      </c>
    </row>
    <row r="15768" spans="1:14" customFormat="1" ht="42.75" hidden="1" customHeight="1" thickTop="1" thickBot="1" x14ac:dyDescent="0.3">
      <c r="A15768" s="1" t="s">
        <v>0</v>
      </c>
      <c r="B15768" s="4" t="s">
        <v>206</v>
      </c>
      <c r="C15768" s="9">
        <f t="shared" si="5323"/>
        <v>0</v>
      </c>
      <c r="D15768" s="9">
        <v>0</v>
      </c>
      <c r="E15768" s="9">
        <v>0</v>
      </c>
      <c r="F15768" s="9">
        <f t="shared" si="5324"/>
        <v>0</v>
      </c>
      <c r="G15768" s="9">
        <v>0</v>
      </c>
      <c r="H15768" s="467">
        <v>0</v>
      </c>
      <c r="I15768" s="9">
        <f t="shared" si="5325"/>
        <v>0</v>
      </c>
      <c r="J15768" s="9">
        <v>0</v>
      </c>
      <c r="K15768" s="467">
        <v>0</v>
      </c>
      <c r="L15768" s="9">
        <f t="shared" si="5326"/>
        <v>0</v>
      </c>
      <c r="M15768" s="9">
        <v>0</v>
      </c>
      <c r="N15768" s="467">
        <v>0</v>
      </c>
    </row>
    <row r="15769" spans="1:14" customFormat="1" ht="47.25" hidden="1" customHeight="1" thickBot="1" x14ac:dyDescent="0.3">
      <c r="A15769" s="1" t="s">
        <v>0</v>
      </c>
      <c r="B15769" s="4" t="s">
        <v>220</v>
      </c>
      <c r="C15769" s="9">
        <f t="shared" si="5323"/>
        <v>0</v>
      </c>
      <c r="D15769" s="9">
        <v>0</v>
      </c>
      <c r="E15769" s="9">
        <v>0</v>
      </c>
      <c r="F15769" s="9">
        <f t="shared" si="5324"/>
        <v>0</v>
      </c>
      <c r="G15769" s="9">
        <v>0</v>
      </c>
      <c r="H15769" s="467">
        <v>0</v>
      </c>
      <c r="I15769" s="9">
        <f t="shared" si="5325"/>
        <v>0</v>
      </c>
      <c r="J15769" s="9">
        <v>0</v>
      </c>
      <c r="K15769" s="467">
        <v>0</v>
      </c>
      <c r="L15769" s="9">
        <f t="shared" si="5326"/>
        <v>0</v>
      </c>
      <c r="M15769" s="9">
        <v>0</v>
      </c>
      <c r="N15769" s="467">
        <v>0</v>
      </c>
    </row>
    <row r="15770" spans="1:14" customFormat="1" ht="31.5" hidden="1" customHeight="1" thickTop="1" thickBot="1" x14ac:dyDescent="0.3">
      <c r="A15770" s="1" t="s">
        <v>0</v>
      </c>
      <c r="B15770" s="4" t="s">
        <v>214</v>
      </c>
      <c r="C15770" s="9">
        <f t="shared" si="5323"/>
        <v>0</v>
      </c>
      <c r="D15770" s="9">
        <v>0</v>
      </c>
      <c r="E15770" s="9">
        <v>0</v>
      </c>
      <c r="F15770" s="9">
        <f t="shared" si="5324"/>
        <v>0</v>
      </c>
      <c r="G15770" s="9">
        <v>0</v>
      </c>
      <c r="H15770" s="467">
        <v>0</v>
      </c>
      <c r="I15770" s="9">
        <f t="shared" si="5325"/>
        <v>0</v>
      </c>
      <c r="J15770" s="9">
        <v>0</v>
      </c>
      <c r="K15770" s="467">
        <v>0</v>
      </c>
      <c r="L15770" s="9">
        <f t="shared" si="5326"/>
        <v>0</v>
      </c>
      <c r="M15770" s="9">
        <v>0</v>
      </c>
      <c r="N15770" s="467">
        <v>0</v>
      </c>
    </row>
    <row r="15771" spans="1:14" customFormat="1" ht="34.5" hidden="1" customHeight="1" thickBot="1" x14ac:dyDescent="0.3">
      <c r="A15771" s="1" t="s">
        <v>0</v>
      </c>
      <c r="B15771" s="4" t="s">
        <v>221</v>
      </c>
      <c r="C15771" s="9">
        <f t="shared" si="5323"/>
        <v>0</v>
      </c>
      <c r="D15771" s="9">
        <v>0</v>
      </c>
      <c r="E15771" s="9">
        <v>0</v>
      </c>
      <c r="F15771" s="9">
        <f t="shared" si="5324"/>
        <v>0</v>
      </c>
      <c r="G15771" s="9">
        <v>0</v>
      </c>
      <c r="H15771" s="467">
        <v>0</v>
      </c>
      <c r="I15771" s="9">
        <f t="shared" si="5325"/>
        <v>0</v>
      </c>
      <c r="J15771" s="9">
        <v>0</v>
      </c>
      <c r="K15771" s="467">
        <v>0</v>
      </c>
      <c r="L15771" s="9">
        <f t="shared" si="5326"/>
        <v>0</v>
      </c>
      <c r="M15771" s="9">
        <v>0</v>
      </c>
      <c r="N15771" s="467">
        <v>0</v>
      </c>
    </row>
    <row r="15772" spans="1:14" customFormat="1" ht="29.25" hidden="1" customHeight="1" thickTop="1" thickBot="1" x14ac:dyDescent="0.3">
      <c r="A15772" s="1" t="s">
        <v>0</v>
      </c>
      <c r="B15772" s="4" t="s">
        <v>222</v>
      </c>
      <c r="C15772" s="9">
        <f t="shared" si="5323"/>
        <v>0</v>
      </c>
      <c r="D15772" s="9">
        <v>0</v>
      </c>
      <c r="E15772" s="9">
        <v>0</v>
      </c>
      <c r="F15772" s="9">
        <f t="shared" si="5324"/>
        <v>0</v>
      </c>
      <c r="G15772" s="9">
        <v>0</v>
      </c>
      <c r="H15772" s="467">
        <v>0</v>
      </c>
      <c r="I15772" s="9">
        <f t="shared" si="5325"/>
        <v>0</v>
      </c>
      <c r="J15772" s="9">
        <v>0</v>
      </c>
      <c r="K15772" s="467">
        <v>0</v>
      </c>
      <c r="L15772" s="9">
        <f t="shared" si="5326"/>
        <v>0</v>
      </c>
      <c r="M15772" s="9">
        <v>0</v>
      </c>
      <c r="N15772" s="467">
        <v>0</v>
      </c>
    </row>
    <row r="15773" spans="1:14" customFormat="1" ht="36.75" hidden="1" customHeight="1" thickTop="1" thickBot="1" x14ac:dyDescent="0.3">
      <c r="A15773" s="1" t="s">
        <v>0</v>
      </c>
      <c r="B15773" s="4" t="s">
        <v>217</v>
      </c>
      <c r="C15773" s="9">
        <f t="shared" si="5323"/>
        <v>0</v>
      </c>
      <c r="D15773" s="9">
        <v>0</v>
      </c>
      <c r="E15773" s="9">
        <v>0</v>
      </c>
      <c r="F15773" s="9">
        <f t="shared" si="5324"/>
        <v>0</v>
      </c>
      <c r="G15773" s="9">
        <v>0</v>
      </c>
      <c r="H15773" s="467">
        <v>0</v>
      </c>
      <c r="I15773" s="9">
        <f t="shared" si="5325"/>
        <v>0</v>
      </c>
      <c r="J15773" s="9">
        <v>0</v>
      </c>
      <c r="K15773" s="467">
        <v>0</v>
      </c>
      <c r="L15773" s="9">
        <f t="shared" si="5326"/>
        <v>0</v>
      </c>
      <c r="M15773" s="9">
        <v>0</v>
      </c>
      <c r="N15773" s="467">
        <v>0</v>
      </c>
    </row>
    <row r="15774" spans="1:14" customFormat="1" ht="10.5" hidden="1" customHeight="1" thickBot="1" x14ac:dyDescent="0.3">
      <c r="A15774" s="1" t="s">
        <v>0</v>
      </c>
      <c r="B15774" s="4" t="s">
        <v>223</v>
      </c>
      <c r="C15774" s="9">
        <f t="shared" si="5323"/>
        <v>0</v>
      </c>
      <c r="D15774" s="9">
        <v>0</v>
      </c>
      <c r="E15774" s="9">
        <v>0</v>
      </c>
      <c r="F15774" s="9">
        <f t="shared" si="5324"/>
        <v>0</v>
      </c>
      <c r="G15774" s="9">
        <v>0</v>
      </c>
      <c r="H15774" s="467">
        <v>0</v>
      </c>
      <c r="I15774" s="9">
        <f t="shared" si="5325"/>
        <v>0</v>
      </c>
      <c r="J15774" s="9">
        <v>0</v>
      </c>
      <c r="K15774" s="467">
        <v>0</v>
      </c>
      <c r="L15774" s="9">
        <f t="shared" si="5326"/>
        <v>0</v>
      </c>
      <c r="M15774" s="9">
        <v>0</v>
      </c>
      <c r="N15774" s="467">
        <v>0</v>
      </c>
    </row>
    <row r="15775" spans="1:14" customFormat="1" ht="33.75" hidden="1" customHeight="1" thickTop="1" thickBot="1" x14ac:dyDescent="0.3">
      <c r="A15775" s="1" t="s">
        <v>0</v>
      </c>
      <c r="B15775" s="3" t="s">
        <v>224</v>
      </c>
      <c r="C15775" s="9">
        <f t="shared" si="5323"/>
        <v>0</v>
      </c>
      <c r="D15775" s="9">
        <f>SUM(D15776:D15782)</f>
        <v>0</v>
      </c>
      <c r="E15775" s="9">
        <f>SUM(E15776:E15782)</f>
        <v>0</v>
      </c>
      <c r="F15775" s="9">
        <f t="shared" si="5324"/>
        <v>0</v>
      </c>
      <c r="G15775" s="9">
        <f>SUM(G15776:G15782)</f>
        <v>0</v>
      </c>
      <c r="H15775" s="467">
        <f>SUM(H15776:H15782)</f>
        <v>0</v>
      </c>
      <c r="I15775" s="9">
        <f t="shared" si="5325"/>
        <v>0</v>
      </c>
      <c r="J15775" s="9">
        <f>SUM(J15776:J15782)</f>
        <v>0</v>
      </c>
      <c r="K15775" s="467">
        <f>SUM(K15776:K15782)</f>
        <v>0</v>
      </c>
      <c r="L15775" s="9">
        <f t="shared" si="5326"/>
        <v>0</v>
      </c>
      <c r="M15775" s="9">
        <f>SUM(M15776:M15782)</f>
        <v>0</v>
      </c>
      <c r="N15775" s="467">
        <f>SUM(N15776:N15782)</f>
        <v>0</v>
      </c>
    </row>
    <row r="15776" spans="1:14" customFormat="1" ht="41.25" hidden="1" customHeight="1" thickTop="1" thickBot="1" x14ac:dyDescent="0.3">
      <c r="A15776" s="1" t="s">
        <v>0</v>
      </c>
      <c r="B15776" s="4" t="s">
        <v>225</v>
      </c>
      <c r="C15776" s="9">
        <f t="shared" si="5323"/>
        <v>0</v>
      </c>
      <c r="D15776" s="9">
        <v>0</v>
      </c>
      <c r="E15776" s="9">
        <v>0</v>
      </c>
      <c r="F15776" s="9">
        <f t="shared" si="5324"/>
        <v>0</v>
      </c>
      <c r="G15776" s="9">
        <v>0</v>
      </c>
      <c r="H15776" s="467">
        <v>0</v>
      </c>
      <c r="I15776" s="9">
        <f t="shared" si="5325"/>
        <v>0</v>
      </c>
      <c r="J15776" s="9">
        <v>0</v>
      </c>
      <c r="K15776" s="467">
        <v>0</v>
      </c>
      <c r="L15776" s="9">
        <f t="shared" si="5326"/>
        <v>0</v>
      </c>
      <c r="M15776" s="9">
        <v>0</v>
      </c>
      <c r="N15776" s="467">
        <v>0</v>
      </c>
    </row>
    <row r="15777" spans="1:14" customFormat="1" ht="6" hidden="1" customHeight="1" thickTop="1" thickBot="1" x14ac:dyDescent="0.3">
      <c r="A15777" s="1" t="s">
        <v>0</v>
      </c>
      <c r="B15777" s="4" t="s">
        <v>220</v>
      </c>
      <c r="C15777" s="9">
        <f t="shared" si="5323"/>
        <v>0</v>
      </c>
      <c r="D15777" s="9">
        <v>0</v>
      </c>
      <c r="E15777" s="9">
        <v>0</v>
      </c>
      <c r="F15777" s="9">
        <f t="shared" si="5324"/>
        <v>0</v>
      </c>
      <c r="G15777" s="9">
        <v>0</v>
      </c>
      <c r="H15777" s="467">
        <v>0</v>
      </c>
      <c r="I15777" s="9">
        <f t="shared" si="5325"/>
        <v>0</v>
      </c>
      <c r="J15777" s="9">
        <v>0</v>
      </c>
      <c r="K15777" s="467">
        <v>0</v>
      </c>
      <c r="L15777" s="9">
        <f t="shared" si="5326"/>
        <v>0</v>
      </c>
      <c r="M15777" s="9">
        <v>0</v>
      </c>
      <c r="N15777" s="467">
        <v>0</v>
      </c>
    </row>
    <row r="15778" spans="1:14" customFormat="1" ht="36.75" hidden="1" customHeight="1" thickTop="1" thickBot="1" x14ac:dyDescent="0.3">
      <c r="A15778" s="1" t="s">
        <v>0</v>
      </c>
      <c r="B15778" s="4" t="s">
        <v>214</v>
      </c>
      <c r="C15778" s="9">
        <f t="shared" si="5323"/>
        <v>0</v>
      </c>
      <c r="D15778" s="9">
        <v>0</v>
      </c>
      <c r="E15778" s="9">
        <v>0</v>
      </c>
      <c r="F15778" s="9">
        <f t="shared" si="5324"/>
        <v>0</v>
      </c>
      <c r="G15778" s="9">
        <v>0</v>
      </c>
      <c r="H15778" s="467">
        <v>0</v>
      </c>
      <c r="I15778" s="9">
        <f t="shared" si="5325"/>
        <v>0</v>
      </c>
      <c r="J15778" s="9">
        <v>0</v>
      </c>
      <c r="K15778" s="467">
        <v>0</v>
      </c>
      <c r="L15778" s="9">
        <f t="shared" si="5326"/>
        <v>0</v>
      </c>
      <c r="M15778" s="9">
        <v>0</v>
      </c>
      <c r="N15778" s="467">
        <v>0</v>
      </c>
    </row>
    <row r="15779" spans="1:14" customFormat="1" ht="11.25" hidden="1" customHeight="1" thickTop="1" thickBot="1" x14ac:dyDescent="0.3">
      <c r="A15779" s="1" t="s">
        <v>0</v>
      </c>
      <c r="B15779" s="4" t="s">
        <v>221</v>
      </c>
      <c r="C15779" s="9">
        <f t="shared" si="5323"/>
        <v>0</v>
      </c>
      <c r="D15779" s="9">
        <v>0</v>
      </c>
      <c r="E15779" s="9">
        <v>0</v>
      </c>
      <c r="F15779" s="9">
        <f t="shared" si="5324"/>
        <v>0</v>
      </c>
      <c r="G15779" s="9">
        <v>0</v>
      </c>
      <c r="H15779" s="467">
        <v>0</v>
      </c>
      <c r="I15779" s="9">
        <f t="shared" si="5325"/>
        <v>0</v>
      </c>
      <c r="J15779" s="9">
        <v>0</v>
      </c>
      <c r="K15779" s="467">
        <v>0</v>
      </c>
      <c r="L15779" s="9">
        <f t="shared" si="5326"/>
        <v>0</v>
      </c>
      <c r="M15779" s="9">
        <v>0</v>
      </c>
      <c r="N15779" s="467">
        <v>0</v>
      </c>
    </row>
    <row r="15780" spans="1:14" customFormat="1" ht="42" hidden="1" customHeight="1" thickTop="1" thickBot="1" x14ac:dyDescent="0.3">
      <c r="A15780" s="1" t="s">
        <v>0</v>
      </c>
      <c r="B15780" s="4" t="s">
        <v>226</v>
      </c>
      <c r="C15780" s="9">
        <f t="shared" si="5323"/>
        <v>0</v>
      </c>
      <c r="D15780" s="9">
        <v>0</v>
      </c>
      <c r="E15780" s="9">
        <v>0</v>
      </c>
      <c r="F15780" s="9">
        <f t="shared" si="5324"/>
        <v>0</v>
      </c>
      <c r="G15780" s="9">
        <v>0</v>
      </c>
      <c r="H15780" s="467">
        <v>0</v>
      </c>
      <c r="I15780" s="9">
        <f t="shared" si="5325"/>
        <v>0</v>
      </c>
      <c r="J15780" s="9">
        <v>0</v>
      </c>
      <c r="K15780" s="467">
        <v>0</v>
      </c>
      <c r="L15780" s="9">
        <f t="shared" si="5326"/>
        <v>0</v>
      </c>
      <c r="M15780" s="9">
        <v>0</v>
      </c>
      <c r="N15780" s="467">
        <v>0</v>
      </c>
    </row>
    <row r="15781" spans="1:14" customFormat="1" ht="42.75" hidden="1" customHeight="1" thickTop="1" thickBot="1" x14ac:dyDescent="0.3">
      <c r="A15781" s="1" t="s">
        <v>0</v>
      </c>
      <c r="B15781" s="4" t="s">
        <v>217</v>
      </c>
      <c r="C15781" s="9">
        <f t="shared" si="5323"/>
        <v>0</v>
      </c>
      <c r="D15781" s="9">
        <v>0</v>
      </c>
      <c r="E15781" s="9">
        <v>0</v>
      </c>
      <c r="F15781" s="9">
        <f t="shared" si="5324"/>
        <v>0</v>
      </c>
      <c r="G15781" s="9">
        <v>0</v>
      </c>
      <c r="H15781" s="467">
        <v>0</v>
      </c>
      <c r="I15781" s="9">
        <f t="shared" si="5325"/>
        <v>0</v>
      </c>
      <c r="J15781" s="9">
        <v>0</v>
      </c>
      <c r="K15781" s="467">
        <v>0</v>
      </c>
      <c r="L15781" s="9">
        <f t="shared" si="5326"/>
        <v>0</v>
      </c>
      <c r="M15781" s="9">
        <v>0</v>
      </c>
      <c r="N15781" s="467">
        <v>0</v>
      </c>
    </row>
    <row r="15782" spans="1:14" customFormat="1" ht="35.25" hidden="1" customHeight="1" thickTop="1" x14ac:dyDescent="0.25">
      <c r="A15782" s="133" t="s">
        <v>0</v>
      </c>
      <c r="B15782" s="134" t="s">
        <v>223</v>
      </c>
      <c r="C15782" s="135">
        <f t="shared" si="5323"/>
        <v>0</v>
      </c>
      <c r="D15782" s="135">
        <v>0</v>
      </c>
      <c r="E15782" s="135">
        <v>0</v>
      </c>
      <c r="F15782" s="135">
        <f t="shared" si="5324"/>
        <v>0</v>
      </c>
      <c r="G15782" s="135">
        <v>0</v>
      </c>
      <c r="H15782" s="476">
        <v>0</v>
      </c>
      <c r="I15782" s="135">
        <f t="shared" si="5325"/>
        <v>0</v>
      </c>
      <c r="J15782" s="135">
        <v>0</v>
      </c>
      <c r="K15782" s="476">
        <v>0</v>
      </c>
      <c r="L15782" s="135">
        <f t="shared" si="5326"/>
        <v>0</v>
      </c>
      <c r="M15782" s="135">
        <v>0</v>
      </c>
      <c r="N15782" s="476">
        <v>0</v>
      </c>
    </row>
    <row r="15783" spans="1:14" customFormat="1" ht="34.5" customHeight="1" thickTop="1" x14ac:dyDescent="0.25">
      <c r="A15783" s="151" t="s">
        <v>524</v>
      </c>
      <c r="B15783" s="501" t="s">
        <v>484</v>
      </c>
      <c r="C15783" s="153">
        <f t="shared" si="5323"/>
        <v>146.5</v>
      </c>
      <c r="D15783" s="153">
        <f>SUM(D15784,D15948,D16011,D16029)</f>
        <v>146.5</v>
      </c>
      <c r="E15783" s="153">
        <f>SUM(E15784,E15948,E16011,E16029)</f>
        <v>0</v>
      </c>
      <c r="F15783" s="153">
        <f t="shared" si="5324"/>
        <v>158.5</v>
      </c>
      <c r="G15783" s="153">
        <f>G15784+G15948</f>
        <v>158.5</v>
      </c>
      <c r="H15783" s="544">
        <f>SUM(H15784,H15948,H16011,H16029)</f>
        <v>0</v>
      </c>
      <c r="I15783" s="153">
        <f t="shared" si="5325"/>
        <v>208.7</v>
      </c>
      <c r="J15783" s="153">
        <f>J15784+J15948</f>
        <v>208.7</v>
      </c>
      <c r="K15783" s="544">
        <f>SUM(K15784,K15948,K16011,K16029)</f>
        <v>0</v>
      </c>
      <c r="L15783" s="153">
        <f t="shared" si="5326"/>
        <v>226</v>
      </c>
      <c r="M15783" s="153">
        <f>M15784+M15948</f>
        <v>226</v>
      </c>
      <c r="N15783" s="544">
        <f>SUM(N15784,N15948,N16011,N16029)</f>
        <v>0</v>
      </c>
    </row>
    <row r="15784" spans="1:14" customFormat="1" ht="21.75" customHeight="1" x14ac:dyDescent="0.25">
      <c r="A15784" s="151" t="s">
        <v>0</v>
      </c>
      <c r="B15784" s="154" t="s">
        <v>8</v>
      </c>
      <c r="C15784" s="155">
        <f t="shared" si="5323"/>
        <v>146.5</v>
      </c>
      <c r="D15784" s="155">
        <f>SUM(D15785,D15796,D15864:D15865,D15873:D15874,D15915,D15925)</f>
        <v>146.5</v>
      </c>
      <c r="E15784" s="155">
        <f>SUM(E15785,E15796,E15864:E15865,E15873:E15874,E15915,E15925)</f>
        <v>0</v>
      </c>
      <c r="F15784" s="155">
        <f t="shared" si="5324"/>
        <v>153.30000000000001</v>
      </c>
      <c r="G15784" s="155">
        <f>G15873</f>
        <v>153.30000000000001</v>
      </c>
      <c r="H15784" s="505">
        <f>SUM(H15785,H15796,H15864:H15865,H15873:H15874,H15915,H15925)</f>
        <v>0</v>
      </c>
      <c r="I15784" s="155">
        <f t="shared" si="5325"/>
        <v>204.22</v>
      </c>
      <c r="J15784" s="155">
        <f>J15873</f>
        <v>204.22</v>
      </c>
      <c r="K15784" s="505">
        <f>SUM(K15785,K15796,K15864:K15865,K15873:K15874,K15915,K15925)</f>
        <v>0</v>
      </c>
      <c r="L15784" s="155">
        <f t="shared" si="5326"/>
        <v>226</v>
      </c>
      <c r="M15784" s="155">
        <f>M15873</f>
        <v>226</v>
      </c>
      <c r="N15784" s="505">
        <f>SUM(N15785,N15796,N15864:N15865,N15873:N15874,N15915,N15925)</f>
        <v>0</v>
      </c>
    </row>
    <row r="15785" spans="1:14" customFormat="1" ht="26.25" hidden="1" customHeight="1" thickTop="1" thickBot="1" x14ac:dyDescent="0.3">
      <c r="A15785" s="151" t="s">
        <v>0</v>
      </c>
      <c r="B15785" s="156" t="s">
        <v>9</v>
      </c>
      <c r="C15785" s="155">
        <f t="shared" si="5323"/>
        <v>0</v>
      </c>
      <c r="D15785" s="155">
        <f>SUM(D15786,D15795)</f>
        <v>0</v>
      </c>
      <c r="E15785" s="155">
        <f>SUM(E15786,E15795)</f>
        <v>0</v>
      </c>
      <c r="F15785" s="155">
        <f t="shared" si="5324"/>
        <v>0</v>
      </c>
      <c r="G15785" s="155">
        <f>SUM(G15786,G15795)</f>
        <v>0</v>
      </c>
      <c r="H15785" s="505">
        <f>SUM(H15786,H15795)</f>
        <v>0</v>
      </c>
      <c r="I15785" s="155">
        <f t="shared" si="5325"/>
        <v>0</v>
      </c>
      <c r="J15785" s="155">
        <f>SUM(J15786,J15795)</f>
        <v>0</v>
      </c>
      <c r="K15785" s="505">
        <f>SUM(K15786,K15795)</f>
        <v>0</v>
      </c>
      <c r="L15785" s="155">
        <f t="shared" si="5326"/>
        <v>0</v>
      </c>
      <c r="M15785" s="155">
        <f>SUM(M15786,M15795)</f>
        <v>0</v>
      </c>
      <c r="N15785" s="505">
        <f>SUM(N15786,N15795)</f>
        <v>0</v>
      </c>
    </row>
    <row r="15786" spans="1:14" customFormat="1" ht="18.75" hidden="1" customHeight="1" thickTop="1" thickBot="1" x14ac:dyDescent="0.3">
      <c r="A15786" s="151" t="s">
        <v>0</v>
      </c>
      <c r="B15786" s="157" t="s">
        <v>10</v>
      </c>
      <c r="C15786" s="155">
        <f t="shared" si="5323"/>
        <v>0</v>
      </c>
      <c r="D15786" s="155">
        <f>SUM(D15787,D15794)</f>
        <v>0</v>
      </c>
      <c r="E15786" s="155">
        <f>SUM(E15787,E15794)</f>
        <v>0</v>
      </c>
      <c r="F15786" s="155">
        <f t="shared" si="5324"/>
        <v>0</v>
      </c>
      <c r="G15786" s="155">
        <f>SUM(G15787,G15794)</f>
        <v>0</v>
      </c>
      <c r="H15786" s="505">
        <f>SUM(H15787,H15794)</f>
        <v>0</v>
      </c>
      <c r="I15786" s="155">
        <f t="shared" si="5325"/>
        <v>0</v>
      </c>
      <c r="J15786" s="155">
        <f>SUM(J15787,J15794)</f>
        <v>0</v>
      </c>
      <c r="K15786" s="505">
        <f>SUM(K15787,K15794)</f>
        <v>0</v>
      </c>
      <c r="L15786" s="155">
        <f t="shared" si="5326"/>
        <v>0</v>
      </c>
      <c r="M15786" s="155">
        <f>SUM(M15787,M15794)</f>
        <v>0</v>
      </c>
      <c r="N15786" s="505">
        <f>SUM(N15787,N15794)</f>
        <v>0</v>
      </c>
    </row>
    <row r="15787" spans="1:14" customFormat="1" ht="23.25" hidden="1" customHeight="1" thickTop="1" thickBot="1" x14ac:dyDescent="0.3">
      <c r="A15787" s="151" t="s">
        <v>0</v>
      </c>
      <c r="B15787" s="158" t="s">
        <v>11</v>
      </c>
      <c r="C15787" s="155">
        <f t="shared" si="5323"/>
        <v>0</v>
      </c>
      <c r="D15787" s="155">
        <f>SUM(D15788:D15793)</f>
        <v>0</v>
      </c>
      <c r="E15787" s="155">
        <f>SUM(E15788:E15793)</f>
        <v>0</v>
      </c>
      <c r="F15787" s="155">
        <f t="shared" si="5324"/>
        <v>0</v>
      </c>
      <c r="G15787" s="155">
        <f>SUM(G15788:G15793)</f>
        <v>0</v>
      </c>
      <c r="H15787" s="505">
        <f>SUM(H15788:H15793)</f>
        <v>0</v>
      </c>
      <c r="I15787" s="155">
        <f t="shared" si="5325"/>
        <v>0</v>
      </c>
      <c r="J15787" s="155">
        <f>SUM(J15788:J15793)</f>
        <v>0</v>
      </c>
      <c r="K15787" s="505">
        <f>SUM(K15788:K15793)</f>
        <v>0</v>
      </c>
      <c r="L15787" s="155">
        <f t="shared" si="5326"/>
        <v>0</v>
      </c>
      <c r="M15787" s="155">
        <f>SUM(M15788:M15793)</f>
        <v>0</v>
      </c>
      <c r="N15787" s="505">
        <f>SUM(N15788:N15793)</f>
        <v>0</v>
      </c>
    </row>
    <row r="15788" spans="1:14" customFormat="1" ht="26.25" hidden="1" customHeight="1" thickTop="1" thickBot="1" x14ac:dyDescent="0.3">
      <c r="A15788" s="151" t="s">
        <v>0</v>
      </c>
      <c r="B15788" s="159" t="s">
        <v>12</v>
      </c>
      <c r="C15788" s="155">
        <f t="shared" si="5323"/>
        <v>0</v>
      </c>
      <c r="D15788" s="155">
        <v>0</v>
      </c>
      <c r="E15788" s="155">
        <v>0</v>
      </c>
      <c r="F15788" s="155">
        <f t="shared" si="5324"/>
        <v>0</v>
      </c>
      <c r="G15788" s="155">
        <v>0</v>
      </c>
      <c r="H15788" s="505">
        <v>0</v>
      </c>
      <c r="I15788" s="155">
        <f t="shared" si="5325"/>
        <v>0</v>
      </c>
      <c r="J15788" s="155">
        <v>0</v>
      </c>
      <c r="K15788" s="505">
        <v>0</v>
      </c>
      <c r="L15788" s="155">
        <f t="shared" si="5326"/>
        <v>0</v>
      </c>
      <c r="M15788" s="155">
        <v>0</v>
      </c>
      <c r="N15788" s="505">
        <v>0</v>
      </c>
    </row>
    <row r="15789" spans="1:14" customFormat="1" ht="26.25" hidden="1" customHeight="1" thickTop="1" thickBot="1" x14ac:dyDescent="0.3">
      <c r="A15789" s="151" t="s">
        <v>0</v>
      </c>
      <c r="B15789" s="159" t="s">
        <v>13</v>
      </c>
      <c r="C15789" s="155">
        <f t="shared" si="5323"/>
        <v>0</v>
      </c>
      <c r="D15789" s="155">
        <v>0</v>
      </c>
      <c r="E15789" s="155">
        <v>0</v>
      </c>
      <c r="F15789" s="155">
        <f t="shared" si="5324"/>
        <v>0</v>
      </c>
      <c r="G15789" s="155">
        <v>0</v>
      </c>
      <c r="H15789" s="505">
        <v>0</v>
      </c>
      <c r="I15789" s="155">
        <f t="shared" si="5325"/>
        <v>0</v>
      </c>
      <c r="J15789" s="155">
        <v>0</v>
      </c>
      <c r="K15789" s="505">
        <v>0</v>
      </c>
      <c r="L15789" s="155">
        <f t="shared" si="5326"/>
        <v>0</v>
      </c>
      <c r="M15789" s="155">
        <v>0</v>
      </c>
      <c r="N15789" s="505">
        <v>0</v>
      </c>
    </row>
    <row r="15790" spans="1:14" customFormat="1" ht="23.25" hidden="1" customHeight="1" thickTop="1" thickBot="1" x14ac:dyDescent="0.3">
      <c r="A15790" s="151" t="s">
        <v>0</v>
      </c>
      <c r="B15790" s="159" t="s">
        <v>14</v>
      </c>
      <c r="C15790" s="155">
        <f t="shared" si="5323"/>
        <v>0</v>
      </c>
      <c r="D15790" s="155">
        <v>0</v>
      </c>
      <c r="E15790" s="155">
        <v>0</v>
      </c>
      <c r="F15790" s="155">
        <f t="shared" si="5324"/>
        <v>0</v>
      </c>
      <c r="G15790" s="155">
        <v>0</v>
      </c>
      <c r="H15790" s="505">
        <v>0</v>
      </c>
      <c r="I15790" s="155">
        <f t="shared" si="5325"/>
        <v>0</v>
      </c>
      <c r="J15790" s="155">
        <v>0</v>
      </c>
      <c r="K15790" s="505">
        <v>0</v>
      </c>
      <c r="L15790" s="155">
        <f t="shared" si="5326"/>
        <v>0</v>
      </c>
      <c r="M15790" s="155">
        <v>0</v>
      </c>
      <c r="N15790" s="505">
        <v>0</v>
      </c>
    </row>
    <row r="15791" spans="1:14" customFormat="1" ht="29.25" hidden="1" customHeight="1" thickTop="1" thickBot="1" x14ac:dyDescent="0.3">
      <c r="A15791" s="151" t="s">
        <v>0</v>
      </c>
      <c r="B15791" s="159" t="s">
        <v>15</v>
      </c>
      <c r="C15791" s="155">
        <f t="shared" si="5323"/>
        <v>0</v>
      </c>
      <c r="D15791" s="155">
        <v>0</v>
      </c>
      <c r="E15791" s="155">
        <v>0</v>
      </c>
      <c r="F15791" s="155">
        <f t="shared" si="5324"/>
        <v>0</v>
      </c>
      <c r="G15791" s="155">
        <v>0</v>
      </c>
      <c r="H15791" s="505">
        <v>0</v>
      </c>
      <c r="I15791" s="155">
        <f t="shared" si="5325"/>
        <v>0</v>
      </c>
      <c r="J15791" s="155">
        <v>0</v>
      </c>
      <c r="K15791" s="505">
        <v>0</v>
      </c>
      <c r="L15791" s="155">
        <f t="shared" si="5326"/>
        <v>0</v>
      </c>
      <c r="M15791" s="155">
        <v>0</v>
      </c>
      <c r="N15791" s="505">
        <v>0</v>
      </c>
    </row>
    <row r="15792" spans="1:14" customFormat="1" ht="17.25" hidden="1" customHeight="1" thickTop="1" thickBot="1" x14ac:dyDescent="0.3">
      <c r="A15792" s="151" t="s">
        <v>0</v>
      </c>
      <c r="B15792" s="159" t="s">
        <v>16</v>
      </c>
      <c r="C15792" s="155">
        <f t="shared" si="5323"/>
        <v>0</v>
      </c>
      <c r="D15792" s="155">
        <v>0</v>
      </c>
      <c r="E15792" s="155">
        <v>0</v>
      </c>
      <c r="F15792" s="155">
        <f t="shared" si="5324"/>
        <v>0</v>
      </c>
      <c r="G15792" s="155">
        <v>0</v>
      </c>
      <c r="H15792" s="505">
        <v>0</v>
      </c>
      <c r="I15792" s="155">
        <f t="shared" si="5325"/>
        <v>0</v>
      </c>
      <c r="J15792" s="155">
        <v>0</v>
      </c>
      <c r="K15792" s="505">
        <v>0</v>
      </c>
      <c r="L15792" s="155">
        <f t="shared" si="5326"/>
        <v>0</v>
      </c>
      <c r="M15792" s="155">
        <v>0</v>
      </c>
      <c r="N15792" s="505">
        <v>0</v>
      </c>
    </row>
    <row r="15793" spans="1:14" customFormat="1" ht="28.5" hidden="1" customHeight="1" thickTop="1" thickBot="1" x14ac:dyDescent="0.3">
      <c r="A15793" s="151" t="s">
        <v>0</v>
      </c>
      <c r="B15793" s="159" t="s">
        <v>17</v>
      </c>
      <c r="C15793" s="155">
        <f t="shared" si="5323"/>
        <v>0</v>
      </c>
      <c r="D15793" s="155">
        <v>0</v>
      </c>
      <c r="E15793" s="155">
        <v>0</v>
      </c>
      <c r="F15793" s="155">
        <f t="shared" si="5324"/>
        <v>0</v>
      </c>
      <c r="G15793" s="155">
        <v>0</v>
      </c>
      <c r="H15793" s="505">
        <v>0</v>
      </c>
      <c r="I15793" s="155">
        <f t="shared" si="5325"/>
        <v>0</v>
      </c>
      <c r="J15793" s="155">
        <v>0</v>
      </c>
      <c r="K15793" s="505">
        <v>0</v>
      </c>
      <c r="L15793" s="155">
        <f t="shared" si="5326"/>
        <v>0</v>
      </c>
      <c r="M15793" s="155">
        <v>0</v>
      </c>
      <c r="N15793" s="505">
        <v>0</v>
      </c>
    </row>
    <row r="15794" spans="1:14" customFormat="1" ht="28.5" hidden="1" customHeight="1" thickTop="1" thickBot="1" x14ac:dyDescent="0.3">
      <c r="A15794" s="151" t="s">
        <v>0</v>
      </c>
      <c r="B15794" s="158" t="s">
        <v>18</v>
      </c>
      <c r="C15794" s="155">
        <f t="shared" si="5323"/>
        <v>0</v>
      </c>
      <c r="D15794" s="155">
        <v>0</v>
      </c>
      <c r="E15794" s="155">
        <v>0</v>
      </c>
      <c r="F15794" s="155">
        <f t="shared" si="5324"/>
        <v>0</v>
      </c>
      <c r="G15794" s="155">
        <v>0</v>
      </c>
      <c r="H15794" s="505">
        <v>0</v>
      </c>
      <c r="I15794" s="155">
        <f t="shared" si="5325"/>
        <v>0</v>
      </c>
      <c r="J15794" s="155">
        <v>0</v>
      </c>
      <c r="K15794" s="505">
        <v>0</v>
      </c>
      <c r="L15794" s="155">
        <f t="shared" si="5326"/>
        <v>0</v>
      </c>
      <c r="M15794" s="155">
        <v>0</v>
      </c>
      <c r="N15794" s="505">
        <v>0</v>
      </c>
    </row>
    <row r="15795" spans="1:14" customFormat="1" ht="21.75" hidden="1" customHeight="1" thickTop="1" thickBot="1" x14ac:dyDescent="0.3">
      <c r="A15795" s="151" t="s">
        <v>0</v>
      </c>
      <c r="B15795" s="157" t="s">
        <v>19</v>
      </c>
      <c r="C15795" s="155">
        <f t="shared" si="5323"/>
        <v>0</v>
      </c>
      <c r="D15795" s="155">
        <v>0</v>
      </c>
      <c r="E15795" s="155">
        <v>0</v>
      </c>
      <c r="F15795" s="155">
        <f t="shared" si="5324"/>
        <v>0</v>
      </c>
      <c r="G15795" s="155">
        <v>0</v>
      </c>
      <c r="H15795" s="505">
        <v>0</v>
      </c>
      <c r="I15795" s="155">
        <f t="shared" si="5325"/>
        <v>0</v>
      </c>
      <c r="J15795" s="155">
        <v>0</v>
      </c>
      <c r="K15795" s="505">
        <v>0</v>
      </c>
      <c r="L15795" s="155">
        <f t="shared" si="5326"/>
        <v>0</v>
      </c>
      <c r="M15795" s="155">
        <v>0</v>
      </c>
      <c r="N15795" s="505">
        <v>0</v>
      </c>
    </row>
    <row r="15796" spans="1:14" customFormat="1" ht="21" hidden="1" customHeight="1" thickTop="1" thickBot="1" x14ac:dyDescent="0.3">
      <c r="A15796" s="151" t="s">
        <v>0</v>
      </c>
      <c r="B15796" s="156" t="s">
        <v>20</v>
      </c>
      <c r="C15796" s="155">
        <f t="shared" si="5323"/>
        <v>0</v>
      </c>
      <c r="D15796" s="155">
        <f>SUM(D15797:D15798,D15801,D15837:D15841,D15848:D15849)</f>
        <v>0</v>
      </c>
      <c r="E15796" s="155">
        <f>SUM(E15797:E15798,E15801,E15837:E15841,E15848:E15849)</f>
        <v>0</v>
      </c>
      <c r="F15796" s="155">
        <f t="shared" si="5324"/>
        <v>0</v>
      </c>
      <c r="G15796" s="155">
        <f>SUM(G15797:G15798,G15801,G15837:G15841,G15848:G15849)</f>
        <v>0</v>
      </c>
      <c r="H15796" s="505">
        <f>SUM(H15797:H15798,H15801,H15837:H15841,H15848:H15849)</f>
        <v>0</v>
      </c>
      <c r="I15796" s="155">
        <f t="shared" si="5325"/>
        <v>0</v>
      </c>
      <c r="J15796" s="155">
        <f>SUM(J15797:J15798,J15801,J15837:J15841,J15848:J15849)</f>
        <v>0</v>
      </c>
      <c r="K15796" s="505">
        <f>SUM(K15797:K15798,K15801,K15837:K15841,K15848:K15849)</f>
        <v>0</v>
      </c>
      <c r="L15796" s="155">
        <f t="shared" si="5326"/>
        <v>0</v>
      </c>
      <c r="M15796" s="155">
        <f>SUM(M15797:M15798,M15801,M15837:M15841,M15848:M15849)</f>
        <v>0</v>
      </c>
      <c r="N15796" s="505">
        <f>SUM(N15797:N15798,N15801,N15837:N15841,N15848:N15849)</f>
        <v>0</v>
      </c>
    </row>
    <row r="15797" spans="1:14" customFormat="1" ht="25.5" hidden="1" customHeight="1" thickTop="1" thickBot="1" x14ac:dyDescent="0.3">
      <c r="A15797" s="151" t="s">
        <v>0</v>
      </c>
      <c r="B15797" s="157" t="s">
        <v>21</v>
      </c>
      <c r="C15797" s="155">
        <f t="shared" si="5323"/>
        <v>0</v>
      </c>
      <c r="D15797" s="155">
        <v>0</v>
      </c>
      <c r="E15797" s="155">
        <v>0</v>
      </c>
      <c r="F15797" s="155">
        <f t="shared" si="5324"/>
        <v>0</v>
      </c>
      <c r="G15797" s="155">
        <v>0</v>
      </c>
      <c r="H15797" s="505">
        <v>0</v>
      </c>
      <c r="I15797" s="155">
        <f t="shared" si="5325"/>
        <v>0</v>
      </c>
      <c r="J15797" s="155">
        <v>0</v>
      </c>
      <c r="K15797" s="505">
        <v>0</v>
      </c>
      <c r="L15797" s="155">
        <f t="shared" si="5326"/>
        <v>0</v>
      </c>
      <c r="M15797" s="155">
        <v>0</v>
      </c>
      <c r="N15797" s="505">
        <v>0</v>
      </c>
    </row>
    <row r="15798" spans="1:14" customFormat="1" ht="21" hidden="1" customHeight="1" thickTop="1" thickBot="1" x14ac:dyDescent="0.3">
      <c r="A15798" s="151" t="s">
        <v>0</v>
      </c>
      <c r="B15798" s="157" t="s">
        <v>22</v>
      </c>
      <c r="C15798" s="155">
        <f t="shared" si="5323"/>
        <v>0</v>
      </c>
      <c r="D15798" s="155">
        <f>SUM(D15799:D15800)</f>
        <v>0</v>
      </c>
      <c r="E15798" s="155">
        <f>SUM(E15799:E15800)</f>
        <v>0</v>
      </c>
      <c r="F15798" s="155">
        <f t="shared" si="5324"/>
        <v>0</v>
      </c>
      <c r="G15798" s="155">
        <f>SUM(G15799:G15800)</f>
        <v>0</v>
      </c>
      <c r="H15798" s="505">
        <f>SUM(H15799:H15800)</f>
        <v>0</v>
      </c>
      <c r="I15798" s="155">
        <f t="shared" si="5325"/>
        <v>0</v>
      </c>
      <c r="J15798" s="155">
        <f>SUM(J15799:J15800)</f>
        <v>0</v>
      </c>
      <c r="K15798" s="505">
        <f>SUM(K15799:K15800)</f>
        <v>0</v>
      </c>
      <c r="L15798" s="155">
        <f t="shared" si="5326"/>
        <v>0</v>
      </c>
      <c r="M15798" s="155">
        <f>SUM(M15799:M15800)</f>
        <v>0</v>
      </c>
      <c r="N15798" s="505">
        <f>SUM(N15799:N15800)</f>
        <v>0</v>
      </c>
    </row>
    <row r="15799" spans="1:14" customFormat="1" ht="18" hidden="1" customHeight="1" thickTop="1" thickBot="1" x14ac:dyDescent="0.3">
      <c r="A15799" s="151" t="s">
        <v>0</v>
      </c>
      <c r="B15799" s="158" t="s">
        <v>23</v>
      </c>
      <c r="C15799" s="155">
        <f t="shared" si="5323"/>
        <v>0</v>
      </c>
      <c r="D15799" s="155">
        <v>0</v>
      </c>
      <c r="E15799" s="155">
        <v>0</v>
      </c>
      <c r="F15799" s="155">
        <f t="shared" si="5324"/>
        <v>0</v>
      </c>
      <c r="G15799" s="155">
        <v>0</v>
      </c>
      <c r="H15799" s="505">
        <v>0</v>
      </c>
      <c r="I15799" s="155">
        <f t="shared" si="5325"/>
        <v>0</v>
      </c>
      <c r="J15799" s="155">
        <v>0</v>
      </c>
      <c r="K15799" s="505">
        <v>0</v>
      </c>
      <c r="L15799" s="155">
        <f t="shared" si="5326"/>
        <v>0</v>
      </c>
      <c r="M15799" s="155">
        <v>0</v>
      </c>
      <c r="N15799" s="505">
        <v>0</v>
      </c>
    </row>
    <row r="15800" spans="1:14" customFormat="1" ht="18" hidden="1" customHeight="1" thickTop="1" thickBot="1" x14ac:dyDescent="0.3">
      <c r="A15800" s="151" t="s">
        <v>0</v>
      </c>
      <c r="B15800" s="158" t="s">
        <v>24</v>
      </c>
      <c r="C15800" s="155">
        <f t="shared" si="5323"/>
        <v>0</v>
      </c>
      <c r="D15800" s="155">
        <v>0</v>
      </c>
      <c r="E15800" s="155">
        <v>0</v>
      </c>
      <c r="F15800" s="155">
        <f t="shared" si="5324"/>
        <v>0</v>
      </c>
      <c r="G15800" s="155">
        <v>0</v>
      </c>
      <c r="H15800" s="505">
        <v>0</v>
      </c>
      <c r="I15800" s="155">
        <f t="shared" si="5325"/>
        <v>0</v>
      </c>
      <c r="J15800" s="155">
        <v>0</v>
      </c>
      <c r="K15800" s="505">
        <v>0</v>
      </c>
      <c r="L15800" s="155">
        <f t="shared" si="5326"/>
        <v>0</v>
      </c>
      <c r="M15800" s="155">
        <v>0</v>
      </c>
      <c r="N15800" s="505">
        <v>0</v>
      </c>
    </row>
    <row r="15801" spans="1:14" customFormat="1" ht="23.25" hidden="1" customHeight="1" thickTop="1" thickBot="1" x14ac:dyDescent="0.3">
      <c r="A15801" s="151" t="s">
        <v>0</v>
      </c>
      <c r="B15801" s="157" t="s">
        <v>25</v>
      </c>
      <c r="C15801" s="155">
        <f t="shared" si="5323"/>
        <v>0</v>
      </c>
      <c r="D15801" s="155">
        <f>SUM(D15802:D15805,D15817,D15821:D15827,D15835:D15836)</f>
        <v>0</v>
      </c>
      <c r="E15801" s="155">
        <f>SUM(E15802:E15805,E15817,E15821:E15827,E15835:E15836)</f>
        <v>0</v>
      </c>
      <c r="F15801" s="155">
        <f t="shared" si="5324"/>
        <v>0</v>
      </c>
      <c r="G15801" s="155">
        <f>SUM(G15802:G15805,G15817,G15821:G15827,G15835:G15836)</f>
        <v>0</v>
      </c>
      <c r="H15801" s="505">
        <f>SUM(H15802:H15805,H15817,H15821:H15827,H15835:H15836)</f>
        <v>0</v>
      </c>
      <c r="I15801" s="155">
        <f t="shared" si="5325"/>
        <v>0</v>
      </c>
      <c r="J15801" s="155">
        <f>SUM(J15802:J15805,J15817,J15821:J15827,J15835:J15836)</f>
        <v>0</v>
      </c>
      <c r="K15801" s="505">
        <f>SUM(K15802:K15805,K15817,K15821:K15827,K15835:K15836)</f>
        <v>0</v>
      </c>
      <c r="L15801" s="155">
        <f t="shared" si="5326"/>
        <v>0</v>
      </c>
      <c r="M15801" s="155">
        <f>SUM(M15802:M15805,M15817,M15821:M15827,M15835:M15836)</f>
        <v>0</v>
      </c>
      <c r="N15801" s="505">
        <f>SUM(N15802:N15805,N15817,N15821:N15827,N15835:N15836)</f>
        <v>0</v>
      </c>
    </row>
    <row r="15802" spans="1:14" customFormat="1" ht="24" hidden="1" customHeight="1" thickTop="1" thickBot="1" x14ac:dyDescent="0.3">
      <c r="A15802" s="151" t="s">
        <v>0</v>
      </c>
      <c r="B15802" s="158" t="s">
        <v>26</v>
      </c>
      <c r="C15802" s="155">
        <f t="shared" si="5323"/>
        <v>0</v>
      </c>
      <c r="D15802" s="155">
        <v>0</v>
      </c>
      <c r="E15802" s="155">
        <v>0</v>
      </c>
      <c r="F15802" s="155">
        <f t="shared" si="5324"/>
        <v>0</v>
      </c>
      <c r="G15802" s="155">
        <v>0</v>
      </c>
      <c r="H15802" s="505">
        <v>0</v>
      </c>
      <c r="I15802" s="155">
        <f t="shared" si="5325"/>
        <v>0</v>
      </c>
      <c r="J15802" s="155">
        <v>0</v>
      </c>
      <c r="K15802" s="505">
        <v>0</v>
      </c>
      <c r="L15802" s="155">
        <f t="shared" si="5326"/>
        <v>0</v>
      </c>
      <c r="M15802" s="155">
        <v>0</v>
      </c>
      <c r="N15802" s="505">
        <v>0</v>
      </c>
    </row>
    <row r="15803" spans="1:14" customFormat="1" ht="26.25" hidden="1" customHeight="1" thickTop="1" thickBot="1" x14ac:dyDescent="0.3">
      <c r="A15803" s="151" t="s">
        <v>0</v>
      </c>
      <c r="B15803" s="158" t="s">
        <v>27</v>
      </c>
      <c r="C15803" s="155">
        <f t="shared" si="5323"/>
        <v>0</v>
      </c>
      <c r="D15803" s="155">
        <v>0</v>
      </c>
      <c r="E15803" s="155">
        <v>0</v>
      </c>
      <c r="F15803" s="155">
        <f t="shared" si="5324"/>
        <v>0</v>
      </c>
      <c r="G15803" s="155">
        <v>0</v>
      </c>
      <c r="H15803" s="505">
        <v>0</v>
      </c>
      <c r="I15803" s="155">
        <f t="shared" si="5325"/>
        <v>0</v>
      </c>
      <c r="J15803" s="155">
        <v>0</v>
      </c>
      <c r="K15803" s="505">
        <v>0</v>
      </c>
      <c r="L15803" s="155">
        <f t="shared" si="5326"/>
        <v>0</v>
      </c>
      <c r="M15803" s="155">
        <v>0</v>
      </c>
      <c r="N15803" s="505">
        <v>0</v>
      </c>
    </row>
    <row r="15804" spans="1:14" customFormat="1" ht="27" hidden="1" customHeight="1" thickTop="1" thickBot="1" x14ac:dyDescent="0.3">
      <c r="A15804" s="151" t="s">
        <v>0</v>
      </c>
      <c r="B15804" s="158" t="s">
        <v>28</v>
      </c>
      <c r="C15804" s="155">
        <f t="shared" si="5323"/>
        <v>0</v>
      </c>
      <c r="D15804" s="155">
        <v>0</v>
      </c>
      <c r="E15804" s="155">
        <v>0</v>
      </c>
      <c r="F15804" s="155">
        <f t="shared" si="5324"/>
        <v>0</v>
      </c>
      <c r="G15804" s="155">
        <v>0</v>
      </c>
      <c r="H15804" s="505">
        <v>0</v>
      </c>
      <c r="I15804" s="155">
        <f t="shared" si="5325"/>
        <v>0</v>
      </c>
      <c r="J15804" s="155">
        <v>0</v>
      </c>
      <c r="K15804" s="505">
        <v>0</v>
      </c>
      <c r="L15804" s="155">
        <f t="shared" si="5326"/>
        <v>0</v>
      </c>
      <c r="M15804" s="155">
        <v>0</v>
      </c>
      <c r="N15804" s="505">
        <v>0</v>
      </c>
    </row>
    <row r="15805" spans="1:14" customFormat="1" ht="27.75" hidden="1" customHeight="1" thickTop="1" thickBot="1" x14ac:dyDescent="0.3">
      <c r="A15805" s="151" t="s">
        <v>0</v>
      </c>
      <c r="B15805" s="158" t="s">
        <v>29</v>
      </c>
      <c r="C15805" s="155">
        <f t="shared" si="5323"/>
        <v>0</v>
      </c>
      <c r="D15805" s="155">
        <f>SUM(D15806:D15816)</f>
        <v>0</v>
      </c>
      <c r="E15805" s="155">
        <f>SUM(E15806:E15816)</f>
        <v>0</v>
      </c>
      <c r="F15805" s="155">
        <f t="shared" si="5324"/>
        <v>0</v>
      </c>
      <c r="G15805" s="155">
        <f>SUM(G15806:G15816)</f>
        <v>0</v>
      </c>
      <c r="H15805" s="505">
        <f>SUM(H15806:H15816)</f>
        <v>0</v>
      </c>
      <c r="I15805" s="155">
        <f t="shared" si="5325"/>
        <v>0</v>
      </c>
      <c r="J15805" s="155">
        <f>SUM(J15806:J15816)</f>
        <v>0</v>
      </c>
      <c r="K15805" s="505">
        <f>SUM(K15806:K15816)</f>
        <v>0</v>
      </c>
      <c r="L15805" s="155">
        <f t="shared" si="5326"/>
        <v>0</v>
      </c>
      <c r="M15805" s="155">
        <f>SUM(M15806:M15816)</f>
        <v>0</v>
      </c>
      <c r="N15805" s="505">
        <f>SUM(N15806:N15816)</f>
        <v>0</v>
      </c>
    </row>
    <row r="15806" spans="1:14" customFormat="1" ht="27" hidden="1" customHeight="1" thickTop="1" thickBot="1" x14ac:dyDescent="0.3">
      <c r="A15806" s="151" t="s">
        <v>0</v>
      </c>
      <c r="B15806" s="159" t="s">
        <v>30</v>
      </c>
      <c r="C15806" s="155">
        <f t="shared" si="5323"/>
        <v>0</v>
      </c>
      <c r="D15806" s="155">
        <v>0</v>
      </c>
      <c r="E15806" s="155">
        <v>0</v>
      </c>
      <c r="F15806" s="155">
        <f t="shared" si="5324"/>
        <v>0</v>
      </c>
      <c r="G15806" s="155">
        <v>0</v>
      </c>
      <c r="H15806" s="505">
        <v>0</v>
      </c>
      <c r="I15806" s="155">
        <f t="shared" si="5325"/>
        <v>0</v>
      </c>
      <c r="J15806" s="155">
        <v>0</v>
      </c>
      <c r="K15806" s="505">
        <v>0</v>
      </c>
      <c r="L15806" s="155">
        <f t="shared" si="5326"/>
        <v>0</v>
      </c>
      <c r="M15806" s="155">
        <v>0</v>
      </c>
      <c r="N15806" s="505">
        <v>0</v>
      </c>
    </row>
    <row r="15807" spans="1:14" customFormat="1" ht="26.25" hidden="1" customHeight="1" thickTop="1" thickBot="1" x14ac:dyDescent="0.3">
      <c r="A15807" s="151" t="s">
        <v>0</v>
      </c>
      <c r="B15807" s="159" t="s">
        <v>31</v>
      </c>
      <c r="C15807" s="155">
        <f t="shared" si="5323"/>
        <v>0</v>
      </c>
      <c r="D15807" s="155">
        <v>0</v>
      </c>
      <c r="E15807" s="155">
        <v>0</v>
      </c>
      <c r="F15807" s="155">
        <f t="shared" si="5324"/>
        <v>0</v>
      </c>
      <c r="G15807" s="155">
        <v>0</v>
      </c>
      <c r="H15807" s="505">
        <v>0</v>
      </c>
      <c r="I15807" s="155">
        <f t="shared" si="5325"/>
        <v>0</v>
      </c>
      <c r="J15807" s="155">
        <v>0</v>
      </c>
      <c r="K15807" s="505">
        <v>0</v>
      </c>
      <c r="L15807" s="155">
        <f t="shared" si="5326"/>
        <v>0</v>
      </c>
      <c r="M15807" s="155">
        <v>0</v>
      </c>
      <c r="N15807" s="505">
        <v>0</v>
      </c>
    </row>
    <row r="15808" spans="1:14" customFormat="1" ht="27" hidden="1" customHeight="1" thickTop="1" thickBot="1" x14ac:dyDescent="0.3">
      <c r="A15808" s="151" t="s">
        <v>0</v>
      </c>
      <c r="B15808" s="159" t="s">
        <v>32</v>
      </c>
      <c r="C15808" s="155">
        <f t="shared" si="5323"/>
        <v>0</v>
      </c>
      <c r="D15808" s="155">
        <v>0</v>
      </c>
      <c r="E15808" s="155">
        <v>0</v>
      </c>
      <c r="F15808" s="155">
        <f t="shared" si="5324"/>
        <v>0</v>
      </c>
      <c r="G15808" s="155">
        <v>0</v>
      </c>
      <c r="H15808" s="505">
        <v>0</v>
      </c>
      <c r="I15808" s="155">
        <f t="shared" si="5325"/>
        <v>0</v>
      </c>
      <c r="J15808" s="155">
        <v>0</v>
      </c>
      <c r="K15808" s="505">
        <v>0</v>
      </c>
      <c r="L15808" s="155">
        <f t="shared" si="5326"/>
        <v>0</v>
      </c>
      <c r="M15808" s="155">
        <v>0</v>
      </c>
      <c r="N15808" s="505">
        <v>0</v>
      </c>
    </row>
    <row r="15809" spans="1:14" customFormat="1" ht="21" hidden="1" customHeight="1" thickTop="1" thickBot="1" x14ac:dyDescent="0.3">
      <c r="A15809" s="151" t="s">
        <v>0</v>
      </c>
      <c r="B15809" s="159" t="s">
        <v>33</v>
      </c>
      <c r="C15809" s="155">
        <f t="shared" si="5323"/>
        <v>0</v>
      </c>
      <c r="D15809" s="155">
        <v>0</v>
      </c>
      <c r="E15809" s="155">
        <v>0</v>
      </c>
      <c r="F15809" s="155">
        <f t="shared" si="5324"/>
        <v>0</v>
      </c>
      <c r="G15809" s="155">
        <v>0</v>
      </c>
      <c r="H15809" s="505">
        <v>0</v>
      </c>
      <c r="I15809" s="155">
        <f t="shared" si="5325"/>
        <v>0</v>
      </c>
      <c r="J15809" s="155">
        <v>0</v>
      </c>
      <c r="K15809" s="505">
        <v>0</v>
      </c>
      <c r="L15809" s="155">
        <f t="shared" si="5326"/>
        <v>0</v>
      </c>
      <c r="M15809" s="155">
        <v>0</v>
      </c>
      <c r="N15809" s="505">
        <v>0</v>
      </c>
    </row>
    <row r="15810" spans="1:14" customFormat="1" ht="30" hidden="1" customHeight="1" thickTop="1" thickBot="1" x14ac:dyDescent="0.3">
      <c r="A15810" s="151" t="s">
        <v>0</v>
      </c>
      <c r="B15810" s="159" t="s">
        <v>34</v>
      </c>
      <c r="C15810" s="155">
        <f t="shared" si="5323"/>
        <v>0</v>
      </c>
      <c r="D15810" s="155">
        <v>0</v>
      </c>
      <c r="E15810" s="155">
        <v>0</v>
      </c>
      <c r="F15810" s="155">
        <f t="shared" si="5324"/>
        <v>0</v>
      </c>
      <c r="G15810" s="155">
        <v>0</v>
      </c>
      <c r="H15810" s="505">
        <v>0</v>
      </c>
      <c r="I15810" s="155">
        <f t="shared" si="5325"/>
        <v>0</v>
      </c>
      <c r="J15810" s="155">
        <v>0</v>
      </c>
      <c r="K15810" s="505">
        <v>0</v>
      </c>
      <c r="L15810" s="155">
        <f t="shared" si="5326"/>
        <v>0</v>
      </c>
      <c r="M15810" s="155">
        <v>0</v>
      </c>
      <c r="N15810" s="505">
        <v>0</v>
      </c>
    </row>
    <row r="15811" spans="1:14" customFormat="1" ht="21.75" hidden="1" customHeight="1" thickTop="1" thickBot="1" x14ac:dyDescent="0.3">
      <c r="A15811" s="151" t="s">
        <v>0</v>
      </c>
      <c r="B15811" s="159" t="s">
        <v>35</v>
      </c>
      <c r="C15811" s="155">
        <f t="shared" ref="C15811:C15874" si="5327">SUM(D15811:E15811)</f>
        <v>0</v>
      </c>
      <c r="D15811" s="155">
        <v>0</v>
      </c>
      <c r="E15811" s="155">
        <v>0</v>
      </c>
      <c r="F15811" s="155">
        <f t="shared" ref="F15811:F15874" si="5328">SUM(G15811:H15811)</f>
        <v>0</v>
      </c>
      <c r="G15811" s="155">
        <v>0</v>
      </c>
      <c r="H15811" s="505">
        <v>0</v>
      </c>
      <c r="I15811" s="155">
        <f t="shared" ref="I15811:I15874" si="5329">SUM(J15811:K15811)</f>
        <v>0</v>
      </c>
      <c r="J15811" s="155">
        <v>0</v>
      </c>
      <c r="K15811" s="505">
        <v>0</v>
      </c>
      <c r="L15811" s="155">
        <f t="shared" ref="L15811:L15874" si="5330">SUM(M15811:N15811)</f>
        <v>0</v>
      </c>
      <c r="M15811" s="155">
        <v>0</v>
      </c>
      <c r="N15811" s="505">
        <v>0</v>
      </c>
    </row>
    <row r="15812" spans="1:14" customFormat="1" ht="29.25" hidden="1" customHeight="1" thickTop="1" thickBot="1" x14ac:dyDescent="0.3">
      <c r="A15812" s="151" t="s">
        <v>0</v>
      </c>
      <c r="B15812" s="159" t="s">
        <v>36</v>
      </c>
      <c r="C15812" s="155">
        <f t="shared" si="5327"/>
        <v>0</v>
      </c>
      <c r="D15812" s="155">
        <v>0</v>
      </c>
      <c r="E15812" s="155">
        <v>0</v>
      </c>
      <c r="F15812" s="155">
        <f t="shared" si="5328"/>
        <v>0</v>
      </c>
      <c r="G15812" s="155">
        <v>0</v>
      </c>
      <c r="H15812" s="505">
        <v>0</v>
      </c>
      <c r="I15812" s="155">
        <f t="shared" si="5329"/>
        <v>0</v>
      </c>
      <c r="J15812" s="155">
        <v>0</v>
      </c>
      <c r="K15812" s="505">
        <v>0</v>
      </c>
      <c r="L15812" s="155">
        <f t="shared" si="5330"/>
        <v>0</v>
      </c>
      <c r="M15812" s="155">
        <v>0</v>
      </c>
      <c r="N15812" s="505">
        <v>0</v>
      </c>
    </row>
    <row r="15813" spans="1:14" customFormat="1" ht="28.5" hidden="1" customHeight="1" thickTop="1" thickBot="1" x14ac:dyDescent="0.3">
      <c r="A15813" s="151" t="s">
        <v>0</v>
      </c>
      <c r="B15813" s="159" t="s">
        <v>37</v>
      </c>
      <c r="C15813" s="155">
        <f t="shared" si="5327"/>
        <v>0</v>
      </c>
      <c r="D15813" s="155">
        <v>0</v>
      </c>
      <c r="E15813" s="155">
        <v>0</v>
      </c>
      <c r="F15813" s="155">
        <f t="shared" si="5328"/>
        <v>0</v>
      </c>
      <c r="G15813" s="155">
        <v>0</v>
      </c>
      <c r="H15813" s="505">
        <v>0</v>
      </c>
      <c r="I15813" s="155">
        <f t="shared" si="5329"/>
        <v>0</v>
      </c>
      <c r="J15813" s="155">
        <v>0</v>
      </c>
      <c r="K15813" s="505">
        <v>0</v>
      </c>
      <c r="L15813" s="155">
        <f t="shared" si="5330"/>
        <v>0</v>
      </c>
      <c r="M15813" s="155">
        <v>0</v>
      </c>
      <c r="N15813" s="505">
        <v>0</v>
      </c>
    </row>
    <row r="15814" spans="1:14" customFormat="1" ht="22.5" hidden="1" customHeight="1" thickTop="1" thickBot="1" x14ac:dyDescent="0.3">
      <c r="A15814" s="151" t="s">
        <v>0</v>
      </c>
      <c r="B15814" s="159" t="s">
        <v>38</v>
      </c>
      <c r="C15814" s="155">
        <f t="shared" si="5327"/>
        <v>0</v>
      </c>
      <c r="D15814" s="155">
        <v>0</v>
      </c>
      <c r="E15814" s="155">
        <v>0</v>
      </c>
      <c r="F15814" s="155">
        <f t="shared" si="5328"/>
        <v>0</v>
      </c>
      <c r="G15814" s="155">
        <v>0</v>
      </c>
      <c r="H15814" s="505">
        <v>0</v>
      </c>
      <c r="I15814" s="155">
        <f t="shared" si="5329"/>
        <v>0</v>
      </c>
      <c r="J15814" s="155">
        <v>0</v>
      </c>
      <c r="K15814" s="505">
        <v>0</v>
      </c>
      <c r="L15814" s="155">
        <f t="shared" si="5330"/>
        <v>0</v>
      </c>
      <c r="M15814" s="155">
        <v>0</v>
      </c>
      <c r="N15814" s="505">
        <v>0</v>
      </c>
    </row>
    <row r="15815" spans="1:14" customFormat="1" ht="26.25" hidden="1" customHeight="1" thickTop="1" thickBot="1" x14ac:dyDescent="0.3">
      <c r="A15815" s="151" t="s">
        <v>0</v>
      </c>
      <c r="B15815" s="159" t="s">
        <v>39</v>
      </c>
      <c r="C15815" s="155">
        <f t="shared" si="5327"/>
        <v>0</v>
      </c>
      <c r="D15815" s="155">
        <v>0</v>
      </c>
      <c r="E15815" s="155">
        <v>0</v>
      </c>
      <c r="F15815" s="155">
        <f t="shared" si="5328"/>
        <v>0</v>
      </c>
      <c r="G15815" s="155">
        <v>0</v>
      </c>
      <c r="H15815" s="505">
        <v>0</v>
      </c>
      <c r="I15815" s="155">
        <f t="shared" si="5329"/>
        <v>0</v>
      </c>
      <c r="J15815" s="155">
        <v>0</v>
      </c>
      <c r="K15815" s="505">
        <v>0</v>
      </c>
      <c r="L15815" s="155">
        <f t="shared" si="5330"/>
        <v>0</v>
      </c>
      <c r="M15815" s="155">
        <v>0</v>
      </c>
      <c r="N15815" s="505">
        <v>0</v>
      </c>
    </row>
    <row r="15816" spans="1:14" customFormat="1" ht="21.75" hidden="1" customHeight="1" thickTop="1" thickBot="1" x14ac:dyDescent="0.3">
      <c r="A15816" s="151" t="s">
        <v>0</v>
      </c>
      <c r="B15816" s="159" t="s">
        <v>40</v>
      </c>
      <c r="C15816" s="155">
        <f t="shared" si="5327"/>
        <v>0</v>
      </c>
      <c r="D15816" s="155">
        <v>0</v>
      </c>
      <c r="E15816" s="155">
        <v>0</v>
      </c>
      <c r="F15816" s="155">
        <f t="shared" si="5328"/>
        <v>0</v>
      </c>
      <c r="G15816" s="155">
        <v>0</v>
      </c>
      <c r="H15816" s="505">
        <v>0</v>
      </c>
      <c r="I15816" s="155">
        <f t="shared" si="5329"/>
        <v>0</v>
      </c>
      <c r="J15816" s="155">
        <v>0</v>
      </c>
      <c r="K15816" s="505">
        <v>0</v>
      </c>
      <c r="L15816" s="155">
        <f t="shared" si="5330"/>
        <v>0</v>
      </c>
      <c r="M15816" s="155">
        <v>0</v>
      </c>
      <c r="N15816" s="505">
        <v>0</v>
      </c>
    </row>
    <row r="15817" spans="1:14" customFormat="1" ht="21.75" hidden="1" customHeight="1" thickTop="1" thickBot="1" x14ac:dyDescent="0.3">
      <c r="A15817" s="151" t="s">
        <v>0</v>
      </c>
      <c r="B15817" s="158" t="s">
        <v>41</v>
      </c>
      <c r="C15817" s="155">
        <f t="shared" si="5327"/>
        <v>0</v>
      </c>
      <c r="D15817" s="155">
        <f>SUM(D15818:D15820)</f>
        <v>0</v>
      </c>
      <c r="E15817" s="155">
        <f>SUM(E15818:E15820)</f>
        <v>0</v>
      </c>
      <c r="F15817" s="155">
        <f t="shared" si="5328"/>
        <v>0</v>
      </c>
      <c r="G15817" s="155">
        <f>SUM(G15818:G15820)</f>
        <v>0</v>
      </c>
      <c r="H15817" s="505">
        <f>SUM(H15818:H15820)</f>
        <v>0</v>
      </c>
      <c r="I15817" s="155">
        <f t="shared" si="5329"/>
        <v>0</v>
      </c>
      <c r="J15817" s="155">
        <f>SUM(J15818:J15820)</f>
        <v>0</v>
      </c>
      <c r="K15817" s="505">
        <f>SUM(K15818:K15820)</f>
        <v>0</v>
      </c>
      <c r="L15817" s="155">
        <f t="shared" si="5330"/>
        <v>0</v>
      </c>
      <c r="M15817" s="155">
        <f>SUM(M15818:M15820)</f>
        <v>0</v>
      </c>
      <c r="N15817" s="505">
        <f>SUM(N15818:N15820)</f>
        <v>0</v>
      </c>
    </row>
    <row r="15818" spans="1:14" customFormat="1" ht="27" hidden="1" customHeight="1" thickTop="1" thickBot="1" x14ac:dyDescent="0.3">
      <c r="A15818" s="151" t="s">
        <v>0</v>
      </c>
      <c r="B15818" s="159" t="s">
        <v>42</v>
      </c>
      <c r="C15818" s="155">
        <f t="shared" si="5327"/>
        <v>0</v>
      </c>
      <c r="D15818" s="155">
        <v>0</v>
      </c>
      <c r="E15818" s="155">
        <v>0</v>
      </c>
      <c r="F15818" s="155">
        <f t="shared" si="5328"/>
        <v>0</v>
      </c>
      <c r="G15818" s="155">
        <v>0</v>
      </c>
      <c r="H15818" s="505">
        <v>0</v>
      </c>
      <c r="I15818" s="155">
        <f t="shared" si="5329"/>
        <v>0</v>
      </c>
      <c r="J15818" s="155">
        <v>0</v>
      </c>
      <c r="K15818" s="505">
        <v>0</v>
      </c>
      <c r="L15818" s="155">
        <f t="shared" si="5330"/>
        <v>0</v>
      </c>
      <c r="M15818" s="155">
        <v>0</v>
      </c>
      <c r="N15818" s="505">
        <v>0</v>
      </c>
    </row>
    <row r="15819" spans="1:14" customFormat="1" ht="33" hidden="1" customHeight="1" thickTop="1" thickBot="1" x14ac:dyDescent="0.3">
      <c r="A15819" s="151" t="s">
        <v>0</v>
      </c>
      <c r="B15819" s="159" t="s">
        <v>43</v>
      </c>
      <c r="C15819" s="155">
        <f t="shared" si="5327"/>
        <v>0</v>
      </c>
      <c r="D15819" s="155">
        <v>0</v>
      </c>
      <c r="E15819" s="155">
        <v>0</v>
      </c>
      <c r="F15819" s="155">
        <f t="shared" si="5328"/>
        <v>0</v>
      </c>
      <c r="G15819" s="155">
        <v>0</v>
      </c>
      <c r="H15819" s="505">
        <v>0</v>
      </c>
      <c r="I15819" s="155">
        <f t="shared" si="5329"/>
        <v>0</v>
      </c>
      <c r="J15819" s="155">
        <v>0</v>
      </c>
      <c r="K15819" s="505">
        <v>0</v>
      </c>
      <c r="L15819" s="155">
        <f t="shared" si="5330"/>
        <v>0</v>
      </c>
      <c r="M15819" s="155">
        <v>0</v>
      </c>
      <c r="N15819" s="505">
        <v>0</v>
      </c>
    </row>
    <row r="15820" spans="1:14" customFormat="1" ht="24.75" hidden="1" customHeight="1" thickTop="1" thickBot="1" x14ac:dyDescent="0.3">
      <c r="A15820" s="151" t="s">
        <v>0</v>
      </c>
      <c r="B15820" s="159" t="s">
        <v>44</v>
      </c>
      <c r="C15820" s="155">
        <f t="shared" si="5327"/>
        <v>0</v>
      </c>
      <c r="D15820" s="155">
        <v>0</v>
      </c>
      <c r="E15820" s="155">
        <v>0</v>
      </c>
      <c r="F15820" s="155">
        <f t="shared" si="5328"/>
        <v>0</v>
      </c>
      <c r="G15820" s="155">
        <v>0</v>
      </c>
      <c r="H15820" s="505">
        <v>0</v>
      </c>
      <c r="I15820" s="155">
        <f t="shared" si="5329"/>
        <v>0</v>
      </c>
      <c r="J15820" s="155">
        <v>0</v>
      </c>
      <c r="K15820" s="505">
        <v>0</v>
      </c>
      <c r="L15820" s="155">
        <f t="shared" si="5330"/>
        <v>0</v>
      </c>
      <c r="M15820" s="155">
        <v>0</v>
      </c>
      <c r="N15820" s="505">
        <v>0</v>
      </c>
    </row>
    <row r="15821" spans="1:14" customFormat="1" ht="33.75" hidden="1" customHeight="1" thickTop="1" thickBot="1" x14ac:dyDescent="0.3">
      <c r="A15821" s="151" t="s">
        <v>0</v>
      </c>
      <c r="B15821" s="158" t="s">
        <v>45</v>
      </c>
      <c r="C15821" s="155">
        <f t="shared" si="5327"/>
        <v>0</v>
      </c>
      <c r="D15821" s="155">
        <v>0</v>
      </c>
      <c r="E15821" s="155">
        <v>0</v>
      </c>
      <c r="F15821" s="155">
        <f t="shared" si="5328"/>
        <v>0</v>
      </c>
      <c r="G15821" s="155">
        <v>0</v>
      </c>
      <c r="H15821" s="505">
        <v>0</v>
      </c>
      <c r="I15821" s="155">
        <f t="shared" si="5329"/>
        <v>0</v>
      </c>
      <c r="J15821" s="155">
        <v>0</v>
      </c>
      <c r="K15821" s="505">
        <v>0</v>
      </c>
      <c r="L15821" s="155">
        <f t="shared" si="5330"/>
        <v>0</v>
      </c>
      <c r="M15821" s="155">
        <v>0</v>
      </c>
      <c r="N15821" s="505">
        <v>0</v>
      </c>
    </row>
    <row r="15822" spans="1:14" customFormat="1" ht="26.25" hidden="1" customHeight="1" thickTop="1" thickBot="1" x14ac:dyDescent="0.3">
      <c r="A15822" s="151" t="s">
        <v>0</v>
      </c>
      <c r="B15822" s="158" t="s">
        <v>46</v>
      </c>
      <c r="C15822" s="155">
        <f t="shared" si="5327"/>
        <v>0</v>
      </c>
      <c r="D15822" s="155">
        <v>0</v>
      </c>
      <c r="E15822" s="155">
        <v>0</v>
      </c>
      <c r="F15822" s="155">
        <f t="shared" si="5328"/>
        <v>0</v>
      </c>
      <c r="G15822" s="155">
        <v>0</v>
      </c>
      <c r="H15822" s="505">
        <v>0</v>
      </c>
      <c r="I15822" s="155">
        <f t="shared" si="5329"/>
        <v>0</v>
      </c>
      <c r="J15822" s="155">
        <v>0</v>
      </c>
      <c r="K15822" s="505">
        <v>0</v>
      </c>
      <c r="L15822" s="155">
        <f t="shared" si="5330"/>
        <v>0</v>
      </c>
      <c r="M15822" s="155">
        <v>0</v>
      </c>
      <c r="N15822" s="505">
        <v>0</v>
      </c>
    </row>
    <row r="15823" spans="1:14" customFormat="1" ht="24.75" hidden="1" customHeight="1" thickTop="1" thickBot="1" x14ac:dyDescent="0.3">
      <c r="A15823" s="151" t="s">
        <v>0</v>
      </c>
      <c r="B15823" s="158" t="s">
        <v>47</v>
      </c>
      <c r="C15823" s="155">
        <f t="shared" si="5327"/>
        <v>0</v>
      </c>
      <c r="D15823" s="155">
        <v>0</v>
      </c>
      <c r="E15823" s="155">
        <v>0</v>
      </c>
      <c r="F15823" s="155">
        <f t="shared" si="5328"/>
        <v>0</v>
      </c>
      <c r="G15823" s="155">
        <v>0</v>
      </c>
      <c r="H15823" s="505">
        <v>0</v>
      </c>
      <c r="I15823" s="155">
        <f t="shared" si="5329"/>
        <v>0</v>
      </c>
      <c r="J15823" s="155">
        <v>0</v>
      </c>
      <c r="K15823" s="505">
        <v>0</v>
      </c>
      <c r="L15823" s="155">
        <f t="shared" si="5330"/>
        <v>0</v>
      </c>
      <c r="M15823" s="155">
        <v>0</v>
      </c>
      <c r="N15823" s="505">
        <v>0</v>
      </c>
    </row>
    <row r="15824" spans="1:14" customFormat="1" ht="33.75" hidden="1" customHeight="1" thickTop="1" thickBot="1" x14ac:dyDescent="0.3">
      <c r="A15824" s="151" t="s">
        <v>0</v>
      </c>
      <c r="B15824" s="158" t="s">
        <v>48</v>
      </c>
      <c r="C15824" s="155">
        <f t="shared" si="5327"/>
        <v>0</v>
      </c>
      <c r="D15824" s="155">
        <v>0</v>
      </c>
      <c r="E15824" s="155">
        <v>0</v>
      </c>
      <c r="F15824" s="155">
        <f t="shared" si="5328"/>
        <v>0</v>
      </c>
      <c r="G15824" s="155">
        <v>0</v>
      </c>
      <c r="H15824" s="505">
        <v>0</v>
      </c>
      <c r="I15824" s="155">
        <f t="shared" si="5329"/>
        <v>0</v>
      </c>
      <c r="J15824" s="155">
        <v>0</v>
      </c>
      <c r="K15824" s="505">
        <v>0</v>
      </c>
      <c r="L15824" s="155">
        <f t="shared" si="5330"/>
        <v>0</v>
      </c>
      <c r="M15824" s="155">
        <v>0</v>
      </c>
      <c r="N15824" s="505">
        <v>0</v>
      </c>
    </row>
    <row r="15825" spans="1:14" customFormat="1" ht="24.75" hidden="1" customHeight="1" thickTop="1" thickBot="1" x14ac:dyDescent="0.3">
      <c r="A15825" s="151" t="s">
        <v>0</v>
      </c>
      <c r="B15825" s="158" t="s">
        <v>49</v>
      </c>
      <c r="C15825" s="155">
        <f t="shared" si="5327"/>
        <v>0</v>
      </c>
      <c r="D15825" s="155">
        <v>0</v>
      </c>
      <c r="E15825" s="155">
        <v>0</v>
      </c>
      <c r="F15825" s="155">
        <f t="shared" si="5328"/>
        <v>0</v>
      </c>
      <c r="G15825" s="155">
        <v>0</v>
      </c>
      <c r="H15825" s="505">
        <v>0</v>
      </c>
      <c r="I15825" s="155">
        <f t="shared" si="5329"/>
        <v>0</v>
      </c>
      <c r="J15825" s="155">
        <v>0</v>
      </c>
      <c r="K15825" s="505">
        <v>0</v>
      </c>
      <c r="L15825" s="155">
        <f t="shared" si="5330"/>
        <v>0</v>
      </c>
      <c r="M15825" s="155">
        <v>0</v>
      </c>
      <c r="N15825" s="505">
        <v>0</v>
      </c>
    </row>
    <row r="15826" spans="1:14" customFormat="1" ht="21" hidden="1" customHeight="1" thickTop="1" thickBot="1" x14ac:dyDescent="0.3">
      <c r="A15826" s="151" t="s">
        <v>0</v>
      </c>
      <c r="B15826" s="158" t="s">
        <v>50</v>
      </c>
      <c r="C15826" s="155">
        <f t="shared" si="5327"/>
        <v>0</v>
      </c>
      <c r="D15826" s="155">
        <v>0</v>
      </c>
      <c r="E15826" s="155">
        <v>0</v>
      </c>
      <c r="F15826" s="155">
        <f t="shared" si="5328"/>
        <v>0</v>
      </c>
      <c r="G15826" s="155">
        <v>0</v>
      </c>
      <c r="H15826" s="505">
        <v>0</v>
      </c>
      <c r="I15826" s="155">
        <f t="shared" si="5329"/>
        <v>0</v>
      </c>
      <c r="J15826" s="155">
        <v>0</v>
      </c>
      <c r="K15826" s="505">
        <v>0</v>
      </c>
      <c r="L15826" s="155">
        <f t="shared" si="5330"/>
        <v>0</v>
      </c>
      <c r="M15826" s="155">
        <v>0</v>
      </c>
      <c r="N15826" s="505">
        <v>0</v>
      </c>
    </row>
    <row r="15827" spans="1:14" customFormat="1" ht="22.5" hidden="1" customHeight="1" thickTop="1" thickBot="1" x14ac:dyDescent="0.3">
      <c r="A15827" s="151" t="s">
        <v>0</v>
      </c>
      <c r="B15827" s="158" t="s">
        <v>51</v>
      </c>
      <c r="C15827" s="155">
        <f t="shared" si="5327"/>
        <v>0</v>
      </c>
      <c r="D15827" s="155">
        <f>SUM(D15828:D15834)</f>
        <v>0</v>
      </c>
      <c r="E15827" s="155">
        <f>SUM(E15828:E15834)</f>
        <v>0</v>
      </c>
      <c r="F15827" s="155">
        <f t="shared" si="5328"/>
        <v>0</v>
      </c>
      <c r="G15827" s="155">
        <f>SUM(G15828:G15834)</f>
        <v>0</v>
      </c>
      <c r="H15827" s="505">
        <f>SUM(H15828:H15834)</f>
        <v>0</v>
      </c>
      <c r="I15827" s="155">
        <f t="shared" si="5329"/>
        <v>0</v>
      </c>
      <c r="J15827" s="155">
        <f>SUM(J15828:J15834)</f>
        <v>0</v>
      </c>
      <c r="K15827" s="505">
        <f>SUM(K15828:K15834)</f>
        <v>0</v>
      </c>
      <c r="L15827" s="155">
        <f t="shared" si="5330"/>
        <v>0</v>
      </c>
      <c r="M15827" s="155">
        <f>SUM(M15828:M15834)</f>
        <v>0</v>
      </c>
      <c r="N15827" s="505">
        <f>SUM(N15828:N15834)</f>
        <v>0</v>
      </c>
    </row>
    <row r="15828" spans="1:14" customFormat="1" ht="27.75" hidden="1" customHeight="1" thickTop="1" thickBot="1" x14ac:dyDescent="0.3">
      <c r="A15828" s="151" t="s">
        <v>0</v>
      </c>
      <c r="B15828" s="159" t="s">
        <v>52</v>
      </c>
      <c r="C15828" s="155">
        <f t="shared" si="5327"/>
        <v>0</v>
      </c>
      <c r="D15828" s="155">
        <v>0</v>
      </c>
      <c r="E15828" s="155">
        <v>0</v>
      </c>
      <c r="F15828" s="155">
        <f t="shared" si="5328"/>
        <v>0</v>
      </c>
      <c r="G15828" s="155">
        <v>0</v>
      </c>
      <c r="H15828" s="505">
        <v>0</v>
      </c>
      <c r="I15828" s="155">
        <f t="shared" si="5329"/>
        <v>0</v>
      </c>
      <c r="J15828" s="155">
        <v>0</v>
      </c>
      <c r="K15828" s="505">
        <v>0</v>
      </c>
      <c r="L15828" s="155">
        <f t="shared" si="5330"/>
        <v>0</v>
      </c>
      <c r="M15828" s="155">
        <v>0</v>
      </c>
      <c r="N15828" s="505">
        <v>0</v>
      </c>
    </row>
    <row r="15829" spans="1:14" customFormat="1" ht="18" hidden="1" customHeight="1" thickTop="1" thickBot="1" x14ac:dyDescent="0.3">
      <c r="A15829" s="151" t="s">
        <v>0</v>
      </c>
      <c r="B15829" s="159" t="s">
        <v>53</v>
      </c>
      <c r="C15829" s="155">
        <f t="shared" si="5327"/>
        <v>0</v>
      </c>
      <c r="D15829" s="155">
        <v>0</v>
      </c>
      <c r="E15829" s="155">
        <v>0</v>
      </c>
      <c r="F15829" s="155">
        <f t="shared" si="5328"/>
        <v>0</v>
      </c>
      <c r="G15829" s="155">
        <v>0</v>
      </c>
      <c r="H15829" s="505">
        <v>0</v>
      </c>
      <c r="I15829" s="155">
        <f t="shared" si="5329"/>
        <v>0</v>
      </c>
      <c r="J15829" s="155">
        <v>0</v>
      </c>
      <c r="K15829" s="505">
        <v>0</v>
      </c>
      <c r="L15829" s="155">
        <f t="shared" si="5330"/>
        <v>0</v>
      </c>
      <c r="M15829" s="155">
        <v>0</v>
      </c>
      <c r="N15829" s="505">
        <v>0</v>
      </c>
    </row>
    <row r="15830" spans="1:14" customFormat="1" ht="20.25" hidden="1" customHeight="1" thickTop="1" thickBot="1" x14ac:dyDescent="0.3">
      <c r="A15830" s="151" t="s">
        <v>0</v>
      </c>
      <c r="B15830" s="159" t="s">
        <v>54</v>
      </c>
      <c r="C15830" s="155">
        <f t="shared" si="5327"/>
        <v>0</v>
      </c>
      <c r="D15830" s="155">
        <v>0</v>
      </c>
      <c r="E15830" s="155">
        <v>0</v>
      </c>
      <c r="F15830" s="155">
        <f t="shared" si="5328"/>
        <v>0</v>
      </c>
      <c r="G15830" s="155">
        <v>0</v>
      </c>
      <c r="H15830" s="505">
        <v>0</v>
      </c>
      <c r="I15830" s="155">
        <f t="shared" si="5329"/>
        <v>0</v>
      </c>
      <c r="J15830" s="155">
        <v>0</v>
      </c>
      <c r="K15830" s="505">
        <v>0</v>
      </c>
      <c r="L15830" s="155">
        <f t="shared" si="5330"/>
        <v>0</v>
      </c>
      <c r="M15830" s="155">
        <v>0</v>
      </c>
      <c r="N15830" s="505">
        <v>0</v>
      </c>
    </row>
    <row r="15831" spans="1:14" customFormat="1" ht="29.25" hidden="1" customHeight="1" thickTop="1" thickBot="1" x14ac:dyDescent="0.3">
      <c r="A15831" s="151" t="s">
        <v>0</v>
      </c>
      <c r="B15831" s="159" t="s">
        <v>55</v>
      </c>
      <c r="C15831" s="155">
        <f t="shared" si="5327"/>
        <v>0</v>
      </c>
      <c r="D15831" s="155">
        <v>0</v>
      </c>
      <c r="E15831" s="155">
        <v>0</v>
      </c>
      <c r="F15831" s="155">
        <f t="shared" si="5328"/>
        <v>0</v>
      </c>
      <c r="G15831" s="155">
        <v>0</v>
      </c>
      <c r="H15831" s="505">
        <v>0</v>
      </c>
      <c r="I15831" s="155">
        <f t="shared" si="5329"/>
        <v>0</v>
      </c>
      <c r="J15831" s="155">
        <v>0</v>
      </c>
      <c r="K15831" s="505">
        <v>0</v>
      </c>
      <c r="L15831" s="155">
        <f t="shared" si="5330"/>
        <v>0</v>
      </c>
      <c r="M15831" s="155">
        <v>0</v>
      </c>
      <c r="N15831" s="505">
        <v>0</v>
      </c>
    </row>
    <row r="15832" spans="1:14" customFormat="1" ht="16.5" hidden="1" customHeight="1" thickTop="1" thickBot="1" x14ac:dyDescent="0.3">
      <c r="A15832" s="151" t="s">
        <v>0</v>
      </c>
      <c r="B15832" s="159" t="s">
        <v>56</v>
      </c>
      <c r="C15832" s="155">
        <f t="shared" si="5327"/>
        <v>0</v>
      </c>
      <c r="D15832" s="155">
        <v>0</v>
      </c>
      <c r="E15832" s="155">
        <v>0</v>
      </c>
      <c r="F15832" s="155">
        <f t="shared" si="5328"/>
        <v>0</v>
      </c>
      <c r="G15832" s="155">
        <v>0</v>
      </c>
      <c r="H15832" s="505">
        <v>0</v>
      </c>
      <c r="I15832" s="155">
        <f t="shared" si="5329"/>
        <v>0</v>
      </c>
      <c r="J15832" s="155">
        <v>0</v>
      </c>
      <c r="K15832" s="505">
        <v>0</v>
      </c>
      <c r="L15832" s="155">
        <f t="shared" si="5330"/>
        <v>0</v>
      </c>
      <c r="M15832" s="155">
        <v>0</v>
      </c>
      <c r="N15832" s="505">
        <v>0</v>
      </c>
    </row>
    <row r="15833" spans="1:14" customFormat="1" ht="18" hidden="1" customHeight="1" thickTop="1" thickBot="1" x14ac:dyDescent="0.3">
      <c r="A15833" s="151" t="s">
        <v>0</v>
      </c>
      <c r="B15833" s="159" t="s">
        <v>57</v>
      </c>
      <c r="C15833" s="155">
        <f t="shared" si="5327"/>
        <v>0</v>
      </c>
      <c r="D15833" s="155">
        <v>0</v>
      </c>
      <c r="E15833" s="155">
        <v>0</v>
      </c>
      <c r="F15833" s="155">
        <f t="shared" si="5328"/>
        <v>0</v>
      </c>
      <c r="G15833" s="155">
        <v>0</v>
      </c>
      <c r="H15833" s="505">
        <v>0</v>
      </c>
      <c r="I15833" s="155">
        <f t="shared" si="5329"/>
        <v>0</v>
      </c>
      <c r="J15833" s="155">
        <v>0</v>
      </c>
      <c r="K15833" s="505">
        <v>0</v>
      </c>
      <c r="L15833" s="155">
        <f t="shared" si="5330"/>
        <v>0</v>
      </c>
      <c r="M15833" s="155">
        <v>0</v>
      </c>
      <c r="N15833" s="505">
        <v>0</v>
      </c>
    </row>
    <row r="15834" spans="1:14" customFormat="1" ht="43.5" hidden="1" customHeight="1" thickTop="1" thickBot="1" x14ac:dyDescent="0.3">
      <c r="A15834" s="151" t="s">
        <v>0</v>
      </c>
      <c r="B15834" s="159" t="s">
        <v>58</v>
      </c>
      <c r="C15834" s="155">
        <f t="shared" si="5327"/>
        <v>0</v>
      </c>
      <c r="D15834" s="155">
        <v>0</v>
      </c>
      <c r="E15834" s="155">
        <v>0</v>
      </c>
      <c r="F15834" s="155">
        <f t="shared" si="5328"/>
        <v>0</v>
      </c>
      <c r="G15834" s="155">
        <v>0</v>
      </c>
      <c r="H15834" s="505">
        <v>0</v>
      </c>
      <c r="I15834" s="155">
        <f t="shared" si="5329"/>
        <v>0</v>
      </c>
      <c r="J15834" s="155">
        <v>0</v>
      </c>
      <c r="K15834" s="505">
        <v>0</v>
      </c>
      <c r="L15834" s="155">
        <f t="shared" si="5330"/>
        <v>0</v>
      </c>
      <c r="M15834" s="155">
        <v>0</v>
      </c>
      <c r="N15834" s="505">
        <v>0</v>
      </c>
    </row>
    <row r="15835" spans="1:14" customFormat="1" ht="33.75" hidden="1" customHeight="1" thickTop="1" thickBot="1" x14ac:dyDescent="0.3">
      <c r="A15835" s="151" t="s">
        <v>0</v>
      </c>
      <c r="B15835" s="158" t="s">
        <v>59</v>
      </c>
      <c r="C15835" s="155">
        <f t="shared" si="5327"/>
        <v>0</v>
      </c>
      <c r="D15835" s="155">
        <v>0</v>
      </c>
      <c r="E15835" s="155">
        <v>0</v>
      </c>
      <c r="F15835" s="155">
        <f t="shared" si="5328"/>
        <v>0</v>
      </c>
      <c r="G15835" s="155">
        <v>0</v>
      </c>
      <c r="H15835" s="505">
        <v>0</v>
      </c>
      <c r="I15835" s="155">
        <f t="shared" si="5329"/>
        <v>0</v>
      </c>
      <c r="J15835" s="155">
        <v>0</v>
      </c>
      <c r="K15835" s="505">
        <v>0</v>
      </c>
      <c r="L15835" s="155">
        <f t="shared" si="5330"/>
        <v>0</v>
      </c>
      <c r="M15835" s="155">
        <v>0</v>
      </c>
      <c r="N15835" s="505">
        <v>0</v>
      </c>
    </row>
    <row r="15836" spans="1:14" customFormat="1" ht="30" hidden="1" customHeight="1" thickTop="1" thickBot="1" x14ac:dyDescent="0.3">
      <c r="A15836" s="151" t="s">
        <v>0</v>
      </c>
      <c r="B15836" s="158" t="s">
        <v>60</v>
      </c>
      <c r="C15836" s="155">
        <f t="shared" si="5327"/>
        <v>0</v>
      </c>
      <c r="D15836" s="155">
        <v>0</v>
      </c>
      <c r="E15836" s="155">
        <v>0</v>
      </c>
      <c r="F15836" s="155">
        <f t="shared" si="5328"/>
        <v>0</v>
      </c>
      <c r="G15836" s="155">
        <v>0</v>
      </c>
      <c r="H15836" s="505">
        <v>0</v>
      </c>
      <c r="I15836" s="155">
        <f t="shared" si="5329"/>
        <v>0</v>
      </c>
      <c r="J15836" s="155">
        <v>0</v>
      </c>
      <c r="K15836" s="505">
        <v>0</v>
      </c>
      <c r="L15836" s="155">
        <f t="shared" si="5330"/>
        <v>0</v>
      </c>
      <c r="M15836" s="155">
        <v>0</v>
      </c>
      <c r="N15836" s="505">
        <v>0</v>
      </c>
    </row>
    <row r="15837" spans="1:14" customFormat="1" ht="33" hidden="1" customHeight="1" thickTop="1" thickBot="1" x14ac:dyDescent="0.3">
      <c r="A15837" s="151" t="s">
        <v>0</v>
      </c>
      <c r="B15837" s="157" t="s">
        <v>61</v>
      </c>
      <c r="C15837" s="155">
        <f t="shared" si="5327"/>
        <v>0</v>
      </c>
      <c r="D15837" s="155">
        <v>0</v>
      </c>
      <c r="E15837" s="155">
        <v>0</v>
      </c>
      <c r="F15837" s="155">
        <f t="shared" si="5328"/>
        <v>0</v>
      </c>
      <c r="G15837" s="155">
        <v>0</v>
      </c>
      <c r="H15837" s="505">
        <v>0</v>
      </c>
      <c r="I15837" s="155">
        <f t="shared" si="5329"/>
        <v>0</v>
      </c>
      <c r="J15837" s="155">
        <v>0</v>
      </c>
      <c r="K15837" s="505">
        <v>0</v>
      </c>
      <c r="L15837" s="155">
        <f t="shared" si="5330"/>
        <v>0</v>
      </c>
      <c r="M15837" s="155">
        <v>0</v>
      </c>
      <c r="N15837" s="505">
        <v>0</v>
      </c>
    </row>
    <row r="15838" spans="1:14" customFormat="1" ht="30" hidden="1" customHeight="1" thickTop="1" thickBot="1" x14ac:dyDescent="0.3">
      <c r="A15838" s="151" t="s">
        <v>0</v>
      </c>
      <c r="B15838" s="157" t="s">
        <v>62</v>
      </c>
      <c r="C15838" s="155">
        <f t="shared" si="5327"/>
        <v>0</v>
      </c>
      <c r="D15838" s="155">
        <v>0</v>
      </c>
      <c r="E15838" s="155">
        <v>0</v>
      </c>
      <c r="F15838" s="155">
        <f t="shared" si="5328"/>
        <v>0</v>
      </c>
      <c r="G15838" s="155">
        <v>0</v>
      </c>
      <c r="H15838" s="505">
        <v>0</v>
      </c>
      <c r="I15838" s="155">
        <f t="shared" si="5329"/>
        <v>0</v>
      </c>
      <c r="J15838" s="155">
        <v>0</v>
      </c>
      <c r="K15838" s="505">
        <v>0</v>
      </c>
      <c r="L15838" s="155">
        <f t="shared" si="5330"/>
        <v>0</v>
      </c>
      <c r="M15838" s="155">
        <v>0</v>
      </c>
      <c r="N15838" s="505">
        <v>0</v>
      </c>
    </row>
    <row r="15839" spans="1:14" customFormat="1" ht="29.25" hidden="1" customHeight="1" thickTop="1" thickBot="1" x14ac:dyDescent="0.3">
      <c r="A15839" s="151" t="s">
        <v>0</v>
      </c>
      <c r="B15839" s="157" t="s">
        <v>63</v>
      </c>
      <c r="C15839" s="155">
        <f t="shared" si="5327"/>
        <v>0</v>
      </c>
      <c r="D15839" s="155">
        <v>0</v>
      </c>
      <c r="E15839" s="155">
        <v>0</v>
      </c>
      <c r="F15839" s="155">
        <f t="shared" si="5328"/>
        <v>0</v>
      </c>
      <c r="G15839" s="155">
        <v>0</v>
      </c>
      <c r="H15839" s="505">
        <v>0</v>
      </c>
      <c r="I15839" s="155">
        <f t="shared" si="5329"/>
        <v>0</v>
      </c>
      <c r="J15839" s="155">
        <v>0</v>
      </c>
      <c r="K15839" s="505">
        <v>0</v>
      </c>
      <c r="L15839" s="155">
        <f t="shared" si="5330"/>
        <v>0</v>
      </c>
      <c r="M15839" s="155">
        <v>0</v>
      </c>
      <c r="N15839" s="505">
        <v>0</v>
      </c>
    </row>
    <row r="15840" spans="1:14" customFormat="1" ht="30" hidden="1" customHeight="1" thickTop="1" thickBot="1" x14ac:dyDescent="0.3">
      <c r="A15840" s="151" t="s">
        <v>0</v>
      </c>
      <c r="B15840" s="157" t="s">
        <v>64</v>
      </c>
      <c r="C15840" s="155">
        <f t="shared" si="5327"/>
        <v>0</v>
      </c>
      <c r="D15840" s="155">
        <v>0</v>
      </c>
      <c r="E15840" s="155">
        <v>0</v>
      </c>
      <c r="F15840" s="155">
        <f t="shared" si="5328"/>
        <v>0</v>
      </c>
      <c r="G15840" s="155">
        <v>0</v>
      </c>
      <c r="H15840" s="505">
        <v>0</v>
      </c>
      <c r="I15840" s="155">
        <f t="shared" si="5329"/>
        <v>0</v>
      </c>
      <c r="J15840" s="155">
        <v>0</v>
      </c>
      <c r="K15840" s="505">
        <v>0</v>
      </c>
      <c r="L15840" s="155">
        <f t="shared" si="5330"/>
        <v>0</v>
      </c>
      <c r="M15840" s="155">
        <v>0</v>
      </c>
      <c r="N15840" s="505">
        <v>0</v>
      </c>
    </row>
    <row r="15841" spans="1:14" customFormat="1" ht="36" hidden="1" customHeight="1" thickTop="1" thickBot="1" x14ac:dyDescent="0.3">
      <c r="A15841" s="151" t="s">
        <v>0</v>
      </c>
      <c r="B15841" s="157" t="s">
        <v>65</v>
      </c>
      <c r="C15841" s="155">
        <f t="shared" si="5327"/>
        <v>0</v>
      </c>
      <c r="D15841" s="155">
        <f>SUM(D15842:D15847)</f>
        <v>0</v>
      </c>
      <c r="E15841" s="155">
        <f>SUM(E15842:E15847)</f>
        <v>0</v>
      </c>
      <c r="F15841" s="155">
        <f t="shared" si="5328"/>
        <v>0</v>
      </c>
      <c r="G15841" s="155">
        <f>SUM(G15842:G15847)</f>
        <v>0</v>
      </c>
      <c r="H15841" s="505">
        <f>SUM(H15842:H15847)</f>
        <v>0</v>
      </c>
      <c r="I15841" s="155">
        <f t="shared" si="5329"/>
        <v>0</v>
      </c>
      <c r="J15841" s="155">
        <f>SUM(J15842:J15847)</f>
        <v>0</v>
      </c>
      <c r="K15841" s="505">
        <f>SUM(K15842:K15847)</f>
        <v>0</v>
      </c>
      <c r="L15841" s="155">
        <f t="shared" si="5330"/>
        <v>0</v>
      </c>
      <c r="M15841" s="155">
        <f>SUM(M15842:M15847)</f>
        <v>0</v>
      </c>
      <c r="N15841" s="505">
        <f>SUM(N15842:N15847)</f>
        <v>0</v>
      </c>
    </row>
    <row r="15842" spans="1:14" customFormat="1" ht="34.5" hidden="1" customHeight="1" thickTop="1" thickBot="1" x14ac:dyDescent="0.3">
      <c r="A15842" s="151" t="s">
        <v>0</v>
      </c>
      <c r="B15842" s="158" t="s">
        <v>66</v>
      </c>
      <c r="C15842" s="155">
        <f t="shared" si="5327"/>
        <v>0</v>
      </c>
      <c r="D15842" s="155">
        <v>0</v>
      </c>
      <c r="E15842" s="155">
        <v>0</v>
      </c>
      <c r="F15842" s="155">
        <f t="shared" si="5328"/>
        <v>0</v>
      </c>
      <c r="G15842" s="155">
        <v>0</v>
      </c>
      <c r="H15842" s="505">
        <v>0</v>
      </c>
      <c r="I15842" s="155">
        <f t="shared" si="5329"/>
        <v>0</v>
      </c>
      <c r="J15842" s="155">
        <v>0</v>
      </c>
      <c r="K15842" s="505">
        <v>0</v>
      </c>
      <c r="L15842" s="155">
        <f t="shared" si="5330"/>
        <v>0</v>
      </c>
      <c r="M15842" s="155">
        <v>0</v>
      </c>
      <c r="N15842" s="505">
        <v>0</v>
      </c>
    </row>
    <row r="15843" spans="1:14" customFormat="1" ht="42" hidden="1" customHeight="1" thickTop="1" thickBot="1" x14ac:dyDescent="0.3">
      <c r="A15843" s="151" t="s">
        <v>0</v>
      </c>
      <c r="B15843" s="158" t="s">
        <v>67</v>
      </c>
      <c r="C15843" s="155">
        <f t="shared" si="5327"/>
        <v>0</v>
      </c>
      <c r="D15843" s="155">
        <v>0</v>
      </c>
      <c r="E15843" s="155">
        <v>0</v>
      </c>
      <c r="F15843" s="155">
        <f t="shared" si="5328"/>
        <v>0</v>
      </c>
      <c r="G15843" s="155">
        <v>0</v>
      </c>
      <c r="H15843" s="505">
        <v>0</v>
      </c>
      <c r="I15843" s="155">
        <f t="shared" si="5329"/>
        <v>0</v>
      </c>
      <c r="J15843" s="155">
        <v>0</v>
      </c>
      <c r="K15843" s="505">
        <v>0</v>
      </c>
      <c r="L15843" s="155">
        <f t="shared" si="5330"/>
        <v>0</v>
      </c>
      <c r="M15843" s="155">
        <v>0</v>
      </c>
      <c r="N15843" s="505">
        <v>0</v>
      </c>
    </row>
    <row r="15844" spans="1:14" customFormat="1" ht="27" hidden="1" customHeight="1" thickTop="1" thickBot="1" x14ac:dyDescent="0.3">
      <c r="A15844" s="151" t="s">
        <v>0</v>
      </c>
      <c r="B15844" s="158" t="s">
        <v>68</v>
      </c>
      <c r="C15844" s="155">
        <f t="shared" si="5327"/>
        <v>0</v>
      </c>
      <c r="D15844" s="155">
        <v>0</v>
      </c>
      <c r="E15844" s="155">
        <v>0</v>
      </c>
      <c r="F15844" s="155">
        <f t="shared" si="5328"/>
        <v>0</v>
      </c>
      <c r="G15844" s="155">
        <v>0</v>
      </c>
      <c r="H15844" s="505">
        <v>0</v>
      </c>
      <c r="I15844" s="155">
        <f t="shared" si="5329"/>
        <v>0</v>
      </c>
      <c r="J15844" s="155">
        <v>0</v>
      </c>
      <c r="K15844" s="505">
        <v>0</v>
      </c>
      <c r="L15844" s="155">
        <f t="shared" si="5330"/>
        <v>0</v>
      </c>
      <c r="M15844" s="155">
        <v>0</v>
      </c>
      <c r="N15844" s="505">
        <v>0</v>
      </c>
    </row>
    <row r="15845" spans="1:14" customFormat="1" ht="42" hidden="1" customHeight="1" thickTop="1" thickBot="1" x14ac:dyDescent="0.3">
      <c r="A15845" s="151" t="s">
        <v>0</v>
      </c>
      <c r="B15845" s="158" t="s">
        <v>69</v>
      </c>
      <c r="C15845" s="155">
        <f t="shared" si="5327"/>
        <v>0</v>
      </c>
      <c r="D15845" s="155">
        <v>0</v>
      </c>
      <c r="E15845" s="155">
        <v>0</v>
      </c>
      <c r="F15845" s="155">
        <f t="shared" si="5328"/>
        <v>0</v>
      </c>
      <c r="G15845" s="155">
        <v>0</v>
      </c>
      <c r="H15845" s="505">
        <v>0</v>
      </c>
      <c r="I15845" s="155">
        <f t="shared" si="5329"/>
        <v>0</v>
      </c>
      <c r="J15845" s="155">
        <v>0</v>
      </c>
      <c r="K15845" s="505">
        <v>0</v>
      </c>
      <c r="L15845" s="155">
        <f t="shared" si="5330"/>
        <v>0</v>
      </c>
      <c r="M15845" s="155">
        <v>0</v>
      </c>
      <c r="N15845" s="505">
        <v>0</v>
      </c>
    </row>
    <row r="15846" spans="1:14" customFormat="1" ht="24.75" hidden="1" customHeight="1" thickTop="1" thickBot="1" x14ac:dyDescent="0.3">
      <c r="A15846" s="151" t="s">
        <v>0</v>
      </c>
      <c r="B15846" s="158" t="s">
        <v>70</v>
      </c>
      <c r="C15846" s="155">
        <f t="shared" si="5327"/>
        <v>0</v>
      </c>
      <c r="D15846" s="155">
        <v>0</v>
      </c>
      <c r="E15846" s="155">
        <v>0</v>
      </c>
      <c r="F15846" s="155">
        <f t="shared" si="5328"/>
        <v>0</v>
      </c>
      <c r="G15846" s="155">
        <v>0</v>
      </c>
      <c r="H15846" s="505">
        <v>0</v>
      </c>
      <c r="I15846" s="155">
        <f t="shared" si="5329"/>
        <v>0</v>
      </c>
      <c r="J15846" s="155">
        <v>0</v>
      </c>
      <c r="K15846" s="505">
        <v>0</v>
      </c>
      <c r="L15846" s="155">
        <f t="shared" si="5330"/>
        <v>0</v>
      </c>
      <c r="M15846" s="155">
        <v>0</v>
      </c>
      <c r="N15846" s="505">
        <v>0</v>
      </c>
    </row>
    <row r="15847" spans="1:14" customFormat="1" ht="34.5" hidden="1" customHeight="1" thickTop="1" thickBot="1" x14ac:dyDescent="0.3">
      <c r="A15847" s="151" t="s">
        <v>0</v>
      </c>
      <c r="B15847" s="158" t="s">
        <v>71</v>
      </c>
      <c r="C15847" s="155">
        <f t="shared" si="5327"/>
        <v>0</v>
      </c>
      <c r="D15847" s="155">
        <v>0</v>
      </c>
      <c r="E15847" s="155">
        <v>0</v>
      </c>
      <c r="F15847" s="155">
        <f t="shared" si="5328"/>
        <v>0</v>
      </c>
      <c r="G15847" s="155">
        <v>0</v>
      </c>
      <c r="H15847" s="505">
        <v>0</v>
      </c>
      <c r="I15847" s="155">
        <f t="shared" si="5329"/>
        <v>0</v>
      </c>
      <c r="J15847" s="155">
        <v>0</v>
      </c>
      <c r="K15847" s="505">
        <v>0</v>
      </c>
      <c r="L15847" s="155">
        <f t="shared" si="5330"/>
        <v>0</v>
      </c>
      <c r="M15847" s="155">
        <v>0</v>
      </c>
      <c r="N15847" s="505">
        <v>0</v>
      </c>
    </row>
    <row r="15848" spans="1:14" customFormat="1" ht="34.5" hidden="1" customHeight="1" thickTop="1" thickBot="1" x14ac:dyDescent="0.3">
      <c r="A15848" s="151" t="s">
        <v>0</v>
      </c>
      <c r="B15848" s="157" t="s">
        <v>72</v>
      </c>
      <c r="C15848" s="155">
        <f t="shared" si="5327"/>
        <v>0</v>
      </c>
      <c r="D15848" s="155">
        <v>0</v>
      </c>
      <c r="E15848" s="155">
        <v>0</v>
      </c>
      <c r="F15848" s="155">
        <f t="shared" si="5328"/>
        <v>0</v>
      </c>
      <c r="G15848" s="155">
        <v>0</v>
      </c>
      <c r="H15848" s="505">
        <v>0</v>
      </c>
      <c r="I15848" s="155">
        <f t="shared" si="5329"/>
        <v>0</v>
      </c>
      <c r="J15848" s="155">
        <v>0</v>
      </c>
      <c r="K15848" s="505">
        <v>0</v>
      </c>
      <c r="L15848" s="155">
        <f t="shared" si="5330"/>
        <v>0</v>
      </c>
      <c r="M15848" s="155">
        <v>0</v>
      </c>
      <c r="N15848" s="505">
        <v>0</v>
      </c>
    </row>
    <row r="15849" spans="1:14" customFormat="1" ht="51" hidden="1" customHeight="1" thickTop="1" thickBot="1" x14ac:dyDescent="0.3">
      <c r="A15849" s="151" t="s">
        <v>0</v>
      </c>
      <c r="B15849" s="157" t="s">
        <v>73</v>
      </c>
      <c r="C15849" s="155">
        <f t="shared" si="5327"/>
        <v>0</v>
      </c>
      <c r="D15849" s="155">
        <f>SUM(D15850:D15863)</f>
        <v>0</v>
      </c>
      <c r="E15849" s="155">
        <f>SUM(E15850:E15863)</f>
        <v>0</v>
      </c>
      <c r="F15849" s="155">
        <f t="shared" si="5328"/>
        <v>0</v>
      </c>
      <c r="G15849" s="155">
        <f>SUM(G15850:G15863)</f>
        <v>0</v>
      </c>
      <c r="H15849" s="505">
        <f>SUM(H15850:H15863)</f>
        <v>0</v>
      </c>
      <c r="I15849" s="155">
        <f t="shared" si="5329"/>
        <v>0</v>
      </c>
      <c r="J15849" s="155">
        <f>SUM(J15850:J15863)</f>
        <v>0</v>
      </c>
      <c r="K15849" s="505">
        <f>SUM(K15850:K15863)</f>
        <v>0</v>
      </c>
      <c r="L15849" s="155">
        <f t="shared" si="5330"/>
        <v>0</v>
      </c>
      <c r="M15849" s="155">
        <f>SUM(M15850:M15863)</f>
        <v>0</v>
      </c>
      <c r="N15849" s="505">
        <f>SUM(N15850:N15863)</f>
        <v>0</v>
      </c>
    </row>
    <row r="15850" spans="1:14" customFormat="1" ht="35.25" hidden="1" customHeight="1" thickTop="1" thickBot="1" x14ac:dyDescent="0.3">
      <c r="A15850" s="151" t="s">
        <v>0</v>
      </c>
      <c r="B15850" s="158" t="s">
        <v>74</v>
      </c>
      <c r="C15850" s="155">
        <f t="shared" si="5327"/>
        <v>0</v>
      </c>
      <c r="D15850" s="155">
        <v>0</v>
      </c>
      <c r="E15850" s="155">
        <v>0</v>
      </c>
      <c r="F15850" s="155">
        <f t="shared" si="5328"/>
        <v>0</v>
      </c>
      <c r="G15850" s="155">
        <v>0</v>
      </c>
      <c r="H15850" s="505">
        <v>0</v>
      </c>
      <c r="I15850" s="155">
        <f t="shared" si="5329"/>
        <v>0</v>
      </c>
      <c r="J15850" s="155">
        <v>0</v>
      </c>
      <c r="K15850" s="505">
        <v>0</v>
      </c>
      <c r="L15850" s="155">
        <f t="shared" si="5330"/>
        <v>0</v>
      </c>
      <c r="M15850" s="155">
        <v>0</v>
      </c>
      <c r="N15850" s="505">
        <v>0</v>
      </c>
    </row>
    <row r="15851" spans="1:14" customFormat="1" ht="29.25" hidden="1" customHeight="1" thickTop="1" thickBot="1" x14ac:dyDescent="0.3">
      <c r="A15851" s="151" t="s">
        <v>0</v>
      </c>
      <c r="B15851" s="158" t="s">
        <v>75</v>
      </c>
      <c r="C15851" s="155">
        <f t="shared" si="5327"/>
        <v>0</v>
      </c>
      <c r="D15851" s="155">
        <v>0</v>
      </c>
      <c r="E15851" s="155">
        <v>0</v>
      </c>
      <c r="F15851" s="155">
        <f t="shared" si="5328"/>
        <v>0</v>
      </c>
      <c r="G15851" s="155">
        <v>0</v>
      </c>
      <c r="H15851" s="505">
        <v>0</v>
      </c>
      <c r="I15851" s="155">
        <f t="shared" si="5329"/>
        <v>0</v>
      </c>
      <c r="J15851" s="155">
        <v>0</v>
      </c>
      <c r="K15851" s="505">
        <v>0</v>
      </c>
      <c r="L15851" s="155">
        <f t="shared" si="5330"/>
        <v>0</v>
      </c>
      <c r="M15851" s="155">
        <v>0</v>
      </c>
      <c r="N15851" s="505">
        <v>0</v>
      </c>
    </row>
    <row r="15852" spans="1:14" customFormat="1" ht="27.75" hidden="1" customHeight="1" thickTop="1" thickBot="1" x14ac:dyDescent="0.3">
      <c r="A15852" s="151" t="s">
        <v>0</v>
      </c>
      <c r="B15852" s="158" t="s">
        <v>76</v>
      </c>
      <c r="C15852" s="155">
        <f t="shared" si="5327"/>
        <v>0</v>
      </c>
      <c r="D15852" s="155">
        <v>0</v>
      </c>
      <c r="E15852" s="155">
        <v>0</v>
      </c>
      <c r="F15852" s="155">
        <f t="shared" si="5328"/>
        <v>0</v>
      </c>
      <c r="G15852" s="155">
        <v>0</v>
      </c>
      <c r="H15852" s="505">
        <v>0</v>
      </c>
      <c r="I15852" s="155">
        <f t="shared" si="5329"/>
        <v>0</v>
      </c>
      <c r="J15852" s="155">
        <v>0</v>
      </c>
      <c r="K15852" s="505">
        <v>0</v>
      </c>
      <c r="L15852" s="155">
        <f t="shared" si="5330"/>
        <v>0</v>
      </c>
      <c r="M15852" s="155">
        <v>0</v>
      </c>
      <c r="N15852" s="505">
        <v>0</v>
      </c>
    </row>
    <row r="15853" spans="1:14" customFormat="1" ht="27" hidden="1" customHeight="1" thickTop="1" thickBot="1" x14ac:dyDescent="0.3">
      <c r="A15853" s="151" t="s">
        <v>0</v>
      </c>
      <c r="B15853" s="158" t="s">
        <v>77</v>
      </c>
      <c r="C15853" s="155">
        <f t="shared" si="5327"/>
        <v>0</v>
      </c>
      <c r="D15853" s="155">
        <v>0</v>
      </c>
      <c r="E15853" s="155">
        <v>0</v>
      </c>
      <c r="F15853" s="155">
        <f t="shared" si="5328"/>
        <v>0</v>
      </c>
      <c r="G15853" s="155">
        <v>0</v>
      </c>
      <c r="H15853" s="505">
        <v>0</v>
      </c>
      <c r="I15853" s="155">
        <f t="shared" si="5329"/>
        <v>0</v>
      </c>
      <c r="J15853" s="155">
        <v>0</v>
      </c>
      <c r="K15853" s="505">
        <v>0</v>
      </c>
      <c r="L15853" s="155">
        <f t="shared" si="5330"/>
        <v>0</v>
      </c>
      <c r="M15853" s="155">
        <v>0</v>
      </c>
      <c r="N15853" s="505">
        <v>0</v>
      </c>
    </row>
    <row r="15854" spans="1:14" customFormat="1" ht="33" hidden="1" customHeight="1" thickTop="1" thickBot="1" x14ac:dyDescent="0.3">
      <c r="A15854" s="151" t="s">
        <v>0</v>
      </c>
      <c r="B15854" s="158" t="s">
        <v>78</v>
      </c>
      <c r="C15854" s="155">
        <f t="shared" si="5327"/>
        <v>0</v>
      </c>
      <c r="D15854" s="155">
        <v>0</v>
      </c>
      <c r="E15854" s="155">
        <v>0</v>
      </c>
      <c r="F15854" s="155">
        <f t="shared" si="5328"/>
        <v>0</v>
      </c>
      <c r="G15854" s="155">
        <v>0</v>
      </c>
      <c r="H15854" s="505">
        <v>0</v>
      </c>
      <c r="I15854" s="155">
        <f t="shared" si="5329"/>
        <v>0</v>
      </c>
      <c r="J15854" s="155">
        <v>0</v>
      </c>
      <c r="K15854" s="505">
        <v>0</v>
      </c>
      <c r="L15854" s="155">
        <f t="shared" si="5330"/>
        <v>0</v>
      </c>
      <c r="M15854" s="155">
        <v>0</v>
      </c>
      <c r="N15854" s="505">
        <v>0</v>
      </c>
    </row>
    <row r="15855" spans="1:14" customFormat="1" ht="33.75" hidden="1" customHeight="1" thickTop="1" thickBot="1" x14ac:dyDescent="0.3">
      <c r="A15855" s="151" t="s">
        <v>0</v>
      </c>
      <c r="B15855" s="158" t="s">
        <v>79</v>
      </c>
      <c r="C15855" s="155">
        <f t="shared" si="5327"/>
        <v>0</v>
      </c>
      <c r="D15855" s="155">
        <v>0</v>
      </c>
      <c r="E15855" s="155">
        <v>0</v>
      </c>
      <c r="F15855" s="155">
        <f t="shared" si="5328"/>
        <v>0</v>
      </c>
      <c r="G15855" s="155">
        <v>0</v>
      </c>
      <c r="H15855" s="505">
        <v>0</v>
      </c>
      <c r="I15855" s="155">
        <f t="shared" si="5329"/>
        <v>0</v>
      </c>
      <c r="J15855" s="155">
        <v>0</v>
      </c>
      <c r="K15855" s="505">
        <v>0</v>
      </c>
      <c r="L15855" s="155">
        <f t="shared" si="5330"/>
        <v>0</v>
      </c>
      <c r="M15855" s="155">
        <v>0</v>
      </c>
      <c r="N15855" s="505">
        <v>0</v>
      </c>
    </row>
    <row r="15856" spans="1:14" customFormat="1" ht="27.75" hidden="1" customHeight="1" thickTop="1" thickBot="1" x14ac:dyDescent="0.3">
      <c r="A15856" s="151" t="s">
        <v>0</v>
      </c>
      <c r="B15856" s="158" t="s">
        <v>80</v>
      </c>
      <c r="C15856" s="155">
        <f t="shared" si="5327"/>
        <v>0</v>
      </c>
      <c r="D15856" s="155">
        <v>0</v>
      </c>
      <c r="E15856" s="155">
        <v>0</v>
      </c>
      <c r="F15856" s="155">
        <f t="shared" si="5328"/>
        <v>0</v>
      </c>
      <c r="G15856" s="155">
        <v>0</v>
      </c>
      <c r="H15856" s="505">
        <v>0</v>
      </c>
      <c r="I15856" s="155">
        <f t="shared" si="5329"/>
        <v>0</v>
      </c>
      <c r="J15856" s="155">
        <v>0</v>
      </c>
      <c r="K15856" s="505">
        <v>0</v>
      </c>
      <c r="L15856" s="155">
        <f t="shared" si="5330"/>
        <v>0</v>
      </c>
      <c r="M15856" s="155">
        <v>0</v>
      </c>
      <c r="N15856" s="505">
        <v>0</v>
      </c>
    </row>
    <row r="15857" spans="1:14" customFormat="1" ht="36" hidden="1" customHeight="1" thickTop="1" thickBot="1" x14ac:dyDescent="0.3">
      <c r="A15857" s="151" t="s">
        <v>0</v>
      </c>
      <c r="B15857" s="158" t="s">
        <v>81</v>
      </c>
      <c r="C15857" s="155">
        <f t="shared" si="5327"/>
        <v>0</v>
      </c>
      <c r="D15857" s="155">
        <v>0</v>
      </c>
      <c r="E15857" s="155">
        <v>0</v>
      </c>
      <c r="F15857" s="155">
        <f t="shared" si="5328"/>
        <v>0</v>
      </c>
      <c r="G15857" s="155">
        <v>0</v>
      </c>
      <c r="H15857" s="505">
        <v>0</v>
      </c>
      <c r="I15857" s="155">
        <f t="shared" si="5329"/>
        <v>0</v>
      </c>
      <c r="J15857" s="155">
        <v>0</v>
      </c>
      <c r="K15857" s="505">
        <v>0</v>
      </c>
      <c r="L15857" s="155">
        <f t="shared" si="5330"/>
        <v>0</v>
      </c>
      <c r="M15857" s="155">
        <v>0</v>
      </c>
      <c r="N15857" s="505">
        <v>0</v>
      </c>
    </row>
    <row r="15858" spans="1:14" customFormat="1" ht="28.5" hidden="1" customHeight="1" thickTop="1" thickBot="1" x14ac:dyDescent="0.3">
      <c r="A15858" s="151" t="s">
        <v>0</v>
      </c>
      <c r="B15858" s="158" t="s">
        <v>82</v>
      </c>
      <c r="C15858" s="155">
        <f t="shared" si="5327"/>
        <v>0</v>
      </c>
      <c r="D15858" s="155">
        <v>0</v>
      </c>
      <c r="E15858" s="155">
        <v>0</v>
      </c>
      <c r="F15858" s="155">
        <f t="shared" si="5328"/>
        <v>0</v>
      </c>
      <c r="G15858" s="155">
        <v>0</v>
      </c>
      <c r="H15858" s="505">
        <v>0</v>
      </c>
      <c r="I15858" s="155">
        <f t="shared" si="5329"/>
        <v>0</v>
      </c>
      <c r="J15858" s="155">
        <v>0</v>
      </c>
      <c r="K15858" s="505">
        <v>0</v>
      </c>
      <c r="L15858" s="155">
        <f t="shared" si="5330"/>
        <v>0</v>
      </c>
      <c r="M15858" s="155">
        <v>0</v>
      </c>
      <c r="N15858" s="505">
        <v>0</v>
      </c>
    </row>
    <row r="15859" spans="1:14" customFormat="1" ht="39.75" hidden="1" customHeight="1" thickTop="1" thickBot="1" x14ac:dyDescent="0.3">
      <c r="A15859" s="151" t="s">
        <v>0</v>
      </c>
      <c r="B15859" s="158" t="s">
        <v>83</v>
      </c>
      <c r="C15859" s="155">
        <f t="shared" si="5327"/>
        <v>0</v>
      </c>
      <c r="D15859" s="155">
        <v>0</v>
      </c>
      <c r="E15859" s="155">
        <v>0</v>
      </c>
      <c r="F15859" s="155">
        <f t="shared" si="5328"/>
        <v>0</v>
      </c>
      <c r="G15859" s="155">
        <v>0</v>
      </c>
      <c r="H15859" s="505">
        <v>0</v>
      </c>
      <c r="I15859" s="155">
        <f t="shared" si="5329"/>
        <v>0</v>
      </c>
      <c r="J15859" s="155">
        <v>0</v>
      </c>
      <c r="K15859" s="505">
        <v>0</v>
      </c>
      <c r="L15859" s="155">
        <f t="shared" si="5330"/>
        <v>0</v>
      </c>
      <c r="M15859" s="155">
        <v>0</v>
      </c>
      <c r="N15859" s="505">
        <v>0</v>
      </c>
    </row>
    <row r="15860" spans="1:14" customFormat="1" ht="38.25" hidden="1" customHeight="1" thickTop="1" thickBot="1" x14ac:dyDescent="0.3">
      <c r="A15860" s="151" t="s">
        <v>0</v>
      </c>
      <c r="B15860" s="158" t="s">
        <v>84</v>
      </c>
      <c r="C15860" s="155">
        <f t="shared" si="5327"/>
        <v>0</v>
      </c>
      <c r="D15860" s="155">
        <v>0</v>
      </c>
      <c r="E15860" s="155">
        <v>0</v>
      </c>
      <c r="F15860" s="155">
        <f t="shared" si="5328"/>
        <v>0</v>
      </c>
      <c r="G15860" s="155">
        <v>0</v>
      </c>
      <c r="H15860" s="505">
        <v>0</v>
      </c>
      <c r="I15860" s="155">
        <f t="shared" si="5329"/>
        <v>0</v>
      </c>
      <c r="J15860" s="155">
        <v>0</v>
      </c>
      <c r="K15860" s="505">
        <v>0</v>
      </c>
      <c r="L15860" s="155">
        <f t="shared" si="5330"/>
        <v>0</v>
      </c>
      <c r="M15860" s="155">
        <v>0</v>
      </c>
      <c r="N15860" s="505">
        <v>0</v>
      </c>
    </row>
    <row r="15861" spans="1:14" customFormat="1" ht="31.5" hidden="1" customHeight="1" thickTop="1" thickBot="1" x14ac:dyDescent="0.3">
      <c r="A15861" s="151" t="s">
        <v>0</v>
      </c>
      <c r="B15861" s="158" t="s">
        <v>85</v>
      </c>
      <c r="C15861" s="155">
        <f t="shared" si="5327"/>
        <v>0</v>
      </c>
      <c r="D15861" s="155">
        <v>0</v>
      </c>
      <c r="E15861" s="155">
        <v>0</v>
      </c>
      <c r="F15861" s="155">
        <f t="shared" si="5328"/>
        <v>0</v>
      </c>
      <c r="G15861" s="155">
        <v>0</v>
      </c>
      <c r="H15861" s="505">
        <v>0</v>
      </c>
      <c r="I15861" s="155">
        <f t="shared" si="5329"/>
        <v>0</v>
      </c>
      <c r="J15861" s="155">
        <v>0</v>
      </c>
      <c r="K15861" s="505">
        <v>0</v>
      </c>
      <c r="L15861" s="155">
        <f t="shared" si="5330"/>
        <v>0</v>
      </c>
      <c r="M15861" s="155">
        <v>0</v>
      </c>
      <c r="N15861" s="505">
        <v>0</v>
      </c>
    </row>
    <row r="15862" spans="1:14" customFormat="1" ht="27.75" hidden="1" customHeight="1" thickTop="1" thickBot="1" x14ac:dyDescent="0.3">
      <c r="A15862" s="151" t="s">
        <v>0</v>
      </c>
      <c r="B15862" s="158" t="s">
        <v>86</v>
      </c>
      <c r="C15862" s="155">
        <f t="shared" si="5327"/>
        <v>0</v>
      </c>
      <c r="D15862" s="155">
        <v>0</v>
      </c>
      <c r="E15862" s="155">
        <v>0</v>
      </c>
      <c r="F15862" s="155">
        <f t="shared" si="5328"/>
        <v>0</v>
      </c>
      <c r="G15862" s="155">
        <v>0</v>
      </c>
      <c r="H15862" s="505">
        <v>0</v>
      </c>
      <c r="I15862" s="155">
        <f t="shared" si="5329"/>
        <v>0</v>
      </c>
      <c r="J15862" s="155">
        <v>0</v>
      </c>
      <c r="K15862" s="505">
        <v>0</v>
      </c>
      <c r="L15862" s="155">
        <f t="shared" si="5330"/>
        <v>0</v>
      </c>
      <c r="M15862" s="155">
        <v>0</v>
      </c>
      <c r="N15862" s="505">
        <v>0</v>
      </c>
    </row>
    <row r="15863" spans="1:14" customFormat="1" ht="24" hidden="1" customHeight="1" thickTop="1" thickBot="1" x14ac:dyDescent="0.3">
      <c r="A15863" s="151" t="s">
        <v>0</v>
      </c>
      <c r="B15863" s="158" t="s">
        <v>87</v>
      </c>
      <c r="C15863" s="155">
        <f t="shared" si="5327"/>
        <v>0</v>
      </c>
      <c r="D15863" s="155">
        <v>0</v>
      </c>
      <c r="E15863" s="155">
        <v>0</v>
      </c>
      <c r="F15863" s="155">
        <f t="shared" si="5328"/>
        <v>0</v>
      </c>
      <c r="G15863" s="155">
        <v>0</v>
      </c>
      <c r="H15863" s="505">
        <v>0</v>
      </c>
      <c r="I15863" s="155">
        <f t="shared" si="5329"/>
        <v>0</v>
      </c>
      <c r="J15863" s="155">
        <v>0</v>
      </c>
      <c r="K15863" s="505">
        <v>0</v>
      </c>
      <c r="L15863" s="155">
        <f t="shared" si="5330"/>
        <v>0</v>
      </c>
      <c r="M15863" s="155">
        <v>0</v>
      </c>
      <c r="N15863" s="505">
        <v>0</v>
      </c>
    </row>
    <row r="15864" spans="1:14" customFormat="1" ht="39.75" hidden="1" customHeight="1" thickTop="1" thickBot="1" x14ac:dyDescent="0.3">
      <c r="A15864" s="151" t="s">
        <v>0</v>
      </c>
      <c r="B15864" s="156" t="s">
        <v>88</v>
      </c>
      <c r="C15864" s="155">
        <f t="shared" si="5327"/>
        <v>0</v>
      </c>
      <c r="D15864" s="155">
        <v>0</v>
      </c>
      <c r="E15864" s="155">
        <v>0</v>
      </c>
      <c r="F15864" s="155">
        <f t="shared" si="5328"/>
        <v>0</v>
      </c>
      <c r="G15864" s="155">
        <v>0</v>
      </c>
      <c r="H15864" s="505">
        <v>0</v>
      </c>
      <c r="I15864" s="155">
        <f t="shared" si="5329"/>
        <v>0</v>
      </c>
      <c r="J15864" s="155">
        <v>0</v>
      </c>
      <c r="K15864" s="505">
        <v>0</v>
      </c>
      <c r="L15864" s="155">
        <f t="shared" si="5330"/>
        <v>0</v>
      </c>
      <c r="M15864" s="155">
        <v>0</v>
      </c>
      <c r="N15864" s="505">
        <v>0</v>
      </c>
    </row>
    <row r="15865" spans="1:14" customFormat="1" ht="26.25" hidden="1" customHeight="1" thickTop="1" thickBot="1" x14ac:dyDescent="0.3">
      <c r="A15865" s="151" t="s">
        <v>0</v>
      </c>
      <c r="B15865" s="156" t="s">
        <v>89</v>
      </c>
      <c r="C15865" s="155">
        <f t="shared" si="5327"/>
        <v>0</v>
      </c>
      <c r="D15865" s="155">
        <f>SUM(D15866,D15871:D15872)</f>
        <v>0</v>
      </c>
      <c r="E15865" s="155">
        <f>SUM(E15866,E15871:E15872)</f>
        <v>0</v>
      </c>
      <c r="F15865" s="155">
        <f t="shared" si="5328"/>
        <v>0</v>
      </c>
      <c r="G15865" s="155">
        <f>SUM(G15866,G15871:G15872)</f>
        <v>0</v>
      </c>
      <c r="H15865" s="505">
        <f>SUM(H15866,H15871:H15872)</f>
        <v>0</v>
      </c>
      <c r="I15865" s="155">
        <f t="shared" si="5329"/>
        <v>0</v>
      </c>
      <c r="J15865" s="155">
        <f>SUM(J15866,J15871:J15872)</f>
        <v>0</v>
      </c>
      <c r="K15865" s="505">
        <f>SUM(K15866,K15871:K15872)</f>
        <v>0</v>
      </c>
      <c r="L15865" s="155">
        <f t="shared" si="5330"/>
        <v>0</v>
      </c>
      <c r="M15865" s="155">
        <f>SUM(M15866,M15871:M15872)</f>
        <v>0</v>
      </c>
      <c r="N15865" s="505">
        <f>SUM(N15866,N15871:N15872)</f>
        <v>0</v>
      </c>
    </row>
    <row r="15866" spans="1:14" customFormat="1" ht="39.75" hidden="1" customHeight="1" thickTop="1" thickBot="1" x14ac:dyDescent="0.3">
      <c r="A15866" s="151" t="s">
        <v>0</v>
      </c>
      <c r="B15866" s="157" t="s">
        <v>90</v>
      </c>
      <c r="C15866" s="155">
        <f t="shared" si="5327"/>
        <v>0</v>
      </c>
      <c r="D15866" s="155">
        <f>SUM(D15867:D15870)</f>
        <v>0</v>
      </c>
      <c r="E15866" s="155">
        <f>SUM(E15867:E15870)</f>
        <v>0</v>
      </c>
      <c r="F15866" s="155">
        <f t="shared" si="5328"/>
        <v>0</v>
      </c>
      <c r="G15866" s="155">
        <f>SUM(G15867:G15870)</f>
        <v>0</v>
      </c>
      <c r="H15866" s="505">
        <f>SUM(H15867:H15870)</f>
        <v>0</v>
      </c>
      <c r="I15866" s="155">
        <f t="shared" si="5329"/>
        <v>0</v>
      </c>
      <c r="J15866" s="155">
        <f>SUM(J15867:J15870)</f>
        <v>0</v>
      </c>
      <c r="K15866" s="505">
        <f>SUM(K15867:K15870)</f>
        <v>0</v>
      </c>
      <c r="L15866" s="155">
        <f t="shared" si="5330"/>
        <v>0</v>
      </c>
      <c r="M15866" s="155">
        <f>SUM(M15867:M15870)</f>
        <v>0</v>
      </c>
      <c r="N15866" s="505">
        <f>SUM(N15867:N15870)</f>
        <v>0</v>
      </c>
    </row>
    <row r="15867" spans="1:14" customFormat="1" ht="44.25" hidden="1" customHeight="1" thickTop="1" thickBot="1" x14ac:dyDescent="0.3">
      <c r="A15867" s="151" t="s">
        <v>0</v>
      </c>
      <c r="B15867" s="158" t="s">
        <v>91</v>
      </c>
      <c r="C15867" s="155">
        <f t="shared" si="5327"/>
        <v>0</v>
      </c>
      <c r="D15867" s="155">
        <v>0</v>
      </c>
      <c r="E15867" s="155">
        <v>0</v>
      </c>
      <c r="F15867" s="155">
        <f t="shared" si="5328"/>
        <v>0</v>
      </c>
      <c r="G15867" s="155">
        <v>0</v>
      </c>
      <c r="H15867" s="505">
        <v>0</v>
      </c>
      <c r="I15867" s="155">
        <f t="shared" si="5329"/>
        <v>0</v>
      </c>
      <c r="J15867" s="155">
        <v>0</v>
      </c>
      <c r="K15867" s="505">
        <v>0</v>
      </c>
      <c r="L15867" s="155">
        <f t="shared" si="5330"/>
        <v>0</v>
      </c>
      <c r="M15867" s="155">
        <v>0</v>
      </c>
      <c r="N15867" s="505">
        <v>0</v>
      </c>
    </row>
    <row r="15868" spans="1:14" customFormat="1" ht="33" hidden="1" customHeight="1" thickTop="1" thickBot="1" x14ac:dyDescent="0.3">
      <c r="A15868" s="151" t="s">
        <v>0</v>
      </c>
      <c r="B15868" s="158" t="s">
        <v>92</v>
      </c>
      <c r="C15868" s="155">
        <f t="shared" si="5327"/>
        <v>0</v>
      </c>
      <c r="D15868" s="155">
        <v>0</v>
      </c>
      <c r="E15868" s="155">
        <v>0</v>
      </c>
      <c r="F15868" s="155">
        <f t="shared" si="5328"/>
        <v>0</v>
      </c>
      <c r="G15868" s="155">
        <v>0</v>
      </c>
      <c r="H15868" s="505">
        <v>0</v>
      </c>
      <c r="I15868" s="155">
        <f t="shared" si="5329"/>
        <v>0</v>
      </c>
      <c r="J15868" s="155">
        <v>0</v>
      </c>
      <c r="K15868" s="505">
        <v>0</v>
      </c>
      <c r="L15868" s="155">
        <f t="shared" si="5330"/>
        <v>0</v>
      </c>
      <c r="M15868" s="155">
        <v>0</v>
      </c>
      <c r="N15868" s="505">
        <v>0</v>
      </c>
    </row>
    <row r="15869" spans="1:14" customFormat="1" ht="35.25" hidden="1" customHeight="1" thickTop="1" thickBot="1" x14ac:dyDescent="0.3">
      <c r="A15869" s="151" t="s">
        <v>0</v>
      </c>
      <c r="B15869" s="158" t="s">
        <v>93</v>
      </c>
      <c r="C15869" s="155">
        <f t="shared" si="5327"/>
        <v>0</v>
      </c>
      <c r="D15869" s="155">
        <v>0</v>
      </c>
      <c r="E15869" s="155">
        <v>0</v>
      </c>
      <c r="F15869" s="155">
        <f t="shared" si="5328"/>
        <v>0</v>
      </c>
      <c r="G15869" s="155">
        <v>0</v>
      </c>
      <c r="H15869" s="505">
        <v>0</v>
      </c>
      <c r="I15869" s="155">
        <f t="shared" si="5329"/>
        <v>0</v>
      </c>
      <c r="J15869" s="155">
        <v>0</v>
      </c>
      <c r="K15869" s="505">
        <v>0</v>
      </c>
      <c r="L15869" s="155">
        <f t="shared" si="5330"/>
        <v>0</v>
      </c>
      <c r="M15869" s="155">
        <v>0</v>
      </c>
      <c r="N15869" s="505">
        <v>0</v>
      </c>
    </row>
    <row r="15870" spans="1:14" customFormat="1" ht="36" hidden="1" customHeight="1" thickTop="1" thickBot="1" x14ac:dyDescent="0.3">
      <c r="A15870" s="151" t="s">
        <v>0</v>
      </c>
      <c r="B15870" s="158" t="s">
        <v>94</v>
      </c>
      <c r="C15870" s="155">
        <f t="shared" si="5327"/>
        <v>0</v>
      </c>
      <c r="D15870" s="155">
        <v>0</v>
      </c>
      <c r="E15870" s="155">
        <v>0</v>
      </c>
      <c r="F15870" s="155">
        <f t="shared" si="5328"/>
        <v>0</v>
      </c>
      <c r="G15870" s="155">
        <v>0</v>
      </c>
      <c r="H15870" s="505">
        <v>0</v>
      </c>
      <c r="I15870" s="155">
        <f t="shared" si="5329"/>
        <v>0</v>
      </c>
      <c r="J15870" s="155">
        <v>0</v>
      </c>
      <c r="K15870" s="505">
        <v>0</v>
      </c>
      <c r="L15870" s="155">
        <f t="shared" si="5330"/>
        <v>0</v>
      </c>
      <c r="M15870" s="155">
        <v>0</v>
      </c>
      <c r="N15870" s="505">
        <v>0</v>
      </c>
    </row>
    <row r="15871" spans="1:14" customFormat="1" ht="26.25" hidden="1" customHeight="1" thickTop="1" thickBot="1" x14ac:dyDescent="0.3">
      <c r="A15871" s="151" t="s">
        <v>0</v>
      </c>
      <c r="B15871" s="157" t="s">
        <v>95</v>
      </c>
      <c r="C15871" s="155">
        <f t="shared" si="5327"/>
        <v>0</v>
      </c>
      <c r="D15871" s="155">
        <v>0</v>
      </c>
      <c r="E15871" s="155">
        <v>0</v>
      </c>
      <c r="F15871" s="155">
        <f t="shared" si="5328"/>
        <v>0</v>
      </c>
      <c r="G15871" s="155">
        <v>0</v>
      </c>
      <c r="H15871" s="505">
        <v>0</v>
      </c>
      <c r="I15871" s="155">
        <f t="shared" si="5329"/>
        <v>0</v>
      </c>
      <c r="J15871" s="155">
        <v>0</v>
      </c>
      <c r="K15871" s="505">
        <v>0</v>
      </c>
      <c r="L15871" s="155">
        <f t="shared" si="5330"/>
        <v>0</v>
      </c>
      <c r="M15871" s="155">
        <v>0</v>
      </c>
      <c r="N15871" s="505">
        <v>0</v>
      </c>
    </row>
    <row r="15872" spans="1:14" customFormat="1" ht="18" hidden="1" customHeight="1" thickTop="1" thickBot="1" x14ac:dyDescent="0.3">
      <c r="A15872" s="151" t="s">
        <v>0</v>
      </c>
      <c r="B15872" s="157" t="s">
        <v>96</v>
      </c>
      <c r="C15872" s="155">
        <f t="shared" si="5327"/>
        <v>0</v>
      </c>
      <c r="D15872" s="155">
        <v>0</v>
      </c>
      <c r="E15872" s="155">
        <v>0</v>
      </c>
      <c r="F15872" s="155">
        <f t="shared" si="5328"/>
        <v>0</v>
      </c>
      <c r="G15872" s="155">
        <v>0</v>
      </c>
      <c r="H15872" s="505">
        <v>0</v>
      </c>
      <c r="I15872" s="155">
        <f t="shared" si="5329"/>
        <v>0</v>
      </c>
      <c r="J15872" s="155">
        <v>0</v>
      </c>
      <c r="K15872" s="505">
        <v>0</v>
      </c>
      <c r="L15872" s="155">
        <f t="shared" si="5330"/>
        <v>0</v>
      </c>
      <c r="M15872" s="155">
        <v>0</v>
      </c>
      <c r="N15872" s="505">
        <v>0</v>
      </c>
    </row>
    <row r="15873" spans="1:14" customFormat="1" ht="21" customHeight="1" x14ac:dyDescent="0.25">
      <c r="A15873" s="151" t="s">
        <v>0</v>
      </c>
      <c r="B15873" s="156" t="s">
        <v>97</v>
      </c>
      <c r="C15873" s="155">
        <f t="shared" si="5327"/>
        <v>146.5</v>
      </c>
      <c r="D15873" s="155">
        <v>146.5</v>
      </c>
      <c r="E15873" s="155">
        <v>0</v>
      </c>
      <c r="F15873" s="155">
        <f t="shared" si="5328"/>
        <v>153.30000000000001</v>
      </c>
      <c r="G15873" s="155">
        <v>153.30000000000001</v>
      </c>
      <c r="H15873" s="505">
        <v>0</v>
      </c>
      <c r="I15873" s="155">
        <f t="shared" si="5329"/>
        <v>204.22</v>
      </c>
      <c r="J15873" s="155">
        <v>204.22</v>
      </c>
      <c r="K15873" s="505">
        <v>0</v>
      </c>
      <c r="L15873" s="155">
        <f t="shared" si="5330"/>
        <v>226</v>
      </c>
      <c r="M15873" s="155">
        <v>226</v>
      </c>
      <c r="N15873" s="505">
        <v>0</v>
      </c>
    </row>
    <row r="15874" spans="1:14" customFormat="1" ht="25.5" hidden="1" customHeight="1" thickTop="1" thickBot="1" x14ac:dyDescent="0.3">
      <c r="A15874" s="151" t="s">
        <v>0</v>
      </c>
      <c r="B15874" s="156" t="s">
        <v>98</v>
      </c>
      <c r="C15874" s="155">
        <f t="shared" si="5327"/>
        <v>0</v>
      </c>
      <c r="D15874" s="155">
        <f>SUM(D15875,D15878,D15881)</f>
        <v>0</v>
      </c>
      <c r="E15874" s="155">
        <f>SUM(E15875,E15878,E15881)</f>
        <v>0</v>
      </c>
      <c r="F15874" s="155">
        <f t="shared" si="5328"/>
        <v>0</v>
      </c>
      <c r="G15874" s="155">
        <f>SUM(G15875,G15878,G15881)</f>
        <v>0</v>
      </c>
      <c r="H15874" s="505">
        <f>SUM(H15875,H15878,H15881)</f>
        <v>0</v>
      </c>
      <c r="I15874" s="155">
        <f t="shared" si="5329"/>
        <v>0</v>
      </c>
      <c r="J15874" s="155">
        <f>SUM(J15875,J15878,J15881)</f>
        <v>0</v>
      </c>
      <c r="K15874" s="505">
        <f>SUM(K15875,K15878,K15881)</f>
        <v>0</v>
      </c>
      <c r="L15874" s="155">
        <f t="shared" si="5330"/>
        <v>0</v>
      </c>
      <c r="M15874" s="155">
        <f>SUM(M15875,M15878,M15881)</f>
        <v>0</v>
      </c>
      <c r="N15874" s="505">
        <f>SUM(N15875,N15878,N15881)</f>
        <v>0</v>
      </c>
    </row>
    <row r="15875" spans="1:14" customFormat="1" ht="26.25" hidden="1" customHeight="1" thickTop="1" thickBot="1" x14ac:dyDescent="0.3">
      <c r="A15875" s="151" t="s">
        <v>0</v>
      </c>
      <c r="B15875" s="157" t="s">
        <v>99</v>
      </c>
      <c r="C15875" s="155">
        <f t="shared" ref="C15875:C15938" si="5331">SUM(D15875:E15875)</f>
        <v>0</v>
      </c>
      <c r="D15875" s="155">
        <f>SUM(D15876:D15877)</f>
        <v>0</v>
      </c>
      <c r="E15875" s="155">
        <f>SUM(E15876:E15877)</f>
        <v>0</v>
      </c>
      <c r="F15875" s="155">
        <f t="shared" ref="F15875:F15938" si="5332">SUM(G15875:H15875)</f>
        <v>0</v>
      </c>
      <c r="G15875" s="155">
        <f>SUM(G15876:G15877)</f>
        <v>0</v>
      </c>
      <c r="H15875" s="505">
        <f>SUM(H15876:H15877)</f>
        <v>0</v>
      </c>
      <c r="I15875" s="155">
        <f t="shared" ref="I15875:I15938" si="5333">SUM(J15875:K15875)</f>
        <v>0</v>
      </c>
      <c r="J15875" s="155">
        <f>SUM(J15876:J15877)</f>
        <v>0</v>
      </c>
      <c r="K15875" s="505">
        <f>SUM(K15876:K15877)</f>
        <v>0</v>
      </c>
      <c r="L15875" s="155">
        <f t="shared" ref="L15875:L15938" si="5334">SUM(M15875:N15875)</f>
        <v>0</v>
      </c>
      <c r="M15875" s="155">
        <f>SUM(M15876:M15877)</f>
        <v>0</v>
      </c>
      <c r="N15875" s="505">
        <f>SUM(N15876:N15877)</f>
        <v>0</v>
      </c>
    </row>
    <row r="15876" spans="1:14" customFormat="1" ht="24.75" hidden="1" customHeight="1" thickTop="1" thickBot="1" x14ac:dyDescent="0.3">
      <c r="A15876" s="151" t="s">
        <v>0</v>
      </c>
      <c r="B15876" s="158" t="s">
        <v>100</v>
      </c>
      <c r="C15876" s="155">
        <f t="shared" si="5331"/>
        <v>0</v>
      </c>
      <c r="D15876" s="155">
        <v>0</v>
      </c>
      <c r="E15876" s="155">
        <v>0</v>
      </c>
      <c r="F15876" s="155">
        <f t="shared" si="5332"/>
        <v>0</v>
      </c>
      <c r="G15876" s="155">
        <v>0</v>
      </c>
      <c r="H15876" s="505">
        <v>0</v>
      </c>
      <c r="I15876" s="155">
        <f t="shared" si="5333"/>
        <v>0</v>
      </c>
      <c r="J15876" s="155">
        <v>0</v>
      </c>
      <c r="K15876" s="505">
        <v>0</v>
      </c>
      <c r="L15876" s="155">
        <f t="shared" si="5334"/>
        <v>0</v>
      </c>
      <c r="M15876" s="155">
        <v>0</v>
      </c>
      <c r="N15876" s="505">
        <v>0</v>
      </c>
    </row>
    <row r="15877" spans="1:14" customFormat="1" ht="26.25" hidden="1" customHeight="1" thickTop="1" thickBot="1" x14ac:dyDescent="0.3">
      <c r="A15877" s="151" t="s">
        <v>0</v>
      </c>
      <c r="B15877" s="158" t="s">
        <v>101</v>
      </c>
      <c r="C15877" s="155">
        <f t="shared" si="5331"/>
        <v>0</v>
      </c>
      <c r="D15877" s="155">
        <v>0</v>
      </c>
      <c r="E15877" s="155">
        <v>0</v>
      </c>
      <c r="F15877" s="155">
        <f t="shared" si="5332"/>
        <v>0</v>
      </c>
      <c r="G15877" s="155">
        <v>0</v>
      </c>
      <c r="H15877" s="505">
        <v>0</v>
      </c>
      <c r="I15877" s="155">
        <f t="shared" si="5333"/>
        <v>0</v>
      </c>
      <c r="J15877" s="155">
        <v>0</v>
      </c>
      <c r="K15877" s="505">
        <v>0</v>
      </c>
      <c r="L15877" s="155">
        <f t="shared" si="5334"/>
        <v>0</v>
      </c>
      <c r="M15877" s="155">
        <v>0</v>
      </c>
      <c r="N15877" s="505">
        <v>0</v>
      </c>
    </row>
    <row r="15878" spans="1:14" customFormat="1" ht="30" hidden="1" customHeight="1" thickTop="1" thickBot="1" x14ac:dyDescent="0.3">
      <c r="A15878" s="151" t="s">
        <v>0</v>
      </c>
      <c r="B15878" s="157" t="s">
        <v>102</v>
      </c>
      <c r="C15878" s="155">
        <f t="shared" si="5331"/>
        <v>0</v>
      </c>
      <c r="D15878" s="155">
        <f>SUM(D15879:D15880)</f>
        <v>0</v>
      </c>
      <c r="E15878" s="155">
        <f>SUM(E15879:E15880)</f>
        <v>0</v>
      </c>
      <c r="F15878" s="155">
        <f t="shared" si="5332"/>
        <v>0</v>
      </c>
      <c r="G15878" s="155">
        <f>SUM(G15879:G15880)</f>
        <v>0</v>
      </c>
      <c r="H15878" s="505">
        <f>SUM(H15879:H15880)</f>
        <v>0</v>
      </c>
      <c r="I15878" s="155">
        <f t="shared" si="5333"/>
        <v>0</v>
      </c>
      <c r="J15878" s="155">
        <f>SUM(J15879:J15880)</f>
        <v>0</v>
      </c>
      <c r="K15878" s="505">
        <f>SUM(K15879:K15880)</f>
        <v>0</v>
      </c>
      <c r="L15878" s="155">
        <f t="shared" si="5334"/>
        <v>0</v>
      </c>
      <c r="M15878" s="155">
        <f>SUM(M15879:M15880)</f>
        <v>0</v>
      </c>
      <c r="N15878" s="505">
        <f>SUM(N15879:N15880)</f>
        <v>0</v>
      </c>
    </row>
    <row r="15879" spans="1:14" customFormat="1" ht="28.5" hidden="1" customHeight="1" thickTop="1" thickBot="1" x14ac:dyDescent="0.3">
      <c r="A15879" s="151" t="s">
        <v>0</v>
      </c>
      <c r="B15879" s="158" t="s">
        <v>100</v>
      </c>
      <c r="C15879" s="155">
        <f t="shared" si="5331"/>
        <v>0</v>
      </c>
      <c r="D15879" s="155">
        <v>0</v>
      </c>
      <c r="E15879" s="155">
        <v>0</v>
      </c>
      <c r="F15879" s="155">
        <f t="shared" si="5332"/>
        <v>0</v>
      </c>
      <c r="G15879" s="155">
        <v>0</v>
      </c>
      <c r="H15879" s="505">
        <v>0</v>
      </c>
      <c r="I15879" s="155">
        <f t="shared" si="5333"/>
        <v>0</v>
      </c>
      <c r="J15879" s="155">
        <v>0</v>
      </c>
      <c r="K15879" s="505">
        <v>0</v>
      </c>
      <c r="L15879" s="155">
        <f t="shared" si="5334"/>
        <v>0</v>
      </c>
      <c r="M15879" s="155">
        <v>0</v>
      </c>
      <c r="N15879" s="505">
        <v>0</v>
      </c>
    </row>
    <row r="15880" spans="1:14" customFormat="1" ht="21.75" hidden="1" customHeight="1" thickTop="1" thickBot="1" x14ac:dyDescent="0.3">
      <c r="A15880" s="151" t="s">
        <v>0</v>
      </c>
      <c r="B15880" s="158" t="s">
        <v>101</v>
      </c>
      <c r="C15880" s="155">
        <f t="shared" si="5331"/>
        <v>0</v>
      </c>
      <c r="D15880" s="155">
        <v>0</v>
      </c>
      <c r="E15880" s="155">
        <v>0</v>
      </c>
      <c r="F15880" s="155">
        <f t="shared" si="5332"/>
        <v>0</v>
      </c>
      <c r="G15880" s="155">
        <v>0</v>
      </c>
      <c r="H15880" s="505">
        <v>0</v>
      </c>
      <c r="I15880" s="155">
        <f t="shared" si="5333"/>
        <v>0</v>
      </c>
      <c r="J15880" s="155">
        <v>0</v>
      </c>
      <c r="K15880" s="505">
        <v>0</v>
      </c>
      <c r="L15880" s="155">
        <f t="shared" si="5334"/>
        <v>0</v>
      </c>
      <c r="M15880" s="155">
        <v>0</v>
      </c>
      <c r="N15880" s="505">
        <v>0</v>
      </c>
    </row>
    <row r="15881" spans="1:14" customFormat="1" ht="21.75" hidden="1" customHeight="1" thickTop="1" thickBot="1" x14ac:dyDescent="0.3">
      <c r="A15881" s="151" t="s">
        <v>0</v>
      </c>
      <c r="B15881" s="157" t="s">
        <v>103</v>
      </c>
      <c r="C15881" s="155">
        <f t="shared" si="5331"/>
        <v>0</v>
      </c>
      <c r="D15881" s="155">
        <f>SUM(D15882,D15889,D15901)</f>
        <v>0</v>
      </c>
      <c r="E15881" s="155">
        <f>SUM(E15882,E15889,E15901)</f>
        <v>0</v>
      </c>
      <c r="F15881" s="155">
        <f t="shared" si="5332"/>
        <v>0</v>
      </c>
      <c r="G15881" s="155">
        <f>SUM(G15882,G15889,G15901)</f>
        <v>0</v>
      </c>
      <c r="H15881" s="505">
        <f>SUM(H15882,H15889,H15901)</f>
        <v>0</v>
      </c>
      <c r="I15881" s="155">
        <f t="shared" si="5333"/>
        <v>0</v>
      </c>
      <c r="J15881" s="155">
        <f>SUM(J15882,J15889,J15901)</f>
        <v>0</v>
      </c>
      <c r="K15881" s="505">
        <f>SUM(K15882,K15889,K15901)</f>
        <v>0</v>
      </c>
      <c r="L15881" s="155">
        <f t="shared" si="5334"/>
        <v>0</v>
      </c>
      <c r="M15881" s="155">
        <f>SUM(M15882,M15889,M15901)</f>
        <v>0</v>
      </c>
      <c r="N15881" s="505">
        <f>SUM(N15882,N15889,N15901)</f>
        <v>0</v>
      </c>
    </row>
    <row r="15882" spans="1:14" customFormat="1" ht="25.5" hidden="1" customHeight="1" thickTop="1" thickBot="1" x14ac:dyDescent="0.3">
      <c r="A15882" s="151" t="s">
        <v>0</v>
      </c>
      <c r="B15882" s="158" t="s">
        <v>104</v>
      </c>
      <c r="C15882" s="155">
        <f t="shared" si="5331"/>
        <v>0</v>
      </c>
      <c r="D15882" s="155">
        <f>SUM(D15883,D15886)</f>
        <v>0</v>
      </c>
      <c r="E15882" s="155">
        <f>SUM(E15883,E15886)</f>
        <v>0</v>
      </c>
      <c r="F15882" s="155">
        <f t="shared" si="5332"/>
        <v>0</v>
      </c>
      <c r="G15882" s="155">
        <f>SUM(G15883,G15886)</f>
        <v>0</v>
      </c>
      <c r="H15882" s="505">
        <f>SUM(H15883,H15886)</f>
        <v>0</v>
      </c>
      <c r="I15882" s="155">
        <f t="shared" si="5333"/>
        <v>0</v>
      </c>
      <c r="J15882" s="155">
        <f>SUM(J15883,J15886)</f>
        <v>0</v>
      </c>
      <c r="K15882" s="505">
        <f>SUM(K15883,K15886)</f>
        <v>0</v>
      </c>
      <c r="L15882" s="155">
        <f t="shared" si="5334"/>
        <v>0</v>
      </c>
      <c r="M15882" s="155">
        <f>SUM(M15883,M15886)</f>
        <v>0</v>
      </c>
      <c r="N15882" s="505">
        <f>SUM(N15883,N15886)</f>
        <v>0</v>
      </c>
    </row>
    <row r="15883" spans="1:14" customFormat="1" ht="23.25" hidden="1" customHeight="1" thickTop="1" thickBot="1" x14ac:dyDescent="0.3">
      <c r="A15883" s="151" t="s">
        <v>0</v>
      </c>
      <c r="B15883" s="159" t="s">
        <v>105</v>
      </c>
      <c r="C15883" s="155">
        <f t="shared" si="5331"/>
        <v>0</v>
      </c>
      <c r="D15883" s="155">
        <f>SUM(D15884:D15885)</f>
        <v>0</v>
      </c>
      <c r="E15883" s="155">
        <f>SUM(E15884:E15885)</f>
        <v>0</v>
      </c>
      <c r="F15883" s="155">
        <f t="shared" si="5332"/>
        <v>0</v>
      </c>
      <c r="G15883" s="155">
        <f>SUM(G15884:G15885)</f>
        <v>0</v>
      </c>
      <c r="H15883" s="505">
        <f>SUM(H15884:H15885)</f>
        <v>0</v>
      </c>
      <c r="I15883" s="155">
        <f t="shared" si="5333"/>
        <v>0</v>
      </c>
      <c r="J15883" s="155">
        <f>SUM(J15884:J15885)</f>
        <v>0</v>
      </c>
      <c r="K15883" s="505">
        <f>SUM(K15884:K15885)</f>
        <v>0</v>
      </c>
      <c r="L15883" s="155">
        <f t="shared" si="5334"/>
        <v>0</v>
      </c>
      <c r="M15883" s="155">
        <f>SUM(M15884:M15885)</f>
        <v>0</v>
      </c>
      <c r="N15883" s="505">
        <f>SUM(N15884:N15885)</f>
        <v>0</v>
      </c>
    </row>
    <row r="15884" spans="1:14" customFormat="1" ht="24" hidden="1" customHeight="1" thickTop="1" thickBot="1" x14ac:dyDescent="0.3">
      <c r="A15884" s="151" t="s">
        <v>0</v>
      </c>
      <c r="B15884" s="470" t="s">
        <v>100</v>
      </c>
      <c r="C15884" s="155">
        <f t="shared" si="5331"/>
        <v>0</v>
      </c>
      <c r="D15884" s="155">
        <v>0</v>
      </c>
      <c r="E15884" s="155">
        <v>0</v>
      </c>
      <c r="F15884" s="155">
        <f t="shared" si="5332"/>
        <v>0</v>
      </c>
      <c r="G15884" s="155">
        <v>0</v>
      </c>
      <c r="H15884" s="505">
        <v>0</v>
      </c>
      <c r="I15884" s="155">
        <f t="shared" si="5333"/>
        <v>0</v>
      </c>
      <c r="J15884" s="155">
        <v>0</v>
      </c>
      <c r="K15884" s="505">
        <v>0</v>
      </c>
      <c r="L15884" s="155">
        <f t="shared" si="5334"/>
        <v>0</v>
      </c>
      <c r="M15884" s="155">
        <v>0</v>
      </c>
      <c r="N15884" s="505">
        <v>0</v>
      </c>
    </row>
    <row r="15885" spans="1:14" customFormat="1" ht="28.5" hidden="1" customHeight="1" thickTop="1" thickBot="1" x14ac:dyDescent="0.3">
      <c r="A15885" s="151" t="s">
        <v>0</v>
      </c>
      <c r="B15885" s="470" t="s">
        <v>101</v>
      </c>
      <c r="C15885" s="155">
        <f t="shared" si="5331"/>
        <v>0</v>
      </c>
      <c r="D15885" s="155">
        <v>0</v>
      </c>
      <c r="E15885" s="155">
        <v>0</v>
      </c>
      <c r="F15885" s="155">
        <f t="shared" si="5332"/>
        <v>0</v>
      </c>
      <c r="G15885" s="155">
        <v>0</v>
      </c>
      <c r="H15885" s="505">
        <v>0</v>
      </c>
      <c r="I15885" s="155">
        <f t="shared" si="5333"/>
        <v>0</v>
      </c>
      <c r="J15885" s="155">
        <v>0</v>
      </c>
      <c r="K15885" s="505">
        <v>0</v>
      </c>
      <c r="L15885" s="155">
        <f t="shared" si="5334"/>
        <v>0</v>
      </c>
      <c r="M15885" s="155">
        <v>0</v>
      </c>
      <c r="N15885" s="505">
        <v>0</v>
      </c>
    </row>
    <row r="15886" spans="1:14" customFormat="1" ht="22.5" hidden="1" customHeight="1" thickTop="1" thickBot="1" x14ac:dyDescent="0.3">
      <c r="A15886" s="151" t="s">
        <v>0</v>
      </c>
      <c r="B15886" s="159" t="s">
        <v>106</v>
      </c>
      <c r="C15886" s="155">
        <f t="shared" si="5331"/>
        <v>0</v>
      </c>
      <c r="D15886" s="155">
        <f>SUM(D15887:D15888)</f>
        <v>0</v>
      </c>
      <c r="E15886" s="155">
        <f>SUM(E15887:E15888)</f>
        <v>0</v>
      </c>
      <c r="F15886" s="155">
        <f t="shared" si="5332"/>
        <v>0</v>
      </c>
      <c r="G15886" s="155">
        <f>SUM(G15887:G15888)</f>
        <v>0</v>
      </c>
      <c r="H15886" s="505">
        <f>SUM(H15887:H15888)</f>
        <v>0</v>
      </c>
      <c r="I15886" s="155">
        <f t="shared" si="5333"/>
        <v>0</v>
      </c>
      <c r="J15886" s="155">
        <f>SUM(J15887:J15888)</f>
        <v>0</v>
      </c>
      <c r="K15886" s="505">
        <f>SUM(K15887:K15888)</f>
        <v>0</v>
      </c>
      <c r="L15886" s="155">
        <f t="shared" si="5334"/>
        <v>0</v>
      </c>
      <c r="M15886" s="155">
        <f>SUM(M15887:M15888)</f>
        <v>0</v>
      </c>
      <c r="N15886" s="505">
        <f>SUM(N15887:N15888)</f>
        <v>0</v>
      </c>
    </row>
    <row r="15887" spans="1:14" customFormat="1" ht="27.75" hidden="1" customHeight="1" thickTop="1" thickBot="1" x14ac:dyDescent="0.3">
      <c r="A15887" s="151" t="s">
        <v>0</v>
      </c>
      <c r="B15887" s="470" t="s">
        <v>100</v>
      </c>
      <c r="C15887" s="155">
        <f t="shared" si="5331"/>
        <v>0</v>
      </c>
      <c r="D15887" s="155">
        <v>0</v>
      </c>
      <c r="E15887" s="155">
        <v>0</v>
      </c>
      <c r="F15887" s="155">
        <f t="shared" si="5332"/>
        <v>0</v>
      </c>
      <c r="G15887" s="155">
        <v>0</v>
      </c>
      <c r="H15887" s="505">
        <v>0</v>
      </c>
      <c r="I15887" s="155">
        <f t="shared" si="5333"/>
        <v>0</v>
      </c>
      <c r="J15887" s="155">
        <v>0</v>
      </c>
      <c r="K15887" s="505">
        <v>0</v>
      </c>
      <c r="L15887" s="155">
        <f t="shared" si="5334"/>
        <v>0</v>
      </c>
      <c r="M15887" s="155">
        <v>0</v>
      </c>
      <c r="N15887" s="505">
        <v>0</v>
      </c>
    </row>
    <row r="15888" spans="1:14" customFormat="1" ht="25.5" hidden="1" customHeight="1" thickTop="1" thickBot="1" x14ac:dyDescent="0.3">
      <c r="A15888" s="151" t="s">
        <v>0</v>
      </c>
      <c r="B15888" s="470" t="s">
        <v>101</v>
      </c>
      <c r="C15888" s="155">
        <f t="shared" si="5331"/>
        <v>0</v>
      </c>
      <c r="D15888" s="155">
        <v>0</v>
      </c>
      <c r="E15888" s="155">
        <v>0</v>
      </c>
      <c r="F15888" s="155">
        <f t="shared" si="5332"/>
        <v>0</v>
      </c>
      <c r="G15888" s="155">
        <v>0</v>
      </c>
      <c r="H15888" s="505">
        <v>0</v>
      </c>
      <c r="I15888" s="155">
        <f t="shared" si="5333"/>
        <v>0</v>
      </c>
      <c r="J15888" s="155">
        <v>0</v>
      </c>
      <c r="K15888" s="505">
        <v>0</v>
      </c>
      <c r="L15888" s="155">
        <f t="shared" si="5334"/>
        <v>0</v>
      </c>
      <c r="M15888" s="155">
        <v>0</v>
      </c>
      <c r="N15888" s="505">
        <v>0</v>
      </c>
    </row>
    <row r="15889" spans="1:14" customFormat="1" ht="36.75" hidden="1" customHeight="1" thickTop="1" thickBot="1" x14ac:dyDescent="0.3">
      <c r="A15889" s="151" t="s">
        <v>0</v>
      </c>
      <c r="B15889" s="158" t="s">
        <v>107</v>
      </c>
      <c r="C15889" s="155">
        <f t="shared" si="5331"/>
        <v>0</v>
      </c>
      <c r="D15889" s="155">
        <f>SUM(D15890,D15898)</f>
        <v>0</v>
      </c>
      <c r="E15889" s="155">
        <f>SUM(E15890,E15898)</f>
        <v>0</v>
      </c>
      <c r="F15889" s="155">
        <f t="shared" si="5332"/>
        <v>0</v>
      </c>
      <c r="G15889" s="155">
        <f>SUM(G15890,G15898)</f>
        <v>0</v>
      </c>
      <c r="H15889" s="505">
        <f>SUM(H15890,H15898)</f>
        <v>0</v>
      </c>
      <c r="I15889" s="155">
        <f t="shared" si="5333"/>
        <v>0</v>
      </c>
      <c r="J15889" s="155">
        <f>SUM(J15890,J15898)</f>
        <v>0</v>
      </c>
      <c r="K15889" s="505">
        <f>SUM(K15890,K15898)</f>
        <v>0</v>
      </c>
      <c r="L15889" s="155">
        <f t="shared" si="5334"/>
        <v>0</v>
      </c>
      <c r="M15889" s="155">
        <f>SUM(M15890,M15898)</f>
        <v>0</v>
      </c>
      <c r="N15889" s="505">
        <f>SUM(N15890,N15898)</f>
        <v>0</v>
      </c>
    </row>
    <row r="15890" spans="1:14" customFormat="1" ht="25.5" hidden="1" customHeight="1" thickTop="1" thickBot="1" x14ac:dyDescent="0.3">
      <c r="A15890" s="151" t="s">
        <v>0</v>
      </c>
      <c r="B15890" s="159" t="s">
        <v>108</v>
      </c>
      <c r="C15890" s="155">
        <f t="shared" si="5331"/>
        <v>0</v>
      </c>
      <c r="D15890" s="155">
        <f>SUM(D15891,D15894)</f>
        <v>0</v>
      </c>
      <c r="E15890" s="155">
        <f>SUM(E15891,E15894)</f>
        <v>0</v>
      </c>
      <c r="F15890" s="155">
        <f t="shared" si="5332"/>
        <v>0</v>
      </c>
      <c r="G15890" s="155">
        <f>SUM(G15891,G15894)</f>
        <v>0</v>
      </c>
      <c r="H15890" s="505">
        <f>SUM(H15891,H15894)</f>
        <v>0</v>
      </c>
      <c r="I15890" s="155">
        <f t="shared" si="5333"/>
        <v>0</v>
      </c>
      <c r="J15890" s="155">
        <f>SUM(J15891,J15894)</f>
        <v>0</v>
      </c>
      <c r="K15890" s="505">
        <f>SUM(K15891,K15894)</f>
        <v>0</v>
      </c>
      <c r="L15890" s="155">
        <f t="shared" si="5334"/>
        <v>0</v>
      </c>
      <c r="M15890" s="155">
        <f>SUM(M15891,M15894)</f>
        <v>0</v>
      </c>
      <c r="N15890" s="505">
        <f>SUM(N15891,N15894)</f>
        <v>0</v>
      </c>
    </row>
    <row r="15891" spans="1:14" customFormat="1" ht="33.75" hidden="1" customHeight="1" thickTop="1" thickBot="1" x14ac:dyDescent="0.3">
      <c r="A15891" s="151" t="s">
        <v>0</v>
      </c>
      <c r="B15891" s="470" t="s">
        <v>100</v>
      </c>
      <c r="C15891" s="155">
        <f t="shared" si="5331"/>
        <v>0</v>
      </c>
      <c r="D15891" s="155">
        <f>SUM(D15892:D15893)</f>
        <v>0</v>
      </c>
      <c r="E15891" s="155">
        <f>SUM(E15892:E15893)</f>
        <v>0</v>
      </c>
      <c r="F15891" s="155">
        <f t="shared" si="5332"/>
        <v>0</v>
      </c>
      <c r="G15891" s="155">
        <f>SUM(G15892:G15893)</f>
        <v>0</v>
      </c>
      <c r="H15891" s="505">
        <f>SUM(H15892:H15893)</f>
        <v>0</v>
      </c>
      <c r="I15891" s="155">
        <f t="shared" si="5333"/>
        <v>0</v>
      </c>
      <c r="J15891" s="155">
        <f>SUM(J15892:J15893)</f>
        <v>0</v>
      </c>
      <c r="K15891" s="505">
        <f>SUM(K15892:K15893)</f>
        <v>0</v>
      </c>
      <c r="L15891" s="155">
        <f t="shared" si="5334"/>
        <v>0</v>
      </c>
      <c r="M15891" s="155">
        <f>SUM(M15892:M15893)</f>
        <v>0</v>
      </c>
      <c r="N15891" s="505">
        <f>SUM(N15892:N15893)</f>
        <v>0</v>
      </c>
    </row>
    <row r="15892" spans="1:14" customFormat="1" ht="21" hidden="1" customHeight="1" thickTop="1" thickBot="1" x14ac:dyDescent="0.3">
      <c r="A15892" s="151" t="s">
        <v>0</v>
      </c>
      <c r="B15892" s="471" t="s">
        <v>109</v>
      </c>
      <c r="C15892" s="155">
        <f t="shared" si="5331"/>
        <v>0</v>
      </c>
      <c r="D15892" s="155">
        <v>0</v>
      </c>
      <c r="E15892" s="155">
        <v>0</v>
      </c>
      <c r="F15892" s="155">
        <f t="shared" si="5332"/>
        <v>0</v>
      </c>
      <c r="G15892" s="155">
        <v>0</v>
      </c>
      <c r="H15892" s="505">
        <v>0</v>
      </c>
      <c r="I15892" s="155">
        <f t="shared" si="5333"/>
        <v>0</v>
      </c>
      <c r="J15892" s="155">
        <v>0</v>
      </c>
      <c r="K15892" s="505">
        <v>0</v>
      </c>
      <c r="L15892" s="155">
        <f t="shared" si="5334"/>
        <v>0</v>
      </c>
      <c r="M15892" s="155">
        <v>0</v>
      </c>
      <c r="N15892" s="505">
        <v>0</v>
      </c>
    </row>
    <row r="15893" spans="1:14" customFormat="1" ht="30.75" hidden="1" customHeight="1" thickTop="1" thickBot="1" x14ac:dyDescent="0.3">
      <c r="A15893" s="151" t="s">
        <v>0</v>
      </c>
      <c r="B15893" s="471" t="s">
        <v>110</v>
      </c>
      <c r="C15893" s="155">
        <f t="shared" si="5331"/>
        <v>0</v>
      </c>
      <c r="D15893" s="155">
        <v>0</v>
      </c>
      <c r="E15893" s="155">
        <v>0</v>
      </c>
      <c r="F15893" s="155">
        <f t="shared" si="5332"/>
        <v>0</v>
      </c>
      <c r="G15893" s="155">
        <v>0</v>
      </c>
      <c r="H15893" s="505">
        <v>0</v>
      </c>
      <c r="I15893" s="155">
        <f t="shared" si="5333"/>
        <v>0</v>
      </c>
      <c r="J15893" s="155">
        <v>0</v>
      </c>
      <c r="K15893" s="505">
        <v>0</v>
      </c>
      <c r="L15893" s="155">
        <f t="shared" si="5334"/>
        <v>0</v>
      </c>
      <c r="M15893" s="155">
        <v>0</v>
      </c>
      <c r="N15893" s="505">
        <v>0</v>
      </c>
    </row>
    <row r="15894" spans="1:14" customFormat="1" ht="20.25" hidden="1" customHeight="1" thickTop="1" thickBot="1" x14ac:dyDescent="0.3">
      <c r="A15894" s="151" t="s">
        <v>0</v>
      </c>
      <c r="B15894" s="470" t="s">
        <v>101</v>
      </c>
      <c r="C15894" s="155">
        <f t="shared" si="5331"/>
        <v>0</v>
      </c>
      <c r="D15894" s="155">
        <f>SUM(D15895:D15897)</f>
        <v>0</v>
      </c>
      <c r="E15894" s="155">
        <f>SUM(E15895:E15897)</f>
        <v>0</v>
      </c>
      <c r="F15894" s="155">
        <f t="shared" si="5332"/>
        <v>0</v>
      </c>
      <c r="G15894" s="155">
        <f>SUM(G15895:G15897)</f>
        <v>0</v>
      </c>
      <c r="H15894" s="505">
        <f>SUM(H15895:H15897)</f>
        <v>0</v>
      </c>
      <c r="I15894" s="155">
        <f t="shared" si="5333"/>
        <v>0</v>
      </c>
      <c r="J15894" s="155">
        <f>SUM(J15895:J15897)</f>
        <v>0</v>
      </c>
      <c r="K15894" s="505">
        <f>SUM(K15895:K15897)</f>
        <v>0</v>
      </c>
      <c r="L15894" s="155">
        <f t="shared" si="5334"/>
        <v>0</v>
      </c>
      <c r="M15894" s="155">
        <f>SUM(M15895:M15897)</f>
        <v>0</v>
      </c>
      <c r="N15894" s="505">
        <f>SUM(N15895:N15897)</f>
        <v>0</v>
      </c>
    </row>
    <row r="15895" spans="1:14" customFormat="1" ht="28.5" hidden="1" customHeight="1" thickTop="1" thickBot="1" x14ac:dyDescent="0.3">
      <c r="A15895" s="151" t="s">
        <v>0</v>
      </c>
      <c r="B15895" s="471" t="s">
        <v>109</v>
      </c>
      <c r="C15895" s="155">
        <f t="shared" si="5331"/>
        <v>0</v>
      </c>
      <c r="D15895" s="155">
        <v>0</v>
      </c>
      <c r="E15895" s="155">
        <v>0</v>
      </c>
      <c r="F15895" s="155">
        <f t="shared" si="5332"/>
        <v>0</v>
      </c>
      <c r="G15895" s="155">
        <v>0</v>
      </c>
      <c r="H15895" s="505">
        <v>0</v>
      </c>
      <c r="I15895" s="155">
        <f t="shared" si="5333"/>
        <v>0</v>
      </c>
      <c r="J15895" s="155">
        <v>0</v>
      </c>
      <c r="K15895" s="505">
        <v>0</v>
      </c>
      <c r="L15895" s="155">
        <f t="shared" si="5334"/>
        <v>0</v>
      </c>
      <c r="M15895" s="155">
        <v>0</v>
      </c>
      <c r="N15895" s="505">
        <v>0</v>
      </c>
    </row>
    <row r="15896" spans="1:14" customFormat="1" ht="17.25" hidden="1" customHeight="1" thickTop="1" thickBot="1" x14ac:dyDescent="0.3">
      <c r="A15896" s="151" t="s">
        <v>0</v>
      </c>
      <c r="B15896" s="471" t="s">
        <v>111</v>
      </c>
      <c r="C15896" s="155">
        <f t="shared" si="5331"/>
        <v>0</v>
      </c>
      <c r="D15896" s="155">
        <v>0</v>
      </c>
      <c r="E15896" s="155">
        <v>0</v>
      </c>
      <c r="F15896" s="155">
        <f t="shared" si="5332"/>
        <v>0</v>
      </c>
      <c r="G15896" s="155">
        <v>0</v>
      </c>
      <c r="H15896" s="505">
        <v>0</v>
      </c>
      <c r="I15896" s="155">
        <f t="shared" si="5333"/>
        <v>0</v>
      </c>
      <c r="J15896" s="155">
        <v>0</v>
      </c>
      <c r="K15896" s="505">
        <v>0</v>
      </c>
      <c r="L15896" s="155">
        <f t="shared" si="5334"/>
        <v>0</v>
      </c>
      <c r="M15896" s="155">
        <v>0</v>
      </c>
      <c r="N15896" s="505">
        <v>0</v>
      </c>
    </row>
    <row r="15897" spans="1:14" customFormat="1" ht="21.75" hidden="1" customHeight="1" thickTop="1" thickBot="1" x14ac:dyDescent="0.3">
      <c r="A15897" s="151" t="s">
        <v>0</v>
      </c>
      <c r="B15897" s="471" t="s">
        <v>110</v>
      </c>
      <c r="C15897" s="155">
        <f t="shared" si="5331"/>
        <v>0</v>
      </c>
      <c r="D15897" s="155">
        <v>0</v>
      </c>
      <c r="E15897" s="155">
        <v>0</v>
      </c>
      <c r="F15897" s="155">
        <f t="shared" si="5332"/>
        <v>0</v>
      </c>
      <c r="G15897" s="155">
        <v>0</v>
      </c>
      <c r="H15897" s="505">
        <v>0</v>
      </c>
      <c r="I15897" s="155">
        <f t="shared" si="5333"/>
        <v>0</v>
      </c>
      <c r="J15897" s="155">
        <v>0</v>
      </c>
      <c r="K15897" s="505">
        <v>0</v>
      </c>
      <c r="L15897" s="155">
        <f t="shared" si="5334"/>
        <v>0</v>
      </c>
      <c r="M15897" s="155">
        <v>0</v>
      </c>
      <c r="N15897" s="505">
        <v>0</v>
      </c>
    </row>
    <row r="15898" spans="1:14" customFormat="1" ht="22.5" hidden="1" customHeight="1" thickTop="1" thickBot="1" x14ac:dyDescent="0.3">
      <c r="A15898" s="151" t="s">
        <v>0</v>
      </c>
      <c r="B15898" s="159" t="s">
        <v>112</v>
      </c>
      <c r="C15898" s="155">
        <f t="shared" si="5331"/>
        <v>0</v>
      </c>
      <c r="D15898" s="155">
        <f>SUM(D15899:D15900)</f>
        <v>0</v>
      </c>
      <c r="E15898" s="155">
        <f>SUM(E15899:E15900)</f>
        <v>0</v>
      </c>
      <c r="F15898" s="155">
        <f t="shared" si="5332"/>
        <v>0</v>
      </c>
      <c r="G15898" s="155">
        <f>SUM(G15899:G15900)</f>
        <v>0</v>
      </c>
      <c r="H15898" s="505">
        <f>SUM(H15899:H15900)</f>
        <v>0</v>
      </c>
      <c r="I15898" s="155">
        <f t="shared" si="5333"/>
        <v>0</v>
      </c>
      <c r="J15898" s="155">
        <f>SUM(J15899:J15900)</f>
        <v>0</v>
      </c>
      <c r="K15898" s="505">
        <f>SUM(K15899:K15900)</f>
        <v>0</v>
      </c>
      <c r="L15898" s="155">
        <f t="shared" si="5334"/>
        <v>0</v>
      </c>
      <c r="M15898" s="155">
        <f>SUM(M15899:M15900)</f>
        <v>0</v>
      </c>
      <c r="N15898" s="505">
        <f>SUM(N15899:N15900)</f>
        <v>0</v>
      </c>
    </row>
    <row r="15899" spans="1:14" customFormat="1" ht="21.75" hidden="1" customHeight="1" thickTop="1" thickBot="1" x14ac:dyDescent="0.3">
      <c r="A15899" s="151" t="s">
        <v>0</v>
      </c>
      <c r="B15899" s="470" t="s">
        <v>100</v>
      </c>
      <c r="C15899" s="155">
        <f t="shared" si="5331"/>
        <v>0</v>
      </c>
      <c r="D15899" s="155">
        <v>0</v>
      </c>
      <c r="E15899" s="155">
        <v>0</v>
      </c>
      <c r="F15899" s="155">
        <f t="shared" si="5332"/>
        <v>0</v>
      </c>
      <c r="G15899" s="155">
        <v>0</v>
      </c>
      <c r="H15899" s="505">
        <v>0</v>
      </c>
      <c r="I15899" s="155">
        <f t="shared" si="5333"/>
        <v>0</v>
      </c>
      <c r="J15899" s="155">
        <v>0</v>
      </c>
      <c r="K15899" s="505">
        <v>0</v>
      </c>
      <c r="L15899" s="155">
        <f t="shared" si="5334"/>
        <v>0</v>
      </c>
      <c r="M15899" s="155">
        <v>0</v>
      </c>
      <c r="N15899" s="505">
        <v>0</v>
      </c>
    </row>
    <row r="15900" spans="1:14" customFormat="1" ht="27" hidden="1" customHeight="1" thickTop="1" thickBot="1" x14ac:dyDescent="0.3">
      <c r="A15900" s="151" t="s">
        <v>0</v>
      </c>
      <c r="B15900" s="470" t="s">
        <v>101</v>
      </c>
      <c r="C15900" s="155">
        <f t="shared" si="5331"/>
        <v>0</v>
      </c>
      <c r="D15900" s="155">
        <v>0</v>
      </c>
      <c r="E15900" s="155">
        <v>0</v>
      </c>
      <c r="F15900" s="155">
        <f t="shared" si="5332"/>
        <v>0</v>
      </c>
      <c r="G15900" s="155">
        <v>0</v>
      </c>
      <c r="H15900" s="505">
        <v>0</v>
      </c>
      <c r="I15900" s="155">
        <f t="shared" si="5333"/>
        <v>0</v>
      </c>
      <c r="J15900" s="155">
        <v>0</v>
      </c>
      <c r="K15900" s="505">
        <v>0</v>
      </c>
      <c r="L15900" s="155">
        <f t="shared" si="5334"/>
        <v>0</v>
      </c>
      <c r="M15900" s="155">
        <v>0</v>
      </c>
      <c r="N15900" s="505">
        <v>0</v>
      </c>
    </row>
    <row r="15901" spans="1:14" customFormat="1" ht="18.75" hidden="1" customHeight="1" thickTop="1" thickBot="1" x14ac:dyDescent="0.3">
      <c r="A15901" s="151" t="s">
        <v>0</v>
      </c>
      <c r="B15901" s="158" t="s">
        <v>113</v>
      </c>
      <c r="C15901" s="155">
        <f t="shared" si="5331"/>
        <v>0</v>
      </c>
      <c r="D15901" s="155">
        <f>SUM(D15902,D15912)</f>
        <v>0</v>
      </c>
      <c r="E15901" s="155">
        <f>SUM(E15902,E15912)</f>
        <v>0</v>
      </c>
      <c r="F15901" s="155">
        <f t="shared" si="5332"/>
        <v>0</v>
      </c>
      <c r="G15901" s="155">
        <f>SUM(G15902,G15912)</f>
        <v>0</v>
      </c>
      <c r="H15901" s="505">
        <f>SUM(H15902,H15912)</f>
        <v>0</v>
      </c>
      <c r="I15901" s="155">
        <f t="shared" si="5333"/>
        <v>0</v>
      </c>
      <c r="J15901" s="155">
        <f>SUM(J15902,J15912)</f>
        <v>0</v>
      </c>
      <c r="K15901" s="505">
        <f>SUM(K15902,K15912)</f>
        <v>0</v>
      </c>
      <c r="L15901" s="155">
        <f t="shared" si="5334"/>
        <v>0</v>
      </c>
      <c r="M15901" s="155">
        <f>SUM(M15902,M15912)</f>
        <v>0</v>
      </c>
      <c r="N15901" s="505">
        <f>SUM(N15902,N15912)</f>
        <v>0</v>
      </c>
    </row>
    <row r="15902" spans="1:14" customFormat="1" ht="27.75" hidden="1" customHeight="1" thickTop="1" thickBot="1" x14ac:dyDescent="0.3">
      <c r="A15902" s="151" t="s">
        <v>0</v>
      </c>
      <c r="B15902" s="159" t="s">
        <v>114</v>
      </c>
      <c r="C15902" s="155">
        <f t="shared" si="5331"/>
        <v>0</v>
      </c>
      <c r="D15902" s="155">
        <f>SUM(D15903,D15908)</f>
        <v>0</v>
      </c>
      <c r="E15902" s="155">
        <f>SUM(E15903,E15908)</f>
        <v>0</v>
      </c>
      <c r="F15902" s="155">
        <f t="shared" si="5332"/>
        <v>0</v>
      </c>
      <c r="G15902" s="155">
        <f>SUM(G15903,G15908)</f>
        <v>0</v>
      </c>
      <c r="H15902" s="505">
        <f>SUM(H15903,H15908)</f>
        <v>0</v>
      </c>
      <c r="I15902" s="155">
        <f t="shared" si="5333"/>
        <v>0</v>
      </c>
      <c r="J15902" s="155">
        <f>SUM(J15903,J15908)</f>
        <v>0</v>
      </c>
      <c r="K15902" s="505">
        <f>SUM(K15903,K15908)</f>
        <v>0</v>
      </c>
      <c r="L15902" s="155">
        <f t="shared" si="5334"/>
        <v>0</v>
      </c>
      <c r="M15902" s="155">
        <f>SUM(M15903,M15908)</f>
        <v>0</v>
      </c>
      <c r="N15902" s="505">
        <f>SUM(N15903,N15908)</f>
        <v>0</v>
      </c>
    </row>
    <row r="15903" spans="1:14" customFormat="1" ht="27.75" hidden="1" customHeight="1" thickTop="1" thickBot="1" x14ac:dyDescent="0.3">
      <c r="A15903" s="151" t="s">
        <v>0</v>
      </c>
      <c r="B15903" s="470" t="s">
        <v>100</v>
      </c>
      <c r="C15903" s="155">
        <f t="shared" si="5331"/>
        <v>0</v>
      </c>
      <c r="D15903" s="155">
        <f>SUM(D15904:D15907)</f>
        <v>0</v>
      </c>
      <c r="E15903" s="155">
        <f>SUM(E15904:E15907)</f>
        <v>0</v>
      </c>
      <c r="F15903" s="155">
        <f t="shared" si="5332"/>
        <v>0</v>
      </c>
      <c r="G15903" s="155">
        <f>SUM(G15904:G15907)</f>
        <v>0</v>
      </c>
      <c r="H15903" s="505">
        <f>SUM(H15904:H15907)</f>
        <v>0</v>
      </c>
      <c r="I15903" s="155">
        <f t="shared" si="5333"/>
        <v>0</v>
      </c>
      <c r="J15903" s="155">
        <f>SUM(J15904:J15907)</f>
        <v>0</v>
      </c>
      <c r="K15903" s="505">
        <f>SUM(K15904:K15907)</f>
        <v>0</v>
      </c>
      <c r="L15903" s="155">
        <f t="shared" si="5334"/>
        <v>0</v>
      </c>
      <c r="M15903" s="155">
        <f>SUM(M15904:M15907)</f>
        <v>0</v>
      </c>
      <c r="N15903" s="505">
        <f>SUM(N15904:N15907)</f>
        <v>0</v>
      </c>
    </row>
    <row r="15904" spans="1:14" customFormat="1" ht="28.5" hidden="1" customHeight="1" thickTop="1" thickBot="1" x14ac:dyDescent="0.3">
      <c r="A15904" s="151" t="s">
        <v>0</v>
      </c>
      <c r="B15904" s="471" t="s">
        <v>115</v>
      </c>
      <c r="C15904" s="155">
        <f t="shared" si="5331"/>
        <v>0</v>
      </c>
      <c r="D15904" s="155">
        <v>0</v>
      </c>
      <c r="E15904" s="155">
        <v>0</v>
      </c>
      <c r="F15904" s="155">
        <f t="shared" si="5332"/>
        <v>0</v>
      </c>
      <c r="G15904" s="155">
        <v>0</v>
      </c>
      <c r="H15904" s="505">
        <v>0</v>
      </c>
      <c r="I15904" s="155">
        <f t="shared" si="5333"/>
        <v>0</v>
      </c>
      <c r="J15904" s="155">
        <v>0</v>
      </c>
      <c r="K15904" s="505">
        <v>0</v>
      </c>
      <c r="L15904" s="155">
        <f t="shared" si="5334"/>
        <v>0</v>
      </c>
      <c r="M15904" s="155">
        <v>0</v>
      </c>
      <c r="N15904" s="505">
        <v>0</v>
      </c>
    </row>
    <row r="15905" spans="1:14" customFormat="1" ht="21.75" hidden="1" customHeight="1" thickTop="1" thickBot="1" x14ac:dyDescent="0.3">
      <c r="A15905" s="151" t="s">
        <v>0</v>
      </c>
      <c r="B15905" s="471" t="s">
        <v>116</v>
      </c>
      <c r="C15905" s="155">
        <f t="shared" si="5331"/>
        <v>0</v>
      </c>
      <c r="D15905" s="155">
        <v>0</v>
      </c>
      <c r="E15905" s="155">
        <v>0</v>
      </c>
      <c r="F15905" s="155">
        <f t="shared" si="5332"/>
        <v>0</v>
      </c>
      <c r="G15905" s="155">
        <v>0</v>
      </c>
      <c r="H15905" s="505">
        <v>0</v>
      </c>
      <c r="I15905" s="155">
        <f t="shared" si="5333"/>
        <v>0</v>
      </c>
      <c r="J15905" s="155">
        <v>0</v>
      </c>
      <c r="K15905" s="505">
        <v>0</v>
      </c>
      <c r="L15905" s="155">
        <f t="shared" si="5334"/>
        <v>0</v>
      </c>
      <c r="M15905" s="155">
        <v>0</v>
      </c>
      <c r="N15905" s="505">
        <v>0</v>
      </c>
    </row>
    <row r="15906" spans="1:14" customFormat="1" ht="19.5" hidden="1" customHeight="1" thickTop="1" thickBot="1" x14ac:dyDescent="0.3">
      <c r="A15906" s="151" t="s">
        <v>0</v>
      </c>
      <c r="B15906" s="471" t="s">
        <v>109</v>
      </c>
      <c r="C15906" s="155">
        <f t="shared" si="5331"/>
        <v>0</v>
      </c>
      <c r="D15906" s="155">
        <v>0</v>
      </c>
      <c r="E15906" s="155">
        <v>0</v>
      </c>
      <c r="F15906" s="155">
        <f t="shared" si="5332"/>
        <v>0</v>
      </c>
      <c r="G15906" s="155">
        <v>0</v>
      </c>
      <c r="H15906" s="505">
        <v>0</v>
      </c>
      <c r="I15906" s="155">
        <f t="shared" si="5333"/>
        <v>0</v>
      </c>
      <c r="J15906" s="155">
        <v>0</v>
      </c>
      <c r="K15906" s="505">
        <v>0</v>
      </c>
      <c r="L15906" s="155">
        <f t="shared" si="5334"/>
        <v>0</v>
      </c>
      <c r="M15906" s="155">
        <v>0</v>
      </c>
      <c r="N15906" s="505">
        <v>0</v>
      </c>
    </row>
    <row r="15907" spans="1:14" customFormat="1" ht="34.5" hidden="1" customHeight="1" thickTop="1" thickBot="1" x14ac:dyDescent="0.3">
      <c r="A15907" s="151" t="s">
        <v>0</v>
      </c>
      <c r="B15907" s="471" t="s">
        <v>110</v>
      </c>
      <c r="C15907" s="155">
        <f t="shared" si="5331"/>
        <v>0</v>
      </c>
      <c r="D15907" s="155">
        <v>0</v>
      </c>
      <c r="E15907" s="155">
        <v>0</v>
      </c>
      <c r="F15907" s="155">
        <f t="shared" si="5332"/>
        <v>0</v>
      </c>
      <c r="G15907" s="155">
        <v>0</v>
      </c>
      <c r="H15907" s="505">
        <v>0</v>
      </c>
      <c r="I15907" s="155">
        <f t="shared" si="5333"/>
        <v>0</v>
      </c>
      <c r="J15907" s="155">
        <v>0</v>
      </c>
      <c r="K15907" s="505">
        <v>0</v>
      </c>
      <c r="L15907" s="155">
        <f t="shared" si="5334"/>
        <v>0</v>
      </c>
      <c r="M15907" s="155">
        <v>0</v>
      </c>
      <c r="N15907" s="505">
        <v>0</v>
      </c>
    </row>
    <row r="15908" spans="1:14" customFormat="1" ht="26.25" hidden="1" customHeight="1" thickTop="1" thickBot="1" x14ac:dyDescent="0.3">
      <c r="A15908" s="151" t="s">
        <v>0</v>
      </c>
      <c r="B15908" s="470" t="s">
        <v>101</v>
      </c>
      <c r="C15908" s="155">
        <f t="shared" si="5331"/>
        <v>0</v>
      </c>
      <c r="D15908" s="155">
        <f>SUM(D15909:D15911)</f>
        <v>0</v>
      </c>
      <c r="E15908" s="155">
        <f>SUM(E15909:E15911)</f>
        <v>0</v>
      </c>
      <c r="F15908" s="155">
        <f t="shared" si="5332"/>
        <v>0</v>
      </c>
      <c r="G15908" s="155">
        <f>SUM(G15909:G15911)</f>
        <v>0</v>
      </c>
      <c r="H15908" s="505">
        <f>SUM(H15909:H15911)</f>
        <v>0</v>
      </c>
      <c r="I15908" s="155">
        <f t="shared" si="5333"/>
        <v>0</v>
      </c>
      <c r="J15908" s="155">
        <f>SUM(J15909:J15911)</f>
        <v>0</v>
      </c>
      <c r="K15908" s="505">
        <f>SUM(K15909:K15911)</f>
        <v>0</v>
      </c>
      <c r="L15908" s="155">
        <f t="shared" si="5334"/>
        <v>0</v>
      </c>
      <c r="M15908" s="155">
        <f>SUM(M15909:M15911)</f>
        <v>0</v>
      </c>
      <c r="N15908" s="505">
        <f>SUM(N15909:N15911)</f>
        <v>0</v>
      </c>
    </row>
    <row r="15909" spans="1:14" customFormat="1" ht="27.75" hidden="1" customHeight="1" thickTop="1" thickBot="1" x14ac:dyDescent="0.3">
      <c r="A15909" s="151" t="s">
        <v>0</v>
      </c>
      <c r="B15909" s="471" t="s">
        <v>109</v>
      </c>
      <c r="C15909" s="155">
        <f t="shared" si="5331"/>
        <v>0</v>
      </c>
      <c r="D15909" s="155">
        <v>0</v>
      </c>
      <c r="E15909" s="155">
        <v>0</v>
      </c>
      <c r="F15909" s="155">
        <f t="shared" si="5332"/>
        <v>0</v>
      </c>
      <c r="G15909" s="155">
        <v>0</v>
      </c>
      <c r="H15909" s="505">
        <v>0</v>
      </c>
      <c r="I15909" s="155">
        <f t="shared" si="5333"/>
        <v>0</v>
      </c>
      <c r="J15909" s="155">
        <v>0</v>
      </c>
      <c r="K15909" s="505">
        <v>0</v>
      </c>
      <c r="L15909" s="155">
        <f t="shared" si="5334"/>
        <v>0</v>
      </c>
      <c r="M15909" s="155">
        <v>0</v>
      </c>
      <c r="N15909" s="505">
        <v>0</v>
      </c>
    </row>
    <row r="15910" spans="1:14" customFormat="1" ht="23.25" hidden="1" customHeight="1" thickTop="1" thickBot="1" x14ac:dyDescent="0.3">
      <c r="A15910" s="151" t="s">
        <v>0</v>
      </c>
      <c r="B15910" s="471" t="s">
        <v>111</v>
      </c>
      <c r="C15910" s="155">
        <f t="shared" si="5331"/>
        <v>0</v>
      </c>
      <c r="D15910" s="155">
        <v>0</v>
      </c>
      <c r="E15910" s="155">
        <v>0</v>
      </c>
      <c r="F15910" s="155">
        <f t="shared" si="5332"/>
        <v>0</v>
      </c>
      <c r="G15910" s="155">
        <v>0</v>
      </c>
      <c r="H15910" s="505">
        <v>0</v>
      </c>
      <c r="I15910" s="155">
        <f t="shared" si="5333"/>
        <v>0</v>
      </c>
      <c r="J15910" s="155">
        <v>0</v>
      </c>
      <c r="K15910" s="505">
        <v>0</v>
      </c>
      <c r="L15910" s="155">
        <f t="shared" si="5334"/>
        <v>0</v>
      </c>
      <c r="M15910" s="155">
        <v>0</v>
      </c>
      <c r="N15910" s="505">
        <v>0</v>
      </c>
    </row>
    <row r="15911" spans="1:14" customFormat="1" ht="20.25" hidden="1" customHeight="1" thickTop="1" thickBot="1" x14ac:dyDescent="0.3">
      <c r="A15911" s="151" t="s">
        <v>0</v>
      </c>
      <c r="B15911" s="471" t="s">
        <v>110</v>
      </c>
      <c r="C15911" s="155">
        <f t="shared" si="5331"/>
        <v>0</v>
      </c>
      <c r="D15911" s="155">
        <v>0</v>
      </c>
      <c r="E15911" s="155">
        <v>0</v>
      </c>
      <c r="F15911" s="155">
        <f t="shared" si="5332"/>
        <v>0</v>
      </c>
      <c r="G15911" s="155">
        <v>0</v>
      </c>
      <c r="H15911" s="505">
        <v>0</v>
      </c>
      <c r="I15911" s="155">
        <f t="shared" si="5333"/>
        <v>0</v>
      </c>
      <c r="J15911" s="155">
        <v>0</v>
      </c>
      <c r="K15911" s="505">
        <v>0</v>
      </c>
      <c r="L15911" s="155">
        <f t="shared" si="5334"/>
        <v>0</v>
      </c>
      <c r="M15911" s="155">
        <v>0</v>
      </c>
      <c r="N15911" s="505">
        <v>0</v>
      </c>
    </row>
    <row r="15912" spans="1:14" customFormat="1" ht="24" hidden="1" customHeight="1" thickTop="1" thickBot="1" x14ac:dyDescent="0.3">
      <c r="A15912" s="151" t="s">
        <v>0</v>
      </c>
      <c r="B15912" s="159" t="s">
        <v>117</v>
      </c>
      <c r="C15912" s="155">
        <f t="shared" si="5331"/>
        <v>0</v>
      </c>
      <c r="D15912" s="155">
        <f>SUM(D15913:D15914)</f>
        <v>0</v>
      </c>
      <c r="E15912" s="155">
        <f>SUM(E15913:E15914)</f>
        <v>0</v>
      </c>
      <c r="F15912" s="155">
        <f t="shared" si="5332"/>
        <v>0</v>
      </c>
      <c r="G15912" s="155">
        <f>SUM(G15913:G15914)</f>
        <v>0</v>
      </c>
      <c r="H15912" s="505">
        <f>SUM(H15913:H15914)</f>
        <v>0</v>
      </c>
      <c r="I15912" s="155">
        <f t="shared" si="5333"/>
        <v>0</v>
      </c>
      <c r="J15912" s="155">
        <f>SUM(J15913:J15914)</f>
        <v>0</v>
      </c>
      <c r="K15912" s="505">
        <f>SUM(K15913:K15914)</f>
        <v>0</v>
      </c>
      <c r="L15912" s="155">
        <f t="shared" si="5334"/>
        <v>0</v>
      </c>
      <c r="M15912" s="155">
        <f>SUM(M15913:M15914)</f>
        <v>0</v>
      </c>
      <c r="N15912" s="505">
        <f>SUM(N15913:N15914)</f>
        <v>0</v>
      </c>
    </row>
    <row r="15913" spans="1:14" customFormat="1" ht="35.25" hidden="1" customHeight="1" thickTop="1" thickBot="1" x14ac:dyDescent="0.3">
      <c r="A15913" s="151" t="s">
        <v>0</v>
      </c>
      <c r="B15913" s="470" t="s">
        <v>100</v>
      </c>
      <c r="C15913" s="155">
        <f t="shared" si="5331"/>
        <v>0</v>
      </c>
      <c r="D15913" s="155">
        <v>0</v>
      </c>
      <c r="E15913" s="155">
        <v>0</v>
      </c>
      <c r="F15913" s="155">
        <f t="shared" si="5332"/>
        <v>0</v>
      </c>
      <c r="G15913" s="155">
        <v>0</v>
      </c>
      <c r="H15913" s="505">
        <v>0</v>
      </c>
      <c r="I15913" s="155">
        <f t="shared" si="5333"/>
        <v>0</v>
      </c>
      <c r="J15913" s="155">
        <v>0</v>
      </c>
      <c r="K15913" s="505">
        <v>0</v>
      </c>
      <c r="L15913" s="155">
        <f t="shared" si="5334"/>
        <v>0</v>
      </c>
      <c r="M15913" s="155">
        <v>0</v>
      </c>
      <c r="N15913" s="505">
        <v>0</v>
      </c>
    </row>
    <row r="15914" spans="1:14" customFormat="1" ht="36.75" hidden="1" customHeight="1" thickTop="1" thickBot="1" x14ac:dyDescent="0.3">
      <c r="A15914" s="151" t="s">
        <v>0</v>
      </c>
      <c r="B15914" s="470" t="s">
        <v>101</v>
      </c>
      <c r="C15914" s="155">
        <f t="shared" si="5331"/>
        <v>0</v>
      </c>
      <c r="D15914" s="155">
        <v>0</v>
      </c>
      <c r="E15914" s="155">
        <v>0</v>
      </c>
      <c r="F15914" s="155">
        <f t="shared" si="5332"/>
        <v>0</v>
      </c>
      <c r="G15914" s="155">
        <v>0</v>
      </c>
      <c r="H15914" s="505">
        <v>0</v>
      </c>
      <c r="I15914" s="155">
        <f t="shared" si="5333"/>
        <v>0</v>
      </c>
      <c r="J15914" s="155">
        <v>0</v>
      </c>
      <c r="K15914" s="505">
        <v>0</v>
      </c>
      <c r="L15914" s="155">
        <f t="shared" si="5334"/>
        <v>0</v>
      </c>
      <c r="M15914" s="155">
        <v>0</v>
      </c>
      <c r="N15914" s="505">
        <v>0</v>
      </c>
    </row>
    <row r="15915" spans="1:14" customFormat="1" ht="33" hidden="1" customHeight="1" thickTop="1" thickBot="1" x14ac:dyDescent="0.3">
      <c r="A15915" s="151" t="s">
        <v>0</v>
      </c>
      <c r="B15915" s="156" t="s">
        <v>118</v>
      </c>
      <c r="C15915" s="155">
        <f t="shared" si="5331"/>
        <v>0</v>
      </c>
      <c r="D15915" s="155">
        <f>SUM(D15916,D15919,D15922)</f>
        <v>0</v>
      </c>
      <c r="E15915" s="155">
        <f>SUM(E15916,E15919,E15922)</f>
        <v>0</v>
      </c>
      <c r="F15915" s="155">
        <f t="shared" si="5332"/>
        <v>0</v>
      </c>
      <c r="G15915" s="155">
        <f>SUM(G15916,G15919,G15922)</f>
        <v>0</v>
      </c>
      <c r="H15915" s="505">
        <f>SUM(H15916,H15919,H15922)</f>
        <v>0</v>
      </c>
      <c r="I15915" s="155">
        <f t="shared" si="5333"/>
        <v>0</v>
      </c>
      <c r="J15915" s="155">
        <f>SUM(J15916,J15919,J15922)</f>
        <v>0</v>
      </c>
      <c r="K15915" s="505">
        <f>SUM(K15916,K15919,K15922)</f>
        <v>0</v>
      </c>
      <c r="L15915" s="155">
        <f t="shared" si="5334"/>
        <v>0</v>
      </c>
      <c r="M15915" s="155">
        <f>SUM(M15916,M15919,M15922)</f>
        <v>0</v>
      </c>
      <c r="N15915" s="505">
        <f>SUM(N15916,N15919,N15922)</f>
        <v>0</v>
      </c>
    </row>
    <row r="15916" spans="1:14" customFormat="1" ht="31.5" hidden="1" customHeight="1" thickTop="1" thickBot="1" x14ac:dyDescent="0.3">
      <c r="A15916" s="151" t="s">
        <v>0</v>
      </c>
      <c r="B15916" s="157" t="s">
        <v>119</v>
      </c>
      <c r="C15916" s="155">
        <f t="shared" si="5331"/>
        <v>0</v>
      </c>
      <c r="D15916" s="155">
        <f>SUM(D15917:D15918)</f>
        <v>0</v>
      </c>
      <c r="E15916" s="155">
        <f>SUM(E15917:E15918)</f>
        <v>0</v>
      </c>
      <c r="F15916" s="155">
        <f t="shared" si="5332"/>
        <v>0</v>
      </c>
      <c r="G15916" s="155">
        <f>SUM(G15917:G15918)</f>
        <v>0</v>
      </c>
      <c r="H15916" s="505">
        <f>SUM(H15917:H15918)</f>
        <v>0</v>
      </c>
      <c r="I15916" s="155">
        <f t="shared" si="5333"/>
        <v>0</v>
      </c>
      <c r="J15916" s="155">
        <f>SUM(J15917:J15918)</f>
        <v>0</v>
      </c>
      <c r="K15916" s="505">
        <f>SUM(K15917:K15918)</f>
        <v>0</v>
      </c>
      <c r="L15916" s="155">
        <f t="shared" si="5334"/>
        <v>0</v>
      </c>
      <c r="M15916" s="155">
        <f>SUM(M15917:M15918)</f>
        <v>0</v>
      </c>
      <c r="N15916" s="505">
        <f>SUM(N15917:N15918)</f>
        <v>0</v>
      </c>
    </row>
    <row r="15917" spans="1:14" customFormat="1" ht="20.25" hidden="1" customHeight="1" thickTop="1" thickBot="1" x14ac:dyDescent="0.3">
      <c r="A15917" s="151" t="s">
        <v>0</v>
      </c>
      <c r="B15917" s="158" t="s">
        <v>120</v>
      </c>
      <c r="C15917" s="155">
        <f t="shared" si="5331"/>
        <v>0</v>
      </c>
      <c r="D15917" s="155">
        <v>0</v>
      </c>
      <c r="E15917" s="155">
        <v>0</v>
      </c>
      <c r="F15917" s="155">
        <f t="shared" si="5332"/>
        <v>0</v>
      </c>
      <c r="G15917" s="155">
        <v>0</v>
      </c>
      <c r="H15917" s="505">
        <v>0</v>
      </c>
      <c r="I15917" s="155">
        <f t="shared" si="5333"/>
        <v>0</v>
      </c>
      <c r="J15917" s="155">
        <v>0</v>
      </c>
      <c r="K15917" s="505">
        <v>0</v>
      </c>
      <c r="L15917" s="155">
        <f t="shared" si="5334"/>
        <v>0</v>
      </c>
      <c r="M15917" s="155">
        <v>0</v>
      </c>
      <c r="N15917" s="505">
        <v>0</v>
      </c>
    </row>
    <row r="15918" spans="1:14" customFormat="1" ht="30" hidden="1" customHeight="1" thickTop="1" thickBot="1" x14ac:dyDescent="0.3">
      <c r="A15918" s="151" t="s">
        <v>0</v>
      </c>
      <c r="B15918" s="158" t="s">
        <v>121</v>
      </c>
      <c r="C15918" s="155">
        <f t="shared" si="5331"/>
        <v>0</v>
      </c>
      <c r="D15918" s="155">
        <v>0</v>
      </c>
      <c r="E15918" s="155">
        <v>0</v>
      </c>
      <c r="F15918" s="155">
        <f t="shared" si="5332"/>
        <v>0</v>
      </c>
      <c r="G15918" s="155">
        <v>0</v>
      </c>
      <c r="H15918" s="505">
        <v>0</v>
      </c>
      <c r="I15918" s="155">
        <f t="shared" si="5333"/>
        <v>0</v>
      </c>
      <c r="J15918" s="155">
        <v>0</v>
      </c>
      <c r="K15918" s="505">
        <v>0</v>
      </c>
      <c r="L15918" s="155">
        <f t="shared" si="5334"/>
        <v>0</v>
      </c>
      <c r="M15918" s="155">
        <v>0</v>
      </c>
      <c r="N15918" s="505">
        <v>0</v>
      </c>
    </row>
    <row r="15919" spans="1:14" customFormat="1" ht="30" hidden="1" customHeight="1" thickTop="1" thickBot="1" x14ac:dyDescent="0.3">
      <c r="A15919" s="151" t="s">
        <v>0</v>
      </c>
      <c r="B15919" s="157" t="s">
        <v>122</v>
      </c>
      <c r="C15919" s="155">
        <f t="shared" si="5331"/>
        <v>0</v>
      </c>
      <c r="D15919" s="155">
        <f>SUM(D15920:D15921)</f>
        <v>0</v>
      </c>
      <c r="E15919" s="155">
        <f>SUM(E15920:E15921)</f>
        <v>0</v>
      </c>
      <c r="F15919" s="155">
        <f t="shared" si="5332"/>
        <v>0</v>
      </c>
      <c r="G15919" s="155">
        <f>SUM(G15920:G15921)</f>
        <v>0</v>
      </c>
      <c r="H15919" s="505">
        <f>SUM(H15920:H15921)</f>
        <v>0</v>
      </c>
      <c r="I15919" s="155">
        <f t="shared" si="5333"/>
        <v>0</v>
      </c>
      <c r="J15919" s="155">
        <f>SUM(J15920:J15921)</f>
        <v>0</v>
      </c>
      <c r="K15919" s="505">
        <f>SUM(K15920:K15921)</f>
        <v>0</v>
      </c>
      <c r="L15919" s="155">
        <f t="shared" si="5334"/>
        <v>0</v>
      </c>
      <c r="M15919" s="155">
        <f>SUM(M15920:M15921)</f>
        <v>0</v>
      </c>
      <c r="N15919" s="505">
        <f>SUM(N15920:N15921)</f>
        <v>0</v>
      </c>
    </row>
    <row r="15920" spans="1:14" customFormat="1" ht="27" hidden="1" customHeight="1" thickTop="1" thickBot="1" x14ac:dyDescent="0.3">
      <c r="A15920" s="151" t="s">
        <v>0</v>
      </c>
      <c r="B15920" s="158" t="s">
        <v>120</v>
      </c>
      <c r="C15920" s="155">
        <f t="shared" si="5331"/>
        <v>0</v>
      </c>
      <c r="D15920" s="155">
        <v>0</v>
      </c>
      <c r="E15920" s="155">
        <v>0</v>
      </c>
      <c r="F15920" s="155">
        <f t="shared" si="5332"/>
        <v>0</v>
      </c>
      <c r="G15920" s="155">
        <v>0</v>
      </c>
      <c r="H15920" s="505">
        <v>0</v>
      </c>
      <c r="I15920" s="155">
        <f t="shared" si="5333"/>
        <v>0</v>
      </c>
      <c r="J15920" s="155">
        <v>0</v>
      </c>
      <c r="K15920" s="505">
        <v>0</v>
      </c>
      <c r="L15920" s="155">
        <f t="shared" si="5334"/>
        <v>0</v>
      </c>
      <c r="M15920" s="155">
        <v>0</v>
      </c>
      <c r="N15920" s="505">
        <v>0</v>
      </c>
    </row>
    <row r="15921" spans="1:14" customFormat="1" ht="27" hidden="1" customHeight="1" thickTop="1" thickBot="1" x14ac:dyDescent="0.3">
      <c r="A15921" s="151" t="s">
        <v>0</v>
      </c>
      <c r="B15921" s="158" t="s">
        <v>121</v>
      </c>
      <c r="C15921" s="155">
        <f t="shared" si="5331"/>
        <v>0</v>
      </c>
      <c r="D15921" s="155">
        <v>0</v>
      </c>
      <c r="E15921" s="155">
        <v>0</v>
      </c>
      <c r="F15921" s="155">
        <f t="shared" si="5332"/>
        <v>0</v>
      </c>
      <c r="G15921" s="155">
        <v>0</v>
      </c>
      <c r="H15921" s="505">
        <v>0</v>
      </c>
      <c r="I15921" s="155">
        <f t="shared" si="5333"/>
        <v>0</v>
      </c>
      <c r="J15921" s="155">
        <v>0</v>
      </c>
      <c r="K15921" s="505">
        <v>0</v>
      </c>
      <c r="L15921" s="155">
        <f t="shared" si="5334"/>
        <v>0</v>
      </c>
      <c r="M15921" s="155">
        <v>0</v>
      </c>
      <c r="N15921" s="505">
        <v>0</v>
      </c>
    </row>
    <row r="15922" spans="1:14" customFormat="1" ht="31.5" hidden="1" customHeight="1" thickTop="1" thickBot="1" x14ac:dyDescent="0.3">
      <c r="A15922" s="151" t="s">
        <v>0</v>
      </c>
      <c r="B15922" s="157" t="s">
        <v>123</v>
      </c>
      <c r="C15922" s="155">
        <f t="shared" si="5331"/>
        <v>0</v>
      </c>
      <c r="D15922" s="155">
        <f>SUM(D15923:D15924)</f>
        <v>0</v>
      </c>
      <c r="E15922" s="155">
        <f>SUM(E15923:E15924)</f>
        <v>0</v>
      </c>
      <c r="F15922" s="155">
        <f t="shared" si="5332"/>
        <v>0</v>
      </c>
      <c r="G15922" s="155">
        <f>SUM(G15923:G15924)</f>
        <v>0</v>
      </c>
      <c r="H15922" s="505">
        <f>SUM(H15923:H15924)</f>
        <v>0</v>
      </c>
      <c r="I15922" s="155">
        <f t="shared" si="5333"/>
        <v>0</v>
      </c>
      <c r="J15922" s="155">
        <f>SUM(J15923:J15924)</f>
        <v>0</v>
      </c>
      <c r="K15922" s="505">
        <f>SUM(K15923:K15924)</f>
        <v>0</v>
      </c>
      <c r="L15922" s="155">
        <f t="shared" si="5334"/>
        <v>0</v>
      </c>
      <c r="M15922" s="155">
        <f>SUM(M15923:M15924)</f>
        <v>0</v>
      </c>
      <c r="N15922" s="505">
        <f>SUM(N15923:N15924)</f>
        <v>0</v>
      </c>
    </row>
    <row r="15923" spans="1:14" customFormat="1" ht="33" hidden="1" customHeight="1" thickTop="1" thickBot="1" x14ac:dyDescent="0.3">
      <c r="A15923" s="151" t="s">
        <v>0</v>
      </c>
      <c r="B15923" s="158" t="s">
        <v>120</v>
      </c>
      <c r="C15923" s="155">
        <f t="shared" si="5331"/>
        <v>0</v>
      </c>
      <c r="D15923" s="155">
        <v>0</v>
      </c>
      <c r="E15923" s="155">
        <v>0</v>
      </c>
      <c r="F15923" s="155">
        <f t="shared" si="5332"/>
        <v>0</v>
      </c>
      <c r="G15923" s="155">
        <v>0</v>
      </c>
      <c r="H15923" s="505">
        <v>0</v>
      </c>
      <c r="I15923" s="155">
        <f t="shared" si="5333"/>
        <v>0</v>
      </c>
      <c r="J15923" s="155">
        <v>0</v>
      </c>
      <c r="K15923" s="505">
        <v>0</v>
      </c>
      <c r="L15923" s="155">
        <f t="shared" si="5334"/>
        <v>0</v>
      </c>
      <c r="M15923" s="155">
        <v>0</v>
      </c>
      <c r="N15923" s="505">
        <v>0</v>
      </c>
    </row>
    <row r="15924" spans="1:14" customFormat="1" ht="18.75" hidden="1" customHeight="1" thickTop="1" thickBot="1" x14ac:dyDescent="0.3">
      <c r="A15924" s="151" t="s">
        <v>0</v>
      </c>
      <c r="B15924" s="158" t="s">
        <v>121</v>
      </c>
      <c r="C15924" s="155">
        <f t="shared" si="5331"/>
        <v>0</v>
      </c>
      <c r="D15924" s="155">
        <v>0</v>
      </c>
      <c r="E15924" s="155">
        <v>0</v>
      </c>
      <c r="F15924" s="155">
        <f t="shared" si="5332"/>
        <v>0</v>
      </c>
      <c r="G15924" s="155">
        <v>0</v>
      </c>
      <c r="H15924" s="505">
        <v>0</v>
      </c>
      <c r="I15924" s="155">
        <f t="shared" si="5333"/>
        <v>0</v>
      </c>
      <c r="J15924" s="155">
        <v>0</v>
      </c>
      <c r="K15924" s="505">
        <v>0</v>
      </c>
      <c r="L15924" s="155">
        <f t="shared" si="5334"/>
        <v>0</v>
      </c>
      <c r="M15924" s="155">
        <v>0</v>
      </c>
      <c r="N15924" s="505">
        <v>0</v>
      </c>
    </row>
    <row r="15925" spans="1:14" customFormat="1" ht="20.25" hidden="1" customHeight="1" thickTop="1" thickBot="1" x14ac:dyDescent="0.3">
      <c r="A15925" s="151" t="s">
        <v>0</v>
      </c>
      <c r="B15925" s="156" t="s">
        <v>124</v>
      </c>
      <c r="C15925" s="155">
        <f t="shared" si="5331"/>
        <v>0</v>
      </c>
      <c r="D15925" s="155">
        <f>SUM(D15926:D15927)</f>
        <v>0</v>
      </c>
      <c r="E15925" s="155">
        <f>SUM(E15926:E15927)</f>
        <v>0</v>
      </c>
      <c r="F15925" s="155">
        <f t="shared" si="5332"/>
        <v>0</v>
      </c>
      <c r="G15925" s="155">
        <f>SUM(G15926:G15927)</f>
        <v>0</v>
      </c>
      <c r="H15925" s="505">
        <f>SUM(H15926:H15927)</f>
        <v>0</v>
      </c>
      <c r="I15925" s="155">
        <f t="shared" si="5333"/>
        <v>0</v>
      </c>
      <c r="J15925" s="155">
        <f>SUM(J15926:J15927)</f>
        <v>0</v>
      </c>
      <c r="K15925" s="505">
        <f>SUM(K15926:K15927)</f>
        <v>0</v>
      </c>
      <c r="L15925" s="155">
        <f t="shared" si="5334"/>
        <v>0</v>
      </c>
      <c r="M15925" s="155">
        <f>SUM(M15926:M15927)</f>
        <v>0</v>
      </c>
      <c r="N15925" s="505">
        <f>SUM(N15926:N15927)</f>
        <v>0</v>
      </c>
    </row>
    <row r="15926" spans="1:14" customFormat="1" ht="27" hidden="1" customHeight="1" thickTop="1" thickBot="1" x14ac:dyDescent="0.3">
      <c r="A15926" s="151" t="s">
        <v>0</v>
      </c>
      <c r="B15926" s="157" t="s">
        <v>125</v>
      </c>
      <c r="C15926" s="155">
        <f t="shared" si="5331"/>
        <v>0</v>
      </c>
      <c r="D15926" s="155">
        <v>0</v>
      </c>
      <c r="E15926" s="155">
        <v>0</v>
      </c>
      <c r="F15926" s="155">
        <f t="shared" si="5332"/>
        <v>0</v>
      </c>
      <c r="G15926" s="155">
        <v>0</v>
      </c>
      <c r="H15926" s="505">
        <v>0</v>
      </c>
      <c r="I15926" s="155">
        <f t="shared" si="5333"/>
        <v>0</v>
      </c>
      <c r="J15926" s="155">
        <v>0</v>
      </c>
      <c r="K15926" s="505">
        <v>0</v>
      </c>
      <c r="L15926" s="155">
        <f t="shared" si="5334"/>
        <v>0</v>
      </c>
      <c r="M15926" s="155">
        <v>0</v>
      </c>
      <c r="N15926" s="505">
        <v>0</v>
      </c>
    </row>
    <row r="15927" spans="1:14" customFormat="1" ht="24.75" hidden="1" customHeight="1" thickTop="1" thickBot="1" x14ac:dyDescent="0.3">
      <c r="A15927" s="151" t="s">
        <v>0</v>
      </c>
      <c r="B15927" s="157" t="s">
        <v>126</v>
      </c>
      <c r="C15927" s="155">
        <f t="shared" si="5331"/>
        <v>0</v>
      </c>
      <c r="D15927" s="155">
        <f>SUM(D15928,D15947)</f>
        <v>0</v>
      </c>
      <c r="E15927" s="155">
        <f>SUM(E15928,E15947)</f>
        <v>0</v>
      </c>
      <c r="F15927" s="155">
        <f t="shared" si="5332"/>
        <v>0</v>
      </c>
      <c r="G15927" s="155">
        <f>SUM(G15928,G15947)</f>
        <v>0</v>
      </c>
      <c r="H15927" s="505">
        <f>SUM(H15928,H15947)</f>
        <v>0</v>
      </c>
      <c r="I15927" s="155">
        <f t="shared" si="5333"/>
        <v>0</v>
      </c>
      <c r="J15927" s="155">
        <f>SUM(J15928,J15947)</f>
        <v>0</v>
      </c>
      <c r="K15927" s="505">
        <f>SUM(K15928,K15947)</f>
        <v>0</v>
      </c>
      <c r="L15927" s="155">
        <f t="shared" si="5334"/>
        <v>0</v>
      </c>
      <c r="M15927" s="155">
        <f>SUM(M15928,M15947)</f>
        <v>0</v>
      </c>
      <c r="N15927" s="505">
        <f>SUM(N15928,N15947)</f>
        <v>0</v>
      </c>
    </row>
    <row r="15928" spans="1:14" customFormat="1" ht="31.5" hidden="1" customHeight="1" thickTop="1" thickBot="1" x14ac:dyDescent="0.3">
      <c r="A15928" s="151" t="s">
        <v>0</v>
      </c>
      <c r="B15928" s="158" t="s">
        <v>127</v>
      </c>
      <c r="C15928" s="155">
        <f t="shared" si="5331"/>
        <v>0</v>
      </c>
      <c r="D15928" s="155">
        <f>SUM(D15929:D15946)</f>
        <v>0</v>
      </c>
      <c r="E15928" s="155">
        <f>SUM(E15929:E15946)</f>
        <v>0</v>
      </c>
      <c r="F15928" s="155">
        <f t="shared" si="5332"/>
        <v>0</v>
      </c>
      <c r="G15928" s="155">
        <f>SUM(G15929:G15946)</f>
        <v>0</v>
      </c>
      <c r="H15928" s="505">
        <f>SUM(H15929:H15946)</f>
        <v>0</v>
      </c>
      <c r="I15928" s="155">
        <f t="shared" si="5333"/>
        <v>0</v>
      </c>
      <c r="J15928" s="155">
        <f>SUM(J15929:J15946)</f>
        <v>0</v>
      </c>
      <c r="K15928" s="505">
        <f>SUM(K15929:K15946)</f>
        <v>0</v>
      </c>
      <c r="L15928" s="155">
        <f t="shared" si="5334"/>
        <v>0</v>
      </c>
      <c r="M15928" s="155">
        <f>SUM(M15929:M15946)</f>
        <v>0</v>
      </c>
      <c r="N15928" s="505">
        <f>SUM(N15929:N15946)</f>
        <v>0</v>
      </c>
    </row>
    <row r="15929" spans="1:14" customFormat="1" ht="30" hidden="1" customHeight="1" thickTop="1" thickBot="1" x14ac:dyDescent="0.3">
      <c r="A15929" s="151" t="s">
        <v>0</v>
      </c>
      <c r="B15929" s="159" t="s">
        <v>128</v>
      </c>
      <c r="C15929" s="155">
        <f t="shared" si="5331"/>
        <v>0</v>
      </c>
      <c r="D15929" s="155">
        <v>0</v>
      </c>
      <c r="E15929" s="155">
        <v>0</v>
      </c>
      <c r="F15929" s="155">
        <f t="shared" si="5332"/>
        <v>0</v>
      </c>
      <c r="G15929" s="155">
        <v>0</v>
      </c>
      <c r="H15929" s="505">
        <v>0</v>
      </c>
      <c r="I15929" s="155">
        <f t="shared" si="5333"/>
        <v>0</v>
      </c>
      <c r="J15929" s="155">
        <v>0</v>
      </c>
      <c r="K15929" s="505">
        <v>0</v>
      </c>
      <c r="L15929" s="155">
        <f t="shared" si="5334"/>
        <v>0</v>
      </c>
      <c r="M15929" s="155">
        <v>0</v>
      </c>
      <c r="N15929" s="505">
        <v>0</v>
      </c>
    </row>
    <row r="15930" spans="1:14" customFormat="1" ht="29.25" hidden="1" customHeight="1" thickTop="1" thickBot="1" x14ac:dyDescent="0.3">
      <c r="A15930" s="151" t="s">
        <v>0</v>
      </c>
      <c r="B15930" s="159" t="s">
        <v>129</v>
      </c>
      <c r="C15930" s="155">
        <f t="shared" si="5331"/>
        <v>0</v>
      </c>
      <c r="D15930" s="155">
        <v>0</v>
      </c>
      <c r="E15930" s="155">
        <v>0</v>
      </c>
      <c r="F15930" s="155">
        <f t="shared" si="5332"/>
        <v>0</v>
      </c>
      <c r="G15930" s="155">
        <v>0</v>
      </c>
      <c r="H15930" s="505">
        <v>0</v>
      </c>
      <c r="I15930" s="155">
        <f t="shared" si="5333"/>
        <v>0</v>
      </c>
      <c r="J15930" s="155">
        <v>0</v>
      </c>
      <c r="K15930" s="505">
        <v>0</v>
      </c>
      <c r="L15930" s="155">
        <f t="shared" si="5334"/>
        <v>0</v>
      </c>
      <c r="M15930" s="155">
        <v>0</v>
      </c>
      <c r="N15930" s="505">
        <v>0</v>
      </c>
    </row>
    <row r="15931" spans="1:14" customFormat="1" ht="35.25" hidden="1" customHeight="1" thickTop="1" thickBot="1" x14ac:dyDescent="0.3">
      <c r="A15931" s="151" t="s">
        <v>0</v>
      </c>
      <c r="B15931" s="159" t="s">
        <v>130</v>
      </c>
      <c r="C15931" s="155">
        <f t="shared" si="5331"/>
        <v>0</v>
      </c>
      <c r="D15931" s="155">
        <v>0</v>
      </c>
      <c r="E15931" s="155">
        <v>0</v>
      </c>
      <c r="F15931" s="155">
        <f t="shared" si="5332"/>
        <v>0</v>
      </c>
      <c r="G15931" s="155">
        <v>0</v>
      </c>
      <c r="H15931" s="505">
        <v>0</v>
      </c>
      <c r="I15931" s="155">
        <f t="shared" si="5333"/>
        <v>0</v>
      </c>
      <c r="J15931" s="155">
        <v>0</v>
      </c>
      <c r="K15931" s="505">
        <v>0</v>
      </c>
      <c r="L15931" s="155">
        <f t="shared" si="5334"/>
        <v>0</v>
      </c>
      <c r="M15931" s="155">
        <v>0</v>
      </c>
      <c r="N15931" s="505">
        <v>0</v>
      </c>
    </row>
    <row r="15932" spans="1:14" customFormat="1" ht="45.75" hidden="1" customHeight="1" thickTop="1" thickBot="1" x14ac:dyDescent="0.3">
      <c r="A15932" s="151" t="s">
        <v>0</v>
      </c>
      <c r="B15932" s="159" t="s">
        <v>131</v>
      </c>
      <c r="C15932" s="155">
        <f t="shared" si="5331"/>
        <v>0</v>
      </c>
      <c r="D15932" s="155">
        <v>0</v>
      </c>
      <c r="E15932" s="155">
        <v>0</v>
      </c>
      <c r="F15932" s="155">
        <f t="shared" si="5332"/>
        <v>0</v>
      </c>
      <c r="G15932" s="155">
        <v>0</v>
      </c>
      <c r="H15932" s="505">
        <v>0</v>
      </c>
      <c r="I15932" s="155">
        <f t="shared" si="5333"/>
        <v>0</v>
      </c>
      <c r="J15932" s="155">
        <v>0</v>
      </c>
      <c r="K15932" s="505">
        <v>0</v>
      </c>
      <c r="L15932" s="155">
        <f t="shared" si="5334"/>
        <v>0</v>
      </c>
      <c r="M15932" s="155">
        <v>0</v>
      </c>
      <c r="N15932" s="505">
        <v>0</v>
      </c>
    </row>
    <row r="15933" spans="1:14" customFormat="1" ht="33.75" hidden="1" customHeight="1" thickTop="1" thickBot="1" x14ac:dyDescent="0.3">
      <c r="A15933" s="151" t="s">
        <v>0</v>
      </c>
      <c r="B15933" s="159" t="s">
        <v>132</v>
      </c>
      <c r="C15933" s="155">
        <f t="shared" si="5331"/>
        <v>0</v>
      </c>
      <c r="D15933" s="155">
        <v>0</v>
      </c>
      <c r="E15933" s="155">
        <v>0</v>
      </c>
      <c r="F15933" s="155">
        <f t="shared" si="5332"/>
        <v>0</v>
      </c>
      <c r="G15933" s="155">
        <v>0</v>
      </c>
      <c r="H15933" s="505">
        <v>0</v>
      </c>
      <c r="I15933" s="155">
        <f t="shared" si="5333"/>
        <v>0</v>
      </c>
      <c r="J15933" s="155">
        <v>0</v>
      </c>
      <c r="K15933" s="505">
        <v>0</v>
      </c>
      <c r="L15933" s="155">
        <f t="shared" si="5334"/>
        <v>0</v>
      </c>
      <c r="M15933" s="155">
        <v>0</v>
      </c>
      <c r="N15933" s="505">
        <v>0</v>
      </c>
    </row>
    <row r="15934" spans="1:14" customFormat="1" ht="25.5" hidden="1" customHeight="1" thickTop="1" thickBot="1" x14ac:dyDescent="0.3">
      <c r="A15934" s="151" t="s">
        <v>0</v>
      </c>
      <c r="B15934" s="159" t="s">
        <v>133</v>
      </c>
      <c r="C15934" s="155">
        <f t="shared" si="5331"/>
        <v>0</v>
      </c>
      <c r="D15934" s="155">
        <v>0</v>
      </c>
      <c r="E15934" s="155">
        <v>0</v>
      </c>
      <c r="F15934" s="155">
        <f t="shared" si="5332"/>
        <v>0</v>
      </c>
      <c r="G15934" s="155">
        <v>0</v>
      </c>
      <c r="H15934" s="505">
        <v>0</v>
      </c>
      <c r="I15934" s="155">
        <f t="shared" si="5333"/>
        <v>0</v>
      </c>
      <c r="J15934" s="155">
        <v>0</v>
      </c>
      <c r="K15934" s="505">
        <v>0</v>
      </c>
      <c r="L15934" s="155">
        <f t="shared" si="5334"/>
        <v>0</v>
      </c>
      <c r="M15934" s="155">
        <v>0</v>
      </c>
      <c r="N15934" s="505">
        <v>0</v>
      </c>
    </row>
    <row r="15935" spans="1:14" customFormat="1" ht="36" hidden="1" customHeight="1" thickTop="1" thickBot="1" x14ac:dyDescent="0.3">
      <c r="A15935" s="151" t="s">
        <v>0</v>
      </c>
      <c r="B15935" s="159" t="s">
        <v>134</v>
      </c>
      <c r="C15935" s="155">
        <f t="shared" si="5331"/>
        <v>0</v>
      </c>
      <c r="D15935" s="155">
        <v>0</v>
      </c>
      <c r="E15935" s="155">
        <v>0</v>
      </c>
      <c r="F15935" s="155">
        <f t="shared" si="5332"/>
        <v>0</v>
      </c>
      <c r="G15935" s="155">
        <v>0</v>
      </c>
      <c r="H15935" s="505">
        <v>0</v>
      </c>
      <c r="I15935" s="155">
        <f t="shared" si="5333"/>
        <v>0</v>
      </c>
      <c r="J15935" s="155">
        <v>0</v>
      </c>
      <c r="K15935" s="505">
        <v>0</v>
      </c>
      <c r="L15935" s="155">
        <f t="shared" si="5334"/>
        <v>0</v>
      </c>
      <c r="M15935" s="155">
        <v>0</v>
      </c>
      <c r="N15935" s="505">
        <v>0</v>
      </c>
    </row>
    <row r="15936" spans="1:14" customFormat="1" ht="23.25" hidden="1" customHeight="1" thickTop="1" thickBot="1" x14ac:dyDescent="0.3">
      <c r="A15936" s="151" t="s">
        <v>0</v>
      </c>
      <c r="B15936" s="159" t="s">
        <v>135</v>
      </c>
      <c r="C15936" s="155">
        <f t="shared" si="5331"/>
        <v>0</v>
      </c>
      <c r="D15936" s="155">
        <v>0</v>
      </c>
      <c r="E15936" s="155">
        <v>0</v>
      </c>
      <c r="F15936" s="155">
        <f t="shared" si="5332"/>
        <v>0</v>
      </c>
      <c r="G15936" s="155">
        <v>0</v>
      </c>
      <c r="H15936" s="505">
        <v>0</v>
      </c>
      <c r="I15936" s="155">
        <f t="shared" si="5333"/>
        <v>0</v>
      </c>
      <c r="J15936" s="155">
        <v>0</v>
      </c>
      <c r="K15936" s="505">
        <v>0</v>
      </c>
      <c r="L15936" s="155">
        <f t="shared" si="5334"/>
        <v>0</v>
      </c>
      <c r="M15936" s="155">
        <v>0</v>
      </c>
      <c r="N15936" s="505">
        <v>0</v>
      </c>
    </row>
    <row r="15937" spans="1:14" customFormat="1" ht="33" hidden="1" customHeight="1" thickTop="1" thickBot="1" x14ac:dyDescent="0.3">
      <c r="A15937" s="151" t="s">
        <v>0</v>
      </c>
      <c r="B15937" s="159" t="s">
        <v>136</v>
      </c>
      <c r="C15937" s="155">
        <f t="shared" si="5331"/>
        <v>0</v>
      </c>
      <c r="D15937" s="155">
        <v>0</v>
      </c>
      <c r="E15937" s="155">
        <v>0</v>
      </c>
      <c r="F15937" s="155">
        <f t="shared" si="5332"/>
        <v>0</v>
      </c>
      <c r="G15937" s="155">
        <v>0</v>
      </c>
      <c r="H15937" s="505">
        <v>0</v>
      </c>
      <c r="I15937" s="155">
        <f t="shared" si="5333"/>
        <v>0</v>
      </c>
      <c r="J15937" s="155">
        <v>0</v>
      </c>
      <c r="K15937" s="505">
        <v>0</v>
      </c>
      <c r="L15937" s="155">
        <f t="shared" si="5334"/>
        <v>0</v>
      </c>
      <c r="M15937" s="155">
        <v>0</v>
      </c>
      <c r="N15937" s="505">
        <v>0</v>
      </c>
    </row>
    <row r="15938" spans="1:14" customFormat="1" ht="27.75" hidden="1" customHeight="1" thickTop="1" thickBot="1" x14ac:dyDescent="0.3">
      <c r="A15938" s="151" t="s">
        <v>0</v>
      </c>
      <c r="B15938" s="159" t="s">
        <v>137</v>
      </c>
      <c r="C15938" s="155">
        <f t="shared" si="5331"/>
        <v>0</v>
      </c>
      <c r="D15938" s="155">
        <v>0</v>
      </c>
      <c r="E15938" s="155">
        <v>0</v>
      </c>
      <c r="F15938" s="155">
        <f t="shared" si="5332"/>
        <v>0</v>
      </c>
      <c r="G15938" s="155">
        <v>0</v>
      </c>
      <c r="H15938" s="505">
        <v>0</v>
      </c>
      <c r="I15938" s="155">
        <f t="shared" si="5333"/>
        <v>0</v>
      </c>
      <c r="J15938" s="155">
        <v>0</v>
      </c>
      <c r="K15938" s="505">
        <v>0</v>
      </c>
      <c r="L15938" s="155">
        <f t="shared" si="5334"/>
        <v>0</v>
      </c>
      <c r="M15938" s="155">
        <v>0</v>
      </c>
      <c r="N15938" s="505">
        <v>0</v>
      </c>
    </row>
    <row r="15939" spans="1:14" customFormat="1" ht="15.75" hidden="1" customHeight="1" thickTop="1" thickBot="1" x14ac:dyDescent="0.3">
      <c r="A15939" s="151" t="s">
        <v>0</v>
      </c>
      <c r="B15939" s="159" t="s">
        <v>138</v>
      </c>
      <c r="C15939" s="155">
        <f t="shared" ref="C15939:C16002" si="5335">SUM(D15939:E15939)</f>
        <v>0</v>
      </c>
      <c r="D15939" s="155">
        <v>0</v>
      </c>
      <c r="E15939" s="155">
        <v>0</v>
      </c>
      <c r="F15939" s="155">
        <f t="shared" ref="F15939:F16002" si="5336">SUM(G15939:H15939)</f>
        <v>0</v>
      </c>
      <c r="G15939" s="155">
        <v>0</v>
      </c>
      <c r="H15939" s="505">
        <v>0</v>
      </c>
      <c r="I15939" s="155">
        <f t="shared" ref="I15939:I16002" si="5337">SUM(J15939:K15939)</f>
        <v>0</v>
      </c>
      <c r="J15939" s="155">
        <v>0</v>
      </c>
      <c r="K15939" s="505">
        <v>0</v>
      </c>
      <c r="L15939" s="155">
        <f t="shared" ref="L15939:L16002" si="5338">SUM(M15939:N15939)</f>
        <v>0</v>
      </c>
      <c r="M15939" s="155">
        <v>0</v>
      </c>
      <c r="N15939" s="505">
        <v>0</v>
      </c>
    </row>
    <row r="15940" spans="1:14" customFormat="1" ht="24" hidden="1" customHeight="1" thickTop="1" thickBot="1" x14ac:dyDescent="0.3">
      <c r="A15940" s="151" t="s">
        <v>0</v>
      </c>
      <c r="B15940" s="159" t="s">
        <v>139</v>
      </c>
      <c r="C15940" s="155">
        <f t="shared" si="5335"/>
        <v>0</v>
      </c>
      <c r="D15940" s="155">
        <v>0</v>
      </c>
      <c r="E15940" s="155">
        <v>0</v>
      </c>
      <c r="F15940" s="155">
        <f t="shared" si="5336"/>
        <v>0</v>
      </c>
      <c r="G15940" s="155">
        <v>0</v>
      </c>
      <c r="H15940" s="505">
        <v>0</v>
      </c>
      <c r="I15940" s="155">
        <f t="shared" si="5337"/>
        <v>0</v>
      </c>
      <c r="J15940" s="155">
        <v>0</v>
      </c>
      <c r="K15940" s="505">
        <v>0</v>
      </c>
      <c r="L15940" s="155">
        <f t="shared" si="5338"/>
        <v>0</v>
      </c>
      <c r="M15940" s="155">
        <v>0</v>
      </c>
      <c r="N15940" s="505">
        <v>0</v>
      </c>
    </row>
    <row r="15941" spans="1:14" customFormat="1" ht="42.75" hidden="1" customHeight="1" thickTop="1" thickBot="1" x14ac:dyDescent="0.3">
      <c r="A15941" s="151" t="s">
        <v>0</v>
      </c>
      <c r="B15941" s="159" t="s">
        <v>140</v>
      </c>
      <c r="C15941" s="155">
        <f t="shared" si="5335"/>
        <v>0</v>
      </c>
      <c r="D15941" s="155">
        <v>0</v>
      </c>
      <c r="E15941" s="155">
        <v>0</v>
      </c>
      <c r="F15941" s="155">
        <f t="shared" si="5336"/>
        <v>0</v>
      </c>
      <c r="G15941" s="155">
        <v>0</v>
      </c>
      <c r="H15941" s="505">
        <v>0</v>
      </c>
      <c r="I15941" s="155">
        <f t="shared" si="5337"/>
        <v>0</v>
      </c>
      <c r="J15941" s="155">
        <v>0</v>
      </c>
      <c r="K15941" s="505">
        <v>0</v>
      </c>
      <c r="L15941" s="155">
        <f t="shared" si="5338"/>
        <v>0</v>
      </c>
      <c r="M15941" s="155">
        <v>0</v>
      </c>
      <c r="N15941" s="505">
        <v>0</v>
      </c>
    </row>
    <row r="15942" spans="1:14" customFormat="1" ht="33" hidden="1" customHeight="1" thickTop="1" thickBot="1" x14ac:dyDescent="0.3">
      <c r="A15942" s="151" t="s">
        <v>0</v>
      </c>
      <c r="B15942" s="159" t="s">
        <v>141</v>
      </c>
      <c r="C15942" s="155">
        <f t="shared" si="5335"/>
        <v>0</v>
      </c>
      <c r="D15942" s="155">
        <v>0</v>
      </c>
      <c r="E15942" s="155">
        <v>0</v>
      </c>
      <c r="F15942" s="155">
        <f t="shared" si="5336"/>
        <v>0</v>
      </c>
      <c r="G15942" s="155">
        <v>0</v>
      </c>
      <c r="H15942" s="505">
        <v>0</v>
      </c>
      <c r="I15942" s="155">
        <f t="shared" si="5337"/>
        <v>0</v>
      </c>
      <c r="J15942" s="155">
        <v>0</v>
      </c>
      <c r="K15942" s="505">
        <v>0</v>
      </c>
      <c r="L15942" s="155">
        <f t="shared" si="5338"/>
        <v>0</v>
      </c>
      <c r="M15942" s="155">
        <v>0</v>
      </c>
      <c r="N15942" s="505">
        <v>0</v>
      </c>
    </row>
    <row r="15943" spans="1:14" customFormat="1" ht="31.5" hidden="1" customHeight="1" thickTop="1" thickBot="1" x14ac:dyDescent="0.3">
      <c r="A15943" s="151" t="s">
        <v>0</v>
      </c>
      <c r="B15943" s="159" t="s">
        <v>142</v>
      </c>
      <c r="C15943" s="155">
        <f t="shared" si="5335"/>
        <v>0</v>
      </c>
      <c r="D15943" s="155">
        <v>0</v>
      </c>
      <c r="E15943" s="155">
        <v>0</v>
      </c>
      <c r="F15943" s="155">
        <f t="shared" si="5336"/>
        <v>0</v>
      </c>
      <c r="G15943" s="155">
        <v>0</v>
      </c>
      <c r="H15943" s="505">
        <v>0</v>
      </c>
      <c r="I15943" s="155">
        <f t="shared" si="5337"/>
        <v>0</v>
      </c>
      <c r="J15943" s="155">
        <v>0</v>
      </c>
      <c r="K15943" s="505">
        <v>0</v>
      </c>
      <c r="L15943" s="155">
        <f t="shared" si="5338"/>
        <v>0</v>
      </c>
      <c r="M15943" s="155">
        <v>0</v>
      </c>
      <c r="N15943" s="505">
        <v>0</v>
      </c>
    </row>
    <row r="15944" spans="1:14" customFormat="1" ht="36" hidden="1" customHeight="1" thickTop="1" thickBot="1" x14ac:dyDescent="0.3">
      <c r="A15944" s="151" t="s">
        <v>0</v>
      </c>
      <c r="B15944" s="159" t="s">
        <v>143</v>
      </c>
      <c r="C15944" s="155">
        <f t="shared" si="5335"/>
        <v>0</v>
      </c>
      <c r="D15944" s="155">
        <v>0</v>
      </c>
      <c r="E15944" s="155">
        <v>0</v>
      </c>
      <c r="F15944" s="155">
        <f t="shared" si="5336"/>
        <v>0</v>
      </c>
      <c r="G15944" s="155">
        <v>0</v>
      </c>
      <c r="H15944" s="505">
        <v>0</v>
      </c>
      <c r="I15944" s="155">
        <f t="shared" si="5337"/>
        <v>0</v>
      </c>
      <c r="J15944" s="155">
        <v>0</v>
      </c>
      <c r="K15944" s="505">
        <v>0</v>
      </c>
      <c r="L15944" s="155">
        <f t="shared" si="5338"/>
        <v>0</v>
      </c>
      <c r="M15944" s="155">
        <v>0</v>
      </c>
      <c r="N15944" s="505">
        <v>0</v>
      </c>
    </row>
    <row r="15945" spans="1:14" customFormat="1" ht="36.75" hidden="1" customHeight="1" thickTop="1" thickBot="1" x14ac:dyDescent="0.3">
      <c r="A15945" s="151" t="s">
        <v>0</v>
      </c>
      <c r="B15945" s="159" t="s">
        <v>144</v>
      </c>
      <c r="C15945" s="155">
        <f t="shared" si="5335"/>
        <v>0</v>
      </c>
      <c r="D15945" s="155">
        <v>0</v>
      </c>
      <c r="E15945" s="155">
        <v>0</v>
      </c>
      <c r="F15945" s="155">
        <f t="shared" si="5336"/>
        <v>0</v>
      </c>
      <c r="G15945" s="155">
        <v>0</v>
      </c>
      <c r="H15945" s="505">
        <v>0</v>
      </c>
      <c r="I15945" s="155">
        <f t="shared" si="5337"/>
        <v>0</v>
      </c>
      <c r="J15945" s="155">
        <v>0</v>
      </c>
      <c r="K15945" s="505">
        <v>0</v>
      </c>
      <c r="L15945" s="155">
        <f t="shared" si="5338"/>
        <v>0</v>
      </c>
      <c r="M15945" s="155">
        <v>0</v>
      </c>
      <c r="N15945" s="505">
        <v>0</v>
      </c>
    </row>
    <row r="15946" spans="1:14" customFormat="1" ht="30" hidden="1" customHeight="1" thickTop="1" thickBot="1" x14ac:dyDescent="0.3">
      <c r="A15946" s="151" t="s">
        <v>0</v>
      </c>
      <c r="B15946" s="159" t="s">
        <v>145</v>
      </c>
      <c r="C15946" s="155">
        <f t="shared" si="5335"/>
        <v>0</v>
      </c>
      <c r="D15946" s="155">
        <v>0</v>
      </c>
      <c r="E15946" s="155">
        <v>0</v>
      </c>
      <c r="F15946" s="155">
        <f t="shared" si="5336"/>
        <v>0</v>
      </c>
      <c r="G15946" s="155">
        <v>0</v>
      </c>
      <c r="H15946" s="505">
        <v>0</v>
      </c>
      <c r="I15946" s="155">
        <f t="shared" si="5337"/>
        <v>0</v>
      </c>
      <c r="J15946" s="155">
        <v>0</v>
      </c>
      <c r="K15946" s="505">
        <v>0</v>
      </c>
      <c r="L15946" s="155">
        <f t="shared" si="5338"/>
        <v>0</v>
      </c>
      <c r="M15946" s="155">
        <v>0</v>
      </c>
      <c r="N15946" s="505">
        <v>0</v>
      </c>
    </row>
    <row r="15947" spans="1:14" customFormat="1" ht="30" hidden="1" customHeight="1" thickTop="1" x14ac:dyDescent="0.25">
      <c r="A15947" s="151" t="s">
        <v>0</v>
      </c>
      <c r="B15947" s="158" t="s">
        <v>146</v>
      </c>
      <c r="C15947" s="155">
        <f t="shared" si="5335"/>
        <v>0</v>
      </c>
      <c r="D15947" s="155">
        <v>0</v>
      </c>
      <c r="E15947" s="155">
        <v>0</v>
      </c>
      <c r="F15947" s="155">
        <f t="shared" si="5336"/>
        <v>0</v>
      </c>
      <c r="G15947" s="155">
        <v>0</v>
      </c>
      <c r="H15947" s="505">
        <v>0</v>
      </c>
      <c r="I15947" s="155">
        <f t="shared" si="5337"/>
        <v>0</v>
      </c>
      <c r="J15947" s="155">
        <v>0</v>
      </c>
      <c r="K15947" s="505">
        <v>0</v>
      </c>
      <c r="L15947" s="155">
        <f t="shared" si="5338"/>
        <v>0</v>
      </c>
      <c r="M15947" s="155">
        <v>0</v>
      </c>
      <c r="N15947" s="505">
        <v>0</v>
      </c>
    </row>
    <row r="15948" spans="1:14" customFormat="1" ht="25.5" customHeight="1" x14ac:dyDescent="0.25">
      <c r="A15948" s="151" t="s">
        <v>0</v>
      </c>
      <c r="B15948" s="154" t="s">
        <v>147</v>
      </c>
      <c r="C15948" s="155">
        <f t="shared" si="5335"/>
        <v>0</v>
      </c>
      <c r="D15948" s="155">
        <f>SUM(D15949,D15996,D16003:D16004)</f>
        <v>0</v>
      </c>
      <c r="E15948" s="155">
        <f>SUM(E15949,E15996,E16003:E16004)</f>
        <v>0</v>
      </c>
      <c r="F15948" s="155">
        <f t="shared" si="5336"/>
        <v>5.2</v>
      </c>
      <c r="G15948" s="155">
        <f>SUM(G15949,G15996,G16003:G16004)</f>
        <v>5.2</v>
      </c>
      <c r="H15948" s="505">
        <f>SUM(H15949,H15996,H16003:H16004)</f>
        <v>0</v>
      </c>
      <c r="I15948" s="155">
        <f t="shared" si="5337"/>
        <v>4.4800000000000004</v>
      </c>
      <c r="J15948" s="155">
        <f>SUM(J15949,J15996,J16003:J16004)</f>
        <v>4.4800000000000004</v>
      </c>
      <c r="K15948" s="505">
        <f>SUM(K15949,K15996,K16003:K16004)</f>
        <v>0</v>
      </c>
      <c r="L15948" s="155">
        <f t="shared" si="5338"/>
        <v>0</v>
      </c>
      <c r="M15948" s="155">
        <f>SUM(M15949,M15996,M16003:M16004)</f>
        <v>0</v>
      </c>
      <c r="N15948" s="505">
        <f>SUM(N15949,N15996,N16003:N16004)</f>
        <v>0</v>
      </c>
    </row>
    <row r="15949" spans="1:14" customFormat="1" ht="31.5" customHeight="1" x14ac:dyDescent="0.25">
      <c r="A15949" s="151" t="s">
        <v>0</v>
      </c>
      <c r="B15949" s="156" t="s">
        <v>148</v>
      </c>
      <c r="C15949" s="155">
        <f t="shared" si="5335"/>
        <v>0</v>
      </c>
      <c r="D15949" s="155">
        <f>SUM(D15950,D15962,D15991)</f>
        <v>0</v>
      </c>
      <c r="E15949" s="155">
        <f>SUM(E15950,E15962,E15991)</f>
        <v>0</v>
      </c>
      <c r="F15949" s="155">
        <f t="shared" si="5336"/>
        <v>5.2</v>
      </c>
      <c r="G15949" s="155">
        <f>SUM(G15950,G15962,G15991)</f>
        <v>5.2</v>
      </c>
      <c r="H15949" s="505">
        <f>SUM(H15950,H15962,H15991)</f>
        <v>0</v>
      </c>
      <c r="I15949" s="155">
        <f t="shared" si="5337"/>
        <v>4.4800000000000004</v>
      </c>
      <c r="J15949" s="155">
        <f>SUM(J15950,J15962,J15991)</f>
        <v>4.4800000000000004</v>
      </c>
      <c r="K15949" s="505">
        <f>SUM(K15950,K15962,K15991)</f>
        <v>0</v>
      </c>
      <c r="L15949" s="155">
        <f t="shared" si="5338"/>
        <v>0</v>
      </c>
      <c r="M15949" s="155">
        <f>SUM(M15950,M15962,M15991)</f>
        <v>0</v>
      </c>
      <c r="N15949" s="505">
        <f>SUM(N15950,N15962,N15991)</f>
        <v>0</v>
      </c>
    </row>
    <row r="15950" spans="1:14" customFormat="1" ht="21" customHeight="1" x14ac:dyDescent="0.25">
      <c r="A15950" s="151" t="s">
        <v>0</v>
      </c>
      <c r="B15950" s="157" t="s">
        <v>149</v>
      </c>
      <c r="C15950" s="155">
        <f t="shared" si="5335"/>
        <v>0</v>
      </c>
      <c r="D15950" s="155">
        <f>SUM(D15951:D15961)</f>
        <v>0</v>
      </c>
      <c r="E15950" s="155">
        <f>SUM(E15951:E15961)</f>
        <v>0</v>
      </c>
      <c r="F15950" s="155">
        <f t="shared" si="5336"/>
        <v>0</v>
      </c>
      <c r="G15950" s="155">
        <f>SUM(G15951:G15961)</f>
        <v>0</v>
      </c>
      <c r="H15950" s="505">
        <f>SUM(H15951:H15961)</f>
        <v>0</v>
      </c>
      <c r="I15950" s="155">
        <f t="shared" si="5337"/>
        <v>0</v>
      </c>
      <c r="J15950" s="155">
        <f>SUM(J15951:J15961)</f>
        <v>0</v>
      </c>
      <c r="K15950" s="505">
        <f>SUM(K15951:K15961)</f>
        <v>0</v>
      </c>
      <c r="L15950" s="155">
        <f t="shared" si="5338"/>
        <v>0</v>
      </c>
      <c r="M15950" s="155">
        <f>SUM(M15951:M15961)</f>
        <v>0</v>
      </c>
      <c r="N15950" s="505">
        <f>SUM(N15951:N15961)</f>
        <v>0</v>
      </c>
    </row>
    <row r="15951" spans="1:14" customFormat="1" ht="35.25" hidden="1" customHeight="1" thickBot="1" x14ac:dyDescent="0.3">
      <c r="A15951" s="140" t="s">
        <v>0</v>
      </c>
      <c r="B15951" s="148" t="s">
        <v>150</v>
      </c>
      <c r="C15951" s="142">
        <f t="shared" si="5335"/>
        <v>0</v>
      </c>
      <c r="D15951" s="142">
        <v>0</v>
      </c>
      <c r="E15951" s="142">
        <v>0</v>
      </c>
      <c r="F15951" s="142">
        <f t="shared" si="5336"/>
        <v>0</v>
      </c>
      <c r="G15951" s="142">
        <v>0</v>
      </c>
      <c r="H15951" s="477">
        <v>0</v>
      </c>
      <c r="I15951" s="142">
        <f t="shared" si="5337"/>
        <v>0</v>
      </c>
      <c r="J15951" s="142">
        <v>0</v>
      </c>
      <c r="K15951" s="477">
        <v>0</v>
      </c>
      <c r="L15951" s="142">
        <f t="shared" si="5338"/>
        <v>0</v>
      </c>
      <c r="M15951" s="142">
        <v>0</v>
      </c>
      <c r="N15951" s="477">
        <v>0</v>
      </c>
    </row>
    <row r="15952" spans="1:14" customFormat="1" ht="35.25" hidden="1" customHeight="1" thickTop="1" thickBot="1" x14ac:dyDescent="0.3">
      <c r="A15952" s="1" t="s">
        <v>0</v>
      </c>
      <c r="B15952" s="5" t="s">
        <v>151</v>
      </c>
      <c r="C15952" s="9">
        <f t="shared" si="5335"/>
        <v>0</v>
      </c>
      <c r="D15952" s="9">
        <v>0</v>
      </c>
      <c r="E15952" s="9">
        <v>0</v>
      </c>
      <c r="F15952" s="9">
        <f t="shared" si="5336"/>
        <v>0</v>
      </c>
      <c r="G15952" s="9">
        <v>0</v>
      </c>
      <c r="H15952" s="467">
        <v>0</v>
      </c>
      <c r="I15952" s="9">
        <f t="shared" si="5337"/>
        <v>0</v>
      </c>
      <c r="J15952" s="9">
        <v>0</v>
      </c>
      <c r="K15952" s="467">
        <v>0</v>
      </c>
      <c r="L15952" s="9">
        <f t="shared" si="5338"/>
        <v>0</v>
      </c>
      <c r="M15952" s="9">
        <v>0</v>
      </c>
      <c r="N15952" s="467">
        <v>0</v>
      </c>
    </row>
    <row r="15953" spans="1:14" customFormat="1" ht="35.25" hidden="1" customHeight="1" thickTop="1" thickBot="1" x14ac:dyDescent="0.3">
      <c r="A15953" s="1" t="s">
        <v>0</v>
      </c>
      <c r="B15953" s="5" t="s">
        <v>152</v>
      </c>
      <c r="C15953" s="9">
        <f t="shared" si="5335"/>
        <v>0</v>
      </c>
      <c r="D15953" s="9">
        <v>0</v>
      </c>
      <c r="E15953" s="9">
        <v>0</v>
      </c>
      <c r="F15953" s="9">
        <f t="shared" si="5336"/>
        <v>0</v>
      </c>
      <c r="G15953" s="9">
        <v>0</v>
      </c>
      <c r="H15953" s="467">
        <v>0</v>
      </c>
      <c r="I15953" s="9">
        <f t="shared" si="5337"/>
        <v>0</v>
      </c>
      <c r="J15953" s="9">
        <v>0</v>
      </c>
      <c r="K15953" s="467">
        <v>0</v>
      </c>
      <c r="L15953" s="9">
        <f t="shared" si="5338"/>
        <v>0</v>
      </c>
      <c r="M15953" s="9">
        <v>0</v>
      </c>
      <c r="N15953" s="467">
        <v>0</v>
      </c>
    </row>
    <row r="15954" spans="1:14" customFormat="1" ht="31.5" hidden="1" customHeight="1" thickTop="1" thickBot="1" x14ac:dyDescent="0.3">
      <c r="A15954" s="1" t="s">
        <v>0</v>
      </c>
      <c r="B15954" s="5" t="s">
        <v>153</v>
      </c>
      <c r="C15954" s="9">
        <f t="shared" si="5335"/>
        <v>0</v>
      </c>
      <c r="D15954" s="9">
        <v>0</v>
      </c>
      <c r="E15954" s="9">
        <v>0</v>
      </c>
      <c r="F15954" s="9">
        <f t="shared" si="5336"/>
        <v>0</v>
      </c>
      <c r="G15954" s="9">
        <v>0</v>
      </c>
      <c r="H15954" s="467">
        <v>0</v>
      </c>
      <c r="I15954" s="9">
        <f t="shared" si="5337"/>
        <v>0</v>
      </c>
      <c r="J15954" s="9">
        <v>0</v>
      </c>
      <c r="K15954" s="467">
        <v>0</v>
      </c>
      <c r="L15954" s="9">
        <f t="shared" si="5338"/>
        <v>0</v>
      </c>
      <c r="M15954" s="9">
        <v>0</v>
      </c>
      <c r="N15954" s="467">
        <v>0</v>
      </c>
    </row>
    <row r="15955" spans="1:14" customFormat="1" ht="40.5" hidden="1" customHeight="1" thickTop="1" thickBot="1" x14ac:dyDescent="0.3">
      <c r="A15955" s="1" t="s">
        <v>0</v>
      </c>
      <c r="B15955" s="5" t="s">
        <v>154</v>
      </c>
      <c r="C15955" s="9">
        <f t="shared" si="5335"/>
        <v>0</v>
      </c>
      <c r="D15955" s="9">
        <v>0</v>
      </c>
      <c r="E15955" s="9">
        <v>0</v>
      </c>
      <c r="F15955" s="9">
        <f t="shared" si="5336"/>
        <v>0</v>
      </c>
      <c r="G15955" s="9">
        <v>0</v>
      </c>
      <c r="H15955" s="467">
        <v>0</v>
      </c>
      <c r="I15955" s="9">
        <f t="shared" si="5337"/>
        <v>0</v>
      </c>
      <c r="J15955" s="9">
        <v>0</v>
      </c>
      <c r="K15955" s="467">
        <v>0</v>
      </c>
      <c r="L15955" s="9">
        <f t="shared" si="5338"/>
        <v>0</v>
      </c>
      <c r="M15955" s="9">
        <v>0</v>
      </c>
      <c r="N15955" s="467">
        <v>0</v>
      </c>
    </row>
    <row r="15956" spans="1:14" customFormat="1" ht="39" hidden="1" customHeight="1" thickTop="1" thickBot="1" x14ac:dyDescent="0.3">
      <c r="A15956" s="1" t="s">
        <v>0</v>
      </c>
      <c r="B15956" s="5" t="s">
        <v>155</v>
      </c>
      <c r="C15956" s="9">
        <f t="shared" si="5335"/>
        <v>0</v>
      </c>
      <c r="D15956" s="9">
        <v>0</v>
      </c>
      <c r="E15956" s="9">
        <v>0</v>
      </c>
      <c r="F15956" s="9">
        <f t="shared" si="5336"/>
        <v>0</v>
      </c>
      <c r="G15956" s="9">
        <v>0</v>
      </c>
      <c r="H15956" s="467">
        <v>0</v>
      </c>
      <c r="I15956" s="9">
        <f t="shared" si="5337"/>
        <v>0</v>
      </c>
      <c r="J15956" s="9">
        <v>0</v>
      </c>
      <c r="K15956" s="467">
        <v>0</v>
      </c>
      <c r="L15956" s="9">
        <f t="shared" si="5338"/>
        <v>0</v>
      </c>
      <c r="M15956" s="9">
        <v>0</v>
      </c>
      <c r="N15956" s="467">
        <v>0</v>
      </c>
    </row>
    <row r="15957" spans="1:14" customFormat="1" ht="23.25" hidden="1" customHeight="1" thickTop="1" thickBot="1" x14ac:dyDescent="0.3">
      <c r="A15957" s="1" t="s">
        <v>0</v>
      </c>
      <c r="B15957" s="5" t="s">
        <v>156</v>
      </c>
      <c r="C15957" s="9">
        <f t="shared" si="5335"/>
        <v>0</v>
      </c>
      <c r="D15957" s="9">
        <v>0</v>
      </c>
      <c r="E15957" s="9">
        <v>0</v>
      </c>
      <c r="F15957" s="9">
        <f t="shared" si="5336"/>
        <v>0</v>
      </c>
      <c r="G15957" s="9">
        <v>0</v>
      </c>
      <c r="H15957" s="467">
        <v>0</v>
      </c>
      <c r="I15957" s="9">
        <f t="shared" si="5337"/>
        <v>0</v>
      </c>
      <c r="J15957" s="9">
        <v>0</v>
      </c>
      <c r="K15957" s="467">
        <v>0</v>
      </c>
      <c r="L15957" s="9">
        <f t="shared" si="5338"/>
        <v>0</v>
      </c>
      <c r="M15957" s="9">
        <v>0</v>
      </c>
      <c r="N15957" s="467">
        <v>0</v>
      </c>
    </row>
    <row r="15958" spans="1:14" customFormat="1" ht="43.5" hidden="1" customHeight="1" thickTop="1" thickBot="1" x14ac:dyDescent="0.3">
      <c r="A15958" s="1" t="s">
        <v>0</v>
      </c>
      <c r="B15958" s="5" t="s">
        <v>157</v>
      </c>
      <c r="C15958" s="9">
        <f t="shared" si="5335"/>
        <v>0</v>
      </c>
      <c r="D15958" s="9">
        <v>0</v>
      </c>
      <c r="E15958" s="9">
        <v>0</v>
      </c>
      <c r="F15958" s="9">
        <f t="shared" si="5336"/>
        <v>0</v>
      </c>
      <c r="G15958" s="9">
        <v>0</v>
      </c>
      <c r="H15958" s="467">
        <v>0</v>
      </c>
      <c r="I15958" s="9">
        <f t="shared" si="5337"/>
        <v>0</v>
      </c>
      <c r="J15958" s="9">
        <v>0</v>
      </c>
      <c r="K15958" s="467">
        <v>0</v>
      </c>
      <c r="L15958" s="9">
        <f t="shared" si="5338"/>
        <v>0</v>
      </c>
      <c r="M15958" s="9">
        <v>0</v>
      </c>
      <c r="N15958" s="467">
        <v>0</v>
      </c>
    </row>
    <row r="15959" spans="1:14" customFormat="1" ht="0.75" hidden="1" customHeight="1" thickBot="1" x14ac:dyDescent="0.3">
      <c r="A15959" s="1" t="s">
        <v>0</v>
      </c>
      <c r="B15959" s="5" t="s">
        <v>158</v>
      </c>
      <c r="C15959" s="9">
        <f t="shared" si="5335"/>
        <v>0</v>
      </c>
      <c r="D15959" s="9">
        <v>0</v>
      </c>
      <c r="E15959" s="9">
        <v>0</v>
      </c>
      <c r="F15959" s="9">
        <f t="shared" si="5336"/>
        <v>0</v>
      </c>
      <c r="G15959" s="9">
        <v>0</v>
      </c>
      <c r="H15959" s="467">
        <v>0</v>
      </c>
      <c r="I15959" s="9">
        <f t="shared" si="5337"/>
        <v>0</v>
      </c>
      <c r="J15959" s="9">
        <v>0</v>
      </c>
      <c r="K15959" s="467">
        <v>0</v>
      </c>
      <c r="L15959" s="9">
        <f t="shared" si="5338"/>
        <v>0</v>
      </c>
      <c r="M15959" s="9">
        <v>0</v>
      </c>
      <c r="N15959" s="467">
        <v>0</v>
      </c>
    </row>
    <row r="15960" spans="1:14" customFormat="1" ht="33" hidden="1" customHeight="1" thickTop="1" x14ac:dyDescent="0.25">
      <c r="A15960" s="133" t="s">
        <v>0</v>
      </c>
      <c r="B15960" s="136" t="s">
        <v>159</v>
      </c>
      <c r="C15960" s="135">
        <f t="shared" si="5335"/>
        <v>0</v>
      </c>
      <c r="D15960" s="135">
        <v>0</v>
      </c>
      <c r="E15960" s="135">
        <v>0</v>
      </c>
      <c r="F15960" s="135">
        <f t="shared" si="5336"/>
        <v>0</v>
      </c>
      <c r="G15960" s="135">
        <v>0</v>
      </c>
      <c r="H15960" s="476">
        <v>0</v>
      </c>
      <c r="I15960" s="135">
        <f t="shared" si="5337"/>
        <v>0</v>
      </c>
      <c r="J15960" s="135">
        <v>0</v>
      </c>
      <c r="K15960" s="476">
        <v>0</v>
      </c>
      <c r="L15960" s="135">
        <f t="shared" si="5338"/>
        <v>0</v>
      </c>
      <c r="M15960" s="135">
        <v>0</v>
      </c>
      <c r="N15960" s="476">
        <v>0</v>
      </c>
    </row>
    <row r="15961" spans="1:14" customFormat="1" ht="24.75" customHeight="1" x14ac:dyDescent="0.25">
      <c r="A15961" s="151" t="s">
        <v>0</v>
      </c>
      <c r="B15961" s="158" t="s">
        <v>160</v>
      </c>
      <c r="C15961" s="155">
        <f t="shared" si="5335"/>
        <v>0</v>
      </c>
      <c r="D15961" s="155">
        <v>0</v>
      </c>
      <c r="E15961" s="155">
        <v>0</v>
      </c>
      <c r="F15961" s="155">
        <f t="shared" si="5336"/>
        <v>0</v>
      </c>
      <c r="G15961" s="155">
        <v>0</v>
      </c>
      <c r="H15961" s="505">
        <v>0</v>
      </c>
      <c r="I15961" s="155">
        <f t="shared" si="5337"/>
        <v>0</v>
      </c>
      <c r="J15961" s="155">
        <v>0</v>
      </c>
      <c r="K15961" s="505">
        <v>0</v>
      </c>
      <c r="L15961" s="155">
        <f t="shared" si="5338"/>
        <v>0</v>
      </c>
      <c r="M15961" s="155">
        <v>0</v>
      </c>
      <c r="N15961" s="505">
        <v>0</v>
      </c>
    </row>
    <row r="15962" spans="1:14" customFormat="1" ht="30" customHeight="1" x14ac:dyDescent="0.25">
      <c r="A15962" s="151" t="s">
        <v>0</v>
      </c>
      <c r="B15962" s="157" t="s">
        <v>161</v>
      </c>
      <c r="C15962" s="155">
        <f t="shared" si="5335"/>
        <v>0</v>
      </c>
      <c r="D15962" s="155">
        <f>SUM(D15963,D15970)</f>
        <v>0</v>
      </c>
      <c r="E15962" s="155">
        <f>SUM(E15963,E15970)</f>
        <v>0</v>
      </c>
      <c r="F15962" s="155">
        <f t="shared" si="5336"/>
        <v>5.2</v>
      </c>
      <c r="G15962" s="155">
        <f>SUM(G15963,G15970)</f>
        <v>5.2</v>
      </c>
      <c r="H15962" s="505">
        <f>SUM(H15963,H15970)</f>
        <v>0</v>
      </c>
      <c r="I15962" s="155">
        <f t="shared" si="5337"/>
        <v>4.4800000000000004</v>
      </c>
      <c r="J15962" s="155">
        <f>SUM(J15963,J15970)</f>
        <v>4.4800000000000004</v>
      </c>
      <c r="K15962" s="505">
        <f>SUM(K15963,K15970)</f>
        <v>0</v>
      </c>
      <c r="L15962" s="155">
        <f t="shared" si="5338"/>
        <v>0</v>
      </c>
      <c r="M15962" s="155">
        <f>SUM(M15963,M15970)</f>
        <v>0</v>
      </c>
      <c r="N15962" s="505">
        <f>SUM(N15963,N15970)</f>
        <v>0</v>
      </c>
    </row>
    <row r="15963" spans="1:14" customFormat="1" ht="38.25" hidden="1" customHeight="1" thickBot="1" x14ac:dyDescent="0.3">
      <c r="A15963" s="140" t="s">
        <v>0</v>
      </c>
      <c r="B15963" s="148" t="s">
        <v>162</v>
      </c>
      <c r="C15963" s="142">
        <f t="shared" si="5335"/>
        <v>0</v>
      </c>
      <c r="D15963" s="142">
        <f>SUM(D15964:D15969)</f>
        <v>0</v>
      </c>
      <c r="E15963" s="142">
        <f>SUM(E15964:E15969)</f>
        <v>0</v>
      </c>
      <c r="F15963" s="142">
        <f t="shared" si="5336"/>
        <v>0</v>
      </c>
      <c r="G15963" s="142">
        <f>SUM(G15964:G15969)</f>
        <v>0</v>
      </c>
      <c r="H15963" s="477">
        <f>SUM(H15964:H15969)</f>
        <v>0</v>
      </c>
      <c r="I15963" s="142">
        <f t="shared" si="5337"/>
        <v>0</v>
      </c>
      <c r="J15963" s="142">
        <f>SUM(J15964:J15969)</f>
        <v>0</v>
      </c>
      <c r="K15963" s="477">
        <f>SUM(K15964:K15969)</f>
        <v>0</v>
      </c>
      <c r="L15963" s="142">
        <f t="shared" si="5338"/>
        <v>0</v>
      </c>
      <c r="M15963" s="142">
        <f>SUM(M15964:M15969)</f>
        <v>0</v>
      </c>
      <c r="N15963" s="477">
        <f>SUM(N15964:N15969)</f>
        <v>0</v>
      </c>
    </row>
    <row r="15964" spans="1:14" customFormat="1" ht="30" hidden="1" customHeight="1" thickTop="1" thickBot="1" x14ac:dyDescent="0.3">
      <c r="A15964" s="1" t="s">
        <v>0</v>
      </c>
      <c r="B15964" s="6" t="s">
        <v>163</v>
      </c>
      <c r="C15964" s="9">
        <f t="shared" si="5335"/>
        <v>0</v>
      </c>
      <c r="D15964" s="9">
        <v>0</v>
      </c>
      <c r="E15964" s="9">
        <v>0</v>
      </c>
      <c r="F15964" s="9">
        <f t="shared" si="5336"/>
        <v>0</v>
      </c>
      <c r="G15964" s="9">
        <v>0</v>
      </c>
      <c r="H15964" s="467">
        <v>0</v>
      </c>
      <c r="I15964" s="9">
        <f t="shared" si="5337"/>
        <v>0</v>
      </c>
      <c r="J15964" s="9">
        <v>0</v>
      </c>
      <c r="K15964" s="467">
        <v>0</v>
      </c>
      <c r="L15964" s="9">
        <f t="shared" si="5338"/>
        <v>0</v>
      </c>
      <c r="M15964" s="9">
        <v>0</v>
      </c>
      <c r="N15964" s="467">
        <v>0</v>
      </c>
    </row>
    <row r="15965" spans="1:14" customFormat="1" ht="35.25" hidden="1" customHeight="1" thickTop="1" thickBot="1" x14ac:dyDescent="0.3">
      <c r="A15965" s="1" t="s">
        <v>0</v>
      </c>
      <c r="B15965" s="6" t="s">
        <v>164</v>
      </c>
      <c r="C15965" s="9">
        <f t="shared" si="5335"/>
        <v>0</v>
      </c>
      <c r="D15965" s="9">
        <v>0</v>
      </c>
      <c r="E15965" s="9">
        <v>0</v>
      </c>
      <c r="F15965" s="9">
        <f t="shared" si="5336"/>
        <v>0</v>
      </c>
      <c r="G15965" s="9">
        <v>0</v>
      </c>
      <c r="H15965" s="467">
        <v>0</v>
      </c>
      <c r="I15965" s="9">
        <f t="shared" si="5337"/>
        <v>0</v>
      </c>
      <c r="J15965" s="9">
        <v>0</v>
      </c>
      <c r="K15965" s="467">
        <v>0</v>
      </c>
      <c r="L15965" s="9">
        <f t="shared" si="5338"/>
        <v>0</v>
      </c>
      <c r="M15965" s="9">
        <v>0</v>
      </c>
      <c r="N15965" s="467">
        <v>0</v>
      </c>
    </row>
    <row r="15966" spans="1:14" customFormat="1" ht="38.25" hidden="1" customHeight="1" thickTop="1" thickBot="1" x14ac:dyDescent="0.3">
      <c r="A15966" s="1" t="s">
        <v>0</v>
      </c>
      <c r="B15966" s="6" t="s">
        <v>165</v>
      </c>
      <c r="C15966" s="9">
        <f t="shared" si="5335"/>
        <v>0</v>
      </c>
      <c r="D15966" s="9">
        <v>0</v>
      </c>
      <c r="E15966" s="9">
        <v>0</v>
      </c>
      <c r="F15966" s="9">
        <f t="shared" si="5336"/>
        <v>0</v>
      </c>
      <c r="G15966" s="9">
        <v>0</v>
      </c>
      <c r="H15966" s="467">
        <v>0</v>
      </c>
      <c r="I15966" s="9">
        <f t="shared" si="5337"/>
        <v>0</v>
      </c>
      <c r="J15966" s="9">
        <v>0</v>
      </c>
      <c r="K15966" s="467">
        <v>0</v>
      </c>
      <c r="L15966" s="9">
        <f t="shared" si="5338"/>
        <v>0</v>
      </c>
      <c r="M15966" s="9">
        <v>0</v>
      </c>
      <c r="N15966" s="467">
        <v>0</v>
      </c>
    </row>
    <row r="15967" spans="1:14" customFormat="1" ht="43.5" hidden="1" customHeight="1" thickTop="1" thickBot="1" x14ac:dyDescent="0.3">
      <c r="A15967" s="1" t="s">
        <v>0</v>
      </c>
      <c r="B15967" s="6" t="s">
        <v>166</v>
      </c>
      <c r="C15967" s="9">
        <f t="shared" si="5335"/>
        <v>0</v>
      </c>
      <c r="D15967" s="9">
        <v>0</v>
      </c>
      <c r="E15967" s="9">
        <v>0</v>
      </c>
      <c r="F15967" s="9">
        <f t="shared" si="5336"/>
        <v>0</v>
      </c>
      <c r="G15967" s="9">
        <v>0</v>
      </c>
      <c r="H15967" s="467">
        <v>0</v>
      </c>
      <c r="I15967" s="9">
        <f t="shared" si="5337"/>
        <v>0</v>
      </c>
      <c r="J15967" s="9">
        <v>0</v>
      </c>
      <c r="K15967" s="467">
        <v>0</v>
      </c>
      <c r="L15967" s="9">
        <f t="shared" si="5338"/>
        <v>0</v>
      </c>
      <c r="M15967" s="9">
        <v>0</v>
      </c>
      <c r="N15967" s="467">
        <v>0</v>
      </c>
    </row>
    <row r="15968" spans="1:14" customFormat="1" ht="33.75" hidden="1" customHeight="1" thickTop="1" thickBot="1" x14ac:dyDescent="0.3">
      <c r="A15968" s="1" t="s">
        <v>0</v>
      </c>
      <c r="B15968" s="6" t="s">
        <v>167</v>
      </c>
      <c r="C15968" s="9">
        <f t="shared" si="5335"/>
        <v>0</v>
      </c>
      <c r="D15968" s="9">
        <v>0</v>
      </c>
      <c r="E15968" s="9">
        <v>0</v>
      </c>
      <c r="F15968" s="9">
        <f t="shared" si="5336"/>
        <v>0</v>
      </c>
      <c r="G15968" s="9">
        <v>0</v>
      </c>
      <c r="H15968" s="467">
        <v>0</v>
      </c>
      <c r="I15968" s="9">
        <f t="shared" si="5337"/>
        <v>0</v>
      </c>
      <c r="J15968" s="9">
        <v>0</v>
      </c>
      <c r="K15968" s="467">
        <v>0</v>
      </c>
      <c r="L15968" s="9">
        <f t="shared" si="5338"/>
        <v>0</v>
      </c>
      <c r="M15968" s="9">
        <v>0</v>
      </c>
      <c r="N15968" s="467">
        <v>0</v>
      </c>
    </row>
    <row r="15969" spans="1:14" customFormat="1" ht="43.5" hidden="1" customHeight="1" thickTop="1" x14ac:dyDescent="0.25">
      <c r="A15969" s="133" t="s">
        <v>0</v>
      </c>
      <c r="B15969" s="137" t="s">
        <v>168</v>
      </c>
      <c r="C15969" s="135">
        <f t="shared" si="5335"/>
        <v>0</v>
      </c>
      <c r="D15969" s="135">
        <v>0</v>
      </c>
      <c r="E15969" s="135">
        <v>0</v>
      </c>
      <c r="F15969" s="135">
        <f t="shared" si="5336"/>
        <v>0</v>
      </c>
      <c r="G15969" s="135">
        <v>0</v>
      </c>
      <c r="H15969" s="476">
        <v>0</v>
      </c>
      <c r="I15969" s="135">
        <f t="shared" si="5337"/>
        <v>0</v>
      </c>
      <c r="J15969" s="135">
        <v>0</v>
      </c>
      <c r="K15969" s="476">
        <v>0</v>
      </c>
      <c r="L15969" s="135">
        <f t="shared" si="5338"/>
        <v>0</v>
      </c>
      <c r="M15969" s="135">
        <v>0</v>
      </c>
      <c r="N15969" s="476">
        <v>0</v>
      </c>
    </row>
    <row r="15970" spans="1:14" customFormat="1" ht="27" customHeight="1" x14ac:dyDescent="0.25">
      <c r="A15970" s="151" t="s">
        <v>0</v>
      </c>
      <c r="B15970" s="158" t="s">
        <v>169</v>
      </c>
      <c r="C15970" s="155">
        <f t="shared" si="5335"/>
        <v>0</v>
      </c>
      <c r="D15970" s="155">
        <f>SUM(D15971:D15990)</f>
        <v>0</v>
      </c>
      <c r="E15970" s="155">
        <f>SUM(E15971:E15990)</f>
        <v>0</v>
      </c>
      <c r="F15970" s="155">
        <f t="shared" si="5336"/>
        <v>5.2</v>
      </c>
      <c r="G15970" s="155">
        <f>SUM(G15971:G15990)</f>
        <v>5.2</v>
      </c>
      <c r="H15970" s="505">
        <f>SUM(H15971:H15990)</f>
        <v>0</v>
      </c>
      <c r="I15970" s="155">
        <f t="shared" si="5337"/>
        <v>4.4800000000000004</v>
      </c>
      <c r="J15970" s="155">
        <f>SUM(J15971:J15990)</f>
        <v>4.4800000000000004</v>
      </c>
      <c r="K15970" s="505">
        <f>SUM(K15971:K15990)</f>
        <v>0</v>
      </c>
      <c r="L15970" s="155">
        <f t="shared" si="5338"/>
        <v>0</v>
      </c>
      <c r="M15970" s="155">
        <f>SUM(M15971:M15990)</f>
        <v>0</v>
      </c>
      <c r="N15970" s="505">
        <f>SUM(N15971:N15990)</f>
        <v>0</v>
      </c>
    </row>
    <row r="15971" spans="1:14" customFormat="1" ht="40.5" customHeight="1" thickBot="1" x14ac:dyDescent="0.3">
      <c r="A15971" s="140" t="s">
        <v>0</v>
      </c>
      <c r="B15971" s="141" t="s">
        <v>30</v>
      </c>
      <c r="C15971" s="142">
        <f t="shared" si="5335"/>
        <v>0</v>
      </c>
      <c r="D15971" s="142">
        <v>0</v>
      </c>
      <c r="E15971" s="142">
        <v>0</v>
      </c>
      <c r="F15971" s="142">
        <f t="shared" si="5336"/>
        <v>0</v>
      </c>
      <c r="G15971" s="142">
        <v>0</v>
      </c>
      <c r="H15971" s="477">
        <v>0</v>
      </c>
      <c r="I15971" s="142">
        <f t="shared" si="5337"/>
        <v>0</v>
      </c>
      <c r="J15971" s="142">
        <v>0</v>
      </c>
      <c r="K15971" s="477">
        <v>0</v>
      </c>
      <c r="L15971" s="142">
        <f t="shared" si="5338"/>
        <v>0</v>
      </c>
      <c r="M15971" s="142">
        <v>0</v>
      </c>
      <c r="N15971" s="477">
        <v>0</v>
      </c>
    </row>
    <row r="15972" spans="1:14" customFormat="1" ht="29.25" customHeight="1" thickTop="1" thickBot="1" x14ac:dyDescent="0.3">
      <c r="A15972" s="1" t="s">
        <v>0</v>
      </c>
      <c r="B15972" s="6" t="s">
        <v>31</v>
      </c>
      <c r="C15972" s="9">
        <f t="shared" si="5335"/>
        <v>0</v>
      </c>
      <c r="D15972" s="9">
        <v>0</v>
      </c>
      <c r="E15972" s="9">
        <v>0</v>
      </c>
      <c r="F15972" s="9">
        <f t="shared" si="5336"/>
        <v>0</v>
      </c>
      <c r="G15972" s="9">
        <v>0</v>
      </c>
      <c r="H15972" s="467">
        <v>0</v>
      </c>
      <c r="I15972" s="9">
        <f t="shared" si="5337"/>
        <v>0</v>
      </c>
      <c r="J15972" s="9">
        <v>0</v>
      </c>
      <c r="K15972" s="467">
        <v>0</v>
      </c>
      <c r="L15972" s="9">
        <f t="shared" si="5338"/>
        <v>0</v>
      </c>
      <c r="M15972" s="9">
        <v>0</v>
      </c>
      <c r="N15972" s="467">
        <v>0</v>
      </c>
    </row>
    <row r="15973" spans="1:14" customFormat="1" ht="41.25" customHeight="1" thickTop="1" thickBot="1" x14ac:dyDescent="0.3">
      <c r="A15973" s="1" t="s">
        <v>0</v>
      </c>
      <c r="B15973" s="6" t="s">
        <v>170</v>
      </c>
      <c r="C15973" s="9">
        <f t="shared" si="5335"/>
        <v>0</v>
      </c>
      <c r="D15973" s="9">
        <v>0</v>
      </c>
      <c r="E15973" s="9">
        <v>0</v>
      </c>
      <c r="F15973" s="9">
        <f t="shared" si="5336"/>
        <v>0</v>
      </c>
      <c r="G15973" s="9">
        <v>0</v>
      </c>
      <c r="H15973" s="467">
        <v>0</v>
      </c>
      <c r="I15973" s="9">
        <f t="shared" si="5337"/>
        <v>4.4800000000000004</v>
      </c>
      <c r="J15973" s="9">
        <v>4.4800000000000004</v>
      </c>
      <c r="K15973" s="467">
        <v>0</v>
      </c>
      <c r="L15973" s="9">
        <f t="shared" si="5338"/>
        <v>0</v>
      </c>
      <c r="M15973" s="9">
        <v>0</v>
      </c>
      <c r="N15973" s="467">
        <v>0</v>
      </c>
    </row>
    <row r="15974" spans="1:14" customFormat="1" ht="41.25" customHeight="1" thickTop="1" thickBot="1" x14ac:dyDescent="0.3">
      <c r="A15974" s="1" t="s">
        <v>0</v>
      </c>
      <c r="B15974" s="6" t="s">
        <v>36</v>
      </c>
      <c r="C15974" s="9">
        <f t="shared" si="5335"/>
        <v>0</v>
      </c>
      <c r="D15974" s="9">
        <v>0</v>
      </c>
      <c r="E15974" s="9">
        <v>0</v>
      </c>
      <c r="F15974" s="9">
        <f t="shared" si="5336"/>
        <v>0</v>
      </c>
      <c r="G15974" s="9">
        <v>0</v>
      </c>
      <c r="H15974" s="467">
        <v>0</v>
      </c>
      <c r="I15974" s="9">
        <f t="shared" si="5337"/>
        <v>0</v>
      </c>
      <c r="J15974" s="9">
        <v>0</v>
      </c>
      <c r="K15974" s="467">
        <v>0</v>
      </c>
      <c r="L15974" s="9">
        <f t="shared" si="5338"/>
        <v>0</v>
      </c>
      <c r="M15974" s="9">
        <v>0</v>
      </c>
      <c r="N15974" s="467">
        <v>0</v>
      </c>
    </row>
    <row r="15975" spans="1:14" customFormat="1" ht="46.5" customHeight="1" thickTop="1" thickBot="1" x14ac:dyDescent="0.3">
      <c r="A15975" s="1" t="s">
        <v>0</v>
      </c>
      <c r="B15975" s="6" t="s">
        <v>171</v>
      </c>
      <c r="C15975" s="9">
        <f t="shared" si="5335"/>
        <v>0</v>
      </c>
      <c r="D15975" s="9">
        <v>0</v>
      </c>
      <c r="E15975" s="9">
        <v>0</v>
      </c>
      <c r="F15975" s="9">
        <f t="shared" si="5336"/>
        <v>0</v>
      </c>
      <c r="G15975" s="9">
        <v>0</v>
      </c>
      <c r="H15975" s="467">
        <v>0</v>
      </c>
      <c r="I15975" s="9">
        <f t="shared" si="5337"/>
        <v>0</v>
      </c>
      <c r="J15975" s="9">
        <v>0</v>
      </c>
      <c r="K15975" s="467">
        <v>0</v>
      </c>
      <c r="L15975" s="9">
        <f t="shared" si="5338"/>
        <v>0</v>
      </c>
      <c r="M15975" s="9">
        <v>0</v>
      </c>
      <c r="N15975" s="467">
        <v>0</v>
      </c>
    </row>
    <row r="15976" spans="1:14" customFormat="1" ht="36" customHeight="1" thickTop="1" thickBot="1" x14ac:dyDescent="0.3">
      <c r="A15976" s="1" t="s">
        <v>0</v>
      </c>
      <c r="B15976" s="6" t="s">
        <v>172</v>
      </c>
      <c r="C15976" s="9">
        <f t="shared" si="5335"/>
        <v>0</v>
      </c>
      <c r="D15976" s="9">
        <v>0</v>
      </c>
      <c r="E15976" s="9">
        <v>0</v>
      </c>
      <c r="F15976" s="9">
        <f t="shared" si="5336"/>
        <v>0</v>
      </c>
      <c r="G15976" s="9">
        <v>0</v>
      </c>
      <c r="H15976" s="467">
        <v>0</v>
      </c>
      <c r="I15976" s="9">
        <f t="shared" si="5337"/>
        <v>0</v>
      </c>
      <c r="J15976" s="9">
        <v>0</v>
      </c>
      <c r="K15976" s="467">
        <v>0</v>
      </c>
      <c r="L15976" s="9">
        <f t="shared" si="5338"/>
        <v>0</v>
      </c>
      <c r="M15976" s="9">
        <v>0</v>
      </c>
      <c r="N15976" s="467">
        <v>0</v>
      </c>
    </row>
    <row r="15977" spans="1:14" customFormat="1" ht="40.5" customHeight="1" thickTop="1" thickBot="1" x14ac:dyDescent="0.3">
      <c r="A15977" s="1" t="s">
        <v>0</v>
      </c>
      <c r="B15977" s="6" t="s">
        <v>173</v>
      </c>
      <c r="C15977" s="9">
        <f t="shared" si="5335"/>
        <v>0</v>
      </c>
      <c r="D15977" s="9">
        <v>0</v>
      </c>
      <c r="E15977" s="9">
        <v>0</v>
      </c>
      <c r="F15977" s="9">
        <f t="shared" si="5336"/>
        <v>0</v>
      </c>
      <c r="G15977" s="9">
        <v>0</v>
      </c>
      <c r="H15977" s="467">
        <v>0</v>
      </c>
      <c r="I15977" s="9">
        <f t="shared" si="5337"/>
        <v>0</v>
      </c>
      <c r="J15977" s="9">
        <v>0</v>
      </c>
      <c r="K15977" s="467">
        <v>0</v>
      </c>
      <c r="L15977" s="9">
        <f t="shared" si="5338"/>
        <v>0</v>
      </c>
      <c r="M15977" s="9">
        <v>0</v>
      </c>
      <c r="N15977" s="467">
        <v>0</v>
      </c>
    </row>
    <row r="15978" spans="1:14" customFormat="1" ht="39" customHeight="1" thickTop="1" thickBot="1" x14ac:dyDescent="0.3">
      <c r="A15978" s="1" t="s">
        <v>0</v>
      </c>
      <c r="B15978" s="6" t="s">
        <v>174</v>
      </c>
      <c r="C15978" s="9">
        <f t="shared" si="5335"/>
        <v>0</v>
      </c>
      <c r="D15978" s="9">
        <v>0</v>
      </c>
      <c r="E15978" s="9">
        <v>0</v>
      </c>
      <c r="F15978" s="9">
        <f t="shared" si="5336"/>
        <v>0</v>
      </c>
      <c r="G15978" s="9">
        <v>0</v>
      </c>
      <c r="H15978" s="467">
        <v>0</v>
      </c>
      <c r="I15978" s="9">
        <f t="shared" si="5337"/>
        <v>0</v>
      </c>
      <c r="J15978" s="9">
        <v>0</v>
      </c>
      <c r="K15978" s="467">
        <v>0</v>
      </c>
      <c r="L15978" s="9">
        <f t="shared" si="5338"/>
        <v>0</v>
      </c>
      <c r="M15978" s="9">
        <v>0</v>
      </c>
      <c r="N15978" s="467">
        <v>0</v>
      </c>
    </row>
    <row r="15979" spans="1:14" customFormat="1" ht="33.75" customHeight="1" thickTop="1" thickBot="1" x14ac:dyDescent="0.3">
      <c r="A15979" s="1" t="s">
        <v>0</v>
      </c>
      <c r="B15979" s="6" t="s">
        <v>175</v>
      </c>
      <c r="C15979" s="9">
        <f t="shared" si="5335"/>
        <v>0</v>
      </c>
      <c r="D15979" s="9">
        <v>0</v>
      </c>
      <c r="E15979" s="9">
        <v>0</v>
      </c>
      <c r="F15979" s="9">
        <f t="shared" si="5336"/>
        <v>5.2</v>
      </c>
      <c r="G15979" s="9">
        <v>5.2</v>
      </c>
      <c r="H15979" s="467">
        <v>0</v>
      </c>
      <c r="I15979" s="9">
        <f t="shared" si="5337"/>
        <v>0</v>
      </c>
      <c r="J15979" s="9">
        <v>0</v>
      </c>
      <c r="K15979" s="467">
        <v>0</v>
      </c>
      <c r="L15979" s="9">
        <f t="shared" si="5338"/>
        <v>0</v>
      </c>
      <c r="M15979" s="9">
        <v>0</v>
      </c>
      <c r="N15979" s="467">
        <v>0</v>
      </c>
    </row>
    <row r="15980" spans="1:14" customFormat="1" ht="34.5" customHeight="1" thickTop="1" thickBot="1" x14ac:dyDescent="0.3">
      <c r="A15980" s="1" t="s">
        <v>0</v>
      </c>
      <c r="B15980" s="6" t="s">
        <v>37</v>
      </c>
      <c r="C15980" s="9">
        <f t="shared" si="5335"/>
        <v>0</v>
      </c>
      <c r="D15980" s="9">
        <v>0</v>
      </c>
      <c r="E15980" s="9">
        <v>0</v>
      </c>
      <c r="F15980" s="9">
        <f t="shared" si="5336"/>
        <v>0</v>
      </c>
      <c r="G15980" s="9">
        <v>0</v>
      </c>
      <c r="H15980" s="467">
        <v>0</v>
      </c>
      <c r="I15980" s="9">
        <f t="shared" si="5337"/>
        <v>0</v>
      </c>
      <c r="J15980" s="9">
        <v>0</v>
      </c>
      <c r="K15980" s="467">
        <v>0</v>
      </c>
      <c r="L15980" s="9">
        <f t="shared" si="5338"/>
        <v>0</v>
      </c>
      <c r="M15980" s="9">
        <v>0</v>
      </c>
      <c r="N15980" s="467">
        <v>0</v>
      </c>
    </row>
    <row r="15981" spans="1:14" customFormat="1" ht="39.75" customHeight="1" thickTop="1" thickBot="1" x14ac:dyDescent="0.3">
      <c r="A15981" s="1" t="s">
        <v>0</v>
      </c>
      <c r="B15981" s="6" t="s">
        <v>38</v>
      </c>
      <c r="C15981" s="9">
        <f t="shared" si="5335"/>
        <v>0</v>
      </c>
      <c r="D15981" s="9">
        <v>0</v>
      </c>
      <c r="E15981" s="9">
        <v>0</v>
      </c>
      <c r="F15981" s="9">
        <f t="shared" si="5336"/>
        <v>0</v>
      </c>
      <c r="G15981" s="9">
        <v>0</v>
      </c>
      <c r="H15981" s="467">
        <v>0</v>
      </c>
      <c r="I15981" s="9">
        <f t="shared" si="5337"/>
        <v>0</v>
      </c>
      <c r="J15981" s="9">
        <v>0</v>
      </c>
      <c r="K15981" s="467">
        <v>0</v>
      </c>
      <c r="L15981" s="9">
        <f t="shared" si="5338"/>
        <v>0</v>
      </c>
      <c r="M15981" s="9">
        <v>0</v>
      </c>
      <c r="N15981" s="467">
        <v>0</v>
      </c>
    </row>
    <row r="15982" spans="1:14" customFormat="1" ht="39" customHeight="1" thickTop="1" thickBot="1" x14ac:dyDescent="0.3">
      <c r="A15982" s="1" t="s">
        <v>0</v>
      </c>
      <c r="B15982" s="6" t="s">
        <v>176</v>
      </c>
      <c r="C15982" s="9">
        <f t="shared" si="5335"/>
        <v>0</v>
      </c>
      <c r="D15982" s="9">
        <v>0</v>
      </c>
      <c r="E15982" s="9">
        <v>0</v>
      </c>
      <c r="F15982" s="9">
        <f t="shared" si="5336"/>
        <v>0</v>
      </c>
      <c r="G15982" s="9">
        <v>0</v>
      </c>
      <c r="H15982" s="467">
        <v>0</v>
      </c>
      <c r="I15982" s="9">
        <f t="shared" si="5337"/>
        <v>0</v>
      </c>
      <c r="J15982" s="9">
        <v>0</v>
      </c>
      <c r="K15982" s="467">
        <v>0</v>
      </c>
      <c r="L15982" s="9">
        <f t="shared" si="5338"/>
        <v>0</v>
      </c>
      <c r="M15982" s="9">
        <v>0</v>
      </c>
      <c r="N15982" s="467">
        <v>0</v>
      </c>
    </row>
    <row r="15983" spans="1:14" customFormat="1" ht="40.5" customHeight="1" thickTop="1" thickBot="1" x14ac:dyDescent="0.3">
      <c r="A15983" s="1" t="s">
        <v>0</v>
      </c>
      <c r="B15983" s="6" t="s">
        <v>177</v>
      </c>
      <c r="C15983" s="9">
        <f t="shared" si="5335"/>
        <v>0</v>
      </c>
      <c r="D15983" s="9">
        <v>0</v>
      </c>
      <c r="E15983" s="9">
        <v>0</v>
      </c>
      <c r="F15983" s="9">
        <f t="shared" si="5336"/>
        <v>0</v>
      </c>
      <c r="G15983" s="9">
        <v>0</v>
      </c>
      <c r="H15983" s="467">
        <v>0</v>
      </c>
      <c r="I15983" s="9">
        <f t="shared" si="5337"/>
        <v>0</v>
      </c>
      <c r="J15983" s="9">
        <v>0</v>
      </c>
      <c r="K15983" s="467">
        <v>0</v>
      </c>
      <c r="L15983" s="9">
        <f t="shared" si="5338"/>
        <v>0</v>
      </c>
      <c r="M15983" s="9">
        <v>0</v>
      </c>
      <c r="N15983" s="467">
        <v>0</v>
      </c>
    </row>
    <row r="15984" spans="1:14" customFormat="1" ht="38.25" customHeight="1" thickTop="1" thickBot="1" x14ac:dyDescent="0.3">
      <c r="A15984" s="1" t="s">
        <v>0</v>
      </c>
      <c r="B15984" s="6" t="s">
        <v>178</v>
      </c>
      <c r="C15984" s="9">
        <f t="shared" si="5335"/>
        <v>0</v>
      </c>
      <c r="D15984" s="9">
        <v>0</v>
      </c>
      <c r="E15984" s="9">
        <v>0</v>
      </c>
      <c r="F15984" s="9">
        <f t="shared" si="5336"/>
        <v>0</v>
      </c>
      <c r="G15984" s="9">
        <v>0</v>
      </c>
      <c r="H15984" s="467">
        <v>0</v>
      </c>
      <c r="I15984" s="9">
        <f t="shared" si="5337"/>
        <v>0</v>
      </c>
      <c r="J15984" s="9">
        <v>0</v>
      </c>
      <c r="K15984" s="467">
        <v>0</v>
      </c>
      <c r="L15984" s="9">
        <f t="shared" si="5338"/>
        <v>0</v>
      </c>
      <c r="M15984" s="9">
        <v>0</v>
      </c>
      <c r="N15984" s="467">
        <v>0</v>
      </c>
    </row>
    <row r="15985" spans="1:14" customFormat="1" ht="35.25" customHeight="1" thickTop="1" thickBot="1" x14ac:dyDescent="0.3">
      <c r="A15985" s="1" t="s">
        <v>0</v>
      </c>
      <c r="B15985" s="6" t="s">
        <v>43</v>
      </c>
      <c r="C15985" s="9">
        <f t="shared" si="5335"/>
        <v>0</v>
      </c>
      <c r="D15985" s="9">
        <v>0</v>
      </c>
      <c r="E15985" s="9">
        <v>0</v>
      </c>
      <c r="F15985" s="9">
        <f t="shared" si="5336"/>
        <v>0</v>
      </c>
      <c r="G15985" s="9">
        <v>0</v>
      </c>
      <c r="H15985" s="467">
        <v>0</v>
      </c>
      <c r="I15985" s="9">
        <f t="shared" si="5337"/>
        <v>0</v>
      </c>
      <c r="J15985" s="9">
        <v>0</v>
      </c>
      <c r="K15985" s="467">
        <v>0</v>
      </c>
      <c r="L15985" s="9">
        <f t="shared" si="5338"/>
        <v>0</v>
      </c>
      <c r="M15985" s="9">
        <v>0</v>
      </c>
      <c r="N15985" s="467">
        <v>0</v>
      </c>
    </row>
    <row r="15986" spans="1:14" customFormat="1" ht="37.5" customHeight="1" thickTop="1" thickBot="1" x14ac:dyDescent="0.3">
      <c r="A15986" s="1" t="s">
        <v>0</v>
      </c>
      <c r="B15986" s="6" t="s">
        <v>179</v>
      </c>
      <c r="C15986" s="9">
        <f t="shared" si="5335"/>
        <v>0</v>
      </c>
      <c r="D15986" s="9">
        <v>0</v>
      </c>
      <c r="E15986" s="9">
        <v>0</v>
      </c>
      <c r="F15986" s="9">
        <f t="shared" si="5336"/>
        <v>0</v>
      </c>
      <c r="G15986" s="9">
        <v>0</v>
      </c>
      <c r="H15986" s="467">
        <v>0</v>
      </c>
      <c r="I15986" s="9">
        <f t="shared" si="5337"/>
        <v>0</v>
      </c>
      <c r="J15986" s="9">
        <v>0</v>
      </c>
      <c r="K15986" s="467">
        <v>0</v>
      </c>
      <c r="L15986" s="9">
        <f t="shared" si="5338"/>
        <v>0</v>
      </c>
      <c r="M15986" s="9">
        <v>0</v>
      </c>
      <c r="N15986" s="467">
        <v>0</v>
      </c>
    </row>
    <row r="15987" spans="1:14" customFormat="1" ht="45" customHeight="1" thickTop="1" thickBot="1" x14ac:dyDescent="0.3">
      <c r="A15987" s="1" t="s">
        <v>0</v>
      </c>
      <c r="B15987" s="6" t="s">
        <v>180</v>
      </c>
      <c r="C15987" s="9">
        <f t="shared" si="5335"/>
        <v>0</v>
      </c>
      <c r="D15987" s="9">
        <v>0</v>
      </c>
      <c r="E15987" s="9">
        <v>0</v>
      </c>
      <c r="F15987" s="9">
        <f t="shared" si="5336"/>
        <v>0</v>
      </c>
      <c r="G15987" s="9">
        <v>0</v>
      </c>
      <c r="H15987" s="467">
        <v>0</v>
      </c>
      <c r="I15987" s="9">
        <f t="shared" si="5337"/>
        <v>0</v>
      </c>
      <c r="J15987" s="9">
        <v>0</v>
      </c>
      <c r="K15987" s="467">
        <v>0</v>
      </c>
      <c r="L15987" s="9">
        <f t="shared" si="5338"/>
        <v>0</v>
      </c>
      <c r="M15987" s="9">
        <v>0</v>
      </c>
      <c r="N15987" s="467">
        <v>0</v>
      </c>
    </row>
    <row r="15988" spans="1:14" customFormat="1" ht="36" customHeight="1" thickTop="1" thickBot="1" x14ac:dyDescent="0.3">
      <c r="A15988" s="1" t="s">
        <v>0</v>
      </c>
      <c r="B15988" s="6" t="s">
        <v>181</v>
      </c>
      <c r="C15988" s="9">
        <f t="shared" si="5335"/>
        <v>0</v>
      </c>
      <c r="D15988" s="9">
        <v>0</v>
      </c>
      <c r="E15988" s="9">
        <v>0</v>
      </c>
      <c r="F15988" s="9">
        <f t="shared" si="5336"/>
        <v>0</v>
      </c>
      <c r="G15988" s="9">
        <v>0</v>
      </c>
      <c r="H15988" s="467">
        <v>0</v>
      </c>
      <c r="I15988" s="9">
        <f t="shared" si="5337"/>
        <v>0</v>
      </c>
      <c r="J15988" s="9">
        <v>0</v>
      </c>
      <c r="K15988" s="467">
        <v>0</v>
      </c>
      <c r="L15988" s="9">
        <f t="shared" si="5338"/>
        <v>0</v>
      </c>
      <c r="M15988" s="9">
        <v>0</v>
      </c>
      <c r="N15988" s="467">
        <v>0</v>
      </c>
    </row>
    <row r="15989" spans="1:14" customFormat="1" ht="33" customHeight="1" thickTop="1" x14ac:dyDescent="0.25">
      <c r="A15989" s="133" t="s">
        <v>0</v>
      </c>
      <c r="B15989" s="137" t="s">
        <v>182</v>
      </c>
      <c r="C15989" s="135">
        <f t="shared" si="5335"/>
        <v>0</v>
      </c>
      <c r="D15989" s="135">
        <v>0</v>
      </c>
      <c r="E15989" s="135">
        <v>0</v>
      </c>
      <c r="F15989" s="135">
        <f t="shared" si="5336"/>
        <v>0</v>
      </c>
      <c r="G15989" s="135">
        <v>0</v>
      </c>
      <c r="H15989" s="476">
        <v>0</v>
      </c>
      <c r="I15989" s="135">
        <f t="shared" si="5337"/>
        <v>0</v>
      </c>
      <c r="J15989" s="135">
        <v>0</v>
      </c>
      <c r="K15989" s="476">
        <v>0</v>
      </c>
      <c r="L15989" s="135">
        <f t="shared" si="5338"/>
        <v>0</v>
      </c>
      <c r="M15989" s="135">
        <v>0</v>
      </c>
      <c r="N15989" s="476">
        <v>0</v>
      </c>
    </row>
    <row r="15990" spans="1:14" customFormat="1" ht="46.5" customHeight="1" x14ac:dyDescent="0.25">
      <c r="A15990" s="151" t="s">
        <v>0</v>
      </c>
      <c r="B15990" s="159" t="s">
        <v>183</v>
      </c>
      <c r="C15990" s="155">
        <f t="shared" si="5335"/>
        <v>0</v>
      </c>
      <c r="D15990" s="155">
        <v>0</v>
      </c>
      <c r="E15990" s="155">
        <v>0</v>
      </c>
      <c r="F15990" s="155">
        <f t="shared" si="5336"/>
        <v>0</v>
      </c>
      <c r="G15990" s="155">
        <v>0</v>
      </c>
      <c r="H15990" s="505">
        <v>0</v>
      </c>
      <c r="I15990" s="155">
        <f t="shared" si="5337"/>
        <v>0</v>
      </c>
      <c r="J15990" s="155">
        <v>0</v>
      </c>
      <c r="K15990" s="505">
        <v>0</v>
      </c>
      <c r="L15990" s="155">
        <f t="shared" si="5338"/>
        <v>0</v>
      </c>
      <c r="M15990" s="155">
        <v>0</v>
      </c>
      <c r="N15990" s="505">
        <v>0</v>
      </c>
    </row>
    <row r="15991" spans="1:14" customFormat="1" ht="41.25" hidden="1" customHeight="1" thickBot="1" x14ac:dyDescent="0.3">
      <c r="A15991" s="140" t="s">
        <v>0</v>
      </c>
      <c r="B15991" s="147" t="s">
        <v>184</v>
      </c>
      <c r="C15991" s="142">
        <f t="shared" si="5335"/>
        <v>0</v>
      </c>
      <c r="D15991" s="142">
        <f>SUM(D15992:D15993)</f>
        <v>0</v>
      </c>
      <c r="E15991" s="142">
        <f>SUM(E15992:E15993)</f>
        <v>0</v>
      </c>
      <c r="F15991" s="142">
        <f t="shared" si="5336"/>
        <v>0</v>
      </c>
      <c r="G15991" s="142">
        <f>SUM(G15992:G15993)</f>
        <v>0</v>
      </c>
      <c r="H15991" s="477">
        <f>SUM(H15992:H15993)</f>
        <v>0</v>
      </c>
      <c r="I15991" s="142">
        <f t="shared" si="5337"/>
        <v>0</v>
      </c>
      <c r="J15991" s="142">
        <f>SUM(J15992:J15993)</f>
        <v>0</v>
      </c>
      <c r="K15991" s="477">
        <f>SUM(K15992:K15993)</f>
        <v>0</v>
      </c>
      <c r="L15991" s="142">
        <f t="shared" si="5338"/>
        <v>0</v>
      </c>
      <c r="M15991" s="142">
        <f>SUM(M15992:M15993)</f>
        <v>0</v>
      </c>
      <c r="N15991" s="477">
        <f>SUM(N15992:N15993)</f>
        <v>0</v>
      </c>
    </row>
    <row r="15992" spans="1:14" customFormat="1" ht="32.25" hidden="1" customHeight="1" thickTop="1" thickBot="1" x14ac:dyDescent="0.3">
      <c r="A15992" s="1" t="s">
        <v>0</v>
      </c>
      <c r="B15992" s="5" t="s">
        <v>185</v>
      </c>
      <c r="C15992" s="9">
        <f t="shared" si="5335"/>
        <v>0</v>
      </c>
      <c r="D15992" s="9">
        <v>0</v>
      </c>
      <c r="E15992" s="9">
        <v>0</v>
      </c>
      <c r="F15992" s="9">
        <f t="shared" si="5336"/>
        <v>0</v>
      </c>
      <c r="G15992" s="9">
        <v>0</v>
      </c>
      <c r="H15992" s="467">
        <v>0</v>
      </c>
      <c r="I15992" s="9">
        <f t="shared" si="5337"/>
        <v>0</v>
      </c>
      <c r="J15992" s="9">
        <v>0</v>
      </c>
      <c r="K15992" s="467">
        <v>0</v>
      </c>
      <c r="L15992" s="9">
        <f t="shared" si="5338"/>
        <v>0</v>
      </c>
      <c r="M15992" s="9">
        <v>0</v>
      </c>
      <c r="N15992" s="467">
        <v>0</v>
      </c>
    </row>
    <row r="15993" spans="1:14" customFormat="1" ht="36.75" hidden="1" customHeight="1" thickTop="1" thickBot="1" x14ac:dyDescent="0.3">
      <c r="A15993" s="1" t="s">
        <v>0</v>
      </c>
      <c r="B15993" s="5" t="s">
        <v>186</v>
      </c>
      <c r="C15993" s="9">
        <f t="shared" si="5335"/>
        <v>0</v>
      </c>
      <c r="D15993" s="9">
        <f>SUM(D15994:D15995)</f>
        <v>0</v>
      </c>
      <c r="E15993" s="9">
        <f>SUM(E15994:E15995)</f>
        <v>0</v>
      </c>
      <c r="F15993" s="9">
        <f t="shared" si="5336"/>
        <v>0</v>
      </c>
      <c r="G15993" s="9">
        <f>SUM(G15994:G15995)</f>
        <v>0</v>
      </c>
      <c r="H15993" s="467">
        <f>SUM(H15994:H15995)</f>
        <v>0</v>
      </c>
      <c r="I15993" s="9">
        <f t="shared" si="5337"/>
        <v>0</v>
      </c>
      <c r="J15993" s="9">
        <f>SUM(J15994:J15995)</f>
        <v>0</v>
      </c>
      <c r="K15993" s="467">
        <f>SUM(K15994:K15995)</f>
        <v>0</v>
      </c>
      <c r="L15993" s="9">
        <f t="shared" si="5338"/>
        <v>0</v>
      </c>
      <c r="M15993" s="9">
        <f>SUM(M15994:M15995)</f>
        <v>0</v>
      </c>
      <c r="N15993" s="467">
        <f>SUM(N15994:N15995)</f>
        <v>0</v>
      </c>
    </row>
    <row r="15994" spans="1:14" customFormat="1" ht="35.25" hidden="1" customHeight="1" thickTop="1" thickBot="1" x14ac:dyDescent="0.3">
      <c r="A15994" s="1" t="s">
        <v>0</v>
      </c>
      <c r="B15994" s="6" t="s">
        <v>187</v>
      </c>
      <c r="C15994" s="9">
        <f t="shared" si="5335"/>
        <v>0</v>
      </c>
      <c r="D15994" s="9">
        <v>0</v>
      </c>
      <c r="E15994" s="9">
        <v>0</v>
      </c>
      <c r="F15994" s="9">
        <f t="shared" si="5336"/>
        <v>0</v>
      </c>
      <c r="G15994" s="9">
        <v>0</v>
      </c>
      <c r="H15994" s="467">
        <v>0</v>
      </c>
      <c r="I15994" s="9">
        <f t="shared" si="5337"/>
        <v>0</v>
      </c>
      <c r="J15994" s="9">
        <v>0</v>
      </c>
      <c r="K15994" s="467">
        <v>0</v>
      </c>
      <c r="L15994" s="9">
        <f t="shared" si="5338"/>
        <v>0</v>
      </c>
      <c r="M15994" s="9">
        <v>0</v>
      </c>
      <c r="N15994" s="467">
        <v>0</v>
      </c>
    </row>
    <row r="15995" spans="1:14" customFormat="1" ht="37.5" hidden="1" customHeight="1" thickTop="1" thickBot="1" x14ac:dyDescent="0.3">
      <c r="A15995" s="1" t="s">
        <v>0</v>
      </c>
      <c r="B15995" s="6" t="s">
        <v>188</v>
      </c>
      <c r="C15995" s="9">
        <f t="shared" si="5335"/>
        <v>0</v>
      </c>
      <c r="D15995" s="9">
        <v>0</v>
      </c>
      <c r="E15995" s="9">
        <v>0</v>
      </c>
      <c r="F15995" s="9">
        <f t="shared" si="5336"/>
        <v>0</v>
      </c>
      <c r="G15995" s="9">
        <v>0</v>
      </c>
      <c r="H15995" s="467">
        <v>0</v>
      </c>
      <c r="I15995" s="9">
        <f t="shared" si="5337"/>
        <v>0</v>
      </c>
      <c r="J15995" s="9">
        <v>0</v>
      </c>
      <c r="K15995" s="467">
        <v>0</v>
      </c>
      <c r="L15995" s="9">
        <f t="shared" si="5338"/>
        <v>0</v>
      </c>
      <c r="M15995" s="9">
        <v>0</v>
      </c>
      <c r="N15995" s="467">
        <v>0</v>
      </c>
    </row>
    <row r="15996" spans="1:14" customFormat="1" ht="35.25" hidden="1" customHeight="1" thickTop="1" thickBot="1" x14ac:dyDescent="0.3">
      <c r="A15996" s="1" t="s">
        <v>0</v>
      </c>
      <c r="B15996" s="3" t="s">
        <v>189</v>
      </c>
      <c r="C15996" s="9">
        <f t="shared" si="5335"/>
        <v>0</v>
      </c>
      <c r="D15996" s="9">
        <f>SUM(D15997:D15998)</f>
        <v>0</v>
      </c>
      <c r="E15996" s="9">
        <f>SUM(E15997:E15998)</f>
        <v>0</v>
      </c>
      <c r="F15996" s="9">
        <f t="shared" si="5336"/>
        <v>0</v>
      </c>
      <c r="G15996" s="9">
        <f>SUM(G15997:G15998)</f>
        <v>0</v>
      </c>
      <c r="H15996" s="467">
        <f>SUM(H15997:H15998)</f>
        <v>0</v>
      </c>
      <c r="I15996" s="9">
        <f t="shared" si="5337"/>
        <v>0</v>
      </c>
      <c r="J15996" s="9">
        <f>SUM(J15997:J15998)</f>
        <v>0</v>
      </c>
      <c r="K15996" s="467">
        <f>SUM(K15997:K15998)</f>
        <v>0</v>
      </c>
      <c r="L15996" s="9">
        <f t="shared" si="5338"/>
        <v>0</v>
      </c>
      <c r="M15996" s="9">
        <f>SUM(M15997:M15998)</f>
        <v>0</v>
      </c>
      <c r="N15996" s="467">
        <f>SUM(N15997:N15998)</f>
        <v>0</v>
      </c>
    </row>
    <row r="15997" spans="1:14" customFormat="1" ht="45.75" hidden="1" customHeight="1" thickTop="1" thickBot="1" x14ac:dyDescent="0.3">
      <c r="A15997" s="1" t="s">
        <v>0</v>
      </c>
      <c r="B15997" s="4" t="s">
        <v>190</v>
      </c>
      <c r="C15997" s="9">
        <f t="shared" si="5335"/>
        <v>0</v>
      </c>
      <c r="D15997" s="9">
        <v>0</v>
      </c>
      <c r="E15997" s="9">
        <v>0</v>
      </c>
      <c r="F15997" s="9">
        <f t="shared" si="5336"/>
        <v>0</v>
      </c>
      <c r="G15997" s="9">
        <v>0</v>
      </c>
      <c r="H15997" s="467">
        <v>0</v>
      </c>
      <c r="I15997" s="9">
        <f t="shared" si="5337"/>
        <v>0</v>
      </c>
      <c r="J15997" s="9">
        <v>0</v>
      </c>
      <c r="K15997" s="467">
        <v>0</v>
      </c>
      <c r="L15997" s="9">
        <f t="shared" si="5338"/>
        <v>0</v>
      </c>
      <c r="M15997" s="9">
        <v>0</v>
      </c>
      <c r="N15997" s="467">
        <v>0</v>
      </c>
    </row>
    <row r="15998" spans="1:14" customFormat="1" ht="40.5" hidden="1" customHeight="1" thickTop="1" thickBot="1" x14ac:dyDescent="0.3">
      <c r="A15998" s="1" t="s">
        <v>0</v>
      </c>
      <c r="B15998" s="4" t="s">
        <v>191</v>
      </c>
      <c r="C15998" s="9">
        <f t="shared" si="5335"/>
        <v>0</v>
      </c>
      <c r="D15998" s="9">
        <f>SUM(D15999:D16002)</f>
        <v>0</v>
      </c>
      <c r="E15998" s="9">
        <f>SUM(E15999:E16002)</f>
        <v>0</v>
      </c>
      <c r="F15998" s="9">
        <f t="shared" si="5336"/>
        <v>0</v>
      </c>
      <c r="G15998" s="9">
        <f>SUM(G15999:G16002)</f>
        <v>0</v>
      </c>
      <c r="H15998" s="467">
        <f>SUM(H15999:H16002)</f>
        <v>0</v>
      </c>
      <c r="I15998" s="9">
        <f t="shared" si="5337"/>
        <v>0</v>
      </c>
      <c r="J15998" s="9">
        <f>SUM(J15999:J16002)</f>
        <v>0</v>
      </c>
      <c r="K15998" s="467">
        <f>SUM(K15999:K16002)</f>
        <v>0</v>
      </c>
      <c r="L15998" s="9">
        <f t="shared" si="5338"/>
        <v>0</v>
      </c>
      <c r="M15998" s="9">
        <f>SUM(M15999:M16002)</f>
        <v>0</v>
      </c>
      <c r="N15998" s="467">
        <f>SUM(N15999:N16002)</f>
        <v>0</v>
      </c>
    </row>
    <row r="15999" spans="1:14" customFormat="1" ht="46.5" hidden="1" customHeight="1" thickTop="1" thickBot="1" x14ac:dyDescent="0.3">
      <c r="A15999" s="1" t="s">
        <v>0</v>
      </c>
      <c r="B15999" s="5" t="s">
        <v>192</v>
      </c>
      <c r="C15999" s="9">
        <f t="shared" si="5335"/>
        <v>0</v>
      </c>
      <c r="D15999" s="9">
        <v>0</v>
      </c>
      <c r="E15999" s="9">
        <v>0</v>
      </c>
      <c r="F15999" s="9">
        <f t="shared" si="5336"/>
        <v>0</v>
      </c>
      <c r="G15999" s="9">
        <v>0</v>
      </c>
      <c r="H15999" s="467">
        <v>0</v>
      </c>
      <c r="I15999" s="9">
        <f t="shared" si="5337"/>
        <v>0</v>
      </c>
      <c r="J15999" s="9">
        <v>0</v>
      </c>
      <c r="K15999" s="467">
        <v>0</v>
      </c>
      <c r="L15999" s="9">
        <f t="shared" si="5338"/>
        <v>0</v>
      </c>
      <c r="M15999" s="9">
        <v>0</v>
      </c>
      <c r="N15999" s="467">
        <v>0</v>
      </c>
    </row>
    <row r="16000" spans="1:14" customFormat="1" ht="39.75" hidden="1" customHeight="1" thickTop="1" thickBot="1" x14ac:dyDescent="0.3">
      <c r="A16000" s="1" t="s">
        <v>0</v>
      </c>
      <c r="B16000" s="5" t="s">
        <v>193</v>
      </c>
      <c r="C16000" s="9">
        <f t="shared" si="5335"/>
        <v>0</v>
      </c>
      <c r="D16000" s="9">
        <v>0</v>
      </c>
      <c r="E16000" s="9">
        <v>0</v>
      </c>
      <c r="F16000" s="9">
        <f t="shared" si="5336"/>
        <v>0</v>
      </c>
      <c r="G16000" s="9">
        <v>0</v>
      </c>
      <c r="H16000" s="467">
        <v>0</v>
      </c>
      <c r="I16000" s="9">
        <f t="shared" si="5337"/>
        <v>0</v>
      </c>
      <c r="J16000" s="9">
        <v>0</v>
      </c>
      <c r="K16000" s="467">
        <v>0</v>
      </c>
      <c r="L16000" s="9">
        <f t="shared" si="5338"/>
        <v>0</v>
      </c>
      <c r="M16000" s="9">
        <v>0</v>
      </c>
      <c r="N16000" s="467">
        <v>0</v>
      </c>
    </row>
    <row r="16001" spans="1:14" customFormat="1" ht="30.75" hidden="1" customHeight="1" thickTop="1" thickBot="1" x14ac:dyDescent="0.3">
      <c r="A16001" s="1" t="s">
        <v>0</v>
      </c>
      <c r="B16001" s="5" t="s">
        <v>194</v>
      </c>
      <c r="C16001" s="9">
        <f t="shared" si="5335"/>
        <v>0</v>
      </c>
      <c r="D16001" s="9">
        <v>0</v>
      </c>
      <c r="E16001" s="9">
        <v>0</v>
      </c>
      <c r="F16001" s="9">
        <f t="shared" si="5336"/>
        <v>0</v>
      </c>
      <c r="G16001" s="9">
        <v>0</v>
      </c>
      <c r="H16001" s="467">
        <v>0</v>
      </c>
      <c r="I16001" s="9">
        <f t="shared" si="5337"/>
        <v>0</v>
      </c>
      <c r="J16001" s="9">
        <v>0</v>
      </c>
      <c r="K16001" s="467">
        <v>0</v>
      </c>
      <c r="L16001" s="9">
        <f t="shared" si="5338"/>
        <v>0</v>
      </c>
      <c r="M16001" s="9">
        <v>0</v>
      </c>
      <c r="N16001" s="467">
        <v>0</v>
      </c>
    </row>
    <row r="16002" spans="1:14" customFormat="1" ht="39.75" hidden="1" customHeight="1" thickTop="1" thickBot="1" x14ac:dyDescent="0.3">
      <c r="A16002" s="1" t="s">
        <v>0</v>
      </c>
      <c r="B16002" s="5" t="s">
        <v>195</v>
      </c>
      <c r="C16002" s="9">
        <f t="shared" si="5335"/>
        <v>0</v>
      </c>
      <c r="D16002" s="9">
        <v>0</v>
      </c>
      <c r="E16002" s="9">
        <v>0</v>
      </c>
      <c r="F16002" s="9">
        <f t="shared" si="5336"/>
        <v>0</v>
      </c>
      <c r="G16002" s="9">
        <v>0</v>
      </c>
      <c r="H16002" s="467">
        <v>0</v>
      </c>
      <c r="I16002" s="9">
        <f t="shared" si="5337"/>
        <v>0</v>
      </c>
      <c r="J16002" s="9">
        <v>0</v>
      </c>
      <c r="K16002" s="467">
        <v>0</v>
      </c>
      <c r="L16002" s="9">
        <f t="shared" si="5338"/>
        <v>0</v>
      </c>
      <c r="M16002" s="9">
        <v>0</v>
      </c>
      <c r="N16002" s="467">
        <v>0</v>
      </c>
    </row>
    <row r="16003" spans="1:14" customFormat="1" ht="44.25" hidden="1" customHeight="1" thickTop="1" thickBot="1" x14ac:dyDescent="0.3">
      <c r="A16003" s="1" t="s">
        <v>0</v>
      </c>
      <c r="B16003" s="3" t="s">
        <v>196</v>
      </c>
      <c r="C16003" s="9">
        <f t="shared" ref="C16003:C16066" si="5339">SUM(D16003:E16003)</f>
        <v>0</v>
      </c>
      <c r="D16003" s="9">
        <v>0</v>
      </c>
      <c r="E16003" s="9">
        <v>0</v>
      </c>
      <c r="F16003" s="9">
        <f t="shared" ref="F16003:F16066" si="5340">SUM(G16003:H16003)</f>
        <v>0</v>
      </c>
      <c r="G16003" s="9">
        <v>0</v>
      </c>
      <c r="H16003" s="467">
        <v>0</v>
      </c>
      <c r="I16003" s="9">
        <f t="shared" ref="I16003:I16066" si="5341">SUM(J16003:K16003)</f>
        <v>0</v>
      </c>
      <c r="J16003" s="9">
        <v>0</v>
      </c>
      <c r="K16003" s="467">
        <v>0</v>
      </c>
      <c r="L16003" s="9">
        <f t="shared" ref="L16003:L16066" si="5342">SUM(M16003:N16003)</f>
        <v>0</v>
      </c>
      <c r="M16003" s="9">
        <v>0</v>
      </c>
      <c r="N16003" s="467">
        <v>0</v>
      </c>
    </row>
    <row r="16004" spans="1:14" customFormat="1" ht="36" hidden="1" customHeight="1" thickTop="1" thickBot="1" x14ac:dyDescent="0.3">
      <c r="A16004" s="1" t="s">
        <v>0</v>
      </c>
      <c r="B16004" s="3" t="s">
        <v>197</v>
      </c>
      <c r="C16004" s="9">
        <f t="shared" si="5339"/>
        <v>0</v>
      </c>
      <c r="D16004" s="9">
        <f>SUM(D16005:D16007,D16010)</f>
        <v>0</v>
      </c>
      <c r="E16004" s="9">
        <f>SUM(E16005:E16007,E16010)</f>
        <v>0</v>
      </c>
      <c r="F16004" s="9">
        <f t="shared" si="5340"/>
        <v>0</v>
      </c>
      <c r="G16004" s="9">
        <f>SUM(G16005:G16007,G16010)</f>
        <v>0</v>
      </c>
      <c r="H16004" s="467">
        <f>SUM(H16005:H16007,H16010)</f>
        <v>0</v>
      </c>
      <c r="I16004" s="9">
        <f t="shared" si="5341"/>
        <v>0</v>
      </c>
      <c r="J16004" s="9">
        <f>SUM(J16005:J16007,J16010)</f>
        <v>0</v>
      </c>
      <c r="K16004" s="467">
        <f>SUM(K16005:K16007,K16010)</f>
        <v>0</v>
      </c>
      <c r="L16004" s="9">
        <f t="shared" si="5342"/>
        <v>0</v>
      </c>
      <c r="M16004" s="9">
        <f>SUM(M16005:M16007,M16010)</f>
        <v>0</v>
      </c>
      <c r="N16004" s="467">
        <f>SUM(N16005:N16007,N16010)</f>
        <v>0</v>
      </c>
    </row>
    <row r="16005" spans="1:14" customFormat="1" ht="38.25" hidden="1" customHeight="1" thickTop="1" thickBot="1" x14ac:dyDescent="0.3">
      <c r="A16005" s="1" t="s">
        <v>0</v>
      </c>
      <c r="B16005" s="4" t="s">
        <v>198</v>
      </c>
      <c r="C16005" s="9">
        <f t="shared" si="5339"/>
        <v>0</v>
      </c>
      <c r="D16005" s="9">
        <v>0</v>
      </c>
      <c r="E16005" s="9">
        <v>0</v>
      </c>
      <c r="F16005" s="9">
        <f t="shared" si="5340"/>
        <v>0</v>
      </c>
      <c r="G16005" s="9">
        <v>0</v>
      </c>
      <c r="H16005" s="467">
        <v>0</v>
      </c>
      <c r="I16005" s="9">
        <f t="shared" si="5341"/>
        <v>0</v>
      </c>
      <c r="J16005" s="9">
        <v>0</v>
      </c>
      <c r="K16005" s="467">
        <v>0</v>
      </c>
      <c r="L16005" s="9">
        <f t="shared" si="5342"/>
        <v>0</v>
      </c>
      <c r="M16005" s="9">
        <v>0</v>
      </c>
      <c r="N16005" s="467">
        <v>0</v>
      </c>
    </row>
    <row r="16006" spans="1:14" customFormat="1" ht="39" hidden="1" customHeight="1" thickTop="1" thickBot="1" x14ac:dyDescent="0.3">
      <c r="A16006" s="1" t="s">
        <v>0</v>
      </c>
      <c r="B16006" s="4" t="s">
        <v>199</v>
      </c>
      <c r="C16006" s="9">
        <f t="shared" si="5339"/>
        <v>0</v>
      </c>
      <c r="D16006" s="9">
        <v>0</v>
      </c>
      <c r="E16006" s="9">
        <v>0</v>
      </c>
      <c r="F16006" s="9">
        <f t="shared" si="5340"/>
        <v>0</v>
      </c>
      <c r="G16006" s="9">
        <v>0</v>
      </c>
      <c r="H16006" s="467">
        <v>0</v>
      </c>
      <c r="I16006" s="9">
        <f t="shared" si="5341"/>
        <v>0</v>
      </c>
      <c r="J16006" s="9">
        <v>0</v>
      </c>
      <c r="K16006" s="467">
        <v>0</v>
      </c>
      <c r="L16006" s="9">
        <f t="shared" si="5342"/>
        <v>0</v>
      </c>
      <c r="M16006" s="9">
        <v>0</v>
      </c>
      <c r="N16006" s="467">
        <v>0</v>
      </c>
    </row>
    <row r="16007" spans="1:14" customFormat="1" ht="33.75" hidden="1" customHeight="1" thickTop="1" thickBot="1" x14ac:dyDescent="0.3">
      <c r="A16007" s="1" t="s">
        <v>0</v>
      </c>
      <c r="B16007" s="4" t="s">
        <v>200</v>
      </c>
      <c r="C16007" s="9">
        <f t="shared" si="5339"/>
        <v>0</v>
      </c>
      <c r="D16007" s="9">
        <f>SUM(D16008:D16009)</f>
        <v>0</v>
      </c>
      <c r="E16007" s="9">
        <f>SUM(E16008:E16009)</f>
        <v>0</v>
      </c>
      <c r="F16007" s="9">
        <f t="shared" si="5340"/>
        <v>0</v>
      </c>
      <c r="G16007" s="9">
        <f>SUM(G16008:G16009)</f>
        <v>0</v>
      </c>
      <c r="H16007" s="467">
        <f>SUM(H16008:H16009)</f>
        <v>0</v>
      </c>
      <c r="I16007" s="9">
        <f t="shared" si="5341"/>
        <v>0</v>
      </c>
      <c r="J16007" s="9">
        <f>SUM(J16008:J16009)</f>
        <v>0</v>
      </c>
      <c r="K16007" s="467">
        <f>SUM(K16008:K16009)</f>
        <v>0</v>
      </c>
      <c r="L16007" s="9">
        <f t="shared" si="5342"/>
        <v>0</v>
      </c>
      <c r="M16007" s="9">
        <f>SUM(M16008:M16009)</f>
        <v>0</v>
      </c>
      <c r="N16007" s="467">
        <f>SUM(N16008:N16009)</f>
        <v>0</v>
      </c>
    </row>
    <row r="16008" spans="1:14" customFormat="1" ht="41.25" hidden="1" customHeight="1" thickTop="1" thickBot="1" x14ac:dyDescent="0.3">
      <c r="A16008" s="1" t="s">
        <v>0</v>
      </c>
      <c r="B16008" s="5" t="s">
        <v>201</v>
      </c>
      <c r="C16008" s="9">
        <f t="shared" si="5339"/>
        <v>0</v>
      </c>
      <c r="D16008" s="9">
        <v>0</v>
      </c>
      <c r="E16008" s="9">
        <v>0</v>
      </c>
      <c r="F16008" s="9">
        <f t="shared" si="5340"/>
        <v>0</v>
      </c>
      <c r="G16008" s="9">
        <v>0</v>
      </c>
      <c r="H16008" s="467">
        <v>0</v>
      </c>
      <c r="I16008" s="9">
        <f t="shared" si="5341"/>
        <v>0</v>
      </c>
      <c r="J16008" s="9">
        <v>0</v>
      </c>
      <c r="K16008" s="467">
        <v>0</v>
      </c>
      <c r="L16008" s="9">
        <f t="shared" si="5342"/>
        <v>0</v>
      </c>
      <c r="M16008" s="9">
        <v>0</v>
      </c>
      <c r="N16008" s="467">
        <v>0</v>
      </c>
    </row>
    <row r="16009" spans="1:14" customFormat="1" ht="42.75" hidden="1" customHeight="1" thickTop="1" thickBot="1" x14ac:dyDescent="0.3">
      <c r="A16009" s="1" t="s">
        <v>0</v>
      </c>
      <c r="B16009" s="5" t="s">
        <v>202</v>
      </c>
      <c r="C16009" s="9">
        <f t="shared" si="5339"/>
        <v>0</v>
      </c>
      <c r="D16009" s="9">
        <v>0</v>
      </c>
      <c r="E16009" s="9">
        <v>0</v>
      </c>
      <c r="F16009" s="9">
        <f t="shared" si="5340"/>
        <v>0</v>
      </c>
      <c r="G16009" s="9">
        <v>0</v>
      </c>
      <c r="H16009" s="467">
        <v>0</v>
      </c>
      <c r="I16009" s="9">
        <f t="shared" si="5341"/>
        <v>0</v>
      </c>
      <c r="J16009" s="9">
        <v>0</v>
      </c>
      <c r="K16009" s="467">
        <v>0</v>
      </c>
      <c r="L16009" s="9">
        <f t="shared" si="5342"/>
        <v>0</v>
      </c>
      <c r="M16009" s="9">
        <v>0</v>
      </c>
      <c r="N16009" s="467">
        <v>0</v>
      </c>
    </row>
    <row r="16010" spans="1:14" customFormat="1" ht="47.25" hidden="1" customHeight="1" thickTop="1" thickBot="1" x14ac:dyDescent="0.3">
      <c r="A16010" s="1" t="s">
        <v>0</v>
      </c>
      <c r="B16010" s="4" t="s">
        <v>203</v>
      </c>
      <c r="C16010" s="9">
        <f t="shared" si="5339"/>
        <v>0</v>
      </c>
      <c r="D16010" s="9">
        <v>0</v>
      </c>
      <c r="E16010" s="9">
        <v>0</v>
      </c>
      <c r="F16010" s="9">
        <f t="shared" si="5340"/>
        <v>0</v>
      </c>
      <c r="G16010" s="9">
        <v>0</v>
      </c>
      <c r="H16010" s="467">
        <v>0</v>
      </c>
      <c r="I16010" s="9">
        <f t="shared" si="5341"/>
        <v>0</v>
      </c>
      <c r="J16010" s="9">
        <v>0</v>
      </c>
      <c r="K16010" s="467">
        <v>0</v>
      </c>
      <c r="L16010" s="9">
        <f t="shared" si="5342"/>
        <v>0</v>
      </c>
      <c r="M16010" s="9">
        <v>0</v>
      </c>
      <c r="N16010" s="467">
        <v>0</v>
      </c>
    </row>
    <row r="16011" spans="1:14" customFormat="1" ht="37.5" hidden="1" customHeight="1" thickTop="1" thickBot="1" x14ac:dyDescent="0.3">
      <c r="A16011" s="1" t="s">
        <v>0</v>
      </c>
      <c r="B16011" s="2" t="s">
        <v>204</v>
      </c>
      <c r="C16011" s="9">
        <f t="shared" si="5339"/>
        <v>0</v>
      </c>
      <c r="D16011" s="9">
        <f>SUM(D16012,D16020,D16028)</f>
        <v>0</v>
      </c>
      <c r="E16011" s="9">
        <f>SUM(E16012,E16020,E16028)</f>
        <v>0</v>
      </c>
      <c r="F16011" s="9">
        <f t="shared" si="5340"/>
        <v>0</v>
      </c>
      <c r="G16011" s="9">
        <f>SUM(G16012,G16020,G16028)</f>
        <v>0</v>
      </c>
      <c r="H16011" s="467">
        <f>SUM(H16012,H16020,H16028)</f>
        <v>0</v>
      </c>
      <c r="I16011" s="9">
        <f t="shared" si="5341"/>
        <v>0</v>
      </c>
      <c r="J16011" s="9">
        <f>SUM(J16012,J16020,J16028)</f>
        <v>0</v>
      </c>
      <c r="K16011" s="467">
        <f>SUM(K16012,K16020,K16028)</f>
        <v>0</v>
      </c>
      <c r="L16011" s="9">
        <f t="shared" si="5342"/>
        <v>0</v>
      </c>
      <c r="M16011" s="9">
        <f>SUM(M16012,M16020,M16028)</f>
        <v>0</v>
      </c>
      <c r="N16011" s="467">
        <f>SUM(N16012,N16020,N16028)</f>
        <v>0</v>
      </c>
    </row>
    <row r="16012" spans="1:14" customFormat="1" ht="39.75" hidden="1" customHeight="1" thickTop="1" thickBot="1" x14ac:dyDescent="0.3">
      <c r="A16012" s="1" t="s">
        <v>0</v>
      </c>
      <c r="B16012" s="3" t="s">
        <v>205</v>
      </c>
      <c r="C16012" s="9">
        <f t="shared" si="5339"/>
        <v>0</v>
      </c>
      <c r="D16012" s="9">
        <f>SUM(D16013:D16019)</f>
        <v>0</v>
      </c>
      <c r="E16012" s="9">
        <f>SUM(E16013:E16019)</f>
        <v>0</v>
      </c>
      <c r="F16012" s="9">
        <f t="shared" si="5340"/>
        <v>0</v>
      </c>
      <c r="G16012" s="9">
        <f>SUM(G16013:G16019)</f>
        <v>0</v>
      </c>
      <c r="H16012" s="467">
        <f>SUM(H16013:H16019)</f>
        <v>0</v>
      </c>
      <c r="I16012" s="9">
        <f t="shared" si="5341"/>
        <v>0</v>
      </c>
      <c r="J16012" s="9">
        <f>SUM(J16013:J16019)</f>
        <v>0</v>
      </c>
      <c r="K16012" s="467">
        <f>SUM(K16013:K16019)</f>
        <v>0</v>
      </c>
      <c r="L16012" s="9">
        <f t="shared" si="5342"/>
        <v>0</v>
      </c>
      <c r="M16012" s="9">
        <f>SUM(M16013:M16019)</f>
        <v>0</v>
      </c>
      <c r="N16012" s="467">
        <f>SUM(N16013:N16019)</f>
        <v>0</v>
      </c>
    </row>
    <row r="16013" spans="1:14" customFormat="1" ht="35.25" hidden="1" customHeight="1" thickTop="1" thickBot="1" x14ac:dyDescent="0.3">
      <c r="A16013" s="1" t="s">
        <v>0</v>
      </c>
      <c r="B16013" s="4" t="s">
        <v>206</v>
      </c>
      <c r="C16013" s="9">
        <f t="shared" si="5339"/>
        <v>0</v>
      </c>
      <c r="D16013" s="9">
        <v>0</v>
      </c>
      <c r="E16013" s="9">
        <v>0</v>
      </c>
      <c r="F16013" s="9">
        <f t="shared" si="5340"/>
        <v>0</v>
      </c>
      <c r="G16013" s="9">
        <v>0</v>
      </c>
      <c r="H16013" s="467">
        <v>0</v>
      </c>
      <c r="I16013" s="9">
        <f t="shared" si="5341"/>
        <v>0</v>
      </c>
      <c r="J16013" s="9">
        <v>0</v>
      </c>
      <c r="K16013" s="467">
        <v>0</v>
      </c>
      <c r="L16013" s="9">
        <f t="shared" si="5342"/>
        <v>0</v>
      </c>
      <c r="M16013" s="9">
        <v>0</v>
      </c>
      <c r="N16013" s="467">
        <v>0</v>
      </c>
    </row>
    <row r="16014" spans="1:14" customFormat="1" ht="39.75" hidden="1" customHeight="1" thickTop="1" thickBot="1" x14ac:dyDescent="0.3">
      <c r="A16014" s="1" t="s">
        <v>0</v>
      </c>
      <c r="B16014" s="4" t="s">
        <v>207</v>
      </c>
      <c r="C16014" s="9">
        <f t="shared" si="5339"/>
        <v>0</v>
      </c>
      <c r="D16014" s="9">
        <v>0</v>
      </c>
      <c r="E16014" s="9">
        <v>0</v>
      </c>
      <c r="F16014" s="9">
        <f t="shared" si="5340"/>
        <v>0</v>
      </c>
      <c r="G16014" s="9">
        <v>0</v>
      </c>
      <c r="H16014" s="467">
        <v>0</v>
      </c>
      <c r="I16014" s="9">
        <f t="shared" si="5341"/>
        <v>0</v>
      </c>
      <c r="J16014" s="9">
        <v>0</v>
      </c>
      <c r="K16014" s="467">
        <v>0</v>
      </c>
      <c r="L16014" s="9">
        <f t="shared" si="5342"/>
        <v>0</v>
      </c>
      <c r="M16014" s="9">
        <v>0</v>
      </c>
      <c r="N16014" s="467">
        <v>0</v>
      </c>
    </row>
    <row r="16015" spans="1:14" customFormat="1" ht="38.25" hidden="1" customHeight="1" thickTop="1" thickBot="1" x14ac:dyDescent="0.3">
      <c r="A16015" s="1" t="s">
        <v>0</v>
      </c>
      <c r="B16015" s="4" t="s">
        <v>208</v>
      </c>
      <c r="C16015" s="9">
        <f t="shared" si="5339"/>
        <v>0</v>
      </c>
      <c r="D16015" s="9">
        <v>0</v>
      </c>
      <c r="E16015" s="9">
        <v>0</v>
      </c>
      <c r="F16015" s="9">
        <f t="shared" si="5340"/>
        <v>0</v>
      </c>
      <c r="G16015" s="9">
        <v>0</v>
      </c>
      <c r="H16015" s="467">
        <v>0</v>
      </c>
      <c r="I16015" s="9">
        <f t="shared" si="5341"/>
        <v>0</v>
      </c>
      <c r="J16015" s="9">
        <v>0</v>
      </c>
      <c r="K16015" s="467">
        <v>0</v>
      </c>
      <c r="L16015" s="9">
        <f t="shared" si="5342"/>
        <v>0</v>
      </c>
      <c r="M16015" s="9">
        <v>0</v>
      </c>
      <c r="N16015" s="467">
        <v>0</v>
      </c>
    </row>
    <row r="16016" spans="1:14" customFormat="1" ht="37.5" hidden="1" customHeight="1" thickTop="1" thickBot="1" x14ac:dyDescent="0.3">
      <c r="A16016" s="1" t="s">
        <v>0</v>
      </c>
      <c r="B16016" s="4" t="s">
        <v>209</v>
      </c>
      <c r="C16016" s="9">
        <f t="shared" si="5339"/>
        <v>0</v>
      </c>
      <c r="D16016" s="9">
        <v>0</v>
      </c>
      <c r="E16016" s="9">
        <v>0</v>
      </c>
      <c r="F16016" s="9">
        <f t="shared" si="5340"/>
        <v>0</v>
      </c>
      <c r="G16016" s="9">
        <v>0</v>
      </c>
      <c r="H16016" s="467">
        <v>0</v>
      </c>
      <c r="I16016" s="9">
        <f t="shared" si="5341"/>
        <v>0</v>
      </c>
      <c r="J16016" s="9">
        <v>0</v>
      </c>
      <c r="K16016" s="467">
        <v>0</v>
      </c>
      <c r="L16016" s="9">
        <f t="shared" si="5342"/>
        <v>0</v>
      </c>
      <c r="M16016" s="9">
        <v>0</v>
      </c>
      <c r="N16016" s="467">
        <v>0</v>
      </c>
    </row>
    <row r="16017" spans="1:14" customFormat="1" ht="42.75" hidden="1" customHeight="1" thickTop="1" thickBot="1" x14ac:dyDescent="0.3">
      <c r="A16017" s="1" t="s">
        <v>0</v>
      </c>
      <c r="B16017" s="4" t="s">
        <v>210</v>
      </c>
      <c r="C16017" s="9">
        <f t="shared" si="5339"/>
        <v>0</v>
      </c>
      <c r="D16017" s="9">
        <v>0</v>
      </c>
      <c r="E16017" s="9">
        <v>0</v>
      </c>
      <c r="F16017" s="9">
        <f t="shared" si="5340"/>
        <v>0</v>
      </c>
      <c r="G16017" s="9">
        <v>0</v>
      </c>
      <c r="H16017" s="467">
        <v>0</v>
      </c>
      <c r="I16017" s="9">
        <f t="shared" si="5341"/>
        <v>0</v>
      </c>
      <c r="J16017" s="9">
        <v>0</v>
      </c>
      <c r="K16017" s="467">
        <v>0</v>
      </c>
      <c r="L16017" s="9">
        <f t="shared" si="5342"/>
        <v>0</v>
      </c>
      <c r="M16017" s="9">
        <v>0</v>
      </c>
      <c r="N16017" s="467">
        <v>0</v>
      </c>
    </row>
    <row r="16018" spans="1:14" customFormat="1" ht="37.5" hidden="1" customHeight="1" thickTop="1" thickBot="1" x14ac:dyDescent="0.3">
      <c r="A16018" s="1" t="s">
        <v>0</v>
      </c>
      <c r="B16018" s="4" t="s">
        <v>211</v>
      </c>
      <c r="C16018" s="9">
        <f t="shared" si="5339"/>
        <v>0</v>
      </c>
      <c r="D16018" s="9">
        <v>0</v>
      </c>
      <c r="E16018" s="9">
        <v>0</v>
      </c>
      <c r="F16018" s="9">
        <f t="shared" si="5340"/>
        <v>0</v>
      </c>
      <c r="G16018" s="9">
        <v>0</v>
      </c>
      <c r="H16018" s="467">
        <v>0</v>
      </c>
      <c r="I16018" s="9">
        <f t="shared" si="5341"/>
        <v>0</v>
      </c>
      <c r="J16018" s="9">
        <v>0</v>
      </c>
      <c r="K16018" s="467">
        <v>0</v>
      </c>
      <c r="L16018" s="9">
        <f t="shared" si="5342"/>
        <v>0</v>
      </c>
      <c r="M16018" s="9">
        <v>0</v>
      </c>
      <c r="N16018" s="467">
        <v>0</v>
      </c>
    </row>
    <row r="16019" spans="1:14" customFormat="1" ht="24.75" hidden="1" customHeight="1" thickTop="1" thickBot="1" x14ac:dyDescent="0.3">
      <c r="A16019" s="1" t="s">
        <v>0</v>
      </c>
      <c r="B16019" s="4" t="s">
        <v>212</v>
      </c>
      <c r="C16019" s="9">
        <f t="shared" si="5339"/>
        <v>0</v>
      </c>
      <c r="D16019" s="9">
        <v>0</v>
      </c>
      <c r="E16019" s="9">
        <v>0</v>
      </c>
      <c r="F16019" s="9">
        <f t="shared" si="5340"/>
        <v>0</v>
      </c>
      <c r="G16019" s="9">
        <v>0</v>
      </c>
      <c r="H16019" s="467">
        <v>0</v>
      </c>
      <c r="I16019" s="9">
        <f t="shared" si="5341"/>
        <v>0</v>
      </c>
      <c r="J16019" s="9">
        <v>0</v>
      </c>
      <c r="K16019" s="467">
        <v>0</v>
      </c>
      <c r="L16019" s="9">
        <f t="shared" si="5342"/>
        <v>0</v>
      </c>
      <c r="M16019" s="9">
        <v>0</v>
      </c>
      <c r="N16019" s="467">
        <v>0</v>
      </c>
    </row>
    <row r="16020" spans="1:14" customFormat="1" ht="53.25" hidden="1" customHeight="1" thickTop="1" thickBot="1" x14ac:dyDescent="0.3">
      <c r="A16020" s="1" t="s">
        <v>0</v>
      </c>
      <c r="B16020" s="3" t="s">
        <v>213</v>
      </c>
      <c r="C16020" s="9">
        <f t="shared" si="5339"/>
        <v>0</v>
      </c>
      <c r="D16020" s="9">
        <f>SUM(D16021:D16027)</f>
        <v>0</v>
      </c>
      <c r="E16020" s="9">
        <f>SUM(E16021:E16027)</f>
        <v>0</v>
      </c>
      <c r="F16020" s="9">
        <f t="shared" si="5340"/>
        <v>0</v>
      </c>
      <c r="G16020" s="9">
        <f>SUM(G16021:G16027)</f>
        <v>0</v>
      </c>
      <c r="H16020" s="467">
        <f>SUM(H16021:H16027)</f>
        <v>0</v>
      </c>
      <c r="I16020" s="9">
        <f t="shared" si="5341"/>
        <v>0</v>
      </c>
      <c r="J16020" s="9">
        <f>SUM(J16021:J16027)</f>
        <v>0</v>
      </c>
      <c r="K16020" s="467">
        <f>SUM(K16021:K16027)</f>
        <v>0</v>
      </c>
      <c r="L16020" s="9">
        <f t="shared" si="5342"/>
        <v>0</v>
      </c>
      <c r="M16020" s="9">
        <f>SUM(M16021:M16027)</f>
        <v>0</v>
      </c>
      <c r="N16020" s="467">
        <f>SUM(N16021:N16027)</f>
        <v>0</v>
      </c>
    </row>
    <row r="16021" spans="1:14" customFormat="1" ht="51.75" hidden="1" customHeight="1" thickTop="1" thickBot="1" x14ac:dyDescent="0.3">
      <c r="A16021" s="1" t="s">
        <v>0</v>
      </c>
      <c r="B16021" s="4" t="s">
        <v>206</v>
      </c>
      <c r="C16021" s="9">
        <f t="shared" si="5339"/>
        <v>0</v>
      </c>
      <c r="D16021" s="9">
        <v>0</v>
      </c>
      <c r="E16021" s="9">
        <v>0</v>
      </c>
      <c r="F16021" s="9">
        <f t="shared" si="5340"/>
        <v>0</v>
      </c>
      <c r="G16021" s="9">
        <v>0</v>
      </c>
      <c r="H16021" s="467">
        <v>0</v>
      </c>
      <c r="I16021" s="9">
        <f t="shared" si="5341"/>
        <v>0</v>
      </c>
      <c r="J16021" s="9">
        <v>0</v>
      </c>
      <c r="K16021" s="467">
        <v>0</v>
      </c>
      <c r="L16021" s="9">
        <f t="shared" si="5342"/>
        <v>0</v>
      </c>
      <c r="M16021" s="9">
        <v>0</v>
      </c>
      <c r="N16021" s="467">
        <v>0</v>
      </c>
    </row>
    <row r="16022" spans="1:14" customFormat="1" ht="52.5" hidden="1" customHeight="1" thickTop="1" thickBot="1" x14ac:dyDescent="0.3">
      <c r="A16022" s="1" t="s">
        <v>0</v>
      </c>
      <c r="B16022" s="4" t="s">
        <v>207</v>
      </c>
      <c r="C16022" s="9">
        <f t="shared" si="5339"/>
        <v>0</v>
      </c>
      <c r="D16022" s="9">
        <v>0</v>
      </c>
      <c r="E16022" s="9">
        <v>0</v>
      </c>
      <c r="F16022" s="9">
        <f t="shared" si="5340"/>
        <v>0</v>
      </c>
      <c r="G16022" s="9">
        <v>0</v>
      </c>
      <c r="H16022" s="467">
        <v>0</v>
      </c>
      <c r="I16022" s="9">
        <f t="shared" si="5341"/>
        <v>0</v>
      </c>
      <c r="J16022" s="9">
        <v>0</v>
      </c>
      <c r="K16022" s="467">
        <v>0</v>
      </c>
      <c r="L16022" s="9">
        <f t="shared" si="5342"/>
        <v>0</v>
      </c>
      <c r="M16022" s="9">
        <v>0</v>
      </c>
      <c r="N16022" s="467">
        <v>0</v>
      </c>
    </row>
    <row r="16023" spans="1:14" customFormat="1" ht="54" hidden="1" customHeight="1" thickTop="1" thickBot="1" x14ac:dyDescent="0.3">
      <c r="A16023" s="1" t="s">
        <v>0</v>
      </c>
      <c r="B16023" s="4" t="s">
        <v>214</v>
      </c>
      <c r="C16023" s="9">
        <f t="shared" si="5339"/>
        <v>0</v>
      </c>
      <c r="D16023" s="9">
        <v>0</v>
      </c>
      <c r="E16023" s="9">
        <v>0</v>
      </c>
      <c r="F16023" s="9">
        <f t="shared" si="5340"/>
        <v>0</v>
      </c>
      <c r="G16023" s="9">
        <v>0</v>
      </c>
      <c r="H16023" s="467">
        <v>0</v>
      </c>
      <c r="I16023" s="9">
        <f t="shared" si="5341"/>
        <v>0</v>
      </c>
      <c r="J16023" s="9">
        <v>0</v>
      </c>
      <c r="K16023" s="467">
        <v>0</v>
      </c>
      <c r="L16023" s="9">
        <f t="shared" si="5342"/>
        <v>0</v>
      </c>
      <c r="M16023" s="9">
        <v>0</v>
      </c>
      <c r="N16023" s="467">
        <v>0</v>
      </c>
    </row>
    <row r="16024" spans="1:14" customFormat="1" ht="37.5" hidden="1" customHeight="1" thickTop="1" thickBot="1" x14ac:dyDescent="0.3">
      <c r="A16024" s="1" t="s">
        <v>0</v>
      </c>
      <c r="B16024" s="4" t="s">
        <v>215</v>
      </c>
      <c r="C16024" s="9">
        <f t="shared" si="5339"/>
        <v>0</v>
      </c>
      <c r="D16024" s="9">
        <v>0</v>
      </c>
      <c r="E16024" s="9">
        <v>0</v>
      </c>
      <c r="F16024" s="9">
        <f t="shared" si="5340"/>
        <v>0</v>
      </c>
      <c r="G16024" s="9">
        <v>0</v>
      </c>
      <c r="H16024" s="467">
        <v>0</v>
      </c>
      <c r="I16024" s="9">
        <f t="shared" si="5341"/>
        <v>0</v>
      </c>
      <c r="J16024" s="9">
        <v>0</v>
      </c>
      <c r="K16024" s="467">
        <v>0</v>
      </c>
      <c r="L16024" s="9">
        <f t="shared" si="5342"/>
        <v>0</v>
      </c>
      <c r="M16024" s="9">
        <v>0</v>
      </c>
      <c r="N16024" s="467">
        <v>0</v>
      </c>
    </row>
    <row r="16025" spans="1:14" customFormat="1" ht="45" hidden="1" customHeight="1" thickTop="1" thickBot="1" x14ac:dyDescent="0.3">
      <c r="A16025" s="1" t="s">
        <v>0</v>
      </c>
      <c r="B16025" s="4" t="s">
        <v>216</v>
      </c>
      <c r="C16025" s="9">
        <f t="shared" si="5339"/>
        <v>0</v>
      </c>
      <c r="D16025" s="9">
        <v>0</v>
      </c>
      <c r="E16025" s="9">
        <v>0</v>
      </c>
      <c r="F16025" s="9">
        <f t="shared" si="5340"/>
        <v>0</v>
      </c>
      <c r="G16025" s="9">
        <v>0</v>
      </c>
      <c r="H16025" s="467">
        <v>0</v>
      </c>
      <c r="I16025" s="9">
        <f t="shared" si="5341"/>
        <v>0</v>
      </c>
      <c r="J16025" s="9">
        <v>0</v>
      </c>
      <c r="K16025" s="467">
        <v>0</v>
      </c>
      <c r="L16025" s="9">
        <f t="shared" si="5342"/>
        <v>0</v>
      </c>
      <c r="M16025" s="9">
        <v>0</v>
      </c>
      <c r="N16025" s="467">
        <v>0</v>
      </c>
    </row>
    <row r="16026" spans="1:14" customFormat="1" ht="45" hidden="1" customHeight="1" thickTop="1" thickBot="1" x14ac:dyDescent="0.3">
      <c r="A16026" s="1" t="s">
        <v>0</v>
      </c>
      <c r="B16026" s="4" t="s">
        <v>217</v>
      </c>
      <c r="C16026" s="9">
        <f t="shared" si="5339"/>
        <v>0</v>
      </c>
      <c r="D16026" s="9">
        <v>0</v>
      </c>
      <c r="E16026" s="9">
        <v>0</v>
      </c>
      <c r="F16026" s="9">
        <f t="shared" si="5340"/>
        <v>0</v>
      </c>
      <c r="G16026" s="9">
        <v>0</v>
      </c>
      <c r="H16026" s="467">
        <v>0</v>
      </c>
      <c r="I16026" s="9">
        <f t="shared" si="5341"/>
        <v>0</v>
      </c>
      <c r="J16026" s="9">
        <v>0</v>
      </c>
      <c r="K16026" s="467">
        <v>0</v>
      </c>
      <c r="L16026" s="9">
        <f t="shared" si="5342"/>
        <v>0</v>
      </c>
      <c r="M16026" s="9">
        <v>0</v>
      </c>
      <c r="N16026" s="467">
        <v>0</v>
      </c>
    </row>
    <row r="16027" spans="1:14" customFormat="1" ht="33.75" hidden="1" customHeight="1" thickTop="1" thickBot="1" x14ac:dyDescent="0.3">
      <c r="A16027" s="1" t="s">
        <v>0</v>
      </c>
      <c r="B16027" s="4" t="s">
        <v>212</v>
      </c>
      <c r="C16027" s="9">
        <f t="shared" si="5339"/>
        <v>0</v>
      </c>
      <c r="D16027" s="9">
        <v>0</v>
      </c>
      <c r="E16027" s="9">
        <v>0</v>
      </c>
      <c r="F16027" s="9">
        <f t="shared" si="5340"/>
        <v>0</v>
      </c>
      <c r="G16027" s="9">
        <v>0</v>
      </c>
      <c r="H16027" s="467">
        <v>0</v>
      </c>
      <c r="I16027" s="9">
        <f t="shared" si="5341"/>
        <v>0</v>
      </c>
      <c r="J16027" s="9">
        <v>0</v>
      </c>
      <c r="K16027" s="467">
        <v>0</v>
      </c>
      <c r="L16027" s="9">
        <f t="shared" si="5342"/>
        <v>0</v>
      </c>
      <c r="M16027" s="9">
        <v>0</v>
      </c>
      <c r="N16027" s="467">
        <v>0</v>
      </c>
    </row>
    <row r="16028" spans="1:14" customFormat="1" ht="20.25" hidden="1" customHeight="1" thickTop="1" thickBot="1" x14ac:dyDescent="0.3">
      <c r="A16028" s="1" t="s">
        <v>0</v>
      </c>
      <c r="B16028" s="3" t="s">
        <v>218</v>
      </c>
      <c r="C16028" s="9">
        <f t="shared" si="5339"/>
        <v>0</v>
      </c>
      <c r="D16028" s="9">
        <v>0</v>
      </c>
      <c r="E16028" s="9">
        <v>0</v>
      </c>
      <c r="F16028" s="9">
        <f t="shared" si="5340"/>
        <v>0</v>
      </c>
      <c r="G16028" s="9">
        <v>0</v>
      </c>
      <c r="H16028" s="467">
        <v>0</v>
      </c>
      <c r="I16028" s="9">
        <f t="shared" si="5341"/>
        <v>0</v>
      </c>
      <c r="J16028" s="9">
        <v>0</v>
      </c>
      <c r="K16028" s="467">
        <v>0</v>
      </c>
      <c r="L16028" s="9">
        <f t="shared" si="5342"/>
        <v>0</v>
      </c>
      <c r="M16028" s="9">
        <v>0</v>
      </c>
      <c r="N16028" s="467">
        <v>0</v>
      </c>
    </row>
    <row r="16029" spans="1:14" customFormat="1" ht="36" hidden="1" customHeight="1" thickTop="1" thickBot="1" x14ac:dyDescent="0.3">
      <c r="A16029" s="1" t="s">
        <v>0</v>
      </c>
      <c r="B16029" s="2" t="s">
        <v>219</v>
      </c>
      <c r="C16029" s="9">
        <f t="shared" si="5339"/>
        <v>0</v>
      </c>
      <c r="D16029" s="9">
        <f>SUM(D16030,D16038)</f>
        <v>0</v>
      </c>
      <c r="E16029" s="9">
        <f>SUM(E16030,E16038)</f>
        <v>0</v>
      </c>
      <c r="F16029" s="9">
        <f t="shared" si="5340"/>
        <v>0</v>
      </c>
      <c r="G16029" s="9">
        <f>SUM(G16030,G16038)</f>
        <v>0</v>
      </c>
      <c r="H16029" s="467">
        <f>SUM(H16030,H16038)</f>
        <v>0</v>
      </c>
      <c r="I16029" s="9">
        <f t="shared" si="5341"/>
        <v>0</v>
      </c>
      <c r="J16029" s="9">
        <f>SUM(J16030,J16038)</f>
        <v>0</v>
      </c>
      <c r="K16029" s="467">
        <f>SUM(K16030,K16038)</f>
        <v>0</v>
      </c>
      <c r="L16029" s="9">
        <f t="shared" si="5342"/>
        <v>0</v>
      </c>
      <c r="M16029" s="9">
        <f>SUM(M16030,M16038)</f>
        <v>0</v>
      </c>
      <c r="N16029" s="467">
        <f>SUM(N16030,N16038)</f>
        <v>0</v>
      </c>
    </row>
    <row r="16030" spans="1:14" customFormat="1" ht="41.25" hidden="1" customHeight="1" thickTop="1" thickBot="1" x14ac:dyDescent="0.3">
      <c r="A16030" s="1" t="s">
        <v>0</v>
      </c>
      <c r="B16030" s="3" t="s">
        <v>205</v>
      </c>
      <c r="C16030" s="9">
        <f t="shared" si="5339"/>
        <v>0</v>
      </c>
      <c r="D16030" s="9">
        <f>SUM(D16031:D16037)</f>
        <v>0</v>
      </c>
      <c r="E16030" s="9">
        <f>SUM(E16031:E16037)</f>
        <v>0</v>
      </c>
      <c r="F16030" s="9">
        <f t="shared" si="5340"/>
        <v>0</v>
      </c>
      <c r="G16030" s="9">
        <f>SUM(G16031:G16037)</f>
        <v>0</v>
      </c>
      <c r="H16030" s="467">
        <f>SUM(H16031:H16037)</f>
        <v>0</v>
      </c>
      <c r="I16030" s="9">
        <f t="shared" si="5341"/>
        <v>0</v>
      </c>
      <c r="J16030" s="9">
        <f>SUM(J16031:J16037)</f>
        <v>0</v>
      </c>
      <c r="K16030" s="467">
        <f>SUM(K16031:K16037)</f>
        <v>0</v>
      </c>
      <c r="L16030" s="9">
        <f t="shared" si="5342"/>
        <v>0</v>
      </c>
      <c r="M16030" s="9">
        <f>SUM(M16031:M16037)</f>
        <v>0</v>
      </c>
      <c r="N16030" s="467">
        <f>SUM(N16031:N16037)</f>
        <v>0</v>
      </c>
    </row>
    <row r="16031" spans="1:14" customFormat="1" ht="37.5" hidden="1" customHeight="1" thickTop="1" thickBot="1" x14ac:dyDescent="0.3">
      <c r="A16031" s="1" t="s">
        <v>0</v>
      </c>
      <c r="B16031" s="4" t="s">
        <v>206</v>
      </c>
      <c r="C16031" s="9">
        <f t="shared" si="5339"/>
        <v>0</v>
      </c>
      <c r="D16031" s="9">
        <v>0</v>
      </c>
      <c r="E16031" s="9">
        <v>0</v>
      </c>
      <c r="F16031" s="9">
        <f t="shared" si="5340"/>
        <v>0</v>
      </c>
      <c r="G16031" s="9">
        <v>0</v>
      </c>
      <c r="H16031" s="467">
        <v>0</v>
      </c>
      <c r="I16031" s="9">
        <f t="shared" si="5341"/>
        <v>0</v>
      </c>
      <c r="J16031" s="9">
        <v>0</v>
      </c>
      <c r="K16031" s="467">
        <v>0</v>
      </c>
      <c r="L16031" s="9">
        <f t="shared" si="5342"/>
        <v>0</v>
      </c>
      <c r="M16031" s="9">
        <v>0</v>
      </c>
      <c r="N16031" s="467">
        <v>0</v>
      </c>
    </row>
    <row r="16032" spans="1:14" customFormat="1" ht="35.25" hidden="1" customHeight="1" thickTop="1" thickBot="1" x14ac:dyDescent="0.3">
      <c r="A16032" s="1" t="s">
        <v>0</v>
      </c>
      <c r="B16032" s="4" t="s">
        <v>220</v>
      </c>
      <c r="C16032" s="9">
        <f t="shared" si="5339"/>
        <v>0</v>
      </c>
      <c r="D16032" s="9">
        <v>0</v>
      </c>
      <c r="E16032" s="9">
        <v>0</v>
      </c>
      <c r="F16032" s="9">
        <f t="shared" si="5340"/>
        <v>0</v>
      </c>
      <c r="G16032" s="9">
        <v>0</v>
      </c>
      <c r="H16032" s="467">
        <v>0</v>
      </c>
      <c r="I16032" s="9">
        <f t="shared" si="5341"/>
        <v>0</v>
      </c>
      <c r="J16032" s="9">
        <v>0</v>
      </c>
      <c r="K16032" s="467">
        <v>0</v>
      </c>
      <c r="L16032" s="9">
        <f t="shared" si="5342"/>
        <v>0</v>
      </c>
      <c r="M16032" s="9">
        <v>0</v>
      </c>
      <c r="N16032" s="467">
        <v>0</v>
      </c>
    </row>
    <row r="16033" spans="1:14" customFormat="1" ht="30.75" hidden="1" customHeight="1" thickTop="1" thickBot="1" x14ac:dyDescent="0.3">
      <c r="A16033" s="1" t="s">
        <v>0</v>
      </c>
      <c r="B16033" s="4" t="s">
        <v>214</v>
      </c>
      <c r="C16033" s="9">
        <f t="shared" si="5339"/>
        <v>0</v>
      </c>
      <c r="D16033" s="9">
        <v>0</v>
      </c>
      <c r="E16033" s="9">
        <v>0</v>
      </c>
      <c r="F16033" s="9">
        <f t="shared" si="5340"/>
        <v>0</v>
      </c>
      <c r="G16033" s="9">
        <v>0</v>
      </c>
      <c r="H16033" s="467">
        <v>0</v>
      </c>
      <c r="I16033" s="9">
        <f t="shared" si="5341"/>
        <v>0</v>
      </c>
      <c r="J16033" s="9">
        <v>0</v>
      </c>
      <c r="K16033" s="467">
        <v>0</v>
      </c>
      <c r="L16033" s="9">
        <f t="shared" si="5342"/>
        <v>0</v>
      </c>
      <c r="M16033" s="9">
        <v>0</v>
      </c>
      <c r="N16033" s="467">
        <v>0</v>
      </c>
    </row>
    <row r="16034" spans="1:14" customFormat="1" ht="31.5" hidden="1" customHeight="1" thickTop="1" thickBot="1" x14ac:dyDescent="0.3">
      <c r="A16034" s="1" t="s">
        <v>0</v>
      </c>
      <c r="B16034" s="4" t="s">
        <v>221</v>
      </c>
      <c r="C16034" s="9">
        <f t="shared" si="5339"/>
        <v>0</v>
      </c>
      <c r="D16034" s="9">
        <v>0</v>
      </c>
      <c r="E16034" s="9">
        <v>0</v>
      </c>
      <c r="F16034" s="9">
        <f t="shared" si="5340"/>
        <v>0</v>
      </c>
      <c r="G16034" s="9">
        <v>0</v>
      </c>
      <c r="H16034" s="467">
        <v>0</v>
      </c>
      <c r="I16034" s="9">
        <f t="shared" si="5341"/>
        <v>0</v>
      </c>
      <c r="J16034" s="9">
        <v>0</v>
      </c>
      <c r="K16034" s="467">
        <v>0</v>
      </c>
      <c r="L16034" s="9">
        <f t="shared" si="5342"/>
        <v>0</v>
      </c>
      <c r="M16034" s="9">
        <v>0</v>
      </c>
      <c r="N16034" s="467">
        <v>0</v>
      </c>
    </row>
    <row r="16035" spans="1:14" customFormat="1" ht="32.25" hidden="1" customHeight="1" thickTop="1" thickBot="1" x14ac:dyDescent="0.3">
      <c r="A16035" s="1" t="s">
        <v>0</v>
      </c>
      <c r="B16035" s="4" t="s">
        <v>222</v>
      </c>
      <c r="C16035" s="9">
        <f t="shared" si="5339"/>
        <v>0</v>
      </c>
      <c r="D16035" s="9">
        <v>0</v>
      </c>
      <c r="E16035" s="9">
        <v>0</v>
      </c>
      <c r="F16035" s="9">
        <f t="shared" si="5340"/>
        <v>0</v>
      </c>
      <c r="G16035" s="9">
        <v>0</v>
      </c>
      <c r="H16035" s="467">
        <v>0</v>
      </c>
      <c r="I16035" s="9">
        <f t="shared" si="5341"/>
        <v>0</v>
      </c>
      <c r="J16035" s="9">
        <v>0</v>
      </c>
      <c r="K16035" s="467">
        <v>0</v>
      </c>
      <c r="L16035" s="9">
        <f t="shared" si="5342"/>
        <v>0</v>
      </c>
      <c r="M16035" s="9">
        <v>0</v>
      </c>
      <c r="N16035" s="467">
        <v>0</v>
      </c>
    </row>
    <row r="16036" spans="1:14" customFormat="1" ht="32.25" hidden="1" customHeight="1" thickTop="1" thickBot="1" x14ac:dyDescent="0.3">
      <c r="A16036" s="1" t="s">
        <v>0</v>
      </c>
      <c r="B16036" s="4" t="s">
        <v>217</v>
      </c>
      <c r="C16036" s="9">
        <f t="shared" si="5339"/>
        <v>0</v>
      </c>
      <c r="D16036" s="9">
        <v>0</v>
      </c>
      <c r="E16036" s="9">
        <v>0</v>
      </c>
      <c r="F16036" s="9">
        <f t="shared" si="5340"/>
        <v>0</v>
      </c>
      <c r="G16036" s="9">
        <v>0</v>
      </c>
      <c r="H16036" s="467">
        <v>0</v>
      </c>
      <c r="I16036" s="9">
        <f t="shared" si="5341"/>
        <v>0</v>
      </c>
      <c r="J16036" s="9">
        <v>0</v>
      </c>
      <c r="K16036" s="467">
        <v>0</v>
      </c>
      <c r="L16036" s="9">
        <f t="shared" si="5342"/>
        <v>0</v>
      </c>
      <c r="M16036" s="9">
        <v>0</v>
      </c>
      <c r="N16036" s="467">
        <v>0</v>
      </c>
    </row>
    <row r="16037" spans="1:14" customFormat="1" ht="33.75" hidden="1" customHeight="1" thickTop="1" thickBot="1" x14ac:dyDescent="0.3">
      <c r="A16037" s="1" t="s">
        <v>0</v>
      </c>
      <c r="B16037" s="4" t="s">
        <v>223</v>
      </c>
      <c r="C16037" s="9">
        <f t="shared" si="5339"/>
        <v>0</v>
      </c>
      <c r="D16037" s="9">
        <v>0</v>
      </c>
      <c r="E16037" s="9">
        <v>0</v>
      </c>
      <c r="F16037" s="9">
        <f t="shared" si="5340"/>
        <v>0</v>
      </c>
      <c r="G16037" s="9">
        <v>0</v>
      </c>
      <c r="H16037" s="467">
        <v>0</v>
      </c>
      <c r="I16037" s="9">
        <f t="shared" si="5341"/>
        <v>0</v>
      </c>
      <c r="J16037" s="9">
        <v>0</v>
      </c>
      <c r="K16037" s="467">
        <v>0</v>
      </c>
      <c r="L16037" s="9">
        <f t="shared" si="5342"/>
        <v>0</v>
      </c>
      <c r="M16037" s="9">
        <v>0</v>
      </c>
      <c r="N16037" s="467">
        <v>0</v>
      </c>
    </row>
    <row r="16038" spans="1:14" customFormat="1" ht="31.5" hidden="1" customHeight="1" thickTop="1" thickBot="1" x14ac:dyDescent="0.3">
      <c r="A16038" s="1" t="s">
        <v>0</v>
      </c>
      <c r="B16038" s="3" t="s">
        <v>224</v>
      </c>
      <c r="C16038" s="9">
        <f t="shared" si="5339"/>
        <v>0</v>
      </c>
      <c r="D16038" s="9">
        <f>SUM(D16039:D16045)</f>
        <v>0</v>
      </c>
      <c r="E16038" s="9">
        <f>SUM(E16039:E16045)</f>
        <v>0</v>
      </c>
      <c r="F16038" s="9">
        <f t="shared" si="5340"/>
        <v>0</v>
      </c>
      <c r="G16038" s="9">
        <f>SUM(G16039:G16045)</f>
        <v>0</v>
      </c>
      <c r="H16038" s="467">
        <f>SUM(H16039:H16045)</f>
        <v>0</v>
      </c>
      <c r="I16038" s="9">
        <f t="shared" si="5341"/>
        <v>0</v>
      </c>
      <c r="J16038" s="9">
        <f>SUM(J16039:J16045)</f>
        <v>0</v>
      </c>
      <c r="K16038" s="467">
        <f>SUM(K16039:K16045)</f>
        <v>0</v>
      </c>
      <c r="L16038" s="9">
        <f t="shared" si="5342"/>
        <v>0</v>
      </c>
      <c r="M16038" s="9">
        <f>SUM(M16039:M16045)</f>
        <v>0</v>
      </c>
      <c r="N16038" s="467">
        <f>SUM(N16039:N16045)</f>
        <v>0</v>
      </c>
    </row>
    <row r="16039" spans="1:14" customFormat="1" ht="33" hidden="1" customHeight="1" thickTop="1" thickBot="1" x14ac:dyDescent="0.3">
      <c r="A16039" s="1" t="s">
        <v>0</v>
      </c>
      <c r="B16039" s="4" t="s">
        <v>225</v>
      </c>
      <c r="C16039" s="9">
        <f t="shared" si="5339"/>
        <v>0</v>
      </c>
      <c r="D16039" s="9">
        <v>0</v>
      </c>
      <c r="E16039" s="9">
        <v>0</v>
      </c>
      <c r="F16039" s="9">
        <f t="shared" si="5340"/>
        <v>0</v>
      </c>
      <c r="G16039" s="9">
        <v>0</v>
      </c>
      <c r="H16039" s="467">
        <v>0</v>
      </c>
      <c r="I16039" s="9">
        <f t="shared" si="5341"/>
        <v>0</v>
      </c>
      <c r="J16039" s="9">
        <v>0</v>
      </c>
      <c r="K16039" s="467">
        <v>0</v>
      </c>
      <c r="L16039" s="9">
        <f t="shared" si="5342"/>
        <v>0</v>
      </c>
      <c r="M16039" s="9">
        <v>0</v>
      </c>
      <c r="N16039" s="467">
        <v>0</v>
      </c>
    </row>
    <row r="16040" spans="1:14" customFormat="1" ht="1.5" hidden="1" customHeight="1" thickTop="1" thickBot="1" x14ac:dyDescent="0.3">
      <c r="A16040" s="1" t="s">
        <v>0</v>
      </c>
      <c r="B16040" s="4" t="s">
        <v>220</v>
      </c>
      <c r="C16040" s="9">
        <f t="shared" si="5339"/>
        <v>0</v>
      </c>
      <c r="D16040" s="9">
        <v>0</v>
      </c>
      <c r="E16040" s="9">
        <v>0</v>
      </c>
      <c r="F16040" s="9">
        <f t="shared" si="5340"/>
        <v>0</v>
      </c>
      <c r="G16040" s="9">
        <v>0</v>
      </c>
      <c r="H16040" s="467">
        <v>0</v>
      </c>
      <c r="I16040" s="9">
        <f t="shared" si="5341"/>
        <v>0</v>
      </c>
      <c r="J16040" s="9">
        <v>0</v>
      </c>
      <c r="K16040" s="467">
        <v>0</v>
      </c>
      <c r="L16040" s="9">
        <f t="shared" si="5342"/>
        <v>0</v>
      </c>
      <c r="M16040" s="9">
        <v>0</v>
      </c>
      <c r="N16040" s="467">
        <v>0</v>
      </c>
    </row>
    <row r="16041" spans="1:14" customFormat="1" ht="41.25" hidden="1" customHeight="1" thickTop="1" thickBot="1" x14ac:dyDescent="0.3">
      <c r="A16041" s="1" t="s">
        <v>0</v>
      </c>
      <c r="B16041" s="4" t="s">
        <v>214</v>
      </c>
      <c r="C16041" s="9">
        <f t="shared" si="5339"/>
        <v>0</v>
      </c>
      <c r="D16041" s="9">
        <v>0</v>
      </c>
      <c r="E16041" s="9">
        <v>0</v>
      </c>
      <c r="F16041" s="9">
        <f t="shared" si="5340"/>
        <v>0</v>
      </c>
      <c r="G16041" s="9">
        <v>0</v>
      </c>
      <c r="H16041" s="467">
        <v>0</v>
      </c>
      <c r="I16041" s="9">
        <f t="shared" si="5341"/>
        <v>0</v>
      </c>
      <c r="J16041" s="9">
        <v>0</v>
      </c>
      <c r="K16041" s="467">
        <v>0</v>
      </c>
      <c r="L16041" s="9">
        <f t="shared" si="5342"/>
        <v>0</v>
      </c>
      <c r="M16041" s="9">
        <v>0</v>
      </c>
      <c r="N16041" s="467">
        <v>0</v>
      </c>
    </row>
    <row r="16042" spans="1:14" customFormat="1" ht="33.75" hidden="1" customHeight="1" thickTop="1" thickBot="1" x14ac:dyDescent="0.3">
      <c r="A16042" s="1" t="s">
        <v>0</v>
      </c>
      <c r="B16042" s="4" t="s">
        <v>221</v>
      </c>
      <c r="C16042" s="9">
        <f t="shared" si="5339"/>
        <v>0</v>
      </c>
      <c r="D16042" s="9">
        <v>0</v>
      </c>
      <c r="E16042" s="9">
        <v>0</v>
      </c>
      <c r="F16042" s="9">
        <f t="shared" si="5340"/>
        <v>0</v>
      </c>
      <c r="G16042" s="9">
        <v>0</v>
      </c>
      <c r="H16042" s="467">
        <v>0</v>
      </c>
      <c r="I16042" s="9">
        <f t="shared" si="5341"/>
        <v>0</v>
      </c>
      <c r="J16042" s="9">
        <v>0</v>
      </c>
      <c r="K16042" s="467">
        <v>0</v>
      </c>
      <c r="L16042" s="9">
        <f t="shared" si="5342"/>
        <v>0</v>
      </c>
      <c r="M16042" s="9">
        <v>0</v>
      </c>
      <c r="N16042" s="467">
        <v>0</v>
      </c>
    </row>
    <row r="16043" spans="1:14" customFormat="1" ht="48.75" hidden="1" customHeight="1" thickTop="1" thickBot="1" x14ac:dyDescent="0.3">
      <c r="A16043" s="1" t="s">
        <v>0</v>
      </c>
      <c r="B16043" s="4" t="s">
        <v>226</v>
      </c>
      <c r="C16043" s="9">
        <f t="shared" si="5339"/>
        <v>0</v>
      </c>
      <c r="D16043" s="9">
        <v>0</v>
      </c>
      <c r="E16043" s="9">
        <v>0</v>
      </c>
      <c r="F16043" s="9">
        <f t="shared" si="5340"/>
        <v>0</v>
      </c>
      <c r="G16043" s="9">
        <v>0</v>
      </c>
      <c r="H16043" s="467">
        <v>0</v>
      </c>
      <c r="I16043" s="9">
        <f t="shared" si="5341"/>
        <v>0</v>
      </c>
      <c r="J16043" s="9">
        <v>0</v>
      </c>
      <c r="K16043" s="467">
        <v>0</v>
      </c>
      <c r="L16043" s="9">
        <f t="shared" si="5342"/>
        <v>0</v>
      </c>
      <c r="M16043" s="9">
        <v>0</v>
      </c>
      <c r="N16043" s="467">
        <v>0</v>
      </c>
    </row>
    <row r="16044" spans="1:14" customFormat="1" ht="45.75" hidden="1" customHeight="1" thickTop="1" thickBot="1" x14ac:dyDescent="0.3">
      <c r="A16044" s="1" t="s">
        <v>0</v>
      </c>
      <c r="B16044" s="4" t="s">
        <v>217</v>
      </c>
      <c r="C16044" s="9">
        <f t="shared" si="5339"/>
        <v>0</v>
      </c>
      <c r="D16044" s="9">
        <v>0</v>
      </c>
      <c r="E16044" s="9">
        <v>0</v>
      </c>
      <c r="F16044" s="9">
        <f t="shared" si="5340"/>
        <v>0</v>
      </c>
      <c r="G16044" s="9">
        <v>0</v>
      </c>
      <c r="H16044" s="467">
        <v>0</v>
      </c>
      <c r="I16044" s="9">
        <f t="shared" si="5341"/>
        <v>0</v>
      </c>
      <c r="J16044" s="9">
        <v>0</v>
      </c>
      <c r="K16044" s="467">
        <v>0</v>
      </c>
      <c r="L16044" s="9">
        <f t="shared" si="5342"/>
        <v>0</v>
      </c>
      <c r="M16044" s="9">
        <v>0</v>
      </c>
      <c r="N16044" s="467">
        <v>0</v>
      </c>
    </row>
    <row r="16045" spans="1:14" customFormat="1" ht="39.75" hidden="1" customHeight="1" thickTop="1" x14ac:dyDescent="0.25">
      <c r="A16045" s="133" t="s">
        <v>0</v>
      </c>
      <c r="B16045" s="134" t="s">
        <v>223</v>
      </c>
      <c r="C16045" s="135">
        <f t="shared" si="5339"/>
        <v>0</v>
      </c>
      <c r="D16045" s="135">
        <v>0</v>
      </c>
      <c r="E16045" s="135">
        <v>0</v>
      </c>
      <c r="F16045" s="135">
        <f t="shared" si="5340"/>
        <v>0</v>
      </c>
      <c r="G16045" s="135">
        <v>0</v>
      </c>
      <c r="H16045" s="476">
        <v>0</v>
      </c>
      <c r="I16045" s="135">
        <f t="shared" si="5341"/>
        <v>0</v>
      </c>
      <c r="J16045" s="135">
        <v>0</v>
      </c>
      <c r="K16045" s="476">
        <v>0</v>
      </c>
      <c r="L16045" s="135">
        <f t="shared" si="5342"/>
        <v>0</v>
      </c>
      <c r="M16045" s="135">
        <v>0</v>
      </c>
      <c r="N16045" s="476">
        <v>0</v>
      </c>
    </row>
    <row r="16046" spans="1:14" ht="42.75" customHeight="1" x14ac:dyDescent="0.2">
      <c r="A16046" s="388" t="s">
        <v>567</v>
      </c>
      <c r="B16046" s="389" t="s">
        <v>566</v>
      </c>
      <c r="C16046" s="390">
        <f t="shared" si="5339"/>
        <v>146.5</v>
      </c>
      <c r="D16046" s="390">
        <f>SUM(D16047,D16211,D16274,D16292)</f>
        <v>146.5</v>
      </c>
      <c r="E16046" s="390">
        <f>SUM(E16047,E16211,E16274,E16292)</f>
        <v>0</v>
      </c>
      <c r="F16046" s="390">
        <f t="shared" si="5340"/>
        <v>54.8</v>
      </c>
      <c r="G16046" s="390">
        <f>G16047+G16211</f>
        <v>54.8</v>
      </c>
      <c r="H16046" s="528">
        <f>SUM(H16047,H16211,H16274,H16292)</f>
        <v>0</v>
      </c>
      <c r="I16046" s="390">
        <f t="shared" si="5341"/>
        <v>81.900000000000006</v>
      </c>
      <c r="J16046" s="390">
        <f>J16047+J16211</f>
        <v>81.900000000000006</v>
      </c>
      <c r="K16046" s="528">
        <f>SUM(K16047,K16211,K16274,K16292)</f>
        <v>0</v>
      </c>
      <c r="L16046" s="390">
        <f t="shared" si="5342"/>
        <v>80.400000000000006</v>
      </c>
      <c r="M16046" s="390">
        <f>M16047+M16211</f>
        <v>80.400000000000006</v>
      </c>
      <c r="N16046" s="528">
        <f>SUM(N16047,N16211,N16274,N16292)</f>
        <v>0</v>
      </c>
    </row>
    <row r="16047" spans="1:14" ht="28.5" customHeight="1" x14ac:dyDescent="0.2">
      <c r="A16047" s="409" t="s">
        <v>0</v>
      </c>
      <c r="B16047" s="440" t="s">
        <v>8</v>
      </c>
      <c r="C16047" s="411">
        <f t="shared" si="5339"/>
        <v>146.5</v>
      </c>
      <c r="D16047" s="411">
        <f>D16136</f>
        <v>146.5</v>
      </c>
      <c r="E16047" s="411">
        <f>SUM(E16048,E16059,E16127:E16128,E16136:E16137,E16178,E16188)</f>
        <v>0</v>
      </c>
      <c r="F16047" s="411">
        <f t="shared" si="5340"/>
        <v>53.3</v>
      </c>
      <c r="G16047" s="411">
        <f>G16136</f>
        <v>53.3</v>
      </c>
      <c r="H16047" s="551">
        <f>SUM(H16048,H16059,H16127:H16128,H16136:H16137,H16178,H16188)</f>
        <v>0</v>
      </c>
      <c r="I16047" s="411">
        <f t="shared" si="5341"/>
        <v>80.400000000000006</v>
      </c>
      <c r="J16047" s="411">
        <f>J16136</f>
        <v>80.400000000000006</v>
      </c>
      <c r="K16047" s="551">
        <f>SUM(K16048,K16059,K16127:K16128,K16136:K16137,K16178,K16188)</f>
        <v>0</v>
      </c>
      <c r="L16047" s="411">
        <f t="shared" si="5342"/>
        <v>80.400000000000006</v>
      </c>
      <c r="M16047" s="411">
        <f>M16136</f>
        <v>80.400000000000006</v>
      </c>
      <c r="N16047" s="551">
        <f>SUM(N16048,N16059,N16127:N16128,N16136:N16137,N16178,N16188)</f>
        <v>0</v>
      </c>
    </row>
    <row r="16048" spans="1:14" s="333" customFormat="1" ht="12.75" hidden="1" customHeight="1" x14ac:dyDescent="0.2">
      <c r="A16048" s="344" t="s">
        <v>0</v>
      </c>
      <c r="B16048" s="345" t="s">
        <v>9</v>
      </c>
      <c r="C16048" s="346">
        <f t="shared" si="5339"/>
        <v>0</v>
      </c>
      <c r="D16048" s="346">
        <f>SUM(D16049,D16058)</f>
        <v>0</v>
      </c>
      <c r="E16048" s="346">
        <f>SUM(E16049,E16058)</f>
        <v>0</v>
      </c>
      <c r="F16048" s="346">
        <f t="shared" si="5340"/>
        <v>0</v>
      </c>
      <c r="G16048" s="346">
        <f>SUM(G16049,G16058)</f>
        <v>0</v>
      </c>
      <c r="H16048" s="541">
        <f>SUM(H16049,H16058)</f>
        <v>0</v>
      </c>
      <c r="I16048" s="346">
        <f t="shared" si="5341"/>
        <v>0</v>
      </c>
      <c r="J16048" s="346">
        <f>SUM(J16049,J16058)</f>
        <v>0</v>
      </c>
      <c r="K16048" s="541">
        <f>SUM(K16049,K16058)</f>
        <v>0</v>
      </c>
      <c r="L16048" s="346">
        <f t="shared" si="5342"/>
        <v>0</v>
      </c>
      <c r="M16048" s="346">
        <f>SUM(M16049,M16058)</f>
        <v>0</v>
      </c>
      <c r="N16048" s="541">
        <f>SUM(N16049,N16058)</f>
        <v>0</v>
      </c>
    </row>
    <row r="16049" spans="1:14" customFormat="1" ht="15.75" hidden="1" customHeight="1" thickBot="1" x14ac:dyDescent="0.3">
      <c r="A16049" s="140" t="s">
        <v>0</v>
      </c>
      <c r="B16049" s="147" t="s">
        <v>10</v>
      </c>
      <c r="C16049" s="142">
        <f t="shared" si="5339"/>
        <v>0</v>
      </c>
      <c r="D16049" s="142">
        <f>SUM(D16050,D16057)</f>
        <v>0</v>
      </c>
      <c r="E16049" s="142">
        <f>SUM(E16050,E16057)</f>
        <v>0</v>
      </c>
      <c r="F16049" s="142">
        <f t="shared" si="5340"/>
        <v>0</v>
      </c>
      <c r="G16049" s="142">
        <f>SUM(G16050,G16057)</f>
        <v>0</v>
      </c>
      <c r="H16049" s="477">
        <f>SUM(H16050,H16057)</f>
        <v>0</v>
      </c>
      <c r="I16049" s="142">
        <f t="shared" si="5341"/>
        <v>0</v>
      </c>
      <c r="J16049" s="142">
        <f>SUM(J16050,J16057)</f>
        <v>0</v>
      </c>
      <c r="K16049" s="477">
        <f>SUM(K16050,K16057)</f>
        <v>0</v>
      </c>
      <c r="L16049" s="142">
        <f t="shared" si="5342"/>
        <v>0</v>
      </c>
      <c r="M16049" s="142">
        <f>SUM(M16050,M16057)</f>
        <v>0</v>
      </c>
      <c r="N16049" s="477">
        <f>SUM(N16050,N16057)</f>
        <v>0</v>
      </c>
    </row>
    <row r="16050" spans="1:14" customFormat="1" ht="17.25" hidden="1" customHeight="1" thickTop="1" thickBot="1" x14ac:dyDescent="0.3">
      <c r="A16050" s="1" t="s">
        <v>0</v>
      </c>
      <c r="B16050" s="5" t="s">
        <v>11</v>
      </c>
      <c r="C16050" s="9">
        <f t="shared" si="5339"/>
        <v>0</v>
      </c>
      <c r="D16050" s="9">
        <f>SUM(D16051:D16056)</f>
        <v>0</v>
      </c>
      <c r="E16050" s="9">
        <f>SUM(E16051:E16056)</f>
        <v>0</v>
      </c>
      <c r="F16050" s="9">
        <f t="shared" si="5340"/>
        <v>0</v>
      </c>
      <c r="G16050" s="9">
        <f>SUM(G16051:G16056)</f>
        <v>0</v>
      </c>
      <c r="H16050" s="467">
        <f>SUM(H16051:H16056)</f>
        <v>0</v>
      </c>
      <c r="I16050" s="9">
        <f t="shared" si="5341"/>
        <v>0</v>
      </c>
      <c r="J16050" s="9">
        <f>SUM(J16051:J16056)</f>
        <v>0</v>
      </c>
      <c r="K16050" s="467">
        <f>SUM(K16051:K16056)</f>
        <v>0</v>
      </c>
      <c r="L16050" s="9">
        <f t="shared" si="5342"/>
        <v>0</v>
      </c>
      <c r="M16050" s="9">
        <f>SUM(M16051:M16056)</f>
        <v>0</v>
      </c>
      <c r="N16050" s="467">
        <f>SUM(N16051:N16056)</f>
        <v>0</v>
      </c>
    </row>
    <row r="16051" spans="1:14" customFormat="1" ht="30.75" hidden="1" customHeight="1" thickBot="1" x14ac:dyDescent="0.3">
      <c r="A16051" s="1" t="s">
        <v>0</v>
      </c>
      <c r="B16051" s="6" t="s">
        <v>12</v>
      </c>
      <c r="C16051" s="9">
        <f t="shared" si="5339"/>
        <v>0</v>
      </c>
      <c r="D16051" s="9">
        <v>0</v>
      </c>
      <c r="E16051" s="9">
        <v>0</v>
      </c>
      <c r="F16051" s="9">
        <f t="shared" si="5340"/>
        <v>0</v>
      </c>
      <c r="G16051" s="9">
        <v>0</v>
      </c>
      <c r="H16051" s="467">
        <v>0</v>
      </c>
      <c r="I16051" s="9">
        <f t="shared" si="5341"/>
        <v>0</v>
      </c>
      <c r="J16051" s="9">
        <v>0</v>
      </c>
      <c r="K16051" s="467">
        <v>0</v>
      </c>
      <c r="L16051" s="9">
        <f t="shared" si="5342"/>
        <v>0</v>
      </c>
      <c r="M16051" s="9">
        <v>0</v>
      </c>
      <c r="N16051" s="467">
        <v>0</v>
      </c>
    </row>
    <row r="16052" spans="1:14" customFormat="1" ht="15.75" hidden="1" customHeight="1" thickBot="1" x14ac:dyDescent="0.3">
      <c r="A16052" s="1" t="s">
        <v>0</v>
      </c>
      <c r="B16052" s="6" t="s">
        <v>13</v>
      </c>
      <c r="C16052" s="9">
        <f t="shared" si="5339"/>
        <v>0</v>
      </c>
      <c r="D16052" s="9">
        <v>0</v>
      </c>
      <c r="E16052" s="9">
        <v>0</v>
      </c>
      <c r="F16052" s="9">
        <f t="shared" si="5340"/>
        <v>0</v>
      </c>
      <c r="G16052" s="9">
        <v>0</v>
      </c>
      <c r="H16052" s="467">
        <v>0</v>
      </c>
      <c r="I16052" s="9">
        <f t="shared" si="5341"/>
        <v>0</v>
      </c>
      <c r="J16052" s="9">
        <v>0</v>
      </c>
      <c r="K16052" s="467">
        <v>0</v>
      </c>
      <c r="L16052" s="9">
        <f t="shared" si="5342"/>
        <v>0</v>
      </c>
      <c r="M16052" s="9">
        <v>0</v>
      </c>
      <c r="N16052" s="467">
        <v>0</v>
      </c>
    </row>
    <row r="16053" spans="1:14" customFormat="1" ht="15.75" hidden="1" customHeight="1" thickBot="1" x14ac:dyDescent="0.3">
      <c r="A16053" s="1" t="s">
        <v>0</v>
      </c>
      <c r="B16053" s="6" t="s">
        <v>14</v>
      </c>
      <c r="C16053" s="9">
        <f t="shared" si="5339"/>
        <v>0</v>
      </c>
      <c r="D16053" s="9">
        <v>0</v>
      </c>
      <c r="E16053" s="9">
        <v>0</v>
      </c>
      <c r="F16053" s="9">
        <f t="shared" si="5340"/>
        <v>0</v>
      </c>
      <c r="G16053" s="9">
        <v>0</v>
      </c>
      <c r="H16053" s="467">
        <v>0</v>
      </c>
      <c r="I16053" s="9">
        <f t="shared" si="5341"/>
        <v>0</v>
      </c>
      <c r="J16053" s="9">
        <v>0</v>
      </c>
      <c r="K16053" s="467">
        <v>0</v>
      </c>
      <c r="L16053" s="9">
        <f t="shared" si="5342"/>
        <v>0</v>
      </c>
      <c r="M16053" s="9">
        <v>0</v>
      </c>
      <c r="N16053" s="467">
        <v>0</v>
      </c>
    </row>
    <row r="16054" spans="1:14" customFormat="1" ht="15.75" hidden="1" customHeight="1" thickBot="1" x14ac:dyDescent="0.3">
      <c r="A16054" s="1" t="s">
        <v>0</v>
      </c>
      <c r="B16054" s="6" t="s">
        <v>15</v>
      </c>
      <c r="C16054" s="9">
        <f t="shared" si="5339"/>
        <v>0</v>
      </c>
      <c r="D16054" s="9">
        <v>0</v>
      </c>
      <c r="E16054" s="9">
        <v>0</v>
      </c>
      <c r="F16054" s="9">
        <f t="shared" si="5340"/>
        <v>0</v>
      </c>
      <c r="G16054" s="9">
        <v>0</v>
      </c>
      <c r="H16054" s="467">
        <v>0</v>
      </c>
      <c r="I16054" s="9">
        <f t="shared" si="5341"/>
        <v>0</v>
      </c>
      <c r="J16054" s="9">
        <v>0</v>
      </c>
      <c r="K16054" s="467">
        <v>0</v>
      </c>
      <c r="L16054" s="9">
        <f t="shared" si="5342"/>
        <v>0</v>
      </c>
      <c r="M16054" s="9">
        <v>0</v>
      </c>
      <c r="N16054" s="467">
        <v>0</v>
      </c>
    </row>
    <row r="16055" spans="1:14" customFormat="1" ht="6" hidden="1" customHeight="1" thickTop="1" thickBot="1" x14ac:dyDescent="0.3">
      <c r="A16055" s="1" t="s">
        <v>0</v>
      </c>
      <c r="B16055" s="6" t="s">
        <v>16</v>
      </c>
      <c r="C16055" s="9">
        <f t="shared" si="5339"/>
        <v>0</v>
      </c>
      <c r="D16055" s="9">
        <v>0</v>
      </c>
      <c r="E16055" s="9">
        <v>0</v>
      </c>
      <c r="F16055" s="9">
        <f t="shared" si="5340"/>
        <v>0</v>
      </c>
      <c r="G16055" s="9">
        <v>0</v>
      </c>
      <c r="H16055" s="467">
        <v>0</v>
      </c>
      <c r="I16055" s="9">
        <f t="shared" si="5341"/>
        <v>0</v>
      </c>
      <c r="J16055" s="9">
        <v>0</v>
      </c>
      <c r="K16055" s="467">
        <v>0</v>
      </c>
      <c r="L16055" s="9">
        <f t="shared" si="5342"/>
        <v>0</v>
      </c>
      <c r="M16055" s="9">
        <v>0</v>
      </c>
      <c r="N16055" s="467">
        <v>0</v>
      </c>
    </row>
    <row r="16056" spans="1:14" customFormat="1" ht="15.75" hidden="1" customHeight="1" thickBot="1" x14ac:dyDescent="0.3">
      <c r="A16056" s="1" t="s">
        <v>0</v>
      </c>
      <c r="B16056" s="6" t="s">
        <v>17</v>
      </c>
      <c r="C16056" s="9">
        <f t="shared" si="5339"/>
        <v>0</v>
      </c>
      <c r="D16056" s="9">
        <v>0</v>
      </c>
      <c r="E16056" s="9">
        <v>0</v>
      </c>
      <c r="F16056" s="9">
        <f t="shared" si="5340"/>
        <v>0</v>
      </c>
      <c r="G16056" s="9">
        <v>0</v>
      </c>
      <c r="H16056" s="467">
        <v>0</v>
      </c>
      <c r="I16056" s="9">
        <f t="shared" si="5341"/>
        <v>0</v>
      </c>
      <c r="J16056" s="9">
        <v>0</v>
      </c>
      <c r="K16056" s="467">
        <v>0</v>
      </c>
      <c r="L16056" s="9">
        <f t="shared" si="5342"/>
        <v>0</v>
      </c>
      <c r="M16056" s="9">
        <v>0</v>
      </c>
      <c r="N16056" s="467">
        <v>0</v>
      </c>
    </row>
    <row r="16057" spans="1:14" customFormat="1" ht="30.75" hidden="1" customHeight="1" thickBot="1" x14ac:dyDescent="0.3">
      <c r="A16057" s="1" t="s">
        <v>0</v>
      </c>
      <c r="B16057" s="5" t="s">
        <v>18</v>
      </c>
      <c r="C16057" s="9">
        <f t="shared" si="5339"/>
        <v>0</v>
      </c>
      <c r="D16057" s="9">
        <v>0</v>
      </c>
      <c r="E16057" s="9">
        <v>0</v>
      </c>
      <c r="F16057" s="9">
        <f t="shared" si="5340"/>
        <v>0</v>
      </c>
      <c r="G16057" s="9">
        <v>0</v>
      </c>
      <c r="H16057" s="467">
        <v>0</v>
      </c>
      <c r="I16057" s="9">
        <f t="shared" si="5341"/>
        <v>0</v>
      </c>
      <c r="J16057" s="9">
        <v>0</v>
      </c>
      <c r="K16057" s="467">
        <v>0</v>
      </c>
      <c r="L16057" s="9">
        <f t="shared" si="5342"/>
        <v>0</v>
      </c>
      <c r="M16057" s="9">
        <v>0</v>
      </c>
      <c r="N16057" s="467">
        <v>0</v>
      </c>
    </row>
    <row r="16058" spans="1:14" customFormat="1" ht="15" hidden="1" customHeight="1" x14ac:dyDescent="0.25">
      <c r="A16058" s="133" t="s">
        <v>0</v>
      </c>
      <c r="B16058" s="134" t="s">
        <v>19</v>
      </c>
      <c r="C16058" s="135">
        <f t="shared" si="5339"/>
        <v>0</v>
      </c>
      <c r="D16058" s="135">
        <v>0</v>
      </c>
      <c r="E16058" s="135">
        <v>0</v>
      </c>
      <c r="F16058" s="135">
        <f t="shared" si="5340"/>
        <v>0</v>
      </c>
      <c r="G16058" s="135">
        <v>0</v>
      </c>
      <c r="H16058" s="476">
        <v>0</v>
      </c>
      <c r="I16058" s="135">
        <f t="shared" si="5341"/>
        <v>0</v>
      </c>
      <c r="J16058" s="135">
        <v>0</v>
      </c>
      <c r="K16058" s="476">
        <v>0</v>
      </c>
      <c r="L16058" s="135">
        <f t="shared" si="5342"/>
        <v>0</v>
      </c>
      <c r="M16058" s="135">
        <v>0</v>
      </c>
      <c r="N16058" s="476">
        <v>0</v>
      </c>
    </row>
    <row r="16059" spans="1:14" s="333" customFormat="1" ht="12.75" hidden="1" customHeight="1" x14ac:dyDescent="0.2">
      <c r="A16059" s="334" t="s">
        <v>0</v>
      </c>
      <c r="B16059" s="339" t="s">
        <v>20</v>
      </c>
      <c r="C16059" s="338">
        <f t="shared" si="5339"/>
        <v>0</v>
      </c>
      <c r="D16059" s="338">
        <f>SUM(D16060:D16061,D16064,D16100:D16104,D16111:D16112)</f>
        <v>0</v>
      </c>
      <c r="E16059" s="338">
        <f>SUM(E16060:E16061,E16064,E16100:E16104,E16111:E16112)</f>
        <v>0</v>
      </c>
      <c r="F16059" s="338">
        <f t="shared" si="5340"/>
        <v>0</v>
      </c>
      <c r="G16059" s="338">
        <f>SUM(G16060:G16061,G16064,G16100:G16104,G16111:G16112)</f>
        <v>0</v>
      </c>
      <c r="H16059" s="483">
        <f>SUM(H16060:H16061,H16064,H16100:H16104,H16111:H16112)</f>
        <v>0</v>
      </c>
      <c r="I16059" s="338">
        <f t="shared" si="5341"/>
        <v>0</v>
      </c>
      <c r="J16059" s="338">
        <f>SUM(J16060:J16061,J16064,J16100:J16104,J16111:J16112)</f>
        <v>0</v>
      </c>
      <c r="K16059" s="483">
        <f>SUM(K16060:K16061,K16064,K16100:K16104,K16111:K16112)</f>
        <v>0</v>
      </c>
      <c r="L16059" s="338">
        <f t="shared" si="5342"/>
        <v>0</v>
      </c>
      <c r="M16059" s="338">
        <f>SUM(M16060:M16061,M16064,M16100:M16104,M16111:M16112)</f>
        <v>0</v>
      </c>
      <c r="N16059" s="483">
        <f>SUM(N16060:N16061,N16064,N16100:N16104,N16111:N16112)</f>
        <v>0</v>
      </c>
    </row>
    <row r="16060" spans="1:14" customFormat="1" ht="45.75" hidden="1" customHeight="1" thickBot="1" x14ac:dyDescent="0.3">
      <c r="A16060" s="140" t="s">
        <v>0</v>
      </c>
      <c r="B16060" s="147" t="s">
        <v>21</v>
      </c>
      <c r="C16060" s="142">
        <f t="shared" si="5339"/>
        <v>0</v>
      </c>
      <c r="D16060" s="142">
        <v>0</v>
      </c>
      <c r="E16060" s="142">
        <v>0</v>
      </c>
      <c r="F16060" s="142">
        <f t="shared" si="5340"/>
        <v>0</v>
      </c>
      <c r="G16060" s="142">
        <v>0</v>
      </c>
      <c r="H16060" s="477">
        <v>0</v>
      </c>
      <c r="I16060" s="142">
        <f t="shared" si="5341"/>
        <v>0</v>
      </c>
      <c r="J16060" s="142">
        <v>0</v>
      </c>
      <c r="K16060" s="477">
        <v>0</v>
      </c>
      <c r="L16060" s="142">
        <f t="shared" si="5342"/>
        <v>0</v>
      </c>
      <c r="M16060" s="142">
        <v>0</v>
      </c>
      <c r="N16060" s="477">
        <v>0</v>
      </c>
    </row>
    <row r="16061" spans="1:14" customFormat="1" ht="15.75" hidden="1" customHeight="1" thickBot="1" x14ac:dyDescent="0.3">
      <c r="A16061" s="1" t="s">
        <v>0</v>
      </c>
      <c r="B16061" s="4" t="s">
        <v>22</v>
      </c>
      <c r="C16061" s="9">
        <f t="shared" si="5339"/>
        <v>0</v>
      </c>
      <c r="D16061" s="9">
        <f>SUM(D16062:D16063)</f>
        <v>0</v>
      </c>
      <c r="E16061" s="9">
        <f>SUM(E16062:E16063)</f>
        <v>0</v>
      </c>
      <c r="F16061" s="9">
        <f t="shared" si="5340"/>
        <v>0</v>
      </c>
      <c r="G16061" s="9">
        <f>SUM(G16062:G16063)</f>
        <v>0</v>
      </c>
      <c r="H16061" s="467">
        <f>SUM(H16062:H16063)</f>
        <v>0</v>
      </c>
      <c r="I16061" s="9">
        <f t="shared" si="5341"/>
        <v>0</v>
      </c>
      <c r="J16061" s="9">
        <f>SUM(J16062:J16063)</f>
        <v>0</v>
      </c>
      <c r="K16061" s="467">
        <f>SUM(K16062:K16063)</f>
        <v>0</v>
      </c>
      <c r="L16061" s="9">
        <f t="shared" si="5342"/>
        <v>0</v>
      </c>
      <c r="M16061" s="9">
        <f>SUM(M16062:M16063)</f>
        <v>0</v>
      </c>
      <c r="N16061" s="467">
        <f>SUM(N16062:N16063)</f>
        <v>0</v>
      </c>
    </row>
    <row r="16062" spans="1:14" customFormat="1" ht="30.75" hidden="1" customHeight="1" thickBot="1" x14ac:dyDescent="0.3">
      <c r="A16062" s="1" t="s">
        <v>0</v>
      </c>
      <c r="B16062" s="5" t="s">
        <v>23</v>
      </c>
      <c r="C16062" s="9">
        <f t="shared" si="5339"/>
        <v>0</v>
      </c>
      <c r="D16062" s="9">
        <v>0</v>
      </c>
      <c r="E16062" s="9">
        <v>0</v>
      </c>
      <c r="F16062" s="9">
        <f t="shared" si="5340"/>
        <v>0</v>
      </c>
      <c r="G16062" s="9">
        <v>0</v>
      </c>
      <c r="H16062" s="467">
        <v>0</v>
      </c>
      <c r="I16062" s="9">
        <f t="shared" si="5341"/>
        <v>0</v>
      </c>
      <c r="J16062" s="9">
        <v>0</v>
      </c>
      <c r="K16062" s="467">
        <v>0</v>
      </c>
      <c r="L16062" s="9">
        <f t="shared" si="5342"/>
        <v>0</v>
      </c>
      <c r="M16062" s="9">
        <v>0</v>
      </c>
      <c r="N16062" s="467">
        <v>0</v>
      </c>
    </row>
    <row r="16063" spans="1:14" customFormat="1" ht="30.75" hidden="1" customHeight="1" thickBot="1" x14ac:dyDescent="0.3">
      <c r="A16063" s="1" t="s">
        <v>0</v>
      </c>
      <c r="B16063" s="5" t="s">
        <v>24</v>
      </c>
      <c r="C16063" s="9">
        <f t="shared" si="5339"/>
        <v>0</v>
      </c>
      <c r="D16063" s="9">
        <v>0</v>
      </c>
      <c r="E16063" s="9">
        <v>0</v>
      </c>
      <c r="F16063" s="9">
        <f t="shared" si="5340"/>
        <v>0</v>
      </c>
      <c r="G16063" s="9">
        <v>0</v>
      </c>
      <c r="H16063" s="467">
        <v>0</v>
      </c>
      <c r="I16063" s="9">
        <f t="shared" si="5341"/>
        <v>0</v>
      </c>
      <c r="J16063" s="9">
        <v>0</v>
      </c>
      <c r="K16063" s="467">
        <v>0</v>
      </c>
      <c r="L16063" s="9">
        <f t="shared" si="5342"/>
        <v>0</v>
      </c>
      <c r="M16063" s="9">
        <v>0</v>
      </c>
      <c r="N16063" s="467">
        <v>0</v>
      </c>
    </row>
    <row r="16064" spans="1:14" customFormat="1" ht="15.75" hidden="1" customHeight="1" thickBot="1" x14ac:dyDescent="0.3">
      <c r="A16064" s="1" t="s">
        <v>0</v>
      </c>
      <c r="B16064" s="4" t="s">
        <v>25</v>
      </c>
      <c r="C16064" s="9">
        <f t="shared" si="5339"/>
        <v>0</v>
      </c>
      <c r="D16064" s="9">
        <f>SUM(D16065:D16068,D16080,D16084:D16090,D16098:D16099)</f>
        <v>0</v>
      </c>
      <c r="E16064" s="9">
        <f>SUM(E16065:E16068,E16080,E16084:E16090,E16098:E16099)</f>
        <v>0</v>
      </c>
      <c r="F16064" s="9">
        <f t="shared" si="5340"/>
        <v>0</v>
      </c>
      <c r="G16064" s="9">
        <f>SUM(G16065:G16068,G16080,G16084:G16090,G16098:G16099)</f>
        <v>0</v>
      </c>
      <c r="H16064" s="467">
        <f>SUM(H16065:H16068,H16080,H16084:H16090,H16098:H16099)</f>
        <v>0</v>
      </c>
      <c r="I16064" s="9">
        <f t="shared" si="5341"/>
        <v>0</v>
      </c>
      <c r="J16064" s="9">
        <f>SUM(J16065:J16068,J16080,J16084:J16090,J16098:J16099)</f>
        <v>0</v>
      </c>
      <c r="K16064" s="467">
        <f>SUM(K16065:K16068,K16080,K16084:K16090,K16098:K16099)</f>
        <v>0</v>
      </c>
      <c r="L16064" s="9">
        <f t="shared" si="5342"/>
        <v>0</v>
      </c>
      <c r="M16064" s="9">
        <f>SUM(M16065:M16068,M16080,M16084:M16090,M16098:M16099)</f>
        <v>0</v>
      </c>
      <c r="N16064" s="467">
        <f>SUM(N16065:N16068,N16080,N16084:N16090,N16098:N16099)</f>
        <v>0</v>
      </c>
    </row>
    <row r="16065" spans="1:14" customFormat="1" ht="135.75" hidden="1" customHeight="1" thickBot="1" x14ac:dyDescent="0.3">
      <c r="A16065" s="1" t="s">
        <v>0</v>
      </c>
      <c r="B16065" s="5" t="s">
        <v>26</v>
      </c>
      <c r="C16065" s="9">
        <f t="shared" si="5339"/>
        <v>0</v>
      </c>
      <c r="D16065" s="9">
        <v>0</v>
      </c>
      <c r="E16065" s="9">
        <v>0</v>
      </c>
      <c r="F16065" s="9">
        <f t="shared" si="5340"/>
        <v>0</v>
      </c>
      <c r="G16065" s="9">
        <v>0</v>
      </c>
      <c r="H16065" s="467">
        <v>0</v>
      </c>
      <c r="I16065" s="9">
        <f t="shared" si="5341"/>
        <v>0</v>
      </c>
      <c r="J16065" s="9">
        <v>0</v>
      </c>
      <c r="K16065" s="467">
        <v>0</v>
      </c>
      <c r="L16065" s="9">
        <f t="shared" si="5342"/>
        <v>0</v>
      </c>
      <c r="M16065" s="9">
        <v>0</v>
      </c>
      <c r="N16065" s="467">
        <v>0</v>
      </c>
    </row>
    <row r="16066" spans="1:14" customFormat="1" ht="45.75" hidden="1" customHeight="1" thickBot="1" x14ac:dyDescent="0.3">
      <c r="A16066" s="1" t="s">
        <v>0</v>
      </c>
      <c r="B16066" s="5" t="s">
        <v>27</v>
      </c>
      <c r="C16066" s="9">
        <f t="shared" si="5339"/>
        <v>0</v>
      </c>
      <c r="D16066" s="9">
        <v>0</v>
      </c>
      <c r="E16066" s="9">
        <v>0</v>
      </c>
      <c r="F16066" s="9">
        <f t="shared" si="5340"/>
        <v>0</v>
      </c>
      <c r="G16066" s="9">
        <v>0</v>
      </c>
      <c r="H16066" s="467">
        <v>0</v>
      </c>
      <c r="I16066" s="9">
        <f t="shared" si="5341"/>
        <v>0</v>
      </c>
      <c r="J16066" s="9">
        <v>0</v>
      </c>
      <c r="K16066" s="467">
        <v>0</v>
      </c>
      <c r="L16066" s="9">
        <f t="shared" si="5342"/>
        <v>0</v>
      </c>
      <c r="M16066" s="9">
        <v>0</v>
      </c>
      <c r="N16066" s="467">
        <v>0</v>
      </c>
    </row>
    <row r="16067" spans="1:14" customFormat="1" ht="3.75" hidden="1" customHeight="1" thickTop="1" thickBot="1" x14ac:dyDescent="0.3">
      <c r="A16067" s="1" t="s">
        <v>0</v>
      </c>
      <c r="B16067" s="5" t="s">
        <v>28</v>
      </c>
      <c r="C16067" s="9">
        <f t="shared" ref="C16067:C16130" si="5343">SUM(D16067:E16067)</f>
        <v>0</v>
      </c>
      <c r="D16067" s="9">
        <v>0</v>
      </c>
      <c r="E16067" s="9">
        <v>0</v>
      </c>
      <c r="F16067" s="9">
        <f t="shared" ref="F16067:F16130" si="5344">SUM(G16067:H16067)</f>
        <v>0</v>
      </c>
      <c r="G16067" s="9">
        <v>0</v>
      </c>
      <c r="H16067" s="467">
        <v>0</v>
      </c>
      <c r="I16067" s="9">
        <f t="shared" ref="I16067:I16130" si="5345">SUM(J16067:K16067)</f>
        <v>0</v>
      </c>
      <c r="J16067" s="9">
        <v>0</v>
      </c>
      <c r="K16067" s="467">
        <v>0</v>
      </c>
      <c r="L16067" s="9">
        <f t="shared" ref="L16067:L16130" si="5346">SUM(M16067:N16067)</f>
        <v>0</v>
      </c>
      <c r="M16067" s="9">
        <v>0</v>
      </c>
      <c r="N16067" s="467">
        <v>0</v>
      </c>
    </row>
    <row r="16068" spans="1:14" customFormat="1" ht="60.75" hidden="1" customHeight="1" thickBot="1" x14ac:dyDescent="0.3">
      <c r="A16068" s="1" t="s">
        <v>0</v>
      </c>
      <c r="B16068" s="5" t="s">
        <v>29</v>
      </c>
      <c r="C16068" s="9">
        <f t="shared" si="5343"/>
        <v>0</v>
      </c>
      <c r="D16068" s="9">
        <f>SUM(D16069:D16079)</f>
        <v>0</v>
      </c>
      <c r="E16068" s="9">
        <f>SUM(E16069:E16079)</f>
        <v>0</v>
      </c>
      <c r="F16068" s="9">
        <f t="shared" si="5344"/>
        <v>0</v>
      </c>
      <c r="G16068" s="9">
        <f>SUM(G16069:G16079)</f>
        <v>0</v>
      </c>
      <c r="H16068" s="467">
        <f>SUM(H16069:H16079)</f>
        <v>0</v>
      </c>
      <c r="I16068" s="9">
        <f t="shared" si="5345"/>
        <v>0</v>
      </c>
      <c r="J16068" s="9">
        <f>SUM(J16069:J16079)</f>
        <v>0</v>
      </c>
      <c r="K16068" s="467">
        <f>SUM(K16069:K16079)</f>
        <v>0</v>
      </c>
      <c r="L16068" s="9">
        <f t="shared" si="5346"/>
        <v>0</v>
      </c>
      <c r="M16068" s="9">
        <f>SUM(M16069:M16079)</f>
        <v>0</v>
      </c>
      <c r="N16068" s="467">
        <f>SUM(N16069:N16079)</f>
        <v>0</v>
      </c>
    </row>
    <row r="16069" spans="1:14" customFormat="1" ht="15.75" hidden="1" customHeight="1" thickBot="1" x14ac:dyDescent="0.3">
      <c r="A16069" s="1" t="s">
        <v>0</v>
      </c>
      <c r="B16069" s="6" t="s">
        <v>30</v>
      </c>
      <c r="C16069" s="9">
        <f t="shared" si="5343"/>
        <v>0</v>
      </c>
      <c r="D16069" s="9">
        <v>0</v>
      </c>
      <c r="E16069" s="9">
        <v>0</v>
      </c>
      <c r="F16069" s="9">
        <f t="shared" si="5344"/>
        <v>0</v>
      </c>
      <c r="G16069" s="9">
        <v>0</v>
      </c>
      <c r="H16069" s="467">
        <v>0</v>
      </c>
      <c r="I16069" s="9">
        <f t="shared" si="5345"/>
        <v>0</v>
      </c>
      <c r="J16069" s="9">
        <v>0</v>
      </c>
      <c r="K16069" s="467">
        <v>0</v>
      </c>
      <c r="L16069" s="9">
        <f t="shared" si="5346"/>
        <v>0</v>
      </c>
      <c r="M16069" s="9">
        <v>0</v>
      </c>
      <c r="N16069" s="467">
        <v>0</v>
      </c>
    </row>
    <row r="16070" spans="1:14" customFormat="1" ht="15.75" hidden="1" customHeight="1" thickBot="1" x14ac:dyDescent="0.3">
      <c r="A16070" s="1" t="s">
        <v>0</v>
      </c>
      <c r="B16070" s="6" t="s">
        <v>31</v>
      </c>
      <c r="C16070" s="9">
        <f t="shared" si="5343"/>
        <v>0</v>
      </c>
      <c r="D16070" s="9">
        <v>0</v>
      </c>
      <c r="E16070" s="9">
        <v>0</v>
      </c>
      <c r="F16070" s="9">
        <f t="shared" si="5344"/>
        <v>0</v>
      </c>
      <c r="G16070" s="9">
        <v>0</v>
      </c>
      <c r="H16070" s="467">
        <v>0</v>
      </c>
      <c r="I16070" s="9">
        <f t="shared" si="5345"/>
        <v>0</v>
      </c>
      <c r="J16070" s="9">
        <v>0</v>
      </c>
      <c r="K16070" s="467">
        <v>0</v>
      </c>
      <c r="L16070" s="9">
        <f t="shared" si="5346"/>
        <v>0</v>
      </c>
      <c r="M16070" s="9">
        <v>0</v>
      </c>
      <c r="N16070" s="467">
        <v>0</v>
      </c>
    </row>
    <row r="16071" spans="1:14" customFormat="1" ht="30.75" hidden="1" customHeight="1" thickBot="1" x14ac:dyDescent="0.3">
      <c r="A16071" s="1" t="s">
        <v>0</v>
      </c>
      <c r="B16071" s="6" t="s">
        <v>32</v>
      </c>
      <c r="C16071" s="9">
        <f t="shared" si="5343"/>
        <v>0</v>
      </c>
      <c r="D16071" s="9">
        <v>0</v>
      </c>
      <c r="E16071" s="9">
        <v>0</v>
      </c>
      <c r="F16071" s="9">
        <f t="shared" si="5344"/>
        <v>0</v>
      </c>
      <c r="G16071" s="9">
        <v>0</v>
      </c>
      <c r="H16071" s="467">
        <v>0</v>
      </c>
      <c r="I16071" s="9">
        <f t="shared" si="5345"/>
        <v>0</v>
      </c>
      <c r="J16071" s="9">
        <v>0</v>
      </c>
      <c r="K16071" s="467">
        <v>0</v>
      </c>
      <c r="L16071" s="9">
        <f t="shared" si="5346"/>
        <v>0</v>
      </c>
      <c r="M16071" s="9">
        <v>0</v>
      </c>
      <c r="N16071" s="467">
        <v>0</v>
      </c>
    </row>
    <row r="16072" spans="1:14" customFormat="1" ht="15.75" hidden="1" customHeight="1" thickBot="1" x14ac:dyDescent="0.3">
      <c r="A16072" s="1" t="s">
        <v>0</v>
      </c>
      <c r="B16072" s="6" t="s">
        <v>33</v>
      </c>
      <c r="C16072" s="9">
        <f t="shared" si="5343"/>
        <v>0</v>
      </c>
      <c r="D16072" s="9">
        <v>0</v>
      </c>
      <c r="E16072" s="9">
        <v>0</v>
      </c>
      <c r="F16072" s="9">
        <f t="shared" si="5344"/>
        <v>0</v>
      </c>
      <c r="G16072" s="9">
        <v>0</v>
      </c>
      <c r="H16072" s="467">
        <v>0</v>
      </c>
      <c r="I16072" s="9">
        <f t="shared" si="5345"/>
        <v>0</v>
      </c>
      <c r="J16072" s="9">
        <v>0</v>
      </c>
      <c r="K16072" s="467">
        <v>0</v>
      </c>
      <c r="L16072" s="9">
        <f t="shared" si="5346"/>
        <v>0</v>
      </c>
      <c r="M16072" s="9">
        <v>0</v>
      </c>
      <c r="N16072" s="467">
        <v>0</v>
      </c>
    </row>
    <row r="16073" spans="1:14" customFormat="1" ht="45.75" hidden="1" customHeight="1" thickBot="1" x14ac:dyDescent="0.3">
      <c r="A16073" s="1" t="s">
        <v>0</v>
      </c>
      <c r="B16073" s="6" t="s">
        <v>34</v>
      </c>
      <c r="C16073" s="9">
        <f t="shared" si="5343"/>
        <v>0</v>
      </c>
      <c r="D16073" s="9">
        <v>0</v>
      </c>
      <c r="E16073" s="9">
        <v>0</v>
      </c>
      <c r="F16073" s="9">
        <f t="shared" si="5344"/>
        <v>0</v>
      </c>
      <c r="G16073" s="9">
        <v>0</v>
      </c>
      <c r="H16073" s="467">
        <v>0</v>
      </c>
      <c r="I16073" s="9">
        <f t="shared" si="5345"/>
        <v>0</v>
      </c>
      <c r="J16073" s="9">
        <v>0</v>
      </c>
      <c r="K16073" s="467">
        <v>0</v>
      </c>
      <c r="L16073" s="9">
        <f t="shared" si="5346"/>
        <v>0</v>
      </c>
      <c r="M16073" s="9">
        <v>0</v>
      </c>
      <c r="N16073" s="467">
        <v>0</v>
      </c>
    </row>
    <row r="16074" spans="1:14" customFormat="1" ht="30.75" hidden="1" customHeight="1" thickBot="1" x14ac:dyDescent="0.3">
      <c r="A16074" s="1" t="s">
        <v>0</v>
      </c>
      <c r="B16074" s="6" t="s">
        <v>35</v>
      </c>
      <c r="C16074" s="9">
        <f t="shared" si="5343"/>
        <v>0</v>
      </c>
      <c r="D16074" s="9">
        <v>0</v>
      </c>
      <c r="E16074" s="9">
        <v>0</v>
      </c>
      <c r="F16074" s="9">
        <f t="shared" si="5344"/>
        <v>0</v>
      </c>
      <c r="G16074" s="9">
        <v>0</v>
      </c>
      <c r="H16074" s="467">
        <v>0</v>
      </c>
      <c r="I16074" s="9">
        <f t="shared" si="5345"/>
        <v>0</v>
      </c>
      <c r="J16074" s="9">
        <v>0</v>
      </c>
      <c r="K16074" s="467">
        <v>0</v>
      </c>
      <c r="L16074" s="9">
        <f t="shared" si="5346"/>
        <v>0</v>
      </c>
      <c r="M16074" s="9">
        <v>0</v>
      </c>
      <c r="N16074" s="467">
        <v>0</v>
      </c>
    </row>
    <row r="16075" spans="1:14" customFormat="1" ht="30.75" hidden="1" customHeight="1" thickBot="1" x14ac:dyDescent="0.3">
      <c r="A16075" s="1" t="s">
        <v>0</v>
      </c>
      <c r="B16075" s="6" t="s">
        <v>36</v>
      </c>
      <c r="C16075" s="9">
        <f t="shared" si="5343"/>
        <v>0</v>
      </c>
      <c r="D16075" s="9">
        <v>0</v>
      </c>
      <c r="E16075" s="9">
        <v>0</v>
      </c>
      <c r="F16075" s="9">
        <f t="shared" si="5344"/>
        <v>0</v>
      </c>
      <c r="G16075" s="9">
        <v>0</v>
      </c>
      <c r="H16075" s="467">
        <v>0</v>
      </c>
      <c r="I16075" s="9">
        <f t="shared" si="5345"/>
        <v>0</v>
      </c>
      <c r="J16075" s="9">
        <v>0</v>
      </c>
      <c r="K16075" s="467">
        <v>0</v>
      </c>
      <c r="L16075" s="9">
        <f t="shared" si="5346"/>
        <v>0</v>
      </c>
      <c r="M16075" s="9">
        <v>0</v>
      </c>
      <c r="N16075" s="467">
        <v>0</v>
      </c>
    </row>
    <row r="16076" spans="1:14" customFormat="1" ht="30.75" hidden="1" customHeight="1" thickBot="1" x14ac:dyDescent="0.3">
      <c r="A16076" s="1" t="s">
        <v>0</v>
      </c>
      <c r="B16076" s="6" t="s">
        <v>37</v>
      </c>
      <c r="C16076" s="9">
        <f t="shared" si="5343"/>
        <v>0</v>
      </c>
      <c r="D16076" s="9">
        <v>0</v>
      </c>
      <c r="E16076" s="9">
        <v>0</v>
      </c>
      <c r="F16076" s="9">
        <f t="shared" si="5344"/>
        <v>0</v>
      </c>
      <c r="G16076" s="9">
        <v>0</v>
      </c>
      <c r="H16076" s="467">
        <v>0</v>
      </c>
      <c r="I16076" s="9">
        <f t="shared" si="5345"/>
        <v>0</v>
      </c>
      <c r="J16076" s="9">
        <v>0</v>
      </c>
      <c r="K16076" s="467">
        <v>0</v>
      </c>
      <c r="L16076" s="9">
        <f t="shared" si="5346"/>
        <v>0</v>
      </c>
      <c r="M16076" s="9">
        <v>0</v>
      </c>
      <c r="N16076" s="467">
        <v>0</v>
      </c>
    </row>
    <row r="16077" spans="1:14" customFormat="1" ht="30.75" hidden="1" customHeight="1" thickBot="1" x14ac:dyDescent="0.3">
      <c r="A16077" s="1" t="s">
        <v>0</v>
      </c>
      <c r="B16077" s="6" t="s">
        <v>38</v>
      </c>
      <c r="C16077" s="9">
        <f t="shared" si="5343"/>
        <v>0</v>
      </c>
      <c r="D16077" s="9">
        <v>0</v>
      </c>
      <c r="E16077" s="9">
        <v>0</v>
      </c>
      <c r="F16077" s="9">
        <f t="shared" si="5344"/>
        <v>0</v>
      </c>
      <c r="G16077" s="9">
        <v>0</v>
      </c>
      <c r="H16077" s="467">
        <v>0</v>
      </c>
      <c r="I16077" s="9">
        <f t="shared" si="5345"/>
        <v>0</v>
      </c>
      <c r="J16077" s="9">
        <v>0</v>
      </c>
      <c r="K16077" s="467">
        <v>0</v>
      </c>
      <c r="L16077" s="9">
        <f t="shared" si="5346"/>
        <v>0</v>
      </c>
      <c r="M16077" s="9">
        <v>0</v>
      </c>
      <c r="N16077" s="467">
        <v>0</v>
      </c>
    </row>
    <row r="16078" spans="1:14" customFormat="1" ht="45.75" hidden="1" customHeight="1" thickBot="1" x14ac:dyDescent="0.3">
      <c r="A16078" s="1" t="s">
        <v>0</v>
      </c>
      <c r="B16078" s="6" t="s">
        <v>39</v>
      </c>
      <c r="C16078" s="9">
        <f t="shared" si="5343"/>
        <v>0</v>
      </c>
      <c r="D16078" s="9">
        <v>0</v>
      </c>
      <c r="E16078" s="9">
        <v>0</v>
      </c>
      <c r="F16078" s="9">
        <f t="shared" si="5344"/>
        <v>0</v>
      </c>
      <c r="G16078" s="9">
        <v>0</v>
      </c>
      <c r="H16078" s="467">
        <v>0</v>
      </c>
      <c r="I16078" s="9">
        <f t="shared" si="5345"/>
        <v>0</v>
      </c>
      <c r="J16078" s="9">
        <v>0</v>
      </c>
      <c r="K16078" s="467">
        <v>0</v>
      </c>
      <c r="L16078" s="9">
        <f t="shared" si="5346"/>
        <v>0</v>
      </c>
      <c r="M16078" s="9">
        <v>0</v>
      </c>
      <c r="N16078" s="467">
        <v>0</v>
      </c>
    </row>
    <row r="16079" spans="1:14" customFormat="1" ht="105.75" hidden="1" customHeight="1" thickBot="1" x14ac:dyDescent="0.3">
      <c r="A16079" s="1" t="s">
        <v>0</v>
      </c>
      <c r="B16079" s="6" t="s">
        <v>40</v>
      </c>
      <c r="C16079" s="9">
        <f t="shared" si="5343"/>
        <v>0</v>
      </c>
      <c r="D16079" s="9">
        <v>0</v>
      </c>
      <c r="E16079" s="9">
        <v>0</v>
      </c>
      <c r="F16079" s="9">
        <f t="shared" si="5344"/>
        <v>0</v>
      </c>
      <c r="G16079" s="9">
        <v>0</v>
      </c>
      <c r="H16079" s="467">
        <v>0</v>
      </c>
      <c r="I16079" s="9">
        <f t="shared" si="5345"/>
        <v>0</v>
      </c>
      <c r="J16079" s="9">
        <v>0</v>
      </c>
      <c r="K16079" s="467">
        <v>0</v>
      </c>
      <c r="L16079" s="9">
        <f t="shared" si="5346"/>
        <v>0</v>
      </c>
      <c r="M16079" s="9">
        <v>0</v>
      </c>
      <c r="N16079" s="467">
        <v>0</v>
      </c>
    </row>
    <row r="16080" spans="1:14" customFormat="1" ht="45.75" hidden="1" customHeight="1" thickBot="1" x14ac:dyDescent="0.3">
      <c r="A16080" s="1" t="s">
        <v>0</v>
      </c>
      <c r="B16080" s="5" t="s">
        <v>41</v>
      </c>
      <c r="C16080" s="9">
        <f t="shared" si="5343"/>
        <v>0</v>
      </c>
      <c r="D16080" s="9">
        <f>SUM(D16081:D16083)</f>
        <v>0</v>
      </c>
      <c r="E16080" s="9">
        <f>SUM(E16081:E16083)</f>
        <v>0</v>
      </c>
      <c r="F16080" s="9">
        <f t="shared" si="5344"/>
        <v>0</v>
      </c>
      <c r="G16080" s="9">
        <f>SUM(G16081:G16083)</f>
        <v>0</v>
      </c>
      <c r="H16080" s="467">
        <f>SUM(H16081:H16083)</f>
        <v>0</v>
      </c>
      <c r="I16080" s="9">
        <f t="shared" si="5345"/>
        <v>0</v>
      </c>
      <c r="J16080" s="9">
        <f>SUM(J16081:J16083)</f>
        <v>0</v>
      </c>
      <c r="K16080" s="467">
        <f>SUM(K16081:K16083)</f>
        <v>0</v>
      </c>
      <c r="L16080" s="9">
        <f t="shared" si="5346"/>
        <v>0</v>
      </c>
      <c r="M16080" s="9">
        <f>SUM(M16081:M16083)</f>
        <v>0</v>
      </c>
      <c r="N16080" s="467">
        <f>SUM(N16081:N16083)</f>
        <v>0</v>
      </c>
    </row>
    <row r="16081" spans="1:14" customFormat="1" ht="15.75" hidden="1" customHeight="1" thickBot="1" x14ac:dyDescent="0.3">
      <c r="A16081" s="1" t="s">
        <v>0</v>
      </c>
      <c r="B16081" s="6" t="s">
        <v>42</v>
      </c>
      <c r="C16081" s="9">
        <f t="shared" si="5343"/>
        <v>0</v>
      </c>
      <c r="D16081" s="9">
        <v>0</v>
      </c>
      <c r="E16081" s="9">
        <v>0</v>
      </c>
      <c r="F16081" s="9">
        <f t="shared" si="5344"/>
        <v>0</v>
      </c>
      <c r="G16081" s="9">
        <v>0</v>
      </c>
      <c r="H16081" s="467">
        <v>0</v>
      </c>
      <c r="I16081" s="9">
        <f t="shared" si="5345"/>
        <v>0</v>
      </c>
      <c r="J16081" s="9">
        <v>0</v>
      </c>
      <c r="K16081" s="467">
        <v>0</v>
      </c>
      <c r="L16081" s="9">
        <f t="shared" si="5346"/>
        <v>0</v>
      </c>
      <c r="M16081" s="9">
        <v>0</v>
      </c>
      <c r="N16081" s="467">
        <v>0</v>
      </c>
    </row>
    <row r="16082" spans="1:14" customFormat="1" ht="15.75" hidden="1" customHeight="1" thickBot="1" x14ac:dyDescent="0.3">
      <c r="A16082" s="1" t="s">
        <v>0</v>
      </c>
      <c r="B16082" s="6" t="s">
        <v>43</v>
      </c>
      <c r="C16082" s="9">
        <f t="shared" si="5343"/>
        <v>0</v>
      </c>
      <c r="D16082" s="9">
        <v>0</v>
      </c>
      <c r="E16082" s="9">
        <v>0</v>
      </c>
      <c r="F16082" s="9">
        <f t="shared" si="5344"/>
        <v>0</v>
      </c>
      <c r="G16082" s="9">
        <v>0</v>
      </c>
      <c r="H16082" s="467">
        <v>0</v>
      </c>
      <c r="I16082" s="9">
        <f t="shared" si="5345"/>
        <v>0</v>
      </c>
      <c r="J16082" s="9">
        <v>0</v>
      </c>
      <c r="K16082" s="467">
        <v>0</v>
      </c>
      <c r="L16082" s="9">
        <f t="shared" si="5346"/>
        <v>0</v>
      </c>
      <c r="M16082" s="9">
        <v>0</v>
      </c>
      <c r="N16082" s="467">
        <v>0</v>
      </c>
    </row>
    <row r="16083" spans="1:14" customFormat="1" ht="8.25" hidden="1" customHeight="1" thickTop="1" thickBot="1" x14ac:dyDescent="0.3">
      <c r="A16083" s="1" t="s">
        <v>0</v>
      </c>
      <c r="B16083" s="6" t="s">
        <v>44</v>
      </c>
      <c r="C16083" s="9">
        <f t="shared" si="5343"/>
        <v>0</v>
      </c>
      <c r="D16083" s="9">
        <v>0</v>
      </c>
      <c r="E16083" s="9">
        <v>0</v>
      </c>
      <c r="F16083" s="9">
        <f t="shared" si="5344"/>
        <v>0</v>
      </c>
      <c r="G16083" s="9">
        <v>0</v>
      </c>
      <c r="H16083" s="467">
        <v>0</v>
      </c>
      <c r="I16083" s="9">
        <f t="shared" si="5345"/>
        <v>0</v>
      </c>
      <c r="J16083" s="9">
        <v>0</v>
      </c>
      <c r="K16083" s="467">
        <v>0</v>
      </c>
      <c r="L16083" s="9">
        <f t="shared" si="5346"/>
        <v>0</v>
      </c>
      <c r="M16083" s="9">
        <v>0</v>
      </c>
      <c r="N16083" s="467">
        <v>0</v>
      </c>
    </row>
    <row r="16084" spans="1:14" customFormat="1" ht="60.75" hidden="1" customHeight="1" thickBot="1" x14ac:dyDescent="0.3">
      <c r="A16084" s="1" t="s">
        <v>0</v>
      </c>
      <c r="B16084" s="5" t="s">
        <v>45</v>
      </c>
      <c r="C16084" s="9">
        <f t="shared" si="5343"/>
        <v>0</v>
      </c>
      <c r="D16084" s="9">
        <v>0</v>
      </c>
      <c r="E16084" s="9">
        <v>0</v>
      </c>
      <c r="F16084" s="9">
        <f t="shared" si="5344"/>
        <v>0</v>
      </c>
      <c r="G16084" s="9">
        <v>0</v>
      </c>
      <c r="H16084" s="467">
        <v>0</v>
      </c>
      <c r="I16084" s="9">
        <f t="shared" si="5345"/>
        <v>0</v>
      </c>
      <c r="J16084" s="9">
        <v>0</v>
      </c>
      <c r="K16084" s="467">
        <v>0</v>
      </c>
      <c r="L16084" s="9">
        <f t="shared" si="5346"/>
        <v>0</v>
      </c>
      <c r="M16084" s="9">
        <v>0</v>
      </c>
      <c r="N16084" s="467">
        <v>0</v>
      </c>
    </row>
    <row r="16085" spans="1:14" customFormat="1" ht="60.75" hidden="1" customHeight="1" thickBot="1" x14ac:dyDescent="0.3">
      <c r="A16085" s="1" t="s">
        <v>0</v>
      </c>
      <c r="B16085" s="5" t="s">
        <v>46</v>
      </c>
      <c r="C16085" s="9">
        <f t="shared" si="5343"/>
        <v>0</v>
      </c>
      <c r="D16085" s="9">
        <v>0</v>
      </c>
      <c r="E16085" s="9">
        <v>0</v>
      </c>
      <c r="F16085" s="9">
        <f t="shared" si="5344"/>
        <v>0</v>
      </c>
      <c r="G16085" s="9">
        <v>0</v>
      </c>
      <c r="H16085" s="467">
        <v>0</v>
      </c>
      <c r="I16085" s="9">
        <f t="shared" si="5345"/>
        <v>0</v>
      </c>
      <c r="J16085" s="9">
        <v>0</v>
      </c>
      <c r="K16085" s="467">
        <v>0</v>
      </c>
      <c r="L16085" s="9">
        <f t="shared" si="5346"/>
        <v>0</v>
      </c>
      <c r="M16085" s="9">
        <v>0</v>
      </c>
      <c r="N16085" s="467">
        <v>0</v>
      </c>
    </row>
    <row r="16086" spans="1:14" customFormat="1" ht="75.75" hidden="1" customHeight="1" thickBot="1" x14ac:dyDescent="0.3">
      <c r="A16086" s="1" t="s">
        <v>0</v>
      </c>
      <c r="B16086" s="5" t="s">
        <v>47</v>
      </c>
      <c r="C16086" s="9">
        <f t="shared" si="5343"/>
        <v>0</v>
      </c>
      <c r="D16086" s="9">
        <v>0</v>
      </c>
      <c r="E16086" s="9">
        <v>0</v>
      </c>
      <c r="F16086" s="9">
        <f t="shared" si="5344"/>
        <v>0</v>
      </c>
      <c r="G16086" s="9">
        <v>0</v>
      </c>
      <c r="H16086" s="467">
        <v>0</v>
      </c>
      <c r="I16086" s="9">
        <f t="shared" si="5345"/>
        <v>0</v>
      </c>
      <c r="J16086" s="9">
        <v>0</v>
      </c>
      <c r="K16086" s="467">
        <v>0</v>
      </c>
      <c r="L16086" s="9">
        <f t="shared" si="5346"/>
        <v>0</v>
      </c>
      <c r="M16086" s="9">
        <v>0</v>
      </c>
      <c r="N16086" s="467">
        <v>0</v>
      </c>
    </row>
    <row r="16087" spans="1:14" customFormat="1" ht="105.75" hidden="1" customHeight="1" thickBot="1" x14ac:dyDescent="0.3">
      <c r="A16087" s="1" t="s">
        <v>0</v>
      </c>
      <c r="B16087" s="5" t="s">
        <v>48</v>
      </c>
      <c r="C16087" s="9">
        <f t="shared" si="5343"/>
        <v>0</v>
      </c>
      <c r="D16087" s="9">
        <v>0</v>
      </c>
      <c r="E16087" s="9">
        <v>0</v>
      </c>
      <c r="F16087" s="9">
        <f t="shared" si="5344"/>
        <v>0</v>
      </c>
      <c r="G16087" s="9">
        <v>0</v>
      </c>
      <c r="H16087" s="467">
        <v>0</v>
      </c>
      <c r="I16087" s="9">
        <f t="shared" si="5345"/>
        <v>0</v>
      </c>
      <c r="J16087" s="9">
        <v>0</v>
      </c>
      <c r="K16087" s="467">
        <v>0</v>
      </c>
      <c r="L16087" s="9">
        <f t="shared" si="5346"/>
        <v>0</v>
      </c>
      <c r="M16087" s="9">
        <v>0</v>
      </c>
      <c r="N16087" s="467">
        <v>0</v>
      </c>
    </row>
    <row r="16088" spans="1:14" customFormat="1" ht="30.75" hidden="1" customHeight="1" thickBot="1" x14ac:dyDescent="0.3">
      <c r="A16088" s="1" t="s">
        <v>0</v>
      </c>
      <c r="B16088" s="5" t="s">
        <v>49</v>
      </c>
      <c r="C16088" s="9">
        <f t="shared" si="5343"/>
        <v>0</v>
      </c>
      <c r="D16088" s="9">
        <v>0</v>
      </c>
      <c r="E16088" s="9">
        <v>0</v>
      </c>
      <c r="F16088" s="9">
        <f t="shared" si="5344"/>
        <v>0</v>
      </c>
      <c r="G16088" s="9">
        <v>0</v>
      </c>
      <c r="H16088" s="467">
        <v>0</v>
      </c>
      <c r="I16088" s="9">
        <f t="shared" si="5345"/>
        <v>0</v>
      </c>
      <c r="J16088" s="9">
        <v>0</v>
      </c>
      <c r="K16088" s="467">
        <v>0</v>
      </c>
      <c r="L16088" s="9">
        <f t="shared" si="5346"/>
        <v>0</v>
      </c>
      <c r="M16088" s="9">
        <v>0</v>
      </c>
      <c r="N16088" s="467">
        <v>0</v>
      </c>
    </row>
    <row r="16089" spans="1:14" customFormat="1" ht="30.75" hidden="1" customHeight="1" thickBot="1" x14ac:dyDescent="0.3">
      <c r="A16089" s="1" t="s">
        <v>0</v>
      </c>
      <c r="B16089" s="5" t="s">
        <v>50</v>
      </c>
      <c r="C16089" s="9">
        <f t="shared" si="5343"/>
        <v>0</v>
      </c>
      <c r="D16089" s="9">
        <v>0</v>
      </c>
      <c r="E16089" s="9">
        <v>0</v>
      </c>
      <c r="F16089" s="9">
        <f t="shared" si="5344"/>
        <v>0</v>
      </c>
      <c r="G16089" s="9">
        <v>0</v>
      </c>
      <c r="H16089" s="467">
        <v>0</v>
      </c>
      <c r="I16089" s="9">
        <f t="shared" si="5345"/>
        <v>0</v>
      </c>
      <c r="J16089" s="9">
        <v>0</v>
      </c>
      <c r="K16089" s="467">
        <v>0</v>
      </c>
      <c r="L16089" s="9">
        <f t="shared" si="5346"/>
        <v>0</v>
      </c>
      <c r="M16089" s="9">
        <v>0</v>
      </c>
      <c r="N16089" s="467">
        <v>0</v>
      </c>
    </row>
    <row r="16090" spans="1:14" customFormat="1" ht="15.75" hidden="1" customHeight="1" thickBot="1" x14ac:dyDescent="0.3">
      <c r="A16090" s="1" t="s">
        <v>0</v>
      </c>
      <c r="B16090" s="5" t="s">
        <v>51</v>
      </c>
      <c r="C16090" s="9">
        <f t="shared" si="5343"/>
        <v>0</v>
      </c>
      <c r="D16090" s="9">
        <f>SUM(D16091:D16097)</f>
        <v>0</v>
      </c>
      <c r="E16090" s="9">
        <f>SUM(E16091:E16097)</f>
        <v>0</v>
      </c>
      <c r="F16090" s="9">
        <f t="shared" si="5344"/>
        <v>0</v>
      </c>
      <c r="G16090" s="9">
        <f>SUM(G16091:G16097)</f>
        <v>0</v>
      </c>
      <c r="H16090" s="467">
        <f>SUM(H16091:H16097)</f>
        <v>0</v>
      </c>
      <c r="I16090" s="9">
        <f t="shared" si="5345"/>
        <v>0</v>
      </c>
      <c r="J16090" s="9">
        <f>SUM(J16091:J16097)</f>
        <v>0</v>
      </c>
      <c r="K16090" s="467">
        <f>SUM(K16091:K16097)</f>
        <v>0</v>
      </c>
      <c r="L16090" s="9">
        <f t="shared" si="5346"/>
        <v>0</v>
      </c>
      <c r="M16090" s="9">
        <f>SUM(M16091:M16097)</f>
        <v>0</v>
      </c>
      <c r="N16090" s="467">
        <f>SUM(N16091:N16097)</f>
        <v>0</v>
      </c>
    </row>
    <row r="16091" spans="1:14" customFormat="1" ht="30.75" hidden="1" customHeight="1" thickBot="1" x14ac:dyDescent="0.3">
      <c r="A16091" s="1" t="s">
        <v>0</v>
      </c>
      <c r="B16091" s="6" t="s">
        <v>52</v>
      </c>
      <c r="C16091" s="9">
        <f t="shared" si="5343"/>
        <v>0</v>
      </c>
      <c r="D16091" s="9">
        <v>0</v>
      </c>
      <c r="E16091" s="9">
        <v>0</v>
      </c>
      <c r="F16091" s="9">
        <f t="shared" si="5344"/>
        <v>0</v>
      </c>
      <c r="G16091" s="9">
        <v>0</v>
      </c>
      <c r="H16091" s="467">
        <v>0</v>
      </c>
      <c r="I16091" s="9">
        <f t="shared" si="5345"/>
        <v>0</v>
      </c>
      <c r="J16091" s="9">
        <v>0</v>
      </c>
      <c r="K16091" s="467">
        <v>0</v>
      </c>
      <c r="L16091" s="9">
        <f t="shared" si="5346"/>
        <v>0</v>
      </c>
      <c r="M16091" s="9">
        <v>0</v>
      </c>
      <c r="N16091" s="467">
        <v>0</v>
      </c>
    </row>
    <row r="16092" spans="1:14" customFormat="1" ht="15.75" hidden="1" customHeight="1" thickBot="1" x14ac:dyDescent="0.3">
      <c r="A16092" s="1" t="s">
        <v>0</v>
      </c>
      <c r="B16092" s="6" t="s">
        <v>53</v>
      </c>
      <c r="C16092" s="9">
        <f t="shared" si="5343"/>
        <v>0</v>
      </c>
      <c r="D16092" s="9">
        <v>0</v>
      </c>
      <c r="E16092" s="9">
        <v>0</v>
      </c>
      <c r="F16092" s="9">
        <f t="shared" si="5344"/>
        <v>0</v>
      </c>
      <c r="G16092" s="9">
        <v>0</v>
      </c>
      <c r="H16092" s="467">
        <v>0</v>
      </c>
      <c r="I16092" s="9">
        <f t="shared" si="5345"/>
        <v>0</v>
      </c>
      <c r="J16092" s="9">
        <v>0</v>
      </c>
      <c r="K16092" s="467">
        <v>0</v>
      </c>
      <c r="L16092" s="9">
        <f t="shared" si="5346"/>
        <v>0</v>
      </c>
      <c r="M16092" s="9">
        <v>0</v>
      </c>
      <c r="N16092" s="467">
        <v>0</v>
      </c>
    </row>
    <row r="16093" spans="1:14" customFormat="1" ht="45.75" hidden="1" customHeight="1" thickBot="1" x14ac:dyDescent="0.3">
      <c r="A16093" s="1" t="s">
        <v>0</v>
      </c>
      <c r="B16093" s="6" t="s">
        <v>54</v>
      </c>
      <c r="C16093" s="9">
        <f t="shared" si="5343"/>
        <v>0</v>
      </c>
      <c r="D16093" s="9">
        <v>0</v>
      </c>
      <c r="E16093" s="9">
        <v>0</v>
      </c>
      <c r="F16093" s="9">
        <f t="shared" si="5344"/>
        <v>0</v>
      </c>
      <c r="G16093" s="9">
        <v>0</v>
      </c>
      <c r="H16093" s="467">
        <v>0</v>
      </c>
      <c r="I16093" s="9">
        <f t="shared" si="5345"/>
        <v>0</v>
      </c>
      <c r="J16093" s="9">
        <v>0</v>
      </c>
      <c r="K16093" s="467">
        <v>0</v>
      </c>
      <c r="L16093" s="9">
        <f t="shared" si="5346"/>
        <v>0</v>
      </c>
      <c r="M16093" s="9">
        <v>0</v>
      </c>
      <c r="N16093" s="467">
        <v>0</v>
      </c>
    </row>
    <row r="16094" spans="1:14" customFormat="1" ht="45.75" hidden="1" customHeight="1" thickBot="1" x14ac:dyDescent="0.3">
      <c r="A16094" s="1" t="s">
        <v>0</v>
      </c>
      <c r="B16094" s="6" t="s">
        <v>55</v>
      </c>
      <c r="C16094" s="9">
        <f t="shared" si="5343"/>
        <v>0</v>
      </c>
      <c r="D16094" s="9">
        <v>0</v>
      </c>
      <c r="E16094" s="9">
        <v>0</v>
      </c>
      <c r="F16094" s="9">
        <f t="shared" si="5344"/>
        <v>0</v>
      </c>
      <c r="G16094" s="9">
        <v>0</v>
      </c>
      <c r="H16094" s="467">
        <v>0</v>
      </c>
      <c r="I16094" s="9">
        <f t="shared" si="5345"/>
        <v>0</v>
      </c>
      <c r="J16094" s="9">
        <v>0</v>
      </c>
      <c r="K16094" s="467">
        <v>0</v>
      </c>
      <c r="L16094" s="9">
        <f t="shared" si="5346"/>
        <v>0</v>
      </c>
      <c r="M16094" s="9">
        <v>0</v>
      </c>
      <c r="N16094" s="467">
        <v>0</v>
      </c>
    </row>
    <row r="16095" spans="1:14" customFormat="1" ht="105.75" hidden="1" customHeight="1" thickBot="1" x14ac:dyDescent="0.3">
      <c r="A16095" s="1" t="s">
        <v>0</v>
      </c>
      <c r="B16095" s="6" t="s">
        <v>56</v>
      </c>
      <c r="C16095" s="9">
        <f t="shared" si="5343"/>
        <v>0</v>
      </c>
      <c r="D16095" s="9">
        <v>0</v>
      </c>
      <c r="E16095" s="9">
        <v>0</v>
      </c>
      <c r="F16095" s="9">
        <f t="shared" si="5344"/>
        <v>0</v>
      </c>
      <c r="G16095" s="9">
        <v>0</v>
      </c>
      <c r="H16095" s="467">
        <v>0</v>
      </c>
      <c r="I16095" s="9">
        <f t="shared" si="5345"/>
        <v>0</v>
      </c>
      <c r="J16095" s="9">
        <v>0</v>
      </c>
      <c r="K16095" s="467">
        <v>0</v>
      </c>
      <c r="L16095" s="9">
        <f t="shared" si="5346"/>
        <v>0</v>
      </c>
      <c r="M16095" s="9">
        <v>0</v>
      </c>
      <c r="N16095" s="467">
        <v>0</v>
      </c>
    </row>
    <row r="16096" spans="1:14" customFormat="1" ht="10.5" hidden="1" customHeight="1" thickTop="1" thickBot="1" x14ac:dyDescent="0.3">
      <c r="A16096" s="1" t="s">
        <v>0</v>
      </c>
      <c r="B16096" s="6" t="s">
        <v>57</v>
      </c>
      <c r="C16096" s="9">
        <f t="shared" si="5343"/>
        <v>0</v>
      </c>
      <c r="D16096" s="9">
        <v>0</v>
      </c>
      <c r="E16096" s="9">
        <v>0</v>
      </c>
      <c r="F16096" s="9">
        <f t="shared" si="5344"/>
        <v>0</v>
      </c>
      <c r="G16096" s="9">
        <v>0</v>
      </c>
      <c r="H16096" s="467">
        <v>0</v>
      </c>
      <c r="I16096" s="9">
        <f t="shared" si="5345"/>
        <v>0</v>
      </c>
      <c r="J16096" s="9">
        <v>0</v>
      </c>
      <c r="K16096" s="467">
        <v>0</v>
      </c>
      <c r="L16096" s="9">
        <f t="shared" si="5346"/>
        <v>0</v>
      </c>
      <c r="M16096" s="9">
        <v>0</v>
      </c>
      <c r="N16096" s="467">
        <v>0</v>
      </c>
    </row>
    <row r="16097" spans="1:14" customFormat="1" ht="75.75" hidden="1" customHeight="1" thickBot="1" x14ac:dyDescent="0.3">
      <c r="A16097" s="1" t="s">
        <v>0</v>
      </c>
      <c r="B16097" s="6" t="s">
        <v>58</v>
      </c>
      <c r="C16097" s="9">
        <f t="shared" si="5343"/>
        <v>0</v>
      </c>
      <c r="D16097" s="9">
        <v>0</v>
      </c>
      <c r="E16097" s="9">
        <v>0</v>
      </c>
      <c r="F16097" s="9">
        <f t="shared" si="5344"/>
        <v>0</v>
      </c>
      <c r="G16097" s="9">
        <v>0</v>
      </c>
      <c r="H16097" s="467">
        <v>0</v>
      </c>
      <c r="I16097" s="9">
        <f t="shared" si="5345"/>
        <v>0</v>
      </c>
      <c r="J16097" s="9">
        <v>0</v>
      </c>
      <c r="K16097" s="467">
        <v>0</v>
      </c>
      <c r="L16097" s="9">
        <f t="shared" si="5346"/>
        <v>0</v>
      </c>
      <c r="M16097" s="9">
        <v>0</v>
      </c>
      <c r="N16097" s="467">
        <v>0</v>
      </c>
    </row>
    <row r="16098" spans="1:14" customFormat="1" ht="75.75" hidden="1" customHeight="1" thickBot="1" x14ac:dyDescent="0.3">
      <c r="A16098" s="1" t="s">
        <v>0</v>
      </c>
      <c r="B16098" s="5" t="s">
        <v>59</v>
      </c>
      <c r="C16098" s="9">
        <f t="shared" si="5343"/>
        <v>0</v>
      </c>
      <c r="D16098" s="9">
        <v>0</v>
      </c>
      <c r="E16098" s="9">
        <v>0</v>
      </c>
      <c r="F16098" s="9">
        <f t="shared" si="5344"/>
        <v>0</v>
      </c>
      <c r="G16098" s="9">
        <v>0</v>
      </c>
      <c r="H16098" s="467">
        <v>0</v>
      </c>
      <c r="I16098" s="9">
        <f t="shared" si="5345"/>
        <v>0</v>
      </c>
      <c r="J16098" s="9">
        <v>0</v>
      </c>
      <c r="K16098" s="467">
        <v>0</v>
      </c>
      <c r="L16098" s="9">
        <f t="shared" si="5346"/>
        <v>0</v>
      </c>
      <c r="M16098" s="9">
        <v>0</v>
      </c>
      <c r="N16098" s="467">
        <v>0</v>
      </c>
    </row>
    <row r="16099" spans="1:14" customFormat="1" ht="45.75" hidden="1" customHeight="1" thickBot="1" x14ac:dyDescent="0.3">
      <c r="A16099" s="1" t="s">
        <v>0</v>
      </c>
      <c r="B16099" s="5" t="s">
        <v>60</v>
      </c>
      <c r="C16099" s="9">
        <f t="shared" si="5343"/>
        <v>0</v>
      </c>
      <c r="D16099" s="9">
        <v>0</v>
      </c>
      <c r="E16099" s="9">
        <v>0</v>
      </c>
      <c r="F16099" s="9">
        <f t="shared" si="5344"/>
        <v>0</v>
      </c>
      <c r="G16099" s="9">
        <v>0</v>
      </c>
      <c r="H16099" s="467">
        <v>0</v>
      </c>
      <c r="I16099" s="9">
        <f t="shared" si="5345"/>
        <v>0</v>
      </c>
      <c r="J16099" s="9">
        <v>0</v>
      </c>
      <c r="K16099" s="467">
        <v>0</v>
      </c>
      <c r="L16099" s="9">
        <f t="shared" si="5346"/>
        <v>0</v>
      </c>
      <c r="M16099" s="9">
        <v>0</v>
      </c>
      <c r="N16099" s="467">
        <v>0</v>
      </c>
    </row>
    <row r="16100" spans="1:14" customFormat="1" ht="30.75" hidden="1" customHeight="1" thickBot="1" x14ac:dyDescent="0.3">
      <c r="A16100" s="1" t="s">
        <v>0</v>
      </c>
      <c r="B16100" s="4" t="s">
        <v>61</v>
      </c>
      <c r="C16100" s="9">
        <f t="shared" si="5343"/>
        <v>0</v>
      </c>
      <c r="D16100" s="9">
        <v>0</v>
      </c>
      <c r="E16100" s="9">
        <v>0</v>
      </c>
      <c r="F16100" s="9">
        <f t="shared" si="5344"/>
        <v>0</v>
      </c>
      <c r="G16100" s="9">
        <v>0</v>
      </c>
      <c r="H16100" s="467">
        <v>0</v>
      </c>
      <c r="I16100" s="9">
        <f t="shared" si="5345"/>
        <v>0</v>
      </c>
      <c r="J16100" s="9">
        <v>0</v>
      </c>
      <c r="K16100" s="467">
        <v>0</v>
      </c>
      <c r="L16100" s="9">
        <f t="shared" si="5346"/>
        <v>0</v>
      </c>
      <c r="M16100" s="9">
        <v>0</v>
      </c>
      <c r="N16100" s="467">
        <v>0</v>
      </c>
    </row>
    <row r="16101" spans="1:14" customFormat="1" ht="15.75" hidden="1" customHeight="1" thickBot="1" x14ac:dyDescent="0.3">
      <c r="A16101" s="1" t="s">
        <v>0</v>
      </c>
      <c r="B16101" s="4" t="s">
        <v>62</v>
      </c>
      <c r="C16101" s="9">
        <f t="shared" si="5343"/>
        <v>0</v>
      </c>
      <c r="D16101" s="9">
        <v>0</v>
      </c>
      <c r="E16101" s="9">
        <v>0</v>
      </c>
      <c r="F16101" s="9">
        <f t="shared" si="5344"/>
        <v>0</v>
      </c>
      <c r="G16101" s="9">
        <v>0</v>
      </c>
      <c r="H16101" s="467">
        <v>0</v>
      </c>
      <c r="I16101" s="9">
        <f t="shared" si="5345"/>
        <v>0</v>
      </c>
      <c r="J16101" s="9">
        <v>0</v>
      </c>
      <c r="K16101" s="467">
        <v>0</v>
      </c>
      <c r="L16101" s="9">
        <f t="shared" si="5346"/>
        <v>0</v>
      </c>
      <c r="M16101" s="9">
        <v>0</v>
      </c>
      <c r="N16101" s="467">
        <v>0</v>
      </c>
    </row>
    <row r="16102" spans="1:14" customFormat="1" ht="15.75" hidden="1" customHeight="1" thickBot="1" x14ac:dyDescent="0.3">
      <c r="A16102" s="1" t="s">
        <v>0</v>
      </c>
      <c r="B16102" s="4" t="s">
        <v>63</v>
      </c>
      <c r="C16102" s="9">
        <f t="shared" si="5343"/>
        <v>0</v>
      </c>
      <c r="D16102" s="9">
        <v>0</v>
      </c>
      <c r="E16102" s="9">
        <v>0</v>
      </c>
      <c r="F16102" s="9">
        <f t="shared" si="5344"/>
        <v>0</v>
      </c>
      <c r="G16102" s="9">
        <v>0</v>
      </c>
      <c r="H16102" s="467">
        <v>0</v>
      </c>
      <c r="I16102" s="9">
        <f t="shared" si="5345"/>
        <v>0</v>
      </c>
      <c r="J16102" s="9">
        <v>0</v>
      </c>
      <c r="K16102" s="467">
        <v>0</v>
      </c>
      <c r="L16102" s="9">
        <f t="shared" si="5346"/>
        <v>0</v>
      </c>
      <c r="M16102" s="9">
        <v>0</v>
      </c>
      <c r="N16102" s="467">
        <v>0</v>
      </c>
    </row>
    <row r="16103" spans="1:14" customFormat="1" ht="75.75" hidden="1" customHeight="1" thickBot="1" x14ac:dyDescent="0.3">
      <c r="A16103" s="1" t="s">
        <v>0</v>
      </c>
      <c r="B16103" s="4" t="s">
        <v>64</v>
      </c>
      <c r="C16103" s="9">
        <f t="shared" si="5343"/>
        <v>0</v>
      </c>
      <c r="D16103" s="9">
        <v>0</v>
      </c>
      <c r="E16103" s="9">
        <v>0</v>
      </c>
      <c r="F16103" s="9">
        <f t="shared" si="5344"/>
        <v>0</v>
      </c>
      <c r="G16103" s="9">
        <v>0</v>
      </c>
      <c r="H16103" s="467">
        <v>0</v>
      </c>
      <c r="I16103" s="9">
        <f t="shared" si="5345"/>
        <v>0</v>
      </c>
      <c r="J16103" s="9">
        <v>0</v>
      </c>
      <c r="K16103" s="467">
        <v>0</v>
      </c>
      <c r="L16103" s="9">
        <f t="shared" si="5346"/>
        <v>0</v>
      </c>
      <c r="M16103" s="9">
        <v>0</v>
      </c>
      <c r="N16103" s="467">
        <v>0</v>
      </c>
    </row>
    <row r="16104" spans="1:14" customFormat="1" ht="75.75" hidden="1" customHeight="1" thickBot="1" x14ac:dyDescent="0.3">
      <c r="A16104" s="1" t="s">
        <v>0</v>
      </c>
      <c r="B16104" s="4" t="s">
        <v>65</v>
      </c>
      <c r="C16104" s="9">
        <f t="shared" si="5343"/>
        <v>0</v>
      </c>
      <c r="D16104" s="9">
        <f>SUM(D16105:D16110)</f>
        <v>0</v>
      </c>
      <c r="E16104" s="9">
        <f>SUM(E16105:E16110)</f>
        <v>0</v>
      </c>
      <c r="F16104" s="9">
        <f t="shared" si="5344"/>
        <v>0</v>
      </c>
      <c r="G16104" s="9">
        <f>SUM(G16105:G16110)</f>
        <v>0</v>
      </c>
      <c r="H16104" s="467">
        <f>SUM(H16105:H16110)</f>
        <v>0</v>
      </c>
      <c r="I16104" s="9">
        <f t="shared" si="5345"/>
        <v>0</v>
      </c>
      <c r="J16104" s="9">
        <f>SUM(J16105:J16110)</f>
        <v>0</v>
      </c>
      <c r="K16104" s="467">
        <f>SUM(K16105:K16110)</f>
        <v>0</v>
      </c>
      <c r="L16104" s="9">
        <f t="shared" si="5346"/>
        <v>0</v>
      </c>
      <c r="M16104" s="9">
        <f>SUM(M16105:M16110)</f>
        <v>0</v>
      </c>
      <c r="N16104" s="467">
        <f>SUM(N16105:N16110)</f>
        <v>0</v>
      </c>
    </row>
    <row r="16105" spans="1:14" customFormat="1" ht="45.75" hidden="1" customHeight="1" thickBot="1" x14ac:dyDescent="0.3">
      <c r="A16105" s="1" t="s">
        <v>0</v>
      </c>
      <c r="B16105" s="5" t="s">
        <v>66</v>
      </c>
      <c r="C16105" s="9">
        <f t="shared" si="5343"/>
        <v>0</v>
      </c>
      <c r="D16105" s="9">
        <v>0</v>
      </c>
      <c r="E16105" s="9">
        <v>0</v>
      </c>
      <c r="F16105" s="9">
        <f t="shared" si="5344"/>
        <v>0</v>
      </c>
      <c r="G16105" s="9">
        <v>0</v>
      </c>
      <c r="H16105" s="467">
        <v>0</v>
      </c>
      <c r="I16105" s="9">
        <f t="shared" si="5345"/>
        <v>0</v>
      </c>
      <c r="J16105" s="9">
        <v>0</v>
      </c>
      <c r="K16105" s="467">
        <v>0</v>
      </c>
      <c r="L16105" s="9">
        <f t="shared" si="5346"/>
        <v>0</v>
      </c>
      <c r="M16105" s="9">
        <v>0</v>
      </c>
      <c r="N16105" s="467">
        <v>0</v>
      </c>
    </row>
    <row r="16106" spans="1:14" customFormat="1" ht="30.75" hidden="1" customHeight="1" thickBot="1" x14ac:dyDescent="0.3">
      <c r="A16106" s="1" t="s">
        <v>0</v>
      </c>
      <c r="B16106" s="5" t="s">
        <v>67</v>
      </c>
      <c r="C16106" s="9">
        <f t="shared" si="5343"/>
        <v>0</v>
      </c>
      <c r="D16106" s="9">
        <v>0</v>
      </c>
      <c r="E16106" s="9">
        <v>0</v>
      </c>
      <c r="F16106" s="9">
        <f t="shared" si="5344"/>
        <v>0</v>
      </c>
      <c r="G16106" s="9">
        <v>0</v>
      </c>
      <c r="H16106" s="467">
        <v>0</v>
      </c>
      <c r="I16106" s="9">
        <f t="shared" si="5345"/>
        <v>0</v>
      </c>
      <c r="J16106" s="9">
        <v>0</v>
      </c>
      <c r="K16106" s="467">
        <v>0</v>
      </c>
      <c r="L16106" s="9">
        <f t="shared" si="5346"/>
        <v>0</v>
      </c>
      <c r="M16106" s="9">
        <v>0</v>
      </c>
      <c r="N16106" s="467">
        <v>0</v>
      </c>
    </row>
    <row r="16107" spans="1:14" customFormat="1" ht="75.75" hidden="1" customHeight="1" thickBot="1" x14ac:dyDescent="0.3">
      <c r="A16107" s="1" t="s">
        <v>0</v>
      </c>
      <c r="B16107" s="5" t="s">
        <v>68</v>
      </c>
      <c r="C16107" s="9">
        <f t="shared" si="5343"/>
        <v>0</v>
      </c>
      <c r="D16107" s="9">
        <v>0</v>
      </c>
      <c r="E16107" s="9">
        <v>0</v>
      </c>
      <c r="F16107" s="9">
        <f t="shared" si="5344"/>
        <v>0</v>
      </c>
      <c r="G16107" s="9">
        <v>0</v>
      </c>
      <c r="H16107" s="467">
        <v>0</v>
      </c>
      <c r="I16107" s="9">
        <f t="shared" si="5345"/>
        <v>0</v>
      </c>
      <c r="J16107" s="9">
        <v>0</v>
      </c>
      <c r="K16107" s="467">
        <v>0</v>
      </c>
      <c r="L16107" s="9">
        <f t="shared" si="5346"/>
        <v>0</v>
      </c>
      <c r="M16107" s="9">
        <v>0</v>
      </c>
      <c r="N16107" s="467">
        <v>0</v>
      </c>
    </row>
    <row r="16108" spans="1:14" customFormat="1" ht="60.75" hidden="1" customHeight="1" thickBot="1" x14ac:dyDescent="0.3">
      <c r="A16108" s="1" t="s">
        <v>0</v>
      </c>
      <c r="B16108" s="5" t="s">
        <v>69</v>
      </c>
      <c r="C16108" s="9">
        <f t="shared" si="5343"/>
        <v>0</v>
      </c>
      <c r="D16108" s="9">
        <v>0</v>
      </c>
      <c r="E16108" s="9">
        <v>0</v>
      </c>
      <c r="F16108" s="9">
        <f t="shared" si="5344"/>
        <v>0</v>
      </c>
      <c r="G16108" s="9">
        <v>0</v>
      </c>
      <c r="H16108" s="467">
        <v>0</v>
      </c>
      <c r="I16108" s="9">
        <f t="shared" si="5345"/>
        <v>0</v>
      </c>
      <c r="J16108" s="9">
        <v>0</v>
      </c>
      <c r="K16108" s="467">
        <v>0</v>
      </c>
      <c r="L16108" s="9">
        <f t="shared" si="5346"/>
        <v>0</v>
      </c>
      <c r="M16108" s="9">
        <v>0</v>
      </c>
      <c r="N16108" s="467">
        <v>0</v>
      </c>
    </row>
    <row r="16109" spans="1:14" customFormat="1" ht="44.25" hidden="1" customHeight="1" thickTop="1" thickBot="1" x14ac:dyDescent="0.3">
      <c r="A16109" s="1" t="s">
        <v>0</v>
      </c>
      <c r="B16109" s="5" t="s">
        <v>70</v>
      </c>
      <c r="C16109" s="9">
        <f t="shared" si="5343"/>
        <v>0</v>
      </c>
      <c r="D16109" s="9">
        <v>0</v>
      </c>
      <c r="E16109" s="9">
        <v>0</v>
      </c>
      <c r="F16109" s="9">
        <f t="shared" si="5344"/>
        <v>0</v>
      </c>
      <c r="G16109" s="9">
        <v>0</v>
      </c>
      <c r="H16109" s="467">
        <v>0</v>
      </c>
      <c r="I16109" s="9">
        <f t="shared" si="5345"/>
        <v>0</v>
      </c>
      <c r="J16109" s="9">
        <v>0</v>
      </c>
      <c r="K16109" s="467">
        <v>0</v>
      </c>
      <c r="L16109" s="9">
        <f t="shared" si="5346"/>
        <v>0</v>
      </c>
      <c r="M16109" s="9">
        <v>0</v>
      </c>
      <c r="N16109" s="467">
        <v>0</v>
      </c>
    </row>
    <row r="16110" spans="1:14" customFormat="1" ht="90.75" hidden="1" customHeight="1" thickBot="1" x14ac:dyDescent="0.3">
      <c r="A16110" s="1" t="s">
        <v>0</v>
      </c>
      <c r="B16110" s="5" t="s">
        <v>71</v>
      </c>
      <c r="C16110" s="9">
        <f t="shared" si="5343"/>
        <v>0</v>
      </c>
      <c r="D16110" s="9">
        <v>0</v>
      </c>
      <c r="E16110" s="9">
        <v>0</v>
      </c>
      <c r="F16110" s="9">
        <f t="shared" si="5344"/>
        <v>0</v>
      </c>
      <c r="G16110" s="9">
        <v>0</v>
      </c>
      <c r="H16110" s="467">
        <v>0</v>
      </c>
      <c r="I16110" s="9">
        <f t="shared" si="5345"/>
        <v>0</v>
      </c>
      <c r="J16110" s="9">
        <v>0</v>
      </c>
      <c r="K16110" s="467">
        <v>0</v>
      </c>
      <c r="L16110" s="9">
        <f t="shared" si="5346"/>
        <v>0</v>
      </c>
      <c r="M16110" s="9">
        <v>0</v>
      </c>
      <c r="N16110" s="467">
        <v>0</v>
      </c>
    </row>
    <row r="16111" spans="1:14" customFormat="1" ht="45.75" hidden="1" customHeight="1" thickBot="1" x14ac:dyDescent="0.3">
      <c r="A16111" s="1" t="s">
        <v>0</v>
      </c>
      <c r="B16111" s="4" t="s">
        <v>72</v>
      </c>
      <c r="C16111" s="9">
        <f t="shared" si="5343"/>
        <v>0</v>
      </c>
      <c r="D16111" s="9">
        <v>0</v>
      </c>
      <c r="E16111" s="9">
        <v>0</v>
      </c>
      <c r="F16111" s="9">
        <f t="shared" si="5344"/>
        <v>0</v>
      </c>
      <c r="G16111" s="9">
        <v>0</v>
      </c>
      <c r="H16111" s="467">
        <v>0</v>
      </c>
      <c r="I16111" s="9">
        <f t="shared" si="5345"/>
        <v>0</v>
      </c>
      <c r="J16111" s="9">
        <v>0</v>
      </c>
      <c r="K16111" s="467">
        <v>0</v>
      </c>
      <c r="L16111" s="9">
        <f t="shared" si="5346"/>
        <v>0</v>
      </c>
      <c r="M16111" s="9">
        <v>0</v>
      </c>
      <c r="N16111" s="467">
        <v>0</v>
      </c>
    </row>
    <row r="16112" spans="1:14" customFormat="1" ht="45.75" hidden="1" customHeight="1" thickBot="1" x14ac:dyDescent="0.3">
      <c r="A16112" s="1" t="s">
        <v>0</v>
      </c>
      <c r="B16112" s="4" t="s">
        <v>73</v>
      </c>
      <c r="C16112" s="9">
        <f t="shared" si="5343"/>
        <v>0</v>
      </c>
      <c r="D16112" s="9">
        <f>SUM(D16113:D16126)</f>
        <v>0</v>
      </c>
      <c r="E16112" s="9">
        <f>SUM(E16113:E16126)</f>
        <v>0</v>
      </c>
      <c r="F16112" s="9">
        <f t="shared" si="5344"/>
        <v>0</v>
      </c>
      <c r="G16112" s="9">
        <f>SUM(G16113:G16126)</f>
        <v>0</v>
      </c>
      <c r="H16112" s="467">
        <f>SUM(H16113:H16126)</f>
        <v>0</v>
      </c>
      <c r="I16112" s="9">
        <f t="shared" si="5345"/>
        <v>0</v>
      </c>
      <c r="J16112" s="9">
        <f>SUM(J16113:J16126)</f>
        <v>0</v>
      </c>
      <c r="K16112" s="467">
        <f>SUM(K16113:K16126)</f>
        <v>0</v>
      </c>
      <c r="L16112" s="9">
        <f t="shared" si="5346"/>
        <v>0</v>
      </c>
      <c r="M16112" s="9">
        <f>SUM(M16113:M16126)</f>
        <v>0</v>
      </c>
      <c r="N16112" s="467">
        <f>SUM(N16113:N16126)</f>
        <v>0</v>
      </c>
    </row>
    <row r="16113" spans="1:14" customFormat="1" ht="30.75" hidden="1" customHeight="1" thickBot="1" x14ac:dyDescent="0.3">
      <c r="A16113" s="1" t="s">
        <v>0</v>
      </c>
      <c r="B16113" s="5" t="s">
        <v>74</v>
      </c>
      <c r="C16113" s="9">
        <f t="shared" si="5343"/>
        <v>0</v>
      </c>
      <c r="D16113" s="9">
        <v>0</v>
      </c>
      <c r="E16113" s="9">
        <v>0</v>
      </c>
      <c r="F16113" s="9">
        <f t="shared" si="5344"/>
        <v>0</v>
      </c>
      <c r="G16113" s="9">
        <v>0</v>
      </c>
      <c r="H16113" s="467">
        <v>0</v>
      </c>
      <c r="I16113" s="9">
        <f t="shared" si="5345"/>
        <v>0</v>
      </c>
      <c r="J16113" s="9">
        <v>0</v>
      </c>
      <c r="K16113" s="467">
        <v>0</v>
      </c>
      <c r="L16113" s="9">
        <f t="shared" si="5346"/>
        <v>0</v>
      </c>
      <c r="M16113" s="9">
        <v>0</v>
      </c>
      <c r="N16113" s="467">
        <v>0</v>
      </c>
    </row>
    <row r="16114" spans="1:14" customFormat="1" ht="60.75" hidden="1" customHeight="1" thickBot="1" x14ac:dyDescent="0.3">
      <c r="A16114" s="1" t="s">
        <v>0</v>
      </c>
      <c r="B16114" s="5" t="s">
        <v>75</v>
      </c>
      <c r="C16114" s="9">
        <f t="shared" si="5343"/>
        <v>0</v>
      </c>
      <c r="D16114" s="9">
        <v>0</v>
      </c>
      <c r="E16114" s="9">
        <v>0</v>
      </c>
      <c r="F16114" s="9">
        <f t="shared" si="5344"/>
        <v>0</v>
      </c>
      <c r="G16114" s="9">
        <v>0</v>
      </c>
      <c r="H16114" s="467">
        <v>0</v>
      </c>
      <c r="I16114" s="9">
        <f t="shared" si="5345"/>
        <v>0</v>
      </c>
      <c r="J16114" s="9">
        <v>0</v>
      </c>
      <c r="K16114" s="467">
        <v>0</v>
      </c>
      <c r="L16114" s="9">
        <f t="shared" si="5346"/>
        <v>0</v>
      </c>
      <c r="M16114" s="9">
        <v>0</v>
      </c>
      <c r="N16114" s="467">
        <v>0</v>
      </c>
    </row>
    <row r="16115" spans="1:14" customFormat="1" ht="30.75" hidden="1" customHeight="1" thickBot="1" x14ac:dyDescent="0.3">
      <c r="A16115" s="1" t="s">
        <v>0</v>
      </c>
      <c r="B16115" s="5" t="s">
        <v>76</v>
      </c>
      <c r="C16115" s="9">
        <f t="shared" si="5343"/>
        <v>0</v>
      </c>
      <c r="D16115" s="9">
        <v>0</v>
      </c>
      <c r="E16115" s="9">
        <v>0</v>
      </c>
      <c r="F16115" s="9">
        <f t="shared" si="5344"/>
        <v>0</v>
      </c>
      <c r="G16115" s="9">
        <v>0</v>
      </c>
      <c r="H16115" s="467">
        <v>0</v>
      </c>
      <c r="I16115" s="9">
        <f t="shared" si="5345"/>
        <v>0</v>
      </c>
      <c r="J16115" s="9">
        <v>0</v>
      </c>
      <c r="K16115" s="467">
        <v>0</v>
      </c>
      <c r="L16115" s="9">
        <f t="shared" si="5346"/>
        <v>0</v>
      </c>
      <c r="M16115" s="9">
        <v>0</v>
      </c>
      <c r="N16115" s="467">
        <v>0</v>
      </c>
    </row>
    <row r="16116" spans="1:14" customFormat="1" ht="90.75" hidden="1" customHeight="1" thickBot="1" x14ac:dyDescent="0.3">
      <c r="A16116" s="1" t="s">
        <v>0</v>
      </c>
      <c r="B16116" s="5" t="s">
        <v>77</v>
      </c>
      <c r="C16116" s="9">
        <f t="shared" si="5343"/>
        <v>0</v>
      </c>
      <c r="D16116" s="9">
        <v>0</v>
      </c>
      <c r="E16116" s="9">
        <v>0</v>
      </c>
      <c r="F16116" s="9">
        <f t="shared" si="5344"/>
        <v>0</v>
      </c>
      <c r="G16116" s="9">
        <v>0</v>
      </c>
      <c r="H16116" s="467">
        <v>0</v>
      </c>
      <c r="I16116" s="9">
        <f t="shared" si="5345"/>
        <v>0</v>
      </c>
      <c r="J16116" s="9">
        <v>0</v>
      </c>
      <c r="K16116" s="467">
        <v>0</v>
      </c>
      <c r="L16116" s="9">
        <f t="shared" si="5346"/>
        <v>0</v>
      </c>
      <c r="M16116" s="9">
        <v>0</v>
      </c>
      <c r="N16116" s="467">
        <v>0</v>
      </c>
    </row>
    <row r="16117" spans="1:14" customFormat="1" ht="15.75" hidden="1" customHeight="1" thickBot="1" x14ac:dyDescent="0.3">
      <c r="A16117" s="1" t="s">
        <v>0</v>
      </c>
      <c r="B16117" s="5" t="s">
        <v>78</v>
      </c>
      <c r="C16117" s="9">
        <f t="shared" si="5343"/>
        <v>0</v>
      </c>
      <c r="D16117" s="9">
        <v>0</v>
      </c>
      <c r="E16117" s="9">
        <v>0</v>
      </c>
      <c r="F16117" s="9">
        <f t="shared" si="5344"/>
        <v>0</v>
      </c>
      <c r="G16117" s="9">
        <v>0</v>
      </c>
      <c r="H16117" s="467">
        <v>0</v>
      </c>
      <c r="I16117" s="9">
        <f t="shared" si="5345"/>
        <v>0</v>
      </c>
      <c r="J16117" s="9">
        <v>0</v>
      </c>
      <c r="K16117" s="467">
        <v>0</v>
      </c>
      <c r="L16117" s="9">
        <f t="shared" si="5346"/>
        <v>0</v>
      </c>
      <c r="M16117" s="9">
        <v>0</v>
      </c>
      <c r="N16117" s="467">
        <v>0</v>
      </c>
    </row>
    <row r="16118" spans="1:14" customFormat="1" ht="90.75" hidden="1" customHeight="1" thickBot="1" x14ac:dyDescent="0.3">
      <c r="A16118" s="1" t="s">
        <v>0</v>
      </c>
      <c r="B16118" s="5" t="s">
        <v>79</v>
      </c>
      <c r="C16118" s="9">
        <f t="shared" si="5343"/>
        <v>0</v>
      </c>
      <c r="D16118" s="9">
        <v>0</v>
      </c>
      <c r="E16118" s="9">
        <v>0</v>
      </c>
      <c r="F16118" s="9">
        <f t="shared" si="5344"/>
        <v>0</v>
      </c>
      <c r="G16118" s="9">
        <v>0</v>
      </c>
      <c r="H16118" s="467">
        <v>0</v>
      </c>
      <c r="I16118" s="9">
        <f t="shared" si="5345"/>
        <v>0</v>
      </c>
      <c r="J16118" s="9">
        <v>0</v>
      </c>
      <c r="K16118" s="467">
        <v>0</v>
      </c>
      <c r="L16118" s="9">
        <f t="shared" si="5346"/>
        <v>0</v>
      </c>
      <c r="M16118" s="9">
        <v>0</v>
      </c>
      <c r="N16118" s="467">
        <v>0</v>
      </c>
    </row>
    <row r="16119" spans="1:14" customFormat="1" ht="60.75" hidden="1" customHeight="1" thickBot="1" x14ac:dyDescent="0.3">
      <c r="A16119" s="1" t="s">
        <v>0</v>
      </c>
      <c r="B16119" s="5" t="s">
        <v>80</v>
      </c>
      <c r="C16119" s="9">
        <f t="shared" si="5343"/>
        <v>0</v>
      </c>
      <c r="D16119" s="9">
        <v>0</v>
      </c>
      <c r="E16119" s="9">
        <v>0</v>
      </c>
      <c r="F16119" s="9">
        <f t="shared" si="5344"/>
        <v>0</v>
      </c>
      <c r="G16119" s="9">
        <v>0</v>
      </c>
      <c r="H16119" s="467">
        <v>0</v>
      </c>
      <c r="I16119" s="9">
        <f t="shared" si="5345"/>
        <v>0</v>
      </c>
      <c r="J16119" s="9">
        <v>0</v>
      </c>
      <c r="K16119" s="467">
        <v>0</v>
      </c>
      <c r="L16119" s="9">
        <f t="shared" si="5346"/>
        <v>0</v>
      </c>
      <c r="M16119" s="9">
        <v>0</v>
      </c>
      <c r="N16119" s="467">
        <v>0</v>
      </c>
    </row>
    <row r="16120" spans="1:14" customFormat="1" ht="30.75" hidden="1" customHeight="1" thickBot="1" x14ac:dyDescent="0.3">
      <c r="A16120" s="1" t="s">
        <v>0</v>
      </c>
      <c r="B16120" s="5" t="s">
        <v>81</v>
      </c>
      <c r="C16120" s="9">
        <f t="shared" si="5343"/>
        <v>0</v>
      </c>
      <c r="D16120" s="9">
        <v>0</v>
      </c>
      <c r="E16120" s="9">
        <v>0</v>
      </c>
      <c r="F16120" s="9">
        <f t="shared" si="5344"/>
        <v>0</v>
      </c>
      <c r="G16120" s="9">
        <v>0</v>
      </c>
      <c r="H16120" s="467">
        <v>0</v>
      </c>
      <c r="I16120" s="9">
        <f t="shared" si="5345"/>
        <v>0</v>
      </c>
      <c r="J16120" s="9">
        <v>0</v>
      </c>
      <c r="K16120" s="467">
        <v>0</v>
      </c>
      <c r="L16120" s="9">
        <f t="shared" si="5346"/>
        <v>0</v>
      </c>
      <c r="M16120" s="9">
        <v>0</v>
      </c>
      <c r="N16120" s="467">
        <v>0</v>
      </c>
    </row>
    <row r="16121" spans="1:14" customFormat="1" ht="30.75" hidden="1" customHeight="1" thickBot="1" x14ac:dyDescent="0.3">
      <c r="A16121" s="1" t="s">
        <v>0</v>
      </c>
      <c r="B16121" s="5" t="s">
        <v>82</v>
      </c>
      <c r="C16121" s="9">
        <f t="shared" si="5343"/>
        <v>0</v>
      </c>
      <c r="D16121" s="9">
        <v>0</v>
      </c>
      <c r="E16121" s="9">
        <v>0</v>
      </c>
      <c r="F16121" s="9">
        <f t="shared" si="5344"/>
        <v>0</v>
      </c>
      <c r="G16121" s="9">
        <v>0</v>
      </c>
      <c r="H16121" s="467">
        <v>0</v>
      </c>
      <c r="I16121" s="9">
        <f t="shared" si="5345"/>
        <v>0</v>
      </c>
      <c r="J16121" s="9">
        <v>0</v>
      </c>
      <c r="K16121" s="467">
        <v>0</v>
      </c>
      <c r="L16121" s="9">
        <f t="shared" si="5346"/>
        <v>0</v>
      </c>
      <c r="M16121" s="9">
        <v>0</v>
      </c>
      <c r="N16121" s="467">
        <v>0</v>
      </c>
    </row>
    <row r="16122" spans="1:14" customFormat="1" ht="30.75" hidden="1" customHeight="1" thickBot="1" x14ac:dyDescent="0.3">
      <c r="A16122" s="1" t="s">
        <v>0</v>
      </c>
      <c r="B16122" s="5" t="s">
        <v>83</v>
      </c>
      <c r="C16122" s="9">
        <f t="shared" si="5343"/>
        <v>0</v>
      </c>
      <c r="D16122" s="9">
        <v>0</v>
      </c>
      <c r="E16122" s="9">
        <v>0</v>
      </c>
      <c r="F16122" s="9">
        <f t="shared" si="5344"/>
        <v>0</v>
      </c>
      <c r="G16122" s="9">
        <v>0</v>
      </c>
      <c r="H16122" s="467">
        <v>0</v>
      </c>
      <c r="I16122" s="9">
        <f t="shared" si="5345"/>
        <v>0</v>
      </c>
      <c r="J16122" s="9">
        <v>0</v>
      </c>
      <c r="K16122" s="467">
        <v>0</v>
      </c>
      <c r="L16122" s="9">
        <f t="shared" si="5346"/>
        <v>0</v>
      </c>
      <c r="M16122" s="9">
        <v>0</v>
      </c>
      <c r="N16122" s="467">
        <v>0</v>
      </c>
    </row>
    <row r="16123" spans="1:14" customFormat="1" ht="15.75" hidden="1" customHeight="1" thickBot="1" x14ac:dyDescent="0.3">
      <c r="A16123" s="1" t="s">
        <v>0</v>
      </c>
      <c r="B16123" s="5" t="s">
        <v>84</v>
      </c>
      <c r="C16123" s="9">
        <f t="shared" si="5343"/>
        <v>0</v>
      </c>
      <c r="D16123" s="9">
        <v>0</v>
      </c>
      <c r="E16123" s="9">
        <v>0</v>
      </c>
      <c r="F16123" s="9">
        <f t="shared" si="5344"/>
        <v>0</v>
      </c>
      <c r="G16123" s="9">
        <v>0</v>
      </c>
      <c r="H16123" s="467">
        <v>0</v>
      </c>
      <c r="I16123" s="9">
        <f t="shared" si="5345"/>
        <v>0</v>
      </c>
      <c r="J16123" s="9">
        <v>0</v>
      </c>
      <c r="K16123" s="467">
        <v>0</v>
      </c>
      <c r="L16123" s="9">
        <f t="shared" si="5346"/>
        <v>0</v>
      </c>
      <c r="M16123" s="9">
        <v>0</v>
      </c>
      <c r="N16123" s="467">
        <v>0</v>
      </c>
    </row>
    <row r="16124" spans="1:14" customFormat="1" ht="7.5" hidden="1" customHeight="1" thickTop="1" thickBot="1" x14ac:dyDescent="0.3">
      <c r="A16124" s="1" t="s">
        <v>0</v>
      </c>
      <c r="B16124" s="5" t="s">
        <v>85</v>
      </c>
      <c r="C16124" s="9">
        <f t="shared" si="5343"/>
        <v>0</v>
      </c>
      <c r="D16124" s="9">
        <v>0</v>
      </c>
      <c r="E16124" s="9">
        <v>0</v>
      </c>
      <c r="F16124" s="9">
        <f t="shared" si="5344"/>
        <v>0</v>
      </c>
      <c r="G16124" s="9">
        <v>0</v>
      </c>
      <c r="H16124" s="467">
        <v>0</v>
      </c>
      <c r="I16124" s="9">
        <f t="shared" si="5345"/>
        <v>0</v>
      </c>
      <c r="J16124" s="9">
        <v>0</v>
      </c>
      <c r="K16124" s="467">
        <v>0</v>
      </c>
      <c r="L16124" s="9">
        <f t="shared" si="5346"/>
        <v>0</v>
      </c>
      <c r="M16124" s="9">
        <v>0</v>
      </c>
      <c r="N16124" s="467">
        <v>0</v>
      </c>
    </row>
    <row r="16125" spans="1:14" customFormat="1" ht="30.75" hidden="1" customHeight="1" thickBot="1" x14ac:dyDescent="0.3">
      <c r="A16125" s="1" t="s">
        <v>0</v>
      </c>
      <c r="B16125" s="5" t="s">
        <v>86</v>
      </c>
      <c r="C16125" s="9">
        <f t="shared" si="5343"/>
        <v>0</v>
      </c>
      <c r="D16125" s="9">
        <v>0</v>
      </c>
      <c r="E16125" s="9">
        <v>0</v>
      </c>
      <c r="F16125" s="9">
        <f t="shared" si="5344"/>
        <v>0</v>
      </c>
      <c r="G16125" s="9">
        <v>0</v>
      </c>
      <c r="H16125" s="467">
        <v>0</v>
      </c>
      <c r="I16125" s="9">
        <f t="shared" si="5345"/>
        <v>0</v>
      </c>
      <c r="J16125" s="9">
        <v>0</v>
      </c>
      <c r="K16125" s="467">
        <v>0</v>
      </c>
      <c r="L16125" s="9">
        <f t="shared" si="5346"/>
        <v>0</v>
      </c>
      <c r="M16125" s="9">
        <v>0</v>
      </c>
      <c r="N16125" s="467">
        <v>0</v>
      </c>
    </row>
    <row r="16126" spans="1:14" customFormat="1" ht="75.75" hidden="1" customHeight="1" thickBot="1" x14ac:dyDescent="0.3">
      <c r="A16126" s="1" t="s">
        <v>0</v>
      </c>
      <c r="B16126" s="5" t="s">
        <v>87</v>
      </c>
      <c r="C16126" s="9">
        <f t="shared" si="5343"/>
        <v>0</v>
      </c>
      <c r="D16126" s="9">
        <v>0</v>
      </c>
      <c r="E16126" s="9">
        <v>0</v>
      </c>
      <c r="F16126" s="9">
        <f t="shared" si="5344"/>
        <v>0</v>
      </c>
      <c r="G16126" s="9">
        <v>0</v>
      </c>
      <c r="H16126" s="467">
        <v>0</v>
      </c>
      <c r="I16126" s="9">
        <f t="shared" si="5345"/>
        <v>0</v>
      </c>
      <c r="J16126" s="9">
        <v>0</v>
      </c>
      <c r="K16126" s="467">
        <v>0</v>
      </c>
      <c r="L16126" s="9">
        <f t="shared" si="5346"/>
        <v>0</v>
      </c>
      <c r="M16126" s="9">
        <v>0</v>
      </c>
      <c r="N16126" s="467">
        <v>0</v>
      </c>
    </row>
    <row r="16127" spans="1:14" customFormat="1" ht="30.75" hidden="1" customHeight="1" thickBot="1" x14ac:dyDescent="0.3">
      <c r="A16127" s="1" t="s">
        <v>0</v>
      </c>
      <c r="B16127" s="3" t="s">
        <v>88</v>
      </c>
      <c r="C16127" s="9">
        <f t="shared" si="5343"/>
        <v>0</v>
      </c>
      <c r="D16127" s="9">
        <v>0</v>
      </c>
      <c r="E16127" s="9">
        <v>0</v>
      </c>
      <c r="F16127" s="9">
        <f t="shared" si="5344"/>
        <v>0</v>
      </c>
      <c r="G16127" s="9">
        <v>0</v>
      </c>
      <c r="H16127" s="467">
        <v>0</v>
      </c>
      <c r="I16127" s="9">
        <f t="shared" si="5345"/>
        <v>0</v>
      </c>
      <c r="J16127" s="9">
        <v>0</v>
      </c>
      <c r="K16127" s="467">
        <v>0</v>
      </c>
      <c r="L16127" s="9">
        <f t="shared" si="5346"/>
        <v>0</v>
      </c>
      <c r="M16127" s="9">
        <v>0</v>
      </c>
      <c r="N16127" s="467">
        <v>0</v>
      </c>
    </row>
    <row r="16128" spans="1:14" customFormat="1" ht="15.75" hidden="1" customHeight="1" thickBot="1" x14ac:dyDescent="0.3">
      <c r="A16128" s="1" t="s">
        <v>0</v>
      </c>
      <c r="B16128" s="3" t="s">
        <v>89</v>
      </c>
      <c r="C16128" s="9">
        <f t="shared" si="5343"/>
        <v>0</v>
      </c>
      <c r="D16128" s="9">
        <f>SUM(D16129,D16134:D16135)</f>
        <v>0</v>
      </c>
      <c r="E16128" s="9">
        <f>SUM(E16129,E16134:E16135)</f>
        <v>0</v>
      </c>
      <c r="F16128" s="9">
        <f t="shared" si="5344"/>
        <v>0</v>
      </c>
      <c r="G16128" s="9">
        <f>SUM(G16129,G16134:G16135)</f>
        <v>0</v>
      </c>
      <c r="H16128" s="467">
        <f>SUM(H16129,H16134:H16135)</f>
        <v>0</v>
      </c>
      <c r="I16128" s="9">
        <f t="shared" si="5345"/>
        <v>0</v>
      </c>
      <c r="J16128" s="9">
        <f>SUM(J16129,J16134:J16135)</f>
        <v>0</v>
      </c>
      <c r="K16128" s="467">
        <f>SUM(K16129,K16134:K16135)</f>
        <v>0</v>
      </c>
      <c r="L16128" s="9">
        <f t="shared" si="5346"/>
        <v>0</v>
      </c>
      <c r="M16128" s="9">
        <f>SUM(M16129,M16134:M16135)</f>
        <v>0</v>
      </c>
      <c r="N16128" s="467">
        <f>SUM(N16129,N16134:N16135)</f>
        <v>0</v>
      </c>
    </row>
    <row r="16129" spans="1:14" customFormat="1" ht="30.75" hidden="1" customHeight="1" thickBot="1" x14ac:dyDescent="0.3">
      <c r="A16129" s="1" t="s">
        <v>0</v>
      </c>
      <c r="B16129" s="4" t="s">
        <v>90</v>
      </c>
      <c r="C16129" s="9">
        <f t="shared" si="5343"/>
        <v>0</v>
      </c>
      <c r="D16129" s="9">
        <f>SUM(D16130:D16133)</f>
        <v>0</v>
      </c>
      <c r="E16129" s="9">
        <f>SUM(E16130:E16133)</f>
        <v>0</v>
      </c>
      <c r="F16129" s="9">
        <f t="shared" si="5344"/>
        <v>0</v>
      </c>
      <c r="G16129" s="9">
        <f>SUM(G16130:G16133)</f>
        <v>0</v>
      </c>
      <c r="H16129" s="467">
        <f>SUM(H16130:H16133)</f>
        <v>0</v>
      </c>
      <c r="I16129" s="9">
        <f t="shared" si="5345"/>
        <v>0</v>
      </c>
      <c r="J16129" s="9">
        <f>SUM(J16130:J16133)</f>
        <v>0</v>
      </c>
      <c r="K16129" s="467">
        <f>SUM(K16130:K16133)</f>
        <v>0</v>
      </c>
      <c r="L16129" s="9">
        <f t="shared" si="5346"/>
        <v>0</v>
      </c>
      <c r="M16129" s="9">
        <f>SUM(M16130:M16133)</f>
        <v>0</v>
      </c>
      <c r="N16129" s="467">
        <f>SUM(N16130:N16133)</f>
        <v>0</v>
      </c>
    </row>
    <row r="16130" spans="1:14" customFormat="1" ht="30.75" hidden="1" customHeight="1" thickBot="1" x14ac:dyDescent="0.3">
      <c r="A16130" s="1" t="s">
        <v>0</v>
      </c>
      <c r="B16130" s="5" t="s">
        <v>91</v>
      </c>
      <c r="C16130" s="9">
        <f t="shared" si="5343"/>
        <v>0</v>
      </c>
      <c r="D16130" s="9">
        <v>0</v>
      </c>
      <c r="E16130" s="9">
        <v>0</v>
      </c>
      <c r="F16130" s="9">
        <f t="shared" si="5344"/>
        <v>0</v>
      </c>
      <c r="G16130" s="9">
        <v>0</v>
      </c>
      <c r="H16130" s="467">
        <v>0</v>
      </c>
      <c r="I16130" s="9">
        <f t="shared" si="5345"/>
        <v>0</v>
      </c>
      <c r="J16130" s="9">
        <v>0</v>
      </c>
      <c r="K16130" s="467">
        <v>0</v>
      </c>
      <c r="L16130" s="9">
        <f t="shared" si="5346"/>
        <v>0</v>
      </c>
      <c r="M16130" s="9">
        <v>0</v>
      </c>
      <c r="N16130" s="467">
        <v>0</v>
      </c>
    </row>
    <row r="16131" spans="1:14" customFormat="1" ht="30.75" hidden="1" customHeight="1" thickBot="1" x14ac:dyDescent="0.3">
      <c r="A16131" s="1" t="s">
        <v>0</v>
      </c>
      <c r="B16131" s="5" t="s">
        <v>92</v>
      </c>
      <c r="C16131" s="9">
        <f t="shared" ref="C16131:C16194" si="5347">SUM(D16131:E16131)</f>
        <v>0</v>
      </c>
      <c r="D16131" s="9">
        <v>0</v>
      </c>
      <c r="E16131" s="9">
        <v>0</v>
      </c>
      <c r="F16131" s="9">
        <f t="shared" ref="F16131:F16194" si="5348">SUM(G16131:H16131)</f>
        <v>0</v>
      </c>
      <c r="G16131" s="9">
        <v>0</v>
      </c>
      <c r="H16131" s="467">
        <v>0</v>
      </c>
      <c r="I16131" s="9">
        <f t="shared" ref="I16131:I16194" si="5349">SUM(J16131:K16131)</f>
        <v>0</v>
      </c>
      <c r="J16131" s="9">
        <v>0</v>
      </c>
      <c r="K16131" s="467">
        <v>0</v>
      </c>
      <c r="L16131" s="9">
        <f t="shared" ref="L16131:L16194" si="5350">SUM(M16131:N16131)</f>
        <v>0</v>
      </c>
      <c r="M16131" s="9">
        <v>0</v>
      </c>
      <c r="N16131" s="467">
        <v>0</v>
      </c>
    </row>
    <row r="16132" spans="1:14" customFormat="1" ht="30.75" hidden="1" customHeight="1" thickBot="1" x14ac:dyDescent="0.3">
      <c r="A16132" s="1" t="s">
        <v>0</v>
      </c>
      <c r="B16132" s="5" t="s">
        <v>93</v>
      </c>
      <c r="C16132" s="9">
        <f t="shared" si="5347"/>
        <v>0</v>
      </c>
      <c r="D16132" s="9">
        <v>0</v>
      </c>
      <c r="E16132" s="9">
        <v>0</v>
      </c>
      <c r="F16132" s="9">
        <f t="shared" si="5348"/>
        <v>0</v>
      </c>
      <c r="G16132" s="9">
        <v>0</v>
      </c>
      <c r="H16132" s="467">
        <v>0</v>
      </c>
      <c r="I16132" s="9">
        <f t="shared" si="5349"/>
        <v>0</v>
      </c>
      <c r="J16132" s="9">
        <v>0</v>
      </c>
      <c r="K16132" s="467">
        <v>0</v>
      </c>
      <c r="L16132" s="9">
        <f t="shared" si="5350"/>
        <v>0</v>
      </c>
      <c r="M16132" s="9">
        <v>0</v>
      </c>
      <c r="N16132" s="467">
        <v>0</v>
      </c>
    </row>
    <row r="16133" spans="1:14" customFormat="1" ht="30.75" hidden="1" customHeight="1" thickBot="1" x14ac:dyDescent="0.3">
      <c r="A16133" s="1" t="s">
        <v>0</v>
      </c>
      <c r="B16133" s="5" t="s">
        <v>94</v>
      </c>
      <c r="C16133" s="9">
        <f t="shared" si="5347"/>
        <v>0</v>
      </c>
      <c r="D16133" s="9">
        <v>0</v>
      </c>
      <c r="E16133" s="9">
        <v>0</v>
      </c>
      <c r="F16133" s="9">
        <f t="shared" si="5348"/>
        <v>0</v>
      </c>
      <c r="G16133" s="9">
        <v>0</v>
      </c>
      <c r="H16133" s="467">
        <v>0</v>
      </c>
      <c r="I16133" s="9">
        <f t="shared" si="5349"/>
        <v>0</v>
      </c>
      <c r="J16133" s="9">
        <v>0</v>
      </c>
      <c r="K16133" s="467">
        <v>0</v>
      </c>
      <c r="L16133" s="9">
        <f t="shared" si="5350"/>
        <v>0</v>
      </c>
      <c r="M16133" s="9">
        <v>0</v>
      </c>
      <c r="N16133" s="467">
        <v>0</v>
      </c>
    </row>
    <row r="16134" spans="1:14" customFormat="1" ht="1.5" hidden="1" customHeight="1" thickBot="1" x14ac:dyDescent="0.3">
      <c r="A16134" s="1" t="s">
        <v>0</v>
      </c>
      <c r="B16134" s="4" t="s">
        <v>95</v>
      </c>
      <c r="C16134" s="9">
        <f t="shared" si="5347"/>
        <v>0</v>
      </c>
      <c r="D16134" s="9">
        <v>0</v>
      </c>
      <c r="E16134" s="9">
        <v>0</v>
      </c>
      <c r="F16134" s="9">
        <f t="shared" si="5348"/>
        <v>0</v>
      </c>
      <c r="G16134" s="9">
        <v>0</v>
      </c>
      <c r="H16134" s="467">
        <v>0</v>
      </c>
      <c r="I16134" s="9">
        <f t="shared" si="5349"/>
        <v>0</v>
      </c>
      <c r="J16134" s="9">
        <v>0</v>
      </c>
      <c r="K16134" s="467">
        <v>0</v>
      </c>
      <c r="L16134" s="9">
        <f t="shared" si="5350"/>
        <v>0</v>
      </c>
      <c r="M16134" s="9">
        <v>0</v>
      </c>
      <c r="N16134" s="467">
        <v>0</v>
      </c>
    </row>
    <row r="16135" spans="1:14" customFormat="1" ht="9.75" hidden="1" customHeight="1" thickTop="1" x14ac:dyDescent="0.25">
      <c r="A16135" s="133" t="s">
        <v>0</v>
      </c>
      <c r="B16135" s="134" t="s">
        <v>96</v>
      </c>
      <c r="C16135" s="135">
        <f t="shared" si="5347"/>
        <v>0</v>
      </c>
      <c r="D16135" s="135">
        <v>0</v>
      </c>
      <c r="E16135" s="135">
        <v>0</v>
      </c>
      <c r="F16135" s="135">
        <f t="shared" si="5348"/>
        <v>0</v>
      </c>
      <c r="G16135" s="135">
        <v>0</v>
      </c>
      <c r="H16135" s="476">
        <v>0</v>
      </c>
      <c r="I16135" s="135">
        <f t="shared" si="5349"/>
        <v>0</v>
      </c>
      <c r="J16135" s="135">
        <v>0</v>
      </c>
      <c r="K16135" s="476">
        <v>0</v>
      </c>
      <c r="L16135" s="135">
        <f t="shared" si="5350"/>
        <v>0</v>
      </c>
      <c r="M16135" s="135">
        <v>0</v>
      </c>
      <c r="N16135" s="476">
        <v>0</v>
      </c>
    </row>
    <row r="16136" spans="1:14" ht="23.25" customHeight="1" x14ac:dyDescent="0.2">
      <c r="A16136" s="388" t="s">
        <v>0</v>
      </c>
      <c r="B16136" s="330" t="s">
        <v>97</v>
      </c>
      <c r="C16136" s="329">
        <f t="shared" si="5347"/>
        <v>146.5</v>
      </c>
      <c r="D16136" s="329">
        <v>146.5</v>
      </c>
      <c r="E16136" s="329">
        <v>0</v>
      </c>
      <c r="F16136" s="329">
        <f t="shared" si="5348"/>
        <v>53.3</v>
      </c>
      <c r="G16136" s="329">
        <v>53.3</v>
      </c>
      <c r="H16136" s="446">
        <v>0</v>
      </c>
      <c r="I16136" s="329">
        <f t="shared" si="5349"/>
        <v>80.400000000000006</v>
      </c>
      <c r="J16136" s="329">
        <v>80.400000000000006</v>
      </c>
      <c r="K16136" s="446">
        <v>0</v>
      </c>
      <c r="L16136" s="329">
        <f t="shared" si="5350"/>
        <v>80.400000000000006</v>
      </c>
      <c r="M16136" s="329">
        <v>80.400000000000006</v>
      </c>
      <c r="N16136" s="446">
        <v>0</v>
      </c>
    </row>
    <row r="16137" spans="1:14" customFormat="1" ht="15.75" hidden="1" customHeight="1" thickBot="1" x14ac:dyDescent="0.3">
      <c r="A16137" s="140" t="s">
        <v>0</v>
      </c>
      <c r="B16137" s="149" t="s">
        <v>98</v>
      </c>
      <c r="C16137" s="142">
        <f t="shared" si="5347"/>
        <v>0</v>
      </c>
      <c r="D16137" s="142">
        <f>SUM(D16138,D16141,D16144)</f>
        <v>0</v>
      </c>
      <c r="E16137" s="142">
        <f>SUM(E16138,E16141,E16144)</f>
        <v>0</v>
      </c>
      <c r="F16137" s="142">
        <f t="shared" si="5348"/>
        <v>0</v>
      </c>
      <c r="G16137" s="142">
        <f>SUM(G16138,G16141,G16144)</f>
        <v>0</v>
      </c>
      <c r="H16137" s="477">
        <f>SUM(H16138,H16141,H16144)</f>
        <v>0</v>
      </c>
      <c r="I16137" s="142">
        <f t="shared" si="5349"/>
        <v>0</v>
      </c>
      <c r="J16137" s="142">
        <f>SUM(J16138,J16141,J16144)</f>
        <v>0</v>
      </c>
      <c r="K16137" s="477">
        <f>SUM(K16138,K16141,K16144)</f>
        <v>0</v>
      </c>
      <c r="L16137" s="142">
        <f t="shared" si="5350"/>
        <v>0</v>
      </c>
      <c r="M16137" s="142">
        <f>SUM(M16138,M16141,M16144)</f>
        <v>0</v>
      </c>
      <c r="N16137" s="477">
        <f>SUM(N16138,N16141,N16144)</f>
        <v>0</v>
      </c>
    </row>
    <row r="16138" spans="1:14" customFormat="1" ht="2.25" hidden="1" customHeight="1" thickTop="1" thickBot="1" x14ac:dyDescent="0.3">
      <c r="A16138" s="1" t="s">
        <v>0</v>
      </c>
      <c r="B16138" s="4" t="s">
        <v>99</v>
      </c>
      <c r="C16138" s="9">
        <f t="shared" si="5347"/>
        <v>0</v>
      </c>
      <c r="D16138" s="9">
        <f>SUM(D16139:D16140)</f>
        <v>0</v>
      </c>
      <c r="E16138" s="9">
        <f>SUM(E16139:E16140)</f>
        <v>0</v>
      </c>
      <c r="F16138" s="9">
        <f t="shared" si="5348"/>
        <v>0</v>
      </c>
      <c r="G16138" s="9">
        <f>SUM(G16139:G16140)</f>
        <v>0</v>
      </c>
      <c r="H16138" s="467">
        <f>SUM(H16139:H16140)</f>
        <v>0</v>
      </c>
      <c r="I16138" s="9">
        <f t="shared" si="5349"/>
        <v>0</v>
      </c>
      <c r="J16138" s="9">
        <f>SUM(J16139:J16140)</f>
        <v>0</v>
      </c>
      <c r="K16138" s="467">
        <f>SUM(K16139:K16140)</f>
        <v>0</v>
      </c>
      <c r="L16138" s="9">
        <f t="shared" si="5350"/>
        <v>0</v>
      </c>
      <c r="M16138" s="9">
        <f>SUM(M16139:M16140)</f>
        <v>0</v>
      </c>
      <c r="N16138" s="467">
        <f>SUM(N16139:N16140)</f>
        <v>0</v>
      </c>
    </row>
    <row r="16139" spans="1:14" customFormat="1" ht="15.75" hidden="1" customHeight="1" thickBot="1" x14ac:dyDescent="0.3">
      <c r="A16139" s="1" t="s">
        <v>0</v>
      </c>
      <c r="B16139" s="5" t="s">
        <v>100</v>
      </c>
      <c r="C16139" s="9">
        <f t="shared" si="5347"/>
        <v>0</v>
      </c>
      <c r="D16139" s="9">
        <v>0</v>
      </c>
      <c r="E16139" s="9">
        <v>0</v>
      </c>
      <c r="F16139" s="9">
        <f t="shared" si="5348"/>
        <v>0</v>
      </c>
      <c r="G16139" s="9">
        <v>0</v>
      </c>
      <c r="H16139" s="467">
        <v>0</v>
      </c>
      <c r="I16139" s="9">
        <f t="shared" si="5349"/>
        <v>0</v>
      </c>
      <c r="J16139" s="9">
        <v>0</v>
      </c>
      <c r="K16139" s="467">
        <v>0</v>
      </c>
      <c r="L16139" s="9">
        <f t="shared" si="5350"/>
        <v>0</v>
      </c>
      <c r="M16139" s="9">
        <v>0</v>
      </c>
      <c r="N16139" s="467">
        <v>0</v>
      </c>
    </row>
    <row r="16140" spans="1:14" customFormat="1" ht="15.75" hidden="1" customHeight="1" thickBot="1" x14ac:dyDescent="0.3">
      <c r="A16140" s="1" t="s">
        <v>0</v>
      </c>
      <c r="B16140" s="5" t="s">
        <v>101</v>
      </c>
      <c r="C16140" s="9">
        <f t="shared" si="5347"/>
        <v>0</v>
      </c>
      <c r="D16140" s="9">
        <v>0</v>
      </c>
      <c r="E16140" s="9">
        <v>0</v>
      </c>
      <c r="F16140" s="9">
        <f t="shared" si="5348"/>
        <v>0</v>
      </c>
      <c r="G16140" s="9">
        <v>0</v>
      </c>
      <c r="H16140" s="467">
        <v>0</v>
      </c>
      <c r="I16140" s="9">
        <f t="shared" si="5349"/>
        <v>0</v>
      </c>
      <c r="J16140" s="9">
        <v>0</v>
      </c>
      <c r="K16140" s="467">
        <v>0</v>
      </c>
      <c r="L16140" s="9">
        <f t="shared" si="5350"/>
        <v>0</v>
      </c>
      <c r="M16140" s="9">
        <v>0</v>
      </c>
      <c r="N16140" s="467">
        <v>0</v>
      </c>
    </row>
    <row r="16141" spans="1:14" customFormat="1" ht="45.75" hidden="1" customHeight="1" thickBot="1" x14ac:dyDescent="0.3">
      <c r="A16141" s="1" t="s">
        <v>0</v>
      </c>
      <c r="B16141" s="4" t="s">
        <v>102</v>
      </c>
      <c r="C16141" s="9">
        <f t="shared" si="5347"/>
        <v>0</v>
      </c>
      <c r="D16141" s="9">
        <f>SUM(D16142:D16143)</f>
        <v>0</v>
      </c>
      <c r="E16141" s="9">
        <f>SUM(E16142:E16143)</f>
        <v>0</v>
      </c>
      <c r="F16141" s="9">
        <f t="shared" si="5348"/>
        <v>0</v>
      </c>
      <c r="G16141" s="9">
        <f>SUM(G16142:G16143)</f>
        <v>0</v>
      </c>
      <c r="H16141" s="467">
        <f>SUM(H16142:H16143)</f>
        <v>0</v>
      </c>
      <c r="I16141" s="9">
        <f t="shared" si="5349"/>
        <v>0</v>
      </c>
      <c r="J16141" s="9">
        <f>SUM(J16142:J16143)</f>
        <v>0</v>
      </c>
      <c r="K16141" s="467">
        <f>SUM(K16142:K16143)</f>
        <v>0</v>
      </c>
      <c r="L16141" s="9">
        <f t="shared" si="5350"/>
        <v>0</v>
      </c>
      <c r="M16141" s="9">
        <f>SUM(M16142:M16143)</f>
        <v>0</v>
      </c>
      <c r="N16141" s="467">
        <f>SUM(N16142:N16143)</f>
        <v>0</v>
      </c>
    </row>
    <row r="16142" spans="1:14" customFormat="1" ht="15.75" hidden="1" customHeight="1" thickBot="1" x14ac:dyDescent="0.3">
      <c r="A16142" s="1" t="s">
        <v>0</v>
      </c>
      <c r="B16142" s="5" t="s">
        <v>100</v>
      </c>
      <c r="C16142" s="9">
        <f t="shared" si="5347"/>
        <v>0</v>
      </c>
      <c r="D16142" s="9">
        <v>0</v>
      </c>
      <c r="E16142" s="9">
        <v>0</v>
      </c>
      <c r="F16142" s="9">
        <f t="shared" si="5348"/>
        <v>0</v>
      </c>
      <c r="G16142" s="9">
        <v>0</v>
      </c>
      <c r="H16142" s="467">
        <v>0</v>
      </c>
      <c r="I16142" s="9">
        <f t="shared" si="5349"/>
        <v>0</v>
      </c>
      <c r="J16142" s="9">
        <v>0</v>
      </c>
      <c r="K16142" s="467">
        <v>0</v>
      </c>
      <c r="L16142" s="9">
        <f t="shared" si="5350"/>
        <v>0</v>
      </c>
      <c r="M16142" s="9">
        <v>0</v>
      </c>
      <c r="N16142" s="467">
        <v>0</v>
      </c>
    </row>
    <row r="16143" spans="1:14" customFormat="1" ht="15.75" hidden="1" customHeight="1" thickBot="1" x14ac:dyDescent="0.3">
      <c r="A16143" s="1" t="s">
        <v>0</v>
      </c>
      <c r="B16143" s="5" t="s">
        <v>101</v>
      </c>
      <c r="C16143" s="9">
        <f t="shared" si="5347"/>
        <v>0</v>
      </c>
      <c r="D16143" s="9">
        <v>0</v>
      </c>
      <c r="E16143" s="9">
        <v>0</v>
      </c>
      <c r="F16143" s="9">
        <f t="shared" si="5348"/>
        <v>0</v>
      </c>
      <c r="G16143" s="9">
        <v>0</v>
      </c>
      <c r="H16143" s="467">
        <v>0</v>
      </c>
      <c r="I16143" s="9">
        <f t="shared" si="5349"/>
        <v>0</v>
      </c>
      <c r="J16143" s="9">
        <v>0</v>
      </c>
      <c r="K16143" s="467">
        <v>0</v>
      </c>
      <c r="L16143" s="9">
        <f t="shared" si="5350"/>
        <v>0</v>
      </c>
      <c r="M16143" s="9">
        <v>0</v>
      </c>
      <c r="N16143" s="467">
        <v>0</v>
      </c>
    </row>
    <row r="16144" spans="1:14" customFormat="1" ht="45.75" hidden="1" customHeight="1" thickBot="1" x14ac:dyDescent="0.3">
      <c r="A16144" s="1" t="s">
        <v>0</v>
      </c>
      <c r="B16144" s="4" t="s">
        <v>103</v>
      </c>
      <c r="C16144" s="9">
        <f t="shared" si="5347"/>
        <v>0</v>
      </c>
      <c r="D16144" s="9">
        <f>SUM(D16145,D16152,D16164)</f>
        <v>0</v>
      </c>
      <c r="E16144" s="9">
        <f>SUM(E16145,E16152,E16164)</f>
        <v>0</v>
      </c>
      <c r="F16144" s="9">
        <f t="shared" si="5348"/>
        <v>0</v>
      </c>
      <c r="G16144" s="9">
        <f>SUM(G16145,G16152,G16164)</f>
        <v>0</v>
      </c>
      <c r="H16144" s="467">
        <f>SUM(H16145,H16152,H16164)</f>
        <v>0</v>
      </c>
      <c r="I16144" s="9">
        <f t="shared" si="5349"/>
        <v>0</v>
      </c>
      <c r="J16144" s="9">
        <f>SUM(J16145,J16152,J16164)</f>
        <v>0</v>
      </c>
      <c r="K16144" s="467">
        <f>SUM(K16145,K16152,K16164)</f>
        <v>0</v>
      </c>
      <c r="L16144" s="9">
        <f t="shared" si="5350"/>
        <v>0</v>
      </c>
      <c r="M16144" s="9">
        <f>SUM(M16145,M16152,M16164)</f>
        <v>0</v>
      </c>
      <c r="N16144" s="467">
        <f>SUM(N16145,N16152,N16164)</f>
        <v>0</v>
      </c>
    </row>
    <row r="16145" spans="1:14" customFormat="1" ht="30.75" hidden="1" customHeight="1" thickBot="1" x14ac:dyDescent="0.3">
      <c r="A16145" s="1" t="s">
        <v>0</v>
      </c>
      <c r="B16145" s="5" t="s">
        <v>104</v>
      </c>
      <c r="C16145" s="9">
        <f t="shared" si="5347"/>
        <v>0</v>
      </c>
      <c r="D16145" s="9">
        <f>SUM(D16146,D16149)</f>
        <v>0</v>
      </c>
      <c r="E16145" s="9">
        <f>SUM(E16146,E16149)</f>
        <v>0</v>
      </c>
      <c r="F16145" s="9">
        <f t="shared" si="5348"/>
        <v>0</v>
      </c>
      <c r="G16145" s="9">
        <f>SUM(G16146,G16149)</f>
        <v>0</v>
      </c>
      <c r="H16145" s="467">
        <f>SUM(H16146,H16149)</f>
        <v>0</v>
      </c>
      <c r="I16145" s="9">
        <f t="shared" si="5349"/>
        <v>0</v>
      </c>
      <c r="J16145" s="9">
        <f>SUM(J16146,J16149)</f>
        <v>0</v>
      </c>
      <c r="K16145" s="467">
        <f>SUM(K16146,K16149)</f>
        <v>0</v>
      </c>
      <c r="L16145" s="9">
        <f t="shared" si="5350"/>
        <v>0</v>
      </c>
      <c r="M16145" s="9">
        <f>SUM(M16146,M16149)</f>
        <v>0</v>
      </c>
      <c r="N16145" s="467">
        <f>SUM(N16146,N16149)</f>
        <v>0</v>
      </c>
    </row>
    <row r="16146" spans="1:14" customFormat="1" ht="45.75" hidden="1" customHeight="1" thickBot="1" x14ac:dyDescent="0.3">
      <c r="A16146" s="1" t="s">
        <v>0</v>
      </c>
      <c r="B16146" s="6" t="s">
        <v>105</v>
      </c>
      <c r="C16146" s="9">
        <f t="shared" si="5347"/>
        <v>0</v>
      </c>
      <c r="D16146" s="9">
        <f>SUM(D16147:D16148)</f>
        <v>0</v>
      </c>
      <c r="E16146" s="9">
        <f>SUM(E16147:E16148)</f>
        <v>0</v>
      </c>
      <c r="F16146" s="9">
        <f t="shared" si="5348"/>
        <v>0</v>
      </c>
      <c r="G16146" s="9">
        <f>SUM(G16147:G16148)</f>
        <v>0</v>
      </c>
      <c r="H16146" s="467">
        <f>SUM(H16147:H16148)</f>
        <v>0</v>
      </c>
      <c r="I16146" s="9">
        <f t="shared" si="5349"/>
        <v>0</v>
      </c>
      <c r="J16146" s="9">
        <f>SUM(J16147:J16148)</f>
        <v>0</v>
      </c>
      <c r="K16146" s="467">
        <f>SUM(K16147:K16148)</f>
        <v>0</v>
      </c>
      <c r="L16146" s="9">
        <f t="shared" si="5350"/>
        <v>0</v>
      </c>
      <c r="M16146" s="9">
        <f>SUM(M16147:M16148)</f>
        <v>0</v>
      </c>
      <c r="N16146" s="467">
        <f>SUM(N16147:N16148)</f>
        <v>0</v>
      </c>
    </row>
    <row r="16147" spans="1:14" customFormat="1" ht="15.75" hidden="1" customHeight="1" thickBot="1" x14ac:dyDescent="0.3">
      <c r="A16147" s="1" t="s">
        <v>0</v>
      </c>
      <c r="B16147" s="7" t="s">
        <v>100</v>
      </c>
      <c r="C16147" s="9">
        <f t="shared" si="5347"/>
        <v>0</v>
      </c>
      <c r="D16147" s="9">
        <v>0</v>
      </c>
      <c r="E16147" s="9">
        <v>0</v>
      </c>
      <c r="F16147" s="9">
        <f t="shared" si="5348"/>
        <v>0</v>
      </c>
      <c r="G16147" s="9">
        <v>0</v>
      </c>
      <c r="H16147" s="467">
        <v>0</v>
      </c>
      <c r="I16147" s="9">
        <f t="shared" si="5349"/>
        <v>0</v>
      </c>
      <c r="J16147" s="9">
        <v>0</v>
      </c>
      <c r="K16147" s="467">
        <v>0</v>
      </c>
      <c r="L16147" s="9">
        <f t="shared" si="5350"/>
        <v>0</v>
      </c>
      <c r="M16147" s="9">
        <v>0</v>
      </c>
      <c r="N16147" s="467">
        <v>0</v>
      </c>
    </row>
    <row r="16148" spans="1:14" customFormat="1" ht="15.75" hidden="1" customHeight="1" thickBot="1" x14ac:dyDescent="0.3">
      <c r="A16148" s="1" t="s">
        <v>0</v>
      </c>
      <c r="B16148" s="7" t="s">
        <v>101</v>
      </c>
      <c r="C16148" s="9">
        <f t="shared" si="5347"/>
        <v>0</v>
      </c>
      <c r="D16148" s="9">
        <v>0</v>
      </c>
      <c r="E16148" s="9">
        <v>0</v>
      </c>
      <c r="F16148" s="9">
        <f t="shared" si="5348"/>
        <v>0</v>
      </c>
      <c r="G16148" s="9">
        <v>0</v>
      </c>
      <c r="H16148" s="467">
        <v>0</v>
      </c>
      <c r="I16148" s="9">
        <f t="shared" si="5349"/>
        <v>0</v>
      </c>
      <c r="J16148" s="9">
        <v>0</v>
      </c>
      <c r="K16148" s="467">
        <v>0</v>
      </c>
      <c r="L16148" s="9">
        <f t="shared" si="5350"/>
        <v>0</v>
      </c>
      <c r="M16148" s="9">
        <v>0</v>
      </c>
      <c r="N16148" s="467">
        <v>0</v>
      </c>
    </row>
    <row r="16149" spans="1:14" customFormat="1" ht="45.75" hidden="1" customHeight="1" thickBot="1" x14ac:dyDescent="0.3">
      <c r="A16149" s="1" t="s">
        <v>0</v>
      </c>
      <c r="B16149" s="6" t="s">
        <v>106</v>
      </c>
      <c r="C16149" s="9">
        <f t="shared" si="5347"/>
        <v>0</v>
      </c>
      <c r="D16149" s="9">
        <f>SUM(D16150:D16151)</f>
        <v>0</v>
      </c>
      <c r="E16149" s="9">
        <f>SUM(E16150:E16151)</f>
        <v>0</v>
      </c>
      <c r="F16149" s="9">
        <f t="shared" si="5348"/>
        <v>0</v>
      </c>
      <c r="G16149" s="9">
        <f>SUM(G16150:G16151)</f>
        <v>0</v>
      </c>
      <c r="H16149" s="467">
        <f>SUM(H16150:H16151)</f>
        <v>0</v>
      </c>
      <c r="I16149" s="9">
        <f t="shared" si="5349"/>
        <v>0</v>
      </c>
      <c r="J16149" s="9">
        <f>SUM(J16150:J16151)</f>
        <v>0</v>
      </c>
      <c r="K16149" s="467">
        <f>SUM(K16150:K16151)</f>
        <v>0</v>
      </c>
      <c r="L16149" s="9">
        <f t="shared" si="5350"/>
        <v>0</v>
      </c>
      <c r="M16149" s="9">
        <f>SUM(M16150:M16151)</f>
        <v>0</v>
      </c>
      <c r="N16149" s="467">
        <f>SUM(N16150:N16151)</f>
        <v>0</v>
      </c>
    </row>
    <row r="16150" spans="1:14" customFormat="1" ht="15.75" hidden="1" customHeight="1" thickBot="1" x14ac:dyDescent="0.3">
      <c r="A16150" s="1" t="s">
        <v>0</v>
      </c>
      <c r="B16150" s="7" t="s">
        <v>100</v>
      </c>
      <c r="C16150" s="9">
        <f t="shared" si="5347"/>
        <v>0</v>
      </c>
      <c r="D16150" s="9">
        <v>0</v>
      </c>
      <c r="E16150" s="9">
        <v>0</v>
      </c>
      <c r="F16150" s="9">
        <f t="shared" si="5348"/>
        <v>0</v>
      </c>
      <c r="G16150" s="9">
        <v>0</v>
      </c>
      <c r="H16150" s="467">
        <v>0</v>
      </c>
      <c r="I16150" s="9">
        <f t="shared" si="5349"/>
        <v>0</v>
      </c>
      <c r="J16150" s="9">
        <v>0</v>
      </c>
      <c r="K16150" s="467">
        <v>0</v>
      </c>
      <c r="L16150" s="9">
        <f t="shared" si="5350"/>
        <v>0</v>
      </c>
      <c r="M16150" s="9">
        <v>0</v>
      </c>
      <c r="N16150" s="467">
        <v>0</v>
      </c>
    </row>
    <row r="16151" spans="1:14" customFormat="1" ht="15.75" hidden="1" customHeight="1" thickBot="1" x14ac:dyDescent="0.3">
      <c r="A16151" s="1" t="s">
        <v>0</v>
      </c>
      <c r="B16151" s="7" t="s">
        <v>101</v>
      </c>
      <c r="C16151" s="9">
        <f t="shared" si="5347"/>
        <v>0</v>
      </c>
      <c r="D16151" s="9">
        <v>0</v>
      </c>
      <c r="E16151" s="9">
        <v>0</v>
      </c>
      <c r="F16151" s="9">
        <f t="shared" si="5348"/>
        <v>0</v>
      </c>
      <c r="G16151" s="9">
        <v>0</v>
      </c>
      <c r="H16151" s="467">
        <v>0</v>
      </c>
      <c r="I16151" s="9">
        <f t="shared" si="5349"/>
        <v>0</v>
      </c>
      <c r="J16151" s="9">
        <v>0</v>
      </c>
      <c r="K16151" s="467">
        <v>0</v>
      </c>
      <c r="L16151" s="9">
        <f t="shared" si="5350"/>
        <v>0</v>
      </c>
      <c r="M16151" s="9">
        <v>0</v>
      </c>
      <c r="N16151" s="467">
        <v>0</v>
      </c>
    </row>
    <row r="16152" spans="1:14" customFormat="1" ht="10.5" hidden="1" customHeight="1" thickTop="1" thickBot="1" x14ac:dyDescent="0.3">
      <c r="A16152" s="1" t="s">
        <v>0</v>
      </c>
      <c r="B16152" s="5" t="s">
        <v>107</v>
      </c>
      <c r="C16152" s="9">
        <f t="shared" si="5347"/>
        <v>0</v>
      </c>
      <c r="D16152" s="9">
        <f>SUM(D16153,D16161)</f>
        <v>0</v>
      </c>
      <c r="E16152" s="9">
        <f>SUM(E16153,E16161)</f>
        <v>0</v>
      </c>
      <c r="F16152" s="9">
        <f t="shared" si="5348"/>
        <v>0</v>
      </c>
      <c r="G16152" s="9">
        <f>SUM(G16153,G16161)</f>
        <v>0</v>
      </c>
      <c r="H16152" s="467">
        <f>SUM(H16153,H16161)</f>
        <v>0</v>
      </c>
      <c r="I16152" s="9">
        <f t="shared" si="5349"/>
        <v>0</v>
      </c>
      <c r="J16152" s="9">
        <f>SUM(J16153,J16161)</f>
        <v>0</v>
      </c>
      <c r="K16152" s="467">
        <f>SUM(K16153,K16161)</f>
        <v>0</v>
      </c>
      <c r="L16152" s="9">
        <f t="shared" si="5350"/>
        <v>0</v>
      </c>
      <c r="M16152" s="9">
        <f>SUM(M16153,M16161)</f>
        <v>0</v>
      </c>
      <c r="N16152" s="467">
        <f>SUM(N16153,N16161)</f>
        <v>0</v>
      </c>
    </row>
    <row r="16153" spans="1:14" customFormat="1" ht="60.75" hidden="1" customHeight="1" thickBot="1" x14ac:dyDescent="0.3">
      <c r="A16153" s="1" t="s">
        <v>0</v>
      </c>
      <c r="B16153" s="6" t="s">
        <v>108</v>
      </c>
      <c r="C16153" s="9">
        <f t="shared" si="5347"/>
        <v>0</v>
      </c>
      <c r="D16153" s="9">
        <f>SUM(D16154,D16157)</f>
        <v>0</v>
      </c>
      <c r="E16153" s="9">
        <f>SUM(E16154,E16157)</f>
        <v>0</v>
      </c>
      <c r="F16153" s="9">
        <f t="shared" si="5348"/>
        <v>0</v>
      </c>
      <c r="G16153" s="9">
        <f>SUM(G16154,G16157)</f>
        <v>0</v>
      </c>
      <c r="H16153" s="467">
        <f>SUM(H16154,H16157)</f>
        <v>0</v>
      </c>
      <c r="I16153" s="9">
        <f t="shared" si="5349"/>
        <v>0</v>
      </c>
      <c r="J16153" s="9">
        <f>SUM(J16154,J16157)</f>
        <v>0</v>
      </c>
      <c r="K16153" s="467">
        <f>SUM(K16154,K16157)</f>
        <v>0</v>
      </c>
      <c r="L16153" s="9">
        <f t="shared" si="5350"/>
        <v>0</v>
      </c>
      <c r="M16153" s="9">
        <f>SUM(M16154,M16157)</f>
        <v>0</v>
      </c>
      <c r="N16153" s="467">
        <f>SUM(N16154,N16157)</f>
        <v>0</v>
      </c>
    </row>
    <row r="16154" spans="1:14" customFormat="1" ht="15.75" hidden="1" customHeight="1" thickBot="1" x14ac:dyDescent="0.3">
      <c r="A16154" s="1" t="s">
        <v>0</v>
      </c>
      <c r="B16154" s="7" t="s">
        <v>100</v>
      </c>
      <c r="C16154" s="9">
        <f t="shared" si="5347"/>
        <v>0</v>
      </c>
      <c r="D16154" s="9">
        <f>SUM(D16155:D16156)</f>
        <v>0</v>
      </c>
      <c r="E16154" s="9">
        <f>SUM(E16155:E16156)</f>
        <v>0</v>
      </c>
      <c r="F16154" s="9">
        <f t="shared" si="5348"/>
        <v>0</v>
      </c>
      <c r="G16154" s="9">
        <f>SUM(G16155:G16156)</f>
        <v>0</v>
      </c>
      <c r="H16154" s="467">
        <f>SUM(H16155:H16156)</f>
        <v>0</v>
      </c>
      <c r="I16154" s="9">
        <f t="shared" si="5349"/>
        <v>0</v>
      </c>
      <c r="J16154" s="9">
        <f>SUM(J16155:J16156)</f>
        <v>0</v>
      </c>
      <c r="K16154" s="467">
        <f>SUM(K16155:K16156)</f>
        <v>0</v>
      </c>
      <c r="L16154" s="9">
        <f t="shared" si="5350"/>
        <v>0</v>
      </c>
      <c r="M16154" s="9">
        <f>SUM(M16155:M16156)</f>
        <v>0</v>
      </c>
      <c r="N16154" s="467">
        <f>SUM(N16155:N16156)</f>
        <v>0</v>
      </c>
    </row>
    <row r="16155" spans="1:14" customFormat="1" ht="30.75" hidden="1" customHeight="1" thickBot="1" x14ac:dyDescent="0.3">
      <c r="A16155" s="1" t="s">
        <v>0</v>
      </c>
      <c r="B16155" s="8" t="s">
        <v>109</v>
      </c>
      <c r="C16155" s="9">
        <f t="shared" si="5347"/>
        <v>0</v>
      </c>
      <c r="D16155" s="9">
        <v>0</v>
      </c>
      <c r="E16155" s="9">
        <v>0</v>
      </c>
      <c r="F16155" s="9">
        <f t="shared" si="5348"/>
        <v>0</v>
      </c>
      <c r="G16155" s="9">
        <v>0</v>
      </c>
      <c r="H16155" s="467">
        <v>0</v>
      </c>
      <c r="I16155" s="9">
        <f t="shared" si="5349"/>
        <v>0</v>
      </c>
      <c r="J16155" s="9">
        <v>0</v>
      </c>
      <c r="K16155" s="467">
        <v>0</v>
      </c>
      <c r="L16155" s="9">
        <f t="shared" si="5350"/>
        <v>0</v>
      </c>
      <c r="M16155" s="9">
        <v>0</v>
      </c>
      <c r="N16155" s="467">
        <v>0</v>
      </c>
    </row>
    <row r="16156" spans="1:14" customFormat="1" ht="15.75" hidden="1" customHeight="1" thickBot="1" x14ac:dyDescent="0.3">
      <c r="A16156" s="1" t="s">
        <v>0</v>
      </c>
      <c r="B16156" s="8" t="s">
        <v>110</v>
      </c>
      <c r="C16156" s="9">
        <f t="shared" si="5347"/>
        <v>0</v>
      </c>
      <c r="D16156" s="9">
        <v>0</v>
      </c>
      <c r="E16156" s="9">
        <v>0</v>
      </c>
      <c r="F16156" s="9">
        <f t="shared" si="5348"/>
        <v>0</v>
      </c>
      <c r="G16156" s="9">
        <v>0</v>
      </c>
      <c r="H16156" s="467">
        <v>0</v>
      </c>
      <c r="I16156" s="9">
        <f t="shared" si="5349"/>
        <v>0</v>
      </c>
      <c r="J16156" s="9">
        <v>0</v>
      </c>
      <c r="K16156" s="467">
        <v>0</v>
      </c>
      <c r="L16156" s="9">
        <f t="shared" si="5350"/>
        <v>0</v>
      </c>
      <c r="M16156" s="9">
        <v>0</v>
      </c>
      <c r="N16156" s="467">
        <v>0</v>
      </c>
    </row>
    <row r="16157" spans="1:14" customFormat="1" ht="15.75" hidden="1" customHeight="1" thickBot="1" x14ac:dyDescent="0.3">
      <c r="A16157" s="1" t="s">
        <v>0</v>
      </c>
      <c r="B16157" s="7" t="s">
        <v>101</v>
      </c>
      <c r="C16157" s="9">
        <f t="shared" si="5347"/>
        <v>0</v>
      </c>
      <c r="D16157" s="9">
        <f>SUM(D16158:D16160)</f>
        <v>0</v>
      </c>
      <c r="E16157" s="9">
        <f>SUM(E16158:E16160)</f>
        <v>0</v>
      </c>
      <c r="F16157" s="9">
        <f t="shared" si="5348"/>
        <v>0</v>
      </c>
      <c r="G16157" s="9">
        <f>SUM(G16158:G16160)</f>
        <v>0</v>
      </c>
      <c r="H16157" s="467">
        <f>SUM(H16158:H16160)</f>
        <v>0</v>
      </c>
      <c r="I16157" s="9">
        <f t="shared" si="5349"/>
        <v>0</v>
      </c>
      <c r="J16157" s="9">
        <f>SUM(J16158:J16160)</f>
        <v>0</v>
      </c>
      <c r="K16157" s="467">
        <f>SUM(K16158:K16160)</f>
        <v>0</v>
      </c>
      <c r="L16157" s="9">
        <f t="shared" si="5350"/>
        <v>0</v>
      </c>
      <c r="M16157" s="9">
        <f>SUM(M16158:M16160)</f>
        <v>0</v>
      </c>
      <c r="N16157" s="467">
        <f>SUM(N16158:N16160)</f>
        <v>0</v>
      </c>
    </row>
    <row r="16158" spans="1:14" customFormat="1" ht="30.75" hidden="1" customHeight="1" thickBot="1" x14ac:dyDescent="0.3">
      <c r="A16158" s="1" t="s">
        <v>0</v>
      </c>
      <c r="B16158" s="8" t="s">
        <v>109</v>
      </c>
      <c r="C16158" s="9">
        <f t="shared" si="5347"/>
        <v>0</v>
      </c>
      <c r="D16158" s="9">
        <v>0</v>
      </c>
      <c r="E16158" s="9">
        <v>0</v>
      </c>
      <c r="F16158" s="9">
        <f t="shared" si="5348"/>
        <v>0</v>
      </c>
      <c r="G16158" s="9">
        <v>0</v>
      </c>
      <c r="H16158" s="467">
        <v>0</v>
      </c>
      <c r="I16158" s="9">
        <f t="shared" si="5349"/>
        <v>0</v>
      </c>
      <c r="J16158" s="9">
        <v>0</v>
      </c>
      <c r="K16158" s="467">
        <v>0</v>
      </c>
      <c r="L16158" s="9">
        <f t="shared" si="5350"/>
        <v>0</v>
      </c>
      <c r="M16158" s="9">
        <v>0</v>
      </c>
      <c r="N16158" s="467">
        <v>0</v>
      </c>
    </row>
    <row r="16159" spans="1:14" customFormat="1" ht="30.75" hidden="1" customHeight="1" thickBot="1" x14ac:dyDescent="0.3">
      <c r="A16159" s="1" t="s">
        <v>0</v>
      </c>
      <c r="B16159" s="8" t="s">
        <v>111</v>
      </c>
      <c r="C16159" s="9">
        <f t="shared" si="5347"/>
        <v>0</v>
      </c>
      <c r="D16159" s="9">
        <v>0</v>
      </c>
      <c r="E16159" s="9">
        <v>0</v>
      </c>
      <c r="F16159" s="9">
        <f t="shared" si="5348"/>
        <v>0</v>
      </c>
      <c r="G16159" s="9">
        <v>0</v>
      </c>
      <c r="H16159" s="467">
        <v>0</v>
      </c>
      <c r="I16159" s="9">
        <f t="shared" si="5349"/>
        <v>0</v>
      </c>
      <c r="J16159" s="9">
        <v>0</v>
      </c>
      <c r="K16159" s="467">
        <v>0</v>
      </c>
      <c r="L16159" s="9">
        <f t="shared" si="5350"/>
        <v>0</v>
      </c>
      <c r="M16159" s="9">
        <v>0</v>
      </c>
      <c r="N16159" s="467">
        <v>0</v>
      </c>
    </row>
    <row r="16160" spans="1:14" customFormat="1" ht="15.75" hidden="1" customHeight="1" thickBot="1" x14ac:dyDescent="0.3">
      <c r="A16160" s="1" t="s">
        <v>0</v>
      </c>
      <c r="B16160" s="8" t="s">
        <v>110</v>
      </c>
      <c r="C16160" s="9">
        <f t="shared" si="5347"/>
        <v>0</v>
      </c>
      <c r="D16160" s="9">
        <v>0</v>
      </c>
      <c r="E16160" s="9">
        <v>0</v>
      </c>
      <c r="F16160" s="9">
        <f t="shared" si="5348"/>
        <v>0</v>
      </c>
      <c r="G16160" s="9">
        <v>0</v>
      </c>
      <c r="H16160" s="467">
        <v>0</v>
      </c>
      <c r="I16160" s="9">
        <f t="shared" si="5349"/>
        <v>0</v>
      </c>
      <c r="J16160" s="9">
        <v>0</v>
      </c>
      <c r="K16160" s="467">
        <v>0</v>
      </c>
      <c r="L16160" s="9">
        <f t="shared" si="5350"/>
        <v>0</v>
      </c>
      <c r="M16160" s="9">
        <v>0</v>
      </c>
      <c r="N16160" s="467">
        <v>0</v>
      </c>
    </row>
    <row r="16161" spans="1:14" customFormat="1" ht="60.75" hidden="1" customHeight="1" thickBot="1" x14ac:dyDescent="0.3">
      <c r="A16161" s="1" t="s">
        <v>0</v>
      </c>
      <c r="B16161" s="6" t="s">
        <v>112</v>
      </c>
      <c r="C16161" s="9">
        <f t="shared" si="5347"/>
        <v>0</v>
      </c>
      <c r="D16161" s="9">
        <f>SUM(D16162:D16163)</f>
        <v>0</v>
      </c>
      <c r="E16161" s="9">
        <f>SUM(E16162:E16163)</f>
        <v>0</v>
      </c>
      <c r="F16161" s="9">
        <f t="shared" si="5348"/>
        <v>0</v>
      </c>
      <c r="G16161" s="9">
        <f>SUM(G16162:G16163)</f>
        <v>0</v>
      </c>
      <c r="H16161" s="467">
        <f>SUM(H16162:H16163)</f>
        <v>0</v>
      </c>
      <c r="I16161" s="9">
        <f t="shared" si="5349"/>
        <v>0</v>
      </c>
      <c r="J16161" s="9">
        <f>SUM(J16162:J16163)</f>
        <v>0</v>
      </c>
      <c r="K16161" s="467">
        <f>SUM(K16162:K16163)</f>
        <v>0</v>
      </c>
      <c r="L16161" s="9">
        <f t="shared" si="5350"/>
        <v>0</v>
      </c>
      <c r="M16161" s="9">
        <f>SUM(M16162:M16163)</f>
        <v>0</v>
      </c>
      <c r="N16161" s="467">
        <f>SUM(N16162:N16163)</f>
        <v>0</v>
      </c>
    </row>
    <row r="16162" spans="1:14" customFormat="1" ht="15.75" hidden="1" customHeight="1" thickBot="1" x14ac:dyDescent="0.3">
      <c r="A16162" s="1" t="s">
        <v>0</v>
      </c>
      <c r="B16162" s="7" t="s">
        <v>100</v>
      </c>
      <c r="C16162" s="9">
        <f t="shared" si="5347"/>
        <v>0</v>
      </c>
      <c r="D16162" s="9">
        <v>0</v>
      </c>
      <c r="E16162" s="9">
        <v>0</v>
      </c>
      <c r="F16162" s="9">
        <f t="shared" si="5348"/>
        <v>0</v>
      </c>
      <c r="G16162" s="9">
        <v>0</v>
      </c>
      <c r="H16162" s="467">
        <v>0</v>
      </c>
      <c r="I16162" s="9">
        <f t="shared" si="5349"/>
        <v>0</v>
      </c>
      <c r="J16162" s="9">
        <v>0</v>
      </c>
      <c r="K16162" s="467">
        <v>0</v>
      </c>
      <c r="L16162" s="9">
        <f t="shared" si="5350"/>
        <v>0</v>
      </c>
      <c r="M16162" s="9">
        <v>0</v>
      </c>
      <c r="N16162" s="467">
        <v>0</v>
      </c>
    </row>
    <row r="16163" spans="1:14" customFormat="1" ht="15.75" hidden="1" customHeight="1" thickBot="1" x14ac:dyDescent="0.3">
      <c r="A16163" s="1" t="s">
        <v>0</v>
      </c>
      <c r="B16163" s="7" t="s">
        <v>101</v>
      </c>
      <c r="C16163" s="9">
        <f t="shared" si="5347"/>
        <v>0</v>
      </c>
      <c r="D16163" s="9">
        <v>0</v>
      </c>
      <c r="E16163" s="9">
        <v>0</v>
      </c>
      <c r="F16163" s="9">
        <f t="shared" si="5348"/>
        <v>0</v>
      </c>
      <c r="G16163" s="9">
        <v>0</v>
      </c>
      <c r="H16163" s="467">
        <v>0</v>
      </c>
      <c r="I16163" s="9">
        <f t="shared" si="5349"/>
        <v>0</v>
      </c>
      <c r="J16163" s="9">
        <v>0</v>
      </c>
      <c r="K16163" s="467">
        <v>0</v>
      </c>
      <c r="L16163" s="9">
        <f t="shared" si="5350"/>
        <v>0</v>
      </c>
      <c r="M16163" s="9">
        <v>0</v>
      </c>
      <c r="N16163" s="467">
        <v>0</v>
      </c>
    </row>
    <row r="16164" spans="1:14" customFormat="1" ht="45.75" hidden="1" customHeight="1" thickBot="1" x14ac:dyDescent="0.3">
      <c r="A16164" s="1" t="s">
        <v>0</v>
      </c>
      <c r="B16164" s="5" t="s">
        <v>113</v>
      </c>
      <c r="C16164" s="9">
        <f t="shared" si="5347"/>
        <v>0</v>
      </c>
      <c r="D16164" s="9">
        <f>SUM(D16165,D16175)</f>
        <v>0</v>
      </c>
      <c r="E16164" s="9">
        <f>SUM(E16165,E16175)</f>
        <v>0</v>
      </c>
      <c r="F16164" s="9">
        <f t="shared" si="5348"/>
        <v>0</v>
      </c>
      <c r="G16164" s="9">
        <f>SUM(G16165,G16175)</f>
        <v>0</v>
      </c>
      <c r="H16164" s="467">
        <f>SUM(H16165,H16175)</f>
        <v>0</v>
      </c>
      <c r="I16164" s="9">
        <f t="shared" si="5349"/>
        <v>0</v>
      </c>
      <c r="J16164" s="9">
        <f>SUM(J16165,J16175)</f>
        <v>0</v>
      </c>
      <c r="K16164" s="467">
        <f>SUM(K16165,K16175)</f>
        <v>0</v>
      </c>
      <c r="L16164" s="9">
        <f t="shared" si="5350"/>
        <v>0</v>
      </c>
      <c r="M16164" s="9">
        <f>SUM(M16165,M16175)</f>
        <v>0</v>
      </c>
      <c r="N16164" s="467">
        <f>SUM(N16165,N16175)</f>
        <v>0</v>
      </c>
    </row>
    <row r="16165" spans="1:14" customFormat="1" ht="17.25" hidden="1" customHeight="1" thickTop="1" thickBot="1" x14ac:dyDescent="0.3">
      <c r="A16165" s="1" t="s">
        <v>0</v>
      </c>
      <c r="B16165" s="6" t="s">
        <v>114</v>
      </c>
      <c r="C16165" s="9">
        <f t="shared" si="5347"/>
        <v>0</v>
      </c>
      <c r="D16165" s="9">
        <f>SUM(D16166,D16171)</f>
        <v>0</v>
      </c>
      <c r="E16165" s="9">
        <f>SUM(E16166,E16171)</f>
        <v>0</v>
      </c>
      <c r="F16165" s="9">
        <f t="shared" si="5348"/>
        <v>0</v>
      </c>
      <c r="G16165" s="9">
        <f>SUM(G16166,G16171)</f>
        <v>0</v>
      </c>
      <c r="H16165" s="467">
        <f>SUM(H16166,H16171)</f>
        <v>0</v>
      </c>
      <c r="I16165" s="9">
        <f t="shared" si="5349"/>
        <v>0</v>
      </c>
      <c r="J16165" s="9">
        <f>SUM(J16166,J16171)</f>
        <v>0</v>
      </c>
      <c r="K16165" s="467">
        <f>SUM(K16166,K16171)</f>
        <v>0</v>
      </c>
      <c r="L16165" s="9">
        <f t="shared" si="5350"/>
        <v>0</v>
      </c>
      <c r="M16165" s="9">
        <f>SUM(M16166,M16171)</f>
        <v>0</v>
      </c>
      <c r="N16165" s="467">
        <f>SUM(N16166,N16171)</f>
        <v>0</v>
      </c>
    </row>
    <row r="16166" spans="1:14" customFormat="1" ht="15.75" hidden="1" customHeight="1" thickBot="1" x14ac:dyDescent="0.3">
      <c r="A16166" s="1" t="s">
        <v>0</v>
      </c>
      <c r="B16166" s="7" t="s">
        <v>100</v>
      </c>
      <c r="C16166" s="9">
        <f t="shared" si="5347"/>
        <v>0</v>
      </c>
      <c r="D16166" s="9">
        <f>SUM(D16167:D16170)</f>
        <v>0</v>
      </c>
      <c r="E16166" s="9">
        <f>SUM(E16167:E16170)</f>
        <v>0</v>
      </c>
      <c r="F16166" s="9">
        <f t="shared" si="5348"/>
        <v>0</v>
      </c>
      <c r="G16166" s="9">
        <f>SUM(G16167:G16170)</f>
        <v>0</v>
      </c>
      <c r="H16166" s="467">
        <f>SUM(H16167:H16170)</f>
        <v>0</v>
      </c>
      <c r="I16166" s="9">
        <f t="shared" si="5349"/>
        <v>0</v>
      </c>
      <c r="J16166" s="9">
        <f>SUM(J16167:J16170)</f>
        <v>0</v>
      </c>
      <c r="K16166" s="467">
        <f>SUM(K16167:K16170)</f>
        <v>0</v>
      </c>
      <c r="L16166" s="9">
        <f t="shared" si="5350"/>
        <v>0</v>
      </c>
      <c r="M16166" s="9">
        <f>SUM(M16167:M16170)</f>
        <v>0</v>
      </c>
      <c r="N16166" s="467">
        <f>SUM(N16167:N16170)</f>
        <v>0</v>
      </c>
    </row>
    <row r="16167" spans="1:14" customFormat="1" ht="30.75" hidden="1" customHeight="1" thickBot="1" x14ac:dyDescent="0.3">
      <c r="A16167" s="1" t="s">
        <v>0</v>
      </c>
      <c r="B16167" s="8" t="s">
        <v>115</v>
      </c>
      <c r="C16167" s="9">
        <f t="shared" si="5347"/>
        <v>0</v>
      </c>
      <c r="D16167" s="9">
        <v>0</v>
      </c>
      <c r="E16167" s="9">
        <v>0</v>
      </c>
      <c r="F16167" s="9">
        <f t="shared" si="5348"/>
        <v>0</v>
      </c>
      <c r="G16167" s="9">
        <v>0</v>
      </c>
      <c r="H16167" s="467">
        <v>0</v>
      </c>
      <c r="I16167" s="9">
        <f t="shared" si="5349"/>
        <v>0</v>
      </c>
      <c r="J16167" s="9">
        <v>0</v>
      </c>
      <c r="K16167" s="467">
        <v>0</v>
      </c>
      <c r="L16167" s="9">
        <f t="shared" si="5350"/>
        <v>0</v>
      </c>
      <c r="M16167" s="9">
        <v>0</v>
      </c>
      <c r="N16167" s="467">
        <v>0</v>
      </c>
    </row>
    <row r="16168" spans="1:14" customFormat="1" ht="30.75" hidden="1" customHeight="1" thickBot="1" x14ac:dyDescent="0.3">
      <c r="A16168" s="1" t="s">
        <v>0</v>
      </c>
      <c r="B16168" s="8" t="s">
        <v>116</v>
      </c>
      <c r="C16168" s="9">
        <f t="shared" si="5347"/>
        <v>0</v>
      </c>
      <c r="D16168" s="9">
        <v>0</v>
      </c>
      <c r="E16168" s="9">
        <v>0</v>
      </c>
      <c r="F16168" s="9">
        <f t="shared" si="5348"/>
        <v>0</v>
      </c>
      <c r="G16168" s="9">
        <v>0</v>
      </c>
      <c r="H16168" s="467">
        <v>0</v>
      </c>
      <c r="I16168" s="9">
        <f t="shared" si="5349"/>
        <v>0</v>
      </c>
      <c r="J16168" s="9">
        <v>0</v>
      </c>
      <c r="K16168" s="467">
        <v>0</v>
      </c>
      <c r="L16168" s="9">
        <f t="shared" si="5350"/>
        <v>0</v>
      </c>
      <c r="M16168" s="9">
        <v>0</v>
      </c>
      <c r="N16168" s="467">
        <v>0</v>
      </c>
    </row>
    <row r="16169" spans="1:14" customFormat="1" ht="30.75" hidden="1" customHeight="1" thickBot="1" x14ac:dyDescent="0.3">
      <c r="A16169" s="1" t="s">
        <v>0</v>
      </c>
      <c r="B16169" s="8" t="s">
        <v>109</v>
      </c>
      <c r="C16169" s="9">
        <f t="shared" si="5347"/>
        <v>0</v>
      </c>
      <c r="D16169" s="9">
        <v>0</v>
      </c>
      <c r="E16169" s="9">
        <v>0</v>
      </c>
      <c r="F16169" s="9">
        <f t="shared" si="5348"/>
        <v>0</v>
      </c>
      <c r="G16169" s="9">
        <v>0</v>
      </c>
      <c r="H16169" s="467">
        <v>0</v>
      </c>
      <c r="I16169" s="9">
        <f t="shared" si="5349"/>
        <v>0</v>
      </c>
      <c r="J16169" s="9">
        <v>0</v>
      </c>
      <c r="K16169" s="467">
        <v>0</v>
      </c>
      <c r="L16169" s="9">
        <f t="shared" si="5350"/>
        <v>0</v>
      </c>
      <c r="M16169" s="9">
        <v>0</v>
      </c>
      <c r="N16169" s="467">
        <v>0</v>
      </c>
    </row>
    <row r="16170" spans="1:14" customFormat="1" ht="15.75" hidden="1" customHeight="1" thickBot="1" x14ac:dyDescent="0.3">
      <c r="A16170" s="1" t="s">
        <v>0</v>
      </c>
      <c r="B16170" s="8" t="s">
        <v>110</v>
      </c>
      <c r="C16170" s="9">
        <f t="shared" si="5347"/>
        <v>0</v>
      </c>
      <c r="D16170" s="9">
        <v>0</v>
      </c>
      <c r="E16170" s="9">
        <v>0</v>
      </c>
      <c r="F16170" s="9">
        <f t="shared" si="5348"/>
        <v>0</v>
      </c>
      <c r="G16170" s="9">
        <v>0</v>
      </c>
      <c r="H16170" s="467">
        <v>0</v>
      </c>
      <c r="I16170" s="9">
        <f t="shared" si="5349"/>
        <v>0</v>
      </c>
      <c r="J16170" s="9">
        <v>0</v>
      </c>
      <c r="K16170" s="467">
        <v>0</v>
      </c>
      <c r="L16170" s="9">
        <f t="shared" si="5350"/>
        <v>0</v>
      </c>
      <c r="M16170" s="9">
        <v>0</v>
      </c>
      <c r="N16170" s="467">
        <v>0</v>
      </c>
    </row>
    <row r="16171" spans="1:14" customFormat="1" ht="15.75" hidden="1" customHeight="1" thickBot="1" x14ac:dyDescent="0.3">
      <c r="A16171" s="1" t="s">
        <v>0</v>
      </c>
      <c r="B16171" s="7" t="s">
        <v>101</v>
      </c>
      <c r="C16171" s="9">
        <f t="shared" si="5347"/>
        <v>0</v>
      </c>
      <c r="D16171" s="9">
        <f>SUM(D16172:D16174)</f>
        <v>0</v>
      </c>
      <c r="E16171" s="9">
        <f>SUM(E16172:E16174)</f>
        <v>0</v>
      </c>
      <c r="F16171" s="9">
        <f t="shared" si="5348"/>
        <v>0</v>
      </c>
      <c r="G16171" s="9">
        <f>SUM(G16172:G16174)</f>
        <v>0</v>
      </c>
      <c r="H16171" s="467">
        <f>SUM(H16172:H16174)</f>
        <v>0</v>
      </c>
      <c r="I16171" s="9">
        <f t="shared" si="5349"/>
        <v>0</v>
      </c>
      <c r="J16171" s="9">
        <f>SUM(J16172:J16174)</f>
        <v>0</v>
      </c>
      <c r="K16171" s="467">
        <f>SUM(K16172:K16174)</f>
        <v>0</v>
      </c>
      <c r="L16171" s="9">
        <f t="shared" si="5350"/>
        <v>0</v>
      </c>
      <c r="M16171" s="9">
        <f>SUM(M16172:M16174)</f>
        <v>0</v>
      </c>
      <c r="N16171" s="467">
        <f>SUM(N16172:N16174)</f>
        <v>0</v>
      </c>
    </row>
    <row r="16172" spans="1:14" customFormat="1" ht="30.75" hidden="1" customHeight="1" thickBot="1" x14ac:dyDescent="0.3">
      <c r="A16172" s="1" t="s">
        <v>0</v>
      </c>
      <c r="B16172" s="8" t="s">
        <v>109</v>
      </c>
      <c r="C16172" s="9">
        <f t="shared" si="5347"/>
        <v>0</v>
      </c>
      <c r="D16172" s="9">
        <v>0</v>
      </c>
      <c r="E16172" s="9">
        <v>0</v>
      </c>
      <c r="F16172" s="9">
        <f t="shared" si="5348"/>
        <v>0</v>
      </c>
      <c r="G16172" s="9">
        <v>0</v>
      </c>
      <c r="H16172" s="467">
        <v>0</v>
      </c>
      <c r="I16172" s="9">
        <f t="shared" si="5349"/>
        <v>0</v>
      </c>
      <c r="J16172" s="9">
        <v>0</v>
      </c>
      <c r="K16172" s="467">
        <v>0</v>
      </c>
      <c r="L16172" s="9">
        <f t="shared" si="5350"/>
        <v>0</v>
      </c>
      <c r="M16172" s="9">
        <v>0</v>
      </c>
      <c r="N16172" s="467">
        <v>0</v>
      </c>
    </row>
    <row r="16173" spans="1:14" customFormat="1" ht="30.75" hidden="1" customHeight="1" thickBot="1" x14ac:dyDescent="0.3">
      <c r="A16173" s="1" t="s">
        <v>0</v>
      </c>
      <c r="B16173" s="8" t="s">
        <v>111</v>
      </c>
      <c r="C16173" s="9">
        <f t="shared" si="5347"/>
        <v>0</v>
      </c>
      <c r="D16173" s="9">
        <v>0</v>
      </c>
      <c r="E16173" s="9">
        <v>0</v>
      </c>
      <c r="F16173" s="9">
        <f t="shared" si="5348"/>
        <v>0</v>
      </c>
      <c r="G16173" s="9">
        <v>0</v>
      </c>
      <c r="H16173" s="467">
        <v>0</v>
      </c>
      <c r="I16173" s="9">
        <f t="shared" si="5349"/>
        <v>0</v>
      </c>
      <c r="J16173" s="9">
        <v>0</v>
      </c>
      <c r="K16173" s="467">
        <v>0</v>
      </c>
      <c r="L16173" s="9">
        <f t="shared" si="5350"/>
        <v>0</v>
      </c>
      <c r="M16173" s="9">
        <v>0</v>
      </c>
      <c r="N16173" s="467">
        <v>0</v>
      </c>
    </row>
    <row r="16174" spans="1:14" customFormat="1" ht="15.75" hidden="1" customHeight="1" thickBot="1" x14ac:dyDescent="0.3">
      <c r="A16174" s="1" t="s">
        <v>0</v>
      </c>
      <c r="B16174" s="8" t="s">
        <v>110</v>
      </c>
      <c r="C16174" s="9">
        <f t="shared" si="5347"/>
        <v>0</v>
      </c>
      <c r="D16174" s="9">
        <v>0</v>
      </c>
      <c r="E16174" s="9">
        <v>0</v>
      </c>
      <c r="F16174" s="9">
        <f t="shared" si="5348"/>
        <v>0</v>
      </c>
      <c r="G16174" s="9">
        <v>0</v>
      </c>
      <c r="H16174" s="467">
        <v>0</v>
      </c>
      <c r="I16174" s="9">
        <f t="shared" si="5349"/>
        <v>0</v>
      </c>
      <c r="J16174" s="9">
        <v>0</v>
      </c>
      <c r="K16174" s="467">
        <v>0</v>
      </c>
      <c r="L16174" s="9">
        <f t="shared" si="5350"/>
        <v>0</v>
      </c>
      <c r="M16174" s="9">
        <v>0</v>
      </c>
      <c r="N16174" s="467">
        <v>0</v>
      </c>
    </row>
    <row r="16175" spans="1:14" customFormat="1" ht="45.75" hidden="1" customHeight="1" thickBot="1" x14ac:dyDescent="0.3">
      <c r="A16175" s="1" t="s">
        <v>0</v>
      </c>
      <c r="B16175" s="6" t="s">
        <v>117</v>
      </c>
      <c r="C16175" s="9">
        <f t="shared" si="5347"/>
        <v>0</v>
      </c>
      <c r="D16175" s="9">
        <f>SUM(D16176:D16177)</f>
        <v>0</v>
      </c>
      <c r="E16175" s="9">
        <f>SUM(E16176:E16177)</f>
        <v>0</v>
      </c>
      <c r="F16175" s="9">
        <f t="shared" si="5348"/>
        <v>0</v>
      </c>
      <c r="G16175" s="9">
        <f>SUM(G16176:G16177)</f>
        <v>0</v>
      </c>
      <c r="H16175" s="467">
        <f>SUM(H16176:H16177)</f>
        <v>0</v>
      </c>
      <c r="I16175" s="9">
        <f t="shared" si="5349"/>
        <v>0</v>
      </c>
      <c r="J16175" s="9">
        <f>SUM(J16176:J16177)</f>
        <v>0</v>
      </c>
      <c r="K16175" s="467">
        <f>SUM(K16176:K16177)</f>
        <v>0</v>
      </c>
      <c r="L16175" s="9">
        <f t="shared" si="5350"/>
        <v>0</v>
      </c>
      <c r="M16175" s="9">
        <f>SUM(M16176:M16177)</f>
        <v>0</v>
      </c>
      <c r="N16175" s="467">
        <f>SUM(N16176:N16177)</f>
        <v>0</v>
      </c>
    </row>
    <row r="16176" spans="1:14" customFormat="1" ht="15.75" hidden="1" customHeight="1" thickBot="1" x14ac:dyDescent="0.3">
      <c r="A16176" s="1" t="s">
        <v>0</v>
      </c>
      <c r="B16176" s="7" t="s">
        <v>100</v>
      </c>
      <c r="C16176" s="9">
        <f t="shared" si="5347"/>
        <v>0</v>
      </c>
      <c r="D16176" s="9">
        <v>0</v>
      </c>
      <c r="E16176" s="9">
        <v>0</v>
      </c>
      <c r="F16176" s="9">
        <f t="shared" si="5348"/>
        <v>0</v>
      </c>
      <c r="G16176" s="9">
        <v>0</v>
      </c>
      <c r="H16176" s="467">
        <v>0</v>
      </c>
      <c r="I16176" s="9">
        <f t="shared" si="5349"/>
        <v>0</v>
      </c>
      <c r="J16176" s="9">
        <v>0</v>
      </c>
      <c r="K16176" s="467">
        <v>0</v>
      </c>
      <c r="L16176" s="9">
        <f t="shared" si="5350"/>
        <v>0</v>
      </c>
      <c r="M16176" s="9">
        <v>0</v>
      </c>
      <c r="N16176" s="467">
        <v>0</v>
      </c>
    </row>
    <row r="16177" spans="1:14" customFormat="1" ht="15" hidden="1" customHeight="1" x14ac:dyDescent="0.25">
      <c r="A16177" s="133" t="s">
        <v>0</v>
      </c>
      <c r="B16177" s="138" t="s">
        <v>101</v>
      </c>
      <c r="C16177" s="135">
        <f t="shared" si="5347"/>
        <v>0</v>
      </c>
      <c r="D16177" s="135">
        <v>0</v>
      </c>
      <c r="E16177" s="135">
        <v>0</v>
      </c>
      <c r="F16177" s="135">
        <f t="shared" si="5348"/>
        <v>0</v>
      </c>
      <c r="G16177" s="135">
        <v>0</v>
      </c>
      <c r="H16177" s="476">
        <v>0</v>
      </c>
      <c r="I16177" s="135">
        <f t="shared" si="5349"/>
        <v>0</v>
      </c>
      <c r="J16177" s="135">
        <v>0</v>
      </c>
      <c r="K16177" s="476">
        <v>0</v>
      </c>
      <c r="L16177" s="135">
        <f t="shared" si="5350"/>
        <v>0</v>
      </c>
      <c r="M16177" s="135">
        <v>0</v>
      </c>
      <c r="N16177" s="476">
        <v>0</v>
      </c>
    </row>
    <row r="16178" spans="1:14" s="333" customFormat="1" ht="25.5" hidden="1" customHeight="1" x14ac:dyDescent="0.2">
      <c r="A16178" s="334" t="s">
        <v>0</v>
      </c>
      <c r="B16178" s="339" t="s">
        <v>118</v>
      </c>
      <c r="C16178" s="338">
        <f t="shared" si="5347"/>
        <v>0</v>
      </c>
      <c r="D16178" s="338">
        <f>SUM(D16179,D16182,D16185)</f>
        <v>0</v>
      </c>
      <c r="E16178" s="338">
        <f>SUM(E16179,E16182,E16185)</f>
        <v>0</v>
      </c>
      <c r="F16178" s="338">
        <f t="shared" si="5348"/>
        <v>0</v>
      </c>
      <c r="G16178" s="338">
        <f>SUM(G16179,G16182,G16185)</f>
        <v>0</v>
      </c>
      <c r="H16178" s="483">
        <f>SUM(H16179,H16182,H16185)</f>
        <v>0</v>
      </c>
      <c r="I16178" s="338">
        <f t="shared" si="5349"/>
        <v>0</v>
      </c>
      <c r="J16178" s="338">
        <f>SUM(J16179,J16182,J16185)</f>
        <v>0</v>
      </c>
      <c r="K16178" s="483">
        <f>SUM(K16179,K16182,K16185)</f>
        <v>0</v>
      </c>
      <c r="L16178" s="338">
        <f t="shared" si="5350"/>
        <v>0</v>
      </c>
      <c r="M16178" s="338">
        <f>SUM(M16179,M16182,M16185)</f>
        <v>0</v>
      </c>
      <c r="N16178" s="483">
        <f>SUM(N16179,N16182,N16185)</f>
        <v>0</v>
      </c>
    </row>
    <row r="16179" spans="1:14" customFormat="1" ht="15.75" hidden="1" customHeight="1" thickBot="1" x14ac:dyDescent="0.3">
      <c r="A16179" s="140" t="s">
        <v>0</v>
      </c>
      <c r="B16179" s="147" t="s">
        <v>119</v>
      </c>
      <c r="C16179" s="142">
        <f t="shared" si="5347"/>
        <v>0</v>
      </c>
      <c r="D16179" s="142">
        <f>SUM(D16180:D16181)</f>
        <v>0</v>
      </c>
      <c r="E16179" s="142">
        <f>SUM(E16180:E16181)</f>
        <v>0</v>
      </c>
      <c r="F16179" s="142">
        <f t="shared" si="5348"/>
        <v>0</v>
      </c>
      <c r="G16179" s="142">
        <f>SUM(G16180:G16181)</f>
        <v>0</v>
      </c>
      <c r="H16179" s="477">
        <f>SUM(H16180:H16181)</f>
        <v>0</v>
      </c>
      <c r="I16179" s="142">
        <f t="shared" si="5349"/>
        <v>0</v>
      </c>
      <c r="J16179" s="142">
        <f>SUM(J16180:J16181)</f>
        <v>0</v>
      </c>
      <c r="K16179" s="477">
        <f>SUM(K16180:K16181)</f>
        <v>0</v>
      </c>
      <c r="L16179" s="142">
        <f t="shared" si="5350"/>
        <v>0</v>
      </c>
      <c r="M16179" s="142">
        <f>SUM(M16180:M16181)</f>
        <v>0</v>
      </c>
      <c r="N16179" s="477">
        <f>SUM(N16180:N16181)</f>
        <v>0</v>
      </c>
    </row>
    <row r="16180" spans="1:14" customFormat="1" ht="15.75" hidden="1" customHeight="1" thickBot="1" x14ac:dyDescent="0.3">
      <c r="A16180" s="1" t="s">
        <v>0</v>
      </c>
      <c r="B16180" s="5" t="s">
        <v>120</v>
      </c>
      <c r="C16180" s="9">
        <f t="shared" si="5347"/>
        <v>0</v>
      </c>
      <c r="D16180" s="9">
        <v>0</v>
      </c>
      <c r="E16180" s="9">
        <v>0</v>
      </c>
      <c r="F16180" s="9">
        <f t="shared" si="5348"/>
        <v>0</v>
      </c>
      <c r="G16180" s="9">
        <v>0</v>
      </c>
      <c r="H16180" s="467">
        <v>0</v>
      </c>
      <c r="I16180" s="9">
        <f t="shared" si="5349"/>
        <v>0</v>
      </c>
      <c r="J16180" s="9">
        <v>0</v>
      </c>
      <c r="K16180" s="467">
        <v>0</v>
      </c>
      <c r="L16180" s="9">
        <f t="shared" si="5350"/>
        <v>0</v>
      </c>
      <c r="M16180" s="9">
        <v>0</v>
      </c>
      <c r="N16180" s="467">
        <v>0</v>
      </c>
    </row>
    <row r="16181" spans="1:14" customFormat="1" ht="15.75" hidden="1" customHeight="1" thickBot="1" x14ac:dyDescent="0.3">
      <c r="A16181" s="1" t="s">
        <v>0</v>
      </c>
      <c r="B16181" s="5" t="s">
        <v>121</v>
      </c>
      <c r="C16181" s="9">
        <f t="shared" si="5347"/>
        <v>0</v>
      </c>
      <c r="D16181" s="9">
        <v>0</v>
      </c>
      <c r="E16181" s="9">
        <v>0</v>
      </c>
      <c r="F16181" s="9">
        <f t="shared" si="5348"/>
        <v>0</v>
      </c>
      <c r="G16181" s="9">
        <v>0</v>
      </c>
      <c r="H16181" s="467">
        <v>0</v>
      </c>
      <c r="I16181" s="9">
        <f t="shared" si="5349"/>
        <v>0</v>
      </c>
      <c r="J16181" s="9">
        <v>0</v>
      </c>
      <c r="K16181" s="467">
        <v>0</v>
      </c>
      <c r="L16181" s="9">
        <f t="shared" si="5350"/>
        <v>0</v>
      </c>
      <c r="M16181" s="9">
        <v>0</v>
      </c>
      <c r="N16181" s="467">
        <v>0</v>
      </c>
    </row>
    <row r="16182" spans="1:14" customFormat="1" ht="15.75" hidden="1" customHeight="1" thickBot="1" x14ac:dyDescent="0.3">
      <c r="A16182" s="1" t="s">
        <v>0</v>
      </c>
      <c r="B16182" s="4" t="s">
        <v>122</v>
      </c>
      <c r="C16182" s="9">
        <f t="shared" si="5347"/>
        <v>0</v>
      </c>
      <c r="D16182" s="9">
        <f>SUM(D16183:D16184)</f>
        <v>0</v>
      </c>
      <c r="E16182" s="9">
        <f>SUM(E16183:E16184)</f>
        <v>0</v>
      </c>
      <c r="F16182" s="9">
        <f t="shared" si="5348"/>
        <v>0</v>
      </c>
      <c r="G16182" s="9">
        <f>SUM(G16183:G16184)</f>
        <v>0</v>
      </c>
      <c r="H16182" s="467">
        <f>SUM(H16183:H16184)</f>
        <v>0</v>
      </c>
      <c r="I16182" s="9">
        <f t="shared" si="5349"/>
        <v>0</v>
      </c>
      <c r="J16182" s="9">
        <f>SUM(J16183:J16184)</f>
        <v>0</v>
      </c>
      <c r="K16182" s="467">
        <f>SUM(K16183:K16184)</f>
        <v>0</v>
      </c>
      <c r="L16182" s="9">
        <f t="shared" si="5350"/>
        <v>0</v>
      </c>
      <c r="M16182" s="9">
        <f>SUM(M16183:M16184)</f>
        <v>0</v>
      </c>
      <c r="N16182" s="467">
        <f>SUM(N16183:N16184)</f>
        <v>0</v>
      </c>
    </row>
    <row r="16183" spans="1:14" customFormat="1" ht="15.75" hidden="1" customHeight="1" thickBot="1" x14ac:dyDescent="0.3">
      <c r="A16183" s="1" t="s">
        <v>0</v>
      </c>
      <c r="B16183" s="5" t="s">
        <v>120</v>
      </c>
      <c r="C16183" s="9">
        <f t="shared" si="5347"/>
        <v>0</v>
      </c>
      <c r="D16183" s="9">
        <v>0</v>
      </c>
      <c r="E16183" s="9">
        <v>0</v>
      </c>
      <c r="F16183" s="9">
        <f t="shared" si="5348"/>
        <v>0</v>
      </c>
      <c r="G16183" s="9">
        <v>0</v>
      </c>
      <c r="H16183" s="467">
        <v>0</v>
      </c>
      <c r="I16183" s="9">
        <f t="shared" si="5349"/>
        <v>0</v>
      </c>
      <c r="J16183" s="9">
        <v>0</v>
      </c>
      <c r="K16183" s="467">
        <v>0</v>
      </c>
      <c r="L16183" s="9">
        <f t="shared" si="5350"/>
        <v>0</v>
      </c>
      <c r="M16183" s="9">
        <v>0</v>
      </c>
      <c r="N16183" s="467">
        <v>0</v>
      </c>
    </row>
    <row r="16184" spans="1:14" customFormat="1" ht="15.75" hidden="1" customHeight="1" thickBot="1" x14ac:dyDescent="0.3">
      <c r="A16184" s="1" t="s">
        <v>0</v>
      </c>
      <c r="B16184" s="5" t="s">
        <v>121</v>
      </c>
      <c r="C16184" s="9">
        <f t="shared" si="5347"/>
        <v>0</v>
      </c>
      <c r="D16184" s="9">
        <v>0</v>
      </c>
      <c r="E16184" s="9">
        <v>0</v>
      </c>
      <c r="F16184" s="9">
        <f t="shared" si="5348"/>
        <v>0</v>
      </c>
      <c r="G16184" s="9">
        <v>0</v>
      </c>
      <c r="H16184" s="467">
        <v>0</v>
      </c>
      <c r="I16184" s="9">
        <f t="shared" si="5349"/>
        <v>0</v>
      </c>
      <c r="J16184" s="9">
        <v>0</v>
      </c>
      <c r="K16184" s="467">
        <v>0</v>
      </c>
      <c r="L16184" s="9">
        <f t="shared" si="5350"/>
        <v>0</v>
      </c>
      <c r="M16184" s="9">
        <v>0</v>
      </c>
      <c r="N16184" s="467">
        <v>0</v>
      </c>
    </row>
    <row r="16185" spans="1:14" customFormat="1" ht="45.75" hidden="1" customHeight="1" thickBot="1" x14ac:dyDescent="0.3">
      <c r="A16185" s="1" t="s">
        <v>0</v>
      </c>
      <c r="B16185" s="4" t="s">
        <v>123</v>
      </c>
      <c r="C16185" s="9">
        <f t="shared" si="5347"/>
        <v>0</v>
      </c>
      <c r="D16185" s="9">
        <f>SUM(D16186:D16187)</f>
        <v>0</v>
      </c>
      <c r="E16185" s="9">
        <f>SUM(E16186:E16187)</f>
        <v>0</v>
      </c>
      <c r="F16185" s="9">
        <f t="shared" si="5348"/>
        <v>0</v>
      </c>
      <c r="G16185" s="9">
        <f>SUM(G16186:G16187)</f>
        <v>0</v>
      </c>
      <c r="H16185" s="467">
        <f>SUM(H16186:H16187)</f>
        <v>0</v>
      </c>
      <c r="I16185" s="9">
        <f t="shared" si="5349"/>
        <v>0</v>
      </c>
      <c r="J16185" s="9">
        <f>SUM(J16186:J16187)</f>
        <v>0</v>
      </c>
      <c r="K16185" s="467">
        <f>SUM(K16186:K16187)</f>
        <v>0</v>
      </c>
      <c r="L16185" s="9">
        <f t="shared" si="5350"/>
        <v>0</v>
      </c>
      <c r="M16185" s="9">
        <f>SUM(M16186:M16187)</f>
        <v>0</v>
      </c>
      <c r="N16185" s="467">
        <f>SUM(N16186:N16187)</f>
        <v>0</v>
      </c>
    </row>
    <row r="16186" spans="1:14" customFormat="1" ht="15.75" hidden="1" customHeight="1" thickBot="1" x14ac:dyDescent="0.3">
      <c r="A16186" s="1" t="s">
        <v>0</v>
      </c>
      <c r="B16186" s="5" t="s">
        <v>120</v>
      </c>
      <c r="C16186" s="9">
        <f t="shared" si="5347"/>
        <v>0</v>
      </c>
      <c r="D16186" s="9">
        <v>0</v>
      </c>
      <c r="E16186" s="9">
        <v>0</v>
      </c>
      <c r="F16186" s="9">
        <f t="shared" si="5348"/>
        <v>0</v>
      </c>
      <c r="G16186" s="9">
        <v>0</v>
      </c>
      <c r="H16186" s="467">
        <v>0</v>
      </c>
      <c r="I16186" s="9">
        <f t="shared" si="5349"/>
        <v>0</v>
      </c>
      <c r="J16186" s="9">
        <v>0</v>
      </c>
      <c r="K16186" s="467">
        <v>0</v>
      </c>
      <c r="L16186" s="9">
        <f t="shared" si="5350"/>
        <v>0</v>
      </c>
      <c r="M16186" s="9">
        <v>0</v>
      </c>
      <c r="N16186" s="467">
        <v>0</v>
      </c>
    </row>
    <row r="16187" spans="1:14" customFormat="1" ht="15" hidden="1" customHeight="1" x14ac:dyDescent="0.25">
      <c r="A16187" s="133" t="s">
        <v>0</v>
      </c>
      <c r="B16187" s="136" t="s">
        <v>121</v>
      </c>
      <c r="C16187" s="135">
        <f t="shared" si="5347"/>
        <v>0</v>
      </c>
      <c r="D16187" s="135">
        <v>0</v>
      </c>
      <c r="E16187" s="135">
        <v>0</v>
      </c>
      <c r="F16187" s="135">
        <f t="shared" si="5348"/>
        <v>0</v>
      </c>
      <c r="G16187" s="135">
        <v>0</v>
      </c>
      <c r="H16187" s="476">
        <v>0</v>
      </c>
      <c r="I16187" s="135">
        <f t="shared" si="5349"/>
        <v>0</v>
      </c>
      <c r="J16187" s="135">
        <v>0</v>
      </c>
      <c r="K16187" s="476">
        <v>0</v>
      </c>
      <c r="L16187" s="135">
        <f t="shared" si="5350"/>
        <v>0</v>
      </c>
      <c r="M16187" s="135">
        <v>0</v>
      </c>
      <c r="N16187" s="476">
        <v>0</v>
      </c>
    </row>
    <row r="16188" spans="1:14" s="333" customFormat="1" ht="1.5" hidden="1" customHeight="1" x14ac:dyDescent="0.2">
      <c r="A16188" s="334" t="s">
        <v>0</v>
      </c>
      <c r="B16188" s="339" t="s">
        <v>124</v>
      </c>
      <c r="C16188" s="338">
        <f t="shared" si="5347"/>
        <v>11.45256</v>
      </c>
      <c r="D16188" s="338">
        <f>SUM(D16189:D16190)</f>
        <v>11.45256</v>
      </c>
      <c r="E16188" s="338">
        <f>SUM(E16189:E16190)</f>
        <v>0</v>
      </c>
      <c r="F16188" s="338">
        <f t="shared" si="5348"/>
        <v>0</v>
      </c>
      <c r="G16188" s="338">
        <f>SUM(G16189:G16190)</f>
        <v>0</v>
      </c>
      <c r="H16188" s="483">
        <f>SUM(H16189:H16190)</f>
        <v>0</v>
      </c>
      <c r="I16188" s="338">
        <f t="shared" si="5349"/>
        <v>0</v>
      </c>
      <c r="J16188" s="338">
        <f>SUM(J16189:J16190)</f>
        <v>0</v>
      </c>
      <c r="K16188" s="483">
        <f>SUM(K16189:K16190)</f>
        <v>0</v>
      </c>
      <c r="L16188" s="338">
        <f t="shared" si="5350"/>
        <v>0</v>
      </c>
      <c r="M16188" s="338">
        <f>SUM(M16189:M16190)</f>
        <v>0</v>
      </c>
      <c r="N16188" s="483">
        <f>SUM(N16189:N16190)</f>
        <v>0</v>
      </c>
    </row>
    <row r="16189" spans="1:14" customFormat="1" ht="60" hidden="1" customHeight="1" x14ac:dyDescent="0.25">
      <c r="A16189" s="143" t="s">
        <v>0</v>
      </c>
      <c r="B16189" s="150" t="s">
        <v>125</v>
      </c>
      <c r="C16189" s="145">
        <f t="shared" si="5347"/>
        <v>0</v>
      </c>
      <c r="D16189" s="145">
        <v>0</v>
      </c>
      <c r="E16189" s="145">
        <v>0</v>
      </c>
      <c r="F16189" s="145">
        <f t="shared" si="5348"/>
        <v>0</v>
      </c>
      <c r="G16189" s="145">
        <v>0</v>
      </c>
      <c r="H16189" s="485">
        <v>0</v>
      </c>
      <c r="I16189" s="145">
        <f t="shared" si="5349"/>
        <v>0</v>
      </c>
      <c r="J16189" s="145">
        <v>0</v>
      </c>
      <c r="K16189" s="485">
        <v>0</v>
      </c>
      <c r="L16189" s="145">
        <f t="shared" si="5350"/>
        <v>0</v>
      </c>
      <c r="M16189" s="145">
        <v>0</v>
      </c>
      <c r="N16189" s="485">
        <v>0</v>
      </c>
    </row>
    <row r="16190" spans="1:14" customFormat="1" ht="15" hidden="1" customHeight="1" x14ac:dyDescent="0.25">
      <c r="A16190" s="151" t="s">
        <v>0</v>
      </c>
      <c r="B16190" s="157" t="s">
        <v>126</v>
      </c>
      <c r="C16190" s="155">
        <f t="shared" si="5347"/>
        <v>11.45256</v>
      </c>
      <c r="D16190" s="155">
        <f>SUM(D16191,D16210)</f>
        <v>11.45256</v>
      </c>
      <c r="E16190" s="155">
        <f>SUM(E16191,E16210)</f>
        <v>0</v>
      </c>
      <c r="F16190" s="161">
        <f t="shared" si="5348"/>
        <v>0</v>
      </c>
      <c r="G16190" s="161">
        <f>SUM(G16191,G16210)</f>
        <v>0</v>
      </c>
      <c r="H16190" s="530">
        <f>SUM(H16191,H16210)</f>
        <v>0</v>
      </c>
      <c r="I16190" s="161">
        <f t="shared" si="5349"/>
        <v>0</v>
      </c>
      <c r="J16190" s="161">
        <f>SUM(J16191,J16210)</f>
        <v>0</v>
      </c>
      <c r="K16190" s="530">
        <f>SUM(K16191,K16210)</f>
        <v>0</v>
      </c>
      <c r="L16190" s="161">
        <f t="shared" si="5350"/>
        <v>0</v>
      </c>
      <c r="M16190" s="161">
        <f>SUM(M16191,M16210)</f>
        <v>0</v>
      </c>
      <c r="N16190" s="530">
        <f>SUM(N16191,N16210)</f>
        <v>0</v>
      </c>
    </row>
    <row r="16191" spans="1:14" customFormat="1" ht="30" hidden="1" customHeight="1" x14ac:dyDescent="0.25">
      <c r="A16191" s="151" t="s">
        <v>0</v>
      </c>
      <c r="B16191" s="158" t="s">
        <v>127</v>
      </c>
      <c r="C16191" s="155">
        <f t="shared" si="5347"/>
        <v>11.45256</v>
      </c>
      <c r="D16191" s="155">
        <f>SUM(D16192:D16209)</f>
        <v>11.45256</v>
      </c>
      <c r="E16191" s="155">
        <f>SUM(E16192:E16209)</f>
        <v>0</v>
      </c>
      <c r="F16191" s="161">
        <f t="shared" si="5348"/>
        <v>0</v>
      </c>
      <c r="G16191" s="161">
        <f>SUM(G16192:G16209)</f>
        <v>0</v>
      </c>
      <c r="H16191" s="530">
        <f>SUM(H16192:H16209)</f>
        <v>0</v>
      </c>
      <c r="I16191" s="161">
        <f t="shared" si="5349"/>
        <v>0</v>
      </c>
      <c r="J16191" s="161">
        <f>SUM(J16192:J16209)</f>
        <v>0</v>
      </c>
      <c r="K16191" s="530">
        <f>SUM(K16192:K16209)</f>
        <v>0</v>
      </c>
      <c r="L16191" s="161">
        <f t="shared" si="5350"/>
        <v>0</v>
      </c>
      <c r="M16191" s="161">
        <f>SUM(M16192:M16209)</f>
        <v>0</v>
      </c>
      <c r="N16191" s="530">
        <f>SUM(N16192:N16209)</f>
        <v>0</v>
      </c>
    </row>
    <row r="16192" spans="1:14" customFormat="1" ht="120.75" hidden="1" customHeight="1" thickBot="1" x14ac:dyDescent="0.3">
      <c r="A16192" s="140" t="s">
        <v>0</v>
      </c>
      <c r="B16192" s="141" t="s">
        <v>128</v>
      </c>
      <c r="C16192" s="142">
        <f t="shared" si="5347"/>
        <v>0</v>
      </c>
      <c r="D16192" s="142">
        <v>0</v>
      </c>
      <c r="E16192" s="142">
        <v>0</v>
      </c>
      <c r="F16192" s="142">
        <f t="shared" si="5348"/>
        <v>0</v>
      </c>
      <c r="G16192" s="142">
        <v>0</v>
      </c>
      <c r="H16192" s="477">
        <v>0</v>
      </c>
      <c r="I16192" s="142">
        <f t="shared" si="5349"/>
        <v>0</v>
      </c>
      <c r="J16192" s="142">
        <v>0</v>
      </c>
      <c r="K16192" s="477">
        <v>0</v>
      </c>
      <c r="L16192" s="142">
        <f t="shared" si="5350"/>
        <v>0</v>
      </c>
      <c r="M16192" s="142">
        <v>0</v>
      </c>
      <c r="N16192" s="477">
        <v>0</v>
      </c>
    </row>
    <row r="16193" spans="1:14" customFormat="1" ht="30.75" hidden="1" customHeight="1" thickBot="1" x14ac:dyDescent="0.3">
      <c r="A16193" s="1" t="s">
        <v>0</v>
      </c>
      <c r="B16193" s="6" t="s">
        <v>129</v>
      </c>
      <c r="C16193" s="9">
        <f t="shared" si="5347"/>
        <v>0</v>
      </c>
      <c r="D16193" s="9">
        <v>0</v>
      </c>
      <c r="E16193" s="9">
        <v>0</v>
      </c>
      <c r="F16193" s="9">
        <f t="shared" si="5348"/>
        <v>0</v>
      </c>
      <c r="G16193" s="9">
        <v>0</v>
      </c>
      <c r="H16193" s="467">
        <v>0</v>
      </c>
      <c r="I16193" s="9">
        <f t="shared" si="5349"/>
        <v>0</v>
      </c>
      <c r="J16193" s="9">
        <v>0</v>
      </c>
      <c r="K16193" s="467">
        <v>0</v>
      </c>
      <c r="L16193" s="9">
        <f t="shared" si="5350"/>
        <v>0</v>
      </c>
      <c r="M16193" s="9">
        <v>0</v>
      </c>
      <c r="N16193" s="467">
        <v>0</v>
      </c>
    </row>
    <row r="16194" spans="1:14" customFormat="1" ht="30.75" hidden="1" customHeight="1" thickBot="1" x14ac:dyDescent="0.3">
      <c r="A16194" s="1" t="s">
        <v>0</v>
      </c>
      <c r="B16194" s="6" t="s">
        <v>130</v>
      </c>
      <c r="C16194" s="9">
        <f t="shared" si="5347"/>
        <v>0</v>
      </c>
      <c r="D16194" s="9">
        <v>0</v>
      </c>
      <c r="E16194" s="9">
        <v>0</v>
      </c>
      <c r="F16194" s="9">
        <f t="shared" si="5348"/>
        <v>0</v>
      </c>
      <c r="G16194" s="9">
        <v>0</v>
      </c>
      <c r="H16194" s="467">
        <v>0</v>
      </c>
      <c r="I16194" s="9">
        <f t="shared" si="5349"/>
        <v>0</v>
      </c>
      <c r="J16194" s="9">
        <v>0</v>
      </c>
      <c r="K16194" s="467">
        <v>0</v>
      </c>
      <c r="L16194" s="9">
        <f t="shared" si="5350"/>
        <v>0</v>
      </c>
      <c r="M16194" s="9">
        <v>0</v>
      </c>
      <c r="N16194" s="467">
        <v>0</v>
      </c>
    </row>
    <row r="16195" spans="1:14" customFormat="1" ht="45.75" hidden="1" customHeight="1" thickBot="1" x14ac:dyDescent="0.3">
      <c r="A16195" s="1" t="s">
        <v>0</v>
      </c>
      <c r="B16195" s="6" t="s">
        <v>131</v>
      </c>
      <c r="C16195" s="9">
        <f t="shared" ref="C16195:C16258" si="5351">SUM(D16195:E16195)</f>
        <v>0</v>
      </c>
      <c r="D16195" s="9">
        <v>0</v>
      </c>
      <c r="E16195" s="9">
        <v>0</v>
      </c>
      <c r="F16195" s="9">
        <f t="shared" ref="F16195:F16258" si="5352">SUM(G16195:H16195)</f>
        <v>0</v>
      </c>
      <c r="G16195" s="9">
        <v>0</v>
      </c>
      <c r="H16195" s="467">
        <v>0</v>
      </c>
      <c r="I16195" s="9">
        <f t="shared" ref="I16195:I16258" si="5353">SUM(J16195:K16195)</f>
        <v>0</v>
      </c>
      <c r="J16195" s="9">
        <v>0</v>
      </c>
      <c r="K16195" s="467">
        <v>0</v>
      </c>
      <c r="L16195" s="9">
        <f t="shared" ref="L16195:L16258" si="5354">SUM(M16195:N16195)</f>
        <v>0</v>
      </c>
      <c r="M16195" s="9">
        <v>0</v>
      </c>
      <c r="N16195" s="467">
        <v>0</v>
      </c>
    </row>
    <row r="16196" spans="1:14" customFormat="1" ht="30.75" hidden="1" customHeight="1" thickBot="1" x14ac:dyDescent="0.3">
      <c r="A16196" s="1" t="s">
        <v>0</v>
      </c>
      <c r="B16196" s="6" t="s">
        <v>132</v>
      </c>
      <c r="C16196" s="9">
        <f t="shared" si="5351"/>
        <v>0</v>
      </c>
      <c r="D16196" s="9">
        <v>0</v>
      </c>
      <c r="E16196" s="9">
        <v>0</v>
      </c>
      <c r="F16196" s="9">
        <f t="shared" si="5352"/>
        <v>0</v>
      </c>
      <c r="G16196" s="9">
        <v>0</v>
      </c>
      <c r="H16196" s="467">
        <v>0</v>
      </c>
      <c r="I16196" s="9">
        <f t="shared" si="5353"/>
        <v>0</v>
      </c>
      <c r="J16196" s="9">
        <v>0</v>
      </c>
      <c r="K16196" s="467">
        <v>0</v>
      </c>
      <c r="L16196" s="9">
        <f t="shared" si="5354"/>
        <v>0</v>
      </c>
      <c r="M16196" s="9">
        <v>0</v>
      </c>
      <c r="N16196" s="467">
        <v>0</v>
      </c>
    </row>
    <row r="16197" spans="1:14" customFormat="1" ht="30.75" hidden="1" customHeight="1" thickBot="1" x14ac:dyDescent="0.3">
      <c r="A16197" s="1" t="s">
        <v>0</v>
      </c>
      <c r="B16197" s="6" t="s">
        <v>133</v>
      </c>
      <c r="C16197" s="9">
        <f t="shared" si="5351"/>
        <v>0</v>
      </c>
      <c r="D16197" s="9">
        <v>0</v>
      </c>
      <c r="E16197" s="9">
        <v>0</v>
      </c>
      <c r="F16197" s="9">
        <f t="shared" si="5352"/>
        <v>0</v>
      </c>
      <c r="G16197" s="9">
        <v>0</v>
      </c>
      <c r="H16197" s="467">
        <v>0</v>
      </c>
      <c r="I16197" s="9">
        <f t="shared" si="5353"/>
        <v>0</v>
      </c>
      <c r="J16197" s="9">
        <v>0</v>
      </c>
      <c r="K16197" s="467">
        <v>0</v>
      </c>
      <c r="L16197" s="9">
        <f t="shared" si="5354"/>
        <v>0</v>
      </c>
      <c r="M16197" s="9">
        <v>0</v>
      </c>
      <c r="N16197" s="467">
        <v>0</v>
      </c>
    </row>
    <row r="16198" spans="1:14" customFormat="1" ht="30.75" hidden="1" customHeight="1" thickBot="1" x14ac:dyDescent="0.3">
      <c r="A16198" s="1" t="s">
        <v>0</v>
      </c>
      <c r="B16198" s="6" t="s">
        <v>134</v>
      </c>
      <c r="C16198" s="9">
        <f t="shared" si="5351"/>
        <v>0</v>
      </c>
      <c r="D16198" s="9">
        <v>0</v>
      </c>
      <c r="E16198" s="9">
        <v>0</v>
      </c>
      <c r="F16198" s="9">
        <f t="shared" si="5352"/>
        <v>0</v>
      </c>
      <c r="G16198" s="9">
        <v>0</v>
      </c>
      <c r="H16198" s="467">
        <v>0</v>
      </c>
      <c r="I16198" s="9">
        <f t="shared" si="5353"/>
        <v>0</v>
      </c>
      <c r="J16198" s="9">
        <v>0</v>
      </c>
      <c r="K16198" s="467">
        <v>0</v>
      </c>
      <c r="L16198" s="9">
        <f t="shared" si="5354"/>
        <v>0</v>
      </c>
      <c r="M16198" s="9">
        <v>0</v>
      </c>
      <c r="N16198" s="467">
        <v>0</v>
      </c>
    </row>
    <row r="16199" spans="1:14" customFormat="1" ht="45.75" hidden="1" customHeight="1" thickBot="1" x14ac:dyDescent="0.3">
      <c r="A16199" s="1" t="s">
        <v>0</v>
      </c>
      <c r="B16199" s="6" t="s">
        <v>135</v>
      </c>
      <c r="C16199" s="9">
        <f t="shared" si="5351"/>
        <v>0</v>
      </c>
      <c r="D16199" s="9">
        <v>0</v>
      </c>
      <c r="E16199" s="9">
        <v>0</v>
      </c>
      <c r="F16199" s="9">
        <f t="shared" si="5352"/>
        <v>0</v>
      </c>
      <c r="G16199" s="9">
        <v>0</v>
      </c>
      <c r="H16199" s="467">
        <v>0</v>
      </c>
      <c r="I16199" s="9">
        <f t="shared" si="5353"/>
        <v>0</v>
      </c>
      <c r="J16199" s="9">
        <v>0</v>
      </c>
      <c r="K16199" s="467">
        <v>0</v>
      </c>
      <c r="L16199" s="9">
        <f t="shared" si="5354"/>
        <v>0</v>
      </c>
      <c r="M16199" s="9">
        <v>0</v>
      </c>
      <c r="N16199" s="467">
        <v>0</v>
      </c>
    </row>
    <row r="16200" spans="1:14" customFormat="1" ht="60.75" hidden="1" customHeight="1" thickBot="1" x14ac:dyDescent="0.3">
      <c r="A16200" s="1" t="s">
        <v>0</v>
      </c>
      <c r="B16200" s="6" t="s">
        <v>136</v>
      </c>
      <c r="C16200" s="9">
        <f t="shared" si="5351"/>
        <v>0</v>
      </c>
      <c r="D16200" s="9">
        <v>0</v>
      </c>
      <c r="E16200" s="9">
        <v>0</v>
      </c>
      <c r="F16200" s="9">
        <f t="shared" si="5352"/>
        <v>0</v>
      </c>
      <c r="G16200" s="9">
        <v>0</v>
      </c>
      <c r="H16200" s="467">
        <v>0</v>
      </c>
      <c r="I16200" s="9">
        <f t="shared" si="5353"/>
        <v>0</v>
      </c>
      <c r="J16200" s="9">
        <v>0</v>
      </c>
      <c r="K16200" s="467">
        <v>0</v>
      </c>
      <c r="L16200" s="9">
        <f t="shared" si="5354"/>
        <v>0</v>
      </c>
      <c r="M16200" s="9">
        <v>0</v>
      </c>
      <c r="N16200" s="467">
        <v>0</v>
      </c>
    </row>
    <row r="16201" spans="1:14" customFormat="1" ht="45.75" hidden="1" customHeight="1" thickBot="1" x14ac:dyDescent="0.3">
      <c r="A16201" s="1" t="s">
        <v>0</v>
      </c>
      <c r="B16201" s="6" t="s">
        <v>137</v>
      </c>
      <c r="C16201" s="9">
        <f t="shared" si="5351"/>
        <v>0</v>
      </c>
      <c r="D16201" s="9">
        <v>0</v>
      </c>
      <c r="E16201" s="9">
        <v>0</v>
      </c>
      <c r="F16201" s="9">
        <f t="shared" si="5352"/>
        <v>0</v>
      </c>
      <c r="G16201" s="9">
        <v>0</v>
      </c>
      <c r="H16201" s="467">
        <v>0</v>
      </c>
      <c r="I16201" s="9">
        <f t="shared" si="5353"/>
        <v>0</v>
      </c>
      <c r="J16201" s="9">
        <v>0</v>
      </c>
      <c r="K16201" s="467">
        <v>0</v>
      </c>
      <c r="L16201" s="9">
        <f t="shared" si="5354"/>
        <v>0</v>
      </c>
      <c r="M16201" s="9">
        <v>0</v>
      </c>
      <c r="N16201" s="467">
        <v>0</v>
      </c>
    </row>
    <row r="16202" spans="1:14" customFormat="1" ht="60.75" hidden="1" customHeight="1" thickBot="1" x14ac:dyDescent="0.3">
      <c r="A16202" s="1" t="s">
        <v>0</v>
      </c>
      <c r="B16202" s="6" t="s">
        <v>138</v>
      </c>
      <c r="C16202" s="9">
        <f t="shared" si="5351"/>
        <v>0</v>
      </c>
      <c r="D16202" s="9">
        <v>0</v>
      </c>
      <c r="E16202" s="9">
        <v>0</v>
      </c>
      <c r="F16202" s="9">
        <f t="shared" si="5352"/>
        <v>0</v>
      </c>
      <c r="G16202" s="9">
        <v>0</v>
      </c>
      <c r="H16202" s="467">
        <v>0</v>
      </c>
      <c r="I16202" s="9">
        <f t="shared" si="5353"/>
        <v>0</v>
      </c>
      <c r="J16202" s="9">
        <v>0</v>
      </c>
      <c r="K16202" s="467">
        <v>0</v>
      </c>
      <c r="L16202" s="9">
        <f t="shared" si="5354"/>
        <v>0</v>
      </c>
      <c r="M16202" s="9">
        <v>0</v>
      </c>
      <c r="N16202" s="467">
        <v>0</v>
      </c>
    </row>
    <row r="16203" spans="1:14" customFormat="1" ht="60.75" hidden="1" customHeight="1" thickBot="1" x14ac:dyDescent="0.3">
      <c r="A16203" s="1" t="s">
        <v>0</v>
      </c>
      <c r="B16203" s="6" t="s">
        <v>139</v>
      </c>
      <c r="C16203" s="9">
        <f t="shared" si="5351"/>
        <v>0</v>
      </c>
      <c r="D16203" s="9">
        <v>0</v>
      </c>
      <c r="E16203" s="9">
        <v>0</v>
      </c>
      <c r="F16203" s="9">
        <f t="shared" si="5352"/>
        <v>0</v>
      </c>
      <c r="G16203" s="9">
        <v>0</v>
      </c>
      <c r="H16203" s="467">
        <v>0</v>
      </c>
      <c r="I16203" s="9">
        <f t="shared" si="5353"/>
        <v>0</v>
      </c>
      <c r="J16203" s="9">
        <v>0</v>
      </c>
      <c r="K16203" s="467">
        <v>0</v>
      </c>
      <c r="L16203" s="9">
        <f t="shared" si="5354"/>
        <v>0</v>
      </c>
      <c r="M16203" s="9">
        <v>0</v>
      </c>
      <c r="N16203" s="467">
        <v>0</v>
      </c>
    </row>
    <row r="16204" spans="1:14" customFormat="1" ht="45.75" hidden="1" customHeight="1" thickBot="1" x14ac:dyDescent="0.3">
      <c r="A16204" s="1" t="s">
        <v>0</v>
      </c>
      <c r="B16204" s="6" t="s">
        <v>140</v>
      </c>
      <c r="C16204" s="9">
        <f t="shared" si="5351"/>
        <v>0</v>
      </c>
      <c r="D16204" s="9">
        <v>0</v>
      </c>
      <c r="E16204" s="9">
        <v>0</v>
      </c>
      <c r="F16204" s="9">
        <f t="shared" si="5352"/>
        <v>0</v>
      </c>
      <c r="G16204" s="9">
        <v>0</v>
      </c>
      <c r="H16204" s="467">
        <v>0</v>
      </c>
      <c r="I16204" s="9">
        <f t="shared" si="5353"/>
        <v>0</v>
      </c>
      <c r="J16204" s="9">
        <v>0</v>
      </c>
      <c r="K16204" s="467">
        <v>0</v>
      </c>
      <c r="L16204" s="9">
        <f t="shared" si="5354"/>
        <v>0</v>
      </c>
      <c r="M16204" s="9">
        <v>0</v>
      </c>
      <c r="N16204" s="467">
        <v>0</v>
      </c>
    </row>
    <row r="16205" spans="1:14" customFormat="1" ht="0.75" hidden="1" customHeight="1" thickBot="1" x14ac:dyDescent="0.3">
      <c r="A16205" s="1" t="s">
        <v>0</v>
      </c>
      <c r="B16205" s="6" t="s">
        <v>141</v>
      </c>
      <c r="C16205" s="9">
        <f t="shared" si="5351"/>
        <v>0</v>
      </c>
      <c r="D16205" s="9">
        <v>0</v>
      </c>
      <c r="E16205" s="9">
        <v>0</v>
      </c>
      <c r="F16205" s="9">
        <f t="shared" si="5352"/>
        <v>0</v>
      </c>
      <c r="G16205" s="9">
        <v>0</v>
      </c>
      <c r="H16205" s="467">
        <v>0</v>
      </c>
      <c r="I16205" s="9">
        <f t="shared" si="5353"/>
        <v>0</v>
      </c>
      <c r="J16205" s="9">
        <v>0</v>
      </c>
      <c r="K16205" s="467">
        <v>0</v>
      </c>
      <c r="L16205" s="9">
        <f t="shared" si="5354"/>
        <v>0</v>
      </c>
      <c r="M16205" s="9">
        <v>0</v>
      </c>
      <c r="N16205" s="467">
        <v>0</v>
      </c>
    </row>
    <row r="16206" spans="1:14" customFormat="1" ht="15.75" hidden="1" customHeight="1" thickTop="1" thickBot="1" x14ac:dyDescent="0.3">
      <c r="A16206" s="1" t="s">
        <v>0</v>
      </c>
      <c r="B16206" s="6" t="s">
        <v>142</v>
      </c>
      <c r="C16206" s="9">
        <f t="shared" si="5351"/>
        <v>0</v>
      </c>
      <c r="D16206" s="9">
        <v>0</v>
      </c>
      <c r="E16206" s="9">
        <v>0</v>
      </c>
      <c r="F16206" s="9">
        <f t="shared" si="5352"/>
        <v>0</v>
      </c>
      <c r="G16206" s="9">
        <v>0</v>
      </c>
      <c r="H16206" s="467">
        <v>0</v>
      </c>
      <c r="I16206" s="9">
        <f t="shared" si="5353"/>
        <v>0</v>
      </c>
      <c r="J16206" s="9">
        <v>0</v>
      </c>
      <c r="K16206" s="467">
        <v>0</v>
      </c>
      <c r="L16206" s="9">
        <f t="shared" si="5354"/>
        <v>0</v>
      </c>
      <c r="M16206" s="9">
        <v>0</v>
      </c>
      <c r="N16206" s="467">
        <v>0</v>
      </c>
    </row>
    <row r="16207" spans="1:14" customFormat="1" ht="18.75" hidden="1" customHeight="1" thickTop="1" thickBot="1" x14ac:dyDescent="0.3">
      <c r="A16207" s="1" t="s">
        <v>0</v>
      </c>
      <c r="B16207" s="6" t="s">
        <v>143</v>
      </c>
      <c r="C16207" s="9">
        <f t="shared" si="5351"/>
        <v>0</v>
      </c>
      <c r="D16207" s="9">
        <v>0</v>
      </c>
      <c r="E16207" s="9">
        <v>0</v>
      </c>
      <c r="F16207" s="9">
        <f t="shared" si="5352"/>
        <v>0</v>
      </c>
      <c r="G16207" s="9">
        <v>0</v>
      </c>
      <c r="H16207" s="467">
        <v>0</v>
      </c>
      <c r="I16207" s="9">
        <f t="shared" si="5353"/>
        <v>0</v>
      </c>
      <c r="J16207" s="9">
        <v>0</v>
      </c>
      <c r="K16207" s="467">
        <v>0</v>
      </c>
      <c r="L16207" s="9">
        <f t="shared" si="5354"/>
        <v>0</v>
      </c>
      <c r="M16207" s="9">
        <v>0</v>
      </c>
      <c r="N16207" s="467">
        <v>0</v>
      </c>
    </row>
    <row r="16208" spans="1:14" customFormat="1" ht="18" hidden="1" customHeight="1" thickTop="1" x14ac:dyDescent="0.25">
      <c r="A16208" s="133" t="s">
        <v>0</v>
      </c>
      <c r="B16208" s="137" t="s">
        <v>144</v>
      </c>
      <c r="C16208" s="135">
        <f t="shared" si="5351"/>
        <v>0</v>
      </c>
      <c r="D16208" s="135">
        <v>0</v>
      </c>
      <c r="E16208" s="135">
        <v>0</v>
      </c>
      <c r="F16208" s="135">
        <f t="shared" si="5352"/>
        <v>0</v>
      </c>
      <c r="G16208" s="135">
        <v>0</v>
      </c>
      <c r="H16208" s="476">
        <v>0</v>
      </c>
      <c r="I16208" s="135">
        <f t="shared" si="5353"/>
        <v>0</v>
      </c>
      <c r="J16208" s="135">
        <v>0</v>
      </c>
      <c r="K16208" s="476">
        <v>0</v>
      </c>
      <c r="L16208" s="135">
        <f t="shared" si="5354"/>
        <v>0</v>
      </c>
      <c r="M16208" s="135">
        <v>0</v>
      </c>
      <c r="N16208" s="476">
        <v>0</v>
      </c>
    </row>
    <row r="16209" spans="1:14" customFormat="1" ht="22.5" hidden="1" customHeight="1" thickTop="1" x14ac:dyDescent="0.25">
      <c r="A16209" s="151" t="s">
        <v>0</v>
      </c>
      <c r="B16209" s="159" t="s">
        <v>145</v>
      </c>
      <c r="C16209" s="155">
        <f t="shared" si="5351"/>
        <v>11.45256</v>
      </c>
      <c r="D16209" s="155">
        <v>11.45256</v>
      </c>
      <c r="E16209" s="155">
        <v>0</v>
      </c>
      <c r="F16209" s="161">
        <f t="shared" si="5352"/>
        <v>0</v>
      </c>
      <c r="G16209" s="161">
        <v>0</v>
      </c>
      <c r="H16209" s="530">
        <v>0</v>
      </c>
      <c r="I16209" s="161">
        <f t="shared" si="5353"/>
        <v>0</v>
      </c>
      <c r="J16209" s="161">
        <v>0</v>
      </c>
      <c r="K16209" s="530">
        <v>0</v>
      </c>
      <c r="L16209" s="161">
        <f t="shared" si="5354"/>
        <v>0</v>
      </c>
      <c r="M16209" s="161">
        <v>0</v>
      </c>
      <c r="N16209" s="530">
        <v>0</v>
      </c>
    </row>
    <row r="16210" spans="1:14" customFormat="1" ht="24" hidden="1" customHeight="1" x14ac:dyDescent="0.25">
      <c r="A16210" s="143" t="s">
        <v>0</v>
      </c>
      <c r="B16210" s="144" t="s">
        <v>146</v>
      </c>
      <c r="C16210" s="145">
        <f t="shared" si="5351"/>
        <v>0</v>
      </c>
      <c r="D16210" s="145">
        <v>0</v>
      </c>
      <c r="E16210" s="145">
        <v>0</v>
      </c>
      <c r="F16210" s="145">
        <f t="shared" si="5352"/>
        <v>0</v>
      </c>
      <c r="G16210" s="145">
        <v>0</v>
      </c>
      <c r="H16210" s="485">
        <v>0</v>
      </c>
      <c r="I16210" s="145">
        <f t="shared" si="5353"/>
        <v>0</v>
      </c>
      <c r="J16210" s="145">
        <v>0</v>
      </c>
      <c r="K16210" s="485">
        <v>0</v>
      </c>
      <c r="L16210" s="145">
        <f t="shared" si="5354"/>
        <v>0</v>
      </c>
      <c r="M16210" s="145">
        <v>0</v>
      </c>
      <c r="N16210" s="485">
        <v>0</v>
      </c>
    </row>
    <row r="16211" spans="1:14" s="333" customFormat="1" ht="27" customHeight="1" x14ac:dyDescent="0.2">
      <c r="A16211" s="334" t="s">
        <v>0</v>
      </c>
      <c r="B16211" s="337" t="s">
        <v>147</v>
      </c>
      <c r="C16211" s="338">
        <f t="shared" si="5351"/>
        <v>0</v>
      </c>
      <c r="D16211" s="338">
        <f>SUM(D16212,D16259,D16266:D16267)</f>
        <v>0</v>
      </c>
      <c r="E16211" s="338">
        <f>SUM(E16212,E16259,E16266:E16267)</f>
        <v>0</v>
      </c>
      <c r="F16211" s="338">
        <f t="shared" si="5352"/>
        <v>1.5</v>
      </c>
      <c r="G16211" s="338">
        <f>SUM(G16212,G16259,G16266:G16267)</f>
        <v>1.5</v>
      </c>
      <c r="H16211" s="483">
        <f>SUM(H16212,H16259,H16266:H16267)</f>
        <v>0</v>
      </c>
      <c r="I16211" s="338">
        <f t="shared" si="5353"/>
        <v>1.5</v>
      </c>
      <c r="J16211" s="338">
        <f>SUM(J16212,J16259,J16266:J16267)</f>
        <v>1.5</v>
      </c>
      <c r="K16211" s="483">
        <f>SUM(K16212,K16259,K16266:K16267)</f>
        <v>0</v>
      </c>
      <c r="L16211" s="338">
        <f t="shared" si="5354"/>
        <v>0</v>
      </c>
      <c r="M16211" s="338">
        <f>SUM(M16212,M16259,M16266:M16267)</f>
        <v>0</v>
      </c>
      <c r="N16211" s="483">
        <f>SUM(N16212,N16259,N16266:N16267)</f>
        <v>0</v>
      </c>
    </row>
    <row r="16212" spans="1:14" customFormat="1" ht="33.75" hidden="1" customHeight="1" x14ac:dyDescent="0.25">
      <c r="A16212" s="151" t="s">
        <v>0</v>
      </c>
      <c r="B16212" s="156" t="s">
        <v>148</v>
      </c>
      <c r="C16212" s="155">
        <f t="shared" si="5351"/>
        <v>0</v>
      </c>
      <c r="D16212" s="155">
        <f>SUM(D16213,D16225,D16254)</f>
        <v>0</v>
      </c>
      <c r="E16212" s="155">
        <f>SUM(E16213,E16225,E16254)</f>
        <v>0</v>
      </c>
      <c r="F16212" s="155">
        <f t="shared" si="5352"/>
        <v>1.5</v>
      </c>
      <c r="G16212" s="155">
        <f>SUM(G16213,G16225,G16254)</f>
        <v>1.5</v>
      </c>
      <c r="H16212" s="505">
        <f>SUM(H16213,H16225,H16254)</f>
        <v>0</v>
      </c>
      <c r="I16212" s="155">
        <f t="shared" si="5353"/>
        <v>1.5</v>
      </c>
      <c r="J16212" s="155">
        <f>SUM(J16213,J16225,J16254)</f>
        <v>1.5</v>
      </c>
      <c r="K16212" s="505">
        <f>SUM(K16213,K16225,K16254)</f>
        <v>0</v>
      </c>
      <c r="L16212" s="155">
        <f t="shared" si="5354"/>
        <v>0</v>
      </c>
      <c r="M16212" s="155">
        <f>SUM(M16213,M16225,M16254)</f>
        <v>0</v>
      </c>
      <c r="N16212" s="505">
        <f>SUM(N16213,N16225,N16254)</f>
        <v>0</v>
      </c>
    </row>
    <row r="16213" spans="1:14" customFormat="1" ht="33.75" hidden="1" customHeight="1" x14ac:dyDescent="0.25">
      <c r="A16213" s="151" t="s">
        <v>0</v>
      </c>
      <c r="B16213" s="157" t="s">
        <v>149</v>
      </c>
      <c r="C16213" s="155">
        <f t="shared" si="5351"/>
        <v>0</v>
      </c>
      <c r="D16213" s="155">
        <f>SUM(D16214:D16224)</f>
        <v>0</v>
      </c>
      <c r="E16213" s="155">
        <f>SUM(E16214:E16224)</f>
        <v>0</v>
      </c>
      <c r="F16213" s="155">
        <f t="shared" si="5352"/>
        <v>0</v>
      </c>
      <c r="G16213" s="155">
        <f>SUM(G16214:G16224)</f>
        <v>0</v>
      </c>
      <c r="H16213" s="505">
        <f>SUM(H16214:H16224)</f>
        <v>0</v>
      </c>
      <c r="I16213" s="155">
        <f t="shared" si="5353"/>
        <v>0</v>
      </c>
      <c r="J16213" s="155">
        <f>SUM(J16214:J16224)</f>
        <v>0</v>
      </c>
      <c r="K16213" s="505">
        <f>SUM(K16214:K16224)</f>
        <v>0</v>
      </c>
      <c r="L16213" s="155">
        <f t="shared" si="5354"/>
        <v>0</v>
      </c>
      <c r="M16213" s="155">
        <f>SUM(M16214:M16224)</f>
        <v>0</v>
      </c>
      <c r="N16213" s="505">
        <f>SUM(N16214:N16224)</f>
        <v>0</v>
      </c>
    </row>
    <row r="16214" spans="1:14" customFormat="1" ht="30.75" hidden="1" customHeight="1" x14ac:dyDescent="0.25">
      <c r="A16214" s="151" t="s">
        <v>0</v>
      </c>
      <c r="B16214" s="158" t="s">
        <v>150</v>
      </c>
      <c r="C16214" s="155">
        <f t="shared" si="5351"/>
        <v>0</v>
      </c>
      <c r="D16214" s="155">
        <v>0</v>
      </c>
      <c r="E16214" s="155">
        <v>0</v>
      </c>
      <c r="F16214" s="155">
        <f t="shared" si="5352"/>
        <v>0</v>
      </c>
      <c r="G16214" s="155">
        <v>0</v>
      </c>
      <c r="H16214" s="505">
        <v>0</v>
      </c>
      <c r="I16214" s="155">
        <f t="shared" si="5353"/>
        <v>0</v>
      </c>
      <c r="J16214" s="155">
        <v>0</v>
      </c>
      <c r="K16214" s="505">
        <v>0</v>
      </c>
      <c r="L16214" s="155">
        <f t="shared" si="5354"/>
        <v>0</v>
      </c>
      <c r="M16214" s="155">
        <v>0</v>
      </c>
      <c r="N16214" s="505">
        <v>0</v>
      </c>
    </row>
    <row r="16215" spans="1:14" customFormat="1" ht="24" hidden="1" customHeight="1" x14ac:dyDescent="0.25">
      <c r="A16215" s="151" t="s">
        <v>0</v>
      </c>
      <c r="B16215" s="158" t="s">
        <v>151</v>
      </c>
      <c r="C16215" s="155">
        <f t="shared" si="5351"/>
        <v>0</v>
      </c>
      <c r="D16215" s="155">
        <v>0</v>
      </c>
      <c r="E16215" s="155">
        <v>0</v>
      </c>
      <c r="F16215" s="155">
        <f t="shared" si="5352"/>
        <v>0</v>
      </c>
      <c r="G16215" s="155">
        <v>0</v>
      </c>
      <c r="H16215" s="505">
        <v>0</v>
      </c>
      <c r="I16215" s="155">
        <f t="shared" si="5353"/>
        <v>0</v>
      </c>
      <c r="J16215" s="155">
        <v>0</v>
      </c>
      <c r="K16215" s="505">
        <v>0</v>
      </c>
      <c r="L16215" s="155">
        <f t="shared" si="5354"/>
        <v>0</v>
      </c>
      <c r="M16215" s="155">
        <v>0</v>
      </c>
      <c r="N16215" s="505">
        <v>0</v>
      </c>
    </row>
    <row r="16216" spans="1:14" customFormat="1" ht="27" hidden="1" customHeight="1" x14ac:dyDescent="0.25">
      <c r="A16216" s="151" t="s">
        <v>0</v>
      </c>
      <c r="B16216" s="158" t="s">
        <v>152</v>
      </c>
      <c r="C16216" s="155">
        <f t="shared" si="5351"/>
        <v>0</v>
      </c>
      <c r="D16216" s="155">
        <v>0</v>
      </c>
      <c r="E16216" s="155">
        <v>0</v>
      </c>
      <c r="F16216" s="155">
        <f t="shared" si="5352"/>
        <v>0</v>
      </c>
      <c r="G16216" s="155">
        <v>0</v>
      </c>
      <c r="H16216" s="505">
        <v>0</v>
      </c>
      <c r="I16216" s="155">
        <f t="shared" si="5353"/>
        <v>0</v>
      </c>
      <c r="J16216" s="155">
        <v>0</v>
      </c>
      <c r="K16216" s="505">
        <v>0</v>
      </c>
      <c r="L16216" s="155">
        <f t="shared" si="5354"/>
        <v>0</v>
      </c>
      <c r="M16216" s="155">
        <v>0</v>
      </c>
      <c r="N16216" s="505">
        <v>0</v>
      </c>
    </row>
    <row r="16217" spans="1:14" customFormat="1" ht="28.5" hidden="1" customHeight="1" x14ac:dyDescent="0.25">
      <c r="A16217" s="151" t="s">
        <v>0</v>
      </c>
      <c r="B16217" s="158" t="s">
        <v>153</v>
      </c>
      <c r="C16217" s="155">
        <f t="shared" si="5351"/>
        <v>0</v>
      </c>
      <c r="D16217" s="155">
        <v>0</v>
      </c>
      <c r="E16217" s="155">
        <v>0</v>
      </c>
      <c r="F16217" s="155">
        <f t="shared" si="5352"/>
        <v>0</v>
      </c>
      <c r="G16217" s="155">
        <v>0</v>
      </c>
      <c r="H16217" s="505">
        <v>0</v>
      </c>
      <c r="I16217" s="155">
        <f t="shared" si="5353"/>
        <v>0</v>
      </c>
      <c r="J16217" s="155">
        <v>0</v>
      </c>
      <c r="K16217" s="505">
        <v>0</v>
      </c>
      <c r="L16217" s="155">
        <f t="shared" si="5354"/>
        <v>0</v>
      </c>
      <c r="M16217" s="155">
        <v>0</v>
      </c>
      <c r="N16217" s="505">
        <v>0</v>
      </c>
    </row>
    <row r="16218" spans="1:14" customFormat="1" ht="22.5" hidden="1" customHeight="1" x14ac:dyDescent="0.25">
      <c r="A16218" s="151" t="s">
        <v>0</v>
      </c>
      <c r="B16218" s="158" t="s">
        <v>154</v>
      </c>
      <c r="C16218" s="155">
        <f t="shared" si="5351"/>
        <v>0</v>
      </c>
      <c r="D16218" s="155">
        <v>0</v>
      </c>
      <c r="E16218" s="155">
        <v>0</v>
      </c>
      <c r="F16218" s="155">
        <f t="shared" si="5352"/>
        <v>0</v>
      </c>
      <c r="G16218" s="155">
        <v>0</v>
      </c>
      <c r="H16218" s="505">
        <v>0</v>
      </c>
      <c r="I16218" s="155">
        <f t="shared" si="5353"/>
        <v>0</v>
      </c>
      <c r="J16218" s="155">
        <v>0</v>
      </c>
      <c r="K16218" s="505">
        <v>0</v>
      </c>
      <c r="L16218" s="155">
        <f t="shared" si="5354"/>
        <v>0</v>
      </c>
      <c r="M16218" s="155">
        <v>0</v>
      </c>
      <c r="N16218" s="505">
        <v>0</v>
      </c>
    </row>
    <row r="16219" spans="1:14" customFormat="1" ht="33" hidden="1" customHeight="1" x14ac:dyDescent="0.25">
      <c r="A16219" s="151" t="s">
        <v>0</v>
      </c>
      <c r="B16219" s="158" t="s">
        <v>155</v>
      </c>
      <c r="C16219" s="155">
        <f t="shared" si="5351"/>
        <v>0</v>
      </c>
      <c r="D16219" s="155">
        <v>0</v>
      </c>
      <c r="E16219" s="155">
        <v>0</v>
      </c>
      <c r="F16219" s="155">
        <f t="shared" si="5352"/>
        <v>0</v>
      </c>
      <c r="G16219" s="155">
        <v>0</v>
      </c>
      <c r="H16219" s="505">
        <v>0</v>
      </c>
      <c r="I16219" s="155">
        <f t="shared" si="5353"/>
        <v>0</v>
      </c>
      <c r="J16219" s="155">
        <v>0</v>
      </c>
      <c r="K16219" s="505">
        <v>0</v>
      </c>
      <c r="L16219" s="155">
        <f t="shared" si="5354"/>
        <v>0</v>
      </c>
      <c r="M16219" s="155">
        <v>0</v>
      </c>
      <c r="N16219" s="505">
        <v>0</v>
      </c>
    </row>
    <row r="16220" spans="1:14" customFormat="1" ht="30.75" hidden="1" customHeight="1" x14ac:dyDescent="0.25">
      <c r="A16220" s="151" t="s">
        <v>0</v>
      </c>
      <c r="B16220" s="158" t="s">
        <v>156</v>
      </c>
      <c r="C16220" s="155">
        <f t="shared" si="5351"/>
        <v>0</v>
      </c>
      <c r="D16220" s="155">
        <v>0</v>
      </c>
      <c r="E16220" s="155">
        <v>0</v>
      </c>
      <c r="F16220" s="155">
        <f t="shared" si="5352"/>
        <v>0</v>
      </c>
      <c r="G16220" s="155">
        <v>0</v>
      </c>
      <c r="H16220" s="505">
        <v>0</v>
      </c>
      <c r="I16220" s="155">
        <f t="shared" si="5353"/>
        <v>0</v>
      </c>
      <c r="J16220" s="155">
        <v>0</v>
      </c>
      <c r="K16220" s="505">
        <v>0</v>
      </c>
      <c r="L16220" s="155">
        <f t="shared" si="5354"/>
        <v>0</v>
      </c>
      <c r="M16220" s="155">
        <v>0</v>
      </c>
      <c r="N16220" s="505">
        <v>0</v>
      </c>
    </row>
    <row r="16221" spans="1:14" customFormat="1" ht="34.5" hidden="1" customHeight="1" x14ac:dyDescent="0.25">
      <c r="A16221" s="151" t="s">
        <v>0</v>
      </c>
      <c r="B16221" s="158" t="s">
        <v>157</v>
      </c>
      <c r="C16221" s="155">
        <f t="shared" si="5351"/>
        <v>0</v>
      </c>
      <c r="D16221" s="155">
        <v>0</v>
      </c>
      <c r="E16221" s="155">
        <v>0</v>
      </c>
      <c r="F16221" s="155">
        <f t="shared" si="5352"/>
        <v>0</v>
      </c>
      <c r="G16221" s="155">
        <v>0</v>
      </c>
      <c r="H16221" s="505">
        <v>0</v>
      </c>
      <c r="I16221" s="155">
        <f t="shared" si="5353"/>
        <v>0</v>
      </c>
      <c r="J16221" s="155">
        <v>0</v>
      </c>
      <c r="K16221" s="505">
        <v>0</v>
      </c>
      <c r="L16221" s="155">
        <f t="shared" si="5354"/>
        <v>0</v>
      </c>
      <c r="M16221" s="155">
        <v>0</v>
      </c>
      <c r="N16221" s="505">
        <v>0</v>
      </c>
    </row>
    <row r="16222" spans="1:14" customFormat="1" ht="25.5" hidden="1" customHeight="1" x14ac:dyDescent="0.25">
      <c r="A16222" s="151" t="s">
        <v>0</v>
      </c>
      <c r="B16222" s="158" t="s">
        <v>158</v>
      </c>
      <c r="C16222" s="155">
        <f t="shared" si="5351"/>
        <v>0</v>
      </c>
      <c r="D16222" s="155">
        <v>0</v>
      </c>
      <c r="E16222" s="155">
        <v>0</v>
      </c>
      <c r="F16222" s="155">
        <f t="shared" si="5352"/>
        <v>0</v>
      </c>
      <c r="G16222" s="155">
        <v>0</v>
      </c>
      <c r="H16222" s="505">
        <v>0</v>
      </c>
      <c r="I16222" s="155">
        <f t="shared" si="5353"/>
        <v>0</v>
      </c>
      <c r="J16222" s="155">
        <v>0</v>
      </c>
      <c r="K16222" s="505">
        <v>0</v>
      </c>
      <c r="L16222" s="155">
        <f t="shared" si="5354"/>
        <v>0</v>
      </c>
      <c r="M16222" s="155">
        <v>0</v>
      </c>
      <c r="N16222" s="505">
        <v>0</v>
      </c>
    </row>
    <row r="16223" spans="1:14" customFormat="1" ht="24.75" hidden="1" customHeight="1" x14ac:dyDescent="0.25">
      <c r="A16223" s="151" t="s">
        <v>0</v>
      </c>
      <c r="B16223" s="158" t="s">
        <v>159</v>
      </c>
      <c r="C16223" s="155">
        <f t="shared" si="5351"/>
        <v>0</v>
      </c>
      <c r="D16223" s="155">
        <v>0</v>
      </c>
      <c r="E16223" s="155">
        <v>0</v>
      </c>
      <c r="F16223" s="155">
        <f t="shared" si="5352"/>
        <v>0</v>
      </c>
      <c r="G16223" s="155">
        <v>0</v>
      </c>
      <c r="H16223" s="505">
        <v>0</v>
      </c>
      <c r="I16223" s="155">
        <f t="shared" si="5353"/>
        <v>0</v>
      </c>
      <c r="J16223" s="155">
        <v>0</v>
      </c>
      <c r="K16223" s="505">
        <v>0</v>
      </c>
      <c r="L16223" s="155">
        <f t="shared" si="5354"/>
        <v>0</v>
      </c>
      <c r="M16223" s="155">
        <v>0</v>
      </c>
      <c r="N16223" s="505">
        <v>0</v>
      </c>
    </row>
    <row r="16224" spans="1:14" customFormat="1" ht="23.25" hidden="1" customHeight="1" x14ac:dyDescent="0.25">
      <c r="A16224" s="151" t="s">
        <v>0</v>
      </c>
      <c r="B16224" s="158" t="s">
        <v>160</v>
      </c>
      <c r="C16224" s="155">
        <f t="shared" si="5351"/>
        <v>0</v>
      </c>
      <c r="D16224" s="155">
        <v>0</v>
      </c>
      <c r="E16224" s="155">
        <v>0</v>
      </c>
      <c r="F16224" s="155">
        <f t="shared" si="5352"/>
        <v>0</v>
      </c>
      <c r="G16224" s="155">
        <v>0</v>
      </c>
      <c r="H16224" s="505">
        <v>0</v>
      </c>
      <c r="I16224" s="155">
        <f t="shared" si="5353"/>
        <v>0</v>
      </c>
      <c r="J16224" s="155">
        <v>0</v>
      </c>
      <c r="K16224" s="505">
        <v>0</v>
      </c>
      <c r="L16224" s="155">
        <f t="shared" si="5354"/>
        <v>0</v>
      </c>
      <c r="M16224" s="155">
        <v>0</v>
      </c>
      <c r="N16224" s="505">
        <v>0</v>
      </c>
    </row>
    <row r="16225" spans="1:14" customFormat="1" ht="27" customHeight="1" x14ac:dyDescent="0.25">
      <c r="A16225" s="151" t="s">
        <v>0</v>
      </c>
      <c r="B16225" s="157" t="s">
        <v>161</v>
      </c>
      <c r="C16225" s="155">
        <f t="shared" si="5351"/>
        <v>0</v>
      </c>
      <c r="D16225" s="155">
        <f>SUM(D16226,D16233)</f>
        <v>0</v>
      </c>
      <c r="E16225" s="155">
        <f>SUM(E16226,E16233)</f>
        <v>0</v>
      </c>
      <c r="F16225" s="155">
        <f t="shared" si="5352"/>
        <v>1.5</v>
      </c>
      <c r="G16225" s="155">
        <f>SUM(G16226,G16233)</f>
        <v>1.5</v>
      </c>
      <c r="H16225" s="505">
        <f>SUM(H16226,H16233)</f>
        <v>0</v>
      </c>
      <c r="I16225" s="155">
        <f t="shared" si="5353"/>
        <v>1.5</v>
      </c>
      <c r="J16225" s="155">
        <f>SUM(J16226,J16233)</f>
        <v>1.5</v>
      </c>
      <c r="K16225" s="505">
        <f>SUM(K16226,K16233)</f>
        <v>0</v>
      </c>
      <c r="L16225" s="155">
        <f t="shared" si="5354"/>
        <v>0</v>
      </c>
      <c r="M16225" s="155">
        <f>SUM(M16226,M16233)</f>
        <v>0</v>
      </c>
      <c r="N16225" s="505">
        <f>SUM(N16226,N16233)</f>
        <v>0</v>
      </c>
    </row>
    <row r="16226" spans="1:14" customFormat="1" ht="26.25" hidden="1" customHeight="1" x14ac:dyDescent="0.25">
      <c r="A16226" s="151" t="s">
        <v>0</v>
      </c>
      <c r="B16226" s="158" t="s">
        <v>162</v>
      </c>
      <c r="C16226" s="155">
        <f t="shared" si="5351"/>
        <v>0</v>
      </c>
      <c r="D16226" s="155">
        <f>SUM(D16227:D16232)</f>
        <v>0</v>
      </c>
      <c r="E16226" s="155">
        <f>SUM(E16227:E16232)</f>
        <v>0</v>
      </c>
      <c r="F16226" s="155">
        <f t="shared" si="5352"/>
        <v>0</v>
      </c>
      <c r="G16226" s="155">
        <f>SUM(G16227:G16232)</f>
        <v>0</v>
      </c>
      <c r="H16226" s="505">
        <f>SUM(H16227:H16232)</f>
        <v>0</v>
      </c>
      <c r="I16226" s="155">
        <f t="shared" si="5353"/>
        <v>0</v>
      </c>
      <c r="J16226" s="155">
        <f>SUM(J16227:J16232)</f>
        <v>0</v>
      </c>
      <c r="K16226" s="505">
        <f>SUM(K16227:K16232)</f>
        <v>0</v>
      </c>
      <c r="L16226" s="155">
        <f t="shared" si="5354"/>
        <v>0</v>
      </c>
      <c r="M16226" s="155">
        <f>SUM(M16227:M16232)</f>
        <v>0</v>
      </c>
      <c r="N16226" s="505">
        <f>SUM(N16227:N16232)</f>
        <v>0</v>
      </c>
    </row>
    <row r="16227" spans="1:14" customFormat="1" ht="27" hidden="1" customHeight="1" x14ac:dyDescent="0.25">
      <c r="A16227" s="151" t="s">
        <v>0</v>
      </c>
      <c r="B16227" s="159" t="s">
        <v>163</v>
      </c>
      <c r="C16227" s="155">
        <f t="shared" si="5351"/>
        <v>0</v>
      </c>
      <c r="D16227" s="155">
        <v>0</v>
      </c>
      <c r="E16227" s="155">
        <v>0</v>
      </c>
      <c r="F16227" s="155">
        <f t="shared" si="5352"/>
        <v>0</v>
      </c>
      <c r="G16227" s="155">
        <v>0</v>
      </c>
      <c r="H16227" s="505">
        <v>0</v>
      </c>
      <c r="I16227" s="155">
        <f t="shared" si="5353"/>
        <v>0</v>
      </c>
      <c r="J16227" s="155">
        <v>0</v>
      </c>
      <c r="K16227" s="505">
        <v>0</v>
      </c>
      <c r="L16227" s="155">
        <f t="shared" si="5354"/>
        <v>0</v>
      </c>
      <c r="M16227" s="155">
        <v>0</v>
      </c>
      <c r="N16227" s="505">
        <v>0</v>
      </c>
    </row>
    <row r="16228" spans="1:14" customFormat="1" ht="25.5" hidden="1" customHeight="1" x14ac:dyDescent="0.25">
      <c r="A16228" s="151" t="s">
        <v>0</v>
      </c>
      <c r="B16228" s="159" t="s">
        <v>164</v>
      </c>
      <c r="C16228" s="155">
        <f t="shared" si="5351"/>
        <v>0</v>
      </c>
      <c r="D16228" s="155">
        <v>0</v>
      </c>
      <c r="E16228" s="155">
        <v>0</v>
      </c>
      <c r="F16228" s="155">
        <f t="shared" si="5352"/>
        <v>0</v>
      </c>
      <c r="G16228" s="155">
        <v>0</v>
      </c>
      <c r="H16228" s="505">
        <v>0</v>
      </c>
      <c r="I16228" s="155">
        <f t="shared" si="5353"/>
        <v>0</v>
      </c>
      <c r="J16228" s="155">
        <v>0</v>
      </c>
      <c r="K16228" s="505">
        <v>0</v>
      </c>
      <c r="L16228" s="155">
        <f t="shared" si="5354"/>
        <v>0</v>
      </c>
      <c r="M16228" s="155">
        <v>0</v>
      </c>
      <c r="N16228" s="505">
        <v>0</v>
      </c>
    </row>
    <row r="16229" spans="1:14" customFormat="1" ht="26.25" hidden="1" customHeight="1" x14ac:dyDescent="0.25">
      <c r="A16229" s="151" t="s">
        <v>0</v>
      </c>
      <c r="B16229" s="159" t="s">
        <v>165</v>
      </c>
      <c r="C16229" s="155">
        <f t="shared" si="5351"/>
        <v>0</v>
      </c>
      <c r="D16229" s="155">
        <v>0</v>
      </c>
      <c r="E16229" s="155">
        <v>0</v>
      </c>
      <c r="F16229" s="155">
        <f t="shared" si="5352"/>
        <v>0</v>
      </c>
      <c r="G16229" s="155">
        <v>0</v>
      </c>
      <c r="H16229" s="505">
        <v>0</v>
      </c>
      <c r="I16229" s="155">
        <f t="shared" si="5353"/>
        <v>0</v>
      </c>
      <c r="J16229" s="155">
        <v>0</v>
      </c>
      <c r="K16229" s="505">
        <v>0</v>
      </c>
      <c r="L16229" s="155">
        <f t="shared" si="5354"/>
        <v>0</v>
      </c>
      <c r="M16229" s="155">
        <v>0</v>
      </c>
      <c r="N16229" s="505">
        <v>0</v>
      </c>
    </row>
    <row r="16230" spans="1:14" customFormat="1" ht="21" hidden="1" customHeight="1" x14ac:dyDescent="0.25">
      <c r="A16230" s="151" t="s">
        <v>0</v>
      </c>
      <c r="B16230" s="159" t="s">
        <v>166</v>
      </c>
      <c r="C16230" s="155">
        <f t="shared" si="5351"/>
        <v>0</v>
      </c>
      <c r="D16230" s="155">
        <v>0</v>
      </c>
      <c r="E16230" s="155">
        <v>0</v>
      </c>
      <c r="F16230" s="155">
        <f t="shared" si="5352"/>
        <v>0</v>
      </c>
      <c r="G16230" s="155">
        <v>0</v>
      </c>
      <c r="H16230" s="505">
        <v>0</v>
      </c>
      <c r="I16230" s="155">
        <f t="shared" si="5353"/>
        <v>0</v>
      </c>
      <c r="J16230" s="155">
        <v>0</v>
      </c>
      <c r="K16230" s="505">
        <v>0</v>
      </c>
      <c r="L16230" s="155">
        <f t="shared" si="5354"/>
        <v>0</v>
      </c>
      <c r="M16230" s="155">
        <v>0</v>
      </c>
      <c r="N16230" s="505">
        <v>0</v>
      </c>
    </row>
    <row r="16231" spans="1:14" customFormat="1" ht="21.75" hidden="1" customHeight="1" x14ac:dyDescent="0.25">
      <c r="A16231" s="151" t="s">
        <v>0</v>
      </c>
      <c r="B16231" s="159" t="s">
        <v>167</v>
      </c>
      <c r="C16231" s="155">
        <f t="shared" si="5351"/>
        <v>0</v>
      </c>
      <c r="D16231" s="155">
        <v>0</v>
      </c>
      <c r="E16231" s="155">
        <v>0</v>
      </c>
      <c r="F16231" s="155">
        <f t="shared" si="5352"/>
        <v>0</v>
      </c>
      <c r="G16231" s="155">
        <v>0</v>
      </c>
      <c r="H16231" s="505">
        <v>0</v>
      </c>
      <c r="I16231" s="155">
        <f t="shared" si="5353"/>
        <v>0</v>
      </c>
      <c r="J16231" s="155">
        <v>0</v>
      </c>
      <c r="K16231" s="505">
        <v>0</v>
      </c>
      <c r="L16231" s="155">
        <f t="shared" si="5354"/>
        <v>0</v>
      </c>
      <c r="M16231" s="155">
        <v>0</v>
      </c>
      <c r="N16231" s="505">
        <v>0</v>
      </c>
    </row>
    <row r="16232" spans="1:14" customFormat="1" ht="28.5" hidden="1" customHeight="1" x14ac:dyDescent="0.25">
      <c r="A16232" s="151" t="s">
        <v>0</v>
      </c>
      <c r="B16232" s="159" t="s">
        <v>168</v>
      </c>
      <c r="C16232" s="155">
        <f t="shared" si="5351"/>
        <v>0</v>
      </c>
      <c r="D16232" s="155">
        <v>0</v>
      </c>
      <c r="E16232" s="155">
        <v>0</v>
      </c>
      <c r="F16232" s="155">
        <f t="shared" si="5352"/>
        <v>0</v>
      </c>
      <c r="G16232" s="155">
        <v>0</v>
      </c>
      <c r="H16232" s="505">
        <v>0</v>
      </c>
      <c r="I16232" s="155">
        <f t="shared" si="5353"/>
        <v>0</v>
      </c>
      <c r="J16232" s="155">
        <v>0</v>
      </c>
      <c r="K16232" s="505">
        <v>0</v>
      </c>
      <c r="L16232" s="155">
        <f t="shared" si="5354"/>
        <v>0</v>
      </c>
      <c r="M16232" s="155">
        <v>0</v>
      </c>
      <c r="N16232" s="505">
        <v>0</v>
      </c>
    </row>
    <row r="16233" spans="1:14" customFormat="1" ht="25.5" customHeight="1" x14ac:dyDescent="0.25">
      <c r="A16233" s="151" t="s">
        <v>0</v>
      </c>
      <c r="B16233" s="158" t="s">
        <v>169</v>
      </c>
      <c r="C16233" s="155">
        <f t="shared" si="5351"/>
        <v>0</v>
      </c>
      <c r="D16233" s="155">
        <f>SUM(D16234:D16253)</f>
        <v>0</v>
      </c>
      <c r="E16233" s="155">
        <f>SUM(E16234:E16253)</f>
        <v>0</v>
      </c>
      <c r="F16233" s="155">
        <f t="shared" si="5352"/>
        <v>1.5</v>
      </c>
      <c r="G16233" s="155">
        <f>SUM(G16234:G16253)</f>
        <v>1.5</v>
      </c>
      <c r="H16233" s="505">
        <f>SUM(H16234:H16253)</f>
        <v>0</v>
      </c>
      <c r="I16233" s="155">
        <f t="shared" si="5353"/>
        <v>1.5</v>
      </c>
      <c r="J16233" s="155">
        <f>SUM(J16234:J16253)</f>
        <v>1.5</v>
      </c>
      <c r="K16233" s="505">
        <f>SUM(K16234:K16253)</f>
        <v>0</v>
      </c>
      <c r="L16233" s="155">
        <f t="shared" si="5354"/>
        <v>0</v>
      </c>
      <c r="M16233" s="155">
        <f>SUM(M16234:M16253)</f>
        <v>0</v>
      </c>
      <c r="N16233" s="505">
        <f>SUM(N16234:N16253)</f>
        <v>0</v>
      </c>
    </row>
    <row r="16234" spans="1:14" customFormat="1" ht="16.5" hidden="1" customHeight="1" x14ac:dyDescent="0.25">
      <c r="A16234" s="151" t="s">
        <v>0</v>
      </c>
      <c r="B16234" s="159" t="s">
        <v>30</v>
      </c>
      <c r="C16234" s="155">
        <f t="shared" si="5351"/>
        <v>0</v>
      </c>
      <c r="D16234" s="155">
        <v>0</v>
      </c>
      <c r="E16234" s="155">
        <v>0</v>
      </c>
      <c r="F16234" s="155">
        <f t="shared" si="5352"/>
        <v>0</v>
      </c>
      <c r="G16234" s="155">
        <v>0</v>
      </c>
      <c r="H16234" s="505">
        <v>0</v>
      </c>
      <c r="I16234" s="155">
        <f t="shared" si="5353"/>
        <v>0</v>
      </c>
      <c r="J16234" s="155">
        <v>0</v>
      </c>
      <c r="K16234" s="505">
        <v>0</v>
      </c>
      <c r="L16234" s="155">
        <f t="shared" si="5354"/>
        <v>0</v>
      </c>
      <c r="M16234" s="155">
        <v>0</v>
      </c>
      <c r="N16234" s="505">
        <v>0</v>
      </c>
    </row>
    <row r="16235" spans="1:14" customFormat="1" ht="18" hidden="1" customHeight="1" x14ac:dyDescent="0.25">
      <c r="A16235" s="151" t="s">
        <v>0</v>
      </c>
      <c r="B16235" s="159" t="s">
        <v>31</v>
      </c>
      <c r="C16235" s="155">
        <f t="shared" si="5351"/>
        <v>0</v>
      </c>
      <c r="D16235" s="155">
        <v>0</v>
      </c>
      <c r="E16235" s="155">
        <v>0</v>
      </c>
      <c r="F16235" s="155">
        <f t="shared" si="5352"/>
        <v>0</v>
      </c>
      <c r="G16235" s="155">
        <v>0</v>
      </c>
      <c r="H16235" s="505">
        <v>0</v>
      </c>
      <c r="I16235" s="155">
        <f t="shared" si="5353"/>
        <v>0</v>
      </c>
      <c r="J16235" s="155">
        <v>0</v>
      </c>
      <c r="K16235" s="505">
        <v>0</v>
      </c>
      <c r="L16235" s="155">
        <f t="shared" si="5354"/>
        <v>0</v>
      </c>
      <c r="M16235" s="155">
        <v>0</v>
      </c>
      <c r="N16235" s="505">
        <v>0</v>
      </c>
    </row>
    <row r="16236" spans="1:14" customFormat="1" ht="19.5" customHeight="1" x14ac:dyDescent="0.25">
      <c r="A16236" s="151" t="s">
        <v>0</v>
      </c>
      <c r="B16236" s="159" t="s">
        <v>170</v>
      </c>
      <c r="C16236" s="155">
        <f t="shared" si="5351"/>
        <v>0</v>
      </c>
      <c r="D16236" s="155">
        <v>0</v>
      </c>
      <c r="E16236" s="155">
        <v>0</v>
      </c>
      <c r="F16236" s="155">
        <f t="shared" si="5352"/>
        <v>1.5</v>
      </c>
      <c r="G16236" s="155">
        <v>1.5</v>
      </c>
      <c r="H16236" s="505">
        <v>0</v>
      </c>
      <c r="I16236" s="155">
        <f t="shared" si="5353"/>
        <v>0</v>
      </c>
      <c r="J16236" s="155">
        <v>0</v>
      </c>
      <c r="K16236" s="505">
        <v>0</v>
      </c>
      <c r="L16236" s="155">
        <f t="shared" si="5354"/>
        <v>0</v>
      </c>
      <c r="M16236" s="155">
        <v>0</v>
      </c>
      <c r="N16236" s="505">
        <v>0</v>
      </c>
    </row>
    <row r="16237" spans="1:14" customFormat="1" ht="28.5" hidden="1" customHeight="1" thickTop="1" thickBot="1" x14ac:dyDescent="0.3">
      <c r="A16237" s="140" t="s">
        <v>0</v>
      </c>
      <c r="B16237" s="141" t="s">
        <v>36</v>
      </c>
      <c r="C16237" s="142">
        <f t="shared" si="5351"/>
        <v>0</v>
      </c>
      <c r="D16237" s="142">
        <v>0</v>
      </c>
      <c r="E16237" s="142">
        <v>0</v>
      </c>
      <c r="F16237" s="142">
        <f t="shared" si="5352"/>
        <v>0</v>
      </c>
      <c r="G16237" s="142">
        <v>0</v>
      </c>
      <c r="H16237" s="477">
        <v>0</v>
      </c>
      <c r="I16237" s="142">
        <f t="shared" si="5353"/>
        <v>0</v>
      </c>
      <c r="J16237" s="142">
        <v>0</v>
      </c>
      <c r="K16237" s="477">
        <v>0</v>
      </c>
      <c r="L16237" s="142">
        <f t="shared" si="5354"/>
        <v>0</v>
      </c>
      <c r="M16237" s="142">
        <v>0</v>
      </c>
      <c r="N16237" s="477">
        <v>0</v>
      </c>
    </row>
    <row r="16238" spans="1:14" customFormat="1" ht="20.25" hidden="1" customHeight="1" thickTop="1" thickBot="1" x14ac:dyDescent="0.3">
      <c r="A16238" s="1" t="s">
        <v>0</v>
      </c>
      <c r="B16238" s="6" t="s">
        <v>171</v>
      </c>
      <c r="C16238" s="9">
        <f t="shared" si="5351"/>
        <v>0</v>
      </c>
      <c r="D16238" s="9">
        <v>0</v>
      </c>
      <c r="E16238" s="9">
        <v>0</v>
      </c>
      <c r="F16238" s="9">
        <f t="shared" si="5352"/>
        <v>0</v>
      </c>
      <c r="G16238" s="9">
        <v>0</v>
      </c>
      <c r="H16238" s="467">
        <v>0</v>
      </c>
      <c r="I16238" s="9">
        <f t="shared" si="5353"/>
        <v>0</v>
      </c>
      <c r="J16238" s="9">
        <v>0</v>
      </c>
      <c r="K16238" s="467">
        <v>0</v>
      </c>
      <c r="L16238" s="9">
        <f t="shared" si="5354"/>
        <v>0</v>
      </c>
      <c r="M16238" s="9">
        <v>0</v>
      </c>
      <c r="N16238" s="467">
        <v>0</v>
      </c>
    </row>
    <row r="16239" spans="1:14" customFormat="1" ht="19.5" hidden="1" customHeight="1" thickTop="1" thickBot="1" x14ac:dyDescent="0.3">
      <c r="A16239" s="1" t="s">
        <v>0</v>
      </c>
      <c r="B16239" s="6" t="s">
        <v>172</v>
      </c>
      <c r="C16239" s="9">
        <f t="shared" si="5351"/>
        <v>0</v>
      </c>
      <c r="D16239" s="9">
        <v>0</v>
      </c>
      <c r="E16239" s="9">
        <v>0</v>
      </c>
      <c r="F16239" s="9">
        <f t="shared" si="5352"/>
        <v>0</v>
      </c>
      <c r="G16239" s="9">
        <v>0</v>
      </c>
      <c r="H16239" s="467">
        <v>0</v>
      </c>
      <c r="I16239" s="9">
        <f t="shared" si="5353"/>
        <v>0</v>
      </c>
      <c r="J16239" s="9">
        <v>0</v>
      </c>
      <c r="K16239" s="467">
        <v>0</v>
      </c>
      <c r="L16239" s="9">
        <f t="shared" si="5354"/>
        <v>0</v>
      </c>
      <c r="M16239" s="9">
        <v>0</v>
      </c>
      <c r="N16239" s="467">
        <v>0</v>
      </c>
    </row>
    <row r="16240" spans="1:14" customFormat="1" ht="22.5" hidden="1" customHeight="1" thickTop="1" thickBot="1" x14ac:dyDescent="0.3">
      <c r="A16240" s="1" t="s">
        <v>0</v>
      </c>
      <c r="B16240" s="6" t="s">
        <v>173</v>
      </c>
      <c r="C16240" s="9">
        <f t="shared" si="5351"/>
        <v>0</v>
      </c>
      <c r="D16240" s="9">
        <v>0</v>
      </c>
      <c r="E16240" s="9">
        <v>0</v>
      </c>
      <c r="F16240" s="9">
        <f t="shared" si="5352"/>
        <v>0</v>
      </c>
      <c r="G16240" s="9">
        <v>0</v>
      </c>
      <c r="H16240" s="467">
        <v>0</v>
      </c>
      <c r="I16240" s="9">
        <f t="shared" si="5353"/>
        <v>0</v>
      </c>
      <c r="J16240" s="9">
        <v>0</v>
      </c>
      <c r="K16240" s="467">
        <v>0</v>
      </c>
      <c r="L16240" s="9">
        <f t="shared" si="5354"/>
        <v>0</v>
      </c>
      <c r="M16240" s="9">
        <v>0</v>
      </c>
      <c r="N16240" s="467">
        <v>0</v>
      </c>
    </row>
    <row r="16241" spans="1:14" customFormat="1" ht="27" hidden="1" customHeight="1" thickTop="1" thickBot="1" x14ac:dyDescent="0.3">
      <c r="A16241" s="1" t="s">
        <v>0</v>
      </c>
      <c r="B16241" s="6" t="s">
        <v>174</v>
      </c>
      <c r="C16241" s="9">
        <f t="shared" si="5351"/>
        <v>0</v>
      </c>
      <c r="D16241" s="9">
        <v>0</v>
      </c>
      <c r="E16241" s="9">
        <v>0</v>
      </c>
      <c r="F16241" s="9">
        <f t="shared" si="5352"/>
        <v>0</v>
      </c>
      <c r="G16241" s="9">
        <v>0</v>
      </c>
      <c r="H16241" s="467">
        <v>0</v>
      </c>
      <c r="I16241" s="9">
        <f t="shared" si="5353"/>
        <v>0</v>
      </c>
      <c r="J16241" s="9">
        <v>0</v>
      </c>
      <c r="K16241" s="467">
        <v>0</v>
      </c>
      <c r="L16241" s="9">
        <f t="shared" si="5354"/>
        <v>0</v>
      </c>
      <c r="M16241" s="9">
        <v>0</v>
      </c>
      <c r="N16241" s="467">
        <v>0</v>
      </c>
    </row>
    <row r="16242" spans="1:14" customFormat="1" ht="12" hidden="1" customHeight="1" thickTop="1" thickBot="1" x14ac:dyDescent="0.3">
      <c r="A16242" s="1" t="s">
        <v>0</v>
      </c>
      <c r="B16242" s="6" t="s">
        <v>175</v>
      </c>
      <c r="C16242" s="9">
        <f t="shared" si="5351"/>
        <v>0</v>
      </c>
      <c r="D16242" s="9">
        <v>0</v>
      </c>
      <c r="E16242" s="9">
        <v>0</v>
      </c>
      <c r="F16242" s="9">
        <f t="shared" si="5352"/>
        <v>0</v>
      </c>
      <c r="G16242" s="9">
        <v>0</v>
      </c>
      <c r="H16242" s="467">
        <v>0</v>
      </c>
      <c r="I16242" s="9">
        <f t="shared" si="5353"/>
        <v>0</v>
      </c>
      <c r="J16242" s="9">
        <v>0</v>
      </c>
      <c r="K16242" s="467">
        <v>0</v>
      </c>
      <c r="L16242" s="9">
        <f t="shared" si="5354"/>
        <v>0</v>
      </c>
      <c r="M16242" s="9">
        <v>0</v>
      </c>
      <c r="N16242" s="467">
        <v>0</v>
      </c>
    </row>
    <row r="16243" spans="1:14" customFormat="1" ht="27" hidden="1" customHeight="1" thickTop="1" thickBot="1" x14ac:dyDescent="0.3">
      <c r="A16243" s="1" t="s">
        <v>0</v>
      </c>
      <c r="B16243" s="6" t="s">
        <v>37</v>
      </c>
      <c r="C16243" s="9">
        <f t="shared" si="5351"/>
        <v>0</v>
      </c>
      <c r="D16243" s="9">
        <v>0</v>
      </c>
      <c r="E16243" s="9">
        <v>0</v>
      </c>
      <c r="F16243" s="9">
        <f t="shared" si="5352"/>
        <v>0</v>
      </c>
      <c r="G16243" s="9">
        <v>0</v>
      </c>
      <c r="H16243" s="467">
        <v>0</v>
      </c>
      <c r="I16243" s="9">
        <f t="shared" si="5353"/>
        <v>0</v>
      </c>
      <c r="J16243" s="9">
        <v>0</v>
      </c>
      <c r="K16243" s="467">
        <v>0</v>
      </c>
      <c r="L16243" s="9">
        <f t="shared" si="5354"/>
        <v>0</v>
      </c>
      <c r="M16243" s="9">
        <v>0</v>
      </c>
      <c r="N16243" s="467">
        <v>0</v>
      </c>
    </row>
    <row r="16244" spans="1:14" customFormat="1" ht="21" hidden="1" customHeight="1" thickTop="1" thickBot="1" x14ac:dyDescent="0.3">
      <c r="A16244" s="1" t="s">
        <v>0</v>
      </c>
      <c r="B16244" s="6" t="s">
        <v>38</v>
      </c>
      <c r="C16244" s="9">
        <f t="shared" si="5351"/>
        <v>0</v>
      </c>
      <c r="D16244" s="9">
        <v>0</v>
      </c>
      <c r="E16244" s="9">
        <v>0</v>
      </c>
      <c r="F16244" s="9">
        <f t="shared" si="5352"/>
        <v>0</v>
      </c>
      <c r="G16244" s="9">
        <v>0</v>
      </c>
      <c r="H16244" s="467">
        <v>0</v>
      </c>
      <c r="I16244" s="9">
        <f t="shared" si="5353"/>
        <v>0</v>
      </c>
      <c r="J16244" s="9">
        <v>0</v>
      </c>
      <c r="K16244" s="467">
        <v>0</v>
      </c>
      <c r="L16244" s="9">
        <f t="shared" si="5354"/>
        <v>0</v>
      </c>
      <c r="M16244" s="9">
        <v>0</v>
      </c>
      <c r="N16244" s="467">
        <v>0</v>
      </c>
    </row>
    <row r="16245" spans="1:14" customFormat="1" ht="18" hidden="1" customHeight="1" thickTop="1" thickBot="1" x14ac:dyDescent="0.3">
      <c r="A16245" s="1" t="s">
        <v>0</v>
      </c>
      <c r="B16245" s="6" t="s">
        <v>176</v>
      </c>
      <c r="C16245" s="9">
        <f t="shared" si="5351"/>
        <v>0</v>
      </c>
      <c r="D16245" s="9">
        <v>0</v>
      </c>
      <c r="E16245" s="9">
        <v>0</v>
      </c>
      <c r="F16245" s="9">
        <f t="shared" si="5352"/>
        <v>0</v>
      </c>
      <c r="G16245" s="9">
        <v>0</v>
      </c>
      <c r="H16245" s="467">
        <v>0</v>
      </c>
      <c r="I16245" s="9">
        <f t="shared" si="5353"/>
        <v>0</v>
      </c>
      <c r="J16245" s="9">
        <v>0</v>
      </c>
      <c r="K16245" s="467">
        <v>0</v>
      </c>
      <c r="L16245" s="9">
        <f t="shared" si="5354"/>
        <v>0</v>
      </c>
      <c r="M16245" s="9">
        <v>0</v>
      </c>
      <c r="N16245" s="467">
        <v>0</v>
      </c>
    </row>
    <row r="16246" spans="1:14" customFormat="1" ht="22.5" hidden="1" customHeight="1" thickTop="1" thickBot="1" x14ac:dyDescent="0.3">
      <c r="A16246" s="1" t="s">
        <v>0</v>
      </c>
      <c r="B16246" s="6" t="s">
        <v>177</v>
      </c>
      <c r="C16246" s="9">
        <f t="shared" si="5351"/>
        <v>0</v>
      </c>
      <c r="D16246" s="9">
        <v>0</v>
      </c>
      <c r="E16246" s="9">
        <v>0</v>
      </c>
      <c r="F16246" s="9">
        <f t="shared" si="5352"/>
        <v>0</v>
      </c>
      <c r="G16246" s="9">
        <v>0</v>
      </c>
      <c r="H16246" s="467">
        <v>0</v>
      </c>
      <c r="I16246" s="9">
        <f t="shared" si="5353"/>
        <v>0</v>
      </c>
      <c r="J16246" s="9">
        <v>0</v>
      </c>
      <c r="K16246" s="467">
        <v>0</v>
      </c>
      <c r="L16246" s="9">
        <f t="shared" si="5354"/>
        <v>0</v>
      </c>
      <c r="M16246" s="9">
        <v>0</v>
      </c>
      <c r="N16246" s="467">
        <v>0</v>
      </c>
    </row>
    <row r="16247" spans="1:14" customFormat="1" ht="18.75" hidden="1" customHeight="1" thickTop="1" thickBot="1" x14ac:dyDescent="0.3">
      <c r="A16247" s="1" t="s">
        <v>0</v>
      </c>
      <c r="B16247" s="6" t="s">
        <v>178</v>
      </c>
      <c r="C16247" s="9">
        <f t="shared" si="5351"/>
        <v>0</v>
      </c>
      <c r="D16247" s="9">
        <v>0</v>
      </c>
      <c r="E16247" s="9">
        <v>0</v>
      </c>
      <c r="F16247" s="9">
        <f t="shared" si="5352"/>
        <v>0</v>
      </c>
      <c r="G16247" s="9">
        <v>0</v>
      </c>
      <c r="H16247" s="467">
        <v>0</v>
      </c>
      <c r="I16247" s="9">
        <f t="shared" si="5353"/>
        <v>0</v>
      </c>
      <c r="J16247" s="9">
        <v>0</v>
      </c>
      <c r="K16247" s="467">
        <v>0</v>
      </c>
      <c r="L16247" s="9">
        <f t="shared" si="5354"/>
        <v>0</v>
      </c>
      <c r="M16247" s="9">
        <v>0</v>
      </c>
      <c r="N16247" s="467">
        <v>0</v>
      </c>
    </row>
    <row r="16248" spans="1:14" customFormat="1" ht="18" hidden="1" customHeight="1" thickTop="1" thickBot="1" x14ac:dyDescent="0.3">
      <c r="A16248" s="1" t="s">
        <v>0</v>
      </c>
      <c r="B16248" s="6" t="s">
        <v>43</v>
      </c>
      <c r="C16248" s="9">
        <f t="shared" si="5351"/>
        <v>0</v>
      </c>
      <c r="D16248" s="9">
        <v>0</v>
      </c>
      <c r="E16248" s="9">
        <v>0</v>
      </c>
      <c r="F16248" s="9">
        <f t="shared" si="5352"/>
        <v>0</v>
      </c>
      <c r="G16248" s="9">
        <v>0</v>
      </c>
      <c r="H16248" s="467">
        <v>0</v>
      </c>
      <c r="I16248" s="9">
        <f t="shared" si="5353"/>
        <v>0</v>
      </c>
      <c r="J16248" s="9">
        <v>0</v>
      </c>
      <c r="K16248" s="467">
        <v>0</v>
      </c>
      <c r="L16248" s="9">
        <f t="shared" si="5354"/>
        <v>0</v>
      </c>
      <c r="M16248" s="9">
        <v>0</v>
      </c>
      <c r="N16248" s="467">
        <v>0</v>
      </c>
    </row>
    <row r="16249" spans="1:14" customFormat="1" ht="23.25" hidden="1" customHeight="1" thickTop="1" thickBot="1" x14ac:dyDescent="0.3">
      <c r="A16249" s="1" t="s">
        <v>0</v>
      </c>
      <c r="B16249" s="6" t="s">
        <v>179</v>
      </c>
      <c r="C16249" s="9">
        <f t="shared" si="5351"/>
        <v>0</v>
      </c>
      <c r="D16249" s="9">
        <v>0</v>
      </c>
      <c r="E16249" s="9">
        <v>0</v>
      </c>
      <c r="F16249" s="9">
        <f t="shared" si="5352"/>
        <v>0</v>
      </c>
      <c r="G16249" s="9">
        <v>0</v>
      </c>
      <c r="H16249" s="467">
        <v>0</v>
      </c>
      <c r="I16249" s="9">
        <f t="shared" si="5353"/>
        <v>0</v>
      </c>
      <c r="J16249" s="9">
        <v>0</v>
      </c>
      <c r="K16249" s="467">
        <v>0</v>
      </c>
      <c r="L16249" s="9">
        <f t="shared" si="5354"/>
        <v>0</v>
      </c>
      <c r="M16249" s="9">
        <v>0</v>
      </c>
      <c r="N16249" s="467">
        <v>0</v>
      </c>
    </row>
    <row r="16250" spans="1:14" customFormat="1" ht="22.5" hidden="1" customHeight="1" thickTop="1" thickBot="1" x14ac:dyDescent="0.3">
      <c r="A16250" s="1" t="s">
        <v>0</v>
      </c>
      <c r="B16250" s="6" t="s">
        <v>180</v>
      </c>
      <c r="C16250" s="9">
        <f t="shared" si="5351"/>
        <v>0</v>
      </c>
      <c r="D16250" s="9">
        <v>0</v>
      </c>
      <c r="E16250" s="9">
        <v>0</v>
      </c>
      <c r="F16250" s="9">
        <f t="shared" si="5352"/>
        <v>0</v>
      </c>
      <c r="G16250" s="9">
        <v>0</v>
      </c>
      <c r="H16250" s="467">
        <v>0</v>
      </c>
      <c r="I16250" s="9">
        <f t="shared" si="5353"/>
        <v>0</v>
      </c>
      <c r="J16250" s="9">
        <v>0</v>
      </c>
      <c r="K16250" s="467">
        <v>0</v>
      </c>
      <c r="L16250" s="9">
        <f t="shared" si="5354"/>
        <v>0</v>
      </c>
      <c r="M16250" s="9">
        <v>0</v>
      </c>
      <c r="N16250" s="467">
        <v>0</v>
      </c>
    </row>
    <row r="16251" spans="1:14" customFormat="1" ht="21.75" hidden="1" customHeight="1" thickTop="1" thickBot="1" x14ac:dyDescent="0.3">
      <c r="A16251" s="1" t="s">
        <v>0</v>
      </c>
      <c r="B16251" s="6" t="s">
        <v>181</v>
      </c>
      <c r="C16251" s="9">
        <f t="shared" si="5351"/>
        <v>0</v>
      </c>
      <c r="D16251" s="9">
        <v>0</v>
      </c>
      <c r="E16251" s="9">
        <v>0</v>
      </c>
      <c r="F16251" s="9">
        <f t="shared" si="5352"/>
        <v>0</v>
      </c>
      <c r="G16251" s="9">
        <v>0</v>
      </c>
      <c r="H16251" s="467">
        <v>0</v>
      </c>
      <c r="I16251" s="9">
        <f t="shared" si="5353"/>
        <v>0</v>
      </c>
      <c r="J16251" s="9">
        <v>0</v>
      </c>
      <c r="K16251" s="467">
        <v>0</v>
      </c>
      <c r="L16251" s="9">
        <f t="shared" si="5354"/>
        <v>0</v>
      </c>
      <c r="M16251" s="9">
        <v>0</v>
      </c>
      <c r="N16251" s="467">
        <v>0</v>
      </c>
    </row>
    <row r="16252" spans="1:14" customFormat="1" ht="19.5" hidden="1" customHeight="1" thickTop="1" thickBot="1" x14ac:dyDescent="0.3">
      <c r="A16252" s="1" t="s">
        <v>0</v>
      </c>
      <c r="B16252" s="137" t="s">
        <v>182</v>
      </c>
      <c r="C16252" s="135">
        <f t="shared" si="5351"/>
        <v>0</v>
      </c>
      <c r="D16252" s="135">
        <v>0</v>
      </c>
      <c r="E16252" s="135">
        <v>0</v>
      </c>
      <c r="F16252" s="135">
        <f t="shared" si="5352"/>
        <v>0</v>
      </c>
      <c r="G16252" s="135">
        <v>0</v>
      </c>
      <c r="H16252" s="476">
        <v>0</v>
      </c>
      <c r="I16252" s="135">
        <f t="shared" si="5353"/>
        <v>0</v>
      </c>
      <c r="J16252" s="135">
        <v>0</v>
      </c>
      <c r="K16252" s="476">
        <v>0</v>
      </c>
      <c r="L16252" s="135">
        <f t="shared" si="5354"/>
        <v>0</v>
      </c>
      <c r="M16252" s="135">
        <v>0</v>
      </c>
      <c r="N16252" s="476">
        <v>0</v>
      </c>
    </row>
    <row r="16253" spans="1:14" customFormat="1" ht="42.75" customHeight="1" thickBot="1" x14ac:dyDescent="0.3">
      <c r="A16253" s="454" t="s">
        <v>0</v>
      </c>
      <c r="B16253" s="159" t="s">
        <v>183</v>
      </c>
      <c r="C16253" s="155">
        <f t="shared" si="5351"/>
        <v>0</v>
      </c>
      <c r="D16253" s="155">
        <v>0</v>
      </c>
      <c r="E16253" s="155">
        <v>0</v>
      </c>
      <c r="F16253" s="155">
        <f t="shared" si="5352"/>
        <v>0</v>
      </c>
      <c r="G16253" s="155">
        <v>0</v>
      </c>
      <c r="H16253" s="155">
        <v>0</v>
      </c>
      <c r="I16253" s="155">
        <f t="shared" si="5353"/>
        <v>1.5</v>
      </c>
      <c r="J16253" s="155">
        <f>1.5</f>
        <v>1.5</v>
      </c>
      <c r="K16253" s="155">
        <v>0</v>
      </c>
      <c r="L16253" s="155">
        <f t="shared" si="5354"/>
        <v>0</v>
      </c>
      <c r="M16253" s="155">
        <v>0</v>
      </c>
      <c r="N16253" s="155">
        <v>0</v>
      </c>
    </row>
    <row r="16254" spans="1:14" customFormat="1" ht="42" hidden="1" customHeight="1" thickTop="1" thickBot="1" x14ac:dyDescent="0.3">
      <c r="A16254" s="1" t="s">
        <v>0</v>
      </c>
      <c r="B16254" s="147" t="s">
        <v>184</v>
      </c>
      <c r="C16254" s="142">
        <f t="shared" si="5351"/>
        <v>0</v>
      </c>
      <c r="D16254" s="142">
        <f>SUM(D16255:D16256)</f>
        <v>0</v>
      </c>
      <c r="E16254" s="142">
        <f>SUM(E16255:E16256)</f>
        <v>0</v>
      </c>
      <c r="F16254" s="142">
        <f t="shared" si="5352"/>
        <v>0</v>
      </c>
      <c r="G16254" s="142">
        <f>SUM(G16255:G16256)</f>
        <v>0</v>
      </c>
      <c r="H16254" s="477">
        <f>SUM(H16255:H16256)</f>
        <v>0</v>
      </c>
      <c r="I16254" s="142">
        <f t="shared" si="5353"/>
        <v>0</v>
      </c>
      <c r="J16254" s="142">
        <f>SUM(J16255:J16256)</f>
        <v>0</v>
      </c>
      <c r="K16254" s="477">
        <f>SUM(K16255:K16256)</f>
        <v>0</v>
      </c>
      <c r="L16254" s="142">
        <f t="shared" si="5354"/>
        <v>0</v>
      </c>
      <c r="M16254" s="142">
        <f>SUM(M16255:M16256)</f>
        <v>0</v>
      </c>
      <c r="N16254" s="477">
        <f>SUM(N16255:N16256)</f>
        <v>0</v>
      </c>
    </row>
    <row r="16255" spans="1:14" customFormat="1" ht="24.75" hidden="1" customHeight="1" thickTop="1" thickBot="1" x14ac:dyDescent="0.3">
      <c r="A16255" s="1" t="s">
        <v>0</v>
      </c>
      <c r="B16255" s="5" t="s">
        <v>185</v>
      </c>
      <c r="C16255" s="9">
        <f t="shared" si="5351"/>
        <v>0</v>
      </c>
      <c r="D16255" s="9">
        <v>0</v>
      </c>
      <c r="E16255" s="9">
        <v>0</v>
      </c>
      <c r="F16255" s="9">
        <f t="shared" si="5352"/>
        <v>0</v>
      </c>
      <c r="G16255" s="9">
        <v>0</v>
      </c>
      <c r="H16255" s="467">
        <v>0</v>
      </c>
      <c r="I16255" s="9">
        <f t="shared" si="5353"/>
        <v>0</v>
      </c>
      <c r="J16255" s="9">
        <v>0</v>
      </c>
      <c r="K16255" s="467">
        <v>0</v>
      </c>
      <c r="L16255" s="9">
        <f t="shared" si="5354"/>
        <v>0</v>
      </c>
      <c r="M16255" s="9">
        <v>0</v>
      </c>
      <c r="N16255" s="467">
        <v>0</v>
      </c>
    </row>
    <row r="16256" spans="1:14" customFormat="1" ht="22.5" hidden="1" customHeight="1" thickTop="1" thickBot="1" x14ac:dyDescent="0.3">
      <c r="A16256" s="1" t="s">
        <v>0</v>
      </c>
      <c r="B16256" s="5" t="s">
        <v>186</v>
      </c>
      <c r="C16256" s="9">
        <f t="shared" si="5351"/>
        <v>0</v>
      </c>
      <c r="D16256" s="9">
        <f>SUM(D16257:D16258)</f>
        <v>0</v>
      </c>
      <c r="E16256" s="9">
        <f>SUM(E16257:E16258)</f>
        <v>0</v>
      </c>
      <c r="F16256" s="9">
        <f t="shared" si="5352"/>
        <v>0</v>
      </c>
      <c r="G16256" s="9">
        <f>SUM(G16257:G16258)</f>
        <v>0</v>
      </c>
      <c r="H16256" s="467">
        <f>SUM(H16257:H16258)</f>
        <v>0</v>
      </c>
      <c r="I16256" s="9">
        <f t="shared" si="5353"/>
        <v>0</v>
      </c>
      <c r="J16256" s="9">
        <f>SUM(J16257:J16258)</f>
        <v>0</v>
      </c>
      <c r="K16256" s="467">
        <f>SUM(K16257:K16258)</f>
        <v>0</v>
      </c>
      <c r="L16256" s="9">
        <f t="shared" si="5354"/>
        <v>0</v>
      </c>
      <c r="M16256" s="9">
        <f>SUM(M16257:M16258)</f>
        <v>0</v>
      </c>
      <c r="N16256" s="467">
        <f>SUM(N16257:N16258)</f>
        <v>0</v>
      </c>
    </row>
    <row r="16257" spans="1:14" customFormat="1" ht="41.25" hidden="1" customHeight="1" thickTop="1" thickBot="1" x14ac:dyDescent="0.3">
      <c r="A16257" s="1" t="s">
        <v>0</v>
      </c>
      <c r="B16257" s="6" t="s">
        <v>187</v>
      </c>
      <c r="C16257" s="9">
        <f t="shared" si="5351"/>
        <v>0</v>
      </c>
      <c r="D16257" s="9">
        <v>0</v>
      </c>
      <c r="E16257" s="9">
        <v>0</v>
      </c>
      <c r="F16257" s="9">
        <f t="shared" si="5352"/>
        <v>0</v>
      </c>
      <c r="G16257" s="9">
        <v>0</v>
      </c>
      <c r="H16257" s="467">
        <v>0</v>
      </c>
      <c r="I16257" s="9">
        <f t="shared" si="5353"/>
        <v>0</v>
      </c>
      <c r="J16257" s="9">
        <v>0</v>
      </c>
      <c r="K16257" s="467">
        <v>0</v>
      </c>
      <c r="L16257" s="9">
        <f t="shared" si="5354"/>
        <v>0</v>
      </c>
      <c r="M16257" s="9">
        <v>0</v>
      </c>
      <c r="N16257" s="467">
        <v>0</v>
      </c>
    </row>
    <row r="16258" spans="1:14" customFormat="1" ht="42" hidden="1" customHeight="1" thickTop="1" thickBot="1" x14ac:dyDescent="0.3">
      <c r="A16258" s="1" t="s">
        <v>0</v>
      </c>
      <c r="B16258" s="6" t="s">
        <v>188</v>
      </c>
      <c r="C16258" s="9">
        <f t="shared" si="5351"/>
        <v>0</v>
      </c>
      <c r="D16258" s="9">
        <v>0</v>
      </c>
      <c r="E16258" s="9">
        <v>0</v>
      </c>
      <c r="F16258" s="9">
        <f t="shared" si="5352"/>
        <v>0</v>
      </c>
      <c r="G16258" s="9">
        <v>0</v>
      </c>
      <c r="H16258" s="467">
        <v>0</v>
      </c>
      <c r="I16258" s="9">
        <f t="shared" si="5353"/>
        <v>0</v>
      </c>
      <c r="J16258" s="9">
        <v>0</v>
      </c>
      <c r="K16258" s="467">
        <v>0</v>
      </c>
      <c r="L16258" s="9">
        <f t="shared" si="5354"/>
        <v>0</v>
      </c>
      <c r="M16258" s="9">
        <v>0</v>
      </c>
      <c r="N16258" s="467">
        <v>0</v>
      </c>
    </row>
    <row r="16259" spans="1:14" customFormat="1" ht="27" hidden="1" customHeight="1" thickTop="1" thickBot="1" x14ac:dyDescent="0.3">
      <c r="A16259" s="1" t="s">
        <v>0</v>
      </c>
      <c r="B16259" s="3" t="s">
        <v>189</v>
      </c>
      <c r="C16259" s="9">
        <f t="shared" ref="C16259:C16322" si="5355">SUM(D16259:E16259)</f>
        <v>0</v>
      </c>
      <c r="D16259" s="9">
        <f>SUM(D16260:D16261)</f>
        <v>0</v>
      </c>
      <c r="E16259" s="9">
        <f>SUM(E16260:E16261)</f>
        <v>0</v>
      </c>
      <c r="F16259" s="9">
        <f t="shared" ref="F16259:F16322" si="5356">SUM(G16259:H16259)</f>
        <v>0</v>
      </c>
      <c r="G16259" s="9">
        <f>SUM(G16260:G16261)</f>
        <v>0</v>
      </c>
      <c r="H16259" s="467">
        <f>SUM(H16260:H16261)</f>
        <v>0</v>
      </c>
      <c r="I16259" s="9">
        <f t="shared" ref="I16259:I16322" si="5357">SUM(J16259:K16259)</f>
        <v>0</v>
      </c>
      <c r="J16259" s="9">
        <f>SUM(J16260:J16261)</f>
        <v>0</v>
      </c>
      <c r="K16259" s="467">
        <f>SUM(K16260:K16261)</f>
        <v>0</v>
      </c>
      <c r="L16259" s="9">
        <f t="shared" ref="L16259:L16322" si="5358">SUM(M16259:N16259)</f>
        <v>0</v>
      </c>
      <c r="M16259" s="9">
        <f>SUM(M16260:M16261)</f>
        <v>0</v>
      </c>
      <c r="N16259" s="467">
        <f>SUM(N16260:N16261)</f>
        <v>0</v>
      </c>
    </row>
    <row r="16260" spans="1:14" customFormat="1" ht="21" hidden="1" customHeight="1" thickTop="1" thickBot="1" x14ac:dyDescent="0.3">
      <c r="A16260" s="1" t="s">
        <v>0</v>
      </c>
      <c r="B16260" s="4" t="s">
        <v>190</v>
      </c>
      <c r="C16260" s="9">
        <f t="shared" si="5355"/>
        <v>0</v>
      </c>
      <c r="D16260" s="9">
        <v>0</v>
      </c>
      <c r="E16260" s="9">
        <v>0</v>
      </c>
      <c r="F16260" s="9">
        <f t="shared" si="5356"/>
        <v>0</v>
      </c>
      <c r="G16260" s="9">
        <v>0</v>
      </c>
      <c r="H16260" s="467">
        <v>0</v>
      </c>
      <c r="I16260" s="9">
        <f t="shared" si="5357"/>
        <v>0</v>
      </c>
      <c r="J16260" s="9">
        <v>0</v>
      </c>
      <c r="K16260" s="467">
        <v>0</v>
      </c>
      <c r="L16260" s="9">
        <f t="shared" si="5358"/>
        <v>0</v>
      </c>
      <c r="M16260" s="9">
        <v>0</v>
      </c>
      <c r="N16260" s="467">
        <v>0</v>
      </c>
    </row>
    <row r="16261" spans="1:14" customFormat="1" ht="33" hidden="1" customHeight="1" thickTop="1" thickBot="1" x14ac:dyDescent="0.3">
      <c r="A16261" s="1" t="s">
        <v>0</v>
      </c>
      <c r="B16261" s="4" t="s">
        <v>191</v>
      </c>
      <c r="C16261" s="9">
        <f t="shared" si="5355"/>
        <v>0</v>
      </c>
      <c r="D16261" s="9">
        <f>SUM(D16262:D16265)</f>
        <v>0</v>
      </c>
      <c r="E16261" s="9">
        <f>SUM(E16262:E16265)</f>
        <v>0</v>
      </c>
      <c r="F16261" s="9">
        <f t="shared" si="5356"/>
        <v>0</v>
      </c>
      <c r="G16261" s="9">
        <f>SUM(G16262:G16265)</f>
        <v>0</v>
      </c>
      <c r="H16261" s="467">
        <f>SUM(H16262:H16265)</f>
        <v>0</v>
      </c>
      <c r="I16261" s="9">
        <f t="shared" si="5357"/>
        <v>0</v>
      </c>
      <c r="J16261" s="9">
        <f>SUM(J16262:J16265)</f>
        <v>0</v>
      </c>
      <c r="K16261" s="467">
        <f>SUM(K16262:K16265)</f>
        <v>0</v>
      </c>
      <c r="L16261" s="9">
        <f t="shared" si="5358"/>
        <v>0</v>
      </c>
      <c r="M16261" s="9">
        <f>SUM(M16262:M16265)</f>
        <v>0</v>
      </c>
      <c r="N16261" s="467">
        <f>SUM(N16262:N16265)</f>
        <v>0</v>
      </c>
    </row>
    <row r="16262" spans="1:14" customFormat="1" ht="32.25" hidden="1" customHeight="1" thickTop="1" thickBot="1" x14ac:dyDescent="0.3">
      <c r="A16262" s="1" t="s">
        <v>0</v>
      </c>
      <c r="B16262" s="5" t="s">
        <v>192</v>
      </c>
      <c r="C16262" s="9">
        <f t="shared" si="5355"/>
        <v>0</v>
      </c>
      <c r="D16262" s="9">
        <v>0</v>
      </c>
      <c r="E16262" s="9">
        <v>0</v>
      </c>
      <c r="F16262" s="9">
        <f t="shared" si="5356"/>
        <v>0</v>
      </c>
      <c r="G16262" s="9">
        <v>0</v>
      </c>
      <c r="H16262" s="467">
        <v>0</v>
      </c>
      <c r="I16262" s="9">
        <f t="shared" si="5357"/>
        <v>0</v>
      </c>
      <c r="J16262" s="9">
        <v>0</v>
      </c>
      <c r="K16262" s="467">
        <v>0</v>
      </c>
      <c r="L16262" s="9">
        <f t="shared" si="5358"/>
        <v>0</v>
      </c>
      <c r="M16262" s="9">
        <v>0</v>
      </c>
      <c r="N16262" s="467">
        <v>0</v>
      </c>
    </row>
    <row r="16263" spans="1:14" customFormat="1" ht="33.75" hidden="1" customHeight="1" thickTop="1" thickBot="1" x14ac:dyDescent="0.3">
      <c r="A16263" s="1" t="s">
        <v>0</v>
      </c>
      <c r="B16263" s="5" t="s">
        <v>193</v>
      </c>
      <c r="C16263" s="9">
        <f t="shared" si="5355"/>
        <v>0</v>
      </c>
      <c r="D16263" s="9">
        <v>0</v>
      </c>
      <c r="E16263" s="9">
        <v>0</v>
      </c>
      <c r="F16263" s="9">
        <f t="shared" si="5356"/>
        <v>0</v>
      </c>
      <c r="G16263" s="9">
        <v>0</v>
      </c>
      <c r="H16263" s="467">
        <v>0</v>
      </c>
      <c r="I16263" s="9">
        <f t="shared" si="5357"/>
        <v>0</v>
      </c>
      <c r="J16263" s="9">
        <v>0</v>
      </c>
      <c r="K16263" s="467">
        <v>0</v>
      </c>
      <c r="L16263" s="9">
        <f t="shared" si="5358"/>
        <v>0</v>
      </c>
      <c r="M16263" s="9">
        <v>0</v>
      </c>
      <c r="N16263" s="467">
        <v>0</v>
      </c>
    </row>
    <row r="16264" spans="1:14" customFormat="1" ht="48.75" hidden="1" customHeight="1" thickTop="1" thickBot="1" x14ac:dyDescent="0.3">
      <c r="A16264" s="1" t="s">
        <v>0</v>
      </c>
      <c r="B16264" s="5" t="s">
        <v>194</v>
      </c>
      <c r="C16264" s="9">
        <f t="shared" si="5355"/>
        <v>0</v>
      </c>
      <c r="D16264" s="9">
        <v>0</v>
      </c>
      <c r="E16264" s="9">
        <v>0</v>
      </c>
      <c r="F16264" s="9">
        <f t="shared" si="5356"/>
        <v>0</v>
      </c>
      <c r="G16264" s="9">
        <v>0</v>
      </c>
      <c r="H16264" s="467">
        <v>0</v>
      </c>
      <c r="I16264" s="9">
        <f t="shared" si="5357"/>
        <v>0</v>
      </c>
      <c r="J16264" s="9">
        <v>0</v>
      </c>
      <c r="K16264" s="467">
        <v>0</v>
      </c>
      <c r="L16264" s="9">
        <f t="shared" si="5358"/>
        <v>0</v>
      </c>
      <c r="M16264" s="9">
        <v>0</v>
      </c>
      <c r="N16264" s="467">
        <v>0</v>
      </c>
    </row>
    <row r="16265" spans="1:14" customFormat="1" ht="24" hidden="1" customHeight="1" thickTop="1" thickBot="1" x14ac:dyDescent="0.3">
      <c r="A16265" s="1" t="s">
        <v>0</v>
      </c>
      <c r="B16265" s="5" t="s">
        <v>195</v>
      </c>
      <c r="C16265" s="9">
        <f t="shared" si="5355"/>
        <v>0</v>
      </c>
      <c r="D16265" s="9">
        <v>0</v>
      </c>
      <c r="E16265" s="9">
        <v>0</v>
      </c>
      <c r="F16265" s="9">
        <f t="shared" si="5356"/>
        <v>0</v>
      </c>
      <c r="G16265" s="9">
        <v>0</v>
      </c>
      <c r="H16265" s="467">
        <v>0</v>
      </c>
      <c r="I16265" s="9">
        <f t="shared" si="5357"/>
        <v>0</v>
      </c>
      <c r="J16265" s="9">
        <v>0</v>
      </c>
      <c r="K16265" s="467">
        <v>0</v>
      </c>
      <c r="L16265" s="9">
        <f t="shared" si="5358"/>
        <v>0</v>
      </c>
      <c r="M16265" s="9">
        <v>0</v>
      </c>
      <c r="N16265" s="467">
        <v>0</v>
      </c>
    </row>
    <row r="16266" spans="1:14" customFormat="1" ht="35.25" hidden="1" customHeight="1" thickTop="1" thickBot="1" x14ac:dyDescent="0.3">
      <c r="A16266" s="1" t="s">
        <v>0</v>
      </c>
      <c r="B16266" s="3" t="s">
        <v>196</v>
      </c>
      <c r="C16266" s="9">
        <f t="shared" si="5355"/>
        <v>0</v>
      </c>
      <c r="D16266" s="9">
        <v>0</v>
      </c>
      <c r="E16266" s="9">
        <v>0</v>
      </c>
      <c r="F16266" s="9">
        <f t="shared" si="5356"/>
        <v>0</v>
      </c>
      <c r="G16266" s="9">
        <v>0</v>
      </c>
      <c r="H16266" s="467">
        <v>0</v>
      </c>
      <c r="I16266" s="9">
        <f t="shared" si="5357"/>
        <v>0</v>
      </c>
      <c r="J16266" s="9">
        <v>0</v>
      </c>
      <c r="K16266" s="467">
        <v>0</v>
      </c>
      <c r="L16266" s="9">
        <f t="shared" si="5358"/>
        <v>0</v>
      </c>
      <c r="M16266" s="9">
        <v>0</v>
      </c>
      <c r="N16266" s="467">
        <v>0</v>
      </c>
    </row>
    <row r="16267" spans="1:14" customFormat="1" ht="24.75" hidden="1" customHeight="1" thickTop="1" thickBot="1" x14ac:dyDescent="0.3">
      <c r="A16267" s="1" t="s">
        <v>0</v>
      </c>
      <c r="B16267" s="3" t="s">
        <v>197</v>
      </c>
      <c r="C16267" s="9">
        <f t="shared" si="5355"/>
        <v>0</v>
      </c>
      <c r="D16267" s="9">
        <f>SUM(D16268:D16270,D16273)</f>
        <v>0</v>
      </c>
      <c r="E16267" s="9">
        <f>SUM(E16268:E16270,E16273)</f>
        <v>0</v>
      </c>
      <c r="F16267" s="9">
        <f t="shared" si="5356"/>
        <v>0</v>
      </c>
      <c r="G16267" s="9">
        <f>SUM(G16268:G16270,G16273)</f>
        <v>0</v>
      </c>
      <c r="H16267" s="467">
        <f>SUM(H16268:H16270,H16273)</f>
        <v>0</v>
      </c>
      <c r="I16267" s="9">
        <f t="shared" si="5357"/>
        <v>0</v>
      </c>
      <c r="J16267" s="9">
        <f>SUM(J16268:J16270,J16273)</f>
        <v>0</v>
      </c>
      <c r="K16267" s="467">
        <f>SUM(K16268:K16270,K16273)</f>
        <v>0</v>
      </c>
      <c r="L16267" s="9">
        <f t="shared" si="5358"/>
        <v>0</v>
      </c>
      <c r="M16267" s="9">
        <f>SUM(M16268:M16270,M16273)</f>
        <v>0</v>
      </c>
      <c r="N16267" s="467">
        <f>SUM(N16268:N16270,N16273)</f>
        <v>0</v>
      </c>
    </row>
    <row r="16268" spans="1:14" customFormat="1" ht="26.25" hidden="1" customHeight="1" thickTop="1" thickBot="1" x14ac:dyDescent="0.3">
      <c r="A16268" s="1" t="s">
        <v>0</v>
      </c>
      <c r="B16268" s="4" t="s">
        <v>198</v>
      </c>
      <c r="C16268" s="9">
        <f t="shared" si="5355"/>
        <v>0</v>
      </c>
      <c r="D16268" s="9">
        <v>0</v>
      </c>
      <c r="E16268" s="9">
        <v>0</v>
      </c>
      <c r="F16268" s="9">
        <f t="shared" si="5356"/>
        <v>0</v>
      </c>
      <c r="G16268" s="9">
        <v>0</v>
      </c>
      <c r="H16268" s="467">
        <v>0</v>
      </c>
      <c r="I16268" s="9">
        <f t="shared" si="5357"/>
        <v>0</v>
      </c>
      <c r="J16268" s="9">
        <v>0</v>
      </c>
      <c r="K16268" s="467">
        <v>0</v>
      </c>
      <c r="L16268" s="9">
        <f t="shared" si="5358"/>
        <v>0</v>
      </c>
      <c r="M16268" s="9">
        <v>0</v>
      </c>
      <c r="N16268" s="467">
        <v>0</v>
      </c>
    </row>
    <row r="16269" spans="1:14" customFormat="1" ht="20.25" hidden="1" customHeight="1" thickTop="1" thickBot="1" x14ac:dyDescent="0.3">
      <c r="A16269" s="1" t="s">
        <v>0</v>
      </c>
      <c r="B16269" s="4" t="s">
        <v>199</v>
      </c>
      <c r="C16269" s="9">
        <f t="shared" si="5355"/>
        <v>0</v>
      </c>
      <c r="D16269" s="9">
        <v>0</v>
      </c>
      <c r="E16269" s="9">
        <v>0</v>
      </c>
      <c r="F16269" s="9">
        <f t="shared" si="5356"/>
        <v>0</v>
      </c>
      <c r="G16269" s="9">
        <v>0</v>
      </c>
      <c r="H16269" s="467">
        <v>0</v>
      </c>
      <c r="I16269" s="9">
        <f t="shared" si="5357"/>
        <v>0</v>
      </c>
      <c r="J16269" s="9">
        <v>0</v>
      </c>
      <c r="K16269" s="467">
        <v>0</v>
      </c>
      <c r="L16269" s="9">
        <f t="shared" si="5358"/>
        <v>0</v>
      </c>
      <c r="M16269" s="9">
        <v>0</v>
      </c>
      <c r="N16269" s="467">
        <v>0</v>
      </c>
    </row>
    <row r="16270" spans="1:14" customFormat="1" ht="24" hidden="1" customHeight="1" thickTop="1" thickBot="1" x14ac:dyDescent="0.3">
      <c r="A16270" s="1" t="s">
        <v>0</v>
      </c>
      <c r="B16270" s="4" t="s">
        <v>200</v>
      </c>
      <c r="C16270" s="9">
        <f t="shared" si="5355"/>
        <v>0</v>
      </c>
      <c r="D16270" s="9">
        <f>SUM(D16271:D16272)</f>
        <v>0</v>
      </c>
      <c r="E16270" s="9">
        <f>SUM(E16271:E16272)</f>
        <v>0</v>
      </c>
      <c r="F16270" s="9">
        <f t="shared" si="5356"/>
        <v>0</v>
      </c>
      <c r="G16270" s="9">
        <f>SUM(G16271:G16272)</f>
        <v>0</v>
      </c>
      <c r="H16270" s="467">
        <f>SUM(H16271:H16272)</f>
        <v>0</v>
      </c>
      <c r="I16270" s="9">
        <f t="shared" si="5357"/>
        <v>0</v>
      </c>
      <c r="J16270" s="9">
        <f>SUM(J16271:J16272)</f>
        <v>0</v>
      </c>
      <c r="K16270" s="467">
        <f>SUM(K16271:K16272)</f>
        <v>0</v>
      </c>
      <c r="L16270" s="9">
        <f t="shared" si="5358"/>
        <v>0</v>
      </c>
      <c r="M16270" s="9">
        <f>SUM(M16271:M16272)</f>
        <v>0</v>
      </c>
      <c r="N16270" s="467">
        <f>SUM(N16271:N16272)</f>
        <v>0</v>
      </c>
    </row>
    <row r="16271" spans="1:14" customFormat="1" ht="32.25" hidden="1" customHeight="1" thickTop="1" thickBot="1" x14ac:dyDescent="0.3">
      <c r="A16271" s="1" t="s">
        <v>0</v>
      </c>
      <c r="B16271" s="5" t="s">
        <v>201</v>
      </c>
      <c r="C16271" s="9">
        <f t="shared" si="5355"/>
        <v>0</v>
      </c>
      <c r="D16271" s="9">
        <v>0</v>
      </c>
      <c r="E16271" s="9">
        <v>0</v>
      </c>
      <c r="F16271" s="9">
        <f t="shared" si="5356"/>
        <v>0</v>
      </c>
      <c r="G16271" s="9">
        <v>0</v>
      </c>
      <c r="H16271" s="467">
        <v>0</v>
      </c>
      <c r="I16271" s="9">
        <f t="shared" si="5357"/>
        <v>0</v>
      </c>
      <c r="J16271" s="9">
        <v>0</v>
      </c>
      <c r="K16271" s="467">
        <v>0</v>
      </c>
      <c r="L16271" s="9">
        <f t="shared" si="5358"/>
        <v>0</v>
      </c>
      <c r="M16271" s="9">
        <v>0</v>
      </c>
      <c r="N16271" s="467">
        <v>0</v>
      </c>
    </row>
    <row r="16272" spans="1:14" customFormat="1" ht="22.5" hidden="1" customHeight="1" thickTop="1" thickBot="1" x14ac:dyDescent="0.3">
      <c r="A16272" s="1" t="s">
        <v>0</v>
      </c>
      <c r="B16272" s="5" t="s">
        <v>202</v>
      </c>
      <c r="C16272" s="9">
        <f t="shared" si="5355"/>
        <v>0</v>
      </c>
      <c r="D16272" s="9">
        <v>0</v>
      </c>
      <c r="E16272" s="9">
        <v>0</v>
      </c>
      <c r="F16272" s="9">
        <f t="shared" si="5356"/>
        <v>0</v>
      </c>
      <c r="G16272" s="9">
        <v>0</v>
      </c>
      <c r="H16272" s="467">
        <v>0</v>
      </c>
      <c r="I16272" s="9">
        <f t="shared" si="5357"/>
        <v>0</v>
      </c>
      <c r="J16272" s="9">
        <v>0</v>
      </c>
      <c r="K16272" s="467">
        <v>0</v>
      </c>
      <c r="L16272" s="9">
        <f t="shared" si="5358"/>
        <v>0</v>
      </c>
      <c r="M16272" s="9">
        <v>0</v>
      </c>
      <c r="N16272" s="467">
        <v>0</v>
      </c>
    </row>
    <row r="16273" spans="1:14" customFormat="1" ht="34.5" hidden="1" customHeight="1" thickTop="1" thickBot="1" x14ac:dyDescent="0.3">
      <c r="A16273" s="1" t="s">
        <v>0</v>
      </c>
      <c r="B16273" s="4" t="s">
        <v>203</v>
      </c>
      <c r="C16273" s="9">
        <f t="shared" si="5355"/>
        <v>0</v>
      </c>
      <c r="D16273" s="9">
        <v>0</v>
      </c>
      <c r="E16273" s="9">
        <v>0</v>
      </c>
      <c r="F16273" s="9">
        <f t="shared" si="5356"/>
        <v>0</v>
      </c>
      <c r="G16273" s="9">
        <v>0</v>
      </c>
      <c r="H16273" s="467">
        <v>0</v>
      </c>
      <c r="I16273" s="9">
        <f t="shared" si="5357"/>
        <v>0</v>
      </c>
      <c r="J16273" s="9">
        <v>0</v>
      </c>
      <c r="K16273" s="467">
        <v>0</v>
      </c>
      <c r="L16273" s="9">
        <f t="shared" si="5358"/>
        <v>0</v>
      </c>
      <c r="M16273" s="9">
        <v>0</v>
      </c>
      <c r="N16273" s="467">
        <v>0</v>
      </c>
    </row>
    <row r="16274" spans="1:14" customFormat="1" ht="32.25" hidden="1" customHeight="1" thickTop="1" thickBot="1" x14ac:dyDescent="0.3">
      <c r="A16274" s="1" t="s">
        <v>0</v>
      </c>
      <c r="B16274" s="2" t="s">
        <v>204</v>
      </c>
      <c r="C16274" s="9">
        <f t="shared" si="5355"/>
        <v>0</v>
      </c>
      <c r="D16274" s="9">
        <f>SUM(D16275,D16283,D16291)</f>
        <v>0</v>
      </c>
      <c r="E16274" s="9">
        <f>SUM(E16275,E16283,E16291)</f>
        <v>0</v>
      </c>
      <c r="F16274" s="9">
        <f t="shared" si="5356"/>
        <v>0</v>
      </c>
      <c r="G16274" s="9">
        <f>SUM(G16275,G16283,G16291)</f>
        <v>0</v>
      </c>
      <c r="H16274" s="467">
        <f>SUM(H16275,H16283,H16291)</f>
        <v>0</v>
      </c>
      <c r="I16274" s="9">
        <f t="shared" si="5357"/>
        <v>0</v>
      </c>
      <c r="J16274" s="9">
        <f>SUM(J16275,J16283,J16291)</f>
        <v>0</v>
      </c>
      <c r="K16274" s="467">
        <f>SUM(K16275,K16283,K16291)</f>
        <v>0</v>
      </c>
      <c r="L16274" s="9">
        <f t="shared" si="5358"/>
        <v>0</v>
      </c>
      <c r="M16274" s="9">
        <f>SUM(M16275,M16283,M16291)</f>
        <v>0</v>
      </c>
      <c r="N16274" s="467">
        <f>SUM(N16275,N16283,N16291)</f>
        <v>0</v>
      </c>
    </row>
    <row r="16275" spans="1:14" customFormat="1" ht="41.25" hidden="1" customHeight="1" thickTop="1" thickBot="1" x14ac:dyDescent="0.3">
      <c r="A16275" s="1" t="s">
        <v>0</v>
      </c>
      <c r="B16275" s="3" t="s">
        <v>205</v>
      </c>
      <c r="C16275" s="9">
        <f t="shared" si="5355"/>
        <v>0</v>
      </c>
      <c r="D16275" s="9">
        <f>SUM(D16276:D16282)</f>
        <v>0</v>
      </c>
      <c r="E16275" s="9">
        <f>SUM(E16276:E16282)</f>
        <v>0</v>
      </c>
      <c r="F16275" s="9">
        <f t="shared" si="5356"/>
        <v>0</v>
      </c>
      <c r="G16275" s="9">
        <f>SUM(G16276:G16282)</f>
        <v>0</v>
      </c>
      <c r="H16275" s="467">
        <f>SUM(H16276:H16282)</f>
        <v>0</v>
      </c>
      <c r="I16275" s="9">
        <f t="shared" si="5357"/>
        <v>0</v>
      </c>
      <c r="J16275" s="9">
        <f>SUM(J16276:J16282)</f>
        <v>0</v>
      </c>
      <c r="K16275" s="467">
        <f>SUM(K16276:K16282)</f>
        <v>0</v>
      </c>
      <c r="L16275" s="9">
        <f t="shared" si="5358"/>
        <v>0</v>
      </c>
      <c r="M16275" s="9">
        <f>SUM(M16276:M16282)</f>
        <v>0</v>
      </c>
      <c r="N16275" s="467">
        <f>SUM(N16276:N16282)</f>
        <v>0</v>
      </c>
    </row>
    <row r="16276" spans="1:14" customFormat="1" ht="21" hidden="1" customHeight="1" thickTop="1" thickBot="1" x14ac:dyDescent="0.3">
      <c r="A16276" s="1" t="s">
        <v>0</v>
      </c>
      <c r="B16276" s="4" t="s">
        <v>206</v>
      </c>
      <c r="C16276" s="9">
        <f t="shared" si="5355"/>
        <v>0</v>
      </c>
      <c r="D16276" s="9">
        <v>0</v>
      </c>
      <c r="E16276" s="9">
        <v>0</v>
      </c>
      <c r="F16276" s="9">
        <f t="shared" si="5356"/>
        <v>0</v>
      </c>
      <c r="G16276" s="9">
        <v>0</v>
      </c>
      <c r="H16276" s="467">
        <v>0</v>
      </c>
      <c r="I16276" s="9">
        <f t="shared" si="5357"/>
        <v>0</v>
      </c>
      <c r="J16276" s="9">
        <v>0</v>
      </c>
      <c r="K16276" s="467">
        <v>0</v>
      </c>
      <c r="L16276" s="9">
        <f t="shared" si="5358"/>
        <v>0</v>
      </c>
      <c r="M16276" s="9">
        <v>0</v>
      </c>
      <c r="N16276" s="467">
        <v>0</v>
      </c>
    </row>
    <row r="16277" spans="1:14" customFormat="1" ht="42" hidden="1" customHeight="1" thickTop="1" thickBot="1" x14ac:dyDescent="0.3">
      <c r="A16277" s="1" t="s">
        <v>0</v>
      </c>
      <c r="B16277" s="4" t="s">
        <v>207</v>
      </c>
      <c r="C16277" s="9">
        <f t="shared" si="5355"/>
        <v>0</v>
      </c>
      <c r="D16277" s="9">
        <v>0</v>
      </c>
      <c r="E16277" s="9">
        <v>0</v>
      </c>
      <c r="F16277" s="9">
        <f t="shared" si="5356"/>
        <v>0</v>
      </c>
      <c r="G16277" s="9">
        <v>0</v>
      </c>
      <c r="H16277" s="467">
        <v>0</v>
      </c>
      <c r="I16277" s="9">
        <f t="shared" si="5357"/>
        <v>0</v>
      </c>
      <c r="J16277" s="9">
        <v>0</v>
      </c>
      <c r="K16277" s="467">
        <v>0</v>
      </c>
      <c r="L16277" s="9">
        <f t="shared" si="5358"/>
        <v>0</v>
      </c>
      <c r="M16277" s="9">
        <v>0</v>
      </c>
      <c r="N16277" s="467">
        <v>0</v>
      </c>
    </row>
    <row r="16278" spans="1:14" customFormat="1" ht="19.5" hidden="1" customHeight="1" thickTop="1" thickBot="1" x14ac:dyDescent="0.3">
      <c r="A16278" s="1" t="s">
        <v>0</v>
      </c>
      <c r="B16278" s="4" t="s">
        <v>208</v>
      </c>
      <c r="C16278" s="9">
        <f t="shared" si="5355"/>
        <v>0</v>
      </c>
      <c r="D16278" s="9">
        <v>0</v>
      </c>
      <c r="E16278" s="9">
        <v>0</v>
      </c>
      <c r="F16278" s="9">
        <f t="shared" si="5356"/>
        <v>0</v>
      </c>
      <c r="G16278" s="9">
        <v>0</v>
      </c>
      <c r="H16278" s="467">
        <v>0</v>
      </c>
      <c r="I16278" s="9">
        <f t="shared" si="5357"/>
        <v>0</v>
      </c>
      <c r="J16278" s="9">
        <v>0</v>
      </c>
      <c r="K16278" s="467">
        <v>0</v>
      </c>
      <c r="L16278" s="9">
        <f t="shared" si="5358"/>
        <v>0</v>
      </c>
      <c r="M16278" s="9">
        <v>0</v>
      </c>
      <c r="N16278" s="467">
        <v>0</v>
      </c>
    </row>
    <row r="16279" spans="1:14" customFormat="1" ht="15" hidden="1" customHeight="1" thickTop="1" thickBot="1" x14ac:dyDescent="0.3">
      <c r="A16279" s="1" t="s">
        <v>0</v>
      </c>
      <c r="B16279" s="4" t="s">
        <v>209</v>
      </c>
      <c r="C16279" s="9">
        <f t="shared" si="5355"/>
        <v>0</v>
      </c>
      <c r="D16279" s="9">
        <v>0</v>
      </c>
      <c r="E16279" s="9">
        <v>0</v>
      </c>
      <c r="F16279" s="9">
        <f t="shared" si="5356"/>
        <v>0</v>
      </c>
      <c r="G16279" s="9">
        <v>0</v>
      </c>
      <c r="H16279" s="467">
        <v>0</v>
      </c>
      <c r="I16279" s="9">
        <f t="shared" si="5357"/>
        <v>0</v>
      </c>
      <c r="J16279" s="9">
        <v>0</v>
      </c>
      <c r="K16279" s="467">
        <v>0</v>
      </c>
      <c r="L16279" s="9">
        <f t="shared" si="5358"/>
        <v>0</v>
      </c>
      <c r="M16279" s="9">
        <v>0</v>
      </c>
      <c r="N16279" s="467">
        <v>0</v>
      </c>
    </row>
    <row r="16280" spans="1:14" customFormat="1" ht="33.75" hidden="1" customHeight="1" thickTop="1" thickBot="1" x14ac:dyDescent="0.3">
      <c r="A16280" s="1" t="s">
        <v>0</v>
      </c>
      <c r="B16280" s="4" t="s">
        <v>210</v>
      </c>
      <c r="C16280" s="9">
        <f t="shared" si="5355"/>
        <v>0</v>
      </c>
      <c r="D16280" s="9">
        <v>0</v>
      </c>
      <c r="E16280" s="9">
        <v>0</v>
      </c>
      <c r="F16280" s="9">
        <f t="shared" si="5356"/>
        <v>0</v>
      </c>
      <c r="G16280" s="9">
        <v>0</v>
      </c>
      <c r="H16280" s="467">
        <v>0</v>
      </c>
      <c r="I16280" s="9">
        <f t="shared" si="5357"/>
        <v>0</v>
      </c>
      <c r="J16280" s="9">
        <v>0</v>
      </c>
      <c r="K16280" s="467">
        <v>0</v>
      </c>
      <c r="L16280" s="9">
        <f t="shared" si="5358"/>
        <v>0</v>
      </c>
      <c r="M16280" s="9">
        <v>0</v>
      </c>
      <c r="N16280" s="467">
        <v>0</v>
      </c>
    </row>
    <row r="16281" spans="1:14" customFormat="1" ht="27.75" hidden="1" customHeight="1" thickTop="1" thickBot="1" x14ac:dyDescent="0.3">
      <c r="A16281" s="1" t="s">
        <v>0</v>
      </c>
      <c r="B16281" s="4" t="s">
        <v>211</v>
      </c>
      <c r="C16281" s="9">
        <f t="shared" si="5355"/>
        <v>0</v>
      </c>
      <c r="D16281" s="9">
        <v>0</v>
      </c>
      <c r="E16281" s="9">
        <v>0</v>
      </c>
      <c r="F16281" s="9">
        <f t="shared" si="5356"/>
        <v>0</v>
      </c>
      <c r="G16281" s="9">
        <v>0</v>
      </c>
      <c r="H16281" s="467">
        <v>0</v>
      </c>
      <c r="I16281" s="9">
        <f t="shared" si="5357"/>
        <v>0</v>
      </c>
      <c r="J16281" s="9">
        <v>0</v>
      </c>
      <c r="K16281" s="467">
        <v>0</v>
      </c>
      <c r="L16281" s="9">
        <f t="shared" si="5358"/>
        <v>0</v>
      </c>
      <c r="M16281" s="9">
        <v>0</v>
      </c>
      <c r="N16281" s="467">
        <v>0</v>
      </c>
    </row>
    <row r="16282" spans="1:14" customFormat="1" ht="29.25" hidden="1" customHeight="1" thickTop="1" thickBot="1" x14ac:dyDescent="0.3">
      <c r="A16282" s="1" t="s">
        <v>0</v>
      </c>
      <c r="B16282" s="4" t="s">
        <v>212</v>
      </c>
      <c r="C16282" s="9">
        <f t="shared" si="5355"/>
        <v>0</v>
      </c>
      <c r="D16282" s="9">
        <v>0</v>
      </c>
      <c r="E16282" s="9">
        <v>0</v>
      </c>
      <c r="F16282" s="9">
        <f t="shared" si="5356"/>
        <v>0</v>
      </c>
      <c r="G16282" s="9">
        <v>0</v>
      </c>
      <c r="H16282" s="467">
        <v>0</v>
      </c>
      <c r="I16282" s="9">
        <f t="shared" si="5357"/>
        <v>0</v>
      </c>
      <c r="J16282" s="9">
        <v>0</v>
      </c>
      <c r="K16282" s="467">
        <v>0</v>
      </c>
      <c r="L16282" s="9">
        <f t="shared" si="5358"/>
        <v>0</v>
      </c>
      <c r="M16282" s="9">
        <v>0</v>
      </c>
      <c r="N16282" s="467">
        <v>0</v>
      </c>
    </row>
    <row r="16283" spans="1:14" customFormat="1" ht="26.25" hidden="1" customHeight="1" thickTop="1" thickBot="1" x14ac:dyDescent="0.3">
      <c r="A16283" s="1" t="s">
        <v>0</v>
      </c>
      <c r="B16283" s="3" t="s">
        <v>213</v>
      </c>
      <c r="C16283" s="9">
        <f t="shared" si="5355"/>
        <v>0</v>
      </c>
      <c r="D16283" s="9">
        <f>SUM(D16284:D16290)</f>
        <v>0</v>
      </c>
      <c r="E16283" s="9">
        <f>SUM(E16284:E16290)</f>
        <v>0</v>
      </c>
      <c r="F16283" s="9">
        <f t="shared" si="5356"/>
        <v>0</v>
      </c>
      <c r="G16283" s="9">
        <f>SUM(G16284:G16290)</f>
        <v>0</v>
      </c>
      <c r="H16283" s="467">
        <f>SUM(H16284:H16290)</f>
        <v>0</v>
      </c>
      <c r="I16283" s="9">
        <f t="shared" si="5357"/>
        <v>0</v>
      </c>
      <c r="J16283" s="9">
        <f>SUM(J16284:J16290)</f>
        <v>0</v>
      </c>
      <c r="K16283" s="467">
        <f>SUM(K16284:K16290)</f>
        <v>0</v>
      </c>
      <c r="L16283" s="9">
        <f t="shared" si="5358"/>
        <v>0</v>
      </c>
      <c r="M16283" s="9">
        <f>SUM(M16284:M16290)</f>
        <v>0</v>
      </c>
      <c r="N16283" s="467">
        <f>SUM(N16284:N16290)</f>
        <v>0</v>
      </c>
    </row>
    <row r="16284" spans="1:14" customFormat="1" ht="18.75" hidden="1" customHeight="1" thickTop="1" thickBot="1" x14ac:dyDescent="0.3">
      <c r="A16284" s="1" t="s">
        <v>0</v>
      </c>
      <c r="B16284" s="4" t="s">
        <v>206</v>
      </c>
      <c r="C16284" s="9">
        <f t="shared" si="5355"/>
        <v>0</v>
      </c>
      <c r="D16284" s="9">
        <v>0</v>
      </c>
      <c r="E16284" s="9">
        <v>0</v>
      </c>
      <c r="F16284" s="9">
        <f t="shared" si="5356"/>
        <v>0</v>
      </c>
      <c r="G16284" s="9">
        <v>0</v>
      </c>
      <c r="H16284" s="467">
        <v>0</v>
      </c>
      <c r="I16284" s="9">
        <f t="shared" si="5357"/>
        <v>0</v>
      </c>
      <c r="J16284" s="9">
        <v>0</v>
      </c>
      <c r="K16284" s="467">
        <v>0</v>
      </c>
      <c r="L16284" s="9">
        <f t="shared" si="5358"/>
        <v>0</v>
      </c>
      <c r="M16284" s="9">
        <v>0</v>
      </c>
      <c r="N16284" s="467">
        <v>0</v>
      </c>
    </row>
    <row r="16285" spans="1:14" customFormat="1" ht="36.75" hidden="1" customHeight="1" thickTop="1" thickBot="1" x14ac:dyDescent="0.3">
      <c r="A16285" s="1" t="s">
        <v>0</v>
      </c>
      <c r="B16285" s="4" t="s">
        <v>207</v>
      </c>
      <c r="C16285" s="9">
        <f t="shared" si="5355"/>
        <v>0</v>
      </c>
      <c r="D16285" s="9">
        <v>0</v>
      </c>
      <c r="E16285" s="9">
        <v>0</v>
      </c>
      <c r="F16285" s="9">
        <f t="shared" si="5356"/>
        <v>0</v>
      </c>
      <c r="G16285" s="9">
        <v>0</v>
      </c>
      <c r="H16285" s="467">
        <v>0</v>
      </c>
      <c r="I16285" s="9">
        <f t="shared" si="5357"/>
        <v>0</v>
      </c>
      <c r="J16285" s="9">
        <v>0</v>
      </c>
      <c r="K16285" s="467">
        <v>0</v>
      </c>
      <c r="L16285" s="9">
        <f t="shared" si="5358"/>
        <v>0</v>
      </c>
      <c r="M16285" s="9">
        <v>0</v>
      </c>
      <c r="N16285" s="467">
        <v>0</v>
      </c>
    </row>
    <row r="16286" spans="1:14" customFormat="1" ht="24.75" hidden="1" customHeight="1" thickTop="1" thickBot="1" x14ac:dyDescent="0.3">
      <c r="A16286" s="1" t="s">
        <v>0</v>
      </c>
      <c r="B16286" s="4" t="s">
        <v>214</v>
      </c>
      <c r="C16286" s="9">
        <f t="shared" si="5355"/>
        <v>0</v>
      </c>
      <c r="D16286" s="9">
        <v>0</v>
      </c>
      <c r="E16286" s="9">
        <v>0</v>
      </c>
      <c r="F16286" s="9">
        <f t="shared" si="5356"/>
        <v>0</v>
      </c>
      <c r="G16286" s="9">
        <v>0</v>
      </c>
      <c r="H16286" s="467">
        <v>0</v>
      </c>
      <c r="I16286" s="9">
        <f t="shared" si="5357"/>
        <v>0</v>
      </c>
      <c r="J16286" s="9">
        <v>0</v>
      </c>
      <c r="K16286" s="467">
        <v>0</v>
      </c>
      <c r="L16286" s="9">
        <f t="shared" si="5358"/>
        <v>0</v>
      </c>
      <c r="M16286" s="9">
        <v>0</v>
      </c>
      <c r="N16286" s="467">
        <v>0</v>
      </c>
    </row>
    <row r="16287" spans="1:14" customFormat="1" ht="30" hidden="1" customHeight="1" thickTop="1" thickBot="1" x14ac:dyDescent="0.3">
      <c r="A16287" s="1" t="s">
        <v>0</v>
      </c>
      <c r="B16287" s="4" t="s">
        <v>215</v>
      </c>
      <c r="C16287" s="9">
        <f t="shared" si="5355"/>
        <v>0</v>
      </c>
      <c r="D16287" s="9">
        <v>0</v>
      </c>
      <c r="E16287" s="9">
        <v>0</v>
      </c>
      <c r="F16287" s="9">
        <f t="shared" si="5356"/>
        <v>0</v>
      </c>
      <c r="G16287" s="9">
        <v>0</v>
      </c>
      <c r="H16287" s="467">
        <v>0</v>
      </c>
      <c r="I16287" s="9">
        <f t="shared" si="5357"/>
        <v>0</v>
      </c>
      <c r="J16287" s="9">
        <v>0</v>
      </c>
      <c r="K16287" s="467">
        <v>0</v>
      </c>
      <c r="L16287" s="9">
        <f t="shared" si="5358"/>
        <v>0</v>
      </c>
      <c r="M16287" s="9">
        <v>0</v>
      </c>
      <c r="N16287" s="467">
        <v>0</v>
      </c>
    </row>
    <row r="16288" spans="1:14" customFormat="1" ht="24" hidden="1" customHeight="1" thickTop="1" thickBot="1" x14ac:dyDescent="0.3">
      <c r="A16288" s="1" t="s">
        <v>0</v>
      </c>
      <c r="B16288" s="4" t="s">
        <v>216</v>
      </c>
      <c r="C16288" s="9">
        <f t="shared" si="5355"/>
        <v>0</v>
      </c>
      <c r="D16288" s="9">
        <v>0</v>
      </c>
      <c r="E16288" s="9">
        <v>0</v>
      </c>
      <c r="F16288" s="9">
        <f t="shared" si="5356"/>
        <v>0</v>
      </c>
      <c r="G16288" s="9">
        <v>0</v>
      </c>
      <c r="H16288" s="467">
        <v>0</v>
      </c>
      <c r="I16288" s="9">
        <f t="shared" si="5357"/>
        <v>0</v>
      </c>
      <c r="J16288" s="9">
        <v>0</v>
      </c>
      <c r="K16288" s="467">
        <v>0</v>
      </c>
      <c r="L16288" s="9">
        <f t="shared" si="5358"/>
        <v>0</v>
      </c>
      <c r="M16288" s="9">
        <v>0</v>
      </c>
      <c r="N16288" s="467">
        <v>0</v>
      </c>
    </row>
    <row r="16289" spans="1:14" customFormat="1" ht="30" hidden="1" customHeight="1" thickTop="1" thickBot="1" x14ac:dyDescent="0.3">
      <c r="A16289" s="1" t="s">
        <v>0</v>
      </c>
      <c r="B16289" s="4" t="s">
        <v>217</v>
      </c>
      <c r="C16289" s="9">
        <f t="shared" si="5355"/>
        <v>0</v>
      </c>
      <c r="D16289" s="9">
        <v>0</v>
      </c>
      <c r="E16289" s="9">
        <v>0</v>
      </c>
      <c r="F16289" s="9">
        <f t="shared" si="5356"/>
        <v>0</v>
      </c>
      <c r="G16289" s="9">
        <v>0</v>
      </c>
      <c r="H16289" s="467">
        <v>0</v>
      </c>
      <c r="I16289" s="9">
        <f t="shared" si="5357"/>
        <v>0</v>
      </c>
      <c r="J16289" s="9">
        <v>0</v>
      </c>
      <c r="K16289" s="467">
        <v>0</v>
      </c>
      <c r="L16289" s="9">
        <f t="shared" si="5358"/>
        <v>0</v>
      </c>
      <c r="M16289" s="9">
        <v>0</v>
      </c>
      <c r="N16289" s="467">
        <v>0</v>
      </c>
    </row>
    <row r="16290" spans="1:14" customFormat="1" ht="3.75" hidden="1" customHeight="1" thickTop="1" thickBot="1" x14ac:dyDescent="0.3">
      <c r="A16290" s="1" t="s">
        <v>0</v>
      </c>
      <c r="B16290" s="4" t="s">
        <v>212</v>
      </c>
      <c r="C16290" s="9">
        <f t="shared" si="5355"/>
        <v>0</v>
      </c>
      <c r="D16290" s="9">
        <v>0</v>
      </c>
      <c r="E16290" s="9">
        <v>0</v>
      </c>
      <c r="F16290" s="9">
        <f t="shared" si="5356"/>
        <v>0</v>
      </c>
      <c r="G16290" s="9">
        <v>0</v>
      </c>
      <c r="H16290" s="467">
        <v>0</v>
      </c>
      <c r="I16290" s="9">
        <f t="shared" si="5357"/>
        <v>0</v>
      </c>
      <c r="J16290" s="9">
        <v>0</v>
      </c>
      <c r="K16290" s="467">
        <v>0</v>
      </c>
      <c r="L16290" s="9">
        <f t="shared" si="5358"/>
        <v>0</v>
      </c>
      <c r="M16290" s="9">
        <v>0</v>
      </c>
      <c r="N16290" s="467">
        <v>0</v>
      </c>
    </row>
    <row r="16291" spans="1:14" customFormat="1" ht="37.5" hidden="1" customHeight="1" thickTop="1" x14ac:dyDescent="0.25">
      <c r="A16291" s="133" t="s">
        <v>0</v>
      </c>
      <c r="B16291" s="139" t="s">
        <v>218</v>
      </c>
      <c r="C16291" s="135">
        <f t="shared" si="5355"/>
        <v>0</v>
      </c>
      <c r="D16291" s="135">
        <v>0</v>
      </c>
      <c r="E16291" s="135">
        <v>0</v>
      </c>
      <c r="F16291" s="135">
        <f t="shared" si="5356"/>
        <v>0</v>
      </c>
      <c r="G16291" s="135">
        <v>0</v>
      </c>
      <c r="H16291" s="476">
        <v>0</v>
      </c>
      <c r="I16291" s="135">
        <f t="shared" si="5357"/>
        <v>0</v>
      </c>
      <c r="J16291" s="135">
        <v>0</v>
      </c>
      <c r="K16291" s="476">
        <v>0</v>
      </c>
      <c r="L16291" s="135">
        <f t="shared" si="5358"/>
        <v>0</v>
      </c>
      <c r="M16291" s="135">
        <v>0</v>
      </c>
      <c r="N16291" s="476">
        <v>0</v>
      </c>
    </row>
    <row r="16292" spans="1:14" s="333" customFormat="1" ht="35.25" hidden="1" customHeight="1" x14ac:dyDescent="0.2">
      <c r="A16292" s="334" t="s">
        <v>0</v>
      </c>
      <c r="B16292" s="337" t="s">
        <v>219</v>
      </c>
      <c r="C16292" s="338">
        <f t="shared" si="5355"/>
        <v>0</v>
      </c>
      <c r="D16292" s="338">
        <f>SUM(D16293,D16301)</f>
        <v>0</v>
      </c>
      <c r="E16292" s="338">
        <f>SUM(E16293,E16301)</f>
        <v>0</v>
      </c>
      <c r="F16292" s="338">
        <f t="shared" si="5356"/>
        <v>0</v>
      </c>
      <c r="G16292" s="338">
        <f>SUM(G16293,G16301)</f>
        <v>0</v>
      </c>
      <c r="H16292" s="483">
        <f>SUM(H16293,H16301)</f>
        <v>0</v>
      </c>
      <c r="I16292" s="338">
        <f t="shared" si="5357"/>
        <v>0</v>
      </c>
      <c r="J16292" s="338">
        <f>SUM(J16293,J16301)</f>
        <v>0</v>
      </c>
      <c r="K16292" s="483">
        <f>SUM(K16293,K16301)</f>
        <v>0</v>
      </c>
      <c r="L16292" s="338">
        <f t="shared" si="5358"/>
        <v>0</v>
      </c>
      <c r="M16292" s="338">
        <f>SUM(M16293,M16301)</f>
        <v>0</v>
      </c>
      <c r="N16292" s="483">
        <f>SUM(N16293,N16301)</f>
        <v>0</v>
      </c>
    </row>
    <row r="16293" spans="1:14" customFormat="1" ht="33.75" hidden="1" customHeight="1" thickBot="1" x14ac:dyDescent="0.3">
      <c r="A16293" s="140" t="s">
        <v>0</v>
      </c>
      <c r="B16293" s="149" t="s">
        <v>205</v>
      </c>
      <c r="C16293" s="142">
        <f t="shared" si="5355"/>
        <v>0</v>
      </c>
      <c r="D16293" s="142">
        <f>SUM(D16294:D16300)</f>
        <v>0</v>
      </c>
      <c r="E16293" s="142">
        <f>SUM(E16294:E16300)</f>
        <v>0</v>
      </c>
      <c r="F16293" s="142">
        <f t="shared" si="5356"/>
        <v>0</v>
      </c>
      <c r="G16293" s="142">
        <f>SUM(G16294:G16300)</f>
        <v>0</v>
      </c>
      <c r="H16293" s="477">
        <f>SUM(H16294:H16300)</f>
        <v>0</v>
      </c>
      <c r="I16293" s="142">
        <f t="shared" si="5357"/>
        <v>0</v>
      </c>
      <c r="J16293" s="142">
        <f>SUM(J16294:J16300)</f>
        <v>0</v>
      </c>
      <c r="K16293" s="477">
        <f>SUM(K16294:K16300)</f>
        <v>0</v>
      </c>
      <c r="L16293" s="142">
        <f t="shared" si="5358"/>
        <v>0</v>
      </c>
      <c r="M16293" s="142">
        <f>SUM(M16294:M16300)</f>
        <v>0</v>
      </c>
      <c r="N16293" s="477">
        <f>SUM(N16294:N16300)</f>
        <v>0</v>
      </c>
    </row>
    <row r="16294" spans="1:14" customFormat="1" ht="36" hidden="1" customHeight="1" thickTop="1" thickBot="1" x14ac:dyDescent="0.3">
      <c r="A16294" s="1" t="s">
        <v>0</v>
      </c>
      <c r="B16294" s="4" t="s">
        <v>206</v>
      </c>
      <c r="C16294" s="9">
        <f t="shared" si="5355"/>
        <v>0</v>
      </c>
      <c r="D16294" s="9">
        <v>0</v>
      </c>
      <c r="E16294" s="9">
        <v>0</v>
      </c>
      <c r="F16294" s="9">
        <f t="shared" si="5356"/>
        <v>0</v>
      </c>
      <c r="G16294" s="9">
        <v>0</v>
      </c>
      <c r="H16294" s="467">
        <v>0</v>
      </c>
      <c r="I16294" s="9">
        <f t="shared" si="5357"/>
        <v>0</v>
      </c>
      <c r="J16294" s="9">
        <v>0</v>
      </c>
      <c r="K16294" s="467">
        <v>0</v>
      </c>
      <c r="L16294" s="9">
        <f t="shared" si="5358"/>
        <v>0</v>
      </c>
      <c r="M16294" s="9">
        <v>0</v>
      </c>
      <c r="N16294" s="467">
        <v>0</v>
      </c>
    </row>
    <row r="16295" spans="1:14" customFormat="1" ht="42" hidden="1" customHeight="1" thickTop="1" thickBot="1" x14ac:dyDescent="0.3">
      <c r="A16295" s="1" t="s">
        <v>0</v>
      </c>
      <c r="B16295" s="4" t="s">
        <v>220</v>
      </c>
      <c r="C16295" s="9">
        <f t="shared" si="5355"/>
        <v>0</v>
      </c>
      <c r="D16295" s="9">
        <v>0</v>
      </c>
      <c r="E16295" s="9">
        <v>0</v>
      </c>
      <c r="F16295" s="9">
        <f t="shared" si="5356"/>
        <v>0</v>
      </c>
      <c r="G16295" s="9">
        <v>0</v>
      </c>
      <c r="H16295" s="467">
        <v>0</v>
      </c>
      <c r="I16295" s="9">
        <f t="shared" si="5357"/>
        <v>0</v>
      </c>
      <c r="J16295" s="9">
        <v>0</v>
      </c>
      <c r="K16295" s="467">
        <v>0</v>
      </c>
      <c r="L16295" s="9">
        <f t="shared" si="5358"/>
        <v>0</v>
      </c>
      <c r="M16295" s="9">
        <v>0</v>
      </c>
      <c r="N16295" s="467">
        <v>0</v>
      </c>
    </row>
    <row r="16296" spans="1:14" customFormat="1" ht="35.25" hidden="1" customHeight="1" thickTop="1" thickBot="1" x14ac:dyDescent="0.3">
      <c r="A16296" s="1" t="s">
        <v>0</v>
      </c>
      <c r="B16296" s="4" t="s">
        <v>214</v>
      </c>
      <c r="C16296" s="9">
        <f t="shared" si="5355"/>
        <v>0</v>
      </c>
      <c r="D16296" s="9">
        <v>0</v>
      </c>
      <c r="E16296" s="9">
        <v>0</v>
      </c>
      <c r="F16296" s="9">
        <f t="shared" si="5356"/>
        <v>0</v>
      </c>
      <c r="G16296" s="9">
        <v>0</v>
      </c>
      <c r="H16296" s="467">
        <v>0</v>
      </c>
      <c r="I16296" s="9">
        <f t="shared" si="5357"/>
        <v>0</v>
      </c>
      <c r="J16296" s="9">
        <v>0</v>
      </c>
      <c r="K16296" s="467">
        <v>0</v>
      </c>
      <c r="L16296" s="9">
        <f t="shared" si="5358"/>
        <v>0</v>
      </c>
      <c r="M16296" s="9">
        <v>0</v>
      </c>
      <c r="N16296" s="467">
        <v>0</v>
      </c>
    </row>
    <row r="16297" spans="1:14" customFormat="1" ht="48" hidden="1" customHeight="1" thickTop="1" thickBot="1" x14ac:dyDescent="0.3">
      <c r="A16297" s="1" t="s">
        <v>0</v>
      </c>
      <c r="B16297" s="4" t="s">
        <v>221</v>
      </c>
      <c r="C16297" s="9">
        <f t="shared" si="5355"/>
        <v>0</v>
      </c>
      <c r="D16297" s="9">
        <v>0</v>
      </c>
      <c r="E16297" s="9">
        <v>0</v>
      </c>
      <c r="F16297" s="9">
        <f t="shared" si="5356"/>
        <v>0</v>
      </c>
      <c r="G16297" s="9">
        <v>0</v>
      </c>
      <c r="H16297" s="467">
        <v>0</v>
      </c>
      <c r="I16297" s="9">
        <f t="shared" si="5357"/>
        <v>0</v>
      </c>
      <c r="J16297" s="9">
        <v>0</v>
      </c>
      <c r="K16297" s="467">
        <v>0</v>
      </c>
      <c r="L16297" s="9">
        <f t="shared" si="5358"/>
        <v>0</v>
      </c>
      <c r="M16297" s="9">
        <v>0</v>
      </c>
      <c r="N16297" s="467">
        <v>0</v>
      </c>
    </row>
    <row r="16298" spans="1:14" customFormat="1" ht="35.25" hidden="1" customHeight="1" thickTop="1" thickBot="1" x14ac:dyDescent="0.3">
      <c r="A16298" s="1" t="s">
        <v>0</v>
      </c>
      <c r="B16298" s="4" t="s">
        <v>222</v>
      </c>
      <c r="C16298" s="9">
        <f t="shared" si="5355"/>
        <v>0</v>
      </c>
      <c r="D16298" s="9">
        <v>0</v>
      </c>
      <c r="E16298" s="9">
        <v>0</v>
      </c>
      <c r="F16298" s="9">
        <f t="shared" si="5356"/>
        <v>0</v>
      </c>
      <c r="G16298" s="9">
        <v>0</v>
      </c>
      <c r="H16298" s="467">
        <v>0</v>
      </c>
      <c r="I16298" s="9">
        <f t="shared" si="5357"/>
        <v>0</v>
      </c>
      <c r="J16298" s="9">
        <v>0</v>
      </c>
      <c r="K16298" s="467">
        <v>0</v>
      </c>
      <c r="L16298" s="9">
        <f t="shared" si="5358"/>
        <v>0</v>
      </c>
      <c r="M16298" s="9">
        <v>0</v>
      </c>
      <c r="N16298" s="467">
        <v>0</v>
      </c>
    </row>
    <row r="16299" spans="1:14" customFormat="1" ht="26.25" hidden="1" customHeight="1" thickTop="1" thickBot="1" x14ac:dyDescent="0.3">
      <c r="A16299" s="1" t="s">
        <v>0</v>
      </c>
      <c r="B16299" s="4" t="s">
        <v>217</v>
      </c>
      <c r="C16299" s="9">
        <f t="shared" si="5355"/>
        <v>0</v>
      </c>
      <c r="D16299" s="9">
        <v>0</v>
      </c>
      <c r="E16299" s="9">
        <v>0</v>
      </c>
      <c r="F16299" s="9">
        <f t="shared" si="5356"/>
        <v>0</v>
      </c>
      <c r="G16299" s="9">
        <v>0</v>
      </c>
      <c r="H16299" s="467">
        <v>0</v>
      </c>
      <c r="I16299" s="9">
        <f t="shared" si="5357"/>
        <v>0</v>
      </c>
      <c r="J16299" s="9">
        <v>0</v>
      </c>
      <c r="K16299" s="467">
        <v>0</v>
      </c>
      <c r="L16299" s="9">
        <f t="shared" si="5358"/>
        <v>0</v>
      </c>
      <c r="M16299" s="9">
        <v>0</v>
      </c>
      <c r="N16299" s="467">
        <v>0</v>
      </c>
    </row>
    <row r="16300" spans="1:14" customFormat="1" ht="1.5" hidden="1" customHeight="1" thickTop="1" thickBot="1" x14ac:dyDescent="0.3">
      <c r="A16300" s="1" t="s">
        <v>0</v>
      </c>
      <c r="B16300" s="4" t="s">
        <v>223</v>
      </c>
      <c r="C16300" s="9">
        <f t="shared" si="5355"/>
        <v>0</v>
      </c>
      <c r="D16300" s="9">
        <v>0</v>
      </c>
      <c r="E16300" s="9">
        <v>0</v>
      </c>
      <c r="F16300" s="9">
        <f t="shared" si="5356"/>
        <v>0</v>
      </c>
      <c r="G16300" s="9">
        <v>0</v>
      </c>
      <c r="H16300" s="467">
        <v>0</v>
      </c>
      <c r="I16300" s="9">
        <f t="shared" si="5357"/>
        <v>0</v>
      </c>
      <c r="J16300" s="9">
        <v>0</v>
      </c>
      <c r="K16300" s="467">
        <v>0</v>
      </c>
      <c r="L16300" s="9">
        <f t="shared" si="5358"/>
        <v>0</v>
      </c>
      <c r="M16300" s="9">
        <v>0</v>
      </c>
      <c r="N16300" s="467">
        <v>0</v>
      </c>
    </row>
    <row r="16301" spans="1:14" customFormat="1" ht="35.25" hidden="1" customHeight="1" thickTop="1" thickBot="1" x14ac:dyDescent="0.3">
      <c r="A16301" s="1" t="s">
        <v>0</v>
      </c>
      <c r="B16301" s="3" t="s">
        <v>224</v>
      </c>
      <c r="C16301" s="9">
        <f t="shared" si="5355"/>
        <v>0</v>
      </c>
      <c r="D16301" s="9">
        <f>SUM(D16302:D16308)</f>
        <v>0</v>
      </c>
      <c r="E16301" s="9">
        <f>SUM(E16302:E16308)</f>
        <v>0</v>
      </c>
      <c r="F16301" s="9">
        <f t="shared" si="5356"/>
        <v>0</v>
      </c>
      <c r="G16301" s="9">
        <f>SUM(G16302:G16308)</f>
        <v>0</v>
      </c>
      <c r="H16301" s="467">
        <f>SUM(H16302:H16308)</f>
        <v>0</v>
      </c>
      <c r="I16301" s="9">
        <f t="shared" si="5357"/>
        <v>0</v>
      </c>
      <c r="J16301" s="9">
        <f>SUM(J16302:J16308)</f>
        <v>0</v>
      </c>
      <c r="K16301" s="467">
        <f>SUM(K16302:K16308)</f>
        <v>0</v>
      </c>
      <c r="L16301" s="9">
        <f t="shared" si="5358"/>
        <v>0</v>
      </c>
      <c r="M16301" s="9">
        <f>SUM(M16302:M16308)</f>
        <v>0</v>
      </c>
      <c r="N16301" s="467">
        <f>SUM(N16302:N16308)</f>
        <v>0</v>
      </c>
    </row>
    <row r="16302" spans="1:14" customFormat="1" ht="36" hidden="1" customHeight="1" thickTop="1" thickBot="1" x14ac:dyDescent="0.3">
      <c r="A16302" s="1" t="s">
        <v>0</v>
      </c>
      <c r="B16302" s="4" t="s">
        <v>225</v>
      </c>
      <c r="C16302" s="9">
        <f t="shared" si="5355"/>
        <v>0</v>
      </c>
      <c r="D16302" s="9">
        <v>0</v>
      </c>
      <c r="E16302" s="9">
        <v>0</v>
      </c>
      <c r="F16302" s="9">
        <f t="shared" si="5356"/>
        <v>0</v>
      </c>
      <c r="G16302" s="9">
        <v>0</v>
      </c>
      <c r="H16302" s="467">
        <v>0</v>
      </c>
      <c r="I16302" s="9">
        <f t="shared" si="5357"/>
        <v>0</v>
      </c>
      <c r="J16302" s="9">
        <v>0</v>
      </c>
      <c r="K16302" s="467">
        <v>0</v>
      </c>
      <c r="L16302" s="9">
        <f t="shared" si="5358"/>
        <v>0</v>
      </c>
      <c r="M16302" s="9">
        <v>0</v>
      </c>
      <c r="N16302" s="467">
        <v>0</v>
      </c>
    </row>
    <row r="16303" spans="1:14" customFormat="1" ht="30.75" hidden="1" customHeight="1" thickTop="1" thickBot="1" x14ac:dyDescent="0.3">
      <c r="A16303" s="1" t="s">
        <v>0</v>
      </c>
      <c r="B16303" s="4" t="s">
        <v>220</v>
      </c>
      <c r="C16303" s="9">
        <f t="shared" si="5355"/>
        <v>0</v>
      </c>
      <c r="D16303" s="9">
        <v>0</v>
      </c>
      <c r="E16303" s="9">
        <v>0</v>
      </c>
      <c r="F16303" s="9">
        <f t="shared" si="5356"/>
        <v>0</v>
      </c>
      <c r="G16303" s="9">
        <v>0</v>
      </c>
      <c r="H16303" s="467">
        <v>0</v>
      </c>
      <c r="I16303" s="9">
        <f t="shared" si="5357"/>
        <v>0</v>
      </c>
      <c r="J16303" s="9">
        <v>0</v>
      </c>
      <c r="K16303" s="467">
        <v>0</v>
      </c>
      <c r="L16303" s="9">
        <f t="shared" si="5358"/>
        <v>0</v>
      </c>
      <c r="M16303" s="9">
        <v>0</v>
      </c>
      <c r="N16303" s="467">
        <v>0</v>
      </c>
    </row>
    <row r="16304" spans="1:14" customFormat="1" ht="36" hidden="1" customHeight="1" thickTop="1" thickBot="1" x14ac:dyDescent="0.3">
      <c r="A16304" s="1" t="s">
        <v>0</v>
      </c>
      <c r="B16304" s="4" t="s">
        <v>214</v>
      </c>
      <c r="C16304" s="9">
        <f t="shared" si="5355"/>
        <v>0</v>
      </c>
      <c r="D16304" s="9">
        <v>0</v>
      </c>
      <c r="E16304" s="9">
        <v>0</v>
      </c>
      <c r="F16304" s="9">
        <f t="shared" si="5356"/>
        <v>0</v>
      </c>
      <c r="G16304" s="9">
        <v>0</v>
      </c>
      <c r="H16304" s="467">
        <v>0</v>
      </c>
      <c r="I16304" s="9">
        <f t="shared" si="5357"/>
        <v>0</v>
      </c>
      <c r="J16304" s="9">
        <v>0</v>
      </c>
      <c r="K16304" s="467">
        <v>0</v>
      </c>
      <c r="L16304" s="9">
        <f t="shared" si="5358"/>
        <v>0</v>
      </c>
      <c r="M16304" s="9">
        <v>0</v>
      </c>
      <c r="N16304" s="467">
        <v>0</v>
      </c>
    </row>
    <row r="16305" spans="1:14" customFormat="1" ht="37.5" hidden="1" customHeight="1" thickTop="1" thickBot="1" x14ac:dyDescent="0.3">
      <c r="A16305" s="1" t="s">
        <v>0</v>
      </c>
      <c r="B16305" s="4" t="s">
        <v>221</v>
      </c>
      <c r="C16305" s="9">
        <f t="shared" si="5355"/>
        <v>0</v>
      </c>
      <c r="D16305" s="9">
        <v>0</v>
      </c>
      <c r="E16305" s="9">
        <v>0</v>
      </c>
      <c r="F16305" s="9">
        <f t="shared" si="5356"/>
        <v>0</v>
      </c>
      <c r="G16305" s="9">
        <v>0</v>
      </c>
      <c r="H16305" s="467">
        <v>0</v>
      </c>
      <c r="I16305" s="9">
        <f t="shared" si="5357"/>
        <v>0</v>
      </c>
      <c r="J16305" s="9">
        <v>0</v>
      </c>
      <c r="K16305" s="467">
        <v>0</v>
      </c>
      <c r="L16305" s="9">
        <f t="shared" si="5358"/>
        <v>0</v>
      </c>
      <c r="M16305" s="9">
        <v>0</v>
      </c>
      <c r="N16305" s="467">
        <v>0</v>
      </c>
    </row>
    <row r="16306" spans="1:14" customFormat="1" ht="50.25" hidden="1" customHeight="1" thickTop="1" thickBot="1" x14ac:dyDescent="0.3">
      <c r="A16306" s="1" t="s">
        <v>0</v>
      </c>
      <c r="B16306" s="4" t="s">
        <v>226</v>
      </c>
      <c r="C16306" s="9">
        <f t="shared" si="5355"/>
        <v>0</v>
      </c>
      <c r="D16306" s="9">
        <v>0</v>
      </c>
      <c r="E16306" s="9">
        <v>0</v>
      </c>
      <c r="F16306" s="9">
        <f t="shared" si="5356"/>
        <v>0</v>
      </c>
      <c r="G16306" s="9">
        <v>0</v>
      </c>
      <c r="H16306" s="467">
        <v>0</v>
      </c>
      <c r="I16306" s="9">
        <f t="shared" si="5357"/>
        <v>0</v>
      </c>
      <c r="J16306" s="9">
        <v>0</v>
      </c>
      <c r="K16306" s="467">
        <v>0</v>
      </c>
      <c r="L16306" s="9">
        <f t="shared" si="5358"/>
        <v>0</v>
      </c>
      <c r="M16306" s="9">
        <v>0</v>
      </c>
      <c r="N16306" s="467">
        <v>0</v>
      </c>
    </row>
    <row r="16307" spans="1:14" customFormat="1" ht="45" hidden="1" customHeight="1" thickTop="1" thickBot="1" x14ac:dyDescent="0.3">
      <c r="A16307" s="1" t="s">
        <v>0</v>
      </c>
      <c r="B16307" s="4" t="s">
        <v>217</v>
      </c>
      <c r="C16307" s="9">
        <f t="shared" si="5355"/>
        <v>0</v>
      </c>
      <c r="D16307" s="9">
        <v>0</v>
      </c>
      <c r="E16307" s="9">
        <v>0</v>
      </c>
      <c r="F16307" s="9">
        <f t="shared" si="5356"/>
        <v>0</v>
      </c>
      <c r="G16307" s="9">
        <v>0</v>
      </c>
      <c r="H16307" s="467">
        <v>0</v>
      </c>
      <c r="I16307" s="9">
        <f t="shared" si="5357"/>
        <v>0</v>
      </c>
      <c r="J16307" s="9">
        <v>0</v>
      </c>
      <c r="K16307" s="467">
        <v>0</v>
      </c>
      <c r="L16307" s="9">
        <f t="shared" si="5358"/>
        <v>0</v>
      </c>
      <c r="M16307" s="9">
        <v>0</v>
      </c>
      <c r="N16307" s="467">
        <v>0</v>
      </c>
    </row>
    <row r="16308" spans="1:14" customFormat="1" ht="54" hidden="1" customHeight="1" thickTop="1" x14ac:dyDescent="0.25">
      <c r="A16308" s="133" t="s">
        <v>0</v>
      </c>
      <c r="B16308" s="134" t="s">
        <v>223</v>
      </c>
      <c r="C16308" s="135">
        <f t="shared" si="5355"/>
        <v>0</v>
      </c>
      <c r="D16308" s="135">
        <v>0</v>
      </c>
      <c r="E16308" s="135">
        <v>0</v>
      </c>
      <c r="F16308" s="135">
        <f t="shared" si="5356"/>
        <v>0</v>
      </c>
      <c r="G16308" s="135">
        <v>0</v>
      </c>
      <c r="H16308" s="476">
        <v>0</v>
      </c>
      <c r="I16308" s="135">
        <f t="shared" si="5357"/>
        <v>0</v>
      </c>
      <c r="J16308" s="135">
        <v>0</v>
      </c>
      <c r="K16308" s="476">
        <v>0</v>
      </c>
      <c r="L16308" s="135">
        <f t="shared" si="5358"/>
        <v>0</v>
      </c>
      <c r="M16308" s="135">
        <v>0</v>
      </c>
      <c r="N16308" s="476">
        <v>0</v>
      </c>
    </row>
    <row r="16309" spans="1:14" s="333" customFormat="1" ht="48" customHeight="1" thickTop="1" x14ac:dyDescent="0.2">
      <c r="A16309" s="334" t="s">
        <v>525</v>
      </c>
      <c r="B16309" s="335" t="s">
        <v>555</v>
      </c>
      <c r="C16309" s="336">
        <f t="shared" si="5355"/>
        <v>17.86</v>
      </c>
      <c r="D16309" s="336">
        <f>D16310</f>
        <v>17.86</v>
      </c>
      <c r="E16309" s="336">
        <f t="shared" ref="D16309:E16324" si="5359">SUM(E16572,E16835)</f>
        <v>0</v>
      </c>
      <c r="F16309" s="336">
        <f t="shared" si="5356"/>
        <v>29</v>
      </c>
      <c r="G16309" s="336">
        <f>G16310</f>
        <v>29</v>
      </c>
      <c r="H16309" s="550">
        <f t="shared" ref="H16309:H16372" si="5360">SUM(H16572,H16835)</f>
        <v>0</v>
      </c>
      <c r="I16309" s="336">
        <f t="shared" si="5357"/>
        <v>30</v>
      </c>
      <c r="J16309" s="336">
        <f>J16310</f>
        <v>30</v>
      </c>
      <c r="K16309" s="550">
        <v>0</v>
      </c>
      <c r="L16309" s="336">
        <f t="shared" si="5358"/>
        <v>30</v>
      </c>
      <c r="M16309" s="336">
        <f>M16310</f>
        <v>30</v>
      </c>
      <c r="N16309" s="550">
        <v>0</v>
      </c>
    </row>
    <row r="16310" spans="1:14" s="333" customFormat="1" ht="22.5" customHeight="1" x14ac:dyDescent="0.2">
      <c r="A16310" s="334" t="s">
        <v>0</v>
      </c>
      <c r="B16310" s="337" t="s">
        <v>8</v>
      </c>
      <c r="C16310" s="338">
        <f t="shared" si="5355"/>
        <v>17.86</v>
      </c>
      <c r="D16310" s="338">
        <f>D16399</f>
        <v>17.86</v>
      </c>
      <c r="E16310" s="338">
        <f t="shared" si="5359"/>
        <v>0</v>
      </c>
      <c r="F16310" s="338">
        <f t="shared" si="5356"/>
        <v>29</v>
      </c>
      <c r="G16310" s="338">
        <f>G16322+G16399+G16451</f>
        <v>29</v>
      </c>
      <c r="H16310" s="483">
        <f t="shared" si="5360"/>
        <v>0</v>
      </c>
      <c r="I16310" s="338">
        <f t="shared" si="5357"/>
        <v>30</v>
      </c>
      <c r="J16310" s="338">
        <f>J16322+J16399+J16451</f>
        <v>30</v>
      </c>
      <c r="K16310" s="483">
        <v>0</v>
      </c>
      <c r="L16310" s="338">
        <f t="shared" si="5358"/>
        <v>30</v>
      </c>
      <c r="M16310" s="338">
        <f>M16322+M16399+M16451</f>
        <v>30</v>
      </c>
      <c r="N16310" s="483">
        <v>0</v>
      </c>
    </row>
    <row r="16311" spans="1:14" s="333" customFormat="1" ht="1.5" hidden="1" customHeight="1" x14ac:dyDescent="0.2">
      <c r="A16311" s="344" t="s">
        <v>0</v>
      </c>
      <c r="B16311" s="345" t="s">
        <v>9</v>
      </c>
      <c r="C16311" s="346">
        <f t="shared" si="5355"/>
        <v>0</v>
      </c>
      <c r="D16311" s="346">
        <f t="shared" si="5359"/>
        <v>0</v>
      </c>
      <c r="E16311" s="346">
        <f t="shared" si="5359"/>
        <v>0</v>
      </c>
      <c r="F16311" s="346">
        <f t="shared" si="5356"/>
        <v>0</v>
      </c>
      <c r="G16311" s="346">
        <f t="shared" ref="G16311" si="5361">SUM(G16574,G16837)</f>
        <v>0</v>
      </c>
      <c r="H16311" s="541">
        <f t="shared" si="5360"/>
        <v>0</v>
      </c>
      <c r="I16311" s="346">
        <f t="shared" si="5357"/>
        <v>0</v>
      </c>
      <c r="J16311" s="346">
        <f t="shared" ref="J16311:K16373" si="5362">SUM(J16574,J16837)</f>
        <v>0</v>
      </c>
      <c r="K16311" s="541">
        <f t="shared" ref="K16311:K16372" si="5363">SUM(K16574,K16837)</f>
        <v>0</v>
      </c>
      <c r="L16311" s="346">
        <f t="shared" si="5358"/>
        <v>0</v>
      </c>
      <c r="M16311" s="346">
        <f t="shared" ref="M16311:N16326" si="5364">SUM(M16574,M16837)</f>
        <v>0</v>
      </c>
      <c r="N16311" s="541">
        <f t="shared" si="5364"/>
        <v>0</v>
      </c>
    </row>
    <row r="16312" spans="1:14" customFormat="1" ht="21.75" hidden="1" customHeight="1" thickBot="1" x14ac:dyDescent="0.3">
      <c r="A16312" s="140" t="s">
        <v>0</v>
      </c>
      <c r="B16312" s="147" t="s">
        <v>10</v>
      </c>
      <c r="C16312" s="142">
        <f t="shared" si="5355"/>
        <v>0</v>
      </c>
      <c r="D16312" s="142">
        <f t="shared" si="5359"/>
        <v>0</v>
      </c>
      <c r="E16312" s="142">
        <f t="shared" si="5359"/>
        <v>0</v>
      </c>
      <c r="F16312" s="142">
        <f t="shared" si="5356"/>
        <v>0</v>
      </c>
      <c r="G16312" s="142">
        <f t="shared" ref="G16312" si="5365">SUM(G16575,G16838)</f>
        <v>0</v>
      </c>
      <c r="H16312" s="477">
        <f t="shared" si="5360"/>
        <v>0</v>
      </c>
      <c r="I16312" s="142">
        <f t="shared" si="5357"/>
        <v>0</v>
      </c>
      <c r="J16312" s="142">
        <f t="shared" si="5362"/>
        <v>0</v>
      </c>
      <c r="K16312" s="477">
        <f t="shared" si="5363"/>
        <v>0</v>
      </c>
      <c r="L16312" s="142">
        <f t="shared" si="5358"/>
        <v>0</v>
      </c>
      <c r="M16312" s="142">
        <f t="shared" ref="M16312" si="5366">SUM(M16575,M16838)</f>
        <v>0</v>
      </c>
      <c r="N16312" s="477">
        <f t="shared" si="5364"/>
        <v>0</v>
      </c>
    </row>
    <row r="16313" spans="1:14" customFormat="1" ht="15.75" hidden="1" customHeight="1" thickTop="1" thickBot="1" x14ac:dyDescent="0.3">
      <c r="A16313" s="1" t="s">
        <v>0</v>
      </c>
      <c r="B16313" s="5" t="s">
        <v>11</v>
      </c>
      <c r="C16313" s="9">
        <f t="shared" si="5355"/>
        <v>0</v>
      </c>
      <c r="D16313" s="9">
        <f t="shared" si="5359"/>
        <v>0</v>
      </c>
      <c r="E16313" s="9">
        <f t="shared" si="5359"/>
        <v>0</v>
      </c>
      <c r="F16313" s="9">
        <f t="shared" si="5356"/>
        <v>0</v>
      </c>
      <c r="G16313" s="9">
        <f t="shared" ref="G16313" si="5367">SUM(G16576,G16839)</f>
        <v>0</v>
      </c>
      <c r="H16313" s="467">
        <f t="shared" si="5360"/>
        <v>0</v>
      </c>
      <c r="I16313" s="9">
        <f t="shared" si="5357"/>
        <v>0</v>
      </c>
      <c r="J16313" s="9">
        <f t="shared" si="5362"/>
        <v>0</v>
      </c>
      <c r="K16313" s="467">
        <f t="shared" si="5363"/>
        <v>0</v>
      </c>
      <c r="L16313" s="9">
        <f t="shared" si="5358"/>
        <v>0</v>
      </c>
      <c r="M16313" s="9">
        <f t="shared" ref="M16313" si="5368">SUM(M16576,M16839)</f>
        <v>0</v>
      </c>
      <c r="N16313" s="467">
        <f t="shared" si="5364"/>
        <v>0</v>
      </c>
    </row>
    <row r="16314" spans="1:14" customFormat="1" ht="24.75" hidden="1" customHeight="1" thickTop="1" thickBot="1" x14ac:dyDescent="0.3">
      <c r="A16314" s="1" t="s">
        <v>0</v>
      </c>
      <c r="B16314" s="6" t="s">
        <v>12</v>
      </c>
      <c r="C16314" s="9">
        <f t="shared" si="5355"/>
        <v>0</v>
      </c>
      <c r="D16314" s="9">
        <f t="shared" si="5359"/>
        <v>0</v>
      </c>
      <c r="E16314" s="9">
        <f t="shared" si="5359"/>
        <v>0</v>
      </c>
      <c r="F16314" s="9">
        <f t="shared" si="5356"/>
        <v>0</v>
      </c>
      <c r="G16314" s="9">
        <f t="shared" ref="G16314" si="5369">SUM(G16577,G16840)</f>
        <v>0</v>
      </c>
      <c r="H16314" s="467">
        <f t="shared" si="5360"/>
        <v>0</v>
      </c>
      <c r="I16314" s="9">
        <f t="shared" si="5357"/>
        <v>0</v>
      </c>
      <c r="J16314" s="9">
        <f t="shared" si="5362"/>
        <v>0</v>
      </c>
      <c r="K16314" s="467">
        <f t="shared" si="5363"/>
        <v>0</v>
      </c>
      <c r="L16314" s="9">
        <f t="shared" si="5358"/>
        <v>0</v>
      </c>
      <c r="M16314" s="9">
        <f t="shared" ref="M16314" si="5370">SUM(M16577,M16840)</f>
        <v>0</v>
      </c>
      <c r="N16314" s="467">
        <f t="shared" si="5364"/>
        <v>0</v>
      </c>
    </row>
    <row r="16315" spans="1:14" customFormat="1" ht="18" hidden="1" customHeight="1" thickTop="1" thickBot="1" x14ac:dyDescent="0.3">
      <c r="A16315" s="1" t="s">
        <v>0</v>
      </c>
      <c r="B16315" s="6" t="s">
        <v>13</v>
      </c>
      <c r="C16315" s="9">
        <f t="shared" si="5355"/>
        <v>0</v>
      </c>
      <c r="D16315" s="9">
        <f t="shared" si="5359"/>
        <v>0</v>
      </c>
      <c r="E16315" s="9">
        <f t="shared" si="5359"/>
        <v>0</v>
      </c>
      <c r="F16315" s="9">
        <f t="shared" si="5356"/>
        <v>0</v>
      </c>
      <c r="G16315" s="9">
        <f t="shared" ref="G16315" si="5371">SUM(G16578,G16841)</f>
        <v>0</v>
      </c>
      <c r="H16315" s="467">
        <f t="shared" si="5360"/>
        <v>0</v>
      </c>
      <c r="I16315" s="9">
        <f t="shared" si="5357"/>
        <v>0</v>
      </c>
      <c r="J16315" s="9">
        <f t="shared" si="5362"/>
        <v>0</v>
      </c>
      <c r="K16315" s="467">
        <f t="shared" si="5363"/>
        <v>0</v>
      </c>
      <c r="L16315" s="9">
        <f t="shared" si="5358"/>
        <v>0</v>
      </c>
      <c r="M16315" s="9">
        <f t="shared" ref="M16315" si="5372">SUM(M16578,M16841)</f>
        <v>0</v>
      </c>
      <c r="N16315" s="467">
        <f t="shared" si="5364"/>
        <v>0</v>
      </c>
    </row>
    <row r="16316" spans="1:14" customFormat="1" ht="29.25" hidden="1" customHeight="1" thickTop="1" thickBot="1" x14ac:dyDescent="0.3">
      <c r="A16316" s="1" t="s">
        <v>0</v>
      </c>
      <c r="B16316" s="6" t="s">
        <v>14</v>
      </c>
      <c r="C16316" s="9">
        <f t="shared" si="5355"/>
        <v>0</v>
      </c>
      <c r="D16316" s="9">
        <f t="shared" si="5359"/>
        <v>0</v>
      </c>
      <c r="E16316" s="9">
        <f t="shared" si="5359"/>
        <v>0</v>
      </c>
      <c r="F16316" s="9">
        <f t="shared" si="5356"/>
        <v>0</v>
      </c>
      <c r="G16316" s="9">
        <f t="shared" ref="G16316" si="5373">SUM(G16579,G16842)</f>
        <v>0</v>
      </c>
      <c r="H16316" s="467">
        <f t="shared" si="5360"/>
        <v>0</v>
      </c>
      <c r="I16316" s="9">
        <f t="shared" si="5357"/>
        <v>0</v>
      </c>
      <c r="J16316" s="9">
        <f t="shared" si="5362"/>
        <v>0</v>
      </c>
      <c r="K16316" s="467">
        <f t="shared" si="5363"/>
        <v>0</v>
      </c>
      <c r="L16316" s="9">
        <f t="shared" si="5358"/>
        <v>0</v>
      </c>
      <c r="M16316" s="9">
        <f t="shared" ref="M16316" si="5374">SUM(M16579,M16842)</f>
        <v>0</v>
      </c>
      <c r="N16316" s="467">
        <f t="shared" si="5364"/>
        <v>0</v>
      </c>
    </row>
    <row r="16317" spans="1:14" customFormat="1" ht="32.25" hidden="1" customHeight="1" thickTop="1" thickBot="1" x14ac:dyDescent="0.3">
      <c r="A16317" s="1" t="s">
        <v>0</v>
      </c>
      <c r="B16317" s="6" t="s">
        <v>15</v>
      </c>
      <c r="C16317" s="9">
        <f t="shared" si="5355"/>
        <v>0</v>
      </c>
      <c r="D16317" s="9">
        <f t="shared" si="5359"/>
        <v>0</v>
      </c>
      <c r="E16317" s="9">
        <f t="shared" si="5359"/>
        <v>0</v>
      </c>
      <c r="F16317" s="9">
        <f t="shared" si="5356"/>
        <v>0</v>
      </c>
      <c r="G16317" s="9">
        <f t="shared" ref="G16317" si="5375">SUM(G16580,G16843)</f>
        <v>0</v>
      </c>
      <c r="H16317" s="467">
        <f t="shared" si="5360"/>
        <v>0</v>
      </c>
      <c r="I16317" s="9">
        <f t="shared" si="5357"/>
        <v>0</v>
      </c>
      <c r="J16317" s="9">
        <f t="shared" si="5362"/>
        <v>0</v>
      </c>
      <c r="K16317" s="467">
        <f t="shared" si="5363"/>
        <v>0</v>
      </c>
      <c r="L16317" s="9">
        <f t="shared" si="5358"/>
        <v>0</v>
      </c>
      <c r="M16317" s="9">
        <f t="shared" ref="M16317" si="5376">SUM(M16580,M16843)</f>
        <v>0</v>
      </c>
      <c r="N16317" s="467">
        <f t="shared" si="5364"/>
        <v>0</v>
      </c>
    </row>
    <row r="16318" spans="1:14" customFormat="1" ht="25.5" hidden="1" customHeight="1" thickTop="1" thickBot="1" x14ac:dyDescent="0.3">
      <c r="A16318" s="1" t="s">
        <v>0</v>
      </c>
      <c r="B16318" s="6" t="s">
        <v>16</v>
      </c>
      <c r="C16318" s="9">
        <f t="shared" si="5355"/>
        <v>0</v>
      </c>
      <c r="D16318" s="9">
        <f t="shared" si="5359"/>
        <v>0</v>
      </c>
      <c r="E16318" s="9">
        <f t="shared" si="5359"/>
        <v>0</v>
      </c>
      <c r="F16318" s="9">
        <f t="shared" si="5356"/>
        <v>0</v>
      </c>
      <c r="G16318" s="9">
        <f t="shared" ref="G16318" si="5377">SUM(G16581,G16844)</f>
        <v>0</v>
      </c>
      <c r="H16318" s="467">
        <f t="shared" si="5360"/>
        <v>0</v>
      </c>
      <c r="I16318" s="9">
        <f t="shared" si="5357"/>
        <v>0</v>
      </c>
      <c r="J16318" s="9">
        <f t="shared" si="5362"/>
        <v>0</v>
      </c>
      <c r="K16318" s="467">
        <f t="shared" si="5363"/>
        <v>0</v>
      </c>
      <c r="L16318" s="9">
        <f t="shared" si="5358"/>
        <v>0</v>
      </c>
      <c r="M16318" s="9">
        <f t="shared" ref="M16318" si="5378">SUM(M16581,M16844)</f>
        <v>0</v>
      </c>
      <c r="N16318" s="467">
        <f t="shared" si="5364"/>
        <v>0</v>
      </c>
    </row>
    <row r="16319" spans="1:14" customFormat="1" ht="28.5" hidden="1" customHeight="1" thickTop="1" thickBot="1" x14ac:dyDescent="0.3">
      <c r="A16319" s="1" t="s">
        <v>0</v>
      </c>
      <c r="B16319" s="6" t="s">
        <v>17</v>
      </c>
      <c r="C16319" s="9">
        <f t="shared" si="5355"/>
        <v>0</v>
      </c>
      <c r="D16319" s="9">
        <f t="shared" si="5359"/>
        <v>0</v>
      </c>
      <c r="E16319" s="9">
        <f t="shared" si="5359"/>
        <v>0</v>
      </c>
      <c r="F16319" s="9">
        <f t="shared" si="5356"/>
        <v>0</v>
      </c>
      <c r="G16319" s="9">
        <f t="shared" ref="G16319" si="5379">SUM(G16582,G16845)</f>
        <v>0</v>
      </c>
      <c r="H16319" s="467">
        <f t="shared" si="5360"/>
        <v>0</v>
      </c>
      <c r="I16319" s="9">
        <f t="shared" si="5357"/>
        <v>0</v>
      </c>
      <c r="J16319" s="9">
        <f t="shared" si="5362"/>
        <v>0</v>
      </c>
      <c r="K16319" s="467">
        <f t="shared" si="5363"/>
        <v>0</v>
      </c>
      <c r="L16319" s="9">
        <f t="shared" si="5358"/>
        <v>0</v>
      </c>
      <c r="M16319" s="9">
        <f t="shared" ref="M16319" si="5380">SUM(M16582,M16845)</f>
        <v>0</v>
      </c>
      <c r="N16319" s="467">
        <f t="shared" si="5364"/>
        <v>0</v>
      </c>
    </row>
    <row r="16320" spans="1:14" customFormat="1" ht="25.5" hidden="1" customHeight="1" thickTop="1" thickBot="1" x14ac:dyDescent="0.3">
      <c r="A16320" s="1" t="s">
        <v>0</v>
      </c>
      <c r="B16320" s="5" t="s">
        <v>18</v>
      </c>
      <c r="C16320" s="9">
        <f t="shared" si="5355"/>
        <v>0</v>
      </c>
      <c r="D16320" s="9">
        <f t="shared" si="5359"/>
        <v>0</v>
      </c>
      <c r="E16320" s="9">
        <f t="shared" si="5359"/>
        <v>0</v>
      </c>
      <c r="F16320" s="9">
        <f t="shared" si="5356"/>
        <v>0</v>
      </c>
      <c r="G16320" s="9">
        <f t="shared" ref="G16320" si="5381">SUM(G16583,G16846)</f>
        <v>0</v>
      </c>
      <c r="H16320" s="467">
        <f t="shared" si="5360"/>
        <v>0</v>
      </c>
      <c r="I16320" s="9">
        <f t="shared" si="5357"/>
        <v>0</v>
      </c>
      <c r="J16320" s="9">
        <f t="shared" si="5362"/>
        <v>0</v>
      </c>
      <c r="K16320" s="467">
        <f t="shared" si="5363"/>
        <v>0</v>
      </c>
      <c r="L16320" s="9">
        <f t="shared" si="5358"/>
        <v>0</v>
      </c>
      <c r="M16320" s="9">
        <f t="shared" ref="M16320" si="5382">SUM(M16583,M16846)</f>
        <v>0</v>
      </c>
      <c r="N16320" s="467">
        <f t="shared" si="5364"/>
        <v>0</v>
      </c>
    </row>
    <row r="16321" spans="1:14" customFormat="1" ht="22.5" hidden="1" customHeight="1" thickTop="1" x14ac:dyDescent="0.25">
      <c r="A16321" s="133" t="s">
        <v>0</v>
      </c>
      <c r="B16321" s="134" t="s">
        <v>19</v>
      </c>
      <c r="C16321" s="135">
        <f t="shared" si="5355"/>
        <v>0</v>
      </c>
      <c r="D16321" s="135">
        <f t="shared" si="5359"/>
        <v>0</v>
      </c>
      <c r="E16321" s="135">
        <f t="shared" si="5359"/>
        <v>0</v>
      </c>
      <c r="F16321" s="135">
        <f t="shared" si="5356"/>
        <v>0</v>
      </c>
      <c r="G16321" s="135">
        <f t="shared" ref="G16321" si="5383">SUM(G16584,G16847)</f>
        <v>0</v>
      </c>
      <c r="H16321" s="476">
        <f t="shared" si="5360"/>
        <v>0</v>
      </c>
      <c r="I16321" s="135">
        <f t="shared" si="5357"/>
        <v>0</v>
      </c>
      <c r="J16321" s="135">
        <f t="shared" si="5362"/>
        <v>0</v>
      </c>
      <c r="K16321" s="476">
        <f t="shared" si="5363"/>
        <v>0</v>
      </c>
      <c r="L16321" s="135">
        <f t="shared" si="5358"/>
        <v>0</v>
      </c>
      <c r="M16321" s="135">
        <f t="shared" ref="M16321" si="5384">SUM(M16584,M16847)</f>
        <v>0</v>
      </c>
      <c r="N16321" s="476">
        <f t="shared" si="5364"/>
        <v>0</v>
      </c>
    </row>
    <row r="16322" spans="1:14" s="333" customFormat="1" ht="17.25" customHeight="1" x14ac:dyDescent="0.2">
      <c r="A16322" s="334" t="s">
        <v>0</v>
      </c>
      <c r="B16322" s="339" t="s">
        <v>20</v>
      </c>
      <c r="C16322" s="338">
        <f t="shared" si="5355"/>
        <v>0</v>
      </c>
      <c r="D16322" s="338">
        <f t="shared" si="5359"/>
        <v>0</v>
      </c>
      <c r="E16322" s="338">
        <f t="shared" si="5359"/>
        <v>0</v>
      </c>
      <c r="F16322" s="338">
        <f t="shared" si="5356"/>
        <v>0</v>
      </c>
      <c r="G16322" s="338">
        <f>G16375</f>
        <v>0</v>
      </c>
      <c r="H16322" s="483">
        <f t="shared" si="5360"/>
        <v>0</v>
      </c>
      <c r="I16322" s="338">
        <f t="shared" si="5357"/>
        <v>0</v>
      </c>
      <c r="J16322" s="338">
        <f>J16375</f>
        <v>0</v>
      </c>
      <c r="K16322" s="483">
        <f t="shared" si="5363"/>
        <v>0</v>
      </c>
      <c r="L16322" s="338">
        <f t="shared" si="5358"/>
        <v>0</v>
      </c>
      <c r="M16322" s="338">
        <f>M16375</f>
        <v>0</v>
      </c>
      <c r="N16322" s="483">
        <f t="shared" si="5364"/>
        <v>0</v>
      </c>
    </row>
    <row r="16323" spans="1:14" customFormat="1" ht="20.25" hidden="1" customHeight="1" thickBot="1" x14ac:dyDescent="0.3">
      <c r="A16323" s="140" t="s">
        <v>0</v>
      </c>
      <c r="B16323" s="147" t="s">
        <v>21</v>
      </c>
      <c r="C16323" s="142">
        <f t="shared" ref="C16323:C16386" si="5385">SUM(D16323:E16323)</f>
        <v>0</v>
      </c>
      <c r="D16323" s="142">
        <f t="shared" si="5359"/>
        <v>0</v>
      </c>
      <c r="E16323" s="142">
        <f t="shared" si="5359"/>
        <v>0</v>
      </c>
      <c r="F16323" s="142">
        <f t="shared" ref="F16323:F16386" si="5386">SUM(G16323:H16323)</f>
        <v>0</v>
      </c>
      <c r="G16323" s="142">
        <f t="shared" ref="G16323" si="5387">SUM(G16586,G16849)</f>
        <v>0</v>
      </c>
      <c r="H16323" s="477">
        <f t="shared" si="5360"/>
        <v>0</v>
      </c>
      <c r="I16323" s="142">
        <f t="shared" ref="I16323:I16386" si="5388">SUM(J16323:K16323)</f>
        <v>0</v>
      </c>
      <c r="J16323" s="142">
        <f t="shared" si="5362"/>
        <v>0</v>
      </c>
      <c r="K16323" s="477">
        <f t="shared" si="5363"/>
        <v>0</v>
      </c>
      <c r="L16323" s="142">
        <f t="shared" ref="L16323:L16386" si="5389">SUM(M16323:N16323)</f>
        <v>0</v>
      </c>
      <c r="M16323" s="142">
        <f t="shared" ref="M16323" si="5390">SUM(M16586,M16849)</f>
        <v>0</v>
      </c>
      <c r="N16323" s="477">
        <f t="shared" si="5364"/>
        <v>0</v>
      </c>
    </row>
    <row r="16324" spans="1:14" customFormat="1" ht="33" hidden="1" customHeight="1" thickTop="1" thickBot="1" x14ac:dyDescent="0.3">
      <c r="A16324" s="1" t="s">
        <v>0</v>
      </c>
      <c r="B16324" s="4" t="s">
        <v>22</v>
      </c>
      <c r="C16324" s="9">
        <f t="shared" si="5385"/>
        <v>0</v>
      </c>
      <c r="D16324" s="9">
        <f t="shared" si="5359"/>
        <v>0</v>
      </c>
      <c r="E16324" s="9">
        <f t="shared" si="5359"/>
        <v>0</v>
      </c>
      <c r="F16324" s="9">
        <f t="shared" si="5386"/>
        <v>0</v>
      </c>
      <c r="G16324" s="9">
        <f t="shared" ref="G16324" si="5391">SUM(G16587,G16850)</f>
        <v>0</v>
      </c>
      <c r="H16324" s="467">
        <f t="shared" si="5360"/>
        <v>0</v>
      </c>
      <c r="I16324" s="9">
        <f t="shared" si="5388"/>
        <v>0</v>
      </c>
      <c r="J16324" s="9">
        <f t="shared" si="5362"/>
        <v>0</v>
      </c>
      <c r="K16324" s="467">
        <f t="shared" si="5363"/>
        <v>0</v>
      </c>
      <c r="L16324" s="9">
        <f t="shared" si="5389"/>
        <v>0</v>
      </c>
      <c r="M16324" s="9">
        <f t="shared" ref="M16324" si="5392">SUM(M16587,M16850)</f>
        <v>0</v>
      </c>
      <c r="N16324" s="467">
        <f t="shared" si="5364"/>
        <v>0</v>
      </c>
    </row>
    <row r="16325" spans="1:14" customFormat="1" ht="27.75" hidden="1" customHeight="1" thickTop="1" thickBot="1" x14ac:dyDescent="0.3">
      <c r="A16325" s="1" t="s">
        <v>0</v>
      </c>
      <c r="B16325" s="5" t="s">
        <v>23</v>
      </c>
      <c r="C16325" s="9">
        <f t="shared" si="5385"/>
        <v>0</v>
      </c>
      <c r="D16325" s="9">
        <f t="shared" ref="D16325:E16340" si="5393">SUM(D16588,D16851)</f>
        <v>0</v>
      </c>
      <c r="E16325" s="9">
        <f t="shared" si="5393"/>
        <v>0</v>
      </c>
      <c r="F16325" s="9">
        <f t="shared" si="5386"/>
        <v>0</v>
      </c>
      <c r="G16325" s="9">
        <f t="shared" ref="G16325" si="5394">SUM(G16588,G16851)</f>
        <v>0</v>
      </c>
      <c r="H16325" s="467">
        <f t="shared" si="5360"/>
        <v>0</v>
      </c>
      <c r="I16325" s="9">
        <f t="shared" si="5388"/>
        <v>0</v>
      </c>
      <c r="J16325" s="9">
        <f t="shared" si="5362"/>
        <v>0</v>
      </c>
      <c r="K16325" s="467">
        <f t="shared" si="5363"/>
        <v>0</v>
      </c>
      <c r="L16325" s="9">
        <f t="shared" si="5389"/>
        <v>0</v>
      </c>
      <c r="M16325" s="9">
        <f t="shared" ref="M16325" si="5395">SUM(M16588,M16851)</f>
        <v>0</v>
      </c>
      <c r="N16325" s="467">
        <f t="shared" si="5364"/>
        <v>0</v>
      </c>
    </row>
    <row r="16326" spans="1:14" customFormat="1" ht="24" hidden="1" customHeight="1" thickTop="1" thickBot="1" x14ac:dyDescent="0.3">
      <c r="A16326" s="133" t="s">
        <v>0</v>
      </c>
      <c r="B16326" s="136" t="s">
        <v>24</v>
      </c>
      <c r="C16326" s="135">
        <f t="shared" si="5385"/>
        <v>0</v>
      </c>
      <c r="D16326" s="135">
        <f t="shared" si="5393"/>
        <v>0</v>
      </c>
      <c r="E16326" s="135">
        <f t="shared" si="5393"/>
        <v>0</v>
      </c>
      <c r="F16326" s="9">
        <f t="shared" si="5386"/>
        <v>0</v>
      </c>
      <c r="G16326" s="9">
        <f t="shared" ref="G16326" si="5396">SUM(G16589,G16852)</f>
        <v>0</v>
      </c>
      <c r="H16326" s="467">
        <f t="shared" si="5360"/>
        <v>0</v>
      </c>
      <c r="I16326" s="9">
        <f t="shared" si="5388"/>
        <v>0</v>
      </c>
      <c r="J16326" s="9">
        <f t="shared" si="5362"/>
        <v>0</v>
      </c>
      <c r="K16326" s="467">
        <f t="shared" si="5363"/>
        <v>0</v>
      </c>
      <c r="L16326" s="9">
        <f t="shared" si="5389"/>
        <v>0</v>
      </c>
      <c r="M16326" s="9">
        <f t="shared" ref="M16326" si="5397">SUM(M16589,M16852)</f>
        <v>0</v>
      </c>
      <c r="N16326" s="467">
        <f t="shared" si="5364"/>
        <v>0</v>
      </c>
    </row>
    <row r="16327" spans="1:14" customFormat="1" ht="29.25" hidden="1" customHeight="1" thickTop="1" x14ac:dyDescent="0.25">
      <c r="A16327" s="151" t="s">
        <v>0</v>
      </c>
      <c r="B16327" s="157" t="s">
        <v>25</v>
      </c>
      <c r="C16327" s="155">
        <f t="shared" si="5385"/>
        <v>0.2</v>
      </c>
      <c r="D16327" s="155">
        <f t="shared" si="5393"/>
        <v>0.2</v>
      </c>
      <c r="E16327" s="155">
        <f t="shared" si="5393"/>
        <v>0</v>
      </c>
      <c r="F16327" s="161">
        <f t="shared" si="5386"/>
        <v>0</v>
      </c>
      <c r="G16327" s="161">
        <f t="shared" ref="G16327" si="5398">SUM(G16590,G16853)</f>
        <v>0</v>
      </c>
      <c r="H16327" s="530">
        <f t="shared" si="5360"/>
        <v>0</v>
      </c>
      <c r="I16327" s="161">
        <f t="shared" si="5388"/>
        <v>0</v>
      </c>
      <c r="J16327" s="161">
        <f t="shared" si="5362"/>
        <v>0</v>
      </c>
      <c r="K16327" s="530">
        <f t="shared" si="5363"/>
        <v>0</v>
      </c>
      <c r="L16327" s="161">
        <f t="shared" si="5389"/>
        <v>0</v>
      </c>
      <c r="M16327" s="161">
        <f t="shared" ref="M16327:N16342" si="5399">SUM(M16590,M16853)</f>
        <v>0</v>
      </c>
      <c r="N16327" s="530">
        <f t="shared" si="5399"/>
        <v>0</v>
      </c>
    </row>
    <row r="16328" spans="1:14" customFormat="1" ht="31.5" hidden="1" customHeight="1" thickBot="1" x14ac:dyDescent="0.3">
      <c r="A16328" s="140" t="s">
        <v>0</v>
      </c>
      <c r="B16328" s="148" t="s">
        <v>26</v>
      </c>
      <c r="C16328" s="142">
        <f t="shared" si="5385"/>
        <v>0</v>
      </c>
      <c r="D16328" s="142">
        <f t="shared" si="5393"/>
        <v>0</v>
      </c>
      <c r="E16328" s="142">
        <f t="shared" si="5393"/>
        <v>0</v>
      </c>
      <c r="F16328" s="142">
        <f t="shared" si="5386"/>
        <v>0</v>
      </c>
      <c r="G16328" s="142">
        <f t="shared" ref="G16328" si="5400">SUM(G16591,G16854)</f>
        <v>0</v>
      </c>
      <c r="H16328" s="477">
        <f t="shared" si="5360"/>
        <v>0</v>
      </c>
      <c r="I16328" s="142">
        <f t="shared" si="5388"/>
        <v>0</v>
      </c>
      <c r="J16328" s="142">
        <f t="shared" si="5362"/>
        <v>0</v>
      </c>
      <c r="K16328" s="477">
        <f t="shared" si="5363"/>
        <v>0</v>
      </c>
      <c r="L16328" s="142">
        <f t="shared" si="5389"/>
        <v>0</v>
      </c>
      <c r="M16328" s="142">
        <f t="shared" ref="M16328" si="5401">SUM(M16591,M16854)</f>
        <v>0</v>
      </c>
      <c r="N16328" s="477">
        <f t="shared" si="5399"/>
        <v>0</v>
      </c>
    </row>
    <row r="16329" spans="1:14" customFormat="1" ht="25.5" hidden="1" customHeight="1" thickTop="1" thickBot="1" x14ac:dyDescent="0.3">
      <c r="A16329" s="1" t="s">
        <v>0</v>
      </c>
      <c r="B16329" s="5" t="s">
        <v>27</v>
      </c>
      <c r="C16329" s="9">
        <f t="shared" si="5385"/>
        <v>0</v>
      </c>
      <c r="D16329" s="9">
        <f t="shared" si="5393"/>
        <v>0</v>
      </c>
      <c r="E16329" s="9">
        <f t="shared" si="5393"/>
        <v>0</v>
      </c>
      <c r="F16329" s="9">
        <f t="shared" si="5386"/>
        <v>0</v>
      </c>
      <c r="G16329" s="9">
        <f t="shared" ref="G16329" si="5402">SUM(G16592,G16855)</f>
        <v>0</v>
      </c>
      <c r="H16329" s="467">
        <f t="shared" si="5360"/>
        <v>0</v>
      </c>
      <c r="I16329" s="9">
        <f t="shared" si="5388"/>
        <v>0</v>
      </c>
      <c r="J16329" s="9">
        <f t="shared" si="5362"/>
        <v>0</v>
      </c>
      <c r="K16329" s="467">
        <f t="shared" si="5363"/>
        <v>0</v>
      </c>
      <c r="L16329" s="9">
        <f t="shared" si="5389"/>
        <v>0</v>
      </c>
      <c r="M16329" s="9">
        <f t="shared" ref="M16329" si="5403">SUM(M16592,M16855)</f>
        <v>0</v>
      </c>
      <c r="N16329" s="467">
        <f t="shared" si="5399"/>
        <v>0</v>
      </c>
    </row>
    <row r="16330" spans="1:14" customFormat="1" ht="23.25" hidden="1" customHeight="1" thickTop="1" thickBot="1" x14ac:dyDescent="0.3">
      <c r="A16330" s="1" t="s">
        <v>0</v>
      </c>
      <c r="B16330" s="5" t="s">
        <v>28</v>
      </c>
      <c r="C16330" s="9">
        <f t="shared" si="5385"/>
        <v>0</v>
      </c>
      <c r="D16330" s="9">
        <f t="shared" si="5393"/>
        <v>0</v>
      </c>
      <c r="E16330" s="9">
        <f t="shared" si="5393"/>
        <v>0</v>
      </c>
      <c r="F16330" s="9">
        <f t="shared" si="5386"/>
        <v>0</v>
      </c>
      <c r="G16330" s="9">
        <f t="shared" ref="G16330" si="5404">SUM(G16593,G16856)</f>
        <v>0</v>
      </c>
      <c r="H16330" s="467">
        <f t="shared" si="5360"/>
        <v>0</v>
      </c>
      <c r="I16330" s="9">
        <f t="shared" si="5388"/>
        <v>0</v>
      </c>
      <c r="J16330" s="9">
        <f t="shared" si="5362"/>
        <v>0</v>
      </c>
      <c r="K16330" s="467">
        <f t="shared" si="5363"/>
        <v>0</v>
      </c>
      <c r="L16330" s="9">
        <f t="shared" si="5389"/>
        <v>0</v>
      </c>
      <c r="M16330" s="9">
        <f t="shared" ref="M16330" si="5405">SUM(M16593,M16856)</f>
        <v>0</v>
      </c>
      <c r="N16330" s="467">
        <f t="shared" si="5399"/>
        <v>0</v>
      </c>
    </row>
    <row r="16331" spans="1:14" customFormat="1" ht="26.25" hidden="1" customHeight="1" thickTop="1" thickBot="1" x14ac:dyDescent="0.3">
      <c r="A16331" s="1" t="s">
        <v>0</v>
      </c>
      <c r="B16331" s="5" t="s">
        <v>29</v>
      </c>
      <c r="C16331" s="9">
        <f t="shared" si="5385"/>
        <v>0</v>
      </c>
      <c r="D16331" s="9">
        <f t="shared" si="5393"/>
        <v>0</v>
      </c>
      <c r="E16331" s="9">
        <f t="shared" si="5393"/>
        <v>0</v>
      </c>
      <c r="F16331" s="9">
        <f t="shared" si="5386"/>
        <v>0</v>
      </c>
      <c r="G16331" s="9">
        <f t="shared" ref="G16331" si="5406">SUM(G16594,G16857)</f>
        <v>0</v>
      </c>
      <c r="H16331" s="467">
        <f t="shared" si="5360"/>
        <v>0</v>
      </c>
      <c r="I16331" s="9">
        <f t="shared" si="5388"/>
        <v>0</v>
      </c>
      <c r="J16331" s="9">
        <f t="shared" si="5362"/>
        <v>0</v>
      </c>
      <c r="K16331" s="467">
        <f t="shared" si="5363"/>
        <v>0</v>
      </c>
      <c r="L16331" s="9">
        <f t="shared" si="5389"/>
        <v>0</v>
      </c>
      <c r="M16331" s="9">
        <f t="shared" ref="M16331" si="5407">SUM(M16594,M16857)</f>
        <v>0</v>
      </c>
      <c r="N16331" s="467">
        <f t="shared" si="5399"/>
        <v>0</v>
      </c>
    </row>
    <row r="16332" spans="1:14" customFormat="1" ht="25.5" hidden="1" customHeight="1" thickTop="1" thickBot="1" x14ac:dyDescent="0.3">
      <c r="A16332" s="1" t="s">
        <v>0</v>
      </c>
      <c r="B16332" s="6" t="s">
        <v>30</v>
      </c>
      <c r="C16332" s="9">
        <f t="shared" si="5385"/>
        <v>0</v>
      </c>
      <c r="D16332" s="9">
        <f t="shared" si="5393"/>
        <v>0</v>
      </c>
      <c r="E16332" s="9">
        <f t="shared" si="5393"/>
        <v>0</v>
      </c>
      <c r="F16332" s="9">
        <f t="shared" si="5386"/>
        <v>0</v>
      </c>
      <c r="G16332" s="9">
        <f t="shared" ref="G16332" si="5408">SUM(G16595,G16858)</f>
        <v>0</v>
      </c>
      <c r="H16332" s="467">
        <f t="shared" si="5360"/>
        <v>0</v>
      </c>
      <c r="I16332" s="9">
        <f t="shared" si="5388"/>
        <v>0</v>
      </c>
      <c r="J16332" s="9">
        <f t="shared" si="5362"/>
        <v>0</v>
      </c>
      <c r="K16332" s="467">
        <f t="shared" si="5363"/>
        <v>0</v>
      </c>
      <c r="L16332" s="9">
        <f t="shared" si="5389"/>
        <v>0</v>
      </c>
      <c r="M16332" s="9">
        <f t="shared" ref="M16332" si="5409">SUM(M16595,M16858)</f>
        <v>0</v>
      </c>
      <c r="N16332" s="467">
        <f t="shared" si="5399"/>
        <v>0</v>
      </c>
    </row>
    <row r="16333" spans="1:14" customFormat="1" ht="23.25" hidden="1" customHeight="1" thickTop="1" thickBot="1" x14ac:dyDescent="0.3">
      <c r="A16333" s="1" t="s">
        <v>0</v>
      </c>
      <c r="B16333" s="6" t="s">
        <v>31</v>
      </c>
      <c r="C16333" s="9">
        <f t="shared" si="5385"/>
        <v>0</v>
      </c>
      <c r="D16333" s="9">
        <f t="shared" si="5393"/>
        <v>0</v>
      </c>
      <c r="E16333" s="9">
        <f t="shared" si="5393"/>
        <v>0</v>
      </c>
      <c r="F16333" s="9">
        <f t="shared" si="5386"/>
        <v>0</v>
      </c>
      <c r="G16333" s="9">
        <f t="shared" ref="G16333" si="5410">SUM(G16596,G16859)</f>
        <v>0</v>
      </c>
      <c r="H16333" s="467">
        <f t="shared" si="5360"/>
        <v>0</v>
      </c>
      <c r="I16333" s="9">
        <f t="shared" si="5388"/>
        <v>0</v>
      </c>
      <c r="J16333" s="9">
        <f t="shared" si="5362"/>
        <v>0</v>
      </c>
      <c r="K16333" s="467">
        <f t="shared" si="5363"/>
        <v>0</v>
      </c>
      <c r="L16333" s="9">
        <f t="shared" si="5389"/>
        <v>0</v>
      </c>
      <c r="M16333" s="9">
        <f t="shared" ref="M16333" si="5411">SUM(M16596,M16859)</f>
        <v>0</v>
      </c>
      <c r="N16333" s="467">
        <f t="shared" si="5399"/>
        <v>0</v>
      </c>
    </row>
    <row r="16334" spans="1:14" customFormat="1" ht="25.5" hidden="1" customHeight="1" thickTop="1" thickBot="1" x14ac:dyDescent="0.3">
      <c r="A16334" s="1" t="s">
        <v>0</v>
      </c>
      <c r="B16334" s="6" t="s">
        <v>32</v>
      </c>
      <c r="C16334" s="9">
        <f t="shared" si="5385"/>
        <v>0</v>
      </c>
      <c r="D16334" s="9">
        <f t="shared" si="5393"/>
        <v>0</v>
      </c>
      <c r="E16334" s="9">
        <f t="shared" si="5393"/>
        <v>0</v>
      </c>
      <c r="F16334" s="9">
        <f t="shared" si="5386"/>
        <v>0</v>
      </c>
      <c r="G16334" s="9">
        <f t="shared" ref="G16334" si="5412">SUM(G16597,G16860)</f>
        <v>0</v>
      </c>
      <c r="H16334" s="467">
        <f t="shared" si="5360"/>
        <v>0</v>
      </c>
      <c r="I16334" s="9">
        <f t="shared" si="5388"/>
        <v>0</v>
      </c>
      <c r="J16334" s="9">
        <f t="shared" si="5362"/>
        <v>0</v>
      </c>
      <c r="K16334" s="467">
        <f t="shared" si="5363"/>
        <v>0</v>
      </c>
      <c r="L16334" s="9">
        <f t="shared" si="5389"/>
        <v>0</v>
      </c>
      <c r="M16334" s="9">
        <f t="shared" ref="M16334" si="5413">SUM(M16597,M16860)</f>
        <v>0</v>
      </c>
      <c r="N16334" s="467">
        <f t="shared" si="5399"/>
        <v>0</v>
      </c>
    </row>
    <row r="16335" spans="1:14" customFormat="1" ht="20.25" hidden="1" customHeight="1" thickTop="1" thickBot="1" x14ac:dyDescent="0.3">
      <c r="A16335" s="1" t="s">
        <v>0</v>
      </c>
      <c r="B16335" s="6" t="s">
        <v>33</v>
      </c>
      <c r="C16335" s="9">
        <f t="shared" si="5385"/>
        <v>0</v>
      </c>
      <c r="D16335" s="9">
        <f t="shared" si="5393"/>
        <v>0</v>
      </c>
      <c r="E16335" s="9">
        <f t="shared" si="5393"/>
        <v>0</v>
      </c>
      <c r="F16335" s="9">
        <f t="shared" si="5386"/>
        <v>0</v>
      </c>
      <c r="G16335" s="9">
        <f t="shared" ref="G16335" si="5414">SUM(G16598,G16861)</f>
        <v>0</v>
      </c>
      <c r="H16335" s="467">
        <f t="shared" si="5360"/>
        <v>0</v>
      </c>
      <c r="I16335" s="9">
        <f t="shared" si="5388"/>
        <v>0</v>
      </c>
      <c r="J16335" s="9">
        <f t="shared" si="5362"/>
        <v>0</v>
      </c>
      <c r="K16335" s="467">
        <f t="shared" si="5363"/>
        <v>0</v>
      </c>
      <c r="L16335" s="9">
        <f t="shared" si="5389"/>
        <v>0</v>
      </c>
      <c r="M16335" s="9">
        <f t="shared" ref="M16335" si="5415">SUM(M16598,M16861)</f>
        <v>0</v>
      </c>
      <c r="N16335" s="467">
        <f t="shared" si="5399"/>
        <v>0</v>
      </c>
    </row>
    <row r="16336" spans="1:14" customFormat="1" ht="28.5" hidden="1" customHeight="1" thickTop="1" thickBot="1" x14ac:dyDescent="0.3">
      <c r="A16336" s="1" t="s">
        <v>0</v>
      </c>
      <c r="B16336" s="6" t="s">
        <v>34</v>
      </c>
      <c r="C16336" s="9">
        <f t="shared" si="5385"/>
        <v>0</v>
      </c>
      <c r="D16336" s="9">
        <f t="shared" si="5393"/>
        <v>0</v>
      </c>
      <c r="E16336" s="9">
        <f t="shared" si="5393"/>
        <v>0</v>
      </c>
      <c r="F16336" s="9">
        <f t="shared" si="5386"/>
        <v>0</v>
      </c>
      <c r="G16336" s="9">
        <f t="shared" ref="G16336" si="5416">SUM(G16599,G16862)</f>
        <v>0</v>
      </c>
      <c r="H16336" s="467">
        <f t="shared" si="5360"/>
        <v>0</v>
      </c>
      <c r="I16336" s="9">
        <f t="shared" si="5388"/>
        <v>0</v>
      </c>
      <c r="J16336" s="9">
        <f t="shared" si="5362"/>
        <v>0</v>
      </c>
      <c r="K16336" s="467">
        <f t="shared" si="5363"/>
        <v>0</v>
      </c>
      <c r="L16336" s="9">
        <f t="shared" si="5389"/>
        <v>0</v>
      </c>
      <c r="M16336" s="9">
        <f t="shared" ref="M16336" si="5417">SUM(M16599,M16862)</f>
        <v>0</v>
      </c>
      <c r="N16336" s="467">
        <f t="shared" si="5399"/>
        <v>0</v>
      </c>
    </row>
    <row r="16337" spans="1:14" customFormat="1" ht="36" hidden="1" customHeight="1" thickBot="1" x14ac:dyDescent="0.3">
      <c r="A16337" s="1" t="s">
        <v>0</v>
      </c>
      <c r="B16337" s="6" t="s">
        <v>35</v>
      </c>
      <c r="C16337" s="9">
        <f t="shared" si="5385"/>
        <v>0</v>
      </c>
      <c r="D16337" s="9">
        <f t="shared" si="5393"/>
        <v>0</v>
      </c>
      <c r="E16337" s="9">
        <f t="shared" si="5393"/>
        <v>0</v>
      </c>
      <c r="F16337" s="9">
        <f t="shared" si="5386"/>
        <v>0</v>
      </c>
      <c r="G16337" s="9">
        <f t="shared" ref="G16337" si="5418">SUM(G16600,G16863)</f>
        <v>0</v>
      </c>
      <c r="H16337" s="467">
        <f t="shared" si="5360"/>
        <v>0</v>
      </c>
      <c r="I16337" s="9">
        <f t="shared" si="5388"/>
        <v>0</v>
      </c>
      <c r="J16337" s="9">
        <f t="shared" si="5362"/>
        <v>0</v>
      </c>
      <c r="K16337" s="467">
        <f t="shared" si="5363"/>
        <v>0</v>
      </c>
      <c r="L16337" s="9">
        <f t="shared" si="5389"/>
        <v>0</v>
      </c>
      <c r="M16337" s="9">
        <f t="shared" ref="M16337" si="5419">SUM(M16600,M16863)</f>
        <v>0</v>
      </c>
      <c r="N16337" s="467">
        <f t="shared" si="5399"/>
        <v>0</v>
      </c>
    </row>
    <row r="16338" spans="1:14" customFormat="1" ht="28.5" hidden="1" customHeight="1" thickTop="1" thickBot="1" x14ac:dyDescent="0.3">
      <c r="A16338" s="1" t="s">
        <v>0</v>
      </c>
      <c r="B16338" s="6" t="s">
        <v>36</v>
      </c>
      <c r="C16338" s="9">
        <f t="shared" si="5385"/>
        <v>0</v>
      </c>
      <c r="D16338" s="9">
        <f t="shared" si="5393"/>
        <v>0</v>
      </c>
      <c r="E16338" s="9">
        <f t="shared" si="5393"/>
        <v>0</v>
      </c>
      <c r="F16338" s="9">
        <f t="shared" si="5386"/>
        <v>0</v>
      </c>
      <c r="G16338" s="9">
        <f t="shared" ref="G16338" si="5420">SUM(G16601,G16864)</f>
        <v>0</v>
      </c>
      <c r="H16338" s="467">
        <f t="shared" si="5360"/>
        <v>0</v>
      </c>
      <c r="I16338" s="9">
        <f t="shared" si="5388"/>
        <v>0</v>
      </c>
      <c r="J16338" s="9">
        <f t="shared" si="5362"/>
        <v>0</v>
      </c>
      <c r="K16338" s="467">
        <f t="shared" si="5363"/>
        <v>0</v>
      </c>
      <c r="L16338" s="9">
        <f t="shared" si="5389"/>
        <v>0</v>
      </c>
      <c r="M16338" s="9">
        <f t="shared" ref="M16338" si="5421">SUM(M16601,M16864)</f>
        <v>0</v>
      </c>
      <c r="N16338" s="467">
        <f t="shared" si="5399"/>
        <v>0</v>
      </c>
    </row>
    <row r="16339" spans="1:14" customFormat="1" ht="17.25" hidden="1" customHeight="1" thickTop="1" thickBot="1" x14ac:dyDescent="0.3">
      <c r="A16339" s="1" t="s">
        <v>0</v>
      </c>
      <c r="B16339" s="6" t="s">
        <v>37</v>
      </c>
      <c r="C16339" s="9">
        <f t="shared" si="5385"/>
        <v>0</v>
      </c>
      <c r="D16339" s="9">
        <f t="shared" si="5393"/>
        <v>0</v>
      </c>
      <c r="E16339" s="9">
        <f t="shared" si="5393"/>
        <v>0</v>
      </c>
      <c r="F16339" s="9">
        <f t="shared" si="5386"/>
        <v>0</v>
      </c>
      <c r="G16339" s="9">
        <f t="shared" ref="G16339" si="5422">SUM(G16602,G16865)</f>
        <v>0</v>
      </c>
      <c r="H16339" s="467">
        <f t="shared" si="5360"/>
        <v>0</v>
      </c>
      <c r="I16339" s="9">
        <f t="shared" si="5388"/>
        <v>0</v>
      </c>
      <c r="J16339" s="9">
        <f t="shared" si="5362"/>
        <v>0</v>
      </c>
      <c r="K16339" s="467">
        <f t="shared" si="5363"/>
        <v>0</v>
      </c>
      <c r="L16339" s="9">
        <f t="shared" si="5389"/>
        <v>0</v>
      </c>
      <c r="M16339" s="9">
        <f t="shared" ref="M16339" si="5423">SUM(M16602,M16865)</f>
        <v>0</v>
      </c>
      <c r="N16339" s="467">
        <f t="shared" si="5399"/>
        <v>0</v>
      </c>
    </row>
    <row r="16340" spans="1:14" customFormat="1" ht="14.25" hidden="1" customHeight="1" thickTop="1" thickBot="1" x14ac:dyDescent="0.3">
      <c r="A16340" s="1" t="s">
        <v>0</v>
      </c>
      <c r="B16340" s="6" t="s">
        <v>38</v>
      </c>
      <c r="C16340" s="9">
        <f t="shared" si="5385"/>
        <v>0</v>
      </c>
      <c r="D16340" s="9">
        <f t="shared" si="5393"/>
        <v>0</v>
      </c>
      <c r="E16340" s="9">
        <f t="shared" si="5393"/>
        <v>0</v>
      </c>
      <c r="F16340" s="9">
        <f t="shared" si="5386"/>
        <v>0</v>
      </c>
      <c r="G16340" s="9">
        <f t="shared" ref="G16340" si="5424">SUM(G16603,G16866)</f>
        <v>0</v>
      </c>
      <c r="H16340" s="467">
        <f t="shared" si="5360"/>
        <v>0</v>
      </c>
      <c r="I16340" s="9">
        <f t="shared" si="5388"/>
        <v>0</v>
      </c>
      <c r="J16340" s="9">
        <f t="shared" si="5362"/>
        <v>0</v>
      </c>
      <c r="K16340" s="467">
        <f t="shared" si="5363"/>
        <v>0</v>
      </c>
      <c r="L16340" s="9">
        <f t="shared" si="5389"/>
        <v>0</v>
      </c>
      <c r="M16340" s="9">
        <f t="shared" ref="M16340" si="5425">SUM(M16603,M16866)</f>
        <v>0</v>
      </c>
      <c r="N16340" s="467">
        <f t="shared" si="5399"/>
        <v>0</v>
      </c>
    </row>
    <row r="16341" spans="1:14" customFormat="1" ht="23.25" hidden="1" customHeight="1" thickTop="1" thickBot="1" x14ac:dyDescent="0.3">
      <c r="A16341" s="1" t="s">
        <v>0</v>
      </c>
      <c r="B16341" s="6" t="s">
        <v>39</v>
      </c>
      <c r="C16341" s="9">
        <f t="shared" si="5385"/>
        <v>0</v>
      </c>
      <c r="D16341" s="9">
        <f t="shared" ref="D16341:E16356" si="5426">SUM(D16604,D16867)</f>
        <v>0</v>
      </c>
      <c r="E16341" s="9">
        <f t="shared" si="5426"/>
        <v>0</v>
      </c>
      <c r="F16341" s="9">
        <f t="shared" si="5386"/>
        <v>0</v>
      </c>
      <c r="G16341" s="9">
        <f t="shared" ref="G16341" si="5427">SUM(G16604,G16867)</f>
        <v>0</v>
      </c>
      <c r="H16341" s="467">
        <f t="shared" si="5360"/>
        <v>0</v>
      </c>
      <c r="I16341" s="9">
        <f t="shared" si="5388"/>
        <v>0</v>
      </c>
      <c r="J16341" s="9">
        <f t="shared" si="5362"/>
        <v>0</v>
      </c>
      <c r="K16341" s="467">
        <f t="shared" si="5363"/>
        <v>0</v>
      </c>
      <c r="L16341" s="9">
        <f t="shared" si="5389"/>
        <v>0</v>
      </c>
      <c r="M16341" s="9">
        <f t="shared" ref="M16341" si="5428">SUM(M16604,M16867)</f>
        <v>0</v>
      </c>
      <c r="N16341" s="467">
        <f t="shared" si="5399"/>
        <v>0</v>
      </c>
    </row>
    <row r="16342" spans="1:14" customFormat="1" ht="24.75" hidden="1" customHeight="1" thickTop="1" thickBot="1" x14ac:dyDescent="0.3">
      <c r="A16342" s="133" t="s">
        <v>0</v>
      </c>
      <c r="B16342" s="137" t="s">
        <v>40</v>
      </c>
      <c r="C16342" s="135">
        <f t="shared" si="5385"/>
        <v>0</v>
      </c>
      <c r="D16342" s="135">
        <f t="shared" si="5426"/>
        <v>0</v>
      </c>
      <c r="E16342" s="135">
        <f t="shared" si="5426"/>
        <v>0</v>
      </c>
      <c r="F16342" s="9">
        <f t="shared" si="5386"/>
        <v>0</v>
      </c>
      <c r="G16342" s="9">
        <f t="shared" ref="G16342" si="5429">SUM(G16605,G16868)</f>
        <v>0</v>
      </c>
      <c r="H16342" s="467">
        <f t="shared" si="5360"/>
        <v>0</v>
      </c>
      <c r="I16342" s="9">
        <f t="shared" si="5388"/>
        <v>0</v>
      </c>
      <c r="J16342" s="9">
        <f t="shared" si="5362"/>
        <v>0</v>
      </c>
      <c r="K16342" s="467">
        <f t="shared" si="5363"/>
        <v>0</v>
      </c>
      <c r="L16342" s="9">
        <f t="shared" si="5389"/>
        <v>0</v>
      </c>
      <c r="M16342" s="9">
        <f t="shared" ref="M16342" si="5430">SUM(M16605,M16868)</f>
        <v>0</v>
      </c>
      <c r="N16342" s="467">
        <f t="shared" si="5399"/>
        <v>0</v>
      </c>
    </row>
    <row r="16343" spans="1:14" customFormat="1" ht="24.75" hidden="1" customHeight="1" thickTop="1" x14ac:dyDescent="0.25">
      <c r="A16343" s="151" t="s">
        <v>0</v>
      </c>
      <c r="B16343" s="158" t="s">
        <v>41</v>
      </c>
      <c r="C16343" s="155">
        <f t="shared" si="5385"/>
        <v>0.2</v>
      </c>
      <c r="D16343" s="155">
        <f t="shared" si="5426"/>
        <v>0.2</v>
      </c>
      <c r="E16343" s="155">
        <f t="shared" si="5426"/>
        <v>0</v>
      </c>
      <c r="F16343" s="161">
        <f t="shared" si="5386"/>
        <v>0</v>
      </c>
      <c r="G16343" s="161">
        <f t="shared" ref="G16343" si="5431">SUM(G16606,G16869)</f>
        <v>0</v>
      </c>
      <c r="H16343" s="530">
        <f t="shared" si="5360"/>
        <v>0</v>
      </c>
      <c r="I16343" s="161">
        <f t="shared" si="5388"/>
        <v>0</v>
      </c>
      <c r="J16343" s="161">
        <f t="shared" si="5362"/>
        <v>0</v>
      </c>
      <c r="K16343" s="530">
        <f t="shared" si="5363"/>
        <v>0</v>
      </c>
      <c r="L16343" s="161">
        <f t="shared" si="5389"/>
        <v>0</v>
      </c>
      <c r="M16343" s="161">
        <f t="shared" ref="M16343:N16358" si="5432">SUM(M16606,M16869)</f>
        <v>0</v>
      </c>
      <c r="N16343" s="530">
        <f t="shared" si="5432"/>
        <v>0</v>
      </c>
    </row>
    <row r="16344" spans="1:14" customFormat="1" ht="21" hidden="1" customHeight="1" thickBot="1" x14ac:dyDescent="0.3">
      <c r="A16344" s="140" t="s">
        <v>0</v>
      </c>
      <c r="B16344" s="141" t="s">
        <v>42</v>
      </c>
      <c r="C16344" s="142">
        <f t="shared" si="5385"/>
        <v>0</v>
      </c>
      <c r="D16344" s="142">
        <f t="shared" si="5426"/>
        <v>0</v>
      </c>
      <c r="E16344" s="142">
        <f t="shared" si="5426"/>
        <v>0</v>
      </c>
      <c r="F16344" s="142">
        <f t="shared" si="5386"/>
        <v>0</v>
      </c>
      <c r="G16344" s="142">
        <f t="shared" ref="G16344" si="5433">SUM(G16607,G16870)</f>
        <v>0</v>
      </c>
      <c r="H16344" s="477">
        <f t="shared" si="5360"/>
        <v>0</v>
      </c>
      <c r="I16344" s="142">
        <f t="shared" si="5388"/>
        <v>0</v>
      </c>
      <c r="J16344" s="142">
        <f t="shared" si="5362"/>
        <v>0</v>
      </c>
      <c r="K16344" s="477">
        <f t="shared" si="5363"/>
        <v>0</v>
      </c>
      <c r="L16344" s="142">
        <f t="shared" si="5389"/>
        <v>0</v>
      </c>
      <c r="M16344" s="142">
        <f t="shared" ref="M16344" si="5434">SUM(M16607,M16870)</f>
        <v>0</v>
      </c>
      <c r="N16344" s="477">
        <f t="shared" si="5432"/>
        <v>0</v>
      </c>
    </row>
    <row r="16345" spans="1:14" customFormat="1" ht="11.25" hidden="1" customHeight="1" thickTop="1" thickBot="1" x14ac:dyDescent="0.3">
      <c r="A16345" s="133" t="s">
        <v>0</v>
      </c>
      <c r="B16345" s="137" t="s">
        <v>43</v>
      </c>
      <c r="C16345" s="135">
        <f t="shared" si="5385"/>
        <v>0</v>
      </c>
      <c r="D16345" s="135">
        <f t="shared" si="5426"/>
        <v>0</v>
      </c>
      <c r="E16345" s="135">
        <f t="shared" si="5426"/>
        <v>0</v>
      </c>
      <c r="F16345" s="9">
        <f t="shared" si="5386"/>
        <v>0</v>
      </c>
      <c r="G16345" s="9">
        <f t="shared" ref="G16345" si="5435">SUM(G16608,G16871)</f>
        <v>0</v>
      </c>
      <c r="H16345" s="467">
        <f t="shared" si="5360"/>
        <v>0</v>
      </c>
      <c r="I16345" s="9">
        <f t="shared" si="5388"/>
        <v>0</v>
      </c>
      <c r="J16345" s="9">
        <f t="shared" si="5362"/>
        <v>0</v>
      </c>
      <c r="K16345" s="467">
        <f t="shared" si="5363"/>
        <v>0</v>
      </c>
      <c r="L16345" s="9">
        <f t="shared" si="5389"/>
        <v>0</v>
      </c>
      <c r="M16345" s="9">
        <f t="shared" ref="M16345" si="5436">SUM(M16608,M16871)</f>
        <v>0</v>
      </c>
      <c r="N16345" s="467">
        <f t="shared" si="5432"/>
        <v>0</v>
      </c>
    </row>
    <row r="16346" spans="1:14" customFormat="1" ht="1.5" hidden="1" customHeight="1" x14ac:dyDescent="0.25">
      <c r="A16346" s="151" t="s">
        <v>0</v>
      </c>
      <c r="B16346" s="159" t="s">
        <v>44</v>
      </c>
      <c r="C16346" s="155">
        <f t="shared" si="5385"/>
        <v>0.2</v>
      </c>
      <c r="D16346" s="155">
        <f t="shared" si="5426"/>
        <v>0.2</v>
      </c>
      <c r="E16346" s="155">
        <f t="shared" si="5426"/>
        <v>0</v>
      </c>
      <c r="F16346" s="161">
        <f t="shared" si="5386"/>
        <v>0</v>
      </c>
      <c r="G16346" s="161">
        <f t="shared" ref="G16346" si="5437">SUM(G16609,G16872)</f>
        <v>0</v>
      </c>
      <c r="H16346" s="530">
        <f t="shared" si="5360"/>
        <v>0</v>
      </c>
      <c r="I16346" s="161">
        <f t="shared" si="5388"/>
        <v>0</v>
      </c>
      <c r="J16346" s="161">
        <f t="shared" si="5362"/>
        <v>0</v>
      </c>
      <c r="K16346" s="530">
        <f t="shared" si="5363"/>
        <v>0</v>
      </c>
      <c r="L16346" s="161">
        <f t="shared" si="5389"/>
        <v>0</v>
      </c>
      <c r="M16346" s="161">
        <f t="shared" ref="M16346" si="5438">SUM(M16609,M16872)</f>
        <v>0</v>
      </c>
      <c r="N16346" s="530">
        <f t="shared" si="5432"/>
        <v>0</v>
      </c>
    </row>
    <row r="16347" spans="1:14" customFormat="1" ht="21.75" hidden="1" customHeight="1" thickBot="1" x14ac:dyDescent="0.3">
      <c r="A16347" s="140" t="s">
        <v>0</v>
      </c>
      <c r="B16347" s="148" t="s">
        <v>45</v>
      </c>
      <c r="C16347" s="142">
        <f t="shared" si="5385"/>
        <v>0</v>
      </c>
      <c r="D16347" s="142">
        <f t="shared" si="5426"/>
        <v>0</v>
      </c>
      <c r="E16347" s="142">
        <f t="shared" si="5426"/>
        <v>0</v>
      </c>
      <c r="F16347" s="142">
        <f t="shared" si="5386"/>
        <v>0</v>
      </c>
      <c r="G16347" s="142">
        <f t="shared" ref="G16347" si="5439">SUM(G16610,G16873)</f>
        <v>0</v>
      </c>
      <c r="H16347" s="477">
        <f t="shared" si="5360"/>
        <v>0</v>
      </c>
      <c r="I16347" s="142">
        <f t="shared" si="5388"/>
        <v>0</v>
      </c>
      <c r="J16347" s="142">
        <f t="shared" si="5362"/>
        <v>0</v>
      </c>
      <c r="K16347" s="477">
        <f t="shared" si="5363"/>
        <v>0</v>
      </c>
      <c r="L16347" s="142">
        <f t="shared" si="5389"/>
        <v>0</v>
      </c>
      <c r="M16347" s="142">
        <f t="shared" ref="M16347" si="5440">SUM(M16610,M16873)</f>
        <v>0</v>
      </c>
      <c r="N16347" s="477">
        <f t="shared" si="5432"/>
        <v>0</v>
      </c>
    </row>
    <row r="16348" spans="1:14" customFormat="1" ht="13.5" hidden="1" customHeight="1" thickTop="1" thickBot="1" x14ac:dyDescent="0.3">
      <c r="A16348" s="1" t="s">
        <v>0</v>
      </c>
      <c r="B16348" s="5" t="s">
        <v>46</v>
      </c>
      <c r="C16348" s="9">
        <f t="shared" si="5385"/>
        <v>0</v>
      </c>
      <c r="D16348" s="9">
        <f t="shared" si="5426"/>
        <v>0</v>
      </c>
      <c r="E16348" s="9">
        <f t="shared" si="5426"/>
        <v>0</v>
      </c>
      <c r="F16348" s="9">
        <f t="shared" si="5386"/>
        <v>0</v>
      </c>
      <c r="G16348" s="9">
        <f t="shared" ref="G16348" si="5441">SUM(G16611,G16874)</f>
        <v>0</v>
      </c>
      <c r="H16348" s="467">
        <f t="shared" si="5360"/>
        <v>0</v>
      </c>
      <c r="I16348" s="9">
        <f t="shared" si="5388"/>
        <v>0</v>
      </c>
      <c r="J16348" s="9">
        <f t="shared" si="5362"/>
        <v>0</v>
      </c>
      <c r="K16348" s="467">
        <f t="shared" si="5363"/>
        <v>0</v>
      </c>
      <c r="L16348" s="9">
        <f t="shared" si="5389"/>
        <v>0</v>
      </c>
      <c r="M16348" s="9">
        <f t="shared" ref="M16348" si="5442">SUM(M16611,M16874)</f>
        <v>0</v>
      </c>
      <c r="N16348" s="467">
        <f t="shared" si="5432"/>
        <v>0</v>
      </c>
    </row>
    <row r="16349" spans="1:14" customFormat="1" ht="23.25" hidden="1" customHeight="1" thickTop="1" thickBot="1" x14ac:dyDescent="0.3">
      <c r="A16349" s="1" t="s">
        <v>0</v>
      </c>
      <c r="B16349" s="5" t="s">
        <v>47</v>
      </c>
      <c r="C16349" s="9">
        <f t="shared" si="5385"/>
        <v>0</v>
      </c>
      <c r="D16349" s="9">
        <f t="shared" si="5426"/>
        <v>0</v>
      </c>
      <c r="E16349" s="9">
        <f t="shared" si="5426"/>
        <v>0</v>
      </c>
      <c r="F16349" s="9">
        <f t="shared" si="5386"/>
        <v>0</v>
      </c>
      <c r="G16349" s="9">
        <f t="shared" ref="G16349" si="5443">SUM(G16612,G16875)</f>
        <v>0</v>
      </c>
      <c r="H16349" s="467">
        <f t="shared" si="5360"/>
        <v>0</v>
      </c>
      <c r="I16349" s="9">
        <f t="shared" si="5388"/>
        <v>0</v>
      </c>
      <c r="J16349" s="9">
        <f t="shared" si="5362"/>
        <v>0</v>
      </c>
      <c r="K16349" s="467">
        <f t="shared" si="5363"/>
        <v>0</v>
      </c>
      <c r="L16349" s="9">
        <f t="shared" si="5389"/>
        <v>0</v>
      </c>
      <c r="M16349" s="9">
        <f t="shared" ref="M16349" si="5444">SUM(M16612,M16875)</f>
        <v>0</v>
      </c>
      <c r="N16349" s="467">
        <f t="shared" si="5432"/>
        <v>0</v>
      </c>
    </row>
    <row r="16350" spans="1:14" customFormat="1" ht="21" hidden="1" customHeight="1" thickTop="1" thickBot="1" x14ac:dyDescent="0.3">
      <c r="A16350" s="1" t="s">
        <v>0</v>
      </c>
      <c r="B16350" s="5" t="s">
        <v>48</v>
      </c>
      <c r="C16350" s="9">
        <f t="shared" si="5385"/>
        <v>0</v>
      </c>
      <c r="D16350" s="9">
        <f t="shared" si="5426"/>
        <v>0</v>
      </c>
      <c r="E16350" s="9">
        <f t="shared" si="5426"/>
        <v>0</v>
      </c>
      <c r="F16350" s="9">
        <f t="shared" si="5386"/>
        <v>0</v>
      </c>
      <c r="G16350" s="9">
        <f t="shared" ref="G16350" si="5445">SUM(G16613,G16876)</f>
        <v>0</v>
      </c>
      <c r="H16350" s="467">
        <f t="shared" si="5360"/>
        <v>0</v>
      </c>
      <c r="I16350" s="9">
        <f t="shared" si="5388"/>
        <v>0</v>
      </c>
      <c r="J16350" s="9">
        <f t="shared" si="5362"/>
        <v>0</v>
      </c>
      <c r="K16350" s="467">
        <f t="shared" si="5363"/>
        <v>0</v>
      </c>
      <c r="L16350" s="9">
        <f t="shared" si="5389"/>
        <v>0</v>
      </c>
      <c r="M16350" s="9">
        <f t="shared" ref="M16350" si="5446">SUM(M16613,M16876)</f>
        <v>0</v>
      </c>
      <c r="N16350" s="467">
        <f t="shared" si="5432"/>
        <v>0</v>
      </c>
    </row>
    <row r="16351" spans="1:14" customFormat="1" ht="23.25" hidden="1" customHeight="1" thickTop="1" thickBot="1" x14ac:dyDescent="0.3">
      <c r="A16351" s="1" t="s">
        <v>0</v>
      </c>
      <c r="B16351" s="5" t="s">
        <v>49</v>
      </c>
      <c r="C16351" s="9">
        <f t="shared" si="5385"/>
        <v>0</v>
      </c>
      <c r="D16351" s="9">
        <f t="shared" si="5426"/>
        <v>0</v>
      </c>
      <c r="E16351" s="9">
        <f t="shared" si="5426"/>
        <v>0</v>
      </c>
      <c r="F16351" s="9">
        <f t="shared" si="5386"/>
        <v>0</v>
      </c>
      <c r="G16351" s="9">
        <f t="shared" ref="G16351" si="5447">SUM(G16614,G16877)</f>
        <v>0</v>
      </c>
      <c r="H16351" s="467">
        <f t="shared" si="5360"/>
        <v>0</v>
      </c>
      <c r="I16351" s="9">
        <f t="shared" si="5388"/>
        <v>0</v>
      </c>
      <c r="J16351" s="9">
        <f t="shared" si="5362"/>
        <v>0</v>
      </c>
      <c r="K16351" s="467">
        <f t="shared" si="5363"/>
        <v>0</v>
      </c>
      <c r="L16351" s="9">
        <f t="shared" si="5389"/>
        <v>0</v>
      </c>
      <c r="M16351" s="9">
        <f t="shared" ref="M16351" si="5448">SUM(M16614,M16877)</f>
        <v>0</v>
      </c>
      <c r="N16351" s="467">
        <f t="shared" si="5432"/>
        <v>0</v>
      </c>
    </row>
    <row r="16352" spans="1:14" customFormat="1" ht="13.5" hidden="1" customHeight="1" thickTop="1" thickBot="1" x14ac:dyDescent="0.3">
      <c r="A16352" s="1" t="s">
        <v>0</v>
      </c>
      <c r="B16352" s="5" t="s">
        <v>50</v>
      </c>
      <c r="C16352" s="9">
        <f t="shared" si="5385"/>
        <v>0</v>
      </c>
      <c r="D16352" s="9">
        <f t="shared" si="5426"/>
        <v>0</v>
      </c>
      <c r="E16352" s="9">
        <f t="shared" si="5426"/>
        <v>0</v>
      </c>
      <c r="F16352" s="9">
        <f t="shared" si="5386"/>
        <v>0</v>
      </c>
      <c r="G16352" s="9">
        <f t="shared" ref="G16352" si="5449">SUM(G16615,G16878)</f>
        <v>0</v>
      </c>
      <c r="H16352" s="467">
        <f t="shared" si="5360"/>
        <v>0</v>
      </c>
      <c r="I16352" s="9">
        <f t="shared" si="5388"/>
        <v>0</v>
      </c>
      <c r="J16352" s="9">
        <f t="shared" si="5362"/>
        <v>0</v>
      </c>
      <c r="K16352" s="467">
        <f t="shared" si="5363"/>
        <v>0</v>
      </c>
      <c r="L16352" s="9">
        <f t="shared" si="5389"/>
        <v>0</v>
      </c>
      <c r="M16352" s="9">
        <f t="shared" ref="M16352" si="5450">SUM(M16615,M16878)</f>
        <v>0</v>
      </c>
      <c r="N16352" s="467">
        <f t="shared" si="5432"/>
        <v>0</v>
      </c>
    </row>
    <row r="16353" spans="1:14" customFormat="1" ht="16.5" hidden="1" customHeight="1" thickTop="1" thickBot="1" x14ac:dyDescent="0.3">
      <c r="A16353" s="1" t="s">
        <v>0</v>
      </c>
      <c r="B16353" s="5" t="s">
        <v>51</v>
      </c>
      <c r="C16353" s="9">
        <f t="shared" si="5385"/>
        <v>0</v>
      </c>
      <c r="D16353" s="9">
        <f t="shared" si="5426"/>
        <v>0</v>
      </c>
      <c r="E16353" s="9">
        <f t="shared" si="5426"/>
        <v>0</v>
      </c>
      <c r="F16353" s="9">
        <f t="shared" si="5386"/>
        <v>0</v>
      </c>
      <c r="G16353" s="9">
        <f t="shared" ref="G16353" si="5451">SUM(G16616,G16879)</f>
        <v>0</v>
      </c>
      <c r="H16353" s="467">
        <f t="shared" si="5360"/>
        <v>0</v>
      </c>
      <c r="I16353" s="9">
        <f t="shared" si="5388"/>
        <v>0</v>
      </c>
      <c r="J16353" s="9">
        <f t="shared" si="5362"/>
        <v>0</v>
      </c>
      <c r="K16353" s="467">
        <f t="shared" si="5363"/>
        <v>0</v>
      </c>
      <c r="L16353" s="9">
        <f t="shared" si="5389"/>
        <v>0</v>
      </c>
      <c r="M16353" s="9">
        <f t="shared" ref="M16353" si="5452">SUM(M16616,M16879)</f>
        <v>0</v>
      </c>
      <c r="N16353" s="467">
        <f t="shared" si="5432"/>
        <v>0</v>
      </c>
    </row>
    <row r="16354" spans="1:14" customFormat="1" ht="18" hidden="1" customHeight="1" thickTop="1" thickBot="1" x14ac:dyDescent="0.3">
      <c r="A16354" s="1" t="s">
        <v>0</v>
      </c>
      <c r="B16354" s="6" t="s">
        <v>52</v>
      </c>
      <c r="C16354" s="9">
        <f t="shared" si="5385"/>
        <v>0</v>
      </c>
      <c r="D16354" s="9">
        <f t="shared" si="5426"/>
        <v>0</v>
      </c>
      <c r="E16354" s="9">
        <f t="shared" si="5426"/>
        <v>0</v>
      </c>
      <c r="F16354" s="9">
        <f t="shared" si="5386"/>
        <v>0</v>
      </c>
      <c r="G16354" s="9">
        <f t="shared" ref="G16354" si="5453">SUM(G16617,G16880)</f>
        <v>0</v>
      </c>
      <c r="H16354" s="467">
        <f t="shared" si="5360"/>
        <v>0</v>
      </c>
      <c r="I16354" s="9">
        <f t="shared" si="5388"/>
        <v>0</v>
      </c>
      <c r="J16354" s="9">
        <f t="shared" si="5362"/>
        <v>0</v>
      </c>
      <c r="K16354" s="467">
        <f t="shared" si="5363"/>
        <v>0</v>
      </c>
      <c r="L16354" s="9">
        <f t="shared" si="5389"/>
        <v>0</v>
      </c>
      <c r="M16354" s="9">
        <f t="shared" ref="M16354" si="5454">SUM(M16617,M16880)</f>
        <v>0</v>
      </c>
      <c r="N16354" s="467">
        <f t="shared" si="5432"/>
        <v>0</v>
      </c>
    </row>
    <row r="16355" spans="1:14" customFormat="1" ht="22.5" hidden="1" customHeight="1" thickTop="1" thickBot="1" x14ac:dyDescent="0.3">
      <c r="A16355" s="1" t="s">
        <v>0</v>
      </c>
      <c r="B16355" s="6" t="s">
        <v>53</v>
      </c>
      <c r="C16355" s="9">
        <f t="shared" si="5385"/>
        <v>0</v>
      </c>
      <c r="D16355" s="9">
        <f t="shared" si="5426"/>
        <v>0</v>
      </c>
      <c r="E16355" s="9">
        <f t="shared" si="5426"/>
        <v>0</v>
      </c>
      <c r="F16355" s="9">
        <f t="shared" si="5386"/>
        <v>0</v>
      </c>
      <c r="G16355" s="9">
        <f t="shared" ref="G16355" si="5455">SUM(G16618,G16881)</f>
        <v>0</v>
      </c>
      <c r="H16355" s="467">
        <f t="shared" si="5360"/>
        <v>0</v>
      </c>
      <c r="I16355" s="9">
        <f t="shared" si="5388"/>
        <v>0</v>
      </c>
      <c r="J16355" s="9">
        <f t="shared" si="5362"/>
        <v>0</v>
      </c>
      <c r="K16355" s="467">
        <f t="shared" si="5363"/>
        <v>0</v>
      </c>
      <c r="L16355" s="9">
        <f t="shared" si="5389"/>
        <v>0</v>
      </c>
      <c r="M16355" s="9">
        <f t="shared" ref="M16355" si="5456">SUM(M16618,M16881)</f>
        <v>0</v>
      </c>
      <c r="N16355" s="467">
        <f t="shared" si="5432"/>
        <v>0</v>
      </c>
    </row>
    <row r="16356" spans="1:14" customFormat="1" ht="24" hidden="1" customHeight="1" thickTop="1" thickBot="1" x14ac:dyDescent="0.3">
      <c r="A16356" s="1" t="s">
        <v>0</v>
      </c>
      <c r="B16356" s="6" t="s">
        <v>54</v>
      </c>
      <c r="C16356" s="9">
        <f t="shared" si="5385"/>
        <v>0</v>
      </c>
      <c r="D16356" s="9">
        <f t="shared" si="5426"/>
        <v>0</v>
      </c>
      <c r="E16356" s="9">
        <f t="shared" si="5426"/>
        <v>0</v>
      </c>
      <c r="F16356" s="9">
        <f t="shared" si="5386"/>
        <v>0</v>
      </c>
      <c r="G16356" s="9">
        <f t="shared" ref="G16356" si="5457">SUM(G16619,G16882)</f>
        <v>0</v>
      </c>
      <c r="H16356" s="467">
        <f t="shared" si="5360"/>
        <v>0</v>
      </c>
      <c r="I16356" s="9">
        <f t="shared" si="5388"/>
        <v>0</v>
      </c>
      <c r="J16356" s="9">
        <f t="shared" si="5362"/>
        <v>0</v>
      </c>
      <c r="K16356" s="467">
        <f t="shared" si="5363"/>
        <v>0</v>
      </c>
      <c r="L16356" s="9">
        <f t="shared" si="5389"/>
        <v>0</v>
      </c>
      <c r="M16356" s="9">
        <f t="shared" ref="M16356" si="5458">SUM(M16619,M16882)</f>
        <v>0</v>
      </c>
      <c r="N16356" s="467">
        <f t="shared" si="5432"/>
        <v>0</v>
      </c>
    </row>
    <row r="16357" spans="1:14" customFormat="1" ht="18" hidden="1" customHeight="1" thickTop="1" thickBot="1" x14ac:dyDescent="0.3">
      <c r="A16357" s="1" t="s">
        <v>0</v>
      </c>
      <c r="B16357" s="6" t="s">
        <v>55</v>
      </c>
      <c r="C16357" s="9">
        <f t="shared" si="5385"/>
        <v>0</v>
      </c>
      <c r="D16357" s="9">
        <f t="shared" ref="D16357:E16372" si="5459">SUM(D16620,D16883)</f>
        <v>0</v>
      </c>
      <c r="E16357" s="9">
        <f t="shared" si="5459"/>
        <v>0</v>
      </c>
      <c r="F16357" s="9">
        <f t="shared" si="5386"/>
        <v>0</v>
      </c>
      <c r="G16357" s="9">
        <f t="shared" ref="G16357" si="5460">SUM(G16620,G16883)</f>
        <v>0</v>
      </c>
      <c r="H16357" s="467">
        <f t="shared" si="5360"/>
        <v>0</v>
      </c>
      <c r="I16357" s="9">
        <f t="shared" si="5388"/>
        <v>0</v>
      </c>
      <c r="J16357" s="9">
        <f t="shared" si="5362"/>
        <v>0</v>
      </c>
      <c r="K16357" s="467">
        <f t="shared" si="5363"/>
        <v>0</v>
      </c>
      <c r="L16357" s="9">
        <f t="shared" si="5389"/>
        <v>0</v>
      </c>
      <c r="M16357" s="9">
        <f t="shared" ref="M16357" si="5461">SUM(M16620,M16883)</f>
        <v>0</v>
      </c>
      <c r="N16357" s="467">
        <f t="shared" si="5432"/>
        <v>0</v>
      </c>
    </row>
    <row r="16358" spans="1:14" customFormat="1" ht="16.5" hidden="1" customHeight="1" thickTop="1" thickBot="1" x14ac:dyDescent="0.3">
      <c r="A16358" s="1" t="s">
        <v>0</v>
      </c>
      <c r="B16358" s="6" t="s">
        <v>56</v>
      </c>
      <c r="C16358" s="9">
        <f t="shared" si="5385"/>
        <v>0</v>
      </c>
      <c r="D16358" s="9">
        <f t="shared" si="5459"/>
        <v>0</v>
      </c>
      <c r="E16358" s="9">
        <f t="shared" si="5459"/>
        <v>0</v>
      </c>
      <c r="F16358" s="9">
        <f t="shared" si="5386"/>
        <v>0</v>
      </c>
      <c r="G16358" s="9">
        <f t="shared" ref="G16358" si="5462">SUM(G16621,G16884)</f>
        <v>0</v>
      </c>
      <c r="H16358" s="467">
        <f t="shared" si="5360"/>
        <v>0</v>
      </c>
      <c r="I16358" s="9">
        <f t="shared" si="5388"/>
        <v>0</v>
      </c>
      <c r="J16358" s="9">
        <f t="shared" si="5362"/>
        <v>0</v>
      </c>
      <c r="K16358" s="467">
        <f t="shared" si="5363"/>
        <v>0</v>
      </c>
      <c r="L16358" s="9">
        <f t="shared" si="5389"/>
        <v>0</v>
      </c>
      <c r="M16358" s="9">
        <f t="shared" ref="M16358" si="5463">SUM(M16621,M16884)</f>
        <v>0</v>
      </c>
      <c r="N16358" s="467">
        <f t="shared" si="5432"/>
        <v>0</v>
      </c>
    </row>
    <row r="16359" spans="1:14" customFormat="1" ht="3.75" hidden="1" customHeight="1" thickBot="1" x14ac:dyDescent="0.3">
      <c r="A16359" s="1" t="s">
        <v>0</v>
      </c>
      <c r="B16359" s="6" t="s">
        <v>57</v>
      </c>
      <c r="C16359" s="9">
        <f t="shared" si="5385"/>
        <v>0</v>
      </c>
      <c r="D16359" s="9">
        <f t="shared" si="5459"/>
        <v>0</v>
      </c>
      <c r="E16359" s="9">
        <f t="shared" si="5459"/>
        <v>0</v>
      </c>
      <c r="F16359" s="9">
        <f t="shared" si="5386"/>
        <v>0</v>
      </c>
      <c r="G16359" s="9">
        <f t="shared" ref="G16359" si="5464">SUM(G16622,G16885)</f>
        <v>0</v>
      </c>
      <c r="H16359" s="467">
        <f t="shared" si="5360"/>
        <v>0</v>
      </c>
      <c r="I16359" s="9">
        <f t="shared" si="5388"/>
        <v>0</v>
      </c>
      <c r="J16359" s="9">
        <f t="shared" si="5362"/>
        <v>0</v>
      </c>
      <c r="K16359" s="467">
        <f t="shared" si="5363"/>
        <v>0</v>
      </c>
      <c r="L16359" s="9">
        <f t="shared" si="5389"/>
        <v>0</v>
      </c>
      <c r="M16359" s="9">
        <f t="shared" ref="M16359:N16372" si="5465">SUM(M16622,M16885)</f>
        <v>0</v>
      </c>
      <c r="N16359" s="467">
        <f t="shared" si="5465"/>
        <v>0</v>
      </c>
    </row>
    <row r="16360" spans="1:14" customFormat="1" ht="18" hidden="1" customHeight="1" thickTop="1" thickBot="1" x14ac:dyDescent="0.3">
      <c r="A16360" s="1" t="s">
        <v>0</v>
      </c>
      <c r="B16360" s="6" t="s">
        <v>58</v>
      </c>
      <c r="C16360" s="9">
        <f t="shared" si="5385"/>
        <v>0</v>
      </c>
      <c r="D16360" s="9">
        <f t="shared" si="5459"/>
        <v>0</v>
      </c>
      <c r="E16360" s="9">
        <f t="shared" si="5459"/>
        <v>0</v>
      </c>
      <c r="F16360" s="9">
        <f t="shared" si="5386"/>
        <v>0</v>
      </c>
      <c r="G16360" s="9">
        <f t="shared" ref="G16360" si="5466">SUM(G16623,G16886)</f>
        <v>0</v>
      </c>
      <c r="H16360" s="467">
        <f t="shared" si="5360"/>
        <v>0</v>
      </c>
      <c r="I16360" s="9">
        <f t="shared" si="5388"/>
        <v>0</v>
      </c>
      <c r="J16360" s="9">
        <f t="shared" si="5362"/>
        <v>0</v>
      </c>
      <c r="K16360" s="467">
        <f t="shared" si="5363"/>
        <v>0</v>
      </c>
      <c r="L16360" s="9">
        <f t="shared" si="5389"/>
        <v>0</v>
      </c>
      <c r="M16360" s="9">
        <f t="shared" ref="M16360" si="5467">SUM(M16623,M16886)</f>
        <v>0</v>
      </c>
      <c r="N16360" s="467">
        <f t="shared" si="5465"/>
        <v>0</v>
      </c>
    </row>
    <row r="16361" spans="1:14" customFormat="1" ht="15.75" hidden="1" customHeight="1" thickTop="1" thickBot="1" x14ac:dyDescent="0.3">
      <c r="A16361" s="1" t="s">
        <v>0</v>
      </c>
      <c r="B16361" s="5" t="s">
        <v>59</v>
      </c>
      <c r="C16361" s="9">
        <f t="shared" si="5385"/>
        <v>0</v>
      </c>
      <c r="D16361" s="9">
        <f t="shared" si="5459"/>
        <v>0</v>
      </c>
      <c r="E16361" s="9">
        <f t="shared" si="5459"/>
        <v>0</v>
      </c>
      <c r="F16361" s="9">
        <f t="shared" si="5386"/>
        <v>0</v>
      </c>
      <c r="G16361" s="9">
        <f t="shared" ref="G16361" si="5468">SUM(G16624,G16887)</f>
        <v>0</v>
      </c>
      <c r="H16361" s="467">
        <f t="shared" si="5360"/>
        <v>0</v>
      </c>
      <c r="I16361" s="9">
        <f t="shared" si="5388"/>
        <v>0</v>
      </c>
      <c r="J16361" s="9">
        <f t="shared" si="5362"/>
        <v>0</v>
      </c>
      <c r="K16361" s="467">
        <f t="shared" si="5363"/>
        <v>0</v>
      </c>
      <c r="L16361" s="9">
        <f t="shared" si="5389"/>
        <v>0</v>
      </c>
      <c r="M16361" s="9">
        <f t="shared" ref="M16361" si="5469">SUM(M16624,M16887)</f>
        <v>0</v>
      </c>
      <c r="N16361" s="467">
        <f t="shared" si="5465"/>
        <v>0</v>
      </c>
    </row>
    <row r="16362" spans="1:14" customFormat="1" ht="16.5" hidden="1" customHeight="1" thickTop="1" thickBot="1" x14ac:dyDescent="0.3">
      <c r="A16362" s="1" t="s">
        <v>0</v>
      </c>
      <c r="B16362" s="5" t="s">
        <v>60</v>
      </c>
      <c r="C16362" s="9">
        <f t="shared" si="5385"/>
        <v>0</v>
      </c>
      <c r="D16362" s="9">
        <f t="shared" si="5459"/>
        <v>0</v>
      </c>
      <c r="E16362" s="9">
        <f t="shared" si="5459"/>
        <v>0</v>
      </c>
      <c r="F16362" s="9">
        <f t="shared" si="5386"/>
        <v>0</v>
      </c>
      <c r="G16362" s="9">
        <f t="shared" ref="G16362" si="5470">SUM(G16625,G16888)</f>
        <v>0</v>
      </c>
      <c r="H16362" s="467">
        <f t="shared" si="5360"/>
        <v>0</v>
      </c>
      <c r="I16362" s="9">
        <f t="shared" si="5388"/>
        <v>0</v>
      </c>
      <c r="J16362" s="9">
        <f t="shared" si="5362"/>
        <v>0</v>
      </c>
      <c r="K16362" s="467">
        <f t="shared" si="5363"/>
        <v>0</v>
      </c>
      <c r="L16362" s="9">
        <f t="shared" si="5389"/>
        <v>0</v>
      </c>
      <c r="M16362" s="9">
        <f t="shared" ref="M16362" si="5471">SUM(M16625,M16888)</f>
        <v>0</v>
      </c>
      <c r="N16362" s="467">
        <f t="shared" si="5465"/>
        <v>0</v>
      </c>
    </row>
    <row r="16363" spans="1:14" customFormat="1" ht="21.75" hidden="1" customHeight="1" thickTop="1" thickBot="1" x14ac:dyDescent="0.3">
      <c r="A16363" s="1" t="s">
        <v>0</v>
      </c>
      <c r="B16363" s="4" t="s">
        <v>61</v>
      </c>
      <c r="C16363" s="9">
        <f t="shared" si="5385"/>
        <v>0</v>
      </c>
      <c r="D16363" s="9">
        <f t="shared" si="5459"/>
        <v>0</v>
      </c>
      <c r="E16363" s="9">
        <f t="shared" si="5459"/>
        <v>0</v>
      </c>
      <c r="F16363" s="9">
        <f t="shared" si="5386"/>
        <v>0</v>
      </c>
      <c r="G16363" s="9">
        <f t="shared" ref="G16363" si="5472">SUM(G16626,G16889)</f>
        <v>0</v>
      </c>
      <c r="H16363" s="467">
        <f t="shared" si="5360"/>
        <v>0</v>
      </c>
      <c r="I16363" s="9">
        <f t="shared" si="5388"/>
        <v>0</v>
      </c>
      <c r="J16363" s="9">
        <f t="shared" si="5362"/>
        <v>0</v>
      </c>
      <c r="K16363" s="467">
        <f t="shared" si="5363"/>
        <v>0</v>
      </c>
      <c r="L16363" s="9">
        <f t="shared" si="5389"/>
        <v>0</v>
      </c>
      <c r="M16363" s="9">
        <f t="shared" ref="M16363" si="5473">SUM(M16626,M16889)</f>
        <v>0</v>
      </c>
      <c r="N16363" s="467">
        <f t="shared" si="5465"/>
        <v>0</v>
      </c>
    </row>
    <row r="16364" spans="1:14" customFormat="1" ht="18" hidden="1" customHeight="1" thickTop="1" thickBot="1" x14ac:dyDescent="0.3">
      <c r="A16364" s="1" t="s">
        <v>0</v>
      </c>
      <c r="B16364" s="4" t="s">
        <v>62</v>
      </c>
      <c r="C16364" s="9">
        <f t="shared" si="5385"/>
        <v>0</v>
      </c>
      <c r="D16364" s="9">
        <f t="shared" si="5459"/>
        <v>0</v>
      </c>
      <c r="E16364" s="9">
        <f t="shared" si="5459"/>
        <v>0</v>
      </c>
      <c r="F16364" s="9">
        <f t="shared" si="5386"/>
        <v>0</v>
      </c>
      <c r="G16364" s="9">
        <f t="shared" ref="G16364" si="5474">SUM(G16627,G16890)</f>
        <v>0</v>
      </c>
      <c r="H16364" s="467">
        <f t="shared" si="5360"/>
        <v>0</v>
      </c>
      <c r="I16364" s="9">
        <f t="shared" si="5388"/>
        <v>0</v>
      </c>
      <c r="J16364" s="9">
        <f t="shared" si="5362"/>
        <v>0</v>
      </c>
      <c r="K16364" s="467">
        <f t="shared" si="5363"/>
        <v>0</v>
      </c>
      <c r="L16364" s="9">
        <f t="shared" si="5389"/>
        <v>0</v>
      </c>
      <c r="M16364" s="9">
        <f t="shared" ref="M16364" si="5475">SUM(M16627,M16890)</f>
        <v>0</v>
      </c>
      <c r="N16364" s="467">
        <f t="shared" si="5465"/>
        <v>0</v>
      </c>
    </row>
    <row r="16365" spans="1:14" customFormat="1" ht="26.25" hidden="1" customHeight="1" thickTop="1" thickBot="1" x14ac:dyDescent="0.3">
      <c r="A16365" s="1" t="s">
        <v>0</v>
      </c>
      <c r="B16365" s="4" t="s">
        <v>63</v>
      </c>
      <c r="C16365" s="9">
        <f t="shared" si="5385"/>
        <v>0</v>
      </c>
      <c r="D16365" s="9">
        <f t="shared" si="5459"/>
        <v>0</v>
      </c>
      <c r="E16365" s="9">
        <f t="shared" si="5459"/>
        <v>0</v>
      </c>
      <c r="F16365" s="9">
        <f t="shared" si="5386"/>
        <v>0</v>
      </c>
      <c r="G16365" s="9">
        <f t="shared" ref="G16365" si="5476">SUM(G16628,G16891)</f>
        <v>0</v>
      </c>
      <c r="H16365" s="467">
        <f t="shared" si="5360"/>
        <v>0</v>
      </c>
      <c r="I16365" s="9">
        <f t="shared" si="5388"/>
        <v>0</v>
      </c>
      <c r="J16365" s="9">
        <f t="shared" si="5362"/>
        <v>0</v>
      </c>
      <c r="K16365" s="467">
        <f t="shared" si="5363"/>
        <v>0</v>
      </c>
      <c r="L16365" s="9">
        <f t="shared" si="5389"/>
        <v>0</v>
      </c>
      <c r="M16365" s="9">
        <f t="shared" ref="M16365" si="5477">SUM(M16628,M16891)</f>
        <v>0</v>
      </c>
      <c r="N16365" s="467">
        <f t="shared" si="5465"/>
        <v>0</v>
      </c>
    </row>
    <row r="16366" spans="1:14" customFormat="1" ht="24" hidden="1" customHeight="1" thickTop="1" thickBot="1" x14ac:dyDescent="0.3">
      <c r="A16366" s="1" t="s">
        <v>0</v>
      </c>
      <c r="B16366" s="4" t="s">
        <v>64</v>
      </c>
      <c r="C16366" s="9">
        <f t="shared" si="5385"/>
        <v>0</v>
      </c>
      <c r="D16366" s="9">
        <f t="shared" si="5459"/>
        <v>0</v>
      </c>
      <c r="E16366" s="9">
        <f t="shared" si="5459"/>
        <v>0</v>
      </c>
      <c r="F16366" s="9">
        <f t="shared" si="5386"/>
        <v>0</v>
      </c>
      <c r="G16366" s="9">
        <f t="shared" ref="G16366" si="5478">SUM(G16629,G16892)</f>
        <v>0</v>
      </c>
      <c r="H16366" s="467">
        <f t="shared" si="5360"/>
        <v>0</v>
      </c>
      <c r="I16366" s="9">
        <f t="shared" si="5388"/>
        <v>0</v>
      </c>
      <c r="J16366" s="9">
        <f t="shared" si="5362"/>
        <v>0</v>
      </c>
      <c r="K16366" s="467">
        <f t="shared" si="5363"/>
        <v>0</v>
      </c>
      <c r="L16366" s="9">
        <f t="shared" si="5389"/>
        <v>0</v>
      </c>
      <c r="M16366" s="9">
        <f t="shared" ref="M16366" si="5479">SUM(M16629,M16892)</f>
        <v>0</v>
      </c>
      <c r="N16366" s="467">
        <f t="shared" si="5465"/>
        <v>0</v>
      </c>
    </row>
    <row r="16367" spans="1:14" customFormat="1" ht="20.25" hidden="1" customHeight="1" thickTop="1" thickBot="1" x14ac:dyDescent="0.3">
      <c r="A16367" s="1" t="s">
        <v>0</v>
      </c>
      <c r="B16367" s="4" t="s">
        <v>65</v>
      </c>
      <c r="C16367" s="9">
        <f t="shared" si="5385"/>
        <v>0</v>
      </c>
      <c r="D16367" s="9">
        <f t="shared" si="5459"/>
        <v>0</v>
      </c>
      <c r="E16367" s="9">
        <f t="shared" si="5459"/>
        <v>0</v>
      </c>
      <c r="F16367" s="9">
        <f t="shared" si="5386"/>
        <v>0.7</v>
      </c>
      <c r="G16367" s="9">
        <f t="shared" ref="G16367" si="5480">SUM(G16630,G16893)</f>
        <v>0.7</v>
      </c>
      <c r="H16367" s="467">
        <f t="shared" si="5360"/>
        <v>0</v>
      </c>
      <c r="I16367" s="9">
        <f t="shared" si="5388"/>
        <v>0</v>
      </c>
      <c r="J16367" s="9">
        <f t="shared" si="5362"/>
        <v>0</v>
      </c>
      <c r="K16367" s="467">
        <f t="shared" si="5363"/>
        <v>0</v>
      </c>
      <c r="L16367" s="9">
        <f t="shared" si="5389"/>
        <v>0</v>
      </c>
      <c r="M16367" s="9">
        <f t="shared" ref="M16367" si="5481">SUM(M16630,M16893)</f>
        <v>0</v>
      </c>
      <c r="N16367" s="467">
        <f t="shared" si="5465"/>
        <v>0</v>
      </c>
    </row>
    <row r="16368" spans="1:14" customFormat="1" ht="21.75" hidden="1" customHeight="1" thickTop="1" thickBot="1" x14ac:dyDescent="0.3">
      <c r="A16368" s="1" t="s">
        <v>0</v>
      </c>
      <c r="B16368" s="5" t="s">
        <v>66</v>
      </c>
      <c r="C16368" s="9">
        <f t="shared" si="5385"/>
        <v>0</v>
      </c>
      <c r="D16368" s="9">
        <f t="shared" si="5459"/>
        <v>0</v>
      </c>
      <c r="E16368" s="9">
        <f t="shared" si="5459"/>
        <v>0</v>
      </c>
      <c r="F16368" s="9">
        <f t="shared" si="5386"/>
        <v>0</v>
      </c>
      <c r="G16368" s="9">
        <f t="shared" ref="G16368" si="5482">SUM(G16631,G16894)</f>
        <v>0</v>
      </c>
      <c r="H16368" s="467">
        <f t="shared" si="5360"/>
        <v>0</v>
      </c>
      <c r="I16368" s="9">
        <f t="shared" si="5388"/>
        <v>0</v>
      </c>
      <c r="J16368" s="9">
        <f t="shared" si="5362"/>
        <v>0</v>
      </c>
      <c r="K16368" s="467">
        <f t="shared" si="5363"/>
        <v>0</v>
      </c>
      <c r="L16368" s="9">
        <f t="shared" si="5389"/>
        <v>0</v>
      </c>
      <c r="M16368" s="9">
        <f t="shared" ref="M16368" si="5483">SUM(M16631,M16894)</f>
        <v>0</v>
      </c>
      <c r="N16368" s="467">
        <f t="shared" si="5465"/>
        <v>0</v>
      </c>
    </row>
    <row r="16369" spans="1:14" customFormat="1" ht="11.25" hidden="1" customHeight="1" thickTop="1" thickBot="1" x14ac:dyDescent="0.3">
      <c r="A16369" s="1" t="s">
        <v>0</v>
      </c>
      <c r="B16369" s="5" t="s">
        <v>67</v>
      </c>
      <c r="C16369" s="9">
        <f t="shared" si="5385"/>
        <v>0</v>
      </c>
      <c r="D16369" s="9">
        <f t="shared" si="5459"/>
        <v>0</v>
      </c>
      <c r="E16369" s="9">
        <f t="shared" si="5459"/>
        <v>0</v>
      </c>
      <c r="F16369" s="9">
        <f t="shared" si="5386"/>
        <v>0</v>
      </c>
      <c r="G16369" s="9">
        <f t="shared" ref="G16369" si="5484">SUM(G16632,G16895)</f>
        <v>0</v>
      </c>
      <c r="H16369" s="467">
        <f t="shared" si="5360"/>
        <v>0</v>
      </c>
      <c r="I16369" s="9">
        <f t="shared" si="5388"/>
        <v>0</v>
      </c>
      <c r="J16369" s="9">
        <f t="shared" si="5362"/>
        <v>0</v>
      </c>
      <c r="K16369" s="467">
        <f t="shared" si="5363"/>
        <v>0</v>
      </c>
      <c r="L16369" s="9">
        <f t="shared" si="5389"/>
        <v>0</v>
      </c>
      <c r="M16369" s="9">
        <f t="shared" ref="M16369" si="5485">SUM(M16632,M16895)</f>
        <v>0</v>
      </c>
      <c r="N16369" s="467">
        <f t="shared" si="5465"/>
        <v>0</v>
      </c>
    </row>
    <row r="16370" spans="1:14" customFormat="1" ht="15" hidden="1" customHeight="1" thickTop="1" thickBot="1" x14ac:dyDescent="0.3">
      <c r="A16370" s="1" t="s">
        <v>0</v>
      </c>
      <c r="B16370" s="5" t="s">
        <v>68</v>
      </c>
      <c r="C16370" s="9">
        <f t="shared" si="5385"/>
        <v>0</v>
      </c>
      <c r="D16370" s="9">
        <f t="shared" si="5459"/>
        <v>0</v>
      </c>
      <c r="E16370" s="9">
        <f t="shared" si="5459"/>
        <v>0</v>
      </c>
      <c r="F16370" s="9">
        <f t="shared" si="5386"/>
        <v>0</v>
      </c>
      <c r="G16370" s="9">
        <f t="shared" ref="G16370" si="5486">SUM(G16633,G16896)</f>
        <v>0</v>
      </c>
      <c r="H16370" s="467">
        <f t="shared" si="5360"/>
        <v>0</v>
      </c>
      <c r="I16370" s="9">
        <f t="shared" si="5388"/>
        <v>0</v>
      </c>
      <c r="J16370" s="9">
        <f t="shared" si="5362"/>
        <v>0</v>
      </c>
      <c r="K16370" s="467">
        <f t="shared" si="5363"/>
        <v>0</v>
      </c>
      <c r="L16370" s="9">
        <f t="shared" si="5389"/>
        <v>0</v>
      </c>
      <c r="M16370" s="9">
        <f t="shared" ref="M16370" si="5487">SUM(M16633,M16896)</f>
        <v>0</v>
      </c>
      <c r="N16370" s="467">
        <f t="shared" si="5465"/>
        <v>0</v>
      </c>
    </row>
    <row r="16371" spans="1:14" customFormat="1" ht="21.75" hidden="1" customHeight="1" thickTop="1" thickBot="1" x14ac:dyDescent="0.3">
      <c r="A16371" s="1" t="s">
        <v>0</v>
      </c>
      <c r="B16371" s="5" t="s">
        <v>69</v>
      </c>
      <c r="C16371" s="9">
        <f t="shared" si="5385"/>
        <v>0</v>
      </c>
      <c r="D16371" s="9">
        <f t="shared" si="5459"/>
        <v>0</v>
      </c>
      <c r="E16371" s="9">
        <f t="shared" si="5459"/>
        <v>0</v>
      </c>
      <c r="F16371" s="9">
        <f t="shared" si="5386"/>
        <v>0.7</v>
      </c>
      <c r="G16371" s="9">
        <f t="shared" ref="G16371" si="5488">SUM(G16634,G16897)</f>
        <v>0.7</v>
      </c>
      <c r="H16371" s="467">
        <f t="shared" si="5360"/>
        <v>0</v>
      </c>
      <c r="I16371" s="9">
        <f t="shared" si="5388"/>
        <v>0</v>
      </c>
      <c r="J16371" s="9">
        <f t="shared" si="5362"/>
        <v>0</v>
      </c>
      <c r="K16371" s="467">
        <f t="shared" si="5363"/>
        <v>0</v>
      </c>
      <c r="L16371" s="9">
        <f t="shared" si="5389"/>
        <v>0</v>
      </c>
      <c r="M16371" s="9">
        <f t="shared" ref="M16371" si="5489">SUM(M16634,M16897)</f>
        <v>0</v>
      </c>
      <c r="N16371" s="467">
        <f t="shared" si="5465"/>
        <v>0</v>
      </c>
    </row>
    <row r="16372" spans="1:14" customFormat="1" ht="19.5" hidden="1" customHeight="1" thickTop="1" thickBot="1" x14ac:dyDescent="0.3">
      <c r="A16372" s="1" t="s">
        <v>0</v>
      </c>
      <c r="B16372" s="5" t="s">
        <v>70</v>
      </c>
      <c r="C16372" s="9">
        <f t="shared" si="5385"/>
        <v>0</v>
      </c>
      <c r="D16372" s="9">
        <f t="shared" si="5459"/>
        <v>0</v>
      </c>
      <c r="E16372" s="9">
        <f t="shared" si="5459"/>
        <v>0</v>
      </c>
      <c r="F16372" s="9">
        <f t="shared" si="5386"/>
        <v>0</v>
      </c>
      <c r="G16372" s="9">
        <f t="shared" ref="G16372" si="5490">SUM(G16635,G16898)</f>
        <v>0</v>
      </c>
      <c r="H16372" s="467">
        <f t="shared" si="5360"/>
        <v>0</v>
      </c>
      <c r="I16372" s="9">
        <f t="shared" si="5388"/>
        <v>0</v>
      </c>
      <c r="J16372" s="9">
        <f t="shared" si="5362"/>
        <v>0</v>
      </c>
      <c r="K16372" s="467">
        <f t="shared" si="5363"/>
        <v>0</v>
      </c>
      <c r="L16372" s="9">
        <f t="shared" si="5389"/>
        <v>0</v>
      </c>
      <c r="M16372" s="9">
        <f t="shared" ref="M16372" si="5491">SUM(M16635,M16898)</f>
        <v>0</v>
      </c>
      <c r="N16372" s="467">
        <f t="shared" si="5465"/>
        <v>0</v>
      </c>
    </row>
    <row r="16373" spans="1:14" customFormat="1" ht="22.5" hidden="1" customHeight="1" thickTop="1" thickBot="1" x14ac:dyDescent="0.3">
      <c r="A16373" s="1" t="s">
        <v>0</v>
      </c>
      <c r="B16373" s="5" t="s">
        <v>71</v>
      </c>
      <c r="C16373" s="9">
        <f t="shared" si="5385"/>
        <v>0</v>
      </c>
      <c r="D16373" s="9">
        <f t="shared" ref="D16373:E16388" si="5492">SUM(D16636,D16899)</f>
        <v>0</v>
      </c>
      <c r="E16373" s="9">
        <f t="shared" si="5492"/>
        <v>0</v>
      </c>
      <c r="F16373" s="9">
        <f t="shared" si="5386"/>
        <v>0</v>
      </c>
      <c r="G16373" s="9">
        <f t="shared" ref="G16373:H16373" si="5493">SUM(G16636,G16899)</f>
        <v>0</v>
      </c>
      <c r="H16373" s="467">
        <f t="shared" si="5493"/>
        <v>0</v>
      </c>
      <c r="I16373" s="9">
        <f t="shared" si="5388"/>
        <v>0</v>
      </c>
      <c r="J16373" s="9">
        <f t="shared" si="5362"/>
        <v>0</v>
      </c>
      <c r="K16373" s="467">
        <f t="shared" si="5362"/>
        <v>0</v>
      </c>
      <c r="L16373" s="9">
        <f t="shared" si="5389"/>
        <v>0</v>
      </c>
      <c r="M16373" s="9">
        <f t="shared" ref="M16373:N16373" si="5494">SUM(M16636,M16899)</f>
        <v>0</v>
      </c>
      <c r="N16373" s="467">
        <f t="shared" si="5494"/>
        <v>0</v>
      </c>
    </row>
    <row r="16374" spans="1:14" customFormat="1" ht="24" hidden="1" customHeight="1" thickTop="1" x14ac:dyDescent="0.25">
      <c r="A16374" s="133" t="s">
        <v>0</v>
      </c>
      <c r="B16374" s="134" t="s">
        <v>72</v>
      </c>
      <c r="C16374" s="135">
        <f t="shared" si="5385"/>
        <v>0</v>
      </c>
      <c r="D16374" s="135">
        <f t="shared" si="5492"/>
        <v>0</v>
      </c>
      <c r="E16374" s="135">
        <f t="shared" si="5492"/>
        <v>0</v>
      </c>
      <c r="F16374" s="135">
        <f t="shared" si="5386"/>
        <v>0</v>
      </c>
      <c r="G16374" s="135">
        <f t="shared" ref="G16374:H16374" si="5495">SUM(G16637,G16900)</f>
        <v>0</v>
      </c>
      <c r="H16374" s="476">
        <f t="shared" si="5495"/>
        <v>0</v>
      </c>
      <c r="I16374" s="135">
        <f t="shared" si="5388"/>
        <v>0</v>
      </c>
      <c r="J16374" s="135">
        <f t="shared" ref="J16374:K16389" si="5496">SUM(J16637,J16900)</f>
        <v>0</v>
      </c>
      <c r="K16374" s="476">
        <f t="shared" si="5496"/>
        <v>0</v>
      </c>
      <c r="L16374" s="135">
        <f t="shared" si="5389"/>
        <v>0</v>
      </c>
      <c r="M16374" s="135">
        <f t="shared" ref="M16374:N16374" si="5497">SUM(M16637,M16900)</f>
        <v>0</v>
      </c>
      <c r="N16374" s="476">
        <f t="shared" si="5497"/>
        <v>0</v>
      </c>
    </row>
    <row r="16375" spans="1:14" customFormat="1" ht="45" customHeight="1" x14ac:dyDescent="0.25">
      <c r="A16375" s="151" t="s">
        <v>0</v>
      </c>
      <c r="B16375" s="157" t="s">
        <v>73</v>
      </c>
      <c r="C16375" s="155">
        <f t="shared" si="5385"/>
        <v>0</v>
      </c>
      <c r="D16375" s="155">
        <f t="shared" si="5492"/>
        <v>0</v>
      </c>
      <c r="E16375" s="155">
        <f t="shared" si="5492"/>
        <v>0</v>
      </c>
      <c r="F16375" s="161">
        <f t="shared" si="5386"/>
        <v>0</v>
      </c>
      <c r="G16375" s="161">
        <f>G16389</f>
        <v>0</v>
      </c>
      <c r="H16375" s="530">
        <f t="shared" ref="H16375" si="5498">SUM(H16638,H16901)</f>
        <v>0</v>
      </c>
      <c r="I16375" s="161">
        <f t="shared" si="5388"/>
        <v>0</v>
      </c>
      <c r="J16375" s="161">
        <f>J16389</f>
        <v>0</v>
      </c>
      <c r="K16375" s="530">
        <f t="shared" si="5496"/>
        <v>0</v>
      </c>
      <c r="L16375" s="161">
        <f t="shared" si="5389"/>
        <v>0</v>
      </c>
      <c r="M16375" s="161">
        <f>M16389</f>
        <v>0</v>
      </c>
      <c r="N16375" s="530">
        <f t="shared" ref="N16375" si="5499">SUM(N16638,N16901)</f>
        <v>0</v>
      </c>
    </row>
    <row r="16376" spans="1:14" customFormat="1" ht="20.25" hidden="1" customHeight="1" thickBot="1" x14ac:dyDescent="0.3">
      <c r="A16376" s="140" t="s">
        <v>0</v>
      </c>
      <c r="B16376" s="148" t="s">
        <v>74</v>
      </c>
      <c r="C16376" s="142">
        <f t="shared" si="5385"/>
        <v>0</v>
      </c>
      <c r="D16376" s="142">
        <f t="shared" si="5492"/>
        <v>0</v>
      </c>
      <c r="E16376" s="142">
        <f t="shared" si="5492"/>
        <v>0</v>
      </c>
      <c r="F16376" s="142">
        <f t="shared" si="5386"/>
        <v>0</v>
      </c>
      <c r="G16376" s="142">
        <f t="shared" ref="G16376:H16376" si="5500">SUM(G16639,G16902)</f>
        <v>0</v>
      </c>
      <c r="H16376" s="477">
        <f t="shared" si="5500"/>
        <v>0</v>
      </c>
      <c r="I16376" s="142">
        <f t="shared" si="5388"/>
        <v>0</v>
      </c>
      <c r="J16376" s="142">
        <f t="shared" ref="J16376:K16391" si="5501">SUM(J16639,J16902)</f>
        <v>0</v>
      </c>
      <c r="K16376" s="477">
        <f t="shared" si="5496"/>
        <v>0</v>
      </c>
      <c r="L16376" s="142">
        <f t="shared" si="5389"/>
        <v>0</v>
      </c>
      <c r="M16376" s="142">
        <f t="shared" ref="M16376:N16376" si="5502">SUM(M16639,M16902)</f>
        <v>0</v>
      </c>
      <c r="N16376" s="477">
        <f t="shared" si="5502"/>
        <v>0</v>
      </c>
    </row>
    <row r="16377" spans="1:14" customFormat="1" ht="20.25" hidden="1" customHeight="1" thickTop="1" thickBot="1" x14ac:dyDescent="0.3">
      <c r="A16377" s="1" t="s">
        <v>0</v>
      </c>
      <c r="B16377" s="5" t="s">
        <v>75</v>
      </c>
      <c r="C16377" s="9">
        <f t="shared" si="5385"/>
        <v>0</v>
      </c>
      <c r="D16377" s="9">
        <f t="shared" si="5492"/>
        <v>0</v>
      </c>
      <c r="E16377" s="9">
        <f t="shared" si="5492"/>
        <v>0</v>
      </c>
      <c r="F16377" s="9">
        <f t="shared" si="5386"/>
        <v>0</v>
      </c>
      <c r="G16377" s="9">
        <f t="shared" ref="G16377:H16377" si="5503">SUM(G16640,G16903)</f>
        <v>0</v>
      </c>
      <c r="H16377" s="467">
        <f t="shared" si="5503"/>
        <v>0</v>
      </c>
      <c r="I16377" s="9">
        <f t="shared" si="5388"/>
        <v>0</v>
      </c>
      <c r="J16377" s="9">
        <f t="shared" si="5501"/>
        <v>0</v>
      </c>
      <c r="K16377" s="467">
        <f t="shared" si="5496"/>
        <v>0</v>
      </c>
      <c r="L16377" s="9">
        <f t="shared" si="5389"/>
        <v>0</v>
      </c>
      <c r="M16377" s="9">
        <f t="shared" ref="M16377:N16377" si="5504">SUM(M16640,M16903)</f>
        <v>0</v>
      </c>
      <c r="N16377" s="467">
        <f t="shared" si="5504"/>
        <v>0</v>
      </c>
    </row>
    <row r="16378" spans="1:14" customFormat="1" ht="21.75" hidden="1" customHeight="1" thickTop="1" thickBot="1" x14ac:dyDescent="0.3">
      <c r="A16378" s="1" t="s">
        <v>0</v>
      </c>
      <c r="B16378" s="5" t="s">
        <v>76</v>
      </c>
      <c r="C16378" s="9">
        <f t="shared" si="5385"/>
        <v>0</v>
      </c>
      <c r="D16378" s="9">
        <f t="shared" si="5492"/>
        <v>0</v>
      </c>
      <c r="E16378" s="9">
        <f t="shared" si="5492"/>
        <v>0</v>
      </c>
      <c r="F16378" s="9">
        <f t="shared" si="5386"/>
        <v>0</v>
      </c>
      <c r="G16378" s="9">
        <f t="shared" ref="G16378:H16378" si="5505">SUM(G16641,G16904)</f>
        <v>0</v>
      </c>
      <c r="H16378" s="467">
        <f t="shared" si="5505"/>
        <v>0</v>
      </c>
      <c r="I16378" s="9">
        <f t="shared" si="5388"/>
        <v>0</v>
      </c>
      <c r="J16378" s="9">
        <f t="shared" si="5501"/>
        <v>0</v>
      </c>
      <c r="K16378" s="467">
        <f t="shared" si="5496"/>
        <v>0</v>
      </c>
      <c r="L16378" s="9">
        <f t="shared" si="5389"/>
        <v>0</v>
      </c>
      <c r="M16378" s="9">
        <f t="shared" ref="M16378:N16378" si="5506">SUM(M16641,M16904)</f>
        <v>0</v>
      </c>
      <c r="N16378" s="467">
        <f t="shared" si="5506"/>
        <v>0</v>
      </c>
    </row>
    <row r="16379" spans="1:14" customFormat="1" ht="16.5" hidden="1" customHeight="1" thickTop="1" thickBot="1" x14ac:dyDescent="0.3">
      <c r="A16379" s="1" t="s">
        <v>0</v>
      </c>
      <c r="B16379" s="5" t="s">
        <v>77</v>
      </c>
      <c r="C16379" s="9">
        <f t="shared" si="5385"/>
        <v>0</v>
      </c>
      <c r="D16379" s="9">
        <f t="shared" si="5492"/>
        <v>0</v>
      </c>
      <c r="E16379" s="9">
        <f t="shared" si="5492"/>
        <v>0</v>
      </c>
      <c r="F16379" s="9">
        <f t="shared" si="5386"/>
        <v>0</v>
      </c>
      <c r="G16379" s="9">
        <f t="shared" ref="G16379:H16379" si="5507">SUM(G16642,G16905)</f>
        <v>0</v>
      </c>
      <c r="H16379" s="467">
        <f t="shared" si="5507"/>
        <v>0</v>
      </c>
      <c r="I16379" s="9">
        <f t="shared" si="5388"/>
        <v>0</v>
      </c>
      <c r="J16379" s="9">
        <f t="shared" si="5501"/>
        <v>0</v>
      </c>
      <c r="K16379" s="467">
        <f t="shared" si="5496"/>
        <v>0</v>
      </c>
      <c r="L16379" s="9">
        <f t="shared" si="5389"/>
        <v>0</v>
      </c>
      <c r="M16379" s="9">
        <f t="shared" ref="M16379:N16379" si="5508">SUM(M16642,M16905)</f>
        <v>0</v>
      </c>
      <c r="N16379" s="467">
        <f t="shared" si="5508"/>
        <v>0</v>
      </c>
    </row>
    <row r="16380" spans="1:14" customFormat="1" ht="18.75" hidden="1" customHeight="1" thickTop="1" thickBot="1" x14ac:dyDescent="0.3">
      <c r="A16380" s="1" t="s">
        <v>0</v>
      </c>
      <c r="B16380" s="5" t="s">
        <v>78</v>
      </c>
      <c r="C16380" s="9">
        <f t="shared" si="5385"/>
        <v>0</v>
      </c>
      <c r="D16380" s="9">
        <f t="shared" si="5492"/>
        <v>0</v>
      </c>
      <c r="E16380" s="9">
        <f t="shared" si="5492"/>
        <v>0</v>
      </c>
      <c r="F16380" s="9">
        <f t="shared" si="5386"/>
        <v>0</v>
      </c>
      <c r="G16380" s="9">
        <f t="shared" ref="G16380:H16380" si="5509">SUM(G16643,G16906)</f>
        <v>0</v>
      </c>
      <c r="H16380" s="467">
        <f t="shared" si="5509"/>
        <v>0</v>
      </c>
      <c r="I16380" s="9">
        <f t="shared" si="5388"/>
        <v>0</v>
      </c>
      <c r="J16380" s="9">
        <f t="shared" si="5501"/>
        <v>0</v>
      </c>
      <c r="K16380" s="467">
        <f t="shared" si="5496"/>
        <v>0</v>
      </c>
      <c r="L16380" s="9">
        <f t="shared" si="5389"/>
        <v>0</v>
      </c>
      <c r="M16380" s="9">
        <f t="shared" ref="M16380:N16380" si="5510">SUM(M16643,M16906)</f>
        <v>0</v>
      </c>
      <c r="N16380" s="467">
        <f t="shared" si="5510"/>
        <v>0</v>
      </c>
    </row>
    <row r="16381" spans="1:14" customFormat="1" ht="25.5" hidden="1" customHeight="1" thickTop="1" thickBot="1" x14ac:dyDescent="0.3">
      <c r="A16381" s="1" t="s">
        <v>0</v>
      </c>
      <c r="B16381" s="5" t="s">
        <v>79</v>
      </c>
      <c r="C16381" s="9">
        <f t="shared" si="5385"/>
        <v>0</v>
      </c>
      <c r="D16381" s="9">
        <f t="shared" si="5492"/>
        <v>0</v>
      </c>
      <c r="E16381" s="9">
        <f t="shared" si="5492"/>
        <v>0</v>
      </c>
      <c r="F16381" s="9">
        <f t="shared" si="5386"/>
        <v>0</v>
      </c>
      <c r="G16381" s="9">
        <f t="shared" ref="G16381:H16381" si="5511">SUM(G16644,G16907)</f>
        <v>0</v>
      </c>
      <c r="H16381" s="467">
        <f t="shared" si="5511"/>
        <v>0</v>
      </c>
      <c r="I16381" s="9">
        <f t="shared" si="5388"/>
        <v>0</v>
      </c>
      <c r="J16381" s="9">
        <f t="shared" si="5501"/>
        <v>0</v>
      </c>
      <c r="K16381" s="467">
        <f t="shared" si="5496"/>
        <v>0</v>
      </c>
      <c r="L16381" s="9">
        <f t="shared" si="5389"/>
        <v>0</v>
      </c>
      <c r="M16381" s="9">
        <f t="shared" ref="M16381:N16381" si="5512">SUM(M16644,M16907)</f>
        <v>0</v>
      </c>
      <c r="N16381" s="467">
        <f t="shared" si="5512"/>
        <v>0</v>
      </c>
    </row>
    <row r="16382" spans="1:14" customFormat="1" ht="33.75" hidden="1" customHeight="1" thickTop="1" thickBot="1" x14ac:dyDescent="0.3">
      <c r="A16382" s="1" t="s">
        <v>0</v>
      </c>
      <c r="B16382" s="5" t="s">
        <v>80</v>
      </c>
      <c r="C16382" s="9">
        <f t="shared" si="5385"/>
        <v>0</v>
      </c>
      <c r="D16382" s="9">
        <f t="shared" si="5492"/>
        <v>0</v>
      </c>
      <c r="E16382" s="9">
        <f t="shared" si="5492"/>
        <v>0</v>
      </c>
      <c r="F16382" s="9">
        <f t="shared" si="5386"/>
        <v>0</v>
      </c>
      <c r="G16382" s="9">
        <f t="shared" ref="G16382:H16382" si="5513">SUM(G16645,G16908)</f>
        <v>0</v>
      </c>
      <c r="H16382" s="467">
        <f t="shared" si="5513"/>
        <v>0</v>
      </c>
      <c r="I16382" s="9">
        <f t="shared" si="5388"/>
        <v>0</v>
      </c>
      <c r="J16382" s="9">
        <f t="shared" si="5501"/>
        <v>0</v>
      </c>
      <c r="K16382" s="467">
        <f t="shared" si="5496"/>
        <v>0</v>
      </c>
      <c r="L16382" s="9">
        <f t="shared" si="5389"/>
        <v>0</v>
      </c>
      <c r="M16382" s="9">
        <f t="shared" ref="M16382:N16382" si="5514">SUM(M16645,M16908)</f>
        <v>0</v>
      </c>
      <c r="N16382" s="467">
        <f t="shared" si="5514"/>
        <v>0</v>
      </c>
    </row>
    <row r="16383" spans="1:14" customFormat="1" ht="24.75" hidden="1" customHeight="1" thickTop="1" thickBot="1" x14ac:dyDescent="0.3">
      <c r="A16383" s="1" t="s">
        <v>0</v>
      </c>
      <c r="B16383" s="5" t="s">
        <v>81</v>
      </c>
      <c r="C16383" s="9">
        <f t="shared" si="5385"/>
        <v>0</v>
      </c>
      <c r="D16383" s="9">
        <f t="shared" si="5492"/>
        <v>0</v>
      </c>
      <c r="E16383" s="9">
        <f t="shared" si="5492"/>
        <v>0</v>
      </c>
      <c r="F16383" s="9">
        <f t="shared" si="5386"/>
        <v>0</v>
      </c>
      <c r="G16383" s="9">
        <f t="shared" ref="G16383:H16383" si="5515">SUM(G16646,G16909)</f>
        <v>0</v>
      </c>
      <c r="H16383" s="467">
        <f t="shared" si="5515"/>
        <v>0</v>
      </c>
      <c r="I16383" s="9">
        <f t="shared" si="5388"/>
        <v>0</v>
      </c>
      <c r="J16383" s="9">
        <f t="shared" si="5501"/>
        <v>0</v>
      </c>
      <c r="K16383" s="467">
        <f t="shared" si="5496"/>
        <v>0</v>
      </c>
      <c r="L16383" s="9">
        <f t="shared" si="5389"/>
        <v>0</v>
      </c>
      <c r="M16383" s="9">
        <f t="shared" ref="M16383:N16383" si="5516">SUM(M16646,M16909)</f>
        <v>0</v>
      </c>
      <c r="N16383" s="467">
        <f t="shared" si="5516"/>
        <v>0</v>
      </c>
    </row>
    <row r="16384" spans="1:14" customFormat="1" ht="25.5" hidden="1" customHeight="1" thickTop="1" thickBot="1" x14ac:dyDescent="0.3">
      <c r="A16384" s="1" t="s">
        <v>0</v>
      </c>
      <c r="B16384" s="5" t="s">
        <v>82</v>
      </c>
      <c r="C16384" s="9">
        <f t="shared" si="5385"/>
        <v>0</v>
      </c>
      <c r="D16384" s="9">
        <f t="shared" si="5492"/>
        <v>0</v>
      </c>
      <c r="E16384" s="9">
        <f t="shared" si="5492"/>
        <v>0</v>
      </c>
      <c r="F16384" s="9">
        <f t="shared" si="5386"/>
        <v>0</v>
      </c>
      <c r="G16384" s="9">
        <f t="shared" ref="G16384:H16384" si="5517">SUM(G16647,G16910)</f>
        <v>0</v>
      </c>
      <c r="H16384" s="467">
        <f t="shared" si="5517"/>
        <v>0</v>
      </c>
      <c r="I16384" s="9">
        <f t="shared" si="5388"/>
        <v>0</v>
      </c>
      <c r="J16384" s="9">
        <f t="shared" si="5501"/>
        <v>0</v>
      </c>
      <c r="K16384" s="467">
        <f t="shared" si="5496"/>
        <v>0</v>
      </c>
      <c r="L16384" s="9">
        <f t="shared" si="5389"/>
        <v>0</v>
      </c>
      <c r="M16384" s="9">
        <f t="shared" ref="M16384:N16384" si="5518">SUM(M16647,M16910)</f>
        <v>0</v>
      </c>
      <c r="N16384" s="467">
        <f t="shared" si="5518"/>
        <v>0</v>
      </c>
    </row>
    <row r="16385" spans="1:14" customFormat="1" ht="14.25" hidden="1" customHeight="1" x14ac:dyDescent="0.25">
      <c r="A16385" s="133" t="s">
        <v>0</v>
      </c>
      <c r="B16385" s="136" t="s">
        <v>83</v>
      </c>
      <c r="C16385" s="135">
        <f t="shared" si="5385"/>
        <v>0</v>
      </c>
      <c r="D16385" s="135">
        <f t="shared" si="5492"/>
        <v>0</v>
      </c>
      <c r="E16385" s="135">
        <f t="shared" si="5492"/>
        <v>0</v>
      </c>
      <c r="F16385" s="135">
        <f t="shared" si="5386"/>
        <v>0</v>
      </c>
      <c r="G16385" s="135">
        <f t="shared" ref="G16385:H16385" si="5519">SUM(G16648,G16911)</f>
        <v>0</v>
      </c>
      <c r="H16385" s="476">
        <f t="shared" si="5519"/>
        <v>0</v>
      </c>
      <c r="I16385" s="135">
        <f t="shared" si="5388"/>
        <v>0</v>
      </c>
      <c r="J16385" s="135">
        <f t="shared" si="5501"/>
        <v>0</v>
      </c>
      <c r="K16385" s="476">
        <f t="shared" si="5496"/>
        <v>0</v>
      </c>
      <c r="L16385" s="135">
        <f t="shared" si="5389"/>
        <v>0</v>
      </c>
      <c r="M16385" s="135">
        <f t="shared" ref="M16385:N16385" si="5520">SUM(M16648,M16911)</f>
        <v>0</v>
      </c>
      <c r="N16385" s="476">
        <f t="shared" si="5520"/>
        <v>0</v>
      </c>
    </row>
    <row r="16386" spans="1:14" customFormat="1" ht="15.75" hidden="1" customHeight="1" x14ac:dyDescent="0.25">
      <c r="A16386" s="151" t="s">
        <v>0</v>
      </c>
      <c r="B16386" s="158" t="s">
        <v>84</v>
      </c>
      <c r="C16386" s="155">
        <f t="shared" si="5385"/>
        <v>1.8</v>
      </c>
      <c r="D16386" s="155">
        <f t="shared" si="5492"/>
        <v>1.8</v>
      </c>
      <c r="E16386" s="155">
        <f t="shared" si="5492"/>
        <v>0</v>
      </c>
      <c r="F16386" s="161">
        <f t="shared" si="5386"/>
        <v>0</v>
      </c>
      <c r="G16386" s="161">
        <f t="shared" ref="G16386:H16386" si="5521">SUM(G16649,G16912)</f>
        <v>0</v>
      </c>
      <c r="H16386" s="530">
        <f t="shared" si="5521"/>
        <v>0</v>
      </c>
      <c r="I16386" s="161">
        <f t="shared" si="5388"/>
        <v>0</v>
      </c>
      <c r="J16386" s="161">
        <f t="shared" si="5501"/>
        <v>0</v>
      </c>
      <c r="K16386" s="530">
        <f t="shared" si="5496"/>
        <v>0</v>
      </c>
      <c r="L16386" s="161">
        <f t="shared" si="5389"/>
        <v>0</v>
      </c>
      <c r="M16386" s="161">
        <f t="shared" ref="M16386:N16386" si="5522">SUM(M16649,M16912)</f>
        <v>0</v>
      </c>
      <c r="N16386" s="530">
        <f t="shared" si="5522"/>
        <v>0</v>
      </c>
    </row>
    <row r="16387" spans="1:14" customFormat="1" ht="21.75" hidden="1" customHeight="1" x14ac:dyDescent="0.25">
      <c r="A16387" s="171" t="s">
        <v>0</v>
      </c>
      <c r="B16387" s="172" t="s">
        <v>85</v>
      </c>
      <c r="C16387" s="173">
        <f t="shared" ref="C16387:C16450" si="5523">SUM(D16387:E16387)</f>
        <v>1.6995</v>
      </c>
      <c r="D16387" s="173">
        <f t="shared" si="5492"/>
        <v>1.6995</v>
      </c>
      <c r="E16387" s="173">
        <f t="shared" si="5492"/>
        <v>0</v>
      </c>
      <c r="F16387" s="174">
        <f t="shared" ref="F16387:F16450" si="5524">SUM(G16387:H16387)</f>
        <v>0</v>
      </c>
      <c r="G16387" s="174">
        <f t="shared" ref="G16387:H16387" si="5525">SUM(G16650,G16913)</f>
        <v>0</v>
      </c>
      <c r="H16387" s="531">
        <f t="shared" si="5525"/>
        <v>0</v>
      </c>
      <c r="I16387" s="174">
        <f t="shared" ref="I16387:I16450" si="5526">SUM(J16387:K16387)</f>
        <v>0</v>
      </c>
      <c r="J16387" s="174">
        <f t="shared" si="5501"/>
        <v>0</v>
      </c>
      <c r="K16387" s="531">
        <f t="shared" si="5496"/>
        <v>0</v>
      </c>
      <c r="L16387" s="174">
        <f t="shared" ref="L16387:L16450" si="5527">SUM(M16387:N16387)</f>
        <v>0</v>
      </c>
      <c r="M16387" s="174">
        <f t="shared" ref="M16387:N16387" si="5528">SUM(M16650,M16913)</f>
        <v>0</v>
      </c>
      <c r="N16387" s="531">
        <f t="shared" si="5528"/>
        <v>0</v>
      </c>
    </row>
    <row r="16388" spans="1:14" customFormat="1" ht="23.25" hidden="1" customHeight="1" thickBot="1" x14ac:dyDescent="0.3">
      <c r="A16388" s="143" t="s">
        <v>0</v>
      </c>
      <c r="B16388" s="144" t="s">
        <v>86</v>
      </c>
      <c r="C16388" s="145">
        <f t="shared" si="5523"/>
        <v>0</v>
      </c>
      <c r="D16388" s="145">
        <f t="shared" si="5492"/>
        <v>0</v>
      </c>
      <c r="E16388" s="145">
        <f t="shared" si="5492"/>
        <v>0</v>
      </c>
      <c r="F16388" s="142">
        <f t="shared" si="5524"/>
        <v>0</v>
      </c>
      <c r="G16388" s="142">
        <f t="shared" ref="G16388:H16388" si="5529">SUM(G16651,G16914)</f>
        <v>0</v>
      </c>
      <c r="H16388" s="477">
        <f t="shared" si="5529"/>
        <v>0</v>
      </c>
      <c r="I16388" s="142">
        <f t="shared" si="5526"/>
        <v>0</v>
      </c>
      <c r="J16388" s="142">
        <f t="shared" si="5501"/>
        <v>0</v>
      </c>
      <c r="K16388" s="477">
        <f t="shared" si="5496"/>
        <v>0</v>
      </c>
      <c r="L16388" s="142">
        <f t="shared" si="5527"/>
        <v>0</v>
      </c>
      <c r="M16388" s="142">
        <f t="shared" ref="M16388:N16388" si="5530">SUM(M16651,M16914)</f>
        <v>0</v>
      </c>
      <c r="N16388" s="477">
        <f t="shared" si="5530"/>
        <v>0</v>
      </c>
    </row>
    <row r="16389" spans="1:14" customFormat="1" ht="45" customHeight="1" x14ac:dyDescent="0.25">
      <c r="A16389" s="151" t="s">
        <v>0</v>
      </c>
      <c r="B16389" s="158" t="s">
        <v>87</v>
      </c>
      <c r="C16389" s="155">
        <f t="shared" si="5523"/>
        <v>0</v>
      </c>
      <c r="D16389" s="155">
        <f t="shared" ref="D16389:E16404" si="5531">SUM(D16652,D16915)</f>
        <v>0</v>
      </c>
      <c r="E16389" s="155">
        <f t="shared" si="5531"/>
        <v>0</v>
      </c>
      <c r="F16389" s="161">
        <f t="shared" si="5524"/>
        <v>0</v>
      </c>
      <c r="G16389" s="161">
        <v>0</v>
      </c>
      <c r="H16389" s="530">
        <f t="shared" ref="H16389" si="5532">SUM(H16652,H16915)</f>
        <v>0</v>
      </c>
      <c r="I16389" s="161">
        <f t="shared" si="5526"/>
        <v>0</v>
      </c>
      <c r="J16389" s="161">
        <v>0</v>
      </c>
      <c r="K16389" s="530">
        <f t="shared" si="5496"/>
        <v>0</v>
      </c>
      <c r="L16389" s="161">
        <f t="shared" si="5527"/>
        <v>0</v>
      </c>
      <c r="M16389" s="161">
        <v>0</v>
      </c>
      <c r="N16389" s="530">
        <f t="shared" ref="N16389" si="5533">SUM(N16652,N16915)</f>
        <v>0</v>
      </c>
    </row>
    <row r="16390" spans="1:14" customFormat="1" ht="0.75" hidden="1" customHeight="1" thickBot="1" x14ac:dyDescent="0.3">
      <c r="A16390" s="140" t="s">
        <v>0</v>
      </c>
      <c r="B16390" s="149" t="s">
        <v>88</v>
      </c>
      <c r="C16390" s="142">
        <f t="shared" si="5523"/>
        <v>0</v>
      </c>
      <c r="D16390" s="142">
        <f t="shared" si="5531"/>
        <v>0</v>
      </c>
      <c r="E16390" s="142">
        <f t="shared" si="5531"/>
        <v>0</v>
      </c>
      <c r="F16390" s="142">
        <f t="shared" si="5524"/>
        <v>0</v>
      </c>
      <c r="G16390" s="142">
        <f t="shared" ref="G16390:H16390" si="5534">SUM(G16653,G16916)</f>
        <v>0</v>
      </c>
      <c r="H16390" s="477">
        <f t="shared" si="5534"/>
        <v>0</v>
      </c>
      <c r="I16390" s="142">
        <f t="shared" si="5526"/>
        <v>0</v>
      </c>
      <c r="J16390" s="142">
        <f t="shared" si="5501"/>
        <v>0</v>
      </c>
      <c r="K16390" s="477">
        <f t="shared" si="5501"/>
        <v>0</v>
      </c>
      <c r="L16390" s="142">
        <f t="shared" si="5527"/>
        <v>0</v>
      </c>
      <c r="M16390" s="142">
        <f t="shared" ref="M16390:N16390" si="5535">SUM(M16653,M16916)</f>
        <v>0</v>
      </c>
      <c r="N16390" s="477">
        <f t="shared" si="5535"/>
        <v>0</v>
      </c>
    </row>
    <row r="16391" spans="1:14" customFormat="1" ht="18.75" hidden="1" customHeight="1" thickTop="1" thickBot="1" x14ac:dyDescent="0.3">
      <c r="A16391" s="1" t="s">
        <v>0</v>
      </c>
      <c r="B16391" s="3" t="s">
        <v>89</v>
      </c>
      <c r="C16391" s="9">
        <f t="shared" si="5523"/>
        <v>0</v>
      </c>
      <c r="D16391" s="9">
        <f t="shared" si="5531"/>
        <v>0</v>
      </c>
      <c r="E16391" s="9">
        <f t="shared" si="5531"/>
        <v>0</v>
      </c>
      <c r="F16391" s="9">
        <f t="shared" si="5524"/>
        <v>0</v>
      </c>
      <c r="G16391" s="9">
        <f t="shared" ref="G16391:H16391" si="5536">SUM(G16654,G16917)</f>
        <v>0</v>
      </c>
      <c r="H16391" s="467">
        <f t="shared" si="5536"/>
        <v>0</v>
      </c>
      <c r="I16391" s="9">
        <f t="shared" si="5526"/>
        <v>0</v>
      </c>
      <c r="J16391" s="9">
        <f t="shared" si="5501"/>
        <v>0</v>
      </c>
      <c r="K16391" s="467">
        <f t="shared" si="5501"/>
        <v>0</v>
      </c>
      <c r="L16391" s="9">
        <f t="shared" si="5527"/>
        <v>0</v>
      </c>
      <c r="M16391" s="9">
        <f t="shared" ref="M16391:N16391" si="5537">SUM(M16654,M16917)</f>
        <v>0</v>
      </c>
      <c r="N16391" s="467">
        <f t="shared" si="5537"/>
        <v>0</v>
      </c>
    </row>
    <row r="16392" spans="1:14" customFormat="1" ht="22.5" hidden="1" customHeight="1" thickTop="1" thickBot="1" x14ac:dyDescent="0.3">
      <c r="A16392" s="1" t="s">
        <v>0</v>
      </c>
      <c r="B16392" s="4" t="s">
        <v>90</v>
      </c>
      <c r="C16392" s="9">
        <f t="shared" si="5523"/>
        <v>0</v>
      </c>
      <c r="D16392" s="9">
        <f t="shared" si="5531"/>
        <v>0</v>
      </c>
      <c r="E16392" s="9">
        <f t="shared" si="5531"/>
        <v>0</v>
      </c>
      <c r="F16392" s="9">
        <f t="shared" si="5524"/>
        <v>0</v>
      </c>
      <c r="G16392" s="9">
        <f t="shared" ref="G16392:H16392" si="5538">SUM(G16655,G16918)</f>
        <v>0</v>
      </c>
      <c r="H16392" s="467">
        <f t="shared" si="5538"/>
        <v>0</v>
      </c>
      <c r="I16392" s="9">
        <f t="shared" si="5526"/>
        <v>0</v>
      </c>
      <c r="J16392" s="9">
        <f t="shared" ref="J16392:K16407" si="5539">SUM(J16655,J16918)</f>
        <v>0</v>
      </c>
      <c r="K16392" s="467">
        <f t="shared" si="5539"/>
        <v>0</v>
      </c>
      <c r="L16392" s="9">
        <f t="shared" si="5527"/>
        <v>0</v>
      </c>
      <c r="M16392" s="9">
        <f t="shared" ref="M16392:N16392" si="5540">SUM(M16655,M16918)</f>
        <v>0</v>
      </c>
      <c r="N16392" s="467">
        <f t="shared" si="5540"/>
        <v>0</v>
      </c>
    </row>
    <row r="16393" spans="1:14" customFormat="1" ht="20.25" hidden="1" customHeight="1" thickTop="1" thickBot="1" x14ac:dyDescent="0.3">
      <c r="A16393" s="1" t="s">
        <v>0</v>
      </c>
      <c r="B16393" s="5" t="s">
        <v>91</v>
      </c>
      <c r="C16393" s="9">
        <f t="shared" si="5523"/>
        <v>0</v>
      </c>
      <c r="D16393" s="9">
        <f t="shared" si="5531"/>
        <v>0</v>
      </c>
      <c r="E16393" s="9">
        <f t="shared" si="5531"/>
        <v>0</v>
      </c>
      <c r="F16393" s="9">
        <f t="shared" si="5524"/>
        <v>0</v>
      </c>
      <c r="G16393" s="9">
        <f t="shared" ref="G16393:H16393" si="5541">SUM(G16656,G16919)</f>
        <v>0</v>
      </c>
      <c r="H16393" s="467">
        <f t="shared" si="5541"/>
        <v>0</v>
      </c>
      <c r="I16393" s="9">
        <f t="shared" si="5526"/>
        <v>0</v>
      </c>
      <c r="J16393" s="9">
        <f t="shared" si="5539"/>
        <v>0</v>
      </c>
      <c r="K16393" s="467">
        <f t="shared" si="5539"/>
        <v>0</v>
      </c>
      <c r="L16393" s="9">
        <f t="shared" si="5527"/>
        <v>0</v>
      </c>
      <c r="M16393" s="9">
        <f t="shared" ref="M16393:N16393" si="5542">SUM(M16656,M16919)</f>
        <v>0</v>
      </c>
      <c r="N16393" s="467">
        <f t="shared" si="5542"/>
        <v>0</v>
      </c>
    </row>
    <row r="16394" spans="1:14" customFormat="1" ht="24" hidden="1" customHeight="1" thickTop="1" thickBot="1" x14ac:dyDescent="0.3">
      <c r="A16394" s="1" t="s">
        <v>0</v>
      </c>
      <c r="B16394" s="5" t="s">
        <v>92</v>
      </c>
      <c r="C16394" s="9">
        <f t="shared" si="5523"/>
        <v>0</v>
      </c>
      <c r="D16394" s="9">
        <f t="shared" si="5531"/>
        <v>0</v>
      </c>
      <c r="E16394" s="9">
        <f t="shared" si="5531"/>
        <v>0</v>
      </c>
      <c r="F16394" s="9">
        <f t="shared" si="5524"/>
        <v>0</v>
      </c>
      <c r="G16394" s="9">
        <f t="shared" ref="G16394:H16394" si="5543">SUM(G16657,G16920)</f>
        <v>0</v>
      </c>
      <c r="H16394" s="467">
        <f t="shared" si="5543"/>
        <v>0</v>
      </c>
      <c r="I16394" s="9">
        <f t="shared" si="5526"/>
        <v>0</v>
      </c>
      <c r="J16394" s="9">
        <f t="shared" si="5539"/>
        <v>0</v>
      </c>
      <c r="K16394" s="467">
        <f t="shared" si="5539"/>
        <v>0</v>
      </c>
      <c r="L16394" s="9">
        <f t="shared" si="5527"/>
        <v>0</v>
      </c>
      <c r="M16394" s="9">
        <f t="shared" ref="M16394:N16394" si="5544">SUM(M16657,M16920)</f>
        <v>0</v>
      </c>
      <c r="N16394" s="467">
        <f t="shared" si="5544"/>
        <v>0</v>
      </c>
    </row>
    <row r="16395" spans="1:14" customFormat="1" ht="18.75" hidden="1" customHeight="1" thickTop="1" thickBot="1" x14ac:dyDescent="0.3">
      <c r="A16395" s="1" t="s">
        <v>0</v>
      </c>
      <c r="B16395" s="5" t="s">
        <v>93</v>
      </c>
      <c r="C16395" s="9">
        <f t="shared" si="5523"/>
        <v>0</v>
      </c>
      <c r="D16395" s="9">
        <f t="shared" si="5531"/>
        <v>0</v>
      </c>
      <c r="E16395" s="9">
        <f t="shared" si="5531"/>
        <v>0</v>
      </c>
      <c r="F16395" s="9">
        <f t="shared" si="5524"/>
        <v>0</v>
      </c>
      <c r="G16395" s="9">
        <f t="shared" ref="G16395:H16395" si="5545">SUM(G16658,G16921)</f>
        <v>0</v>
      </c>
      <c r="H16395" s="467">
        <f t="shared" si="5545"/>
        <v>0</v>
      </c>
      <c r="I16395" s="9">
        <f t="shared" si="5526"/>
        <v>0</v>
      </c>
      <c r="J16395" s="9">
        <f t="shared" si="5539"/>
        <v>0</v>
      </c>
      <c r="K16395" s="467">
        <f t="shared" si="5539"/>
        <v>0</v>
      </c>
      <c r="L16395" s="9">
        <f t="shared" si="5527"/>
        <v>0</v>
      </c>
      <c r="M16395" s="9">
        <f t="shared" ref="M16395:N16395" si="5546">SUM(M16658,M16921)</f>
        <v>0</v>
      </c>
      <c r="N16395" s="467">
        <f t="shared" si="5546"/>
        <v>0</v>
      </c>
    </row>
    <row r="16396" spans="1:14" customFormat="1" ht="22.5" hidden="1" customHeight="1" thickTop="1" thickBot="1" x14ac:dyDescent="0.3">
      <c r="A16396" s="1" t="s">
        <v>0</v>
      </c>
      <c r="B16396" s="5" t="s">
        <v>94</v>
      </c>
      <c r="C16396" s="9">
        <f t="shared" si="5523"/>
        <v>0</v>
      </c>
      <c r="D16396" s="9">
        <f t="shared" si="5531"/>
        <v>0</v>
      </c>
      <c r="E16396" s="9">
        <f t="shared" si="5531"/>
        <v>0</v>
      </c>
      <c r="F16396" s="9">
        <f t="shared" si="5524"/>
        <v>0</v>
      </c>
      <c r="G16396" s="9">
        <f t="shared" ref="G16396:H16396" si="5547">SUM(G16659,G16922)</f>
        <v>0</v>
      </c>
      <c r="H16396" s="467">
        <f t="shared" si="5547"/>
        <v>0</v>
      </c>
      <c r="I16396" s="9">
        <f t="shared" si="5526"/>
        <v>0</v>
      </c>
      <c r="J16396" s="9">
        <f t="shared" si="5539"/>
        <v>0</v>
      </c>
      <c r="K16396" s="467">
        <f t="shared" si="5539"/>
        <v>0</v>
      </c>
      <c r="L16396" s="9">
        <f t="shared" si="5527"/>
        <v>0</v>
      </c>
      <c r="M16396" s="9">
        <f t="shared" ref="M16396:N16396" si="5548">SUM(M16659,M16922)</f>
        <v>0</v>
      </c>
      <c r="N16396" s="467">
        <f t="shared" si="5548"/>
        <v>0</v>
      </c>
    </row>
    <row r="16397" spans="1:14" customFormat="1" ht="22.5" hidden="1" customHeight="1" thickTop="1" thickBot="1" x14ac:dyDescent="0.3">
      <c r="A16397" s="1" t="s">
        <v>0</v>
      </c>
      <c r="B16397" s="4" t="s">
        <v>95</v>
      </c>
      <c r="C16397" s="9">
        <f t="shared" si="5523"/>
        <v>0</v>
      </c>
      <c r="D16397" s="9">
        <f t="shared" si="5531"/>
        <v>0</v>
      </c>
      <c r="E16397" s="9">
        <f t="shared" si="5531"/>
        <v>0</v>
      </c>
      <c r="F16397" s="9">
        <f t="shared" si="5524"/>
        <v>0</v>
      </c>
      <c r="G16397" s="9">
        <f t="shared" ref="G16397:H16397" si="5549">SUM(G16660,G16923)</f>
        <v>0</v>
      </c>
      <c r="H16397" s="467">
        <f t="shared" si="5549"/>
        <v>0</v>
      </c>
      <c r="I16397" s="9">
        <f t="shared" si="5526"/>
        <v>0</v>
      </c>
      <c r="J16397" s="9">
        <f t="shared" si="5539"/>
        <v>0</v>
      </c>
      <c r="K16397" s="467">
        <f t="shared" si="5539"/>
        <v>0</v>
      </c>
      <c r="L16397" s="9">
        <f t="shared" si="5527"/>
        <v>0</v>
      </c>
      <c r="M16397" s="9">
        <f t="shared" ref="M16397:N16397" si="5550">SUM(M16660,M16923)</f>
        <v>0</v>
      </c>
      <c r="N16397" s="467">
        <f t="shared" si="5550"/>
        <v>0</v>
      </c>
    </row>
    <row r="16398" spans="1:14" customFormat="1" ht="18" hidden="1" customHeight="1" thickTop="1" x14ac:dyDescent="0.25">
      <c r="A16398" s="133" t="s">
        <v>0</v>
      </c>
      <c r="B16398" s="134" t="s">
        <v>96</v>
      </c>
      <c r="C16398" s="135">
        <f t="shared" si="5523"/>
        <v>0</v>
      </c>
      <c r="D16398" s="135">
        <f t="shared" si="5531"/>
        <v>0</v>
      </c>
      <c r="E16398" s="135">
        <f t="shared" si="5531"/>
        <v>0</v>
      </c>
      <c r="F16398" s="135">
        <f t="shared" si="5524"/>
        <v>0</v>
      </c>
      <c r="G16398" s="135">
        <f t="shared" ref="G16398:H16398" si="5551">SUM(G16661,G16924)</f>
        <v>0</v>
      </c>
      <c r="H16398" s="476">
        <f t="shared" si="5551"/>
        <v>0</v>
      </c>
      <c r="I16398" s="135">
        <f t="shared" si="5526"/>
        <v>0</v>
      </c>
      <c r="J16398" s="135">
        <f t="shared" si="5539"/>
        <v>0</v>
      </c>
      <c r="K16398" s="476">
        <f t="shared" si="5539"/>
        <v>0</v>
      </c>
      <c r="L16398" s="135">
        <f t="shared" si="5527"/>
        <v>0</v>
      </c>
      <c r="M16398" s="135">
        <f t="shared" ref="M16398:N16398" si="5552">SUM(M16661,M16924)</f>
        <v>0</v>
      </c>
      <c r="N16398" s="476">
        <f t="shared" si="5552"/>
        <v>0</v>
      </c>
    </row>
    <row r="16399" spans="1:14" s="333" customFormat="1" ht="16.5" customHeight="1" x14ac:dyDescent="0.2">
      <c r="A16399" s="334" t="s">
        <v>0</v>
      </c>
      <c r="B16399" s="339" t="s">
        <v>97</v>
      </c>
      <c r="C16399" s="338">
        <f t="shared" si="5523"/>
        <v>17.86</v>
      </c>
      <c r="D16399" s="338">
        <v>17.86</v>
      </c>
      <c r="E16399" s="338">
        <f t="shared" si="5531"/>
        <v>0</v>
      </c>
      <c r="F16399" s="338">
        <f t="shared" si="5524"/>
        <v>29</v>
      </c>
      <c r="G16399" s="338">
        <f>25+4</f>
        <v>29</v>
      </c>
      <c r="H16399" s="483">
        <f t="shared" ref="H16399" si="5553">SUM(H16662,H16925)</f>
        <v>0</v>
      </c>
      <c r="I16399" s="338">
        <f t="shared" si="5526"/>
        <v>30</v>
      </c>
      <c r="J16399" s="338">
        <v>30</v>
      </c>
      <c r="K16399" s="483">
        <f t="shared" si="5539"/>
        <v>0</v>
      </c>
      <c r="L16399" s="338">
        <f t="shared" si="5527"/>
        <v>30</v>
      </c>
      <c r="M16399" s="338">
        <v>30</v>
      </c>
      <c r="N16399" s="483">
        <f t="shared" ref="N16399" si="5554">SUM(N16662,N16925)</f>
        <v>0</v>
      </c>
    </row>
    <row r="16400" spans="1:14" customFormat="1" ht="21" hidden="1" customHeight="1" thickBot="1" x14ac:dyDescent="0.3">
      <c r="A16400" s="140" t="s">
        <v>0</v>
      </c>
      <c r="B16400" s="149" t="s">
        <v>98</v>
      </c>
      <c r="C16400" s="142">
        <f t="shared" si="5523"/>
        <v>0</v>
      </c>
      <c r="D16400" s="142">
        <f t="shared" si="5531"/>
        <v>0</v>
      </c>
      <c r="E16400" s="142">
        <f t="shared" si="5531"/>
        <v>0</v>
      </c>
      <c r="F16400" s="142">
        <f t="shared" si="5524"/>
        <v>0</v>
      </c>
      <c r="G16400" s="142">
        <f t="shared" ref="G16400:H16400" si="5555">SUM(G16663,G16926)</f>
        <v>0</v>
      </c>
      <c r="H16400" s="477">
        <f t="shared" si="5555"/>
        <v>0</v>
      </c>
      <c r="I16400" s="142">
        <f t="shared" si="5526"/>
        <v>0</v>
      </c>
      <c r="J16400" s="142">
        <f t="shared" ref="J16400:K16415" si="5556">SUM(J16663,J16926)</f>
        <v>0</v>
      </c>
      <c r="K16400" s="477">
        <f t="shared" si="5539"/>
        <v>0</v>
      </c>
      <c r="L16400" s="142">
        <f t="shared" si="5527"/>
        <v>0</v>
      </c>
      <c r="M16400" s="142">
        <f t="shared" ref="M16400:N16400" si="5557">SUM(M16663,M16926)</f>
        <v>0</v>
      </c>
      <c r="N16400" s="477">
        <f t="shared" si="5557"/>
        <v>0</v>
      </c>
    </row>
    <row r="16401" spans="1:14" customFormat="1" ht="17.25" hidden="1" customHeight="1" thickTop="1" thickBot="1" x14ac:dyDescent="0.3">
      <c r="A16401" s="1" t="s">
        <v>0</v>
      </c>
      <c r="B16401" s="4" t="s">
        <v>99</v>
      </c>
      <c r="C16401" s="9">
        <f t="shared" si="5523"/>
        <v>0</v>
      </c>
      <c r="D16401" s="9">
        <f t="shared" si="5531"/>
        <v>0</v>
      </c>
      <c r="E16401" s="9">
        <f t="shared" si="5531"/>
        <v>0</v>
      </c>
      <c r="F16401" s="9">
        <f t="shared" si="5524"/>
        <v>0</v>
      </c>
      <c r="G16401" s="9">
        <f t="shared" ref="G16401:H16401" si="5558">SUM(G16664,G16927)</f>
        <v>0</v>
      </c>
      <c r="H16401" s="467">
        <f t="shared" si="5558"/>
        <v>0</v>
      </c>
      <c r="I16401" s="9">
        <f t="shared" si="5526"/>
        <v>0</v>
      </c>
      <c r="J16401" s="9">
        <f t="shared" si="5556"/>
        <v>0</v>
      </c>
      <c r="K16401" s="467">
        <f t="shared" si="5539"/>
        <v>0</v>
      </c>
      <c r="L16401" s="9">
        <f t="shared" si="5527"/>
        <v>0</v>
      </c>
      <c r="M16401" s="9">
        <f t="shared" ref="M16401:N16401" si="5559">SUM(M16664,M16927)</f>
        <v>0</v>
      </c>
      <c r="N16401" s="467">
        <f t="shared" si="5559"/>
        <v>0</v>
      </c>
    </row>
    <row r="16402" spans="1:14" customFormat="1" ht="18.75" hidden="1" customHeight="1" thickTop="1" thickBot="1" x14ac:dyDescent="0.3">
      <c r="A16402" s="1" t="s">
        <v>0</v>
      </c>
      <c r="B16402" s="5" t="s">
        <v>100</v>
      </c>
      <c r="C16402" s="9">
        <f t="shared" si="5523"/>
        <v>0</v>
      </c>
      <c r="D16402" s="9">
        <f t="shared" si="5531"/>
        <v>0</v>
      </c>
      <c r="E16402" s="9">
        <f t="shared" si="5531"/>
        <v>0</v>
      </c>
      <c r="F16402" s="9">
        <f t="shared" si="5524"/>
        <v>0</v>
      </c>
      <c r="G16402" s="9">
        <f t="shared" ref="G16402:H16402" si="5560">SUM(G16665,G16928)</f>
        <v>0</v>
      </c>
      <c r="H16402" s="467">
        <f t="shared" si="5560"/>
        <v>0</v>
      </c>
      <c r="I16402" s="9">
        <f t="shared" si="5526"/>
        <v>0</v>
      </c>
      <c r="J16402" s="9">
        <f t="shared" si="5556"/>
        <v>0</v>
      </c>
      <c r="K16402" s="467">
        <f t="shared" si="5539"/>
        <v>0</v>
      </c>
      <c r="L16402" s="9">
        <f t="shared" si="5527"/>
        <v>0</v>
      </c>
      <c r="M16402" s="9">
        <f t="shared" ref="M16402:N16402" si="5561">SUM(M16665,M16928)</f>
        <v>0</v>
      </c>
      <c r="N16402" s="467">
        <f t="shared" si="5561"/>
        <v>0</v>
      </c>
    </row>
    <row r="16403" spans="1:14" customFormat="1" ht="22.5" hidden="1" customHeight="1" thickTop="1" thickBot="1" x14ac:dyDescent="0.3">
      <c r="A16403" s="1" t="s">
        <v>0</v>
      </c>
      <c r="B16403" s="5" t="s">
        <v>101</v>
      </c>
      <c r="C16403" s="9">
        <f t="shared" si="5523"/>
        <v>0</v>
      </c>
      <c r="D16403" s="9">
        <f t="shared" si="5531"/>
        <v>0</v>
      </c>
      <c r="E16403" s="9">
        <f t="shared" si="5531"/>
        <v>0</v>
      </c>
      <c r="F16403" s="9">
        <f t="shared" si="5524"/>
        <v>0</v>
      </c>
      <c r="G16403" s="9">
        <f t="shared" ref="G16403:H16403" si="5562">SUM(G16666,G16929)</f>
        <v>0</v>
      </c>
      <c r="H16403" s="467">
        <f t="shared" si="5562"/>
        <v>0</v>
      </c>
      <c r="I16403" s="9">
        <f t="shared" si="5526"/>
        <v>0</v>
      </c>
      <c r="J16403" s="9">
        <f t="shared" si="5556"/>
        <v>0</v>
      </c>
      <c r="K16403" s="467">
        <f t="shared" si="5539"/>
        <v>0</v>
      </c>
      <c r="L16403" s="9">
        <f t="shared" si="5527"/>
        <v>0</v>
      </c>
      <c r="M16403" s="9">
        <f t="shared" ref="M16403:N16403" si="5563">SUM(M16666,M16929)</f>
        <v>0</v>
      </c>
      <c r="N16403" s="467">
        <f t="shared" si="5563"/>
        <v>0</v>
      </c>
    </row>
    <row r="16404" spans="1:14" customFormat="1" ht="16.5" hidden="1" customHeight="1" thickTop="1" thickBot="1" x14ac:dyDescent="0.3">
      <c r="A16404" s="1" t="s">
        <v>0</v>
      </c>
      <c r="B16404" s="4" t="s">
        <v>102</v>
      </c>
      <c r="C16404" s="9">
        <f t="shared" si="5523"/>
        <v>0</v>
      </c>
      <c r="D16404" s="9">
        <f t="shared" si="5531"/>
        <v>0</v>
      </c>
      <c r="E16404" s="9">
        <f t="shared" si="5531"/>
        <v>0</v>
      </c>
      <c r="F16404" s="9">
        <f t="shared" si="5524"/>
        <v>0</v>
      </c>
      <c r="G16404" s="9">
        <f t="shared" ref="G16404:H16404" si="5564">SUM(G16667,G16930)</f>
        <v>0</v>
      </c>
      <c r="H16404" s="467">
        <f t="shared" si="5564"/>
        <v>0</v>
      </c>
      <c r="I16404" s="9">
        <f t="shared" si="5526"/>
        <v>0</v>
      </c>
      <c r="J16404" s="9">
        <f t="shared" si="5556"/>
        <v>0</v>
      </c>
      <c r="K16404" s="467">
        <f t="shared" si="5539"/>
        <v>0</v>
      </c>
      <c r="L16404" s="9">
        <f t="shared" si="5527"/>
        <v>0</v>
      </c>
      <c r="M16404" s="9">
        <f t="shared" ref="M16404:N16404" si="5565">SUM(M16667,M16930)</f>
        <v>0</v>
      </c>
      <c r="N16404" s="467">
        <f t="shared" si="5565"/>
        <v>0</v>
      </c>
    </row>
    <row r="16405" spans="1:14" customFormat="1" ht="18.75" hidden="1" customHeight="1" thickTop="1" thickBot="1" x14ac:dyDescent="0.3">
      <c r="A16405" s="1" t="s">
        <v>0</v>
      </c>
      <c r="B16405" s="5" t="s">
        <v>100</v>
      </c>
      <c r="C16405" s="9">
        <f t="shared" si="5523"/>
        <v>0</v>
      </c>
      <c r="D16405" s="9">
        <f t="shared" ref="D16405:E16420" si="5566">SUM(D16668,D16931)</f>
        <v>0</v>
      </c>
      <c r="E16405" s="9">
        <f t="shared" si="5566"/>
        <v>0</v>
      </c>
      <c r="F16405" s="9">
        <f t="shared" si="5524"/>
        <v>0</v>
      </c>
      <c r="G16405" s="9">
        <f t="shared" ref="G16405:H16405" si="5567">SUM(G16668,G16931)</f>
        <v>0</v>
      </c>
      <c r="H16405" s="467">
        <f t="shared" si="5567"/>
        <v>0</v>
      </c>
      <c r="I16405" s="9">
        <f t="shared" si="5526"/>
        <v>0</v>
      </c>
      <c r="J16405" s="9">
        <f t="shared" si="5556"/>
        <v>0</v>
      </c>
      <c r="K16405" s="467">
        <f t="shared" si="5539"/>
        <v>0</v>
      </c>
      <c r="L16405" s="9">
        <f t="shared" si="5527"/>
        <v>0</v>
      </c>
      <c r="M16405" s="9">
        <f t="shared" ref="M16405:N16405" si="5568">SUM(M16668,M16931)</f>
        <v>0</v>
      </c>
      <c r="N16405" s="467">
        <f t="shared" si="5568"/>
        <v>0</v>
      </c>
    </row>
    <row r="16406" spans="1:14" customFormat="1" ht="21.75" hidden="1" customHeight="1" thickTop="1" thickBot="1" x14ac:dyDescent="0.3">
      <c r="A16406" s="1" t="s">
        <v>0</v>
      </c>
      <c r="B16406" s="5" t="s">
        <v>101</v>
      </c>
      <c r="C16406" s="9">
        <f t="shared" si="5523"/>
        <v>0</v>
      </c>
      <c r="D16406" s="9">
        <f t="shared" si="5566"/>
        <v>0</v>
      </c>
      <c r="E16406" s="9">
        <f t="shared" si="5566"/>
        <v>0</v>
      </c>
      <c r="F16406" s="9">
        <f t="shared" si="5524"/>
        <v>0</v>
      </c>
      <c r="G16406" s="9">
        <f t="shared" ref="G16406:H16406" si="5569">SUM(G16669,G16932)</f>
        <v>0</v>
      </c>
      <c r="H16406" s="467">
        <f t="shared" si="5569"/>
        <v>0</v>
      </c>
      <c r="I16406" s="9">
        <f t="shared" si="5526"/>
        <v>0</v>
      </c>
      <c r="J16406" s="9">
        <f t="shared" si="5556"/>
        <v>0</v>
      </c>
      <c r="K16406" s="467">
        <f t="shared" si="5539"/>
        <v>0</v>
      </c>
      <c r="L16406" s="9">
        <f t="shared" si="5527"/>
        <v>0</v>
      </c>
      <c r="M16406" s="9">
        <f t="shared" ref="M16406:N16406" si="5570">SUM(M16669,M16932)</f>
        <v>0</v>
      </c>
      <c r="N16406" s="467">
        <f t="shared" si="5570"/>
        <v>0</v>
      </c>
    </row>
    <row r="16407" spans="1:14" customFormat="1" ht="26.25" hidden="1" customHeight="1" thickTop="1" thickBot="1" x14ac:dyDescent="0.3">
      <c r="A16407" s="1" t="s">
        <v>0</v>
      </c>
      <c r="B16407" s="4" t="s">
        <v>103</v>
      </c>
      <c r="C16407" s="9">
        <f t="shared" si="5523"/>
        <v>0</v>
      </c>
      <c r="D16407" s="9">
        <f t="shared" si="5566"/>
        <v>0</v>
      </c>
      <c r="E16407" s="9">
        <f t="shared" si="5566"/>
        <v>0</v>
      </c>
      <c r="F16407" s="9">
        <f t="shared" si="5524"/>
        <v>0</v>
      </c>
      <c r="G16407" s="9">
        <f t="shared" ref="G16407:H16407" si="5571">SUM(G16670,G16933)</f>
        <v>0</v>
      </c>
      <c r="H16407" s="467">
        <f t="shared" si="5571"/>
        <v>0</v>
      </c>
      <c r="I16407" s="9">
        <f t="shared" si="5526"/>
        <v>0</v>
      </c>
      <c r="J16407" s="9">
        <f t="shared" si="5556"/>
        <v>0</v>
      </c>
      <c r="K16407" s="467">
        <f t="shared" si="5539"/>
        <v>0</v>
      </c>
      <c r="L16407" s="9">
        <f t="shared" si="5527"/>
        <v>0</v>
      </c>
      <c r="M16407" s="9">
        <f t="shared" ref="M16407:N16407" si="5572">SUM(M16670,M16933)</f>
        <v>0</v>
      </c>
      <c r="N16407" s="467">
        <f t="shared" si="5572"/>
        <v>0</v>
      </c>
    </row>
    <row r="16408" spans="1:14" customFormat="1" ht="14.25" hidden="1" customHeight="1" thickTop="1" thickBot="1" x14ac:dyDescent="0.3">
      <c r="A16408" s="1" t="s">
        <v>0</v>
      </c>
      <c r="B16408" s="5" t="s">
        <v>104</v>
      </c>
      <c r="C16408" s="9">
        <f t="shared" si="5523"/>
        <v>0</v>
      </c>
      <c r="D16408" s="9">
        <f t="shared" si="5566"/>
        <v>0</v>
      </c>
      <c r="E16408" s="9">
        <f t="shared" si="5566"/>
        <v>0</v>
      </c>
      <c r="F16408" s="9">
        <f t="shared" si="5524"/>
        <v>0</v>
      </c>
      <c r="G16408" s="9">
        <f t="shared" ref="G16408:H16408" si="5573">SUM(G16671,G16934)</f>
        <v>0</v>
      </c>
      <c r="H16408" s="467">
        <f t="shared" si="5573"/>
        <v>0</v>
      </c>
      <c r="I16408" s="9">
        <f t="shared" si="5526"/>
        <v>0</v>
      </c>
      <c r="J16408" s="9">
        <f t="shared" si="5556"/>
        <v>0</v>
      </c>
      <c r="K16408" s="467">
        <f t="shared" si="5556"/>
        <v>0</v>
      </c>
      <c r="L16408" s="9">
        <f t="shared" si="5527"/>
        <v>0</v>
      </c>
      <c r="M16408" s="9">
        <f t="shared" ref="M16408:N16408" si="5574">SUM(M16671,M16934)</f>
        <v>0</v>
      </c>
      <c r="N16408" s="467">
        <f t="shared" si="5574"/>
        <v>0</v>
      </c>
    </row>
    <row r="16409" spans="1:14" customFormat="1" ht="21.75" hidden="1" customHeight="1" thickBot="1" x14ac:dyDescent="0.3">
      <c r="A16409" s="1" t="s">
        <v>0</v>
      </c>
      <c r="B16409" s="6" t="s">
        <v>105</v>
      </c>
      <c r="C16409" s="9">
        <f t="shared" si="5523"/>
        <v>0</v>
      </c>
      <c r="D16409" s="9">
        <f t="shared" si="5566"/>
        <v>0</v>
      </c>
      <c r="E16409" s="9">
        <f t="shared" si="5566"/>
        <v>0</v>
      </c>
      <c r="F16409" s="9">
        <f t="shared" si="5524"/>
        <v>0</v>
      </c>
      <c r="G16409" s="9">
        <f t="shared" ref="G16409:H16409" si="5575">SUM(G16672,G16935)</f>
        <v>0</v>
      </c>
      <c r="H16409" s="467">
        <f t="shared" si="5575"/>
        <v>0</v>
      </c>
      <c r="I16409" s="9">
        <f t="shared" si="5526"/>
        <v>0</v>
      </c>
      <c r="J16409" s="9">
        <f t="shared" si="5556"/>
        <v>0</v>
      </c>
      <c r="K16409" s="467">
        <f t="shared" si="5556"/>
        <v>0</v>
      </c>
      <c r="L16409" s="9">
        <f t="shared" si="5527"/>
        <v>0</v>
      </c>
      <c r="M16409" s="9">
        <f t="shared" ref="M16409:N16409" si="5576">SUM(M16672,M16935)</f>
        <v>0</v>
      </c>
      <c r="N16409" s="467">
        <f t="shared" si="5576"/>
        <v>0</v>
      </c>
    </row>
    <row r="16410" spans="1:14" customFormat="1" ht="15.75" hidden="1" customHeight="1" thickTop="1" thickBot="1" x14ac:dyDescent="0.3">
      <c r="A16410" s="1" t="s">
        <v>0</v>
      </c>
      <c r="B16410" s="7" t="s">
        <v>100</v>
      </c>
      <c r="C16410" s="9">
        <f t="shared" si="5523"/>
        <v>0</v>
      </c>
      <c r="D16410" s="9">
        <f t="shared" si="5566"/>
        <v>0</v>
      </c>
      <c r="E16410" s="9">
        <f t="shared" si="5566"/>
        <v>0</v>
      </c>
      <c r="F16410" s="9">
        <f t="shared" si="5524"/>
        <v>0</v>
      </c>
      <c r="G16410" s="9">
        <f t="shared" ref="G16410:H16410" si="5577">SUM(G16673,G16936)</f>
        <v>0</v>
      </c>
      <c r="H16410" s="467">
        <f t="shared" si="5577"/>
        <v>0</v>
      </c>
      <c r="I16410" s="9">
        <f t="shared" si="5526"/>
        <v>0</v>
      </c>
      <c r="J16410" s="9">
        <f t="shared" si="5556"/>
        <v>0</v>
      </c>
      <c r="K16410" s="467">
        <f t="shared" si="5556"/>
        <v>0</v>
      </c>
      <c r="L16410" s="9">
        <f t="shared" si="5527"/>
        <v>0</v>
      </c>
      <c r="M16410" s="9">
        <f t="shared" ref="M16410:N16410" si="5578">SUM(M16673,M16936)</f>
        <v>0</v>
      </c>
      <c r="N16410" s="467">
        <f t="shared" si="5578"/>
        <v>0</v>
      </c>
    </row>
    <row r="16411" spans="1:14" customFormat="1" ht="15.75" hidden="1" customHeight="1" thickTop="1" thickBot="1" x14ac:dyDescent="0.3">
      <c r="A16411" s="1" t="s">
        <v>0</v>
      </c>
      <c r="B16411" s="7" t="s">
        <v>101</v>
      </c>
      <c r="C16411" s="9">
        <f t="shared" si="5523"/>
        <v>0</v>
      </c>
      <c r="D16411" s="9">
        <f t="shared" si="5566"/>
        <v>0</v>
      </c>
      <c r="E16411" s="9">
        <f t="shared" si="5566"/>
        <v>0</v>
      </c>
      <c r="F16411" s="9">
        <f t="shared" si="5524"/>
        <v>0</v>
      </c>
      <c r="G16411" s="9">
        <f t="shared" ref="G16411:H16411" si="5579">SUM(G16674,G16937)</f>
        <v>0</v>
      </c>
      <c r="H16411" s="467">
        <f t="shared" si="5579"/>
        <v>0</v>
      </c>
      <c r="I16411" s="9">
        <f t="shared" si="5526"/>
        <v>0</v>
      </c>
      <c r="J16411" s="9">
        <f t="shared" si="5556"/>
        <v>0</v>
      </c>
      <c r="K16411" s="467">
        <f t="shared" si="5556"/>
        <v>0</v>
      </c>
      <c r="L16411" s="9">
        <f t="shared" si="5527"/>
        <v>0</v>
      </c>
      <c r="M16411" s="9">
        <f t="shared" ref="M16411:N16411" si="5580">SUM(M16674,M16937)</f>
        <v>0</v>
      </c>
      <c r="N16411" s="467">
        <f t="shared" si="5580"/>
        <v>0</v>
      </c>
    </row>
    <row r="16412" spans="1:14" customFormat="1" ht="3.75" hidden="1" customHeight="1" thickTop="1" thickBot="1" x14ac:dyDescent="0.3">
      <c r="A16412" s="1" t="s">
        <v>0</v>
      </c>
      <c r="B16412" s="6" t="s">
        <v>106</v>
      </c>
      <c r="C16412" s="9">
        <f t="shared" si="5523"/>
        <v>0</v>
      </c>
      <c r="D16412" s="9">
        <f t="shared" si="5566"/>
        <v>0</v>
      </c>
      <c r="E16412" s="9">
        <f t="shared" si="5566"/>
        <v>0</v>
      </c>
      <c r="F16412" s="9">
        <f t="shared" si="5524"/>
        <v>0</v>
      </c>
      <c r="G16412" s="9">
        <f t="shared" ref="G16412:H16412" si="5581">SUM(G16675,G16938)</f>
        <v>0</v>
      </c>
      <c r="H16412" s="467">
        <f t="shared" si="5581"/>
        <v>0</v>
      </c>
      <c r="I16412" s="9">
        <f t="shared" si="5526"/>
        <v>0</v>
      </c>
      <c r="J16412" s="9">
        <f t="shared" si="5556"/>
        <v>0</v>
      </c>
      <c r="K16412" s="467">
        <f t="shared" si="5556"/>
        <v>0</v>
      </c>
      <c r="L16412" s="9">
        <f t="shared" si="5527"/>
        <v>0</v>
      </c>
      <c r="M16412" s="9">
        <f t="shared" ref="M16412:N16412" si="5582">SUM(M16675,M16938)</f>
        <v>0</v>
      </c>
      <c r="N16412" s="467">
        <f t="shared" si="5582"/>
        <v>0</v>
      </c>
    </row>
    <row r="16413" spans="1:14" customFormat="1" ht="12.75" hidden="1" customHeight="1" thickTop="1" thickBot="1" x14ac:dyDescent="0.3">
      <c r="A16413" s="1" t="s">
        <v>0</v>
      </c>
      <c r="B16413" s="7" t="s">
        <v>100</v>
      </c>
      <c r="C16413" s="9">
        <f t="shared" si="5523"/>
        <v>0</v>
      </c>
      <c r="D16413" s="9">
        <f t="shared" si="5566"/>
        <v>0</v>
      </c>
      <c r="E16413" s="9">
        <f t="shared" si="5566"/>
        <v>0</v>
      </c>
      <c r="F16413" s="9">
        <f t="shared" si="5524"/>
        <v>0</v>
      </c>
      <c r="G16413" s="9">
        <f t="shared" ref="G16413:H16413" si="5583">SUM(G16676,G16939)</f>
        <v>0</v>
      </c>
      <c r="H16413" s="467">
        <f t="shared" si="5583"/>
        <v>0</v>
      </c>
      <c r="I16413" s="9">
        <f t="shared" si="5526"/>
        <v>0</v>
      </c>
      <c r="J16413" s="9">
        <f t="shared" si="5556"/>
        <v>0</v>
      </c>
      <c r="K16413" s="467">
        <f t="shared" si="5556"/>
        <v>0</v>
      </c>
      <c r="L16413" s="9">
        <f t="shared" si="5527"/>
        <v>0</v>
      </c>
      <c r="M16413" s="9">
        <f t="shared" ref="M16413:N16413" si="5584">SUM(M16676,M16939)</f>
        <v>0</v>
      </c>
      <c r="N16413" s="467">
        <f t="shared" si="5584"/>
        <v>0</v>
      </c>
    </row>
    <row r="16414" spans="1:14" customFormat="1" ht="17.25" hidden="1" customHeight="1" thickTop="1" thickBot="1" x14ac:dyDescent="0.3">
      <c r="A16414" s="1" t="s">
        <v>0</v>
      </c>
      <c r="B16414" s="7" t="s">
        <v>101</v>
      </c>
      <c r="C16414" s="9">
        <f t="shared" si="5523"/>
        <v>0</v>
      </c>
      <c r="D16414" s="9">
        <f t="shared" si="5566"/>
        <v>0</v>
      </c>
      <c r="E16414" s="9">
        <f t="shared" si="5566"/>
        <v>0</v>
      </c>
      <c r="F16414" s="9">
        <f t="shared" si="5524"/>
        <v>0</v>
      </c>
      <c r="G16414" s="9">
        <f t="shared" ref="G16414:H16414" si="5585">SUM(G16677,G16940)</f>
        <v>0</v>
      </c>
      <c r="H16414" s="467">
        <f t="shared" si="5585"/>
        <v>0</v>
      </c>
      <c r="I16414" s="9">
        <f t="shared" si="5526"/>
        <v>0</v>
      </c>
      <c r="J16414" s="9">
        <f t="shared" si="5556"/>
        <v>0</v>
      </c>
      <c r="K16414" s="467">
        <f t="shared" si="5556"/>
        <v>0</v>
      </c>
      <c r="L16414" s="9">
        <f t="shared" si="5527"/>
        <v>0</v>
      </c>
      <c r="M16414" s="9">
        <f t="shared" ref="M16414:N16414" si="5586">SUM(M16677,M16940)</f>
        <v>0</v>
      </c>
      <c r="N16414" s="467">
        <f t="shared" si="5586"/>
        <v>0</v>
      </c>
    </row>
    <row r="16415" spans="1:14" customFormat="1" ht="20.25" hidden="1" customHeight="1" thickTop="1" thickBot="1" x14ac:dyDescent="0.3">
      <c r="A16415" s="1" t="s">
        <v>0</v>
      </c>
      <c r="B16415" s="5" t="s">
        <v>107</v>
      </c>
      <c r="C16415" s="9">
        <f t="shared" si="5523"/>
        <v>0</v>
      </c>
      <c r="D16415" s="9">
        <f t="shared" si="5566"/>
        <v>0</v>
      </c>
      <c r="E16415" s="9">
        <f t="shared" si="5566"/>
        <v>0</v>
      </c>
      <c r="F16415" s="9">
        <f t="shared" si="5524"/>
        <v>0</v>
      </c>
      <c r="G16415" s="9">
        <f t="shared" ref="G16415:H16415" si="5587">SUM(G16678,G16941)</f>
        <v>0</v>
      </c>
      <c r="H16415" s="467">
        <f t="shared" si="5587"/>
        <v>0</v>
      </c>
      <c r="I16415" s="9">
        <f t="shared" si="5526"/>
        <v>0</v>
      </c>
      <c r="J16415" s="9">
        <f t="shared" si="5556"/>
        <v>0</v>
      </c>
      <c r="K16415" s="467">
        <f t="shared" si="5556"/>
        <v>0</v>
      </c>
      <c r="L16415" s="9">
        <f t="shared" si="5527"/>
        <v>0</v>
      </c>
      <c r="M16415" s="9">
        <f t="shared" ref="M16415:N16415" si="5588">SUM(M16678,M16941)</f>
        <v>0</v>
      </c>
      <c r="N16415" s="467">
        <f t="shared" si="5588"/>
        <v>0</v>
      </c>
    </row>
    <row r="16416" spans="1:14" customFormat="1" ht="15" hidden="1" customHeight="1" thickTop="1" thickBot="1" x14ac:dyDescent="0.3">
      <c r="A16416" s="1" t="s">
        <v>0</v>
      </c>
      <c r="B16416" s="6" t="s">
        <v>108</v>
      </c>
      <c r="C16416" s="9">
        <f t="shared" si="5523"/>
        <v>0</v>
      </c>
      <c r="D16416" s="9">
        <f t="shared" si="5566"/>
        <v>0</v>
      </c>
      <c r="E16416" s="9">
        <f t="shared" si="5566"/>
        <v>0</v>
      </c>
      <c r="F16416" s="9">
        <f t="shared" si="5524"/>
        <v>0</v>
      </c>
      <c r="G16416" s="9">
        <f t="shared" ref="G16416:H16416" si="5589">SUM(G16679,G16942)</f>
        <v>0</v>
      </c>
      <c r="H16416" s="467">
        <f t="shared" si="5589"/>
        <v>0</v>
      </c>
      <c r="I16416" s="9">
        <f t="shared" si="5526"/>
        <v>0</v>
      </c>
      <c r="J16416" s="9">
        <f t="shared" ref="J16416:K16431" si="5590">SUM(J16679,J16942)</f>
        <v>0</v>
      </c>
      <c r="K16416" s="467">
        <f t="shared" si="5590"/>
        <v>0</v>
      </c>
      <c r="L16416" s="9">
        <f t="shared" si="5527"/>
        <v>0</v>
      </c>
      <c r="M16416" s="9">
        <f t="shared" ref="M16416:N16416" si="5591">SUM(M16679,M16942)</f>
        <v>0</v>
      </c>
      <c r="N16416" s="467">
        <f t="shared" si="5591"/>
        <v>0</v>
      </c>
    </row>
    <row r="16417" spans="1:14" customFormat="1" ht="17.25" hidden="1" customHeight="1" thickTop="1" thickBot="1" x14ac:dyDescent="0.3">
      <c r="A16417" s="1" t="s">
        <v>0</v>
      </c>
      <c r="B16417" s="7" t="s">
        <v>100</v>
      </c>
      <c r="C16417" s="9">
        <f t="shared" si="5523"/>
        <v>0</v>
      </c>
      <c r="D16417" s="9">
        <f t="shared" si="5566"/>
        <v>0</v>
      </c>
      <c r="E16417" s="9">
        <f t="shared" si="5566"/>
        <v>0</v>
      </c>
      <c r="F16417" s="9">
        <f t="shared" si="5524"/>
        <v>0</v>
      </c>
      <c r="G16417" s="9">
        <f t="shared" ref="G16417:H16417" si="5592">SUM(G16680,G16943)</f>
        <v>0</v>
      </c>
      <c r="H16417" s="467">
        <f t="shared" si="5592"/>
        <v>0</v>
      </c>
      <c r="I16417" s="9">
        <f t="shared" si="5526"/>
        <v>0</v>
      </c>
      <c r="J16417" s="9">
        <f t="shared" si="5590"/>
        <v>0</v>
      </c>
      <c r="K16417" s="467">
        <f t="shared" si="5590"/>
        <v>0</v>
      </c>
      <c r="L16417" s="9">
        <f t="shared" si="5527"/>
        <v>0</v>
      </c>
      <c r="M16417" s="9">
        <f t="shared" ref="M16417:N16417" si="5593">SUM(M16680,M16943)</f>
        <v>0</v>
      </c>
      <c r="N16417" s="467">
        <f t="shared" si="5593"/>
        <v>0</v>
      </c>
    </row>
    <row r="16418" spans="1:14" customFormat="1" ht="15.75" hidden="1" customHeight="1" thickTop="1" thickBot="1" x14ac:dyDescent="0.3">
      <c r="A16418" s="1" t="s">
        <v>0</v>
      </c>
      <c r="B16418" s="8" t="s">
        <v>109</v>
      </c>
      <c r="C16418" s="9">
        <f t="shared" si="5523"/>
        <v>0</v>
      </c>
      <c r="D16418" s="9">
        <f t="shared" si="5566"/>
        <v>0</v>
      </c>
      <c r="E16418" s="9">
        <f t="shared" si="5566"/>
        <v>0</v>
      </c>
      <c r="F16418" s="9">
        <f t="shared" si="5524"/>
        <v>0</v>
      </c>
      <c r="G16418" s="9">
        <f t="shared" ref="G16418:H16418" si="5594">SUM(G16681,G16944)</f>
        <v>0</v>
      </c>
      <c r="H16418" s="467">
        <f t="shared" si="5594"/>
        <v>0</v>
      </c>
      <c r="I16418" s="9">
        <f t="shared" si="5526"/>
        <v>0</v>
      </c>
      <c r="J16418" s="9">
        <f t="shared" si="5590"/>
        <v>0</v>
      </c>
      <c r="K16418" s="467">
        <f t="shared" si="5590"/>
        <v>0</v>
      </c>
      <c r="L16418" s="9">
        <f t="shared" si="5527"/>
        <v>0</v>
      </c>
      <c r="M16418" s="9">
        <f t="shared" ref="M16418:N16418" si="5595">SUM(M16681,M16944)</f>
        <v>0</v>
      </c>
      <c r="N16418" s="467">
        <f t="shared" si="5595"/>
        <v>0</v>
      </c>
    </row>
    <row r="16419" spans="1:14" customFormat="1" ht="11.25" hidden="1" customHeight="1" thickTop="1" thickBot="1" x14ac:dyDescent="0.3">
      <c r="A16419" s="1" t="s">
        <v>0</v>
      </c>
      <c r="B16419" s="8" t="s">
        <v>110</v>
      </c>
      <c r="C16419" s="9">
        <f t="shared" si="5523"/>
        <v>0</v>
      </c>
      <c r="D16419" s="9">
        <f t="shared" si="5566"/>
        <v>0</v>
      </c>
      <c r="E16419" s="9">
        <f t="shared" si="5566"/>
        <v>0</v>
      </c>
      <c r="F16419" s="9">
        <f t="shared" si="5524"/>
        <v>0</v>
      </c>
      <c r="G16419" s="9">
        <f t="shared" ref="G16419:H16419" si="5596">SUM(G16682,G16945)</f>
        <v>0</v>
      </c>
      <c r="H16419" s="467">
        <f t="shared" si="5596"/>
        <v>0</v>
      </c>
      <c r="I16419" s="9">
        <f t="shared" si="5526"/>
        <v>0</v>
      </c>
      <c r="J16419" s="9">
        <f t="shared" si="5590"/>
        <v>0</v>
      </c>
      <c r="K16419" s="467">
        <f t="shared" si="5590"/>
        <v>0</v>
      </c>
      <c r="L16419" s="9">
        <f t="shared" si="5527"/>
        <v>0</v>
      </c>
      <c r="M16419" s="9">
        <f t="shared" ref="M16419:N16419" si="5597">SUM(M16682,M16945)</f>
        <v>0</v>
      </c>
      <c r="N16419" s="467">
        <f t="shared" si="5597"/>
        <v>0</v>
      </c>
    </row>
    <row r="16420" spans="1:14" customFormat="1" ht="23.25" hidden="1" customHeight="1" thickTop="1" thickBot="1" x14ac:dyDescent="0.3">
      <c r="A16420" s="1" t="s">
        <v>0</v>
      </c>
      <c r="B16420" s="7" t="s">
        <v>101</v>
      </c>
      <c r="C16420" s="9">
        <f t="shared" si="5523"/>
        <v>0</v>
      </c>
      <c r="D16420" s="9">
        <f t="shared" si="5566"/>
        <v>0</v>
      </c>
      <c r="E16420" s="9">
        <f t="shared" si="5566"/>
        <v>0</v>
      </c>
      <c r="F16420" s="9">
        <f t="shared" si="5524"/>
        <v>0</v>
      </c>
      <c r="G16420" s="9">
        <f t="shared" ref="G16420:H16420" si="5598">SUM(G16683,G16946)</f>
        <v>0</v>
      </c>
      <c r="H16420" s="467">
        <f t="shared" si="5598"/>
        <v>0</v>
      </c>
      <c r="I16420" s="9">
        <f t="shared" si="5526"/>
        <v>0</v>
      </c>
      <c r="J16420" s="9">
        <f t="shared" si="5590"/>
        <v>0</v>
      </c>
      <c r="K16420" s="467">
        <f t="shared" si="5590"/>
        <v>0</v>
      </c>
      <c r="L16420" s="9">
        <f t="shared" si="5527"/>
        <v>0</v>
      </c>
      <c r="M16420" s="9">
        <f t="shared" ref="M16420:N16420" si="5599">SUM(M16683,M16946)</f>
        <v>0</v>
      </c>
      <c r="N16420" s="467">
        <f t="shared" si="5599"/>
        <v>0</v>
      </c>
    </row>
    <row r="16421" spans="1:14" customFormat="1" ht="18.75" hidden="1" customHeight="1" thickTop="1" thickBot="1" x14ac:dyDescent="0.3">
      <c r="A16421" s="1" t="s">
        <v>0</v>
      </c>
      <c r="B16421" s="8" t="s">
        <v>109</v>
      </c>
      <c r="C16421" s="9">
        <f t="shared" si="5523"/>
        <v>0</v>
      </c>
      <c r="D16421" s="9">
        <f t="shared" ref="D16421:E16436" si="5600">SUM(D16684,D16947)</f>
        <v>0</v>
      </c>
      <c r="E16421" s="9">
        <f t="shared" si="5600"/>
        <v>0</v>
      </c>
      <c r="F16421" s="9">
        <f t="shared" si="5524"/>
        <v>0</v>
      </c>
      <c r="G16421" s="9">
        <f t="shared" ref="G16421:H16421" si="5601">SUM(G16684,G16947)</f>
        <v>0</v>
      </c>
      <c r="H16421" s="467">
        <f t="shared" si="5601"/>
        <v>0</v>
      </c>
      <c r="I16421" s="9">
        <f t="shared" si="5526"/>
        <v>0</v>
      </c>
      <c r="J16421" s="9">
        <f t="shared" si="5590"/>
        <v>0</v>
      </c>
      <c r="K16421" s="467">
        <f t="shared" si="5590"/>
        <v>0</v>
      </c>
      <c r="L16421" s="9">
        <f t="shared" si="5527"/>
        <v>0</v>
      </c>
      <c r="M16421" s="9">
        <f t="shared" ref="M16421:N16421" si="5602">SUM(M16684,M16947)</f>
        <v>0</v>
      </c>
      <c r="N16421" s="467">
        <f t="shared" si="5602"/>
        <v>0</v>
      </c>
    </row>
    <row r="16422" spans="1:14" customFormat="1" ht="12" hidden="1" customHeight="1" thickTop="1" thickBot="1" x14ac:dyDescent="0.3">
      <c r="A16422" s="1" t="s">
        <v>0</v>
      </c>
      <c r="B16422" s="8" t="s">
        <v>111</v>
      </c>
      <c r="C16422" s="9">
        <f t="shared" si="5523"/>
        <v>0</v>
      </c>
      <c r="D16422" s="9">
        <f t="shared" si="5600"/>
        <v>0</v>
      </c>
      <c r="E16422" s="9">
        <f t="shared" si="5600"/>
        <v>0</v>
      </c>
      <c r="F16422" s="9">
        <f t="shared" si="5524"/>
        <v>0</v>
      </c>
      <c r="G16422" s="9">
        <f t="shared" ref="G16422:H16422" si="5603">SUM(G16685,G16948)</f>
        <v>0</v>
      </c>
      <c r="H16422" s="467">
        <f t="shared" si="5603"/>
        <v>0</v>
      </c>
      <c r="I16422" s="9">
        <f t="shared" si="5526"/>
        <v>0</v>
      </c>
      <c r="J16422" s="9">
        <f t="shared" si="5590"/>
        <v>0</v>
      </c>
      <c r="K16422" s="467">
        <f t="shared" si="5590"/>
        <v>0</v>
      </c>
      <c r="L16422" s="9">
        <f t="shared" si="5527"/>
        <v>0</v>
      </c>
      <c r="M16422" s="9">
        <f t="shared" ref="M16422:N16422" si="5604">SUM(M16685,M16948)</f>
        <v>0</v>
      </c>
      <c r="N16422" s="467">
        <f t="shared" si="5604"/>
        <v>0</v>
      </c>
    </row>
    <row r="16423" spans="1:14" customFormat="1" ht="25.5" hidden="1" customHeight="1" thickTop="1" thickBot="1" x14ac:dyDescent="0.3">
      <c r="A16423" s="1" t="s">
        <v>0</v>
      </c>
      <c r="B16423" s="8" t="s">
        <v>110</v>
      </c>
      <c r="C16423" s="9">
        <f t="shared" si="5523"/>
        <v>0</v>
      </c>
      <c r="D16423" s="9">
        <f t="shared" si="5600"/>
        <v>0</v>
      </c>
      <c r="E16423" s="9">
        <f t="shared" si="5600"/>
        <v>0</v>
      </c>
      <c r="F16423" s="9">
        <f t="shared" si="5524"/>
        <v>0</v>
      </c>
      <c r="G16423" s="9">
        <f t="shared" ref="G16423:H16423" si="5605">SUM(G16686,G16949)</f>
        <v>0</v>
      </c>
      <c r="H16423" s="467">
        <f t="shared" si="5605"/>
        <v>0</v>
      </c>
      <c r="I16423" s="9">
        <f t="shared" si="5526"/>
        <v>0</v>
      </c>
      <c r="J16423" s="9">
        <f t="shared" si="5590"/>
        <v>0</v>
      </c>
      <c r="K16423" s="467">
        <f t="shared" si="5590"/>
        <v>0</v>
      </c>
      <c r="L16423" s="9">
        <f t="shared" si="5527"/>
        <v>0</v>
      </c>
      <c r="M16423" s="9">
        <f t="shared" ref="M16423:N16423" si="5606">SUM(M16686,M16949)</f>
        <v>0</v>
      </c>
      <c r="N16423" s="467">
        <f t="shared" si="5606"/>
        <v>0</v>
      </c>
    </row>
    <row r="16424" spans="1:14" customFormat="1" ht="20.25" hidden="1" customHeight="1" thickTop="1" thickBot="1" x14ac:dyDescent="0.3">
      <c r="A16424" s="1" t="s">
        <v>0</v>
      </c>
      <c r="B16424" s="6" t="s">
        <v>112</v>
      </c>
      <c r="C16424" s="9">
        <f t="shared" si="5523"/>
        <v>0</v>
      </c>
      <c r="D16424" s="9">
        <f t="shared" si="5600"/>
        <v>0</v>
      </c>
      <c r="E16424" s="9">
        <f t="shared" si="5600"/>
        <v>0</v>
      </c>
      <c r="F16424" s="9">
        <f t="shared" si="5524"/>
        <v>0</v>
      </c>
      <c r="G16424" s="9">
        <f t="shared" ref="G16424:H16424" si="5607">SUM(G16687,G16950)</f>
        <v>0</v>
      </c>
      <c r="H16424" s="467">
        <f t="shared" si="5607"/>
        <v>0</v>
      </c>
      <c r="I16424" s="9">
        <f t="shared" si="5526"/>
        <v>0</v>
      </c>
      <c r="J16424" s="9">
        <f t="shared" si="5590"/>
        <v>0</v>
      </c>
      <c r="K16424" s="467">
        <f t="shared" si="5590"/>
        <v>0</v>
      </c>
      <c r="L16424" s="9">
        <f t="shared" si="5527"/>
        <v>0</v>
      </c>
      <c r="M16424" s="9">
        <f t="shared" ref="M16424:N16424" si="5608">SUM(M16687,M16950)</f>
        <v>0</v>
      </c>
      <c r="N16424" s="467">
        <f t="shared" si="5608"/>
        <v>0</v>
      </c>
    </row>
    <row r="16425" spans="1:14" customFormat="1" ht="20.25" hidden="1" customHeight="1" thickTop="1" thickBot="1" x14ac:dyDescent="0.3">
      <c r="A16425" s="1" t="s">
        <v>0</v>
      </c>
      <c r="B16425" s="7" t="s">
        <v>100</v>
      </c>
      <c r="C16425" s="9">
        <f t="shared" si="5523"/>
        <v>0</v>
      </c>
      <c r="D16425" s="9">
        <f t="shared" si="5600"/>
        <v>0</v>
      </c>
      <c r="E16425" s="9">
        <f t="shared" si="5600"/>
        <v>0</v>
      </c>
      <c r="F16425" s="9">
        <f t="shared" si="5524"/>
        <v>0</v>
      </c>
      <c r="G16425" s="9">
        <f t="shared" ref="G16425:H16425" si="5609">SUM(G16688,G16951)</f>
        <v>0</v>
      </c>
      <c r="H16425" s="467">
        <f t="shared" si="5609"/>
        <v>0</v>
      </c>
      <c r="I16425" s="9">
        <f t="shared" si="5526"/>
        <v>0</v>
      </c>
      <c r="J16425" s="9">
        <f t="shared" si="5590"/>
        <v>0</v>
      </c>
      <c r="K16425" s="467">
        <f t="shared" si="5590"/>
        <v>0</v>
      </c>
      <c r="L16425" s="9">
        <f t="shared" si="5527"/>
        <v>0</v>
      </c>
      <c r="M16425" s="9">
        <f t="shared" ref="M16425:N16425" si="5610">SUM(M16688,M16951)</f>
        <v>0</v>
      </c>
      <c r="N16425" s="467">
        <f t="shared" si="5610"/>
        <v>0</v>
      </c>
    </row>
    <row r="16426" spans="1:14" customFormat="1" ht="12.75" hidden="1" customHeight="1" thickTop="1" thickBot="1" x14ac:dyDescent="0.3">
      <c r="A16426" s="1" t="s">
        <v>0</v>
      </c>
      <c r="B16426" s="7" t="s">
        <v>101</v>
      </c>
      <c r="C16426" s="9">
        <f t="shared" si="5523"/>
        <v>0</v>
      </c>
      <c r="D16426" s="9">
        <f t="shared" si="5600"/>
        <v>0</v>
      </c>
      <c r="E16426" s="9">
        <f t="shared" si="5600"/>
        <v>0</v>
      </c>
      <c r="F16426" s="9">
        <f t="shared" si="5524"/>
        <v>0</v>
      </c>
      <c r="G16426" s="9">
        <f t="shared" ref="G16426:H16426" si="5611">SUM(G16689,G16952)</f>
        <v>0</v>
      </c>
      <c r="H16426" s="467">
        <f t="shared" si="5611"/>
        <v>0</v>
      </c>
      <c r="I16426" s="9">
        <f t="shared" si="5526"/>
        <v>0</v>
      </c>
      <c r="J16426" s="9">
        <f t="shared" si="5590"/>
        <v>0</v>
      </c>
      <c r="K16426" s="467">
        <f t="shared" si="5590"/>
        <v>0</v>
      </c>
      <c r="L16426" s="9">
        <f t="shared" si="5527"/>
        <v>0</v>
      </c>
      <c r="M16426" s="9">
        <f t="shared" ref="M16426:N16426" si="5612">SUM(M16689,M16952)</f>
        <v>0</v>
      </c>
      <c r="N16426" s="467">
        <f t="shared" si="5612"/>
        <v>0</v>
      </c>
    </row>
    <row r="16427" spans="1:14" customFormat="1" ht="18" hidden="1" customHeight="1" thickTop="1" thickBot="1" x14ac:dyDescent="0.3">
      <c r="A16427" s="1" t="s">
        <v>0</v>
      </c>
      <c r="B16427" s="5" t="s">
        <v>113</v>
      </c>
      <c r="C16427" s="9">
        <f t="shared" si="5523"/>
        <v>0</v>
      </c>
      <c r="D16427" s="9">
        <f t="shared" si="5600"/>
        <v>0</v>
      </c>
      <c r="E16427" s="9">
        <f t="shared" si="5600"/>
        <v>0</v>
      </c>
      <c r="F16427" s="9">
        <f t="shared" si="5524"/>
        <v>0</v>
      </c>
      <c r="G16427" s="9">
        <f t="shared" ref="G16427:H16427" si="5613">SUM(G16690,G16953)</f>
        <v>0</v>
      </c>
      <c r="H16427" s="467">
        <f t="shared" si="5613"/>
        <v>0</v>
      </c>
      <c r="I16427" s="9">
        <f t="shared" si="5526"/>
        <v>0</v>
      </c>
      <c r="J16427" s="9">
        <f t="shared" si="5590"/>
        <v>0</v>
      </c>
      <c r="K16427" s="467">
        <f t="shared" si="5590"/>
        <v>0</v>
      </c>
      <c r="L16427" s="9">
        <f t="shared" si="5527"/>
        <v>0</v>
      </c>
      <c r="M16427" s="9">
        <f t="shared" ref="M16427:N16427" si="5614">SUM(M16690,M16953)</f>
        <v>0</v>
      </c>
      <c r="N16427" s="467">
        <f t="shared" si="5614"/>
        <v>0</v>
      </c>
    </row>
    <row r="16428" spans="1:14" customFormat="1" ht="19.5" hidden="1" customHeight="1" thickTop="1" thickBot="1" x14ac:dyDescent="0.3">
      <c r="A16428" s="1" t="s">
        <v>0</v>
      </c>
      <c r="B16428" s="6" t="s">
        <v>114</v>
      </c>
      <c r="C16428" s="9">
        <f t="shared" si="5523"/>
        <v>0</v>
      </c>
      <c r="D16428" s="9">
        <f t="shared" si="5600"/>
        <v>0</v>
      </c>
      <c r="E16428" s="9">
        <f t="shared" si="5600"/>
        <v>0</v>
      </c>
      <c r="F16428" s="9">
        <f t="shared" si="5524"/>
        <v>0</v>
      </c>
      <c r="G16428" s="9">
        <f t="shared" ref="G16428:H16428" si="5615">SUM(G16691,G16954)</f>
        <v>0</v>
      </c>
      <c r="H16428" s="467">
        <f t="shared" si="5615"/>
        <v>0</v>
      </c>
      <c r="I16428" s="9">
        <f t="shared" si="5526"/>
        <v>0</v>
      </c>
      <c r="J16428" s="9">
        <f t="shared" si="5590"/>
        <v>0</v>
      </c>
      <c r="K16428" s="467">
        <f t="shared" si="5590"/>
        <v>0</v>
      </c>
      <c r="L16428" s="9">
        <f t="shared" si="5527"/>
        <v>0</v>
      </c>
      <c r="M16428" s="9">
        <f t="shared" ref="M16428:N16428" si="5616">SUM(M16691,M16954)</f>
        <v>0</v>
      </c>
      <c r="N16428" s="467">
        <f t="shared" si="5616"/>
        <v>0</v>
      </c>
    </row>
    <row r="16429" spans="1:14" customFormat="1" ht="6" hidden="1" customHeight="1" thickBot="1" x14ac:dyDescent="0.3">
      <c r="A16429" s="1" t="s">
        <v>0</v>
      </c>
      <c r="B16429" s="7" t="s">
        <v>100</v>
      </c>
      <c r="C16429" s="9">
        <f t="shared" si="5523"/>
        <v>0</v>
      </c>
      <c r="D16429" s="9">
        <f t="shared" si="5600"/>
        <v>0</v>
      </c>
      <c r="E16429" s="9">
        <f t="shared" si="5600"/>
        <v>0</v>
      </c>
      <c r="F16429" s="9">
        <f t="shared" si="5524"/>
        <v>0</v>
      </c>
      <c r="G16429" s="9">
        <f t="shared" ref="G16429:H16429" si="5617">SUM(G16692,G16955)</f>
        <v>0</v>
      </c>
      <c r="H16429" s="467">
        <f t="shared" si="5617"/>
        <v>0</v>
      </c>
      <c r="I16429" s="9">
        <f t="shared" si="5526"/>
        <v>0</v>
      </c>
      <c r="J16429" s="9">
        <f t="shared" si="5590"/>
        <v>0</v>
      </c>
      <c r="K16429" s="467">
        <f t="shared" si="5590"/>
        <v>0</v>
      </c>
      <c r="L16429" s="9">
        <f t="shared" si="5527"/>
        <v>0</v>
      </c>
      <c r="M16429" s="9">
        <f t="shared" ref="M16429:N16429" si="5618">SUM(M16692,M16955)</f>
        <v>0</v>
      </c>
      <c r="N16429" s="467">
        <f t="shared" si="5618"/>
        <v>0</v>
      </c>
    </row>
    <row r="16430" spans="1:14" customFormat="1" ht="20.25" hidden="1" customHeight="1" thickTop="1" thickBot="1" x14ac:dyDescent="0.3">
      <c r="A16430" s="1" t="s">
        <v>0</v>
      </c>
      <c r="B16430" s="8" t="s">
        <v>115</v>
      </c>
      <c r="C16430" s="9">
        <f t="shared" si="5523"/>
        <v>0</v>
      </c>
      <c r="D16430" s="9">
        <f t="shared" si="5600"/>
        <v>0</v>
      </c>
      <c r="E16430" s="9">
        <f t="shared" si="5600"/>
        <v>0</v>
      </c>
      <c r="F16430" s="9">
        <f t="shared" si="5524"/>
        <v>0</v>
      </c>
      <c r="G16430" s="9">
        <f t="shared" ref="G16430:H16430" si="5619">SUM(G16693,G16956)</f>
        <v>0</v>
      </c>
      <c r="H16430" s="467">
        <f t="shared" si="5619"/>
        <v>0</v>
      </c>
      <c r="I16430" s="9">
        <f t="shared" si="5526"/>
        <v>0</v>
      </c>
      <c r="J16430" s="9">
        <f t="shared" si="5590"/>
        <v>0</v>
      </c>
      <c r="K16430" s="467">
        <f t="shared" si="5590"/>
        <v>0</v>
      </c>
      <c r="L16430" s="9">
        <f t="shared" si="5527"/>
        <v>0</v>
      </c>
      <c r="M16430" s="9">
        <f t="shared" ref="M16430:N16430" si="5620">SUM(M16693,M16956)</f>
        <v>0</v>
      </c>
      <c r="N16430" s="467">
        <f t="shared" si="5620"/>
        <v>0</v>
      </c>
    </row>
    <row r="16431" spans="1:14" customFormat="1" ht="19.5" hidden="1" customHeight="1" thickTop="1" thickBot="1" x14ac:dyDescent="0.3">
      <c r="A16431" s="1" t="s">
        <v>0</v>
      </c>
      <c r="B16431" s="8" t="s">
        <v>116</v>
      </c>
      <c r="C16431" s="9">
        <f t="shared" si="5523"/>
        <v>0</v>
      </c>
      <c r="D16431" s="9">
        <f t="shared" si="5600"/>
        <v>0</v>
      </c>
      <c r="E16431" s="9">
        <f t="shared" si="5600"/>
        <v>0</v>
      </c>
      <c r="F16431" s="9">
        <f t="shared" si="5524"/>
        <v>0</v>
      </c>
      <c r="G16431" s="9">
        <f t="shared" ref="G16431:H16431" si="5621">SUM(G16694,G16957)</f>
        <v>0</v>
      </c>
      <c r="H16431" s="467">
        <f t="shared" si="5621"/>
        <v>0</v>
      </c>
      <c r="I16431" s="9">
        <f t="shared" si="5526"/>
        <v>0</v>
      </c>
      <c r="J16431" s="9">
        <f t="shared" si="5590"/>
        <v>0</v>
      </c>
      <c r="K16431" s="467">
        <f t="shared" si="5590"/>
        <v>0</v>
      </c>
      <c r="L16431" s="9">
        <f t="shared" si="5527"/>
        <v>0</v>
      </c>
      <c r="M16431" s="9">
        <f t="shared" ref="M16431:N16431" si="5622">SUM(M16694,M16957)</f>
        <v>0</v>
      </c>
      <c r="N16431" s="467">
        <f t="shared" si="5622"/>
        <v>0</v>
      </c>
    </row>
    <row r="16432" spans="1:14" customFormat="1" ht="23.25" hidden="1" customHeight="1" thickTop="1" thickBot="1" x14ac:dyDescent="0.3">
      <c r="A16432" s="1" t="s">
        <v>0</v>
      </c>
      <c r="B16432" s="8" t="s">
        <v>109</v>
      </c>
      <c r="C16432" s="9">
        <f t="shared" si="5523"/>
        <v>0</v>
      </c>
      <c r="D16432" s="9">
        <f t="shared" si="5600"/>
        <v>0</v>
      </c>
      <c r="E16432" s="9">
        <f t="shared" si="5600"/>
        <v>0</v>
      </c>
      <c r="F16432" s="9">
        <f t="shared" si="5524"/>
        <v>0</v>
      </c>
      <c r="G16432" s="9">
        <f t="shared" ref="G16432:H16432" si="5623">SUM(G16695,G16958)</f>
        <v>0</v>
      </c>
      <c r="H16432" s="467">
        <f t="shared" si="5623"/>
        <v>0</v>
      </c>
      <c r="I16432" s="9">
        <f t="shared" si="5526"/>
        <v>0</v>
      </c>
      <c r="J16432" s="9">
        <f t="shared" ref="J16432:K16447" si="5624">SUM(J16695,J16958)</f>
        <v>0</v>
      </c>
      <c r="K16432" s="467">
        <f t="shared" si="5624"/>
        <v>0</v>
      </c>
      <c r="L16432" s="9">
        <f t="shared" si="5527"/>
        <v>0</v>
      </c>
      <c r="M16432" s="9">
        <f t="shared" ref="M16432:N16432" si="5625">SUM(M16695,M16958)</f>
        <v>0</v>
      </c>
      <c r="N16432" s="467">
        <f t="shared" si="5625"/>
        <v>0</v>
      </c>
    </row>
    <row r="16433" spans="1:14" customFormat="1" ht="23.25" hidden="1" customHeight="1" thickTop="1" thickBot="1" x14ac:dyDescent="0.3">
      <c r="A16433" s="1" t="s">
        <v>0</v>
      </c>
      <c r="B16433" s="8" t="s">
        <v>110</v>
      </c>
      <c r="C16433" s="9">
        <f t="shared" si="5523"/>
        <v>0</v>
      </c>
      <c r="D16433" s="9">
        <f t="shared" si="5600"/>
        <v>0</v>
      </c>
      <c r="E16433" s="9">
        <f t="shared" si="5600"/>
        <v>0</v>
      </c>
      <c r="F16433" s="9">
        <f t="shared" si="5524"/>
        <v>0</v>
      </c>
      <c r="G16433" s="9">
        <f t="shared" ref="G16433:H16433" si="5626">SUM(G16696,G16959)</f>
        <v>0</v>
      </c>
      <c r="H16433" s="467">
        <f t="shared" si="5626"/>
        <v>0</v>
      </c>
      <c r="I16433" s="9">
        <f t="shared" si="5526"/>
        <v>0</v>
      </c>
      <c r="J16433" s="9">
        <f t="shared" si="5624"/>
        <v>0</v>
      </c>
      <c r="K16433" s="467">
        <f t="shared" si="5624"/>
        <v>0</v>
      </c>
      <c r="L16433" s="9">
        <f t="shared" si="5527"/>
        <v>0</v>
      </c>
      <c r="M16433" s="9">
        <f t="shared" ref="M16433:N16433" si="5627">SUM(M16696,M16959)</f>
        <v>0</v>
      </c>
      <c r="N16433" s="467">
        <f t="shared" si="5627"/>
        <v>0</v>
      </c>
    </row>
    <row r="16434" spans="1:14" customFormat="1" ht="20.25" hidden="1" customHeight="1" thickTop="1" thickBot="1" x14ac:dyDescent="0.3">
      <c r="A16434" s="1" t="s">
        <v>0</v>
      </c>
      <c r="B16434" s="7" t="s">
        <v>101</v>
      </c>
      <c r="C16434" s="9">
        <f t="shared" si="5523"/>
        <v>0</v>
      </c>
      <c r="D16434" s="9">
        <f t="shared" si="5600"/>
        <v>0</v>
      </c>
      <c r="E16434" s="9">
        <f t="shared" si="5600"/>
        <v>0</v>
      </c>
      <c r="F16434" s="9">
        <f t="shared" si="5524"/>
        <v>0</v>
      </c>
      <c r="G16434" s="9">
        <f t="shared" ref="G16434:H16434" si="5628">SUM(G16697,G16960)</f>
        <v>0</v>
      </c>
      <c r="H16434" s="467">
        <f t="shared" si="5628"/>
        <v>0</v>
      </c>
      <c r="I16434" s="9">
        <f t="shared" si="5526"/>
        <v>0</v>
      </c>
      <c r="J16434" s="9">
        <f t="shared" si="5624"/>
        <v>0</v>
      </c>
      <c r="K16434" s="467">
        <f t="shared" si="5624"/>
        <v>0</v>
      </c>
      <c r="L16434" s="9">
        <f t="shared" si="5527"/>
        <v>0</v>
      </c>
      <c r="M16434" s="9">
        <f t="shared" ref="M16434:N16434" si="5629">SUM(M16697,M16960)</f>
        <v>0</v>
      </c>
      <c r="N16434" s="467">
        <f t="shared" si="5629"/>
        <v>0</v>
      </c>
    </row>
    <row r="16435" spans="1:14" customFormat="1" ht="24" hidden="1" customHeight="1" thickTop="1" thickBot="1" x14ac:dyDescent="0.3">
      <c r="A16435" s="1" t="s">
        <v>0</v>
      </c>
      <c r="B16435" s="8" t="s">
        <v>109</v>
      </c>
      <c r="C16435" s="9">
        <f t="shared" si="5523"/>
        <v>0</v>
      </c>
      <c r="D16435" s="9">
        <f t="shared" si="5600"/>
        <v>0</v>
      </c>
      <c r="E16435" s="9">
        <f t="shared" si="5600"/>
        <v>0</v>
      </c>
      <c r="F16435" s="9">
        <f t="shared" si="5524"/>
        <v>0</v>
      </c>
      <c r="G16435" s="9">
        <f t="shared" ref="G16435:H16435" si="5630">SUM(G16698,G16961)</f>
        <v>0</v>
      </c>
      <c r="H16435" s="467">
        <f t="shared" si="5630"/>
        <v>0</v>
      </c>
      <c r="I16435" s="9">
        <f t="shared" si="5526"/>
        <v>0</v>
      </c>
      <c r="J16435" s="9">
        <f t="shared" si="5624"/>
        <v>0</v>
      </c>
      <c r="K16435" s="467">
        <f t="shared" si="5624"/>
        <v>0</v>
      </c>
      <c r="L16435" s="9">
        <f t="shared" si="5527"/>
        <v>0</v>
      </c>
      <c r="M16435" s="9">
        <f t="shared" ref="M16435:N16435" si="5631">SUM(M16698,M16961)</f>
        <v>0</v>
      </c>
      <c r="N16435" s="467">
        <f t="shared" si="5631"/>
        <v>0</v>
      </c>
    </row>
    <row r="16436" spans="1:14" customFormat="1" ht="19.5" hidden="1" customHeight="1" thickTop="1" thickBot="1" x14ac:dyDescent="0.3">
      <c r="A16436" s="1" t="s">
        <v>0</v>
      </c>
      <c r="B16436" s="8" t="s">
        <v>111</v>
      </c>
      <c r="C16436" s="9">
        <f t="shared" si="5523"/>
        <v>0</v>
      </c>
      <c r="D16436" s="9">
        <f t="shared" si="5600"/>
        <v>0</v>
      </c>
      <c r="E16436" s="9">
        <f t="shared" si="5600"/>
        <v>0</v>
      </c>
      <c r="F16436" s="9">
        <f t="shared" si="5524"/>
        <v>0</v>
      </c>
      <c r="G16436" s="9">
        <f t="shared" ref="G16436:H16436" si="5632">SUM(G16699,G16962)</f>
        <v>0</v>
      </c>
      <c r="H16436" s="467">
        <f t="shared" si="5632"/>
        <v>0</v>
      </c>
      <c r="I16436" s="9">
        <f t="shared" si="5526"/>
        <v>0</v>
      </c>
      <c r="J16436" s="9">
        <f t="shared" si="5624"/>
        <v>0</v>
      </c>
      <c r="K16436" s="467">
        <f t="shared" si="5624"/>
        <v>0</v>
      </c>
      <c r="L16436" s="9">
        <f t="shared" si="5527"/>
        <v>0</v>
      </c>
      <c r="M16436" s="9">
        <f t="shared" ref="M16436:N16436" si="5633">SUM(M16699,M16962)</f>
        <v>0</v>
      </c>
      <c r="N16436" s="467">
        <f t="shared" si="5633"/>
        <v>0</v>
      </c>
    </row>
    <row r="16437" spans="1:14" customFormat="1" ht="17.25" hidden="1" customHeight="1" thickTop="1" thickBot="1" x14ac:dyDescent="0.3">
      <c r="A16437" s="1" t="s">
        <v>0</v>
      </c>
      <c r="B16437" s="8" t="s">
        <v>110</v>
      </c>
      <c r="C16437" s="9">
        <f t="shared" si="5523"/>
        <v>0</v>
      </c>
      <c r="D16437" s="9">
        <f t="shared" ref="D16437:E16452" si="5634">SUM(D16700,D16963)</f>
        <v>0</v>
      </c>
      <c r="E16437" s="9">
        <f t="shared" si="5634"/>
        <v>0</v>
      </c>
      <c r="F16437" s="9">
        <f t="shared" si="5524"/>
        <v>0</v>
      </c>
      <c r="G16437" s="9">
        <f t="shared" ref="G16437:H16437" si="5635">SUM(G16700,G16963)</f>
        <v>0</v>
      </c>
      <c r="H16437" s="467">
        <f t="shared" si="5635"/>
        <v>0</v>
      </c>
      <c r="I16437" s="9">
        <f t="shared" si="5526"/>
        <v>0</v>
      </c>
      <c r="J16437" s="9">
        <f t="shared" si="5624"/>
        <v>0</v>
      </c>
      <c r="K16437" s="467">
        <f t="shared" si="5624"/>
        <v>0</v>
      </c>
      <c r="L16437" s="9">
        <f t="shared" si="5527"/>
        <v>0</v>
      </c>
      <c r="M16437" s="9">
        <f t="shared" ref="M16437:N16437" si="5636">SUM(M16700,M16963)</f>
        <v>0</v>
      </c>
      <c r="N16437" s="467">
        <f t="shared" si="5636"/>
        <v>0</v>
      </c>
    </row>
    <row r="16438" spans="1:14" customFormat="1" ht="19.5" hidden="1" customHeight="1" thickTop="1" thickBot="1" x14ac:dyDescent="0.3">
      <c r="A16438" s="1" t="s">
        <v>0</v>
      </c>
      <c r="B16438" s="6" t="s">
        <v>117</v>
      </c>
      <c r="C16438" s="9">
        <f t="shared" si="5523"/>
        <v>0</v>
      </c>
      <c r="D16438" s="9">
        <f t="shared" si="5634"/>
        <v>0</v>
      </c>
      <c r="E16438" s="9">
        <f t="shared" si="5634"/>
        <v>0</v>
      </c>
      <c r="F16438" s="9">
        <f t="shared" si="5524"/>
        <v>0</v>
      </c>
      <c r="G16438" s="9">
        <f t="shared" ref="G16438:H16438" si="5637">SUM(G16701,G16964)</f>
        <v>0</v>
      </c>
      <c r="H16438" s="467">
        <f t="shared" si="5637"/>
        <v>0</v>
      </c>
      <c r="I16438" s="9">
        <f t="shared" si="5526"/>
        <v>0</v>
      </c>
      <c r="J16438" s="9">
        <f t="shared" si="5624"/>
        <v>0</v>
      </c>
      <c r="K16438" s="467">
        <f t="shared" si="5624"/>
        <v>0</v>
      </c>
      <c r="L16438" s="9">
        <f t="shared" si="5527"/>
        <v>0</v>
      </c>
      <c r="M16438" s="9">
        <f t="shared" ref="M16438:N16438" si="5638">SUM(M16701,M16964)</f>
        <v>0</v>
      </c>
      <c r="N16438" s="467">
        <f t="shared" si="5638"/>
        <v>0</v>
      </c>
    </row>
    <row r="16439" spans="1:14" customFormat="1" ht="33.75" hidden="1" customHeight="1" thickTop="1" thickBot="1" x14ac:dyDescent="0.3">
      <c r="A16439" s="1" t="s">
        <v>0</v>
      </c>
      <c r="B16439" s="7" t="s">
        <v>100</v>
      </c>
      <c r="C16439" s="9">
        <f t="shared" si="5523"/>
        <v>0</v>
      </c>
      <c r="D16439" s="9">
        <f t="shared" si="5634"/>
        <v>0</v>
      </c>
      <c r="E16439" s="9">
        <f t="shared" si="5634"/>
        <v>0</v>
      </c>
      <c r="F16439" s="9">
        <f t="shared" si="5524"/>
        <v>0</v>
      </c>
      <c r="G16439" s="9">
        <f t="shared" ref="G16439:H16439" si="5639">SUM(G16702,G16965)</f>
        <v>0</v>
      </c>
      <c r="H16439" s="467">
        <f t="shared" si="5639"/>
        <v>0</v>
      </c>
      <c r="I16439" s="9">
        <f t="shared" si="5526"/>
        <v>0</v>
      </c>
      <c r="J16439" s="9">
        <f t="shared" si="5624"/>
        <v>0</v>
      </c>
      <c r="K16439" s="467">
        <f t="shared" si="5624"/>
        <v>0</v>
      </c>
      <c r="L16439" s="9">
        <f t="shared" si="5527"/>
        <v>0</v>
      </c>
      <c r="M16439" s="9">
        <f t="shared" ref="M16439:N16439" si="5640">SUM(M16702,M16965)</f>
        <v>0</v>
      </c>
      <c r="N16439" s="467">
        <f t="shared" si="5640"/>
        <v>0</v>
      </c>
    </row>
    <row r="16440" spans="1:14" customFormat="1" ht="25.5" hidden="1" customHeight="1" thickTop="1" x14ac:dyDescent="0.25">
      <c r="A16440" s="133" t="s">
        <v>0</v>
      </c>
      <c r="B16440" s="138" t="s">
        <v>101</v>
      </c>
      <c r="C16440" s="135">
        <f t="shared" si="5523"/>
        <v>0</v>
      </c>
      <c r="D16440" s="135">
        <f t="shared" si="5634"/>
        <v>0</v>
      </c>
      <c r="E16440" s="135">
        <f t="shared" si="5634"/>
        <v>0</v>
      </c>
      <c r="F16440" s="135">
        <f t="shared" si="5524"/>
        <v>0</v>
      </c>
      <c r="G16440" s="135">
        <f t="shared" ref="G16440:H16440" si="5641">SUM(G16703,G16966)</f>
        <v>0</v>
      </c>
      <c r="H16440" s="476">
        <f t="shared" si="5641"/>
        <v>0</v>
      </c>
      <c r="I16440" s="135">
        <f t="shared" si="5526"/>
        <v>0</v>
      </c>
      <c r="J16440" s="135">
        <f t="shared" si="5624"/>
        <v>0</v>
      </c>
      <c r="K16440" s="476">
        <f t="shared" si="5624"/>
        <v>0</v>
      </c>
      <c r="L16440" s="135">
        <f t="shared" si="5527"/>
        <v>0</v>
      </c>
      <c r="M16440" s="135">
        <f t="shared" ref="M16440:N16440" si="5642">SUM(M16703,M16966)</f>
        <v>0</v>
      </c>
      <c r="N16440" s="476">
        <f t="shared" si="5642"/>
        <v>0</v>
      </c>
    </row>
    <row r="16441" spans="1:14" s="333" customFormat="1" ht="20.25" hidden="1" customHeight="1" x14ac:dyDescent="0.2">
      <c r="A16441" s="334" t="s">
        <v>0</v>
      </c>
      <c r="B16441" s="339" t="s">
        <v>118</v>
      </c>
      <c r="C16441" s="338">
        <f t="shared" si="5523"/>
        <v>343.81</v>
      </c>
      <c r="D16441" s="338">
        <f t="shared" si="5634"/>
        <v>343.81</v>
      </c>
      <c r="E16441" s="338">
        <f t="shared" si="5634"/>
        <v>0</v>
      </c>
      <c r="F16441" s="338">
        <f t="shared" si="5524"/>
        <v>0</v>
      </c>
      <c r="G16441" s="338">
        <v>0</v>
      </c>
      <c r="H16441" s="483">
        <f t="shared" ref="H16441" si="5643">SUM(H16704,H16967)</f>
        <v>0</v>
      </c>
      <c r="I16441" s="338">
        <f t="shared" si="5526"/>
        <v>0</v>
      </c>
      <c r="J16441" s="338">
        <v>0</v>
      </c>
      <c r="K16441" s="483">
        <f t="shared" si="5624"/>
        <v>0</v>
      </c>
      <c r="L16441" s="338">
        <f t="shared" si="5527"/>
        <v>0</v>
      </c>
      <c r="M16441" s="338">
        <v>0</v>
      </c>
      <c r="N16441" s="483">
        <f t="shared" ref="N16441" si="5644">SUM(N16704,N16967)</f>
        <v>0</v>
      </c>
    </row>
    <row r="16442" spans="1:14" customFormat="1" ht="15" hidden="1" customHeight="1" thickTop="1" thickBot="1" x14ac:dyDescent="0.3">
      <c r="A16442" s="140" t="s">
        <v>0</v>
      </c>
      <c r="B16442" s="147" t="s">
        <v>119</v>
      </c>
      <c r="C16442" s="142">
        <f t="shared" si="5523"/>
        <v>0</v>
      </c>
      <c r="D16442" s="142">
        <f t="shared" si="5634"/>
        <v>0</v>
      </c>
      <c r="E16442" s="142">
        <f t="shared" si="5634"/>
        <v>0</v>
      </c>
      <c r="F16442" s="142">
        <f t="shared" si="5524"/>
        <v>0</v>
      </c>
      <c r="G16442" s="142">
        <f t="shared" ref="G16442:H16442" si="5645">SUM(G16705,G16968)</f>
        <v>0</v>
      </c>
      <c r="H16442" s="477">
        <f t="shared" si="5645"/>
        <v>0</v>
      </c>
      <c r="I16442" s="142">
        <f t="shared" si="5526"/>
        <v>0</v>
      </c>
      <c r="J16442" s="142">
        <f t="shared" ref="J16442:K16457" si="5646">SUM(J16705,J16968)</f>
        <v>0</v>
      </c>
      <c r="K16442" s="477">
        <f t="shared" si="5624"/>
        <v>0</v>
      </c>
      <c r="L16442" s="142">
        <f t="shared" si="5527"/>
        <v>0</v>
      </c>
      <c r="M16442" s="142">
        <f t="shared" ref="M16442:N16442" si="5647">SUM(M16705,M16968)</f>
        <v>0</v>
      </c>
      <c r="N16442" s="477">
        <f t="shared" si="5647"/>
        <v>0</v>
      </c>
    </row>
    <row r="16443" spans="1:14" customFormat="1" ht="17.25" hidden="1" customHeight="1" thickTop="1" thickBot="1" x14ac:dyDescent="0.3">
      <c r="A16443" s="1" t="s">
        <v>0</v>
      </c>
      <c r="B16443" s="5" t="s">
        <v>120</v>
      </c>
      <c r="C16443" s="9">
        <f t="shared" si="5523"/>
        <v>0</v>
      </c>
      <c r="D16443" s="9">
        <f t="shared" si="5634"/>
        <v>0</v>
      </c>
      <c r="E16443" s="9">
        <f t="shared" si="5634"/>
        <v>0</v>
      </c>
      <c r="F16443" s="9">
        <f t="shared" si="5524"/>
        <v>0</v>
      </c>
      <c r="G16443" s="9">
        <f t="shared" ref="G16443:H16443" si="5648">SUM(G16706,G16969)</f>
        <v>0</v>
      </c>
      <c r="H16443" s="467">
        <f t="shared" si="5648"/>
        <v>0</v>
      </c>
      <c r="I16443" s="9">
        <f t="shared" si="5526"/>
        <v>0</v>
      </c>
      <c r="J16443" s="9">
        <f t="shared" si="5646"/>
        <v>0</v>
      </c>
      <c r="K16443" s="467">
        <f t="shared" si="5624"/>
        <v>0</v>
      </c>
      <c r="L16443" s="9">
        <f t="shared" si="5527"/>
        <v>0</v>
      </c>
      <c r="M16443" s="9">
        <f t="shared" ref="M16443:N16443" si="5649">SUM(M16706,M16969)</f>
        <v>0</v>
      </c>
      <c r="N16443" s="467">
        <f t="shared" si="5649"/>
        <v>0</v>
      </c>
    </row>
    <row r="16444" spans="1:14" customFormat="1" ht="28.5" hidden="1" customHeight="1" thickTop="1" x14ac:dyDescent="0.25">
      <c r="A16444" s="133" t="s">
        <v>0</v>
      </c>
      <c r="B16444" s="136" t="s">
        <v>121</v>
      </c>
      <c r="C16444" s="135">
        <f t="shared" si="5523"/>
        <v>0</v>
      </c>
      <c r="D16444" s="135">
        <f t="shared" si="5634"/>
        <v>0</v>
      </c>
      <c r="E16444" s="135">
        <f t="shared" si="5634"/>
        <v>0</v>
      </c>
      <c r="F16444" s="135">
        <f t="shared" si="5524"/>
        <v>0</v>
      </c>
      <c r="G16444" s="135">
        <f t="shared" ref="G16444:H16444" si="5650">SUM(G16707,G16970)</f>
        <v>0</v>
      </c>
      <c r="H16444" s="476">
        <f t="shared" si="5650"/>
        <v>0</v>
      </c>
      <c r="I16444" s="135">
        <f t="shared" si="5526"/>
        <v>0</v>
      </c>
      <c r="J16444" s="135">
        <f t="shared" si="5646"/>
        <v>0</v>
      </c>
      <c r="K16444" s="476">
        <f t="shared" si="5624"/>
        <v>0</v>
      </c>
      <c r="L16444" s="135">
        <f t="shared" si="5527"/>
        <v>0</v>
      </c>
      <c r="M16444" s="135">
        <f t="shared" ref="M16444:N16444" si="5651">SUM(M16707,M16970)</f>
        <v>0</v>
      </c>
      <c r="N16444" s="476">
        <f t="shared" si="5651"/>
        <v>0</v>
      </c>
    </row>
    <row r="16445" spans="1:14" customFormat="1" ht="31.5" hidden="1" customHeight="1" x14ac:dyDescent="0.25">
      <c r="A16445" s="151" t="s">
        <v>0</v>
      </c>
      <c r="B16445" s="157" t="s">
        <v>122</v>
      </c>
      <c r="C16445" s="155">
        <f t="shared" si="5523"/>
        <v>343.81</v>
      </c>
      <c r="D16445" s="155">
        <f t="shared" si="5634"/>
        <v>343.81</v>
      </c>
      <c r="E16445" s="155">
        <f t="shared" si="5634"/>
        <v>0</v>
      </c>
      <c r="F16445" s="161">
        <f t="shared" si="5524"/>
        <v>558.20000000000005</v>
      </c>
      <c r="G16445" s="161">
        <f t="shared" ref="G16445:H16445" si="5652">SUM(G16708,G16971)</f>
        <v>558.20000000000005</v>
      </c>
      <c r="H16445" s="530">
        <f t="shared" si="5652"/>
        <v>0</v>
      </c>
      <c r="I16445" s="161">
        <f t="shared" si="5526"/>
        <v>656.34</v>
      </c>
      <c r="J16445" s="161">
        <f t="shared" si="5646"/>
        <v>656.34</v>
      </c>
      <c r="K16445" s="530">
        <f t="shared" si="5624"/>
        <v>0</v>
      </c>
      <c r="L16445" s="161">
        <f t="shared" si="5527"/>
        <v>800</v>
      </c>
      <c r="M16445" s="161">
        <f t="shared" ref="M16445:N16445" si="5653">SUM(M16708,M16971)</f>
        <v>800</v>
      </c>
      <c r="N16445" s="530">
        <f t="shared" si="5653"/>
        <v>0</v>
      </c>
    </row>
    <row r="16446" spans="1:14" customFormat="1" ht="24.75" hidden="1" customHeight="1" x14ac:dyDescent="0.25">
      <c r="A16446" s="151" t="s">
        <v>0</v>
      </c>
      <c r="B16446" s="158" t="s">
        <v>120</v>
      </c>
      <c r="C16446" s="155">
        <f t="shared" si="5523"/>
        <v>343.81</v>
      </c>
      <c r="D16446" s="155">
        <f t="shared" si="5634"/>
        <v>343.81</v>
      </c>
      <c r="E16446" s="155">
        <f t="shared" si="5634"/>
        <v>0</v>
      </c>
      <c r="F16446" s="161">
        <f t="shared" si="5524"/>
        <v>558.20000000000005</v>
      </c>
      <c r="G16446" s="161">
        <f t="shared" ref="G16446:H16446" si="5654">SUM(G16709,G16972)</f>
        <v>558.20000000000005</v>
      </c>
      <c r="H16446" s="530">
        <f t="shared" si="5654"/>
        <v>0</v>
      </c>
      <c r="I16446" s="161">
        <f t="shared" si="5526"/>
        <v>656.34</v>
      </c>
      <c r="J16446" s="161">
        <f t="shared" si="5646"/>
        <v>656.34</v>
      </c>
      <c r="K16446" s="530">
        <f t="shared" si="5624"/>
        <v>0</v>
      </c>
      <c r="L16446" s="161">
        <f t="shared" si="5527"/>
        <v>800</v>
      </c>
      <c r="M16446" s="161">
        <f t="shared" ref="M16446:N16446" si="5655">SUM(M16709,M16972)</f>
        <v>800</v>
      </c>
      <c r="N16446" s="530">
        <f t="shared" si="5655"/>
        <v>0</v>
      </c>
    </row>
    <row r="16447" spans="1:14" customFormat="1" ht="31.5" hidden="1" customHeight="1" thickBot="1" x14ac:dyDescent="0.3">
      <c r="A16447" s="140" t="s">
        <v>0</v>
      </c>
      <c r="B16447" s="148" t="s">
        <v>121</v>
      </c>
      <c r="C16447" s="142">
        <f t="shared" si="5523"/>
        <v>0</v>
      </c>
      <c r="D16447" s="142">
        <f t="shared" si="5634"/>
        <v>0</v>
      </c>
      <c r="E16447" s="142">
        <f t="shared" si="5634"/>
        <v>0</v>
      </c>
      <c r="F16447" s="142">
        <f t="shared" si="5524"/>
        <v>0</v>
      </c>
      <c r="G16447" s="142">
        <f t="shared" ref="G16447:H16447" si="5656">SUM(G16710,G16973)</f>
        <v>0</v>
      </c>
      <c r="H16447" s="477">
        <f t="shared" si="5656"/>
        <v>0</v>
      </c>
      <c r="I16447" s="142">
        <f t="shared" si="5526"/>
        <v>0</v>
      </c>
      <c r="J16447" s="142">
        <f t="shared" si="5646"/>
        <v>0</v>
      </c>
      <c r="K16447" s="477">
        <f t="shared" si="5624"/>
        <v>0</v>
      </c>
      <c r="L16447" s="142">
        <f t="shared" si="5527"/>
        <v>0</v>
      </c>
      <c r="M16447" s="142">
        <f t="shared" ref="M16447:N16447" si="5657">SUM(M16710,M16973)</f>
        <v>0</v>
      </c>
      <c r="N16447" s="477">
        <f t="shared" si="5657"/>
        <v>0</v>
      </c>
    </row>
    <row r="16448" spans="1:14" customFormat="1" ht="32.25" hidden="1" customHeight="1" thickTop="1" thickBot="1" x14ac:dyDescent="0.3">
      <c r="A16448" s="1" t="s">
        <v>0</v>
      </c>
      <c r="B16448" s="4" t="s">
        <v>123</v>
      </c>
      <c r="C16448" s="9">
        <f t="shared" si="5523"/>
        <v>0</v>
      </c>
      <c r="D16448" s="9">
        <f t="shared" si="5634"/>
        <v>0</v>
      </c>
      <c r="E16448" s="9">
        <f t="shared" si="5634"/>
        <v>0</v>
      </c>
      <c r="F16448" s="9">
        <f t="shared" si="5524"/>
        <v>0</v>
      </c>
      <c r="G16448" s="9">
        <f t="shared" ref="G16448:H16448" si="5658">SUM(G16711,G16974)</f>
        <v>0</v>
      </c>
      <c r="H16448" s="467">
        <f t="shared" si="5658"/>
        <v>0</v>
      </c>
      <c r="I16448" s="9">
        <f t="shared" si="5526"/>
        <v>0</v>
      </c>
      <c r="J16448" s="9">
        <f t="shared" si="5646"/>
        <v>0</v>
      </c>
      <c r="K16448" s="467">
        <f t="shared" si="5646"/>
        <v>0</v>
      </c>
      <c r="L16448" s="9">
        <f t="shared" si="5527"/>
        <v>0</v>
      </c>
      <c r="M16448" s="9">
        <f t="shared" ref="M16448:N16448" si="5659">SUM(M16711,M16974)</f>
        <v>0</v>
      </c>
      <c r="N16448" s="467">
        <f t="shared" si="5659"/>
        <v>0</v>
      </c>
    </row>
    <row r="16449" spans="1:14" customFormat="1" ht="41.25" hidden="1" customHeight="1" thickTop="1" thickBot="1" x14ac:dyDescent="0.3">
      <c r="A16449" s="1" t="s">
        <v>0</v>
      </c>
      <c r="B16449" s="5" t="s">
        <v>120</v>
      </c>
      <c r="C16449" s="9">
        <f t="shared" si="5523"/>
        <v>0</v>
      </c>
      <c r="D16449" s="9">
        <f t="shared" si="5634"/>
        <v>0</v>
      </c>
      <c r="E16449" s="9">
        <f t="shared" si="5634"/>
        <v>0</v>
      </c>
      <c r="F16449" s="9">
        <f t="shared" si="5524"/>
        <v>0</v>
      </c>
      <c r="G16449" s="9">
        <f t="shared" ref="G16449:H16449" si="5660">SUM(G16712,G16975)</f>
        <v>0</v>
      </c>
      <c r="H16449" s="467">
        <f t="shared" si="5660"/>
        <v>0</v>
      </c>
      <c r="I16449" s="9">
        <f t="shared" si="5526"/>
        <v>0</v>
      </c>
      <c r="J16449" s="9">
        <f t="shared" si="5646"/>
        <v>0</v>
      </c>
      <c r="K16449" s="467">
        <f t="shared" si="5646"/>
        <v>0</v>
      </c>
      <c r="L16449" s="9">
        <f t="shared" si="5527"/>
        <v>0</v>
      </c>
      <c r="M16449" s="9">
        <f t="shared" ref="M16449:N16449" si="5661">SUM(M16712,M16975)</f>
        <v>0</v>
      </c>
      <c r="N16449" s="467">
        <f t="shared" si="5661"/>
        <v>0</v>
      </c>
    </row>
    <row r="16450" spans="1:14" customFormat="1" ht="10.5" hidden="1" customHeight="1" thickTop="1" x14ac:dyDescent="0.25">
      <c r="A16450" s="133" t="s">
        <v>0</v>
      </c>
      <c r="B16450" s="136" t="s">
        <v>121</v>
      </c>
      <c r="C16450" s="135">
        <f t="shared" si="5523"/>
        <v>0</v>
      </c>
      <c r="D16450" s="135">
        <f t="shared" si="5634"/>
        <v>0</v>
      </c>
      <c r="E16450" s="135">
        <f t="shared" si="5634"/>
        <v>0</v>
      </c>
      <c r="F16450" s="135">
        <f t="shared" si="5524"/>
        <v>0</v>
      </c>
      <c r="G16450" s="135">
        <f t="shared" ref="G16450:H16450" si="5662">SUM(G16713,G16976)</f>
        <v>0</v>
      </c>
      <c r="H16450" s="476">
        <f t="shared" si="5662"/>
        <v>0</v>
      </c>
      <c r="I16450" s="135">
        <f t="shared" si="5526"/>
        <v>0</v>
      </c>
      <c r="J16450" s="135">
        <f t="shared" si="5646"/>
        <v>0</v>
      </c>
      <c r="K16450" s="476">
        <f t="shared" si="5646"/>
        <v>0</v>
      </c>
      <c r="L16450" s="135">
        <f t="shared" si="5527"/>
        <v>0</v>
      </c>
      <c r="M16450" s="135">
        <f t="shared" ref="M16450:N16450" si="5663">SUM(M16713,M16976)</f>
        <v>0</v>
      </c>
      <c r="N16450" s="476">
        <f t="shared" si="5663"/>
        <v>0</v>
      </c>
    </row>
    <row r="16451" spans="1:14" s="333" customFormat="1" ht="34.5" customHeight="1" x14ac:dyDescent="0.2">
      <c r="A16451" s="334" t="s">
        <v>0</v>
      </c>
      <c r="B16451" s="339" t="s">
        <v>124</v>
      </c>
      <c r="C16451" s="338">
        <f t="shared" ref="C16451:C16514" si="5664">SUM(D16451:E16451)</f>
        <v>0</v>
      </c>
      <c r="D16451" s="338">
        <v>0</v>
      </c>
      <c r="E16451" s="338">
        <f t="shared" si="5634"/>
        <v>0</v>
      </c>
      <c r="F16451" s="338">
        <f t="shared" ref="F16451:F16514" si="5665">SUM(G16451:H16451)</f>
        <v>0</v>
      </c>
      <c r="G16451" s="338">
        <f>G16453</f>
        <v>0</v>
      </c>
      <c r="H16451" s="483">
        <f t="shared" ref="H16451" si="5666">SUM(H16714,H16977)</f>
        <v>0</v>
      </c>
      <c r="I16451" s="338">
        <f t="shared" ref="I16451:I16514" si="5667">SUM(J16451:K16451)</f>
        <v>0</v>
      </c>
      <c r="J16451" s="338">
        <f>J16453</f>
        <v>0</v>
      </c>
      <c r="K16451" s="483">
        <v>0</v>
      </c>
      <c r="L16451" s="338">
        <f t="shared" ref="L16451:L16514" si="5668">SUM(M16451:N16451)</f>
        <v>0</v>
      </c>
      <c r="M16451" s="338">
        <f>M16453</f>
        <v>0</v>
      </c>
      <c r="N16451" s="483">
        <v>0</v>
      </c>
    </row>
    <row r="16452" spans="1:14" customFormat="1" ht="27.75" hidden="1" customHeight="1" x14ac:dyDescent="0.25">
      <c r="A16452" s="143" t="s">
        <v>0</v>
      </c>
      <c r="B16452" s="150" t="s">
        <v>125</v>
      </c>
      <c r="C16452" s="145">
        <f t="shared" si="5664"/>
        <v>0</v>
      </c>
      <c r="D16452" s="145">
        <f t="shared" si="5634"/>
        <v>0</v>
      </c>
      <c r="E16452" s="145">
        <f t="shared" si="5634"/>
        <v>0</v>
      </c>
      <c r="F16452" s="145">
        <f t="shared" si="5665"/>
        <v>0</v>
      </c>
      <c r="G16452" s="145">
        <f t="shared" ref="G16452:H16452" si="5669">SUM(G16715,G16978)</f>
        <v>0</v>
      </c>
      <c r="H16452" s="485">
        <f t="shared" si="5669"/>
        <v>0</v>
      </c>
      <c r="I16452" s="145">
        <f t="shared" si="5667"/>
        <v>0</v>
      </c>
      <c r="J16452" s="145">
        <f t="shared" si="5646"/>
        <v>0</v>
      </c>
      <c r="K16452" s="485">
        <f t="shared" si="5646"/>
        <v>0</v>
      </c>
      <c r="L16452" s="145">
        <f t="shared" si="5668"/>
        <v>0</v>
      </c>
      <c r="M16452" s="145">
        <f t="shared" ref="M16452:N16452" si="5670">SUM(M16715,M16978)</f>
        <v>0</v>
      </c>
      <c r="N16452" s="485">
        <f t="shared" si="5670"/>
        <v>0</v>
      </c>
    </row>
    <row r="16453" spans="1:14" customFormat="1" ht="31.5" customHeight="1" x14ac:dyDescent="0.25">
      <c r="A16453" s="151" t="s">
        <v>0</v>
      </c>
      <c r="B16453" s="157" t="s">
        <v>126</v>
      </c>
      <c r="C16453" s="155">
        <f t="shared" si="5664"/>
        <v>0</v>
      </c>
      <c r="D16453" s="155">
        <f>D16454</f>
        <v>0</v>
      </c>
      <c r="E16453" s="155">
        <f t="shared" ref="D16453:E16468" si="5671">SUM(E16716,E16979)</f>
        <v>0</v>
      </c>
      <c r="F16453" s="161">
        <f t="shared" si="5665"/>
        <v>0</v>
      </c>
      <c r="G16453" s="161">
        <f>G16454</f>
        <v>0</v>
      </c>
      <c r="H16453" s="530">
        <f t="shared" ref="H16453" si="5672">SUM(H16716,H16979)</f>
        <v>0</v>
      </c>
      <c r="I16453" s="161">
        <f t="shared" si="5667"/>
        <v>0</v>
      </c>
      <c r="J16453" s="161">
        <f>J16454</f>
        <v>0</v>
      </c>
      <c r="K16453" s="530">
        <v>0</v>
      </c>
      <c r="L16453" s="161">
        <f t="shared" si="5668"/>
        <v>0</v>
      </c>
      <c r="M16453" s="161">
        <f>M16454</f>
        <v>0</v>
      </c>
      <c r="N16453" s="530">
        <v>0</v>
      </c>
    </row>
    <row r="16454" spans="1:14" customFormat="1" ht="46.5" customHeight="1" x14ac:dyDescent="0.25">
      <c r="A16454" s="151" t="s">
        <v>0</v>
      </c>
      <c r="B16454" s="158" t="s">
        <v>127</v>
      </c>
      <c r="C16454" s="155">
        <f t="shared" si="5664"/>
        <v>0</v>
      </c>
      <c r="D16454" s="155">
        <v>0</v>
      </c>
      <c r="E16454" s="155">
        <f t="shared" si="5671"/>
        <v>0</v>
      </c>
      <c r="F16454" s="161">
        <f t="shared" si="5665"/>
        <v>0</v>
      </c>
      <c r="G16454" s="161">
        <v>0</v>
      </c>
      <c r="H16454" s="530">
        <f t="shared" ref="H16454" si="5673">SUM(H16717,H16980)</f>
        <v>0</v>
      </c>
      <c r="I16454" s="161">
        <f t="shared" si="5667"/>
        <v>0</v>
      </c>
      <c r="J16454" s="161">
        <v>0</v>
      </c>
      <c r="K16454" s="530">
        <v>0</v>
      </c>
      <c r="L16454" s="161">
        <f t="shared" si="5668"/>
        <v>0</v>
      </c>
      <c r="M16454" s="161">
        <v>0</v>
      </c>
      <c r="N16454" s="530">
        <v>0</v>
      </c>
    </row>
    <row r="16455" spans="1:14" customFormat="1" ht="20.25" hidden="1" customHeight="1" thickBot="1" x14ac:dyDescent="0.3">
      <c r="A16455" s="140" t="s">
        <v>0</v>
      </c>
      <c r="B16455" s="141" t="s">
        <v>128</v>
      </c>
      <c r="C16455" s="142">
        <f t="shared" si="5664"/>
        <v>0</v>
      </c>
      <c r="D16455" s="142">
        <f t="shared" si="5671"/>
        <v>0</v>
      </c>
      <c r="E16455" s="142">
        <f t="shared" si="5671"/>
        <v>0</v>
      </c>
      <c r="F16455" s="142">
        <f t="shared" si="5665"/>
        <v>0</v>
      </c>
      <c r="G16455" s="142">
        <f t="shared" ref="G16455:H16455" si="5674">SUM(G16718,G16981)</f>
        <v>0</v>
      </c>
      <c r="H16455" s="477">
        <f t="shared" si="5674"/>
        <v>0</v>
      </c>
      <c r="I16455" s="142">
        <f t="shared" si="5667"/>
        <v>0</v>
      </c>
      <c r="J16455" s="142">
        <f t="shared" si="5646"/>
        <v>0</v>
      </c>
      <c r="K16455" s="477">
        <f t="shared" si="5646"/>
        <v>0</v>
      </c>
      <c r="L16455" s="142">
        <f t="shared" si="5668"/>
        <v>0</v>
      </c>
      <c r="M16455" s="142">
        <f t="shared" ref="M16455:N16455" si="5675">SUM(M16718,M16981)</f>
        <v>0</v>
      </c>
      <c r="N16455" s="477">
        <f t="shared" si="5675"/>
        <v>0</v>
      </c>
    </row>
    <row r="16456" spans="1:14" customFormat="1" ht="18.75" hidden="1" customHeight="1" thickTop="1" thickBot="1" x14ac:dyDescent="0.3">
      <c r="A16456" s="1" t="s">
        <v>0</v>
      </c>
      <c r="B16456" s="6" t="s">
        <v>129</v>
      </c>
      <c r="C16456" s="9">
        <f t="shared" si="5664"/>
        <v>0</v>
      </c>
      <c r="D16456" s="9">
        <f t="shared" si="5671"/>
        <v>0</v>
      </c>
      <c r="E16456" s="9">
        <f t="shared" si="5671"/>
        <v>0</v>
      </c>
      <c r="F16456" s="9">
        <f t="shared" si="5665"/>
        <v>0</v>
      </c>
      <c r="G16456" s="9">
        <f t="shared" ref="G16456:H16456" si="5676">SUM(G16719,G16982)</f>
        <v>0</v>
      </c>
      <c r="H16456" s="467">
        <f t="shared" si="5676"/>
        <v>0</v>
      </c>
      <c r="I16456" s="9">
        <f t="shared" si="5667"/>
        <v>0</v>
      </c>
      <c r="J16456" s="9">
        <f t="shared" si="5646"/>
        <v>0</v>
      </c>
      <c r="K16456" s="467">
        <f t="shared" si="5646"/>
        <v>0</v>
      </c>
      <c r="L16456" s="9">
        <f t="shared" si="5668"/>
        <v>0</v>
      </c>
      <c r="M16456" s="9">
        <f t="shared" ref="M16456:N16456" si="5677">SUM(M16719,M16982)</f>
        <v>0</v>
      </c>
      <c r="N16456" s="467">
        <f t="shared" si="5677"/>
        <v>0</v>
      </c>
    </row>
    <row r="16457" spans="1:14" customFormat="1" ht="20.25" hidden="1" customHeight="1" thickTop="1" thickBot="1" x14ac:dyDescent="0.3">
      <c r="A16457" s="1" t="s">
        <v>0</v>
      </c>
      <c r="B16457" s="6" t="s">
        <v>130</v>
      </c>
      <c r="C16457" s="9">
        <f t="shared" si="5664"/>
        <v>0</v>
      </c>
      <c r="D16457" s="9">
        <f t="shared" si="5671"/>
        <v>0</v>
      </c>
      <c r="E16457" s="9">
        <f t="shared" si="5671"/>
        <v>0</v>
      </c>
      <c r="F16457" s="9">
        <f t="shared" si="5665"/>
        <v>0</v>
      </c>
      <c r="G16457" s="9">
        <f t="shared" ref="G16457:H16457" si="5678">SUM(G16720,G16983)</f>
        <v>0</v>
      </c>
      <c r="H16457" s="467">
        <f t="shared" si="5678"/>
        <v>0</v>
      </c>
      <c r="I16457" s="9">
        <f t="shared" si="5667"/>
        <v>0</v>
      </c>
      <c r="J16457" s="9">
        <f t="shared" si="5646"/>
        <v>0</v>
      </c>
      <c r="K16457" s="467">
        <f t="shared" si="5646"/>
        <v>0</v>
      </c>
      <c r="L16457" s="9">
        <f t="shared" si="5668"/>
        <v>0</v>
      </c>
      <c r="M16457" s="9">
        <f t="shared" ref="M16457:N16457" si="5679">SUM(M16720,M16983)</f>
        <v>0</v>
      </c>
      <c r="N16457" s="467">
        <f t="shared" si="5679"/>
        <v>0</v>
      </c>
    </row>
    <row r="16458" spans="1:14" customFormat="1" ht="21" hidden="1" customHeight="1" thickTop="1" thickBot="1" x14ac:dyDescent="0.3">
      <c r="A16458" s="1" t="s">
        <v>0</v>
      </c>
      <c r="B16458" s="6" t="s">
        <v>131</v>
      </c>
      <c r="C16458" s="9">
        <f t="shared" si="5664"/>
        <v>0</v>
      </c>
      <c r="D16458" s="9">
        <f t="shared" si="5671"/>
        <v>0</v>
      </c>
      <c r="E16458" s="9">
        <f t="shared" si="5671"/>
        <v>0</v>
      </c>
      <c r="F16458" s="9">
        <f t="shared" si="5665"/>
        <v>0</v>
      </c>
      <c r="G16458" s="9">
        <f t="shared" ref="G16458:H16458" si="5680">SUM(G16721,G16984)</f>
        <v>0</v>
      </c>
      <c r="H16458" s="467">
        <f t="shared" si="5680"/>
        <v>0</v>
      </c>
      <c r="I16458" s="9">
        <f t="shared" si="5667"/>
        <v>0</v>
      </c>
      <c r="J16458" s="9">
        <f t="shared" ref="J16458:K16473" si="5681">SUM(J16721,J16984)</f>
        <v>0</v>
      </c>
      <c r="K16458" s="467">
        <f t="shared" si="5681"/>
        <v>0</v>
      </c>
      <c r="L16458" s="9">
        <f t="shared" si="5668"/>
        <v>0</v>
      </c>
      <c r="M16458" s="9">
        <f t="shared" ref="M16458:N16458" si="5682">SUM(M16721,M16984)</f>
        <v>0</v>
      </c>
      <c r="N16458" s="467">
        <f t="shared" si="5682"/>
        <v>0</v>
      </c>
    </row>
    <row r="16459" spans="1:14" customFormat="1" ht="21.75" hidden="1" customHeight="1" thickTop="1" thickBot="1" x14ac:dyDescent="0.3">
      <c r="A16459" s="1" t="s">
        <v>0</v>
      </c>
      <c r="B16459" s="6" t="s">
        <v>132</v>
      </c>
      <c r="C16459" s="9">
        <f t="shared" si="5664"/>
        <v>0</v>
      </c>
      <c r="D16459" s="9">
        <f t="shared" si="5671"/>
        <v>0</v>
      </c>
      <c r="E16459" s="9">
        <f t="shared" si="5671"/>
        <v>0</v>
      </c>
      <c r="F16459" s="9">
        <f t="shared" si="5665"/>
        <v>0</v>
      </c>
      <c r="G16459" s="9">
        <f t="shared" ref="G16459:H16459" si="5683">SUM(G16722,G16985)</f>
        <v>0</v>
      </c>
      <c r="H16459" s="467">
        <f t="shared" si="5683"/>
        <v>0</v>
      </c>
      <c r="I16459" s="9">
        <f t="shared" si="5667"/>
        <v>0</v>
      </c>
      <c r="J16459" s="9">
        <f t="shared" si="5681"/>
        <v>0</v>
      </c>
      <c r="K16459" s="467">
        <f t="shared" si="5681"/>
        <v>0</v>
      </c>
      <c r="L16459" s="9">
        <f t="shared" si="5668"/>
        <v>0</v>
      </c>
      <c r="M16459" s="9">
        <f t="shared" ref="M16459:N16459" si="5684">SUM(M16722,M16985)</f>
        <v>0</v>
      </c>
      <c r="N16459" s="467">
        <f t="shared" si="5684"/>
        <v>0</v>
      </c>
    </row>
    <row r="16460" spans="1:14" customFormat="1" ht="21.75" hidden="1" customHeight="1" thickTop="1" thickBot="1" x14ac:dyDescent="0.3">
      <c r="A16460" s="1" t="s">
        <v>0</v>
      </c>
      <c r="B16460" s="6" t="s">
        <v>133</v>
      </c>
      <c r="C16460" s="9">
        <f t="shared" si="5664"/>
        <v>0</v>
      </c>
      <c r="D16460" s="9">
        <f t="shared" si="5671"/>
        <v>0</v>
      </c>
      <c r="E16460" s="9">
        <f t="shared" si="5671"/>
        <v>0</v>
      </c>
      <c r="F16460" s="9">
        <f t="shared" si="5665"/>
        <v>0</v>
      </c>
      <c r="G16460" s="9">
        <f t="shared" ref="G16460:H16460" si="5685">SUM(G16723,G16986)</f>
        <v>0</v>
      </c>
      <c r="H16460" s="467">
        <f t="shared" si="5685"/>
        <v>0</v>
      </c>
      <c r="I16460" s="9">
        <f t="shared" si="5667"/>
        <v>0</v>
      </c>
      <c r="J16460" s="9">
        <f t="shared" si="5681"/>
        <v>0</v>
      </c>
      <c r="K16460" s="467">
        <f t="shared" si="5681"/>
        <v>0</v>
      </c>
      <c r="L16460" s="9">
        <f t="shared" si="5668"/>
        <v>0</v>
      </c>
      <c r="M16460" s="9">
        <f t="shared" ref="M16460:N16460" si="5686">SUM(M16723,M16986)</f>
        <v>0</v>
      </c>
      <c r="N16460" s="467">
        <f t="shared" si="5686"/>
        <v>0</v>
      </c>
    </row>
    <row r="16461" spans="1:14" customFormat="1" ht="25.5" hidden="1" customHeight="1" thickTop="1" thickBot="1" x14ac:dyDescent="0.3">
      <c r="A16461" s="1" t="s">
        <v>0</v>
      </c>
      <c r="B16461" s="6" t="s">
        <v>134</v>
      </c>
      <c r="C16461" s="9">
        <f t="shared" si="5664"/>
        <v>0</v>
      </c>
      <c r="D16461" s="9">
        <f t="shared" si="5671"/>
        <v>0</v>
      </c>
      <c r="E16461" s="9">
        <f t="shared" si="5671"/>
        <v>0</v>
      </c>
      <c r="F16461" s="9">
        <f t="shared" si="5665"/>
        <v>0</v>
      </c>
      <c r="G16461" s="9">
        <f t="shared" ref="G16461:H16461" si="5687">SUM(G16724,G16987)</f>
        <v>0</v>
      </c>
      <c r="H16461" s="467">
        <f t="shared" si="5687"/>
        <v>0</v>
      </c>
      <c r="I16461" s="9">
        <f t="shared" si="5667"/>
        <v>0</v>
      </c>
      <c r="J16461" s="9">
        <f t="shared" si="5681"/>
        <v>0</v>
      </c>
      <c r="K16461" s="467">
        <f t="shared" si="5681"/>
        <v>0</v>
      </c>
      <c r="L16461" s="9">
        <f t="shared" si="5668"/>
        <v>0</v>
      </c>
      <c r="M16461" s="9">
        <f t="shared" ref="M16461:N16461" si="5688">SUM(M16724,M16987)</f>
        <v>0</v>
      </c>
      <c r="N16461" s="467">
        <f t="shared" si="5688"/>
        <v>0</v>
      </c>
    </row>
    <row r="16462" spans="1:14" customFormat="1" ht="12" hidden="1" customHeight="1" thickTop="1" thickBot="1" x14ac:dyDescent="0.3">
      <c r="A16462" s="1" t="s">
        <v>0</v>
      </c>
      <c r="B16462" s="6" t="s">
        <v>135</v>
      </c>
      <c r="C16462" s="9">
        <f t="shared" si="5664"/>
        <v>0</v>
      </c>
      <c r="D16462" s="9">
        <f t="shared" si="5671"/>
        <v>0</v>
      </c>
      <c r="E16462" s="9">
        <f t="shared" si="5671"/>
        <v>0</v>
      </c>
      <c r="F16462" s="9">
        <f t="shared" si="5665"/>
        <v>0</v>
      </c>
      <c r="G16462" s="9">
        <f t="shared" ref="G16462:H16462" si="5689">SUM(G16725,G16988)</f>
        <v>0</v>
      </c>
      <c r="H16462" s="467">
        <f t="shared" si="5689"/>
        <v>0</v>
      </c>
      <c r="I16462" s="9">
        <f t="shared" si="5667"/>
        <v>0</v>
      </c>
      <c r="J16462" s="9">
        <f t="shared" si="5681"/>
        <v>0</v>
      </c>
      <c r="K16462" s="467">
        <f t="shared" si="5681"/>
        <v>0</v>
      </c>
      <c r="L16462" s="9">
        <f t="shared" si="5668"/>
        <v>0</v>
      </c>
      <c r="M16462" s="9">
        <f t="shared" ref="M16462:N16462" si="5690">SUM(M16725,M16988)</f>
        <v>0</v>
      </c>
      <c r="N16462" s="467">
        <f t="shared" si="5690"/>
        <v>0</v>
      </c>
    </row>
    <row r="16463" spans="1:14" customFormat="1" ht="27" hidden="1" customHeight="1" thickTop="1" thickBot="1" x14ac:dyDescent="0.3">
      <c r="A16463" s="1" t="s">
        <v>0</v>
      </c>
      <c r="B16463" s="6" t="s">
        <v>136</v>
      </c>
      <c r="C16463" s="9">
        <f t="shared" si="5664"/>
        <v>0</v>
      </c>
      <c r="D16463" s="9">
        <f t="shared" si="5671"/>
        <v>0</v>
      </c>
      <c r="E16463" s="9">
        <f t="shared" si="5671"/>
        <v>0</v>
      </c>
      <c r="F16463" s="9">
        <f t="shared" si="5665"/>
        <v>0</v>
      </c>
      <c r="G16463" s="9">
        <f t="shared" ref="G16463:H16463" si="5691">SUM(G16726,G16989)</f>
        <v>0</v>
      </c>
      <c r="H16463" s="467">
        <f t="shared" si="5691"/>
        <v>0</v>
      </c>
      <c r="I16463" s="9">
        <f t="shared" si="5667"/>
        <v>0</v>
      </c>
      <c r="J16463" s="9">
        <f t="shared" si="5681"/>
        <v>0</v>
      </c>
      <c r="K16463" s="467">
        <f t="shared" si="5681"/>
        <v>0</v>
      </c>
      <c r="L16463" s="9">
        <f t="shared" si="5668"/>
        <v>0</v>
      </c>
      <c r="M16463" s="9">
        <f t="shared" ref="M16463:N16463" si="5692">SUM(M16726,M16989)</f>
        <v>0</v>
      </c>
      <c r="N16463" s="467">
        <f t="shared" si="5692"/>
        <v>0</v>
      </c>
    </row>
    <row r="16464" spans="1:14" customFormat="1" ht="16.5" hidden="1" customHeight="1" thickTop="1" thickBot="1" x14ac:dyDescent="0.3">
      <c r="A16464" s="1" t="s">
        <v>0</v>
      </c>
      <c r="B16464" s="6" t="s">
        <v>137</v>
      </c>
      <c r="C16464" s="9">
        <f t="shared" si="5664"/>
        <v>0</v>
      </c>
      <c r="D16464" s="9">
        <f t="shared" si="5671"/>
        <v>0</v>
      </c>
      <c r="E16464" s="9">
        <f t="shared" si="5671"/>
        <v>0</v>
      </c>
      <c r="F16464" s="9">
        <f t="shared" si="5665"/>
        <v>0</v>
      </c>
      <c r="G16464" s="9">
        <f t="shared" ref="G16464:H16464" si="5693">SUM(G16727,G16990)</f>
        <v>0</v>
      </c>
      <c r="H16464" s="467">
        <f t="shared" si="5693"/>
        <v>0</v>
      </c>
      <c r="I16464" s="9">
        <f t="shared" si="5667"/>
        <v>0</v>
      </c>
      <c r="J16464" s="9">
        <f t="shared" si="5681"/>
        <v>0</v>
      </c>
      <c r="K16464" s="467">
        <f t="shared" si="5681"/>
        <v>0</v>
      </c>
      <c r="L16464" s="9">
        <f t="shared" si="5668"/>
        <v>0</v>
      </c>
      <c r="M16464" s="9">
        <f t="shared" ref="M16464:N16464" si="5694">SUM(M16727,M16990)</f>
        <v>0</v>
      </c>
      <c r="N16464" s="467">
        <f t="shared" si="5694"/>
        <v>0</v>
      </c>
    </row>
    <row r="16465" spans="1:14" customFormat="1" ht="21.75" hidden="1" customHeight="1" thickTop="1" thickBot="1" x14ac:dyDescent="0.3">
      <c r="A16465" s="1" t="s">
        <v>0</v>
      </c>
      <c r="B16465" s="6" t="s">
        <v>138</v>
      </c>
      <c r="C16465" s="9">
        <f t="shared" si="5664"/>
        <v>0</v>
      </c>
      <c r="D16465" s="9">
        <f t="shared" si="5671"/>
        <v>0</v>
      </c>
      <c r="E16465" s="9">
        <f t="shared" si="5671"/>
        <v>0</v>
      </c>
      <c r="F16465" s="9">
        <f t="shared" si="5665"/>
        <v>0</v>
      </c>
      <c r="G16465" s="9">
        <f t="shared" ref="G16465:H16465" si="5695">SUM(G16728,G16991)</f>
        <v>0</v>
      </c>
      <c r="H16465" s="467">
        <f t="shared" si="5695"/>
        <v>0</v>
      </c>
      <c r="I16465" s="9">
        <f t="shared" si="5667"/>
        <v>0</v>
      </c>
      <c r="J16465" s="9">
        <f t="shared" si="5681"/>
        <v>0</v>
      </c>
      <c r="K16465" s="467">
        <f t="shared" si="5681"/>
        <v>0</v>
      </c>
      <c r="L16465" s="9">
        <f t="shared" si="5668"/>
        <v>0</v>
      </c>
      <c r="M16465" s="9">
        <f t="shared" ref="M16465:N16465" si="5696">SUM(M16728,M16991)</f>
        <v>0</v>
      </c>
      <c r="N16465" s="467">
        <f t="shared" si="5696"/>
        <v>0</v>
      </c>
    </row>
    <row r="16466" spans="1:14" customFormat="1" ht="22.5" hidden="1" customHeight="1" thickTop="1" thickBot="1" x14ac:dyDescent="0.3">
      <c r="A16466" s="1" t="s">
        <v>0</v>
      </c>
      <c r="B16466" s="6" t="s">
        <v>139</v>
      </c>
      <c r="C16466" s="9">
        <f t="shared" si="5664"/>
        <v>0</v>
      </c>
      <c r="D16466" s="9">
        <f t="shared" si="5671"/>
        <v>0</v>
      </c>
      <c r="E16466" s="9">
        <f t="shared" si="5671"/>
        <v>0</v>
      </c>
      <c r="F16466" s="9">
        <f t="shared" si="5665"/>
        <v>0</v>
      </c>
      <c r="G16466" s="9">
        <f t="shared" ref="G16466:H16466" si="5697">SUM(G16729,G16992)</f>
        <v>0</v>
      </c>
      <c r="H16466" s="467">
        <f t="shared" si="5697"/>
        <v>0</v>
      </c>
      <c r="I16466" s="9">
        <f t="shared" si="5667"/>
        <v>0</v>
      </c>
      <c r="J16466" s="9">
        <f t="shared" si="5681"/>
        <v>0</v>
      </c>
      <c r="K16466" s="467">
        <f t="shared" si="5681"/>
        <v>0</v>
      </c>
      <c r="L16466" s="9">
        <f t="shared" si="5668"/>
        <v>0</v>
      </c>
      <c r="M16466" s="9">
        <f t="shared" ref="M16466:N16466" si="5698">SUM(M16729,M16992)</f>
        <v>0</v>
      </c>
      <c r="N16466" s="467">
        <f t="shared" si="5698"/>
        <v>0</v>
      </c>
    </row>
    <row r="16467" spans="1:14" customFormat="1" ht="17.25" hidden="1" customHeight="1" thickTop="1" thickBot="1" x14ac:dyDescent="0.3">
      <c r="A16467" s="133" t="s">
        <v>0</v>
      </c>
      <c r="B16467" s="137" t="s">
        <v>140</v>
      </c>
      <c r="C16467" s="135">
        <f t="shared" si="5664"/>
        <v>0</v>
      </c>
      <c r="D16467" s="135">
        <f t="shared" si="5671"/>
        <v>0</v>
      </c>
      <c r="E16467" s="135">
        <f t="shared" si="5671"/>
        <v>0</v>
      </c>
      <c r="F16467" s="9">
        <f t="shared" si="5665"/>
        <v>0</v>
      </c>
      <c r="G16467" s="9">
        <f t="shared" ref="G16467:H16467" si="5699">SUM(G16730,G16993)</f>
        <v>0</v>
      </c>
      <c r="H16467" s="467">
        <f t="shared" si="5699"/>
        <v>0</v>
      </c>
      <c r="I16467" s="9">
        <f t="shared" si="5667"/>
        <v>0</v>
      </c>
      <c r="J16467" s="9">
        <f t="shared" si="5681"/>
        <v>0</v>
      </c>
      <c r="K16467" s="467">
        <f t="shared" si="5681"/>
        <v>0</v>
      </c>
      <c r="L16467" s="9">
        <f t="shared" si="5668"/>
        <v>0</v>
      </c>
      <c r="M16467" s="9">
        <f t="shared" ref="M16467:N16467" si="5700">SUM(M16730,M16993)</f>
        <v>0</v>
      </c>
      <c r="N16467" s="467">
        <f t="shared" si="5700"/>
        <v>0</v>
      </c>
    </row>
    <row r="16468" spans="1:14" customFormat="1" ht="20.25" hidden="1" customHeight="1" thickTop="1" x14ac:dyDescent="0.25">
      <c r="A16468" s="151" t="s">
        <v>0</v>
      </c>
      <c r="B16468" s="159" t="s">
        <v>141</v>
      </c>
      <c r="C16468" s="155">
        <f t="shared" si="5664"/>
        <v>16.07</v>
      </c>
      <c r="D16468" s="155">
        <f t="shared" si="5671"/>
        <v>16.07</v>
      </c>
      <c r="E16468" s="155">
        <f t="shared" si="5671"/>
        <v>0</v>
      </c>
      <c r="F16468" s="161">
        <f t="shared" si="5665"/>
        <v>0</v>
      </c>
      <c r="G16468" s="161">
        <f t="shared" ref="G16468:H16468" si="5701">SUM(G16731,G16994)</f>
        <v>0</v>
      </c>
      <c r="H16468" s="530">
        <f t="shared" si="5701"/>
        <v>0</v>
      </c>
      <c r="I16468" s="161">
        <f t="shared" si="5667"/>
        <v>0</v>
      </c>
      <c r="J16468" s="161">
        <f t="shared" si="5681"/>
        <v>0</v>
      </c>
      <c r="K16468" s="530">
        <f t="shared" si="5681"/>
        <v>0</v>
      </c>
      <c r="L16468" s="161">
        <f t="shared" si="5668"/>
        <v>0</v>
      </c>
      <c r="M16468" s="161">
        <f t="shared" ref="M16468:N16468" si="5702">SUM(M16731,M16994)</f>
        <v>0</v>
      </c>
      <c r="N16468" s="530">
        <f t="shared" si="5702"/>
        <v>0</v>
      </c>
    </row>
    <row r="16469" spans="1:14" customFormat="1" ht="30.75" hidden="1" customHeight="1" thickBot="1" x14ac:dyDescent="0.3">
      <c r="A16469" s="140" t="s">
        <v>0</v>
      </c>
      <c r="B16469" s="141" t="s">
        <v>142</v>
      </c>
      <c r="C16469" s="142">
        <f t="shared" si="5664"/>
        <v>0</v>
      </c>
      <c r="D16469" s="142">
        <f t="shared" ref="D16469:E16484" si="5703">SUM(D16732,D16995)</f>
        <v>0</v>
      </c>
      <c r="E16469" s="142">
        <f t="shared" si="5703"/>
        <v>0</v>
      </c>
      <c r="F16469" s="142">
        <f t="shared" si="5665"/>
        <v>0</v>
      </c>
      <c r="G16469" s="142">
        <f t="shared" ref="G16469:H16469" si="5704">SUM(G16732,G16995)</f>
        <v>0</v>
      </c>
      <c r="H16469" s="477">
        <f t="shared" si="5704"/>
        <v>0</v>
      </c>
      <c r="I16469" s="142">
        <f t="shared" si="5667"/>
        <v>0</v>
      </c>
      <c r="J16469" s="142">
        <f t="shared" si="5681"/>
        <v>0</v>
      </c>
      <c r="K16469" s="477">
        <f t="shared" si="5681"/>
        <v>0</v>
      </c>
      <c r="L16469" s="142">
        <f t="shared" si="5668"/>
        <v>0</v>
      </c>
      <c r="M16469" s="142">
        <f t="shared" ref="M16469:N16469" si="5705">SUM(M16732,M16995)</f>
        <v>0</v>
      </c>
      <c r="N16469" s="477">
        <f t="shared" si="5705"/>
        <v>0</v>
      </c>
    </row>
    <row r="16470" spans="1:14" customFormat="1" ht="21" hidden="1" customHeight="1" thickTop="1" thickBot="1" x14ac:dyDescent="0.3">
      <c r="A16470" s="1" t="s">
        <v>0</v>
      </c>
      <c r="B16470" s="6" t="s">
        <v>143</v>
      </c>
      <c r="C16470" s="9">
        <f t="shared" si="5664"/>
        <v>0</v>
      </c>
      <c r="D16470" s="9">
        <f t="shared" si="5703"/>
        <v>0</v>
      </c>
      <c r="E16470" s="9">
        <f t="shared" si="5703"/>
        <v>0</v>
      </c>
      <c r="F16470" s="9">
        <f t="shared" si="5665"/>
        <v>0</v>
      </c>
      <c r="G16470" s="9">
        <f t="shared" ref="G16470:H16470" si="5706">SUM(G16733,G16996)</f>
        <v>0</v>
      </c>
      <c r="H16470" s="467">
        <f t="shared" si="5706"/>
        <v>0</v>
      </c>
      <c r="I16470" s="9">
        <f t="shared" si="5667"/>
        <v>0</v>
      </c>
      <c r="J16470" s="9">
        <f t="shared" si="5681"/>
        <v>0</v>
      </c>
      <c r="K16470" s="467">
        <f t="shared" si="5681"/>
        <v>0</v>
      </c>
      <c r="L16470" s="9">
        <f t="shared" si="5668"/>
        <v>0</v>
      </c>
      <c r="M16470" s="9">
        <f t="shared" ref="M16470:N16470" si="5707">SUM(M16733,M16996)</f>
        <v>0</v>
      </c>
      <c r="N16470" s="467">
        <f t="shared" si="5707"/>
        <v>0</v>
      </c>
    </row>
    <row r="16471" spans="1:14" customFormat="1" ht="30" hidden="1" customHeight="1" thickTop="1" x14ac:dyDescent="0.25">
      <c r="A16471" s="133" t="s">
        <v>0</v>
      </c>
      <c r="B16471" s="137" t="s">
        <v>144</v>
      </c>
      <c r="C16471" s="135">
        <f t="shared" si="5664"/>
        <v>0</v>
      </c>
      <c r="D16471" s="135">
        <f t="shared" si="5703"/>
        <v>0</v>
      </c>
      <c r="E16471" s="135">
        <f t="shared" si="5703"/>
        <v>0</v>
      </c>
      <c r="F16471" s="135">
        <f t="shared" si="5665"/>
        <v>0</v>
      </c>
      <c r="G16471" s="135">
        <f t="shared" ref="G16471:H16471" si="5708">SUM(G16734,G16997)</f>
        <v>0</v>
      </c>
      <c r="H16471" s="476">
        <f t="shared" si="5708"/>
        <v>0</v>
      </c>
      <c r="I16471" s="135">
        <f t="shared" si="5667"/>
        <v>0</v>
      </c>
      <c r="J16471" s="135">
        <f t="shared" si="5681"/>
        <v>0</v>
      </c>
      <c r="K16471" s="476">
        <f t="shared" si="5681"/>
        <v>0</v>
      </c>
      <c r="L16471" s="135">
        <f t="shared" si="5668"/>
        <v>0</v>
      </c>
      <c r="M16471" s="135">
        <f t="shared" ref="M16471:N16471" si="5709">SUM(M16734,M16997)</f>
        <v>0</v>
      </c>
      <c r="N16471" s="476">
        <f t="shared" si="5709"/>
        <v>0</v>
      </c>
    </row>
    <row r="16472" spans="1:14" customFormat="1" ht="23.25" hidden="1" customHeight="1" x14ac:dyDescent="0.25">
      <c r="A16472" s="151" t="s">
        <v>0</v>
      </c>
      <c r="B16472" s="159" t="s">
        <v>145</v>
      </c>
      <c r="C16472" s="155">
        <f t="shared" si="5664"/>
        <v>40.1</v>
      </c>
      <c r="D16472" s="155">
        <f t="shared" si="5703"/>
        <v>40.1</v>
      </c>
      <c r="E16472" s="155">
        <f t="shared" si="5703"/>
        <v>0</v>
      </c>
      <c r="F16472" s="161">
        <f t="shared" si="5665"/>
        <v>1522</v>
      </c>
      <c r="G16472" s="161">
        <f t="shared" ref="G16472:H16472" si="5710">SUM(G16735,G16998)</f>
        <v>1522</v>
      </c>
      <c r="H16472" s="530">
        <f t="shared" si="5710"/>
        <v>0</v>
      </c>
      <c r="I16472" s="161">
        <f t="shared" si="5667"/>
        <v>1460.1100000000001</v>
      </c>
      <c r="J16472" s="161">
        <f t="shared" si="5681"/>
        <v>1410.64</v>
      </c>
      <c r="K16472" s="530">
        <f t="shared" si="5681"/>
        <v>49.47</v>
      </c>
      <c r="L16472" s="161">
        <f t="shared" si="5668"/>
        <v>0</v>
      </c>
      <c r="M16472" s="161">
        <f t="shared" ref="M16472:N16472" si="5711">SUM(M16735,M16998)</f>
        <v>0</v>
      </c>
      <c r="N16472" s="530">
        <f t="shared" si="5711"/>
        <v>0</v>
      </c>
    </row>
    <row r="16473" spans="1:14" customFormat="1" ht="15.75" hidden="1" customHeight="1" x14ac:dyDescent="0.25">
      <c r="A16473" s="167" t="s">
        <v>0</v>
      </c>
      <c r="B16473" s="168" t="s">
        <v>146</v>
      </c>
      <c r="C16473" s="169">
        <f t="shared" si="5664"/>
        <v>0</v>
      </c>
      <c r="D16473" s="169">
        <f t="shared" si="5703"/>
        <v>0</v>
      </c>
      <c r="E16473" s="169">
        <f t="shared" si="5703"/>
        <v>0</v>
      </c>
      <c r="F16473" s="170">
        <f t="shared" si="5665"/>
        <v>0</v>
      </c>
      <c r="G16473" s="170">
        <f t="shared" ref="G16473:H16473" si="5712">SUM(G16736,G16999)</f>
        <v>0</v>
      </c>
      <c r="H16473" s="535">
        <f t="shared" si="5712"/>
        <v>0</v>
      </c>
      <c r="I16473" s="170">
        <f t="shared" si="5667"/>
        <v>0</v>
      </c>
      <c r="J16473" s="170">
        <f t="shared" si="5681"/>
        <v>0</v>
      </c>
      <c r="K16473" s="535">
        <f t="shared" si="5681"/>
        <v>0</v>
      </c>
      <c r="L16473" s="170">
        <f t="shared" si="5668"/>
        <v>0</v>
      </c>
      <c r="M16473" s="170">
        <f t="shared" ref="M16473:N16473" si="5713">SUM(M16736,M16999)</f>
        <v>0</v>
      </c>
      <c r="N16473" s="535">
        <f t="shared" si="5713"/>
        <v>0</v>
      </c>
    </row>
    <row r="16474" spans="1:14" s="333" customFormat="1" ht="24.75" hidden="1" customHeight="1" x14ac:dyDescent="0.2">
      <c r="A16474" s="334" t="s">
        <v>0</v>
      </c>
      <c r="B16474" s="337" t="s">
        <v>147</v>
      </c>
      <c r="C16474" s="338">
        <f t="shared" si="5664"/>
        <v>1.4</v>
      </c>
      <c r="D16474" s="338">
        <f t="shared" si="5703"/>
        <v>1.4</v>
      </c>
      <c r="E16474" s="338">
        <f t="shared" si="5703"/>
        <v>0</v>
      </c>
      <c r="F16474" s="338">
        <f t="shared" si="5665"/>
        <v>9.98</v>
      </c>
      <c r="G16474" s="338">
        <f t="shared" ref="G16474:H16474" si="5714">SUM(G16737,G17000)</f>
        <v>9.98</v>
      </c>
      <c r="H16474" s="483">
        <f t="shared" si="5714"/>
        <v>0</v>
      </c>
      <c r="I16474" s="338">
        <f t="shared" si="5667"/>
        <v>1.5899999999999999</v>
      </c>
      <c r="J16474" s="338">
        <f t="shared" ref="J16474:K16489" si="5715">SUM(J16737,J17000)</f>
        <v>1.5899999999999999</v>
      </c>
      <c r="K16474" s="483">
        <f t="shared" si="5715"/>
        <v>0</v>
      </c>
      <c r="L16474" s="338">
        <f t="shared" si="5668"/>
        <v>0</v>
      </c>
      <c r="M16474" s="338">
        <f t="shared" ref="M16474:N16474" si="5716">SUM(M16737,M17000)</f>
        <v>0</v>
      </c>
      <c r="N16474" s="483">
        <f t="shared" si="5716"/>
        <v>0</v>
      </c>
    </row>
    <row r="16475" spans="1:14" customFormat="1" ht="4.5" hidden="1" customHeight="1" x14ac:dyDescent="0.25">
      <c r="A16475" s="171" t="s">
        <v>0</v>
      </c>
      <c r="B16475" s="332" t="s">
        <v>148</v>
      </c>
      <c r="C16475" s="173">
        <f t="shared" si="5664"/>
        <v>1.4</v>
      </c>
      <c r="D16475" s="173">
        <f t="shared" si="5703"/>
        <v>1.4</v>
      </c>
      <c r="E16475" s="173">
        <f t="shared" si="5703"/>
        <v>0</v>
      </c>
      <c r="F16475" s="174">
        <f t="shared" si="5665"/>
        <v>9.98</v>
      </c>
      <c r="G16475" s="174">
        <f t="shared" ref="G16475:H16475" si="5717">SUM(G16738,G17001)</f>
        <v>9.98</v>
      </c>
      <c r="H16475" s="531">
        <f t="shared" si="5717"/>
        <v>0</v>
      </c>
      <c r="I16475" s="174">
        <f t="shared" si="5667"/>
        <v>1.5899999999999999</v>
      </c>
      <c r="J16475" s="174">
        <f t="shared" si="5715"/>
        <v>1.5899999999999999</v>
      </c>
      <c r="K16475" s="531">
        <f t="shared" si="5715"/>
        <v>0</v>
      </c>
      <c r="L16475" s="174">
        <f t="shared" si="5668"/>
        <v>0</v>
      </c>
      <c r="M16475" s="174">
        <f t="shared" ref="M16475:N16475" si="5718">SUM(M16738,M17001)</f>
        <v>0</v>
      </c>
      <c r="N16475" s="531">
        <f t="shared" si="5718"/>
        <v>0</v>
      </c>
    </row>
    <row r="16476" spans="1:14" customFormat="1" ht="30" hidden="1" customHeight="1" thickBot="1" x14ac:dyDescent="0.3">
      <c r="A16476" s="140" t="s">
        <v>0</v>
      </c>
      <c r="B16476" s="147" t="s">
        <v>149</v>
      </c>
      <c r="C16476" s="142">
        <f t="shared" si="5664"/>
        <v>0</v>
      </c>
      <c r="D16476" s="142">
        <f t="shared" si="5703"/>
        <v>0</v>
      </c>
      <c r="E16476" s="142">
        <f t="shared" si="5703"/>
        <v>0</v>
      </c>
      <c r="F16476" s="142">
        <f t="shared" si="5665"/>
        <v>0.3</v>
      </c>
      <c r="G16476" s="142">
        <f t="shared" ref="G16476:H16476" si="5719">SUM(G16739,G17002)</f>
        <v>0.3</v>
      </c>
      <c r="H16476" s="477">
        <f t="shared" si="5719"/>
        <v>0</v>
      </c>
      <c r="I16476" s="142">
        <f t="shared" si="5667"/>
        <v>0</v>
      </c>
      <c r="J16476" s="142">
        <f t="shared" si="5715"/>
        <v>0</v>
      </c>
      <c r="K16476" s="477">
        <f t="shared" si="5715"/>
        <v>0</v>
      </c>
      <c r="L16476" s="142">
        <f t="shared" si="5668"/>
        <v>0</v>
      </c>
      <c r="M16476" s="142">
        <f t="shared" ref="M16476:N16476" si="5720">SUM(M16739,M17002)</f>
        <v>0</v>
      </c>
      <c r="N16476" s="477">
        <f t="shared" si="5720"/>
        <v>0</v>
      </c>
    </row>
    <row r="16477" spans="1:14" customFormat="1" ht="24" hidden="1" customHeight="1" thickTop="1" thickBot="1" x14ac:dyDescent="0.3">
      <c r="A16477" s="1" t="s">
        <v>0</v>
      </c>
      <c r="B16477" s="5" t="s">
        <v>150</v>
      </c>
      <c r="C16477" s="9">
        <f t="shared" si="5664"/>
        <v>0</v>
      </c>
      <c r="D16477" s="9">
        <f t="shared" si="5703"/>
        <v>0</v>
      </c>
      <c r="E16477" s="9">
        <f t="shared" si="5703"/>
        <v>0</v>
      </c>
      <c r="F16477" s="9">
        <f t="shared" si="5665"/>
        <v>0</v>
      </c>
      <c r="G16477" s="9">
        <f t="shared" ref="G16477:H16477" si="5721">SUM(G16740,G17003)</f>
        <v>0</v>
      </c>
      <c r="H16477" s="467">
        <f t="shared" si="5721"/>
        <v>0</v>
      </c>
      <c r="I16477" s="9">
        <f t="shared" si="5667"/>
        <v>0</v>
      </c>
      <c r="J16477" s="9">
        <f t="shared" si="5715"/>
        <v>0</v>
      </c>
      <c r="K16477" s="467">
        <f t="shared" si="5715"/>
        <v>0</v>
      </c>
      <c r="L16477" s="9">
        <f t="shared" si="5668"/>
        <v>0</v>
      </c>
      <c r="M16477" s="9">
        <f t="shared" ref="M16477:N16477" si="5722">SUM(M16740,M17003)</f>
        <v>0</v>
      </c>
      <c r="N16477" s="467">
        <f t="shared" si="5722"/>
        <v>0</v>
      </c>
    </row>
    <row r="16478" spans="1:14" customFormat="1" ht="29.25" hidden="1" customHeight="1" thickTop="1" thickBot="1" x14ac:dyDescent="0.3">
      <c r="A16478" s="1" t="s">
        <v>0</v>
      </c>
      <c r="B16478" s="5" t="s">
        <v>151</v>
      </c>
      <c r="C16478" s="9">
        <f t="shared" si="5664"/>
        <v>0</v>
      </c>
      <c r="D16478" s="9">
        <f t="shared" si="5703"/>
        <v>0</v>
      </c>
      <c r="E16478" s="9">
        <f t="shared" si="5703"/>
        <v>0</v>
      </c>
      <c r="F16478" s="9">
        <f t="shared" si="5665"/>
        <v>0</v>
      </c>
      <c r="G16478" s="9">
        <f t="shared" ref="G16478:H16478" si="5723">SUM(G16741,G17004)</f>
        <v>0</v>
      </c>
      <c r="H16478" s="467">
        <f t="shared" si="5723"/>
        <v>0</v>
      </c>
      <c r="I16478" s="9">
        <f t="shared" si="5667"/>
        <v>0</v>
      </c>
      <c r="J16478" s="9">
        <f t="shared" si="5715"/>
        <v>0</v>
      </c>
      <c r="K16478" s="467">
        <f t="shared" si="5715"/>
        <v>0</v>
      </c>
      <c r="L16478" s="9">
        <f t="shared" si="5668"/>
        <v>0</v>
      </c>
      <c r="M16478" s="9">
        <f t="shared" ref="M16478:N16478" si="5724">SUM(M16741,M17004)</f>
        <v>0</v>
      </c>
      <c r="N16478" s="467">
        <f t="shared" si="5724"/>
        <v>0</v>
      </c>
    </row>
    <row r="16479" spans="1:14" customFormat="1" ht="22.5" hidden="1" customHeight="1" thickTop="1" thickBot="1" x14ac:dyDescent="0.3">
      <c r="A16479" s="1" t="s">
        <v>0</v>
      </c>
      <c r="B16479" s="5" t="s">
        <v>152</v>
      </c>
      <c r="C16479" s="9">
        <f t="shared" si="5664"/>
        <v>0</v>
      </c>
      <c r="D16479" s="9">
        <f t="shared" si="5703"/>
        <v>0</v>
      </c>
      <c r="E16479" s="9">
        <f t="shared" si="5703"/>
        <v>0</v>
      </c>
      <c r="F16479" s="9">
        <f t="shared" si="5665"/>
        <v>0</v>
      </c>
      <c r="G16479" s="9">
        <f t="shared" ref="G16479:H16479" si="5725">SUM(G16742,G17005)</f>
        <v>0</v>
      </c>
      <c r="H16479" s="467">
        <f t="shared" si="5725"/>
        <v>0</v>
      </c>
      <c r="I16479" s="9">
        <f t="shared" si="5667"/>
        <v>0</v>
      </c>
      <c r="J16479" s="9">
        <f t="shared" si="5715"/>
        <v>0</v>
      </c>
      <c r="K16479" s="467">
        <f t="shared" si="5715"/>
        <v>0</v>
      </c>
      <c r="L16479" s="9">
        <f t="shared" si="5668"/>
        <v>0</v>
      </c>
      <c r="M16479" s="9">
        <f t="shared" ref="M16479:N16479" si="5726">SUM(M16742,M17005)</f>
        <v>0</v>
      </c>
      <c r="N16479" s="467">
        <f t="shared" si="5726"/>
        <v>0</v>
      </c>
    </row>
    <row r="16480" spans="1:14" customFormat="1" ht="33" hidden="1" customHeight="1" thickTop="1" thickBot="1" x14ac:dyDescent="0.3">
      <c r="A16480" s="1" t="s">
        <v>0</v>
      </c>
      <c r="B16480" s="5" t="s">
        <v>153</v>
      </c>
      <c r="C16480" s="9">
        <f t="shared" si="5664"/>
        <v>0</v>
      </c>
      <c r="D16480" s="9">
        <f t="shared" si="5703"/>
        <v>0</v>
      </c>
      <c r="E16480" s="9">
        <f t="shared" si="5703"/>
        <v>0</v>
      </c>
      <c r="F16480" s="9">
        <f t="shared" si="5665"/>
        <v>0</v>
      </c>
      <c r="G16480" s="9">
        <f t="shared" ref="G16480:H16480" si="5727">SUM(G16743,G17006)</f>
        <v>0</v>
      </c>
      <c r="H16480" s="467">
        <f t="shared" si="5727"/>
        <v>0</v>
      </c>
      <c r="I16480" s="9">
        <f t="shared" si="5667"/>
        <v>0</v>
      </c>
      <c r="J16480" s="9">
        <f t="shared" si="5715"/>
        <v>0</v>
      </c>
      <c r="K16480" s="467">
        <f t="shared" si="5715"/>
        <v>0</v>
      </c>
      <c r="L16480" s="9">
        <f t="shared" si="5668"/>
        <v>0</v>
      </c>
      <c r="M16480" s="9">
        <f t="shared" ref="M16480:N16480" si="5728">SUM(M16743,M17006)</f>
        <v>0</v>
      </c>
      <c r="N16480" s="467">
        <f t="shared" si="5728"/>
        <v>0</v>
      </c>
    </row>
    <row r="16481" spans="1:14" customFormat="1" ht="25.5" hidden="1" customHeight="1" thickTop="1" thickBot="1" x14ac:dyDescent="0.3">
      <c r="A16481" s="1" t="s">
        <v>0</v>
      </c>
      <c r="B16481" s="5" t="s">
        <v>154</v>
      </c>
      <c r="C16481" s="9">
        <f t="shared" si="5664"/>
        <v>0</v>
      </c>
      <c r="D16481" s="9">
        <f t="shared" si="5703"/>
        <v>0</v>
      </c>
      <c r="E16481" s="9">
        <f t="shared" si="5703"/>
        <v>0</v>
      </c>
      <c r="F16481" s="9">
        <f t="shared" si="5665"/>
        <v>0</v>
      </c>
      <c r="G16481" s="9">
        <f t="shared" ref="G16481:H16481" si="5729">SUM(G16744,G17007)</f>
        <v>0</v>
      </c>
      <c r="H16481" s="467">
        <f t="shared" si="5729"/>
        <v>0</v>
      </c>
      <c r="I16481" s="9">
        <f t="shared" si="5667"/>
        <v>0</v>
      </c>
      <c r="J16481" s="9">
        <f t="shared" si="5715"/>
        <v>0</v>
      </c>
      <c r="K16481" s="467">
        <f t="shared" si="5715"/>
        <v>0</v>
      </c>
      <c r="L16481" s="9">
        <f t="shared" si="5668"/>
        <v>0</v>
      </c>
      <c r="M16481" s="9">
        <f t="shared" ref="M16481:N16481" si="5730">SUM(M16744,M17007)</f>
        <v>0</v>
      </c>
      <c r="N16481" s="467">
        <f t="shared" si="5730"/>
        <v>0</v>
      </c>
    </row>
    <row r="16482" spans="1:14" customFormat="1" ht="25.5" hidden="1" customHeight="1" thickTop="1" thickBot="1" x14ac:dyDescent="0.3">
      <c r="A16482" s="1" t="s">
        <v>0</v>
      </c>
      <c r="B16482" s="5" t="s">
        <v>155</v>
      </c>
      <c r="C16482" s="9">
        <f t="shared" si="5664"/>
        <v>0</v>
      </c>
      <c r="D16482" s="9">
        <f t="shared" si="5703"/>
        <v>0</v>
      </c>
      <c r="E16482" s="9">
        <f t="shared" si="5703"/>
        <v>0</v>
      </c>
      <c r="F16482" s="9">
        <f t="shared" si="5665"/>
        <v>0</v>
      </c>
      <c r="G16482" s="9">
        <f t="shared" ref="G16482:H16482" si="5731">SUM(G16745,G17008)</f>
        <v>0</v>
      </c>
      <c r="H16482" s="467">
        <f t="shared" si="5731"/>
        <v>0</v>
      </c>
      <c r="I16482" s="9">
        <f t="shared" si="5667"/>
        <v>0</v>
      </c>
      <c r="J16482" s="9">
        <f t="shared" si="5715"/>
        <v>0</v>
      </c>
      <c r="K16482" s="467">
        <f t="shared" si="5715"/>
        <v>0</v>
      </c>
      <c r="L16482" s="9">
        <f t="shared" si="5668"/>
        <v>0</v>
      </c>
      <c r="M16482" s="9">
        <f t="shared" ref="M16482:N16482" si="5732">SUM(M16745,M17008)</f>
        <v>0</v>
      </c>
      <c r="N16482" s="467">
        <f t="shared" si="5732"/>
        <v>0</v>
      </c>
    </row>
    <row r="16483" spans="1:14" customFormat="1" ht="30" hidden="1" customHeight="1" thickTop="1" thickBot="1" x14ac:dyDescent="0.3">
      <c r="A16483" s="1" t="s">
        <v>0</v>
      </c>
      <c r="B16483" s="5" t="s">
        <v>156</v>
      </c>
      <c r="C16483" s="9">
        <f t="shared" si="5664"/>
        <v>0</v>
      </c>
      <c r="D16483" s="9">
        <f t="shared" si="5703"/>
        <v>0</v>
      </c>
      <c r="E16483" s="9">
        <f t="shared" si="5703"/>
        <v>0</v>
      </c>
      <c r="F16483" s="9">
        <f t="shared" si="5665"/>
        <v>0</v>
      </c>
      <c r="G16483" s="9">
        <f t="shared" ref="G16483:H16483" si="5733">SUM(G16746,G17009)</f>
        <v>0</v>
      </c>
      <c r="H16483" s="467">
        <f t="shared" si="5733"/>
        <v>0</v>
      </c>
      <c r="I16483" s="9">
        <f t="shared" si="5667"/>
        <v>0</v>
      </c>
      <c r="J16483" s="9">
        <f t="shared" si="5715"/>
        <v>0</v>
      </c>
      <c r="K16483" s="467">
        <f t="shared" si="5715"/>
        <v>0</v>
      </c>
      <c r="L16483" s="9">
        <f t="shared" si="5668"/>
        <v>0</v>
      </c>
      <c r="M16483" s="9">
        <f t="shared" ref="M16483:N16483" si="5734">SUM(M16746,M17009)</f>
        <v>0</v>
      </c>
      <c r="N16483" s="467">
        <f t="shared" si="5734"/>
        <v>0</v>
      </c>
    </row>
    <row r="16484" spans="1:14" customFormat="1" ht="28.5" hidden="1" customHeight="1" thickTop="1" thickBot="1" x14ac:dyDescent="0.3">
      <c r="A16484" s="1" t="s">
        <v>0</v>
      </c>
      <c r="B16484" s="5" t="s">
        <v>157</v>
      </c>
      <c r="C16484" s="9">
        <f t="shared" si="5664"/>
        <v>0</v>
      </c>
      <c r="D16484" s="9">
        <f t="shared" si="5703"/>
        <v>0</v>
      </c>
      <c r="E16484" s="9">
        <f t="shared" si="5703"/>
        <v>0</v>
      </c>
      <c r="F16484" s="9">
        <f t="shared" si="5665"/>
        <v>0</v>
      </c>
      <c r="G16484" s="9">
        <f t="shared" ref="G16484:H16484" si="5735">SUM(G16747,G17010)</f>
        <v>0</v>
      </c>
      <c r="H16484" s="467">
        <f t="shared" si="5735"/>
        <v>0</v>
      </c>
      <c r="I16484" s="9">
        <f t="shared" si="5667"/>
        <v>0</v>
      </c>
      <c r="J16484" s="9">
        <f t="shared" si="5715"/>
        <v>0</v>
      </c>
      <c r="K16484" s="467">
        <f t="shared" si="5715"/>
        <v>0</v>
      </c>
      <c r="L16484" s="9">
        <f t="shared" si="5668"/>
        <v>0</v>
      </c>
      <c r="M16484" s="9">
        <f t="shared" ref="M16484:N16484" si="5736">SUM(M16747,M17010)</f>
        <v>0</v>
      </c>
      <c r="N16484" s="467">
        <f t="shared" si="5736"/>
        <v>0</v>
      </c>
    </row>
    <row r="16485" spans="1:14" customFormat="1" ht="0.75" hidden="1" customHeight="1" thickBot="1" x14ac:dyDescent="0.3">
      <c r="A16485" s="1" t="s">
        <v>0</v>
      </c>
      <c r="B16485" s="5" t="s">
        <v>158</v>
      </c>
      <c r="C16485" s="9">
        <f t="shared" si="5664"/>
        <v>0</v>
      </c>
      <c r="D16485" s="9">
        <f t="shared" ref="D16485:E16500" si="5737">SUM(D16748,D17011)</f>
        <v>0</v>
      </c>
      <c r="E16485" s="9">
        <f t="shared" si="5737"/>
        <v>0</v>
      </c>
      <c r="F16485" s="9">
        <f t="shared" si="5665"/>
        <v>0</v>
      </c>
      <c r="G16485" s="9">
        <f t="shared" ref="G16485:H16485" si="5738">SUM(G16748,G17011)</f>
        <v>0</v>
      </c>
      <c r="H16485" s="467">
        <f t="shared" si="5738"/>
        <v>0</v>
      </c>
      <c r="I16485" s="9">
        <f t="shared" si="5667"/>
        <v>0</v>
      </c>
      <c r="J16485" s="9">
        <f t="shared" si="5715"/>
        <v>0</v>
      </c>
      <c r="K16485" s="467">
        <f t="shared" si="5715"/>
        <v>0</v>
      </c>
      <c r="L16485" s="9">
        <f t="shared" si="5668"/>
        <v>0</v>
      </c>
      <c r="M16485" s="9">
        <f t="shared" ref="M16485:N16485" si="5739">SUM(M16748,M17011)</f>
        <v>0</v>
      </c>
      <c r="N16485" s="467">
        <f t="shared" si="5739"/>
        <v>0</v>
      </c>
    </row>
    <row r="16486" spans="1:14" customFormat="1" ht="33" hidden="1" customHeight="1" thickTop="1" thickBot="1" x14ac:dyDescent="0.3">
      <c r="A16486" s="1" t="s">
        <v>0</v>
      </c>
      <c r="B16486" s="5" t="s">
        <v>159</v>
      </c>
      <c r="C16486" s="9">
        <f t="shared" si="5664"/>
        <v>0</v>
      </c>
      <c r="D16486" s="9">
        <f t="shared" si="5737"/>
        <v>0</v>
      </c>
      <c r="E16486" s="9">
        <f t="shared" si="5737"/>
        <v>0</v>
      </c>
      <c r="F16486" s="9">
        <f t="shared" si="5665"/>
        <v>0</v>
      </c>
      <c r="G16486" s="9">
        <f t="shared" ref="G16486:H16486" si="5740">SUM(G16749,G17012)</f>
        <v>0</v>
      </c>
      <c r="H16486" s="467">
        <f t="shared" si="5740"/>
        <v>0</v>
      </c>
      <c r="I16486" s="9">
        <f t="shared" si="5667"/>
        <v>0</v>
      </c>
      <c r="J16486" s="9">
        <f t="shared" si="5715"/>
        <v>0</v>
      </c>
      <c r="K16486" s="467">
        <f t="shared" si="5715"/>
        <v>0</v>
      </c>
      <c r="L16486" s="9">
        <f t="shared" si="5668"/>
        <v>0</v>
      </c>
      <c r="M16486" s="9">
        <f t="shared" ref="M16486:N16486" si="5741">SUM(M16749,M17012)</f>
        <v>0</v>
      </c>
      <c r="N16486" s="467">
        <f t="shared" si="5741"/>
        <v>0</v>
      </c>
    </row>
    <row r="16487" spans="1:14" customFormat="1" ht="20.25" hidden="1" customHeight="1" thickTop="1" thickBot="1" x14ac:dyDescent="0.3">
      <c r="A16487" s="133" t="s">
        <v>0</v>
      </c>
      <c r="B16487" s="136" t="s">
        <v>160</v>
      </c>
      <c r="C16487" s="135">
        <f t="shared" si="5664"/>
        <v>0</v>
      </c>
      <c r="D16487" s="135">
        <f t="shared" si="5737"/>
        <v>0</v>
      </c>
      <c r="E16487" s="135">
        <f t="shared" si="5737"/>
        <v>0</v>
      </c>
      <c r="F16487" s="9">
        <f t="shared" si="5665"/>
        <v>0.3</v>
      </c>
      <c r="G16487" s="9">
        <f t="shared" ref="G16487:H16487" si="5742">SUM(G16750,G17013)</f>
        <v>0.3</v>
      </c>
      <c r="H16487" s="467">
        <f t="shared" si="5742"/>
        <v>0</v>
      </c>
      <c r="I16487" s="9">
        <f t="shared" si="5667"/>
        <v>0</v>
      </c>
      <c r="J16487" s="9">
        <f t="shared" si="5715"/>
        <v>0</v>
      </c>
      <c r="K16487" s="467">
        <f t="shared" si="5715"/>
        <v>0</v>
      </c>
      <c r="L16487" s="9">
        <f t="shared" si="5668"/>
        <v>0</v>
      </c>
      <c r="M16487" s="9">
        <f t="shared" ref="M16487:N16487" si="5743">SUM(M16750,M17013)</f>
        <v>0</v>
      </c>
      <c r="N16487" s="467">
        <f t="shared" si="5743"/>
        <v>0</v>
      </c>
    </row>
    <row r="16488" spans="1:14" customFormat="1" ht="18" hidden="1" customHeight="1" thickTop="1" x14ac:dyDescent="0.25">
      <c r="A16488" s="151" t="s">
        <v>0</v>
      </c>
      <c r="B16488" s="157" t="s">
        <v>161</v>
      </c>
      <c r="C16488" s="155">
        <f t="shared" si="5664"/>
        <v>1.4</v>
      </c>
      <c r="D16488" s="155">
        <f t="shared" si="5737"/>
        <v>1.4</v>
      </c>
      <c r="E16488" s="155">
        <f t="shared" si="5737"/>
        <v>0</v>
      </c>
      <c r="F16488" s="161">
        <f t="shared" si="5665"/>
        <v>9.68</v>
      </c>
      <c r="G16488" s="161">
        <f t="shared" ref="G16488:H16488" si="5744">SUM(G16751,G17014)</f>
        <v>9.68</v>
      </c>
      <c r="H16488" s="530">
        <f t="shared" si="5744"/>
        <v>0</v>
      </c>
      <c r="I16488" s="161">
        <f t="shared" si="5667"/>
        <v>1.5899999999999999</v>
      </c>
      <c r="J16488" s="161">
        <f t="shared" si="5715"/>
        <v>1.5899999999999999</v>
      </c>
      <c r="K16488" s="530">
        <f t="shared" si="5715"/>
        <v>0</v>
      </c>
      <c r="L16488" s="161">
        <f t="shared" si="5668"/>
        <v>0</v>
      </c>
      <c r="M16488" s="161">
        <f t="shared" ref="M16488:N16488" si="5745">SUM(M16751,M17014)</f>
        <v>0</v>
      </c>
      <c r="N16488" s="530">
        <f t="shared" si="5745"/>
        <v>0</v>
      </c>
    </row>
    <row r="16489" spans="1:14" customFormat="1" ht="16.5" hidden="1" customHeight="1" thickBot="1" x14ac:dyDescent="0.3">
      <c r="A16489" s="140" t="s">
        <v>0</v>
      </c>
      <c r="B16489" s="148" t="s">
        <v>162</v>
      </c>
      <c r="C16489" s="142">
        <f t="shared" si="5664"/>
        <v>0</v>
      </c>
      <c r="D16489" s="142">
        <f t="shared" si="5737"/>
        <v>0</v>
      </c>
      <c r="E16489" s="142">
        <f t="shared" si="5737"/>
        <v>0</v>
      </c>
      <c r="F16489" s="142">
        <f t="shared" si="5665"/>
        <v>0</v>
      </c>
      <c r="G16489" s="142">
        <f t="shared" ref="G16489:H16489" si="5746">SUM(G16752,G17015)</f>
        <v>0</v>
      </c>
      <c r="H16489" s="477">
        <f t="shared" si="5746"/>
        <v>0</v>
      </c>
      <c r="I16489" s="142">
        <f t="shared" si="5667"/>
        <v>0</v>
      </c>
      <c r="J16489" s="142">
        <f t="shared" si="5715"/>
        <v>0</v>
      </c>
      <c r="K16489" s="477">
        <f t="shared" si="5715"/>
        <v>0</v>
      </c>
      <c r="L16489" s="142">
        <f t="shared" si="5668"/>
        <v>0</v>
      </c>
      <c r="M16489" s="142">
        <f t="shared" ref="M16489:N16489" si="5747">SUM(M16752,M17015)</f>
        <v>0</v>
      </c>
      <c r="N16489" s="477">
        <f t="shared" si="5747"/>
        <v>0</v>
      </c>
    </row>
    <row r="16490" spans="1:14" customFormat="1" ht="21" hidden="1" customHeight="1" thickTop="1" thickBot="1" x14ac:dyDescent="0.3">
      <c r="A16490" s="1" t="s">
        <v>0</v>
      </c>
      <c r="B16490" s="6" t="s">
        <v>163</v>
      </c>
      <c r="C16490" s="9">
        <f t="shared" si="5664"/>
        <v>0</v>
      </c>
      <c r="D16490" s="9">
        <f t="shared" si="5737"/>
        <v>0</v>
      </c>
      <c r="E16490" s="9">
        <f t="shared" si="5737"/>
        <v>0</v>
      </c>
      <c r="F16490" s="9">
        <f t="shared" si="5665"/>
        <v>0</v>
      </c>
      <c r="G16490" s="9">
        <f t="shared" ref="G16490:H16490" si="5748">SUM(G16753,G17016)</f>
        <v>0</v>
      </c>
      <c r="H16490" s="467">
        <f t="shared" si="5748"/>
        <v>0</v>
      </c>
      <c r="I16490" s="9">
        <f t="shared" si="5667"/>
        <v>0</v>
      </c>
      <c r="J16490" s="9">
        <f t="shared" ref="J16490:K16505" si="5749">SUM(J16753,J17016)</f>
        <v>0</v>
      </c>
      <c r="K16490" s="467">
        <f t="shared" si="5749"/>
        <v>0</v>
      </c>
      <c r="L16490" s="9">
        <f t="shared" si="5668"/>
        <v>0</v>
      </c>
      <c r="M16490" s="9">
        <f t="shared" ref="M16490:N16490" si="5750">SUM(M16753,M17016)</f>
        <v>0</v>
      </c>
      <c r="N16490" s="467">
        <f t="shared" si="5750"/>
        <v>0</v>
      </c>
    </row>
    <row r="16491" spans="1:14" customFormat="1" ht="24.75" hidden="1" customHeight="1" thickTop="1" thickBot="1" x14ac:dyDescent="0.3">
      <c r="A16491" s="1" t="s">
        <v>0</v>
      </c>
      <c r="B16491" s="6" t="s">
        <v>164</v>
      </c>
      <c r="C16491" s="9">
        <f t="shared" si="5664"/>
        <v>0</v>
      </c>
      <c r="D16491" s="9">
        <f t="shared" si="5737"/>
        <v>0</v>
      </c>
      <c r="E16491" s="9">
        <f t="shared" si="5737"/>
        <v>0</v>
      </c>
      <c r="F16491" s="9">
        <f t="shared" si="5665"/>
        <v>0</v>
      </c>
      <c r="G16491" s="9">
        <f t="shared" ref="G16491:H16491" si="5751">SUM(G16754,G17017)</f>
        <v>0</v>
      </c>
      <c r="H16491" s="467">
        <f t="shared" si="5751"/>
        <v>0</v>
      </c>
      <c r="I16491" s="9">
        <f t="shared" si="5667"/>
        <v>0</v>
      </c>
      <c r="J16491" s="9">
        <f t="shared" si="5749"/>
        <v>0</v>
      </c>
      <c r="K16491" s="467">
        <f t="shared" si="5749"/>
        <v>0</v>
      </c>
      <c r="L16491" s="9">
        <f t="shared" si="5668"/>
        <v>0</v>
      </c>
      <c r="M16491" s="9">
        <f t="shared" ref="M16491:N16491" si="5752">SUM(M16754,M17017)</f>
        <v>0</v>
      </c>
      <c r="N16491" s="467">
        <f t="shared" si="5752"/>
        <v>0</v>
      </c>
    </row>
    <row r="16492" spans="1:14" customFormat="1" ht="24" hidden="1" customHeight="1" thickTop="1" thickBot="1" x14ac:dyDescent="0.3">
      <c r="A16492" s="1" t="s">
        <v>0</v>
      </c>
      <c r="B16492" s="6" t="s">
        <v>165</v>
      </c>
      <c r="C16492" s="9">
        <f t="shared" si="5664"/>
        <v>0</v>
      </c>
      <c r="D16492" s="9">
        <f t="shared" si="5737"/>
        <v>0</v>
      </c>
      <c r="E16492" s="9">
        <f t="shared" si="5737"/>
        <v>0</v>
      </c>
      <c r="F16492" s="9">
        <f t="shared" si="5665"/>
        <v>0</v>
      </c>
      <c r="G16492" s="9">
        <f t="shared" ref="G16492:H16492" si="5753">SUM(G16755,G17018)</f>
        <v>0</v>
      </c>
      <c r="H16492" s="467">
        <f t="shared" si="5753"/>
        <v>0</v>
      </c>
      <c r="I16492" s="9">
        <f t="shared" si="5667"/>
        <v>0</v>
      </c>
      <c r="J16492" s="9">
        <f t="shared" si="5749"/>
        <v>0</v>
      </c>
      <c r="K16492" s="467">
        <f t="shared" si="5749"/>
        <v>0</v>
      </c>
      <c r="L16492" s="9">
        <f t="shared" si="5668"/>
        <v>0</v>
      </c>
      <c r="M16492" s="9">
        <f t="shared" ref="M16492:N16492" si="5754">SUM(M16755,M17018)</f>
        <v>0</v>
      </c>
      <c r="N16492" s="467">
        <f t="shared" si="5754"/>
        <v>0</v>
      </c>
    </row>
    <row r="16493" spans="1:14" customFormat="1" ht="24" hidden="1" customHeight="1" thickTop="1" thickBot="1" x14ac:dyDescent="0.3">
      <c r="A16493" s="1" t="s">
        <v>0</v>
      </c>
      <c r="B16493" s="6" t="s">
        <v>166</v>
      </c>
      <c r="C16493" s="9">
        <f t="shared" si="5664"/>
        <v>0</v>
      </c>
      <c r="D16493" s="9">
        <f t="shared" si="5737"/>
        <v>0</v>
      </c>
      <c r="E16493" s="9">
        <f t="shared" si="5737"/>
        <v>0</v>
      </c>
      <c r="F16493" s="9">
        <f t="shared" si="5665"/>
        <v>0</v>
      </c>
      <c r="G16493" s="9">
        <f t="shared" ref="G16493:H16493" si="5755">SUM(G16756,G17019)</f>
        <v>0</v>
      </c>
      <c r="H16493" s="467">
        <f t="shared" si="5755"/>
        <v>0</v>
      </c>
      <c r="I16493" s="9">
        <f t="shared" si="5667"/>
        <v>0</v>
      </c>
      <c r="J16493" s="9">
        <f t="shared" si="5749"/>
        <v>0</v>
      </c>
      <c r="K16493" s="467">
        <f t="shared" si="5749"/>
        <v>0</v>
      </c>
      <c r="L16493" s="9">
        <f t="shared" si="5668"/>
        <v>0</v>
      </c>
      <c r="M16493" s="9">
        <f t="shared" ref="M16493:N16493" si="5756">SUM(M16756,M17019)</f>
        <v>0</v>
      </c>
      <c r="N16493" s="467">
        <f t="shared" si="5756"/>
        <v>0</v>
      </c>
    </row>
    <row r="16494" spans="1:14" customFormat="1" ht="23.25" hidden="1" customHeight="1" thickTop="1" thickBot="1" x14ac:dyDescent="0.3">
      <c r="A16494" s="1" t="s">
        <v>0</v>
      </c>
      <c r="B16494" s="6" t="s">
        <v>167</v>
      </c>
      <c r="C16494" s="9">
        <f t="shared" si="5664"/>
        <v>0</v>
      </c>
      <c r="D16494" s="9">
        <f t="shared" si="5737"/>
        <v>0</v>
      </c>
      <c r="E16494" s="9">
        <f t="shared" si="5737"/>
        <v>0</v>
      </c>
      <c r="F16494" s="9">
        <f t="shared" si="5665"/>
        <v>0</v>
      </c>
      <c r="G16494" s="9">
        <f t="shared" ref="G16494:H16494" si="5757">SUM(G16757,G17020)</f>
        <v>0</v>
      </c>
      <c r="H16494" s="467">
        <f t="shared" si="5757"/>
        <v>0</v>
      </c>
      <c r="I16494" s="9">
        <f t="shared" si="5667"/>
        <v>0</v>
      </c>
      <c r="J16494" s="9">
        <f t="shared" si="5749"/>
        <v>0</v>
      </c>
      <c r="K16494" s="467">
        <f t="shared" si="5749"/>
        <v>0</v>
      </c>
      <c r="L16494" s="9">
        <f t="shared" si="5668"/>
        <v>0</v>
      </c>
      <c r="M16494" s="9">
        <f t="shared" ref="M16494:N16494" si="5758">SUM(M16757,M17020)</f>
        <v>0</v>
      </c>
      <c r="N16494" s="467">
        <f t="shared" si="5758"/>
        <v>0</v>
      </c>
    </row>
    <row r="16495" spans="1:14" customFormat="1" ht="23.25" hidden="1" customHeight="1" thickTop="1" thickBot="1" x14ac:dyDescent="0.3">
      <c r="A16495" s="133" t="s">
        <v>0</v>
      </c>
      <c r="B16495" s="137" t="s">
        <v>168</v>
      </c>
      <c r="C16495" s="135">
        <f t="shared" si="5664"/>
        <v>0</v>
      </c>
      <c r="D16495" s="135">
        <f t="shared" si="5737"/>
        <v>0</v>
      </c>
      <c r="E16495" s="135">
        <f t="shared" si="5737"/>
        <v>0</v>
      </c>
      <c r="F16495" s="9">
        <f t="shared" si="5665"/>
        <v>0</v>
      </c>
      <c r="G16495" s="9">
        <f t="shared" ref="G16495:H16495" si="5759">SUM(G16758,G17021)</f>
        <v>0</v>
      </c>
      <c r="H16495" s="467">
        <f t="shared" si="5759"/>
        <v>0</v>
      </c>
      <c r="I16495" s="9">
        <f t="shared" si="5667"/>
        <v>0</v>
      </c>
      <c r="J16495" s="9">
        <f t="shared" si="5749"/>
        <v>0</v>
      </c>
      <c r="K16495" s="467">
        <f t="shared" si="5749"/>
        <v>0</v>
      </c>
      <c r="L16495" s="9">
        <f t="shared" si="5668"/>
        <v>0</v>
      </c>
      <c r="M16495" s="9">
        <f t="shared" ref="M16495:N16495" si="5760">SUM(M16758,M17021)</f>
        <v>0</v>
      </c>
      <c r="N16495" s="467">
        <f t="shared" si="5760"/>
        <v>0</v>
      </c>
    </row>
    <row r="16496" spans="1:14" customFormat="1" ht="27" hidden="1" customHeight="1" thickTop="1" x14ac:dyDescent="0.25">
      <c r="A16496" s="151" t="s">
        <v>0</v>
      </c>
      <c r="B16496" s="158" t="s">
        <v>169</v>
      </c>
      <c r="C16496" s="155">
        <f t="shared" si="5664"/>
        <v>1.4</v>
      </c>
      <c r="D16496" s="155">
        <f t="shared" si="5737"/>
        <v>1.4</v>
      </c>
      <c r="E16496" s="155">
        <f t="shared" si="5737"/>
        <v>0</v>
      </c>
      <c r="F16496" s="161">
        <f t="shared" si="5665"/>
        <v>9.68</v>
      </c>
      <c r="G16496" s="161">
        <f t="shared" ref="G16496:H16496" si="5761">SUM(G16759,G17022)</f>
        <v>9.68</v>
      </c>
      <c r="H16496" s="530">
        <f t="shared" si="5761"/>
        <v>0</v>
      </c>
      <c r="I16496" s="161">
        <f t="shared" si="5667"/>
        <v>1.5899999999999999</v>
      </c>
      <c r="J16496" s="161">
        <f t="shared" si="5749"/>
        <v>1.5899999999999999</v>
      </c>
      <c r="K16496" s="530">
        <f t="shared" si="5749"/>
        <v>0</v>
      </c>
      <c r="L16496" s="161">
        <f t="shared" si="5668"/>
        <v>0</v>
      </c>
      <c r="M16496" s="161">
        <f t="shared" ref="M16496:N16496" si="5762">SUM(M16759,M17022)</f>
        <v>0</v>
      </c>
      <c r="N16496" s="530">
        <f t="shared" si="5762"/>
        <v>0</v>
      </c>
    </row>
    <row r="16497" spans="1:14" customFormat="1" ht="19.5" hidden="1" customHeight="1" thickBot="1" x14ac:dyDescent="0.3">
      <c r="A16497" s="143" t="s">
        <v>0</v>
      </c>
      <c r="B16497" s="146" t="s">
        <v>30</v>
      </c>
      <c r="C16497" s="145">
        <f t="shared" si="5664"/>
        <v>0</v>
      </c>
      <c r="D16497" s="145">
        <f t="shared" si="5737"/>
        <v>0</v>
      </c>
      <c r="E16497" s="145">
        <f t="shared" si="5737"/>
        <v>0</v>
      </c>
      <c r="F16497" s="142">
        <f t="shared" si="5665"/>
        <v>0</v>
      </c>
      <c r="G16497" s="142">
        <f t="shared" ref="G16497:H16497" si="5763">SUM(G16760,G17023)</f>
        <v>0</v>
      </c>
      <c r="H16497" s="477">
        <f t="shared" si="5763"/>
        <v>0</v>
      </c>
      <c r="I16497" s="142">
        <f t="shared" si="5667"/>
        <v>0.95</v>
      </c>
      <c r="J16497" s="142">
        <f t="shared" si="5749"/>
        <v>0.95</v>
      </c>
      <c r="K16497" s="477">
        <f t="shared" si="5749"/>
        <v>0</v>
      </c>
      <c r="L16497" s="142">
        <f t="shared" si="5668"/>
        <v>0</v>
      </c>
      <c r="M16497" s="142">
        <f t="shared" ref="M16497:N16497" si="5764">SUM(M16760,M17023)</f>
        <v>0</v>
      </c>
      <c r="N16497" s="477">
        <f t="shared" si="5764"/>
        <v>0</v>
      </c>
    </row>
    <row r="16498" spans="1:14" customFormat="1" ht="24" hidden="1" customHeight="1" thickTop="1" x14ac:dyDescent="0.25">
      <c r="A16498" s="151" t="s">
        <v>0</v>
      </c>
      <c r="B16498" s="159" t="s">
        <v>31</v>
      </c>
      <c r="C16498" s="155">
        <f t="shared" si="5664"/>
        <v>1.4</v>
      </c>
      <c r="D16498" s="155">
        <f t="shared" si="5737"/>
        <v>1.4</v>
      </c>
      <c r="E16498" s="155">
        <f t="shared" si="5737"/>
        <v>0</v>
      </c>
      <c r="F16498" s="161">
        <f t="shared" si="5665"/>
        <v>0</v>
      </c>
      <c r="G16498" s="161">
        <f t="shared" ref="G16498:H16498" si="5765">SUM(G16761,G17024)</f>
        <v>0</v>
      </c>
      <c r="H16498" s="530">
        <f t="shared" si="5765"/>
        <v>0</v>
      </c>
      <c r="I16498" s="161">
        <f t="shared" si="5667"/>
        <v>0</v>
      </c>
      <c r="J16498" s="161">
        <f t="shared" si="5749"/>
        <v>0</v>
      </c>
      <c r="K16498" s="530">
        <f t="shared" si="5749"/>
        <v>0</v>
      </c>
      <c r="L16498" s="161">
        <f t="shared" si="5668"/>
        <v>0</v>
      </c>
      <c r="M16498" s="161">
        <f t="shared" ref="M16498:N16498" si="5766">SUM(M16761,M17024)</f>
        <v>0</v>
      </c>
      <c r="N16498" s="530">
        <f t="shared" si="5766"/>
        <v>0</v>
      </c>
    </row>
    <row r="16499" spans="1:14" customFormat="1" ht="18.75" hidden="1" customHeight="1" thickBot="1" x14ac:dyDescent="0.3">
      <c r="A16499" s="140" t="s">
        <v>0</v>
      </c>
      <c r="B16499" s="141" t="s">
        <v>170</v>
      </c>
      <c r="C16499" s="142">
        <f t="shared" si="5664"/>
        <v>0</v>
      </c>
      <c r="D16499" s="142">
        <f t="shared" si="5737"/>
        <v>0</v>
      </c>
      <c r="E16499" s="142">
        <f t="shared" si="5737"/>
        <v>0</v>
      </c>
      <c r="F16499" s="142">
        <f t="shared" si="5665"/>
        <v>5.88</v>
      </c>
      <c r="G16499" s="142">
        <f t="shared" ref="G16499:H16499" si="5767">SUM(G16762,G17025)</f>
        <v>5.88</v>
      </c>
      <c r="H16499" s="477">
        <f t="shared" si="5767"/>
        <v>0</v>
      </c>
      <c r="I16499" s="142">
        <f t="shared" si="5667"/>
        <v>0</v>
      </c>
      <c r="J16499" s="142">
        <f t="shared" si="5749"/>
        <v>0</v>
      </c>
      <c r="K16499" s="477">
        <f t="shared" si="5749"/>
        <v>0</v>
      </c>
      <c r="L16499" s="142">
        <f t="shared" si="5668"/>
        <v>0</v>
      </c>
      <c r="M16499" s="142">
        <f t="shared" ref="M16499:N16499" si="5768">SUM(M16762,M17025)</f>
        <v>0</v>
      </c>
      <c r="N16499" s="477">
        <f t="shared" si="5768"/>
        <v>0</v>
      </c>
    </row>
    <row r="16500" spans="1:14" customFormat="1" ht="20.25" hidden="1" customHeight="1" thickTop="1" thickBot="1" x14ac:dyDescent="0.3">
      <c r="A16500" s="1" t="s">
        <v>0</v>
      </c>
      <c r="B16500" s="6" t="s">
        <v>36</v>
      </c>
      <c r="C16500" s="9">
        <f t="shared" si="5664"/>
        <v>0</v>
      </c>
      <c r="D16500" s="9">
        <f t="shared" si="5737"/>
        <v>0</v>
      </c>
      <c r="E16500" s="9">
        <f t="shared" si="5737"/>
        <v>0</v>
      </c>
      <c r="F16500" s="9">
        <f t="shared" si="5665"/>
        <v>0</v>
      </c>
      <c r="G16500" s="9">
        <f t="shared" ref="G16500:H16500" si="5769">SUM(G16763,G17026)</f>
        <v>0</v>
      </c>
      <c r="H16500" s="467">
        <f t="shared" si="5769"/>
        <v>0</v>
      </c>
      <c r="I16500" s="9">
        <f t="shared" si="5667"/>
        <v>0</v>
      </c>
      <c r="J16500" s="9">
        <f t="shared" si="5749"/>
        <v>0</v>
      </c>
      <c r="K16500" s="467">
        <f t="shared" si="5749"/>
        <v>0</v>
      </c>
      <c r="L16500" s="9">
        <f t="shared" si="5668"/>
        <v>0</v>
      </c>
      <c r="M16500" s="9">
        <f t="shared" ref="M16500:N16500" si="5770">SUM(M16763,M17026)</f>
        <v>0</v>
      </c>
      <c r="N16500" s="467">
        <f t="shared" si="5770"/>
        <v>0</v>
      </c>
    </row>
    <row r="16501" spans="1:14" customFormat="1" ht="24" hidden="1" customHeight="1" thickTop="1" thickBot="1" x14ac:dyDescent="0.3">
      <c r="A16501" s="1" t="s">
        <v>0</v>
      </c>
      <c r="B16501" s="6" t="s">
        <v>171</v>
      </c>
      <c r="C16501" s="9">
        <f t="shared" si="5664"/>
        <v>0</v>
      </c>
      <c r="D16501" s="9">
        <f t="shared" ref="D16501:E16516" si="5771">SUM(D16764,D17027)</f>
        <v>0</v>
      </c>
      <c r="E16501" s="9">
        <f t="shared" si="5771"/>
        <v>0</v>
      </c>
      <c r="F16501" s="9">
        <f t="shared" si="5665"/>
        <v>1.6</v>
      </c>
      <c r="G16501" s="9">
        <f t="shared" ref="G16501:H16501" si="5772">SUM(G16764,G17027)</f>
        <v>1.6</v>
      </c>
      <c r="H16501" s="467">
        <f t="shared" si="5772"/>
        <v>0</v>
      </c>
      <c r="I16501" s="9">
        <f t="shared" si="5667"/>
        <v>0</v>
      </c>
      <c r="J16501" s="9">
        <f t="shared" si="5749"/>
        <v>0</v>
      </c>
      <c r="K16501" s="467">
        <f t="shared" si="5749"/>
        <v>0</v>
      </c>
      <c r="L16501" s="9">
        <f t="shared" si="5668"/>
        <v>0</v>
      </c>
      <c r="M16501" s="9">
        <f t="shared" ref="M16501:N16501" si="5773">SUM(M16764,M17027)</f>
        <v>0</v>
      </c>
      <c r="N16501" s="467">
        <f t="shared" si="5773"/>
        <v>0</v>
      </c>
    </row>
    <row r="16502" spans="1:14" customFormat="1" ht="24" hidden="1" customHeight="1" thickTop="1" thickBot="1" x14ac:dyDescent="0.3">
      <c r="A16502" s="1" t="s">
        <v>0</v>
      </c>
      <c r="B16502" s="6" t="s">
        <v>172</v>
      </c>
      <c r="C16502" s="9">
        <f t="shared" si="5664"/>
        <v>0</v>
      </c>
      <c r="D16502" s="9">
        <f t="shared" si="5771"/>
        <v>0</v>
      </c>
      <c r="E16502" s="9">
        <f t="shared" si="5771"/>
        <v>0</v>
      </c>
      <c r="F16502" s="9">
        <f t="shared" si="5665"/>
        <v>0</v>
      </c>
      <c r="G16502" s="9">
        <f t="shared" ref="G16502:H16502" si="5774">SUM(G16765,G17028)</f>
        <v>0</v>
      </c>
      <c r="H16502" s="467">
        <f t="shared" si="5774"/>
        <v>0</v>
      </c>
      <c r="I16502" s="9">
        <f t="shared" si="5667"/>
        <v>0</v>
      </c>
      <c r="J16502" s="9">
        <f t="shared" si="5749"/>
        <v>0</v>
      </c>
      <c r="K16502" s="467">
        <f t="shared" si="5749"/>
        <v>0</v>
      </c>
      <c r="L16502" s="9">
        <f t="shared" si="5668"/>
        <v>0</v>
      </c>
      <c r="M16502" s="9">
        <f t="shared" ref="M16502:N16502" si="5775">SUM(M16765,M17028)</f>
        <v>0</v>
      </c>
      <c r="N16502" s="467">
        <f t="shared" si="5775"/>
        <v>0</v>
      </c>
    </row>
    <row r="16503" spans="1:14" customFormat="1" ht="16.5" hidden="1" customHeight="1" thickTop="1" thickBot="1" x14ac:dyDescent="0.3">
      <c r="A16503" s="1" t="s">
        <v>0</v>
      </c>
      <c r="B16503" s="6" t="s">
        <v>173</v>
      </c>
      <c r="C16503" s="9">
        <f t="shared" si="5664"/>
        <v>0</v>
      </c>
      <c r="D16503" s="9">
        <f t="shared" si="5771"/>
        <v>0</v>
      </c>
      <c r="E16503" s="9">
        <f t="shared" si="5771"/>
        <v>0</v>
      </c>
      <c r="F16503" s="9">
        <f t="shared" si="5665"/>
        <v>0</v>
      </c>
      <c r="G16503" s="9">
        <f t="shared" ref="G16503:H16503" si="5776">SUM(G16766,G17029)</f>
        <v>0</v>
      </c>
      <c r="H16503" s="467">
        <f t="shared" si="5776"/>
        <v>0</v>
      </c>
      <c r="I16503" s="9">
        <f t="shared" si="5667"/>
        <v>0</v>
      </c>
      <c r="J16503" s="9">
        <f t="shared" si="5749"/>
        <v>0</v>
      </c>
      <c r="K16503" s="467">
        <f t="shared" si="5749"/>
        <v>0</v>
      </c>
      <c r="L16503" s="9">
        <f t="shared" si="5668"/>
        <v>0</v>
      </c>
      <c r="M16503" s="9">
        <f t="shared" ref="M16503:N16503" si="5777">SUM(M16766,M17029)</f>
        <v>0</v>
      </c>
      <c r="N16503" s="467">
        <f t="shared" si="5777"/>
        <v>0</v>
      </c>
    </row>
    <row r="16504" spans="1:14" customFormat="1" ht="32.25" hidden="1" customHeight="1" thickTop="1" thickBot="1" x14ac:dyDescent="0.3">
      <c r="A16504" s="1" t="s">
        <v>0</v>
      </c>
      <c r="B16504" s="6" t="s">
        <v>174</v>
      </c>
      <c r="C16504" s="9">
        <f t="shared" si="5664"/>
        <v>0</v>
      </c>
      <c r="D16504" s="9">
        <f t="shared" si="5771"/>
        <v>0</v>
      </c>
      <c r="E16504" s="9">
        <f t="shared" si="5771"/>
        <v>0</v>
      </c>
      <c r="F16504" s="9">
        <f t="shared" si="5665"/>
        <v>0</v>
      </c>
      <c r="G16504" s="9">
        <f t="shared" ref="G16504:H16504" si="5778">SUM(G16767,G17030)</f>
        <v>0</v>
      </c>
      <c r="H16504" s="467">
        <f t="shared" si="5778"/>
        <v>0</v>
      </c>
      <c r="I16504" s="9">
        <f t="shared" si="5667"/>
        <v>0</v>
      </c>
      <c r="J16504" s="9">
        <f t="shared" si="5749"/>
        <v>0</v>
      </c>
      <c r="K16504" s="467">
        <f t="shared" si="5749"/>
        <v>0</v>
      </c>
      <c r="L16504" s="9">
        <f t="shared" si="5668"/>
        <v>0</v>
      </c>
      <c r="M16504" s="9">
        <f t="shared" ref="M16504:N16504" si="5779">SUM(M16767,M17030)</f>
        <v>0</v>
      </c>
      <c r="N16504" s="467">
        <f t="shared" si="5779"/>
        <v>0</v>
      </c>
    </row>
    <row r="16505" spans="1:14" customFormat="1" ht="32.25" hidden="1" customHeight="1" thickTop="1" thickBot="1" x14ac:dyDescent="0.3">
      <c r="A16505" s="1" t="s">
        <v>0</v>
      </c>
      <c r="B16505" s="6" t="s">
        <v>175</v>
      </c>
      <c r="C16505" s="9">
        <f t="shared" si="5664"/>
        <v>0</v>
      </c>
      <c r="D16505" s="9">
        <f t="shared" si="5771"/>
        <v>0</v>
      </c>
      <c r="E16505" s="9">
        <f t="shared" si="5771"/>
        <v>0</v>
      </c>
      <c r="F16505" s="9">
        <f t="shared" si="5665"/>
        <v>0</v>
      </c>
      <c r="G16505" s="9">
        <f t="shared" ref="G16505:H16505" si="5780">SUM(G16768,G17031)</f>
        <v>0</v>
      </c>
      <c r="H16505" s="467">
        <f t="shared" si="5780"/>
        <v>0</v>
      </c>
      <c r="I16505" s="9">
        <f t="shared" si="5667"/>
        <v>0</v>
      </c>
      <c r="J16505" s="9">
        <f t="shared" si="5749"/>
        <v>0</v>
      </c>
      <c r="K16505" s="467">
        <f t="shared" si="5749"/>
        <v>0</v>
      </c>
      <c r="L16505" s="9">
        <f t="shared" si="5668"/>
        <v>0</v>
      </c>
      <c r="M16505" s="9">
        <f t="shared" ref="M16505:N16505" si="5781">SUM(M16768,M17031)</f>
        <v>0</v>
      </c>
      <c r="N16505" s="467">
        <f t="shared" si="5781"/>
        <v>0</v>
      </c>
    </row>
    <row r="16506" spans="1:14" customFormat="1" ht="39" hidden="1" customHeight="1" thickTop="1" thickBot="1" x14ac:dyDescent="0.3">
      <c r="A16506" s="1" t="s">
        <v>0</v>
      </c>
      <c r="B16506" s="6" t="s">
        <v>37</v>
      </c>
      <c r="C16506" s="9">
        <f t="shared" si="5664"/>
        <v>0</v>
      </c>
      <c r="D16506" s="9">
        <f t="shared" si="5771"/>
        <v>0</v>
      </c>
      <c r="E16506" s="9">
        <f t="shared" si="5771"/>
        <v>0</v>
      </c>
      <c r="F16506" s="9">
        <f t="shared" si="5665"/>
        <v>0</v>
      </c>
      <c r="G16506" s="9">
        <f t="shared" ref="G16506:H16506" si="5782">SUM(G16769,G17032)</f>
        <v>0</v>
      </c>
      <c r="H16506" s="467">
        <f t="shared" si="5782"/>
        <v>0</v>
      </c>
      <c r="I16506" s="9">
        <f t="shared" si="5667"/>
        <v>0</v>
      </c>
      <c r="J16506" s="9">
        <f t="shared" ref="J16506:K16521" si="5783">SUM(J16769,J17032)</f>
        <v>0</v>
      </c>
      <c r="K16506" s="467">
        <f t="shared" si="5783"/>
        <v>0</v>
      </c>
      <c r="L16506" s="9">
        <f t="shared" si="5668"/>
        <v>0</v>
      </c>
      <c r="M16506" s="9">
        <f t="shared" ref="M16506:N16506" si="5784">SUM(M16769,M17032)</f>
        <v>0</v>
      </c>
      <c r="N16506" s="467">
        <f t="shared" si="5784"/>
        <v>0</v>
      </c>
    </row>
    <row r="16507" spans="1:14" customFormat="1" ht="34.5" hidden="1" customHeight="1" thickTop="1" thickBot="1" x14ac:dyDescent="0.3">
      <c r="A16507" s="1" t="s">
        <v>0</v>
      </c>
      <c r="B16507" s="6" t="s">
        <v>38</v>
      </c>
      <c r="C16507" s="9">
        <f t="shared" si="5664"/>
        <v>0</v>
      </c>
      <c r="D16507" s="9">
        <f t="shared" si="5771"/>
        <v>0</v>
      </c>
      <c r="E16507" s="9">
        <f t="shared" si="5771"/>
        <v>0</v>
      </c>
      <c r="F16507" s="9">
        <f t="shared" si="5665"/>
        <v>0</v>
      </c>
      <c r="G16507" s="9">
        <f t="shared" ref="G16507:H16507" si="5785">SUM(G16770,G17033)</f>
        <v>0</v>
      </c>
      <c r="H16507" s="467">
        <f t="shared" si="5785"/>
        <v>0</v>
      </c>
      <c r="I16507" s="9">
        <f t="shared" si="5667"/>
        <v>0</v>
      </c>
      <c r="J16507" s="9">
        <f t="shared" si="5783"/>
        <v>0</v>
      </c>
      <c r="K16507" s="467">
        <f t="shared" si="5783"/>
        <v>0</v>
      </c>
      <c r="L16507" s="9">
        <f t="shared" si="5668"/>
        <v>0</v>
      </c>
      <c r="M16507" s="9">
        <f t="shared" ref="M16507:N16507" si="5786">SUM(M16770,M17033)</f>
        <v>0</v>
      </c>
      <c r="N16507" s="467">
        <f t="shared" si="5786"/>
        <v>0</v>
      </c>
    </row>
    <row r="16508" spans="1:14" customFormat="1" ht="27" hidden="1" customHeight="1" thickTop="1" thickBot="1" x14ac:dyDescent="0.3">
      <c r="A16508" s="1" t="s">
        <v>0</v>
      </c>
      <c r="B16508" s="6" t="s">
        <v>176</v>
      </c>
      <c r="C16508" s="9">
        <f t="shared" si="5664"/>
        <v>0</v>
      </c>
      <c r="D16508" s="9">
        <f t="shared" si="5771"/>
        <v>0</v>
      </c>
      <c r="E16508" s="9">
        <f t="shared" si="5771"/>
        <v>0</v>
      </c>
      <c r="F16508" s="9">
        <f t="shared" si="5665"/>
        <v>0</v>
      </c>
      <c r="G16508" s="9">
        <f t="shared" ref="G16508:H16508" si="5787">SUM(G16771,G17034)</f>
        <v>0</v>
      </c>
      <c r="H16508" s="467">
        <f t="shared" si="5787"/>
        <v>0</v>
      </c>
      <c r="I16508" s="9">
        <f t="shared" si="5667"/>
        <v>0.64</v>
      </c>
      <c r="J16508" s="9">
        <f t="shared" si="5783"/>
        <v>0.64</v>
      </c>
      <c r="K16508" s="467">
        <f t="shared" si="5783"/>
        <v>0</v>
      </c>
      <c r="L16508" s="9">
        <f t="shared" si="5668"/>
        <v>0</v>
      </c>
      <c r="M16508" s="9">
        <f t="shared" ref="M16508:N16508" si="5788">SUM(M16771,M17034)</f>
        <v>0</v>
      </c>
      <c r="N16508" s="467">
        <f t="shared" si="5788"/>
        <v>0</v>
      </c>
    </row>
    <row r="16509" spans="1:14" customFormat="1" ht="26.25" hidden="1" customHeight="1" thickTop="1" thickBot="1" x14ac:dyDescent="0.3">
      <c r="A16509" s="1" t="s">
        <v>0</v>
      </c>
      <c r="B16509" s="6" t="s">
        <v>177</v>
      </c>
      <c r="C16509" s="9">
        <f t="shared" si="5664"/>
        <v>0</v>
      </c>
      <c r="D16509" s="9">
        <f t="shared" si="5771"/>
        <v>0</v>
      </c>
      <c r="E16509" s="9">
        <f t="shared" si="5771"/>
        <v>0</v>
      </c>
      <c r="F16509" s="9">
        <f t="shared" si="5665"/>
        <v>0</v>
      </c>
      <c r="G16509" s="9">
        <f t="shared" ref="G16509:H16509" si="5789">SUM(G16772,G17035)</f>
        <v>0</v>
      </c>
      <c r="H16509" s="467">
        <f t="shared" si="5789"/>
        <v>0</v>
      </c>
      <c r="I16509" s="9">
        <f t="shared" si="5667"/>
        <v>0</v>
      </c>
      <c r="J16509" s="9">
        <f t="shared" si="5783"/>
        <v>0</v>
      </c>
      <c r="K16509" s="467">
        <f t="shared" si="5783"/>
        <v>0</v>
      </c>
      <c r="L16509" s="9">
        <f t="shared" si="5668"/>
        <v>0</v>
      </c>
      <c r="M16509" s="9">
        <f t="shared" ref="M16509:N16509" si="5790">SUM(M16772,M17035)</f>
        <v>0</v>
      </c>
      <c r="N16509" s="467">
        <f t="shared" si="5790"/>
        <v>0</v>
      </c>
    </row>
    <row r="16510" spans="1:14" customFormat="1" ht="22.5" hidden="1" customHeight="1" thickTop="1" thickBot="1" x14ac:dyDescent="0.3">
      <c r="A16510" s="1" t="s">
        <v>0</v>
      </c>
      <c r="B16510" s="6" t="s">
        <v>178</v>
      </c>
      <c r="C16510" s="9">
        <f t="shared" si="5664"/>
        <v>0</v>
      </c>
      <c r="D16510" s="9">
        <f t="shared" si="5771"/>
        <v>0</v>
      </c>
      <c r="E16510" s="9">
        <f t="shared" si="5771"/>
        <v>0</v>
      </c>
      <c r="F16510" s="9">
        <f t="shared" si="5665"/>
        <v>0</v>
      </c>
      <c r="G16510" s="9">
        <f t="shared" ref="G16510:H16510" si="5791">SUM(G16773,G17036)</f>
        <v>0</v>
      </c>
      <c r="H16510" s="467">
        <f t="shared" si="5791"/>
        <v>0</v>
      </c>
      <c r="I16510" s="9">
        <f t="shared" si="5667"/>
        <v>0</v>
      </c>
      <c r="J16510" s="9">
        <f t="shared" si="5783"/>
        <v>0</v>
      </c>
      <c r="K16510" s="467">
        <f t="shared" si="5783"/>
        <v>0</v>
      </c>
      <c r="L16510" s="9">
        <f t="shared" si="5668"/>
        <v>0</v>
      </c>
      <c r="M16510" s="9">
        <f t="shared" ref="M16510:N16510" si="5792">SUM(M16773,M17036)</f>
        <v>0</v>
      </c>
      <c r="N16510" s="467">
        <f t="shared" si="5792"/>
        <v>0</v>
      </c>
    </row>
    <row r="16511" spans="1:14" customFormat="1" ht="17.25" hidden="1" customHeight="1" thickTop="1" thickBot="1" x14ac:dyDescent="0.3">
      <c r="A16511" s="1" t="s">
        <v>0</v>
      </c>
      <c r="B16511" s="6" t="s">
        <v>43</v>
      </c>
      <c r="C16511" s="9">
        <f t="shared" si="5664"/>
        <v>0</v>
      </c>
      <c r="D16511" s="9">
        <f t="shared" si="5771"/>
        <v>0</v>
      </c>
      <c r="E16511" s="9">
        <f t="shared" si="5771"/>
        <v>0</v>
      </c>
      <c r="F16511" s="9">
        <f t="shared" si="5665"/>
        <v>0</v>
      </c>
      <c r="G16511" s="9">
        <f t="shared" ref="G16511:H16511" si="5793">SUM(G16774,G17037)</f>
        <v>0</v>
      </c>
      <c r="H16511" s="467">
        <f t="shared" si="5793"/>
        <v>0</v>
      </c>
      <c r="I16511" s="9">
        <f t="shared" si="5667"/>
        <v>0</v>
      </c>
      <c r="J16511" s="9">
        <f t="shared" si="5783"/>
        <v>0</v>
      </c>
      <c r="K16511" s="467">
        <f t="shared" si="5783"/>
        <v>0</v>
      </c>
      <c r="L16511" s="9">
        <f t="shared" si="5668"/>
        <v>0</v>
      </c>
      <c r="M16511" s="9">
        <f t="shared" ref="M16511:N16511" si="5794">SUM(M16774,M17037)</f>
        <v>0</v>
      </c>
      <c r="N16511" s="467">
        <f t="shared" si="5794"/>
        <v>0</v>
      </c>
    </row>
    <row r="16512" spans="1:14" customFormat="1" ht="28.5" hidden="1" customHeight="1" thickTop="1" thickBot="1" x14ac:dyDescent="0.3">
      <c r="A16512" s="1" t="s">
        <v>0</v>
      </c>
      <c r="B16512" s="6" t="s">
        <v>179</v>
      </c>
      <c r="C16512" s="9">
        <f t="shared" si="5664"/>
        <v>0</v>
      </c>
      <c r="D16512" s="9">
        <f t="shared" si="5771"/>
        <v>0</v>
      </c>
      <c r="E16512" s="9">
        <f t="shared" si="5771"/>
        <v>0</v>
      </c>
      <c r="F16512" s="9">
        <f t="shared" si="5665"/>
        <v>0</v>
      </c>
      <c r="G16512" s="9">
        <f t="shared" ref="G16512:H16512" si="5795">SUM(G16775,G17038)</f>
        <v>0</v>
      </c>
      <c r="H16512" s="467">
        <f t="shared" si="5795"/>
        <v>0</v>
      </c>
      <c r="I16512" s="9">
        <f t="shared" si="5667"/>
        <v>0</v>
      </c>
      <c r="J16512" s="9">
        <f t="shared" si="5783"/>
        <v>0</v>
      </c>
      <c r="K16512" s="467">
        <f t="shared" si="5783"/>
        <v>0</v>
      </c>
      <c r="L16512" s="9">
        <f t="shared" si="5668"/>
        <v>0</v>
      </c>
      <c r="M16512" s="9">
        <f t="shared" ref="M16512:N16512" si="5796">SUM(M16775,M17038)</f>
        <v>0</v>
      </c>
      <c r="N16512" s="467">
        <f t="shared" si="5796"/>
        <v>0</v>
      </c>
    </row>
    <row r="16513" spans="1:14" customFormat="1" ht="27" hidden="1" customHeight="1" thickTop="1" thickBot="1" x14ac:dyDescent="0.3">
      <c r="A16513" s="1" t="s">
        <v>0</v>
      </c>
      <c r="B16513" s="6" t="s">
        <v>180</v>
      </c>
      <c r="C16513" s="9">
        <f t="shared" si="5664"/>
        <v>0</v>
      </c>
      <c r="D16513" s="9">
        <f t="shared" si="5771"/>
        <v>0</v>
      </c>
      <c r="E16513" s="9">
        <f t="shared" si="5771"/>
        <v>0</v>
      </c>
      <c r="F16513" s="9">
        <f t="shared" si="5665"/>
        <v>0</v>
      </c>
      <c r="G16513" s="9">
        <f t="shared" ref="G16513:H16513" si="5797">SUM(G16776,G17039)</f>
        <v>0</v>
      </c>
      <c r="H16513" s="467">
        <f t="shared" si="5797"/>
        <v>0</v>
      </c>
      <c r="I16513" s="9">
        <f t="shared" si="5667"/>
        <v>0</v>
      </c>
      <c r="J16513" s="9">
        <f t="shared" si="5783"/>
        <v>0</v>
      </c>
      <c r="K16513" s="467">
        <f t="shared" si="5783"/>
        <v>0</v>
      </c>
      <c r="L16513" s="9">
        <f t="shared" si="5668"/>
        <v>0</v>
      </c>
      <c r="M16513" s="9">
        <f t="shared" ref="M16513:N16513" si="5798">SUM(M16776,M17039)</f>
        <v>0</v>
      </c>
      <c r="N16513" s="467">
        <f t="shared" si="5798"/>
        <v>0</v>
      </c>
    </row>
    <row r="16514" spans="1:14" customFormat="1" ht="1.5" hidden="1" customHeight="1" thickTop="1" thickBot="1" x14ac:dyDescent="0.3">
      <c r="A16514" s="1" t="s">
        <v>0</v>
      </c>
      <c r="B16514" s="6" t="s">
        <v>181</v>
      </c>
      <c r="C16514" s="9">
        <f t="shared" si="5664"/>
        <v>0</v>
      </c>
      <c r="D16514" s="9">
        <f t="shared" si="5771"/>
        <v>0</v>
      </c>
      <c r="E16514" s="9">
        <f t="shared" si="5771"/>
        <v>0</v>
      </c>
      <c r="F16514" s="9">
        <f t="shared" si="5665"/>
        <v>0</v>
      </c>
      <c r="G16514" s="9">
        <f t="shared" ref="G16514:H16514" si="5799">SUM(G16777,G17040)</f>
        <v>0</v>
      </c>
      <c r="H16514" s="467">
        <f t="shared" si="5799"/>
        <v>0</v>
      </c>
      <c r="I16514" s="9">
        <f t="shared" si="5667"/>
        <v>0</v>
      </c>
      <c r="J16514" s="9">
        <f t="shared" si="5783"/>
        <v>0</v>
      </c>
      <c r="K16514" s="467">
        <f t="shared" si="5783"/>
        <v>0</v>
      </c>
      <c r="L16514" s="9">
        <f t="shared" si="5668"/>
        <v>0</v>
      </c>
      <c r="M16514" s="9">
        <f t="shared" ref="M16514:N16514" si="5800">SUM(M16777,M17040)</f>
        <v>0</v>
      </c>
      <c r="N16514" s="467">
        <f t="shared" si="5800"/>
        <v>0</v>
      </c>
    </row>
    <row r="16515" spans="1:14" customFormat="1" ht="36" hidden="1" customHeight="1" thickTop="1" thickBot="1" x14ac:dyDescent="0.3">
      <c r="A16515" s="1" t="s">
        <v>0</v>
      </c>
      <c r="B16515" s="6" t="s">
        <v>182</v>
      </c>
      <c r="C16515" s="9">
        <f t="shared" ref="C16515:C16578" si="5801">SUM(D16515:E16515)</f>
        <v>0</v>
      </c>
      <c r="D16515" s="9">
        <f t="shared" si="5771"/>
        <v>0</v>
      </c>
      <c r="E16515" s="9">
        <f t="shared" si="5771"/>
        <v>0</v>
      </c>
      <c r="F16515" s="9">
        <f t="shared" ref="F16515:F16578" si="5802">SUM(G16515:H16515)</f>
        <v>0</v>
      </c>
      <c r="G16515" s="9">
        <f t="shared" ref="G16515:H16515" si="5803">SUM(G16778,G17041)</f>
        <v>0</v>
      </c>
      <c r="H16515" s="467">
        <f t="shared" si="5803"/>
        <v>0</v>
      </c>
      <c r="I16515" s="9">
        <f t="shared" ref="I16515:I16578" si="5804">SUM(J16515:K16515)</f>
        <v>0</v>
      </c>
      <c r="J16515" s="9">
        <f t="shared" si="5783"/>
        <v>0</v>
      </c>
      <c r="K16515" s="467">
        <f t="shared" si="5783"/>
        <v>0</v>
      </c>
      <c r="L16515" s="9">
        <f t="shared" ref="L16515:L16578" si="5805">SUM(M16515:N16515)</f>
        <v>0</v>
      </c>
      <c r="M16515" s="9">
        <f t="shared" ref="M16515:N16515" si="5806">SUM(M16778,M17041)</f>
        <v>0</v>
      </c>
      <c r="N16515" s="467">
        <f t="shared" si="5806"/>
        <v>0</v>
      </c>
    </row>
    <row r="16516" spans="1:14" customFormat="1" ht="32.25" hidden="1" customHeight="1" thickTop="1" thickBot="1" x14ac:dyDescent="0.3">
      <c r="A16516" s="1" t="s">
        <v>0</v>
      </c>
      <c r="B16516" s="6" t="s">
        <v>183</v>
      </c>
      <c r="C16516" s="9">
        <f t="shared" si="5801"/>
        <v>0</v>
      </c>
      <c r="D16516" s="9">
        <f t="shared" si="5771"/>
        <v>0</v>
      </c>
      <c r="E16516" s="9">
        <f t="shared" si="5771"/>
        <v>0</v>
      </c>
      <c r="F16516" s="9">
        <f t="shared" si="5802"/>
        <v>2.2000000000000002</v>
      </c>
      <c r="G16516" s="9">
        <f t="shared" ref="G16516:H16516" si="5807">SUM(G16779,G17042)</f>
        <v>2.2000000000000002</v>
      </c>
      <c r="H16516" s="467">
        <f t="shared" si="5807"/>
        <v>0</v>
      </c>
      <c r="I16516" s="9">
        <f t="shared" si="5804"/>
        <v>0</v>
      </c>
      <c r="J16516" s="9">
        <f t="shared" si="5783"/>
        <v>0</v>
      </c>
      <c r="K16516" s="467">
        <f t="shared" si="5783"/>
        <v>0</v>
      </c>
      <c r="L16516" s="9">
        <f t="shared" si="5805"/>
        <v>0</v>
      </c>
      <c r="M16516" s="9">
        <f t="shared" ref="M16516:N16516" si="5808">SUM(M16779,M17042)</f>
        <v>0</v>
      </c>
      <c r="N16516" s="467">
        <f t="shared" si="5808"/>
        <v>0</v>
      </c>
    </row>
    <row r="16517" spans="1:14" customFormat="1" ht="15" hidden="1" customHeight="1" thickTop="1" thickBot="1" x14ac:dyDescent="0.3">
      <c r="A16517" s="1" t="s">
        <v>0</v>
      </c>
      <c r="B16517" s="4" t="s">
        <v>184</v>
      </c>
      <c r="C16517" s="9">
        <f t="shared" si="5801"/>
        <v>0</v>
      </c>
      <c r="D16517" s="9">
        <f t="shared" ref="D16517:E16532" si="5809">SUM(D16780,D17043)</f>
        <v>0</v>
      </c>
      <c r="E16517" s="9">
        <f t="shared" si="5809"/>
        <v>0</v>
      </c>
      <c r="F16517" s="9">
        <f t="shared" si="5802"/>
        <v>0</v>
      </c>
      <c r="G16517" s="9">
        <f t="shared" ref="G16517:H16517" si="5810">SUM(G16780,G17043)</f>
        <v>0</v>
      </c>
      <c r="H16517" s="467">
        <f t="shared" si="5810"/>
        <v>0</v>
      </c>
      <c r="I16517" s="9">
        <f t="shared" si="5804"/>
        <v>0</v>
      </c>
      <c r="J16517" s="9">
        <f t="shared" si="5783"/>
        <v>0</v>
      </c>
      <c r="K16517" s="467">
        <f t="shared" si="5783"/>
        <v>0</v>
      </c>
      <c r="L16517" s="9">
        <f t="shared" si="5805"/>
        <v>0</v>
      </c>
      <c r="M16517" s="9">
        <f t="shared" ref="M16517:N16517" si="5811">SUM(M16780,M17043)</f>
        <v>0</v>
      </c>
      <c r="N16517" s="467">
        <f t="shared" si="5811"/>
        <v>0</v>
      </c>
    </row>
    <row r="16518" spans="1:14" customFormat="1" ht="18.75" hidden="1" customHeight="1" thickTop="1" thickBot="1" x14ac:dyDescent="0.3">
      <c r="A16518" s="1" t="s">
        <v>0</v>
      </c>
      <c r="B16518" s="5" t="s">
        <v>185</v>
      </c>
      <c r="C16518" s="9">
        <f t="shared" si="5801"/>
        <v>0</v>
      </c>
      <c r="D16518" s="9">
        <f t="shared" si="5809"/>
        <v>0</v>
      </c>
      <c r="E16518" s="9">
        <f t="shared" si="5809"/>
        <v>0</v>
      </c>
      <c r="F16518" s="9">
        <f t="shared" si="5802"/>
        <v>0</v>
      </c>
      <c r="G16518" s="9">
        <f t="shared" ref="G16518:H16518" si="5812">SUM(G16781,G17044)</f>
        <v>0</v>
      </c>
      <c r="H16518" s="467">
        <f t="shared" si="5812"/>
        <v>0</v>
      </c>
      <c r="I16518" s="9">
        <f t="shared" si="5804"/>
        <v>0</v>
      </c>
      <c r="J16518" s="9">
        <f t="shared" si="5783"/>
        <v>0</v>
      </c>
      <c r="K16518" s="467">
        <f t="shared" si="5783"/>
        <v>0</v>
      </c>
      <c r="L16518" s="9">
        <f t="shared" si="5805"/>
        <v>0</v>
      </c>
      <c r="M16518" s="9">
        <f t="shared" ref="M16518:N16518" si="5813">SUM(M16781,M17044)</f>
        <v>0</v>
      </c>
      <c r="N16518" s="467">
        <f t="shared" si="5813"/>
        <v>0</v>
      </c>
    </row>
    <row r="16519" spans="1:14" customFormat="1" ht="21.75" hidden="1" customHeight="1" thickTop="1" thickBot="1" x14ac:dyDescent="0.3">
      <c r="A16519" s="1" t="s">
        <v>0</v>
      </c>
      <c r="B16519" s="5" t="s">
        <v>186</v>
      </c>
      <c r="C16519" s="9">
        <f t="shared" si="5801"/>
        <v>0</v>
      </c>
      <c r="D16519" s="9">
        <f t="shared" si="5809"/>
        <v>0</v>
      </c>
      <c r="E16519" s="9">
        <f t="shared" si="5809"/>
        <v>0</v>
      </c>
      <c r="F16519" s="9">
        <f t="shared" si="5802"/>
        <v>0</v>
      </c>
      <c r="G16519" s="9">
        <f t="shared" ref="G16519:H16519" si="5814">SUM(G16782,G17045)</f>
        <v>0</v>
      </c>
      <c r="H16519" s="467">
        <f t="shared" si="5814"/>
        <v>0</v>
      </c>
      <c r="I16519" s="9">
        <f t="shared" si="5804"/>
        <v>0</v>
      </c>
      <c r="J16519" s="9">
        <f t="shared" si="5783"/>
        <v>0</v>
      </c>
      <c r="K16519" s="467">
        <f t="shared" si="5783"/>
        <v>0</v>
      </c>
      <c r="L16519" s="9">
        <f t="shared" si="5805"/>
        <v>0</v>
      </c>
      <c r="M16519" s="9">
        <f t="shared" ref="M16519:N16519" si="5815">SUM(M16782,M17045)</f>
        <v>0</v>
      </c>
      <c r="N16519" s="467">
        <f t="shared" si="5815"/>
        <v>0</v>
      </c>
    </row>
    <row r="16520" spans="1:14" customFormat="1" ht="24.75" hidden="1" customHeight="1" thickTop="1" thickBot="1" x14ac:dyDescent="0.3">
      <c r="A16520" s="1" t="s">
        <v>0</v>
      </c>
      <c r="B16520" s="6" t="s">
        <v>187</v>
      </c>
      <c r="C16520" s="9">
        <f t="shared" si="5801"/>
        <v>0</v>
      </c>
      <c r="D16520" s="9">
        <f t="shared" si="5809"/>
        <v>0</v>
      </c>
      <c r="E16520" s="9">
        <f t="shared" si="5809"/>
        <v>0</v>
      </c>
      <c r="F16520" s="9">
        <f t="shared" si="5802"/>
        <v>0</v>
      </c>
      <c r="G16520" s="9">
        <f t="shared" ref="G16520:H16520" si="5816">SUM(G16783,G17046)</f>
        <v>0</v>
      </c>
      <c r="H16520" s="467">
        <f t="shared" si="5816"/>
        <v>0</v>
      </c>
      <c r="I16520" s="9">
        <f t="shared" si="5804"/>
        <v>0</v>
      </c>
      <c r="J16520" s="9">
        <f t="shared" si="5783"/>
        <v>0</v>
      </c>
      <c r="K16520" s="467">
        <f t="shared" si="5783"/>
        <v>0</v>
      </c>
      <c r="L16520" s="9">
        <f t="shared" si="5805"/>
        <v>0</v>
      </c>
      <c r="M16520" s="9">
        <f t="shared" ref="M16520:N16520" si="5817">SUM(M16783,M17046)</f>
        <v>0</v>
      </c>
      <c r="N16520" s="467">
        <f t="shared" si="5817"/>
        <v>0</v>
      </c>
    </row>
    <row r="16521" spans="1:14" customFormat="1" ht="21.75" hidden="1" customHeight="1" thickTop="1" thickBot="1" x14ac:dyDescent="0.3">
      <c r="A16521" s="1" t="s">
        <v>0</v>
      </c>
      <c r="B16521" s="6" t="s">
        <v>188</v>
      </c>
      <c r="C16521" s="9">
        <f t="shared" si="5801"/>
        <v>0</v>
      </c>
      <c r="D16521" s="9">
        <f t="shared" si="5809"/>
        <v>0</v>
      </c>
      <c r="E16521" s="9">
        <f t="shared" si="5809"/>
        <v>0</v>
      </c>
      <c r="F16521" s="9">
        <f t="shared" si="5802"/>
        <v>0</v>
      </c>
      <c r="G16521" s="9">
        <f t="shared" ref="G16521:H16521" si="5818">SUM(G16784,G17047)</f>
        <v>0</v>
      </c>
      <c r="H16521" s="467">
        <f t="shared" si="5818"/>
        <v>0</v>
      </c>
      <c r="I16521" s="9">
        <f t="shared" si="5804"/>
        <v>0</v>
      </c>
      <c r="J16521" s="9">
        <f t="shared" si="5783"/>
        <v>0</v>
      </c>
      <c r="K16521" s="467">
        <f t="shared" si="5783"/>
        <v>0</v>
      </c>
      <c r="L16521" s="9">
        <f t="shared" si="5805"/>
        <v>0</v>
      </c>
      <c r="M16521" s="9">
        <f t="shared" ref="M16521:N16521" si="5819">SUM(M16784,M17047)</f>
        <v>0</v>
      </c>
      <c r="N16521" s="467">
        <f t="shared" si="5819"/>
        <v>0</v>
      </c>
    </row>
    <row r="16522" spans="1:14" customFormat="1" ht="26.25" hidden="1" customHeight="1" thickTop="1" thickBot="1" x14ac:dyDescent="0.3">
      <c r="A16522" s="1" t="s">
        <v>0</v>
      </c>
      <c r="B16522" s="3" t="s">
        <v>189</v>
      </c>
      <c r="C16522" s="9">
        <f t="shared" si="5801"/>
        <v>0</v>
      </c>
      <c r="D16522" s="9">
        <f t="shared" si="5809"/>
        <v>0</v>
      </c>
      <c r="E16522" s="9">
        <f t="shared" si="5809"/>
        <v>0</v>
      </c>
      <c r="F16522" s="9">
        <f t="shared" si="5802"/>
        <v>0</v>
      </c>
      <c r="G16522" s="9">
        <f t="shared" ref="G16522:H16522" si="5820">SUM(G16785,G17048)</f>
        <v>0</v>
      </c>
      <c r="H16522" s="467">
        <f t="shared" si="5820"/>
        <v>0</v>
      </c>
      <c r="I16522" s="9">
        <f t="shared" si="5804"/>
        <v>0</v>
      </c>
      <c r="J16522" s="9">
        <f t="shared" ref="J16522:K16537" si="5821">SUM(J16785,J17048)</f>
        <v>0</v>
      </c>
      <c r="K16522" s="467">
        <f t="shared" si="5821"/>
        <v>0</v>
      </c>
      <c r="L16522" s="9">
        <f t="shared" si="5805"/>
        <v>0</v>
      </c>
      <c r="M16522" s="9">
        <f t="shared" ref="M16522:N16522" si="5822">SUM(M16785,M17048)</f>
        <v>0</v>
      </c>
      <c r="N16522" s="467">
        <f t="shared" si="5822"/>
        <v>0</v>
      </c>
    </row>
    <row r="16523" spans="1:14" customFormat="1" ht="27.75" hidden="1" customHeight="1" thickTop="1" thickBot="1" x14ac:dyDescent="0.3">
      <c r="A16523" s="1" t="s">
        <v>0</v>
      </c>
      <c r="B16523" s="4" t="s">
        <v>190</v>
      </c>
      <c r="C16523" s="9">
        <f t="shared" si="5801"/>
        <v>0</v>
      </c>
      <c r="D16523" s="9">
        <f t="shared" si="5809"/>
        <v>0</v>
      </c>
      <c r="E16523" s="9">
        <f t="shared" si="5809"/>
        <v>0</v>
      </c>
      <c r="F16523" s="9">
        <f t="shared" si="5802"/>
        <v>0</v>
      </c>
      <c r="G16523" s="9">
        <f t="shared" ref="G16523:H16523" si="5823">SUM(G16786,G17049)</f>
        <v>0</v>
      </c>
      <c r="H16523" s="467">
        <f t="shared" si="5823"/>
        <v>0</v>
      </c>
      <c r="I16523" s="9">
        <f t="shared" si="5804"/>
        <v>0</v>
      </c>
      <c r="J16523" s="9">
        <f t="shared" si="5821"/>
        <v>0</v>
      </c>
      <c r="K16523" s="467">
        <f t="shared" si="5821"/>
        <v>0</v>
      </c>
      <c r="L16523" s="9">
        <f t="shared" si="5805"/>
        <v>0</v>
      </c>
      <c r="M16523" s="9">
        <f t="shared" ref="M16523:N16523" si="5824">SUM(M16786,M17049)</f>
        <v>0</v>
      </c>
      <c r="N16523" s="467">
        <f t="shared" si="5824"/>
        <v>0</v>
      </c>
    </row>
    <row r="16524" spans="1:14" customFormat="1" ht="10.5" hidden="1" customHeight="1" thickTop="1" thickBot="1" x14ac:dyDescent="0.3">
      <c r="A16524" s="1" t="s">
        <v>0</v>
      </c>
      <c r="B16524" s="4" t="s">
        <v>191</v>
      </c>
      <c r="C16524" s="9">
        <f t="shared" si="5801"/>
        <v>0</v>
      </c>
      <c r="D16524" s="9">
        <f t="shared" si="5809"/>
        <v>0</v>
      </c>
      <c r="E16524" s="9">
        <f t="shared" si="5809"/>
        <v>0</v>
      </c>
      <c r="F16524" s="9">
        <f t="shared" si="5802"/>
        <v>0</v>
      </c>
      <c r="G16524" s="9">
        <f t="shared" ref="G16524:H16524" si="5825">SUM(G16787,G17050)</f>
        <v>0</v>
      </c>
      <c r="H16524" s="467">
        <f t="shared" si="5825"/>
        <v>0</v>
      </c>
      <c r="I16524" s="9">
        <f t="shared" si="5804"/>
        <v>0</v>
      </c>
      <c r="J16524" s="9">
        <f t="shared" si="5821"/>
        <v>0</v>
      </c>
      <c r="K16524" s="467">
        <f t="shared" si="5821"/>
        <v>0</v>
      </c>
      <c r="L16524" s="9">
        <f t="shared" si="5805"/>
        <v>0</v>
      </c>
      <c r="M16524" s="9">
        <f t="shared" ref="M16524:N16524" si="5826">SUM(M16787,M17050)</f>
        <v>0</v>
      </c>
      <c r="N16524" s="467">
        <f t="shared" si="5826"/>
        <v>0</v>
      </c>
    </row>
    <row r="16525" spans="1:14" customFormat="1" ht="19.5" hidden="1" customHeight="1" thickTop="1" thickBot="1" x14ac:dyDescent="0.3">
      <c r="A16525" s="1" t="s">
        <v>0</v>
      </c>
      <c r="B16525" s="5" t="s">
        <v>192</v>
      </c>
      <c r="C16525" s="9">
        <f t="shared" si="5801"/>
        <v>0</v>
      </c>
      <c r="D16525" s="9">
        <f t="shared" si="5809"/>
        <v>0</v>
      </c>
      <c r="E16525" s="9">
        <f t="shared" si="5809"/>
        <v>0</v>
      </c>
      <c r="F16525" s="9">
        <f t="shared" si="5802"/>
        <v>0</v>
      </c>
      <c r="G16525" s="9">
        <f t="shared" ref="G16525:H16525" si="5827">SUM(G16788,G17051)</f>
        <v>0</v>
      </c>
      <c r="H16525" s="467">
        <f t="shared" si="5827"/>
        <v>0</v>
      </c>
      <c r="I16525" s="9">
        <f t="shared" si="5804"/>
        <v>0</v>
      </c>
      <c r="J16525" s="9">
        <f t="shared" si="5821"/>
        <v>0</v>
      </c>
      <c r="K16525" s="467">
        <f t="shared" si="5821"/>
        <v>0</v>
      </c>
      <c r="L16525" s="9">
        <f t="shared" si="5805"/>
        <v>0</v>
      </c>
      <c r="M16525" s="9">
        <f t="shared" ref="M16525:N16525" si="5828">SUM(M16788,M17051)</f>
        <v>0</v>
      </c>
      <c r="N16525" s="467">
        <f t="shared" si="5828"/>
        <v>0</v>
      </c>
    </row>
    <row r="16526" spans="1:14" customFormat="1" ht="26.25" hidden="1" customHeight="1" thickTop="1" thickBot="1" x14ac:dyDescent="0.3">
      <c r="A16526" s="1" t="s">
        <v>0</v>
      </c>
      <c r="B16526" s="5" t="s">
        <v>193</v>
      </c>
      <c r="C16526" s="9">
        <f t="shared" si="5801"/>
        <v>0</v>
      </c>
      <c r="D16526" s="9">
        <f t="shared" si="5809"/>
        <v>0</v>
      </c>
      <c r="E16526" s="9">
        <f t="shared" si="5809"/>
        <v>0</v>
      </c>
      <c r="F16526" s="9">
        <f t="shared" si="5802"/>
        <v>0</v>
      </c>
      <c r="G16526" s="9">
        <f t="shared" ref="G16526:H16526" si="5829">SUM(G16789,G17052)</f>
        <v>0</v>
      </c>
      <c r="H16526" s="467">
        <f t="shared" si="5829"/>
        <v>0</v>
      </c>
      <c r="I16526" s="9">
        <f t="shared" si="5804"/>
        <v>0</v>
      </c>
      <c r="J16526" s="9">
        <f t="shared" si="5821"/>
        <v>0</v>
      </c>
      <c r="K16526" s="467">
        <f t="shared" si="5821"/>
        <v>0</v>
      </c>
      <c r="L16526" s="9">
        <f t="shared" si="5805"/>
        <v>0</v>
      </c>
      <c r="M16526" s="9">
        <f t="shared" ref="M16526:N16526" si="5830">SUM(M16789,M17052)</f>
        <v>0</v>
      </c>
      <c r="N16526" s="467">
        <f t="shared" si="5830"/>
        <v>0</v>
      </c>
    </row>
    <row r="16527" spans="1:14" customFormat="1" ht="27" hidden="1" customHeight="1" thickTop="1" thickBot="1" x14ac:dyDescent="0.3">
      <c r="A16527" s="1" t="s">
        <v>0</v>
      </c>
      <c r="B16527" s="5" t="s">
        <v>194</v>
      </c>
      <c r="C16527" s="9">
        <f t="shared" si="5801"/>
        <v>0</v>
      </c>
      <c r="D16527" s="9">
        <f t="shared" si="5809"/>
        <v>0</v>
      </c>
      <c r="E16527" s="9">
        <f t="shared" si="5809"/>
        <v>0</v>
      </c>
      <c r="F16527" s="9">
        <f t="shared" si="5802"/>
        <v>0</v>
      </c>
      <c r="G16527" s="9">
        <f t="shared" ref="G16527:H16527" si="5831">SUM(G16790,G17053)</f>
        <v>0</v>
      </c>
      <c r="H16527" s="467">
        <f t="shared" si="5831"/>
        <v>0</v>
      </c>
      <c r="I16527" s="9">
        <f t="shared" si="5804"/>
        <v>0</v>
      </c>
      <c r="J16527" s="9">
        <f t="shared" si="5821"/>
        <v>0</v>
      </c>
      <c r="K16527" s="467">
        <f t="shared" si="5821"/>
        <v>0</v>
      </c>
      <c r="L16527" s="9">
        <f t="shared" si="5805"/>
        <v>0</v>
      </c>
      <c r="M16527" s="9">
        <f t="shared" ref="M16527:N16527" si="5832">SUM(M16790,M17053)</f>
        <v>0</v>
      </c>
      <c r="N16527" s="467">
        <f t="shared" si="5832"/>
        <v>0</v>
      </c>
    </row>
    <row r="16528" spans="1:14" customFormat="1" ht="27.75" hidden="1" customHeight="1" thickTop="1" thickBot="1" x14ac:dyDescent="0.3">
      <c r="A16528" s="1" t="s">
        <v>0</v>
      </c>
      <c r="B16528" s="5" t="s">
        <v>195</v>
      </c>
      <c r="C16528" s="9">
        <f t="shared" si="5801"/>
        <v>0</v>
      </c>
      <c r="D16528" s="9">
        <f t="shared" si="5809"/>
        <v>0</v>
      </c>
      <c r="E16528" s="9">
        <f t="shared" si="5809"/>
        <v>0</v>
      </c>
      <c r="F16528" s="9">
        <f t="shared" si="5802"/>
        <v>0</v>
      </c>
      <c r="G16528" s="9">
        <f t="shared" ref="G16528:H16528" si="5833">SUM(G16791,G17054)</f>
        <v>0</v>
      </c>
      <c r="H16528" s="467">
        <f t="shared" si="5833"/>
        <v>0</v>
      </c>
      <c r="I16528" s="9">
        <f t="shared" si="5804"/>
        <v>0</v>
      </c>
      <c r="J16528" s="9">
        <f t="shared" si="5821"/>
        <v>0</v>
      </c>
      <c r="K16528" s="467">
        <f t="shared" si="5821"/>
        <v>0</v>
      </c>
      <c r="L16528" s="9">
        <f t="shared" si="5805"/>
        <v>0</v>
      </c>
      <c r="M16528" s="9">
        <f t="shared" ref="M16528:N16528" si="5834">SUM(M16791,M17054)</f>
        <v>0</v>
      </c>
      <c r="N16528" s="467">
        <f t="shared" si="5834"/>
        <v>0</v>
      </c>
    </row>
    <row r="16529" spans="1:14" customFormat="1" ht="30" hidden="1" customHeight="1" thickTop="1" thickBot="1" x14ac:dyDescent="0.3">
      <c r="A16529" s="1" t="s">
        <v>0</v>
      </c>
      <c r="B16529" s="3" t="s">
        <v>196</v>
      </c>
      <c r="C16529" s="9">
        <f t="shared" si="5801"/>
        <v>0</v>
      </c>
      <c r="D16529" s="9">
        <f t="shared" si="5809"/>
        <v>0</v>
      </c>
      <c r="E16529" s="9">
        <f t="shared" si="5809"/>
        <v>0</v>
      </c>
      <c r="F16529" s="9">
        <f t="shared" si="5802"/>
        <v>0</v>
      </c>
      <c r="G16529" s="9">
        <f t="shared" ref="G16529:H16529" si="5835">SUM(G16792,G17055)</f>
        <v>0</v>
      </c>
      <c r="H16529" s="467">
        <f t="shared" si="5835"/>
        <v>0</v>
      </c>
      <c r="I16529" s="9">
        <f t="shared" si="5804"/>
        <v>0</v>
      </c>
      <c r="J16529" s="9">
        <f t="shared" si="5821"/>
        <v>0</v>
      </c>
      <c r="K16529" s="467">
        <f t="shared" si="5821"/>
        <v>0</v>
      </c>
      <c r="L16529" s="9">
        <f t="shared" si="5805"/>
        <v>0</v>
      </c>
      <c r="M16529" s="9">
        <f t="shared" ref="M16529:N16529" si="5836">SUM(M16792,M17055)</f>
        <v>0</v>
      </c>
      <c r="N16529" s="467">
        <f t="shared" si="5836"/>
        <v>0</v>
      </c>
    </row>
    <row r="16530" spans="1:14" customFormat="1" ht="26.25" hidden="1" customHeight="1" thickTop="1" thickBot="1" x14ac:dyDescent="0.3">
      <c r="A16530" s="1" t="s">
        <v>0</v>
      </c>
      <c r="B16530" s="3" t="s">
        <v>197</v>
      </c>
      <c r="C16530" s="9">
        <f t="shared" si="5801"/>
        <v>0</v>
      </c>
      <c r="D16530" s="9">
        <f t="shared" si="5809"/>
        <v>0</v>
      </c>
      <c r="E16530" s="9">
        <f t="shared" si="5809"/>
        <v>0</v>
      </c>
      <c r="F16530" s="9">
        <f t="shared" si="5802"/>
        <v>0</v>
      </c>
      <c r="G16530" s="9">
        <f t="shared" ref="G16530:H16530" si="5837">SUM(G16793,G17056)</f>
        <v>0</v>
      </c>
      <c r="H16530" s="467">
        <f t="shared" si="5837"/>
        <v>0</v>
      </c>
      <c r="I16530" s="9">
        <f t="shared" si="5804"/>
        <v>0</v>
      </c>
      <c r="J16530" s="9">
        <f t="shared" si="5821"/>
        <v>0</v>
      </c>
      <c r="K16530" s="467">
        <f t="shared" si="5821"/>
        <v>0</v>
      </c>
      <c r="L16530" s="9">
        <f t="shared" si="5805"/>
        <v>0</v>
      </c>
      <c r="M16530" s="9">
        <f t="shared" ref="M16530:N16530" si="5838">SUM(M16793,M17056)</f>
        <v>0</v>
      </c>
      <c r="N16530" s="467">
        <f t="shared" si="5838"/>
        <v>0</v>
      </c>
    </row>
    <row r="16531" spans="1:14" customFormat="1" ht="12" hidden="1" customHeight="1" thickTop="1" thickBot="1" x14ac:dyDescent="0.3">
      <c r="A16531" s="1" t="s">
        <v>0</v>
      </c>
      <c r="B16531" s="4" t="s">
        <v>198</v>
      </c>
      <c r="C16531" s="9">
        <f t="shared" si="5801"/>
        <v>0</v>
      </c>
      <c r="D16531" s="9">
        <f t="shared" si="5809"/>
        <v>0</v>
      </c>
      <c r="E16531" s="9">
        <f t="shared" si="5809"/>
        <v>0</v>
      </c>
      <c r="F16531" s="9">
        <f t="shared" si="5802"/>
        <v>0</v>
      </c>
      <c r="G16531" s="9">
        <f t="shared" ref="G16531:H16531" si="5839">SUM(G16794,G17057)</f>
        <v>0</v>
      </c>
      <c r="H16531" s="467">
        <f t="shared" si="5839"/>
        <v>0</v>
      </c>
      <c r="I16531" s="9">
        <f t="shared" si="5804"/>
        <v>0</v>
      </c>
      <c r="J16531" s="9">
        <f t="shared" si="5821"/>
        <v>0</v>
      </c>
      <c r="K16531" s="467">
        <f t="shared" si="5821"/>
        <v>0</v>
      </c>
      <c r="L16531" s="9">
        <f t="shared" si="5805"/>
        <v>0</v>
      </c>
      <c r="M16531" s="9">
        <f t="shared" ref="M16531:N16531" si="5840">SUM(M16794,M17057)</f>
        <v>0</v>
      </c>
      <c r="N16531" s="467">
        <f t="shared" si="5840"/>
        <v>0</v>
      </c>
    </row>
    <row r="16532" spans="1:14" customFormat="1" ht="29.25" hidden="1" customHeight="1" thickTop="1" thickBot="1" x14ac:dyDescent="0.3">
      <c r="A16532" s="1" t="s">
        <v>0</v>
      </c>
      <c r="B16532" s="4" t="s">
        <v>199</v>
      </c>
      <c r="C16532" s="9">
        <f t="shared" si="5801"/>
        <v>0</v>
      </c>
      <c r="D16532" s="9">
        <f t="shared" si="5809"/>
        <v>0</v>
      </c>
      <c r="E16532" s="9">
        <f t="shared" si="5809"/>
        <v>0</v>
      </c>
      <c r="F16532" s="9">
        <f t="shared" si="5802"/>
        <v>0</v>
      </c>
      <c r="G16532" s="9">
        <f t="shared" ref="G16532:H16532" si="5841">SUM(G16795,G17058)</f>
        <v>0</v>
      </c>
      <c r="H16532" s="467">
        <f t="shared" si="5841"/>
        <v>0</v>
      </c>
      <c r="I16532" s="9">
        <f t="shared" si="5804"/>
        <v>0</v>
      </c>
      <c r="J16532" s="9">
        <f t="shared" si="5821"/>
        <v>0</v>
      </c>
      <c r="K16532" s="467">
        <f t="shared" si="5821"/>
        <v>0</v>
      </c>
      <c r="L16532" s="9">
        <f t="shared" si="5805"/>
        <v>0</v>
      </c>
      <c r="M16532" s="9">
        <f t="shared" ref="M16532:N16532" si="5842">SUM(M16795,M17058)</f>
        <v>0</v>
      </c>
      <c r="N16532" s="467">
        <f t="shared" si="5842"/>
        <v>0</v>
      </c>
    </row>
    <row r="16533" spans="1:14" customFormat="1" ht="21" hidden="1" customHeight="1" thickTop="1" thickBot="1" x14ac:dyDescent="0.3">
      <c r="A16533" s="1" t="s">
        <v>0</v>
      </c>
      <c r="B16533" s="4" t="s">
        <v>200</v>
      </c>
      <c r="C16533" s="9">
        <f t="shared" si="5801"/>
        <v>0</v>
      </c>
      <c r="D16533" s="9">
        <f t="shared" ref="D16533:E16548" si="5843">SUM(D16796,D17059)</f>
        <v>0</v>
      </c>
      <c r="E16533" s="9">
        <f t="shared" si="5843"/>
        <v>0</v>
      </c>
      <c r="F16533" s="9">
        <f t="shared" si="5802"/>
        <v>0</v>
      </c>
      <c r="G16533" s="9">
        <f t="shared" ref="G16533:H16533" si="5844">SUM(G16796,G17059)</f>
        <v>0</v>
      </c>
      <c r="H16533" s="467">
        <f t="shared" si="5844"/>
        <v>0</v>
      </c>
      <c r="I16533" s="9">
        <f t="shared" si="5804"/>
        <v>0</v>
      </c>
      <c r="J16533" s="9">
        <f t="shared" si="5821"/>
        <v>0</v>
      </c>
      <c r="K16533" s="467">
        <f t="shared" si="5821"/>
        <v>0</v>
      </c>
      <c r="L16533" s="9">
        <f t="shared" si="5805"/>
        <v>0</v>
      </c>
      <c r="M16533" s="9">
        <f t="shared" ref="M16533:N16533" si="5845">SUM(M16796,M17059)</f>
        <v>0</v>
      </c>
      <c r="N16533" s="467">
        <f t="shared" si="5845"/>
        <v>0</v>
      </c>
    </row>
    <row r="16534" spans="1:14" customFormat="1" ht="23.25" hidden="1" customHeight="1" thickTop="1" thickBot="1" x14ac:dyDescent="0.3">
      <c r="A16534" s="1" t="s">
        <v>0</v>
      </c>
      <c r="B16534" s="5" t="s">
        <v>201</v>
      </c>
      <c r="C16534" s="9">
        <f t="shared" si="5801"/>
        <v>0</v>
      </c>
      <c r="D16534" s="9">
        <f t="shared" si="5843"/>
        <v>0</v>
      </c>
      <c r="E16534" s="9">
        <f t="shared" si="5843"/>
        <v>0</v>
      </c>
      <c r="F16534" s="9">
        <f t="shared" si="5802"/>
        <v>0</v>
      </c>
      <c r="G16534" s="9">
        <f t="shared" ref="G16534:H16534" si="5846">SUM(G16797,G17060)</f>
        <v>0</v>
      </c>
      <c r="H16534" s="467">
        <f t="shared" si="5846"/>
        <v>0</v>
      </c>
      <c r="I16534" s="9">
        <f t="shared" si="5804"/>
        <v>0</v>
      </c>
      <c r="J16534" s="9">
        <f t="shared" si="5821"/>
        <v>0</v>
      </c>
      <c r="K16534" s="467">
        <f t="shared" si="5821"/>
        <v>0</v>
      </c>
      <c r="L16534" s="9">
        <f t="shared" si="5805"/>
        <v>0</v>
      </c>
      <c r="M16534" s="9">
        <f t="shared" ref="M16534:N16534" si="5847">SUM(M16797,M17060)</f>
        <v>0</v>
      </c>
      <c r="N16534" s="467">
        <f t="shared" si="5847"/>
        <v>0</v>
      </c>
    </row>
    <row r="16535" spans="1:14" customFormat="1" ht="27.75" hidden="1" customHeight="1" thickTop="1" thickBot="1" x14ac:dyDescent="0.3">
      <c r="A16535" s="1" t="s">
        <v>0</v>
      </c>
      <c r="B16535" s="5" t="s">
        <v>202</v>
      </c>
      <c r="C16535" s="9">
        <f t="shared" si="5801"/>
        <v>0</v>
      </c>
      <c r="D16535" s="9">
        <f t="shared" si="5843"/>
        <v>0</v>
      </c>
      <c r="E16535" s="9">
        <f t="shared" si="5843"/>
        <v>0</v>
      </c>
      <c r="F16535" s="9">
        <f t="shared" si="5802"/>
        <v>0</v>
      </c>
      <c r="G16535" s="9">
        <f t="shared" ref="G16535:H16535" si="5848">SUM(G16798,G17061)</f>
        <v>0</v>
      </c>
      <c r="H16535" s="467">
        <f t="shared" si="5848"/>
        <v>0</v>
      </c>
      <c r="I16535" s="9">
        <f t="shared" si="5804"/>
        <v>0</v>
      </c>
      <c r="J16535" s="9">
        <f t="shared" si="5821"/>
        <v>0</v>
      </c>
      <c r="K16535" s="467">
        <f t="shared" si="5821"/>
        <v>0</v>
      </c>
      <c r="L16535" s="9">
        <f t="shared" si="5805"/>
        <v>0</v>
      </c>
      <c r="M16535" s="9">
        <f t="shared" ref="M16535:N16535" si="5849">SUM(M16798,M17061)</f>
        <v>0</v>
      </c>
      <c r="N16535" s="467">
        <f t="shared" si="5849"/>
        <v>0</v>
      </c>
    </row>
    <row r="16536" spans="1:14" customFormat="1" ht="27" hidden="1" customHeight="1" thickTop="1" thickBot="1" x14ac:dyDescent="0.3">
      <c r="A16536" s="1" t="s">
        <v>0</v>
      </c>
      <c r="B16536" s="4" t="s">
        <v>203</v>
      </c>
      <c r="C16536" s="9">
        <f t="shared" si="5801"/>
        <v>0</v>
      </c>
      <c r="D16536" s="9">
        <f t="shared" si="5843"/>
        <v>0</v>
      </c>
      <c r="E16536" s="9">
        <f t="shared" si="5843"/>
        <v>0</v>
      </c>
      <c r="F16536" s="9">
        <f t="shared" si="5802"/>
        <v>0</v>
      </c>
      <c r="G16536" s="9">
        <f t="shared" ref="G16536:H16536" si="5850">SUM(G16799,G17062)</f>
        <v>0</v>
      </c>
      <c r="H16536" s="467">
        <f t="shared" si="5850"/>
        <v>0</v>
      </c>
      <c r="I16536" s="9">
        <f t="shared" si="5804"/>
        <v>0</v>
      </c>
      <c r="J16536" s="9">
        <f t="shared" si="5821"/>
        <v>0</v>
      </c>
      <c r="K16536" s="467">
        <f t="shared" si="5821"/>
        <v>0</v>
      </c>
      <c r="L16536" s="9">
        <f t="shared" si="5805"/>
        <v>0</v>
      </c>
      <c r="M16536" s="9">
        <f t="shared" ref="M16536:N16536" si="5851">SUM(M16799,M17062)</f>
        <v>0</v>
      </c>
      <c r="N16536" s="467">
        <f t="shared" si="5851"/>
        <v>0</v>
      </c>
    </row>
    <row r="16537" spans="1:14" customFormat="1" ht="22.5" hidden="1" customHeight="1" thickTop="1" thickBot="1" x14ac:dyDescent="0.3">
      <c r="A16537" s="1" t="s">
        <v>0</v>
      </c>
      <c r="B16537" s="2" t="s">
        <v>204</v>
      </c>
      <c r="C16537" s="9">
        <f t="shared" si="5801"/>
        <v>0</v>
      </c>
      <c r="D16537" s="9">
        <f t="shared" si="5843"/>
        <v>0</v>
      </c>
      <c r="E16537" s="9">
        <f t="shared" si="5843"/>
        <v>0</v>
      </c>
      <c r="F16537" s="9">
        <f t="shared" si="5802"/>
        <v>0</v>
      </c>
      <c r="G16537" s="9">
        <f t="shared" ref="G16537:H16537" si="5852">SUM(G16800,G17063)</f>
        <v>0</v>
      </c>
      <c r="H16537" s="467">
        <f t="shared" si="5852"/>
        <v>0</v>
      </c>
      <c r="I16537" s="9">
        <f t="shared" si="5804"/>
        <v>0</v>
      </c>
      <c r="J16537" s="9">
        <f t="shared" si="5821"/>
        <v>0</v>
      </c>
      <c r="K16537" s="467">
        <f t="shared" si="5821"/>
        <v>0</v>
      </c>
      <c r="L16537" s="9">
        <f t="shared" si="5805"/>
        <v>0</v>
      </c>
      <c r="M16537" s="9">
        <f t="shared" ref="M16537:N16537" si="5853">SUM(M16800,M17063)</f>
        <v>0</v>
      </c>
      <c r="N16537" s="467">
        <f t="shared" si="5853"/>
        <v>0</v>
      </c>
    </row>
    <row r="16538" spans="1:14" customFormat="1" ht="26.25" hidden="1" customHeight="1" thickTop="1" thickBot="1" x14ac:dyDescent="0.3">
      <c r="A16538" s="1" t="s">
        <v>0</v>
      </c>
      <c r="B16538" s="3" t="s">
        <v>205</v>
      </c>
      <c r="C16538" s="9">
        <f t="shared" si="5801"/>
        <v>0</v>
      </c>
      <c r="D16538" s="9">
        <f t="shared" si="5843"/>
        <v>0</v>
      </c>
      <c r="E16538" s="9">
        <f t="shared" si="5843"/>
        <v>0</v>
      </c>
      <c r="F16538" s="9">
        <f t="shared" si="5802"/>
        <v>0</v>
      </c>
      <c r="G16538" s="9">
        <f t="shared" ref="G16538:H16538" si="5854">SUM(G16801,G17064)</f>
        <v>0</v>
      </c>
      <c r="H16538" s="467">
        <f t="shared" si="5854"/>
        <v>0</v>
      </c>
      <c r="I16538" s="9">
        <f t="shared" si="5804"/>
        <v>0</v>
      </c>
      <c r="J16538" s="9">
        <f t="shared" ref="J16538:K16553" si="5855">SUM(J16801,J17064)</f>
        <v>0</v>
      </c>
      <c r="K16538" s="467">
        <f t="shared" si="5855"/>
        <v>0</v>
      </c>
      <c r="L16538" s="9">
        <f t="shared" si="5805"/>
        <v>0</v>
      </c>
      <c r="M16538" s="9">
        <f t="shared" ref="M16538:N16538" si="5856">SUM(M16801,M17064)</f>
        <v>0</v>
      </c>
      <c r="N16538" s="467">
        <f t="shared" si="5856"/>
        <v>0</v>
      </c>
    </row>
    <row r="16539" spans="1:14" customFormat="1" ht="22.5" hidden="1" customHeight="1" thickTop="1" thickBot="1" x14ac:dyDescent="0.3">
      <c r="A16539" s="1" t="s">
        <v>0</v>
      </c>
      <c r="B16539" s="4" t="s">
        <v>206</v>
      </c>
      <c r="C16539" s="9">
        <f t="shared" si="5801"/>
        <v>0</v>
      </c>
      <c r="D16539" s="9">
        <f t="shared" si="5843"/>
        <v>0</v>
      </c>
      <c r="E16539" s="9">
        <f t="shared" si="5843"/>
        <v>0</v>
      </c>
      <c r="F16539" s="9">
        <f t="shared" si="5802"/>
        <v>0</v>
      </c>
      <c r="G16539" s="9">
        <f t="shared" ref="G16539:H16539" si="5857">SUM(G16802,G17065)</f>
        <v>0</v>
      </c>
      <c r="H16539" s="467">
        <f t="shared" si="5857"/>
        <v>0</v>
      </c>
      <c r="I16539" s="9">
        <f t="shared" si="5804"/>
        <v>0</v>
      </c>
      <c r="J16539" s="9">
        <f t="shared" si="5855"/>
        <v>0</v>
      </c>
      <c r="K16539" s="467">
        <f t="shared" si="5855"/>
        <v>0</v>
      </c>
      <c r="L16539" s="9">
        <f t="shared" si="5805"/>
        <v>0</v>
      </c>
      <c r="M16539" s="9">
        <f t="shared" ref="M16539:N16539" si="5858">SUM(M16802,M17065)</f>
        <v>0</v>
      </c>
      <c r="N16539" s="467">
        <f t="shared" si="5858"/>
        <v>0</v>
      </c>
    </row>
    <row r="16540" spans="1:14" customFormat="1" ht="18.75" hidden="1" customHeight="1" thickTop="1" thickBot="1" x14ac:dyDescent="0.3">
      <c r="A16540" s="1" t="s">
        <v>0</v>
      </c>
      <c r="B16540" s="4" t="s">
        <v>207</v>
      </c>
      <c r="C16540" s="9">
        <f t="shared" si="5801"/>
        <v>0</v>
      </c>
      <c r="D16540" s="9">
        <f t="shared" si="5843"/>
        <v>0</v>
      </c>
      <c r="E16540" s="9">
        <f t="shared" si="5843"/>
        <v>0</v>
      </c>
      <c r="F16540" s="9">
        <f t="shared" si="5802"/>
        <v>0</v>
      </c>
      <c r="G16540" s="9">
        <f t="shared" ref="G16540:H16540" si="5859">SUM(G16803,G17066)</f>
        <v>0</v>
      </c>
      <c r="H16540" s="467">
        <f t="shared" si="5859"/>
        <v>0</v>
      </c>
      <c r="I16540" s="9">
        <f t="shared" si="5804"/>
        <v>0</v>
      </c>
      <c r="J16540" s="9">
        <f t="shared" si="5855"/>
        <v>0</v>
      </c>
      <c r="K16540" s="467">
        <f t="shared" si="5855"/>
        <v>0</v>
      </c>
      <c r="L16540" s="9">
        <f t="shared" si="5805"/>
        <v>0</v>
      </c>
      <c r="M16540" s="9">
        <f t="shared" ref="M16540:N16540" si="5860">SUM(M16803,M17066)</f>
        <v>0</v>
      </c>
      <c r="N16540" s="467">
        <f t="shared" si="5860"/>
        <v>0</v>
      </c>
    </row>
    <row r="16541" spans="1:14" customFormat="1" ht="18.75" hidden="1" customHeight="1" thickTop="1" thickBot="1" x14ac:dyDescent="0.3">
      <c r="A16541" s="1" t="s">
        <v>0</v>
      </c>
      <c r="B16541" s="4" t="s">
        <v>208</v>
      </c>
      <c r="C16541" s="9">
        <f t="shared" si="5801"/>
        <v>0</v>
      </c>
      <c r="D16541" s="9">
        <f t="shared" si="5843"/>
        <v>0</v>
      </c>
      <c r="E16541" s="9">
        <f t="shared" si="5843"/>
        <v>0</v>
      </c>
      <c r="F16541" s="9">
        <f t="shared" si="5802"/>
        <v>0</v>
      </c>
      <c r="G16541" s="9">
        <f t="shared" ref="G16541:H16541" si="5861">SUM(G16804,G17067)</f>
        <v>0</v>
      </c>
      <c r="H16541" s="467">
        <f t="shared" si="5861"/>
        <v>0</v>
      </c>
      <c r="I16541" s="9">
        <f t="shared" si="5804"/>
        <v>0</v>
      </c>
      <c r="J16541" s="9">
        <f t="shared" si="5855"/>
        <v>0</v>
      </c>
      <c r="K16541" s="467">
        <f t="shared" si="5855"/>
        <v>0</v>
      </c>
      <c r="L16541" s="9">
        <f t="shared" si="5805"/>
        <v>0</v>
      </c>
      <c r="M16541" s="9">
        <f t="shared" ref="M16541:N16541" si="5862">SUM(M16804,M17067)</f>
        <v>0</v>
      </c>
      <c r="N16541" s="467">
        <f t="shared" si="5862"/>
        <v>0</v>
      </c>
    </row>
    <row r="16542" spans="1:14" customFormat="1" ht="18.75" hidden="1" customHeight="1" thickTop="1" thickBot="1" x14ac:dyDescent="0.3">
      <c r="A16542" s="1" t="s">
        <v>0</v>
      </c>
      <c r="B16542" s="4" t="s">
        <v>209</v>
      </c>
      <c r="C16542" s="9">
        <f t="shared" si="5801"/>
        <v>0</v>
      </c>
      <c r="D16542" s="9">
        <f t="shared" si="5843"/>
        <v>0</v>
      </c>
      <c r="E16542" s="9">
        <f t="shared" si="5843"/>
        <v>0</v>
      </c>
      <c r="F16542" s="9">
        <f t="shared" si="5802"/>
        <v>0</v>
      </c>
      <c r="G16542" s="9">
        <f t="shared" ref="G16542:H16542" si="5863">SUM(G16805,G17068)</f>
        <v>0</v>
      </c>
      <c r="H16542" s="467">
        <f t="shared" si="5863"/>
        <v>0</v>
      </c>
      <c r="I16542" s="9">
        <f t="shared" si="5804"/>
        <v>0</v>
      </c>
      <c r="J16542" s="9">
        <f t="shared" si="5855"/>
        <v>0</v>
      </c>
      <c r="K16542" s="467">
        <f t="shared" si="5855"/>
        <v>0</v>
      </c>
      <c r="L16542" s="9">
        <f t="shared" si="5805"/>
        <v>0</v>
      </c>
      <c r="M16542" s="9">
        <f t="shared" ref="M16542:N16542" si="5864">SUM(M16805,M17068)</f>
        <v>0</v>
      </c>
      <c r="N16542" s="467">
        <f t="shared" si="5864"/>
        <v>0</v>
      </c>
    </row>
    <row r="16543" spans="1:14" customFormat="1" ht="21" hidden="1" customHeight="1" thickTop="1" thickBot="1" x14ac:dyDescent="0.3">
      <c r="A16543" s="1" t="s">
        <v>0</v>
      </c>
      <c r="B16543" s="4" t="s">
        <v>210</v>
      </c>
      <c r="C16543" s="9">
        <f t="shared" si="5801"/>
        <v>0</v>
      </c>
      <c r="D16543" s="9">
        <f t="shared" si="5843"/>
        <v>0</v>
      </c>
      <c r="E16543" s="9">
        <f t="shared" si="5843"/>
        <v>0</v>
      </c>
      <c r="F16543" s="9">
        <f t="shared" si="5802"/>
        <v>0</v>
      </c>
      <c r="G16543" s="9">
        <f t="shared" ref="G16543:H16543" si="5865">SUM(G16806,G17069)</f>
        <v>0</v>
      </c>
      <c r="H16543" s="467">
        <f t="shared" si="5865"/>
        <v>0</v>
      </c>
      <c r="I16543" s="9">
        <f t="shared" si="5804"/>
        <v>0</v>
      </c>
      <c r="J16543" s="9">
        <f t="shared" si="5855"/>
        <v>0</v>
      </c>
      <c r="K16543" s="467">
        <f t="shared" si="5855"/>
        <v>0</v>
      </c>
      <c r="L16543" s="9">
        <f t="shared" si="5805"/>
        <v>0</v>
      </c>
      <c r="M16543" s="9">
        <f t="shared" ref="M16543:N16543" si="5866">SUM(M16806,M17069)</f>
        <v>0</v>
      </c>
      <c r="N16543" s="467">
        <f t="shared" si="5866"/>
        <v>0</v>
      </c>
    </row>
    <row r="16544" spans="1:14" customFormat="1" ht="27.75" hidden="1" customHeight="1" thickTop="1" thickBot="1" x14ac:dyDescent="0.3">
      <c r="A16544" s="1" t="s">
        <v>0</v>
      </c>
      <c r="B16544" s="4" t="s">
        <v>211</v>
      </c>
      <c r="C16544" s="9">
        <f t="shared" si="5801"/>
        <v>0</v>
      </c>
      <c r="D16544" s="9">
        <f t="shared" si="5843"/>
        <v>0</v>
      </c>
      <c r="E16544" s="9">
        <f t="shared" si="5843"/>
        <v>0</v>
      </c>
      <c r="F16544" s="9">
        <f t="shared" si="5802"/>
        <v>0</v>
      </c>
      <c r="G16544" s="9">
        <f t="shared" ref="G16544:H16544" si="5867">SUM(G16807,G17070)</f>
        <v>0</v>
      </c>
      <c r="H16544" s="467">
        <f t="shared" si="5867"/>
        <v>0</v>
      </c>
      <c r="I16544" s="9">
        <f t="shared" si="5804"/>
        <v>0</v>
      </c>
      <c r="J16544" s="9">
        <f t="shared" si="5855"/>
        <v>0</v>
      </c>
      <c r="K16544" s="467">
        <f t="shared" si="5855"/>
        <v>0</v>
      </c>
      <c r="L16544" s="9">
        <f t="shared" si="5805"/>
        <v>0</v>
      </c>
      <c r="M16544" s="9">
        <f t="shared" ref="M16544:N16544" si="5868">SUM(M16807,M17070)</f>
        <v>0</v>
      </c>
      <c r="N16544" s="467">
        <f t="shared" si="5868"/>
        <v>0</v>
      </c>
    </row>
    <row r="16545" spans="1:14" customFormat="1" ht="16.5" hidden="1" customHeight="1" thickTop="1" thickBot="1" x14ac:dyDescent="0.3">
      <c r="A16545" s="1" t="s">
        <v>0</v>
      </c>
      <c r="B16545" s="4" t="s">
        <v>212</v>
      </c>
      <c r="C16545" s="9">
        <f t="shared" si="5801"/>
        <v>0</v>
      </c>
      <c r="D16545" s="9">
        <f t="shared" si="5843"/>
        <v>0</v>
      </c>
      <c r="E16545" s="9">
        <f t="shared" si="5843"/>
        <v>0</v>
      </c>
      <c r="F16545" s="9">
        <f t="shared" si="5802"/>
        <v>0</v>
      </c>
      <c r="G16545" s="9">
        <f t="shared" ref="G16545:H16545" si="5869">SUM(G16808,G17071)</f>
        <v>0</v>
      </c>
      <c r="H16545" s="467">
        <f t="shared" si="5869"/>
        <v>0</v>
      </c>
      <c r="I16545" s="9">
        <f t="shared" si="5804"/>
        <v>0</v>
      </c>
      <c r="J16545" s="9">
        <f t="shared" si="5855"/>
        <v>0</v>
      </c>
      <c r="K16545" s="467">
        <f t="shared" si="5855"/>
        <v>0</v>
      </c>
      <c r="L16545" s="9">
        <f t="shared" si="5805"/>
        <v>0</v>
      </c>
      <c r="M16545" s="9">
        <f t="shared" ref="M16545:N16545" si="5870">SUM(M16808,M17071)</f>
        <v>0</v>
      </c>
      <c r="N16545" s="467">
        <f t="shared" si="5870"/>
        <v>0</v>
      </c>
    </row>
    <row r="16546" spans="1:14" customFormat="1" ht="19.5" hidden="1" customHeight="1" thickTop="1" thickBot="1" x14ac:dyDescent="0.3">
      <c r="A16546" s="1" t="s">
        <v>0</v>
      </c>
      <c r="B16546" s="3" t="s">
        <v>213</v>
      </c>
      <c r="C16546" s="9">
        <f t="shared" si="5801"/>
        <v>0</v>
      </c>
      <c r="D16546" s="9">
        <f t="shared" si="5843"/>
        <v>0</v>
      </c>
      <c r="E16546" s="9">
        <f t="shared" si="5843"/>
        <v>0</v>
      </c>
      <c r="F16546" s="9">
        <f t="shared" si="5802"/>
        <v>0</v>
      </c>
      <c r="G16546" s="9">
        <f t="shared" ref="G16546:H16546" si="5871">SUM(G16809,G17072)</f>
        <v>0</v>
      </c>
      <c r="H16546" s="467">
        <f t="shared" si="5871"/>
        <v>0</v>
      </c>
      <c r="I16546" s="9">
        <f t="shared" si="5804"/>
        <v>0</v>
      </c>
      <c r="J16546" s="9">
        <f t="shared" si="5855"/>
        <v>0</v>
      </c>
      <c r="K16546" s="467">
        <f t="shared" si="5855"/>
        <v>0</v>
      </c>
      <c r="L16546" s="9">
        <f t="shared" si="5805"/>
        <v>0</v>
      </c>
      <c r="M16546" s="9">
        <f t="shared" ref="M16546:N16546" si="5872">SUM(M16809,M17072)</f>
        <v>0</v>
      </c>
      <c r="N16546" s="467">
        <f t="shared" si="5872"/>
        <v>0</v>
      </c>
    </row>
    <row r="16547" spans="1:14" customFormat="1" ht="21.75" hidden="1" customHeight="1" thickTop="1" thickBot="1" x14ac:dyDescent="0.3">
      <c r="A16547" s="1" t="s">
        <v>0</v>
      </c>
      <c r="B16547" s="4" t="s">
        <v>206</v>
      </c>
      <c r="C16547" s="9">
        <f t="shared" si="5801"/>
        <v>0</v>
      </c>
      <c r="D16547" s="9">
        <f t="shared" si="5843"/>
        <v>0</v>
      </c>
      <c r="E16547" s="9">
        <f t="shared" si="5843"/>
        <v>0</v>
      </c>
      <c r="F16547" s="9">
        <f t="shared" si="5802"/>
        <v>0</v>
      </c>
      <c r="G16547" s="9">
        <f t="shared" ref="G16547:H16547" si="5873">SUM(G16810,G17073)</f>
        <v>0</v>
      </c>
      <c r="H16547" s="467">
        <f t="shared" si="5873"/>
        <v>0</v>
      </c>
      <c r="I16547" s="9">
        <f t="shared" si="5804"/>
        <v>0</v>
      </c>
      <c r="J16547" s="9">
        <f t="shared" si="5855"/>
        <v>0</v>
      </c>
      <c r="K16547" s="467">
        <f t="shared" si="5855"/>
        <v>0</v>
      </c>
      <c r="L16547" s="9">
        <f t="shared" si="5805"/>
        <v>0</v>
      </c>
      <c r="M16547" s="9">
        <f t="shared" ref="M16547:N16547" si="5874">SUM(M16810,M17073)</f>
        <v>0</v>
      </c>
      <c r="N16547" s="467">
        <f t="shared" si="5874"/>
        <v>0</v>
      </c>
    </row>
    <row r="16548" spans="1:14" customFormat="1" ht="24" hidden="1" customHeight="1" thickTop="1" thickBot="1" x14ac:dyDescent="0.3">
      <c r="A16548" s="1" t="s">
        <v>0</v>
      </c>
      <c r="B16548" s="4" t="s">
        <v>207</v>
      </c>
      <c r="C16548" s="9">
        <f t="shared" si="5801"/>
        <v>0</v>
      </c>
      <c r="D16548" s="9">
        <f t="shared" si="5843"/>
        <v>0</v>
      </c>
      <c r="E16548" s="9">
        <f t="shared" si="5843"/>
        <v>0</v>
      </c>
      <c r="F16548" s="9">
        <f t="shared" si="5802"/>
        <v>0</v>
      </c>
      <c r="G16548" s="9">
        <f t="shared" ref="G16548:H16548" si="5875">SUM(G16811,G17074)</f>
        <v>0</v>
      </c>
      <c r="H16548" s="467">
        <f t="shared" si="5875"/>
        <v>0</v>
      </c>
      <c r="I16548" s="9">
        <f t="shared" si="5804"/>
        <v>0</v>
      </c>
      <c r="J16548" s="9">
        <f t="shared" si="5855"/>
        <v>0</v>
      </c>
      <c r="K16548" s="467">
        <f t="shared" si="5855"/>
        <v>0</v>
      </c>
      <c r="L16548" s="9">
        <f t="shared" si="5805"/>
        <v>0</v>
      </c>
      <c r="M16548" s="9">
        <f t="shared" ref="M16548:N16548" si="5876">SUM(M16811,M17074)</f>
        <v>0</v>
      </c>
      <c r="N16548" s="467">
        <f t="shared" si="5876"/>
        <v>0</v>
      </c>
    </row>
    <row r="16549" spans="1:14" customFormat="1" ht="23.25" hidden="1" customHeight="1" thickTop="1" thickBot="1" x14ac:dyDescent="0.3">
      <c r="A16549" s="1" t="s">
        <v>0</v>
      </c>
      <c r="B16549" s="4" t="s">
        <v>214</v>
      </c>
      <c r="C16549" s="9">
        <f t="shared" si="5801"/>
        <v>0</v>
      </c>
      <c r="D16549" s="9">
        <f t="shared" ref="D16549:E16564" si="5877">SUM(D16812,D17075)</f>
        <v>0</v>
      </c>
      <c r="E16549" s="9">
        <f t="shared" si="5877"/>
        <v>0</v>
      </c>
      <c r="F16549" s="9">
        <f t="shared" si="5802"/>
        <v>0</v>
      </c>
      <c r="G16549" s="9">
        <f t="shared" ref="G16549:H16549" si="5878">SUM(G16812,G17075)</f>
        <v>0</v>
      </c>
      <c r="H16549" s="467">
        <f t="shared" si="5878"/>
        <v>0</v>
      </c>
      <c r="I16549" s="9">
        <f t="shared" si="5804"/>
        <v>0</v>
      </c>
      <c r="J16549" s="9">
        <f t="shared" si="5855"/>
        <v>0</v>
      </c>
      <c r="K16549" s="467">
        <f t="shared" si="5855"/>
        <v>0</v>
      </c>
      <c r="L16549" s="9">
        <f t="shared" si="5805"/>
        <v>0</v>
      </c>
      <c r="M16549" s="9">
        <f t="shared" ref="M16549:N16549" si="5879">SUM(M16812,M17075)</f>
        <v>0</v>
      </c>
      <c r="N16549" s="467">
        <f t="shared" si="5879"/>
        <v>0</v>
      </c>
    </row>
    <row r="16550" spans="1:14" customFormat="1" ht="28.5" hidden="1" customHeight="1" thickTop="1" thickBot="1" x14ac:dyDescent="0.3">
      <c r="A16550" s="1" t="s">
        <v>0</v>
      </c>
      <c r="B16550" s="4" t="s">
        <v>215</v>
      </c>
      <c r="C16550" s="9">
        <f t="shared" si="5801"/>
        <v>0</v>
      </c>
      <c r="D16550" s="9">
        <f t="shared" si="5877"/>
        <v>0</v>
      </c>
      <c r="E16550" s="9">
        <f t="shared" si="5877"/>
        <v>0</v>
      </c>
      <c r="F16550" s="9">
        <f t="shared" si="5802"/>
        <v>0</v>
      </c>
      <c r="G16550" s="9">
        <f t="shared" ref="G16550:H16550" si="5880">SUM(G16813,G17076)</f>
        <v>0</v>
      </c>
      <c r="H16550" s="467">
        <f t="shared" si="5880"/>
        <v>0</v>
      </c>
      <c r="I16550" s="9">
        <f t="shared" si="5804"/>
        <v>0</v>
      </c>
      <c r="J16550" s="9">
        <f t="shared" si="5855"/>
        <v>0</v>
      </c>
      <c r="K16550" s="467">
        <f t="shared" si="5855"/>
        <v>0</v>
      </c>
      <c r="L16550" s="9">
        <f t="shared" si="5805"/>
        <v>0</v>
      </c>
      <c r="M16550" s="9">
        <f t="shared" ref="M16550:N16550" si="5881">SUM(M16813,M17076)</f>
        <v>0</v>
      </c>
      <c r="N16550" s="467">
        <f t="shared" si="5881"/>
        <v>0</v>
      </c>
    </row>
    <row r="16551" spans="1:14" customFormat="1" ht="39" hidden="1" customHeight="1" thickTop="1" thickBot="1" x14ac:dyDescent="0.3">
      <c r="A16551" s="1" t="s">
        <v>0</v>
      </c>
      <c r="B16551" s="4" t="s">
        <v>216</v>
      </c>
      <c r="C16551" s="9">
        <f t="shared" si="5801"/>
        <v>0</v>
      </c>
      <c r="D16551" s="9">
        <f t="shared" si="5877"/>
        <v>0</v>
      </c>
      <c r="E16551" s="9">
        <f t="shared" si="5877"/>
        <v>0</v>
      </c>
      <c r="F16551" s="9">
        <f t="shared" si="5802"/>
        <v>0</v>
      </c>
      <c r="G16551" s="9">
        <f t="shared" ref="G16551:H16551" si="5882">SUM(G16814,G17077)</f>
        <v>0</v>
      </c>
      <c r="H16551" s="467">
        <f t="shared" si="5882"/>
        <v>0</v>
      </c>
      <c r="I16551" s="9">
        <f t="shared" si="5804"/>
        <v>0</v>
      </c>
      <c r="J16551" s="9">
        <f t="shared" si="5855"/>
        <v>0</v>
      </c>
      <c r="K16551" s="467">
        <f t="shared" si="5855"/>
        <v>0</v>
      </c>
      <c r="L16551" s="9">
        <f t="shared" si="5805"/>
        <v>0</v>
      </c>
      <c r="M16551" s="9">
        <f t="shared" ref="M16551:N16551" si="5883">SUM(M16814,M17077)</f>
        <v>0</v>
      </c>
      <c r="N16551" s="467">
        <f t="shared" si="5883"/>
        <v>0</v>
      </c>
    </row>
    <row r="16552" spans="1:14" customFormat="1" ht="21" hidden="1" customHeight="1" thickTop="1" thickBot="1" x14ac:dyDescent="0.3">
      <c r="A16552" s="1" t="s">
        <v>0</v>
      </c>
      <c r="B16552" s="4" t="s">
        <v>217</v>
      </c>
      <c r="C16552" s="9">
        <f t="shared" si="5801"/>
        <v>0</v>
      </c>
      <c r="D16552" s="9">
        <f t="shared" si="5877"/>
        <v>0</v>
      </c>
      <c r="E16552" s="9">
        <f t="shared" si="5877"/>
        <v>0</v>
      </c>
      <c r="F16552" s="9">
        <f t="shared" si="5802"/>
        <v>0</v>
      </c>
      <c r="G16552" s="9">
        <f t="shared" ref="G16552:H16552" si="5884">SUM(G16815,G17078)</f>
        <v>0</v>
      </c>
      <c r="H16552" s="467">
        <f t="shared" si="5884"/>
        <v>0</v>
      </c>
      <c r="I16552" s="9">
        <f t="shared" si="5804"/>
        <v>0</v>
      </c>
      <c r="J16552" s="9">
        <f t="shared" si="5855"/>
        <v>0</v>
      </c>
      <c r="K16552" s="467">
        <f t="shared" si="5855"/>
        <v>0</v>
      </c>
      <c r="L16552" s="9">
        <f t="shared" si="5805"/>
        <v>0</v>
      </c>
      <c r="M16552" s="9">
        <f t="shared" ref="M16552:N16552" si="5885">SUM(M16815,M17078)</f>
        <v>0</v>
      </c>
      <c r="N16552" s="467">
        <f t="shared" si="5885"/>
        <v>0</v>
      </c>
    </row>
    <row r="16553" spans="1:14" customFormat="1" ht="20.25" hidden="1" customHeight="1" thickTop="1" thickBot="1" x14ac:dyDescent="0.3">
      <c r="A16553" s="1" t="s">
        <v>0</v>
      </c>
      <c r="B16553" s="4" t="s">
        <v>212</v>
      </c>
      <c r="C16553" s="9">
        <f t="shared" si="5801"/>
        <v>0</v>
      </c>
      <c r="D16553" s="9">
        <f t="shared" si="5877"/>
        <v>0</v>
      </c>
      <c r="E16553" s="9">
        <f t="shared" si="5877"/>
        <v>0</v>
      </c>
      <c r="F16553" s="9">
        <f t="shared" si="5802"/>
        <v>0</v>
      </c>
      <c r="G16553" s="9">
        <f t="shared" ref="G16553:H16553" si="5886">SUM(G16816,G17079)</f>
        <v>0</v>
      </c>
      <c r="H16553" s="467">
        <f t="shared" si="5886"/>
        <v>0</v>
      </c>
      <c r="I16553" s="9">
        <f t="shared" si="5804"/>
        <v>0</v>
      </c>
      <c r="J16553" s="9">
        <f t="shared" si="5855"/>
        <v>0</v>
      </c>
      <c r="K16553" s="467">
        <f t="shared" si="5855"/>
        <v>0</v>
      </c>
      <c r="L16553" s="9">
        <f t="shared" si="5805"/>
        <v>0</v>
      </c>
      <c r="M16553" s="9">
        <f t="shared" ref="M16553:N16553" si="5887">SUM(M16816,M17079)</f>
        <v>0</v>
      </c>
      <c r="N16553" s="467">
        <f t="shared" si="5887"/>
        <v>0</v>
      </c>
    </row>
    <row r="16554" spans="1:14" customFormat="1" ht="30" hidden="1" customHeight="1" thickTop="1" x14ac:dyDescent="0.25">
      <c r="A16554" s="133" t="s">
        <v>0</v>
      </c>
      <c r="B16554" s="139" t="s">
        <v>218</v>
      </c>
      <c r="C16554" s="135">
        <f t="shared" si="5801"/>
        <v>0</v>
      </c>
      <c r="D16554" s="135">
        <f t="shared" si="5877"/>
        <v>0</v>
      </c>
      <c r="E16554" s="135">
        <f t="shared" si="5877"/>
        <v>0</v>
      </c>
      <c r="F16554" s="135">
        <f t="shared" si="5802"/>
        <v>0</v>
      </c>
      <c r="G16554" s="135">
        <f t="shared" ref="G16554:H16554" si="5888">SUM(G16817,G17080)</f>
        <v>0</v>
      </c>
      <c r="H16554" s="476">
        <f t="shared" si="5888"/>
        <v>0</v>
      </c>
      <c r="I16554" s="135">
        <f t="shared" si="5804"/>
        <v>0</v>
      </c>
      <c r="J16554" s="135">
        <f t="shared" ref="J16554:K16569" si="5889">SUM(J16817,J17080)</f>
        <v>0</v>
      </c>
      <c r="K16554" s="476">
        <f t="shared" si="5889"/>
        <v>0</v>
      </c>
      <c r="L16554" s="135">
        <f t="shared" si="5805"/>
        <v>0</v>
      </c>
      <c r="M16554" s="135">
        <f t="shared" ref="M16554:N16554" si="5890">SUM(M16817,M17080)</f>
        <v>0</v>
      </c>
      <c r="N16554" s="476">
        <f t="shared" si="5890"/>
        <v>0</v>
      </c>
    </row>
    <row r="16555" spans="1:14" s="333" customFormat="1" ht="19.5" hidden="1" customHeight="1" x14ac:dyDescent="0.2">
      <c r="A16555" s="334" t="s">
        <v>0</v>
      </c>
      <c r="B16555" s="337" t="s">
        <v>219</v>
      </c>
      <c r="C16555" s="338">
        <f t="shared" si="5801"/>
        <v>0</v>
      </c>
      <c r="D16555" s="338">
        <f t="shared" si="5877"/>
        <v>0</v>
      </c>
      <c r="E16555" s="338">
        <f t="shared" si="5877"/>
        <v>0</v>
      </c>
      <c r="F16555" s="338">
        <f t="shared" si="5802"/>
        <v>0</v>
      </c>
      <c r="G16555" s="338">
        <f t="shared" ref="G16555:H16555" si="5891">SUM(G16818,G17081)</f>
        <v>0</v>
      </c>
      <c r="H16555" s="483">
        <f t="shared" si="5891"/>
        <v>0</v>
      </c>
      <c r="I16555" s="338">
        <f t="shared" si="5804"/>
        <v>0</v>
      </c>
      <c r="J16555" s="338">
        <f t="shared" si="5889"/>
        <v>0</v>
      </c>
      <c r="K16555" s="483">
        <f t="shared" si="5889"/>
        <v>0</v>
      </c>
      <c r="L16555" s="338">
        <f t="shared" si="5805"/>
        <v>0</v>
      </c>
      <c r="M16555" s="338">
        <f t="shared" ref="M16555:N16555" si="5892">SUM(M16818,M17081)</f>
        <v>0</v>
      </c>
      <c r="N16555" s="483">
        <f t="shared" si="5892"/>
        <v>0</v>
      </c>
    </row>
    <row r="16556" spans="1:14" customFormat="1" ht="24" hidden="1" customHeight="1" thickBot="1" x14ac:dyDescent="0.3">
      <c r="A16556" s="140" t="s">
        <v>0</v>
      </c>
      <c r="B16556" s="149" t="s">
        <v>205</v>
      </c>
      <c r="C16556" s="142">
        <f t="shared" si="5801"/>
        <v>0</v>
      </c>
      <c r="D16556" s="142">
        <f t="shared" si="5877"/>
        <v>0</v>
      </c>
      <c r="E16556" s="142">
        <f t="shared" si="5877"/>
        <v>0</v>
      </c>
      <c r="F16556" s="142">
        <f t="shared" si="5802"/>
        <v>0</v>
      </c>
      <c r="G16556" s="142">
        <f t="shared" ref="G16556:H16556" si="5893">SUM(G16819,G17082)</f>
        <v>0</v>
      </c>
      <c r="H16556" s="477">
        <f t="shared" si="5893"/>
        <v>0</v>
      </c>
      <c r="I16556" s="142">
        <f t="shared" si="5804"/>
        <v>0</v>
      </c>
      <c r="J16556" s="142">
        <f t="shared" si="5889"/>
        <v>0</v>
      </c>
      <c r="K16556" s="477">
        <f t="shared" si="5889"/>
        <v>0</v>
      </c>
      <c r="L16556" s="142">
        <f t="shared" si="5805"/>
        <v>0</v>
      </c>
      <c r="M16556" s="142">
        <f t="shared" ref="M16556:N16556" si="5894">SUM(M16819,M17082)</f>
        <v>0</v>
      </c>
      <c r="N16556" s="477">
        <f t="shared" si="5894"/>
        <v>0</v>
      </c>
    </row>
    <row r="16557" spans="1:14" customFormat="1" ht="21.75" hidden="1" customHeight="1" thickTop="1" thickBot="1" x14ac:dyDescent="0.3">
      <c r="A16557" s="1" t="s">
        <v>0</v>
      </c>
      <c r="B16557" s="4" t="s">
        <v>206</v>
      </c>
      <c r="C16557" s="9">
        <f t="shared" si="5801"/>
        <v>0</v>
      </c>
      <c r="D16557" s="9">
        <f t="shared" si="5877"/>
        <v>0</v>
      </c>
      <c r="E16557" s="9">
        <f t="shared" si="5877"/>
        <v>0</v>
      </c>
      <c r="F16557" s="9">
        <f t="shared" si="5802"/>
        <v>0</v>
      </c>
      <c r="G16557" s="9">
        <f t="shared" ref="G16557:H16557" si="5895">SUM(G16820,G17083)</f>
        <v>0</v>
      </c>
      <c r="H16557" s="467">
        <f t="shared" si="5895"/>
        <v>0</v>
      </c>
      <c r="I16557" s="9">
        <f t="shared" si="5804"/>
        <v>0</v>
      </c>
      <c r="J16557" s="9">
        <f t="shared" si="5889"/>
        <v>0</v>
      </c>
      <c r="K16557" s="467">
        <f t="shared" si="5889"/>
        <v>0</v>
      </c>
      <c r="L16557" s="9">
        <f t="shared" si="5805"/>
        <v>0</v>
      </c>
      <c r="M16557" s="9">
        <f t="shared" ref="M16557:N16557" si="5896">SUM(M16820,M17083)</f>
        <v>0</v>
      </c>
      <c r="N16557" s="467">
        <f t="shared" si="5896"/>
        <v>0</v>
      </c>
    </row>
    <row r="16558" spans="1:14" customFormat="1" ht="19.5" hidden="1" customHeight="1" thickTop="1" thickBot="1" x14ac:dyDescent="0.3">
      <c r="A16558" s="1" t="s">
        <v>0</v>
      </c>
      <c r="B16558" s="4" t="s">
        <v>220</v>
      </c>
      <c r="C16558" s="9">
        <f t="shared" si="5801"/>
        <v>0</v>
      </c>
      <c r="D16558" s="9">
        <f t="shared" si="5877"/>
        <v>0</v>
      </c>
      <c r="E16558" s="9">
        <f t="shared" si="5877"/>
        <v>0</v>
      </c>
      <c r="F16558" s="9">
        <f t="shared" si="5802"/>
        <v>0</v>
      </c>
      <c r="G16558" s="9">
        <f t="shared" ref="G16558:H16558" si="5897">SUM(G16821,G17084)</f>
        <v>0</v>
      </c>
      <c r="H16558" s="467">
        <f t="shared" si="5897"/>
        <v>0</v>
      </c>
      <c r="I16558" s="9">
        <f t="shared" si="5804"/>
        <v>0</v>
      </c>
      <c r="J16558" s="9">
        <f t="shared" si="5889"/>
        <v>0</v>
      </c>
      <c r="K16558" s="467">
        <f t="shared" si="5889"/>
        <v>0</v>
      </c>
      <c r="L16558" s="9">
        <f t="shared" si="5805"/>
        <v>0</v>
      </c>
      <c r="M16558" s="9">
        <f t="shared" ref="M16558:N16558" si="5898">SUM(M16821,M17084)</f>
        <v>0</v>
      </c>
      <c r="N16558" s="467">
        <f t="shared" si="5898"/>
        <v>0</v>
      </c>
    </row>
    <row r="16559" spans="1:14" customFormat="1" ht="18" hidden="1" customHeight="1" thickTop="1" thickBot="1" x14ac:dyDescent="0.3">
      <c r="A16559" s="1" t="s">
        <v>0</v>
      </c>
      <c r="B16559" s="4" t="s">
        <v>214</v>
      </c>
      <c r="C16559" s="9">
        <f t="shared" si="5801"/>
        <v>0</v>
      </c>
      <c r="D16559" s="9">
        <f t="shared" si="5877"/>
        <v>0</v>
      </c>
      <c r="E16559" s="9">
        <f t="shared" si="5877"/>
        <v>0</v>
      </c>
      <c r="F16559" s="9">
        <f t="shared" si="5802"/>
        <v>0</v>
      </c>
      <c r="G16559" s="9">
        <f t="shared" ref="G16559:H16559" si="5899">SUM(G16822,G17085)</f>
        <v>0</v>
      </c>
      <c r="H16559" s="467">
        <f t="shared" si="5899"/>
        <v>0</v>
      </c>
      <c r="I16559" s="9">
        <f t="shared" si="5804"/>
        <v>0</v>
      </c>
      <c r="J16559" s="9">
        <f t="shared" si="5889"/>
        <v>0</v>
      </c>
      <c r="K16559" s="467">
        <f t="shared" si="5889"/>
        <v>0</v>
      </c>
      <c r="L16559" s="9">
        <f t="shared" si="5805"/>
        <v>0</v>
      </c>
      <c r="M16559" s="9">
        <f t="shared" ref="M16559:N16559" si="5900">SUM(M16822,M17085)</f>
        <v>0</v>
      </c>
      <c r="N16559" s="467">
        <f t="shared" si="5900"/>
        <v>0</v>
      </c>
    </row>
    <row r="16560" spans="1:14" customFormat="1" ht="1.5" hidden="1" customHeight="1" thickTop="1" thickBot="1" x14ac:dyDescent="0.3">
      <c r="A16560" s="1" t="s">
        <v>0</v>
      </c>
      <c r="B16560" s="4" t="s">
        <v>221</v>
      </c>
      <c r="C16560" s="9">
        <f t="shared" si="5801"/>
        <v>0</v>
      </c>
      <c r="D16560" s="9">
        <f t="shared" si="5877"/>
        <v>0</v>
      </c>
      <c r="E16560" s="9">
        <f t="shared" si="5877"/>
        <v>0</v>
      </c>
      <c r="F16560" s="9">
        <f t="shared" si="5802"/>
        <v>0</v>
      </c>
      <c r="G16560" s="9">
        <f t="shared" ref="G16560:H16560" si="5901">SUM(G16823,G17086)</f>
        <v>0</v>
      </c>
      <c r="H16560" s="467">
        <f t="shared" si="5901"/>
        <v>0</v>
      </c>
      <c r="I16560" s="9">
        <f t="shared" si="5804"/>
        <v>0</v>
      </c>
      <c r="J16560" s="9">
        <f t="shared" si="5889"/>
        <v>0</v>
      </c>
      <c r="K16560" s="467">
        <f t="shared" si="5889"/>
        <v>0</v>
      </c>
      <c r="L16560" s="9">
        <f t="shared" si="5805"/>
        <v>0</v>
      </c>
      <c r="M16560" s="9">
        <f t="shared" ref="M16560:N16560" si="5902">SUM(M16823,M17086)</f>
        <v>0</v>
      </c>
      <c r="N16560" s="467">
        <f t="shared" si="5902"/>
        <v>0</v>
      </c>
    </row>
    <row r="16561" spans="1:14" customFormat="1" ht="18.75" hidden="1" customHeight="1" thickTop="1" thickBot="1" x14ac:dyDescent="0.3">
      <c r="A16561" s="1" t="s">
        <v>0</v>
      </c>
      <c r="B16561" s="4" t="s">
        <v>222</v>
      </c>
      <c r="C16561" s="9">
        <f t="shared" si="5801"/>
        <v>0</v>
      </c>
      <c r="D16561" s="9">
        <f t="shared" si="5877"/>
        <v>0</v>
      </c>
      <c r="E16561" s="9">
        <f t="shared" si="5877"/>
        <v>0</v>
      </c>
      <c r="F16561" s="9">
        <f t="shared" si="5802"/>
        <v>0</v>
      </c>
      <c r="G16561" s="9">
        <f t="shared" ref="G16561:H16561" si="5903">SUM(G16824,G17087)</f>
        <v>0</v>
      </c>
      <c r="H16561" s="467">
        <f t="shared" si="5903"/>
        <v>0</v>
      </c>
      <c r="I16561" s="9">
        <f t="shared" si="5804"/>
        <v>0</v>
      </c>
      <c r="J16561" s="9">
        <f t="shared" si="5889"/>
        <v>0</v>
      </c>
      <c r="K16561" s="467">
        <f t="shared" si="5889"/>
        <v>0</v>
      </c>
      <c r="L16561" s="9">
        <f t="shared" si="5805"/>
        <v>0</v>
      </c>
      <c r="M16561" s="9">
        <f t="shared" ref="M16561:N16561" si="5904">SUM(M16824,M17087)</f>
        <v>0</v>
      </c>
      <c r="N16561" s="467">
        <f t="shared" si="5904"/>
        <v>0</v>
      </c>
    </row>
    <row r="16562" spans="1:14" customFormat="1" ht="15" hidden="1" customHeight="1" thickTop="1" thickBot="1" x14ac:dyDescent="0.3">
      <c r="A16562" s="1" t="s">
        <v>0</v>
      </c>
      <c r="B16562" s="4" t="s">
        <v>217</v>
      </c>
      <c r="C16562" s="9">
        <f t="shared" si="5801"/>
        <v>0</v>
      </c>
      <c r="D16562" s="9">
        <f t="shared" si="5877"/>
        <v>0</v>
      </c>
      <c r="E16562" s="9">
        <f t="shared" si="5877"/>
        <v>0</v>
      </c>
      <c r="F16562" s="9">
        <f t="shared" si="5802"/>
        <v>0</v>
      </c>
      <c r="G16562" s="9">
        <f t="shared" ref="G16562:H16562" si="5905">SUM(G16825,G17088)</f>
        <v>0</v>
      </c>
      <c r="H16562" s="467">
        <f t="shared" si="5905"/>
        <v>0</v>
      </c>
      <c r="I16562" s="9">
        <f t="shared" si="5804"/>
        <v>0</v>
      </c>
      <c r="J16562" s="9">
        <f t="shared" si="5889"/>
        <v>0</v>
      </c>
      <c r="K16562" s="467">
        <f t="shared" si="5889"/>
        <v>0</v>
      </c>
      <c r="L16562" s="9">
        <f t="shared" si="5805"/>
        <v>0</v>
      </c>
      <c r="M16562" s="9">
        <f t="shared" ref="M16562:N16562" si="5906">SUM(M16825,M17088)</f>
        <v>0</v>
      </c>
      <c r="N16562" s="467">
        <f t="shared" si="5906"/>
        <v>0</v>
      </c>
    </row>
    <row r="16563" spans="1:14" customFormat="1" ht="14.25" hidden="1" customHeight="1" thickTop="1" thickBot="1" x14ac:dyDescent="0.3">
      <c r="A16563" s="1" t="s">
        <v>0</v>
      </c>
      <c r="B16563" s="4" t="s">
        <v>223</v>
      </c>
      <c r="C16563" s="9">
        <f t="shared" si="5801"/>
        <v>0</v>
      </c>
      <c r="D16563" s="9">
        <f t="shared" si="5877"/>
        <v>0</v>
      </c>
      <c r="E16563" s="9">
        <f t="shared" si="5877"/>
        <v>0</v>
      </c>
      <c r="F16563" s="9">
        <f t="shared" si="5802"/>
        <v>0</v>
      </c>
      <c r="G16563" s="9">
        <f t="shared" ref="G16563:H16563" si="5907">SUM(G16826,G17089)</f>
        <v>0</v>
      </c>
      <c r="H16563" s="467">
        <f t="shared" si="5907"/>
        <v>0</v>
      </c>
      <c r="I16563" s="9">
        <f t="shared" si="5804"/>
        <v>0</v>
      </c>
      <c r="J16563" s="9">
        <f t="shared" si="5889"/>
        <v>0</v>
      </c>
      <c r="K16563" s="467">
        <f t="shared" si="5889"/>
        <v>0</v>
      </c>
      <c r="L16563" s="9">
        <f t="shared" si="5805"/>
        <v>0</v>
      </c>
      <c r="M16563" s="9">
        <f t="shared" ref="M16563:N16563" si="5908">SUM(M16826,M17089)</f>
        <v>0</v>
      </c>
      <c r="N16563" s="467">
        <f t="shared" si="5908"/>
        <v>0</v>
      </c>
    </row>
    <row r="16564" spans="1:14" customFormat="1" ht="18.75" hidden="1" customHeight="1" thickTop="1" thickBot="1" x14ac:dyDescent="0.3">
      <c r="A16564" s="1" t="s">
        <v>0</v>
      </c>
      <c r="B16564" s="3" t="s">
        <v>224</v>
      </c>
      <c r="C16564" s="9">
        <f t="shared" si="5801"/>
        <v>0</v>
      </c>
      <c r="D16564" s="9">
        <f t="shared" si="5877"/>
        <v>0</v>
      </c>
      <c r="E16564" s="9">
        <f t="shared" si="5877"/>
        <v>0</v>
      </c>
      <c r="F16564" s="9">
        <f t="shared" si="5802"/>
        <v>0</v>
      </c>
      <c r="G16564" s="9">
        <f t="shared" ref="G16564:H16564" si="5909">SUM(G16827,G17090)</f>
        <v>0</v>
      </c>
      <c r="H16564" s="467">
        <f t="shared" si="5909"/>
        <v>0</v>
      </c>
      <c r="I16564" s="9">
        <f t="shared" si="5804"/>
        <v>0</v>
      </c>
      <c r="J16564" s="9">
        <f t="shared" si="5889"/>
        <v>0</v>
      </c>
      <c r="K16564" s="467">
        <f t="shared" si="5889"/>
        <v>0</v>
      </c>
      <c r="L16564" s="9">
        <f t="shared" si="5805"/>
        <v>0</v>
      </c>
      <c r="M16564" s="9">
        <f t="shared" ref="M16564:N16564" si="5910">SUM(M16827,M17090)</f>
        <v>0</v>
      </c>
      <c r="N16564" s="467">
        <f t="shared" si="5910"/>
        <v>0</v>
      </c>
    </row>
    <row r="16565" spans="1:14" customFormat="1" ht="13.5" hidden="1" customHeight="1" thickTop="1" thickBot="1" x14ac:dyDescent="0.3">
      <c r="A16565" s="1" t="s">
        <v>0</v>
      </c>
      <c r="B16565" s="4" t="s">
        <v>225</v>
      </c>
      <c r="C16565" s="9">
        <f t="shared" si="5801"/>
        <v>0</v>
      </c>
      <c r="D16565" s="9">
        <f t="shared" ref="D16565:E16571" si="5911">SUM(D16828,D17091)</f>
        <v>0</v>
      </c>
      <c r="E16565" s="9">
        <f t="shared" si="5911"/>
        <v>0</v>
      </c>
      <c r="F16565" s="9">
        <f t="shared" si="5802"/>
        <v>0</v>
      </c>
      <c r="G16565" s="9">
        <f t="shared" ref="G16565:H16565" si="5912">SUM(G16828,G17091)</f>
        <v>0</v>
      </c>
      <c r="H16565" s="467">
        <f t="shared" si="5912"/>
        <v>0</v>
      </c>
      <c r="I16565" s="9">
        <f t="shared" si="5804"/>
        <v>0</v>
      </c>
      <c r="J16565" s="9">
        <f t="shared" si="5889"/>
        <v>0</v>
      </c>
      <c r="K16565" s="467">
        <f t="shared" si="5889"/>
        <v>0</v>
      </c>
      <c r="L16565" s="9">
        <f t="shared" si="5805"/>
        <v>0</v>
      </c>
      <c r="M16565" s="9">
        <f t="shared" ref="M16565:N16565" si="5913">SUM(M16828,M17091)</f>
        <v>0</v>
      </c>
      <c r="N16565" s="467">
        <f t="shared" si="5913"/>
        <v>0</v>
      </c>
    </row>
    <row r="16566" spans="1:14" customFormat="1" ht="17.25" hidden="1" customHeight="1" thickTop="1" thickBot="1" x14ac:dyDescent="0.3">
      <c r="A16566" s="1" t="s">
        <v>0</v>
      </c>
      <c r="B16566" s="4" t="s">
        <v>220</v>
      </c>
      <c r="C16566" s="9">
        <f t="shared" si="5801"/>
        <v>0</v>
      </c>
      <c r="D16566" s="9">
        <f t="shared" si="5911"/>
        <v>0</v>
      </c>
      <c r="E16566" s="9">
        <f t="shared" si="5911"/>
        <v>0</v>
      </c>
      <c r="F16566" s="9">
        <f t="shared" si="5802"/>
        <v>0</v>
      </c>
      <c r="G16566" s="9">
        <f t="shared" ref="G16566:H16566" si="5914">SUM(G16829,G17092)</f>
        <v>0</v>
      </c>
      <c r="H16566" s="467">
        <f t="shared" si="5914"/>
        <v>0</v>
      </c>
      <c r="I16566" s="9">
        <f t="shared" si="5804"/>
        <v>0</v>
      </c>
      <c r="J16566" s="9">
        <f t="shared" si="5889"/>
        <v>0</v>
      </c>
      <c r="K16566" s="467">
        <f t="shared" si="5889"/>
        <v>0</v>
      </c>
      <c r="L16566" s="9">
        <f t="shared" si="5805"/>
        <v>0</v>
      </c>
      <c r="M16566" s="9">
        <f t="shared" ref="M16566:N16566" si="5915">SUM(M16829,M17092)</f>
        <v>0</v>
      </c>
      <c r="N16566" s="467">
        <f t="shared" si="5915"/>
        <v>0</v>
      </c>
    </row>
    <row r="16567" spans="1:14" customFormat="1" ht="23.25" hidden="1" customHeight="1" thickTop="1" thickBot="1" x14ac:dyDescent="0.3">
      <c r="A16567" s="1" t="s">
        <v>0</v>
      </c>
      <c r="B16567" s="4" t="s">
        <v>214</v>
      </c>
      <c r="C16567" s="9">
        <f t="shared" si="5801"/>
        <v>0</v>
      </c>
      <c r="D16567" s="9">
        <f t="shared" si="5911"/>
        <v>0</v>
      </c>
      <c r="E16567" s="9">
        <f t="shared" si="5911"/>
        <v>0</v>
      </c>
      <c r="F16567" s="9">
        <f t="shared" si="5802"/>
        <v>0</v>
      </c>
      <c r="G16567" s="9">
        <f t="shared" ref="G16567:H16567" si="5916">SUM(G16830,G17093)</f>
        <v>0</v>
      </c>
      <c r="H16567" s="467">
        <f t="shared" si="5916"/>
        <v>0</v>
      </c>
      <c r="I16567" s="9">
        <f t="shared" si="5804"/>
        <v>0</v>
      </c>
      <c r="J16567" s="9">
        <f t="shared" si="5889"/>
        <v>0</v>
      </c>
      <c r="K16567" s="467">
        <f t="shared" si="5889"/>
        <v>0</v>
      </c>
      <c r="L16567" s="9">
        <f t="shared" si="5805"/>
        <v>0</v>
      </c>
      <c r="M16567" s="9">
        <f t="shared" ref="M16567:N16567" si="5917">SUM(M16830,M17093)</f>
        <v>0</v>
      </c>
      <c r="N16567" s="467">
        <f t="shared" si="5917"/>
        <v>0</v>
      </c>
    </row>
    <row r="16568" spans="1:14" customFormat="1" ht="27.75" hidden="1" customHeight="1" thickTop="1" thickBot="1" x14ac:dyDescent="0.3">
      <c r="A16568" s="1" t="s">
        <v>0</v>
      </c>
      <c r="B16568" s="4" t="s">
        <v>221</v>
      </c>
      <c r="C16568" s="9">
        <f t="shared" si="5801"/>
        <v>0</v>
      </c>
      <c r="D16568" s="9">
        <f t="shared" si="5911"/>
        <v>0</v>
      </c>
      <c r="E16568" s="9">
        <f t="shared" si="5911"/>
        <v>0</v>
      </c>
      <c r="F16568" s="9">
        <f t="shared" si="5802"/>
        <v>0</v>
      </c>
      <c r="G16568" s="9">
        <f t="shared" ref="G16568:H16568" si="5918">SUM(G16831,G17094)</f>
        <v>0</v>
      </c>
      <c r="H16568" s="467">
        <f t="shared" si="5918"/>
        <v>0</v>
      </c>
      <c r="I16568" s="9">
        <f t="shared" si="5804"/>
        <v>0</v>
      </c>
      <c r="J16568" s="9">
        <f t="shared" si="5889"/>
        <v>0</v>
      </c>
      <c r="K16568" s="467">
        <f t="shared" si="5889"/>
        <v>0</v>
      </c>
      <c r="L16568" s="9">
        <f t="shared" si="5805"/>
        <v>0</v>
      </c>
      <c r="M16568" s="9">
        <f t="shared" ref="M16568:N16568" si="5919">SUM(M16831,M17094)</f>
        <v>0</v>
      </c>
      <c r="N16568" s="467">
        <f t="shared" si="5919"/>
        <v>0</v>
      </c>
    </row>
    <row r="16569" spans="1:14" customFormat="1" ht="25.5" hidden="1" customHeight="1" thickTop="1" thickBot="1" x14ac:dyDescent="0.3">
      <c r="A16569" s="1" t="s">
        <v>0</v>
      </c>
      <c r="B16569" s="4" t="s">
        <v>226</v>
      </c>
      <c r="C16569" s="9">
        <f t="shared" si="5801"/>
        <v>0</v>
      </c>
      <c r="D16569" s="9">
        <f t="shared" si="5911"/>
        <v>0</v>
      </c>
      <c r="E16569" s="9">
        <f t="shared" si="5911"/>
        <v>0</v>
      </c>
      <c r="F16569" s="9">
        <f t="shared" si="5802"/>
        <v>0</v>
      </c>
      <c r="G16569" s="9">
        <f t="shared" ref="G16569:H16571" si="5920">SUM(G16832,G17095)</f>
        <v>0</v>
      </c>
      <c r="H16569" s="467">
        <f t="shared" si="5920"/>
        <v>0</v>
      </c>
      <c r="I16569" s="9">
        <f t="shared" si="5804"/>
        <v>0</v>
      </c>
      <c r="J16569" s="9">
        <f t="shared" si="5889"/>
        <v>0</v>
      </c>
      <c r="K16569" s="467">
        <f t="shared" si="5889"/>
        <v>0</v>
      </c>
      <c r="L16569" s="9">
        <f t="shared" si="5805"/>
        <v>0</v>
      </c>
      <c r="M16569" s="9">
        <f t="shared" ref="M16569:N16571" si="5921">SUM(M16832,M17095)</f>
        <v>0</v>
      </c>
      <c r="N16569" s="467">
        <f t="shared" si="5921"/>
        <v>0</v>
      </c>
    </row>
    <row r="16570" spans="1:14" customFormat="1" ht="36" hidden="1" customHeight="1" thickTop="1" thickBot="1" x14ac:dyDescent="0.3">
      <c r="A16570" s="1" t="s">
        <v>0</v>
      </c>
      <c r="B16570" s="4" t="s">
        <v>217</v>
      </c>
      <c r="C16570" s="9">
        <f t="shared" si="5801"/>
        <v>0</v>
      </c>
      <c r="D16570" s="9">
        <f t="shared" si="5911"/>
        <v>0</v>
      </c>
      <c r="E16570" s="9">
        <f t="shared" si="5911"/>
        <v>0</v>
      </c>
      <c r="F16570" s="9">
        <f t="shared" si="5802"/>
        <v>0</v>
      </c>
      <c r="G16570" s="9">
        <f>SUM(G16833,G17096)</f>
        <v>0</v>
      </c>
      <c r="H16570" s="467">
        <f t="shared" si="5920"/>
        <v>0</v>
      </c>
      <c r="I16570" s="9">
        <f t="shared" si="5804"/>
        <v>0</v>
      </c>
      <c r="J16570" s="9">
        <f>SUM(J16833,J17096)</f>
        <v>0</v>
      </c>
      <c r="K16570" s="467">
        <f t="shared" ref="K16570:K16571" si="5922">SUM(K16833,K17096)</f>
        <v>0</v>
      </c>
      <c r="L16570" s="9">
        <f t="shared" si="5805"/>
        <v>0</v>
      </c>
      <c r="M16570" s="9">
        <f>SUM(M16833,M17096)</f>
        <v>0</v>
      </c>
      <c r="N16570" s="467">
        <f t="shared" si="5921"/>
        <v>0</v>
      </c>
    </row>
    <row r="16571" spans="1:14" customFormat="1" ht="36.75" hidden="1" customHeight="1" thickTop="1" x14ac:dyDescent="0.25">
      <c r="A16571" s="133" t="s">
        <v>0</v>
      </c>
      <c r="B16571" s="134" t="s">
        <v>223</v>
      </c>
      <c r="C16571" s="135">
        <f t="shared" si="5801"/>
        <v>0</v>
      </c>
      <c r="D16571" s="135">
        <f t="shared" si="5911"/>
        <v>0</v>
      </c>
      <c r="E16571" s="135">
        <f t="shared" si="5911"/>
        <v>0</v>
      </c>
      <c r="F16571" s="135">
        <f t="shared" si="5802"/>
        <v>0</v>
      </c>
      <c r="G16571" s="135">
        <f>SUM(G16834,G17097)</f>
        <v>0</v>
      </c>
      <c r="H16571" s="476">
        <f t="shared" si="5920"/>
        <v>0</v>
      </c>
      <c r="I16571" s="135">
        <f t="shared" si="5804"/>
        <v>0</v>
      </c>
      <c r="J16571" s="135">
        <f>SUM(J16834,J17097)</f>
        <v>0</v>
      </c>
      <c r="K16571" s="476">
        <f t="shared" si="5922"/>
        <v>0</v>
      </c>
      <c r="L16571" s="135">
        <f t="shared" si="5805"/>
        <v>0</v>
      </c>
      <c r="M16571" s="135">
        <f>SUM(M16834,M17097)</f>
        <v>0</v>
      </c>
      <c r="N16571" s="476">
        <f t="shared" si="5921"/>
        <v>0</v>
      </c>
    </row>
    <row r="16572" spans="1:14" s="333" customFormat="1" ht="44.25" customHeight="1" x14ac:dyDescent="0.2">
      <c r="A16572" s="334" t="s">
        <v>255</v>
      </c>
      <c r="B16572" s="335" t="s">
        <v>554</v>
      </c>
      <c r="C16572" s="336">
        <f t="shared" si="5801"/>
        <v>445.5</v>
      </c>
      <c r="D16572" s="336">
        <f>SUM(D16573,D16737,D16800,D16818)</f>
        <v>445.5</v>
      </c>
      <c r="E16572" s="336">
        <f>SUM(E16573,E16737,E16800,E16818)</f>
        <v>0</v>
      </c>
      <c r="F16572" s="336">
        <f t="shared" si="5802"/>
        <v>1143.04</v>
      </c>
      <c r="G16572" s="336">
        <f>G16835+G17361</f>
        <v>1143.04</v>
      </c>
      <c r="H16572" s="550">
        <f>SUM(H16573,H16737,H16800,H16818)</f>
        <v>0</v>
      </c>
      <c r="I16572" s="336">
        <f t="shared" si="5804"/>
        <v>1246.77</v>
      </c>
      <c r="J16572" s="336">
        <f>J16835+J17361</f>
        <v>1230.28</v>
      </c>
      <c r="K16572" s="550">
        <f>SUM(K16573,K16737,K16800,K16818)</f>
        <v>16.489999999999998</v>
      </c>
      <c r="L16572" s="336">
        <f t="shared" si="5805"/>
        <v>1020.7</v>
      </c>
      <c r="M16572" s="336">
        <f>M16835+M17361</f>
        <v>1020.7</v>
      </c>
      <c r="N16572" s="550">
        <f>SUM(N16573,N16737,N16800,N16818)</f>
        <v>0</v>
      </c>
    </row>
    <row r="16573" spans="1:14" s="333" customFormat="1" ht="24.75" customHeight="1" x14ac:dyDescent="0.2">
      <c r="A16573" s="334" t="s">
        <v>0</v>
      </c>
      <c r="B16573" s="337" t="s">
        <v>8</v>
      </c>
      <c r="C16573" s="338">
        <f t="shared" si="5801"/>
        <v>445.5</v>
      </c>
      <c r="D16573" s="338">
        <v>445.5</v>
      </c>
      <c r="E16573" s="338">
        <f>SUM(E16574,E16585,E16653:E16654,E16662:E16663,E16704,E16714)</f>
        <v>0</v>
      </c>
      <c r="F16573" s="338">
        <f t="shared" si="5802"/>
        <v>1138.0500000000002</v>
      </c>
      <c r="G16573" s="338">
        <f>G16574+G16585+G16662+G16704+G16716</f>
        <v>1138.0500000000002</v>
      </c>
      <c r="H16573" s="483">
        <f>SUM(H16574,H16585,H16653:H16654,H16662:H16663,H16704,H16714)</f>
        <v>0</v>
      </c>
      <c r="I16573" s="338">
        <f t="shared" si="5804"/>
        <v>1245.18</v>
      </c>
      <c r="J16573" s="338">
        <f>J16574+J16585+J16662+J16704+J16716</f>
        <v>1228.69</v>
      </c>
      <c r="K16573" s="483">
        <f>SUM(K16574,K16585,K16653:K16654,K16662:K16663,K16704,K16714)</f>
        <v>16.489999999999998</v>
      </c>
      <c r="L16573" s="338">
        <f t="shared" si="5805"/>
        <v>1020.7</v>
      </c>
      <c r="M16573" s="338">
        <f>M16574+M16585+M16662+M16704+M16716</f>
        <v>1020.7</v>
      </c>
      <c r="N16573" s="483">
        <f>SUM(N16574,N16585,N16653:N16654,N16662:N16663,N16704,N16714)</f>
        <v>0</v>
      </c>
    </row>
    <row r="16574" spans="1:14" s="333" customFormat="1" ht="27" customHeight="1" x14ac:dyDescent="0.2">
      <c r="A16574" s="344" t="s">
        <v>0</v>
      </c>
      <c r="B16574" s="345" t="s">
        <v>9</v>
      </c>
      <c r="C16574" s="346">
        <f t="shared" si="5801"/>
        <v>0</v>
      </c>
      <c r="D16574" s="346">
        <f>SUM(D16575,D16584)</f>
        <v>0</v>
      </c>
      <c r="E16574" s="346">
        <f>SUM(E16575,E16584)</f>
        <v>0</v>
      </c>
      <c r="F16574" s="346">
        <f t="shared" si="5802"/>
        <v>0</v>
      </c>
      <c r="G16574" s="346">
        <f>SUM(G16575,G16584)</f>
        <v>0</v>
      </c>
      <c r="H16574" s="541">
        <f>SUM(H16575,H16584)</f>
        <v>0</v>
      </c>
      <c r="I16574" s="346">
        <f t="shared" si="5804"/>
        <v>0</v>
      </c>
      <c r="J16574" s="346">
        <f>SUM(J16575,J16584)</f>
        <v>0</v>
      </c>
      <c r="K16574" s="541">
        <f>SUM(K16575,K16584)</f>
        <v>0</v>
      </c>
      <c r="L16574" s="346">
        <f t="shared" si="5805"/>
        <v>0</v>
      </c>
      <c r="M16574" s="346">
        <f>SUM(M16575,M16584)</f>
        <v>0</v>
      </c>
      <c r="N16574" s="541">
        <f>SUM(N16575,N16584)</f>
        <v>0</v>
      </c>
    </row>
    <row r="16575" spans="1:14" customFormat="1" ht="17.25" customHeight="1" x14ac:dyDescent="0.25">
      <c r="A16575" s="151" t="s">
        <v>0</v>
      </c>
      <c r="B16575" s="157" t="s">
        <v>10</v>
      </c>
      <c r="C16575" s="155">
        <f t="shared" si="5801"/>
        <v>0</v>
      </c>
      <c r="D16575" s="155">
        <f>SUM(D16576,D16583)</f>
        <v>0</v>
      </c>
      <c r="E16575" s="155">
        <f>SUM(E16576,E16583)</f>
        <v>0</v>
      </c>
      <c r="F16575" s="155">
        <f t="shared" si="5802"/>
        <v>0</v>
      </c>
      <c r="G16575" s="155">
        <f>G16576</f>
        <v>0</v>
      </c>
      <c r="H16575" s="505">
        <f>SUM(H16576,H16583)</f>
        <v>0</v>
      </c>
      <c r="I16575" s="155">
        <f t="shared" si="5804"/>
        <v>0</v>
      </c>
      <c r="J16575" s="155">
        <f>J16576</f>
        <v>0</v>
      </c>
      <c r="K16575" s="505">
        <f>SUM(K16576,K16583)</f>
        <v>0</v>
      </c>
      <c r="L16575" s="155">
        <f t="shared" si="5805"/>
        <v>0</v>
      </c>
      <c r="M16575" s="155">
        <f>M16576</f>
        <v>0</v>
      </c>
      <c r="N16575" s="505">
        <f>SUM(N16576,N16583)</f>
        <v>0</v>
      </c>
    </row>
    <row r="16576" spans="1:14" customFormat="1" ht="44.25" customHeight="1" x14ac:dyDescent="0.25">
      <c r="A16576" s="151" t="s">
        <v>0</v>
      </c>
      <c r="B16576" s="158" t="s">
        <v>11</v>
      </c>
      <c r="C16576" s="155">
        <f t="shared" si="5801"/>
        <v>0</v>
      </c>
      <c r="D16576" s="155">
        <f>SUM(D16577:D16582)</f>
        <v>0</v>
      </c>
      <c r="E16576" s="155">
        <f>SUM(E16577:E16582)</f>
        <v>0</v>
      </c>
      <c r="F16576" s="155">
        <f t="shared" si="5802"/>
        <v>0</v>
      </c>
      <c r="G16576" s="155">
        <f>G16577</f>
        <v>0</v>
      </c>
      <c r="H16576" s="505">
        <f>SUM(H16577:H16582)</f>
        <v>0</v>
      </c>
      <c r="I16576" s="155">
        <f t="shared" si="5804"/>
        <v>0</v>
      </c>
      <c r="J16576" s="155">
        <f>J16577</f>
        <v>0</v>
      </c>
      <c r="K16576" s="505">
        <f>SUM(K16577:K16582)</f>
        <v>0</v>
      </c>
      <c r="L16576" s="155">
        <f t="shared" si="5805"/>
        <v>0</v>
      </c>
      <c r="M16576" s="155">
        <f>M16577</f>
        <v>0</v>
      </c>
      <c r="N16576" s="505">
        <f>SUM(N16577:N16582)</f>
        <v>0</v>
      </c>
    </row>
    <row r="16577" spans="1:14" customFormat="1" ht="35.25" customHeight="1" x14ac:dyDescent="0.25">
      <c r="A16577" s="151" t="s">
        <v>0</v>
      </c>
      <c r="B16577" s="159" t="s">
        <v>12</v>
      </c>
      <c r="C16577" s="155">
        <f t="shared" si="5801"/>
        <v>0</v>
      </c>
      <c r="D16577" s="155">
        <v>0</v>
      </c>
      <c r="E16577" s="155">
        <v>0</v>
      </c>
      <c r="F16577" s="155">
        <f t="shared" si="5802"/>
        <v>0</v>
      </c>
      <c r="G16577" s="155">
        <f>G16578</f>
        <v>0</v>
      </c>
      <c r="H16577" s="505">
        <v>0</v>
      </c>
      <c r="I16577" s="155">
        <f t="shared" si="5804"/>
        <v>0</v>
      </c>
      <c r="J16577" s="155">
        <f>J16578</f>
        <v>0</v>
      </c>
      <c r="K16577" s="505">
        <v>0</v>
      </c>
      <c r="L16577" s="155">
        <f t="shared" si="5805"/>
        <v>0</v>
      </c>
      <c r="M16577" s="155">
        <f>M16578</f>
        <v>0</v>
      </c>
      <c r="N16577" s="505">
        <v>0</v>
      </c>
    </row>
    <row r="16578" spans="1:14" customFormat="1" ht="37.5" hidden="1" customHeight="1" thickTop="1" thickBot="1" x14ac:dyDescent="0.3">
      <c r="A16578" s="151" t="s">
        <v>0</v>
      </c>
      <c r="B16578" s="159" t="s">
        <v>13</v>
      </c>
      <c r="C16578" s="155">
        <f t="shared" si="5801"/>
        <v>0</v>
      </c>
      <c r="D16578" s="155">
        <v>0</v>
      </c>
      <c r="E16578" s="155">
        <v>0</v>
      </c>
      <c r="F16578" s="155">
        <f t="shared" si="5802"/>
        <v>0</v>
      </c>
      <c r="G16578" s="155">
        <f>G16841</f>
        <v>0</v>
      </c>
      <c r="H16578" s="505">
        <v>0</v>
      </c>
      <c r="I16578" s="155">
        <f t="shared" si="5804"/>
        <v>0</v>
      </c>
      <c r="J16578" s="155">
        <f>J16841</f>
        <v>0</v>
      </c>
      <c r="K16578" s="505">
        <v>0</v>
      </c>
      <c r="L16578" s="155">
        <f t="shared" si="5805"/>
        <v>0</v>
      </c>
      <c r="M16578" s="155">
        <f>M16841</f>
        <v>0</v>
      </c>
      <c r="N16578" s="505">
        <v>0</v>
      </c>
    </row>
    <row r="16579" spans="1:14" customFormat="1" ht="9.75" hidden="1" customHeight="1" thickTop="1" thickBot="1" x14ac:dyDescent="0.3">
      <c r="A16579" s="151" t="s">
        <v>0</v>
      </c>
      <c r="B16579" s="159" t="s">
        <v>14</v>
      </c>
      <c r="C16579" s="155">
        <f t="shared" ref="C16579:C16642" si="5923">SUM(D16579:E16579)</f>
        <v>0</v>
      </c>
      <c r="D16579" s="155">
        <v>0</v>
      </c>
      <c r="E16579" s="155">
        <v>0</v>
      </c>
      <c r="F16579" s="155">
        <f t="shared" ref="F16579:F16642" si="5924">SUM(G16579:H16579)</f>
        <v>0</v>
      </c>
      <c r="G16579" s="155">
        <v>0</v>
      </c>
      <c r="H16579" s="505">
        <v>0</v>
      </c>
      <c r="I16579" s="155">
        <f t="shared" ref="I16579:I16642" si="5925">SUM(J16579:K16579)</f>
        <v>0</v>
      </c>
      <c r="J16579" s="155">
        <v>0</v>
      </c>
      <c r="K16579" s="505">
        <v>0</v>
      </c>
      <c r="L16579" s="155">
        <f t="shared" ref="L16579:L16642" si="5926">SUM(M16579:N16579)</f>
        <v>0</v>
      </c>
      <c r="M16579" s="155">
        <v>0</v>
      </c>
      <c r="N16579" s="505">
        <v>0</v>
      </c>
    </row>
    <row r="16580" spans="1:14" customFormat="1" ht="39" hidden="1" customHeight="1" thickTop="1" thickBot="1" x14ac:dyDescent="0.3">
      <c r="A16580" s="151" t="s">
        <v>0</v>
      </c>
      <c r="B16580" s="159" t="s">
        <v>15</v>
      </c>
      <c r="C16580" s="155">
        <f t="shared" si="5923"/>
        <v>0</v>
      </c>
      <c r="D16580" s="155">
        <v>0</v>
      </c>
      <c r="E16580" s="155">
        <v>0</v>
      </c>
      <c r="F16580" s="155">
        <f t="shared" si="5924"/>
        <v>0</v>
      </c>
      <c r="G16580" s="155">
        <v>0</v>
      </c>
      <c r="H16580" s="505">
        <v>0</v>
      </c>
      <c r="I16580" s="155">
        <f t="shared" si="5925"/>
        <v>0</v>
      </c>
      <c r="J16580" s="155">
        <v>0</v>
      </c>
      <c r="K16580" s="505">
        <v>0</v>
      </c>
      <c r="L16580" s="155">
        <f t="shared" si="5926"/>
        <v>0</v>
      </c>
      <c r="M16580" s="155">
        <v>0</v>
      </c>
      <c r="N16580" s="505">
        <v>0</v>
      </c>
    </row>
    <row r="16581" spans="1:14" customFormat="1" ht="35.25" hidden="1" customHeight="1" thickTop="1" thickBot="1" x14ac:dyDescent="0.3">
      <c r="A16581" s="151" t="s">
        <v>0</v>
      </c>
      <c r="B16581" s="159" t="s">
        <v>16</v>
      </c>
      <c r="C16581" s="155">
        <f t="shared" si="5923"/>
        <v>0</v>
      </c>
      <c r="D16581" s="155">
        <v>0</v>
      </c>
      <c r="E16581" s="155">
        <v>0</v>
      </c>
      <c r="F16581" s="155">
        <f t="shared" si="5924"/>
        <v>0</v>
      </c>
      <c r="G16581" s="155">
        <v>0</v>
      </c>
      <c r="H16581" s="505">
        <v>0</v>
      </c>
      <c r="I16581" s="155">
        <f t="shared" si="5925"/>
        <v>0</v>
      </c>
      <c r="J16581" s="155">
        <v>0</v>
      </c>
      <c r="K16581" s="505">
        <v>0</v>
      </c>
      <c r="L16581" s="155">
        <f t="shared" si="5926"/>
        <v>0</v>
      </c>
      <c r="M16581" s="155">
        <v>0</v>
      </c>
      <c r="N16581" s="505">
        <v>0</v>
      </c>
    </row>
    <row r="16582" spans="1:14" customFormat="1" ht="42.75" hidden="1" customHeight="1" thickTop="1" thickBot="1" x14ac:dyDescent="0.3">
      <c r="A16582" s="151" t="s">
        <v>0</v>
      </c>
      <c r="B16582" s="159" t="s">
        <v>17</v>
      </c>
      <c r="C16582" s="155">
        <f t="shared" si="5923"/>
        <v>0</v>
      </c>
      <c r="D16582" s="155">
        <v>0</v>
      </c>
      <c r="E16582" s="155">
        <v>0</v>
      </c>
      <c r="F16582" s="155">
        <f t="shared" si="5924"/>
        <v>0</v>
      </c>
      <c r="G16582" s="155">
        <v>0</v>
      </c>
      <c r="H16582" s="505">
        <v>0</v>
      </c>
      <c r="I16582" s="155">
        <f t="shared" si="5925"/>
        <v>0</v>
      </c>
      <c r="J16582" s="155">
        <v>0</v>
      </c>
      <c r="K16582" s="505">
        <v>0</v>
      </c>
      <c r="L16582" s="155">
        <f t="shared" si="5926"/>
        <v>0</v>
      </c>
      <c r="M16582" s="155">
        <v>0</v>
      </c>
      <c r="N16582" s="505">
        <v>0</v>
      </c>
    </row>
    <row r="16583" spans="1:14" customFormat="1" ht="26.25" hidden="1" customHeight="1" thickTop="1" thickBot="1" x14ac:dyDescent="0.3">
      <c r="A16583" s="151" t="s">
        <v>0</v>
      </c>
      <c r="B16583" s="158" t="s">
        <v>18</v>
      </c>
      <c r="C16583" s="155">
        <f t="shared" si="5923"/>
        <v>0</v>
      </c>
      <c r="D16583" s="155">
        <v>0</v>
      </c>
      <c r="E16583" s="155">
        <v>0</v>
      </c>
      <c r="F16583" s="155">
        <f t="shared" si="5924"/>
        <v>0</v>
      </c>
      <c r="G16583" s="155">
        <v>0</v>
      </c>
      <c r="H16583" s="505">
        <v>0</v>
      </c>
      <c r="I16583" s="155">
        <f t="shared" si="5925"/>
        <v>0</v>
      </c>
      <c r="J16583" s="155">
        <v>0</v>
      </c>
      <c r="K16583" s="505">
        <v>0</v>
      </c>
      <c r="L16583" s="155">
        <f t="shared" si="5926"/>
        <v>0</v>
      </c>
      <c r="M16583" s="155">
        <v>0</v>
      </c>
      <c r="N16583" s="505">
        <v>0</v>
      </c>
    </row>
    <row r="16584" spans="1:14" customFormat="1" ht="30" hidden="1" customHeight="1" thickTop="1" x14ac:dyDescent="0.25">
      <c r="A16584" s="151" t="s">
        <v>0</v>
      </c>
      <c r="B16584" s="157" t="s">
        <v>19</v>
      </c>
      <c r="C16584" s="155">
        <f t="shared" si="5923"/>
        <v>0</v>
      </c>
      <c r="D16584" s="155">
        <v>0</v>
      </c>
      <c r="E16584" s="155">
        <v>0</v>
      </c>
      <c r="F16584" s="155">
        <f t="shared" si="5924"/>
        <v>0</v>
      </c>
      <c r="G16584" s="155">
        <v>0</v>
      </c>
      <c r="H16584" s="505">
        <v>0</v>
      </c>
      <c r="I16584" s="155">
        <f t="shared" si="5925"/>
        <v>0</v>
      </c>
      <c r="J16584" s="155">
        <v>0</v>
      </c>
      <c r="K16584" s="505">
        <v>0</v>
      </c>
      <c r="L16584" s="155">
        <f t="shared" si="5926"/>
        <v>0</v>
      </c>
      <c r="M16584" s="155">
        <v>0</v>
      </c>
      <c r="N16584" s="505">
        <v>0</v>
      </c>
    </row>
    <row r="16585" spans="1:14" s="333" customFormat="1" ht="30.75" customHeight="1" x14ac:dyDescent="0.2">
      <c r="A16585" s="334" t="s">
        <v>0</v>
      </c>
      <c r="B16585" s="339" t="s">
        <v>20</v>
      </c>
      <c r="C16585" s="338">
        <f t="shared" si="5923"/>
        <v>0</v>
      </c>
      <c r="D16585" s="338">
        <f>SUM(D16586:D16587,D16590,D16626:D16630,D16637:D16638)</f>
        <v>0</v>
      </c>
      <c r="E16585" s="338">
        <f>SUM(E16586:E16587,E16590,E16626:E16630,E16637:E16638)</f>
        <v>0</v>
      </c>
      <c r="F16585" s="338">
        <f t="shared" si="5924"/>
        <v>0.35</v>
      </c>
      <c r="G16585" s="338">
        <f>G16848+G17374</f>
        <v>0.35</v>
      </c>
      <c r="H16585" s="483">
        <v>0</v>
      </c>
      <c r="I16585" s="338">
        <f t="shared" si="5925"/>
        <v>0.87</v>
      </c>
      <c r="J16585" s="338">
        <f>J16848+J17374</f>
        <v>0.87</v>
      </c>
      <c r="K16585" s="483">
        <v>0</v>
      </c>
      <c r="L16585" s="338">
        <f t="shared" si="5926"/>
        <v>0</v>
      </c>
      <c r="M16585" s="338">
        <f>M16848+M17374</f>
        <v>0</v>
      </c>
      <c r="N16585" s="483">
        <v>0</v>
      </c>
    </row>
    <row r="16586" spans="1:14" customFormat="1" ht="24" hidden="1" customHeight="1" thickBot="1" x14ac:dyDescent="0.3">
      <c r="A16586" s="140" t="s">
        <v>0</v>
      </c>
      <c r="B16586" s="147" t="s">
        <v>21</v>
      </c>
      <c r="C16586" s="142">
        <f t="shared" si="5923"/>
        <v>0</v>
      </c>
      <c r="D16586" s="142">
        <v>0</v>
      </c>
      <c r="E16586" s="142">
        <v>0</v>
      </c>
      <c r="F16586" s="142">
        <f t="shared" si="5924"/>
        <v>0</v>
      </c>
      <c r="G16586" s="142">
        <v>0</v>
      </c>
      <c r="H16586" s="477">
        <v>0</v>
      </c>
      <c r="I16586" s="142">
        <f t="shared" si="5925"/>
        <v>0</v>
      </c>
      <c r="J16586" s="142">
        <v>0</v>
      </c>
      <c r="K16586" s="477">
        <v>0</v>
      </c>
      <c r="L16586" s="142">
        <f t="shared" si="5926"/>
        <v>0</v>
      </c>
      <c r="M16586" s="142">
        <v>0</v>
      </c>
      <c r="N16586" s="477">
        <v>0</v>
      </c>
    </row>
    <row r="16587" spans="1:14" customFormat="1" ht="24" hidden="1" customHeight="1" thickTop="1" thickBot="1" x14ac:dyDescent="0.3">
      <c r="A16587" s="1" t="s">
        <v>0</v>
      </c>
      <c r="B16587" s="4" t="s">
        <v>22</v>
      </c>
      <c r="C16587" s="9">
        <f t="shared" si="5923"/>
        <v>0</v>
      </c>
      <c r="D16587" s="9">
        <f>SUM(D16588:D16589)</f>
        <v>0</v>
      </c>
      <c r="E16587" s="9">
        <f>SUM(E16588:E16589)</f>
        <v>0</v>
      </c>
      <c r="F16587" s="9">
        <f t="shared" si="5924"/>
        <v>0</v>
      </c>
      <c r="G16587" s="9">
        <f>SUM(G16588:G16589)</f>
        <v>0</v>
      </c>
      <c r="H16587" s="467">
        <f>SUM(H16588:H16589)</f>
        <v>0</v>
      </c>
      <c r="I16587" s="9">
        <f t="shared" si="5925"/>
        <v>0</v>
      </c>
      <c r="J16587" s="9">
        <f>SUM(J16588:J16589)</f>
        <v>0</v>
      </c>
      <c r="K16587" s="467">
        <f>SUM(K16588:K16589)</f>
        <v>0</v>
      </c>
      <c r="L16587" s="9">
        <f t="shared" si="5926"/>
        <v>0</v>
      </c>
      <c r="M16587" s="9">
        <f>SUM(M16588:M16589)</f>
        <v>0</v>
      </c>
      <c r="N16587" s="467">
        <f>SUM(N16588:N16589)</f>
        <v>0</v>
      </c>
    </row>
    <row r="16588" spans="1:14" customFormat="1" ht="0.75" hidden="1" customHeight="1" thickTop="1" thickBot="1" x14ac:dyDescent="0.3">
      <c r="A16588" s="1" t="s">
        <v>0</v>
      </c>
      <c r="B16588" s="5" t="s">
        <v>23</v>
      </c>
      <c r="C16588" s="9">
        <f t="shared" si="5923"/>
        <v>0</v>
      </c>
      <c r="D16588" s="9">
        <v>0</v>
      </c>
      <c r="E16588" s="9">
        <v>0</v>
      </c>
      <c r="F16588" s="9">
        <f t="shared" si="5924"/>
        <v>0</v>
      </c>
      <c r="G16588" s="9">
        <v>0</v>
      </c>
      <c r="H16588" s="467">
        <v>0</v>
      </c>
      <c r="I16588" s="9">
        <f t="shared" si="5925"/>
        <v>0</v>
      </c>
      <c r="J16588" s="9">
        <v>0</v>
      </c>
      <c r="K16588" s="467">
        <v>0</v>
      </c>
      <c r="L16588" s="9">
        <f t="shared" si="5926"/>
        <v>0</v>
      </c>
      <c r="M16588" s="9">
        <v>0</v>
      </c>
      <c r="N16588" s="467">
        <v>0</v>
      </c>
    </row>
    <row r="16589" spans="1:14" customFormat="1" ht="20.25" hidden="1" customHeight="1" thickTop="1" thickBot="1" x14ac:dyDescent="0.3">
      <c r="A16589" s="1" t="s">
        <v>0</v>
      </c>
      <c r="B16589" s="5" t="s">
        <v>24</v>
      </c>
      <c r="C16589" s="9">
        <f t="shared" si="5923"/>
        <v>0</v>
      </c>
      <c r="D16589" s="9">
        <v>0</v>
      </c>
      <c r="E16589" s="9">
        <v>0</v>
      </c>
      <c r="F16589" s="9">
        <f t="shared" si="5924"/>
        <v>0</v>
      </c>
      <c r="G16589" s="9">
        <v>0</v>
      </c>
      <c r="H16589" s="467">
        <v>0</v>
      </c>
      <c r="I16589" s="9">
        <f t="shared" si="5925"/>
        <v>0</v>
      </c>
      <c r="J16589" s="9">
        <v>0</v>
      </c>
      <c r="K16589" s="467">
        <v>0</v>
      </c>
      <c r="L16589" s="9">
        <f t="shared" si="5926"/>
        <v>0</v>
      </c>
      <c r="M16589" s="9">
        <v>0</v>
      </c>
      <c r="N16589" s="467">
        <v>0</v>
      </c>
    </row>
    <row r="16590" spans="1:14" customFormat="1" ht="28.5" hidden="1" customHeight="1" thickTop="1" thickBot="1" x14ac:dyDescent="0.3">
      <c r="A16590" s="1" t="s">
        <v>0</v>
      </c>
      <c r="B16590" s="4" t="s">
        <v>25</v>
      </c>
      <c r="C16590" s="9">
        <f t="shared" si="5923"/>
        <v>0</v>
      </c>
      <c r="D16590" s="9">
        <f>SUM(D16591:D16594,D16606,D16610:D16616,D16624:D16625)</f>
        <v>0</v>
      </c>
      <c r="E16590" s="9">
        <f>SUM(E16591:E16594,E16606,E16610:E16616,E16624:E16625)</f>
        <v>0</v>
      </c>
      <c r="F16590" s="9">
        <f t="shared" si="5924"/>
        <v>0</v>
      </c>
      <c r="G16590" s="9">
        <f>SUM(G16591:G16594,G16606,G16610:G16616,G16624:G16625)</f>
        <v>0</v>
      </c>
      <c r="H16590" s="467">
        <f>SUM(H16591:H16594,H16606,H16610:H16616,H16624:H16625)</f>
        <v>0</v>
      </c>
      <c r="I16590" s="9">
        <f t="shared" si="5925"/>
        <v>0</v>
      </c>
      <c r="J16590" s="9">
        <f>SUM(J16591:J16594,J16606,J16610:J16616,J16624:J16625)</f>
        <v>0</v>
      </c>
      <c r="K16590" s="467">
        <f>SUM(K16591:K16594,K16606,K16610:K16616,K16624:K16625)</f>
        <v>0</v>
      </c>
      <c r="L16590" s="9">
        <f t="shared" si="5926"/>
        <v>0</v>
      </c>
      <c r="M16590" s="9">
        <f>SUM(M16591:M16594,M16606,M16610:M16616,M16624:M16625)</f>
        <v>0</v>
      </c>
      <c r="N16590" s="467">
        <f>SUM(N16591:N16594,N16606,N16610:N16616,N16624:N16625)</f>
        <v>0</v>
      </c>
    </row>
    <row r="16591" spans="1:14" customFormat="1" ht="36.75" hidden="1" customHeight="1" thickTop="1" thickBot="1" x14ac:dyDescent="0.3">
      <c r="A16591" s="1" t="s">
        <v>0</v>
      </c>
      <c r="B16591" s="5" t="s">
        <v>26</v>
      </c>
      <c r="C16591" s="9">
        <f t="shared" si="5923"/>
        <v>0</v>
      </c>
      <c r="D16591" s="9">
        <v>0</v>
      </c>
      <c r="E16591" s="9">
        <v>0</v>
      </c>
      <c r="F16591" s="9">
        <f t="shared" si="5924"/>
        <v>0</v>
      </c>
      <c r="G16591" s="9">
        <v>0</v>
      </c>
      <c r="H16591" s="467">
        <v>0</v>
      </c>
      <c r="I16591" s="9">
        <f t="shared" si="5925"/>
        <v>0</v>
      </c>
      <c r="J16591" s="9">
        <v>0</v>
      </c>
      <c r="K16591" s="467">
        <v>0</v>
      </c>
      <c r="L16591" s="9">
        <f t="shared" si="5926"/>
        <v>0</v>
      </c>
      <c r="M16591" s="9">
        <v>0</v>
      </c>
      <c r="N16591" s="467">
        <v>0</v>
      </c>
    </row>
    <row r="16592" spans="1:14" customFormat="1" ht="37.5" hidden="1" customHeight="1" thickTop="1" thickBot="1" x14ac:dyDescent="0.3">
      <c r="A16592" s="1" t="s">
        <v>0</v>
      </c>
      <c r="B16592" s="5" t="s">
        <v>27</v>
      </c>
      <c r="C16592" s="9">
        <f t="shared" si="5923"/>
        <v>0</v>
      </c>
      <c r="D16592" s="9">
        <v>0</v>
      </c>
      <c r="E16592" s="9">
        <v>0</v>
      </c>
      <c r="F16592" s="9">
        <f t="shared" si="5924"/>
        <v>0</v>
      </c>
      <c r="G16592" s="9">
        <v>0</v>
      </c>
      <c r="H16592" s="467">
        <v>0</v>
      </c>
      <c r="I16592" s="9">
        <f t="shared" si="5925"/>
        <v>0</v>
      </c>
      <c r="J16592" s="9">
        <v>0</v>
      </c>
      <c r="K16592" s="467">
        <v>0</v>
      </c>
      <c r="L16592" s="9">
        <f t="shared" si="5926"/>
        <v>0</v>
      </c>
      <c r="M16592" s="9">
        <v>0</v>
      </c>
      <c r="N16592" s="467">
        <v>0</v>
      </c>
    </row>
    <row r="16593" spans="1:14" customFormat="1" ht="35.25" hidden="1" customHeight="1" thickTop="1" thickBot="1" x14ac:dyDescent="0.3">
      <c r="A16593" s="1" t="s">
        <v>0</v>
      </c>
      <c r="B16593" s="5" t="s">
        <v>28</v>
      </c>
      <c r="C16593" s="9">
        <f t="shared" si="5923"/>
        <v>0</v>
      </c>
      <c r="D16593" s="9">
        <v>0</v>
      </c>
      <c r="E16593" s="9">
        <v>0</v>
      </c>
      <c r="F16593" s="9">
        <f t="shared" si="5924"/>
        <v>0</v>
      </c>
      <c r="G16593" s="9">
        <v>0</v>
      </c>
      <c r="H16593" s="467">
        <v>0</v>
      </c>
      <c r="I16593" s="9">
        <f t="shared" si="5925"/>
        <v>0</v>
      </c>
      <c r="J16593" s="9">
        <v>0</v>
      </c>
      <c r="K16593" s="467">
        <v>0</v>
      </c>
      <c r="L16593" s="9">
        <f t="shared" si="5926"/>
        <v>0</v>
      </c>
      <c r="M16593" s="9">
        <v>0</v>
      </c>
      <c r="N16593" s="467">
        <v>0</v>
      </c>
    </row>
    <row r="16594" spans="1:14" customFormat="1" ht="37.5" hidden="1" customHeight="1" thickTop="1" thickBot="1" x14ac:dyDescent="0.3">
      <c r="A16594" s="1" t="s">
        <v>0</v>
      </c>
      <c r="B16594" s="5" t="s">
        <v>29</v>
      </c>
      <c r="C16594" s="9">
        <f t="shared" si="5923"/>
        <v>0</v>
      </c>
      <c r="D16594" s="9">
        <f>SUM(D16595:D16605)</f>
        <v>0</v>
      </c>
      <c r="E16594" s="9">
        <f>SUM(E16595:E16605)</f>
        <v>0</v>
      </c>
      <c r="F16594" s="9">
        <f t="shared" si="5924"/>
        <v>0</v>
      </c>
      <c r="G16594" s="9">
        <f>SUM(G16595:G16605)</f>
        <v>0</v>
      </c>
      <c r="H16594" s="467">
        <f>SUM(H16595:H16605)</f>
        <v>0</v>
      </c>
      <c r="I16594" s="9">
        <f t="shared" si="5925"/>
        <v>0</v>
      </c>
      <c r="J16594" s="9">
        <f>SUM(J16595:J16605)</f>
        <v>0</v>
      </c>
      <c r="K16594" s="467">
        <f>SUM(K16595:K16605)</f>
        <v>0</v>
      </c>
      <c r="L16594" s="9">
        <f t="shared" si="5926"/>
        <v>0</v>
      </c>
      <c r="M16594" s="9">
        <f>SUM(M16595:M16605)</f>
        <v>0</v>
      </c>
      <c r="N16594" s="467">
        <f>SUM(N16595:N16605)</f>
        <v>0</v>
      </c>
    </row>
    <row r="16595" spans="1:14" customFormat="1" ht="36" hidden="1" customHeight="1" thickTop="1" thickBot="1" x14ac:dyDescent="0.3">
      <c r="A16595" s="1" t="s">
        <v>0</v>
      </c>
      <c r="B16595" s="6" t="s">
        <v>30</v>
      </c>
      <c r="C16595" s="9">
        <f t="shared" si="5923"/>
        <v>0</v>
      </c>
      <c r="D16595" s="9">
        <v>0</v>
      </c>
      <c r="E16595" s="9">
        <v>0</v>
      </c>
      <c r="F16595" s="9">
        <f t="shared" si="5924"/>
        <v>0</v>
      </c>
      <c r="G16595" s="9">
        <v>0</v>
      </c>
      <c r="H16595" s="467">
        <v>0</v>
      </c>
      <c r="I16595" s="9">
        <f t="shared" si="5925"/>
        <v>0</v>
      </c>
      <c r="J16595" s="9">
        <v>0</v>
      </c>
      <c r="K16595" s="467">
        <v>0</v>
      </c>
      <c r="L16595" s="9">
        <f t="shared" si="5926"/>
        <v>0</v>
      </c>
      <c r="M16595" s="9">
        <v>0</v>
      </c>
      <c r="N16595" s="467">
        <v>0</v>
      </c>
    </row>
    <row r="16596" spans="1:14" customFormat="1" ht="39.75" hidden="1" customHeight="1" thickTop="1" thickBot="1" x14ac:dyDescent="0.3">
      <c r="A16596" s="1" t="s">
        <v>0</v>
      </c>
      <c r="B16596" s="6" t="s">
        <v>31</v>
      </c>
      <c r="C16596" s="9">
        <f t="shared" si="5923"/>
        <v>0</v>
      </c>
      <c r="D16596" s="9">
        <v>0</v>
      </c>
      <c r="E16596" s="9">
        <v>0</v>
      </c>
      <c r="F16596" s="9">
        <f t="shared" si="5924"/>
        <v>0</v>
      </c>
      <c r="G16596" s="9">
        <v>0</v>
      </c>
      <c r="H16596" s="467">
        <v>0</v>
      </c>
      <c r="I16596" s="9">
        <f t="shared" si="5925"/>
        <v>0</v>
      </c>
      <c r="J16596" s="9">
        <v>0</v>
      </c>
      <c r="K16596" s="467">
        <v>0</v>
      </c>
      <c r="L16596" s="9">
        <f t="shared" si="5926"/>
        <v>0</v>
      </c>
      <c r="M16596" s="9">
        <v>0</v>
      </c>
      <c r="N16596" s="467">
        <v>0</v>
      </c>
    </row>
    <row r="16597" spans="1:14" customFormat="1" ht="23.25" hidden="1" customHeight="1" thickTop="1" thickBot="1" x14ac:dyDescent="0.3">
      <c r="A16597" s="1" t="s">
        <v>0</v>
      </c>
      <c r="B16597" s="6" t="s">
        <v>32</v>
      </c>
      <c r="C16597" s="9">
        <f t="shared" si="5923"/>
        <v>0</v>
      </c>
      <c r="D16597" s="9">
        <v>0</v>
      </c>
      <c r="E16597" s="9">
        <v>0</v>
      </c>
      <c r="F16597" s="9">
        <f t="shared" si="5924"/>
        <v>0</v>
      </c>
      <c r="G16597" s="9">
        <v>0</v>
      </c>
      <c r="H16597" s="467">
        <v>0</v>
      </c>
      <c r="I16597" s="9">
        <f t="shared" si="5925"/>
        <v>0</v>
      </c>
      <c r="J16597" s="9">
        <v>0</v>
      </c>
      <c r="K16597" s="467">
        <v>0</v>
      </c>
      <c r="L16597" s="9">
        <f t="shared" si="5926"/>
        <v>0</v>
      </c>
      <c r="M16597" s="9">
        <v>0</v>
      </c>
      <c r="N16597" s="467">
        <v>0</v>
      </c>
    </row>
    <row r="16598" spans="1:14" customFormat="1" ht="22.5" hidden="1" customHeight="1" thickTop="1" thickBot="1" x14ac:dyDescent="0.3">
      <c r="A16598" s="1" t="s">
        <v>0</v>
      </c>
      <c r="B16598" s="6" t="s">
        <v>33</v>
      </c>
      <c r="C16598" s="9">
        <f t="shared" si="5923"/>
        <v>0</v>
      </c>
      <c r="D16598" s="9">
        <v>0</v>
      </c>
      <c r="E16598" s="9">
        <v>0</v>
      </c>
      <c r="F16598" s="9">
        <f t="shared" si="5924"/>
        <v>0</v>
      </c>
      <c r="G16598" s="9">
        <v>0</v>
      </c>
      <c r="H16598" s="467">
        <v>0</v>
      </c>
      <c r="I16598" s="9">
        <f t="shared" si="5925"/>
        <v>0</v>
      </c>
      <c r="J16598" s="9">
        <v>0</v>
      </c>
      <c r="K16598" s="467">
        <v>0</v>
      </c>
      <c r="L16598" s="9">
        <f t="shared" si="5926"/>
        <v>0</v>
      </c>
      <c r="M16598" s="9">
        <v>0</v>
      </c>
      <c r="N16598" s="467">
        <v>0</v>
      </c>
    </row>
    <row r="16599" spans="1:14" customFormat="1" ht="21.75" hidden="1" customHeight="1" thickTop="1" thickBot="1" x14ac:dyDescent="0.3">
      <c r="A16599" s="1" t="s">
        <v>0</v>
      </c>
      <c r="B16599" s="6" t="s">
        <v>34</v>
      </c>
      <c r="C16599" s="9">
        <f t="shared" si="5923"/>
        <v>0</v>
      </c>
      <c r="D16599" s="9">
        <v>0</v>
      </c>
      <c r="E16599" s="9">
        <v>0</v>
      </c>
      <c r="F16599" s="9">
        <f t="shared" si="5924"/>
        <v>0</v>
      </c>
      <c r="G16599" s="9">
        <v>0</v>
      </c>
      <c r="H16599" s="467">
        <v>0</v>
      </c>
      <c r="I16599" s="9">
        <f t="shared" si="5925"/>
        <v>0</v>
      </c>
      <c r="J16599" s="9">
        <v>0</v>
      </c>
      <c r="K16599" s="467">
        <v>0</v>
      </c>
      <c r="L16599" s="9">
        <f t="shared" si="5926"/>
        <v>0</v>
      </c>
      <c r="M16599" s="9">
        <v>0</v>
      </c>
      <c r="N16599" s="467">
        <v>0</v>
      </c>
    </row>
    <row r="16600" spans="1:14" customFormat="1" ht="27" hidden="1" customHeight="1" thickTop="1" thickBot="1" x14ac:dyDescent="0.3">
      <c r="A16600" s="1" t="s">
        <v>0</v>
      </c>
      <c r="B16600" s="6" t="s">
        <v>35</v>
      </c>
      <c r="C16600" s="9">
        <f t="shared" si="5923"/>
        <v>0</v>
      </c>
      <c r="D16600" s="9">
        <v>0</v>
      </c>
      <c r="E16600" s="9">
        <v>0</v>
      </c>
      <c r="F16600" s="9">
        <f t="shared" si="5924"/>
        <v>0</v>
      </c>
      <c r="G16600" s="9">
        <v>0</v>
      </c>
      <c r="H16600" s="467">
        <v>0</v>
      </c>
      <c r="I16600" s="9">
        <f t="shared" si="5925"/>
        <v>0</v>
      </c>
      <c r="J16600" s="9">
        <v>0</v>
      </c>
      <c r="K16600" s="467">
        <v>0</v>
      </c>
      <c r="L16600" s="9">
        <f t="shared" si="5926"/>
        <v>0</v>
      </c>
      <c r="M16600" s="9">
        <v>0</v>
      </c>
      <c r="N16600" s="467">
        <v>0</v>
      </c>
    </row>
    <row r="16601" spans="1:14" customFormat="1" ht="18" hidden="1" customHeight="1" thickTop="1" thickBot="1" x14ac:dyDescent="0.3">
      <c r="A16601" s="1" t="s">
        <v>0</v>
      </c>
      <c r="B16601" s="6" t="s">
        <v>36</v>
      </c>
      <c r="C16601" s="9">
        <f t="shared" si="5923"/>
        <v>0</v>
      </c>
      <c r="D16601" s="9">
        <v>0</v>
      </c>
      <c r="E16601" s="9">
        <v>0</v>
      </c>
      <c r="F16601" s="9">
        <f t="shared" si="5924"/>
        <v>0</v>
      </c>
      <c r="G16601" s="9">
        <v>0</v>
      </c>
      <c r="H16601" s="467">
        <v>0</v>
      </c>
      <c r="I16601" s="9">
        <f t="shared" si="5925"/>
        <v>0</v>
      </c>
      <c r="J16601" s="9">
        <v>0</v>
      </c>
      <c r="K16601" s="467">
        <v>0</v>
      </c>
      <c r="L16601" s="9">
        <f t="shared" si="5926"/>
        <v>0</v>
      </c>
      <c r="M16601" s="9">
        <v>0</v>
      </c>
      <c r="N16601" s="467">
        <v>0</v>
      </c>
    </row>
    <row r="16602" spans="1:14" customFormat="1" ht="24.75" hidden="1" customHeight="1" thickTop="1" thickBot="1" x14ac:dyDescent="0.3">
      <c r="A16602" s="1" t="s">
        <v>0</v>
      </c>
      <c r="B16602" s="6" t="s">
        <v>37</v>
      </c>
      <c r="C16602" s="9">
        <f t="shared" si="5923"/>
        <v>0</v>
      </c>
      <c r="D16602" s="9">
        <v>0</v>
      </c>
      <c r="E16602" s="9">
        <v>0</v>
      </c>
      <c r="F16602" s="9">
        <f t="shared" si="5924"/>
        <v>0</v>
      </c>
      <c r="G16602" s="9">
        <v>0</v>
      </c>
      <c r="H16602" s="467">
        <v>0</v>
      </c>
      <c r="I16602" s="9">
        <f t="shared" si="5925"/>
        <v>0</v>
      </c>
      <c r="J16602" s="9">
        <v>0</v>
      </c>
      <c r="K16602" s="467">
        <v>0</v>
      </c>
      <c r="L16602" s="9">
        <f t="shared" si="5926"/>
        <v>0</v>
      </c>
      <c r="M16602" s="9">
        <v>0</v>
      </c>
      <c r="N16602" s="467">
        <v>0</v>
      </c>
    </row>
    <row r="16603" spans="1:14" customFormat="1" ht="26.25" hidden="1" customHeight="1" thickTop="1" thickBot="1" x14ac:dyDescent="0.3">
      <c r="A16603" s="1" t="s">
        <v>0</v>
      </c>
      <c r="B16603" s="6" t="s">
        <v>38</v>
      </c>
      <c r="C16603" s="9">
        <f t="shared" si="5923"/>
        <v>0</v>
      </c>
      <c r="D16603" s="9">
        <v>0</v>
      </c>
      <c r="E16603" s="9">
        <v>0</v>
      </c>
      <c r="F16603" s="9">
        <f t="shared" si="5924"/>
        <v>0</v>
      </c>
      <c r="G16603" s="9">
        <v>0</v>
      </c>
      <c r="H16603" s="467">
        <v>0</v>
      </c>
      <c r="I16603" s="9">
        <f t="shared" si="5925"/>
        <v>0</v>
      </c>
      <c r="J16603" s="9">
        <v>0</v>
      </c>
      <c r="K16603" s="467">
        <v>0</v>
      </c>
      <c r="L16603" s="9">
        <f t="shared" si="5926"/>
        <v>0</v>
      </c>
      <c r="M16603" s="9">
        <v>0</v>
      </c>
      <c r="N16603" s="467">
        <v>0</v>
      </c>
    </row>
    <row r="16604" spans="1:14" customFormat="1" ht="27.75" hidden="1" customHeight="1" thickTop="1" thickBot="1" x14ac:dyDescent="0.3">
      <c r="A16604" s="1" t="s">
        <v>0</v>
      </c>
      <c r="B16604" s="6" t="s">
        <v>39</v>
      </c>
      <c r="C16604" s="9">
        <f t="shared" si="5923"/>
        <v>0</v>
      </c>
      <c r="D16604" s="9">
        <v>0</v>
      </c>
      <c r="E16604" s="9">
        <v>0</v>
      </c>
      <c r="F16604" s="9">
        <f t="shared" si="5924"/>
        <v>0</v>
      </c>
      <c r="G16604" s="9">
        <v>0</v>
      </c>
      <c r="H16604" s="467">
        <v>0</v>
      </c>
      <c r="I16604" s="9">
        <f t="shared" si="5925"/>
        <v>0</v>
      </c>
      <c r="J16604" s="9">
        <v>0</v>
      </c>
      <c r="K16604" s="467">
        <v>0</v>
      </c>
      <c r="L16604" s="9">
        <f t="shared" si="5926"/>
        <v>0</v>
      </c>
      <c r="M16604" s="9">
        <v>0</v>
      </c>
      <c r="N16604" s="467">
        <v>0</v>
      </c>
    </row>
    <row r="16605" spans="1:14" customFormat="1" ht="22.5" hidden="1" customHeight="1" thickTop="1" thickBot="1" x14ac:dyDescent="0.3">
      <c r="A16605" s="1" t="s">
        <v>0</v>
      </c>
      <c r="B16605" s="6" t="s">
        <v>40</v>
      </c>
      <c r="C16605" s="9">
        <f t="shared" si="5923"/>
        <v>0</v>
      </c>
      <c r="D16605" s="9">
        <v>0</v>
      </c>
      <c r="E16605" s="9">
        <v>0</v>
      </c>
      <c r="F16605" s="9">
        <f t="shared" si="5924"/>
        <v>0</v>
      </c>
      <c r="G16605" s="9">
        <v>0</v>
      </c>
      <c r="H16605" s="467">
        <v>0</v>
      </c>
      <c r="I16605" s="9">
        <f t="shared" si="5925"/>
        <v>0</v>
      </c>
      <c r="J16605" s="9">
        <v>0</v>
      </c>
      <c r="K16605" s="467">
        <v>0</v>
      </c>
      <c r="L16605" s="9">
        <f t="shared" si="5926"/>
        <v>0</v>
      </c>
      <c r="M16605" s="9">
        <v>0</v>
      </c>
      <c r="N16605" s="467">
        <v>0</v>
      </c>
    </row>
    <row r="16606" spans="1:14" customFormat="1" ht="18.75" hidden="1" customHeight="1" thickTop="1" thickBot="1" x14ac:dyDescent="0.3">
      <c r="A16606" s="1" t="s">
        <v>0</v>
      </c>
      <c r="B16606" s="5" t="s">
        <v>41</v>
      </c>
      <c r="C16606" s="9">
        <f t="shared" si="5923"/>
        <v>0</v>
      </c>
      <c r="D16606" s="9">
        <f>SUM(D16607:D16609)</f>
        <v>0</v>
      </c>
      <c r="E16606" s="9">
        <f>SUM(E16607:E16609)</f>
        <v>0</v>
      </c>
      <c r="F16606" s="9">
        <f t="shared" si="5924"/>
        <v>0</v>
      </c>
      <c r="G16606" s="9">
        <f>SUM(G16607:G16609)</f>
        <v>0</v>
      </c>
      <c r="H16606" s="467">
        <f>SUM(H16607:H16609)</f>
        <v>0</v>
      </c>
      <c r="I16606" s="9">
        <f t="shared" si="5925"/>
        <v>0</v>
      </c>
      <c r="J16606" s="9">
        <f>SUM(J16607:J16609)</f>
        <v>0</v>
      </c>
      <c r="K16606" s="467">
        <f>SUM(K16607:K16609)</f>
        <v>0</v>
      </c>
      <c r="L16606" s="9">
        <f t="shared" si="5926"/>
        <v>0</v>
      </c>
      <c r="M16606" s="9">
        <f>SUM(M16607:M16609)</f>
        <v>0</v>
      </c>
      <c r="N16606" s="467">
        <f>SUM(N16607:N16609)</f>
        <v>0</v>
      </c>
    </row>
    <row r="16607" spans="1:14" customFormat="1" ht="25.5" hidden="1" customHeight="1" thickTop="1" thickBot="1" x14ac:dyDescent="0.3">
      <c r="A16607" s="1" t="s">
        <v>0</v>
      </c>
      <c r="B16607" s="6" t="s">
        <v>42</v>
      </c>
      <c r="C16607" s="9">
        <f t="shared" si="5923"/>
        <v>0</v>
      </c>
      <c r="D16607" s="9">
        <v>0</v>
      </c>
      <c r="E16607" s="9">
        <v>0</v>
      </c>
      <c r="F16607" s="9">
        <f t="shared" si="5924"/>
        <v>0</v>
      </c>
      <c r="G16607" s="9">
        <v>0</v>
      </c>
      <c r="H16607" s="467">
        <v>0</v>
      </c>
      <c r="I16607" s="9">
        <f t="shared" si="5925"/>
        <v>0</v>
      </c>
      <c r="J16607" s="9">
        <v>0</v>
      </c>
      <c r="K16607" s="467">
        <v>0</v>
      </c>
      <c r="L16607" s="9">
        <f t="shared" si="5926"/>
        <v>0</v>
      </c>
      <c r="M16607" s="9">
        <v>0</v>
      </c>
      <c r="N16607" s="467">
        <v>0</v>
      </c>
    </row>
    <row r="16608" spans="1:14" customFormat="1" ht="21" hidden="1" customHeight="1" thickTop="1" thickBot="1" x14ac:dyDescent="0.3">
      <c r="A16608" s="1" t="s">
        <v>0</v>
      </c>
      <c r="B16608" s="6" t="s">
        <v>43</v>
      </c>
      <c r="C16608" s="9">
        <f t="shared" si="5923"/>
        <v>0</v>
      </c>
      <c r="D16608" s="9">
        <v>0</v>
      </c>
      <c r="E16608" s="9">
        <v>0</v>
      </c>
      <c r="F16608" s="9">
        <f t="shared" si="5924"/>
        <v>0</v>
      </c>
      <c r="G16608" s="9">
        <v>0</v>
      </c>
      <c r="H16608" s="467">
        <v>0</v>
      </c>
      <c r="I16608" s="9">
        <f t="shared" si="5925"/>
        <v>0</v>
      </c>
      <c r="J16608" s="9">
        <v>0</v>
      </c>
      <c r="K16608" s="467">
        <v>0</v>
      </c>
      <c r="L16608" s="9">
        <f t="shared" si="5926"/>
        <v>0</v>
      </c>
      <c r="M16608" s="9">
        <v>0</v>
      </c>
      <c r="N16608" s="467">
        <v>0</v>
      </c>
    </row>
    <row r="16609" spans="1:14" customFormat="1" ht="27.75" hidden="1" customHeight="1" thickTop="1" thickBot="1" x14ac:dyDescent="0.3">
      <c r="A16609" s="1" t="s">
        <v>0</v>
      </c>
      <c r="B16609" s="6" t="s">
        <v>44</v>
      </c>
      <c r="C16609" s="9">
        <f t="shared" si="5923"/>
        <v>0</v>
      </c>
      <c r="D16609" s="9">
        <v>0</v>
      </c>
      <c r="E16609" s="9">
        <v>0</v>
      </c>
      <c r="F16609" s="9">
        <f t="shared" si="5924"/>
        <v>0</v>
      </c>
      <c r="G16609" s="9">
        <v>0</v>
      </c>
      <c r="H16609" s="467">
        <v>0</v>
      </c>
      <c r="I16609" s="9">
        <f t="shared" si="5925"/>
        <v>0</v>
      </c>
      <c r="J16609" s="9">
        <v>0</v>
      </c>
      <c r="K16609" s="467">
        <v>0</v>
      </c>
      <c r="L16609" s="9">
        <f t="shared" si="5926"/>
        <v>0</v>
      </c>
      <c r="M16609" s="9">
        <v>0</v>
      </c>
      <c r="N16609" s="467">
        <v>0</v>
      </c>
    </row>
    <row r="16610" spans="1:14" customFormat="1" ht="15.75" hidden="1" customHeight="1" thickTop="1" thickBot="1" x14ac:dyDescent="0.3">
      <c r="A16610" s="1" t="s">
        <v>0</v>
      </c>
      <c r="B16610" s="5" t="s">
        <v>45</v>
      </c>
      <c r="C16610" s="9">
        <f t="shared" si="5923"/>
        <v>0</v>
      </c>
      <c r="D16610" s="9">
        <v>0</v>
      </c>
      <c r="E16610" s="9">
        <v>0</v>
      </c>
      <c r="F16610" s="9">
        <f t="shared" si="5924"/>
        <v>0</v>
      </c>
      <c r="G16610" s="9">
        <v>0</v>
      </c>
      <c r="H16610" s="467">
        <v>0</v>
      </c>
      <c r="I16610" s="9">
        <f t="shared" si="5925"/>
        <v>0</v>
      </c>
      <c r="J16610" s="9">
        <v>0</v>
      </c>
      <c r="K16610" s="467">
        <v>0</v>
      </c>
      <c r="L16610" s="9">
        <f t="shared" si="5926"/>
        <v>0</v>
      </c>
      <c r="M16610" s="9">
        <v>0</v>
      </c>
      <c r="N16610" s="467">
        <v>0</v>
      </c>
    </row>
    <row r="16611" spans="1:14" customFormat="1" ht="21" hidden="1" customHeight="1" thickTop="1" thickBot="1" x14ac:dyDescent="0.3">
      <c r="A16611" s="1" t="s">
        <v>0</v>
      </c>
      <c r="B16611" s="5" t="s">
        <v>46</v>
      </c>
      <c r="C16611" s="9">
        <f t="shared" si="5923"/>
        <v>0</v>
      </c>
      <c r="D16611" s="9">
        <v>0</v>
      </c>
      <c r="E16611" s="9">
        <v>0</v>
      </c>
      <c r="F16611" s="9">
        <f t="shared" si="5924"/>
        <v>0</v>
      </c>
      <c r="G16611" s="9">
        <v>0</v>
      </c>
      <c r="H16611" s="467">
        <v>0</v>
      </c>
      <c r="I16611" s="9">
        <f t="shared" si="5925"/>
        <v>0</v>
      </c>
      <c r="J16611" s="9">
        <v>0</v>
      </c>
      <c r="K16611" s="467">
        <v>0</v>
      </c>
      <c r="L16611" s="9">
        <f t="shared" si="5926"/>
        <v>0</v>
      </c>
      <c r="M16611" s="9">
        <v>0</v>
      </c>
      <c r="N16611" s="467">
        <v>0</v>
      </c>
    </row>
    <row r="16612" spans="1:14" customFormat="1" ht="23.25" hidden="1" customHeight="1" thickTop="1" thickBot="1" x14ac:dyDescent="0.3">
      <c r="A16612" s="1" t="s">
        <v>0</v>
      </c>
      <c r="B16612" s="5" t="s">
        <v>47</v>
      </c>
      <c r="C16612" s="9">
        <f t="shared" si="5923"/>
        <v>0</v>
      </c>
      <c r="D16612" s="9">
        <v>0</v>
      </c>
      <c r="E16612" s="9">
        <v>0</v>
      </c>
      <c r="F16612" s="9">
        <f t="shared" si="5924"/>
        <v>0</v>
      </c>
      <c r="G16612" s="9">
        <v>0</v>
      </c>
      <c r="H16612" s="467">
        <v>0</v>
      </c>
      <c r="I16612" s="9">
        <f t="shared" si="5925"/>
        <v>0</v>
      </c>
      <c r="J16612" s="9">
        <v>0</v>
      </c>
      <c r="K16612" s="467">
        <v>0</v>
      </c>
      <c r="L16612" s="9">
        <f t="shared" si="5926"/>
        <v>0</v>
      </c>
      <c r="M16612" s="9">
        <v>0</v>
      </c>
      <c r="N16612" s="467">
        <v>0</v>
      </c>
    </row>
    <row r="16613" spans="1:14" customFormat="1" ht="25.5" hidden="1" customHeight="1" thickTop="1" thickBot="1" x14ac:dyDescent="0.3">
      <c r="A16613" s="1" t="s">
        <v>0</v>
      </c>
      <c r="B16613" s="5" t="s">
        <v>48</v>
      </c>
      <c r="C16613" s="9">
        <f t="shared" si="5923"/>
        <v>0</v>
      </c>
      <c r="D16613" s="9">
        <v>0</v>
      </c>
      <c r="E16613" s="9">
        <v>0</v>
      </c>
      <c r="F16613" s="9">
        <f t="shared" si="5924"/>
        <v>0</v>
      </c>
      <c r="G16613" s="9">
        <v>0</v>
      </c>
      <c r="H16613" s="467">
        <v>0</v>
      </c>
      <c r="I16613" s="9">
        <f t="shared" si="5925"/>
        <v>0</v>
      </c>
      <c r="J16613" s="9">
        <v>0</v>
      </c>
      <c r="K16613" s="467">
        <v>0</v>
      </c>
      <c r="L16613" s="9">
        <f t="shared" si="5926"/>
        <v>0</v>
      </c>
      <c r="M16613" s="9">
        <v>0</v>
      </c>
      <c r="N16613" s="467">
        <v>0</v>
      </c>
    </row>
    <row r="16614" spans="1:14" customFormat="1" ht="27" hidden="1" customHeight="1" thickTop="1" thickBot="1" x14ac:dyDescent="0.3">
      <c r="A16614" s="1" t="s">
        <v>0</v>
      </c>
      <c r="B16614" s="5" t="s">
        <v>49</v>
      </c>
      <c r="C16614" s="9">
        <f t="shared" si="5923"/>
        <v>0</v>
      </c>
      <c r="D16614" s="9">
        <v>0</v>
      </c>
      <c r="E16614" s="9">
        <v>0</v>
      </c>
      <c r="F16614" s="9">
        <f t="shared" si="5924"/>
        <v>0</v>
      </c>
      <c r="G16614" s="9">
        <v>0</v>
      </c>
      <c r="H16614" s="467">
        <v>0</v>
      </c>
      <c r="I16614" s="9">
        <f t="shared" si="5925"/>
        <v>0</v>
      </c>
      <c r="J16614" s="9">
        <v>0</v>
      </c>
      <c r="K16614" s="467">
        <v>0</v>
      </c>
      <c r="L16614" s="9">
        <f t="shared" si="5926"/>
        <v>0</v>
      </c>
      <c r="M16614" s="9">
        <v>0</v>
      </c>
      <c r="N16614" s="467">
        <v>0</v>
      </c>
    </row>
    <row r="16615" spans="1:14" customFormat="1" ht="18.75" hidden="1" customHeight="1" thickTop="1" thickBot="1" x14ac:dyDescent="0.3">
      <c r="A16615" s="1" t="s">
        <v>0</v>
      </c>
      <c r="B16615" s="5" t="s">
        <v>50</v>
      </c>
      <c r="C16615" s="9">
        <f t="shared" si="5923"/>
        <v>0</v>
      </c>
      <c r="D16615" s="9">
        <v>0</v>
      </c>
      <c r="E16615" s="9">
        <v>0</v>
      </c>
      <c r="F16615" s="9">
        <f t="shared" si="5924"/>
        <v>0</v>
      </c>
      <c r="G16615" s="9">
        <v>0</v>
      </c>
      <c r="H16615" s="467">
        <v>0</v>
      </c>
      <c r="I16615" s="9">
        <f t="shared" si="5925"/>
        <v>0</v>
      </c>
      <c r="J16615" s="9">
        <v>0</v>
      </c>
      <c r="K16615" s="467">
        <v>0</v>
      </c>
      <c r="L16615" s="9">
        <f t="shared" si="5926"/>
        <v>0</v>
      </c>
      <c r="M16615" s="9">
        <v>0</v>
      </c>
      <c r="N16615" s="467">
        <v>0</v>
      </c>
    </row>
    <row r="16616" spans="1:14" customFormat="1" ht="27" hidden="1" customHeight="1" thickTop="1" thickBot="1" x14ac:dyDescent="0.3">
      <c r="A16616" s="1" t="s">
        <v>0</v>
      </c>
      <c r="B16616" s="5" t="s">
        <v>51</v>
      </c>
      <c r="C16616" s="9">
        <f t="shared" si="5923"/>
        <v>0</v>
      </c>
      <c r="D16616" s="9">
        <f>SUM(D16617:D16623)</f>
        <v>0</v>
      </c>
      <c r="E16616" s="9">
        <f>SUM(E16617:E16623)</f>
        <v>0</v>
      </c>
      <c r="F16616" s="9">
        <f t="shared" si="5924"/>
        <v>0</v>
      </c>
      <c r="G16616" s="9">
        <f>SUM(G16617:G16623)</f>
        <v>0</v>
      </c>
      <c r="H16616" s="467">
        <f>SUM(H16617:H16623)</f>
        <v>0</v>
      </c>
      <c r="I16616" s="9">
        <f t="shared" si="5925"/>
        <v>0</v>
      </c>
      <c r="J16616" s="9">
        <f>SUM(J16617:J16623)</f>
        <v>0</v>
      </c>
      <c r="K16616" s="467">
        <f>SUM(K16617:K16623)</f>
        <v>0</v>
      </c>
      <c r="L16616" s="9">
        <f t="shared" si="5926"/>
        <v>0</v>
      </c>
      <c r="M16616" s="9">
        <f>SUM(M16617:M16623)</f>
        <v>0</v>
      </c>
      <c r="N16616" s="467">
        <f>SUM(N16617:N16623)</f>
        <v>0</v>
      </c>
    </row>
    <row r="16617" spans="1:14" customFormat="1" ht="30" hidden="1" customHeight="1" thickTop="1" thickBot="1" x14ac:dyDescent="0.3">
      <c r="A16617" s="1" t="s">
        <v>0</v>
      </c>
      <c r="B16617" s="6" t="s">
        <v>52</v>
      </c>
      <c r="C16617" s="9">
        <f t="shared" si="5923"/>
        <v>0</v>
      </c>
      <c r="D16617" s="9">
        <v>0</v>
      </c>
      <c r="E16617" s="9">
        <v>0</v>
      </c>
      <c r="F16617" s="9">
        <f t="shared" si="5924"/>
        <v>0</v>
      </c>
      <c r="G16617" s="9">
        <v>0</v>
      </c>
      <c r="H16617" s="467">
        <v>0</v>
      </c>
      <c r="I16617" s="9">
        <f t="shared" si="5925"/>
        <v>0</v>
      </c>
      <c r="J16617" s="9">
        <v>0</v>
      </c>
      <c r="K16617" s="467">
        <v>0</v>
      </c>
      <c r="L16617" s="9">
        <f t="shared" si="5926"/>
        <v>0</v>
      </c>
      <c r="M16617" s="9">
        <v>0</v>
      </c>
      <c r="N16617" s="467">
        <v>0</v>
      </c>
    </row>
    <row r="16618" spans="1:14" customFormat="1" ht="18.75" hidden="1" customHeight="1" thickTop="1" thickBot="1" x14ac:dyDescent="0.3">
      <c r="A16618" s="1" t="s">
        <v>0</v>
      </c>
      <c r="B16618" s="6" t="s">
        <v>53</v>
      </c>
      <c r="C16618" s="9">
        <f t="shared" si="5923"/>
        <v>0</v>
      </c>
      <c r="D16618" s="9">
        <v>0</v>
      </c>
      <c r="E16618" s="9">
        <v>0</v>
      </c>
      <c r="F16618" s="9">
        <f t="shared" si="5924"/>
        <v>0</v>
      </c>
      <c r="G16618" s="9">
        <v>0</v>
      </c>
      <c r="H16618" s="467">
        <v>0</v>
      </c>
      <c r="I16618" s="9">
        <f t="shared" si="5925"/>
        <v>0</v>
      </c>
      <c r="J16618" s="9">
        <v>0</v>
      </c>
      <c r="K16618" s="467">
        <v>0</v>
      </c>
      <c r="L16618" s="9">
        <f t="shared" si="5926"/>
        <v>0</v>
      </c>
      <c r="M16618" s="9">
        <v>0</v>
      </c>
      <c r="N16618" s="467">
        <v>0</v>
      </c>
    </row>
    <row r="16619" spans="1:14" customFormat="1" ht="27.75" hidden="1" customHeight="1" thickTop="1" thickBot="1" x14ac:dyDescent="0.3">
      <c r="A16619" s="1" t="s">
        <v>0</v>
      </c>
      <c r="B16619" s="6" t="s">
        <v>54</v>
      </c>
      <c r="C16619" s="9">
        <f t="shared" si="5923"/>
        <v>0</v>
      </c>
      <c r="D16619" s="9">
        <v>0</v>
      </c>
      <c r="E16619" s="9">
        <v>0</v>
      </c>
      <c r="F16619" s="9">
        <f t="shared" si="5924"/>
        <v>0</v>
      </c>
      <c r="G16619" s="9">
        <v>0</v>
      </c>
      <c r="H16619" s="467">
        <v>0</v>
      </c>
      <c r="I16619" s="9">
        <f t="shared" si="5925"/>
        <v>0</v>
      </c>
      <c r="J16619" s="9">
        <v>0</v>
      </c>
      <c r="K16619" s="467">
        <v>0</v>
      </c>
      <c r="L16619" s="9">
        <f t="shared" si="5926"/>
        <v>0</v>
      </c>
      <c r="M16619" s="9">
        <v>0</v>
      </c>
      <c r="N16619" s="467">
        <v>0</v>
      </c>
    </row>
    <row r="16620" spans="1:14" customFormat="1" ht="33.75" hidden="1" customHeight="1" thickTop="1" thickBot="1" x14ac:dyDescent="0.3">
      <c r="A16620" s="1" t="s">
        <v>0</v>
      </c>
      <c r="B16620" s="6" t="s">
        <v>55</v>
      </c>
      <c r="C16620" s="9">
        <f t="shared" si="5923"/>
        <v>0</v>
      </c>
      <c r="D16620" s="9">
        <v>0</v>
      </c>
      <c r="E16620" s="9">
        <v>0</v>
      </c>
      <c r="F16620" s="9">
        <f t="shared" si="5924"/>
        <v>0</v>
      </c>
      <c r="G16620" s="9">
        <v>0</v>
      </c>
      <c r="H16620" s="467">
        <v>0</v>
      </c>
      <c r="I16620" s="9">
        <f t="shared" si="5925"/>
        <v>0</v>
      </c>
      <c r="J16620" s="9">
        <v>0</v>
      </c>
      <c r="K16620" s="467">
        <v>0</v>
      </c>
      <c r="L16620" s="9">
        <f t="shared" si="5926"/>
        <v>0</v>
      </c>
      <c r="M16620" s="9">
        <v>0</v>
      </c>
      <c r="N16620" s="467">
        <v>0</v>
      </c>
    </row>
    <row r="16621" spans="1:14" customFormat="1" ht="37.5" hidden="1" customHeight="1" thickTop="1" thickBot="1" x14ac:dyDescent="0.3">
      <c r="A16621" s="1" t="s">
        <v>0</v>
      </c>
      <c r="B16621" s="6" t="s">
        <v>56</v>
      </c>
      <c r="C16621" s="9">
        <f t="shared" si="5923"/>
        <v>0</v>
      </c>
      <c r="D16621" s="9">
        <v>0</v>
      </c>
      <c r="E16621" s="9">
        <v>0</v>
      </c>
      <c r="F16621" s="9">
        <f t="shared" si="5924"/>
        <v>0</v>
      </c>
      <c r="G16621" s="9">
        <v>0</v>
      </c>
      <c r="H16621" s="467">
        <v>0</v>
      </c>
      <c r="I16621" s="9">
        <f t="shared" si="5925"/>
        <v>0</v>
      </c>
      <c r="J16621" s="9">
        <v>0</v>
      </c>
      <c r="K16621" s="467">
        <v>0</v>
      </c>
      <c r="L16621" s="9">
        <f t="shared" si="5926"/>
        <v>0</v>
      </c>
      <c r="M16621" s="9">
        <v>0</v>
      </c>
      <c r="N16621" s="467">
        <v>0</v>
      </c>
    </row>
    <row r="16622" spans="1:14" customFormat="1" ht="33" hidden="1" customHeight="1" thickTop="1" thickBot="1" x14ac:dyDescent="0.3">
      <c r="A16622" s="1" t="s">
        <v>0</v>
      </c>
      <c r="B16622" s="6" t="s">
        <v>57</v>
      </c>
      <c r="C16622" s="9">
        <f t="shared" si="5923"/>
        <v>0</v>
      </c>
      <c r="D16622" s="9">
        <v>0</v>
      </c>
      <c r="E16622" s="9">
        <v>0</v>
      </c>
      <c r="F16622" s="9">
        <f t="shared" si="5924"/>
        <v>0</v>
      </c>
      <c r="G16622" s="9">
        <v>0</v>
      </c>
      <c r="H16622" s="467">
        <v>0</v>
      </c>
      <c r="I16622" s="9">
        <f t="shared" si="5925"/>
        <v>0</v>
      </c>
      <c r="J16622" s="9">
        <v>0</v>
      </c>
      <c r="K16622" s="467">
        <v>0</v>
      </c>
      <c r="L16622" s="9">
        <f t="shared" si="5926"/>
        <v>0</v>
      </c>
      <c r="M16622" s="9">
        <v>0</v>
      </c>
      <c r="N16622" s="467">
        <v>0</v>
      </c>
    </row>
    <row r="16623" spans="1:14" customFormat="1" ht="36" hidden="1" customHeight="1" thickTop="1" thickBot="1" x14ac:dyDescent="0.3">
      <c r="A16623" s="1" t="s">
        <v>0</v>
      </c>
      <c r="B16623" s="6" t="s">
        <v>58</v>
      </c>
      <c r="C16623" s="9">
        <f t="shared" si="5923"/>
        <v>0</v>
      </c>
      <c r="D16623" s="9">
        <v>0</v>
      </c>
      <c r="E16623" s="9">
        <v>0</v>
      </c>
      <c r="F16623" s="9">
        <f t="shared" si="5924"/>
        <v>0</v>
      </c>
      <c r="G16623" s="9">
        <v>0</v>
      </c>
      <c r="H16623" s="467">
        <v>0</v>
      </c>
      <c r="I16623" s="9">
        <f t="shared" si="5925"/>
        <v>0</v>
      </c>
      <c r="J16623" s="9">
        <v>0</v>
      </c>
      <c r="K16623" s="467">
        <v>0</v>
      </c>
      <c r="L16623" s="9">
        <f t="shared" si="5926"/>
        <v>0</v>
      </c>
      <c r="M16623" s="9">
        <v>0</v>
      </c>
      <c r="N16623" s="467">
        <v>0</v>
      </c>
    </row>
    <row r="16624" spans="1:14" customFormat="1" ht="17.25" hidden="1" customHeight="1" thickTop="1" thickBot="1" x14ac:dyDescent="0.3">
      <c r="A16624" s="1" t="s">
        <v>0</v>
      </c>
      <c r="B16624" s="5" t="s">
        <v>59</v>
      </c>
      <c r="C16624" s="9">
        <f t="shared" si="5923"/>
        <v>0</v>
      </c>
      <c r="D16624" s="9">
        <v>0</v>
      </c>
      <c r="E16624" s="9">
        <v>0</v>
      </c>
      <c r="F16624" s="9">
        <f t="shared" si="5924"/>
        <v>0</v>
      </c>
      <c r="G16624" s="9">
        <v>0</v>
      </c>
      <c r="H16624" s="467">
        <v>0</v>
      </c>
      <c r="I16624" s="9">
        <f t="shared" si="5925"/>
        <v>0</v>
      </c>
      <c r="J16624" s="9">
        <v>0</v>
      </c>
      <c r="K16624" s="467">
        <v>0</v>
      </c>
      <c r="L16624" s="9">
        <f t="shared" si="5926"/>
        <v>0</v>
      </c>
      <c r="M16624" s="9">
        <v>0</v>
      </c>
      <c r="N16624" s="467">
        <v>0</v>
      </c>
    </row>
    <row r="16625" spans="1:14" customFormat="1" ht="25.5" hidden="1" customHeight="1" thickTop="1" thickBot="1" x14ac:dyDescent="0.3">
      <c r="A16625" s="1" t="s">
        <v>0</v>
      </c>
      <c r="B16625" s="5" t="s">
        <v>60</v>
      </c>
      <c r="C16625" s="9">
        <f t="shared" si="5923"/>
        <v>0</v>
      </c>
      <c r="D16625" s="9">
        <v>0</v>
      </c>
      <c r="E16625" s="9">
        <v>0</v>
      </c>
      <c r="F16625" s="9">
        <f t="shared" si="5924"/>
        <v>0</v>
      </c>
      <c r="G16625" s="9">
        <v>0</v>
      </c>
      <c r="H16625" s="467">
        <v>0</v>
      </c>
      <c r="I16625" s="9">
        <f t="shared" si="5925"/>
        <v>0</v>
      </c>
      <c r="J16625" s="9">
        <v>0</v>
      </c>
      <c r="K16625" s="467">
        <v>0</v>
      </c>
      <c r="L16625" s="9">
        <f t="shared" si="5926"/>
        <v>0</v>
      </c>
      <c r="M16625" s="9">
        <v>0</v>
      </c>
      <c r="N16625" s="467">
        <v>0</v>
      </c>
    </row>
    <row r="16626" spans="1:14" customFormat="1" ht="28.5" hidden="1" customHeight="1" thickTop="1" thickBot="1" x14ac:dyDescent="0.3">
      <c r="A16626" s="1" t="s">
        <v>0</v>
      </c>
      <c r="B16626" s="4" t="s">
        <v>61</v>
      </c>
      <c r="C16626" s="9">
        <f t="shared" si="5923"/>
        <v>0</v>
      </c>
      <c r="D16626" s="9">
        <v>0</v>
      </c>
      <c r="E16626" s="9">
        <v>0</v>
      </c>
      <c r="F16626" s="9">
        <f t="shared" si="5924"/>
        <v>0</v>
      </c>
      <c r="G16626" s="9">
        <v>0</v>
      </c>
      <c r="H16626" s="467">
        <v>0</v>
      </c>
      <c r="I16626" s="9">
        <f t="shared" si="5925"/>
        <v>0</v>
      </c>
      <c r="J16626" s="9">
        <v>0</v>
      </c>
      <c r="K16626" s="467">
        <v>0</v>
      </c>
      <c r="L16626" s="9">
        <f t="shared" si="5926"/>
        <v>0</v>
      </c>
      <c r="M16626" s="9">
        <v>0</v>
      </c>
      <c r="N16626" s="467">
        <v>0</v>
      </c>
    </row>
    <row r="16627" spans="1:14" customFormat="1" ht="17.25" hidden="1" customHeight="1" thickTop="1" thickBot="1" x14ac:dyDescent="0.3">
      <c r="A16627" s="1" t="s">
        <v>0</v>
      </c>
      <c r="B16627" s="4" t="s">
        <v>62</v>
      </c>
      <c r="C16627" s="9">
        <f t="shared" si="5923"/>
        <v>0</v>
      </c>
      <c r="D16627" s="9">
        <v>0</v>
      </c>
      <c r="E16627" s="9">
        <v>0</v>
      </c>
      <c r="F16627" s="9">
        <f t="shared" si="5924"/>
        <v>0</v>
      </c>
      <c r="G16627" s="9">
        <v>0</v>
      </c>
      <c r="H16627" s="467">
        <v>0</v>
      </c>
      <c r="I16627" s="9">
        <f t="shared" si="5925"/>
        <v>0</v>
      </c>
      <c r="J16627" s="9">
        <v>0</v>
      </c>
      <c r="K16627" s="467">
        <v>0</v>
      </c>
      <c r="L16627" s="9">
        <f t="shared" si="5926"/>
        <v>0</v>
      </c>
      <c r="M16627" s="9">
        <v>0</v>
      </c>
      <c r="N16627" s="467">
        <v>0</v>
      </c>
    </row>
    <row r="16628" spans="1:14" customFormat="1" ht="42.75" hidden="1" customHeight="1" thickBot="1" x14ac:dyDescent="0.3">
      <c r="A16628" s="1" t="s">
        <v>0</v>
      </c>
      <c r="B16628" s="4" t="s">
        <v>63</v>
      </c>
      <c r="C16628" s="9">
        <f t="shared" si="5923"/>
        <v>0</v>
      </c>
      <c r="D16628" s="9">
        <v>0</v>
      </c>
      <c r="E16628" s="9">
        <v>0</v>
      </c>
      <c r="F16628" s="9">
        <f t="shared" si="5924"/>
        <v>0</v>
      </c>
      <c r="G16628" s="9">
        <v>0</v>
      </c>
      <c r="H16628" s="467">
        <v>0</v>
      </c>
      <c r="I16628" s="9">
        <f t="shared" si="5925"/>
        <v>0</v>
      </c>
      <c r="J16628" s="9">
        <v>0</v>
      </c>
      <c r="K16628" s="467">
        <v>0</v>
      </c>
      <c r="L16628" s="9">
        <f t="shared" si="5926"/>
        <v>0</v>
      </c>
      <c r="M16628" s="9">
        <v>0</v>
      </c>
      <c r="N16628" s="467">
        <v>0</v>
      </c>
    </row>
    <row r="16629" spans="1:14" customFormat="1" ht="33.75" hidden="1" customHeight="1" thickTop="1" thickBot="1" x14ac:dyDescent="0.3">
      <c r="A16629" s="1" t="s">
        <v>0</v>
      </c>
      <c r="B16629" s="4" t="s">
        <v>64</v>
      </c>
      <c r="C16629" s="9">
        <f t="shared" si="5923"/>
        <v>0</v>
      </c>
      <c r="D16629" s="9">
        <v>0</v>
      </c>
      <c r="E16629" s="9">
        <v>0</v>
      </c>
      <c r="F16629" s="9">
        <f t="shared" si="5924"/>
        <v>0</v>
      </c>
      <c r="G16629" s="9">
        <v>0</v>
      </c>
      <c r="H16629" s="467">
        <v>0</v>
      </c>
      <c r="I16629" s="9">
        <f t="shared" si="5925"/>
        <v>0</v>
      </c>
      <c r="J16629" s="9">
        <v>0</v>
      </c>
      <c r="K16629" s="467">
        <v>0</v>
      </c>
      <c r="L16629" s="9">
        <f t="shared" si="5926"/>
        <v>0</v>
      </c>
      <c r="M16629" s="9">
        <v>0</v>
      </c>
      <c r="N16629" s="467">
        <v>0</v>
      </c>
    </row>
    <row r="16630" spans="1:14" customFormat="1" ht="41.25" customHeight="1" thickBot="1" x14ac:dyDescent="0.3">
      <c r="A16630" s="1" t="s">
        <v>0</v>
      </c>
      <c r="B16630" s="4" t="s">
        <v>65</v>
      </c>
      <c r="C16630" s="9">
        <f t="shared" si="5923"/>
        <v>0</v>
      </c>
      <c r="D16630" s="9">
        <f>SUM(D16631:D16636)</f>
        <v>0</v>
      </c>
      <c r="E16630" s="9">
        <f>SUM(E16631:E16636)</f>
        <v>0</v>
      </c>
      <c r="F16630" s="9">
        <f t="shared" si="5924"/>
        <v>0</v>
      </c>
      <c r="G16630" s="9">
        <f>SUM(G16631:G16636)</f>
        <v>0</v>
      </c>
      <c r="H16630" s="467">
        <f>SUM(H16631:H16636)</f>
        <v>0</v>
      </c>
      <c r="I16630" s="9">
        <f t="shared" si="5925"/>
        <v>0</v>
      </c>
      <c r="J16630" s="9">
        <f>SUM(J16631:J16636)</f>
        <v>0</v>
      </c>
      <c r="K16630" s="467">
        <f>SUM(K16631:K16636)</f>
        <v>0</v>
      </c>
      <c r="L16630" s="9">
        <f t="shared" si="5926"/>
        <v>0</v>
      </c>
      <c r="M16630" s="9">
        <f>SUM(M16631:M16636)</f>
        <v>0</v>
      </c>
      <c r="N16630" s="467">
        <f>SUM(N16631:N16636)</f>
        <v>0</v>
      </c>
    </row>
    <row r="16631" spans="1:14" customFormat="1" ht="39.75" customHeight="1" thickTop="1" thickBot="1" x14ac:dyDescent="0.3">
      <c r="A16631" s="1" t="s">
        <v>0</v>
      </c>
      <c r="B16631" s="5" t="s">
        <v>66</v>
      </c>
      <c r="C16631" s="9">
        <f t="shared" si="5923"/>
        <v>0</v>
      </c>
      <c r="D16631" s="9">
        <v>0</v>
      </c>
      <c r="E16631" s="9">
        <v>0</v>
      </c>
      <c r="F16631" s="9">
        <f t="shared" si="5924"/>
        <v>0</v>
      </c>
      <c r="G16631" s="9">
        <v>0</v>
      </c>
      <c r="H16631" s="467">
        <v>0</v>
      </c>
      <c r="I16631" s="9">
        <f t="shared" si="5925"/>
        <v>0</v>
      </c>
      <c r="J16631" s="9">
        <v>0</v>
      </c>
      <c r="K16631" s="467">
        <v>0</v>
      </c>
      <c r="L16631" s="9">
        <f t="shared" si="5926"/>
        <v>0</v>
      </c>
      <c r="M16631" s="9">
        <v>0</v>
      </c>
      <c r="N16631" s="467">
        <v>0</v>
      </c>
    </row>
    <row r="16632" spans="1:14" customFormat="1" ht="36" customHeight="1" thickTop="1" thickBot="1" x14ac:dyDescent="0.3">
      <c r="A16632" s="1" t="s">
        <v>0</v>
      </c>
      <c r="B16632" s="5" t="s">
        <v>67</v>
      </c>
      <c r="C16632" s="9">
        <f t="shared" si="5923"/>
        <v>0</v>
      </c>
      <c r="D16632" s="9">
        <v>0</v>
      </c>
      <c r="E16632" s="9">
        <v>0</v>
      </c>
      <c r="F16632" s="9">
        <f t="shared" si="5924"/>
        <v>0</v>
      </c>
      <c r="G16632" s="9">
        <v>0</v>
      </c>
      <c r="H16632" s="467">
        <v>0</v>
      </c>
      <c r="I16632" s="9">
        <f t="shared" si="5925"/>
        <v>0</v>
      </c>
      <c r="J16632" s="9">
        <v>0</v>
      </c>
      <c r="K16632" s="467">
        <v>0</v>
      </c>
      <c r="L16632" s="9">
        <f t="shared" si="5926"/>
        <v>0</v>
      </c>
      <c r="M16632" s="9">
        <v>0</v>
      </c>
      <c r="N16632" s="467">
        <v>0</v>
      </c>
    </row>
    <row r="16633" spans="1:14" customFormat="1" ht="33.75" customHeight="1" thickTop="1" x14ac:dyDescent="0.25">
      <c r="A16633" s="133" t="s">
        <v>0</v>
      </c>
      <c r="B16633" s="136" t="s">
        <v>68</v>
      </c>
      <c r="C16633" s="135">
        <f t="shared" si="5923"/>
        <v>0</v>
      </c>
      <c r="D16633" s="135">
        <v>0</v>
      </c>
      <c r="E16633" s="135">
        <v>0</v>
      </c>
      <c r="F16633" s="135">
        <f t="shared" si="5924"/>
        <v>0</v>
      </c>
      <c r="G16633" s="135">
        <v>0</v>
      </c>
      <c r="H16633" s="476">
        <v>0</v>
      </c>
      <c r="I16633" s="135">
        <f t="shared" si="5925"/>
        <v>0</v>
      </c>
      <c r="J16633" s="135">
        <v>0</v>
      </c>
      <c r="K16633" s="476">
        <v>0</v>
      </c>
      <c r="L16633" s="135">
        <f t="shared" si="5926"/>
        <v>0</v>
      </c>
      <c r="M16633" s="135">
        <v>0</v>
      </c>
      <c r="N16633" s="476">
        <v>0</v>
      </c>
    </row>
    <row r="16634" spans="1:14" customFormat="1" ht="26.25" customHeight="1" x14ac:dyDescent="0.25">
      <c r="A16634" s="151" t="s">
        <v>0</v>
      </c>
      <c r="B16634" s="158" t="s">
        <v>69</v>
      </c>
      <c r="C16634" s="155">
        <f t="shared" si="5923"/>
        <v>0</v>
      </c>
      <c r="D16634" s="155">
        <v>0</v>
      </c>
      <c r="E16634" s="155">
        <v>0</v>
      </c>
      <c r="F16634" s="155">
        <f t="shared" si="5924"/>
        <v>0</v>
      </c>
      <c r="G16634" s="155">
        <v>0</v>
      </c>
      <c r="H16634" s="155">
        <v>0</v>
      </c>
      <c r="I16634" s="155">
        <f t="shared" si="5925"/>
        <v>0</v>
      </c>
      <c r="J16634" s="155">
        <f>J17423</f>
        <v>0</v>
      </c>
      <c r="K16634" s="155">
        <v>0</v>
      </c>
      <c r="L16634" s="155">
        <f t="shared" si="5926"/>
        <v>0</v>
      </c>
      <c r="M16634" s="155">
        <f>M17423</f>
        <v>0</v>
      </c>
      <c r="N16634" s="155">
        <v>0</v>
      </c>
    </row>
    <row r="16635" spans="1:14" customFormat="1" ht="24" hidden="1" customHeight="1" thickTop="1" thickBot="1" x14ac:dyDescent="0.3">
      <c r="A16635" s="140" t="s">
        <v>0</v>
      </c>
      <c r="B16635" s="148" t="s">
        <v>70</v>
      </c>
      <c r="C16635" s="142">
        <f t="shared" si="5923"/>
        <v>0</v>
      </c>
      <c r="D16635" s="142">
        <v>0</v>
      </c>
      <c r="E16635" s="142">
        <v>0</v>
      </c>
      <c r="F16635" s="142">
        <f t="shared" si="5924"/>
        <v>0</v>
      </c>
      <c r="G16635" s="142">
        <v>0</v>
      </c>
      <c r="H16635" s="477">
        <v>0</v>
      </c>
      <c r="I16635" s="142">
        <f t="shared" si="5925"/>
        <v>0</v>
      </c>
      <c r="J16635" s="142">
        <v>0</v>
      </c>
      <c r="K16635" s="477">
        <v>0</v>
      </c>
      <c r="L16635" s="142">
        <f t="shared" si="5926"/>
        <v>0</v>
      </c>
      <c r="M16635" s="142">
        <v>0</v>
      </c>
      <c r="N16635" s="477">
        <v>0</v>
      </c>
    </row>
    <row r="16636" spans="1:14" customFormat="1" ht="31.5" hidden="1" customHeight="1" thickTop="1" thickBot="1" x14ac:dyDescent="0.3">
      <c r="A16636" s="1" t="s">
        <v>0</v>
      </c>
      <c r="B16636" s="5" t="s">
        <v>71</v>
      </c>
      <c r="C16636" s="9">
        <f t="shared" si="5923"/>
        <v>0</v>
      </c>
      <c r="D16636" s="9">
        <v>0</v>
      </c>
      <c r="E16636" s="9">
        <v>0</v>
      </c>
      <c r="F16636" s="9">
        <f t="shared" si="5924"/>
        <v>0</v>
      </c>
      <c r="G16636" s="9">
        <v>0</v>
      </c>
      <c r="H16636" s="467">
        <v>0</v>
      </c>
      <c r="I16636" s="9">
        <f t="shared" si="5925"/>
        <v>0</v>
      </c>
      <c r="J16636" s="9">
        <v>0</v>
      </c>
      <c r="K16636" s="467">
        <v>0</v>
      </c>
      <c r="L16636" s="9">
        <f t="shared" si="5926"/>
        <v>0</v>
      </c>
      <c r="M16636" s="9">
        <v>0</v>
      </c>
      <c r="N16636" s="467">
        <v>0</v>
      </c>
    </row>
    <row r="16637" spans="1:14" customFormat="1" ht="15.75" hidden="1" customHeight="1" thickTop="1" x14ac:dyDescent="0.25">
      <c r="A16637" s="133" t="s">
        <v>0</v>
      </c>
      <c r="B16637" s="134" t="s">
        <v>72</v>
      </c>
      <c r="C16637" s="135">
        <f t="shared" si="5923"/>
        <v>0</v>
      </c>
      <c r="D16637" s="135">
        <v>0</v>
      </c>
      <c r="E16637" s="135">
        <v>0</v>
      </c>
      <c r="F16637" s="135">
        <f t="shared" si="5924"/>
        <v>0</v>
      </c>
      <c r="G16637" s="135">
        <v>0</v>
      </c>
      <c r="H16637" s="476">
        <v>0</v>
      </c>
      <c r="I16637" s="135">
        <f t="shared" si="5925"/>
        <v>0</v>
      </c>
      <c r="J16637" s="135">
        <v>0</v>
      </c>
      <c r="K16637" s="476">
        <v>0</v>
      </c>
      <c r="L16637" s="135">
        <f t="shared" si="5926"/>
        <v>0</v>
      </c>
      <c r="M16637" s="135">
        <v>0</v>
      </c>
      <c r="N16637" s="476">
        <v>0</v>
      </c>
    </row>
    <row r="16638" spans="1:14" customFormat="1" ht="21" customHeight="1" x14ac:dyDescent="0.25">
      <c r="A16638" s="151" t="s">
        <v>0</v>
      </c>
      <c r="B16638" s="157" t="s">
        <v>73</v>
      </c>
      <c r="C16638" s="155">
        <f t="shared" si="5923"/>
        <v>0</v>
      </c>
      <c r="D16638" s="155">
        <f>SUM(D16639:D16652)</f>
        <v>0</v>
      </c>
      <c r="E16638" s="155">
        <f>SUM(E16639:E16652)</f>
        <v>0</v>
      </c>
      <c r="F16638" s="155">
        <f t="shared" si="5924"/>
        <v>0</v>
      </c>
      <c r="G16638" s="155">
        <f>G16652</f>
        <v>0</v>
      </c>
      <c r="H16638" s="505">
        <v>0</v>
      </c>
      <c r="I16638" s="155">
        <f t="shared" si="5925"/>
        <v>0.87</v>
      </c>
      <c r="J16638" s="155">
        <f>J16652</f>
        <v>0.87</v>
      </c>
      <c r="K16638" s="505">
        <v>0</v>
      </c>
      <c r="L16638" s="155">
        <f t="shared" si="5926"/>
        <v>0</v>
      </c>
      <c r="M16638" s="155">
        <f>M16652</f>
        <v>0</v>
      </c>
      <c r="N16638" s="505">
        <v>0</v>
      </c>
    </row>
    <row r="16639" spans="1:14" customFormat="1" ht="16.5" hidden="1" customHeight="1" thickTop="1" thickBot="1" x14ac:dyDescent="0.3">
      <c r="A16639" s="151" t="s">
        <v>0</v>
      </c>
      <c r="B16639" s="158" t="s">
        <v>74</v>
      </c>
      <c r="C16639" s="155">
        <f t="shared" si="5923"/>
        <v>0</v>
      </c>
      <c r="D16639" s="155">
        <v>0</v>
      </c>
      <c r="E16639" s="155">
        <v>0</v>
      </c>
      <c r="F16639" s="155">
        <f t="shared" si="5924"/>
        <v>0</v>
      </c>
      <c r="G16639" s="155">
        <v>0</v>
      </c>
      <c r="H16639" s="505">
        <v>0</v>
      </c>
      <c r="I16639" s="155">
        <f t="shared" si="5925"/>
        <v>0</v>
      </c>
      <c r="J16639" s="155">
        <v>0</v>
      </c>
      <c r="K16639" s="505">
        <v>0</v>
      </c>
      <c r="L16639" s="155">
        <f t="shared" si="5926"/>
        <v>0</v>
      </c>
      <c r="M16639" s="155">
        <v>0</v>
      </c>
      <c r="N16639" s="505">
        <v>0</v>
      </c>
    </row>
    <row r="16640" spans="1:14" customFormat="1" ht="30.75" hidden="1" customHeight="1" thickTop="1" thickBot="1" x14ac:dyDescent="0.3">
      <c r="A16640" s="151" t="s">
        <v>0</v>
      </c>
      <c r="B16640" s="158" t="s">
        <v>75</v>
      </c>
      <c r="C16640" s="155">
        <f t="shared" si="5923"/>
        <v>0</v>
      </c>
      <c r="D16640" s="155">
        <v>0</v>
      </c>
      <c r="E16640" s="155">
        <v>0</v>
      </c>
      <c r="F16640" s="155">
        <f t="shared" si="5924"/>
        <v>0</v>
      </c>
      <c r="G16640" s="155">
        <v>0</v>
      </c>
      <c r="H16640" s="505">
        <v>0</v>
      </c>
      <c r="I16640" s="155">
        <f t="shared" si="5925"/>
        <v>0</v>
      </c>
      <c r="J16640" s="155">
        <v>0</v>
      </c>
      <c r="K16640" s="505">
        <v>0</v>
      </c>
      <c r="L16640" s="155">
        <f t="shared" si="5926"/>
        <v>0</v>
      </c>
      <c r="M16640" s="155">
        <v>0</v>
      </c>
      <c r="N16640" s="505">
        <v>0</v>
      </c>
    </row>
    <row r="16641" spans="1:14" customFormat="1" ht="9" hidden="1" customHeight="1" thickTop="1" thickBot="1" x14ac:dyDescent="0.3">
      <c r="A16641" s="151" t="s">
        <v>0</v>
      </c>
      <c r="B16641" s="158" t="s">
        <v>76</v>
      </c>
      <c r="C16641" s="155">
        <f t="shared" si="5923"/>
        <v>0</v>
      </c>
      <c r="D16641" s="155">
        <v>0</v>
      </c>
      <c r="E16641" s="155">
        <v>0</v>
      </c>
      <c r="F16641" s="155">
        <f t="shared" si="5924"/>
        <v>0</v>
      </c>
      <c r="G16641" s="155">
        <v>0</v>
      </c>
      <c r="H16641" s="505">
        <v>0</v>
      </c>
      <c r="I16641" s="155">
        <f t="shared" si="5925"/>
        <v>0</v>
      </c>
      <c r="J16641" s="155">
        <v>0</v>
      </c>
      <c r="K16641" s="505">
        <v>0</v>
      </c>
      <c r="L16641" s="155">
        <f t="shared" si="5926"/>
        <v>0</v>
      </c>
      <c r="M16641" s="155">
        <v>0</v>
      </c>
      <c r="N16641" s="505">
        <v>0</v>
      </c>
    </row>
    <row r="16642" spans="1:14" customFormat="1" ht="26.25" hidden="1" customHeight="1" thickTop="1" thickBot="1" x14ac:dyDescent="0.3">
      <c r="A16642" s="151" t="s">
        <v>0</v>
      </c>
      <c r="B16642" s="158" t="s">
        <v>77</v>
      </c>
      <c r="C16642" s="155">
        <f t="shared" si="5923"/>
        <v>0</v>
      </c>
      <c r="D16642" s="155">
        <v>0</v>
      </c>
      <c r="E16642" s="155">
        <v>0</v>
      </c>
      <c r="F16642" s="155">
        <f t="shared" si="5924"/>
        <v>0</v>
      </c>
      <c r="G16642" s="155">
        <v>0</v>
      </c>
      <c r="H16642" s="505">
        <v>0</v>
      </c>
      <c r="I16642" s="155">
        <f t="shared" si="5925"/>
        <v>0</v>
      </c>
      <c r="J16642" s="155">
        <v>0</v>
      </c>
      <c r="K16642" s="505">
        <v>0</v>
      </c>
      <c r="L16642" s="155">
        <f t="shared" si="5926"/>
        <v>0</v>
      </c>
      <c r="M16642" s="155">
        <v>0</v>
      </c>
      <c r="N16642" s="505">
        <v>0</v>
      </c>
    </row>
    <row r="16643" spans="1:14" customFormat="1" ht="24.75" hidden="1" customHeight="1" thickTop="1" thickBot="1" x14ac:dyDescent="0.3">
      <c r="A16643" s="151" t="s">
        <v>0</v>
      </c>
      <c r="B16643" s="158" t="s">
        <v>78</v>
      </c>
      <c r="C16643" s="155">
        <f t="shared" ref="C16643:C16706" si="5927">SUM(D16643:E16643)</f>
        <v>0</v>
      </c>
      <c r="D16643" s="155">
        <v>0</v>
      </c>
      <c r="E16643" s="155">
        <v>0</v>
      </c>
      <c r="F16643" s="155">
        <f t="shared" ref="F16643:F16706" si="5928">SUM(G16643:H16643)</f>
        <v>0</v>
      </c>
      <c r="G16643" s="155">
        <v>0</v>
      </c>
      <c r="H16643" s="505">
        <v>0</v>
      </c>
      <c r="I16643" s="155">
        <f t="shared" ref="I16643:I16706" si="5929">SUM(J16643:K16643)</f>
        <v>0</v>
      </c>
      <c r="J16643" s="155">
        <v>0</v>
      </c>
      <c r="K16643" s="505">
        <v>0</v>
      </c>
      <c r="L16643" s="155">
        <f t="shared" ref="L16643:L16706" si="5930">SUM(M16643:N16643)</f>
        <v>0</v>
      </c>
      <c r="M16643" s="155">
        <v>0</v>
      </c>
      <c r="N16643" s="505">
        <v>0</v>
      </c>
    </row>
    <row r="16644" spans="1:14" customFormat="1" ht="16.5" hidden="1" customHeight="1" thickTop="1" thickBot="1" x14ac:dyDescent="0.3">
      <c r="A16644" s="151" t="s">
        <v>0</v>
      </c>
      <c r="B16644" s="158" t="s">
        <v>79</v>
      </c>
      <c r="C16644" s="155">
        <f t="shared" si="5927"/>
        <v>0</v>
      </c>
      <c r="D16644" s="155">
        <v>0</v>
      </c>
      <c r="E16644" s="155">
        <v>0</v>
      </c>
      <c r="F16644" s="155">
        <f t="shared" si="5928"/>
        <v>0</v>
      </c>
      <c r="G16644" s="155">
        <v>0</v>
      </c>
      <c r="H16644" s="505">
        <v>0</v>
      </c>
      <c r="I16644" s="155">
        <f t="shared" si="5929"/>
        <v>0</v>
      </c>
      <c r="J16644" s="155">
        <v>0</v>
      </c>
      <c r="K16644" s="505">
        <v>0</v>
      </c>
      <c r="L16644" s="155">
        <f t="shared" si="5930"/>
        <v>0</v>
      </c>
      <c r="M16644" s="155">
        <v>0</v>
      </c>
      <c r="N16644" s="505">
        <v>0</v>
      </c>
    </row>
    <row r="16645" spans="1:14" customFormat="1" ht="21" hidden="1" customHeight="1" thickTop="1" thickBot="1" x14ac:dyDescent="0.3">
      <c r="A16645" s="151" t="s">
        <v>0</v>
      </c>
      <c r="B16645" s="158" t="s">
        <v>80</v>
      </c>
      <c r="C16645" s="155">
        <f t="shared" si="5927"/>
        <v>0</v>
      </c>
      <c r="D16645" s="155">
        <v>0</v>
      </c>
      <c r="E16645" s="155">
        <v>0</v>
      </c>
      <c r="F16645" s="155">
        <f t="shared" si="5928"/>
        <v>0</v>
      </c>
      <c r="G16645" s="155">
        <v>0</v>
      </c>
      <c r="H16645" s="505">
        <v>0</v>
      </c>
      <c r="I16645" s="155">
        <f t="shared" si="5929"/>
        <v>0</v>
      </c>
      <c r="J16645" s="155">
        <v>0</v>
      </c>
      <c r="K16645" s="505">
        <v>0</v>
      </c>
      <c r="L16645" s="155">
        <f t="shared" si="5930"/>
        <v>0</v>
      </c>
      <c r="M16645" s="155">
        <v>0</v>
      </c>
      <c r="N16645" s="505">
        <v>0</v>
      </c>
    </row>
    <row r="16646" spans="1:14" customFormat="1" ht="21" hidden="1" customHeight="1" thickTop="1" thickBot="1" x14ac:dyDescent="0.3">
      <c r="A16646" s="151" t="s">
        <v>0</v>
      </c>
      <c r="B16646" s="158" t="s">
        <v>81</v>
      </c>
      <c r="C16646" s="155">
        <f t="shared" si="5927"/>
        <v>0</v>
      </c>
      <c r="D16646" s="155">
        <v>0</v>
      </c>
      <c r="E16646" s="155">
        <v>0</v>
      </c>
      <c r="F16646" s="155">
        <f t="shared" si="5928"/>
        <v>0</v>
      </c>
      <c r="G16646" s="155">
        <v>0</v>
      </c>
      <c r="H16646" s="505">
        <v>0</v>
      </c>
      <c r="I16646" s="155">
        <f t="shared" si="5929"/>
        <v>0</v>
      </c>
      <c r="J16646" s="155">
        <v>0</v>
      </c>
      <c r="K16646" s="505">
        <v>0</v>
      </c>
      <c r="L16646" s="155">
        <f t="shared" si="5930"/>
        <v>0</v>
      </c>
      <c r="M16646" s="155">
        <v>0</v>
      </c>
      <c r="N16646" s="505">
        <v>0</v>
      </c>
    </row>
    <row r="16647" spans="1:14" customFormat="1" ht="24" hidden="1" customHeight="1" thickTop="1" thickBot="1" x14ac:dyDescent="0.3">
      <c r="A16647" s="151" t="s">
        <v>0</v>
      </c>
      <c r="B16647" s="158" t="s">
        <v>82</v>
      </c>
      <c r="C16647" s="155">
        <f t="shared" si="5927"/>
        <v>0</v>
      </c>
      <c r="D16647" s="155">
        <v>0</v>
      </c>
      <c r="E16647" s="155">
        <v>0</v>
      </c>
      <c r="F16647" s="155">
        <f t="shared" si="5928"/>
        <v>0</v>
      </c>
      <c r="G16647" s="155">
        <v>0</v>
      </c>
      <c r="H16647" s="505">
        <v>0</v>
      </c>
      <c r="I16647" s="155">
        <f t="shared" si="5929"/>
        <v>0</v>
      </c>
      <c r="J16647" s="155">
        <v>0</v>
      </c>
      <c r="K16647" s="505">
        <v>0</v>
      </c>
      <c r="L16647" s="155">
        <f t="shared" si="5930"/>
        <v>0</v>
      </c>
      <c r="M16647" s="155">
        <v>0</v>
      </c>
      <c r="N16647" s="505">
        <v>0</v>
      </c>
    </row>
    <row r="16648" spans="1:14" customFormat="1" ht="24.75" hidden="1" customHeight="1" thickTop="1" thickBot="1" x14ac:dyDescent="0.3">
      <c r="A16648" s="151" t="s">
        <v>0</v>
      </c>
      <c r="B16648" s="158" t="s">
        <v>83</v>
      </c>
      <c r="C16648" s="155">
        <f t="shared" si="5927"/>
        <v>0</v>
      </c>
      <c r="D16648" s="155">
        <v>0</v>
      </c>
      <c r="E16648" s="155">
        <v>0</v>
      </c>
      <c r="F16648" s="155">
        <f t="shared" si="5928"/>
        <v>0</v>
      </c>
      <c r="G16648" s="155">
        <v>0</v>
      </c>
      <c r="H16648" s="505">
        <v>0</v>
      </c>
      <c r="I16648" s="155">
        <f t="shared" si="5929"/>
        <v>0</v>
      </c>
      <c r="J16648" s="155">
        <v>0</v>
      </c>
      <c r="K16648" s="505">
        <v>0</v>
      </c>
      <c r="L16648" s="155">
        <f t="shared" si="5930"/>
        <v>0</v>
      </c>
      <c r="M16648" s="155">
        <v>0</v>
      </c>
      <c r="N16648" s="505">
        <v>0</v>
      </c>
    </row>
    <row r="16649" spans="1:14" customFormat="1" ht="18.75" hidden="1" customHeight="1" thickTop="1" thickBot="1" x14ac:dyDescent="0.3">
      <c r="A16649" s="151" t="s">
        <v>0</v>
      </c>
      <c r="B16649" s="158" t="s">
        <v>84</v>
      </c>
      <c r="C16649" s="155">
        <f t="shared" si="5927"/>
        <v>0</v>
      </c>
      <c r="D16649" s="155">
        <v>0</v>
      </c>
      <c r="E16649" s="155">
        <v>0</v>
      </c>
      <c r="F16649" s="155">
        <f t="shared" si="5928"/>
        <v>0</v>
      </c>
      <c r="G16649" s="155">
        <v>0</v>
      </c>
      <c r="H16649" s="505">
        <v>0</v>
      </c>
      <c r="I16649" s="155">
        <f t="shared" si="5929"/>
        <v>0</v>
      </c>
      <c r="J16649" s="155">
        <v>0</v>
      </c>
      <c r="K16649" s="505">
        <v>0</v>
      </c>
      <c r="L16649" s="155">
        <f t="shared" si="5930"/>
        <v>0</v>
      </c>
      <c r="M16649" s="155">
        <v>0</v>
      </c>
      <c r="N16649" s="505">
        <v>0</v>
      </c>
    </row>
    <row r="16650" spans="1:14" customFormat="1" ht="28.5" hidden="1" customHeight="1" thickTop="1" thickBot="1" x14ac:dyDescent="0.3">
      <c r="A16650" s="151" t="s">
        <v>0</v>
      </c>
      <c r="B16650" s="158" t="s">
        <v>85</v>
      </c>
      <c r="C16650" s="155">
        <f t="shared" si="5927"/>
        <v>0</v>
      </c>
      <c r="D16650" s="155">
        <v>0</v>
      </c>
      <c r="E16650" s="155">
        <v>0</v>
      </c>
      <c r="F16650" s="155">
        <f t="shared" si="5928"/>
        <v>0</v>
      </c>
      <c r="G16650" s="155">
        <v>0</v>
      </c>
      <c r="H16650" s="505">
        <v>0</v>
      </c>
      <c r="I16650" s="155">
        <f t="shared" si="5929"/>
        <v>0</v>
      </c>
      <c r="J16650" s="155">
        <v>0</v>
      </c>
      <c r="K16650" s="505">
        <v>0</v>
      </c>
      <c r="L16650" s="155">
        <f t="shared" si="5930"/>
        <v>0</v>
      </c>
      <c r="M16650" s="155">
        <v>0</v>
      </c>
      <c r="N16650" s="505">
        <v>0</v>
      </c>
    </row>
    <row r="16651" spans="1:14" customFormat="1" ht="19.5" hidden="1" customHeight="1" thickTop="1" thickBot="1" x14ac:dyDescent="0.3">
      <c r="A16651" s="151" t="s">
        <v>0</v>
      </c>
      <c r="B16651" s="158" t="s">
        <v>86</v>
      </c>
      <c r="C16651" s="155">
        <f t="shared" si="5927"/>
        <v>0</v>
      </c>
      <c r="D16651" s="155">
        <v>0</v>
      </c>
      <c r="E16651" s="155">
        <v>0</v>
      </c>
      <c r="F16651" s="155">
        <f t="shared" si="5928"/>
        <v>0</v>
      </c>
      <c r="G16651" s="155">
        <v>0</v>
      </c>
      <c r="H16651" s="505">
        <v>0</v>
      </c>
      <c r="I16651" s="155">
        <f t="shared" si="5929"/>
        <v>0</v>
      </c>
      <c r="J16651" s="155">
        <v>0</v>
      </c>
      <c r="K16651" s="505">
        <v>0</v>
      </c>
      <c r="L16651" s="155">
        <f t="shared" si="5930"/>
        <v>0</v>
      </c>
      <c r="M16651" s="155">
        <v>0</v>
      </c>
      <c r="N16651" s="505">
        <v>0</v>
      </c>
    </row>
    <row r="16652" spans="1:14" customFormat="1" ht="27.75" customHeight="1" x14ac:dyDescent="0.25">
      <c r="A16652" s="151" t="s">
        <v>0</v>
      </c>
      <c r="B16652" s="158" t="s">
        <v>87</v>
      </c>
      <c r="C16652" s="155">
        <f t="shared" si="5927"/>
        <v>0</v>
      </c>
      <c r="D16652" s="155">
        <v>0</v>
      </c>
      <c r="E16652" s="155">
        <v>0</v>
      </c>
      <c r="F16652" s="155">
        <f t="shared" si="5928"/>
        <v>0</v>
      </c>
      <c r="G16652" s="155">
        <f>G16915+G17441</f>
        <v>0</v>
      </c>
      <c r="H16652" s="505">
        <v>0</v>
      </c>
      <c r="I16652" s="155">
        <f t="shared" si="5929"/>
        <v>0.87</v>
      </c>
      <c r="J16652" s="155">
        <f>J16915+J17441</f>
        <v>0.87</v>
      </c>
      <c r="K16652" s="505">
        <v>0</v>
      </c>
      <c r="L16652" s="155">
        <f t="shared" si="5930"/>
        <v>0</v>
      </c>
      <c r="M16652" s="155">
        <f>M16915+M17441</f>
        <v>0</v>
      </c>
      <c r="N16652" s="505">
        <v>0</v>
      </c>
    </row>
    <row r="16653" spans="1:14" customFormat="1" ht="1.5" hidden="1" customHeight="1" x14ac:dyDescent="0.25">
      <c r="A16653" s="151" t="s">
        <v>0</v>
      </c>
      <c r="B16653" s="156" t="s">
        <v>88</v>
      </c>
      <c r="C16653" s="155">
        <f t="shared" si="5927"/>
        <v>0</v>
      </c>
      <c r="D16653" s="155">
        <v>0</v>
      </c>
      <c r="E16653" s="155">
        <v>0</v>
      </c>
      <c r="F16653" s="155">
        <f t="shared" si="5928"/>
        <v>0</v>
      </c>
      <c r="G16653" s="155">
        <v>0</v>
      </c>
      <c r="H16653" s="505">
        <v>0</v>
      </c>
      <c r="I16653" s="155">
        <f t="shared" si="5929"/>
        <v>0</v>
      </c>
      <c r="J16653" s="155">
        <v>0</v>
      </c>
      <c r="K16653" s="505">
        <v>0</v>
      </c>
      <c r="L16653" s="155">
        <f t="shared" si="5930"/>
        <v>0</v>
      </c>
      <c r="M16653" s="155">
        <v>0</v>
      </c>
      <c r="N16653" s="505">
        <v>0</v>
      </c>
    </row>
    <row r="16654" spans="1:14" customFormat="1" ht="24" hidden="1" customHeight="1" thickTop="1" thickBot="1" x14ac:dyDescent="0.3">
      <c r="A16654" s="151" t="s">
        <v>0</v>
      </c>
      <c r="B16654" s="156" t="s">
        <v>89</v>
      </c>
      <c r="C16654" s="155">
        <f t="shared" si="5927"/>
        <v>0</v>
      </c>
      <c r="D16654" s="155">
        <f>SUM(D16655,D16660:D16661)</f>
        <v>0</v>
      </c>
      <c r="E16654" s="155">
        <f>SUM(E16655,E16660:E16661)</f>
        <v>0</v>
      </c>
      <c r="F16654" s="155">
        <f t="shared" si="5928"/>
        <v>0</v>
      </c>
      <c r="G16654" s="155">
        <f>SUM(G16655,G16660:G16661)</f>
        <v>0</v>
      </c>
      <c r="H16654" s="505">
        <f>SUM(H16655,H16660:H16661)</f>
        <v>0</v>
      </c>
      <c r="I16654" s="155">
        <f t="shared" si="5929"/>
        <v>0</v>
      </c>
      <c r="J16654" s="155">
        <f>SUM(J16655,J16660:J16661)</f>
        <v>0</v>
      </c>
      <c r="K16654" s="505">
        <f>SUM(K16655,K16660:K16661)</f>
        <v>0</v>
      </c>
      <c r="L16654" s="155">
        <f t="shared" si="5930"/>
        <v>0</v>
      </c>
      <c r="M16654" s="155">
        <f>SUM(M16655,M16660:M16661)</f>
        <v>0</v>
      </c>
      <c r="N16654" s="505">
        <f>SUM(N16655,N16660:N16661)</f>
        <v>0</v>
      </c>
    </row>
    <row r="16655" spans="1:14" customFormat="1" ht="27.75" hidden="1" customHeight="1" thickTop="1" thickBot="1" x14ac:dyDescent="0.3">
      <c r="A16655" s="151" t="s">
        <v>0</v>
      </c>
      <c r="B16655" s="157" t="s">
        <v>90</v>
      </c>
      <c r="C16655" s="155">
        <f t="shared" si="5927"/>
        <v>0</v>
      </c>
      <c r="D16655" s="155">
        <f>SUM(D16656:D16659)</f>
        <v>0</v>
      </c>
      <c r="E16655" s="155">
        <f>SUM(E16656:E16659)</f>
        <v>0</v>
      </c>
      <c r="F16655" s="155">
        <f t="shared" si="5928"/>
        <v>0</v>
      </c>
      <c r="G16655" s="155">
        <f>SUM(G16656:G16659)</f>
        <v>0</v>
      </c>
      <c r="H16655" s="505">
        <f>SUM(H16656:H16659)</f>
        <v>0</v>
      </c>
      <c r="I16655" s="155">
        <f t="shared" si="5929"/>
        <v>0</v>
      </c>
      <c r="J16655" s="155">
        <f>SUM(J16656:J16659)</f>
        <v>0</v>
      </c>
      <c r="K16655" s="505">
        <f>SUM(K16656:K16659)</f>
        <v>0</v>
      </c>
      <c r="L16655" s="155">
        <f t="shared" si="5930"/>
        <v>0</v>
      </c>
      <c r="M16655" s="155">
        <f>SUM(M16656:M16659)</f>
        <v>0</v>
      </c>
      <c r="N16655" s="505">
        <f>SUM(N16656:N16659)</f>
        <v>0</v>
      </c>
    </row>
    <row r="16656" spans="1:14" customFormat="1" ht="32.25" hidden="1" customHeight="1" thickTop="1" thickBot="1" x14ac:dyDescent="0.3">
      <c r="A16656" s="151" t="s">
        <v>0</v>
      </c>
      <c r="B16656" s="158" t="s">
        <v>91</v>
      </c>
      <c r="C16656" s="155">
        <f t="shared" si="5927"/>
        <v>0</v>
      </c>
      <c r="D16656" s="155">
        <v>0</v>
      </c>
      <c r="E16656" s="155">
        <v>0</v>
      </c>
      <c r="F16656" s="155">
        <f t="shared" si="5928"/>
        <v>0</v>
      </c>
      <c r="G16656" s="155">
        <v>0</v>
      </c>
      <c r="H16656" s="505">
        <v>0</v>
      </c>
      <c r="I16656" s="155">
        <f t="shared" si="5929"/>
        <v>0</v>
      </c>
      <c r="J16656" s="155">
        <v>0</v>
      </c>
      <c r="K16656" s="505">
        <v>0</v>
      </c>
      <c r="L16656" s="155">
        <f t="shared" si="5930"/>
        <v>0</v>
      </c>
      <c r="M16656" s="155">
        <v>0</v>
      </c>
      <c r="N16656" s="505">
        <v>0</v>
      </c>
    </row>
    <row r="16657" spans="1:14" customFormat="1" ht="33" hidden="1" customHeight="1" thickTop="1" thickBot="1" x14ac:dyDescent="0.3">
      <c r="A16657" s="151" t="s">
        <v>0</v>
      </c>
      <c r="B16657" s="158" t="s">
        <v>92</v>
      </c>
      <c r="C16657" s="155">
        <f t="shared" si="5927"/>
        <v>0</v>
      </c>
      <c r="D16657" s="155">
        <v>0</v>
      </c>
      <c r="E16657" s="155">
        <v>0</v>
      </c>
      <c r="F16657" s="155">
        <f t="shared" si="5928"/>
        <v>0</v>
      </c>
      <c r="G16657" s="155">
        <v>0</v>
      </c>
      <c r="H16657" s="505">
        <v>0</v>
      </c>
      <c r="I16657" s="155">
        <f t="shared" si="5929"/>
        <v>0</v>
      </c>
      <c r="J16657" s="155">
        <v>0</v>
      </c>
      <c r="K16657" s="505">
        <v>0</v>
      </c>
      <c r="L16657" s="155">
        <f t="shared" si="5930"/>
        <v>0</v>
      </c>
      <c r="M16657" s="155">
        <v>0</v>
      </c>
      <c r="N16657" s="505">
        <v>0</v>
      </c>
    </row>
    <row r="16658" spans="1:14" customFormat="1" ht="32.25" hidden="1" customHeight="1" thickTop="1" thickBot="1" x14ac:dyDescent="0.3">
      <c r="A16658" s="151" t="s">
        <v>0</v>
      </c>
      <c r="B16658" s="158" t="s">
        <v>93</v>
      </c>
      <c r="C16658" s="155">
        <f t="shared" si="5927"/>
        <v>0</v>
      </c>
      <c r="D16658" s="155">
        <v>0</v>
      </c>
      <c r="E16658" s="155">
        <v>0</v>
      </c>
      <c r="F16658" s="155">
        <f t="shared" si="5928"/>
        <v>0</v>
      </c>
      <c r="G16658" s="155">
        <v>0</v>
      </c>
      <c r="H16658" s="505">
        <v>0</v>
      </c>
      <c r="I16658" s="155">
        <f t="shared" si="5929"/>
        <v>0</v>
      </c>
      <c r="J16658" s="155">
        <v>0</v>
      </c>
      <c r="K16658" s="505">
        <v>0</v>
      </c>
      <c r="L16658" s="155">
        <f t="shared" si="5930"/>
        <v>0</v>
      </c>
      <c r="M16658" s="155">
        <v>0</v>
      </c>
      <c r="N16658" s="505">
        <v>0</v>
      </c>
    </row>
    <row r="16659" spans="1:14" customFormat="1" ht="20.25" hidden="1" customHeight="1" thickTop="1" thickBot="1" x14ac:dyDescent="0.3">
      <c r="A16659" s="151" t="s">
        <v>0</v>
      </c>
      <c r="B16659" s="158" t="s">
        <v>94</v>
      </c>
      <c r="C16659" s="155">
        <f t="shared" si="5927"/>
        <v>0</v>
      </c>
      <c r="D16659" s="155">
        <v>0</v>
      </c>
      <c r="E16659" s="155">
        <v>0</v>
      </c>
      <c r="F16659" s="155">
        <f t="shared" si="5928"/>
        <v>0</v>
      </c>
      <c r="G16659" s="155">
        <v>0</v>
      </c>
      <c r="H16659" s="505">
        <v>0</v>
      </c>
      <c r="I16659" s="155">
        <f t="shared" si="5929"/>
        <v>0</v>
      </c>
      <c r="J16659" s="155">
        <v>0</v>
      </c>
      <c r="K16659" s="505">
        <v>0</v>
      </c>
      <c r="L16659" s="155">
        <f t="shared" si="5930"/>
        <v>0</v>
      </c>
      <c r="M16659" s="155">
        <v>0</v>
      </c>
      <c r="N16659" s="505">
        <v>0</v>
      </c>
    </row>
    <row r="16660" spans="1:14" customFormat="1" ht="24" hidden="1" customHeight="1" thickTop="1" thickBot="1" x14ac:dyDescent="0.3">
      <c r="A16660" s="151" t="s">
        <v>0</v>
      </c>
      <c r="B16660" s="157" t="s">
        <v>95</v>
      </c>
      <c r="C16660" s="155">
        <f t="shared" si="5927"/>
        <v>0</v>
      </c>
      <c r="D16660" s="155">
        <v>0</v>
      </c>
      <c r="E16660" s="155">
        <v>0</v>
      </c>
      <c r="F16660" s="155">
        <f t="shared" si="5928"/>
        <v>0</v>
      </c>
      <c r="G16660" s="155">
        <v>0</v>
      </c>
      <c r="H16660" s="505">
        <v>0</v>
      </c>
      <c r="I16660" s="155">
        <f t="shared" si="5929"/>
        <v>0</v>
      </c>
      <c r="J16660" s="155">
        <v>0</v>
      </c>
      <c r="K16660" s="505">
        <v>0</v>
      </c>
      <c r="L16660" s="155">
        <f t="shared" si="5930"/>
        <v>0</v>
      </c>
      <c r="M16660" s="155">
        <v>0</v>
      </c>
      <c r="N16660" s="505">
        <v>0</v>
      </c>
    </row>
    <row r="16661" spans="1:14" customFormat="1" ht="31.5" hidden="1" customHeight="1" thickTop="1" x14ac:dyDescent="0.25">
      <c r="A16661" s="151" t="s">
        <v>0</v>
      </c>
      <c r="B16661" s="157" t="s">
        <v>96</v>
      </c>
      <c r="C16661" s="155">
        <f t="shared" si="5927"/>
        <v>0</v>
      </c>
      <c r="D16661" s="155">
        <v>0</v>
      </c>
      <c r="E16661" s="155">
        <v>0</v>
      </c>
      <c r="F16661" s="155">
        <f t="shared" si="5928"/>
        <v>0</v>
      </c>
      <c r="G16661" s="155">
        <v>0</v>
      </c>
      <c r="H16661" s="505">
        <v>0</v>
      </c>
      <c r="I16661" s="155">
        <f t="shared" si="5929"/>
        <v>0</v>
      </c>
      <c r="J16661" s="155">
        <v>0</v>
      </c>
      <c r="K16661" s="505">
        <v>0</v>
      </c>
      <c r="L16661" s="155">
        <f t="shared" si="5930"/>
        <v>0</v>
      </c>
      <c r="M16661" s="155">
        <v>0</v>
      </c>
      <c r="N16661" s="505">
        <v>0</v>
      </c>
    </row>
    <row r="16662" spans="1:14" s="333" customFormat="1" ht="21" customHeight="1" x14ac:dyDescent="0.2">
      <c r="A16662" s="334" t="s">
        <v>0</v>
      </c>
      <c r="B16662" s="339" t="s">
        <v>97</v>
      </c>
      <c r="C16662" s="338">
        <f t="shared" si="5927"/>
        <v>88.59</v>
      </c>
      <c r="D16662" s="338">
        <f>D16925</f>
        <v>88.59</v>
      </c>
      <c r="E16662" s="338">
        <v>0</v>
      </c>
      <c r="F16662" s="338">
        <f t="shared" si="5928"/>
        <v>199</v>
      </c>
      <c r="G16662" s="338">
        <f>G16925+G17451</f>
        <v>199</v>
      </c>
      <c r="H16662" s="483">
        <v>0</v>
      </c>
      <c r="I16662" s="338">
        <f t="shared" si="5929"/>
        <v>218.82</v>
      </c>
      <c r="J16662" s="338">
        <f>J16925+J17451</f>
        <v>218.82</v>
      </c>
      <c r="K16662" s="483">
        <v>0</v>
      </c>
      <c r="L16662" s="338">
        <f t="shared" si="5930"/>
        <v>220.7</v>
      </c>
      <c r="M16662" s="338">
        <f>M16925+M17451</f>
        <v>220.7</v>
      </c>
      <c r="N16662" s="483">
        <v>0</v>
      </c>
    </row>
    <row r="16663" spans="1:14" customFormat="1" ht="0.75" customHeight="1" x14ac:dyDescent="0.25">
      <c r="A16663" s="151" t="s">
        <v>0</v>
      </c>
      <c r="B16663" s="156" t="s">
        <v>98</v>
      </c>
      <c r="C16663" s="155">
        <f t="shared" si="5927"/>
        <v>0</v>
      </c>
      <c r="D16663" s="155">
        <f>SUM(D16664,D16667,D16670)</f>
        <v>0</v>
      </c>
      <c r="E16663" s="155">
        <f>SUM(E16664,E16667,E16670)</f>
        <v>0</v>
      </c>
      <c r="F16663" s="155">
        <f t="shared" si="5928"/>
        <v>0</v>
      </c>
      <c r="G16663" s="155">
        <f>SUM(G16664,G16667,G16670)</f>
        <v>0</v>
      </c>
      <c r="H16663" s="505">
        <f>SUM(H16664,H16667,H16670)</f>
        <v>0</v>
      </c>
      <c r="I16663" s="155">
        <f t="shared" si="5929"/>
        <v>0</v>
      </c>
      <c r="J16663" s="155">
        <f>SUM(J16664,J16667,J16670)</f>
        <v>0</v>
      </c>
      <c r="K16663" s="505">
        <f>SUM(K16664,K16667,K16670)</f>
        <v>0</v>
      </c>
      <c r="L16663" s="155">
        <f t="shared" si="5930"/>
        <v>0</v>
      </c>
      <c r="M16663" s="155">
        <f>SUM(M16664,M16667,M16670)</f>
        <v>0</v>
      </c>
      <c r="N16663" s="505">
        <f>SUM(N16664,N16667,N16670)</f>
        <v>0</v>
      </c>
    </row>
    <row r="16664" spans="1:14" customFormat="1" ht="29.25" hidden="1" customHeight="1" thickTop="1" thickBot="1" x14ac:dyDescent="0.3">
      <c r="A16664" s="151" t="s">
        <v>0</v>
      </c>
      <c r="B16664" s="157" t="s">
        <v>99</v>
      </c>
      <c r="C16664" s="155">
        <f t="shared" si="5927"/>
        <v>0</v>
      </c>
      <c r="D16664" s="155">
        <f>SUM(D16665:D16666)</f>
        <v>0</v>
      </c>
      <c r="E16664" s="155">
        <f>SUM(E16665:E16666)</f>
        <v>0</v>
      </c>
      <c r="F16664" s="155">
        <f t="shared" si="5928"/>
        <v>0</v>
      </c>
      <c r="G16664" s="155">
        <f>SUM(G16665:G16666)</f>
        <v>0</v>
      </c>
      <c r="H16664" s="505">
        <f>SUM(H16665:H16666)</f>
        <v>0</v>
      </c>
      <c r="I16664" s="155">
        <f t="shared" si="5929"/>
        <v>0</v>
      </c>
      <c r="J16664" s="155">
        <f>SUM(J16665:J16666)</f>
        <v>0</v>
      </c>
      <c r="K16664" s="505">
        <f>SUM(K16665:K16666)</f>
        <v>0</v>
      </c>
      <c r="L16664" s="155">
        <f t="shared" si="5930"/>
        <v>0</v>
      </c>
      <c r="M16664" s="155">
        <f>SUM(M16665:M16666)</f>
        <v>0</v>
      </c>
      <c r="N16664" s="505">
        <f>SUM(N16665:N16666)</f>
        <v>0</v>
      </c>
    </row>
    <row r="16665" spans="1:14" customFormat="1" ht="30" hidden="1" customHeight="1" thickTop="1" thickBot="1" x14ac:dyDescent="0.3">
      <c r="A16665" s="151" t="s">
        <v>0</v>
      </c>
      <c r="B16665" s="158" t="s">
        <v>100</v>
      </c>
      <c r="C16665" s="155">
        <f t="shared" si="5927"/>
        <v>0</v>
      </c>
      <c r="D16665" s="155">
        <v>0</v>
      </c>
      <c r="E16665" s="155">
        <v>0</v>
      </c>
      <c r="F16665" s="155">
        <f t="shared" si="5928"/>
        <v>0</v>
      </c>
      <c r="G16665" s="155">
        <v>0</v>
      </c>
      <c r="H16665" s="505">
        <v>0</v>
      </c>
      <c r="I16665" s="155">
        <f t="shared" si="5929"/>
        <v>0</v>
      </c>
      <c r="J16665" s="155">
        <v>0</v>
      </c>
      <c r="K16665" s="505">
        <v>0</v>
      </c>
      <c r="L16665" s="155">
        <f t="shared" si="5930"/>
        <v>0</v>
      </c>
      <c r="M16665" s="155">
        <v>0</v>
      </c>
      <c r="N16665" s="505">
        <v>0</v>
      </c>
    </row>
    <row r="16666" spans="1:14" customFormat="1" ht="21" hidden="1" customHeight="1" thickTop="1" thickBot="1" x14ac:dyDescent="0.3">
      <c r="A16666" s="151" t="s">
        <v>0</v>
      </c>
      <c r="B16666" s="158" t="s">
        <v>101</v>
      </c>
      <c r="C16666" s="155">
        <f t="shared" si="5927"/>
        <v>0</v>
      </c>
      <c r="D16666" s="155">
        <v>0</v>
      </c>
      <c r="E16666" s="155">
        <v>0</v>
      </c>
      <c r="F16666" s="155">
        <f t="shared" si="5928"/>
        <v>0</v>
      </c>
      <c r="G16666" s="155">
        <v>0</v>
      </c>
      <c r="H16666" s="505">
        <v>0</v>
      </c>
      <c r="I16666" s="155">
        <f t="shared" si="5929"/>
        <v>0</v>
      </c>
      <c r="J16666" s="155">
        <v>0</v>
      </c>
      <c r="K16666" s="505">
        <v>0</v>
      </c>
      <c r="L16666" s="155">
        <f t="shared" si="5930"/>
        <v>0</v>
      </c>
      <c r="M16666" s="155">
        <v>0</v>
      </c>
      <c r="N16666" s="505">
        <v>0</v>
      </c>
    </row>
    <row r="16667" spans="1:14" customFormat="1" ht="13.5" hidden="1" customHeight="1" thickTop="1" thickBot="1" x14ac:dyDescent="0.3">
      <c r="A16667" s="151" t="s">
        <v>0</v>
      </c>
      <c r="B16667" s="157" t="s">
        <v>102</v>
      </c>
      <c r="C16667" s="155">
        <f t="shared" si="5927"/>
        <v>0</v>
      </c>
      <c r="D16667" s="155">
        <f>SUM(D16668:D16669)</f>
        <v>0</v>
      </c>
      <c r="E16667" s="155">
        <f>SUM(E16668:E16669)</f>
        <v>0</v>
      </c>
      <c r="F16667" s="155">
        <f t="shared" si="5928"/>
        <v>0</v>
      </c>
      <c r="G16667" s="155">
        <f>SUM(G16668:G16669)</f>
        <v>0</v>
      </c>
      <c r="H16667" s="505">
        <f>SUM(H16668:H16669)</f>
        <v>0</v>
      </c>
      <c r="I16667" s="155">
        <f t="shared" si="5929"/>
        <v>0</v>
      </c>
      <c r="J16667" s="155">
        <f>SUM(J16668:J16669)</f>
        <v>0</v>
      </c>
      <c r="K16667" s="505">
        <f>SUM(K16668:K16669)</f>
        <v>0</v>
      </c>
      <c r="L16667" s="155">
        <f t="shared" si="5930"/>
        <v>0</v>
      </c>
      <c r="M16667" s="155">
        <f>SUM(M16668:M16669)</f>
        <v>0</v>
      </c>
      <c r="N16667" s="505">
        <f>SUM(N16668:N16669)</f>
        <v>0</v>
      </c>
    </row>
    <row r="16668" spans="1:14" customFormat="1" ht="18" hidden="1" customHeight="1" thickTop="1" thickBot="1" x14ac:dyDescent="0.3">
      <c r="A16668" s="151" t="s">
        <v>0</v>
      </c>
      <c r="B16668" s="158" t="s">
        <v>100</v>
      </c>
      <c r="C16668" s="155">
        <f t="shared" si="5927"/>
        <v>0</v>
      </c>
      <c r="D16668" s="155">
        <v>0</v>
      </c>
      <c r="E16668" s="155">
        <v>0</v>
      </c>
      <c r="F16668" s="155">
        <f t="shared" si="5928"/>
        <v>0</v>
      </c>
      <c r="G16668" s="155">
        <v>0</v>
      </c>
      <c r="H16668" s="505">
        <v>0</v>
      </c>
      <c r="I16668" s="155">
        <f t="shared" si="5929"/>
        <v>0</v>
      </c>
      <c r="J16668" s="155">
        <v>0</v>
      </c>
      <c r="K16668" s="505">
        <v>0</v>
      </c>
      <c r="L16668" s="155">
        <f t="shared" si="5930"/>
        <v>0</v>
      </c>
      <c r="M16668" s="155">
        <v>0</v>
      </c>
      <c r="N16668" s="505">
        <v>0</v>
      </c>
    </row>
    <row r="16669" spans="1:14" customFormat="1" ht="26.25" hidden="1" customHeight="1" thickTop="1" thickBot="1" x14ac:dyDescent="0.3">
      <c r="A16669" s="151" t="s">
        <v>0</v>
      </c>
      <c r="B16669" s="158" t="s">
        <v>101</v>
      </c>
      <c r="C16669" s="155">
        <f t="shared" si="5927"/>
        <v>0</v>
      </c>
      <c r="D16669" s="155">
        <v>0</v>
      </c>
      <c r="E16669" s="155">
        <v>0</v>
      </c>
      <c r="F16669" s="155">
        <f t="shared" si="5928"/>
        <v>0</v>
      </c>
      <c r="G16669" s="155">
        <v>0</v>
      </c>
      <c r="H16669" s="505">
        <v>0</v>
      </c>
      <c r="I16669" s="155">
        <f t="shared" si="5929"/>
        <v>0</v>
      </c>
      <c r="J16669" s="155">
        <v>0</v>
      </c>
      <c r="K16669" s="505">
        <v>0</v>
      </c>
      <c r="L16669" s="155">
        <f t="shared" si="5930"/>
        <v>0</v>
      </c>
      <c r="M16669" s="155">
        <v>0</v>
      </c>
      <c r="N16669" s="505">
        <v>0</v>
      </c>
    </row>
    <row r="16670" spans="1:14" customFormat="1" ht="18.75" hidden="1" customHeight="1" thickTop="1" thickBot="1" x14ac:dyDescent="0.3">
      <c r="A16670" s="151" t="s">
        <v>0</v>
      </c>
      <c r="B16670" s="157" t="s">
        <v>103</v>
      </c>
      <c r="C16670" s="155">
        <f t="shared" si="5927"/>
        <v>0</v>
      </c>
      <c r="D16670" s="155">
        <f>SUM(D16671,D16678,D16690)</f>
        <v>0</v>
      </c>
      <c r="E16670" s="155">
        <f>SUM(E16671,E16678,E16690)</f>
        <v>0</v>
      </c>
      <c r="F16670" s="155">
        <f t="shared" si="5928"/>
        <v>0</v>
      </c>
      <c r="G16670" s="155">
        <f>SUM(G16671,G16678,G16690)</f>
        <v>0</v>
      </c>
      <c r="H16670" s="505">
        <f>SUM(H16671,H16678,H16690)</f>
        <v>0</v>
      </c>
      <c r="I16670" s="155">
        <f t="shared" si="5929"/>
        <v>0</v>
      </c>
      <c r="J16670" s="155">
        <f>SUM(J16671,J16678,J16690)</f>
        <v>0</v>
      </c>
      <c r="K16670" s="505">
        <f>SUM(K16671,K16678,K16690)</f>
        <v>0</v>
      </c>
      <c r="L16670" s="155">
        <f t="shared" si="5930"/>
        <v>0</v>
      </c>
      <c r="M16670" s="155">
        <f>SUM(M16671,M16678,M16690)</f>
        <v>0</v>
      </c>
      <c r="N16670" s="505">
        <f>SUM(N16671,N16678,N16690)</f>
        <v>0</v>
      </c>
    </row>
    <row r="16671" spans="1:14" customFormat="1" ht="25.5" hidden="1" customHeight="1" thickTop="1" thickBot="1" x14ac:dyDescent="0.3">
      <c r="A16671" s="151" t="s">
        <v>0</v>
      </c>
      <c r="B16671" s="158" t="s">
        <v>104</v>
      </c>
      <c r="C16671" s="155">
        <f t="shared" si="5927"/>
        <v>0</v>
      </c>
      <c r="D16671" s="155">
        <f>SUM(D16672,D16675)</f>
        <v>0</v>
      </c>
      <c r="E16671" s="155">
        <f>SUM(E16672,E16675)</f>
        <v>0</v>
      </c>
      <c r="F16671" s="155">
        <f t="shared" si="5928"/>
        <v>0</v>
      </c>
      <c r="G16671" s="155">
        <f>SUM(G16672,G16675)</f>
        <v>0</v>
      </c>
      <c r="H16671" s="505">
        <f>SUM(H16672,H16675)</f>
        <v>0</v>
      </c>
      <c r="I16671" s="155">
        <f t="shared" si="5929"/>
        <v>0</v>
      </c>
      <c r="J16671" s="155">
        <f>SUM(J16672,J16675)</f>
        <v>0</v>
      </c>
      <c r="K16671" s="505">
        <f>SUM(K16672,K16675)</f>
        <v>0</v>
      </c>
      <c r="L16671" s="155">
        <f t="shared" si="5930"/>
        <v>0</v>
      </c>
      <c r="M16671" s="155">
        <f>SUM(M16672,M16675)</f>
        <v>0</v>
      </c>
      <c r="N16671" s="505">
        <f>SUM(N16672,N16675)</f>
        <v>0</v>
      </c>
    </row>
    <row r="16672" spans="1:14" customFormat="1" ht="0.75" hidden="1" customHeight="1" thickTop="1" thickBot="1" x14ac:dyDescent="0.3">
      <c r="A16672" s="151" t="s">
        <v>0</v>
      </c>
      <c r="B16672" s="159" t="s">
        <v>105</v>
      </c>
      <c r="C16672" s="155">
        <f t="shared" si="5927"/>
        <v>0</v>
      </c>
      <c r="D16672" s="155">
        <f>SUM(D16673:D16674)</f>
        <v>0</v>
      </c>
      <c r="E16672" s="155">
        <f>SUM(E16673:E16674)</f>
        <v>0</v>
      </c>
      <c r="F16672" s="155">
        <f t="shared" si="5928"/>
        <v>0</v>
      </c>
      <c r="G16672" s="155">
        <f>SUM(G16673:G16674)</f>
        <v>0</v>
      </c>
      <c r="H16672" s="505">
        <f>SUM(H16673:H16674)</f>
        <v>0</v>
      </c>
      <c r="I16672" s="155">
        <f t="shared" si="5929"/>
        <v>0</v>
      </c>
      <c r="J16672" s="155">
        <f>SUM(J16673:J16674)</f>
        <v>0</v>
      </c>
      <c r="K16672" s="505">
        <f>SUM(K16673:K16674)</f>
        <v>0</v>
      </c>
      <c r="L16672" s="155">
        <f t="shared" si="5930"/>
        <v>0</v>
      </c>
      <c r="M16672" s="155">
        <f>SUM(M16673:M16674)</f>
        <v>0</v>
      </c>
      <c r="N16672" s="505">
        <f>SUM(N16673:N16674)</f>
        <v>0</v>
      </c>
    </row>
    <row r="16673" spans="1:14" customFormat="1" ht="27.75" hidden="1" customHeight="1" thickTop="1" thickBot="1" x14ac:dyDescent="0.3">
      <c r="A16673" s="151" t="s">
        <v>0</v>
      </c>
      <c r="B16673" s="470" t="s">
        <v>100</v>
      </c>
      <c r="C16673" s="155">
        <f t="shared" si="5927"/>
        <v>0</v>
      </c>
      <c r="D16673" s="155">
        <v>0</v>
      </c>
      <c r="E16673" s="155">
        <v>0</v>
      </c>
      <c r="F16673" s="155">
        <f t="shared" si="5928"/>
        <v>0</v>
      </c>
      <c r="G16673" s="155">
        <v>0</v>
      </c>
      <c r="H16673" s="505">
        <v>0</v>
      </c>
      <c r="I16673" s="155">
        <f t="shared" si="5929"/>
        <v>0</v>
      </c>
      <c r="J16673" s="155">
        <v>0</v>
      </c>
      <c r="K16673" s="505">
        <v>0</v>
      </c>
      <c r="L16673" s="155">
        <f t="shared" si="5930"/>
        <v>0</v>
      </c>
      <c r="M16673" s="155">
        <v>0</v>
      </c>
      <c r="N16673" s="505">
        <v>0</v>
      </c>
    </row>
    <row r="16674" spans="1:14" customFormat="1" ht="24.75" hidden="1" customHeight="1" thickTop="1" thickBot="1" x14ac:dyDescent="0.3">
      <c r="A16674" s="151" t="s">
        <v>0</v>
      </c>
      <c r="B16674" s="470" t="s">
        <v>101</v>
      </c>
      <c r="C16674" s="155">
        <f t="shared" si="5927"/>
        <v>0</v>
      </c>
      <c r="D16674" s="155">
        <v>0</v>
      </c>
      <c r="E16674" s="155">
        <v>0</v>
      </c>
      <c r="F16674" s="155">
        <f t="shared" si="5928"/>
        <v>0</v>
      </c>
      <c r="G16674" s="155">
        <v>0</v>
      </c>
      <c r="H16674" s="505">
        <v>0</v>
      </c>
      <c r="I16674" s="155">
        <f t="shared" si="5929"/>
        <v>0</v>
      </c>
      <c r="J16674" s="155">
        <v>0</v>
      </c>
      <c r="K16674" s="505">
        <v>0</v>
      </c>
      <c r="L16674" s="155">
        <f t="shared" si="5930"/>
        <v>0</v>
      </c>
      <c r="M16674" s="155">
        <v>0</v>
      </c>
      <c r="N16674" s="505">
        <v>0</v>
      </c>
    </row>
    <row r="16675" spans="1:14" customFormat="1" ht="30" hidden="1" customHeight="1" thickTop="1" thickBot="1" x14ac:dyDescent="0.3">
      <c r="A16675" s="151" t="s">
        <v>0</v>
      </c>
      <c r="B16675" s="159" t="s">
        <v>106</v>
      </c>
      <c r="C16675" s="155">
        <f t="shared" si="5927"/>
        <v>0</v>
      </c>
      <c r="D16675" s="155">
        <f>SUM(D16676:D16677)</f>
        <v>0</v>
      </c>
      <c r="E16675" s="155">
        <f>SUM(E16676:E16677)</f>
        <v>0</v>
      </c>
      <c r="F16675" s="155">
        <f t="shared" si="5928"/>
        <v>0</v>
      </c>
      <c r="G16675" s="155">
        <f>SUM(G16676:G16677)</f>
        <v>0</v>
      </c>
      <c r="H16675" s="505">
        <f>SUM(H16676:H16677)</f>
        <v>0</v>
      </c>
      <c r="I16675" s="155">
        <f t="shared" si="5929"/>
        <v>0</v>
      </c>
      <c r="J16675" s="155">
        <f>SUM(J16676:J16677)</f>
        <v>0</v>
      </c>
      <c r="K16675" s="505">
        <f>SUM(K16676:K16677)</f>
        <v>0</v>
      </c>
      <c r="L16675" s="155">
        <f t="shared" si="5930"/>
        <v>0</v>
      </c>
      <c r="M16675" s="155">
        <f>SUM(M16676:M16677)</f>
        <v>0</v>
      </c>
      <c r="N16675" s="505">
        <f>SUM(N16676:N16677)</f>
        <v>0</v>
      </c>
    </row>
    <row r="16676" spans="1:14" customFormat="1" ht="29.25" hidden="1" customHeight="1" thickTop="1" thickBot="1" x14ac:dyDescent="0.3">
      <c r="A16676" s="151" t="s">
        <v>0</v>
      </c>
      <c r="B16676" s="470" t="s">
        <v>100</v>
      </c>
      <c r="C16676" s="155">
        <f t="shared" si="5927"/>
        <v>0</v>
      </c>
      <c r="D16676" s="155">
        <v>0</v>
      </c>
      <c r="E16676" s="155">
        <v>0</v>
      </c>
      <c r="F16676" s="155">
        <f t="shared" si="5928"/>
        <v>0</v>
      </c>
      <c r="G16676" s="155">
        <v>0</v>
      </c>
      <c r="H16676" s="505">
        <v>0</v>
      </c>
      <c r="I16676" s="155">
        <f t="shared" si="5929"/>
        <v>0</v>
      </c>
      <c r="J16676" s="155">
        <v>0</v>
      </c>
      <c r="K16676" s="505">
        <v>0</v>
      </c>
      <c r="L16676" s="155">
        <f t="shared" si="5930"/>
        <v>0</v>
      </c>
      <c r="M16676" s="155">
        <v>0</v>
      </c>
      <c r="N16676" s="505">
        <v>0</v>
      </c>
    </row>
    <row r="16677" spans="1:14" customFormat="1" ht="26.25" hidden="1" customHeight="1" thickTop="1" thickBot="1" x14ac:dyDescent="0.3">
      <c r="A16677" s="151" t="s">
        <v>0</v>
      </c>
      <c r="B16677" s="470" t="s">
        <v>101</v>
      </c>
      <c r="C16677" s="155">
        <f t="shared" si="5927"/>
        <v>0</v>
      </c>
      <c r="D16677" s="155">
        <v>0</v>
      </c>
      <c r="E16677" s="155">
        <v>0</v>
      </c>
      <c r="F16677" s="155">
        <f t="shared" si="5928"/>
        <v>0</v>
      </c>
      <c r="G16677" s="155">
        <v>0</v>
      </c>
      <c r="H16677" s="505">
        <v>0</v>
      </c>
      <c r="I16677" s="155">
        <f t="shared" si="5929"/>
        <v>0</v>
      </c>
      <c r="J16677" s="155">
        <v>0</v>
      </c>
      <c r="K16677" s="505">
        <v>0</v>
      </c>
      <c r="L16677" s="155">
        <f t="shared" si="5930"/>
        <v>0</v>
      </c>
      <c r="M16677" s="155">
        <v>0</v>
      </c>
      <c r="N16677" s="505">
        <v>0</v>
      </c>
    </row>
    <row r="16678" spans="1:14" customFormat="1" ht="25.5" hidden="1" customHeight="1" thickTop="1" thickBot="1" x14ac:dyDescent="0.3">
      <c r="A16678" s="151" t="s">
        <v>0</v>
      </c>
      <c r="B16678" s="158" t="s">
        <v>107</v>
      </c>
      <c r="C16678" s="155">
        <f t="shared" si="5927"/>
        <v>0</v>
      </c>
      <c r="D16678" s="155">
        <f>SUM(D16679,D16687)</f>
        <v>0</v>
      </c>
      <c r="E16678" s="155">
        <f>SUM(E16679,E16687)</f>
        <v>0</v>
      </c>
      <c r="F16678" s="155">
        <f t="shared" si="5928"/>
        <v>0</v>
      </c>
      <c r="G16678" s="155">
        <f>SUM(G16679,G16687)</f>
        <v>0</v>
      </c>
      <c r="H16678" s="505">
        <f>SUM(H16679,H16687)</f>
        <v>0</v>
      </c>
      <c r="I16678" s="155">
        <f t="shared" si="5929"/>
        <v>0</v>
      </c>
      <c r="J16678" s="155">
        <f>SUM(J16679,J16687)</f>
        <v>0</v>
      </c>
      <c r="K16678" s="505">
        <f>SUM(K16679,K16687)</f>
        <v>0</v>
      </c>
      <c r="L16678" s="155">
        <f t="shared" si="5930"/>
        <v>0</v>
      </c>
      <c r="M16678" s="155">
        <f>SUM(M16679,M16687)</f>
        <v>0</v>
      </c>
      <c r="N16678" s="505">
        <f>SUM(N16679,N16687)</f>
        <v>0</v>
      </c>
    </row>
    <row r="16679" spans="1:14" customFormat="1" ht="21.75" hidden="1" customHeight="1" thickTop="1" thickBot="1" x14ac:dyDescent="0.3">
      <c r="A16679" s="151" t="s">
        <v>0</v>
      </c>
      <c r="B16679" s="159" t="s">
        <v>108</v>
      </c>
      <c r="C16679" s="155">
        <f t="shared" si="5927"/>
        <v>0</v>
      </c>
      <c r="D16679" s="155">
        <f>SUM(D16680,D16683)</f>
        <v>0</v>
      </c>
      <c r="E16679" s="155">
        <f>SUM(E16680,E16683)</f>
        <v>0</v>
      </c>
      <c r="F16679" s="155">
        <f t="shared" si="5928"/>
        <v>0</v>
      </c>
      <c r="G16679" s="155">
        <f>SUM(G16680,G16683)</f>
        <v>0</v>
      </c>
      <c r="H16679" s="505">
        <f>SUM(H16680,H16683)</f>
        <v>0</v>
      </c>
      <c r="I16679" s="155">
        <f t="shared" si="5929"/>
        <v>0</v>
      </c>
      <c r="J16679" s="155">
        <f>SUM(J16680,J16683)</f>
        <v>0</v>
      </c>
      <c r="K16679" s="505">
        <f>SUM(K16680,K16683)</f>
        <v>0</v>
      </c>
      <c r="L16679" s="155">
        <f t="shared" si="5930"/>
        <v>0</v>
      </c>
      <c r="M16679" s="155">
        <f>SUM(M16680,M16683)</f>
        <v>0</v>
      </c>
      <c r="N16679" s="505">
        <f>SUM(N16680,N16683)</f>
        <v>0</v>
      </c>
    </row>
    <row r="16680" spans="1:14" customFormat="1" ht="18.75" hidden="1" customHeight="1" thickTop="1" thickBot="1" x14ac:dyDescent="0.3">
      <c r="A16680" s="151" t="s">
        <v>0</v>
      </c>
      <c r="B16680" s="470" t="s">
        <v>100</v>
      </c>
      <c r="C16680" s="155">
        <f t="shared" si="5927"/>
        <v>0</v>
      </c>
      <c r="D16680" s="155">
        <f>SUM(D16681:D16682)</f>
        <v>0</v>
      </c>
      <c r="E16680" s="155">
        <f>SUM(E16681:E16682)</f>
        <v>0</v>
      </c>
      <c r="F16680" s="155">
        <f t="shared" si="5928"/>
        <v>0</v>
      </c>
      <c r="G16680" s="155">
        <f>SUM(G16681:G16682)</f>
        <v>0</v>
      </c>
      <c r="H16680" s="505">
        <f>SUM(H16681:H16682)</f>
        <v>0</v>
      </c>
      <c r="I16680" s="155">
        <f t="shared" si="5929"/>
        <v>0</v>
      </c>
      <c r="J16680" s="155">
        <f>SUM(J16681:J16682)</f>
        <v>0</v>
      </c>
      <c r="K16680" s="505">
        <f>SUM(K16681:K16682)</f>
        <v>0</v>
      </c>
      <c r="L16680" s="155">
        <f t="shared" si="5930"/>
        <v>0</v>
      </c>
      <c r="M16680" s="155">
        <f>SUM(M16681:M16682)</f>
        <v>0</v>
      </c>
      <c r="N16680" s="505">
        <f>SUM(N16681:N16682)</f>
        <v>0</v>
      </c>
    </row>
    <row r="16681" spans="1:14" customFormat="1" ht="13.5" hidden="1" customHeight="1" thickTop="1" thickBot="1" x14ac:dyDescent="0.3">
      <c r="A16681" s="151" t="s">
        <v>0</v>
      </c>
      <c r="B16681" s="471" t="s">
        <v>109</v>
      </c>
      <c r="C16681" s="155">
        <f t="shared" si="5927"/>
        <v>0</v>
      </c>
      <c r="D16681" s="155">
        <v>0</v>
      </c>
      <c r="E16681" s="155">
        <v>0</v>
      </c>
      <c r="F16681" s="155">
        <f t="shared" si="5928"/>
        <v>0</v>
      </c>
      <c r="G16681" s="155">
        <v>0</v>
      </c>
      <c r="H16681" s="505">
        <v>0</v>
      </c>
      <c r="I16681" s="155">
        <f t="shared" si="5929"/>
        <v>0</v>
      </c>
      <c r="J16681" s="155">
        <v>0</v>
      </c>
      <c r="K16681" s="505">
        <v>0</v>
      </c>
      <c r="L16681" s="155">
        <f t="shared" si="5930"/>
        <v>0</v>
      </c>
      <c r="M16681" s="155">
        <v>0</v>
      </c>
      <c r="N16681" s="505">
        <v>0</v>
      </c>
    </row>
    <row r="16682" spans="1:14" customFormat="1" ht="18" hidden="1" customHeight="1" thickTop="1" thickBot="1" x14ac:dyDescent="0.3">
      <c r="A16682" s="151" t="s">
        <v>0</v>
      </c>
      <c r="B16682" s="471" t="s">
        <v>110</v>
      </c>
      <c r="C16682" s="155">
        <f t="shared" si="5927"/>
        <v>0</v>
      </c>
      <c r="D16682" s="155">
        <v>0</v>
      </c>
      <c r="E16682" s="155">
        <v>0</v>
      </c>
      <c r="F16682" s="155">
        <f t="shared" si="5928"/>
        <v>0</v>
      </c>
      <c r="G16682" s="155">
        <v>0</v>
      </c>
      <c r="H16682" s="505">
        <v>0</v>
      </c>
      <c r="I16682" s="155">
        <f t="shared" si="5929"/>
        <v>0</v>
      </c>
      <c r="J16682" s="155">
        <v>0</v>
      </c>
      <c r="K16682" s="505">
        <v>0</v>
      </c>
      <c r="L16682" s="155">
        <f t="shared" si="5930"/>
        <v>0</v>
      </c>
      <c r="M16682" s="155">
        <v>0</v>
      </c>
      <c r="N16682" s="505">
        <v>0</v>
      </c>
    </row>
    <row r="16683" spans="1:14" customFormat="1" ht="0.75" hidden="1" customHeight="1" thickTop="1" thickBot="1" x14ac:dyDescent="0.3">
      <c r="A16683" s="151" t="s">
        <v>0</v>
      </c>
      <c r="B16683" s="470" t="s">
        <v>101</v>
      </c>
      <c r="C16683" s="155">
        <f t="shared" si="5927"/>
        <v>0</v>
      </c>
      <c r="D16683" s="155">
        <f>SUM(D16684:D16686)</f>
        <v>0</v>
      </c>
      <c r="E16683" s="155">
        <f>SUM(E16684:E16686)</f>
        <v>0</v>
      </c>
      <c r="F16683" s="155">
        <f t="shared" si="5928"/>
        <v>0</v>
      </c>
      <c r="G16683" s="155">
        <f>SUM(G16684:G16686)</f>
        <v>0</v>
      </c>
      <c r="H16683" s="505">
        <f>SUM(H16684:H16686)</f>
        <v>0</v>
      </c>
      <c r="I16683" s="155">
        <f t="shared" si="5929"/>
        <v>0</v>
      </c>
      <c r="J16683" s="155">
        <f>SUM(J16684:J16686)</f>
        <v>0</v>
      </c>
      <c r="K16683" s="505">
        <f>SUM(K16684:K16686)</f>
        <v>0</v>
      </c>
      <c r="L16683" s="155">
        <f t="shared" si="5930"/>
        <v>0</v>
      </c>
      <c r="M16683" s="155">
        <f>SUM(M16684:M16686)</f>
        <v>0</v>
      </c>
      <c r="N16683" s="505">
        <f>SUM(N16684:N16686)</f>
        <v>0</v>
      </c>
    </row>
    <row r="16684" spans="1:14" customFormat="1" ht="27.75" hidden="1" customHeight="1" thickTop="1" thickBot="1" x14ac:dyDescent="0.3">
      <c r="A16684" s="151" t="s">
        <v>0</v>
      </c>
      <c r="B16684" s="471" t="s">
        <v>109</v>
      </c>
      <c r="C16684" s="155">
        <f t="shared" si="5927"/>
        <v>0</v>
      </c>
      <c r="D16684" s="155">
        <v>0</v>
      </c>
      <c r="E16684" s="155">
        <v>0</v>
      </c>
      <c r="F16684" s="155">
        <f t="shared" si="5928"/>
        <v>0</v>
      </c>
      <c r="G16684" s="155">
        <v>0</v>
      </c>
      <c r="H16684" s="505">
        <v>0</v>
      </c>
      <c r="I16684" s="155">
        <f t="shared" si="5929"/>
        <v>0</v>
      </c>
      <c r="J16684" s="155">
        <v>0</v>
      </c>
      <c r="K16684" s="505">
        <v>0</v>
      </c>
      <c r="L16684" s="155">
        <f t="shared" si="5930"/>
        <v>0</v>
      </c>
      <c r="M16684" s="155">
        <v>0</v>
      </c>
      <c r="N16684" s="505">
        <v>0</v>
      </c>
    </row>
    <row r="16685" spans="1:14" customFormat="1" ht="19.5" hidden="1" customHeight="1" thickTop="1" thickBot="1" x14ac:dyDescent="0.3">
      <c r="A16685" s="151" t="s">
        <v>0</v>
      </c>
      <c r="B16685" s="471" t="s">
        <v>111</v>
      </c>
      <c r="C16685" s="155">
        <f t="shared" si="5927"/>
        <v>0</v>
      </c>
      <c r="D16685" s="155">
        <v>0</v>
      </c>
      <c r="E16685" s="155">
        <v>0</v>
      </c>
      <c r="F16685" s="155">
        <f t="shared" si="5928"/>
        <v>0</v>
      </c>
      <c r="G16685" s="155">
        <v>0</v>
      </c>
      <c r="H16685" s="505">
        <v>0</v>
      </c>
      <c r="I16685" s="155">
        <f t="shared" si="5929"/>
        <v>0</v>
      </c>
      <c r="J16685" s="155">
        <v>0</v>
      </c>
      <c r="K16685" s="505">
        <v>0</v>
      </c>
      <c r="L16685" s="155">
        <f t="shared" si="5930"/>
        <v>0</v>
      </c>
      <c r="M16685" s="155">
        <v>0</v>
      </c>
      <c r="N16685" s="505">
        <v>0</v>
      </c>
    </row>
    <row r="16686" spans="1:14" customFormat="1" ht="22.5" hidden="1" customHeight="1" thickTop="1" thickBot="1" x14ac:dyDescent="0.3">
      <c r="A16686" s="151" t="s">
        <v>0</v>
      </c>
      <c r="B16686" s="471" t="s">
        <v>110</v>
      </c>
      <c r="C16686" s="155">
        <f t="shared" si="5927"/>
        <v>0</v>
      </c>
      <c r="D16686" s="155">
        <v>0</v>
      </c>
      <c r="E16686" s="155">
        <v>0</v>
      </c>
      <c r="F16686" s="155">
        <f t="shared" si="5928"/>
        <v>0</v>
      </c>
      <c r="G16686" s="155">
        <v>0</v>
      </c>
      <c r="H16686" s="505">
        <v>0</v>
      </c>
      <c r="I16686" s="155">
        <f t="shared" si="5929"/>
        <v>0</v>
      </c>
      <c r="J16686" s="155">
        <v>0</v>
      </c>
      <c r="K16686" s="505">
        <v>0</v>
      </c>
      <c r="L16686" s="155">
        <f t="shared" si="5930"/>
        <v>0</v>
      </c>
      <c r="M16686" s="155">
        <v>0</v>
      </c>
      <c r="N16686" s="505">
        <v>0</v>
      </c>
    </row>
    <row r="16687" spans="1:14" customFormat="1" ht="22.5" hidden="1" customHeight="1" thickTop="1" thickBot="1" x14ac:dyDescent="0.3">
      <c r="A16687" s="151" t="s">
        <v>0</v>
      </c>
      <c r="B16687" s="159" t="s">
        <v>112</v>
      </c>
      <c r="C16687" s="155">
        <f t="shared" si="5927"/>
        <v>0</v>
      </c>
      <c r="D16687" s="155">
        <f>SUM(D16688:D16689)</f>
        <v>0</v>
      </c>
      <c r="E16687" s="155">
        <f>SUM(E16688:E16689)</f>
        <v>0</v>
      </c>
      <c r="F16687" s="155">
        <f t="shared" si="5928"/>
        <v>0</v>
      </c>
      <c r="G16687" s="155">
        <f>SUM(G16688:G16689)</f>
        <v>0</v>
      </c>
      <c r="H16687" s="505">
        <f>SUM(H16688:H16689)</f>
        <v>0</v>
      </c>
      <c r="I16687" s="155">
        <f t="shared" si="5929"/>
        <v>0</v>
      </c>
      <c r="J16687" s="155">
        <f>SUM(J16688:J16689)</f>
        <v>0</v>
      </c>
      <c r="K16687" s="505">
        <f>SUM(K16688:K16689)</f>
        <v>0</v>
      </c>
      <c r="L16687" s="155">
        <f t="shared" si="5930"/>
        <v>0</v>
      </c>
      <c r="M16687" s="155">
        <f>SUM(M16688:M16689)</f>
        <v>0</v>
      </c>
      <c r="N16687" s="505">
        <f>SUM(N16688:N16689)</f>
        <v>0</v>
      </c>
    </row>
    <row r="16688" spans="1:14" customFormat="1" ht="25.5" hidden="1" customHeight="1" thickTop="1" thickBot="1" x14ac:dyDescent="0.3">
      <c r="A16688" s="151" t="s">
        <v>0</v>
      </c>
      <c r="B16688" s="470" t="s">
        <v>100</v>
      </c>
      <c r="C16688" s="155">
        <f t="shared" si="5927"/>
        <v>0</v>
      </c>
      <c r="D16688" s="155">
        <v>0</v>
      </c>
      <c r="E16688" s="155">
        <v>0</v>
      </c>
      <c r="F16688" s="155">
        <f t="shared" si="5928"/>
        <v>0</v>
      </c>
      <c r="G16688" s="155">
        <v>0</v>
      </c>
      <c r="H16688" s="505">
        <v>0</v>
      </c>
      <c r="I16688" s="155">
        <f t="shared" si="5929"/>
        <v>0</v>
      </c>
      <c r="J16688" s="155">
        <v>0</v>
      </c>
      <c r="K16688" s="505">
        <v>0</v>
      </c>
      <c r="L16688" s="155">
        <f t="shared" si="5930"/>
        <v>0</v>
      </c>
      <c r="M16688" s="155">
        <v>0</v>
      </c>
      <c r="N16688" s="505">
        <v>0</v>
      </c>
    </row>
    <row r="16689" spans="1:14" customFormat="1" ht="21" hidden="1" customHeight="1" thickTop="1" thickBot="1" x14ac:dyDescent="0.3">
      <c r="A16689" s="151" t="s">
        <v>0</v>
      </c>
      <c r="B16689" s="470" t="s">
        <v>101</v>
      </c>
      <c r="C16689" s="155">
        <f t="shared" si="5927"/>
        <v>0</v>
      </c>
      <c r="D16689" s="155">
        <v>0</v>
      </c>
      <c r="E16689" s="155">
        <v>0</v>
      </c>
      <c r="F16689" s="155">
        <f t="shared" si="5928"/>
        <v>0</v>
      </c>
      <c r="G16689" s="155">
        <v>0</v>
      </c>
      <c r="H16689" s="505">
        <v>0</v>
      </c>
      <c r="I16689" s="155">
        <f t="shared" si="5929"/>
        <v>0</v>
      </c>
      <c r="J16689" s="155">
        <v>0</v>
      </c>
      <c r="K16689" s="505">
        <v>0</v>
      </c>
      <c r="L16689" s="155">
        <f t="shared" si="5930"/>
        <v>0</v>
      </c>
      <c r="M16689" s="155">
        <v>0</v>
      </c>
      <c r="N16689" s="505">
        <v>0</v>
      </c>
    </row>
    <row r="16690" spans="1:14" customFormat="1" ht="18.75" hidden="1" customHeight="1" thickTop="1" thickBot="1" x14ac:dyDescent="0.3">
      <c r="A16690" s="151" t="s">
        <v>0</v>
      </c>
      <c r="B16690" s="158" t="s">
        <v>113</v>
      </c>
      <c r="C16690" s="155">
        <f t="shared" si="5927"/>
        <v>0</v>
      </c>
      <c r="D16690" s="155">
        <f>SUM(D16691,D16701)</f>
        <v>0</v>
      </c>
      <c r="E16690" s="155">
        <f>SUM(E16691,E16701)</f>
        <v>0</v>
      </c>
      <c r="F16690" s="155">
        <f t="shared" si="5928"/>
        <v>0</v>
      </c>
      <c r="G16690" s="155">
        <f>SUM(G16691,G16701)</f>
        <v>0</v>
      </c>
      <c r="H16690" s="505">
        <f>SUM(H16691,H16701)</f>
        <v>0</v>
      </c>
      <c r="I16690" s="155">
        <f t="shared" si="5929"/>
        <v>0</v>
      </c>
      <c r="J16690" s="155">
        <f>SUM(J16691,J16701)</f>
        <v>0</v>
      </c>
      <c r="K16690" s="505">
        <f>SUM(K16691,K16701)</f>
        <v>0</v>
      </c>
      <c r="L16690" s="155">
        <f t="shared" si="5930"/>
        <v>0</v>
      </c>
      <c r="M16690" s="155">
        <f>SUM(M16691,M16701)</f>
        <v>0</v>
      </c>
      <c r="N16690" s="505">
        <f>SUM(N16691,N16701)</f>
        <v>0</v>
      </c>
    </row>
    <row r="16691" spans="1:14" customFormat="1" ht="25.5" hidden="1" customHeight="1" thickTop="1" thickBot="1" x14ac:dyDescent="0.3">
      <c r="A16691" s="151" t="s">
        <v>0</v>
      </c>
      <c r="B16691" s="159" t="s">
        <v>114</v>
      </c>
      <c r="C16691" s="155">
        <f t="shared" si="5927"/>
        <v>0</v>
      </c>
      <c r="D16691" s="155">
        <f>SUM(D16692,D16697)</f>
        <v>0</v>
      </c>
      <c r="E16691" s="155">
        <f>SUM(E16692,E16697)</f>
        <v>0</v>
      </c>
      <c r="F16691" s="155">
        <f t="shared" si="5928"/>
        <v>0</v>
      </c>
      <c r="G16691" s="155">
        <f>SUM(G16692,G16697)</f>
        <v>0</v>
      </c>
      <c r="H16691" s="505">
        <f>SUM(H16692,H16697)</f>
        <v>0</v>
      </c>
      <c r="I16691" s="155">
        <f t="shared" si="5929"/>
        <v>0</v>
      </c>
      <c r="J16691" s="155">
        <f>SUM(J16692,J16697)</f>
        <v>0</v>
      </c>
      <c r="K16691" s="505">
        <f>SUM(K16692,K16697)</f>
        <v>0</v>
      </c>
      <c r="L16691" s="155">
        <f t="shared" si="5930"/>
        <v>0</v>
      </c>
      <c r="M16691" s="155">
        <f>SUM(M16692,M16697)</f>
        <v>0</v>
      </c>
      <c r="N16691" s="505">
        <f>SUM(N16692,N16697)</f>
        <v>0</v>
      </c>
    </row>
    <row r="16692" spans="1:14" customFormat="1" ht="2.25" hidden="1" customHeight="1" thickTop="1" thickBot="1" x14ac:dyDescent="0.3">
      <c r="A16692" s="151" t="s">
        <v>0</v>
      </c>
      <c r="B16692" s="470" t="s">
        <v>100</v>
      </c>
      <c r="C16692" s="155">
        <f t="shared" si="5927"/>
        <v>0</v>
      </c>
      <c r="D16692" s="155">
        <f>SUM(D16693:D16696)</f>
        <v>0</v>
      </c>
      <c r="E16692" s="155">
        <f>SUM(E16693:E16696)</f>
        <v>0</v>
      </c>
      <c r="F16692" s="155">
        <f t="shared" si="5928"/>
        <v>0</v>
      </c>
      <c r="G16692" s="155">
        <f>SUM(G16693:G16696)</f>
        <v>0</v>
      </c>
      <c r="H16692" s="505">
        <f>SUM(H16693:H16696)</f>
        <v>0</v>
      </c>
      <c r="I16692" s="155">
        <f t="shared" si="5929"/>
        <v>0</v>
      </c>
      <c r="J16692" s="155">
        <f>SUM(J16693:J16696)</f>
        <v>0</v>
      </c>
      <c r="K16692" s="505">
        <f>SUM(K16693:K16696)</f>
        <v>0</v>
      </c>
      <c r="L16692" s="155">
        <f t="shared" si="5930"/>
        <v>0</v>
      </c>
      <c r="M16692" s="155">
        <f>SUM(M16693:M16696)</f>
        <v>0</v>
      </c>
      <c r="N16692" s="505">
        <f>SUM(N16693:N16696)</f>
        <v>0</v>
      </c>
    </row>
    <row r="16693" spans="1:14" customFormat="1" ht="25.5" hidden="1" customHeight="1" thickTop="1" thickBot="1" x14ac:dyDescent="0.3">
      <c r="A16693" s="151" t="s">
        <v>0</v>
      </c>
      <c r="B16693" s="471" t="s">
        <v>115</v>
      </c>
      <c r="C16693" s="155">
        <f t="shared" si="5927"/>
        <v>0</v>
      </c>
      <c r="D16693" s="155">
        <v>0</v>
      </c>
      <c r="E16693" s="155">
        <v>0</v>
      </c>
      <c r="F16693" s="155">
        <f t="shared" si="5928"/>
        <v>0</v>
      </c>
      <c r="G16693" s="155">
        <v>0</v>
      </c>
      <c r="H16693" s="505">
        <v>0</v>
      </c>
      <c r="I16693" s="155">
        <f t="shared" si="5929"/>
        <v>0</v>
      </c>
      <c r="J16693" s="155">
        <v>0</v>
      </c>
      <c r="K16693" s="505">
        <v>0</v>
      </c>
      <c r="L16693" s="155">
        <f t="shared" si="5930"/>
        <v>0</v>
      </c>
      <c r="M16693" s="155">
        <v>0</v>
      </c>
      <c r="N16693" s="505">
        <v>0</v>
      </c>
    </row>
    <row r="16694" spans="1:14" customFormat="1" ht="30.75" hidden="1" customHeight="1" thickTop="1" thickBot="1" x14ac:dyDescent="0.3">
      <c r="A16694" s="151" t="s">
        <v>0</v>
      </c>
      <c r="B16694" s="471" t="s">
        <v>116</v>
      </c>
      <c r="C16694" s="155">
        <f t="shared" si="5927"/>
        <v>0</v>
      </c>
      <c r="D16694" s="155">
        <v>0</v>
      </c>
      <c r="E16694" s="155">
        <v>0</v>
      </c>
      <c r="F16694" s="155">
        <f t="shared" si="5928"/>
        <v>0</v>
      </c>
      <c r="G16694" s="155">
        <v>0</v>
      </c>
      <c r="H16694" s="505">
        <v>0</v>
      </c>
      <c r="I16694" s="155">
        <f t="shared" si="5929"/>
        <v>0</v>
      </c>
      <c r="J16694" s="155">
        <v>0</v>
      </c>
      <c r="K16694" s="505">
        <v>0</v>
      </c>
      <c r="L16694" s="155">
        <f t="shared" si="5930"/>
        <v>0</v>
      </c>
      <c r="M16694" s="155">
        <v>0</v>
      </c>
      <c r="N16694" s="505">
        <v>0</v>
      </c>
    </row>
    <row r="16695" spans="1:14" customFormat="1" ht="28.5" hidden="1" customHeight="1" thickTop="1" thickBot="1" x14ac:dyDescent="0.3">
      <c r="A16695" s="151" t="s">
        <v>0</v>
      </c>
      <c r="B16695" s="471" t="s">
        <v>109</v>
      </c>
      <c r="C16695" s="155">
        <f t="shared" si="5927"/>
        <v>0</v>
      </c>
      <c r="D16695" s="155">
        <v>0</v>
      </c>
      <c r="E16695" s="155">
        <v>0</v>
      </c>
      <c r="F16695" s="155">
        <f t="shared" si="5928"/>
        <v>0</v>
      </c>
      <c r="G16695" s="155">
        <v>0</v>
      </c>
      <c r="H16695" s="505">
        <v>0</v>
      </c>
      <c r="I16695" s="155">
        <f t="shared" si="5929"/>
        <v>0</v>
      </c>
      <c r="J16695" s="155">
        <v>0</v>
      </c>
      <c r="K16695" s="505">
        <v>0</v>
      </c>
      <c r="L16695" s="155">
        <f t="shared" si="5930"/>
        <v>0</v>
      </c>
      <c r="M16695" s="155">
        <v>0</v>
      </c>
      <c r="N16695" s="505">
        <v>0</v>
      </c>
    </row>
    <row r="16696" spans="1:14" customFormat="1" ht="23.25" hidden="1" customHeight="1" thickTop="1" thickBot="1" x14ac:dyDescent="0.3">
      <c r="A16696" s="151" t="s">
        <v>0</v>
      </c>
      <c r="B16696" s="471" t="s">
        <v>110</v>
      </c>
      <c r="C16696" s="155">
        <f t="shared" si="5927"/>
        <v>0</v>
      </c>
      <c r="D16696" s="155">
        <v>0</v>
      </c>
      <c r="E16696" s="155">
        <v>0</v>
      </c>
      <c r="F16696" s="155">
        <f t="shared" si="5928"/>
        <v>0</v>
      </c>
      <c r="G16696" s="155">
        <v>0</v>
      </c>
      <c r="H16696" s="505">
        <v>0</v>
      </c>
      <c r="I16696" s="155">
        <f t="shared" si="5929"/>
        <v>0</v>
      </c>
      <c r="J16696" s="155">
        <v>0</v>
      </c>
      <c r="K16696" s="505">
        <v>0</v>
      </c>
      <c r="L16696" s="155">
        <f t="shared" si="5930"/>
        <v>0</v>
      </c>
      <c r="M16696" s="155">
        <v>0</v>
      </c>
      <c r="N16696" s="505">
        <v>0</v>
      </c>
    </row>
    <row r="16697" spans="1:14" customFormat="1" ht="23.25" hidden="1" customHeight="1" thickTop="1" thickBot="1" x14ac:dyDescent="0.3">
      <c r="A16697" s="151" t="s">
        <v>0</v>
      </c>
      <c r="B16697" s="470" t="s">
        <v>101</v>
      </c>
      <c r="C16697" s="155">
        <f t="shared" si="5927"/>
        <v>0</v>
      </c>
      <c r="D16697" s="155">
        <f>SUM(D16698:D16700)</f>
        <v>0</v>
      </c>
      <c r="E16697" s="155">
        <f>SUM(E16698:E16700)</f>
        <v>0</v>
      </c>
      <c r="F16697" s="155">
        <f t="shared" si="5928"/>
        <v>0</v>
      </c>
      <c r="G16697" s="155">
        <f>SUM(G16698:G16700)</f>
        <v>0</v>
      </c>
      <c r="H16697" s="505">
        <f>SUM(H16698:H16700)</f>
        <v>0</v>
      </c>
      <c r="I16697" s="155">
        <f t="shared" si="5929"/>
        <v>0</v>
      </c>
      <c r="J16697" s="155">
        <f>SUM(J16698:J16700)</f>
        <v>0</v>
      </c>
      <c r="K16697" s="505">
        <f>SUM(K16698:K16700)</f>
        <v>0</v>
      </c>
      <c r="L16697" s="155">
        <f t="shared" si="5930"/>
        <v>0</v>
      </c>
      <c r="M16697" s="155">
        <f>SUM(M16698:M16700)</f>
        <v>0</v>
      </c>
      <c r="N16697" s="505">
        <f>SUM(N16698:N16700)</f>
        <v>0</v>
      </c>
    </row>
    <row r="16698" spans="1:14" customFormat="1" ht="22.5" hidden="1" customHeight="1" thickTop="1" thickBot="1" x14ac:dyDescent="0.3">
      <c r="A16698" s="151" t="s">
        <v>0</v>
      </c>
      <c r="B16698" s="471" t="s">
        <v>109</v>
      </c>
      <c r="C16698" s="155">
        <f t="shared" si="5927"/>
        <v>0</v>
      </c>
      <c r="D16698" s="155">
        <v>0</v>
      </c>
      <c r="E16698" s="155">
        <v>0</v>
      </c>
      <c r="F16698" s="155">
        <f t="shared" si="5928"/>
        <v>0</v>
      </c>
      <c r="G16698" s="155">
        <v>0</v>
      </c>
      <c r="H16698" s="505">
        <v>0</v>
      </c>
      <c r="I16698" s="155">
        <f t="shared" si="5929"/>
        <v>0</v>
      </c>
      <c r="J16698" s="155">
        <v>0</v>
      </c>
      <c r="K16698" s="505">
        <v>0</v>
      </c>
      <c r="L16698" s="155">
        <f t="shared" si="5930"/>
        <v>0</v>
      </c>
      <c r="M16698" s="155">
        <v>0</v>
      </c>
      <c r="N16698" s="505">
        <v>0</v>
      </c>
    </row>
    <row r="16699" spans="1:14" customFormat="1" ht="25.5" hidden="1" customHeight="1" thickTop="1" thickBot="1" x14ac:dyDescent="0.3">
      <c r="A16699" s="151" t="s">
        <v>0</v>
      </c>
      <c r="B16699" s="471" t="s">
        <v>111</v>
      </c>
      <c r="C16699" s="155">
        <f t="shared" si="5927"/>
        <v>0</v>
      </c>
      <c r="D16699" s="155">
        <v>0</v>
      </c>
      <c r="E16699" s="155">
        <v>0</v>
      </c>
      <c r="F16699" s="155">
        <f t="shared" si="5928"/>
        <v>0</v>
      </c>
      <c r="G16699" s="155">
        <v>0</v>
      </c>
      <c r="H16699" s="505">
        <v>0</v>
      </c>
      <c r="I16699" s="155">
        <f t="shared" si="5929"/>
        <v>0</v>
      </c>
      <c r="J16699" s="155">
        <v>0</v>
      </c>
      <c r="K16699" s="505">
        <v>0</v>
      </c>
      <c r="L16699" s="155">
        <f t="shared" si="5930"/>
        <v>0</v>
      </c>
      <c r="M16699" s="155">
        <v>0</v>
      </c>
      <c r="N16699" s="505">
        <v>0</v>
      </c>
    </row>
    <row r="16700" spans="1:14" customFormat="1" ht="18" hidden="1" customHeight="1" thickTop="1" thickBot="1" x14ac:dyDescent="0.3">
      <c r="A16700" s="151" t="s">
        <v>0</v>
      </c>
      <c r="B16700" s="471" t="s">
        <v>110</v>
      </c>
      <c r="C16700" s="155">
        <f t="shared" si="5927"/>
        <v>0</v>
      </c>
      <c r="D16700" s="155">
        <v>0</v>
      </c>
      <c r="E16700" s="155">
        <v>0</v>
      </c>
      <c r="F16700" s="155">
        <f t="shared" si="5928"/>
        <v>0</v>
      </c>
      <c r="G16700" s="155">
        <v>0</v>
      </c>
      <c r="H16700" s="505">
        <v>0</v>
      </c>
      <c r="I16700" s="155">
        <f t="shared" si="5929"/>
        <v>0</v>
      </c>
      <c r="J16700" s="155">
        <v>0</v>
      </c>
      <c r="K16700" s="505">
        <v>0</v>
      </c>
      <c r="L16700" s="155">
        <f t="shared" si="5930"/>
        <v>0</v>
      </c>
      <c r="M16700" s="155">
        <v>0</v>
      </c>
      <c r="N16700" s="505">
        <v>0</v>
      </c>
    </row>
    <row r="16701" spans="1:14" customFormat="1" ht="26.25" hidden="1" customHeight="1" thickTop="1" thickBot="1" x14ac:dyDescent="0.3">
      <c r="A16701" s="151" t="s">
        <v>0</v>
      </c>
      <c r="B16701" s="159" t="s">
        <v>117</v>
      </c>
      <c r="C16701" s="155">
        <f t="shared" si="5927"/>
        <v>0</v>
      </c>
      <c r="D16701" s="155">
        <f>SUM(D16702:D16703)</f>
        <v>0</v>
      </c>
      <c r="E16701" s="155">
        <f>SUM(E16702:E16703)</f>
        <v>0</v>
      </c>
      <c r="F16701" s="155">
        <f t="shared" si="5928"/>
        <v>0</v>
      </c>
      <c r="G16701" s="155">
        <f>SUM(G16702:G16703)</f>
        <v>0</v>
      </c>
      <c r="H16701" s="505">
        <f>SUM(H16702:H16703)</f>
        <v>0</v>
      </c>
      <c r="I16701" s="155">
        <f t="shared" si="5929"/>
        <v>0</v>
      </c>
      <c r="J16701" s="155">
        <f>SUM(J16702:J16703)</f>
        <v>0</v>
      </c>
      <c r="K16701" s="505">
        <f>SUM(K16702:K16703)</f>
        <v>0</v>
      </c>
      <c r="L16701" s="155">
        <f t="shared" si="5930"/>
        <v>0</v>
      </c>
      <c r="M16701" s="155">
        <f>SUM(M16702:M16703)</f>
        <v>0</v>
      </c>
      <c r="N16701" s="505">
        <f>SUM(N16702:N16703)</f>
        <v>0</v>
      </c>
    </row>
    <row r="16702" spans="1:14" customFormat="1" ht="21.75" hidden="1" customHeight="1" thickTop="1" thickBot="1" x14ac:dyDescent="0.3">
      <c r="A16702" s="151" t="s">
        <v>0</v>
      </c>
      <c r="B16702" s="470" t="s">
        <v>100</v>
      </c>
      <c r="C16702" s="155">
        <f t="shared" si="5927"/>
        <v>0</v>
      </c>
      <c r="D16702" s="155">
        <v>0</v>
      </c>
      <c r="E16702" s="155">
        <v>0</v>
      </c>
      <c r="F16702" s="155">
        <f t="shared" si="5928"/>
        <v>0</v>
      </c>
      <c r="G16702" s="155">
        <v>0</v>
      </c>
      <c r="H16702" s="505">
        <v>0</v>
      </c>
      <c r="I16702" s="155">
        <f t="shared" si="5929"/>
        <v>0</v>
      </c>
      <c r="J16702" s="155">
        <v>0</v>
      </c>
      <c r="K16702" s="505">
        <v>0</v>
      </c>
      <c r="L16702" s="155">
        <f t="shared" si="5930"/>
        <v>0</v>
      </c>
      <c r="M16702" s="155">
        <v>0</v>
      </c>
      <c r="N16702" s="505">
        <v>0</v>
      </c>
    </row>
    <row r="16703" spans="1:14" customFormat="1" ht="25.5" hidden="1" customHeight="1" thickTop="1" x14ac:dyDescent="0.25">
      <c r="A16703" s="151" t="s">
        <v>0</v>
      </c>
      <c r="B16703" s="470" t="s">
        <v>101</v>
      </c>
      <c r="C16703" s="155">
        <f t="shared" si="5927"/>
        <v>0</v>
      </c>
      <c r="D16703" s="155">
        <v>0</v>
      </c>
      <c r="E16703" s="155">
        <v>0</v>
      </c>
      <c r="F16703" s="155">
        <f t="shared" si="5928"/>
        <v>0</v>
      </c>
      <c r="G16703" s="155">
        <v>0</v>
      </c>
      <c r="H16703" s="505">
        <v>0</v>
      </c>
      <c r="I16703" s="155">
        <f t="shared" si="5929"/>
        <v>0</v>
      </c>
      <c r="J16703" s="155">
        <v>0</v>
      </c>
      <c r="K16703" s="505">
        <v>0</v>
      </c>
      <c r="L16703" s="155">
        <f t="shared" si="5930"/>
        <v>0</v>
      </c>
      <c r="M16703" s="155">
        <v>0</v>
      </c>
      <c r="N16703" s="505">
        <v>0</v>
      </c>
    </row>
    <row r="16704" spans="1:14" s="333" customFormat="1" ht="22.5" customHeight="1" x14ac:dyDescent="0.2">
      <c r="A16704" s="334" t="s">
        <v>0</v>
      </c>
      <c r="B16704" s="339" t="s">
        <v>118</v>
      </c>
      <c r="C16704" s="338">
        <f t="shared" si="5927"/>
        <v>343.81</v>
      </c>
      <c r="D16704" s="338">
        <f>SUM(D16705,D16708,D16711)</f>
        <v>343.81</v>
      </c>
      <c r="E16704" s="338">
        <f>SUM(E16705,E16708,E16711)</f>
        <v>0</v>
      </c>
      <c r="F16704" s="338">
        <f t="shared" si="5928"/>
        <v>558.20000000000005</v>
      </c>
      <c r="G16704" s="338">
        <f>G16708</f>
        <v>558.20000000000005</v>
      </c>
      <c r="H16704" s="483">
        <f>SUM(H16705,H16708,H16711)</f>
        <v>0</v>
      </c>
      <c r="I16704" s="338">
        <f t="shared" si="5929"/>
        <v>656.34</v>
      </c>
      <c r="J16704" s="338">
        <f>J16708</f>
        <v>656.34</v>
      </c>
      <c r="K16704" s="483">
        <f>SUM(K16705,K16708,K16711)</f>
        <v>0</v>
      </c>
      <c r="L16704" s="338">
        <f t="shared" si="5930"/>
        <v>800</v>
      </c>
      <c r="M16704" s="338">
        <f>M16708</f>
        <v>800</v>
      </c>
      <c r="N16704" s="483">
        <f>SUM(N16705,N16708,N16711)</f>
        <v>0</v>
      </c>
    </row>
    <row r="16705" spans="1:14" customFormat="1" ht="24.75" hidden="1" customHeight="1" thickBot="1" x14ac:dyDescent="0.3">
      <c r="A16705" s="140" t="s">
        <v>0</v>
      </c>
      <c r="B16705" s="147" t="s">
        <v>119</v>
      </c>
      <c r="C16705" s="142">
        <f t="shared" si="5927"/>
        <v>0</v>
      </c>
      <c r="D16705" s="142">
        <f>SUM(D16706:D16707)</f>
        <v>0</v>
      </c>
      <c r="E16705" s="142">
        <f>SUM(E16706:E16707)</f>
        <v>0</v>
      </c>
      <c r="F16705" s="142">
        <f t="shared" si="5928"/>
        <v>0</v>
      </c>
      <c r="G16705" s="142">
        <f>SUM(G16706:G16707)</f>
        <v>0</v>
      </c>
      <c r="H16705" s="477">
        <f>SUM(H16706:H16707)</f>
        <v>0</v>
      </c>
      <c r="I16705" s="142">
        <f t="shared" si="5929"/>
        <v>0</v>
      </c>
      <c r="J16705" s="142">
        <f>SUM(J16706:J16707)</f>
        <v>0</v>
      </c>
      <c r="K16705" s="477">
        <f>SUM(K16706:K16707)</f>
        <v>0</v>
      </c>
      <c r="L16705" s="142">
        <f t="shared" si="5930"/>
        <v>0</v>
      </c>
      <c r="M16705" s="142">
        <f>SUM(M16706:M16707)</f>
        <v>0</v>
      </c>
      <c r="N16705" s="477">
        <f>SUM(N16706:N16707)</f>
        <v>0</v>
      </c>
    </row>
    <row r="16706" spans="1:14" customFormat="1" ht="21.75" hidden="1" customHeight="1" thickTop="1" thickBot="1" x14ac:dyDescent="0.3">
      <c r="A16706" s="1" t="s">
        <v>0</v>
      </c>
      <c r="B16706" s="5" t="s">
        <v>120</v>
      </c>
      <c r="C16706" s="9">
        <f t="shared" si="5927"/>
        <v>0</v>
      </c>
      <c r="D16706" s="9">
        <v>0</v>
      </c>
      <c r="E16706" s="9">
        <v>0</v>
      </c>
      <c r="F16706" s="9">
        <f t="shared" si="5928"/>
        <v>0</v>
      </c>
      <c r="G16706" s="9">
        <v>0</v>
      </c>
      <c r="H16706" s="467">
        <v>0</v>
      </c>
      <c r="I16706" s="9">
        <f t="shared" si="5929"/>
        <v>0</v>
      </c>
      <c r="J16706" s="9">
        <v>0</v>
      </c>
      <c r="K16706" s="467">
        <v>0</v>
      </c>
      <c r="L16706" s="9">
        <f t="shared" si="5930"/>
        <v>0</v>
      </c>
      <c r="M16706" s="9">
        <v>0</v>
      </c>
      <c r="N16706" s="467">
        <v>0</v>
      </c>
    </row>
    <row r="16707" spans="1:14" customFormat="1" ht="24" hidden="1" customHeight="1" thickTop="1" thickBot="1" x14ac:dyDescent="0.3">
      <c r="A16707" s="133" t="s">
        <v>0</v>
      </c>
      <c r="B16707" s="136" t="s">
        <v>121</v>
      </c>
      <c r="C16707" s="135">
        <f t="shared" ref="C16707:C16770" si="5931">SUM(D16707:E16707)</f>
        <v>0</v>
      </c>
      <c r="D16707" s="135">
        <v>0</v>
      </c>
      <c r="E16707" s="135">
        <v>0</v>
      </c>
      <c r="F16707" s="135">
        <f t="shared" ref="F16707:F16770" si="5932">SUM(G16707:H16707)</f>
        <v>0</v>
      </c>
      <c r="G16707" s="135">
        <v>0</v>
      </c>
      <c r="H16707" s="476">
        <v>0</v>
      </c>
      <c r="I16707" s="135">
        <f t="shared" ref="I16707:I16770" si="5933">SUM(J16707:K16707)</f>
        <v>0</v>
      </c>
      <c r="J16707" s="135">
        <v>0</v>
      </c>
      <c r="K16707" s="476">
        <v>0</v>
      </c>
      <c r="L16707" s="135">
        <f t="shared" ref="L16707:L16770" si="5934">SUM(M16707:N16707)</f>
        <v>0</v>
      </c>
      <c r="M16707" s="135">
        <v>0</v>
      </c>
      <c r="N16707" s="476">
        <v>0</v>
      </c>
    </row>
    <row r="16708" spans="1:14" customFormat="1" ht="24" customHeight="1" x14ac:dyDescent="0.25">
      <c r="A16708" s="151" t="s">
        <v>0</v>
      </c>
      <c r="B16708" s="157" t="s">
        <v>122</v>
      </c>
      <c r="C16708" s="155">
        <f t="shared" si="5931"/>
        <v>343.81</v>
      </c>
      <c r="D16708" s="155">
        <f>SUM(D16709:D16710)</f>
        <v>343.81</v>
      </c>
      <c r="E16708" s="155">
        <f>SUM(E16709:E16710)</f>
        <v>0</v>
      </c>
      <c r="F16708" s="155">
        <f t="shared" si="5932"/>
        <v>558.20000000000005</v>
      </c>
      <c r="G16708" s="155">
        <f>G16709</f>
        <v>558.20000000000005</v>
      </c>
      <c r="H16708" s="505">
        <f>SUM(H16709:H16710)</f>
        <v>0</v>
      </c>
      <c r="I16708" s="155">
        <f t="shared" si="5933"/>
        <v>656.34</v>
      </c>
      <c r="J16708" s="155">
        <f>J16709</f>
        <v>656.34</v>
      </c>
      <c r="K16708" s="505">
        <f>SUM(K16709:K16710)</f>
        <v>0</v>
      </c>
      <c r="L16708" s="155">
        <f t="shared" si="5934"/>
        <v>800</v>
      </c>
      <c r="M16708" s="155">
        <f>M16709</f>
        <v>800</v>
      </c>
      <c r="N16708" s="505">
        <f>SUM(N16709:N16710)</f>
        <v>0</v>
      </c>
    </row>
    <row r="16709" spans="1:14" customFormat="1" ht="27" customHeight="1" x14ac:dyDescent="0.25">
      <c r="A16709" s="151" t="s">
        <v>0</v>
      </c>
      <c r="B16709" s="158" t="s">
        <v>120</v>
      </c>
      <c r="C16709" s="155">
        <f t="shared" si="5931"/>
        <v>343.81</v>
      </c>
      <c r="D16709" s="155">
        <f>D17498</f>
        <v>343.81</v>
      </c>
      <c r="E16709" s="155">
        <v>0</v>
      </c>
      <c r="F16709" s="155">
        <f t="shared" si="5932"/>
        <v>558.20000000000005</v>
      </c>
      <c r="G16709" s="155">
        <f>G16972+G17498</f>
        <v>558.20000000000005</v>
      </c>
      <c r="H16709" s="505">
        <v>0</v>
      </c>
      <c r="I16709" s="155">
        <f t="shared" si="5933"/>
        <v>656.34</v>
      </c>
      <c r="J16709" s="155">
        <f>J16972+J17498</f>
        <v>656.34</v>
      </c>
      <c r="K16709" s="505">
        <f>K17498</f>
        <v>0</v>
      </c>
      <c r="L16709" s="155">
        <f t="shared" si="5934"/>
        <v>800</v>
      </c>
      <c r="M16709" s="155">
        <f>M16972+M17498</f>
        <v>800</v>
      </c>
      <c r="N16709" s="505">
        <f>N17498</f>
        <v>0</v>
      </c>
    </row>
    <row r="16710" spans="1:14" customFormat="1" ht="2.25" hidden="1" customHeight="1" x14ac:dyDescent="0.25">
      <c r="A16710" s="151" t="s">
        <v>0</v>
      </c>
      <c r="B16710" s="158" t="s">
        <v>121</v>
      </c>
      <c r="C16710" s="155">
        <f t="shared" si="5931"/>
        <v>0</v>
      </c>
      <c r="D16710" s="155">
        <v>0</v>
      </c>
      <c r="E16710" s="155">
        <v>0</v>
      </c>
      <c r="F16710" s="155">
        <f t="shared" si="5932"/>
        <v>0</v>
      </c>
      <c r="G16710" s="155">
        <v>0</v>
      </c>
      <c r="H16710" s="505">
        <v>0</v>
      </c>
      <c r="I16710" s="155">
        <f t="shared" si="5933"/>
        <v>0</v>
      </c>
      <c r="J16710" s="155">
        <v>0</v>
      </c>
      <c r="K16710" s="505">
        <v>0</v>
      </c>
      <c r="L16710" s="155">
        <f t="shared" si="5934"/>
        <v>0</v>
      </c>
      <c r="M16710" s="155">
        <v>0</v>
      </c>
      <c r="N16710" s="505">
        <v>0</v>
      </c>
    </row>
    <row r="16711" spans="1:14" customFormat="1" ht="21.75" hidden="1" customHeight="1" thickTop="1" thickBot="1" x14ac:dyDescent="0.3">
      <c r="A16711" s="140" t="s">
        <v>0</v>
      </c>
      <c r="B16711" s="147" t="s">
        <v>123</v>
      </c>
      <c r="C16711" s="142">
        <f t="shared" si="5931"/>
        <v>0</v>
      </c>
      <c r="D16711" s="142">
        <f>SUM(D16712:D16713)</f>
        <v>0</v>
      </c>
      <c r="E16711" s="142">
        <f>SUM(E16712:E16713)</f>
        <v>0</v>
      </c>
      <c r="F16711" s="142">
        <f t="shared" si="5932"/>
        <v>0</v>
      </c>
      <c r="G16711" s="142">
        <f>SUM(G16712:G16713)</f>
        <v>0</v>
      </c>
      <c r="H16711" s="477">
        <f>SUM(H16712:H16713)</f>
        <v>0</v>
      </c>
      <c r="I16711" s="142">
        <f t="shared" si="5933"/>
        <v>0</v>
      </c>
      <c r="J16711" s="142">
        <f>SUM(J16712:J16713)</f>
        <v>0</v>
      </c>
      <c r="K16711" s="477">
        <f>SUM(K16712:K16713)</f>
        <v>0</v>
      </c>
      <c r="L16711" s="142">
        <f t="shared" si="5934"/>
        <v>0</v>
      </c>
      <c r="M16711" s="142">
        <f>SUM(M16712:M16713)</f>
        <v>0</v>
      </c>
      <c r="N16711" s="477">
        <f>SUM(N16712:N16713)</f>
        <v>0</v>
      </c>
    </row>
    <row r="16712" spans="1:14" customFormat="1" ht="21.75" hidden="1" customHeight="1" thickTop="1" thickBot="1" x14ac:dyDescent="0.3">
      <c r="A16712" s="1" t="s">
        <v>0</v>
      </c>
      <c r="B16712" s="5" t="s">
        <v>120</v>
      </c>
      <c r="C16712" s="9">
        <f t="shared" si="5931"/>
        <v>0</v>
      </c>
      <c r="D16712" s="9">
        <v>0</v>
      </c>
      <c r="E16712" s="9">
        <v>0</v>
      </c>
      <c r="F16712" s="9">
        <f t="shared" si="5932"/>
        <v>0</v>
      </c>
      <c r="G16712" s="9">
        <v>0</v>
      </c>
      <c r="H16712" s="467">
        <v>0</v>
      </c>
      <c r="I16712" s="9">
        <f t="shared" si="5933"/>
        <v>0</v>
      </c>
      <c r="J16712" s="9">
        <v>0</v>
      </c>
      <c r="K16712" s="467">
        <v>0</v>
      </c>
      <c r="L16712" s="9">
        <f t="shared" si="5934"/>
        <v>0</v>
      </c>
      <c r="M16712" s="9">
        <v>0</v>
      </c>
      <c r="N16712" s="467">
        <v>0</v>
      </c>
    </row>
    <row r="16713" spans="1:14" customFormat="1" ht="21.75" hidden="1" customHeight="1" thickTop="1" x14ac:dyDescent="0.25">
      <c r="A16713" s="133" t="s">
        <v>0</v>
      </c>
      <c r="B16713" s="136" t="s">
        <v>121</v>
      </c>
      <c r="C16713" s="135">
        <f t="shared" si="5931"/>
        <v>0</v>
      </c>
      <c r="D16713" s="135">
        <v>0</v>
      </c>
      <c r="E16713" s="135">
        <v>0</v>
      </c>
      <c r="F16713" s="135">
        <f t="shared" si="5932"/>
        <v>0</v>
      </c>
      <c r="G16713" s="135">
        <v>0</v>
      </c>
      <c r="H16713" s="476">
        <v>0</v>
      </c>
      <c r="I16713" s="135">
        <f t="shared" si="5933"/>
        <v>0</v>
      </c>
      <c r="J16713" s="135">
        <v>0</v>
      </c>
      <c r="K16713" s="476">
        <v>0</v>
      </c>
      <c r="L16713" s="135">
        <f t="shared" si="5934"/>
        <v>0</v>
      </c>
      <c r="M16713" s="135">
        <v>0</v>
      </c>
      <c r="N16713" s="476">
        <v>0</v>
      </c>
    </row>
    <row r="16714" spans="1:14" s="333" customFormat="1" ht="20.25" hidden="1" customHeight="1" x14ac:dyDescent="0.2">
      <c r="A16714" s="334" t="s">
        <v>0</v>
      </c>
      <c r="B16714" s="339" t="s">
        <v>124</v>
      </c>
      <c r="C16714" s="338">
        <f t="shared" si="5931"/>
        <v>13.1</v>
      </c>
      <c r="D16714" s="338">
        <f>SUM(D16715:D16716)</f>
        <v>13.1</v>
      </c>
      <c r="E16714" s="338">
        <f>SUM(E16715:E16716)</f>
        <v>0</v>
      </c>
      <c r="F16714" s="338">
        <f t="shared" si="5932"/>
        <v>380.5</v>
      </c>
      <c r="G16714" s="338">
        <f>SUM(G16715:G16716)</f>
        <v>380.5</v>
      </c>
      <c r="H16714" s="483">
        <f>SUM(H16715:H16716)</f>
        <v>0</v>
      </c>
      <c r="I16714" s="338">
        <f t="shared" si="5933"/>
        <v>369.15000000000003</v>
      </c>
      <c r="J16714" s="338">
        <f>SUM(J16715:J16716)</f>
        <v>352.66</v>
      </c>
      <c r="K16714" s="483">
        <f>SUM(K16715:K16716)</f>
        <v>16.489999999999998</v>
      </c>
      <c r="L16714" s="338">
        <f t="shared" si="5934"/>
        <v>0</v>
      </c>
      <c r="M16714" s="338">
        <f>SUM(M16715:M16716)</f>
        <v>0</v>
      </c>
      <c r="N16714" s="483">
        <f>SUM(N16715:N16716)</f>
        <v>0</v>
      </c>
    </row>
    <row r="16715" spans="1:14" customFormat="1" ht="20.25" hidden="1" customHeight="1" thickBot="1" x14ac:dyDescent="0.3">
      <c r="A16715" s="143" t="s">
        <v>0</v>
      </c>
      <c r="B16715" s="150" t="s">
        <v>125</v>
      </c>
      <c r="C16715" s="145">
        <f t="shared" si="5931"/>
        <v>0</v>
      </c>
      <c r="D16715" s="145">
        <v>0</v>
      </c>
      <c r="E16715" s="145">
        <v>0</v>
      </c>
      <c r="F16715" s="145">
        <f t="shared" si="5932"/>
        <v>0</v>
      </c>
      <c r="G16715" s="145">
        <v>0</v>
      </c>
      <c r="H16715" s="485">
        <v>0</v>
      </c>
      <c r="I16715" s="145">
        <f t="shared" si="5933"/>
        <v>0</v>
      </c>
      <c r="J16715" s="145">
        <v>0</v>
      </c>
      <c r="K16715" s="485">
        <v>0</v>
      </c>
      <c r="L16715" s="145">
        <f t="shared" si="5934"/>
        <v>0</v>
      </c>
      <c r="M16715" s="145">
        <v>0</v>
      </c>
      <c r="N16715" s="485">
        <v>0</v>
      </c>
    </row>
    <row r="16716" spans="1:14" customFormat="1" ht="24" customHeight="1" x14ac:dyDescent="0.25">
      <c r="A16716" s="151" t="s">
        <v>0</v>
      </c>
      <c r="B16716" s="157" t="s">
        <v>126</v>
      </c>
      <c r="C16716" s="155">
        <f t="shared" si="5931"/>
        <v>13.1</v>
      </c>
      <c r="D16716" s="155">
        <f>SUM(D16717,D16736)</f>
        <v>13.1</v>
      </c>
      <c r="E16716" s="155">
        <f>SUM(E16717,E16736)</f>
        <v>0</v>
      </c>
      <c r="F16716" s="155">
        <f t="shared" si="5932"/>
        <v>380.5</v>
      </c>
      <c r="G16716" s="155">
        <f>SUM(G16717,G16736)</f>
        <v>380.5</v>
      </c>
      <c r="H16716" s="505">
        <f>SUM(H16717,H16736)</f>
        <v>0</v>
      </c>
      <c r="I16716" s="155">
        <f t="shared" si="5933"/>
        <v>369.15000000000003</v>
      </c>
      <c r="J16716" s="155">
        <f>SUM(J16717,J16736)</f>
        <v>352.66</v>
      </c>
      <c r="K16716" s="505">
        <f>SUM(K16717,K16736)</f>
        <v>16.489999999999998</v>
      </c>
      <c r="L16716" s="155">
        <f t="shared" si="5934"/>
        <v>0</v>
      </c>
      <c r="M16716" s="155">
        <f>SUM(M16717,M16736)</f>
        <v>0</v>
      </c>
      <c r="N16716" s="505">
        <f>SUM(N16717,N16736)</f>
        <v>0</v>
      </c>
    </row>
    <row r="16717" spans="1:14" customFormat="1" ht="43.5" customHeight="1" x14ac:dyDescent="0.25">
      <c r="A16717" s="151" t="s">
        <v>0</v>
      </c>
      <c r="B16717" s="158" t="s">
        <v>127</v>
      </c>
      <c r="C16717" s="155">
        <f t="shared" si="5931"/>
        <v>13.1</v>
      </c>
      <c r="D16717" s="155">
        <f>SUM(D16718:D16735)</f>
        <v>13.1</v>
      </c>
      <c r="E16717" s="155">
        <f>SUM(E16718:E16735)</f>
        <v>0</v>
      </c>
      <c r="F16717" s="155">
        <f t="shared" si="5932"/>
        <v>380.5</v>
      </c>
      <c r="G16717" s="155">
        <f>SUM(G16718:G16735)</f>
        <v>380.5</v>
      </c>
      <c r="H16717" s="505">
        <f>SUM(H16718:H16735)</f>
        <v>0</v>
      </c>
      <c r="I16717" s="155">
        <f t="shared" si="5933"/>
        <v>369.15000000000003</v>
      </c>
      <c r="J16717" s="155">
        <f>SUM(J16718:J16735)</f>
        <v>352.66</v>
      </c>
      <c r="K16717" s="505">
        <f>SUM(K16718:K16735)</f>
        <v>16.489999999999998</v>
      </c>
      <c r="L16717" s="155">
        <f t="shared" si="5934"/>
        <v>0</v>
      </c>
      <c r="M16717" s="155">
        <f>SUM(M16718:M16735)</f>
        <v>0</v>
      </c>
      <c r="N16717" s="505">
        <f>SUM(N16718:N16735)</f>
        <v>0</v>
      </c>
    </row>
    <row r="16718" spans="1:14" customFormat="1" ht="28.5" hidden="1" customHeight="1" thickTop="1" thickBot="1" x14ac:dyDescent="0.3">
      <c r="A16718" s="151" t="s">
        <v>0</v>
      </c>
      <c r="B16718" s="159" t="s">
        <v>128</v>
      </c>
      <c r="C16718" s="155">
        <f t="shared" si="5931"/>
        <v>0</v>
      </c>
      <c r="D16718" s="155">
        <v>0</v>
      </c>
      <c r="E16718" s="155">
        <v>0</v>
      </c>
      <c r="F16718" s="155">
        <f t="shared" si="5932"/>
        <v>0</v>
      </c>
      <c r="G16718" s="155">
        <v>0</v>
      </c>
      <c r="H16718" s="505">
        <v>0</v>
      </c>
      <c r="I16718" s="155">
        <f t="shared" si="5933"/>
        <v>0</v>
      </c>
      <c r="J16718" s="155">
        <v>0</v>
      </c>
      <c r="K16718" s="505">
        <v>0</v>
      </c>
      <c r="L16718" s="155">
        <f t="shared" si="5934"/>
        <v>0</v>
      </c>
      <c r="M16718" s="155">
        <v>0</v>
      </c>
      <c r="N16718" s="505">
        <v>0</v>
      </c>
    </row>
    <row r="16719" spans="1:14" customFormat="1" ht="18.75" hidden="1" customHeight="1" thickTop="1" thickBot="1" x14ac:dyDescent="0.3">
      <c r="A16719" s="151" t="s">
        <v>0</v>
      </c>
      <c r="B16719" s="159" t="s">
        <v>129</v>
      </c>
      <c r="C16719" s="155">
        <f t="shared" si="5931"/>
        <v>0</v>
      </c>
      <c r="D16719" s="155">
        <v>0</v>
      </c>
      <c r="E16719" s="155">
        <v>0</v>
      </c>
      <c r="F16719" s="155">
        <f t="shared" si="5932"/>
        <v>0</v>
      </c>
      <c r="G16719" s="155">
        <v>0</v>
      </c>
      <c r="H16719" s="505">
        <v>0</v>
      </c>
      <c r="I16719" s="155">
        <f t="shared" si="5933"/>
        <v>0</v>
      </c>
      <c r="J16719" s="155">
        <v>0</v>
      </c>
      <c r="K16719" s="505">
        <v>0</v>
      </c>
      <c r="L16719" s="155">
        <f t="shared" si="5934"/>
        <v>0</v>
      </c>
      <c r="M16719" s="155">
        <v>0</v>
      </c>
      <c r="N16719" s="505">
        <v>0</v>
      </c>
    </row>
    <row r="16720" spans="1:14" customFormat="1" ht="24.75" hidden="1" customHeight="1" thickTop="1" thickBot="1" x14ac:dyDescent="0.3">
      <c r="A16720" s="151" t="s">
        <v>0</v>
      </c>
      <c r="B16720" s="159" t="s">
        <v>130</v>
      </c>
      <c r="C16720" s="155">
        <f t="shared" si="5931"/>
        <v>0</v>
      </c>
      <c r="D16720" s="155">
        <v>0</v>
      </c>
      <c r="E16720" s="155">
        <v>0</v>
      </c>
      <c r="F16720" s="155">
        <f t="shared" si="5932"/>
        <v>0</v>
      </c>
      <c r="G16720" s="155">
        <v>0</v>
      </c>
      <c r="H16720" s="505">
        <v>0</v>
      </c>
      <c r="I16720" s="155">
        <f t="shared" si="5933"/>
        <v>0</v>
      </c>
      <c r="J16720" s="155">
        <v>0</v>
      </c>
      <c r="K16720" s="505">
        <v>0</v>
      </c>
      <c r="L16720" s="155">
        <f t="shared" si="5934"/>
        <v>0</v>
      </c>
      <c r="M16720" s="155">
        <v>0</v>
      </c>
      <c r="N16720" s="505">
        <v>0</v>
      </c>
    </row>
    <row r="16721" spans="1:14" customFormat="1" ht="15.75" hidden="1" customHeight="1" thickTop="1" thickBot="1" x14ac:dyDescent="0.3">
      <c r="A16721" s="151" t="s">
        <v>0</v>
      </c>
      <c r="B16721" s="159" t="s">
        <v>131</v>
      </c>
      <c r="C16721" s="155">
        <f t="shared" si="5931"/>
        <v>0</v>
      </c>
      <c r="D16721" s="155">
        <v>0</v>
      </c>
      <c r="E16721" s="155">
        <v>0</v>
      </c>
      <c r="F16721" s="155">
        <f t="shared" si="5932"/>
        <v>0</v>
      </c>
      <c r="G16721" s="155">
        <v>0</v>
      </c>
      <c r="H16721" s="505">
        <v>0</v>
      </c>
      <c r="I16721" s="155">
        <f t="shared" si="5933"/>
        <v>0</v>
      </c>
      <c r="J16721" s="155">
        <v>0</v>
      </c>
      <c r="K16721" s="505">
        <v>0</v>
      </c>
      <c r="L16721" s="155">
        <f t="shared" si="5934"/>
        <v>0</v>
      </c>
      <c r="M16721" s="155">
        <v>0</v>
      </c>
      <c r="N16721" s="505">
        <v>0</v>
      </c>
    </row>
    <row r="16722" spans="1:14" customFormat="1" ht="23.25" hidden="1" customHeight="1" thickTop="1" thickBot="1" x14ac:dyDescent="0.3">
      <c r="A16722" s="151" t="s">
        <v>0</v>
      </c>
      <c r="B16722" s="159" t="s">
        <v>132</v>
      </c>
      <c r="C16722" s="155">
        <f t="shared" si="5931"/>
        <v>0</v>
      </c>
      <c r="D16722" s="155">
        <v>0</v>
      </c>
      <c r="E16722" s="155">
        <v>0</v>
      </c>
      <c r="F16722" s="155">
        <f t="shared" si="5932"/>
        <v>0</v>
      </c>
      <c r="G16722" s="155">
        <v>0</v>
      </c>
      <c r="H16722" s="505">
        <v>0</v>
      </c>
      <c r="I16722" s="155">
        <f t="shared" si="5933"/>
        <v>0</v>
      </c>
      <c r="J16722" s="155">
        <v>0</v>
      </c>
      <c r="K16722" s="505">
        <v>0</v>
      </c>
      <c r="L16722" s="155">
        <f t="shared" si="5934"/>
        <v>0</v>
      </c>
      <c r="M16722" s="155">
        <v>0</v>
      </c>
      <c r="N16722" s="505">
        <v>0</v>
      </c>
    </row>
    <row r="16723" spans="1:14" customFormat="1" ht="22.5" hidden="1" customHeight="1" thickTop="1" thickBot="1" x14ac:dyDescent="0.3">
      <c r="A16723" s="151" t="s">
        <v>0</v>
      </c>
      <c r="B16723" s="159" t="s">
        <v>133</v>
      </c>
      <c r="C16723" s="155">
        <f t="shared" si="5931"/>
        <v>0</v>
      </c>
      <c r="D16723" s="155">
        <v>0</v>
      </c>
      <c r="E16723" s="155">
        <v>0</v>
      </c>
      <c r="F16723" s="155">
        <f t="shared" si="5932"/>
        <v>0</v>
      </c>
      <c r="G16723" s="155">
        <v>0</v>
      </c>
      <c r="H16723" s="505">
        <v>0</v>
      </c>
      <c r="I16723" s="155">
        <f t="shared" si="5933"/>
        <v>0</v>
      </c>
      <c r="J16723" s="155">
        <v>0</v>
      </c>
      <c r="K16723" s="505">
        <v>0</v>
      </c>
      <c r="L16723" s="155">
        <f t="shared" si="5934"/>
        <v>0</v>
      </c>
      <c r="M16723" s="155">
        <v>0</v>
      </c>
      <c r="N16723" s="505">
        <v>0</v>
      </c>
    </row>
    <row r="16724" spans="1:14" customFormat="1" ht="25.5" hidden="1" customHeight="1" thickTop="1" thickBot="1" x14ac:dyDescent="0.3">
      <c r="A16724" s="151" t="s">
        <v>0</v>
      </c>
      <c r="B16724" s="159" t="s">
        <v>134</v>
      </c>
      <c r="C16724" s="155">
        <f t="shared" si="5931"/>
        <v>0</v>
      </c>
      <c r="D16724" s="155">
        <v>0</v>
      </c>
      <c r="E16724" s="155">
        <v>0</v>
      </c>
      <c r="F16724" s="155">
        <f t="shared" si="5932"/>
        <v>0</v>
      </c>
      <c r="G16724" s="155">
        <v>0</v>
      </c>
      <c r="H16724" s="505">
        <v>0</v>
      </c>
      <c r="I16724" s="155">
        <f t="shared" si="5933"/>
        <v>0</v>
      </c>
      <c r="J16724" s="155">
        <v>0</v>
      </c>
      <c r="K16724" s="505">
        <v>0</v>
      </c>
      <c r="L16724" s="155">
        <f t="shared" si="5934"/>
        <v>0</v>
      </c>
      <c r="M16724" s="155">
        <v>0</v>
      </c>
      <c r="N16724" s="505">
        <v>0</v>
      </c>
    </row>
    <row r="16725" spans="1:14" customFormat="1" ht="25.5" hidden="1" customHeight="1" thickTop="1" thickBot="1" x14ac:dyDescent="0.3">
      <c r="A16725" s="151" t="s">
        <v>0</v>
      </c>
      <c r="B16725" s="159" t="s">
        <v>135</v>
      </c>
      <c r="C16725" s="155">
        <f t="shared" si="5931"/>
        <v>0</v>
      </c>
      <c r="D16725" s="155">
        <v>0</v>
      </c>
      <c r="E16725" s="155">
        <v>0</v>
      </c>
      <c r="F16725" s="155">
        <f t="shared" si="5932"/>
        <v>0</v>
      </c>
      <c r="G16725" s="155">
        <v>0</v>
      </c>
      <c r="H16725" s="505">
        <v>0</v>
      </c>
      <c r="I16725" s="155">
        <f t="shared" si="5933"/>
        <v>0</v>
      </c>
      <c r="J16725" s="155">
        <v>0</v>
      </c>
      <c r="K16725" s="505">
        <v>0</v>
      </c>
      <c r="L16725" s="155">
        <f t="shared" si="5934"/>
        <v>0</v>
      </c>
      <c r="M16725" s="155">
        <v>0</v>
      </c>
      <c r="N16725" s="505">
        <v>0</v>
      </c>
    </row>
    <row r="16726" spans="1:14" customFormat="1" ht="20.25" hidden="1" customHeight="1" thickTop="1" thickBot="1" x14ac:dyDescent="0.3">
      <c r="A16726" s="151" t="s">
        <v>0</v>
      </c>
      <c r="B16726" s="159" t="s">
        <v>136</v>
      </c>
      <c r="C16726" s="155">
        <f t="shared" si="5931"/>
        <v>0</v>
      </c>
      <c r="D16726" s="155">
        <v>0</v>
      </c>
      <c r="E16726" s="155">
        <v>0</v>
      </c>
      <c r="F16726" s="155">
        <f t="shared" si="5932"/>
        <v>0</v>
      </c>
      <c r="G16726" s="155">
        <v>0</v>
      </c>
      <c r="H16726" s="505">
        <v>0</v>
      </c>
      <c r="I16726" s="155">
        <f t="shared" si="5933"/>
        <v>0</v>
      </c>
      <c r="J16726" s="155">
        <v>0</v>
      </c>
      <c r="K16726" s="505">
        <v>0</v>
      </c>
      <c r="L16726" s="155">
        <f t="shared" si="5934"/>
        <v>0</v>
      </c>
      <c r="M16726" s="155">
        <v>0</v>
      </c>
      <c r="N16726" s="505">
        <v>0</v>
      </c>
    </row>
    <row r="16727" spans="1:14" customFormat="1" ht="26.25" hidden="1" customHeight="1" thickTop="1" thickBot="1" x14ac:dyDescent="0.3">
      <c r="A16727" s="151" t="s">
        <v>0</v>
      </c>
      <c r="B16727" s="159" t="s">
        <v>137</v>
      </c>
      <c r="C16727" s="155">
        <f t="shared" si="5931"/>
        <v>0</v>
      </c>
      <c r="D16727" s="155">
        <v>0</v>
      </c>
      <c r="E16727" s="155">
        <v>0</v>
      </c>
      <c r="F16727" s="155">
        <f t="shared" si="5932"/>
        <v>0</v>
      </c>
      <c r="G16727" s="155">
        <v>0</v>
      </c>
      <c r="H16727" s="505">
        <v>0</v>
      </c>
      <c r="I16727" s="155">
        <f t="shared" si="5933"/>
        <v>0</v>
      </c>
      <c r="J16727" s="155">
        <v>0</v>
      </c>
      <c r="K16727" s="505">
        <v>0</v>
      </c>
      <c r="L16727" s="155">
        <f t="shared" si="5934"/>
        <v>0</v>
      </c>
      <c r="M16727" s="155">
        <v>0</v>
      </c>
      <c r="N16727" s="505">
        <v>0</v>
      </c>
    </row>
    <row r="16728" spans="1:14" customFormat="1" ht="27" hidden="1" customHeight="1" thickTop="1" thickBot="1" x14ac:dyDescent="0.3">
      <c r="A16728" s="151" t="s">
        <v>0</v>
      </c>
      <c r="B16728" s="159" t="s">
        <v>138</v>
      </c>
      <c r="C16728" s="155">
        <f t="shared" si="5931"/>
        <v>0</v>
      </c>
      <c r="D16728" s="155">
        <v>0</v>
      </c>
      <c r="E16728" s="155">
        <v>0</v>
      </c>
      <c r="F16728" s="155">
        <f t="shared" si="5932"/>
        <v>0</v>
      </c>
      <c r="G16728" s="155">
        <v>0</v>
      </c>
      <c r="H16728" s="505">
        <v>0</v>
      </c>
      <c r="I16728" s="155">
        <f t="shared" si="5933"/>
        <v>0</v>
      </c>
      <c r="J16728" s="155">
        <v>0</v>
      </c>
      <c r="K16728" s="505">
        <v>0</v>
      </c>
      <c r="L16728" s="155">
        <f t="shared" si="5934"/>
        <v>0</v>
      </c>
      <c r="M16728" s="155">
        <v>0</v>
      </c>
      <c r="N16728" s="505">
        <v>0</v>
      </c>
    </row>
    <row r="16729" spans="1:14" customFormat="1" ht="29.25" hidden="1" customHeight="1" thickTop="1" thickBot="1" x14ac:dyDescent="0.3">
      <c r="A16729" s="151" t="s">
        <v>0</v>
      </c>
      <c r="B16729" s="159" t="s">
        <v>139</v>
      </c>
      <c r="C16729" s="155">
        <f t="shared" si="5931"/>
        <v>0</v>
      </c>
      <c r="D16729" s="155">
        <v>0</v>
      </c>
      <c r="E16729" s="155">
        <v>0</v>
      </c>
      <c r="F16729" s="155">
        <f t="shared" si="5932"/>
        <v>0</v>
      </c>
      <c r="G16729" s="155">
        <v>0</v>
      </c>
      <c r="H16729" s="505">
        <v>0</v>
      </c>
      <c r="I16729" s="155">
        <f t="shared" si="5933"/>
        <v>0</v>
      </c>
      <c r="J16729" s="155">
        <v>0</v>
      </c>
      <c r="K16729" s="505">
        <v>0</v>
      </c>
      <c r="L16729" s="155">
        <f t="shared" si="5934"/>
        <v>0</v>
      </c>
      <c r="M16729" s="155">
        <v>0</v>
      </c>
      <c r="N16729" s="505">
        <v>0</v>
      </c>
    </row>
    <row r="16730" spans="1:14" customFormat="1" ht="26.25" hidden="1" customHeight="1" thickTop="1" thickBot="1" x14ac:dyDescent="0.3">
      <c r="A16730" s="151" t="s">
        <v>0</v>
      </c>
      <c r="B16730" s="159" t="s">
        <v>140</v>
      </c>
      <c r="C16730" s="155">
        <f t="shared" si="5931"/>
        <v>0</v>
      </c>
      <c r="D16730" s="155">
        <v>0</v>
      </c>
      <c r="E16730" s="155">
        <v>0</v>
      </c>
      <c r="F16730" s="155">
        <f t="shared" si="5932"/>
        <v>0</v>
      </c>
      <c r="G16730" s="155">
        <v>0</v>
      </c>
      <c r="H16730" s="505">
        <v>0</v>
      </c>
      <c r="I16730" s="155">
        <f t="shared" si="5933"/>
        <v>0</v>
      </c>
      <c r="J16730" s="155">
        <v>0</v>
      </c>
      <c r="K16730" s="505">
        <v>0</v>
      </c>
      <c r="L16730" s="155">
        <f t="shared" si="5934"/>
        <v>0</v>
      </c>
      <c r="M16730" s="155">
        <v>0</v>
      </c>
      <c r="N16730" s="505">
        <v>0</v>
      </c>
    </row>
    <row r="16731" spans="1:14" customFormat="1" ht="21.75" hidden="1" customHeight="1" thickTop="1" thickBot="1" x14ac:dyDescent="0.3">
      <c r="A16731" s="151" t="s">
        <v>0</v>
      </c>
      <c r="B16731" s="159" t="s">
        <v>141</v>
      </c>
      <c r="C16731" s="155">
        <f t="shared" si="5931"/>
        <v>0</v>
      </c>
      <c r="D16731" s="155">
        <v>0</v>
      </c>
      <c r="E16731" s="155">
        <v>0</v>
      </c>
      <c r="F16731" s="155">
        <f t="shared" si="5932"/>
        <v>0</v>
      </c>
      <c r="G16731" s="155">
        <v>0</v>
      </c>
      <c r="H16731" s="505">
        <v>0</v>
      </c>
      <c r="I16731" s="155">
        <f t="shared" si="5933"/>
        <v>0</v>
      </c>
      <c r="J16731" s="155">
        <v>0</v>
      </c>
      <c r="K16731" s="505">
        <v>0</v>
      </c>
      <c r="L16731" s="155">
        <f t="shared" si="5934"/>
        <v>0</v>
      </c>
      <c r="M16731" s="155">
        <v>0</v>
      </c>
      <c r="N16731" s="505">
        <v>0</v>
      </c>
    </row>
    <row r="16732" spans="1:14" customFormat="1" ht="18.75" hidden="1" customHeight="1" thickTop="1" thickBot="1" x14ac:dyDescent="0.3">
      <c r="A16732" s="151" t="s">
        <v>0</v>
      </c>
      <c r="B16732" s="159" t="s">
        <v>142</v>
      </c>
      <c r="C16732" s="155">
        <f t="shared" si="5931"/>
        <v>0</v>
      </c>
      <c r="D16732" s="155">
        <v>0</v>
      </c>
      <c r="E16732" s="155">
        <v>0</v>
      </c>
      <c r="F16732" s="155">
        <f t="shared" si="5932"/>
        <v>0</v>
      </c>
      <c r="G16732" s="155">
        <v>0</v>
      </c>
      <c r="H16732" s="505">
        <v>0</v>
      </c>
      <c r="I16732" s="155">
        <f t="shared" si="5933"/>
        <v>0</v>
      </c>
      <c r="J16732" s="155">
        <v>0</v>
      </c>
      <c r="K16732" s="505">
        <v>0</v>
      </c>
      <c r="L16732" s="155">
        <f t="shared" si="5934"/>
        <v>0</v>
      </c>
      <c r="M16732" s="155">
        <v>0</v>
      </c>
      <c r="N16732" s="505">
        <v>0</v>
      </c>
    </row>
    <row r="16733" spans="1:14" customFormat="1" ht="24.75" hidden="1" customHeight="1" thickTop="1" thickBot="1" x14ac:dyDescent="0.3">
      <c r="A16733" s="151" t="s">
        <v>0</v>
      </c>
      <c r="B16733" s="159" t="s">
        <v>143</v>
      </c>
      <c r="C16733" s="155">
        <f t="shared" si="5931"/>
        <v>0</v>
      </c>
      <c r="D16733" s="155">
        <v>0</v>
      </c>
      <c r="E16733" s="155">
        <v>0</v>
      </c>
      <c r="F16733" s="155">
        <f t="shared" si="5932"/>
        <v>0</v>
      </c>
      <c r="G16733" s="155">
        <v>0</v>
      </c>
      <c r="H16733" s="505">
        <v>0</v>
      </c>
      <c r="I16733" s="155">
        <f t="shared" si="5933"/>
        <v>0</v>
      </c>
      <c r="J16733" s="155">
        <v>0</v>
      </c>
      <c r="K16733" s="505">
        <v>0</v>
      </c>
      <c r="L16733" s="155">
        <f t="shared" si="5934"/>
        <v>0</v>
      </c>
      <c r="M16733" s="155">
        <v>0</v>
      </c>
      <c r="N16733" s="505">
        <v>0</v>
      </c>
    </row>
    <row r="16734" spans="1:14" customFormat="1" ht="33" hidden="1" customHeight="1" thickTop="1" thickBot="1" x14ac:dyDescent="0.3">
      <c r="A16734" s="151" t="s">
        <v>0</v>
      </c>
      <c r="B16734" s="159" t="s">
        <v>144</v>
      </c>
      <c r="C16734" s="155">
        <f t="shared" si="5931"/>
        <v>0</v>
      </c>
      <c r="D16734" s="155">
        <v>0</v>
      </c>
      <c r="E16734" s="155">
        <v>0</v>
      </c>
      <c r="F16734" s="155">
        <f t="shared" si="5932"/>
        <v>0</v>
      </c>
      <c r="G16734" s="155">
        <v>0</v>
      </c>
      <c r="H16734" s="505">
        <v>0</v>
      </c>
      <c r="I16734" s="155">
        <f t="shared" si="5933"/>
        <v>0</v>
      </c>
      <c r="J16734" s="155">
        <v>0</v>
      </c>
      <c r="K16734" s="505">
        <v>0</v>
      </c>
      <c r="L16734" s="155">
        <f t="shared" si="5934"/>
        <v>0</v>
      </c>
      <c r="M16734" s="155">
        <v>0</v>
      </c>
      <c r="N16734" s="505">
        <v>0</v>
      </c>
    </row>
    <row r="16735" spans="1:14" customFormat="1" ht="26.25" customHeight="1" x14ac:dyDescent="0.25">
      <c r="A16735" s="151" t="s">
        <v>0</v>
      </c>
      <c r="B16735" s="159" t="s">
        <v>145</v>
      </c>
      <c r="C16735" s="155">
        <f t="shared" si="5931"/>
        <v>13.1</v>
      </c>
      <c r="D16735" s="155">
        <f>D17524</f>
        <v>13.1</v>
      </c>
      <c r="E16735" s="155">
        <v>0</v>
      </c>
      <c r="F16735" s="155">
        <f t="shared" si="5932"/>
        <v>380.5</v>
      </c>
      <c r="G16735" s="155">
        <f>G17524</f>
        <v>380.5</v>
      </c>
      <c r="H16735" s="505">
        <v>0</v>
      </c>
      <c r="I16735" s="155">
        <f t="shared" si="5933"/>
        <v>369.15000000000003</v>
      </c>
      <c r="J16735" s="155">
        <f>J17524</f>
        <v>352.66</v>
      </c>
      <c r="K16735" s="505">
        <f>K17524</f>
        <v>16.489999999999998</v>
      </c>
      <c r="L16735" s="155">
        <f t="shared" si="5934"/>
        <v>0</v>
      </c>
      <c r="M16735" s="155">
        <f>M17524</f>
        <v>0</v>
      </c>
      <c r="N16735" s="505">
        <f>N17524</f>
        <v>0</v>
      </c>
    </row>
    <row r="16736" spans="1:14" customFormat="1" ht="28.5" hidden="1" customHeight="1" thickTop="1" x14ac:dyDescent="0.25">
      <c r="A16736" s="143" t="s">
        <v>0</v>
      </c>
      <c r="B16736" s="144" t="s">
        <v>146</v>
      </c>
      <c r="C16736" s="145">
        <f t="shared" si="5931"/>
        <v>0</v>
      </c>
      <c r="D16736" s="145">
        <v>0</v>
      </c>
      <c r="E16736" s="145">
        <v>0</v>
      </c>
      <c r="F16736" s="145">
        <f t="shared" si="5932"/>
        <v>0</v>
      </c>
      <c r="G16736" s="145">
        <v>0</v>
      </c>
      <c r="H16736" s="485">
        <v>0</v>
      </c>
      <c r="I16736" s="145">
        <f t="shared" si="5933"/>
        <v>0</v>
      </c>
      <c r="J16736" s="145">
        <v>0</v>
      </c>
      <c r="K16736" s="485">
        <v>0</v>
      </c>
      <c r="L16736" s="145">
        <f t="shared" si="5934"/>
        <v>0</v>
      </c>
      <c r="M16736" s="145">
        <v>0</v>
      </c>
      <c r="N16736" s="485">
        <v>0</v>
      </c>
    </row>
    <row r="16737" spans="1:14" s="333" customFormat="1" ht="31.5" customHeight="1" x14ac:dyDescent="0.2">
      <c r="A16737" s="334" t="s">
        <v>0</v>
      </c>
      <c r="B16737" s="337" t="s">
        <v>147</v>
      </c>
      <c r="C16737" s="338">
        <f t="shared" si="5931"/>
        <v>0</v>
      </c>
      <c r="D16737" s="338">
        <f>SUM(D16738,D16785,D16792:D16793)</f>
        <v>0</v>
      </c>
      <c r="E16737" s="338">
        <f>SUM(E16738,E16785,E16792:E16793)</f>
        <v>0</v>
      </c>
      <c r="F16737" s="338">
        <f t="shared" si="5932"/>
        <v>4.99</v>
      </c>
      <c r="G16737" s="338">
        <f>SUM(G16738,G16785,G16792:G16793)</f>
        <v>4.99</v>
      </c>
      <c r="H16737" s="483">
        <f>SUM(H16738,H16785,H16792:H16793)</f>
        <v>0</v>
      </c>
      <c r="I16737" s="338">
        <f t="shared" si="5933"/>
        <v>1.5899999999999999</v>
      </c>
      <c r="J16737" s="338">
        <f>SUM(J16738,J16785,J16792:J16793)</f>
        <v>1.5899999999999999</v>
      </c>
      <c r="K16737" s="483">
        <f>SUM(K16738,K16785,K16792:K16793)</f>
        <v>0</v>
      </c>
      <c r="L16737" s="338">
        <f t="shared" si="5934"/>
        <v>0</v>
      </c>
      <c r="M16737" s="338">
        <f>SUM(M16738,M16785,M16792:M16793)</f>
        <v>0</v>
      </c>
      <c r="N16737" s="483">
        <f>SUM(N16738,N16785,N16792:N16793)</f>
        <v>0</v>
      </c>
    </row>
    <row r="16738" spans="1:14" customFormat="1" ht="24" customHeight="1" x14ac:dyDescent="0.25">
      <c r="A16738" s="151" t="s">
        <v>0</v>
      </c>
      <c r="B16738" s="156" t="s">
        <v>148</v>
      </c>
      <c r="C16738" s="155">
        <f t="shared" si="5931"/>
        <v>0</v>
      </c>
      <c r="D16738" s="155">
        <f>SUM(D16739,D16751,D16780)</f>
        <v>0</v>
      </c>
      <c r="E16738" s="155">
        <f>SUM(E16739,E16751,E16780)</f>
        <v>0</v>
      </c>
      <c r="F16738" s="155">
        <f t="shared" si="5932"/>
        <v>4.99</v>
      </c>
      <c r="G16738" s="155">
        <f>SUM(G16739,G16751,G16780)</f>
        <v>4.99</v>
      </c>
      <c r="H16738" s="155">
        <f>SUM(H16739,H16751,H16780)</f>
        <v>0</v>
      </c>
      <c r="I16738" s="155">
        <f t="shared" si="5933"/>
        <v>1.5899999999999999</v>
      </c>
      <c r="J16738" s="155">
        <f>SUM(J16739,J16751,J16780)</f>
        <v>1.5899999999999999</v>
      </c>
      <c r="K16738" s="155">
        <f>SUM(K16739,K16751,K16780)</f>
        <v>0</v>
      </c>
      <c r="L16738" s="155">
        <f t="shared" si="5934"/>
        <v>0</v>
      </c>
      <c r="M16738" s="155">
        <f>SUM(M16739,M16751,M16780)</f>
        <v>0</v>
      </c>
      <c r="N16738" s="155">
        <f>SUM(N16739,N16751,N16780)</f>
        <v>0</v>
      </c>
    </row>
    <row r="16739" spans="1:14" customFormat="1" ht="28.5" customHeight="1" x14ac:dyDescent="0.25">
      <c r="A16739" s="151" t="s">
        <v>0</v>
      </c>
      <c r="B16739" s="157" t="s">
        <v>149</v>
      </c>
      <c r="C16739" s="155">
        <f t="shared" si="5931"/>
        <v>0</v>
      </c>
      <c r="D16739" s="155">
        <f>SUM(D16740:D16750)</f>
        <v>0</v>
      </c>
      <c r="E16739" s="155">
        <f>SUM(E16740:E16750)</f>
        <v>0</v>
      </c>
      <c r="F16739" s="155">
        <f t="shared" si="5932"/>
        <v>0.15</v>
      </c>
      <c r="G16739" s="155">
        <f>SUM(G16740:G16750)</f>
        <v>0.15</v>
      </c>
      <c r="H16739" s="155">
        <f>SUM(H16740:H16750)</f>
        <v>0</v>
      </c>
      <c r="I16739" s="155">
        <f t="shared" si="5933"/>
        <v>0</v>
      </c>
      <c r="J16739" s="155">
        <f>SUM(J16740:J16750)</f>
        <v>0</v>
      </c>
      <c r="K16739" s="155">
        <f>SUM(K16740:K16750)</f>
        <v>0</v>
      </c>
      <c r="L16739" s="155">
        <f t="shared" si="5934"/>
        <v>0</v>
      </c>
      <c r="M16739" s="155">
        <f>SUM(M16740:M16750)</f>
        <v>0</v>
      </c>
      <c r="N16739" s="155">
        <f>SUM(N16740:N16750)</f>
        <v>0</v>
      </c>
    </row>
    <row r="16740" spans="1:14" customFormat="1" ht="21" customHeight="1" x14ac:dyDescent="0.25">
      <c r="A16740" s="151" t="s">
        <v>0</v>
      </c>
      <c r="B16740" s="158" t="s">
        <v>150</v>
      </c>
      <c r="C16740" s="155">
        <f t="shared" si="5931"/>
        <v>0</v>
      </c>
      <c r="D16740" s="155">
        <v>0</v>
      </c>
      <c r="E16740" s="155">
        <v>0</v>
      </c>
      <c r="F16740" s="155">
        <f t="shared" si="5932"/>
        <v>0</v>
      </c>
      <c r="G16740" s="155">
        <v>0</v>
      </c>
      <c r="H16740" s="155">
        <v>0</v>
      </c>
      <c r="I16740" s="155">
        <f t="shared" si="5933"/>
        <v>0</v>
      </c>
      <c r="J16740" s="155">
        <v>0</v>
      </c>
      <c r="K16740" s="155">
        <v>0</v>
      </c>
      <c r="L16740" s="155">
        <f t="shared" si="5934"/>
        <v>0</v>
      </c>
      <c r="M16740" s="155">
        <v>0</v>
      </c>
      <c r="N16740" s="155">
        <v>0</v>
      </c>
    </row>
    <row r="16741" spans="1:14" customFormat="1" ht="18" customHeight="1" x14ac:dyDescent="0.25">
      <c r="A16741" s="151" t="s">
        <v>0</v>
      </c>
      <c r="B16741" s="158" t="s">
        <v>151</v>
      </c>
      <c r="C16741" s="155">
        <f t="shared" si="5931"/>
        <v>0</v>
      </c>
      <c r="D16741" s="155">
        <v>0</v>
      </c>
      <c r="E16741" s="155">
        <v>0</v>
      </c>
      <c r="F16741" s="155">
        <f t="shared" si="5932"/>
        <v>0</v>
      </c>
      <c r="G16741" s="155">
        <v>0</v>
      </c>
      <c r="H16741" s="155">
        <v>0</v>
      </c>
      <c r="I16741" s="155">
        <f t="shared" si="5933"/>
        <v>0</v>
      </c>
      <c r="J16741" s="155">
        <v>0</v>
      </c>
      <c r="K16741" s="155">
        <v>0</v>
      </c>
      <c r="L16741" s="155">
        <f t="shared" si="5934"/>
        <v>0</v>
      </c>
      <c r="M16741" s="155">
        <v>0</v>
      </c>
      <c r="N16741" s="155">
        <v>0</v>
      </c>
    </row>
    <row r="16742" spans="1:14" customFormat="1" ht="21" customHeight="1" x14ac:dyDescent="0.25">
      <c r="A16742" s="151" t="s">
        <v>0</v>
      </c>
      <c r="B16742" s="158" t="s">
        <v>152</v>
      </c>
      <c r="C16742" s="155">
        <f t="shared" si="5931"/>
        <v>0</v>
      </c>
      <c r="D16742" s="155">
        <v>0</v>
      </c>
      <c r="E16742" s="155">
        <v>0</v>
      </c>
      <c r="F16742" s="155">
        <f t="shared" si="5932"/>
        <v>0</v>
      </c>
      <c r="G16742" s="155">
        <v>0</v>
      </c>
      <c r="H16742" s="155">
        <v>0</v>
      </c>
      <c r="I16742" s="155">
        <f t="shared" si="5933"/>
        <v>0</v>
      </c>
      <c r="J16742" s="155">
        <v>0</v>
      </c>
      <c r="K16742" s="155">
        <v>0</v>
      </c>
      <c r="L16742" s="155">
        <f t="shared" si="5934"/>
        <v>0</v>
      </c>
      <c r="M16742" s="155">
        <v>0</v>
      </c>
      <c r="N16742" s="155">
        <v>0</v>
      </c>
    </row>
    <row r="16743" spans="1:14" customFormat="1" ht="30.75" customHeight="1" x14ac:dyDescent="0.25">
      <c r="A16743" s="151" t="s">
        <v>0</v>
      </c>
      <c r="B16743" s="158" t="s">
        <v>153</v>
      </c>
      <c r="C16743" s="155">
        <f t="shared" si="5931"/>
        <v>0</v>
      </c>
      <c r="D16743" s="155">
        <v>0</v>
      </c>
      <c r="E16743" s="155">
        <v>0</v>
      </c>
      <c r="F16743" s="155">
        <f t="shared" si="5932"/>
        <v>0</v>
      </c>
      <c r="G16743" s="155">
        <v>0</v>
      </c>
      <c r="H16743" s="155">
        <v>0</v>
      </c>
      <c r="I16743" s="155">
        <f t="shared" si="5933"/>
        <v>0</v>
      </c>
      <c r="J16743" s="155">
        <v>0</v>
      </c>
      <c r="K16743" s="155">
        <v>0</v>
      </c>
      <c r="L16743" s="155">
        <f t="shared" si="5934"/>
        <v>0</v>
      </c>
      <c r="M16743" s="155">
        <v>0</v>
      </c>
      <c r="N16743" s="155">
        <v>0</v>
      </c>
    </row>
    <row r="16744" spans="1:14" customFormat="1" ht="23.25" customHeight="1" x14ac:dyDescent="0.25">
      <c r="A16744" s="151" t="s">
        <v>0</v>
      </c>
      <c r="B16744" s="158" t="s">
        <v>154</v>
      </c>
      <c r="C16744" s="155">
        <f t="shared" si="5931"/>
        <v>0</v>
      </c>
      <c r="D16744" s="155">
        <v>0</v>
      </c>
      <c r="E16744" s="155">
        <v>0</v>
      </c>
      <c r="F16744" s="155">
        <f t="shared" si="5932"/>
        <v>0</v>
      </c>
      <c r="G16744" s="155">
        <v>0</v>
      </c>
      <c r="H16744" s="155">
        <v>0</v>
      </c>
      <c r="I16744" s="155">
        <f t="shared" si="5933"/>
        <v>0</v>
      </c>
      <c r="J16744" s="155">
        <v>0</v>
      </c>
      <c r="K16744" s="155">
        <v>0</v>
      </c>
      <c r="L16744" s="155">
        <f t="shared" si="5934"/>
        <v>0</v>
      </c>
      <c r="M16744" s="155">
        <v>0</v>
      </c>
      <c r="N16744" s="155">
        <v>0</v>
      </c>
    </row>
    <row r="16745" spans="1:14" customFormat="1" ht="26.25" customHeight="1" x14ac:dyDescent="0.25">
      <c r="A16745" s="151" t="s">
        <v>0</v>
      </c>
      <c r="B16745" s="158" t="s">
        <v>155</v>
      </c>
      <c r="C16745" s="155">
        <f t="shared" si="5931"/>
        <v>0</v>
      </c>
      <c r="D16745" s="155">
        <v>0</v>
      </c>
      <c r="E16745" s="155">
        <v>0</v>
      </c>
      <c r="F16745" s="155">
        <f t="shared" si="5932"/>
        <v>0</v>
      </c>
      <c r="G16745" s="155">
        <v>0</v>
      </c>
      <c r="H16745" s="155">
        <v>0</v>
      </c>
      <c r="I16745" s="155">
        <f t="shared" si="5933"/>
        <v>0</v>
      </c>
      <c r="J16745" s="155">
        <v>0</v>
      </c>
      <c r="K16745" s="155">
        <v>0</v>
      </c>
      <c r="L16745" s="155">
        <f t="shared" si="5934"/>
        <v>0</v>
      </c>
      <c r="M16745" s="155">
        <v>0</v>
      </c>
      <c r="N16745" s="155">
        <v>0</v>
      </c>
    </row>
    <row r="16746" spans="1:14" customFormat="1" ht="27" customHeight="1" x14ac:dyDescent="0.25">
      <c r="A16746" s="151" t="s">
        <v>0</v>
      </c>
      <c r="B16746" s="158" t="s">
        <v>156</v>
      </c>
      <c r="C16746" s="155">
        <f t="shared" si="5931"/>
        <v>0</v>
      </c>
      <c r="D16746" s="155">
        <v>0</v>
      </c>
      <c r="E16746" s="155">
        <v>0</v>
      </c>
      <c r="F16746" s="155">
        <f t="shared" si="5932"/>
        <v>0</v>
      </c>
      <c r="G16746" s="155">
        <v>0</v>
      </c>
      <c r="H16746" s="155">
        <v>0</v>
      </c>
      <c r="I16746" s="155">
        <f t="shared" si="5933"/>
        <v>0</v>
      </c>
      <c r="J16746" s="155">
        <v>0</v>
      </c>
      <c r="K16746" s="155">
        <v>0</v>
      </c>
      <c r="L16746" s="155">
        <f t="shared" si="5934"/>
        <v>0</v>
      </c>
      <c r="M16746" s="155">
        <v>0</v>
      </c>
      <c r="N16746" s="155">
        <v>0</v>
      </c>
    </row>
    <row r="16747" spans="1:14" customFormat="1" ht="30.75" customHeight="1" x14ac:dyDescent="0.25">
      <c r="A16747" s="151" t="s">
        <v>0</v>
      </c>
      <c r="B16747" s="158" t="s">
        <v>157</v>
      </c>
      <c r="C16747" s="155">
        <f t="shared" si="5931"/>
        <v>0</v>
      </c>
      <c r="D16747" s="155">
        <v>0</v>
      </c>
      <c r="E16747" s="155">
        <v>0</v>
      </c>
      <c r="F16747" s="155">
        <f t="shared" si="5932"/>
        <v>0</v>
      </c>
      <c r="G16747" s="155">
        <v>0</v>
      </c>
      <c r="H16747" s="155">
        <v>0</v>
      </c>
      <c r="I16747" s="155">
        <f t="shared" si="5933"/>
        <v>0</v>
      </c>
      <c r="J16747" s="155">
        <v>0</v>
      </c>
      <c r="K16747" s="155">
        <v>0</v>
      </c>
      <c r="L16747" s="155">
        <f t="shared" si="5934"/>
        <v>0</v>
      </c>
      <c r="M16747" s="155">
        <v>0</v>
      </c>
      <c r="N16747" s="155">
        <v>0</v>
      </c>
    </row>
    <row r="16748" spans="1:14" customFormat="1" ht="30" customHeight="1" x14ac:dyDescent="0.25">
      <c r="A16748" s="151" t="s">
        <v>0</v>
      </c>
      <c r="B16748" s="158" t="s">
        <v>158</v>
      </c>
      <c r="C16748" s="155">
        <f t="shared" si="5931"/>
        <v>0</v>
      </c>
      <c r="D16748" s="155">
        <v>0</v>
      </c>
      <c r="E16748" s="155">
        <v>0</v>
      </c>
      <c r="F16748" s="155">
        <f t="shared" si="5932"/>
        <v>0</v>
      </c>
      <c r="G16748" s="155">
        <v>0</v>
      </c>
      <c r="H16748" s="155">
        <v>0</v>
      </c>
      <c r="I16748" s="155">
        <f t="shared" si="5933"/>
        <v>0</v>
      </c>
      <c r="J16748" s="155">
        <v>0</v>
      </c>
      <c r="K16748" s="155">
        <v>0</v>
      </c>
      <c r="L16748" s="155">
        <f t="shared" si="5934"/>
        <v>0</v>
      </c>
      <c r="M16748" s="155">
        <v>0</v>
      </c>
      <c r="N16748" s="155">
        <v>0</v>
      </c>
    </row>
    <row r="16749" spans="1:14" customFormat="1" ht="24.75" customHeight="1" x14ac:dyDescent="0.25">
      <c r="A16749" s="151" t="s">
        <v>0</v>
      </c>
      <c r="B16749" s="158" t="s">
        <v>159</v>
      </c>
      <c r="C16749" s="155">
        <f t="shared" si="5931"/>
        <v>0</v>
      </c>
      <c r="D16749" s="155">
        <v>0</v>
      </c>
      <c r="E16749" s="155">
        <v>0</v>
      </c>
      <c r="F16749" s="155">
        <f t="shared" si="5932"/>
        <v>0</v>
      </c>
      <c r="G16749" s="155">
        <v>0</v>
      </c>
      <c r="H16749" s="155">
        <v>0</v>
      </c>
      <c r="I16749" s="155">
        <f t="shared" si="5933"/>
        <v>0</v>
      </c>
      <c r="J16749" s="155">
        <v>0</v>
      </c>
      <c r="K16749" s="155">
        <v>0</v>
      </c>
      <c r="L16749" s="155">
        <f t="shared" si="5934"/>
        <v>0</v>
      </c>
      <c r="M16749" s="155">
        <v>0</v>
      </c>
      <c r="N16749" s="155">
        <v>0</v>
      </c>
    </row>
    <row r="16750" spans="1:14" customFormat="1" ht="39" customHeight="1" x14ac:dyDescent="0.25">
      <c r="A16750" s="151" t="s">
        <v>0</v>
      </c>
      <c r="B16750" s="158" t="s">
        <v>160</v>
      </c>
      <c r="C16750" s="155">
        <f t="shared" si="5931"/>
        <v>0</v>
      </c>
      <c r="D16750" s="155">
        <v>0</v>
      </c>
      <c r="E16750" s="155">
        <v>0</v>
      </c>
      <c r="F16750" s="155">
        <f t="shared" si="5932"/>
        <v>0.15</v>
      </c>
      <c r="G16750" s="155">
        <f>G17002</f>
        <v>0.15</v>
      </c>
      <c r="H16750" s="155">
        <v>0</v>
      </c>
      <c r="I16750" s="155">
        <f t="shared" si="5933"/>
        <v>0</v>
      </c>
      <c r="J16750" s="155">
        <v>0</v>
      </c>
      <c r="K16750" s="155">
        <v>0</v>
      </c>
      <c r="L16750" s="155">
        <f t="shared" si="5934"/>
        <v>0</v>
      </c>
      <c r="M16750" s="155">
        <v>0</v>
      </c>
      <c r="N16750" s="155">
        <v>0</v>
      </c>
    </row>
    <row r="16751" spans="1:14" customFormat="1" ht="21" customHeight="1" x14ac:dyDescent="0.25">
      <c r="A16751" s="151" t="s">
        <v>0</v>
      </c>
      <c r="B16751" s="157" t="s">
        <v>161</v>
      </c>
      <c r="C16751" s="155">
        <f t="shared" si="5931"/>
        <v>0</v>
      </c>
      <c r="D16751" s="155">
        <f>SUM(D16752,D16759)</f>
        <v>0</v>
      </c>
      <c r="E16751" s="155">
        <f>SUM(E16752,E16759)</f>
        <v>0</v>
      </c>
      <c r="F16751" s="155">
        <f t="shared" si="5932"/>
        <v>4.84</v>
      </c>
      <c r="G16751" s="155">
        <f>SUM(G16752,G16759)</f>
        <v>4.84</v>
      </c>
      <c r="H16751" s="155">
        <f>SUM(H16752,H16759)</f>
        <v>0</v>
      </c>
      <c r="I16751" s="155">
        <f t="shared" si="5933"/>
        <v>1.5899999999999999</v>
      </c>
      <c r="J16751" s="155">
        <f>SUM(J16752,J16759)</f>
        <v>1.5899999999999999</v>
      </c>
      <c r="K16751" s="155">
        <f>SUM(K16752,K16759)</f>
        <v>0</v>
      </c>
      <c r="L16751" s="155">
        <f t="shared" si="5934"/>
        <v>0</v>
      </c>
      <c r="M16751" s="155">
        <f>SUM(M16752,M16759)</f>
        <v>0</v>
      </c>
      <c r="N16751" s="155">
        <f>SUM(N16752,N16759)</f>
        <v>0</v>
      </c>
    </row>
    <row r="16752" spans="1:14" customFormat="1" ht="21" hidden="1" customHeight="1" thickTop="1" thickBot="1" x14ac:dyDescent="0.3">
      <c r="A16752" s="151" t="s">
        <v>0</v>
      </c>
      <c r="B16752" s="158" t="s">
        <v>162</v>
      </c>
      <c r="C16752" s="155">
        <f t="shared" si="5931"/>
        <v>0</v>
      </c>
      <c r="D16752" s="155">
        <f>SUM(D16753:D16758)</f>
        <v>0</v>
      </c>
      <c r="E16752" s="155">
        <f>SUM(E16753:E16758)</f>
        <v>0</v>
      </c>
      <c r="F16752" s="155">
        <f t="shared" si="5932"/>
        <v>0</v>
      </c>
      <c r="G16752" s="155">
        <f>SUM(G16753:G16758)</f>
        <v>0</v>
      </c>
      <c r="H16752" s="155">
        <f>SUM(H16753:H16758)</f>
        <v>0</v>
      </c>
      <c r="I16752" s="155">
        <f t="shared" si="5933"/>
        <v>0</v>
      </c>
      <c r="J16752" s="155">
        <f>SUM(J16753:J16758)</f>
        <v>0</v>
      </c>
      <c r="K16752" s="155">
        <f>SUM(K16753:K16758)</f>
        <v>0</v>
      </c>
      <c r="L16752" s="155">
        <f t="shared" si="5934"/>
        <v>0</v>
      </c>
      <c r="M16752" s="155">
        <f>SUM(M16753:M16758)</f>
        <v>0</v>
      </c>
      <c r="N16752" s="155">
        <f>SUM(N16753:N16758)</f>
        <v>0</v>
      </c>
    </row>
    <row r="16753" spans="1:14" customFormat="1" ht="35.25" hidden="1" customHeight="1" thickTop="1" thickBot="1" x14ac:dyDescent="0.3">
      <c r="A16753" s="151" t="s">
        <v>0</v>
      </c>
      <c r="B16753" s="159" t="s">
        <v>163</v>
      </c>
      <c r="C16753" s="155">
        <f t="shared" si="5931"/>
        <v>0</v>
      </c>
      <c r="D16753" s="155">
        <v>0</v>
      </c>
      <c r="E16753" s="155">
        <v>0</v>
      </c>
      <c r="F16753" s="155">
        <f t="shared" si="5932"/>
        <v>0</v>
      </c>
      <c r="G16753" s="155">
        <v>0</v>
      </c>
      <c r="H16753" s="155">
        <v>0</v>
      </c>
      <c r="I16753" s="155">
        <f t="shared" si="5933"/>
        <v>0</v>
      </c>
      <c r="J16753" s="155">
        <v>0</v>
      </c>
      <c r="K16753" s="155">
        <v>0</v>
      </c>
      <c r="L16753" s="155">
        <f t="shared" si="5934"/>
        <v>0</v>
      </c>
      <c r="M16753" s="155">
        <v>0</v>
      </c>
      <c r="N16753" s="155">
        <v>0</v>
      </c>
    </row>
    <row r="16754" spans="1:14" customFormat="1" ht="26.25" hidden="1" customHeight="1" thickTop="1" thickBot="1" x14ac:dyDescent="0.3">
      <c r="A16754" s="151" t="s">
        <v>0</v>
      </c>
      <c r="B16754" s="159" t="s">
        <v>164</v>
      </c>
      <c r="C16754" s="155">
        <f t="shared" si="5931"/>
        <v>0</v>
      </c>
      <c r="D16754" s="155">
        <v>0</v>
      </c>
      <c r="E16754" s="155">
        <v>0</v>
      </c>
      <c r="F16754" s="155">
        <f t="shared" si="5932"/>
        <v>0</v>
      </c>
      <c r="G16754" s="155">
        <v>0</v>
      </c>
      <c r="H16754" s="155">
        <v>0</v>
      </c>
      <c r="I16754" s="155">
        <f t="shared" si="5933"/>
        <v>0</v>
      </c>
      <c r="J16754" s="155">
        <v>0</v>
      </c>
      <c r="K16754" s="155">
        <v>0</v>
      </c>
      <c r="L16754" s="155">
        <f t="shared" si="5934"/>
        <v>0</v>
      </c>
      <c r="M16754" s="155">
        <v>0</v>
      </c>
      <c r="N16754" s="155">
        <v>0</v>
      </c>
    </row>
    <row r="16755" spans="1:14" customFormat="1" ht="17.25" hidden="1" customHeight="1" thickTop="1" thickBot="1" x14ac:dyDescent="0.3">
      <c r="A16755" s="151" t="s">
        <v>0</v>
      </c>
      <c r="B16755" s="159" t="s">
        <v>165</v>
      </c>
      <c r="C16755" s="155">
        <f t="shared" si="5931"/>
        <v>0</v>
      </c>
      <c r="D16755" s="155">
        <v>0</v>
      </c>
      <c r="E16755" s="155">
        <v>0</v>
      </c>
      <c r="F16755" s="155">
        <f t="shared" si="5932"/>
        <v>0</v>
      </c>
      <c r="G16755" s="155">
        <v>0</v>
      </c>
      <c r="H16755" s="155">
        <v>0</v>
      </c>
      <c r="I16755" s="155">
        <f t="shared" si="5933"/>
        <v>0</v>
      </c>
      <c r="J16755" s="155">
        <v>0</v>
      </c>
      <c r="K16755" s="155">
        <v>0</v>
      </c>
      <c r="L16755" s="155">
        <f t="shared" si="5934"/>
        <v>0</v>
      </c>
      <c r="M16755" s="155">
        <v>0</v>
      </c>
      <c r="N16755" s="155">
        <v>0</v>
      </c>
    </row>
    <row r="16756" spans="1:14" customFormat="1" ht="26.25" hidden="1" customHeight="1" thickTop="1" thickBot="1" x14ac:dyDescent="0.3">
      <c r="A16756" s="151" t="s">
        <v>0</v>
      </c>
      <c r="B16756" s="159" t="s">
        <v>166</v>
      </c>
      <c r="C16756" s="155">
        <f t="shared" si="5931"/>
        <v>0</v>
      </c>
      <c r="D16756" s="155">
        <v>0</v>
      </c>
      <c r="E16756" s="155">
        <v>0</v>
      </c>
      <c r="F16756" s="155">
        <f t="shared" si="5932"/>
        <v>0</v>
      </c>
      <c r="G16756" s="155">
        <v>0</v>
      </c>
      <c r="H16756" s="155">
        <v>0</v>
      </c>
      <c r="I16756" s="155">
        <f t="shared" si="5933"/>
        <v>0</v>
      </c>
      <c r="J16756" s="155">
        <v>0</v>
      </c>
      <c r="K16756" s="155">
        <v>0</v>
      </c>
      <c r="L16756" s="155">
        <f t="shared" si="5934"/>
        <v>0</v>
      </c>
      <c r="M16756" s="155">
        <v>0</v>
      </c>
      <c r="N16756" s="155">
        <v>0</v>
      </c>
    </row>
    <row r="16757" spans="1:14" customFormat="1" ht="17.25" hidden="1" customHeight="1" thickTop="1" thickBot="1" x14ac:dyDescent="0.3">
      <c r="A16757" s="151" t="s">
        <v>0</v>
      </c>
      <c r="B16757" s="159" t="s">
        <v>167</v>
      </c>
      <c r="C16757" s="155">
        <f t="shared" si="5931"/>
        <v>0</v>
      </c>
      <c r="D16757" s="155">
        <v>0</v>
      </c>
      <c r="E16757" s="155">
        <v>0</v>
      </c>
      <c r="F16757" s="155">
        <f t="shared" si="5932"/>
        <v>0</v>
      </c>
      <c r="G16757" s="155">
        <v>0</v>
      </c>
      <c r="H16757" s="155">
        <v>0</v>
      </c>
      <c r="I16757" s="155">
        <f t="shared" si="5933"/>
        <v>0</v>
      </c>
      <c r="J16757" s="155">
        <v>0</v>
      </c>
      <c r="K16757" s="155">
        <v>0</v>
      </c>
      <c r="L16757" s="155">
        <f t="shared" si="5934"/>
        <v>0</v>
      </c>
      <c r="M16757" s="155">
        <v>0</v>
      </c>
      <c r="N16757" s="155">
        <v>0</v>
      </c>
    </row>
    <row r="16758" spans="1:14" customFormat="1" ht="24.75" hidden="1" customHeight="1" thickTop="1" thickBot="1" x14ac:dyDescent="0.3">
      <c r="A16758" s="151" t="s">
        <v>0</v>
      </c>
      <c r="B16758" s="159" t="s">
        <v>168</v>
      </c>
      <c r="C16758" s="155">
        <f t="shared" si="5931"/>
        <v>0</v>
      </c>
      <c r="D16758" s="155">
        <v>0</v>
      </c>
      <c r="E16758" s="155">
        <v>0</v>
      </c>
      <c r="F16758" s="155">
        <f t="shared" si="5932"/>
        <v>0</v>
      </c>
      <c r="G16758" s="155">
        <v>0</v>
      </c>
      <c r="H16758" s="155">
        <v>0</v>
      </c>
      <c r="I16758" s="155">
        <f t="shared" si="5933"/>
        <v>0</v>
      </c>
      <c r="J16758" s="155">
        <v>0</v>
      </c>
      <c r="K16758" s="155">
        <v>0</v>
      </c>
      <c r="L16758" s="155">
        <f t="shared" si="5934"/>
        <v>0</v>
      </c>
      <c r="M16758" s="155">
        <v>0</v>
      </c>
      <c r="N16758" s="155">
        <v>0</v>
      </c>
    </row>
    <row r="16759" spans="1:14" customFormat="1" ht="25.5" customHeight="1" x14ac:dyDescent="0.25">
      <c r="A16759" s="151" t="s">
        <v>0</v>
      </c>
      <c r="B16759" s="158" t="s">
        <v>169</v>
      </c>
      <c r="C16759" s="155">
        <f t="shared" si="5931"/>
        <v>0</v>
      </c>
      <c r="D16759" s="155">
        <f>SUM(D16760:D16779)</f>
        <v>0</v>
      </c>
      <c r="E16759" s="155">
        <f>SUM(E16760:E16779)</f>
        <v>0</v>
      </c>
      <c r="F16759" s="155">
        <f t="shared" si="5932"/>
        <v>4.84</v>
      </c>
      <c r="G16759" s="155">
        <f>SUM(G16760:G16779)</f>
        <v>4.84</v>
      </c>
      <c r="H16759" s="155">
        <f>SUM(H16760:H16779)</f>
        <v>0</v>
      </c>
      <c r="I16759" s="155">
        <f t="shared" si="5933"/>
        <v>1.5899999999999999</v>
      </c>
      <c r="J16759" s="155">
        <f>SUM(J16760:J16779)</f>
        <v>1.5899999999999999</v>
      </c>
      <c r="K16759" s="155">
        <f>SUM(K16760:K16779)</f>
        <v>0</v>
      </c>
      <c r="L16759" s="155">
        <f t="shared" si="5934"/>
        <v>0</v>
      </c>
      <c r="M16759" s="155">
        <f>SUM(M16760:M16779)</f>
        <v>0</v>
      </c>
      <c r="N16759" s="155">
        <f>SUM(N16760:N16779)</f>
        <v>0</v>
      </c>
    </row>
    <row r="16760" spans="1:14" customFormat="1" ht="33.75" customHeight="1" x14ac:dyDescent="0.25">
      <c r="A16760" s="151" t="s">
        <v>0</v>
      </c>
      <c r="B16760" s="159" t="s">
        <v>30</v>
      </c>
      <c r="C16760" s="155">
        <f t="shared" si="5931"/>
        <v>0</v>
      </c>
      <c r="D16760" s="155">
        <v>0</v>
      </c>
      <c r="E16760" s="155">
        <v>0</v>
      </c>
      <c r="F16760" s="155">
        <f t="shared" si="5932"/>
        <v>0</v>
      </c>
      <c r="G16760" s="155">
        <v>0</v>
      </c>
      <c r="H16760" s="155">
        <v>0</v>
      </c>
      <c r="I16760" s="155">
        <f t="shared" si="5933"/>
        <v>0.95</v>
      </c>
      <c r="J16760" s="155">
        <f>J17549</f>
        <v>0.95</v>
      </c>
      <c r="K16760" s="155">
        <v>0</v>
      </c>
      <c r="L16760" s="155">
        <f t="shared" si="5934"/>
        <v>0</v>
      </c>
      <c r="M16760" s="155">
        <v>0</v>
      </c>
      <c r="N16760" s="155">
        <v>0</v>
      </c>
    </row>
    <row r="16761" spans="1:14" customFormat="1" ht="24.75" customHeight="1" x14ac:dyDescent="0.25">
      <c r="A16761" s="151" t="s">
        <v>0</v>
      </c>
      <c r="B16761" s="159" t="s">
        <v>31</v>
      </c>
      <c r="C16761" s="155">
        <f t="shared" si="5931"/>
        <v>0</v>
      </c>
      <c r="D16761" s="155">
        <v>0</v>
      </c>
      <c r="E16761" s="155">
        <v>0</v>
      </c>
      <c r="F16761" s="155">
        <f t="shared" si="5932"/>
        <v>0</v>
      </c>
      <c r="G16761" s="155">
        <v>0</v>
      </c>
      <c r="H16761" s="155">
        <v>0</v>
      </c>
      <c r="I16761" s="155">
        <f t="shared" si="5933"/>
        <v>0</v>
      </c>
      <c r="J16761" s="155">
        <v>0</v>
      </c>
      <c r="K16761" s="155">
        <v>0</v>
      </c>
      <c r="L16761" s="155">
        <f t="shared" si="5934"/>
        <v>0</v>
      </c>
      <c r="M16761" s="155">
        <v>0</v>
      </c>
      <c r="N16761" s="155">
        <v>0</v>
      </c>
    </row>
    <row r="16762" spans="1:14" customFormat="1" ht="26.25" customHeight="1" x14ac:dyDescent="0.25">
      <c r="A16762" s="151" t="s">
        <v>0</v>
      </c>
      <c r="B16762" s="159" t="s">
        <v>170</v>
      </c>
      <c r="C16762" s="155">
        <f t="shared" si="5931"/>
        <v>0</v>
      </c>
      <c r="D16762" s="155">
        <v>0</v>
      </c>
      <c r="E16762" s="155">
        <v>0</v>
      </c>
      <c r="F16762" s="155">
        <f t="shared" si="5932"/>
        <v>2.94</v>
      </c>
      <c r="G16762" s="155">
        <f>G17025</f>
        <v>2.94</v>
      </c>
      <c r="H16762" s="155">
        <v>0</v>
      </c>
      <c r="I16762" s="155">
        <f t="shared" si="5933"/>
        <v>0</v>
      </c>
      <c r="J16762" s="155">
        <v>0</v>
      </c>
      <c r="K16762" s="155">
        <v>0</v>
      </c>
      <c r="L16762" s="155">
        <f t="shared" si="5934"/>
        <v>0</v>
      </c>
      <c r="M16762" s="155">
        <v>0</v>
      </c>
      <c r="N16762" s="155">
        <v>0</v>
      </c>
    </row>
    <row r="16763" spans="1:14" customFormat="1" ht="33" customHeight="1" x14ac:dyDescent="0.25">
      <c r="A16763" s="151" t="s">
        <v>0</v>
      </c>
      <c r="B16763" s="159" t="s">
        <v>36</v>
      </c>
      <c r="C16763" s="155">
        <f t="shared" si="5931"/>
        <v>0</v>
      </c>
      <c r="D16763" s="155">
        <v>0</v>
      </c>
      <c r="E16763" s="155">
        <v>0</v>
      </c>
      <c r="F16763" s="155">
        <f t="shared" si="5932"/>
        <v>0</v>
      </c>
      <c r="G16763" s="155">
        <v>0</v>
      </c>
      <c r="H16763" s="155">
        <v>0</v>
      </c>
      <c r="I16763" s="155">
        <f t="shared" si="5933"/>
        <v>0</v>
      </c>
      <c r="J16763" s="155">
        <v>0</v>
      </c>
      <c r="K16763" s="155">
        <v>0</v>
      </c>
      <c r="L16763" s="155">
        <f t="shared" si="5934"/>
        <v>0</v>
      </c>
      <c r="M16763" s="155">
        <v>0</v>
      </c>
      <c r="N16763" s="155">
        <v>0</v>
      </c>
    </row>
    <row r="16764" spans="1:14" customFormat="1" ht="30" customHeight="1" x14ac:dyDescent="0.25">
      <c r="A16764" s="151" t="s">
        <v>0</v>
      </c>
      <c r="B16764" s="159" t="s">
        <v>171</v>
      </c>
      <c r="C16764" s="155">
        <f t="shared" si="5931"/>
        <v>0</v>
      </c>
      <c r="D16764" s="155">
        <v>0</v>
      </c>
      <c r="E16764" s="155">
        <v>0</v>
      </c>
      <c r="F16764" s="155">
        <f t="shared" si="5932"/>
        <v>0.8</v>
      </c>
      <c r="G16764" s="155">
        <f>G17027</f>
        <v>0.8</v>
      </c>
      <c r="H16764" s="155">
        <v>0</v>
      </c>
      <c r="I16764" s="155">
        <f t="shared" si="5933"/>
        <v>0</v>
      </c>
      <c r="J16764" s="155">
        <v>0</v>
      </c>
      <c r="K16764" s="155">
        <v>0</v>
      </c>
      <c r="L16764" s="155">
        <f t="shared" si="5934"/>
        <v>0</v>
      </c>
      <c r="M16764" s="155">
        <v>0</v>
      </c>
      <c r="N16764" s="155">
        <v>0</v>
      </c>
    </row>
    <row r="16765" spans="1:14" customFormat="1" ht="39" customHeight="1" x14ac:dyDescent="0.25">
      <c r="A16765" s="151" t="s">
        <v>0</v>
      </c>
      <c r="B16765" s="159" t="s">
        <v>172</v>
      </c>
      <c r="C16765" s="155">
        <f t="shared" si="5931"/>
        <v>0</v>
      </c>
      <c r="D16765" s="155">
        <v>0</v>
      </c>
      <c r="E16765" s="155">
        <v>0</v>
      </c>
      <c r="F16765" s="155">
        <f t="shared" si="5932"/>
        <v>0</v>
      </c>
      <c r="G16765" s="155">
        <v>0</v>
      </c>
      <c r="H16765" s="155">
        <v>0</v>
      </c>
      <c r="I16765" s="155">
        <f t="shared" si="5933"/>
        <v>0</v>
      </c>
      <c r="J16765" s="155">
        <v>0</v>
      </c>
      <c r="K16765" s="155">
        <v>0</v>
      </c>
      <c r="L16765" s="155">
        <f t="shared" si="5934"/>
        <v>0</v>
      </c>
      <c r="M16765" s="155">
        <v>0</v>
      </c>
      <c r="N16765" s="155">
        <v>0</v>
      </c>
    </row>
    <row r="16766" spans="1:14" customFormat="1" ht="36.75" customHeight="1" x14ac:dyDescent="0.25">
      <c r="A16766" s="151" t="s">
        <v>0</v>
      </c>
      <c r="B16766" s="159" t="s">
        <v>173</v>
      </c>
      <c r="C16766" s="155">
        <f t="shared" si="5931"/>
        <v>0</v>
      </c>
      <c r="D16766" s="155">
        <v>0</v>
      </c>
      <c r="E16766" s="155">
        <v>0</v>
      </c>
      <c r="F16766" s="155">
        <f t="shared" si="5932"/>
        <v>0</v>
      </c>
      <c r="G16766" s="155">
        <v>0</v>
      </c>
      <c r="H16766" s="155">
        <v>0</v>
      </c>
      <c r="I16766" s="155">
        <f t="shared" si="5933"/>
        <v>0</v>
      </c>
      <c r="J16766" s="155">
        <v>0</v>
      </c>
      <c r="K16766" s="155">
        <v>0</v>
      </c>
      <c r="L16766" s="155">
        <f t="shared" si="5934"/>
        <v>0</v>
      </c>
      <c r="M16766" s="155">
        <v>0</v>
      </c>
      <c r="N16766" s="155">
        <v>0</v>
      </c>
    </row>
    <row r="16767" spans="1:14" customFormat="1" ht="37.5" customHeight="1" x14ac:dyDescent="0.25">
      <c r="A16767" s="151" t="s">
        <v>0</v>
      </c>
      <c r="B16767" s="159" t="s">
        <v>174</v>
      </c>
      <c r="C16767" s="155">
        <f t="shared" si="5931"/>
        <v>0</v>
      </c>
      <c r="D16767" s="155">
        <v>0</v>
      </c>
      <c r="E16767" s="155">
        <v>0</v>
      </c>
      <c r="F16767" s="155">
        <f t="shared" si="5932"/>
        <v>0</v>
      </c>
      <c r="G16767" s="155">
        <v>0</v>
      </c>
      <c r="H16767" s="155">
        <v>0</v>
      </c>
      <c r="I16767" s="155">
        <f t="shared" si="5933"/>
        <v>0</v>
      </c>
      <c r="J16767" s="155">
        <v>0</v>
      </c>
      <c r="K16767" s="155">
        <v>0</v>
      </c>
      <c r="L16767" s="155">
        <f t="shared" si="5934"/>
        <v>0</v>
      </c>
      <c r="M16767" s="155">
        <v>0</v>
      </c>
      <c r="N16767" s="155">
        <v>0</v>
      </c>
    </row>
    <row r="16768" spans="1:14" customFormat="1" ht="41.25" customHeight="1" x14ac:dyDescent="0.25">
      <c r="A16768" s="151" t="s">
        <v>0</v>
      </c>
      <c r="B16768" s="159" t="s">
        <v>175</v>
      </c>
      <c r="C16768" s="155">
        <f t="shared" si="5931"/>
        <v>0</v>
      </c>
      <c r="D16768" s="155">
        <v>0</v>
      </c>
      <c r="E16768" s="155">
        <v>0</v>
      </c>
      <c r="F16768" s="155">
        <f t="shared" si="5932"/>
        <v>0</v>
      </c>
      <c r="G16768" s="155">
        <v>0</v>
      </c>
      <c r="H16768" s="155">
        <v>0</v>
      </c>
      <c r="I16768" s="155">
        <f t="shared" si="5933"/>
        <v>0</v>
      </c>
      <c r="J16768" s="155">
        <v>0</v>
      </c>
      <c r="K16768" s="155">
        <v>0</v>
      </c>
      <c r="L16768" s="155">
        <f t="shared" si="5934"/>
        <v>0</v>
      </c>
      <c r="M16768" s="155">
        <v>0</v>
      </c>
      <c r="N16768" s="155">
        <v>0</v>
      </c>
    </row>
    <row r="16769" spans="1:14" customFormat="1" ht="37.5" customHeight="1" x14ac:dyDescent="0.25">
      <c r="A16769" s="151" t="s">
        <v>0</v>
      </c>
      <c r="B16769" s="159" t="s">
        <v>37</v>
      </c>
      <c r="C16769" s="155">
        <f t="shared" si="5931"/>
        <v>0</v>
      </c>
      <c r="D16769" s="155">
        <v>0</v>
      </c>
      <c r="E16769" s="155">
        <v>0</v>
      </c>
      <c r="F16769" s="155">
        <f t="shared" si="5932"/>
        <v>0</v>
      </c>
      <c r="G16769" s="155">
        <v>0</v>
      </c>
      <c r="H16769" s="155">
        <v>0</v>
      </c>
      <c r="I16769" s="155">
        <f t="shared" si="5933"/>
        <v>0</v>
      </c>
      <c r="J16769" s="155">
        <v>0</v>
      </c>
      <c r="K16769" s="155">
        <v>0</v>
      </c>
      <c r="L16769" s="155">
        <f t="shared" si="5934"/>
        <v>0</v>
      </c>
      <c r="M16769" s="155">
        <v>0</v>
      </c>
      <c r="N16769" s="155">
        <v>0</v>
      </c>
    </row>
    <row r="16770" spans="1:14" customFormat="1" ht="33.75" customHeight="1" x14ac:dyDescent="0.25">
      <c r="A16770" s="151" t="s">
        <v>0</v>
      </c>
      <c r="B16770" s="159" t="s">
        <v>38</v>
      </c>
      <c r="C16770" s="155">
        <f t="shared" si="5931"/>
        <v>0</v>
      </c>
      <c r="D16770" s="155">
        <v>0</v>
      </c>
      <c r="E16770" s="155">
        <v>0</v>
      </c>
      <c r="F16770" s="155">
        <f t="shared" si="5932"/>
        <v>0</v>
      </c>
      <c r="G16770" s="155">
        <v>0</v>
      </c>
      <c r="H16770" s="155">
        <v>0</v>
      </c>
      <c r="I16770" s="155">
        <f t="shared" si="5933"/>
        <v>0</v>
      </c>
      <c r="J16770" s="155">
        <v>0</v>
      </c>
      <c r="K16770" s="155">
        <v>0</v>
      </c>
      <c r="L16770" s="155">
        <f t="shared" si="5934"/>
        <v>0</v>
      </c>
      <c r="M16770" s="155">
        <v>0</v>
      </c>
      <c r="N16770" s="155">
        <v>0</v>
      </c>
    </row>
    <row r="16771" spans="1:14" customFormat="1" ht="24.75" customHeight="1" x14ac:dyDescent="0.25">
      <c r="A16771" s="151" t="s">
        <v>0</v>
      </c>
      <c r="B16771" s="159" t="s">
        <v>176</v>
      </c>
      <c r="C16771" s="155">
        <f t="shared" ref="C16771:C16834" si="5935">SUM(D16771:E16771)</f>
        <v>0</v>
      </c>
      <c r="D16771" s="155">
        <v>0</v>
      </c>
      <c r="E16771" s="155">
        <v>0</v>
      </c>
      <c r="F16771" s="155">
        <f t="shared" ref="F16771:F16834" si="5936">SUM(G16771:H16771)</f>
        <v>0</v>
      </c>
      <c r="G16771" s="155">
        <f>G17560</f>
        <v>0</v>
      </c>
      <c r="H16771" s="155">
        <v>0</v>
      </c>
      <c r="I16771" s="155">
        <f t="shared" ref="I16771:I16834" si="5937">SUM(J16771:K16771)</f>
        <v>0.64</v>
      </c>
      <c r="J16771" s="155">
        <f>J17560</f>
        <v>0.64</v>
      </c>
      <c r="K16771" s="155">
        <v>0</v>
      </c>
      <c r="L16771" s="155">
        <f t="shared" ref="L16771:L16834" si="5938">SUM(M16771:N16771)</f>
        <v>0</v>
      </c>
      <c r="M16771" s="155">
        <f>M17560</f>
        <v>0</v>
      </c>
      <c r="N16771" s="155">
        <v>0</v>
      </c>
    </row>
    <row r="16772" spans="1:14" customFormat="1" ht="41.25" customHeight="1" thickBot="1" x14ac:dyDescent="0.3">
      <c r="A16772" s="140" t="s">
        <v>0</v>
      </c>
      <c r="B16772" s="141" t="s">
        <v>177</v>
      </c>
      <c r="C16772" s="142">
        <f t="shared" si="5935"/>
        <v>0</v>
      </c>
      <c r="D16772" s="142">
        <v>0</v>
      </c>
      <c r="E16772" s="142">
        <v>0</v>
      </c>
      <c r="F16772" s="142">
        <f t="shared" si="5936"/>
        <v>0</v>
      </c>
      <c r="G16772" s="142">
        <v>0</v>
      </c>
      <c r="H16772" s="477">
        <v>0</v>
      </c>
      <c r="I16772" s="142">
        <f t="shared" si="5937"/>
        <v>0</v>
      </c>
      <c r="J16772" s="142">
        <v>0</v>
      </c>
      <c r="K16772" s="477">
        <v>0</v>
      </c>
      <c r="L16772" s="142">
        <f t="shared" si="5938"/>
        <v>0</v>
      </c>
      <c r="M16772" s="142">
        <v>0</v>
      </c>
      <c r="N16772" s="477">
        <v>0</v>
      </c>
    </row>
    <row r="16773" spans="1:14" customFormat="1" ht="39" customHeight="1" thickTop="1" thickBot="1" x14ac:dyDescent="0.3">
      <c r="A16773" s="1" t="s">
        <v>0</v>
      </c>
      <c r="B16773" s="6" t="s">
        <v>178</v>
      </c>
      <c r="C16773" s="9">
        <f t="shared" si="5935"/>
        <v>0</v>
      </c>
      <c r="D16773" s="9">
        <v>0</v>
      </c>
      <c r="E16773" s="9">
        <v>0</v>
      </c>
      <c r="F16773" s="9">
        <f t="shared" si="5936"/>
        <v>0</v>
      </c>
      <c r="G16773" s="9">
        <v>0</v>
      </c>
      <c r="H16773" s="467">
        <v>0</v>
      </c>
      <c r="I16773" s="9">
        <f t="shared" si="5937"/>
        <v>0</v>
      </c>
      <c r="J16773" s="9">
        <v>0</v>
      </c>
      <c r="K16773" s="467">
        <v>0</v>
      </c>
      <c r="L16773" s="9">
        <f t="shared" si="5938"/>
        <v>0</v>
      </c>
      <c r="M16773" s="9">
        <v>0</v>
      </c>
      <c r="N16773" s="467">
        <v>0</v>
      </c>
    </row>
    <row r="16774" spans="1:14" customFormat="1" ht="39.75" customHeight="1" thickTop="1" thickBot="1" x14ac:dyDescent="0.3">
      <c r="A16774" s="1" t="s">
        <v>0</v>
      </c>
      <c r="B16774" s="6" t="s">
        <v>43</v>
      </c>
      <c r="C16774" s="9">
        <f t="shared" si="5935"/>
        <v>0</v>
      </c>
      <c r="D16774" s="9">
        <v>0</v>
      </c>
      <c r="E16774" s="9">
        <v>0</v>
      </c>
      <c r="F16774" s="9">
        <f t="shared" si="5936"/>
        <v>0</v>
      </c>
      <c r="G16774" s="9">
        <v>0</v>
      </c>
      <c r="H16774" s="467">
        <v>0</v>
      </c>
      <c r="I16774" s="9">
        <f t="shared" si="5937"/>
        <v>0</v>
      </c>
      <c r="J16774" s="9">
        <v>0</v>
      </c>
      <c r="K16774" s="467">
        <v>0</v>
      </c>
      <c r="L16774" s="9">
        <f t="shared" si="5938"/>
        <v>0</v>
      </c>
      <c r="M16774" s="9">
        <v>0</v>
      </c>
      <c r="N16774" s="467">
        <v>0</v>
      </c>
    </row>
    <row r="16775" spans="1:14" customFormat="1" ht="48" customHeight="1" thickTop="1" thickBot="1" x14ac:dyDescent="0.3">
      <c r="A16775" s="1" t="s">
        <v>0</v>
      </c>
      <c r="B16775" s="6" t="s">
        <v>179</v>
      </c>
      <c r="C16775" s="9">
        <f t="shared" si="5935"/>
        <v>0</v>
      </c>
      <c r="D16775" s="9">
        <v>0</v>
      </c>
      <c r="E16775" s="9">
        <v>0</v>
      </c>
      <c r="F16775" s="9">
        <f t="shared" si="5936"/>
        <v>0</v>
      </c>
      <c r="G16775" s="9">
        <v>0</v>
      </c>
      <c r="H16775" s="467">
        <v>0</v>
      </c>
      <c r="I16775" s="9">
        <f t="shared" si="5937"/>
        <v>0</v>
      </c>
      <c r="J16775" s="9">
        <v>0</v>
      </c>
      <c r="K16775" s="467">
        <v>0</v>
      </c>
      <c r="L16775" s="9">
        <f t="shared" si="5938"/>
        <v>0</v>
      </c>
      <c r="M16775" s="9">
        <v>0</v>
      </c>
      <c r="N16775" s="467">
        <v>0</v>
      </c>
    </row>
    <row r="16776" spans="1:14" customFormat="1" ht="30" customHeight="1" thickTop="1" thickBot="1" x14ac:dyDescent="0.3">
      <c r="A16776" s="1" t="s">
        <v>0</v>
      </c>
      <c r="B16776" s="6" t="s">
        <v>180</v>
      </c>
      <c r="C16776" s="9">
        <f t="shared" si="5935"/>
        <v>0</v>
      </c>
      <c r="D16776" s="9">
        <v>0</v>
      </c>
      <c r="E16776" s="9">
        <v>0</v>
      </c>
      <c r="F16776" s="9">
        <f t="shared" si="5936"/>
        <v>0</v>
      </c>
      <c r="G16776" s="9">
        <v>0</v>
      </c>
      <c r="H16776" s="467">
        <v>0</v>
      </c>
      <c r="I16776" s="9">
        <f t="shared" si="5937"/>
        <v>0</v>
      </c>
      <c r="J16776" s="9">
        <v>0</v>
      </c>
      <c r="K16776" s="467">
        <v>0</v>
      </c>
      <c r="L16776" s="9">
        <f t="shared" si="5938"/>
        <v>0</v>
      </c>
      <c r="M16776" s="9">
        <v>0</v>
      </c>
      <c r="N16776" s="467">
        <v>0</v>
      </c>
    </row>
    <row r="16777" spans="1:14" customFormat="1" ht="43.5" customHeight="1" thickTop="1" thickBot="1" x14ac:dyDescent="0.3">
      <c r="A16777" s="1" t="s">
        <v>0</v>
      </c>
      <c r="B16777" s="6" t="s">
        <v>181</v>
      </c>
      <c r="C16777" s="9">
        <f t="shared" si="5935"/>
        <v>0</v>
      </c>
      <c r="D16777" s="9">
        <v>0</v>
      </c>
      <c r="E16777" s="9">
        <v>0</v>
      </c>
      <c r="F16777" s="9">
        <f t="shared" si="5936"/>
        <v>0</v>
      </c>
      <c r="G16777" s="9">
        <v>0</v>
      </c>
      <c r="H16777" s="467">
        <v>0</v>
      </c>
      <c r="I16777" s="9">
        <f t="shared" si="5937"/>
        <v>0</v>
      </c>
      <c r="J16777" s="9">
        <v>0</v>
      </c>
      <c r="K16777" s="467">
        <v>0</v>
      </c>
      <c r="L16777" s="9">
        <f t="shared" si="5938"/>
        <v>0</v>
      </c>
      <c r="M16777" s="9">
        <v>0</v>
      </c>
      <c r="N16777" s="467">
        <v>0</v>
      </c>
    </row>
    <row r="16778" spans="1:14" customFormat="1" ht="47.25" customHeight="1" thickTop="1" thickBot="1" x14ac:dyDescent="0.3">
      <c r="A16778" s="1" t="s">
        <v>0</v>
      </c>
      <c r="B16778" s="6" t="s">
        <v>182</v>
      </c>
      <c r="C16778" s="9">
        <f t="shared" si="5935"/>
        <v>0</v>
      </c>
      <c r="D16778" s="9">
        <v>0</v>
      </c>
      <c r="E16778" s="9">
        <v>0</v>
      </c>
      <c r="F16778" s="9">
        <f t="shared" si="5936"/>
        <v>0</v>
      </c>
      <c r="G16778" s="9">
        <v>0</v>
      </c>
      <c r="H16778" s="467">
        <v>0</v>
      </c>
      <c r="I16778" s="9">
        <f t="shared" si="5937"/>
        <v>0</v>
      </c>
      <c r="J16778" s="9">
        <v>0</v>
      </c>
      <c r="K16778" s="467">
        <v>0</v>
      </c>
      <c r="L16778" s="9">
        <f t="shared" si="5938"/>
        <v>0</v>
      </c>
      <c r="M16778" s="9">
        <v>0</v>
      </c>
      <c r="N16778" s="467">
        <v>0</v>
      </c>
    </row>
    <row r="16779" spans="1:14" customFormat="1" ht="36" customHeight="1" thickTop="1" thickBot="1" x14ac:dyDescent="0.3">
      <c r="A16779" s="1" t="s">
        <v>0</v>
      </c>
      <c r="B16779" s="6" t="s">
        <v>183</v>
      </c>
      <c r="C16779" s="9">
        <f t="shared" si="5935"/>
        <v>0</v>
      </c>
      <c r="D16779" s="9">
        <v>0</v>
      </c>
      <c r="E16779" s="9">
        <v>0</v>
      </c>
      <c r="F16779" s="9">
        <f t="shared" si="5936"/>
        <v>1.1000000000000001</v>
      </c>
      <c r="G16779" s="9">
        <f>G17042</f>
        <v>1.1000000000000001</v>
      </c>
      <c r="H16779" s="467">
        <v>0</v>
      </c>
      <c r="I16779" s="9">
        <f t="shared" si="5937"/>
        <v>0</v>
      </c>
      <c r="J16779" s="9">
        <v>0</v>
      </c>
      <c r="K16779" s="467">
        <v>0</v>
      </c>
      <c r="L16779" s="9">
        <f t="shared" si="5938"/>
        <v>0</v>
      </c>
      <c r="M16779" s="9">
        <v>0</v>
      </c>
      <c r="N16779" s="467">
        <v>0</v>
      </c>
    </row>
    <row r="16780" spans="1:14" customFormat="1" ht="33.75" customHeight="1" thickTop="1" thickBot="1" x14ac:dyDescent="0.3">
      <c r="A16780" s="1" t="s">
        <v>0</v>
      </c>
      <c r="B16780" s="4" t="s">
        <v>184</v>
      </c>
      <c r="C16780" s="9">
        <f t="shared" si="5935"/>
        <v>0</v>
      </c>
      <c r="D16780" s="9">
        <f>SUM(D16781:D16782)</f>
        <v>0</v>
      </c>
      <c r="E16780" s="9">
        <f>SUM(E16781:E16782)</f>
        <v>0</v>
      </c>
      <c r="F16780" s="9">
        <f t="shared" si="5936"/>
        <v>0</v>
      </c>
      <c r="G16780" s="9">
        <f>SUM(G16781:G16782)</f>
        <v>0</v>
      </c>
      <c r="H16780" s="467">
        <f>SUM(H16781:H16782)</f>
        <v>0</v>
      </c>
      <c r="I16780" s="9">
        <f t="shared" si="5937"/>
        <v>0</v>
      </c>
      <c r="J16780" s="9">
        <f>SUM(J16781:J16782)</f>
        <v>0</v>
      </c>
      <c r="K16780" s="467">
        <f>SUM(K16781:K16782)</f>
        <v>0</v>
      </c>
      <c r="L16780" s="9">
        <f t="shared" si="5938"/>
        <v>0</v>
      </c>
      <c r="M16780" s="9">
        <f>SUM(M16781:M16782)</f>
        <v>0</v>
      </c>
      <c r="N16780" s="467">
        <f>SUM(N16781:N16782)</f>
        <v>0</v>
      </c>
    </row>
    <row r="16781" spans="1:14" customFormat="1" ht="36.75" customHeight="1" thickTop="1" thickBot="1" x14ac:dyDescent="0.3">
      <c r="A16781" s="1" t="s">
        <v>0</v>
      </c>
      <c r="B16781" s="5" t="s">
        <v>185</v>
      </c>
      <c r="C16781" s="9">
        <f t="shared" si="5935"/>
        <v>0</v>
      </c>
      <c r="D16781" s="9">
        <v>0</v>
      </c>
      <c r="E16781" s="9">
        <v>0</v>
      </c>
      <c r="F16781" s="9">
        <f t="shared" si="5936"/>
        <v>0</v>
      </c>
      <c r="G16781" s="9">
        <v>0</v>
      </c>
      <c r="H16781" s="467">
        <v>0</v>
      </c>
      <c r="I16781" s="9">
        <f t="shared" si="5937"/>
        <v>0</v>
      </c>
      <c r="J16781" s="9">
        <v>0</v>
      </c>
      <c r="K16781" s="467">
        <v>0</v>
      </c>
      <c r="L16781" s="9">
        <f t="shared" si="5938"/>
        <v>0</v>
      </c>
      <c r="M16781" s="9">
        <v>0</v>
      </c>
      <c r="N16781" s="467">
        <v>0</v>
      </c>
    </row>
    <row r="16782" spans="1:14" customFormat="1" ht="39" customHeight="1" thickTop="1" thickBot="1" x14ac:dyDescent="0.3">
      <c r="A16782" s="1" t="s">
        <v>0</v>
      </c>
      <c r="B16782" s="5" t="s">
        <v>186</v>
      </c>
      <c r="C16782" s="9">
        <f t="shared" si="5935"/>
        <v>0</v>
      </c>
      <c r="D16782" s="9">
        <f>SUM(D16783:D16784)</f>
        <v>0</v>
      </c>
      <c r="E16782" s="9">
        <f>SUM(E16783:E16784)</f>
        <v>0</v>
      </c>
      <c r="F16782" s="9">
        <f t="shared" si="5936"/>
        <v>0</v>
      </c>
      <c r="G16782" s="9">
        <f>SUM(G16783:G16784)</f>
        <v>0</v>
      </c>
      <c r="H16782" s="467">
        <f>SUM(H16783:H16784)</f>
        <v>0</v>
      </c>
      <c r="I16782" s="9">
        <f t="shared" si="5937"/>
        <v>0</v>
      </c>
      <c r="J16782" s="9">
        <f>SUM(J16783:J16784)</f>
        <v>0</v>
      </c>
      <c r="K16782" s="467">
        <f>SUM(K16783:K16784)</f>
        <v>0</v>
      </c>
      <c r="L16782" s="9">
        <f t="shared" si="5938"/>
        <v>0</v>
      </c>
      <c r="M16782" s="9">
        <f>SUM(M16783:M16784)</f>
        <v>0</v>
      </c>
      <c r="N16782" s="467">
        <f>SUM(N16783:N16784)</f>
        <v>0</v>
      </c>
    </row>
    <row r="16783" spans="1:14" customFormat="1" ht="36" customHeight="1" thickTop="1" thickBot="1" x14ac:dyDescent="0.3">
      <c r="A16783" s="1" t="s">
        <v>0</v>
      </c>
      <c r="B16783" s="6" t="s">
        <v>187</v>
      </c>
      <c r="C16783" s="9">
        <f t="shared" si="5935"/>
        <v>0</v>
      </c>
      <c r="D16783" s="9">
        <v>0</v>
      </c>
      <c r="E16783" s="9">
        <v>0</v>
      </c>
      <c r="F16783" s="9">
        <f t="shared" si="5936"/>
        <v>0</v>
      </c>
      <c r="G16783" s="9">
        <v>0</v>
      </c>
      <c r="H16783" s="467">
        <v>0</v>
      </c>
      <c r="I16783" s="9">
        <f t="shared" si="5937"/>
        <v>0</v>
      </c>
      <c r="J16783" s="9">
        <v>0</v>
      </c>
      <c r="K16783" s="467">
        <v>0</v>
      </c>
      <c r="L16783" s="9">
        <f t="shared" si="5938"/>
        <v>0</v>
      </c>
      <c r="M16783" s="9">
        <v>0</v>
      </c>
      <c r="N16783" s="467">
        <v>0</v>
      </c>
    </row>
    <row r="16784" spans="1:14" customFormat="1" ht="33" customHeight="1" thickTop="1" thickBot="1" x14ac:dyDescent="0.3">
      <c r="A16784" s="1" t="s">
        <v>0</v>
      </c>
      <c r="B16784" s="6" t="s">
        <v>188</v>
      </c>
      <c r="C16784" s="9">
        <f t="shared" si="5935"/>
        <v>0</v>
      </c>
      <c r="D16784" s="9">
        <v>0</v>
      </c>
      <c r="E16784" s="9">
        <v>0</v>
      </c>
      <c r="F16784" s="9">
        <f t="shared" si="5936"/>
        <v>0</v>
      </c>
      <c r="G16784" s="9">
        <v>0</v>
      </c>
      <c r="H16784" s="467">
        <v>0</v>
      </c>
      <c r="I16784" s="9">
        <f t="shared" si="5937"/>
        <v>0</v>
      </c>
      <c r="J16784" s="9">
        <v>0</v>
      </c>
      <c r="K16784" s="467">
        <v>0</v>
      </c>
      <c r="L16784" s="9">
        <f t="shared" si="5938"/>
        <v>0</v>
      </c>
      <c r="M16784" s="9">
        <v>0</v>
      </c>
      <c r="N16784" s="467">
        <v>0</v>
      </c>
    </row>
    <row r="16785" spans="1:14" customFormat="1" ht="31.5" customHeight="1" thickTop="1" thickBot="1" x14ac:dyDescent="0.3">
      <c r="A16785" s="1" t="s">
        <v>0</v>
      </c>
      <c r="B16785" s="3" t="s">
        <v>189</v>
      </c>
      <c r="C16785" s="9">
        <f t="shared" si="5935"/>
        <v>0</v>
      </c>
      <c r="D16785" s="9">
        <f>SUM(D16786:D16787)</f>
        <v>0</v>
      </c>
      <c r="E16785" s="9">
        <f>SUM(E16786:E16787)</f>
        <v>0</v>
      </c>
      <c r="F16785" s="9">
        <f t="shared" si="5936"/>
        <v>0</v>
      </c>
      <c r="G16785" s="9">
        <f>SUM(G16786:G16787)</f>
        <v>0</v>
      </c>
      <c r="H16785" s="467">
        <f>SUM(H16786:H16787)</f>
        <v>0</v>
      </c>
      <c r="I16785" s="9">
        <f t="shared" si="5937"/>
        <v>0</v>
      </c>
      <c r="J16785" s="9">
        <f>SUM(J16786:J16787)</f>
        <v>0</v>
      </c>
      <c r="K16785" s="467">
        <f>SUM(K16786:K16787)</f>
        <v>0</v>
      </c>
      <c r="L16785" s="9">
        <f t="shared" si="5938"/>
        <v>0</v>
      </c>
      <c r="M16785" s="9">
        <f>SUM(M16786:M16787)</f>
        <v>0</v>
      </c>
      <c r="N16785" s="467">
        <f>SUM(N16786:N16787)</f>
        <v>0</v>
      </c>
    </row>
    <row r="16786" spans="1:14" customFormat="1" ht="30" customHeight="1" thickTop="1" thickBot="1" x14ac:dyDescent="0.3">
      <c r="A16786" s="1" t="s">
        <v>0</v>
      </c>
      <c r="B16786" s="4" t="s">
        <v>190</v>
      </c>
      <c r="C16786" s="9">
        <f t="shared" si="5935"/>
        <v>0</v>
      </c>
      <c r="D16786" s="9">
        <v>0</v>
      </c>
      <c r="E16786" s="9">
        <v>0</v>
      </c>
      <c r="F16786" s="9">
        <f t="shared" si="5936"/>
        <v>0</v>
      </c>
      <c r="G16786" s="9">
        <v>0</v>
      </c>
      <c r="H16786" s="467">
        <v>0</v>
      </c>
      <c r="I16786" s="9">
        <f t="shared" si="5937"/>
        <v>0</v>
      </c>
      <c r="J16786" s="9">
        <v>0</v>
      </c>
      <c r="K16786" s="467">
        <v>0</v>
      </c>
      <c r="L16786" s="9">
        <f t="shared" si="5938"/>
        <v>0</v>
      </c>
      <c r="M16786" s="9">
        <v>0</v>
      </c>
      <c r="N16786" s="467">
        <v>0</v>
      </c>
    </row>
    <row r="16787" spans="1:14" customFormat="1" ht="31.5" customHeight="1" thickTop="1" thickBot="1" x14ac:dyDescent="0.3">
      <c r="A16787" s="1" t="s">
        <v>0</v>
      </c>
      <c r="B16787" s="4" t="s">
        <v>191</v>
      </c>
      <c r="C16787" s="9">
        <f t="shared" si="5935"/>
        <v>0</v>
      </c>
      <c r="D16787" s="9">
        <f>SUM(D16788:D16791)</f>
        <v>0</v>
      </c>
      <c r="E16787" s="9">
        <f>SUM(E16788:E16791)</f>
        <v>0</v>
      </c>
      <c r="F16787" s="9">
        <f t="shared" si="5936"/>
        <v>0</v>
      </c>
      <c r="G16787" s="9">
        <f>SUM(G16788:G16791)</f>
        <v>0</v>
      </c>
      <c r="H16787" s="467">
        <f>SUM(H16788:H16791)</f>
        <v>0</v>
      </c>
      <c r="I16787" s="9">
        <f t="shared" si="5937"/>
        <v>0</v>
      </c>
      <c r="J16787" s="9">
        <f>SUM(J16788:J16791)</f>
        <v>0</v>
      </c>
      <c r="K16787" s="467">
        <f>SUM(K16788:K16791)</f>
        <v>0</v>
      </c>
      <c r="L16787" s="9">
        <f t="shared" si="5938"/>
        <v>0</v>
      </c>
      <c r="M16787" s="9">
        <f>SUM(M16788:M16791)</f>
        <v>0</v>
      </c>
      <c r="N16787" s="467">
        <f>SUM(N16788:N16791)</f>
        <v>0</v>
      </c>
    </row>
    <row r="16788" spans="1:14" customFormat="1" ht="26.25" customHeight="1" thickTop="1" thickBot="1" x14ac:dyDescent="0.3">
      <c r="A16788" s="1" t="s">
        <v>0</v>
      </c>
      <c r="B16788" s="5" t="s">
        <v>192</v>
      </c>
      <c r="C16788" s="9">
        <f t="shared" si="5935"/>
        <v>0</v>
      </c>
      <c r="D16788" s="9">
        <v>0</v>
      </c>
      <c r="E16788" s="9">
        <v>0</v>
      </c>
      <c r="F16788" s="9">
        <f t="shared" si="5936"/>
        <v>0</v>
      </c>
      <c r="G16788" s="9">
        <v>0</v>
      </c>
      <c r="H16788" s="467">
        <v>0</v>
      </c>
      <c r="I16788" s="9">
        <f t="shared" si="5937"/>
        <v>0</v>
      </c>
      <c r="J16788" s="9">
        <v>0</v>
      </c>
      <c r="K16788" s="467">
        <v>0</v>
      </c>
      <c r="L16788" s="9">
        <f t="shared" si="5938"/>
        <v>0</v>
      </c>
      <c r="M16788" s="9">
        <v>0</v>
      </c>
      <c r="N16788" s="467">
        <v>0</v>
      </c>
    </row>
    <row r="16789" spans="1:14" customFormat="1" ht="26.25" customHeight="1" thickTop="1" thickBot="1" x14ac:dyDescent="0.3">
      <c r="A16789" s="1" t="s">
        <v>0</v>
      </c>
      <c r="B16789" s="5" t="s">
        <v>193</v>
      </c>
      <c r="C16789" s="9">
        <f t="shared" si="5935"/>
        <v>0</v>
      </c>
      <c r="D16789" s="9">
        <v>0</v>
      </c>
      <c r="E16789" s="9">
        <v>0</v>
      </c>
      <c r="F16789" s="9">
        <f t="shared" si="5936"/>
        <v>0</v>
      </c>
      <c r="G16789" s="9">
        <v>0</v>
      </c>
      <c r="H16789" s="467">
        <v>0</v>
      </c>
      <c r="I16789" s="9">
        <f t="shared" si="5937"/>
        <v>0</v>
      </c>
      <c r="J16789" s="9">
        <v>0</v>
      </c>
      <c r="K16789" s="467">
        <v>0</v>
      </c>
      <c r="L16789" s="9">
        <f t="shared" si="5938"/>
        <v>0</v>
      </c>
      <c r="M16789" s="9">
        <v>0</v>
      </c>
      <c r="N16789" s="467">
        <v>0</v>
      </c>
    </row>
    <row r="16790" spans="1:14" customFormat="1" ht="23.25" customHeight="1" thickTop="1" thickBot="1" x14ac:dyDescent="0.3">
      <c r="A16790" s="1" t="s">
        <v>0</v>
      </c>
      <c r="B16790" s="5" t="s">
        <v>194</v>
      </c>
      <c r="C16790" s="9">
        <f t="shared" si="5935"/>
        <v>0</v>
      </c>
      <c r="D16790" s="9">
        <v>0</v>
      </c>
      <c r="E16790" s="9">
        <v>0</v>
      </c>
      <c r="F16790" s="9">
        <f t="shared" si="5936"/>
        <v>0</v>
      </c>
      <c r="G16790" s="9">
        <v>0</v>
      </c>
      <c r="H16790" s="467">
        <v>0</v>
      </c>
      <c r="I16790" s="9">
        <f t="shared" si="5937"/>
        <v>0</v>
      </c>
      <c r="J16790" s="9">
        <v>0</v>
      </c>
      <c r="K16790" s="467">
        <v>0</v>
      </c>
      <c r="L16790" s="9">
        <f t="shared" si="5938"/>
        <v>0</v>
      </c>
      <c r="M16790" s="9">
        <v>0</v>
      </c>
      <c r="N16790" s="467">
        <v>0</v>
      </c>
    </row>
    <row r="16791" spans="1:14" customFormat="1" ht="31.5" customHeight="1" thickTop="1" thickBot="1" x14ac:dyDescent="0.3">
      <c r="A16791" s="1" t="s">
        <v>0</v>
      </c>
      <c r="B16791" s="5" t="s">
        <v>195</v>
      </c>
      <c r="C16791" s="9">
        <f t="shared" si="5935"/>
        <v>0</v>
      </c>
      <c r="D16791" s="9">
        <v>0</v>
      </c>
      <c r="E16791" s="9">
        <v>0</v>
      </c>
      <c r="F16791" s="9">
        <f t="shared" si="5936"/>
        <v>0</v>
      </c>
      <c r="G16791" s="9">
        <v>0</v>
      </c>
      <c r="H16791" s="467">
        <v>0</v>
      </c>
      <c r="I16791" s="9">
        <f t="shared" si="5937"/>
        <v>0</v>
      </c>
      <c r="J16791" s="9">
        <v>0</v>
      </c>
      <c r="K16791" s="467">
        <v>0</v>
      </c>
      <c r="L16791" s="9">
        <f t="shared" si="5938"/>
        <v>0</v>
      </c>
      <c r="M16791" s="9">
        <v>0</v>
      </c>
      <c r="N16791" s="467">
        <v>0</v>
      </c>
    </row>
    <row r="16792" spans="1:14" customFormat="1" ht="28.5" customHeight="1" thickTop="1" thickBot="1" x14ac:dyDescent="0.3">
      <c r="A16792" s="1" t="s">
        <v>0</v>
      </c>
      <c r="B16792" s="3" t="s">
        <v>196</v>
      </c>
      <c r="C16792" s="9">
        <f t="shared" si="5935"/>
        <v>0</v>
      </c>
      <c r="D16792" s="9">
        <v>0</v>
      </c>
      <c r="E16792" s="9">
        <v>0</v>
      </c>
      <c r="F16792" s="9">
        <f t="shared" si="5936"/>
        <v>0</v>
      </c>
      <c r="G16792" s="9">
        <v>0</v>
      </c>
      <c r="H16792" s="467">
        <v>0</v>
      </c>
      <c r="I16792" s="9">
        <f t="shared" si="5937"/>
        <v>0</v>
      </c>
      <c r="J16792" s="9">
        <v>0</v>
      </c>
      <c r="K16792" s="467">
        <v>0</v>
      </c>
      <c r="L16792" s="9">
        <f t="shared" si="5938"/>
        <v>0</v>
      </c>
      <c r="M16792" s="9">
        <v>0</v>
      </c>
      <c r="N16792" s="467">
        <v>0</v>
      </c>
    </row>
    <row r="16793" spans="1:14" customFormat="1" ht="32.25" customHeight="1" thickTop="1" thickBot="1" x14ac:dyDescent="0.3">
      <c r="A16793" s="1" t="s">
        <v>0</v>
      </c>
      <c r="B16793" s="3" t="s">
        <v>197</v>
      </c>
      <c r="C16793" s="9">
        <f t="shared" si="5935"/>
        <v>0</v>
      </c>
      <c r="D16793" s="9">
        <f>SUM(D16794:D16796,D16799)</f>
        <v>0</v>
      </c>
      <c r="E16793" s="9">
        <f>SUM(E16794:E16796,E16799)</f>
        <v>0</v>
      </c>
      <c r="F16793" s="9">
        <f t="shared" si="5936"/>
        <v>0</v>
      </c>
      <c r="G16793" s="9">
        <f>SUM(G16794:G16796,G16799)</f>
        <v>0</v>
      </c>
      <c r="H16793" s="467">
        <f>SUM(H16794:H16796,H16799)</f>
        <v>0</v>
      </c>
      <c r="I16793" s="9">
        <f t="shared" si="5937"/>
        <v>0</v>
      </c>
      <c r="J16793" s="9">
        <f>SUM(J16794:J16796,J16799)</f>
        <v>0</v>
      </c>
      <c r="K16793" s="467">
        <f>SUM(K16794:K16796,K16799)</f>
        <v>0</v>
      </c>
      <c r="L16793" s="9">
        <f t="shared" si="5938"/>
        <v>0</v>
      </c>
      <c r="M16793" s="9">
        <f>SUM(M16794:M16796,M16799)</f>
        <v>0</v>
      </c>
      <c r="N16793" s="467">
        <f>SUM(N16794:N16796,N16799)</f>
        <v>0</v>
      </c>
    </row>
    <row r="16794" spans="1:14" customFormat="1" ht="33" customHeight="1" thickTop="1" thickBot="1" x14ac:dyDescent="0.3">
      <c r="A16794" s="1" t="s">
        <v>0</v>
      </c>
      <c r="B16794" s="4" t="s">
        <v>198</v>
      </c>
      <c r="C16794" s="9">
        <f t="shared" si="5935"/>
        <v>0</v>
      </c>
      <c r="D16794" s="9">
        <v>0</v>
      </c>
      <c r="E16794" s="9">
        <v>0</v>
      </c>
      <c r="F16794" s="9">
        <f t="shared" si="5936"/>
        <v>0</v>
      </c>
      <c r="G16794" s="9">
        <v>0</v>
      </c>
      <c r="H16794" s="467">
        <v>0</v>
      </c>
      <c r="I16794" s="9">
        <f t="shared" si="5937"/>
        <v>0</v>
      </c>
      <c r="J16794" s="9">
        <v>0</v>
      </c>
      <c r="K16794" s="467">
        <v>0</v>
      </c>
      <c r="L16794" s="9">
        <f t="shared" si="5938"/>
        <v>0</v>
      </c>
      <c r="M16794" s="9">
        <v>0</v>
      </c>
      <c r="N16794" s="467">
        <v>0</v>
      </c>
    </row>
    <row r="16795" spans="1:14" customFormat="1" ht="30" customHeight="1" thickTop="1" thickBot="1" x14ac:dyDescent="0.3">
      <c r="A16795" s="1" t="s">
        <v>0</v>
      </c>
      <c r="B16795" s="4" t="s">
        <v>199</v>
      </c>
      <c r="C16795" s="9">
        <f t="shared" si="5935"/>
        <v>0</v>
      </c>
      <c r="D16795" s="9">
        <v>0</v>
      </c>
      <c r="E16795" s="9">
        <v>0</v>
      </c>
      <c r="F16795" s="9">
        <f t="shared" si="5936"/>
        <v>0</v>
      </c>
      <c r="G16795" s="9">
        <v>0</v>
      </c>
      <c r="H16795" s="467">
        <v>0</v>
      </c>
      <c r="I16795" s="9">
        <f t="shared" si="5937"/>
        <v>0</v>
      </c>
      <c r="J16795" s="9">
        <v>0</v>
      </c>
      <c r="K16795" s="467">
        <v>0</v>
      </c>
      <c r="L16795" s="9">
        <f t="shared" si="5938"/>
        <v>0</v>
      </c>
      <c r="M16795" s="9">
        <v>0</v>
      </c>
      <c r="N16795" s="467">
        <v>0</v>
      </c>
    </row>
    <row r="16796" spans="1:14" customFormat="1" ht="31.5" customHeight="1" thickTop="1" thickBot="1" x14ac:dyDescent="0.3">
      <c r="A16796" s="1" t="s">
        <v>0</v>
      </c>
      <c r="B16796" s="4" t="s">
        <v>200</v>
      </c>
      <c r="C16796" s="9">
        <f t="shared" si="5935"/>
        <v>0</v>
      </c>
      <c r="D16796" s="9">
        <f>SUM(D16797:D16798)</f>
        <v>0</v>
      </c>
      <c r="E16796" s="9">
        <f>SUM(E16797:E16798)</f>
        <v>0</v>
      </c>
      <c r="F16796" s="9">
        <f t="shared" si="5936"/>
        <v>0</v>
      </c>
      <c r="G16796" s="9">
        <f>SUM(G16797:G16798)</f>
        <v>0</v>
      </c>
      <c r="H16796" s="467">
        <f>SUM(H16797:H16798)</f>
        <v>0</v>
      </c>
      <c r="I16796" s="9">
        <f t="shared" si="5937"/>
        <v>0</v>
      </c>
      <c r="J16796" s="9">
        <f>SUM(J16797:J16798)</f>
        <v>0</v>
      </c>
      <c r="K16796" s="467">
        <f>SUM(K16797:K16798)</f>
        <v>0</v>
      </c>
      <c r="L16796" s="9">
        <f t="shared" si="5938"/>
        <v>0</v>
      </c>
      <c r="M16796" s="9">
        <f>SUM(M16797:M16798)</f>
        <v>0</v>
      </c>
      <c r="N16796" s="467">
        <f>SUM(N16797:N16798)</f>
        <v>0</v>
      </c>
    </row>
    <row r="16797" spans="1:14" customFormat="1" ht="34.5" customHeight="1" thickTop="1" thickBot="1" x14ac:dyDescent="0.3">
      <c r="A16797" s="1" t="s">
        <v>0</v>
      </c>
      <c r="B16797" s="5" t="s">
        <v>201</v>
      </c>
      <c r="C16797" s="9">
        <f t="shared" si="5935"/>
        <v>0</v>
      </c>
      <c r="D16797" s="9">
        <v>0</v>
      </c>
      <c r="E16797" s="9">
        <v>0</v>
      </c>
      <c r="F16797" s="9">
        <f t="shared" si="5936"/>
        <v>0</v>
      </c>
      <c r="G16797" s="9">
        <v>0</v>
      </c>
      <c r="H16797" s="467">
        <v>0</v>
      </c>
      <c r="I16797" s="9">
        <f t="shared" si="5937"/>
        <v>0</v>
      </c>
      <c r="J16797" s="9">
        <v>0</v>
      </c>
      <c r="K16797" s="467">
        <v>0</v>
      </c>
      <c r="L16797" s="9">
        <f t="shared" si="5938"/>
        <v>0</v>
      </c>
      <c r="M16797" s="9">
        <v>0</v>
      </c>
      <c r="N16797" s="467">
        <v>0</v>
      </c>
    </row>
    <row r="16798" spans="1:14" customFormat="1" ht="25.5" customHeight="1" thickTop="1" thickBot="1" x14ac:dyDescent="0.3">
      <c r="A16798" s="1" t="s">
        <v>0</v>
      </c>
      <c r="B16798" s="5" t="s">
        <v>202</v>
      </c>
      <c r="C16798" s="9">
        <f t="shared" si="5935"/>
        <v>0</v>
      </c>
      <c r="D16798" s="9">
        <v>0</v>
      </c>
      <c r="E16798" s="9">
        <v>0</v>
      </c>
      <c r="F16798" s="9">
        <f t="shared" si="5936"/>
        <v>0</v>
      </c>
      <c r="G16798" s="9">
        <v>0</v>
      </c>
      <c r="H16798" s="467">
        <v>0</v>
      </c>
      <c r="I16798" s="9">
        <f t="shared" si="5937"/>
        <v>0</v>
      </c>
      <c r="J16798" s="9">
        <v>0</v>
      </c>
      <c r="K16798" s="467">
        <v>0</v>
      </c>
      <c r="L16798" s="9">
        <f t="shared" si="5938"/>
        <v>0</v>
      </c>
      <c r="M16798" s="9">
        <v>0</v>
      </c>
      <c r="N16798" s="467">
        <v>0</v>
      </c>
    </row>
    <row r="16799" spans="1:14" customFormat="1" ht="33.75" customHeight="1" thickTop="1" thickBot="1" x14ac:dyDescent="0.3">
      <c r="A16799" s="1" t="s">
        <v>0</v>
      </c>
      <c r="B16799" s="4" t="s">
        <v>203</v>
      </c>
      <c r="C16799" s="9">
        <f t="shared" si="5935"/>
        <v>0</v>
      </c>
      <c r="D16799" s="9">
        <v>0</v>
      </c>
      <c r="E16799" s="9">
        <v>0</v>
      </c>
      <c r="F16799" s="9">
        <f t="shared" si="5936"/>
        <v>0</v>
      </c>
      <c r="G16799" s="9">
        <v>0</v>
      </c>
      <c r="H16799" s="467">
        <v>0</v>
      </c>
      <c r="I16799" s="9">
        <f t="shared" si="5937"/>
        <v>0</v>
      </c>
      <c r="J16799" s="9">
        <v>0</v>
      </c>
      <c r="K16799" s="467">
        <v>0</v>
      </c>
      <c r="L16799" s="9">
        <f t="shared" si="5938"/>
        <v>0</v>
      </c>
      <c r="M16799" s="9">
        <v>0</v>
      </c>
      <c r="N16799" s="467">
        <v>0</v>
      </c>
    </row>
    <row r="16800" spans="1:14" customFormat="1" ht="27.75" customHeight="1" thickTop="1" thickBot="1" x14ac:dyDescent="0.3">
      <c r="A16800" s="1" t="s">
        <v>0</v>
      </c>
      <c r="B16800" s="2" t="s">
        <v>204</v>
      </c>
      <c r="C16800" s="9">
        <f t="shared" si="5935"/>
        <v>0</v>
      </c>
      <c r="D16800" s="9">
        <f>SUM(D16801,D16809,D16817)</f>
        <v>0</v>
      </c>
      <c r="E16800" s="9">
        <f>SUM(E16801,E16809,E16817)</f>
        <v>0</v>
      </c>
      <c r="F16800" s="9">
        <f t="shared" si="5936"/>
        <v>0</v>
      </c>
      <c r="G16800" s="9">
        <f>SUM(G16801,G16809,G16817)</f>
        <v>0</v>
      </c>
      <c r="H16800" s="467">
        <f>SUM(H16801,H16809,H16817)</f>
        <v>0</v>
      </c>
      <c r="I16800" s="9">
        <f t="shared" si="5937"/>
        <v>0</v>
      </c>
      <c r="J16800" s="9">
        <f>SUM(J16801,J16809,J16817)</f>
        <v>0</v>
      </c>
      <c r="K16800" s="467">
        <f>SUM(K16801,K16809,K16817)</f>
        <v>0</v>
      </c>
      <c r="L16800" s="9">
        <f t="shared" si="5938"/>
        <v>0</v>
      </c>
      <c r="M16800" s="9">
        <f>SUM(M16801,M16809,M16817)</f>
        <v>0</v>
      </c>
      <c r="N16800" s="467">
        <f>SUM(N16801,N16809,N16817)</f>
        <v>0</v>
      </c>
    </row>
    <row r="16801" spans="1:14" customFormat="1" ht="31.5" customHeight="1" thickTop="1" thickBot="1" x14ac:dyDescent="0.3">
      <c r="A16801" s="1" t="s">
        <v>0</v>
      </c>
      <c r="B16801" s="3" t="s">
        <v>205</v>
      </c>
      <c r="C16801" s="9">
        <f t="shared" si="5935"/>
        <v>0</v>
      </c>
      <c r="D16801" s="9">
        <f>SUM(D16802:D16808)</f>
        <v>0</v>
      </c>
      <c r="E16801" s="9">
        <f>SUM(E16802:E16808)</f>
        <v>0</v>
      </c>
      <c r="F16801" s="9">
        <f t="shared" si="5936"/>
        <v>0</v>
      </c>
      <c r="G16801" s="9">
        <f>SUM(G16802:G16808)</f>
        <v>0</v>
      </c>
      <c r="H16801" s="467">
        <f>SUM(H16802:H16808)</f>
        <v>0</v>
      </c>
      <c r="I16801" s="9">
        <f t="shared" si="5937"/>
        <v>0</v>
      </c>
      <c r="J16801" s="9">
        <f>SUM(J16802:J16808)</f>
        <v>0</v>
      </c>
      <c r="K16801" s="467">
        <f>SUM(K16802:K16808)</f>
        <v>0</v>
      </c>
      <c r="L16801" s="9">
        <f t="shared" si="5938"/>
        <v>0</v>
      </c>
      <c r="M16801" s="9">
        <f>SUM(M16802:M16808)</f>
        <v>0</v>
      </c>
      <c r="N16801" s="467">
        <f>SUM(N16802:N16808)</f>
        <v>0</v>
      </c>
    </row>
    <row r="16802" spans="1:14" customFormat="1" ht="33.75" customHeight="1" thickTop="1" thickBot="1" x14ac:dyDescent="0.3">
      <c r="A16802" s="1" t="s">
        <v>0</v>
      </c>
      <c r="B16802" s="4" t="s">
        <v>206</v>
      </c>
      <c r="C16802" s="9">
        <f t="shared" si="5935"/>
        <v>0</v>
      </c>
      <c r="D16802" s="9">
        <v>0</v>
      </c>
      <c r="E16802" s="9">
        <v>0</v>
      </c>
      <c r="F16802" s="9">
        <f t="shared" si="5936"/>
        <v>0</v>
      </c>
      <c r="G16802" s="9">
        <v>0</v>
      </c>
      <c r="H16802" s="467">
        <v>0</v>
      </c>
      <c r="I16802" s="9">
        <f t="shared" si="5937"/>
        <v>0</v>
      </c>
      <c r="J16802" s="9">
        <v>0</v>
      </c>
      <c r="K16802" s="467">
        <v>0</v>
      </c>
      <c r="L16802" s="9">
        <f t="shared" si="5938"/>
        <v>0</v>
      </c>
      <c r="M16802" s="9">
        <v>0</v>
      </c>
      <c r="N16802" s="467">
        <v>0</v>
      </c>
    </row>
    <row r="16803" spans="1:14" customFormat="1" ht="25.5" customHeight="1" thickTop="1" thickBot="1" x14ac:dyDescent="0.3">
      <c r="A16803" s="1" t="s">
        <v>0</v>
      </c>
      <c r="B16803" s="4" t="s">
        <v>207</v>
      </c>
      <c r="C16803" s="9">
        <f t="shared" si="5935"/>
        <v>0</v>
      </c>
      <c r="D16803" s="9">
        <v>0</v>
      </c>
      <c r="E16803" s="9">
        <v>0</v>
      </c>
      <c r="F16803" s="9">
        <f t="shared" si="5936"/>
        <v>0</v>
      </c>
      <c r="G16803" s="9">
        <v>0</v>
      </c>
      <c r="H16803" s="467">
        <v>0</v>
      </c>
      <c r="I16803" s="9">
        <f t="shared" si="5937"/>
        <v>0</v>
      </c>
      <c r="J16803" s="9">
        <v>0</v>
      </c>
      <c r="K16803" s="467">
        <v>0</v>
      </c>
      <c r="L16803" s="9">
        <f t="shared" si="5938"/>
        <v>0</v>
      </c>
      <c r="M16803" s="9">
        <v>0</v>
      </c>
      <c r="N16803" s="467">
        <v>0</v>
      </c>
    </row>
    <row r="16804" spans="1:14" customFormat="1" ht="24" customHeight="1" thickTop="1" thickBot="1" x14ac:dyDescent="0.3">
      <c r="A16804" s="1" t="s">
        <v>0</v>
      </c>
      <c r="B16804" s="4" t="s">
        <v>208</v>
      </c>
      <c r="C16804" s="9">
        <f t="shared" si="5935"/>
        <v>0</v>
      </c>
      <c r="D16804" s="9">
        <v>0</v>
      </c>
      <c r="E16804" s="9">
        <v>0</v>
      </c>
      <c r="F16804" s="9">
        <f t="shared" si="5936"/>
        <v>0</v>
      </c>
      <c r="G16804" s="9">
        <v>0</v>
      </c>
      <c r="H16804" s="467">
        <v>0</v>
      </c>
      <c r="I16804" s="9">
        <f t="shared" si="5937"/>
        <v>0</v>
      </c>
      <c r="J16804" s="9">
        <v>0</v>
      </c>
      <c r="K16804" s="467">
        <v>0</v>
      </c>
      <c r="L16804" s="9">
        <f t="shared" si="5938"/>
        <v>0</v>
      </c>
      <c r="M16804" s="9">
        <v>0</v>
      </c>
      <c r="N16804" s="467">
        <v>0</v>
      </c>
    </row>
    <row r="16805" spans="1:14" customFormat="1" ht="24" customHeight="1" thickTop="1" thickBot="1" x14ac:dyDescent="0.3">
      <c r="A16805" s="1" t="s">
        <v>0</v>
      </c>
      <c r="B16805" s="4" t="s">
        <v>209</v>
      </c>
      <c r="C16805" s="9">
        <f t="shared" si="5935"/>
        <v>0</v>
      </c>
      <c r="D16805" s="9">
        <v>0</v>
      </c>
      <c r="E16805" s="9">
        <v>0</v>
      </c>
      <c r="F16805" s="9">
        <f t="shared" si="5936"/>
        <v>0</v>
      </c>
      <c r="G16805" s="9">
        <v>0</v>
      </c>
      <c r="H16805" s="467">
        <v>0</v>
      </c>
      <c r="I16805" s="9">
        <f t="shared" si="5937"/>
        <v>0</v>
      </c>
      <c r="J16805" s="9">
        <v>0</v>
      </c>
      <c r="K16805" s="467">
        <v>0</v>
      </c>
      <c r="L16805" s="9">
        <f t="shared" si="5938"/>
        <v>0</v>
      </c>
      <c r="M16805" s="9">
        <v>0</v>
      </c>
      <c r="N16805" s="467">
        <v>0</v>
      </c>
    </row>
    <row r="16806" spans="1:14" customFormat="1" ht="24" customHeight="1" thickTop="1" thickBot="1" x14ac:dyDescent="0.3">
      <c r="A16806" s="1" t="s">
        <v>0</v>
      </c>
      <c r="B16806" s="4" t="s">
        <v>210</v>
      </c>
      <c r="C16806" s="9">
        <f t="shared" si="5935"/>
        <v>0</v>
      </c>
      <c r="D16806" s="9">
        <v>0</v>
      </c>
      <c r="E16806" s="9">
        <v>0</v>
      </c>
      <c r="F16806" s="9">
        <f t="shared" si="5936"/>
        <v>0</v>
      </c>
      <c r="G16806" s="9">
        <v>0</v>
      </c>
      <c r="H16806" s="467">
        <v>0</v>
      </c>
      <c r="I16806" s="9">
        <f t="shared" si="5937"/>
        <v>0</v>
      </c>
      <c r="J16806" s="9">
        <v>0</v>
      </c>
      <c r="K16806" s="467">
        <v>0</v>
      </c>
      <c r="L16806" s="9">
        <f t="shared" si="5938"/>
        <v>0</v>
      </c>
      <c r="M16806" s="9">
        <v>0</v>
      </c>
      <c r="N16806" s="467">
        <v>0</v>
      </c>
    </row>
    <row r="16807" spans="1:14" customFormat="1" ht="24.75" customHeight="1" thickTop="1" thickBot="1" x14ac:dyDescent="0.3">
      <c r="A16807" s="1" t="s">
        <v>0</v>
      </c>
      <c r="B16807" s="4" t="s">
        <v>211</v>
      </c>
      <c r="C16807" s="9">
        <f t="shared" si="5935"/>
        <v>0</v>
      </c>
      <c r="D16807" s="9">
        <v>0</v>
      </c>
      <c r="E16807" s="9">
        <v>0</v>
      </c>
      <c r="F16807" s="9">
        <f t="shared" si="5936"/>
        <v>0</v>
      </c>
      <c r="G16807" s="9">
        <v>0</v>
      </c>
      <c r="H16807" s="467">
        <v>0</v>
      </c>
      <c r="I16807" s="9">
        <f t="shared" si="5937"/>
        <v>0</v>
      </c>
      <c r="J16807" s="9">
        <v>0</v>
      </c>
      <c r="K16807" s="467">
        <v>0</v>
      </c>
      <c r="L16807" s="9">
        <f t="shared" si="5938"/>
        <v>0</v>
      </c>
      <c r="M16807" s="9">
        <v>0</v>
      </c>
      <c r="N16807" s="467">
        <v>0</v>
      </c>
    </row>
    <row r="16808" spans="1:14" customFormat="1" ht="24.75" customHeight="1" thickTop="1" thickBot="1" x14ac:dyDescent="0.3">
      <c r="A16808" s="1" t="s">
        <v>0</v>
      </c>
      <c r="B16808" s="4" t="s">
        <v>212</v>
      </c>
      <c r="C16808" s="9">
        <f t="shared" si="5935"/>
        <v>0</v>
      </c>
      <c r="D16808" s="9">
        <v>0</v>
      </c>
      <c r="E16808" s="9">
        <v>0</v>
      </c>
      <c r="F16808" s="9">
        <f t="shared" si="5936"/>
        <v>0</v>
      </c>
      <c r="G16808" s="9">
        <v>0</v>
      </c>
      <c r="H16808" s="467">
        <v>0</v>
      </c>
      <c r="I16808" s="9">
        <f t="shared" si="5937"/>
        <v>0</v>
      </c>
      <c r="J16808" s="9">
        <v>0</v>
      </c>
      <c r="K16808" s="467">
        <v>0</v>
      </c>
      <c r="L16808" s="9">
        <f t="shared" si="5938"/>
        <v>0</v>
      </c>
      <c r="M16808" s="9">
        <v>0</v>
      </c>
      <c r="N16808" s="467">
        <v>0</v>
      </c>
    </row>
    <row r="16809" spans="1:14" customFormat="1" ht="32.25" customHeight="1" thickTop="1" thickBot="1" x14ac:dyDescent="0.3">
      <c r="A16809" s="1" t="s">
        <v>0</v>
      </c>
      <c r="B16809" s="3" t="s">
        <v>213</v>
      </c>
      <c r="C16809" s="9">
        <f t="shared" si="5935"/>
        <v>0</v>
      </c>
      <c r="D16809" s="9">
        <f>SUM(D16810:D16816)</f>
        <v>0</v>
      </c>
      <c r="E16809" s="9">
        <f>SUM(E16810:E16816)</f>
        <v>0</v>
      </c>
      <c r="F16809" s="9">
        <f t="shared" si="5936"/>
        <v>0</v>
      </c>
      <c r="G16809" s="9">
        <f>SUM(G16810:G16816)</f>
        <v>0</v>
      </c>
      <c r="H16809" s="467">
        <f>SUM(H16810:H16816)</f>
        <v>0</v>
      </c>
      <c r="I16809" s="9">
        <f t="shared" si="5937"/>
        <v>0</v>
      </c>
      <c r="J16809" s="9">
        <f>SUM(J16810:J16816)</f>
        <v>0</v>
      </c>
      <c r="K16809" s="467">
        <f>SUM(K16810:K16816)</f>
        <v>0</v>
      </c>
      <c r="L16809" s="9">
        <f t="shared" si="5938"/>
        <v>0</v>
      </c>
      <c r="M16809" s="9">
        <f>SUM(M16810:M16816)</f>
        <v>0</v>
      </c>
      <c r="N16809" s="467">
        <f>SUM(N16810:N16816)</f>
        <v>0</v>
      </c>
    </row>
    <row r="16810" spans="1:14" customFormat="1" ht="29.25" customHeight="1" thickTop="1" thickBot="1" x14ac:dyDescent="0.3">
      <c r="A16810" s="1" t="s">
        <v>0</v>
      </c>
      <c r="B16810" s="4" t="s">
        <v>206</v>
      </c>
      <c r="C16810" s="9">
        <f t="shared" si="5935"/>
        <v>0</v>
      </c>
      <c r="D16810" s="9">
        <v>0</v>
      </c>
      <c r="E16810" s="9">
        <v>0</v>
      </c>
      <c r="F16810" s="9">
        <f t="shared" si="5936"/>
        <v>0</v>
      </c>
      <c r="G16810" s="9">
        <v>0</v>
      </c>
      <c r="H16810" s="467">
        <v>0</v>
      </c>
      <c r="I16810" s="9">
        <f t="shared" si="5937"/>
        <v>0</v>
      </c>
      <c r="J16810" s="9">
        <v>0</v>
      </c>
      <c r="K16810" s="467">
        <v>0</v>
      </c>
      <c r="L16810" s="9">
        <f t="shared" si="5938"/>
        <v>0</v>
      </c>
      <c r="M16810" s="9">
        <v>0</v>
      </c>
      <c r="N16810" s="467">
        <v>0</v>
      </c>
    </row>
    <row r="16811" spans="1:14" customFormat="1" ht="27" customHeight="1" thickTop="1" thickBot="1" x14ac:dyDescent="0.3">
      <c r="A16811" s="1" t="s">
        <v>0</v>
      </c>
      <c r="B16811" s="4" t="s">
        <v>207</v>
      </c>
      <c r="C16811" s="9">
        <f t="shared" si="5935"/>
        <v>0</v>
      </c>
      <c r="D16811" s="9">
        <v>0</v>
      </c>
      <c r="E16811" s="9">
        <v>0</v>
      </c>
      <c r="F16811" s="9">
        <f t="shared" si="5936"/>
        <v>0</v>
      </c>
      <c r="G16811" s="9">
        <v>0</v>
      </c>
      <c r="H16811" s="467">
        <v>0</v>
      </c>
      <c r="I16811" s="9">
        <f t="shared" si="5937"/>
        <v>0</v>
      </c>
      <c r="J16811" s="9">
        <v>0</v>
      </c>
      <c r="K16811" s="467">
        <v>0</v>
      </c>
      <c r="L16811" s="9">
        <f t="shared" si="5938"/>
        <v>0</v>
      </c>
      <c r="M16811" s="9">
        <v>0</v>
      </c>
      <c r="N16811" s="467">
        <v>0</v>
      </c>
    </row>
    <row r="16812" spans="1:14" customFormat="1" ht="25.5" customHeight="1" thickTop="1" thickBot="1" x14ac:dyDescent="0.3">
      <c r="A16812" s="1" t="s">
        <v>0</v>
      </c>
      <c r="B16812" s="4" t="s">
        <v>214</v>
      </c>
      <c r="C16812" s="9">
        <f t="shared" si="5935"/>
        <v>0</v>
      </c>
      <c r="D16812" s="9">
        <v>0</v>
      </c>
      <c r="E16812" s="9">
        <v>0</v>
      </c>
      <c r="F16812" s="9">
        <f t="shared" si="5936"/>
        <v>0</v>
      </c>
      <c r="G16812" s="9">
        <v>0</v>
      </c>
      <c r="H16812" s="467">
        <v>0</v>
      </c>
      <c r="I16812" s="9">
        <f t="shared" si="5937"/>
        <v>0</v>
      </c>
      <c r="J16812" s="9">
        <v>0</v>
      </c>
      <c r="K16812" s="467">
        <v>0</v>
      </c>
      <c r="L16812" s="9">
        <f t="shared" si="5938"/>
        <v>0</v>
      </c>
      <c r="M16812" s="9">
        <v>0</v>
      </c>
      <c r="N16812" s="467">
        <v>0</v>
      </c>
    </row>
    <row r="16813" spans="1:14" customFormat="1" ht="33" customHeight="1" thickTop="1" thickBot="1" x14ac:dyDescent="0.3">
      <c r="A16813" s="1" t="s">
        <v>0</v>
      </c>
      <c r="B16813" s="4" t="s">
        <v>215</v>
      </c>
      <c r="C16813" s="9">
        <f t="shared" si="5935"/>
        <v>0</v>
      </c>
      <c r="D16813" s="9">
        <v>0</v>
      </c>
      <c r="E16813" s="9">
        <v>0</v>
      </c>
      <c r="F16813" s="9">
        <f t="shared" si="5936"/>
        <v>0</v>
      </c>
      <c r="G16813" s="9">
        <v>0</v>
      </c>
      <c r="H16813" s="467">
        <v>0</v>
      </c>
      <c r="I16813" s="9">
        <f t="shared" si="5937"/>
        <v>0</v>
      </c>
      <c r="J16813" s="9">
        <v>0</v>
      </c>
      <c r="K16813" s="467">
        <v>0</v>
      </c>
      <c r="L16813" s="9">
        <f t="shared" si="5938"/>
        <v>0</v>
      </c>
      <c r="M16813" s="9">
        <v>0</v>
      </c>
      <c r="N16813" s="467">
        <v>0</v>
      </c>
    </row>
    <row r="16814" spans="1:14" customFormat="1" ht="30.75" customHeight="1" thickTop="1" thickBot="1" x14ac:dyDescent="0.3">
      <c r="A16814" s="1" t="s">
        <v>0</v>
      </c>
      <c r="B16814" s="4" t="s">
        <v>216</v>
      </c>
      <c r="C16814" s="9">
        <f t="shared" si="5935"/>
        <v>0</v>
      </c>
      <c r="D16814" s="9">
        <v>0</v>
      </c>
      <c r="E16814" s="9">
        <v>0</v>
      </c>
      <c r="F16814" s="9">
        <f t="shared" si="5936"/>
        <v>0</v>
      </c>
      <c r="G16814" s="9">
        <v>0</v>
      </c>
      <c r="H16814" s="467">
        <v>0</v>
      </c>
      <c r="I16814" s="9">
        <f t="shared" si="5937"/>
        <v>0</v>
      </c>
      <c r="J16814" s="9">
        <v>0</v>
      </c>
      <c r="K16814" s="467">
        <v>0</v>
      </c>
      <c r="L16814" s="9">
        <f t="shared" si="5938"/>
        <v>0</v>
      </c>
      <c r="M16814" s="9">
        <v>0</v>
      </c>
      <c r="N16814" s="467">
        <v>0</v>
      </c>
    </row>
    <row r="16815" spans="1:14" customFormat="1" ht="34.5" customHeight="1" thickTop="1" thickBot="1" x14ac:dyDescent="0.3">
      <c r="A16815" s="1" t="s">
        <v>0</v>
      </c>
      <c r="B16815" s="4" t="s">
        <v>217</v>
      </c>
      <c r="C16815" s="9">
        <f t="shared" si="5935"/>
        <v>0</v>
      </c>
      <c r="D16815" s="9">
        <v>0</v>
      </c>
      <c r="E16815" s="9">
        <v>0</v>
      </c>
      <c r="F16815" s="9">
        <f t="shared" si="5936"/>
        <v>0</v>
      </c>
      <c r="G16815" s="9">
        <v>0</v>
      </c>
      <c r="H16815" s="467">
        <v>0</v>
      </c>
      <c r="I16815" s="9">
        <f t="shared" si="5937"/>
        <v>0</v>
      </c>
      <c r="J16815" s="9">
        <v>0</v>
      </c>
      <c r="K16815" s="467">
        <v>0</v>
      </c>
      <c r="L16815" s="9">
        <f t="shared" si="5938"/>
        <v>0</v>
      </c>
      <c r="M16815" s="9">
        <v>0</v>
      </c>
      <c r="N16815" s="467">
        <v>0</v>
      </c>
    </row>
    <row r="16816" spans="1:14" customFormat="1" ht="36" customHeight="1" thickTop="1" thickBot="1" x14ac:dyDescent="0.3">
      <c r="A16816" s="1" t="s">
        <v>0</v>
      </c>
      <c r="B16816" s="4" t="s">
        <v>212</v>
      </c>
      <c r="C16816" s="9">
        <f t="shared" si="5935"/>
        <v>0</v>
      </c>
      <c r="D16816" s="9">
        <v>0</v>
      </c>
      <c r="E16816" s="9">
        <v>0</v>
      </c>
      <c r="F16816" s="9">
        <f t="shared" si="5936"/>
        <v>0</v>
      </c>
      <c r="G16816" s="9">
        <v>0</v>
      </c>
      <c r="H16816" s="467">
        <v>0</v>
      </c>
      <c r="I16816" s="9">
        <f t="shared" si="5937"/>
        <v>0</v>
      </c>
      <c r="J16816" s="9">
        <v>0</v>
      </c>
      <c r="K16816" s="467">
        <v>0</v>
      </c>
      <c r="L16816" s="9">
        <f t="shared" si="5938"/>
        <v>0</v>
      </c>
      <c r="M16816" s="9">
        <v>0</v>
      </c>
      <c r="N16816" s="467">
        <v>0</v>
      </c>
    </row>
    <row r="16817" spans="1:14" customFormat="1" ht="37.5" customHeight="1" thickTop="1" x14ac:dyDescent="0.25">
      <c r="A16817" s="133" t="s">
        <v>0</v>
      </c>
      <c r="B16817" s="139" t="s">
        <v>218</v>
      </c>
      <c r="C16817" s="135">
        <f t="shared" si="5935"/>
        <v>0</v>
      </c>
      <c r="D16817" s="135">
        <v>0</v>
      </c>
      <c r="E16817" s="135">
        <v>0</v>
      </c>
      <c r="F16817" s="135">
        <f t="shared" si="5936"/>
        <v>0</v>
      </c>
      <c r="G16817" s="135">
        <v>0</v>
      </c>
      <c r="H16817" s="476">
        <v>0</v>
      </c>
      <c r="I16817" s="135">
        <f t="shared" si="5937"/>
        <v>0</v>
      </c>
      <c r="J16817" s="135">
        <v>0</v>
      </c>
      <c r="K16817" s="476">
        <v>0</v>
      </c>
      <c r="L16817" s="135">
        <f t="shared" si="5938"/>
        <v>0</v>
      </c>
      <c r="M16817" s="135">
        <v>0</v>
      </c>
      <c r="N16817" s="476">
        <v>0</v>
      </c>
    </row>
    <row r="16818" spans="1:14" s="333" customFormat="1" ht="33" customHeight="1" x14ac:dyDescent="0.2">
      <c r="A16818" s="334" t="s">
        <v>0</v>
      </c>
      <c r="B16818" s="337" t="s">
        <v>219</v>
      </c>
      <c r="C16818" s="338">
        <f t="shared" si="5935"/>
        <v>0</v>
      </c>
      <c r="D16818" s="338">
        <f>SUM(D16819,D16827)</f>
        <v>0</v>
      </c>
      <c r="E16818" s="338">
        <f>SUM(E16819,E16827)</f>
        <v>0</v>
      </c>
      <c r="F16818" s="338">
        <f t="shared" si="5936"/>
        <v>0</v>
      </c>
      <c r="G16818" s="338">
        <f>SUM(G16819,G16827)</f>
        <v>0</v>
      </c>
      <c r="H16818" s="483">
        <f>SUM(H16819,H16827)</f>
        <v>0</v>
      </c>
      <c r="I16818" s="338">
        <f t="shared" si="5937"/>
        <v>0</v>
      </c>
      <c r="J16818" s="338">
        <f>SUM(J16819,J16827)</f>
        <v>0</v>
      </c>
      <c r="K16818" s="483">
        <f>SUM(K16819,K16827)</f>
        <v>0</v>
      </c>
      <c r="L16818" s="338">
        <f t="shared" si="5938"/>
        <v>0</v>
      </c>
      <c r="M16818" s="338">
        <f>SUM(M16819,M16827)</f>
        <v>0</v>
      </c>
      <c r="N16818" s="483">
        <f>SUM(N16819,N16827)</f>
        <v>0</v>
      </c>
    </row>
    <row r="16819" spans="1:14" customFormat="1" ht="35.25" customHeight="1" thickBot="1" x14ac:dyDescent="0.3">
      <c r="A16819" s="140" t="s">
        <v>0</v>
      </c>
      <c r="B16819" s="149" t="s">
        <v>205</v>
      </c>
      <c r="C16819" s="142">
        <f t="shared" si="5935"/>
        <v>0</v>
      </c>
      <c r="D16819" s="142">
        <f>SUM(D16820:D16826)</f>
        <v>0</v>
      </c>
      <c r="E16819" s="142">
        <f>SUM(E16820:E16826)</f>
        <v>0</v>
      </c>
      <c r="F16819" s="142">
        <f t="shared" si="5936"/>
        <v>0</v>
      </c>
      <c r="G16819" s="142">
        <f>SUM(G16820:G16826)</f>
        <v>0</v>
      </c>
      <c r="H16819" s="477">
        <f>SUM(H16820:H16826)</f>
        <v>0</v>
      </c>
      <c r="I16819" s="142">
        <f t="shared" si="5937"/>
        <v>0</v>
      </c>
      <c r="J16819" s="142">
        <f>SUM(J16820:J16826)</f>
        <v>0</v>
      </c>
      <c r="K16819" s="477">
        <f>SUM(K16820:K16826)</f>
        <v>0</v>
      </c>
      <c r="L16819" s="142">
        <f t="shared" si="5938"/>
        <v>0</v>
      </c>
      <c r="M16819" s="142">
        <f>SUM(M16820:M16826)</f>
        <v>0</v>
      </c>
      <c r="N16819" s="477">
        <f>SUM(N16820:N16826)</f>
        <v>0</v>
      </c>
    </row>
    <row r="16820" spans="1:14" customFormat="1" ht="38.25" customHeight="1" thickTop="1" thickBot="1" x14ac:dyDescent="0.3">
      <c r="A16820" s="1" t="s">
        <v>0</v>
      </c>
      <c r="B16820" s="4" t="s">
        <v>206</v>
      </c>
      <c r="C16820" s="9">
        <f t="shared" si="5935"/>
        <v>0</v>
      </c>
      <c r="D16820" s="9">
        <v>0</v>
      </c>
      <c r="E16820" s="9">
        <v>0</v>
      </c>
      <c r="F16820" s="9">
        <f t="shared" si="5936"/>
        <v>0</v>
      </c>
      <c r="G16820" s="9">
        <v>0</v>
      </c>
      <c r="H16820" s="467">
        <v>0</v>
      </c>
      <c r="I16820" s="9">
        <f t="shared" si="5937"/>
        <v>0</v>
      </c>
      <c r="J16820" s="9">
        <v>0</v>
      </c>
      <c r="K16820" s="467">
        <v>0</v>
      </c>
      <c r="L16820" s="9">
        <f t="shared" si="5938"/>
        <v>0</v>
      </c>
      <c r="M16820" s="9">
        <v>0</v>
      </c>
      <c r="N16820" s="467">
        <v>0</v>
      </c>
    </row>
    <row r="16821" spans="1:14" customFormat="1" ht="30.75" customHeight="1" thickTop="1" thickBot="1" x14ac:dyDescent="0.3">
      <c r="A16821" s="1" t="s">
        <v>0</v>
      </c>
      <c r="B16821" s="4" t="s">
        <v>220</v>
      </c>
      <c r="C16821" s="9">
        <f t="shared" si="5935"/>
        <v>0</v>
      </c>
      <c r="D16821" s="9">
        <v>0</v>
      </c>
      <c r="E16821" s="9">
        <v>0</v>
      </c>
      <c r="F16821" s="9">
        <f t="shared" si="5936"/>
        <v>0</v>
      </c>
      <c r="G16821" s="9">
        <v>0</v>
      </c>
      <c r="H16821" s="467">
        <v>0</v>
      </c>
      <c r="I16821" s="9">
        <f t="shared" si="5937"/>
        <v>0</v>
      </c>
      <c r="J16821" s="9">
        <v>0</v>
      </c>
      <c r="K16821" s="467">
        <v>0</v>
      </c>
      <c r="L16821" s="9">
        <f t="shared" si="5938"/>
        <v>0</v>
      </c>
      <c r="M16821" s="9">
        <v>0</v>
      </c>
      <c r="N16821" s="467">
        <v>0</v>
      </c>
    </row>
    <row r="16822" spans="1:14" customFormat="1" ht="29.25" customHeight="1" thickTop="1" thickBot="1" x14ac:dyDescent="0.3">
      <c r="A16822" s="1" t="s">
        <v>0</v>
      </c>
      <c r="B16822" s="4" t="s">
        <v>214</v>
      </c>
      <c r="C16822" s="9">
        <f t="shared" si="5935"/>
        <v>0</v>
      </c>
      <c r="D16822" s="9">
        <v>0</v>
      </c>
      <c r="E16822" s="9">
        <v>0</v>
      </c>
      <c r="F16822" s="9">
        <f t="shared" si="5936"/>
        <v>0</v>
      </c>
      <c r="G16822" s="9">
        <v>0</v>
      </c>
      <c r="H16822" s="467">
        <v>0</v>
      </c>
      <c r="I16822" s="9">
        <f t="shared" si="5937"/>
        <v>0</v>
      </c>
      <c r="J16822" s="9">
        <v>0</v>
      </c>
      <c r="K16822" s="467">
        <v>0</v>
      </c>
      <c r="L16822" s="9">
        <f t="shared" si="5938"/>
        <v>0</v>
      </c>
      <c r="M16822" s="9">
        <v>0</v>
      </c>
      <c r="N16822" s="467">
        <v>0</v>
      </c>
    </row>
    <row r="16823" spans="1:14" customFormat="1" ht="30.75" customHeight="1" thickTop="1" thickBot="1" x14ac:dyDescent="0.3">
      <c r="A16823" s="1" t="s">
        <v>0</v>
      </c>
      <c r="B16823" s="4" t="s">
        <v>221</v>
      </c>
      <c r="C16823" s="9">
        <f t="shared" si="5935"/>
        <v>0</v>
      </c>
      <c r="D16823" s="9">
        <v>0</v>
      </c>
      <c r="E16823" s="9">
        <v>0</v>
      </c>
      <c r="F16823" s="9">
        <f t="shared" si="5936"/>
        <v>0</v>
      </c>
      <c r="G16823" s="9">
        <v>0</v>
      </c>
      <c r="H16823" s="467">
        <v>0</v>
      </c>
      <c r="I16823" s="9">
        <f t="shared" si="5937"/>
        <v>0</v>
      </c>
      <c r="J16823" s="9">
        <v>0</v>
      </c>
      <c r="K16823" s="467">
        <v>0</v>
      </c>
      <c r="L16823" s="9">
        <f t="shared" si="5938"/>
        <v>0</v>
      </c>
      <c r="M16823" s="9">
        <v>0</v>
      </c>
      <c r="N16823" s="467">
        <v>0</v>
      </c>
    </row>
    <row r="16824" spans="1:14" customFormat="1" ht="30.75" customHeight="1" thickTop="1" thickBot="1" x14ac:dyDescent="0.3">
      <c r="A16824" s="1" t="s">
        <v>0</v>
      </c>
      <c r="B16824" s="4" t="s">
        <v>222</v>
      </c>
      <c r="C16824" s="9">
        <f t="shared" si="5935"/>
        <v>0</v>
      </c>
      <c r="D16824" s="9">
        <v>0</v>
      </c>
      <c r="E16824" s="9">
        <v>0</v>
      </c>
      <c r="F16824" s="9">
        <f t="shared" si="5936"/>
        <v>0</v>
      </c>
      <c r="G16824" s="9">
        <v>0</v>
      </c>
      <c r="H16824" s="467">
        <v>0</v>
      </c>
      <c r="I16824" s="9">
        <f t="shared" si="5937"/>
        <v>0</v>
      </c>
      <c r="J16824" s="9">
        <v>0</v>
      </c>
      <c r="K16824" s="467">
        <v>0</v>
      </c>
      <c r="L16824" s="9">
        <f t="shared" si="5938"/>
        <v>0</v>
      </c>
      <c r="M16824" s="9">
        <v>0</v>
      </c>
      <c r="N16824" s="467">
        <v>0</v>
      </c>
    </row>
    <row r="16825" spans="1:14" customFormat="1" ht="30.75" customHeight="1" thickTop="1" thickBot="1" x14ac:dyDescent="0.3">
      <c r="A16825" s="1" t="s">
        <v>0</v>
      </c>
      <c r="B16825" s="4" t="s">
        <v>217</v>
      </c>
      <c r="C16825" s="9">
        <f t="shared" si="5935"/>
        <v>0</v>
      </c>
      <c r="D16825" s="9">
        <v>0</v>
      </c>
      <c r="E16825" s="9">
        <v>0</v>
      </c>
      <c r="F16825" s="9">
        <f t="shared" si="5936"/>
        <v>0</v>
      </c>
      <c r="G16825" s="9">
        <v>0</v>
      </c>
      <c r="H16825" s="467">
        <v>0</v>
      </c>
      <c r="I16825" s="9">
        <f t="shared" si="5937"/>
        <v>0</v>
      </c>
      <c r="J16825" s="9">
        <v>0</v>
      </c>
      <c r="K16825" s="467">
        <v>0</v>
      </c>
      <c r="L16825" s="9">
        <f t="shared" si="5938"/>
        <v>0</v>
      </c>
      <c r="M16825" s="9">
        <v>0</v>
      </c>
      <c r="N16825" s="467">
        <v>0</v>
      </c>
    </row>
    <row r="16826" spans="1:14" customFormat="1" ht="30.75" customHeight="1" thickTop="1" thickBot="1" x14ac:dyDescent="0.3">
      <c r="A16826" s="1" t="s">
        <v>0</v>
      </c>
      <c r="B16826" s="4" t="s">
        <v>223</v>
      </c>
      <c r="C16826" s="9">
        <f t="shared" si="5935"/>
        <v>0</v>
      </c>
      <c r="D16826" s="9">
        <v>0</v>
      </c>
      <c r="E16826" s="9">
        <v>0</v>
      </c>
      <c r="F16826" s="9">
        <f t="shared" si="5936"/>
        <v>0</v>
      </c>
      <c r="G16826" s="9">
        <v>0</v>
      </c>
      <c r="H16826" s="467">
        <v>0</v>
      </c>
      <c r="I16826" s="9">
        <f t="shared" si="5937"/>
        <v>0</v>
      </c>
      <c r="J16826" s="9">
        <v>0</v>
      </c>
      <c r="K16826" s="467">
        <v>0</v>
      </c>
      <c r="L16826" s="9">
        <f t="shared" si="5938"/>
        <v>0</v>
      </c>
      <c r="M16826" s="9">
        <v>0</v>
      </c>
      <c r="N16826" s="467">
        <v>0</v>
      </c>
    </row>
    <row r="16827" spans="1:14" customFormat="1" ht="39.75" customHeight="1" thickTop="1" thickBot="1" x14ac:dyDescent="0.3">
      <c r="A16827" s="1" t="s">
        <v>0</v>
      </c>
      <c r="B16827" s="3" t="s">
        <v>224</v>
      </c>
      <c r="C16827" s="9">
        <f t="shared" si="5935"/>
        <v>0</v>
      </c>
      <c r="D16827" s="9">
        <f>SUM(D16828:D16834)</f>
        <v>0</v>
      </c>
      <c r="E16827" s="9">
        <f>SUM(E16828:E16834)</f>
        <v>0</v>
      </c>
      <c r="F16827" s="9">
        <f t="shared" si="5936"/>
        <v>0</v>
      </c>
      <c r="G16827" s="9">
        <f>SUM(G16828:G16834)</f>
        <v>0</v>
      </c>
      <c r="H16827" s="467">
        <f>SUM(H16828:H16834)</f>
        <v>0</v>
      </c>
      <c r="I16827" s="9">
        <f t="shared" si="5937"/>
        <v>0</v>
      </c>
      <c r="J16827" s="9">
        <f>SUM(J16828:J16834)</f>
        <v>0</v>
      </c>
      <c r="K16827" s="467">
        <f>SUM(K16828:K16834)</f>
        <v>0</v>
      </c>
      <c r="L16827" s="9">
        <f t="shared" si="5938"/>
        <v>0</v>
      </c>
      <c r="M16827" s="9">
        <f>SUM(M16828:M16834)</f>
        <v>0</v>
      </c>
      <c r="N16827" s="467">
        <f>SUM(N16828:N16834)</f>
        <v>0</v>
      </c>
    </row>
    <row r="16828" spans="1:14" customFormat="1" ht="33.75" customHeight="1" thickTop="1" thickBot="1" x14ac:dyDescent="0.3">
      <c r="A16828" s="1" t="s">
        <v>0</v>
      </c>
      <c r="B16828" s="4" t="s">
        <v>225</v>
      </c>
      <c r="C16828" s="9">
        <f t="shared" si="5935"/>
        <v>0</v>
      </c>
      <c r="D16828" s="9">
        <v>0</v>
      </c>
      <c r="E16828" s="9">
        <v>0</v>
      </c>
      <c r="F16828" s="9">
        <f t="shared" si="5936"/>
        <v>0</v>
      </c>
      <c r="G16828" s="9">
        <v>0</v>
      </c>
      <c r="H16828" s="467">
        <v>0</v>
      </c>
      <c r="I16828" s="9">
        <f t="shared" si="5937"/>
        <v>0</v>
      </c>
      <c r="J16828" s="9">
        <v>0</v>
      </c>
      <c r="K16828" s="467">
        <v>0</v>
      </c>
      <c r="L16828" s="9">
        <f t="shared" si="5938"/>
        <v>0</v>
      </c>
      <c r="M16828" s="9">
        <v>0</v>
      </c>
      <c r="N16828" s="467">
        <v>0</v>
      </c>
    </row>
    <row r="16829" spans="1:14" customFormat="1" ht="36" customHeight="1" thickTop="1" thickBot="1" x14ac:dyDescent="0.3">
      <c r="A16829" s="1" t="s">
        <v>0</v>
      </c>
      <c r="B16829" s="4" t="s">
        <v>220</v>
      </c>
      <c r="C16829" s="9">
        <f t="shared" si="5935"/>
        <v>0</v>
      </c>
      <c r="D16829" s="9">
        <v>0</v>
      </c>
      <c r="E16829" s="9">
        <v>0</v>
      </c>
      <c r="F16829" s="9">
        <f t="shared" si="5936"/>
        <v>0</v>
      </c>
      <c r="G16829" s="9">
        <v>0</v>
      </c>
      <c r="H16829" s="467">
        <v>0</v>
      </c>
      <c r="I16829" s="9">
        <f t="shared" si="5937"/>
        <v>0</v>
      </c>
      <c r="J16829" s="9">
        <v>0</v>
      </c>
      <c r="K16829" s="467">
        <v>0</v>
      </c>
      <c r="L16829" s="9">
        <f t="shared" si="5938"/>
        <v>0</v>
      </c>
      <c r="M16829" s="9">
        <v>0</v>
      </c>
      <c r="N16829" s="467">
        <v>0</v>
      </c>
    </row>
    <row r="16830" spans="1:14" customFormat="1" ht="27.75" customHeight="1" thickTop="1" thickBot="1" x14ac:dyDescent="0.3">
      <c r="A16830" s="1" t="s">
        <v>0</v>
      </c>
      <c r="B16830" s="4" t="s">
        <v>214</v>
      </c>
      <c r="C16830" s="9">
        <f t="shared" si="5935"/>
        <v>0</v>
      </c>
      <c r="D16830" s="9">
        <v>0</v>
      </c>
      <c r="E16830" s="9">
        <v>0</v>
      </c>
      <c r="F16830" s="9">
        <f t="shared" si="5936"/>
        <v>0</v>
      </c>
      <c r="G16830" s="9">
        <v>0</v>
      </c>
      <c r="H16830" s="467">
        <v>0</v>
      </c>
      <c r="I16830" s="9">
        <f t="shared" si="5937"/>
        <v>0</v>
      </c>
      <c r="J16830" s="9">
        <v>0</v>
      </c>
      <c r="K16830" s="467">
        <v>0</v>
      </c>
      <c r="L16830" s="9">
        <f t="shared" si="5938"/>
        <v>0</v>
      </c>
      <c r="M16830" s="9">
        <v>0</v>
      </c>
      <c r="N16830" s="467">
        <v>0</v>
      </c>
    </row>
    <row r="16831" spans="1:14" customFormat="1" ht="25.5" customHeight="1" thickTop="1" thickBot="1" x14ac:dyDescent="0.3">
      <c r="A16831" s="1" t="s">
        <v>0</v>
      </c>
      <c r="B16831" s="4" t="s">
        <v>221</v>
      </c>
      <c r="C16831" s="9">
        <f t="shared" si="5935"/>
        <v>0</v>
      </c>
      <c r="D16831" s="9">
        <v>0</v>
      </c>
      <c r="E16831" s="9">
        <v>0</v>
      </c>
      <c r="F16831" s="9">
        <f t="shared" si="5936"/>
        <v>0</v>
      </c>
      <c r="G16831" s="9">
        <v>0</v>
      </c>
      <c r="H16831" s="467">
        <v>0</v>
      </c>
      <c r="I16831" s="9">
        <f t="shared" si="5937"/>
        <v>0</v>
      </c>
      <c r="J16831" s="9">
        <v>0</v>
      </c>
      <c r="K16831" s="467">
        <v>0</v>
      </c>
      <c r="L16831" s="9">
        <f t="shared" si="5938"/>
        <v>0</v>
      </c>
      <c r="M16831" s="9">
        <v>0</v>
      </c>
      <c r="N16831" s="467">
        <v>0</v>
      </c>
    </row>
    <row r="16832" spans="1:14" customFormat="1" ht="24.75" customHeight="1" thickTop="1" thickBot="1" x14ac:dyDescent="0.3">
      <c r="A16832" s="1" t="s">
        <v>0</v>
      </c>
      <c r="B16832" s="4" t="s">
        <v>226</v>
      </c>
      <c r="C16832" s="9">
        <f t="shared" si="5935"/>
        <v>0</v>
      </c>
      <c r="D16832" s="9">
        <v>0</v>
      </c>
      <c r="E16832" s="9">
        <v>0</v>
      </c>
      <c r="F16832" s="9">
        <f t="shared" si="5936"/>
        <v>0</v>
      </c>
      <c r="G16832" s="9">
        <v>0</v>
      </c>
      <c r="H16832" s="467">
        <v>0</v>
      </c>
      <c r="I16832" s="9">
        <f t="shared" si="5937"/>
        <v>0</v>
      </c>
      <c r="J16832" s="9">
        <v>0</v>
      </c>
      <c r="K16832" s="467">
        <v>0</v>
      </c>
      <c r="L16832" s="9">
        <f t="shared" si="5938"/>
        <v>0</v>
      </c>
      <c r="M16832" s="9">
        <v>0</v>
      </c>
      <c r="N16832" s="467">
        <v>0</v>
      </c>
    </row>
    <row r="16833" spans="1:14" customFormat="1" ht="34.5" customHeight="1" thickTop="1" thickBot="1" x14ac:dyDescent="0.3">
      <c r="A16833" s="1" t="s">
        <v>0</v>
      </c>
      <c r="B16833" s="4" t="s">
        <v>217</v>
      </c>
      <c r="C16833" s="9">
        <f t="shared" si="5935"/>
        <v>0</v>
      </c>
      <c r="D16833" s="9">
        <v>0</v>
      </c>
      <c r="E16833" s="9">
        <v>0</v>
      </c>
      <c r="F16833" s="9">
        <f t="shared" si="5936"/>
        <v>0</v>
      </c>
      <c r="G16833" s="9">
        <v>0</v>
      </c>
      <c r="H16833" s="467">
        <v>0</v>
      </c>
      <c r="I16833" s="9">
        <f t="shared" si="5937"/>
        <v>0</v>
      </c>
      <c r="J16833" s="9">
        <v>0</v>
      </c>
      <c r="K16833" s="467">
        <v>0</v>
      </c>
      <c r="L16833" s="9">
        <f t="shared" si="5938"/>
        <v>0</v>
      </c>
      <c r="M16833" s="9">
        <v>0</v>
      </c>
      <c r="N16833" s="467">
        <v>0</v>
      </c>
    </row>
    <row r="16834" spans="1:14" customFormat="1" ht="25.5" customHeight="1" thickTop="1" x14ac:dyDescent="0.25">
      <c r="A16834" s="133" t="s">
        <v>0</v>
      </c>
      <c r="B16834" s="134" t="s">
        <v>223</v>
      </c>
      <c r="C16834" s="135">
        <f t="shared" si="5935"/>
        <v>0</v>
      </c>
      <c r="D16834" s="135">
        <v>0</v>
      </c>
      <c r="E16834" s="135">
        <v>0</v>
      </c>
      <c r="F16834" s="135">
        <f t="shared" si="5936"/>
        <v>0</v>
      </c>
      <c r="G16834" s="135">
        <v>0</v>
      </c>
      <c r="H16834" s="476">
        <v>0</v>
      </c>
      <c r="I16834" s="135">
        <f t="shared" si="5937"/>
        <v>0</v>
      </c>
      <c r="J16834" s="135">
        <v>0</v>
      </c>
      <c r="K16834" s="476">
        <v>0</v>
      </c>
      <c r="L16834" s="135">
        <f t="shared" si="5938"/>
        <v>0</v>
      </c>
      <c r="M16834" s="135">
        <v>0</v>
      </c>
      <c r="N16834" s="476">
        <v>0</v>
      </c>
    </row>
    <row r="16835" spans="1:14" ht="27" customHeight="1" x14ac:dyDescent="0.2">
      <c r="A16835" s="388" t="s">
        <v>256</v>
      </c>
      <c r="B16835" s="433" t="s">
        <v>365</v>
      </c>
      <c r="C16835" s="390">
        <f t="shared" ref="C16835:C16898" si="5939">SUM(D16835:E16835)</f>
        <v>88.59</v>
      </c>
      <c r="D16835" s="390">
        <f>D16836</f>
        <v>88.59</v>
      </c>
      <c r="E16835" s="390">
        <f t="shared" ref="D16835:E16850" si="5940">SUM(E17098,E17361,E17624,E17887,E18150)</f>
        <v>0</v>
      </c>
      <c r="F16835" s="390">
        <f t="shared" ref="F16835:F16898" si="5941">SUM(G16835:H16835)</f>
        <v>177.29000000000002</v>
      </c>
      <c r="G16835" s="390">
        <f>G16836+G17000</f>
        <v>177.29000000000002</v>
      </c>
      <c r="H16835" s="528">
        <f t="shared" ref="H16835:H16898" si="5942">SUM(H17098,H17361,H17624,H17887,H18150)</f>
        <v>0</v>
      </c>
      <c r="I16835" s="390">
        <f t="shared" ref="I16835:I16898" si="5943">SUM(J16835:K16835)</f>
        <v>191.17</v>
      </c>
      <c r="J16835" s="390">
        <f>J16836</f>
        <v>191.17</v>
      </c>
      <c r="K16835" s="528">
        <v>0</v>
      </c>
      <c r="L16835" s="390">
        <f t="shared" ref="L16835:L16898" si="5944">SUM(M16835:N16835)</f>
        <v>220.7</v>
      </c>
      <c r="M16835" s="390">
        <f>M16836</f>
        <v>220.7</v>
      </c>
      <c r="N16835" s="528">
        <v>0</v>
      </c>
    </row>
    <row r="16836" spans="1:14" ht="31.5" customHeight="1" x14ac:dyDescent="0.2">
      <c r="A16836" s="388" t="s">
        <v>0</v>
      </c>
      <c r="B16836" s="328" t="s">
        <v>8</v>
      </c>
      <c r="C16836" s="329">
        <f t="shared" si="5939"/>
        <v>88.59</v>
      </c>
      <c r="D16836" s="329">
        <f>D16925</f>
        <v>88.59</v>
      </c>
      <c r="E16836" s="329">
        <f t="shared" si="5940"/>
        <v>0</v>
      </c>
      <c r="F16836" s="329">
        <f t="shared" si="5941"/>
        <v>172.3</v>
      </c>
      <c r="G16836" s="329">
        <f>G16837+G16848+G16925</f>
        <v>172.3</v>
      </c>
      <c r="H16836" s="446">
        <f t="shared" si="5942"/>
        <v>0</v>
      </c>
      <c r="I16836" s="329">
        <f t="shared" si="5943"/>
        <v>191.17</v>
      </c>
      <c r="J16836" s="329">
        <f>J16837+J16848+J16925</f>
        <v>191.17</v>
      </c>
      <c r="K16836" s="446">
        <v>0</v>
      </c>
      <c r="L16836" s="329">
        <f t="shared" si="5944"/>
        <v>220.7</v>
      </c>
      <c r="M16836" s="329">
        <f>M16837+M16848+M16925</f>
        <v>220.7</v>
      </c>
      <c r="N16836" s="446">
        <v>0</v>
      </c>
    </row>
    <row r="16837" spans="1:14" s="333" customFormat="1" ht="27" customHeight="1" x14ac:dyDescent="0.2">
      <c r="A16837" s="344" t="s">
        <v>0</v>
      </c>
      <c r="B16837" s="345" t="s">
        <v>9</v>
      </c>
      <c r="C16837" s="346">
        <f t="shared" si="5939"/>
        <v>0</v>
      </c>
      <c r="D16837" s="346">
        <f t="shared" si="5940"/>
        <v>0</v>
      </c>
      <c r="E16837" s="346">
        <f t="shared" si="5940"/>
        <v>0</v>
      </c>
      <c r="F16837" s="346">
        <f t="shared" si="5941"/>
        <v>0</v>
      </c>
      <c r="G16837" s="346">
        <f t="shared" ref="G16837" si="5945">SUM(G17100,G17363,G17626,G17889,G18152)</f>
        <v>0</v>
      </c>
      <c r="H16837" s="541">
        <f t="shared" si="5942"/>
        <v>0</v>
      </c>
      <c r="I16837" s="346">
        <f t="shared" si="5943"/>
        <v>0</v>
      </c>
      <c r="J16837" s="346">
        <f t="shared" ref="J16837:K16899" si="5946">SUM(J17100,J17363,J17626,J17889,J18152)</f>
        <v>0</v>
      </c>
      <c r="K16837" s="541">
        <f t="shared" ref="K16837:K16898" si="5947">SUM(K17100,K17363,K17626,K17889,K18152)</f>
        <v>0</v>
      </c>
      <c r="L16837" s="346">
        <f t="shared" si="5944"/>
        <v>0</v>
      </c>
      <c r="M16837" s="346">
        <f t="shared" ref="M16837:N16852" si="5948">SUM(M17100,M17363,M17626,M17889,M18152)</f>
        <v>0</v>
      </c>
      <c r="N16837" s="541">
        <f t="shared" si="5948"/>
        <v>0</v>
      </c>
    </row>
    <row r="16838" spans="1:14" customFormat="1" ht="20.25" customHeight="1" x14ac:dyDescent="0.25">
      <c r="A16838" s="151" t="s">
        <v>0</v>
      </c>
      <c r="B16838" s="157" t="s">
        <v>10</v>
      </c>
      <c r="C16838" s="155">
        <f t="shared" si="5939"/>
        <v>0</v>
      </c>
      <c r="D16838" s="155">
        <f t="shared" si="5940"/>
        <v>0</v>
      </c>
      <c r="E16838" s="155">
        <f t="shared" si="5940"/>
        <v>0</v>
      </c>
      <c r="F16838" s="155">
        <f t="shared" si="5941"/>
        <v>0</v>
      </c>
      <c r="G16838" s="155">
        <f t="shared" ref="G16838" si="5949">SUM(G17101,G17364,G17627,G17890,G18153)</f>
        <v>0</v>
      </c>
      <c r="H16838" s="505">
        <f t="shared" si="5942"/>
        <v>0</v>
      </c>
      <c r="I16838" s="155">
        <f t="shared" si="5943"/>
        <v>0</v>
      </c>
      <c r="J16838" s="155">
        <f t="shared" si="5946"/>
        <v>0</v>
      </c>
      <c r="K16838" s="505">
        <f t="shared" si="5947"/>
        <v>0</v>
      </c>
      <c r="L16838" s="155">
        <f t="shared" si="5944"/>
        <v>0</v>
      </c>
      <c r="M16838" s="155">
        <f t="shared" ref="M16838" si="5950">SUM(M17101,M17364,M17627,M17890,M18153)</f>
        <v>0</v>
      </c>
      <c r="N16838" s="505">
        <f t="shared" si="5948"/>
        <v>0</v>
      </c>
    </row>
    <row r="16839" spans="1:14" customFormat="1" ht="24" customHeight="1" x14ac:dyDescent="0.25">
      <c r="A16839" s="151" t="s">
        <v>0</v>
      </c>
      <c r="B16839" s="158" t="s">
        <v>11</v>
      </c>
      <c r="C16839" s="155">
        <f t="shared" si="5939"/>
        <v>0</v>
      </c>
      <c r="D16839" s="155">
        <f t="shared" si="5940"/>
        <v>0</v>
      </c>
      <c r="E16839" s="155">
        <f t="shared" si="5940"/>
        <v>0</v>
      </c>
      <c r="F16839" s="155">
        <f t="shared" si="5941"/>
        <v>0</v>
      </c>
      <c r="G16839" s="155">
        <f t="shared" ref="G16839" si="5951">SUM(G17102,G17365,G17628,G17891,G18154)</f>
        <v>0</v>
      </c>
      <c r="H16839" s="505">
        <f t="shared" si="5942"/>
        <v>0</v>
      </c>
      <c r="I16839" s="155">
        <f t="shared" si="5943"/>
        <v>0</v>
      </c>
      <c r="J16839" s="155">
        <f t="shared" si="5946"/>
        <v>0</v>
      </c>
      <c r="K16839" s="505">
        <f t="shared" si="5947"/>
        <v>0</v>
      </c>
      <c r="L16839" s="155">
        <f t="shared" si="5944"/>
        <v>0</v>
      </c>
      <c r="M16839" s="155">
        <f t="shared" ref="M16839" si="5952">SUM(M17102,M17365,M17628,M17891,M18154)</f>
        <v>0</v>
      </c>
      <c r="N16839" s="505">
        <f t="shared" si="5948"/>
        <v>0</v>
      </c>
    </row>
    <row r="16840" spans="1:14" customFormat="1" ht="27" customHeight="1" x14ac:dyDescent="0.25">
      <c r="A16840" s="151" t="s">
        <v>0</v>
      </c>
      <c r="B16840" s="159" t="s">
        <v>12</v>
      </c>
      <c r="C16840" s="155">
        <f t="shared" si="5939"/>
        <v>0</v>
      </c>
      <c r="D16840" s="155">
        <f t="shared" si="5940"/>
        <v>0</v>
      </c>
      <c r="E16840" s="155">
        <f t="shared" si="5940"/>
        <v>0</v>
      </c>
      <c r="F16840" s="155">
        <f t="shared" si="5941"/>
        <v>0</v>
      </c>
      <c r="G16840" s="155">
        <f t="shared" ref="G16840" si="5953">SUM(G17103,G17366,G17629,G17892,G18155)</f>
        <v>0</v>
      </c>
      <c r="H16840" s="505">
        <f t="shared" si="5942"/>
        <v>0</v>
      </c>
      <c r="I16840" s="155">
        <f t="shared" si="5943"/>
        <v>0</v>
      </c>
      <c r="J16840" s="155">
        <f t="shared" si="5946"/>
        <v>0</v>
      </c>
      <c r="K16840" s="505">
        <f t="shared" si="5947"/>
        <v>0</v>
      </c>
      <c r="L16840" s="155">
        <f t="shared" si="5944"/>
        <v>0</v>
      </c>
      <c r="M16840" s="155">
        <f t="shared" ref="M16840" si="5954">SUM(M17103,M17366,M17629,M17892,M18155)</f>
        <v>0</v>
      </c>
      <c r="N16840" s="505">
        <f t="shared" si="5948"/>
        <v>0</v>
      </c>
    </row>
    <row r="16841" spans="1:14" customFormat="1" ht="0.75" customHeight="1" x14ac:dyDescent="0.25">
      <c r="A16841" s="151" t="s">
        <v>0</v>
      </c>
      <c r="B16841" s="159" t="s">
        <v>13</v>
      </c>
      <c r="C16841" s="155">
        <f t="shared" si="5939"/>
        <v>0</v>
      </c>
      <c r="D16841" s="155">
        <f t="shared" si="5940"/>
        <v>0</v>
      </c>
      <c r="E16841" s="155">
        <f t="shared" si="5940"/>
        <v>0</v>
      </c>
      <c r="F16841" s="155">
        <f t="shared" si="5941"/>
        <v>0</v>
      </c>
      <c r="G16841" s="155">
        <f t="shared" ref="G16841" si="5955">SUM(G17104,G17367,G17630,G17893,G18156)</f>
        <v>0</v>
      </c>
      <c r="H16841" s="505">
        <f t="shared" si="5942"/>
        <v>0</v>
      </c>
      <c r="I16841" s="155">
        <f t="shared" si="5943"/>
        <v>0</v>
      </c>
      <c r="J16841" s="155">
        <f t="shared" si="5946"/>
        <v>0</v>
      </c>
      <c r="K16841" s="505">
        <f t="shared" si="5947"/>
        <v>0</v>
      </c>
      <c r="L16841" s="155">
        <f t="shared" si="5944"/>
        <v>0</v>
      </c>
      <c r="M16841" s="155">
        <f t="shared" ref="M16841" si="5956">SUM(M17104,M17367,M17630,M17893,M18156)</f>
        <v>0</v>
      </c>
      <c r="N16841" s="505">
        <f t="shared" si="5948"/>
        <v>0</v>
      </c>
    </row>
    <row r="16842" spans="1:14" customFormat="1" ht="31.5" hidden="1" customHeight="1" thickTop="1" thickBot="1" x14ac:dyDescent="0.3">
      <c r="A16842" s="151" t="s">
        <v>0</v>
      </c>
      <c r="B16842" s="159" t="s">
        <v>14</v>
      </c>
      <c r="C16842" s="155">
        <f t="shared" si="5939"/>
        <v>0</v>
      </c>
      <c r="D16842" s="155">
        <f t="shared" si="5940"/>
        <v>0</v>
      </c>
      <c r="E16842" s="155">
        <f t="shared" si="5940"/>
        <v>0</v>
      </c>
      <c r="F16842" s="155">
        <f t="shared" si="5941"/>
        <v>0</v>
      </c>
      <c r="G16842" s="155">
        <f t="shared" ref="G16842" si="5957">SUM(G17105,G17368,G17631,G17894,G18157)</f>
        <v>0</v>
      </c>
      <c r="H16842" s="505">
        <f t="shared" si="5942"/>
        <v>0</v>
      </c>
      <c r="I16842" s="155">
        <f t="shared" si="5943"/>
        <v>0</v>
      </c>
      <c r="J16842" s="155">
        <f t="shared" si="5946"/>
        <v>0</v>
      </c>
      <c r="K16842" s="505">
        <f t="shared" si="5947"/>
        <v>0</v>
      </c>
      <c r="L16842" s="155">
        <f t="shared" si="5944"/>
        <v>0</v>
      </c>
      <c r="M16842" s="155">
        <f t="shared" ref="M16842" si="5958">SUM(M17105,M17368,M17631,M17894,M18157)</f>
        <v>0</v>
      </c>
      <c r="N16842" s="505">
        <f t="shared" si="5948"/>
        <v>0</v>
      </c>
    </row>
    <row r="16843" spans="1:14" customFormat="1" ht="26.25" hidden="1" customHeight="1" thickTop="1" thickBot="1" x14ac:dyDescent="0.3">
      <c r="A16843" s="151" t="s">
        <v>0</v>
      </c>
      <c r="B16843" s="159" t="s">
        <v>15</v>
      </c>
      <c r="C16843" s="155">
        <f t="shared" si="5939"/>
        <v>0</v>
      </c>
      <c r="D16843" s="155">
        <f t="shared" si="5940"/>
        <v>0</v>
      </c>
      <c r="E16843" s="155">
        <f t="shared" si="5940"/>
        <v>0</v>
      </c>
      <c r="F16843" s="155">
        <f t="shared" si="5941"/>
        <v>0</v>
      </c>
      <c r="G16843" s="155">
        <f t="shared" ref="G16843" si="5959">SUM(G17106,G17369,G17632,G17895,G18158)</f>
        <v>0</v>
      </c>
      <c r="H16843" s="505">
        <f t="shared" si="5942"/>
        <v>0</v>
      </c>
      <c r="I16843" s="155">
        <f t="shared" si="5943"/>
        <v>0</v>
      </c>
      <c r="J16843" s="155">
        <f t="shared" si="5946"/>
        <v>0</v>
      </c>
      <c r="K16843" s="505">
        <f t="shared" si="5947"/>
        <v>0</v>
      </c>
      <c r="L16843" s="155">
        <f t="shared" si="5944"/>
        <v>0</v>
      </c>
      <c r="M16843" s="155">
        <f t="shared" ref="M16843" si="5960">SUM(M17106,M17369,M17632,M17895,M18158)</f>
        <v>0</v>
      </c>
      <c r="N16843" s="505">
        <f t="shared" si="5948"/>
        <v>0</v>
      </c>
    </row>
    <row r="16844" spans="1:14" customFormat="1" ht="27" hidden="1" customHeight="1" thickTop="1" thickBot="1" x14ac:dyDescent="0.3">
      <c r="A16844" s="151" t="s">
        <v>0</v>
      </c>
      <c r="B16844" s="159" t="s">
        <v>16</v>
      </c>
      <c r="C16844" s="155">
        <f t="shared" si="5939"/>
        <v>0</v>
      </c>
      <c r="D16844" s="155">
        <f t="shared" si="5940"/>
        <v>0</v>
      </c>
      <c r="E16844" s="155">
        <f t="shared" si="5940"/>
        <v>0</v>
      </c>
      <c r="F16844" s="155">
        <f t="shared" si="5941"/>
        <v>0</v>
      </c>
      <c r="G16844" s="155">
        <f t="shared" ref="G16844" si="5961">SUM(G17107,G17370,G17633,G17896,G18159)</f>
        <v>0</v>
      </c>
      <c r="H16844" s="505">
        <f t="shared" si="5942"/>
        <v>0</v>
      </c>
      <c r="I16844" s="155">
        <f t="shared" si="5943"/>
        <v>0</v>
      </c>
      <c r="J16844" s="155">
        <f t="shared" si="5946"/>
        <v>0</v>
      </c>
      <c r="K16844" s="505">
        <f t="shared" si="5947"/>
        <v>0</v>
      </c>
      <c r="L16844" s="155">
        <f t="shared" si="5944"/>
        <v>0</v>
      </c>
      <c r="M16844" s="155">
        <f t="shared" ref="M16844" si="5962">SUM(M17107,M17370,M17633,M17896,M18159)</f>
        <v>0</v>
      </c>
      <c r="N16844" s="505">
        <f t="shared" si="5948"/>
        <v>0</v>
      </c>
    </row>
    <row r="16845" spans="1:14" customFormat="1" ht="36" hidden="1" customHeight="1" thickTop="1" thickBot="1" x14ac:dyDescent="0.3">
      <c r="A16845" s="151" t="s">
        <v>0</v>
      </c>
      <c r="B16845" s="159" t="s">
        <v>17</v>
      </c>
      <c r="C16845" s="155">
        <f t="shared" si="5939"/>
        <v>0</v>
      </c>
      <c r="D16845" s="155">
        <f t="shared" si="5940"/>
        <v>0</v>
      </c>
      <c r="E16845" s="155">
        <f t="shared" si="5940"/>
        <v>0</v>
      </c>
      <c r="F16845" s="155">
        <f t="shared" si="5941"/>
        <v>0</v>
      </c>
      <c r="G16845" s="155">
        <f t="shared" ref="G16845" si="5963">SUM(G17108,G17371,G17634,G17897,G18160)</f>
        <v>0</v>
      </c>
      <c r="H16845" s="505">
        <f t="shared" si="5942"/>
        <v>0</v>
      </c>
      <c r="I16845" s="155">
        <f t="shared" si="5943"/>
        <v>0</v>
      </c>
      <c r="J16845" s="155">
        <f t="shared" si="5946"/>
        <v>0</v>
      </c>
      <c r="K16845" s="505">
        <f t="shared" si="5947"/>
        <v>0</v>
      </c>
      <c r="L16845" s="155">
        <f t="shared" si="5944"/>
        <v>0</v>
      </c>
      <c r="M16845" s="155">
        <f t="shared" ref="M16845" si="5964">SUM(M17108,M17371,M17634,M17897,M18160)</f>
        <v>0</v>
      </c>
      <c r="N16845" s="505">
        <f t="shared" si="5948"/>
        <v>0</v>
      </c>
    </row>
    <row r="16846" spans="1:14" customFormat="1" ht="40.5" hidden="1" customHeight="1" thickTop="1" thickBot="1" x14ac:dyDescent="0.3">
      <c r="A16846" s="151" t="s">
        <v>0</v>
      </c>
      <c r="B16846" s="158" t="s">
        <v>18</v>
      </c>
      <c r="C16846" s="155">
        <f t="shared" si="5939"/>
        <v>0</v>
      </c>
      <c r="D16846" s="155">
        <f t="shared" si="5940"/>
        <v>0</v>
      </c>
      <c r="E16846" s="155">
        <f t="shared" si="5940"/>
        <v>0</v>
      </c>
      <c r="F16846" s="155">
        <f t="shared" si="5941"/>
        <v>0</v>
      </c>
      <c r="G16846" s="155">
        <f t="shared" ref="G16846" si="5965">SUM(G17109,G17372,G17635,G17898,G18161)</f>
        <v>0</v>
      </c>
      <c r="H16846" s="505">
        <f t="shared" si="5942"/>
        <v>0</v>
      </c>
      <c r="I16846" s="155">
        <f t="shared" si="5943"/>
        <v>0</v>
      </c>
      <c r="J16846" s="155">
        <f t="shared" si="5946"/>
        <v>0</v>
      </c>
      <c r="K16846" s="505">
        <f t="shared" si="5947"/>
        <v>0</v>
      </c>
      <c r="L16846" s="155">
        <f t="shared" si="5944"/>
        <v>0</v>
      </c>
      <c r="M16846" s="155">
        <f t="shared" ref="M16846" si="5966">SUM(M17109,M17372,M17635,M17898,M18161)</f>
        <v>0</v>
      </c>
      <c r="N16846" s="505">
        <f t="shared" si="5948"/>
        <v>0</v>
      </c>
    </row>
    <row r="16847" spans="1:14" customFormat="1" ht="24" hidden="1" customHeight="1" thickTop="1" x14ac:dyDescent="0.25">
      <c r="A16847" s="151" t="s">
        <v>0</v>
      </c>
      <c r="B16847" s="157" t="s">
        <v>19</v>
      </c>
      <c r="C16847" s="155">
        <f t="shared" si="5939"/>
        <v>0</v>
      </c>
      <c r="D16847" s="155">
        <f t="shared" si="5940"/>
        <v>0</v>
      </c>
      <c r="E16847" s="155">
        <f t="shared" si="5940"/>
        <v>0</v>
      </c>
      <c r="F16847" s="155">
        <f t="shared" si="5941"/>
        <v>0</v>
      </c>
      <c r="G16847" s="155">
        <f t="shared" ref="G16847" si="5967">SUM(G17110,G17373,G17636,G17899,G18162)</f>
        <v>0</v>
      </c>
      <c r="H16847" s="505">
        <f t="shared" si="5942"/>
        <v>0</v>
      </c>
      <c r="I16847" s="155">
        <f t="shared" si="5943"/>
        <v>0</v>
      </c>
      <c r="J16847" s="155">
        <f t="shared" si="5946"/>
        <v>0</v>
      </c>
      <c r="K16847" s="505">
        <f t="shared" si="5947"/>
        <v>0</v>
      </c>
      <c r="L16847" s="155">
        <f t="shared" si="5944"/>
        <v>0</v>
      </c>
      <c r="M16847" s="155">
        <f t="shared" ref="M16847" si="5968">SUM(M17110,M17373,M17636,M17899,M18162)</f>
        <v>0</v>
      </c>
      <c r="N16847" s="505">
        <f t="shared" si="5948"/>
        <v>0</v>
      </c>
    </row>
    <row r="16848" spans="1:14" s="333" customFormat="1" ht="29.25" customHeight="1" x14ac:dyDescent="0.2">
      <c r="A16848" s="334" t="s">
        <v>0</v>
      </c>
      <c r="B16848" s="339" t="s">
        <v>20</v>
      </c>
      <c r="C16848" s="338">
        <f t="shared" si="5939"/>
        <v>0</v>
      </c>
      <c r="D16848" s="338">
        <f t="shared" si="5940"/>
        <v>0</v>
      </c>
      <c r="E16848" s="338">
        <f t="shared" si="5940"/>
        <v>0</v>
      </c>
      <c r="F16848" s="338">
        <f t="shared" si="5941"/>
        <v>0</v>
      </c>
      <c r="G16848" s="338">
        <f>G17111</f>
        <v>0</v>
      </c>
      <c r="H16848" s="483">
        <f t="shared" si="5942"/>
        <v>0</v>
      </c>
      <c r="I16848" s="338">
        <f t="shared" si="5943"/>
        <v>0</v>
      </c>
      <c r="J16848" s="338">
        <f>J17111</f>
        <v>0</v>
      </c>
      <c r="K16848" s="483">
        <f t="shared" si="5947"/>
        <v>0</v>
      </c>
      <c r="L16848" s="338">
        <f t="shared" si="5944"/>
        <v>0</v>
      </c>
      <c r="M16848" s="338">
        <f>M17111</f>
        <v>0</v>
      </c>
      <c r="N16848" s="483">
        <f t="shared" si="5948"/>
        <v>0</v>
      </c>
    </row>
    <row r="16849" spans="1:14" customFormat="1" ht="31.5" hidden="1" customHeight="1" thickBot="1" x14ac:dyDescent="0.3">
      <c r="A16849" s="140" t="s">
        <v>0</v>
      </c>
      <c r="B16849" s="147" t="s">
        <v>21</v>
      </c>
      <c r="C16849" s="142">
        <f t="shared" si="5939"/>
        <v>0</v>
      </c>
      <c r="D16849" s="142">
        <f t="shared" si="5940"/>
        <v>0</v>
      </c>
      <c r="E16849" s="142">
        <f t="shared" si="5940"/>
        <v>0</v>
      </c>
      <c r="F16849" s="142">
        <f t="shared" si="5941"/>
        <v>0</v>
      </c>
      <c r="G16849" s="142">
        <f t="shared" ref="G16849" si="5969">SUM(G17112,G17375,G17638,G17901,G18164)</f>
        <v>0</v>
      </c>
      <c r="H16849" s="477">
        <f t="shared" si="5942"/>
        <v>0</v>
      </c>
      <c r="I16849" s="142">
        <f t="shared" si="5943"/>
        <v>0</v>
      </c>
      <c r="J16849" s="142">
        <f t="shared" si="5946"/>
        <v>0</v>
      </c>
      <c r="K16849" s="477">
        <f t="shared" si="5947"/>
        <v>0</v>
      </c>
      <c r="L16849" s="142">
        <f t="shared" si="5944"/>
        <v>0</v>
      </c>
      <c r="M16849" s="142">
        <f t="shared" ref="M16849" si="5970">SUM(M17112,M17375,M17638,M17901,M18164)</f>
        <v>0</v>
      </c>
      <c r="N16849" s="477">
        <f t="shared" si="5948"/>
        <v>0</v>
      </c>
    </row>
    <row r="16850" spans="1:14" customFormat="1" ht="29.25" hidden="1" customHeight="1" thickTop="1" thickBot="1" x14ac:dyDescent="0.3">
      <c r="A16850" s="1" t="s">
        <v>0</v>
      </c>
      <c r="B16850" s="4" t="s">
        <v>22</v>
      </c>
      <c r="C16850" s="9">
        <f t="shared" si="5939"/>
        <v>0</v>
      </c>
      <c r="D16850" s="9">
        <f t="shared" si="5940"/>
        <v>0</v>
      </c>
      <c r="E16850" s="9">
        <f t="shared" si="5940"/>
        <v>0</v>
      </c>
      <c r="F16850" s="9">
        <f t="shared" si="5941"/>
        <v>0</v>
      </c>
      <c r="G16850" s="9">
        <f t="shared" ref="G16850" si="5971">SUM(G17113,G17376,G17639,G17902,G18165)</f>
        <v>0</v>
      </c>
      <c r="H16850" s="467">
        <f t="shared" si="5942"/>
        <v>0</v>
      </c>
      <c r="I16850" s="9">
        <f t="shared" si="5943"/>
        <v>0</v>
      </c>
      <c r="J16850" s="9">
        <f t="shared" si="5946"/>
        <v>0</v>
      </c>
      <c r="K16850" s="467">
        <f t="shared" si="5947"/>
        <v>0</v>
      </c>
      <c r="L16850" s="9">
        <f t="shared" si="5944"/>
        <v>0</v>
      </c>
      <c r="M16850" s="9">
        <f t="shared" ref="M16850" si="5972">SUM(M17113,M17376,M17639,M17902,M18165)</f>
        <v>0</v>
      </c>
      <c r="N16850" s="467">
        <f t="shared" si="5948"/>
        <v>0</v>
      </c>
    </row>
    <row r="16851" spans="1:14" customFormat="1" ht="32.25" hidden="1" customHeight="1" thickTop="1" thickBot="1" x14ac:dyDescent="0.3">
      <c r="A16851" s="1" t="s">
        <v>0</v>
      </c>
      <c r="B16851" s="5" t="s">
        <v>23</v>
      </c>
      <c r="C16851" s="9">
        <f t="shared" si="5939"/>
        <v>0</v>
      </c>
      <c r="D16851" s="9">
        <f t="shared" ref="D16851:E16866" si="5973">SUM(D17114,D17377,D17640,D17903,D18166)</f>
        <v>0</v>
      </c>
      <c r="E16851" s="9">
        <f t="shared" si="5973"/>
        <v>0</v>
      </c>
      <c r="F16851" s="9">
        <f t="shared" si="5941"/>
        <v>0</v>
      </c>
      <c r="G16851" s="9">
        <f t="shared" ref="G16851" si="5974">SUM(G17114,G17377,G17640,G17903,G18166)</f>
        <v>0</v>
      </c>
      <c r="H16851" s="467">
        <f t="shared" si="5942"/>
        <v>0</v>
      </c>
      <c r="I16851" s="9">
        <f t="shared" si="5943"/>
        <v>0</v>
      </c>
      <c r="J16851" s="9">
        <f t="shared" si="5946"/>
        <v>0</v>
      </c>
      <c r="K16851" s="467">
        <f t="shared" si="5947"/>
        <v>0</v>
      </c>
      <c r="L16851" s="9">
        <f t="shared" si="5944"/>
        <v>0</v>
      </c>
      <c r="M16851" s="9">
        <f t="shared" ref="M16851" si="5975">SUM(M17114,M17377,M17640,M17903,M18166)</f>
        <v>0</v>
      </c>
      <c r="N16851" s="467">
        <f t="shared" si="5948"/>
        <v>0</v>
      </c>
    </row>
    <row r="16852" spans="1:14" customFormat="1" ht="27.75" hidden="1" customHeight="1" thickTop="1" thickBot="1" x14ac:dyDescent="0.3">
      <c r="A16852" s="133" t="s">
        <v>0</v>
      </c>
      <c r="B16852" s="136" t="s">
        <v>24</v>
      </c>
      <c r="C16852" s="135">
        <f t="shared" si="5939"/>
        <v>0</v>
      </c>
      <c r="D16852" s="135">
        <f t="shared" si="5973"/>
        <v>0</v>
      </c>
      <c r="E16852" s="135">
        <f t="shared" si="5973"/>
        <v>0</v>
      </c>
      <c r="F16852" s="9">
        <f t="shared" si="5941"/>
        <v>0</v>
      </c>
      <c r="G16852" s="9">
        <f t="shared" ref="G16852" si="5976">SUM(G17115,G17378,G17641,G17904,G18167)</f>
        <v>0</v>
      </c>
      <c r="H16852" s="467">
        <f t="shared" si="5942"/>
        <v>0</v>
      </c>
      <c r="I16852" s="9">
        <f t="shared" si="5943"/>
        <v>0</v>
      </c>
      <c r="J16852" s="9">
        <f t="shared" si="5946"/>
        <v>0</v>
      </c>
      <c r="K16852" s="467">
        <f t="shared" si="5947"/>
        <v>0</v>
      </c>
      <c r="L16852" s="9">
        <f t="shared" si="5944"/>
        <v>0</v>
      </c>
      <c r="M16852" s="9">
        <f t="shared" ref="M16852" si="5977">SUM(M17115,M17378,M17641,M17904,M18167)</f>
        <v>0</v>
      </c>
      <c r="N16852" s="467">
        <f t="shared" si="5948"/>
        <v>0</v>
      </c>
    </row>
    <row r="16853" spans="1:14" customFormat="1" ht="30" hidden="1" customHeight="1" thickTop="1" x14ac:dyDescent="0.25">
      <c r="A16853" s="151" t="s">
        <v>0</v>
      </c>
      <c r="B16853" s="157" t="s">
        <v>25</v>
      </c>
      <c r="C16853" s="155">
        <f t="shared" si="5939"/>
        <v>0.2</v>
      </c>
      <c r="D16853" s="155">
        <f t="shared" si="5973"/>
        <v>0.2</v>
      </c>
      <c r="E16853" s="155">
        <f t="shared" si="5973"/>
        <v>0</v>
      </c>
      <c r="F16853" s="161">
        <f t="shared" si="5941"/>
        <v>0</v>
      </c>
      <c r="G16853" s="161">
        <f t="shared" ref="G16853" si="5978">SUM(G17116,G17379,G17642,G17905,G18168)</f>
        <v>0</v>
      </c>
      <c r="H16853" s="530">
        <f t="shared" si="5942"/>
        <v>0</v>
      </c>
      <c r="I16853" s="161">
        <f t="shared" si="5943"/>
        <v>0</v>
      </c>
      <c r="J16853" s="161">
        <f t="shared" si="5946"/>
        <v>0</v>
      </c>
      <c r="K16853" s="530">
        <f t="shared" si="5947"/>
        <v>0</v>
      </c>
      <c r="L16853" s="161">
        <f t="shared" si="5944"/>
        <v>0</v>
      </c>
      <c r="M16853" s="161">
        <f t="shared" ref="M16853:N16868" si="5979">SUM(M17116,M17379,M17642,M17905,M18168)</f>
        <v>0</v>
      </c>
      <c r="N16853" s="530">
        <f t="shared" si="5979"/>
        <v>0</v>
      </c>
    </row>
    <row r="16854" spans="1:14" customFormat="1" ht="31.5" hidden="1" customHeight="1" thickBot="1" x14ac:dyDescent="0.3">
      <c r="A16854" s="140" t="s">
        <v>0</v>
      </c>
      <c r="B16854" s="148" t="s">
        <v>26</v>
      </c>
      <c r="C16854" s="142">
        <f t="shared" si="5939"/>
        <v>0</v>
      </c>
      <c r="D16854" s="142">
        <f t="shared" si="5973"/>
        <v>0</v>
      </c>
      <c r="E16854" s="142">
        <f t="shared" si="5973"/>
        <v>0</v>
      </c>
      <c r="F16854" s="142">
        <f t="shared" si="5941"/>
        <v>0</v>
      </c>
      <c r="G16854" s="142">
        <f t="shared" ref="G16854" si="5980">SUM(G17117,G17380,G17643,G17906,G18169)</f>
        <v>0</v>
      </c>
      <c r="H16854" s="477">
        <f t="shared" si="5942"/>
        <v>0</v>
      </c>
      <c r="I16854" s="142">
        <f t="shared" si="5943"/>
        <v>0</v>
      </c>
      <c r="J16854" s="142">
        <f t="shared" si="5946"/>
        <v>0</v>
      </c>
      <c r="K16854" s="477">
        <f t="shared" si="5947"/>
        <v>0</v>
      </c>
      <c r="L16854" s="142">
        <f t="shared" si="5944"/>
        <v>0</v>
      </c>
      <c r="M16854" s="142">
        <f t="shared" ref="M16854" si="5981">SUM(M17117,M17380,M17643,M17906,M18169)</f>
        <v>0</v>
      </c>
      <c r="N16854" s="477">
        <f t="shared" si="5979"/>
        <v>0</v>
      </c>
    </row>
    <row r="16855" spans="1:14" customFormat="1" ht="26.25" hidden="1" customHeight="1" thickTop="1" thickBot="1" x14ac:dyDescent="0.3">
      <c r="A16855" s="1" t="s">
        <v>0</v>
      </c>
      <c r="B16855" s="5" t="s">
        <v>27</v>
      </c>
      <c r="C16855" s="9">
        <f t="shared" si="5939"/>
        <v>0</v>
      </c>
      <c r="D16855" s="9">
        <f t="shared" si="5973"/>
        <v>0</v>
      </c>
      <c r="E16855" s="9">
        <f t="shared" si="5973"/>
        <v>0</v>
      </c>
      <c r="F16855" s="9">
        <f t="shared" si="5941"/>
        <v>0</v>
      </c>
      <c r="G16855" s="9">
        <f t="shared" ref="G16855" si="5982">SUM(G17118,G17381,G17644,G17907,G18170)</f>
        <v>0</v>
      </c>
      <c r="H16855" s="467">
        <f t="shared" si="5942"/>
        <v>0</v>
      </c>
      <c r="I16855" s="9">
        <f t="shared" si="5943"/>
        <v>0</v>
      </c>
      <c r="J16855" s="9">
        <f t="shared" si="5946"/>
        <v>0</v>
      </c>
      <c r="K16855" s="467">
        <f t="shared" si="5947"/>
        <v>0</v>
      </c>
      <c r="L16855" s="9">
        <f t="shared" si="5944"/>
        <v>0</v>
      </c>
      <c r="M16855" s="9">
        <f t="shared" ref="M16855" si="5983">SUM(M17118,M17381,M17644,M17907,M18170)</f>
        <v>0</v>
      </c>
      <c r="N16855" s="467">
        <f t="shared" si="5979"/>
        <v>0</v>
      </c>
    </row>
    <row r="16856" spans="1:14" customFormat="1" ht="3.75" hidden="1" customHeight="1" thickBot="1" x14ac:dyDescent="0.3">
      <c r="A16856" s="1" t="s">
        <v>0</v>
      </c>
      <c r="B16856" s="5" t="s">
        <v>28</v>
      </c>
      <c r="C16856" s="9">
        <f t="shared" si="5939"/>
        <v>0</v>
      </c>
      <c r="D16856" s="9">
        <f t="shared" si="5973"/>
        <v>0</v>
      </c>
      <c r="E16856" s="9">
        <f t="shared" si="5973"/>
        <v>0</v>
      </c>
      <c r="F16856" s="9">
        <f t="shared" si="5941"/>
        <v>0</v>
      </c>
      <c r="G16856" s="9">
        <f t="shared" ref="G16856" si="5984">SUM(G17119,G17382,G17645,G17908,G18171)</f>
        <v>0</v>
      </c>
      <c r="H16856" s="467">
        <f t="shared" si="5942"/>
        <v>0</v>
      </c>
      <c r="I16856" s="9">
        <f t="shared" si="5943"/>
        <v>0</v>
      </c>
      <c r="J16856" s="9">
        <f t="shared" si="5946"/>
        <v>0</v>
      </c>
      <c r="K16856" s="467">
        <f t="shared" si="5947"/>
        <v>0</v>
      </c>
      <c r="L16856" s="9">
        <f t="shared" si="5944"/>
        <v>0</v>
      </c>
      <c r="M16856" s="9">
        <f t="shared" ref="M16856" si="5985">SUM(M17119,M17382,M17645,M17908,M18171)</f>
        <v>0</v>
      </c>
      <c r="N16856" s="467">
        <f t="shared" si="5979"/>
        <v>0</v>
      </c>
    </row>
    <row r="16857" spans="1:14" customFormat="1" ht="29.25" hidden="1" customHeight="1" thickTop="1" thickBot="1" x14ac:dyDescent="0.3">
      <c r="A16857" s="1" t="s">
        <v>0</v>
      </c>
      <c r="B16857" s="5" t="s">
        <v>29</v>
      </c>
      <c r="C16857" s="9">
        <f t="shared" si="5939"/>
        <v>0</v>
      </c>
      <c r="D16857" s="9">
        <f t="shared" si="5973"/>
        <v>0</v>
      </c>
      <c r="E16857" s="9">
        <f t="shared" si="5973"/>
        <v>0</v>
      </c>
      <c r="F16857" s="9">
        <f t="shared" si="5941"/>
        <v>0</v>
      </c>
      <c r="G16857" s="9">
        <f t="shared" ref="G16857" si="5986">SUM(G17120,G17383,G17646,G17909,G18172)</f>
        <v>0</v>
      </c>
      <c r="H16857" s="467">
        <f t="shared" si="5942"/>
        <v>0</v>
      </c>
      <c r="I16857" s="9">
        <f t="shared" si="5943"/>
        <v>0</v>
      </c>
      <c r="J16857" s="9">
        <f t="shared" si="5946"/>
        <v>0</v>
      </c>
      <c r="K16857" s="467">
        <f t="shared" si="5947"/>
        <v>0</v>
      </c>
      <c r="L16857" s="9">
        <f t="shared" si="5944"/>
        <v>0</v>
      </c>
      <c r="M16857" s="9">
        <f t="shared" ref="M16857" si="5987">SUM(M17120,M17383,M17646,M17909,M18172)</f>
        <v>0</v>
      </c>
      <c r="N16857" s="467">
        <f t="shared" si="5979"/>
        <v>0</v>
      </c>
    </row>
    <row r="16858" spans="1:14" customFormat="1" ht="24" hidden="1" customHeight="1" thickTop="1" thickBot="1" x14ac:dyDescent="0.3">
      <c r="A16858" s="1" t="s">
        <v>0</v>
      </c>
      <c r="B16858" s="6" t="s">
        <v>30</v>
      </c>
      <c r="C16858" s="9">
        <f t="shared" si="5939"/>
        <v>0</v>
      </c>
      <c r="D16858" s="9">
        <f t="shared" si="5973"/>
        <v>0</v>
      </c>
      <c r="E16858" s="9">
        <f t="shared" si="5973"/>
        <v>0</v>
      </c>
      <c r="F16858" s="9">
        <f t="shared" si="5941"/>
        <v>0</v>
      </c>
      <c r="G16858" s="9">
        <f t="shared" ref="G16858" si="5988">SUM(G17121,G17384,G17647,G17910,G18173)</f>
        <v>0</v>
      </c>
      <c r="H16858" s="467">
        <f t="shared" si="5942"/>
        <v>0</v>
      </c>
      <c r="I16858" s="9">
        <f t="shared" si="5943"/>
        <v>0</v>
      </c>
      <c r="J16858" s="9">
        <f t="shared" si="5946"/>
        <v>0</v>
      </c>
      <c r="K16858" s="467">
        <f t="shared" si="5947"/>
        <v>0</v>
      </c>
      <c r="L16858" s="9">
        <f t="shared" si="5944"/>
        <v>0</v>
      </c>
      <c r="M16858" s="9">
        <f t="shared" ref="M16858" si="5989">SUM(M17121,M17384,M17647,M17910,M18173)</f>
        <v>0</v>
      </c>
      <c r="N16858" s="467">
        <f t="shared" si="5979"/>
        <v>0</v>
      </c>
    </row>
    <row r="16859" spans="1:14" customFormat="1" ht="25.5" hidden="1" customHeight="1" thickTop="1" thickBot="1" x14ac:dyDescent="0.3">
      <c r="A16859" s="1" t="s">
        <v>0</v>
      </c>
      <c r="B16859" s="6" t="s">
        <v>31</v>
      </c>
      <c r="C16859" s="9">
        <f t="shared" si="5939"/>
        <v>0</v>
      </c>
      <c r="D16859" s="9">
        <f t="shared" si="5973"/>
        <v>0</v>
      </c>
      <c r="E16859" s="9">
        <f t="shared" si="5973"/>
        <v>0</v>
      </c>
      <c r="F16859" s="9">
        <f t="shared" si="5941"/>
        <v>0</v>
      </c>
      <c r="G16859" s="9">
        <f t="shared" ref="G16859" si="5990">SUM(G17122,G17385,G17648,G17911,G18174)</f>
        <v>0</v>
      </c>
      <c r="H16859" s="467">
        <f t="shared" si="5942"/>
        <v>0</v>
      </c>
      <c r="I16859" s="9">
        <f t="shared" si="5943"/>
        <v>0</v>
      </c>
      <c r="J16859" s="9">
        <f t="shared" si="5946"/>
        <v>0</v>
      </c>
      <c r="K16859" s="467">
        <f t="shared" si="5947"/>
        <v>0</v>
      </c>
      <c r="L16859" s="9">
        <f t="shared" si="5944"/>
        <v>0</v>
      </c>
      <c r="M16859" s="9">
        <f t="shared" ref="M16859" si="5991">SUM(M17122,M17385,M17648,M17911,M18174)</f>
        <v>0</v>
      </c>
      <c r="N16859" s="467">
        <f t="shared" si="5979"/>
        <v>0</v>
      </c>
    </row>
    <row r="16860" spans="1:14" customFormat="1" ht="24.75" hidden="1" customHeight="1" thickTop="1" thickBot="1" x14ac:dyDescent="0.3">
      <c r="A16860" s="1" t="s">
        <v>0</v>
      </c>
      <c r="B16860" s="6" t="s">
        <v>32</v>
      </c>
      <c r="C16860" s="9">
        <f t="shared" si="5939"/>
        <v>0</v>
      </c>
      <c r="D16860" s="9">
        <f t="shared" si="5973"/>
        <v>0</v>
      </c>
      <c r="E16860" s="9">
        <f t="shared" si="5973"/>
        <v>0</v>
      </c>
      <c r="F16860" s="9">
        <f t="shared" si="5941"/>
        <v>0</v>
      </c>
      <c r="G16860" s="9">
        <f t="shared" ref="G16860" si="5992">SUM(G17123,G17386,G17649,G17912,G18175)</f>
        <v>0</v>
      </c>
      <c r="H16860" s="467">
        <f t="shared" si="5942"/>
        <v>0</v>
      </c>
      <c r="I16860" s="9">
        <f t="shared" si="5943"/>
        <v>0</v>
      </c>
      <c r="J16860" s="9">
        <f t="shared" si="5946"/>
        <v>0</v>
      </c>
      <c r="K16860" s="467">
        <f t="shared" si="5947"/>
        <v>0</v>
      </c>
      <c r="L16860" s="9">
        <f t="shared" si="5944"/>
        <v>0</v>
      </c>
      <c r="M16860" s="9">
        <f t="shared" ref="M16860" si="5993">SUM(M17123,M17386,M17649,M17912,M18175)</f>
        <v>0</v>
      </c>
      <c r="N16860" s="467">
        <f t="shared" si="5979"/>
        <v>0</v>
      </c>
    </row>
    <row r="16861" spans="1:14" customFormat="1" ht="25.5" hidden="1" customHeight="1" thickTop="1" thickBot="1" x14ac:dyDescent="0.3">
      <c r="A16861" s="1" t="s">
        <v>0</v>
      </c>
      <c r="B16861" s="6" t="s">
        <v>33</v>
      </c>
      <c r="C16861" s="9">
        <f t="shared" si="5939"/>
        <v>0</v>
      </c>
      <c r="D16861" s="9">
        <f t="shared" si="5973"/>
        <v>0</v>
      </c>
      <c r="E16861" s="9">
        <f t="shared" si="5973"/>
        <v>0</v>
      </c>
      <c r="F16861" s="9">
        <f t="shared" si="5941"/>
        <v>0</v>
      </c>
      <c r="G16861" s="9">
        <f t="shared" ref="G16861" si="5994">SUM(G17124,G17387,G17650,G17913,G18176)</f>
        <v>0</v>
      </c>
      <c r="H16861" s="467">
        <f t="shared" si="5942"/>
        <v>0</v>
      </c>
      <c r="I16861" s="9">
        <f t="shared" si="5943"/>
        <v>0</v>
      </c>
      <c r="J16861" s="9">
        <f t="shared" si="5946"/>
        <v>0</v>
      </c>
      <c r="K16861" s="467">
        <f t="shared" si="5947"/>
        <v>0</v>
      </c>
      <c r="L16861" s="9">
        <f t="shared" si="5944"/>
        <v>0</v>
      </c>
      <c r="M16861" s="9">
        <f t="shared" ref="M16861" si="5995">SUM(M17124,M17387,M17650,M17913,M18176)</f>
        <v>0</v>
      </c>
      <c r="N16861" s="467">
        <f t="shared" si="5979"/>
        <v>0</v>
      </c>
    </row>
    <row r="16862" spans="1:14" customFormat="1" ht="28.5" hidden="1" customHeight="1" thickTop="1" thickBot="1" x14ac:dyDescent="0.3">
      <c r="A16862" s="1" t="s">
        <v>0</v>
      </c>
      <c r="B16862" s="6" t="s">
        <v>34</v>
      </c>
      <c r="C16862" s="9">
        <f t="shared" si="5939"/>
        <v>0</v>
      </c>
      <c r="D16862" s="9">
        <f t="shared" si="5973"/>
        <v>0</v>
      </c>
      <c r="E16862" s="9">
        <f t="shared" si="5973"/>
        <v>0</v>
      </c>
      <c r="F16862" s="9">
        <f t="shared" si="5941"/>
        <v>0</v>
      </c>
      <c r="G16862" s="9">
        <f t="shared" ref="G16862" si="5996">SUM(G17125,G17388,G17651,G17914,G18177)</f>
        <v>0</v>
      </c>
      <c r="H16862" s="467">
        <f t="shared" si="5942"/>
        <v>0</v>
      </c>
      <c r="I16862" s="9">
        <f t="shared" si="5943"/>
        <v>0</v>
      </c>
      <c r="J16862" s="9">
        <f t="shared" si="5946"/>
        <v>0</v>
      </c>
      <c r="K16862" s="467">
        <f t="shared" si="5947"/>
        <v>0</v>
      </c>
      <c r="L16862" s="9">
        <f t="shared" si="5944"/>
        <v>0</v>
      </c>
      <c r="M16862" s="9">
        <f t="shared" ref="M16862" si="5997">SUM(M17125,M17388,M17651,M17914,M18177)</f>
        <v>0</v>
      </c>
      <c r="N16862" s="467">
        <f t="shared" si="5979"/>
        <v>0</v>
      </c>
    </row>
    <row r="16863" spans="1:14" customFormat="1" ht="31.5" hidden="1" customHeight="1" thickTop="1" thickBot="1" x14ac:dyDescent="0.3">
      <c r="A16863" s="1" t="s">
        <v>0</v>
      </c>
      <c r="B16863" s="6" t="s">
        <v>35</v>
      </c>
      <c r="C16863" s="9">
        <f t="shared" si="5939"/>
        <v>0</v>
      </c>
      <c r="D16863" s="9">
        <f t="shared" si="5973"/>
        <v>0</v>
      </c>
      <c r="E16863" s="9">
        <f t="shared" si="5973"/>
        <v>0</v>
      </c>
      <c r="F16863" s="9">
        <f t="shared" si="5941"/>
        <v>0</v>
      </c>
      <c r="G16863" s="9">
        <f t="shared" ref="G16863" si="5998">SUM(G17126,G17389,G17652,G17915,G18178)</f>
        <v>0</v>
      </c>
      <c r="H16863" s="467">
        <f t="shared" si="5942"/>
        <v>0</v>
      </c>
      <c r="I16863" s="9">
        <f t="shared" si="5943"/>
        <v>0</v>
      </c>
      <c r="J16863" s="9">
        <f t="shared" si="5946"/>
        <v>0</v>
      </c>
      <c r="K16863" s="467">
        <f t="shared" si="5947"/>
        <v>0</v>
      </c>
      <c r="L16863" s="9">
        <f t="shared" si="5944"/>
        <v>0</v>
      </c>
      <c r="M16863" s="9">
        <f t="shared" ref="M16863" si="5999">SUM(M17126,M17389,M17652,M17915,M18178)</f>
        <v>0</v>
      </c>
      <c r="N16863" s="467">
        <f t="shared" si="5979"/>
        <v>0</v>
      </c>
    </row>
    <row r="16864" spans="1:14" customFormat="1" ht="27.75" hidden="1" customHeight="1" thickTop="1" thickBot="1" x14ac:dyDescent="0.3">
      <c r="A16864" s="1" t="s">
        <v>0</v>
      </c>
      <c r="B16864" s="6" t="s">
        <v>36</v>
      </c>
      <c r="C16864" s="9">
        <f t="shared" si="5939"/>
        <v>0</v>
      </c>
      <c r="D16864" s="9">
        <f t="shared" si="5973"/>
        <v>0</v>
      </c>
      <c r="E16864" s="9">
        <f t="shared" si="5973"/>
        <v>0</v>
      </c>
      <c r="F16864" s="9">
        <f t="shared" si="5941"/>
        <v>0</v>
      </c>
      <c r="G16864" s="9">
        <f t="shared" ref="G16864" si="6000">SUM(G17127,G17390,G17653,G17916,G18179)</f>
        <v>0</v>
      </c>
      <c r="H16864" s="467">
        <f t="shared" si="5942"/>
        <v>0</v>
      </c>
      <c r="I16864" s="9">
        <f t="shared" si="5943"/>
        <v>0</v>
      </c>
      <c r="J16864" s="9">
        <f t="shared" si="5946"/>
        <v>0</v>
      </c>
      <c r="K16864" s="467">
        <f t="shared" si="5947"/>
        <v>0</v>
      </c>
      <c r="L16864" s="9">
        <f t="shared" si="5944"/>
        <v>0</v>
      </c>
      <c r="M16864" s="9">
        <f t="shared" ref="M16864" si="6001">SUM(M17127,M17390,M17653,M17916,M18179)</f>
        <v>0</v>
      </c>
      <c r="N16864" s="467">
        <f t="shared" si="5979"/>
        <v>0</v>
      </c>
    </row>
    <row r="16865" spans="1:14" customFormat="1" ht="31.5" hidden="1" customHeight="1" thickTop="1" thickBot="1" x14ac:dyDescent="0.3">
      <c r="A16865" s="1" t="s">
        <v>0</v>
      </c>
      <c r="B16865" s="6" t="s">
        <v>37</v>
      </c>
      <c r="C16865" s="9">
        <f t="shared" si="5939"/>
        <v>0</v>
      </c>
      <c r="D16865" s="9">
        <f t="shared" si="5973"/>
        <v>0</v>
      </c>
      <c r="E16865" s="9">
        <f t="shared" si="5973"/>
        <v>0</v>
      </c>
      <c r="F16865" s="9">
        <f t="shared" si="5941"/>
        <v>0</v>
      </c>
      <c r="G16865" s="9">
        <f t="shared" ref="G16865" si="6002">SUM(G17128,G17391,G17654,G17917,G18180)</f>
        <v>0</v>
      </c>
      <c r="H16865" s="467">
        <f t="shared" si="5942"/>
        <v>0</v>
      </c>
      <c r="I16865" s="9">
        <f t="shared" si="5943"/>
        <v>0</v>
      </c>
      <c r="J16865" s="9">
        <f t="shared" si="5946"/>
        <v>0</v>
      </c>
      <c r="K16865" s="467">
        <f t="shared" si="5947"/>
        <v>0</v>
      </c>
      <c r="L16865" s="9">
        <f t="shared" si="5944"/>
        <v>0</v>
      </c>
      <c r="M16865" s="9">
        <f t="shared" ref="M16865" si="6003">SUM(M17128,M17391,M17654,M17917,M18180)</f>
        <v>0</v>
      </c>
      <c r="N16865" s="467">
        <f t="shared" si="5979"/>
        <v>0</v>
      </c>
    </row>
    <row r="16866" spans="1:14" customFormat="1" ht="33" hidden="1" customHeight="1" thickTop="1" thickBot="1" x14ac:dyDescent="0.3">
      <c r="A16866" s="1" t="s">
        <v>0</v>
      </c>
      <c r="B16866" s="6" t="s">
        <v>38</v>
      </c>
      <c r="C16866" s="9">
        <f t="shared" si="5939"/>
        <v>0</v>
      </c>
      <c r="D16866" s="9">
        <f t="shared" si="5973"/>
        <v>0</v>
      </c>
      <c r="E16866" s="9">
        <f t="shared" si="5973"/>
        <v>0</v>
      </c>
      <c r="F16866" s="9">
        <f t="shared" si="5941"/>
        <v>0</v>
      </c>
      <c r="G16866" s="9">
        <f t="shared" ref="G16866" si="6004">SUM(G17129,G17392,G17655,G17918,G18181)</f>
        <v>0</v>
      </c>
      <c r="H16866" s="467">
        <f t="shared" si="5942"/>
        <v>0</v>
      </c>
      <c r="I16866" s="9">
        <f t="shared" si="5943"/>
        <v>0</v>
      </c>
      <c r="J16866" s="9">
        <f t="shared" si="5946"/>
        <v>0</v>
      </c>
      <c r="K16866" s="467">
        <f t="shared" si="5947"/>
        <v>0</v>
      </c>
      <c r="L16866" s="9">
        <f t="shared" si="5944"/>
        <v>0</v>
      </c>
      <c r="M16866" s="9">
        <f t="shared" ref="M16866" si="6005">SUM(M17129,M17392,M17655,M17918,M18181)</f>
        <v>0</v>
      </c>
      <c r="N16866" s="467">
        <f t="shared" si="5979"/>
        <v>0</v>
      </c>
    </row>
    <row r="16867" spans="1:14" customFormat="1" ht="21.75" hidden="1" customHeight="1" thickTop="1" thickBot="1" x14ac:dyDescent="0.3">
      <c r="A16867" s="1" t="s">
        <v>0</v>
      </c>
      <c r="B16867" s="6" t="s">
        <v>39</v>
      </c>
      <c r="C16867" s="9">
        <f t="shared" si="5939"/>
        <v>0</v>
      </c>
      <c r="D16867" s="9">
        <f t="shared" ref="D16867:E16882" si="6006">SUM(D17130,D17393,D17656,D17919,D18182)</f>
        <v>0</v>
      </c>
      <c r="E16867" s="9">
        <f t="shared" si="6006"/>
        <v>0</v>
      </c>
      <c r="F16867" s="9">
        <f t="shared" si="5941"/>
        <v>0</v>
      </c>
      <c r="G16867" s="9">
        <f t="shared" ref="G16867" si="6007">SUM(G17130,G17393,G17656,G17919,G18182)</f>
        <v>0</v>
      </c>
      <c r="H16867" s="467">
        <f t="shared" si="5942"/>
        <v>0</v>
      </c>
      <c r="I16867" s="9">
        <f t="shared" si="5943"/>
        <v>0</v>
      </c>
      <c r="J16867" s="9">
        <f t="shared" si="5946"/>
        <v>0</v>
      </c>
      <c r="K16867" s="467">
        <f t="shared" si="5947"/>
        <v>0</v>
      </c>
      <c r="L16867" s="9">
        <f t="shared" si="5944"/>
        <v>0</v>
      </c>
      <c r="M16867" s="9">
        <f t="shared" ref="M16867" si="6008">SUM(M17130,M17393,M17656,M17919,M18182)</f>
        <v>0</v>
      </c>
      <c r="N16867" s="467">
        <f t="shared" si="5979"/>
        <v>0</v>
      </c>
    </row>
    <row r="16868" spans="1:14" customFormat="1" ht="32.25" hidden="1" customHeight="1" thickTop="1" thickBot="1" x14ac:dyDescent="0.3">
      <c r="A16868" s="133" t="s">
        <v>0</v>
      </c>
      <c r="B16868" s="137" t="s">
        <v>40</v>
      </c>
      <c r="C16868" s="135">
        <f t="shared" si="5939"/>
        <v>0</v>
      </c>
      <c r="D16868" s="135">
        <f t="shared" si="6006"/>
        <v>0</v>
      </c>
      <c r="E16868" s="135">
        <f t="shared" si="6006"/>
        <v>0</v>
      </c>
      <c r="F16868" s="9">
        <f t="shared" si="5941"/>
        <v>0</v>
      </c>
      <c r="G16868" s="9">
        <f t="shared" ref="G16868" si="6009">SUM(G17131,G17394,G17657,G17920,G18183)</f>
        <v>0</v>
      </c>
      <c r="H16868" s="467">
        <f t="shared" si="5942"/>
        <v>0</v>
      </c>
      <c r="I16868" s="9">
        <f t="shared" si="5943"/>
        <v>0</v>
      </c>
      <c r="J16868" s="9">
        <f t="shared" si="5946"/>
        <v>0</v>
      </c>
      <c r="K16868" s="467">
        <f t="shared" si="5947"/>
        <v>0</v>
      </c>
      <c r="L16868" s="9">
        <f t="shared" si="5944"/>
        <v>0</v>
      </c>
      <c r="M16868" s="9">
        <f t="shared" ref="M16868" si="6010">SUM(M17131,M17394,M17657,M17920,M18183)</f>
        <v>0</v>
      </c>
      <c r="N16868" s="467">
        <f t="shared" si="5979"/>
        <v>0</v>
      </c>
    </row>
    <row r="16869" spans="1:14" customFormat="1" ht="26.25" hidden="1" customHeight="1" thickTop="1" x14ac:dyDescent="0.25">
      <c r="A16869" s="151" t="s">
        <v>0</v>
      </c>
      <c r="B16869" s="158" t="s">
        <v>41</v>
      </c>
      <c r="C16869" s="155">
        <f t="shared" si="5939"/>
        <v>0.2</v>
      </c>
      <c r="D16869" s="155">
        <f t="shared" si="6006"/>
        <v>0.2</v>
      </c>
      <c r="E16869" s="155">
        <f t="shared" si="6006"/>
        <v>0</v>
      </c>
      <c r="F16869" s="161">
        <f t="shared" si="5941"/>
        <v>0</v>
      </c>
      <c r="G16869" s="161">
        <f t="shared" ref="G16869" si="6011">SUM(G17132,G17395,G17658,G17921,G18184)</f>
        <v>0</v>
      </c>
      <c r="H16869" s="530">
        <f t="shared" si="5942"/>
        <v>0</v>
      </c>
      <c r="I16869" s="161">
        <f t="shared" si="5943"/>
        <v>0</v>
      </c>
      <c r="J16869" s="161">
        <f t="shared" si="5946"/>
        <v>0</v>
      </c>
      <c r="K16869" s="530">
        <f t="shared" si="5947"/>
        <v>0</v>
      </c>
      <c r="L16869" s="161">
        <f t="shared" si="5944"/>
        <v>0</v>
      </c>
      <c r="M16869" s="161">
        <f t="shared" ref="M16869:N16884" si="6012">SUM(M17132,M17395,M17658,M17921,M18184)</f>
        <v>0</v>
      </c>
      <c r="N16869" s="530">
        <f t="shared" si="6012"/>
        <v>0</v>
      </c>
    </row>
    <row r="16870" spans="1:14" customFormat="1" ht="25.5" hidden="1" customHeight="1" thickBot="1" x14ac:dyDescent="0.3">
      <c r="A16870" s="140" t="s">
        <v>0</v>
      </c>
      <c r="B16870" s="141" t="s">
        <v>42</v>
      </c>
      <c r="C16870" s="142">
        <f t="shared" si="5939"/>
        <v>0</v>
      </c>
      <c r="D16870" s="142">
        <f t="shared" si="6006"/>
        <v>0</v>
      </c>
      <c r="E16870" s="142">
        <f t="shared" si="6006"/>
        <v>0</v>
      </c>
      <c r="F16870" s="142">
        <f t="shared" si="5941"/>
        <v>0</v>
      </c>
      <c r="G16870" s="142">
        <f t="shared" ref="G16870" si="6013">SUM(G17133,G17396,G17659,G17922,G18185)</f>
        <v>0</v>
      </c>
      <c r="H16870" s="477">
        <f t="shared" si="5942"/>
        <v>0</v>
      </c>
      <c r="I16870" s="142">
        <f t="shared" si="5943"/>
        <v>0</v>
      </c>
      <c r="J16870" s="142">
        <f t="shared" si="5946"/>
        <v>0</v>
      </c>
      <c r="K16870" s="477">
        <f t="shared" si="5947"/>
        <v>0</v>
      </c>
      <c r="L16870" s="142">
        <f t="shared" si="5944"/>
        <v>0</v>
      </c>
      <c r="M16870" s="142">
        <f t="shared" ref="M16870" si="6014">SUM(M17133,M17396,M17659,M17922,M18185)</f>
        <v>0</v>
      </c>
      <c r="N16870" s="477">
        <f t="shared" si="6012"/>
        <v>0</v>
      </c>
    </row>
    <row r="16871" spans="1:14" customFormat="1" ht="17.25" hidden="1" customHeight="1" thickTop="1" thickBot="1" x14ac:dyDescent="0.3">
      <c r="A16871" s="133" t="s">
        <v>0</v>
      </c>
      <c r="B16871" s="137" t="s">
        <v>43</v>
      </c>
      <c r="C16871" s="135">
        <f t="shared" si="5939"/>
        <v>0</v>
      </c>
      <c r="D16871" s="135">
        <f t="shared" si="6006"/>
        <v>0</v>
      </c>
      <c r="E16871" s="135">
        <f t="shared" si="6006"/>
        <v>0</v>
      </c>
      <c r="F16871" s="9">
        <f t="shared" si="5941"/>
        <v>0</v>
      </c>
      <c r="G16871" s="9">
        <f t="shared" ref="G16871" si="6015">SUM(G17134,G17397,G17660,G17923,G18186)</f>
        <v>0</v>
      </c>
      <c r="H16871" s="467">
        <f t="shared" si="5942"/>
        <v>0</v>
      </c>
      <c r="I16871" s="9">
        <f t="shared" si="5943"/>
        <v>0</v>
      </c>
      <c r="J16871" s="9">
        <f t="shared" si="5946"/>
        <v>0</v>
      </c>
      <c r="K16871" s="467">
        <f t="shared" si="5947"/>
        <v>0</v>
      </c>
      <c r="L16871" s="9">
        <f t="shared" si="5944"/>
        <v>0</v>
      </c>
      <c r="M16871" s="9">
        <f t="shared" ref="M16871" si="6016">SUM(M17134,M17397,M17660,M17923,M18186)</f>
        <v>0</v>
      </c>
      <c r="N16871" s="467">
        <f t="shared" si="6012"/>
        <v>0</v>
      </c>
    </row>
    <row r="16872" spans="1:14" customFormat="1" ht="21.75" hidden="1" customHeight="1" thickTop="1" x14ac:dyDescent="0.25">
      <c r="A16872" s="151" t="s">
        <v>0</v>
      </c>
      <c r="B16872" s="159" t="s">
        <v>44</v>
      </c>
      <c r="C16872" s="155">
        <f t="shared" si="5939"/>
        <v>0.2</v>
      </c>
      <c r="D16872" s="155">
        <f t="shared" si="6006"/>
        <v>0.2</v>
      </c>
      <c r="E16872" s="155">
        <f t="shared" si="6006"/>
        <v>0</v>
      </c>
      <c r="F16872" s="161">
        <f t="shared" si="5941"/>
        <v>0</v>
      </c>
      <c r="G16872" s="161">
        <f t="shared" ref="G16872" si="6017">SUM(G17135,G17398,G17661,G17924,G18187)</f>
        <v>0</v>
      </c>
      <c r="H16872" s="530">
        <f t="shared" si="5942"/>
        <v>0</v>
      </c>
      <c r="I16872" s="161">
        <f t="shared" si="5943"/>
        <v>0</v>
      </c>
      <c r="J16872" s="161">
        <f t="shared" si="5946"/>
        <v>0</v>
      </c>
      <c r="K16872" s="530">
        <f t="shared" si="5947"/>
        <v>0</v>
      </c>
      <c r="L16872" s="161">
        <f t="shared" si="5944"/>
        <v>0</v>
      </c>
      <c r="M16872" s="161">
        <f t="shared" ref="M16872" si="6018">SUM(M17135,M17398,M17661,M17924,M18187)</f>
        <v>0</v>
      </c>
      <c r="N16872" s="530">
        <f t="shared" si="6012"/>
        <v>0</v>
      </c>
    </row>
    <row r="16873" spans="1:14" customFormat="1" ht="1.5" hidden="1" customHeight="1" thickBot="1" x14ac:dyDescent="0.3">
      <c r="A16873" s="140" t="s">
        <v>0</v>
      </c>
      <c r="B16873" s="148" t="s">
        <v>45</v>
      </c>
      <c r="C16873" s="142">
        <f t="shared" si="5939"/>
        <v>0</v>
      </c>
      <c r="D16873" s="142">
        <f t="shared" si="6006"/>
        <v>0</v>
      </c>
      <c r="E16873" s="142">
        <f t="shared" si="6006"/>
        <v>0</v>
      </c>
      <c r="F16873" s="142">
        <f t="shared" si="5941"/>
        <v>0</v>
      </c>
      <c r="G16873" s="142">
        <f t="shared" ref="G16873" si="6019">SUM(G17136,G17399,G17662,G17925,G18188)</f>
        <v>0</v>
      </c>
      <c r="H16873" s="477">
        <f t="shared" si="5942"/>
        <v>0</v>
      </c>
      <c r="I16873" s="142">
        <f t="shared" si="5943"/>
        <v>0</v>
      </c>
      <c r="J16873" s="142">
        <f t="shared" si="5946"/>
        <v>0</v>
      </c>
      <c r="K16873" s="477">
        <f t="shared" si="5947"/>
        <v>0</v>
      </c>
      <c r="L16873" s="142">
        <f t="shared" si="5944"/>
        <v>0</v>
      </c>
      <c r="M16873" s="142">
        <f t="shared" ref="M16873" si="6020">SUM(M17136,M17399,M17662,M17925,M18188)</f>
        <v>0</v>
      </c>
      <c r="N16873" s="477">
        <f t="shared" si="6012"/>
        <v>0</v>
      </c>
    </row>
    <row r="16874" spans="1:14" customFormat="1" ht="23.25" hidden="1" customHeight="1" thickTop="1" thickBot="1" x14ac:dyDescent="0.3">
      <c r="A16874" s="1" t="s">
        <v>0</v>
      </c>
      <c r="B16874" s="5" t="s">
        <v>46</v>
      </c>
      <c r="C16874" s="9">
        <f t="shared" si="5939"/>
        <v>0</v>
      </c>
      <c r="D16874" s="9">
        <f t="shared" si="6006"/>
        <v>0</v>
      </c>
      <c r="E16874" s="9">
        <f t="shared" si="6006"/>
        <v>0</v>
      </c>
      <c r="F16874" s="9">
        <f t="shared" si="5941"/>
        <v>0</v>
      </c>
      <c r="G16874" s="9">
        <f t="shared" ref="G16874" si="6021">SUM(G17137,G17400,G17663,G17926,G18189)</f>
        <v>0</v>
      </c>
      <c r="H16874" s="467">
        <f t="shared" si="5942"/>
        <v>0</v>
      </c>
      <c r="I16874" s="9">
        <f t="shared" si="5943"/>
        <v>0</v>
      </c>
      <c r="J16874" s="9">
        <f t="shared" si="5946"/>
        <v>0</v>
      </c>
      <c r="K16874" s="467">
        <f t="shared" si="5947"/>
        <v>0</v>
      </c>
      <c r="L16874" s="9">
        <f t="shared" si="5944"/>
        <v>0</v>
      </c>
      <c r="M16874" s="9">
        <f t="shared" ref="M16874" si="6022">SUM(M17137,M17400,M17663,M17926,M18189)</f>
        <v>0</v>
      </c>
      <c r="N16874" s="467">
        <f t="shared" si="6012"/>
        <v>0</v>
      </c>
    </row>
    <row r="16875" spans="1:14" customFormat="1" ht="24" hidden="1" customHeight="1" thickTop="1" thickBot="1" x14ac:dyDescent="0.3">
      <c r="A16875" s="1" t="s">
        <v>0</v>
      </c>
      <c r="B16875" s="5" t="s">
        <v>47</v>
      </c>
      <c r="C16875" s="9">
        <f t="shared" si="5939"/>
        <v>0</v>
      </c>
      <c r="D16875" s="9">
        <f t="shared" si="6006"/>
        <v>0</v>
      </c>
      <c r="E16875" s="9">
        <f t="shared" si="6006"/>
        <v>0</v>
      </c>
      <c r="F16875" s="9">
        <f t="shared" si="5941"/>
        <v>0</v>
      </c>
      <c r="G16875" s="9">
        <f t="shared" ref="G16875" si="6023">SUM(G17138,G17401,G17664,G17927,G18190)</f>
        <v>0</v>
      </c>
      <c r="H16875" s="467">
        <f t="shared" si="5942"/>
        <v>0</v>
      </c>
      <c r="I16875" s="9">
        <f t="shared" si="5943"/>
        <v>0</v>
      </c>
      <c r="J16875" s="9">
        <f t="shared" si="5946"/>
        <v>0</v>
      </c>
      <c r="K16875" s="467">
        <f t="shared" si="5947"/>
        <v>0</v>
      </c>
      <c r="L16875" s="9">
        <f t="shared" si="5944"/>
        <v>0</v>
      </c>
      <c r="M16875" s="9">
        <f t="shared" ref="M16875" si="6024">SUM(M17138,M17401,M17664,M17927,M18190)</f>
        <v>0</v>
      </c>
      <c r="N16875" s="467">
        <f t="shared" si="6012"/>
        <v>0</v>
      </c>
    </row>
    <row r="16876" spans="1:14" customFormat="1" ht="32.25" hidden="1" customHeight="1" thickTop="1" thickBot="1" x14ac:dyDescent="0.3">
      <c r="A16876" s="1" t="s">
        <v>0</v>
      </c>
      <c r="B16876" s="5" t="s">
        <v>48</v>
      </c>
      <c r="C16876" s="9">
        <f t="shared" si="5939"/>
        <v>0</v>
      </c>
      <c r="D16876" s="9">
        <f t="shared" si="6006"/>
        <v>0</v>
      </c>
      <c r="E16876" s="9">
        <f t="shared" si="6006"/>
        <v>0</v>
      </c>
      <c r="F16876" s="9">
        <f t="shared" si="5941"/>
        <v>0</v>
      </c>
      <c r="G16876" s="9">
        <f t="shared" ref="G16876" si="6025">SUM(G17139,G17402,G17665,G17928,G18191)</f>
        <v>0</v>
      </c>
      <c r="H16876" s="467">
        <f t="shared" si="5942"/>
        <v>0</v>
      </c>
      <c r="I16876" s="9">
        <f t="shared" si="5943"/>
        <v>0</v>
      </c>
      <c r="J16876" s="9">
        <f t="shared" si="5946"/>
        <v>0</v>
      </c>
      <c r="K16876" s="467">
        <f t="shared" si="5947"/>
        <v>0</v>
      </c>
      <c r="L16876" s="9">
        <f t="shared" si="5944"/>
        <v>0</v>
      </c>
      <c r="M16876" s="9">
        <f t="shared" ref="M16876" si="6026">SUM(M17139,M17402,M17665,M17928,M18191)</f>
        <v>0</v>
      </c>
      <c r="N16876" s="467">
        <f t="shared" si="6012"/>
        <v>0</v>
      </c>
    </row>
    <row r="16877" spans="1:14" customFormat="1" ht="36" hidden="1" customHeight="1" thickTop="1" thickBot="1" x14ac:dyDescent="0.3">
      <c r="A16877" s="1" t="s">
        <v>0</v>
      </c>
      <c r="B16877" s="5" t="s">
        <v>49</v>
      </c>
      <c r="C16877" s="9">
        <f t="shared" si="5939"/>
        <v>0</v>
      </c>
      <c r="D16877" s="9">
        <f t="shared" si="6006"/>
        <v>0</v>
      </c>
      <c r="E16877" s="9">
        <f t="shared" si="6006"/>
        <v>0</v>
      </c>
      <c r="F16877" s="9">
        <f t="shared" si="5941"/>
        <v>0</v>
      </c>
      <c r="G16877" s="9">
        <f t="shared" ref="G16877" si="6027">SUM(G17140,G17403,G17666,G17929,G18192)</f>
        <v>0</v>
      </c>
      <c r="H16877" s="467">
        <f t="shared" si="5942"/>
        <v>0</v>
      </c>
      <c r="I16877" s="9">
        <f t="shared" si="5943"/>
        <v>0</v>
      </c>
      <c r="J16877" s="9">
        <f t="shared" si="5946"/>
        <v>0</v>
      </c>
      <c r="K16877" s="467">
        <f t="shared" si="5947"/>
        <v>0</v>
      </c>
      <c r="L16877" s="9">
        <f t="shared" si="5944"/>
        <v>0</v>
      </c>
      <c r="M16877" s="9">
        <f t="shared" ref="M16877" si="6028">SUM(M17140,M17403,M17666,M17929,M18192)</f>
        <v>0</v>
      </c>
      <c r="N16877" s="467">
        <f t="shared" si="6012"/>
        <v>0</v>
      </c>
    </row>
    <row r="16878" spans="1:14" customFormat="1" ht="27" hidden="1" customHeight="1" thickTop="1" thickBot="1" x14ac:dyDescent="0.3">
      <c r="A16878" s="1" t="s">
        <v>0</v>
      </c>
      <c r="B16878" s="5" t="s">
        <v>50</v>
      </c>
      <c r="C16878" s="9">
        <f t="shared" si="5939"/>
        <v>0</v>
      </c>
      <c r="D16878" s="9">
        <f t="shared" si="6006"/>
        <v>0</v>
      </c>
      <c r="E16878" s="9">
        <f t="shared" si="6006"/>
        <v>0</v>
      </c>
      <c r="F16878" s="9">
        <f t="shared" si="5941"/>
        <v>0</v>
      </c>
      <c r="G16878" s="9">
        <f t="shared" ref="G16878" si="6029">SUM(G17141,G17404,G17667,G17930,G18193)</f>
        <v>0</v>
      </c>
      <c r="H16878" s="467">
        <f t="shared" si="5942"/>
        <v>0</v>
      </c>
      <c r="I16878" s="9">
        <f t="shared" si="5943"/>
        <v>0</v>
      </c>
      <c r="J16878" s="9">
        <f t="shared" si="5946"/>
        <v>0</v>
      </c>
      <c r="K16878" s="467">
        <f t="shared" si="5947"/>
        <v>0</v>
      </c>
      <c r="L16878" s="9">
        <f t="shared" si="5944"/>
        <v>0</v>
      </c>
      <c r="M16878" s="9">
        <f t="shared" ref="M16878" si="6030">SUM(M17141,M17404,M17667,M17930,M18193)</f>
        <v>0</v>
      </c>
      <c r="N16878" s="467">
        <f t="shared" si="6012"/>
        <v>0</v>
      </c>
    </row>
    <row r="16879" spans="1:14" customFormat="1" ht="27.75" hidden="1" customHeight="1" thickTop="1" thickBot="1" x14ac:dyDescent="0.3">
      <c r="A16879" s="1" t="s">
        <v>0</v>
      </c>
      <c r="B16879" s="5" t="s">
        <v>51</v>
      </c>
      <c r="C16879" s="9">
        <f t="shared" si="5939"/>
        <v>0</v>
      </c>
      <c r="D16879" s="9">
        <f t="shared" si="6006"/>
        <v>0</v>
      </c>
      <c r="E16879" s="9">
        <f t="shared" si="6006"/>
        <v>0</v>
      </c>
      <c r="F16879" s="9">
        <f t="shared" si="5941"/>
        <v>0</v>
      </c>
      <c r="G16879" s="9">
        <f t="shared" ref="G16879" si="6031">SUM(G17142,G17405,G17668,G17931,G18194)</f>
        <v>0</v>
      </c>
      <c r="H16879" s="467">
        <f t="shared" si="5942"/>
        <v>0</v>
      </c>
      <c r="I16879" s="9">
        <f t="shared" si="5943"/>
        <v>0</v>
      </c>
      <c r="J16879" s="9">
        <f t="shared" si="5946"/>
        <v>0</v>
      </c>
      <c r="K16879" s="467">
        <f t="shared" si="5947"/>
        <v>0</v>
      </c>
      <c r="L16879" s="9">
        <f t="shared" si="5944"/>
        <v>0</v>
      </c>
      <c r="M16879" s="9">
        <f t="shared" ref="M16879" si="6032">SUM(M17142,M17405,M17668,M17931,M18194)</f>
        <v>0</v>
      </c>
      <c r="N16879" s="467">
        <f t="shared" si="6012"/>
        <v>0</v>
      </c>
    </row>
    <row r="16880" spans="1:14" customFormat="1" ht="26.25" hidden="1" customHeight="1" thickTop="1" thickBot="1" x14ac:dyDescent="0.3">
      <c r="A16880" s="1" t="s">
        <v>0</v>
      </c>
      <c r="B16880" s="6" t="s">
        <v>52</v>
      </c>
      <c r="C16880" s="9">
        <f t="shared" si="5939"/>
        <v>0</v>
      </c>
      <c r="D16880" s="9">
        <f t="shared" si="6006"/>
        <v>0</v>
      </c>
      <c r="E16880" s="9">
        <f t="shared" si="6006"/>
        <v>0</v>
      </c>
      <c r="F16880" s="9">
        <f t="shared" si="5941"/>
        <v>0</v>
      </c>
      <c r="G16880" s="9">
        <f t="shared" ref="G16880" si="6033">SUM(G17143,G17406,G17669,G17932,G18195)</f>
        <v>0</v>
      </c>
      <c r="H16880" s="467">
        <f t="shared" si="5942"/>
        <v>0</v>
      </c>
      <c r="I16880" s="9">
        <f t="shared" si="5943"/>
        <v>0</v>
      </c>
      <c r="J16880" s="9">
        <f t="shared" si="5946"/>
        <v>0</v>
      </c>
      <c r="K16880" s="467">
        <f t="shared" si="5947"/>
        <v>0</v>
      </c>
      <c r="L16880" s="9">
        <f t="shared" si="5944"/>
        <v>0</v>
      </c>
      <c r="M16880" s="9">
        <f t="shared" ref="M16880" si="6034">SUM(M17143,M17406,M17669,M17932,M18195)</f>
        <v>0</v>
      </c>
      <c r="N16880" s="467">
        <f t="shared" si="6012"/>
        <v>0</v>
      </c>
    </row>
    <row r="16881" spans="1:14" customFormat="1" ht="23.25" hidden="1" customHeight="1" thickTop="1" thickBot="1" x14ac:dyDescent="0.3">
      <c r="A16881" s="1" t="s">
        <v>0</v>
      </c>
      <c r="B16881" s="6" t="s">
        <v>53</v>
      </c>
      <c r="C16881" s="9">
        <f t="shared" si="5939"/>
        <v>0</v>
      </c>
      <c r="D16881" s="9">
        <f t="shared" si="6006"/>
        <v>0</v>
      </c>
      <c r="E16881" s="9">
        <f t="shared" si="6006"/>
        <v>0</v>
      </c>
      <c r="F16881" s="9">
        <f t="shared" si="5941"/>
        <v>0</v>
      </c>
      <c r="G16881" s="9">
        <f t="shared" ref="G16881" si="6035">SUM(G17144,G17407,G17670,G17933,G18196)</f>
        <v>0</v>
      </c>
      <c r="H16881" s="467">
        <f t="shared" si="5942"/>
        <v>0</v>
      </c>
      <c r="I16881" s="9">
        <f t="shared" si="5943"/>
        <v>0</v>
      </c>
      <c r="J16881" s="9">
        <f t="shared" si="5946"/>
        <v>0</v>
      </c>
      <c r="K16881" s="467">
        <f t="shared" si="5947"/>
        <v>0</v>
      </c>
      <c r="L16881" s="9">
        <f t="shared" si="5944"/>
        <v>0</v>
      </c>
      <c r="M16881" s="9">
        <f t="shared" ref="M16881" si="6036">SUM(M17144,M17407,M17670,M17933,M18196)</f>
        <v>0</v>
      </c>
      <c r="N16881" s="467">
        <f t="shared" si="6012"/>
        <v>0</v>
      </c>
    </row>
    <row r="16882" spans="1:14" customFormat="1" ht="22.5" hidden="1" customHeight="1" thickTop="1" thickBot="1" x14ac:dyDescent="0.3">
      <c r="A16882" s="1" t="s">
        <v>0</v>
      </c>
      <c r="B16882" s="6" t="s">
        <v>54</v>
      </c>
      <c r="C16882" s="9">
        <f t="shared" si="5939"/>
        <v>0</v>
      </c>
      <c r="D16882" s="9">
        <f t="shared" si="6006"/>
        <v>0</v>
      </c>
      <c r="E16882" s="9">
        <f t="shared" si="6006"/>
        <v>0</v>
      </c>
      <c r="F16882" s="9">
        <f t="shared" si="5941"/>
        <v>0</v>
      </c>
      <c r="G16882" s="9">
        <f t="shared" ref="G16882" si="6037">SUM(G17145,G17408,G17671,G17934,G18197)</f>
        <v>0</v>
      </c>
      <c r="H16882" s="467">
        <f t="shared" si="5942"/>
        <v>0</v>
      </c>
      <c r="I16882" s="9">
        <f t="shared" si="5943"/>
        <v>0</v>
      </c>
      <c r="J16882" s="9">
        <f t="shared" si="5946"/>
        <v>0</v>
      </c>
      <c r="K16882" s="467">
        <f t="shared" si="5947"/>
        <v>0</v>
      </c>
      <c r="L16882" s="9">
        <f t="shared" si="5944"/>
        <v>0</v>
      </c>
      <c r="M16882" s="9">
        <f t="shared" ref="M16882" si="6038">SUM(M17145,M17408,M17671,M17934,M18197)</f>
        <v>0</v>
      </c>
      <c r="N16882" s="467">
        <f t="shared" si="6012"/>
        <v>0</v>
      </c>
    </row>
    <row r="16883" spans="1:14" customFormat="1" ht="30" hidden="1" customHeight="1" thickTop="1" thickBot="1" x14ac:dyDescent="0.3">
      <c r="A16883" s="1" t="s">
        <v>0</v>
      </c>
      <c r="B16883" s="6" t="s">
        <v>55</v>
      </c>
      <c r="C16883" s="9">
        <f t="shared" si="5939"/>
        <v>0</v>
      </c>
      <c r="D16883" s="9">
        <f t="shared" ref="D16883:E16898" si="6039">SUM(D17146,D17409,D17672,D17935,D18198)</f>
        <v>0</v>
      </c>
      <c r="E16883" s="9">
        <f t="shared" si="6039"/>
        <v>0</v>
      </c>
      <c r="F16883" s="9">
        <f t="shared" si="5941"/>
        <v>0</v>
      </c>
      <c r="G16883" s="9">
        <f t="shared" ref="G16883" si="6040">SUM(G17146,G17409,G17672,G17935,G18198)</f>
        <v>0</v>
      </c>
      <c r="H16883" s="467">
        <f t="shared" si="5942"/>
        <v>0</v>
      </c>
      <c r="I16883" s="9">
        <f t="shared" si="5943"/>
        <v>0</v>
      </c>
      <c r="J16883" s="9">
        <f t="shared" si="5946"/>
        <v>0</v>
      </c>
      <c r="K16883" s="467">
        <f t="shared" si="5947"/>
        <v>0</v>
      </c>
      <c r="L16883" s="9">
        <f t="shared" si="5944"/>
        <v>0</v>
      </c>
      <c r="M16883" s="9">
        <f t="shared" ref="M16883" si="6041">SUM(M17146,M17409,M17672,M17935,M18198)</f>
        <v>0</v>
      </c>
      <c r="N16883" s="467">
        <f t="shared" si="6012"/>
        <v>0</v>
      </c>
    </row>
    <row r="16884" spans="1:14" customFormat="1" ht="27" hidden="1" customHeight="1" thickTop="1" thickBot="1" x14ac:dyDescent="0.3">
      <c r="A16884" s="1" t="s">
        <v>0</v>
      </c>
      <c r="B16884" s="6" t="s">
        <v>56</v>
      </c>
      <c r="C16884" s="9">
        <f t="shared" si="5939"/>
        <v>0</v>
      </c>
      <c r="D16884" s="9">
        <f t="shared" si="6039"/>
        <v>0</v>
      </c>
      <c r="E16884" s="9">
        <f t="shared" si="6039"/>
        <v>0</v>
      </c>
      <c r="F16884" s="9">
        <f t="shared" si="5941"/>
        <v>0</v>
      </c>
      <c r="G16884" s="9">
        <f t="shared" ref="G16884" si="6042">SUM(G17147,G17410,G17673,G17936,G18199)</f>
        <v>0</v>
      </c>
      <c r="H16884" s="467">
        <f t="shared" si="5942"/>
        <v>0</v>
      </c>
      <c r="I16884" s="9">
        <f t="shared" si="5943"/>
        <v>0</v>
      </c>
      <c r="J16884" s="9">
        <f t="shared" si="5946"/>
        <v>0</v>
      </c>
      <c r="K16884" s="467">
        <f t="shared" si="5947"/>
        <v>0</v>
      </c>
      <c r="L16884" s="9">
        <f t="shared" si="5944"/>
        <v>0</v>
      </c>
      <c r="M16884" s="9">
        <f t="shared" ref="M16884" si="6043">SUM(M17147,M17410,M17673,M17936,M18199)</f>
        <v>0</v>
      </c>
      <c r="N16884" s="467">
        <f t="shared" si="6012"/>
        <v>0</v>
      </c>
    </row>
    <row r="16885" spans="1:14" customFormat="1" ht="19.5" hidden="1" customHeight="1" thickTop="1" thickBot="1" x14ac:dyDescent="0.3">
      <c r="A16885" s="1" t="s">
        <v>0</v>
      </c>
      <c r="B16885" s="6" t="s">
        <v>57</v>
      </c>
      <c r="C16885" s="9">
        <f t="shared" si="5939"/>
        <v>0</v>
      </c>
      <c r="D16885" s="9">
        <f t="shared" si="6039"/>
        <v>0</v>
      </c>
      <c r="E16885" s="9">
        <f t="shared" si="6039"/>
        <v>0</v>
      </c>
      <c r="F16885" s="9">
        <f t="shared" si="5941"/>
        <v>0</v>
      </c>
      <c r="G16885" s="9">
        <f t="shared" ref="G16885" si="6044">SUM(G17148,G17411,G17674,G17937,G18200)</f>
        <v>0</v>
      </c>
      <c r="H16885" s="467">
        <f t="shared" si="5942"/>
        <v>0</v>
      </c>
      <c r="I16885" s="9">
        <f t="shared" si="5943"/>
        <v>0</v>
      </c>
      <c r="J16885" s="9">
        <f t="shared" si="5946"/>
        <v>0</v>
      </c>
      <c r="K16885" s="467">
        <f t="shared" si="5947"/>
        <v>0</v>
      </c>
      <c r="L16885" s="9">
        <f t="shared" si="5944"/>
        <v>0</v>
      </c>
      <c r="M16885" s="9">
        <f t="shared" ref="M16885:N16898" si="6045">SUM(M17148,M17411,M17674,M17937,M18200)</f>
        <v>0</v>
      </c>
      <c r="N16885" s="467">
        <f t="shared" si="6045"/>
        <v>0</v>
      </c>
    </row>
    <row r="16886" spans="1:14" customFormat="1" ht="18.75" hidden="1" customHeight="1" thickTop="1" thickBot="1" x14ac:dyDescent="0.3">
      <c r="A16886" s="1" t="s">
        <v>0</v>
      </c>
      <c r="B16886" s="6" t="s">
        <v>58</v>
      </c>
      <c r="C16886" s="9">
        <f t="shared" si="5939"/>
        <v>0</v>
      </c>
      <c r="D16886" s="9">
        <f t="shared" si="6039"/>
        <v>0</v>
      </c>
      <c r="E16886" s="9">
        <f t="shared" si="6039"/>
        <v>0</v>
      </c>
      <c r="F16886" s="9">
        <f t="shared" si="5941"/>
        <v>0</v>
      </c>
      <c r="G16886" s="9">
        <f t="shared" ref="G16886" si="6046">SUM(G17149,G17412,G17675,G17938,G18201)</f>
        <v>0</v>
      </c>
      <c r="H16886" s="467">
        <f t="shared" si="5942"/>
        <v>0</v>
      </c>
      <c r="I16886" s="9">
        <f t="shared" si="5943"/>
        <v>0</v>
      </c>
      <c r="J16886" s="9">
        <f t="shared" si="5946"/>
        <v>0</v>
      </c>
      <c r="K16886" s="467">
        <f t="shared" si="5947"/>
        <v>0</v>
      </c>
      <c r="L16886" s="9">
        <f t="shared" si="5944"/>
        <v>0</v>
      </c>
      <c r="M16886" s="9">
        <f t="shared" ref="M16886" si="6047">SUM(M17149,M17412,M17675,M17938,M18201)</f>
        <v>0</v>
      </c>
      <c r="N16886" s="467">
        <f t="shared" si="6045"/>
        <v>0</v>
      </c>
    </row>
    <row r="16887" spans="1:14" customFormat="1" ht="21" hidden="1" customHeight="1" thickTop="1" thickBot="1" x14ac:dyDescent="0.3">
      <c r="A16887" s="1" t="s">
        <v>0</v>
      </c>
      <c r="B16887" s="5" t="s">
        <v>59</v>
      </c>
      <c r="C16887" s="9">
        <f t="shared" si="5939"/>
        <v>0</v>
      </c>
      <c r="D16887" s="9">
        <f t="shared" si="6039"/>
        <v>0</v>
      </c>
      <c r="E16887" s="9">
        <f t="shared" si="6039"/>
        <v>0</v>
      </c>
      <c r="F16887" s="9">
        <f t="shared" si="5941"/>
        <v>0</v>
      </c>
      <c r="G16887" s="9">
        <f t="shared" ref="G16887" si="6048">SUM(G17150,G17413,G17676,G17939,G18202)</f>
        <v>0</v>
      </c>
      <c r="H16887" s="467">
        <f t="shared" si="5942"/>
        <v>0</v>
      </c>
      <c r="I16887" s="9">
        <f t="shared" si="5943"/>
        <v>0</v>
      </c>
      <c r="J16887" s="9">
        <f t="shared" si="5946"/>
        <v>0</v>
      </c>
      <c r="K16887" s="467">
        <f t="shared" si="5947"/>
        <v>0</v>
      </c>
      <c r="L16887" s="9">
        <f t="shared" si="5944"/>
        <v>0</v>
      </c>
      <c r="M16887" s="9">
        <f t="shared" ref="M16887" si="6049">SUM(M17150,M17413,M17676,M17939,M18202)</f>
        <v>0</v>
      </c>
      <c r="N16887" s="467">
        <f t="shared" si="6045"/>
        <v>0</v>
      </c>
    </row>
    <row r="16888" spans="1:14" customFormat="1" ht="33.75" hidden="1" customHeight="1" thickTop="1" thickBot="1" x14ac:dyDescent="0.3">
      <c r="A16888" s="1" t="s">
        <v>0</v>
      </c>
      <c r="B16888" s="5" t="s">
        <v>60</v>
      </c>
      <c r="C16888" s="9">
        <f t="shared" si="5939"/>
        <v>0</v>
      </c>
      <c r="D16888" s="9">
        <f t="shared" si="6039"/>
        <v>0</v>
      </c>
      <c r="E16888" s="9">
        <f t="shared" si="6039"/>
        <v>0</v>
      </c>
      <c r="F16888" s="9">
        <f t="shared" si="5941"/>
        <v>0</v>
      </c>
      <c r="G16888" s="9">
        <f t="shared" ref="G16888" si="6050">SUM(G17151,G17414,G17677,G17940,G18203)</f>
        <v>0</v>
      </c>
      <c r="H16888" s="467">
        <f t="shared" si="5942"/>
        <v>0</v>
      </c>
      <c r="I16888" s="9">
        <f t="shared" si="5943"/>
        <v>0</v>
      </c>
      <c r="J16888" s="9">
        <f t="shared" si="5946"/>
        <v>0</v>
      </c>
      <c r="K16888" s="467">
        <f t="shared" si="5947"/>
        <v>0</v>
      </c>
      <c r="L16888" s="9">
        <f t="shared" si="5944"/>
        <v>0</v>
      </c>
      <c r="M16888" s="9">
        <f t="shared" ref="M16888" si="6051">SUM(M17151,M17414,M17677,M17940,M18203)</f>
        <v>0</v>
      </c>
      <c r="N16888" s="467">
        <f t="shared" si="6045"/>
        <v>0</v>
      </c>
    </row>
    <row r="16889" spans="1:14" customFormat="1" ht="29.25" hidden="1" customHeight="1" thickTop="1" thickBot="1" x14ac:dyDescent="0.3">
      <c r="A16889" s="1" t="s">
        <v>0</v>
      </c>
      <c r="B16889" s="4" t="s">
        <v>61</v>
      </c>
      <c r="C16889" s="9">
        <f t="shared" si="5939"/>
        <v>0</v>
      </c>
      <c r="D16889" s="9">
        <f t="shared" si="6039"/>
        <v>0</v>
      </c>
      <c r="E16889" s="9">
        <f t="shared" si="6039"/>
        <v>0</v>
      </c>
      <c r="F16889" s="9">
        <f t="shared" si="5941"/>
        <v>0</v>
      </c>
      <c r="G16889" s="9">
        <f t="shared" ref="G16889" si="6052">SUM(G17152,G17415,G17678,G17941,G18204)</f>
        <v>0</v>
      </c>
      <c r="H16889" s="467">
        <f t="shared" si="5942"/>
        <v>0</v>
      </c>
      <c r="I16889" s="9">
        <f t="shared" si="5943"/>
        <v>0</v>
      </c>
      <c r="J16889" s="9">
        <f t="shared" si="5946"/>
        <v>0</v>
      </c>
      <c r="K16889" s="467">
        <f t="shared" si="5947"/>
        <v>0</v>
      </c>
      <c r="L16889" s="9">
        <f t="shared" si="5944"/>
        <v>0</v>
      </c>
      <c r="M16889" s="9">
        <f t="shared" ref="M16889" si="6053">SUM(M17152,M17415,M17678,M17941,M18204)</f>
        <v>0</v>
      </c>
      <c r="N16889" s="467">
        <f t="shared" si="6045"/>
        <v>0</v>
      </c>
    </row>
    <row r="16890" spans="1:14" customFormat="1" ht="28.5" hidden="1" customHeight="1" thickTop="1" thickBot="1" x14ac:dyDescent="0.3">
      <c r="A16890" s="1" t="s">
        <v>0</v>
      </c>
      <c r="B16890" s="4" t="s">
        <v>62</v>
      </c>
      <c r="C16890" s="9">
        <f t="shared" si="5939"/>
        <v>0</v>
      </c>
      <c r="D16890" s="9">
        <f t="shared" si="6039"/>
        <v>0</v>
      </c>
      <c r="E16890" s="9">
        <f t="shared" si="6039"/>
        <v>0</v>
      </c>
      <c r="F16890" s="9">
        <f t="shared" si="5941"/>
        <v>0</v>
      </c>
      <c r="G16890" s="9">
        <f t="shared" ref="G16890" si="6054">SUM(G17153,G17416,G17679,G17942,G18205)</f>
        <v>0</v>
      </c>
      <c r="H16890" s="467">
        <f t="shared" si="5942"/>
        <v>0</v>
      </c>
      <c r="I16890" s="9">
        <f t="shared" si="5943"/>
        <v>0</v>
      </c>
      <c r="J16890" s="9">
        <f t="shared" si="5946"/>
        <v>0</v>
      </c>
      <c r="K16890" s="467">
        <f t="shared" si="5947"/>
        <v>0</v>
      </c>
      <c r="L16890" s="9">
        <f t="shared" si="5944"/>
        <v>0</v>
      </c>
      <c r="M16890" s="9">
        <f t="shared" ref="M16890" si="6055">SUM(M17153,M17416,M17679,M17942,M18205)</f>
        <v>0</v>
      </c>
      <c r="N16890" s="467">
        <f t="shared" si="6045"/>
        <v>0</v>
      </c>
    </row>
    <row r="16891" spans="1:14" customFormat="1" ht="27" hidden="1" customHeight="1" thickTop="1" thickBot="1" x14ac:dyDescent="0.3">
      <c r="A16891" s="1" t="s">
        <v>0</v>
      </c>
      <c r="B16891" s="4" t="s">
        <v>63</v>
      </c>
      <c r="C16891" s="9">
        <f t="shared" si="5939"/>
        <v>0</v>
      </c>
      <c r="D16891" s="9">
        <f t="shared" si="6039"/>
        <v>0</v>
      </c>
      <c r="E16891" s="9">
        <f t="shared" si="6039"/>
        <v>0</v>
      </c>
      <c r="F16891" s="9">
        <f t="shared" si="5941"/>
        <v>0</v>
      </c>
      <c r="G16891" s="9">
        <f t="shared" ref="G16891" si="6056">SUM(G17154,G17417,G17680,G17943,G18206)</f>
        <v>0</v>
      </c>
      <c r="H16891" s="467">
        <f t="shared" si="5942"/>
        <v>0</v>
      </c>
      <c r="I16891" s="9">
        <f t="shared" si="5943"/>
        <v>0</v>
      </c>
      <c r="J16891" s="9">
        <f t="shared" si="5946"/>
        <v>0</v>
      </c>
      <c r="K16891" s="467">
        <f t="shared" si="5947"/>
        <v>0</v>
      </c>
      <c r="L16891" s="9">
        <f t="shared" si="5944"/>
        <v>0</v>
      </c>
      <c r="M16891" s="9">
        <f t="shared" ref="M16891" si="6057">SUM(M17154,M17417,M17680,M17943,M18206)</f>
        <v>0</v>
      </c>
      <c r="N16891" s="467">
        <f t="shared" si="6045"/>
        <v>0</v>
      </c>
    </row>
    <row r="16892" spans="1:14" customFormat="1" ht="25.5" hidden="1" customHeight="1" thickTop="1" thickBot="1" x14ac:dyDescent="0.3">
      <c r="A16892" s="1" t="s">
        <v>0</v>
      </c>
      <c r="B16892" s="4" t="s">
        <v>64</v>
      </c>
      <c r="C16892" s="9">
        <f t="shared" si="5939"/>
        <v>0</v>
      </c>
      <c r="D16892" s="9">
        <f t="shared" si="6039"/>
        <v>0</v>
      </c>
      <c r="E16892" s="9">
        <f t="shared" si="6039"/>
        <v>0</v>
      </c>
      <c r="F16892" s="9">
        <f t="shared" si="5941"/>
        <v>0</v>
      </c>
      <c r="G16892" s="9">
        <f t="shared" ref="G16892" si="6058">SUM(G17155,G17418,G17681,G17944,G18207)</f>
        <v>0</v>
      </c>
      <c r="H16892" s="467">
        <f t="shared" si="5942"/>
        <v>0</v>
      </c>
      <c r="I16892" s="9">
        <f t="shared" si="5943"/>
        <v>0</v>
      </c>
      <c r="J16892" s="9">
        <f t="shared" si="5946"/>
        <v>0</v>
      </c>
      <c r="K16892" s="467">
        <f t="shared" si="5947"/>
        <v>0</v>
      </c>
      <c r="L16892" s="9">
        <f t="shared" si="5944"/>
        <v>0</v>
      </c>
      <c r="M16892" s="9">
        <f t="shared" ref="M16892" si="6059">SUM(M17155,M17418,M17681,M17944,M18207)</f>
        <v>0</v>
      </c>
      <c r="N16892" s="467">
        <f t="shared" si="6045"/>
        <v>0</v>
      </c>
    </row>
    <row r="16893" spans="1:14" customFormat="1" ht="18" hidden="1" customHeight="1" thickTop="1" thickBot="1" x14ac:dyDescent="0.3">
      <c r="A16893" s="1" t="s">
        <v>0</v>
      </c>
      <c r="B16893" s="4" t="s">
        <v>65</v>
      </c>
      <c r="C16893" s="9">
        <f t="shared" si="5939"/>
        <v>0</v>
      </c>
      <c r="D16893" s="9">
        <f t="shared" si="6039"/>
        <v>0</v>
      </c>
      <c r="E16893" s="9">
        <f t="shared" si="6039"/>
        <v>0</v>
      </c>
      <c r="F16893" s="9">
        <f t="shared" si="5941"/>
        <v>0.7</v>
      </c>
      <c r="G16893" s="9">
        <f t="shared" ref="G16893" si="6060">SUM(G17156,G17419,G17682,G17945,G18208)</f>
        <v>0.7</v>
      </c>
      <c r="H16893" s="467">
        <f t="shared" si="5942"/>
        <v>0</v>
      </c>
      <c r="I16893" s="9">
        <f t="shared" si="5943"/>
        <v>0</v>
      </c>
      <c r="J16893" s="9">
        <f t="shared" si="5946"/>
        <v>0</v>
      </c>
      <c r="K16893" s="467">
        <f t="shared" si="5947"/>
        <v>0</v>
      </c>
      <c r="L16893" s="9">
        <f t="shared" si="5944"/>
        <v>0</v>
      </c>
      <c r="M16893" s="9">
        <f t="shared" ref="M16893" si="6061">SUM(M17156,M17419,M17682,M17945,M18208)</f>
        <v>0</v>
      </c>
      <c r="N16893" s="467">
        <f t="shared" si="6045"/>
        <v>0</v>
      </c>
    </row>
    <row r="16894" spans="1:14" customFormat="1" ht="47.25" customHeight="1" thickBot="1" x14ac:dyDescent="0.3">
      <c r="A16894" s="1" t="s">
        <v>0</v>
      </c>
      <c r="B16894" s="5" t="s">
        <v>66</v>
      </c>
      <c r="C16894" s="9">
        <f t="shared" si="5939"/>
        <v>0</v>
      </c>
      <c r="D16894" s="9">
        <f t="shared" si="6039"/>
        <v>0</v>
      </c>
      <c r="E16894" s="9">
        <f t="shared" si="6039"/>
        <v>0</v>
      </c>
      <c r="F16894" s="9">
        <f t="shared" si="5941"/>
        <v>0</v>
      </c>
      <c r="G16894" s="9">
        <f t="shared" ref="G16894" si="6062">SUM(G17157,G17420,G17683,G17946,G18209)</f>
        <v>0</v>
      </c>
      <c r="H16894" s="467">
        <f t="shared" si="5942"/>
        <v>0</v>
      </c>
      <c r="I16894" s="9">
        <f t="shared" si="5943"/>
        <v>0</v>
      </c>
      <c r="J16894" s="9">
        <f t="shared" si="5946"/>
        <v>0</v>
      </c>
      <c r="K16894" s="467">
        <f t="shared" si="5947"/>
        <v>0</v>
      </c>
      <c r="L16894" s="9">
        <f t="shared" si="5944"/>
        <v>0</v>
      </c>
      <c r="M16894" s="9">
        <f t="shared" ref="M16894" si="6063">SUM(M17157,M17420,M17683,M17946,M18209)</f>
        <v>0</v>
      </c>
      <c r="N16894" s="467">
        <f t="shared" si="6045"/>
        <v>0</v>
      </c>
    </row>
    <row r="16895" spans="1:14" customFormat="1" ht="34.5" customHeight="1" thickTop="1" thickBot="1" x14ac:dyDescent="0.3">
      <c r="A16895" s="1" t="s">
        <v>0</v>
      </c>
      <c r="B16895" s="5" t="s">
        <v>67</v>
      </c>
      <c r="C16895" s="9">
        <f t="shared" si="5939"/>
        <v>0</v>
      </c>
      <c r="D16895" s="9">
        <f t="shared" si="6039"/>
        <v>0</v>
      </c>
      <c r="E16895" s="9">
        <f t="shared" si="6039"/>
        <v>0</v>
      </c>
      <c r="F16895" s="9">
        <f t="shared" si="5941"/>
        <v>0</v>
      </c>
      <c r="G16895" s="9">
        <f t="shared" ref="G16895" si="6064">SUM(G17158,G17421,G17684,G17947,G18210)</f>
        <v>0</v>
      </c>
      <c r="H16895" s="467">
        <f t="shared" si="5942"/>
        <v>0</v>
      </c>
      <c r="I16895" s="9">
        <f t="shared" si="5943"/>
        <v>0</v>
      </c>
      <c r="J16895" s="9">
        <f t="shared" si="5946"/>
        <v>0</v>
      </c>
      <c r="K16895" s="467">
        <f t="shared" si="5947"/>
        <v>0</v>
      </c>
      <c r="L16895" s="9">
        <f t="shared" si="5944"/>
        <v>0</v>
      </c>
      <c r="M16895" s="9">
        <f t="shared" ref="M16895" si="6065">SUM(M17158,M17421,M17684,M17947,M18210)</f>
        <v>0</v>
      </c>
      <c r="N16895" s="467">
        <f t="shared" si="6045"/>
        <v>0</v>
      </c>
    </row>
    <row r="16896" spans="1:14" customFormat="1" ht="32.25" customHeight="1" thickTop="1" x14ac:dyDescent="0.25">
      <c r="A16896" s="133" t="s">
        <v>0</v>
      </c>
      <c r="B16896" s="136" t="s">
        <v>68</v>
      </c>
      <c r="C16896" s="135">
        <f t="shared" si="5939"/>
        <v>0</v>
      </c>
      <c r="D16896" s="135">
        <f t="shared" si="6039"/>
        <v>0</v>
      </c>
      <c r="E16896" s="135">
        <f t="shared" si="6039"/>
        <v>0</v>
      </c>
      <c r="F16896" s="135">
        <f t="shared" si="5941"/>
        <v>0</v>
      </c>
      <c r="G16896" s="135">
        <f t="shared" ref="G16896" si="6066">SUM(G17159,G17422,G17685,G17948,G18211)</f>
        <v>0</v>
      </c>
      <c r="H16896" s="476">
        <f t="shared" si="5942"/>
        <v>0</v>
      </c>
      <c r="I16896" s="135">
        <f t="shared" si="5943"/>
        <v>0</v>
      </c>
      <c r="J16896" s="135">
        <f t="shared" si="5946"/>
        <v>0</v>
      </c>
      <c r="K16896" s="476">
        <f t="shared" si="5947"/>
        <v>0</v>
      </c>
      <c r="L16896" s="135">
        <f t="shared" si="5944"/>
        <v>0</v>
      </c>
      <c r="M16896" s="135">
        <f t="shared" ref="M16896" si="6067">SUM(M17159,M17422,M17685,M17948,M18211)</f>
        <v>0</v>
      </c>
      <c r="N16896" s="476">
        <f t="shared" si="6045"/>
        <v>0</v>
      </c>
    </row>
    <row r="16897" spans="1:14" customFormat="1" ht="70.5" customHeight="1" x14ac:dyDescent="0.25">
      <c r="A16897" s="151" t="s">
        <v>0</v>
      </c>
      <c r="B16897" s="158" t="s">
        <v>69</v>
      </c>
      <c r="C16897" s="155">
        <f t="shared" si="5939"/>
        <v>0</v>
      </c>
      <c r="D16897" s="155">
        <f t="shared" si="6039"/>
        <v>0</v>
      </c>
      <c r="E16897" s="155">
        <f t="shared" si="6039"/>
        <v>0</v>
      </c>
      <c r="F16897" s="155">
        <f t="shared" si="5941"/>
        <v>0.7</v>
      </c>
      <c r="G16897" s="155">
        <f t="shared" ref="G16897" si="6068">SUM(G17160,G17423,G17686,G17949,G18212)</f>
        <v>0.7</v>
      </c>
      <c r="H16897" s="155">
        <f t="shared" si="5942"/>
        <v>0</v>
      </c>
      <c r="I16897" s="155">
        <f t="shared" si="5943"/>
        <v>0</v>
      </c>
      <c r="J16897" s="155">
        <v>0</v>
      </c>
      <c r="K16897" s="155">
        <f t="shared" si="5947"/>
        <v>0</v>
      </c>
      <c r="L16897" s="155">
        <f t="shared" si="5944"/>
        <v>0</v>
      </c>
      <c r="M16897" s="155">
        <v>0</v>
      </c>
      <c r="N16897" s="155">
        <f t="shared" si="6045"/>
        <v>0</v>
      </c>
    </row>
    <row r="16898" spans="1:14" customFormat="1" ht="24.75" hidden="1" customHeight="1" thickTop="1" thickBot="1" x14ac:dyDescent="0.3">
      <c r="A16898" s="140" t="s">
        <v>0</v>
      </c>
      <c r="B16898" s="148" t="s">
        <v>70</v>
      </c>
      <c r="C16898" s="142">
        <f t="shared" si="5939"/>
        <v>0</v>
      </c>
      <c r="D16898" s="142">
        <f t="shared" si="6039"/>
        <v>0</v>
      </c>
      <c r="E16898" s="142">
        <f t="shared" si="6039"/>
        <v>0</v>
      </c>
      <c r="F16898" s="142">
        <f t="shared" si="5941"/>
        <v>0</v>
      </c>
      <c r="G16898" s="142">
        <f t="shared" ref="G16898" si="6069">SUM(G17161,G17424,G17687,G17950,G18213)</f>
        <v>0</v>
      </c>
      <c r="H16898" s="477">
        <f t="shared" si="5942"/>
        <v>0</v>
      </c>
      <c r="I16898" s="142">
        <f t="shared" si="5943"/>
        <v>0</v>
      </c>
      <c r="J16898" s="142">
        <f t="shared" si="5946"/>
        <v>0</v>
      </c>
      <c r="K16898" s="477">
        <f t="shared" si="5947"/>
        <v>0</v>
      </c>
      <c r="L16898" s="142">
        <f t="shared" si="5944"/>
        <v>0</v>
      </c>
      <c r="M16898" s="142">
        <f t="shared" ref="M16898" si="6070">SUM(M17161,M17424,M17687,M17950,M18213)</f>
        <v>0</v>
      </c>
      <c r="N16898" s="477">
        <f t="shared" si="6045"/>
        <v>0</v>
      </c>
    </row>
    <row r="16899" spans="1:14" customFormat="1" ht="26.25" hidden="1" customHeight="1" thickTop="1" thickBot="1" x14ac:dyDescent="0.3">
      <c r="A16899" s="1" t="s">
        <v>0</v>
      </c>
      <c r="B16899" s="5" t="s">
        <v>71</v>
      </c>
      <c r="C16899" s="9">
        <f t="shared" ref="C16899:C16962" si="6071">SUM(D16899:E16899)</f>
        <v>0</v>
      </c>
      <c r="D16899" s="9">
        <f t="shared" ref="D16899:E16914" si="6072">SUM(D17162,D17425,D17688,D17951,D18214)</f>
        <v>0</v>
      </c>
      <c r="E16899" s="9">
        <f t="shared" si="6072"/>
        <v>0</v>
      </c>
      <c r="F16899" s="9">
        <f t="shared" ref="F16899:F16962" si="6073">SUM(G16899:H16899)</f>
        <v>0</v>
      </c>
      <c r="G16899" s="9">
        <f t="shared" ref="G16899:H16899" si="6074">SUM(G17162,G17425,G17688,G17951,G18214)</f>
        <v>0</v>
      </c>
      <c r="H16899" s="467">
        <f t="shared" si="6074"/>
        <v>0</v>
      </c>
      <c r="I16899" s="9">
        <f t="shared" ref="I16899:I16962" si="6075">SUM(J16899:K16899)</f>
        <v>0</v>
      </c>
      <c r="J16899" s="9">
        <f t="shared" si="5946"/>
        <v>0</v>
      </c>
      <c r="K16899" s="467">
        <f t="shared" si="5946"/>
        <v>0</v>
      </c>
      <c r="L16899" s="9">
        <f t="shared" ref="L16899:L16962" si="6076">SUM(M16899:N16899)</f>
        <v>0</v>
      </c>
      <c r="M16899" s="9">
        <f t="shared" ref="M16899:N16899" si="6077">SUM(M17162,M17425,M17688,M17951,M18214)</f>
        <v>0</v>
      </c>
      <c r="N16899" s="467">
        <f t="shared" si="6077"/>
        <v>0</v>
      </c>
    </row>
    <row r="16900" spans="1:14" customFormat="1" ht="24" hidden="1" customHeight="1" thickTop="1" x14ac:dyDescent="0.25">
      <c r="A16900" s="133" t="s">
        <v>0</v>
      </c>
      <c r="B16900" s="134" t="s">
        <v>72</v>
      </c>
      <c r="C16900" s="135">
        <f t="shared" si="6071"/>
        <v>0</v>
      </c>
      <c r="D16900" s="135">
        <f t="shared" si="6072"/>
        <v>0</v>
      </c>
      <c r="E16900" s="135">
        <f t="shared" si="6072"/>
        <v>0</v>
      </c>
      <c r="F16900" s="135">
        <f t="shared" si="6073"/>
        <v>0</v>
      </c>
      <c r="G16900" s="135">
        <f t="shared" ref="G16900:H16900" si="6078">SUM(G17163,G17426,G17689,G17952,G18215)</f>
        <v>0</v>
      </c>
      <c r="H16900" s="476">
        <f t="shared" si="6078"/>
        <v>0</v>
      </c>
      <c r="I16900" s="135">
        <f t="shared" si="6075"/>
        <v>0</v>
      </c>
      <c r="J16900" s="135">
        <f t="shared" ref="J16900:K16915" si="6079">SUM(J17163,J17426,J17689,J17952,J18215)</f>
        <v>0</v>
      </c>
      <c r="K16900" s="476">
        <f t="shared" si="6079"/>
        <v>0</v>
      </c>
      <c r="L16900" s="135">
        <f t="shared" si="6076"/>
        <v>0</v>
      </c>
      <c r="M16900" s="135">
        <f t="shared" ref="M16900:N16900" si="6080">SUM(M17163,M17426,M17689,M17952,M18215)</f>
        <v>0</v>
      </c>
      <c r="N16900" s="476">
        <f t="shared" si="6080"/>
        <v>0</v>
      </c>
    </row>
    <row r="16901" spans="1:14" customFormat="1" ht="55.5" customHeight="1" x14ac:dyDescent="0.25">
      <c r="A16901" s="151" t="s">
        <v>0</v>
      </c>
      <c r="B16901" s="157" t="s">
        <v>73</v>
      </c>
      <c r="C16901" s="155">
        <f t="shared" si="6071"/>
        <v>0</v>
      </c>
      <c r="D16901" s="155">
        <f t="shared" si="6072"/>
        <v>0</v>
      </c>
      <c r="E16901" s="155">
        <f t="shared" si="6072"/>
        <v>0</v>
      </c>
      <c r="F16901" s="161">
        <f t="shared" si="6073"/>
        <v>0</v>
      </c>
      <c r="G16901" s="161">
        <f>G16915</f>
        <v>0</v>
      </c>
      <c r="H16901" s="530">
        <f t="shared" ref="H16901" si="6081">SUM(H17164,H17427,H17690,H17953,H18216)</f>
        <v>0</v>
      </c>
      <c r="I16901" s="161">
        <f t="shared" si="6075"/>
        <v>0</v>
      </c>
      <c r="J16901" s="161">
        <f>J16915</f>
        <v>0</v>
      </c>
      <c r="K16901" s="530">
        <f t="shared" si="6079"/>
        <v>0</v>
      </c>
      <c r="L16901" s="161">
        <f t="shared" si="6076"/>
        <v>0</v>
      </c>
      <c r="M16901" s="161">
        <f>M16915</f>
        <v>0</v>
      </c>
      <c r="N16901" s="530">
        <f t="shared" ref="N16901" si="6082">SUM(N17164,N17427,N17690,N17953,N18216)</f>
        <v>0</v>
      </c>
    </row>
    <row r="16902" spans="1:14" customFormat="1" ht="33" hidden="1" customHeight="1" thickBot="1" x14ac:dyDescent="0.3">
      <c r="A16902" s="140" t="s">
        <v>0</v>
      </c>
      <c r="B16902" s="148" t="s">
        <v>74</v>
      </c>
      <c r="C16902" s="142">
        <f t="shared" si="6071"/>
        <v>0</v>
      </c>
      <c r="D16902" s="142">
        <f t="shared" si="6072"/>
        <v>0</v>
      </c>
      <c r="E16902" s="142">
        <f t="shared" si="6072"/>
        <v>0</v>
      </c>
      <c r="F16902" s="142">
        <f t="shared" si="6073"/>
        <v>0</v>
      </c>
      <c r="G16902" s="142">
        <f t="shared" ref="G16902:H16902" si="6083">SUM(G17165,G17428,G17691,G17954,G18217)</f>
        <v>0</v>
      </c>
      <c r="H16902" s="477">
        <f t="shared" si="6083"/>
        <v>0</v>
      </c>
      <c r="I16902" s="142">
        <f t="shared" si="6075"/>
        <v>0</v>
      </c>
      <c r="J16902" s="142">
        <f t="shared" ref="J16902:K16917" si="6084">SUM(J17165,J17428,J17691,J17954,J18217)</f>
        <v>0</v>
      </c>
      <c r="K16902" s="477">
        <f t="shared" si="6079"/>
        <v>0</v>
      </c>
      <c r="L16902" s="142">
        <f t="shared" si="6076"/>
        <v>0</v>
      </c>
      <c r="M16902" s="142">
        <f t="shared" ref="M16902:N16902" si="6085">SUM(M17165,M17428,M17691,M17954,M18217)</f>
        <v>0</v>
      </c>
      <c r="N16902" s="477">
        <f t="shared" si="6085"/>
        <v>0</v>
      </c>
    </row>
    <row r="16903" spans="1:14" customFormat="1" ht="26.25" hidden="1" customHeight="1" thickTop="1" thickBot="1" x14ac:dyDescent="0.3">
      <c r="A16903" s="1" t="s">
        <v>0</v>
      </c>
      <c r="B16903" s="5" t="s">
        <v>75</v>
      </c>
      <c r="C16903" s="9">
        <f t="shared" si="6071"/>
        <v>0</v>
      </c>
      <c r="D16903" s="9">
        <f t="shared" si="6072"/>
        <v>0</v>
      </c>
      <c r="E16903" s="9">
        <f t="shared" si="6072"/>
        <v>0</v>
      </c>
      <c r="F16903" s="9">
        <f t="shared" si="6073"/>
        <v>0</v>
      </c>
      <c r="G16903" s="9">
        <f t="shared" ref="G16903:H16903" si="6086">SUM(G17166,G17429,G17692,G17955,G18218)</f>
        <v>0</v>
      </c>
      <c r="H16903" s="467">
        <f t="shared" si="6086"/>
        <v>0</v>
      </c>
      <c r="I16903" s="9">
        <f t="shared" si="6075"/>
        <v>0</v>
      </c>
      <c r="J16903" s="9">
        <f t="shared" si="6084"/>
        <v>0</v>
      </c>
      <c r="K16903" s="467">
        <f t="shared" si="6079"/>
        <v>0</v>
      </c>
      <c r="L16903" s="9">
        <f t="shared" si="6076"/>
        <v>0</v>
      </c>
      <c r="M16903" s="9">
        <f t="shared" ref="M16903:N16903" si="6087">SUM(M17166,M17429,M17692,M17955,M18218)</f>
        <v>0</v>
      </c>
      <c r="N16903" s="467">
        <f t="shared" si="6087"/>
        <v>0</v>
      </c>
    </row>
    <row r="16904" spans="1:14" customFormat="1" ht="31.5" hidden="1" customHeight="1" thickTop="1" thickBot="1" x14ac:dyDescent="0.3">
      <c r="A16904" s="1" t="s">
        <v>0</v>
      </c>
      <c r="B16904" s="5" t="s">
        <v>76</v>
      </c>
      <c r="C16904" s="9">
        <f t="shared" si="6071"/>
        <v>0</v>
      </c>
      <c r="D16904" s="9">
        <f t="shared" si="6072"/>
        <v>0</v>
      </c>
      <c r="E16904" s="9">
        <f t="shared" si="6072"/>
        <v>0</v>
      </c>
      <c r="F16904" s="9">
        <f t="shared" si="6073"/>
        <v>0</v>
      </c>
      <c r="G16904" s="9">
        <f t="shared" ref="G16904:H16904" si="6088">SUM(G17167,G17430,G17693,G17956,G18219)</f>
        <v>0</v>
      </c>
      <c r="H16904" s="467">
        <f t="shared" si="6088"/>
        <v>0</v>
      </c>
      <c r="I16904" s="9">
        <f t="shared" si="6075"/>
        <v>0</v>
      </c>
      <c r="J16904" s="9">
        <f t="shared" si="6084"/>
        <v>0</v>
      </c>
      <c r="K16904" s="467">
        <f t="shared" si="6079"/>
        <v>0</v>
      </c>
      <c r="L16904" s="9">
        <f t="shared" si="6076"/>
        <v>0</v>
      </c>
      <c r="M16904" s="9">
        <f t="shared" ref="M16904:N16904" si="6089">SUM(M17167,M17430,M17693,M17956,M18219)</f>
        <v>0</v>
      </c>
      <c r="N16904" s="467">
        <f t="shared" si="6089"/>
        <v>0</v>
      </c>
    </row>
    <row r="16905" spans="1:14" customFormat="1" ht="33.75" hidden="1" customHeight="1" thickTop="1" thickBot="1" x14ac:dyDescent="0.3">
      <c r="A16905" s="1" t="s">
        <v>0</v>
      </c>
      <c r="B16905" s="5" t="s">
        <v>77</v>
      </c>
      <c r="C16905" s="9">
        <f t="shared" si="6071"/>
        <v>0</v>
      </c>
      <c r="D16905" s="9">
        <f t="shared" si="6072"/>
        <v>0</v>
      </c>
      <c r="E16905" s="9">
        <f t="shared" si="6072"/>
        <v>0</v>
      </c>
      <c r="F16905" s="9">
        <f t="shared" si="6073"/>
        <v>0</v>
      </c>
      <c r="G16905" s="9">
        <f t="shared" ref="G16905:H16905" si="6090">SUM(G17168,G17431,G17694,G17957,G18220)</f>
        <v>0</v>
      </c>
      <c r="H16905" s="467">
        <f t="shared" si="6090"/>
        <v>0</v>
      </c>
      <c r="I16905" s="9">
        <f t="shared" si="6075"/>
        <v>0</v>
      </c>
      <c r="J16905" s="9">
        <f t="shared" si="6084"/>
        <v>0</v>
      </c>
      <c r="K16905" s="467">
        <f t="shared" si="6079"/>
        <v>0</v>
      </c>
      <c r="L16905" s="9">
        <f t="shared" si="6076"/>
        <v>0</v>
      </c>
      <c r="M16905" s="9">
        <f t="shared" ref="M16905:N16905" si="6091">SUM(M17168,M17431,M17694,M17957,M18220)</f>
        <v>0</v>
      </c>
      <c r="N16905" s="467">
        <f t="shared" si="6091"/>
        <v>0</v>
      </c>
    </row>
    <row r="16906" spans="1:14" customFormat="1" ht="42" hidden="1" customHeight="1" thickTop="1" thickBot="1" x14ac:dyDescent="0.3">
      <c r="A16906" s="1" t="s">
        <v>0</v>
      </c>
      <c r="B16906" s="5" t="s">
        <v>78</v>
      </c>
      <c r="C16906" s="9">
        <f t="shared" si="6071"/>
        <v>0</v>
      </c>
      <c r="D16906" s="9">
        <f t="shared" si="6072"/>
        <v>0</v>
      </c>
      <c r="E16906" s="9">
        <f t="shared" si="6072"/>
        <v>0</v>
      </c>
      <c r="F16906" s="9">
        <f t="shared" si="6073"/>
        <v>0</v>
      </c>
      <c r="G16906" s="9">
        <f t="shared" ref="G16906:H16906" si="6092">SUM(G17169,G17432,G17695,G17958,G18221)</f>
        <v>0</v>
      </c>
      <c r="H16906" s="467">
        <f t="shared" si="6092"/>
        <v>0</v>
      </c>
      <c r="I16906" s="9">
        <f t="shared" si="6075"/>
        <v>0</v>
      </c>
      <c r="J16906" s="9">
        <f t="shared" si="6084"/>
        <v>0</v>
      </c>
      <c r="K16906" s="467">
        <f t="shared" si="6079"/>
        <v>0</v>
      </c>
      <c r="L16906" s="9">
        <f t="shared" si="6076"/>
        <v>0</v>
      </c>
      <c r="M16906" s="9">
        <f t="shared" ref="M16906:N16906" si="6093">SUM(M17169,M17432,M17695,M17958,M18221)</f>
        <v>0</v>
      </c>
      <c r="N16906" s="467">
        <f t="shared" si="6093"/>
        <v>0</v>
      </c>
    </row>
    <row r="16907" spans="1:14" customFormat="1" ht="58.5" hidden="1" customHeight="1" thickTop="1" thickBot="1" x14ac:dyDescent="0.3">
      <c r="A16907" s="1" t="s">
        <v>0</v>
      </c>
      <c r="B16907" s="5" t="s">
        <v>79</v>
      </c>
      <c r="C16907" s="9">
        <f t="shared" si="6071"/>
        <v>0</v>
      </c>
      <c r="D16907" s="9">
        <f t="shared" si="6072"/>
        <v>0</v>
      </c>
      <c r="E16907" s="9">
        <f t="shared" si="6072"/>
        <v>0</v>
      </c>
      <c r="F16907" s="9">
        <f t="shared" si="6073"/>
        <v>0</v>
      </c>
      <c r="G16907" s="9">
        <f t="shared" ref="G16907:H16907" si="6094">SUM(G17170,G17433,G17696,G17959,G18222)</f>
        <v>0</v>
      </c>
      <c r="H16907" s="467">
        <f t="shared" si="6094"/>
        <v>0</v>
      </c>
      <c r="I16907" s="9">
        <f t="shared" si="6075"/>
        <v>0</v>
      </c>
      <c r="J16907" s="9">
        <f t="shared" si="6084"/>
        <v>0</v>
      </c>
      <c r="K16907" s="467">
        <f t="shared" si="6079"/>
        <v>0</v>
      </c>
      <c r="L16907" s="9">
        <f t="shared" si="6076"/>
        <v>0</v>
      </c>
      <c r="M16907" s="9">
        <f t="shared" ref="M16907:N16907" si="6095">SUM(M17170,M17433,M17696,M17959,M18222)</f>
        <v>0</v>
      </c>
      <c r="N16907" s="467">
        <f t="shared" si="6095"/>
        <v>0</v>
      </c>
    </row>
    <row r="16908" spans="1:14" customFormat="1" ht="40.5" hidden="1" customHeight="1" thickTop="1" thickBot="1" x14ac:dyDescent="0.3">
      <c r="A16908" s="1" t="s">
        <v>0</v>
      </c>
      <c r="B16908" s="5" t="s">
        <v>80</v>
      </c>
      <c r="C16908" s="9">
        <f t="shared" si="6071"/>
        <v>0</v>
      </c>
      <c r="D16908" s="9">
        <f t="shared" si="6072"/>
        <v>0</v>
      </c>
      <c r="E16908" s="9">
        <f t="shared" si="6072"/>
        <v>0</v>
      </c>
      <c r="F16908" s="9">
        <f t="shared" si="6073"/>
        <v>0</v>
      </c>
      <c r="G16908" s="9">
        <f t="shared" ref="G16908:H16908" si="6096">SUM(G17171,G17434,G17697,G17960,G18223)</f>
        <v>0</v>
      </c>
      <c r="H16908" s="467">
        <f t="shared" si="6096"/>
        <v>0</v>
      </c>
      <c r="I16908" s="9">
        <f t="shared" si="6075"/>
        <v>0</v>
      </c>
      <c r="J16908" s="9">
        <f t="shared" si="6084"/>
        <v>0</v>
      </c>
      <c r="K16908" s="467">
        <f t="shared" si="6079"/>
        <v>0</v>
      </c>
      <c r="L16908" s="9">
        <f t="shared" si="6076"/>
        <v>0</v>
      </c>
      <c r="M16908" s="9">
        <f t="shared" ref="M16908:N16908" si="6097">SUM(M17171,M17434,M17697,M17960,M18223)</f>
        <v>0</v>
      </c>
      <c r="N16908" s="467">
        <f t="shared" si="6097"/>
        <v>0</v>
      </c>
    </row>
    <row r="16909" spans="1:14" customFormat="1" ht="50.25" hidden="1" customHeight="1" thickTop="1" thickBot="1" x14ac:dyDescent="0.3">
      <c r="A16909" s="1" t="s">
        <v>0</v>
      </c>
      <c r="B16909" s="5" t="s">
        <v>81</v>
      </c>
      <c r="C16909" s="9">
        <f t="shared" si="6071"/>
        <v>0</v>
      </c>
      <c r="D16909" s="9">
        <f t="shared" si="6072"/>
        <v>0</v>
      </c>
      <c r="E16909" s="9">
        <f t="shared" si="6072"/>
        <v>0</v>
      </c>
      <c r="F16909" s="9">
        <f t="shared" si="6073"/>
        <v>0</v>
      </c>
      <c r="G16909" s="9">
        <f t="shared" ref="G16909:H16909" si="6098">SUM(G17172,G17435,G17698,G17961,G18224)</f>
        <v>0</v>
      </c>
      <c r="H16909" s="467">
        <f t="shared" si="6098"/>
        <v>0</v>
      </c>
      <c r="I16909" s="9">
        <f t="shared" si="6075"/>
        <v>0</v>
      </c>
      <c r="J16909" s="9">
        <f t="shared" si="6084"/>
        <v>0</v>
      </c>
      <c r="K16909" s="467">
        <f t="shared" si="6079"/>
        <v>0</v>
      </c>
      <c r="L16909" s="9">
        <f t="shared" si="6076"/>
        <v>0</v>
      </c>
      <c r="M16909" s="9">
        <f t="shared" ref="M16909:N16909" si="6099">SUM(M17172,M17435,M17698,M17961,M18224)</f>
        <v>0</v>
      </c>
      <c r="N16909" s="467">
        <f t="shared" si="6099"/>
        <v>0</v>
      </c>
    </row>
    <row r="16910" spans="1:14" customFormat="1" ht="33.75" hidden="1" customHeight="1" thickTop="1" thickBot="1" x14ac:dyDescent="0.3">
      <c r="A16910" s="1" t="s">
        <v>0</v>
      </c>
      <c r="B16910" s="5" t="s">
        <v>82</v>
      </c>
      <c r="C16910" s="9">
        <f t="shared" si="6071"/>
        <v>0</v>
      </c>
      <c r="D16910" s="9">
        <f t="shared" si="6072"/>
        <v>0</v>
      </c>
      <c r="E16910" s="9">
        <f t="shared" si="6072"/>
        <v>0</v>
      </c>
      <c r="F16910" s="9">
        <f t="shared" si="6073"/>
        <v>0</v>
      </c>
      <c r="G16910" s="9">
        <f t="shared" ref="G16910:H16910" si="6100">SUM(G17173,G17436,G17699,G17962,G18225)</f>
        <v>0</v>
      </c>
      <c r="H16910" s="467">
        <f t="shared" si="6100"/>
        <v>0</v>
      </c>
      <c r="I16910" s="9">
        <f t="shared" si="6075"/>
        <v>0</v>
      </c>
      <c r="J16910" s="9">
        <f t="shared" si="6084"/>
        <v>0</v>
      </c>
      <c r="K16910" s="467">
        <f t="shared" si="6079"/>
        <v>0</v>
      </c>
      <c r="L16910" s="9">
        <f t="shared" si="6076"/>
        <v>0</v>
      </c>
      <c r="M16910" s="9">
        <f t="shared" ref="M16910:N16910" si="6101">SUM(M17173,M17436,M17699,M17962,M18225)</f>
        <v>0</v>
      </c>
      <c r="N16910" s="467">
        <f t="shared" si="6101"/>
        <v>0</v>
      </c>
    </row>
    <row r="16911" spans="1:14" customFormat="1" ht="36" hidden="1" customHeight="1" thickTop="1" x14ac:dyDescent="0.25">
      <c r="A16911" s="133" t="s">
        <v>0</v>
      </c>
      <c r="B16911" s="136" t="s">
        <v>83</v>
      </c>
      <c r="C16911" s="135">
        <f t="shared" si="6071"/>
        <v>0</v>
      </c>
      <c r="D16911" s="135">
        <f t="shared" si="6072"/>
        <v>0</v>
      </c>
      <c r="E16911" s="135">
        <f t="shared" si="6072"/>
        <v>0</v>
      </c>
      <c r="F16911" s="135">
        <f t="shared" si="6073"/>
        <v>0</v>
      </c>
      <c r="G16911" s="135">
        <f t="shared" ref="G16911:H16911" si="6102">SUM(G17174,G17437,G17700,G17963,G18226)</f>
        <v>0</v>
      </c>
      <c r="H16911" s="476">
        <f t="shared" si="6102"/>
        <v>0</v>
      </c>
      <c r="I16911" s="135">
        <f t="shared" si="6075"/>
        <v>0</v>
      </c>
      <c r="J16911" s="135">
        <f t="shared" si="6084"/>
        <v>0</v>
      </c>
      <c r="K16911" s="476">
        <f t="shared" si="6079"/>
        <v>0</v>
      </c>
      <c r="L16911" s="135">
        <f t="shared" si="6076"/>
        <v>0</v>
      </c>
      <c r="M16911" s="135">
        <f t="shared" ref="M16911:N16911" si="6103">SUM(M17174,M17437,M17700,M17963,M18226)</f>
        <v>0</v>
      </c>
      <c r="N16911" s="476">
        <f t="shared" si="6103"/>
        <v>0</v>
      </c>
    </row>
    <row r="16912" spans="1:14" customFormat="1" ht="27" hidden="1" customHeight="1" x14ac:dyDescent="0.25">
      <c r="A16912" s="151" t="s">
        <v>0</v>
      </c>
      <c r="B16912" s="158" t="s">
        <v>84</v>
      </c>
      <c r="C16912" s="155">
        <f t="shared" si="6071"/>
        <v>1.8</v>
      </c>
      <c r="D16912" s="155">
        <f t="shared" si="6072"/>
        <v>1.8</v>
      </c>
      <c r="E16912" s="155">
        <f t="shared" si="6072"/>
        <v>0</v>
      </c>
      <c r="F16912" s="161">
        <f t="shared" si="6073"/>
        <v>0</v>
      </c>
      <c r="G16912" s="161">
        <f t="shared" ref="G16912:H16912" si="6104">SUM(G17175,G17438,G17701,G17964,G18227)</f>
        <v>0</v>
      </c>
      <c r="H16912" s="530">
        <f t="shared" si="6104"/>
        <v>0</v>
      </c>
      <c r="I16912" s="161">
        <f t="shared" si="6075"/>
        <v>0</v>
      </c>
      <c r="J16912" s="161">
        <f t="shared" si="6084"/>
        <v>0</v>
      </c>
      <c r="K16912" s="530">
        <f t="shared" si="6079"/>
        <v>0</v>
      </c>
      <c r="L16912" s="161">
        <f t="shared" si="6076"/>
        <v>0</v>
      </c>
      <c r="M16912" s="161">
        <f t="shared" ref="M16912:N16912" si="6105">SUM(M17175,M17438,M17701,M17964,M18227)</f>
        <v>0</v>
      </c>
      <c r="N16912" s="530">
        <f t="shared" si="6105"/>
        <v>0</v>
      </c>
    </row>
    <row r="16913" spans="1:14" customFormat="1" ht="12.75" hidden="1" customHeight="1" x14ac:dyDescent="0.25">
      <c r="A16913" s="171" t="s">
        <v>0</v>
      </c>
      <c r="B16913" s="172" t="s">
        <v>85</v>
      </c>
      <c r="C16913" s="173">
        <f t="shared" si="6071"/>
        <v>1.6995</v>
      </c>
      <c r="D16913" s="173">
        <f t="shared" si="6072"/>
        <v>1.6995</v>
      </c>
      <c r="E16913" s="173">
        <f t="shared" si="6072"/>
        <v>0</v>
      </c>
      <c r="F16913" s="174">
        <f t="shared" si="6073"/>
        <v>0</v>
      </c>
      <c r="G16913" s="174">
        <f t="shared" ref="G16913:H16913" si="6106">SUM(G17176,G17439,G17702,G17965,G18228)</f>
        <v>0</v>
      </c>
      <c r="H16913" s="531">
        <f t="shared" si="6106"/>
        <v>0</v>
      </c>
      <c r="I16913" s="174">
        <f t="shared" si="6075"/>
        <v>0</v>
      </c>
      <c r="J16913" s="174">
        <f t="shared" si="6084"/>
        <v>0</v>
      </c>
      <c r="K16913" s="531">
        <f t="shared" si="6079"/>
        <v>0</v>
      </c>
      <c r="L16913" s="174">
        <f t="shared" si="6076"/>
        <v>0</v>
      </c>
      <c r="M16913" s="174">
        <f t="shared" ref="M16913:N16913" si="6107">SUM(M17176,M17439,M17702,M17965,M18228)</f>
        <v>0</v>
      </c>
      <c r="N16913" s="531">
        <f t="shared" si="6107"/>
        <v>0</v>
      </c>
    </row>
    <row r="16914" spans="1:14" customFormat="1" ht="18.75" hidden="1" customHeight="1" thickBot="1" x14ac:dyDescent="0.3">
      <c r="A16914" s="143" t="s">
        <v>0</v>
      </c>
      <c r="B16914" s="144" t="s">
        <v>86</v>
      </c>
      <c r="C16914" s="145">
        <f t="shared" si="6071"/>
        <v>0</v>
      </c>
      <c r="D16914" s="145">
        <f t="shared" si="6072"/>
        <v>0</v>
      </c>
      <c r="E16914" s="145">
        <f t="shared" si="6072"/>
        <v>0</v>
      </c>
      <c r="F16914" s="142">
        <f t="shared" si="6073"/>
        <v>0</v>
      </c>
      <c r="G16914" s="142">
        <f t="shared" ref="G16914:H16914" si="6108">SUM(G17177,G17440,G17703,G17966,G18229)</f>
        <v>0</v>
      </c>
      <c r="H16914" s="477">
        <f t="shared" si="6108"/>
        <v>0</v>
      </c>
      <c r="I16914" s="142">
        <f t="shared" si="6075"/>
        <v>0</v>
      </c>
      <c r="J16914" s="142">
        <f t="shared" si="6084"/>
        <v>0</v>
      </c>
      <c r="K16914" s="477">
        <f t="shared" si="6079"/>
        <v>0</v>
      </c>
      <c r="L16914" s="142">
        <f t="shared" si="6076"/>
        <v>0</v>
      </c>
      <c r="M16914" s="142">
        <f t="shared" ref="M16914:N16914" si="6109">SUM(M17177,M17440,M17703,M17966,M18229)</f>
        <v>0</v>
      </c>
      <c r="N16914" s="477">
        <f t="shared" si="6109"/>
        <v>0</v>
      </c>
    </row>
    <row r="16915" spans="1:14" customFormat="1" ht="75" customHeight="1" x14ac:dyDescent="0.25">
      <c r="A16915" s="151" t="s">
        <v>0</v>
      </c>
      <c r="B16915" s="158" t="s">
        <v>87</v>
      </c>
      <c r="C16915" s="155">
        <f t="shared" si="6071"/>
        <v>0</v>
      </c>
      <c r="D16915" s="155">
        <v>0</v>
      </c>
      <c r="E16915" s="155">
        <f t="shared" ref="D16915:E16930" si="6110">SUM(E17178,E17441,E17704,E17967,E18230)</f>
        <v>0</v>
      </c>
      <c r="F16915" s="161">
        <f t="shared" si="6073"/>
        <v>0</v>
      </c>
      <c r="G16915" s="161">
        <f>G17178</f>
        <v>0</v>
      </c>
      <c r="H16915" s="530">
        <f t="shared" ref="H16915" si="6111">SUM(H17178,H17441,H17704,H17967,H18230)</f>
        <v>0</v>
      </c>
      <c r="I16915" s="161">
        <f t="shared" si="6075"/>
        <v>0</v>
      </c>
      <c r="J16915" s="161">
        <f>J17178</f>
        <v>0</v>
      </c>
      <c r="K16915" s="530">
        <f t="shared" si="6079"/>
        <v>0</v>
      </c>
      <c r="L16915" s="161">
        <f t="shared" si="6076"/>
        <v>0</v>
      </c>
      <c r="M16915" s="161">
        <f>M17178</f>
        <v>0</v>
      </c>
      <c r="N16915" s="530">
        <f t="shared" ref="N16915" si="6112">SUM(N17178,N17441,N17704,N17967,N18230)</f>
        <v>0</v>
      </c>
    </row>
    <row r="16916" spans="1:14" customFormat="1" ht="18.75" hidden="1" customHeight="1" thickBot="1" x14ac:dyDescent="0.3">
      <c r="A16916" s="140" t="s">
        <v>0</v>
      </c>
      <c r="B16916" s="149" t="s">
        <v>88</v>
      </c>
      <c r="C16916" s="142">
        <f t="shared" si="6071"/>
        <v>0</v>
      </c>
      <c r="D16916" s="142">
        <f t="shared" si="6110"/>
        <v>0</v>
      </c>
      <c r="E16916" s="142">
        <f t="shared" si="6110"/>
        <v>0</v>
      </c>
      <c r="F16916" s="142">
        <f t="shared" si="6073"/>
        <v>0</v>
      </c>
      <c r="G16916" s="142">
        <f t="shared" ref="G16916:H16916" si="6113">SUM(G17179,G17442,G17705,G17968,G18231)</f>
        <v>0</v>
      </c>
      <c r="H16916" s="477">
        <f t="shared" si="6113"/>
        <v>0</v>
      </c>
      <c r="I16916" s="142">
        <f t="shared" si="6075"/>
        <v>0</v>
      </c>
      <c r="J16916" s="142">
        <f t="shared" si="6084"/>
        <v>0</v>
      </c>
      <c r="K16916" s="477">
        <f t="shared" si="6084"/>
        <v>0</v>
      </c>
      <c r="L16916" s="142">
        <f t="shared" si="6076"/>
        <v>0</v>
      </c>
      <c r="M16916" s="142">
        <f t="shared" ref="M16916:N16916" si="6114">SUM(M17179,M17442,M17705,M17968,M18231)</f>
        <v>0</v>
      </c>
      <c r="N16916" s="477">
        <f t="shared" si="6114"/>
        <v>0</v>
      </c>
    </row>
    <row r="16917" spans="1:14" customFormat="1" ht="15.75" hidden="1" customHeight="1" thickTop="1" thickBot="1" x14ac:dyDescent="0.3">
      <c r="A16917" s="1" t="s">
        <v>0</v>
      </c>
      <c r="B16917" s="3" t="s">
        <v>89</v>
      </c>
      <c r="C16917" s="9">
        <f t="shared" si="6071"/>
        <v>0</v>
      </c>
      <c r="D16917" s="9">
        <f t="shared" si="6110"/>
        <v>0</v>
      </c>
      <c r="E16917" s="9">
        <f t="shared" si="6110"/>
        <v>0</v>
      </c>
      <c r="F16917" s="9">
        <f t="shared" si="6073"/>
        <v>0</v>
      </c>
      <c r="G16917" s="9">
        <f t="shared" ref="G16917:H16917" si="6115">SUM(G17180,G17443,G17706,G17969,G18232)</f>
        <v>0</v>
      </c>
      <c r="H16917" s="467">
        <f t="shared" si="6115"/>
        <v>0</v>
      </c>
      <c r="I16917" s="9">
        <f t="shared" si="6075"/>
        <v>0</v>
      </c>
      <c r="J16917" s="9">
        <f t="shared" si="6084"/>
        <v>0</v>
      </c>
      <c r="K16917" s="467">
        <f t="shared" si="6084"/>
        <v>0</v>
      </c>
      <c r="L16917" s="9">
        <f t="shared" si="6076"/>
        <v>0</v>
      </c>
      <c r="M16917" s="9">
        <f t="shared" ref="M16917:N16917" si="6116">SUM(M17180,M17443,M17706,M17969,M18232)</f>
        <v>0</v>
      </c>
      <c r="N16917" s="467">
        <f t="shared" si="6116"/>
        <v>0</v>
      </c>
    </row>
    <row r="16918" spans="1:14" customFormat="1" ht="16.5" hidden="1" customHeight="1" thickTop="1" thickBot="1" x14ac:dyDescent="0.3">
      <c r="A16918" s="1" t="s">
        <v>0</v>
      </c>
      <c r="B16918" s="4" t="s">
        <v>90</v>
      </c>
      <c r="C16918" s="9">
        <f t="shared" si="6071"/>
        <v>0</v>
      </c>
      <c r="D16918" s="9">
        <f t="shared" si="6110"/>
        <v>0</v>
      </c>
      <c r="E16918" s="9">
        <f t="shared" si="6110"/>
        <v>0</v>
      </c>
      <c r="F16918" s="9">
        <f t="shared" si="6073"/>
        <v>0</v>
      </c>
      <c r="G16918" s="9">
        <f t="shared" ref="G16918:H16918" si="6117">SUM(G17181,G17444,G17707,G17970,G18233)</f>
        <v>0</v>
      </c>
      <c r="H16918" s="467">
        <f t="shared" si="6117"/>
        <v>0</v>
      </c>
      <c r="I16918" s="9">
        <f t="shared" si="6075"/>
        <v>0</v>
      </c>
      <c r="J16918" s="9">
        <f t="shared" ref="J16918:K16933" si="6118">SUM(J17181,J17444,J17707,J17970,J18233)</f>
        <v>0</v>
      </c>
      <c r="K16918" s="467">
        <f t="shared" si="6118"/>
        <v>0</v>
      </c>
      <c r="L16918" s="9">
        <f t="shared" si="6076"/>
        <v>0</v>
      </c>
      <c r="M16918" s="9">
        <f t="shared" ref="M16918:N16918" si="6119">SUM(M17181,M17444,M17707,M17970,M18233)</f>
        <v>0</v>
      </c>
      <c r="N16918" s="467">
        <f t="shared" si="6119"/>
        <v>0</v>
      </c>
    </row>
    <row r="16919" spans="1:14" customFormat="1" ht="16.5" hidden="1" customHeight="1" thickTop="1" thickBot="1" x14ac:dyDescent="0.3">
      <c r="A16919" s="1" t="s">
        <v>0</v>
      </c>
      <c r="B16919" s="5" t="s">
        <v>91</v>
      </c>
      <c r="C16919" s="9">
        <f t="shared" si="6071"/>
        <v>0</v>
      </c>
      <c r="D16919" s="9">
        <f t="shared" si="6110"/>
        <v>0</v>
      </c>
      <c r="E16919" s="9">
        <f t="shared" si="6110"/>
        <v>0</v>
      </c>
      <c r="F16919" s="9">
        <f t="shared" si="6073"/>
        <v>0</v>
      </c>
      <c r="G16919" s="9">
        <f t="shared" ref="G16919:H16919" si="6120">SUM(G17182,G17445,G17708,G17971,G18234)</f>
        <v>0</v>
      </c>
      <c r="H16919" s="467">
        <f t="shared" si="6120"/>
        <v>0</v>
      </c>
      <c r="I16919" s="9">
        <f t="shared" si="6075"/>
        <v>0</v>
      </c>
      <c r="J16919" s="9">
        <f t="shared" si="6118"/>
        <v>0</v>
      </c>
      <c r="K16919" s="467">
        <f t="shared" si="6118"/>
        <v>0</v>
      </c>
      <c r="L16919" s="9">
        <f t="shared" si="6076"/>
        <v>0</v>
      </c>
      <c r="M16919" s="9">
        <f t="shared" ref="M16919:N16919" si="6121">SUM(M17182,M17445,M17708,M17971,M18234)</f>
        <v>0</v>
      </c>
      <c r="N16919" s="467">
        <f t="shared" si="6121"/>
        <v>0</v>
      </c>
    </row>
    <row r="16920" spans="1:14" customFormat="1" ht="19.5" hidden="1" customHeight="1" thickTop="1" thickBot="1" x14ac:dyDescent="0.3">
      <c r="A16920" s="1" t="s">
        <v>0</v>
      </c>
      <c r="B16920" s="5" t="s">
        <v>92</v>
      </c>
      <c r="C16920" s="9">
        <f t="shared" si="6071"/>
        <v>0</v>
      </c>
      <c r="D16920" s="9">
        <f t="shared" si="6110"/>
        <v>0</v>
      </c>
      <c r="E16920" s="9">
        <f t="shared" si="6110"/>
        <v>0</v>
      </c>
      <c r="F16920" s="9">
        <f t="shared" si="6073"/>
        <v>0</v>
      </c>
      <c r="G16920" s="9">
        <f t="shared" ref="G16920:H16920" si="6122">SUM(G17183,G17446,G17709,G17972,G18235)</f>
        <v>0</v>
      </c>
      <c r="H16920" s="467">
        <f t="shared" si="6122"/>
        <v>0</v>
      </c>
      <c r="I16920" s="9">
        <f t="shared" si="6075"/>
        <v>0</v>
      </c>
      <c r="J16920" s="9">
        <f t="shared" si="6118"/>
        <v>0</v>
      </c>
      <c r="K16920" s="467">
        <f t="shared" si="6118"/>
        <v>0</v>
      </c>
      <c r="L16920" s="9">
        <f t="shared" si="6076"/>
        <v>0</v>
      </c>
      <c r="M16920" s="9">
        <f t="shared" ref="M16920:N16920" si="6123">SUM(M17183,M17446,M17709,M17972,M18235)</f>
        <v>0</v>
      </c>
      <c r="N16920" s="467">
        <f t="shared" si="6123"/>
        <v>0</v>
      </c>
    </row>
    <row r="16921" spans="1:14" customFormat="1" ht="18" hidden="1" customHeight="1" thickTop="1" thickBot="1" x14ac:dyDescent="0.3">
      <c r="A16921" s="1" t="s">
        <v>0</v>
      </c>
      <c r="B16921" s="5" t="s">
        <v>93</v>
      </c>
      <c r="C16921" s="9">
        <f t="shared" si="6071"/>
        <v>0</v>
      </c>
      <c r="D16921" s="9">
        <f t="shared" si="6110"/>
        <v>0</v>
      </c>
      <c r="E16921" s="9">
        <f t="shared" si="6110"/>
        <v>0</v>
      </c>
      <c r="F16921" s="9">
        <f t="shared" si="6073"/>
        <v>0</v>
      </c>
      <c r="G16921" s="9">
        <f t="shared" ref="G16921:H16921" si="6124">SUM(G17184,G17447,G17710,G17973,G18236)</f>
        <v>0</v>
      </c>
      <c r="H16921" s="467">
        <f t="shared" si="6124"/>
        <v>0</v>
      </c>
      <c r="I16921" s="9">
        <f t="shared" si="6075"/>
        <v>0</v>
      </c>
      <c r="J16921" s="9">
        <f t="shared" si="6118"/>
        <v>0</v>
      </c>
      <c r="K16921" s="467">
        <f t="shared" si="6118"/>
        <v>0</v>
      </c>
      <c r="L16921" s="9">
        <f t="shared" si="6076"/>
        <v>0</v>
      </c>
      <c r="M16921" s="9">
        <f t="shared" ref="M16921:N16921" si="6125">SUM(M17184,M17447,M17710,M17973,M18236)</f>
        <v>0</v>
      </c>
      <c r="N16921" s="467">
        <f t="shared" si="6125"/>
        <v>0</v>
      </c>
    </row>
    <row r="16922" spans="1:14" customFormat="1" ht="12.75" hidden="1" customHeight="1" thickTop="1" thickBot="1" x14ac:dyDescent="0.3">
      <c r="A16922" s="1" t="s">
        <v>0</v>
      </c>
      <c r="B16922" s="5" t="s">
        <v>94</v>
      </c>
      <c r="C16922" s="9">
        <f t="shared" si="6071"/>
        <v>0</v>
      </c>
      <c r="D16922" s="9">
        <f t="shared" si="6110"/>
        <v>0</v>
      </c>
      <c r="E16922" s="9">
        <f t="shared" si="6110"/>
        <v>0</v>
      </c>
      <c r="F16922" s="9">
        <f t="shared" si="6073"/>
        <v>0</v>
      </c>
      <c r="G16922" s="9">
        <f t="shared" ref="G16922:H16922" si="6126">SUM(G17185,G17448,G17711,G17974,G18237)</f>
        <v>0</v>
      </c>
      <c r="H16922" s="467">
        <f t="shared" si="6126"/>
        <v>0</v>
      </c>
      <c r="I16922" s="9">
        <f t="shared" si="6075"/>
        <v>0</v>
      </c>
      <c r="J16922" s="9">
        <f t="shared" si="6118"/>
        <v>0</v>
      </c>
      <c r="K16922" s="467">
        <f t="shared" si="6118"/>
        <v>0</v>
      </c>
      <c r="L16922" s="9">
        <f t="shared" si="6076"/>
        <v>0</v>
      </c>
      <c r="M16922" s="9">
        <f t="shared" ref="M16922:N16922" si="6127">SUM(M17185,M17448,M17711,M17974,M18237)</f>
        <v>0</v>
      </c>
      <c r="N16922" s="467">
        <f t="shared" si="6127"/>
        <v>0</v>
      </c>
    </row>
    <row r="16923" spans="1:14" customFormat="1" ht="12.75" hidden="1" customHeight="1" thickTop="1" thickBot="1" x14ac:dyDescent="0.3">
      <c r="A16923" s="1" t="s">
        <v>0</v>
      </c>
      <c r="B16923" s="4" t="s">
        <v>95</v>
      </c>
      <c r="C16923" s="9">
        <f t="shared" si="6071"/>
        <v>0</v>
      </c>
      <c r="D16923" s="9">
        <f t="shared" si="6110"/>
        <v>0</v>
      </c>
      <c r="E16923" s="9">
        <f t="shared" si="6110"/>
        <v>0</v>
      </c>
      <c r="F16923" s="9">
        <f t="shared" si="6073"/>
        <v>0</v>
      </c>
      <c r="G16923" s="9">
        <f t="shared" ref="G16923:H16923" si="6128">SUM(G17186,G17449,G17712,G17975,G18238)</f>
        <v>0</v>
      </c>
      <c r="H16923" s="467">
        <f t="shared" si="6128"/>
        <v>0</v>
      </c>
      <c r="I16923" s="9">
        <f t="shared" si="6075"/>
        <v>0</v>
      </c>
      <c r="J16923" s="9">
        <f t="shared" si="6118"/>
        <v>0</v>
      </c>
      <c r="K16923" s="467">
        <f t="shared" si="6118"/>
        <v>0</v>
      </c>
      <c r="L16923" s="9">
        <f t="shared" si="6076"/>
        <v>0</v>
      </c>
      <c r="M16923" s="9">
        <f t="shared" ref="M16923:N16923" si="6129">SUM(M17186,M17449,M17712,M17975,M18238)</f>
        <v>0</v>
      </c>
      <c r="N16923" s="467">
        <f t="shared" si="6129"/>
        <v>0</v>
      </c>
    </row>
    <row r="16924" spans="1:14" customFormat="1" ht="14.25" hidden="1" customHeight="1" thickTop="1" x14ac:dyDescent="0.25">
      <c r="A16924" s="133" t="s">
        <v>0</v>
      </c>
      <c r="B16924" s="134" t="s">
        <v>96</v>
      </c>
      <c r="C16924" s="135">
        <f t="shared" si="6071"/>
        <v>0</v>
      </c>
      <c r="D16924" s="135">
        <f t="shared" si="6110"/>
        <v>0</v>
      </c>
      <c r="E16924" s="135">
        <f t="shared" si="6110"/>
        <v>0</v>
      </c>
      <c r="F16924" s="135">
        <f t="shared" si="6073"/>
        <v>0</v>
      </c>
      <c r="G16924" s="135">
        <f t="shared" ref="G16924:H16924" si="6130">SUM(G17187,G17450,G17713,G17976,G18239)</f>
        <v>0</v>
      </c>
      <c r="H16924" s="476">
        <f t="shared" si="6130"/>
        <v>0</v>
      </c>
      <c r="I16924" s="135">
        <f t="shared" si="6075"/>
        <v>0</v>
      </c>
      <c r="J16924" s="135">
        <f t="shared" si="6118"/>
        <v>0</v>
      </c>
      <c r="K16924" s="476">
        <f t="shared" si="6118"/>
        <v>0</v>
      </c>
      <c r="L16924" s="135">
        <f t="shared" si="6076"/>
        <v>0</v>
      </c>
      <c r="M16924" s="135">
        <f t="shared" ref="M16924:N16924" si="6131">SUM(M17187,M17450,M17713,M17976,M18239)</f>
        <v>0</v>
      </c>
      <c r="N16924" s="476">
        <f t="shared" si="6131"/>
        <v>0</v>
      </c>
    </row>
    <row r="16925" spans="1:14" s="333" customFormat="1" ht="27.75" customHeight="1" x14ac:dyDescent="0.2">
      <c r="A16925" s="334" t="s">
        <v>0</v>
      </c>
      <c r="B16925" s="339" t="s">
        <v>97</v>
      </c>
      <c r="C16925" s="338">
        <f t="shared" si="6071"/>
        <v>88.59</v>
      </c>
      <c r="D16925" s="338">
        <f t="shared" si="6110"/>
        <v>88.59</v>
      </c>
      <c r="E16925" s="338">
        <f t="shared" si="6110"/>
        <v>0</v>
      </c>
      <c r="F16925" s="338">
        <f t="shared" si="6073"/>
        <v>172.3</v>
      </c>
      <c r="G16925" s="338">
        <f>G17188</f>
        <v>172.3</v>
      </c>
      <c r="H16925" s="483">
        <f t="shared" ref="H16925" si="6132">SUM(H17188,H17451,H17714,H17977,H18240)</f>
        <v>0</v>
      </c>
      <c r="I16925" s="338">
        <f t="shared" si="6075"/>
        <v>191.17</v>
      </c>
      <c r="J16925" s="338">
        <f>J17188</f>
        <v>191.17</v>
      </c>
      <c r="K16925" s="483">
        <f t="shared" si="6118"/>
        <v>0</v>
      </c>
      <c r="L16925" s="338">
        <f t="shared" si="6076"/>
        <v>220.7</v>
      </c>
      <c r="M16925" s="338">
        <f>M17188</f>
        <v>220.7</v>
      </c>
      <c r="N16925" s="483">
        <f t="shared" ref="N16925" si="6133">SUM(N17188,N17451,N17714,N17977,N18240)</f>
        <v>0</v>
      </c>
    </row>
    <row r="16926" spans="1:14" customFormat="1" ht="1.5" hidden="1" customHeight="1" thickBot="1" x14ac:dyDescent="0.3">
      <c r="A16926" s="140" t="s">
        <v>0</v>
      </c>
      <c r="B16926" s="149" t="s">
        <v>98</v>
      </c>
      <c r="C16926" s="142">
        <f t="shared" si="6071"/>
        <v>0</v>
      </c>
      <c r="D16926" s="142">
        <f t="shared" si="6110"/>
        <v>0</v>
      </c>
      <c r="E16926" s="142">
        <f t="shared" si="6110"/>
        <v>0</v>
      </c>
      <c r="F16926" s="142">
        <f t="shared" si="6073"/>
        <v>0</v>
      </c>
      <c r="G16926" s="142">
        <f t="shared" ref="G16926:H16926" si="6134">SUM(G17189,G17452,G17715,G17978,G18241)</f>
        <v>0</v>
      </c>
      <c r="H16926" s="477">
        <f t="shared" si="6134"/>
        <v>0</v>
      </c>
      <c r="I16926" s="142">
        <f t="shared" si="6075"/>
        <v>0</v>
      </c>
      <c r="J16926" s="142">
        <f t="shared" si="6118"/>
        <v>0</v>
      </c>
      <c r="K16926" s="477">
        <f t="shared" si="6118"/>
        <v>0</v>
      </c>
      <c r="L16926" s="142">
        <f t="shared" si="6076"/>
        <v>0</v>
      </c>
      <c r="M16926" s="142">
        <f t="shared" ref="M16926:N16926" si="6135">SUM(M17189,M17452,M17715,M17978,M18241)</f>
        <v>0</v>
      </c>
      <c r="N16926" s="477">
        <f t="shared" si="6135"/>
        <v>0</v>
      </c>
    </row>
    <row r="16927" spans="1:14" customFormat="1" ht="61.5" hidden="1" customHeight="1" thickTop="1" thickBot="1" x14ac:dyDescent="0.3">
      <c r="A16927" s="1" t="s">
        <v>0</v>
      </c>
      <c r="B16927" s="4" t="s">
        <v>99</v>
      </c>
      <c r="C16927" s="9">
        <f t="shared" si="6071"/>
        <v>0</v>
      </c>
      <c r="D16927" s="9">
        <f t="shared" si="6110"/>
        <v>0</v>
      </c>
      <c r="E16927" s="9">
        <f t="shared" si="6110"/>
        <v>0</v>
      </c>
      <c r="F16927" s="9">
        <f t="shared" si="6073"/>
        <v>0</v>
      </c>
      <c r="G16927" s="9">
        <f t="shared" ref="G16927:H16927" si="6136">SUM(G17190,G17453,G17716,G17979,G18242)</f>
        <v>0</v>
      </c>
      <c r="H16927" s="467">
        <f t="shared" si="6136"/>
        <v>0</v>
      </c>
      <c r="I16927" s="9">
        <f t="shared" si="6075"/>
        <v>0</v>
      </c>
      <c r="J16927" s="9">
        <f t="shared" si="6118"/>
        <v>0</v>
      </c>
      <c r="K16927" s="467">
        <f t="shared" si="6118"/>
        <v>0</v>
      </c>
      <c r="L16927" s="9">
        <f t="shared" si="6076"/>
        <v>0</v>
      </c>
      <c r="M16927" s="9">
        <f t="shared" ref="M16927:N16927" si="6137">SUM(M17190,M17453,M17716,M17979,M18242)</f>
        <v>0</v>
      </c>
      <c r="N16927" s="467">
        <f t="shared" si="6137"/>
        <v>0</v>
      </c>
    </row>
    <row r="16928" spans="1:14" customFormat="1" ht="71.25" hidden="1" customHeight="1" thickTop="1" thickBot="1" x14ac:dyDescent="0.3">
      <c r="A16928" s="1" t="s">
        <v>0</v>
      </c>
      <c r="B16928" s="5" t="s">
        <v>100</v>
      </c>
      <c r="C16928" s="9">
        <f t="shared" si="6071"/>
        <v>0</v>
      </c>
      <c r="D16928" s="9">
        <f t="shared" si="6110"/>
        <v>0</v>
      </c>
      <c r="E16928" s="9">
        <f t="shared" si="6110"/>
        <v>0</v>
      </c>
      <c r="F16928" s="9">
        <f t="shared" si="6073"/>
        <v>0</v>
      </c>
      <c r="G16928" s="9">
        <f t="shared" ref="G16928:H16928" si="6138">SUM(G17191,G17454,G17717,G17980,G18243)</f>
        <v>0</v>
      </c>
      <c r="H16928" s="467">
        <f t="shared" si="6138"/>
        <v>0</v>
      </c>
      <c r="I16928" s="9">
        <f t="shared" si="6075"/>
        <v>0</v>
      </c>
      <c r="J16928" s="9">
        <f t="shared" si="6118"/>
        <v>0</v>
      </c>
      <c r="K16928" s="467">
        <f t="shared" si="6118"/>
        <v>0</v>
      </c>
      <c r="L16928" s="9">
        <f t="shared" si="6076"/>
        <v>0</v>
      </c>
      <c r="M16928" s="9">
        <f t="shared" ref="M16928:N16928" si="6139">SUM(M17191,M17454,M17717,M17980,M18243)</f>
        <v>0</v>
      </c>
      <c r="N16928" s="467">
        <f t="shared" si="6139"/>
        <v>0</v>
      </c>
    </row>
    <row r="16929" spans="1:14" customFormat="1" ht="30.75" hidden="1" customHeight="1" thickTop="1" thickBot="1" x14ac:dyDescent="0.3">
      <c r="A16929" s="1" t="s">
        <v>0</v>
      </c>
      <c r="B16929" s="5" t="s">
        <v>101</v>
      </c>
      <c r="C16929" s="9">
        <f t="shared" si="6071"/>
        <v>0</v>
      </c>
      <c r="D16929" s="9">
        <f t="shared" si="6110"/>
        <v>0</v>
      </c>
      <c r="E16929" s="9">
        <f t="shared" si="6110"/>
        <v>0</v>
      </c>
      <c r="F16929" s="9">
        <f t="shared" si="6073"/>
        <v>0</v>
      </c>
      <c r="G16929" s="9">
        <f t="shared" ref="G16929:H16929" si="6140">SUM(G17192,G17455,G17718,G17981,G18244)</f>
        <v>0</v>
      </c>
      <c r="H16929" s="467">
        <f t="shared" si="6140"/>
        <v>0</v>
      </c>
      <c r="I16929" s="9">
        <f t="shared" si="6075"/>
        <v>0</v>
      </c>
      <c r="J16929" s="9">
        <f t="shared" si="6118"/>
        <v>0</v>
      </c>
      <c r="K16929" s="467">
        <f t="shared" si="6118"/>
        <v>0</v>
      </c>
      <c r="L16929" s="9">
        <f t="shared" si="6076"/>
        <v>0</v>
      </c>
      <c r="M16929" s="9">
        <f t="shared" ref="M16929:N16929" si="6141">SUM(M17192,M17455,M17718,M17981,M18244)</f>
        <v>0</v>
      </c>
      <c r="N16929" s="467">
        <f t="shared" si="6141"/>
        <v>0</v>
      </c>
    </row>
    <row r="16930" spans="1:14" customFormat="1" ht="48" hidden="1" customHeight="1" thickTop="1" thickBot="1" x14ac:dyDescent="0.3">
      <c r="A16930" s="1" t="s">
        <v>0</v>
      </c>
      <c r="B16930" s="4" t="s">
        <v>102</v>
      </c>
      <c r="C16930" s="9">
        <f t="shared" si="6071"/>
        <v>0</v>
      </c>
      <c r="D16930" s="9">
        <f t="shared" si="6110"/>
        <v>0</v>
      </c>
      <c r="E16930" s="9">
        <f t="shared" si="6110"/>
        <v>0</v>
      </c>
      <c r="F16930" s="9">
        <f t="shared" si="6073"/>
        <v>0</v>
      </c>
      <c r="G16930" s="9">
        <f t="shared" ref="G16930:H16930" si="6142">SUM(G17193,G17456,G17719,G17982,G18245)</f>
        <v>0</v>
      </c>
      <c r="H16930" s="467">
        <f t="shared" si="6142"/>
        <v>0</v>
      </c>
      <c r="I16930" s="9">
        <f t="shared" si="6075"/>
        <v>0</v>
      </c>
      <c r="J16930" s="9">
        <f t="shared" si="6118"/>
        <v>0</v>
      </c>
      <c r="K16930" s="467">
        <f t="shared" si="6118"/>
        <v>0</v>
      </c>
      <c r="L16930" s="9">
        <f t="shared" si="6076"/>
        <v>0</v>
      </c>
      <c r="M16930" s="9">
        <f t="shared" ref="M16930:N16930" si="6143">SUM(M17193,M17456,M17719,M17982,M18245)</f>
        <v>0</v>
      </c>
      <c r="N16930" s="467">
        <f t="shared" si="6143"/>
        <v>0</v>
      </c>
    </row>
    <row r="16931" spans="1:14" customFormat="1" ht="15.75" hidden="1" customHeight="1" thickBot="1" x14ac:dyDescent="0.3">
      <c r="A16931" s="1" t="s">
        <v>0</v>
      </c>
      <c r="B16931" s="5" t="s">
        <v>100</v>
      </c>
      <c r="C16931" s="9">
        <f t="shared" si="6071"/>
        <v>0</v>
      </c>
      <c r="D16931" s="9">
        <f t="shared" ref="D16931:E16946" si="6144">SUM(D17194,D17457,D17720,D17983,D18246)</f>
        <v>0</v>
      </c>
      <c r="E16931" s="9">
        <f t="shared" si="6144"/>
        <v>0</v>
      </c>
      <c r="F16931" s="9">
        <f t="shared" si="6073"/>
        <v>0</v>
      </c>
      <c r="G16931" s="9">
        <f t="shared" ref="G16931:H16931" si="6145">SUM(G17194,G17457,G17720,G17983,G18246)</f>
        <v>0</v>
      </c>
      <c r="H16931" s="467">
        <f t="shared" si="6145"/>
        <v>0</v>
      </c>
      <c r="I16931" s="9">
        <f t="shared" si="6075"/>
        <v>0</v>
      </c>
      <c r="J16931" s="9">
        <f t="shared" si="6118"/>
        <v>0</v>
      </c>
      <c r="K16931" s="467">
        <f t="shared" si="6118"/>
        <v>0</v>
      </c>
      <c r="L16931" s="9">
        <f t="shared" si="6076"/>
        <v>0</v>
      </c>
      <c r="M16931" s="9">
        <f t="shared" ref="M16931:N16931" si="6146">SUM(M17194,M17457,M17720,M17983,M18246)</f>
        <v>0</v>
      </c>
      <c r="N16931" s="467">
        <f t="shared" si="6146"/>
        <v>0</v>
      </c>
    </row>
    <row r="16932" spans="1:14" customFormat="1" ht="15" hidden="1" customHeight="1" thickTop="1" thickBot="1" x14ac:dyDescent="0.3">
      <c r="A16932" s="1" t="s">
        <v>0</v>
      </c>
      <c r="B16932" s="5" t="s">
        <v>101</v>
      </c>
      <c r="C16932" s="9">
        <f t="shared" si="6071"/>
        <v>0</v>
      </c>
      <c r="D16932" s="9">
        <f t="shared" si="6144"/>
        <v>0</v>
      </c>
      <c r="E16932" s="9">
        <f t="shared" si="6144"/>
        <v>0</v>
      </c>
      <c r="F16932" s="9">
        <f t="shared" si="6073"/>
        <v>0</v>
      </c>
      <c r="G16932" s="9">
        <f t="shared" ref="G16932:H16932" si="6147">SUM(G17195,G17458,G17721,G17984,G18247)</f>
        <v>0</v>
      </c>
      <c r="H16932" s="467">
        <f t="shared" si="6147"/>
        <v>0</v>
      </c>
      <c r="I16932" s="9">
        <f t="shared" si="6075"/>
        <v>0</v>
      </c>
      <c r="J16932" s="9">
        <f t="shared" si="6118"/>
        <v>0</v>
      </c>
      <c r="K16932" s="467">
        <f t="shared" si="6118"/>
        <v>0</v>
      </c>
      <c r="L16932" s="9">
        <f t="shared" si="6076"/>
        <v>0</v>
      </c>
      <c r="M16932" s="9">
        <f t="shared" ref="M16932:N16932" si="6148">SUM(M17195,M17458,M17721,M17984,M18247)</f>
        <v>0</v>
      </c>
      <c r="N16932" s="467">
        <f t="shared" si="6148"/>
        <v>0</v>
      </c>
    </row>
    <row r="16933" spans="1:14" customFormat="1" ht="45.75" hidden="1" customHeight="1" thickBot="1" x14ac:dyDescent="0.3">
      <c r="A16933" s="1" t="s">
        <v>0</v>
      </c>
      <c r="B16933" s="4" t="s">
        <v>103</v>
      </c>
      <c r="C16933" s="9">
        <f t="shared" si="6071"/>
        <v>0</v>
      </c>
      <c r="D16933" s="9">
        <f t="shared" si="6144"/>
        <v>0</v>
      </c>
      <c r="E16933" s="9">
        <f t="shared" si="6144"/>
        <v>0</v>
      </c>
      <c r="F16933" s="9">
        <f t="shared" si="6073"/>
        <v>0</v>
      </c>
      <c r="G16933" s="9">
        <f t="shared" ref="G16933:H16933" si="6149">SUM(G17196,G17459,G17722,G17985,G18248)</f>
        <v>0</v>
      </c>
      <c r="H16933" s="467">
        <f t="shared" si="6149"/>
        <v>0</v>
      </c>
      <c r="I16933" s="9">
        <f t="shared" si="6075"/>
        <v>0</v>
      </c>
      <c r="J16933" s="9">
        <f t="shared" si="6118"/>
        <v>0</v>
      </c>
      <c r="K16933" s="467">
        <f t="shared" si="6118"/>
        <v>0</v>
      </c>
      <c r="L16933" s="9">
        <f t="shared" si="6076"/>
        <v>0</v>
      </c>
      <c r="M16933" s="9">
        <f t="shared" ref="M16933:N16933" si="6150">SUM(M17196,M17459,M17722,M17985,M18248)</f>
        <v>0</v>
      </c>
      <c r="N16933" s="467">
        <f t="shared" si="6150"/>
        <v>0</v>
      </c>
    </row>
    <row r="16934" spans="1:14" customFormat="1" ht="30.75" hidden="1" customHeight="1" thickBot="1" x14ac:dyDescent="0.3">
      <c r="A16934" s="1" t="s">
        <v>0</v>
      </c>
      <c r="B16934" s="5" t="s">
        <v>104</v>
      </c>
      <c r="C16934" s="9">
        <f t="shared" si="6071"/>
        <v>0</v>
      </c>
      <c r="D16934" s="9">
        <f t="shared" si="6144"/>
        <v>0</v>
      </c>
      <c r="E16934" s="9">
        <f t="shared" si="6144"/>
        <v>0</v>
      </c>
      <c r="F16934" s="9">
        <f t="shared" si="6073"/>
        <v>0</v>
      </c>
      <c r="G16934" s="9">
        <f t="shared" ref="G16934:H16934" si="6151">SUM(G17197,G17460,G17723,G17986,G18249)</f>
        <v>0</v>
      </c>
      <c r="H16934" s="467">
        <f t="shared" si="6151"/>
        <v>0</v>
      </c>
      <c r="I16934" s="9">
        <f t="shared" si="6075"/>
        <v>0</v>
      </c>
      <c r="J16934" s="9">
        <f t="shared" ref="J16934:K16949" si="6152">SUM(J17197,J17460,J17723,J17986,J18249)</f>
        <v>0</v>
      </c>
      <c r="K16934" s="467">
        <f t="shared" si="6152"/>
        <v>0</v>
      </c>
      <c r="L16934" s="9">
        <f t="shared" si="6076"/>
        <v>0</v>
      </c>
      <c r="M16934" s="9">
        <f t="shared" ref="M16934:N16934" si="6153">SUM(M17197,M17460,M17723,M17986,M18249)</f>
        <v>0</v>
      </c>
      <c r="N16934" s="467">
        <f t="shared" si="6153"/>
        <v>0</v>
      </c>
    </row>
    <row r="16935" spans="1:14" customFormat="1" ht="45.75" hidden="1" customHeight="1" thickBot="1" x14ac:dyDescent="0.3">
      <c r="A16935" s="1" t="s">
        <v>0</v>
      </c>
      <c r="B16935" s="6" t="s">
        <v>105</v>
      </c>
      <c r="C16935" s="9">
        <f t="shared" si="6071"/>
        <v>0</v>
      </c>
      <c r="D16935" s="9">
        <f t="shared" si="6144"/>
        <v>0</v>
      </c>
      <c r="E16935" s="9">
        <f t="shared" si="6144"/>
        <v>0</v>
      </c>
      <c r="F16935" s="9">
        <f t="shared" si="6073"/>
        <v>0</v>
      </c>
      <c r="G16935" s="9">
        <f t="shared" ref="G16935:H16935" si="6154">SUM(G17198,G17461,G17724,G17987,G18250)</f>
        <v>0</v>
      </c>
      <c r="H16935" s="467">
        <f t="shared" si="6154"/>
        <v>0</v>
      </c>
      <c r="I16935" s="9">
        <f t="shared" si="6075"/>
        <v>0</v>
      </c>
      <c r="J16935" s="9">
        <f t="shared" si="6152"/>
        <v>0</v>
      </c>
      <c r="K16935" s="467">
        <f t="shared" si="6152"/>
        <v>0</v>
      </c>
      <c r="L16935" s="9">
        <f t="shared" si="6076"/>
        <v>0</v>
      </c>
      <c r="M16935" s="9">
        <f t="shared" ref="M16935:N16935" si="6155">SUM(M17198,M17461,M17724,M17987,M18250)</f>
        <v>0</v>
      </c>
      <c r="N16935" s="467">
        <f t="shared" si="6155"/>
        <v>0</v>
      </c>
    </row>
    <row r="16936" spans="1:14" customFormat="1" ht="15.75" hidden="1" customHeight="1" thickBot="1" x14ac:dyDescent="0.3">
      <c r="A16936" s="1" t="s">
        <v>0</v>
      </c>
      <c r="B16936" s="7" t="s">
        <v>100</v>
      </c>
      <c r="C16936" s="9">
        <f t="shared" si="6071"/>
        <v>0</v>
      </c>
      <c r="D16936" s="9">
        <f t="shared" si="6144"/>
        <v>0</v>
      </c>
      <c r="E16936" s="9">
        <f t="shared" si="6144"/>
        <v>0</v>
      </c>
      <c r="F16936" s="9">
        <f t="shared" si="6073"/>
        <v>0</v>
      </c>
      <c r="G16936" s="9">
        <f t="shared" ref="G16936:H16936" si="6156">SUM(G17199,G17462,G17725,G17988,G18251)</f>
        <v>0</v>
      </c>
      <c r="H16936" s="467">
        <f t="shared" si="6156"/>
        <v>0</v>
      </c>
      <c r="I16936" s="9">
        <f t="shared" si="6075"/>
        <v>0</v>
      </c>
      <c r="J16936" s="9">
        <f t="shared" si="6152"/>
        <v>0</v>
      </c>
      <c r="K16936" s="467">
        <f t="shared" si="6152"/>
        <v>0</v>
      </c>
      <c r="L16936" s="9">
        <f t="shared" si="6076"/>
        <v>0</v>
      </c>
      <c r="M16936" s="9">
        <f t="shared" ref="M16936:N16936" si="6157">SUM(M17199,M17462,M17725,M17988,M18251)</f>
        <v>0</v>
      </c>
      <c r="N16936" s="467">
        <f t="shared" si="6157"/>
        <v>0</v>
      </c>
    </row>
    <row r="16937" spans="1:14" customFormat="1" ht="15.75" hidden="1" customHeight="1" thickBot="1" x14ac:dyDescent="0.3">
      <c r="A16937" s="1" t="s">
        <v>0</v>
      </c>
      <c r="B16937" s="7" t="s">
        <v>101</v>
      </c>
      <c r="C16937" s="9">
        <f t="shared" si="6071"/>
        <v>0</v>
      </c>
      <c r="D16937" s="9">
        <f t="shared" si="6144"/>
        <v>0</v>
      </c>
      <c r="E16937" s="9">
        <f t="shared" si="6144"/>
        <v>0</v>
      </c>
      <c r="F16937" s="9">
        <f t="shared" si="6073"/>
        <v>0</v>
      </c>
      <c r="G16937" s="9">
        <f t="shared" ref="G16937:H16937" si="6158">SUM(G17200,G17463,G17726,G17989,G18252)</f>
        <v>0</v>
      </c>
      <c r="H16937" s="467">
        <f t="shared" si="6158"/>
        <v>0</v>
      </c>
      <c r="I16937" s="9">
        <f t="shared" si="6075"/>
        <v>0</v>
      </c>
      <c r="J16937" s="9">
        <f t="shared" si="6152"/>
        <v>0</v>
      </c>
      <c r="K16937" s="467">
        <f t="shared" si="6152"/>
        <v>0</v>
      </c>
      <c r="L16937" s="9">
        <f t="shared" si="6076"/>
        <v>0</v>
      </c>
      <c r="M16937" s="9">
        <f t="shared" ref="M16937:N16937" si="6159">SUM(M17200,M17463,M17726,M17989,M18252)</f>
        <v>0</v>
      </c>
      <c r="N16937" s="467">
        <f t="shared" si="6159"/>
        <v>0</v>
      </c>
    </row>
    <row r="16938" spans="1:14" customFormat="1" ht="45.75" hidden="1" customHeight="1" thickBot="1" x14ac:dyDescent="0.3">
      <c r="A16938" s="1" t="s">
        <v>0</v>
      </c>
      <c r="B16938" s="6" t="s">
        <v>106</v>
      </c>
      <c r="C16938" s="9">
        <f t="shared" si="6071"/>
        <v>0</v>
      </c>
      <c r="D16938" s="9">
        <f t="shared" si="6144"/>
        <v>0</v>
      </c>
      <c r="E16938" s="9">
        <f t="shared" si="6144"/>
        <v>0</v>
      </c>
      <c r="F16938" s="9">
        <f t="shared" si="6073"/>
        <v>0</v>
      </c>
      <c r="G16938" s="9">
        <f t="shared" ref="G16938:H16938" si="6160">SUM(G17201,G17464,G17727,G17990,G18253)</f>
        <v>0</v>
      </c>
      <c r="H16938" s="467">
        <f t="shared" si="6160"/>
        <v>0</v>
      </c>
      <c r="I16938" s="9">
        <f t="shared" si="6075"/>
        <v>0</v>
      </c>
      <c r="J16938" s="9">
        <f t="shared" si="6152"/>
        <v>0</v>
      </c>
      <c r="K16938" s="467">
        <f t="shared" si="6152"/>
        <v>0</v>
      </c>
      <c r="L16938" s="9">
        <f t="shared" si="6076"/>
        <v>0</v>
      </c>
      <c r="M16938" s="9">
        <f t="shared" ref="M16938:N16938" si="6161">SUM(M17201,M17464,M17727,M17990,M18253)</f>
        <v>0</v>
      </c>
      <c r="N16938" s="467">
        <f t="shared" si="6161"/>
        <v>0</v>
      </c>
    </row>
    <row r="16939" spans="1:14" customFormat="1" ht="15.75" hidden="1" customHeight="1" thickBot="1" x14ac:dyDescent="0.3">
      <c r="A16939" s="1" t="s">
        <v>0</v>
      </c>
      <c r="B16939" s="7" t="s">
        <v>100</v>
      </c>
      <c r="C16939" s="9">
        <f t="shared" si="6071"/>
        <v>0</v>
      </c>
      <c r="D16939" s="9">
        <f t="shared" si="6144"/>
        <v>0</v>
      </c>
      <c r="E16939" s="9">
        <f t="shared" si="6144"/>
        <v>0</v>
      </c>
      <c r="F16939" s="9">
        <f t="shared" si="6073"/>
        <v>0</v>
      </c>
      <c r="G16939" s="9">
        <f t="shared" ref="G16939:H16939" si="6162">SUM(G17202,G17465,G17728,G17991,G18254)</f>
        <v>0</v>
      </c>
      <c r="H16939" s="467">
        <f t="shared" si="6162"/>
        <v>0</v>
      </c>
      <c r="I16939" s="9">
        <f t="shared" si="6075"/>
        <v>0</v>
      </c>
      <c r="J16939" s="9">
        <f t="shared" si="6152"/>
        <v>0</v>
      </c>
      <c r="K16939" s="467">
        <f t="shared" si="6152"/>
        <v>0</v>
      </c>
      <c r="L16939" s="9">
        <f t="shared" si="6076"/>
        <v>0</v>
      </c>
      <c r="M16939" s="9">
        <f t="shared" ref="M16939:N16939" si="6163">SUM(M17202,M17465,M17728,M17991,M18254)</f>
        <v>0</v>
      </c>
      <c r="N16939" s="467">
        <f t="shared" si="6163"/>
        <v>0</v>
      </c>
    </row>
    <row r="16940" spans="1:14" customFormat="1" ht="15.75" hidden="1" customHeight="1" thickBot="1" x14ac:dyDescent="0.3">
      <c r="A16940" s="1" t="s">
        <v>0</v>
      </c>
      <c r="B16940" s="7" t="s">
        <v>101</v>
      </c>
      <c r="C16940" s="9">
        <f t="shared" si="6071"/>
        <v>0</v>
      </c>
      <c r="D16940" s="9">
        <f t="shared" si="6144"/>
        <v>0</v>
      </c>
      <c r="E16940" s="9">
        <f t="shared" si="6144"/>
        <v>0</v>
      </c>
      <c r="F16940" s="9">
        <f t="shared" si="6073"/>
        <v>0</v>
      </c>
      <c r="G16940" s="9">
        <f t="shared" ref="G16940:H16940" si="6164">SUM(G17203,G17466,G17729,G17992,G18255)</f>
        <v>0</v>
      </c>
      <c r="H16940" s="467">
        <f t="shared" si="6164"/>
        <v>0</v>
      </c>
      <c r="I16940" s="9">
        <f t="shared" si="6075"/>
        <v>0</v>
      </c>
      <c r="J16940" s="9">
        <f t="shared" si="6152"/>
        <v>0</v>
      </c>
      <c r="K16940" s="467">
        <f t="shared" si="6152"/>
        <v>0</v>
      </c>
      <c r="L16940" s="9">
        <f t="shared" si="6076"/>
        <v>0</v>
      </c>
      <c r="M16940" s="9">
        <f t="shared" ref="M16940:N16940" si="6165">SUM(M17203,M17466,M17729,M17992,M18255)</f>
        <v>0</v>
      </c>
      <c r="N16940" s="467">
        <f t="shared" si="6165"/>
        <v>0</v>
      </c>
    </row>
    <row r="16941" spans="1:14" customFormat="1" ht="60.75" hidden="1" customHeight="1" thickBot="1" x14ac:dyDescent="0.3">
      <c r="A16941" s="1" t="s">
        <v>0</v>
      </c>
      <c r="B16941" s="5" t="s">
        <v>107</v>
      </c>
      <c r="C16941" s="9">
        <f t="shared" si="6071"/>
        <v>0</v>
      </c>
      <c r="D16941" s="9">
        <f t="shared" si="6144"/>
        <v>0</v>
      </c>
      <c r="E16941" s="9">
        <f t="shared" si="6144"/>
        <v>0</v>
      </c>
      <c r="F16941" s="9">
        <f t="shared" si="6073"/>
        <v>0</v>
      </c>
      <c r="G16941" s="9">
        <f t="shared" ref="G16941:H16941" si="6166">SUM(G17204,G17467,G17730,G17993,G18256)</f>
        <v>0</v>
      </c>
      <c r="H16941" s="467">
        <f t="shared" si="6166"/>
        <v>0</v>
      </c>
      <c r="I16941" s="9">
        <f t="shared" si="6075"/>
        <v>0</v>
      </c>
      <c r="J16941" s="9">
        <f t="shared" si="6152"/>
        <v>0</v>
      </c>
      <c r="K16941" s="467">
        <f t="shared" si="6152"/>
        <v>0</v>
      </c>
      <c r="L16941" s="9">
        <f t="shared" si="6076"/>
        <v>0</v>
      </c>
      <c r="M16941" s="9">
        <f t="shared" ref="M16941:N16941" si="6167">SUM(M17204,M17467,M17730,M17993,M18256)</f>
        <v>0</v>
      </c>
      <c r="N16941" s="467">
        <f t="shared" si="6167"/>
        <v>0</v>
      </c>
    </row>
    <row r="16942" spans="1:14" customFormat="1" ht="55.5" hidden="1" customHeight="1" thickTop="1" thickBot="1" x14ac:dyDescent="0.3">
      <c r="A16942" s="1" t="s">
        <v>0</v>
      </c>
      <c r="B16942" s="6" t="s">
        <v>108</v>
      </c>
      <c r="C16942" s="9">
        <f t="shared" si="6071"/>
        <v>0</v>
      </c>
      <c r="D16942" s="9">
        <f t="shared" si="6144"/>
        <v>0</v>
      </c>
      <c r="E16942" s="9">
        <f t="shared" si="6144"/>
        <v>0</v>
      </c>
      <c r="F16942" s="9">
        <f t="shared" si="6073"/>
        <v>0</v>
      </c>
      <c r="G16942" s="9">
        <f t="shared" ref="G16942:H16942" si="6168">SUM(G17205,G17468,G17731,G17994,G18257)</f>
        <v>0</v>
      </c>
      <c r="H16942" s="467">
        <f t="shared" si="6168"/>
        <v>0</v>
      </c>
      <c r="I16942" s="9">
        <f t="shared" si="6075"/>
        <v>0</v>
      </c>
      <c r="J16942" s="9">
        <f t="shared" si="6152"/>
        <v>0</v>
      </c>
      <c r="K16942" s="467">
        <f t="shared" si="6152"/>
        <v>0</v>
      </c>
      <c r="L16942" s="9">
        <f t="shared" si="6076"/>
        <v>0</v>
      </c>
      <c r="M16942" s="9">
        <f t="shared" ref="M16942:N16942" si="6169">SUM(M17205,M17468,M17731,M17994,M18257)</f>
        <v>0</v>
      </c>
      <c r="N16942" s="467">
        <f t="shared" si="6169"/>
        <v>0</v>
      </c>
    </row>
    <row r="16943" spans="1:14" customFormat="1" ht="15.75" hidden="1" customHeight="1" thickBot="1" x14ac:dyDescent="0.3">
      <c r="A16943" s="1" t="s">
        <v>0</v>
      </c>
      <c r="B16943" s="7" t="s">
        <v>100</v>
      </c>
      <c r="C16943" s="9">
        <f t="shared" si="6071"/>
        <v>0</v>
      </c>
      <c r="D16943" s="9">
        <f t="shared" si="6144"/>
        <v>0</v>
      </c>
      <c r="E16943" s="9">
        <f t="shared" si="6144"/>
        <v>0</v>
      </c>
      <c r="F16943" s="9">
        <f t="shared" si="6073"/>
        <v>0</v>
      </c>
      <c r="G16943" s="9">
        <f t="shared" ref="G16943:H16943" si="6170">SUM(G17206,G17469,G17732,G17995,G18258)</f>
        <v>0</v>
      </c>
      <c r="H16943" s="467">
        <f t="shared" si="6170"/>
        <v>0</v>
      </c>
      <c r="I16943" s="9">
        <f t="shared" si="6075"/>
        <v>0</v>
      </c>
      <c r="J16943" s="9">
        <f t="shared" si="6152"/>
        <v>0</v>
      </c>
      <c r="K16943" s="467">
        <f t="shared" si="6152"/>
        <v>0</v>
      </c>
      <c r="L16943" s="9">
        <f t="shared" si="6076"/>
        <v>0</v>
      </c>
      <c r="M16943" s="9">
        <f t="shared" ref="M16943:N16943" si="6171">SUM(M17206,M17469,M17732,M17995,M18258)</f>
        <v>0</v>
      </c>
      <c r="N16943" s="467">
        <f t="shared" si="6171"/>
        <v>0</v>
      </c>
    </row>
    <row r="16944" spans="1:14" customFormat="1" ht="19.5" hidden="1" customHeight="1" thickTop="1" thickBot="1" x14ac:dyDescent="0.3">
      <c r="A16944" s="1" t="s">
        <v>0</v>
      </c>
      <c r="B16944" s="8" t="s">
        <v>109</v>
      </c>
      <c r="C16944" s="9">
        <f t="shared" si="6071"/>
        <v>0</v>
      </c>
      <c r="D16944" s="9">
        <f t="shared" si="6144"/>
        <v>0</v>
      </c>
      <c r="E16944" s="9">
        <f t="shared" si="6144"/>
        <v>0</v>
      </c>
      <c r="F16944" s="9">
        <f t="shared" si="6073"/>
        <v>0</v>
      </c>
      <c r="G16944" s="9">
        <f t="shared" ref="G16944:H16944" si="6172">SUM(G17207,G17470,G17733,G17996,G18259)</f>
        <v>0</v>
      </c>
      <c r="H16944" s="467">
        <f t="shared" si="6172"/>
        <v>0</v>
      </c>
      <c r="I16944" s="9">
        <f t="shared" si="6075"/>
        <v>0</v>
      </c>
      <c r="J16944" s="9">
        <f t="shared" si="6152"/>
        <v>0</v>
      </c>
      <c r="K16944" s="467">
        <f t="shared" si="6152"/>
        <v>0</v>
      </c>
      <c r="L16944" s="9">
        <f t="shared" si="6076"/>
        <v>0</v>
      </c>
      <c r="M16944" s="9">
        <f t="shared" ref="M16944:N16944" si="6173">SUM(M17207,M17470,M17733,M17996,M18259)</f>
        <v>0</v>
      </c>
      <c r="N16944" s="467">
        <f t="shared" si="6173"/>
        <v>0</v>
      </c>
    </row>
    <row r="16945" spans="1:14" customFormat="1" ht="15.75" hidden="1" customHeight="1" thickBot="1" x14ac:dyDescent="0.3">
      <c r="A16945" s="1" t="s">
        <v>0</v>
      </c>
      <c r="B16945" s="8" t="s">
        <v>110</v>
      </c>
      <c r="C16945" s="9">
        <f t="shared" si="6071"/>
        <v>0</v>
      </c>
      <c r="D16945" s="9">
        <f t="shared" si="6144"/>
        <v>0</v>
      </c>
      <c r="E16945" s="9">
        <f t="shared" si="6144"/>
        <v>0</v>
      </c>
      <c r="F16945" s="9">
        <f t="shared" si="6073"/>
        <v>0</v>
      </c>
      <c r="G16945" s="9">
        <f t="shared" ref="G16945:H16945" si="6174">SUM(G17208,G17471,G17734,G17997,G18260)</f>
        <v>0</v>
      </c>
      <c r="H16945" s="467">
        <f t="shared" si="6174"/>
        <v>0</v>
      </c>
      <c r="I16945" s="9">
        <f t="shared" si="6075"/>
        <v>0</v>
      </c>
      <c r="J16945" s="9">
        <f t="shared" si="6152"/>
        <v>0</v>
      </c>
      <c r="K16945" s="467">
        <f t="shared" si="6152"/>
        <v>0</v>
      </c>
      <c r="L16945" s="9">
        <f t="shared" si="6076"/>
        <v>0</v>
      </c>
      <c r="M16945" s="9">
        <f t="shared" ref="M16945:N16945" si="6175">SUM(M17208,M17471,M17734,M17997,M18260)</f>
        <v>0</v>
      </c>
      <c r="N16945" s="467">
        <f t="shared" si="6175"/>
        <v>0</v>
      </c>
    </row>
    <row r="16946" spans="1:14" customFormat="1" ht="15.75" hidden="1" customHeight="1" thickBot="1" x14ac:dyDescent="0.3">
      <c r="A16946" s="1" t="s">
        <v>0</v>
      </c>
      <c r="B16946" s="7" t="s">
        <v>101</v>
      </c>
      <c r="C16946" s="9">
        <f t="shared" si="6071"/>
        <v>0</v>
      </c>
      <c r="D16946" s="9">
        <f t="shared" si="6144"/>
        <v>0</v>
      </c>
      <c r="E16946" s="9">
        <f t="shared" si="6144"/>
        <v>0</v>
      </c>
      <c r="F16946" s="9">
        <f t="shared" si="6073"/>
        <v>0</v>
      </c>
      <c r="G16946" s="9">
        <f t="shared" ref="G16946:H16946" si="6176">SUM(G17209,G17472,G17735,G17998,G18261)</f>
        <v>0</v>
      </c>
      <c r="H16946" s="467">
        <f t="shared" si="6176"/>
        <v>0</v>
      </c>
      <c r="I16946" s="9">
        <f t="shared" si="6075"/>
        <v>0</v>
      </c>
      <c r="J16946" s="9">
        <f t="shared" si="6152"/>
        <v>0</v>
      </c>
      <c r="K16946" s="467">
        <f t="shared" si="6152"/>
        <v>0</v>
      </c>
      <c r="L16946" s="9">
        <f t="shared" si="6076"/>
        <v>0</v>
      </c>
      <c r="M16946" s="9">
        <f t="shared" ref="M16946:N16946" si="6177">SUM(M17209,M17472,M17735,M17998,M18261)</f>
        <v>0</v>
      </c>
      <c r="N16946" s="467">
        <f t="shared" si="6177"/>
        <v>0</v>
      </c>
    </row>
    <row r="16947" spans="1:14" customFormat="1" ht="30.75" hidden="1" customHeight="1" thickBot="1" x14ac:dyDescent="0.3">
      <c r="A16947" s="1" t="s">
        <v>0</v>
      </c>
      <c r="B16947" s="8" t="s">
        <v>109</v>
      </c>
      <c r="C16947" s="9">
        <f t="shared" si="6071"/>
        <v>0</v>
      </c>
      <c r="D16947" s="9">
        <f t="shared" ref="D16947:E16962" si="6178">SUM(D17210,D17473,D17736,D17999,D18262)</f>
        <v>0</v>
      </c>
      <c r="E16947" s="9">
        <f t="shared" si="6178"/>
        <v>0</v>
      </c>
      <c r="F16947" s="9">
        <f t="shared" si="6073"/>
        <v>0</v>
      </c>
      <c r="G16947" s="9">
        <f t="shared" ref="G16947:H16947" si="6179">SUM(G17210,G17473,G17736,G17999,G18262)</f>
        <v>0</v>
      </c>
      <c r="H16947" s="467">
        <f t="shared" si="6179"/>
        <v>0</v>
      </c>
      <c r="I16947" s="9">
        <f t="shared" si="6075"/>
        <v>0</v>
      </c>
      <c r="J16947" s="9">
        <f t="shared" si="6152"/>
        <v>0</v>
      </c>
      <c r="K16947" s="467">
        <f t="shared" si="6152"/>
        <v>0</v>
      </c>
      <c r="L16947" s="9">
        <f t="shared" si="6076"/>
        <v>0</v>
      </c>
      <c r="M16947" s="9">
        <f t="shared" ref="M16947:N16947" si="6180">SUM(M17210,M17473,M17736,M17999,M18262)</f>
        <v>0</v>
      </c>
      <c r="N16947" s="467">
        <f t="shared" si="6180"/>
        <v>0</v>
      </c>
    </row>
    <row r="16948" spans="1:14" customFormat="1" ht="9" hidden="1" customHeight="1" thickTop="1" thickBot="1" x14ac:dyDescent="0.3">
      <c r="A16948" s="1" t="s">
        <v>0</v>
      </c>
      <c r="B16948" s="8" t="s">
        <v>111</v>
      </c>
      <c r="C16948" s="9">
        <f t="shared" si="6071"/>
        <v>0</v>
      </c>
      <c r="D16948" s="9">
        <f t="shared" si="6178"/>
        <v>0</v>
      </c>
      <c r="E16948" s="9">
        <f t="shared" si="6178"/>
        <v>0</v>
      </c>
      <c r="F16948" s="9">
        <f t="shared" si="6073"/>
        <v>0</v>
      </c>
      <c r="G16948" s="9">
        <f t="shared" ref="G16948:H16948" si="6181">SUM(G17211,G17474,G17737,G18000,G18263)</f>
        <v>0</v>
      </c>
      <c r="H16948" s="467">
        <f t="shared" si="6181"/>
        <v>0</v>
      </c>
      <c r="I16948" s="9">
        <f t="shared" si="6075"/>
        <v>0</v>
      </c>
      <c r="J16948" s="9">
        <f t="shared" si="6152"/>
        <v>0</v>
      </c>
      <c r="K16948" s="467">
        <f t="shared" si="6152"/>
        <v>0</v>
      </c>
      <c r="L16948" s="9">
        <f t="shared" si="6076"/>
        <v>0</v>
      </c>
      <c r="M16948" s="9">
        <f t="shared" ref="M16948:N16948" si="6182">SUM(M17211,M17474,M17737,M18000,M18263)</f>
        <v>0</v>
      </c>
      <c r="N16948" s="467">
        <f t="shared" si="6182"/>
        <v>0</v>
      </c>
    </row>
    <row r="16949" spans="1:14" customFormat="1" ht="15.75" hidden="1" customHeight="1" thickBot="1" x14ac:dyDescent="0.3">
      <c r="A16949" s="1" t="s">
        <v>0</v>
      </c>
      <c r="B16949" s="8" t="s">
        <v>110</v>
      </c>
      <c r="C16949" s="9">
        <f t="shared" si="6071"/>
        <v>0</v>
      </c>
      <c r="D16949" s="9">
        <f t="shared" si="6178"/>
        <v>0</v>
      </c>
      <c r="E16949" s="9">
        <f t="shared" si="6178"/>
        <v>0</v>
      </c>
      <c r="F16949" s="9">
        <f t="shared" si="6073"/>
        <v>0</v>
      </c>
      <c r="G16949" s="9">
        <f t="shared" ref="G16949:H16949" si="6183">SUM(G17212,G17475,G17738,G18001,G18264)</f>
        <v>0</v>
      </c>
      <c r="H16949" s="467">
        <f t="shared" si="6183"/>
        <v>0</v>
      </c>
      <c r="I16949" s="9">
        <f t="shared" si="6075"/>
        <v>0</v>
      </c>
      <c r="J16949" s="9">
        <f t="shared" si="6152"/>
        <v>0</v>
      </c>
      <c r="K16949" s="467">
        <f t="shared" si="6152"/>
        <v>0</v>
      </c>
      <c r="L16949" s="9">
        <f t="shared" si="6076"/>
        <v>0</v>
      </c>
      <c r="M16949" s="9">
        <f t="shared" ref="M16949:N16949" si="6184">SUM(M17212,M17475,M17738,M18001,M18264)</f>
        <v>0</v>
      </c>
      <c r="N16949" s="467">
        <f t="shared" si="6184"/>
        <v>0</v>
      </c>
    </row>
    <row r="16950" spans="1:14" customFormat="1" ht="60.75" hidden="1" customHeight="1" thickBot="1" x14ac:dyDescent="0.3">
      <c r="A16950" s="1" t="s">
        <v>0</v>
      </c>
      <c r="B16950" s="6" t="s">
        <v>112</v>
      </c>
      <c r="C16950" s="9">
        <f t="shared" si="6071"/>
        <v>0</v>
      </c>
      <c r="D16950" s="9">
        <f t="shared" si="6178"/>
        <v>0</v>
      </c>
      <c r="E16950" s="9">
        <f t="shared" si="6178"/>
        <v>0</v>
      </c>
      <c r="F16950" s="9">
        <f t="shared" si="6073"/>
        <v>0</v>
      </c>
      <c r="G16950" s="9">
        <f t="shared" ref="G16950:H16950" si="6185">SUM(G17213,G17476,G17739,G18002,G18265)</f>
        <v>0</v>
      </c>
      <c r="H16950" s="467">
        <f t="shared" si="6185"/>
        <v>0</v>
      </c>
      <c r="I16950" s="9">
        <f t="shared" si="6075"/>
        <v>0</v>
      </c>
      <c r="J16950" s="9">
        <f t="shared" ref="J16950:K16965" si="6186">SUM(J17213,J17476,J17739,J18002,J18265)</f>
        <v>0</v>
      </c>
      <c r="K16950" s="467">
        <f t="shared" si="6186"/>
        <v>0</v>
      </c>
      <c r="L16950" s="9">
        <f t="shared" si="6076"/>
        <v>0</v>
      </c>
      <c r="M16950" s="9">
        <f t="shared" ref="M16950:N16950" si="6187">SUM(M17213,M17476,M17739,M18002,M18265)</f>
        <v>0</v>
      </c>
      <c r="N16950" s="467">
        <f t="shared" si="6187"/>
        <v>0</v>
      </c>
    </row>
    <row r="16951" spans="1:14" customFormat="1" ht="15.75" hidden="1" customHeight="1" thickBot="1" x14ac:dyDescent="0.3">
      <c r="A16951" s="1" t="s">
        <v>0</v>
      </c>
      <c r="B16951" s="7" t="s">
        <v>100</v>
      </c>
      <c r="C16951" s="9">
        <f t="shared" si="6071"/>
        <v>0</v>
      </c>
      <c r="D16951" s="9">
        <f t="shared" si="6178"/>
        <v>0</v>
      </c>
      <c r="E16951" s="9">
        <f t="shared" si="6178"/>
        <v>0</v>
      </c>
      <c r="F16951" s="9">
        <f t="shared" si="6073"/>
        <v>0</v>
      </c>
      <c r="G16951" s="9">
        <f t="shared" ref="G16951:H16951" si="6188">SUM(G17214,G17477,G17740,G18003,G18266)</f>
        <v>0</v>
      </c>
      <c r="H16951" s="467">
        <f t="shared" si="6188"/>
        <v>0</v>
      </c>
      <c r="I16951" s="9">
        <f t="shared" si="6075"/>
        <v>0</v>
      </c>
      <c r="J16951" s="9">
        <f t="shared" si="6186"/>
        <v>0</v>
      </c>
      <c r="K16951" s="467">
        <f t="shared" si="6186"/>
        <v>0</v>
      </c>
      <c r="L16951" s="9">
        <f t="shared" si="6076"/>
        <v>0</v>
      </c>
      <c r="M16951" s="9">
        <f t="shared" ref="M16951:N16951" si="6189">SUM(M17214,M17477,M17740,M18003,M18266)</f>
        <v>0</v>
      </c>
      <c r="N16951" s="467">
        <f t="shared" si="6189"/>
        <v>0</v>
      </c>
    </row>
    <row r="16952" spans="1:14" customFormat="1" ht="15.75" hidden="1" customHeight="1" thickBot="1" x14ac:dyDescent="0.3">
      <c r="A16952" s="1" t="s">
        <v>0</v>
      </c>
      <c r="B16952" s="7" t="s">
        <v>101</v>
      </c>
      <c r="C16952" s="9">
        <f t="shared" si="6071"/>
        <v>0</v>
      </c>
      <c r="D16952" s="9">
        <f t="shared" si="6178"/>
        <v>0</v>
      </c>
      <c r="E16952" s="9">
        <f t="shared" si="6178"/>
        <v>0</v>
      </c>
      <c r="F16952" s="9">
        <f t="shared" si="6073"/>
        <v>0</v>
      </c>
      <c r="G16952" s="9">
        <f t="shared" ref="G16952:H16952" si="6190">SUM(G17215,G17478,G17741,G18004,G18267)</f>
        <v>0</v>
      </c>
      <c r="H16952" s="467">
        <f t="shared" si="6190"/>
        <v>0</v>
      </c>
      <c r="I16952" s="9">
        <f t="shared" si="6075"/>
        <v>0</v>
      </c>
      <c r="J16952" s="9">
        <f t="shared" si="6186"/>
        <v>0</v>
      </c>
      <c r="K16952" s="467">
        <f t="shared" si="6186"/>
        <v>0</v>
      </c>
      <c r="L16952" s="9">
        <f t="shared" si="6076"/>
        <v>0</v>
      </c>
      <c r="M16952" s="9">
        <f t="shared" ref="M16952:N16952" si="6191">SUM(M17215,M17478,M17741,M18004,M18267)</f>
        <v>0</v>
      </c>
      <c r="N16952" s="467">
        <f t="shared" si="6191"/>
        <v>0</v>
      </c>
    </row>
    <row r="16953" spans="1:14" customFormat="1" ht="45.75" hidden="1" customHeight="1" thickBot="1" x14ac:dyDescent="0.3">
      <c r="A16953" s="1" t="s">
        <v>0</v>
      </c>
      <c r="B16953" s="5" t="s">
        <v>113</v>
      </c>
      <c r="C16953" s="9">
        <f t="shared" si="6071"/>
        <v>0</v>
      </c>
      <c r="D16953" s="9">
        <f t="shared" si="6178"/>
        <v>0</v>
      </c>
      <c r="E16953" s="9">
        <f t="shared" si="6178"/>
        <v>0</v>
      </c>
      <c r="F16953" s="9">
        <f t="shared" si="6073"/>
        <v>0</v>
      </c>
      <c r="G16953" s="9">
        <f t="shared" ref="G16953:H16953" si="6192">SUM(G17216,G17479,G17742,G18005,G18268)</f>
        <v>0</v>
      </c>
      <c r="H16953" s="467">
        <f t="shared" si="6192"/>
        <v>0</v>
      </c>
      <c r="I16953" s="9">
        <f t="shared" si="6075"/>
        <v>0</v>
      </c>
      <c r="J16953" s="9">
        <f t="shared" si="6186"/>
        <v>0</v>
      </c>
      <c r="K16953" s="467">
        <f t="shared" si="6186"/>
        <v>0</v>
      </c>
      <c r="L16953" s="9">
        <f t="shared" si="6076"/>
        <v>0</v>
      </c>
      <c r="M16953" s="9">
        <f t="shared" ref="M16953:N16953" si="6193">SUM(M17216,M17479,M17742,M18005,M18268)</f>
        <v>0</v>
      </c>
      <c r="N16953" s="467">
        <f t="shared" si="6193"/>
        <v>0</v>
      </c>
    </row>
    <row r="16954" spans="1:14" customFormat="1" ht="75.75" hidden="1" customHeight="1" thickBot="1" x14ac:dyDescent="0.3">
      <c r="A16954" s="1" t="s">
        <v>0</v>
      </c>
      <c r="B16954" s="6" t="s">
        <v>114</v>
      </c>
      <c r="C16954" s="9">
        <f t="shared" si="6071"/>
        <v>0</v>
      </c>
      <c r="D16954" s="9">
        <f t="shared" si="6178"/>
        <v>0</v>
      </c>
      <c r="E16954" s="9">
        <f t="shared" si="6178"/>
        <v>0</v>
      </c>
      <c r="F16954" s="9">
        <f t="shared" si="6073"/>
        <v>0</v>
      </c>
      <c r="G16954" s="9">
        <f t="shared" ref="G16954:H16954" si="6194">SUM(G17217,G17480,G17743,G18006,G18269)</f>
        <v>0</v>
      </c>
      <c r="H16954" s="467">
        <f t="shared" si="6194"/>
        <v>0</v>
      </c>
      <c r="I16954" s="9">
        <f t="shared" si="6075"/>
        <v>0</v>
      </c>
      <c r="J16954" s="9">
        <f t="shared" si="6186"/>
        <v>0</v>
      </c>
      <c r="K16954" s="467">
        <f t="shared" si="6186"/>
        <v>0</v>
      </c>
      <c r="L16954" s="9">
        <f t="shared" si="6076"/>
        <v>0</v>
      </c>
      <c r="M16954" s="9">
        <f t="shared" ref="M16954:N16954" si="6195">SUM(M17217,M17480,M17743,M18006,M18269)</f>
        <v>0</v>
      </c>
      <c r="N16954" s="467">
        <f t="shared" si="6195"/>
        <v>0</v>
      </c>
    </row>
    <row r="16955" spans="1:14" customFormat="1" ht="15.75" hidden="1" customHeight="1" thickBot="1" x14ac:dyDescent="0.3">
      <c r="A16955" s="1" t="s">
        <v>0</v>
      </c>
      <c r="B16955" s="7" t="s">
        <v>100</v>
      </c>
      <c r="C16955" s="9">
        <f t="shared" si="6071"/>
        <v>0</v>
      </c>
      <c r="D16955" s="9">
        <f t="shared" si="6178"/>
        <v>0</v>
      </c>
      <c r="E16955" s="9">
        <f t="shared" si="6178"/>
        <v>0</v>
      </c>
      <c r="F16955" s="9">
        <f t="shared" si="6073"/>
        <v>0</v>
      </c>
      <c r="G16955" s="9">
        <f t="shared" ref="G16955:H16955" si="6196">SUM(G17218,G17481,G17744,G18007,G18270)</f>
        <v>0</v>
      </c>
      <c r="H16955" s="467">
        <f t="shared" si="6196"/>
        <v>0</v>
      </c>
      <c r="I16955" s="9">
        <f t="shared" si="6075"/>
        <v>0</v>
      </c>
      <c r="J16955" s="9">
        <f t="shared" si="6186"/>
        <v>0</v>
      </c>
      <c r="K16955" s="467">
        <f t="shared" si="6186"/>
        <v>0</v>
      </c>
      <c r="L16955" s="9">
        <f t="shared" si="6076"/>
        <v>0</v>
      </c>
      <c r="M16955" s="9">
        <f t="shared" ref="M16955:N16955" si="6197">SUM(M17218,M17481,M17744,M18007,M18270)</f>
        <v>0</v>
      </c>
      <c r="N16955" s="467">
        <f t="shared" si="6197"/>
        <v>0</v>
      </c>
    </row>
    <row r="16956" spans="1:14" customFormat="1" ht="30.75" hidden="1" customHeight="1" thickBot="1" x14ac:dyDescent="0.3">
      <c r="A16956" s="1" t="s">
        <v>0</v>
      </c>
      <c r="B16956" s="8" t="s">
        <v>115</v>
      </c>
      <c r="C16956" s="9">
        <f t="shared" si="6071"/>
        <v>0</v>
      </c>
      <c r="D16956" s="9">
        <f t="shared" si="6178"/>
        <v>0</v>
      </c>
      <c r="E16956" s="9">
        <f t="shared" si="6178"/>
        <v>0</v>
      </c>
      <c r="F16956" s="9">
        <f t="shared" si="6073"/>
        <v>0</v>
      </c>
      <c r="G16956" s="9">
        <f t="shared" ref="G16956:H16956" si="6198">SUM(G17219,G17482,G17745,G18008,G18271)</f>
        <v>0</v>
      </c>
      <c r="H16956" s="467">
        <f t="shared" si="6198"/>
        <v>0</v>
      </c>
      <c r="I16956" s="9">
        <f t="shared" si="6075"/>
        <v>0</v>
      </c>
      <c r="J16956" s="9">
        <f t="shared" si="6186"/>
        <v>0</v>
      </c>
      <c r="K16956" s="467">
        <f t="shared" si="6186"/>
        <v>0</v>
      </c>
      <c r="L16956" s="9">
        <f t="shared" si="6076"/>
        <v>0</v>
      </c>
      <c r="M16956" s="9">
        <f t="shared" ref="M16956:N16956" si="6199">SUM(M17219,M17482,M17745,M18008,M18271)</f>
        <v>0</v>
      </c>
      <c r="N16956" s="467">
        <f t="shared" si="6199"/>
        <v>0</v>
      </c>
    </row>
    <row r="16957" spans="1:14" customFormat="1" ht="30.75" hidden="1" customHeight="1" thickBot="1" x14ac:dyDescent="0.3">
      <c r="A16957" s="1" t="s">
        <v>0</v>
      </c>
      <c r="B16957" s="8" t="s">
        <v>116</v>
      </c>
      <c r="C16957" s="9">
        <f t="shared" si="6071"/>
        <v>0</v>
      </c>
      <c r="D16957" s="9">
        <f t="shared" si="6178"/>
        <v>0</v>
      </c>
      <c r="E16957" s="9">
        <f t="shared" si="6178"/>
        <v>0</v>
      </c>
      <c r="F16957" s="9">
        <f t="shared" si="6073"/>
        <v>0</v>
      </c>
      <c r="G16957" s="9">
        <f t="shared" ref="G16957:H16957" si="6200">SUM(G17220,G17483,G17746,G18009,G18272)</f>
        <v>0</v>
      </c>
      <c r="H16957" s="467">
        <f t="shared" si="6200"/>
        <v>0</v>
      </c>
      <c r="I16957" s="9">
        <f t="shared" si="6075"/>
        <v>0</v>
      </c>
      <c r="J16957" s="9">
        <f t="shared" si="6186"/>
        <v>0</v>
      </c>
      <c r="K16957" s="467">
        <f t="shared" si="6186"/>
        <v>0</v>
      </c>
      <c r="L16957" s="9">
        <f t="shared" si="6076"/>
        <v>0</v>
      </c>
      <c r="M16957" s="9">
        <f t="shared" ref="M16957:N16957" si="6201">SUM(M17220,M17483,M17746,M18009,M18272)</f>
        <v>0</v>
      </c>
      <c r="N16957" s="467">
        <f t="shared" si="6201"/>
        <v>0</v>
      </c>
    </row>
    <row r="16958" spans="1:14" customFormat="1" ht="30.75" hidden="1" customHeight="1" thickBot="1" x14ac:dyDescent="0.3">
      <c r="A16958" s="1" t="s">
        <v>0</v>
      </c>
      <c r="B16958" s="8" t="s">
        <v>109</v>
      </c>
      <c r="C16958" s="9">
        <f t="shared" si="6071"/>
        <v>0</v>
      </c>
      <c r="D16958" s="9">
        <f t="shared" si="6178"/>
        <v>0</v>
      </c>
      <c r="E16958" s="9">
        <f t="shared" si="6178"/>
        <v>0</v>
      </c>
      <c r="F16958" s="9">
        <f t="shared" si="6073"/>
        <v>0</v>
      </c>
      <c r="G16958" s="9">
        <f t="shared" ref="G16958:H16958" si="6202">SUM(G17221,G17484,G17747,G18010,G18273)</f>
        <v>0</v>
      </c>
      <c r="H16958" s="467">
        <f t="shared" si="6202"/>
        <v>0</v>
      </c>
      <c r="I16958" s="9">
        <f t="shared" si="6075"/>
        <v>0</v>
      </c>
      <c r="J16958" s="9">
        <f t="shared" si="6186"/>
        <v>0</v>
      </c>
      <c r="K16958" s="467">
        <f t="shared" si="6186"/>
        <v>0</v>
      </c>
      <c r="L16958" s="9">
        <f t="shared" si="6076"/>
        <v>0</v>
      </c>
      <c r="M16958" s="9">
        <f t="shared" ref="M16958:N16958" si="6203">SUM(M17221,M17484,M17747,M18010,M18273)</f>
        <v>0</v>
      </c>
      <c r="N16958" s="467">
        <f t="shared" si="6203"/>
        <v>0</v>
      </c>
    </row>
    <row r="16959" spans="1:14" customFormat="1" ht="15.75" hidden="1" customHeight="1" thickBot="1" x14ac:dyDescent="0.3">
      <c r="A16959" s="1" t="s">
        <v>0</v>
      </c>
      <c r="B16959" s="8" t="s">
        <v>110</v>
      </c>
      <c r="C16959" s="9">
        <f t="shared" si="6071"/>
        <v>0</v>
      </c>
      <c r="D16959" s="9">
        <f t="shared" si="6178"/>
        <v>0</v>
      </c>
      <c r="E16959" s="9">
        <f t="shared" si="6178"/>
        <v>0</v>
      </c>
      <c r="F16959" s="9">
        <f t="shared" si="6073"/>
        <v>0</v>
      </c>
      <c r="G16959" s="9">
        <f t="shared" ref="G16959:H16959" si="6204">SUM(G17222,G17485,G17748,G18011,G18274)</f>
        <v>0</v>
      </c>
      <c r="H16959" s="467">
        <f t="shared" si="6204"/>
        <v>0</v>
      </c>
      <c r="I16959" s="9">
        <f t="shared" si="6075"/>
        <v>0</v>
      </c>
      <c r="J16959" s="9">
        <f t="shared" si="6186"/>
        <v>0</v>
      </c>
      <c r="K16959" s="467">
        <f t="shared" si="6186"/>
        <v>0</v>
      </c>
      <c r="L16959" s="9">
        <f t="shared" si="6076"/>
        <v>0</v>
      </c>
      <c r="M16959" s="9">
        <f t="shared" ref="M16959:N16959" si="6205">SUM(M17222,M17485,M17748,M18011,M18274)</f>
        <v>0</v>
      </c>
      <c r="N16959" s="467">
        <f t="shared" si="6205"/>
        <v>0</v>
      </c>
    </row>
    <row r="16960" spans="1:14" customFormat="1" ht="15.75" hidden="1" customHeight="1" thickBot="1" x14ac:dyDescent="0.3">
      <c r="A16960" s="1" t="s">
        <v>0</v>
      </c>
      <c r="B16960" s="7" t="s">
        <v>101</v>
      </c>
      <c r="C16960" s="9">
        <f t="shared" si="6071"/>
        <v>0</v>
      </c>
      <c r="D16960" s="9">
        <f t="shared" si="6178"/>
        <v>0</v>
      </c>
      <c r="E16960" s="9">
        <f t="shared" si="6178"/>
        <v>0</v>
      </c>
      <c r="F16960" s="9">
        <f t="shared" si="6073"/>
        <v>0</v>
      </c>
      <c r="G16960" s="9">
        <f t="shared" ref="G16960:H16960" si="6206">SUM(G17223,G17486,G17749,G18012,G18275)</f>
        <v>0</v>
      </c>
      <c r="H16960" s="467">
        <f t="shared" si="6206"/>
        <v>0</v>
      </c>
      <c r="I16960" s="9">
        <f t="shared" si="6075"/>
        <v>0</v>
      </c>
      <c r="J16960" s="9">
        <f t="shared" si="6186"/>
        <v>0</v>
      </c>
      <c r="K16960" s="467">
        <f t="shared" si="6186"/>
        <v>0</v>
      </c>
      <c r="L16960" s="9">
        <f t="shared" si="6076"/>
        <v>0</v>
      </c>
      <c r="M16960" s="9">
        <f t="shared" ref="M16960:N16960" si="6207">SUM(M17223,M17486,M17749,M18012,M18275)</f>
        <v>0</v>
      </c>
      <c r="N16960" s="467">
        <f t="shared" si="6207"/>
        <v>0</v>
      </c>
    </row>
    <row r="16961" spans="1:14" customFormat="1" ht="30.75" hidden="1" customHeight="1" thickBot="1" x14ac:dyDescent="0.3">
      <c r="A16961" s="1" t="s">
        <v>0</v>
      </c>
      <c r="B16961" s="8" t="s">
        <v>109</v>
      </c>
      <c r="C16961" s="9">
        <f t="shared" si="6071"/>
        <v>0</v>
      </c>
      <c r="D16961" s="9">
        <f t="shared" si="6178"/>
        <v>0</v>
      </c>
      <c r="E16961" s="9">
        <f t="shared" si="6178"/>
        <v>0</v>
      </c>
      <c r="F16961" s="9">
        <f t="shared" si="6073"/>
        <v>0</v>
      </c>
      <c r="G16961" s="9">
        <f t="shared" ref="G16961:H16961" si="6208">SUM(G17224,G17487,G17750,G18013,G18276)</f>
        <v>0</v>
      </c>
      <c r="H16961" s="467">
        <f t="shared" si="6208"/>
        <v>0</v>
      </c>
      <c r="I16961" s="9">
        <f t="shared" si="6075"/>
        <v>0</v>
      </c>
      <c r="J16961" s="9">
        <f t="shared" si="6186"/>
        <v>0</v>
      </c>
      <c r="K16961" s="467">
        <f t="shared" si="6186"/>
        <v>0</v>
      </c>
      <c r="L16961" s="9">
        <f t="shared" si="6076"/>
        <v>0</v>
      </c>
      <c r="M16961" s="9">
        <f t="shared" ref="M16961:N16961" si="6209">SUM(M17224,M17487,M17750,M18013,M18276)</f>
        <v>0</v>
      </c>
      <c r="N16961" s="467">
        <f t="shared" si="6209"/>
        <v>0</v>
      </c>
    </row>
    <row r="16962" spans="1:14" customFormat="1" ht="6" hidden="1" customHeight="1" thickTop="1" thickBot="1" x14ac:dyDescent="0.3">
      <c r="A16962" s="1" t="s">
        <v>0</v>
      </c>
      <c r="B16962" s="8" t="s">
        <v>111</v>
      </c>
      <c r="C16962" s="9">
        <f t="shared" si="6071"/>
        <v>0</v>
      </c>
      <c r="D16962" s="9">
        <f t="shared" si="6178"/>
        <v>0</v>
      </c>
      <c r="E16962" s="9">
        <f t="shared" si="6178"/>
        <v>0</v>
      </c>
      <c r="F16962" s="9">
        <f t="shared" si="6073"/>
        <v>0</v>
      </c>
      <c r="G16962" s="9">
        <f t="shared" ref="G16962:H16962" si="6210">SUM(G17225,G17488,G17751,G18014,G18277)</f>
        <v>0</v>
      </c>
      <c r="H16962" s="467">
        <f t="shared" si="6210"/>
        <v>0</v>
      </c>
      <c r="I16962" s="9">
        <f t="shared" si="6075"/>
        <v>0</v>
      </c>
      <c r="J16962" s="9">
        <f t="shared" si="6186"/>
        <v>0</v>
      </c>
      <c r="K16962" s="467">
        <f t="shared" si="6186"/>
        <v>0</v>
      </c>
      <c r="L16962" s="9">
        <f t="shared" si="6076"/>
        <v>0</v>
      </c>
      <c r="M16962" s="9">
        <f t="shared" ref="M16962:N16962" si="6211">SUM(M17225,M17488,M17751,M18014,M18277)</f>
        <v>0</v>
      </c>
      <c r="N16962" s="467">
        <f t="shared" si="6211"/>
        <v>0</v>
      </c>
    </row>
    <row r="16963" spans="1:14" customFormat="1" ht="15.75" hidden="1" customHeight="1" thickBot="1" x14ac:dyDescent="0.3">
      <c r="A16963" s="1" t="s">
        <v>0</v>
      </c>
      <c r="B16963" s="8" t="s">
        <v>110</v>
      </c>
      <c r="C16963" s="9">
        <f t="shared" ref="C16963:C17026" si="6212">SUM(D16963:E16963)</f>
        <v>0</v>
      </c>
      <c r="D16963" s="9">
        <f t="shared" ref="D16963:E16978" si="6213">SUM(D17226,D17489,D17752,D18015,D18278)</f>
        <v>0</v>
      </c>
      <c r="E16963" s="9">
        <f t="shared" si="6213"/>
        <v>0</v>
      </c>
      <c r="F16963" s="9">
        <f t="shared" ref="F16963:F17026" si="6214">SUM(G16963:H16963)</f>
        <v>0</v>
      </c>
      <c r="G16963" s="9">
        <f t="shared" ref="G16963:H16963" si="6215">SUM(G17226,G17489,G17752,G18015,G18278)</f>
        <v>0</v>
      </c>
      <c r="H16963" s="467">
        <f t="shared" si="6215"/>
        <v>0</v>
      </c>
      <c r="I16963" s="9">
        <f t="shared" ref="I16963:I17026" si="6216">SUM(J16963:K16963)</f>
        <v>0</v>
      </c>
      <c r="J16963" s="9">
        <f t="shared" si="6186"/>
        <v>0</v>
      </c>
      <c r="K16963" s="467">
        <f t="shared" si="6186"/>
        <v>0</v>
      </c>
      <c r="L16963" s="9">
        <f t="shared" ref="L16963:L17026" si="6217">SUM(M16963:N16963)</f>
        <v>0</v>
      </c>
      <c r="M16963" s="9">
        <f t="shared" ref="M16963:N16963" si="6218">SUM(M17226,M17489,M17752,M18015,M18278)</f>
        <v>0</v>
      </c>
      <c r="N16963" s="467">
        <f t="shared" si="6218"/>
        <v>0</v>
      </c>
    </row>
    <row r="16964" spans="1:14" customFormat="1" ht="45.75" hidden="1" customHeight="1" thickBot="1" x14ac:dyDescent="0.3">
      <c r="A16964" s="1" t="s">
        <v>0</v>
      </c>
      <c r="B16964" s="6" t="s">
        <v>117</v>
      </c>
      <c r="C16964" s="9">
        <f t="shared" si="6212"/>
        <v>0</v>
      </c>
      <c r="D16964" s="9">
        <f t="shared" si="6213"/>
        <v>0</v>
      </c>
      <c r="E16964" s="9">
        <f t="shared" si="6213"/>
        <v>0</v>
      </c>
      <c r="F16964" s="9">
        <f t="shared" si="6214"/>
        <v>0</v>
      </c>
      <c r="G16964" s="9">
        <f t="shared" ref="G16964:H16964" si="6219">SUM(G17227,G17490,G17753,G18016,G18279)</f>
        <v>0</v>
      </c>
      <c r="H16964" s="467">
        <f t="shared" si="6219"/>
        <v>0</v>
      </c>
      <c r="I16964" s="9">
        <f t="shared" si="6216"/>
        <v>0</v>
      </c>
      <c r="J16964" s="9">
        <f t="shared" si="6186"/>
        <v>0</v>
      </c>
      <c r="K16964" s="467">
        <f t="shared" si="6186"/>
        <v>0</v>
      </c>
      <c r="L16964" s="9">
        <f t="shared" si="6217"/>
        <v>0</v>
      </c>
      <c r="M16964" s="9">
        <f t="shared" ref="M16964:N16964" si="6220">SUM(M17227,M17490,M17753,M18016,M18279)</f>
        <v>0</v>
      </c>
      <c r="N16964" s="467">
        <f t="shared" si="6220"/>
        <v>0</v>
      </c>
    </row>
    <row r="16965" spans="1:14" customFormat="1" ht="15.75" hidden="1" customHeight="1" thickBot="1" x14ac:dyDescent="0.3">
      <c r="A16965" s="1" t="s">
        <v>0</v>
      </c>
      <c r="B16965" s="7" t="s">
        <v>100</v>
      </c>
      <c r="C16965" s="9">
        <f t="shared" si="6212"/>
        <v>0</v>
      </c>
      <c r="D16965" s="9">
        <f t="shared" si="6213"/>
        <v>0</v>
      </c>
      <c r="E16965" s="9">
        <f t="shared" si="6213"/>
        <v>0</v>
      </c>
      <c r="F16965" s="9">
        <f t="shared" si="6214"/>
        <v>0</v>
      </c>
      <c r="G16965" s="9">
        <f t="shared" ref="G16965:H16965" si="6221">SUM(G17228,G17491,G17754,G18017,G18280)</f>
        <v>0</v>
      </c>
      <c r="H16965" s="467">
        <f t="shared" si="6221"/>
        <v>0</v>
      </c>
      <c r="I16965" s="9">
        <f t="shared" si="6216"/>
        <v>0</v>
      </c>
      <c r="J16965" s="9">
        <f t="shared" si="6186"/>
        <v>0</v>
      </c>
      <c r="K16965" s="467">
        <f t="shared" si="6186"/>
        <v>0</v>
      </c>
      <c r="L16965" s="9">
        <f t="shared" si="6217"/>
        <v>0</v>
      </c>
      <c r="M16965" s="9">
        <f t="shared" ref="M16965:N16965" si="6222">SUM(M17228,M17491,M17754,M18017,M18280)</f>
        <v>0</v>
      </c>
      <c r="N16965" s="467">
        <f t="shared" si="6222"/>
        <v>0</v>
      </c>
    </row>
    <row r="16966" spans="1:14" customFormat="1" ht="15" hidden="1" customHeight="1" x14ac:dyDescent="0.25">
      <c r="A16966" s="133" t="s">
        <v>0</v>
      </c>
      <c r="B16966" s="138" t="s">
        <v>101</v>
      </c>
      <c r="C16966" s="135">
        <f t="shared" si="6212"/>
        <v>0</v>
      </c>
      <c r="D16966" s="135">
        <f t="shared" si="6213"/>
        <v>0</v>
      </c>
      <c r="E16966" s="135">
        <f t="shared" si="6213"/>
        <v>0</v>
      </c>
      <c r="F16966" s="135">
        <f t="shared" si="6214"/>
        <v>0</v>
      </c>
      <c r="G16966" s="135">
        <f t="shared" ref="G16966:H16966" si="6223">SUM(G17229,G17492,G17755,G18018,G18281)</f>
        <v>0</v>
      </c>
      <c r="H16966" s="476">
        <f t="shared" si="6223"/>
        <v>0</v>
      </c>
      <c r="I16966" s="135">
        <f t="shared" si="6216"/>
        <v>0</v>
      </c>
      <c r="J16966" s="135">
        <f t="shared" ref="J16966:K16981" si="6224">SUM(J17229,J17492,J17755,J18018,J18281)</f>
        <v>0</v>
      </c>
      <c r="K16966" s="476">
        <f t="shared" si="6224"/>
        <v>0</v>
      </c>
      <c r="L16966" s="135">
        <f t="shared" si="6217"/>
        <v>0</v>
      </c>
      <c r="M16966" s="135">
        <f t="shared" ref="M16966:N16966" si="6225">SUM(M17229,M17492,M17755,M18018,M18281)</f>
        <v>0</v>
      </c>
      <c r="N16966" s="476">
        <f t="shared" si="6225"/>
        <v>0</v>
      </c>
    </row>
    <row r="16967" spans="1:14" s="333" customFormat="1" ht="36.75" customHeight="1" x14ac:dyDescent="0.2">
      <c r="A16967" s="334" t="s">
        <v>0</v>
      </c>
      <c r="B16967" s="339" t="s">
        <v>118</v>
      </c>
      <c r="C16967" s="338">
        <f t="shared" si="6212"/>
        <v>0</v>
      </c>
      <c r="D16967" s="338">
        <f>D16971</f>
        <v>0</v>
      </c>
      <c r="E16967" s="338">
        <f t="shared" si="6213"/>
        <v>0</v>
      </c>
      <c r="F16967" s="338">
        <f t="shared" si="6214"/>
        <v>0</v>
      </c>
      <c r="G16967" s="338">
        <v>0</v>
      </c>
      <c r="H16967" s="483">
        <f t="shared" ref="H16967" si="6226">SUM(H17230,H17493,H17756,H18019,H18282)</f>
        <v>0</v>
      </c>
      <c r="I16967" s="338">
        <f t="shared" si="6216"/>
        <v>0</v>
      </c>
      <c r="J16967" s="338">
        <v>0</v>
      </c>
      <c r="K16967" s="483">
        <v>0</v>
      </c>
      <c r="L16967" s="338">
        <f t="shared" si="6217"/>
        <v>0</v>
      </c>
      <c r="M16967" s="338">
        <v>0</v>
      </c>
      <c r="N16967" s="483">
        <v>0</v>
      </c>
    </row>
    <row r="16968" spans="1:14" customFormat="1" ht="22.5" hidden="1" customHeight="1" thickBot="1" x14ac:dyDescent="0.3">
      <c r="A16968" s="140" t="s">
        <v>0</v>
      </c>
      <c r="B16968" s="147" t="s">
        <v>119</v>
      </c>
      <c r="C16968" s="142">
        <f t="shared" si="6212"/>
        <v>0</v>
      </c>
      <c r="D16968" s="142">
        <f t="shared" si="6213"/>
        <v>0</v>
      </c>
      <c r="E16968" s="142">
        <f t="shared" si="6213"/>
        <v>0</v>
      </c>
      <c r="F16968" s="142">
        <f t="shared" si="6214"/>
        <v>0</v>
      </c>
      <c r="G16968" s="142">
        <f t="shared" ref="G16968:H16968" si="6227">SUM(G17231,G17494,G17757,G18020,G18283)</f>
        <v>0</v>
      </c>
      <c r="H16968" s="477">
        <f t="shared" si="6227"/>
        <v>0</v>
      </c>
      <c r="I16968" s="142">
        <f t="shared" si="6216"/>
        <v>0</v>
      </c>
      <c r="J16968" s="142">
        <f t="shared" si="6224"/>
        <v>0</v>
      </c>
      <c r="K16968" s="477">
        <f t="shared" si="6224"/>
        <v>0</v>
      </c>
      <c r="L16968" s="142">
        <f t="shared" si="6217"/>
        <v>0</v>
      </c>
      <c r="M16968" s="142">
        <f t="shared" ref="M16968:N16968" si="6228">SUM(M17231,M17494,M17757,M18020,M18283)</f>
        <v>0</v>
      </c>
      <c r="N16968" s="477">
        <f t="shared" si="6228"/>
        <v>0</v>
      </c>
    </row>
    <row r="16969" spans="1:14" customFormat="1" ht="25.5" hidden="1" customHeight="1" thickTop="1" thickBot="1" x14ac:dyDescent="0.3">
      <c r="A16969" s="1" t="s">
        <v>0</v>
      </c>
      <c r="B16969" s="5" t="s">
        <v>120</v>
      </c>
      <c r="C16969" s="9">
        <f t="shared" si="6212"/>
        <v>0</v>
      </c>
      <c r="D16969" s="9">
        <f t="shared" si="6213"/>
        <v>0</v>
      </c>
      <c r="E16969" s="9">
        <f t="shared" si="6213"/>
        <v>0</v>
      </c>
      <c r="F16969" s="9">
        <f t="shared" si="6214"/>
        <v>0</v>
      </c>
      <c r="G16969" s="9">
        <f t="shared" ref="G16969:H16969" si="6229">SUM(G17232,G17495,G17758,G18021,G18284)</f>
        <v>0</v>
      </c>
      <c r="H16969" s="467">
        <f t="shared" si="6229"/>
        <v>0</v>
      </c>
      <c r="I16969" s="9">
        <f t="shared" si="6216"/>
        <v>0</v>
      </c>
      <c r="J16969" s="9">
        <f t="shared" si="6224"/>
        <v>0</v>
      </c>
      <c r="K16969" s="467">
        <f t="shared" si="6224"/>
        <v>0</v>
      </c>
      <c r="L16969" s="9">
        <f t="shared" si="6217"/>
        <v>0</v>
      </c>
      <c r="M16969" s="9">
        <f t="shared" ref="M16969:N16969" si="6230">SUM(M17232,M17495,M17758,M18021,M18284)</f>
        <v>0</v>
      </c>
      <c r="N16969" s="467">
        <f t="shared" si="6230"/>
        <v>0</v>
      </c>
    </row>
    <row r="16970" spans="1:14" customFormat="1" ht="36.75" hidden="1" customHeight="1" thickTop="1" x14ac:dyDescent="0.25">
      <c r="A16970" s="133" t="s">
        <v>0</v>
      </c>
      <c r="B16970" s="136" t="s">
        <v>121</v>
      </c>
      <c r="C16970" s="135">
        <f t="shared" si="6212"/>
        <v>0</v>
      </c>
      <c r="D16970" s="135">
        <f t="shared" si="6213"/>
        <v>0</v>
      </c>
      <c r="E16970" s="135">
        <f t="shared" si="6213"/>
        <v>0</v>
      </c>
      <c r="F16970" s="135">
        <f t="shared" si="6214"/>
        <v>0</v>
      </c>
      <c r="G16970" s="135">
        <f t="shared" ref="G16970:H16970" si="6231">SUM(G17233,G17496,G17759,G18022,G18285)</f>
        <v>0</v>
      </c>
      <c r="H16970" s="476">
        <f t="shared" si="6231"/>
        <v>0</v>
      </c>
      <c r="I16970" s="135">
        <f t="shared" si="6216"/>
        <v>0</v>
      </c>
      <c r="J16970" s="135">
        <f t="shared" si="6224"/>
        <v>0</v>
      </c>
      <c r="K16970" s="476">
        <f t="shared" si="6224"/>
        <v>0</v>
      </c>
      <c r="L16970" s="135">
        <f t="shared" si="6217"/>
        <v>0</v>
      </c>
      <c r="M16970" s="135">
        <f t="shared" ref="M16970:N16970" si="6232">SUM(M17233,M17496,M17759,M18022,M18285)</f>
        <v>0</v>
      </c>
      <c r="N16970" s="476">
        <f t="shared" si="6232"/>
        <v>0</v>
      </c>
    </row>
    <row r="16971" spans="1:14" customFormat="1" ht="33.75" customHeight="1" x14ac:dyDescent="0.25">
      <c r="A16971" s="151" t="s">
        <v>0</v>
      </c>
      <c r="B16971" s="157" t="s">
        <v>122</v>
      </c>
      <c r="C16971" s="155">
        <f t="shared" si="6212"/>
        <v>0</v>
      </c>
      <c r="D16971" s="155">
        <f>D16972</f>
        <v>0</v>
      </c>
      <c r="E16971" s="155">
        <f t="shared" si="6213"/>
        <v>0</v>
      </c>
      <c r="F16971" s="161">
        <f t="shared" si="6214"/>
        <v>0</v>
      </c>
      <c r="G16971" s="161">
        <v>0</v>
      </c>
      <c r="H16971" s="530">
        <f t="shared" ref="H16971" si="6233">SUM(H17234,H17497,H17760,H18023,H18286)</f>
        <v>0</v>
      </c>
      <c r="I16971" s="161">
        <f t="shared" si="6216"/>
        <v>0</v>
      </c>
      <c r="J16971" s="161">
        <v>0</v>
      </c>
      <c r="K16971" s="530">
        <v>0</v>
      </c>
      <c r="L16971" s="161">
        <f t="shared" si="6217"/>
        <v>0</v>
      </c>
      <c r="M16971" s="161">
        <v>0</v>
      </c>
      <c r="N16971" s="530">
        <v>0</v>
      </c>
    </row>
    <row r="16972" spans="1:14" customFormat="1" ht="26.25" customHeight="1" x14ac:dyDescent="0.25">
      <c r="A16972" s="151" t="s">
        <v>0</v>
      </c>
      <c r="B16972" s="158" t="s">
        <v>120</v>
      </c>
      <c r="C16972" s="155">
        <f t="shared" si="6212"/>
        <v>0</v>
      </c>
      <c r="D16972" s="155">
        <v>0</v>
      </c>
      <c r="E16972" s="155">
        <f t="shared" si="6213"/>
        <v>0</v>
      </c>
      <c r="F16972" s="161">
        <f t="shared" si="6214"/>
        <v>0</v>
      </c>
      <c r="G16972" s="161">
        <v>0</v>
      </c>
      <c r="H16972" s="530">
        <f t="shared" ref="H16972" si="6234">SUM(H17235,H17498,H17761,H18024,H18287)</f>
        <v>0</v>
      </c>
      <c r="I16972" s="161">
        <f t="shared" si="6216"/>
        <v>0</v>
      </c>
      <c r="J16972" s="161">
        <v>0</v>
      </c>
      <c r="K16972" s="530">
        <v>0</v>
      </c>
      <c r="L16972" s="161">
        <f t="shared" si="6217"/>
        <v>0</v>
      </c>
      <c r="M16972" s="161">
        <v>0</v>
      </c>
      <c r="N16972" s="530">
        <v>0</v>
      </c>
    </row>
    <row r="16973" spans="1:14" customFormat="1" ht="40.5" hidden="1" customHeight="1" thickBot="1" x14ac:dyDescent="0.3">
      <c r="A16973" s="140" t="s">
        <v>0</v>
      </c>
      <c r="B16973" s="148" t="s">
        <v>121</v>
      </c>
      <c r="C16973" s="142">
        <f t="shared" si="6212"/>
        <v>0</v>
      </c>
      <c r="D16973" s="142">
        <f t="shared" si="6213"/>
        <v>0</v>
      </c>
      <c r="E16973" s="142">
        <f t="shared" si="6213"/>
        <v>0</v>
      </c>
      <c r="F16973" s="142">
        <f t="shared" si="6214"/>
        <v>0</v>
      </c>
      <c r="G16973" s="142">
        <f t="shared" ref="G16973:H16973" si="6235">SUM(G17236,G17499,G17762,G18025,G18288)</f>
        <v>0</v>
      </c>
      <c r="H16973" s="477">
        <f t="shared" si="6235"/>
        <v>0</v>
      </c>
      <c r="I16973" s="142">
        <f t="shared" si="6216"/>
        <v>0</v>
      </c>
      <c r="J16973" s="142">
        <f t="shared" si="6224"/>
        <v>0</v>
      </c>
      <c r="K16973" s="477">
        <f t="shared" si="6224"/>
        <v>0</v>
      </c>
      <c r="L16973" s="142">
        <f t="shared" si="6217"/>
        <v>0</v>
      </c>
      <c r="M16973" s="142">
        <f t="shared" ref="M16973:N16973" si="6236">SUM(M17236,M17499,M17762,M18025,M18288)</f>
        <v>0</v>
      </c>
      <c r="N16973" s="477">
        <f t="shared" si="6236"/>
        <v>0</v>
      </c>
    </row>
    <row r="16974" spans="1:14" customFormat="1" ht="28.5" hidden="1" customHeight="1" thickTop="1" thickBot="1" x14ac:dyDescent="0.3">
      <c r="A16974" s="1" t="s">
        <v>0</v>
      </c>
      <c r="B16974" s="4" t="s">
        <v>123</v>
      </c>
      <c r="C16974" s="9">
        <f t="shared" si="6212"/>
        <v>0</v>
      </c>
      <c r="D16974" s="9">
        <f t="shared" si="6213"/>
        <v>0</v>
      </c>
      <c r="E16974" s="9">
        <f t="shared" si="6213"/>
        <v>0</v>
      </c>
      <c r="F16974" s="9">
        <f t="shared" si="6214"/>
        <v>0</v>
      </c>
      <c r="G16974" s="9">
        <f t="shared" ref="G16974:H16974" si="6237">SUM(G17237,G17500,G17763,G18026,G18289)</f>
        <v>0</v>
      </c>
      <c r="H16974" s="467">
        <f t="shared" si="6237"/>
        <v>0</v>
      </c>
      <c r="I16974" s="9">
        <f t="shared" si="6216"/>
        <v>0</v>
      </c>
      <c r="J16974" s="9">
        <f t="shared" si="6224"/>
        <v>0</v>
      </c>
      <c r="K16974" s="467">
        <f t="shared" si="6224"/>
        <v>0</v>
      </c>
      <c r="L16974" s="9">
        <f t="shared" si="6217"/>
        <v>0</v>
      </c>
      <c r="M16974" s="9">
        <f t="shared" ref="M16974:N16974" si="6238">SUM(M17237,M17500,M17763,M18026,M18289)</f>
        <v>0</v>
      </c>
      <c r="N16974" s="467">
        <f t="shared" si="6238"/>
        <v>0</v>
      </c>
    </row>
    <row r="16975" spans="1:14" customFormat="1" ht="29.25" hidden="1" customHeight="1" thickTop="1" thickBot="1" x14ac:dyDescent="0.3">
      <c r="A16975" s="1" t="s">
        <v>0</v>
      </c>
      <c r="B16975" s="5" t="s">
        <v>120</v>
      </c>
      <c r="C16975" s="9">
        <f t="shared" si="6212"/>
        <v>0</v>
      </c>
      <c r="D16975" s="9">
        <f t="shared" si="6213"/>
        <v>0</v>
      </c>
      <c r="E16975" s="9">
        <f t="shared" si="6213"/>
        <v>0</v>
      </c>
      <c r="F16975" s="9">
        <f t="shared" si="6214"/>
        <v>0</v>
      </c>
      <c r="G16975" s="9">
        <f t="shared" ref="G16975:H16975" si="6239">SUM(G17238,G17501,G17764,G18027,G18290)</f>
        <v>0</v>
      </c>
      <c r="H16975" s="467">
        <f t="shared" si="6239"/>
        <v>0</v>
      </c>
      <c r="I16975" s="9">
        <f t="shared" si="6216"/>
        <v>0</v>
      </c>
      <c r="J16975" s="9">
        <f t="shared" si="6224"/>
        <v>0</v>
      </c>
      <c r="K16975" s="467">
        <f t="shared" si="6224"/>
        <v>0</v>
      </c>
      <c r="L16975" s="9">
        <f t="shared" si="6217"/>
        <v>0</v>
      </c>
      <c r="M16975" s="9">
        <f t="shared" ref="M16975:N16975" si="6240">SUM(M17238,M17501,M17764,M18027,M18290)</f>
        <v>0</v>
      </c>
      <c r="N16975" s="467">
        <f t="shared" si="6240"/>
        <v>0</v>
      </c>
    </row>
    <row r="16976" spans="1:14" customFormat="1" ht="33.75" hidden="1" customHeight="1" thickTop="1" x14ac:dyDescent="0.25">
      <c r="A16976" s="133" t="s">
        <v>0</v>
      </c>
      <c r="B16976" s="136" t="s">
        <v>121</v>
      </c>
      <c r="C16976" s="135">
        <f t="shared" si="6212"/>
        <v>0</v>
      </c>
      <c r="D16976" s="135">
        <f t="shared" si="6213"/>
        <v>0</v>
      </c>
      <c r="E16976" s="135">
        <f t="shared" si="6213"/>
        <v>0</v>
      </c>
      <c r="F16976" s="135">
        <f t="shared" si="6214"/>
        <v>0</v>
      </c>
      <c r="G16976" s="135">
        <f t="shared" ref="G16976:H16976" si="6241">SUM(G17239,G17502,G17765,G18028,G18291)</f>
        <v>0</v>
      </c>
      <c r="H16976" s="476">
        <f t="shared" si="6241"/>
        <v>0</v>
      </c>
      <c r="I16976" s="135">
        <f t="shared" si="6216"/>
        <v>0</v>
      </c>
      <c r="J16976" s="135">
        <f t="shared" si="6224"/>
        <v>0</v>
      </c>
      <c r="K16976" s="476">
        <f t="shared" si="6224"/>
        <v>0</v>
      </c>
      <c r="L16976" s="135">
        <f t="shared" si="6217"/>
        <v>0</v>
      </c>
      <c r="M16976" s="135">
        <f t="shared" ref="M16976:N16976" si="6242">SUM(M17239,M17502,M17765,M18028,M18291)</f>
        <v>0</v>
      </c>
      <c r="N16976" s="476">
        <f t="shared" si="6242"/>
        <v>0</v>
      </c>
    </row>
    <row r="16977" spans="1:14" s="333" customFormat="1" ht="1.5" hidden="1" customHeight="1" x14ac:dyDescent="0.2">
      <c r="A16977" s="334" t="s">
        <v>0</v>
      </c>
      <c r="B16977" s="339" t="s">
        <v>124</v>
      </c>
      <c r="C16977" s="338">
        <f t="shared" si="6212"/>
        <v>27</v>
      </c>
      <c r="D16977" s="338">
        <f t="shared" si="6213"/>
        <v>27</v>
      </c>
      <c r="E16977" s="338">
        <f t="shared" si="6213"/>
        <v>0</v>
      </c>
      <c r="F16977" s="338">
        <f t="shared" si="6214"/>
        <v>1141.5</v>
      </c>
      <c r="G16977" s="338">
        <f t="shared" ref="G16977:H16977" si="6243">SUM(G17240,G17503,G17766,G18029,G18292)</f>
        <v>1141.5</v>
      </c>
      <c r="H16977" s="483">
        <f t="shared" si="6243"/>
        <v>0</v>
      </c>
      <c r="I16977" s="338">
        <f t="shared" si="6216"/>
        <v>1090.96</v>
      </c>
      <c r="J16977" s="338">
        <f t="shared" si="6224"/>
        <v>1057.98</v>
      </c>
      <c r="K16977" s="483">
        <f t="shared" si="6224"/>
        <v>32.979999999999997</v>
      </c>
      <c r="L16977" s="338">
        <f t="shared" si="6217"/>
        <v>0</v>
      </c>
      <c r="M16977" s="338">
        <f t="shared" ref="M16977:N16977" si="6244">SUM(M17240,M17503,M17766,M18029,M18292)</f>
        <v>0</v>
      </c>
      <c r="N16977" s="483">
        <f t="shared" si="6244"/>
        <v>0</v>
      </c>
    </row>
    <row r="16978" spans="1:14" customFormat="1" ht="36" hidden="1" customHeight="1" x14ac:dyDescent="0.25">
      <c r="A16978" s="143" t="s">
        <v>0</v>
      </c>
      <c r="B16978" s="150" t="s">
        <v>125</v>
      </c>
      <c r="C16978" s="145">
        <f t="shared" si="6212"/>
        <v>0</v>
      </c>
      <c r="D16978" s="145">
        <f t="shared" si="6213"/>
        <v>0</v>
      </c>
      <c r="E16978" s="145">
        <f t="shared" si="6213"/>
        <v>0</v>
      </c>
      <c r="F16978" s="145">
        <f t="shared" si="6214"/>
        <v>0</v>
      </c>
      <c r="G16978" s="145">
        <f t="shared" ref="G16978:H16978" si="6245">SUM(G17241,G17504,G17767,G18030,G18293)</f>
        <v>0</v>
      </c>
      <c r="H16978" s="485">
        <f t="shared" si="6245"/>
        <v>0</v>
      </c>
      <c r="I16978" s="145">
        <f t="shared" si="6216"/>
        <v>0</v>
      </c>
      <c r="J16978" s="145">
        <f t="shared" si="6224"/>
        <v>0</v>
      </c>
      <c r="K16978" s="485">
        <f t="shared" si="6224"/>
        <v>0</v>
      </c>
      <c r="L16978" s="145">
        <f t="shared" si="6217"/>
        <v>0</v>
      </c>
      <c r="M16978" s="145">
        <f t="shared" ref="M16978:N16978" si="6246">SUM(M17241,M17504,M17767,M18030,M18293)</f>
        <v>0</v>
      </c>
      <c r="N16978" s="485">
        <f t="shared" si="6246"/>
        <v>0</v>
      </c>
    </row>
    <row r="16979" spans="1:14" customFormat="1" ht="33.75" hidden="1" customHeight="1" x14ac:dyDescent="0.25">
      <c r="A16979" s="151" t="s">
        <v>0</v>
      </c>
      <c r="B16979" s="157" t="s">
        <v>126</v>
      </c>
      <c r="C16979" s="155">
        <f t="shared" si="6212"/>
        <v>27</v>
      </c>
      <c r="D16979" s="155">
        <f t="shared" ref="D16979:E16994" si="6247">SUM(D17242,D17505,D17768,D18031,D18294)</f>
        <v>27</v>
      </c>
      <c r="E16979" s="155">
        <f t="shared" si="6247"/>
        <v>0</v>
      </c>
      <c r="F16979" s="161">
        <f t="shared" si="6214"/>
        <v>1141.5</v>
      </c>
      <c r="G16979" s="161">
        <f t="shared" ref="G16979:H16979" si="6248">SUM(G17242,G17505,G17768,G18031,G18294)</f>
        <v>1141.5</v>
      </c>
      <c r="H16979" s="530">
        <f t="shared" si="6248"/>
        <v>0</v>
      </c>
      <c r="I16979" s="161">
        <f t="shared" si="6216"/>
        <v>1090.96</v>
      </c>
      <c r="J16979" s="161">
        <f t="shared" si="6224"/>
        <v>1057.98</v>
      </c>
      <c r="K16979" s="530">
        <f t="shared" si="6224"/>
        <v>32.979999999999997</v>
      </c>
      <c r="L16979" s="161">
        <f t="shared" si="6217"/>
        <v>0</v>
      </c>
      <c r="M16979" s="161">
        <f t="shared" ref="M16979:N16979" si="6249">SUM(M17242,M17505,M17768,M18031,M18294)</f>
        <v>0</v>
      </c>
      <c r="N16979" s="530">
        <f t="shared" si="6249"/>
        <v>0</v>
      </c>
    </row>
    <row r="16980" spans="1:14" customFormat="1" ht="33" hidden="1" customHeight="1" x14ac:dyDescent="0.25">
      <c r="A16980" s="151" t="s">
        <v>0</v>
      </c>
      <c r="B16980" s="158" t="s">
        <v>127</v>
      </c>
      <c r="C16980" s="155">
        <f t="shared" si="6212"/>
        <v>27</v>
      </c>
      <c r="D16980" s="155">
        <f t="shared" si="6247"/>
        <v>27</v>
      </c>
      <c r="E16980" s="155">
        <f t="shared" si="6247"/>
        <v>0</v>
      </c>
      <c r="F16980" s="161">
        <f t="shared" si="6214"/>
        <v>1141.5</v>
      </c>
      <c r="G16980" s="161">
        <f t="shared" ref="G16980:H16980" si="6250">SUM(G17243,G17506,G17769,G18032,G18295)</f>
        <v>1141.5</v>
      </c>
      <c r="H16980" s="530">
        <f t="shared" si="6250"/>
        <v>0</v>
      </c>
      <c r="I16980" s="161">
        <f t="shared" si="6216"/>
        <v>1090.96</v>
      </c>
      <c r="J16980" s="161">
        <f t="shared" si="6224"/>
        <v>1057.98</v>
      </c>
      <c r="K16980" s="530">
        <f t="shared" si="6224"/>
        <v>32.979999999999997</v>
      </c>
      <c r="L16980" s="161">
        <f t="shared" si="6217"/>
        <v>0</v>
      </c>
      <c r="M16980" s="161">
        <f t="shared" ref="M16980:N16980" si="6251">SUM(M17243,M17506,M17769,M18032,M18295)</f>
        <v>0</v>
      </c>
      <c r="N16980" s="530">
        <f t="shared" si="6251"/>
        <v>0</v>
      </c>
    </row>
    <row r="16981" spans="1:14" customFormat="1" ht="25.5" hidden="1" customHeight="1" thickBot="1" x14ac:dyDescent="0.3">
      <c r="A16981" s="140" t="s">
        <v>0</v>
      </c>
      <c r="B16981" s="141" t="s">
        <v>128</v>
      </c>
      <c r="C16981" s="142">
        <f t="shared" si="6212"/>
        <v>0</v>
      </c>
      <c r="D16981" s="142">
        <f t="shared" si="6247"/>
        <v>0</v>
      </c>
      <c r="E16981" s="142">
        <f t="shared" si="6247"/>
        <v>0</v>
      </c>
      <c r="F16981" s="142">
        <f t="shared" si="6214"/>
        <v>0</v>
      </c>
      <c r="G16981" s="142">
        <f t="shared" ref="G16981:H16981" si="6252">SUM(G17244,G17507,G17770,G18033,G18296)</f>
        <v>0</v>
      </c>
      <c r="H16981" s="477">
        <f t="shared" si="6252"/>
        <v>0</v>
      </c>
      <c r="I16981" s="142">
        <f t="shared" si="6216"/>
        <v>0</v>
      </c>
      <c r="J16981" s="142">
        <f t="shared" si="6224"/>
        <v>0</v>
      </c>
      <c r="K16981" s="477">
        <f t="shared" si="6224"/>
        <v>0</v>
      </c>
      <c r="L16981" s="142">
        <f t="shared" si="6217"/>
        <v>0</v>
      </c>
      <c r="M16981" s="142">
        <f t="shared" ref="M16981:N16981" si="6253">SUM(M17244,M17507,M17770,M18033,M18296)</f>
        <v>0</v>
      </c>
      <c r="N16981" s="477">
        <f t="shared" si="6253"/>
        <v>0</v>
      </c>
    </row>
    <row r="16982" spans="1:14" customFormat="1" ht="21.75" hidden="1" customHeight="1" thickTop="1" thickBot="1" x14ac:dyDescent="0.3">
      <c r="A16982" s="1" t="s">
        <v>0</v>
      </c>
      <c r="B16982" s="6" t="s">
        <v>129</v>
      </c>
      <c r="C16982" s="9">
        <f t="shared" si="6212"/>
        <v>0</v>
      </c>
      <c r="D16982" s="9">
        <f t="shared" si="6247"/>
        <v>0</v>
      </c>
      <c r="E16982" s="9">
        <f t="shared" si="6247"/>
        <v>0</v>
      </c>
      <c r="F16982" s="9">
        <f t="shared" si="6214"/>
        <v>0</v>
      </c>
      <c r="G16982" s="9">
        <f t="shared" ref="G16982:H16982" si="6254">SUM(G17245,G17508,G17771,G18034,G18297)</f>
        <v>0</v>
      </c>
      <c r="H16982" s="467">
        <f t="shared" si="6254"/>
        <v>0</v>
      </c>
      <c r="I16982" s="9">
        <f t="shared" si="6216"/>
        <v>0</v>
      </c>
      <c r="J16982" s="9">
        <f t="shared" ref="J16982:K16997" si="6255">SUM(J17245,J17508,J17771,J18034,J18297)</f>
        <v>0</v>
      </c>
      <c r="K16982" s="467">
        <f t="shared" si="6255"/>
        <v>0</v>
      </c>
      <c r="L16982" s="9">
        <f t="shared" si="6217"/>
        <v>0</v>
      </c>
      <c r="M16982" s="9">
        <f t="shared" ref="M16982:N16982" si="6256">SUM(M17245,M17508,M17771,M18034,M18297)</f>
        <v>0</v>
      </c>
      <c r="N16982" s="467">
        <f t="shared" si="6256"/>
        <v>0</v>
      </c>
    </row>
    <row r="16983" spans="1:14" customFormat="1" ht="26.25" hidden="1" customHeight="1" thickTop="1" thickBot="1" x14ac:dyDescent="0.3">
      <c r="A16983" s="1" t="s">
        <v>0</v>
      </c>
      <c r="B16983" s="6" t="s">
        <v>130</v>
      </c>
      <c r="C16983" s="9">
        <f t="shared" si="6212"/>
        <v>0</v>
      </c>
      <c r="D16983" s="9">
        <f t="shared" si="6247"/>
        <v>0</v>
      </c>
      <c r="E16983" s="9">
        <f t="shared" si="6247"/>
        <v>0</v>
      </c>
      <c r="F16983" s="9">
        <f t="shared" si="6214"/>
        <v>0</v>
      </c>
      <c r="G16983" s="9">
        <f t="shared" ref="G16983:H16983" si="6257">SUM(G17246,G17509,G17772,G18035,G18298)</f>
        <v>0</v>
      </c>
      <c r="H16983" s="467">
        <f t="shared" si="6257"/>
        <v>0</v>
      </c>
      <c r="I16983" s="9">
        <f t="shared" si="6216"/>
        <v>0</v>
      </c>
      <c r="J16983" s="9">
        <f t="shared" si="6255"/>
        <v>0</v>
      </c>
      <c r="K16983" s="467">
        <f t="shared" si="6255"/>
        <v>0</v>
      </c>
      <c r="L16983" s="9">
        <f t="shared" si="6217"/>
        <v>0</v>
      </c>
      <c r="M16983" s="9">
        <f t="shared" ref="M16983:N16983" si="6258">SUM(M17246,M17509,M17772,M18035,M18298)</f>
        <v>0</v>
      </c>
      <c r="N16983" s="467">
        <f t="shared" si="6258"/>
        <v>0</v>
      </c>
    </row>
    <row r="16984" spans="1:14" customFormat="1" ht="25.5" hidden="1" customHeight="1" thickTop="1" thickBot="1" x14ac:dyDescent="0.3">
      <c r="A16984" s="1" t="s">
        <v>0</v>
      </c>
      <c r="B16984" s="6" t="s">
        <v>131</v>
      </c>
      <c r="C16984" s="9">
        <f t="shared" si="6212"/>
        <v>0</v>
      </c>
      <c r="D16984" s="9">
        <f t="shared" si="6247"/>
        <v>0</v>
      </c>
      <c r="E16984" s="9">
        <f t="shared" si="6247"/>
        <v>0</v>
      </c>
      <c r="F16984" s="9">
        <f t="shared" si="6214"/>
        <v>0</v>
      </c>
      <c r="G16984" s="9">
        <f t="shared" ref="G16984:H16984" si="6259">SUM(G17247,G17510,G17773,G18036,G18299)</f>
        <v>0</v>
      </c>
      <c r="H16984" s="467">
        <f t="shared" si="6259"/>
        <v>0</v>
      </c>
      <c r="I16984" s="9">
        <f t="shared" si="6216"/>
        <v>0</v>
      </c>
      <c r="J16984" s="9">
        <f t="shared" si="6255"/>
        <v>0</v>
      </c>
      <c r="K16984" s="467">
        <f t="shared" si="6255"/>
        <v>0</v>
      </c>
      <c r="L16984" s="9">
        <f t="shared" si="6217"/>
        <v>0</v>
      </c>
      <c r="M16984" s="9">
        <f t="shared" ref="M16984:N16984" si="6260">SUM(M17247,M17510,M17773,M18036,M18299)</f>
        <v>0</v>
      </c>
      <c r="N16984" s="467">
        <f t="shared" si="6260"/>
        <v>0</v>
      </c>
    </row>
    <row r="16985" spans="1:14" customFormat="1" ht="22.5" hidden="1" customHeight="1" thickTop="1" thickBot="1" x14ac:dyDescent="0.3">
      <c r="A16985" s="1" t="s">
        <v>0</v>
      </c>
      <c r="B16985" s="6" t="s">
        <v>132</v>
      </c>
      <c r="C16985" s="9">
        <f t="shared" si="6212"/>
        <v>0</v>
      </c>
      <c r="D16985" s="9">
        <f t="shared" si="6247"/>
        <v>0</v>
      </c>
      <c r="E16985" s="9">
        <f t="shared" si="6247"/>
        <v>0</v>
      </c>
      <c r="F16985" s="9">
        <f t="shared" si="6214"/>
        <v>0</v>
      </c>
      <c r="G16985" s="9">
        <f t="shared" ref="G16985:H16985" si="6261">SUM(G17248,G17511,G17774,G18037,G18300)</f>
        <v>0</v>
      </c>
      <c r="H16985" s="467">
        <f t="shared" si="6261"/>
        <v>0</v>
      </c>
      <c r="I16985" s="9">
        <f t="shared" si="6216"/>
        <v>0</v>
      </c>
      <c r="J16985" s="9">
        <f t="shared" si="6255"/>
        <v>0</v>
      </c>
      <c r="K16985" s="467">
        <f t="shared" si="6255"/>
        <v>0</v>
      </c>
      <c r="L16985" s="9">
        <f t="shared" si="6217"/>
        <v>0</v>
      </c>
      <c r="M16985" s="9">
        <f t="shared" ref="M16985:N16985" si="6262">SUM(M17248,M17511,M17774,M18037,M18300)</f>
        <v>0</v>
      </c>
      <c r="N16985" s="467">
        <f t="shared" si="6262"/>
        <v>0</v>
      </c>
    </row>
    <row r="16986" spans="1:14" customFormat="1" ht="26.25" hidden="1" customHeight="1" thickTop="1" thickBot="1" x14ac:dyDescent="0.3">
      <c r="A16986" s="1" t="s">
        <v>0</v>
      </c>
      <c r="B16986" s="6" t="s">
        <v>133</v>
      </c>
      <c r="C16986" s="9">
        <f t="shared" si="6212"/>
        <v>0</v>
      </c>
      <c r="D16986" s="9">
        <f t="shared" si="6247"/>
        <v>0</v>
      </c>
      <c r="E16986" s="9">
        <f t="shared" si="6247"/>
        <v>0</v>
      </c>
      <c r="F16986" s="9">
        <f t="shared" si="6214"/>
        <v>0</v>
      </c>
      <c r="G16986" s="9">
        <f t="shared" ref="G16986:H16986" si="6263">SUM(G17249,G17512,G17775,G18038,G18301)</f>
        <v>0</v>
      </c>
      <c r="H16986" s="467">
        <f t="shared" si="6263"/>
        <v>0</v>
      </c>
      <c r="I16986" s="9">
        <f t="shared" si="6216"/>
        <v>0</v>
      </c>
      <c r="J16986" s="9">
        <f t="shared" si="6255"/>
        <v>0</v>
      </c>
      <c r="K16986" s="467">
        <f t="shared" si="6255"/>
        <v>0</v>
      </c>
      <c r="L16986" s="9">
        <f t="shared" si="6217"/>
        <v>0</v>
      </c>
      <c r="M16986" s="9">
        <f t="shared" ref="M16986:N16986" si="6264">SUM(M17249,M17512,M17775,M18038,M18301)</f>
        <v>0</v>
      </c>
      <c r="N16986" s="467">
        <f t="shared" si="6264"/>
        <v>0</v>
      </c>
    </row>
    <row r="16987" spans="1:14" customFormat="1" ht="33.75" hidden="1" customHeight="1" thickTop="1" thickBot="1" x14ac:dyDescent="0.3">
      <c r="A16987" s="1" t="s">
        <v>0</v>
      </c>
      <c r="B16987" s="6" t="s">
        <v>134</v>
      </c>
      <c r="C16987" s="9">
        <f t="shared" si="6212"/>
        <v>0</v>
      </c>
      <c r="D16987" s="9">
        <f t="shared" si="6247"/>
        <v>0</v>
      </c>
      <c r="E16987" s="9">
        <f t="shared" si="6247"/>
        <v>0</v>
      </c>
      <c r="F16987" s="9">
        <f t="shared" si="6214"/>
        <v>0</v>
      </c>
      <c r="G16987" s="9">
        <f t="shared" ref="G16987:H16987" si="6265">SUM(G17250,G17513,G17776,G18039,G18302)</f>
        <v>0</v>
      </c>
      <c r="H16987" s="467">
        <f t="shared" si="6265"/>
        <v>0</v>
      </c>
      <c r="I16987" s="9">
        <f t="shared" si="6216"/>
        <v>0</v>
      </c>
      <c r="J16987" s="9">
        <f t="shared" si="6255"/>
        <v>0</v>
      </c>
      <c r="K16987" s="467">
        <f t="shared" si="6255"/>
        <v>0</v>
      </c>
      <c r="L16987" s="9">
        <f t="shared" si="6217"/>
        <v>0</v>
      </c>
      <c r="M16987" s="9">
        <f t="shared" ref="M16987:N16987" si="6266">SUM(M17250,M17513,M17776,M18039,M18302)</f>
        <v>0</v>
      </c>
      <c r="N16987" s="467">
        <f t="shared" si="6266"/>
        <v>0</v>
      </c>
    </row>
    <row r="16988" spans="1:14" customFormat="1" ht="26.25" hidden="1" customHeight="1" thickTop="1" thickBot="1" x14ac:dyDescent="0.3">
      <c r="A16988" s="1" t="s">
        <v>0</v>
      </c>
      <c r="B16988" s="6" t="s">
        <v>135</v>
      </c>
      <c r="C16988" s="9">
        <f t="shared" si="6212"/>
        <v>0</v>
      </c>
      <c r="D16988" s="9">
        <f t="shared" si="6247"/>
        <v>0</v>
      </c>
      <c r="E16988" s="9">
        <f t="shared" si="6247"/>
        <v>0</v>
      </c>
      <c r="F16988" s="9">
        <f t="shared" si="6214"/>
        <v>0</v>
      </c>
      <c r="G16988" s="9">
        <f t="shared" ref="G16988:H16988" si="6267">SUM(G17251,G17514,G17777,G18040,G18303)</f>
        <v>0</v>
      </c>
      <c r="H16988" s="467">
        <f t="shared" si="6267"/>
        <v>0</v>
      </c>
      <c r="I16988" s="9">
        <f t="shared" si="6216"/>
        <v>0</v>
      </c>
      <c r="J16988" s="9">
        <f t="shared" si="6255"/>
        <v>0</v>
      </c>
      <c r="K16988" s="467">
        <f t="shared" si="6255"/>
        <v>0</v>
      </c>
      <c r="L16988" s="9">
        <f t="shared" si="6217"/>
        <v>0</v>
      </c>
      <c r="M16988" s="9">
        <f t="shared" ref="M16988:N16988" si="6268">SUM(M17251,M17514,M17777,M18040,M18303)</f>
        <v>0</v>
      </c>
      <c r="N16988" s="467">
        <f t="shared" si="6268"/>
        <v>0</v>
      </c>
    </row>
    <row r="16989" spans="1:14" customFormat="1" ht="25.5" hidden="1" customHeight="1" thickTop="1" thickBot="1" x14ac:dyDescent="0.3">
      <c r="A16989" s="1" t="s">
        <v>0</v>
      </c>
      <c r="B16989" s="6" t="s">
        <v>136</v>
      </c>
      <c r="C16989" s="9">
        <f t="shared" si="6212"/>
        <v>0</v>
      </c>
      <c r="D16989" s="9">
        <f t="shared" si="6247"/>
        <v>0</v>
      </c>
      <c r="E16989" s="9">
        <f t="shared" si="6247"/>
        <v>0</v>
      </c>
      <c r="F16989" s="9">
        <f t="shared" si="6214"/>
        <v>0</v>
      </c>
      <c r="G16989" s="9">
        <f t="shared" ref="G16989:H16989" si="6269">SUM(G17252,G17515,G17778,G18041,G18304)</f>
        <v>0</v>
      </c>
      <c r="H16989" s="467">
        <f t="shared" si="6269"/>
        <v>0</v>
      </c>
      <c r="I16989" s="9">
        <f t="shared" si="6216"/>
        <v>0</v>
      </c>
      <c r="J16989" s="9">
        <f t="shared" si="6255"/>
        <v>0</v>
      </c>
      <c r="K16989" s="467">
        <f t="shared" si="6255"/>
        <v>0</v>
      </c>
      <c r="L16989" s="9">
        <f t="shared" si="6217"/>
        <v>0</v>
      </c>
      <c r="M16989" s="9">
        <f t="shared" ref="M16989:N16989" si="6270">SUM(M17252,M17515,M17778,M18041,M18304)</f>
        <v>0</v>
      </c>
      <c r="N16989" s="467">
        <f t="shared" si="6270"/>
        <v>0</v>
      </c>
    </row>
    <row r="16990" spans="1:14" customFormat="1" ht="24.75" hidden="1" customHeight="1" thickTop="1" thickBot="1" x14ac:dyDescent="0.3">
      <c r="A16990" s="1" t="s">
        <v>0</v>
      </c>
      <c r="B16990" s="6" t="s">
        <v>137</v>
      </c>
      <c r="C16990" s="9">
        <f t="shared" si="6212"/>
        <v>0</v>
      </c>
      <c r="D16990" s="9">
        <f t="shared" si="6247"/>
        <v>0</v>
      </c>
      <c r="E16990" s="9">
        <f t="shared" si="6247"/>
        <v>0</v>
      </c>
      <c r="F16990" s="9">
        <f t="shared" si="6214"/>
        <v>0</v>
      </c>
      <c r="G16990" s="9">
        <f t="shared" ref="G16990:H16990" si="6271">SUM(G17253,G17516,G17779,G18042,G18305)</f>
        <v>0</v>
      </c>
      <c r="H16990" s="467">
        <f t="shared" si="6271"/>
        <v>0</v>
      </c>
      <c r="I16990" s="9">
        <f t="shared" si="6216"/>
        <v>0</v>
      </c>
      <c r="J16990" s="9">
        <f t="shared" si="6255"/>
        <v>0</v>
      </c>
      <c r="K16990" s="467">
        <f t="shared" si="6255"/>
        <v>0</v>
      </c>
      <c r="L16990" s="9">
        <f t="shared" si="6217"/>
        <v>0</v>
      </c>
      <c r="M16990" s="9">
        <f t="shared" ref="M16990:N16990" si="6272">SUM(M17253,M17516,M17779,M18042,M18305)</f>
        <v>0</v>
      </c>
      <c r="N16990" s="467">
        <f t="shared" si="6272"/>
        <v>0</v>
      </c>
    </row>
    <row r="16991" spans="1:14" customFormat="1" ht="27" hidden="1" customHeight="1" thickTop="1" thickBot="1" x14ac:dyDescent="0.3">
      <c r="A16991" s="1" t="s">
        <v>0</v>
      </c>
      <c r="B16991" s="6" t="s">
        <v>138</v>
      </c>
      <c r="C16991" s="9">
        <f t="shared" si="6212"/>
        <v>0</v>
      </c>
      <c r="D16991" s="9">
        <f t="shared" si="6247"/>
        <v>0</v>
      </c>
      <c r="E16991" s="9">
        <f t="shared" si="6247"/>
        <v>0</v>
      </c>
      <c r="F16991" s="9">
        <f t="shared" si="6214"/>
        <v>0</v>
      </c>
      <c r="G16991" s="9">
        <f t="shared" ref="G16991:H16991" si="6273">SUM(G17254,G17517,G17780,G18043,G18306)</f>
        <v>0</v>
      </c>
      <c r="H16991" s="467">
        <f t="shared" si="6273"/>
        <v>0</v>
      </c>
      <c r="I16991" s="9">
        <f t="shared" si="6216"/>
        <v>0</v>
      </c>
      <c r="J16991" s="9">
        <f t="shared" si="6255"/>
        <v>0</v>
      </c>
      <c r="K16991" s="467">
        <f t="shared" si="6255"/>
        <v>0</v>
      </c>
      <c r="L16991" s="9">
        <f t="shared" si="6217"/>
        <v>0</v>
      </c>
      <c r="M16991" s="9">
        <f t="shared" ref="M16991:N16991" si="6274">SUM(M17254,M17517,M17780,M18043,M18306)</f>
        <v>0</v>
      </c>
      <c r="N16991" s="467">
        <f t="shared" si="6274"/>
        <v>0</v>
      </c>
    </row>
    <row r="16992" spans="1:14" customFormat="1" ht="23.25" hidden="1" customHeight="1" thickTop="1" thickBot="1" x14ac:dyDescent="0.3">
      <c r="A16992" s="1" t="s">
        <v>0</v>
      </c>
      <c r="B16992" s="6" t="s">
        <v>139</v>
      </c>
      <c r="C16992" s="9">
        <f t="shared" si="6212"/>
        <v>0</v>
      </c>
      <c r="D16992" s="9">
        <f t="shared" si="6247"/>
        <v>0</v>
      </c>
      <c r="E16992" s="9">
        <f t="shared" si="6247"/>
        <v>0</v>
      </c>
      <c r="F16992" s="9">
        <f t="shared" si="6214"/>
        <v>0</v>
      </c>
      <c r="G16992" s="9">
        <f t="shared" ref="G16992:H16992" si="6275">SUM(G17255,G17518,G17781,G18044,G18307)</f>
        <v>0</v>
      </c>
      <c r="H16992" s="467">
        <f t="shared" si="6275"/>
        <v>0</v>
      </c>
      <c r="I16992" s="9">
        <f t="shared" si="6216"/>
        <v>0</v>
      </c>
      <c r="J16992" s="9">
        <f t="shared" si="6255"/>
        <v>0</v>
      </c>
      <c r="K16992" s="467">
        <f t="shared" si="6255"/>
        <v>0</v>
      </c>
      <c r="L16992" s="9">
        <f t="shared" si="6217"/>
        <v>0</v>
      </c>
      <c r="M16992" s="9">
        <f t="shared" ref="M16992:N16992" si="6276">SUM(M17255,M17518,M17781,M18044,M18307)</f>
        <v>0</v>
      </c>
      <c r="N16992" s="467">
        <f t="shared" si="6276"/>
        <v>0</v>
      </c>
    </row>
    <row r="16993" spans="1:14" customFormat="1" ht="24.75" hidden="1" customHeight="1" thickBot="1" x14ac:dyDescent="0.3">
      <c r="A16993" s="133" t="s">
        <v>0</v>
      </c>
      <c r="B16993" s="137" t="s">
        <v>140</v>
      </c>
      <c r="C16993" s="135">
        <f t="shared" si="6212"/>
        <v>0</v>
      </c>
      <c r="D16993" s="135">
        <f t="shared" si="6247"/>
        <v>0</v>
      </c>
      <c r="E16993" s="135">
        <f t="shared" si="6247"/>
        <v>0</v>
      </c>
      <c r="F16993" s="9">
        <f t="shared" si="6214"/>
        <v>0</v>
      </c>
      <c r="G16993" s="9">
        <f t="shared" ref="G16993:H16993" si="6277">SUM(G17256,G17519,G17782,G18045,G18308)</f>
        <v>0</v>
      </c>
      <c r="H16993" s="467">
        <f t="shared" si="6277"/>
        <v>0</v>
      </c>
      <c r="I16993" s="9">
        <f t="shared" si="6216"/>
        <v>0</v>
      </c>
      <c r="J16993" s="9">
        <f t="shared" si="6255"/>
        <v>0</v>
      </c>
      <c r="K16993" s="467">
        <f t="shared" si="6255"/>
        <v>0</v>
      </c>
      <c r="L16993" s="9">
        <f t="shared" si="6217"/>
        <v>0</v>
      </c>
      <c r="M16993" s="9">
        <f t="shared" ref="M16993:N16993" si="6278">SUM(M17256,M17519,M17782,M18045,M18308)</f>
        <v>0</v>
      </c>
      <c r="N16993" s="467">
        <f t="shared" si="6278"/>
        <v>0</v>
      </c>
    </row>
    <row r="16994" spans="1:14" customFormat="1" ht="36.75" hidden="1" customHeight="1" thickTop="1" x14ac:dyDescent="0.25">
      <c r="A16994" s="151" t="s">
        <v>0</v>
      </c>
      <c r="B16994" s="159" t="s">
        <v>141</v>
      </c>
      <c r="C16994" s="155">
        <f t="shared" si="6212"/>
        <v>16.07</v>
      </c>
      <c r="D16994" s="155">
        <f t="shared" si="6247"/>
        <v>16.07</v>
      </c>
      <c r="E16994" s="155">
        <f t="shared" si="6247"/>
        <v>0</v>
      </c>
      <c r="F16994" s="161">
        <f t="shared" si="6214"/>
        <v>0</v>
      </c>
      <c r="G16994" s="161">
        <f t="shared" ref="G16994:H16994" si="6279">SUM(G17257,G17520,G17783,G18046,G18309)</f>
        <v>0</v>
      </c>
      <c r="H16994" s="530">
        <f t="shared" si="6279"/>
        <v>0</v>
      </c>
      <c r="I16994" s="161">
        <f t="shared" si="6216"/>
        <v>0</v>
      </c>
      <c r="J16994" s="161">
        <f t="shared" si="6255"/>
        <v>0</v>
      </c>
      <c r="K16994" s="530">
        <f t="shared" si="6255"/>
        <v>0</v>
      </c>
      <c r="L16994" s="161">
        <f t="shared" si="6217"/>
        <v>0</v>
      </c>
      <c r="M16994" s="161">
        <f t="shared" ref="M16994:N16994" si="6280">SUM(M17257,M17520,M17783,M18046,M18309)</f>
        <v>0</v>
      </c>
      <c r="N16994" s="530">
        <f t="shared" si="6280"/>
        <v>0</v>
      </c>
    </row>
    <row r="16995" spans="1:14" customFormat="1" ht="27" hidden="1" customHeight="1" thickBot="1" x14ac:dyDescent="0.3">
      <c r="A16995" s="140" t="s">
        <v>0</v>
      </c>
      <c r="B16995" s="141" t="s">
        <v>142</v>
      </c>
      <c r="C16995" s="142">
        <f t="shared" si="6212"/>
        <v>0</v>
      </c>
      <c r="D16995" s="142">
        <f t="shared" ref="D16995:E17010" si="6281">SUM(D17258,D17521,D17784,D18047,D18310)</f>
        <v>0</v>
      </c>
      <c r="E16995" s="142">
        <f t="shared" si="6281"/>
        <v>0</v>
      </c>
      <c r="F16995" s="142">
        <f t="shared" si="6214"/>
        <v>0</v>
      </c>
      <c r="G16995" s="142">
        <f t="shared" ref="G16995:H16995" si="6282">SUM(G17258,G17521,G17784,G18047,G18310)</f>
        <v>0</v>
      </c>
      <c r="H16995" s="477">
        <f t="shared" si="6282"/>
        <v>0</v>
      </c>
      <c r="I16995" s="142">
        <f t="shared" si="6216"/>
        <v>0</v>
      </c>
      <c r="J16995" s="142">
        <f t="shared" si="6255"/>
        <v>0</v>
      </c>
      <c r="K16995" s="477">
        <f t="shared" si="6255"/>
        <v>0</v>
      </c>
      <c r="L16995" s="142">
        <f t="shared" si="6217"/>
        <v>0</v>
      </c>
      <c r="M16995" s="142">
        <f t="shared" ref="M16995:N16995" si="6283">SUM(M17258,M17521,M17784,M18047,M18310)</f>
        <v>0</v>
      </c>
      <c r="N16995" s="477">
        <f t="shared" si="6283"/>
        <v>0</v>
      </c>
    </row>
    <row r="16996" spans="1:14" customFormat="1" ht="35.25" hidden="1" customHeight="1" thickTop="1" thickBot="1" x14ac:dyDescent="0.3">
      <c r="A16996" s="1" t="s">
        <v>0</v>
      </c>
      <c r="B16996" s="6" t="s">
        <v>143</v>
      </c>
      <c r="C16996" s="9">
        <f t="shared" si="6212"/>
        <v>0</v>
      </c>
      <c r="D16996" s="9">
        <f t="shared" si="6281"/>
        <v>0</v>
      </c>
      <c r="E16996" s="9">
        <f t="shared" si="6281"/>
        <v>0</v>
      </c>
      <c r="F16996" s="9">
        <f t="shared" si="6214"/>
        <v>0</v>
      </c>
      <c r="G16996" s="9">
        <f t="shared" ref="G16996:H16996" si="6284">SUM(G17259,G17522,G17785,G18048,G18311)</f>
        <v>0</v>
      </c>
      <c r="H16996" s="467">
        <f t="shared" si="6284"/>
        <v>0</v>
      </c>
      <c r="I16996" s="9">
        <f t="shared" si="6216"/>
        <v>0</v>
      </c>
      <c r="J16996" s="9">
        <f t="shared" si="6255"/>
        <v>0</v>
      </c>
      <c r="K16996" s="467">
        <f t="shared" si="6255"/>
        <v>0</v>
      </c>
      <c r="L16996" s="9">
        <f t="shared" si="6217"/>
        <v>0</v>
      </c>
      <c r="M16996" s="9">
        <f t="shared" ref="M16996:N16996" si="6285">SUM(M17259,M17522,M17785,M18048,M18311)</f>
        <v>0</v>
      </c>
      <c r="N16996" s="467">
        <f t="shared" si="6285"/>
        <v>0</v>
      </c>
    </row>
    <row r="16997" spans="1:14" customFormat="1" ht="36" hidden="1" customHeight="1" thickTop="1" x14ac:dyDescent="0.25">
      <c r="A16997" s="133" t="s">
        <v>0</v>
      </c>
      <c r="B16997" s="137" t="s">
        <v>144</v>
      </c>
      <c r="C16997" s="135">
        <f t="shared" si="6212"/>
        <v>0</v>
      </c>
      <c r="D16997" s="135">
        <f t="shared" si="6281"/>
        <v>0</v>
      </c>
      <c r="E16997" s="135">
        <f t="shared" si="6281"/>
        <v>0</v>
      </c>
      <c r="F16997" s="135">
        <f t="shared" si="6214"/>
        <v>0</v>
      </c>
      <c r="G16997" s="135">
        <f t="shared" ref="G16997:H16997" si="6286">SUM(G17260,G17523,G17786,G18049,G18312)</f>
        <v>0</v>
      </c>
      <c r="H16997" s="476">
        <f t="shared" si="6286"/>
        <v>0</v>
      </c>
      <c r="I16997" s="135">
        <f t="shared" si="6216"/>
        <v>0</v>
      </c>
      <c r="J16997" s="135">
        <f t="shared" si="6255"/>
        <v>0</v>
      </c>
      <c r="K16997" s="476">
        <f t="shared" si="6255"/>
        <v>0</v>
      </c>
      <c r="L16997" s="135">
        <f t="shared" si="6217"/>
        <v>0</v>
      </c>
      <c r="M16997" s="135">
        <f t="shared" ref="M16997:N16997" si="6287">SUM(M17260,M17523,M17786,M18049,M18312)</f>
        <v>0</v>
      </c>
      <c r="N16997" s="476">
        <f t="shared" si="6287"/>
        <v>0</v>
      </c>
    </row>
    <row r="16998" spans="1:14" customFormat="1" ht="26.25" hidden="1" customHeight="1" x14ac:dyDescent="0.25">
      <c r="A16998" s="151" t="s">
        <v>0</v>
      </c>
      <c r="B16998" s="159" t="s">
        <v>145</v>
      </c>
      <c r="C16998" s="155">
        <f t="shared" si="6212"/>
        <v>27</v>
      </c>
      <c r="D16998" s="155">
        <f t="shared" si="6281"/>
        <v>27</v>
      </c>
      <c r="E16998" s="155">
        <f t="shared" si="6281"/>
        <v>0</v>
      </c>
      <c r="F16998" s="161">
        <f t="shared" si="6214"/>
        <v>1141.5</v>
      </c>
      <c r="G16998" s="161">
        <f t="shared" ref="G16998:H16998" si="6288">SUM(G17261,G17524,G17787,G18050,G18313)</f>
        <v>1141.5</v>
      </c>
      <c r="H16998" s="530">
        <f t="shared" si="6288"/>
        <v>0</v>
      </c>
      <c r="I16998" s="161">
        <f t="shared" si="6216"/>
        <v>1090.96</v>
      </c>
      <c r="J16998" s="161">
        <f t="shared" ref="J16998:K17013" si="6289">SUM(J17261,J17524,J17787,J18050,J18313)</f>
        <v>1057.98</v>
      </c>
      <c r="K16998" s="530">
        <f t="shared" si="6289"/>
        <v>32.979999999999997</v>
      </c>
      <c r="L16998" s="161">
        <f t="shared" si="6217"/>
        <v>0</v>
      </c>
      <c r="M16998" s="161">
        <f t="shared" ref="M16998:N16998" si="6290">SUM(M17261,M17524,M17787,M18050,M18313)</f>
        <v>0</v>
      </c>
      <c r="N16998" s="530">
        <f t="shared" si="6290"/>
        <v>0</v>
      </c>
    </row>
    <row r="16999" spans="1:14" customFormat="1" ht="25.5" hidden="1" customHeight="1" x14ac:dyDescent="0.25">
      <c r="A16999" s="167" t="s">
        <v>0</v>
      </c>
      <c r="B16999" s="168" t="s">
        <v>146</v>
      </c>
      <c r="C16999" s="169">
        <f t="shared" si="6212"/>
        <v>0</v>
      </c>
      <c r="D16999" s="169">
        <f t="shared" si="6281"/>
        <v>0</v>
      </c>
      <c r="E16999" s="169">
        <f t="shared" si="6281"/>
        <v>0</v>
      </c>
      <c r="F16999" s="170">
        <f t="shared" si="6214"/>
        <v>0</v>
      </c>
      <c r="G16999" s="170">
        <f t="shared" ref="G16999:H16999" si="6291">SUM(G17262,G17525,G17788,G18051,G18314)</f>
        <v>0</v>
      </c>
      <c r="H16999" s="535">
        <f t="shared" si="6291"/>
        <v>0</v>
      </c>
      <c r="I16999" s="170">
        <f t="shared" si="6216"/>
        <v>0</v>
      </c>
      <c r="J16999" s="170">
        <f t="shared" si="6289"/>
        <v>0</v>
      </c>
      <c r="K16999" s="535">
        <f t="shared" si="6289"/>
        <v>0</v>
      </c>
      <c r="L16999" s="170">
        <f t="shared" si="6217"/>
        <v>0</v>
      </c>
      <c r="M16999" s="170">
        <f t="shared" ref="M16999:N16999" si="6292">SUM(M17262,M17525,M17788,M18051,M18314)</f>
        <v>0</v>
      </c>
      <c r="N16999" s="535">
        <f t="shared" si="6292"/>
        <v>0</v>
      </c>
    </row>
    <row r="17000" spans="1:14" s="333" customFormat="1" ht="24.75" customHeight="1" x14ac:dyDescent="0.2">
      <c r="A17000" s="334" t="s">
        <v>0</v>
      </c>
      <c r="B17000" s="337" t="s">
        <v>147</v>
      </c>
      <c r="C17000" s="338">
        <f t="shared" si="6212"/>
        <v>1.4</v>
      </c>
      <c r="D17000" s="338">
        <f t="shared" si="6281"/>
        <v>1.4</v>
      </c>
      <c r="E17000" s="338">
        <f t="shared" si="6281"/>
        <v>0</v>
      </c>
      <c r="F17000" s="338">
        <f t="shared" si="6214"/>
        <v>4.99</v>
      </c>
      <c r="G17000" s="338">
        <f t="shared" ref="G17000:H17000" si="6293">SUM(G17263,G17526,G17789,G18052,G18315)</f>
        <v>4.99</v>
      </c>
      <c r="H17000" s="483">
        <f t="shared" si="6293"/>
        <v>0</v>
      </c>
      <c r="I17000" s="338">
        <f t="shared" si="6216"/>
        <v>0</v>
      </c>
      <c r="J17000" s="338">
        <v>0</v>
      </c>
      <c r="K17000" s="483">
        <f t="shared" si="6289"/>
        <v>0</v>
      </c>
      <c r="L17000" s="338">
        <f t="shared" si="6217"/>
        <v>0</v>
      </c>
      <c r="M17000" s="338">
        <f t="shared" ref="M17000:N17000" si="6294">SUM(M17263,M17526,M17789,M18052,M18315)</f>
        <v>0</v>
      </c>
      <c r="N17000" s="483">
        <f t="shared" si="6294"/>
        <v>0</v>
      </c>
    </row>
    <row r="17001" spans="1:14" customFormat="1" ht="26.25" customHeight="1" x14ac:dyDescent="0.25">
      <c r="A17001" s="171" t="s">
        <v>0</v>
      </c>
      <c r="B17001" s="332" t="s">
        <v>148</v>
      </c>
      <c r="C17001" s="173">
        <f t="shared" si="6212"/>
        <v>1.4</v>
      </c>
      <c r="D17001" s="173">
        <f t="shared" si="6281"/>
        <v>1.4</v>
      </c>
      <c r="E17001" s="173">
        <f t="shared" si="6281"/>
        <v>0</v>
      </c>
      <c r="F17001" s="174">
        <f t="shared" si="6214"/>
        <v>4.99</v>
      </c>
      <c r="G17001" s="174">
        <f>G17002+G17014</f>
        <v>4.99</v>
      </c>
      <c r="H17001" s="531">
        <f t="shared" ref="H17001" si="6295">SUM(H17264,H17527,H17790,H18053,H18316)</f>
        <v>0</v>
      </c>
      <c r="I17001" s="174">
        <f t="shared" si="6216"/>
        <v>0</v>
      </c>
      <c r="J17001" s="174">
        <v>0</v>
      </c>
      <c r="K17001" s="531">
        <f t="shared" si="6289"/>
        <v>0</v>
      </c>
      <c r="L17001" s="174">
        <f t="shared" si="6217"/>
        <v>0</v>
      </c>
      <c r="M17001" s="174">
        <f t="shared" ref="M17001:N17001" si="6296">SUM(M17264,M17527,M17790,M18053,M18316)</f>
        <v>0</v>
      </c>
      <c r="N17001" s="531">
        <f t="shared" si="6296"/>
        <v>0</v>
      </c>
    </row>
    <row r="17002" spans="1:14" customFormat="1" ht="24.75" customHeight="1" thickBot="1" x14ac:dyDescent="0.3">
      <c r="A17002" s="140" t="s">
        <v>0</v>
      </c>
      <c r="B17002" s="147" t="s">
        <v>149</v>
      </c>
      <c r="C17002" s="142">
        <f t="shared" si="6212"/>
        <v>0</v>
      </c>
      <c r="D17002" s="142">
        <f t="shared" si="6281"/>
        <v>0</v>
      </c>
      <c r="E17002" s="142">
        <f t="shared" si="6281"/>
        <v>0</v>
      </c>
      <c r="F17002" s="142">
        <f t="shared" si="6214"/>
        <v>0.15</v>
      </c>
      <c r="G17002" s="142">
        <f t="shared" ref="G17002:H17002" si="6297">SUM(G17265,G17528,G17791,G18054,G18317)</f>
        <v>0.15</v>
      </c>
      <c r="H17002" s="477">
        <f t="shared" si="6297"/>
        <v>0</v>
      </c>
      <c r="I17002" s="142">
        <f t="shared" si="6216"/>
        <v>0</v>
      </c>
      <c r="J17002" s="142">
        <f t="shared" si="6289"/>
        <v>0</v>
      </c>
      <c r="K17002" s="477">
        <f t="shared" si="6289"/>
        <v>0</v>
      </c>
      <c r="L17002" s="142">
        <f t="shared" si="6217"/>
        <v>0</v>
      </c>
      <c r="M17002" s="142">
        <f t="shared" ref="M17002:N17002" si="6298">SUM(M17265,M17528,M17791,M18054,M18317)</f>
        <v>0</v>
      </c>
      <c r="N17002" s="477">
        <f t="shared" si="6298"/>
        <v>0</v>
      </c>
    </row>
    <row r="17003" spans="1:14" customFormat="1" ht="27" customHeight="1" thickTop="1" thickBot="1" x14ac:dyDescent="0.3">
      <c r="A17003" s="1" t="s">
        <v>0</v>
      </c>
      <c r="B17003" s="5" t="s">
        <v>150</v>
      </c>
      <c r="C17003" s="9">
        <f t="shared" si="6212"/>
        <v>0</v>
      </c>
      <c r="D17003" s="9">
        <f t="shared" si="6281"/>
        <v>0</v>
      </c>
      <c r="E17003" s="9">
        <f t="shared" si="6281"/>
        <v>0</v>
      </c>
      <c r="F17003" s="9">
        <f t="shared" si="6214"/>
        <v>0</v>
      </c>
      <c r="G17003" s="9">
        <f t="shared" ref="G17003:H17003" si="6299">SUM(G17266,G17529,G17792,G18055,G18318)</f>
        <v>0</v>
      </c>
      <c r="H17003" s="467">
        <f t="shared" si="6299"/>
        <v>0</v>
      </c>
      <c r="I17003" s="9">
        <f t="shared" si="6216"/>
        <v>0</v>
      </c>
      <c r="J17003" s="9">
        <f t="shared" si="6289"/>
        <v>0</v>
      </c>
      <c r="K17003" s="467">
        <f t="shared" si="6289"/>
        <v>0</v>
      </c>
      <c r="L17003" s="9">
        <f t="shared" si="6217"/>
        <v>0</v>
      </c>
      <c r="M17003" s="9">
        <f t="shared" ref="M17003:N17003" si="6300">SUM(M17266,M17529,M17792,M18055,M18318)</f>
        <v>0</v>
      </c>
      <c r="N17003" s="467">
        <f t="shared" si="6300"/>
        <v>0</v>
      </c>
    </row>
    <row r="17004" spans="1:14" customFormat="1" ht="23.25" customHeight="1" thickTop="1" thickBot="1" x14ac:dyDescent="0.3">
      <c r="A17004" s="1" t="s">
        <v>0</v>
      </c>
      <c r="B17004" s="5" t="s">
        <v>151</v>
      </c>
      <c r="C17004" s="9">
        <f t="shared" si="6212"/>
        <v>0</v>
      </c>
      <c r="D17004" s="9">
        <f t="shared" si="6281"/>
        <v>0</v>
      </c>
      <c r="E17004" s="9">
        <f t="shared" si="6281"/>
        <v>0</v>
      </c>
      <c r="F17004" s="9">
        <f t="shared" si="6214"/>
        <v>0</v>
      </c>
      <c r="G17004" s="9">
        <f t="shared" ref="G17004:H17004" si="6301">SUM(G17267,G17530,G17793,G18056,G18319)</f>
        <v>0</v>
      </c>
      <c r="H17004" s="467">
        <f t="shared" si="6301"/>
        <v>0</v>
      </c>
      <c r="I17004" s="9">
        <f t="shared" si="6216"/>
        <v>0</v>
      </c>
      <c r="J17004" s="9">
        <f t="shared" si="6289"/>
        <v>0</v>
      </c>
      <c r="K17004" s="467">
        <f t="shared" si="6289"/>
        <v>0</v>
      </c>
      <c r="L17004" s="9">
        <f t="shared" si="6217"/>
        <v>0</v>
      </c>
      <c r="M17004" s="9">
        <f t="shared" ref="M17004:N17004" si="6302">SUM(M17267,M17530,M17793,M18056,M18319)</f>
        <v>0</v>
      </c>
      <c r="N17004" s="467">
        <f t="shared" si="6302"/>
        <v>0</v>
      </c>
    </row>
    <row r="17005" spans="1:14" customFormat="1" ht="29.25" customHeight="1" thickTop="1" thickBot="1" x14ac:dyDescent="0.3">
      <c r="A17005" s="1" t="s">
        <v>0</v>
      </c>
      <c r="B17005" s="5" t="s">
        <v>152</v>
      </c>
      <c r="C17005" s="9">
        <f t="shared" si="6212"/>
        <v>0</v>
      </c>
      <c r="D17005" s="9">
        <f t="shared" si="6281"/>
        <v>0</v>
      </c>
      <c r="E17005" s="9">
        <f t="shared" si="6281"/>
        <v>0</v>
      </c>
      <c r="F17005" s="9">
        <f t="shared" si="6214"/>
        <v>0</v>
      </c>
      <c r="G17005" s="9">
        <f t="shared" ref="G17005:H17005" si="6303">SUM(G17268,G17531,G17794,G18057,G18320)</f>
        <v>0</v>
      </c>
      <c r="H17005" s="467">
        <f t="shared" si="6303"/>
        <v>0</v>
      </c>
      <c r="I17005" s="9">
        <f t="shared" si="6216"/>
        <v>0</v>
      </c>
      <c r="J17005" s="9">
        <f t="shared" si="6289"/>
        <v>0</v>
      </c>
      <c r="K17005" s="467">
        <f t="shared" si="6289"/>
        <v>0</v>
      </c>
      <c r="L17005" s="9">
        <f t="shared" si="6217"/>
        <v>0</v>
      </c>
      <c r="M17005" s="9">
        <f t="shared" ref="M17005:N17005" si="6304">SUM(M17268,M17531,M17794,M18057,M18320)</f>
        <v>0</v>
      </c>
      <c r="N17005" s="467">
        <f t="shared" si="6304"/>
        <v>0</v>
      </c>
    </row>
    <row r="17006" spans="1:14" customFormat="1" ht="21" customHeight="1" thickTop="1" thickBot="1" x14ac:dyDescent="0.3">
      <c r="A17006" s="1" t="s">
        <v>0</v>
      </c>
      <c r="B17006" s="5" t="s">
        <v>153</v>
      </c>
      <c r="C17006" s="9">
        <f t="shared" si="6212"/>
        <v>0</v>
      </c>
      <c r="D17006" s="9">
        <f t="shared" si="6281"/>
        <v>0</v>
      </c>
      <c r="E17006" s="9">
        <f t="shared" si="6281"/>
        <v>0</v>
      </c>
      <c r="F17006" s="9">
        <f t="shared" si="6214"/>
        <v>0</v>
      </c>
      <c r="G17006" s="9">
        <f t="shared" ref="G17006:H17006" si="6305">SUM(G17269,G17532,G17795,G18058,G18321)</f>
        <v>0</v>
      </c>
      <c r="H17006" s="467">
        <f t="shared" si="6305"/>
        <v>0</v>
      </c>
      <c r="I17006" s="9">
        <f t="shared" si="6216"/>
        <v>0</v>
      </c>
      <c r="J17006" s="9">
        <f t="shared" si="6289"/>
        <v>0</v>
      </c>
      <c r="K17006" s="467">
        <f t="shared" si="6289"/>
        <v>0</v>
      </c>
      <c r="L17006" s="9">
        <f t="shared" si="6217"/>
        <v>0</v>
      </c>
      <c r="M17006" s="9">
        <f t="shared" ref="M17006:N17006" si="6306">SUM(M17269,M17532,M17795,M18058,M18321)</f>
        <v>0</v>
      </c>
      <c r="N17006" s="467">
        <f t="shared" si="6306"/>
        <v>0</v>
      </c>
    </row>
    <row r="17007" spans="1:14" customFormat="1" ht="17.25" customHeight="1" thickTop="1" thickBot="1" x14ac:dyDescent="0.3">
      <c r="A17007" s="1" t="s">
        <v>0</v>
      </c>
      <c r="B17007" s="5" t="s">
        <v>154</v>
      </c>
      <c r="C17007" s="9">
        <f t="shared" si="6212"/>
        <v>0</v>
      </c>
      <c r="D17007" s="9">
        <f t="shared" si="6281"/>
        <v>0</v>
      </c>
      <c r="E17007" s="9">
        <f t="shared" si="6281"/>
        <v>0</v>
      </c>
      <c r="F17007" s="9">
        <f t="shared" si="6214"/>
        <v>0</v>
      </c>
      <c r="G17007" s="9">
        <f t="shared" ref="G17007:H17007" si="6307">SUM(G17270,G17533,G17796,G18059,G18322)</f>
        <v>0</v>
      </c>
      <c r="H17007" s="467">
        <f t="shared" si="6307"/>
        <v>0</v>
      </c>
      <c r="I17007" s="9">
        <f t="shared" si="6216"/>
        <v>0</v>
      </c>
      <c r="J17007" s="9">
        <f t="shared" si="6289"/>
        <v>0</v>
      </c>
      <c r="K17007" s="467">
        <f t="shared" si="6289"/>
        <v>0</v>
      </c>
      <c r="L17007" s="9">
        <f t="shared" si="6217"/>
        <v>0</v>
      </c>
      <c r="M17007" s="9">
        <f t="shared" ref="M17007:N17007" si="6308">SUM(M17270,M17533,M17796,M18059,M18322)</f>
        <v>0</v>
      </c>
      <c r="N17007" s="467">
        <f t="shared" si="6308"/>
        <v>0</v>
      </c>
    </row>
    <row r="17008" spans="1:14" customFormat="1" ht="12.75" customHeight="1" thickTop="1" thickBot="1" x14ac:dyDescent="0.3">
      <c r="A17008" s="1" t="s">
        <v>0</v>
      </c>
      <c r="B17008" s="5" t="s">
        <v>155</v>
      </c>
      <c r="C17008" s="9">
        <f t="shared" si="6212"/>
        <v>0</v>
      </c>
      <c r="D17008" s="9">
        <f t="shared" si="6281"/>
        <v>0</v>
      </c>
      <c r="E17008" s="9">
        <f t="shared" si="6281"/>
        <v>0</v>
      </c>
      <c r="F17008" s="9">
        <f t="shared" si="6214"/>
        <v>0</v>
      </c>
      <c r="G17008" s="9">
        <f t="shared" ref="G17008:H17008" si="6309">SUM(G17271,G17534,G17797,G18060,G18323)</f>
        <v>0</v>
      </c>
      <c r="H17008" s="467">
        <f t="shared" si="6309"/>
        <v>0</v>
      </c>
      <c r="I17008" s="9">
        <f t="shared" si="6216"/>
        <v>0</v>
      </c>
      <c r="J17008" s="9">
        <f t="shared" si="6289"/>
        <v>0</v>
      </c>
      <c r="K17008" s="467">
        <f t="shared" si="6289"/>
        <v>0</v>
      </c>
      <c r="L17008" s="9">
        <f t="shared" si="6217"/>
        <v>0</v>
      </c>
      <c r="M17008" s="9">
        <f t="shared" ref="M17008:N17008" si="6310">SUM(M17271,M17534,M17797,M18060,M18323)</f>
        <v>0</v>
      </c>
      <c r="N17008" s="467">
        <f t="shared" si="6310"/>
        <v>0</v>
      </c>
    </row>
    <row r="17009" spans="1:14" customFormat="1" ht="30.75" customHeight="1" thickTop="1" thickBot="1" x14ac:dyDescent="0.3">
      <c r="A17009" s="1" t="s">
        <v>0</v>
      </c>
      <c r="B17009" s="5" t="s">
        <v>156</v>
      </c>
      <c r="C17009" s="9">
        <f t="shared" si="6212"/>
        <v>0</v>
      </c>
      <c r="D17009" s="9">
        <f t="shared" si="6281"/>
        <v>0</v>
      </c>
      <c r="E17009" s="9">
        <f t="shared" si="6281"/>
        <v>0</v>
      </c>
      <c r="F17009" s="9">
        <f t="shared" si="6214"/>
        <v>0</v>
      </c>
      <c r="G17009" s="9">
        <f t="shared" ref="G17009:H17009" si="6311">SUM(G17272,G17535,G17798,G18061,G18324)</f>
        <v>0</v>
      </c>
      <c r="H17009" s="467">
        <f t="shared" si="6311"/>
        <v>0</v>
      </c>
      <c r="I17009" s="9">
        <f t="shared" si="6216"/>
        <v>0</v>
      </c>
      <c r="J17009" s="9">
        <f t="shared" si="6289"/>
        <v>0</v>
      </c>
      <c r="K17009" s="467">
        <f t="shared" si="6289"/>
        <v>0</v>
      </c>
      <c r="L17009" s="9">
        <f t="shared" si="6217"/>
        <v>0</v>
      </c>
      <c r="M17009" s="9">
        <f t="shared" ref="M17009:N17009" si="6312">SUM(M17272,M17535,M17798,M18061,M18324)</f>
        <v>0</v>
      </c>
      <c r="N17009" s="467">
        <f t="shared" si="6312"/>
        <v>0</v>
      </c>
    </row>
    <row r="17010" spans="1:14" customFormat="1" ht="32.25" customHeight="1" thickTop="1" thickBot="1" x14ac:dyDescent="0.3">
      <c r="A17010" s="1" t="s">
        <v>0</v>
      </c>
      <c r="B17010" s="5" t="s">
        <v>157</v>
      </c>
      <c r="C17010" s="9">
        <f t="shared" si="6212"/>
        <v>0</v>
      </c>
      <c r="D17010" s="9">
        <f t="shared" si="6281"/>
        <v>0</v>
      </c>
      <c r="E17010" s="9">
        <f t="shared" si="6281"/>
        <v>0</v>
      </c>
      <c r="F17010" s="9">
        <f t="shared" si="6214"/>
        <v>0</v>
      </c>
      <c r="G17010" s="9">
        <f t="shared" ref="G17010:H17010" si="6313">SUM(G17273,G17536,G17799,G18062,G18325)</f>
        <v>0</v>
      </c>
      <c r="H17010" s="467">
        <f t="shared" si="6313"/>
        <v>0</v>
      </c>
      <c r="I17010" s="9">
        <f t="shared" si="6216"/>
        <v>0</v>
      </c>
      <c r="J17010" s="9">
        <f t="shared" si="6289"/>
        <v>0</v>
      </c>
      <c r="K17010" s="467">
        <f t="shared" si="6289"/>
        <v>0</v>
      </c>
      <c r="L17010" s="9">
        <f t="shared" si="6217"/>
        <v>0</v>
      </c>
      <c r="M17010" s="9">
        <f t="shared" ref="M17010:N17010" si="6314">SUM(M17273,M17536,M17799,M18062,M18325)</f>
        <v>0</v>
      </c>
      <c r="N17010" s="467">
        <f t="shared" si="6314"/>
        <v>0</v>
      </c>
    </row>
    <row r="17011" spans="1:14" customFormat="1" ht="30.75" customHeight="1" thickTop="1" thickBot="1" x14ac:dyDescent="0.3">
      <c r="A17011" s="1" t="s">
        <v>0</v>
      </c>
      <c r="B17011" s="5" t="s">
        <v>158</v>
      </c>
      <c r="C17011" s="9">
        <f t="shared" si="6212"/>
        <v>0</v>
      </c>
      <c r="D17011" s="9">
        <f t="shared" ref="D17011:E17026" si="6315">SUM(D17274,D17537,D17800,D18063,D18326)</f>
        <v>0</v>
      </c>
      <c r="E17011" s="9">
        <f t="shared" si="6315"/>
        <v>0</v>
      </c>
      <c r="F17011" s="9">
        <f t="shared" si="6214"/>
        <v>0</v>
      </c>
      <c r="G17011" s="9">
        <f t="shared" ref="G17011:H17011" si="6316">SUM(G17274,G17537,G17800,G18063,G18326)</f>
        <v>0</v>
      </c>
      <c r="H17011" s="467">
        <f t="shared" si="6316"/>
        <v>0</v>
      </c>
      <c r="I17011" s="9">
        <f t="shared" si="6216"/>
        <v>0</v>
      </c>
      <c r="J17011" s="9">
        <f t="shared" si="6289"/>
        <v>0</v>
      </c>
      <c r="K17011" s="467">
        <f t="shared" si="6289"/>
        <v>0</v>
      </c>
      <c r="L17011" s="9">
        <f t="shared" si="6217"/>
        <v>0</v>
      </c>
      <c r="M17011" s="9">
        <f t="shared" ref="M17011:N17011" si="6317">SUM(M17274,M17537,M17800,M18063,M18326)</f>
        <v>0</v>
      </c>
      <c r="N17011" s="467">
        <f t="shared" si="6317"/>
        <v>0</v>
      </c>
    </row>
    <row r="17012" spans="1:14" customFormat="1" ht="27.75" customHeight="1" thickTop="1" thickBot="1" x14ac:dyDescent="0.3">
      <c r="A17012" s="1" t="s">
        <v>0</v>
      </c>
      <c r="B17012" s="5" t="s">
        <v>159</v>
      </c>
      <c r="C17012" s="9">
        <f t="shared" si="6212"/>
        <v>0</v>
      </c>
      <c r="D17012" s="9">
        <f t="shared" si="6315"/>
        <v>0</v>
      </c>
      <c r="E17012" s="9">
        <f t="shared" si="6315"/>
        <v>0</v>
      </c>
      <c r="F17012" s="9">
        <f t="shared" si="6214"/>
        <v>0</v>
      </c>
      <c r="G17012" s="9">
        <f t="shared" ref="G17012:H17012" si="6318">SUM(G17275,G17538,G17801,G18064,G18327)</f>
        <v>0</v>
      </c>
      <c r="H17012" s="467">
        <f t="shared" si="6318"/>
        <v>0</v>
      </c>
      <c r="I17012" s="9">
        <f t="shared" si="6216"/>
        <v>0</v>
      </c>
      <c r="J17012" s="9">
        <f t="shared" si="6289"/>
        <v>0</v>
      </c>
      <c r="K17012" s="467">
        <f t="shared" si="6289"/>
        <v>0</v>
      </c>
      <c r="L17012" s="9">
        <f t="shared" si="6217"/>
        <v>0</v>
      </c>
      <c r="M17012" s="9">
        <f t="shared" ref="M17012:N17012" si="6319">SUM(M17275,M17538,M17801,M18064,M18327)</f>
        <v>0</v>
      </c>
      <c r="N17012" s="467">
        <f t="shared" si="6319"/>
        <v>0</v>
      </c>
    </row>
    <row r="17013" spans="1:14" customFormat="1" ht="27.75" customHeight="1" thickTop="1" thickBot="1" x14ac:dyDescent="0.3">
      <c r="A17013" s="133" t="s">
        <v>0</v>
      </c>
      <c r="B17013" s="136" t="s">
        <v>160</v>
      </c>
      <c r="C17013" s="135">
        <f t="shared" si="6212"/>
        <v>0</v>
      </c>
      <c r="D17013" s="135">
        <f t="shared" si="6315"/>
        <v>0</v>
      </c>
      <c r="E17013" s="135">
        <f t="shared" si="6315"/>
        <v>0</v>
      </c>
      <c r="F17013" s="9">
        <f t="shared" si="6214"/>
        <v>0.15</v>
      </c>
      <c r="G17013" s="9">
        <f t="shared" ref="G17013:H17013" si="6320">SUM(G17276,G17539,G17802,G18065,G18328)</f>
        <v>0.15</v>
      </c>
      <c r="H17013" s="467">
        <f t="shared" si="6320"/>
        <v>0</v>
      </c>
      <c r="I17013" s="9">
        <f t="shared" si="6216"/>
        <v>0</v>
      </c>
      <c r="J17013" s="9">
        <f t="shared" si="6289"/>
        <v>0</v>
      </c>
      <c r="K17013" s="467">
        <f t="shared" si="6289"/>
        <v>0</v>
      </c>
      <c r="L17013" s="9">
        <f t="shared" si="6217"/>
        <v>0</v>
      </c>
      <c r="M17013" s="9">
        <f t="shared" ref="M17013:N17013" si="6321">SUM(M17276,M17539,M17802,M18065,M18328)</f>
        <v>0</v>
      </c>
      <c r="N17013" s="467">
        <f t="shared" si="6321"/>
        <v>0</v>
      </c>
    </row>
    <row r="17014" spans="1:14" customFormat="1" ht="29.25" customHeight="1" thickTop="1" x14ac:dyDescent="0.25">
      <c r="A17014" s="151" t="s">
        <v>0</v>
      </c>
      <c r="B17014" s="157" t="s">
        <v>161</v>
      </c>
      <c r="C17014" s="155">
        <f t="shared" si="6212"/>
        <v>1.4</v>
      </c>
      <c r="D17014" s="155">
        <f t="shared" si="6315"/>
        <v>1.4</v>
      </c>
      <c r="E17014" s="155">
        <f t="shared" si="6315"/>
        <v>0</v>
      </c>
      <c r="F17014" s="161">
        <f t="shared" si="6214"/>
        <v>4.84</v>
      </c>
      <c r="G17014" s="161">
        <f t="shared" ref="G17014:H17014" si="6322">SUM(G17277,G17540,G17803,G18066,G18329)</f>
        <v>4.84</v>
      </c>
      <c r="H17014" s="530">
        <f t="shared" si="6322"/>
        <v>0</v>
      </c>
      <c r="I17014" s="161">
        <f t="shared" si="6216"/>
        <v>0</v>
      </c>
      <c r="J17014" s="161">
        <v>0</v>
      </c>
      <c r="K17014" s="530">
        <f t="shared" ref="J17014:K17029" si="6323">SUM(K17277,K17540,K17803,K18066,K18329)</f>
        <v>0</v>
      </c>
      <c r="L17014" s="161">
        <f t="shared" si="6217"/>
        <v>0</v>
      </c>
      <c r="M17014" s="161">
        <f t="shared" ref="M17014:N17014" si="6324">SUM(M17277,M17540,M17803,M18066,M18329)</f>
        <v>0</v>
      </c>
      <c r="N17014" s="530">
        <f t="shared" si="6324"/>
        <v>0</v>
      </c>
    </row>
    <row r="17015" spans="1:14" customFormat="1" ht="29.25" customHeight="1" thickBot="1" x14ac:dyDescent="0.3">
      <c r="A17015" s="140" t="s">
        <v>0</v>
      </c>
      <c r="B17015" s="148" t="s">
        <v>162</v>
      </c>
      <c r="C17015" s="142">
        <f t="shared" si="6212"/>
        <v>0</v>
      </c>
      <c r="D17015" s="142">
        <f t="shared" si="6315"/>
        <v>0</v>
      </c>
      <c r="E17015" s="142">
        <f t="shared" si="6315"/>
        <v>0</v>
      </c>
      <c r="F17015" s="142">
        <f t="shared" si="6214"/>
        <v>0</v>
      </c>
      <c r="G17015" s="142">
        <f t="shared" ref="G17015:H17015" si="6325">SUM(G17278,G17541,G17804,G18067,G18330)</f>
        <v>0</v>
      </c>
      <c r="H17015" s="477">
        <f t="shared" si="6325"/>
        <v>0</v>
      </c>
      <c r="I17015" s="142">
        <f t="shared" si="6216"/>
        <v>0</v>
      </c>
      <c r="J17015" s="142">
        <f t="shared" si="6323"/>
        <v>0</v>
      </c>
      <c r="K17015" s="477">
        <f t="shared" si="6323"/>
        <v>0</v>
      </c>
      <c r="L17015" s="142">
        <f t="shared" si="6217"/>
        <v>0</v>
      </c>
      <c r="M17015" s="142">
        <f t="shared" ref="M17015:N17015" si="6326">SUM(M17278,M17541,M17804,M18067,M18330)</f>
        <v>0</v>
      </c>
      <c r="N17015" s="477">
        <f t="shared" si="6326"/>
        <v>0</v>
      </c>
    </row>
    <row r="17016" spans="1:14" customFormat="1" ht="52.5" customHeight="1" thickTop="1" thickBot="1" x14ac:dyDescent="0.3">
      <c r="A17016" s="1" t="s">
        <v>0</v>
      </c>
      <c r="B17016" s="6" t="s">
        <v>163</v>
      </c>
      <c r="C17016" s="9">
        <f t="shared" si="6212"/>
        <v>0</v>
      </c>
      <c r="D17016" s="9">
        <f t="shared" si="6315"/>
        <v>0</v>
      </c>
      <c r="E17016" s="9">
        <f t="shared" si="6315"/>
        <v>0</v>
      </c>
      <c r="F17016" s="9">
        <f t="shared" si="6214"/>
        <v>0</v>
      </c>
      <c r="G17016" s="9">
        <f t="shared" ref="G17016:H17016" si="6327">SUM(G17279,G17542,G17805,G18068,G18331)</f>
        <v>0</v>
      </c>
      <c r="H17016" s="467">
        <f t="shared" si="6327"/>
        <v>0</v>
      </c>
      <c r="I17016" s="9">
        <f t="shared" si="6216"/>
        <v>0</v>
      </c>
      <c r="J17016" s="9">
        <f t="shared" si="6323"/>
        <v>0</v>
      </c>
      <c r="K17016" s="467">
        <f t="shared" si="6323"/>
        <v>0</v>
      </c>
      <c r="L17016" s="9">
        <f t="shared" si="6217"/>
        <v>0</v>
      </c>
      <c r="M17016" s="9">
        <f t="shared" ref="M17016:N17016" si="6328">SUM(M17279,M17542,M17805,M18068,M18331)</f>
        <v>0</v>
      </c>
      <c r="N17016" s="467">
        <f t="shared" si="6328"/>
        <v>0</v>
      </c>
    </row>
    <row r="17017" spans="1:14" customFormat="1" ht="36.75" customHeight="1" thickTop="1" thickBot="1" x14ac:dyDescent="0.3">
      <c r="A17017" s="1" t="s">
        <v>0</v>
      </c>
      <c r="B17017" s="6" t="s">
        <v>164</v>
      </c>
      <c r="C17017" s="9">
        <f t="shared" si="6212"/>
        <v>0</v>
      </c>
      <c r="D17017" s="9">
        <f t="shared" si="6315"/>
        <v>0</v>
      </c>
      <c r="E17017" s="9">
        <f t="shared" si="6315"/>
        <v>0</v>
      </c>
      <c r="F17017" s="9">
        <f t="shared" si="6214"/>
        <v>0</v>
      </c>
      <c r="G17017" s="9">
        <f t="shared" ref="G17017:H17017" si="6329">SUM(G17280,G17543,G17806,G18069,G18332)</f>
        <v>0</v>
      </c>
      <c r="H17017" s="467">
        <f t="shared" si="6329"/>
        <v>0</v>
      </c>
      <c r="I17017" s="9">
        <f t="shared" si="6216"/>
        <v>0</v>
      </c>
      <c r="J17017" s="9">
        <f t="shared" si="6323"/>
        <v>0</v>
      </c>
      <c r="K17017" s="467">
        <f t="shared" si="6323"/>
        <v>0</v>
      </c>
      <c r="L17017" s="9">
        <f t="shared" si="6217"/>
        <v>0</v>
      </c>
      <c r="M17017" s="9">
        <f t="shared" ref="M17017:N17017" si="6330">SUM(M17280,M17543,M17806,M18069,M18332)</f>
        <v>0</v>
      </c>
      <c r="N17017" s="467">
        <f t="shared" si="6330"/>
        <v>0</v>
      </c>
    </row>
    <row r="17018" spans="1:14" customFormat="1" ht="37.5" customHeight="1" thickTop="1" thickBot="1" x14ac:dyDescent="0.3">
      <c r="A17018" s="1" t="s">
        <v>0</v>
      </c>
      <c r="B17018" s="6" t="s">
        <v>165</v>
      </c>
      <c r="C17018" s="9">
        <f t="shared" si="6212"/>
        <v>0</v>
      </c>
      <c r="D17018" s="9">
        <f t="shared" si="6315"/>
        <v>0</v>
      </c>
      <c r="E17018" s="9">
        <f t="shared" si="6315"/>
        <v>0</v>
      </c>
      <c r="F17018" s="9">
        <f t="shared" si="6214"/>
        <v>0</v>
      </c>
      <c r="G17018" s="9">
        <f t="shared" ref="G17018:H17018" si="6331">SUM(G17281,G17544,G17807,G18070,G18333)</f>
        <v>0</v>
      </c>
      <c r="H17018" s="467">
        <f t="shared" si="6331"/>
        <v>0</v>
      </c>
      <c r="I17018" s="9">
        <f t="shared" si="6216"/>
        <v>0</v>
      </c>
      <c r="J17018" s="9">
        <f t="shared" si="6323"/>
        <v>0</v>
      </c>
      <c r="K17018" s="467">
        <f t="shared" si="6323"/>
        <v>0</v>
      </c>
      <c r="L17018" s="9">
        <f t="shared" si="6217"/>
        <v>0</v>
      </c>
      <c r="M17018" s="9">
        <f t="shared" ref="M17018:N17018" si="6332">SUM(M17281,M17544,M17807,M18070,M18333)</f>
        <v>0</v>
      </c>
      <c r="N17018" s="467">
        <f t="shared" si="6332"/>
        <v>0</v>
      </c>
    </row>
    <row r="17019" spans="1:14" customFormat="1" ht="36" customHeight="1" thickTop="1" thickBot="1" x14ac:dyDescent="0.3">
      <c r="A17019" s="1" t="s">
        <v>0</v>
      </c>
      <c r="B17019" s="6" t="s">
        <v>166</v>
      </c>
      <c r="C17019" s="9">
        <f t="shared" si="6212"/>
        <v>0</v>
      </c>
      <c r="D17019" s="9">
        <f t="shared" si="6315"/>
        <v>0</v>
      </c>
      <c r="E17019" s="9">
        <f t="shared" si="6315"/>
        <v>0</v>
      </c>
      <c r="F17019" s="9">
        <f t="shared" si="6214"/>
        <v>0</v>
      </c>
      <c r="G17019" s="9">
        <f t="shared" ref="G17019:H17019" si="6333">SUM(G17282,G17545,G17808,G18071,G18334)</f>
        <v>0</v>
      </c>
      <c r="H17019" s="467">
        <f t="shared" si="6333"/>
        <v>0</v>
      </c>
      <c r="I17019" s="9">
        <f t="shared" si="6216"/>
        <v>0</v>
      </c>
      <c r="J17019" s="9">
        <f t="shared" si="6323"/>
        <v>0</v>
      </c>
      <c r="K17019" s="467">
        <f t="shared" si="6323"/>
        <v>0</v>
      </c>
      <c r="L17019" s="9">
        <f t="shared" si="6217"/>
        <v>0</v>
      </c>
      <c r="M17019" s="9">
        <f t="shared" ref="M17019:N17019" si="6334">SUM(M17282,M17545,M17808,M18071,M18334)</f>
        <v>0</v>
      </c>
      <c r="N17019" s="467">
        <f t="shared" si="6334"/>
        <v>0</v>
      </c>
    </row>
    <row r="17020" spans="1:14" customFormat="1" ht="30.75" customHeight="1" thickTop="1" thickBot="1" x14ac:dyDescent="0.3">
      <c r="A17020" s="1" t="s">
        <v>0</v>
      </c>
      <c r="B17020" s="6" t="s">
        <v>167</v>
      </c>
      <c r="C17020" s="9">
        <f t="shared" si="6212"/>
        <v>0</v>
      </c>
      <c r="D17020" s="9">
        <f t="shared" si="6315"/>
        <v>0</v>
      </c>
      <c r="E17020" s="9">
        <f t="shared" si="6315"/>
        <v>0</v>
      </c>
      <c r="F17020" s="9">
        <f t="shared" si="6214"/>
        <v>0</v>
      </c>
      <c r="G17020" s="9">
        <f t="shared" ref="G17020:H17020" si="6335">SUM(G17283,G17546,G17809,G18072,G18335)</f>
        <v>0</v>
      </c>
      <c r="H17020" s="467">
        <f t="shared" si="6335"/>
        <v>0</v>
      </c>
      <c r="I17020" s="9">
        <f t="shared" si="6216"/>
        <v>0</v>
      </c>
      <c r="J17020" s="9">
        <f t="shared" si="6323"/>
        <v>0</v>
      </c>
      <c r="K17020" s="467">
        <f t="shared" si="6323"/>
        <v>0</v>
      </c>
      <c r="L17020" s="9">
        <f t="shared" si="6217"/>
        <v>0</v>
      </c>
      <c r="M17020" s="9">
        <f t="shared" ref="M17020:N17020" si="6336">SUM(M17283,M17546,M17809,M18072,M18335)</f>
        <v>0</v>
      </c>
      <c r="N17020" s="467">
        <f t="shared" si="6336"/>
        <v>0</v>
      </c>
    </row>
    <row r="17021" spans="1:14" customFormat="1" ht="34.5" customHeight="1" thickTop="1" thickBot="1" x14ac:dyDescent="0.3">
      <c r="A17021" s="133" t="s">
        <v>0</v>
      </c>
      <c r="B17021" s="137" t="s">
        <v>168</v>
      </c>
      <c r="C17021" s="135">
        <f t="shared" si="6212"/>
        <v>0</v>
      </c>
      <c r="D17021" s="135">
        <f t="shared" si="6315"/>
        <v>0</v>
      </c>
      <c r="E17021" s="135">
        <f t="shared" si="6315"/>
        <v>0</v>
      </c>
      <c r="F17021" s="9">
        <f t="shared" si="6214"/>
        <v>0</v>
      </c>
      <c r="G17021" s="9">
        <f t="shared" ref="G17021:H17021" si="6337">SUM(G17284,G17547,G17810,G18073,G18336)</f>
        <v>0</v>
      </c>
      <c r="H17021" s="467">
        <f t="shared" si="6337"/>
        <v>0</v>
      </c>
      <c r="I17021" s="9">
        <f t="shared" si="6216"/>
        <v>0</v>
      </c>
      <c r="J17021" s="9">
        <f t="shared" si="6323"/>
        <v>0</v>
      </c>
      <c r="K17021" s="467">
        <f t="shared" si="6323"/>
        <v>0</v>
      </c>
      <c r="L17021" s="9">
        <f t="shared" si="6217"/>
        <v>0</v>
      </c>
      <c r="M17021" s="9">
        <f t="shared" ref="M17021:N17021" si="6338">SUM(M17284,M17547,M17810,M18073,M18336)</f>
        <v>0</v>
      </c>
      <c r="N17021" s="467">
        <f t="shared" si="6338"/>
        <v>0</v>
      </c>
    </row>
    <row r="17022" spans="1:14" customFormat="1" ht="38.25" customHeight="1" thickTop="1" x14ac:dyDescent="0.25">
      <c r="A17022" s="151" t="s">
        <v>0</v>
      </c>
      <c r="B17022" s="158" t="s">
        <v>169</v>
      </c>
      <c r="C17022" s="155">
        <f t="shared" si="6212"/>
        <v>1.4</v>
      </c>
      <c r="D17022" s="155">
        <f t="shared" si="6315"/>
        <v>1.4</v>
      </c>
      <c r="E17022" s="155">
        <f t="shared" si="6315"/>
        <v>0</v>
      </c>
      <c r="F17022" s="161">
        <f t="shared" si="6214"/>
        <v>4.84</v>
      </c>
      <c r="G17022" s="161">
        <f t="shared" ref="G17022:H17022" si="6339">SUM(G17285,G17548,G17811,G18074,G18337)</f>
        <v>4.84</v>
      </c>
      <c r="H17022" s="530">
        <f t="shared" si="6339"/>
        <v>0</v>
      </c>
      <c r="I17022" s="161">
        <f t="shared" si="6216"/>
        <v>0</v>
      </c>
      <c r="J17022" s="161">
        <v>0</v>
      </c>
      <c r="K17022" s="530">
        <f t="shared" si="6323"/>
        <v>0</v>
      </c>
      <c r="L17022" s="161">
        <f t="shared" si="6217"/>
        <v>0</v>
      </c>
      <c r="M17022" s="161">
        <f t="shared" ref="M17022:N17022" si="6340">SUM(M17285,M17548,M17811,M18074,M18337)</f>
        <v>0</v>
      </c>
      <c r="N17022" s="530">
        <f t="shared" si="6340"/>
        <v>0</v>
      </c>
    </row>
    <row r="17023" spans="1:14" customFormat="1" ht="40.5" customHeight="1" thickBot="1" x14ac:dyDescent="0.3">
      <c r="A17023" s="143" t="s">
        <v>0</v>
      </c>
      <c r="B17023" s="146" t="s">
        <v>30</v>
      </c>
      <c r="C17023" s="145">
        <f t="shared" si="6212"/>
        <v>0</v>
      </c>
      <c r="D17023" s="145">
        <f t="shared" si="6315"/>
        <v>0</v>
      </c>
      <c r="E17023" s="145">
        <f t="shared" si="6315"/>
        <v>0</v>
      </c>
      <c r="F17023" s="142">
        <f t="shared" si="6214"/>
        <v>0</v>
      </c>
      <c r="G17023" s="142">
        <f t="shared" ref="G17023:H17023" si="6341">SUM(G17286,G17549,G17812,G18075,G18338)</f>
        <v>0</v>
      </c>
      <c r="H17023" s="477">
        <f t="shared" si="6341"/>
        <v>0</v>
      </c>
      <c r="I17023" s="142">
        <f t="shared" si="6216"/>
        <v>0</v>
      </c>
      <c r="J17023" s="142">
        <v>0</v>
      </c>
      <c r="K17023" s="477">
        <f t="shared" si="6323"/>
        <v>0</v>
      </c>
      <c r="L17023" s="142">
        <f t="shared" si="6217"/>
        <v>0</v>
      </c>
      <c r="M17023" s="142">
        <f t="shared" ref="M17023:N17023" si="6342">SUM(M17286,M17549,M17812,M18075,M18338)</f>
        <v>0</v>
      </c>
      <c r="N17023" s="477">
        <f t="shared" si="6342"/>
        <v>0</v>
      </c>
    </row>
    <row r="17024" spans="1:14" customFormat="1" ht="40.5" customHeight="1" thickTop="1" x14ac:dyDescent="0.25">
      <c r="A17024" s="151" t="s">
        <v>0</v>
      </c>
      <c r="B17024" s="159" t="s">
        <v>31</v>
      </c>
      <c r="C17024" s="155">
        <f t="shared" si="6212"/>
        <v>1.4</v>
      </c>
      <c r="D17024" s="155">
        <f t="shared" si="6315"/>
        <v>1.4</v>
      </c>
      <c r="E17024" s="155">
        <f t="shared" si="6315"/>
        <v>0</v>
      </c>
      <c r="F17024" s="161">
        <f t="shared" si="6214"/>
        <v>0</v>
      </c>
      <c r="G17024" s="161">
        <f t="shared" ref="G17024:H17024" si="6343">SUM(G17287,G17550,G17813,G18076,G18339)</f>
        <v>0</v>
      </c>
      <c r="H17024" s="530">
        <f t="shared" si="6343"/>
        <v>0</v>
      </c>
      <c r="I17024" s="161">
        <f t="shared" si="6216"/>
        <v>0</v>
      </c>
      <c r="J17024" s="161">
        <f t="shared" si="6323"/>
        <v>0</v>
      </c>
      <c r="K17024" s="530">
        <f t="shared" si="6323"/>
        <v>0</v>
      </c>
      <c r="L17024" s="161">
        <f t="shared" si="6217"/>
        <v>0</v>
      </c>
      <c r="M17024" s="161">
        <f t="shared" ref="M17024:N17024" si="6344">SUM(M17287,M17550,M17813,M18076,M18339)</f>
        <v>0</v>
      </c>
      <c r="N17024" s="530">
        <f t="shared" si="6344"/>
        <v>0</v>
      </c>
    </row>
    <row r="17025" spans="1:14" customFormat="1" ht="37.5" customHeight="1" thickBot="1" x14ac:dyDescent="0.3">
      <c r="A17025" s="140" t="s">
        <v>0</v>
      </c>
      <c r="B17025" s="141" t="s">
        <v>170</v>
      </c>
      <c r="C17025" s="142">
        <f t="shared" si="6212"/>
        <v>0</v>
      </c>
      <c r="D17025" s="142">
        <f t="shared" si="6315"/>
        <v>0</v>
      </c>
      <c r="E17025" s="142">
        <f t="shared" si="6315"/>
        <v>0</v>
      </c>
      <c r="F17025" s="142">
        <f t="shared" si="6214"/>
        <v>2.94</v>
      </c>
      <c r="G17025" s="142">
        <f t="shared" ref="G17025:H17025" si="6345">SUM(G17288,G17551,G17814,G18077,G18340)</f>
        <v>2.94</v>
      </c>
      <c r="H17025" s="477">
        <f t="shared" si="6345"/>
        <v>0</v>
      </c>
      <c r="I17025" s="142">
        <f t="shared" si="6216"/>
        <v>0</v>
      </c>
      <c r="J17025" s="142">
        <f t="shared" si="6323"/>
        <v>0</v>
      </c>
      <c r="K17025" s="477">
        <f t="shared" si="6323"/>
        <v>0</v>
      </c>
      <c r="L17025" s="142">
        <f t="shared" si="6217"/>
        <v>0</v>
      </c>
      <c r="M17025" s="142">
        <f t="shared" ref="M17025:N17025" si="6346">SUM(M17288,M17551,M17814,M18077,M18340)</f>
        <v>0</v>
      </c>
      <c r="N17025" s="477">
        <f t="shared" si="6346"/>
        <v>0</v>
      </c>
    </row>
    <row r="17026" spans="1:14" customFormat="1" ht="45.75" customHeight="1" thickTop="1" thickBot="1" x14ac:dyDescent="0.3">
      <c r="A17026" s="1" t="s">
        <v>0</v>
      </c>
      <c r="B17026" s="6" t="s">
        <v>36</v>
      </c>
      <c r="C17026" s="9">
        <f t="shared" si="6212"/>
        <v>0</v>
      </c>
      <c r="D17026" s="9">
        <f t="shared" si="6315"/>
        <v>0</v>
      </c>
      <c r="E17026" s="9">
        <f t="shared" si="6315"/>
        <v>0</v>
      </c>
      <c r="F17026" s="9">
        <f t="shared" si="6214"/>
        <v>0</v>
      </c>
      <c r="G17026" s="9">
        <f t="shared" ref="G17026:H17026" si="6347">SUM(G17289,G17552,G17815,G18078,G18341)</f>
        <v>0</v>
      </c>
      <c r="H17026" s="467">
        <f t="shared" si="6347"/>
        <v>0</v>
      </c>
      <c r="I17026" s="9">
        <f t="shared" si="6216"/>
        <v>0</v>
      </c>
      <c r="J17026" s="9">
        <f t="shared" si="6323"/>
        <v>0</v>
      </c>
      <c r="K17026" s="467">
        <f t="shared" si="6323"/>
        <v>0</v>
      </c>
      <c r="L17026" s="9">
        <f t="shared" si="6217"/>
        <v>0</v>
      </c>
      <c r="M17026" s="9">
        <f t="shared" ref="M17026:N17026" si="6348">SUM(M17289,M17552,M17815,M18078,M18341)</f>
        <v>0</v>
      </c>
      <c r="N17026" s="467">
        <f t="shared" si="6348"/>
        <v>0</v>
      </c>
    </row>
    <row r="17027" spans="1:14" customFormat="1" ht="33.75" customHeight="1" thickTop="1" thickBot="1" x14ac:dyDescent="0.3">
      <c r="A17027" s="1" t="s">
        <v>0</v>
      </c>
      <c r="B17027" s="6" t="s">
        <v>171</v>
      </c>
      <c r="C17027" s="9">
        <f t="shared" ref="C17027:C17090" si="6349">SUM(D17027:E17027)</f>
        <v>0</v>
      </c>
      <c r="D17027" s="9">
        <f t="shared" ref="D17027:E17042" si="6350">SUM(D17290,D17553,D17816,D18079,D18342)</f>
        <v>0</v>
      </c>
      <c r="E17027" s="9">
        <f t="shared" si="6350"/>
        <v>0</v>
      </c>
      <c r="F17027" s="9">
        <f t="shared" ref="F17027:F17090" si="6351">SUM(G17027:H17027)</f>
        <v>0.8</v>
      </c>
      <c r="G17027" s="9">
        <f t="shared" ref="G17027:H17027" si="6352">SUM(G17290,G17553,G17816,G18079,G18342)</f>
        <v>0.8</v>
      </c>
      <c r="H17027" s="467">
        <f t="shared" si="6352"/>
        <v>0</v>
      </c>
      <c r="I17027" s="9">
        <f t="shared" ref="I17027:I17090" si="6353">SUM(J17027:K17027)</f>
        <v>0</v>
      </c>
      <c r="J17027" s="9">
        <f t="shared" si="6323"/>
        <v>0</v>
      </c>
      <c r="K17027" s="467">
        <f t="shared" si="6323"/>
        <v>0</v>
      </c>
      <c r="L17027" s="9">
        <f t="shared" ref="L17027:L17090" si="6354">SUM(M17027:N17027)</f>
        <v>0</v>
      </c>
      <c r="M17027" s="9">
        <f t="shared" ref="M17027:N17027" si="6355">SUM(M17290,M17553,M17816,M18079,M18342)</f>
        <v>0</v>
      </c>
      <c r="N17027" s="467">
        <f t="shared" si="6355"/>
        <v>0</v>
      </c>
    </row>
    <row r="17028" spans="1:14" customFormat="1" ht="24.75" customHeight="1" thickTop="1" thickBot="1" x14ac:dyDescent="0.3">
      <c r="A17028" s="1" t="s">
        <v>0</v>
      </c>
      <c r="B17028" s="6" t="s">
        <v>172</v>
      </c>
      <c r="C17028" s="9">
        <f t="shared" si="6349"/>
        <v>0</v>
      </c>
      <c r="D17028" s="9">
        <f t="shared" si="6350"/>
        <v>0</v>
      </c>
      <c r="E17028" s="9">
        <f t="shared" si="6350"/>
        <v>0</v>
      </c>
      <c r="F17028" s="9">
        <f t="shared" si="6351"/>
        <v>0</v>
      </c>
      <c r="G17028" s="9">
        <f t="shared" ref="G17028:H17028" si="6356">SUM(G17291,G17554,G17817,G18080,G18343)</f>
        <v>0</v>
      </c>
      <c r="H17028" s="467">
        <f t="shared" si="6356"/>
        <v>0</v>
      </c>
      <c r="I17028" s="9">
        <f t="shared" si="6353"/>
        <v>0</v>
      </c>
      <c r="J17028" s="9">
        <f t="shared" si="6323"/>
        <v>0</v>
      </c>
      <c r="K17028" s="467">
        <f t="shared" si="6323"/>
        <v>0</v>
      </c>
      <c r="L17028" s="9">
        <f t="shared" si="6354"/>
        <v>0</v>
      </c>
      <c r="M17028" s="9">
        <f t="shared" ref="M17028:N17028" si="6357">SUM(M17291,M17554,M17817,M18080,M18343)</f>
        <v>0</v>
      </c>
      <c r="N17028" s="467">
        <f t="shared" si="6357"/>
        <v>0</v>
      </c>
    </row>
    <row r="17029" spans="1:14" customFormat="1" ht="22.5" customHeight="1" thickTop="1" thickBot="1" x14ac:dyDescent="0.3">
      <c r="A17029" s="1" t="s">
        <v>0</v>
      </c>
      <c r="B17029" s="6" t="s">
        <v>173</v>
      </c>
      <c r="C17029" s="9">
        <f t="shared" si="6349"/>
        <v>0</v>
      </c>
      <c r="D17029" s="9">
        <f t="shared" si="6350"/>
        <v>0</v>
      </c>
      <c r="E17029" s="9">
        <f t="shared" si="6350"/>
        <v>0</v>
      </c>
      <c r="F17029" s="9">
        <f t="shared" si="6351"/>
        <v>0</v>
      </c>
      <c r="G17029" s="9">
        <f t="shared" ref="G17029:H17029" si="6358">SUM(G17292,G17555,G17818,G18081,G18344)</f>
        <v>0</v>
      </c>
      <c r="H17029" s="467">
        <f t="shared" si="6358"/>
        <v>0</v>
      </c>
      <c r="I17029" s="9">
        <f t="shared" si="6353"/>
        <v>0</v>
      </c>
      <c r="J17029" s="9">
        <f t="shared" si="6323"/>
        <v>0</v>
      </c>
      <c r="K17029" s="467">
        <f t="shared" si="6323"/>
        <v>0</v>
      </c>
      <c r="L17029" s="9">
        <f t="shared" si="6354"/>
        <v>0</v>
      </c>
      <c r="M17029" s="9">
        <f t="shared" ref="M17029:N17029" si="6359">SUM(M17292,M17555,M17818,M18081,M18344)</f>
        <v>0</v>
      </c>
      <c r="N17029" s="467">
        <f t="shared" si="6359"/>
        <v>0</v>
      </c>
    </row>
    <row r="17030" spans="1:14" customFormat="1" ht="23.25" customHeight="1" thickTop="1" thickBot="1" x14ac:dyDescent="0.3">
      <c r="A17030" s="1" t="s">
        <v>0</v>
      </c>
      <c r="B17030" s="6" t="s">
        <v>174</v>
      </c>
      <c r="C17030" s="9">
        <f t="shared" si="6349"/>
        <v>0</v>
      </c>
      <c r="D17030" s="9">
        <f t="shared" si="6350"/>
        <v>0</v>
      </c>
      <c r="E17030" s="9">
        <f t="shared" si="6350"/>
        <v>0</v>
      </c>
      <c r="F17030" s="9">
        <f t="shared" si="6351"/>
        <v>0</v>
      </c>
      <c r="G17030" s="9">
        <f t="shared" ref="G17030:H17030" si="6360">SUM(G17293,G17556,G17819,G18082,G18345)</f>
        <v>0</v>
      </c>
      <c r="H17030" s="467">
        <f t="shared" si="6360"/>
        <v>0</v>
      </c>
      <c r="I17030" s="9">
        <f t="shared" si="6353"/>
        <v>0</v>
      </c>
      <c r="J17030" s="9">
        <f t="shared" ref="J17030:K17045" si="6361">SUM(J17293,J17556,J17819,J18082,J18345)</f>
        <v>0</v>
      </c>
      <c r="K17030" s="467">
        <f t="shared" si="6361"/>
        <v>0</v>
      </c>
      <c r="L17030" s="9">
        <f t="shared" si="6354"/>
        <v>0</v>
      </c>
      <c r="M17030" s="9">
        <f t="shared" ref="M17030:N17030" si="6362">SUM(M17293,M17556,M17819,M18082,M18345)</f>
        <v>0</v>
      </c>
      <c r="N17030" s="467">
        <f t="shared" si="6362"/>
        <v>0</v>
      </c>
    </row>
    <row r="17031" spans="1:14" customFormat="1" ht="39" customHeight="1" thickTop="1" thickBot="1" x14ac:dyDescent="0.3">
      <c r="A17031" s="1" t="s">
        <v>0</v>
      </c>
      <c r="B17031" s="6" t="s">
        <v>175</v>
      </c>
      <c r="C17031" s="9">
        <f t="shared" si="6349"/>
        <v>0</v>
      </c>
      <c r="D17031" s="9">
        <f t="shared" si="6350"/>
        <v>0</v>
      </c>
      <c r="E17031" s="9">
        <f t="shared" si="6350"/>
        <v>0</v>
      </c>
      <c r="F17031" s="9">
        <f t="shared" si="6351"/>
        <v>0</v>
      </c>
      <c r="G17031" s="9">
        <f t="shared" ref="G17031:H17031" si="6363">SUM(G17294,G17557,G17820,G18083,G18346)</f>
        <v>0</v>
      </c>
      <c r="H17031" s="467">
        <f t="shared" si="6363"/>
        <v>0</v>
      </c>
      <c r="I17031" s="9">
        <f t="shared" si="6353"/>
        <v>0</v>
      </c>
      <c r="J17031" s="9">
        <f t="shared" si="6361"/>
        <v>0</v>
      </c>
      <c r="K17031" s="467">
        <f t="shared" si="6361"/>
        <v>0</v>
      </c>
      <c r="L17031" s="9">
        <f t="shared" si="6354"/>
        <v>0</v>
      </c>
      <c r="M17031" s="9">
        <f t="shared" ref="M17031:N17031" si="6364">SUM(M17294,M17557,M17820,M18083,M18346)</f>
        <v>0</v>
      </c>
      <c r="N17031" s="467">
        <f t="shared" si="6364"/>
        <v>0</v>
      </c>
    </row>
    <row r="17032" spans="1:14" customFormat="1" ht="39.75" customHeight="1" thickTop="1" thickBot="1" x14ac:dyDescent="0.3">
      <c r="A17032" s="1" t="s">
        <v>0</v>
      </c>
      <c r="B17032" s="6" t="s">
        <v>37</v>
      </c>
      <c r="C17032" s="9">
        <f t="shared" si="6349"/>
        <v>0</v>
      </c>
      <c r="D17032" s="9">
        <f t="shared" si="6350"/>
        <v>0</v>
      </c>
      <c r="E17032" s="9">
        <f t="shared" si="6350"/>
        <v>0</v>
      </c>
      <c r="F17032" s="9">
        <f t="shared" si="6351"/>
        <v>0</v>
      </c>
      <c r="G17032" s="9">
        <f t="shared" ref="G17032:H17032" si="6365">SUM(G17295,G17558,G17821,G18084,G18347)</f>
        <v>0</v>
      </c>
      <c r="H17032" s="467">
        <f t="shared" si="6365"/>
        <v>0</v>
      </c>
      <c r="I17032" s="9">
        <f t="shared" si="6353"/>
        <v>0</v>
      </c>
      <c r="J17032" s="9">
        <f t="shared" si="6361"/>
        <v>0</v>
      </c>
      <c r="K17032" s="467">
        <f t="shared" si="6361"/>
        <v>0</v>
      </c>
      <c r="L17032" s="9">
        <f t="shared" si="6354"/>
        <v>0</v>
      </c>
      <c r="M17032" s="9">
        <f t="shared" ref="M17032:N17032" si="6366">SUM(M17295,M17558,M17821,M18084,M18347)</f>
        <v>0</v>
      </c>
      <c r="N17032" s="467">
        <f t="shared" si="6366"/>
        <v>0</v>
      </c>
    </row>
    <row r="17033" spans="1:14" customFormat="1" ht="27" customHeight="1" thickTop="1" thickBot="1" x14ac:dyDescent="0.3">
      <c r="A17033" s="1" t="s">
        <v>0</v>
      </c>
      <c r="B17033" s="6" t="s">
        <v>38</v>
      </c>
      <c r="C17033" s="9">
        <f t="shared" si="6349"/>
        <v>0</v>
      </c>
      <c r="D17033" s="9">
        <f t="shared" si="6350"/>
        <v>0</v>
      </c>
      <c r="E17033" s="9">
        <f t="shared" si="6350"/>
        <v>0</v>
      </c>
      <c r="F17033" s="9">
        <f t="shared" si="6351"/>
        <v>0</v>
      </c>
      <c r="G17033" s="9">
        <f t="shared" ref="G17033:H17033" si="6367">SUM(G17296,G17559,G17822,G18085,G18348)</f>
        <v>0</v>
      </c>
      <c r="H17033" s="467">
        <f t="shared" si="6367"/>
        <v>0</v>
      </c>
      <c r="I17033" s="9">
        <f t="shared" si="6353"/>
        <v>0</v>
      </c>
      <c r="J17033" s="9">
        <f t="shared" si="6361"/>
        <v>0</v>
      </c>
      <c r="K17033" s="467">
        <f t="shared" si="6361"/>
        <v>0</v>
      </c>
      <c r="L17033" s="9">
        <f t="shared" si="6354"/>
        <v>0</v>
      </c>
      <c r="M17033" s="9">
        <f t="shared" ref="M17033:N17033" si="6368">SUM(M17296,M17559,M17822,M18085,M18348)</f>
        <v>0</v>
      </c>
      <c r="N17033" s="467">
        <f t="shared" si="6368"/>
        <v>0</v>
      </c>
    </row>
    <row r="17034" spans="1:14" customFormat="1" ht="26.25" customHeight="1" thickTop="1" thickBot="1" x14ac:dyDescent="0.3">
      <c r="A17034" s="1" t="s">
        <v>0</v>
      </c>
      <c r="B17034" s="6" t="s">
        <v>176</v>
      </c>
      <c r="C17034" s="9">
        <f t="shared" si="6349"/>
        <v>0</v>
      </c>
      <c r="D17034" s="9">
        <f t="shared" si="6350"/>
        <v>0</v>
      </c>
      <c r="E17034" s="9">
        <f t="shared" si="6350"/>
        <v>0</v>
      </c>
      <c r="F17034" s="9">
        <f t="shared" si="6351"/>
        <v>0</v>
      </c>
      <c r="G17034" s="9">
        <f t="shared" ref="G17034:H17034" si="6369">SUM(G17297,G17560,G17823,G18086,G18349)</f>
        <v>0</v>
      </c>
      <c r="H17034" s="467">
        <f t="shared" si="6369"/>
        <v>0</v>
      </c>
      <c r="I17034" s="9">
        <f t="shared" si="6353"/>
        <v>0</v>
      </c>
      <c r="J17034" s="9">
        <v>0</v>
      </c>
      <c r="K17034" s="467">
        <f t="shared" si="6361"/>
        <v>0</v>
      </c>
      <c r="L17034" s="9">
        <f t="shared" si="6354"/>
        <v>0</v>
      </c>
      <c r="M17034" s="9">
        <f t="shared" ref="M17034:N17034" si="6370">SUM(M17297,M17560,M17823,M18086,M18349)</f>
        <v>0</v>
      </c>
      <c r="N17034" s="467">
        <f t="shared" si="6370"/>
        <v>0</v>
      </c>
    </row>
    <row r="17035" spans="1:14" customFormat="1" ht="16.5" customHeight="1" thickTop="1" thickBot="1" x14ac:dyDescent="0.3">
      <c r="A17035" s="1" t="s">
        <v>0</v>
      </c>
      <c r="B17035" s="6" t="s">
        <v>177</v>
      </c>
      <c r="C17035" s="9">
        <f t="shared" si="6349"/>
        <v>0</v>
      </c>
      <c r="D17035" s="9">
        <f t="shared" si="6350"/>
        <v>0</v>
      </c>
      <c r="E17035" s="9">
        <f t="shared" si="6350"/>
        <v>0</v>
      </c>
      <c r="F17035" s="9">
        <f t="shared" si="6351"/>
        <v>0</v>
      </c>
      <c r="G17035" s="9">
        <f t="shared" ref="G17035:H17035" si="6371">SUM(G17298,G17561,G17824,G18087,G18350)</f>
        <v>0</v>
      </c>
      <c r="H17035" s="467">
        <f t="shared" si="6371"/>
        <v>0</v>
      </c>
      <c r="I17035" s="9">
        <f t="shared" si="6353"/>
        <v>0</v>
      </c>
      <c r="J17035" s="9">
        <f t="shared" si="6361"/>
        <v>0</v>
      </c>
      <c r="K17035" s="467">
        <f t="shared" si="6361"/>
        <v>0</v>
      </c>
      <c r="L17035" s="9">
        <f t="shared" si="6354"/>
        <v>0</v>
      </c>
      <c r="M17035" s="9">
        <f t="shared" ref="M17035:N17035" si="6372">SUM(M17298,M17561,M17824,M18087,M18350)</f>
        <v>0</v>
      </c>
      <c r="N17035" s="467">
        <f t="shared" si="6372"/>
        <v>0</v>
      </c>
    </row>
    <row r="17036" spans="1:14" customFormat="1" ht="21" customHeight="1" thickTop="1" thickBot="1" x14ac:dyDescent="0.3">
      <c r="A17036" s="1" t="s">
        <v>0</v>
      </c>
      <c r="B17036" s="6" t="s">
        <v>178</v>
      </c>
      <c r="C17036" s="9">
        <f t="shared" si="6349"/>
        <v>0</v>
      </c>
      <c r="D17036" s="9">
        <f t="shared" si="6350"/>
        <v>0</v>
      </c>
      <c r="E17036" s="9">
        <f t="shared" si="6350"/>
        <v>0</v>
      </c>
      <c r="F17036" s="9">
        <f t="shared" si="6351"/>
        <v>0</v>
      </c>
      <c r="G17036" s="9">
        <f t="shared" ref="G17036:H17036" si="6373">SUM(G17299,G17562,G17825,G18088,G18351)</f>
        <v>0</v>
      </c>
      <c r="H17036" s="467">
        <f t="shared" si="6373"/>
        <v>0</v>
      </c>
      <c r="I17036" s="9">
        <f t="shared" si="6353"/>
        <v>0</v>
      </c>
      <c r="J17036" s="9">
        <f t="shared" si="6361"/>
        <v>0</v>
      </c>
      <c r="K17036" s="467">
        <f t="shared" si="6361"/>
        <v>0</v>
      </c>
      <c r="L17036" s="9">
        <f t="shared" si="6354"/>
        <v>0</v>
      </c>
      <c r="M17036" s="9">
        <f t="shared" ref="M17036:N17036" si="6374">SUM(M17299,M17562,M17825,M18088,M18351)</f>
        <v>0</v>
      </c>
      <c r="N17036" s="467">
        <f t="shared" si="6374"/>
        <v>0</v>
      </c>
    </row>
    <row r="17037" spans="1:14" customFormat="1" ht="28.5" customHeight="1" thickTop="1" thickBot="1" x14ac:dyDescent="0.3">
      <c r="A17037" s="1" t="s">
        <v>0</v>
      </c>
      <c r="B17037" s="6" t="s">
        <v>43</v>
      </c>
      <c r="C17037" s="9">
        <f t="shared" si="6349"/>
        <v>0</v>
      </c>
      <c r="D17037" s="9">
        <f t="shared" si="6350"/>
        <v>0</v>
      </c>
      <c r="E17037" s="9">
        <f t="shared" si="6350"/>
        <v>0</v>
      </c>
      <c r="F17037" s="9">
        <f t="shared" si="6351"/>
        <v>0</v>
      </c>
      <c r="G17037" s="9">
        <f t="shared" ref="G17037:H17037" si="6375">SUM(G17300,G17563,G17826,G18089,G18352)</f>
        <v>0</v>
      </c>
      <c r="H17037" s="467">
        <f t="shared" si="6375"/>
        <v>0</v>
      </c>
      <c r="I17037" s="9">
        <f t="shared" si="6353"/>
        <v>0</v>
      </c>
      <c r="J17037" s="9">
        <f t="shared" si="6361"/>
        <v>0</v>
      </c>
      <c r="K17037" s="467">
        <f t="shared" si="6361"/>
        <v>0</v>
      </c>
      <c r="L17037" s="9">
        <f t="shared" si="6354"/>
        <v>0</v>
      </c>
      <c r="M17037" s="9">
        <f t="shared" ref="M17037:N17037" si="6376">SUM(M17300,M17563,M17826,M18089,M18352)</f>
        <v>0</v>
      </c>
      <c r="N17037" s="467">
        <f t="shared" si="6376"/>
        <v>0</v>
      </c>
    </row>
    <row r="17038" spans="1:14" customFormat="1" ht="28.5" customHeight="1" thickTop="1" thickBot="1" x14ac:dyDescent="0.3">
      <c r="A17038" s="1" t="s">
        <v>0</v>
      </c>
      <c r="B17038" s="6" t="s">
        <v>179</v>
      </c>
      <c r="C17038" s="9">
        <f t="shared" si="6349"/>
        <v>0</v>
      </c>
      <c r="D17038" s="9">
        <f t="shared" si="6350"/>
        <v>0</v>
      </c>
      <c r="E17038" s="9">
        <f t="shared" si="6350"/>
        <v>0</v>
      </c>
      <c r="F17038" s="9">
        <f t="shared" si="6351"/>
        <v>0</v>
      </c>
      <c r="G17038" s="9">
        <f t="shared" ref="G17038:H17038" si="6377">SUM(G17301,G17564,G17827,G18090,G18353)</f>
        <v>0</v>
      </c>
      <c r="H17038" s="467">
        <f t="shared" si="6377"/>
        <v>0</v>
      </c>
      <c r="I17038" s="9">
        <f t="shared" si="6353"/>
        <v>0</v>
      </c>
      <c r="J17038" s="9">
        <f t="shared" si="6361"/>
        <v>0</v>
      </c>
      <c r="K17038" s="467">
        <f t="shared" si="6361"/>
        <v>0</v>
      </c>
      <c r="L17038" s="9">
        <f t="shared" si="6354"/>
        <v>0</v>
      </c>
      <c r="M17038" s="9">
        <f t="shared" ref="M17038:N17038" si="6378">SUM(M17301,M17564,M17827,M18090,M18353)</f>
        <v>0</v>
      </c>
      <c r="N17038" s="467">
        <f t="shared" si="6378"/>
        <v>0</v>
      </c>
    </row>
    <row r="17039" spans="1:14" customFormat="1" ht="24" customHeight="1" thickTop="1" thickBot="1" x14ac:dyDescent="0.3">
      <c r="A17039" s="1" t="s">
        <v>0</v>
      </c>
      <c r="B17039" s="6" t="s">
        <v>180</v>
      </c>
      <c r="C17039" s="9">
        <f t="shared" si="6349"/>
        <v>0</v>
      </c>
      <c r="D17039" s="9">
        <f t="shared" si="6350"/>
        <v>0</v>
      </c>
      <c r="E17039" s="9">
        <f t="shared" si="6350"/>
        <v>0</v>
      </c>
      <c r="F17039" s="9">
        <f t="shared" si="6351"/>
        <v>0</v>
      </c>
      <c r="G17039" s="9">
        <f t="shared" ref="G17039:H17039" si="6379">SUM(G17302,G17565,G17828,G18091,G18354)</f>
        <v>0</v>
      </c>
      <c r="H17039" s="467">
        <f t="shared" si="6379"/>
        <v>0</v>
      </c>
      <c r="I17039" s="9">
        <f t="shared" si="6353"/>
        <v>0</v>
      </c>
      <c r="J17039" s="9">
        <f t="shared" si="6361"/>
        <v>0</v>
      </c>
      <c r="K17039" s="467">
        <f t="shared" si="6361"/>
        <v>0</v>
      </c>
      <c r="L17039" s="9">
        <f t="shared" si="6354"/>
        <v>0</v>
      </c>
      <c r="M17039" s="9">
        <f t="shared" ref="M17039:N17039" si="6380">SUM(M17302,M17565,M17828,M18091,M18354)</f>
        <v>0</v>
      </c>
      <c r="N17039" s="467">
        <f t="shared" si="6380"/>
        <v>0</v>
      </c>
    </row>
    <row r="17040" spans="1:14" customFormat="1" ht="26.25" customHeight="1" thickTop="1" thickBot="1" x14ac:dyDescent="0.3">
      <c r="A17040" s="1" t="s">
        <v>0</v>
      </c>
      <c r="B17040" s="6" t="s">
        <v>181</v>
      </c>
      <c r="C17040" s="9">
        <f t="shared" si="6349"/>
        <v>0</v>
      </c>
      <c r="D17040" s="9">
        <f t="shared" si="6350"/>
        <v>0</v>
      </c>
      <c r="E17040" s="9">
        <f t="shared" si="6350"/>
        <v>0</v>
      </c>
      <c r="F17040" s="9">
        <f t="shared" si="6351"/>
        <v>0</v>
      </c>
      <c r="G17040" s="9">
        <f t="shared" ref="G17040:H17040" si="6381">SUM(G17303,G17566,G17829,G18092,G18355)</f>
        <v>0</v>
      </c>
      <c r="H17040" s="467">
        <f t="shared" si="6381"/>
        <v>0</v>
      </c>
      <c r="I17040" s="9">
        <f t="shared" si="6353"/>
        <v>0</v>
      </c>
      <c r="J17040" s="9">
        <f t="shared" si="6361"/>
        <v>0</v>
      </c>
      <c r="K17040" s="467">
        <f t="shared" si="6361"/>
        <v>0</v>
      </c>
      <c r="L17040" s="9">
        <f t="shared" si="6354"/>
        <v>0</v>
      </c>
      <c r="M17040" s="9">
        <f t="shared" ref="M17040:N17040" si="6382">SUM(M17303,M17566,M17829,M18092,M18355)</f>
        <v>0</v>
      </c>
      <c r="N17040" s="467">
        <f t="shared" si="6382"/>
        <v>0</v>
      </c>
    </row>
    <row r="17041" spans="1:14" customFormat="1" ht="31.5" customHeight="1" thickTop="1" thickBot="1" x14ac:dyDescent="0.3">
      <c r="A17041" s="1" t="s">
        <v>0</v>
      </c>
      <c r="B17041" s="6" t="s">
        <v>182</v>
      </c>
      <c r="C17041" s="9">
        <f t="shared" si="6349"/>
        <v>0</v>
      </c>
      <c r="D17041" s="9">
        <f t="shared" si="6350"/>
        <v>0</v>
      </c>
      <c r="E17041" s="9">
        <f t="shared" si="6350"/>
        <v>0</v>
      </c>
      <c r="F17041" s="9">
        <f t="shared" si="6351"/>
        <v>0</v>
      </c>
      <c r="G17041" s="9">
        <f t="shared" ref="G17041:H17041" si="6383">SUM(G17304,G17567,G17830,G18093,G18356)</f>
        <v>0</v>
      </c>
      <c r="H17041" s="467">
        <f t="shared" si="6383"/>
        <v>0</v>
      </c>
      <c r="I17041" s="9">
        <f t="shared" si="6353"/>
        <v>0</v>
      </c>
      <c r="J17041" s="9">
        <f t="shared" si="6361"/>
        <v>0</v>
      </c>
      <c r="K17041" s="467">
        <f t="shared" si="6361"/>
        <v>0</v>
      </c>
      <c r="L17041" s="9">
        <f t="shared" si="6354"/>
        <v>0</v>
      </c>
      <c r="M17041" s="9">
        <f t="shared" ref="M17041:N17041" si="6384">SUM(M17304,M17567,M17830,M18093,M18356)</f>
        <v>0</v>
      </c>
      <c r="N17041" s="467">
        <f t="shared" si="6384"/>
        <v>0</v>
      </c>
    </row>
    <row r="17042" spans="1:14" customFormat="1" ht="31.5" customHeight="1" thickTop="1" thickBot="1" x14ac:dyDescent="0.3">
      <c r="A17042" s="1" t="s">
        <v>0</v>
      </c>
      <c r="B17042" s="6" t="s">
        <v>183</v>
      </c>
      <c r="C17042" s="9">
        <f t="shared" si="6349"/>
        <v>0</v>
      </c>
      <c r="D17042" s="9">
        <f t="shared" si="6350"/>
        <v>0</v>
      </c>
      <c r="E17042" s="9">
        <f t="shared" si="6350"/>
        <v>0</v>
      </c>
      <c r="F17042" s="9">
        <f t="shared" si="6351"/>
        <v>1.1000000000000001</v>
      </c>
      <c r="G17042" s="9">
        <f t="shared" ref="G17042:H17042" si="6385">SUM(G17305,G17568,G17831,G18094,G18357)</f>
        <v>1.1000000000000001</v>
      </c>
      <c r="H17042" s="467">
        <f t="shared" si="6385"/>
        <v>0</v>
      </c>
      <c r="I17042" s="9">
        <f t="shared" si="6353"/>
        <v>0</v>
      </c>
      <c r="J17042" s="9">
        <f t="shared" si="6361"/>
        <v>0</v>
      </c>
      <c r="K17042" s="467">
        <f t="shared" si="6361"/>
        <v>0</v>
      </c>
      <c r="L17042" s="9">
        <f t="shared" si="6354"/>
        <v>0</v>
      </c>
      <c r="M17042" s="9">
        <f t="shared" ref="M17042:N17042" si="6386">SUM(M17305,M17568,M17831,M18094,M18357)</f>
        <v>0</v>
      </c>
      <c r="N17042" s="467">
        <f t="shared" si="6386"/>
        <v>0</v>
      </c>
    </row>
    <row r="17043" spans="1:14" customFormat="1" ht="33.75" customHeight="1" thickTop="1" thickBot="1" x14ac:dyDescent="0.3">
      <c r="A17043" s="1" t="s">
        <v>0</v>
      </c>
      <c r="B17043" s="4" t="s">
        <v>184</v>
      </c>
      <c r="C17043" s="9">
        <f t="shared" si="6349"/>
        <v>0</v>
      </c>
      <c r="D17043" s="9">
        <f t="shared" ref="D17043:E17058" si="6387">SUM(D17306,D17569,D17832,D18095,D18358)</f>
        <v>0</v>
      </c>
      <c r="E17043" s="9">
        <f t="shared" si="6387"/>
        <v>0</v>
      </c>
      <c r="F17043" s="9">
        <f t="shared" si="6351"/>
        <v>0</v>
      </c>
      <c r="G17043" s="9">
        <f t="shared" ref="G17043:H17043" si="6388">SUM(G17306,G17569,G17832,G18095,G18358)</f>
        <v>0</v>
      </c>
      <c r="H17043" s="467">
        <f t="shared" si="6388"/>
        <v>0</v>
      </c>
      <c r="I17043" s="9">
        <f t="shared" si="6353"/>
        <v>0</v>
      </c>
      <c r="J17043" s="9">
        <f t="shared" si="6361"/>
        <v>0</v>
      </c>
      <c r="K17043" s="467">
        <f t="shared" si="6361"/>
        <v>0</v>
      </c>
      <c r="L17043" s="9">
        <f t="shared" si="6354"/>
        <v>0</v>
      </c>
      <c r="M17043" s="9">
        <f t="shared" ref="M17043:N17043" si="6389">SUM(M17306,M17569,M17832,M18095,M18358)</f>
        <v>0</v>
      </c>
      <c r="N17043" s="467">
        <f t="shared" si="6389"/>
        <v>0</v>
      </c>
    </row>
    <row r="17044" spans="1:14" customFormat="1" ht="33.75" customHeight="1" thickTop="1" thickBot="1" x14ac:dyDescent="0.3">
      <c r="A17044" s="1" t="s">
        <v>0</v>
      </c>
      <c r="B17044" s="5" t="s">
        <v>185</v>
      </c>
      <c r="C17044" s="9">
        <f t="shared" si="6349"/>
        <v>0</v>
      </c>
      <c r="D17044" s="9">
        <f t="shared" si="6387"/>
        <v>0</v>
      </c>
      <c r="E17044" s="9">
        <f t="shared" si="6387"/>
        <v>0</v>
      </c>
      <c r="F17044" s="9">
        <f t="shared" si="6351"/>
        <v>0</v>
      </c>
      <c r="G17044" s="9">
        <f t="shared" ref="G17044:H17044" si="6390">SUM(G17307,G17570,G17833,G18096,G18359)</f>
        <v>0</v>
      </c>
      <c r="H17044" s="467">
        <f t="shared" si="6390"/>
        <v>0</v>
      </c>
      <c r="I17044" s="9">
        <f t="shared" si="6353"/>
        <v>0</v>
      </c>
      <c r="J17044" s="9">
        <f t="shared" si="6361"/>
        <v>0</v>
      </c>
      <c r="K17044" s="467">
        <f t="shared" si="6361"/>
        <v>0</v>
      </c>
      <c r="L17044" s="9">
        <f t="shared" si="6354"/>
        <v>0</v>
      </c>
      <c r="M17044" s="9">
        <f t="shared" ref="M17044:N17044" si="6391">SUM(M17307,M17570,M17833,M18096,M18359)</f>
        <v>0</v>
      </c>
      <c r="N17044" s="467">
        <f t="shared" si="6391"/>
        <v>0</v>
      </c>
    </row>
    <row r="17045" spans="1:14" customFormat="1" ht="39" customHeight="1" thickTop="1" thickBot="1" x14ac:dyDescent="0.3">
      <c r="A17045" s="1" t="s">
        <v>0</v>
      </c>
      <c r="B17045" s="5" t="s">
        <v>186</v>
      </c>
      <c r="C17045" s="9">
        <f t="shared" si="6349"/>
        <v>0</v>
      </c>
      <c r="D17045" s="9">
        <f t="shared" si="6387"/>
        <v>0</v>
      </c>
      <c r="E17045" s="9">
        <f t="shared" si="6387"/>
        <v>0</v>
      </c>
      <c r="F17045" s="9">
        <f t="shared" si="6351"/>
        <v>0</v>
      </c>
      <c r="G17045" s="9">
        <f t="shared" ref="G17045:H17045" si="6392">SUM(G17308,G17571,G17834,G18097,G18360)</f>
        <v>0</v>
      </c>
      <c r="H17045" s="467">
        <f t="shared" si="6392"/>
        <v>0</v>
      </c>
      <c r="I17045" s="9">
        <f t="shared" si="6353"/>
        <v>0</v>
      </c>
      <c r="J17045" s="9">
        <f t="shared" si="6361"/>
        <v>0</v>
      </c>
      <c r="K17045" s="467">
        <f t="shared" si="6361"/>
        <v>0</v>
      </c>
      <c r="L17045" s="9">
        <f t="shared" si="6354"/>
        <v>0</v>
      </c>
      <c r="M17045" s="9">
        <f t="shared" ref="M17045:N17045" si="6393">SUM(M17308,M17571,M17834,M18097,M18360)</f>
        <v>0</v>
      </c>
      <c r="N17045" s="467">
        <f t="shared" si="6393"/>
        <v>0</v>
      </c>
    </row>
    <row r="17046" spans="1:14" customFormat="1" ht="26.25" customHeight="1" thickTop="1" thickBot="1" x14ac:dyDescent="0.3">
      <c r="A17046" s="1" t="s">
        <v>0</v>
      </c>
      <c r="B17046" s="6" t="s">
        <v>187</v>
      </c>
      <c r="C17046" s="9">
        <f t="shared" si="6349"/>
        <v>0</v>
      </c>
      <c r="D17046" s="9">
        <f t="shared" si="6387"/>
        <v>0</v>
      </c>
      <c r="E17046" s="9">
        <f t="shared" si="6387"/>
        <v>0</v>
      </c>
      <c r="F17046" s="9">
        <f t="shared" si="6351"/>
        <v>0</v>
      </c>
      <c r="G17046" s="9">
        <f t="shared" ref="G17046:H17046" si="6394">SUM(G17309,G17572,G17835,G18098,G18361)</f>
        <v>0</v>
      </c>
      <c r="H17046" s="467">
        <f t="shared" si="6394"/>
        <v>0</v>
      </c>
      <c r="I17046" s="9">
        <f t="shared" si="6353"/>
        <v>0</v>
      </c>
      <c r="J17046" s="9">
        <f t="shared" ref="J17046:K17061" si="6395">SUM(J17309,J17572,J17835,J18098,J18361)</f>
        <v>0</v>
      </c>
      <c r="K17046" s="467">
        <f t="shared" si="6395"/>
        <v>0</v>
      </c>
      <c r="L17046" s="9">
        <f t="shared" si="6354"/>
        <v>0</v>
      </c>
      <c r="M17046" s="9">
        <f t="shared" ref="M17046:N17046" si="6396">SUM(M17309,M17572,M17835,M18098,M18361)</f>
        <v>0</v>
      </c>
      <c r="N17046" s="467">
        <f t="shared" si="6396"/>
        <v>0</v>
      </c>
    </row>
    <row r="17047" spans="1:14" customFormat="1" ht="36.75" customHeight="1" thickTop="1" thickBot="1" x14ac:dyDescent="0.3">
      <c r="A17047" s="1" t="s">
        <v>0</v>
      </c>
      <c r="B17047" s="6" t="s">
        <v>188</v>
      </c>
      <c r="C17047" s="9">
        <f t="shared" si="6349"/>
        <v>0</v>
      </c>
      <c r="D17047" s="9">
        <f t="shared" si="6387"/>
        <v>0</v>
      </c>
      <c r="E17047" s="9">
        <f t="shared" si="6387"/>
        <v>0</v>
      </c>
      <c r="F17047" s="9">
        <f t="shared" si="6351"/>
        <v>0</v>
      </c>
      <c r="G17047" s="9">
        <f t="shared" ref="G17047:H17047" si="6397">SUM(G17310,G17573,G17836,G18099,G18362)</f>
        <v>0</v>
      </c>
      <c r="H17047" s="467">
        <f t="shared" si="6397"/>
        <v>0</v>
      </c>
      <c r="I17047" s="9">
        <f t="shared" si="6353"/>
        <v>0</v>
      </c>
      <c r="J17047" s="9">
        <f t="shared" si="6395"/>
        <v>0</v>
      </c>
      <c r="K17047" s="467">
        <f t="shared" si="6395"/>
        <v>0</v>
      </c>
      <c r="L17047" s="9">
        <f t="shared" si="6354"/>
        <v>0</v>
      </c>
      <c r="M17047" s="9">
        <f t="shared" ref="M17047:N17047" si="6398">SUM(M17310,M17573,M17836,M18099,M18362)</f>
        <v>0</v>
      </c>
      <c r="N17047" s="467">
        <f t="shared" si="6398"/>
        <v>0</v>
      </c>
    </row>
    <row r="17048" spans="1:14" customFormat="1" ht="30.75" customHeight="1" thickTop="1" thickBot="1" x14ac:dyDescent="0.3">
      <c r="A17048" s="1" t="s">
        <v>0</v>
      </c>
      <c r="B17048" s="3" t="s">
        <v>189</v>
      </c>
      <c r="C17048" s="9">
        <f t="shared" si="6349"/>
        <v>0</v>
      </c>
      <c r="D17048" s="9">
        <f t="shared" si="6387"/>
        <v>0</v>
      </c>
      <c r="E17048" s="9">
        <f t="shared" si="6387"/>
        <v>0</v>
      </c>
      <c r="F17048" s="9">
        <f t="shared" si="6351"/>
        <v>0</v>
      </c>
      <c r="G17048" s="9">
        <f t="shared" ref="G17048:H17048" si="6399">SUM(G17311,G17574,G17837,G18100,G18363)</f>
        <v>0</v>
      </c>
      <c r="H17048" s="467">
        <f t="shared" si="6399"/>
        <v>0</v>
      </c>
      <c r="I17048" s="9">
        <f t="shared" si="6353"/>
        <v>0</v>
      </c>
      <c r="J17048" s="9">
        <f t="shared" si="6395"/>
        <v>0</v>
      </c>
      <c r="K17048" s="467">
        <f t="shared" si="6395"/>
        <v>0</v>
      </c>
      <c r="L17048" s="9">
        <f t="shared" si="6354"/>
        <v>0</v>
      </c>
      <c r="M17048" s="9">
        <f t="shared" ref="M17048:N17048" si="6400">SUM(M17311,M17574,M17837,M18100,M18363)</f>
        <v>0</v>
      </c>
      <c r="N17048" s="467">
        <f t="shared" si="6400"/>
        <v>0</v>
      </c>
    </row>
    <row r="17049" spans="1:14" customFormat="1" ht="33.75" customHeight="1" thickTop="1" thickBot="1" x14ac:dyDescent="0.3">
      <c r="A17049" s="1" t="s">
        <v>0</v>
      </c>
      <c r="B17049" s="4" t="s">
        <v>190</v>
      </c>
      <c r="C17049" s="9">
        <f t="shared" si="6349"/>
        <v>0</v>
      </c>
      <c r="D17049" s="9">
        <f t="shared" si="6387"/>
        <v>0</v>
      </c>
      <c r="E17049" s="9">
        <f t="shared" si="6387"/>
        <v>0</v>
      </c>
      <c r="F17049" s="9">
        <f t="shared" si="6351"/>
        <v>0</v>
      </c>
      <c r="G17049" s="9">
        <f t="shared" ref="G17049:H17049" si="6401">SUM(G17312,G17575,G17838,G18101,G18364)</f>
        <v>0</v>
      </c>
      <c r="H17049" s="467">
        <f t="shared" si="6401"/>
        <v>0</v>
      </c>
      <c r="I17049" s="9">
        <f t="shared" si="6353"/>
        <v>0</v>
      </c>
      <c r="J17049" s="9">
        <f t="shared" si="6395"/>
        <v>0</v>
      </c>
      <c r="K17049" s="467">
        <f t="shared" si="6395"/>
        <v>0</v>
      </c>
      <c r="L17049" s="9">
        <f t="shared" si="6354"/>
        <v>0</v>
      </c>
      <c r="M17049" s="9">
        <f t="shared" ref="M17049:N17049" si="6402">SUM(M17312,M17575,M17838,M18101,M18364)</f>
        <v>0</v>
      </c>
      <c r="N17049" s="467">
        <f t="shared" si="6402"/>
        <v>0</v>
      </c>
    </row>
    <row r="17050" spans="1:14" customFormat="1" ht="36.75" customHeight="1" thickTop="1" thickBot="1" x14ac:dyDescent="0.3">
      <c r="A17050" s="1" t="s">
        <v>0</v>
      </c>
      <c r="B17050" s="4" t="s">
        <v>191</v>
      </c>
      <c r="C17050" s="9">
        <f t="shared" si="6349"/>
        <v>0</v>
      </c>
      <c r="D17050" s="9">
        <f t="shared" si="6387"/>
        <v>0</v>
      </c>
      <c r="E17050" s="9">
        <f t="shared" si="6387"/>
        <v>0</v>
      </c>
      <c r="F17050" s="9">
        <f t="shared" si="6351"/>
        <v>0</v>
      </c>
      <c r="G17050" s="9">
        <f t="shared" ref="G17050:H17050" si="6403">SUM(G17313,G17576,G17839,G18102,G18365)</f>
        <v>0</v>
      </c>
      <c r="H17050" s="467">
        <f t="shared" si="6403"/>
        <v>0</v>
      </c>
      <c r="I17050" s="9">
        <f t="shared" si="6353"/>
        <v>0</v>
      </c>
      <c r="J17050" s="9">
        <f t="shared" si="6395"/>
        <v>0</v>
      </c>
      <c r="K17050" s="467">
        <f t="shared" si="6395"/>
        <v>0</v>
      </c>
      <c r="L17050" s="9">
        <f t="shared" si="6354"/>
        <v>0</v>
      </c>
      <c r="M17050" s="9">
        <f t="shared" ref="M17050:N17050" si="6404">SUM(M17313,M17576,M17839,M18102,M18365)</f>
        <v>0</v>
      </c>
      <c r="N17050" s="467">
        <f t="shared" si="6404"/>
        <v>0</v>
      </c>
    </row>
    <row r="17051" spans="1:14" customFormat="1" ht="31.5" customHeight="1" thickTop="1" thickBot="1" x14ac:dyDescent="0.3">
      <c r="A17051" s="1" t="s">
        <v>0</v>
      </c>
      <c r="B17051" s="5" t="s">
        <v>192</v>
      </c>
      <c r="C17051" s="9">
        <f t="shared" si="6349"/>
        <v>0</v>
      </c>
      <c r="D17051" s="9">
        <f t="shared" si="6387"/>
        <v>0</v>
      </c>
      <c r="E17051" s="9">
        <f t="shared" si="6387"/>
        <v>0</v>
      </c>
      <c r="F17051" s="9">
        <f t="shared" si="6351"/>
        <v>0</v>
      </c>
      <c r="G17051" s="9">
        <f t="shared" ref="G17051:H17051" si="6405">SUM(G17314,G17577,G17840,G18103,G18366)</f>
        <v>0</v>
      </c>
      <c r="H17051" s="467">
        <f t="shared" si="6405"/>
        <v>0</v>
      </c>
      <c r="I17051" s="9">
        <f t="shared" si="6353"/>
        <v>0</v>
      </c>
      <c r="J17051" s="9">
        <f t="shared" si="6395"/>
        <v>0</v>
      </c>
      <c r="K17051" s="467">
        <f t="shared" si="6395"/>
        <v>0</v>
      </c>
      <c r="L17051" s="9">
        <f t="shared" si="6354"/>
        <v>0</v>
      </c>
      <c r="M17051" s="9">
        <f t="shared" ref="M17051:N17051" si="6406">SUM(M17314,M17577,M17840,M18103,M18366)</f>
        <v>0</v>
      </c>
      <c r="N17051" s="467">
        <f t="shared" si="6406"/>
        <v>0</v>
      </c>
    </row>
    <row r="17052" spans="1:14" customFormat="1" ht="34.5" customHeight="1" thickTop="1" thickBot="1" x14ac:dyDescent="0.3">
      <c r="A17052" s="1" t="s">
        <v>0</v>
      </c>
      <c r="B17052" s="5" t="s">
        <v>193</v>
      </c>
      <c r="C17052" s="9">
        <f t="shared" si="6349"/>
        <v>0</v>
      </c>
      <c r="D17052" s="9">
        <f t="shared" si="6387"/>
        <v>0</v>
      </c>
      <c r="E17052" s="9">
        <f t="shared" si="6387"/>
        <v>0</v>
      </c>
      <c r="F17052" s="9">
        <f t="shared" si="6351"/>
        <v>0</v>
      </c>
      <c r="G17052" s="9">
        <f t="shared" ref="G17052:H17052" si="6407">SUM(G17315,G17578,G17841,G18104,G18367)</f>
        <v>0</v>
      </c>
      <c r="H17052" s="467">
        <f t="shared" si="6407"/>
        <v>0</v>
      </c>
      <c r="I17052" s="9">
        <f t="shared" si="6353"/>
        <v>0</v>
      </c>
      <c r="J17052" s="9">
        <f t="shared" si="6395"/>
        <v>0</v>
      </c>
      <c r="K17052" s="467">
        <f t="shared" si="6395"/>
        <v>0</v>
      </c>
      <c r="L17052" s="9">
        <f t="shared" si="6354"/>
        <v>0</v>
      </c>
      <c r="M17052" s="9">
        <f t="shared" ref="M17052:N17052" si="6408">SUM(M17315,M17578,M17841,M18104,M18367)</f>
        <v>0</v>
      </c>
      <c r="N17052" s="467">
        <f t="shared" si="6408"/>
        <v>0</v>
      </c>
    </row>
    <row r="17053" spans="1:14" customFormat="1" ht="32.25" customHeight="1" thickTop="1" thickBot="1" x14ac:dyDescent="0.3">
      <c r="A17053" s="1" t="s">
        <v>0</v>
      </c>
      <c r="B17053" s="5" t="s">
        <v>194</v>
      </c>
      <c r="C17053" s="9">
        <f t="shared" si="6349"/>
        <v>0</v>
      </c>
      <c r="D17053" s="9">
        <f t="shared" si="6387"/>
        <v>0</v>
      </c>
      <c r="E17053" s="9">
        <f t="shared" si="6387"/>
        <v>0</v>
      </c>
      <c r="F17053" s="9">
        <f t="shared" si="6351"/>
        <v>0</v>
      </c>
      <c r="G17053" s="9">
        <f t="shared" ref="G17053:H17053" si="6409">SUM(G17316,G17579,G17842,G18105,G18368)</f>
        <v>0</v>
      </c>
      <c r="H17053" s="467">
        <f t="shared" si="6409"/>
        <v>0</v>
      </c>
      <c r="I17053" s="9">
        <f t="shared" si="6353"/>
        <v>0</v>
      </c>
      <c r="J17053" s="9">
        <f t="shared" si="6395"/>
        <v>0</v>
      </c>
      <c r="K17053" s="467">
        <f t="shared" si="6395"/>
        <v>0</v>
      </c>
      <c r="L17053" s="9">
        <f t="shared" si="6354"/>
        <v>0</v>
      </c>
      <c r="M17053" s="9">
        <f t="shared" ref="M17053:N17053" si="6410">SUM(M17316,M17579,M17842,M18105,M18368)</f>
        <v>0</v>
      </c>
      <c r="N17053" s="467">
        <f t="shared" si="6410"/>
        <v>0</v>
      </c>
    </row>
    <row r="17054" spans="1:14" customFormat="1" ht="33" customHeight="1" thickTop="1" thickBot="1" x14ac:dyDescent="0.3">
      <c r="A17054" s="1" t="s">
        <v>0</v>
      </c>
      <c r="B17054" s="5" t="s">
        <v>195</v>
      </c>
      <c r="C17054" s="9">
        <f t="shared" si="6349"/>
        <v>0</v>
      </c>
      <c r="D17054" s="9">
        <f t="shared" si="6387"/>
        <v>0</v>
      </c>
      <c r="E17054" s="9">
        <f t="shared" si="6387"/>
        <v>0</v>
      </c>
      <c r="F17054" s="9">
        <f t="shared" si="6351"/>
        <v>0</v>
      </c>
      <c r="G17054" s="9">
        <f t="shared" ref="G17054:H17054" si="6411">SUM(G17317,G17580,G17843,G18106,G18369)</f>
        <v>0</v>
      </c>
      <c r="H17054" s="467">
        <f t="shared" si="6411"/>
        <v>0</v>
      </c>
      <c r="I17054" s="9">
        <f t="shared" si="6353"/>
        <v>0</v>
      </c>
      <c r="J17054" s="9">
        <f t="shared" si="6395"/>
        <v>0</v>
      </c>
      <c r="K17054" s="467">
        <f t="shared" si="6395"/>
        <v>0</v>
      </c>
      <c r="L17054" s="9">
        <f t="shared" si="6354"/>
        <v>0</v>
      </c>
      <c r="M17054" s="9">
        <f t="shared" ref="M17054:N17054" si="6412">SUM(M17317,M17580,M17843,M18106,M18369)</f>
        <v>0</v>
      </c>
      <c r="N17054" s="467">
        <f t="shared" si="6412"/>
        <v>0</v>
      </c>
    </row>
    <row r="17055" spans="1:14" customFormat="1" ht="33.75" customHeight="1" thickTop="1" thickBot="1" x14ac:dyDescent="0.3">
      <c r="A17055" s="1" t="s">
        <v>0</v>
      </c>
      <c r="B17055" s="3" t="s">
        <v>196</v>
      </c>
      <c r="C17055" s="9">
        <f t="shared" si="6349"/>
        <v>0</v>
      </c>
      <c r="D17055" s="9">
        <f t="shared" si="6387"/>
        <v>0</v>
      </c>
      <c r="E17055" s="9">
        <f t="shared" si="6387"/>
        <v>0</v>
      </c>
      <c r="F17055" s="9">
        <f t="shared" si="6351"/>
        <v>0</v>
      </c>
      <c r="G17055" s="9">
        <f t="shared" ref="G17055:H17055" si="6413">SUM(G17318,G17581,G17844,G18107,G18370)</f>
        <v>0</v>
      </c>
      <c r="H17055" s="467">
        <f t="shared" si="6413"/>
        <v>0</v>
      </c>
      <c r="I17055" s="9">
        <f t="shared" si="6353"/>
        <v>0</v>
      </c>
      <c r="J17055" s="9">
        <f t="shared" si="6395"/>
        <v>0</v>
      </c>
      <c r="K17055" s="467">
        <f t="shared" si="6395"/>
        <v>0</v>
      </c>
      <c r="L17055" s="9">
        <f t="shared" si="6354"/>
        <v>0</v>
      </c>
      <c r="M17055" s="9">
        <f t="shared" ref="M17055:N17055" si="6414">SUM(M17318,M17581,M17844,M18107,M18370)</f>
        <v>0</v>
      </c>
      <c r="N17055" s="467">
        <f t="shared" si="6414"/>
        <v>0</v>
      </c>
    </row>
    <row r="17056" spans="1:14" customFormat="1" ht="24" customHeight="1" thickTop="1" thickBot="1" x14ac:dyDescent="0.3">
      <c r="A17056" s="1" t="s">
        <v>0</v>
      </c>
      <c r="B17056" s="3" t="s">
        <v>197</v>
      </c>
      <c r="C17056" s="9">
        <f t="shared" si="6349"/>
        <v>0</v>
      </c>
      <c r="D17056" s="9">
        <f t="shared" si="6387"/>
        <v>0</v>
      </c>
      <c r="E17056" s="9">
        <f t="shared" si="6387"/>
        <v>0</v>
      </c>
      <c r="F17056" s="9">
        <f t="shared" si="6351"/>
        <v>0</v>
      </c>
      <c r="G17056" s="9">
        <f t="shared" ref="G17056:H17056" si="6415">SUM(G17319,G17582,G17845,G18108,G18371)</f>
        <v>0</v>
      </c>
      <c r="H17056" s="467">
        <f t="shared" si="6415"/>
        <v>0</v>
      </c>
      <c r="I17056" s="9">
        <f t="shared" si="6353"/>
        <v>0</v>
      </c>
      <c r="J17056" s="9">
        <f t="shared" si="6395"/>
        <v>0</v>
      </c>
      <c r="K17056" s="467">
        <f t="shared" si="6395"/>
        <v>0</v>
      </c>
      <c r="L17056" s="9">
        <f t="shared" si="6354"/>
        <v>0</v>
      </c>
      <c r="M17056" s="9">
        <f t="shared" ref="M17056:N17056" si="6416">SUM(M17319,M17582,M17845,M18108,M18371)</f>
        <v>0</v>
      </c>
      <c r="N17056" s="467">
        <f t="shared" si="6416"/>
        <v>0</v>
      </c>
    </row>
    <row r="17057" spans="1:14" customFormat="1" ht="28.5" customHeight="1" thickTop="1" thickBot="1" x14ac:dyDescent="0.3">
      <c r="A17057" s="1" t="s">
        <v>0</v>
      </c>
      <c r="B17057" s="4" t="s">
        <v>198</v>
      </c>
      <c r="C17057" s="9">
        <f t="shared" si="6349"/>
        <v>0</v>
      </c>
      <c r="D17057" s="9">
        <f t="shared" si="6387"/>
        <v>0</v>
      </c>
      <c r="E17057" s="9">
        <f t="shared" si="6387"/>
        <v>0</v>
      </c>
      <c r="F17057" s="9">
        <f t="shared" si="6351"/>
        <v>0</v>
      </c>
      <c r="G17057" s="9">
        <f t="shared" ref="G17057:H17057" si="6417">SUM(G17320,G17583,G17846,G18109,G18372)</f>
        <v>0</v>
      </c>
      <c r="H17057" s="467">
        <f t="shared" si="6417"/>
        <v>0</v>
      </c>
      <c r="I17057" s="9">
        <f t="shared" si="6353"/>
        <v>0</v>
      </c>
      <c r="J17057" s="9">
        <f t="shared" si="6395"/>
        <v>0</v>
      </c>
      <c r="K17057" s="467">
        <f t="shared" si="6395"/>
        <v>0</v>
      </c>
      <c r="L17057" s="9">
        <f t="shared" si="6354"/>
        <v>0</v>
      </c>
      <c r="M17057" s="9">
        <f t="shared" ref="M17057:N17057" si="6418">SUM(M17320,M17583,M17846,M18109,M18372)</f>
        <v>0</v>
      </c>
      <c r="N17057" s="467">
        <f t="shared" si="6418"/>
        <v>0</v>
      </c>
    </row>
    <row r="17058" spans="1:14" customFormat="1" ht="36" customHeight="1" thickTop="1" thickBot="1" x14ac:dyDescent="0.3">
      <c r="A17058" s="1" t="s">
        <v>0</v>
      </c>
      <c r="B17058" s="4" t="s">
        <v>199</v>
      </c>
      <c r="C17058" s="9">
        <f t="shared" si="6349"/>
        <v>0</v>
      </c>
      <c r="D17058" s="9">
        <f t="shared" si="6387"/>
        <v>0</v>
      </c>
      <c r="E17058" s="9">
        <f t="shared" si="6387"/>
        <v>0</v>
      </c>
      <c r="F17058" s="9">
        <f t="shared" si="6351"/>
        <v>0</v>
      </c>
      <c r="G17058" s="9">
        <f t="shared" ref="G17058:H17058" si="6419">SUM(G17321,G17584,G17847,G18110,G18373)</f>
        <v>0</v>
      </c>
      <c r="H17058" s="467">
        <f t="shared" si="6419"/>
        <v>0</v>
      </c>
      <c r="I17058" s="9">
        <f t="shared" si="6353"/>
        <v>0</v>
      </c>
      <c r="J17058" s="9">
        <f t="shared" si="6395"/>
        <v>0</v>
      </c>
      <c r="K17058" s="467">
        <f t="shared" si="6395"/>
        <v>0</v>
      </c>
      <c r="L17058" s="9">
        <f t="shared" si="6354"/>
        <v>0</v>
      </c>
      <c r="M17058" s="9">
        <f t="shared" ref="M17058:N17058" si="6420">SUM(M17321,M17584,M17847,M18110,M18373)</f>
        <v>0</v>
      </c>
      <c r="N17058" s="467">
        <f t="shared" si="6420"/>
        <v>0</v>
      </c>
    </row>
    <row r="17059" spans="1:14" customFormat="1" ht="29.25" customHeight="1" thickTop="1" thickBot="1" x14ac:dyDescent="0.3">
      <c r="A17059" s="1" t="s">
        <v>0</v>
      </c>
      <c r="B17059" s="4" t="s">
        <v>200</v>
      </c>
      <c r="C17059" s="9">
        <f t="shared" si="6349"/>
        <v>0</v>
      </c>
      <c r="D17059" s="9">
        <f t="shared" ref="D17059:E17074" si="6421">SUM(D17322,D17585,D17848,D18111,D18374)</f>
        <v>0</v>
      </c>
      <c r="E17059" s="9">
        <f t="shared" si="6421"/>
        <v>0</v>
      </c>
      <c r="F17059" s="9">
        <f t="shared" si="6351"/>
        <v>0</v>
      </c>
      <c r="G17059" s="9">
        <f t="shared" ref="G17059:H17059" si="6422">SUM(G17322,G17585,G17848,G18111,G18374)</f>
        <v>0</v>
      </c>
      <c r="H17059" s="467">
        <f t="shared" si="6422"/>
        <v>0</v>
      </c>
      <c r="I17059" s="9">
        <f t="shared" si="6353"/>
        <v>0</v>
      </c>
      <c r="J17059" s="9">
        <f t="shared" si="6395"/>
        <v>0</v>
      </c>
      <c r="K17059" s="467">
        <f t="shared" si="6395"/>
        <v>0</v>
      </c>
      <c r="L17059" s="9">
        <f t="shared" si="6354"/>
        <v>0</v>
      </c>
      <c r="M17059" s="9">
        <f t="shared" ref="M17059:N17059" si="6423">SUM(M17322,M17585,M17848,M18111,M18374)</f>
        <v>0</v>
      </c>
      <c r="N17059" s="467">
        <f t="shared" si="6423"/>
        <v>0</v>
      </c>
    </row>
    <row r="17060" spans="1:14" customFormat="1" ht="26.25" customHeight="1" thickTop="1" thickBot="1" x14ac:dyDescent="0.3">
      <c r="A17060" s="1" t="s">
        <v>0</v>
      </c>
      <c r="B17060" s="5" t="s">
        <v>201</v>
      </c>
      <c r="C17060" s="9">
        <f t="shared" si="6349"/>
        <v>0</v>
      </c>
      <c r="D17060" s="9">
        <f t="shared" si="6421"/>
        <v>0</v>
      </c>
      <c r="E17060" s="9">
        <f t="shared" si="6421"/>
        <v>0</v>
      </c>
      <c r="F17060" s="9">
        <f t="shared" si="6351"/>
        <v>0</v>
      </c>
      <c r="G17060" s="9">
        <f t="shared" ref="G17060:H17060" si="6424">SUM(G17323,G17586,G17849,G18112,G18375)</f>
        <v>0</v>
      </c>
      <c r="H17060" s="467">
        <f t="shared" si="6424"/>
        <v>0</v>
      </c>
      <c r="I17060" s="9">
        <f t="shared" si="6353"/>
        <v>0</v>
      </c>
      <c r="J17060" s="9">
        <f t="shared" si="6395"/>
        <v>0</v>
      </c>
      <c r="K17060" s="467">
        <f t="shared" si="6395"/>
        <v>0</v>
      </c>
      <c r="L17060" s="9">
        <f t="shared" si="6354"/>
        <v>0</v>
      </c>
      <c r="M17060" s="9">
        <f t="shared" ref="M17060:N17060" si="6425">SUM(M17323,M17586,M17849,M18112,M18375)</f>
        <v>0</v>
      </c>
      <c r="N17060" s="467">
        <f t="shared" si="6425"/>
        <v>0</v>
      </c>
    </row>
    <row r="17061" spans="1:14" customFormat="1" ht="26.25" customHeight="1" thickTop="1" thickBot="1" x14ac:dyDescent="0.3">
      <c r="A17061" s="1" t="s">
        <v>0</v>
      </c>
      <c r="B17061" s="5" t="s">
        <v>202</v>
      </c>
      <c r="C17061" s="9">
        <f t="shared" si="6349"/>
        <v>0</v>
      </c>
      <c r="D17061" s="9">
        <f t="shared" si="6421"/>
        <v>0</v>
      </c>
      <c r="E17061" s="9">
        <f t="shared" si="6421"/>
        <v>0</v>
      </c>
      <c r="F17061" s="9">
        <f t="shared" si="6351"/>
        <v>0</v>
      </c>
      <c r="G17061" s="9">
        <f t="shared" ref="G17061:H17061" si="6426">SUM(G17324,G17587,G17850,G18113,G18376)</f>
        <v>0</v>
      </c>
      <c r="H17061" s="467">
        <f t="shared" si="6426"/>
        <v>0</v>
      </c>
      <c r="I17061" s="9">
        <f t="shared" si="6353"/>
        <v>0</v>
      </c>
      <c r="J17061" s="9">
        <f t="shared" si="6395"/>
        <v>0</v>
      </c>
      <c r="K17061" s="467">
        <f t="shared" si="6395"/>
        <v>0</v>
      </c>
      <c r="L17061" s="9">
        <f t="shared" si="6354"/>
        <v>0</v>
      </c>
      <c r="M17061" s="9">
        <f t="shared" ref="M17061:N17061" si="6427">SUM(M17324,M17587,M17850,M18113,M18376)</f>
        <v>0</v>
      </c>
      <c r="N17061" s="467">
        <f t="shared" si="6427"/>
        <v>0</v>
      </c>
    </row>
    <row r="17062" spans="1:14" customFormat="1" ht="30.75" customHeight="1" thickTop="1" thickBot="1" x14ac:dyDescent="0.3">
      <c r="A17062" s="1" t="s">
        <v>0</v>
      </c>
      <c r="B17062" s="4" t="s">
        <v>203</v>
      </c>
      <c r="C17062" s="9">
        <f t="shared" si="6349"/>
        <v>0</v>
      </c>
      <c r="D17062" s="9">
        <f t="shared" si="6421"/>
        <v>0</v>
      </c>
      <c r="E17062" s="9">
        <f t="shared" si="6421"/>
        <v>0</v>
      </c>
      <c r="F17062" s="9">
        <f t="shared" si="6351"/>
        <v>0</v>
      </c>
      <c r="G17062" s="9">
        <f t="shared" ref="G17062:H17062" si="6428">SUM(G17325,G17588,G17851,G18114,G18377)</f>
        <v>0</v>
      </c>
      <c r="H17062" s="467">
        <f t="shared" si="6428"/>
        <v>0</v>
      </c>
      <c r="I17062" s="9">
        <f t="shared" si="6353"/>
        <v>0</v>
      </c>
      <c r="J17062" s="9">
        <f t="shared" ref="J17062:K17077" si="6429">SUM(J17325,J17588,J17851,J18114,J18377)</f>
        <v>0</v>
      </c>
      <c r="K17062" s="467">
        <f t="shared" si="6429"/>
        <v>0</v>
      </c>
      <c r="L17062" s="9">
        <f t="shared" si="6354"/>
        <v>0</v>
      </c>
      <c r="M17062" s="9">
        <f t="shared" ref="M17062:N17062" si="6430">SUM(M17325,M17588,M17851,M18114,M18377)</f>
        <v>0</v>
      </c>
      <c r="N17062" s="467">
        <f t="shared" si="6430"/>
        <v>0</v>
      </c>
    </row>
    <row r="17063" spans="1:14" customFormat="1" ht="26.25" customHeight="1" thickTop="1" thickBot="1" x14ac:dyDescent="0.3">
      <c r="A17063" s="1" t="s">
        <v>0</v>
      </c>
      <c r="B17063" s="2" t="s">
        <v>204</v>
      </c>
      <c r="C17063" s="9">
        <f t="shared" si="6349"/>
        <v>0</v>
      </c>
      <c r="D17063" s="9">
        <f t="shared" si="6421"/>
        <v>0</v>
      </c>
      <c r="E17063" s="9">
        <f t="shared" si="6421"/>
        <v>0</v>
      </c>
      <c r="F17063" s="9">
        <f t="shared" si="6351"/>
        <v>0</v>
      </c>
      <c r="G17063" s="9">
        <f t="shared" ref="G17063:H17063" si="6431">SUM(G17326,G17589,G17852,G18115,G18378)</f>
        <v>0</v>
      </c>
      <c r="H17063" s="467">
        <f t="shared" si="6431"/>
        <v>0</v>
      </c>
      <c r="I17063" s="9">
        <f t="shared" si="6353"/>
        <v>0</v>
      </c>
      <c r="J17063" s="9">
        <f t="shared" si="6429"/>
        <v>0</v>
      </c>
      <c r="K17063" s="467">
        <f t="shared" si="6429"/>
        <v>0</v>
      </c>
      <c r="L17063" s="9">
        <f t="shared" si="6354"/>
        <v>0</v>
      </c>
      <c r="M17063" s="9">
        <f t="shared" ref="M17063:N17063" si="6432">SUM(M17326,M17589,M17852,M18115,M18378)</f>
        <v>0</v>
      </c>
      <c r="N17063" s="467">
        <f t="shared" si="6432"/>
        <v>0</v>
      </c>
    </row>
    <row r="17064" spans="1:14" customFormat="1" ht="26.25" customHeight="1" thickTop="1" thickBot="1" x14ac:dyDescent="0.3">
      <c r="A17064" s="1" t="s">
        <v>0</v>
      </c>
      <c r="B17064" s="3" t="s">
        <v>205</v>
      </c>
      <c r="C17064" s="9">
        <f t="shared" si="6349"/>
        <v>0</v>
      </c>
      <c r="D17064" s="9">
        <f t="shared" si="6421"/>
        <v>0</v>
      </c>
      <c r="E17064" s="9">
        <f t="shared" si="6421"/>
        <v>0</v>
      </c>
      <c r="F17064" s="9">
        <f t="shared" si="6351"/>
        <v>0</v>
      </c>
      <c r="G17064" s="9">
        <f t="shared" ref="G17064:H17064" si="6433">SUM(G17327,G17590,G17853,G18116,G18379)</f>
        <v>0</v>
      </c>
      <c r="H17064" s="467">
        <f t="shared" si="6433"/>
        <v>0</v>
      </c>
      <c r="I17064" s="9">
        <f t="shared" si="6353"/>
        <v>0</v>
      </c>
      <c r="J17064" s="9">
        <f t="shared" si="6429"/>
        <v>0</v>
      </c>
      <c r="K17064" s="467">
        <f t="shared" si="6429"/>
        <v>0</v>
      </c>
      <c r="L17064" s="9">
        <f t="shared" si="6354"/>
        <v>0</v>
      </c>
      <c r="M17064" s="9">
        <f t="shared" ref="M17064:N17064" si="6434">SUM(M17327,M17590,M17853,M18116,M18379)</f>
        <v>0</v>
      </c>
      <c r="N17064" s="467">
        <f t="shared" si="6434"/>
        <v>0</v>
      </c>
    </row>
    <row r="17065" spans="1:14" customFormat="1" ht="26.25" customHeight="1" thickTop="1" thickBot="1" x14ac:dyDescent="0.3">
      <c r="A17065" s="1" t="s">
        <v>0</v>
      </c>
      <c r="B17065" s="4" t="s">
        <v>206</v>
      </c>
      <c r="C17065" s="9">
        <f t="shared" si="6349"/>
        <v>0</v>
      </c>
      <c r="D17065" s="9">
        <f t="shared" si="6421"/>
        <v>0</v>
      </c>
      <c r="E17065" s="9">
        <f t="shared" si="6421"/>
        <v>0</v>
      </c>
      <c r="F17065" s="9">
        <f t="shared" si="6351"/>
        <v>0</v>
      </c>
      <c r="G17065" s="9">
        <f t="shared" ref="G17065:H17065" si="6435">SUM(G17328,G17591,G17854,G18117,G18380)</f>
        <v>0</v>
      </c>
      <c r="H17065" s="467">
        <f t="shared" si="6435"/>
        <v>0</v>
      </c>
      <c r="I17065" s="9">
        <f t="shared" si="6353"/>
        <v>0</v>
      </c>
      <c r="J17065" s="9">
        <f t="shared" si="6429"/>
        <v>0</v>
      </c>
      <c r="K17065" s="467">
        <f t="shared" si="6429"/>
        <v>0</v>
      </c>
      <c r="L17065" s="9">
        <f t="shared" si="6354"/>
        <v>0</v>
      </c>
      <c r="M17065" s="9">
        <f t="shared" ref="M17065:N17065" si="6436">SUM(M17328,M17591,M17854,M18117,M18380)</f>
        <v>0</v>
      </c>
      <c r="N17065" s="467">
        <f t="shared" si="6436"/>
        <v>0</v>
      </c>
    </row>
    <row r="17066" spans="1:14" customFormat="1" ht="35.25" customHeight="1" thickTop="1" thickBot="1" x14ac:dyDescent="0.3">
      <c r="A17066" s="1" t="s">
        <v>0</v>
      </c>
      <c r="B17066" s="4" t="s">
        <v>207</v>
      </c>
      <c r="C17066" s="9">
        <f t="shared" si="6349"/>
        <v>0</v>
      </c>
      <c r="D17066" s="9">
        <f t="shared" si="6421"/>
        <v>0</v>
      </c>
      <c r="E17066" s="9">
        <f t="shared" si="6421"/>
        <v>0</v>
      </c>
      <c r="F17066" s="9">
        <f t="shared" si="6351"/>
        <v>0</v>
      </c>
      <c r="G17066" s="9">
        <f t="shared" ref="G17066:H17066" si="6437">SUM(G17329,G17592,G17855,G18118,G18381)</f>
        <v>0</v>
      </c>
      <c r="H17066" s="467">
        <f t="shared" si="6437"/>
        <v>0</v>
      </c>
      <c r="I17066" s="9">
        <f t="shared" si="6353"/>
        <v>0</v>
      </c>
      <c r="J17066" s="9">
        <f t="shared" si="6429"/>
        <v>0</v>
      </c>
      <c r="K17066" s="467">
        <f t="shared" si="6429"/>
        <v>0</v>
      </c>
      <c r="L17066" s="9">
        <f t="shared" si="6354"/>
        <v>0</v>
      </c>
      <c r="M17066" s="9">
        <f t="shared" ref="M17066:N17066" si="6438">SUM(M17329,M17592,M17855,M18118,M18381)</f>
        <v>0</v>
      </c>
      <c r="N17066" s="467">
        <f t="shared" si="6438"/>
        <v>0</v>
      </c>
    </row>
    <row r="17067" spans="1:14" customFormat="1" ht="29.25" customHeight="1" thickTop="1" thickBot="1" x14ac:dyDescent="0.3">
      <c r="A17067" s="1" t="s">
        <v>0</v>
      </c>
      <c r="B17067" s="4" t="s">
        <v>208</v>
      </c>
      <c r="C17067" s="9">
        <f t="shared" si="6349"/>
        <v>0</v>
      </c>
      <c r="D17067" s="9">
        <f t="shared" si="6421"/>
        <v>0</v>
      </c>
      <c r="E17067" s="9">
        <f t="shared" si="6421"/>
        <v>0</v>
      </c>
      <c r="F17067" s="9">
        <f t="shared" si="6351"/>
        <v>0</v>
      </c>
      <c r="G17067" s="9">
        <f t="shared" ref="G17067:H17067" si="6439">SUM(G17330,G17593,G17856,G18119,G18382)</f>
        <v>0</v>
      </c>
      <c r="H17067" s="467">
        <f t="shared" si="6439"/>
        <v>0</v>
      </c>
      <c r="I17067" s="9">
        <f t="shared" si="6353"/>
        <v>0</v>
      </c>
      <c r="J17067" s="9">
        <f t="shared" si="6429"/>
        <v>0</v>
      </c>
      <c r="K17067" s="467">
        <f t="shared" si="6429"/>
        <v>0</v>
      </c>
      <c r="L17067" s="9">
        <f t="shared" si="6354"/>
        <v>0</v>
      </c>
      <c r="M17067" s="9">
        <f t="shared" ref="M17067:N17067" si="6440">SUM(M17330,M17593,M17856,M18119,M18382)</f>
        <v>0</v>
      </c>
      <c r="N17067" s="467">
        <f t="shared" si="6440"/>
        <v>0</v>
      </c>
    </row>
    <row r="17068" spans="1:14" customFormat="1" ht="30.75" customHeight="1" thickTop="1" thickBot="1" x14ac:dyDescent="0.3">
      <c r="A17068" s="1" t="s">
        <v>0</v>
      </c>
      <c r="B17068" s="4" t="s">
        <v>209</v>
      </c>
      <c r="C17068" s="9">
        <f t="shared" si="6349"/>
        <v>0</v>
      </c>
      <c r="D17068" s="9">
        <f t="shared" si="6421"/>
        <v>0</v>
      </c>
      <c r="E17068" s="9">
        <f t="shared" si="6421"/>
        <v>0</v>
      </c>
      <c r="F17068" s="9">
        <f t="shared" si="6351"/>
        <v>0</v>
      </c>
      <c r="G17068" s="9">
        <f t="shared" ref="G17068:H17068" si="6441">SUM(G17331,G17594,G17857,G18120,G18383)</f>
        <v>0</v>
      </c>
      <c r="H17068" s="467">
        <f t="shared" si="6441"/>
        <v>0</v>
      </c>
      <c r="I17068" s="9">
        <f t="shared" si="6353"/>
        <v>0</v>
      </c>
      <c r="J17068" s="9">
        <f t="shared" si="6429"/>
        <v>0</v>
      </c>
      <c r="K17068" s="467">
        <f t="shared" si="6429"/>
        <v>0</v>
      </c>
      <c r="L17068" s="9">
        <f t="shared" si="6354"/>
        <v>0</v>
      </c>
      <c r="M17068" s="9">
        <f t="shared" ref="M17068:N17068" si="6442">SUM(M17331,M17594,M17857,M18120,M18383)</f>
        <v>0</v>
      </c>
      <c r="N17068" s="467">
        <f t="shared" si="6442"/>
        <v>0</v>
      </c>
    </row>
    <row r="17069" spans="1:14" customFormat="1" ht="26.25" customHeight="1" thickTop="1" thickBot="1" x14ac:dyDescent="0.3">
      <c r="A17069" s="1" t="s">
        <v>0</v>
      </c>
      <c r="B17069" s="4" t="s">
        <v>210</v>
      </c>
      <c r="C17069" s="9">
        <f t="shared" si="6349"/>
        <v>0</v>
      </c>
      <c r="D17069" s="9">
        <f t="shared" si="6421"/>
        <v>0</v>
      </c>
      <c r="E17069" s="9">
        <f t="shared" si="6421"/>
        <v>0</v>
      </c>
      <c r="F17069" s="9">
        <f t="shared" si="6351"/>
        <v>0</v>
      </c>
      <c r="G17069" s="9">
        <f t="shared" ref="G17069:H17069" si="6443">SUM(G17332,G17595,G17858,G18121,G18384)</f>
        <v>0</v>
      </c>
      <c r="H17069" s="467">
        <f t="shared" si="6443"/>
        <v>0</v>
      </c>
      <c r="I17069" s="9">
        <f t="shared" si="6353"/>
        <v>0</v>
      </c>
      <c r="J17069" s="9">
        <f t="shared" si="6429"/>
        <v>0</v>
      </c>
      <c r="K17069" s="467">
        <f t="shared" si="6429"/>
        <v>0</v>
      </c>
      <c r="L17069" s="9">
        <f t="shared" si="6354"/>
        <v>0</v>
      </c>
      <c r="M17069" s="9">
        <f t="shared" ref="M17069:N17069" si="6444">SUM(M17332,M17595,M17858,M18121,M18384)</f>
        <v>0</v>
      </c>
      <c r="N17069" s="467">
        <f t="shared" si="6444"/>
        <v>0</v>
      </c>
    </row>
    <row r="17070" spans="1:14" customFormat="1" ht="26.25" customHeight="1" thickTop="1" thickBot="1" x14ac:dyDescent="0.3">
      <c r="A17070" s="1" t="s">
        <v>0</v>
      </c>
      <c r="B17070" s="4" t="s">
        <v>211</v>
      </c>
      <c r="C17070" s="9">
        <f t="shared" si="6349"/>
        <v>0</v>
      </c>
      <c r="D17070" s="9">
        <f t="shared" si="6421"/>
        <v>0</v>
      </c>
      <c r="E17070" s="9">
        <f t="shared" si="6421"/>
        <v>0</v>
      </c>
      <c r="F17070" s="9">
        <f t="shared" si="6351"/>
        <v>0</v>
      </c>
      <c r="G17070" s="9">
        <f t="shared" ref="G17070:H17070" si="6445">SUM(G17333,G17596,G17859,G18122,G18385)</f>
        <v>0</v>
      </c>
      <c r="H17070" s="467">
        <f t="shared" si="6445"/>
        <v>0</v>
      </c>
      <c r="I17070" s="9">
        <f t="shared" si="6353"/>
        <v>0</v>
      </c>
      <c r="J17070" s="9">
        <f t="shared" si="6429"/>
        <v>0</v>
      </c>
      <c r="K17070" s="467">
        <f t="shared" si="6429"/>
        <v>0</v>
      </c>
      <c r="L17070" s="9">
        <f t="shared" si="6354"/>
        <v>0</v>
      </c>
      <c r="M17070" s="9">
        <f t="shared" ref="M17070:N17070" si="6446">SUM(M17333,M17596,M17859,M18122,M18385)</f>
        <v>0</v>
      </c>
      <c r="N17070" s="467">
        <f t="shared" si="6446"/>
        <v>0</v>
      </c>
    </row>
    <row r="17071" spans="1:14" customFormat="1" ht="25.5" customHeight="1" thickTop="1" thickBot="1" x14ac:dyDescent="0.3">
      <c r="A17071" s="1" t="s">
        <v>0</v>
      </c>
      <c r="B17071" s="4" t="s">
        <v>212</v>
      </c>
      <c r="C17071" s="9">
        <f t="shared" si="6349"/>
        <v>0</v>
      </c>
      <c r="D17071" s="9">
        <f t="shared" si="6421"/>
        <v>0</v>
      </c>
      <c r="E17071" s="9">
        <f t="shared" si="6421"/>
        <v>0</v>
      </c>
      <c r="F17071" s="9">
        <f t="shared" si="6351"/>
        <v>0</v>
      </c>
      <c r="G17071" s="9">
        <f t="shared" ref="G17071:H17071" si="6447">SUM(G17334,G17597,G17860,G18123,G18386)</f>
        <v>0</v>
      </c>
      <c r="H17071" s="467">
        <f t="shared" si="6447"/>
        <v>0</v>
      </c>
      <c r="I17071" s="9">
        <f t="shared" si="6353"/>
        <v>0</v>
      </c>
      <c r="J17071" s="9">
        <f t="shared" si="6429"/>
        <v>0</v>
      </c>
      <c r="K17071" s="467">
        <f t="shared" si="6429"/>
        <v>0</v>
      </c>
      <c r="L17071" s="9">
        <f t="shared" si="6354"/>
        <v>0</v>
      </c>
      <c r="M17071" s="9">
        <f t="shared" ref="M17071:N17071" si="6448">SUM(M17334,M17597,M17860,M18123,M18386)</f>
        <v>0</v>
      </c>
      <c r="N17071" s="467">
        <f t="shared" si="6448"/>
        <v>0</v>
      </c>
    </row>
    <row r="17072" spans="1:14" customFormat="1" ht="24" customHeight="1" thickTop="1" thickBot="1" x14ac:dyDescent="0.3">
      <c r="A17072" s="1" t="s">
        <v>0</v>
      </c>
      <c r="B17072" s="3" t="s">
        <v>213</v>
      </c>
      <c r="C17072" s="9">
        <f t="shared" si="6349"/>
        <v>0</v>
      </c>
      <c r="D17072" s="9">
        <f t="shared" si="6421"/>
        <v>0</v>
      </c>
      <c r="E17072" s="9">
        <f t="shared" si="6421"/>
        <v>0</v>
      </c>
      <c r="F17072" s="9">
        <f t="shared" si="6351"/>
        <v>0</v>
      </c>
      <c r="G17072" s="9">
        <f t="shared" ref="G17072:H17072" si="6449">SUM(G17335,G17598,G17861,G18124,G18387)</f>
        <v>0</v>
      </c>
      <c r="H17072" s="467">
        <f t="shared" si="6449"/>
        <v>0</v>
      </c>
      <c r="I17072" s="9">
        <f t="shared" si="6353"/>
        <v>0</v>
      </c>
      <c r="J17072" s="9">
        <f t="shared" si="6429"/>
        <v>0</v>
      </c>
      <c r="K17072" s="467">
        <f t="shared" si="6429"/>
        <v>0</v>
      </c>
      <c r="L17072" s="9">
        <f t="shared" si="6354"/>
        <v>0</v>
      </c>
      <c r="M17072" s="9">
        <f t="shared" ref="M17072:N17072" si="6450">SUM(M17335,M17598,M17861,M18124,M18387)</f>
        <v>0</v>
      </c>
      <c r="N17072" s="467">
        <f t="shared" si="6450"/>
        <v>0</v>
      </c>
    </row>
    <row r="17073" spans="1:14" customFormat="1" ht="26.25" customHeight="1" thickTop="1" thickBot="1" x14ac:dyDescent="0.3">
      <c r="A17073" s="1" t="s">
        <v>0</v>
      </c>
      <c r="B17073" s="4" t="s">
        <v>206</v>
      </c>
      <c r="C17073" s="9">
        <f t="shared" si="6349"/>
        <v>0</v>
      </c>
      <c r="D17073" s="9">
        <f t="shared" si="6421"/>
        <v>0</v>
      </c>
      <c r="E17073" s="9">
        <f t="shared" si="6421"/>
        <v>0</v>
      </c>
      <c r="F17073" s="9">
        <f t="shared" si="6351"/>
        <v>0</v>
      </c>
      <c r="G17073" s="9">
        <f t="shared" ref="G17073:H17073" si="6451">SUM(G17336,G17599,G17862,G18125,G18388)</f>
        <v>0</v>
      </c>
      <c r="H17073" s="467">
        <f t="shared" si="6451"/>
        <v>0</v>
      </c>
      <c r="I17073" s="9">
        <f t="shared" si="6353"/>
        <v>0</v>
      </c>
      <c r="J17073" s="9">
        <f t="shared" si="6429"/>
        <v>0</v>
      </c>
      <c r="K17073" s="467">
        <f t="shared" si="6429"/>
        <v>0</v>
      </c>
      <c r="L17073" s="9">
        <f t="shared" si="6354"/>
        <v>0</v>
      </c>
      <c r="M17073" s="9">
        <f t="shared" ref="M17073:N17073" si="6452">SUM(M17336,M17599,M17862,M18125,M18388)</f>
        <v>0</v>
      </c>
      <c r="N17073" s="467">
        <f t="shared" si="6452"/>
        <v>0</v>
      </c>
    </row>
    <row r="17074" spans="1:14" customFormat="1" ht="28.5" customHeight="1" thickTop="1" thickBot="1" x14ac:dyDescent="0.3">
      <c r="A17074" s="1" t="s">
        <v>0</v>
      </c>
      <c r="B17074" s="4" t="s">
        <v>207</v>
      </c>
      <c r="C17074" s="9">
        <f t="shared" si="6349"/>
        <v>0</v>
      </c>
      <c r="D17074" s="9">
        <f t="shared" si="6421"/>
        <v>0</v>
      </c>
      <c r="E17074" s="9">
        <f t="shared" si="6421"/>
        <v>0</v>
      </c>
      <c r="F17074" s="9">
        <f t="shared" si="6351"/>
        <v>0</v>
      </c>
      <c r="G17074" s="9">
        <f t="shared" ref="G17074:H17074" si="6453">SUM(G17337,G17600,G17863,G18126,G18389)</f>
        <v>0</v>
      </c>
      <c r="H17074" s="467">
        <f t="shared" si="6453"/>
        <v>0</v>
      </c>
      <c r="I17074" s="9">
        <f t="shared" si="6353"/>
        <v>0</v>
      </c>
      <c r="J17074" s="9">
        <f t="shared" si="6429"/>
        <v>0</v>
      </c>
      <c r="K17074" s="467">
        <f t="shared" si="6429"/>
        <v>0</v>
      </c>
      <c r="L17074" s="9">
        <f t="shared" si="6354"/>
        <v>0</v>
      </c>
      <c r="M17074" s="9">
        <f t="shared" ref="M17074:N17074" si="6454">SUM(M17337,M17600,M17863,M18126,M18389)</f>
        <v>0</v>
      </c>
      <c r="N17074" s="467">
        <f t="shared" si="6454"/>
        <v>0</v>
      </c>
    </row>
    <row r="17075" spans="1:14" customFormat="1" ht="23.25" customHeight="1" thickTop="1" thickBot="1" x14ac:dyDescent="0.3">
      <c r="A17075" s="1" t="s">
        <v>0</v>
      </c>
      <c r="B17075" s="4" t="s">
        <v>214</v>
      </c>
      <c r="C17075" s="9">
        <f t="shared" si="6349"/>
        <v>0</v>
      </c>
      <c r="D17075" s="9">
        <f t="shared" ref="D17075:E17090" si="6455">SUM(D17338,D17601,D17864,D18127,D18390)</f>
        <v>0</v>
      </c>
      <c r="E17075" s="9">
        <f t="shared" si="6455"/>
        <v>0</v>
      </c>
      <c r="F17075" s="9">
        <f t="shared" si="6351"/>
        <v>0</v>
      </c>
      <c r="G17075" s="9">
        <f t="shared" ref="G17075:H17075" si="6456">SUM(G17338,G17601,G17864,G18127,G18390)</f>
        <v>0</v>
      </c>
      <c r="H17075" s="467">
        <f t="shared" si="6456"/>
        <v>0</v>
      </c>
      <c r="I17075" s="9">
        <f t="shared" si="6353"/>
        <v>0</v>
      </c>
      <c r="J17075" s="9">
        <f t="shared" si="6429"/>
        <v>0</v>
      </c>
      <c r="K17075" s="467">
        <f t="shared" si="6429"/>
        <v>0</v>
      </c>
      <c r="L17075" s="9">
        <f t="shared" si="6354"/>
        <v>0</v>
      </c>
      <c r="M17075" s="9">
        <f t="shared" ref="M17075:N17075" si="6457">SUM(M17338,M17601,M17864,M18127,M18390)</f>
        <v>0</v>
      </c>
      <c r="N17075" s="467">
        <f t="shared" si="6457"/>
        <v>0</v>
      </c>
    </row>
    <row r="17076" spans="1:14" customFormat="1" ht="19.5" customHeight="1" thickTop="1" thickBot="1" x14ac:dyDescent="0.3">
      <c r="A17076" s="1" t="s">
        <v>0</v>
      </c>
      <c r="B17076" s="4" t="s">
        <v>215</v>
      </c>
      <c r="C17076" s="9">
        <f t="shared" si="6349"/>
        <v>0</v>
      </c>
      <c r="D17076" s="9">
        <f t="shared" si="6455"/>
        <v>0</v>
      </c>
      <c r="E17076" s="9">
        <f t="shared" si="6455"/>
        <v>0</v>
      </c>
      <c r="F17076" s="9">
        <f t="shared" si="6351"/>
        <v>0</v>
      </c>
      <c r="G17076" s="9">
        <f t="shared" ref="G17076:H17076" si="6458">SUM(G17339,G17602,G17865,G18128,G18391)</f>
        <v>0</v>
      </c>
      <c r="H17076" s="467">
        <f t="shared" si="6458"/>
        <v>0</v>
      </c>
      <c r="I17076" s="9">
        <f t="shared" si="6353"/>
        <v>0</v>
      </c>
      <c r="J17076" s="9">
        <f t="shared" si="6429"/>
        <v>0</v>
      </c>
      <c r="K17076" s="467">
        <f t="shared" si="6429"/>
        <v>0</v>
      </c>
      <c r="L17076" s="9">
        <f t="shared" si="6354"/>
        <v>0</v>
      </c>
      <c r="M17076" s="9">
        <f t="shared" ref="M17076:N17076" si="6459">SUM(M17339,M17602,M17865,M18128,M18391)</f>
        <v>0</v>
      </c>
      <c r="N17076" s="467">
        <f t="shared" si="6459"/>
        <v>0</v>
      </c>
    </row>
    <row r="17077" spans="1:14" customFormat="1" ht="27.75" customHeight="1" thickTop="1" thickBot="1" x14ac:dyDescent="0.3">
      <c r="A17077" s="1" t="s">
        <v>0</v>
      </c>
      <c r="B17077" s="4" t="s">
        <v>216</v>
      </c>
      <c r="C17077" s="9">
        <f t="shared" si="6349"/>
        <v>0</v>
      </c>
      <c r="D17077" s="9">
        <f t="shared" si="6455"/>
        <v>0</v>
      </c>
      <c r="E17077" s="9">
        <f t="shared" si="6455"/>
        <v>0</v>
      </c>
      <c r="F17077" s="9">
        <f t="shared" si="6351"/>
        <v>0</v>
      </c>
      <c r="G17077" s="9">
        <f t="shared" ref="G17077:H17077" si="6460">SUM(G17340,G17603,G17866,G18129,G18392)</f>
        <v>0</v>
      </c>
      <c r="H17077" s="467">
        <f t="shared" si="6460"/>
        <v>0</v>
      </c>
      <c r="I17077" s="9">
        <f t="shared" si="6353"/>
        <v>0</v>
      </c>
      <c r="J17077" s="9">
        <f t="shared" si="6429"/>
        <v>0</v>
      </c>
      <c r="K17077" s="467">
        <f t="shared" si="6429"/>
        <v>0</v>
      </c>
      <c r="L17077" s="9">
        <f t="shared" si="6354"/>
        <v>0</v>
      </c>
      <c r="M17077" s="9">
        <f t="shared" ref="M17077:N17077" si="6461">SUM(M17340,M17603,M17866,M18129,M18392)</f>
        <v>0</v>
      </c>
      <c r="N17077" s="467">
        <f t="shared" si="6461"/>
        <v>0</v>
      </c>
    </row>
    <row r="17078" spans="1:14" customFormat="1" ht="28.5" customHeight="1" thickTop="1" thickBot="1" x14ac:dyDescent="0.3">
      <c r="A17078" s="1" t="s">
        <v>0</v>
      </c>
      <c r="B17078" s="4" t="s">
        <v>217</v>
      </c>
      <c r="C17078" s="9">
        <f t="shared" si="6349"/>
        <v>0</v>
      </c>
      <c r="D17078" s="9">
        <f t="shared" si="6455"/>
        <v>0</v>
      </c>
      <c r="E17078" s="9">
        <f t="shared" si="6455"/>
        <v>0</v>
      </c>
      <c r="F17078" s="9">
        <f t="shared" si="6351"/>
        <v>0</v>
      </c>
      <c r="G17078" s="9">
        <f t="shared" ref="G17078:H17078" si="6462">SUM(G17341,G17604,G17867,G18130,G18393)</f>
        <v>0</v>
      </c>
      <c r="H17078" s="467">
        <f t="shared" si="6462"/>
        <v>0</v>
      </c>
      <c r="I17078" s="9">
        <f t="shared" si="6353"/>
        <v>0</v>
      </c>
      <c r="J17078" s="9">
        <f t="shared" ref="J17078:K17093" si="6463">SUM(J17341,J17604,J17867,J18130,J18393)</f>
        <v>0</v>
      </c>
      <c r="K17078" s="467">
        <f t="shared" si="6463"/>
        <v>0</v>
      </c>
      <c r="L17078" s="9">
        <f t="shared" si="6354"/>
        <v>0</v>
      </c>
      <c r="M17078" s="9">
        <f t="shared" ref="M17078:N17078" si="6464">SUM(M17341,M17604,M17867,M18130,M18393)</f>
        <v>0</v>
      </c>
      <c r="N17078" s="467">
        <f t="shared" si="6464"/>
        <v>0</v>
      </c>
    </row>
    <row r="17079" spans="1:14" customFormat="1" ht="30" customHeight="1" thickTop="1" thickBot="1" x14ac:dyDescent="0.3">
      <c r="A17079" s="1" t="s">
        <v>0</v>
      </c>
      <c r="B17079" s="4" t="s">
        <v>212</v>
      </c>
      <c r="C17079" s="9">
        <f t="shared" si="6349"/>
        <v>0</v>
      </c>
      <c r="D17079" s="9">
        <f t="shared" si="6455"/>
        <v>0</v>
      </c>
      <c r="E17079" s="9">
        <f t="shared" si="6455"/>
        <v>0</v>
      </c>
      <c r="F17079" s="9">
        <f t="shared" si="6351"/>
        <v>0</v>
      </c>
      <c r="G17079" s="9">
        <f t="shared" ref="G17079:H17079" si="6465">SUM(G17342,G17605,G17868,G18131,G18394)</f>
        <v>0</v>
      </c>
      <c r="H17079" s="467">
        <f t="shared" si="6465"/>
        <v>0</v>
      </c>
      <c r="I17079" s="9">
        <f t="shared" si="6353"/>
        <v>0</v>
      </c>
      <c r="J17079" s="9">
        <f t="shared" si="6463"/>
        <v>0</v>
      </c>
      <c r="K17079" s="467">
        <f t="shared" si="6463"/>
        <v>0</v>
      </c>
      <c r="L17079" s="9">
        <f t="shared" si="6354"/>
        <v>0</v>
      </c>
      <c r="M17079" s="9">
        <f t="shared" ref="M17079:N17079" si="6466">SUM(M17342,M17605,M17868,M18131,M18394)</f>
        <v>0</v>
      </c>
      <c r="N17079" s="467">
        <f t="shared" si="6466"/>
        <v>0</v>
      </c>
    </row>
    <row r="17080" spans="1:14" customFormat="1" ht="22.5" customHeight="1" thickTop="1" x14ac:dyDescent="0.25">
      <c r="A17080" s="133" t="s">
        <v>0</v>
      </c>
      <c r="B17080" s="139" t="s">
        <v>218</v>
      </c>
      <c r="C17080" s="135">
        <f t="shared" si="6349"/>
        <v>0</v>
      </c>
      <c r="D17080" s="135">
        <f t="shared" si="6455"/>
        <v>0</v>
      </c>
      <c r="E17080" s="135">
        <f t="shared" si="6455"/>
        <v>0</v>
      </c>
      <c r="F17080" s="135">
        <f t="shared" si="6351"/>
        <v>0</v>
      </c>
      <c r="G17080" s="135">
        <f t="shared" ref="G17080:H17080" si="6467">SUM(G17343,G17606,G17869,G18132,G18395)</f>
        <v>0</v>
      </c>
      <c r="H17080" s="476">
        <f t="shared" si="6467"/>
        <v>0</v>
      </c>
      <c r="I17080" s="135">
        <f t="shared" si="6353"/>
        <v>0</v>
      </c>
      <c r="J17080" s="135">
        <f t="shared" si="6463"/>
        <v>0</v>
      </c>
      <c r="K17080" s="476">
        <f t="shared" si="6463"/>
        <v>0</v>
      </c>
      <c r="L17080" s="135">
        <f t="shared" si="6354"/>
        <v>0</v>
      </c>
      <c r="M17080" s="135">
        <f t="shared" ref="M17080:N17080" si="6468">SUM(M17343,M17606,M17869,M18132,M18395)</f>
        <v>0</v>
      </c>
      <c r="N17080" s="476">
        <f t="shared" si="6468"/>
        <v>0</v>
      </c>
    </row>
    <row r="17081" spans="1:14" s="333" customFormat="1" ht="29.25" customHeight="1" x14ac:dyDescent="0.2">
      <c r="A17081" s="334" t="s">
        <v>0</v>
      </c>
      <c r="B17081" s="337" t="s">
        <v>219</v>
      </c>
      <c r="C17081" s="338">
        <f t="shared" si="6349"/>
        <v>0</v>
      </c>
      <c r="D17081" s="338">
        <f t="shared" si="6455"/>
        <v>0</v>
      </c>
      <c r="E17081" s="338">
        <f t="shared" si="6455"/>
        <v>0</v>
      </c>
      <c r="F17081" s="338">
        <f t="shared" si="6351"/>
        <v>0</v>
      </c>
      <c r="G17081" s="338">
        <f t="shared" ref="G17081:H17081" si="6469">SUM(G17344,G17607,G17870,G18133,G18396)</f>
        <v>0</v>
      </c>
      <c r="H17081" s="483">
        <f t="shared" si="6469"/>
        <v>0</v>
      </c>
      <c r="I17081" s="338">
        <f t="shared" si="6353"/>
        <v>0</v>
      </c>
      <c r="J17081" s="338">
        <f t="shared" si="6463"/>
        <v>0</v>
      </c>
      <c r="K17081" s="483">
        <f t="shared" si="6463"/>
        <v>0</v>
      </c>
      <c r="L17081" s="338">
        <f t="shared" si="6354"/>
        <v>0</v>
      </c>
      <c r="M17081" s="338">
        <f t="shared" ref="M17081:N17081" si="6470">SUM(M17344,M17607,M17870,M18133,M18396)</f>
        <v>0</v>
      </c>
      <c r="N17081" s="483">
        <f t="shared" si="6470"/>
        <v>0</v>
      </c>
    </row>
    <row r="17082" spans="1:14" customFormat="1" ht="33.75" customHeight="1" thickBot="1" x14ac:dyDescent="0.3">
      <c r="A17082" s="140" t="s">
        <v>0</v>
      </c>
      <c r="B17082" s="149" t="s">
        <v>205</v>
      </c>
      <c r="C17082" s="142">
        <f t="shared" si="6349"/>
        <v>0</v>
      </c>
      <c r="D17082" s="142">
        <f t="shared" si="6455"/>
        <v>0</v>
      </c>
      <c r="E17082" s="142">
        <f t="shared" si="6455"/>
        <v>0</v>
      </c>
      <c r="F17082" s="142">
        <f t="shared" si="6351"/>
        <v>0</v>
      </c>
      <c r="G17082" s="142">
        <f t="shared" ref="G17082:H17082" si="6471">SUM(G17345,G17608,G17871,G18134,G18397)</f>
        <v>0</v>
      </c>
      <c r="H17082" s="477">
        <f t="shared" si="6471"/>
        <v>0</v>
      </c>
      <c r="I17082" s="142">
        <f t="shared" si="6353"/>
        <v>0</v>
      </c>
      <c r="J17082" s="142">
        <f t="shared" si="6463"/>
        <v>0</v>
      </c>
      <c r="K17082" s="477">
        <f t="shared" si="6463"/>
        <v>0</v>
      </c>
      <c r="L17082" s="142">
        <f t="shared" si="6354"/>
        <v>0</v>
      </c>
      <c r="M17082" s="142">
        <f t="shared" ref="M17082:N17082" si="6472">SUM(M17345,M17608,M17871,M18134,M18397)</f>
        <v>0</v>
      </c>
      <c r="N17082" s="477">
        <f t="shared" si="6472"/>
        <v>0</v>
      </c>
    </row>
    <row r="17083" spans="1:14" customFormat="1" ht="27" customHeight="1" thickTop="1" thickBot="1" x14ac:dyDescent="0.3">
      <c r="A17083" s="1" t="s">
        <v>0</v>
      </c>
      <c r="B17083" s="4" t="s">
        <v>206</v>
      </c>
      <c r="C17083" s="9">
        <f t="shared" si="6349"/>
        <v>0</v>
      </c>
      <c r="D17083" s="9">
        <f t="shared" si="6455"/>
        <v>0</v>
      </c>
      <c r="E17083" s="9">
        <f t="shared" si="6455"/>
        <v>0</v>
      </c>
      <c r="F17083" s="9">
        <f t="shared" si="6351"/>
        <v>0</v>
      </c>
      <c r="G17083" s="9">
        <f t="shared" ref="G17083:H17083" si="6473">SUM(G17346,G17609,G17872,G18135,G18398)</f>
        <v>0</v>
      </c>
      <c r="H17083" s="467">
        <f t="shared" si="6473"/>
        <v>0</v>
      </c>
      <c r="I17083" s="9">
        <f t="shared" si="6353"/>
        <v>0</v>
      </c>
      <c r="J17083" s="9">
        <f t="shared" si="6463"/>
        <v>0</v>
      </c>
      <c r="K17083" s="467">
        <f t="shared" si="6463"/>
        <v>0</v>
      </c>
      <c r="L17083" s="9">
        <f t="shared" si="6354"/>
        <v>0</v>
      </c>
      <c r="M17083" s="9">
        <f t="shared" ref="M17083:N17083" si="6474">SUM(M17346,M17609,M17872,M18135,M18398)</f>
        <v>0</v>
      </c>
      <c r="N17083" s="467">
        <f t="shared" si="6474"/>
        <v>0</v>
      </c>
    </row>
    <row r="17084" spans="1:14" customFormat="1" ht="33" customHeight="1" thickTop="1" thickBot="1" x14ac:dyDescent="0.3">
      <c r="A17084" s="1" t="s">
        <v>0</v>
      </c>
      <c r="B17084" s="4" t="s">
        <v>220</v>
      </c>
      <c r="C17084" s="9">
        <f t="shared" si="6349"/>
        <v>0</v>
      </c>
      <c r="D17084" s="9">
        <f t="shared" si="6455"/>
        <v>0</v>
      </c>
      <c r="E17084" s="9">
        <f t="shared" si="6455"/>
        <v>0</v>
      </c>
      <c r="F17084" s="9">
        <f t="shared" si="6351"/>
        <v>0</v>
      </c>
      <c r="G17084" s="9">
        <f t="shared" ref="G17084:H17084" si="6475">SUM(G17347,G17610,G17873,G18136,G18399)</f>
        <v>0</v>
      </c>
      <c r="H17084" s="467">
        <f t="shared" si="6475"/>
        <v>0</v>
      </c>
      <c r="I17084" s="9">
        <f t="shared" si="6353"/>
        <v>0</v>
      </c>
      <c r="J17084" s="9">
        <f t="shared" si="6463"/>
        <v>0</v>
      </c>
      <c r="K17084" s="467">
        <f t="shared" si="6463"/>
        <v>0</v>
      </c>
      <c r="L17084" s="9">
        <f t="shared" si="6354"/>
        <v>0</v>
      </c>
      <c r="M17084" s="9">
        <f t="shared" ref="M17084:N17084" si="6476">SUM(M17347,M17610,M17873,M18136,M18399)</f>
        <v>0</v>
      </c>
      <c r="N17084" s="467">
        <f t="shared" si="6476"/>
        <v>0</v>
      </c>
    </row>
    <row r="17085" spans="1:14" customFormat="1" ht="36.75" customHeight="1" thickTop="1" thickBot="1" x14ac:dyDescent="0.3">
      <c r="A17085" s="1" t="s">
        <v>0</v>
      </c>
      <c r="B17085" s="4" t="s">
        <v>214</v>
      </c>
      <c r="C17085" s="9">
        <f t="shared" si="6349"/>
        <v>0</v>
      </c>
      <c r="D17085" s="9">
        <f t="shared" si="6455"/>
        <v>0</v>
      </c>
      <c r="E17085" s="9">
        <f t="shared" si="6455"/>
        <v>0</v>
      </c>
      <c r="F17085" s="9">
        <f t="shared" si="6351"/>
        <v>0</v>
      </c>
      <c r="G17085" s="9">
        <f t="shared" ref="G17085:H17085" si="6477">SUM(G17348,G17611,G17874,G18137,G18400)</f>
        <v>0</v>
      </c>
      <c r="H17085" s="467">
        <f t="shared" si="6477"/>
        <v>0</v>
      </c>
      <c r="I17085" s="9">
        <f t="shared" si="6353"/>
        <v>0</v>
      </c>
      <c r="J17085" s="9">
        <f t="shared" si="6463"/>
        <v>0</v>
      </c>
      <c r="K17085" s="467">
        <f t="shared" si="6463"/>
        <v>0</v>
      </c>
      <c r="L17085" s="9">
        <f t="shared" si="6354"/>
        <v>0</v>
      </c>
      <c r="M17085" s="9">
        <f t="shared" ref="M17085:N17085" si="6478">SUM(M17348,M17611,M17874,M18137,M18400)</f>
        <v>0</v>
      </c>
      <c r="N17085" s="467">
        <f t="shared" si="6478"/>
        <v>0</v>
      </c>
    </row>
    <row r="17086" spans="1:14" customFormat="1" ht="38.25" customHeight="1" thickTop="1" thickBot="1" x14ac:dyDescent="0.3">
      <c r="A17086" s="1" t="s">
        <v>0</v>
      </c>
      <c r="B17086" s="4" t="s">
        <v>221</v>
      </c>
      <c r="C17086" s="9">
        <f t="shared" si="6349"/>
        <v>0</v>
      </c>
      <c r="D17086" s="9">
        <f t="shared" si="6455"/>
        <v>0</v>
      </c>
      <c r="E17086" s="9">
        <f t="shared" si="6455"/>
        <v>0</v>
      </c>
      <c r="F17086" s="9">
        <f t="shared" si="6351"/>
        <v>0</v>
      </c>
      <c r="G17086" s="9">
        <f t="shared" ref="G17086:H17086" si="6479">SUM(G17349,G17612,G17875,G18138,G18401)</f>
        <v>0</v>
      </c>
      <c r="H17086" s="467">
        <f t="shared" si="6479"/>
        <v>0</v>
      </c>
      <c r="I17086" s="9">
        <f t="shared" si="6353"/>
        <v>0</v>
      </c>
      <c r="J17086" s="9">
        <f t="shared" si="6463"/>
        <v>0</v>
      </c>
      <c r="K17086" s="467">
        <f t="shared" si="6463"/>
        <v>0</v>
      </c>
      <c r="L17086" s="9">
        <f t="shared" si="6354"/>
        <v>0</v>
      </c>
      <c r="M17086" s="9">
        <f t="shared" ref="M17086:N17086" si="6480">SUM(M17349,M17612,M17875,M18138,M18401)</f>
        <v>0</v>
      </c>
      <c r="N17086" s="467">
        <f t="shared" si="6480"/>
        <v>0</v>
      </c>
    </row>
    <row r="17087" spans="1:14" customFormat="1" ht="30.75" customHeight="1" thickTop="1" thickBot="1" x14ac:dyDescent="0.3">
      <c r="A17087" s="1" t="s">
        <v>0</v>
      </c>
      <c r="B17087" s="4" t="s">
        <v>222</v>
      </c>
      <c r="C17087" s="9">
        <f t="shared" si="6349"/>
        <v>0</v>
      </c>
      <c r="D17087" s="9">
        <f t="shared" si="6455"/>
        <v>0</v>
      </c>
      <c r="E17087" s="9">
        <f t="shared" si="6455"/>
        <v>0</v>
      </c>
      <c r="F17087" s="9">
        <f t="shared" si="6351"/>
        <v>0</v>
      </c>
      <c r="G17087" s="9">
        <f t="shared" ref="G17087:H17087" si="6481">SUM(G17350,G17613,G17876,G18139,G18402)</f>
        <v>0</v>
      </c>
      <c r="H17087" s="467">
        <f t="shared" si="6481"/>
        <v>0</v>
      </c>
      <c r="I17087" s="9">
        <f t="shared" si="6353"/>
        <v>0</v>
      </c>
      <c r="J17087" s="9">
        <f t="shared" si="6463"/>
        <v>0</v>
      </c>
      <c r="K17087" s="467">
        <f t="shared" si="6463"/>
        <v>0</v>
      </c>
      <c r="L17087" s="9">
        <f t="shared" si="6354"/>
        <v>0</v>
      </c>
      <c r="M17087" s="9">
        <f t="shared" ref="M17087:N17087" si="6482">SUM(M17350,M17613,M17876,M18139,M18402)</f>
        <v>0</v>
      </c>
      <c r="N17087" s="467">
        <f t="shared" si="6482"/>
        <v>0</v>
      </c>
    </row>
    <row r="17088" spans="1:14" customFormat="1" ht="39" customHeight="1" thickTop="1" thickBot="1" x14ac:dyDescent="0.3">
      <c r="A17088" s="1" t="s">
        <v>0</v>
      </c>
      <c r="B17088" s="4" t="s">
        <v>217</v>
      </c>
      <c r="C17088" s="9">
        <f t="shared" si="6349"/>
        <v>0</v>
      </c>
      <c r="D17088" s="9">
        <f t="shared" si="6455"/>
        <v>0</v>
      </c>
      <c r="E17088" s="9">
        <f t="shared" si="6455"/>
        <v>0</v>
      </c>
      <c r="F17088" s="9">
        <f t="shared" si="6351"/>
        <v>0</v>
      </c>
      <c r="G17088" s="9">
        <f t="shared" ref="G17088:H17088" si="6483">SUM(G17351,G17614,G17877,G18140,G18403)</f>
        <v>0</v>
      </c>
      <c r="H17088" s="467">
        <f t="shared" si="6483"/>
        <v>0</v>
      </c>
      <c r="I17088" s="9">
        <f t="shared" si="6353"/>
        <v>0</v>
      </c>
      <c r="J17088" s="9">
        <f t="shared" si="6463"/>
        <v>0</v>
      </c>
      <c r="K17088" s="467">
        <f t="shared" si="6463"/>
        <v>0</v>
      </c>
      <c r="L17088" s="9">
        <f t="shared" si="6354"/>
        <v>0</v>
      </c>
      <c r="M17088" s="9">
        <f t="shared" ref="M17088:N17088" si="6484">SUM(M17351,M17614,M17877,M18140,M18403)</f>
        <v>0</v>
      </c>
      <c r="N17088" s="467">
        <f t="shared" si="6484"/>
        <v>0</v>
      </c>
    </row>
    <row r="17089" spans="1:14" customFormat="1" ht="33.75" customHeight="1" thickTop="1" thickBot="1" x14ac:dyDescent="0.3">
      <c r="A17089" s="1" t="s">
        <v>0</v>
      </c>
      <c r="B17089" s="4" t="s">
        <v>223</v>
      </c>
      <c r="C17089" s="9">
        <f t="shared" si="6349"/>
        <v>0</v>
      </c>
      <c r="D17089" s="9">
        <f t="shared" si="6455"/>
        <v>0</v>
      </c>
      <c r="E17089" s="9">
        <f t="shared" si="6455"/>
        <v>0</v>
      </c>
      <c r="F17089" s="9">
        <f t="shared" si="6351"/>
        <v>0</v>
      </c>
      <c r="G17089" s="9">
        <f t="shared" ref="G17089:H17089" si="6485">SUM(G17352,G17615,G17878,G18141,G18404)</f>
        <v>0</v>
      </c>
      <c r="H17089" s="467">
        <f t="shared" si="6485"/>
        <v>0</v>
      </c>
      <c r="I17089" s="9">
        <f t="shared" si="6353"/>
        <v>0</v>
      </c>
      <c r="J17089" s="9">
        <f t="shared" si="6463"/>
        <v>0</v>
      </c>
      <c r="K17089" s="467">
        <f t="shared" si="6463"/>
        <v>0</v>
      </c>
      <c r="L17089" s="9">
        <f t="shared" si="6354"/>
        <v>0</v>
      </c>
      <c r="M17089" s="9">
        <f t="shared" ref="M17089:N17089" si="6486">SUM(M17352,M17615,M17878,M18141,M18404)</f>
        <v>0</v>
      </c>
      <c r="N17089" s="467">
        <f t="shared" si="6486"/>
        <v>0</v>
      </c>
    </row>
    <row r="17090" spans="1:14" customFormat="1" ht="26.25" customHeight="1" thickTop="1" thickBot="1" x14ac:dyDescent="0.3">
      <c r="A17090" s="1" t="s">
        <v>0</v>
      </c>
      <c r="B17090" s="3" t="s">
        <v>224</v>
      </c>
      <c r="C17090" s="9">
        <f t="shared" si="6349"/>
        <v>0</v>
      </c>
      <c r="D17090" s="9">
        <f t="shared" si="6455"/>
        <v>0</v>
      </c>
      <c r="E17090" s="9">
        <f t="shared" si="6455"/>
        <v>0</v>
      </c>
      <c r="F17090" s="9">
        <f t="shared" si="6351"/>
        <v>0</v>
      </c>
      <c r="G17090" s="9">
        <f t="shared" ref="G17090:H17090" si="6487">SUM(G17353,G17616,G17879,G18142,G18405)</f>
        <v>0</v>
      </c>
      <c r="H17090" s="467">
        <f t="shared" si="6487"/>
        <v>0</v>
      </c>
      <c r="I17090" s="9">
        <f t="shared" si="6353"/>
        <v>0</v>
      </c>
      <c r="J17090" s="9">
        <f t="shared" si="6463"/>
        <v>0</v>
      </c>
      <c r="K17090" s="467">
        <f t="shared" si="6463"/>
        <v>0</v>
      </c>
      <c r="L17090" s="9">
        <f t="shared" si="6354"/>
        <v>0</v>
      </c>
      <c r="M17090" s="9">
        <f t="shared" ref="M17090:N17090" si="6488">SUM(M17353,M17616,M17879,M18142,M18405)</f>
        <v>0</v>
      </c>
      <c r="N17090" s="467">
        <f t="shared" si="6488"/>
        <v>0</v>
      </c>
    </row>
    <row r="17091" spans="1:14" customFormat="1" ht="40.5" customHeight="1" thickTop="1" thickBot="1" x14ac:dyDescent="0.3">
      <c r="A17091" s="1" t="s">
        <v>0</v>
      </c>
      <c r="B17091" s="4" t="s">
        <v>225</v>
      </c>
      <c r="C17091" s="9">
        <f t="shared" ref="C17091:C17154" si="6489">SUM(D17091:E17091)</f>
        <v>0</v>
      </c>
      <c r="D17091" s="9">
        <f t="shared" ref="D17091:E17097" si="6490">SUM(D17354,D17617,D17880,D18143,D18406)</f>
        <v>0</v>
      </c>
      <c r="E17091" s="9">
        <f t="shared" si="6490"/>
        <v>0</v>
      </c>
      <c r="F17091" s="9">
        <f t="shared" ref="F17091:F17154" si="6491">SUM(G17091:H17091)</f>
        <v>0</v>
      </c>
      <c r="G17091" s="9">
        <f t="shared" ref="G17091:H17091" si="6492">SUM(G17354,G17617,G17880,G18143,G18406)</f>
        <v>0</v>
      </c>
      <c r="H17091" s="467">
        <f t="shared" si="6492"/>
        <v>0</v>
      </c>
      <c r="I17091" s="9">
        <f t="shared" ref="I17091:I17154" si="6493">SUM(J17091:K17091)</f>
        <v>0</v>
      </c>
      <c r="J17091" s="9">
        <f t="shared" si="6463"/>
        <v>0</v>
      </c>
      <c r="K17091" s="467">
        <f t="shared" si="6463"/>
        <v>0</v>
      </c>
      <c r="L17091" s="9">
        <f t="shared" ref="L17091:L17154" si="6494">SUM(M17091:N17091)</f>
        <v>0</v>
      </c>
      <c r="M17091" s="9">
        <f t="shared" ref="M17091:N17091" si="6495">SUM(M17354,M17617,M17880,M18143,M18406)</f>
        <v>0</v>
      </c>
      <c r="N17091" s="467">
        <f t="shared" si="6495"/>
        <v>0</v>
      </c>
    </row>
    <row r="17092" spans="1:14" customFormat="1" ht="39.75" customHeight="1" thickTop="1" thickBot="1" x14ac:dyDescent="0.3">
      <c r="A17092" s="1" t="s">
        <v>0</v>
      </c>
      <c r="B17092" s="4" t="s">
        <v>220</v>
      </c>
      <c r="C17092" s="9">
        <f t="shared" si="6489"/>
        <v>0</v>
      </c>
      <c r="D17092" s="9">
        <f t="shared" si="6490"/>
        <v>0</v>
      </c>
      <c r="E17092" s="9">
        <f t="shared" si="6490"/>
        <v>0</v>
      </c>
      <c r="F17092" s="9">
        <f t="shared" si="6491"/>
        <v>0</v>
      </c>
      <c r="G17092" s="9">
        <f t="shared" ref="G17092:H17092" si="6496">SUM(G17355,G17618,G17881,G18144,G18407)</f>
        <v>0</v>
      </c>
      <c r="H17092" s="467">
        <f t="shared" si="6496"/>
        <v>0</v>
      </c>
      <c r="I17092" s="9">
        <f t="shared" si="6493"/>
        <v>0</v>
      </c>
      <c r="J17092" s="9">
        <f t="shared" si="6463"/>
        <v>0</v>
      </c>
      <c r="K17092" s="467">
        <f t="shared" si="6463"/>
        <v>0</v>
      </c>
      <c r="L17092" s="9">
        <f t="shared" si="6494"/>
        <v>0</v>
      </c>
      <c r="M17092" s="9">
        <f t="shared" ref="M17092:N17092" si="6497">SUM(M17355,M17618,M17881,M18144,M18407)</f>
        <v>0</v>
      </c>
      <c r="N17092" s="467">
        <f t="shared" si="6497"/>
        <v>0</v>
      </c>
    </row>
    <row r="17093" spans="1:14" customFormat="1" ht="27" customHeight="1" thickTop="1" thickBot="1" x14ac:dyDescent="0.3">
      <c r="A17093" s="1" t="s">
        <v>0</v>
      </c>
      <c r="B17093" s="4" t="s">
        <v>214</v>
      </c>
      <c r="C17093" s="9">
        <f t="shared" si="6489"/>
        <v>0</v>
      </c>
      <c r="D17093" s="9">
        <f t="shared" si="6490"/>
        <v>0</v>
      </c>
      <c r="E17093" s="9">
        <f t="shared" si="6490"/>
        <v>0</v>
      </c>
      <c r="F17093" s="9">
        <f t="shared" si="6491"/>
        <v>0</v>
      </c>
      <c r="G17093" s="9">
        <f>SUM(G17356,G17619,G17882,G18145,G18408)</f>
        <v>0</v>
      </c>
      <c r="H17093" s="467">
        <f t="shared" ref="H17093:H17097" si="6498">SUM(H17356,H17619,H17882,H18145,H18408)</f>
        <v>0</v>
      </c>
      <c r="I17093" s="9">
        <f t="shared" si="6493"/>
        <v>0</v>
      </c>
      <c r="J17093" s="9">
        <f>SUM(J17356,J17619,J17882,J18145,J18408)</f>
        <v>0</v>
      </c>
      <c r="K17093" s="467">
        <f t="shared" si="6463"/>
        <v>0</v>
      </c>
      <c r="L17093" s="9">
        <f t="shared" si="6494"/>
        <v>0</v>
      </c>
      <c r="M17093" s="9">
        <f>SUM(M17356,M17619,M17882,M18145,M18408)</f>
        <v>0</v>
      </c>
      <c r="N17093" s="467">
        <f t="shared" ref="N17093:N17097" si="6499">SUM(N17356,N17619,N17882,N18145,N18408)</f>
        <v>0</v>
      </c>
    </row>
    <row r="17094" spans="1:14" customFormat="1" ht="24.75" customHeight="1" thickTop="1" thickBot="1" x14ac:dyDescent="0.3">
      <c r="A17094" s="1" t="s">
        <v>0</v>
      </c>
      <c r="B17094" s="4" t="s">
        <v>221</v>
      </c>
      <c r="C17094" s="9">
        <f t="shared" si="6489"/>
        <v>0</v>
      </c>
      <c r="D17094" s="9">
        <f t="shared" si="6490"/>
        <v>0</v>
      </c>
      <c r="E17094" s="9">
        <f t="shared" si="6490"/>
        <v>0</v>
      </c>
      <c r="F17094" s="9">
        <f t="shared" si="6491"/>
        <v>0</v>
      </c>
      <c r="G17094" s="9">
        <f>SUM(G17357,G17620,G17883,G18146,G18409)</f>
        <v>0</v>
      </c>
      <c r="H17094" s="467">
        <f t="shared" si="6498"/>
        <v>0</v>
      </c>
      <c r="I17094" s="9">
        <f t="shared" si="6493"/>
        <v>0</v>
      </c>
      <c r="J17094" s="9">
        <f>SUM(J17357,J17620,J17883,J18146,J18409)</f>
        <v>0</v>
      </c>
      <c r="K17094" s="467">
        <f t="shared" ref="K17094:K17097" si="6500">SUM(K17357,K17620,K17883,K18146,K18409)</f>
        <v>0</v>
      </c>
      <c r="L17094" s="9">
        <f t="shared" si="6494"/>
        <v>0</v>
      </c>
      <c r="M17094" s="9">
        <f>SUM(M17357,M17620,M17883,M18146,M18409)</f>
        <v>0</v>
      </c>
      <c r="N17094" s="467">
        <f t="shared" si="6499"/>
        <v>0</v>
      </c>
    </row>
    <row r="17095" spans="1:14" customFormat="1" ht="33.75" customHeight="1" thickTop="1" thickBot="1" x14ac:dyDescent="0.3">
      <c r="A17095" s="1" t="s">
        <v>0</v>
      </c>
      <c r="B17095" s="4" t="s">
        <v>226</v>
      </c>
      <c r="C17095" s="9">
        <f t="shared" si="6489"/>
        <v>0</v>
      </c>
      <c r="D17095" s="9">
        <f t="shared" si="6490"/>
        <v>0</v>
      </c>
      <c r="E17095" s="9">
        <f t="shared" si="6490"/>
        <v>0</v>
      </c>
      <c r="F17095" s="9">
        <f t="shared" si="6491"/>
        <v>0</v>
      </c>
      <c r="G17095" s="9">
        <f>SUM(G17358,G17621,G17884,G18147,G18410)</f>
        <v>0</v>
      </c>
      <c r="H17095" s="467">
        <f t="shared" si="6498"/>
        <v>0</v>
      </c>
      <c r="I17095" s="9">
        <f t="shared" si="6493"/>
        <v>0</v>
      </c>
      <c r="J17095" s="9">
        <f>SUM(J17358,J17621,J17884,J18147,J18410)</f>
        <v>0</v>
      </c>
      <c r="K17095" s="467">
        <f t="shared" si="6500"/>
        <v>0</v>
      </c>
      <c r="L17095" s="9">
        <f t="shared" si="6494"/>
        <v>0</v>
      </c>
      <c r="M17095" s="9">
        <f>SUM(M17358,M17621,M17884,M18147,M18410)</f>
        <v>0</v>
      </c>
      <c r="N17095" s="467">
        <f t="shared" si="6499"/>
        <v>0</v>
      </c>
    </row>
    <row r="17096" spans="1:14" customFormat="1" ht="39" customHeight="1" thickTop="1" thickBot="1" x14ac:dyDescent="0.3">
      <c r="A17096" s="1" t="s">
        <v>0</v>
      </c>
      <c r="B17096" s="4" t="s">
        <v>217</v>
      </c>
      <c r="C17096" s="9">
        <f t="shared" si="6489"/>
        <v>0</v>
      </c>
      <c r="D17096" s="9">
        <f t="shared" si="6490"/>
        <v>0</v>
      </c>
      <c r="E17096" s="9">
        <f t="shared" si="6490"/>
        <v>0</v>
      </c>
      <c r="F17096" s="9">
        <f t="shared" si="6491"/>
        <v>0</v>
      </c>
      <c r="G17096" s="9">
        <f>SUM(G17359,G17622,G17885,G18148,G18411)</f>
        <v>0</v>
      </c>
      <c r="H17096" s="467">
        <f t="shared" si="6498"/>
        <v>0</v>
      </c>
      <c r="I17096" s="9">
        <f t="shared" si="6493"/>
        <v>0</v>
      </c>
      <c r="J17096" s="9">
        <f>SUM(J17359,J17622,J17885,J18148,J18411)</f>
        <v>0</v>
      </c>
      <c r="K17096" s="467">
        <f t="shared" si="6500"/>
        <v>0</v>
      </c>
      <c r="L17096" s="9">
        <f t="shared" si="6494"/>
        <v>0</v>
      </c>
      <c r="M17096" s="9">
        <f>SUM(M17359,M17622,M17885,M18148,M18411)</f>
        <v>0</v>
      </c>
      <c r="N17096" s="467">
        <f t="shared" si="6499"/>
        <v>0</v>
      </c>
    </row>
    <row r="17097" spans="1:14" customFormat="1" ht="30.75" customHeight="1" thickTop="1" x14ac:dyDescent="0.25">
      <c r="A17097" s="133" t="s">
        <v>0</v>
      </c>
      <c r="B17097" s="134" t="s">
        <v>223</v>
      </c>
      <c r="C17097" s="135">
        <f t="shared" si="6489"/>
        <v>0</v>
      </c>
      <c r="D17097" s="135">
        <f t="shared" si="6490"/>
        <v>0</v>
      </c>
      <c r="E17097" s="135">
        <f t="shared" si="6490"/>
        <v>0</v>
      </c>
      <c r="F17097" s="135">
        <f t="shared" si="6491"/>
        <v>0</v>
      </c>
      <c r="G17097" s="135">
        <f>SUM(G17360,G17623,G17886,G18149,G18412)</f>
        <v>0</v>
      </c>
      <c r="H17097" s="476">
        <f t="shared" si="6498"/>
        <v>0</v>
      </c>
      <c r="I17097" s="135">
        <f t="shared" si="6493"/>
        <v>0</v>
      </c>
      <c r="J17097" s="135">
        <f>SUM(J17360,J17623,J17886,J18149,J18412)</f>
        <v>0</v>
      </c>
      <c r="K17097" s="476">
        <f t="shared" si="6500"/>
        <v>0</v>
      </c>
      <c r="L17097" s="135">
        <f t="shared" si="6494"/>
        <v>0</v>
      </c>
      <c r="M17097" s="135">
        <f>SUM(M17360,M17623,M17886,M18149,M18412)</f>
        <v>0</v>
      </c>
      <c r="N17097" s="476">
        <f t="shared" si="6499"/>
        <v>0</v>
      </c>
    </row>
    <row r="17098" spans="1:14" customFormat="1" ht="39.75" customHeight="1" x14ac:dyDescent="0.25">
      <c r="A17098" s="151" t="s">
        <v>486</v>
      </c>
      <c r="B17098" s="389" t="s">
        <v>551</v>
      </c>
      <c r="C17098" s="153">
        <f t="shared" si="6489"/>
        <v>88.59</v>
      </c>
      <c r="D17098" s="153">
        <f>SUM(D17099,D17263,D17326,D17344)</f>
        <v>88.59</v>
      </c>
      <c r="E17098" s="153">
        <f>SUM(E17099,E17263,E17326,E17344)</f>
        <v>0</v>
      </c>
      <c r="F17098" s="153">
        <f t="shared" si="6491"/>
        <v>177.29000000000002</v>
      </c>
      <c r="G17098" s="153">
        <f>SUM(G17099,G17263,G17326,G17344)</f>
        <v>177.29000000000002</v>
      </c>
      <c r="H17098" s="544">
        <f>SUM(H17099,H17263,H17326,H17344)</f>
        <v>0</v>
      </c>
      <c r="I17098" s="153">
        <f t="shared" si="6493"/>
        <v>191.17</v>
      </c>
      <c r="J17098" s="153">
        <f>SUM(J17099,J17263,J17326,J17344)</f>
        <v>191.17</v>
      </c>
      <c r="K17098" s="544">
        <f>SUM(K17099,K17263,K17326,K17344)</f>
        <v>0</v>
      </c>
      <c r="L17098" s="153">
        <f t="shared" si="6494"/>
        <v>220.7</v>
      </c>
      <c r="M17098" s="153">
        <f>SUM(M17099,M17263,M17326,M17344)</f>
        <v>220.7</v>
      </c>
      <c r="N17098" s="544">
        <f>SUM(N17099,N17263,N17326,N17344)</f>
        <v>0</v>
      </c>
    </row>
    <row r="17099" spans="1:14" customFormat="1" ht="18.75" customHeight="1" x14ac:dyDescent="0.25">
      <c r="A17099" s="151" t="s">
        <v>0</v>
      </c>
      <c r="B17099" s="154" t="s">
        <v>8</v>
      </c>
      <c r="C17099" s="155">
        <f t="shared" si="6489"/>
        <v>88.59</v>
      </c>
      <c r="D17099" s="155">
        <f>SUM(D17100,D17111,D17179:D17180,D17188:D17189,D17230,D17240)</f>
        <v>88.59</v>
      </c>
      <c r="E17099" s="155">
        <f>SUM(E17100,E17111,E17179:E17180,E17188:E17189,E17230,E17240)</f>
        <v>0</v>
      </c>
      <c r="F17099" s="155">
        <f t="shared" si="6491"/>
        <v>172.3</v>
      </c>
      <c r="G17099" s="155">
        <f>SUM(G17100,G17111,G17179:G17180,G17188:G17189,G17230,G17240)</f>
        <v>172.3</v>
      </c>
      <c r="H17099" s="505">
        <f>SUM(H17100,H17111,H17179:H17180,H17188:H17189,H17230,H17240)</f>
        <v>0</v>
      </c>
      <c r="I17099" s="155">
        <f t="shared" si="6493"/>
        <v>191.17</v>
      </c>
      <c r="J17099" s="155">
        <f>SUM(J17100,J17111,J17179:J17180,J17188:J17189,J17230,J17240)</f>
        <v>191.17</v>
      </c>
      <c r="K17099" s="505">
        <f>SUM(K17100,K17111,K17179:K17180,K17188:K17189,K17230,K17240)</f>
        <v>0</v>
      </c>
      <c r="L17099" s="155">
        <f t="shared" si="6494"/>
        <v>220.7</v>
      </c>
      <c r="M17099" s="155">
        <f>SUM(M17100,M17111,M17179:M17180,M17188:M17189,M17230,M17240)</f>
        <v>220.7</v>
      </c>
      <c r="N17099" s="505">
        <f>SUM(N17100,N17111,N17179:N17180,N17188:N17189,N17230,N17240)</f>
        <v>0</v>
      </c>
    </row>
    <row r="17100" spans="1:14" customFormat="1" ht="16.5" hidden="1" customHeight="1" thickTop="1" thickBot="1" x14ac:dyDescent="0.3">
      <c r="A17100" s="151" t="s">
        <v>0</v>
      </c>
      <c r="B17100" s="156" t="s">
        <v>9</v>
      </c>
      <c r="C17100" s="155">
        <f t="shared" si="6489"/>
        <v>0</v>
      </c>
      <c r="D17100" s="155">
        <f>SUM(D17101,D17110)</f>
        <v>0</v>
      </c>
      <c r="E17100" s="155">
        <f>SUM(E17101,E17110)</f>
        <v>0</v>
      </c>
      <c r="F17100" s="155">
        <f t="shared" si="6491"/>
        <v>0</v>
      </c>
      <c r="G17100" s="155">
        <f>SUM(G17101,G17110)</f>
        <v>0</v>
      </c>
      <c r="H17100" s="505">
        <f>SUM(H17101,H17110)</f>
        <v>0</v>
      </c>
      <c r="I17100" s="155">
        <f t="shared" si="6493"/>
        <v>0</v>
      </c>
      <c r="J17100" s="155">
        <f>SUM(J17101,J17110)</f>
        <v>0</v>
      </c>
      <c r="K17100" s="505">
        <f>SUM(K17101,K17110)</f>
        <v>0</v>
      </c>
      <c r="L17100" s="155">
        <f t="shared" si="6494"/>
        <v>0</v>
      </c>
      <c r="M17100" s="155">
        <f>SUM(M17101,M17110)</f>
        <v>0</v>
      </c>
      <c r="N17100" s="505">
        <f>SUM(N17101,N17110)</f>
        <v>0</v>
      </c>
    </row>
    <row r="17101" spans="1:14" customFormat="1" ht="18.75" customHeight="1" x14ac:dyDescent="0.25">
      <c r="A17101" s="151" t="s">
        <v>0</v>
      </c>
      <c r="B17101" s="157" t="s">
        <v>10</v>
      </c>
      <c r="C17101" s="155">
        <f t="shared" si="6489"/>
        <v>0</v>
      </c>
      <c r="D17101" s="155">
        <f>SUM(D17102,D17109)</f>
        <v>0</v>
      </c>
      <c r="E17101" s="155">
        <f>SUM(E17102,E17109)</f>
        <v>0</v>
      </c>
      <c r="F17101" s="155">
        <f t="shared" si="6491"/>
        <v>0</v>
      </c>
      <c r="G17101" s="155">
        <f>SUM(G17102,G17109)</f>
        <v>0</v>
      </c>
      <c r="H17101" s="505">
        <f>SUM(H17102,H17109)</f>
        <v>0</v>
      </c>
      <c r="I17101" s="155">
        <f t="shared" si="6493"/>
        <v>0</v>
      </c>
      <c r="J17101" s="155">
        <f>SUM(J17102,J17109)</f>
        <v>0</v>
      </c>
      <c r="K17101" s="505">
        <f>SUM(K17102,K17109)</f>
        <v>0</v>
      </c>
      <c r="L17101" s="155">
        <f t="shared" si="6494"/>
        <v>0</v>
      </c>
      <c r="M17101" s="155">
        <f>SUM(M17102,M17109)</f>
        <v>0</v>
      </c>
      <c r="N17101" s="505">
        <f>SUM(N17102,N17109)</f>
        <v>0</v>
      </c>
    </row>
    <row r="17102" spans="1:14" customFormat="1" ht="27" customHeight="1" x14ac:dyDescent="0.25">
      <c r="A17102" s="151" t="s">
        <v>0</v>
      </c>
      <c r="B17102" s="158" t="s">
        <v>11</v>
      </c>
      <c r="C17102" s="155">
        <f t="shared" si="6489"/>
        <v>0</v>
      </c>
      <c r="D17102" s="155">
        <f>SUM(D17103:D17108)</f>
        <v>0</v>
      </c>
      <c r="E17102" s="155">
        <f>SUM(E17103:E17108)</f>
        <v>0</v>
      </c>
      <c r="F17102" s="155">
        <f t="shared" si="6491"/>
        <v>0</v>
      </c>
      <c r="G17102" s="155">
        <f>SUM(G17103:G17108)</f>
        <v>0</v>
      </c>
      <c r="H17102" s="505">
        <f>SUM(H17103:H17108)</f>
        <v>0</v>
      </c>
      <c r="I17102" s="155">
        <f t="shared" si="6493"/>
        <v>0</v>
      </c>
      <c r="J17102" s="155">
        <f>SUM(J17103:J17108)</f>
        <v>0</v>
      </c>
      <c r="K17102" s="505">
        <f>SUM(K17103:K17108)</f>
        <v>0</v>
      </c>
      <c r="L17102" s="155">
        <f t="shared" si="6494"/>
        <v>0</v>
      </c>
      <c r="M17102" s="155">
        <f>SUM(M17103:M17108)</f>
        <v>0</v>
      </c>
      <c r="N17102" s="505">
        <f>SUM(N17103:N17108)</f>
        <v>0</v>
      </c>
    </row>
    <row r="17103" spans="1:14" customFormat="1" ht="30" customHeight="1" x14ac:dyDescent="0.25">
      <c r="A17103" s="151" t="s">
        <v>0</v>
      </c>
      <c r="B17103" s="159" t="s">
        <v>12</v>
      </c>
      <c r="C17103" s="155">
        <f t="shared" si="6489"/>
        <v>0</v>
      </c>
      <c r="D17103" s="155">
        <v>0</v>
      </c>
      <c r="E17103" s="155">
        <v>0</v>
      </c>
      <c r="F17103" s="155">
        <f t="shared" si="6491"/>
        <v>0</v>
      </c>
      <c r="G17103" s="155">
        <v>0</v>
      </c>
      <c r="H17103" s="505">
        <v>0</v>
      </c>
      <c r="I17103" s="155">
        <f t="shared" si="6493"/>
        <v>0</v>
      </c>
      <c r="J17103" s="155">
        <v>0</v>
      </c>
      <c r="K17103" s="505">
        <v>0</v>
      </c>
      <c r="L17103" s="155">
        <f t="shared" si="6494"/>
        <v>0</v>
      </c>
      <c r="M17103" s="155">
        <v>0</v>
      </c>
      <c r="N17103" s="505">
        <v>0</v>
      </c>
    </row>
    <row r="17104" spans="1:14" customFormat="1" ht="28.5" hidden="1" customHeight="1" x14ac:dyDescent="0.25">
      <c r="A17104" s="151" t="s">
        <v>0</v>
      </c>
      <c r="B17104" s="159" t="s">
        <v>13</v>
      </c>
      <c r="C17104" s="155">
        <f t="shared" si="6489"/>
        <v>0</v>
      </c>
      <c r="D17104" s="155">
        <v>0</v>
      </c>
      <c r="E17104" s="155">
        <v>0</v>
      </c>
      <c r="F17104" s="155">
        <f t="shared" si="6491"/>
        <v>0</v>
      </c>
      <c r="G17104" s="155">
        <v>0</v>
      </c>
      <c r="H17104" s="505">
        <v>0</v>
      </c>
      <c r="I17104" s="155">
        <f t="shared" si="6493"/>
        <v>0</v>
      </c>
      <c r="J17104" s="155">
        <v>0</v>
      </c>
      <c r="K17104" s="505">
        <v>0</v>
      </c>
      <c r="L17104" s="155">
        <f t="shared" si="6494"/>
        <v>0</v>
      </c>
      <c r="M17104" s="155">
        <v>0</v>
      </c>
      <c r="N17104" s="505">
        <v>0</v>
      </c>
    </row>
    <row r="17105" spans="1:14" customFormat="1" ht="15.75" hidden="1" customHeight="1" x14ac:dyDescent="0.25">
      <c r="A17105" s="151" t="s">
        <v>0</v>
      </c>
      <c r="B17105" s="159" t="s">
        <v>14</v>
      </c>
      <c r="C17105" s="155">
        <f t="shared" si="6489"/>
        <v>0</v>
      </c>
      <c r="D17105" s="155">
        <v>0</v>
      </c>
      <c r="E17105" s="155">
        <v>0</v>
      </c>
      <c r="F17105" s="155">
        <f t="shared" si="6491"/>
        <v>0</v>
      </c>
      <c r="G17105" s="155">
        <v>0</v>
      </c>
      <c r="H17105" s="505">
        <v>0</v>
      </c>
      <c r="I17105" s="155">
        <f t="shared" si="6493"/>
        <v>0</v>
      </c>
      <c r="J17105" s="155">
        <v>0</v>
      </c>
      <c r="K17105" s="505">
        <v>0</v>
      </c>
      <c r="L17105" s="155">
        <f t="shared" si="6494"/>
        <v>0</v>
      </c>
      <c r="M17105" s="155">
        <v>0</v>
      </c>
      <c r="N17105" s="505">
        <v>0</v>
      </c>
    </row>
    <row r="17106" spans="1:14" customFormat="1" ht="21" hidden="1" customHeight="1" x14ac:dyDescent="0.25">
      <c r="A17106" s="151" t="s">
        <v>0</v>
      </c>
      <c r="B17106" s="159" t="s">
        <v>15</v>
      </c>
      <c r="C17106" s="155">
        <f t="shared" si="6489"/>
        <v>0</v>
      </c>
      <c r="D17106" s="155">
        <v>0</v>
      </c>
      <c r="E17106" s="155">
        <v>0</v>
      </c>
      <c r="F17106" s="155">
        <f t="shared" si="6491"/>
        <v>0</v>
      </c>
      <c r="G17106" s="155">
        <v>0</v>
      </c>
      <c r="H17106" s="505">
        <v>0</v>
      </c>
      <c r="I17106" s="155">
        <f t="shared" si="6493"/>
        <v>0</v>
      </c>
      <c r="J17106" s="155">
        <v>0</v>
      </c>
      <c r="K17106" s="505">
        <v>0</v>
      </c>
      <c r="L17106" s="155">
        <f t="shared" si="6494"/>
        <v>0</v>
      </c>
      <c r="M17106" s="155">
        <v>0</v>
      </c>
      <c r="N17106" s="505">
        <v>0</v>
      </c>
    </row>
    <row r="17107" spans="1:14" customFormat="1" ht="22.5" hidden="1" customHeight="1" x14ac:dyDescent="0.25">
      <c r="A17107" s="151" t="s">
        <v>0</v>
      </c>
      <c r="B17107" s="159" t="s">
        <v>16</v>
      </c>
      <c r="C17107" s="155">
        <f t="shared" si="6489"/>
        <v>0</v>
      </c>
      <c r="D17107" s="155">
        <v>0</v>
      </c>
      <c r="E17107" s="155">
        <v>0</v>
      </c>
      <c r="F17107" s="155">
        <f t="shared" si="6491"/>
        <v>0</v>
      </c>
      <c r="G17107" s="155">
        <v>0</v>
      </c>
      <c r="H17107" s="505">
        <v>0</v>
      </c>
      <c r="I17107" s="155">
        <f t="shared" si="6493"/>
        <v>0</v>
      </c>
      <c r="J17107" s="155">
        <v>0</v>
      </c>
      <c r="K17107" s="505">
        <v>0</v>
      </c>
      <c r="L17107" s="155">
        <f t="shared" si="6494"/>
        <v>0</v>
      </c>
      <c r="M17107" s="155">
        <v>0</v>
      </c>
      <c r="N17107" s="505">
        <v>0</v>
      </c>
    </row>
    <row r="17108" spans="1:14" customFormat="1" ht="23.25" hidden="1" customHeight="1" x14ac:dyDescent="0.25">
      <c r="A17108" s="151" t="s">
        <v>0</v>
      </c>
      <c r="B17108" s="159" t="s">
        <v>17</v>
      </c>
      <c r="C17108" s="155">
        <f t="shared" si="6489"/>
        <v>0</v>
      </c>
      <c r="D17108" s="155">
        <v>0</v>
      </c>
      <c r="E17108" s="155">
        <v>0</v>
      </c>
      <c r="F17108" s="155">
        <f t="shared" si="6491"/>
        <v>0</v>
      </c>
      <c r="G17108" s="155">
        <v>0</v>
      </c>
      <c r="H17108" s="505">
        <v>0</v>
      </c>
      <c r="I17108" s="155">
        <f t="shared" si="6493"/>
        <v>0</v>
      </c>
      <c r="J17108" s="155">
        <v>0</v>
      </c>
      <c r="K17108" s="505">
        <v>0</v>
      </c>
      <c r="L17108" s="155">
        <f t="shared" si="6494"/>
        <v>0</v>
      </c>
      <c r="M17108" s="155">
        <v>0</v>
      </c>
      <c r="N17108" s="505">
        <v>0</v>
      </c>
    </row>
    <row r="17109" spans="1:14" customFormat="1" ht="31.5" hidden="1" customHeight="1" x14ac:dyDescent="0.25">
      <c r="A17109" s="151" t="s">
        <v>0</v>
      </c>
      <c r="B17109" s="158" t="s">
        <v>18</v>
      </c>
      <c r="C17109" s="155">
        <f t="shared" si="6489"/>
        <v>0</v>
      </c>
      <c r="D17109" s="155">
        <v>0</v>
      </c>
      <c r="E17109" s="155">
        <v>0</v>
      </c>
      <c r="F17109" s="155">
        <f t="shared" si="6491"/>
        <v>0</v>
      </c>
      <c r="G17109" s="155">
        <v>0</v>
      </c>
      <c r="H17109" s="505">
        <v>0</v>
      </c>
      <c r="I17109" s="155">
        <f t="shared" si="6493"/>
        <v>0</v>
      </c>
      <c r="J17109" s="155">
        <v>0</v>
      </c>
      <c r="K17109" s="505">
        <v>0</v>
      </c>
      <c r="L17109" s="155">
        <f t="shared" si="6494"/>
        <v>0</v>
      </c>
      <c r="M17109" s="155">
        <v>0</v>
      </c>
      <c r="N17109" s="505">
        <v>0</v>
      </c>
    </row>
    <row r="17110" spans="1:14" customFormat="1" ht="24.75" hidden="1" customHeight="1" x14ac:dyDescent="0.25">
      <c r="A17110" s="151" t="s">
        <v>0</v>
      </c>
      <c r="B17110" s="157" t="s">
        <v>19</v>
      </c>
      <c r="C17110" s="155">
        <f t="shared" si="6489"/>
        <v>0</v>
      </c>
      <c r="D17110" s="155">
        <v>0</v>
      </c>
      <c r="E17110" s="155">
        <v>0</v>
      </c>
      <c r="F17110" s="155">
        <f t="shared" si="6491"/>
        <v>0</v>
      </c>
      <c r="G17110" s="155">
        <v>0</v>
      </c>
      <c r="H17110" s="505">
        <v>0</v>
      </c>
      <c r="I17110" s="155">
        <f t="shared" si="6493"/>
        <v>0</v>
      </c>
      <c r="J17110" s="155">
        <v>0</v>
      </c>
      <c r="K17110" s="505">
        <v>0</v>
      </c>
      <c r="L17110" s="155">
        <f t="shared" si="6494"/>
        <v>0</v>
      </c>
      <c r="M17110" s="155">
        <v>0</v>
      </c>
      <c r="N17110" s="505">
        <v>0</v>
      </c>
    </row>
    <row r="17111" spans="1:14" customFormat="1" ht="33" customHeight="1" x14ac:dyDescent="0.25">
      <c r="A17111" s="151" t="s">
        <v>0</v>
      </c>
      <c r="B17111" s="156" t="s">
        <v>20</v>
      </c>
      <c r="C17111" s="155">
        <f t="shared" si="6489"/>
        <v>0</v>
      </c>
      <c r="D17111" s="155">
        <f>SUM(D17112:D17113,D17116,D17152:D17156,D17163:D17164)</f>
        <v>0</v>
      </c>
      <c r="E17111" s="155">
        <f>SUM(E17112:E17113,E17116,E17152:E17156,E17163:E17164)</f>
        <v>0</v>
      </c>
      <c r="F17111" s="155">
        <f t="shared" si="6491"/>
        <v>0</v>
      </c>
      <c r="G17111" s="155">
        <f>SUM(G17112:G17113,G17116,G17152:G17156,G17163:G17164)</f>
        <v>0</v>
      </c>
      <c r="H17111" s="505">
        <v>0</v>
      </c>
      <c r="I17111" s="155">
        <f t="shared" si="6493"/>
        <v>0</v>
      </c>
      <c r="J17111" s="155">
        <f>SUM(J17112:J17113,J17116,J17152:J17156,J17163:J17164)</f>
        <v>0</v>
      </c>
      <c r="K17111" s="505">
        <v>0</v>
      </c>
      <c r="L17111" s="155">
        <f t="shared" si="6494"/>
        <v>0</v>
      </c>
      <c r="M17111" s="155">
        <f>SUM(M17112:M17113,M17116,M17152:M17156,M17163:M17164)</f>
        <v>0</v>
      </c>
      <c r="N17111" s="505">
        <v>0</v>
      </c>
    </row>
    <row r="17112" spans="1:14" customFormat="1" ht="21.75" hidden="1" customHeight="1" thickTop="1" thickBot="1" x14ac:dyDescent="0.3">
      <c r="A17112" s="151" t="s">
        <v>0</v>
      </c>
      <c r="B17112" s="157" t="s">
        <v>21</v>
      </c>
      <c r="C17112" s="155">
        <f t="shared" si="6489"/>
        <v>0</v>
      </c>
      <c r="D17112" s="155">
        <v>0</v>
      </c>
      <c r="E17112" s="155">
        <v>0</v>
      </c>
      <c r="F17112" s="155">
        <f t="shared" si="6491"/>
        <v>0</v>
      </c>
      <c r="G17112" s="155">
        <v>0</v>
      </c>
      <c r="H17112" s="505">
        <v>0</v>
      </c>
      <c r="I17112" s="155">
        <f t="shared" si="6493"/>
        <v>0</v>
      </c>
      <c r="J17112" s="155">
        <v>0</v>
      </c>
      <c r="K17112" s="505">
        <v>0</v>
      </c>
      <c r="L17112" s="155">
        <f t="shared" si="6494"/>
        <v>0</v>
      </c>
      <c r="M17112" s="155">
        <v>0</v>
      </c>
      <c r="N17112" s="505">
        <v>0</v>
      </c>
    </row>
    <row r="17113" spans="1:14" customFormat="1" ht="26.25" hidden="1" customHeight="1" thickTop="1" thickBot="1" x14ac:dyDescent="0.3">
      <c r="A17113" s="151" t="s">
        <v>0</v>
      </c>
      <c r="B17113" s="157" t="s">
        <v>22</v>
      </c>
      <c r="C17113" s="155">
        <f t="shared" si="6489"/>
        <v>0</v>
      </c>
      <c r="D17113" s="155">
        <f>SUM(D17114:D17115)</f>
        <v>0</v>
      </c>
      <c r="E17113" s="155">
        <f>SUM(E17114:E17115)</f>
        <v>0</v>
      </c>
      <c r="F17113" s="155">
        <f t="shared" si="6491"/>
        <v>0</v>
      </c>
      <c r="G17113" s="155">
        <f>SUM(G17114:G17115)</f>
        <v>0</v>
      </c>
      <c r="H17113" s="505">
        <f>SUM(H17114:H17115)</f>
        <v>0</v>
      </c>
      <c r="I17113" s="155">
        <f t="shared" si="6493"/>
        <v>0</v>
      </c>
      <c r="J17113" s="155">
        <f>SUM(J17114:J17115)</f>
        <v>0</v>
      </c>
      <c r="K17113" s="505">
        <f>SUM(K17114:K17115)</f>
        <v>0</v>
      </c>
      <c r="L17113" s="155">
        <f t="shared" si="6494"/>
        <v>0</v>
      </c>
      <c r="M17113" s="155">
        <f>SUM(M17114:M17115)</f>
        <v>0</v>
      </c>
      <c r="N17113" s="505">
        <f>SUM(N17114:N17115)</f>
        <v>0</v>
      </c>
    </row>
    <row r="17114" spans="1:14" customFormat="1" ht="27.75" hidden="1" customHeight="1" thickTop="1" thickBot="1" x14ac:dyDescent="0.3">
      <c r="A17114" s="151" t="s">
        <v>0</v>
      </c>
      <c r="B17114" s="158" t="s">
        <v>23</v>
      </c>
      <c r="C17114" s="155">
        <f t="shared" si="6489"/>
        <v>0</v>
      </c>
      <c r="D17114" s="155">
        <v>0</v>
      </c>
      <c r="E17114" s="155">
        <v>0</v>
      </c>
      <c r="F17114" s="155">
        <f t="shared" si="6491"/>
        <v>0</v>
      </c>
      <c r="G17114" s="155">
        <v>0</v>
      </c>
      <c r="H17114" s="505">
        <v>0</v>
      </c>
      <c r="I17114" s="155">
        <f t="shared" si="6493"/>
        <v>0</v>
      </c>
      <c r="J17114" s="155">
        <v>0</v>
      </c>
      <c r="K17114" s="505">
        <v>0</v>
      </c>
      <c r="L17114" s="155">
        <f t="shared" si="6494"/>
        <v>0</v>
      </c>
      <c r="M17114" s="155">
        <v>0</v>
      </c>
      <c r="N17114" s="505">
        <v>0</v>
      </c>
    </row>
    <row r="17115" spans="1:14" customFormat="1" ht="36.75" hidden="1" customHeight="1" thickTop="1" thickBot="1" x14ac:dyDescent="0.3">
      <c r="A17115" s="151" t="s">
        <v>0</v>
      </c>
      <c r="B17115" s="158" t="s">
        <v>24</v>
      </c>
      <c r="C17115" s="155">
        <f t="shared" si="6489"/>
        <v>0</v>
      </c>
      <c r="D17115" s="155">
        <v>0</v>
      </c>
      <c r="E17115" s="155">
        <v>0</v>
      </c>
      <c r="F17115" s="155">
        <f t="shared" si="6491"/>
        <v>0</v>
      </c>
      <c r="G17115" s="155">
        <v>0</v>
      </c>
      <c r="H17115" s="505">
        <v>0</v>
      </c>
      <c r="I17115" s="155">
        <f t="shared" si="6493"/>
        <v>0</v>
      </c>
      <c r="J17115" s="155">
        <v>0</v>
      </c>
      <c r="K17115" s="505">
        <v>0</v>
      </c>
      <c r="L17115" s="155">
        <f t="shared" si="6494"/>
        <v>0</v>
      </c>
      <c r="M17115" s="155">
        <v>0</v>
      </c>
      <c r="N17115" s="505">
        <v>0</v>
      </c>
    </row>
    <row r="17116" spans="1:14" customFormat="1" ht="35.25" hidden="1" customHeight="1" thickTop="1" thickBot="1" x14ac:dyDescent="0.3">
      <c r="A17116" s="151" t="s">
        <v>0</v>
      </c>
      <c r="B17116" s="157" t="s">
        <v>25</v>
      </c>
      <c r="C17116" s="155">
        <f t="shared" si="6489"/>
        <v>0</v>
      </c>
      <c r="D17116" s="155">
        <f>SUM(D17117:D17120,D17132,D17136:D17142,D17150:D17151)</f>
        <v>0</v>
      </c>
      <c r="E17116" s="155">
        <f>SUM(E17117:E17120,E17132,E17136:E17142,E17150:E17151)</f>
        <v>0</v>
      </c>
      <c r="F17116" s="155">
        <f t="shared" si="6491"/>
        <v>0</v>
      </c>
      <c r="G17116" s="155">
        <f>SUM(G17117:G17120,G17132,G17136:G17142,G17150:G17151)</f>
        <v>0</v>
      </c>
      <c r="H17116" s="505">
        <f>SUM(H17117:H17120,H17132,H17136:H17142,H17150:H17151)</f>
        <v>0</v>
      </c>
      <c r="I17116" s="155">
        <f t="shared" si="6493"/>
        <v>0</v>
      </c>
      <c r="J17116" s="155">
        <f>SUM(J17117:J17120,J17132,J17136:J17142,J17150:J17151)</f>
        <v>0</v>
      </c>
      <c r="K17116" s="505">
        <f>SUM(K17117:K17120,K17132,K17136:K17142,K17150:K17151)</f>
        <v>0</v>
      </c>
      <c r="L17116" s="155">
        <f t="shared" si="6494"/>
        <v>0</v>
      </c>
      <c r="M17116" s="155">
        <f>SUM(M17117:M17120,M17132,M17136:M17142,M17150:M17151)</f>
        <v>0</v>
      </c>
      <c r="N17116" s="505">
        <f>SUM(N17117:N17120,N17132,N17136:N17142,N17150:N17151)</f>
        <v>0</v>
      </c>
    </row>
    <row r="17117" spans="1:14" customFormat="1" ht="27" hidden="1" customHeight="1" thickTop="1" thickBot="1" x14ac:dyDescent="0.3">
      <c r="A17117" s="151" t="s">
        <v>0</v>
      </c>
      <c r="B17117" s="158" t="s">
        <v>26</v>
      </c>
      <c r="C17117" s="155">
        <f t="shared" si="6489"/>
        <v>0</v>
      </c>
      <c r="D17117" s="155">
        <v>0</v>
      </c>
      <c r="E17117" s="155">
        <v>0</v>
      </c>
      <c r="F17117" s="155">
        <f t="shared" si="6491"/>
        <v>0</v>
      </c>
      <c r="G17117" s="155">
        <v>0</v>
      </c>
      <c r="H17117" s="505">
        <v>0</v>
      </c>
      <c r="I17117" s="155">
        <f t="shared" si="6493"/>
        <v>0</v>
      </c>
      <c r="J17117" s="155">
        <v>0</v>
      </c>
      <c r="K17117" s="505">
        <v>0</v>
      </c>
      <c r="L17117" s="155">
        <f t="shared" si="6494"/>
        <v>0</v>
      </c>
      <c r="M17117" s="155">
        <v>0</v>
      </c>
      <c r="N17117" s="505">
        <v>0</v>
      </c>
    </row>
    <row r="17118" spans="1:14" customFormat="1" ht="33.75" hidden="1" customHeight="1" thickTop="1" thickBot="1" x14ac:dyDescent="0.3">
      <c r="A17118" s="151" t="s">
        <v>0</v>
      </c>
      <c r="B17118" s="158" t="s">
        <v>27</v>
      </c>
      <c r="C17118" s="155">
        <f t="shared" si="6489"/>
        <v>0</v>
      </c>
      <c r="D17118" s="155">
        <v>0</v>
      </c>
      <c r="E17118" s="155">
        <v>0</v>
      </c>
      <c r="F17118" s="155">
        <f t="shared" si="6491"/>
        <v>0</v>
      </c>
      <c r="G17118" s="155">
        <v>0</v>
      </c>
      <c r="H17118" s="505">
        <v>0</v>
      </c>
      <c r="I17118" s="155">
        <f t="shared" si="6493"/>
        <v>0</v>
      </c>
      <c r="J17118" s="155">
        <v>0</v>
      </c>
      <c r="K17118" s="505">
        <v>0</v>
      </c>
      <c r="L17118" s="155">
        <f t="shared" si="6494"/>
        <v>0</v>
      </c>
      <c r="M17118" s="155">
        <v>0</v>
      </c>
      <c r="N17118" s="505">
        <v>0</v>
      </c>
    </row>
    <row r="17119" spans="1:14" customFormat="1" ht="27" hidden="1" customHeight="1" thickTop="1" thickBot="1" x14ac:dyDescent="0.3">
      <c r="A17119" s="151" t="s">
        <v>0</v>
      </c>
      <c r="B17119" s="158" t="s">
        <v>28</v>
      </c>
      <c r="C17119" s="155">
        <f t="shared" si="6489"/>
        <v>0</v>
      </c>
      <c r="D17119" s="155">
        <v>0</v>
      </c>
      <c r="E17119" s="155">
        <v>0</v>
      </c>
      <c r="F17119" s="155">
        <f t="shared" si="6491"/>
        <v>0</v>
      </c>
      <c r="G17119" s="155">
        <v>0</v>
      </c>
      <c r="H17119" s="505">
        <v>0</v>
      </c>
      <c r="I17119" s="155">
        <f t="shared" si="6493"/>
        <v>0</v>
      </c>
      <c r="J17119" s="155">
        <v>0</v>
      </c>
      <c r="K17119" s="505">
        <v>0</v>
      </c>
      <c r="L17119" s="155">
        <f t="shared" si="6494"/>
        <v>0</v>
      </c>
      <c r="M17119" s="155">
        <v>0</v>
      </c>
      <c r="N17119" s="505">
        <v>0</v>
      </c>
    </row>
    <row r="17120" spans="1:14" customFormat="1" ht="28.5" hidden="1" customHeight="1" thickTop="1" thickBot="1" x14ac:dyDescent="0.3">
      <c r="A17120" s="151" t="s">
        <v>0</v>
      </c>
      <c r="B17120" s="158" t="s">
        <v>29</v>
      </c>
      <c r="C17120" s="155">
        <f t="shared" si="6489"/>
        <v>0</v>
      </c>
      <c r="D17120" s="155">
        <f>SUM(D17121:D17131)</f>
        <v>0</v>
      </c>
      <c r="E17120" s="155">
        <f>SUM(E17121:E17131)</f>
        <v>0</v>
      </c>
      <c r="F17120" s="155">
        <f t="shared" si="6491"/>
        <v>0</v>
      </c>
      <c r="G17120" s="155">
        <f>SUM(G17121:G17131)</f>
        <v>0</v>
      </c>
      <c r="H17120" s="505">
        <f>SUM(H17121:H17131)</f>
        <v>0</v>
      </c>
      <c r="I17120" s="155">
        <f t="shared" si="6493"/>
        <v>0</v>
      </c>
      <c r="J17120" s="155">
        <f>SUM(J17121:J17131)</f>
        <v>0</v>
      </c>
      <c r="K17120" s="505">
        <f>SUM(K17121:K17131)</f>
        <v>0</v>
      </c>
      <c r="L17120" s="155">
        <f t="shared" si="6494"/>
        <v>0</v>
      </c>
      <c r="M17120" s="155">
        <f>SUM(M17121:M17131)</f>
        <v>0</v>
      </c>
      <c r="N17120" s="505">
        <f>SUM(N17121:N17131)</f>
        <v>0</v>
      </c>
    </row>
    <row r="17121" spans="1:14" customFormat="1" ht="36" hidden="1" customHeight="1" thickTop="1" thickBot="1" x14ac:dyDescent="0.3">
      <c r="A17121" s="151" t="s">
        <v>0</v>
      </c>
      <c r="B17121" s="159" t="s">
        <v>30</v>
      </c>
      <c r="C17121" s="155">
        <f t="shared" si="6489"/>
        <v>0</v>
      </c>
      <c r="D17121" s="155">
        <v>0</v>
      </c>
      <c r="E17121" s="155">
        <v>0</v>
      </c>
      <c r="F17121" s="155">
        <f t="shared" si="6491"/>
        <v>0</v>
      </c>
      <c r="G17121" s="155">
        <v>0</v>
      </c>
      <c r="H17121" s="505">
        <v>0</v>
      </c>
      <c r="I17121" s="155">
        <f t="shared" si="6493"/>
        <v>0</v>
      </c>
      <c r="J17121" s="155">
        <v>0</v>
      </c>
      <c r="K17121" s="505">
        <v>0</v>
      </c>
      <c r="L17121" s="155">
        <f t="shared" si="6494"/>
        <v>0</v>
      </c>
      <c r="M17121" s="155">
        <v>0</v>
      </c>
      <c r="N17121" s="505">
        <v>0</v>
      </c>
    </row>
    <row r="17122" spans="1:14" customFormat="1" ht="19.5" hidden="1" customHeight="1" thickTop="1" thickBot="1" x14ac:dyDescent="0.3">
      <c r="A17122" s="151" t="s">
        <v>0</v>
      </c>
      <c r="B17122" s="159" t="s">
        <v>31</v>
      </c>
      <c r="C17122" s="155">
        <f t="shared" si="6489"/>
        <v>0</v>
      </c>
      <c r="D17122" s="155">
        <v>0</v>
      </c>
      <c r="E17122" s="155">
        <v>0</v>
      </c>
      <c r="F17122" s="155">
        <f t="shared" si="6491"/>
        <v>0</v>
      </c>
      <c r="G17122" s="155">
        <v>0</v>
      </c>
      <c r="H17122" s="505">
        <v>0</v>
      </c>
      <c r="I17122" s="155">
        <f t="shared" si="6493"/>
        <v>0</v>
      </c>
      <c r="J17122" s="155">
        <v>0</v>
      </c>
      <c r="K17122" s="505">
        <v>0</v>
      </c>
      <c r="L17122" s="155">
        <f t="shared" si="6494"/>
        <v>0</v>
      </c>
      <c r="M17122" s="155">
        <v>0</v>
      </c>
      <c r="N17122" s="505">
        <v>0</v>
      </c>
    </row>
    <row r="17123" spans="1:14" customFormat="1" ht="25.5" hidden="1" customHeight="1" thickTop="1" thickBot="1" x14ac:dyDescent="0.3">
      <c r="A17123" s="151" t="s">
        <v>0</v>
      </c>
      <c r="B17123" s="159" t="s">
        <v>32</v>
      </c>
      <c r="C17123" s="155">
        <f t="shared" si="6489"/>
        <v>0</v>
      </c>
      <c r="D17123" s="155">
        <v>0</v>
      </c>
      <c r="E17123" s="155">
        <v>0</v>
      </c>
      <c r="F17123" s="155">
        <f t="shared" si="6491"/>
        <v>0</v>
      </c>
      <c r="G17123" s="155">
        <v>0</v>
      </c>
      <c r="H17123" s="505">
        <v>0</v>
      </c>
      <c r="I17123" s="155">
        <f t="shared" si="6493"/>
        <v>0</v>
      </c>
      <c r="J17123" s="155">
        <v>0</v>
      </c>
      <c r="K17123" s="505">
        <v>0</v>
      </c>
      <c r="L17123" s="155">
        <f t="shared" si="6494"/>
        <v>0</v>
      </c>
      <c r="M17123" s="155">
        <v>0</v>
      </c>
      <c r="N17123" s="505">
        <v>0</v>
      </c>
    </row>
    <row r="17124" spans="1:14" customFormat="1" ht="28.5" hidden="1" customHeight="1" thickTop="1" thickBot="1" x14ac:dyDescent="0.3">
      <c r="A17124" s="151" t="s">
        <v>0</v>
      </c>
      <c r="B17124" s="159" t="s">
        <v>33</v>
      </c>
      <c r="C17124" s="155">
        <f t="shared" si="6489"/>
        <v>0</v>
      </c>
      <c r="D17124" s="155">
        <v>0</v>
      </c>
      <c r="E17124" s="155">
        <v>0</v>
      </c>
      <c r="F17124" s="155">
        <f t="shared" si="6491"/>
        <v>0</v>
      </c>
      <c r="G17124" s="155">
        <v>0</v>
      </c>
      <c r="H17124" s="505">
        <v>0</v>
      </c>
      <c r="I17124" s="155">
        <f t="shared" si="6493"/>
        <v>0</v>
      </c>
      <c r="J17124" s="155">
        <v>0</v>
      </c>
      <c r="K17124" s="505">
        <v>0</v>
      </c>
      <c r="L17124" s="155">
        <f t="shared" si="6494"/>
        <v>0</v>
      </c>
      <c r="M17124" s="155">
        <v>0</v>
      </c>
      <c r="N17124" s="505">
        <v>0</v>
      </c>
    </row>
    <row r="17125" spans="1:14" customFormat="1" ht="30" hidden="1" customHeight="1" thickTop="1" thickBot="1" x14ac:dyDescent="0.3">
      <c r="A17125" s="151" t="s">
        <v>0</v>
      </c>
      <c r="B17125" s="159" t="s">
        <v>34</v>
      </c>
      <c r="C17125" s="155">
        <f t="shared" si="6489"/>
        <v>0</v>
      </c>
      <c r="D17125" s="155">
        <v>0</v>
      </c>
      <c r="E17125" s="155">
        <v>0</v>
      </c>
      <c r="F17125" s="155">
        <f t="shared" si="6491"/>
        <v>0</v>
      </c>
      <c r="G17125" s="155">
        <v>0</v>
      </c>
      <c r="H17125" s="505">
        <v>0</v>
      </c>
      <c r="I17125" s="155">
        <f t="shared" si="6493"/>
        <v>0</v>
      </c>
      <c r="J17125" s="155">
        <v>0</v>
      </c>
      <c r="K17125" s="505">
        <v>0</v>
      </c>
      <c r="L17125" s="155">
        <f t="shared" si="6494"/>
        <v>0</v>
      </c>
      <c r="M17125" s="155">
        <v>0</v>
      </c>
      <c r="N17125" s="505">
        <v>0</v>
      </c>
    </row>
    <row r="17126" spans="1:14" customFormat="1" ht="25.5" hidden="1" customHeight="1" thickTop="1" thickBot="1" x14ac:dyDescent="0.3">
      <c r="A17126" s="151" t="s">
        <v>0</v>
      </c>
      <c r="B17126" s="159" t="s">
        <v>35</v>
      </c>
      <c r="C17126" s="155">
        <f t="shared" si="6489"/>
        <v>0</v>
      </c>
      <c r="D17126" s="155">
        <v>0</v>
      </c>
      <c r="E17126" s="155">
        <v>0</v>
      </c>
      <c r="F17126" s="155">
        <f t="shared" si="6491"/>
        <v>0</v>
      </c>
      <c r="G17126" s="155">
        <v>0</v>
      </c>
      <c r="H17126" s="505">
        <v>0</v>
      </c>
      <c r="I17126" s="155">
        <f t="shared" si="6493"/>
        <v>0</v>
      </c>
      <c r="J17126" s="155">
        <v>0</v>
      </c>
      <c r="K17126" s="505">
        <v>0</v>
      </c>
      <c r="L17126" s="155">
        <f t="shared" si="6494"/>
        <v>0</v>
      </c>
      <c r="M17126" s="155">
        <v>0</v>
      </c>
      <c r="N17126" s="505">
        <v>0</v>
      </c>
    </row>
    <row r="17127" spans="1:14" customFormat="1" ht="23.25" hidden="1" customHeight="1" thickTop="1" thickBot="1" x14ac:dyDescent="0.3">
      <c r="A17127" s="151" t="s">
        <v>0</v>
      </c>
      <c r="B17127" s="159" t="s">
        <v>36</v>
      </c>
      <c r="C17127" s="155">
        <f t="shared" si="6489"/>
        <v>0</v>
      </c>
      <c r="D17127" s="155">
        <v>0</v>
      </c>
      <c r="E17127" s="155">
        <v>0</v>
      </c>
      <c r="F17127" s="155">
        <f t="shared" si="6491"/>
        <v>0</v>
      </c>
      <c r="G17127" s="155">
        <v>0</v>
      </c>
      <c r="H17127" s="505">
        <v>0</v>
      </c>
      <c r="I17127" s="155">
        <f t="shared" si="6493"/>
        <v>0</v>
      </c>
      <c r="J17127" s="155">
        <v>0</v>
      </c>
      <c r="K17127" s="505">
        <v>0</v>
      </c>
      <c r="L17127" s="155">
        <f t="shared" si="6494"/>
        <v>0</v>
      </c>
      <c r="M17127" s="155">
        <v>0</v>
      </c>
      <c r="N17127" s="505">
        <v>0</v>
      </c>
    </row>
    <row r="17128" spans="1:14" customFormat="1" ht="22.5" hidden="1" customHeight="1" thickTop="1" thickBot="1" x14ac:dyDescent="0.3">
      <c r="A17128" s="151" t="s">
        <v>0</v>
      </c>
      <c r="B17128" s="159" t="s">
        <v>37</v>
      </c>
      <c r="C17128" s="155">
        <f t="shared" si="6489"/>
        <v>0</v>
      </c>
      <c r="D17128" s="155">
        <v>0</v>
      </c>
      <c r="E17128" s="155">
        <v>0</v>
      </c>
      <c r="F17128" s="155">
        <f t="shared" si="6491"/>
        <v>0</v>
      </c>
      <c r="G17128" s="155">
        <v>0</v>
      </c>
      <c r="H17128" s="505">
        <v>0</v>
      </c>
      <c r="I17128" s="155">
        <f t="shared" si="6493"/>
        <v>0</v>
      </c>
      <c r="J17128" s="155">
        <v>0</v>
      </c>
      <c r="K17128" s="505">
        <v>0</v>
      </c>
      <c r="L17128" s="155">
        <f t="shared" si="6494"/>
        <v>0</v>
      </c>
      <c r="M17128" s="155">
        <v>0</v>
      </c>
      <c r="N17128" s="505">
        <v>0</v>
      </c>
    </row>
    <row r="17129" spans="1:14" customFormat="1" ht="19.5" hidden="1" customHeight="1" thickTop="1" thickBot="1" x14ac:dyDescent="0.3">
      <c r="A17129" s="151" t="s">
        <v>0</v>
      </c>
      <c r="B17129" s="159" t="s">
        <v>38</v>
      </c>
      <c r="C17129" s="155">
        <f t="shared" si="6489"/>
        <v>0</v>
      </c>
      <c r="D17129" s="155">
        <v>0</v>
      </c>
      <c r="E17129" s="155">
        <v>0</v>
      </c>
      <c r="F17129" s="155">
        <f t="shared" si="6491"/>
        <v>0</v>
      </c>
      <c r="G17129" s="155">
        <v>0</v>
      </c>
      <c r="H17129" s="505">
        <v>0</v>
      </c>
      <c r="I17129" s="155">
        <f t="shared" si="6493"/>
        <v>0</v>
      </c>
      <c r="J17129" s="155">
        <v>0</v>
      </c>
      <c r="K17129" s="505">
        <v>0</v>
      </c>
      <c r="L17129" s="155">
        <f t="shared" si="6494"/>
        <v>0</v>
      </c>
      <c r="M17129" s="155">
        <v>0</v>
      </c>
      <c r="N17129" s="505">
        <v>0</v>
      </c>
    </row>
    <row r="17130" spans="1:14" customFormat="1" ht="23.25" hidden="1" customHeight="1" thickTop="1" thickBot="1" x14ac:dyDescent="0.3">
      <c r="A17130" s="151" t="s">
        <v>0</v>
      </c>
      <c r="B17130" s="159" t="s">
        <v>39</v>
      </c>
      <c r="C17130" s="155">
        <f t="shared" si="6489"/>
        <v>0</v>
      </c>
      <c r="D17130" s="155">
        <v>0</v>
      </c>
      <c r="E17130" s="155">
        <v>0</v>
      </c>
      <c r="F17130" s="155">
        <f t="shared" si="6491"/>
        <v>0</v>
      </c>
      <c r="G17130" s="155">
        <v>0</v>
      </c>
      <c r="H17130" s="505">
        <v>0</v>
      </c>
      <c r="I17130" s="155">
        <f t="shared" si="6493"/>
        <v>0</v>
      </c>
      <c r="J17130" s="155">
        <v>0</v>
      </c>
      <c r="K17130" s="505">
        <v>0</v>
      </c>
      <c r="L17130" s="155">
        <f t="shared" si="6494"/>
        <v>0</v>
      </c>
      <c r="M17130" s="155">
        <v>0</v>
      </c>
      <c r="N17130" s="505">
        <v>0</v>
      </c>
    </row>
    <row r="17131" spans="1:14" customFormat="1" ht="17.25" hidden="1" customHeight="1" thickTop="1" thickBot="1" x14ac:dyDescent="0.3">
      <c r="A17131" s="151" t="s">
        <v>0</v>
      </c>
      <c r="B17131" s="159" t="s">
        <v>40</v>
      </c>
      <c r="C17131" s="155">
        <f t="shared" si="6489"/>
        <v>0</v>
      </c>
      <c r="D17131" s="155">
        <v>0</v>
      </c>
      <c r="E17131" s="155">
        <v>0</v>
      </c>
      <c r="F17131" s="155">
        <f t="shared" si="6491"/>
        <v>0</v>
      </c>
      <c r="G17131" s="155">
        <v>0</v>
      </c>
      <c r="H17131" s="505">
        <v>0</v>
      </c>
      <c r="I17131" s="155">
        <f t="shared" si="6493"/>
        <v>0</v>
      </c>
      <c r="J17131" s="155">
        <v>0</v>
      </c>
      <c r="K17131" s="505">
        <v>0</v>
      </c>
      <c r="L17131" s="155">
        <f t="shared" si="6494"/>
        <v>0</v>
      </c>
      <c r="M17131" s="155">
        <v>0</v>
      </c>
      <c r="N17131" s="505">
        <v>0</v>
      </c>
    </row>
    <row r="17132" spans="1:14" customFormat="1" ht="28.5" hidden="1" customHeight="1" thickTop="1" thickBot="1" x14ac:dyDescent="0.3">
      <c r="A17132" s="151" t="s">
        <v>0</v>
      </c>
      <c r="B17132" s="158" t="s">
        <v>41</v>
      </c>
      <c r="C17132" s="155">
        <f t="shared" si="6489"/>
        <v>0</v>
      </c>
      <c r="D17132" s="155">
        <f>SUM(D17133:D17135)</f>
        <v>0</v>
      </c>
      <c r="E17132" s="155">
        <f>SUM(E17133:E17135)</f>
        <v>0</v>
      </c>
      <c r="F17132" s="155">
        <f t="shared" si="6491"/>
        <v>0</v>
      </c>
      <c r="G17132" s="155">
        <f>SUM(G17133:G17135)</f>
        <v>0</v>
      </c>
      <c r="H17132" s="505">
        <f>SUM(H17133:H17135)</f>
        <v>0</v>
      </c>
      <c r="I17132" s="155">
        <f t="shared" si="6493"/>
        <v>0</v>
      </c>
      <c r="J17132" s="155">
        <f>SUM(J17133:J17135)</f>
        <v>0</v>
      </c>
      <c r="K17132" s="505">
        <f>SUM(K17133:K17135)</f>
        <v>0</v>
      </c>
      <c r="L17132" s="155">
        <f t="shared" si="6494"/>
        <v>0</v>
      </c>
      <c r="M17132" s="155">
        <f>SUM(M17133:M17135)</f>
        <v>0</v>
      </c>
      <c r="N17132" s="505">
        <f>SUM(N17133:N17135)</f>
        <v>0</v>
      </c>
    </row>
    <row r="17133" spans="1:14" customFormat="1" ht="15.75" hidden="1" customHeight="1" thickTop="1" thickBot="1" x14ac:dyDescent="0.3">
      <c r="A17133" s="151" t="s">
        <v>0</v>
      </c>
      <c r="B17133" s="159" t="s">
        <v>42</v>
      </c>
      <c r="C17133" s="155">
        <f t="shared" si="6489"/>
        <v>0</v>
      </c>
      <c r="D17133" s="155">
        <v>0</v>
      </c>
      <c r="E17133" s="155">
        <v>0</v>
      </c>
      <c r="F17133" s="155">
        <f t="shared" si="6491"/>
        <v>0</v>
      </c>
      <c r="G17133" s="155">
        <v>0</v>
      </c>
      <c r="H17133" s="505">
        <v>0</v>
      </c>
      <c r="I17133" s="155">
        <f t="shared" si="6493"/>
        <v>0</v>
      </c>
      <c r="J17133" s="155">
        <v>0</v>
      </c>
      <c r="K17133" s="505">
        <v>0</v>
      </c>
      <c r="L17133" s="155">
        <f t="shared" si="6494"/>
        <v>0</v>
      </c>
      <c r="M17133" s="155">
        <v>0</v>
      </c>
      <c r="N17133" s="505">
        <v>0</v>
      </c>
    </row>
    <row r="17134" spans="1:14" customFormat="1" ht="23.25" hidden="1" customHeight="1" thickTop="1" thickBot="1" x14ac:dyDescent="0.3">
      <c r="A17134" s="151" t="s">
        <v>0</v>
      </c>
      <c r="B17134" s="159" t="s">
        <v>43</v>
      </c>
      <c r="C17134" s="155">
        <f t="shared" si="6489"/>
        <v>0</v>
      </c>
      <c r="D17134" s="155">
        <v>0</v>
      </c>
      <c r="E17134" s="155">
        <v>0</v>
      </c>
      <c r="F17134" s="155">
        <f t="shared" si="6491"/>
        <v>0</v>
      </c>
      <c r="G17134" s="155">
        <v>0</v>
      </c>
      <c r="H17134" s="505">
        <v>0</v>
      </c>
      <c r="I17134" s="155">
        <f t="shared" si="6493"/>
        <v>0</v>
      </c>
      <c r="J17134" s="155">
        <v>0</v>
      </c>
      <c r="K17134" s="505">
        <v>0</v>
      </c>
      <c r="L17134" s="155">
        <f t="shared" si="6494"/>
        <v>0</v>
      </c>
      <c r="M17134" s="155">
        <v>0</v>
      </c>
      <c r="N17134" s="505">
        <v>0</v>
      </c>
    </row>
    <row r="17135" spans="1:14" customFormat="1" ht="23.25" hidden="1" customHeight="1" thickTop="1" thickBot="1" x14ac:dyDescent="0.3">
      <c r="A17135" s="151" t="s">
        <v>0</v>
      </c>
      <c r="B17135" s="159" t="s">
        <v>44</v>
      </c>
      <c r="C17135" s="155">
        <f t="shared" si="6489"/>
        <v>0</v>
      </c>
      <c r="D17135" s="155">
        <v>0</v>
      </c>
      <c r="E17135" s="155">
        <v>0</v>
      </c>
      <c r="F17135" s="155">
        <f t="shared" si="6491"/>
        <v>0</v>
      </c>
      <c r="G17135" s="155">
        <v>0</v>
      </c>
      <c r="H17135" s="505">
        <v>0</v>
      </c>
      <c r="I17135" s="155">
        <f t="shared" si="6493"/>
        <v>0</v>
      </c>
      <c r="J17135" s="155">
        <v>0</v>
      </c>
      <c r="K17135" s="505">
        <v>0</v>
      </c>
      <c r="L17135" s="155">
        <f t="shared" si="6494"/>
        <v>0</v>
      </c>
      <c r="M17135" s="155">
        <v>0</v>
      </c>
      <c r="N17135" s="505">
        <v>0</v>
      </c>
    </row>
    <row r="17136" spans="1:14" customFormat="1" ht="26.25" hidden="1" customHeight="1" thickTop="1" thickBot="1" x14ac:dyDescent="0.3">
      <c r="A17136" s="151" t="s">
        <v>0</v>
      </c>
      <c r="B17136" s="158" t="s">
        <v>45</v>
      </c>
      <c r="C17136" s="155">
        <f t="shared" si="6489"/>
        <v>0</v>
      </c>
      <c r="D17136" s="155">
        <v>0</v>
      </c>
      <c r="E17136" s="155">
        <v>0</v>
      </c>
      <c r="F17136" s="155">
        <f t="shared" si="6491"/>
        <v>0</v>
      </c>
      <c r="G17136" s="155">
        <v>0</v>
      </c>
      <c r="H17136" s="505">
        <v>0</v>
      </c>
      <c r="I17136" s="155">
        <f t="shared" si="6493"/>
        <v>0</v>
      </c>
      <c r="J17136" s="155">
        <v>0</v>
      </c>
      <c r="K17136" s="505">
        <v>0</v>
      </c>
      <c r="L17136" s="155">
        <f t="shared" si="6494"/>
        <v>0</v>
      </c>
      <c r="M17136" s="155">
        <v>0</v>
      </c>
      <c r="N17136" s="505">
        <v>0</v>
      </c>
    </row>
    <row r="17137" spans="1:14" customFormat="1" ht="27.75" hidden="1" customHeight="1" thickTop="1" thickBot="1" x14ac:dyDescent="0.3">
      <c r="A17137" s="151" t="s">
        <v>0</v>
      </c>
      <c r="B17137" s="158" t="s">
        <v>46</v>
      </c>
      <c r="C17137" s="155">
        <f t="shared" si="6489"/>
        <v>0</v>
      </c>
      <c r="D17137" s="155">
        <v>0</v>
      </c>
      <c r="E17137" s="155">
        <v>0</v>
      </c>
      <c r="F17137" s="155">
        <f t="shared" si="6491"/>
        <v>0</v>
      </c>
      <c r="G17137" s="155">
        <v>0</v>
      </c>
      <c r="H17137" s="505">
        <v>0</v>
      </c>
      <c r="I17137" s="155">
        <f t="shared" si="6493"/>
        <v>0</v>
      </c>
      <c r="J17137" s="155">
        <v>0</v>
      </c>
      <c r="K17137" s="505">
        <v>0</v>
      </c>
      <c r="L17137" s="155">
        <f t="shared" si="6494"/>
        <v>0</v>
      </c>
      <c r="M17137" s="155">
        <v>0</v>
      </c>
      <c r="N17137" s="505">
        <v>0</v>
      </c>
    </row>
    <row r="17138" spans="1:14" customFormat="1" ht="29.25" hidden="1" customHeight="1" thickTop="1" thickBot="1" x14ac:dyDescent="0.3">
      <c r="A17138" s="151" t="s">
        <v>0</v>
      </c>
      <c r="B17138" s="158" t="s">
        <v>47</v>
      </c>
      <c r="C17138" s="155">
        <f t="shared" si="6489"/>
        <v>0</v>
      </c>
      <c r="D17138" s="155">
        <v>0</v>
      </c>
      <c r="E17138" s="155">
        <v>0</v>
      </c>
      <c r="F17138" s="155">
        <f t="shared" si="6491"/>
        <v>0</v>
      </c>
      <c r="G17138" s="155">
        <v>0</v>
      </c>
      <c r="H17138" s="505">
        <v>0</v>
      </c>
      <c r="I17138" s="155">
        <f t="shared" si="6493"/>
        <v>0</v>
      </c>
      <c r="J17138" s="155">
        <v>0</v>
      </c>
      <c r="K17138" s="505">
        <v>0</v>
      </c>
      <c r="L17138" s="155">
        <f t="shared" si="6494"/>
        <v>0</v>
      </c>
      <c r="M17138" s="155">
        <v>0</v>
      </c>
      <c r="N17138" s="505">
        <v>0</v>
      </c>
    </row>
    <row r="17139" spans="1:14" customFormat="1" ht="25.5" hidden="1" customHeight="1" thickTop="1" thickBot="1" x14ac:dyDescent="0.3">
      <c r="A17139" s="151" t="s">
        <v>0</v>
      </c>
      <c r="B17139" s="158" t="s">
        <v>48</v>
      </c>
      <c r="C17139" s="155">
        <f t="shared" si="6489"/>
        <v>0</v>
      </c>
      <c r="D17139" s="155">
        <v>0</v>
      </c>
      <c r="E17139" s="155">
        <v>0</v>
      </c>
      <c r="F17139" s="155">
        <f t="shared" si="6491"/>
        <v>0</v>
      </c>
      <c r="G17139" s="155">
        <v>0</v>
      </c>
      <c r="H17139" s="505">
        <v>0</v>
      </c>
      <c r="I17139" s="155">
        <f t="shared" si="6493"/>
        <v>0</v>
      </c>
      <c r="J17139" s="155">
        <v>0</v>
      </c>
      <c r="K17139" s="505">
        <v>0</v>
      </c>
      <c r="L17139" s="155">
        <f t="shared" si="6494"/>
        <v>0</v>
      </c>
      <c r="M17139" s="155">
        <v>0</v>
      </c>
      <c r="N17139" s="505">
        <v>0</v>
      </c>
    </row>
    <row r="17140" spans="1:14" customFormat="1" ht="12.75" hidden="1" customHeight="1" thickTop="1" thickBot="1" x14ac:dyDescent="0.3">
      <c r="A17140" s="151" t="s">
        <v>0</v>
      </c>
      <c r="B17140" s="158" t="s">
        <v>49</v>
      </c>
      <c r="C17140" s="155">
        <f t="shared" si="6489"/>
        <v>0</v>
      </c>
      <c r="D17140" s="155">
        <v>0</v>
      </c>
      <c r="E17140" s="155">
        <v>0</v>
      </c>
      <c r="F17140" s="155">
        <f t="shared" si="6491"/>
        <v>0</v>
      </c>
      <c r="G17140" s="155">
        <v>0</v>
      </c>
      <c r="H17140" s="505">
        <v>0</v>
      </c>
      <c r="I17140" s="155">
        <f t="shared" si="6493"/>
        <v>0</v>
      </c>
      <c r="J17140" s="155">
        <v>0</v>
      </c>
      <c r="K17140" s="505">
        <v>0</v>
      </c>
      <c r="L17140" s="155">
        <f t="shared" si="6494"/>
        <v>0</v>
      </c>
      <c r="M17140" s="155">
        <v>0</v>
      </c>
      <c r="N17140" s="505">
        <v>0</v>
      </c>
    </row>
    <row r="17141" spans="1:14" customFormat="1" ht="3.75" hidden="1" customHeight="1" thickTop="1" thickBot="1" x14ac:dyDescent="0.3">
      <c r="A17141" s="151" t="s">
        <v>0</v>
      </c>
      <c r="B17141" s="158" t="s">
        <v>50</v>
      </c>
      <c r="C17141" s="155">
        <f t="shared" si="6489"/>
        <v>0</v>
      </c>
      <c r="D17141" s="155">
        <v>0</v>
      </c>
      <c r="E17141" s="155">
        <v>0</v>
      </c>
      <c r="F17141" s="155">
        <f t="shared" si="6491"/>
        <v>0</v>
      </c>
      <c r="G17141" s="155">
        <v>0</v>
      </c>
      <c r="H17141" s="505">
        <v>0</v>
      </c>
      <c r="I17141" s="155">
        <f t="shared" si="6493"/>
        <v>0</v>
      </c>
      <c r="J17141" s="155">
        <v>0</v>
      </c>
      <c r="K17141" s="505">
        <v>0</v>
      </c>
      <c r="L17141" s="155">
        <f t="shared" si="6494"/>
        <v>0</v>
      </c>
      <c r="M17141" s="155">
        <v>0</v>
      </c>
      <c r="N17141" s="505">
        <v>0</v>
      </c>
    </row>
    <row r="17142" spans="1:14" customFormat="1" ht="21.75" hidden="1" customHeight="1" thickTop="1" thickBot="1" x14ac:dyDescent="0.3">
      <c r="A17142" s="151" t="s">
        <v>0</v>
      </c>
      <c r="B17142" s="158" t="s">
        <v>51</v>
      </c>
      <c r="C17142" s="155">
        <f t="shared" si="6489"/>
        <v>0</v>
      </c>
      <c r="D17142" s="155">
        <f>SUM(D17143:D17149)</f>
        <v>0</v>
      </c>
      <c r="E17142" s="155">
        <f>SUM(E17143:E17149)</f>
        <v>0</v>
      </c>
      <c r="F17142" s="155">
        <f t="shared" si="6491"/>
        <v>0</v>
      </c>
      <c r="G17142" s="155">
        <f>SUM(G17143:G17149)</f>
        <v>0</v>
      </c>
      <c r="H17142" s="505">
        <f>SUM(H17143:H17149)</f>
        <v>0</v>
      </c>
      <c r="I17142" s="155">
        <f t="shared" si="6493"/>
        <v>0</v>
      </c>
      <c r="J17142" s="155">
        <f>SUM(J17143:J17149)</f>
        <v>0</v>
      </c>
      <c r="K17142" s="505">
        <f>SUM(K17143:K17149)</f>
        <v>0</v>
      </c>
      <c r="L17142" s="155">
        <f t="shared" si="6494"/>
        <v>0</v>
      </c>
      <c r="M17142" s="155">
        <f>SUM(M17143:M17149)</f>
        <v>0</v>
      </c>
      <c r="N17142" s="505">
        <f>SUM(N17143:N17149)</f>
        <v>0</v>
      </c>
    </row>
    <row r="17143" spans="1:14" customFormat="1" ht="18.75" hidden="1" customHeight="1" thickTop="1" thickBot="1" x14ac:dyDescent="0.3">
      <c r="A17143" s="151" t="s">
        <v>0</v>
      </c>
      <c r="B17143" s="159" t="s">
        <v>52</v>
      </c>
      <c r="C17143" s="155">
        <f t="shared" si="6489"/>
        <v>0</v>
      </c>
      <c r="D17143" s="155">
        <v>0</v>
      </c>
      <c r="E17143" s="155">
        <v>0</v>
      </c>
      <c r="F17143" s="155">
        <f t="shared" si="6491"/>
        <v>0</v>
      </c>
      <c r="G17143" s="155">
        <v>0</v>
      </c>
      <c r="H17143" s="505">
        <v>0</v>
      </c>
      <c r="I17143" s="155">
        <f t="shared" si="6493"/>
        <v>0</v>
      </c>
      <c r="J17143" s="155">
        <v>0</v>
      </c>
      <c r="K17143" s="505">
        <v>0</v>
      </c>
      <c r="L17143" s="155">
        <f t="shared" si="6494"/>
        <v>0</v>
      </c>
      <c r="M17143" s="155">
        <v>0</v>
      </c>
      <c r="N17143" s="505">
        <v>0</v>
      </c>
    </row>
    <row r="17144" spans="1:14" customFormat="1" ht="14.25" hidden="1" customHeight="1" thickTop="1" thickBot="1" x14ac:dyDescent="0.3">
      <c r="A17144" s="151" t="s">
        <v>0</v>
      </c>
      <c r="B17144" s="159" t="s">
        <v>53</v>
      </c>
      <c r="C17144" s="155">
        <f t="shared" si="6489"/>
        <v>0</v>
      </c>
      <c r="D17144" s="155">
        <v>0</v>
      </c>
      <c r="E17144" s="155">
        <v>0</v>
      </c>
      <c r="F17144" s="155">
        <f t="shared" si="6491"/>
        <v>0</v>
      </c>
      <c r="G17144" s="155">
        <v>0</v>
      </c>
      <c r="H17144" s="505">
        <v>0</v>
      </c>
      <c r="I17144" s="155">
        <f t="shared" si="6493"/>
        <v>0</v>
      </c>
      <c r="J17144" s="155">
        <v>0</v>
      </c>
      <c r="K17144" s="505">
        <v>0</v>
      </c>
      <c r="L17144" s="155">
        <f t="shared" si="6494"/>
        <v>0</v>
      </c>
      <c r="M17144" s="155">
        <v>0</v>
      </c>
      <c r="N17144" s="505">
        <v>0</v>
      </c>
    </row>
    <row r="17145" spans="1:14" customFormat="1" ht="17.25" hidden="1" customHeight="1" thickTop="1" thickBot="1" x14ac:dyDescent="0.3">
      <c r="A17145" s="151" t="s">
        <v>0</v>
      </c>
      <c r="B17145" s="159" t="s">
        <v>54</v>
      </c>
      <c r="C17145" s="155">
        <f t="shared" si="6489"/>
        <v>0</v>
      </c>
      <c r="D17145" s="155">
        <v>0</v>
      </c>
      <c r="E17145" s="155">
        <v>0</v>
      </c>
      <c r="F17145" s="155">
        <f t="shared" si="6491"/>
        <v>0</v>
      </c>
      <c r="G17145" s="155">
        <v>0</v>
      </c>
      <c r="H17145" s="505">
        <v>0</v>
      </c>
      <c r="I17145" s="155">
        <f t="shared" si="6493"/>
        <v>0</v>
      </c>
      <c r="J17145" s="155">
        <v>0</v>
      </c>
      <c r="K17145" s="505">
        <v>0</v>
      </c>
      <c r="L17145" s="155">
        <f t="shared" si="6494"/>
        <v>0</v>
      </c>
      <c r="M17145" s="155">
        <v>0</v>
      </c>
      <c r="N17145" s="505">
        <v>0</v>
      </c>
    </row>
    <row r="17146" spans="1:14" customFormat="1" ht="13.5" hidden="1" customHeight="1" thickTop="1" thickBot="1" x14ac:dyDescent="0.3">
      <c r="A17146" s="151" t="s">
        <v>0</v>
      </c>
      <c r="B17146" s="159" t="s">
        <v>55</v>
      </c>
      <c r="C17146" s="155">
        <f t="shared" si="6489"/>
        <v>0</v>
      </c>
      <c r="D17146" s="155">
        <v>0</v>
      </c>
      <c r="E17146" s="155">
        <v>0</v>
      </c>
      <c r="F17146" s="155">
        <f t="shared" si="6491"/>
        <v>0</v>
      </c>
      <c r="G17146" s="155">
        <v>0</v>
      </c>
      <c r="H17146" s="505">
        <v>0</v>
      </c>
      <c r="I17146" s="155">
        <f t="shared" si="6493"/>
        <v>0</v>
      </c>
      <c r="J17146" s="155">
        <v>0</v>
      </c>
      <c r="K17146" s="505">
        <v>0</v>
      </c>
      <c r="L17146" s="155">
        <f t="shared" si="6494"/>
        <v>0</v>
      </c>
      <c r="M17146" s="155">
        <v>0</v>
      </c>
      <c r="N17146" s="505">
        <v>0</v>
      </c>
    </row>
    <row r="17147" spans="1:14" customFormat="1" ht="18" hidden="1" customHeight="1" thickTop="1" thickBot="1" x14ac:dyDescent="0.3">
      <c r="A17147" s="151" t="s">
        <v>0</v>
      </c>
      <c r="B17147" s="159" t="s">
        <v>56</v>
      </c>
      <c r="C17147" s="155">
        <f t="shared" si="6489"/>
        <v>0</v>
      </c>
      <c r="D17147" s="155">
        <v>0</v>
      </c>
      <c r="E17147" s="155">
        <v>0</v>
      </c>
      <c r="F17147" s="155">
        <f t="shared" si="6491"/>
        <v>0</v>
      </c>
      <c r="G17147" s="155">
        <v>0</v>
      </c>
      <c r="H17147" s="505">
        <v>0</v>
      </c>
      <c r="I17147" s="155">
        <f t="shared" si="6493"/>
        <v>0</v>
      </c>
      <c r="J17147" s="155">
        <v>0</v>
      </c>
      <c r="K17147" s="505">
        <v>0</v>
      </c>
      <c r="L17147" s="155">
        <f t="shared" si="6494"/>
        <v>0</v>
      </c>
      <c r="M17147" s="155">
        <v>0</v>
      </c>
      <c r="N17147" s="505">
        <v>0</v>
      </c>
    </row>
    <row r="17148" spans="1:14" customFormat="1" ht="21.75" hidden="1" customHeight="1" thickTop="1" thickBot="1" x14ac:dyDescent="0.3">
      <c r="A17148" s="151" t="s">
        <v>0</v>
      </c>
      <c r="B17148" s="159" t="s">
        <v>57</v>
      </c>
      <c r="C17148" s="155">
        <f t="shared" si="6489"/>
        <v>0</v>
      </c>
      <c r="D17148" s="155">
        <v>0</v>
      </c>
      <c r="E17148" s="155">
        <v>0</v>
      </c>
      <c r="F17148" s="155">
        <f t="shared" si="6491"/>
        <v>0</v>
      </c>
      <c r="G17148" s="155">
        <v>0</v>
      </c>
      <c r="H17148" s="505">
        <v>0</v>
      </c>
      <c r="I17148" s="155">
        <f t="shared" si="6493"/>
        <v>0</v>
      </c>
      <c r="J17148" s="155">
        <v>0</v>
      </c>
      <c r="K17148" s="505">
        <v>0</v>
      </c>
      <c r="L17148" s="155">
        <f t="shared" si="6494"/>
        <v>0</v>
      </c>
      <c r="M17148" s="155">
        <v>0</v>
      </c>
      <c r="N17148" s="505">
        <v>0</v>
      </c>
    </row>
    <row r="17149" spans="1:14" customFormat="1" ht="31.5" hidden="1" customHeight="1" thickTop="1" thickBot="1" x14ac:dyDescent="0.3">
      <c r="A17149" s="151" t="s">
        <v>0</v>
      </c>
      <c r="B17149" s="159" t="s">
        <v>58</v>
      </c>
      <c r="C17149" s="155">
        <f t="shared" si="6489"/>
        <v>0</v>
      </c>
      <c r="D17149" s="155">
        <v>0</v>
      </c>
      <c r="E17149" s="155">
        <v>0</v>
      </c>
      <c r="F17149" s="155">
        <f t="shared" si="6491"/>
        <v>0</v>
      </c>
      <c r="G17149" s="155">
        <v>0</v>
      </c>
      <c r="H17149" s="505">
        <v>0</v>
      </c>
      <c r="I17149" s="155">
        <f t="shared" si="6493"/>
        <v>0</v>
      </c>
      <c r="J17149" s="155">
        <v>0</v>
      </c>
      <c r="K17149" s="505">
        <v>0</v>
      </c>
      <c r="L17149" s="155">
        <f t="shared" si="6494"/>
        <v>0</v>
      </c>
      <c r="M17149" s="155">
        <v>0</v>
      </c>
      <c r="N17149" s="505">
        <v>0</v>
      </c>
    </row>
    <row r="17150" spans="1:14" customFormat="1" ht="18.75" hidden="1" customHeight="1" thickTop="1" thickBot="1" x14ac:dyDescent="0.3">
      <c r="A17150" s="151" t="s">
        <v>0</v>
      </c>
      <c r="B17150" s="158" t="s">
        <v>59</v>
      </c>
      <c r="C17150" s="155">
        <f t="shared" si="6489"/>
        <v>0</v>
      </c>
      <c r="D17150" s="155">
        <v>0</v>
      </c>
      <c r="E17150" s="155">
        <v>0</v>
      </c>
      <c r="F17150" s="155">
        <f t="shared" si="6491"/>
        <v>0</v>
      </c>
      <c r="G17150" s="155">
        <v>0</v>
      </c>
      <c r="H17150" s="505">
        <v>0</v>
      </c>
      <c r="I17150" s="155">
        <f t="shared" si="6493"/>
        <v>0</v>
      </c>
      <c r="J17150" s="155">
        <v>0</v>
      </c>
      <c r="K17150" s="505">
        <v>0</v>
      </c>
      <c r="L17150" s="155">
        <f t="shared" si="6494"/>
        <v>0</v>
      </c>
      <c r="M17150" s="155">
        <v>0</v>
      </c>
      <c r="N17150" s="505">
        <v>0</v>
      </c>
    </row>
    <row r="17151" spans="1:14" customFormat="1" ht="22.5" hidden="1" customHeight="1" thickTop="1" thickBot="1" x14ac:dyDescent="0.3">
      <c r="A17151" s="151" t="s">
        <v>0</v>
      </c>
      <c r="B17151" s="158" t="s">
        <v>60</v>
      </c>
      <c r="C17151" s="155">
        <f t="shared" si="6489"/>
        <v>0</v>
      </c>
      <c r="D17151" s="155">
        <v>0</v>
      </c>
      <c r="E17151" s="155">
        <v>0</v>
      </c>
      <c r="F17151" s="155">
        <f t="shared" si="6491"/>
        <v>0</v>
      </c>
      <c r="G17151" s="155">
        <v>0</v>
      </c>
      <c r="H17151" s="505">
        <v>0</v>
      </c>
      <c r="I17151" s="155">
        <f t="shared" si="6493"/>
        <v>0</v>
      </c>
      <c r="J17151" s="155">
        <v>0</v>
      </c>
      <c r="K17151" s="505">
        <v>0</v>
      </c>
      <c r="L17151" s="155">
        <f t="shared" si="6494"/>
        <v>0</v>
      </c>
      <c r="M17151" s="155">
        <v>0</v>
      </c>
      <c r="N17151" s="505">
        <v>0</v>
      </c>
    </row>
    <row r="17152" spans="1:14" customFormat="1" ht="39.75" hidden="1" customHeight="1" thickTop="1" thickBot="1" x14ac:dyDescent="0.3">
      <c r="A17152" s="151" t="s">
        <v>0</v>
      </c>
      <c r="B17152" s="157" t="s">
        <v>61</v>
      </c>
      <c r="C17152" s="155">
        <f t="shared" si="6489"/>
        <v>0</v>
      </c>
      <c r="D17152" s="155">
        <v>0</v>
      </c>
      <c r="E17152" s="155">
        <v>0</v>
      </c>
      <c r="F17152" s="155">
        <f t="shared" si="6491"/>
        <v>0</v>
      </c>
      <c r="G17152" s="155">
        <v>0</v>
      </c>
      <c r="H17152" s="505">
        <v>0</v>
      </c>
      <c r="I17152" s="155">
        <f t="shared" si="6493"/>
        <v>0</v>
      </c>
      <c r="J17152" s="155">
        <v>0</v>
      </c>
      <c r="K17152" s="505">
        <v>0</v>
      </c>
      <c r="L17152" s="155">
        <f t="shared" si="6494"/>
        <v>0</v>
      </c>
      <c r="M17152" s="155">
        <v>0</v>
      </c>
      <c r="N17152" s="505">
        <v>0</v>
      </c>
    </row>
    <row r="17153" spans="1:14" customFormat="1" ht="20.25" hidden="1" customHeight="1" thickTop="1" thickBot="1" x14ac:dyDescent="0.3">
      <c r="A17153" s="151" t="s">
        <v>0</v>
      </c>
      <c r="B17153" s="157" t="s">
        <v>62</v>
      </c>
      <c r="C17153" s="155">
        <f t="shared" si="6489"/>
        <v>0</v>
      </c>
      <c r="D17153" s="155">
        <v>0</v>
      </c>
      <c r="E17153" s="155">
        <v>0</v>
      </c>
      <c r="F17153" s="155">
        <f t="shared" si="6491"/>
        <v>0</v>
      </c>
      <c r="G17153" s="155">
        <v>0</v>
      </c>
      <c r="H17153" s="505">
        <v>0</v>
      </c>
      <c r="I17153" s="155">
        <f t="shared" si="6493"/>
        <v>0</v>
      </c>
      <c r="J17153" s="155">
        <v>0</v>
      </c>
      <c r="K17153" s="505">
        <v>0</v>
      </c>
      <c r="L17153" s="155">
        <f t="shared" si="6494"/>
        <v>0</v>
      </c>
      <c r="M17153" s="155">
        <v>0</v>
      </c>
      <c r="N17153" s="505">
        <v>0</v>
      </c>
    </row>
    <row r="17154" spans="1:14" customFormat="1" ht="39" hidden="1" customHeight="1" thickTop="1" thickBot="1" x14ac:dyDescent="0.3">
      <c r="A17154" s="151" t="s">
        <v>0</v>
      </c>
      <c r="B17154" s="157" t="s">
        <v>63</v>
      </c>
      <c r="C17154" s="155">
        <f t="shared" si="6489"/>
        <v>0</v>
      </c>
      <c r="D17154" s="155">
        <v>0</v>
      </c>
      <c r="E17154" s="155">
        <v>0</v>
      </c>
      <c r="F17154" s="155">
        <f t="shared" si="6491"/>
        <v>0</v>
      </c>
      <c r="G17154" s="155">
        <v>0</v>
      </c>
      <c r="H17154" s="505">
        <v>0</v>
      </c>
      <c r="I17154" s="155">
        <f t="shared" si="6493"/>
        <v>0</v>
      </c>
      <c r="J17154" s="155">
        <v>0</v>
      </c>
      <c r="K17154" s="505">
        <v>0</v>
      </c>
      <c r="L17154" s="155">
        <f t="shared" si="6494"/>
        <v>0</v>
      </c>
      <c r="M17154" s="155">
        <v>0</v>
      </c>
      <c r="N17154" s="505">
        <v>0</v>
      </c>
    </row>
    <row r="17155" spans="1:14" customFormat="1" ht="32.25" hidden="1" customHeight="1" thickTop="1" thickBot="1" x14ac:dyDescent="0.3">
      <c r="A17155" s="151" t="s">
        <v>0</v>
      </c>
      <c r="B17155" s="157" t="s">
        <v>64</v>
      </c>
      <c r="C17155" s="155">
        <f t="shared" ref="C17155:C17218" si="6501">SUM(D17155:E17155)</f>
        <v>0</v>
      </c>
      <c r="D17155" s="155">
        <v>0</v>
      </c>
      <c r="E17155" s="155">
        <v>0</v>
      </c>
      <c r="F17155" s="155">
        <f t="shared" ref="F17155:F17218" si="6502">SUM(G17155:H17155)</f>
        <v>0</v>
      </c>
      <c r="G17155" s="155">
        <v>0</v>
      </c>
      <c r="H17155" s="505">
        <v>0</v>
      </c>
      <c r="I17155" s="155">
        <f t="shared" ref="I17155:I17218" si="6503">SUM(J17155:K17155)</f>
        <v>0</v>
      </c>
      <c r="J17155" s="155">
        <v>0</v>
      </c>
      <c r="K17155" s="505">
        <v>0</v>
      </c>
      <c r="L17155" s="155">
        <f t="shared" ref="L17155:L17218" si="6504">SUM(M17155:N17155)</f>
        <v>0</v>
      </c>
      <c r="M17155" s="155">
        <v>0</v>
      </c>
      <c r="N17155" s="505">
        <v>0</v>
      </c>
    </row>
    <row r="17156" spans="1:14" customFormat="1" ht="31.5" hidden="1" customHeight="1" thickTop="1" thickBot="1" x14ac:dyDescent="0.3">
      <c r="A17156" s="151" t="s">
        <v>0</v>
      </c>
      <c r="B17156" s="157" t="s">
        <v>65</v>
      </c>
      <c r="C17156" s="155">
        <f t="shared" si="6501"/>
        <v>0</v>
      </c>
      <c r="D17156" s="155">
        <f>SUM(D17157:D17162)</f>
        <v>0</v>
      </c>
      <c r="E17156" s="155">
        <f>SUM(E17157:E17162)</f>
        <v>0</v>
      </c>
      <c r="F17156" s="155">
        <f t="shared" si="6502"/>
        <v>0</v>
      </c>
      <c r="G17156" s="155">
        <f>SUM(G17157:G17162)</f>
        <v>0</v>
      </c>
      <c r="H17156" s="505">
        <f>SUM(H17157:H17162)</f>
        <v>0</v>
      </c>
      <c r="I17156" s="155">
        <f t="shared" si="6503"/>
        <v>0</v>
      </c>
      <c r="J17156" s="155">
        <f>SUM(J17157:J17162)</f>
        <v>0</v>
      </c>
      <c r="K17156" s="505">
        <f>SUM(K17157:K17162)</f>
        <v>0</v>
      </c>
      <c r="L17156" s="155">
        <f t="shared" si="6504"/>
        <v>0</v>
      </c>
      <c r="M17156" s="155">
        <f>SUM(M17157:M17162)</f>
        <v>0</v>
      </c>
      <c r="N17156" s="505">
        <f>SUM(N17157:N17162)</f>
        <v>0</v>
      </c>
    </row>
    <row r="17157" spans="1:14" customFormat="1" ht="18.75" hidden="1" customHeight="1" thickTop="1" thickBot="1" x14ac:dyDescent="0.3">
      <c r="A17157" s="151" t="s">
        <v>0</v>
      </c>
      <c r="B17157" s="158" t="s">
        <v>66</v>
      </c>
      <c r="C17157" s="155">
        <f t="shared" si="6501"/>
        <v>0</v>
      </c>
      <c r="D17157" s="155">
        <v>0</v>
      </c>
      <c r="E17157" s="155">
        <v>0</v>
      </c>
      <c r="F17157" s="155">
        <f t="shared" si="6502"/>
        <v>0</v>
      </c>
      <c r="G17157" s="155">
        <v>0</v>
      </c>
      <c r="H17157" s="505">
        <v>0</v>
      </c>
      <c r="I17157" s="155">
        <f t="shared" si="6503"/>
        <v>0</v>
      </c>
      <c r="J17157" s="155">
        <v>0</v>
      </c>
      <c r="K17157" s="505">
        <v>0</v>
      </c>
      <c r="L17157" s="155">
        <f t="shared" si="6504"/>
        <v>0</v>
      </c>
      <c r="M17157" s="155">
        <v>0</v>
      </c>
      <c r="N17157" s="505">
        <v>0</v>
      </c>
    </row>
    <row r="17158" spans="1:14" customFormat="1" ht="21" hidden="1" customHeight="1" thickTop="1" thickBot="1" x14ac:dyDescent="0.3">
      <c r="A17158" s="151" t="s">
        <v>0</v>
      </c>
      <c r="B17158" s="158" t="s">
        <v>67</v>
      </c>
      <c r="C17158" s="155">
        <f t="shared" si="6501"/>
        <v>0</v>
      </c>
      <c r="D17158" s="155">
        <v>0</v>
      </c>
      <c r="E17158" s="155">
        <v>0</v>
      </c>
      <c r="F17158" s="155">
        <f t="shared" si="6502"/>
        <v>0</v>
      </c>
      <c r="G17158" s="155">
        <v>0</v>
      </c>
      <c r="H17158" s="505">
        <v>0</v>
      </c>
      <c r="I17158" s="155">
        <f t="shared" si="6503"/>
        <v>0</v>
      </c>
      <c r="J17158" s="155">
        <v>0</v>
      </c>
      <c r="K17158" s="505">
        <v>0</v>
      </c>
      <c r="L17158" s="155">
        <f t="shared" si="6504"/>
        <v>0</v>
      </c>
      <c r="M17158" s="155">
        <v>0</v>
      </c>
      <c r="N17158" s="505">
        <v>0</v>
      </c>
    </row>
    <row r="17159" spans="1:14" customFormat="1" ht="25.5" hidden="1" customHeight="1" thickTop="1" thickBot="1" x14ac:dyDescent="0.3">
      <c r="A17159" s="151" t="s">
        <v>0</v>
      </c>
      <c r="B17159" s="158" t="s">
        <v>68</v>
      </c>
      <c r="C17159" s="155">
        <f t="shared" si="6501"/>
        <v>0</v>
      </c>
      <c r="D17159" s="155">
        <v>0</v>
      </c>
      <c r="E17159" s="155">
        <v>0</v>
      </c>
      <c r="F17159" s="155">
        <f t="shared" si="6502"/>
        <v>0</v>
      </c>
      <c r="G17159" s="155">
        <v>0</v>
      </c>
      <c r="H17159" s="505">
        <v>0</v>
      </c>
      <c r="I17159" s="155">
        <f t="shared" si="6503"/>
        <v>0</v>
      </c>
      <c r="J17159" s="155">
        <v>0</v>
      </c>
      <c r="K17159" s="505">
        <v>0</v>
      </c>
      <c r="L17159" s="155">
        <f t="shared" si="6504"/>
        <v>0</v>
      </c>
      <c r="M17159" s="155">
        <v>0</v>
      </c>
      <c r="N17159" s="505">
        <v>0</v>
      </c>
    </row>
    <row r="17160" spans="1:14" customFormat="1" ht="27.75" customHeight="1" x14ac:dyDescent="0.25">
      <c r="A17160" s="151" t="s">
        <v>0</v>
      </c>
      <c r="B17160" s="158" t="s">
        <v>69</v>
      </c>
      <c r="C17160" s="155">
        <f t="shared" si="6501"/>
        <v>0</v>
      </c>
      <c r="D17160" s="155">
        <v>0</v>
      </c>
      <c r="E17160" s="155">
        <v>0</v>
      </c>
      <c r="F17160" s="155">
        <f t="shared" si="6502"/>
        <v>0</v>
      </c>
      <c r="G17160" s="155">
        <v>0</v>
      </c>
      <c r="H17160" s="505">
        <v>0</v>
      </c>
      <c r="I17160" s="155">
        <f t="shared" si="6503"/>
        <v>0</v>
      </c>
      <c r="J17160" s="155">
        <v>0</v>
      </c>
      <c r="K17160" s="505">
        <v>0</v>
      </c>
      <c r="L17160" s="155">
        <f t="shared" si="6504"/>
        <v>0</v>
      </c>
      <c r="M17160" s="155">
        <v>0</v>
      </c>
      <c r="N17160" s="505">
        <v>0</v>
      </c>
    </row>
    <row r="17161" spans="1:14" customFormat="1" ht="3" hidden="1" customHeight="1" x14ac:dyDescent="0.25">
      <c r="A17161" s="151" t="s">
        <v>0</v>
      </c>
      <c r="B17161" s="158" t="s">
        <v>70</v>
      </c>
      <c r="C17161" s="155">
        <f t="shared" si="6501"/>
        <v>0</v>
      </c>
      <c r="D17161" s="155">
        <v>0</v>
      </c>
      <c r="E17161" s="155">
        <v>0</v>
      </c>
      <c r="F17161" s="155">
        <f t="shared" si="6502"/>
        <v>0</v>
      </c>
      <c r="G17161" s="155">
        <v>0</v>
      </c>
      <c r="H17161" s="505">
        <v>0</v>
      </c>
      <c r="I17161" s="155">
        <f t="shared" si="6503"/>
        <v>0</v>
      </c>
      <c r="J17161" s="155">
        <v>0</v>
      </c>
      <c r="K17161" s="505">
        <v>0</v>
      </c>
      <c r="L17161" s="155">
        <f t="shared" si="6504"/>
        <v>0</v>
      </c>
      <c r="M17161" s="155">
        <v>0</v>
      </c>
      <c r="N17161" s="505">
        <v>0</v>
      </c>
    </row>
    <row r="17162" spans="1:14" customFormat="1" ht="44.25" hidden="1" customHeight="1" x14ac:dyDescent="0.25">
      <c r="A17162" s="151" t="s">
        <v>0</v>
      </c>
      <c r="B17162" s="158" t="s">
        <v>71</v>
      </c>
      <c r="C17162" s="155">
        <f t="shared" si="6501"/>
        <v>0</v>
      </c>
      <c r="D17162" s="155">
        <v>0</v>
      </c>
      <c r="E17162" s="155">
        <v>0</v>
      </c>
      <c r="F17162" s="155">
        <f t="shared" si="6502"/>
        <v>0</v>
      </c>
      <c r="G17162" s="155">
        <v>0</v>
      </c>
      <c r="H17162" s="505">
        <v>0</v>
      </c>
      <c r="I17162" s="155">
        <f t="shared" si="6503"/>
        <v>0</v>
      </c>
      <c r="J17162" s="155">
        <v>0</v>
      </c>
      <c r="K17162" s="505">
        <v>0</v>
      </c>
      <c r="L17162" s="155">
        <f t="shared" si="6504"/>
        <v>0</v>
      </c>
      <c r="M17162" s="155">
        <v>0</v>
      </c>
      <c r="N17162" s="505">
        <v>0</v>
      </c>
    </row>
    <row r="17163" spans="1:14" customFormat="1" ht="36.75" hidden="1" customHeight="1" x14ac:dyDescent="0.25">
      <c r="A17163" s="151" t="s">
        <v>0</v>
      </c>
      <c r="B17163" s="157" t="s">
        <v>72</v>
      </c>
      <c r="C17163" s="155">
        <f t="shared" si="6501"/>
        <v>0</v>
      </c>
      <c r="D17163" s="155">
        <v>0</v>
      </c>
      <c r="E17163" s="155">
        <v>0</v>
      </c>
      <c r="F17163" s="155">
        <f t="shared" si="6502"/>
        <v>0</v>
      </c>
      <c r="G17163" s="155">
        <v>0</v>
      </c>
      <c r="H17163" s="505">
        <v>0</v>
      </c>
      <c r="I17163" s="155">
        <f t="shared" si="6503"/>
        <v>0</v>
      </c>
      <c r="J17163" s="155">
        <v>0</v>
      </c>
      <c r="K17163" s="505">
        <v>0</v>
      </c>
      <c r="L17163" s="155">
        <f t="shared" si="6504"/>
        <v>0</v>
      </c>
      <c r="M17163" s="155">
        <v>0</v>
      </c>
      <c r="N17163" s="505">
        <v>0</v>
      </c>
    </row>
    <row r="17164" spans="1:14" customFormat="1" ht="40.5" customHeight="1" x14ac:dyDescent="0.25">
      <c r="A17164" s="151" t="s">
        <v>0</v>
      </c>
      <c r="B17164" s="157" t="s">
        <v>73</v>
      </c>
      <c r="C17164" s="155">
        <f t="shared" si="6501"/>
        <v>0</v>
      </c>
      <c r="D17164" s="155">
        <f>SUM(D17165:D17178)</f>
        <v>0</v>
      </c>
      <c r="E17164" s="155">
        <f>SUM(E17165:E17178)</f>
        <v>0</v>
      </c>
      <c r="F17164" s="155">
        <f t="shared" si="6502"/>
        <v>0</v>
      </c>
      <c r="G17164" s="155">
        <f>SUM(G17165:G17178)</f>
        <v>0</v>
      </c>
      <c r="H17164" s="505">
        <v>0</v>
      </c>
      <c r="I17164" s="155">
        <f t="shared" si="6503"/>
        <v>0</v>
      </c>
      <c r="J17164" s="155">
        <f>SUM(J17165:J17178)</f>
        <v>0</v>
      </c>
      <c r="K17164" s="505">
        <v>0</v>
      </c>
      <c r="L17164" s="155">
        <f t="shared" si="6504"/>
        <v>0</v>
      </c>
      <c r="M17164" s="155">
        <f>SUM(M17165:M17178)</f>
        <v>0</v>
      </c>
      <c r="N17164" s="505">
        <v>0</v>
      </c>
    </row>
    <row r="17165" spans="1:14" customFormat="1" ht="45.75" hidden="1" customHeight="1" x14ac:dyDescent="0.25">
      <c r="A17165" s="151" t="s">
        <v>0</v>
      </c>
      <c r="B17165" s="158" t="s">
        <v>74</v>
      </c>
      <c r="C17165" s="155">
        <f t="shared" si="6501"/>
        <v>0</v>
      </c>
      <c r="D17165" s="155">
        <v>0</v>
      </c>
      <c r="E17165" s="155">
        <v>0</v>
      </c>
      <c r="F17165" s="155">
        <f t="shared" si="6502"/>
        <v>0</v>
      </c>
      <c r="G17165" s="155">
        <v>0</v>
      </c>
      <c r="H17165" s="505">
        <v>0</v>
      </c>
      <c r="I17165" s="155">
        <f t="shared" si="6503"/>
        <v>0</v>
      </c>
      <c r="J17165" s="155">
        <v>0</v>
      </c>
      <c r="K17165" s="505">
        <v>0</v>
      </c>
      <c r="L17165" s="155">
        <f t="shared" si="6504"/>
        <v>0</v>
      </c>
      <c r="M17165" s="155">
        <v>0</v>
      </c>
      <c r="N17165" s="505">
        <v>0</v>
      </c>
    </row>
    <row r="17166" spans="1:14" customFormat="1" ht="45.75" hidden="1" customHeight="1" x14ac:dyDescent="0.25">
      <c r="A17166" s="151" t="s">
        <v>0</v>
      </c>
      <c r="B17166" s="158" t="s">
        <v>75</v>
      </c>
      <c r="C17166" s="155">
        <f t="shared" si="6501"/>
        <v>0</v>
      </c>
      <c r="D17166" s="155">
        <v>0</v>
      </c>
      <c r="E17166" s="155">
        <v>0</v>
      </c>
      <c r="F17166" s="155">
        <f t="shared" si="6502"/>
        <v>0</v>
      </c>
      <c r="G17166" s="155">
        <v>0</v>
      </c>
      <c r="H17166" s="505">
        <v>0</v>
      </c>
      <c r="I17166" s="155">
        <f t="shared" si="6503"/>
        <v>0</v>
      </c>
      <c r="J17166" s="155">
        <v>0</v>
      </c>
      <c r="K17166" s="505">
        <v>0</v>
      </c>
      <c r="L17166" s="155">
        <f t="shared" si="6504"/>
        <v>0</v>
      </c>
      <c r="M17166" s="155">
        <v>0</v>
      </c>
      <c r="N17166" s="505">
        <v>0</v>
      </c>
    </row>
    <row r="17167" spans="1:14" customFormat="1" ht="45.75" hidden="1" customHeight="1" x14ac:dyDescent="0.25">
      <c r="A17167" s="151" t="s">
        <v>0</v>
      </c>
      <c r="B17167" s="158" t="s">
        <v>76</v>
      </c>
      <c r="C17167" s="155">
        <f t="shared" si="6501"/>
        <v>0</v>
      </c>
      <c r="D17167" s="155">
        <v>0</v>
      </c>
      <c r="E17167" s="155">
        <v>0</v>
      </c>
      <c r="F17167" s="155">
        <f t="shared" si="6502"/>
        <v>0</v>
      </c>
      <c r="G17167" s="155">
        <v>0</v>
      </c>
      <c r="H17167" s="505">
        <v>0</v>
      </c>
      <c r="I17167" s="155">
        <f t="shared" si="6503"/>
        <v>0</v>
      </c>
      <c r="J17167" s="155">
        <v>0</v>
      </c>
      <c r="K17167" s="505">
        <v>0</v>
      </c>
      <c r="L17167" s="155">
        <f t="shared" si="6504"/>
        <v>0</v>
      </c>
      <c r="M17167" s="155">
        <v>0</v>
      </c>
      <c r="N17167" s="505">
        <v>0</v>
      </c>
    </row>
    <row r="17168" spans="1:14" customFormat="1" ht="45.75" hidden="1" customHeight="1" x14ac:dyDescent="0.25">
      <c r="A17168" s="151" t="s">
        <v>0</v>
      </c>
      <c r="B17168" s="158" t="s">
        <v>77</v>
      </c>
      <c r="C17168" s="155">
        <f t="shared" si="6501"/>
        <v>0</v>
      </c>
      <c r="D17168" s="155">
        <v>0</v>
      </c>
      <c r="E17168" s="155">
        <v>0</v>
      </c>
      <c r="F17168" s="155">
        <f t="shared" si="6502"/>
        <v>0</v>
      </c>
      <c r="G17168" s="155">
        <v>0</v>
      </c>
      <c r="H17168" s="505">
        <v>0</v>
      </c>
      <c r="I17168" s="155">
        <f t="shared" si="6503"/>
        <v>0</v>
      </c>
      <c r="J17168" s="155">
        <v>0</v>
      </c>
      <c r="K17168" s="505">
        <v>0</v>
      </c>
      <c r="L17168" s="155">
        <f t="shared" si="6504"/>
        <v>0</v>
      </c>
      <c r="M17168" s="155">
        <v>0</v>
      </c>
      <c r="N17168" s="505">
        <v>0</v>
      </c>
    </row>
    <row r="17169" spans="1:14" customFormat="1" ht="45.75" hidden="1" customHeight="1" x14ac:dyDescent="0.25">
      <c r="A17169" s="151" t="s">
        <v>0</v>
      </c>
      <c r="B17169" s="158" t="s">
        <v>78</v>
      </c>
      <c r="C17169" s="155">
        <f t="shared" si="6501"/>
        <v>0</v>
      </c>
      <c r="D17169" s="155">
        <v>0</v>
      </c>
      <c r="E17169" s="155">
        <v>0</v>
      </c>
      <c r="F17169" s="155">
        <f t="shared" si="6502"/>
        <v>0</v>
      </c>
      <c r="G17169" s="155">
        <v>0</v>
      </c>
      <c r="H17169" s="505">
        <v>0</v>
      </c>
      <c r="I17169" s="155">
        <f t="shared" si="6503"/>
        <v>0</v>
      </c>
      <c r="J17169" s="155">
        <v>0</v>
      </c>
      <c r="K17169" s="505">
        <v>0</v>
      </c>
      <c r="L17169" s="155">
        <f t="shared" si="6504"/>
        <v>0</v>
      </c>
      <c r="M17169" s="155">
        <v>0</v>
      </c>
      <c r="N17169" s="505">
        <v>0</v>
      </c>
    </row>
    <row r="17170" spans="1:14" customFormat="1" ht="45.75" hidden="1" customHeight="1" x14ac:dyDescent="0.25">
      <c r="A17170" s="151" t="s">
        <v>0</v>
      </c>
      <c r="B17170" s="158" t="s">
        <v>79</v>
      </c>
      <c r="C17170" s="155">
        <f t="shared" si="6501"/>
        <v>0</v>
      </c>
      <c r="D17170" s="155">
        <v>0</v>
      </c>
      <c r="E17170" s="155">
        <v>0</v>
      </c>
      <c r="F17170" s="155">
        <f t="shared" si="6502"/>
        <v>0</v>
      </c>
      <c r="G17170" s="155">
        <v>0</v>
      </c>
      <c r="H17170" s="505">
        <v>0</v>
      </c>
      <c r="I17170" s="155">
        <f t="shared" si="6503"/>
        <v>0</v>
      </c>
      <c r="J17170" s="155">
        <v>0</v>
      </c>
      <c r="K17170" s="505">
        <v>0</v>
      </c>
      <c r="L17170" s="155">
        <f t="shared" si="6504"/>
        <v>0</v>
      </c>
      <c r="M17170" s="155">
        <v>0</v>
      </c>
      <c r="N17170" s="505">
        <v>0</v>
      </c>
    </row>
    <row r="17171" spans="1:14" customFormat="1" ht="45.75" hidden="1" customHeight="1" x14ac:dyDescent="0.25">
      <c r="A17171" s="151" t="s">
        <v>0</v>
      </c>
      <c r="B17171" s="158" t="s">
        <v>80</v>
      </c>
      <c r="C17171" s="155">
        <f t="shared" si="6501"/>
        <v>0</v>
      </c>
      <c r="D17171" s="155">
        <v>0</v>
      </c>
      <c r="E17171" s="155">
        <v>0</v>
      </c>
      <c r="F17171" s="155">
        <f t="shared" si="6502"/>
        <v>0</v>
      </c>
      <c r="G17171" s="155">
        <v>0</v>
      </c>
      <c r="H17171" s="505">
        <v>0</v>
      </c>
      <c r="I17171" s="155">
        <f t="shared" si="6503"/>
        <v>0</v>
      </c>
      <c r="J17171" s="155">
        <v>0</v>
      </c>
      <c r="K17171" s="505">
        <v>0</v>
      </c>
      <c r="L17171" s="155">
        <f t="shared" si="6504"/>
        <v>0</v>
      </c>
      <c r="M17171" s="155">
        <v>0</v>
      </c>
      <c r="N17171" s="505">
        <v>0</v>
      </c>
    </row>
    <row r="17172" spans="1:14" customFormat="1" ht="45.75" hidden="1" customHeight="1" x14ac:dyDescent="0.25">
      <c r="A17172" s="151" t="s">
        <v>0</v>
      </c>
      <c r="B17172" s="158" t="s">
        <v>81</v>
      </c>
      <c r="C17172" s="155">
        <f t="shared" si="6501"/>
        <v>0</v>
      </c>
      <c r="D17172" s="155">
        <v>0</v>
      </c>
      <c r="E17172" s="155">
        <v>0</v>
      </c>
      <c r="F17172" s="155">
        <f t="shared" si="6502"/>
        <v>0</v>
      </c>
      <c r="G17172" s="155">
        <v>0</v>
      </c>
      <c r="H17172" s="505">
        <v>0</v>
      </c>
      <c r="I17172" s="155">
        <f t="shared" si="6503"/>
        <v>0</v>
      </c>
      <c r="J17172" s="155">
        <v>0</v>
      </c>
      <c r="K17172" s="505">
        <v>0</v>
      </c>
      <c r="L17172" s="155">
        <f t="shared" si="6504"/>
        <v>0</v>
      </c>
      <c r="M17172" s="155">
        <v>0</v>
      </c>
      <c r="N17172" s="505">
        <v>0</v>
      </c>
    </row>
    <row r="17173" spans="1:14" customFormat="1" ht="45.75" hidden="1" customHeight="1" x14ac:dyDescent="0.25">
      <c r="A17173" s="151" t="s">
        <v>0</v>
      </c>
      <c r="B17173" s="158" t="s">
        <v>82</v>
      </c>
      <c r="C17173" s="155">
        <f t="shared" si="6501"/>
        <v>0</v>
      </c>
      <c r="D17173" s="155">
        <v>0</v>
      </c>
      <c r="E17173" s="155">
        <v>0</v>
      </c>
      <c r="F17173" s="155">
        <f t="shared" si="6502"/>
        <v>0</v>
      </c>
      <c r="G17173" s="155">
        <v>0</v>
      </c>
      <c r="H17173" s="505">
        <v>0</v>
      </c>
      <c r="I17173" s="155">
        <f t="shared" si="6503"/>
        <v>0</v>
      </c>
      <c r="J17173" s="155">
        <v>0</v>
      </c>
      <c r="K17173" s="505">
        <v>0</v>
      </c>
      <c r="L17173" s="155">
        <f t="shared" si="6504"/>
        <v>0</v>
      </c>
      <c r="M17173" s="155">
        <v>0</v>
      </c>
      <c r="N17173" s="505">
        <v>0</v>
      </c>
    </row>
    <row r="17174" spans="1:14" customFormat="1" ht="45.75" hidden="1" customHeight="1" x14ac:dyDescent="0.25">
      <c r="A17174" s="151" t="s">
        <v>0</v>
      </c>
      <c r="B17174" s="158" t="s">
        <v>83</v>
      </c>
      <c r="C17174" s="155">
        <f t="shared" si="6501"/>
        <v>0</v>
      </c>
      <c r="D17174" s="155">
        <v>0</v>
      </c>
      <c r="E17174" s="155">
        <v>0</v>
      </c>
      <c r="F17174" s="155">
        <f t="shared" si="6502"/>
        <v>0</v>
      </c>
      <c r="G17174" s="155">
        <v>0</v>
      </c>
      <c r="H17174" s="505">
        <v>0</v>
      </c>
      <c r="I17174" s="155">
        <f t="shared" si="6503"/>
        <v>0</v>
      </c>
      <c r="J17174" s="155">
        <v>0</v>
      </c>
      <c r="K17174" s="505">
        <v>0</v>
      </c>
      <c r="L17174" s="155">
        <f t="shared" si="6504"/>
        <v>0</v>
      </c>
      <c r="M17174" s="155">
        <v>0</v>
      </c>
      <c r="N17174" s="505">
        <v>0</v>
      </c>
    </row>
    <row r="17175" spans="1:14" customFormat="1" ht="45.75" hidden="1" customHeight="1" x14ac:dyDescent="0.25">
      <c r="A17175" s="151" t="s">
        <v>0</v>
      </c>
      <c r="B17175" s="158" t="s">
        <v>84</v>
      </c>
      <c r="C17175" s="155">
        <f t="shared" si="6501"/>
        <v>0</v>
      </c>
      <c r="D17175" s="155">
        <v>0</v>
      </c>
      <c r="E17175" s="155">
        <v>0</v>
      </c>
      <c r="F17175" s="155">
        <f t="shared" si="6502"/>
        <v>0</v>
      </c>
      <c r="G17175" s="155">
        <v>0</v>
      </c>
      <c r="H17175" s="505">
        <v>0</v>
      </c>
      <c r="I17175" s="155">
        <f t="shared" si="6503"/>
        <v>0</v>
      </c>
      <c r="J17175" s="155">
        <v>0</v>
      </c>
      <c r="K17175" s="505">
        <v>0</v>
      </c>
      <c r="L17175" s="155">
        <f t="shared" si="6504"/>
        <v>0</v>
      </c>
      <c r="M17175" s="155">
        <v>0</v>
      </c>
      <c r="N17175" s="505">
        <v>0</v>
      </c>
    </row>
    <row r="17176" spans="1:14" customFormat="1" ht="45.75" hidden="1" customHeight="1" x14ac:dyDescent="0.25">
      <c r="A17176" s="151" t="s">
        <v>0</v>
      </c>
      <c r="B17176" s="158" t="s">
        <v>85</v>
      </c>
      <c r="C17176" s="155">
        <f t="shared" si="6501"/>
        <v>0</v>
      </c>
      <c r="D17176" s="155">
        <v>0</v>
      </c>
      <c r="E17176" s="155">
        <v>0</v>
      </c>
      <c r="F17176" s="155">
        <f t="shared" si="6502"/>
        <v>0</v>
      </c>
      <c r="G17176" s="155">
        <v>0</v>
      </c>
      <c r="H17176" s="505">
        <v>0</v>
      </c>
      <c r="I17176" s="155">
        <f t="shared" si="6503"/>
        <v>0</v>
      </c>
      <c r="J17176" s="155">
        <v>0</v>
      </c>
      <c r="K17176" s="505">
        <v>0</v>
      </c>
      <c r="L17176" s="155">
        <f t="shared" si="6504"/>
        <v>0</v>
      </c>
      <c r="M17176" s="155">
        <v>0</v>
      </c>
      <c r="N17176" s="505">
        <v>0</v>
      </c>
    </row>
    <row r="17177" spans="1:14" customFormat="1" ht="45.75" hidden="1" customHeight="1" x14ac:dyDescent="0.25">
      <c r="A17177" s="151" t="s">
        <v>0</v>
      </c>
      <c r="B17177" s="158" t="s">
        <v>86</v>
      </c>
      <c r="C17177" s="155">
        <f t="shared" si="6501"/>
        <v>0</v>
      </c>
      <c r="D17177" s="155">
        <v>0</v>
      </c>
      <c r="E17177" s="155">
        <v>0</v>
      </c>
      <c r="F17177" s="155">
        <f t="shared" si="6502"/>
        <v>0</v>
      </c>
      <c r="G17177" s="155">
        <v>0</v>
      </c>
      <c r="H17177" s="505">
        <v>0</v>
      </c>
      <c r="I17177" s="155">
        <f t="shared" si="6503"/>
        <v>0</v>
      </c>
      <c r="J17177" s="155">
        <v>0</v>
      </c>
      <c r="K17177" s="505">
        <v>0</v>
      </c>
      <c r="L17177" s="155">
        <f t="shared" si="6504"/>
        <v>0</v>
      </c>
      <c r="M17177" s="155">
        <v>0</v>
      </c>
      <c r="N17177" s="505">
        <v>0</v>
      </c>
    </row>
    <row r="17178" spans="1:14" customFormat="1" ht="74.25" customHeight="1" x14ac:dyDescent="0.25">
      <c r="A17178" s="151" t="s">
        <v>0</v>
      </c>
      <c r="B17178" s="158" t="s">
        <v>87</v>
      </c>
      <c r="C17178" s="155">
        <f t="shared" si="6501"/>
        <v>0</v>
      </c>
      <c r="D17178" s="155">
        <v>0</v>
      </c>
      <c r="E17178" s="155">
        <v>0</v>
      </c>
      <c r="F17178" s="155">
        <f t="shared" si="6502"/>
        <v>0</v>
      </c>
      <c r="G17178" s="155">
        <v>0</v>
      </c>
      <c r="H17178" s="505">
        <v>0</v>
      </c>
      <c r="I17178" s="155">
        <f t="shared" si="6503"/>
        <v>0</v>
      </c>
      <c r="J17178" s="155">
        <v>0</v>
      </c>
      <c r="K17178" s="505">
        <v>0</v>
      </c>
      <c r="L17178" s="155">
        <f t="shared" si="6504"/>
        <v>0</v>
      </c>
      <c r="M17178" s="155">
        <v>0</v>
      </c>
      <c r="N17178" s="505">
        <v>0</v>
      </c>
    </row>
    <row r="17179" spans="1:14" customFormat="1" ht="1.5" hidden="1" customHeight="1" x14ac:dyDescent="0.25">
      <c r="A17179" s="151" t="s">
        <v>0</v>
      </c>
      <c r="B17179" s="156" t="s">
        <v>88</v>
      </c>
      <c r="C17179" s="155">
        <f t="shared" si="6501"/>
        <v>0</v>
      </c>
      <c r="D17179" s="155">
        <v>0</v>
      </c>
      <c r="E17179" s="155">
        <v>0</v>
      </c>
      <c r="F17179" s="155">
        <f t="shared" si="6502"/>
        <v>0</v>
      </c>
      <c r="G17179" s="155">
        <v>0</v>
      </c>
      <c r="H17179" s="505">
        <v>0</v>
      </c>
      <c r="I17179" s="155">
        <f t="shared" si="6503"/>
        <v>0</v>
      </c>
      <c r="J17179" s="155">
        <v>0</v>
      </c>
      <c r="K17179" s="505">
        <v>0</v>
      </c>
      <c r="L17179" s="155">
        <f t="shared" si="6504"/>
        <v>0</v>
      </c>
      <c r="M17179" s="155">
        <v>0</v>
      </c>
      <c r="N17179" s="505">
        <v>0</v>
      </c>
    </row>
    <row r="17180" spans="1:14" customFormat="1" ht="37.5" hidden="1" customHeight="1" thickTop="1" thickBot="1" x14ac:dyDescent="0.3">
      <c r="A17180" s="151" t="s">
        <v>0</v>
      </c>
      <c r="B17180" s="156" t="s">
        <v>89</v>
      </c>
      <c r="C17180" s="155">
        <f t="shared" si="6501"/>
        <v>0</v>
      </c>
      <c r="D17180" s="155">
        <f>SUM(D17181,D17186:D17187)</f>
        <v>0</v>
      </c>
      <c r="E17180" s="155">
        <f>SUM(E17181,E17186:E17187)</f>
        <v>0</v>
      </c>
      <c r="F17180" s="155">
        <f t="shared" si="6502"/>
        <v>0</v>
      </c>
      <c r="G17180" s="155">
        <f>SUM(G17181,G17186:G17187)</f>
        <v>0</v>
      </c>
      <c r="H17180" s="505">
        <f>SUM(H17181,H17186:H17187)</f>
        <v>0</v>
      </c>
      <c r="I17180" s="155">
        <f t="shared" si="6503"/>
        <v>0</v>
      </c>
      <c r="J17180" s="155">
        <f>SUM(J17181,J17186:J17187)</f>
        <v>0</v>
      </c>
      <c r="K17180" s="505">
        <f>SUM(K17181,K17186:K17187)</f>
        <v>0</v>
      </c>
      <c r="L17180" s="155">
        <f t="shared" si="6504"/>
        <v>0</v>
      </c>
      <c r="M17180" s="155">
        <f>SUM(M17181,M17186:M17187)</f>
        <v>0</v>
      </c>
      <c r="N17180" s="505">
        <f>SUM(N17181,N17186:N17187)</f>
        <v>0</v>
      </c>
    </row>
    <row r="17181" spans="1:14" customFormat="1" ht="25.5" hidden="1" customHeight="1" thickTop="1" thickBot="1" x14ac:dyDescent="0.3">
      <c r="A17181" s="151" t="s">
        <v>0</v>
      </c>
      <c r="B17181" s="157" t="s">
        <v>90</v>
      </c>
      <c r="C17181" s="155">
        <f t="shared" si="6501"/>
        <v>0</v>
      </c>
      <c r="D17181" s="155">
        <f>SUM(D17182:D17185)</f>
        <v>0</v>
      </c>
      <c r="E17181" s="155">
        <f>SUM(E17182:E17185)</f>
        <v>0</v>
      </c>
      <c r="F17181" s="155">
        <f t="shared" si="6502"/>
        <v>0</v>
      </c>
      <c r="G17181" s="155">
        <f>SUM(G17182:G17185)</f>
        <v>0</v>
      </c>
      <c r="H17181" s="505">
        <f>SUM(H17182:H17185)</f>
        <v>0</v>
      </c>
      <c r="I17181" s="155">
        <f t="shared" si="6503"/>
        <v>0</v>
      </c>
      <c r="J17181" s="155">
        <f>SUM(J17182:J17185)</f>
        <v>0</v>
      </c>
      <c r="K17181" s="505">
        <f>SUM(K17182:K17185)</f>
        <v>0</v>
      </c>
      <c r="L17181" s="155">
        <f t="shared" si="6504"/>
        <v>0</v>
      </c>
      <c r="M17181" s="155">
        <f>SUM(M17182:M17185)</f>
        <v>0</v>
      </c>
      <c r="N17181" s="505">
        <f>SUM(N17182:N17185)</f>
        <v>0</v>
      </c>
    </row>
    <row r="17182" spans="1:14" customFormat="1" ht="24" hidden="1" customHeight="1" thickTop="1" thickBot="1" x14ac:dyDescent="0.3">
      <c r="A17182" s="151" t="s">
        <v>0</v>
      </c>
      <c r="B17182" s="158" t="s">
        <v>91</v>
      </c>
      <c r="C17182" s="155">
        <f t="shared" si="6501"/>
        <v>0</v>
      </c>
      <c r="D17182" s="155">
        <v>0</v>
      </c>
      <c r="E17182" s="155">
        <v>0</v>
      </c>
      <c r="F17182" s="155">
        <f t="shared" si="6502"/>
        <v>0</v>
      </c>
      <c r="G17182" s="155">
        <v>0</v>
      </c>
      <c r="H17182" s="505">
        <v>0</v>
      </c>
      <c r="I17182" s="155">
        <f t="shared" si="6503"/>
        <v>0</v>
      </c>
      <c r="J17182" s="155">
        <v>0</v>
      </c>
      <c r="K17182" s="505">
        <v>0</v>
      </c>
      <c r="L17182" s="155">
        <f t="shared" si="6504"/>
        <v>0</v>
      </c>
      <c r="M17182" s="155">
        <v>0</v>
      </c>
      <c r="N17182" s="505">
        <v>0</v>
      </c>
    </row>
    <row r="17183" spans="1:14" customFormat="1" ht="22.5" hidden="1" customHeight="1" thickTop="1" thickBot="1" x14ac:dyDescent="0.3">
      <c r="A17183" s="151" t="s">
        <v>0</v>
      </c>
      <c r="B17183" s="158" t="s">
        <v>92</v>
      </c>
      <c r="C17183" s="155">
        <f t="shared" si="6501"/>
        <v>0</v>
      </c>
      <c r="D17183" s="155">
        <v>0</v>
      </c>
      <c r="E17183" s="155">
        <v>0</v>
      </c>
      <c r="F17183" s="155">
        <f t="shared" si="6502"/>
        <v>0</v>
      </c>
      <c r="G17183" s="155">
        <v>0</v>
      </c>
      <c r="H17183" s="505">
        <v>0</v>
      </c>
      <c r="I17183" s="155">
        <f t="shared" si="6503"/>
        <v>0</v>
      </c>
      <c r="J17183" s="155">
        <v>0</v>
      </c>
      <c r="K17183" s="505">
        <v>0</v>
      </c>
      <c r="L17183" s="155">
        <f t="shared" si="6504"/>
        <v>0</v>
      </c>
      <c r="M17183" s="155">
        <v>0</v>
      </c>
      <c r="N17183" s="505">
        <v>0</v>
      </c>
    </row>
    <row r="17184" spans="1:14" customFormat="1" ht="27.75" hidden="1" customHeight="1" thickTop="1" thickBot="1" x14ac:dyDescent="0.3">
      <c r="A17184" s="151" t="s">
        <v>0</v>
      </c>
      <c r="B17184" s="158" t="s">
        <v>93</v>
      </c>
      <c r="C17184" s="155">
        <f t="shared" si="6501"/>
        <v>0</v>
      </c>
      <c r="D17184" s="155">
        <v>0</v>
      </c>
      <c r="E17184" s="155">
        <v>0</v>
      </c>
      <c r="F17184" s="155">
        <f t="shared" si="6502"/>
        <v>0</v>
      </c>
      <c r="G17184" s="155">
        <v>0</v>
      </c>
      <c r="H17184" s="505">
        <v>0</v>
      </c>
      <c r="I17184" s="155">
        <f t="shared" si="6503"/>
        <v>0</v>
      </c>
      <c r="J17184" s="155">
        <v>0</v>
      </c>
      <c r="K17184" s="505">
        <v>0</v>
      </c>
      <c r="L17184" s="155">
        <f t="shared" si="6504"/>
        <v>0</v>
      </c>
      <c r="M17184" s="155">
        <v>0</v>
      </c>
      <c r="N17184" s="505">
        <v>0</v>
      </c>
    </row>
    <row r="17185" spans="1:14" customFormat="1" ht="38.25" hidden="1" customHeight="1" thickTop="1" thickBot="1" x14ac:dyDescent="0.3">
      <c r="A17185" s="151" t="s">
        <v>0</v>
      </c>
      <c r="B17185" s="158" t="s">
        <v>94</v>
      </c>
      <c r="C17185" s="155">
        <f t="shared" si="6501"/>
        <v>0</v>
      </c>
      <c r="D17185" s="155">
        <v>0</v>
      </c>
      <c r="E17185" s="155">
        <v>0</v>
      </c>
      <c r="F17185" s="155">
        <f t="shared" si="6502"/>
        <v>0</v>
      </c>
      <c r="G17185" s="155">
        <v>0</v>
      </c>
      <c r="H17185" s="505">
        <v>0</v>
      </c>
      <c r="I17185" s="155">
        <f t="shared" si="6503"/>
        <v>0</v>
      </c>
      <c r="J17185" s="155">
        <v>0</v>
      </c>
      <c r="K17185" s="505">
        <v>0</v>
      </c>
      <c r="L17185" s="155">
        <f t="shared" si="6504"/>
        <v>0</v>
      </c>
      <c r="M17185" s="155">
        <v>0</v>
      </c>
      <c r="N17185" s="505">
        <v>0</v>
      </c>
    </row>
    <row r="17186" spans="1:14" customFormat="1" ht="30" hidden="1" customHeight="1" thickTop="1" thickBot="1" x14ac:dyDescent="0.3">
      <c r="A17186" s="151" t="s">
        <v>0</v>
      </c>
      <c r="B17186" s="157" t="s">
        <v>95</v>
      </c>
      <c r="C17186" s="155">
        <f t="shared" si="6501"/>
        <v>0</v>
      </c>
      <c r="D17186" s="155">
        <v>0</v>
      </c>
      <c r="E17186" s="155">
        <v>0</v>
      </c>
      <c r="F17186" s="155">
        <f t="shared" si="6502"/>
        <v>0</v>
      </c>
      <c r="G17186" s="155">
        <v>0</v>
      </c>
      <c r="H17186" s="505">
        <v>0</v>
      </c>
      <c r="I17186" s="155">
        <f t="shared" si="6503"/>
        <v>0</v>
      </c>
      <c r="J17186" s="155">
        <v>0</v>
      </c>
      <c r="K17186" s="505">
        <v>0</v>
      </c>
      <c r="L17186" s="155">
        <f t="shared" si="6504"/>
        <v>0</v>
      </c>
      <c r="M17186" s="155">
        <v>0</v>
      </c>
      <c r="N17186" s="505">
        <v>0</v>
      </c>
    </row>
    <row r="17187" spans="1:14" customFormat="1" ht="34.5" hidden="1" customHeight="1" thickTop="1" x14ac:dyDescent="0.25">
      <c r="A17187" s="151" t="s">
        <v>0</v>
      </c>
      <c r="B17187" s="157" t="s">
        <v>96</v>
      </c>
      <c r="C17187" s="155">
        <f t="shared" si="6501"/>
        <v>0</v>
      </c>
      <c r="D17187" s="155">
        <v>0</v>
      </c>
      <c r="E17187" s="155">
        <v>0</v>
      </c>
      <c r="F17187" s="155">
        <f t="shared" si="6502"/>
        <v>0</v>
      </c>
      <c r="G17187" s="155">
        <v>0</v>
      </c>
      <c r="H17187" s="505">
        <v>0</v>
      </c>
      <c r="I17187" s="155">
        <f t="shared" si="6503"/>
        <v>0</v>
      </c>
      <c r="J17187" s="155">
        <v>0</v>
      </c>
      <c r="K17187" s="505">
        <v>0</v>
      </c>
      <c r="L17187" s="155">
        <f t="shared" si="6504"/>
        <v>0</v>
      </c>
      <c r="M17187" s="155">
        <v>0</v>
      </c>
      <c r="N17187" s="505">
        <v>0</v>
      </c>
    </row>
    <row r="17188" spans="1:14" ht="32.25" customHeight="1" x14ac:dyDescent="0.2">
      <c r="A17188" s="388" t="s">
        <v>0</v>
      </c>
      <c r="B17188" s="330" t="s">
        <v>97</v>
      </c>
      <c r="C17188" s="329">
        <f t="shared" si="6501"/>
        <v>88.59</v>
      </c>
      <c r="D17188" s="329">
        <v>88.59</v>
      </c>
      <c r="E17188" s="329">
        <v>0</v>
      </c>
      <c r="F17188" s="329">
        <f t="shared" si="6502"/>
        <v>172.3</v>
      </c>
      <c r="G17188" s="329">
        <v>172.3</v>
      </c>
      <c r="H17188" s="446">
        <v>0</v>
      </c>
      <c r="I17188" s="329">
        <f t="shared" si="6503"/>
        <v>191.17</v>
      </c>
      <c r="J17188" s="329">
        <v>191.17</v>
      </c>
      <c r="K17188" s="446">
        <v>0</v>
      </c>
      <c r="L17188" s="329">
        <f t="shared" si="6504"/>
        <v>220.7</v>
      </c>
      <c r="M17188" s="329">
        <v>220.7</v>
      </c>
      <c r="N17188" s="446">
        <v>0</v>
      </c>
    </row>
    <row r="17189" spans="1:14" customFormat="1" ht="47.25" hidden="1" customHeight="1" thickBot="1" x14ac:dyDescent="0.3">
      <c r="A17189" s="140" t="s">
        <v>0</v>
      </c>
      <c r="B17189" s="149" t="s">
        <v>98</v>
      </c>
      <c r="C17189" s="142">
        <f t="shared" si="6501"/>
        <v>0</v>
      </c>
      <c r="D17189" s="142">
        <f>SUM(D17190,D17193,D17196)</f>
        <v>0</v>
      </c>
      <c r="E17189" s="142">
        <f>SUM(E17190,E17193,E17196)</f>
        <v>0</v>
      </c>
      <c r="F17189" s="142">
        <f t="shared" si="6502"/>
        <v>0</v>
      </c>
      <c r="G17189" s="142">
        <f>SUM(G17190,G17193,G17196)</f>
        <v>0</v>
      </c>
      <c r="H17189" s="477">
        <f>SUM(H17190,H17193,H17196)</f>
        <v>0</v>
      </c>
      <c r="I17189" s="142">
        <f t="shared" si="6503"/>
        <v>0</v>
      </c>
      <c r="J17189" s="142">
        <f>SUM(J17190,J17193,J17196)</f>
        <v>0</v>
      </c>
      <c r="K17189" s="477">
        <f>SUM(K17190,K17193,K17196)</f>
        <v>0</v>
      </c>
      <c r="L17189" s="142">
        <f t="shared" si="6504"/>
        <v>0</v>
      </c>
      <c r="M17189" s="142">
        <f>SUM(M17190,M17193,M17196)</f>
        <v>0</v>
      </c>
      <c r="N17189" s="477">
        <f>SUM(N17190,N17193,N17196)</f>
        <v>0</v>
      </c>
    </row>
    <row r="17190" spans="1:14" customFormat="1" ht="33.75" hidden="1" customHeight="1" thickTop="1" thickBot="1" x14ac:dyDescent="0.3">
      <c r="A17190" s="1" t="s">
        <v>0</v>
      </c>
      <c r="B17190" s="4" t="s">
        <v>99</v>
      </c>
      <c r="C17190" s="9">
        <f t="shared" si="6501"/>
        <v>0</v>
      </c>
      <c r="D17190" s="9">
        <f>SUM(D17191:D17192)</f>
        <v>0</v>
      </c>
      <c r="E17190" s="9">
        <f>SUM(E17191:E17192)</f>
        <v>0</v>
      </c>
      <c r="F17190" s="9">
        <f t="shared" si="6502"/>
        <v>0</v>
      </c>
      <c r="G17190" s="9">
        <f>SUM(G17191:G17192)</f>
        <v>0</v>
      </c>
      <c r="H17190" s="467">
        <f>SUM(H17191:H17192)</f>
        <v>0</v>
      </c>
      <c r="I17190" s="9">
        <f t="shared" si="6503"/>
        <v>0</v>
      </c>
      <c r="J17190" s="9">
        <f>SUM(J17191:J17192)</f>
        <v>0</v>
      </c>
      <c r="K17190" s="467">
        <f>SUM(K17191:K17192)</f>
        <v>0</v>
      </c>
      <c r="L17190" s="9">
        <f t="shared" si="6504"/>
        <v>0</v>
      </c>
      <c r="M17190" s="9">
        <f>SUM(M17191:M17192)</f>
        <v>0</v>
      </c>
      <c r="N17190" s="467">
        <f>SUM(N17191:N17192)</f>
        <v>0</v>
      </c>
    </row>
    <row r="17191" spans="1:14" customFormat="1" ht="35.25" hidden="1" customHeight="1" thickTop="1" thickBot="1" x14ac:dyDescent="0.3">
      <c r="A17191" s="1" t="s">
        <v>0</v>
      </c>
      <c r="B17191" s="5" t="s">
        <v>100</v>
      </c>
      <c r="C17191" s="9">
        <f t="shared" si="6501"/>
        <v>0</v>
      </c>
      <c r="D17191" s="9">
        <v>0</v>
      </c>
      <c r="E17191" s="9">
        <v>0</v>
      </c>
      <c r="F17191" s="9">
        <f t="shared" si="6502"/>
        <v>0</v>
      </c>
      <c r="G17191" s="9">
        <v>0</v>
      </c>
      <c r="H17191" s="467">
        <v>0</v>
      </c>
      <c r="I17191" s="9">
        <f t="shared" si="6503"/>
        <v>0</v>
      </c>
      <c r="J17191" s="9">
        <v>0</v>
      </c>
      <c r="K17191" s="467">
        <v>0</v>
      </c>
      <c r="L17191" s="9">
        <f t="shared" si="6504"/>
        <v>0</v>
      </c>
      <c r="M17191" s="9">
        <v>0</v>
      </c>
      <c r="N17191" s="467">
        <v>0</v>
      </c>
    </row>
    <row r="17192" spans="1:14" customFormat="1" ht="23.25" hidden="1" customHeight="1" thickTop="1" thickBot="1" x14ac:dyDescent="0.3">
      <c r="A17192" s="1" t="s">
        <v>0</v>
      </c>
      <c r="B17192" s="5" t="s">
        <v>101</v>
      </c>
      <c r="C17192" s="9">
        <f t="shared" si="6501"/>
        <v>0</v>
      </c>
      <c r="D17192" s="9">
        <v>0</v>
      </c>
      <c r="E17192" s="9">
        <v>0</v>
      </c>
      <c r="F17192" s="9">
        <f t="shared" si="6502"/>
        <v>0</v>
      </c>
      <c r="G17192" s="9">
        <v>0</v>
      </c>
      <c r="H17192" s="467">
        <v>0</v>
      </c>
      <c r="I17192" s="9">
        <f t="shared" si="6503"/>
        <v>0</v>
      </c>
      <c r="J17192" s="9">
        <v>0</v>
      </c>
      <c r="K17192" s="467">
        <v>0</v>
      </c>
      <c r="L17192" s="9">
        <f t="shared" si="6504"/>
        <v>0</v>
      </c>
      <c r="M17192" s="9">
        <v>0</v>
      </c>
      <c r="N17192" s="467">
        <v>0</v>
      </c>
    </row>
    <row r="17193" spans="1:14" customFormat="1" ht="36" hidden="1" customHeight="1" thickTop="1" thickBot="1" x14ac:dyDescent="0.3">
      <c r="A17193" s="1" t="s">
        <v>0</v>
      </c>
      <c r="B17193" s="4" t="s">
        <v>102</v>
      </c>
      <c r="C17193" s="9">
        <f t="shared" si="6501"/>
        <v>0</v>
      </c>
      <c r="D17193" s="9">
        <f>SUM(D17194:D17195)</f>
        <v>0</v>
      </c>
      <c r="E17193" s="9">
        <f>SUM(E17194:E17195)</f>
        <v>0</v>
      </c>
      <c r="F17193" s="9">
        <f t="shared" si="6502"/>
        <v>0</v>
      </c>
      <c r="G17193" s="9">
        <f>SUM(G17194:G17195)</f>
        <v>0</v>
      </c>
      <c r="H17193" s="467">
        <f>SUM(H17194:H17195)</f>
        <v>0</v>
      </c>
      <c r="I17193" s="9">
        <f t="shared" si="6503"/>
        <v>0</v>
      </c>
      <c r="J17193" s="9">
        <f>SUM(J17194:J17195)</f>
        <v>0</v>
      </c>
      <c r="K17193" s="467">
        <f>SUM(K17194:K17195)</f>
        <v>0</v>
      </c>
      <c r="L17193" s="9">
        <f t="shared" si="6504"/>
        <v>0</v>
      </c>
      <c r="M17193" s="9">
        <f>SUM(M17194:M17195)</f>
        <v>0</v>
      </c>
      <c r="N17193" s="467">
        <f>SUM(N17194:N17195)</f>
        <v>0</v>
      </c>
    </row>
    <row r="17194" spans="1:14" customFormat="1" ht="11.25" hidden="1" customHeight="1" thickTop="1" thickBot="1" x14ac:dyDescent="0.3">
      <c r="A17194" s="1" t="s">
        <v>0</v>
      </c>
      <c r="B17194" s="5" t="s">
        <v>100</v>
      </c>
      <c r="C17194" s="9">
        <f t="shared" si="6501"/>
        <v>0</v>
      </c>
      <c r="D17194" s="9">
        <v>0</v>
      </c>
      <c r="E17194" s="9">
        <v>0</v>
      </c>
      <c r="F17194" s="9">
        <f t="shared" si="6502"/>
        <v>0</v>
      </c>
      <c r="G17194" s="9">
        <v>0</v>
      </c>
      <c r="H17194" s="467">
        <v>0</v>
      </c>
      <c r="I17194" s="9">
        <f t="shared" si="6503"/>
        <v>0</v>
      </c>
      <c r="J17194" s="9">
        <v>0</v>
      </c>
      <c r="K17194" s="467">
        <v>0</v>
      </c>
      <c r="L17194" s="9">
        <f t="shared" si="6504"/>
        <v>0</v>
      </c>
      <c r="M17194" s="9">
        <v>0</v>
      </c>
      <c r="N17194" s="467">
        <v>0</v>
      </c>
    </row>
    <row r="17195" spans="1:14" customFormat="1" ht="34.5" hidden="1" customHeight="1" thickTop="1" thickBot="1" x14ac:dyDescent="0.3">
      <c r="A17195" s="1" t="s">
        <v>0</v>
      </c>
      <c r="B17195" s="5" t="s">
        <v>101</v>
      </c>
      <c r="C17195" s="9">
        <f t="shared" si="6501"/>
        <v>0</v>
      </c>
      <c r="D17195" s="9">
        <v>0</v>
      </c>
      <c r="E17195" s="9">
        <v>0</v>
      </c>
      <c r="F17195" s="9">
        <f t="shared" si="6502"/>
        <v>0</v>
      </c>
      <c r="G17195" s="9">
        <v>0</v>
      </c>
      <c r="H17195" s="467">
        <v>0</v>
      </c>
      <c r="I17195" s="9">
        <f t="shared" si="6503"/>
        <v>0</v>
      </c>
      <c r="J17195" s="9">
        <v>0</v>
      </c>
      <c r="K17195" s="467">
        <v>0</v>
      </c>
      <c r="L17195" s="9">
        <f t="shared" si="6504"/>
        <v>0</v>
      </c>
      <c r="M17195" s="9">
        <v>0</v>
      </c>
      <c r="N17195" s="467">
        <v>0</v>
      </c>
    </row>
    <row r="17196" spans="1:14" customFormat="1" ht="36" hidden="1" customHeight="1" thickTop="1" thickBot="1" x14ac:dyDescent="0.3">
      <c r="A17196" s="1" t="s">
        <v>0</v>
      </c>
      <c r="B17196" s="4" t="s">
        <v>103</v>
      </c>
      <c r="C17196" s="9">
        <f t="shared" si="6501"/>
        <v>0</v>
      </c>
      <c r="D17196" s="9">
        <f>SUM(D17197,D17204,D17216)</f>
        <v>0</v>
      </c>
      <c r="E17196" s="9">
        <f>SUM(E17197,E17204,E17216)</f>
        <v>0</v>
      </c>
      <c r="F17196" s="9">
        <f t="shared" si="6502"/>
        <v>0</v>
      </c>
      <c r="G17196" s="9">
        <f>SUM(G17197,G17204,G17216)</f>
        <v>0</v>
      </c>
      <c r="H17196" s="467">
        <f>SUM(H17197,H17204,H17216)</f>
        <v>0</v>
      </c>
      <c r="I17196" s="9">
        <f t="shared" si="6503"/>
        <v>0</v>
      </c>
      <c r="J17196" s="9">
        <f>SUM(J17197,J17204,J17216)</f>
        <v>0</v>
      </c>
      <c r="K17196" s="467">
        <f>SUM(K17197,K17204,K17216)</f>
        <v>0</v>
      </c>
      <c r="L17196" s="9">
        <f t="shared" si="6504"/>
        <v>0</v>
      </c>
      <c r="M17196" s="9">
        <f>SUM(M17197,M17204,M17216)</f>
        <v>0</v>
      </c>
      <c r="N17196" s="467">
        <f>SUM(N17197,N17204,N17216)</f>
        <v>0</v>
      </c>
    </row>
    <row r="17197" spans="1:14" customFormat="1" ht="52.5" hidden="1" customHeight="1" thickTop="1" thickBot="1" x14ac:dyDescent="0.3">
      <c r="A17197" s="1" t="s">
        <v>0</v>
      </c>
      <c r="B17197" s="5" t="s">
        <v>104</v>
      </c>
      <c r="C17197" s="9">
        <f t="shared" si="6501"/>
        <v>0</v>
      </c>
      <c r="D17197" s="9">
        <f>SUM(D17198,D17201)</f>
        <v>0</v>
      </c>
      <c r="E17197" s="9">
        <f>SUM(E17198,E17201)</f>
        <v>0</v>
      </c>
      <c r="F17197" s="9">
        <f t="shared" si="6502"/>
        <v>0</v>
      </c>
      <c r="G17197" s="9">
        <f>SUM(G17198,G17201)</f>
        <v>0</v>
      </c>
      <c r="H17197" s="467">
        <f>SUM(H17198,H17201)</f>
        <v>0</v>
      </c>
      <c r="I17197" s="9">
        <f t="shared" si="6503"/>
        <v>0</v>
      </c>
      <c r="J17197" s="9">
        <f>SUM(J17198,J17201)</f>
        <v>0</v>
      </c>
      <c r="K17197" s="467">
        <f>SUM(K17198,K17201)</f>
        <v>0</v>
      </c>
      <c r="L17197" s="9">
        <f t="shared" si="6504"/>
        <v>0</v>
      </c>
      <c r="M17197" s="9">
        <f>SUM(M17198,M17201)</f>
        <v>0</v>
      </c>
      <c r="N17197" s="467">
        <f>SUM(N17198,N17201)</f>
        <v>0</v>
      </c>
    </row>
    <row r="17198" spans="1:14" customFormat="1" ht="36" hidden="1" customHeight="1" thickTop="1" thickBot="1" x14ac:dyDescent="0.3">
      <c r="A17198" s="1" t="s">
        <v>0</v>
      </c>
      <c r="B17198" s="6" t="s">
        <v>105</v>
      </c>
      <c r="C17198" s="9">
        <f t="shared" si="6501"/>
        <v>0</v>
      </c>
      <c r="D17198" s="9">
        <f>SUM(D17199:D17200)</f>
        <v>0</v>
      </c>
      <c r="E17198" s="9">
        <f>SUM(E17199:E17200)</f>
        <v>0</v>
      </c>
      <c r="F17198" s="9">
        <f t="shared" si="6502"/>
        <v>0</v>
      </c>
      <c r="G17198" s="9">
        <f>SUM(G17199:G17200)</f>
        <v>0</v>
      </c>
      <c r="H17198" s="467">
        <f>SUM(H17199:H17200)</f>
        <v>0</v>
      </c>
      <c r="I17198" s="9">
        <f t="shared" si="6503"/>
        <v>0</v>
      </c>
      <c r="J17198" s="9">
        <f>SUM(J17199:J17200)</f>
        <v>0</v>
      </c>
      <c r="K17198" s="467">
        <f>SUM(K17199:K17200)</f>
        <v>0</v>
      </c>
      <c r="L17198" s="9">
        <f t="shared" si="6504"/>
        <v>0</v>
      </c>
      <c r="M17198" s="9">
        <f>SUM(M17199:M17200)</f>
        <v>0</v>
      </c>
      <c r="N17198" s="467">
        <f>SUM(N17199:N17200)</f>
        <v>0</v>
      </c>
    </row>
    <row r="17199" spans="1:14" customFormat="1" ht="39.75" hidden="1" customHeight="1" thickTop="1" thickBot="1" x14ac:dyDescent="0.3">
      <c r="A17199" s="1" t="s">
        <v>0</v>
      </c>
      <c r="B17199" s="7" t="s">
        <v>100</v>
      </c>
      <c r="C17199" s="9">
        <f t="shared" si="6501"/>
        <v>0</v>
      </c>
      <c r="D17199" s="9">
        <v>0</v>
      </c>
      <c r="E17199" s="9">
        <v>0</v>
      </c>
      <c r="F17199" s="9">
        <f t="shared" si="6502"/>
        <v>0</v>
      </c>
      <c r="G17199" s="9">
        <v>0</v>
      </c>
      <c r="H17199" s="467">
        <v>0</v>
      </c>
      <c r="I17199" s="9">
        <f t="shared" si="6503"/>
        <v>0</v>
      </c>
      <c r="J17199" s="9">
        <v>0</v>
      </c>
      <c r="K17199" s="467">
        <v>0</v>
      </c>
      <c r="L17199" s="9">
        <f t="shared" si="6504"/>
        <v>0</v>
      </c>
      <c r="M17199" s="9">
        <v>0</v>
      </c>
      <c r="N17199" s="467">
        <v>0</v>
      </c>
    </row>
    <row r="17200" spans="1:14" customFormat="1" ht="42" hidden="1" customHeight="1" thickTop="1" thickBot="1" x14ac:dyDescent="0.3">
      <c r="A17200" s="1" t="s">
        <v>0</v>
      </c>
      <c r="B17200" s="7" t="s">
        <v>101</v>
      </c>
      <c r="C17200" s="9">
        <f t="shared" si="6501"/>
        <v>0</v>
      </c>
      <c r="D17200" s="9">
        <v>0</v>
      </c>
      <c r="E17200" s="9">
        <v>0</v>
      </c>
      <c r="F17200" s="9">
        <f t="shared" si="6502"/>
        <v>0</v>
      </c>
      <c r="G17200" s="9">
        <v>0</v>
      </c>
      <c r="H17200" s="467">
        <v>0</v>
      </c>
      <c r="I17200" s="9">
        <f t="shared" si="6503"/>
        <v>0</v>
      </c>
      <c r="J17200" s="9">
        <v>0</v>
      </c>
      <c r="K17200" s="467">
        <v>0</v>
      </c>
      <c r="L17200" s="9">
        <f t="shared" si="6504"/>
        <v>0</v>
      </c>
      <c r="M17200" s="9">
        <v>0</v>
      </c>
      <c r="N17200" s="467">
        <v>0</v>
      </c>
    </row>
    <row r="17201" spans="1:14" customFormat="1" ht="36" hidden="1" customHeight="1" thickTop="1" thickBot="1" x14ac:dyDescent="0.3">
      <c r="A17201" s="1" t="s">
        <v>0</v>
      </c>
      <c r="B17201" s="6" t="s">
        <v>106</v>
      </c>
      <c r="C17201" s="9">
        <f t="shared" si="6501"/>
        <v>0</v>
      </c>
      <c r="D17201" s="9">
        <f>SUM(D17202:D17203)</f>
        <v>0</v>
      </c>
      <c r="E17201" s="9">
        <f>SUM(E17202:E17203)</f>
        <v>0</v>
      </c>
      <c r="F17201" s="9">
        <f t="shared" si="6502"/>
        <v>0</v>
      </c>
      <c r="G17201" s="9">
        <f>SUM(G17202:G17203)</f>
        <v>0</v>
      </c>
      <c r="H17201" s="467">
        <f>SUM(H17202:H17203)</f>
        <v>0</v>
      </c>
      <c r="I17201" s="9">
        <f t="shared" si="6503"/>
        <v>0</v>
      </c>
      <c r="J17201" s="9">
        <f>SUM(J17202:J17203)</f>
        <v>0</v>
      </c>
      <c r="K17201" s="467">
        <f>SUM(K17202:K17203)</f>
        <v>0</v>
      </c>
      <c r="L17201" s="9">
        <f t="shared" si="6504"/>
        <v>0</v>
      </c>
      <c r="M17201" s="9">
        <f>SUM(M17202:M17203)</f>
        <v>0</v>
      </c>
      <c r="N17201" s="467">
        <f>SUM(N17202:N17203)</f>
        <v>0</v>
      </c>
    </row>
    <row r="17202" spans="1:14" customFormat="1" ht="39.75" hidden="1" customHeight="1" thickTop="1" thickBot="1" x14ac:dyDescent="0.3">
      <c r="A17202" s="1" t="s">
        <v>0</v>
      </c>
      <c r="B17202" s="7" t="s">
        <v>100</v>
      </c>
      <c r="C17202" s="9">
        <f t="shared" si="6501"/>
        <v>0</v>
      </c>
      <c r="D17202" s="9">
        <v>0</v>
      </c>
      <c r="E17202" s="9">
        <v>0</v>
      </c>
      <c r="F17202" s="9">
        <f t="shared" si="6502"/>
        <v>0</v>
      </c>
      <c r="G17202" s="9">
        <v>0</v>
      </c>
      <c r="H17202" s="467">
        <v>0</v>
      </c>
      <c r="I17202" s="9">
        <f t="shared" si="6503"/>
        <v>0</v>
      </c>
      <c r="J17202" s="9">
        <v>0</v>
      </c>
      <c r="K17202" s="467">
        <v>0</v>
      </c>
      <c r="L17202" s="9">
        <f t="shared" si="6504"/>
        <v>0</v>
      </c>
      <c r="M17202" s="9">
        <v>0</v>
      </c>
      <c r="N17202" s="467">
        <v>0</v>
      </c>
    </row>
    <row r="17203" spans="1:14" customFormat="1" ht="39.75" hidden="1" customHeight="1" thickTop="1" thickBot="1" x14ac:dyDescent="0.3">
      <c r="A17203" s="1" t="s">
        <v>0</v>
      </c>
      <c r="B17203" s="7" t="s">
        <v>101</v>
      </c>
      <c r="C17203" s="9">
        <f t="shared" si="6501"/>
        <v>0</v>
      </c>
      <c r="D17203" s="9">
        <v>0</v>
      </c>
      <c r="E17203" s="9">
        <v>0</v>
      </c>
      <c r="F17203" s="9">
        <f t="shared" si="6502"/>
        <v>0</v>
      </c>
      <c r="G17203" s="9">
        <v>0</v>
      </c>
      <c r="H17203" s="467">
        <v>0</v>
      </c>
      <c r="I17203" s="9">
        <f t="shared" si="6503"/>
        <v>0</v>
      </c>
      <c r="J17203" s="9">
        <v>0</v>
      </c>
      <c r="K17203" s="467">
        <v>0</v>
      </c>
      <c r="L17203" s="9">
        <f t="shared" si="6504"/>
        <v>0</v>
      </c>
      <c r="M17203" s="9">
        <v>0</v>
      </c>
      <c r="N17203" s="467">
        <v>0</v>
      </c>
    </row>
    <row r="17204" spans="1:14" customFormat="1" ht="48" hidden="1" customHeight="1" thickTop="1" thickBot="1" x14ac:dyDescent="0.3">
      <c r="A17204" s="1" t="s">
        <v>0</v>
      </c>
      <c r="B17204" s="5" t="s">
        <v>107</v>
      </c>
      <c r="C17204" s="9">
        <f t="shared" si="6501"/>
        <v>0</v>
      </c>
      <c r="D17204" s="9">
        <f>SUM(D17205,D17213)</f>
        <v>0</v>
      </c>
      <c r="E17204" s="9">
        <f>SUM(E17205,E17213)</f>
        <v>0</v>
      </c>
      <c r="F17204" s="9">
        <f t="shared" si="6502"/>
        <v>0</v>
      </c>
      <c r="G17204" s="9">
        <f>SUM(G17205,G17213)</f>
        <v>0</v>
      </c>
      <c r="H17204" s="467">
        <f>SUM(H17205,H17213)</f>
        <v>0</v>
      </c>
      <c r="I17204" s="9">
        <f t="shared" si="6503"/>
        <v>0</v>
      </c>
      <c r="J17204" s="9">
        <f>SUM(J17205,J17213)</f>
        <v>0</v>
      </c>
      <c r="K17204" s="467">
        <f>SUM(K17205,K17213)</f>
        <v>0</v>
      </c>
      <c r="L17204" s="9">
        <f t="shared" si="6504"/>
        <v>0</v>
      </c>
      <c r="M17204" s="9">
        <f>SUM(M17205,M17213)</f>
        <v>0</v>
      </c>
      <c r="N17204" s="467">
        <f>SUM(N17205,N17213)</f>
        <v>0</v>
      </c>
    </row>
    <row r="17205" spans="1:14" customFormat="1" ht="0.75" hidden="1" customHeight="1" thickTop="1" thickBot="1" x14ac:dyDescent="0.3">
      <c r="A17205" s="1" t="s">
        <v>0</v>
      </c>
      <c r="B17205" s="6" t="s">
        <v>108</v>
      </c>
      <c r="C17205" s="9">
        <f t="shared" si="6501"/>
        <v>0</v>
      </c>
      <c r="D17205" s="9">
        <f>SUM(D17206,D17209)</f>
        <v>0</v>
      </c>
      <c r="E17205" s="9">
        <f>SUM(E17206,E17209)</f>
        <v>0</v>
      </c>
      <c r="F17205" s="9">
        <f t="shared" si="6502"/>
        <v>0</v>
      </c>
      <c r="G17205" s="9">
        <f>SUM(G17206,G17209)</f>
        <v>0</v>
      </c>
      <c r="H17205" s="467">
        <f>SUM(H17206,H17209)</f>
        <v>0</v>
      </c>
      <c r="I17205" s="9">
        <f t="shared" si="6503"/>
        <v>0</v>
      </c>
      <c r="J17205" s="9">
        <f>SUM(J17206,J17209)</f>
        <v>0</v>
      </c>
      <c r="K17205" s="467">
        <f>SUM(K17206,K17209)</f>
        <v>0</v>
      </c>
      <c r="L17205" s="9">
        <f t="shared" si="6504"/>
        <v>0</v>
      </c>
      <c r="M17205" s="9">
        <f>SUM(M17206,M17209)</f>
        <v>0</v>
      </c>
      <c r="N17205" s="467">
        <f>SUM(N17206,N17209)</f>
        <v>0</v>
      </c>
    </row>
    <row r="17206" spans="1:14" customFormat="1" ht="35.25" hidden="1" customHeight="1" thickTop="1" thickBot="1" x14ac:dyDescent="0.3">
      <c r="A17206" s="1" t="s">
        <v>0</v>
      </c>
      <c r="B17206" s="7" t="s">
        <v>100</v>
      </c>
      <c r="C17206" s="9">
        <f t="shared" si="6501"/>
        <v>0</v>
      </c>
      <c r="D17206" s="9">
        <f>SUM(D17207:D17208)</f>
        <v>0</v>
      </c>
      <c r="E17206" s="9">
        <f>SUM(E17207:E17208)</f>
        <v>0</v>
      </c>
      <c r="F17206" s="9">
        <f t="shared" si="6502"/>
        <v>0</v>
      </c>
      <c r="G17206" s="9">
        <f>SUM(G17207:G17208)</f>
        <v>0</v>
      </c>
      <c r="H17206" s="467">
        <f>SUM(H17207:H17208)</f>
        <v>0</v>
      </c>
      <c r="I17206" s="9">
        <f t="shared" si="6503"/>
        <v>0</v>
      </c>
      <c r="J17206" s="9">
        <f>SUM(J17207:J17208)</f>
        <v>0</v>
      </c>
      <c r="K17206" s="467">
        <f>SUM(K17207:K17208)</f>
        <v>0</v>
      </c>
      <c r="L17206" s="9">
        <f t="shared" si="6504"/>
        <v>0</v>
      </c>
      <c r="M17206" s="9">
        <f>SUM(M17207:M17208)</f>
        <v>0</v>
      </c>
      <c r="N17206" s="467">
        <f>SUM(N17207:N17208)</f>
        <v>0</v>
      </c>
    </row>
    <row r="17207" spans="1:14" customFormat="1" ht="27" hidden="1" customHeight="1" thickTop="1" thickBot="1" x14ac:dyDescent="0.3">
      <c r="A17207" s="1" t="s">
        <v>0</v>
      </c>
      <c r="B17207" s="8" t="s">
        <v>109</v>
      </c>
      <c r="C17207" s="9">
        <f t="shared" si="6501"/>
        <v>0</v>
      </c>
      <c r="D17207" s="9">
        <v>0</v>
      </c>
      <c r="E17207" s="9">
        <v>0</v>
      </c>
      <c r="F17207" s="9">
        <f t="shared" si="6502"/>
        <v>0</v>
      </c>
      <c r="G17207" s="9">
        <v>0</v>
      </c>
      <c r="H17207" s="467">
        <v>0</v>
      </c>
      <c r="I17207" s="9">
        <f t="shared" si="6503"/>
        <v>0</v>
      </c>
      <c r="J17207" s="9">
        <v>0</v>
      </c>
      <c r="K17207" s="467">
        <v>0</v>
      </c>
      <c r="L17207" s="9">
        <f t="shared" si="6504"/>
        <v>0</v>
      </c>
      <c r="M17207" s="9">
        <v>0</v>
      </c>
      <c r="N17207" s="467">
        <v>0</v>
      </c>
    </row>
    <row r="17208" spans="1:14" customFormat="1" ht="29.25" hidden="1" customHeight="1" thickTop="1" thickBot="1" x14ac:dyDescent="0.3">
      <c r="A17208" s="1" t="s">
        <v>0</v>
      </c>
      <c r="B17208" s="8" t="s">
        <v>110</v>
      </c>
      <c r="C17208" s="9">
        <f t="shared" si="6501"/>
        <v>0</v>
      </c>
      <c r="D17208" s="9">
        <v>0</v>
      </c>
      <c r="E17208" s="9">
        <v>0</v>
      </c>
      <c r="F17208" s="9">
        <f t="shared" si="6502"/>
        <v>0</v>
      </c>
      <c r="G17208" s="9">
        <v>0</v>
      </c>
      <c r="H17208" s="467">
        <v>0</v>
      </c>
      <c r="I17208" s="9">
        <f t="shared" si="6503"/>
        <v>0</v>
      </c>
      <c r="J17208" s="9">
        <v>0</v>
      </c>
      <c r="K17208" s="467">
        <v>0</v>
      </c>
      <c r="L17208" s="9">
        <f t="shared" si="6504"/>
        <v>0</v>
      </c>
      <c r="M17208" s="9">
        <v>0</v>
      </c>
      <c r="N17208" s="467">
        <v>0</v>
      </c>
    </row>
    <row r="17209" spans="1:14" customFormat="1" ht="0.75" hidden="1" customHeight="1" thickBot="1" x14ac:dyDescent="0.3">
      <c r="A17209" s="1" t="s">
        <v>0</v>
      </c>
      <c r="B17209" s="7" t="s">
        <v>101</v>
      </c>
      <c r="C17209" s="9">
        <f t="shared" si="6501"/>
        <v>0</v>
      </c>
      <c r="D17209" s="9">
        <f>SUM(D17210:D17212)</f>
        <v>0</v>
      </c>
      <c r="E17209" s="9">
        <f>SUM(E17210:E17212)</f>
        <v>0</v>
      </c>
      <c r="F17209" s="9">
        <f t="shared" si="6502"/>
        <v>0</v>
      </c>
      <c r="G17209" s="9">
        <f>SUM(G17210:G17212)</f>
        <v>0</v>
      </c>
      <c r="H17209" s="467">
        <f>SUM(H17210:H17212)</f>
        <v>0</v>
      </c>
      <c r="I17209" s="9">
        <f t="shared" si="6503"/>
        <v>0</v>
      </c>
      <c r="J17209" s="9">
        <f>SUM(J17210:J17212)</f>
        <v>0</v>
      </c>
      <c r="K17209" s="467">
        <f>SUM(K17210:K17212)</f>
        <v>0</v>
      </c>
      <c r="L17209" s="9">
        <f t="shared" si="6504"/>
        <v>0</v>
      </c>
      <c r="M17209" s="9">
        <f>SUM(M17210:M17212)</f>
        <v>0</v>
      </c>
      <c r="N17209" s="467">
        <f>SUM(N17210:N17212)</f>
        <v>0</v>
      </c>
    </row>
    <row r="17210" spans="1:14" customFormat="1" ht="76.5" hidden="1" customHeight="1" thickTop="1" thickBot="1" x14ac:dyDescent="0.3">
      <c r="A17210" s="1" t="s">
        <v>0</v>
      </c>
      <c r="B17210" s="8" t="s">
        <v>109</v>
      </c>
      <c r="C17210" s="9">
        <f t="shared" si="6501"/>
        <v>0</v>
      </c>
      <c r="D17210" s="9">
        <v>0</v>
      </c>
      <c r="E17210" s="9">
        <v>0</v>
      </c>
      <c r="F17210" s="9">
        <f t="shared" si="6502"/>
        <v>0</v>
      </c>
      <c r="G17210" s="9">
        <v>0</v>
      </c>
      <c r="H17210" s="467">
        <v>0</v>
      </c>
      <c r="I17210" s="9">
        <f t="shared" si="6503"/>
        <v>0</v>
      </c>
      <c r="J17210" s="9">
        <v>0</v>
      </c>
      <c r="K17210" s="467">
        <v>0</v>
      </c>
      <c r="L17210" s="9">
        <f t="shared" si="6504"/>
        <v>0</v>
      </c>
      <c r="M17210" s="9">
        <v>0</v>
      </c>
      <c r="N17210" s="467">
        <v>0</v>
      </c>
    </row>
    <row r="17211" spans="1:14" customFormat="1" ht="56.25" hidden="1" customHeight="1" thickTop="1" thickBot="1" x14ac:dyDescent="0.3">
      <c r="A17211" s="1" t="s">
        <v>0</v>
      </c>
      <c r="B17211" s="8" t="s">
        <v>111</v>
      </c>
      <c r="C17211" s="9">
        <f t="shared" si="6501"/>
        <v>0</v>
      </c>
      <c r="D17211" s="9">
        <v>0</v>
      </c>
      <c r="E17211" s="9">
        <v>0</v>
      </c>
      <c r="F17211" s="9">
        <f t="shared" si="6502"/>
        <v>0</v>
      </c>
      <c r="G17211" s="9">
        <v>0</v>
      </c>
      <c r="H17211" s="467">
        <v>0</v>
      </c>
      <c r="I17211" s="9">
        <f t="shared" si="6503"/>
        <v>0</v>
      </c>
      <c r="J17211" s="9">
        <v>0</v>
      </c>
      <c r="K17211" s="467">
        <v>0</v>
      </c>
      <c r="L17211" s="9">
        <f t="shared" si="6504"/>
        <v>0</v>
      </c>
      <c r="M17211" s="9">
        <v>0</v>
      </c>
      <c r="N17211" s="467">
        <v>0</v>
      </c>
    </row>
    <row r="17212" spans="1:14" customFormat="1" ht="37.5" hidden="1" customHeight="1" thickTop="1" thickBot="1" x14ac:dyDescent="0.3">
      <c r="A17212" s="1" t="s">
        <v>0</v>
      </c>
      <c r="B17212" s="8" t="s">
        <v>110</v>
      </c>
      <c r="C17212" s="9">
        <f t="shared" si="6501"/>
        <v>0</v>
      </c>
      <c r="D17212" s="9">
        <v>0</v>
      </c>
      <c r="E17212" s="9">
        <v>0</v>
      </c>
      <c r="F17212" s="9">
        <f t="shared" si="6502"/>
        <v>0</v>
      </c>
      <c r="G17212" s="9">
        <v>0</v>
      </c>
      <c r="H17212" s="467">
        <v>0</v>
      </c>
      <c r="I17212" s="9">
        <f t="shared" si="6503"/>
        <v>0</v>
      </c>
      <c r="J17212" s="9">
        <v>0</v>
      </c>
      <c r="K17212" s="467">
        <v>0</v>
      </c>
      <c r="L17212" s="9">
        <f t="shared" si="6504"/>
        <v>0</v>
      </c>
      <c r="M17212" s="9">
        <v>0</v>
      </c>
      <c r="N17212" s="467">
        <v>0</v>
      </c>
    </row>
    <row r="17213" spans="1:14" customFormat="1" ht="37.5" hidden="1" customHeight="1" thickTop="1" thickBot="1" x14ac:dyDescent="0.3">
      <c r="A17213" s="1" t="s">
        <v>0</v>
      </c>
      <c r="B17213" s="6" t="s">
        <v>112</v>
      </c>
      <c r="C17213" s="9">
        <f t="shared" si="6501"/>
        <v>0</v>
      </c>
      <c r="D17213" s="9">
        <f>SUM(D17214:D17215)</f>
        <v>0</v>
      </c>
      <c r="E17213" s="9">
        <f>SUM(E17214:E17215)</f>
        <v>0</v>
      </c>
      <c r="F17213" s="9">
        <f t="shared" si="6502"/>
        <v>0</v>
      </c>
      <c r="G17213" s="9">
        <f>SUM(G17214:G17215)</f>
        <v>0</v>
      </c>
      <c r="H17213" s="467">
        <f>SUM(H17214:H17215)</f>
        <v>0</v>
      </c>
      <c r="I17213" s="9">
        <f t="shared" si="6503"/>
        <v>0</v>
      </c>
      <c r="J17213" s="9">
        <f>SUM(J17214:J17215)</f>
        <v>0</v>
      </c>
      <c r="K17213" s="467">
        <f>SUM(K17214:K17215)</f>
        <v>0</v>
      </c>
      <c r="L17213" s="9">
        <f t="shared" si="6504"/>
        <v>0</v>
      </c>
      <c r="M17213" s="9">
        <f>SUM(M17214:M17215)</f>
        <v>0</v>
      </c>
      <c r="N17213" s="467">
        <f>SUM(N17214:N17215)</f>
        <v>0</v>
      </c>
    </row>
    <row r="17214" spans="1:14" customFormat="1" ht="33" hidden="1" customHeight="1" thickTop="1" thickBot="1" x14ac:dyDescent="0.3">
      <c r="A17214" s="1" t="s">
        <v>0</v>
      </c>
      <c r="B17214" s="7" t="s">
        <v>100</v>
      </c>
      <c r="C17214" s="9">
        <f t="shared" si="6501"/>
        <v>0</v>
      </c>
      <c r="D17214" s="9">
        <v>0</v>
      </c>
      <c r="E17214" s="9">
        <v>0</v>
      </c>
      <c r="F17214" s="9">
        <f t="shared" si="6502"/>
        <v>0</v>
      </c>
      <c r="G17214" s="9">
        <v>0</v>
      </c>
      <c r="H17214" s="467">
        <v>0</v>
      </c>
      <c r="I17214" s="9">
        <f t="shared" si="6503"/>
        <v>0</v>
      </c>
      <c r="J17214" s="9">
        <v>0</v>
      </c>
      <c r="K17214" s="467">
        <v>0</v>
      </c>
      <c r="L17214" s="9">
        <f t="shared" si="6504"/>
        <v>0</v>
      </c>
      <c r="M17214" s="9">
        <v>0</v>
      </c>
      <c r="N17214" s="467">
        <v>0</v>
      </c>
    </row>
    <row r="17215" spans="1:14" customFormat="1" ht="26.25" hidden="1" customHeight="1" thickTop="1" thickBot="1" x14ac:dyDescent="0.3">
      <c r="A17215" s="1" t="s">
        <v>0</v>
      </c>
      <c r="B17215" s="7" t="s">
        <v>101</v>
      </c>
      <c r="C17215" s="9">
        <f t="shared" si="6501"/>
        <v>0</v>
      </c>
      <c r="D17215" s="9">
        <v>0</v>
      </c>
      <c r="E17215" s="9">
        <v>0</v>
      </c>
      <c r="F17215" s="9">
        <f t="shared" si="6502"/>
        <v>0</v>
      </c>
      <c r="G17215" s="9">
        <v>0</v>
      </c>
      <c r="H17215" s="467">
        <v>0</v>
      </c>
      <c r="I17215" s="9">
        <f t="shared" si="6503"/>
        <v>0</v>
      </c>
      <c r="J17215" s="9">
        <v>0</v>
      </c>
      <c r="K17215" s="467">
        <v>0</v>
      </c>
      <c r="L17215" s="9">
        <f t="shared" si="6504"/>
        <v>0</v>
      </c>
      <c r="M17215" s="9">
        <v>0</v>
      </c>
      <c r="N17215" s="467">
        <v>0</v>
      </c>
    </row>
    <row r="17216" spans="1:14" customFormat="1" ht="30.75" hidden="1" customHeight="1" thickTop="1" thickBot="1" x14ac:dyDescent="0.3">
      <c r="A17216" s="1" t="s">
        <v>0</v>
      </c>
      <c r="B17216" s="5" t="s">
        <v>113</v>
      </c>
      <c r="C17216" s="9">
        <f t="shared" si="6501"/>
        <v>0</v>
      </c>
      <c r="D17216" s="9">
        <f>SUM(D17217,D17227)</f>
        <v>0</v>
      </c>
      <c r="E17216" s="9">
        <f>SUM(E17217,E17227)</f>
        <v>0</v>
      </c>
      <c r="F17216" s="9">
        <f t="shared" si="6502"/>
        <v>0</v>
      </c>
      <c r="G17216" s="9">
        <f>SUM(G17217,G17227)</f>
        <v>0</v>
      </c>
      <c r="H17216" s="467">
        <f>SUM(H17217,H17227)</f>
        <v>0</v>
      </c>
      <c r="I17216" s="9">
        <f t="shared" si="6503"/>
        <v>0</v>
      </c>
      <c r="J17216" s="9">
        <f>SUM(J17217,J17227)</f>
        <v>0</v>
      </c>
      <c r="K17216" s="467">
        <f>SUM(K17217,K17227)</f>
        <v>0</v>
      </c>
      <c r="L17216" s="9">
        <f t="shared" si="6504"/>
        <v>0</v>
      </c>
      <c r="M17216" s="9">
        <f>SUM(M17217,M17227)</f>
        <v>0</v>
      </c>
      <c r="N17216" s="467">
        <f>SUM(N17217,N17227)</f>
        <v>0</v>
      </c>
    </row>
    <row r="17217" spans="1:14" customFormat="1" ht="21.75" hidden="1" customHeight="1" thickTop="1" thickBot="1" x14ac:dyDescent="0.3">
      <c r="A17217" s="1" t="s">
        <v>0</v>
      </c>
      <c r="B17217" s="6" t="s">
        <v>114</v>
      </c>
      <c r="C17217" s="9">
        <f t="shared" si="6501"/>
        <v>0</v>
      </c>
      <c r="D17217" s="9">
        <f>SUM(D17218,D17223)</f>
        <v>0</v>
      </c>
      <c r="E17217" s="9">
        <f>SUM(E17218,E17223)</f>
        <v>0</v>
      </c>
      <c r="F17217" s="9">
        <f t="shared" si="6502"/>
        <v>0</v>
      </c>
      <c r="G17217" s="9">
        <f>SUM(G17218,G17223)</f>
        <v>0</v>
      </c>
      <c r="H17217" s="467">
        <f>SUM(H17218,H17223)</f>
        <v>0</v>
      </c>
      <c r="I17217" s="9">
        <f t="shared" si="6503"/>
        <v>0</v>
      </c>
      <c r="J17217" s="9">
        <f>SUM(J17218,J17223)</f>
        <v>0</v>
      </c>
      <c r="K17217" s="467">
        <f>SUM(K17218,K17223)</f>
        <v>0</v>
      </c>
      <c r="L17217" s="9">
        <f t="shared" si="6504"/>
        <v>0</v>
      </c>
      <c r="M17217" s="9">
        <f>SUM(M17218,M17223)</f>
        <v>0</v>
      </c>
      <c r="N17217" s="467">
        <f>SUM(N17218,N17223)</f>
        <v>0</v>
      </c>
    </row>
    <row r="17218" spans="1:14" customFormat="1" ht="23.25" hidden="1" customHeight="1" thickTop="1" thickBot="1" x14ac:dyDescent="0.3">
      <c r="A17218" s="1" t="s">
        <v>0</v>
      </c>
      <c r="B17218" s="7" t="s">
        <v>100</v>
      </c>
      <c r="C17218" s="9">
        <f t="shared" si="6501"/>
        <v>0</v>
      </c>
      <c r="D17218" s="9">
        <f>SUM(D17219:D17222)</f>
        <v>0</v>
      </c>
      <c r="E17218" s="9">
        <f>SUM(E17219:E17222)</f>
        <v>0</v>
      </c>
      <c r="F17218" s="9">
        <f t="shared" si="6502"/>
        <v>0</v>
      </c>
      <c r="G17218" s="9">
        <f>SUM(G17219:G17222)</f>
        <v>0</v>
      </c>
      <c r="H17218" s="467">
        <f>SUM(H17219:H17222)</f>
        <v>0</v>
      </c>
      <c r="I17218" s="9">
        <f t="shared" si="6503"/>
        <v>0</v>
      </c>
      <c r="J17218" s="9">
        <f>SUM(J17219:J17222)</f>
        <v>0</v>
      </c>
      <c r="K17218" s="467">
        <f>SUM(K17219:K17222)</f>
        <v>0</v>
      </c>
      <c r="L17218" s="9">
        <f t="shared" si="6504"/>
        <v>0</v>
      </c>
      <c r="M17218" s="9">
        <f>SUM(M17219:M17222)</f>
        <v>0</v>
      </c>
      <c r="N17218" s="467">
        <f>SUM(N17219:N17222)</f>
        <v>0</v>
      </c>
    </row>
    <row r="17219" spans="1:14" customFormat="1" ht="40.5" hidden="1" customHeight="1" thickTop="1" thickBot="1" x14ac:dyDescent="0.3">
      <c r="A17219" s="1" t="s">
        <v>0</v>
      </c>
      <c r="B17219" s="8" t="s">
        <v>115</v>
      </c>
      <c r="C17219" s="9">
        <f t="shared" ref="C17219:C17282" si="6505">SUM(D17219:E17219)</f>
        <v>0</v>
      </c>
      <c r="D17219" s="9">
        <v>0</v>
      </c>
      <c r="E17219" s="9">
        <v>0</v>
      </c>
      <c r="F17219" s="9">
        <f t="shared" ref="F17219:F17282" si="6506">SUM(G17219:H17219)</f>
        <v>0</v>
      </c>
      <c r="G17219" s="9">
        <v>0</v>
      </c>
      <c r="H17219" s="467">
        <v>0</v>
      </c>
      <c r="I17219" s="9">
        <f t="shared" ref="I17219:I17282" si="6507">SUM(J17219:K17219)</f>
        <v>0</v>
      </c>
      <c r="J17219" s="9">
        <v>0</v>
      </c>
      <c r="K17219" s="467">
        <v>0</v>
      </c>
      <c r="L17219" s="9">
        <f t="shared" ref="L17219:L17282" si="6508">SUM(M17219:N17219)</f>
        <v>0</v>
      </c>
      <c r="M17219" s="9">
        <v>0</v>
      </c>
      <c r="N17219" s="467">
        <v>0</v>
      </c>
    </row>
    <row r="17220" spans="1:14" customFormat="1" ht="6.75" hidden="1" customHeight="1" thickTop="1" thickBot="1" x14ac:dyDescent="0.3">
      <c r="A17220" s="1" t="s">
        <v>0</v>
      </c>
      <c r="B17220" s="8" t="s">
        <v>116</v>
      </c>
      <c r="C17220" s="9">
        <f t="shared" si="6505"/>
        <v>0</v>
      </c>
      <c r="D17220" s="9">
        <v>0</v>
      </c>
      <c r="E17220" s="9">
        <v>0</v>
      </c>
      <c r="F17220" s="9">
        <f t="shared" si="6506"/>
        <v>0</v>
      </c>
      <c r="G17220" s="9">
        <v>0</v>
      </c>
      <c r="H17220" s="467">
        <v>0</v>
      </c>
      <c r="I17220" s="9">
        <f t="shared" si="6507"/>
        <v>0</v>
      </c>
      <c r="J17220" s="9">
        <v>0</v>
      </c>
      <c r="K17220" s="467">
        <v>0</v>
      </c>
      <c r="L17220" s="9">
        <f t="shared" si="6508"/>
        <v>0</v>
      </c>
      <c r="M17220" s="9">
        <v>0</v>
      </c>
      <c r="N17220" s="467">
        <v>0</v>
      </c>
    </row>
    <row r="17221" spans="1:14" customFormat="1" ht="21" hidden="1" customHeight="1" thickTop="1" thickBot="1" x14ac:dyDescent="0.3">
      <c r="A17221" s="1" t="s">
        <v>0</v>
      </c>
      <c r="B17221" s="8" t="s">
        <v>109</v>
      </c>
      <c r="C17221" s="9">
        <f t="shared" si="6505"/>
        <v>0</v>
      </c>
      <c r="D17221" s="9">
        <v>0</v>
      </c>
      <c r="E17221" s="9">
        <v>0</v>
      </c>
      <c r="F17221" s="9">
        <f t="shared" si="6506"/>
        <v>0</v>
      </c>
      <c r="G17221" s="9">
        <v>0</v>
      </c>
      <c r="H17221" s="467">
        <v>0</v>
      </c>
      <c r="I17221" s="9">
        <f t="shared" si="6507"/>
        <v>0</v>
      </c>
      <c r="J17221" s="9">
        <v>0</v>
      </c>
      <c r="K17221" s="467">
        <v>0</v>
      </c>
      <c r="L17221" s="9">
        <f t="shared" si="6508"/>
        <v>0</v>
      </c>
      <c r="M17221" s="9">
        <v>0</v>
      </c>
      <c r="N17221" s="467">
        <v>0</v>
      </c>
    </row>
    <row r="17222" spans="1:14" customFormat="1" ht="0.75" hidden="1" customHeight="1" thickTop="1" thickBot="1" x14ac:dyDescent="0.3">
      <c r="A17222" s="1" t="s">
        <v>0</v>
      </c>
      <c r="B17222" s="8" t="s">
        <v>110</v>
      </c>
      <c r="C17222" s="9">
        <f t="shared" si="6505"/>
        <v>0</v>
      </c>
      <c r="D17222" s="9">
        <v>0</v>
      </c>
      <c r="E17222" s="9">
        <v>0</v>
      </c>
      <c r="F17222" s="9">
        <f t="shared" si="6506"/>
        <v>0</v>
      </c>
      <c r="G17222" s="9">
        <v>0</v>
      </c>
      <c r="H17222" s="467">
        <v>0</v>
      </c>
      <c r="I17222" s="9">
        <f t="shared" si="6507"/>
        <v>0</v>
      </c>
      <c r="J17222" s="9">
        <v>0</v>
      </c>
      <c r="K17222" s="467">
        <v>0</v>
      </c>
      <c r="L17222" s="9">
        <f t="shared" si="6508"/>
        <v>0</v>
      </c>
      <c r="M17222" s="9">
        <v>0</v>
      </c>
      <c r="N17222" s="467">
        <v>0</v>
      </c>
    </row>
    <row r="17223" spans="1:14" customFormat="1" ht="19.5" hidden="1" customHeight="1" thickTop="1" thickBot="1" x14ac:dyDescent="0.3">
      <c r="A17223" s="1" t="s">
        <v>0</v>
      </c>
      <c r="B17223" s="7" t="s">
        <v>101</v>
      </c>
      <c r="C17223" s="9">
        <f t="shared" si="6505"/>
        <v>0</v>
      </c>
      <c r="D17223" s="9">
        <f>SUM(D17224:D17226)</f>
        <v>0</v>
      </c>
      <c r="E17223" s="9">
        <f>SUM(E17224:E17226)</f>
        <v>0</v>
      </c>
      <c r="F17223" s="9">
        <f t="shared" si="6506"/>
        <v>0</v>
      </c>
      <c r="G17223" s="9">
        <f>SUM(G17224:G17226)</f>
        <v>0</v>
      </c>
      <c r="H17223" s="467">
        <f>SUM(H17224:H17226)</f>
        <v>0</v>
      </c>
      <c r="I17223" s="9">
        <f t="shared" si="6507"/>
        <v>0</v>
      </c>
      <c r="J17223" s="9">
        <f>SUM(J17224:J17226)</f>
        <v>0</v>
      </c>
      <c r="K17223" s="467">
        <f>SUM(K17224:K17226)</f>
        <v>0</v>
      </c>
      <c r="L17223" s="9">
        <f t="shared" si="6508"/>
        <v>0</v>
      </c>
      <c r="M17223" s="9">
        <f>SUM(M17224:M17226)</f>
        <v>0</v>
      </c>
      <c r="N17223" s="467">
        <f>SUM(N17224:N17226)</f>
        <v>0</v>
      </c>
    </row>
    <row r="17224" spans="1:14" customFormat="1" ht="36.75" hidden="1" customHeight="1" thickTop="1" thickBot="1" x14ac:dyDescent="0.3">
      <c r="A17224" s="1" t="s">
        <v>0</v>
      </c>
      <c r="B17224" s="8" t="s">
        <v>109</v>
      </c>
      <c r="C17224" s="9">
        <f t="shared" si="6505"/>
        <v>0</v>
      </c>
      <c r="D17224" s="9">
        <v>0</v>
      </c>
      <c r="E17224" s="9">
        <v>0</v>
      </c>
      <c r="F17224" s="9">
        <f t="shared" si="6506"/>
        <v>0</v>
      </c>
      <c r="G17224" s="9">
        <v>0</v>
      </c>
      <c r="H17224" s="467">
        <v>0</v>
      </c>
      <c r="I17224" s="9">
        <f t="shared" si="6507"/>
        <v>0</v>
      </c>
      <c r="J17224" s="9">
        <v>0</v>
      </c>
      <c r="K17224" s="467">
        <v>0</v>
      </c>
      <c r="L17224" s="9">
        <f t="shared" si="6508"/>
        <v>0</v>
      </c>
      <c r="M17224" s="9">
        <v>0</v>
      </c>
      <c r="N17224" s="467">
        <v>0</v>
      </c>
    </row>
    <row r="17225" spans="1:14" customFormat="1" ht="11.25" hidden="1" customHeight="1" thickTop="1" thickBot="1" x14ac:dyDescent="0.3">
      <c r="A17225" s="1" t="s">
        <v>0</v>
      </c>
      <c r="B17225" s="8" t="s">
        <v>111</v>
      </c>
      <c r="C17225" s="9">
        <f t="shared" si="6505"/>
        <v>0</v>
      </c>
      <c r="D17225" s="9">
        <v>0</v>
      </c>
      <c r="E17225" s="9">
        <v>0</v>
      </c>
      <c r="F17225" s="9">
        <f t="shared" si="6506"/>
        <v>0</v>
      </c>
      <c r="G17225" s="9">
        <v>0</v>
      </c>
      <c r="H17225" s="467">
        <v>0</v>
      </c>
      <c r="I17225" s="9">
        <f t="shared" si="6507"/>
        <v>0</v>
      </c>
      <c r="J17225" s="9">
        <v>0</v>
      </c>
      <c r="K17225" s="467">
        <v>0</v>
      </c>
      <c r="L17225" s="9">
        <f t="shared" si="6508"/>
        <v>0</v>
      </c>
      <c r="M17225" s="9">
        <v>0</v>
      </c>
      <c r="N17225" s="467">
        <v>0</v>
      </c>
    </row>
    <row r="17226" spans="1:14" customFormat="1" ht="15" hidden="1" customHeight="1" thickTop="1" thickBot="1" x14ac:dyDescent="0.3">
      <c r="A17226" s="1" t="s">
        <v>0</v>
      </c>
      <c r="B17226" s="8" t="s">
        <v>110</v>
      </c>
      <c r="C17226" s="9">
        <f t="shared" si="6505"/>
        <v>0</v>
      </c>
      <c r="D17226" s="9">
        <v>0</v>
      </c>
      <c r="E17226" s="9">
        <v>0</v>
      </c>
      <c r="F17226" s="9">
        <f t="shared" si="6506"/>
        <v>0</v>
      </c>
      <c r="G17226" s="9">
        <v>0</v>
      </c>
      <c r="H17226" s="467">
        <v>0</v>
      </c>
      <c r="I17226" s="9">
        <f t="shared" si="6507"/>
        <v>0</v>
      </c>
      <c r="J17226" s="9">
        <v>0</v>
      </c>
      <c r="K17226" s="467">
        <v>0</v>
      </c>
      <c r="L17226" s="9">
        <f t="shared" si="6508"/>
        <v>0</v>
      </c>
      <c r="M17226" s="9">
        <v>0</v>
      </c>
      <c r="N17226" s="467">
        <v>0</v>
      </c>
    </row>
    <row r="17227" spans="1:14" customFormat="1" ht="44.25" hidden="1" customHeight="1" thickTop="1" thickBot="1" x14ac:dyDescent="0.3">
      <c r="A17227" s="1" t="s">
        <v>0</v>
      </c>
      <c r="B17227" s="6" t="s">
        <v>117</v>
      </c>
      <c r="C17227" s="9">
        <f t="shared" si="6505"/>
        <v>0</v>
      </c>
      <c r="D17227" s="9">
        <f>SUM(D17228:D17229)</f>
        <v>0</v>
      </c>
      <c r="E17227" s="9">
        <f>SUM(E17228:E17229)</f>
        <v>0</v>
      </c>
      <c r="F17227" s="9">
        <f t="shared" si="6506"/>
        <v>0</v>
      </c>
      <c r="G17227" s="9">
        <f>SUM(G17228:G17229)</f>
        <v>0</v>
      </c>
      <c r="H17227" s="467">
        <f>SUM(H17228:H17229)</f>
        <v>0</v>
      </c>
      <c r="I17227" s="9">
        <f t="shared" si="6507"/>
        <v>0</v>
      </c>
      <c r="J17227" s="9">
        <f>SUM(J17228:J17229)</f>
        <v>0</v>
      </c>
      <c r="K17227" s="467">
        <f>SUM(K17228:K17229)</f>
        <v>0</v>
      </c>
      <c r="L17227" s="9">
        <f t="shared" si="6508"/>
        <v>0</v>
      </c>
      <c r="M17227" s="9">
        <f>SUM(M17228:M17229)</f>
        <v>0</v>
      </c>
      <c r="N17227" s="467">
        <f>SUM(N17228:N17229)</f>
        <v>0</v>
      </c>
    </row>
    <row r="17228" spans="1:14" customFormat="1" ht="21.75" hidden="1" customHeight="1" thickTop="1" thickBot="1" x14ac:dyDescent="0.3">
      <c r="A17228" s="1" t="s">
        <v>0</v>
      </c>
      <c r="B17228" s="7" t="s">
        <v>100</v>
      </c>
      <c r="C17228" s="9">
        <f t="shared" si="6505"/>
        <v>0</v>
      </c>
      <c r="D17228" s="9">
        <v>0</v>
      </c>
      <c r="E17228" s="9">
        <v>0</v>
      </c>
      <c r="F17228" s="9">
        <f t="shared" si="6506"/>
        <v>0</v>
      </c>
      <c r="G17228" s="9">
        <v>0</v>
      </c>
      <c r="H17228" s="467">
        <v>0</v>
      </c>
      <c r="I17228" s="9">
        <f t="shared" si="6507"/>
        <v>0</v>
      </c>
      <c r="J17228" s="9">
        <v>0</v>
      </c>
      <c r="K17228" s="467">
        <v>0</v>
      </c>
      <c r="L17228" s="9">
        <f t="shared" si="6508"/>
        <v>0</v>
      </c>
      <c r="M17228" s="9">
        <v>0</v>
      </c>
      <c r="N17228" s="467">
        <v>0</v>
      </c>
    </row>
    <row r="17229" spans="1:14" customFormat="1" ht="2.25" hidden="1" customHeight="1" thickTop="1" thickBot="1" x14ac:dyDescent="0.3">
      <c r="A17229" s="1" t="s">
        <v>0</v>
      </c>
      <c r="B17229" s="7" t="s">
        <v>101</v>
      </c>
      <c r="C17229" s="9">
        <f t="shared" si="6505"/>
        <v>0</v>
      </c>
      <c r="D17229" s="9">
        <v>0</v>
      </c>
      <c r="E17229" s="9">
        <v>0</v>
      </c>
      <c r="F17229" s="9">
        <f t="shared" si="6506"/>
        <v>0</v>
      </c>
      <c r="G17229" s="9">
        <v>0</v>
      </c>
      <c r="H17229" s="467">
        <v>0</v>
      </c>
      <c r="I17229" s="9">
        <f t="shared" si="6507"/>
        <v>0</v>
      </c>
      <c r="J17229" s="9">
        <v>0</v>
      </c>
      <c r="K17229" s="467">
        <v>0</v>
      </c>
      <c r="L17229" s="9">
        <f t="shared" si="6508"/>
        <v>0</v>
      </c>
      <c r="M17229" s="9">
        <v>0</v>
      </c>
      <c r="N17229" s="467">
        <v>0</v>
      </c>
    </row>
    <row r="17230" spans="1:14" customFormat="1" ht="30" hidden="1" customHeight="1" thickTop="1" thickBot="1" x14ac:dyDescent="0.3">
      <c r="A17230" s="1" t="s">
        <v>0</v>
      </c>
      <c r="B17230" s="3" t="s">
        <v>118</v>
      </c>
      <c r="C17230" s="9">
        <f t="shared" si="6505"/>
        <v>0</v>
      </c>
      <c r="D17230" s="9">
        <f>SUM(D17231,D17234,D17237)</f>
        <v>0</v>
      </c>
      <c r="E17230" s="9">
        <f>SUM(E17231,E17234,E17237)</f>
        <v>0</v>
      </c>
      <c r="F17230" s="9">
        <f t="shared" si="6506"/>
        <v>0</v>
      </c>
      <c r="G17230" s="9">
        <f>SUM(G17231,G17234,G17237)</f>
        <v>0</v>
      </c>
      <c r="H17230" s="467">
        <f>SUM(H17231,H17234,H17237)</f>
        <v>0</v>
      </c>
      <c r="I17230" s="9">
        <f t="shared" si="6507"/>
        <v>0</v>
      </c>
      <c r="J17230" s="9">
        <f>SUM(J17231,J17234,J17237)</f>
        <v>0</v>
      </c>
      <c r="K17230" s="467">
        <f>SUM(K17231,K17234,K17237)</f>
        <v>0</v>
      </c>
      <c r="L17230" s="9">
        <f t="shared" si="6508"/>
        <v>0</v>
      </c>
      <c r="M17230" s="9">
        <f>SUM(M17231,M17234,M17237)</f>
        <v>0</v>
      </c>
      <c r="N17230" s="467">
        <f>SUM(N17231,N17234,N17237)</f>
        <v>0</v>
      </c>
    </row>
    <row r="17231" spans="1:14" customFormat="1" ht="24.75" hidden="1" customHeight="1" thickBot="1" x14ac:dyDescent="0.3">
      <c r="A17231" s="1" t="s">
        <v>0</v>
      </c>
      <c r="B17231" s="4" t="s">
        <v>119</v>
      </c>
      <c r="C17231" s="9">
        <f t="shared" si="6505"/>
        <v>0</v>
      </c>
      <c r="D17231" s="9">
        <f>SUM(D17232:D17233)</f>
        <v>0</v>
      </c>
      <c r="E17231" s="9">
        <f>SUM(E17232:E17233)</f>
        <v>0</v>
      </c>
      <c r="F17231" s="9">
        <f t="shared" si="6506"/>
        <v>0</v>
      </c>
      <c r="G17231" s="9">
        <f>SUM(G17232:G17233)</f>
        <v>0</v>
      </c>
      <c r="H17231" s="467">
        <f>SUM(H17232:H17233)</f>
        <v>0</v>
      </c>
      <c r="I17231" s="9">
        <f t="shared" si="6507"/>
        <v>0</v>
      </c>
      <c r="J17231" s="9">
        <f>SUM(J17232:J17233)</f>
        <v>0</v>
      </c>
      <c r="K17231" s="467">
        <f>SUM(K17232:K17233)</f>
        <v>0</v>
      </c>
      <c r="L17231" s="9">
        <f t="shared" si="6508"/>
        <v>0</v>
      </c>
      <c r="M17231" s="9">
        <f>SUM(M17232:M17233)</f>
        <v>0</v>
      </c>
      <c r="N17231" s="467">
        <f>SUM(N17232:N17233)</f>
        <v>0</v>
      </c>
    </row>
    <row r="17232" spans="1:14" customFormat="1" ht="19.5" hidden="1" customHeight="1" thickTop="1" thickBot="1" x14ac:dyDescent="0.3">
      <c r="A17232" s="1" t="s">
        <v>0</v>
      </c>
      <c r="B17232" s="5" t="s">
        <v>120</v>
      </c>
      <c r="C17232" s="9">
        <f t="shared" si="6505"/>
        <v>0</v>
      </c>
      <c r="D17232" s="9">
        <v>0</v>
      </c>
      <c r="E17232" s="9">
        <v>0</v>
      </c>
      <c r="F17232" s="9">
        <f t="shared" si="6506"/>
        <v>0</v>
      </c>
      <c r="G17232" s="9">
        <v>0</v>
      </c>
      <c r="H17232" s="467">
        <v>0</v>
      </c>
      <c r="I17232" s="9">
        <f t="shared" si="6507"/>
        <v>0</v>
      </c>
      <c r="J17232" s="9">
        <v>0</v>
      </c>
      <c r="K17232" s="467">
        <v>0</v>
      </c>
      <c r="L17232" s="9">
        <f t="shared" si="6508"/>
        <v>0</v>
      </c>
      <c r="M17232" s="9">
        <v>0</v>
      </c>
      <c r="N17232" s="467">
        <v>0</v>
      </c>
    </row>
    <row r="17233" spans="1:14" customFormat="1" ht="22.5" hidden="1" customHeight="1" thickTop="1" thickBot="1" x14ac:dyDescent="0.3">
      <c r="A17233" s="1" t="s">
        <v>0</v>
      </c>
      <c r="B17233" s="5" t="s">
        <v>121</v>
      </c>
      <c r="C17233" s="9">
        <f t="shared" si="6505"/>
        <v>0</v>
      </c>
      <c r="D17233" s="9">
        <v>0</v>
      </c>
      <c r="E17233" s="9">
        <v>0</v>
      </c>
      <c r="F17233" s="9">
        <f t="shared" si="6506"/>
        <v>0</v>
      </c>
      <c r="G17233" s="9">
        <v>0</v>
      </c>
      <c r="H17233" s="467">
        <v>0</v>
      </c>
      <c r="I17233" s="9">
        <f t="shared" si="6507"/>
        <v>0</v>
      </c>
      <c r="J17233" s="9">
        <v>0</v>
      </c>
      <c r="K17233" s="467">
        <v>0</v>
      </c>
      <c r="L17233" s="9">
        <f t="shared" si="6508"/>
        <v>0</v>
      </c>
      <c r="M17233" s="9">
        <v>0</v>
      </c>
      <c r="N17233" s="467">
        <v>0</v>
      </c>
    </row>
    <row r="17234" spans="1:14" customFormat="1" ht="19.5" hidden="1" customHeight="1" thickTop="1" thickBot="1" x14ac:dyDescent="0.3">
      <c r="A17234" s="1" t="s">
        <v>0</v>
      </c>
      <c r="B17234" s="4" t="s">
        <v>122</v>
      </c>
      <c r="C17234" s="9">
        <f t="shared" si="6505"/>
        <v>0</v>
      </c>
      <c r="D17234" s="9">
        <f>SUM(D17235:D17236)</f>
        <v>0</v>
      </c>
      <c r="E17234" s="9">
        <f>SUM(E17235:E17236)</f>
        <v>0</v>
      </c>
      <c r="F17234" s="9">
        <f t="shared" si="6506"/>
        <v>0</v>
      </c>
      <c r="G17234" s="9">
        <f>SUM(G17235:G17236)</f>
        <v>0</v>
      </c>
      <c r="H17234" s="467">
        <f>SUM(H17235:H17236)</f>
        <v>0</v>
      </c>
      <c r="I17234" s="9">
        <f t="shared" si="6507"/>
        <v>0</v>
      </c>
      <c r="J17234" s="9">
        <f>SUM(J17235:J17236)</f>
        <v>0</v>
      </c>
      <c r="K17234" s="467">
        <f>SUM(K17235:K17236)</f>
        <v>0</v>
      </c>
      <c r="L17234" s="9">
        <f t="shared" si="6508"/>
        <v>0</v>
      </c>
      <c r="M17234" s="9">
        <f>SUM(M17235:M17236)</f>
        <v>0</v>
      </c>
      <c r="N17234" s="467">
        <f>SUM(N17235:N17236)</f>
        <v>0</v>
      </c>
    </row>
    <row r="17235" spans="1:14" customFormat="1" ht="27.75" hidden="1" customHeight="1" thickTop="1" thickBot="1" x14ac:dyDescent="0.3">
      <c r="A17235" s="1" t="s">
        <v>0</v>
      </c>
      <c r="B17235" s="5" t="s">
        <v>120</v>
      </c>
      <c r="C17235" s="9">
        <f t="shared" si="6505"/>
        <v>0</v>
      </c>
      <c r="D17235" s="9">
        <v>0</v>
      </c>
      <c r="E17235" s="9">
        <v>0</v>
      </c>
      <c r="F17235" s="9">
        <f t="shared" si="6506"/>
        <v>0</v>
      </c>
      <c r="G17235" s="9">
        <v>0</v>
      </c>
      <c r="H17235" s="467">
        <v>0</v>
      </c>
      <c r="I17235" s="9">
        <f t="shared" si="6507"/>
        <v>0</v>
      </c>
      <c r="J17235" s="9">
        <v>0</v>
      </c>
      <c r="K17235" s="467">
        <v>0</v>
      </c>
      <c r="L17235" s="9">
        <f t="shared" si="6508"/>
        <v>0</v>
      </c>
      <c r="M17235" s="9">
        <v>0</v>
      </c>
      <c r="N17235" s="467">
        <v>0</v>
      </c>
    </row>
    <row r="17236" spans="1:14" customFormat="1" ht="26.25" hidden="1" customHeight="1" thickTop="1" thickBot="1" x14ac:dyDescent="0.3">
      <c r="A17236" s="1" t="s">
        <v>0</v>
      </c>
      <c r="B17236" s="5" t="s">
        <v>121</v>
      </c>
      <c r="C17236" s="9">
        <f t="shared" si="6505"/>
        <v>0</v>
      </c>
      <c r="D17236" s="9">
        <v>0</v>
      </c>
      <c r="E17236" s="9">
        <v>0</v>
      </c>
      <c r="F17236" s="9">
        <f t="shared" si="6506"/>
        <v>0</v>
      </c>
      <c r="G17236" s="9">
        <v>0</v>
      </c>
      <c r="H17236" s="467">
        <v>0</v>
      </c>
      <c r="I17236" s="9">
        <f t="shared" si="6507"/>
        <v>0</v>
      </c>
      <c r="J17236" s="9">
        <v>0</v>
      </c>
      <c r="K17236" s="467">
        <v>0</v>
      </c>
      <c r="L17236" s="9">
        <f t="shared" si="6508"/>
        <v>0</v>
      </c>
      <c r="M17236" s="9">
        <v>0</v>
      </c>
      <c r="N17236" s="467">
        <v>0</v>
      </c>
    </row>
    <row r="17237" spans="1:14" customFormat="1" ht="26.25" hidden="1" customHeight="1" thickTop="1" thickBot="1" x14ac:dyDescent="0.3">
      <c r="A17237" s="1" t="s">
        <v>0</v>
      </c>
      <c r="B17237" s="4" t="s">
        <v>123</v>
      </c>
      <c r="C17237" s="9">
        <f t="shared" si="6505"/>
        <v>0</v>
      </c>
      <c r="D17237" s="9">
        <f>SUM(D17238:D17239)</f>
        <v>0</v>
      </c>
      <c r="E17237" s="9">
        <f>SUM(E17238:E17239)</f>
        <v>0</v>
      </c>
      <c r="F17237" s="9">
        <f t="shared" si="6506"/>
        <v>0</v>
      </c>
      <c r="G17237" s="9">
        <f>SUM(G17238:G17239)</f>
        <v>0</v>
      </c>
      <c r="H17237" s="467">
        <f>SUM(H17238:H17239)</f>
        <v>0</v>
      </c>
      <c r="I17237" s="9">
        <f t="shared" si="6507"/>
        <v>0</v>
      </c>
      <c r="J17237" s="9">
        <f>SUM(J17238:J17239)</f>
        <v>0</v>
      </c>
      <c r="K17237" s="467">
        <f>SUM(K17238:K17239)</f>
        <v>0</v>
      </c>
      <c r="L17237" s="9">
        <f t="shared" si="6508"/>
        <v>0</v>
      </c>
      <c r="M17237" s="9">
        <f>SUM(M17238:M17239)</f>
        <v>0</v>
      </c>
      <c r="N17237" s="467">
        <f>SUM(N17238:N17239)</f>
        <v>0</v>
      </c>
    </row>
    <row r="17238" spans="1:14" customFormat="1" ht="26.25" hidden="1" customHeight="1" thickTop="1" thickBot="1" x14ac:dyDescent="0.3">
      <c r="A17238" s="1" t="s">
        <v>0</v>
      </c>
      <c r="B17238" s="5" t="s">
        <v>120</v>
      </c>
      <c r="C17238" s="9">
        <f t="shared" si="6505"/>
        <v>0</v>
      </c>
      <c r="D17238" s="9">
        <v>0</v>
      </c>
      <c r="E17238" s="9">
        <v>0</v>
      </c>
      <c r="F17238" s="9">
        <f t="shared" si="6506"/>
        <v>0</v>
      </c>
      <c r="G17238" s="9">
        <v>0</v>
      </c>
      <c r="H17238" s="467">
        <v>0</v>
      </c>
      <c r="I17238" s="9">
        <f t="shared" si="6507"/>
        <v>0</v>
      </c>
      <c r="J17238" s="9">
        <v>0</v>
      </c>
      <c r="K17238" s="467">
        <v>0</v>
      </c>
      <c r="L17238" s="9">
        <f t="shared" si="6508"/>
        <v>0</v>
      </c>
      <c r="M17238" s="9">
        <v>0</v>
      </c>
      <c r="N17238" s="467">
        <v>0</v>
      </c>
    </row>
    <row r="17239" spans="1:14" customFormat="1" ht="28.5" hidden="1" customHeight="1" thickTop="1" thickBot="1" x14ac:dyDescent="0.3">
      <c r="A17239" s="1" t="s">
        <v>0</v>
      </c>
      <c r="B17239" s="5" t="s">
        <v>121</v>
      </c>
      <c r="C17239" s="9">
        <f t="shared" si="6505"/>
        <v>0</v>
      </c>
      <c r="D17239" s="9">
        <v>0</v>
      </c>
      <c r="E17239" s="9">
        <v>0</v>
      </c>
      <c r="F17239" s="9">
        <f t="shared" si="6506"/>
        <v>0</v>
      </c>
      <c r="G17239" s="9">
        <v>0</v>
      </c>
      <c r="H17239" s="467">
        <v>0</v>
      </c>
      <c r="I17239" s="9">
        <f t="shared" si="6507"/>
        <v>0</v>
      </c>
      <c r="J17239" s="9">
        <v>0</v>
      </c>
      <c r="K17239" s="467">
        <v>0</v>
      </c>
      <c r="L17239" s="9">
        <f t="shared" si="6508"/>
        <v>0</v>
      </c>
      <c r="M17239" s="9">
        <v>0</v>
      </c>
      <c r="N17239" s="467">
        <v>0</v>
      </c>
    </row>
    <row r="17240" spans="1:14" customFormat="1" ht="26.25" hidden="1" customHeight="1" thickTop="1" thickBot="1" x14ac:dyDescent="0.3">
      <c r="A17240" s="1" t="s">
        <v>0</v>
      </c>
      <c r="B17240" s="3" t="s">
        <v>124</v>
      </c>
      <c r="C17240" s="9">
        <f t="shared" si="6505"/>
        <v>0</v>
      </c>
      <c r="D17240" s="9">
        <f>SUM(D17241:D17242)</f>
        <v>0</v>
      </c>
      <c r="E17240" s="9">
        <f>SUM(E17241:E17242)</f>
        <v>0</v>
      </c>
      <c r="F17240" s="9">
        <f t="shared" si="6506"/>
        <v>0</v>
      </c>
      <c r="G17240" s="9">
        <f>SUM(G17241:G17242)</f>
        <v>0</v>
      </c>
      <c r="H17240" s="467">
        <f>SUM(H17241:H17242)</f>
        <v>0</v>
      </c>
      <c r="I17240" s="9">
        <f t="shared" si="6507"/>
        <v>0</v>
      </c>
      <c r="J17240" s="9">
        <f>SUM(J17241:J17242)</f>
        <v>0</v>
      </c>
      <c r="K17240" s="467">
        <f>SUM(K17241:K17242)</f>
        <v>0</v>
      </c>
      <c r="L17240" s="9">
        <f t="shared" si="6508"/>
        <v>0</v>
      </c>
      <c r="M17240" s="9">
        <f>SUM(M17241:M17242)</f>
        <v>0</v>
      </c>
      <c r="N17240" s="467">
        <f>SUM(N17241:N17242)</f>
        <v>0</v>
      </c>
    </row>
    <row r="17241" spans="1:14" customFormat="1" ht="25.5" hidden="1" customHeight="1" thickTop="1" thickBot="1" x14ac:dyDescent="0.3">
      <c r="A17241" s="1" t="s">
        <v>0</v>
      </c>
      <c r="B17241" s="4" t="s">
        <v>125</v>
      </c>
      <c r="C17241" s="9">
        <f t="shared" si="6505"/>
        <v>0</v>
      </c>
      <c r="D17241" s="9">
        <v>0</v>
      </c>
      <c r="E17241" s="9">
        <v>0</v>
      </c>
      <c r="F17241" s="9">
        <f t="shared" si="6506"/>
        <v>0</v>
      </c>
      <c r="G17241" s="9">
        <v>0</v>
      </c>
      <c r="H17241" s="467">
        <v>0</v>
      </c>
      <c r="I17241" s="9">
        <f t="shared" si="6507"/>
        <v>0</v>
      </c>
      <c r="J17241" s="9">
        <v>0</v>
      </c>
      <c r="K17241" s="467">
        <v>0</v>
      </c>
      <c r="L17241" s="9">
        <f t="shared" si="6508"/>
        <v>0</v>
      </c>
      <c r="M17241" s="9">
        <v>0</v>
      </c>
      <c r="N17241" s="467">
        <v>0</v>
      </c>
    </row>
    <row r="17242" spans="1:14" customFormat="1" ht="22.5" hidden="1" customHeight="1" thickTop="1" thickBot="1" x14ac:dyDescent="0.3">
      <c r="A17242" s="1" t="s">
        <v>0</v>
      </c>
      <c r="B17242" s="4" t="s">
        <v>126</v>
      </c>
      <c r="C17242" s="9">
        <f t="shared" si="6505"/>
        <v>0</v>
      </c>
      <c r="D17242" s="9">
        <f>SUM(D17243,D17262)</f>
        <v>0</v>
      </c>
      <c r="E17242" s="9">
        <f>SUM(E17243,E17262)</f>
        <v>0</v>
      </c>
      <c r="F17242" s="9">
        <f t="shared" si="6506"/>
        <v>0</v>
      </c>
      <c r="G17242" s="9">
        <f>SUM(G17243,G17262)</f>
        <v>0</v>
      </c>
      <c r="H17242" s="467">
        <f>SUM(H17243,H17262)</f>
        <v>0</v>
      </c>
      <c r="I17242" s="9">
        <f t="shared" si="6507"/>
        <v>0</v>
      </c>
      <c r="J17242" s="9">
        <f>SUM(J17243,J17262)</f>
        <v>0</v>
      </c>
      <c r="K17242" s="467">
        <f>SUM(K17243,K17262)</f>
        <v>0</v>
      </c>
      <c r="L17242" s="9">
        <f t="shared" si="6508"/>
        <v>0</v>
      </c>
      <c r="M17242" s="9">
        <f>SUM(M17243,M17262)</f>
        <v>0</v>
      </c>
      <c r="N17242" s="467">
        <f>SUM(N17243,N17262)</f>
        <v>0</v>
      </c>
    </row>
    <row r="17243" spans="1:14" customFormat="1" ht="26.25" hidden="1" customHeight="1" thickTop="1" thickBot="1" x14ac:dyDescent="0.3">
      <c r="A17243" s="1" t="s">
        <v>0</v>
      </c>
      <c r="B17243" s="5" t="s">
        <v>127</v>
      </c>
      <c r="C17243" s="9">
        <f t="shared" si="6505"/>
        <v>0</v>
      </c>
      <c r="D17243" s="9">
        <f>SUM(D17244:D17261)</f>
        <v>0</v>
      </c>
      <c r="E17243" s="9">
        <f>SUM(E17244:E17261)</f>
        <v>0</v>
      </c>
      <c r="F17243" s="9">
        <f t="shared" si="6506"/>
        <v>0</v>
      </c>
      <c r="G17243" s="9">
        <f>SUM(G17244:G17261)</f>
        <v>0</v>
      </c>
      <c r="H17243" s="467">
        <f>SUM(H17244:H17261)</f>
        <v>0</v>
      </c>
      <c r="I17243" s="9">
        <f t="shared" si="6507"/>
        <v>0</v>
      </c>
      <c r="J17243" s="9">
        <f>SUM(J17244:J17261)</f>
        <v>0</v>
      </c>
      <c r="K17243" s="467">
        <f>SUM(K17244:K17261)</f>
        <v>0</v>
      </c>
      <c r="L17243" s="9">
        <f t="shared" si="6508"/>
        <v>0</v>
      </c>
      <c r="M17243" s="9">
        <f>SUM(M17244:M17261)</f>
        <v>0</v>
      </c>
      <c r="N17243" s="467">
        <f>SUM(N17244:N17261)</f>
        <v>0</v>
      </c>
    </row>
    <row r="17244" spans="1:14" customFormat="1" ht="25.5" hidden="1" customHeight="1" thickTop="1" thickBot="1" x14ac:dyDescent="0.3">
      <c r="A17244" s="1" t="s">
        <v>0</v>
      </c>
      <c r="B17244" s="6" t="s">
        <v>128</v>
      </c>
      <c r="C17244" s="9">
        <f t="shared" si="6505"/>
        <v>0</v>
      </c>
      <c r="D17244" s="9">
        <v>0</v>
      </c>
      <c r="E17244" s="9">
        <v>0</v>
      </c>
      <c r="F17244" s="9">
        <f t="shared" si="6506"/>
        <v>0</v>
      </c>
      <c r="G17244" s="9">
        <v>0</v>
      </c>
      <c r="H17244" s="467">
        <v>0</v>
      </c>
      <c r="I17244" s="9">
        <f t="shared" si="6507"/>
        <v>0</v>
      </c>
      <c r="J17244" s="9">
        <v>0</v>
      </c>
      <c r="K17244" s="467">
        <v>0</v>
      </c>
      <c r="L17244" s="9">
        <f t="shared" si="6508"/>
        <v>0</v>
      </c>
      <c r="M17244" s="9">
        <v>0</v>
      </c>
      <c r="N17244" s="467">
        <v>0</v>
      </c>
    </row>
    <row r="17245" spans="1:14" customFormat="1" ht="31.5" hidden="1" customHeight="1" thickTop="1" thickBot="1" x14ac:dyDescent="0.3">
      <c r="A17245" s="1" t="s">
        <v>0</v>
      </c>
      <c r="B17245" s="6" t="s">
        <v>129</v>
      </c>
      <c r="C17245" s="9">
        <f t="shared" si="6505"/>
        <v>0</v>
      </c>
      <c r="D17245" s="9">
        <v>0</v>
      </c>
      <c r="E17245" s="9">
        <v>0</v>
      </c>
      <c r="F17245" s="9">
        <f t="shared" si="6506"/>
        <v>0</v>
      </c>
      <c r="G17245" s="9">
        <v>0</v>
      </c>
      <c r="H17245" s="467">
        <v>0</v>
      </c>
      <c r="I17245" s="9">
        <f t="shared" si="6507"/>
        <v>0</v>
      </c>
      <c r="J17245" s="9">
        <v>0</v>
      </c>
      <c r="K17245" s="467">
        <v>0</v>
      </c>
      <c r="L17245" s="9">
        <f t="shared" si="6508"/>
        <v>0</v>
      </c>
      <c r="M17245" s="9">
        <v>0</v>
      </c>
      <c r="N17245" s="467">
        <v>0</v>
      </c>
    </row>
    <row r="17246" spans="1:14" customFormat="1" ht="25.5" hidden="1" customHeight="1" thickTop="1" thickBot="1" x14ac:dyDescent="0.3">
      <c r="A17246" s="1" t="s">
        <v>0</v>
      </c>
      <c r="B17246" s="6" t="s">
        <v>130</v>
      </c>
      <c r="C17246" s="9">
        <f t="shared" si="6505"/>
        <v>0</v>
      </c>
      <c r="D17246" s="9">
        <v>0</v>
      </c>
      <c r="E17246" s="9">
        <v>0</v>
      </c>
      <c r="F17246" s="9">
        <f t="shared" si="6506"/>
        <v>0</v>
      </c>
      <c r="G17246" s="9">
        <v>0</v>
      </c>
      <c r="H17246" s="467">
        <v>0</v>
      </c>
      <c r="I17246" s="9">
        <f t="shared" si="6507"/>
        <v>0</v>
      </c>
      <c r="J17246" s="9">
        <v>0</v>
      </c>
      <c r="K17246" s="467">
        <v>0</v>
      </c>
      <c r="L17246" s="9">
        <f t="shared" si="6508"/>
        <v>0</v>
      </c>
      <c r="M17246" s="9">
        <v>0</v>
      </c>
      <c r="N17246" s="467">
        <v>0</v>
      </c>
    </row>
    <row r="17247" spans="1:14" customFormat="1" ht="25.5" hidden="1" customHeight="1" thickTop="1" thickBot="1" x14ac:dyDescent="0.3">
      <c r="A17247" s="1" t="s">
        <v>0</v>
      </c>
      <c r="B17247" s="6" t="s">
        <v>131</v>
      </c>
      <c r="C17247" s="9">
        <f t="shared" si="6505"/>
        <v>0</v>
      </c>
      <c r="D17247" s="9">
        <v>0</v>
      </c>
      <c r="E17247" s="9">
        <v>0</v>
      </c>
      <c r="F17247" s="9">
        <f t="shared" si="6506"/>
        <v>0</v>
      </c>
      <c r="G17247" s="9">
        <v>0</v>
      </c>
      <c r="H17247" s="467">
        <v>0</v>
      </c>
      <c r="I17247" s="9">
        <f t="shared" si="6507"/>
        <v>0</v>
      </c>
      <c r="J17247" s="9">
        <v>0</v>
      </c>
      <c r="K17247" s="467">
        <v>0</v>
      </c>
      <c r="L17247" s="9">
        <f t="shared" si="6508"/>
        <v>0</v>
      </c>
      <c r="M17247" s="9">
        <v>0</v>
      </c>
      <c r="N17247" s="467">
        <v>0</v>
      </c>
    </row>
    <row r="17248" spans="1:14" customFormat="1" ht="25.5" hidden="1" customHeight="1" thickTop="1" thickBot="1" x14ac:dyDescent="0.3">
      <c r="A17248" s="1" t="s">
        <v>0</v>
      </c>
      <c r="B17248" s="6" t="s">
        <v>132</v>
      </c>
      <c r="C17248" s="9">
        <f t="shared" si="6505"/>
        <v>0</v>
      </c>
      <c r="D17248" s="9">
        <v>0</v>
      </c>
      <c r="E17248" s="9">
        <v>0</v>
      </c>
      <c r="F17248" s="9">
        <f t="shared" si="6506"/>
        <v>0</v>
      </c>
      <c r="G17248" s="9">
        <v>0</v>
      </c>
      <c r="H17248" s="467">
        <v>0</v>
      </c>
      <c r="I17248" s="9">
        <f t="shared" si="6507"/>
        <v>0</v>
      </c>
      <c r="J17248" s="9">
        <v>0</v>
      </c>
      <c r="K17248" s="467">
        <v>0</v>
      </c>
      <c r="L17248" s="9">
        <f t="shared" si="6508"/>
        <v>0</v>
      </c>
      <c r="M17248" s="9">
        <v>0</v>
      </c>
      <c r="N17248" s="467">
        <v>0</v>
      </c>
    </row>
    <row r="17249" spans="1:14" customFormat="1" ht="24.75" hidden="1" customHeight="1" thickTop="1" thickBot="1" x14ac:dyDescent="0.3">
      <c r="A17249" s="1" t="s">
        <v>0</v>
      </c>
      <c r="B17249" s="6" t="s">
        <v>133</v>
      </c>
      <c r="C17249" s="9">
        <f t="shared" si="6505"/>
        <v>0</v>
      </c>
      <c r="D17249" s="9">
        <v>0</v>
      </c>
      <c r="E17249" s="9">
        <v>0</v>
      </c>
      <c r="F17249" s="9">
        <f t="shared" si="6506"/>
        <v>0</v>
      </c>
      <c r="G17249" s="9">
        <v>0</v>
      </c>
      <c r="H17249" s="467">
        <v>0</v>
      </c>
      <c r="I17249" s="9">
        <f t="shared" si="6507"/>
        <v>0</v>
      </c>
      <c r="J17249" s="9">
        <v>0</v>
      </c>
      <c r="K17249" s="467">
        <v>0</v>
      </c>
      <c r="L17249" s="9">
        <f t="shared" si="6508"/>
        <v>0</v>
      </c>
      <c r="M17249" s="9">
        <v>0</v>
      </c>
      <c r="N17249" s="467">
        <v>0</v>
      </c>
    </row>
    <row r="17250" spans="1:14" customFormat="1" ht="33.75" hidden="1" customHeight="1" thickTop="1" thickBot="1" x14ac:dyDescent="0.3">
      <c r="A17250" s="1" t="s">
        <v>0</v>
      </c>
      <c r="B17250" s="6" t="s">
        <v>134</v>
      </c>
      <c r="C17250" s="9">
        <f t="shared" si="6505"/>
        <v>0</v>
      </c>
      <c r="D17250" s="9">
        <v>0</v>
      </c>
      <c r="E17250" s="9">
        <v>0</v>
      </c>
      <c r="F17250" s="9">
        <f t="shared" si="6506"/>
        <v>0</v>
      </c>
      <c r="G17250" s="9">
        <v>0</v>
      </c>
      <c r="H17250" s="467">
        <v>0</v>
      </c>
      <c r="I17250" s="9">
        <f t="shared" si="6507"/>
        <v>0</v>
      </c>
      <c r="J17250" s="9">
        <v>0</v>
      </c>
      <c r="K17250" s="467">
        <v>0</v>
      </c>
      <c r="L17250" s="9">
        <f t="shared" si="6508"/>
        <v>0</v>
      </c>
      <c r="M17250" s="9">
        <v>0</v>
      </c>
      <c r="N17250" s="467">
        <v>0</v>
      </c>
    </row>
    <row r="17251" spans="1:14" customFormat="1" ht="24.75" hidden="1" customHeight="1" thickTop="1" thickBot="1" x14ac:dyDescent="0.3">
      <c r="A17251" s="1" t="s">
        <v>0</v>
      </c>
      <c r="B17251" s="6" t="s">
        <v>135</v>
      </c>
      <c r="C17251" s="9">
        <f t="shared" si="6505"/>
        <v>0</v>
      </c>
      <c r="D17251" s="9">
        <v>0</v>
      </c>
      <c r="E17251" s="9">
        <v>0</v>
      </c>
      <c r="F17251" s="9">
        <f t="shared" si="6506"/>
        <v>0</v>
      </c>
      <c r="G17251" s="9">
        <v>0</v>
      </c>
      <c r="H17251" s="467">
        <v>0</v>
      </c>
      <c r="I17251" s="9">
        <f t="shared" si="6507"/>
        <v>0</v>
      </c>
      <c r="J17251" s="9">
        <v>0</v>
      </c>
      <c r="K17251" s="467">
        <v>0</v>
      </c>
      <c r="L17251" s="9">
        <f t="shared" si="6508"/>
        <v>0</v>
      </c>
      <c r="M17251" s="9">
        <v>0</v>
      </c>
      <c r="N17251" s="467">
        <v>0</v>
      </c>
    </row>
    <row r="17252" spans="1:14" customFormat="1" ht="26.25" hidden="1" customHeight="1" thickTop="1" thickBot="1" x14ac:dyDescent="0.3">
      <c r="A17252" s="1" t="s">
        <v>0</v>
      </c>
      <c r="B17252" s="6" t="s">
        <v>136</v>
      </c>
      <c r="C17252" s="9">
        <f t="shared" si="6505"/>
        <v>0</v>
      </c>
      <c r="D17252" s="9">
        <v>0</v>
      </c>
      <c r="E17252" s="9">
        <v>0</v>
      </c>
      <c r="F17252" s="9">
        <f t="shared" si="6506"/>
        <v>0</v>
      </c>
      <c r="G17252" s="9">
        <v>0</v>
      </c>
      <c r="H17252" s="467">
        <v>0</v>
      </c>
      <c r="I17252" s="9">
        <f t="shared" si="6507"/>
        <v>0</v>
      </c>
      <c r="J17252" s="9">
        <v>0</v>
      </c>
      <c r="K17252" s="467">
        <v>0</v>
      </c>
      <c r="L17252" s="9">
        <f t="shared" si="6508"/>
        <v>0</v>
      </c>
      <c r="M17252" s="9">
        <v>0</v>
      </c>
      <c r="N17252" s="467">
        <v>0</v>
      </c>
    </row>
    <row r="17253" spans="1:14" customFormat="1" ht="29.25" hidden="1" customHeight="1" thickTop="1" thickBot="1" x14ac:dyDescent="0.3">
      <c r="A17253" s="1" t="s">
        <v>0</v>
      </c>
      <c r="B17253" s="6" t="s">
        <v>137</v>
      </c>
      <c r="C17253" s="9">
        <f t="shared" si="6505"/>
        <v>0</v>
      </c>
      <c r="D17253" s="9">
        <v>0</v>
      </c>
      <c r="E17253" s="9">
        <v>0</v>
      </c>
      <c r="F17253" s="9">
        <f t="shared" si="6506"/>
        <v>0</v>
      </c>
      <c r="G17253" s="9">
        <v>0</v>
      </c>
      <c r="H17253" s="467">
        <v>0</v>
      </c>
      <c r="I17253" s="9">
        <f t="shared" si="6507"/>
        <v>0</v>
      </c>
      <c r="J17253" s="9">
        <v>0</v>
      </c>
      <c r="K17253" s="467">
        <v>0</v>
      </c>
      <c r="L17253" s="9">
        <f t="shared" si="6508"/>
        <v>0</v>
      </c>
      <c r="M17253" s="9">
        <v>0</v>
      </c>
      <c r="N17253" s="467">
        <v>0</v>
      </c>
    </row>
    <row r="17254" spans="1:14" customFormat="1" ht="33" hidden="1" customHeight="1" thickTop="1" thickBot="1" x14ac:dyDescent="0.3">
      <c r="A17254" s="1" t="s">
        <v>0</v>
      </c>
      <c r="B17254" s="6" t="s">
        <v>138</v>
      </c>
      <c r="C17254" s="9">
        <f t="shared" si="6505"/>
        <v>0</v>
      </c>
      <c r="D17254" s="9">
        <v>0</v>
      </c>
      <c r="E17254" s="9">
        <v>0</v>
      </c>
      <c r="F17254" s="9">
        <f t="shared" si="6506"/>
        <v>0</v>
      </c>
      <c r="G17254" s="9">
        <v>0</v>
      </c>
      <c r="H17254" s="467">
        <v>0</v>
      </c>
      <c r="I17254" s="9">
        <f t="shared" si="6507"/>
        <v>0</v>
      </c>
      <c r="J17254" s="9">
        <v>0</v>
      </c>
      <c r="K17254" s="467">
        <v>0</v>
      </c>
      <c r="L17254" s="9">
        <f t="shared" si="6508"/>
        <v>0</v>
      </c>
      <c r="M17254" s="9">
        <v>0</v>
      </c>
      <c r="N17254" s="467">
        <v>0</v>
      </c>
    </row>
    <row r="17255" spans="1:14" customFormat="1" ht="29.25" hidden="1" customHeight="1" thickTop="1" thickBot="1" x14ac:dyDescent="0.3">
      <c r="A17255" s="1" t="s">
        <v>0</v>
      </c>
      <c r="B17255" s="6" t="s">
        <v>139</v>
      </c>
      <c r="C17255" s="9">
        <f t="shared" si="6505"/>
        <v>0</v>
      </c>
      <c r="D17255" s="9">
        <v>0</v>
      </c>
      <c r="E17255" s="9">
        <v>0</v>
      </c>
      <c r="F17255" s="9">
        <f t="shared" si="6506"/>
        <v>0</v>
      </c>
      <c r="G17255" s="9">
        <v>0</v>
      </c>
      <c r="H17255" s="467">
        <v>0</v>
      </c>
      <c r="I17255" s="9">
        <f t="shared" si="6507"/>
        <v>0</v>
      </c>
      <c r="J17255" s="9">
        <v>0</v>
      </c>
      <c r="K17255" s="467">
        <v>0</v>
      </c>
      <c r="L17255" s="9">
        <f t="shared" si="6508"/>
        <v>0</v>
      </c>
      <c r="M17255" s="9">
        <v>0</v>
      </c>
      <c r="N17255" s="467">
        <v>0</v>
      </c>
    </row>
    <row r="17256" spans="1:14" customFormat="1" ht="25.5" hidden="1" customHeight="1" thickTop="1" thickBot="1" x14ac:dyDescent="0.3">
      <c r="A17256" s="1" t="s">
        <v>0</v>
      </c>
      <c r="B17256" s="6" t="s">
        <v>140</v>
      </c>
      <c r="C17256" s="9">
        <f t="shared" si="6505"/>
        <v>0</v>
      </c>
      <c r="D17256" s="9">
        <v>0</v>
      </c>
      <c r="E17256" s="9">
        <v>0</v>
      </c>
      <c r="F17256" s="9">
        <f t="shared" si="6506"/>
        <v>0</v>
      </c>
      <c r="G17256" s="9">
        <v>0</v>
      </c>
      <c r="H17256" s="467">
        <v>0</v>
      </c>
      <c r="I17256" s="9">
        <f t="shared" si="6507"/>
        <v>0</v>
      </c>
      <c r="J17256" s="9">
        <v>0</v>
      </c>
      <c r="K17256" s="467">
        <v>0</v>
      </c>
      <c r="L17256" s="9">
        <f t="shared" si="6508"/>
        <v>0</v>
      </c>
      <c r="M17256" s="9">
        <v>0</v>
      </c>
      <c r="N17256" s="467">
        <v>0</v>
      </c>
    </row>
    <row r="17257" spans="1:14" customFormat="1" ht="28.5" hidden="1" customHeight="1" thickTop="1" thickBot="1" x14ac:dyDescent="0.3">
      <c r="A17257" s="1" t="s">
        <v>0</v>
      </c>
      <c r="B17257" s="6" t="s">
        <v>141</v>
      </c>
      <c r="C17257" s="9">
        <f t="shared" si="6505"/>
        <v>0</v>
      </c>
      <c r="D17257" s="9">
        <v>0</v>
      </c>
      <c r="E17257" s="9">
        <v>0</v>
      </c>
      <c r="F17257" s="9">
        <f t="shared" si="6506"/>
        <v>0</v>
      </c>
      <c r="G17257" s="9">
        <v>0</v>
      </c>
      <c r="H17257" s="467">
        <v>0</v>
      </c>
      <c r="I17257" s="9">
        <f t="shared" si="6507"/>
        <v>0</v>
      </c>
      <c r="J17257" s="9">
        <v>0</v>
      </c>
      <c r="K17257" s="467">
        <v>0</v>
      </c>
      <c r="L17257" s="9">
        <f t="shared" si="6508"/>
        <v>0</v>
      </c>
      <c r="M17257" s="9">
        <v>0</v>
      </c>
      <c r="N17257" s="467">
        <v>0</v>
      </c>
    </row>
    <row r="17258" spans="1:14" customFormat="1" ht="26.25" hidden="1" customHeight="1" thickTop="1" thickBot="1" x14ac:dyDescent="0.3">
      <c r="A17258" s="1" t="s">
        <v>0</v>
      </c>
      <c r="B17258" s="6" t="s">
        <v>142</v>
      </c>
      <c r="C17258" s="9">
        <f t="shared" si="6505"/>
        <v>0</v>
      </c>
      <c r="D17258" s="9">
        <v>0</v>
      </c>
      <c r="E17258" s="9">
        <v>0</v>
      </c>
      <c r="F17258" s="9">
        <f t="shared" si="6506"/>
        <v>0</v>
      </c>
      <c r="G17258" s="9">
        <v>0</v>
      </c>
      <c r="H17258" s="467">
        <v>0</v>
      </c>
      <c r="I17258" s="9">
        <f t="shared" si="6507"/>
        <v>0</v>
      </c>
      <c r="J17258" s="9">
        <v>0</v>
      </c>
      <c r="K17258" s="467">
        <v>0</v>
      </c>
      <c r="L17258" s="9">
        <f t="shared" si="6508"/>
        <v>0</v>
      </c>
      <c r="M17258" s="9">
        <v>0</v>
      </c>
      <c r="N17258" s="467">
        <v>0</v>
      </c>
    </row>
    <row r="17259" spans="1:14" customFormat="1" ht="21.75" hidden="1" customHeight="1" thickTop="1" thickBot="1" x14ac:dyDescent="0.3">
      <c r="A17259" s="1" t="s">
        <v>0</v>
      </c>
      <c r="B17259" s="6" t="s">
        <v>143</v>
      </c>
      <c r="C17259" s="9">
        <f t="shared" si="6505"/>
        <v>0</v>
      </c>
      <c r="D17259" s="9">
        <v>0</v>
      </c>
      <c r="E17259" s="9">
        <v>0</v>
      </c>
      <c r="F17259" s="9">
        <f t="shared" si="6506"/>
        <v>0</v>
      </c>
      <c r="G17259" s="9">
        <v>0</v>
      </c>
      <c r="H17259" s="467">
        <v>0</v>
      </c>
      <c r="I17259" s="9">
        <f t="shared" si="6507"/>
        <v>0</v>
      </c>
      <c r="J17259" s="9">
        <v>0</v>
      </c>
      <c r="K17259" s="467">
        <v>0</v>
      </c>
      <c r="L17259" s="9">
        <f t="shared" si="6508"/>
        <v>0</v>
      </c>
      <c r="M17259" s="9">
        <v>0</v>
      </c>
      <c r="N17259" s="467">
        <v>0</v>
      </c>
    </row>
    <row r="17260" spans="1:14" customFormat="1" ht="27.75" hidden="1" customHeight="1" thickTop="1" thickBot="1" x14ac:dyDescent="0.3">
      <c r="A17260" s="1" t="s">
        <v>0</v>
      </c>
      <c r="B17260" s="6" t="s">
        <v>144</v>
      </c>
      <c r="C17260" s="9">
        <f t="shared" si="6505"/>
        <v>0</v>
      </c>
      <c r="D17260" s="9">
        <v>0</v>
      </c>
      <c r="E17260" s="9">
        <v>0</v>
      </c>
      <c r="F17260" s="9">
        <f t="shared" si="6506"/>
        <v>0</v>
      </c>
      <c r="G17260" s="9">
        <v>0</v>
      </c>
      <c r="H17260" s="467">
        <v>0</v>
      </c>
      <c r="I17260" s="9">
        <f t="shared" si="6507"/>
        <v>0</v>
      </c>
      <c r="J17260" s="9">
        <v>0</v>
      </c>
      <c r="K17260" s="467">
        <v>0</v>
      </c>
      <c r="L17260" s="9">
        <f t="shared" si="6508"/>
        <v>0</v>
      </c>
      <c r="M17260" s="9">
        <v>0</v>
      </c>
      <c r="N17260" s="467">
        <v>0</v>
      </c>
    </row>
    <row r="17261" spans="1:14" customFormat="1" ht="25.5" hidden="1" customHeight="1" thickTop="1" thickBot="1" x14ac:dyDescent="0.3">
      <c r="A17261" s="1" t="s">
        <v>0</v>
      </c>
      <c r="B17261" s="6" t="s">
        <v>145</v>
      </c>
      <c r="C17261" s="9">
        <f t="shared" si="6505"/>
        <v>0</v>
      </c>
      <c r="D17261" s="9">
        <v>0</v>
      </c>
      <c r="E17261" s="9">
        <v>0</v>
      </c>
      <c r="F17261" s="9">
        <f t="shared" si="6506"/>
        <v>0</v>
      </c>
      <c r="G17261" s="9">
        <v>0</v>
      </c>
      <c r="H17261" s="467">
        <v>0</v>
      </c>
      <c r="I17261" s="9">
        <f t="shared" si="6507"/>
        <v>0</v>
      </c>
      <c r="J17261" s="9">
        <v>0</v>
      </c>
      <c r="K17261" s="467">
        <v>0</v>
      </c>
      <c r="L17261" s="9">
        <f t="shared" si="6508"/>
        <v>0</v>
      </c>
      <c r="M17261" s="9">
        <v>0</v>
      </c>
      <c r="N17261" s="467">
        <v>0</v>
      </c>
    </row>
    <row r="17262" spans="1:14" customFormat="1" ht="29.25" hidden="1" customHeight="1" thickTop="1" thickBot="1" x14ac:dyDescent="0.3">
      <c r="A17262" s="1" t="s">
        <v>0</v>
      </c>
      <c r="B17262" s="5" t="s">
        <v>146</v>
      </c>
      <c r="C17262" s="9">
        <f t="shared" si="6505"/>
        <v>0</v>
      </c>
      <c r="D17262" s="9">
        <v>0</v>
      </c>
      <c r="E17262" s="9">
        <v>0</v>
      </c>
      <c r="F17262" s="9">
        <f t="shared" si="6506"/>
        <v>0</v>
      </c>
      <c r="G17262" s="9">
        <v>0</v>
      </c>
      <c r="H17262" s="467">
        <v>0</v>
      </c>
      <c r="I17262" s="9">
        <f t="shared" si="6507"/>
        <v>0</v>
      </c>
      <c r="J17262" s="9">
        <v>0</v>
      </c>
      <c r="K17262" s="467">
        <v>0</v>
      </c>
      <c r="L17262" s="9">
        <f t="shared" si="6508"/>
        <v>0</v>
      </c>
      <c r="M17262" s="9">
        <v>0</v>
      </c>
      <c r="N17262" s="467">
        <v>0</v>
      </c>
    </row>
    <row r="17263" spans="1:14" customFormat="1" ht="27.75" customHeight="1" thickBot="1" x14ac:dyDescent="0.3">
      <c r="A17263" s="1" t="s">
        <v>0</v>
      </c>
      <c r="B17263" s="2" t="s">
        <v>147</v>
      </c>
      <c r="C17263" s="9">
        <f t="shared" si="6505"/>
        <v>0</v>
      </c>
      <c r="D17263" s="9">
        <f>SUM(D17264,D17311,D17318:D17319)</f>
        <v>0</v>
      </c>
      <c r="E17263" s="9">
        <f>SUM(E17264,E17311,E17318:E17319)</f>
        <v>0</v>
      </c>
      <c r="F17263" s="9">
        <f t="shared" si="6506"/>
        <v>4.99</v>
      </c>
      <c r="G17263" s="9">
        <f>G17264</f>
        <v>4.99</v>
      </c>
      <c r="H17263" s="467">
        <f>SUM(H17264,H17311,H17318:H17319)</f>
        <v>0</v>
      </c>
      <c r="I17263" s="9">
        <f t="shared" si="6507"/>
        <v>0</v>
      </c>
      <c r="J17263" s="9">
        <f>SUM(J17264,J17311,J17318:J17319)</f>
        <v>0</v>
      </c>
      <c r="K17263" s="467">
        <f>SUM(K17264,K17311,K17318:K17319)</f>
        <v>0</v>
      </c>
      <c r="L17263" s="9">
        <f t="shared" si="6508"/>
        <v>0</v>
      </c>
      <c r="M17263" s="9">
        <f>SUM(M17264,M17311,M17318:M17319)</f>
        <v>0</v>
      </c>
      <c r="N17263" s="467">
        <f>SUM(N17264,N17311,N17318:N17319)</f>
        <v>0</v>
      </c>
    </row>
    <row r="17264" spans="1:14" customFormat="1" ht="30.75" customHeight="1" thickTop="1" thickBot="1" x14ac:dyDescent="0.3">
      <c r="A17264" s="1" t="s">
        <v>0</v>
      </c>
      <c r="B17264" s="3" t="s">
        <v>148</v>
      </c>
      <c r="C17264" s="9">
        <f t="shared" si="6505"/>
        <v>0</v>
      </c>
      <c r="D17264" s="9">
        <f>SUM(D17265,D17277,D17306)</f>
        <v>0</v>
      </c>
      <c r="E17264" s="9">
        <f>SUM(E17265,E17277,E17306)</f>
        <v>0</v>
      </c>
      <c r="F17264" s="9">
        <f t="shared" si="6506"/>
        <v>4.99</v>
      </c>
      <c r="G17264" s="9">
        <f>SUM(G17265,G17277,G17306)</f>
        <v>4.99</v>
      </c>
      <c r="H17264" s="467">
        <f>SUM(H17265,H17277,H17306)</f>
        <v>0</v>
      </c>
      <c r="I17264" s="9">
        <f t="shared" si="6507"/>
        <v>0</v>
      </c>
      <c r="J17264" s="9">
        <f>SUM(J17265,J17277,J17306)</f>
        <v>0</v>
      </c>
      <c r="K17264" s="467">
        <f>SUM(K17265,K17277,K17306)</f>
        <v>0</v>
      </c>
      <c r="L17264" s="9">
        <f t="shared" si="6508"/>
        <v>0</v>
      </c>
      <c r="M17264" s="9">
        <f>SUM(M17265,M17277,M17306)</f>
        <v>0</v>
      </c>
      <c r="N17264" s="467">
        <f>SUM(N17265,N17277,N17306)</f>
        <v>0</v>
      </c>
    </row>
    <row r="17265" spans="1:14" customFormat="1" ht="32.25" customHeight="1" thickTop="1" thickBot="1" x14ac:dyDescent="0.3">
      <c r="A17265" s="1" t="s">
        <v>0</v>
      </c>
      <c r="B17265" s="4" t="s">
        <v>149</v>
      </c>
      <c r="C17265" s="9">
        <f t="shared" si="6505"/>
        <v>0</v>
      </c>
      <c r="D17265" s="9">
        <f>SUM(D17266:D17276)</f>
        <v>0</v>
      </c>
      <c r="E17265" s="9">
        <f>SUM(E17266:E17276)</f>
        <v>0</v>
      </c>
      <c r="F17265" s="9">
        <f t="shared" si="6506"/>
        <v>0.15</v>
      </c>
      <c r="G17265" s="9">
        <f>SUM(G17266:G17276)</f>
        <v>0.15</v>
      </c>
      <c r="H17265" s="467">
        <f>SUM(H17266:H17276)</f>
        <v>0</v>
      </c>
      <c r="I17265" s="9">
        <f t="shared" si="6507"/>
        <v>0</v>
      </c>
      <c r="J17265" s="9">
        <f>SUM(J17266:J17276)</f>
        <v>0</v>
      </c>
      <c r="K17265" s="467">
        <f>SUM(K17266:K17276)</f>
        <v>0</v>
      </c>
      <c r="L17265" s="9">
        <f t="shared" si="6508"/>
        <v>0</v>
      </c>
      <c r="M17265" s="9">
        <f>SUM(M17266:M17276)</f>
        <v>0</v>
      </c>
      <c r="N17265" s="467">
        <f>SUM(N17266:N17276)</f>
        <v>0</v>
      </c>
    </row>
    <row r="17266" spans="1:14" customFormat="1" ht="26.25" customHeight="1" thickTop="1" thickBot="1" x14ac:dyDescent="0.3">
      <c r="A17266" s="1" t="s">
        <v>0</v>
      </c>
      <c r="B17266" s="5" t="s">
        <v>150</v>
      </c>
      <c r="C17266" s="9">
        <f t="shared" si="6505"/>
        <v>0</v>
      </c>
      <c r="D17266" s="9">
        <v>0</v>
      </c>
      <c r="E17266" s="9">
        <v>0</v>
      </c>
      <c r="F17266" s="9">
        <f t="shared" si="6506"/>
        <v>0</v>
      </c>
      <c r="G17266" s="9">
        <v>0</v>
      </c>
      <c r="H17266" s="467">
        <v>0</v>
      </c>
      <c r="I17266" s="9">
        <f t="shared" si="6507"/>
        <v>0</v>
      </c>
      <c r="J17266" s="9">
        <v>0</v>
      </c>
      <c r="K17266" s="467">
        <v>0</v>
      </c>
      <c r="L17266" s="9">
        <f t="shared" si="6508"/>
        <v>0</v>
      </c>
      <c r="M17266" s="9">
        <v>0</v>
      </c>
      <c r="N17266" s="467">
        <v>0</v>
      </c>
    </row>
    <row r="17267" spans="1:14" customFormat="1" ht="38.25" customHeight="1" thickTop="1" thickBot="1" x14ac:dyDescent="0.3">
      <c r="A17267" s="1" t="s">
        <v>0</v>
      </c>
      <c r="B17267" s="5" t="s">
        <v>151</v>
      </c>
      <c r="C17267" s="9">
        <f t="shared" si="6505"/>
        <v>0</v>
      </c>
      <c r="D17267" s="9">
        <v>0</v>
      </c>
      <c r="E17267" s="9">
        <v>0</v>
      </c>
      <c r="F17267" s="9">
        <f t="shared" si="6506"/>
        <v>0</v>
      </c>
      <c r="G17267" s="9">
        <v>0</v>
      </c>
      <c r="H17267" s="467">
        <v>0</v>
      </c>
      <c r="I17267" s="9">
        <f t="shared" si="6507"/>
        <v>0</v>
      </c>
      <c r="J17267" s="9">
        <v>0</v>
      </c>
      <c r="K17267" s="467">
        <v>0</v>
      </c>
      <c r="L17267" s="9">
        <f t="shared" si="6508"/>
        <v>0</v>
      </c>
      <c r="M17267" s="9">
        <v>0</v>
      </c>
      <c r="N17267" s="467">
        <v>0</v>
      </c>
    </row>
    <row r="17268" spans="1:14" customFormat="1" ht="30" customHeight="1" thickTop="1" thickBot="1" x14ac:dyDescent="0.3">
      <c r="A17268" s="1" t="s">
        <v>0</v>
      </c>
      <c r="B17268" s="5" t="s">
        <v>152</v>
      </c>
      <c r="C17268" s="9">
        <f t="shared" si="6505"/>
        <v>0</v>
      </c>
      <c r="D17268" s="9">
        <v>0</v>
      </c>
      <c r="E17268" s="9">
        <v>0</v>
      </c>
      <c r="F17268" s="9">
        <f t="shared" si="6506"/>
        <v>0</v>
      </c>
      <c r="G17268" s="9">
        <v>0</v>
      </c>
      <c r="H17268" s="467">
        <v>0</v>
      </c>
      <c r="I17268" s="9">
        <f t="shared" si="6507"/>
        <v>0</v>
      </c>
      <c r="J17268" s="9">
        <v>0</v>
      </c>
      <c r="K17268" s="467">
        <v>0</v>
      </c>
      <c r="L17268" s="9">
        <f t="shared" si="6508"/>
        <v>0</v>
      </c>
      <c r="M17268" s="9">
        <v>0</v>
      </c>
      <c r="N17268" s="467">
        <v>0</v>
      </c>
    </row>
    <row r="17269" spans="1:14" customFormat="1" ht="40.5" customHeight="1" thickTop="1" thickBot="1" x14ac:dyDescent="0.3">
      <c r="A17269" s="1" t="s">
        <v>0</v>
      </c>
      <c r="B17269" s="5" t="s">
        <v>153</v>
      </c>
      <c r="C17269" s="9">
        <f t="shared" si="6505"/>
        <v>0</v>
      </c>
      <c r="D17269" s="9">
        <v>0</v>
      </c>
      <c r="E17269" s="9">
        <v>0</v>
      </c>
      <c r="F17269" s="9">
        <f t="shared" si="6506"/>
        <v>0</v>
      </c>
      <c r="G17269" s="9">
        <v>0</v>
      </c>
      <c r="H17269" s="467">
        <v>0</v>
      </c>
      <c r="I17269" s="9">
        <f t="shared" si="6507"/>
        <v>0</v>
      </c>
      <c r="J17269" s="9">
        <v>0</v>
      </c>
      <c r="K17269" s="467">
        <v>0</v>
      </c>
      <c r="L17269" s="9">
        <f t="shared" si="6508"/>
        <v>0</v>
      </c>
      <c r="M17269" s="9">
        <v>0</v>
      </c>
      <c r="N17269" s="467">
        <v>0</v>
      </c>
    </row>
    <row r="17270" spans="1:14" customFormat="1" ht="30.75" customHeight="1" thickTop="1" thickBot="1" x14ac:dyDescent="0.3">
      <c r="A17270" s="1" t="s">
        <v>0</v>
      </c>
      <c r="B17270" s="5" t="s">
        <v>154</v>
      </c>
      <c r="C17270" s="9">
        <f t="shared" si="6505"/>
        <v>0</v>
      </c>
      <c r="D17270" s="9">
        <v>0</v>
      </c>
      <c r="E17270" s="9">
        <v>0</v>
      </c>
      <c r="F17270" s="9">
        <f t="shared" si="6506"/>
        <v>0</v>
      </c>
      <c r="G17270" s="9">
        <v>0</v>
      </c>
      <c r="H17270" s="467">
        <v>0</v>
      </c>
      <c r="I17270" s="9">
        <f t="shared" si="6507"/>
        <v>0</v>
      </c>
      <c r="J17270" s="9">
        <v>0</v>
      </c>
      <c r="K17270" s="467">
        <v>0</v>
      </c>
      <c r="L17270" s="9">
        <f t="shared" si="6508"/>
        <v>0</v>
      </c>
      <c r="M17270" s="9">
        <v>0</v>
      </c>
      <c r="N17270" s="467">
        <v>0</v>
      </c>
    </row>
    <row r="17271" spans="1:14" customFormat="1" ht="39" customHeight="1" thickTop="1" thickBot="1" x14ac:dyDescent="0.3">
      <c r="A17271" s="1" t="s">
        <v>0</v>
      </c>
      <c r="B17271" s="5" t="s">
        <v>155</v>
      </c>
      <c r="C17271" s="9">
        <f t="shared" si="6505"/>
        <v>0</v>
      </c>
      <c r="D17271" s="9">
        <v>0</v>
      </c>
      <c r="E17271" s="9">
        <v>0</v>
      </c>
      <c r="F17271" s="9">
        <f t="shared" si="6506"/>
        <v>0</v>
      </c>
      <c r="G17271" s="9">
        <v>0</v>
      </c>
      <c r="H17271" s="467">
        <v>0</v>
      </c>
      <c r="I17271" s="9">
        <f t="shared" si="6507"/>
        <v>0</v>
      </c>
      <c r="J17271" s="9">
        <v>0</v>
      </c>
      <c r="K17271" s="467">
        <v>0</v>
      </c>
      <c r="L17271" s="9">
        <f t="shared" si="6508"/>
        <v>0</v>
      </c>
      <c r="M17271" s="9">
        <v>0</v>
      </c>
      <c r="N17271" s="467">
        <v>0</v>
      </c>
    </row>
    <row r="17272" spans="1:14" customFormat="1" ht="32.25" customHeight="1" thickTop="1" thickBot="1" x14ac:dyDescent="0.3">
      <c r="A17272" s="1" t="s">
        <v>0</v>
      </c>
      <c r="B17272" s="5" t="s">
        <v>156</v>
      </c>
      <c r="C17272" s="9">
        <f t="shared" si="6505"/>
        <v>0</v>
      </c>
      <c r="D17272" s="9">
        <v>0</v>
      </c>
      <c r="E17272" s="9">
        <v>0</v>
      </c>
      <c r="F17272" s="9">
        <f t="shared" si="6506"/>
        <v>0</v>
      </c>
      <c r="G17272" s="9">
        <v>0</v>
      </c>
      <c r="H17272" s="467">
        <v>0</v>
      </c>
      <c r="I17272" s="9">
        <f t="shared" si="6507"/>
        <v>0</v>
      </c>
      <c r="J17272" s="9">
        <v>0</v>
      </c>
      <c r="K17272" s="467">
        <v>0</v>
      </c>
      <c r="L17272" s="9">
        <f t="shared" si="6508"/>
        <v>0</v>
      </c>
      <c r="M17272" s="9">
        <v>0</v>
      </c>
      <c r="N17272" s="467">
        <v>0</v>
      </c>
    </row>
    <row r="17273" spans="1:14" customFormat="1" ht="45.75" customHeight="1" thickTop="1" thickBot="1" x14ac:dyDescent="0.3">
      <c r="A17273" s="1" t="s">
        <v>0</v>
      </c>
      <c r="B17273" s="5" t="s">
        <v>157</v>
      </c>
      <c r="C17273" s="9">
        <f t="shared" si="6505"/>
        <v>0</v>
      </c>
      <c r="D17273" s="9">
        <v>0</v>
      </c>
      <c r="E17273" s="9">
        <v>0</v>
      </c>
      <c r="F17273" s="9">
        <f t="shared" si="6506"/>
        <v>0</v>
      </c>
      <c r="G17273" s="9">
        <v>0</v>
      </c>
      <c r="H17273" s="467">
        <v>0</v>
      </c>
      <c r="I17273" s="9">
        <f t="shared" si="6507"/>
        <v>0</v>
      </c>
      <c r="J17273" s="9">
        <v>0</v>
      </c>
      <c r="K17273" s="467">
        <v>0</v>
      </c>
      <c r="L17273" s="9">
        <f t="shared" si="6508"/>
        <v>0</v>
      </c>
      <c r="M17273" s="9">
        <v>0</v>
      </c>
      <c r="N17273" s="467">
        <v>0</v>
      </c>
    </row>
    <row r="17274" spans="1:14" customFormat="1" ht="47.25" customHeight="1" thickTop="1" thickBot="1" x14ac:dyDescent="0.3">
      <c r="A17274" s="1" t="s">
        <v>0</v>
      </c>
      <c r="B17274" s="5" t="s">
        <v>158</v>
      </c>
      <c r="C17274" s="9">
        <f t="shared" si="6505"/>
        <v>0</v>
      </c>
      <c r="D17274" s="9">
        <v>0</v>
      </c>
      <c r="E17274" s="9">
        <v>0</v>
      </c>
      <c r="F17274" s="9">
        <f t="shared" si="6506"/>
        <v>0</v>
      </c>
      <c r="G17274" s="9">
        <v>0</v>
      </c>
      <c r="H17274" s="467">
        <v>0</v>
      </c>
      <c r="I17274" s="9">
        <f t="shared" si="6507"/>
        <v>0</v>
      </c>
      <c r="J17274" s="9">
        <v>0</v>
      </c>
      <c r="K17274" s="467">
        <v>0</v>
      </c>
      <c r="L17274" s="9">
        <f t="shared" si="6508"/>
        <v>0</v>
      </c>
      <c r="M17274" s="9">
        <v>0</v>
      </c>
      <c r="N17274" s="467">
        <v>0</v>
      </c>
    </row>
    <row r="17275" spans="1:14" customFormat="1" ht="40.5" customHeight="1" thickTop="1" thickBot="1" x14ac:dyDescent="0.3">
      <c r="A17275" s="1" t="s">
        <v>0</v>
      </c>
      <c r="B17275" s="5" t="s">
        <v>159</v>
      </c>
      <c r="C17275" s="9">
        <f t="shared" si="6505"/>
        <v>0</v>
      </c>
      <c r="D17275" s="9">
        <v>0</v>
      </c>
      <c r="E17275" s="9">
        <v>0</v>
      </c>
      <c r="F17275" s="9">
        <f t="shared" si="6506"/>
        <v>0</v>
      </c>
      <c r="G17275" s="9">
        <v>0</v>
      </c>
      <c r="H17275" s="467">
        <v>0</v>
      </c>
      <c r="I17275" s="9">
        <f t="shared" si="6507"/>
        <v>0</v>
      </c>
      <c r="J17275" s="9">
        <v>0</v>
      </c>
      <c r="K17275" s="467">
        <v>0</v>
      </c>
      <c r="L17275" s="9">
        <f t="shared" si="6508"/>
        <v>0</v>
      </c>
      <c r="M17275" s="9">
        <v>0</v>
      </c>
      <c r="N17275" s="467">
        <v>0</v>
      </c>
    </row>
    <row r="17276" spans="1:14" customFormat="1" ht="40.5" customHeight="1" thickTop="1" thickBot="1" x14ac:dyDescent="0.3">
      <c r="A17276" s="1" t="s">
        <v>0</v>
      </c>
      <c r="B17276" s="5" t="s">
        <v>160</v>
      </c>
      <c r="C17276" s="9">
        <f t="shared" si="6505"/>
        <v>0</v>
      </c>
      <c r="D17276" s="9">
        <v>0</v>
      </c>
      <c r="E17276" s="9">
        <v>0</v>
      </c>
      <c r="F17276" s="9">
        <f t="shared" si="6506"/>
        <v>0.15</v>
      </c>
      <c r="G17276" s="9">
        <v>0.15</v>
      </c>
      <c r="H17276" s="467">
        <v>0</v>
      </c>
      <c r="I17276" s="9">
        <f t="shared" si="6507"/>
        <v>0</v>
      </c>
      <c r="J17276" s="9">
        <v>0</v>
      </c>
      <c r="K17276" s="467">
        <v>0</v>
      </c>
      <c r="L17276" s="9">
        <f t="shared" si="6508"/>
        <v>0</v>
      </c>
      <c r="M17276" s="9">
        <v>0</v>
      </c>
      <c r="N17276" s="467">
        <v>0</v>
      </c>
    </row>
    <row r="17277" spans="1:14" customFormat="1" ht="40.5" customHeight="1" thickTop="1" thickBot="1" x14ac:dyDescent="0.3">
      <c r="A17277" s="1" t="s">
        <v>0</v>
      </c>
      <c r="B17277" s="4" t="s">
        <v>161</v>
      </c>
      <c r="C17277" s="9">
        <f t="shared" si="6505"/>
        <v>0</v>
      </c>
      <c r="D17277" s="9">
        <f>SUM(D17278,D17285)</f>
        <v>0</v>
      </c>
      <c r="E17277" s="9">
        <f>SUM(E17278,E17285)</f>
        <v>0</v>
      </c>
      <c r="F17277" s="9">
        <f t="shared" si="6506"/>
        <v>4.84</v>
      </c>
      <c r="G17277" s="9">
        <f>SUM(G17278,G17285)</f>
        <v>4.84</v>
      </c>
      <c r="H17277" s="467">
        <f>SUM(H17278,H17285)</f>
        <v>0</v>
      </c>
      <c r="I17277" s="9">
        <f t="shared" si="6507"/>
        <v>0</v>
      </c>
      <c r="J17277" s="9">
        <f>SUM(J17278,J17285)</f>
        <v>0</v>
      </c>
      <c r="K17277" s="467">
        <f>SUM(K17278,K17285)</f>
        <v>0</v>
      </c>
      <c r="L17277" s="9">
        <f t="shared" si="6508"/>
        <v>0</v>
      </c>
      <c r="M17277" s="9">
        <f>SUM(M17278,M17285)</f>
        <v>0</v>
      </c>
      <c r="N17277" s="467">
        <f>SUM(N17278,N17285)</f>
        <v>0</v>
      </c>
    </row>
    <row r="17278" spans="1:14" customFormat="1" ht="33" customHeight="1" thickTop="1" thickBot="1" x14ac:dyDescent="0.3">
      <c r="A17278" s="1" t="s">
        <v>0</v>
      </c>
      <c r="B17278" s="5" t="s">
        <v>162</v>
      </c>
      <c r="C17278" s="9">
        <f t="shared" si="6505"/>
        <v>0</v>
      </c>
      <c r="D17278" s="9">
        <f>SUM(D17279:D17284)</f>
        <v>0</v>
      </c>
      <c r="E17278" s="9">
        <f>SUM(E17279:E17284)</f>
        <v>0</v>
      </c>
      <c r="F17278" s="9">
        <f t="shared" si="6506"/>
        <v>0</v>
      </c>
      <c r="G17278" s="9">
        <f>SUM(G17279:G17284)</f>
        <v>0</v>
      </c>
      <c r="H17278" s="467">
        <f>SUM(H17279:H17284)</f>
        <v>0</v>
      </c>
      <c r="I17278" s="9">
        <f t="shared" si="6507"/>
        <v>0</v>
      </c>
      <c r="J17278" s="9">
        <f>SUM(J17279:J17284)</f>
        <v>0</v>
      </c>
      <c r="K17278" s="467">
        <f>SUM(K17279:K17284)</f>
        <v>0</v>
      </c>
      <c r="L17278" s="9">
        <f t="shared" si="6508"/>
        <v>0</v>
      </c>
      <c r="M17278" s="9">
        <f>SUM(M17279:M17284)</f>
        <v>0</v>
      </c>
      <c r="N17278" s="467">
        <f>SUM(N17279:N17284)</f>
        <v>0</v>
      </c>
    </row>
    <row r="17279" spans="1:14" customFormat="1" ht="35.25" customHeight="1" thickTop="1" thickBot="1" x14ac:dyDescent="0.3">
      <c r="A17279" s="1" t="s">
        <v>0</v>
      </c>
      <c r="B17279" s="6" t="s">
        <v>163</v>
      </c>
      <c r="C17279" s="9">
        <f t="shared" si="6505"/>
        <v>0</v>
      </c>
      <c r="D17279" s="9">
        <v>0</v>
      </c>
      <c r="E17279" s="9">
        <v>0</v>
      </c>
      <c r="F17279" s="9">
        <f t="shared" si="6506"/>
        <v>0</v>
      </c>
      <c r="G17279" s="9">
        <v>0</v>
      </c>
      <c r="H17279" s="467">
        <v>0</v>
      </c>
      <c r="I17279" s="9">
        <f t="shared" si="6507"/>
        <v>0</v>
      </c>
      <c r="J17279" s="9">
        <v>0</v>
      </c>
      <c r="K17279" s="467">
        <v>0</v>
      </c>
      <c r="L17279" s="9">
        <f t="shared" si="6508"/>
        <v>0</v>
      </c>
      <c r="M17279" s="9">
        <v>0</v>
      </c>
      <c r="N17279" s="467">
        <v>0</v>
      </c>
    </row>
    <row r="17280" spans="1:14" customFormat="1" ht="39" customHeight="1" thickTop="1" thickBot="1" x14ac:dyDescent="0.3">
      <c r="A17280" s="1" t="s">
        <v>0</v>
      </c>
      <c r="B17280" s="6" t="s">
        <v>164</v>
      </c>
      <c r="C17280" s="9">
        <f t="shared" si="6505"/>
        <v>0</v>
      </c>
      <c r="D17280" s="9">
        <v>0</v>
      </c>
      <c r="E17280" s="9">
        <v>0</v>
      </c>
      <c r="F17280" s="9">
        <f t="shared" si="6506"/>
        <v>0</v>
      </c>
      <c r="G17280" s="9">
        <v>0</v>
      </c>
      <c r="H17280" s="467">
        <v>0</v>
      </c>
      <c r="I17280" s="9">
        <f t="shared" si="6507"/>
        <v>0</v>
      </c>
      <c r="J17280" s="9">
        <v>0</v>
      </c>
      <c r="K17280" s="467">
        <v>0</v>
      </c>
      <c r="L17280" s="9">
        <f t="shared" si="6508"/>
        <v>0</v>
      </c>
      <c r="M17280" s="9">
        <v>0</v>
      </c>
      <c r="N17280" s="467">
        <v>0</v>
      </c>
    </row>
    <row r="17281" spans="1:14" customFormat="1" ht="40.5" customHeight="1" thickTop="1" thickBot="1" x14ac:dyDescent="0.3">
      <c r="A17281" s="1" t="s">
        <v>0</v>
      </c>
      <c r="B17281" s="6" t="s">
        <v>165</v>
      </c>
      <c r="C17281" s="9">
        <f t="shared" si="6505"/>
        <v>0</v>
      </c>
      <c r="D17281" s="9">
        <v>0</v>
      </c>
      <c r="E17281" s="9">
        <v>0</v>
      </c>
      <c r="F17281" s="9">
        <f t="shared" si="6506"/>
        <v>0</v>
      </c>
      <c r="G17281" s="9">
        <v>0</v>
      </c>
      <c r="H17281" s="467">
        <v>0</v>
      </c>
      <c r="I17281" s="9">
        <f t="shared" si="6507"/>
        <v>0</v>
      </c>
      <c r="J17281" s="9">
        <v>0</v>
      </c>
      <c r="K17281" s="467">
        <v>0</v>
      </c>
      <c r="L17281" s="9">
        <f t="shared" si="6508"/>
        <v>0</v>
      </c>
      <c r="M17281" s="9">
        <v>0</v>
      </c>
      <c r="N17281" s="467">
        <v>0</v>
      </c>
    </row>
    <row r="17282" spans="1:14" customFormat="1" ht="38.25" customHeight="1" thickTop="1" thickBot="1" x14ac:dyDescent="0.3">
      <c r="A17282" s="1" t="s">
        <v>0</v>
      </c>
      <c r="B17282" s="6" t="s">
        <v>166</v>
      </c>
      <c r="C17282" s="9">
        <f t="shared" si="6505"/>
        <v>0</v>
      </c>
      <c r="D17282" s="9">
        <v>0</v>
      </c>
      <c r="E17282" s="9">
        <v>0</v>
      </c>
      <c r="F17282" s="9">
        <f t="shared" si="6506"/>
        <v>0</v>
      </c>
      <c r="G17282" s="9">
        <v>0</v>
      </c>
      <c r="H17282" s="467">
        <v>0</v>
      </c>
      <c r="I17282" s="9">
        <f t="shared" si="6507"/>
        <v>0</v>
      </c>
      <c r="J17282" s="9">
        <v>0</v>
      </c>
      <c r="K17282" s="467">
        <v>0</v>
      </c>
      <c r="L17282" s="9">
        <f t="shared" si="6508"/>
        <v>0</v>
      </c>
      <c r="M17282" s="9">
        <v>0</v>
      </c>
      <c r="N17282" s="467">
        <v>0</v>
      </c>
    </row>
    <row r="17283" spans="1:14" customFormat="1" ht="42" customHeight="1" thickTop="1" thickBot="1" x14ac:dyDescent="0.3">
      <c r="A17283" s="1" t="s">
        <v>0</v>
      </c>
      <c r="B17283" s="6" t="s">
        <v>167</v>
      </c>
      <c r="C17283" s="9">
        <f t="shared" ref="C17283:C17346" si="6509">SUM(D17283:E17283)</f>
        <v>0</v>
      </c>
      <c r="D17283" s="9">
        <v>0</v>
      </c>
      <c r="E17283" s="9">
        <v>0</v>
      </c>
      <c r="F17283" s="9">
        <f t="shared" ref="F17283:F17346" si="6510">SUM(G17283:H17283)</f>
        <v>0</v>
      </c>
      <c r="G17283" s="9">
        <v>0</v>
      </c>
      <c r="H17283" s="467">
        <v>0</v>
      </c>
      <c r="I17283" s="9">
        <f t="shared" ref="I17283:I17346" si="6511">SUM(J17283:K17283)</f>
        <v>0</v>
      </c>
      <c r="J17283" s="9">
        <v>0</v>
      </c>
      <c r="K17283" s="467">
        <v>0</v>
      </c>
      <c r="L17283" s="9">
        <f t="shared" ref="L17283:L17346" si="6512">SUM(M17283:N17283)</f>
        <v>0</v>
      </c>
      <c r="M17283" s="9">
        <v>0</v>
      </c>
      <c r="N17283" s="467">
        <v>0</v>
      </c>
    </row>
    <row r="17284" spans="1:14" customFormat="1" ht="21.75" customHeight="1" thickTop="1" thickBot="1" x14ac:dyDescent="0.3">
      <c r="A17284" s="1" t="s">
        <v>0</v>
      </c>
      <c r="B17284" s="6" t="s">
        <v>168</v>
      </c>
      <c r="C17284" s="9">
        <f t="shared" si="6509"/>
        <v>0</v>
      </c>
      <c r="D17284" s="9">
        <v>0</v>
      </c>
      <c r="E17284" s="9">
        <v>0</v>
      </c>
      <c r="F17284" s="9">
        <f t="shared" si="6510"/>
        <v>0</v>
      </c>
      <c r="G17284" s="9">
        <v>0</v>
      </c>
      <c r="H17284" s="467">
        <v>0</v>
      </c>
      <c r="I17284" s="9">
        <f t="shared" si="6511"/>
        <v>0</v>
      </c>
      <c r="J17284" s="9">
        <v>0</v>
      </c>
      <c r="K17284" s="467">
        <v>0</v>
      </c>
      <c r="L17284" s="9">
        <f t="shared" si="6512"/>
        <v>0</v>
      </c>
      <c r="M17284" s="9">
        <v>0</v>
      </c>
      <c r="N17284" s="467">
        <v>0</v>
      </c>
    </row>
    <row r="17285" spans="1:14" customFormat="1" ht="33.75" customHeight="1" thickTop="1" thickBot="1" x14ac:dyDescent="0.3">
      <c r="A17285" s="1" t="s">
        <v>0</v>
      </c>
      <c r="B17285" s="5" t="s">
        <v>169</v>
      </c>
      <c r="C17285" s="9">
        <f t="shared" si="6509"/>
        <v>0</v>
      </c>
      <c r="D17285" s="9">
        <f>SUM(D17286:D17305)</f>
        <v>0</v>
      </c>
      <c r="E17285" s="9">
        <f>SUM(E17286:E17305)</f>
        <v>0</v>
      </c>
      <c r="F17285" s="9">
        <f t="shared" si="6510"/>
        <v>4.84</v>
      </c>
      <c r="G17285" s="9">
        <f>SUM(G17286:G17305)</f>
        <v>4.84</v>
      </c>
      <c r="H17285" s="467">
        <f>SUM(H17286:H17305)</f>
        <v>0</v>
      </c>
      <c r="I17285" s="9">
        <f t="shared" si="6511"/>
        <v>0</v>
      </c>
      <c r="J17285" s="9">
        <f>SUM(J17286:J17305)</f>
        <v>0</v>
      </c>
      <c r="K17285" s="467">
        <f>SUM(K17286:K17305)</f>
        <v>0</v>
      </c>
      <c r="L17285" s="9">
        <f t="shared" si="6512"/>
        <v>0</v>
      </c>
      <c r="M17285" s="9">
        <f>SUM(M17286:M17305)</f>
        <v>0</v>
      </c>
      <c r="N17285" s="467">
        <f>SUM(N17286:N17305)</f>
        <v>0</v>
      </c>
    </row>
    <row r="17286" spans="1:14" customFormat="1" ht="29.25" customHeight="1" thickTop="1" thickBot="1" x14ac:dyDescent="0.3">
      <c r="A17286" s="1" t="s">
        <v>0</v>
      </c>
      <c r="B17286" s="6" t="s">
        <v>30</v>
      </c>
      <c r="C17286" s="9">
        <f t="shared" si="6509"/>
        <v>0</v>
      </c>
      <c r="D17286" s="9">
        <v>0</v>
      </c>
      <c r="E17286" s="9">
        <v>0</v>
      </c>
      <c r="F17286" s="9">
        <f t="shared" si="6510"/>
        <v>0</v>
      </c>
      <c r="G17286" s="9">
        <v>0</v>
      </c>
      <c r="H17286" s="467">
        <v>0</v>
      </c>
      <c r="I17286" s="9">
        <f t="shared" si="6511"/>
        <v>0</v>
      </c>
      <c r="J17286" s="9">
        <v>0</v>
      </c>
      <c r="K17286" s="467">
        <v>0</v>
      </c>
      <c r="L17286" s="9">
        <f t="shared" si="6512"/>
        <v>0</v>
      </c>
      <c r="M17286" s="9">
        <v>0</v>
      </c>
      <c r="N17286" s="467">
        <v>0</v>
      </c>
    </row>
    <row r="17287" spans="1:14" customFormat="1" ht="33.75" customHeight="1" thickTop="1" thickBot="1" x14ac:dyDescent="0.3">
      <c r="A17287" s="1" t="s">
        <v>0</v>
      </c>
      <c r="B17287" s="6" t="s">
        <v>31</v>
      </c>
      <c r="C17287" s="9">
        <f t="shared" si="6509"/>
        <v>0</v>
      </c>
      <c r="D17287" s="9">
        <v>0</v>
      </c>
      <c r="E17287" s="9">
        <v>0</v>
      </c>
      <c r="F17287" s="9">
        <f t="shared" si="6510"/>
        <v>0</v>
      </c>
      <c r="G17287" s="9">
        <v>0</v>
      </c>
      <c r="H17287" s="467">
        <v>0</v>
      </c>
      <c r="I17287" s="9">
        <f t="shared" si="6511"/>
        <v>0</v>
      </c>
      <c r="J17287" s="9">
        <v>0</v>
      </c>
      <c r="K17287" s="467">
        <v>0</v>
      </c>
      <c r="L17287" s="9">
        <f t="shared" si="6512"/>
        <v>0</v>
      </c>
      <c r="M17287" s="9">
        <v>0</v>
      </c>
      <c r="N17287" s="467">
        <v>0</v>
      </c>
    </row>
    <row r="17288" spans="1:14" customFormat="1" ht="30" customHeight="1" thickTop="1" thickBot="1" x14ac:dyDescent="0.3">
      <c r="A17288" s="1" t="s">
        <v>0</v>
      </c>
      <c r="B17288" s="6" t="s">
        <v>170</v>
      </c>
      <c r="C17288" s="9">
        <f t="shared" si="6509"/>
        <v>0</v>
      </c>
      <c r="D17288" s="9">
        <v>0</v>
      </c>
      <c r="E17288" s="9">
        <v>0</v>
      </c>
      <c r="F17288" s="9">
        <f t="shared" si="6510"/>
        <v>2.94</v>
      </c>
      <c r="G17288" s="9">
        <v>2.94</v>
      </c>
      <c r="H17288" s="467">
        <v>0</v>
      </c>
      <c r="I17288" s="9">
        <f t="shared" si="6511"/>
        <v>0</v>
      </c>
      <c r="J17288" s="9">
        <v>0</v>
      </c>
      <c r="K17288" s="467">
        <v>0</v>
      </c>
      <c r="L17288" s="9">
        <f t="shared" si="6512"/>
        <v>0</v>
      </c>
      <c r="M17288" s="9">
        <v>0</v>
      </c>
      <c r="N17288" s="467">
        <v>0</v>
      </c>
    </row>
    <row r="17289" spans="1:14" customFormat="1" ht="38.25" customHeight="1" thickTop="1" thickBot="1" x14ac:dyDescent="0.3">
      <c r="A17289" s="1" t="s">
        <v>0</v>
      </c>
      <c r="B17289" s="6" t="s">
        <v>36</v>
      </c>
      <c r="C17289" s="9">
        <f t="shared" si="6509"/>
        <v>0</v>
      </c>
      <c r="D17289" s="9">
        <v>0</v>
      </c>
      <c r="E17289" s="9">
        <v>0</v>
      </c>
      <c r="F17289" s="9">
        <f t="shared" si="6510"/>
        <v>0</v>
      </c>
      <c r="G17289" s="9">
        <v>0</v>
      </c>
      <c r="H17289" s="467">
        <v>0</v>
      </c>
      <c r="I17289" s="9">
        <f t="shared" si="6511"/>
        <v>0</v>
      </c>
      <c r="J17289" s="9">
        <v>0</v>
      </c>
      <c r="K17289" s="467">
        <v>0</v>
      </c>
      <c r="L17289" s="9">
        <f t="shared" si="6512"/>
        <v>0</v>
      </c>
      <c r="M17289" s="9">
        <v>0</v>
      </c>
      <c r="N17289" s="467">
        <v>0</v>
      </c>
    </row>
    <row r="17290" spans="1:14" customFormat="1" ht="28.5" customHeight="1" thickTop="1" thickBot="1" x14ac:dyDescent="0.3">
      <c r="A17290" s="1" t="s">
        <v>0</v>
      </c>
      <c r="B17290" s="6" t="s">
        <v>171</v>
      </c>
      <c r="C17290" s="9">
        <f t="shared" si="6509"/>
        <v>0</v>
      </c>
      <c r="D17290" s="9">
        <v>0</v>
      </c>
      <c r="E17290" s="9">
        <v>0</v>
      </c>
      <c r="F17290" s="9">
        <f t="shared" si="6510"/>
        <v>0.8</v>
      </c>
      <c r="G17290" s="9">
        <v>0.8</v>
      </c>
      <c r="H17290" s="467">
        <v>0</v>
      </c>
      <c r="I17290" s="9">
        <f t="shared" si="6511"/>
        <v>0</v>
      </c>
      <c r="J17290" s="9">
        <v>0</v>
      </c>
      <c r="K17290" s="467">
        <v>0</v>
      </c>
      <c r="L17290" s="9">
        <f t="shared" si="6512"/>
        <v>0</v>
      </c>
      <c r="M17290" s="9">
        <v>0</v>
      </c>
      <c r="N17290" s="467">
        <v>0</v>
      </c>
    </row>
    <row r="17291" spans="1:14" customFormat="1" ht="36.75" customHeight="1" thickTop="1" thickBot="1" x14ac:dyDescent="0.3">
      <c r="A17291" s="1" t="s">
        <v>0</v>
      </c>
      <c r="B17291" s="6" t="s">
        <v>172</v>
      </c>
      <c r="C17291" s="9">
        <f t="shared" si="6509"/>
        <v>0</v>
      </c>
      <c r="D17291" s="9">
        <v>0</v>
      </c>
      <c r="E17291" s="9">
        <v>0</v>
      </c>
      <c r="F17291" s="9">
        <f t="shared" si="6510"/>
        <v>0</v>
      </c>
      <c r="G17291" s="9">
        <v>0</v>
      </c>
      <c r="H17291" s="467">
        <v>0</v>
      </c>
      <c r="I17291" s="9">
        <f t="shared" si="6511"/>
        <v>0</v>
      </c>
      <c r="J17291" s="9">
        <v>0</v>
      </c>
      <c r="K17291" s="467">
        <v>0</v>
      </c>
      <c r="L17291" s="9">
        <f t="shared" si="6512"/>
        <v>0</v>
      </c>
      <c r="M17291" s="9">
        <v>0</v>
      </c>
      <c r="N17291" s="467">
        <v>0</v>
      </c>
    </row>
    <row r="17292" spans="1:14" customFormat="1" ht="34.5" customHeight="1" thickTop="1" thickBot="1" x14ac:dyDescent="0.3">
      <c r="A17292" s="1" t="s">
        <v>0</v>
      </c>
      <c r="B17292" s="6" t="s">
        <v>173</v>
      </c>
      <c r="C17292" s="9">
        <f t="shared" si="6509"/>
        <v>0</v>
      </c>
      <c r="D17292" s="9">
        <v>0</v>
      </c>
      <c r="E17292" s="9">
        <v>0</v>
      </c>
      <c r="F17292" s="9">
        <f t="shared" si="6510"/>
        <v>0</v>
      </c>
      <c r="G17292" s="9">
        <v>0</v>
      </c>
      <c r="H17292" s="467">
        <v>0</v>
      </c>
      <c r="I17292" s="9">
        <f t="shared" si="6511"/>
        <v>0</v>
      </c>
      <c r="J17292" s="9">
        <v>0</v>
      </c>
      <c r="K17292" s="467">
        <v>0</v>
      </c>
      <c r="L17292" s="9">
        <f t="shared" si="6512"/>
        <v>0</v>
      </c>
      <c r="M17292" s="9">
        <v>0</v>
      </c>
      <c r="N17292" s="467">
        <v>0</v>
      </c>
    </row>
    <row r="17293" spans="1:14" customFormat="1" ht="30.75" customHeight="1" thickTop="1" thickBot="1" x14ac:dyDescent="0.3">
      <c r="A17293" s="1" t="s">
        <v>0</v>
      </c>
      <c r="B17293" s="6" t="s">
        <v>174</v>
      </c>
      <c r="C17293" s="9">
        <f t="shared" si="6509"/>
        <v>0</v>
      </c>
      <c r="D17293" s="9">
        <v>0</v>
      </c>
      <c r="E17293" s="9">
        <v>0</v>
      </c>
      <c r="F17293" s="9">
        <f t="shared" si="6510"/>
        <v>0</v>
      </c>
      <c r="G17293" s="9">
        <v>0</v>
      </c>
      <c r="H17293" s="467">
        <v>0</v>
      </c>
      <c r="I17293" s="9">
        <f t="shared" si="6511"/>
        <v>0</v>
      </c>
      <c r="J17293" s="9">
        <v>0</v>
      </c>
      <c r="K17293" s="467">
        <v>0</v>
      </c>
      <c r="L17293" s="9">
        <f t="shared" si="6512"/>
        <v>0</v>
      </c>
      <c r="M17293" s="9">
        <v>0</v>
      </c>
      <c r="N17293" s="467">
        <v>0</v>
      </c>
    </row>
    <row r="17294" spans="1:14" customFormat="1" ht="27" customHeight="1" thickTop="1" thickBot="1" x14ac:dyDescent="0.3">
      <c r="A17294" s="1" t="s">
        <v>0</v>
      </c>
      <c r="B17294" s="6" t="s">
        <v>175</v>
      </c>
      <c r="C17294" s="9">
        <f t="shared" si="6509"/>
        <v>0</v>
      </c>
      <c r="D17294" s="9">
        <v>0</v>
      </c>
      <c r="E17294" s="9">
        <v>0</v>
      </c>
      <c r="F17294" s="9">
        <f t="shared" si="6510"/>
        <v>0</v>
      </c>
      <c r="G17294" s="9">
        <v>0</v>
      </c>
      <c r="H17294" s="467">
        <v>0</v>
      </c>
      <c r="I17294" s="9">
        <f t="shared" si="6511"/>
        <v>0</v>
      </c>
      <c r="J17294" s="9">
        <v>0</v>
      </c>
      <c r="K17294" s="467">
        <v>0</v>
      </c>
      <c r="L17294" s="9">
        <f t="shared" si="6512"/>
        <v>0</v>
      </c>
      <c r="M17294" s="9">
        <v>0</v>
      </c>
      <c r="N17294" s="467">
        <v>0</v>
      </c>
    </row>
    <row r="17295" spans="1:14" customFormat="1" ht="30" customHeight="1" thickTop="1" thickBot="1" x14ac:dyDescent="0.3">
      <c r="A17295" s="1" t="s">
        <v>0</v>
      </c>
      <c r="B17295" s="6" t="s">
        <v>37</v>
      </c>
      <c r="C17295" s="9">
        <f t="shared" si="6509"/>
        <v>0</v>
      </c>
      <c r="D17295" s="9">
        <v>0</v>
      </c>
      <c r="E17295" s="9">
        <v>0</v>
      </c>
      <c r="F17295" s="9">
        <f t="shared" si="6510"/>
        <v>0</v>
      </c>
      <c r="G17295" s="9">
        <v>0</v>
      </c>
      <c r="H17295" s="467">
        <v>0</v>
      </c>
      <c r="I17295" s="9">
        <f t="shared" si="6511"/>
        <v>0</v>
      </c>
      <c r="J17295" s="9">
        <v>0</v>
      </c>
      <c r="K17295" s="467">
        <v>0</v>
      </c>
      <c r="L17295" s="9">
        <f t="shared" si="6512"/>
        <v>0</v>
      </c>
      <c r="M17295" s="9">
        <v>0</v>
      </c>
      <c r="N17295" s="467">
        <v>0</v>
      </c>
    </row>
    <row r="17296" spans="1:14" customFormat="1" ht="26.25" customHeight="1" thickTop="1" thickBot="1" x14ac:dyDescent="0.3">
      <c r="A17296" s="1" t="s">
        <v>0</v>
      </c>
      <c r="B17296" s="6" t="s">
        <v>38</v>
      </c>
      <c r="C17296" s="9">
        <f t="shared" si="6509"/>
        <v>0</v>
      </c>
      <c r="D17296" s="9">
        <v>0</v>
      </c>
      <c r="E17296" s="9">
        <v>0</v>
      </c>
      <c r="F17296" s="9">
        <f t="shared" si="6510"/>
        <v>0</v>
      </c>
      <c r="G17296" s="9">
        <v>0</v>
      </c>
      <c r="H17296" s="467">
        <v>0</v>
      </c>
      <c r="I17296" s="9">
        <f t="shared" si="6511"/>
        <v>0</v>
      </c>
      <c r="J17296" s="9">
        <v>0</v>
      </c>
      <c r="K17296" s="467">
        <v>0</v>
      </c>
      <c r="L17296" s="9">
        <f t="shared" si="6512"/>
        <v>0</v>
      </c>
      <c r="M17296" s="9">
        <v>0</v>
      </c>
      <c r="N17296" s="467">
        <v>0</v>
      </c>
    </row>
    <row r="17297" spans="1:14" customFormat="1" ht="38.25" customHeight="1" thickTop="1" thickBot="1" x14ac:dyDescent="0.3">
      <c r="A17297" s="1" t="s">
        <v>0</v>
      </c>
      <c r="B17297" s="6" t="s">
        <v>176</v>
      </c>
      <c r="C17297" s="9">
        <f t="shared" si="6509"/>
        <v>0</v>
      </c>
      <c r="D17297" s="9">
        <v>0</v>
      </c>
      <c r="E17297" s="9">
        <v>0</v>
      </c>
      <c r="F17297" s="9">
        <f t="shared" si="6510"/>
        <v>0</v>
      </c>
      <c r="G17297" s="9">
        <v>0</v>
      </c>
      <c r="H17297" s="467">
        <v>0</v>
      </c>
      <c r="I17297" s="9">
        <f t="shared" si="6511"/>
        <v>0</v>
      </c>
      <c r="J17297" s="9">
        <v>0</v>
      </c>
      <c r="K17297" s="467">
        <v>0</v>
      </c>
      <c r="L17297" s="9">
        <f t="shared" si="6512"/>
        <v>0</v>
      </c>
      <c r="M17297" s="9">
        <v>0</v>
      </c>
      <c r="N17297" s="467">
        <v>0</v>
      </c>
    </row>
    <row r="17298" spans="1:14" customFormat="1" ht="28.5" customHeight="1" thickTop="1" thickBot="1" x14ac:dyDescent="0.3">
      <c r="A17298" s="1" t="s">
        <v>0</v>
      </c>
      <c r="B17298" s="6" t="s">
        <v>177</v>
      </c>
      <c r="C17298" s="9">
        <f t="shared" si="6509"/>
        <v>0</v>
      </c>
      <c r="D17298" s="9">
        <v>0</v>
      </c>
      <c r="E17298" s="9">
        <v>0</v>
      </c>
      <c r="F17298" s="9">
        <f t="shared" si="6510"/>
        <v>0</v>
      </c>
      <c r="G17298" s="9">
        <v>0</v>
      </c>
      <c r="H17298" s="467">
        <v>0</v>
      </c>
      <c r="I17298" s="9">
        <f t="shared" si="6511"/>
        <v>0</v>
      </c>
      <c r="J17298" s="9">
        <v>0</v>
      </c>
      <c r="K17298" s="467">
        <v>0</v>
      </c>
      <c r="L17298" s="9">
        <f t="shared" si="6512"/>
        <v>0</v>
      </c>
      <c r="M17298" s="9">
        <v>0</v>
      </c>
      <c r="N17298" s="467">
        <v>0</v>
      </c>
    </row>
    <row r="17299" spans="1:14" customFormat="1" ht="33" customHeight="1" thickTop="1" thickBot="1" x14ac:dyDescent="0.3">
      <c r="A17299" s="1" t="s">
        <v>0</v>
      </c>
      <c r="B17299" s="6" t="s">
        <v>178</v>
      </c>
      <c r="C17299" s="9">
        <f t="shared" si="6509"/>
        <v>0</v>
      </c>
      <c r="D17299" s="9">
        <v>0</v>
      </c>
      <c r="E17299" s="9">
        <v>0</v>
      </c>
      <c r="F17299" s="9">
        <f t="shared" si="6510"/>
        <v>0</v>
      </c>
      <c r="G17299" s="9">
        <v>0</v>
      </c>
      <c r="H17299" s="467">
        <v>0</v>
      </c>
      <c r="I17299" s="9">
        <f t="shared" si="6511"/>
        <v>0</v>
      </c>
      <c r="J17299" s="9">
        <v>0</v>
      </c>
      <c r="K17299" s="467">
        <v>0</v>
      </c>
      <c r="L17299" s="9">
        <f t="shared" si="6512"/>
        <v>0</v>
      </c>
      <c r="M17299" s="9">
        <v>0</v>
      </c>
      <c r="N17299" s="467">
        <v>0</v>
      </c>
    </row>
    <row r="17300" spans="1:14" customFormat="1" ht="27" customHeight="1" thickTop="1" thickBot="1" x14ac:dyDescent="0.3">
      <c r="A17300" s="1" t="s">
        <v>0</v>
      </c>
      <c r="B17300" s="6" t="s">
        <v>43</v>
      </c>
      <c r="C17300" s="9">
        <f t="shared" si="6509"/>
        <v>0</v>
      </c>
      <c r="D17300" s="9">
        <v>0</v>
      </c>
      <c r="E17300" s="9">
        <v>0</v>
      </c>
      <c r="F17300" s="9">
        <f t="shared" si="6510"/>
        <v>0</v>
      </c>
      <c r="G17300" s="9">
        <v>0</v>
      </c>
      <c r="H17300" s="467">
        <v>0</v>
      </c>
      <c r="I17300" s="9">
        <f t="shared" si="6511"/>
        <v>0</v>
      </c>
      <c r="J17300" s="9">
        <v>0</v>
      </c>
      <c r="K17300" s="467">
        <v>0</v>
      </c>
      <c r="L17300" s="9">
        <f t="shared" si="6512"/>
        <v>0</v>
      </c>
      <c r="M17300" s="9">
        <v>0</v>
      </c>
      <c r="N17300" s="467">
        <v>0</v>
      </c>
    </row>
    <row r="17301" spans="1:14" customFormat="1" ht="27" customHeight="1" thickTop="1" thickBot="1" x14ac:dyDescent="0.3">
      <c r="A17301" s="1" t="s">
        <v>0</v>
      </c>
      <c r="B17301" s="6" t="s">
        <v>179</v>
      </c>
      <c r="C17301" s="9">
        <f t="shared" si="6509"/>
        <v>0</v>
      </c>
      <c r="D17301" s="9">
        <v>0</v>
      </c>
      <c r="E17301" s="9">
        <v>0</v>
      </c>
      <c r="F17301" s="9">
        <f t="shared" si="6510"/>
        <v>0</v>
      </c>
      <c r="G17301" s="9">
        <v>0</v>
      </c>
      <c r="H17301" s="467">
        <v>0</v>
      </c>
      <c r="I17301" s="9">
        <f t="shared" si="6511"/>
        <v>0</v>
      </c>
      <c r="J17301" s="9">
        <v>0</v>
      </c>
      <c r="K17301" s="467">
        <v>0</v>
      </c>
      <c r="L17301" s="9">
        <f t="shared" si="6512"/>
        <v>0</v>
      </c>
      <c r="M17301" s="9">
        <v>0</v>
      </c>
      <c r="N17301" s="467">
        <v>0</v>
      </c>
    </row>
    <row r="17302" spans="1:14" customFormat="1" ht="30.75" customHeight="1" thickTop="1" thickBot="1" x14ac:dyDescent="0.3">
      <c r="A17302" s="1" t="s">
        <v>0</v>
      </c>
      <c r="B17302" s="6" t="s">
        <v>180</v>
      </c>
      <c r="C17302" s="9">
        <f t="shared" si="6509"/>
        <v>0</v>
      </c>
      <c r="D17302" s="9">
        <v>0</v>
      </c>
      <c r="E17302" s="9">
        <v>0</v>
      </c>
      <c r="F17302" s="9">
        <f t="shared" si="6510"/>
        <v>0</v>
      </c>
      <c r="G17302" s="9">
        <v>0</v>
      </c>
      <c r="H17302" s="467">
        <v>0</v>
      </c>
      <c r="I17302" s="9">
        <f t="shared" si="6511"/>
        <v>0</v>
      </c>
      <c r="J17302" s="9">
        <v>0</v>
      </c>
      <c r="K17302" s="467">
        <v>0</v>
      </c>
      <c r="L17302" s="9">
        <f t="shared" si="6512"/>
        <v>0</v>
      </c>
      <c r="M17302" s="9">
        <v>0</v>
      </c>
      <c r="N17302" s="467">
        <v>0</v>
      </c>
    </row>
    <row r="17303" spans="1:14" customFormat="1" ht="22.5" customHeight="1" thickTop="1" thickBot="1" x14ac:dyDescent="0.3">
      <c r="A17303" s="1" t="s">
        <v>0</v>
      </c>
      <c r="B17303" s="6" t="s">
        <v>181</v>
      </c>
      <c r="C17303" s="9">
        <f t="shared" si="6509"/>
        <v>0</v>
      </c>
      <c r="D17303" s="9">
        <v>0</v>
      </c>
      <c r="E17303" s="9">
        <v>0</v>
      </c>
      <c r="F17303" s="9">
        <f t="shared" si="6510"/>
        <v>0</v>
      </c>
      <c r="G17303" s="9">
        <v>0</v>
      </c>
      <c r="H17303" s="467">
        <v>0</v>
      </c>
      <c r="I17303" s="9">
        <f t="shared" si="6511"/>
        <v>0</v>
      </c>
      <c r="J17303" s="9">
        <v>0</v>
      </c>
      <c r="K17303" s="467">
        <v>0</v>
      </c>
      <c r="L17303" s="9">
        <f t="shared" si="6512"/>
        <v>0</v>
      </c>
      <c r="M17303" s="9">
        <v>0</v>
      </c>
      <c r="N17303" s="467">
        <v>0</v>
      </c>
    </row>
    <row r="17304" spans="1:14" customFormat="1" ht="39.75" customHeight="1" thickTop="1" thickBot="1" x14ac:dyDescent="0.3">
      <c r="A17304" s="1" t="s">
        <v>0</v>
      </c>
      <c r="B17304" s="6" t="s">
        <v>182</v>
      </c>
      <c r="C17304" s="9">
        <f t="shared" si="6509"/>
        <v>0</v>
      </c>
      <c r="D17304" s="9">
        <v>0</v>
      </c>
      <c r="E17304" s="9">
        <v>0</v>
      </c>
      <c r="F17304" s="9">
        <f t="shared" si="6510"/>
        <v>0</v>
      </c>
      <c r="G17304" s="9">
        <v>0</v>
      </c>
      <c r="H17304" s="467">
        <v>0</v>
      </c>
      <c r="I17304" s="9">
        <f t="shared" si="6511"/>
        <v>0</v>
      </c>
      <c r="J17304" s="9">
        <v>0</v>
      </c>
      <c r="K17304" s="467">
        <v>0</v>
      </c>
      <c r="L17304" s="9">
        <f t="shared" si="6512"/>
        <v>0</v>
      </c>
      <c r="M17304" s="9">
        <v>0</v>
      </c>
      <c r="N17304" s="467">
        <v>0</v>
      </c>
    </row>
    <row r="17305" spans="1:14" customFormat="1" ht="28.5" customHeight="1" thickTop="1" thickBot="1" x14ac:dyDescent="0.3">
      <c r="A17305" s="1" t="s">
        <v>0</v>
      </c>
      <c r="B17305" s="6" t="s">
        <v>183</v>
      </c>
      <c r="C17305" s="9">
        <f t="shared" si="6509"/>
        <v>0</v>
      </c>
      <c r="D17305" s="9">
        <v>0</v>
      </c>
      <c r="E17305" s="9">
        <v>0</v>
      </c>
      <c r="F17305" s="9">
        <f t="shared" si="6510"/>
        <v>1.1000000000000001</v>
      </c>
      <c r="G17305" s="9">
        <v>1.1000000000000001</v>
      </c>
      <c r="H17305" s="467">
        <v>0</v>
      </c>
      <c r="I17305" s="9">
        <f t="shared" si="6511"/>
        <v>0</v>
      </c>
      <c r="J17305" s="9">
        <v>0</v>
      </c>
      <c r="K17305" s="467">
        <v>0</v>
      </c>
      <c r="L17305" s="9">
        <f t="shared" si="6512"/>
        <v>0</v>
      </c>
      <c r="M17305" s="9">
        <v>0</v>
      </c>
      <c r="N17305" s="467">
        <v>0</v>
      </c>
    </row>
    <row r="17306" spans="1:14" customFormat="1" ht="23.25" customHeight="1" thickTop="1" thickBot="1" x14ac:dyDescent="0.3">
      <c r="A17306" s="1" t="s">
        <v>0</v>
      </c>
      <c r="B17306" s="4" t="s">
        <v>184</v>
      </c>
      <c r="C17306" s="9">
        <f t="shared" si="6509"/>
        <v>0</v>
      </c>
      <c r="D17306" s="9">
        <f>SUM(D17307:D17308)</f>
        <v>0</v>
      </c>
      <c r="E17306" s="9">
        <f>SUM(E17307:E17308)</f>
        <v>0</v>
      </c>
      <c r="F17306" s="9">
        <f t="shared" si="6510"/>
        <v>0</v>
      </c>
      <c r="G17306" s="9">
        <f>SUM(G17307:G17308)</f>
        <v>0</v>
      </c>
      <c r="H17306" s="467">
        <f>SUM(H17307:H17308)</f>
        <v>0</v>
      </c>
      <c r="I17306" s="9">
        <f t="shared" si="6511"/>
        <v>0</v>
      </c>
      <c r="J17306" s="9">
        <f>SUM(J17307:J17308)</f>
        <v>0</v>
      </c>
      <c r="K17306" s="467">
        <f>SUM(K17307:K17308)</f>
        <v>0</v>
      </c>
      <c r="L17306" s="9">
        <f t="shared" si="6512"/>
        <v>0</v>
      </c>
      <c r="M17306" s="9">
        <f>SUM(M17307:M17308)</f>
        <v>0</v>
      </c>
      <c r="N17306" s="467">
        <f>SUM(N17307:N17308)</f>
        <v>0</v>
      </c>
    </row>
    <row r="17307" spans="1:14" customFormat="1" ht="29.25" customHeight="1" thickTop="1" thickBot="1" x14ac:dyDescent="0.3">
      <c r="A17307" s="1" t="s">
        <v>0</v>
      </c>
      <c r="B17307" s="5" t="s">
        <v>185</v>
      </c>
      <c r="C17307" s="9">
        <f t="shared" si="6509"/>
        <v>0</v>
      </c>
      <c r="D17307" s="9">
        <v>0</v>
      </c>
      <c r="E17307" s="9">
        <v>0</v>
      </c>
      <c r="F17307" s="9">
        <f t="shared" si="6510"/>
        <v>0</v>
      </c>
      <c r="G17307" s="9">
        <v>0</v>
      </c>
      <c r="H17307" s="467">
        <v>0</v>
      </c>
      <c r="I17307" s="9">
        <f t="shared" si="6511"/>
        <v>0</v>
      </c>
      <c r="J17307" s="9">
        <v>0</v>
      </c>
      <c r="K17307" s="467">
        <v>0</v>
      </c>
      <c r="L17307" s="9">
        <f t="shared" si="6512"/>
        <v>0</v>
      </c>
      <c r="M17307" s="9">
        <v>0</v>
      </c>
      <c r="N17307" s="467">
        <v>0</v>
      </c>
    </row>
    <row r="17308" spans="1:14" customFormat="1" ht="27.75" customHeight="1" thickTop="1" thickBot="1" x14ac:dyDescent="0.3">
      <c r="A17308" s="1" t="s">
        <v>0</v>
      </c>
      <c r="B17308" s="5" t="s">
        <v>186</v>
      </c>
      <c r="C17308" s="9">
        <f t="shared" si="6509"/>
        <v>0</v>
      </c>
      <c r="D17308" s="9">
        <f>SUM(D17309:D17310)</f>
        <v>0</v>
      </c>
      <c r="E17308" s="9">
        <f>SUM(E17309:E17310)</f>
        <v>0</v>
      </c>
      <c r="F17308" s="9">
        <f t="shared" si="6510"/>
        <v>0</v>
      </c>
      <c r="G17308" s="9">
        <f>SUM(G17309:G17310)</f>
        <v>0</v>
      </c>
      <c r="H17308" s="467">
        <f>SUM(H17309:H17310)</f>
        <v>0</v>
      </c>
      <c r="I17308" s="9">
        <f t="shared" si="6511"/>
        <v>0</v>
      </c>
      <c r="J17308" s="9">
        <f>SUM(J17309:J17310)</f>
        <v>0</v>
      </c>
      <c r="K17308" s="467">
        <f>SUM(K17309:K17310)</f>
        <v>0</v>
      </c>
      <c r="L17308" s="9">
        <f t="shared" si="6512"/>
        <v>0</v>
      </c>
      <c r="M17308" s="9">
        <f>SUM(M17309:M17310)</f>
        <v>0</v>
      </c>
      <c r="N17308" s="467">
        <f>SUM(N17309:N17310)</f>
        <v>0</v>
      </c>
    </row>
    <row r="17309" spans="1:14" customFormat="1" ht="32.25" customHeight="1" thickTop="1" thickBot="1" x14ac:dyDescent="0.3">
      <c r="A17309" s="1" t="s">
        <v>0</v>
      </c>
      <c r="B17309" s="6" t="s">
        <v>187</v>
      </c>
      <c r="C17309" s="9">
        <f t="shared" si="6509"/>
        <v>0</v>
      </c>
      <c r="D17309" s="9">
        <v>0</v>
      </c>
      <c r="E17309" s="9">
        <v>0</v>
      </c>
      <c r="F17309" s="9">
        <f t="shared" si="6510"/>
        <v>0</v>
      </c>
      <c r="G17309" s="9">
        <v>0</v>
      </c>
      <c r="H17309" s="467">
        <v>0</v>
      </c>
      <c r="I17309" s="9">
        <f t="shared" si="6511"/>
        <v>0</v>
      </c>
      <c r="J17309" s="9">
        <v>0</v>
      </c>
      <c r="K17309" s="467">
        <v>0</v>
      </c>
      <c r="L17309" s="9">
        <f t="shared" si="6512"/>
        <v>0</v>
      </c>
      <c r="M17309" s="9">
        <v>0</v>
      </c>
      <c r="N17309" s="467">
        <v>0</v>
      </c>
    </row>
    <row r="17310" spans="1:14" customFormat="1" ht="30.75" customHeight="1" thickTop="1" thickBot="1" x14ac:dyDescent="0.3">
      <c r="A17310" s="1" t="s">
        <v>0</v>
      </c>
      <c r="B17310" s="6" t="s">
        <v>188</v>
      </c>
      <c r="C17310" s="9">
        <f t="shared" si="6509"/>
        <v>0</v>
      </c>
      <c r="D17310" s="9">
        <v>0</v>
      </c>
      <c r="E17310" s="9">
        <v>0</v>
      </c>
      <c r="F17310" s="9">
        <f t="shared" si="6510"/>
        <v>0</v>
      </c>
      <c r="G17310" s="9">
        <v>0</v>
      </c>
      <c r="H17310" s="467">
        <v>0</v>
      </c>
      <c r="I17310" s="9">
        <f t="shared" si="6511"/>
        <v>0</v>
      </c>
      <c r="J17310" s="9">
        <v>0</v>
      </c>
      <c r="K17310" s="467">
        <v>0</v>
      </c>
      <c r="L17310" s="9">
        <f t="shared" si="6512"/>
        <v>0</v>
      </c>
      <c r="M17310" s="9">
        <v>0</v>
      </c>
      <c r="N17310" s="467">
        <v>0</v>
      </c>
    </row>
    <row r="17311" spans="1:14" customFormat="1" ht="25.5" customHeight="1" thickTop="1" thickBot="1" x14ac:dyDescent="0.3">
      <c r="A17311" s="1" t="s">
        <v>0</v>
      </c>
      <c r="B17311" s="3" t="s">
        <v>189</v>
      </c>
      <c r="C17311" s="9">
        <f t="shared" si="6509"/>
        <v>0</v>
      </c>
      <c r="D17311" s="9">
        <f>SUM(D17312:D17313)</f>
        <v>0</v>
      </c>
      <c r="E17311" s="9">
        <f>SUM(E17312:E17313)</f>
        <v>0</v>
      </c>
      <c r="F17311" s="9">
        <f t="shared" si="6510"/>
        <v>0</v>
      </c>
      <c r="G17311" s="9">
        <f>SUM(G17312:G17313)</f>
        <v>0</v>
      </c>
      <c r="H17311" s="467">
        <f>SUM(H17312:H17313)</f>
        <v>0</v>
      </c>
      <c r="I17311" s="9">
        <f t="shared" si="6511"/>
        <v>0</v>
      </c>
      <c r="J17311" s="9">
        <f>SUM(J17312:J17313)</f>
        <v>0</v>
      </c>
      <c r="K17311" s="467">
        <f>SUM(K17312:K17313)</f>
        <v>0</v>
      </c>
      <c r="L17311" s="9">
        <f t="shared" si="6512"/>
        <v>0</v>
      </c>
      <c r="M17311" s="9">
        <f>SUM(M17312:M17313)</f>
        <v>0</v>
      </c>
      <c r="N17311" s="467">
        <f>SUM(N17312:N17313)</f>
        <v>0</v>
      </c>
    </row>
    <row r="17312" spans="1:14" customFormat="1" ht="29.25" customHeight="1" thickTop="1" thickBot="1" x14ac:dyDescent="0.3">
      <c r="A17312" s="1" t="s">
        <v>0</v>
      </c>
      <c r="B17312" s="4" t="s">
        <v>190</v>
      </c>
      <c r="C17312" s="9">
        <f t="shared" si="6509"/>
        <v>0</v>
      </c>
      <c r="D17312" s="9">
        <v>0</v>
      </c>
      <c r="E17312" s="9">
        <v>0</v>
      </c>
      <c r="F17312" s="9">
        <f t="shared" si="6510"/>
        <v>0</v>
      </c>
      <c r="G17312" s="9">
        <v>0</v>
      </c>
      <c r="H17312" s="467">
        <v>0</v>
      </c>
      <c r="I17312" s="9">
        <f t="shared" si="6511"/>
        <v>0</v>
      </c>
      <c r="J17312" s="9">
        <v>0</v>
      </c>
      <c r="K17312" s="467">
        <v>0</v>
      </c>
      <c r="L17312" s="9">
        <f t="shared" si="6512"/>
        <v>0</v>
      </c>
      <c r="M17312" s="9">
        <v>0</v>
      </c>
      <c r="N17312" s="467">
        <v>0</v>
      </c>
    </row>
    <row r="17313" spans="1:14" customFormat="1" ht="25.5" customHeight="1" thickTop="1" thickBot="1" x14ac:dyDescent="0.3">
      <c r="A17313" s="1" t="s">
        <v>0</v>
      </c>
      <c r="B17313" s="4" t="s">
        <v>191</v>
      </c>
      <c r="C17313" s="9">
        <f t="shared" si="6509"/>
        <v>0</v>
      </c>
      <c r="D17313" s="9">
        <f>SUM(D17314:D17317)</f>
        <v>0</v>
      </c>
      <c r="E17313" s="9">
        <f>SUM(E17314:E17317)</f>
        <v>0</v>
      </c>
      <c r="F17313" s="9">
        <f t="shared" si="6510"/>
        <v>0</v>
      </c>
      <c r="G17313" s="9">
        <f>SUM(G17314:G17317)</f>
        <v>0</v>
      </c>
      <c r="H17313" s="467">
        <f>SUM(H17314:H17317)</f>
        <v>0</v>
      </c>
      <c r="I17313" s="9">
        <f t="shared" si="6511"/>
        <v>0</v>
      </c>
      <c r="J17313" s="9">
        <f>SUM(J17314:J17317)</f>
        <v>0</v>
      </c>
      <c r="K17313" s="467">
        <f>SUM(K17314:K17317)</f>
        <v>0</v>
      </c>
      <c r="L17313" s="9">
        <f t="shared" si="6512"/>
        <v>0</v>
      </c>
      <c r="M17313" s="9">
        <f>SUM(M17314:M17317)</f>
        <v>0</v>
      </c>
      <c r="N17313" s="467">
        <f>SUM(N17314:N17317)</f>
        <v>0</v>
      </c>
    </row>
    <row r="17314" spans="1:14" customFormat="1" ht="25.5" customHeight="1" thickTop="1" thickBot="1" x14ac:dyDescent="0.3">
      <c r="A17314" s="1" t="s">
        <v>0</v>
      </c>
      <c r="B17314" s="5" t="s">
        <v>192</v>
      </c>
      <c r="C17314" s="9">
        <f t="shared" si="6509"/>
        <v>0</v>
      </c>
      <c r="D17314" s="9">
        <v>0</v>
      </c>
      <c r="E17314" s="9">
        <v>0</v>
      </c>
      <c r="F17314" s="9">
        <f t="shared" si="6510"/>
        <v>0</v>
      </c>
      <c r="G17314" s="9">
        <v>0</v>
      </c>
      <c r="H17314" s="467">
        <v>0</v>
      </c>
      <c r="I17314" s="9">
        <f t="shared" si="6511"/>
        <v>0</v>
      </c>
      <c r="J17314" s="9">
        <v>0</v>
      </c>
      <c r="K17314" s="467">
        <v>0</v>
      </c>
      <c r="L17314" s="9">
        <f t="shared" si="6512"/>
        <v>0</v>
      </c>
      <c r="M17314" s="9">
        <v>0</v>
      </c>
      <c r="N17314" s="467">
        <v>0</v>
      </c>
    </row>
    <row r="17315" spans="1:14" customFormat="1" ht="29.25" customHeight="1" thickTop="1" thickBot="1" x14ac:dyDescent="0.3">
      <c r="A17315" s="1" t="s">
        <v>0</v>
      </c>
      <c r="B17315" s="5" t="s">
        <v>193</v>
      </c>
      <c r="C17315" s="9">
        <f t="shared" si="6509"/>
        <v>0</v>
      </c>
      <c r="D17315" s="9">
        <v>0</v>
      </c>
      <c r="E17315" s="9">
        <v>0</v>
      </c>
      <c r="F17315" s="9">
        <f t="shared" si="6510"/>
        <v>0</v>
      </c>
      <c r="G17315" s="9">
        <v>0</v>
      </c>
      <c r="H17315" s="467">
        <v>0</v>
      </c>
      <c r="I17315" s="9">
        <f t="shared" si="6511"/>
        <v>0</v>
      </c>
      <c r="J17315" s="9">
        <v>0</v>
      </c>
      <c r="K17315" s="467">
        <v>0</v>
      </c>
      <c r="L17315" s="9">
        <f t="shared" si="6512"/>
        <v>0</v>
      </c>
      <c r="M17315" s="9">
        <v>0</v>
      </c>
      <c r="N17315" s="467">
        <v>0</v>
      </c>
    </row>
    <row r="17316" spans="1:14" customFormat="1" ht="23.25" customHeight="1" thickTop="1" thickBot="1" x14ac:dyDescent="0.3">
      <c r="A17316" s="1" t="s">
        <v>0</v>
      </c>
      <c r="B17316" s="5" t="s">
        <v>194</v>
      </c>
      <c r="C17316" s="9">
        <f t="shared" si="6509"/>
        <v>0</v>
      </c>
      <c r="D17316" s="9">
        <v>0</v>
      </c>
      <c r="E17316" s="9">
        <v>0</v>
      </c>
      <c r="F17316" s="9">
        <f t="shared" si="6510"/>
        <v>0</v>
      </c>
      <c r="G17316" s="9">
        <v>0</v>
      </c>
      <c r="H17316" s="467">
        <v>0</v>
      </c>
      <c r="I17316" s="9">
        <f t="shared" si="6511"/>
        <v>0</v>
      </c>
      <c r="J17316" s="9">
        <v>0</v>
      </c>
      <c r="K17316" s="467">
        <v>0</v>
      </c>
      <c r="L17316" s="9">
        <f t="shared" si="6512"/>
        <v>0</v>
      </c>
      <c r="M17316" s="9">
        <v>0</v>
      </c>
      <c r="N17316" s="467">
        <v>0</v>
      </c>
    </row>
    <row r="17317" spans="1:14" customFormat="1" ht="30.75" customHeight="1" thickTop="1" thickBot="1" x14ac:dyDescent="0.3">
      <c r="A17317" s="1" t="s">
        <v>0</v>
      </c>
      <c r="B17317" s="5" t="s">
        <v>195</v>
      </c>
      <c r="C17317" s="9">
        <f t="shared" si="6509"/>
        <v>0</v>
      </c>
      <c r="D17317" s="9">
        <v>0</v>
      </c>
      <c r="E17317" s="9">
        <v>0</v>
      </c>
      <c r="F17317" s="9">
        <f t="shared" si="6510"/>
        <v>0</v>
      </c>
      <c r="G17317" s="9">
        <v>0</v>
      </c>
      <c r="H17317" s="467">
        <v>0</v>
      </c>
      <c r="I17317" s="9">
        <f t="shared" si="6511"/>
        <v>0</v>
      </c>
      <c r="J17317" s="9">
        <v>0</v>
      </c>
      <c r="K17317" s="467">
        <v>0</v>
      </c>
      <c r="L17317" s="9">
        <f t="shared" si="6512"/>
        <v>0</v>
      </c>
      <c r="M17317" s="9">
        <v>0</v>
      </c>
      <c r="N17317" s="467">
        <v>0</v>
      </c>
    </row>
    <row r="17318" spans="1:14" customFormat="1" ht="25.5" customHeight="1" thickTop="1" thickBot="1" x14ac:dyDescent="0.3">
      <c r="A17318" s="1" t="s">
        <v>0</v>
      </c>
      <c r="B17318" s="3" t="s">
        <v>196</v>
      </c>
      <c r="C17318" s="9">
        <f t="shared" si="6509"/>
        <v>0</v>
      </c>
      <c r="D17318" s="9">
        <v>0</v>
      </c>
      <c r="E17318" s="9">
        <v>0</v>
      </c>
      <c r="F17318" s="9">
        <f t="shared" si="6510"/>
        <v>0</v>
      </c>
      <c r="G17318" s="9">
        <v>0</v>
      </c>
      <c r="H17318" s="467">
        <v>0</v>
      </c>
      <c r="I17318" s="9">
        <f t="shared" si="6511"/>
        <v>0</v>
      </c>
      <c r="J17318" s="9">
        <v>0</v>
      </c>
      <c r="K17318" s="467">
        <v>0</v>
      </c>
      <c r="L17318" s="9">
        <f t="shared" si="6512"/>
        <v>0</v>
      </c>
      <c r="M17318" s="9">
        <v>0</v>
      </c>
      <c r="N17318" s="467">
        <v>0</v>
      </c>
    </row>
    <row r="17319" spans="1:14" customFormat="1" ht="26.25" customHeight="1" thickTop="1" thickBot="1" x14ac:dyDescent="0.3">
      <c r="A17319" s="1" t="s">
        <v>0</v>
      </c>
      <c r="B17319" s="3" t="s">
        <v>197</v>
      </c>
      <c r="C17319" s="9">
        <f t="shared" si="6509"/>
        <v>0</v>
      </c>
      <c r="D17319" s="9">
        <f>SUM(D17320:D17322,D17325)</f>
        <v>0</v>
      </c>
      <c r="E17319" s="9">
        <f>SUM(E17320:E17322,E17325)</f>
        <v>0</v>
      </c>
      <c r="F17319" s="9">
        <f t="shared" si="6510"/>
        <v>0</v>
      </c>
      <c r="G17319" s="9">
        <f>SUM(G17320:G17322,G17325)</f>
        <v>0</v>
      </c>
      <c r="H17319" s="467">
        <f>SUM(H17320:H17322,H17325)</f>
        <v>0</v>
      </c>
      <c r="I17319" s="9">
        <f t="shared" si="6511"/>
        <v>0</v>
      </c>
      <c r="J17319" s="9">
        <f>SUM(J17320:J17322,J17325)</f>
        <v>0</v>
      </c>
      <c r="K17319" s="467">
        <f>SUM(K17320:K17322,K17325)</f>
        <v>0</v>
      </c>
      <c r="L17319" s="9">
        <f t="shared" si="6512"/>
        <v>0</v>
      </c>
      <c r="M17319" s="9">
        <f>SUM(M17320:M17322,M17325)</f>
        <v>0</v>
      </c>
      <c r="N17319" s="467">
        <f>SUM(N17320:N17322,N17325)</f>
        <v>0</v>
      </c>
    </row>
    <row r="17320" spans="1:14" customFormat="1" ht="31.5" customHeight="1" thickTop="1" thickBot="1" x14ac:dyDescent="0.3">
      <c r="A17320" s="1" t="s">
        <v>0</v>
      </c>
      <c r="B17320" s="4" t="s">
        <v>198</v>
      </c>
      <c r="C17320" s="9">
        <f t="shared" si="6509"/>
        <v>0</v>
      </c>
      <c r="D17320" s="9">
        <v>0</v>
      </c>
      <c r="E17320" s="9">
        <v>0</v>
      </c>
      <c r="F17320" s="9">
        <f t="shared" si="6510"/>
        <v>0</v>
      </c>
      <c r="G17320" s="9">
        <v>0</v>
      </c>
      <c r="H17320" s="467">
        <v>0</v>
      </c>
      <c r="I17320" s="9">
        <f t="shared" si="6511"/>
        <v>0</v>
      </c>
      <c r="J17320" s="9">
        <v>0</v>
      </c>
      <c r="K17320" s="467">
        <v>0</v>
      </c>
      <c r="L17320" s="9">
        <f t="shared" si="6512"/>
        <v>0</v>
      </c>
      <c r="M17320" s="9">
        <v>0</v>
      </c>
      <c r="N17320" s="467">
        <v>0</v>
      </c>
    </row>
    <row r="17321" spans="1:14" customFormat="1" ht="35.25" customHeight="1" thickTop="1" thickBot="1" x14ac:dyDescent="0.3">
      <c r="A17321" s="1" t="s">
        <v>0</v>
      </c>
      <c r="B17321" s="4" t="s">
        <v>199</v>
      </c>
      <c r="C17321" s="9">
        <f t="shared" si="6509"/>
        <v>0</v>
      </c>
      <c r="D17321" s="9">
        <v>0</v>
      </c>
      <c r="E17321" s="9">
        <v>0</v>
      </c>
      <c r="F17321" s="9">
        <f t="shared" si="6510"/>
        <v>0</v>
      </c>
      <c r="G17321" s="9">
        <v>0</v>
      </c>
      <c r="H17321" s="467">
        <v>0</v>
      </c>
      <c r="I17321" s="9">
        <f t="shared" si="6511"/>
        <v>0</v>
      </c>
      <c r="J17321" s="9">
        <v>0</v>
      </c>
      <c r="K17321" s="467">
        <v>0</v>
      </c>
      <c r="L17321" s="9">
        <f t="shared" si="6512"/>
        <v>0</v>
      </c>
      <c r="M17321" s="9">
        <v>0</v>
      </c>
      <c r="N17321" s="467">
        <v>0</v>
      </c>
    </row>
    <row r="17322" spans="1:14" customFormat="1" ht="34.5" customHeight="1" thickTop="1" thickBot="1" x14ac:dyDescent="0.3">
      <c r="A17322" s="1" t="s">
        <v>0</v>
      </c>
      <c r="B17322" s="4" t="s">
        <v>200</v>
      </c>
      <c r="C17322" s="9">
        <f t="shared" si="6509"/>
        <v>0</v>
      </c>
      <c r="D17322" s="9">
        <f>SUM(D17323:D17324)</f>
        <v>0</v>
      </c>
      <c r="E17322" s="9">
        <f>SUM(E17323:E17324)</f>
        <v>0</v>
      </c>
      <c r="F17322" s="9">
        <f t="shared" si="6510"/>
        <v>0</v>
      </c>
      <c r="G17322" s="9">
        <f>SUM(G17323:G17324)</f>
        <v>0</v>
      </c>
      <c r="H17322" s="467">
        <f>SUM(H17323:H17324)</f>
        <v>0</v>
      </c>
      <c r="I17322" s="9">
        <f t="shared" si="6511"/>
        <v>0</v>
      </c>
      <c r="J17322" s="9">
        <f>SUM(J17323:J17324)</f>
        <v>0</v>
      </c>
      <c r="K17322" s="467">
        <f>SUM(K17323:K17324)</f>
        <v>0</v>
      </c>
      <c r="L17322" s="9">
        <f t="shared" si="6512"/>
        <v>0</v>
      </c>
      <c r="M17322" s="9">
        <f>SUM(M17323:M17324)</f>
        <v>0</v>
      </c>
      <c r="N17322" s="467">
        <f>SUM(N17323:N17324)</f>
        <v>0</v>
      </c>
    </row>
    <row r="17323" spans="1:14" customFormat="1" ht="26.25" customHeight="1" thickTop="1" thickBot="1" x14ac:dyDescent="0.3">
      <c r="A17323" s="1" t="s">
        <v>0</v>
      </c>
      <c r="B17323" s="5" t="s">
        <v>201</v>
      </c>
      <c r="C17323" s="9">
        <f t="shared" si="6509"/>
        <v>0</v>
      </c>
      <c r="D17323" s="9">
        <v>0</v>
      </c>
      <c r="E17323" s="9">
        <v>0</v>
      </c>
      <c r="F17323" s="9">
        <f t="shared" si="6510"/>
        <v>0</v>
      </c>
      <c r="G17323" s="9">
        <v>0</v>
      </c>
      <c r="H17323" s="467">
        <v>0</v>
      </c>
      <c r="I17323" s="9">
        <f t="shared" si="6511"/>
        <v>0</v>
      </c>
      <c r="J17323" s="9">
        <v>0</v>
      </c>
      <c r="K17323" s="467">
        <v>0</v>
      </c>
      <c r="L17323" s="9">
        <f t="shared" si="6512"/>
        <v>0</v>
      </c>
      <c r="M17323" s="9">
        <v>0</v>
      </c>
      <c r="N17323" s="467">
        <v>0</v>
      </c>
    </row>
    <row r="17324" spans="1:14" customFormat="1" ht="29.25" customHeight="1" thickTop="1" thickBot="1" x14ac:dyDescent="0.3">
      <c r="A17324" s="1" t="s">
        <v>0</v>
      </c>
      <c r="B17324" s="5" t="s">
        <v>202</v>
      </c>
      <c r="C17324" s="9">
        <f t="shared" si="6509"/>
        <v>0</v>
      </c>
      <c r="D17324" s="9">
        <v>0</v>
      </c>
      <c r="E17324" s="9">
        <v>0</v>
      </c>
      <c r="F17324" s="9">
        <f t="shared" si="6510"/>
        <v>0</v>
      </c>
      <c r="G17324" s="9">
        <v>0</v>
      </c>
      <c r="H17324" s="467">
        <v>0</v>
      </c>
      <c r="I17324" s="9">
        <f t="shared" si="6511"/>
        <v>0</v>
      </c>
      <c r="J17324" s="9">
        <v>0</v>
      </c>
      <c r="K17324" s="467">
        <v>0</v>
      </c>
      <c r="L17324" s="9">
        <f t="shared" si="6512"/>
        <v>0</v>
      </c>
      <c r="M17324" s="9">
        <v>0</v>
      </c>
      <c r="N17324" s="467">
        <v>0</v>
      </c>
    </row>
    <row r="17325" spans="1:14" customFormat="1" ht="33.75" customHeight="1" thickTop="1" thickBot="1" x14ac:dyDescent="0.3">
      <c r="A17325" s="1" t="s">
        <v>0</v>
      </c>
      <c r="B17325" s="4" t="s">
        <v>203</v>
      </c>
      <c r="C17325" s="9">
        <f t="shared" si="6509"/>
        <v>0</v>
      </c>
      <c r="D17325" s="9">
        <v>0</v>
      </c>
      <c r="E17325" s="9">
        <v>0</v>
      </c>
      <c r="F17325" s="9">
        <f t="shared" si="6510"/>
        <v>0</v>
      </c>
      <c r="G17325" s="9">
        <v>0</v>
      </c>
      <c r="H17325" s="467">
        <v>0</v>
      </c>
      <c r="I17325" s="9">
        <f t="shared" si="6511"/>
        <v>0</v>
      </c>
      <c r="J17325" s="9">
        <v>0</v>
      </c>
      <c r="K17325" s="467">
        <v>0</v>
      </c>
      <c r="L17325" s="9">
        <f t="shared" si="6512"/>
        <v>0</v>
      </c>
      <c r="M17325" s="9">
        <v>0</v>
      </c>
      <c r="N17325" s="467">
        <v>0</v>
      </c>
    </row>
    <row r="17326" spans="1:14" customFormat="1" ht="33" customHeight="1" thickTop="1" thickBot="1" x14ac:dyDescent="0.3">
      <c r="A17326" s="1" t="s">
        <v>0</v>
      </c>
      <c r="B17326" s="2" t="s">
        <v>204</v>
      </c>
      <c r="C17326" s="9">
        <f t="shared" si="6509"/>
        <v>0</v>
      </c>
      <c r="D17326" s="9">
        <f>SUM(D17327,D17335,D17343)</f>
        <v>0</v>
      </c>
      <c r="E17326" s="9">
        <f>SUM(E17327,E17335,E17343)</f>
        <v>0</v>
      </c>
      <c r="F17326" s="9">
        <f t="shared" si="6510"/>
        <v>0</v>
      </c>
      <c r="G17326" s="9">
        <f>SUM(G17327,G17335,G17343)</f>
        <v>0</v>
      </c>
      <c r="H17326" s="467">
        <f>SUM(H17327,H17335,H17343)</f>
        <v>0</v>
      </c>
      <c r="I17326" s="9">
        <f t="shared" si="6511"/>
        <v>0</v>
      </c>
      <c r="J17326" s="9">
        <f>SUM(J17327,J17335,J17343)</f>
        <v>0</v>
      </c>
      <c r="K17326" s="467">
        <f>SUM(K17327,K17335,K17343)</f>
        <v>0</v>
      </c>
      <c r="L17326" s="9">
        <f t="shared" si="6512"/>
        <v>0</v>
      </c>
      <c r="M17326" s="9">
        <f>SUM(M17327,M17335,M17343)</f>
        <v>0</v>
      </c>
      <c r="N17326" s="467">
        <f>SUM(N17327,N17335,N17343)</f>
        <v>0</v>
      </c>
    </row>
    <row r="17327" spans="1:14" customFormat="1" ht="24" customHeight="1" thickTop="1" thickBot="1" x14ac:dyDescent="0.3">
      <c r="A17327" s="1" t="s">
        <v>0</v>
      </c>
      <c r="B17327" s="3" t="s">
        <v>205</v>
      </c>
      <c r="C17327" s="9">
        <f t="shared" si="6509"/>
        <v>0</v>
      </c>
      <c r="D17327" s="9">
        <f>SUM(D17328:D17334)</f>
        <v>0</v>
      </c>
      <c r="E17327" s="9">
        <f>SUM(E17328:E17334)</f>
        <v>0</v>
      </c>
      <c r="F17327" s="9">
        <f t="shared" si="6510"/>
        <v>0</v>
      </c>
      <c r="G17327" s="9">
        <f>SUM(G17328:G17334)</f>
        <v>0</v>
      </c>
      <c r="H17327" s="467">
        <f>SUM(H17328:H17334)</f>
        <v>0</v>
      </c>
      <c r="I17327" s="9">
        <f t="shared" si="6511"/>
        <v>0</v>
      </c>
      <c r="J17327" s="9">
        <f>SUM(J17328:J17334)</f>
        <v>0</v>
      </c>
      <c r="K17327" s="467">
        <f>SUM(K17328:K17334)</f>
        <v>0</v>
      </c>
      <c r="L17327" s="9">
        <f t="shared" si="6512"/>
        <v>0</v>
      </c>
      <c r="M17327" s="9">
        <f>SUM(M17328:M17334)</f>
        <v>0</v>
      </c>
      <c r="N17327" s="467">
        <f>SUM(N17328:N17334)</f>
        <v>0</v>
      </c>
    </row>
    <row r="17328" spans="1:14" customFormat="1" ht="32.25" customHeight="1" thickTop="1" thickBot="1" x14ac:dyDescent="0.3">
      <c r="A17328" s="1" t="s">
        <v>0</v>
      </c>
      <c r="B17328" s="4" t="s">
        <v>206</v>
      </c>
      <c r="C17328" s="9">
        <f t="shared" si="6509"/>
        <v>0</v>
      </c>
      <c r="D17328" s="9">
        <v>0</v>
      </c>
      <c r="E17328" s="9">
        <v>0</v>
      </c>
      <c r="F17328" s="9">
        <f t="shared" si="6510"/>
        <v>0</v>
      </c>
      <c r="G17328" s="9">
        <v>0</v>
      </c>
      <c r="H17328" s="467">
        <v>0</v>
      </c>
      <c r="I17328" s="9">
        <f t="shared" si="6511"/>
        <v>0</v>
      </c>
      <c r="J17328" s="9">
        <v>0</v>
      </c>
      <c r="K17328" s="467">
        <v>0</v>
      </c>
      <c r="L17328" s="9">
        <f t="shared" si="6512"/>
        <v>0</v>
      </c>
      <c r="M17328" s="9">
        <v>0</v>
      </c>
      <c r="N17328" s="467">
        <v>0</v>
      </c>
    </row>
    <row r="17329" spans="1:14" customFormat="1" ht="27.75" customHeight="1" thickTop="1" thickBot="1" x14ac:dyDescent="0.3">
      <c r="A17329" s="1" t="s">
        <v>0</v>
      </c>
      <c r="B17329" s="4" t="s">
        <v>207</v>
      </c>
      <c r="C17329" s="9">
        <f t="shared" si="6509"/>
        <v>0</v>
      </c>
      <c r="D17329" s="9">
        <v>0</v>
      </c>
      <c r="E17329" s="9">
        <v>0</v>
      </c>
      <c r="F17329" s="9">
        <f t="shared" si="6510"/>
        <v>0</v>
      </c>
      <c r="G17329" s="9">
        <v>0</v>
      </c>
      <c r="H17329" s="467">
        <v>0</v>
      </c>
      <c r="I17329" s="9">
        <f t="shared" si="6511"/>
        <v>0</v>
      </c>
      <c r="J17329" s="9">
        <v>0</v>
      </c>
      <c r="K17329" s="467">
        <v>0</v>
      </c>
      <c r="L17329" s="9">
        <f t="shared" si="6512"/>
        <v>0</v>
      </c>
      <c r="M17329" s="9">
        <v>0</v>
      </c>
      <c r="N17329" s="467">
        <v>0</v>
      </c>
    </row>
    <row r="17330" spans="1:14" customFormat="1" ht="32.25" customHeight="1" thickTop="1" thickBot="1" x14ac:dyDescent="0.3">
      <c r="A17330" s="1" t="s">
        <v>0</v>
      </c>
      <c r="B17330" s="4" t="s">
        <v>208</v>
      </c>
      <c r="C17330" s="9">
        <f t="shared" si="6509"/>
        <v>0</v>
      </c>
      <c r="D17330" s="9">
        <v>0</v>
      </c>
      <c r="E17330" s="9">
        <v>0</v>
      </c>
      <c r="F17330" s="9">
        <f t="shared" si="6510"/>
        <v>0</v>
      </c>
      <c r="G17330" s="9">
        <v>0</v>
      </c>
      <c r="H17330" s="467">
        <v>0</v>
      </c>
      <c r="I17330" s="9">
        <f t="shared" si="6511"/>
        <v>0</v>
      </c>
      <c r="J17330" s="9">
        <v>0</v>
      </c>
      <c r="K17330" s="467">
        <v>0</v>
      </c>
      <c r="L17330" s="9">
        <f t="shared" si="6512"/>
        <v>0</v>
      </c>
      <c r="M17330" s="9">
        <v>0</v>
      </c>
      <c r="N17330" s="467">
        <v>0</v>
      </c>
    </row>
    <row r="17331" spans="1:14" customFormat="1" ht="26.25" customHeight="1" thickTop="1" thickBot="1" x14ac:dyDescent="0.3">
      <c r="A17331" s="1" t="s">
        <v>0</v>
      </c>
      <c r="B17331" s="4" t="s">
        <v>209</v>
      </c>
      <c r="C17331" s="9">
        <f t="shared" si="6509"/>
        <v>0</v>
      </c>
      <c r="D17331" s="9">
        <v>0</v>
      </c>
      <c r="E17331" s="9">
        <v>0</v>
      </c>
      <c r="F17331" s="9">
        <f t="shared" si="6510"/>
        <v>0</v>
      </c>
      <c r="G17331" s="9">
        <v>0</v>
      </c>
      <c r="H17331" s="467">
        <v>0</v>
      </c>
      <c r="I17331" s="9">
        <f t="shared" si="6511"/>
        <v>0</v>
      </c>
      <c r="J17331" s="9">
        <v>0</v>
      </c>
      <c r="K17331" s="467">
        <v>0</v>
      </c>
      <c r="L17331" s="9">
        <f t="shared" si="6512"/>
        <v>0</v>
      </c>
      <c r="M17331" s="9">
        <v>0</v>
      </c>
      <c r="N17331" s="467">
        <v>0</v>
      </c>
    </row>
    <row r="17332" spans="1:14" customFormat="1" ht="30" customHeight="1" thickTop="1" thickBot="1" x14ac:dyDescent="0.3">
      <c r="A17332" s="1" t="s">
        <v>0</v>
      </c>
      <c r="B17332" s="4" t="s">
        <v>210</v>
      </c>
      <c r="C17332" s="9">
        <f t="shared" si="6509"/>
        <v>0</v>
      </c>
      <c r="D17332" s="9">
        <v>0</v>
      </c>
      <c r="E17332" s="9">
        <v>0</v>
      </c>
      <c r="F17332" s="9">
        <f t="shared" si="6510"/>
        <v>0</v>
      </c>
      <c r="G17332" s="9">
        <v>0</v>
      </c>
      <c r="H17332" s="467">
        <v>0</v>
      </c>
      <c r="I17332" s="9">
        <f t="shared" si="6511"/>
        <v>0</v>
      </c>
      <c r="J17332" s="9">
        <v>0</v>
      </c>
      <c r="K17332" s="467">
        <v>0</v>
      </c>
      <c r="L17332" s="9">
        <f t="shared" si="6512"/>
        <v>0</v>
      </c>
      <c r="M17332" s="9">
        <v>0</v>
      </c>
      <c r="N17332" s="467">
        <v>0</v>
      </c>
    </row>
    <row r="17333" spans="1:14" customFormat="1" ht="28.5" customHeight="1" thickTop="1" thickBot="1" x14ac:dyDescent="0.3">
      <c r="A17333" s="1" t="s">
        <v>0</v>
      </c>
      <c r="B17333" s="4" t="s">
        <v>211</v>
      </c>
      <c r="C17333" s="9">
        <f t="shared" si="6509"/>
        <v>0</v>
      </c>
      <c r="D17333" s="9">
        <v>0</v>
      </c>
      <c r="E17333" s="9">
        <v>0</v>
      </c>
      <c r="F17333" s="9">
        <f t="shared" si="6510"/>
        <v>0</v>
      </c>
      <c r="G17333" s="9">
        <v>0</v>
      </c>
      <c r="H17333" s="467">
        <v>0</v>
      </c>
      <c r="I17333" s="9">
        <f t="shared" si="6511"/>
        <v>0</v>
      </c>
      <c r="J17333" s="9">
        <v>0</v>
      </c>
      <c r="K17333" s="467">
        <v>0</v>
      </c>
      <c r="L17333" s="9">
        <f t="shared" si="6512"/>
        <v>0</v>
      </c>
      <c r="M17333" s="9">
        <v>0</v>
      </c>
      <c r="N17333" s="467">
        <v>0</v>
      </c>
    </row>
    <row r="17334" spans="1:14" customFormat="1" ht="26.25" customHeight="1" thickTop="1" thickBot="1" x14ac:dyDescent="0.3">
      <c r="A17334" s="1" t="s">
        <v>0</v>
      </c>
      <c r="B17334" s="4" t="s">
        <v>212</v>
      </c>
      <c r="C17334" s="9">
        <f t="shared" si="6509"/>
        <v>0</v>
      </c>
      <c r="D17334" s="9">
        <v>0</v>
      </c>
      <c r="E17334" s="9">
        <v>0</v>
      </c>
      <c r="F17334" s="9">
        <f t="shared" si="6510"/>
        <v>0</v>
      </c>
      <c r="G17334" s="9">
        <v>0</v>
      </c>
      <c r="H17334" s="467">
        <v>0</v>
      </c>
      <c r="I17334" s="9">
        <f t="shared" si="6511"/>
        <v>0</v>
      </c>
      <c r="J17334" s="9">
        <v>0</v>
      </c>
      <c r="K17334" s="467">
        <v>0</v>
      </c>
      <c r="L17334" s="9">
        <f t="shared" si="6512"/>
        <v>0</v>
      </c>
      <c r="M17334" s="9">
        <v>0</v>
      </c>
      <c r="N17334" s="467">
        <v>0</v>
      </c>
    </row>
    <row r="17335" spans="1:14" customFormat="1" ht="33.75" customHeight="1" thickTop="1" thickBot="1" x14ac:dyDescent="0.3">
      <c r="A17335" s="1" t="s">
        <v>0</v>
      </c>
      <c r="B17335" s="3" t="s">
        <v>213</v>
      </c>
      <c r="C17335" s="9">
        <f t="shared" si="6509"/>
        <v>0</v>
      </c>
      <c r="D17335" s="9">
        <f>SUM(D17336:D17342)</f>
        <v>0</v>
      </c>
      <c r="E17335" s="9">
        <f>SUM(E17336:E17342)</f>
        <v>0</v>
      </c>
      <c r="F17335" s="9">
        <f t="shared" si="6510"/>
        <v>0</v>
      </c>
      <c r="G17335" s="9">
        <f>SUM(G17336:G17342)</f>
        <v>0</v>
      </c>
      <c r="H17335" s="467">
        <f>SUM(H17336:H17342)</f>
        <v>0</v>
      </c>
      <c r="I17335" s="9">
        <f t="shared" si="6511"/>
        <v>0</v>
      </c>
      <c r="J17335" s="9">
        <f>SUM(J17336:J17342)</f>
        <v>0</v>
      </c>
      <c r="K17335" s="467">
        <f>SUM(K17336:K17342)</f>
        <v>0</v>
      </c>
      <c r="L17335" s="9">
        <f t="shared" si="6512"/>
        <v>0</v>
      </c>
      <c r="M17335" s="9">
        <f>SUM(M17336:M17342)</f>
        <v>0</v>
      </c>
      <c r="N17335" s="467">
        <f>SUM(N17336:N17342)</f>
        <v>0</v>
      </c>
    </row>
    <row r="17336" spans="1:14" customFormat="1" ht="33.75" customHeight="1" thickTop="1" thickBot="1" x14ac:dyDescent="0.3">
      <c r="A17336" s="1" t="s">
        <v>0</v>
      </c>
      <c r="B17336" s="4" t="s">
        <v>206</v>
      </c>
      <c r="C17336" s="9">
        <f t="shared" si="6509"/>
        <v>0</v>
      </c>
      <c r="D17336" s="9">
        <v>0</v>
      </c>
      <c r="E17336" s="9">
        <v>0</v>
      </c>
      <c r="F17336" s="9">
        <f t="shared" si="6510"/>
        <v>0</v>
      </c>
      <c r="G17336" s="9">
        <v>0</v>
      </c>
      <c r="H17336" s="467">
        <v>0</v>
      </c>
      <c r="I17336" s="9">
        <f t="shared" si="6511"/>
        <v>0</v>
      </c>
      <c r="J17336" s="9">
        <v>0</v>
      </c>
      <c r="K17336" s="467">
        <v>0</v>
      </c>
      <c r="L17336" s="9">
        <f t="shared" si="6512"/>
        <v>0</v>
      </c>
      <c r="M17336" s="9">
        <v>0</v>
      </c>
      <c r="N17336" s="467">
        <v>0</v>
      </c>
    </row>
    <row r="17337" spans="1:14" customFormat="1" ht="22.5" customHeight="1" thickTop="1" thickBot="1" x14ac:dyDescent="0.3">
      <c r="A17337" s="1" t="s">
        <v>0</v>
      </c>
      <c r="B17337" s="4" t="s">
        <v>207</v>
      </c>
      <c r="C17337" s="9">
        <f t="shared" si="6509"/>
        <v>0</v>
      </c>
      <c r="D17337" s="9">
        <v>0</v>
      </c>
      <c r="E17337" s="9">
        <v>0</v>
      </c>
      <c r="F17337" s="9">
        <f t="shared" si="6510"/>
        <v>0</v>
      </c>
      <c r="G17337" s="9">
        <v>0</v>
      </c>
      <c r="H17337" s="467">
        <v>0</v>
      </c>
      <c r="I17337" s="9">
        <f t="shared" si="6511"/>
        <v>0</v>
      </c>
      <c r="J17337" s="9">
        <v>0</v>
      </c>
      <c r="K17337" s="467">
        <v>0</v>
      </c>
      <c r="L17337" s="9">
        <f t="shared" si="6512"/>
        <v>0</v>
      </c>
      <c r="M17337" s="9">
        <v>0</v>
      </c>
      <c r="N17337" s="467">
        <v>0</v>
      </c>
    </row>
    <row r="17338" spans="1:14" customFormat="1" ht="27" customHeight="1" thickTop="1" thickBot="1" x14ac:dyDescent="0.3">
      <c r="A17338" s="1" t="s">
        <v>0</v>
      </c>
      <c r="B17338" s="4" t="s">
        <v>214</v>
      </c>
      <c r="C17338" s="9">
        <f t="shared" si="6509"/>
        <v>0</v>
      </c>
      <c r="D17338" s="9">
        <v>0</v>
      </c>
      <c r="E17338" s="9">
        <v>0</v>
      </c>
      <c r="F17338" s="9">
        <f t="shared" si="6510"/>
        <v>0</v>
      </c>
      <c r="G17338" s="9">
        <v>0</v>
      </c>
      <c r="H17338" s="467">
        <v>0</v>
      </c>
      <c r="I17338" s="9">
        <f t="shared" si="6511"/>
        <v>0</v>
      </c>
      <c r="J17338" s="9">
        <v>0</v>
      </c>
      <c r="K17338" s="467">
        <v>0</v>
      </c>
      <c r="L17338" s="9">
        <f t="shared" si="6512"/>
        <v>0</v>
      </c>
      <c r="M17338" s="9">
        <v>0</v>
      </c>
      <c r="N17338" s="467">
        <v>0</v>
      </c>
    </row>
    <row r="17339" spans="1:14" customFormat="1" ht="27.75" customHeight="1" thickTop="1" thickBot="1" x14ac:dyDescent="0.3">
      <c r="A17339" s="1" t="s">
        <v>0</v>
      </c>
      <c r="B17339" s="4" t="s">
        <v>215</v>
      </c>
      <c r="C17339" s="9">
        <f t="shared" si="6509"/>
        <v>0</v>
      </c>
      <c r="D17339" s="9">
        <v>0</v>
      </c>
      <c r="E17339" s="9">
        <v>0</v>
      </c>
      <c r="F17339" s="9">
        <f t="shared" si="6510"/>
        <v>0</v>
      </c>
      <c r="G17339" s="9">
        <v>0</v>
      </c>
      <c r="H17339" s="467">
        <v>0</v>
      </c>
      <c r="I17339" s="9">
        <f t="shared" si="6511"/>
        <v>0</v>
      </c>
      <c r="J17339" s="9">
        <v>0</v>
      </c>
      <c r="K17339" s="467">
        <v>0</v>
      </c>
      <c r="L17339" s="9">
        <f t="shared" si="6512"/>
        <v>0</v>
      </c>
      <c r="M17339" s="9">
        <v>0</v>
      </c>
      <c r="N17339" s="467">
        <v>0</v>
      </c>
    </row>
    <row r="17340" spans="1:14" customFormat="1" ht="27" customHeight="1" thickTop="1" thickBot="1" x14ac:dyDescent="0.3">
      <c r="A17340" s="1" t="s">
        <v>0</v>
      </c>
      <c r="B17340" s="4" t="s">
        <v>216</v>
      </c>
      <c r="C17340" s="9">
        <f t="shared" si="6509"/>
        <v>0</v>
      </c>
      <c r="D17340" s="9">
        <v>0</v>
      </c>
      <c r="E17340" s="9">
        <v>0</v>
      </c>
      <c r="F17340" s="9">
        <f t="shared" si="6510"/>
        <v>0</v>
      </c>
      <c r="G17340" s="9">
        <v>0</v>
      </c>
      <c r="H17340" s="467">
        <v>0</v>
      </c>
      <c r="I17340" s="9">
        <f t="shared" si="6511"/>
        <v>0</v>
      </c>
      <c r="J17340" s="9">
        <v>0</v>
      </c>
      <c r="K17340" s="467">
        <v>0</v>
      </c>
      <c r="L17340" s="9">
        <f t="shared" si="6512"/>
        <v>0</v>
      </c>
      <c r="M17340" s="9">
        <v>0</v>
      </c>
      <c r="N17340" s="467">
        <v>0</v>
      </c>
    </row>
    <row r="17341" spans="1:14" customFormat="1" ht="33.75" customHeight="1" thickTop="1" thickBot="1" x14ac:dyDescent="0.3">
      <c r="A17341" s="1" t="s">
        <v>0</v>
      </c>
      <c r="B17341" s="4" t="s">
        <v>217</v>
      </c>
      <c r="C17341" s="9">
        <f t="shared" si="6509"/>
        <v>0</v>
      </c>
      <c r="D17341" s="9">
        <v>0</v>
      </c>
      <c r="E17341" s="9">
        <v>0</v>
      </c>
      <c r="F17341" s="9">
        <f t="shared" si="6510"/>
        <v>0</v>
      </c>
      <c r="G17341" s="9">
        <v>0</v>
      </c>
      <c r="H17341" s="467">
        <v>0</v>
      </c>
      <c r="I17341" s="9">
        <f t="shared" si="6511"/>
        <v>0</v>
      </c>
      <c r="J17341" s="9">
        <v>0</v>
      </c>
      <c r="K17341" s="467">
        <v>0</v>
      </c>
      <c r="L17341" s="9">
        <f t="shared" si="6512"/>
        <v>0</v>
      </c>
      <c r="M17341" s="9">
        <v>0</v>
      </c>
      <c r="N17341" s="467">
        <v>0</v>
      </c>
    </row>
    <row r="17342" spans="1:14" customFormat="1" ht="27.75" customHeight="1" thickTop="1" thickBot="1" x14ac:dyDescent="0.3">
      <c r="A17342" s="1" t="s">
        <v>0</v>
      </c>
      <c r="B17342" s="4" t="s">
        <v>212</v>
      </c>
      <c r="C17342" s="9">
        <f t="shared" si="6509"/>
        <v>0</v>
      </c>
      <c r="D17342" s="9">
        <v>0</v>
      </c>
      <c r="E17342" s="9">
        <v>0</v>
      </c>
      <c r="F17342" s="9">
        <f t="shared" si="6510"/>
        <v>0</v>
      </c>
      <c r="G17342" s="9">
        <v>0</v>
      </c>
      <c r="H17342" s="467">
        <v>0</v>
      </c>
      <c r="I17342" s="9">
        <f t="shared" si="6511"/>
        <v>0</v>
      </c>
      <c r="J17342" s="9">
        <v>0</v>
      </c>
      <c r="K17342" s="467">
        <v>0</v>
      </c>
      <c r="L17342" s="9">
        <f t="shared" si="6512"/>
        <v>0</v>
      </c>
      <c r="M17342" s="9">
        <v>0</v>
      </c>
      <c r="N17342" s="467">
        <v>0</v>
      </c>
    </row>
    <row r="17343" spans="1:14" customFormat="1" ht="37.5" customHeight="1" thickTop="1" thickBot="1" x14ac:dyDescent="0.3">
      <c r="A17343" s="1" t="s">
        <v>0</v>
      </c>
      <c r="B17343" s="3" t="s">
        <v>218</v>
      </c>
      <c r="C17343" s="9">
        <f t="shared" si="6509"/>
        <v>0</v>
      </c>
      <c r="D17343" s="9">
        <v>0</v>
      </c>
      <c r="E17343" s="9">
        <v>0</v>
      </c>
      <c r="F17343" s="9">
        <f t="shared" si="6510"/>
        <v>0</v>
      </c>
      <c r="G17343" s="9">
        <v>0</v>
      </c>
      <c r="H17343" s="467">
        <v>0</v>
      </c>
      <c r="I17343" s="9">
        <f t="shared" si="6511"/>
        <v>0</v>
      </c>
      <c r="J17343" s="9">
        <v>0</v>
      </c>
      <c r="K17343" s="467">
        <v>0</v>
      </c>
      <c r="L17343" s="9">
        <f t="shared" si="6512"/>
        <v>0</v>
      </c>
      <c r="M17343" s="9">
        <v>0</v>
      </c>
      <c r="N17343" s="467">
        <v>0</v>
      </c>
    </row>
    <row r="17344" spans="1:14" customFormat="1" ht="33" customHeight="1" thickTop="1" thickBot="1" x14ac:dyDescent="0.3">
      <c r="A17344" s="1" t="s">
        <v>0</v>
      </c>
      <c r="B17344" s="2" t="s">
        <v>219</v>
      </c>
      <c r="C17344" s="9">
        <f t="shared" si="6509"/>
        <v>0</v>
      </c>
      <c r="D17344" s="9">
        <f>SUM(D17345,D17353)</f>
        <v>0</v>
      </c>
      <c r="E17344" s="9">
        <f>SUM(E17345,E17353)</f>
        <v>0</v>
      </c>
      <c r="F17344" s="9">
        <f t="shared" si="6510"/>
        <v>0</v>
      </c>
      <c r="G17344" s="9">
        <f>SUM(G17345,G17353)</f>
        <v>0</v>
      </c>
      <c r="H17344" s="467">
        <f>SUM(H17345,H17353)</f>
        <v>0</v>
      </c>
      <c r="I17344" s="9">
        <f t="shared" si="6511"/>
        <v>0</v>
      </c>
      <c r="J17344" s="9">
        <f>SUM(J17345,J17353)</f>
        <v>0</v>
      </c>
      <c r="K17344" s="467">
        <f>SUM(K17345,K17353)</f>
        <v>0</v>
      </c>
      <c r="L17344" s="9">
        <f t="shared" si="6512"/>
        <v>0</v>
      </c>
      <c r="M17344" s="9">
        <f>SUM(M17345,M17353)</f>
        <v>0</v>
      </c>
      <c r="N17344" s="467">
        <f>SUM(N17345,N17353)</f>
        <v>0</v>
      </c>
    </row>
    <row r="17345" spans="1:14" customFormat="1" ht="26.25" customHeight="1" thickTop="1" thickBot="1" x14ac:dyDescent="0.3">
      <c r="A17345" s="1" t="s">
        <v>0</v>
      </c>
      <c r="B17345" s="3" t="s">
        <v>205</v>
      </c>
      <c r="C17345" s="9">
        <f t="shared" si="6509"/>
        <v>0</v>
      </c>
      <c r="D17345" s="9">
        <f>SUM(D17346:D17352)</f>
        <v>0</v>
      </c>
      <c r="E17345" s="9">
        <f>SUM(E17346:E17352)</f>
        <v>0</v>
      </c>
      <c r="F17345" s="9">
        <f t="shared" si="6510"/>
        <v>0</v>
      </c>
      <c r="G17345" s="9">
        <f>SUM(G17346:G17352)</f>
        <v>0</v>
      </c>
      <c r="H17345" s="467">
        <f>SUM(H17346:H17352)</f>
        <v>0</v>
      </c>
      <c r="I17345" s="9">
        <f t="shared" si="6511"/>
        <v>0</v>
      </c>
      <c r="J17345" s="9">
        <f>SUM(J17346:J17352)</f>
        <v>0</v>
      </c>
      <c r="K17345" s="467">
        <f>SUM(K17346:K17352)</f>
        <v>0</v>
      </c>
      <c r="L17345" s="9">
        <f t="shared" si="6512"/>
        <v>0</v>
      </c>
      <c r="M17345" s="9">
        <f>SUM(M17346:M17352)</f>
        <v>0</v>
      </c>
      <c r="N17345" s="467">
        <f>SUM(N17346:N17352)</f>
        <v>0</v>
      </c>
    </row>
    <row r="17346" spans="1:14" customFormat="1" ht="41.25" customHeight="1" thickTop="1" thickBot="1" x14ac:dyDescent="0.3">
      <c r="A17346" s="1" t="s">
        <v>0</v>
      </c>
      <c r="B17346" s="4" t="s">
        <v>206</v>
      </c>
      <c r="C17346" s="9">
        <f t="shared" si="6509"/>
        <v>0</v>
      </c>
      <c r="D17346" s="9">
        <v>0</v>
      </c>
      <c r="E17346" s="9">
        <v>0</v>
      </c>
      <c r="F17346" s="9">
        <f t="shared" si="6510"/>
        <v>0</v>
      </c>
      <c r="G17346" s="9">
        <v>0</v>
      </c>
      <c r="H17346" s="467">
        <v>0</v>
      </c>
      <c r="I17346" s="9">
        <f t="shared" si="6511"/>
        <v>0</v>
      </c>
      <c r="J17346" s="9">
        <v>0</v>
      </c>
      <c r="K17346" s="467">
        <v>0</v>
      </c>
      <c r="L17346" s="9">
        <f t="shared" si="6512"/>
        <v>0</v>
      </c>
      <c r="M17346" s="9">
        <v>0</v>
      </c>
      <c r="N17346" s="467">
        <v>0</v>
      </c>
    </row>
    <row r="17347" spans="1:14" customFormat="1" ht="22.5" customHeight="1" thickTop="1" thickBot="1" x14ac:dyDescent="0.3">
      <c r="A17347" s="1" t="s">
        <v>0</v>
      </c>
      <c r="B17347" s="4" t="s">
        <v>220</v>
      </c>
      <c r="C17347" s="9">
        <f t="shared" ref="C17347:C17410" si="6513">SUM(D17347:E17347)</f>
        <v>0</v>
      </c>
      <c r="D17347" s="9">
        <v>0</v>
      </c>
      <c r="E17347" s="9">
        <v>0</v>
      </c>
      <c r="F17347" s="9">
        <f t="shared" ref="F17347:F17410" si="6514">SUM(G17347:H17347)</f>
        <v>0</v>
      </c>
      <c r="G17347" s="9">
        <v>0</v>
      </c>
      <c r="H17347" s="467">
        <v>0</v>
      </c>
      <c r="I17347" s="9">
        <f t="shared" ref="I17347:I17410" si="6515">SUM(J17347:K17347)</f>
        <v>0</v>
      </c>
      <c r="J17347" s="9">
        <v>0</v>
      </c>
      <c r="K17347" s="467">
        <v>0</v>
      </c>
      <c r="L17347" s="9">
        <f t="shared" ref="L17347:L17410" si="6516">SUM(M17347:N17347)</f>
        <v>0</v>
      </c>
      <c r="M17347" s="9">
        <v>0</v>
      </c>
      <c r="N17347" s="467">
        <v>0</v>
      </c>
    </row>
    <row r="17348" spans="1:14" customFormat="1" ht="33.75" customHeight="1" thickTop="1" thickBot="1" x14ac:dyDescent="0.3">
      <c r="A17348" s="1" t="s">
        <v>0</v>
      </c>
      <c r="B17348" s="4" t="s">
        <v>214</v>
      </c>
      <c r="C17348" s="9">
        <f t="shared" si="6513"/>
        <v>0</v>
      </c>
      <c r="D17348" s="9">
        <v>0</v>
      </c>
      <c r="E17348" s="9">
        <v>0</v>
      </c>
      <c r="F17348" s="9">
        <f t="shared" si="6514"/>
        <v>0</v>
      </c>
      <c r="G17348" s="9">
        <v>0</v>
      </c>
      <c r="H17348" s="467">
        <v>0</v>
      </c>
      <c r="I17348" s="9">
        <f t="shared" si="6515"/>
        <v>0</v>
      </c>
      <c r="J17348" s="9">
        <v>0</v>
      </c>
      <c r="K17348" s="467">
        <v>0</v>
      </c>
      <c r="L17348" s="9">
        <f t="shared" si="6516"/>
        <v>0</v>
      </c>
      <c r="M17348" s="9">
        <v>0</v>
      </c>
      <c r="N17348" s="467">
        <v>0</v>
      </c>
    </row>
    <row r="17349" spans="1:14" customFormat="1" ht="36" customHeight="1" thickTop="1" thickBot="1" x14ac:dyDescent="0.3">
      <c r="A17349" s="1" t="s">
        <v>0</v>
      </c>
      <c r="B17349" s="4" t="s">
        <v>221</v>
      </c>
      <c r="C17349" s="9">
        <f t="shared" si="6513"/>
        <v>0</v>
      </c>
      <c r="D17349" s="9">
        <v>0</v>
      </c>
      <c r="E17349" s="9">
        <v>0</v>
      </c>
      <c r="F17349" s="9">
        <f t="shared" si="6514"/>
        <v>0</v>
      </c>
      <c r="G17349" s="9">
        <v>0</v>
      </c>
      <c r="H17349" s="467">
        <v>0</v>
      </c>
      <c r="I17349" s="9">
        <f t="shared" si="6515"/>
        <v>0</v>
      </c>
      <c r="J17349" s="9">
        <v>0</v>
      </c>
      <c r="K17349" s="467">
        <v>0</v>
      </c>
      <c r="L17349" s="9">
        <f t="shared" si="6516"/>
        <v>0</v>
      </c>
      <c r="M17349" s="9">
        <v>0</v>
      </c>
      <c r="N17349" s="467">
        <v>0</v>
      </c>
    </row>
    <row r="17350" spans="1:14" customFormat="1" ht="35.25" customHeight="1" thickTop="1" thickBot="1" x14ac:dyDescent="0.3">
      <c r="A17350" s="1" t="s">
        <v>0</v>
      </c>
      <c r="B17350" s="4" t="s">
        <v>222</v>
      </c>
      <c r="C17350" s="9">
        <f t="shared" si="6513"/>
        <v>0</v>
      </c>
      <c r="D17350" s="9">
        <v>0</v>
      </c>
      <c r="E17350" s="9">
        <v>0</v>
      </c>
      <c r="F17350" s="9">
        <f t="shared" si="6514"/>
        <v>0</v>
      </c>
      <c r="G17350" s="9">
        <v>0</v>
      </c>
      <c r="H17350" s="467">
        <v>0</v>
      </c>
      <c r="I17350" s="9">
        <f t="shared" si="6515"/>
        <v>0</v>
      </c>
      <c r="J17350" s="9">
        <v>0</v>
      </c>
      <c r="K17350" s="467">
        <v>0</v>
      </c>
      <c r="L17350" s="9">
        <f t="shared" si="6516"/>
        <v>0</v>
      </c>
      <c r="M17350" s="9">
        <v>0</v>
      </c>
      <c r="N17350" s="467">
        <v>0</v>
      </c>
    </row>
    <row r="17351" spans="1:14" customFormat="1" ht="37.5" customHeight="1" thickTop="1" thickBot="1" x14ac:dyDescent="0.3">
      <c r="A17351" s="1" t="s">
        <v>0</v>
      </c>
      <c r="B17351" s="4" t="s">
        <v>217</v>
      </c>
      <c r="C17351" s="9">
        <f t="shared" si="6513"/>
        <v>0</v>
      </c>
      <c r="D17351" s="9">
        <v>0</v>
      </c>
      <c r="E17351" s="9">
        <v>0</v>
      </c>
      <c r="F17351" s="9">
        <f t="shared" si="6514"/>
        <v>0</v>
      </c>
      <c r="G17351" s="9">
        <v>0</v>
      </c>
      <c r="H17351" s="467">
        <v>0</v>
      </c>
      <c r="I17351" s="9">
        <f t="shared" si="6515"/>
        <v>0</v>
      </c>
      <c r="J17351" s="9">
        <v>0</v>
      </c>
      <c r="K17351" s="467">
        <v>0</v>
      </c>
      <c r="L17351" s="9">
        <f t="shared" si="6516"/>
        <v>0</v>
      </c>
      <c r="M17351" s="9">
        <v>0</v>
      </c>
      <c r="N17351" s="467">
        <v>0</v>
      </c>
    </row>
    <row r="17352" spans="1:14" customFormat="1" ht="26.25" customHeight="1" thickTop="1" thickBot="1" x14ac:dyDescent="0.3">
      <c r="A17352" s="1" t="s">
        <v>0</v>
      </c>
      <c r="B17352" s="4" t="s">
        <v>223</v>
      </c>
      <c r="C17352" s="9">
        <f t="shared" si="6513"/>
        <v>0</v>
      </c>
      <c r="D17352" s="9">
        <v>0</v>
      </c>
      <c r="E17352" s="9">
        <v>0</v>
      </c>
      <c r="F17352" s="9">
        <f t="shared" si="6514"/>
        <v>0</v>
      </c>
      <c r="G17352" s="9">
        <v>0</v>
      </c>
      <c r="H17352" s="467">
        <v>0</v>
      </c>
      <c r="I17352" s="9">
        <f t="shared" si="6515"/>
        <v>0</v>
      </c>
      <c r="J17352" s="9">
        <v>0</v>
      </c>
      <c r="K17352" s="467">
        <v>0</v>
      </c>
      <c r="L17352" s="9">
        <f t="shared" si="6516"/>
        <v>0</v>
      </c>
      <c r="M17352" s="9">
        <v>0</v>
      </c>
      <c r="N17352" s="467">
        <v>0</v>
      </c>
    </row>
    <row r="17353" spans="1:14" customFormat="1" ht="35.25" customHeight="1" thickTop="1" thickBot="1" x14ac:dyDescent="0.3">
      <c r="A17353" s="1" t="s">
        <v>0</v>
      </c>
      <c r="B17353" s="3" t="s">
        <v>224</v>
      </c>
      <c r="C17353" s="9">
        <f t="shared" si="6513"/>
        <v>0</v>
      </c>
      <c r="D17353" s="9">
        <f>SUM(D17354:D17360)</f>
        <v>0</v>
      </c>
      <c r="E17353" s="9">
        <f>SUM(E17354:E17360)</f>
        <v>0</v>
      </c>
      <c r="F17353" s="9">
        <f t="shared" si="6514"/>
        <v>0</v>
      </c>
      <c r="G17353" s="9">
        <f>SUM(G17354:G17360)</f>
        <v>0</v>
      </c>
      <c r="H17353" s="467">
        <f>SUM(H17354:H17360)</f>
        <v>0</v>
      </c>
      <c r="I17353" s="9">
        <f t="shared" si="6515"/>
        <v>0</v>
      </c>
      <c r="J17353" s="9">
        <f>SUM(J17354:J17360)</f>
        <v>0</v>
      </c>
      <c r="K17353" s="467">
        <f>SUM(K17354:K17360)</f>
        <v>0</v>
      </c>
      <c r="L17353" s="9">
        <f t="shared" si="6516"/>
        <v>0</v>
      </c>
      <c r="M17353" s="9">
        <f>SUM(M17354:M17360)</f>
        <v>0</v>
      </c>
      <c r="N17353" s="467">
        <f>SUM(N17354:N17360)</f>
        <v>0</v>
      </c>
    </row>
    <row r="17354" spans="1:14" customFormat="1" ht="33.75" customHeight="1" thickTop="1" thickBot="1" x14ac:dyDescent="0.3">
      <c r="A17354" s="1" t="s">
        <v>0</v>
      </c>
      <c r="B17354" s="4" t="s">
        <v>225</v>
      </c>
      <c r="C17354" s="9">
        <f t="shared" si="6513"/>
        <v>0</v>
      </c>
      <c r="D17354" s="9">
        <v>0</v>
      </c>
      <c r="E17354" s="9">
        <v>0</v>
      </c>
      <c r="F17354" s="9">
        <f t="shared" si="6514"/>
        <v>0</v>
      </c>
      <c r="G17354" s="9">
        <v>0</v>
      </c>
      <c r="H17354" s="467">
        <v>0</v>
      </c>
      <c r="I17354" s="9">
        <f t="shared" si="6515"/>
        <v>0</v>
      </c>
      <c r="J17354" s="9">
        <v>0</v>
      </c>
      <c r="K17354" s="467">
        <v>0</v>
      </c>
      <c r="L17354" s="9">
        <f t="shared" si="6516"/>
        <v>0</v>
      </c>
      <c r="M17354" s="9">
        <v>0</v>
      </c>
      <c r="N17354" s="467">
        <v>0</v>
      </c>
    </row>
    <row r="17355" spans="1:14" customFormat="1" ht="26.25" customHeight="1" thickTop="1" thickBot="1" x14ac:dyDescent="0.3">
      <c r="A17355" s="1" t="s">
        <v>0</v>
      </c>
      <c r="B17355" s="4" t="s">
        <v>220</v>
      </c>
      <c r="C17355" s="9">
        <f t="shared" si="6513"/>
        <v>0</v>
      </c>
      <c r="D17355" s="9">
        <v>0</v>
      </c>
      <c r="E17355" s="9">
        <v>0</v>
      </c>
      <c r="F17355" s="9">
        <f t="shared" si="6514"/>
        <v>0</v>
      </c>
      <c r="G17355" s="9">
        <v>0</v>
      </c>
      <c r="H17355" s="467">
        <v>0</v>
      </c>
      <c r="I17355" s="9">
        <f t="shared" si="6515"/>
        <v>0</v>
      </c>
      <c r="J17355" s="9">
        <v>0</v>
      </c>
      <c r="K17355" s="467">
        <v>0</v>
      </c>
      <c r="L17355" s="9">
        <f t="shared" si="6516"/>
        <v>0</v>
      </c>
      <c r="M17355" s="9">
        <v>0</v>
      </c>
      <c r="N17355" s="467">
        <v>0</v>
      </c>
    </row>
    <row r="17356" spans="1:14" customFormat="1" ht="33.75" customHeight="1" thickTop="1" thickBot="1" x14ac:dyDescent="0.3">
      <c r="A17356" s="1" t="s">
        <v>0</v>
      </c>
      <c r="B17356" s="4" t="s">
        <v>214</v>
      </c>
      <c r="C17356" s="9">
        <f t="shared" si="6513"/>
        <v>0</v>
      </c>
      <c r="D17356" s="9">
        <v>0</v>
      </c>
      <c r="E17356" s="9">
        <v>0</v>
      </c>
      <c r="F17356" s="9">
        <f t="shared" si="6514"/>
        <v>0</v>
      </c>
      <c r="G17356" s="9">
        <v>0</v>
      </c>
      <c r="H17356" s="467">
        <v>0</v>
      </c>
      <c r="I17356" s="9">
        <f t="shared" si="6515"/>
        <v>0</v>
      </c>
      <c r="J17356" s="9">
        <v>0</v>
      </c>
      <c r="K17356" s="467">
        <v>0</v>
      </c>
      <c r="L17356" s="9">
        <f t="shared" si="6516"/>
        <v>0</v>
      </c>
      <c r="M17356" s="9">
        <v>0</v>
      </c>
      <c r="N17356" s="467">
        <v>0</v>
      </c>
    </row>
    <row r="17357" spans="1:14" customFormat="1" ht="27.75" customHeight="1" thickTop="1" thickBot="1" x14ac:dyDescent="0.3">
      <c r="A17357" s="1" t="s">
        <v>0</v>
      </c>
      <c r="B17357" s="4" t="s">
        <v>221</v>
      </c>
      <c r="C17357" s="9">
        <f t="shared" si="6513"/>
        <v>0</v>
      </c>
      <c r="D17357" s="9">
        <v>0</v>
      </c>
      <c r="E17357" s="9">
        <v>0</v>
      </c>
      <c r="F17357" s="9">
        <f t="shared" si="6514"/>
        <v>0</v>
      </c>
      <c r="G17357" s="9">
        <v>0</v>
      </c>
      <c r="H17357" s="467">
        <v>0</v>
      </c>
      <c r="I17357" s="9">
        <f t="shared" si="6515"/>
        <v>0</v>
      </c>
      <c r="J17357" s="9">
        <v>0</v>
      </c>
      <c r="K17357" s="467">
        <v>0</v>
      </c>
      <c r="L17357" s="9">
        <f t="shared" si="6516"/>
        <v>0</v>
      </c>
      <c r="M17357" s="9">
        <v>0</v>
      </c>
      <c r="N17357" s="467">
        <v>0</v>
      </c>
    </row>
    <row r="17358" spans="1:14" customFormat="1" ht="35.25" customHeight="1" thickTop="1" thickBot="1" x14ac:dyDescent="0.3">
      <c r="A17358" s="1" t="s">
        <v>0</v>
      </c>
      <c r="B17358" s="4" t="s">
        <v>226</v>
      </c>
      <c r="C17358" s="9">
        <f t="shared" si="6513"/>
        <v>0</v>
      </c>
      <c r="D17358" s="9">
        <v>0</v>
      </c>
      <c r="E17358" s="9">
        <v>0</v>
      </c>
      <c r="F17358" s="9">
        <f t="shared" si="6514"/>
        <v>0</v>
      </c>
      <c r="G17358" s="9">
        <v>0</v>
      </c>
      <c r="H17358" s="467">
        <v>0</v>
      </c>
      <c r="I17358" s="9">
        <f t="shared" si="6515"/>
        <v>0</v>
      </c>
      <c r="J17358" s="9">
        <v>0</v>
      </c>
      <c r="K17358" s="467">
        <v>0</v>
      </c>
      <c r="L17358" s="9">
        <f t="shared" si="6516"/>
        <v>0</v>
      </c>
      <c r="M17358" s="9">
        <v>0</v>
      </c>
      <c r="N17358" s="467">
        <v>0</v>
      </c>
    </row>
    <row r="17359" spans="1:14" customFormat="1" ht="36" customHeight="1" thickTop="1" thickBot="1" x14ac:dyDescent="0.3">
      <c r="A17359" s="1" t="s">
        <v>0</v>
      </c>
      <c r="B17359" s="4" t="s">
        <v>217</v>
      </c>
      <c r="C17359" s="9">
        <f t="shared" si="6513"/>
        <v>0</v>
      </c>
      <c r="D17359" s="9">
        <v>0</v>
      </c>
      <c r="E17359" s="9">
        <v>0</v>
      </c>
      <c r="F17359" s="9">
        <f t="shared" si="6514"/>
        <v>0</v>
      </c>
      <c r="G17359" s="9">
        <v>0</v>
      </c>
      <c r="H17359" s="467">
        <v>0</v>
      </c>
      <c r="I17359" s="9">
        <f t="shared" si="6515"/>
        <v>0</v>
      </c>
      <c r="J17359" s="9">
        <v>0</v>
      </c>
      <c r="K17359" s="467">
        <v>0</v>
      </c>
      <c r="L17359" s="9">
        <f t="shared" si="6516"/>
        <v>0</v>
      </c>
      <c r="M17359" s="9">
        <v>0</v>
      </c>
      <c r="N17359" s="467">
        <v>0</v>
      </c>
    </row>
    <row r="17360" spans="1:14" customFormat="1" ht="30" customHeight="1" thickTop="1" x14ac:dyDescent="0.25">
      <c r="A17360" s="133" t="s">
        <v>0</v>
      </c>
      <c r="B17360" s="134" t="s">
        <v>223</v>
      </c>
      <c r="C17360" s="135">
        <f t="shared" si="6513"/>
        <v>0</v>
      </c>
      <c r="D17360" s="135">
        <v>0</v>
      </c>
      <c r="E17360" s="135">
        <v>0</v>
      </c>
      <c r="F17360" s="135">
        <f t="shared" si="6514"/>
        <v>0</v>
      </c>
      <c r="G17360" s="135">
        <v>0</v>
      </c>
      <c r="H17360" s="476">
        <v>0</v>
      </c>
      <c r="I17360" s="135">
        <f t="shared" si="6515"/>
        <v>0</v>
      </c>
      <c r="J17360" s="135">
        <v>0</v>
      </c>
      <c r="K17360" s="476">
        <v>0</v>
      </c>
      <c r="L17360" s="135">
        <f t="shared" si="6516"/>
        <v>0</v>
      </c>
      <c r="M17360" s="135">
        <v>0</v>
      </c>
      <c r="N17360" s="476">
        <v>0</v>
      </c>
    </row>
    <row r="17361" spans="1:14" ht="42" customHeight="1" x14ac:dyDescent="0.2">
      <c r="A17361" s="388" t="s">
        <v>549</v>
      </c>
      <c r="B17361" s="389" t="s">
        <v>373</v>
      </c>
      <c r="C17361" s="390">
        <f t="shared" si="6513"/>
        <v>356.91</v>
      </c>
      <c r="D17361" s="390">
        <f>SUM(D17362,D17526,D17589,D17607)</f>
        <v>356.91</v>
      </c>
      <c r="E17361" s="390">
        <f>SUM(E17362,E17526,E17589,E17607)</f>
        <v>0</v>
      </c>
      <c r="F17361" s="390">
        <f t="shared" si="6514"/>
        <v>965.75</v>
      </c>
      <c r="G17361" s="390">
        <f>G17362</f>
        <v>965.75</v>
      </c>
      <c r="H17361" s="528">
        <f>SUM(H17362,H17526,H17589,H17607)</f>
        <v>0</v>
      </c>
      <c r="I17361" s="390">
        <f t="shared" si="6515"/>
        <v>1055.5999999999999</v>
      </c>
      <c r="J17361" s="390">
        <f>J17362+J17526</f>
        <v>1039.1099999999999</v>
      </c>
      <c r="K17361" s="528">
        <f>SUM(K17362,K17526,K17589,K17607)</f>
        <v>16.489999999999998</v>
      </c>
      <c r="L17361" s="390">
        <f t="shared" si="6516"/>
        <v>800</v>
      </c>
      <c r="M17361" s="390">
        <f>M17362</f>
        <v>800</v>
      </c>
      <c r="N17361" s="528">
        <f>SUM(N17362,N17526,N17589,N17607)</f>
        <v>0</v>
      </c>
    </row>
    <row r="17362" spans="1:14" ht="21" customHeight="1" x14ac:dyDescent="0.2">
      <c r="A17362" s="388" t="s">
        <v>0</v>
      </c>
      <c r="B17362" s="328" t="s">
        <v>8</v>
      </c>
      <c r="C17362" s="329">
        <f t="shared" si="6513"/>
        <v>356.91</v>
      </c>
      <c r="D17362" s="329">
        <f>SUM(D17363,D17374,D17442:D17443,D17451:D17452,D17493,D17503)</f>
        <v>356.91</v>
      </c>
      <c r="E17362" s="329">
        <f>SUM(E17363,E17374,E17442:E17443,E17451:E17452,E17493,E17503)</f>
        <v>0</v>
      </c>
      <c r="F17362" s="329">
        <f t="shared" si="6514"/>
        <v>965.75</v>
      </c>
      <c r="G17362" s="329">
        <f>G17374+G17451+G17493+G17505</f>
        <v>965.75</v>
      </c>
      <c r="H17362" s="446">
        <f>SUM(H17363,H17374,H17442:H17443,H17451:H17452,H17493,H17503)</f>
        <v>0</v>
      </c>
      <c r="I17362" s="329">
        <f t="shared" si="6515"/>
        <v>1054.01</v>
      </c>
      <c r="J17362" s="329">
        <f>J17374+J17451+J17493+J17505</f>
        <v>1037.52</v>
      </c>
      <c r="K17362" s="446">
        <f>SUM(K17363,K17374,K17442:K17443,K17451:K17452,K17493,K17503)</f>
        <v>16.489999999999998</v>
      </c>
      <c r="L17362" s="329">
        <f t="shared" si="6516"/>
        <v>800</v>
      </c>
      <c r="M17362" s="329">
        <f>M17374+M17451+M17493+M17505</f>
        <v>800</v>
      </c>
      <c r="N17362" s="446">
        <f>SUM(N17363,N17374,N17442:N17443,N17451:N17452,N17493,N17503)</f>
        <v>0</v>
      </c>
    </row>
    <row r="17363" spans="1:14" s="333" customFormat="1" ht="9.75" hidden="1" customHeight="1" x14ac:dyDescent="0.2">
      <c r="A17363" s="344" t="s">
        <v>0</v>
      </c>
      <c r="B17363" s="345" t="s">
        <v>9</v>
      </c>
      <c r="C17363" s="346">
        <f t="shared" si="6513"/>
        <v>0</v>
      </c>
      <c r="D17363" s="346">
        <f>SUM(D17364,D17373)</f>
        <v>0</v>
      </c>
      <c r="E17363" s="346">
        <f>SUM(E17364,E17373)</f>
        <v>0</v>
      </c>
      <c r="F17363" s="346">
        <f t="shared" si="6514"/>
        <v>0</v>
      </c>
      <c r="G17363" s="346">
        <f>SUM(G17364,G17373)</f>
        <v>0</v>
      </c>
      <c r="H17363" s="541">
        <f>SUM(H17364,H17373)</f>
        <v>0</v>
      </c>
      <c r="I17363" s="346">
        <f t="shared" si="6515"/>
        <v>0</v>
      </c>
      <c r="J17363" s="346">
        <f>SUM(J17364,J17373)</f>
        <v>0</v>
      </c>
      <c r="K17363" s="541">
        <f>SUM(K17364,K17373)</f>
        <v>0</v>
      </c>
      <c r="L17363" s="346">
        <f t="shared" si="6516"/>
        <v>0</v>
      </c>
      <c r="M17363" s="346">
        <f>SUM(M17364,M17373)</f>
        <v>0</v>
      </c>
      <c r="N17363" s="541">
        <f>SUM(N17364,N17373)</f>
        <v>0</v>
      </c>
    </row>
    <row r="17364" spans="1:14" customFormat="1" ht="4.5" hidden="1" customHeight="1" thickBot="1" x14ac:dyDescent="0.3">
      <c r="A17364" s="140" t="s">
        <v>0</v>
      </c>
      <c r="B17364" s="147" t="s">
        <v>10</v>
      </c>
      <c r="C17364" s="142">
        <f t="shared" si="6513"/>
        <v>0</v>
      </c>
      <c r="D17364" s="142">
        <f>SUM(D17365,D17372)</f>
        <v>0</v>
      </c>
      <c r="E17364" s="142">
        <f>SUM(E17365,E17372)</f>
        <v>0</v>
      </c>
      <c r="F17364" s="142">
        <f t="shared" si="6514"/>
        <v>0</v>
      </c>
      <c r="G17364" s="142">
        <f>SUM(G17365,G17372)</f>
        <v>0</v>
      </c>
      <c r="H17364" s="477">
        <f>SUM(H17365,H17372)</f>
        <v>0</v>
      </c>
      <c r="I17364" s="142">
        <f t="shared" si="6515"/>
        <v>0</v>
      </c>
      <c r="J17364" s="142">
        <f>SUM(J17365,J17372)</f>
        <v>0</v>
      </c>
      <c r="K17364" s="477">
        <f>SUM(K17365,K17372)</f>
        <v>0</v>
      </c>
      <c r="L17364" s="142">
        <f t="shared" si="6516"/>
        <v>0</v>
      </c>
      <c r="M17364" s="142">
        <f>SUM(M17365,M17372)</f>
        <v>0</v>
      </c>
      <c r="N17364" s="477">
        <f>SUM(N17365,N17372)</f>
        <v>0</v>
      </c>
    </row>
    <row r="17365" spans="1:14" customFormat="1" ht="30.75" hidden="1" customHeight="1" thickBot="1" x14ac:dyDescent="0.3">
      <c r="A17365" s="1" t="s">
        <v>0</v>
      </c>
      <c r="B17365" s="5" t="s">
        <v>11</v>
      </c>
      <c r="C17365" s="9">
        <f t="shared" si="6513"/>
        <v>0</v>
      </c>
      <c r="D17365" s="9">
        <f>SUM(D17366:D17371)</f>
        <v>0</v>
      </c>
      <c r="E17365" s="9">
        <f>SUM(E17366:E17371)</f>
        <v>0</v>
      </c>
      <c r="F17365" s="9">
        <f t="shared" si="6514"/>
        <v>0</v>
      </c>
      <c r="G17365" s="9">
        <f>SUM(G17366:G17371)</f>
        <v>0</v>
      </c>
      <c r="H17365" s="467">
        <f>SUM(H17366:H17371)</f>
        <v>0</v>
      </c>
      <c r="I17365" s="9">
        <f t="shared" si="6515"/>
        <v>0</v>
      </c>
      <c r="J17365" s="9">
        <f>SUM(J17366:J17371)</f>
        <v>0</v>
      </c>
      <c r="K17365" s="467">
        <f>SUM(K17366:K17371)</f>
        <v>0</v>
      </c>
      <c r="L17365" s="9">
        <f t="shared" si="6516"/>
        <v>0</v>
      </c>
      <c r="M17365" s="9">
        <f>SUM(M17366:M17371)</f>
        <v>0</v>
      </c>
      <c r="N17365" s="467">
        <f>SUM(N17366:N17371)</f>
        <v>0</v>
      </c>
    </row>
    <row r="17366" spans="1:14" customFormat="1" ht="30.75" hidden="1" customHeight="1" thickBot="1" x14ac:dyDescent="0.3">
      <c r="A17366" s="1" t="s">
        <v>0</v>
      </c>
      <c r="B17366" s="6" t="s">
        <v>12</v>
      </c>
      <c r="C17366" s="9">
        <f t="shared" si="6513"/>
        <v>0</v>
      </c>
      <c r="D17366" s="9">
        <v>0</v>
      </c>
      <c r="E17366" s="9">
        <v>0</v>
      </c>
      <c r="F17366" s="9">
        <f t="shared" si="6514"/>
        <v>0</v>
      </c>
      <c r="G17366" s="9">
        <v>0</v>
      </c>
      <c r="H17366" s="467">
        <v>0</v>
      </c>
      <c r="I17366" s="9">
        <f t="shared" si="6515"/>
        <v>0</v>
      </c>
      <c r="J17366" s="9">
        <v>0</v>
      </c>
      <c r="K17366" s="467">
        <v>0</v>
      </c>
      <c r="L17366" s="9">
        <f t="shared" si="6516"/>
        <v>0</v>
      </c>
      <c r="M17366" s="9">
        <v>0</v>
      </c>
      <c r="N17366" s="467">
        <v>0</v>
      </c>
    </row>
    <row r="17367" spans="1:14" customFormat="1" ht="15.75" hidden="1" customHeight="1" thickBot="1" x14ac:dyDescent="0.3">
      <c r="A17367" s="1" t="s">
        <v>0</v>
      </c>
      <c r="B17367" s="6" t="s">
        <v>13</v>
      </c>
      <c r="C17367" s="9">
        <f t="shared" si="6513"/>
        <v>0</v>
      </c>
      <c r="D17367" s="9">
        <v>0</v>
      </c>
      <c r="E17367" s="9">
        <v>0</v>
      </c>
      <c r="F17367" s="9">
        <f t="shared" si="6514"/>
        <v>0</v>
      </c>
      <c r="G17367" s="9">
        <v>0</v>
      </c>
      <c r="H17367" s="467">
        <v>0</v>
      </c>
      <c r="I17367" s="9">
        <f t="shared" si="6515"/>
        <v>0</v>
      </c>
      <c r="J17367" s="9">
        <v>0</v>
      </c>
      <c r="K17367" s="467">
        <v>0</v>
      </c>
      <c r="L17367" s="9">
        <f t="shared" si="6516"/>
        <v>0</v>
      </c>
      <c r="M17367" s="9">
        <v>0</v>
      </c>
      <c r="N17367" s="467">
        <v>0</v>
      </c>
    </row>
    <row r="17368" spans="1:14" customFormat="1" ht="15.75" hidden="1" customHeight="1" thickBot="1" x14ac:dyDescent="0.3">
      <c r="A17368" s="1" t="s">
        <v>0</v>
      </c>
      <c r="B17368" s="6" t="s">
        <v>14</v>
      </c>
      <c r="C17368" s="9">
        <f t="shared" si="6513"/>
        <v>0</v>
      </c>
      <c r="D17368" s="9">
        <v>0</v>
      </c>
      <c r="E17368" s="9">
        <v>0</v>
      </c>
      <c r="F17368" s="9">
        <f t="shared" si="6514"/>
        <v>0</v>
      </c>
      <c r="G17368" s="9">
        <v>0</v>
      </c>
      <c r="H17368" s="467">
        <v>0</v>
      </c>
      <c r="I17368" s="9">
        <f t="shared" si="6515"/>
        <v>0</v>
      </c>
      <c r="J17368" s="9">
        <v>0</v>
      </c>
      <c r="K17368" s="467">
        <v>0</v>
      </c>
      <c r="L17368" s="9">
        <f t="shared" si="6516"/>
        <v>0</v>
      </c>
      <c r="M17368" s="9">
        <v>0</v>
      </c>
      <c r="N17368" s="467">
        <v>0</v>
      </c>
    </row>
    <row r="17369" spans="1:14" customFormat="1" ht="15.75" hidden="1" customHeight="1" thickBot="1" x14ac:dyDescent="0.3">
      <c r="A17369" s="1" t="s">
        <v>0</v>
      </c>
      <c r="B17369" s="6" t="s">
        <v>15</v>
      </c>
      <c r="C17369" s="9">
        <f t="shared" si="6513"/>
        <v>0</v>
      </c>
      <c r="D17369" s="9">
        <v>0</v>
      </c>
      <c r="E17369" s="9">
        <v>0</v>
      </c>
      <c r="F17369" s="9">
        <f t="shared" si="6514"/>
        <v>0</v>
      </c>
      <c r="G17369" s="9">
        <v>0</v>
      </c>
      <c r="H17369" s="467">
        <v>0</v>
      </c>
      <c r="I17369" s="9">
        <f t="shared" si="6515"/>
        <v>0</v>
      </c>
      <c r="J17369" s="9">
        <v>0</v>
      </c>
      <c r="K17369" s="467">
        <v>0</v>
      </c>
      <c r="L17369" s="9">
        <f t="shared" si="6516"/>
        <v>0</v>
      </c>
      <c r="M17369" s="9">
        <v>0</v>
      </c>
      <c r="N17369" s="467">
        <v>0</v>
      </c>
    </row>
    <row r="17370" spans="1:14" customFormat="1" ht="15.75" hidden="1" customHeight="1" thickBot="1" x14ac:dyDescent="0.3">
      <c r="A17370" s="1" t="s">
        <v>0</v>
      </c>
      <c r="B17370" s="6" t="s">
        <v>16</v>
      </c>
      <c r="C17370" s="9">
        <f t="shared" si="6513"/>
        <v>0</v>
      </c>
      <c r="D17370" s="9">
        <v>0</v>
      </c>
      <c r="E17370" s="9">
        <v>0</v>
      </c>
      <c r="F17370" s="9">
        <f t="shared" si="6514"/>
        <v>0</v>
      </c>
      <c r="G17370" s="9">
        <v>0</v>
      </c>
      <c r="H17370" s="467">
        <v>0</v>
      </c>
      <c r="I17370" s="9">
        <f t="shared" si="6515"/>
        <v>0</v>
      </c>
      <c r="J17370" s="9">
        <v>0</v>
      </c>
      <c r="K17370" s="467">
        <v>0</v>
      </c>
      <c r="L17370" s="9">
        <f t="shared" si="6516"/>
        <v>0</v>
      </c>
      <c r="M17370" s="9">
        <v>0</v>
      </c>
      <c r="N17370" s="467">
        <v>0</v>
      </c>
    </row>
    <row r="17371" spans="1:14" customFormat="1" ht="15.75" hidden="1" customHeight="1" thickBot="1" x14ac:dyDescent="0.3">
      <c r="A17371" s="1" t="s">
        <v>0</v>
      </c>
      <c r="B17371" s="6" t="s">
        <v>17</v>
      </c>
      <c r="C17371" s="9">
        <f t="shared" si="6513"/>
        <v>0</v>
      </c>
      <c r="D17371" s="9">
        <v>0</v>
      </c>
      <c r="E17371" s="9">
        <v>0</v>
      </c>
      <c r="F17371" s="9">
        <f t="shared" si="6514"/>
        <v>0</v>
      </c>
      <c r="G17371" s="9">
        <v>0</v>
      </c>
      <c r="H17371" s="467">
        <v>0</v>
      </c>
      <c r="I17371" s="9">
        <f t="shared" si="6515"/>
        <v>0</v>
      </c>
      <c r="J17371" s="9">
        <v>0</v>
      </c>
      <c r="K17371" s="467">
        <v>0</v>
      </c>
      <c r="L17371" s="9">
        <f t="shared" si="6516"/>
        <v>0</v>
      </c>
      <c r="M17371" s="9">
        <v>0</v>
      </c>
      <c r="N17371" s="467">
        <v>0</v>
      </c>
    </row>
    <row r="17372" spans="1:14" customFormat="1" ht="30.75" hidden="1" customHeight="1" thickBot="1" x14ac:dyDescent="0.3">
      <c r="A17372" s="1" t="s">
        <v>0</v>
      </c>
      <c r="B17372" s="5" t="s">
        <v>18</v>
      </c>
      <c r="C17372" s="9">
        <f t="shared" si="6513"/>
        <v>0</v>
      </c>
      <c r="D17372" s="9">
        <v>0</v>
      </c>
      <c r="E17372" s="9">
        <v>0</v>
      </c>
      <c r="F17372" s="9">
        <f t="shared" si="6514"/>
        <v>0</v>
      </c>
      <c r="G17372" s="9">
        <v>0</v>
      </c>
      <c r="H17372" s="467">
        <v>0</v>
      </c>
      <c r="I17372" s="9">
        <f t="shared" si="6515"/>
        <v>0</v>
      </c>
      <c r="J17372" s="9">
        <v>0</v>
      </c>
      <c r="K17372" s="467">
        <v>0</v>
      </c>
      <c r="L17372" s="9">
        <f t="shared" si="6516"/>
        <v>0</v>
      </c>
      <c r="M17372" s="9">
        <v>0</v>
      </c>
      <c r="N17372" s="467">
        <v>0</v>
      </c>
    </row>
    <row r="17373" spans="1:14" customFormat="1" ht="15" hidden="1" customHeight="1" x14ac:dyDescent="0.25">
      <c r="A17373" s="133" t="s">
        <v>0</v>
      </c>
      <c r="B17373" s="134" t="s">
        <v>19</v>
      </c>
      <c r="C17373" s="135">
        <f t="shared" si="6513"/>
        <v>0</v>
      </c>
      <c r="D17373" s="135">
        <v>0</v>
      </c>
      <c r="E17373" s="135">
        <v>0</v>
      </c>
      <c r="F17373" s="135">
        <f t="shared" si="6514"/>
        <v>0</v>
      </c>
      <c r="G17373" s="135">
        <v>0</v>
      </c>
      <c r="H17373" s="476">
        <v>0</v>
      </c>
      <c r="I17373" s="135">
        <f t="shared" si="6515"/>
        <v>0</v>
      </c>
      <c r="J17373" s="135">
        <v>0</v>
      </c>
      <c r="K17373" s="476">
        <v>0</v>
      </c>
      <c r="L17373" s="135">
        <f t="shared" si="6516"/>
        <v>0</v>
      </c>
      <c r="M17373" s="135">
        <v>0</v>
      </c>
      <c r="N17373" s="476">
        <v>0</v>
      </c>
    </row>
    <row r="17374" spans="1:14" s="333" customFormat="1" ht="23.25" customHeight="1" x14ac:dyDescent="0.2">
      <c r="A17374" s="334" t="s">
        <v>0</v>
      </c>
      <c r="B17374" s="339" t="s">
        <v>20</v>
      </c>
      <c r="C17374" s="338">
        <f t="shared" si="6513"/>
        <v>0</v>
      </c>
      <c r="D17374" s="338">
        <f>SUM(D17375:D17376,D17379,D17415:D17419,D17426:D17427)</f>
        <v>0</v>
      </c>
      <c r="E17374" s="338">
        <f>SUM(E17375:E17376,E17379,E17415:E17419,E17426:E17427)</f>
        <v>0</v>
      </c>
      <c r="F17374" s="338">
        <f t="shared" si="6514"/>
        <v>0.35</v>
      </c>
      <c r="G17374" s="338">
        <f>G17419</f>
        <v>0.35</v>
      </c>
      <c r="H17374" s="483">
        <f>H17423</f>
        <v>0</v>
      </c>
      <c r="I17374" s="338">
        <f t="shared" si="6515"/>
        <v>0.87</v>
      </c>
      <c r="J17374" s="338">
        <f>J17441</f>
        <v>0.87</v>
      </c>
      <c r="K17374" s="483">
        <v>0</v>
      </c>
      <c r="L17374" s="338">
        <f t="shared" si="6516"/>
        <v>0</v>
      </c>
      <c r="M17374" s="338">
        <f>M17419</f>
        <v>0</v>
      </c>
      <c r="N17374" s="483">
        <v>0</v>
      </c>
    </row>
    <row r="17375" spans="1:14" customFormat="1" ht="29.25" hidden="1" customHeight="1" thickBot="1" x14ac:dyDescent="0.3">
      <c r="A17375" s="140" t="s">
        <v>0</v>
      </c>
      <c r="B17375" s="147" t="s">
        <v>21</v>
      </c>
      <c r="C17375" s="142">
        <f t="shared" si="6513"/>
        <v>0</v>
      </c>
      <c r="D17375" s="142">
        <v>0</v>
      </c>
      <c r="E17375" s="142">
        <v>0</v>
      </c>
      <c r="F17375" s="142">
        <f t="shared" si="6514"/>
        <v>0</v>
      </c>
      <c r="G17375" s="142">
        <v>0</v>
      </c>
      <c r="H17375" s="477">
        <v>0</v>
      </c>
      <c r="I17375" s="142">
        <f t="shared" si="6515"/>
        <v>0</v>
      </c>
      <c r="J17375" s="142">
        <v>0</v>
      </c>
      <c r="K17375" s="477">
        <v>0</v>
      </c>
      <c r="L17375" s="142">
        <f t="shared" si="6516"/>
        <v>0</v>
      </c>
      <c r="M17375" s="142">
        <v>0</v>
      </c>
      <c r="N17375" s="477">
        <v>0</v>
      </c>
    </row>
    <row r="17376" spans="1:14" customFormat="1" ht="30.75" hidden="1" customHeight="1" thickTop="1" thickBot="1" x14ac:dyDescent="0.3">
      <c r="A17376" s="1" t="s">
        <v>0</v>
      </c>
      <c r="B17376" s="4" t="s">
        <v>22</v>
      </c>
      <c r="C17376" s="9">
        <f t="shared" si="6513"/>
        <v>0</v>
      </c>
      <c r="D17376" s="9">
        <f>SUM(D17377:D17378)</f>
        <v>0</v>
      </c>
      <c r="E17376" s="9">
        <f>SUM(E17377:E17378)</f>
        <v>0</v>
      </c>
      <c r="F17376" s="9">
        <f t="shared" si="6514"/>
        <v>0</v>
      </c>
      <c r="G17376" s="9">
        <f>SUM(G17377:G17378)</f>
        <v>0</v>
      </c>
      <c r="H17376" s="467">
        <f>SUM(H17377:H17378)</f>
        <v>0</v>
      </c>
      <c r="I17376" s="9">
        <f t="shared" si="6515"/>
        <v>0</v>
      </c>
      <c r="J17376" s="9">
        <f>SUM(J17377:J17378)</f>
        <v>0</v>
      </c>
      <c r="K17376" s="467">
        <f>SUM(K17377:K17378)</f>
        <v>0</v>
      </c>
      <c r="L17376" s="9">
        <f t="shared" si="6516"/>
        <v>0</v>
      </c>
      <c r="M17376" s="9">
        <f>SUM(M17377:M17378)</f>
        <v>0</v>
      </c>
      <c r="N17376" s="467">
        <f>SUM(N17377:N17378)</f>
        <v>0</v>
      </c>
    </row>
    <row r="17377" spans="1:14" customFormat="1" ht="33.75" hidden="1" customHeight="1" thickTop="1" thickBot="1" x14ac:dyDescent="0.3">
      <c r="A17377" s="1" t="s">
        <v>0</v>
      </c>
      <c r="B17377" s="5" t="s">
        <v>23</v>
      </c>
      <c r="C17377" s="9">
        <f t="shared" si="6513"/>
        <v>0</v>
      </c>
      <c r="D17377" s="9">
        <v>0</v>
      </c>
      <c r="E17377" s="9">
        <v>0</v>
      </c>
      <c r="F17377" s="9">
        <f t="shared" si="6514"/>
        <v>0</v>
      </c>
      <c r="G17377" s="9">
        <v>0</v>
      </c>
      <c r="H17377" s="467">
        <v>0</v>
      </c>
      <c r="I17377" s="9">
        <f t="shared" si="6515"/>
        <v>0</v>
      </c>
      <c r="J17377" s="9">
        <v>0</v>
      </c>
      <c r="K17377" s="467">
        <v>0</v>
      </c>
      <c r="L17377" s="9">
        <f t="shared" si="6516"/>
        <v>0</v>
      </c>
      <c r="M17377" s="9">
        <v>0</v>
      </c>
      <c r="N17377" s="467">
        <v>0</v>
      </c>
    </row>
    <row r="17378" spans="1:14" customFormat="1" ht="33" hidden="1" customHeight="1" thickTop="1" thickBot="1" x14ac:dyDescent="0.3">
      <c r="A17378" s="1" t="s">
        <v>0</v>
      </c>
      <c r="B17378" s="5" t="s">
        <v>24</v>
      </c>
      <c r="C17378" s="9">
        <f t="shared" si="6513"/>
        <v>0</v>
      </c>
      <c r="D17378" s="9">
        <v>0</v>
      </c>
      <c r="E17378" s="9">
        <v>0</v>
      </c>
      <c r="F17378" s="9">
        <f t="shared" si="6514"/>
        <v>0</v>
      </c>
      <c r="G17378" s="9">
        <v>0</v>
      </c>
      <c r="H17378" s="467">
        <v>0</v>
      </c>
      <c r="I17378" s="9">
        <f t="shared" si="6515"/>
        <v>0</v>
      </c>
      <c r="J17378" s="9">
        <v>0</v>
      </c>
      <c r="K17378" s="467">
        <v>0</v>
      </c>
      <c r="L17378" s="9">
        <f t="shared" si="6516"/>
        <v>0</v>
      </c>
      <c r="M17378" s="9">
        <v>0</v>
      </c>
      <c r="N17378" s="467">
        <v>0</v>
      </c>
    </row>
    <row r="17379" spans="1:14" customFormat="1" ht="28.5" hidden="1" customHeight="1" thickTop="1" thickBot="1" x14ac:dyDescent="0.3">
      <c r="A17379" s="1" t="s">
        <v>0</v>
      </c>
      <c r="B17379" s="4" t="s">
        <v>25</v>
      </c>
      <c r="C17379" s="9">
        <f t="shared" si="6513"/>
        <v>0</v>
      </c>
      <c r="D17379" s="9">
        <f>SUM(D17380:D17383,D17395,D17399:D17405,D17413:D17414)</f>
        <v>0</v>
      </c>
      <c r="E17379" s="9">
        <f>SUM(E17380:E17383,E17395,E17399:E17405,E17413:E17414)</f>
        <v>0</v>
      </c>
      <c r="F17379" s="9">
        <f t="shared" si="6514"/>
        <v>0</v>
      </c>
      <c r="G17379" s="9">
        <f>SUM(G17380:G17383,G17395,G17399:G17405,G17413:G17414)</f>
        <v>0</v>
      </c>
      <c r="H17379" s="467">
        <f>SUM(H17380:H17383,H17395,H17399:H17405,H17413:H17414)</f>
        <v>0</v>
      </c>
      <c r="I17379" s="9">
        <f t="shared" si="6515"/>
        <v>0</v>
      </c>
      <c r="J17379" s="9">
        <f>SUM(J17380:J17383,J17395,J17399:J17405,J17413:J17414)</f>
        <v>0</v>
      </c>
      <c r="K17379" s="467">
        <f>SUM(K17380:K17383,K17395,K17399:K17405,K17413:K17414)</f>
        <v>0</v>
      </c>
      <c r="L17379" s="9">
        <f t="shared" si="6516"/>
        <v>0</v>
      </c>
      <c r="M17379" s="9">
        <f>SUM(M17380:M17383,M17395,M17399:M17405,M17413:M17414)</f>
        <v>0</v>
      </c>
      <c r="N17379" s="467">
        <f>SUM(N17380:N17383,N17395,N17399:N17405,N17413:N17414)</f>
        <v>0</v>
      </c>
    </row>
    <row r="17380" spans="1:14" customFormat="1" ht="27.75" hidden="1" customHeight="1" thickTop="1" thickBot="1" x14ac:dyDescent="0.3">
      <c r="A17380" s="1" t="s">
        <v>0</v>
      </c>
      <c r="B17380" s="5" t="s">
        <v>26</v>
      </c>
      <c r="C17380" s="9">
        <f t="shared" si="6513"/>
        <v>0</v>
      </c>
      <c r="D17380" s="9">
        <v>0</v>
      </c>
      <c r="E17380" s="9">
        <v>0</v>
      </c>
      <c r="F17380" s="9">
        <f t="shared" si="6514"/>
        <v>0</v>
      </c>
      <c r="G17380" s="9">
        <v>0</v>
      </c>
      <c r="H17380" s="467">
        <v>0</v>
      </c>
      <c r="I17380" s="9">
        <f t="shared" si="6515"/>
        <v>0</v>
      </c>
      <c r="J17380" s="9">
        <v>0</v>
      </c>
      <c r="K17380" s="467">
        <v>0</v>
      </c>
      <c r="L17380" s="9">
        <f t="shared" si="6516"/>
        <v>0</v>
      </c>
      <c r="M17380" s="9">
        <v>0</v>
      </c>
      <c r="N17380" s="467">
        <v>0</v>
      </c>
    </row>
    <row r="17381" spans="1:14" customFormat="1" ht="20.25" hidden="1" customHeight="1" thickTop="1" thickBot="1" x14ac:dyDescent="0.3">
      <c r="A17381" s="1" t="s">
        <v>0</v>
      </c>
      <c r="B17381" s="5" t="s">
        <v>27</v>
      </c>
      <c r="C17381" s="9">
        <f t="shared" si="6513"/>
        <v>0</v>
      </c>
      <c r="D17381" s="9">
        <v>0</v>
      </c>
      <c r="E17381" s="9">
        <v>0</v>
      </c>
      <c r="F17381" s="9">
        <f t="shared" si="6514"/>
        <v>0</v>
      </c>
      <c r="G17381" s="9">
        <v>0</v>
      </c>
      <c r="H17381" s="467">
        <v>0</v>
      </c>
      <c r="I17381" s="9">
        <f t="shared" si="6515"/>
        <v>0</v>
      </c>
      <c r="J17381" s="9">
        <v>0</v>
      </c>
      <c r="K17381" s="467">
        <v>0</v>
      </c>
      <c r="L17381" s="9">
        <f t="shared" si="6516"/>
        <v>0</v>
      </c>
      <c r="M17381" s="9">
        <v>0</v>
      </c>
      <c r="N17381" s="467">
        <v>0</v>
      </c>
    </row>
    <row r="17382" spans="1:14" customFormat="1" ht="23.25" hidden="1" customHeight="1" thickTop="1" thickBot="1" x14ac:dyDescent="0.3">
      <c r="A17382" s="1" t="s">
        <v>0</v>
      </c>
      <c r="B17382" s="5" t="s">
        <v>28</v>
      </c>
      <c r="C17382" s="9">
        <f t="shared" si="6513"/>
        <v>0</v>
      </c>
      <c r="D17382" s="9">
        <v>0</v>
      </c>
      <c r="E17382" s="9">
        <v>0</v>
      </c>
      <c r="F17382" s="9">
        <f t="shared" si="6514"/>
        <v>0</v>
      </c>
      <c r="G17382" s="9">
        <v>0</v>
      </c>
      <c r="H17382" s="467">
        <v>0</v>
      </c>
      <c r="I17382" s="9">
        <f t="shared" si="6515"/>
        <v>0</v>
      </c>
      <c r="J17382" s="9">
        <v>0</v>
      </c>
      <c r="K17382" s="467">
        <v>0</v>
      </c>
      <c r="L17382" s="9">
        <f t="shared" si="6516"/>
        <v>0</v>
      </c>
      <c r="M17382" s="9">
        <v>0</v>
      </c>
      <c r="N17382" s="467">
        <v>0</v>
      </c>
    </row>
    <row r="17383" spans="1:14" customFormat="1" ht="23.25" hidden="1" customHeight="1" thickTop="1" thickBot="1" x14ac:dyDescent="0.3">
      <c r="A17383" s="1" t="s">
        <v>0</v>
      </c>
      <c r="B17383" s="5" t="s">
        <v>29</v>
      </c>
      <c r="C17383" s="9">
        <f t="shared" si="6513"/>
        <v>0</v>
      </c>
      <c r="D17383" s="9">
        <f>SUM(D17384:D17394)</f>
        <v>0</v>
      </c>
      <c r="E17383" s="9">
        <f>SUM(E17384:E17394)</f>
        <v>0</v>
      </c>
      <c r="F17383" s="9">
        <f t="shared" si="6514"/>
        <v>0</v>
      </c>
      <c r="G17383" s="9">
        <f>SUM(G17384:G17394)</f>
        <v>0</v>
      </c>
      <c r="H17383" s="467">
        <f>SUM(H17384:H17394)</f>
        <v>0</v>
      </c>
      <c r="I17383" s="9">
        <f t="shared" si="6515"/>
        <v>0</v>
      </c>
      <c r="J17383" s="9">
        <f>SUM(J17384:J17394)</f>
        <v>0</v>
      </c>
      <c r="K17383" s="467">
        <f>SUM(K17384:K17394)</f>
        <v>0</v>
      </c>
      <c r="L17383" s="9">
        <f t="shared" si="6516"/>
        <v>0</v>
      </c>
      <c r="M17383" s="9">
        <f>SUM(M17384:M17394)</f>
        <v>0</v>
      </c>
      <c r="N17383" s="467">
        <f>SUM(N17384:N17394)</f>
        <v>0</v>
      </c>
    </row>
    <row r="17384" spans="1:14" customFormat="1" ht="24" hidden="1" customHeight="1" thickTop="1" thickBot="1" x14ac:dyDescent="0.3">
      <c r="A17384" s="1" t="s">
        <v>0</v>
      </c>
      <c r="B17384" s="6" t="s">
        <v>30</v>
      </c>
      <c r="C17384" s="9">
        <f t="shared" si="6513"/>
        <v>0</v>
      </c>
      <c r="D17384" s="9">
        <v>0</v>
      </c>
      <c r="E17384" s="9">
        <v>0</v>
      </c>
      <c r="F17384" s="9">
        <f t="shared" si="6514"/>
        <v>0</v>
      </c>
      <c r="G17384" s="9">
        <v>0</v>
      </c>
      <c r="H17384" s="467">
        <v>0</v>
      </c>
      <c r="I17384" s="9">
        <f t="shared" si="6515"/>
        <v>0</v>
      </c>
      <c r="J17384" s="9">
        <v>0</v>
      </c>
      <c r="K17384" s="467">
        <v>0</v>
      </c>
      <c r="L17384" s="9">
        <f t="shared" si="6516"/>
        <v>0</v>
      </c>
      <c r="M17384" s="9">
        <v>0</v>
      </c>
      <c r="N17384" s="467">
        <v>0</v>
      </c>
    </row>
    <row r="17385" spans="1:14" customFormat="1" ht="42.75" hidden="1" customHeight="1" thickTop="1" thickBot="1" x14ac:dyDescent="0.3">
      <c r="A17385" s="1" t="s">
        <v>0</v>
      </c>
      <c r="B17385" s="6" t="s">
        <v>31</v>
      </c>
      <c r="C17385" s="9">
        <f t="shared" si="6513"/>
        <v>0</v>
      </c>
      <c r="D17385" s="9">
        <v>0</v>
      </c>
      <c r="E17385" s="9">
        <v>0</v>
      </c>
      <c r="F17385" s="9">
        <f t="shared" si="6514"/>
        <v>0</v>
      </c>
      <c r="G17385" s="9">
        <v>0</v>
      </c>
      <c r="H17385" s="467">
        <v>0</v>
      </c>
      <c r="I17385" s="9">
        <f t="shared" si="6515"/>
        <v>0</v>
      </c>
      <c r="J17385" s="9">
        <v>0</v>
      </c>
      <c r="K17385" s="467">
        <v>0</v>
      </c>
      <c r="L17385" s="9">
        <f t="shared" si="6516"/>
        <v>0</v>
      </c>
      <c r="M17385" s="9">
        <v>0</v>
      </c>
      <c r="N17385" s="467">
        <v>0</v>
      </c>
    </row>
    <row r="17386" spans="1:14" customFormat="1" ht="3" hidden="1" customHeight="1" thickBot="1" x14ac:dyDescent="0.3">
      <c r="A17386" s="1" t="s">
        <v>0</v>
      </c>
      <c r="B17386" s="6" t="s">
        <v>32</v>
      </c>
      <c r="C17386" s="9">
        <f t="shared" si="6513"/>
        <v>0</v>
      </c>
      <c r="D17386" s="9">
        <v>0</v>
      </c>
      <c r="E17386" s="9">
        <v>0</v>
      </c>
      <c r="F17386" s="9">
        <f t="shared" si="6514"/>
        <v>0</v>
      </c>
      <c r="G17386" s="9">
        <v>0</v>
      </c>
      <c r="H17386" s="467">
        <v>0</v>
      </c>
      <c r="I17386" s="9">
        <f t="shared" si="6515"/>
        <v>0</v>
      </c>
      <c r="J17386" s="9">
        <v>0</v>
      </c>
      <c r="K17386" s="467">
        <v>0</v>
      </c>
      <c r="L17386" s="9">
        <f t="shared" si="6516"/>
        <v>0</v>
      </c>
      <c r="M17386" s="9">
        <v>0</v>
      </c>
      <c r="N17386" s="467">
        <v>0</v>
      </c>
    </row>
    <row r="17387" spans="1:14" customFormat="1" ht="31.5" hidden="1" customHeight="1" thickTop="1" thickBot="1" x14ac:dyDescent="0.3">
      <c r="A17387" s="1" t="s">
        <v>0</v>
      </c>
      <c r="B17387" s="6" t="s">
        <v>33</v>
      </c>
      <c r="C17387" s="9">
        <f t="shared" si="6513"/>
        <v>0</v>
      </c>
      <c r="D17387" s="9">
        <v>0</v>
      </c>
      <c r="E17387" s="9">
        <v>0</v>
      </c>
      <c r="F17387" s="9">
        <f t="shared" si="6514"/>
        <v>0</v>
      </c>
      <c r="G17387" s="9">
        <v>0</v>
      </c>
      <c r="H17387" s="467">
        <v>0</v>
      </c>
      <c r="I17387" s="9">
        <f t="shared" si="6515"/>
        <v>0</v>
      </c>
      <c r="J17387" s="9">
        <v>0</v>
      </c>
      <c r="K17387" s="467">
        <v>0</v>
      </c>
      <c r="L17387" s="9">
        <f t="shared" si="6516"/>
        <v>0</v>
      </c>
      <c r="M17387" s="9">
        <v>0</v>
      </c>
      <c r="N17387" s="467">
        <v>0</v>
      </c>
    </row>
    <row r="17388" spans="1:14" customFormat="1" ht="32.25" hidden="1" customHeight="1" thickTop="1" thickBot="1" x14ac:dyDescent="0.3">
      <c r="A17388" s="1" t="s">
        <v>0</v>
      </c>
      <c r="B17388" s="6" t="s">
        <v>34</v>
      </c>
      <c r="C17388" s="9">
        <f t="shared" si="6513"/>
        <v>0</v>
      </c>
      <c r="D17388" s="9">
        <v>0</v>
      </c>
      <c r="E17388" s="9">
        <v>0</v>
      </c>
      <c r="F17388" s="9">
        <f t="shared" si="6514"/>
        <v>0</v>
      </c>
      <c r="G17388" s="9">
        <v>0</v>
      </c>
      <c r="H17388" s="467">
        <v>0</v>
      </c>
      <c r="I17388" s="9">
        <f t="shared" si="6515"/>
        <v>0</v>
      </c>
      <c r="J17388" s="9">
        <v>0</v>
      </c>
      <c r="K17388" s="467">
        <v>0</v>
      </c>
      <c r="L17388" s="9">
        <f t="shared" si="6516"/>
        <v>0</v>
      </c>
      <c r="M17388" s="9">
        <v>0</v>
      </c>
      <c r="N17388" s="467">
        <v>0</v>
      </c>
    </row>
    <row r="17389" spans="1:14" customFormat="1" ht="30.75" hidden="1" customHeight="1" thickTop="1" thickBot="1" x14ac:dyDescent="0.3">
      <c r="A17389" s="1" t="s">
        <v>0</v>
      </c>
      <c r="B17389" s="6" t="s">
        <v>35</v>
      </c>
      <c r="C17389" s="9">
        <f t="shared" si="6513"/>
        <v>0</v>
      </c>
      <c r="D17389" s="9">
        <v>0</v>
      </c>
      <c r="E17389" s="9">
        <v>0</v>
      </c>
      <c r="F17389" s="9">
        <f t="shared" si="6514"/>
        <v>0</v>
      </c>
      <c r="G17389" s="9">
        <v>0</v>
      </c>
      <c r="H17389" s="467">
        <v>0</v>
      </c>
      <c r="I17389" s="9">
        <f t="shared" si="6515"/>
        <v>0</v>
      </c>
      <c r="J17389" s="9">
        <v>0</v>
      </c>
      <c r="K17389" s="467">
        <v>0</v>
      </c>
      <c r="L17389" s="9">
        <f t="shared" si="6516"/>
        <v>0</v>
      </c>
      <c r="M17389" s="9">
        <v>0</v>
      </c>
      <c r="N17389" s="467">
        <v>0</v>
      </c>
    </row>
    <row r="17390" spans="1:14" customFormat="1" ht="27.75" hidden="1" customHeight="1" thickTop="1" thickBot="1" x14ac:dyDescent="0.3">
      <c r="A17390" s="1" t="s">
        <v>0</v>
      </c>
      <c r="B17390" s="6" t="s">
        <v>36</v>
      </c>
      <c r="C17390" s="9">
        <f t="shared" si="6513"/>
        <v>0</v>
      </c>
      <c r="D17390" s="9">
        <v>0</v>
      </c>
      <c r="E17390" s="9">
        <v>0</v>
      </c>
      <c r="F17390" s="9">
        <f t="shared" si="6514"/>
        <v>0</v>
      </c>
      <c r="G17390" s="9">
        <v>0</v>
      </c>
      <c r="H17390" s="467">
        <v>0</v>
      </c>
      <c r="I17390" s="9">
        <f t="shared" si="6515"/>
        <v>0</v>
      </c>
      <c r="J17390" s="9">
        <v>0</v>
      </c>
      <c r="K17390" s="467">
        <v>0</v>
      </c>
      <c r="L17390" s="9">
        <f t="shared" si="6516"/>
        <v>0</v>
      </c>
      <c r="M17390" s="9">
        <v>0</v>
      </c>
      <c r="N17390" s="467">
        <v>0</v>
      </c>
    </row>
    <row r="17391" spans="1:14" customFormat="1" ht="30.75" hidden="1" customHeight="1" thickTop="1" thickBot="1" x14ac:dyDescent="0.3">
      <c r="A17391" s="1" t="s">
        <v>0</v>
      </c>
      <c r="B17391" s="6" t="s">
        <v>37</v>
      </c>
      <c r="C17391" s="9">
        <f t="shared" si="6513"/>
        <v>0</v>
      </c>
      <c r="D17391" s="9">
        <v>0</v>
      </c>
      <c r="E17391" s="9">
        <v>0</v>
      </c>
      <c r="F17391" s="9">
        <f t="shared" si="6514"/>
        <v>0</v>
      </c>
      <c r="G17391" s="9">
        <v>0</v>
      </c>
      <c r="H17391" s="467">
        <v>0</v>
      </c>
      <c r="I17391" s="9">
        <f t="shared" si="6515"/>
        <v>0</v>
      </c>
      <c r="J17391" s="9">
        <v>0</v>
      </c>
      <c r="K17391" s="467">
        <v>0</v>
      </c>
      <c r="L17391" s="9">
        <f t="shared" si="6516"/>
        <v>0</v>
      </c>
      <c r="M17391" s="9">
        <v>0</v>
      </c>
      <c r="N17391" s="467">
        <v>0</v>
      </c>
    </row>
    <row r="17392" spans="1:14" customFormat="1" ht="31.5" hidden="1" customHeight="1" thickTop="1" thickBot="1" x14ac:dyDescent="0.3">
      <c r="A17392" s="1" t="s">
        <v>0</v>
      </c>
      <c r="B17392" s="6" t="s">
        <v>38</v>
      </c>
      <c r="C17392" s="9">
        <f t="shared" si="6513"/>
        <v>0</v>
      </c>
      <c r="D17392" s="9">
        <v>0</v>
      </c>
      <c r="E17392" s="9">
        <v>0</v>
      </c>
      <c r="F17392" s="9">
        <f t="shared" si="6514"/>
        <v>0</v>
      </c>
      <c r="G17392" s="9">
        <v>0</v>
      </c>
      <c r="H17392" s="467">
        <v>0</v>
      </c>
      <c r="I17392" s="9">
        <f t="shared" si="6515"/>
        <v>0</v>
      </c>
      <c r="J17392" s="9">
        <v>0</v>
      </c>
      <c r="K17392" s="467">
        <v>0</v>
      </c>
      <c r="L17392" s="9">
        <f t="shared" si="6516"/>
        <v>0</v>
      </c>
      <c r="M17392" s="9">
        <v>0</v>
      </c>
      <c r="N17392" s="467">
        <v>0</v>
      </c>
    </row>
    <row r="17393" spans="1:14" customFormat="1" ht="31.5" hidden="1" customHeight="1" thickTop="1" thickBot="1" x14ac:dyDescent="0.3">
      <c r="A17393" s="1" t="s">
        <v>0</v>
      </c>
      <c r="B17393" s="6" t="s">
        <v>39</v>
      </c>
      <c r="C17393" s="9">
        <f t="shared" si="6513"/>
        <v>0</v>
      </c>
      <c r="D17393" s="9">
        <v>0</v>
      </c>
      <c r="E17393" s="9">
        <v>0</v>
      </c>
      <c r="F17393" s="9">
        <f t="shared" si="6514"/>
        <v>0</v>
      </c>
      <c r="G17393" s="9">
        <v>0</v>
      </c>
      <c r="H17393" s="467">
        <v>0</v>
      </c>
      <c r="I17393" s="9">
        <f t="shared" si="6515"/>
        <v>0</v>
      </c>
      <c r="J17393" s="9">
        <v>0</v>
      </c>
      <c r="K17393" s="467">
        <v>0</v>
      </c>
      <c r="L17393" s="9">
        <f t="shared" si="6516"/>
        <v>0</v>
      </c>
      <c r="M17393" s="9">
        <v>0</v>
      </c>
      <c r="N17393" s="467">
        <v>0</v>
      </c>
    </row>
    <row r="17394" spans="1:14" customFormat="1" ht="24" hidden="1" customHeight="1" thickTop="1" thickBot="1" x14ac:dyDescent="0.3">
      <c r="A17394" s="1" t="s">
        <v>0</v>
      </c>
      <c r="B17394" s="6" t="s">
        <v>40</v>
      </c>
      <c r="C17394" s="9">
        <f t="shared" si="6513"/>
        <v>0</v>
      </c>
      <c r="D17394" s="9">
        <v>0</v>
      </c>
      <c r="E17394" s="9">
        <v>0</v>
      </c>
      <c r="F17394" s="9">
        <f t="shared" si="6514"/>
        <v>0</v>
      </c>
      <c r="G17394" s="9">
        <v>0</v>
      </c>
      <c r="H17394" s="467">
        <v>0</v>
      </c>
      <c r="I17394" s="9">
        <f t="shared" si="6515"/>
        <v>0</v>
      </c>
      <c r="J17394" s="9">
        <v>0</v>
      </c>
      <c r="K17394" s="467">
        <v>0</v>
      </c>
      <c r="L17394" s="9">
        <f t="shared" si="6516"/>
        <v>0</v>
      </c>
      <c r="M17394" s="9">
        <v>0</v>
      </c>
      <c r="N17394" s="467">
        <v>0</v>
      </c>
    </row>
    <row r="17395" spans="1:14" customFormat="1" ht="33.75" hidden="1" customHeight="1" thickTop="1" thickBot="1" x14ac:dyDescent="0.3">
      <c r="A17395" s="1" t="s">
        <v>0</v>
      </c>
      <c r="B17395" s="5" t="s">
        <v>41</v>
      </c>
      <c r="C17395" s="9">
        <f t="shared" si="6513"/>
        <v>0</v>
      </c>
      <c r="D17395" s="9">
        <f>SUM(D17396:D17398)</f>
        <v>0</v>
      </c>
      <c r="E17395" s="9">
        <f>SUM(E17396:E17398)</f>
        <v>0</v>
      </c>
      <c r="F17395" s="9">
        <f t="shared" si="6514"/>
        <v>0</v>
      </c>
      <c r="G17395" s="9">
        <f>SUM(G17396:G17398)</f>
        <v>0</v>
      </c>
      <c r="H17395" s="467">
        <f>SUM(H17396:H17398)</f>
        <v>0</v>
      </c>
      <c r="I17395" s="9">
        <f t="shared" si="6515"/>
        <v>0</v>
      </c>
      <c r="J17395" s="9">
        <f>SUM(J17396:J17398)</f>
        <v>0</v>
      </c>
      <c r="K17395" s="467">
        <f>SUM(K17396:K17398)</f>
        <v>0</v>
      </c>
      <c r="L17395" s="9">
        <f t="shared" si="6516"/>
        <v>0</v>
      </c>
      <c r="M17395" s="9">
        <f>SUM(M17396:M17398)</f>
        <v>0</v>
      </c>
      <c r="N17395" s="467">
        <f>SUM(N17396:N17398)</f>
        <v>0</v>
      </c>
    </row>
    <row r="17396" spans="1:14" customFormat="1" ht="27" hidden="1" customHeight="1" thickTop="1" thickBot="1" x14ac:dyDescent="0.3">
      <c r="A17396" s="1" t="s">
        <v>0</v>
      </c>
      <c r="B17396" s="6" t="s">
        <v>42</v>
      </c>
      <c r="C17396" s="9">
        <f t="shared" si="6513"/>
        <v>0</v>
      </c>
      <c r="D17396" s="9">
        <v>0</v>
      </c>
      <c r="E17396" s="9">
        <v>0</v>
      </c>
      <c r="F17396" s="9">
        <f t="shared" si="6514"/>
        <v>0</v>
      </c>
      <c r="G17396" s="9">
        <v>0</v>
      </c>
      <c r="H17396" s="467">
        <v>0</v>
      </c>
      <c r="I17396" s="9">
        <f t="shared" si="6515"/>
        <v>0</v>
      </c>
      <c r="J17396" s="9">
        <v>0</v>
      </c>
      <c r="K17396" s="467">
        <v>0</v>
      </c>
      <c r="L17396" s="9">
        <f t="shared" si="6516"/>
        <v>0</v>
      </c>
      <c r="M17396" s="9">
        <v>0</v>
      </c>
      <c r="N17396" s="467">
        <v>0</v>
      </c>
    </row>
    <row r="17397" spans="1:14" customFormat="1" ht="28.5" hidden="1" customHeight="1" thickTop="1" thickBot="1" x14ac:dyDescent="0.3">
      <c r="A17397" s="1" t="s">
        <v>0</v>
      </c>
      <c r="B17397" s="6" t="s">
        <v>43</v>
      </c>
      <c r="C17397" s="9">
        <f t="shared" si="6513"/>
        <v>0</v>
      </c>
      <c r="D17397" s="9">
        <v>0</v>
      </c>
      <c r="E17397" s="9">
        <v>0</v>
      </c>
      <c r="F17397" s="9">
        <f t="shared" si="6514"/>
        <v>0</v>
      </c>
      <c r="G17397" s="9">
        <v>0</v>
      </c>
      <c r="H17397" s="467">
        <v>0</v>
      </c>
      <c r="I17397" s="9">
        <f t="shared" si="6515"/>
        <v>0</v>
      </c>
      <c r="J17397" s="9">
        <v>0</v>
      </c>
      <c r="K17397" s="467">
        <v>0</v>
      </c>
      <c r="L17397" s="9">
        <f t="shared" si="6516"/>
        <v>0</v>
      </c>
      <c r="M17397" s="9">
        <v>0</v>
      </c>
      <c r="N17397" s="467">
        <v>0</v>
      </c>
    </row>
    <row r="17398" spans="1:14" customFormat="1" ht="21" hidden="1" customHeight="1" thickTop="1" thickBot="1" x14ac:dyDescent="0.3">
      <c r="A17398" s="1" t="s">
        <v>0</v>
      </c>
      <c r="B17398" s="6" t="s">
        <v>44</v>
      </c>
      <c r="C17398" s="9">
        <f t="shared" si="6513"/>
        <v>0</v>
      </c>
      <c r="D17398" s="9">
        <v>0</v>
      </c>
      <c r="E17398" s="9">
        <v>0</v>
      </c>
      <c r="F17398" s="9">
        <f t="shared" si="6514"/>
        <v>0</v>
      </c>
      <c r="G17398" s="9">
        <v>0</v>
      </c>
      <c r="H17398" s="467">
        <v>0</v>
      </c>
      <c r="I17398" s="9">
        <f t="shared" si="6515"/>
        <v>0</v>
      </c>
      <c r="J17398" s="9">
        <v>0</v>
      </c>
      <c r="K17398" s="467">
        <v>0</v>
      </c>
      <c r="L17398" s="9">
        <f t="shared" si="6516"/>
        <v>0</v>
      </c>
      <c r="M17398" s="9">
        <v>0</v>
      </c>
      <c r="N17398" s="467">
        <v>0</v>
      </c>
    </row>
    <row r="17399" spans="1:14" customFormat="1" ht="39" hidden="1" customHeight="1" thickTop="1" thickBot="1" x14ac:dyDescent="0.3">
      <c r="A17399" s="1" t="s">
        <v>0</v>
      </c>
      <c r="B17399" s="5" t="s">
        <v>45</v>
      </c>
      <c r="C17399" s="9">
        <f t="shared" si="6513"/>
        <v>0</v>
      </c>
      <c r="D17399" s="9">
        <v>0</v>
      </c>
      <c r="E17399" s="9">
        <v>0</v>
      </c>
      <c r="F17399" s="9">
        <f t="shared" si="6514"/>
        <v>0</v>
      </c>
      <c r="G17399" s="9">
        <v>0</v>
      </c>
      <c r="H17399" s="467">
        <v>0</v>
      </c>
      <c r="I17399" s="9">
        <f t="shared" si="6515"/>
        <v>0</v>
      </c>
      <c r="J17399" s="9">
        <v>0</v>
      </c>
      <c r="K17399" s="467">
        <v>0</v>
      </c>
      <c r="L17399" s="9">
        <f t="shared" si="6516"/>
        <v>0</v>
      </c>
      <c r="M17399" s="9">
        <v>0</v>
      </c>
      <c r="N17399" s="467">
        <v>0</v>
      </c>
    </row>
    <row r="17400" spans="1:14" customFormat="1" ht="31.5" hidden="1" customHeight="1" thickTop="1" thickBot="1" x14ac:dyDescent="0.3">
      <c r="A17400" s="1" t="s">
        <v>0</v>
      </c>
      <c r="B17400" s="5" t="s">
        <v>46</v>
      </c>
      <c r="C17400" s="9">
        <f t="shared" si="6513"/>
        <v>0</v>
      </c>
      <c r="D17400" s="9">
        <v>0</v>
      </c>
      <c r="E17400" s="9">
        <v>0</v>
      </c>
      <c r="F17400" s="9">
        <f t="shared" si="6514"/>
        <v>0</v>
      </c>
      <c r="G17400" s="9">
        <v>0</v>
      </c>
      <c r="H17400" s="467">
        <v>0</v>
      </c>
      <c r="I17400" s="9">
        <f t="shared" si="6515"/>
        <v>0</v>
      </c>
      <c r="J17400" s="9">
        <v>0</v>
      </c>
      <c r="K17400" s="467">
        <v>0</v>
      </c>
      <c r="L17400" s="9">
        <f t="shared" si="6516"/>
        <v>0</v>
      </c>
      <c r="M17400" s="9">
        <v>0</v>
      </c>
      <c r="N17400" s="467">
        <v>0</v>
      </c>
    </row>
    <row r="17401" spans="1:14" customFormat="1" ht="28.5" hidden="1" customHeight="1" thickTop="1" thickBot="1" x14ac:dyDescent="0.3">
      <c r="A17401" s="1" t="s">
        <v>0</v>
      </c>
      <c r="B17401" s="5" t="s">
        <v>47</v>
      </c>
      <c r="C17401" s="9">
        <f t="shared" si="6513"/>
        <v>0</v>
      </c>
      <c r="D17401" s="9">
        <v>0</v>
      </c>
      <c r="E17401" s="9">
        <v>0</v>
      </c>
      <c r="F17401" s="9">
        <f t="shared" si="6514"/>
        <v>0</v>
      </c>
      <c r="G17401" s="9">
        <v>0</v>
      </c>
      <c r="H17401" s="467">
        <v>0</v>
      </c>
      <c r="I17401" s="9">
        <f t="shared" si="6515"/>
        <v>0</v>
      </c>
      <c r="J17401" s="9">
        <v>0</v>
      </c>
      <c r="K17401" s="467">
        <v>0</v>
      </c>
      <c r="L17401" s="9">
        <f t="shared" si="6516"/>
        <v>0</v>
      </c>
      <c r="M17401" s="9">
        <v>0</v>
      </c>
      <c r="N17401" s="467">
        <v>0</v>
      </c>
    </row>
    <row r="17402" spans="1:14" customFormat="1" ht="33.75" hidden="1" customHeight="1" thickTop="1" thickBot="1" x14ac:dyDescent="0.3">
      <c r="A17402" s="1" t="s">
        <v>0</v>
      </c>
      <c r="B17402" s="5" t="s">
        <v>48</v>
      </c>
      <c r="C17402" s="9">
        <f t="shared" si="6513"/>
        <v>0</v>
      </c>
      <c r="D17402" s="9">
        <v>0</v>
      </c>
      <c r="E17402" s="9">
        <v>0</v>
      </c>
      <c r="F17402" s="9">
        <f t="shared" si="6514"/>
        <v>0</v>
      </c>
      <c r="G17402" s="9">
        <v>0</v>
      </c>
      <c r="H17402" s="467">
        <v>0</v>
      </c>
      <c r="I17402" s="9">
        <f t="shared" si="6515"/>
        <v>0</v>
      </c>
      <c r="J17402" s="9">
        <v>0</v>
      </c>
      <c r="K17402" s="467">
        <v>0</v>
      </c>
      <c r="L17402" s="9">
        <f t="shared" si="6516"/>
        <v>0</v>
      </c>
      <c r="M17402" s="9">
        <v>0</v>
      </c>
      <c r="N17402" s="467">
        <v>0</v>
      </c>
    </row>
    <row r="17403" spans="1:14" customFormat="1" ht="30" hidden="1" customHeight="1" thickTop="1" thickBot="1" x14ac:dyDescent="0.3">
      <c r="A17403" s="1" t="s">
        <v>0</v>
      </c>
      <c r="B17403" s="5" t="s">
        <v>49</v>
      </c>
      <c r="C17403" s="9">
        <f t="shared" si="6513"/>
        <v>0</v>
      </c>
      <c r="D17403" s="9">
        <v>0</v>
      </c>
      <c r="E17403" s="9">
        <v>0</v>
      </c>
      <c r="F17403" s="9">
        <f t="shared" si="6514"/>
        <v>0</v>
      </c>
      <c r="G17403" s="9">
        <v>0</v>
      </c>
      <c r="H17403" s="467">
        <v>0</v>
      </c>
      <c r="I17403" s="9">
        <f t="shared" si="6515"/>
        <v>0</v>
      </c>
      <c r="J17403" s="9">
        <v>0</v>
      </c>
      <c r="K17403" s="467">
        <v>0</v>
      </c>
      <c r="L17403" s="9">
        <f t="shared" si="6516"/>
        <v>0</v>
      </c>
      <c r="M17403" s="9">
        <v>0</v>
      </c>
      <c r="N17403" s="467">
        <v>0</v>
      </c>
    </row>
    <row r="17404" spans="1:14" customFormat="1" ht="35.25" hidden="1" customHeight="1" thickTop="1" thickBot="1" x14ac:dyDescent="0.3">
      <c r="A17404" s="1" t="s">
        <v>0</v>
      </c>
      <c r="B17404" s="5" t="s">
        <v>50</v>
      </c>
      <c r="C17404" s="9">
        <f t="shared" si="6513"/>
        <v>0</v>
      </c>
      <c r="D17404" s="9">
        <v>0</v>
      </c>
      <c r="E17404" s="9">
        <v>0</v>
      </c>
      <c r="F17404" s="9">
        <f t="shared" si="6514"/>
        <v>0</v>
      </c>
      <c r="G17404" s="9">
        <v>0</v>
      </c>
      <c r="H17404" s="467">
        <v>0</v>
      </c>
      <c r="I17404" s="9">
        <f t="shared" si="6515"/>
        <v>0</v>
      </c>
      <c r="J17404" s="9">
        <v>0</v>
      </c>
      <c r="K17404" s="467">
        <v>0</v>
      </c>
      <c r="L17404" s="9">
        <f t="shared" si="6516"/>
        <v>0</v>
      </c>
      <c r="M17404" s="9">
        <v>0</v>
      </c>
      <c r="N17404" s="467">
        <v>0</v>
      </c>
    </row>
    <row r="17405" spans="1:14" customFormat="1" ht="34.5" hidden="1" customHeight="1" thickTop="1" thickBot="1" x14ac:dyDescent="0.3">
      <c r="A17405" s="1" t="s">
        <v>0</v>
      </c>
      <c r="B17405" s="5" t="s">
        <v>51</v>
      </c>
      <c r="C17405" s="9">
        <f t="shared" si="6513"/>
        <v>0</v>
      </c>
      <c r="D17405" s="9">
        <f>SUM(D17406:D17412)</f>
        <v>0</v>
      </c>
      <c r="E17405" s="9">
        <f>SUM(E17406:E17412)</f>
        <v>0</v>
      </c>
      <c r="F17405" s="9">
        <f t="shared" si="6514"/>
        <v>0</v>
      </c>
      <c r="G17405" s="9">
        <f>SUM(G17406:G17412)</f>
        <v>0</v>
      </c>
      <c r="H17405" s="467">
        <f>SUM(H17406:H17412)</f>
        <v>0</v>
      </c>
      <c r="I17405" s="9">
        <f t="shared" si="6515"/>
        <v>0</v>
      </c>
      <c r="J17405" s="9">
        <f>SUM(J17406:J17412)</f>
        <v>0</v>
      </c>
      <c r="K17405" s="467">
        <f>SUM(K17406:K17412)</f>
        <v>0</v>
      </c>
      <c r="L17405" s="9">
        <f t="shared" si="6516"/>
        <v>0</v>
      </c>
      <c r="M17405" s="9">
        <f>SUM(M17406:M17412)</f>
        <v>0</v>
      </c>
      <c r="N17405" s="467">
        <f>SUM(N17406:N17412)</f>
        <v>0</v>
      </c>
    </row>
    <row r="17406" spans="1:14" customFormat="1" ht="28.5" hidden="1" customHeight="1" thickTop="1" thickBot="1" x14ac:dyDescent="0.3">
      <c r="A17406" s="1" t="s">
        <v>0</v>
      </c>
      <c r="B17406" s="6" t="s">
        <v>52</v>
      </c>
      <c r="C17406" s="9">
        <f t="shared" si="6513"/>
        <v>0</v>
      </c>
      <c r="D17406" s="9">
        <v>0</v>
      </c>
      <c r="E17406" s="9">
        <v>0</v>
      </c>
      <c r="F17406" s="9">
        <f t="shared" si="6514"/>
        <v>0</v>
      </c>
      <c r="G17406" s="9">
        <v>0</v>
      </c>
      <c r="H17406" s="467">
        <v>0</v>
      </c>
      <c r="I17406" s="9">
        <f t="shared" si="6515"/>
        <v>0</v>
      </c>
      <c r="J17406" s="9">
        <v>0</v>
      </c>
      <c r="K17406" s="467">
        <v>0</v>
      </c>
      <c r="L17406" s="9">
        <f t="shared" si="6516"/>
        <v>0</v>
      </c>
      <c r="M17406" s="9">
        <v>0</v>
      </c>
      <c r="N17406" s="467">
        <v>0</v>
      </c>
    </row>
    <row r="17407" spans="1:14" customFormat="1" ht="0.75" hidden="1" customHeight="1" thickBot="1" x14ac:dyDescent="0.3">
      <c r="A17407" s="1" t="s">
        <v>0</v>
      </c>
      <c r="B17407" s="6" t="s">
        <v>53</v>
      </c>
      <c r="C17407" s="9">
        <f t="shared" si="6513"/>
        <v>0</v>
      </c>
      <c r="D17407" s="9">
        <v>0</v>
      </c>
      <c r="E17407" s="9">
        <v>0</v>
      </c>
      <c r="F17407" s="9">
        <f t="shared" si="6514"/>
        <v>0</v>
      </c>
      <c r="G17407" s="9">
        <v>0</v>
      </c>
      <c r="H17407" s="467">
        <v>0</v>
      </c>
      <c r="I17407" s="9">
        <f t="shared" si="6515"/>
        <v>0</v>
      </c>
      <c r="J17407" s="9">
        <v>0</v>
      </c>
      <c r="K17407" s="467">
        <v>0</v>
      </c>
      <c r="L17407" s="9">
        <f t="shared" si="6516"/>
        <v>0</v>
      </c>
      <c r="M17407" s="9">
        <v>0</v>
      </c>
      <c r="N17407" s="467">
        <v>0</v>
      </c>
    </row>
    <row r="17408" spans="1:14" customFormat="1" ht="30.75" hidden="1" customHeight="1" thickTop="1" thickBot="1" x14ac:dyDescent="0.3">
      <c r="A17408" s="1" t="s">
        <v>0</v>
      </c>
      <c r="B17408" s="6" t="s">
        <v>54</v>
      </c>
      <c r="C17408" s="9">
        <f t="shared" si="6513"/>
        <v>0</v>
      </c>
      <c r="D17408" s="9">
        <v>0</v>
      </c>
      <c r="E17408" s="9">
        <v>0</v>
      </c>
      <c r="F17408" s="9">
        <f t="shared" si="6514"/>
        <v>0</v>
      </c>
      <c r="G17408" s="9">
        <v>0</v>
      </c>
      <c r="H17408" s="467">
        <v>0</v>
      </c>
      <c r="I17408" s="9">
        <f t="shared" si="6515"/>
        <v>0</v>
      </c>
      <c r="J17408" s="9">
        <v>0</v>
      </c>
      <c r="K17408" s="467">
        <v>0</v>
      </c>
      <c r="L17408" s="9">
        <f t="shared" si="6516"/>
        <v>0</v>
      </c>
      <c r="M17408" s="9">
        <v>0</v>
      </c>
      <c r="N17408" s="467">
        <v>0</v>
      </c>
    </row>
    <row r="17409" spans="1:14" customFormat="1" ht="36" hidden="1" customHeight="1" thickTop="1" thickBot="1" x14ac:dyDescent="0.3">
      <c r="A17409" s="1" t="s">
        <v>0</v>
      </c>
      <c r="B17409" s="6" t="s">
        <v>55</v>
      </c>
      <c r="C17409" s="9">
        <f t="shared" si="6513"/>
        <v>0</v>
      </c>
      <c r="D17409" s="9">
        <v>0</v>
      </c>
      <c r="E17409" s="9">
        <v>0</v>
      </c>
      <c r="F17409" s="9">
        <f t="shared" si="6514"/>
        <v>0</v>
      </c>
      <c r="G17409" s="9">
        <v>0</v>
      </c>
      <c r="H17409" s="467">
        <v>0</v>
      </c>
      <c r="I17409" s="9">
        <f t="shared" si="6515"/>
        <v>0</v>
      </c>
      <c r="J17409" s="9">
        <v>0</v>
      </c>
      <c r="K17409" s="467">
        <v>0</v>
      </c>
      <c r="L17409" s="9">
        <f t="shared" si="6516"/>
        <v>0</v>
      </c>
      <c r="M17409" s="9">
        <v>0</v>
      </c>
      <c r="N17409" s="467">
        <v>0</v>
      </c>
    </row>
    <row r="17410" spans="1:14" customFormat="1" ht="24.75" hidden="1" customHeight="1" thickTop="1" thickBot="1" x14ac:dyDescent="0.3">
      <c r="A17410" s="1" t="s">
        <v>0</v>
      </c>
      <c r="B17410" s="6" t="s">
        <v>56</v>
      </c>
      <c r="C17410" s="9">
        <f t="shared" si="6513"/>
        <v>0</v>
      </c>
      <c r="D17410" s="9">
        <v>0</v>
      </c>
      <c r="E17410" s="9">
        <v>0</v>
      </c>
      <c r="F17410" s="9">
        <f t="shared" si="6514"/>
        <v>0</v>
      </c>
      <c r="G17410" s="9">
        <v>0</v>
      </c>
      <c r="H17410" s="467">
        <v>0</v>
      </c>
      <c r="I17410" s="9">
        <f t="shared" si="6515"/>
        <v>0</v>
      </c>
      <c r="J17410" s="9">
        <v>0</v>
      </c>
      <c r="K17410" s="467">
        <v>0</v>
      </c>
      <c r="L17410" s="9">
        <f t="shared" si="6516"/>
        <v>0</v>
      </c>
      <c r="M17410" s="9">
        <v>0</v>
      </c>
      <c r="N17410" s="467">
        <v>0</v>
      </c>
    </row>
    <row r="17411" spans="1:14" customFormat="1" ht="36" hidden="1" customHeight="1" thickTop="1" thickBot="1" x14ac:dyDescent="0.3">
      <c r="A17411" s="1" t="s">
        <v>0</v>
      </c>
      <c r="B17411" s="6" t="s">
        <v>57</v>
      </c>
      <c r="C17411" s="9">
        <f t="shared" ref="C17411:C17474" si="6517">SUM(D17411:E17411)</f>
        <v>0</v>
      </c>
      <c r="D17411" s="9">
        <v>0</v>
      </c>
      <c r="E17411" s="9">
        <v>0</v>
      </c>
      <c r="F17411" s="9">
        <f t="shared" ref="F17411:F17474" si="6518">SUM(G17411:H17411)</f>
        <v>0</v>
      </c>
      <c r="G17411" s="9">
        <v>0</v>
      </c>
      <c r="H17411" s="467">
        <v>0</v>
      </c>
      <c r="I17411" s="9">
        <f t="shared" ref="I17411:I17474" si="6519">SUM(J17411:K17411)</f>
        <v>0</v>
      </c>
      <c r="J17411" s="9">
        <v>0</v>
      </c>
      <c r="K17411" s="467">
        <v>0</v>
      </c>
      <c r="L17411" s="9">
        <f t="shared" ref="L17411:L17474" si="6520">SUM(M17411:N17411)</f>
        <v>0</v>
      </c>
      <c r="M17411" s="9">
        <v>0</v>
      </c>
      <c r="N17411" s="467">
        <v>0</v>
      </c>
    </row>
    <row r="17412" spans="1:14" customFormat="1" ht="36" hidden="1" customHeight="1" thickTop="1" thickBot="1" x14ac:dyDescent="0.3">
      <c r="A17412" s="1" t="s">
        <v>0</v>
      </c>
      <c r="B17412" s="6" t="s">
        <v>58</v>
      </c>
      <c r="C17412" s="9">
        <f t="shared" si="6517"/>
        <v>0</v>
      </c>
      <c r="D17412" s="9">
        <v>0</v>
      </c>
      <c r="E17412" s="9">
        <v>0</v>
      </c>
      <c r="F17412" s="9">
        <f t="shared" si="6518"/>
        <v>0</v>
      </c>
      <c r="G17412" s="9">
        <v>0</v>
      </c>
      <c r="H17412" s="467">
        <v>0</v>
      </c>
      <c r="I17412" s="9">
        <f t="shared" si="6519"/>
        <v>0</v>
      </c>
      <c r="J17412" s="9">
        <v>0</v>
      </c>
      <c r="K17412" s="467">
        <v>0</v>
      </c>
      <c r="L17412" s="9">
        <f t="shared" si="6520"/>
        <v>0</v>
      </c>
      <c r="M17412" s="9">
        <v>0</v>
      </c>
      <c r="N17412" s="467">
        <v>0</v>
      </c>
    </row>
    <row r="17413" spans="1:14" customFormat="1" ht="30.75" hidden="1" customHeight="1" thickTop="1" thickBot="1" x14ac:dyDescent="0.3">
      <c r="A17413" s="1" t="s">
        <v>0</v>
      </c>
      <c r="B17413" s="5" t="s">
        <v>59</v>
      </c>
      <c r="C17413" s="9">
        <f t="shared" si="6517"/>
        <v>0</v>
      </c>
      <c r="D17413" s="9">
        <v>0</v>
      </c>
      <c r="E17413" s="9">
        <v>0</v>
      </c>
      <c r="F17413" s="9">
        <f t="shared" si="6518"/>
        <v>0</v>
      </c>
      <c r="G17413" s="9">
        <v>0</v>
      </c>
      <c r="H17413" s="467">
        <v>0</v>
      </c>
      <c r="I17413" s="9">
        <f t="shared" si="6519"/>
        <v>0</v>
      </c>
      <c r="J17413" s="9">
        <v>0</v>
      </c>
      <c r="K17413" s="467">
        <v>0</v>
      </c>
      <c r="L17413" s="9">
        <f t="shared" si="6520"/>
        <v>0</v>
      </c>
      <c r="M17413" s="9">
        <v>0</v>
      </c>
      <c r="N17413" s="467">
        <v>0</v>
      </c>
    </row>
    <row r="17414" spans="1:14" customFormat="1" ht="26.25" hidden="1" customHeight="1" thickTop="1" thickBot="1" x14ac:dyDescent="0.3">
      <c r="A17414" s="1" t="s">
        <v>0</v>
      </c>
      <c r="B17414" s="5" t="s">
        <v>60</v>
      </c>
      <c r="C17414" s="9">
        <f t="shared" si="6517"/>
        <v>0</v>
      </c>
      <c r="D17414" s="9">
        <v>0</v>
      </c>
      <c r="E17414" s="9">
        <v>0</v>
      </c>
      <c r="F17414" s="9">
        <f t="shared" si="6518"/>
        <v>0</v>
      </c>
      <c r="G17414" s="9">
        <v>0</v>
      </c>
      <c r="H17414" s="467">
        <v>0</v>
      </c>
      <c r="I17414" s="9">
        <f t="shared" si="6519"/>
        <v>0</v>
      </c>
      <c r="J17414" s="9">
        <v>0</v>
      </c>
      <c r="K17414" s="467">
        <v>0</v>
      </c>
      <c r="L17414" s="9">
        <f t="shared" si="6520"/>
        <v>0</v>
      </c>
      <c r="M17414" s="9">
        <v>0</v>
      </c>
      <c r="N17414" s="467">
        <v>0</v>
      </c>
    </row>
    <row r="17415" spans="1:14" customFormat="1" ht="31.5" hidden="1" customHeight="1" thickTop="1" thickBot="1" x14ac:dyDescent="0.3">
      <c r="A17415" s="1" t="s">
        <v>0</v>
      </c>
      <c r="B17415" s="4" t="s">
        <v>61</v>
      </c>
      <c r="C17415" s="9">
        <f t="shared" si="6517"/>
        <v>0</v>
      </c>
      <c r="D17415" s="9">
        <v>0</v>
      </c>
      <c r="E17415" s="9">
        <v>0</v>
      </c>
      <c r="F17415" s="9">
        <f t="shared" si="6518"/>
        <v>0</v>
      </c>
      <c r="G17415" s="9">
        <v>0</v>
      </c>
      <c r="H17415" s="467">
        <v>0</v>
      </c>
      <c r="I17415" s="9">
        <f t="shared" si="6519"/>
        <v>0</v>
      </c>
      <c r="J17415" s="9">
        <v>0</v>
      </c>
      <c r="K17415" s="467">
        <v>0</v>
      </c>
      <c r="L17415" s="9">
        <f t="shared" si="6520"/>
        <v>0</v>
      </c>
      <c r="M17415" s="9">
        <v>0</v>
      </c>
      <c r="N17415" s="467">
        <v>0</v>
      </c>
    </row>
    <row r="17416" spans="1:14" customFormat="1" ht="31.5" hidden="1" customHeight="1" thickTop="1" thickBot="1" x14ac:dyDescent="0.3">
      <c r="A17416" s="1" t="s">
        <v>0</v>
      </c>
      <c r="B17416" s="4" t="s">
        <v>62</v>
      </c>
      <c r="C17416" s="9">
        <f t="shared" si="6517"/>
        <v>0</v>
      </c>
      <c r="D17416" s="9">
        <v>0</v>
      </c>
      <c r="E17416" s="9">
        <v>0</v>
      </c>
      <c r="F17416" s="9">
        <f t="shared" si="6518"/>
        <v>0</v>
      </c>
      <c r="G17416" s="9">
        <v>0</v>
      </c>
      <c r="H17416" s="467">
        <v>0</v>
      </c>
      <c r="I17416" s="9">
        <f t="shared" si="6519"/>
        <v>0</v>
      </c>
      <c r="J17416" s="9">
        <v>0</v>
      </c>
      <c r="K17416" s="467">
        <v>0</v>
      </c>
      <c r="L17416" s="9">
        <f t="shared" si="6520"/>
        <v>0</v>
      </c>
      <c r="M17416" s="9">
        <v>0</v>
      </c>
      <c r="N17416" s="467">
        <v>0</v>
      </c>
    </row>
    <row r="17417" spans="1:14" customFormat="1" ht="31.5" customHeight="1" thickBot="1" x14ac:dyDescent="0.3">
      <c r="A17417" s="1" t="s">
        <v>0</v>
      </c>
      <c r="B17417" s="4" t="s">
        <v>63</v>
      </c>
      <c r="C17417" s="9">
        <f t="shared" si="6517"/>
        <v>0</v>
      </c>
      <c r="D17417" s="9">
        <v>0</v>
      </c>
      <c r="E17417" s="9">
        <v>0</v>
      </c>
      <c r="F17417" s="9">
        <f t="shared" si="6518"/>
        <v>0</v>
      </c>
      <c r="G17417" s="9">
        <v>0</v>
      </c>
      <c r="H17417" s="467">
        <v>0</v>
      </c>
      <c r="I17417" s="9">
        <f t="shared" si="6519"/>
        <v>0</v>
      </c>
      <c r="J17417" s="9">
        <v>0</v>
      </c>
      <c r="K17417" s="467">
        <v>0</v>
      </c>
      <c r="L17417" s="9">
        <f t="shared" si="6520"/>
        <v>0</v>
      </c>
      <c r="M17417" s="9">
        <v>0</v>
      </c>
      <c r="N17417" s="467">
        <v>0</v>
      </c>
    </row>
    <row r="17418" spans="1:14" customFormat="1" ht="24" customHeight="1" thickTop="1" thickBot="1" x14ac:dyDescent="0.3">
      <c r="A17418" s="1" t="s">
        <v>0</v>
      </c>
      <c r="B17418" s="4" t="s">
        <v>64</v>
      </c>
      <c r="C17418" s="9">
        <f t="shared" si="6517"/>
        <v>0</v>
      </c>
      <c r="D17418" s="9">
        <v>0</v>
      </c>
      <c r="E17418" s="9">
        <v>0</v>
      </c>
      <c r="F17418" s="9">
        <f t="shared" si="6518"/>
        <v>0</v>
      </c>
      <c r="G17418" s="9">
        <v>0</v>
      </c>
      <c r="H17418" s="467">
        <v>0</v>
      </c>
      <c r="I17418" s="9">
        <f t="shared" si="6519"/>
        <v>0</v>
      </c>
      <c r="J17418" s="9">
        <v>0</v>
      </c>
      <c r="K17418" s="467">
        <v>0</v>
      </c>
      <c r="L17418" s="9">
        <f t="shared" si="6520"/>
        <v>0</v>
      </c>
      <c r="M17418" s="9">
        <v>0</v>
      </c>
      <c r="N17418" s="467">
        <v>0</v>
      </c>
    </row>
    <row r="17419" spans="1:14" customFormat="1" ht="40.5" customHeight="1" thickTop="1" thickBot="1" x14ac:dyDescent="0.3">
      <c r="A17419" s="1" t="s">
        <v>0</v>
      </c>
      <c r="B17419" s="4" t="s">
        <v>65</v>
      </c>
      <c r="C17419" s="9">
        <f t="shared" si="6517"/>
        <v>0</v>
      </c>
      <c r="D17419" s="9">
        <f>SUM(D17420:D17425)</f>
        <v>0</v>
      </c>
      <c r="E17419" s="9">
        <f>SUM(E17420:E17425)</f>
        <v>0</v>
      </c>
      <c r="F17419" s="9">
        <f t="shared" si="6518"/>
        <v>0.35</v>
      </c>
      <c r="G17419" s="9">
        <f>SUM(G17420:G17425)</f>
        <v>0.35</v>
      </c>
      <c r="H17419" s="467">
        <f>SUM(H17420:H17425)</f>
        <v>0</v>
      </c>
      <c r="I17419" s="9">
        <f t="shared" si="6519"/>
        <v>0</v>
      </c>
      <c r="J17419" s="9">
        <f>SUM(J17420:J17425)</f>
        <v>0</v>
      </c>
      <c r="K17419" s="467">
        <f>SUM(K17420:K17425)</f>
        <v>0</v>
      </c>
      <c r="L17419" s="9">
        <f t="shared" si="6520"/>
        <v>0</v>
      </c>
      <c r="M17419" s="9">
        <f>SUM(M17420:M17425)</f>
        <v>0</v>
      </c>
      <c r="N17419" s="467">
        <f>SUM(N17420:N17425)</f>
        <v>0</v>
      </c>
    </row>
    <row r="17420" spans="1:14" customFormat="1" ht="28.5" customHeight="1" thickTop="1" thickBot="1" x14ac:dyDescent="0.3">
      <c r="A17420" s="1" t="s">
        <v>0</v>
      </c>
      <c r="B17420" s="5" t="s">
        <v>66</v>
      </c>
      <c r="C17420" s="9">
        <f t="shared" si="6517"/>
        <v>0</v>
      </c>
      <c r="D17420" s="9">
        <v>0</v>
      </c>
      <c r="E17420" s="9">
        <v>0</v>
      </c>
      <c r="F17420" s="9">
        <f t="shared" si="6518"/>
        <v>0</v>
      </c>
      <c r="G17420" s="9">
        <v>0</v>
      </c>
      <c r="H17420" s="467">
        <v>0</v>
      </c>
      <c r="I17420" s="9">
        <f t="shared" si="6519"/>
        <v>0</v>
      </c>
      <c r="J17420" s="9">
        <v>0</v>
      </c>
      <c r="K17420" s="467">
        <v>0</v>
      </c>
      <c r="L17420" s="9">
        <f t="shared" si="6520"/>
        <v>0</v>
      </c>
      <c r="M17420" s="9">
        <v>0</v>
      </c>
      <c r="N17420" s="467">
        <v>0</v>
      </c>
    </row>
    <row r="17421" spans="1:14" customFormat="1" ht="43.5" customHeight="1" thickTop="1" thickBot="1" x14ac:dyDescent="0.3">
      <c r="A17421" s="1" t="s">
        <v>0</v>
      </c>
      <c r="B17421" s="5" t="s">
        <v>67</v>
      </c>
      <c r="C17421" s="9">
        <f t="shared" si="6517"/>
        <v>0</v>
      </c>
      <c r="D17421" s="9">
        <v>0</v>
      </c>
      <c r="E17421" s="9">
        <v>0</v>
      </c>
      <c r="F17421" s="9">
        <f t="shared" si="6518"/>
        <v>0</v>
      </c>
      <c r="G17421" s="9">
        <v>0</v>
      </c>
      <c r="H17421" s="467">
        <v>0</v>
      </c>
      <c r="I17421" s="9">
        <f t="shared" si="6519"/>
        <v>0</v>
      </c>
      <c r="J17421" s="9">
        <v>0</v>
      </c>
      <c r="K17421" s="467">
        <v>0</v>
      </c>
      <c r="L17421" s="9">
        <f t="shared" si="6520"/>
        <v>0</v>
      </c>
      <c r="M17421" s="9">
        <v>0</v>
      </c>
      <c r="N17421" s="467">
        <v>0</v>
      </c>
    </row>
    <row r="17422" spans="1:14" customFormat="1" ht="26.25" customHeight="1" thickTop="1" thickBot="1" x14ac:dyDescent="0.3">
      <c r="A17422" s="1" t="s">
        <v>0</v>
      </c>
      <c r="B17422" s="5" t="s">
        <v>68</v>
      </c>
      <c r="C17422" s="9">
        <f t="shared" si="6517"/>
        <v>0</v>
      </c>
      <c r="D17422" s="9">
        <v>0</v>
      </c>
      <c r="E17422" s="9">
        <v>0</v>
      </c>
      <c r="F17422" s="9">
        <f t="shared" si="6518"/>
        <v>0</v>
      </c>
      <c r="G17422" s="9">
        <v>0</v>
      </c>
      <c r="H17422" s="467">
        <v>0</v>
      </c>
      <c r="I17422" s="9">
        <f t="shared" si="6519"/>
        <v>0</v>
      </c>
      <c r="J17422" s="9">
        <v>0</v>
      </c>
      <c r="K17422" s="467">
        <v>0</v>
      </c>
      <c r="L17422" s="9">
        <f t="shared" si="6520"/>
        <v>0</v>
      </c>
      <c r="M17422" s="9">
        <v>0</v>
      </c>
      <c r="N17422" s="467">
        <v>0</v>
      </c>
    </row>
    <row r="17423" spans="1:14" customFormat="1" ht="36.75" customHeight="1" thickTop="1" thickBot="1" x14ac:dyDescent="0.3">
      <c r="A17423" s="1" t="s">
        <v>0</v>
      </c>
      <c r="B17423" s="5" t="s">
        <v>69</v>
      </c>
      <c r="C17423" s="9">
        <f t="shared" si="6517"/>
        <v>0</v>
      </c>
      <c r="D17423" s="9">
        <v>0</v>
      </c>
      <c r="E17423" s="9">
        <v>0</v>
      </c>
      <c r="F17423" s="9">
        <f t="shared" si="6518"/>
        <v>0.35</v>
      </c>
      <c r="G17423" s="9">
        <f>G17949</f>
        <v>0.35</v>
      </c>
      <c r="H17423" s="467">
        <f>H17949</f>
        <v>0</v>
      </c>
      <c r="I17423" s="9">
        <f t="shared" si="6519"/>
        <v>0</v>
      </c>
      <c r="J17423" s="9">
        <v>0</v>
      </c>
      <c r="K17423" s="467">
        <v>0</v>
      </c>
      <c r="L17423" s="9">
        <f t="shared" si="6520"/>
        <v>0</v>
      </c>
      <c r="M17423" s="9">
        <f>M17949</f>
        <v>0</v>
      </c>
      <c r="N17423" s="467">
        <v>0</v>
      </c>
    </row>
    <row r="17424" spans="1:14" customFormat="1" ht="30.75" customHeight="1" thickTop="1" thickBot="1" x14ac:dyDescent="0.3">
      <c r="A17424" s="1" t="s">
        <v>0</v>
      </c>
      <c r="B17424" s="5" t="s">
        <v>70</v>
      </c>
      <c r="C17424" s="9">
        <f t="shared" si="6517"/>
        <v>0</v>
      </c>
      <c r="D17424" s="9">
        <v>0</v>
      </c>
      <c r="E17424" s="9">
        <v>0</v>
      </c>
      <c r="F17424" s="9">
        <f t="shared" si="6518"/>
        <v>0</v>
      </c>
      <c r="G17424" s="9">
        <v>0</v>
      </c>
      <c r="H17424" s="467">
        <v>0</v>
      </c>
      <c r="I17424" s="9">
        <f t="shared" si="6519"/>
        <v>0</v>
      </c>
      <c r="J17424" s="9">
        <v>0</v>
      </c>
      <c r="K17424" s="467">
        <v>0</v>
      </c>
      <c r="L17424" s="9">
        <f t="shared" si="6520"/>
        <v>0</v>
      </c>
      <c r="M17424" s="9">
        <v>0</v>
      </c>
      <c r="N17424" s="467">
        <v>0</v>
      </c>
    </row>
    <row r="17425" spans="1:17" customFormat="1" ht="38.25" customHeight="1" thickTop="1" thickBot="1" x14ac:dyDescent="0.3">
      <c r="A17425" s="1" t="s">
        <v>0</v>
      </c>
      <c r="B17425" s="5" t="s">
        <v>71</v>
      </c>
      <c r="C17425" s="9">
        <f t="shared" si="6517"/>
        <v>0</v>
      </c>
      <c r="D17425" s="9">
        <v>0</v>
      </c>
      <c r="E17425" s="9">
        <v>0</v>
      </c>
      <c r="F17425" s="9">
        <f t="shared" si="6518"/>
        <v>0</v>
      </c>
      <c r="G17425" s="9">
        <v>0</v>
      </c>
      <c r="H17425" s="467">
        <v>0</v>
      </c>
      <c r="I17425" s="9">
        <f t="shared" si="6519"/>
        <v>0</v>
      </c>
      <c r="J17425" s="9">
        <v>0</v>
      </c>
      <c r="K17425" s="467">
        <v>0</v>
      </c>
      <c r="L17425" s="9">
        <f t="shared" si="6520"/>
        <v>0</v>
      </c>
      <c r="M17425" s="9">
        <v>0</v>
      </c>
      <c r="N17425" s="467">
        <v>0</v>
      </c>
    </row>
    <row r="17426" spans="1:17" customFormat="1" ht="30" customHeight="1" thickTop="1" x14ac:dyDescent="0.25">
      <c r="A17426" s="133" t="s">
        <v>0</v>
      </c>
      <c r="B17426" s="134" t="s">
        <v>72</v>
      </c>
      <c r="C17426" s="135">
        <f t="shared" si="6517"/>
        <v>0</v>
      </c>
      <c r="D17426" s="135">
        <v>0</v>
      </c>
      <c r="E17426" s="135">
        <v>0</v>
      </c>
      <c r="F17426" s="135">
        <f t="shared" si="6518"/>
        <v>0</v>
      </c>
      <c r="G17426" s="135">
        <v>0</v>
      </c>
      <c r="H17426" s="476">
        <v>0</v>
      </c>
      <c r="I17426" s="135">
        <f t="shared" si="6519"/>
        <v>0</v>
      </c>
      <c r="J17426" s="135">
        <v>0</v>
      </c>
      <c r="K17426" s="476">
        <v>0</v>
      </c>
      <c r="L17426" s="135">
        <f t="shared" si="6520"/>
        <v>0</v>
      </c>
      <c r="M17426" s="135">
        <v>0</v>
      </c>
      <c r="N17426" s="476">
        <v>0</v>
      </c>
    </row>
    <row r="17427" spans="1:17" s="504" customFormat="1" ht="44.25" customHeight="1" x14ac:dyDescent="0.25">
      <c r="A17427" s="151" t="s">
        <v>0</v>
      </c>
      <c r="B17427" s="157" t="s">
        <v>73</v>
      </c>
      <c r="C17427" s="155">
        <f t="shared" si="6517"/>
        <v>0</v>
      </c>
      <c r="D17427" s="155">
        <f>SUM(D17428:D17441)</f>
        <v>0</v>
      </c>
      <c r="E17427" s="155">
        <f>SUM(E17428:E17441)</f>
        <v>0</v>
      </c>
      <c r="F17427" s="155">
        <f t="shared" si="6518"/>
        <v>0</v>
      </c>
      <c r="G17427" s="155">
        <f>G17441</f>
        <v>0</v>
      </c>
      <c r="H17427" s="505">
        <v>0</v>
      </c>
      <c r="I17427" s="155">
        <f t="shared" si="6519"/>
        <v>0.87</v>
      </c>
      <c r="J17427" s="155">
        <f>J17441</f>
        <v>0.87</v>
      </c>
      <c r="K17427" s="505">
        <v>0</v>
      </c>
      <c r="L17427" s="155">
        <f t="shared" si="6520"/>
        <v>0</v>
      </c>
      <c r="M17427" s="155">
        <f>M17441</f>
        <v>0</v>
      </c>
      <c r="N17427" s="505">
        <v>0</v>
      </c>
      <c r="O17427"/>
      <c r="P17427"/>
      <c r="Q17427" s="506"/>
    </row>
    <row r="17428" spans="1:17" customFormat="1" ht="3" hidden="1" customHeight="1" thickTop="1" thickBot="1" x14ac:dyDescent="0.3">
      <c r="A17428" s="171" t="s">
        <v>0</v>
      </c>
      <c r="B17428" s="172" t="s">
        <v>74</v>
      </c>
      <c r="C17428" s="173">
        <f t="shared" si="6517"/>
        <v>0</v>
      </c>
      <c r="D17428" s="173">
        <v>0</v>
      </c>
      <c r="E17428" s="173">
        <v>0</v>
      </c>
      <c r="F17428" s="173">
        <f t="shared" si="6518"/>
        <v>0</v>
      </c>
      <c r="G17428" s="173">
        <v>0</v>
      </c>
      <c r="H17428" s="509">
        <v>0</v>
      </c>
      <c r="I17428" s="173">
        <f t="shared" si="6519"/>
        <v>0</v>
      </c>
      <c r="J17428" s="173">
        <v>0</v>
      </c>
      <c r="K17428" s="509">
        <v>0</v>
      </c>
      <c r="L17428" s="173">
        <f t="shared" si="6520"/>
        <v>0</v>
      </c>
      <c r="M17428" s="173">
        <v>0</v>
      </c>
      <c r="N17428" s="509">
        <v>0</v>
      </c>
    </row>
    <row r="17429" spans="1:17" customFormat="1" ht="33" hidden="1" customHeight="1" thickTop="1" thickBot="1" x14ac:dyDescent="0.3">
      <c r="A17429" s="151" t="s">
        <v>0</v>
      </c>
      <c r="B17429" s="158" t="s">
        <v>75</v>
      </c>
      <c r="C17429" s="155">
        <f t="shared" si="6517"/>
        <v>0</v>
      </c>
      <c r="D17429" s="155">
        <v>0</v>
      </c>
      <c r="E17429" s="155">
        <v>0</v>
      </c>
      <c r="F17429" s="155">
        <f t="shared" si="6518"/>
        <v>0</v>
      </c>
      <c r="G17429" s="155">
        <v>0</v>
      </c>
      <c r="H17429" s="505">
        <v>0</v>
      </c>
      <c r="I17429" s="155">
        <f t="shared" si="6519"/>
        <v>0</v>
      </c>
      <c r="J17429" s="155">
        <v>0</v>
      </c>
      <c r="K17429" s="505">
        <v>0</v>
      </c>
      <c r="L17429" s="155">
        <f t="shared" si="6520"/>
        <v>0</v>
      </c>
      <c r="M17429" s="155">
        <v>0</v>
      </c>
      <c r="N17429" s="505">
        <v>0</v>
      </c>
    </row>
    <row r="17430" spans="1:17" customFormat="1" ht="38.25" hidden="1" customHeight="1" thickTop="1" thickBot="1" x14ac:dyDescent="0.3">
      <c r="A17430" s="151" t="s">
        <v>0</v>
      </c>
      <c r="B17430" s="158" t="s">
        <v>76</v>
      </c>
      <c r="C17430" s="155">
        <f t="shared" si="6517"/>
        <v>0</v>
      </c>
      <c r="D17430" s="155">
        <v>0</v>
      </c>
      <c r="E17430" s="155">
        <v>0</v>
      </c>
      <c r="F17430" s="155">
        <f t="shared" si="6518"/>
        <v>0</v>
      </c>
      <c r="G17430" s="155">
        <v>0</v>
      </c>
      <c r="H17430" s="505">
        <v>0</v>
      </c>
      <c r="I17430" s="155">
        <f t="shared" si="6519"/>
        <v>0</v>
      </c>
      <c r="J17430" s="155">
        <v>0</v>
      </c>
      <c r="K17430" s="505">
        <v>0</v>
      </c>
      <c r="L17430" s="155">
        <f t="shared" si="6520"/>
        <v>0</v>
      </c>
      <c r="M17430" s="155">
        <v>0</v>
      </c>
      <c r="N17430" s="505">
        <v>0</v>
      </c>
    </row>
    <row r="17431" spans="1:17" customFormat="1" ht="31.5" hidden="1" customHeight="1" thickTop="1" thickBot="1" x14ac:dyDescent="0.3">
      <c r="A17431" s="151" t="s">
        <v>0</v>
      </c>
      <c r="B17431" s="158" t="s">
        <v>77</v>
      </c>
      <c r="C17431" s="155">
        <f t="shared" si="6517"/>
        <v>0</v>
      </c>
      <c r="D17431" s="155">
        <v>0</v>
      </c>
      <c r="E17431" s="155">
        <v>0</v>
      </c>
      <c r="F17431" s="155">
        <f t="shared" si="6518"/>
        <v>0</v>
      </c>
      <c r="G17431" s="155">
        <v>0</v>
      </c>
      <c r="H17431" s="505">
        <v>0</v>
      </c>
      <c r="I17431" s="155">
        <f t="shared" si="6519"/>
        <v>0</v>
      </c>
      <c r="J17431" s="155">
        <v>0</v>
      </c>
      <c r="K17431" s="505">
        <v>0</v>
      </c>
      <c r="L17431" s="155">
        <f t="shared" si="6520"/>
        <v>0</v>
      </c>
      <c r="M17431" s="155">
        <v>0</v>
      </c>
      <c r="N17431" s="505">
        <v>0</v>
      </c>
    </row>
    <row r="17432" spans="1:17" customFormat="1" ht="38.25" hidden="1" customHeight="1" thickTop="1" thickBot="1" x14ac:dyDescent="0.3">
      <c r="A17432" s="151" t="s">
        <v>0</v>
      </c>
      <c r="B17432" s="158" t="s">
        <v>78</v>
      </c>
      <c r="C17432" s="155">
        <f t="shared" si="6517"/>
        <v>0</v>
      </c>
      <c r="D17432" s="155">
        <v>0</v>
      </c>
      <c r="E17432" s="155">
        <v>0</v>
      </c>
      <c r="F17432" s="155">
        <f t="shared" si="6518"/>
        <v>0</v>
      </c>
      <c r="G17432" s="155">
        <v>0</v>
      </c>
      <c r="H17432" s="505">
        <v>0</v>
      </c>
      <c r="I17432" s="155">
        <f t="shared" si="6519"/>
        <v>0</v>
      </c>
      <c r="J17432" s="155">
        <v>0</v>
      </c>
      <c r="K17432" s="505">
        <v>0</v>
      </c>
      <c r="L17432" s="155">
        <f t="shared" si="6520"/>
        <v>0</v>
      </c>
      <c r="M17432" s="155">
        <v>0</v>
      </c>
      <c r="N17432" s="505">
        <v>0</v>
      </c>
    </row>
    <row r="17433" spans="1:17" customFormat="1" ht="38.25" hidden="1" customHeight="1" thickTop="1" thickBot="1" x14ac:dyDescent="0.3">
      <c r="A17433" s="151" t="s">
        <v>0</v>
      </c>
      <c r="B17433" s="158" t="s">
        <v>79</v>
      </c>
      <c r="C17433" s="155">
        <f t="shared" si="6517"/>
        <v>0</v>
      </c>
      <c r="D17433" s="155">
        <v>0</v>
      </c>
      <c r="E17433" s="155">
        <v>0</v>
      </c>
      <c r="F17433" s="155">
        <f t="shared" si="6518"/>
        <v>0</v>
      </c>
      <c r="G17433" s="155">
        <v>0</v>
      </c>
      <c r="H17433" s="505">
        <v>0</v>
      </c>
      <c r="I17433" s="155">
        <f t="shared" si="6519"/>
        <v>0</v>
      </c>
      <c r="J17433" s="155">
        <v>0</v>
      </c>
      <c r="K17433" s="505">
        <v>0</v>
      </c>
      <c r="L17433" s="155">
        <f t="shared" si="6520"/>
        <v>0</v>
      </c>
      <c r="M17433" s="155">
        <v>0</v>
      </c>
      <c r="N17433" s="505">
        <v>0</v>
      </c>
    </row>
    <row r="17434" spans="1:17" customFormat="1" ht="33.75" hidden="1" customHeight="1" thickTop="1" thickBot="1" x14ac:dyDescent="0.3">
      <c r="A17434" s="151" t="s">
        <v>0</v>
      </c>
      <c r="B17434" s="158" t="s">
        <v>80</v>
      </c>
      <c r="C17434" s="155">
        <f t="shared" si="6517"/>
        <v>0</v>
      </c>
      <c r="D17434" s="155">
        <v>0</v>
      </c>
      <c r="E17434" s="155">
        <v>0</v>
      </c>
      <c r="F17434" s="155">
        <f t="shared" si="6518"/>
        <v>0</v>
      </c>
      <c r="G17434" s="155">
        <v>0</v>
      </c>
      <c r="H17434" s="505">
        <v>0</v>
      </c>
      <c r="I17434" s="155">
        <f t="shared" si="6519"/>
        <v>0</v>
      </c>
      <c r="J17434" s="155">
        <v>0</v>
      </c>
      <c r="K17434" s="505">
        <v>0</v>
      </c>
      <c r="L17434" s="155">
        <f t="shared" si="6520"/>
        <v>0</v>
      </c>
      <c r="M17434" s="155">
        <v>0</v>
      </c>
      <c r="N17434" s="505">
        <v>0</v>
      </c>
    </row>
    <row r="17435" spans="1:17" customFormat="1" ht="35.25" hidden="1" customHeight="1" thickTop="1" thickBot="1" x14ac:dyDescent="0.3">
      <c r="A17435" s="151" t="s">
        <v>0</v>
      </c>
      <c r="B17435" s="158" t="s">
        <v>81</v>
      </c>
      <c r="C17435" s="155">
        <f t="shared" si="6517"/>
        <v>0</v>
      </c>
      <c r="D17435" s="155">
        <v>0</v>
      </c>
      <c r="E17435" s="155">
        <v>0</v>
      </c>
      <c r="F17435" s="155">
        <f t="shared" si="6518"/>
        <v>0</v>
      </c>
      <c r="G17435" s="155">
        <v>0</v>
      </c>
      <c r="H17435" s="505">
        <v>0</v>
      </c>
      <c r="I17435" s="155">
        <f t="shared" si="6519"/>
        <v>0</v>
      </c>
      <c r="J17435" s="155">
        <v>0</v>
      </c>
      <c r="K17435" s="505">
        <v>0</v>
      </c>
      <c r="L17435" s="155">
        <f t="shared" si="6520"/>
        <v>0</v>
      </c>
      <c r="M17435" s="155">
        <v>0</v>
      </c>
      <c r="N17435" s="505">
        <v>0</v>
      </c>
    </row>
    <row r="17436" spans="1:17" customFormat="1" ht="34.5" hidden="1" customHeight="1" thickTop="1" thickBot="1" x14ac:dyDescent="0.3">
      <c r="A17436" s="151" t="s">
        <v>0</v>
      </c>
      <c r="B17436" s="158" t="s">
        <v>82</v>
      </c>
      <c r="C17436" s="155">
        <f t="shared" si="6517"/>
        <v>0</v>
      </c>
      <c r="D17436" s="155">
        <v>0</v>
      </c>
      <c r="E17436" s="155">
        <v>0</v>
      </c>
      <c r="F17436" s="155">
        <f t="shared" si="6518"/>
        <v>0</v>
      </c>
      <c r="G17436" s="155">
        <v>0</v>
      </c>
      <c r="H17436" s="505">
        <v>0</v>
      </c>
      <c r="I17436" s="155">
        <f t="shared" si="6519"/>
        <v>0</v>
      </c>
      <c r="J17436" s="155">
        <v>0</v>
      </c>
      <c r="K17436" s="505">
        <v>0</v>
      </c>
      <c r="L17436" s="155">
        <f t="shared" si="6520"/>
        <v>0</v>
      </c>
      <c r="M17436" s="155">
        <v>0</v>
      </c>
      <c r="N17436" s="505">
        <v>0</v>
      </c>
    </row>
    <row r="17437" spans="1:17" customFormat="1" ht="31.5" hidden="1" customHeight="1" thickTop="1" thickBot="1" x14ac:dyDescent="0.3">
      <c r="A17437" s="151" t="s">
        <v>0</v>
      </c>
      <c r="B17437" s="158" t="s">
        <v>83</v>
      </c>
      <c r="C17437" s="155">
        <f t="shared" si="6517"/>
        <v>0</v>
      </c>
      <c r="D17437" s="155">
        <v>0</v>
      </c>
      <c r="E17437" s="155">
        <v>0</v>
      </c>
      <c r="F17437" s="155">
        <f t="shared" si="6518"/>
        <v>0</v>
      </c>
      <c r="G17437" s="155">
        <v>0</v>
      </c>
      <c r="H17437" s="505">
        <v>0</v>
      </c>
      <c r="I17437" s="155">
        <f t="shared" si="6519"/>
        <v>0</v>
      </c>
      <c r="J17437" s="155">
        <v>0</v>
      </c>
      <c r="K17437" s="505">
        <v>0</v>
      </c>
      <c r="L17437" s="155">
        <f t="shared" si="6520"/>
        <v>0</v>
      </c>
      <c r="M17437" s="155">
        <v>0</v>
      </c>
      <c r="N17437" s="505">
        <v>0</v>
      </c>
    </row>
    <row r="17438" spans="1:17" customFormat="1" ht="33" hidden="1" customHeight="1" thickTop="1" thickBot="1" x14ac:dyDescent="0.3">
      <c r="A17438" s="151" t="s">
        <v>0</v>
      </c>
      <c r="B17438" s="158" t="s">
        <v>84</v>
      </c>
      <c r="C17438" s="155">
        <f t="shared" si="6517"/>
        <v>0</v>
      </c>
      <c r="D17438" s="155">
        <v>0</v>
      </c>
      <c r="E17438" s="155">
        <v>0</v>
      </c>
      <c r="F17438" s="155">
        <f t="shared" si="6518"/>
        <v>0</v>
      </c>
      <c r="G17438" s="155">
        <v>0</v>
      </c>
      <c r="H17438" s="505">
        <v>0</v>
      </c>
      <c r="I17438" s="155">
        <f t="shared" si="6519"/>
        <v>0</v>
      </c>
      <c r="J17438" s="155">
        <v>0</v>
      </c>
      <c r="K17438" s="505">
        <v>0</v>
      </c>
      <c r="L17438" s="155">
        <f t="shared" si="6520"/>
        <v>0</v>
      </c>
      <c r="M17438" s="155">
        <v>0</v>
      </c>
      <c r="N17438" s="505">
        <v>0</v>
      </c>
    </row>
    <row r="17439" spans="1:17" customFormat="1" ht="32.25" hidden="1" customHeight="1" thickTop="1" thickBot="1" x14ac:dyDescent="0.3">
      <c r="A17439" s="151" t="s">
        <v>0</v>
      </c>
      <c r="B17439" s="158" t="s">
        <v>85</v>
      </c>
      <c r="C17439" s="155">
        <f t="shared" si="6517"/>
        <v>0</v>
      </c>
      <c r="D17439" s="155">
        <v>0</v>
      </c>
      <c r="E17439" s="155">
        <v>0</v>
      </c>
      <c r="F17439" s="155">
        <f t="shared" si="6518"/>
        <v>0</v>
      </c>
      <c r="G17439" s="155">
        <v>0</v>
      </c>
      <c r="H17439" s="505">
        <v>0</v>
      </c>
      <c r="I17439" s="155">
        <f t="shared" si="6519"/>
        <v>0</v>
      </c>
      <c r="J17439" s="155">
        <v>0</v>
      </c>
      <c r="K17439" s="505">
        <v>0</v>
      </c>
      <c r="L17439" s="155">
        <f t="shared" si="6520"/>
        <v>0</v>
      </c>
      <c r="M17439" s="155">
        <v>0</v>
      </c>
      <c r="N17439" s="505">
        <v>0</v>
      </c>
    </row>
    <row r="17440" spans="1:17" customFormat="1" ht="9.75" hidden="1" customHeight="1" thickTop="1" thickBot="1" x14ac:dyDescent="0.3">
      <c r="A17440" s="151" t="s">
        <v>0</v>
      </c>
      <c r="B17440" s="158" t="s">
        <v>86</v>
      </c>
      <c r="C17440" s="155">
        <f t="shared" si="6517"/>
        <v>0</v>
      </c>
      <c r="D17440" s="155">
        <v>0</v>
      </c>
      <c r="E17440" s="155">
        <v>0</v>
      </c>
      <c r="F17440" s="155">
        <f t="shared" si="6518"/>
        <v>0</v>
      </c>
      <c r="G17440" s="155">
        <v>0</v>
      </c>
      <c r="H17440" s="505">
        <v>0</v>
      </c>
      <c r="I17440" s="155">
        <f t="shared" si="6519"/>
        <v>0</v>
      </c>
      <c r="J17440" s="155">
        <v>0</v>
      </c>
      <c r="K17440" s="505">
        <v>0</v>
      </c>
      <c r="L17440" s="155">
        <f t="shared" si="6520"/>
        <v>0</v>
      </c>
      <c r="M17440" s="155">
        <v>0</v>
      </c>
      <c r="N17440" s="505">
        <v>0</v>
      </c>
    </row>
    <row r="17441" spans="1:14" customFormat="1" ht="87" customHeight="1" x14ac:dyDescent="0.25">
      <c r="A17441" s="151" t="s">
        <v>0</v>
      </c>
      <c r="B17441" s="158" t="s">
        <v>87</v>
      </c>
      <c r="C17441" s="155">
        <f t="shared" si="6517"/>
        <v>0</v>
      </c>
      <c r="D17441" s="155">
        <v>0</v>
      </c>
      <c r="E17441" s="155">
        <v>0</v>
      </c>
      <c r="F17441" s="155">
        <f t="shared" si="6518"/>
        <v>0</v>
      </c>
      <c r="G17441" s="155">
        <f>G17967</f>
        <v>0</v>
      </c>
      <c r="H17441" s="505">
        <v>0</v>
      </c>
      <c r="I17441" s="155">
        <f t="shared" si="6519"/>
        <v>0.87</v>
      </c>
      <c r="J17441" s="155">
        <f>J17967</f>
        <v>0.87</v>
      </c>
      <c r="K17441" s="505">
        <v>0</v>
      </c>
      <c r="L17441" s="155">
        <f t="shared" si="6520"/>
        <v>0</v>
      </c>
      <c r="M17441" s="155">
        <f>M17967</f>
        <v>0</v>
      </c>
      <c r="N17441" s="505">
        <v>0</v>
      </c>
    </row>
    <row r="17442" spans="1:14" customFormat="1" ht="20.25" hidden="1" customHeight="1" thickTop="1" thickBot="1" x14ac:dyDescent="0.3">
      <c r="A17442" s="140" t="s">
        <v>0</v>
      </c>
      <c r="B17442" s="149" t="s">
        <v>88</v>
      </c>
      <c r="C17442" s="142">
        <f t="shared" si="6517"/>
        <v>0</v>
      </c>
      <c r="D17442" s="142">
        <v>0</v>
      </c>
      <c r="E17442" s="142">
        <v>0</v>
      </c>
      <c r="F17442" s="142">
        <f t="shared" si="6518"/>
        <v>0</v>
      </c>
      <c r="G17442" s="142">
        <v>0</v>
      </c>
      <c r="H17442" s="477">
        <v>0</v>
      </c>
      <c r="I17442" s="142">
        <f t="shared" si="6519"/>
        <v>0</v>
      </c>
      <c r="J17442" s="142">
        <v>0</v>
      </c>
      <c r="K17442" s="477">
        <v>0</v>
      </c>
      <c r="L17442" s="142">
        <f t="shared" si="6520"/>
        <v>0</v>
      </c>
      <c r="M17442" s="142">
        <v>0</v>
      </c>
      <c r="N17442" s="477">
        <v>0</v>
      </c>
    </row>
    <row r="17443" spans="1:14" customFormat="1" ht="30.75" hidden="1" customHeight="1" thickTop="1" thickBot="1" x14ac:dyDescent="0.3">
      <c r="A17443" s="1" t="s">
        <v>0</v>
      </c>
      <c r="B17443" s="3" t="s">
        <v>89</v>
      </c>
      <c r="C17443" s="9">
        <f t="shared" si="6517"/>
        <v>0</v>
      </c>
      <c r="D17443" s="9">
        <f>SUM(D17444,D17449:D17450)</f>
        <v>0</v>
      </c>
      <c r="E17443" s="9">
        <f>SUM(E17444,E17449:E17450)</f>
        <v>0</v>
      </c>
      <c r="F17443" s="9">
        <f t="shared" si="6518"/>
        <v>0</v>
      </c>
      <c r="G17443" s="9">
        <f>SUM(G17444,G17449:G17450)</f>
        <v>0</v>
      </c>
      <c r="H17443" s="467">
        <f>SUM(H17444,H17449:H17450)</f>
        <v>0</v>
      </c>
      <c r="I17443" s="9">
        <f t="shared" si="6519"/>
        <v>0</v>
      </c>
      <c r="J17443" s="9">
        <f>SUM(J17444,J17449:J17450)</f>
        <v>0</v>
      </c>
      <c r="K17443" s="467">
        <f>SUM(K17444,K17449:K17450)</f>
        <v>0</v>
      </c>
      <c r="L17443" s="9">
        <f t="shared" si="6520"/>
        <v>0</v>
      </c>
      <c r="M17443" s="9">
        <f>SUM(M17444,M17449:M17450)</f>
        <v>0</v>
      </c>
      <c r="N17443" s="467">
        <f>SUM(N17444,N17449:N17450)</f>
        <v>0</v>
      </c>
    </row>
    <row r="17444" spans="1:14" customFormat="1" ht="31.5" hidden="1" customHeight="1" thickTop="1" thickBot="1" x14ac:dyDescent="0.3">
      <c r="A17444" s="1" t="s">
        <v>0</v>
      </c>
      <c r="B17444" s="4" t="s">
        <v>90</v>
      </c>
      <c r="C17444" s="9">
        <f t="shared" si="6517"/>
        <v>0</v>
      </c>
      <c r="D17444" s="9">
        <f>SUM(D17445:D17448)</f>
        <v>0</v>
      </c>
      <c r="E17444" s="9">
        <f>SUM(E17445:E17448)</f>
        <v>0</v>
      </c>
      <c r="F17444" s="9">
        <f t="shared" si="6518"/>
        <v>0</v>
      </c>
      <c r="G17444" s="9">
        <f>SUM(G17445:G17448)</f>
        <v>0</v>
      </c>
      <c r="H17444" s="467">
        <f>SUM(H17445:H17448)</f>
        <v>0</v>
      </c>
      <c r="I17444" s="9">
        <f t="shared" si="6519"/>
        <v>0</v>
      </c>
      <c r="J17444" s="9">
        <f>SUM(J17445:J17448)</f>
        <v>0</v>
      </c>
      <c r="K17444" s="467">
        <f>SUM(K17445:K17448)</f>
        <v>0</v>
      </c>
      <c r="L17444" s="9">
        <f t="shared" si="6520"/>
        <v>0</v>
      </c>
      <c r="M17444" s="9">
        <f>SUM(M17445:M17448)</f>
        <v>0</v>
      </c>
      <c r="N17444" s="467">
        <f>SUM(N17445:N17448)</f>
        <v>0</v>
      </c>
    </row>
    <row r="17445" spans="1:14" customFormat="1" ht="25.5" hidden="1" customHeight="1" thickTop="1" thickBot="1" x14ac:dyDescent="0.3">
      <c r="A17445" s="1" t="s">
        <v>0</v>
      </c>
      <c r="B17445" s="5" t="s">
        <v>91</v>
      </c>
      <c r="C17445" s="9">
        <f t="shared" si="6517"/>
        <v>0</v>
      </c>
      <c r="D17445" s="9">
        <v>0</v>
      </c>
      <c r="E17445" s="9">
        <v>0</v>
      </c>
      <c r="F17445" s="9">
        <f t="shared" si="6518"/>
        <v>0</v>
      </c>
      <c r="G17445" s="9">
        <v>0</v>
      </c>
      <c r="H17445" s="467">
        <v>0</v>
      </c>
      <c r="I17445" s="9">
        <f t="shared" si="6519"/>
        <v>0</v>
      </c>
      <c r="J17445" s="9">
        <v>0</v>
      </c>
      <c r="K17445" s="467">
        <v>0</v>
      </c>
      <c r="L17445" s="9">
        <f t="shared" si="6520"/>
        <v>0</v>
      </c>
      <c r="M17445" s="9">
        <v>0</v>
      </c>
      <c r="N17445" s="467">
        <v>0</v>
      </c>
    </row>
    <row r="17446" spans="1:14" customFormat="1" ht="26.25" hidden="1" customHeight="1" thickTop="1" thickBot="1" x14ac:dyDescent="0.3">
      <c r="A17446" s="1" t="s">
        <v>0</v>
      </c>
      <c r="B17446" s="5" t="s">
        <v>92</v>
      </c>
      <c r="C17446" s="9">
        <f t="shared" si="6517"/>
        <v>0</v>
      </c>
      <c r="D17446" s="9">
        <v>0</v>
      </c>
      <c r="E17446" s="9">
        <v>0</v>
      </c>
      <c r="F17446" s="9">
        <f t="shared" si="6518"/>
        <v>0</v>
      </c>
      <c r="G17446" s="9">
        <v>0</v>
      </c>
      <c r="H17446" s="467">
        <v>0</v>
      </c>
      <c r="I17446" s="9">
        <f t="shared" si="6519"/>
        <v>0</v>
      </c>
      <c r="J17446" s="9">
        <v>0</v>
      </c>
      <c r="K17446" s="467">
        <v>0</v>
      </c>
      <c r="L17446" s="9">
        <f t="shared" si="6520"/>
        <v>0</v>
      </c>
      <c r="M17446" s="9">
        <v>0</v>
      </c>
      <c r="N17446" s="467">
        <v>0</v>
      </c>
    </row>
    <row r="17447" spans="1:14" customFormat="1" ht="41.25" hidden="1" customHeight="1" thickTop="1" thickBot="1" x14ac:dyDescent="0.3">
      <c r="A17447" s="1" t="s">
        <v>0</v>
      </c>
      <c r="B17447" s="5" t="s">
        <v>93</v>
      </c>
      <c r="C17447" s="9">
        <f t="shared" si="6517"/>
        <v>0</v>
      </c>
      <c r="D17447" s="9">
        <v>0</v>
      </c>
      <c r="E17447" s="9">
        <v>0</v>
      </c>
      <c r="F17447" s="9">
        <f t="shared" si="6518"/>
        <v>0</v>
      </c>
      <c r="G17447" s="9">
        <v>0</v>
      </c>
      <c r="H17447" s="467">
        <v>0</v>
      </c>
      <c r="I17447" s="9">
        <f t="shared" si="6519"/>
        <v>0</v>
      </c>
      <c r="J17447" s="9">
        <v>0</v>
      </c>
      <c r="K17447" s="467">
        <v>0</v>
      </c>
      <c r="L17447" s="9">
        <f t="shared" si="6520"/>
        <v>0</v>
      </c>
      <c r="M17447" s="9">
        <v>0</v>
      </c>
      <c r="N17447" s="467">
        <v>0</v>
      </c>
    </row>
    <row r="17448" spans="1:14" customFormat="1" ht="28.5" hidden="1" customHeight="1" thickTop="1" thickBot="1" x14ac:dyDescent="0.3">
      <c r="A17448" s="1" t="s">
        <v>0</v>
      </c>
      <c r="B17448" s="5" t="s">
        <v>94</v>
      </c>
      <c r="C17448" s="9">
        <f t="shared" si="6517"/>
        <v>0</v>
      </c>
      <c r="D17448" s="9">
        <v>0</v>
      </c>
      <c r="E17448" s="9">
        <v>0</v>
      </c>
      <c r="F17448" s="9">
        <f t="shared" si="6518"/>
        <v>0</v>
      </c>
      <c r="G17448" s="9">
        <v>0</v>
      </c>
      <c r="H17448" s="467">
        <v>0</v>
      </c>
      <c r="I17448" s="9">
        <f t="shared" si="6519"/>
        <v>0</v>
      </c>
      <c r="J17448" s="9">
        <v>0</v>
      </c>
      <c r="K17448" s="467">
        <v>0</v>
      </c>
      <c r="L17448" s="9">
        <f t="shared" si="6520"/>
        <v>0</v>
      </c>
      <c r="M17448" s="9">
        <v>0</v>
      </c>
      <c r="N17448" s="467">
        <v>0</v>
      </c>
    </row>
    <row r="17449" spans="1:14" customFormat="1" ht="31.5" hidden="1" customHeight="1" thickTop="1" thickBot="1" x14ac:dyDescent="0.3">
      <c r="A17449" s="1" t="s">
        <v>0</v>
      </c>
      <c r="B17449" s="4" t="s">
        <v>95</v>
      </c>
      <c r="C17449" s="9">
        <f t="shared" si="6517"/>
        <v>0</v>
      </c>
      <c r="D17449" s="9">
        <v>0</v>
      </c>
      <c r="E17449" s="9">
        <v>0</v>
      </c>
      <c r="F17449" s="9">
        <f t="shared" si="6518"/>
        <v>0</v>
      </c>
      <c r="G17449" s="9">
        <v>0</v>
      </c>
      <c r="H17449" s="467">
        <v>0</v>
      </c>
      <c r="I17449" s="9">
        <f t="shared" si="6519"/>
        <v>0</v>
      </c>
      <c r="J17449" s="9">
        <v>0</v>
      </c>
      <c r="K17449" s="467">
        <v>0</v>
      </c>
      <c r="L17449" s="9">
        <f t="shared" si="6520"/>
        <v>0</v>
      </c>
      <c r="M17449" s="9">
        <v>0</v>
      </c>
      <c r="N17449" s="467">
        <v>0</v>
      </c>
    </row>
    <row r="17450" spans="1:14" customFormat="1" ht="28.5" hidden="1" customHeight="1" thickTop="1" x14ac:dyDescent="0.25">
      <c r="A17450" s="133" t="s">
        <v>0</v>
      </c>
      <c r="B17450" s="134" t="s">
        <v>96</v>
      </c>
      <c r="C17450" s="135">
        <f t="shared" si="6517"/>
        <v>0</v>
      </c>
      <c r="D17450" s="135">
        <v>0</v>
      </c>
      <c r="E17450" s="135">
        <v>0</v>
      </c>
      <c r="F17450" s="135">
        <f t="shared" si="6518"/>
        <v>0</v>
      </c>
      <c r="G17450" s="135">
        <v>0</v>
      </c>
      <c r="H17450" s="476">
        <v>0</v>
      </c>
      <c r="I17450" s="135">
        <f t="shared" si="6519"/>
        <v>0</v>
      </c>
      <c r="J17450" s="135">
        <v>0</v>
      </c>
      <c r="K17450" s="476">
        <v>0</v>
      </c>
      <c r="L17450" s="135">
        <f t="shared" si="6520"/>
        <v>0</v>
      </c>
      <c r="M17450" s="135">
        <v>0</v>
      </c>
      <c r="N17450" s="476">
        <v>0</v>
      </c>
    </row>
    <row r="17451" spans="1:14" ht="25.5" customHeight="1" x14ac:dyDescent="0.2">
      <c r="A17451" s="388" t="s">
        <v>0</v>
      </c>
      <c r="B17451" s="330" t="s">
        <v>97</v>
      </c>
      <c r="C17451" s="329">
        <f t="shared" si="6517"/>
        <v>0</v>
      </c>
      <c r="D17451" s="329">
        <v>0</v>
      </c>
      <c r="E17451" s="329">
        <v>0</v>
      </c>
      <c r="F17451" s="329">
        <f t="shared" si="6518"/>
        <v>26.7</v>
      </c>
      <c r="G17451" s="329">
        <f>G17977</f>
        <v>26.7</v>
      </c>
      <c r="H17451" s="446">
        <v>0</v>
      </c>
      <c r="I17451" s="329">
        <f t="shared" si="6519"/>
        <v>27.65</v>
      </c>
      <c r="J17451" s="329">
        <f>J17977</f>
        <v>27.65</v>
      </c>
      <c r="K17451" s="446">
        <v>0</v>
      </c>
      <c r="L17451" s="329">
        <f t="shared" si="6520"/>
        <v>0</v>
      </c>
      <c r="M17451" s="329">
        <f>M17977</f>
        <v>0</v>
      </c>
      <c r="N17451" s="446">
        <v>0</v>
      </c>
    </row>
    <row r="17452" spans="1:14" customFormat="1" ht="0.75" hidden="1" customHeight="1" thickBot="1" x14ac:dyDescent="0.3">
      <c r="A17452" s="140" t="s">
        <v>0</v>
      </c>
      <c r="B17452" s="149" t="s">
        <v>98</v>
      </c>
      <c r="C17452" s="142">
        <f t="shared" si="6517"/>
        <v>0</v>
      </c>
      <c r="D17452" s="142">
        <f>SUM(D17453,D17456,D17459)</f>
        <v>0</v>
      </c>
      <c r="E17452" s="142">
        <f>SUM(E17453,E17456,E17459)</f>
        <v>0</v>
      </c>
      <c r="F17452" s="142">
        <f t="shared" si="6518"/>
        <v>0</v>
      </c>
      <c r="G17452" s="142">
        <f>SUM(G17453,G17456,G17459)</f>
        <v>0</v>
      </c>
      <c r="H17452" s="477">
        <f>SUM(H17453,H17456,H17459)</f>
        <v>0</v>
      </c>
      <c r="I17452" s="142">
        <f t="shared" si="6519"/>
        <v>0</v>
      </c>
      <c r="J17452" s="142">
        <f>SUM(J17453,J17456,J17459)</f>
        <v>0</v>
      </c>
      <c r="K17452" s="477">
        <f>SUM(K17453,K17456,K17459)</f>
        <v>0</v>
      </c>
      <c r="L17452" s="142">
        <f t="shared" si="6520"/>
        <v>0</v>
      </c>
      <c r="M17452" s="142">
        <f>SUM(M17453,M17456,M17459)</f>
        <v>0</v>
      </c>
      <c r="N17452" s="477">
        <f>SUM(N17453,N17456,N17459)</f>
        <v>0</v>
      </c>
    </row>
    <row r="17453" spans="1:14" customFormat="1" ht="0.75" hidden="1" customHeight="1" thickTop="1" thickBot="1" x14ac:dyDescent="0.3">
      <c r="A17453" s="1" t="s">
        <v>0</v>
      </c>
      <c r="B17453" s="4" t="s">
        <v>99</v>
      </c>
      <c r="C17453" s="9">
        <f t="shared" si="6517"/>
        <v>0</v>
      </c>
      <c r="D17453" s="9">
        <f>SUM(D17454:D17455)</f>
        <v>0</v>
      </c>
      <c r="E17453" s="9">
        <f>SUM(E17454:E17455)</f>
        <v>0</v>
      </c>
      <c r="F17453" s="9">
        <f t="shared" si="6518"/>
        <v>0</v>
      </c>
      <c r="G17453" s="9">
        <f>SUM(G17454:G17455)</f>
        <v>0</v>
      </c>
      <c r="H17453" s="467">
        <f>SUM(H17454:H17455)</f>
        <v>0</v>
      </c>
      <c r="I17453" s="9">
        <f t="shared" si="6519"/>
        <v>0</v>
      </c>
      <c r="J17453" s="9">
        <f>SUM(J17454:J17455)</f>
        <v>0</v>
      </c>
      <c r="K17453" s="467">
        <f>SUM(K17454:K17455)</f>
        <v>0</v>
      </c>
      <c r="L17453" s="9">
        <f t="shared" si="6520"/>
        <v>0</v>
      </c>
      <c r="M17453" s="9">
        <f>SUM(M17454:M17455)</f>
        <v>0</v>
      </c>
      <c r="N17453" s="467">
        <f>SUM(N17454:N17455)</f>
        <v>0</v>
      </c>
    </row>
    <row r="17454" spans="1:14" customFormat="1" ht="3.75" hidden="1" customHeight="1" thickTop="1" thickBot="1" x14ac:dyDescent="0.3">
      <c r="A17454" s="1" t="s">
        <v>0</v>
      </c>
      <c r="B17454" s="5" t="s">
        <v>100</v>
      </c>
      <c r="C17454" s="9">
        <f t="shared" si="6517"/>
        <v>0</v>
      </c>
      <c r="D17454" s="9">
        <v>0</v>
      </c>
      <c r="E17454" s="9">
        <v>0</v>
      </c>
      <c r="F17454" s="9">
        <f t="shared" si="6518"/>
        <v>0</v>
      </c>
      <c r="G17454" s="9">
        <v>0</v>
      </c>
      <c r="H17454" s="467">
        <v>0</v>
      </c>
      <c r="I17454" s="9">
        <f t="shared" si="6519"/>
        <v>0</v>
      </c>
      <c r="J17454" s="9">
        <v>0</v>
      </c>
      <c r="K17454" s="467">
        <v>0</v>
      </c>
      <c r="L17454" s="9">
        <f t="shared" si="6520"/>
        <v>0</v>
      </c>
      <c r="M17454" s="9">
        <v>0</v>
      </c>
      <c r="N17454" s="467">
        <v>0</v>
      </c>
    </row>
    <row r="17455" spans="1:14" customFormat="1" ht="42" hidden="1" customHeight="1" thickTop="1" thickBot="1" x14ac:dyDescent="0.3">
      <c r="A17455" s="1" t="s">
        <v>0</v>
      </c>
      <c r="B17455" s="5" t="s">
        <v>101</v>
      </c>
      <c r="C17455" s="9">
        <f t="shared" si="6517"/>
        <v>0</v>
      </c>
      <c r="D17455" s="9">
        <v>0</v>
      </c>
      <c r="E17455" s="9">
        <v>0</v>
      </c>
      <c r="F17455" s="9">
        <f t="shared" si="6518"/>
        <v>0</v>
      </c>
      <c r="G17455" s="9">
        <v>0</v>
      </c>
      <c r="H17455" s="467">
        <v>0</v>
      </c>
      <c r="I17455" s="9">
        <f t="shared" si="6519"/>
        <v>0</v>
      </c>
      <c r="J17455" s="9">
        <v>0</v>
      </c>
      <c r="K17455" s="467">
        <v>0</v>
      </c>
      <c r="L17455" s="9">
        <f t="shared" si="6520"/>
        <v>0</v>
      </c>
      <c r="M17455" s="9">
        <v>0</v>
      </c>
      <c r="N17455" s="467">
        <v>0</v>
      </c>
    </row>
    <row r="17456" spans="1:14" customFormat="1" ht="36.75" hidden="1" customHeight="1" thickTop="1" thickBot="1" x14ac:dyDescent="0.3">
      <c r="A17456" s="1" t="s">
        <v>0</v>
      </c>
      <c r="B17456" s="4" t="s">
        <v>102</v>
      </c>
      <c r="C17456" s="9">
        <f t="shared" si="6517"/>
        <v>0</v>
      </c>
      <c r="D17456" s="9">
        <f>SUM(D17457:D17458)</f>
        <v>0</v>
      </c>
      <c r="E17456" s="9">
        <f>SUM(E17457:E17458)</f>
        <v>0</v>
      </c>
      <c r="F17456" s="9">
        <f t="shared" si="6518"/>
        <v>0</v>
      </c>
      <c r="G17456" s="9">
        <f>SUM(G17457:G17458)</f>
        <v>0</v>
      </c>
      <c r="H17456" s="467">
        <f>SUM(H17457:H17458)</f>
        <v>0</v>
      </c>
      <c r="I17456" s="9">
        <f t="shared" si="6519"/>
        <v>0</v>
      </c>
      <c r="J17456" s="9">
        <f>SUM(J17457:J17458)</f>
        <v>0</v>
      </c>
      <c r="K17456" s="467">
        <f>SUM(K17457:K17458)</f>
        <v>0</v>
      </c>
      <c r="L17456" s="9">
        <f t="shared" si="6520"/>
        <v>0</v>
      </c>
      <c r="M17456" s="9">
        <f>SUM(M17457:M17458)</f>
        <v>0</v>
      </c>
      <c r="N17456" s="467">
        <f>SUM(N17457:N17458)</f>
        <v>0</v>
      </c>
    </row>
    <row r="17457" spans="1:14" customFormat="1" ht="49.5" hidden="1" customHeight="1" thickTop="1" thickBot="1" x14ac:dyDescent="0.3">
      <c r="A17457" s="1" t="s">
        <v>0</v>
      </c>
      <c r="B17457" s="5" t="s">
        <v>100</v>
      </c>
      <c r="C17457" s="9">
        <f t="shared" si="6517"/>
        <v>0</v>
      </c>
      <c r="D17457" s="9">
        <v>0</v>
      </c>
      <c r="E17457" s="9">
        <v>0</v>
      </c>
      <c r="F17457" s="9">
        <f t="shared" si="6518"/>
        <v>0</v>
      </c>
      <c r="G17457" s="9">
        <v>0</v>
      </c>
      <c r="H17457" s="467">
        <v>0</v>
      </c>
      <c r="I17457" s="9">
        <f t="shared" si="6519"/>
        <v>0</v>
      </c>
      <c r="J17457" s="9">
        <v>0</v>
      </c>
      <c r="K17457" s="467">
        <v>0</v>
      </c>
      <c r="L17457" s="9">
        <f t="shared" si="6520"/>
        <v>0</v>
      </c>
      <c r="M17457" s="9">
        <v>0</v>
      </c>
      <c r="N17457" s="467">
        <v>0</v>
      </c>
    </row>
    <row r="17458" spans="1:14" customFormat="1" ht="30.75" hidden="1" customHeight="1" thickTop="1" thickBot="1" x14ac:dyDescent="0.3">
      <c r="A17458" s="1" t="s">
        <v>0</v>
      </c>
      <c r="B17458" s="5" t="s">
        <v>101</v>
      </c>
      <c r="C17458" s="9">
        <f t="shared" si="6517"/>
        <v>0</v>
      </c>
      <c r="D17458" s="9">
        <v>0</v>
      </c>
      <c r="E17458" s="9">
        <v>0</v>
      </c>
      <c r="F17458" s="9">
        <f t="shared" si="6518"/>
        <v>0</v>
      </c>
      <c r="G17458" s="9">
        <v>0</v>
      </c>
      <c r="H17458" s="467">
        <v>0</v>
      </c>
      <c r="I17458" s="9">
        <f t="shared" si="6519"/>
        <v>0</v>
      </c>
      <c r="J17458" s="9">
        <v>0</v>
      </c>
      <c r="K17458" s="467">
        <v>0</v>
      </c>
      <c r="L17458" s="9">
        <f t="shared" si="6520"/>
        <v>0</v>
      </c>
      <c r="M17458" s="9">
        <v>0</v>
      </c>
      <c r="N17458" s="467">
        <v>0</v>
      </c>
    </row>
    <row r="17459" spans="1:14" customFormat="1" ht="27" hidden="1" customHeight="1" thickTop="1" thickBot="1" x14ac:dyDescent="0.3">
      <c r="A17459" s="1" t="s">
        <v>0</v>
      </c>
      <c r="B17459" s="4" t="s">
        <v>103</v>
      </c>
      <c r="C17459" s="9">
        <f t="shared" si="6517"/>
        <v>0</v>
      </c>
      <c r="D17459" s="9">
        <f>SUM(D17460,D17467,D17479)</f>
        <v>0</v>
      </c>
      <c r="E17459" s="9">
        <f>SUM(E17460,E17467,E17479)</f>
        <v>0</v>
      </c>
      <c r="F17459" s="9">
        <f t="shared" si="6518"/>
        <v>0</v>
      </c>
      <c r="G17459" s="9">
        <f>SUM(G17460,G17467,G17479)</f>
        <v>0</v>
      </c>
      <c r="H17459" s="467">
        <f>SUM(H17460,H17467,H17479)</f>
        <v>0</v>
      </c>
      <c r="I17459" s="9">
        <f t="shared" si="6519"/>
        <v>0</v>
      </c>
      <c r="J17459" s="9">
        <f>SUM(J17460,J17467,J17479)</f>
        <v>0</v>
      </c>
      <c r="K17459" s="467">
        <f>SUM(K17460,K17467,K17479)</f>
        <v>0</v>
      </c>
      <c r="L17459" s="9">
        <f t="shared" si="6520"/>
        <v>0</v>
      </c>
      <c r="M17459" s="9">
        <f>SUM(M17460,M17467,M17479)</f>
        <v>0</v>
      </c>
      <c r="N17459" s="467">
        <f>SUM(N17460,N17467,N17479)</f>
        <v>0</v>
      </c>
    </row>
    <row r="17460" spans="1:14" customFormat="1" ht="48.75" hidden="1" customHeight="1" thickTop="1" thickBot="1" x14ac:dyDescent="0.3">
      <c r="A17460" s="1" t="s">
        <v>0</v>
      </c>
      <c r="B17460" s="5" t="s">
        <v>104</v>
      </c>
      <c r="C17460" s="9">
        <f t="shared" si="6517"/>
        <v>0</v>
      </c>
      <c r="D17460" s="9">
        <f>SUM(D17461,D17464)</f>
        <v>0</v>
      </c>
      <c r="E17460" s="9">
        <f>SUM(E17461,E17464)</f>
        <v>0</v>
      </c>
      <c r="F17460" s="9">
        <f t="shared" si="6518"/>
        <v>0</v>
      </c>
      <c r="G17460" s="9">
        <f>SUM(G17461,G17464)</f>
        <v>0</v>
      </c>
      <c r="H17460" s="467">
        <f>SUM(H17461,H17464)</f>
        <v>0</v>
      </c>
      <c r="I17460" s="9">
        <f t="shared" si="6519"/>
        <v>0</v>
      </c>
      <c r="J17460" s="9">
        <f>SUM(J17461,J17464)</f>
        <v>0</v>
      </c>
      <c r="K17460" s="467">
        <f>SUM(K17461,K17464)</f>
        <v>0</v>
      </c>
      <c r="L17460" s="9">
        <f t="shared" si="6520"/>
        <v>0</v>
      </c>
      <c r="M17460" s="9">
        <f>SUM(M17461,M17464)</f>
        <v>0</v>
      </c>
      <c r="N17460" s="467">
        <f>SUM(N17461,N17464)</f>
        <v>0</v>
      </c>
    </row>
    <row r="17461" spans="1:14" customFormat="1" ht="24" hidden="1" customHeight="1" thickTop="1" thickBot="1" x14ac:dyDescent="0.3">
      <c r="A17461" s="1" t="s">
        <v>0</v>
      </c>
      <c r="B17461" s="6" t="s">
        <v>105</v>
      </c>
      <c r="C17461" s="9">
        <f t="shared" si="6517"/>
        <v>0</v>
      </c>
      <c r="D17461" s="9">
        <f>SUM(D17462:D17463)</f>
        <v>0</v>
      </c>
      <c r="E17461" s="9">
        <f>SUM(E17462:E17463)</f>
        <v>0</v>
      </c>
      <c r="F17461" s="9">
        <f t="shared" si="6518"/>
        <v>0</v>
      </c>
      <c r="G17461" s="9">
        <f>SUM(G17462:G17463)</f>
        <v>0</v>
      </c>
      <c r="H17461" s="467">
        <f>SUM(H17462:H17463)</f>
        <v>0</v>
      </c>
      <c r="I17461" s="9">
        <f t="shared" si="6519"/>
        <v>0</v>
      </c>
      <c r="J17461" s="9">
        <f>SUM(J17462:J17463)</f>
        <v>0</v>
      </c>
      <c r="K17461" s="467">
        <f>SUM(K17462:K17463)</f>
        <v>0</v>
      </c>
      <c r="L17461" s="9">
        <f t="shared" si="6520"/>
        <v>0</v>
      </c>
      <c r="M17461" s="9">
        <f>SUM(M17462:M17463)</f>
        <v>0</v>
      </c>
      <c r="N17461" s="467">
        <f>SUM(N17462:N17463)</f>
        <v>0</v>
      </c>
    </row>
    <row r="17462" spans="1:14" customFormat="1" ht="18" hidden="1" customHeight="1" thickTop="1" thickBot="1" x14ac:dyDescent="0.3">
      <c r="A17462" s="1" t="s">
        <v>0</v>
      </c>
      <c r="B17462" s="7" t="s">
        <v>100</v>
      </c>
      <c r="C17462" s="9">
        <f t="shared" si="6517"/>
        <v>0</v>
      </c>
      <c r="D17462" s="9">
        <v>0</v>
      </c>
      <c r="E17462" s="9">
        <v>0</v>
      </c>
      <c r="F17462" s="9">
        <f t="shared" si="6518"/>
        <v>0</v>
      </c>
      <c r="G17462" s="9">
        <v>0</v>
      </c>
      <c r="H17462" s="467">
        <v>0</v>
      </c>
      <c r="I17462" s="9">
        <f t="shared" si="6519"/>
        <v>0</v>
      </c>
      <c r="J17462" s="9">
        <v>0</v>
      </c>
      <c r="K17462" s="467">
        <v>0</v>
      </c>
      <c r="L17462" s="9">
        <f t="shared" si="6520"/>
        <v>0</v>
      </c>
      <c r="M17462" s="9">
        <v>0</v>
      </c>
      <c r="N17462" s="467">
        <v>0</v>
      </c>
    </row>
    <row r="17463" spans="1:14" customFormat="1" ht="24.75" hidden="1" customHeight="1" thickTop="1" thickBot="1" x14ac:dyDescent="0.3">
      <c r="A17463" s="1" t="s">
        <v>0</v>
      </c>
      <c r="B17463" s="7" t="s">
        <v>101</v>
      </c>
      <c r="C17463" s="9">
        <f t="shared" si="6517"/>
        <v>0</v>
      </c>
      <c r="D17463" s="9">
        <v>0</v>
      </c>
      <c r="E17463" s="9">
        <v>0</v>
      </c>
      <c r="F17463" s="9">
        <f t="shared" si="6518"/>
        <v>0</v>
      </c>
      <c r="G17463" s="9">
        <v>0</v>
      </c>
      <c r="H17463" s="467">
        <v>0</v>
      </c>
      <c r="I17463" s="9">
        <f t="shared" si="6519"/>
        <v>0</v>
      </c>
      <c r="J17463" s="9">
        <v>0</v>
      </c>
      <c r="K17463" s="467">
        <v>0</v>
      </c>
      <c r="L17463" s="9">
        <f t="shared" si="6520"/>
        <v>0</v>
      </c>
      <c r="M17463" s="9">
        <v>0</v>
      </c>
      <c r="N17463" s="467">
        <v>0</v>
      </c>
    </row>
    <row r="17464" spans="1:14" customFormat="1" ht="18" hidden="1" customHeight="1" thickTop="1" thickBot="1" x14ac:dyDescent="0.3">
      <c r="A17464" s="1" t="s">
        <v>0</v>
      </c>
      <c r="B17464" s="6" t="s">
        <v>106</v>
      </c>
      <c r="C17464" s="9">
        <f t="shared" si="6517"/>
        <v>0</v>
      </c>
      <c r="D17464" s="9">
        <f>SUM(D17465:D17466)</f>
        <v>0</v>
      </c>
      <c r="E17464" s="9">
        <f>SUM(E17465:E17466)</f>
        <v>0</v>
      </c>
      <c r="F17464" s="9">
        <f t="shared" si="6518"/>
        <v>0</v>
      </c>
      <c r="G17464" s="9">
        <f>SUM(G17465:G17466)</f>
        <v>0</v>
      </c>
      <c r="H17464" s="467">
        <f>SUM(H17465:H17466)</f>
        <v>0</v>
      </c>
      <c r="I17464" s="9">
        <f t="shared" si="6519"/>
        <v>0</v>
      </c>
      <c r="J17464" s="9">
        <f>SUM(J17465:J17466)</f>
        <v>0</v>
      </c>
      <c r="K17464" s="467">
        <f>SUM(K17465:K17466)</f>
        <v>0</v>
      </c>
      <c r="L17464" s="9">
        <f t="shared" si="6520"/>
        <v>0</v>
      </c>
      <c r="M17464" s="9">
        <f>SUM(M17465:M17466)</f>
        <v>0</v>
      </c>
      <c r="N17464" s="467">
        <f>SUM(N17465:N17466)</f>
        <v>0</v>
      </c>
    </row>
    <row r="17465" spans="1:14" customFormat="1" ht="32.25" hidden="1" customHeight="1" thickTop="1" thickBot="1" x14ac:dyDescent="0.3">
      <c r="A17465" s="1" t="s">
        <v>0</v>
      </c>
      <c r="B17465" s="7" t="s">
        <v>100</v>
      </c>
      <c r="C17465" s="9">
        <f t="shared" si="6517"/>
        <v>0</v>
      </c>
      <c r="D17465" s="9">
        <v>0</v>
      </c>
      <c r="E17465" s="9">
        <v>0</v>
      </c>
      <c r="F17465" s="9">
        <f t="shared" si="6518"/>
        <v>0</v>
      </c>
      <c r="G17465" s="9">
        <v>0</v>
      </c>
      <c r="H17465" s="467">
        <v>0</v>
      </c>
      <c r="I17465" s="9">
        <f t="shared" si="6519"/>
        <v>0</v>
      </c>
      <c r="J17465" s="9">
        <v>0</v>
      </c>
      <c r="K17465" s="467">
        <v>0</v>
      </c>
      <c r="L17465" s="9">
        <f t="shared" si="6520"/>
        <v>0</v>
      </c>
      <c r="M17465" s="9">
        <v>0</v>
      </c>
      <c r="N17465" s="467">
        <v>0</v>
      </c>
    </row>
    <row r="17466" spans="1:14" customFormat="1" ht="26.25" hidden="1" customHeight="1" thickTop="1" thickBot="1" x14ac:dyDescent="0.3">
      <c r="A17466" s="1" t="s">
        <v>0</v>
      </c>
      <c r="B17466" s="7" t="s">
        <v>101</v>
      </c>
      <c r="C17466" s="9">
        <f t="shared" si="6517"/>
        <v>0</v>
      </c>
      <c r="D17466" s="9">
        <v>0</v>
      </c>
      <c r="E17466" s="9">
        <v>0</v>
      </c>
      <c r="F17466" s="9">
        <f t="shared" si="6518"/>
        <v>0</v>
      </c>
      <c r="G17466" s="9">
        <v>0</v>
      </c>
      <c r="H17466" s="467">
        <v>0</v>
      </c>
      <c r="I17466" s="9">
        <f t="shared" si="6519"/>
        <v>0</v>
      </c>
      <c r="J17466" s="9">
        <v>0</v>
      </c>
      <c r="K17466" s="467">
        <v>0</v>
      </c>
      <c r="L17466" s="9">
        <f t="shared" si="6520"/>
        <v>0</v>
      </c>
      <c r="M17466" s="9">
        <v>0</v>
      </c>
      <c r="N17466" s="467">
        <v>0</v>
      </c>
    </row>
    <row r="17467" spans="1:14" customFormat="1" ht="41.25" hidden="1" customHeight="1" thickTop="1" thickBot="1" x14ac:dyDescent="0.3">
      <c r="A17467" s="1" t="s">
        <v>0</v>
      </c>
      <c r="B17467" s="5" t="s">
        <v>107</v>
      </c>
      <c r="C17467" s="9">
        <f t="shared" si="6517"/>
        <v>0</v>
      </c>
      <c r="D17467" s="9">
        <f>SUM(D17468,D17476)</f>
        <v>0</v>
      </c>
      <c r="E17467" s="9">
        <f>SUM(E17468,E17476)</f>
        <v>0</v>
      </c>
      <c r="F17467" s="9">
        <f t="shared" si="6518"/>
        <v>0</v>
      </c>
      <c r="G17467" s="9">
        <f>SUM(G17468,G17476)</f>
        <v>0</v>
      </c>
      <c r="H17467" s="467">
        <f>SUM(H17468,H17476)</f>
        <v>0</v>
      </c>
      <c r="I17467" s="9">
        <f t="shared" si="6519"/>
        <v>0</v>
      </c>
      <c r="J17467" s="9">
        <f>SUM(J17468,J17476)</f>
        <v>0</v>
      </c>
      <c r="K17467" s="467">
        <f>SUM(K17468,K17476)</f>
        <v>0</v>
      </c>
      <c r="L17467" s="9">
        <f t="shared" si="6520"/>
        <v>0</v>
      </c>
      <c r="M17467" s="9">
        <f>SUM(M17468,M17476)</f>
        <v>0</v>
      </c>
      <c r="N17467" s="467">
        <f>SUM(N17468,N17476)</f>
        <v>0</v>
      </c>
    </row>
    <row r="17468" spans="1:14" customFormat="1" ht="25.5" hidden="1" customHeight="1" thickTop="1" thickBot="1" x14ac:dyDescent="0.3">
      <c r="A17468" s="1" t="s">
        <v>0</v>
      </c>
      <c r="B17468" s="6" t="s">
        <v>108</v>
      </c>
      <c r="C17468" s="9">
        <f t="shared" si="6517"/>
        <v>0</v>
      </c>
      <c r="D17468" s="9">
        <f>SUM(D17469,D17472)</f>
        <v>0</v>
      </c>
      <c r="E17468" s="9">
        <f>SUM(E17469,E17472)</f>
        <v>0</v>
      </c>
      <c r="F17468" s="9">
        <f t="shared" si="6518"/>
        <v>0</v>
      </c>
      <c r="G17468" s="9">
        <f>SUM(G17469,G17472)</f>
        <v>0</v>
      </c>
      <c r="H17468" s="467">
        <f>SUM(H17469,H17472)</f>
        <v>0</v>
      </c>
      <c r="I17468" s="9">
        <f t="shared" si="6519"/>
        <v>0</v>
      </c>
      <c r="J17468" s="9">
        <f>SUM(J17469,J17472)</f>
        <v>0</v>
      </c>
      <c r="K17468" s="467">
        <f>SUM(K17469,K17472)</f>
        <v>0</v>
      </c>
      <c r="L17468" s="9">
        <f t="shared" si="6520"/>
        <v>0</v>
      </c>
      <c r="M17468" s="9">
        <f>SUM(M17469,M17472)</f>
        <v>0</v>
      </c>
      <c r="N17468" s="467">
        <f>SUM(N17469,N17472)</f>
        <v>0</v>
      </c>
    </row>
    <row r="17469" spans="1:14" customFormat="1" ht="29.25" hidden="1" customHeight="1" thickTop="1" thickBot="1" x14ac:dyDescent="0.3">
      <c r="A17469" s="1" t="s">
        <v>0</v>
      </c>
      <c r="B17469" s="7" t="s">
        <v>100</v>
      </c>
      <c r="C17469" s="9">
        <f t="shared" si="6517"/>
        <v>0</v>
      </c>
      <c r="D17469" s="9">
        <f>SUM(D17470:D17471)</f>
        <v>0</v>
      </c>
      <c r="E17469" s="9">
        <f>SUM(E17470:E17471)</f>
        <v>0</v>
      </c>
      <c r="F17469" s="9">
        <f t="shared" si="6518"/>
        <v>0</v>
      </c>
      <c r="G17469" s="9">
        <f>SUM(G17470:G17471)</f>
        <v>0</v>
      </c>
      <c r="H17469" s="467">
        <f>SUM(H17470:H17471)</f>
        <v>0</v>
      </c>
      <c r="I17469" s="9">
        <f t="shared" si="6519"/>
        <v>0</v>
      </c>
      <c r="J17469" s="9">
        <f>SUM(J17470:J17471)</f>
        <v>0</v>
      </c>
      <c r="K17469" s="467">
        <f>SUM(K17470:K17471)</f>
        <v>0</v>
      </c>
      <c r="L17469" s="9">
        <f t="shared" si="6520"/>
        <v>0</v>
      </c>
      <c r="M17469" s="9">
        <f>SUM(M17470:M17471)</f>
        <v>0</v>
      </c>
      <c r="N17469" s="467">
        <f>SUM(N17470:N17471)</f>
        <v>0</v>
      </c>
    </row>
    <row r="17470" spans="1:14" customFormat="1" ht="50.25" hidden="1" customHeight="1" thickTop="1" thickBot="1" x14ac:dyDescent="0.3">
      <c r="A17470" s="1" t="s">
        <v>0</v>
      </c>
      <c r="B17470" s="8" t="s">
        <v>109</v>
      </c>
      <c r="C17470" s="9">
        <f t="shared" si="6517"/>
        <v>0</v>
      </c>
      <c r="D17470" s="9">
        <v>0</v>
      </c>
      <c r="E17470" s="9">
        <v>0</v>
      </c>
      <c r="F17470" s="9">
        <f t="shared" si="6518"/>
        <v>0</v>
      </c>
      <c r="G17470" s="9">
        <v>0</v>
      </c>
      <c r="H17470" s="467">
        <v>0</v>
      </c>
      <c r="I17470" s="9">
        <f t="shared" si="6519"/>
        <v>0</v>
      </c>
      <c r="J17470" s="9">
        <v>0</v>
      </c>
      <c r="K17470" s="467">
        <v>0</v>
      </c>
      <c r="L17470" s="9">
        <f t="shared" si="6520"/>
        <v>0</v>
      </c>
      <c r="M17470" s="9">
        <v>0</v>
      </c>
      <c r="N17470" s="467">
        <v>0</v>
      </c>
    </row>
    <row r="17471" spans="1:14" customFormat="1" ht="34.5" hidden="1" customHeight="1" thickTop="1" thickBot="1" x14ac:dyDescent="0.3">
      <c r="A17471" s="1" t="s">
        <v>0</v>
      </c>
      <c r="B17471" s="8" t="s">
        <v>110</v>
      </c>
      <c r="C17471" s="9">
        <f t="shared" si="6517"/>
        <v>0</v>
      </c>
      <c r="D17471" s="9">
        <v>0</v>
      </c>
      <c r="E17471" s="9">
        <v>0</v>
      </c>
      <c r="F17471" s="9">
        <f t="shared" si="6518"/>
        <v>0</v>
      </c>
      <c r="G17471" s="9">
        <v>0</v>
      </c>
      <c r="H17471" s="467">
        <v>0</v>
      </c>
      <c r="I17471" s="9">
        <f t="shared" si="6519"/>
        <v>0</v>
      </c>
      <c r="J17471" s="9">
        <v>0</v>
      </c>
      <c r="K17471" s="467">
        <v>0</v>
      </c>
      <c r="L17471" s="9">
        <f t="shared" si="6520"/>
        <v>0</v>
      </c>
      <c r="M17471" s="9">
        <v>0</v>
      </c>
      <c r="N17471" s="467">
        <v>0</v>
      </c>
    </row>
    <row r="17472" spans="1:14" customFormat="1" ht="39" hidden="1" customHeight="1" thickTop="1" thickBot="1" x14ac:dyDescent="0.3">
      <c r="A17472" s="1" t="s">
        <v>0</v>
      </c>
      <c r="B17472" s="7" t="s">
        <v>101</v>
      </c>
      <c r="C17472" s="9">
        <f t="shared" si="6517"/>
        <v>0</v>
      </c>
      <c r="D17472" s="9">
        <f>SUM(D17473:D17475)</f>
        <v>0</v>
      </c>
      <c r="E17472" s="9">
        <f>SUM(E17473:E17475)</f>
        <v>0</v>
      </c>
      <c r="F17472" s="9">
        <f t="shared" si="6518"/>
        <v>0</v>
      </c>
      <c r="G17472" s="9">
        <f>SUM(G17473:G17475)</f>
        <v>0</v>
      </c>
      <c r="H17472" s="467">
        <f>SUM(H17473:H17475)</f>
        <v>0</v>
      </c>
      <c r="I17472" s="9">
        <f t="shared" si="6519"/>
        <v>0</v>
      </c>
      <c r="J17472" s="9">
        <f>SUM(J17473:J17475)</f>
        <v>0</v>
      </c>
      <c r="K17472" s="467">
        <f>SUM(K17473:K17475)</f>
        <v>0</v>
      </c>
      <c r="L17472" s="9">
        <f t="shared" si="6520"/>
        <v>0</v>
      </c>
      <c r="M17472" s="9">
        <f>SUM(M17473:M17475)</f>
        <v>0</v>
      </c>
      <c r="N17472" s="467">
        <f>SUM(N17473:N17475)</f>
        <v>0</v>
      </c>
    </row>
    <row r="17473" spans="1:14" customFormat="1" ht="26.25" hidden="1" customHeight="1" thickTop="1" thickBot="1" x14ac:dyDescent="0.3">
      <c r="A17473" s="1" t="s">
        <v>0</v>
      </c>
      <c r="B17473" s="8" t="s">
        <v>109</v>
      </c>
      <c r="C17473" s="9">
        <f t="shared" si="6517"/>
        <v>0</v>
      </c>
      <c r="D17473" s="9">
        <v>0</v>
      </c>
      <c r="E17473" s="9">
        <v>0</v>
      </c>
      <c r="F17473" s="9">
        <f t="shared" si="6518"/>
        <v>0</v>
      </c>
      <c r="G17473" s="9">
        <v>0</v>
      </c>
      <c r="H17473" s="467">
        <v>0</v>
      </c>
      <c r="I17473" s="9">
        <f t="shared" si="6519"/>
        <v>0</v>
      </c>
      <c r="J17473" s="9">
        <v>0</v>
      </c>
      <c r="K17473" s="467">
        <v>0</v>
      </c>
      <c r="L17473" s="9">
        <f t="shared" si="6520"/>
        <v>0</v>
      </c>
      <c r="M17473" s="9">
        <v>0</v>
      </c>
      <c r="N17473" s="467">
        <v>0</v>
      </c>
    </row>
    <row r="17474" spans="1:14" customFormat="1" ht="18" hidden="1" customHeight="1" thickTop="1" thickBot="1" x14ac:dyDescent="0.3">
      <c r="A17474" s="1" t="s">
        <v>0</v>
      </c>
      <c r="B17474" s="8" t="s">
        <v>111</v>
      </c>
      <c r="C17474" s="9">
        <f t="shared" si="6517"/>
        <v>0</v>
      </c>
      <c r="D17474" s="9">
        <v>0</v>
      </c>
      <c r="E17474" s="9">
        <v>0</v>
      </c>
      <c r="F17474" s="9">
        <f t="shared" si="6518"/>
        <v>0</v>
      </c>
      <c r="G17474" s="9">
        <v>0</v>
      </c>
      <c r="H17474" s="467">
        <v>0</v>
      </c>
      <c r="I17474" s="9">
        <f t="shared" si="6519"/>
        <v>0</v>
      </c>
      <c r="J17474" s="9">
        <v>0</v>
      </c>
      <c r="K17474" s="467">
        <v>0</v>
      </c>
      <c r="L17474" s="9">
        <f t="shared" si="6520"/>
        <v>0</v>
      </c>
      <c r="M17474" s="9">
        <v>0</v>
      </c>
      <c r="N17474" s="467">
        <v>0</v>
      </c>
    </row>
    <row r="17475" spans="1:14" customFormat="1" ht="27.75" hidden="1" customHeight="1" thickTop="1" thickBot="1" x14ac:dyDescent="0.3">
      <c r="A17475" s="1" t="s">
        <v>0</v>
      </c>
      <c r="B17475" s="8" t="s">
        <v>110</v>
      </c>
      <c r="C17475" s="9">
        <f t="shared" ref="C17475:C17538" si="6521">SUM(D17475:E17475)</f>
        <v>0</v>
      </c>
      <c r="D17475" s="9">
        <v>0</v>
      </c>
      <c r="E17475" s="9">
        <v>0</v>
      </c>
      <c r="F17475" s="9">
        <f t="shared" ref="F17475:F17486" si="6522">SUM(G17475:H17475)</f>
        <v>0</v>
      </c>
      <c r="G17475" s="9">
        <v>0</v>
      </c>
      <c r="H17475" s="467">
        <v>0</v>
      </c>
      <c r="I17475" s="9">
        <f t="shared" ref="I17475:I17486" si="6523">SUM(J17475:K17475)</f>
        <v>0</v>
      </c>
      <c r="J17475" s="9">
        <v>0</v>
      </c>
      <c r="K17475" s="467">
        <v>0</v>
      </c>
      <c r="L17475" s="9">
        <f t="shared" ref="L17475:L17486" si="6524">SUM(M17475:N17475)</f>
        <v>0</v>
      </c>
      <c r="M17475" s="9">
        <v>0</v>
      </c>
      <c r="N17475" s="467">
        <v>0</v>
      </c>
    </row>
    <row r="17476" spans="1:14" customFormat="1" ht="24.75" hidden="1" customHeight="1" thickTop="1" thickBot="1" x14ac:dyDescent="0.3">
      <c r="A17476" s="1" t="s">
        <v>0</v>
      </c>
      <c r="B17476" s="6" t="s">
        <v>112</v>
      </c>
      <c r="C17476" s="9">
        <f t="shared" si="6521"/>
        <v>0</v>
      </c>
      <c r="D17476" s="9">
        <f>SUM(D17477:D17478)</f>
        <v>0</v>
      </c>
      <c r="E17476" s="9">
        <f>SUM(E17477:E17478)</f>
        <v>0</v>
      </c>
      <c r="F17476" s="9">
        <f t="shared" si="6522"/>
        <v>0</v>
      </c>
      <c r="G17476" s="9">
        <f>SUM(G17477:G17478)</f>
        <v>0</v>
      </c>
      <c r="H17476" s="467">
        <f>SUM(H17477:H17478)</f>
        <v>0</v>
      </c>
      <c r="I17476" s="9">
        <f t="shared" si="6523"/>
        <v>0</v>
      </c>
      <c r="J17476" s="9">
        <f>SUM(J17477:J17478)</f>
        <v>0</v>
      </c>
      <c r="K17476" s="467">
        <f>SUM(K17477:K17478)</f>
        <v>0</v>
      </c>
      <c r="L17476" s="9">
        <f t="shared" si="6524"/>
        <v>0</v>
      </c>
      <c r="M17476" s="9">
        <f>SUM(M17477:M17478)</f>
        <v>0</v>
      </c>
      <c r="N17476" s="467">
        <f>SUM(N17477:N17478)</f>
        <v>0</v>
      </c>
    </row>
    <row r="17477" spans="1:14" customFormat="1" ht="30.75" hidden="1" customHeight="1" thickTop="1" thickBot="1" x14ac:dyDescent="0.3">
      <c r="A17477" s="1" t="s">
        <v>0</v>
      </c>
      <c r="B17477" s="7" t="s">
        <v>100</v>
      </c>
      <c r="C17477" s="9">
        <f t="shared" si="6521"/>
        <v>0</v>
      </c>
      <c r="D17477" s="9">
        <v>0</v>
      </c>
      <c r="E17477" s="9">
        <v>0</v>
      </c>
      <c r="F17477" s="9">
        <f t="shared" si="6522"/>
        <v>0</v>
      </c>
      <c r="G17477" s="9">
        <v>0</v>
      </c>
      <c r="H17477" s="467">
        <v>0</v>
      </c>
      <c r="I17477" s="9">
        <f t="shared" si="6523"/>
        <v>0</v>
      </c>
      <c r="J17477" s="9">
        <v>0</v>
      </c>
      <c r="K17477" s="467">
        <v>0</v>
      </c>
      <c r="L17477" s="9">
        <f t="shared" si="6524"/>
        <v>0</v>
      </c>
      <c r="M17477" s="9">
        <v>0</v>
      </c>
      <c r="N17477" s="467">
        <v>0</v>
      </c>
    </row>
    <row r="17478" spans="1:14" customFormat="1" ht="24" hidden="1" customHeight="1" thickTop="1" thickBot="1" x14ac:dyDescent="0.3">
      <c r="A17478" s="1" t="s">
        <v>0</v>
      </c>
      <c r="B17478" s="7" t="s">
        <v>101</v>
      </c>
      <c r="C17478" s="9">
        <f t="shared" si="6521"/>
        <v>0</v>
      </c>
      <c r="D17478" s="9">
        <v>0</v>
      </c>
      <c r="E17478" s="9">
        <v>0</v>
      </c>
      <c r="F17478" s="9">
        <f t="shared" si="6522"/>
        <v>0</v>
      </c>
      <c r="G17478" s="9">
        <v>0</v>
      </c>
      <c r="H17478" s="467">
        <v>0</v>
      </c>
      <c r="I17478" s="9">
        <f t="shared" si="6523"/>
        <v>0</v>
      </c>
      <c r="J17478" s="9">
        <v>0</v>
      </c>
      <c r="K17478" s="467">
        <v>0</v>
      </c>
      <c r="L17478" s="9">
        <f t="shared" si="6524"/>
        <v>0</v>
      </c>
      <c r="M17478" s="9">
        <v>0</v>
      </c>
      <c r="N17478" s="467">
        <v>0</v>
      </c>
    </row>
    <row r="17479" spans="1:14" customFormat="1" ht="25.5" hidden="1" customHeight="1" thickTop="1" thickBot="1" x14ac:dyDescent="0.3">
      <c r="A17479" s="1" t="s">
        <v>0</v>
      </c>
      <c r="B17479" s="5" t="s">
        <v>113</v>
      </c>
      <c r="C17479" s="9">
        <f t="shared" si="6521"/>
        <v>0</v>
      </c>
      <c r="D17479" s="9">
        <f>SUM(D17480,D17490)</f>
        <v>0</v>
      </c>
      <c r="E17479" s="9">
        <f>SUM(E17480,E17490)</f>
        <v>0</v>
      </c>
      <c r="F17479" s="9">
        <f t="shared" si="6522"/>
        <v>0</v>
      </c>
      <c r="G17479" s="9">
        <f>SUM(G17480,G17490)</f>
        <v>0</v>
      </c>
      <c r="H17479" s="467">
        <f>SUM(H17480,H17490)</f>
        <v>0</v>
      </c>
      <c r="I17479" s="9">
        <f t="shared" si="6523"/>
        <v>0</v>
      </c>
      <c r="J17479" s="9">
        <f>SUM(J17480,J17490)</f>
        <v>0</v>
      </c>
      <c r="K17479" s="467">
        <f>SUM(K17480,K17490)</f>
        <v>0</v>
      </c>
      <c r="L17479" s="9">
        <f t="shared" si="6524"/>
        <v>0</v>
      </c>
      <c r="M17479" s="9">
        <f>SUM(M17480,M17490)</f>
        <v>0</v>
      </c>
      <c r="N17479" s="467">
        <f>SUM(N17480,N17490)</f>
        <v>0</v>
      </c>
    </row>
    <row r="17480" spans="1:14" customFormat="1" ht="9.75" hidden="1" customHeight="1" thickTop="1" thickBot="1" x14ac:dyDescent="0.3">
      <c r="A17480" s="1" t="s">
        <v>0</v>
      </c>
      <c r="B17480" s="6" t="s">
        <v>114</v>
      </c>
      <c r="C17480" s="9">
        <f t="shared" si="6521"/>
        <v>0</v>
      </c>
      <c r="D17480" s="9">
        <f>SUM(D17481,D17486)</f>
        <v>0</v>
      </c>
      <c r="E17480" s="9">
        <f>SUM(E17481,E17486)</f>
        <v>0</v>
      </c>
      <c r="F17480" s="9">
        <f t="shared" si="6522"/>
        <v>0</v>
      </c>
      <c r="G17480" s="9">
        <f>SUM(G17481,G17486)</f>
        <v>0</v>
      </c>
      <c r="H17480" s="467">
        <f>SUM(H17481,H17486)</f>
        <v>0</v>
      </c>
      <c r="I17480" s="9">
        <f t="shared" si="6523"/>
        <v>0</v>
      </c>
      <c r="J17480" s="9">
        <f>SUM(J17481,J17486)</f>
        <v>0</v>
      </c>
      <c r="K17480" s="467">
        <f>SUM(K17481,K17486)</f>
        <v>0</v>
      </c>
      <c r="L17480" s="9">
        <f t="shared" si="6524"/>
        <v>0</v>
      </c>
      <c r="M17480" s="9">
        <f>SUM(M17481,M17486)</f>
        <v>0</v>
      </c>
      <c r="N17480" s="467">
        <f>SUM(N17481,N17486)</f>
        <v>0</v>
      </c>
    </row>
    <row r="17481" spans="1:14" customFormat="1" ht="17.25" hidden="1" customHeight="1" thickTop="1" thickBot="1" x14ac:dyDescent="0.3">
      <c r="A17481" s="1" t="s">
        <v>0</v>
      </c>
      <c r="B17481" s="7" t="s">
        <v>100</v>
      </c>
      <c r="C17481" s="9">
        <f t="shared" si="6521"/>
        <v>0</v>
      </c>
      <c r="D17481" s="9">
        <f>SUM(D17482:D17485)</f>
        <v>0</v>
      </c>
      <c r="E17481" s="9">
        <f>SUM(E17482:E17485)</f>
        <v>0</v>
      </c>
      <c r="F17481" s="9">
        <f t="shared" si="6522"/>
        <v>0</v>
      </c>
      <c r="G17481" s="9">
        <f>SUM(G17482:G17485)</f>
        <v>0</v>
      </c>
      <c r="H17481" s="467">
        <f>SUM(H17482:H17485)</f>
        <v>0</v>
      </c>
      <c r="I17481" s="9">
        <f t="shared" si="6523"/>
        <v>0</v>
      </c>
      <c r="J17481" s="9">
        <f>SUM(J17482:J17485)</f>
        <v>0</v>
      </c>
      <c r="K17481" s="467">
        <f>SUM(K17482:K17485)</f>
        <v>0</v>
      </c>
      <c r="L17481" s="9">
        <f t="shared" si="6524"/>
        <v>0</v>
      </c>
      <c r="M17481" s="9">
        <f>SUM(M17482:M17485)</f>
        <v>0</v>
      </c>
      <c r="N17481" s="467">
        <f>SUM(N17482:N17485)</f>
        <v>0</v>
      </c>
    </row>
    <row r="17482" spans="1:14" customFormat="1" ht="15" hidden="1" customHeight="1" thickTop="1" thickBot="1" x14ac:dyDescent="0.3">
      <c r="A17482" s="1" t="s">
        <v>0</v>
      </c>
      <c r="B17482" s="8" t="s">
        <v>115</v>
      </c>
      <c r="C17482" s="9">
        <f t="shared" si="6521"/>
        <v>0</v>
      </c>
      <c r="D17482" s="9">
        <v>0</v>
      </c>
      <c r="E17482" s="9">
        <v>0</v>
      </c>
      <c r="F17482" s="9">
        <f t="shared" si="6522"/>
        <v>0</v>
      </c>
      <c r="G17482" s="9">
        <v>0</v>
      </c>
      <c r="H17482" s="467">
        <v>0</v>
      </c>
      <c r="I17482" s="9">
        <f t="shared" si="6523"/>
        <v>0</v>
      </c>
      <c r="J17482" s="9">
        <v>0</v>
      </c>
      <c r="K17482" s="467">
        <v>0</v>
      </c>
      <c r="L17482" s="9">
        <f t="shared" si="6524"/>
        <v>0</v>
      </c>
      <c r="M17482" s="9">
        <v>0</v>
      </c>
      <c r="N17482" s="467">
        <v>0</v>
      </c>
    </row>
    <row r="17483" spans="1:14" customFormat="1" ht="0.75" hidden="1" customHeight="1" thickTop="1" thickBot="1" x14ac:dyDescent="0.3">
      <c r="A17483" s="1" t="s">
        <v>0</v>
      </c>
      <c r="B17483" s="8" t="s">
        <v>116</v>
      </c>
      <c r="C17483" s="9">
        <f t="shared" si="6521"/>
        <v>0</v>
      </c>
      <c r="D17483" s="9">
        <v>0</v>
      </c>
      <c r="E17483" s="9">
        <v>0</v>
      </c>
      <c r="F17483" s="9">
        <f t="shared" si="6522"/>
        <v>0</v>
      </c>
      <c r="G17483" s="9">
        <v>0</v>
      </c>
      <c r="H17483" s="467">
        <v>0</v>
      </c>
      <c r="I17483" s="9">
        <f t="shared" si="6523"/>
        <v>0</v>
      </c>
      <c r="J17483" s="9">
        <v>0</v>
      </c>
      <c r="K17483" s="467">
        <v>0</v>
      </c>
      <c r="L17483" s="9">
        <f t="shared" si="6524"/>
        <v>0</v>
      </c>
      <c r="M17483" s="9">
        <v>0</v>
      </c>
      <c r="N17483" s="467">
        <v>0</v>
      </c>
    </row>
    <row r="17484" spans="1:14" customFormat="1" ht="20.25" hidden="1" customHeight="1" thickTop="1" thickBot="1" x14ac:dyDescent="0.3">
      <c r="A17484" s="1" t="s">
        <v>0</v>
      </c>
      <c r="B17484" s="8" t="s">
        <v>109</v>
      </c>
      <c r="C17484" s="9">
        <f t="shared" si="6521"/>
        <v>0</v>
      </c>
      <c r="D17484" s="9">
        <v>0</v>
      </c>
      <c r="E17484" s="9">
        <v>0</v>
      </c>
      <c r="F17484" s="9">
        <f t="shared" si="6522"/>
        <v>0</v>
      </c>
      <c r="G17484" s="9">
        <v>0</v>
      </c>
      <c r="H17484" s="467">
        <v>0</v>
      </c>
      <c r="I17484" s="9">
        <f t="shared" si="6523"/>
        <v>0</v>
      </c>
      <c r="J17484" s="9">
        <v>0</v>
      </c>
      <c r="K17484" s="467">
        <v>0</v>
      </c>
      <c r="L17484" s="9">
        <f t="shared" si="6524"/>
        <v>0</v>
      </c>
      <c r="M17484" s="9">
        <v>0</v>
      </c>
      <c r="N17484" s="467">
        <v>0</v>
      </c>
    </row>
    <row r="17485" spans="1:14" customFormat="1" ht="26.25" hidden="1" customHeight="1" thickTop="1" thickBot="1" x14ac:dyDescent="0.3">
      <c r="A17485" s="1" t="s">
        <v>0</v>
      </c>
      <c r="B17485" s="8" t="s">
        <v>110</v>
      </c>
      <c r="C17485" s="9">
        <f t="shared" si="6521"/>
        <v>0</v>
      </c>
      <c r="D17485" s="9">
        <v>0</v>
      </c>
      <c r="E17485" s="9">
        <v>0</v>
      </c>
      <c r="F17485" s="9">
        <f t="shared" si="6522"/>
        <v>0</v>
      </c>
      <c r="G17485" s="9">
        <v>0</v>
      </c>
      <c r="H17485" s="467">
        <v>0</v>
      </c>
      <c r="I17485" s="9">
        <f t="shared" si="6523"/>
        <v>0</v>
      </c>
      <c r="J17485" s="9">
        <v>0</v>
      </c>
      <c r="K17485" s="467">
        <v>0</v>
      </c>
      <c r="L17485" s="9">
        <f t="shared" si="6524"/>
        <v>0</v>
      </c>
      <c r="M17485" s="9">
        <v>0</v>
      </c>
      <c r="N17485" s="467">
        <v>0</v>
      </c>
    </row>
    <row r="17486" spans="1:14" customFormat="1" ht="7.5" hidden="1" customHeight="1" thickTop="1" thickBot="1" x14ac:dyDescent="0.3">
      <c r="A17486" s="1" t="s">
        <v>0</v>
      </c>
      <c r="B17486" s="7" t="s">
        <v>101</v>
      </c>
      <c r="C17486" s="9">
        <f t="shared" si="6521"/>
        <v>0</v>
      </c>
      <c r="D17486" s="9">
        <f t="shared" ref="D17486:E17488" si="6525">SUM(D17487:D17489)</f>
        <v>0</v>
      </c>
      <c r="E17486" s="9">
        <f t="shared" si="6525"/>
        <v>0</v>
      </c>
      <c r="F17486" s="9">
        <f t="shared" si="6522"/>
        <v>0</v>
      </c>
      <c r="G17486" s="9">
        <f t="shared" ref="G17486:H17486" si="6526">SUM(G17487:G17489)</f>
        <v>0</v>
      </c>
      <c r="H17486" s="467">
        <f t="shared" si="6526"/>
        <v>0</v>
      </c>
      <c r="I17486" s="9">
        <f t="shared" si="6523"/>
        <v>0</v>
      </c>
      <c r="J17486" s="9">
        <f t="shared" ref="J17486:K17486" si="6527">SUM(J17487:J17489)</f>
        <v>0</v>
      </c>
      <c r="K17486" s="467">
        <f t="shared" si="6527"/>
        <v>0</v>
      </c>
      <c r="L17486" s="9">
        <f t="shared" si="6524"/>
        <v>0</v>
      </c>
      <c r="M17486" s="9">
        <f t="shared" ref="M17486:N17486" si="6528">SUM(M17487:M17489)</f>
        <v>0</v>
      </c>
      <c r="N17486" s="467">
        <f t="shared" si="6528"/>
        <v>0</v>
      </c>
    </row>
    <row r="17487" spans="1:14" customFormat="1" ht="7.5" hidden="1" customHeight="1" thickTop="1" thickBot="1" x14ac:dyDescent="0.3">
      <c r="A17487" s="1" t="s">
        <v>0</v>
      </c>
      <c r="B17487" s="7" t="s">
        <v>101</v>
      </c>
      <c r="C17487" s="9">
        <f>SUM(D17487:E17487)</f>
        <v>0</v>
      </c>
      <c r="D17487" s="9">
        <f t="shared" si="6525"/>
        <v>0</v>
      </c>
      <c r="E17487" s="9">
        <f t="shared" si="6525"/>
        <v>0</v>
      </c>
      <c r="F17487" s="9">
        <f>SUM(G17487:H17487)</f>
        <v>0</v>
      </c>
      <c r="G17487" s="9">
        <f t="shared" ref="G17487:H17487" si="6529">SUM(G17488:G17490)</f>
        <v>0</v>
      </c>
      <c r="H17487" s="467">
        <f t="shared" si="6529"/>
        <v>0</v>
      </c>
      <c r="I17487" s="9">
        <f>SUM(J17487:K17487)</f>
        <v>0</v>
      </c>
      <c r="J17487" s="9">
        <f t="shared" ref="J17487:K17487" si="6530">SUM(J17488:J17490)</f>
        <v>0</v>
      </c>
      <c r="K17487" s="467">
        <f t="shared" si="6530"/>
        <v>0</v>
      </c>
      <c r="L17487" s="9">
        <f>SUM(M17487:N17487)</f>
        <v>0</v>
      </c>
      <c r="M17487" s="9">
        <f t="shared" ref="M17487:N17487" si="6531">SUM(M17488:M17490)</f>
        <v>0</v>
      </c>
      <c r="N17487" s="467">
        <f t="shared" si="6531"/>
        <v>0</v>
      </c>
    </row>
    <row r="17488" spans="1:14" customFormat="1" ht="7.5" hidden="1" customHeight="1" thickTop="1" thickBot="1" x14ac:dyDescent="0.3">
      <c r="A17488" s="1" t="s">
        <v>0</v>
      </c>
      <c r="B17488" s="7" t="s">
        <v>101</v>
      </c>
      <c r="C17488" s="9">
        <f>SUM(D17488:E17488)</f>
        <v>0</v>
      </c>
      <c r="D17488" s="9">
        <f t="shared" si="6525"/>
        <v>0</v>
      </c>
      <c r="E17488" s="9">
        <f t="shared" si="6525"/>
        <v>0</v>
      </c>
      <c r="F17488" s="9">
        <f>SUM(G17488:H17488)</f>
        <v>0</v>
      </c>
      <c r="G17488" s="9">
        <f t="shared" ref="G17488:H17488" si="6532">SUM(G17489:G17491)</f>
        <v>0</v>
      </c>
      <c r="H17488" s="467">
        <f t="shared" si="6532"/>
        <v>0</v>
      </c>
      <c r="I17488" s="9">
        <f>SUM(J17488:K17488)</f>
        <v>0</v>
      </c>
      <c r="J17488" s="9">
        <f t="shared" ref="J17488:K17488" si="6533">SUM(J17489:J17491)</f>
        <v>0</v>
      </c>
      <c r="K17488" s="467">
        <f t="shared" si="6533"/>
        <v>0</v>
      </c>
      <c r="L17488" s="9">
        <f>SUM(M17488:N17488)</f>
        <v>0</v>
      </c>
      <c r="M17488" s="9">
        <f t="shared" ref="M17488:N17488" si="6534">SUM(M17489:M17491)</f>
        <v>0</v>
      </c>
      <c r="N17488" s="467">
        <f t="shared" si="6534"/>
        <v>0</v>
      </c>
    </row>
    <row r="17489" spans="1:16" customFormat="1" ht="14.25" hidden="1" customHeight="1" thickTop="1" thickBot="1" x14ac:dyDescent="0.3">
      <c r="A17489" s="1" t="s">
        <v>0</v>
      </c>
      <c r="B17489" s="8" t="s">
        <v>110</v>
      </c>
      <c r="C17489" s="9">
        <f t="shared" si="6521"/>
        <v>0</v>
      </c>
      <c r="D17489" s="9">
        <v>0</v>
      </c>
      <c r="E17489" s="9">
        <v>0</v>
      </c>
      <c r="F17489" s="9">
        <f t="shared" ref="F17489:F17552" si="6535">SUM(G17489:H17489)</f>
        <v>0</v>
      </c>
      <c r="G17489" s="9">
        <v>0</v>
      </c>
      <c r="H17489" s="467">
        <v>0</v>
      </c>
      <c r="I17489" s="9">
        <f t="shared" ref="I17489:I17552" si="6536">SUM(J17489:K17489)</f>
        <v>0</v>
      </c>
      <c r="J17489" s="9">
        <v>0</v>
      </c>
      <c r="K17489" s="467">
        <v>0</v>
      </c>
      <c r="L17489" s="9">
        <f t="shared" ref="L17489:L17552" si="6537">SUM(M17489:N17489)</f>
        <v>0</v>
      </c>
      <c r="M17489" s="9">
        <v>0</v>
      </c>
      <c r="N17489" s="467">
        <v>0</v>
      </c>
    </row>
    <row r="17490" spans="1:16" customFormat="1" ht="18" hidden="1" customHeight="1" thickTop="1" thickBot="1" x14ac:dyDescent="0.3">
      <c r="A17490" s="1" t="s">
        <v>0</v>
      </c>
      <c r="B17490" s="6" t="s">
        <v>117</v>
      </c>
      <c r="C17490" s="9">
        <f t="shared" si="6521"/>
        <v>0</v>
      </c>
      <c r="D17490" s="9">
        <f>SUM(D17491:D17492)</f>
        <v>0</v>
      </c>
      <c r="E17490" s="9">
        <f>SUM(E17491:E17492)</f>
        <v>0</v>
      </c>
      <c r="F17490" s="9">
        <f t="shared" si="6535"/>
        <v>0</v>
      </c>
      <c r="G17490" s="9">
        <f>SUM(G17491:G17492)</f>
        <v>0</v>
      </c>
      <c r="H17490" s="467">
        <f>SUM(H17491:H17492)</f>
        <v>0</v>
      </c>
      <c r="I17490" s="9">
        <f t="shared" si="6536"/>
        <v>0</v>
      </c>
      <c r="J17490" s="9">
        <f>SUM(J17491:J17492)</f>
        <v>0</v>
      </c>
      <c r="K17490" s="467">
        <f>SUM(K17491:K17492)</f>
        <v>0</v>
      </c>
      <c r="L17490" s="9">
        <f t="shared" si="6537"/>
        <v>0</v>
      </c>
      <c r="M17490" s="9">
        <f>SUM(M17491:M17492)</f>
        <v>0</v>
      </c>
      <c r="N17490" s="467">
        <f>SUM(N17491:N17492)</f>
        <v>0</v>
      </c>
    </row>
    <row r="17491" spans="1:16" customFormat="1" ht="15" hidden="1" customHeight="1" thickTop="1" thickBot="1" x14ac:dyDescent="0.3">
      <c r="A17491" s="1" t="s">
        <v>0</v>
      </c>
      <c r="B17491" s="7" t="s">
        <v>100</v>
      </c>
      <c r="C17491" s="9">
        <f t="shared" si="6521"/>
        <v>0</v>
      </c>
      <c r="D17491" s="9">
        <v>0</v>
      </c>
      <c r="E17491" s="9">
        <v>0</v>
      </c>
      <c r="F17491" s="9">
        <f t="shared" si="6535"/>
        <v>0</v>
      </c>
      <c r="G17491" s="9">
        <v>0</v>
      </c>
      <c r="H17491" s="467">
        <v>0</v>
      </c>
      <c r="I17491" s="9">
        <f t="shared" si="6536"/>
        <v>0</v>
      </c>
      <c r="J17491" s="9">
        <v>0</v>
      </c>
      <c r="K17491" s="467">
        <v>0</v>
      </c>
      <c r="L17491" s="9">
        <f t="shared" si="6537"/>
        <v>0</v>
      </c>
      <c r="M17491" s="9">
        <v>0</v>
      </c>
      <c r="N17491" s="467">
        <v>0</v>
      </c>
    </row>
    <row r="17492" spans="1:16" customFormat="1" ht="13.5" hidden="1" customHeight="1" thickTop="1" x14ac:dyDescent="0.25">
      <c r="A17492" s="133" t="s">
        <v>0</v>
      </c>
      <c r="B17492" s="138" t="s">
        <v>101</v>
      </c>
      <c r="C17492" s="135">
        <f t="shared" si="6521"/>
        <v>0</v>
      </c>
      <c r="D17492" s="135">
        <v>0</v>
      </c>
      <c r="E17492" s="135">
        <v>0</v>
      </c>
      <c r="F17492" s="135">
        <f t="shared" si="6535"/>
        <v>0</v>
      </c>
      <c r="G17492" s="135">
        <v>0</v>
      </c>
      <c r="H17492" s="476">
        <v>0</v>
      </c>
      <c r="I17492" s="135">
        <f t="shared" si="6536"/>
        <v>0</v>
      </c>
      <c r="J17492" s="135">
        <v>0</v>
      </c>
      <c r="K17492" s="476">
        <v>0</v>
      </c>
      <c r="L17492" s="135">
        <f t="shared" si="6537"/>
        <v>0</v>
      </c>
      <c r="M17492" s="135">
        <v>0</v>
      </c>
      <c r="N17492" s="476">
        <v>0</v>
      </c>
    </row>
    <row r="17493" spans="1:16" s="333" customFormat="1" ht="40.5" customHeight="1" x14ac:dyDescent="0.2">
      <c r="A17493" s="334" t="s">
        <v>0</v>
      </c>
      <c r="B17493" s="339" t="s">
        <v>118</v>
      </c>
      <c r="C17493" s="338">
        <f t="shared" si="6521"/>
        <v>343.81</v>
      </c>
      <c r="D17493" s="338">
        <f>SUM(D17494,D17497,D17500)</f>
        <v>343.81</v>
      </c>
      <c r="E17493" s="338">
        <f>SUM(E17494,E17497,E17500)</f>
        <v>0</v>
      </c>
      <c r="F17493" s="338">
        <f t="shared" si="6535"/>
        <v>558.20000000000005</v>
      </c>
      <c r="G17493" s="338">
        <f>G17497</f>
        <v>558.20000000000005</v>
      </c>
      <c r="H17493" s="483">
        <f>SUM(H17494,H17497,H17500)</f>
        <v>0</v>
      </c>
      <c r="I17493" s="338">
        <f t="shared" si="6536"/>
        <v>656.34</v>
      </c>
      <c r="J17493" s="338">
        <f>J17497</f>
        <v>656.34</v>
      </c>
      <c r="K17493" s="483">
        <f>SUM(K17494,K17497,K17500)</f>
        <v>0</v>
      </c>
      <c r="L17493" s="338">
        <f t="shared" si="6537"/>
        <v>800</v>
      </c>
      <c r="M17493" s="338">
        <f>M17497</f>
        <v>800</v>
      </c>
      <c r="N17493" s="483">
        <f>SUM(N17494,N17497,N17500)</f>
        <v>0</v>
      </c>
    </row>
    <row r="17494" spans="1:16" customFormat="1" ht="26.25" hidden="1" customHeight="1" thickBot="1" x14ac:dyDescent="0.3">
      <c r="A17494" s="140" t="s">
        <v>0</v>
      </c>
      <c r="B17494" s="147" t="s">
        <v>119</v>
      </c>
      <c r="C17494" s="142">
        <f t="shared" si="6521"/>
        <v>0</v>
      </c>
      <c r="D17494" s="142">
        <f>SUM(D17495:D17496)</f>
        <v>0</v>
      </c>
      <c r="E17494" s="142">
        <f>SUM(E17495:E17496)</f>
        <v>0</v>
      </c>
      <c r="F17494" s="142">
        <f t="shared" si="6535"/>
        <v>0</v>
      </c>
      <c r="G17494" s="142">
        <f>SUM(G17495:G17496)</f>
        <v>0</v>
      </c>
      <c r="H17494" s="477">
        <f>SUM(H17495:H17496)</f>
        <v>0</v>
      </c>
      <c r="I17494" s="142">
        <f t="shared" si="6536"/>
        <v>0</v>
      </c>
      <c r="J17494" s="142">
        <f>SUM(J17495:J17496)</f>
        <v>0</v>
      </c>
      <c r="K17494" s="477">
        <f>SUM(K17495:K17496)</f>
        <v>0</v>
      </c>
      <c r="L17494" s="142">
        <f t="shared" si="6537"/>
        <v>0</v>
      </c>
      <c r="M17494" s="142">
        <f>SUM(M17495:M17496)</f>
        <v>0</v>
      </c>
      <c r="N17494" s="477">
        <f>SUM(N17495:N17496)</f>
        <v>0</v>
      </c>
    </row>
    <row r="17495" spans="1:16" customFormat="1" ht="30" hidden="1" customHeight="1" thickTop="1" thickBot="1" x14ac:dyDescent="0.3">
      <c r="A17495" s="1" t="s">
        <v>0</v>
      </c>
      <c r="B17495" s="5" t="s">
        <v>120</v>
      </c>
      <c r="C17495" s="9">
        <f t="shared" si="6521"/>
        <v>0</v>
      </c>
      <c r="D17495" s="9">
        <v>0</v>
      </c>
      <c r="E17495" s="9">
        <v>0</v>
      </c>
      <c r="F17495" s="9">
        <f t="shared" si="6535"/>
        <v>0</v>
      </c>
      <c r="G17495" s="9">
        <v>0</v>
      </c>
      <c r="H17495" s="467">
        <v>0</v>
      </c>
      <c r="I17495" s="9">
        <f t="shared" si="6536"/>
        <v>0</v>
      </c>
      <c r="J17495" s="9">
        <v>0</v>
      </c>
      <c r="K17495" s="467">
        <v>0</v>
      </c>
      <c r="L17495" s="9">
        <f t="shared" si="6537"/>
        <v>0</v>
      </c>
      <c r="M17495" s="9">
        <v>0</v>
      </c>
      <c r="N17495" s="467">
        <v>0</v>
      </c>
    </row>
    <row r="17496" spans="1:16" customFormat="1" ht="37.5" hidden="1" customHeight="1" thickTop="1" thickBot="1" x14ac:dyDescent="0.3">
      <c r="A17496" s="133" t="s">
        <v>0</v>
      </c>
      <c r="B17496" s="136" t="s">
        <v>121</v>
      </c>
      <c r="C17496" s="135">
        <f t="shared" si="6521"/>
        <v>0</v>
      </c>
      <c r="D17496" s="135">
        <v>0</v>
      </c>
      <c r="E17496" s="135">
        <v>0</v>
      </c>
      <c r="F17496" s="135">
        <f t="shared" si="6535"/>
        <v>0</v>
      </c>
      <c r="G17496" s="135">
        <v>0</v>
      </c>
      <c r="H17496" s="476">
        <v>0</v>
      </c>
      <c r="I17496" s="135">
        <f t="shared" si="6536"/>
        <v>0</v>
      </c>
      <c r="J17496" s="135">
        <v>0</v>
      </c>
      <c r="K17496" s="476">
        <v>0</v>
      </c>
      <c r="L17496" s="135">
        <f t="shared" si="6537"/>
        <v>0</v>
      </c>
      <c r="M17496" s="135">
        <v>0</v>
      </c>
      <c r="N17496" s="476">
        <v>0</v>
      </c>
    </row>
    <row r="17497" spans="1:16" s="504" customFormat="1" ht="28.5" customHeight="1" x14ac:dyDescent="0.25">
      <c r="A17497" s="151" t="s">
        <v>0</v>
      </c>
      <c r="B17497" s="157" t="s">
        <v>122</v>
      </c>
      <c r="C17497" s="155">
        <f t="shared" si="6521"/>
        <v>343.81</v>
      </c>
      <c r="D17497" s="155">
        <f>SUM(D17498:D17499)</f>
        <v>343.81</v>
      </c>
      <c r="E17497" s="155">
        <f>SUM(E17498:E17499)</f>
        <v>0</v>
      </c>
      <c r="F17497" s="155">
        <f t="shared" si="6535"/>
        <v>558.20000000000005</v>
      </c>
      <c r="G17497" s="155">
        <f>G17498</f>
        <v>558.20000000000005</v>
      </c>
      <c r="H17497" s="505">
        <f>SUM(H17498:H17499)</f>
        <v>0</v>
      </c>
      <c r="I17497" s="155">
        <f t="shared" si="6536"/>
        <v>656.34</v>
      </c>
      <c r="J17497" s="155">
        <f>J17498</f>
        <v>656.34</v>
      </c>
      <c r="K17497" s="505">
        <f>SUM(K17498:K17499)</f>
        <v>0</v>
      </c>
      <c r="L17497" s="155">
        <f t="shared" si="6537"/>
        <v>800</v>
      </c>
      <c r="M17497" s="155">
        <f>M17498</f>
        <v>800</v>
      </c>
      <c r="N17497" s="505">
        <f>SUM(N17498:N17499)</f>
        <v>0</v>
      </c>
      <c r="O17497"/>
      <c r="P17497" s="506"/>
    </row>
    <row r="17498" spans="1:16" s="504" customFormat="1" ht="35.25" customHeight="1" x14ac:dyDescent="0.25">
      <c r="A17498" s="151" t="s">
        <v>0</v>
      </c>
      <c r="B17498" s="158" t="s">
        <v>120</v>
      </c>
      <c r="C17498" s="155">
        <f t="shared" si="6521"/>
        <v>343.81</v>
      </c>
      <c r="D17498" s="155">
        <f>D18024+D18445</f>
        <v>343.81</v>
      </c>
      <c r="E17498" s="155">
        <v>0</v>
      </c>
      <c r="F17498" s="155">
        <f t="shared" si="6535"/>
        <v>558.20000000000005</v>
      </c>
      <c r="G17498" s="155">
        <f>G17761+G18024+G18444</f>
        <v>558.20000000000005</v>
      </c>
      <c r="H17498" s="505">
        <v>0</v>
      </c>
      <c r="I17498" s="155">
        <f t="shared" si="6536"/>
        <v>656.34</v>
      </c>
      <c r="J17498" s="155">
        <f>J17761+J18024+J18444</f>
        <v>656.34</v>
      </c>
      <c r="K17498" s="505">
        <v>0</v>
      </c>
      <c r="L17498" s="155">
        <f t="shared" si="6537"/>
        <v>800</v>
      </c>
      <c r="M17498" s="155">
        <f>M17761+M18024+M18444</f>
        <v>800</v>
      </c>
      <c r="N17498" s="505">
        <f>N18024</f>
        <v>0</v>
      </c>
      <c r="O17498"/>
      <c r="P17498" s="506"/>
    </row>
    <row r="17499" spans="1:16" customFormat="1" ht="61.5" hidden="1" customHeight="1" thickTop="1" thickBot="1" x14ac:dyDescent="0.3">
      <c r="A17499" s="140" t="s">
        <v>0</v>
      </c>
      <c r="B17499" s="148" t="s">
        <v>121</v>
      </c>
      <c r="C17499" s="142">
        <f t="shared" si="6521"/>
        <v>0</v>
      </c>
      <c r="D17499" s="142">
        <v>0</v>
      </c>
      <c r="E17499" s="142">
        <v>0</v>
      </c>
      <c r="F17499" s="142">
        <f t="shared" si="6535"/>
        <v>0</v>
      </c>
      <c r="G17499" s="142">
        <v>0</v>
      </c>
      <c r="H17499" s="477">
        <v>0</v>
      </c>
      <c r="I17499" s="142">
        <f t="shared" si="6536"/>
        <v>0</v>
      </c>
      <c r="J17499" s="142">
        <v>0</v>
      </c>
      <c r="K17499" s="477">
        <v>0</v>
      </c>
      <c r="L17499" s="142">
        <f t="shared" si="6537"/>
        <v>0</v>
      </c>
      <c r="M17499" s="142">
        <v>0</v>
      </c>
      <c r="N17499" s="477">
        <v>0</v>
      </c>
    </row>
    <row r="17500" spans="1:16" customFormat="1" ht="55.5" hidden="1" customHeight="1" thickTop="1" thickBot="1" x14ac:dyDescent="0.3">
      <c r="A17500" s="1" t="s">
        <v>0</v>
      </c>
      <c r="B17500" s="4" t="s">
        <v>123</v>
      </c>
      <c r="C17500" s="9">
        <f t="shared" si="6521"/>
        <v>0</v>
      </c>
      <c r="D17500" s="9">
        <f>SUM(D17501:D17502)</f>
        <v>0</v>
      </c>
      <c r="E17500" s="9">
        <f>SUM(E17501:E17502)</f>
        <v>0</v>
      </c>
      <c r="F17500" s="9">
        <f t="shared" si="6535"/>
        <v>0</v>
      </c>
      <c r="G17500" s="9">
        <f>SUM(G17501:G17502)</f>
        <v>0</v>
      </c>
      <c r="H17500" s="467">
        <f>SUM(H17501:H17502)</f>
        <v>0</v>
      </c>
      <c r="I17500" s="9">
        <f t="shared" si="6536"/>
        <v>0</v>
      </c>
      <c r="J17500" s="9">
        <f>SUM(J17501:J17502)</f>
        <v>0</v>
      </c>
      <c r="K17500" s="467">
        <f>SUM(K17501:K17502)</f>
        <v>0</v>
      </c>
      <c r="L17500" s="9">
        <f t="shared" si="6537"/>
        <v>0</v>
      </c>
      <c r="M17500" s="9">
        <f>SUM(M17501:M17502)</f>
        <v>0</v>
      </c>
      <c r="N17500" s="467">
        <f>SUM(N17501:N17502)</f>
        <v>0</v>
      </c>
    </row>
    <row r="17501" spans="1:16" customFormat="1" ht="12.75" hidden="1" customHeight="1" thickTop="1" thickBot="1" x14ac:dyDescent="0.3">
      <c r="A17501" s="1" t="s">
        <v>0</v>
      </c>
      <c r="B17501" s="5" t="s">
        <v>120</v>
      </c>
      <c r="C17501" s="9">
        <f t="shared" si="6521"/>
        <v>0</v>
      </c>
      <c r="D17501" s="9">
        <v>0</v>
      </c>
      <c r="E17501" s="9">
        <v>0</v>
      </c>
      <c r="F17501" s="9">
        <f t="shared" si="6535"/>
        <v>0</v>
      </c>
      <c r="G17501" s="9">
        <v>0</v>
      </c>
      <c r="H17501" s="467">
        <v>0</v>
      </c>
      <c r="I17501" s="9">
        <f t="shared" si="6536"/>
        <v>0</v>
      </c>
      <c r="J17501" s="9">
        <v>0</v>
      </c>
      <c r="K17501" s="467">
        <v>0</v>
      </c>
      <c r="L17501" s="9">
        <f t="shared" si="6537"/>
        <v>0</v>
      </c>
      <c r="M17501" s="9">
        <v>0</v>
      </c>
      <c r="N17501" s="467">
        <v>0</v>
      </c>
    </row>
    <row r="17502" spans="1:16" customFormat="1" ht="41.25" hidden="1" customHeight="1" thickTop="1" x14ac:dyDescent="0.25">
      <c r="A17502" s="133" t="s">
        <v>0</v>
      </c>
      <c r="B17502" s="136" t="s">
        <v>121</v>
      </c>
      <c r="C17502" s="135">
        <f t="shared" si="6521"/>
        <v>0</v>
      </c>
      <c r="D17502" s="135">
        <v>0</v>
      </c>
      <c r="E17502" s="135">
        <v>0</v>
      </c>
      <c r="F17502" s="135">
        <f t="shared" si="6535"/>
        <v>0</v>
      </c>
      <c r="G17502" s="135">
        <v>0</v>
      </c>
      <c r="H17502" s="476">
        <v>0</v>
      </c>
      <c r="I17502" s="135">
        <f t="shared" si="6536"/>
        <v>0</v>
      </c>
      <c r="J17502" s="135">
        <v>0</v>
      </c>
      <c r="K17502" s="476">
        <v>0</v>
      </c>
      <c r="L17502" s="135">
        <f t="shared" si="6537"/>
        <v>0</v>
      </c>
      <c r="M17502" s="135">
        <v>0</v>
      </c>
      <c r="N17502" s="476">
        <v>0</v>
      </c>
    </row>
    <row r="17503" spans="1:16" ht="35.25" hidden="1" customHeight="1" thickTop="1" x14ac:dyDescent="0.2">
      <c r="A17503" s="388" t="s">
        <v>0</v>
      </c>
      <c r="B17503" s="330" t="s">
        <v>124</v>
      </c>
      <c r="C17503" s="329">
        <f t="shared" si="6521"/>
        <v>13.1</v>
      </c>
      <c r="D17503" s="329">
        <f>SUM(D17504:D17505)</f>
        <v>13.1</v>
      </c>
      <c r="E17503" s="329">
        <f>SUM(E17504:E17505)</f>
        <v>0</v>
      </c>
      <c r="F17503" s="329">
        <f t="shared" si="6535"/>
        <v>380.5</v>
      </c>
      <c r="G17503" s="329">
        <f>SUM(G17504:G17505)</f>
        <v>380.5</v>
      </c>
      <c r="H17503" s="446">
        <f>SUM(H17504:H17505)</f>
        <v>0</v>
      </c>
      <c r="I17503" s="329">
        <f t="shared" si="6536"/>
        <v>369.15000000000003</v>
      </c>
      <c r="J17503" s="329">
        <f>SUM(J17504:J17505)</f>
        <v>352.66</v>
      </c>
      <c r="K17503" s="446">
        <f>SUM(K17504:K17505)</f>
        <v>16.489999999999998</v>
      </c>
      <c r="L17503" s="329">
        <f t="shared" si="6537"/>
        <v>0</v>
      </c>
      <c r="M17503" s="329">
        <f>SUM(M17504:M17505)</f>
        <v>0</v>
      </c>
      <c r="N17503" s="446">
        <f>SUM(N17504:N17505)</f>
        <v>0</v>
      </c>
    </row>
    <row r="17504" spans="1:16" customFormat="1" ht="20.25" hidden="1" customHeight="1" x14ac:dyDescent="0.25">
      <c r="A17504" s="143" t="s">
        <v>0</v>
      </c>
      <c r="B17504" s="150" t="s">
        <v>125</v>
      </c>
      <c r="C17504" s="145">
        <f t="shared" si="6521"/>
        <v>0</v>
      </c>
      <c r="D17504" s="145">
        <v>0</v>
      </c>
      <c r="E17504" s="145">
        <v>0</v>
      </c>
      <c r="F17504" s="145">
        <f t="shared" si="6535"/>
        <v>0</v>
      </c>
      <c r="G17504" s="145">
        <v>0</v>
      </c>
      <c r="H17504" s="485">
        <v>0</v>
      </c>
      <c r="I17504" s="145">
        <f t="shared" si="6536"/>
        <v>0</v>
      </c>
      <c r="J17504" s="145">
        <v>0</v>
      </c>
      <c r="K17504" s="485">
        <v>0</v>
      </c>
      <c r="L17504" s="145">
        <f t="shared" si="6537"/>
        <v>0</v>
      </c>
      <c r="M17504" s="145">
        <v>0</v>
      </c>
      <c r="N17504" s="485">
        <v>0</v>
      </c>
    </row>
    <row r="17505" spans="1:14" customFormat="1" ht="26.25" customHeight="1" x14ac:dyDescent="0.25">
      <c r="A17505" s="151" t="s">
        <v>0</v>
      </c>
      <c r="B17505" s="157" t="s">
        <v>126</v>
      </c>
      <c r="C17505" s="155">
        <f t="shared" si="6521"/>
        <v>13.1</v>
      </c>
      <c r="D17505" s="155">
        <f>SUM(D17506,D17525)</f>
        <v>13.1</v>
      </c>
      <c r="E17505" s="155">
        <f>SUM(E17506,E17525)</f>
        <v>0</v>
      </c>
      <c r="F17505" s="161">
        <f t="shared" si="6535"/>
        <v>380.5</v>
      </c>
      <c r="G17505" s="161">
        <f>SUM(G17506,G17525)</f>
        <v>380.5</v>
      </c>
      <c r="H17505" s="530">
        <f>SUM(H17506,H17525)</f>
        <v>0</v>
      </c>
      <c r="I17505" s="161">
        <f t="shared" si="6536"/>
        <v>369.15000000000003</v>
      </c>
      <c r="J17505" s="161">
        <f>SUM(J17506,J17525)</f>
        <v>352.66</v>
      </c>
      <c r="K17505" s="530">
        <f>SUM(K17506,K17525)</f>
        <v>16.489999999999998</v>
      </c>
      <c r="L17505" s="161">
        <f t="shared" si="6537"/>
        <v>0</v>
      </c>
      <c r="M17505" s="161">
        <f>SUM(M17506,M17525)</f>
        <v>0</v>
      </c>
      <c r="N17505" s="530">
        <f>SUM(N17506,N17525)</f>
        <v>0</v>
      </c>
    </row>
    <row r="17506" spans="1:14" customFormat="1" ht="37.5" customHeight="1" x14ac:dyDescent="0.25">
      <c r="A17506" s="151" t="s">
        <v>0</v>
      </c>
      <c r="B17506" s="158" t="s">
        <v>127</v>
      </c>
      <c r="C17506" s="155">
        <f t="shared" si="6521"/>
        <v>13.1</v>
      </c>
      <c r="D17506" s="155">
        <f>SUM(D17507:D17524)</f>
        <v>13.1</v>
      </c>
      <c r="E17506" s="155">
        <f>SUM(E17507:E17524)</f>
        <v>0</v>
      </c>
      <c r="F17506" s="161">
        <f t="shared" si="6535"/>
        <v>380.5</v>
      </c>
      <c r="G17506" s="161">
        <f>SUM(G17507:G17524)</f>
        <v>380.5</v>
      </c>
      <c r="H17506" s="530">
        <f>SUM(H17507:H17524)</f>
        <v>0</v>
      </c>
      <c r="I17506" s="161">
        <f t="shared" si="6536"/>
        <v>369.15000000000003</v>
      </c>
      <c r="J17506" s="161">
        <f>SUM(J17507:J17524)</f>
        <v>352.66</v>
      </c>
      <c r="K17506" s="530">
        <f>SUM(K17507:K17524)</f>
        <v>16.489999999999998</v>
      </c>
      <c r="L17506" s="161">
        <f t="shared" si="6537"/>
        <v>0</v>
      </c>
      <c r="M17506" s="161">
        <f>SUM(M17507:M17524)</f>
        <v>0</v>
      </c>
      <c r="N17506" s="530">
        <f>SUM(N17507:N17524)</f>
        <v>0</v>
      </c>
    </row>
    <row r="17507" spans="1:14" customFormat="1" ht="0.75" hidden="1" customHeight="1" thickBot="1" x14ac:dyDescent="0.3">
      <c r="A17507" s="140" t="s">
        <v>0</v>
      </c>
      <c r="B17507" s="141" t="s">
        <v>128</v>
      </c>
      <c r="C17507" s="142">
        <f t="shared" si="6521"/>
        <v>0</v>
      </c>
      <c r="D17507" s="142">
        <v>0</v>
      </c>
      <c r="E17507" s="142">
        <v>0</v>
      </c>
      <c r="F17507" s="142">
        <f t="shared" si="6535"/>
        <v>0</v>
      </c>
      <c r="G17507" s="142">
        <v>0</v>
      </c>
      <c r="H17507" s="477">
        <v>0</v>
      </c>
      <c r="I17507" s="142">
        <f t="shared" si="6536"/>
        <v>0</v>
      </c>
      <c r="J17507" s="142">
        <v>0</v>
      </c>
      <c r="K17507" s="477">
        <v>0</v>
      </c>
      <c r="L17507" s="142">
        <f t="shared" si="6537"/>
        <v>0</v>
      </c>
      <c r="M17507" s="142">
        <v>0</v>
      </c>
      <c r="N17507" s="477">
        <v>0</v>
      </c>
    </row>
    <row r="17508" spans="1:14" customFormat="1" ht="18" hidden="1" customHeight="1" thickTop="1" thickBot="1" x14ac:dyDescent="0.3">
      <c r="A17508" s="1" t="s">
        <v>0</v>
      </c>
      <c r="B17508" s="6" t="s">
        <v>129</v>
      </c>
      <c r="C17508" s="9">
        <f t="shared" si="6521"/>
        <v>0</v>
      </c>
      <c r="D17508" s="9">
        <v>0</v>
      </c>
      <c r="E17508" s="9">
        <v>0</v>
      </c>
      <c r="F17508" s="9">
        <f t="shared" si="6535"/>
        <v>0</v>
      </c>
      <c r="G17508" s="9">
        <v>0</v>
      </c>
      <c r="H17508" s="467">
        <v>0</v>
      </c>
      <c r="I17508" s="9">
        <f t="shared" si="6536"/>
        <v>0</v>
      </c>
      <c r="J17508" s="9">
        <v>0</v>
      </c>
      <c r="K17508" s="467">
        <v>0</v>
      </c>
      <c r="L17508" s="9">
        <f t="shared" si="6537"/>
        <v>0</v>
      </c>
      <c r="M17508" s="9">
        <v>0</v>
      </c>
      <c r="N17508" s="467">
        <v>0</v>
      </c>
    </row>
    <row r="17509" spans="1:14" customFormat="1" ht="20.25" hidden="1" customHeight="1" thickTop="1" thickBot="1" x14ac:dyDescent="0.3">
      <c r="A17509" s="1" t="s">
        <v>0</v>
      </c>
      <c r="B17509" s="6" t="s">
        <v>130</v>
      </c>
      <c r="C17509" s="9">
        <f t="shared" si="6521"/>
        <v>0</v>
      </c>
      <c r="D17509" s="9">
        <v>0</v>
      </c>
      <c r="E17509" s="9">
        <v>0</v>
      </c>
      <c r="F17509" s="9">
        <f t="shared" si="6535"/>
        <v>0</v>
      </c>
      <c r="G17509" s="9">
        <v>0</v>
      </c>
      <c r="H17509" s="467">
        <v>0</v>
      </c>
      <c r="I17509" s="9">
        <f t="shared" si="6536"/>
        <v>0</v>
      </c>
      <c r="J17509" s="9">
        <v>0</v>
      </c>
      <c r="K17509" s="467">
        <v>0</v>
      </c>
      <c r="L17509" s="9">
        <f t="shared" si="6537"/>
        <v>0</v>
      </c>
      <c r="M17509" s="9">
        <v>0</v>
      </c>
      <c r="N17509" s="467">
        <v>0</v>
      </c>
    </row>
    <row r="17510" spans="1:14" customFormat="1" ht="22.5" hidden="1" customHeight="1" thickTop="1" thickBot="1" x14ac:dyDescent="0.3">
      <c r="A17510" s="1" t="s">
        <v>0</v>
      </c>
      <c r="B17510" s="6" t="s">
        <v>131</v>
      </c>
      <c r="C17510" s="9">
        <f t="shared" si="6521"/>
        <v>0</v>
      </c>
      <c r="D17510" s="9">
        <v>0</v>
      </c>
      <c r="E17510" s="9">
        <v>0</v>
      </c>
      <c r="F17510" s="9">
        <f t="shared" si="6535"/>
        <v>0</v>
      </c>
      <c r="G17510" s="9">
        <v>0</v>
      </c>
      <c r="H17510" s="467">
        <v>0</v>
      </c>
      <c r="I17510" s="9">
        <f t="shared" si="6536"/>
        <v>0</v>
      </c>
      <c r="J17510" s="9">
        <v>0</v>
      </c>
      <c r="K17510" s="467">
        <v>0</v>
      </c>
      <c r="L17510" s="9">
        <f t="shared" si="6537"/>
        <v>0</v>
      </c>
      <c r="M17510" s="9">
        <v>0</v>
      </c>
      <c r="N17510" s="467">
        <v>0</v>
      </c>
    </row>
    <row r="17511" spans="1:14" customFormat="1" ht="25.5" hidden="1" customHeight="1" thickTop="1" thickBot="1" x14ac:dyDescent="0.3">
      <c r="A17511" s="1" t="s">
        <v>0</v>
      </c>
      <c r="B17511" s="6" t="s">
        <v>132</v>
      </c>
      <c r="C17511" s="9">
        <f t="shared" si="6521"/>
        <v>0</v>
      </c>
      <c r="D17511" s="9">
        <v>0</v>
      </c>
      <c r="E17511" s="9">
        <v>0</v>
      </c>
      <c r="F17511" s="9">
        <f t="shared" si="6535"/>
        <v>0</v>
      </c>
      <c r="G17511" s="9">
        <v>0</v>
      </c>
      <c r="H17511" s="467">
        <v>0</v>
      </c>
      <c r="I17511" s="9">
        <f t="shared" si="6536"/>
        <v>0</v>
      </c>
      <c r="J17511" s="9">
        <v>0</v>
      </c>
      <c r="K17511" s="467">
        <v>0</v>
      </c>
      <c r="L17511" s="9">
        <f t="shared" si="6537"/>
        <v>0</v>
      </c>
      <c r="M17511" s="9">
        <v>0</v>
      </c>
      <c r="N17511" s="467">
        <v>0</v>
      </c>
    </row>
    <row r="17512" spans="1:14" customFormat="1" ht="22.5" hidden="1" customHeight="1" thickTop="1" thickBot="1" x14ac:dyDescent="0.3">
      <c r="A17512" s="1" t="s">
        <v>0</v>
      </c>
      <c r="B17512" s="6" t="s">
        <v>133</v>
      </c>
      <c r="C17512" s="9">
        <f t="shared" si="6521"/>
        <v>0</v>
      </c>
      <c r="D17512" s="9">
        <v>0</v>
      </c>
      <c r="E17512" s="9">
        <v>0</v>
      </c>
      <c r="F17512" s="9">
        <f t="shared" si="6535"/>
        <v>0</v>
      </c>
      <c r="G17512" s="9">
        <v>0</v>
      </c>
      <c r="H17512" s="467">
        <v>0</v>
      </c>
      <c r="I17512" s="9">
        <f t="shared" si="6536"/>
        <v>0</v>
      </c>
      <c r="J17512" s="9">
        <v>0</v>
      </c>
      <c r="K17512" s="467">
        <v>0</v>
      </c>
      <c r="L17512" s="9">
        <f t="shared" si="6537"/>
        <v>0</v>
      </c>
      <c r="M17512" s="9">
        <v>0</v>
      </c>
      <c r="N17512" s="467">
        <v>0</v>
      </c>
    </row>
    <row r="17513" spans="1:14" customFormat="1" ht="22.5" hidden="1" customHeight="1" thickTop="1" thickBot="1" x14ac:dyDescent="0.3">
      <c r="A17513" s="1" t="s">
        <v>0</v>
      </c>
      <c r="B17513" s="6" t="s">
        <v>134</v>
      </c>
      <c r="C17513" s="9">
        <f t="shared" si="6521"/>
        <v>0</v>
      </c>
      <c r="D17513" s="9">
        <v>0</v>
      </c>
      <c r="E17513" s="9">
        <v>0</v>
      </c>
      <c r="F17513" s="9">
        <f t="shared" si="6535"/>
        <v>0</v>
      </c>
      <c r="G17513" s="9">
        <v>0</v>
      </c>
      <c r="H17513" s="467">
        <v>0</v>
      </c>
      <c r="I17513" s="9">
        <f t="shared" si="6536"/>
        <v>0</v>
      </c>
      <c r="J17513" s="9">
        <v>0</v>
      </c>
      <c r="K17513" s="467">
        <v>0</v>
      </c>
      <c r="L17513" s="9">
        <f t="shared" si="6537"/>
        <v>0</v>
      </c>
      <c r="M17513" s="9">
        <v>0</v>
      </c>
      <c r="N17513" s="467">
        <v>0</v>
      </c>
    </row>
    <row r="17514" spans="1:14" customFormat="1" ht="25.5" hidden="1" customHeight="1" thickTop="1" thickBot="1" x14ac:dyDescent="0.3">
      <c r="A17514" s="1" t="s">
        <v>0</v>
      </c>
      <c r="B17514" s="6" t="s">
        <v>135</v>
      </c>
      <c r="C17514" s="9">
        <f t="shared" si="6521"/>
        <v>0</v>
      </c>
      <c r="D17514" s="9">
        <v>0</v>
      </c>
      <c r="E17514" s="9">
        <v>0</v>
      </c>
      <c r="F17514" s="9">
        <f t="shared" si="6535"/>
        <v>0</v>
      </c>
      <c r="G17514" s="9">
        <v>0</v>
      </c>
      <c r="H17514" s="467">
        <v>0</v>
      </c>
      <c r="I17514" s="9">
        <f t="shared" si="6536"/>
        <v>0</v>
      </c>
      <c r="J17514" s="9">
        <v>0</v>
      </c>
      <c r="K17514" s="467">
        <v>0</v>
      </c>
      <c r="L17514" s="9">
        <f t="shared" si="6537"/>
        <v>0</v>
      </c>
      <c r="M17514" s="9">
        <v>0</v>
      </c>
      <c r="N17514" s="467">
        <v>0</v>
      </c>
    </row>
    <row r="17515" spans="1:14" customFormat="1" ht="22.5" hidden="1" customHeight="1" thickTop="1" thickBot="1" x14ac:dyDescent="0.3">
      <c r="A17515" s="1" t="s">
        <v>0</v>
      </c>
      <c r="B17515" s="6" t="s">
        <v>136</v>
      </c>
      <c r="C17515" s="9">
        <f t="shared" si="6521"/>
        <v>0</v>
      </c>
      <c r="D17515" s="9">
        <v>0</v>
      </c>
      <c r="E17515" s="9">
        <v>0</v>
      </c>
      <c r="F17515" s="9">
        <f t="shared" si="6535"/>
        <v>0</v>
      </c>
      <c r="G17515" s="9">
        <v>0</v>
      </c>
      <c r="H17515" s="467">
        <v>0</v>
      </c>
      <c r="I17515" s="9">
        <f t="shared" si="6536"/>
        <v>0</v>
      </c>
      <c r="J17515" s="9">
        <v>0</v>
      </c>
      <c r="K17515" s="467">
        <v>0</v>
      </c>
      <c r="L17515" s="9">
        <f t="shared" si="6537"/>
        <v>0</v>
      </c>
      <c r="M17515" s="9">
        <v>0</v>
      </c>
      <c r="N17515" s="467">
        <v>0</v>
      </c>
    </row>
    <row r="17516" spans="1:14" customFormat="1" ht="24" hidden="1" customHeight="1" thickTop="1" thickBot="1" x14ac:dyDescent="0.3">
      <c r="A17516" s="1" t="s">
        <v>0</v>
      </c>
      <c r="B17516" s="6" t="s">
        <v>137</v>
      </c>
      <c r="C17516" s="9">
        <f t="shared" si="6521"/>
        <v>0</v>
      </c>
      <c r="D17516" s="9">
        <v>0</v>
      </c>
      <c r="E17516" s="9">
        <v>0</v>
      </c>
      <c r="F17516" s="9">
        <f t="shared" si="6535"/>
        <v>0</v>
      </c>
      <c r="G17516" s="9">
        <v>0</v>
      </c>
      <c r="H17516" s="467">
        <v>0</v>
      </c>
      <c r="I17516" s="9">
        <f t="shared" si="6536"/>
        <v>0</v>
      </c>
      <c r="J17516" s="9">
        <v>0</v>
      </c>
      <c r="K17516" s="467">
        <v>0</v>
      </c>
      <c r="L17516" s="9">
        <f t="shared" si="6537"/>
        <v>0</v>
      </c>
      <c r="M17516" s="9">
        <v>0</v>
      </c>
      <c r="N17516" s="467">
        <v>0</v>
      </c>
    </row>
    <row r="17517" spans="1:14" customFormat="1" ht="25.5" hidden="1" customHeight="1" thickTop="1" thickBot="1" x14ac:dyDescent="0.3">
      <c r="A17517" s="1" t="s">
        <v>0</v>
      </c>
      <c r="B17517" s="6" t="s">
        <v>138</v>
      </c>
      <c r="C17517" s="9">
        <f t="shared" si="6521"/>
        <v>0</v>
      </c>
      <c r="D17517" s="9">
        <v>0</v>
      </c>
      <c r="E17517" s="9">
        <v>0</v>
      </c>
      <c r="F17517" s="9">
        <f t="shared" si="6535"/>
        <v>0</v>
      </c>
      <c r="G17517" s="9">
        <v>0</v>
      </c>
      <c r="H17517" s="467">
        <v>0</v>
      </c>
      <c r="I17517" s="9">
        <f t="shared" si="6536"/>
        <v>0</v>
      </c>
      <c r="J17517" s="9">
        <v>0</v>
      </c>
      <c r="K17517" s="467">
        <v>0</v>
      </c>
      <c r="L17517" s="9">
        <f t="shared" si="6537"/>
        <v>0</v>
      </c>
      <c r="M17517" s="9">
        <v>0</v>
      </c>
      <c r="N17517" s="467">
        <v>0</v>
      </c>
    </row>
    <row r="17518" spans="1:14" customFormat="1" ht="28.5" hidden="1" customHeight="1" thickTop="1" thickBot="1" x14ac:dyDescent="0.3">
      <c r="A17518" s="1" t="s">
        <v>0</v>
      </c>
      <c r="B17518" s="6" t="s">
        <v>139</v>
      </c>
      <c r="C17518" s="9">
        <f t="shared" si="6521"/>
        <v>0</v>
      </c>
      <c r="D17518" s="9">
        <v>0</v>
      </c>
      <c r="E17518" s="9">
        <v>0</v>
      </c>
      <c r="F17518" s="9">
        <f t="shared" si="6535"/>
        <v>0</v>
      </c>
      <c r="G17518" s="9">
        <v>0</v>
      </c>
      <c r="H17518" s="467">
        <v>0</v>
      </c>
      <c r="I17518" s="9">
        <f t="shared" si="6536"/>
        <v>0</v>
      </c>
      <c r="J17518" s="9">
        <v>0</v>
      </c>
      <c r="K17518" s="467">
        <v>0</v>
      </c>
      <c r="L17518" s="9">
        <f t="shared" si="6537"/>
        <v>0</v>
      </c>
      <c r="M17518" s="9">
        <v>0</v>
      </c>
      <c r="N17518" s="467">
        <v>0</v>
      </c>
    </row>
    <row r="17519" spans="1:14" customFormat="1" ht="18.75" hidden="1" customHeight="1" thickTop="1" thickBot="1" x14ac:dyDescent="0.3">
      <c r="A17519" s="1" t="s">
        <v>0</v>
      </c>
      <c r="B17519" s="6" t="s">
        <v>140</v>
      </c>
      <c r="C17519" s="9">
        <f t="shared" si="6521"/>
        <v>0</v>
      </c>
      <c r="D17519" s="9">
        <v>0</v>
      </c>
      <c r="E17519" s="9">
        <v>0</v>
      </c>
      <c r="F17519" s="9">
        <f t="shared" si="6535"/>
        <v>0</v>
      </c>
      <c r="G17519" s="9">
        <v>0</v>
      </c>
      <c r="H17519" s="467">
        <v>0</v>
      </c>
      <c r="I17519" s="9">
        <f t="shared" si="6536"/>
        <v>0</v>
      </c>
      <c r="J17519" s="9">
        <v>0</v>
      </c>
      <c r="K17519" s="467">
        <v>0</v>
      </c>
      <c r="L17519" s="9">
        <f t="shared" si="6537"/>
        <v>0</v>
      </c>
      <c r="M17519" s="9">
        <v>0</v>
      </c>
      <c r="N17519" s="467">
        <v>0</v>
      </c>
    </row>
    <row r="17520" spans="1:14" customFormat="1" ht="29.25" hidden="1" customHeight="1" thickTop="1" thickBot="1" x14ac:dyDescent="0.3">
      <c r="A17520" s="1" t="s">
        <v>0</v>
      </c>
      <c r="B17520" s="6" t="s">
        <v>141</v>
      </c>
      <c r="C17520" s="9">
        <f t="shared" si="6521"/>
        <v>0</v>
      </c>
      <c r="D17520" s="9">
        <v>0</v>
      </c>
      <c r="E17520" s="9">
        <v>0</v>
      </c>
      <c r="F17520" s="9">
        <f t="shared" si="6535"/>
        <v>0</v>
      </c>
      <c r="G17520" s="9">
        <v>0</v>
      </c>
      <c r="H17520" s="467">
        <v>0</v>
      </c>
      <c r="I17520" s="9">
        <f t="shared" si="6536"/>
        <v>0</v>
      </c>
      <c r="J17520" s="9">
        <v>0</v>
      </c>
      <c r="K17520" s="467">
        <v>0</v>
      </c>
      <c r="L17520" s="9">
        <f t="shared" si="6537"/>
        <v>0</v>
      </c>
      <c r="M17520" s="9">
        <v>0</v>
      </c>
      <c r="N17520" s="467">
        <v>0</v>
      </c>
    </row>
    <row r="17521" spans="1:14" customFormat="1" ht="25.5" hidden="1" customHeight="1" thickTop="1" thickBot="1" x14ac:dyDescent="0.3">
      <c r="A17521" s="1" t="s">
        <v>0</v>
      </c>
      <c r="B17521" s="6" t="s">
        <v>142</v>
      </c>
      <c r="C17521" s="9">
        <f t="shared" si="6521"/>
        <v>0</v>
      </c>
      <c r="D17521" s="9">
        <v>0</v>
      </c>
      <c r="E17521" s="9">
        <v>0</v>
      </c>
      <c r="F17521" s="9">
        <f t="shared" si="6535"/>
        <v>0</v>
      </c>
      <c r="G17521" s="9">
        <v>0</v>
      </c>
      <c r="H17521" s="467">
        <v>0</v>
      </c>
      <c r="I17521" s="9">
        <f t="shared" si="6536"/>
        <v>0</v>
      </c>
      <c r="J17521" s="9">
        <v>0</v>
      </c>
      <c r="K17521" s="467">
        <v>0</v>
      </c>
      <c r="L17521" s="9">
        <f t="shared" si="6537"/>
        <v>0</v>
      </c>
      <c r="M17521" s="9">
        <v>0</v>
      </c>
      <c r="N17521" s="467">
        <v>0</v>
      </c>
    </row>
    <row r="17522" spans="1:14" customFormat="1" ht="21" hidden="1" customHeight="1" thickTop="1" thickBot="1" x14ac:dyDescent="0.3">
      <c r="A17522" s="1" t="s">
        <v>0</v>
      </c>
      <c r="B17522" s="6" t="s">
        <v>143</v>
      </c>
      <c r="C17522" s="9">
        <f t="shared" si="6521"/>
        <v>0</v>
      </c>
      <c r="D17522" s="9">
        <v>0</v>
      </c>
      <c r="E17522" s="9">
        <v>0</v>
      </c>
      <c r="F17522" s="9">
        <f t="shared" si="6535"/>
        <v>0</v>
      </c>
      <c r="G17522" s="9">
        <v>0</v>
      </c>
      <c r="H17522" s="467">
        <v>0</v>
      </c>
      <c r="I17522" s="9">
        <f t="shared" si="6536"/>
        <v>0</v>
      </c>
      <c r="J17522" s="9">
        <v>0</v>
      </c>
      <c r="K17522" s="467">
        <v>0</v>
      </c>
      <c r="L17522" s="9">
        <f t="shared" si="6537"/>
        <v>0</v>
      </c>
      <c r="M17522" s="9">
        <v>0</v>
      </c>
      <c r="N17522" s="467">
        <v>0</v>
      </c>
    </row>
    <row r="17523" spans="1:14" customFormat="1" ht="21.75" hidden="1" customHeight="1" thickTop="1" x14ac:dyDescent="0.25">
      <c r="A17523" s="133" t="s">
        <v>0</v>
      </c>
      <c r="B17523" s="137" t="s">
        <v>144</v>
      </c>
      <c r="C17523" s="135">
        <f t="shared" si="6521"/>
        <v>0</v>
      </c>
      <c r="D17523" s="135">
        <v>0</v>
      </c>
      <c r="E17523" s="135">
        <v>0</v>
      </c>
      <c r="F17523" s="135">
        <f t="shared" si="6535"/>
        <v>0</v>
      </c>
      <c r="G17523" s="135">
        <v>0</v>
      </c>
      <c r="H17523" s="476">
        <v>0</v>
      </c>
      <c r="I17523" s="135">
        <f t="shared" si="6536"/>
        <v>0</v>
      </c>
      <c r="J17523" s="135">
        <v>0</v>
      </c>
      <c r="K17523" s="476">
        <v>0</v>
      </c>
      <c r="L17523" s="135">
        <f t="shared" si="6537"/>
        <v>0</v>
      </c>
      <c r="M17523" s="135">
        <v>0</v>
      </c>
      <c r="N17523" s="476">
        <v>0</v>
      </c>
    </row>
    <row r="17524" spans="1:14" customFormat="1" ht="26.25" customHeight="1" x14ac:dyDescent="0.25">
      <c r="A17524" s="151" t="s">
        <v>0</v>
      </c>
      <c r="B17524" s="159" t="s">
        <v>145</v>
      </c>
      <c r="C17524" s="155">
        <f t="shared" si="6521"/>
        <v>13.1</v>
      </c>
      <c r="D17524" s="155">
        <f>D18050</f>
        <v>13.1</v>
      </c>
      <c r="E17524" s="155">
        <v>0</v>
      </c>
      <c r="F17524" s="161">
        <f t="shared" si="6535"/>
        <v>380.5</v>
      </c>
      <c r="G17524" s="161">
        <f>G18050</f>
        <v>380.5</v>
      </c>
      <c r="H17524" s="530">
        <v>0</v>
      </c>
      <c r="I17524" s="161">
        <f t="shared" si="6536"/>
        <v>369.15000000000003</v>
      </c>
      <c r="J17524" s="161">
        <f>J18050</f>
        <v>352.66</v>
      </c>
      <c r="K17524" s="530">
        <f>K18050</f>
        <v>16.489999999999998</v>
      </c>
      <c r="L17524" s="161">
        <f t="shared" si="6537"/>
        <v>0</v>
      </c>
      <c r="M17524" s="161">
        <f>M18050</f>
        <v>0</v>
      </c>
      <c r="N17524" s="530">
        <f>N18050</f>
        <v>0</v>
      </c>
    </row>
    <row r="17525" spans="1:14" customFormat="1" ht="19.5" hidden="1" customHeight="1" x14ac:dyDescent="0.25">
      <c r="A17525" s="143" t="s">
        <v>0</v>
      </c>
      <c r="B17525" s="144" t="s">
        <v>146</v>
      </c>
      <c r="C17525" s="145">
        <f t="shared" si="6521"/>
        <v>0</v>
      </c>
      <c r="D17525" s="145">
        <v>0</v>
      </c>
      <c r="E17525" s="145">
        <v>0</v>
      </c>
      <c r="F17525" s="145">
        <f t="shared" si="6535"/>
        <v>0</v>
      </c>
      <c r="G17525" s="145">
        <v>0</v>
      </c>
      <c r="H17525" s="485">
        <v>0</v>
      </c>
      <c r="I17525" s="145">
        <f t="shared" si="6536"/>
        <v>0</v>
      </c>
      <c r="J17525" s="145">
        <v>0</v>
      </c>
      <c r="K17525" s="485">
        <v>0</v>
      </c>
      <c r="L17525" s="145">
        <f t="shared" si="6537"/>
        <v>0</v>
      </c>
      <c r="M17525" s="145">
        <v>0</v>
      </c>
      <c r="N17525" s="485">
        <v>0</v>
      </c>
    </row>
    <row r="17526" spans="1:14" s="333" customFormat="1" ht="33.75" customHeight="1" x14ac:dyDescent="0.2">
      <c r="A17526" s="334" t="s">
        <v>0</v>
      </c>
      <c r="B17526" s="337" t="s">
        <v>147</v>
      </c>
      <c r="C17526" s="338">
        <f t="shared" si="6521"/>
        <v>0</v>
      </c>
      <c r="D17526" s="338">
        <f>SUM(D17527,D17574,D17581:D17582)</f>
        <v>0</v>
      </c>
      <c r="E17526" s="338">
        <f>SUM(E17527,E17574,E17581:E17582)</f>
        <v>0</v>
      </c>
      <c r="F17526" s="338">
        <f t="shared" si="6535"/>
        <v>0</v>
      </c>
      <c r="G17526" s="338">
        <f>SUM(G17527,G17574,G17581:G17582)</f>
        <v>0</v>
      </c>
      <c r="H17526" s="483">
        <f>SUM(H17527,H17574,H17581:H17582)</f>
        <v>0</v>
      </c>
      <c r="I17526" s="338">
        <f t="shared" si="6536"/>
        <v>1.5899999999999999</v>
      </c>
      <c r="J17526" s="338">
        <f>SUM(J17527,J17574,J17581:J17582)</f>
        <v>1.5899999999999999</v>
      </c>
      <c r="K17526" s="483">
        <f>SUM(K17527,K17574,K17581:K17582)</f>
        <v>0</v>
      </c>
      <c r="L17526" s="338">
        <f t="shared" si="6537"/>
        <v>0</v>
      </c>
      <c r="M17526" s="338">
        <f>SUM(M17527,M17574,M17581:M17582)</f>
        <v>0</v>
      </c>
      <c r="N17526" s="483">
        <f>SUM(N17527,N17574,N17581:N17582)</f>
        <v>0</v>
      </c>
    </row>
    <row r="17527" spans="1:14" customFormat="1" ht="17.25" customHeight="1" x14ac:dyDescent="0.25">
      <c r="A17527" s="151" t="s">
        <v>0</v>
      </c>
      <c r="B17527" s="156" t="s">
        <v>148</v>
      </c>
      <c r="C17527" s="155">
        <f t="shared" si="6521"/>
        <v>0</v>
      </c>
      <c r="D17527" s="155">
        <f>SUM(D17528,D17540,D17569)</f>
        <v>0</v>
      </c>
      <c r="E17527" s="155">
        <f>SUM(E17528,E17540,E17569)</f>
        <v>0</v>
      </c>
      <c r="F17527" s="155">
        <f t="shared" si="6535"/>
        <v>0</v>
      </c>
      <c r="G17527" s="155">
        <f>SUM(G17528,G17540,G17569)</f>
        <v>0</v>
      </c>
      <c r="H17527" s="155">
        <f>SUM(H17528,H17540,H17569)</f>
        <v>0</v>
      </c>
      <c r="I17527" s="155">
        <f t="shared" si="6536"/>
        <v>1.5899999999999999</v>
      </c>
      <c r="J17527" s="155">
        <f>SUM(J17528,J17540,J17569)</f>
        <v>1.5899999999999999</v>
      </c>
      <c r="K17527" s="155">
        <f>SUM(K17528,K17540,K17569)</f>
        <v>0</v>
      </c>
      <c r="L17527" s="155">
        <f t="shared" si="6537"/>
        <v>0</v>
      </c>
      <c r="M17527" s="155">
        <f>SUM(M17528,M17540,M17569)</f>
        <v>0</v>
      </c>
      <c r="N17527" s="155">
        <f>SUM(N17528,N17540,N17569)</f>
        <v>0</v>
      </c>
    </row>
    <row r="17528" spans="1:14" customFormat="1" ht="19.5" hidden="1" customHeight="1" thickTop="1" thickBot="1" x14ac:dyDescent="0.3">
      <c r="A17528" s="151" t="s">
        <v>0</v>
      </c>
      <c r="B17528" s="157" t="s">
        <v>149</v>
      </c>
      <c r="C17528" s="155">
        <f t="shared" si="6521"/>
        <v>0</v>
      </c>
      <c r="D17528" s="155">
        <f>SUM(D17529:D17539)</f>
        <v>0</v>
      </c>
      <c r="E17528" s="155">
        <f>SUM(E17529:E17539)</f>
        <v>0</v>
      </c>
      <c r="F17528" s="155">
        <f t="shared" si="6535"/>
        <v>0</v>
      </c>
      <c r="G17528" s="155">
        <f>SUM(G17529:G17539)</f>
        <v>0</v>
      </c>
      <c r="H17528" s="155">
        <f>SUM(H17529:H17539)</f>
        <v>0</v>
      </c>
      <c r="I17528" s="155">
        <f t="shared" si="6536"/>
        <v>0</v>
      </c>
      <c r="J17528" s="155">
        <f>SUM(J17529:J17539)</f>
        <v>0</v>
      </c>
      <c r="K17528" s="155">
        <f>SUM(K17529:K17539)</f>
        <v>0</v>
      </c>
      <c r="L17528" s="155">
        <f t="shared" si="6537"/>
        <v>0</v>
      </c>
      <c r="M17528" s="155">
        <f>SUM(M17529:M17539)</f>
        <v>0</v>
      </c>
      <c r="N17528" s="155">
        <f>SUM(N17529:N17539)</f>
        <v>0</v>
      </c>
    </row>
    <row r="17529" spans="1:14" customFormat="1" ht="24.75" hidden="1" customHeight="1" thickTop="1" thickBot="1" x14ac:dyDescent="0.3">
      <c r="A17529" s="151" t="s">
        <v>0</v>
      </c>
      <c r="B17529" s="158" t="s">
        <v>150</v>
      </c>
      <c r="C17529" s="155">
        <f t="shared" si="6521"/>
        <v>0</v>
      </c>
      <c r="D17529" s="155">
        <v>0</v>
      </c>
      <c r="E17529" s="155">
        <v>0</v>
      </c>
      <c r="F17529" s="155">
        <f t="shared" si="6535"/>
        <v>0</v>
      </c>
      <c r="G17529" s="155">
        <v>0</v>
      </c>
      <c r="H17529" s="155">
        <v>0</v>
      </c>
      <c r="I17529" s="155">
        <f t="shared" si="6536"/>
        <v>0</v>
      </c>
      <c r="J17529" s="155">
        <v>0</v>
      </c>
      <c r="K17529" s="155">
        <v>0</v>
      </c>
      <c r="L17529" s="155">
        <f t="shared" si="6537"/>
        <v>0</v>
      </c>
      <c r="M17529" s="155">
        <v>0</v>
      </c>
      <c r="N17529" s="155">
        <v>0</v>
      </c>
    </row>
    <row r="17530" spans="1:14" customFormat="1" ht="26.25" hidden="1" customHeight="1" thickTop="1" thickBot="1" x14ac:dyDescent="0.3">
      <c r="A17530" s="151" t="s">
        <v>0</v>
      </c>
      <c r="B17530" s="158" t="s">
        <v>151</v>
      </c>
      <c r="C17530" s="155">
        <f t="shared" si="6521"/>
        <v>0</v>
      </c>
      <c r="D17530" s="155">
        <v>0</v>
      </c>
      <c r="E17530" s="155">
        <v>0</v>
      </c>
      <c r="F17530" s="155">
        <f t="shared" si="6535"/>
        <v>0</v>
      </c>
      <c r="G17530" s="155">
        <v>0</v>
      </c>
      <c r="H17530" s="155">
        <v>0</v>
      </c>
      <c r="I17530" s="155">
        <f t="shared" si="6536"/>
        <v>0</v>
      </c>
      <c r="J17530" s="155">
        <v>0</v>
      </c>
      <c r="K17530" s="155">
        <v>0</v>
      </c>
      <c r="L17530" s="155">
        <f t="shared" si="6537"/>
        <v>0</v>
      </c>
      <c r="M17530" s="155">
        <v>0</v>
      </c>
      <c r="N17530" s="155">
        <v>0</v>
      </c>
    </row>
    <row r="17531" spans="1:14" customFormat="1" ht="23.25" hidden="1" customHeight="1" thickTop="1" thickBot="1" x14ac:dyDescent="0.3">
      <c r="A17531" s="151" t="s">
        <v>0</v>
      </c>
      <c r="B17531" s="158" t="s">
        <v>152</v>
      </c>
      <c r="C17531" s="155">
        <f t="shared" si="6521"/>
        <v>0</v>
      </c>
      <c r="D17531" s="155">
        <v>0</v>
      </c>
      <c r="E17531" s="155">
        <v>0</v>
      </c>
      <c r="F17531" s="155">
        <f t="shared" si="6535"/>
        <v>0</v>
      </c>
      <c r="G17531" s="155">
        <v>0</v>
      </c>
      <c r="H17531" s="155">
        <v>0</v>
      </c>
      <c r="I17531" s="155">
        <f t="shared" si="6536"/>
        <v>0</v>
      </c>
      <c r="J17531" s="155">
        <v>0</v>
      </c>
      <c r="K17531" s="155">
        <v>0</v>
      </c>
      <c r="L17531" s="155">
        <f t="shared" si="6537"/>
        <v>0</v>
      </c>
      <c r="M17531" s="155">
        <v>0</v>
      </c>
      <c r="N17531" s="155">
        <v>0</v>
      </c>
    </row>
    <row r="17532" spans="1:14" customFormat="1" ht="22.5" hidden="1" customHeight="1" thickTop="1" thickBot="1" x14ac:dyDescent="0.3">
      <c r="A17532" s="151" t="s">
        <v>0</v>
      </c>
      <c r="B17532" s="158" t="s">
        <v>153</v>
      </c>
      <c r="C17532" s="155">
        <f t="shared" si="6521"/>
        <v>0</v>
      </c>
      <c r="D17532" s="155">
        <v>0</v>
      </c>
      <c r="E17532" s="155">
        <v>0</v>
      </c>
      <c r="F17532" s="155">
        <f t="shared" si="6535"/>
        <v>0</v>
      </c>
      <c r="G17532" s="155">
        <v>0</v>
      </c>
      <c r="H17532" s="155">
        <v>0</v>
      </c>
      <c r="I17532" s="155">
        <f t="shared" si="6536"/>
        <v>0</v>
      </c>
      <c r="J17532" s="155">
        <v>0</v>
      </c>
      <c r="K17532" s="155">
        <v>0</v>
      </c>
      <c r="L17532" s="155">
        <f t="shared" si="6537"/>
        <v>0</v>
      </c>
      <c r="M17532" s="155">
        <v>0</v>
      </c>
      <c r="N17532" s="155">
        <v>0</v>
      </c>
    </row>
    <row r="17533" spans="1:14" customFormat="1" ht="29.25" hidden="1" customHeight="1" thickTop="1" thickBot="1" x14ac:dyDescent="0.3">
      <c r="A17533" s="151" t="s">
        <v>0</v>
      </c>
      <c r="B17533" s="158" t="s">
        <v>154</v>
      </c>
      <c r="C17533" s="155">
        <f t="shared" si="6521"/>
        <v>0</v>
      </c>
      <c r="D17533" s="155">
        <v>0</v>
      </c>
      <c r="E17533" s="155">
        <v>0</v>
      </c>
      <c r="F17533" s="155">
        <f t="shared" si="6535"/>
        <v>0</v>
      </c>
      <c r="G17533" s="155">
        <v>0</v>
      </c>
      <c r="H17533" s="155">
        <v>0</v>
      </c>
      <c r="I17533" s="155">
        <f t="shared" si="6536"/>
        <v>0</v>
      </c>
      <c r="J17533" s="155">
        <v>0</v>
      </c>
      <c r="K17533" s="155">
        <v>0</v>
      </c>
      <c r="L17533" s="155">
        <f t="shared" si="6537"/>
        <v>0</v>
      </c>
      <c r="M17533" s="155">
        <v>0</v>
      </c>
      <c r="N17533" s="155">
        <v>0</v>
      </c>
    </row>
    <row r="17534" spans="1:14" customFormat="1" ht="23.25" hidden="1" customHeight="1" thickTop="1" thickBot="1" x14ac:dyDescent="0.3">
      <c r="A17534" s="151" t="s">
        <v>0</v>
      </c>
      <c r="B17534" s="158" t="s">
        <v>155</v>
      </c>
      <c r="C17534" s="155">
        <f t="shared" si="6521"/>
        <v>0</v>
      </c>
      <c r="D17534" s="155">
        <v>0</v>
      </c>
      <c r="E17534" s="155">
        <v>0</v>
      </c>
      <c r="F17534" s="155">
        <f t="shared" si="6535"/>
        <v>0</v>
      </c>
      <c r="G17534" s="155">
        <v>0</v>
      </c>
      <c r="H17534" s="155">
        <v>0</v>
      </c>
      <c r="I17534" s="155">
        <f t="shared" si="6536"/>
        <v>0</v>
      </c>
      <c r="J17534" s="155">
        <v>0</v>
      </c>
      <c r="K17534" s="155">
        <v>0</v>
      </c>
      <c r="L17534" s="155">
        <f t="shared" si="6537"/>
        <v>0</v>
      </c>
      <c r="M17534" s="155">
        <v>0</v>
      </c>
      <c r="N17534" s="155">
        <v>0</v>
      </c>
    </row>
    <row r="17535" spans="1:14" customFormat="1" ht="29.25" hidden="1" customHeight="1" thickTop="1" thickBot="1" x14ac:dyDescent="0.3">
      <c r="A17535" s="151" t="s">
        <v>0</v>
      </c>
      <c r="B17535" s="158" t="s">
        <v>156</v>
      </c>
      <c r="C17535" s="155">
        <f t="shared" si="6521"/>
        <v>0</v>
      </c>
      <c r="D17535" s="155">
        <v>0</v>
      </c>
      <c r="E17535" s="155">
        <v>0</v>
      </c>
      <c r="F17535" s="155">
        <f t="shared" si="6535"/>
        <v>0</v>
      </c>
      <c r="G17535" s="155">
        <v>0</v>
      </c>
      <c r="H17535" s="155">
        <v>0</v>
      </c>
      <c r="I17535" s="155">
        <f t="shared" si="6536"/>
        <v>0</v>
      </c>
      <c r="J17535" s="155">
        <v>0</v>
      </c>
      <c r="K17535" s="155">
        <v>0</v>
      </c>
      <c r="L17535" s="155">
        <f t="shared" si="6537"/>
        <v>0</v>
      </c>
      <c r="M17535" s="155">
        <v>0</v>
      </c>
      <c r="N17535" s="155">
        <v>0</v>
      </c>
    </row>
    <row r="17536" spans="1:14" customFormat="1" ht="18" hidden="1" customHeight="1" thickTop="1" thickBot="1" x14ac:dyDescent="0.3">
      <c r="A17536" s="151" t="s">
        <v>0</v>
      </c>
      <c r="B17536" s="158" t="s">
        <v>157</v>
      </c>
      <c r="C17536" s="155">
        <f t="shared" si="6521"/>
        <v>0</v>
      </c>
      <c r="D17536" s="155">
        <v>0</v>
      </c>
      <c r="E17536" s="155">
        <v>0</v>
      </c>
      <c r="F17536" s="155">
        <f t="shared" si="6535"/>
        <v>0</v>
      </c>
      <c r="G17536" s="155">
        <v>0</v>
      </c>
      <c r="H17536" s="155">
        <v>0</v>
      </c>
      <c r="I17536" s="155">
        <f t="shared" si="6536"/>
        <v>0</v>
      </c>
      <c r="J17536" s="155">
        <v>0</v>
      </c>
      <c r="K17536" s="155">
        <v>0</v>
      </c>
      <c r="L17536" s="155">
        <f t="shared" si="6537"/>
        <v>0</v>
      </c>
      <c r="M17536" s="155">
        <v>0</v>
      </c>
      <c r="N17536" s="155">
        <v>0</v>
      </c>
    </row>
    <row r="17537" spans="1:14" customFormat="1" ht="27" hidden="1" customHeight="1" thickTop="1" thickBot="1" x14ac:dyDescent="0.3">
      <c r="A17537" s="151" t="s">
        <v>0</v>
      </c>
      <c r="B17537" s="158" t="s">
        <v>158</v>
      </c>
      <c r="C17537" s="155">
        <f t="shared" si="6521"/>
        <v>0</v>
      </c>
      <c r="D17537" s="155">
        <v>0</v>
      </c>
      <c r="E17537" s="155">
        <v>0</v>
      </c>
      <c r="F17537" s="155">
        <f t="shared" si="6535"/>
        <v>0</v>
      </c>
      <c r="G17537" s="155">
        <v>0</v>
      </c>
      <c r="H17537" s="155">
        <v>0</v>
      </c>
      <c r="I17537" s="155">
        <f t="shared" si="6536"/>
        <v>0</v>
      </c>
      <c r="J17537" s="155">
        <v>0</v>
      </c>
      <c r="K17537" s="155">
        <v>0</v>
      </c>
      <c r="L17537" s="155">
        <f t="shared" si="6537"/>
        <v>0</v>
      </c>
      <c r="M17537" s="155">
        <v>0</v>
      </c>
      <c r="N17537" s="155">
        <v>0</v>
      </c>
    </row>
    <row r="17538" spans="1:14" customFormat="1" ht="27.75" hidden="1" customHeight="1" thickTop="1" thickBot="1" x14ac:dyDescent="0.3">
      <c r="A17538" s="151" t="s">
        <v>0</v>
      </c>
      <c r="B17538" s="158" t="s">
        <v>159</v>
      </c>
      <c r="C17538" s="155">
        <f t="shared" si="6521"/>
        <v>0</v>
      </c>
      <c r="D17538" s="155">
        <v>0</v>
      </c>
      <c r="E17538" s="155">
        <v>0</v>
      </c>
      <c r="F17538" s="155">
        <f t="shared" si="6535"/>
        <v>0</v>
      </c>
      <c r="G17538" s="155">
        <v>0</v>
      </c>
      <c r="H17538" s="155">
        <v>0</v>
      </c>
      <c r="I17538" s="155">
        <f t="shared" si="6536"/>
        <v>0</v>
      </c>
      <c r="J17538" s="155">
        <v>0</v>
      </c>
      <c r="K17538" s="155">
        <v>0</v>
      </c>
      <c r="L17538" s="155">
        <f t="shared" si="6537"/>
        <v>0</v>
      </c>
      <c r="M17538" s="155">
        <v>0</v>
      </c>
      <c r="N17538" s="155">
        <v>0</v>
      </c>
    </row>
    <row r="17539" spans="1:14" customFormat="1" ht="27" hidden="1" customHeight="1" thickTop="1" thickBot="1" x14ac:dyDescent="0.3">
      <c r="A17539" s="151" t="s">
        <v>0</v>
      </c>
      <c r="B17539" s="158" t="s">
        <v>160</v>
      </c>
      <c r="C17539" s="155">
        <f t="shared" ref="C17539:C17602" si="6538">SUM(D17539:E17539)</f>
        <v>0</v>
      </c>
      <c r="D17539" s="155">
        <v>0</v>
      </c>
      <c r="E17539" s="155">
        <v>0</v>
      </c>
      <c r="F17539" s="155">
        <f t="shared" si="6535"/>
        <v>0</v>
      </c>
      <c r="G17539" s="155">
        <v>0</v>
      </c>
      <c r="H17539" s="155">
        <v>0</v>
      </c>
      <c r="I17539" s="155">
        <f t="shared" si="6536"/>
        <v>0</v>
      </c>
      <c r="J17539" s="155">
        <v>0</v>
      </c>
      <c r="K17539" s="155">
        <v>0</v>
      </c>
      <c r="L17539" s="155">
        <f t="shared" si="6537"/>
        <v>0</v>
      </c>
      <c r="M17539" s="155">
        <v>0</v>
      </c>
      <c r="N17539" s="155">
        <v>0</v>
      </c>
    </row>
    <row r="17540" spans="1:14" customFormat="1" ht="22.5" customHeight="1" x14ac:dyDescent="0.25">
      <c r="A17540" s="151" t="s">
        <v>0</v>
      </c>
      <c r="B17540" s="157" t="s">
        <v>161</v>
      </c>
      <c r="C17540" s="155">
        <f t="shared" si="6538"/>
        <v>0</v>
      </c>
      <c r="D17540" s="155">
        <f>SUM(D17541,D17548)</f>
        <v>0</v>
      </c>
      <c r="E17540" s="155">
        <f>SUM(E17541,E17548)</f>
        <v>0</v>
      </c>
      <c r="F17540" s="155">
        <f t="shared" si="6535"/>
        <v>0</v>
      </c>
      <c r="G17540" s="155">
        <f>SUM(G17541,G17548)</f>
        <v>0</v>
      </c>
      <c r="H17540" s="155">
        <f>SUM(H17541,H17548)</f>
        <v>0</v>
      </c>
      <c r="I17540" s="155">
        <f t="shared" si="6536"/>
        <v>1.5899999999999999</v>
      </c>
      <c r="J17540" s="155">
        <f>SUM(J17541,J17548)</f>
        <v>1.5899999999999999</v>
      </c>
      <c r="K17540" s="155">
        <f>SUM(K17541,K17548)</f>
        <v>0</v>
      </c>
      <c r="L17540" s="155">
        <f t="shared" si="6537"/>
        <v>0</v>
      </c>
      <c r="M17540" s="155">
        <f>SUM(M17541,M17548)</f>
        <v>0</v>
      </c>
      <c r="N17540" s="155">
        <f>SUM(N17541,N17548)</f>
        <v>0</v>
      </c>
    </row>
    <row r="17541" spans="1:14" customFormat="1" ht="24.75" hidden="1" customHeight="1" thickTop="1" thickBot="1" x14ac:dyDescent="0.3">
      <c r="A17541" s="151" t="s">
        <v>0</v>
      </c>
      <c r="B17541" s="158" t="s">
        <v>162</v>
      </c>
      <c r="C17541" s="155">
        <f t="shared" si="6538"/>
        <v>0</v>
      </c>
      <c r="D17541" s="155">
        <f>SUM(D17542:D17547)</f>
        <v>0</v>
      </c>
      <c r="E17541" s="155">
        <f>SUM(E17542:E17547)</f>
        <v>0</v>
      </c>
      <c r="F17541" s="155">
        <f t="shared" si="6535"/>
        <v>0</v>
      </c>
      <c r="G17541" s="155">
        <f>SUM(G17542:G17547)</f>
        <v>0</v>
      </c>
      <c r="H17541" s="155">
        <f>SUM(H17542:H17547)</f>
        <v>0</v>
      </c>
      <c r="I17541" s="155">
        <f t="shared" si="6536"/>
        <v>0</v>
      </c>
      <c r="J17541" s="155">
        <f>SUM(J17542:J17547)</f>
        <v>0</v>
      </c>
      <c r="K17541" s="155">
        <f>SUM(K17542:K17547)</f>
        <v>0</v>
      </c>
      <c r="L17541" s="155">
        <f t="shared" si="6537"/>
        <v>0</v>
      </c>
      <c r="M17541" s="155">
        <f>SUM(M17542:M17547)</f>
        <v>0</v>
      </c>
      <c r="N17541" s="155">
        <f>SUM(N17542:N17547)</f>
        <v>0</v>
      </c>
    </row>
    <row r="17542" spans="1:14" customFormat="1" ht="28.5" hidden="1" customHeight="1" thickTop="1" thickBot="1" x14ac:dyDescent="0.3">
      <c r="A17542" s="151" t="s">
        <v>0</v>
      </c>
      <c r="B17542" s="159" t="s">
        <v>163</v>
      </c>
      <c r="C17542" s="155">
        <f t="shared" si="6538"/>
        <v>0</v>
      </c>
      <c r="D17542" s="155">
        <v>0</v>
      </c>
      <c r="E17542" s="155">
        <v>0</v>
      </c>
      <c r="F17542" s="155">
        <f t="shared" si="6535"/>
        <v>0</v>
      </c>
      <c r="G17542" s="155">
        <v>0</v>
      </c>
      <c r="H17542" s="155">
        <v>0</v>
      </c>
      <c r="I17542" s="155">
        <f t="shared" si="6536"/>
        <v>0</v>
      </c>
      <c r="J17542" s="155">
        <v>0</v>
      </c>
      <c r="K17542" s="155">
        <v>0</v>
      </c>
      <c r="L17542" s="155">
        <f t="shared" si="6537"/>
        <v>0</v>
      </c>
      <c r="M17542" s="155">
        <v>0</v>
      </c>
      <c r="N17542" s="155">
        <v>0</v>
      </c>
    </row>
    <row r="17543" spans="1:14" customFormat="1" ht="28.5" hidden="1" customHeight="1" thickTop="1" thickBot="1" x14ac:dyDescent="0.3">
      <c r="A17543" s="151" t="s">
        <v>0</v>
      </c>
      <c r="B17543" s="159" t="s">
        <v>164</v>
      </c>
      <c r="C17543" s="155">
        <f t="shared" si="6538"/>
        <v>0</v>
      </c>
      <c r="D17543" s="155">
        <v>0</v>
      </c>
      <c r="E17543" s="155">
        <v>0</v>
      </c>
      <c r="F17543" s="155">
        <f t="shared" si="6535"/>
        <v>0</v>
      </c>
      <c r="G17543" s="155">
        <v>0</v>
      </c>
      <c r="H17543" s="155">
        <v>0</v>
      </c>
      <c r="I17543" s="155">
        <f t="shared" si="6536"/>
        <v>0</v>
      </c>
      <c r="J17543" s="155">
        <v>0</v>
      </c>
      <c r="K17543" s="155">
        <v>0</v>
      </c>
      <c r="L17543" s="155">
        <f t="shared" si="6537"/>
        <v>0</v>
      </c>
      <c r="M17543" s="155">
        <v>0</v>
      </c>
      <c r="N17543" s="155">
        <v>0</v>
      </c>
    </row>
    <row r="17544" spans="1:14" customFormat="1" ht="33.75" hidden="1" customHeight="1" thickTop="1" thickBot="1" x14ac:dyDescent="0.3">
      <c r="A17544" s="151" t="s">
        <v>0</v>
      </c>
      <c r="B17544" s="159" t="s">
        <v>165</v>
      </c>
      <c r="C17544" s="155">
        <f t="shared" si="6538"/>
        <v>0</v>
      </c>
      <c r="D17544" s="155">
        <v>0</v>
      </c>
      <c r="E17544" s="155">
        <v>0</v>
      </c>
      <c r="F17544" s="155">
        <f t="shared" si="6535"/>
        <v>0</v>
      </c>
      <c r="G17544" s="155">
        <v>0</v>
      </c>
      <c r="H17544" s="155">
        <v>0</v>
      </c>
      <c r="I17544" s="155">
        <f t="shared" si="6536"/>
        <v>0</v>
      </c>
      <c r="J17544" s="155">
        <v>0</v>
      </c>
      <c r="K17544" s="155">
        <v>0</v>
      </c>
      <c r="L17544" s="155">
        <f t="shared" si="6537"/>
        <v>0</v>
      </c>
      <c r="M17544" s="155">
        <v>0</v>
      </c>
      <c r="N17544" s="155">
        <v>0</v>
      </c>
    </row>
    <row r="17545" spans="1:14" customFormat="1" ht="41.25" hidden="1" customHeight="1" thickTop="1" thickBot="1" x14ac:dyDescent="0.3">
      <c r="A17545" s="151" t="s">
        <v>0</v>
      </c>
      <c r="B17545" s="159" t="s">
        <v>166</v>
      </c>
      <c r="C17545" s="155">
        <f t="shared" si="6538"/>
        <v>0</v>
      </c>
      <c r="D17545" s="155">
        <v>0</v>
      </c>
      <c r="E17545" s="155">
        <v>0</v>
      </c>
      <c r="F17545" s="155">
        <f t="shared" si="6535"/>
        <v>0</v>
      </c>
      <c r="G17545" s="155">
        <v>0</v>
      </c>
      <c r="H17545" s="155">
        <v>0</v>
      </c>
      <c r="I17545" s="155">
        <f t="shared" si="6536"/>
        <v>0</v>
      </c>
      <c r="J17545" s="155">
        <v>0</v>
      </c>
      <c r="K17545" s="155">
        <v>0</v>
      </c>
      <c r="L17545" s="155">
        <f t="shared" si="6537"/>
        <v>0</v>
      </c>
      <c r="M17545" s="155">
        <v>0</v>
      </c>
      <c r="N17545" s="155">
        <v>0</v>
      </c>
    </row>
    <row r="17546" spans="1:14" customFormat="1" ht="33" hidden="1" customHeight="1" thickTop="1" thickBot="1" x14ac:dyDescent="0.3">
      <c r="A17546" s="151" t="s">
        <v>0</v>
      </c>
      <c r="B17546" s="159" t="s">
        <v>167</v>
      </c>
      <c r="C17546" s="155">
        <f t="shared" si="6538"/>
        <v>0</v>
      </c>
      <c r="D17546" s="155">
        <v>0</v>
      </c>
      <c r="E17546" s="155">
        <v>0</v>
      </c>
      <c r="F17546" s="155">
        <f t="shared" si="6535"/>
        <v>0</v>
      </c>
      <c r="G17546" s="155">
        <v>0</v>
      </c>
      <c r="H17546" s="155">
        <v>0</v>
      </c>
      <c r="I17546" s="155">
        <f t="shared" si="6536"/>
        <v>0</v>
      </c>
      <c r="J17546" s="155">
        <v>0</v>
      </c>
      <c r="K17546" s="155">
        <v>0</v>
      </c>
      <c r="L17546" s="155">
        <f t="shared" si="6537"/>
        <v>0</v>
      </c>
      <c r="M17546" s="155">
        <v>0</v>
      </c>
      <c r="N17546" s="155">
        <v>0</v>
      </c>
    </row>
    <row r="17547" spans="1:14" customFormat="1" ht="39" hidden="1" customHeight="1" thickTop="1" thickBot="1" x14ac:dyDescent="0.3">
      <c r="A17547" s="151" t="s">
        <v>0</v>
      </c>
      <c r="B17547" s="159" t="s">
        <v>168</v>
      </c>
      <c r="C17547" s="155">
        <f t="shared" si="6538"/>
        <v>0</v>
      </c>
      <c r="D17547" s="155">
        <v>0</v>
      </c>
      <c r="E17547" s="155">
        <v>0</v>
      </c>
      <c r="F17547" s="155">
        <f t="shared" si="6535"/>
        <v>0</v>
      </c>
      <c r="G17547" s="155">
        <v>0</v>
      </c>
      <c r="H17547" s="155">
        <v>0</v>
      </c>
      <c r="I17547" s="155">
        <f t="shared" si="6536"/>
        <v>0</v>
      </c>
      <c r="J17547" s="155">
        <v>0</v>
      </c>
      <c r="K17547" s="155">
        <v>0</v>
      </c>
      <c r="L17547" s="155">
        <f t="shared" si="6537"/>
        <v>0</v>
      </c>
      <c r="M17547" s="155">
        <v>0</v>
      </c>
      <c r="N17547" s="155">
        <v>0</v>
      </c>
    </row>
    <row r="17548" spans="1:14" customFormat="1" ht="24.75" customHeight="1" x14ac:dyDescent="0.25">
      <c r="A17548" s="151" t="s">
        <v>0</v>
      </c>
      <c r="B17548" s="158" t="s">
        <v>169</v>
      </c>
      <c r="C17548" s="155">
        <f t="shared" si="6538"/>
        <v>0</v>
      </c>
      <c r="D17548" s="155">
        <f>SUM(D17549:D17568)</f>
        <v>0</v>
      </c>
      <c r="E17548" s="155">
        <f>SUM(E17549:E17568)</f>
        <v>0</v>
      </c>
      <c r="F17548" s="155">
        <f t="shared" si="6535"/>
        <v>0</v>
      </c>
      <c r="G17548" s="155">
        <f>SUM(G17549:G17568)</f>
        <v>0</v>
      </c>
      <c r="H17548" s="155">
        <f>SUM(H17549:H17568)</f>
        <v>0</v>
      </c>
      <c r="I17548" s="155">
        <f t="shared" si="6536"/>
        <v>1.5899999999999999</v>
      </c>
      <c r="J17548" s="155">
        <f>SUM(J17549:J17568)</f>
        <v>1.5899999999999999</v>
      </c>
      <c r="K17548" s="155">
        <f>SUM(K17549:K17568)</f>
        <v>0</v>
      </c>
      <c r="L17548" s="155">
        <f t="shared" si="6537"/>
        <v>0</v>
      </c>
      <c r="M17548" s="155">
        <f>SUM(M17549:M17568)</f>
        <v>0</v>
      </c>
      <c r="N17548" s="155">
        <f>SUM(N17549:N17568)</f>
        <v>0</v>
      </c>
    </row>
    <row r="17549" spans="1:14" customFormat="1" ht="27" customHeight="1" x14ac:dyDescent="0.25">
      <c r="A17549" s="151" t="s">
        <v>0</v>
      </c>
      <c r="B17549" s="159" t="s">
        <v>30</v>
      </c>
      <c r="C17549" s="155">
        <f t="shared" si="6538"/>
        <v>0</v>
      </c>
      <c r="D17549" s="155">
        <v>0</v>
      </c>
      <c r="E17549" s="155">
        <v>0</v>
      </c>
      <c r="F17549" s="155">
        <f t="shared" si="6535"/>
        <v>0</v>
      </c>
      <c r="G17549" s="155">
        <v>0</v>
      </c>
      <c r="H17549" s="155">
        <v>0</v>
      </c>
      <c r="I17549" s="155">
        <f t="shared" si="6536"/>
        <v>0.95</v>
      </c>
      <c r="J17549" s="155">
        <f>J18075</f>
        <v>0.95</v>
      </c>
      <c r="K17549" s="155">
        <v>0</v>
      </c>
      <c r="L17549" s="155">
        <f t="shared" si="6537"/>
        <v>0</v>
      </c>
      <c r="M17549" s="155">
        <v>0</v>
      </c>
      <c r="N17549" s="155">
        <v>0</v>
      </c>
    </row>
    <row r="17550" spans="1:14" customFormat="1" ht="27" customHeight="1" x14ac:dyDescent="0.25">
      <c r="A17550" s="151" t="s">
        <v>0</v>
      </c>
      <c r="B17550" s="159" t="s">
        <v>31</v>
      </c>
      <c r="C17550" s="155">
        <f t="shared" si="6538"/>
        <v>0</v>
      </c>
      <c r="D17550" s="155">
        <v>0</v>
      </c>
      <c r="E17550" s="155">
        <v>0</v>
      </c>
      <c r="F17550" s="155">
        <f t="shared" si="6535"/>
        <v>0</v>
      </c>
      <c r="G17550" s="155">
        <v>0</v>
      </c>
      <c r="H17550" s="155">
        <v>0</v>
      </c>
      <c r="I17550" s="155">
        <f t="shared" si="6536"/>
        <v>0</v>
      </c>
      <c r="J17550" s="155">
        <v>0</v>
      </c>
      <c r="K17550" s="155">
        <v>0</v>
      </c>
      <c r="L17550" s="155">
        <f t="shared" si="6537"/>
        <v>0</v>
      </c>
      <c r="M17550" s="155">
        <v>0</v>
      </c>
      <c r="N17550" s="155">
        <v>0</v>
      </c>
    </row>
    <row r="17551" spans="1:14" customFormat="1" ht="25.5" customHeight="1" x14ac:dyDescent="0.25">
      <c r="A17551" s="151" t="s">
        <v>0</v>
      </c>
      <c r="B17551" s="159" t="s">
        <v>170</v>
      </c>
      <c r="C17551" s="155">
        <f t="shared" si="6538"/>
        <v>0</v>
      </c>
      <c r="D17551" s="155">
        <v>0</v>
      </c>
      <c r="E17551" s="155">
        <v>0</v>
      </c>
      <c r="F17551" s="155">
        <f t="shared" si="6535"/>
        <v>0</v>
      </c>
      <c r="G17551" s="155">
        <v>0</v>
      </c>
      <c r="H17551" s="155">
        <v>0</v>
      </c>
      <c r="I17551" s="155">
        <f t="shared" si="6536"/>
        <v>0</v>
      </c>
      <c r="J17551" s="155">
        <v>0</v>
      </c>
      <c r="K17551" s="155">
        <v>0</v>
      </c>
      <c r="L17551" s="155">
        <f t="shared" si="6537"/>
        <v>0</v>
      </c>
      <c r="M17551" s="155">
        <v>0</v>
      </c>
      <c r="N17551" s="155">
        <v>0</v>
      </c>
    </row>
    <row r="17552" spans="1:14" customFormat="1" ht="18.75" customHeight="1" x14ac:dyDescent="0.25">
      <c r="A17552" s="151" t="s">
        <v>0</v>
      </c>
      <c r="B17552" s="159" t="s">
        <v>36</v>
      </c>
      <c r="C17552" s="155">
        <f t="shared" si="6538"/>
        <v>0</v>
      </c>
      <c r="D17552" s="155">
        <v>0</v>
      </c>
      <c r="E17552" s="155">
        <v>0</v>
      </c>
      <c r="F17552" s="155">
        <f t="shared" si="6535"/>
        <v>0</v>
      </c>
      <c r="G17552" s="155">
        <v>0</v>
      </c>
      <c r="H17552" s="155">
        <v>0</v>
      </c>
      <c r="I17552" s="155">
        <f t="shared" si="6536"/>
        <v>0</v>
      </c>
      <c r="J17552" s="155">
        <v>0</v>
      </c>
      <c r="K17552" s="155">
        <v>0</v>
      </c>
      <c r="L17552" s="155">
        <f t="shared" si="6537"/>
        <v>0</v>
      </c>
      <c r="M17552" s="155">
        <v>0</v>
      </c>
      <c r="N17552" s="155">
        <v>0</v>
      </c>
    </row>
    <row r="17553" spans="1:14" customFormat="1" ht="36" customHeight="1" x14ac:dyDescent="0.25">
      <c r="A17553" s="151" t="s">
        <v>0</v>
      </c>
      <c r="B17553" s="159" t="s">
        <v>171</v>
      </c>
      <c r="C17553" s="155">
        <f t="shared" si="6538"/>
        <v>0</v>
      </c>
      <c r="D17553" s="155">
        <v>0</v>
      </c>
      <c r="E17553" s="155">
        <v>0</v>
      </c>
      <c r="F17553" s="155">
        <f t="shared" ref="F17553:F17616" si="6539">SUM(G17553:H17553)</f>
        <v>0</v>
      </c>
      <c r="G17553" s="155">
        <v>0</v>
      </c>
      <c r="H17553" s="155">
        <v>0</v>
      </c>
      <c r="I17553" s="155">
        <f t="shared" ref="I17553:I17616" si="6540">SUM(J17553:K17553)</f>
        <v>0</v>
      </c>
      <c r="J17553" s="155">
        <v>0</v>
      </c>
      <c r="K17553" s="155">
        <v>0</v>
      </c>
      <c r="L17553" s="155">
        <f t="shared" ref="L17553:L17616" si="6541">SUM(M17553:N17553)</f>
        <v>0</v>
      </c>
      <c r="M17553" s="155">
        <v>0</v>
      </c>
      <c r="N17553" s="155">
        <v>0</v>
      </c>
    </row>
    <row r="17554" spans="1:14" customFormat="1" ht="24" customHeight="1" x14ac:dyDescent="0.25">
      <c r="A17554" s="151" t="s">
        <v>0</v>
      </c>
      <c r="B17554" s="159" t="s">
        <v>172</v>
      </c>
      <c r="C17554" s="155">
        <f t="shared" si="6538"/>
        <v>0</v>
      </c>
      <c r="D17554" s="155">
        <v>0</v>
      </c>
      <c r="E17554" s="155">
        <v>0</v>
      </c>
      <c r="F17554" s="155">
        <f t="shared" si="6539"/>
        <v>0</v>
      </c>
      <c r="G17554" s="155">
        <v>0</v>
      </c>
      <c r="H17554" s="155">
        <v>0</v>
      </c>
      <c r="I17554" s="155">
        <f t="shared" si="6540"/>
        <v>0</v>
      </c>
      <c r="J17554" s="155">
        <v>0</v>
      </c>
      <c r="K17554" s="155">
        <v>0</v>
      </c>
      <c r="L17554" s="155">
        <f t="shared" si="6541"/>
        <v>0</v>
      </c>
      <c r="M17554" s="155">
        <v>0</v>
      </c>
      <c r="N17554" s="155">
        <v>0</v>
      </c>
    </row>
    <row r="17555" spans="1:14" customFormat="1" ht="26.25" customHeight="1" x14ac:dyDescent="0.25">
      <c r="A17555" s="151" t="s">
        <v>0</v>
      </c>
      <c r="B17555" s="159" t="s">
        <v>173</v>
      </c>
      <c r="C17555" s="155">
        <f t="shared" si="6538"/>
        <v>0</v>
      </c>
      <c r="D17555" s="155">
        <v>0</v>
      </c>
      <c r="E17555" s="155">
        <v>0</v>
      </c>
      <c r="F17555" s="155">
        <f t="shared" si="6539"/>
        <v>0</v>
      </c>
      <c r="G17555" s="155">
        <v>0</v>
      </c>
      <c r="H17555" s="155">
        <v>0</v>
      </c>
      <c r="I17555" s="155">
        <f t="shared" si="6540"/>
        <v>0</v>
      </c>
      <c r="J17555" s="155">
        <v>0</v>
      </c>
      <c r="K17555" s="155">
        <v>0</v>
      </c>
      <c r="L17555" s="155">
        <f t="shared" si="6541"/>
        <v>0</v>
      </c>
      <c r="M17555" s="155">
        <v>0</v>
      </c>
      <c r="N17555" s="155">
        <v>0</v>
      </c>
    </row>
    <row r="17556" spans="1:14" customFormat="1" ht="27" customHeight="1" x14ac:dyDescent="0.25">
      <c r="A17556" s="151" t="s">
        <v>0</v>
      </c>
      <c r="B17556" s="159" t="s">
        <v>174</v>
      </c>
      <c r="C17556" s="155">
        <f t="shared" si="6538"/>
        <v>0</v>
      </c>
      <c r="D17556" s="155">
        <v>0</v>
      </c>
      <c r="E17556" s="155">
        <v>0</v>
      </c>
      <c r="F17556" s="155">
        <f t="shared" si="6539"/>
        <v>0</v>
      </c>
      <c r="G17556" s="155">
        <v>0</v>
      </c>
      <c r="H17556" s="155">
        <v>0</v>
      </c>
      <c r="I17556" s="155">
        <f t="shared" si="6540"/>
        <v>0</v>
      </c>
      <c r="J17556" s="155">
        <v>0</v>
      </c>
      <c r="K17556" s="155">
        <v>0</v>
      </c>
      <c r="L17556" s="155">
        <f t="shared" si="6541"/>
        <v>0</v>
      </c>
      <c r="M17556" s="155">
        <v>0</v>
      </c>
      <c r="N17556" s="155">
        <v>0</v>
      </c>
    </row>
    <row r="17557" spans="1:14" customFormat="1" ht="26.25" customHeight="1" x14ac:dyDescent="0.25">
      <c r="A17557" s="151" t="s">
        <v>0</v>
      </c>
      <c r="B17557" s="159" t="s">
        <v>175</v>
      </c>
      <c r="C17557" s="155">
        <f t="shared" si="6538"/>
        <v>0</v>
      </c>
      <c r="D17557" s="155">
        <v>0</v>
      </c>
      <c r="E17557" s="155">
        <v>0</v>
      </c>
      <c r="F17557" s="155">
        <f t="shared" si="6539"/>
        <v>0</v>
      </c>
      <c r="G17557" s="155">
        <v>0</v>
      </c>
      <c r="H17557" s="155">
        <v>0</v>
      </c>
      <c r="I17557" s="155">
        <f t="shared" si="6540"/>
        <v>0</v>
      </c>
      <c r="J17557" s="155">
        <v>0</v>
      </c>
      <c r="K17557" s="155">
        <v>0</v>
      </c>
      <c r="L17557" s="155">
        <f t="shared" si="6541"/>
        <v>0</v>
      </c>
      <c r="M17557" s="155">
        <v>0</v>
      </c>
      <c r="N17557" s="155">
        <v>0</v>
      </c>
    </row>
    <row r="17558" spans="1:14" customFormat="1" ht="18.75" customHeight="1" x14ac:dyDescent="0.25">
      <c r="A17558" s="151" t="s">
        <v>0</v>
      </c>
      <c r="B17558" s="159" t="s">
        <v>37</v>
      </c>
      <c r="C17558" s="155">
        <f t="shared" si="6538"/>
        <v>0</v>
      </c>
      <c r="D17558" s="155">
        <v>0</v>
      </c>
      <c r="E17558" s="155">
        <v>0</v>
      </c>
      <c r="F17558" s="155">
        <f t="shared" si="6539"/>
        <v>0</v>
      </c>
      <c r="G17558" s="155">
        <v>0</v>
      </c>
      <c r="H17558" s="155">
        <v>0</v>
      </c>
      <c r="I17558" s="155">
        <f t="shared" si="6540"/>
        <v>0</v>
      </c>
      <c r="J17558" s="155">
        <v>0</v>
      </c>
      <c r="K17558" s="155">
        <v>0</v>
      </c>
      <c r="L17558" s="155">
        <f t="shared" si="6541"/>
        <v>0</v>
      </c>
      <c r="M17558" s="155">
        <v>0</v>
      </c>
      <c r="N17558" s="155">
        <v>0</v>
      </c>
    </row>
    <row r="17559" spans="1:14" customFormat="1" ht="27" customHeight="1" x14ac:dyDescent="0.25">
      <c r="A17559" s="151" t="s">
        <v>0</v>
      </c>
      <c r="B17559" s="159" t="s">
        <v>38</v>
      </c>
      <c r="C17559" s="155">
        <f t="shared" si="6538"/>
        <v>0</v>
      </c>
      <c r="D17559" s="155">
        <v>0</v>
      </c>
      <c r="E17559" s="155">
        <v>0</v>
      </c>
      <c r="F17559" s="155">
        <f t="shared" si="6539"/>
        <v>0</v>
      </c>
      <c r="G17559" s="155">
        <v>0</v>
      </c>
      <c r="H17559" s="155">
        <v>0</v>
      </c>
      <c r="I17559" s="155">
        <f t="shared" si="6540"/>
        <v>0</v>
      </c>
      <c r="J17559" s="155">
        <v>0</v>
      </c>
      <c r="K17559" s="155">
        <v>0</v>
      </c>
      <c r="L17559" s="155">
        <f t="shared" si="6541"/>
        <v>0</v>
      </c>
      <c r="M17559" s="155">
        <v>0</v>
      </c>
      <c r="N17559" s="155">
        <v>0</v>
      </c>
    </row>
    <row r="17560" spans="1:14" customFormat="1" ht="30" customHeight="1" x14ac:dyDescent="0.25">
      <c r="A17560" s="151" t="s">
        <v>0</v>
      </c>
      <c r="B17560" s="159" t="s">
        <v>176</v>
      </c>
      <c r="C17560" s="155">
        <f t="shared" si="6538"/>
        <v>0</v>
      </c>
      <c r="D17560" s="155">
        <v>0</v>
      </c>
      <c r="E17560" s="155">
        <v>0</v>
      </c>
      <c r="F17560" s="155">
        <f t="shared" si="6539"/>
        <v>0</v>
      </c>
      <c r="G17560" s="155">
        <f>G18086</f>
        <v>0</v>
      </c>
      <c r="H17560" s="155">
        <v>0</v>
      </c>
      <c r="I17560" s="155">
        <f t="shared" si="6540"/>
        <v>0.64</v>
      </c>
      <c r="J17560" s="155">
        <f>J18086</f>
        <v>0.64</v>
      </c>
      <c r="K17560" s="155">
        <v>0</v>
      </c>
      <c r="L17560" s="155">
        <f t="shared" si="6541"/>
        <v>0</v>
      </c>
      <c r="M17560" s="155">
        <f>M18086</f>
        <v>0</v>
      </c>
      <c r="N17560" s="155">
        <v>0</v>
      </c>
    </row>
    <row r="17561" spans="1:14" customFormat="1" ht="15" hidden="1" customHeight="1" thickTop="1" thickBot="1" x14ac:dyDescent="0.3">
      <c r="A17561" s="140" t="s">
        <v>0</v>
      </c>
      <c r="B17561" s="141" t="s">
        <v>177</v>
      </c>
      <c r="C17561" s="142">
        <f t="shared" si="6538"/>
        <v>0</v>
      </c>
      <c r="D17561" s="142">
        <v>0</v>
      </c>
      <c r="E17561" s="142">
        <v>0</v>
      </c>
      <c r="F17561" s="142">
        <f t="shared" si="6539"/>
        <v>0</v>
      </c>
      <c r="G17561" s="142">
        <v>0</v>
      </c>
      <c r="H17561" s="477">
        <v>0</v>
      </c>
      <c r="I17561" s="142">
        <f t="shared" si="6540"/>
        <v>0</v>
      </c>
      <c r="J17561" s="142">
        <v>0</v>
      </c>
      <c r="K17561" s="477">
        <v>0</v>
      </c>
      <c r="L17561" s="142">
        <f t="shared" si="6541"/>
        <v>0</v>
      </c>
      <c r="M17561" s="142">
        <v>0</v>
      </c>
      <c r="N17561" s="477">
        <v>0</v>
      </c>
    </row>
    <row r="17562" spans="1:14" customFormat="1" ht="20.25" hidden="1" customHeight="1" thickTop="1" thickBot="1" x14ac:dyDescent="0.3">
      <c r="A17562" s="1" t="s">
        <v>0</v>
      </c>
      <c r="B17562" s="6" t="s">
        <v>178</v>
      </c>
      <c r="C17562" s="9">
        <f t="shared" si="6538"/>
        <v>0</v>
      </c>
      <c r="D17562" s="9">
        <v>0</v>
      </c>
      <c r="E17562" s="9">
        <v>0</v>
      </c>
      <c r="F17562" s="9">
        <f t="shared" si="6539"/>
        <v>0</v>
      </c>
      <c r="G17562" s="9">
        <v>0</v>
      </c>
      <c r="H17562" s="467">
        <v>0</v>
      </c>
      <c r="I17562" s="9">
        <f t="shared" si="6540"/>
        <v>0</v>
      </c>
      <c r="J17562" s="9">
        <v>0</v>
      </c>
      <c r="K17562" s="467">
        <v>0</v>
      </c>
      <c r="L17562" s="9">
        <f t="shared" si="6541"/>
        <v>0</v>
      </c>
      <c r="M17562" s="9">
        <v>0</v>
      </c>
      <c r="N17562" s="467">
        <v>0</v>
      </c>
    </row>
    <row r="17563" spans="1:14" customFormat="1" ht="29.25" hidden="1" customHeight="1" thickTop="1" thickBot="1" x14ac:dyDescent="0.3">
      <c r="A17563" s="1" t="s">
        <v>0</v>
      </c>
      <c r="B17563" s="6" t="s">
        <v>43</v>
      </c>
      <c r="C17563" s="9">
        <f t="shared" si="6538"/>
        <v>0</v>
      </c>
      <c r="D17563" s="9">
        <v>0</v>
      </c>
      <c r="E17563" s="9">
        <v>0</v>
      </c>
      <c r="F17563" s="9">
        <f t="shared" si="6539"/>
        <v>0</v>
      </c>
      <c r="G17563" s="9">
        <v>0</v>
      </c>
      <c r="H17563" s="467">
        <v>0</v>
      </c>
      <c r="I17563" s="9">
        <f t="shared" si="6540"/>
        <v>0</v>
      </c>
      <c r="J17563" s="9">
        <v>0</v>
      </c>
      <c r="K17563" s="467">
        <v>0</v>
      </c>
      <c r="L17563" s="9">
        <f t="shared" si="6541"/>
        <v>0</v>
      </c>
      <c r="M17563" s="9">
        <v>0</v>
      </c>
      <c r="N17563" s="467">
        <v>0</v>
      </c>
    </row>
    <row r="17564" spans="1:14" customFormat="1" ht="27" hidden="1" customHeight="1" thickTop="1" thickBot="1" x14ac:dyDescent="0.3">
      <c r="A17564" s="1" t="s">
        <v>0</v>
      </c>
      <c r="B17564" s="6" t="s">
        <v>179</v>
      </c>
      <c r="C17564" s="9">
        <f t="shared" si="6538"/>
        <v>0</v>
      </c>
      <c r="D17564" s="9">
        <v>0</v>
      </c>
      <c r="E17564" s="9">
        <v>0</v>
      </c>
      <c r="F17564" s="9">
        <f t="shared" si="6539"/>
        <v>0</v>
      </c>
      <c r="G17564" s="9">
        <v>0</v>
      </c>
      <c r="H17564" s="467">
        <v>0</v>
      </c>
      <c r="I17564" s="9">
        <f t="shared" si="6540"/>
        <v>0</v>
      </c>
      <c r="J17564" s="9">
        <v>0</v>
      </c>
      <c r="K17564" s="467">
        <v>0</v>
      </c>
      <c r="L17564" s="9">
        <f t="shared" si="6541"/>
        <v>0</v>
      </c>
      <c r="M17564" s="9">
        <v>0</v>
      </c>
      <c r="N17564" s="467">
        <v>0</v>
      </c>
    </row>
    <row r="17565" spans="1:14" customFormat="1" ht="31.5" hidden="1" customHeight="1" thickTop="1" thickBot="1" x14ac:dyDescent="0.3">
      <c r="A17565" s="1" t="s">
        <v>0</v>
      </c>
      <c r="B17565" s="6" t="s">
        <v>180</v>
      </c>
      <c r="C17565" s="9">
        <f t="shared" si="6538"/>
        <v>0</v>
      </c>
      <c r="D17565" s="9">
        <v>0</v>
      </c>
      <c r="E17565" s="9">
        <v>0</v>
      </c>
      <c r="F17565" s="9">
        <f t="shared" si="6539"/>
        <v>0</v>
      </c>
      <c r="G17565" s="9">
        <v>0</v>
      </c>
      <c r="H17565" s="467">
        <v>0</v>
      </c>
      <c r="I17565" s="9">
        <f t="shared" si="6540"/>
        <v>0</v>
      </c>
      <c r="J17565" s="9">
        <v>0</v>
      </c>
      <c r="K17565" s="467">
        <v>0</v>
      </c>
      <c r="L17565" s="9">
        <f t="shared" si="6541"/>
        <v>0</v>
      </c>
      <c r="M17565" s="9">
        <v>0</v>
      </c>
      <c r="N17565" s="467">
        <v>0</v>
      </c>
    </row>
    <row r="17566" spans="1:14" customFormat="1" ht="27" hidden="1" customHeight="1" thickTop="1" thickBot="1" x14ac:dyDescent="0.3">
      <c r="A17566" s="1" t="s">
        <v>0</v>
      </c>
      <c r="B17566" s="6" t="s">
        <v>181</v>
      </c>
      <c r="C17566" s="9">
        <f t="shared" si="6538"/>
        <v>0</v>
      </c>
      <c r="D17566" s="9">
        <v>0</v>
      </c>
      <c r="E17566" s="9">
        <v>0</v>
      </c>
      <c r="F17566" s="9">
        <f t="shared" si="6539"/>
        <v>0</v>
      </c>
      <c r="G17566" s="9">
        <v>0</v>
      </c>
      <c r="H17566" s="467">
        <v>0</v>
      </c>
      <c r="I17566" s="9">
        <f t="shared" si="6540"/>
        <v>0</v>
      </c>
      <c r="J17566" s="9">
        <v>0</v>
      </c>
      <c r="K17566" s="467">
        <v>0</v>
      </c>
      <c r="L17566" s="9">
        <f t="shared" si="6541"/>
        <v>0</v>
      </c>
      <c r="M17566" s="9">
        <v>0</v>
      </c>
      <c r="N17566" s="467">
        <v>0</v>
      </c>
    </row>
    <row r="17567" spans="1:14" customFormat="1" ht="30" hidden="1" customHeight="1" thickTop="1" thickBot="1" x14ac:dyDescent="0.3">
      <c r="A17567" s="1" t="s">
        <v>0</v>
      </c>
      <c r="B17567" s="6" t="s">
        <v>182</v>
      </c>
      <c r="C17567" s="9">
        <f t="shared" si="6538"/>
        <v>0</v>
      </c>
      <c r="D17567" s="9">
        <v>0</v>
      </c>
      <c r="E17567" s="9">
        <v>0</v>
      </c>
      <c r="F17567" s="9">
        <f t="shared" si="6539"/>
        <v>0</v>
      </c>
      <c r="G17567" s="9">
        <v>0</v>
      </c>
      <c r="H17567" s="467">
        <v>0</v>
      </c>
      <c r="I17567" s="9">
        <f t="shared" si="6540"/>
        <v>0</v>
      </c>
      <c r="J17567" s="9">
        <v>0</v>
      </c>
      <c r="K17567" s="467">
        <v>0</v>
      </c>
      <c r="L17567" s="9">
        <f t="shared" si="6541"/>
        <v>0</v>
      </c>
      <c r="M17567" s="9">
        <v>0</v>
      </c>
      <c r="N17567" s="467">
        <v>0</v>
      </c>
    </row>
    <row r="17568" spans="1:14" customFormat="1" ht="26.25" hidden="1" customHeight="1" thickTop="1" thickBot="1" x14ac:dyDescent="0.3">
      <c r="A17568" s="1" t="s">
        <v>0</v>
      </c>
      <c r="B17568" s="6" t="s">
        <v>183</v>
      </c>
      <c r="C17568" s="9">
        <f t="shared" si="6538"/>
        <v>0</v>
      </c>
      <c r="D17568" s="9">
        <v>0</v>
      </c>
      <c r="E17568" s="9">
        <v>0</v>
      </c>
      <c r="F17568" s="9">
        <f t="shared" si="6539"/>
        <v>0</v>
      </c>
      <c r="G17568" s="9">
        <v>0</v>
      </c>
      <c r="H17568" s="467">
        <v>0</v>
      </c>
      <c r="I17568" s="9">
        <f t="shared" si="6540"/>
        <v>0</v>
      </c>
      <c r="J17568" s="9">
        <v>0</v>
      </c>
      <c r="K17568" s="467">
        <v>0</v>
      </c>
      <c r="L17568" s="9">
        <f t="shared" si="6541"/>
        <v>0</v>
      </c>
      <c r="M17568" s="9">
        <v>0</v>
      </c>
      <c r="N17568" s="467">
        <v>0</v>
      </c>
    </row>
    <row r="17569" spans="1:14" customFormat="1" ht="24" hidden="1" customHeight="1" thickTop="1" thickBot="1" x14ac:dyDescent="0.3">
      <c r="A17569" s="1" t="s">
        <v>0</v>
      </c>
      <c r="B17569" s="4" t="s">
        <v>184</v>
      </c>
      <c r="C17569" s="9">
        <f t="shared" si="6538"/>
        <v>0</v>
      </c>
      <c r="D17569" s="9">
        <f>SUM(D17570:D17571)</f>
        <v>0</v>
      </c>
      <c r="E17569" s="9">
        <f>SUM(E17570:E17571)</f>
        <v>0</v>
      </c>
      <c r="F17569" s="9">
        <f t="shared" si="6539"/>
        <v>0</v>
      </c>
      <c r="G17569" s="9">
        <f>SUM(G17570:G17571)</f>
        <v>0</v>
      </c>
      <c r="H17569" s="467">
        <f>SUM(H17570:H17571)</f>
        <v>0</v>
      </c>
      <c r="I17569" s="9">
        <f t="shared" si="6540"/>
        <v>0</v>
      </c>
      <c r="J17569" s="9">
        <f>SUM(J17570:J17571)</f>
        <v>0</v>
      </c>
      <c r="K17569" s="467">
        <f>SUM(K17570:K17571)</f>
        <v>0</v>
      </c>
      <c r="L17569" s="9">
        <f t="shared" si="6541"/>
        <v>0</v>
      </c>
      <c r="M17569" s="9">
        <f>SUM(M17570:M17571)</f>
        <v>0</v>
      </c>
      <c r="N17569" s="467">
        <f>SUM(N17570:N17571)</f>
        <v>0</v>
      </c>
    </row>
    <row r="17570" spans="1:14" customFormat="1" ht="29.25" hidden="1" customHeight="1" thickTop="1" thickBot="1" x14ac:dyDescent="0.3">
      <c r="A17570" s="1" t="s">
        <v>0</v>
      </c>
      <c r="B17570" s="5" t="s">
        <v>185</v>
      </c>
      <c r="C17570" s="9">
        <f t="shared" si="6538"/>
        <v>0</v>
      </c>
      <c r="D17570" s="9">
        <v>0</v>
      </c>
      <c r="E17570" s="9">
        <v>0</v>
      </c>
      <c r="F17570" s="9">
        <f t="shared" si="6539"/>
        <v>0</v>
      </c>
      <c r="G17570" s="9">
        <v>0</v>
      </c>
      <c r="H17570" s="467">
        <v>0</v>
      </c>
      <c r="I17570" s="9">
        <f t="shared" si="6540"/>
        <v>0</v>
      </c>
      <c r="J17570" s="9">
        <v>0</v>
      </c>
      <c r="K17570" s="467">
        <v>0</v>
      </c>
      <c r="L17570" s="9">
        <f t="shared" si="6541"/>
        <v>0</v>
      </c>
      <c r="M17570" s="9">
        <v>0</v>
      </c>
      <c r="N17570" s="467">
        <v>0</v>
      </c>
    </row>
    <row r="17571" spans="1:14" customFormat="1" ht="27.75" hidden="1" customHeight="1" thickTop="1" thickBot="1" x14ac:dyDescent="0.3">
      <c r="A17571" s="1" t="s">
        <v>0</v>
      </c>
      <c r="B17571" s="5" t="s">
        <v>186</v>
      </c>
      <c r="C17571" s="9">
        <f t="shared" si="6538"/>
        <v>0</v>
      </c>
      <c r="D17571" s="9">
        <f>SUM(D17572:D17573)</f>
        <v>0</v>
      </c>
      <c r="E17571" s="9">
        <f>SUM(E17572:E17573)</f>
        <v>0</v>
      </c>
      <c r="F17571" s="9">
        <f t="shared" si="6539"/>
        <v>0</v>
      </c>
      <c r="G17571" s="9">
        <f>SUM(G17572:G17573)</f>
        <v>0</v>
      </c>
      <c r="H17571" s="467">
        <f>SUM(H17572:H17573)</f>
        <v>0</v>
      </c>
      <c r="I17571" s="9">
        <f t="shared" si="6540"/>
        <v>0</v>
      </c>
      <c r="J17571" s="9">
        <f>SUM(J17572:J17573)</f>
        <v>0</v>
      </c>
      <c r="K17571" s="467">
        <f>SUM(K17572:K17573)</f>
        <v>0</v>
      </c>
      <c r="L17571" s="9">
        <f t="shared" si="6541"/>
        <v>0</v>
      </c>
      <c r="M17571" s="9">
        <f>SUM(M17572:M17573)</f>
        <v>0</v>
      </c>
      <c r="N17571" s="467">
        <f>SUM(N17572:N17573)</f>
        <v>0</v>
      </c>
    </row>
    <row r="17572" spans="1:14" customFormat="1" ht="26.25" hidden="1" customHeight="1" thickTop="1" thickBot="1" x14ac:dyDescent="0.3">
      <c r="A17572" s="1" t="s">
        <v>0</v>
      </c>
      <c r="B17572" s="6" t="s">
        <v>187</v>
      </c>
      <c r="C17572" s="9">
        <f t="shared" si="6538"/>
        <v>0</v>
      </c>
      <c r="D17572" s="9">
        <v>0</v>
      </c>
      <c r="E17572" s="9">
        <v>0</v>
      </c>
      <c r="F17572" s="9">
        <f t="shared" si="6539"/>
        <v>0</v>
      </c>
      <c r="G17572" s="9">
        <v>0</v>
      </c>
      <c r="H17572" s="467">
        <v>0</v>
      </c>
      <c r="I17572" s="9">
        <f t="shared" si="6540"/>
        <v>0</v>
      </c>
      <c r="J17572" s="9">
        <v>0</v>
      </c>
      <c r="K17572" s="467">
        <v>0</v>
      </c>
      <c r="L17572" s="9">
        <f t="shared" si="6541"/>
        <v>0</v>
      </c>
      <c r="M17572" s="9">
        <v>0</v>
      </c>
      <c r="N17572" s="467">
        <v>0</v>
      </c>
    </row>
    <row r="17573" spans="1:14" customFormat="1" ht="30" hidden="1" customHeight="1" thickTop="1" thickBot="1" x14ac:dyDescent="0.3">
      <c r="A17573" s="1" t="s">
        <v>0</v>
      </c>
      <c r="B17573" s="6" t="s">
        <v>188</v>
      </c>
      <c r="C17573" s="9">
        <f t="shared" si="6538"/>
        <v>0</v>
      </c>
      <c r="D17573" s="9">
        <v>0</v>
      </c>
      <c r="E17573" s="9">
        <v>0</v>
      </c>
      <c r="F17573" s="9">
        <f t="shared" si="6539"/>
        <v>0</v>
      </c>
      <c r="G17573" s="9">
        <v>0</v>
      </c>
      <c r="H17573" s="467">
        <v>0</v>
      </c>
      <c r="I17573" s="9">
        <f t="shared" si="6540"/>
        <v>0</v>
      </c>
      <c r="J17573" s="9">
        <v>0</v>
      </c>
      <c r="K17573" s="467">
        <v>0</v>
      </c>
      <c r="L17573" s="9">
        <f t="shared" si="6541"/>
        <v>0</v>
      </c>
      <c r="M17573" s="9">
        <v>0</v>
      </c>
      <c r="N17573" s="467">
        <v>0</v>
      </c>
    </row>
    <row r="17574" spans="1:14" customFormat="1" ht="31.5" hidden="1" customHeight="1" thickTop="1" thickBot="1" x14ac:dyDescent="0.3">
      <c r="A17574" s="1" t="s">
        <v>0</v>
      </c>
      <c r="B17574" s="3" t="s">
        <v>189</v>
      </c>
      <c r="C17574" s="9">
        <f t="shared" si="6538"/>
        <v>0</v>
      </c>
      <c r="D17574" s="9">
        <f>SUM(D17575:D17576)</f>
        <v>0</v>
      </c>
      <c r="E17574" s="9">
        <f>SUM(E17575:E17576)</f>
        <v>0</v>
      </c>
      <c r="F17574" s="9">
        <f t="shared" si="6539"/>
        <v>0</v>
      </c>
      <c r="G17574" s="9">
        <f>SUM(G17575:G17576)</f>
        <v>0</v>
      </c>
      <c r="H17574" s="467">
        <f>SUM(H17575:H17576)</f>
        <v>0</v>
      </c>
      <c r="I17574" s="9">
        <f t="shared" si="6540"/>
        <v>0</v>
      </c>
      <c r="J17574" s="9">
        <f>SUM(J17575:J17576)</f>
        <v>0</v>
      </c>
      <c r="K17574" s="467">
        <f>SUM(K17575:K17576)</f>
        <v>0</v>
      </c>
      <c r="L17574" s="9">
        <f t="shared" si="6541"/>
        <v>0</v>
      </c>
      <c r="M17574" s="9">
        <f>SUM(M17575:M17576)</f>
        <v>0</v>
      </c>
      <c r="N17574" s="467">
        <f>SUM(N17575:N17576)</f>
        <v>0</v>
      </c>
    </row>
    <row r="17575" spans="1:14" customFormat="1" ht="31.5" hidden="1" customHeight="1" thickTop="1" thickBot="1" x14ac:dyDescent="0.3">
      <c r="A17575" s="1" t="s">
        <v>0</v>
      </c>
      <c r="B17575" s="4" t="s">
        <v>190</v>
      </c>
      <c r="C17575" s="9">
        <f t="shared" si="6538"/>
        <v>0</v>
      </c>
      <c r="D17575" s="9">
        <v>0</v>
      </c>
      <c r="E17575" s="9">
        <v>0</v>
      </c>
      <c r="F17575" s="9">
        <f t="shared" si="6539"/>
        <v>0</v>
      </c>
      <c r="G17575" s="9">
        <v>0</v>
      </c>
      <c r="H17575" s="467">
        <v>0</v>
      </c>
      <c r="I17575" s="9">
        <f t="shared" si="6540"/>
        <v>0</v>
      </c>
      <c r="J17575" s="9">
        <v>0</v>
      </c>
      <c r="K17575" s="467">
        <v>0</v>
      </c>
      <c r="L17575" s="9">
        <f t="shared" si="6541"/>
        <v>0</v>
      </c>
      <c r="M17575" s="9">
        <v>0</v>
      </c>
      <c r="N17575" s="467">
        <v>0</v>
      </c>
    </row>
    <row r="17576" spans="1:14" customFormat="1" ht="29.25" hidden="1" customHeight="1" thickTop="1" thickBot="1" x14ac:dyDescent="0.3">
      <c r="A17576" s="1" t="s">
        <v>0</v>
      </c>
      <c r="B17576" s="4" t="s">
        <v>191</v>
      </c>
      <c r="C17576" s="9">
        <f t="shared" si="6538"/>
        <v>0</v>
      </c>
      <c r="D17576" s="9">
        <f>SUM(D17577:D17580)</f>
        <v>0</v>
      </c>
      <c r="E17576" s="9">
        <f>SUM(E17577:E17580)</f>
        <v>0</v>
      </c>
      <c r="F17576" s="9">
        <f t="shared" si="6539"/>
        <v>0</v>
      </c>
      <c r="G17576" s="9">
        <f>SUM(G17577:G17580)</f>
        <v>0</v>
      </c>
      <c r="H17576" s="467">
        <f>SUM(H17577:H17580)</f>
        <v>0</v>
      </c>
      <c r="I17576" s="9">
        <f t="shared" si="6540"/>
        <v>0</v>
      </c>
      <c r="J17576" s="9">
        <f>SUM(J17577:J17580)</f>
        <v>0</v>
      </c>
      <c r="K17576" s="467">
        <f>SUM(K17577:K17580)</f>
        <v>0</v>
      </c>
      <c r="L17576" s="9">
        <f t="shared" si="6541"/>
        <v>0</v>
      </c>
      <c r="M17576" s="9">
        <f>SUM(M17577:M17580)</f>
        <v>0</v>
      </c>
      <c r="N17576" s="467">
        <f>SUM(N17577:N17580)</f>
        <v>0</v>
      </c>
    </row>
    <row r="17577" spans="1:14" customFormat="1" ht="34.5" hidden="1" customHeight="1" thickTop="1" thickBot="1" x14ac:dyDescent="0.3">
      <c r="A17577" s="1" t="s">
        <v>0</v>
      </c>
      <c r="B17577" s="5" t="s">
        <v>192</v>
      </c>
      <c r="C17577" s="9">
        <f t="shared" si="6538"/>
        <v>0</v>
      </c>
      <c r="D17577" s="9">
        <v>0</v>
      </c>
      <c r="E17577" s="9">
        <v>0</v>
      </c>
      <c r="F17577" s="9">
        <f t="shared" si="6539"/>
        <v>0</v>
      </c>
      <c r="G17577" s="9">
        <v>0</v>
      </c>
      <c r="H17577" s="467">
        <v>0</v>
      </c>
      <c r="I17577" s="9">
        <f t="shared" si="6540"/>
        <v>0</v>
      </c>
      <c r="J17577" s="9">
        <v>0</v>
      </c>
      <c r="K17577" s="467">
        <v>0</v>
      </c>
      <c r="L17577" s="9">
        <f t="shared" si="6541"/>
        <v>0</v>
      </c>
      <c r="M17577" s="9">
        <v>0</v>
      </c>
      <c r="N17577" s="467">
        <v>0</v>
      </c>
    </row>
    <row r="17578" spans="1:14" customFormat="1" ht="34.5" hidden="1" customHeight="1" thickTop="1" thickBot="1" x14ac:dyDescent="0.3">
      <c r="A17578" s="1" t="s">
        <v>0</v>
      </c>
      <c r="B17578" s="5" t="s">
        <v>193</v>
      </c>
      <c r="C17578" s="9">
        <f t="shared" si="6538"/>
        <v>0</v>
      </c>
      <c r="D17578" s="9">
        <v>0</v>
      </c>
      <c r="E17578" s="9">
        <v>0</v>
      </c>
      <c r="F17578" s="9">
        <f t="shared" si="6539"/>
        <v>0</v>
      </c>
      <c r="G17578" s="9">
        <v>0</v>
      </c>
      <c r="H17578" s="467">
        <v>0</v>
      </c>
      <c r="I17578" s="9">
        <f t="shared" si="6540"/>
        <v>0</v>
      </c>
      <c r="J17578" s="9">
        <v>0</v>
      </c>
      <c r="K17578" s="467">
        <v>0</v>
      </c>
      <c r="L17578" s="9">
        <f t="shared" si="6541"/>
        <v>0</v>
      </c>
      <c r="M17578" s="9">
        <v>0</v>
      </c>
      <c r="N17578" s="467">
        <v>0</v>
      </c>
    </row>
    <row r="17579" spans="1:14" customFormat="1" ht="33" hidden="1" customHeight="1" thickTop="1" thickBot="1" x14ac:dyDescent="0.3">
      <c r="A17579" s="1" t="s">
        <v>0</v>
      </c>
      <c r="B17579" s="5" t="s">
        <v>194</v>
      </c>
      <c r="C17579" s="9">
        <f t="shared" si="6538"/>
        <v>0</v>
      </c>
      <c r="D17579" s="9">
        <v>0</v>
      </c>
      <c r="E17579" s="9">
        <v>0</v>
      </c>
      <c r="F17579" s="9">
        <f t="shared" si="6539"/>
        <v>0</v>
      </c>
      <c r="G17579" s="9">
        <v>0</v>
      </c>
      <c r="H17579" s="467">
        <v>0</v>
      </c>
      <c r="I17579" s="9">
        <f t="shared" si="6540"/>
        <v>0</v>
      </c>
      <c r="J17579" s="9">
        <v>0</v>
      </c>
      <c r="K17579" s="467">
        <v>0</v>
      </c>
      <c r="L17579" s="9">
        <f t="shared" si="6541"/>
        <v>0</v>
      </c>
      <c r="M17579" s="9">
        <v>0</v>
      </c>
      <c r="N17579" s="467">
        <v>0</v>
      </c>
    </row>
    <row r="17580" spans="1:14" customFormat="1" ht="30.75" hidden="1" customHeight="1" thickTop="1" thickBot="1" x14ac:dyDescent="0.3">
      <c r="A17580" s="1" t="s">
        <v>0</v>
      </c>
      <c r="B17580" s="5" t="s">
        <v>195</v>
      </c>
      <c r="C17580" s="9">
        <f t="shared" si="6538"/>
        <v>0</v>
      </c>
      <c r="D17580" s="9">
        <v>0</v>
      </c>
      <c r="E17580" s="9">
        <v>0</v>
      </c>
      <c r="F17580" s="9">
        <f t="shared" si="6539"/>
        <v>0</v>
      </c>
      <c r="G17580" s="9">
        <v>0</v>
      </c>
      <c r="H17580" s="467">
        <v>0</v>
      </c>
      <c r="I17580" s="9">
        <f t="shared" si="6540"/>
        <v>0</v>
      </c>
      <c r="J17580" s="9">
        <v>0</v>
      </c>
      <c r="K17580" s="467">
        <v>0</v>
      </c>
      <c r="L17580" s="9">
        <f t="shared" si="6541"/>
        <v>0</v>
      </c>
      <c r="M17580" s="9">
        <v>0</v>
      </c>
      <c r="N17580" s="467">
        <v>0</v>
      </c>
    </row>
    <row r="17581" spans="1:14" customFormat="1" ht="25.5" hidden="1" customHeight="1" thickTop="1" thickBot="1" x14ac:dyDescent="0.3">
      <c r="A17581" s="1" t="s">
        <v>0</v>
      </c>
      <c r="B17581" s="3" t="s">
        <v>196</v>
      </c>
      <c r="C17581" s="9">
        <f t="shared" si="6538"/>
        <v>0</v>
      </c>
      <c r="D17581" s="9">
        <v>0</v>
      </c>
      <c r="E17581" s="9">
        <v>0</v>
      </c>
      <c r="F17581" s="9">
        <f t="shared" si="6539"/>
        <v>0</v>
      </c>
      <c r="G17581" s="9">
        <v>0</v>
      </c>
      <c r="H17581" s="467">
        <v>0</v>
      </c>
      <c r="I17581" s="9">
        <f t="shared" si="6540"/>
        <v>0</v>
      </c>
      <c r="J17581" s="9">
        <v>0</v>
      </c>
      <c r="K17581" s="467">
        <v>0</v>
      </c>
      <c r="L17581" s="9">
        <f t="shared" si="6541"/>
        <v>0</v>
      </c>
      <c r="M17581" s="9">
        <v>0</v>
      </c>
      <c r="N17581" s="467">
        <v>0</v>
      </c>
    </row>
    <row r="17582" spans="1:14" customFormat="1" ht="11.25" hidden="1" customHeight="1" thickTop="1" thickBot="1" x14ac:dyDescent="0.3">
      <c r="A17582" s="1" t="s">
        <v>0</v>
      </c>
      <c r="B17582" s="3" t="s">
        <v>197</v>
      </c>
      <c r="C17582" s="9">
        <f t="shared" si="6538"/>
        <v>0</v>
      </c>
      <c r="D17582" s="9">
        <f>SUM(D17583:D17585,D17588)</f>
        <v>0</v>
      </c>
      <c r="E17582" s="9">
        <f>SUM(E17583:E17585,E17588)</f>
        <v>0</v>
      </c>
      <c r="F17582" s="9">
        <f t="shared" si="6539"/>
        <v>0</v>
      </c>
      <c r="G17582" s="9">
        <f>SUM(G17583:G17585,G17588)</f>
        <v>0</v>
      </c>
      <c r="H17582" s="467">
        <f>SUM(H17583:H17585,H17588)</f>
        <v>0</v>
      </c>
      <c r="I17582" s="9">
        <f t="shared" si="6540"/>
        <v>0</v>
      </c>
      <c r="J17582" s="9">
        <f>SUM(J17583:J17585,J17588)</f>
        <v>0</v>
      </c>
      <c r="K17582" s="467">
        <f>SUM(K17583:K17585,K17588)</f>
        <v>0</v>
      </c>
      <c r="L17582" s="9">
        <f t="shared" si="6541"/>
        <v>0</v>
      </c>
      <c r="M17582" s="9">
        <f>SUM(M17583:M17585,M17588)</f>
        <v>0</v>
      </c>
      <c r="N17582" s="467">
        <f>SUM(N17583:N17585,N17588)</f>
        <v>0</v>
      </c>
    </row>
    <row r="17583" spans="1:14" customFormat="1" ht="27.75" hidden="1" customHeight="1" thickTop="1" thickBot="1" x14ac:dyDescent="0.3">
      <c r="A17583" s="1" t="s">
        <v>0</v>
      </c>
      <c r="B17583" s="4" t="s">
        <v>198</v>
      </c>
      <c r="C17583" s="9">
        <f t="shared" si="6538"/>
        <v>0</v>
      </c>
      <c r="D17583" s="9">
        <v>0</v>
      </c>
      <c r="E17583" s="9">
        <v>0</v>
      </c>
      <c r="F17583" s="9">
        <f t="shared" si="6539"/>
        <v>0</v>
      </c>
      <c r="G17583" s="9">
        <v>0</v>
      </c>
      <c r="H17583" s="467">
        <v>0</v>
      </c>
      <c r="I17583" s="9">
        <f t="shared" si="6540"/>
        <v>0</v>
      </c>
      <c r="J17583" s="9">
        <v>0</v>
      </c>
      <c r="K17583" s="467">
        <v>0</v>
      </c>
      <c r="L17583" s="9">
        <f t="shared" si="6541"/>
        <v>0</v>
      </c>
      <c r="M17583" s="9">
        <v>0</v>
      </c>
      <c r="N17583" s="467">
        <v>0</v>
      </c>
    </row>
    <row r="17584" spans="1:14" customFormat="1" ht="26.25" hidden="1" customHeight="1" thickTop="1" thickBot="1" x14ac:dyDescent="0.3">
      <c r="A17584" s="1" t="s">
        <v>0</v>
      </c>
      <c r="B17584" s="4" t="s">
        <v>199</v>
      </c>
      <c r="C17584" s="9">
        <f t="shared" si="6538"/>
        <v>0</v>
      </c>
      <c r="D17584" s="9">
        <v>0</v>
      </c>
      <c r="E17584" s="9">
        <v>0</v>
      </c>
      <c r="F17584" s="9">
        <f t="shared" si="6539"/>
        <v>0</v>
      </c>
      <c r="G17584" s="9">
        <v>0</v>
      </c>
      <c r="H17584" s="467">
        <v>0</v>
      </c>
      <c r="I17584" s="9">
        <f t="shared" si="6540"/>
        <v>0</v>
      </c>
      <c r="J17584" s="9">
        <v>0</v>
      </c>
      <c r="K17584" s="467">
        <v>0</v>
      </c>
      <c r="L17584" s="9">
        <f t="shared" si="6541"/>
        <v>0</v>
      </c>
      <c r="M17584" s="9">
        <v>0</v>
      </c>
      <c r="N17584" s="467">
        <v>0</v>
      </c>
    </row>
    <row r="17585" spans="1:14" customFormat="1" ht="28.5" hidden="1" customHeight="1" thickTop="1" thickBot="1" x14ac:dyDescent="0.3">
      <c r="A17585" s="1" t="s">
        <v>0</v>
      </c>
      <c r="B17585" s="4" t="s">
        <v>200</v>
      </c>
      <c r="C17585" s="9">
        <f t="shared" si="6538"/>
        <v>0</v>
      </c>
      <c r="D17585" s="9">
        <f>SUM(D17586:D17587)</f>
        <v>0</v>
      </c>
      <c r="E17585" s="9">
        <f>SUM(E17586:E17587)</f>
        <v>0</v>
      </c>
      <c r="F17585" s="9">
        <f t="shared" si="6539"/>
        <v>0</v>
      </c>
      <c r="G17585" s="9">
        <f>SUM(G17586:G17587)</f>
        <v>0</v>
      </c>
      <c r="H17585" s="467">
        <f>SUM(H17586:H17587)</f>
        <v>0</v>
      </c>
      <c r="I17585" s="9">
        <f t="shared" si="6540"/>
        <v>0</v>
      </c>
      <c r="J17585" s="9">
        <f>SUM(J17586:J17587)</f>
        <v>0</v>
      </c>
      <c r="K17585" s="467">
        <f>SUM(K17586:K17587)</f>
        <v>0</v>
      </c>
      <c r="L17585" s="9">
        <f t="shared" si="6541"/>
        <v>0</v>
      </c>
      <c r="M17585" s="9">
        <f>SUM(M17586:M17587)</f>
        <v>0</v>
      </c>
      <c r="N17585" s="467">
        <f>SUM(N17586:N17587)</f>
        <v>0</v>
      </c>
    </row>
    <row r="17586" spans="1:14" customFormat="1" ht="33" hidden="1" customHeight="1" thickTop="1" thickBot="1" x14ac:dyDescent="0.3">
      <c r="A17586" s="1" t="s">
        <v>0</v>
      </c>
      <c r="B17586" s="5" t="s">
        <v>201</v>
      </c>
      <c r="C17586" s="9">
        <f t="shared" si="6538"/>
        <v>0</v>
      </c>
      <c r="D17586" s="9">
        <v>0</v>
      </c>
      <c r="E17586" s="9">
        <v>0</v>
      </c>
      <c r="F17586" s="9">
        <f t="shared" si="6539"/>
        <v>0</v>
      </c>
      <c r="G17586" s="9">
        <v>0</v>
      </c>
      <c r="H17586" s="467">
        <v>0</v>
      </c>
      <c r="I17586" s="9">
        <f t="shared" si="6540"/>
        <v>0</v>
      </c>
      <c r="J17586" s="9">
        <v>0</v>
      </c>
      <c r="K17586" s="467">
        <v>0</v>
      </c>
      <c r="L17586" s="9">
        <f t="shared" si="6541"/>
        <v>0</v>
      </c>
      <c r="M17586" s="9">
        <v>0</v>
      </c>
      <c r="N17586" s="467">
        <v>0</v>
      </c>
    </row>
    <row r="17587" spans="1:14" customFormat="1" ht="26.25" hidden="1" customHeight="1" thickTop="1" thickBot="1" x14ac:dyDescent="0.3">
      <c r="A17587" s="1" t="s">
        <v>0</v>
      </c>
      <c r="B17587" s="5" t="s">
        <v>202</v>
      </c>
      <c r="C17587" s="9">
        <f t="shared" si="6538"/>
        <v>0</v>
      </c>
      <c r="D17587" s="9">
        <v>0</v>
      </c>
      <c r="E17587" s="9">
        <v>0</v>
      </c>
      <c r="F17587" s="9">
        <f t="shared" si="6539"/>
        <v>0</v>
      </c>
      <c r="G17587" s="9">
        <v>0</v>
      </c>
      <c r="H17587" s="467">
        <v>0</v>
      </c>
      <c r="I17587" s="9">
        <f t="shared" si="6540"/>
        <v>0</v>
      </c>
      <c r="J17587" s="9">
        <v>0</v>
      </c>
      <c r="K17587" s="467">
        <v>0</v>
      </c>
      <c r="L17587" s="9">
        <f t="shared" si="6541"/>
        <v>0</v>
      </c>
      <c r="M17587" s="9">
        <v>0</v>
      </c>
      <c r="N17587" s="467">
        <v>0</v>
      </c>
    </row>
    <row r="17588" spans="1:14" customFormat="1" ht="25.5" hidden="1" customHeight="1" thickTop="1" thickBot="1" x14ac:dyDescent="0.3">
      <c r="A17588" s="1" t="s">
        <v>0</v>
      </c>
      <c r="B17588" s="4" t="s">
        <v>203</v>
      </c>
      <c r="C17588" s="9">
        <f t="shared" si="6538"/>
        <v>0</v>
      </c>
      <c r="D17588" s="9">
        <v>0</v>
      </c>
      <c r="E17588" s="9">
        <v>0</v>
      </c>
      <c r="F17588" s="9">
        <f t="shared" si="6539"/>
        <v>0</v>
      </c>
      <c r="G17588" s="9">
        <v>0</v>
      </c>
      <c r="H17588" s="467">
        <v>0</v>
      </c>
      <c r="I17588" s="9">
        <f t="shared" si="6540"/>
        <v>0</v>
      </c>
      <c r="J17588" s="9">
        <v>0</v>
      </c>
      <c r="K17588" s="467">
        <v>0</v>
      </c>
      <c r="L17588" s="9">
        <f t="shared" si="6541"/>
        <v>0</v>
      </c>
      <c r="M17588" s="9">
        <v>0</v>
      </c>
      <c r="N17588" s="467">
        <v>0</v>
      </c>
    </row>
    <row r="17589" spans="1:14" customFormat="1" ht="26.25" hidden="1" customHeight="1" thickTop="1" thickBot="1" x14ac:dyDescent="0.3">
      <c r="A17589" s="1" t="s">
        <v>0</v>
      </c>
      <c r="B17589" s="2" t="s">
        <v>204</v>
      </c>
      <c r="C17589" s="9">
        <f t="shared" si="6538"/>
        <v>0</v>
      </c>
      <c r="D17589" s="9">
        <f>SUM(D17590,D17598,D17606)</f>
        <v>0</v>
      </c>
      <c r="E17589" s="9">
        <f>SUM(E17590,E17598,E17606)</f>
        <v>0</v>
      </c>
      <c r="F17589" s="9">
        <f t="shared" si="6539"/>
        <v>0</v>
      </c>
      <c r="G17589" s="9">
        <f>SUM(G17590,G17598,G17606)</f>
        <v>0</v>
      </c>
      <c r="H17589" s="467">
        <f>SUM(H17590,H17598,H17606)</f>
        <v>0</v>
      </c>
      <c r="I17589" s="9">
        <f t="shared" si="6540"/>
        <v>0</v>
      </c>
      <c r="J17589" s="9">
        <f>SUM(J17590,J17598,J17606)</f>
        <v>0</v>
      </c>
      <c r="K17589" s="467">
        <f>SUM(K17590,K17598,K17606)</f>
        <v>0</v>
      </c>
      <c r="L17589" s="9">
        <f t="shared" si="6541"/>
        <v>0</v>
      </c>
      <c r="M17589" s="9">
        <f>SUM(M17590,M17598,M17606)</f>
        <v>0</v>
      </c>
      <c r="N17589" s="467">
        <f>SUM(N17590,N17598,N17606)</f>
        <v>0</v>
      </c>
    </row>
    <row r="17590" spans="1:14" customFormat="1" ht="27.75" hidden="1" customHeight="1" thickTop="1" thickBot="1" x14ac:dyDescent="0.3">
      <c r="A17590" s="1" t="s">
        <v>0</v>
      </c>
      <c r="B17590" s="3" t="s">
        <v>205</v>
      </c>
      <c r="C17590" s="9">
        <f t="shared" si="6538"/>
        <v>0</v>
      </c>
      <c r="D17590" s="9">
        <f>SUM(D17591:D17597)</f>
        <v>0</v>
      </c>
      <c r="E17590" s="9">
        <f>SUM(E17591:E17597)</f>
        <v>0</v>
      </c>
      <c r="F17590" s="9">
        <f t="shared" si="6539"/>
        <v>0</v>
      </c>
      <c r="G17590" s="9">
        <f>SUM(G17591:G17597)</f>
        <v>0</v>
      </c>
      <c r="H17590" s="467">
        <f>SUM(H17591:H17597)</f>
        <v>0</v>
      </c>
      <c r="I17590" s="9">
        <f t="shared" si="6540"/>
        <v>0</v>
      </c>
      <c r="J17590" s="9">
        <f>SUM(J17591:J17597)</f>
        <v>0</v>
      </c>
      <c r="K17590" s="467">
        <f>SUM(K17591:K17597)</f>
        <v>0</v>
      </c>
      <c r="L17590" s="9">
        <f t="shared" si="6541"/>
        <v>0</v>
      </c>
      <c r="M17590" s="9">
        <f>SUM(M17591:M17597)</f>
        <v>0</v>
      </c>
      <c r="N17590" s="467">
        <f>SUM(N17591:N17597)</f>
        <v>0</v>
      </c>
    </row>
    <row r="17591" spans="1:14" customFormat="1" ht="24" hidden="1" customHeight="1" thickTop="1" thickBot="1" x14ac:dyDescent="0.3">
      <c r="A17591" s="1" t="s">
        <v>0</v>
      </c>
      <c r="B17591" s="4" t="s">
        <v>206</v>
      </c>
      <c r="C17591" s="9">
        <f t="shared" si="6538"/>
        <v>0</v>
      </c>
      <c r="D17591" s="9">
        <v>0</v>
      </c>
      <c r="E17591" s="9">
        <v>0</v>
      </c>
      <c r="F17591" s="9">
        <f t="shared" si="6539"/>
        <v>0</v>
      </c>
      <c r="G17591" s="9">
        <v>0</v>
      </c>
      <c r="H17591" s="467">
        <v>0</v>
      </c>
      <c r="I17591" s="9">
        <f t="shared" si="6540"/>
        <v>0</v>
      </c>
      <c r="J17591" s="9">
        <v>0</v>
      </c>
      <c r="K17591" s="467">
        <v>0</v>
      </c>
      <c r="L17591" s="9">
        <f t="shared" si="6541"/>
        <v>0</v>
      </c>
      <c r="M17591" s="9">
        <v>0</v>
      </c>
      <c r="N17591" s="467">
        <v>0</v>
      </c>
    </row>
    <row r="17592" spans="1:14" customFormat="1" ht="25.5" hidden="1" customHeight="1" thickTop="1" thickBot="1" x14ac:dyDescent="0.3">
      <c r="A17592" s="1" t="s">
        <v>0</v>
      </c>
      <c r="B17592" s="4" t="s">
        <v>207</v>
      </c>
      <c r="C17592" s="9">
        <f t="shared" si="6538"/>
        <v>0</v>
      </c>
      <c r="D17592" s="9">
        <v>0</v>
      </c>
      <c r="E17592" s="9">
        <v>0</v>
      </c>
      <c r="F17592" s="9">
        <f t="shared" si="6539"/>
        <v>0</v>
      </c>
      <c r="G17592" s="9">
        <v>0</v>
      </c>
      <c r="H17592" s="467">
        <v>0</v>
      </c>
      <c r="I17592" s="9">
        <f t="shared" si="6540"/>
        <v>0</v>
      </c>
      <c r="J17592" s="9">
        <v>0</v>
      </c>
      <c r="K17592" s="467">
        <v>0</v>
      </c>
      <c r="L17592" s="9">
        <f t="shared" si="6541"/>
        <v>0</v>
      </c>
      <c r="M17592" s="9">
        <v>0</v>
      </c>
      <c r="N17592" s="467">
        <v>0</v>
      </c>
    </row>
    <row r="17593" spans="1:14" customFormat="1" ht="32.25" hidden="1" customHeight="1" thickTop="1" thickBot="1" x14ac:dyDescent="0.3">
      <c r="A17593" s="1" t="s">
        <v>0</v>
      </c>
      <c r="B17593" s="4" t="s">
        <v>208</v>
      </c>
      <c r="C17593" s="9">
        <f t="shared" si="6538"/>
        <v>0</v>
      </c>
      <c r="D17593" s="9">
        <v>0</v>
      </c>
      <c r="E17593" s="9">
        <v>0</v>
      </c>
      <c r="F17593" s="9">
        <f t="shared" si="6539"/>
        <v>0</v>
      </c>
      <c r="G17593" s="9">
        <v>0</v>
      </c>
      <c r="H17593" s="467">
        <v>0</v>
      </c>
      <c r="I17593" s="9">
        <f t="shared" si="6540"/>
        <v>0</v>
      </c>
      <c r="J17593" s="9">
        <v>0</v>
      </c>
      <c r="K17593" s="467">
        <v>0</v>
      </c>
      <c r="L17593" s="9">
        <f t="shared" si="6541"/>
        <v>0</v>
      </c>
      <c r="M17593" s="9">
        <v>0</v>
      </c>
      <c r="N17593" s="467">
        <v>0</v>
      </c>
    </row>
    <row r="17594" spans="1:14" customFormat="1" ht="26.25" hidden="1" customHeight="1" thickTop="1" thickBot="1" x14ac:dyDescent="0.3">
      <c r="A17594" s="1" t="s">
        <v>0</v>
      </c>
      <c r="B17594" s="4" t="s">
        <v>209</v>
      </c>
      <c r="C17594" s="9">
        <f t="shared" si="6538"/>
        <v>0</v>
      </c>
      <c r="D17594" s="9">
        <v>0</v>
      </c>
      <c r="E17594" s="9">
        <v>0</v>
      </c>
      <c r="F17594" s="9">
        <f t="shared" si="6539"/>
        <v>0</v>
      </c>
      <c r="G17594" s="9">
        <v>0</v>
      </c>
      <c r="H17594" s="467">
        <v>0</v>
      </c>
      <c r="I17594" s="9">
        <f t="shared" si="6540"/>
        <v>0</v>
      </c>
      <c r="J17594" s="9">
        <v>0</v>
      </c>
      <c r="K17594" s="467">
        <v>0</v>
      </c>
      <c r="L17594" s="9">
        <f t="shared" si="6541"/>
        <v>0</v>
      </c>
      <c r="M17594" s="9">
        <v>0</v>
      </c>
      <c r="N17594" s="467">
        <v>0</v>
      </c>
    </row>
    <row r="17595" spans="1:14" customFormat="1" ht="29.25" hidden="1" customHeight="1" thickTop="1" thickBot="1" x14ac:dyDescent="0.3">
      <c r="A17595" s="1" t="s">
        <v>0</v>
      </c>
      <c r="B17595" s="4" t="s">
        <v>210</v>
      </c>
      <c r="C17595" s="9">
        <f t="shared" si="6538"/>
        <v>0</v>
      </c>
      <c r="D17595" s="9">
        <v>0</v>
      </c>
      <c r="E17595" s="9">
        <v>0</v>
      </c>
      <c r="F17595" s="9">
        <f t="shared" si="6539"/>
        <v>0</v>
      </c>
      <c r="G17595" s="9">
        <v>0</v>
      </c>
      <c r="H17595" s="467">
        <v>0</v>
      </c>
      <c r="I17595" s="9">
        <f t="shared" si="6540"/>
        <v>0</v>
      </c>
      <c r="J17595" s="9">
        <v>0</v>
      </c>
      <c r="K17595" s="467">
        <v>0</v>
      </c>
      <c r="L17595" s="9">
        <f t="shared" si="6541"/>
        <v>0</v>
      </c>
      <c r="M17595" s="9">
        <v>0</v>
      </c>
      <c r="N17595" s="467">
        <v>0</v>
      </c>
    </row>
    <row r="17596" spans="1:14" customFormat="1" ht="24.75" hidden="1" customHeight="1" thickTop="1" thickBot="1" x14ac:dyDescent="0.3">
      <c r="A17596" s="1" t="s">
        <v>0</v>
      </c>
      <c r="B17596" s="4" t="s">
        <v>211</v>
      </c>
      <c r="C17596" s="9">
        <f t="shared" si="6538"/>
        <v>0</v>
      </c>
      <c r="D17596" s="9">
        <v>0</v>
      </c>
      <c r="E17596" s="9">
        <v>0</v>
      </c>
      <c r="F17596" s="9">
        <f t="shared" si="6539"/>
        <v>0</v>
      </c>
      <c r="G17596" s="9">
        <v>0</v>
      </c>
      <c r="H17596" s="467">
        <v>0</v>
      </c>
      <c r="I17596" s="9">
        <f t="shared" si="6540"/>
        <v>0</v>
      </c>
      <c r="J17596" s="9">
        <v>0</v>
      </c>
      <c r="K17596" s="467">
        <v>0</v>
      </c>
      <c r="L17596" s="9">
        <f t="shared" si="6541"/>
        <v>0</v>
      </c>
      <c r="M17596" s="9">
        <v>0</v>
      </c>
      <c r="N17596" s="467">
        <v>0</v>
      </c>
    </row>
    <row r="17597" spans="1:14" customFormat="1" ht="28.5" hidden="1" customHeight="1" thickTop="1" thickBot="1" x14ac:dyDescent="0.3">
      <c r="A17597" s="1" t="s">
        <v>0</v>
      </c>
      <c r="B17597" s="4" t="s">
        <v>212</v>
      </c>
      <c r="C17597" s="9">
        <f t="shared" si="6538"/>
        <v>0</v>
      </c>
      <c r="D17597" s="9">
        <v>0</v>
      </c>
      <c r="E17597" s="9">
        <v>0</v>
      </c>
      <c r="F17597" s="9">
        <f t="shared" si="6539"/>
        <v>0</v>
      </c>
      <c r="G17597" s="9">
        <v>0</v>
      </c>
      <c r="H17597" s="467">
        <v>0</v>
      </c>
      <c r="I17597" s="9">
        <f t="shared" si="6540"/>
        <v>0</v>
      </c>
      <c r="J17597" s="9">
        <v>0</v>
      </c>
      <c r="K17597" s="467">
        <v>0</v>
      </c>
      <c r="L17597" s="9">
        <f t="shared" si="6541"/>
        <v>0</v>
      </c>
      <c r="M17597" s="9">
        <v>0</v>
      </c>
      <c r="N17597" s="467">
        <v>0</v>
      </c>
    </row>
    <row r="17598" spans="1:14" customFormat="1" ht="26.25" hidden="1" customHeight="1" thickTop="1" thickBot="1" x14ac:dyDescent="0.3">
      <c r="A17598" s="1" t="s">
        <v>0</v>
      </c>
      <c r="B17598" s="3" t="s">
        <v>213</v>
      </c>
      <c r="C17598" s="9">
        <f t="shared" si="6538"/>
        <v>0</v>
      </c>
      <c r="D17598" s="9">
        <f>SUM(D17599:D17605)</f>
        <v>0</v>
      </c>
      <c r="E17598" s="9">
        <f>SUM(E17599:E17605)</f>
        <v>0</v>
      </c>
      <c r="F17598" s="9">
        <f t="shared" si="6539"/>
        <v>0</v>
      </c>
      <c r="G17598" s="9">
        <f>SUM(G17599:G17605)</f>
        <v>0</v>
      </c>
      <c r="H17598" s="467">
        <f>SUM(H17599:H17605)</f>
        <v>0</v>
      </c>
      <c r="I17598" s="9">
        <f t="shared" si="6540"/>
        <v>0</v>
      </c>
      <c r="J17598" s="9">
        <f>SUM(J17599:J17605)</f>
        <v>0</v>
      </c>
      <c r="K17598" s="467">
        <f>SUM(K17599:K17605)</f>
        <v>0</v>
      </c>
      <c r="L17598" s="9">
        <f t="shared" si="6541"/>
        <v>0</v>
      </c>
      <c r="M17598" s="9">
        <f>SUM(M17599:M17605)</f>
        <v>0</v>
      </c>
      <c r="N17598" s="467">
        <f>SUM(N17599:N17605)</f>
        <v>0</v>
      </c>
    </row>
    <row r="17599" spans="1:14" customFormat="1" ht="32.25" hidden="1" customHeight="1" thickTop="1" thickBot="1" x14ac:dyDescent="0.3">
      <c r="A17599" s="1" t="s">
        <v>0</v>
      </c>
      <c r="B17599" s="4" t="s">
        <v>206</v>
      </c>
      <c r="C17599" s="9">
        <f t="shared" si="6538"/>
        <v>0</v>
      </c>
      <c r="D17599" s="9">
        <v>0</v>
      </c>
      <c r="E17599" s="9">
        <v>0</v>
      </c>
      <c r="F17599" s="9">
        <f t="shared" si="6539"/>
        <v>0</v>
      </c>
      <c r="G17599" s="9">
        <v>0</v>
      </c>
      <c r="H17599" s="467">
        <v>0</v>
      </c>
      <c r="I17599" s="9">
        <f t="shared" si="6540"/>
        <v>0</v>
      </c>
      <c r="J17599" s="9">
        <v>0</v>
      </c>
      <c r="K17599" s="467">
        <v>0</v>
      </c>
      <c r="L17599" s="9">
        <f t="shared" si="6541"/>
        <v>0</v>
      </c>
      <c r="M17599" s="9">
        <v>0</v>
      </c>
      <c r="N17599" s="467">
        <v>0</v>
      </c>
    </row>
    <row r="17600" spans="1:14" customFormat="1" ht="21.75" hidden="1" customHeight="1" thickTop="1" thickBot="1" x14ac:dyDescent="0.3">
      <c r="A17600" s="1" t="s">
        <v>0</v>
      </c>
      <c r="B17600" s="4" t="s">
        <v>207</v>
      </c>
      <c r="C17600" s="9">
        <f t="shared" si="6538"/>
        <v>0</v>
      </c>
      <c r="D17600" s="9">
        <v>0</v>
      </c>
      <c r="E17600" s="9">
        <v>0</v>
      </c>
      <c r="F17600" s="9">
        <f t="shared" si="6539"/>
        <v>0</v>
      </c>
      <c r="G17600" s="9">
        <v>0</v>
      </c>
      <c r="H17600" s="467">
        <v>0</v>
      </c>
      <c r="I17600" s="9">
        <f t="shared" si="6540"/>
        <v>0</v>
      </c>
      <c r="J17600" s="9">
        <v>0</v>
      </c>
      <c r="K17600" s="467">
        <v>0</v>
      </c>
      <c r="L17600" s="9">
        <f t="shared" si="6541"/>
        <v>0</v>
      </c>
      <c r="M17600" s="9">
        <v>0</v>
      </c>
      <c r="N17600" s="467">
        <v>0</v>
      </c>
    </row>
    <row r="17601" spans="1:14" customFormat="1" ht="33" hidden="1" customHeight="1" thickTop="1" thickBot="1" x14ac:dyDescent="0.3">
      <c r="A17601" s="1" t="s">
        <v>0</v>
      </c>
      <c r="B17601" s="4" t="s">
        <v>214</v>
      </c>
      <c r="C17601" s="9">
        <f t="shared" si="6538"/>
        <v>0</v>
      </c>
      <c r="D17601" s="9">
        <v>0</v>
      </c>
      <c r="E17601" s="9">
        <v>0</v>
      </c>
      <c r="F17601" s="9">
        <f t="shared" si="6539"/>
        <v>0</v>
      </c>
      <c r="G17601" s="9">
        <v>0</v>
      </c>
      <c r="H17601" s="467">
        <v>0</v>
      </c>
      <c r="I17601" s="9">
        <f t="shared" si="6540"/>
        <v>0</v>
      </c>
      <c r="J17601" s="9">
        <v>0</v>
      </c>
      <c r="K17601" s="467">
        <v>0</v>
      </c>
      <c r="L17601" s="9">
        <f t="shared" si="6541"/>
        <v>0</v>
      </c>
      <c r="M17601" s="9">
        <v>0</v>
      </c>
      <c r="N17601" s="467">
        <v>0</v>
      </c>
    </row>
    <row r="17602" spans="1:14" customFormat="1" ht="24" hidden="1" customHeight="1" thickTop="1" thickBot="1" x14ac:dyDescent="0.3">
      <c r="A17602" s="1" t="s">
        <v>0</v>
      </c>
      <c r="B17602" s="4" t="s">
        <v>215</v>
      </c>
      <c r="C17602" s="9">
        <f t="shared" si="6538"/>
        <v>0</v>
      </c>
      <c r="D17602" s="9">
        <v>0</v>
      </c>
      <c r="E17602" s="9">
        <v>0</v>
      </c>
      <c r="F17602" s="9">
        <f t="shared" si="6539"/>
        <v>0</v>
      </c>
      <c r="G17602" s="9">
        <v>0</v>
      </c>
      <c r="H17602" s="467">
        <v>0</v>
      </c>
      <c r="I17602" s="9">
        <f t="shared" si="6540"/>
        <v>0</v>
      </c>
      <c r="J17602" s="9">
        <v>0</v>
      </c>
      <c r="K17602" s="467">
        <v>0</v>
      </c>
      <c r="L17602" s="9">
        <f t="shared" si="6541"/>
        <v>0</v>
      </c>
      <c r="M17602" s="9">
        <v>0</v>
      </c>
      <c r="N17602" s="467">
        <v>0</v>
      </c>
    </row>
    <row r="17603" spans="1:14" customFormat="1" ht="27.75" hidden="1" customHeight="1" thickTop="1" thickBot="1" x14ac:dyDescent="0.3">
      <c r="A17603" s="1" t="s">
        <v>0</v>
      </c>
      <c r="B17603" s="4" t="s">
        <v>216</v>
      </c>
      <c r="C17603" s="9">
        <f t="shared" ref="C17603:C17666" si="6542">SUM(D17603:E17603)</f>
        <v>0</v>
      </c>
      <c r="D17603" s="9">
        <v>0</v>
      </c>
      <c r="E17603" s="9">
        <v>0</v>
      </c>
      <c r="F17603" s="9">
        <f t="shared" si="6539"/>
        <v>0</v>
      </c>
      <c r="G17603" s="9">
        <v>0</v>
      </c>
      <c r="H17603" s="467">
        <v>0</v>
      </c>
      <c r="I17603" s="9">
        <f t="shared" si="6540"/>
        <v>0</v>
      </c>
      <c r="J17603" s="9">
        <v>0</v>
      </c>
      <c r="K17603" s="467">
        <v>0</v>
      </c>
      <c r="L17603" s="9">
        <f t="shared" si="6541"/>
        <v>0</v>
      </c>
      <c r="M17603" s="9">
        <v>0</v>
      </c>
      <c r="N17603" s="467">
        <v>0</v>
      </c>
    </row>
    <row r="17604" spans="1:14" customFormat="1" ht="21" hidden="1" customHeight="1" thickTop="1" thickBot="1" x14ac:dyDescent="0.3">
      <c r="A17604" s="1" t="s">
        <v>0</v>
      </c>
      <c r="B17604" s="4" t="s">
        <v>217</v>
      </c>
      <c r="C17604" s="9">
        <f t="shared" si="6542"/>
        <v>0</v>
      </c>
      <c r="D17604" s="9">
        <v>0</v>
      </c>
      <c r="E17604" s="9">
        <v>0</v>
      </c>
      <c r="F17604" s="9">
        <f t="shared" si="6539"/>
        <v>0</v>
      </c>
      <c r="G17604" s="9">
        <v>0</v>
      </c>
      <c r="H17604" s="467">
        <v>0</v>
      </c>
      <c r="I17604" s="9">
        <f t="shared" si="6540"/>
        <v>0</v>
      </c>
      <c r="J17604" s="9">
        <v>0</v>
      </c>
      <c r="K17604" s="467">
        <v>0</v>
      </c>
      <c r="L17604" s="9">
        <f t="shared" si="6541"/>
        <v>0</v>
      </c>
      <c r="M17604" s="9">
        <v>0</v>
      </c>
      <c r="N17604" s="467">
        <v>0</v>
      </c>
    </row>
    <row r="17605" spans="1:14" customFormat="1" ht="44.25" hidden="1" customHeight="1" thickTop="1" thickBot="1" x14ac:dyDescent="0.3">
      <c r="A17605" s="1" t="s">
        <v>0</v>
      </c>
      <c r="B17605" s="4" t="s">
        <v>212</v>
      </c>
      <c r="C17605" s="9">
        <f t="shared" si="6542"/>
        <v>0</v>
      </c>
      <c r="D17605" s="9">
        <v>0</v>
      </c>
      <c r="E17605" s="9">
        <v>0</v>
      </c>
      <c r="F17605" s="9">
        <f t="shared" si="6539"/>
        <v>0</v>
      </c>
      <c r="G17605" s="9">
        <v>0</v>
      </c>
      <c r="H17605" s="467">
        <v>0</v>
      </c>
      <c r="I17605" s="9">
        <f t="shared" si="6540"/>
        <v>0</v>
      </c>
      <c r="J17605" s="9">
        <v>0</v>
      </c>
      <c r="K17605" s="467">
        <v>0</v>
      </c>
      <c r="L17605" s="9">
        <f t="shared" si="6541"/>
        <v>0</v>
      </c>
      <c r="M17605" s="9">
        <v>0</v>
      </c>
      <c r="N17605" s="467">
        <v>0</v>
      </c>
    </row>
    <row r="17606" spans="1:14" customFormat="1" ht="29.25" hidden="1" customHeight="1" thickTop="1" x14ac:dyDescent="0.25">
      <c r="A17606" s="133" t="s">
        <v>0</v>
      </c>
      <c r="B17606" s="139" t="s">
        <v>218</v>
      </c>
      <c r="C17606" s="135">
        <f t="shared" si="6542"/>
        <v>0</v>
      </c>
      <c r="D17606" s="135">
        <v>0</v>
      </c>
      <c r="E17606" s="135">
        <v>0</v>
      </c>
      <c r="F17606" s="135">
        <f t="shared" si="6539"/>
        <v>0</v>
      </c>
      <c r="G17606" s="135">
        <v>0</v>
      </c>
      <c r="H17606" s="476">
        <v>0</v>
      </c>
      <c r="I17606" s="135">
        <f t="shared" si="6540"/>
        <v>0</v>
      </c>
      <c r="J17606" s="135">
        <v>0</v>
      </c>
      <c r="K17606" s="476">
        <v>0</v>
      </c>
      <c r="L17606" s="135">
        <f t="shared" si="6541"/>
        <v>0</v>
      </c>
      <c r="M17606" s="135">
        <v>0</v>
      </c>
      <c r="N17606" s="476">
        <v>0</v>
      </c>
    </row>
    <row r="17607" spans="1:14" s="333" customFormat="1" ht="33.75" hidden="1" customHeight="1" x14ac:dyDescent="0.2">
      <c r="A17607" s="334" t="s">
        <v>0</v>
      </c>
      <c r="B17607" s="337" t="s">
        <v>219</v>
      </c>
      <c r="C17607" s="338">
        <f t="shared" si="6542"/>
        <v>0</v>
      </c>
      <c r="D17607" s="338">
        <f>SUM(D17608,D17616)</f>
        <v>0</v>
      </c>
      <c r="E17607" s="338">
        <f>SUM(E17608,E17616)</f>
        <v>0</v>
      </c>
      <c r="F17607" s="338">
        <f t="shared" si="6539"/>
        <v>0</v>
      </c>
      <c r="G17607" s="338">
        <f>SUM(G17608,G17616)</f>
        <v>0</v>
      </c>
      <c r="H17607" s="483">
        <f>SUM(H17608,H17616)</f>
        <v>0</v>
      </c>
      <c r="I17607" s="338">
        <f t="shared" si="6540"/>
        <v>0</v>
      </c>
      <c r="J17607" s="338">
        <f>SUM(J17608,J17616)</f>
        <v>0</v>
      </c>
      <c r="K17607" s="483">
        <f>SUM(K17608,K17616)</f>
        <v>0</v>
      </c>
      <c r="L17607" s="338">
        <f t="shared" si="6541"/>
        <v>0</v>
      </c>
      <c r="M17607" s="338">
        <f>SUM(M17608,M17616)</f>
        <v>0</v>
      </c>
      <c r="N17607" s="483">
        <f>SUM(N17608,N17616)</f>
        <v>0</v>
      </c>
    </row>
    <row r="17608" spans="1:14" customFormat="1" ht="31.5" hidden="1" customHeight="1" thickBot="1" x14ac:dyDescent="0.3">
      <c r="A17608" s="140" t="s">
        <v>0</v>
      </c>
      <c r="B17608" s="149" t="s">
        <v>205</v>
      </c>
      <c r="C17608" s="142">
        <f t="shared" si="6542"/>
        <v>0</v>
      </c>
      <c r="D17608" s="142">
        <f>SUM(D17609:D17615)</f>
        <v>0</v>
      </c>
      <c r="E17608" s="142">
        <f>SUM(E17609:E17615)</f>
        <v>0</v>
      </c>
      <c r="F17608" s="142">
        <f t="shared" si="6539"/>
        <v>0</v>
      </c>
      <c r="G17608" s="142">
        <f>SUM(G17609:G17615)</f>
        <v>0</v>
      </c>
      <c r="H17608" s="477">
        <f>SUM(H17609:H17615)</f>
        <v>0</v>
      </c>
      <c r="I17608" s="142">
        <f t="shared" si="6540"/>
        <v>0</v>
      </c>
      <c r="J17608" s="142">
        <f>SUM(J17609:J17615)</f>
        <v>0</v>
      </c>
      <c r="K17608" s="477">
        <f>SUM(K17609:K17615)</f>
        <v>0</v>
      </c>
      <c r="L17608" s="142">
        <f t="shared" si="6541"/>
        <v>0</v>
      </c>
      <c r="M17608" s="142">
        <f>SUM(M17609:M17615)</f>
        <v>0</v>
      </c>
      <c r="N17608" s="477">
        <f>SUM(N17609:N17615)</f>
        <v>0</v>
      </c>
    </row>
    <row r="17609" spans="1:14" customFormat="1" ht="40.5" hidden="1" customHeight="1" thickTop="1" thickBot="1" x14ac:dyDescent="0.3">
      <c r="A17609" s="1" t="s">
        <v>0</v>
      </c>
      <c r="B17609" s="4" t="s">
        <v>206</v>
      </c>
      <c r="C17609" s="9">
        <f t="shared" si="6542"/>
        <v>0</v>
      </c>
      <c r="D17609" s="9">
        <v>0</v>
      </c>
      <c r="E17609" s="9">
        <v>0</v>
      </c>
      <c r="F17609" s="9">
        <f t="shared" si="6539"/>
        <v>0</v>
      </c>
      <c r="G17609" s="9">
        <v>0</v>
      </c>
      <c r="H17609" s="467">
        <v>0</v>
      </c>
      <c r="I17609" s="9">
        <f t="shared" si="6540"/>
        <v>0</v>
      </c>
      <c r="J17609" s="9">
        <v>0</v>
      </c>
      <c r="K17609" s="467">
        <v>0</v>
      </c>
      <c r="L17609" s="9">
        <f t="shared" si="6541"/>
        <v>0</v>
      </c>
      <c r="M17609" s="9">
        <v>0</v>
      </c>
      <c r="N17609" s="467">
        <v>0</v>
      </c>
    </row>
    <row r="17610" spans="1:14" customFormat="1" ht="26.25" hidden="1" customHeight="1" thickTop="1" thickBot="1" x14ac:dyDescent="0.3">
      <c r="A17610" s="1" t="s">
        <v>0</v>
      </c>
      <c r="B17610" s="4" t="s">
        <v>220</v>
      </c>
      <c r="C17610" s="9">
        <f t="shared" si="6542"/>
        <v>0</v>
      </c>
      <c r="D17610" s="9">
        <v>0</v>
      </c>
      <c r="E17610" s="9">
        <v>0</v>
      </c>
      <c r="F17610" s="9">
        <f t="shared" si="6539"/>
        <v>0</v>
      </c>
      <c r="G17610" s="9">
        <v>0</v>
      </c>
      <c r="H17610" s="467">
        <v>0</v>
      </c>
      <c r="I17610" s="9">
        <f t="shared" si="6540"/>
        <v>0</v>
      </c>
      <c r="J17610" s="9">
        <v>0</v>
      </c>
      <c r="K17610" s="467">
        <v>0</v>
      </c>
      <c r="L17610" s="9">
        <f t="shared" si="6541"/>
        <v>0</v>
      </c>
      <c r="M17610" s="9">
        <v>0</v>
      </c>
      <c r="N17610" s="467">
        <v>0</v>
      </c>
    </row>
    <row r="17611" spans="1:14" customFormat="1" ht="33.75" hidden="1" customHeight="1" thickTop="1" thickBot="1" x14ac:dyDescent="0.3">
      <c r="A17611" s="1" t="s">
        <v>0</v>
      </c>
      <c r="B17611" s="4" t="s">
        <v>214</v>
      </c>
      <c r="C17611" s="9">
        <f t="shared" si="6542"/>
        <v>0</v>
      </c>
      <c r="D17611" s="9">
        <v>0</v>
      </c>
      <c r="E17611" s="9">
        <v>0</v>
      </c>
      <c r="F17611" s="9">
        <f t="shared" si="6539"/>
        <v>0</v>
      </c>
      <c r="G17611" s="9">
        <v>0</v>
      </c>
      <c r="H17611" s="467">
        <v>0</v>
      </c>
      <c r="I17611" s="9">
        <f t="shared" si="6540"/>
        <v>0</v>
      </c>
      <c r="J17611" s="9">
        <v>0</v>
      </c>
      <c r="K17611" s="467">
        <v>0</v>
      </c>
      <c r="L17611" s="9">
        <f t="shared" si="6541"/>
        <v>0</v>
      </c>
      <c r="M17611" s="9">
        <v>0</v>
      </c>
      <c r="N17611" s="467">
        <v>0</v>
      </c>
    </row>
    <row r="17612" spans="1:14" customFormat="1" ht="1.5" hidden="1" customHeight="1" thickTop="1" thickBot="1" x14ac:dyDescent="0.3">
      <c r="A17612" s="1" t="s">
        <v>0</v>
      </c>
      <c r="B17612" s="4" t="s">
        <v>221</v>
      </c>
      <c r="C17612" s="9">
        <f t="shared" si="6542"/>
        <v>0</v>
      </c>
      <c r="D17612" s="9">
        <v>0</v>
      </c>
      <c r="E17612" s="9">
        <v>0</v>
      </c>
      <c r="F17612" s="9">
        <f t="shared" si="6539"/>
        <v>0</v>
      </c>
      <c r="G17612" s="9">
        <v>0</v>
      </c>
      <c r="H17612" s="467">
        <v>0</v>
      </c>
      <c r="I17612" s="9">
        <f t="shared" si="6540"/>
        <v>0</v>
      </c>
      <c r="J17612" s="9">
        <v>0</v>
      </c>
      <c r="K17612" s="467">
        <v>0</v>
      </c>
      <c r="L17612" s="9">
        <f t="shared" si="6541"/>
        <v>0</v>
      </c>
      <c r="M17612" s="9">
        <v>0</v>
      </c>
      <c r="N17612" s="467">
        <v>0</v>
      </c>
    </row>
    <row r="17613" spans="1:14" customFormat="1" ht="35.25" hidden="1" customHeight="1" thickTop="1" thickBot="1" x14ac:dyDescent="0.3">
      <c r="A17613" s="1" t="s">
        <v>0</v>
      </c>
      <c r="B17613" s="4" t="s">
        <v>222</v>
      </c>
      <c r="C17613" s="9">
        <f t="shared" si="6542"/>
        <v>0</v>
      </c>
      <c r="D17613" s="9">
        <v>0</v>
      </c>
      <c r="E17613" s="9">
        <v>0</v>
      </c>
      <c r="F17613" s="9">
        <f t="shared" si="6539"/>
        <v>0</v>
      </c>
      <c r="G17613" s="9">
        <v>0</v>
      </c>
      <c r="H17613" s="467">
        <v>0</v>
      </c>
      <c r="I17613" s="9">
        <f t="shared" si="6540"/>
        <v>0</v>
      </c>
      <c r="J17613" s="9">
        <v>0</v>
      </c>
      <c r="K17613" s="467">
        <v>0</v>
      </c>
      <c r="L17613" s="9">
        <f t="shared" si="6541"/>
        <v>0</v>
      </c>
      <c r="M17613" s="9">
        <v>0</v>
      </c>
      <c r="N17613" s="467">
        <v>0</v>
      </c>
    </row>
    <row r="17614" spans="1:14" customFormat="1" ht="42.75" hidden="1" customHeight="1" thickTop="1" thickBot="1" x14ac:dyDescent="0.3">
      <c r="A17614" s="1" t="s">
        <v>0</v>
      </c>
      <c r="B17614" s="4" t="s">
        <v>217</v>
      </c>
      <c r="C17614" s="9">
        <f t="shared" si="6542"/>
        <v>0</v>
      </c>
      <c r="D17614" s="9">
        <v>0</v>
      </c>
      <c r="E17614" s="9">
        <v>0</v>
      </c>
      <c r="F17614" s="9">
        <f t="shared" si="6539"/>
        <v>0</v>
      </c>
      <c r="G17614" s="9">
        <v>0</v>
      </c>
      <c r="H17614" s="467">
        <v>0</v>
      </c>
      <c r="I17614" s="9">
        <f t="shared" si="6540"/>
        <v>0</v>
      </c>
      <c r="J17614" s="9">
        <v>0</v>
      </c>
      <c r="K17614" s="467">
        <v>0</v>
      </c>
      <c r="L17614" s="9">
        <f t="shared" si="6541"/>
        <v>0</v>
      </c>
      <c r="M17614" s="9">
        <v>0</v>
      </c>
      <c r="N17614" s="467">
        <v>0</v>
      </c>
    </row>
    <row r="17615" spans="1:14" customFormat="1" ht="33.75" hidden="1" customHeight="1" thickTop="1" thickBot="1" x14ac:dyDescent="0.3">
      <c r="A17615" s="1" t="s">
        <v>0</v>
      </c>
      <c r="B17615" s="4" t="s">
        <v>223</v>
      </c>
      <c r="C17615" s="9">
        <f t="shared" si="6542"/>
        <v>0</v>
      </c>
      <c r="D17615" s="9">
        <v>0</v>
      </c>
      <c r="E17615" s="9">
        <v>0</v>
      </c>
      <c r="F17615" s="9">
        <f t="shared" si="6539"/>
        <v>0</v>
      </c>
      <c r="G17615" s="9">
        <v>0</v>
      </c>
      <c r="H17615" s="467">
        <v>0</v>
      </c>
      <c r="I17615" s="9">
        <f t="shared" si="6540"/>
        <v>0</v>
      </c>
      <c r="J17615" s="9">
        <v>0</v>
      </c>
      <c r="K17615" s="467">
        <v>0</v>
      </c>
      <c r="L17615" s="9">
        <f t="shared" si="6541"/>
        <v>0</v>
      </c>
      <c r="M17615" s="9">
        <v>0</v>
      </c>
      <c r="N17615" s="467">
        <v>0</v>
      </c>
    </row>
    <row r="17616" spans="1:14" customFormat="1" ht="35.25" hidden="1" customHeight="1" thickTop="1" thickBot="1" x14ac:dyDescent="0.3">
      <c r="A17616" s="1" t="s">
        <v>0</v>
      </c>
      <c r="B17616" s="3" t="s">
        <v>224</v>
      </c>
      <c r="C17616" s="9">
        <f t="shared" si="6542"/>
        <v>0</v>
      </c>
      <c r="D17616" s="9">
        <f>SUM(D17617:D17623)</f>
        <v>0</v>
      </c>
      <c r="E17616" s="9">
        <f>SUM(E17617:E17623)</f>
        <v>0</v>
      </c>
      <c r="F17616" s="9">
        <f t="shared" si="6539"/>
        <v>0</v>
      </c>
      <c r="G17616" s="9">
        <f>SUM(G17617:G17623)</f>
        <v>0</v>
      </c>
      <c r="H17616" s="467">
        <f>SUM(H17617:H17623)</f>
        <v>0</v>
      </c>
      <c r="I17616" s="9">
        <f t="shared" si="6540"/>
        <v>0</v>
      </c>
      <c r="J17616" s="9">
        <f>SUM(J17617:J17623)</f>
        <v>0</v>
      </c>
      <c r="K17616" s="467">
        <f>SUM(K17617:K17623)</f>
        <v>0</v>
      </c>
      <c r="L17616" s="9">
        <f t="shared" si="6541"/>
        <v>0</v>
      </c>
      <c r="M17616" s="9">
        <f>SUM(M17617:M17623)</f>
        <v>0</v>
      </c>
      <c r="N17616" s="467">
        <f>SUM(N17617:N17623)</f>
        <v>0</v>
      </c>
    </row>
    <row r="17617" spans="1:14" customFormat="1" ht="24.75" hidden="1" customHeight="1" thickTop="1" thickBot="1" x14ac:dyDescent="0.3">
      <c r="A17617" s="1" t="s">
        <v>0</v>
      </c>
      <c r="B17617" s="4" t="s">
        <v>225</v>
      </c>
      <c r="C17617" s="9">
        <f t="shared" si="6542"/>
        <v>0</v>
      </c>
      <c r="D17617" s="9">
        <v>0</v>
      </c>
      <c r="E17617" s="9">
        <v>0</v>
      </c>
      <c r="F17617" s="9">
        <f t="shared" ref="F17617:F17680" si="6543">SUM(G17617:H17617)</f>
        <v>0</v>
      </c>
      <c r="G17617" s="9">
        <v>0</v>
      </c>
      <c r="H17617" s="467">
        <v>0</v>
      </c>
      <c r="I17617" s="9">
        <f t="shared" ref="I17617:I17680" si="6544">SUM(J17617:K17617)</f>
        <v>0</v>
      </c>
      <c r="J17617" s="9">
        <v>0</v>
      </c>
      <c r="K17617" s="467">
        <v>0</v>
      </c>
      <c r="L17617" s="9">
        <f t="shared" ref="L17617:L17680" si="6545">SUM(M17617:N17617)</f>
        <v>0</v>
      </c>
      <c r="M17617" s="9">
        <v>0</v>
      </c>
      <c r="N17617" s="467">
        <v>0</v>
      </c>
    </row>
    <row r="17618" spans="1:14" customFormat="1" ht="31.5" hidden="1" customHeight="1" thickTop="1" thickBot="1" x14ac:dyDescent="0.3">
      <c r="A17618" s="1" t="s">
        <v>0</v>
      </c>
      <c r="B17618" s="4" t="s">
        <v>220</v>
      </c>
      <c r="C17618" s="9">
        <f t="shared" si="6542"/>
        <v>0</v>
      </c>
      <c r="D17618" s="9">
        <v>0</v>
      </c>
      <c r="E17618" s="9">
        <v>0</v>
      </c>
      <c r="F17618" s="9">
        <f t="shared" si="6543"/>
        <v>0</v>
      </c>
      <c r="G17618" s="9">
        <v>0</v>
      </c>
      <c r="H17618" s="467">
        <v>0</v>
      </c>
      <c r="I17618" s="9">
        <f t="shared" si="6544"/>
        <v>0</v>
      </c>
      <c r="J17618" s="9">
        <v>0</v>
      </c>
      <c r="K17618" s="467">
        <v>0</v>
      </c>
      <c r="L17618" s="9">
        <f t="shared" si="6545"/>
        <v>0</v>
      </c>
      <c r="M17618" s="9">
        <v>0</v>
      </c>
      <c r="N17618" s="467">
        <v>0</v>
      </c>
    </row>
    <row r="17619" spans="1:14" customFormat="1" ht="29.25" hidden="1" customHeight="1" thickTop="1" thickBot="1" x14ac:dyDescent="0.3">
      <c r="A17619" s="1" t="s">
        <v>0</v>
      </c>
      <c r="B17619" s="4" t="s">
        <v>214</v>
      </c>
      <c r="C17619" s="9">
        <f t="shared" si="6542"/>
        <v>0</v>
      </c>
      <c r="D17619" s="9">
        <v>0</v>
      </c>
      <c r="E17619" s="9">
        <v>0</v>
      </c>
      <c r="F17619" s="9">
        <f t="shared" si="6543"/>
        <v>0</v>
      </c>
      <c r="G17619" s="9">
        <v>0</v>
      </c>
      <c r="H17619" s="467">
        <v>0</v>
      </c>
      <c r="I17619" s="9">
        <f t="shared" si="6544"/>
        <v>0</v>
      </c>
      <c r="J17619" s="9">
        <v>0</v>
      </c>
      <c r="K17619" s="467">
        <v>0</v>
      </c>
      <c r="L17619" s="9">
        <f t="shared" si="6545"/>
        <v>0</v>
      </c>
      <c r="M17619" s="9">
        <v>0</v>
      </c>
      <c r="N17619" s="467">
        <v>0</v>
      </c>
    </row>
    <row r="17620" spans="1:14" customFormat="1" ht="24" hidden="1" customHeight="1" thickTop="1" thickBot="1" x14ac:dyDescent="0.3">
      <c r="A17620" s="1" t="s">
        <v>0</v>
      </c>
      <c r="B17620" s="4" t="s">
        <v>221</v>
      </c>
      <c r="C17620" s="9">
        <f t="shared" si="6542"/>
        <v>0</v>
      </c>
      <c r="D17620" s="9">
        <v>0</v>
      </c>
      <c r="E17620" s="9">
        <v>0</v>
      </c>
      <c r="F17620" s="9">
        <f t="shared" si="6543"/>
        <v>0</v>
      </c>
      <c r="G17620" s="9">
        <v>0</v>
      </c>
      <c r="H17620" s="467">
        <v>0</v>
      </c>
      <c r="I17620" s="9">
        <f t="shared" si="6544"/>
        <v>0</v>
      </c>
      <c r="J17620" s="9">
        <v>0</v>
      </c>
      <c r="K17620" s="467">
        <v>0</v>
      </c>
      <c r="L17620" s="9">
        <f t="shared" si="6545"/>
        <v>0</v>
      </c>
      <c r="M17620" s="9">
        <v>0</v>
      </c>
      <c r="N17620" s="467">
        <v>0</v>
      </c>
    </row>
    <row r="17621" spans="1:14" customFormat="1" ht="30.75" hidden="1" customHeight="1" thickTop="1" thickBot="1" x14ac:dyDescent="0.3">
      <c r="A17621" s="1" t="s">
        <v>0</v>
      </c>
      <c r="B17621" s="4" t="s">
        <v>226</v>
      </c>
      <c r="C17621" s="9">
        <f t="shared" si="6542"/>
        <v>0</v>
      </c>
      <c r="D17621" s="9">
        <v>0</v>
      </c>
      <c r="E17621" s="9">
        <v>0</v>
      </c>
      <c r="F17621" s="9">
        <f t="shared" si="6543"/>
        <v>0</v>
      </c>
      <c r="G17621" s="9">
        <v>0</v>
      </c>
      <c r="H17621" s="467">
        <v>0</v>
      </c>
      <c r="I17621" s="9">
        <f t="shared" si="6544"/>
        <v>0</v>
      </c>
      <c r="J17621" s="9">
        <v>0</v>
      </c>
      <c r="K17621" s="467">
        <v>0</v>
      </c>
      <c r="L17621" s="9">
        <f t="shared" si="6545"/>
        <v>0</v>
      </c>
      <c r="M17621" s="9">
        <v>0</v>
      </c>
      <c r="N17621" s="467">
        <v>0</v>
      </c>
    </row>
    <row r="17622" spans="1:14" customFormat="1" ht="36.75" hidden="1" customHeight="1" thickTop="1" thickBot="1" x14ac:dyDescent="0.3">
      <c r="A17622" s="1" t="s">
        <v>0</v>
      </c>
      <c r="B17622" s="4" t="s">
        <v>217</v>
      </c>
      <c r="C17622" s="9">
        <f t="shared" si="6542"/>
        <v>0</v>
      </c>
      <c r="D17622" s="9">
        <v>0</v>
      </c>
      <c r="E17622" s="9">
        <v>0</v>
      </c>
      <c r="F17622" s="9">
        <f t="shared" si="6543"/>
        <v>0</v>
      </c>
      <c r="G17622" s="9">
        <v>0</v>
      </c>
      <c r="H17622" s="467">
        <v>0</v>
      </c>
      <c r="I17622" s="9">
        <f t="shared" si="6544"/>
        <v>0</v>
      </c>
      <c r="J17622" s="9">
        <v>0</v>
      </c>
      <c r="K17622" s="467">
        <v>0</v>
      </c>
      <c r="L17622" s="9">
        <f t="shared" si="6545"/>
        <v>0</v>
      </c>
      <c r="M17622" s="9">
        <v>0</v>
      </c>
      <c r="N17622" s="467">
        <v>0</v>
      </c>
    </row>
    <row r="17623" spans="1:14" customFormat="1" ht="31.5" hidden="1" customHeight="1" thickTop="1" x14ac:dyDescent="0.25">
      <c r="A17623" s="133" t="s">
        <v>0</v>
      </c>
      <c r="B17623" s="134" t="s">
        <v>223</v>
      </c>
      <c r="C17623" s="135">
        <f t="shared" si="6542"/>
        <v>0</v>
      </c>
      <c r="D17623" s="135">
        <v>0</v>
      </c>
      <c r="E17623" s="135">
        <v>0</v>
      </c>
      <c r="F17623" s="135">
        <f t="shared" si="6543"/>
        <v>0</v>
      </c>
      <c r="G17623" s="135">
        <v>0</v>
      </c>
      <c r="H17623" s="476">
        <v>0</v>
      </c>
      <c r="I17623" s="135">
        <f t="shared" si="6544"/>
        <v>0</v>
      </c>
      <c r="J17623" s="135">
        <v>0</v>
      </c>
      <c r="K17623" s="476">
        <v>0</v>
      </c>
      <c r="L17623" s="135">
        <f t="shared" si="6545"/>
        <v>0</v>
      </c>
      <c r="M17623" s="135">
        <v>0</v>
      </c>
      <c r="N17623" s="476">
        <v>0</v>
      </c>
    </row>
    <row r="17624" spans="1:14" ht="33.75" x14ac:dyDescent="0.2">
      <c r="A17624" s="388" t="s">
        <v>258</v>
      </c>
      <c r="B17624" s="422" t="s">
        <v>507</v>
      </c>
      <c r="C17624" s="390">
        <f t="shared" si="6542"/>
        <v>0</v>
      </c>
      <c r="D17624" s="390">
        <f>SUM(D17625,D17789,D17852,D17870)</f>
        <v>0</v>
      </c>
      <c r="E17624" s="390">
        <f>SUM(E17625,E17789,E17852,E17870)</f>
        <v>0</v>
      </c>
      <c r="F17624" s="390">
        <f t="shared" si="6543"/>
        <v>0</v>
      </c>
      <c r="G17624" s="390">
        <f>G17625</f>
        <v>0</v>
      </c>
      <c r="H17624" s="528">
        <f>SUM(H17625,H17789,H17852,H17870)</f>
        <v>0</v>
      </c>
      <c r="I17624" s="390">
        <f t="shared" si="6544"/>
        <v>0</v>
      </c>
      <c r="J17624" s="390">
        <f>J17625</f>
        <v>0</v>
      </c>
      <c r="K17624" s="528">
        <f>SUM(K17625,K17789,K17852,K17870)</f>
        <v>0</v>
      </c>
      <c r="L17624" s="390">
        <f t="shared" si="6545"/>
        <v>0</v>
      </c>
      <c r="M17624" s="390">
        <f>M17625</f>
        <v>0</v>
      </c>
      <c r="N17624" s="528">
        <f>SUM(N17625,N17789,N17852,N17870)</f>
        <v>0</v>
      </c>
    </row>
    <row r="17625" spans="1:14" ht="15.75" customHeight="1" x14ac:dyDescent="0.2">
      <c r="A17625" s="388" t="s">
        <v>0</v>
      </c>
      <c r="B17625" s="328" t="s">
        <v>8</v>
      </c>
      <c r="C17625" s="329">
        <f t="shared" si="6542"/>
        <v>0</v>
      </c>
      <c r="D17625" s="329">
        <v>0</v>
      </c>
      <c r="E17625" s="329">
        <f>SUM(E17626,E17637,E17705:E17706,E17714:E17715,E17756,E17766)</f>
        <v>0</v>
      </c>
      <c r="F17625" s="329">
        <f t="shared" si="6543"/>
        <v>0</v>
      </c>
      <c r="G17625" s="329">
        <f>G17756</f>
        <v>0</v>
      </c>
      <c r="H17625" s="446">
        <f>SUM(H17626,H17637,H17705:H17706,H17714:H17715,H17756,H17766)</f>
        <v>0</v>
      </c>
      <c r="I17625" s="329">
        <f t="shared" si="6544"/>
        <v>0</v>
      </c>
      <c r="J17625" s="329">
        <f>J17756</f>
        <v>0</v>
      </c>
      <c r="K17625" s="446">
        <f>SUM(K17626,K17637,K17705:K17706,K17714:K17715,K17756,K17766)</f>
        <v>0</v>
      </c>
      <c r="L17625" s="329">
        <f t="shared" si="6545"/>
        <v>0</v>
      </c>
      <c r="M17625" s="329">
        <f>M17756</f>
        <v>0</v>
      </c>
      <c r="N17625" s="446">
        <f>SUM(N17626,N17637,N17705:N17706,N17714:N17715,N17756,N17766)</f>
        <v>0</v>
      </c>
    </row>
    <row r="17626" spans="1:14" s="333" customFormat="1" ht="12.75" hidden="1" customHeight="1" x14ac:dyDescent="0.2">
      <c r="A17626" s="344" t="s">
        <v>0</v>
      </c>
      <c r="B17626" s="345" t="s">
        <v>9</v>
      </c>
      <c r="C17626" s="346">
        <f t="shared" si="6542"/>
        <v>0</v>
      </c>
      <c r="D17626" s="346">
        <f>SUM(D17627,D17636)</f>
        <v>0</v>
      </c>
      <c r="E17626" s="346">
        <f>SUM(E17627,E17636)</f>
        <v>0</v>
      </c>
      <c r="F17626" s="346">
        <f t="shared" si="6543"/>
        <v>0</v>
      </c>
      <c r="G17626" s="346">
        <f>SUM(G17627,G17636)</f>
        <v>0</v>
      </c>
      <c r="H17626" s="541">
        <f>SUM(H17627,H17636)</f>
        <v>0</v>
      </c>
      <c r="I17626" s="346">
        <f t="shared" si="6544"/>
        <v>0</v>
      </c>
      <c r="J17626" s="346">
        <f>SUM(J17627,J17636)</f>
        <v>0</v>
      </c>
      <c r="K17626" s="541">
        <f>SUM(K17627,K17636)</f>
        <v>0</v>
      </c>
      <c r="L17626" s="346">
        <f t="shared" si="6545"/>
        <v>0</v>
      </c>
      <c r="M17626" s="346">
        <f>SUM(M17627,M17636)</f>
        <v>0</v>
      </c>
      <c r="N17626" s="541">
        <f>SUM(N17627,N17636)</f>
        <v>0</v>
      </c>
    </row>
    <row r="17627" spans="1:14" customFormat="1" ht="15.75" hidden="1" customHeight="1" thickBot="1" x14ac:dyDescent="0.3">
      <c r="A17627" s="140" t="s">
        <v>0</v>
      </c>
      <c r="B17627" s="147" t="s">
        <v>10</v>
      </c>
      <c r="C17627" s="142">
        <f t="shared" si="6542"/>
        <v>0</v>
      </c>
      <c r="D17627" s="142">
        <f>SUM(D17628,D17635)</f>
        <v>0</v>
      </c>
      <c r="E17627" s="142">
        <f>SUM(E17628,E17635)</f>
        <v>0</v>
      </c>
      <c r="F17627" s="142">
        <f t="shared" si="6543"/>
        <v>0</v>
      </c>
      <c r="G17627" s="142">
        <f>SUM(G17628,G17635)</f>
        <v>0</v>
      </c>
      <c r="H17627" s="477">
        <f>SUM(H17628,H17635)</f>
        <v>0</v>
      </c>
      <c r="I17627" s="142">
        <f t="shared" si="6544"/>
        <v>0</v>
      </c>
      <c r="J17627" s="142">
        <f>SUM(J17628,J17635)</f>
        <v>0</v>
      </c>
      <c r="K17627" s="477">
        <f>SUM(K17628,K17635)</f>
        <v>0</v>
      </c>
      <c r="L17627" s="142">
        <f t="shared" si="6545"/>
        <v>0</v>
      </c>
      <c r="M17627" s="142">
        <f>SUM(M17628,M17635)</f>
        <v>0</v>
      </c>
      <c r="N17627" s="477">
        <f>SUM(N17628,N17635)</f>
        <v>0</v>
      </c>
    </row>
    <row r="17628" spans="1:14" customFormat="1" ht="30.75" hidden="1" customHeight="1" thickBot="1" x14ac:dyDescent="0.3">
      <c r="A17628" s="1" t="s">
        <v>0</v>
      </c>
      <c r="B17628" s="5" t="s">
        <v>11</v>
      </c>
      <c r="C17628" s="9">
        <f t="shared" si="6542"/>
        <v>0</v>
      </c>
      <c r="D17628" s="9">
        <f>SUM(D17629:D17634)</f>
        <v>0</v>
      </c>
      <c r="E17628" s="9">
        <f>SUM(E17629:E17634)</f>
        <v>0</v>
      </c>
      <c r="F17628" s="9">
        <f t="shared" si="6543"/>
        <v>0</v>
      </c>
      <c r="G17628" s="9">
        <f>SUM(G17629:G17634)</f>
        <v>0</v>
      </c>
      <c r="H17628" s="467">
        <f>SUM(H17629:H17634)</f>
        <v>0</v>
      </c>
      <c r="I17628" s="9">
        <f t="shared" si="6544"/>
        <v>0</v>
      </c>
      <c r="J17628" s="9">
        <f>SUM(J17629:J17634)</f>
        <v>0</v>
      </c>
      <c r="K17628" s="467">
        <f>SUM(K17629:K17634)</f>
        <v>0</v>
      </c>
      <c r="L17628" s="9">
        <f t="shared" si="6545"/>
        <v>0</v>
      </c>
      <c r="M17628" s="9">
        <f>SUM(M17629:M17634)</f>
        <v>0</v>
      </c>
      <c r="N17628" s="467">
        <f>SUM(N17629:N17634)</f>
        <v>0</v>
      </c>
    </row>
    <row r="17629" spans="1:14" customFormat="1" ht="30.75" hidden="1" customHeight="1" thickBot="1" x14ac:dyDescent="0.3">
      <c r="A17629" s="1" t="s">
        <v>0</v>
      </c>
      <c r="B17629" s="6" t="s">
        <v>12</v>
      </c>
      <c r="C17629" s="9">
        <f t="shared" si="6542"/>
        <v>0</v>
      </c>
      <c r="D17629" s="9">
        <v>0</v>
      </c>
      <c r="E17629" s="9">
        <v>0</v>
      </c>
      <c r="F17629" s="9">
        <f t="shared" si="6543"/>
        <v>0</v>
      </c>
      <c r="G17629" s="9">
        <v>0</v>
      </c>
      <c r="H17629" s="467">
        <v>0</v>
      </c>
      <c r="I17629" s="9">
        <f t="shared" si="6544"/>
        <v>0</v>
      </c>
      <c r="J17629" s="9">
        <v>0</v>
      </c>
      <c r="K17629" s="467">
        <v>0</v>
      </c>
      <c r="L17629" s="9">
        <f t="shared" si="6545"/>
        <v>0</v>
      </c>
      <c r="M17629" s="9">
        <v>0</v>
      </c>
      <c r="N17629" s="467">
        <v>0</v>
      </c>
    </row>
    <row r="17630" spans="1:14" customFormat="1" ht="15.75" hidden="1" customHeight="1" thickBot="1" x14ac:dyDescent="0.3">
      <c r="A17630" s="1" t="s">
        <v>0</v>
      </c>
      <c r="B17630" s="6" t="s">
        <v>13</v>
      </c>
      <c r="C17630" s="9">
        <f t="shared" si="6542"/>
        <v>0</v>
      </c>
      <c r="D17630" s="9">
        <v>0</v>
      </c>
      <c r="E17630" s="9">
        <v>0</v>
      </c>
      <c r="F17630" s="9">
        <f t="shared" si="6543"/>
        <v>0</v>
      </c>
      <c r="G17630" s="9">
        <v>0</v>
      </c>
      <c r="H17630" s="467">
        <v>0</v>
      </c>
      <c r="I17630" s="9">
        <f t="shared" si="6544"/>
        <v>0</v>
      </c>
      <c r="J17630" s="9">
        <v>0</v>
      </c>
      <c r="K17630" s="467">
        <v>0</v>
      </c>
      <c r="L17630" s="9">
        <f t="shared" si="6545"/>
        <v>0</v>
      </c>
      <c r="M17630" s="9">
        <v>0</v>
      </c>
      <c r="N17630" s="467">
        <v>0</v>
      </c>
    </row>
    <row r="17631" spans="1:14" customFormat="1" ht="15.75" hidden="1" customHeight="1" thickBot="1" x14ac:dyDescent="0.3">
      <c r="A17631" s="1" t="s">
        <v>0</v>
      </c>
      <c r="B17631" s="6" t="s">
        <v>14</v>
      </c>
      <c r="C17631" s="9">
        <f t="shared" si="6542"/>
        <v>0</v>
      </c>
      <c r="D17631" s="9">
        <v>0</v>
      </c>
      <c r="E17631" s="9">
        <v>0</v>
      </c>
      <c r="F17631" s="9">
        <f t="shared" si="6543"/>
        <v>0</v>
      </c>
      <c r="G17631" s="9">
        <v>0</v>
      </c>
      <c r="H17631" s="467">
        <v>0</v>
      </c>
      <c r="I17631" s="9">
        <f t="shared" si="6544"/>
        <v>0</v>
      </c>
      <c r="J17631" s="9">
        <v>0</v>
      </c>
      <c r="K17631" s="467">
        <v>0</v>
      </c>
      <c r="L17631" s="9">
        <f t="shared" si="6545"/>
        <v>0</v>
      </c>
      <c r="M17631" s="9">
        <v>0</v>
      </c>
      <c r="N17631" s="467">
        <v>0</v>
      </c>
    </row>
    <row r="17632" spans="1:14" customFormat="1" ht="15.75" hidden="1" customHeight="1" thickBot="1" x14ac:dyDescent="0.3">
      <c r="A17632" s="1" t="s">
        <v>0</v>
      </c>
      <c r="B17632" s="6" t="s">
        <v>15</v>
      </c>
      <c r="C17632" s="9">
        <f t="shared" si="6542"/>
        <v>0</v>
      </c>
      <c r="D17632" s="9">
        <v>0</v>
      </c>
      <c r="E17632" s="9">
        <v>0</v>
      </c>
      <c r="F17632" s="9">
        <f t="shared" si="6543"/>
        <v>0</v>
      </c>
      <c r="G17632" s="9">
        <v>0</v>
      </c>
      <c r="H17632" s="467">
        <v>0</v>
      </c>
      <c r="I17632" s="9">
        <f t="shared" si="6544"/>
        <v>0</v>
      </c>
      <c r="J17632" s="9">
        <v>0</v>
      </c>
      <c r="K17632" s="467">
        <v>0</v>
      </c>
      <c r="L17632" s="9">
        <f t="shared" si="6545"/>
        <v>0</v>
      </c>
      <c r="M17632" s="9">
        <v>0</v>
      </c>
      <c r="N17632" s="467">
        <v>0</v>
      </c>
    </row>
    <row r="17633" spans="1:14" customFormat="1" ht="15.75" hidden="1" customHeight="1" thickBot="1" x14ac:dyDescent="0.3">
      <c r="A17633" s="1" t="s">
        <v>0</v>
      </c>
      <c r="B17633" s="6" t="s">
        <v>16</v>
      </c>
      <c r="C17633" s="9">
        <f t="shared" si="6542"/>
        <v>0</v>
      </c>
      <c r="D17633" s="9">
        <v>0</v>
      </c>
      <c r="E17633" s="9">
        <v>0</v>
      </c>
      <c r="F17633" s="9">
        <f t="shared" si="6543"/>
        <v>0</v>
      </c>
      <c r="G17633" s="9">
        <v>0</v>
      </c>
      <c r="H17633" s="467">
        <v>0</v>
      </c>
      <c r="I17633" s="9">
        <f t="shared" si="6544"/>
        <v>0</v>
      </c>
      <c r="J17633" s="9">
        <v>0</v>
      </c>
      <c r="K17633" s="467">
        <v>0</v>
      </c>
      <c r="L17633" s="9">
        <f t="shared" si="6545"/>
        <v>0</v>
      </c>
      <c r="M17633" s="9">
        <v>0</v>
      </c>
      <c r="N17633" s="467">
        <v>0</v>
      </c>
    </row>
    <row r="17634" spans="1:14" customFormat="1" ht="15.75" hidden="1" customHeight="1" thickBot="1" x14ac:dyDescent="0.3">
      <c r="A17634" s="1" t="s">
        <v>0</v>
      </c>
      <c r="B17634" s="6" t="s">
        <v>17</v>
      </c>
      <c r="C17634" s="9">
        <f t="shared" si="6542"/>
        <v>0</v>
      </c>
      <c r="D17634" s="9">
        <v>0</v>
      </c>
      <c r="E17634" s="9">
        <v>0</v>
      </c>
      <c r="F17634" s="9">
        <f t="shared" si="6543"/>
        <v>0</v>
      </c>
      <c r="G17634" s="9">
        <v>0</v>
      </c>
      <c r="H17634" s="467">
        <v>0</v>
      </c>
      <c r="I17634" s="9">
        <f t="shared" si="6544"/>
        <v>0</v>
      </c>
      <c r="J17634" s="9">
        <v>0</v>
      </c>
      <c r="K17634" s="467">
        <v>0</v>
      </c>
      <c r="L17634" s="9">
        <f t="shared" si="6545"/>
        <v>0</v>
      </c>
      <c r="M17634" s="9">
        <v>0</v>
      </c>
      <c r="N17634" s="467">
        <v>0</v>
      </c>
    </row>
    <row r="17635" spans="1:14" customFormat="1" ht="30.75" hidden="1" customHeight="1" thickBot="1" x14ac:dyDescent="0.3">
      <c r="A17635" s="1" t="s">
        <v>0</v>
      </c>
      <c r="B17635" s="5" t="s">
        <v>18</v>
      </c>
      <c r="C17635" s="9">
        <f t="shared" si="6542"/>
        <v>0</v>
      </c>
      <c r="D17635" s="9">
        <v>0</v>
      </c>
      <c r="E17635" s="9">
        <v>0</v>
      </c>
      <c r="F17635" s="9">
        <f t="shared" si="6543"/>
        <v>0</v>
      </c>
      <c r="G17635" s="9">
        <v>0</v>
      </c>
      <c r="H17635" s="467">
        <v>0</v>
      </c>
      <c r="I17635" s="9">
        <f t="shared" si="6544"/>
        <v>0</v>
      </c>
      <c r="J17635" s="9">
        <v>0</v>
      </c>
      <c r="K17635" s="467">
        <v>0</v>
      </c>
      <c r="L17635" s="9">
        <f t="shared" si="6545"/>
        <v>0</v>
      </c>
      <c r="M17635" s="9">
        <v>0</v>
      </c>
      <c r="N17635" s="467">
        <v>0</v>
      </c>
    </row>
    <row r="17636" spans="1:14" customFormat="1" ht="15" hidden="1" customHeight="1" x14ac:dyDescent="0.25">
      <c r="A17636" s="133" t="s">
        <v>0</v>
      </c>
      <c r="B17636" s="134" t="s">
        <v>19</v>
      </c>
      <c r="C17636" s="135">
        <f t="shared" si="6542"/>
        <v>0</v>
      </c>
      <c r="D17636" s="135">
        <v>0</v>
      </c>
      <c r="E17636" s="135">
        <v>0</v>
      </c>
      <c r="F17636" s="135">
        <f t="shared" si="6543"/>
        <v>0</v>
      </c>
      <c r="G17636" s="135">
        <v>0</v>
      </c>
      <c r="H17636" s="476">
        <v>0</v>
      </c>
      <c r="I17636" s="135">
        <f t="shared" si="6544"/>
        <v>0</v>
      </c>
      <c r="J17636" s="135">
        <v>0</v>
      </c>
      <c r="K17636" s="476">
        <v>0</v>
      </c>
      <c r="L17636" s="135">
        <f t="shared" si="6545"/>
        <v>0</v>
      </c>
      <c r="M17636" s="135">
        <v>0</v>
      </c>
      <c r="N17636" s="476">
        <v>0</v>
      </c>
    </row>
    <row r="17637" spans="1:14" s="333" customFormat="1" ht="0.75" customHeight="1" x14ac:dyDescent="0.2">
      <c r="A17637" s="334" t="s">
        <v>0</v>
      </c>
      <c r="B17637" s="339" t="s">
        <v>20</v>
      </c>
      <c r="C17637" s="338">
        <f t="shared" si="6542"/>
        <v>0</v>
      </c>
      <c r="D17637" s="338">
        <f>SUM(D17638:D17639,D17642,D17678:D17682,D17689:D17690)</f>
        <v>0</v>
      </c>
      <c r="E17637" s="338">
        <f>SUM(E17638:E17639,E17642,E17678:E17682,E17689:E17690)</f>
        <v>0</v>
      </c>
      <c r="F17637" s="338">
        <f t="shared" si="6543"/>
        <v>0</v>
      </c>
      <c r="G17637" s="338">
        <f>SUM(G17638:G17639,G17642,G17678:G17682,G17689:G17690)</f>
        <v>0</v>
      </c>
      <c r="H17637" s="483">
        <f>SUM(H17638:H17639,H17642,H17678:H17682,H17689:H17690)</f>
        <v>0</v>
      </c>
      <c r="I17637" s="338">
        <f t="shared" si="6544"/>
        <v>0</v>
      </c>
      <c r="J17637" s="338">
        <f>SUM(J17638:J17639,J17642,J17678:J17682,J17689:J17690)</f>
        <v>0</v>
      </c>
      <c r="K17637" s="483">
        <f>SUM(K17638:K17639,K17642,K17678:K17682,K17689:K17690)</f>
        <v>0</v>
      </c>
      <c r="L17637" s="338">
        <f t="shared" si="6545"/>
        <v>0</v>
      </c>
      <c r="M17637" s="338">
        <f>SUM(M17638:M17639,M17642,M17678:M17682,M17689:M17690)</f>
        <v>0</v>
      </c>
      <c r="N17637" s="483">
        <f>SUM(N17638:N17639,N17642,N17678:N17682,N17689:N17690)</f>
        <v>0</v>
      </c>
    </row>
    <row r="17638" spans="1:14" customFormat="1" ht="0.75" hidden="1" customHeight="1" thickBot="1" x14ac:dyDescent="0.3">
      <c r="A17638" s="140" t="s">
        <v>0</v>
      </c>
      <c r="B17638" s="147" t="s">
        <v>21</v>
      </c>
      <c r="C17638" s="142">
        <f t="shared" si="6542"/>
        <v>0</v>
      </c>
      <c r="D17638" s="142">
        <v>0</v>
      </c>
      <c r="E17638" s="142">
        <v>0</v>
      </c>
      <c r="F17638" s="142">
        <f t="shared" si="6543"/>
        <v>0</v>
      </c>
      <c r="G17638" s="142">
        <v>0</v>
      </c>
      <c r="H17638" s="477">
        <v>0</v>
      </c>
      <c r="I17638" s="142">
        <f t="shared" si="6544"/>
        <v>0</v>
      </c>
      <c r="J17638" s="142">
        <v>0</v>
      </c>
      <c r="K17638" s="477">
        <v>0</v>
      </c>
      <c r="L17638" s="142">
        <f t="shared" si="6545"/>
        <v>0</v>
      </c>
      <c r="M17638" s="142">
        <v>0</v>
      </c>
      <c r="N17638" s="477">
        <v>0</v>
      </c>
    </row>
    <row r="17639" spans="1:14" customFormat="1" ht="21" hidden="1" customHeight="1" thickTop="1" thickBot="1" x14ac:dyDescent="0.3">
      <c r="A17639" s="1" t="s">
        <v>0</v>
      </c>
      <c r="B17639" s="4" t="s">
        <v>22</v>
      </c>
      <c r="C17639" s="9">
        <f t="shared" si="6542"/>
        <v>0</v>
      </c>
      <c r="D17639" s="9">
        <f>SUM(D17640:D17641)</f>
        <v>0</v>
      </c>
      <c r="E17639" s="9">
        <f>SUM(E17640:E17641)</f>
        <v>0</v>
      </c>
      <c r="F17639" s="9">
        <f t="shared" si="6543"/>
        <v>0</v>
      </c>
      <c r="G17639" s="9">
        <f>SUM(G17640:G17641)</f>
        <v>0</v>
      </c>
      <c r="H17639" s="467">
        <f>SUM(H17640:H17641)</f>
        <v>0</v>
      </c>
      <c r="I17639" s="9">
        <f t="shared" si="6544"/>
        <v>0</v>
      </c>
      <c r="J17639" s="9">
        <f>SUM(J17640:J17641)</f>
        <v>0</v>
      </c>
      <c r="K17639" s="467">
        <f>SUM(K17640:K17641)</f>
        <v>0</v>
      </c>
      <c r="L17639" s="9">
        <f t="shared" si="6545"/>
        <v>0</v>
      </c>
      <c r="M17639" s="9">
        <f>SUM(M17640:M17641)</f>
        <v>0</v>
      </c>
      <c r="N17639" s="467">
        <f>SUM(N17640:N17641)</f>
        <v>0</v>
      </c>
    </row>
    <row r="17640" spans="1:14" customFormat="1" ht="25.5" hidden="1" customHeight="1" thickTop="1" thickBot="1" x14ac:dyDescent="0.3">
      <c r="A17640" s="1" t="s">
        <v>0</v>
      </c>
      <c r="B17640" s="5" t="s">
        <v>23</v>
      </c>
      <c r="C17640" s="9">
        <f t="shared" si="6542"/>
        <v>0</v>
      </c>
      <c r="D17640" s="9">
        <v>0</v>
      </c>
      <c r="E17640" s="9">
        <v>0</v>
      </c>
      <c r="F17640" s="9">
        <f t="shared" si="6543"/>
        <v>0</v>
      </c>
      <c r="G17640" s="9">
        <v>0</v>
      </c>
      <c r="H17640" s="467">
        <v>0</v>
      </c>
      <c r="I17640" s="9">
        <f t="shared" si="6544"/>
        <v>0</v>
      </c>
      <c r="J17640" s="9">
        <v>0</v>
      </c>
      <c r="K17640" s="467">
        <v>0</v>
      </c>
      <c r="L17640" s="9">
        <f t="shared" si="6545"/>
        <v>0</v>
      </c>
      <c r="M17640" s="9">
        <v>0</v>
      </c>
      <c r="N17640" s="467">
        <v>0</v>
      </c>
    </row>
    <row r="17641" spans="1:14" customFormat="1" ht="39" hidden="1" customHeight="1" thickTop="1" thickBot="1" x14ac:dyDescent="0.3">
      <c r="A17641" s="1" t="s">
        <v>0</v>
      </c>
      <c r="B17641" s="5" t="s">
        <v>24</v>
      </c>
      <c r="C17641" s="9">
        <f t="shared" si="6542"/>
        <v>0</v>
      </c>
      <c r="D17641" s="9">
        <v>0</v>
      </c>
      <c r="E17641" s="9">
        <v>0</v>
      </c>
      <c r="F17641" s="9">
        <f t="shared" si="6543"/>
        <v>0</v>
      </c>
      <c r="G17641" s="9">
        <v>0</v>
      </c>
      <c r="H17641" s="467">
        <v>0</v>
      </c>
      <c r="I17641" s="9">
        <f t="shared" si="6544"/>
        <v>0</v>
      </c>
      <c r="J17641" s="9">
        <v>0</v>
      </c>
      <c r="K17641" s="467">
        <v>0</v>
      </c>
      <c r="L17641" s="9">
        <f t="shared" si="6545"/>
        <v>0</v>
      </c>
      <c r="M17641" s="9">
        <v>0</v>
      </c>
      <c r="N17641" s="467">
        <v>0</v>
      </c>
    </row>
    <row r="17642" spans="1:14" customFormat="1" ht="18.75" hidden="1" customHeight="1" thickTop="1" thickBot="1" x14ac:dyDescent="0.3">
      <c r="A17642" s="1" t="s">
        <v>0</v>
      </c>
      <c r="B17642" s="4" t="s">
        <v>25</v>
      </c>
      <c r="C17642" s="9">
        <f t="shared" si="6542"/>
        <v>0</v>
      </c>
      <c r="D17642" s="9">
        <f>SUM(D17643:D17646,D17658,D17662:D17668,D17676:D17677)</f>
        <v>0</v>
      </c>
      <c r="E17642" s="9">
        <f>SUM(E17643:E17646,E17658,E17662:E17668,E17676:E17677)</f>
        <v>0</v>
      </c>
      <c r="F17642" s="9">
        <f t="shared" si="6543"/>
        <v>0</v>
      </c>
      <c r="G17642" s="9">
        <f>SUM(G17643:G17646,G17658,G17662:G17668,G17676:G17677)</f>
        <v>0</v>
      </c>
      <c r="H17642" s="467">
        <f>SUM(H17643:H17646,H17658,H17662:H17668,H17676:H17677)</f>
        <v>0</v>
      </c>
      <c r="I17642" s="9">
        <f t="shared" si="6544"/>
        <v>0</v>
      </c>
      <c r="J17642" s="9">
        <f>SUM(J17643:J17646,J17658,J17662:J17668,J17676:J17677)</f>
        <v>0</v>
      </c>
      <c r="K17642" s="467">
        <f>SUM(K17643:K17646,K17658,K17662:K17668,K17676:K17677)</f>
        <v>0</v>
      </c>
      <c r="L17642" s="9">
        <f t="shared" si="6545"/>
        <v>0</v>
      </c>
      <c r="M17642" s="9">
        <f>SUM(M17643:M17646,M17658,M17662:M17668,M17676:M17677)</f>
        <v>0</v>
      </c>
      <c r="N17642" s="467">
        <f>SUM(N17643:N17646,N17658,N17662:N17668,N17676:N17677)</f>
        <v>0</v>
      </c>
    </row>
    <row r="17643" spans="1:14" customFormat="1" ht="27" hidden="1" customHeight="1" thickTop="1" thickBot="1" x14ac:dyDescent="0.3">
      <c r="A17643" s="1" t="s">
        <v>0</v>
      </c>
      <c r="B17643" s="5" t="s">
        <v>26</v>
      </c>
      <c r="C17643" s="9">
        <f t="shared" si="6542"/>
        <v>0</v>
      </c>
      <c r="D17643" s="9">
        <v>0</v>
      </c>
      <c r="E17643" s="9">
        <v>0</v>
      </c>
      <c r="F17643" s="9">
        <f t="shared" si="6543"/>
        <v>0</v>
      </c>
      <c r="G17643" s="9">
        <v>0</v>
      </c>
      <c r="H17643" s="467">
        <v>0</v>
      </c>
      <c r="I17643" s="9">
        <f t="shared" si="6544"/>
        <v>0</v>
      </c>
      <c r="J17643" s="9">
        <v>0</v>
      </c>
      <c r="K17643" s="467">
        <v>0</v>
      </c>
      <c r="L17643" s="9">
        <f t="shared" si="6545"/>
        <v>0</v>
      </c>
      <c r="M17643" s="9">
        <v>0</v>
      </c>
      <c r="N17643" s="467">
        <v>0</v>
      </c>
    </row>
    <row r="17644" spans="1:14" customFormat="1" ht="24.75" hidden="1" customHeight="1" thickTop="1" thickBot="1" x14ac:dyDescent="0.3">
      <c r="A17644" s="1" t="s">
        <v>0</v>
      </c>
      <c r="B17644" s="5" t="s">
        <v>27</v>
      </c>
      <c r="C17644" s="9">
        <f t="shared" si="6542"/>
        <v>0</v>
      </c>
      <c r="D17644" s="9">
        <v>0</v>
      </c>
      <c r="E17644" s="9">
        <v>0</v>
      </c>
      <c r="F17644" s="9">
        <f t="shared" si="6543"/>
        <v>0</v>
      </c>
      <c r="G17644" s="9">
        <v>0</v>
      </c>
      <c r="H17644" s="467">
        <v>0</v>
      </c>
      <c r="I17644" s="9">
        <f t="shared" si="6544"/>
        <v>0</v>
      </c>
      <c r="J17644" s="9">
        <v>0</v>
      </c>
      <c r="K17644" s="467">
        <v>0</v>
      </c>
      <c r="L17644" s="9">
        <f t="shared" si="6545"/>
        <v>0</v>
      </c>
      <c r="M17644" s="9">
        <v>0</v>
      </c>
      <c r="N17644" s="467">
        <v>0</v>
      </c>
    </row>
    <row r="17645" spans="1:14" customFormat="1" ht="25.5" hidden="1" customHeight="1" thickTop="1" thickBot="1" x14ac:dyDescent="0.3">
      <c r="A17645" s="1" t="s">
        <v>0</v>
      </c>
      <c r="B17645" s="5" t="s">
        <v>28</v>
      </c>
      <c r="C17645" s="9">
        <f t="shared" si="6542"/>
        <v>0</v>
      </c>
      <c r="D17645" s="9">
        <v>0</v>
      </c>
      <c r="E17645" s="9">
        <v>0</v>
      </c>
      <c r="F17645" s="9">
        <f t="shared" si="6543"/>
        <v>0</v>
      </c>
      <c r="G17645" s="9">
        <v>0</v>
      </c>
      <c r="H17645" s="467">
        <v>0</v>
      </c>
      <c r="I17645" s="9">
        <f t="shared" si="6544"/>
        <v>0</v>
      </c>
      <c r="J17645" s="9">
        <v>0</v>
      </c>
      <c r="K17645" s="467">
        <v>0</v>
      </c>
      <c r="L17645" s="9">
        <f t="shared" si="6545"/>
        <v>0</v>
      </c>
      <c r="M17645" s="9">
        <v>0</v>
      </c>
      <c r="N17645" s="467">
        <v>0</v>
      </c>
    </row>
    <row r="17646" spans="1:14" customFormat="1" ht="30" hidden="1" customHeight="1" thickTop="1" thickBot="1" x14ac:dyDescent="0.3">
      <c r="A17646" s="1" t="s">
        <v>0</v>
      </c>
      <c r="B17646" s="5" t="s">
        <v>29</v>
      </c>
      <c r="C17646" s="9">
        <f t="shared" si="6542"/>
        <v>0</v>
      </c>
      <c r="D17646" s="9">
        <f>SUM(D17647:D17657)</f>
        <v>0</v>
      </c>
      <c r="E17646" s="9">
        <f>SUM(E17647:E17657)</f>
        <v>0</v>
      </c>
      <c r="F17646" s="9">
        <f t="shared" si="6543"/>
        <v>0</v>
      </c>
      <c r="G17646" s="9">
        <f>SUM(G17647:G17657)</f>
        <v>0</v>
      </c>
      <c r="H17646" s="467">
        <f>SUM(H17647:H17657)</f>
        <v>0</v>
      </c>
      <c r="I17646" s="9">
        <f t="shared" si="6544"/>
        <v>0</v>
      </c>
      <c r="J17646" s="9">
        <f>SUM(J17647:J17657)</f>
        <v>0</v>
      </c>
      <c r="K17646" s="467">
        <f>SUM(K17647:K17657)</f>
        <v>0</v>
      </c>
      <c r="L17646" s="9">
        <f t="shared" si="6545"/>
        <v>0</v>
      </c>
      <c r="M17646" s="9">
        <f>SUM(M17647:M17657)</f>
        <v>0</v>
      </c>
      <c r="N17646" s="467">
        <f>SUM(N17647:N17657)</f>
        <v>0</v>
      </c>
    </row>
    <row r="17647" spans="1:14" customFormat="1" ht="37.5" hidden="1" customHeight="1" thickTop="1" thickBot="1" x14ac:dyDescent="0.3">
      <c r="A17647" s="1" t="s">
        <v>0</v>
      </c>
      <c r="B17647" s="6" t="s">
        <v>30</v>
      </c>
      <c r="C17647" s="9">
        <f t="shared" si="6542"/>
        <v>0</v>
      </c>
      <c r="D17647" s="9">
        <v>0</v>
      </c>
      <c r="E17647" s="9">
        <v>0</v>
      </c>
      <c r="F17647" s="9">
        <f t="shared" si="6543"/>
        <v>0</v>
      </c>
      <c r="G17647" s="9">
        <v>0</v>
      </c>
      <c r="H17647" s="467">
        <v>0</v>
      </c>
      <c r="I17647" s="9">
        <f t="shared" si="6544"/>
        <v>0</v>
      </c>
      <c r="J17647" s="9">
        <v>0</v>
      </c>
      <c r="K17647" s="467">
        <v>0</v>
      </c>
      <c r="L17647" s="9">
        <f t="shared" si="6545"/>
        <v>0</v>
      </c>
      <c r="M17647" s="9">
        <v>0</v>
      </c>
      <c r="N17647" s="467">
        <v>0</v>
      </c>
    </row>
    <row r="17648" spans="1:14" customFormat="1" ht="22.5" hidden="1" customHeight="1" thickTop="1" thickBot="1" x14ac:dyDescent="0.3">
      <c r="A17648" s="1" t="s">
        <v>0</v>
      </c>
      <c r="B17648" s="6" t="s">
        <v>31</v>
      </c>
      <c r="C17648" s="9">
        <f t="shared" si="6542"/>
        <v>0</v>
      </c>
      <c r="D17648" s="9">
        <v>0</v>
      </c>
      <c r="E17648" s="9">
        <v>0</v>
      </c>
      <c r="F17648" s="9">
        <f t="shared" si="6543"/>
        <v>0</v>
      </c>
      <c r="G17648" s="9">
        <v>0</v>
      </c>
      <c r="H17648" s="467">
        <v>0</v>
      </c>
      <c r="I17648" s="9">
        <f t="shared" si="6544"/>
        <v>0</v>
      </c>
      <c r="J17648" s="9">
        <v>0</v>
      </c>
      <c r="K17648" s="467">
        <v>0</v>
      </c>
      <c r="L17648" s="9">
        <f t="shared" si="6545"/>
        <v>0</v>
      </c>
      <c r="M17648" s="9">
        <v>0</v>
      </c>
      <c r="N17648" s="467">
        <v>0</v>
      </c>
    </row>
    <row r="17649" spans="1:14" customFormat="1" ht="29.25" hidden="1" customHeight="1" thickTop="1" thickBot="1" x14ac:dyDescent="0.3">
      <c r="A17649" s="1" t="s">
        <v>0</v>
      </c>
      <c r="B17649" s="6" t="s">
        <v>32</v>
      </c>
      <c r="C17649" s="9">
        <f t="shared" si="6542"/>
        <v>0</v>
      </c>
      <c r="D17649" s="9">
        <v>0</v>
      </c>
      <c r="E17649" s="9">
        <v>0</v>
      </c>
      <c r="F17649" s="9">
        <f t="shared" si="6543"/>
        <v>0</v>
      </c>
      <c r="G17649" s="9">
        <v>0</v>
      </c>
      <c r="H17649" s="467">
        <v>0</v>
      </c>
      <c r="I17649" s="9">
        <f t="shared" si="6544"/>
        <v>0</v>
      </c>
      <c r="J17649" s="9">
        <v>0</v>
      </c>
      <c r="K17649" s="467">
        <v>0</v>
      </c>
      <c r="L17649" s="9">
        <f t="shared" si="6545"/>
        <v>0</v>
      </c>
      <c r="M17649" s="9">
        <v>0</v>
      </c>
      <c r="N17649" s="467">
        <v>0</v>
      </c>
    </row>
    <row r="17650" spans="1:14" customFormat="1" ht="24" hidden="1" customHeight="1" thickTop="1" thickBot="1" x14ac:dyDescent="0.3">
      <c r="A17650" s="1" t="s">
        <v>0</v>
      </c>
      <c r="B17650" s="6" t="s">
        <v>33</v>
      </c>
      <c r="C17650" s="9">
        <f t="shared" si="6542"/>
        <v>0</v>
      </c>
      <c r="D17650" s="9">
        <v>0</v>
      </c>
      <c r="E17650" s="9">
        <v>0</v>
      </c>
      <c r="F17650" s="9">
        <f t="shared" si="6543"/>
        <v>0</v>
      </c>
      <c r="G17650" s="9">
        <v>0</v>
      </c>
      <c r="H17650" s="467">
        <v>0</v>
      </c>
      <c r="I17650" s="9">
        <f t="shared" si="6544"/>
        <v>0</v>
      </c>
      <c r="J17650" s="9">
        <v>0</v>
      </c>
      <c r="K17650" s="467">
        <v>0</v>
      </c>
      <c r="L17650" s="9">
        <f t="shared" si="6545"/>
        <v>0</v>
      </c>
      <c r="M17650" s="9">
        <v>0</v>
      </c>
      <c r="N17650" s="467">
        <v>0</v>
      </c>
    </row>
    <row r="17651" spans="1:14" customFormat="1" ht="32.25" hidden="1" customHeight="1" thickTop="1" thickBot="1" x14ac:dyDescent="0.3">
      <c r="A17651" s="1" t="s">
        <v>0</v>
      </c>
      <c r="B17651" s="6" t="s">
        <v>34</v>
      </c>
      <c r="C17651" s="9">
        <f t="shared" si="6542"/>
        <v>0</v>
      </c>
      <c r="D17651" s="9">
        <v>0</v>
      </c>
      <c r="E17651" s="9">
        <v>0</v>
      </c>
      <c r="F17651" s="9">
        <f t="shared" si="6543"/>
        <v>0</v>
      </c>
      <c r="G17651" s="9">
        <v>0</v>
      </c>
      <c r="H17651" s="467">
        <v>0</v>
      </c>
      <c r="I17651" s="9">
        <f t="shared" si="6544"/>
        <v>0</v>
      </c>
      <c r="J17651" s="9">
        <v>0</v>
      </c>
      <c r="K17651" s="467">
        <v>0</v>
      </c>
      <c r="L17651" s="9">
        <f t="shared" si="6545"/>
        <v>0</v>
      </c>
      <c r="M17651" s="9">
        <v>0</v>
      </c>
      <c r="N17651" s="467">
        <v>0</v>
      </c>
    </row>
    <row r="17652" spans="1:14" customFormat="1" ht="33.75" hidden="1" customHeight="1" thickTop="1" thickBot="1" x14ac:dyDescent="0.3">
      <c r="A17652" s="1" t="s">
        <v>0</v>
      </c>
      <c r="B17652" s="6" t="s">
        <v>35</v>
      </c>
      <c r="C17652" s="9">
        <f t="shared" si="6542"/>
        <v>0</v>
      </c>
      <c r="D17652" s="9">
        <v>0</v>
      </c>
      <c r="E17652" s="9">
        <v>0</v>
      </c>
      <c r="F17652" s="9">
        <f t="shared" si="6543"/>
        <v>0</v>
      </c>
      <c r="G17652" s="9">
        <v>0</v>
      </c>
      <c r="H17652" s="467">
        <v>0</v>
      </c>
      <c r="I17652" s="9">
        <f t="shared" si="6544"/>
        <v>0</v>
      </c>
      <c r="J17652" s="9">
        <v>0</v>
      </c>
      <c r="K17652" s="467">
        <v>0</v>
      </c>
      <c r="L17652" s="9">
        <f t="shared" si="6545"/>
        <v>0</v>
      </c>
      <c r="M17652" s="9">
        <v>0</v>
      </c>
      <c r="N17652" s="467">
        <v>0</v>
      </c>
    </row>
    <row r="17653" spans="1:14" customFormat="1" ht="3" hidden="1" customHeight="1" thickTop="1" thickBot="1" x14ac:dyDescent="0.3">
      <c r="A17653" s="1" t="s">
        <v>0</v>
      </c>
      <c r="B17653" s="6" t="s">
        <v>36</v>
      </c>
      <c r="C17653" s="9">
        <f t="shared" si="6542"/>
        <v>0</v>
      </c>
      <c r="D17653" s="9">
        <v>0</v>
      </c>
      <c r="E17653" s="9">
        <v>0</v>
      </c>
      <c r="F17653" s="9">
        <f t="shared" si="6543"/>
        <v>0</v>
      </c>
      <c r="G17653" s="9">
        <v>0</v>
      </c>
      <c r="H17653" s="467">
        <v>0</v>
      </c>
      <c r="I17653" s="9">
        <f t="shared" si="6544"/>
        <v>0</v>
      </c>
      <c r="J17653" s="9">
        <v>0</v>
      </c>
      <c r="K17653" s="467">
        <v>0</v>
      </c>
      <c r="L17653" s="9">
        <f t="shared" si="6545"/>
        <v>0</v>
      </c>
      <c r="M17653" s="9">
        <v>0</v>
      </c>
      <c r="N17653" s="467">
        <v>0</v>
      </c>
    </row>
    <row r="17654" spans="1:14" customFormat="1" ht="26.25" hidden="1" customHeight="1" thickTop="1" thickBot="1" x14ac:dyDescent="0.3">
      <c r="A17654" s="1" t="s">
        <v>0</v>
      </c>
      <c r="B17654" s="6" t="s">
        <v>37</v>
      </c>
      <c r="C17654" s="9">
        <f t="shared" si="6542"/>
        <v>0</v>
      </c>
      <c r="D17654" s="9">
        <v>0</v>
      </c>
      <c r="E17654" s="9">
        <v>0</v>
      </c>
      <c r="F17654" s="9">
        <f t="shared" si="6543"/>
        <v>0</v>
      </c>
      <c r="G17654" s="9">
        <v>0</v>
      </c>
      <c r="H17654" s="467">
        <v>0</v>
      </c>
      <c r="I17654" s="9">
        <f t="shared" si="6544"/>
        <v>0</v>
      </c>
      <c r="J17654" s="9">
        <v>0</v>
      </c>
      <c r="K17654" s="467">
        <v>0</v>
      </c>
      <c r="L17654" s="9">
        <f t="shared" si="6545"/>
        <v>0</v>
      </c>
      <c r="M17654" s="9">
        <v>0</v>
      </c>
      <c r="N17654" s="467">
        <v>0</v>
      </c>
    </row>
    <row r="17655" spans="1:14" customFormat="1" ht="29.25" hidden="1" customHeight="1" thickTop="1" thickBot="1" x14ac:dyDescent="0.3">
      <c r="A17655" s="1" t="s">
        <v>0</v>
      </c>
      <c r="B17655" s="6" t="s">
        <v>38</v>
      </c>
      <c r="C17655" s="9">
        <f t="shared" si="6542"/>
        <v>0</v>
      </c>
      <c r="D17655" s="9">
        <v>0</v>
      </c>
      <c r="E17655" s="9">
        <v>0</v>
      </c>
      <c r="F17655" s="9">
        <f t="shared" si="6543"/>
        <v>0</v>
      </c>
      <c r="G17655" s="9">
        <v>0</v>
      </c>
      <c r="H17655" s="467">
        <v>0</v>
      </c>
      <c r="I17655" s="9">
        <f t="shared" si="6544"/>
        <v>0</v>
      </c>
      <c r="J17655" s="9">
        <v>0</v>
      </c>
      <c r="K17655" s="467">
        <v>0</v>
      </c>
      <c r="L17655" s="9">
        <f t="shared" si="6545"/>
        <v>0</v>
      </c>
      <c r="M17655" s="9">
        <v>0</v>
      </c>
      <c r="N17655" s="467">
        <v>0</v>
      </c>
    </row>
    <row r="17656" spans="1:14" customFormat="1" ht="0.75" hidden="1" customHeight="1" thickTop="1" thickBot="1" x14ac:dyDescent="0.3">
      <c r="A17656" s="1" t="s">
        <v>0</v>
      </c>
      <c r="B17656" s="6" t="s">
        <v>39</v>
      </c>
      <c r="C17656" s="9">
        <f t="shared" si="6542"/>
        <v>0</v>
      </c>
      <c r="D17656" s="9">
        <v>0</v>
      </c>
      <c r="E17656" s="9">
        <v>0</v>
      </c>
      <c r="F17656" s="9">
        <f t="shared" si="6543"/>
        <v>0</v>
      </c>
      <c r="G17656" s="9">
        <v>0</v>
      </c>
      <c r="H17656" s="467">
        <v>0</v>
      </c>
      <c r="I17656" s="9">
        <f t="shared" si="6544"/>
        <v>0</v>
      </c>
      <c r="J17656" s="9">
        <v>0</v>
      </c>
      <c r="K17656" s="467">
        <v>0</v>
      </c>
      <c r="L17656" s="9">
        <f t="shared" si="6545"/>
        <v>0</v>
      </c>
      <c r="M17656" s="9">
        <v>0</v>
      </c>
      <c r="N17656" s="467">
        <v>0</v>
      </c>
    </row>
    <row r="17657" spans="1:14" customFormat="1" ht="22.5" hidden="1" customHeight="1" thickTop="1" thickBot="1" x14ac:dyDescent="0.3">
      <c r="A17657" s="1" t="s">
        <v>0</v>
      </c>
      <c r="B17657" s="6" t="s">
        <v>40</v>
      </c>
      <c r="C17657" s="9">
        <f t="shared" si="6542"/>
        <v>0</v>
      </c>
      <c r="D17657" s="9">
        <v>0</v>
      </c>
      <c r="E17657" s="9">
        <v>0</v>
      </c>
      <c r="F17657" s="9">
        <f t="shared" si="6543"/>
        <v>0</v>
      </c>
      <c r="G17657" s="9">
        <v>0</v>
      </c>
      <c r="H17657" s="467">
        <v>0</v>
      </c>
      <c r="I17657" s="9">
        <f t="shared" si="6544"/>
        <v>0</v>
      </c>
      <c r="J17657" s="9">
        <v>0</v>
      </c>
      <c r="K17657" s="467">
        <v>0</v>
      </c>
      <c r="L17657" s="9">
        <f t="shared" si="6545"/>
        <v>0</v>
      </c>
      <c r="M17657" s="9">
        <v>0</v>
      </c>
      <c r="N17657" s="467">
        <v>0</v>
      </c>
    </row>
    <row r="17658" spans="1:14" customFormat="1" ht="25.5" hidden="1" customHeight="1" thickTop="1" thickBot="1" x14ac:dyDescent="0.3">
      <c r="A17658" s="1" t="s">
        <v>0</v>
      </c>
      <c r="B17658" s="5" t="s">
        <v>41</v>
      </c>
      <c r="C17658" s="9">
        <f t="shared" si="6542"/>
        <v>0</v>
      </c>
      <c r="D17658" s="9">
        <f>SUM(D17659:D17661)</f>
        <v>0</v>
      </c>
      <c r="E17658" s="9">
        <f>SUM(E17659:E17661)</f>
        <v>0</v>
      </c>
      <c r="F17658" s="9">
        <f t="shared" si="6543"/>
        <v>0</v>
      </c>
      <c r="G17658" s="9">
        <f>SUM(G17659:G17661)</f>
        <v>0</v>
      </c>
      <c r="H17658" s="467">
        <f>SUM(H17659:H17661)</f>
        <v>0</v>
      </c>
      <c r="I17658" s="9">
        <f t="shared" si="6544"/>
        <v>0</v>
      </c>
      <c r="J17658" s="9">
        <f>SUM(J17659:J17661)</f>
        <v>0</v>
      </c>
      <c r="K17658" s="467">
        <f>SUM(K17659:K17661)</f>
        <v>0</v>
      </c>
      <c r="L17658" s="9">
        <f t="shared" si="6545"/>
        <v>0</v>
      </c>
      <c r="M17658" s="9">
        <f>SUM(M17659:M17661)</f>
        <v>0</v>
      </c>
      <c r="N17658" s="467">
        <f>SUM(N17659:N17661)</f>
        <v>0</v>
      </c>
    </row>
    <row r="17659" spans="1:14" customFormat="1" ht="24" hidden="1" customHeight="1" thickTop="1" thickBot="1" x14ac:dyDescent="0.3">
      <c r="A17659" s="1" t="s">
        <v>0</v>
      </c>
      <c r="B17659" s="6" t="s">
        <v>42</v>
      </c>
      <c r="C17659" s="9">
        <f t="shared" si="6542"/>
        <v>0</v>
      </c>
      <c r="D17659" s="9">
        <v>0</v>
      </c>
      <c r="E17659" s="9">
        <v>0</v>
      </c>
      <c r="F17659" s="9">
        <f t="shared" si="6543"/>
        <v>0</v>
      </c>
      <c r="G17659" s="9">
        <v>0</v>
      </c>
      <c r="H17659" s="467">
        <v>0</v>
      </c>
      <c r="I17659" s="9">
        <f t="shared" si="6544"/>
        <v>0</v>
      </c>
      <c r="J17659" s="9">
        <v>0</v>
      </c>
      <c r="K17659" s="467">
        <v>0</v>
      </c>
      <c r="L17659" s="9">
        <f t="shared" si="6545"/>
        <v>0</v>
      </c>
      <c r="M17659" s="9">
        <v>0</v>
      </c>
      <c r="N17659" s="467">
        <v>0</v>
      </c>
    </row>
    <row r="17660" spans="1:14" customFormat="1" ht="25.5" hidden="1" customHeight="1" thickTop="1" thickBot="1" x14ac:dyDescent="0.3">
      <c r="A17660" s="1" t="s">
        <v>0</v>
      </c>
      <c r="B17660" s="6" t="s">
        <v>43</v>
      </c>
      <c r="C17660" s="9">
        <f t="shared" si="6542"/>
        <v>0</v>
      </c>
      <c r="D17660" s="9">
        <v>0</v>
      </c>
      <c r="E17660" s="9">
        <v>0</v>
      </c>
      <c r="F17660" s="9">
        <f t="shared" si="6543"/>
        <v>0</v>
      </c>
      <c r="G17660" s="9">
        <v>0</v>
      </c>
      <c r="H17660" s="467">
        <v>0</v>
      </c>
      <c r="I17660" s="9">
        <f t="shared" si="6544"/>
        <v>0</v>
      </c>
      <c r="J17660" s="9">
        <v>0</v>
      </c>
      <c r="K17660" s="467">
        <v>0</v>
      </c>
      <c r="L17660" s="9">
        <f t="shared" si="6545"/>
        <v>0</v>
      </c>
      <c r="M17660" s="9">
        <v>0</v>
      </c>
      <c r="N17660" s="467">
        <v>0</v>
      </c>
    </row>
    <row r="17661" spans="1:14" customFormat="1" ht="25.5" hidden="1" customHeight="1" thickTop="1" thickBot="1" x14ac:dyDescent="0.3">
      <c r="A17661" s="1" t="s">
        <v>0</v>
      </c>
      <c r="B17661" s="6" t="s">
        <v>44</v>
      </c>
      <c r="C17661" s="9">
        <f t="shared" si="6542"/>
        <v>0</v>
      </c>
      <c r="D17661" s="9">
        <v>0</v>
      </c>
      <c r="E17661" s="9">
        <v>0</v>
      </c>
      <c r="F17661" s="9">
        <f t="shared" si="6543"/>
        <v>0</v>
      </c>
      <c r="G17661" s="9">
        <v>0</v>
      </c>
      <c r="H17661" s="467">
        <v>0</v>
      </c>
      <c r="I17661" s="9">
        <f t="shared" si="6544"/>
        <v>0</v>
      </c>
      <c r="J17661" s="9">
        <v>0</v>
      </c>
      <c r="K17661" s="467">
        <v>0</v>
      </c>
      <c r="L17661" s="9">
        <f t="shared" si="6545"/>
        <v>0</v>
      </c>
      <c r="M17661" s="9">
        <v>0</v>
      </c>
      <c r="N17661" s="467">
        <v>0</v>
      </c>
    </row>
    <row r="17662" spans="1:14" customFormat="1" ht="24" hidden="1" customHeight="1" thickTop="1" thickBot="1" x14ac:dyDescent="0.3">
      <c r="A17662" s="1" t="s">
        <v>0</v>
      </c>
      <c r="B17662" s="5" t="s">
        <v>45</v>
      </c>
      <c r="C17662" s="9">
        <f t="shared" si="6542"/>
        <v>0</v>
      </c>
      <c r="D17662" s="9">
        <v>0</v>
      </c>
      <c r="E17662" s="9">
        <v>0</v>
      </c>
      <c r="F17662" s="9">
        <f t="shared" si="6543"/>
        <v>0</v>
      </c>
      <c r="G17662" s="9">
        <v>0</v>
      </c>
      <c r="H17662" s="467">
        <v>0</v>
      </c>
      <c r="I17662" s="9">
        <f t="shared" si="6544"/>
        <v>0</v>
      </c>
      <c r="J17662" s="9">
        <v>0</v>
      </c>
      <c r="K17662" s="467">
        <v>0</v>
      </c>
      <c r="L17662" s="9">
        <f t="shared" si="6545"/>
        <v>0</v>
      </c>
      <c r="M17662" s="9">
        <v>0</v>
      </c>
      <c r="N17662" s="467">
        <v>0</v>
      </c>
    </row>
    <row r="17663" spans="1:14" customFormat="1" ht="26.25" hidden="1" customHeight="1" thickTop="1" thickBot="1" x14ac:dyDescent="0.3">
      <c r="A17663" s="1" t="s">
        <v>0</v>
      </c>
      <c r="B17663" s="5" t="s">
        <v>46</v>
      </c>
      <c r="C17663" s="9">
        <f t="shared" si="6542"/>
        <v>0</v>
      </c>
      <c r="D17663" s="9">
        <v>0</v>
      </c>
      <c r="E17663" s="9">
        <v>0</v>
      </c>
      <c r="F17663" s="9">
        <f t="shared" si="6543"/>
        <v>0</v>
      </c>
      <c r="G17663" s="9">
        <v>0</v>
      </c>
      <c r="H17663" s="467">
        <v>0</v>
      </c>
      <c r="I17663" s="9">
        <f t="shared" si="6544"/>
        <v>0</v>
      </c>
      <c r="J17663" s="9">
        <v>0</v>
      </c>
      <c r="K17663" s="467">
        <v>0</v>
      </c>
      <c r="L17663" s="9">
        <f t="shared" si="6545"/>
        <v>0</v>
      </c>
      <c r="M17663" s="9">
        <v>0</v>
      </c>
      <c r="N17663" s="467">
        <v>0</v>
      </c>
    </row>
    <row r="17664" spans="1:14" customFormat="1" ht="25.5" hidden="1" customHeight="1" thickTop="1" thickBot="1" x14ac:dyDescent="0.3">
      <c r="A17664" s="1" t="s">
        <v>0</v>
      </c>
      <c r="B17664" s="5" t="s">
        <v>47</v>
      </c>
      <c r="C17664" s="9">
        <f t="shared" si="6542"/>
        <v>0</v>
      </c>
      <c r="D17664" s="9">
        <v>0</v>
      </c>
      <c r="E17664" s="9">
        <v>0</v>
      </c>
      <c r="F17664" s="9">
        <f t="shared" si="6543"/>
        <v>0</v>
      </c>
      <c r="G17664" s="9">
        <v>0</v>
      </c>
      <c r="H17664" s="467">
        <v>0</v>
      </c>
      <c r="I17664" s="9">
        <f t="shared" si="6544"/>
        <v>0</v>
      </c>
      <c r="J17664" s="9">
        <v>0</v>
      </c>
      <c r="K17664" s="467">
        <v>0</v>
      </c>
      <c r="L17664" s="9">
        <f t="shared" si="6545"/>
        <v>0</v>
      </c>
      <c r="M17664" s="9">
        <v>0</v>
      </c>
      <c r="N17664" s="467">
        <v>0</v>
      </c>
    </row>
    <row r="17665" spans="1:14" customFormat="1" ht="31.5" hidden="1" customHeight="1" thickTop="1" thickBot="1" x14ac:dyDescent="0.3">
      <c r="A17665" s="1" t="s">
        <v>0</v>
      </c>
      <c r="B17665" s="5" t="s">
        <v>48</v>
      </c>
      <c r="C17665" s="9">
        <f t="shared" si="6542"/>
        <v>0</v>
      </c>
      <c r="D17665" s="9">
        <v>0</v>
      </c>
      <c r="E17665" s="9">
        <v>0</v>
      </c>
      <c r="F17665" s="9">
        <f t="shared" si="6543"/>
        <v>0</v>
      </c>
      <c r="G17665" s="9">
        <v>0</v>
      </c>
      <c r="H17665" s="467">
        <v>0</v>
      </c>
      <c r="I17665" s="9">
        <f t="shared" si="6544"/>
        <v>0</v>
      </c>
      <c r="J17665" s="9">
        <v>0</v>
      </c>
      <c r="K17665" s="467">
        <v>0</v>
      </c>
      <c r="L17665" s="9">
        <f t="shared" si="6545"/>
        <v>0</v>
      </c>
      <c r="M17665" s="9">
        <v>0</v>
      </c>
      <c r="N17665" s="467">
        <v>0</v>
      </c>
    </row>
    <row r="17666" spans="1:14" customFormat="1" ht="25.5" hidden="1" customHeight="1" thickTop="1" thickBot="1" x14ac:dyDescent="0.3">
      <c r="A17666" s="1" t="s">
        <v>0</v>
      </c>
      <c r="B17666" s="5" t="s">
        <v>49</v>
      </c>
      <c r="C17666" s="9">
        <f t="shared" si="6542"/>
        <v>0</v>
      </c>
      <c r="D17666" s="9">
        <v>0</v>
      </c>
      <c r="E17666" s="9">
        <v>0</v>
      </c>
      <c r="F17666" s="9">
        <f t="shared" si="6543"/>
        <v>0</v>
      </c>
      <c r="G17666" s="9">
        <v>0</v>
      </c>
      <c r="H17666" s="467">
        <v>0</v>
      </c>
      <c r="I17666" s="9">
        <f t="shared" si="6544"/>
        <v>0</v>
      </c>
      <c r="J17666" s="9">
        <v>0</v>
      </c>
      <c r="K17666" s="467">
        <v>0</v>
      </c>
      <c r="L17666" s="9">
        <f t="shared" si="6545"/>
        <v>0</v>
      </c>
      <c r="M17666" s="9">
        <v>0</v>
      </c>
      <c r="N17666" s="467">
        <v>0</v>
      </c>
    </row>
    <row r="17667" spans="1:14" customFormat="1" ht="21.75" hidden="1" customHeight="1" thickTop="1" thickBot="1" x14ac:dyDescent="0.3">
      <c r="A17667" s="1" t="s">
        <v>0</v>
      </c>
      <c r="B17667" s="5" t="s">
        <v>50</v>
      </c>
      <c r="C17667" s="9">
        <f t="shared" ref="C17667:C17730" si="6546">SUM(D17667:E17667)</f>
        <v>0</v>
      </c>
      <c r="D17667" s="9">
        <v>0</v>
      </c>
      <c r="E17667" s="9">
        <v>0</v>
      </c>
      <c r="F17667" s="9">
        <f t="shared" si="6543"/>
        <v>0</v>
      </c>
      <c r="G17667" s="9">
        <v>0</v>
      </c>
      <c r="H17667" s="467">
        <v>0</v>
      </c>
      <c r="I17667" s="9">
        <f t="shared" si="6544"/>
        <v>0</v>
      </c>
      <c r="J17667" s="9">
        <v>0</v>
      </c>
      <c r="K17667" s="467">
        <v>0</v>
      </c>
      <c r="L17667" s="9">
        <f t="shared" si="6545"/>
        <v>0</v>
      </c>
      <c r="M17667" s="9">
        <v>0</v>
      </c>
      <c r="N17667" s="467">
        <v>0</v>
      </c>
    </row>
    <row r="17668" spans="1:14" customFormat="1" ht="23.25" hidden="1" customHeight="1" thickTop="1" thickBot="1" x14ac:dyDescent="0.3">
      <c r="A17668" s="1" t="s">
        <v>0</v>
      </c>
      <c r="B17668" s="5" t="s">
        <v>51</v>
      </c>
      <c r="C17668" s="9">
        <f t="shared" si="6546"/>
        <v>0</v>
      </c>
      <c r="D17668" s="9">
        <f>SUM(D17669:D17675)</f>
        <v>0</v>
      </c>
      <c r="E17668" s="9">
        <f>SUM(E17669:E17675)</f>
        <v>0</v>
      </c>
      <c r="F17668" s="9">
        <f t="shared" si="6543"/>
        <v>0</v>
      </c>
      <c r="G17668" s="9">
        <f>SUM(G17669:G17675)</f>
        <v>0</v>
      </c>
      <c r="H17668" s="467">
        <f>SUM(H17669:H17675)</f>
        <v>0</v>
      </c>
      <c r="I17668" s="9">
        <f t="shared" si="6544"/>
        <v>0</v>
      </c>
      <c r="J17668" s="9">
        <f>SUM(J17669:J17675)</f>
        <v>0</v>
      </c>
      <c r="K17668" s="467">
        <f>SUM(K17669:K17675)</f>
        <v>0</v>
      </c>
      <c r="L17668" s="9">
        <f t="shared" si="6545"/>
        <v>0</v>
      </c>
      <c r="M17668" s="9">
        <f>SUM(M17669:M17675)</f>
        <v>0</v>
      </c>
      <c r="N17668" s="467">
        <f>SUM(N17669:N17675)</f>
        <v>0</v>
      </c>
    </row>
    <row r="17669" spans="1:14" customFormat="1" ht="26.25" hidden="1" customHeight="1" thickTop="1" thickBot="1" x14ac:dyDescent="0.3">
      <c r="A17669" s="1" t="s">
        <v>0</v>
      </c>
      <c r="B17669" s="6" t="s">
        <v>52</v>
      </c>
      <c r="C17669" s="9">
        <f t="shared" si="6546"/>
        <v>0</v>
      </c>
      <c r="D17669" s="9">
        <v>0</v>
      </c>
      <c r="E17669" s="9">
        <v>0</v>
      </c>
      <c r="F17669" s="9">
        <f t="shared" si="6543"/>
        <v>0</v>
      </c>
      <c r="G17669" s="9">
        <v>0</v>
      </c>
      <c r="H17669" s="467">
        <v>0</v>
      </c>
      <c r="I17669" s="9">
        <f t="shared" si="6544"/>
        <v>0</v>
      </c>
      <c r="J17669" s="9">
        <v>0</v>
      </c>
      <c r="K17669" s="467">
        <v>0</v>
      </c>
      <c r="L17669" s="9">
        <f t="shared" si="6545"/>
        <v>0</v>
      </c>
      <c r="M17669" s="9">
        <v>0</v>
      </c>
      <c r="N17669" s="467">
        <v>0</v>
      </c>
    </row>
    <row r="17670" spans="1:14" customFormat="1" ht="26.25" hidden="1" customHeight="1" thickTop="1" thickBot="1" x14ac:dyDescent="0.3">
      <c r="A17670" s="1" t="s">
        <v>0</v>
      </c>
      <c r="B17670" s="6" t="s">
        <v>53</v>
      </c>
      <c r="C17670" s="9">
        <f t="shared" si="6546"/>
        <v>0</v>
      </c>
      <c r="D17670" s="9">
        <v>0</v>
      </c>
      <c r="E17670" s="9">
        <v>0</v>
      </c>
      <c r="F17670" s="9">
        <f t="shared" si="6543"/>
        <v>0</v>
      </c>
      <c r="G17670" s="9">
        <v>0</v>
      </c>
      <c r="H17670" s="467">
        <v>0</v>
      </c>
      <c r="I17670" s="9">
        <f t="shared" si="6544"/>
        <v>0</v>
      </c>
      <c r="J17670" s="9">
        <v>0</v>
      </c>
      <c r="K17670" s="467">
        <v>0</v>
      </c>
      <c r="L17670" s="9">
        <f t="shared" si="6545"/>
        <v>0</v>
      </c>
      <c r="M17670" s="9">
        <v>0</v>
      </c>
      <c r="N17670" s="467">
        <v>0</v>
      </c>
    </row>
    <row r="17671" spans="1:14" customFormat="1" ht="0.75" hidden="1" customHeight="1" thickTop="1" thickBot="1" x14ac:dyDescent="0.3">
      <c r="A17671" s="1" t="s">
        <v>0</v>
      </c>
      <c r="B17671" s="6" t="s">
        <v>54</v>
      </c>
      <c r="C17671" s="9">
        <f t="shared" si="6546"/>
        <v>0</v>
      </c>
      <c r="D17671" s="9">
        <v>0</v>
      </c>
      <c r="E17671" s="9">
        <v>0</v>
      </c>
      <c r="F17671" s="9">
        <f t="shared" si="6543"/>
        <v>0</v>
      </c>
      <c r="G17671" s="9">
        <v>0</v>
      </c>
      <c r="H17671" s="467">
        <v>0</v>
      </c>
      <c r="I17671" s="9">
        <f t="shared" si="6544"/>
        <v>0</v>
      </c>
      <c r="J17671" s="9">
        <v>0</v>
      </c>
      <c r="K17671" s="467">
        <v>0</v>
      </c>
      <c r="L17671" s="9">
        <f t="shared" si="6545"/>
        <v>0</v>
      </c>
      <c r="M17671" s="9">
        <v>0</v>
      </c>
      <c r="N17671" s="467">
        <v>0</v>
      </c>
    </row>
    <row r="17672" spans="1:14" customFormat="1" ht="19.5" hidden="1" customHeight="1" thickTop="1" thickBot="1" x14ac:dyDescent="0.3">
      <c r="A17672" s="1" t="s">
        <v>0</v>
      </c>
      <c r="B17672" s="6" t="s">
        <v>55</v>
      </c>
      <c r="C17672" s="9">
        <f t="shared" si="6546"/>
        <v>0</v>
      </c>
      <c r="D17672" s="9">
        <v>0</v>
      </c>
      <c r="E17672" s="9">
        <v>0</v>
      </c>
      <c r="F17672" s="9">
        <f t="shared" si="6543"/>
        <v>0</v>
      </c>
      <c r="G17672" s="9">
        <v>0</v>
      </c>
      <c r="H17672" s="467">
        <v>0</v>
      </c>
      <c r="I17672" s="9">
        <f t="shared" si="6544"/>
        <v>0</v>
      </c>
      <c r="J17672" s="9">
        <v>0</v>
      </c>
      <c r="K17672" s="467">
        <v>0</v>
      </c>
      <c r="L17672" s="9">
        <f t="shared" si="6545"/>
        <v>0</v>
      </c>
      <c r="M17672" s="9">
        <v>0</v>
      </c>
      <c r="N17672" s="467">
        <v>0</v>
      </c>
    </row>
    <row r="17673" spans="1:14" customFormat="1" ht="29.25" hidden="1" customHeight="1" thickTop="1" thickBot="1" x14ac:dyDescent="0.3">
      <c r="A17673" s="1" t="s">
        <v>0</v>
      </c>
      <c r="B17673" s="6" t="s">
        <v>56</v>
      </c>
      <c r="C17673" s="9">
        <f t="shared" si="6546"/>
        <v>0</v>
      </c>
      <c r="D17673" s="9">
        <v>0</v>
      </c>
      <c r="E17673" s="9">
        <v>0</v>
      </c>
      <c r="F17673" s="9">
        <f t="shared" si="6543"/>
        <v>0</v>
      </c>
      <c r="G17673" s="9">
        <v>0</v>
      </c>
      <c r="H17673" s="467">
        <v>0</v>
      </c>
      <c r="I17673" s="9">
        <f t="shared" si="6544"/>
        <v>0</v>
      </c>
      <c r="J17673" s="9">
        <v>0</v>
      </c>
      <c r="K17673" s="467">
        <v>0</v>
      </c>
      <c r="L17673" s="9">
        <f t="shared" si="6545"/>
        <v>0</v>
      </c>
      <c r="M17673" s="9">
        <v>0</v>
      </c>
      <c r="N17673" s="467">
        <v>0</v>
      </c>
    </row>
    <row r="17674" spans="1:14" customFormat="1" ht="27.75" hidden="1" customHeight="1" thickTop="1" thickBot="1" x14ac:dyDescent="0.3">
      <c r="A17674" s="1" t="s">
        <v>0</v>
      </c>
      <c r="B17674" s="6" t="s">
        <v>57</v>
      </c>
      <c r="C17674" s="9">
        <f t="shared" si="6546"/>
        <v>0</v>
      </c>
      <c r="D17674" s="9">
        <v>0</v>
      </c>
      <c r="E17674" s="9">
        <v>0</v>
      </c>
      <c r="F17674" s="9">
        <f t="shared" si="6543"/>
        <v>0</v>
      </c>
      <c r="G17674" s="9">
        <v>0</v>
      </c>
      <c r="H17674" s="467">
        <v>0</v>
      </c>
      <c r="I17674" s="9">
        <f t="shared" si="6544"/>
        <v>0</v>
      </c>
      <c r="J17674" s="9">
        <v>0</v>
      </c>
      <c r="K17674" s="467">
        <v>0</v>
      </c>
      <c r="L17674" s="9">
        <f t="shared" si="6545"/>
        <v>0</v>
      </c>
      <c r="M17674" s="9">
        <v>0</v>
      </c>
      <c r="N17674" s="467">
        <v>0</v>
      </c>
    </row>
    <row r="17675" spans="1:14" customFormat="1" ht="23.25" hidden="1" customHeight="1" thickTop="1" thickBot="1" x14ac:dyDescent="0.3">
      <c r="A17675" s="1" t="s">
        <v>0</v>
      </c>
      <c r="B17675" s="6" t="s">
        <v>58</v>
      </c>
      <c r="C17675" s="9">
        <f t="shared" si="6546"/>
        <v>0</v>
      </c>
      <c r="D17675" s="9">
        <v>0</v>
      </c>
      <c r="E17675" s="9">
        <v>0</v>
      </c>
      <c r="F17675" s="9">
        <f t="shared" si="6543"/>
        <v>0</v>
      </c>
      <c r="G17675" s="9">
        <v>0</v>
      </c>
      <c r="H17675" s="467">
        <v>0</v>
      </c>
      <c r="I17675" s="9">
        <f t="shared" si="6544"/>
        <v>0</v>
      </c>
      <c r="J17675" s="9">
        <v>0</v>
      </c>
      <c r="K17675" s="467">
        <v>0</v>
      </c>
      <c r="L17675" s="9">
        <f t="shared" si="6545"/>
        <v>0</v>
      </c>
      <c r="M17675" s="9">
        <v>0</v>
      </c>
      <c r="N17675" s="467">
        <v>0</v>
      </c>
    </row>
    <row r="17676" spans="1:14" customFormat="1" ht="33.75" hidden="1" customHeight="1" thickTop="1" thickBot="1" x14ac:dyDescent="0.3">
      <c r="A17676" s="1" t="s">
        <v>0</v>
      </c>
      <c r="B17676" s="5" t="s">
        <v>59</v>
      </c>
      <c r="C17676" s="9">
        <f t="shared" si="6546"/>
        <v>0</v>
      </c>
      <c r="D17676" s="9">
        <v>0</v>
      </c>
      <c r="E17676" s="9">
        <v>0</v>
      </c>
      <c r="F17676" s="9">
        <f t="shared" si="6543"/>
        <v>0</v>
      </c>
      <c r="G17676" s="9">
        <v>0</v>
      </c>
      <c r="H17676" s="467">
        <v>0</v>
      </c>
      <c r="I17676" s="9">
        <f t="shared" si="6544"/>
        <v>0</v>
      </c>
      <c r="J17676" s="9">
        <v>0</v>
      </c>
      <c r="K17676" s="467">
        <v>0</v>
      </c>
      <c r="L17676" s="9">
        <f t="shared" si="6545"/>
        <v>0</v>
      </c>
      <c r="M17676" s="9">
        <v>0</v>
      </c>
      <c r="N17676" s="467">
        <v>0</v>
      </c>
    </row>
    <row r="17677" spans="1:14" customFormat="1" ht="21" hidden="1" customHeight="1" thickTop="1" thickBot="1" x14ac:dyDescent="0.3">
      <c r="A17677" s="1" t="s">
        <v>0</v>
      </c>
      <c r="B17677" s="5" t="s">
        <v>60</v>
      </c>
      <c r="C17677" s="9">
        <f t="shared" si="6546"/>
        <v>0</v>
      </c>
      <c r="D17677" s="9">
        <v>0</v>
      </c>
      <c r="E17677" s="9">
        <v>0</v>
      </c>
      <c r="F17677" s="9">
        <f t="shared" si="6543"/>
        <v>0</v>
      </c>
      <c r="G17677" s="9">
        <v>0</v>
      </c>
      <c r="H17677" s="467">
        <v>0</v>
      </c>
      <c r="I17677" s="9">
        <f t="shared" si="6544"/>
        <v>0</v>
      </c>
      <c r="J17677" s="9">
        <v>0</v>
      </c>
      <c r="K17677" s="467">
        <v>0</v>
      </c>
      <c r="L17677" s="9">
        <f t="shared" si="6545"/>
        <v>0</v>
      </c>
      <c r="M17677" s="9">
        <v>0</v>
      </c>
      <c r="N17677" s="467">
        <v>0</v>
      </c>
    </row>
    <row r="17678" spans="1:14" customFormat="1" ht="21.75" hidden="1" customHeight="1" thickTop="1" thickBot="1" x14ac:dyDescent="0.3">
      <c r="A17678" s="1" t="s">
        <v>0</v>
      </c>
      <c r="B17678" s="4" t="s">
        <v>61</v>
      </c>
      <c r="C17678" s="9">
        <f t="shared" si="6546"/>
        <v>0</v>
      </c>
      <c r="D17678" s="9">
        <v>0</v>
      </c>
      <c r="E17678" s="9">
        <v>0</v>
      </c>
      <c r="F17678" s="9">
        <f t="shared" si="6543"/>
        <v>0</v>
      </c>
      <c r="G17678" s="9">
        <v>0</v>
      </c>
      <c r="H17678" s="467">
        <v>0</v>
      </c>
      <c r="I17678" s="9">
        <f t="shared" si="6544"/>
        <v>0</v>
      </c>
      <c r="J17678" s="9">
        <v>0</v>
      </c>
      <c r="K17678" s="467">
        <v>0</v>
      </c>
      <c r="L17678" s="9">
        <f t="shared" si="6545"/>
        <v>0</v>
      </c>
      <c r="M17678" s="9">
        <v>0</v>
      </c>
      <c r="N17678" s="467">
        <v>0</v>
      </c>
    </row>
    <row r="17679" spans="1:14" customFormat="1" ht="29.25" hidden="1" customHeight="1" thickTop="1" thickBot="1" x14ac:dyDescent="0.3">
      <c r="A17679" s="1" t="s">
        <v>0</v>
      </c>
      <c r="B17679" s="4" t="s">
        <v>62</v>
      </c>
      <c r="C17679" s="9">
        <f t="shared" si="6546"/>
        <v>0</v>
      </c>
      <c r="D17679" s="9">
        <v>0</v>
      </c>
      <c r="E17679" s="9">
        <v>0</v>
      </c>
      <c r="F17679" s="9">
        <f t="shared" si="6543"/>
        <v>0</v>
      </c>
      <c r="G17679" s="9">
        <v>0</v>
      </c>
      <c r="H17679" s="467">
        <v>0</v>
      </c>
      <c r="I17679" s="9">
        <f t="shared" si="6544"/>
        <v>0</v>
      </c>
      <c r="J17679" s="9">
        <v>0</v>
      </c>
      <c r="K17679" s="467">
        <v>0</v>
      </c>
      <c r="L17679" s="9">
        <f t="shared" si="6545"/>
        <v>0</v>
      </c>
      <c r="M17679" s="9">
        <v>0</v>
      </c>
      <c r="N17679" s="467">
        <v>0</v>
      </c>
    </row>
    <row r="17680" spans="1:14" customFormat="1" ht="20.25" hidden="1" customHeight="1" thickTop="1" thickBot="1" x14ac:dyDescent="0.3">
      <c r="A17680" s="1" t="s">
        <v>0</v>
      </c>
      <c r="B17680" s="4" t="s">
        <v>63</v>
      </c>
      <c r="C17680" s="9">
        <f t="shared" si="6546"/>
        <v>0</v>
      </c>
      <c r="D17680" s="9">
        <v>0</v>
      </c>
      <c r="E17680" s="9">
        <v>0</v>
      </c>
      <c r="F17680" s="9">
        <f t="shared" si="6543"/>
        <v>0</v>
      </c>
      <c r="G17680" s="9">
        <v>0</v>
      </c>
      <c r="H17680" s="467">
        <v>0</v>
      </c>
      <c r="I17680" s="9">
        <f t="shared" si="6544"/>
        <v>0</v>
      </c>
      <c r="J17680" s="9">
        <v>0</v>
      </c>
      <c r="K17680" s="467">
        <v>0</v>
      </c>
      <c r="L17680" s="9">
        <f t="shared" si="6545"/>
        <v>0</v>
      </c>
      <c r="M17680" s="9">
        <v>0</v>
      </c>
      <c r="N17680" s="467">
        <v>0</v>
      </c>
    </row>
    <row r="17681" spans="1:14" customFormat="1" ht="24" hidden="1" customHeight="1" thickTop="1" thickBot="1" x14ac:dyDescent="0.3">
      <c r="A17681" s="1" t="s">
        <v>0</v>
      </c>
      <c r="B17681" s="4" t="s">
        <v>64</v>
      </c>
      <c r="C17681" s="9">
        <f t="shared" si="6546"/>
        <v>0</v>
      </c>
      <c r="D17681" s="9">
        <v>0</v>
      </c>
      <c r="E17681" s="9">
        <v>0</v>
      </c>
      <c r="F17681" s="9">
        <f t="shared" ref="F17681:F17730" si="6547">SUM(G17681:H17681)</f>
        <v>0</v>
      </c>
      <c r="G17681" s="9">
        <v>0</v>
      </c>
      <c r="H17681" s="467">
        <v>0</v>
      </c>
      <c r="I17681" s="9">
        <f t="shared" ref="I17681:I17730" si="6548">SUM(J17681:K17681)</f>
        <v>0</v>
      </c>
      <c r="J17681" s="9">
        <v>0</v>
      </c>
      <c r="K17681" s="467">
        <v>0</v>
      </c>
      <c r="L17681" s="9">
        <f t="shared" ref="L17681:L17730" si="6549">SUM(M17681:N17681)</f>
        <v>0</v>
      </c>
      <c r="M17681" s="9">
        <v>0</v>
      </c>
      <c r="N17681" s="467">
        <v>0</v>
      </c>
    </row>
    <row r="17682" spans="1:14" customFormat="1" ht="27" hidden="1" customHeight="1" thickTop="1" thickBot="1" x14ac:dyDescent="0.3">
      <c r="A17682" s="1" t="s">
        <v>0</v>
      </c>
      <c r="B17682" s="4" t="s">
        <v>65</v>
      </c>
      <c r="C17682" s="9">
        <f t="shared" si="6546"/>
        <v>0</v>
      </c>
      <c r="D17682" s="9">
        <f>SUM(D17683:D17688)</f>
        <v>0</v>
      </c>
      <c r="E17682" s="9">
        <f>SUM(E17683:E17688)</f>
        <v>0</v>
      </c>
      <c r="F17682" s="9">
        <f t="shared" si="6547"/>
        <v>0</v>
      </c>
      <c r="G17682" s="9">
        <f>SUM(G17683:G17688)</f>
        <v>0</v>
      </c>
      <c r="H17682" s="467">
        <f>SUM(H17683:H17688)</f>
        <v>0</v>
      </c>
      <c r="I17682" s="9">
        <f t="shared" si="6548"/>
        <v>0</v>
      </c>
      <c r="J17682" s="9">
        <f>SUM(J17683:J17688)</f>
        <v>0</v>
      </c>
      <c r="K17682" s="467">
        <f>SUM(K17683:K17688)</f>
        <v>0</v>
      </c>
      <c r="L17682" s="9">
        <f t="shared" si="6549"/>
        <v>0</v>
      </c>
      <c r="M17682" s="9">
        <f>SUM(M17683:M17688)</f>
        <v>0</v>
      </c>
      <c r="N17682" s="467">
        <f>SUM(N17683:N17688)</f>
        <v>0</v>
      </c>
    </row>
    <row r="17683" spans="1:14" customFormat="1" ht="23.25" hidden="1" customHeight="1" thickTop="1" thickBot="1" x14ac:dyDescent="0.3">
      <c r="A17683" s="1" t="s">
        <v>0</v>
      </c>
      <c r="B17683" s="5" t="s">
        <v>66</v>
      </c>
      <c r="C17683" s="9">
        <f t="shared" si="6546"/>
        <v>0</v>
      </c>
      <c r="D17683" s="9">
        <v>0</v>
      </c>
      <c r="E17683" s="9">
        <v>0</v>
      </c>
      <c r="F17683" s="9">
        <f t="shared" si="6547"/>
        <v>0</v>
      </c>
      <c r="G17683" s="9">
        <v>0</v>
      </c>
      <c r="H17683" s="467">
        <v>0</v>
      </c>
      <c r="I17683" s="9">
        <f t="shared" si="6548"/>
        <v>0</v>
      </c>
      <c r="J17683" s="9">
        <v>0</v>
      </c>
      <c r="K17683" s="467">
        <v>0</v>
      </c>
      <c r="L17683" s="9">
        <f t="shared" si="6549"/>
        <v>0</v>
      </c>
      <c r="M17683" s="9">
        <v>0</v>
      </c>
      <c r="N17683" s="467">
        <v>0</v>
      </c>
    </row>
    <row r="17684" spans="1:14" customFormat="1" ht="20.25" hidden="1" customHeight="1" thickTop="1" thickBot="1" x14ac:dyDescent="0.3">
      <c r="A17684" s="1" t="s">
        <v>0</v>
      </c>
      <c r="B17684" s="5" t="s">
        <v>67</v>
      </c>
      <c r="C17684" s="9">
        <f t="shared" si="6546"/>
        <v>0</v>
      </c>
      <c r="D17684" s="9">
        <v>0</v>
      </c>
      <c r="E17684" s="9">
        <v>0</v>
      </c>
      <c r="F17684" s="9">
        <f t="shared" si="6547"/>
        <v>0</v>
      </c>
      <c r="G17684" s="9">
        <v>0</v>
      </c>
      <c r="H17684" s="467">
        <v>0</v>
      </c>
      <c r="I17684" s="9">
        <f t="shared" si="6548"/>
        <v>0</v>
      </c>
      <c r="J17684" s="9">
        <v>0</v>
      </c>
      <c r="K17684" s="467">
        <v>0</v>
      </c>
      <c r="L17684" s="9">
        <f t="shared" si="6549"/>
        <v>0</v>
      </c>
      <c r="M17684" s="9">
        <v>0</v>
      </c>
      <c r="N17684" s="467">
        <v>0</v>
      </c>
    </row>
    <row r="17685" spans="1:14" customFormat="1" ht="30.75" hidden="1" customHeight="1" thickTop="1" thickBot="1" x14ac:dyDescent="0.3">
      <c r="A17685" s="1" t="s">
        <v>0</v>
      </c>
      <c r="B17685" s="5" t="s">
        <v>68</v>
      </c>
      <c r="C17685" s="9">
        <f t="shared" si="6546"/>
        <v>0</v>
      </c>
      <c r="D17685" s="9">
        <v>0</v>
      </c>
      <c r="E17685" s="9">
        <v>0</v>
      </c>
      <c r="F17685" s="9">
        <f t="shared" si="6547"/>
        <v>0</v>
      </c>
      <c r="G17685" s="9">
        <v>0</v>
      </c>
      <c r="H17685" s="467">
        <v>0</v>
      </c>
      <c r="I17685" s="9">
        <f t="shared" si="6548"/>
        <v>0</v>
      </c>
      <c r="J17685" s="9">
        <v>0</v>
      </c>
      <c r="K17685" s="467">
        <v>0</v>
      </c>
      <c r="L17685" s="9">
        <f t="shared" si="6549"/>
        <v>0</v>
      </c>
      <c r="M17685" s="9">
        <v>0</v>
      </c>
      <c r="N17685" s="467">
        <v>0</v>
      </c>
    </row>
    <row r="17686" spans="1:14" customFormat="1" ht="19.5" hidden="1" customHeight="1" thickTop="1" thickBot="1" x14ac:dyDescent="0.3">
      <c r="A17686" s="1" t="s">
        <v>0</v>
      </c>
      <c r="B17686" s="5" t="s">
        <v>69</v>
      </c>
      <c r="C17686" s="9">
        <f t="shared" si="6546"/>
        <v>0</v>
      </c>
      <c r="D17686" s="9">
        <v>0</v>
      </c>
      <c r="E17686" s="9">
        <v>0</v>
      </c>
      <c r="F17686" s="9">
        <f t="shared" si="6547"/>
        <v>0</v>
      </c>
      <c r="G17686" s="9">
        <v>0</v>
      </c>
      <c r="H17686" s="467">
        <v>0</v>
      </c>
      <c r="I17686" s="9">
        <f t="shared" si="6548"/>
        <v>0</v>
      </c>
      <c r="J17686" s="9">
        <v>0</v>
      </c>
      <c r="K17686" s="467">
        <v>0</v>
      </c>
      <c r="L17686" s="9">
        <f t="shared" si="6549"/>
        <v>0</v>
      </c>
      <c r="M17686" s="9">
        <v>0</v>
      </c>
      <c r="N17686" s="467">
        <v>0</v>
      </c>
    </row>
    <row r="17687" spans="1:14" customFormat="1" ht="19.5" hidden="1" customHeight="1" thickTop="1" thickBot="1" x14ac:dyDescent="0.3">
      <c r="A17687" s="1" t="s">
        <v>0</v>
      </c>
      <c r="B17687" s="5" t="s">
        <v>70</v>
      </c>
      <c r="C17687" s="9">
        <f t="shared" si="6546"/>
        <v>0</v>
      </c>
      <c r="D17687" s="9">
        <v>0</v>
      </c>
      <c r="E17687" s="9">
        <v>0</v>
      </c>
      <c r="F17687" s="9">
        <f t="shared" si="6547"/>
        <v>0</v>
      </c>
      <c r="G17687" s="9">
        <v>0</v>
      </c>
      <c r="H17687" s="467">
        <v>0</v>
      </c>
      <c r="I17687" s="9">
        <f t="shared" si="6548"/>
        <v>0</v>
      </c>
      <c r="J17687" s="9">
        <v>0</v>
      </c>
      <c r="K17687" s="467">
        <v>0</v>
      </c>
      <c r="L17687" s="9">
        <f t="shared" si="6549"/>
        <v>0</v>
      </c>
      <c r="M17687" s="9">
        <v>0</v>
      </c>
      <c r="N17687" s="467">
        <v>0</v>
      </c>
    </row>
    <row r="17688" spans="1:14" customFormat="1" ht="19.5" hidden="1" customHeight="1" thickTop="1" thickBot="1" x14ac:dyDescent="0.3">
      <c r="A17688" s="1" t="s">
        <v>0</v>
      </c>
      <c r="B17688" s="5" t="s">
        <v>71</v>
      </c>
      <c r="C17688" s="9">
        <f t="shared" si="6546"/>
        <v>0</v>
      </c>
      <c r="D17688" s="9">
        <v>0</v>
      </c>
      <c r="E17688" s="9">
        <v>0</v>
      </c>
      <c r="F17688" s="9">
        <f t="shared" si="6547"/>
        <v>0</v>
      </c>
      <c r="G17688" s="9">
        <v>0</v>
      </c>
      <c r="H17688" s="467">
        <v>0</v>
      </c>
      <c r="I17688" s="9">
        <f t="shared" si="6548"/>
        <v>0</v>
      </c>
      <c r="J17688" s="9">
        <v>0</v>
      </c>
      <c r="K17688" s="467">
        <v>0</v>
      </c>
      <c r="L17688" s="9">
        <f t="shared" si="6549"/>
        <v>0</v>
      </c>
      <c r="M17688" s="9">
        <v>0</v>
      </c>
      <c r="N17688" s="467">
        <v>0</v>
      </c>
    </row>
    <row r="17689" spans="1:14" customFormat="1" ht="21.75" hidden="1" customHeight="1" thickTop="1" thickBot="1" x14ac:dyDescent="0.3">
      <c r="A17689" s="133" t="s">
        <v>0</v>
      </c>
      <c r="B17689" s="134" t="s">
        <v>72</v>
      </c>
      <c r="C17689" s="135">
        <f t="shared" si="6546"/>
        <v>0</v>
      </c>
      <c r="D17689" s="9">
        <v>0</v>
      </c>
      <c r="E17689" s="9">
        <v>0</v>
      </c>
      <c r="F17689" s="135">
        <f t="shared" si="6547"/>
        <v>0</v>
      </c>
      <c r="G17689" s="135">
        <v>0</v>
      </c>
      <c r="H17689" s="476">
        <v>0</v>
      </c>
      <c r="I17689" s="135">
        <f t="shared" si="6548"/>
        <v>0</v>
      </c>
      <c r="J17689" s="135">
        <v>0</v>
      </c>
      <c r="K17689" s="476">
        <v>0</v>
      </c>
      <c r="L17689" s="135">
        <f t="shared" si="6549"/>
        <v>0</v>
      </c>
      <c r="M17689" s="135">
        <v>0</v>
      </c>
      <c r="N17689" s="476">
        <v>0</v>
      </c>
    </row>
    <row r="17690" spans="1:14" customFormat="1" ht="21.75" hidden="1" customHeight="1" thickTop="1" thickBot="1" x14ac:dyDescent="0.3">
      <c r="A17690" s="151" t="s">
        <v>0</v>
      </c>
      <c r="B17690" s="157" t="s">
        <v>73</v>
      </c>
      <c r="C17690" s="155">
        <f t="shared" si="6546"/>
        <v>0</v>
      </c>
      <c r="D17690" s="468">
        <f>SUM(D17691:D17704)</f>
        <v>0</v>
      </c>
      <c r="E17690" s="467">
        <f>SUM(E17691:E17704)</f>
        <v>0</v>
      </c>
      <c r="F17690" s="155">
        <f t="shared" si="6547"/>
        <v>0</v>
      </c>
      <c r="G17690" s="155">
        <f>SUM(G17691:G17704)</f>
        <v>0</v>
      </c>
      <c r="H17690" s="505">
        <f>SUM(H17691:H17704)</f>
        <v>0</v>
      </c>
      <c r="I17690" s="155">
        <f t="shared" si="6548"/>
        <v>0</v>
      </c>
      <c r="J17690" s="155">
        <f>SUM(J17691:J17704)</f>
        <v>0</v>
      </c>
      <c r="K17690" s="505">
        <f>SUM(K17691:K17704)</f>
        <v>0</v>
      </c>
      <c r="L17690" s="155">
        <f t="shared" si="6549"/>
        <v>0</v>
      </c>
      <c r="M17690" s="155">
        <f>SUM(M17691:M17704)</f>
        <v>0</v>
      </c>
      <c r="N17690" s="505">
        <f>SUM(N17691:N17704)</f>
        <v>0</v>
      </c>
    </row>
    <row r="17691" spans="1:14" customFormat="1" ht="27" hidden="1" customHeight="1" thickTop="1" thickBot="1" x14ac:dyDescent="0.3">
      <c r="A17691" s="140" t="s">
        <v>0</v>
      </c>
      <c r="B17691" s="148" t="s">
        <v>74</v>
      </c>
      <c r="C17691" s="142">
        <f t="shared" si="6546"/>
        <v>0</v>
      </c>
      <c r="D17691" s="9">
        <v>0</v>
      </c>
      <c r="E17691" s="9">
        <v>0</v>
      </c>
      <c r="F17691" s="142">
        <f t="shared" si="6547"/>
        <v>0</v>
      </c>
      <c r="G17691" s="142">
        <v>0</v>
      </c>
      <c r="H17691" s="477">
        <v>0</v>
      </c>
      <c r="I17691" s="142">
        <f t="shared" si="6548"/>
        <v>0</v>
      </c>
      <c r="J17691" s="142">
        <v>0</v>
      </c>
      <c r="K17691" s="477">
        <v>0</v>
      </c>
      <c r="L17691" s="142">
        <f t="shared" si="6549"/>
        <v>0</v>
      </c>
      <c r="M17691" s="142">
        <v>0</v>
      </c>
      <c r="N17691" s="477">
        <v>0</v>
      </c>
    </row>
    <row r="17692" spans="1:14" customFormat="1" ht="24.75" hidden="1" customHeight="1" thickTop="1" thickBot="1" x14ac:dyDescent="0.3">
      <c r="A17692" s="1" t="s">
        <v>0</v>
      </c>
      <c r="B17692" s="5" t="s">
        <v>75</v>
      </c>
      <c r="C17692" s="9">
        <f t="shared" si="6546"/>
        <v>0</v>
      </c>
      <c r="D17692" s="9">
        <v>0</v>
      </c>
      <c r="E17692" s="9">
        <v>0</v>
      </c>
      <c r="F17692" s="9">
        <f t="shared" si="6547"/>
        <v>0</v>
      </c>
      <c r="G17692" s="9">
        <v>0</v>
      </c>
      <c r="H17692" s="467">
        <v>0</v>
      </c>
      <c r="I17692" s="9">
        <f t="shared" si="6548"/>
        <v>0</v>
      </c>
      <c r="J17692" s="9">
        <v>0</v>
      </c>
      <c r="K17692" s="467">
        <v>0</v>
      </c>
      <c r="L17692" s="9">
        <f t="shared" si="6549"/>
        <v>0</v>
      </c>
      <c r="M17692" s="9">
        <v>0</v>
      </c>
      <c r="N17692" s="467">
        <v>0</v>
      </c>
    </row>
    <row r="17693" spans="1:14" customFormat="1" ht="26.25" hidden="1" customHeight="1" thickTop="1" thickBot="1" x14ac:dyDescent="0.3">
      <c r="A17693" s="1" t="s">
        <v>0</v>
      </c>
      <c r="B17693" s="5" t="s">
        <v>76</v>
      </c>
      <c r="C17693" s="9">
        <f t="shared" si="6546"/>
        <v>0</v>
      </c>
      <c r="D17693" s="9">
        <v>0</v>
      </c>
      <c r="E17693" s="9">
        <v>0</v>
      </c>
      <c r="F17693" s="9">
        <f t="shared" si="6547"/>
        <v>0</v>
      </c>
      <c r="G17693" s="9">
        <v>0</v>
      </c>
      <c r="H17693" s="467">
        <v>0</v>
      </c>
      <c r="I17693" s="9">
        <f t="shared" si="6548"/>
        <v>0</v>
      </c>
      <c r="J17693" s="9">
        <v>0</v>
      </c>
      <c r="K17693" s="467">
        <v>0</v>
      </c>
      <c r="L17693" s="9">
        <f t="shared" si="6549"/>
        <v>0</v>
      </c>
      <c r="M17693" s="9">
        <v>0</v>
      </c>
      <c r="N17693" s="467">
        <v>0</v>
      </c>
    </row>
    <row r="17694" spans="1:14" customFormat="1" ht="30.75" hidden="1" customHeight="1" thickTop="1" thickBot="1" x14ac:dyDescent="0.3">
      <c r="A17694" s="1" t="s">
        <v>0</v>
      </c>
      <c r="B17694" s="5" t="s">
        <v>77</v>
      </c>
      <c r="C17694" s="9">
        <f t="shared" si="6546"/>
        <v>0</v>
      </c>
      <c r="D17694" s="9">
        <v>0</v>
      </c>
      <c r="E17694" s="9">
        <v>0</v>
      </c>
      <c r="F17694" s="9">
        <f t="shared" si="6547"/>
        <v>0</v>
      </c>
      <c r="G17694" s="9">
        <v>0</v>
      </c>
      <c r="H17694" s="467">
        <v>0</v>
      </c>
      <c r="I17694" s="9">
        <f t="shared" si="6548"/>
        <v>0</v>
      </c>
      <c r="J17694" s="9">
        <v>0</v>
      </c>
      <c r="K17694" s="467">
        <v>0</v>
      </c>
      <c r="L17694" s="9">
        <f t="shared" si="6549"/>
        <v>0</v>
      </c>
      <c r="M17694" s="9">
        <v>0</v>
      </c>
      <c r="N17694" s="467">
        <v>0</v>
      </c>
    </row>
    <row r="17695" spans="1:14" customFormat="1" ht="27.75" hidden="1" customHeight="1" thickTop="1" thickBot="1" x14ac:dyDescent="0.3">
      <c r="A17695" s="1" t="s">
        <v>0</v>
      </c>
      <c r="B17695" s="5" t="s">
        <v>78</v>
      </c>
      <c r="C17695" s="9">
        <f t="shared" si="6546"/>
        <v>0</v>
      </c>
      <c r="D17695" s="9">
        <v>0</v>
      </c>
      <c r="E17695" s="9">
        <v>0</v>
      </c>
      <c r="F17695" s="9">
        <f t="shared" si="6547"/>
        <v>0</v>
      </c>
      <c r="G17695" s="9">
        <v>0</v>
      </c>
      <c r="H17695" s="467">
        <v>0</v>
      </c>
      <c r="I17695" s="9">
        <f t="shared" si="6548"/>
        <v>0</v>
      </c>
      <c r="J17695" s="9">
        <v>0</v>
      </c>
      <c r="K17695" s="467">
        <v>0</v>
      </c>
      <c r="L17695" s="9">
        <f t="shared" si="6549"/>
        <v>0</v>
      </c>
      <c r="M17695" s="9">
        <v>0</v>
      </c>
      <c r="N17695" s="467">
        <v>0</v>
      </c>
    </row>
    <row r="17696" spans="1:14" customFormat="1" ht="30" hidden="1" customHeight="1" thickTop="1" thickBot="1" x14ac:dyDescent="0.3">
      <c r="A17696" s="1" t="s">
        <v>0</v>
      </c>
      <c r="B17696" s="5" t="s">
        <v>79</v>
      </c>
      <c r="C17696" s="9">
        <f t="shared" si="6546"/>
        <v>0</v>
      </c>
      <c r="D17696" s="9">
        <v>0</v>
      </c>
      <c r="E17696" s="9">
        <v>0</v>
      </c>
      <c r="F17696" s="9">
        <f t="shared" si="6547"/>
        <v>0</v>
      </c>
      <c r="G17696" s="9">
        <v>0</v>
      </c>
      <c r="H17696" s="467">
        <v>0</v>
      </c>
      <c r="I17696" s="9">
        <f t="shared" si="6548"/>
        <v>0</v>
      </c>
      <c r="J17696" s="9">
        <v>0</v>
      </c>
      <c r="K17696" s="467">
        <v>0</v>
      </c>
      <c r="L17696" s="9">
        <f t="shared" si="6549"/>
        <v>0</v>
      </c>
      <c r="M17696" s="9">
        <v>0</v>
      </c>
      <c r="N17696" s="467">
        <v>0</v>
      </c>
    </row>
    <row r="17697" spans="1:14" customFormat="1" ht="31.5" hidden="1" customHeight="1" thickTop="1" thickBot="1" x14ac:dyDescent="0.3">
      <c r="A17697" s="1" t="s">
        <v>0</v>
      </c>
      <c r="B17697" s="5" t="s">
        <v>80</v>
      </c>
      <c r="C17697" s="9">
        <f t="shared" si="6546"/>
        <v>0</v>
      </c>
      <c r="D17697" s="9">
        <v>0</v>
      </c>
      <c r="E17697" s="9">
        <v>0</v>
      </c>
      <c r="F17697" s="9">
        <f t="shared" si="6547"/>
        <v>0</v>
      </c>
      <c r="G17697" s="9">
        <v>0</v>
      </c>
      <c r="H17697" s="467">
        <v>0</v>
      </c>
      <c r="I17697" s="9">
        <f t="shared" si="6548"/>
        <v>0</v>
      </c>
      <c r="J17697" s="9">
        <v>0</v>
      </c>
      <c r="K17697" s="467">
        <v>0</v>
      </c>
      <c r="L17697" s="9">
        <f t="shared" si="6549"/>
        <v>0</v>
      </c>
      <c r="M17697" s="9">
        <v>0</v>
      </c>
      <c r="N17697" s="467">
        <v>0</v>
      </c>
    </row>
    <row r="17698" spans="1:14" customFormat="1" ht="19.5" hidden="1" customHeight="1" thickTop="1" thickBot="1" x14ac:dyDescent="0.3">
      <c r="A17698" s="1" t="s">
        <v>0</v>
      </c>
      <c r="B17698" s="5" t="s">
        <v>81</v>
      </c>
      <c r="C17698" s="9">
        <f t="shared" si="6546"/>
        <v>0</v>
      </c>
      <c r="D17698" s="9">
        <v>0</v>
      </c>
      <c r="E17698" s="9">
        <v>0</v>
      </c>
      <c r="F17698" s="9">
        <f t="shared" si="6547"/>
        <v>0</v>
      </c>
      <c r="G17698" s="9">
        <v>0</v>
      </c>
      <c r="H17698" s="467">
        <v>0</v>
      </c>
      <c r="I17698" s="9">
        <f t="shared" si="6548"/>
        <v>0</v>
      </c>
      <c r="J17698" s="9">
        <v>0</v>
      </c>
      <c r="K17698" s="467">
        <v>0</v>
      </c>
      <c r="L17698" s="9">
        <f t="shared" si="6549"/>
        <v>0</v>
      </c>
      <c r="M17698" s="9">
        <v>0</v>
      </c>
      <c r="N17698" s="467">
        <v>0</v>
      </c>
    </row>
    <row r="17699" spans="1:14" customFormat="1" ht="27.75" hidden="1" customHeight="1" thickTop="1" thickBot="1" x14ac:dyDescent="0.3">
      <c r="A17699" s="1" t="s">
        <v>0</v>
      </c>
      <c r="B17699" s="5" t="s">
        <v>82</v>
      </c>
      <c r="C17699" s="9">
        <f t="shared" si="6546"/>
        <v>0</v>
      </c>
      <c r="D17699" s="9">
        <v>0</v>
      </c>
      <c r="E17699" s="9">
        <v>0</v>
      </c>
      <c r="F17699" s="9">
        <f t="shared" si="6547"/>
        <v>0</v>
      </c>
      <c r="G17699" s="9">
        <v>0</v>
      </c>
      <c r="H17699" s="467">
        <v>0</v>
      </c>
      <c r="I17699" s="9">
        <f t="shared" si="6548"/>
        <v>0</v>
      </c>
      <c r="J17699" s="9">
        <v>0</v>
      </c>
      <c r="K17699" s="467">
        <v>0</v>
      </c>
      <c r="L17699" s="9">
        <f t="shared" si="6549"/>
        <v>0</v>
      </c>
      <c r="M17699" s="9">
        <v>0</v>
      </c>
      <c r="N17699" s="467">
        <v>0</v>
      </c>
    </row>
    <row r="17700" spans="1:14" customFormat="1" ht="24" hidden="1" customHeight="1" thickTop="1" thickBot="1" x14ac:dyDescent="0.3">
      <c r="A17700" s="1" t="s">
        <v>0</v>
      </c>
      <c r="B17700" s="5" t="s">
        <v>83</v>
      </c>
      <c r="C17700" s="9">
        <f t="shared" si="6546"/>
        <v>0</v>
      </c>
      <c r="D17700" s="9">
        <v>0</v>
      </c>
      <c r="E17700" s="9">
        <v>0</v>
      </c>
      <c r="F17700" s="9">
        <f t="shared" si="6547"/>
        <v>0</v>
      </c>
      <c r="G17700" s="9">
        <v>0</v>
      </c>
      <c r="H17700" s="467">
        <v>0</v>
      </c>
      <c r="I17700" s="9">
        <f t="shared" si="6548"/>
        <v>0</v>
      </c>
      <c r="J17700" s="9">
        <v>0</v>
      </c>
      <c r="K17700" s="467">
        <v>0</v>
      </c>
      <c r="L17700" s="9">
        <f t="shared" si="6549"/>
        <v>0</v>
      </c>
      <c r="M17700" s="9">
        <v>0</v>
      </c>
      <c r="N17700" s="467">
        <v>0</v>
      </c>
    </row>
    <row r="17701" spans="1:14" customFormat="1" ht="30" hidden="1" customHeight="1" thickTop="1" thickBot="1" x14ac:dyDescent="0.3">
      <c r="A17701" s="1" t="s">
        <v>0</v>
      </c>
      <c r="B17701" s="5" t="s">
        <v>84</v>
      </c>
      <c r="C17701" s="9">
        <f t="shared" si="6546"/>
        <v>0</v>
      </c>
      <c r="D17701" s="9">
        <v>0</v>
      </c>
      <c r="E17701" s="9">
        <v>0</v>
      </c>
      <c r="F17701" s="9">
        <f t="shared" si="6547"/>
        <v>0</v>
      </c>
      <c r="G17701" s="9">
        <v>0</v>
      </c>
      <c r="H17701" s="467">
        <v>0</v>
      </c>
      <c r="I17701" s="9">
        <f t="shared" si="6548"/>
        <v>0</v>
      </c>
      <c r="J17701" s="9">
        <v>0</v>
      </c>
      <c r="K17701" s="467">
        <v>0</v>
      </c>
      <c r="L17701" s="9">
        <f t="shared" si="6549"/>
        <v>0</v>
      </c>
      <c r="M17701" s="9">
        <v>0</v>
      </c>
      <c r="N17701" s="467">
        <v>0</v>
      </c>
    </row>
    <row r="17702" spans="1:14" customFormat="1" ht="32.25" hidden="1" customHeight="1" thickTop="1" thickBot="1" x14ac:dyDescent="0.3">
      <c r="A17702" s="1" t="s">
        <v>0</v>
      </c>
      <c r="B17702" s="5" t="s">
        <v>85</v>
      </c>
      <c r="C17702" s="9">
        <f t="shared" si="6546"/>
        <v>0</v>
      </c>
      <c r="D17702" s="9">
        <v>0</v>
      </c>
      <c r="E17702" s="9">
        <v>0</v>
      </c>
      <c r="F17702" s="9">
        <f t="shared" si="6547"/>
        <v>0</v>
      </c>
      <c r="G17702" s="9">
        <v>0</v>
      </c>
      <c r="H17702" s="467">
        <v>0</v>
      </c>
      <c r="I17702" s="9">
        <f t="shared" si="6548"/>
        <v>0</v>
      </c>
      <c r="J17702" s="9">
        <v>0</v>
      </c>
      <c r="K17702" s="467">
        <v>0</v>
      </c>
      <c r="L17702" s="9">
        <f t="shared" si="6549"/>
        <v>0</v>
      </c>
      <c r="M17702" s="9">
        <v>0</v>
      </c>
      <c r="N17702" s="467">
        <v>0</v>
      </c>
    </row>
    <row r="17703" spans="1:14" customFormat="1" ht="27" hidden="1" customHeight="1" thickTop="1" thickBot="1" x14ac:dyDescent="0.3">
      <c r="A17703" s="1" t="s">
        <v>0</v>
      </c>
      <c r="B17703" s="5" t="s">
        <v>86</v>
      </c>
      <c r="C17703" s="9">
        <f t="shared" si="6546"/>
        <v>0</v>
      </c>
      <c r="D17703" s="9">
        <v>0</v>
      </c>
      <c r="E17703" s="9">
        <v>0</v>
      </c>
      <c r="F17703" s="9">
        <f t="shared" si="6547"/>
        <v>0</v>
      </c>
      <c r="G17703" s="9">
        <v>0</v>
      </c>
      <c r="H17703" s="467">
        <v>0</v>
      </c>
      <c r="I17703" s="9">
        <f t="shared" si="6548"/>
        <v>0</v>
      </c>
      <c r="J17703" s="9">
        <v>0</v>
      </c>
      <c r="K17703" s="467">
        <v>0</v>
      </c>
      <c r="L17703" s="9">
        <f t="shared" si="6549"/>
        <v>0</v>
      </c>
      <c r="M17703" s="9">
        <v>0</v>
      </c>
      <c r="N17703" s="467">
        <v>0</v>
      </c>
    </row>
    <row r="17704" spans="1:14" customFormat="1" ht="29.25" hidden="1" customHeight="1" thickTop="1" thickBot="1" x14ac:dyDescent="0.3">
      <c r="A17704" s="1" t="s">
        <v>0</v>
      </c>
      <c r="B17704" s="5" t="s">
        <v>87</v>
      </c>
      <c r="C17704" s="9">
        <f t="shared" si="6546"/>
        <v>0</v>
      </c>
      <c r="D17704" s="9">
        <v>0</v>
      </c>
      <c r="E17704" s="9">
        <v>0</v>
      </c>
      <c r="F17704" s="9">
        <f t="shared" si="6547"/>
        <v>0</v>
      </c>
      <c r="G17704" s="9">
        <f>G18216</f>
        <v>0</v>
      </c>
      <c r="H17704" s="467">
        <v>0</v>
      </c>
      <c r="I17704" s="9">
        <f t="shared" si="6548"/>
        <v>0</v>
      </c>
      <c r="J17704" s="9">
        <f>J18216</f>
        <v>0</v>
      </c>
      <c r="K17704" s="467">
        <v>0</v>
      </c>
      <c r="L17704" s="9">
        <f t="shared" si="6549"/>
        <v>0</v>
      </c>
      <c r="M17704" s="9">
        <f>M18216</f>
        <v>0</v>
      </c>
      <c r="N17704" s="467">
        <v>0</v>
      </c>
    </row>
    <row r="17705" spans="1:14" customFormat="1" ht="27.75" hidden="1" customHeight="1" thickTop="1" thickBot="1" x14ac:dyDescent="0.3">
      <c r="A17705" s="1" t="s">
        <v>0</v>
      </c>
      <c r="B17705" s="3" t="s">
        <v>88</v>
      </c>
      <c r="C17705" s="9">
        <f t="shared" si="6546"/>
        <v>0</v>
      </c>
      <c r="D17705" s="9">
        <v>0</v>
      </c>
      <c r="E17705" s="9">
        <v>0</v>
      </c>
      <c r="F17705" s="9">
        <f t="shared" si="6547"/>
        <v>0</v>
      </c>
      <c r="G17705" s="9">
        <v>0</v>
      </c>
      <c r="H17705" s="467">
        <v>0</v>
      </c>
      <c r="I17705" s="9">
        <f t="shared" si="6548"/>
        <v>0</v>
      </c>
      <c r="J17705" s="9">
        <v>0</v>
      </c>
      <c r="K17705" s="467">
        <v>0</v>
      </c>
      <c r="L17705" s="9">
        <f t="shared" si="6549"/>
        <v>0</v>
      </c>
      <c r="M17705" s="9">
        <v>0</v>
      </c>
      <c r="N17705" s="467">
        <v>0</v>
      </c>
    </row>
    <row r="17706" spans="1:14" customFormat="1" ht="23.25" hidden="1" customHeight="1" thickTop="1" thickBot="1" x14ac:dyDescent="0.3">
      <c r="A17706" s="1" t="s">
        <v>0</v>
      </c>
      <c r="B17706" s="3" t="s">
        <v>89</v>
      </c>
      <c r="C17706" s="9">
        <f t="shared" si="6546"/>
        <v>0</v>
      </c>
      <c r="D17706" s="9">
        <f>SUM(D17707,D17712:D17713)</f>
        <v>0</v>
      </c>
      <c r="E17706" s="9">
        <f>SUM(E17707,E17712:E17713)</f>
        <v>0</v>
      </c>
      <c r="F17706" s="9">
        <f t="shared" si="6547"/>
        <v>0</v>
      </c>
      <c r="G17706" s="9">
        <f>SUM(G17707,G17712:G17713)</f>
        <v>0</v>
      </c>
      <c r="H17706" s="467">
        <f>SUM(H17707,H17712:H17713)</f>
        <v>0</v>
      </c>
      <c r="I17706" s="9">
        <f t="shared" si="6548"/>
        <v>0</v>
      </c>
      <c r="J17706" s="9">
        <f>SUM(J17707,J17712:J17713)</f>
        <v>0</v>
      </c>
      <c r="K17706" s="467">
        <f>SUM(K17707,K17712:K17713)</f>
        <v>0</v>
      </c>
      <c r="L17706" s="9">
        <f t="shared" si="6549"/>
        <v>0</v>
      </c>
      <c r="M17706" s="9">
        <f>SUM(M17707,M17712:M17713)</f>
        <v>0</v>
      </c>
      <c r="N17706" s="467">
        <f>SUM(N17707,N17712:N17713)</f>
        <v>0</v>
      </c>
    </row>
    <row r="17707" spans="1:14" customFormat="1" ht="24.75" hidden="1" customHeight="1" thickTop="1" thickBot="1" x14ac:dyDescent="0.3">
      <c r="A17707" s="1" t="s">
        <v>0</v>
      </c>
      <c r="B17707" s="4" t="s">
        <v>90</v>
      </c>
      <c r="C17707" s="9">
        <f t="shared" si="6546"/>
        <v>0</v>
      </c>
      <c r="D17707" s="9">
        <f>SUM(D17708:D17711)</f>
        <v>0</v>
      </c>
      <c r="E17707" s="9">
        <f>SUM(E17708:E17711)</f>
        <v>0</v>
      </c>
      <c r="F17707" s="9">
        <f t="shared" si="6547"/>
        <v>0</v>
      </c>
      <c r="G17707" s="9">
        <f>SUM(G17708:G17711)</f>
        <v>0</v>
      </c>
      <c r="H17707" s="467">
        <f>SUM(H17708:H17711)</f>
        <v>0</v>
      </c>
      <c r="I17707" s="9">
        <f t="shared" si="6548"/>
        <v>0</v>
      </c>
      <c r="J17707" s="9">
        <f>SUM(J17708:J17711)</f>
        <v>0</v>
      </c>
      <c r="K17707" s="467">
        <f>SUM(K17708:K17711)</f>
        <v>0</v>
      </c>
      <c r="L17707" s="9">
        <f t="shared" si="6549"/>
        <v>0</v>
      </c>
      <c r="M17707" s="9">
        <f>SUM(M17708:M17711)</f>
        <v>0</v>
      </c>
      <c r="N17707" s="467">
        <f>SUM(N17708:N17711)</f>
        <v>0</v>
      </c>
    </row>
    <row r="17708" spans="1:14" customFormat="1" ht="26.25" hidden="1" customHeight="1" thickTop="1" thickBot="1" x14ac:dyDescent="0.3">
      <c r="A17708" s="1" t="s">
        <v>0</v>
      </c>
      <c r="B17708" s="5" t="s">
        <v>91</v>
      </c>
      <c r="C17708" s="9">
        <f t="shared" si="6546"/>
        <v>0</v>
      </c>
      <c r="D17708" s="9">
        <v>0</v>
      </c>
      <c r="E17708" s="9">
        <v>0</v>
      </c>
      <c r="F17708" s="9">
        <f t="shared" si="6547"/>
        <v>0</v>
      </c>
      <c r="G17708" s="9">
        <v>0</v>
      </c>
      <c r="H17708" s="467">
        <v>0</v>
      </c>
      <c r="I17708" s="9">
        <f t="shared" si="6548"/>
        <v>0</v>
      </c>
      <c r="J17708" s="9">
        <v>0</v>
      </c>
      <c r="K17708" s="467">
        <v>0</v>
      </c>
      <c r="L17708" s="9">
        <f t="shared" si="6549"/>
        <v>0</v>
      </c>
      <c r="M17708" s="9">
        <v>0</v>
      </c>
      <c r="N17708" s="467">
        <v>0</v>
      </c>
    </row>
    <row r="17709" spans="1:14" customFormat="1" ht="30" hidden="1" customHeight="1" thickTop="1" thickBot="1" x14ac:dyDescent="0.3">
      <c r="A17709" s="1" t="s">
        <v>0</v>
      </c>
      <c r="B17709" s="5" t="s">
        <v>92</v>
      </c>
      <c r="C17709" s="9">
        <f t="shared" si="6546"/>
        <v>0</v>
      </c>
      <c r="D17709" s="9">
        <v>0</v>
      </c>
      <c r="E17709" s="9">
        <v>0</v>
      </c>
      <c r="F17709" s="9">
        <f t="shared" si="6547"/>
        <v>0</v>
      </c>
      <c r="G17709" s="9">
        <v>0</v>
      </c>
      <c r="H17709" s="467">
        <v>0</v>
      </c>
      <c r="I17709" s="9">
        <f t="shared" si="6548"/>
        <v>0</v>
      </c>
      <c r="J17709" s="9">
        <v>0</v>
      </c>
      <c r="K17709" s="467">
        <v>0</v>
      </c>
      <c r="L17709" s="9">
        <f t="shared" si="6549"/>
        <v>0</v>
      </c>
      <c r="M17709" s="9">
        <v>0</v>
      </c>
      <c r="N17709" s="467">
        <v>0</v>
      </c>
    </row>
    <row r="17710" spans="1:14" customFormat="1" ht="28.5" hidden="1" customHeight="1" thickTop="1" thickBot="1" x14ac:dyDescent="0.3">
      <c r="A17710" s="1" t="s">
        <v>0</v>
      </c>
      <c r="B17710" s="5" t="s">
        <v>93</v>
      </c>
      <c r="C17710" s="9">
        <f t="shared" si="6546"/>
        <v>0</v>
      </c>
      <c r="D17710" s="9">
        <v>0</v>
      </c>
      <c r="E17710" s="9">
        <v>0</v>
      </c>
      <c r="F17710" s="9">
        <f t="shared" si="6547"/>
        <v>0</v>
      </c>
      <c r="G17710" s="9">
        <v>0</v>
      </c>
      <c r="H17710" s="467">
        <v>0</v>
      </c>
      <c r="I17710" s="9">
        <f t="shared" si="6548"/>
        <v>0</v>
      </c>
      <c r="J17710" s="9">
        <v>0</v>
      </c>
      <c r="K17710" s="467">
        <v>0</v>
      </c>
      <c r="L17710" s="9">
        <f t="shared" si="6549"/>
        <v>0</v>
      </c>
      <c r="M17710" s="9">
        <v>0</v>
      </c>
      <c r="N17710" s="467">
        <v>0</v>
      </c>
    </row>
    <row r="17711" spans="1:14" customFormat="1" ht="28.5" hidden="1" customHeight="1" thickTop="1" thickBot="1" x14ac:dyDescent="0.3">
      <c r="A17711" s="1" t="s">
        <v>0</v>
      </c>
      <c r="B17711" s="5" t="s">
        <v>94</v>
      </c>
      <c r="C17711" s="9">
        <f t="shared" si="6546"/>
        <v>0</v>
      </c>
      <c r="D17711" s="9">
        <v>0</v>
      </c>
      <c r="E17711" s="9">
        <v>0</v>
      </c>
      <c r="F17711" s="9">
        <f t="shared" si="6547"/>
        <v>0</v>
      </c>
      <c r="G17711" s="9">
        <v>0</v>
      </c>
      <c r="H17711" s="467">
        <v>0</v>
      </c>
      <c r="I17711" s="9">
        <f t="shared" si="6548"/>
        <v>0</v>
      </c>
      <c r="J17711" s="9">
        <v>0</v>
      </c>
      <c r="K17711" s="467">
        <v>0</v>
      </c>
      <c r="L17711" s="9">
        <f t="shared" si="6549"/>
        <v>0</v>
      </c>
      <c r="M17711" s="9">
        <v>0</v>
      </c>
      <c r="N17711" s="467">
        <v>0</v>
      </c>
    </row>
    <row r="17712" spans="1:14" customFormat="1" ht="22.5" hidden="1" customHeight="1" thickTop="1" thickBot="1" x14ac:dyDescent="0.3">
      <c r="A17712" s="1" t="s">
        <v>0</v>
      </c>
      <c r="B17712" s="4" t="s">
        <v>95</v>
      </c>
      <c r="C17712" s="9">
        <f t="shared" si="6546"/>
        <v>0</v>
      </c>
      <c r="D17712" s="9">
        <v>0</v>
      </c>
      <c r="E17712" s="9">
        <v>0</v>
      </c>
      <c r="F17712" s="9">
        <f t="shared" si="6547"/>
        <v>0</v>
      </c>
      <c r="G17712" s="9">
        <v>0</v>
      </c>
      <c r="H17712" s="467">
        <v>0</v>
      </c>
      <c r="I17712" s="9">
        <f t="shared" si="6548"/>
        <v>0</v>
      </c>
      <c r="J17712" s="9">
        <v>0</v>
      </c>
      <c r="K17712" s="467">
        <v>0</v>
      </c>
      <c r="L17712" s="9">
        <f t="shared" si="6549"/>
        <v>0</v>
      </c>
      <c r="M17712" s="9">
        <v>0</v>
      </c>
      <c r="N17712" s="467">
        <v>0</v>
      </c>
    </row>
    <row r="17713" spans="1:14" customFormat="1" ht="33" hidden="1" customHeight="1" thickTop="1" x14ac:dyDescent="0.25">
      <c r="A17713" s="133" t="s">
        <v>0</v>
      </c>
      <c r="B17713" s="134" t="s">
        <v>96</v>
      </c>
      <c r="C17713" s="135">
        <f t="shared" si="6546"/>
        <v>0</v>
      </c>
      <c r="D17713" s="135">
        <v>0</v>
      </c>
      <c r="E17713" s="135">
        <v>0</v>
      </c>
      <c r="F17713" s="135">
        <f t="shared" si="6547"/>
        <v>0</v>
      </c>
      <c r="G17713" s="135">
        <v>0</v>
      </c>
      <c r="H17713" s="476">
        <v>0</v>
      </c>
      <c r="I17713" s="135">
        <f t="shared" si="6548"/>
        <v>0</v>
      </c>
      <c r="J17713" s="135">
        <v>0</v>
      </c>
      <c r="K17713" s="476">
        <v>0</v>
      </c>
      <c r="L17713" s="135">
        <f t="shared" si="6549"/>
        <v>0</v>
      </c>
      <c r="M17713" s="135">
        <v>0</v>
      </c>
      <c r="N17713" s="476">
        <v>0</v>
      </c>
    </row>
    <row r="17714" spans="1:14" ht="26.25" hidden="1" customHeight="1" x14ac:dyDescent="0.2">
      <c r="A17714" s="388" t="s">
        <v>0</v>
      </c>
      <c r="B17714" s="330" t="s">
        <v>97</v>
      </c>
      <c r="C17714" s="329">
        <f t="shared" si="6546"/>
        <v>0</v>
      </c>
      <c r="D17714" s="329">
        <v>0</v>
      </c>
      <c r="E17714" s="329">
        <v>0</v>
      </c>
      <c r="F17714" s="329">
        <f t="shared" si="6547"/>
        <v>26.7</v>
      </c>
      <c r="G17714" s="329">
        <f>G17977</f>
        <v>26.7</v>
      </c>
      <c r="H17714" s="446">
        <v>0</v>
      </c>
      <c r="I17714" s="329">
        <f t="shared" si="6548"/>
        <v>27.65</v>
      </c>
      <c r="J17714" s="329">
        <f>J17977</f>
        <v>27.65</v>
      </c>
      <c r="K17714" s="446">
        <v>0</v>
      </c>
      <c r="L17714" s="329">
        <f t="shared" si="6549"/>
        <v>0</v>
      </c>
      <c r="M17714" s="329">
        <f>M17977</f>
        <v>0</v>
      </c>
      <c r="N17714" s="446">
        <v>0</v>
      </c>
    </row>
    <row r="17715" spans="1:14" customFormat="1" ht="26.25" hidden="1" customHeight="1" thickBot="1" x14ac:dyDescent="0.3">
      <c r="A17715" s="140" t="s">
        <v>0</v>
      </c>
      <c r="B17715" s="149" t="s">
        <v>98</v>
      </c>
      <c r="C17715" s="142">
        <f t="shared" si="6546"/>
        <v>0</v>
      </c>
      <c r="D17715" s="142">
        <f>SUM(D17716,D17719,D17722)</f>
        <v>0</v>
      </c>
      <c r="E17715" s="142">
        <f>SUM(E17716,E17719,E17722)</f>
        <v>0</v>
      </c>
      <c r="F17715" s="142">
        <f t="shared" si="6547"/>
        <v>0</v>
      </c>
      <c r="G17715" s="142">
        <f>SUM(G17716,G17719,G17722)</f>
        <v>0</v>
      </c>
      <c r="H17715" s="477">
        <f>SUM(H17716,H17719,H17722)</f>
        <v>0</v>
      </c>
      <c r="I17715" s="142">
        <f t="shared" si="6548"/>
        <v>0</v>
      </c>
      <c r="J17715" s="142">
        <f>SUM(J17716,J17719,J17722)</f>
        <v>0</v>
      </c>
      <c r="K17715" s="477">
        <f>SUM(K17716,K17719,K17722)</f>
        <v>0</v>
      </c>
      <c r="L17715" s="142">
        <f t="shared" si="6549"/>
        <v>0</v>
      </c>
      <c r="M17715" s="142">
        <f>SUM(M17716,M17719,M17722)</f>
        <v>0</v>
      </c>
      <c r="N17715" s="477">
        <f>SUM(N17716,N17719,N17722)</f>
        <v>0</v>
      </c>
    </row>
    <row r="17716" spans="1:14" customFormat="1" ht="29.25" hidden="1" customHeight="1" thickTop="1" thickBot="1" x14ac:dyDescent="0.3">
      <c r="A17716" s="1" t="s">
        <v>0</v>
      </c>
      <c r="B17716" s="4" t="s">
        <v>99</v>
      </c>
      <c r="C17716" s="9">
        <f t="shared" si="6546"/>
        <v>0</v>
      </c>
      <c r="D17716" s="9">
        <f>SUM(D17717:D17718)</f>
        <v>0</v>
      </c>
      <c r="E17716" s="9">
        <f>SUM(E17717:E17718)</f>
        <v>0</v>
      </c>
      <c r="F17716" s="9">
        <f t="shared" si="6547"/>
        <v>0</v>
      </c>
      <c r="G17716" s="9">
        <f>SUM(G17717:G17718)</f>
        <v>0</v>
      </c>
      <c r="H17716" s="467">
        <f>SUM(H17717:H17718)</f>
        <v>0</v>
      </c>
      <c r="I17716" s="9">
        <f t="shared" si="6548"/>
        <v>0</v>
      </c>
      <c r="J17716" s="9">
        <f>SUM(J17717:J17718)</f>
        <v>0</v>
      </c>
      <c r="K17716" s="467">
        <f>SUM(K17717:K17718)</f>
        <v>0</v>
      </c>
      <c r="L17716" s="9">
        <f t="shared" si="6549"/>
        <v>0</v>
      </c>
      <c r="M17716" s="9">
        <f>SUM(M17717:M17718)</f>
        <v>0</v>
      </c>
      <c r="N17716" s="467">
        <f>SUM(N17717:N17718)</f>
        <v>0</v>
      </c>
    </row>
    <row r="17717" spans="1:14" customFormat="1" ht="8.25" hidden="1" customHeight="1" thickTop="1" thickBot="1" x14ac:dyDescent="0.3">
      <c r="A17717" s="1" t="s">
        <v>0</v>
      </c>
      <c r="B17717" s="5" t="s">
        <v>100</v>
      </c>
      <c r="C17717" s="9">
        <f t="shared" si="6546"/>
        <v>0</v>
      </c>
      <c r="D17717" s="9">
        <v>0</v>
      </c>
      <c r="E17717" s="9">
        <v>0</v>
      </c>
      <c r="F17717" s="9">
        <f t="shared" si="6547"/>
        <v>0</v>
      </c>
      <c r="G17717" s="9">
        <v>0</v>
      </c>
      <c r="H17717" s="467">
        <v>0</v>
      </c>
      <c r="I17717" s="9">
        <f t="shared" si="6548"/>
        <v>0</v>
      </c>
      <c r="J17717" s="9">
        <v>0</v>
      </c>
      <c r="K17717" s="467">
        <v>0</v>
      </c>
      <c r="L17717" s="9">
        <f t="shared" si="6549"/>
        <v>0</v>
      </c>
      <c r="M17717" s="9">
        <v>0</v>
      </c>
      <c r="N17717" s="467">
        <v>0</v>
      </c>
    </row>
    <row r="17718" spans="1:14" customFormat="1" ht="33.75" hidden="1" customHeight="1" thickTop="1" thickBot="1" x14ac:dyDescent="0.3">
      <c r="A17718" s="1" t="s">
        <v>0</v>
      </c>
      <c r="B17718" s="5" t="s">
        <v>101</v>
      </c>
      <c r="C17718" s="9">
        <f t="shared" si="6546"/>
        <v>0</v>
      </c>
      <c r="D17718" s="9">
        <v>0</v>
      </c>
      <c r="E17718" s="9">
        <v>0</v>
      </c>
      <c r="F17718" s="9">
        <f t="shared" si="6547"/>
        <v>0</v>
      </c>
      <c r="G17718" s="9">
        <v>0</v>
      </c>
      <c r="H17718" s="467">
        <v>0</v>
      </c>
      <c r="I17718" s="9">
        <f t="shared" si="6548"/>
        <v>0</v>
      </c>
      <c r="J17718" s="9">
        <v>0</v>
      </c>
      <c r="K17718" s="467">
        <v>0</v>
      </c>
      <c r="L17718" s="9">
        <f t="shared" si="6549"/>
        <v>0</v>
      </c>
      <c r="M17718" s="9">
        <v>0</v>
      </c>
      <c r="N17718" s="467">
        <v>0</v>
      </c>
    </row>
    <row r="17719" spans="1:14" customFormat="1" ht="22.5" hidden="1" customHeight="1" thickTop="1" thickBot="1" x14ac:dyDescent="0.3">
      <c r="A17719" s="1" t="s">
        <v>0</v>
      </c>
      <c r="B17719" s="4" t="s">
        <v>102</v>
      </c>
      <c r="C17719" s="9">
        <f t="shared" si="6546"/>
        <v>0</v>
      </c>
      <c r="D17719" s="9">
        <f>SUM(D17720:D17721)</f>
        <v>0</v>
      </c>
      <c r="E17719" s="9">
        <f>SUM(E17720:E17721)</f>
        <v>0</v>
      </c>
      <c r="F17719" s="9">
        <f t="shared" si="6547"/>
        <v>0</v>
      </c>
      <c r="G17719" s="9">
        <f>SUM(G17720:G17721)</f>
        <v>0</v>
      </c>
      <c r="H17719" s="467">
        <f>SUM(H17720:H17721)</f>
        <v>0</v>
      </c>
      <c r="I17719" s="9">
        <f t="shared" si="6548"/>
        <v>0</v>
      </c>
      <c r="J17719" s="9">
        <f>SUM(J17720:J17721)</f>
        <v>0</v>
      </c>
      <c r="K17719" s="467">
        <f>SUM(K17720:K17721)</f>
        <v>0</v>
      </c>
      <c r="L17719" s="9">
        <f t="shared" si="6549"/>
        <v>0</v>
      </c>
      <c r="M17719" s="9">
        <f>SUM(M17720:M17721)</f>
        <v>0</v>
      </c>
      <c r="N17719" s="467">
        <f>SUM(N17720:N17721)</f>
        <v>0</v>
      </c>
    </row>
    <row r="17720" spans="1:14" customFormat="1" ht="15.75" hidden="1" customHeight="1" thickTop="1" thickBot="1" x14ac:dyDescent="0.3">
      <c r="A17720" s="1" t="s">
        <v>0</v>
      </c>
      <c r="B17720" s="5" t="s">
        <v>100</v>
      </c>
      <c r="C17720" s="9">
        <f t="shared" si="6546"/>
        <v>0</v>
      </c>
      <c r="D17720" s="9">
        <v>0</v>
      </c>
      <c r="E17720" s="9">
        <v>0</v>
      </c>
      <c r="F17720" s="9">
        <f t="shared" si="6547"/>
        <v>0</v>
      </c>
      <c r="G17720" s="9">
        <v>0</v>
      </c>
      <c r="H17720" s="467">
        <v>0</v>
      </c>
      <c r="I17720" s="9">
        <f t="shared" si="6548"/>
        <v>0</v>
      </c>
      <c r="J17720" s="9">
        <v>0</v>
      </c>
      <c r="K17720" s="467">
        <v>0</v>
      </c>
      <c r="L17720" s="9">
        <f t="shared" si="6549"/>
        <v>0</v>
      </c>
      <c r="M17720" s="9">
        <v>0</v>
      </c>
      <c r="N17720" s="467">
        <v>0</v>
      </c>
    </row>
    <row r="17721" spans="1:14" customFormat="1" ht="21.75" hidden="1" customHeight="1" thickTop="1" thickBot="1" x14ac:dyDescent="0.3">
      <c r="A17721" s="1" t="s">
        <v>0</v>
      </c>
      <c r="B17721" s="5" t="s">
        <v>101</v>
      </c>
      <c r="C17721" s="9">
        <f t="shared" si="6546"/>
        <v>0</v>
      </c>
      <c r="D17721" s="9">
        <v>0</v>
      </c>
      <c r="E17721" s="9">
        <v>0</v>
      </c>
      <c r="F17721" s="9">
        <f t="shared" si="6547"/>
        <v>0</v>
      </c>
      <c r="G17721" s="9">
        <v>0</v>
      </c>
      <c r="H17721" s="467">
        <v>0</v>
      </c>
      <c r="I17721" s="9">
        <f t="shared" si="6548"/>
        <v>0</v>
      </c>
      <c r="J17721" s="9">
        <v>0</v>
      </c>
      <c r="K17721" s="467">
        <v>0</v>
      </c>
      <c r="L17721" s="9">
        <f t="shared" si="6549"/>
        <v>0</v>
      </c>
      <c r="M17721" s="9">
        <v>0</v>
      </c>
      <c r="N17721" s="467">
        <v>0</v>
      </c>
    </row>
    <row r="17722" spans="1:14" customFormat="1" ht="24.75" hidden="1" customHeight="1" thickTop="1" thickBot="1" x14ac:dyDescent="0.3">
      <c r="A17722" s="1" t="s">
        <v>0</v>
      </c>
      <c r="B17722" s="4" t="s">
        <v>103</v>
      </c>
      <c r="C17722" s="9">
        <f t="shared" si="6546"/>
        <v>0</v>
      </c>
      <c r="D17722" s="9">
        <f>SUM(D17723,D17730,D17742)</f>
        <v>0</v>
      </c>
      <c r="E17722" s="9">
        <f>SUM(E17723,E17730,E17742)</f>
        <v>0</v>
      </c>
      <c r="F17722" s="9">
        <f t="shared" si="6547"/>
        <v>0</v>
      </c>
      <c r="G17722" s="9">
        <f>SUM(G17723,G17730,G17742)</f>
        <v>0</v>
      </c>
      <c r="H17722" s="467">
        <f>SUM(H17723,H17730,H17742)</f>
        <v>0</v>
      </c>
      <c r="I17722" s="9">
        <f t="shared" si="6548"/>
        <v>0</v>
      </c>
      <c r="J17722" s="9">
        <f>SUM(J17723,J17730,J17742)</f>
        <v>0</v>
      </c>
      <c r="K17722" s="467">
        <f>SUM(K17723,K17730,K17742)</f>
        <v>0</v>
      </c>
      <c r="L17722" s="9">
        <f t="shared" si="6549"/>
        <v>0</v>
      </c>
      <c r="M17722" s="9">
        <f>SUM(M17723,M17730,M17742)</f>
        <v>0</v>
      </c>
      <c r="N17722" s="467">
        <f>SUM(N17723,N17730,N17742)</f>
        <v>0</v>
      </c>
    </row>
    <row r="17723" spans="1:14" customFormat="1" ht="30.75" hidden="1" customHeight="1" thickTop="1" thickBot="1" x14ac:dyDescent="0.3">
      <c r="A17723" s="1" t="s">
        <v>0</v>
      </c>
      <c r="B17723" s="5" t="s">
        <v>104</v>
      </c>
      <c r="C17723" s="9">
        <f t="shared" si="6546"/>
        <v>0</v>
      </c>
      <c r="D17723" s="9">
        <f>SUM(D17724,D17727)</f>
        <v>0</v>
      </c>
      <c r="E17723" s="9">
        <f>SUM(E17724,E17727)</f>
        <v>0</v>
      </c>
      <c r="F17723" s="9">
        <f t="shared" si="6547"/>
        <v>0</v>
      </c>
      <c r="G17723" s="9">
        <f>SUM(G17724,G17727)</f>
        <v>0</v>
      </c>
      <c r="H17723" s="467">
        <f>SUM(H17724,H17727)</f>
        <v>0</v>
      </c>
      <c r="I17723" s="9">
        <f t="shared" si="6548"/>
        <v>0</v>
      </c>
      <c r="J17723" s="9">
        <f>SUM(J17724,J17727)</f>
        <v>0</v>
      </c>
      <c r="K17723" s="467">
        <f>SUM(K17724,K17727)</f>
        <v>0</v>
      </c>
      <c r="L17723" s="9">
        <f t="shared" si="6549"/>
        <v>0</v>
      </c>
      <c r="M17723" s="9">
        <f>SUM(M17724,M17727)</f>
        <v>0</v>
      </c>
      <c r="N17723" s="467">
        <f>SUM(N17724,N17727)</f>
        <v>0</v>
      </c>
    </row>
    <row r="17724" spans="1:14" customFormat="1" ht="29.25" hidden="1" customHeight="1" thickTop="1" thickBot="1" x14ac:dyDescent="0.3">
      <c r="A17724" s="1" t="s">
        <v>0</v>
      </c>
      <c r="B17724" s="6" t="s">
        <v>105</v>
      </c>
      <c r="C17724" s="9">
        <f t="shared" si="6546"/>
        <v>0</v>
      </c>
      <c r="D17724" s="9">
        <f>SUM(D17725:D17726)</f>
        <v>0</v>
      </c>
      <c r="E17724" s="9">
        <f>SUM(E17725:E17726)</f>
        <v>0</v>
      </c>
      <c r="F17724" s="9">
        <f t="shared" si="6547"/>
        <v>0</v>
      </c>
      <c r="G17724" s="9">
        <f>SUM(G17725:G17726)</f>
        <v>0</v>
      </c>
      <c r="H17724" s="467">
        <f>SUM(H17725:H17726)</f>
        <v>0</v>
      </c>
      <c r="I17724" s="9">
        <f t="shared" si="6548"/>
        <v>0</v>
      </c>
      <c r="J17724" s="9">
        <f>SUM(J17725:J17726)</f>
        <v>0</v>
      </c>
      <c r="K17724" s="467">
        <f>SUM(K17725:K17726)</f>
        <v>0</v>
      </c>
      <c r="L17724" s="9">
        <f t="shared" si="6549"/>
        <v>0</v>
      </c>
      <c r="M17724" s="9">
        <f>SUM(M17725:M17726)</f>
        <v>0</v>
      </c>
      <c r="N17724" s="467">
        <f>SUM(N17725:N17726)</f>
        <v>0</v>
      </c>
    </row>
    <row r="17725" spans="1:14" customFormat="1" ht="26.25" hidden="1" customHeight="1" thickTop="1" thickBot="1" x14ac:dyDescent="0.3">
      <c r="A17725" s="1" t="s">
        <v>0</v>
      </c>
      <c r="B17725" s="7" t="s">
        <v>100</v>
      </c>
      <c r="C17725" s="9">
        <f t="shared" si="6546"/>
        <v>0</v>
      </c>
      <c r="D17725" s="9">
        <v>0</v>
      </c>
      <c r="E17725" s="9">
        <v>0</v>
      </c>
      <c r="F17725" s="9">
        <f t="shared" si="6547"/>
        <v>0</v>
      </c>
      <c r="G17725" s="9">
        <v>0</v>
      </c>
      <c r="H17725" s="467">
        <v>0</v>
      </c>
      <c r="I17725" s="9">
        <f t="shared" si="6548"/>
        <v>0</v>
      </c>
      <c r="J17725" s="9">
        <v>0</v>
      </c>
      <c r="K17725" s="467">
        <v>0</v>
      </c>
      <c r="L17725" s="9">
        <f t="shared" si="6549"/>
        <v>0</v>
      </c>
      <c r="M17725" s="9">
        <v>0</v>
      </c>
      <c r="N17725" s="467">
        <v>0</v>
      </c>
    </row>
    <row r="17726" spans="1:14" customFormat="1" ht="21.75" hidden="1" customHeight="1" thickTop="1" thickBot="1" x14ac:dyDescent="0.3">
      <c r="A17726" s="1" t="s">
        <v>0</v>
      </c>
      <c r="B17726" s="7" t="s">
        <v>101</v>
      </c>
      <c r="C17726" s="9">
        <f t="shared" si="6546"/>
        <v>0</v>
      </c>
      <c r="D17726" s="9">
        <v>0</v>
      </c>
      <c r="E17726" s="9">
        <v>0</v>
      </c>
      <c r="F17726" s="9">
        <f t="shared" si="6547"/>
        <v>0</v>
      </c>
      <c r="G17726" s="9">
        <v>0</v>
      </c>
      <c r="H17726" s="467">
        <v>0</v>
      </c>
      <c r="I17726" s="9">
        <f t="shared" si="6548"/>
        <v>0</v>
      </c>
      <c r="J17726" s="9">
        <v>0</v>
      </c>
      <c r="K17726" s="467">
        <v>0</v>
      </c>
      <c r="L17726" s="9">
        <f t="shared" si="6549"/>
        <v>0</v>
      </c>
      <c r="M17726" s="9">
        <v>0</v>
      </c>
      <c r="N17726" s="467">
        <v>0</v>
      </c>
    </row>
    <row r="17727" spans="1:14" customFormat="1" ht="18" hidden="1" customHeight="1" thickTop="1" thickBot="1" x14ac:dyDescent="0.3">
      <c r="A17727" s="1" t="s">
        <v>0</v>
      </c>
      <c r="B17727" s="6" t="s">
        <v>106</v>
      </c>
      <c r="C17727" s="9">
        <f t="shared" si="6546"/>
        <v>0</v>
      </c>
      <c r="D17727" s="9">
        <f>SUM(D17728:D17729)</f>
        <v>0</v>
      </c>
      <c r="E17727" s="9">
        <f>SUM(E17728:E17729)</f>
        <v>0</v>
      </c>
      <c r="F17727" s="9">
        <f t="shared" si="6547"/>
        <v>0</v>
      </c>
      <c r="G17727" s="9">
        <f>SUM(G17728:G17729)</f>
        <v>0</v>
      </c>
      <c r="H17727" s="467">
        <f>SUM(H17728:H17729)</f>
        <v>0</v>
      </c>
      <c r="I17727" s="9">
        <f t="shared" si="6548"/>
        <v>0</v>
      </c>
      <c r="J17727" s="9">
        <f>SUM(J17728:J17729)</f>
        <v>0</v>
      </c>
      <c r="K17727" s="467">
        <f>SUM(K17728:K17729)</f>
        <v>0</v>
      </c>
      <c r="L17727" s="9">
        <f t="shared" si="6549"/>
        <v>0</v>
      </c>
      <c r="M17727" s="9">
        <f>SUM(M17728:M17729)</f>
        <v>0</v>
      </c>
      <c r="N17727" s="467">
        <f>SUM(N17728:N17729)</f>
        <v>0</v>
      </c>
    </row>
    <row r="17728" spans="1:14" customFormat="1" ht="20.25" hidden="1" customHeight="1" thickTop="1" thickBot="1" x14ac:dyDescent="0.3">
      <c r="A17728" s="1" t="s">
        <v>0</v>
      </c>
      <c r="B17728" s="7" t="s">
        <v>100</v>
      </c>
      <c r="C17728" s="9">
        <f t="shared" si="6546"/>
        <v>0</v>
      </c>
      <c r="D17728" s="9">
        <v>0</v>
      </c>
      <c r="E17728" s="9">
        <v>0</v>
      </c>
      <c r="F17728" s="9">
        <f t="shared" si="6547"/>
        <v>0</v>
      </c>
      <c r="G17728" s="9">
        <v>0</v>
      </c>
      <c r="H17728" s="467">
        <v>0</v>
      </c>
      <c r="I17728" s="9">
        <f t="shared" si="6548"/>
        <v>0</v>
      </c>
      <c r="J17728" s="9">
        <v>0</v>
      </c>
      <c r="K17728" s="467">
        <v>0</v>
      </c>
      <c r="L17728" s="9">
        <f t="shared" si="6549"/>
        <v>0</v>
      </c>
      <c r="M17728" s="9">
        <v>0</v>
      </c>
      <c r="N17728" s="467">
        <v>0</v>
      </c>
    </row>
    <row r="17729" spans="1:14" customFormat="1" ht="20.25" hidden="1" customHeight="1" thickTop="1" thickBot="1" x14ac:dyDescent="0.3">
      <c r="A17729" s="1" t="s">
        <v>0</v>
      </c>
      <c r="B17729" s="7" t="s">
        <v>101</v>
      </c>
      <c r="C17729" s="9">
        <f t="shared" si="6546"/>
        <v>0</v>
      </c>
      <c r="D17729" s="9">
        <v>0</v>
      </c>
      <c r="E17729" s="9">
        <v>0</v>
      </c>
      <c r="F17729" s="9">
        <f t="shared" si="6547"/>
        <v>0</v>
      </c>
      <c r="G17729" s="9">
        <v>0</v>
      </c>
      <c r="H17729" s="467">
        <v>0</v>
      </c>
      <c r="I17729" s="9">
        <f t="shared" si="6548"/>
        <v>0</v>
      </c>
      <c r="J17729" s="9">
        <v>0</v>
      </c>
      <c r="K17729" s="467">
        <v>0</v>
      </c>
      <c r="L17729" s="9">
        <f t="shared" si="6549"/>
        <v>0</v>
      </c>
      <c r="M17729" s="9">
        <v>0</v>
      </c>
      <c r="N17729" s="467">
        <v>0</v>
      </c>
    </row>
    <row r="17730" spans="1:14" customFormat="1" ht="24.75" hidden="1" customHeight="1" thickTop="1" thickBot="1" x14ac:dyDescent="0.3">
      <c r="A17730" s="1" t="s">
        <v>0</v>
      </c>
      <c r="B17730" s="5" t="s">
        <v>107</v>
      </c>
      <c r="C17730" s="9">
        <f t="shared" si="6546"/>
        <v>0</v>
      </c>
      <c r="D17730" s="9">
        <f>SUM(D17731,D17739)</f>
        <v>0</v>
      </c>
      <c r="E17730" s="9">
        <f>SUM(E17731,E17739)</f>
        <v>0</v>
      </c>
      <c r="F17730" s="9">
        <f t="shared" si="6547"/>
        <v>0</v>
      </c>
      <c r="G17730" s="9">
        <f>SUM(G17731,G17739)</f>
        <v>0</v>
      </c>
      <c r="H17730" s="467">
        <f>SUM(H17731,H17739)</f>
        <v>0</v>
      </c>
      <c r="I17730" s="9">
        <f t="shared" si="6548"/>
        <v>0</v>
      </c>
      <c r="J17730" s="9">
        <f>SUM(J17731,J17739)</f>
        <v>0</v>
      </c>
      <c r="K17730" s="467">
        <f>SUM(K17731,K17739)</f>
        <v>0</v>
      </c>
      <c r="L17730" s="9">
        <f t="shared" si="6549"/>
        <v>0</v>
      </c>
      <c r="M17730" s="9">
        <f>SUM(M17731,M17739)</f>
        <v>0</v>
      </c>
      <c r="N17730" s="467">
        <f>SUM(N17731,N17739)</f>
        <v>0</v>
      </c>
    </row>
    <row r="17731" spans="1:14" customFormat="1" ht="27.75" hidden="1" customHeight="1" thickTop="1" thickBot="1" x14ac:dyDescent="0.3">
      <c r="A17731" s="1" t="s">
        <v>0</v>
      </c>
      <c r="B17731" s="6" t="s">
        <v>108</v>
      </c>
      <c r="C17731" s="9">
        <f t="shared" ref="C17731:C17794" si="6550">SUM(D17731:E17731)</f>
        <v>0</v>
      </c>
      <c r="D17731" s="9">
        <f>SUM(D17732,D17735)</f>
        <v>0</v>
      </c>
      <c r="E17731" s="9">
        <f>SUM(E17732,E17735)</f>
        <v>0</v>
      </c>
      <c r="F17731" s="9">
        <f t="shared" ref="F17731:F17794" si="6551">SUM(G17731:H17731)</f>
        <v>0</v>
      </c>
      <c r="G17731" s="9">
        <f>SUM(G17732,G17735)</f>
        <v>0</v>
      </c>
      <c r="H17731" s="467">
        <f>SUM(H17732,H17735)</f>
        <v>0</v>
      </c>
      <c r="I17731" s="9">
        <f t="shared" ref="I17731:I17794" si="6552">SUM(J17731:K17731)</f>
        <v>0</v>
      </c>
      <c r="J17731" s="9">
        <f>SUM(J17732,J17735)</f>
        <v>0</v>
      </c>
      <c r="K17731" s="467">
        <f>SUM(K17732,K17735)</f>
        <v>0</v>
      </c>
      <c r="L17731" s="9">
        <f t="shared" ref="L17731:L17794" si="6553">SUM(M17731:N17731)</f>
        <v>0</v>
      </c>
      <c r="M17731" s="9">
        <f>SUM(M17732,M17735)</f>
        <v>0</v>
      </c>
      <c r="N17731" s="467">
        <f>SUM(N17732,N17735)</f>
        <v>0</v>
      </c>
    </row>
    <row r="17732" spans="1:14" customFormat="1" ht="15.75" hidden="1" customHeight="1" thickTop="1" thickBot="1" x14ac:dyDescent="0.3">
      <c r="A17732" s="1" t="s">
        <v>0</v>
      </c>
      <c r="B17732" s="7" t="s">
        <v>100</v>
      </c>
      <c r="C17732" s="9">
        <f t="shared" si="6550"/>
        <v>0</v>
      </c>
      <c r="D17732" s="9">
        <f>SUM(D17733:D17734)</f>
        <v>0</v>
      </c>
      <c r="E17732" s="9">
        <f>SUM(E17733:E17734)</f>
        <v>0</v>
      </c>
      <c r="F17732" s="9">
        <f t="shared" si="6551"/>
        <v>0</v>
      </c>
      <c r="G17732" s="9">
        <f>SUM(G17733:G17734)</f>
        <v>0</v>
      </c>
      <c r="H17732" s="467">
        <f>SUM(H17733:H17734)</f>
        <v>0</v>
      </c>
      <c r="I17732" s="9">
        <f t="shared" si="6552"/>
        <v>0</v>
      </c>
      <c r="J17732" s="9">
        <f>SUM(J17733:J17734)</f>
        <v>0</v>
      </c>
      <c r="K17732" s="467">
        <f>SUM(K17733:K17734)</f>
        <v>0</v>
      </c>
      <c r="L17732" s="9">
        <f t="shared" si="6553"/>
        <v>0</v>
      </c>
      <c r="M17732" s="9">
        <f>SUM(M17733:M17734)</f>
        <v>0</v>
      </c>
      <c r="N17732" s="467">
        <f>SUM(N17733:N17734)</f>
        <v>0</v>
      </c>
    </row>
    <row r="17733" spans="1:14" customFormat="1" ht="22.5" hidden="1" customHeight="1" thickTop="1" thickBot="1" x14ac:dyDescent="0.3">
      <c r="A17733" s="1" t="s">
        <v>0</v>
      </c>
      <c r="B17733" s="8" t="s">
        <v>109</v>
      </c>
      <c r="C17733" s="9">
        <f t="shared" si="6550"/>
        <v>0</v>
      </c>
      <c r="D17733" s="9">
        <v>0</v>
      </c>
      <c r="E17733" s="9">
        <v>0</v>
      </c>
      <c r="F17733" s="9">
        <f t="shared" si="6551"/>
        <v>0</v>
      </c>
      <c r="G17733" s="9">
        <v>0</v>
      </c>
      <c r="H17733" s="467">
        <v>0</v>
      </c>
      <c r="I17733" s="9">
        <f t="shared" si="6552"/>
        <v>0</v>
      </c>
      <c r="J17733" s="9">
        <v>0</v>
      </c>
      <c r="K17733" s="467">
        <v>0</v>
      </c>
      <c r="L17733" s="9">
        <f t="shared" si="6553"/>
        <v>0</v>
      </c>
      <c r="M17733" s="9">
        <v>0</v>
      </c>
      <c r="N17733" s="467">
        <v>0</v>
      </c>
    </row>
    <row r="17734" spans="1:14" customFormat="1" ht="48" hidden="1" customHeight="1" thickTop="1" thickBot="1" x14ac:dyDescent="0.3">
      <c r="A17734" s="1" t="s">
        <v>0</v>
      </c>
      <c r="B17734" s="8" t="s">
        <v>110</v>
      </c>
      <c r="C17734" s="9">
        <f t="shared" si="6550"/>
        <v>0</v>
      </c>
      <c r="D17734" s="9">
        <v>0</v>
      </c>
      <c r="E17734" s="9">
        <v>0</v>
      </c>
      <c r="F17734" s="9">
        <f t="shared" si="6551"/>
        <v>0</v>
      </c>
      <c r="G17734" s="9">
        <v>0</v>
      </c>
      <c r="H17734" s="467">
        <v>0</v>
      </c>
      <c r="I17734" s="9">
        <f t="shared" si="6552"/>
        <v>0</v>
      </c>
      <c r="J17734" s="9">
        <v>0</v>
      </c>
      <c r="K17734" s="467">
        <v>0</v>
      </c>
      <c r="L17734" s="9">
        <f t="shared" si="6553"/>
        <v>0</v>
      </c>
      <c r="M17734" s="9">
        <v>0</v>
      </c>
      <c r="N17734" s="467">
        <v>0</v>
      </c>
    </row>
    <row r="17735" spans="1:14" customFormat="1" ht="28.5" hidden="1" customHeight="1" thickTop="1" thickBot="1" x14ac:dyDescent="0.3">
      <c r="A17735" s="1" t="s">
        <v>0</v>
      </c>
      <c r="B17735" s="7" t="s">
        <v>101</v>
      </c>
      <c r="C17735" s="9">
        <f t="shared" si="6550"/>
        <v>0</v>
      </c>
      <c r="D17735" s="9">
        <f>SUM(D17736:D17738)</f>
        <v>0</v>
      </c>
      <c r="E17735" s="9">
        <f>SUM(E17736:E17738)</f>
        <v>0</v>
      </c>
      <c r="F17735" s="9">
        <f t="shared" si="6551"/>
        <v>0</v>
      </c>
      <c r="G17735" s="9">
        <f>SUM(G17736:G17738)</f>
        <v>0</v>
      </c>
      <c r="H17735" s="467">
        <f>SUM(H17736:H17738)</f>
        <v>0</v>
      </c>
      <c r="I17735" s="9">
        <f t="shared" si="6552"/>
        <v>0</v>
      </c>
      <c r="J17735" s="9">
        <f>SUM(J17736:J17738)</f>
        <v>0</v>
      </c>
      <c r="K17735" s="467">
        <f>SUM(K17736:K17738)</f>
        <v>0</v>
      </c>
      <c r="L17735" s="9">
        <f t="shared" si="6553"/>
        <v>0</v>
      </c>
      <c r="M17735" s="9">
        <f>SUM(M17736:M17738)</f>
        <v>0</v>
      </c>
      <c r="N17735" s="467">
        <f>SUM(N17736:N17738)</f>
        <v>0</v>
      </c>
    </row>
    <row r="17736" spans="1:14" customFormat="1" ht="32.25" hidden="1" customHeight="1" thickTop="1" thickBot="1" x14ac:dyDescent="0.3">
      <c r="A17736" s="1" t="s">
        <v>0</v>
      </c>
      <c r="B17736" s="8" t="s">
        <v>109</v>
      </c>
      <c r="C17736" s="9">
        <f t="shared" si="6550"/>
        <v>0</v>
      </c>
      <c r="D17736" s="9">
        <v>0</v>
      </c>
      <c r="E17736" s="9">
        <v>0</v>
      </c>
      <c r="F17736" s="9">
        <f t="shared" si="6551"/>
        <v>0</v>
      </c>
      <c r="G17736" s="9">
        <v>0</v>
      </c>
      <c r="H17736" s="467">
        <v>0</v>
      </c>
      <c r="I17736" s="9">
        <f t="shared" si="6552"/>
        <v>0</v>
      </c>
      <c r="J17736" s="9">
        <v>0</v>
      </c>
      <c r="K17736" s="467">
        <v>0</v>
      </c>
      <c r="L17736" s="9">
        <f t="shared" si="6553"/>
        <v>0</v>
      </c>
      <c r="M17736" s="9">
        <v>0</v>
      </c>
      <c r="N17736" s="467">
        <v>0</v>
      </c>
    </row>
    <row r="17737" spans="1:14" customFormat="1" ht="36.75" hidden="1" customHeight="1" thickTop="1" thickBot="1" x14ac:dyDescent="0.3">
      <c r="A17737" s="1" t="s">
        <v>0</v>
      </c>
      <c r="B17737" s="8" t="s">
        <v>111</v>
      </c>
      <c r="C17737" s="9">
        <f t="shared" si="6550"/>
        <v>0</v>
      </c>
      <c r="D17737" s="9">
        <v>0</v>
      </c>
      <c r="E17737" s="9">
        <v>0</v>
      </c>
      <c r="F17737" s="9">
        <f t="shared" si="6551"/>
        <v>0</v>
      </c>
      <c r="G17737" s="9">
        <v>0</v>
      </c>
      <c r="H17737" s="467">
        <v>0</v>
      </c>
      <c r="I17737" s="9">
        <f t="shared" si="6552"/>
        <v>0</v>
      </c>
      <c r="J17737" s="9">
        <v>0</v>
      </c>
      <c r="K17737" s="467">
        <v>0</v>
      </c>
      <c r="L17737" s="9">
        <f t="shared" si="6553"/>
        <v>0</v>
      </c>
      <c r="M17737" s="9">
        <v>0</v>
      </c>
      <c r="N17737" s="467">
        <v>0</v>
      </c>
    </row>
    <row r="17738" spans="1:14" customFormat="1" ht="30.75" hidden="1" customHeight="1" thickTop="1" thickBot="1" x14ac:dyDescent="0.3">
      <c r="A17738" s="1" t="s">
        <v>0</v>
      </c>
      <c r="B17738" s="8" t="s">
        <v>110</v>
      </c>
      <c r="C17738" s="9">
        <f t="shared" si="6550"/>
        <v>0</v>
      </c>
      <c r="D17738" s="9">
        <v>0</v>
      </c>
      <c r="E17738" s="9">
        <v>0</v>
      </c>
      <c r="F17738" s="9">
        <f t="shared" si="6551"/>
        <v>0</v>
      </c>
      <c r="G17738" s="9">
        <v>0</v>
      </c>
      <c r="H17738" s="467">
        <v>0</v>
      </c>
      <c r="I17738" s="9">
        <f t="shared" si="6552"/>
        <v>0</v>
      </c>
      <c r="J17738" s="9">
        <v>0</v>
      </c>
      <c r="K17738" s="467">
        <v>0</v>
      </c>
      <c r="L17738" s="9">
        <f t="shared" si="6553"/>
        <v>0</v>
      </c>
      <c r="M17738" s="9">
        <v>0</v>
      </c>
      <c r="N17738" s="467">
        <v>0</v>
      </c>
    </row>
    <row r="17739" spans="1:14" customFormat="1" ht="53.25" hidden="1" customHeight="1" thickTop="1" thickBot="1" x14ac:dyDescent="0.3">
      <c r="A17739" s="1" t="s">
        <v>0</v>
      </c>
      <c r="B17739" s="6" t="s">
        <v>112</v>
      </c>
      <c r="C17739" s="9">
        <f t="shared" si="6550"/>
        <v>0</v>
      </c>
      <c r="D17739" s="9">
        <f>SUM(D17740:D17741)</f>
        <v>0</v>
      </c>
      <c r="E17739" s="9">
        <f>SUM(E17740:E17741)</f>
        <v>0</v>
      </c>
      <c r="F17739" s="9">
        <f t="shared" si="6551"/>
        <v>0</v>
      </c>
      <c r="G17739" s="9">
        <f>SUM(G17740:G17741)</f>
        <v>0</v>
      </c>
      <c r="H17739" s="467">
        <f>SUM(H17740:H17741)</f>
        <v>0</v>
      </c>
      <c r="I17739" s="9">
        <f t="shared" si="6552"/>
        <v>0</v>
      </c>
      <c r="J17739" s="9">
        <f>SUM(J17740:J17741)</f>
        <v>0</v>
      </c>
      <c r="K17739" s="467">
        <f>SUM(K17740:K17741)</f>
        <v>0</v>
      </c>
      <c r="L17739" s="9">
        <f t="shared" si="6553"/>
        <v>0</v>
      </c>
      <c r="M17739" s="9">
        <f>SUM(M17740:M17741)</f>
        <v>0</v>
      </c>
      <c r="N17739" s="467">
        <f>SUM(N17740:N17741)</f>
        <v>0</v>
      </c>
    </row>
    <row r="17740" spans="1:14" customFormat="1" ht="32.25" hidden="1" customHeight="1" thickTop="1" thickBot="1" x14ac:dyDescent="0.3">
      <c r="A17740" s="1" t="s">
        <v>0</v>
      </c>
      <c r="B17740" s="7" t="s">
        <v>100</v>
      </c>
      <c r="C17740" s="9">
        <f t="shared" si="6550"/>
        <v>0</v>
      </c>
      <c r="D17740" s="9">
        <v>0</v>
      </c>
      <c r="E17740" s="9">
        <v>0</v>
      </c>
      <c r="F17740" s="9">
        <f t="shared" si="6551"/>
        <v>0</v>
      </c>
      <c r="G17740" s="9">
        <v>0</v>
      </c>
      <c r="H17740" s="467">
        <v>0</v>
      </c>
      <c r="I17740" s="9">
        <f t="shared" si="6552"/>
        <v>0</v>
      </c>
      <c r="J17740" s="9">
        <v>0</v>
      </c>
      <c r="K17740" s="467">
        <v>0</v>
      </c>
      <c r="L17740" s="9">
        <f t="shared" si="6553"/>
        <v>0</v>
      </c>
      <c r="M17740" s="9">
        <v>0</v>
      </c>
      <c r="N17740" s="467">
        <v>0</v>
      </c>
    </row>
    <row r="17741" spans="1:14" customFormat="1" ht="30" hidden="1" customHeight="1" thickTop="1" thickBot="1" x14ac:dyDescent="0.3">
      <c r="A17741" s="1" t="s">
        <v>0</v>
      </c>
      <c r="B17741" s="7" t="s">
        <v>101</v>
      </c>
      <c r="C17741" s="9">
        <f t="shared" si="6550"/>
        <v>0</v>
      </c>
      <c r="D17741" s="9">
        <v>0</v>
      </c>
      <c r="E17741" s="9">
        <v>0</v>
      </c>
      <c r="F17741" s="9">
        <f t="shared" si="6551"/>
        <v>0</v>
      </c>
      <c r="G17741" s="9">
        <v>0</v>
      </c>
      <c r="H17741" s="467">
        <v>0</v>
      </c>
      <c r="I17741" s="9">
        <f t="shared" si="6552"/>
        <v>0</v>
      </c>
      <c r="J17741" s="9">
        <v>0</v>
      </c>
      <c r="K17741" s="467">
        <v>0</v>
      </c>
      <c r="L17741" s="9">
        <f t="shared" si="6553"/>
        <v>0</v>
      </c>
      <c r="M17741" s="9">
        <v>0</v>
      </c>
      <c r="N17741" s="467">
        <v>0</v>
      </c>
    </row>
    <row r="17742" spans="1:14" customFormat="1" ht="33" hidden="1" customHeight="1" thickTop="1" thickBot="1" x14ac:dyDescent="0.3">
      <c r="A17742" s="1" t="s">
        <v>0</v>
      </c>
      <c r="B17742" s="5" t="s">
        <v>113</v>
      </c>
      <c r="C17742" s="9">
        <f t="shared" si="6550"/>
        <v>0</v>
      </c>
      <c r="D17742" s="9">
        <f>SUM(D17743,D17753)</f>
        <v>0</v>
      </c>
      <c r="E17742" s="9">
        <f>SUM(E17743,E17753)</f>
        <v>0</v>
      </c>
      <c r="F17742" s="9">
        <f t="shared" si="6551"/>
        <v>0</v>
      </c>
      <c r="G17742" s="9">
        <f>SUM(G17743,G17753)</f>
        <v>0</v>
      </c>
      <c r="H17742" s="467">
        <f>SUM(H17743,H17753)</f>
        <v>0</v>
      </c>
      <c r="I17742" s="9">
        <f t="shared" si="6552"/>
        <v>0</v>
      </c>
      <c r="J17742" s="9">
        <f>SUM(J17743,J17753)</f>
        <v>0</v>
      </c>
      <c r="K17742" s="467">
        <f>SUM(K17743,K17753)</f>
        <v>0</v>
      </c>
      <c r="L17742" s="9">
        <f t="shared" si="6553"/>
        <v>0</v>
      </c>
      <c r="M17742" s="9">
        <f>SUM(M17743,M17753)</f>
        <v>0</v>
      </c>
      <c r="N17742" s="467">
        <f>SUM(N17743,N17753)</f>
        <v>0</v>
      </c>
    </row>
    <row r="17743" spans="1:14" customFormat="1" ht="27.75" hidden="1" customHeight="1" thickTop="1" thickBot="1" x14ac:dyDescent="0.3">
      <c r="A17743" s="1" t="s">
        <v>0</v>
      </c>
      <c r="B17743" s="6" t="s">
        <v>114</v>
      </c>
      <c r="C17743" s="9">
        <f t="shared" si="6550"/>
        <v>0</v>
      </c>
      <c r="D17743" s="9">
        <f>SUM(D17744,D17749)</f>
        <v>0</v>
      </c>
      <c r="E17743" s="9">
        <f>SUM(E17744,E17749)</f>
        <v>0</v>
      </c>
      <c r="F17743" s="9">
        <f t="shared" si="6551"/>
        <v>0</v>
      </c>
      <c r="G17743" s="9">
        <f>SUM(G17744,G17749)</f>
        <v>0</v>
      </c>
      <c r="H17743" s="467">
        <f>SUM(H17744,H17749)</f>
        <v>0</v>
      </c>
      <c r="I17743" s="9">
        <f t="shared" si="6552"/>
        <v>0</v>
      </c>
      <c r="J17743" s="9">
        <f>SUM(J17744,J17749)</f>
        <v>0</v>
      </c>
      <c r="K17743" s="467">
        <f>SUM(K17744,K17749)</f>
        <v>0</v>
      </c>
      <c r="L17743" s="9">
        <f t="shared" si="6553"/>
        <v>0</v>
      </c>
      <c r="M17743" s="9">
        <f>SUM(M17744,M17749)</f>
        <v>0</v>
      </c>
      <c r="N17743" s="467">
        <f>SUM(N17744,N17749)</f>
        <v>0</v>
      </c>
    </row>
    <row r="17744" spans="1:14" customFormat="1" ht="19.5" hidden="1" customHeight="1" thickTop="1" thickBot="1" x14ac:dyDescent="0.3">
      <c r="A17744" s="1" t="s">
        <v>0</v>
      </c>
      <c r="B17744" s="7" t="s">
        <v>100</v>
      </c>
      <c r="C17744" s="9">
        <f t="shared" si="6550"/>
        <v>0</v>
      </c>
      <c r="D17744" s="9">
        <f>SUM(D17745:D17748)</f>
        <v>0</v>
      </c>
      <c r="E17744" s="9">
        <f>SUM(E17745:E17748)</f>
        <v>0</v>
      </c>
      <c r="F17744" s="9">
        <f t="shared" si="6551"/>
        <v>0</v>
      </c>
      <c r="G17744" s="9">
        <f>SUM(G17745:G17748)</f>
        <v>0</v>
      </c>
      <c r="H17744" s="467">
        <f>SUM(H17745:H17748)</f>
        <v>0</v>
      </c>
      <c r="I17744" s="9">
        <f t="shared" si="6552"/>
        <v>0</v>
      </c>
      <c r="J17744" s="9">
        <f>SUM(J17745:J17748)</f>
        <v>0</v>
      </c>
      <c r="K17744" s="467">
        <f>SUM(K17745:K17748)</f>
        <v>0</v>
      </c>
      <c r="L17744" s="9">
        <f t="shared" si="6553"/>
        <v>0</v>
      </c>
      <c r="M17744" s="9">
        <f>SUM(M17745:M17748)</f>
        <v>0</v>
      </c>
      <c r="N17744" s="467">
        <f>SUM(N17745:N17748)</f>
        <v>0</v>
      </c>
    </row>
    <row r="17745" spans="1:14" customFormat="1" ht="30.75" hidden="1" customHeight="1" thickTop="1" thickBot="1" x14ac:dyDescent="0.3">
      <c r="A17745" s="1" t="s">
        <v>0</v>
      </c>
      <c r="B17745" s="8" t="s">
        <v>115</v>
      </c>
      <c r="C17745" s="9">
        <f t="shared" si="6550"/>
        <v>0</v>
      </c>
      <c r="D17745" s="9">
        <v>0</v>
      </c>
      <c r="E17745" s="9">
        <v>0</v>
      </c>
      <c r="F17745" s="9">
        <f t="shared" si="6551"/>
        <v>0</v>
      </c>
      <c r="G17745" s="9">
        <v>0</v>
      </c>
      <c r="H17745" s="467">
        <v>0</v>
      </c>
      <c r="I17745" s="9">
        <f t="shared" si="6552"/>
        <v>0</v>
      </c>
      <c r="J17745" s="9">
        <v>0</v>
      </c>
      <c r="K17745" s="467">
        <v>0</v>
      </c>
      <c r="L17745" s="9">
        <f t="shared" si="6553"/>
        <v>0</v>
      </c>
      <c r="M17745" s="9">
        <v>0</v>
      </c>
      <c r="N17745" s="467">
        <v>0</v>
      </c>
    </row>
    <row r="17746" spans="1:14" customFormat="1" ht="33.75" hidden="1" customHeight="1" thickTop="1" thickBot="1" x14ac:dyDescent="0.3">
      <c r="A17746" s="1" t="s">
        <v>0</v>
      </c>
      <c r="B17746" s="8" t="s">
        <v>116</v>
      </c>
      <c r="C17746" s="9">
        <f t="shared" si="6550"/>
        <v>0</v>
      </c>
      <c r="D17746" s="9">
        <v>0</v>
      </c>
      <c r="E17746" s="9">
        <v>0</v>
      </c>
      <c r="F17746" s="9">
        <f t="shared" si="6551"/>
        <v>0</v>
      </c>
      <c r="G17746" s="9">
        <v>0</v>
      </c>
      <c r="H17746" s="467">
        <v>0</v>
      </c>
      <c r="I17746" s="9">
        <f t="shared" si="6552"/>
        <v>0</v>
      </c>
      <c r="J17746" s="9">
        <v>0</v>
      </c>
      <c r="K17746" s="467">
        <v>0</v>
      </c>
      <c r="L17746" s="9">
        <f t="shared" si="6553"/>
        <v>0</v>
      </c>
      <c r="M17746" s="9">
        <v>0</v>
      </c>
      <c r="N17746" s="467">
        <v>0</v>
      </c>
    </row>
    <row r="17747" spans="1:14" customFormat="1" ht="28.5" hidden="1" customHeight="1" thickTop="1" thickBot="1" x14ac:dyDescent="0.3">
      <c r="A17747" s="1" t="s">
        <v>0</v>
      </c>
      <c r="B17747" s="8" t="s">
        <v>109</v>
      </c>
      <c r="C17747" s="9">
        <f t="shared" si="6550"/>
        <v>0</v>
      </c>
      <c r="D17747" s="9">
        <v>0</v>
      </c>
      <c r="E17747" s="9">
        <v>0</v>
      </c>
      <c r="F17747" s="9">
        <f t="shared" si="6551"/>
        <v>0</v>
      </c>
      <c r="G17747" s="9">
        <v>0</v>
      </c>
      <c r="H17747" s="467">
        <v>0</v>
      </c>
      <c r="I17747" s="9">
        <f t="shared" si="6552"/>
        <v>0</v>
      </c>
      <c r="J17747" s="9">
        <v>0</v>
      </c>
      <c r="K17747" s="467">
        <v>0</v>
      </c>
      <c r="L17747" s="9">
        <f t="shared" si="6553"/>
        <v>0</v>
      </c>
      <c r="M17747" s="9">
        <v>0</v>
      </c>
      <c r="N17747" s="467">
        <v>0</v>
      </c>
    </row>
    <row r="17748" spans="1:14" customFormat="1" ht="23.25" hidden="1" customHeight="1" thickTop="1" thickBot="1" x14ac:dyDescent="0.3">
      <c r="A17748" s="1" t="s">
        <v>0</v>
      </c>
      <c r="B17748" s="8" t="s">
        <v>110</v>
      </c>
      <c r="C17748" s="9">
        <f t="shared" si="6550"/>
        <v>0</v>
      </c>
      <c r="D17748" s="9">
        <v>0</v>
      </c>
      <c r="E17748" s="9">
        <v>0</v>
      </c>
      <c r="F17748" s="9">
        <f t="shared" si="6551"/>
        <v>0</v>
      </c>
      <c r="G17748" s="9">
        <v>0</v>
      </c>
      <c r="H17748" s="467">
        <v>0</v>
      </c>
      <c r="I17748" s="9">
        <f t="shared" si="6552"/>
        <v>0</v>
      </c>
      <c r="J17748" s="9">
        <v>0</v>
      </c>
      <c r="K17748" s="467">
        <v>0</v>
      </c>
      <c r="L17748" s="9">
        <f t="shared" si="6553"/>
        <v>0</v>
      </c>
      <c r="M17748" s="9">
        <v>0</v>
      </c>
      <c r="N17748" s="467">
        <v>0</v>
      </c>
    </row>
    <row r="17749" spans="1:14" customFormat="1" ht="14.25" hidden="1" customHeight="1" thickTop="1" thickBot="1" x14ac:dyDescent="0.3">
      <c r="A17749" s="1" t="s">
        <v>0</v>
      </c>
      <c r="B17749" s="7" t="s">
        <v>101</v>
      </c>
      <c r="C17749" s="9">
        <f t="shared" si="6550"/>
        <v>0</v>
      </c>
      <c r="D17749" s="9">
        <f>SUM(D17750:D17752)</f>
        <v>0</v>
      </c>
      <c r="E17749" s="9">
        <f>SUM(E17750:E17752)</f>
        <v>0</v>
      </c>
      <c r="F17749" s="9">
        <f t="shared" si="6551"/>
        <v>0</v>
      </c>
      <c r="G17749" s="9">
        <f>SUM(G17750:G17752)</f>
        <v>0</v>
      </c>
      <c r="H17749" s="467">
        <f>SUM(H17750:H17752)</f>
        <v>0</v>
      </c>
      <c r="I17749" s="9">
        <f t="shared" si="6552"/>
        <v>0</v>
      </c>
      <c r="J17749" s="9">
        <f>SUM(J17750:J17752)</f>
        <v>0</v>
      </c>
      <c r="K17749" s="467">
        <f>SUM(K17750:K17752)</f>
        <v>0</v>
      </c>
      <c r="L17749" s="9">
        <f t="shared" si="6553"/>
        <v>0</v>
      </c>
      <c r="M17749" s="9">
        <f>SUM(M17750:M17752)</f>
        <v>0</v>
      </c>
      <c r="N17749" s="467">
        <f>SUM(N17750:N17752)</f>
        <v>0</v>
      </c>
    </row>
    <row r="17750" spans="1:14" customFormat="1" ht="23.25" hidden="1" customHeight="1" thickTop="1" thickBot="1" x14ac:dyDescent="0.3">
      <c r="A17750" s="1" t="s">
        <v>0</v>
      </c>
      <c r="B17750" s="8" t="s">
        <v>109</v>
      </c>
      <c r="C17750" s="9">
        <f t="shared" si="6550"/>
        <v>0</v>
      </c>
      <c r="D17750" s="9">
        <v>0</v>
      </c>
      <c r="E17750" s="9">
        <v>0</v>
      </c>
      <c r="F17750" s="9">
        <f t="shared" si="6551"/>
        <v>0</v>
      </c>
      <c r="G17750" s="9">
        <v>0</v>
      </c>
      <c r="H17750" s="467">
        <v>0</v>
      </c>
      <c r="I17750" s="9">
        <f t="shared" si="6552"/>
        <v>0</v>
      </c>
      <c r="J17750" s="9">
        <v>0</v>
      </c>
      <c r="K17750" s="467">
        <v>0</v>
      </c>
      <c r="L17750" s="9">
        <f t="shared" si="6553"/>
        <v>0</v>
      </c>
      <c r="M17750" s="9">
        <v>0</v>
      </c>
      <c r="N17750" s="467">
        <v>0</v>
      </c>
    </row>
    <row r="17751" spans="1:14" customFormat="1" ht="21" hidden="1" customHeight="1" thickTop="1" thickBot="1" x14ac:dyDescent="0.3">
      <c r="A17751" s="1" t="s">
        <v>0</v>
      </c>
      <c r="B17751" s="8" t="s">
        <v>111</v>
      </c>
      <c r="C17751" s="9">
        <f t="shared" si="6550"/>
        <v>0</v>
      </c>
      <c r="D17751" s="9">
        <v>0</v>
      </c>
      <c r="E17751" s="9">
        <v>0</v>
      </c>
      <c r="F17751" s="9">
        <f t="shared" si="6551"/>
        <v>0</v>
      </c>
      <c r="G17751" s="9">
        <v>0</v>
      </c>
      <c r="H17751" s="467">
        <v>0</v>
      </c>
      <c r="I17751" s="9">
        <f t="shared" si="6552"/>
        <v>0</v>
      </c>
      <c r="J17751" s="9">
        <v>0</v>
      </c>
      <c r="K17751" s="467">
        <v>0</v>
      </c>
      <c r="L17751" s="9">
        <f t="shared" si="6553"/>
        <v>0</v>
      </c>
      <c r="M17751" s="9">
        <v>0</v>
      </c>
      <c r="N17751" s="467">
        <v>0</v>
      </c>
    </row>
    <row r="17752" spans="1:14" customFormat="1" ht="24" hidden="1" customHeight="1" thickTop="1" thickBot="1" x14ac:dyDescent="0.3">
      <c r="A17752" s="1" t="s">
        <v>0</v>
      </c>
      <c r="B17752" s="8" t="s">
        <v>110</v>
      </c>
      <c r="C17752" s="9">
        <f t="shared" si="6550"/>
        <v>0</v>
      </c>
      <c r="D17752" s="9">
        <v>0</v>
      </c>
      <c r="E17752" s="9">
        <v>0</v>
      </c>
      <c r="F17752" s="9">
        <f t="shared" si="6551"/>
        <v>0</v>
      </c>
      <c r="G17752" s="9">
        <v>0</v>
      </c>
      <c r="H17752" s="467">
        <v>0</v>
      </c>
      <c r="I17752" s="9">
        <f t="shared" si="6552"/>
        <v>0</v>
      </c>
      <c r="J17752" s="9">
        <v>0</v>
      </c>
      <c r="K17752" s="467">
        <v>0</v>
      </c>
      <c r="L17752" s="9">
        <f t="shared" si="6553"/>
        <v>0</v>
      </c>
      <c r="M17752" s="9">
        <v>0</v>
      </c>
      <c r="N17752" s="467">
        <v>0</v>
      </c>
    </row>
    <row r="17753" spans="1:14" customFormat="1" ht="19.5" hidden="1" customHeight="1" thickTop="1" thickBot="1" x14ac:dyDescent="0.3">
      <c r="A17753" s="1" t="s">
        <v>0</v>
      </c>
      <c r="B17753" s="6" t="s">
        <v>117</v>
      </c>
      <c r="C17753" s="9">
        <f t="shared" si="6550"/>
        <v>0</v>
      </c>
      <c r="D17753" s="9">
        <f>SUM(D17754:D17755)</f>
        <v>0</v>
      </c>
      <c r="E17753" s="9">
        <f>SUM(E17754:E17755)</f>
        <v>0</v>
      </c>
      <c r="F17753" s="9">
        <f t="shared" si="6551"/>
        <v>0</v>
      </c>
      <c r="G17753" s="9">
        <f>SUM(G17754:G17755)</f>
        <v>0</v>
      </c>
      <c r="H17753" s="467">
        <f>SUM(H17754:H17755)</f>
        <v>0</v>
      </c>
      <c r="I17753" s="9">
        <f t="shared" si="6552"/>
        <v>0</v>
      </c>
      <c r="J17753" s="9">
        <f>SUM(J17754:J17755)</f>
        <v>0</v>
      </c>
      <c r="K17753" s="467">
        <f>SUM(K17754:K17755)</f>
        <v>0</v>
      </c>
      <c r="L17753" s="9">
        <f t="shared" si="6553"/>
        <v>0</v>
      </c>
      <c r="M17753" s="9">
        <f>SUM(M17754:M17755)</f>
        <v>0</v>
      </c>
      <c r="N17753" s="467">
        <f>SUM(N17754:N17755)</f>
        <v>0</v>
      </c>
    </row>
    <row r="17754" spans="1:14" customFormat="1" ht="20.25" hidden="1" customHeight="1" thickTop="1" thickBot="1" x14ac:dyDescent="0.3">
      <c r="A17754" s="1" t="s">
        <v>0</v>
      </c>
      <c r="B17754" s="7" t="s">
        <v>100</v>
      </c>
      <c r="C17754" s="9">
        <f t="shared" si="6550"/>
        <v>0</v>
      </c>
      <c r="D17754" s="9">
        <v>0</v>
      </c>
      <c r="E17754" s="9">
        <v>0</v>
      </c>
      <c r="F17754" s="9">
        <f t="shared" si="6551"/>
        <v>0</v>
      </c>
      <c r="G17754" s="9">
        <v>0</v>
      </c>
      <c r="H17754" s="467">
        <v>0</v>
      </c>
      <c r="I17754" s="9">
        <f t="shared" si="6552"/>
        <v>0</v>
      </c>
      <c r="J17754" s="9">
        <v>0</v>
      </c>
      <c r="K17754" s="467">
        <v>0</v>
      </c>
      <c r="L17754" s="9">
        <f t="shared" si="6553"/>
        <v>0</v>
      </c>
      <c r="M17754" s="9">
        <v>0</v>
      </c>
      <c r="N17754" s="467">
        <v>0</v>
      </c>
    </row>
    <row r="17755" spans="1:14" customFormat="1" ht="10.5" hidden="1" customHeight="1" x14ac:dyDescent="0.25">
      <c r="A17755" s="133" t="s">
        <v>0</v>
      </c>
      <c r="B17755" s="138" t="s">
        <v>101</v>
      </c>
      <c r="C17755" s="135">
        <f t="shared" si="6550"/>
        <v>0</v>
      </c>
      <c r="D17755" s="135">
        <v>0</v>
      </c>
      <c r="E17755" s="135">
        <v>0</v>
      </c>
      <c r="F17755" s="135">
        <f t="shared" si="6551"/>
        <v>0</v>
      </c>
      <c r="G17755" s="135">
        <v>0</v>
      </c>
      <c r="H17755" s="476">
        <v>0</v>
      </c>
      <c r="I17755" s="135">
        <f t="shared" si="6552"/>
        <v>0</v>
      </c>
      <c r="J17755" s="135">
        <v>0</v>
      </c>
      <c r="K17755" s="476">
        <v>0</v>
      </c>
      <c r="L17755" s="135">
        <f t="shared" si="6553"/>
        <v>0</v>
      </c>
      <c r="M17755" s="135">
        <v>0</v>
      </c>
      <c r="N17755" s="476">
        <v>0</v>
      </c>
    </row>
    <row r="17756" spans="1:14" ht="29.25" customHeight="1" x14ac:dyDescent="0.2">
      <c r="A17756" s="388" t="s">
        <v>0</v>
      </c>
      <c r="B17756" s="330" t="s">
        <v>118</v>
      </c>
      <c r="C17756" s="329">
        <f t="shared" si="6550"/>
        <v>0</v>
      </c>
      <c r="D17756" s="329">
        <f>SUM(D17757,D17760,D17763)</f>
        <v>0</v>
      </c>
      <c r="E17756" s="329">
        <f>SUM(E17757,E17760,E17763)</f>
        <v>0</v>
      </c>
      <c r="F17756" s="329">
        <f t="shared" si="6551"/>
        <v>0</v>
      </c>
      <c r="G17756" s="329">
        <f>G17760</f>
        <v>0</v>
      </c>
      <c r="H17756" s="446">
        <f>SUM(H17757,H17760,H17763)</f>
        <v>0</v>
      </c>
      <c r="I17756" s="329">
        <f t="shared" si="6552"/>
        <v>0</v>
      </c>
      <c r="J17756" s="329">
        <f>J17760</f>
        <v>0</v>
      </c>
      <c r="K17756" s="446">
        <f>SUM(K17757,K17760,K17763)</f>
        <v>0</v>
      </c>
      <c r="L17756" s="329">
        <f t="shared" si="6553"/>
        <v>0</v>
      </c>
      <c r="M17756" s="329">
        <f>M17760</f>
        <v>0</v>
      </c>
      <c r="N17756" s="446">
        <f>SUM(N17757,N17760,N17763)</f>
        <v>0</v>
      </c>
    </row>
    <row r="17757" spans="1:14" ht="0.75" hidden="1" customHeight="1" x14ac:dyDescent="0.2">
      <c r="A17757" s="388" t="s">
        <v>0</v>
      </c>
      <c r="B17757" s="391" t="s">
        <v>119</v>
      </c>
      <c r="C17757" s="329">
        <f t="shared" si="6550"/>
        <v>0</v>
      </c>
      <c r="D17757" s="329">
        <f>SUM(D17758:D17759)</f>
        <v>0</v>
      </c>
      <c r="E17757" s="329">
        <f>SUM(E17758:E17759)</f>
        <v>0</v>
      </c>
      <c r="F17757" s="329">
        <f t="shared" si="6551"/>
        <v>0</v>
      </c>
      <c r="G17757" s="329">
        <f>SUM(G17758:G17759)</f>
        <v>0</v>
      </c>
      <c r="H17757" s="446">
        <f>SUM(H17758:H17759)</f>
        <v>0</v>
      </c>
      <c r="I17757" s="329">
        <f t="shared" si="6552"/>
        <v>0</v>
      </c>
      <c r="J17757" s="329">
        <f>SUM(J17758:J17759)</f>
        <v>0</v>
      </c>
      <c r="K17757" s="446">
        <f>SUM(K17758:K17759)</f>
        <v>0</v>
      </c>
      <c r="L17757" s="329">
        <f t="shared" si="6553"/>
        <v>0</v>
      </c>
      <c r="M17757" s="329">
        <f>SUM(M17758:M17759)</f>
        <v>0</v>
      </c>
      <c r="N17757" s="446">
        <f>SUM(N17758:N17759)</f>
        <v>0</v>
      </c>
    </row>
    <row r="17758" spans="1:14" customFormat="1" ht="1.5" hidden="1" customHeight="1" thickBot="1" x14ac:dyDescent="0.3">
      <c r="A17758" s="140" t="s">
        <v>0</v>
      </c>
      <c r="B17758" s="148" t="s">
        <v>120</v>
      </c>
      <c r="C17758" s="142">
        <f t="shared" si="6550"/>
        <v>0</v>
      </c>
      <c r="D17758" s="142">
        <v>0</v>
      </c>
      <c r="E17758" s="142">
        <v>0</v>
      </c>
      <c r="F17758" s="142">
        <f t="shared" si="6551"/>
        <v>0</v>
      </c>
      <c r="G17758" s="142">
        <v>0</v>
      </c>
      <c r="H17758" s="477">
        <v>0</v>
      </c>
      <c r="I17758" s="142">
        <f t="shared" si="6552"/>
        <v>0</v>
      </c>
      <c r="J17758" s="142">
        <v>0</v>
      </c>
      <c r="K17758" s="477">
        <v>0</v>
      </c>
      <c r="L17758" s="142">
        <f t="shared" si="6553"/>
        <v>0</v>
      </c>
      <c r="M17758" s="142">
        <v>0</v>
      </c>
      <c r="N17758" s="477">
        <v>0</v>
      </c>
    </row>
    <row r="17759" spans="1:14" customFormat="1" ht="22.5" hidden="1" customHeight="1" thickTop="1" x14ac:dyDescent="0.25">
      <c r="A17759" s="133" t="s">
        <v>0</v>
      </c>
      <c r="B17759" s="136" t="s">
        <v>121</v>
      </c>
      <c r="C17759" s="135">
        <f t="shared" si="6550"/>
        <v>0</v>
      </c>
      <c r="D17759" s="135">
        <v>0</v>
      </c>
      <c r="E17759" s="135">
        <v>0</v>
      </c>
      <c r="F17759" s="135">
        <f t="shared" si="6551"/>
        <v>0</v>
      </c>
      <c r="G17759" s="135">
        <v>0</v>
      </c>
      <c r="H17759" s="476">
        <v>0</v>
      </c>
      <c r="I17759" s="135">
        <f t="shared" si="6552"/>
        <v>0</v>
      </c>
      <c r="J17759" s="135">
        <v>0</v>
      </c>
      <c r="K17759" s="476">
        <v>0</v>
      </c>
      <c r="L17759" s="135">
        <f t="shared" si="6553"/>
        <v>0</v>
      </c>
      <c r="M17759" s="135">
        <v>0</v>
      </c>
      <c r="N17759" s="476">
        <v>0</v>
      </c>
    </row>
    <row r="17760" spans="1:14" ht="18" customHeight="1" x14ac:dyDescent="0.2">
      <c r="A17760" s="388" t="s">
        <v>0</v>
      </c>
      <c r="B17760" s="391" t="s">
        <v>122</v>
      </c>
      <c r="C17760" s="329">
        <f t="shared" si="6550"/>
        <v>0</v>
      </c>
      <c r="D17760" s="329">
        <f>SUM(D17761:D17762)</f>
        <v>0</v>
      </c>
      <c r="E17760" s="329">
        <f>SUM(E17761:E17762)</f>
        <v>0</v>
      </c>
      <c r="F17760" s="329">
        <f t="shared" si="6551"/>
        <v>0</v>
      </c>
      <c r="G17760" s="329">
        <f>SUM(G17761:G17762)</f>
        <v>0</v>
      </c>
      <c r="H17760" s="446">
        <f>SUM(H17761:H17762)</f>
        <v>0</v>
      </c>
      <c r="I17760" s="329">
        <f t="shared" si="6552"/>
        <v>0</v>
      </c>
      <c r="J17760" s="329">
        <f>SUM(J17761:J17762)</f>
        <v>0</v>
      </c>
      <c r="K17760" s="446">
        <f>SUM(K17761:K17762)</f>
        <v>0</v>
      </c>
      <c r="L17760" s="329">
        <f t="shared" si="6553"/>
        <v>0</v>
      </c>
      <c r="M17760" s="329">
        <f>SUM(M17761:M17762)</f>
        <v>0</v>
      </c>
      <c r="N17760" s="446">
        <f>SUM(N17761:N17762)</f>
        <v>0</v>
      </c>
    </row>
    <row r="17761" spans="1:14" customFormat="1" ht="30.75" customHeight="1" x14ac:dyDescent="0.25">
      <c r="A17761" s="151" t="s">
        <v>0</v>
      </c>
      <c r="B17761" s="158" t="s">
        <v>120</v>
      </c>
      <c r="C17761" s="155">
        <f t="shared" si="6550"/>
        <v>0</v>
      </c>
      <c r="D17761" s="155">
        <v>0</v>
      </c>
      <c r="E17761" s="155">
        <v>0</v>
      </c>
      <c r="F17761" s="155">
        <f t="shared" si="6551"/>
        <v>0</v>
      </c>
      <c r="G17761" s="155">
        <v>0</v>
      </c>
      <c r="H17761" s="505">
        <v>0</v>
      </c>
      <c r="I17761" s="155">
        <f t="shared" si="6552"/>
        <v>0</v>
      </c>
      <c r="J17761" s="155">
        <v>0</v>
      </c>
      <c r="K17761" s="505">
        <v>0</v>
      </c>
      <c r="L17761" s="155">
        <f t="shared" si="6553"/>
        <v>0</v>
      </c>
      <c r="M17761" s="155">
        <v>0</v>
      </c>
      <c r="N17761" s="505">
        <v>0</v>
      </c>
    </row>
    <row r="17762" spans="1:14" customFormat="1" ht="41.25" hidden="1" customHeight="1" thickBot="1" x14ac:dyDescent="0.3">
      <c r="A17762" s="140" t="s">
        <v>0</v>
      </c>
      <c r="B17762" s="148" t="s">
        <v>121</v>
      </c>
      <c r="C17762" s="142">
        <f t="shared" si="6550"/>
        <v>0</v>
      </c>
      <c r="D17762" s="142">
        <v>0</v>
      </c>
      <c r="E17762" s="142">
        <v>0</v>
      </c>
      <c r="F17762" s="142">
        <f t="shared" si="6551"/>
        <v>0</v>
      </c>
      <c r="G17762" s="142">
        <v>0</v>
      </c>
      <c r="H17762" s="477">
        <v>0</v>
      </c>
      <c r="I17762" s="142">
        <f t="shared" si="6552"/>
        <v>0</v>
      </c>
      <c r="J17762" s="142">
        <v>0</v>
      </c>
      <c r="K17762" s="477">
        <v>0</v>
      </c>
      <c r="L17762" s="142">
        <f t="shared" si="6553"/>
        <v>0</v>
      </c>
      <c r="M17762" s="142">
        <v>0</v>
      </c>
      <c r="N17762" s="477">
        <v>0</v>
      </c>
    </row>
    <row r="17763" spans="1:14" customFormat="1" ht="27.75" hidden="1" customHeight="1" thickTop="1" thickBot="1" x14ac:dyDescent="0.3">
      <c r="A17763" s="1" t="s">
        <v>0</v>
      </c>
      <c r="B17763" s="4" t="s">
        <v>123</v>
      </c>
      <c r="C17763" s="9">
        <f t="shared" si="6550"/>
        <v>0</v>
      </c>
      <c r="D17763" s="9">
        <f>SUM(D17764:D17765)</f>
        <v>0</v>
      </c>
      <c r="E17763" s="9">
        <f>SUM(E17764:E17765)</f>
        <v>0</v>
      </c>
      <c r="F17763" s="9">
        <f t="shared" si="6551"/>
        <v>0</v>
      </c>
      <c r="G17763" s="9">
        <f>SUM(G17764:G17765)</f>
        <v>0</v>
      </c>
      <c r="H17763" s="467">
        <f>SUM(H17764:H17765)</f>
        <v>0</v>
      </c>
      <c r="I17763" s="9">
        <f t="shared" si="6552"/>
        <v>0</v>
      </c>
      <c r="J17763" s="9">
        <f>SUM(J17764:J17765)</f>
        <v>0</v>
      </c>
      <c r="K17763" s="467">
        <f>SUM(K17764:K17765)</f>
        <v>0</v>
      </c>
      <c r="L17763" s="9">
        <f t="shared" si="6553"/>
        <v>0</v>
      </c>
      <c r="M17763" s="9">
        <f>SUM(M17764:M17765)</f>
        <v>0</v>
      </c>
      <c r="N17763" s="467">
        <f>SUM(N17764:N17765)</f>
        <v>0</v>
      </c>
    </row>
    <row r="17764" spans="1:14" customFormat="1" ht="30" hidden="1" customHeight="1" thickTop="1" thickBot="1" x14ac:dyDescent="0.3">
      <c r="A17764" s="1" t="s">
        <v>0</v>
      </c>
      <c r="B17764" s="5" t="s">
        <v>120</v>
      </c>
      <c r="C17764" s="9">
        <f t="shared" si="6550"/>
        <v>0</v>
      </c>
      <c r="D17764" s="9">
        <v>0</v>
      </c>
      <c r="E17764" s="9">
        <v>0</v>
      </c>
      <c r="F17764" s="9">
        <f t="shared" si="6551"/>
        <v>0</v>
      </c>
      <c r="G17764" s="9">
        <v>0</v>
      </c>
      <c r="H17764" s="467">
        <v>0</v>
      </c>
      <c r="I17764" s="9">
        <f t="shared" si="6552"/>
        <v>0</v>
      </c>
      <c r="J17764" s="9">
        <v>0</v>
      </c>
      <c r="K17764" s="467">
        <v>0</v>
      </c>
      <c r="L17764" s="9">
        <f t="shared" si="6553"/>
        <v>0</v>
      </c>
      <c r="M17764" s="9">
        <v>0</v>
      </c>
      <c r="N17764" s="467">
        <v>0</v>
      </c>
    </row>
    <row r="17765" spans="1:14" customFormat="1" ht="31.5" hidden="1" customHeight="1" thickTop="1" x14ac:dyDescent="0.25">
      <c r="A17765" s="133" t="s">
        <v>0</v>
      </c>
      <c r="B17765" s="136" t="s">
        <v>121</v>
      </c>
      <c r="C17765" s="135">
        <f t="shared" si="6550"/>
        <v>0</v>
      </c>
      <c r="D17765" s="135">
        <v>0</v>
      </c>
      <c r="E17765" s="135">
        <v>0</v>
      </c>
      <c r="F17765" s="135">
        <f t="shared" si="6551"/>
        <v>0</v>
      </c>
      <c r="G17765" s="135">
        <v>0</v>
      </c>
      <c r="H17765" s="476">
        <v>0</v>
      </c>
      <c r="I17765" s="135">
        <f t="shared" si="6552"/>
        <v>0</v>
      </c>
      <c r="J17765" s="135">
        <v>0</v>
      </c>
      <c r="K17765" s="476">
        <v>0</v>
      </c>
      <c r="L17765" s="135">
        <f t="shared" si="6553"/>
        <v>0</v>
      </c>
      <c r="M17765" s="135">
        <v>0</v>
      </c>
      <c r="N17765" s="476">
        <v>0</v>
      </c>
    </row>
    <row r="17766" spans="1:14" ht="2.25" hidden="1" customHeight="1" x14ac:dyDescent="0.2">
      <c r="A17766" s="388" t="s">
        <v>0</v>
      </c>
      <c r="B17766" s="330" t="s">
        <v>124</v>
      </c>
      <c r="C17766" s="329">
        <f t="shared" si="6550"/>
        <v>0.8</v>
      </c>
      <c r="D17766" s="329">
        <f>SUM(D17767:D17768)</f>
        <v>0.8</v>
      </c>
      <c r="E17766" s="329">
        <f>SUM(E17767:E17768)</f>
        <v>0</v>
      </c>
      <c r="F17766" s="329">
        <f t="shared" si="6551"/>
        <v>380.5</v>
      </c>
      <c r="G17766" s="329">
        <f>SUM(G17767:G17768)</f>
        <v>380.5</v>
      </c>
      <c r="H17766" s="446">
        <f>SUM(H17767:H17768)</f>
        <v>0</v>
      </c>
      <c r="I17766" s="329">
        <f t="shared" si="6552"/>
        <v>352.66</v>
      </c>
      <c r="J17766" s="329">
        <f>SUM(J17767:J17768)</f>
        <v>352.66</v>
      </c>
      <c r="K17766" s="446">
        <f>SUM(K17767:K17768)</f>
        <v>0</v>
      </c>
      <c r="L17766" s="329">
        <f t="shared" si="6553"/>
        <v>0</v>
      </c>
      <c r="M17766" s="329">
        <f>SUM(M17767:M17768)</f>
        <v>0</v>
      </c>
      <c r="N17766" s="446">
        <f>SUM(N17767:N17768)</f>
        <v>0</v>
      </c>
    </row>
    <row r="17767" spans="1:14" customFormat="1" ht="30" hidden="1" customHeight="1" x14ac:dyDescent="0.25">
      <c r="A17767" s="143" t="s">
        <v>0</v>
      </c>
      <c r="B17767" s="150" t="s">
        <v>125</v>
      </c>
      <c r="C17767" s="145">
        <f t="shared" si="6550"/>
        <v>0</v>
      </c>
      <c r="D17767" s="145">
        <v>0</v>
      </c>
      <c r="E17767" s="145">
        <v>0</v>
      </c>
      <c r="F17767" s="145">
        <f t="shared" si="6551"/>
        <v>0</v>
      </c>
      <c r="G17767" s="145">
        <v>0</v>
      </c>
      <c r="H17767" s="485">
        <v>0</v>
      </c>
      <c r="I17767" s="145">
        <f t="shared" si="6552"/>
        <v>0</v>
      </c>
      <c r="J17767" s="145">
        <v>0</v>
      </c>
      <c r="K17767" s="485">
        <v>0</v>
      </c>
      <c r="L17767" s="145">
        <f t="shared" si="6553"/>
        <v>0</v>
      </c>
      <c r="M17767" s="145">
        <v>0</v>
      </c>
      <c r="N17767" s="485">
        <v>0</v>
      </c>
    </row>
    <row r="17768" spans="1:14" ht="21.75" hidden="1" customHeight="1" x14ac:dyDescent="0.2">
      <c r="A17768" s="388" t="s">
        <v>0</v>
      </c>
      <c r="B17768" s="391" t="s">
        <v>126</v>
      </c>
      <c r="C17768" s="329">
        <f t="shared" si="6550"/>
        <v>0.8</v>
      </c>
      <c r="D17768" s="329">
        <f>SUM(D17769,D17788)</f>
        <v>0.8</v>
      </c>
      <c r="E17768" s="329">
        <f>SUM(E17769,E17788)</f>
        <v>0</v>
      </c>
      <c r="F17768" s="392">
        <f t="shared" si="6551"/>
        <v>380.5</v>
      </c>
      <c r="G17768" s="392">
        <f>SUM(G17769,G17788)</f>
        <v>380.5</v>
      </c>
      <c r="H17768" s="529">
        <f>SUM(H17769,H17788)</f>
        <v>0</v>
      </c>
      <c r="I17768" s="392">
        <f t="shared" si="6552"/>
        <v>352.66</v>
      </c>
      <c r="J17768" s="392">
        <f>SUM(J17769,J17788)</f>
        <v>352.66</v>
      </c>
      <c r="K17768" s="529">
        <f>SUM(K17769,K17788)</f>
        <v>0</v>
      </c>
      <c r="L17768" s="392">
        <f t="shared" si="6553"/>
        <v>0</v>
      </c>
      <c r="M17768" s="392">
        <f>SUM(M17769,M17788)</f>
        <v>0</v>
      </c>
      <c r="N17768" s="529">
        <f>SUM(N17769,N17788)</f>
        <v>0</v>
      </c>
    </row>
    <row r="17769" spans="1:14" ht="25.5" hidden="1" customHeight="1" x14ac:dyDescent="0.2">
      <c r="A17769" s="388" t="s">
        <v>0</v>
      </c>
      <c r="B17769" s="393" t="s">
        <v>127</v>
      </c>
      <c r="C17769" s="329">
        <f t="shared" si="6550"/>
        <v>0.8</v>
      </c>
      <c r="D17769" s="329">
        <f>SUM(D17770:D17787)</f>
        <v>0.8</v>
      </c>
      <c r="E17769" s="329">
        <f>SUM(E17770:E17787)</f>
        <v>0</v>
      </c>
      <c r="F17769" s="392">
        <f t="shared" si="6551"/>
        <v>380.5</v>
      </c>
      <c r="G17769" s="392">
        <f>SUM(G17770:G17787)</f>
        <v>380.5</v>
      </c>
      <c r="H17769" s="529">
        <f>SUM(H17770:H17787)</f>
        <v>0</v>
      </c>
      <c r="I17769" s="392">
        <f t="shared" si="6552"/>
        <v>352.66</v>
      </c>
      <c r="J17769" s="392">
        <f>SUM(J17770:J17787)</f>
        <v>352.66</v>
      </c>
      <c r="K17769" s="529">
        <f>SUM(K17770:K17787)</f>
        <v>0</v>
      </c>
      <c r="L17769" s="392">
        <f t="shared" si="6553"/>
        <v>0</v>
      </c>
      <c r="M17769" s="392">
        <f>SUM(M17770:M17787)</f>
        <v>0</v>
      </c>
      <c r="N17769" s="529">
        <f>SUM(N17770:N17787)</f>
        <v>0</v>
      </c>
    </row>
    <row r="17770" spans="1:14" customFormat="1" ht="35.25" hidden="1" customHeight="1" thickBot="1" x14ac:dyDescent="0.3">
      <c r="A17770" s="140" t="s">
        <v>0</v>
      </c>
      <c r="B17770" s="141" t="s">
        <v>128</v>
      </c>
      <c r="C17770" s="142">
        <f t="shared" si="6550"/>
        <v>0</v>
      </c>
      <c r="D17770" s="142">
        <v>0</v>
      </c>
      <c r="E17770" s="142">
        <v>0</v>
      </c>
      <c r="F17770" s="142">
        <f t="shared" si="6551"/>
        <v>0</v>
      </c>
      <c r="G17770" s="142">
        <v>0</v>
      </c>
      <c r="H17770" s="477">
        <v>0</v>
      </c>
      <c r="I17770" s="142">
        <f t="shared" si="6552"/>
        <v>0</v>
      </c>
      <c r="J17770" s="142">
        <v>0</v>
      </c>
      <c r="K17770" s="477">
        <v>0</v>
      </c>
      <c r="L17770" s="142">
        <f t="shared" si="6553"/>
        <v>0</v>
      </c>
      <c r="M17770" s="142">
        <v>0</v>
      </c>
      <c r="N17770" s="477">
        <v>0</v>
      </c>
    </row>
    <row r="17771" spans="1:14" customFormat="1" ht="43.5" hidden="1" customHeight="1" thickTop="1" thickBot="1" x14ac:dyDescent="0.3">
      <c r="A17771" s="1" t="s">
        <v>0</v>
      </c>
      <c r="B17771" s="6" t="s">
        <v>129</v>
      </c>
      <c r="C17771" s="9">
        <f t="shared" si="6550"/>
        <v>0</v>
      </c>
      <c r="D17771" s="9">
        <v>0</v>
      </c>
      <c r="E17771" s="9">
        <v>0</v>
      </c>
      <c r="F17771" s="9">
        <f t="shared" si="6551"/>
        <v>0</v>
      </c>
      <c r="G17771" s="9">
        <v>0</v>
      </c>
      <c r="H17771" s="467">
        <v>0</v>
      </c>
      <c r="I17771" s="9">
        <f t="shared" si="6552"/>
        <v>0</v>
      </c>
      <c r="J17771" s="9">
        <v>0</v>
      </c>
      <c r="K17771" s="467">
        <v>0</v>
      </c>
      <c r="L17771" s="9">
        <f t="shared" si="6553"/>
        <v>0</v>
      </c>
      <c r="M17771" s="9">
        <v>0</v>
      </c>
      <c r="N17771" s="467">
        <v>0</v>
      </c>
    </row>
    <row r="17772" spans="1:14" customFormat="1" ht="36.75" hidden="1" customHeight="1" thickTop="1" thickBot="1" x14ac:dyDescent="0.3">
      <c r="A17772" s="1" t="s">
        <v>0</v>
      </c>
      <c r="B17772" s="6" t="s">
        <v>130</v>
      </c>
      <c r="C17772" s="9">
        <f t="shared" si="6550"/>
        <v>0</v>
      </c>
      <c r="D17772" s="9">
        <v>0</v>
      </c>
      <c r="E17772" s="9">
        <v>0</v>
      </c>
      <c r="F17772" s="9">
        <f t="shared" si="6551"/>
        <v>0</v>
      </c>
      <c r="G17772" s="9">
        <v>0</v>
      </c>
      <c r="H17772" s="467">
        <v>0</v>
      </c>
      <c r="I17772" s="9">
        <f t="shared" si="6552"/>
        <v>0</v>
      </c>
      <c r="J17772" s="9">
        <v>0</v>
      </c>
      <c r="K17772" s="467">
        <v>0</v>
      </c>
      <c r="L17772" s="9">
        <f t="shared" si="6553"/>
        <v>0</v>
      </c>
      <c r="M17772" s="9">
        <v>0</v>
      </c>
      <c r="N17772" s="467">
        <v>0</v>
      </c>
    </row>
    <row r="17773" spans="1:14" customFormat="1" ht="32.25" hidden="1" customHeight="1" thickTop="1" thickBot="1" x14ac:dyDescent="0.3">
      <c r="A17773" s="1" t="s">
        <v>0</v>
      </c>
      <c r="B17773" s="6" t="s">
        <v>131</v>
      </c>
      <c r="C17773" s="9">
        <f t="shared" si="6550"/>
        <v>0</v>
      </c>
      <c r="D17773" s="9">
        <v>0</v>
      </c>
      <c r="E17773" s="9">
        <v>0</v>
      </c>
      <c r="F17773" s="9">
        <f t="shared" si="6551"/>
        <v>0</v>
      </c>
      <c r="G17773" s="9">
        <v>0</v>
      </c>
      <c r="H17773" s="467">
        <v>0</v>
      </c>
      <c r="I17773" s="9">
        <f t="shared" si="6552"/>
        <v>0</v>
      </c>
      <c r="J17773" s="9">
        <v>0</v>
      </c>
      <c r="K17773" s="467">
        <v>0</v>
      </c>
      <c r="L17773" s="9">
        <f t="shared" si="6553"/>
        <v>0</v>
      </c>
      <c r="M17773" s="9">
        <v>0</v>
      </c>
      <c r="N17773" s="467">
        <v>0</v>
      </c>
    </row>
    <row r="17774" spans="1:14" customFormat="1" ht="33" hidden="1" customHeight="1" thickTop="1" thickBot="1" x14ac:dyDescent="0.3">
      <c r="A17774" s="1" t="s">
        <v>0</v>
      </c>
      <c r="B17774" s="6" t="s">
        <v>132</v>
      </c>
      <c r="C17774" s="9">
        <f t="shared" si="6550"/>
        <v>0</v>
      </c>
      <c r="D17774" s="9">
        <v>0</v>
      </c>
      <c r="E17774" s="9">
        <v>0</v>
      </c>
      <c r="F17774" s="9">
        <f t="shared" si="6551"/>
        <v>0</v>
      </c>
      <c r="G17774" s="9">
        <v>0</v>
      </c>
      <c r="H17774" s="467">
        <v>0</v>
      </c>
      <c r="I17774" s="9">
        <f t="shared" si="6552"/>
        <v>0</v>
      </c>
      <c r="J17774" s="9">
        <v>0</v>
      </c>
      <c r="K17774" s="467">
        <v>0</v>
      </c>
      <c r="L17774" s="9">
        <f t="shared" si="6553"/>
        <v>0</v>
      </c>
      <c r="M17774" s="9">
        <v>0</v>
      </c>
      <c r="N17774" s="467">
        <v>0</v>
      </c>
    </row>
    <row r="17775" spans="1:14" customFormat="1" ht="27.75" hidden="1" customHeight="1" thickTop="1" thickBot="1" x14ac:dyDescent="0.3">
      <c r="A17775" s="1" t="s">
        <v>0</v>
      </c>
      <c r="B17775" s="6" t="s">
        <v>133</v>
      </c>
      <c r="C17775" s="9">
        <f t="shared" si="6550"/>
        <v>0</v>
      </c>
      <c r="D17775" s="9">
        <v>0</v>
      </c>
      <c r="E17775" s="9">
        <v>0</v>
      </c>
      <c r="F17775" s="9">
        <f t="shared" si="6551"/>
        <v>0</v>
      </c>
      <c r="G17775" s="9">
        <v>0</v>
      </c>
      <c r="H17775" s="467">
        <v>0</v>
      </c>
      <c r="I17775" s="9">
        <f t="shared" si="6552"/>
        <v>0</v>
      </c>
      <c r="J17775" s="9">
        <v>0</v>
      </c>
      <c r="K17775" s="467">
        <v>0</v>
      </c>
      <c r="L17775" s="9">
        <f t="shared" si="6553"/>
        <v>0</v>
      </c>
      <c r="M17775" s="9">
        <v>0</v>
      </c>
      <c r="N17775" s="467">
        <v>0</v>
      </c>
    </row>
    <row r="17776" spans="1:14" customFormat="1" ht="18.75" hidden="1" customHeight="1" thickBot="1" x14ac:dyDescent="0.3">
      <c r="A17776" s="1" t="s">
        <v>0</v>
      </c>
      <c r="B17776" s="6" t="s">
        <v>134</v>
      </c>
      <c r="C17776" s="9">
        <f t="shared" si="6550"/>
        <v>0</v>
      </c>
      <c r="D17776" s="9">
        <v>0</v>
      </c>
      <c r="E17776" s="9">
        <v>0</v>
      </c>
      <c r="F17776" s="9">
        <f t="shared" si="6551"/>
        <v>0</v>
      </c>
      <c r="G17776" s="9">
        <v>0</v>
      </c>
      <c r="H17776" s="467">
        <v>0</v>
      </c>
      <c r="I17776" s="9">
        <f t="shared" si="6552"/>
        <v>0</v>
      </c>
      <c r="J17776" s="9">
        <v>0</v>
      </c>
      <c r="K17776" s="467">
        <v>0</v>
      </c>
      <c r="L17776" s="9">
        <f t="shared" si="6553"/>
        <v>0</v>
      </c>
      <c r="M17776" s="9">
        <v>0</v>
      </c>
      <c r="N17776" s="467">
        <v>0</v>
      </c>
    </row>
    <row r="17777" spans="1:14" customFormat="1" ht="23.25" hidden="1" customHeight="1" thickTop="1" thickBot="1" x14ac:dyDescent="0.3">
      <c r="A17777" s="1" t="s">
        <v>0</v>
      </c>
      <c r="B17777" s="6" t="s">
        <v>135</v>
      </c>
      <c r="C17777" s="9">
        <f t="shared" si="6550"/>
        <v>0</v>
      </c>
      <c r="D17777" s="9">
        <v>0</v>
      </c>
      <c r="E17777" s="9">
        <v>0</v>
      </c>
      <c r="F17777" s="9">
        <f t="shared" si="6551"/>
        <v>0</v>
      </c>
      <c r="G17777" s="9">
        <v>0</v>
      </c>
      <c r="H17777" s="467">
        <v>0</v>
      </c>
      <c r="I17777" s="9">
        <f t="shared" si="6552"/>
        <v>0</v>
      </c>
      <c r="J17777" s="9">
        <v>0</v>
      </c>
      <c r="K17777" s="467">
        <v>0</v>
      </c>
      <c r="L17777" s="9">
        <f t="shared" si="6553"/>
        <v>0</v>
      </c>
      <c r="M17777" s="9">
        <v>0</v>
      </c>
      <c r="N17777" s="467">
        <v>0</v>
      </c>
    </row>
    <row r="17778" spans="1:14" customFormat="1" ht="26.25" hidden="1" customHeight="1" thickTop="1" thickBot="1" x14ac:dyDescent="0.3">
      <c r="A17778" s="1" t="s">
        <v>0</v>
      </c>
      <c r="B17778" s="6" t="s">
        <v>136</v>
      </c>
      <c r="C17778" s="9">
        <f t="shared" si="6550"/>
        <v>0</v>
      </c>
      <c r="D17778" s="9">
        <v>0</v>
      </c>
      <c r="E17778" s="9">
        <v>0</v>
      </c>
      <c r="F17778" s="9">
        <f t="shared" si="6551"/>
        <v>0</v>
      </c>
      <c r="G17778" s="9">
        <v>0</v>
      </c>
      <c r="H17778" s="467">
        <v>0</v>
      </c>
      <c r="I17778" s="9">
        <f t="shared" si="6552"/>
        <v>0</v>
      </c>
      <c r="J17778" s="9">
        <v>0</v>
      </c>
      <c r="K17778" s="467">
        <v>0</v>
      </c>
      <c r="L17778" s="9">
        <f t="shared" si="6553"/>
        <v>0</v>
      </c>
      <c r="M17778" s="9">
        <v>0</v>
      </c>
      <c r="N17778" s="467">
        <v>0</v>
      </c>
    </row>
    <row r="17779" spans="1:14" customFormat="1" ht="30.75" hidden="1" customHeight="1" thickTop="1" thickBot="1" x14ac:dyDescent="0.3">
      <c r="A17779" s="1" t="s">
        <v>0</v>
      </c>
      <c r="B17779" s="6" t="s">
        <v>137</v>
      </c>
      <c r="C17779" s="9">
        <f t="shared" si="6550"/>
        <v>0</v>
      </c>
      <c r="D17779" s="9">
        <v>0</v>
      </c>
      <c r="E17779" s="9">
        <v>0</v>
      </c>
      <c r="F17779" s="9">
        <f t="shared" si="6551"/>
        <v>0</v>
      </c>
      <c r="G17779" s="9">
        <v>0</v>
      </c>
      <c r="H17779" s="467">
        <v>0</v>
      </c>
      <c r="I17779" s="9">
        <f t="shared" si="6552"/>
        <v>0</v>
      </c>
      <c r="J17779" s="9">
        <v>0</v>
      </c>
      <c r="K17779" s="467">
        <v>0</v>
      </c>
      <c r="L17779" s="9">
        <f t="shared" si="6553"/>
        <v>0</v>
      </c>
      <c r="M17779" s="9">
        <v>0</v>
      </c>
      <c r="N17779" s="467">
        <v>0</v>
      </c>
    </row>
    <row r="17780" spans="1:14" customFormat="1" ht="20.25" hidden="1" customHeight="1" thickTop="1" thickBot="1" x14ac:dyDescent="0.3">
      <c r="A17780" s="1" t="s">
        <v>0</v>
      </c>
      <c r="B17780" s="6" t="s">
        <v>138</v>
      </c>
      <c r="C17780" s="9">
        <f t="shared" si="6550"/>
        <v>0</v>
      </c>
      <c r="D17780" s="9">
        <v>0</v>
      </c>
      <c r="E17780" s="9">
        <v>0</v>
      </c>
      <c r="F17780" s="9">
        <f t="shared" si="6551"/>
        <v>0</v>
      </c>
      <c r="G17780" s="9">
        <v>0</v>
      </c>
      <c r="H17780" s="467">
        <v>0</v>
      </c>
      <c r="I17780" s="9">
        <f t="shared" si="6552"/>
        <v>0</v>
      </c>
      <c r="J17780" s="9">
        <v>0</v>
      </c>
      <c r="K17780" s="467">
        <v>0</v>
      </c>
      <c r="L17780" s="9">
        <f t="shared" si="6553"/>
        <v>0</v>
      </c>
      <c r="M17780" s="9">
        <v>0</v>
      </c>
      <c r="N17780" s="467">
        <v>0</v>
      </c>
    </row>
    <row r="17781" spans="1:14" customFormat="1" ht="21.75" hidden="1" customHeight="1" thickTop="1" thickBot="1" x14ac:dyDescent="0.3">
      <c r="A17781" s="1" t="s">
        <v>0</v>
      </c>
      <c r="B17781" s="6" t="s">
        <v>139</v>
      </c>
      <c r="C17781" s="9">
        <f t="shared" si="6550"/>
        <v>0</v>
      </c>
      <c r="D17781" s="9">
        <v>0</v>
      </c>
      <c r="E17781" s="9">
        <v>0</v>
      </c>
      <c r="F17781" s="9">
        <f t="shared" si="6551"/>
        <v>0</v>
      </c>
      <c r="G17781" s="9">
        <v>0</v>
      </c>
      <c r="H17781" s="467">
        <v>0</v>
      </c>
      <c r="I17781" s="9">
        <f t="shared" si="6552"/>
        <v>0</v>
      </c>
      <c r="J17781" s="9">
        <v>0</v>
      </c>
      <c r="K17781" s="467">
        <v>0</v>
      </c>
      <c r="L17781" s="9">
        <f t="shared" si="6553"/>
        <v>0</v>
      </c>
      <c r="M17781" s="9">
        <v>0</v>
      </c>
      <c r="N17781" s="467">
        <v>0</v>
      </c>
    </row>
    <row r="17782" spans="1:14" customFormat="1" ht="27" hidden="1" customHeight="1" thickTop="1" thickBot="1" x14ac:dyDescent="0.3">
      <c r="A17782" s="1" t="s">
        <v>0</v>
      </c>
      <c r="B17782" s="6" t="s">
        <v>140</v>
      </c>
      <c r="C17782" s="9">
        <f t="shared" si="6550"/>
        <v>0</v>
      </c>
      <c r="D17782" s="9">
        <v>0</v>
      </c>
      <c r="E17782" s="9">
        <v>0</v>
      </c>
      <c r="F17782" s="9">
        <f t="shared" si="6551"/>
        <v>0</v>
      </c>
      <c r="G17782" s="9">
        <v>0</v>
      </c>
      <c r="H17782" s="467">
        <v>0</v>
      </c>
      <c r="I17782" s="9">
        <f t="shared" si="6552"/>
        <v>0</v>
      </c>
      <c r="J17782" s="9">
        <v>0</v>
      </c>
      <c r="K17782" s="467">
        <v>0</v>
      </c>
      <c r="L17782" s="9">
        <f t="shared" si="6553"/>
        <v>0</v>
      </c>
      <c r="M17782" s="9">
        <v>0</v>
      </c>
      <c r="N17782" s="467">
        <v>0</v>
      </c>
    </row>
    <row r="17783" spans="1:14" customFormat="1" ht="32.25" hidden="1" customHeight="1" thickTop="1" thickBot="1" x14ac:dyDescent="0.3">
      <c r="A17783" s="1" t="s">
        <v>0</v>
      </c>
      <c r="B17783" s="6" t="s">
        <v>141</v>
      </c>
      <c r="C17783" s="9">
        <f t="shared" si="6550"/>
        <v>0</v>
      </c>
      <c r="D17783" s="9">
        <v>0</v>
      </c>
      <c r="E17783" s="9">
        <v>0</v>
      </c>
      <c r="F17783" s="9">
        <f t="shared" si="6551"/>
        <v>0</v>
      </c>
      <c r="G17783" s="9">
        <v>0</v>
      </c>
      <c r="H17783" s="467">
        <v>0</v>
      </c>
      <c r="I17783" s="9">
        <f t="shared" si="6552"/>
        <v>0</v>
      </c>
      <c r="J17783" s="9">
        <v>0</v>
      </c>
      <c r="K17783" s="467">
        <v>0</v>
      </c>
      <c r="L17783" s="9">
        <f t="shared" si="6553"/>
        <v>0</v>
      </c>
      <c r="M17783" s="9">
        <v>0</v>
      </c>
      <c r="N17783" s="467">
        <v>0</v>
      </c>
    </row>
    <row r="17784" spans="1:14" customFormat="1" ht="40.5" hidden="1" customHeight="1" thickTop="1" thickBot="1" x14ac:dyDescent="0.3">
      <c r="A17784" s="1" t="s">
        <v>0</v>
      </c>
      <c r="B17784" s="6" t="s">
        <v>142</v>
      </c>
      <c r="C17784" s="9">
        <f t="shared" si="6550"/>
        <v>0</v>
      </c>
      <c r="D17784" s="9">
        <v>0</v>
      </c>
      <c r="E17784" s="9">
        <v>0</v>
      </c>
      <c r="F17784" s="9">
        <f t="shared" si="6551"/>
        <v>0</v>
      </c>
      <c r="G17784" s="9">
        <v>0</v>
      </c>
      <c r="H17784" s="467">
        <v>0</v>
      </c>
      <c r="I17784" s="9">
        <f t="shared" si="6552"/>
        <v>0</v>
      </c>
      <c r="J17784" s="9">
        <v>0</v>
      </c>
      <c r="K17784" s="467">
        <v>0</v>
      </c>
      <c r="L17784" s="9">
        <f t="shared" si="6553"/>
        <v>0</v>
      </c>
      <c r="M17784" s="9">
        <v>0</v>
      </c>
      <c r="N17784" s="467">
        <v>0</v>
      </c>
    </row>
    <row r="17785" spans="1:14" customFormat="1" ht="24" hidden="1" customHeight="1" thickTop="1" thickBot="1" x14ac:dyDescent="0.3">
      <c r="A17785" s="1" t="s">
        <v>0</v>
      </c>
      <c r="B17785" s="6" t="s">
        <v>143</v>
      </c>
      <c r="C17785" s="9">
        <f t="shared" si="6550"/>
        <v>0</v>
      </c>
      <c r="D17785" s="9">
        <v>0</v>
      </c>
      <c r="E17785" s="9">
        <v>0</v>
      </c>
      <c r="F17785" s="9">
        <f t="shared" si="6551"/>
        <v>0</v>
      </c>
      <c r="G17785" s="9">
        <v>0</v>
      </c>
      <c r="H17785" s="467">
        <v>0</v>
      </c>
      <c r="I17785" s="9">
        <f t="shared" si="6552"/>
        <v>0</v>
      </c>
      <c r="J17785" s="9">
        <v>0</v>
      </c>
      <c r="K17785" s="467">
        <v>0</v>
      </c>
      <c r="L17785" s="9">
        <f t="shared" si="6553"/>
        <v>0</v>
      </c>
      <c r="M17785" s="9">
        <v>0</v>
      </c>
      <c r="N17785" s="467">
        <v>0</v>
      </c>
    </row>
    <row r="17786" spans="1:14" customFormat="1" ht="30" hidden="1" customHeight="1" thickTop="1" x14ac:dyDescent="0.25">
      <c r="A17786" s="133" t="s">
        <v>0</v>
      </c>
      <c r="B17786" s="137" t="s">
        <v>144</v>
      </c>
      <c r="C17786" s="135">
        <f t="shared" si="6550"/>
        <v>0</v>
      </c>
      <c r="D17786" s="135">
        <v>0</v>
      </c>
      <c r="E17786" s="135">
        <v>0</v>
      </c>
      <c r="F17786" s="135">
        <f t="shared" si="6551"/>
        <v>0</v>
      </c>
      <c r="G17786" s="135">
        <v>0</v>
      </c>
      <c r="H17786" s="476">
        <v>0</v>
      </c>
      <c r="I17786" s="135">
        <f t="shared" si="6552"/>
        <v>0</v>
      </c>
      <c r="J17786" s="135">
        <v>0</v>
      </c>
      <c r="K17786" s="476">
        <v>0</v>
      </c>
      <c r="L17786" s="135">
        <f t="shared" si="6553"/>
        <v>0</v>
      </c>
      <c r="M17786" s="135">
        <v>0</v>
      </c>
      <c r="N17786" s="476">
        <v>0</v>
      </c>
    </row>
    <row r="17787" spans="1:14" ht="8.25" hidden="1" customHeight="1" x14ac:dyDescent="0.2">
      <c r="A17787" s="388" t="s">
        <v>0</v>
      </c>
      <c r="B17787" s="394" t="s">
        <v>145</v>
      </c>
      <c r="C17787" s="329">
        <f t="shared" si="6550"/>
        <v>0.8</v>
      </c>
      <c r="D17787" s="329">
        <v>0.8</v>
      </c>
      <c r="E17787" s="329">
        <v>0</v>
      </c>
      <c r="F17787" s="392">
        <f t="shared" si="6551"/>
        <v>380.5</v>
      </c>
      <c r="G17787" s="392">
        <f>G18050+G18422</f>
        <v>380.5</v>
      </c>
      <c r="H17787" s="529">
        <v>0</v>
      </c>
      <c r="I17787" s="392">
        <f t="shared" si="6552"/>
        <v>352.66</v>
      </c>
      <c r="J17787" s="392">
        <f>J18050+J18422</f>
        <v>352.66</v>
      </c>
      <c r="K17787" s="529">
        <v>0</v>
      </c>
      <c r="L17787" s="392">
        <f t="shared" si="6553"/>
        <v>0</v>
      </c>
      <c r="M17787" s="392">
        <f>M18050+M18422</f>
        <v>0</v>
      </c>
      <c r="N17787" s="529">
        <v>0</v>
      </c>
    </row>
    <row r="17788" spans="1:14" customFormat="1" ht="5.25" hidden="1" customHeight="1" x14ac:dyDescent="0.25">
      <c r="A17788" s="167" t="s">
        <v>0</v>
      </c>
      <c r="B17788" s="168" t="s">
        <v>146</v>
      </c>
      <c r="C17788" s="169">
        <f t="shared" si="6550"/>
        <v>0</v>
      </c>
      <c r="D17788" s="169">
        <v>0</v>
      </c>
      <c r="E17788" s="169">
        <v>0</v>
      </c>
      <c r="F17788" s="170">
        <f t="shared" si="6551"/>
        <v>0</v>
      </c>
      <c r="G17788" s="170">
        <v>0</v>
      </c>
      <c r="H17788" s="535">
        <v>0</v>
      </c>
      <c r="I17788" s="170">
        <f t="shared" si="6552"/>
        <v>0</v>
      </c>
      <c r="J17788" s="170">
        <v>0</v>
      </c>
      <c r="K17788" s="535">
        <v>0</v>
      </c>
      <c r="L17788" s="170">
        <f t="shared" si="6553"/>
        <v>0</v>
      </c>
      <c r="M17788" s="170">
        <v>0</v>
      </c>
      <c r="N17788" s="535">
        <v>0</v>
      </c>
    </row>
    <row r="17789" spans="1:14" s="333" customFormat="1" ht="24" hidden="1" customHeight="1" x14ac:dyDescent="0.2">
      <c r="A17789" s="334" t="s">
        <v>0</v>
      </c>
      <c r="B17789" s="337" t="s">
        <v>147</v>
      </c>
      <c r="C17789" s="338">
        <f t="shared" si="6550"/>
        <v>0</v>
      </c>
      <c r="D17789" s="338">
        <f>SUM(D17790,D17837,D17844:D17845)</f>
        <v>0</v>
      </c>
      <c r="E17789" s="338">
        <f>SUM(E17790,E17837,E17844:E17845)</f>
        <v>0</v>
      </c>
      <c r="F17789" s="338">
        <f t="shared" si="6551"/>
        <v>0</v>
      </c>
      <c r="G17789" s="338">
        <f>SUM(G17790,G17837,G17844:G17845)</f>
        <v>0</v>
      </c>
      <c r="H17789" s="483">
        <f>SUM(H17790,H17837,H17844:H17845)</f>
        <v>0</v>
      </c>
      <c r="I17789" s="338">
        <f t="shared" si="6552"/>
        <v>0</v>
      </c>
      <c r="J17789" s="338">
        <f>SUM(J17790,J17837,J17844:J17845)</f>
        <v>0</v>
      </c>
      <c r="K17789" s="483">
        <f>SUM(K17790,K17837,K17844:K17845)</f>
        <v>0</v>
      </c>
      <c r="L17789" s="338">
        <f t="shared" si="6553"/>
        <v>0</v>
      </c>
      <c r="M17789" s="338">
        <f>SUM(M17790,M17837,M17844:M17845)</f>
        <v>0</v>
      </c>
      <c r="N17789" s="483">
        <f>SUM(N17790,N17837,N17844:N17845)</f>
        <v>0</v>
      </c>
    </row>
    <row r="17790" spans="1:14" customFormat="1" ht="21.75" hidden="1" customHeight="1" thickBot="1" x14ac:dyDescent="0.3">
      <c r="A17790" s="140" t="s">
        <v>0</v>
      </c>
      <c r="B17790" s="149" t="s">
        <v>148</v>
      </c>
      <c r="C17790" s="142">
        <f t="shared" si="6550"/>
        <v>0</v>
      </c>
      <c r="D17790" s="142">
        <f>SUM(D17791,D17803,D17832)</f>
        <v>0</v>
      </c>
      <c r="E17790" s="142">
        <f>SUM(E17791,E17803,E17832)</f>
        <v>0</v>
      </c>
      <c r="F17790" s="142">
        <f t="shared" si="6551"/>
        <v>0</v>
      </c>
      <c r="G17790" s="142">
        <f>SUM(G17791,G17803,G17832)</f>
        <v>0</v>
      </c>
      <c r="H17790" s="477">
        <f>SUM(H17791,H17803,H17832)</f>
        <v>0</v>
      </c>
      <c r="I17790" s="142">
        <f t="shared" si="6552"/>
        <v>0</v>
      </c>
      <c r="J17790" s="142">
        <f>SUM(J17791,J17803,J17832)</f>
        <v>0</v>
      </c>
      <c r="K17790" s="477">
        <f>SUM(K17791,K17803,K17832)</f>
        <v>0</v>
      </c>
      <c r="L17790" s="142">
        <f t="shared" si="6553"/>
        <v>0</v>
      </c>
      <c r="M17790" s="142">
        <f>SUM(M17791,M17803,M17832)</f>
        <v>0</v>
      </c>
      <c r="N17790" s="477">
        <f>SUM(N17791,N17803,N17832)</f>
        <v>0</v>
      </c>
    </row>
    <row r="17791" spans="1:14" customFormat="1" ht="32.25" hidden="1" customHeight="1" thickTop="1" thickBot="1" x14ac:dyDescent="0.3">
      <c r="A17791" s="1" t="s">
        <v>0</v>
      </c>
      <c r="B17791" s="4" t="s">
        <v>149</v>
      </c>
      <c r="C17791" s="9">
        <f t="shared" si="6550"/>
        <v>0</v>
      </c>
      <c r="D17791" s="9">
        <f>SUM(D17792:D17802)</f>
        <v>0</v>
      </c>
      <c r="E17791" s="9">
        <f>SUM(E17792:E17802)</f>
        <v>0</v>
      </c>
      <c r="F17791" s="9">
        <f t="shared" si="6551"/>
        <v>0</v>
      </c>
      <c r="G17791" s="9">
        <f>SUM(G17792:G17802)</f>
        <v>0</v>
      </c>
      <c r="H17791" s="467">
        <f>SUM(H17792:H17802)</f>
        <v>0</v>
      </c>
      <c r="I17791" s="9">
        <f t="shared" si="6552"/>
        <v>0</v>
      </c>
      <c r="J17791" s="9">
        <f>SUM(J17792:J17802)</f>
        <v>0</v>
      </c>
      <c r="K17791" s="467">
        <f>SUM(K17792:K17802)</f>
        <v>0</v>
      </c>
      <c r="L17791" s="9">
        <f t="shared" si="6553"/>
        <v>0</v>
      </c>
      <c r="M17791" s="9">
        <f>SUM(M17792:M17802)</f>
        <v>0</v>
      </c>
      <c r="N17791" s="467">
        <f>SUM(N17792:N17802)</f>
        <v>0</v>
      </c>
    </row>
    <row r="17792" spans="1:14" customFormat="1" ht="47.25" hidden="1" customHeight="1" thickTop="1" thickBot="1" x14ac:dyDescent="0.3">
      <c r="A17792" s="1" t="s">
        <v>0</v>
      </c>
      <c r="B17792" s="5" t="s">
        <v>150</v>
      </c>
      <c r="C17792" s="9">
        <f t="shared" si="6550"/>
        <v>0</v>
      </c>
      <c r="D17792" s="9">
        <v>0</v>
      </c>
      <c r="E17792" s="9">
        <v>0</v>
      </c>
      <c r="F17792" s="9">
        <f t="shared" si="6551"/>
        <v>0</v>
      </c>
      <c r="G17792" s="9">
        <v>0</v>
      </c>
      <c r="H17792" s="467">
        <v>0</v>
      </c>
      <c r="I17792" s="9">
        <f t="shared" si="6552"/>
        <v>0</v>
      </c>
      <c r="J17792" s="9">
        <v>0</v>
      </c>
      <c r="K17792" s="467">
        <v>0</v>
      </c>
      <c r="L17792" s="9">
        <f t="shared" si="6553"/>
        <v>0</v>
      </c>
      <c r="M17792" s="9">
        <v>0</v>
      </c>
      <c r="N17792" s="467">
        <v>0</v>
      </c>
    </row>
    <row r="17793" spans="1:14" customFormat="1" ht="42" hidden="1" customHeight="1" thickTop="1" thickBot="1" x14ac:dyDescent="0.3">
      <c r="A17793" s="1" t="s">
        <v>0</v>
      </c>
      <c r="B17793" s="5" t="s">
        <v>151</v>
      </c>
      <c r="C17793" s="9">
        <f t="shared" si="6550"/>
        <v>0</v>
      </c>
      <c r="D17793" s="9">
        <v>0</v>
      </c>
      <c r="E17793" s="9">
        <v>0</v>
      </c>
      <c r="F17793" s="9">
        <f t="shared" si="6551"/>
        <v>0</v>
      </c>
      <c r="G17793" s="9">
        <v>0</v>
      </c>
      <c r="H17793" s="467">
        <v>0</v>
      </c>
      <c r="I17793" s="9">
        <f t="shared" si="6552"/>
        <v>0</v>
      </c>
      <c r="J17793" s="9">
        <v>0</v>
      </c>
      <c r="K17793" s="467">
        <v>0</v>
      </c>
      <c r="L17793" s="9">
        <f t="shared" si="6553"/>
        <v>0</v>
      </c>
      <c r="M17793" s="9">
        <v>0</v>
      </c>
      <c r="N17793" s="467">
        <v>0</v>
      </c>
    </row>
    <row r="17794" spans="1:14" customFormat="1" ht="26.25" hidden="1" customHeight="1" thickTop="1" thickBot="1" x14ac:dyDescent="0.3">
      <c r="A17794" s="1" t="s">
        <v>0</v>
      </c>
      <c r="B17794" s="5" t="s">
        <v>152</v>
      </c>
      <c r="C17794" s="9">
        <f t="shared" si="6550"/>
        <v>0</v>
      </c>
      <c r="D17794" s="9">
        <v>0</v>
      </c>
      <c r="E17794" s="9">
        <v>0</v>
      </c>
      <c r="F17794" s="9">
        <f t="shared" si="6551"/>
        <v>0</v>
      </c>
      <c r="G17794" s="9">
        <v>0</v>
      </c>
      <c r="H17794" s="467">
        <v>0</v>
      </c>
      <c r="I17794" s="9">
        <f t="shared" si="6552"/>
        <v>0</v>
      </c>
      <c r="J17794" s="9">
        <v>0</v>
      </c>
      <c r="K17794" s="467">
        <v>0</v>
      </c>
      <c r="L17794" s="9">
        <f t="shared" si="6553"/>
        <v>0</v>
      </c>
      <c r="M17794" s="9">
        <v>0</v>
      </c>
      <c r="N17794" s="467">
        <v>0</v>
      </c>
    </row>
    <row r="17795" spans="1:14" customFormat="1" ht="30.75" hidden="1" customHeight="1" thickTop="1" thickBot="1" x14ac:dyDescent="0.3">
      <c r="A17795" s="1" t="s">
        <v>0</v>
      </c>
      <c r="B17795" s="5" t="s">
        <v>153</v>
      </c>
      <c r="C17795" s="9">
        <f t="shared" ref="C17795:C17858" si="6554">SUM(D17795:E17795)</f>
        <v>0</v>
      </c>
      <c r="D17795" s="9">
        <v>0</v>
      </c>
      <c r="E17795" s="9">
        <v>0</v>
      </c>
      <c r="F17795" s="9">
        <f t="shared" ref="F17795:F17858" si="6555">SUM(G17795:H17795)</f>
        <v>0</v>
      </c>
      <c r="G17795" s="9">
        <v>0</v>
      </c>
      <c r="H17795" s="467">
        <v>0</v>
      </c>
      <c r="I17795" s="9">
        <f t="shared" ref="I17795:I17858" si="6556">SUM(J17795:K17795)</f>
        <v>0</v>
      </c>
      <c r="J17795" s="9">
        <v>0</v>
      </c>
      <c r="K17795" s="467">
        <v>0</v>
      </c>
      <c r="L17795" s="9">
        <f t="shared" ref="L17795:L17858" si="6557">SUM(M17795:N17795)</f>
        <v>0</v>
      </c>
      <c r="M17795" s="9">
        <v>0</v>
      </c>
      <c r="N17795" s="467">
        <v>0</v>
      </c>
    </row>
    <row r="17796" spans="1:14" customFormat="1" ht="27" hidden="1" customHeight="1" thickTop="1" thickBot="1" x14ac:dyDescent="0.3">
      <c r="A17796" s="1" t="s">
        <v>0</v>
      </c>
      <c r="B17796" s="5" t="s">
        <v>154</v>
      </c>
      <c r="C17796" s="9">
        <f t="shared" si="6554"/>
        <v>0</v>
      </c>
      <c r="D17796" s="9">
        <v>0</v>
      </c>
      <c r="E17796" s="9">
        <v>0</v>
      </c>
      <c r="F17796" s="9">
        <f t="shared" si="6555"/>
        <v>0</v>
      </c>
      <c r="G17796" s="9">
        <v>0</v>
      </c>
      <c r="H17796" s="467">
        <v>0</v>
      </c>
      <c r="I17796" s="9">
        <f t="shared" si="6556"/>
        <v>0</v>
      </c>
      <c r="J17796" s="9">
        <v>0</v>
      </c>
      <c r="K17796" s="467">
        <v>0</v>
      </c>
      <c r="L17796" s="9">
        <f t="shared" si="6557"/>
        <v>0</v>
      </c>
      <c r="M17796" s="9">
        <v>0</v>
      </c>
      <c r="N17796" s="467">
        <v>0</v>
      </c>
    </row>
    <row r="17797" spans="1:14" customFormat="1" ht="22.5" hidden="1" customHeight="1" thickBot="1" x14ac:dyDescent="0.3">
      <c r="A17797" s="1" t="s">
        <v>0</v>
      </c>
      <c r="B17797" s="5" t="s">
        <v>155</v>
      </c>
      <c r="C17797" s="9">
        <f t="shared" si="6554"/>
        <v>0</v>
      </c>
      <c r="D17797" s="9">
        <v>0</v>
      </c>
      <c r="E17797" s="9">
        <v>0</v>
      </c>
      <c r="F17797" s="9">
        <f t="shared" si="6555"/>
        <v>0</v>
      </c>
      <c r="G17797" s="9">
        <v>0</v>
      </c>
      <c r="H17797" s="467">
        <v>0</v>
      </c>
      <c r="I17797" s="9">
        <f t="shared" si="6556"/>
        <v>0</v>
      </c>
      <c r="J17797" s="9">
        <v>0</v>
      </c>
      <c r="K17797" s="467">
        <v>0</v>
      </c>
      <c r="L17797" s="9">
        <f t="shared" si="6557"/>
        <v>0</v>
      </c>
      <c r="M17797" s="9">
        <v>0</v>
      </c>
      <c r="N17797" s="467">
        <v>0</v>
      </c>
    </row>
    <row r="17798" spans="1:14" customFormat="1" ht="39" hidden="1" customHeight="1" thickTop="1" thickBot="1" x14ac:dyDescent="0.3">
      <c r="A17798" s="1" t="s">
        <v>0</v>
      </c>
      <c r="B17798" s="5" t="s">
        <v>156</v>
      </c>
      <c r="C17798" s="9">
        <f t="shared" si="6554"/>
        <v>0</v>
      </c>
      <c r="D17798" s="9">
        <v>0</v>
      </c>
      <c r="E17798" s="9">
        <v>0</v>
      </c>
      <c r="F17798" s="9">
        <f t="shared" si="6555"/>
        <v>0</v>
      </c>
      <c r="G17798" s="9">
        <v>0</v>
      </c>
      <c r="H17798" s="467">
        <v>0</v>
      </c>
      <c r="I17798" s="9">
        <f t="shared" si="6556"/>
        <v>0</v>
      </c>
      <c r="J17798" s="9">
        <v>0</v>
      </c>
      <c r="K17798" s="467">
        <v>0</v>
      </c>
      <c r="L17798" s="9">
        <f t="shared" si="6557"/>
        <v>0</v>
      </c>
      <c r="M17798" s="9">
        <v>0</v>
      </c>
      <c r="N17798" s="467">
        <v>0</v>
      </c>
    </row>
    <row r="17799" spans="1:14" customFormat="1" ht="33" hidden="1" customHeight="1" thickTop="1" thickBot="1" x14ac:dyDescent="0.3">
      <c r="A17799" s="1" t="s">
        <v>0</v>
      </c>
      <c r="B17799" s="5" t="s">
        <v>157</v>
      </c>
      <c r="C17799" s="9">
        <f t="shared" si="6554"/>
        <v>0</v>
      </c>
      <c r="D17799" s="9">
        <v>0</v>
      </c>
      <c r="E17799" s="9">
        <v>0</v>
      </c>
      <c r="F17799" s="9">
        <f t="shared" si="6555"/>
        <v>0</v>
      </c>
      <c r="G17799" s="9">
        <v>0</v>
      </c>
      <c r="H17799" s="467">
        <v>0</v>
      </c>
      <c r="I17799" s="9">
        <f t="shared" si="6556"/>
        <v>0</v>
      </c>
      <c r="J17799" s="9">
        <v>0</v>
      </c>
      <c r="K17799" s="467">
        <v>0</v>
      </c>
      <c r="L17799" s="9">
        <f t="shared" si="6557"/>
        <v>0</v>
      </c>
      <c r="M17799" s="9">
        <v>0</v>
      </c>
      <c r="N17799" s="467">
        <v>0</v>
      </c>
    </row>
    <row r="17800" spans="1:14" customFormat="1" ht="30" hidden="1" customHeight="1" thickTop="1" thickBot="1" x14ac:dyDescent="0.3">
      <c r="A17800" s="1" t="s">
        <v>0</v>
      </c>
      <c r="B17800" s="5" t="s">
        <v>158</v>
      </c>
      <c r="C17800" s="9">
        <f t="shared" si="6554"/>
        <v>0</v>
      </c>
      <c r="D17800" s="9">
        <v>0</v>
      </c>
      <c r="E17800" s="9">
        <v>0</v>
      </c>
      <c r="F17800" s="9">
        <f t="shared" si="6555"/>
        <v>0</v>
      </c>
      <c r="G17800" s="9">
        <v>0</v>
      </c>
      <c r="H17800" s="467">
        <v>0</v>
      </c>
      <c r="I17800" s="9">
        <f t="shared" si="6556"/>
        <v>0</v>
      </c>
      <c r="J17800" s="9">
        <v>0</v>
      </c>
      <c r="K17800" s="467">
        <v>0</v>
      </c>
      <c r="L17800" s="9">
        <f t="shared" si="6557"/>
        <v>0</v>
      </c>
      <c r="M17800" s="9">
        <v>0</v>
      </c>
      <c r="N17800" s="467">
        <v>0</v>
      </c>
    </row>
    <row r="17801" spans="1:14" customFormat="1" ht="28.5" hidden="1" customHeight="1" thickTop="1" thickBot="1" x14ac:dyDescent="0.3">
      <c r="A17801" s="1" t="s">
        <v>0</v>
      </c>
      <c r="B17801" s="5" t="s">
        <v>159</v>
      </c>
      <c r="C17801" s="9">
        <f t="shared" si="6554"/>
        <v>0</v>
      </c>
      <c r="D17801" s="9">
        <v>0</v>
      </c>
      <c r="E17801" s="9">
        <v>0</v>
      </c>
      <c r="F17801" s="9">
        <f t="shared" si="6555"/>
        <v>0</v>
      </c>
      <c r="G17801" s="9">
        <v>0</v>
      </c>
      <c r="H17801" s="467">
        <v>0</v>
      </c>
      <c r="I17801" s="9">
        <f t="shared" si="6556"/>
        <v>0</v>
      </c>
      <c r="J17801" s="9">
        <v>0</v>
      </c>
      <c r="K17801" s="467">
        <v>0</v>
      </c>
      <c r="L17801" s="9">
        <f t="shared" si="6557"/>
        <v>0</v>
      </c>
      <c r="M17801" s="9">
        <v>0</v>
      </c>
      <c r="N17801" s="467">
        <v>0</v>
      </c>
    </row>
    <row r="17802" spans="1:14" customFormat="1" ht="22.5" hidden="1" customHeight="1" thickTop="1" thickBot="1" x14ac:dyDescent="0.3">
      <c r="A17802" s="1" t="s">
        <v>0</v>
      </c>
      <c r="B17802" s="5" t="s">
        <v>160</v>
      </c>
      <c r="C17802" s="9">
        <f t="shared" si="6554"/>
        <v>0</v>
      </c>
      <c r="D17802" s="9">
        <v>0</v>
      </c>
      <c r="E17802" s="9">
        <v>0</v>
      </c>
      <c r="F17802" s="9">
        <f t="shared" si="6555"/>
        <v>0</v>
      </c>
      <c r="G17802" s="9">
        <v>0</v>
      </c>
      <c r="H17802" s="467">
        <v>0</v>
      </c>
      <c r="I17802" s="9">
        <f t="shared" si="6556"/>
        <v>0</v>
      </c>
      <c r="J17802" s="9">
        <v>0</v>
      </c>
      <c r="K17802" s="467">
        <v>0</v>
      </c>
      <c r="L17802" s="9">
        <f t="shared" si="6557"/>
        <v>0</v>
      </c>
      <c r="M17802" s="9">
        <v>0</v>
      </c>
      <c r="N17802" s="467">
        <v>0</v>
      </c>
    </row>
    <row r="17803" spans="1:14" customFormat="1" ht="27.75" hidden="1" customHeight="1" thickTop="1" thickBot="1" x14ac:dyDescent="0.3">
      <c r="A17803" s="1" t="s">
        <v>0</v>
      </c>
      <c r="B17803" s="4" t="s">
        <v>161</v>
      </c>
      <c r="C17803" s="9">
        <f t="shared" si="6554"/>
        <v>0</v>
      </c>
      <c r="D17803" s="9">
        <f>SUM(D17804,D17811)</f>
        <v>0</v>
      </c>
      <c r="E17803" s="9">
        <f>SUM(E17804,E17811)</f>
        <v>0</v>
      </c>
      <c r="F17803" s="9">
        <f t="shared" si="6555"/>
        <v>0</v>
      </c>
      <c r="G17803" s="9">
        <f>SUM(G17804,G17811)</f>
        <v>0</v>
      </c>
      <c r="H17803" s="467">
        <f>SUM(H17804,H17811)</f>
        <v>0</v>
      </c>
      <c r="I17803" s="9">
        <f t="shared" si="6556"/>
        <v>0</v>
      </c>
      <c r="J17803" s="9">
        <f>SUM(J17804,J17811)</f>
        <v>0</v>
      </c>
      <c r="K17803" s="467">
        <f>SUM(K17804,K17811)</f>
        <v>0</v>
      </c>
      <c r="L17803" s="9">
        <f t="shared" si="6557"/>
        <v>0</v>
      </c>
      <c r="M17803" s="9">
        <f>SUM(M17804,M17811)</f>
        <v>0</v>
      </c>
      <c r="N17803" s="467">
        <f>SUM(N17804,N17811)</f>
        <v>0</v>
      </c>
    </row>
    <row r="17804" spans="1:14" customFormat="1" ht="34.5" hidden="1" customHeight="1" thickTop="1" thickBot="1" x14ac:dyDescent="0.3">
      <c r="A17804" s="1" t="s">
        <v>0</v>
      </c>
      <c r="B17804" s="5" t="s">
        <v>162</v>
      </c>
      <c r="C17804" s="9">
        <f t="shared" si="6554"/>
        <v>0</v>
      </c>
      <c r="D17804" s="9">
        <f>SUM(D17805:D17810)</f>
        <v>0</v>
      </c>
      <c r="E17804" s="9">
        <f>SUM(E17805:E17810)</f>
        <v>0</v>
      </c>
      <c r="F17804" s="9">
        <f t="shared" si="6555"/>
        <v>0</v>
      </c>
      <c r="G17804" s="9">
        <f>SUM(G17805:G17810)</f>
        <v>0</v>
      </c>
      <c r="H17804" s="467">
        <f>SUM(H17805:H17810)</f>
        <v>0</v>
      </c>
      <c r="I17804" s="9">
        <f t="shared" si="6556"/>
        <v>0</v>
      </c>
      <c r="J17804" s="9">
        <f>SUM(J17805:J17810)</f>
        <v>0</v>
      </c>
      <c r="K17804" s="467">
        <f>SUM(K17805:K17810)</f>
        <v>0</v>
      </c>
      <c r="L17804" s="9">
        <f t="shared" si="6557"/>
        <v>0</v>
      </c>
      <c r="M17804" s="9">
        <f>SUM(M17805:M17810)</f>
        <v>0</v>
      </c>
      <c r="N17804" s="467">
        <f>SUM(N17805:N17810)</f>
        <v>0</v>
      </c>
    </row>
    <row r="17805" spans="1:14" customFormat="1" ht="25.5" hidden="1" customHeight="1" thickTop="1" thickBot="1" x14ac:dyDescent="0.3">
      <c r="A17805" s="1" t="s">
        <v>0</v>
      </c>
      <c r="B17805" s="6" t="s">
        <v>163</v>
      </c>
      <c r="C17805" s="9">
        <f t="shared" si="6554"/>
        <v>0</v>
      </c>
      <c r="D17805" s="9">
        <v>0</v>
      </c>
      <c r="E17805" s="9">
        <v>0</v>
      </c>
      <c r="F17805" s="9">
        <f t="shared" si="6555"/>
        <v>0</v>
      </c>
      <c r="G17805" s="9">
        <v>0</v>
      </c>
      <c r="H17805" s="467">
        <v>0</v>
      </c>
      <c r="I17805" s="9">
        <f t="shared" si="6556"/>
        <v>0</v>
      </c>
      <c r="J17805" s="9">
        <v>0</v>
      </c>
      <c r="K17805" s="467">
        <v>0</v>
      </c>
      <c r="L17805" s="9">
        <f t="shared" si="6557"/>
        <v>0</v>
      </c>
      <c r="M17805" s="9">
        <v>0</v>
      </c>
      <c r="N17805" s="467">
        <v>0</v>
      </c>
    </row>
    <row r="17806" spans="1:14" customFormat="1" ht="33" hidden="1" customHeight="1" thickTop="1" thickBot="1" x14ac:dyDescent="0.3">
      <c r="A17806" s="1" t="s">
        <v>0</v>
      </c>
      <c r="B17806" s="6" t="s">
        <v>164</v>
      </c>
      <c r="C17806" s="9">
        <f t="shared" si="6554"/>
        <v>0</v>
      </c>
      <c r="D17806" s="9">
        <v>0</v>
      </c>
      <c r="E17806" s="9">
        <v>0</v>
      </c>
      <c r="F17806" s="9">
        <f t="shared" si="6555"/>
        <v>0</v>
      </c>
      <c r="G17806" s="9">
        <v>0</v>
      </c>
      <c r="H17806" s="467">
        <v>0</v>
      </c>
      <c r="I17806" s="9">
        <f t="shared" si="6556"/>
        <v>0</v>
      </c>
      <c r="J17806" s="9">
        <v>0</v>
      </c>
      <c r="K17806" s="467">
        <v>0</v>
      </c>
      <c r="L17806" s="9">
        <f t="shared" si="6557"/>
        <v>0</v>
      </c>
      <c r="M17806" s="9">
        <v>0</v>
      </c>
      <c r="N17806" s="467">
        <v>0</v>
      </c>
    </row>
    <row r="17807" spans="1:14" customFormat="1" ht="27" hidden="1" customHeight="1" thickBot="1" x14ac:dyDescent="0.3">
      <c r="A17807" s="1" t="s">
        <v>0</v>
      </c>
      <c r="B17807" s="6" t="s">
        <v>165</v>
      </c>
      <c r="C17807" s="9">
        <f t="shared" si="6554"/>
        <v>0</v>
      </c>
      <c r="D17807" s="9">
        <v>0</v>
      </c>
      <c r="E17807" s="9">
        <v>0</v>
      </c>
      <c r="F17807" s="9">
        <f t="shared" si="6555"/>
        <v>0</v>
      </c>
      <c r="G17807" s="9">
        <v>0</v>
      </c>
      <c r="H17807" s="467">
        <v>0</v>
      </c>
      <c r="I17807" s="9">
        <f t="shared" si="6556"/>
        <v>0</v>
      </c>
      <c r="J17807" s="9">
        <v>0</v>
      </c>
      <c r="K17807" s="467">
        <v>0</v>
      </c>
      <c r="L17807" s="9">
        <f t="shared" si="6557"/>
        <v>0</v>
      </c>
      <c r="M17807" s="9">
        <v>0</v>
      </c>
      <c r="N17807" s="467">
        <v>0</v>
      </c>
    </row>
    <row r="17808" spans="1:14" customFormat="1" ht="29.25" hidden="1" customHeight="1" thickTop="1" thickBot="1" x14ac:dyDescent="0.3">
      <c r="A17808" s="1" t="s">
        <v>0</v>
      </c>
      <c r="B17808" s="6" t="s">
        <v>166</v>
      </c>
      <c r="C17808" s="9">
        <f t="shared" si="6554"/>
        <v>0</v>
      </c>
      <c r="D17808" s="9">
        <v>0</v>
      </c>
      <c r="E17808" s="9">
        <v>0</v>
      </c>
      <c r="F17808" s="9">
        <f t="shared" si="6555"/>
        <v>0</v>
      </c>
      <c r="G17808" s="9">
        <v>0</v>
      </c>
      <c r="H17808" s="467">
        <v>0</v>
      </c>
      <c r="I17808" s="9">
        <f t="shared" si="6556"/>
        <v>0</v>
      </c>
      <c r="J17808" s="9">
        <v>0</v>
      </c>
      <c r="K17808" s="467">
        <v>0</v>
      </c>
      <c r="L17808" s="9">
        <f t="shared" si="6557"/>
        <v>0</v>
      </c>
      <c r="M17808" s="9">
        <v>0</v>
      </c>
      <c r="N17808" s="467">
        <v>0</v>
      </c>
    </row>
    <row r="17809" spans="1:14" customFormat="1" ht="33" hidden="1" customHeight="1" thickTop="1" thickBot="1" x14ac:dyDescent="0.3">
      <c r="A17809" s="1" t="s">
        <v>0</v>
      </c>
      <c r="B17809" s="6" t="s">
        <v>167</v>
      </c>
      <c r="C17809" s="9">
        <f t="shared" si="6554"/>
        <v>0</v>
      </c>
      <c r="D17809" s="9">
        <v>0</v>
      </c>
      <c r="E17809" s="9">
        <v>0</v>
      </c>
      <c r="F17809" s="9">
        <f t="shared" si="6555"/>
        <v>0</v>
      </c>
      <c r="G17809" s="9">
        <v>0</v>
      </c>
      <c r="H17809" s="467">
        <v>0</v>
      </c>
      <c r="I17809" s="9">
        <f t="shared" si="6556"/>
        <v>0</v>
      </c>
      <c r="J17809" s="9">
        <v>0</v>
      </c>
      <c r="K17809" s="467">
        <v>0</v>
      </c>
      <c r="L17809" s="9">
        <f t="shared" si="6557"/>
        <v>0</v>
      </c>
      <c r="M17809" s="9">
        <v>0</v>
      </c>
      <c r="N17809" s="467">
        <v>0</v>
      </c>
    </row>
    <row r="17810" spans="1:14" customFormat="1" ht="27" hidden="1" customHeight="1" thickTop="1" thickBot="1" x14ac:dyDescent="0.3">
      <c r="A17810" s="1" t="s">
        <v>0</v>
      </c>
      <c r="B17810" s="6" t="s">
        <v>168</v>
      </c>
      <c r="C17810" s="9">
        <f t="shared" si="6554"/>
        <v>0</v>
      </c>
      <c r="D17810" s="9">
        <v>0</v>
      </c>
      <c r="E17810" s="9">
        <v>0</v>
      </c>
      <c r="F17810" s="9">
        <f t="shared" si="6555"/>
        <v>0</v>
      </c>
      <c r="G17810" s="9">
        <v>0</v>
      </c>
      <c r="H17810" s="467">
        <v>0</v>
      </c>
      <c r="I17810" s="9">
        <f t="shared" si="6556"/>
        <v>0</v>
      </c>
      <c r="J17810" s="9">
        <v>0</v>
      </c>
      <c r="K17810" s="467">
        <v>0</v>
      </c>
      <c r="L17810" s="9">
        <f t="shared" si="6557"/>
        <v>0</v>
      </c>
      <c r="M17810" s="9">
        <v>0</v>
      </c>
      <c r="N17810" s="467">
        <v>0</v>
      </c>
    </row>
    <row r="17811" spans="1:14" customFormat="1" ht="27" hidden="1" customHeight="1" thickTop="1" thickBot="1" x14ac:dyDescent="0.3">
      <c r="A17811" s="1" t="s">
        <v>0</v>
      </c>
      <c r="B17811" s="5" t="s">
        <v>169</v>
      </c>
      <c r="C17811" s="9">
        <f t="shared" si="6554"/>
        <v>0</v>
      </c>
      <c r="D17811" s="9">
        <f>SUM(D17812:D17831)</f>
        <v>0</v>
      </c>
      <c r="E17811" s="9">
        <f>SUM(E17812:E17831)</f>
        <v>0</v>
      </c>
      <c r="F17811" s="9">
        <f t="shared" si="6555"/>
        <v>0</v>
      </c>
      <c r="G17811" s="9">
        <f>SUM(G17812:G17831)</f>
        <v>0</v>
      </c>
      <c r="H17811" s="467">
        <f>SUM(H17812:H17831)</f>
        <v>0</v>
      </c>
      <c r="I17811" s="9">
        <f t="shared" si="6556"/>
        <v>0</v>
      </c>
      <c r="J17811" s="9">
        <f>SUM(J17812:J17831)</f>
        <v>0</v>
      </c>
      <c r="K17811" s="467">
        <f>SUM(K17812:K17831)</f>
        <v>0</v>
      </c>
      <c r="L17811" s="9">
        <f t="shared" si="6557"/>
        <v>0</v>
      </c>
      <c r="M17811" s="9">
        <f>SUM(M17812:M17831)</f>
        <v>0</v>
      </c>
      <c r="N17811" s="467">
        <f>SUM(N17812:N17831)</f>
        <v>0</v>
      </c>
    </row>
    <row r="17812" spans="1:14" customFormat="1" ht="28.5" hidden="1" customHeight="1" thickTop="1" thickBot="1" x14ac:dyDescent="0.3">
      <c r="A17812" s="1" t="s">
        <v>0</v>
      </c>
      <c r="B17812" s="6" t="s">
        <v>30</v>
      </c>
      <c r="C17812" s="9">
        <f t="shared" si="6554"/>
        <v>0</v>
      </c>
      <c r="D17812" s="9">
        <v>0</v>
      </c>
      <c r="E17812" s="9">
        <v>0</v>
      </c>
      <c r="F17812" s="9">
        <f t="shared" si="6555"/>
        <v>0</v>
      </c>
      <c r="G17812" s="9">
        <v>0</v>
      </c>
      <c r="H17812" s="467">
        <v>0</v>
      </c>
      <c r="I17812" s="9">
        <f t="shared" si="6556"/>
        <v>0</v>
      </c>
      <c r="J17812" s="9">
        <v>0</v>
      </c>
      <c r="K17812" s="467">
        <v>0</v>
      </c>
      <c r="L17812" s="9">
        <f t="shared" si="6557"/>
        <v>0</v>
      </c>
      <c r="M17812" s="9">
        <v>0</v>
      </c>
      <c r="N17812" s="467">
        <v>0</v>
      </c>
    </row>
    <row r="17813" spans="1:14" customFormat="1" ht="26.25" hidden="1" customHeight="1" thickTop="1" thickBot="1" x14ac:dyDescent="0.3">
      <c r="A17813" s="1" t="s">
        <v>0</v>
      </c>
      <c r="B17813" s="6" t="s">
        <v>31</v>
      </c>
      <c r="C17813" s="9">
        <f t="shared" si="6554"/>
        <v>0</v>
      </c>
      <c r="D17813" s="9">
        <v>0</v>
      </c>
      <c r="E17813" s="9">
        <v>0</v>
      </c>
      <c r="F17813" s="9">
        <f t="shared" si="6555"/>
        <v>0</v>
      </c>
      <c r="G17813" s="9">
        <v>0</v>
      </c>
      <c r="H17813" s="467">
        <v>0</v>
      </c>
      <c r="I17813" s="9">
        <f t="shared" si="6556"/>
        <v>0</v>
      </c>
      <c r="J17813" s="9">
        <v>0</v>
      </c>
      <c r="K17813" s="467">
        <v>0</v>
      </c>
      <c r="L17813" s="9">
        <f t="shared" si="6557"/>
        <v>0</v>
      </c>
      <c r="M17813" s="9">
        <v>0</v>
      </c>
      <c r="N17813" s="467">
        <v>0</v>
      </c>
    </row>
    <row r="17814" spans="1:14" customFormat="1" ht="45" hidden="1" customHeight="1" thickTop="1" thickBot="1" x14ac:dyDescent="0.3">
      <c r="A17814" s="1" t="s">
        <v>0</v>
      </c>
      <c r="B17814" s="6" t="s">
        <v>170</v>
      </c>
      <c r="C17814" s="9">
        <f t="shared" si="6554"/>
        <v>0</v>
      </c>
      <c r="D17814" s="9">
        <v>0</v>
      </c>
      <c r="E17814" s="9">
        <v>0</v>
      </c>
      <c r="F17814" s="9">
        <f t="shared" si="6555"/>
        <v>0</v>
      </c>
      <c r="G17814" s="9">
        <v>0</v>
      </c>
      <c r="H17814" s="467">
        <v>0</v>
      </c>
      <c r="I17814" s="9">
        <f t="shared" si="6556"/>
        <v>0</v>
      </c>
      <c r="J17814" s="9">
        <v>0</v>
      </c>
      <c r="K17814" s="467">
        <v>0</v>
      </c>
      <c r="L17814" s="9">
        <f t="shared" si="6557"/>
        <v>0</v>
      </c>
      <c r="M17814" s="9">
        <v>0</v>
      </c>
      <c r="N17814" s="467">
        <v>0</v>
      </c>
    </row>
    <row r="17815" spans="1:14" customFormat="1" ht="26.25" hidden="1" customHeight="1" thickTop="1" thickBot="1" x14ac:dyDescent="0.3">
      <c r="A17815" s="1" t="s">
        <v>0</v>
      </c>
      <c r="B17815" s="6" t="s">
        <v>36</v>
      </c>
      <c r="C17815" s="9">
        <f t="shared" si="6554"/>
        <v>0</v>
      </c>
      <c r="D17815" s="9">
        <v>0</v>
      </c>
      <c r="E17815" s="9">
        <v>0</v>
      </c>
      <c r="F17815" s="9">
        <f t="shared" si="6555"/>
        <v>0</v>
      </c>
      <c r="G17815" s="9">
        <v>0</v>
      </c>
      <c r="H17815" s="467">
        <v>0</v>
      </c>
      <c r="I17815" s="9">
        <f t="shared" si="6556"/>
        <v>0</v>
      </c>
      <c r="J17815" s="9">
        <v>0</v>
      </c>
      <c r="K17815" s="467">
        <v>0</v>
      </c>
      <c r="L17815" s="9">
        <f t="shared" si="6557"/>
        <v>0</v>
      </c>
      <c r="M17815" s="9">
        <v>0</v>
      </c>
      <c r="N17815" s="467">
        <v>0</v>
      </c>
    </row>
    <row r="17816" spans="1:14" customFormat="1" ht="32.25" hidden="1" customHeight="1" thickTop="1" thickBot="1" x14ac:dyDescent="0.3">
      <c r="A17816" s="1" t="s">
        <v>0</v>
      </c>
      <c r="B17816" s="6" t="s">
        <v>171</v>
      </c>
      <c r="C17816" s="9">
        <f t="shared" si="6554"/>
        <v>0</v>
      </c>
      <c r="D17816" s="9">
        <v>0</v>
      </c>
      <c r="E17816" s="9">
        <v>0</v>
      </c>
      <c r="F17816" s="9">
        <f t="shared" si="6555"/>
        <v>0</v>
      </c>
      <c r="G17816" s="9">
        <v>0</v>
      </c>
      <c r="H17816" s="467">
        <v>0</v>
      </c>
      <c r="I17816" s="9">
        <f t="shared" si="6556"/>
        <v>0</v>
      </c>
      <c r="J17816" s="9">
        <v>0</v>
      </c>
      <c r="K17816" s="467">
        <v>0</v>
      </c>
      <c r="L17816" s="9">
        <f t="shared" si="6557"/>
        <v>0</v>
      </c>
      <c r="M17816" s="9">
        <v>0</v>
      </c>
      <c r="N17816" s="467">
        <v>0</v>
      </c>
    </row>
    <row r="17817" spans="1:14" customFormat="1" ht="24" hidden="1" customHeight="1" thickBot="1" x14ac:dyDescent="0.3">
      <c r="A17817" s="1" t="s">
        <v>0</v>
      </c>
      <c r="B17817" s="6" t="s">
        <v>172</v>
      </c>
      <c r="C17817" s="9">
        <f t="shared" si="6554"/>
        <v>0</v>
      </c>
      <c r="D17817" s="9">
        <v>0</v>
      </c>
      <c r="E17817" s="9">
        <v>0</v>
      </c>
      <c r="F17817" s="9">
        <f t="shared" si="6555"/>
        <v>0</v>
      </c>
      <c r="G17817" s="9">
        <v>0</v>
      </c>
      <c r="H17817" s="467">
        <v>0</v>
      </c>
      <c r="I17817" s="9">
        <f t="shared" si="6556"/>
        <v>0</v>
      </c>
      <c r="J17817" s="9">
        <v>0</v>
      </c>
      <c r="K17817" s="467">
        <v>0</v>
      </c>
      <c r="L17817" s="9">
        <f t="shared" si="6557"/>
        <v>0</v>
      </c>
      <c r="M17817" s="9">
        <v>0</v>
      </c>
      <c r="N17817" s="467">
        <v>0</v>
      </c>
    </row>
    <row r="17818" spans="1:14" customFormat="1" ht="23.25" hidden="1" customHeight="1" thickTop="1" thickBot="1" x14ac:dyDescent="0.3">
      <c r="A17818" s="1" t="s">
        <v>0</v>
      </c>
      <c r="B17818" s="6" t="s">
        <v>173</v>
      </c>
      <c r="C17818" s="9">
        <f t="shared" si="6554"/>
        <v>0</v>
      </c>
      <c r="D17818" s="9">
        <v>0</v>
      </c>
      <c r="E17818" s="9">
        <v>0</v>
      </c>
      <c r="F17818" s="9">
        <f t="shared" si="6555"/>
        <v>0</v>
      </c>
      <c r="G17818" s="9">
        <v>0</v>
      </c>
      <c r="H17818" s="467">
        <v>0</v>
      </c>
      <c r="I17818" s="9">
        <f t="shared" si="6556"/>
        <v>0</v>
      </c>
      <c r="J17818" s="9">
        <v>0</v>
      </c>
      <c r="K17818" s="467">
        <v>0</v>
      </c>
      <c r="L17818" s="9">
        <f t="shared" si="6557"/>
        <v>0</v>
      </c>
      <c r="M17818" s="9">
        <v>0</v>
      </c>
      <c r="N17818" s="467">
        <v>0</v>
      </c>
    </row>
    <row r="17819" spans="1:14" customFormat="1" ht="18.75" hidden="1" customHeight="1" thickTop="1" thickBot="1" x14ac:dyDescent="0.3">
      <c r="A17819" s="1" t="s">
        <v>0</v>
      </c>
      <c r="B17819" s="6" t="s">
        <v>174</v>
      </c>
      <c r="C17819" s="9">
        <f t="shared" si="6554"/>
        <v>0</v>
      </c>
      <c r="D17819" s="9">
        <v>0</v>
      </c>
      <c r="E17819" s="9">
        <v>0</v>
      </c>
      <c r="F17819" s="9">
        <f t="shared" si="6555"/>
        <v>0</v>
      </c>
      <c r="G17819" s="9">
        <v>0</v>
      </c>
      <c r="H17819" s="467">
        <v>0</v>
      </c>
      <c r="I17819" s="9">
        <f t="shared" si="6556"/>
        <v>0</v>
      </c>
      <c r="J17819" s="9">
        <v>0</v>
      </c>
      <c r="K17819" s="467">
        <v>0</v>
      </c>
      <c r="L17819" s="9">
        <f t="shared" si="6557"/>
        <v>0</v>
      </c>
      <c r="M17819" s="9">
        <v>0</v>
      </c>
      <c r="N17819" s="467">
        <v>0</v>
      </c>
    </row>
    <row r="17820" spans="1:14" customFormat="1" ht="22.5" hidden="1" customHeight="1" thickTop="1" thickBot="1" x14ac:dyDescent="0.3">
      <c r="A17820" s="1" t="s">
        <v>0</v>
      </c>
      <c r="B17820" s="6" t="s">
        <v>175</v>
      </c>
      <c r="C17820" s="9">
        <f t="shared" si="6554"/>
        <v>0</v>
      </c>
      <c r="D17820" s="9">
        <v>0</v>
      </c>
      <c r="E17820" s="9">
        <v>0</v>
      </c>
      <c r="F17820" s="9">
        <f t="shared" si="6555"/>
        <v>0</v>
      </c>
      <c r="G17820" s="9">
        <v>0</v>
      </c>
      <c r="H17820" s="467">
        <v>0</v>
      </c>
      <c r="I17820" s="9">
        <f t="shared" si="6556"/>
        <v>0</v>
      </c>
      <c r="J17820" s="9">
        <v>0</v>
      </c>
      <c r="K17820" s="467">
        <v>0</v>
      </c>
      <c r="L17820" s="9">
        <f t="shared" si="6557"/>
        <v>0</v>
      </c>
      <c r="M17820" s="9">
        <v>0</v>
      </c>
      <c r="N17820" s="467">
        <v>0</v>
      </c>
    </row>
    <row r="17821" spans="1:14" customFormat="1" ht="31.5" hidden="1" customHeight="1" thickTop="1" thickBot="1" x14ac:dyDescent="0.3">
      <c r="A17821" s="1" t="s">
        <v>0</v>
      </c>
      <c r="B17821" s="6" t="s">
        <v>37</v>
      </c>
      <c r="C17821" s="9">
        <f t="shared" si="6554"/>
        <v>0</v>
      </c>
      <c r="D17821" s="9">
        <v>0</v>
      </c>
      <c r="E17821" s="9">
        <v>0</v>
      </c>
      <c r="F17821" s="9">
        <f t="shared" si="6555"/>
        <v>0</v>
      </c>
      <c r="G17821" s="9">
        <v>0</v>
      </c>
      <c r="H17821" s="467">
        <v>0</v>
      </c>
      <c r="I17821" s="9">
        <f t="shared" si="6556"/>
        <v>0</v>
      </c>
      <c r="J17821" s="9">
        <v>0</v>
      </c>
      <c r="K17821" s="467">
        <v>0</v>
      </c>
      <c r="L17821" s="9">
        <f t="shared" si="6557"/>
        <v>0</v>
      </c>
      <c r="M17821" s="9">
        <v>0</v>
      </c>
      <c r="N17821" s="467">
        <v>0</v>
      </c>
    </row>
    <row r="17822" spans="1:14" customFormat="1" ht="33" hidden="1" customHeight="1" thickTop="1" thickBot="1" x14ac:dyDescent="0.3">
      <c r="A17822" s="1" t="s">
        <v>0</v>
      </c>
      <c r="B17822" s="6" t="s">
        <v>38</v>
      </c>
      <c r="C17822" s="9">
        <f t="shared" si="6554"/>
        <v>0</v>
      </c>
      <c r="D17822" s="9">
        <v>0</v>
      </c>
      <c r="E17822" s="9">
        <v>0</v>
      </c>
      <c r="F17822" s="9">
        <f t="shared" si="6555"/>
        <v>0</v>
      </c>
      <c r="G17822" s="9">
        <v>0</v>
      </c>
      <c r="H17822" s="467">
        <v>0</v>
      </c>
      <c r="I17822" s="9">
        <f t="shared" si="6556"/>
        <v>0</v>
      </c>
      <c r="J17822" s="9">
        <v>0</v>
      </c>
      <c r="K17822" s="467">
        <v>0</v>
      </c>
      <c r="L17822" s="9">
        <f t="shared" si="6557"/>
        <v>0</v>
      </c>
      <c r="M17822" s="9">
        <v>0</v>
      </c>
      <c r="N17822" s="467">
        <v>0</v>
      </c>
    </row>
    <row r="17823" spans="1:14" customFormat="1" ht="26.25" hidden="1" customHeight="1" thickTop="1" thickBot="1" x14ac:dyDescent="0.3">
      <c r="A17823" s="1" t="s">
        <v>0</v>
      </c>
      <c r="B17823" s="6" t="s">
        <v>176</v>
      </c>
      <c r="C17823" s="9">
        <f t="shared" si="6554"/>
        <v>0</v>
      </c>
      <c r="D17823" s="9">
        <v>0</v>
      </c>
      <c r="E17823" s="9">
        <v>0</v>
      </c>
      <c r="F17823" s="9">
        <f t="shared" si="6555"/>
        <v>0</v>
      </c>
      <c r="G17823" s="9">
        <v>0</v>
      </c>
      <c r="H17823" s="467">
        <v>0</v>
      </c>
      <c r="I17823" s="9">
        <f t="shared" si="6556"/>
        <v>0</v>
      </c>
      <c r="J17823" s="9">
        <v>0</v>
      </c>
      <c r="K17823" s="467">
        <v>0</v>
      </c>
      <c r="L17823" s="9">
        <f t="shared" si="6557"/>
        <v>0</v>
      </c>
      <c r="M17823" s="9">
        <v>0</v>
      </c>
      <c r="N17823" s="467">
        <v>0</v>
      </c>
    </row>
    <row r="17824" spans="1:14" customFormat="1" ht="33.75" hidden="1" customHeight="1" thickTop="1" thickBot="1" x14ac:dyDescent="0.3">
      <c r="A17824" s="1" t="s">
        <v>0</v>
      </c>
      <c r="B17824" s="6" t="s">
        <v>177</v>
      </c>
      <c r="C17824" s="9">
        <f t="shared" si="6554"/>
        <v>0</v>
      </c>
      <c r="D17824" s="9">
        <v>0</v>
      </c>
      <c r="E17824" s="9">
        <v>0</v>
      </c>
      <c r="F17824" s="9">
        <f t="shared" si="6555"/>
        <v>0</v>
      </c>
      <c r="G17824" s="9">
        <v>0</v>
      </c>
      <c r="H17824" s="467">
        <v>0</v>
      </c>
      <c r="I17824" s="9">
        <f t="shared" si="6556"/>
        <v>0</v>
      </c>
      <c r="J17824" s="9">
        <v>0</v>
      </c>
      <c r="K17824" s="467">
        <v>0</v>
      </c>
      <c r="L17824" s="9">
        <f t="shared" si="6557"/>
        <v>0</v>
      </c>
      <c r="M17824" s="9">
        <v>0</v>
      </c>
      <c r="N17824" s="467">
        <v>0</v>
      </c>
    </row>
    <row r="17825" spans="1:14" customFormat="1" ht="26.25" hidden="1" customHeight="1" thickTop="1" thickBot="1" x14ac:dyDescent="0.3">
      <c r="A17825" s="1" t="s">
        <v>0</v>
      </c>
      <c r="B17825" s="6" t="s">
        <v>178</v>
      </c>
      <c r="C17825" s="9">
        <f t="shared" si="6554"/>
        <v>0</v>
      </c>
      <c r="D17825" s="9">
        <v>0</v>
      </c>
      <c r="E17825" s="9">
        <v>0</v>
      </c>
      <c r="F17825" s="9">
        <f t="shared" si="6555"/>
        <v>0</v>
      </c>
      <c r="G17825" s="9">
        <v>0</v>
      </c>
      <c r="H17825" s="467">
        <v>0</v>
      </c>
      <c r="I17825" s="9">
        <f t="shared" si="6556"/>
        <v>0</v>
      </c>
      <c r="J17825" s="9">
        <v>0</v>
      </c>
      <c r="K17825" s="467">
        <v>0</v>
      </c>
      <c r="L17825" s="9">
        <f t="shared" si="6557"/>
        <v>0</v>
      </c>
      <c r="M17825" s="9">
        <v>0</v>
      </c>
      <c r="N17825" s="467">
        <v>0</v>
      </c>
    </row>
    <row r="17826" spans="1:14" customFormat="1" ht="27.75" hidden="1" customHeight="1" thickTop="1" thickBot="1" x14ac:dyDescent="0.3">
      <c r="A17826" s="1" t="s">
        <v>0</v>
      </c>
      <c r="B17826" s="6" t="s">
        <v>43</v>
      </c>
      <c r="C17826" s="9">
        <f t="shared" si="6554"/>
        <v>0</v>
      </c>
      <c r="D17826" s="9">
        <v>0</v>
      </c>
      <c r="E17826" s="9">
        <v>0</v>
      </c>
      <c r="F17826" s="9">
        <f t="shared" si="6555"/>
        <v>0</v>
      </c>
      <c r="G17826" s="9">
        <v>0</v>
      </c>
      <c r="H17826" s="467">
        <v>0</v>
      </c>
      <c r="I17826" s="9">
        <f t="shared" si="6556"/>
        <v>0</v>
      </c>
      <c r="J17826" s="9">
        <v>0</v>
      </c>
      <c r="K17826" s="467">
        <v>0</v>
      </c>
      <c r="L17826" s="9">
        <f t="shared" si="6557"/>
        <v>0</v>
      </c>
      <c r="M17826" s="9">
        <v>0</v>
      </c>
      <c r="N17826" s="467">
        <v>0</v>
      </c>
    </row>
    <row r="17827" spans="1:14" customFormat="1" ht="21" hidden="1" customHeight="1" thickTop="1" thickBot="1" x14ac:dyDescent="0.3">
      <c r="A17827" s="1" t="s">
        <v>0</v>
      </c>
      <c r="B17827" s="6" t="s">
        <v>179</v>
      </c>
      <c r="C17827" s="9">
        <f t="shared" si="6554"/>
        <v>0</v>
      </c>
      <c r="D17827" s="9">
        <v>0</v>
      </c>
      <c r="E17827" s="9">
        <v>0</v>
      </c>
      <c r="F17827" s="9">
        <f t="shared" si="6555"/>
        <v>0</v>
      </c>
      <c r="G17827" s="9">
        <v>0</v>
      </c>
      <c r="H17827" s="467">
        <v>0</v>
      </c>
      <c r="I17827" s="9">
        <f t="shared" si="6556"/>
        <v>0</v>
      </c>
      <c r="J17827" s="9">
        <v>0</v>
      </c>
      <c r="K17827" s="467">
        <v>0</v>
      </c>
      <c r="L17827" s="9">
        <f t="shared" si="6557"/>
        <v>0</v>
      </c>
      <c r="M17827" s="9">
        <v>0</v>
      </c>
      <c r="N17827" s="467">
        <v>0</v>
      </c>
    </row>
    <row r="17828" spans="1:14" customFormat="1" ht="19.5" hidden="1" customHeight="1" thickTop="1" thickBot="1" x14ac:dyDescent="0.3">
      <c r="A17828" s="1" t="s">
        <v>0</v>
      </c>
      <c r="B17828" s="6" t="s">
        <v>180</v>
      </c>
      <c r="C17828" s="9">
        <f t="shared" si="6554"/>
        <v>0</v>
      </c>
      <c r="D17828" s="9">
        <v>0</v>
      </c>
      <c r="E17828" s="9">
        <v>0</v>
      </c>
      <c r="F17828" s="9">
        <f t="shared" si="6555"/>
        <v>0</v>
      </c>
      <c r="G17828" s="9">
        <v>0</v>
      </c>
      <c r="H17828" s="467">
        <v>0</v>
      </c>
      <c r="I17828" s="9">
        <f t="shared" si="6556"/>
        <v>0</v>
      </c>
      <c r="J17828" s="9">
        <v>0</v>
      </c>
      <c r="K17828" s="467">
        <v>0</v>
      </c>
      <c r="L17828" s="9">
        <f t="shared" si="6557"/>
        <v>0</v>
      </c>
      <c r="M17828" s="9">
        <v>0</v>
      </c>
      <c r="N17828" s="467">
        <v>0</v>
      </c>
    </row>
    <row r="17829" spans="1:14" customFormat="1" ht="30" hidden="1" customHeight="1" thickBot="1" x14ac:dyDescent="0.3">
      <c r="A17829" s="1" t="s">
        <v>0</v>
      </c>
      <c r="B17829" s="6" t="s">
        <v>181</v>
      </c>
      <c r="C17829" s="9">
        <f t="shared" si="6554"/>
        <v>0</v>
      </c>
      <c r="D17829" s="9">
        <v>0</v>
      </c>
      <c r="E17829" s="9">
        <v>0</v>
      </c>
      <c r="F17829" s="9">
        <f t="shared" si="6555"/>
        <v>0</v>
      </c>
      <c r="G17829" s="9">
        <v>0</v>
      </c>
      <c r="H17829" s="467">
        <v>0</v>
      </c>
      <c r="I17829" s="9">
        <f t="shared" si="6556"/>
        <v>0</v>
      </c>
      <c r="J17829" s="9">
        <v>0</v>
      </c>
      <c r="K17829" s="467">
        <v>0</v>
      </c>
      <c r="L17829" s="9">
        <f t="shared" si="6557"/>
        <v>0</v>
      </c>
      <c r="M17829" s="9">
        <v>0</v>
      </c>
      <c r="N17829" s="467">
        <v>0</v>
      </c>
    </row>
    <row r="17830" spans="1:14" customFormat="1" ht="26.25" hidden="1" customHeight="1" thickTop="1" thickBot="1" x14ac:dyDescent="0.3">
      <c r="A17830" s="1" t="s">
        <v>0</v>
      </c>
      <c r="B17830" s="6" t="s">
        <v>182</v>
      </c>
      <c r="C17830" s="9">
        <f t="shared" si="6554"/>
        <v>0</v>
      </c>
      <c r="D17830" s="9">
        <v>0</v>
      </c>
      <c r="E17830" s="9">
        <v>0</v>
      </c>
      <c r="F17830" s="9">
        <f t="shared" si="6555"/>
        <v>0</v>
      </c>
      <c r="G17830" s="9">
        <v>0</v>
      </c>
      <c r="H17830" s="467">
        <v>0</v>
      </c>
      <c r="I17830" s="9">
        <f t="shared" si="6556"/>
        <v>0</v>
      </c>
      <c r="J17830" s="9">
        <v>0</v>
      </c>
      <c r="K17830" s="467">
        <v>0</v>
      </c>
      <c r="L17830" s="9">
        <f t="shared" si="6557"/>
        <v>0</v>
      </c>
      <c r="M17830" s="9">
        <v>0</v>
      </c>
      <c r="N17830" s="467">
        <v>0</v>
      </c>
    </row>
    <row r="17831" spans="1:14" customFormat="1" ht="24" hidden="1" customHeight="1" thickTop="1" thickBot="1" x14ac:dyDescent="0.3">
      <c r="A17831" s="1" t="s">
        <v>0</v>
      </c>
      <c r="B17831" s="6" t="s">
        <v>183</v>
      </c>
      <c r="C17831" s="9">
        <f t="shared" si="6554"/>
        <v>0</v>
      </c>
      <c r="D17831" s="9">
        <v>0</v>
      </c>
      <c r="E17831" s="9">
        <v>0</v>
      </c>
      <c r="F17831" s="9">
        <f t="shared" si="6555"/>
        <v>0</v>
      </c>
      <c r="G17831" s="9">
        <v>0</v>
      </c>
      <c r="H17831" s="467">
        <v>0</v>
      </c>
      <c r="I17831" s="9">
        <f t="shared" si="6556"/>
        <v>0</v>
      </c>
      <c r="J17831" s="9">
        <v>0</v>
      </c>
      <c r="K17831" s="467">
        <v>0</v>
      </c>
      <c r="L17831" s="9">
        <f t="shared" si="6557"/>
        <v>0</v>
      </c>
      <c r="M17831" s="9">
        <v>0</v>
      </c>
      <c r="N17831" s="467">
        <v>0</v>
      </c>
    </row>
    <row r="17832" spans="1:14" customFormat="1" ht="19.5" hidden="1" customHeight="1" thickTop="1" thickBot="1" x14ac:dyDescent="0.3">
      <c r="A17832" s="1" t="s">
        <v>0</v>
      </c>
      <c r="B17832" s="4" t="s">
        <v>184</v>
      </c>
      <c r="C17832" s="9">
        <f t="shared" si="6554"/>
        <v>0</v>
      </c>
      <c r="D17832" s="9">
        <f>SUM(D17833:D17834)</f>
        <v>0</v>
      </c>
      <c r="E17832" s="9">
        <f>SUM(E17833:E17834)</f>
        <v>0</v>
      </c>
      <c r="F17832" s="9">
        <f t="shared" si="6555"/>
        <v>0</v>
      </c>
      <c r="G17832" s="9">
        <f>SUM(G17833:G17834)</f>
        <v>0</v>
      </c>
      <c r="H17832" s="467">
        <f>SUM(H17833:H17834)</f>
        <v>0</v>
      </c>
      <c r="I17832" s="9">
        <f t="shared" si="6556"/>
        <v>0</v>
      </c>
      <c r="J17832" s="9">
        <f>SUM(J17833:J17834)</f>
        <v>0</v>
      </c>
      <c r="K17832" s="467">
        <f>SUM(K17833:K17834)</f>
        <v>0</v>
      </c>
      <c r="L17832" s="9">
        <f t="shared" si="6557"/>
        <v>0</v>
      </c>
      <c r="M17832" s="9">
        <f>SUM(M17833:M17834)</f>
        <v>0</v>
      </c>
      <c r="N17832" s="467">
        <f>SUM(N17833:N17834)</f>
        <v>0</v>
      </c>
    </row>
    <row r="17833" spans="1:14" customFormat="1" ht="30.75" hidden="1" customHeight="1" thickTop="1" thickBot="1" x14ac:dyDescent="0.3">
      <c r="A17833" s="1" t="s">
        <v>0</v>
      </c>
      <c r="B17833" s="5" t="s">
        <v>185</v>
      </c>
      <c r="C17833" s="9">
        <f t="shared" si="6554"/>
        <v>0</v>
      </c>
      <c r="D17833" s="9">
        <v>0</v>
      </c>
      <c r="E17833" s="9">
        <v>0</v>
      </c>
      <c r="F17833" s="9">
        <f t="shared" si="6555"/>
        <v>0</v>
      </c>
      <c r="G17833" s="9">
        <v>0</v>
      </c>
      <c r="H17833" s="467">
        <v>0</v>
      </c>
      <c r="I17833" s="9">
        <f t="shared" si="6556"/>
        <v>0</v>
      </c>
      <c r="J17833" s="9">
        <v>0</v>
      </c>
      <c r="K17833" s="467">
        <v>0</v>
      </c>
      <c r="L17833" s="9">
        <f t="shared" si="6557"/>
        <v>0</v>
      </c>
      <c r="M17833" s="9">
        <v>0</v>
      </c>
      <c r="N17833" s="467">
        <v>0</v>
      </c>
    </row>
    <row r="17834" spans="1:14" customFormat="1" ht="12.75" hidden="1" customHeight="1" thickTop="1" thickBot="1" x14ac:dyDescent="0.3">
      <c r="A17834" s="1" t="s">
        <v>0</v>
      </c>
      <c r="B17834" s="5" t="s">
        <v>186</v>
      </c>
      <c r="C17834" s="9">
        <f t="shared" si="6554"/>
        <v>0</v>
      </c>
      <c r="D17834" s="9">
        <f>SUM(D17835:D17836)</f>
        <v>0</v>
      </c>
      <c r="E17834" s="9">
        <f>SUM(E17835:E17836)</f>
        <v>0</v>
      </c>
      <c r="F17834" s="9">
        <f t="shared" si="6555"/>
        <v>0</v>
      </c>
      <c r="G17834" s="9">
        <f>SUM(G17835:G17836)</f>
        <v>0</v>
      </c>
      <c r="H17834" s="467">
        <f>SUM(H17835:H17836)</f>
        <v>0</v>
      </c>
      <c r="I17834" s="9">
        <f t="shared" si="6556"/>
        <v>0</v>
      </c>
      <c r="J17834" s="9">
        <f>SUM(J17835:J17836)</f>
        <v>0</v>
      </c>
      <c r="K17834" s="467">
        <f>SUM(K17835:K17836)</f>
        <v>0</v>
      </c>
      <c r="L17834" s="9">
        <f t="shared" si="6557"/>
        <v>0</v>
      </c>
      <c r="M17834" s="9">
        <f>SUM(M17835:M17836)</f>
        <v>0</v>
      </c>
      <c r="N17834" s="467">
        <f>SUM(N17835:N17836)</f>
        <v>0</v>
      </c>
    </row>
    <row r="17835" spans="1:14" customFormat="1" ht="32.25" hidden="1" customHeight="1" thickTop="1" thickBot="1" x14ac:dyDescent="0.3">
      <c r="A17835" s="1" t="s">
        <v>0</v>
      </c>
      <c r="B17835" s="6" t="s">
        <v>187</v>
      </c>
      <c r="C17835" s="9">
        <f t="shared" si="6554"/>
        <v>0</v>
      </c>
      <c r="D17835" s="9">
        <v>0</v>
      </c>
      <c r="E17835" s="9">
        <v>0</v>
      </c>
      <c r="F17835" s="9">
        <f t="shared" si="6555"/>
        <v>0</v>
      </c>
      <c r="G17835" s="9">
        <v>0</v>
      </c>
      <c r="H17835" s="467">
        <v>0</v>
      </c>
      <c r="I17835" s="9">
        <f t="shared" si="6556"/>
        <v>0</v>
      </c>
      <c r="J17835" s="9">
        <v>0</v>
      </c>
      <c r="K17835" s="467">
        <v>0</v>
      </c>
      <c r="L17835" s="9">
        <f t="shared" si="6557"/>
        <v>0</v>
      </c>
      <c r="M17835" s="9">
        <v>0</v>
      </c>
      <c r="N17835" s="467">
        <v>0</v>
      </c>
    </row>
    <row r="17836" spans="1:14" customFormat="1" ht="25.5" hidden="1" customHeight="1" thickTop="1" thickBot="1" x14ac:dyDescent="0.3">
      <c r="A17836" s="1" t="s">
        <v>0</v>
      </c>
      <c r="B17836" s="6" t="s">
        <v>188</v>
      </c>
      <c r="C17836" s="9">
        <f t="shared" si="6554"/>
        <v>0</v>
      </c>
      <c r="D17836" s="9">
        <v>0</v>
      </c>
      <c r="E17836" s="9">
        <v>0</v>
      </c>
      <c r="F17836" s="9">
        <f t="shared" si="6555"/>
        <v>0</v>
      </c>
      <c r="G17836" s="9">
        <v>0</v>
      </c>
      <c r="H17836" s="467">
        <v>0</v>
      </c>
      <c r="I17836" s="9">
        <f t="shared" si="6556"/>
        <v>0</v>
      </c>
      <c r="J17836" s="9">
        <v>0</v>
      </c>
      <c r="K17836" s="467">
        <v>0</v>
      </c>
      <c r="L17836" s="9">
        <f t="shared" si="6557"/>
        <v>0</v>
      </c>
      <c r="M17836" s="9">
        <v>0</v>
      </c>
      <c r="N17836" s="467">
        <v>0</v>
      </c>
    </row>
    <row r="17837" spans="1:14" customFormat="1" ht="25.5" hidden="1" customHeight="1" thickTop="1" thickBot="1" x14ac:dyDescent="0.3">
      <c r="A17837" s="1" t="s">
        <v>0</v>
      </c>
      <c r="B17837" s="3" t="s">
        <v>189</v>
      </c>
      <c r="C17837" s="9">
        <f t="shared" si="6554"/>
        <v>0</v>
      </c>
      <c r="D17837" s="9">
        <f>SUM(D17838:D17839)</f>
        <v>0</v>
      </c>
      <c r="E17837" s="9">
        <f>SUM(E17838:E17839)</f>
        <v>0</v>
      </c>
      <c r="F17837" s="9">
        <f t="shared" si="6555"/>
        <v>0</v>
      </c>
      <c r="G17837" s="9">
        <f>SUM(G17838:G17839)</f>
        <v>0</v>
      </c>
      <c r="H17837" s="467">
        <f>SUM(H17838:H17839)</f>
        <v>0</v>
      </c>
      <c r="I17837" s="9">
        <f t="shared" si="6556"/>
        <v>0</v>
      </c>
      <c r="J17837" s="9">
        <f>SUM(J17838:J17839)</f>
        <v>0</v>
      </c>
      <c r="K17837" s="467">
        <f>SUM(K17838:K17839)</f>
        <v>0</v>
      </c>
      <c r="L17837" s="9">
        <f t="shared" si="6557"/>
        <v>0</v>
      </c>
      <c r="M17837" s="9">
        <f>SUM(M17838:M17839)</f>
        <v>0</v>
      </c>
      <c r="N17837" s="467">
        <f>SUM(N17838:N17839)</f>
        <v>0</v>
      </c>
    </row>
    <row r="17838" spans="1:14" customFormat="1" ht="19.5" hidden="1" customHeight="1" thickTop="1" thickBot="1" x14ac:dyDescent="0.3">
      <c r="A17838" s="1" t="s">
        <v>0</v>
      </c>
      <c r="B17838" s="4" t="s">
        <v>190</v>
      </c>
      <c r="C17838" s="9">
        <f t="shared" si="6554"/>
        <v>0</v>
      </c>
      <c r="D17838" s="9">
        <v>0</v>
      </c>
      <c r="E17838" s="9">
        <v>0</v>
      </c>
      <c r="F17838" s="9">
        <f t="shared" si="6555"/>
        <v>0</v>
      </c>
      <c r="G17838" s="9">
        <v>0</v>
      </c>
      <c r="H17838" s="467">
        <v>0</v>
      </c>
      <c r="I17838" s="9">
        <f t="shared" si="6556"/>
        <v>0</v>
      </c>
      <c r="J17838" s="9">
        <v>0</v>
      </c>
      <c r="K17838" s="467">
        <v>0</v>
      </c>
      <c r="L17838" s="9">
        <f t="shared" si="6557"/>
        <v>0</v>
      </c>
      <c r="M17838" s="9">
        <v>0</v>
      </c>
      <c r="N17838" s="467">
        <v>0</v>
      </c>
    </row>
    <row r="17839" spans="1:14" customFormat="1" ht="26.25" hidden="1" customHeight="1" thickTop="1" thickBot="1" x14ac:dyDescent="0.3">
      <c r="A17839" s="1" t="s">
        <v>0</v>
      </c>
      <c r="B17839" s="4" t="s">
        <v>191</v>
      </c>
      <c r="C17839" s="9">
        <f t="shared" si="6554"/>
        <v>0</v>
      </c>
      <c r="D17839" s="9">
        <f>SUM(D17840:D17843)</f>
        <v>0</v>
      </c>
      <c r="E17839" s="9">
        <f>SUM(E17840:E17843)</f>
        <v>0</v>
      </c>
      <c r="F17839" s="9">
        <f t="shared" si="6555"/>
        <v>0</v>
      </c>
      <c r="G17839" s="9">
        <f>SUM(G17840:G17843)</f>
        <v>0</v>
      </c>
      <c r="H17839" s="467">
        <f>SUM(H17840:H17843)</f>
        <v>0</v>
      </c>
      <c r="I17839" s="9">
        <f t="shared" si="6556"/>
        <v>0</v>
      </c>
      <c r="J17839" s="9">
        <f>SUM(J17840:J17843)</f>
        <v>0</v>
      </c>
      <c r="K17839" s="467">
        <f>SUM(K17840:K17843)</f>
        <v>0</v>
      </c>
      <c r="L17839" s="9">
        <f t="shared" si="6557"/>
        <v>0</v>
      </c>
      <c r="M17839" s="9">
        <f>SUM(M17840:M17843)</f>
        <v>0</v>
      </c>
      <c r="N17839" s="467">
        <f>SUM(N17840:N17843)</f>
        <v>0</v>
      </c>
    </row>
    <row r="17840" spans="1:14" customFormat="1" ht="20.25" hidden="1" customHeight="1" thickTop="1" thickBot="1" x14ac:dyDescent="0.3">
      <c r="A17840" s="1" t="s">
        <v>0</v>
      </c>
      <c r="B17840" s="5" t="s">
        <v>192</v>
      </c>
      <c r="C17840" s="9">
        <f t="shared" si="6554"/>
        <v>0</v>
      </c>
      <c r="D17840" s="9">
        <v>0</v>
      </c>
      <c r="E17840" s="9">
        <v>0</v>
      </c>
      <c r="F17840" s="9">
        <f t="shared" si="6555"/>
        <v>0</v>
      </c>
      <c r="G17840" s="9">
        <v>0</v>
      </c>
      <c r="H17840" s="467">
        <v>0</v>
      </c>
      <c r="I17840" s="9">
        <f t="shared" si="6556"/>
        <v>0</v>
      </c>
      <c r="J17840" s="9">
        <v>0</v>
      </c>
      <c r="K17840" s="467">
        <v>0</v>
      </c>
      <c r="L17840" s="9">
        <f t="shared" si="6557"/>
        <v>0</v>
      </c>
      <c r="M17840" s="9">
        <v>0</v>
      </c>
      <c r="N17840" s="467">
        <v>0</v>
      </c>
    </row>
    <row r="17841" spans="1:14" customFormat="1" ht="24.75" hidden="1" customHeight="1" thickTop="1" thickBot="1" x14ac:dyDescent="0.3">
      <c r="A17841" s="1" t="s">
        <v>0</v>
      </c>
      <c r="B17841" s="5" t="s">
        <v>193</v>
      </c>
      <c r="C17841" s="9">
        <f t="shared" si="6554"/>
        <v>0</v>
      </c>
      <c r="D17841" s="9">
        <v>0</v>
      </c>
      <c r="E17841" s="9">
        <v>0</v>
      </c>
      <c r="F17841" s="9">
        <f t="shared" si="6555"/>
        <v>0</v>
      </c>
      <c r="G17841" s="9">
        <v>0</v>
      </c>
      <c r="H17841" s="467">
        <v>0</v>
      </c>
      <c r="I17841" s="9">
        <f t="shared" si="6556"/>
        <v>0</v>
      </c>
      <c r="J17841" s="9">
        <v>0</v>
      </c>
      <c r="K17841" s="467">
        <v>0</v>
      </c>
      <c r="L17841" s="9">
        <f t="shared" si="6557"/>
        <v>0</v>
      </c>
      <c r="M17841" s="9">
        <v>0</v>
      </c>
      <c r="N17841" s="467">
        <v>0</v>
      </c>
    </row>
    <row r="17842" spans="1:14" customFormat="1" ht="27" hidden="1" customHeight="1" thickBot="1" x14ac:dyDescent="0.3">
      <c r="A17842" s="1" t="s">
        <v>0</v>
      </c>
      <c r="B17842" s="5" t="s">
        <v>194</v>
      </c>
      <c r="C17842" s="9">
        <f t="shared" si="6554"/>
        <v>0</v>
      </c>
      <c r="D17842" s="9">
        <v>0</v>
      </c>
      <c r="E17842" s="9">
        <v>0</v>
      </c>
      <c r="F17842" s="9">
        <f t="shared" si="6555"/>
        <v>0</v>
      </c>
      <c r="G17842" s="9">
        <v>0</v>
      </c>
      <c r="H17842" s="467">
        <v>0</v>
      </c>
      <c r="I17842" s="9">
        <f t="shared" si="6556"/>
        <v>0</v>
      </c>
      <c r="J17842" s="9">
        <v>0</v>
      </c>
      <c r="K17842" s="467">
        <v>0</v>
      </c>
      <c r="L17842" s="9">
        <f t="shared" si="6557"/>
        <v>0</v>
      </c>
      <c r="M17842" s="9">
        <v>0</v>
      </c>
      <c r="N17842" s="467">
        <v>0</v>
      </c>
    </row>
    <row r="17843" spans="1:14" customFormat="1" ht="23.25" hidden="1" customHeight="1" thickTop="1" thickBot="1" x14ac:dyDescent="0.3">
      <c r="A17843" s="1" t="s">
        <v>0</v>
      </c>
      <c r="B17843" s="5" t="s">
        <v>195</v>
      </c>
      <c r="C17843" s="9">
        <f t="shared" si="6554"/>
        <v>0</v>
      </c>
      <c r="D17843" s="9">
        <v>0</v>
      </c>
      <c r="E17843" s="9">
        <v>0</v>
      </c>
      <c r="F17843" s="9">
        <f t="shared" si="6555"/>
        <v>0</v>
      </c>
      <c r="G17843" s="9">
        <v>0</v>
      </c>
      <c r="H17843" s="467">
        <v>0</v>
      </c>
      <c r="I17843" s="9">
        <f t="shared" si="6556"/>
        <v>0</v>
      </c>
      <c r="J17843" s="9">
        <v>0</v>
      </c>
      <c r="K17843" s="467">
        <v>0</v>
      </c>
      <c r="L17843" s="9">
        <f t="shared" si="6557"/>
        <v>0</v>
      </c>
      <c r="M17843" s="9">
        <v>0</v>
      </c>
      <c r="N17843" s="467">
        <v>0</v>
      </c>
    </row>
    <row r="17844" spans="1:14" customFormat="1" ht="19.5" hidden="1" customHeight="1" thickTop="1" thickBot="1" x14ac:dyDescent="0.3">
      <c r="A17844" s="1" t="s">
        <v>0</v>
      </c>
      <c r="B17844" s="3" t="s">
        <v>196</v>
      </c>
      <c r="C17844" s="9">
        <f t="shared" si="6554"/>
        <v>0</v>
      </c>
      <c r="D17844" s="9">
        <v>0</v>
      </c>
      <c r="E17844" s="9">
        <v>0</v>
      </c>
      <c r="F17844" s="9">
        <f t="shared" si="6555"/>
        <v>0</v>
      </c>
      <c r="G17844" s="9">
        <v>0</v>
      </c>
      <c r="H17844" s="467">
        <v>0</v>
      </c>
      <c r="I17844" s="9">
        <f t="shared" si="6556"/>
        <v>0</v>
      </c>
      <c r="J17844" s="9">
        <v>0</v>
      </c>
      <c r="K17844" s="467">
        <v>0</v>
      </c>
      <c r="L17844" s="9">
        <f t="shared" si="6557"/>
        <v>0</v>
      </c>
      <c r="M17844" s="9">
        <v>0</v>
      </c>
      <c r="N17844" s="467">
        <v>0</v>
      </c>
    </row>
    <row r="17845" spans="1:14" customFormat="1" ht="18" hidden="1" customHeight="1" thickTop="1" thickBot="1" x14ac:dyDescent="0.3">
      <c r="A17845" s="1" t="s">
        <v>0</v>
      </c>
      <c r="B17845" s="3" t="s">
        <v>197</v>
      </c>
      <c r="C17845" s="9">
        <f t="shared" si="6554"/>
        <v>0</v>
      </c>
      <c r="D17845" s="9">
        <f>SUM(D17846:D17848,D17851)</f>
        <v>0</v>
      </c>
      <c r="E17845" s="9">
        <f>SUM(E17846:E17848,E17851)</f>
        <v>0</v>
      </c>
      <c r="F17845" s="9">
        <f t="shared" si="6555"/>
        <v>0</v>
      </c>
      <c r="G17845" s="9">
        <f>SUM(G17846:G17848,G17851)</f>
        <v>0</v>
      </c>
      <c r="H17845" s="467">
        <f>SUM(H17846:H17848,H17851)</f>
        <v>0</v>
      </c>
      <c r="I17845" s="9">
        <f t="shared" si="6556"/>
        <v>0</v>
      </c>
      <c r="J17845" s="9">
        <f>SUM(J17846:J17848,J17851)</f>
        <v>0</v>
      </c>
      <c r="K17845" s="467">
        <f>SUM(K17846:K17848,K17851)</f>
        <v>0</v>
      </c>
      <c r="L17845" s="9">
        <f t="shared" si="6557"/>
        <v>0</v>
      </c>
      <c r="M17845" s="9">
        <f>SUM(M17846:M17848,M17851)</f>
        <v>0</v>
      </c>
      <c r="N17845" s="467">
        <f>SUM(N17846:N17848,N17851)</f>
        <v>0</v>
      </c>
    </row>
    <row r="17846" spans="1:14" customFormat="1" ht="25.5" hidden="1" customHeight="1" thickTop="1" thickBot="1" x14ac:dyDescent="0.3">
      <c r="A17846" s="1" t="s">
        <v>0</v>
      </c>
      <c r="B17846" s="4" t="s">
        <v>198</v>
      </c>
      <c r="C17846" s="9">
        <f t="shared" si="6554"/>
        <v>0</v>
      </c>
      <c r="D17846" s="9">
        <v>0</v>
      </c>
      <c r="E17846" s="9">
        <v>0</v>
      </c>
      <c r="F17846" s="9">
        <f t="shared" si="6555"/>
        <v>0</v>
      </c>
      <c r="G17846" s="9">
        <v>0</v>
      </c>
      <c r="H17846" s="467">
        <v>0</v>
      </c>
      <c r="I17846" s="9">
        <f t="shared" si="6556"/>
        <v>0</v>
      </c>
      <c r="J17846" s="9">
        <v>0</v>
      </c>
      <c r="K17846" s="467">
        <v>0</v>
      </c>
      <c r="L17846" s="9">
        <f t="shared" si="6557"/>
        <v>0</v>
      </c>
      <c r="M17846" s="9">
        <v>0</v>
      </c>
      <c r="N17846" s="467">
        <v>0</v>
      </c>
    </row>
    <row r="17847" spans="1:14" customFormat="1" ht="26.25" hidden="1" customHeight="1" thickTop="1" thickBot="1" x14ac:dyDescent="0.3">
      <c r="A17847" s="1" t="s">
        <v>0</v>
      </c>
      <c r="B17847" s="4" t="s">
        <v>199</v>
      </c>
      <c r="C17847" s="9">
        <f t="shared" si="6554"/>
        <v>0</v>
      </c>
      <c r="D17847" s="9">
        <v>0</v>
      </c>
      <c r="E17847" s="9">
        <v>0</v>
      </c>
      <c r="F17847" s="9">
        <f t="shared" si="6555"/>
        <v>0</v>
      </c>
      <c r="G17847" s="9">
        <v>0</v>
      </c>
      <c r="H17847" s="467">
        <v>0</v>
      </c>
      <c r="I17847" s="9">
        <f t="shared" si="6556"/>
        <v>0</v>
      </c>
      <c r="J17847" s="9">
        <v>0</v>
      </c>
      <c r="K17847" s="467">
        <v>0</v>
      </c>
      <c r="L17847" s="9">
        <f t="shared" si="6557"/>
        <v>0</v>
      </c>
      <c r="M17847" s="9">
        <v>0</v>
      </c>
      <c r="N17847" s="467">
        <v>0</v>
      </c>
    </row>
    <row r="17848" spans="1:14" customFormat="1" ht="19.5" hidden="1" customHeight="1" thickTop="1" thickBot="1" x14ac:dyDescent="0.3">
      <c r="A17848" s="1" t="s">
        <v>0</v>
      </c>
      <c r="B17848" s="4" t="s">
        <v>200</v>
      </c>
      <c r="C17848" s="9">
        <f t="shared" si="6554"/>
        <v>0</v>
      </c>
      <c r="D17848" s="9">
        <f>SUM(D17849:D17850)</f>
        <v>0</v>
      </c>
      <c r="E17848" s="9">
        <f>SUM(E17849:E17850)</f>
        <v>0</v>
      </c>
      <c r="F17848" s="9">
        <f t="shared" si="6555"/>
        <v>0</v>
      </c>
      <c r="G17848" s="9">
        <f>SUM(G17849:G17850)</f>
        <v>0</v>
      </c>
      <c r="H17848" s="467">
        <f>SUM(H17849:H17850)</f>
        <v>0</v>
      </c>
      <c r="I17848" s="9">
        <f t="shared" si="6556"/>
        <v>0</v>
      </c>
      <c r="J17848" s="9">
        <f>SUM(J17849:J17850)</f>
        <v>0</v>
      </c>
      <c r="K17848" s="467">
        <f>SUM(K17849:K17850)</f>
        <v>0</v>
      </c>
      <c r="L17848" s="9">
        <f t="shared" si="6557"/>
        <v>0</v>
      </c>
      <c r="M17848" s="9">
        <f>SUM(M17849:M17850)</f>
        <v>0</v>
      </c>
      <c r="N17848" s="467">
        <f>SUM(N17849:N17850)</f>
        <v>0</v>
      </c>
    </row>
    <row r="17849" spans="1:14" customFormat="1" ht="24" hidden="1" customHeight="1" thickTop="1" thickBot="1" x14ac:dyDescent="0.3">
      <c r="A17849" s="1" t="s">
        <v>0</v>
      </c>
      <c r="B17849" s="5" t="s">
        <v>201</v>
      </c>
      <c r="C17849" s="9">
        <f t="shared" si="6554"/>
        <v>0</v>
      </c>
      <c r="D17849" s="9">
        <v>0</v>
      </c>
      <c r="E17849" s="9">
        <v>0</v>
      </c>
      <c r="F17849" s="9">
        <f t="shared" si="6555"/>
        <v>0</v>
      </c>
      <c r="G17849" s="9">
        <v>0</v>
      </c>
      <c r="H17849" s="467">
        <v>0</v>
      </c>
      <c r="I17849" s="9">
        <f t="shared" si="6556"/>
        <v>0</v>
      </c>
      <c r="J17849" s="9">
        <v>0</v>
      </c>
      <c r="K17849" s="467">
        <v>0</v>
      </c>
      <c r="L17849" s="9">
        <f t="shared" si="6557"/>
        <v>0</v>
      </c>
      <c r="M17849" s="9">
        <v>0</v>
      </c>
      <c r="N17849" s="467">
        <v>0</v>
      </c>
    </row>
    <row r="17850" spans="1:14" customFormat="1" ht="18.75" hidden="1" customHeight="1" thickTop="1" thickBot="1" x14ac:dyDescent="0.3">
      <c r="A17850" s="1" t="s">
        <v>0</v>
      </c>
      <c r="B17850" s="5" t="s">
        <v>202</v>
      </c>
      <c r="C17850" s="9">
        <f t="shared" si="6554"/>
        <v>0</v>
      </c>
      <c r="D17850" s="9">
        <v>0</v>
      </c>
      <c r="E17850" s="9">
        <v>0</v>
      </c>
      <c r="F17850" s="9">
        <f t="shared" si="6555"/>
        <v>0</v>
      </c>
      <c r="G17850" s="9">
        <v>0</v>
      </c>
      <c r="H17850" s="467">
        <v>0</v>
      </c>
      <c r="I17850" s="9">
        <f t="shared" si="6556"/>
        <v>0</v>
      </c>
      <c r="J17850" s="9">
        <v>0</v>
      </c>
      <c r="K17850" s="467">
        <v>0</v>
      </c>
      <c r="L17850" s="9">
        <f t="shared" si="6557"/>
        <v>0</v>
      </c>
      <c r="M17850" s="9">
        <v>0</v>
      </c>
      <c r="N17850" s="467">
        <v>0</v>
      </c>
    </row>
    <row r="17851" spans="1:14" customFormat="1" ht="21.75" hidden="1" customHeight="1" thickTop="1" thickBot="1" x14ac:dyDescent="0.3">
      <c r="A17851" s="1" t="s">
        <v>0</v>
      </c>
      <c r="B17851" s="4" t="s">
        <v>203</v>
      </c>
      <c r="C17851" s="9">
        <f t="shared" si="6554"/>
        <v>0</v>
      </c>
      <c r="D17851" s="9">
        <v>0</v>
      </c>
      <c r="E17851" s="9">
        <v>0</v>
      </c>
      <c r="F17851" s="9">
        <f t="shared" si="6555"/>
        <v>0</v>
      </c>
      <c r="G17851" s="9">
        <v>0</v>
      </c>
      <c r="H17851" s="467">
        <v>0</v>
      </c>
      <c r="I17851" s="9">
        <f t="shared" si="6556"/>
        <v>0</v>
      </c>
      <c r="J17851" s="9">
        <v>0</v>
      </c>
      <c r="K17851" s="467">
        <v>0</v>
      </c>
      <c r="L17851" s="9">
        <f t="shared" si="6557"/>
        <v>0</v>
      </c>
      <c r="M17851" s="9">
        <v>0</v>
      </c>
      <c r="N17851" s="467">
        <v>0</v>
      </c>
    </row>
    <row r="17852" spans="1:14" customFormat="1" ht="16.5" hidden="1" customHeight="1" thickTop="1" thickBot="1" x14ac:dyDescent="0.3">
      <c r="A17852" s="1" t="s">
        <v>0</v>
      </c>
      <c r="B17852" s="2" t="s">
        <v>204</v>
      </c>
      <c r="C17852" s="9">
        <f t="shared" si="6554"/>
        <v>0</v>
      </c>
      <c r="D17852" s="9">
        <f>SUM(D17853,D17861,D17869)</f>
        <v>0</v>
      </c>
      <c r="E17852" s="9">
        <f>SUM(E17853,E17861,E17869)</f>
        <v>0</v>
      </c>
      <c r="F17852" s="9">
        <f t="shared" si="6555"/>
        <v>0</v>
      </c>
      <c r="G17852" s="9">
        <f>SUM(G17853,G17861,G17869)</f>
        <v>0</v>
      </c>
      <c r="H17852" s="467">
        <f>SUM(H17853,H17861,H17869)</f>
        <v>0</v>
      </c>
      <c r="I17852" s="9">
        <f t="shared" si="6556"/>
        <v>0</v>
      </c>
      <c r="J17852" s="9">
        <f>SUM(J17853,J17861,J17869)</f>
        <v>0</v>
      </c>
      <c r="K17852" s="467">
        <f>SUM(K17853,K17861,K17869)</f>
        <v>0</v>
      </c>
      <c r="L17852" s="9">
        <f t="shared" si="6557"/>
        <v>0</v>
      </c>
      <c r="M17852" s="9">
        <f>SUM(M17853,M17861,M17869)</f>
        <v>0</v>
      </c>
      <c r="N17852" s="467">
        <f>SUM(N17853,N17861,N17869)</f>
        <v>0</v>
      </c>
    </row>
    <row r="17853" spans="1:14" customFormat="1" ht="17.25" hidden="1" customHeight="1" thickTop="1" thickBot="1" x14ac:dyDescent="0.3">
      <c r="A17853" s="1" t="s">
        <v>0</v>
      </c>
      <c r="B17853" s="3" t="s">
        <v>205</v>
      </c>
      <c r="C17853" s="9">
        <f t="shared" si="6554"/>
        <v>0</v>
      </c>
      <c r="D17853" s="9">
        <f>SUM(D17854:D17860)</f>
        <v>0</v>
      </c>
      <c r="E17853" s="9">
        <f>SUM(E17854:E17860)</f>
        <v>0</v>
      </c>
      <c r="F17853" s="9">
        <f t="shared" si="6555"/>
        <v>0</v>
      </c>
      <c r="G17853" s="9">
        <f>SUM(G17854:G17860)</f>
        <v>0</v>
      </c>
      <c r="H17853" s="467">
        <f>SUM(H17854:H17860)</f>
        <v>0</v>
      </c>
      <c r="I17853" s="9">
        <f t="shared" si="6556"/>
        <v>0</v>
      </c>
      <c r="J17853" s="9">
        <f>SUM(J17854:J17860)</f>
        <v>0</v>
      </c>
      <c r="K17853" s="467">
        <f>SUM(K17854:K17860)</f>
        <v>0</v>
      </c>
      <c r="L17853" s="9">
        <f t="shared" si="6557"/>
        <v>0</v>
      </c>
      <c r="M17853" s="9">
        <f>SUM(M17854:M17860)</f>
        <v>0</v>
      </c>
      <c r="N17853" s="467">
        <f>SUM(N17854:N17860)</f>
        <v>0</v>
      </c>
    </row>
    <row r="17854" spans="1:14" customFormat="1" ht="18" hidden="1" customHeight="1" thickTop="1" thickBot="1" x14ac:dyDescent="0.3">
      <c r="A17854" s="1" t="s">
        <v>0</v>
      </c>
      <c r="B17854" s="4" t="s">
        <v>206</v>
      </c>
      <c r="C17854" s="9">
        <f t="shared" si="6554"/>
        <v>0</v>
      </c>
      <c r="D17854" s="9">
        <v>0</v>
      </c>
      <c r="E17854" s="9">
        <v>0</v>
      </c>
      <c r="F17854" s="9">
        <f t="shared" si="6555"/>
        <v>0</v>
      </c>
      <c r="G17854" s="9">
        <v>0</v>
      </c>
      <c r="H17854" s="467">
        <v>0</v>
      </c>
      <c r="I17854" s="9">
        <f t="shared" si="6556"/>
        <v>0</v>
      </c>
      <c r="J17854" s="9">
        <v>0</v>
      </c>
      <c r="K17854" s="467">
        <v>0</v>
      </c>
      <c r="L17854" s="9">
        <f t="shared" si="6557"/>
        <v>0</v>
      </c>
      <c r="M17854" s="9">
        <v>0</v>
      </c>
      <c r="N17854" s="467">
        <v>0</v>
      </c>
    </row>
    <row r="17855" spans="1:14" customFormat="1" ht="20.25" hidden="1" customHeight="1" thickTop="1" thickBot="1" x14ac:dyDescent="0.3">
      <c r="A17855" s="1" t="s">
        <v>0</v>
      </c>
      <c r="B17855" s="4" t="s">
        <v>207</v>
      </c>
      <c r="C17855" s="9">
        <f t="shared" si="6554"/>
        <v>0</v>
      </c>
      <c r="D17855" s="9">
        <v>0</v>
      </c>
      <c r="E17855" s="9">
        <v>0</v>
      </c>
      <c r="F17855" s="9">
        <f t="shared" si="6555"/>
        <v>0</v>
      </c>
      <c r="G17855" s="9">
        <v>0</v>
      </c>
      <c r="H17855" s="467">
        <v>0</v>
      </c>
      <c r="I17855" s="9">
        <f t="shared" si="6556"/>
        <v>0</v>
      </c>
      <c r="J17855" s="9">
        <v>0</v>
      </c>
      <c r="K17855" s="467">
        <v>0</v>
      </c>
      <c r="L17855" s="9">
        <f t="shared" si="6557"/>
        <v>0</v>
      </c>
      <c r="M17855" s="9">
        <v>0</v>
      </c>
      <c r="N17855" s="467">
        <v>0</v>
      </c>
    </row>
    <row r="17856" spans="1:14" customFormat="1" ht="26.25" hidden="1" customHeight="1" thickTop="1" thickBot="1" x14ac:dyDescent="0.3">
      <c r="A17856" s="1" t="s">
        <v>0</v>
      </c>
      <c r="B17856" s="4" t="s">
        <v>208</v>
      </c>
      <c r="C17856" s="9">
        <f t="shared" si="6554"/>
        <v>0</v>
      </c>
      <c r="D17856" s="9">
        <v>0</v>
      </c>
      <c r="E17856" s="9">
        <v>0</v>
      </c>
      <c r="F17856" s="9">
        <f t="shared" si="6555"/>
        <v>0</v>
      </c>
      <c r="G17856" s="9">
        <v>0</v>
      </c>
      <c r="H17856" s="467">
        <v>0</v>
      </c>
      <c r="I17856" s="9">
        <f t="shared" si="6556"/>
        <v>0</v>
      </c>
      <c r="J17856" s="9">
        <v>0</v>
      </c>
      <c r="K17856" s="467">
        <v>0</v>
      </c>
      <c r="L17856" s="9">
        <f t="shared" si="6557"/>
        <v>0</v>
      </c>
      <c r="M17856" s="9">
        <v>0</v>
      </c>
      <c r="N17856" s="467">
        <v>0</v>
      </c>
    </row>
    <row r="17857" spans="1:14" customFormat="1" ht="1.5" hidden="1" customHeight="1" thickBot="1" x14ac:dyDescent="0.3">
      <c r="A17857" s="1" t="s">
        <v>0</v>
      </c>
      <c r="B17857" s="4" t="s">
        <v>209</v>
      </c>
      <c r="C17857" s="9">
        <f t="shared" si="6554"/>
        <v>0</v>
      </c>
      <c r="D17857" s="9">
        <v>0</v>
      </c>
      <c r="E17857" s="9">
        <v>0</v>
      </c>
      <c r="F17857" s="9">
        <f t="shared" si="6555"/>
        <v>0</v>
      </c>
      <c r="G17857" s="9">
        <v>0</v>
      </c>
      <c r="H17857" s="467">
        <v>0</v>
      </c>
      <c r="I17857" s="9">
        <f t="shared" si="6556"/>
        <v>0</v>
      </c>
      <c r="J17857" s="9">
        <v>0</v>
      </c>
      <c r="K17857" s="467">
        <v>0</v>
      </c>
      <c r="L17857" s="9">
        <f t="shared" si="6557"/>
        <v>0</v>
      </c>
      <c r="M17857" s="9">
        <v>0</v>
      </c>
      <c r="N17857" s="467">
        <v>0</v>
      </c>
    </row>
    <row r="17858" spans="1:14" customFormat="1" ht="18" hidden="1" customHeight="1" thickTop="1" thickBot="1" x14ac:dyDescent="0.3">
      <c r="A17858" s="1" t="s">
        <v>0</v>
      </c>
      <c r="B17858" s="4" t="s">
        <v>210</v>
      </c>
      <c r="C17858" s="9">
        <f t="shared" si="6554"/>
        <v>0</v>
      </c>
      <c r="D17858" s="9">
        <v>0</v>
      </c>
      <c r="E17858" s="9">
        <v>0</v>
      </c>
      <c r="F17858" s="9">
        <f t="shared" si="6555"/>
        <v>0</v>
      </c>
      <c r="G17858" s="9">
        <v>0</v>
      </c>
      <c r="H17858" s="467">
        <v>0</v>
      </c>
      <c r="I17858" s="9">
        <f t="shared" si="6556"/>
        <v>0</v>
      </c>
      <c r="J17858" s="9">
        <v>0</v>
      </c>
      <c r="K17858" s="467">
        <v>0</v>
      </c>
      <c r="L17858" s="9">
        <f t="shared" si="6557"/>
        <v>0</v>
      </c>
      <c r="M17858" s="9">
        <v>0</v>
      </c>
      <c r="N17858" s="467">
        <v>0</v>
      </c>
    </row>
    <row r="17859" spans="1:14" customFormat="1" ht="13.5" hidden="1" customHeight="1" thickTop="1" thickBot="1" x14ac:dyDescent="0.3">
      <c r="A17859" s="1" t="s">
        <v>0</v>
      </c>
      <c r="B17859" s="4" t="s">
        <v>211</v>
      </c>
      <c r="C17859" s="9">
        <f t="shared" ref="C17859:C17922" si="6558">SUM(D17859:E17859)</f>
        <v>0</v>
      </c>
      <c r="D17859" s="9">
        <v>0</v>
      </c>
      <c r="E17859" s="9">
        <v>0</v>
      </c>
      <c r="F17859" s="9">
        <f t="shared" ref="F17859:F17922" si="6559">SUM(G17859:H17859)</f>
        <v>0</v>
      </c>
      <c r="G17859" s="9">
        <v>0</v>
      </c>
      <c r="H17859" s="467">
        <v>0</v>
      </c>
      <c r="I17859" s="9">
        <f t="shared" ref="I17859:I17922" si="6560">SUM(J17859:K17859)</f>
        <v>0</v>
      </c>
      <c r="J17859" s="9">
        <v>0</v>
      </c>
      <c r="K17859" s="467">
        <v>0</v>
      </c>
      <c r="L17859" s="9">
        <f t="shared" ref="L17859:L17922" si="6561">SUM(M17859:N17859)</f>
        <v>0</v>
      </c>
      <c r="M17859" s="9">
        <v>0</v>
      </c>
      <c r="N17859" s="467">
        <v>0</v>
      </c>
    </row>
    <row r="17860" spans="1:14" customFormat="1" ht="12.75" hidden="1" customHeight="1" thickTop="1" thickBot="1" x14ac:dyDescent="0.3">
      <c r="A17860" s="1" t="s">
        <v>0</v>
      </c>
      <c r="B17860" s="4" t="s">
        <v>212</v>
      </c>
      <c r="C17860" s="9">
        <f t="shared" si="6558"/>
        <v>0</v>
      </c>
      <c r="D17860" s="9">
        <v>0</v>
      </c>
      <c r="E17860" s="9">
        <v>0</v>
      </c>
      <c r="F17860" s="9">
        <f t="shared" si="6559"/>
        <v>0</v>
      </c>
      <c r="G17860" s="9">
        <v>0</v>
      </c>
      <c r="H17860" s="467">
        <v>0</v>
      </c>
      <c r="I17860" s="9">
        <f t="shared" si="6560"/>
        <v>0</v>
      </c>
      <c r="J17860" s="9">
        <v>0</v>
      </c>
      <c r="K17860" s="467">
        <v>0</v>
      </c>
      <c r="L17860" s="9">
        <f t="shared" si="6561"/>
        <v>0</v>
      </c>
      <c r="M17860" s="9">
        <v>0</v>
      </c>
      <c r="N17860" s="467">
        <v>0</v>
      </c>
    </row>
    <row r="17861" spans="1:14" customFormat="1" ht="17.25" hidden="1" customHeight="1" thickTop="1" thickBot="1" x14ac:dyDescent="0.3">
      <c r="A17861" s="1" t="s">
        <v>0</v>
      </c>
      <c r="B17861" s="3" t="s">
        <v>213</v>
      </c>
      <c r="C17861" s="9">
        <f t="shared" si="6558"/>
        <v>0</v>
      </c>
      <c r="D17861" s="9">
        <f>SUM(D17862:D17868)</f>
        <v>0</v>
      </c>
      <c r="E17861" s="9">
        <f>SUM(E17862:E17868)</f>
        <v>0</v>
      </c>
      <c r="F17861" s="9">
        <f t="shared" si="6559"/>
        <v>0</v>
      </c>
      <c r="G17861" s="9">
        <f>SUM(G17862:G17868)</f>
        <v>0</v>
      </c>
      <c r="H17861" s="467">
        <f>SUM(H17862:H17868)</f>
        <v>0</v>
      </c>
      <c r="I17861" s="9">
        <f t="shared" si="6560"/>
        <v>0</v>
      </c>
      <c r="J17861" s="9">
        <f>SUM(J17862:J17868)</f>
        <v>0</v>
      </c>
      <c r="K17861" s="467">
        <f>SUM(K17862:K17868)</f>
        <v>0</v>
      </c>
      <c r="L17861" s="9">
        <f t="shared" si="6561"/>
        <v>0</v>
      </c>
      <c r="M17861" s="9">
        <f>SUM(M17862:M17868)</f>
        <v>0</v>
      </c>
      <c r="N17861" s="467">
        <f>SUM(N17862:N17868)</f>
        <v>0</v>
      </c>
    </row>
    <row r="17862" spans="1:14" customFormat="1" ht="15.75" hidden="1" customHeight="1" thickTop="1" thickBot="1" x14ac:dyDescent="0.3">
      <c r="A17862" s="1" t="s">
        <v>0</v>
      </c>
      <c r="B17862" s="4" t="s">
        <v>206</v>
      </c>
      <c r="C17862" s="9">
        <f t="shared" si="6558"/>
        <v>0</v>
      </c>
      <c r="D17862" s="9">
        <v>0</v>
      </c>
      <c r="E17862" s="9">
        <v>0</v>
      </c>
      <c r="F17862" s="9">
        <f t="shared" si="6559"/>
        <v>0</v>
      </c>
      <c r="G17862" s="9">
        <v>0</v>
      </c>
      <c r="H17862" s="467">
        <v>0</v>
      </c>
      <c r="I17862" s="9">
        <f t="shared" si="6560"/>
        <v>0</v>
      </c>
      <c r="J17862" s="9">
        <v>0</v>
      </c>
      <c r="K17862" s="467">
        <v>0</v>
      </c>
      <c r="L17862" s="9">
        <f t="shared" si="6561"/>
        <v>0</v>
      </c>
      <c r="M17862" s="9">
        <v>0</v>
      </c>
      <c r="N17862" s="467">
        <v>0</v>
      </c>
    </row>
    <row r="17863" spans="1:14" customFormat="1" ht="16.5" hidden="1" customHeight="1" thickTop="1" thickBot="1" x14ac:dyDescent="0.3">
      <c r="A17863" s="1" t="s">
        <v>0</v>
      </c>
      <c r="B17863" s="4" t="s">
        <v>207</v>
      </c>
      <c r="C17863" s="9">
        <f t="shared" si="6558"/>
        <v>0</v>
      </c>
      <c r="D17863" s="9">
        <v>0</v>
      </c>
      <c r="E17863" s="9">
        <v>0</v>
      </c>
      <c r="F17863" s="9">
        <f t="shared" si="6559"/>
        <v>0</v>
      </c>
      <c r="G17863" s="9">
        <v>0</v>
      </c>
      <c r="H17863" s="467">
        <v>0</v>
      </c>
      <c r="I17863" s="9">
        <f t="shared" si="6560"/>
        <v>0</v>
      </c>
      <c r="J17863" s="9">
        <v>0</v>
      </c>
      <c r="K17863" s="467">
        <v>0</v>
      </c>
      <c r="L17863" s="9">
        <f t="shared" si="6561"/>
        <v>0</v>
      </c>
      <c r="M17863" s="9">
        <v>0</v>
      </c>
      <c r="N17863" s="467">
        <v>0</v>
      </c>
    </row>
    <row r="17864" spans="1:14" customFormat="1" ht="12.75" hidden="1" customHeight="1" thickTop="1" thickBot="1" x14ac:dyDescent="0.3">
      <c r="A17864" s="1" t="s">
        <v>0</v>
      </c>
      <c r="B17864" s="4" t="s">
        <v>214</v>
      </c>
      <c r="C17864" s="9">
        <f t="shared" si="6558"/>
        <v>0</v>
      </c>
      <c r="D17864" s="9">
        <v>0</v>
      </c>
      <c r="E17864" s="9">
        <v>0</v>
      </c>
      <c r="F17864" s="9">
        <f t="shared" si="6559"/>
        <v>0</v>
      </c>
      <c r="G17864" s="9">
        <v>0</v>
      </c>
      <c r="H17864" s="467">
        <v>0</v>
      </c>
      <c r="I17864" s="9">
        <f t="shared" si="6560"/>
        <v>0</v>
      </c>
      <c r="J17864" s="9">
        <v>0</v>
      </c>
      <c r="K17864" s="467">
        <v>0</v>
      </c>
      <c r="L17864" s="9">
        <f t="shared" si="6561"/>
        <v>0</v>
      </c>
      <c r="M17864" s="9">
        <v>0</v>
      </c>
      <c r="N17864" s="467">
        <v>0</v>
      </c>
    </row>
    <row r="17865" spans="1:14" customFormat="1" ht="13.5" hidden="1" customHeight="1" thickTop="1" thickBot="1" x14ac:dyDescent="0.3">
      <c r="A17865" s="1" t="s">
        <v>0</v>
      </c>
      <c r="B17865" s="4" t="s">
        <v>215</v>
      </c>
      <c r="C17865" s="9">
        <f t="shared" si="6558"/>
        <v>0</v>
      </c>
      <c r="D17865" s="9">
        <v>0</v>
      </c>
      <c r="E17865" s="9">
        <v>0</v>
      </c>
      <c r="F17865" s="9">
        <f t="shared" si="6559"/>
        <v>0</v>
      </c>
      <c r="G17865" s="9">
        <v>0</v>
      </c>
      <c r="H17865" s="467">
        <v>0</v>
      </c>
      <c r="I17865" s="9">
        <f t="shared" si="6560"/>
        <v>0</v>
      </c>
      <c r="J17865" s="9">
        <v>0</v>
      </c>
      <c r="K17865" s="467">
        <v>0</v>
      </c>
      <c r="L17865" s="9">
        <f t="shared" si="6561"/>
        <v>0</v>
      </c>
      <c r="M17865" s="9">
        <v>0</v>
      </c>
      <c r="N17865" s="467">
        <v>0</v>
      </c>
    </row>
    <row r="17866" spans="1:14" customFormat="1" ht="18.75" hidden="1" customHeight="1" thickTop="1" thickBot="1" x14ac:dyDescent="0.3">
      <c r="A17866" s="1" t="s">
        <v>0</v>
      </c>
      <c r="B17866" s="4" t="s">
        <v>216</v>
      </c>
      <c r="C17866" s="9">
        <f t="shared" si="6558"/>
        <v>0</v>
      </c>
      <c r="D17866" s="9">
        <v>0</v>
      </c>
      <c r="E17866" s="9">
        <v>0</v>
      </c>
      <c r="F17866" s="9">
        <f t="shared" si="6559"/>
        <v>0</v>
      </c>
      <c r="G17866" s="9">
        <v>0</v>
      </c>
      <c r="H17866" s="467">
        <v>0</v>
      </c>
      <c r="I17866" s="9">
        <f t="shared" si="6560"/>
        <v>0</v>
      </c>
      <c r="J17866" s="9">
        <v>0</v>
      </c>
      <c r="K17866" s="467">
        <v>0</v>
      </c>
      <c r="L17866" s="9">
        <f t="shared" si="6561"/>
        <v>0</v>
      </c>
      <c r="M17866" s="9">
        <v>0</v>
      </c>
      <c r="N17866" s="467">
        <v>0</v>
      </c>
    </row>
    <row r="17867" spans="1:14" customFormat="1" ht="15" hidden="1" customHeight="1" thickTop="1" thickBot="1" x14ac:dyDescent="0.3">
      <c r="A17867" s="1" t="s">
        <v>0</v>
      </c>
      <c r="B17867" s="4" t="s">
        <v>217</v>
      </c>
      <c r="C17867" s="9">
        <f t="shared" si="6558"/>
        <v>0</v>
      </c>
      <c r="D17867" s="9">
        <v>0</v>
      </c>
      <c r="E17867" s="9">
        <v>0</v>
      </c>
      <c r="F17867" s="9">
        <f t="shared" si="6559"/>
        <v>0</v>
      </c>
      <c r="G17867" s="9">
        <v>0</v>
      </c>
      <c r="H17867" s="467">
        <v>0</v>
      </c>
      <c r="I17867" s="9">
        <f t="shared" si="6560"/>
        <v>0</v>
      </c>
      <c r="J17867" s="9">
        <v>0</v>
      </c>
      <c r="K17867" s="467">
        <v>0</v>
      </c>
      <c r="L17867" s="9">
        <f t="shared" si="6561"/>
        <v>0</v>
      </c>
      <c r="M17867" s="9">
        <v>0</v>
      </c>
      <c r="N17867" s="467">
        <v>0</v>
      </c>
    </row>
    <row r="17868" spans="1:14" customFormat="1" ht="21.75" hidden="1" customHeight="1" thickTop="1" thickBot="1" x14ac:dyDescent="0.3">
      <c r="A17868" s="1" t="s">
        <v>0</v>
      </c>
      <c r="B17868" s="4" t="s">
        <v>212</v>
      </c>
      <c r="C17868" s="9">
        <f t="shared" si="6558"/>
        <v>0</v>
      </c>
      <c r="D17868" s="9">
        <v>0</v>
      </c>
      <c r="E17868" s="9">
        <v>0</v>
      </c>
      <c r="F17868" s="9">
        <f t="shared" si="6559"/>
        <v>0</v>
      </c>
      <c r="G17868" s="9">
        <v>0</v>
      </c>
      <c r="H17868" s="467">
        <v>0</v>
      </c>
      <c r="I17868" s="9">
        <f t="shared" si="6560"/>
        <v>0</v>
      </c>
      <c r="J17868" s="9">
        <v>0</v>
      </c>
      <c r="K17868" s="467">
        <v>0</v>
      </c>
      <c r="L17868" s="9">
        <f t="shared" si="6561"/>
        <v>0</v>
      </c>
      <c r="M17868" s="9">
        <v>0</v>
      </c>
      <c r="N17868" s="467">
        <v>0</v>
      </c>
    </row>
    <row r="17869" spans="1:14" customFormat="1" ht="18" hidden="1" customHeight="1" thickTop="1" x14ac:dyDescent="0.25">
      <c r="A17869" s="133" t="s">
        <v>0</v>
      </c>
      <c r="B17869" s="139" t="s">
        <v>218</v>
      </c>
      <c r="C17869" s="135">
        <f t="shared" si="6558"/>
        <v>0</v>
      </c>
      <c r="D17869" s="135">
        <v>0</v>
      </c>
      <c r="E17869" s="135">
        <v>0</v>
      </c>
      <c r="F17869" s="135">
        <f t="shared" si="6559"/>
        <v>0</v>
      </c>
      <c r="G17869" s="135">
        <v>0</v>
      </c>
      <c r="H17869" s="476">
        <v>0</v>
      </c>
      <c r="I17869" s="135">
        <f t="shared" si="6560"/>
        <v>0</v>
      </c>
      <c r="J17869" s="135">
        <v>0</v>
      </c>
      <c r="K17869" s="476">
        <v>0</v>
      </c>
      <c r="L17869" s="135">
        <f t="shared" si="6561"/>
        <v>0</v>
      </c>
      <c r="M17869" s="135">
        <v>0</v>
      </c>
      <c r="N17869" s="476">
        <v>0</v>
      </c>
    </row>
    <row r="17870" spans="1:14" s="333" customFormat="1" ht="26.25" hidden="1" customHeight="1" x14ac:dyDescent="0.2">
      <c r="A17870" s="334" t="s">
        <v>0</v>
      </c>
      <c r="B17870" s="337" t="s">
        <v>219</v>
      </c>
      <c r="C17870" s="338">
        <f t="shared" si="6558"/>
        <v>0</v>
      </c>
      <c r="D17870" s="338">
        <f>SUM(D17871,D17879)</f>
        <v>0</v>
      </c>
      <c r="E17870" s="338">
        <f>SUM(E17871,E17879)</f>
        <v>0</v>
      </c>
      <c r="F17870" s="338">
        <f t="shared" si="6559"/>
        <v>0</v>
      </c>
      <c r="G17870" s="338">
        <f>SUM(G17871,G17879)</f>
        <v>0</v>
      </c>
      <c r="H17870" s="483">
        <f>SUM(H17871,H17879)</f>
        <v>0</v>
      </c>
      <c r="I17870" s="338">
        <f t="shared" si="6560"/>
        <v>0</v>
      </c>
      <c r="J17870" s="338">
        <f>SUM(J17871,J17879)</f>
        <v>0</v>
      </c>
      <c r="K17870" s="483">
        <f>SUM(K17871,K17879)</f>
        <v>0</v>
      </c>
      <c r="L17870" s="338">
        <f t="shared" si="6561"/>
        <v>0</v>
      </c>
      <c r="M17870" s="338">
        <f>SUM(M17871,M17879)</f>
        <v>0</v>
      </c>
      <c r="N17870" s="483">
        <f>SUM(N17871,N17879)</f>
        <v>0</v>
      </c>
    </row>
    <row r="17871" spans="1:14" customFormat="1" ht="18" hidden="1" customHeight="1" thickBot="1" x14ac:dyDescent="0.3">
      <c r="A17871" s="140" t="s">
        <v>0</v>
      </c>
      <c r="B17871" s="149" t="s">
        <v>205</v>
      </c>
      <c r="C17871" s="142">
        <f t="shared" si="6558"/>
        <v>0</v>
      </c>
      <c r="D17871" s="142">
        <f>SUM(D17872:D17878)</f>
        <v>0</v>
      </c>
      <c r="E17871" s="142">
        <f>SUM(E17872:E17878)</f>
        <v>0</v>
      </c>
      <c r="F17871" s="142">
        <f t="shared" si="6559"/>
        <v>0</v>
      </c>
      <c r="G17871" s="142">
        <f>SUM(G17872:G17878)</f>
        <v>0</v>
      </c>
      <c r="H17871" s="477">
        <f>SUM(H17872:H17878)</f>
        <v>0</v>
      </c>
      <c r="I17871" s="142">
        <f t="shared" si="6560"/>
        <v>0</v>
      </c>
      <c r="J17871" s="142">
        <f>SUM(J17872:J17878)</f>
        <v>0</v>
      </c>
      <c r="K17871" s="477">
        <f>SUM(K17872:K17878)</f>
        <v>0</v>
      </c>
      <c r="L17871" s="142">
        <f t="shared" si="6561"/>
        <v>0</v>
      </c>
      <c r="M17871" s="142">
        <f>SUM(M17872:M17878)</f>
        <v>0</v>
      </c>
      <c r="N17871" s="477">
        <f>SUM(N17872:N17878)</f>
        <v>0</v>
      </c>
    </row>
    <row r="17872" spans="1:14" customFormat="1" ht="22.5" hidden="1" customHeight="1" thickTop="1" thickBot="1" x14ac:dyDescent="0.3">
      <c r="A17872" s="1" t="s">
        <v>0</v>
      </c>
      <c r="B17872" s="4" t="s">
        <v>206</v>
      </c>
      <c r="C17872" s="9">
        <f t="shared" si="6558"/>
        <v>0</v>
      </c>
      <c r="D17872" s="9">
        <v>0</v>
      </c>
      <c r="E17872" s="9">
        <v>0</v>
      </c>
      <c r="F17872" s="9">
        <f t="shared" si="6559"/>
        <v>0</v>
      </c>
      <c r="G17872" s="9">
        <v>0</v>
      </c>
      <c r="H17872" s="467">
        <v>0</v>
      </c>
      <c r="I17872" s="9">
        <f t="shared" si="6560"/>
        <v>0</v>
      </c>
      <c r="J17872" s="9">
        <v>0</v>
      </c>
      <c r="K17872" s="467">
        <v>0</v>
      </c>
      <c r="L17872" s="9">
        <f t="shared" si="6561"/>
        <v>0</v>
      </c>
      <c r="M17872" s="9">
        <v>0</v>
      </c>
      <c r="N17872" s="467">
        <v>0</v>
      </c>
    </row>
    <row r="17873" spans="1:14" customFormat="1" ht="12" hidden="1" customHeight="1" thickTop="1" thickBot="1" x14ac:dyDescent="0.3">
      <c r="A17873" s="1" t="s">
        <v>0</v>
      </c>
      <c r="B17873" s="4" t="s">
        <v>220</v>
      </c>
      <c r="C17873" s="9">
        <f t="shared" si="6558"/>
        <v>0</v>
      </c>
      <c r="D17873" s="9">
        <v>0</v>
      </c>
      <c r="E17873" s="9">
        <v>0</v>
      </c>
      <c r="F17873" s="9">
        <f t="shared" si="6559"/>
        <v>0</v>
      </c>
      <c r="G17873" s="9">
        <v>0</v>
      </c>
      <c r="H17873" s="467">
        <v>0</v>
      </c>
      <c r="I17873" s="9">
        <f t="shared" si="6560"/>
        <v>0</v>
      </c>
      <c r="J17873" s="9">
        <v>0</v>
      </c>
      <c r="K17873" s="467">
        <v>0</v>
      </c>
      <c r="L17873" s="9">
        <f t="shared" si="6561"/>
        <v>0</v>
      </c>
      <c r="M17873" s="9">
        <v>0</v>
      </c>
      <c r="N17873" s="467">
        <v>0</v>
      </c>
    </row>
    <row r="17874" spans="1:14" customFormat="1" ht="12" hidden="1" customHeight="1" thickTop="1" thickBot="1" x14ac:dyDescent="0.3">
      <c r="A17874" s="1" t="s">
        <v>0</v>
      </c>
      <c r="B17874" s="4" t="s">
        <v>214</v>
      </c>
      <c r="C17874" s="9">
        <f t="shared" si="6558"/>
        <v>0</v>
      </c>
      <c r="D17874" s="9">
        <v>0</v>
      </c>
      <c r="E17874" s="9">
        <v>0</v>
      </c>
      <c r="F17874" s="9">
        <f t="shared" si="6559"/>
        <v>0</v>
      </c>
      <c r="G17874" s="9">
        <v>0</v>
      </c>
      <c r="H17874" s="467">
        <v>0</v>
      </c>
      <c r="I17874" s="9">
        <f t="shared" si="6560"/>
        <v>0</v>
      </c>
      <c r="J17874" s="9">
        <v>0</v>
      </c>
      <c r="K17874" s="467">
        <v>0</v>
      </c>
      <c r="L17874" s="9">
        <f t="shared" si="6561"/>
        <v>0</v>
      </c>
      <c r="M17874" s="9">
        <v>0</v>
      </c>
      <c r="N17874" s="467">
        <v>0</v>
      </c>
    </row>
    <row r="17875" spans="1:14" customFormat="1" ht="13.5" hidden="1" customHeight="1" thickTop="1" thickBot="1" x14ac:dyDescent="0.3">
      <c r="A17875" s="1" t="s">
        <v>0</v>
      </c>
      <c r="B17875" s="4" t="s">
        <v>221</v>
      </c>
      <c r="C17875" s="9">
        <f t="shared" si="6558"/>
        <v>0</v>
      </c>
      <c r="D17875" s="9">
        <v>0</v>
      </c>
      <c r="E17875" s="9">
        <v>0</v>
      </c>
      <c r="F17875" s="9">
        <f t="shared" si="6559"/>
        <v>0</v>
      </c>
      <c r="G17875" s="9">
        <v>0</v>
      </c>
      <c r="H17875" s="467">
        <v>0</v>
      </c>
      <c r="I17875" s="9">
        <f t="shared" si="6560"/>
        <v>0</v>
      </c>
      <c r="J17875" s="9">
        <v>0</v>
      </c>
      <c r="K17875" s="467">
        <v>0</v>
      </c>
      <c r="L17875" s="9">
        <f t="shared" si="6561"/>
        <v>0</v>
      </c>
      <c r="M17875" s="9">
        <v>0</v>
      </c>
      <c r="N17875" s="467">
        <v>0</v>
      </c>
    </row>
    <row r="17876" spans="1:14" customFormat="1" ht="18.75" hidden="1" customHeight="1" thickTop="1" thickBot="1" x14ac:dyDescent="0.3">
      <c r="A17876" s="1" t="s">
        <v>0</v>
      </c>
      <c r="B17876" s="4" t="s">
        <v>222</v>
      </c>
      <c r="C17876" s="9">
        <f t="shared" si="6558"/>
        <v>0</v>
      </c>
      <c r="D17876" s="9">
        <v>0</v>
      </c>
      <c r="E17876" s="9">
        <v>0</v>
      </c>
      <c r="F17876" s="9">
        <f t="shared" si="6559"/>
        <v>0</v>
      </c>
      <c r="G17876" s="9">
        <v>0</v>
      </c>
      <c r="H17876" s="467">
        <v>0</v>
      </c>
      <c r="I17876" s="9">
        <f t="shared" si="6560"/>
        <v>0</v>
      </c>
      <c r="J17876" s="9">
        <v>0</v>
      </c>
      <c r="K17876" s="467">
        <v>0</v>
      </c>
      <c r="L17876" s="9">
        <f t="shared" si="6561"/>
        <v>0</v>
      </c>
      <c r="M17876" s="9">
        <v>0</v>
      </c>
      <c r="N17876" s="467">
        <v>0</v>
      </c>
    </row>
    <row r="17877" spans="1:14" customFormat="1" ht="16.5" hidden="1" customHeight="1" thickTop="1" thickBot="1" x14ac:dyDescent="0.3">
      <c r="A17877" s="1" t="s">
        <v>0</v>
      </c>
      <c r="B17877" s="4" t="s">
        <v>217</v>
      </c>
      <c r="C17877" s="9">
        <f t="shared" si="6558"/>
        <v>0</v>
      </c>
      <c r="D17877" s="9">
        <v>0</v>
      </c>
      <c r="E17877" s="9">
        <v>0</v>
      </c>
      <c r="F17877" s="9">
        <f t="shared" si="6559"/>
        <v>0</v>
      </c>
      <c r="G17877" s="9">
        <v>0</v>
      </c>
      <c r="H17877" s="467">
        <v>0</v>
      </c>
      <c r="I17877" s="9">
        <f t="shared" si="6560"/>
        <v>0</v>
      </c>
      <c r="J17877" s="9">
        <v>0</v>
      </c>
      <c r="K17877" s="467">
        <v>0</v>
      </c>
      <c r="L17877" s="9">
        <f t="shared" si="6561"/>
        <v>0</v>
      </c>
      <c r="M17877" s="9">
        <v>0</v>
      </c>
      <c r="N17877" s="467">
        <v>0</v>
      </c>
    </row>
    <row r="17878" spans="1:14" customFormat="1" ht="14.25" hidden="1" customHeight="1" thickTop="1" thickBot="1" x14ac:dyDescent="0.3">
      <c r="A17878" s="1" t="s">
        <v>0</v>
      </c>
      <c r="B17878" s="4" t="s">
        <v>223</v>
      </c>
      <c r="C17878" s="9">
        <f t="shared" si="6558"/>
        <v>0</v>
      </c>
      <c r="D17878" s="9">
        <v>0</v>
      </c>
      <c r="E17878" s="9">
        <v>0</v>
      </c>
      <c r="F17878" s="9">
        <f t="shared" si="6559"/>
        <v>0</v>
      </c>
      <c r="G17878" s="9">
        <v>0</v>
      </c>
      <c r="H17878" s="467">
        <v>0</v>
      </c>
      <c r="I17878" s="9">
        <f t="shared" si="6560"/>
        <v>0</v>
      </c>
      <c r="J17878" s="9">
        <v>0</v>
      </c>
      <c r="K17878" s="467">
        <v>0</v>
      </c>
      <c r="L17878" s="9">
        <f t="shared" si="6561"/>
        <v>0</v>
      </c>
      <c r="M17878" s="9">
        <v>0</v>
      </c>
      <c r="N17878" s="467">
        <v>0</v>
      </c>
    </row>
    <row r="17879" spans="1:14" customFormat="1" ht="19.5" hidden="1" customHeight="1" thickTop="1" thickBot="1" x14ac:dyDescent="0.3">
      <c r="A17879" s="1" t="s">
        <v>0</v>
      </c>
      <c r="B17879" s="3" t="s">
        <v>224</v>
      </c>
      <c r="C17879" s="9">
        <f t="shared" si="6558"/>
        <v>0</v>
      </c>
      <c r="D17879" s="9">
        <f>SUM(D17880:D17886)</f>
        <v>0</v>
      </c>
      <c r="E17879" s="9">
        <f>SUM(E17880:E17886)</f>
        <v>0</v>
      </c>
      <c r="F17879" s="9">
        <f t="shared" si="6559"/>
        <v>0</v>
      </c>
      <c r="G17879" s="9">
        <f>SUM(G17880:G17886)</f>
        <v>0</v>
      </c>
      <c r="H17879" s="467">
        <f>SUM(H17880:H17886)</f>
        <v>0</v>
      </c>
      <c r="I17879" s="9">
        <f t="shared" si="6560"/>
        <v>0</v>
      </c>
      <c r="J17879" s="9">
        <f>SUM(J17880:J17886)</f>
        <v>0</v>
      </c>
      <c r="K17879" s="467">
        <f>SUM(K17880:K17886)</f>
        <v>0</v>
      </c>
      <c r="L17879" s="9">
        <f t="shared" si="6561"/>
        <v>0</v>
      </c>
      <c r="M17879" s="9">
        <f>SUM(M17880:M17886)</f>
        <v>0</v>
      </c>
      <c r="N17879" s="467">
        <f>SUM(N17880:N17886)</f>
        <v>0</v>
      </c>
    </row>
    <row r="17880" spans="1:14" customFormat="1" ht="12" hidden="1" customHeight="1" thickTop="1" thickBot="1" x14ac:dyDescent="0.3">
      <c r="A17880" s="1" t="s">
        <v>0</v>
      </c>
      <c r="B17880" s="4" t="s">
        <v>225</v>
      </c>
      <c r="C17880" s="9">
        <f t="shared" si="6558"/>
        <v>0</v>
      </c>
      <c r="D17880" s="9">
        <v>0</v>
      </c>
      <c r="E17880" s="9">
        <v>0</v>
      </c>
      <c r="F17880" s="9">
        <f t="shared" si="6559"/>
        <v>0</v>
      </c>
      <c r="G17880" s="9">
        <v>0</v>
      </c>
      <c r="H17880" s="467">
        <v>0</v>
      </c>
      <c r="I17880" s="9">
        <f t="shared" si="6560"/>
        <v>0</v>
      </c>
      <c r="J17880" s="9">
        <v>0</v>
      </c>
      <c r="K17880" s="467">
        <v>0</v>
      </c>
      <c r="L17880" s="9">
        <f t="shared" si="6561"/>
        <v>0</v>
      </c>
      <c r="M17880" s="9">
        <v>0</v>
      </c>
      <c r="N17880" s="467">
        <v>0</v>
      </c>
    </row>
    <row r="17881" spans="1:14" customFormat="1" ht="20.25" hidden="1" customHeight="1" thickTop="1" thickBot="1" x14ac:dyDescent="0.3">
      <c r="A17881" s="1" t="s">
        <v>0</v>
      </c>
      <c r="B17881" s="4" t="s">
        <v>220</v>
      </c>
      <c r="C17881" s="9">
        <f t="shared" si="6558"/>
        <v>0</v>
      </c>
      <c r="D17881" s="9">
        <v>0</v>
      </c>
      <c r="E17881" s="9">
        <v>0</v>
      </c>
      <c r="F17881" s="9">
        <f t="shared" si="6559"/>
        <v>0</v>
      </c>
      <c r="G17881" s="9">
        <v>0</v>
      </c>
      <c r="H17881" s="467">
        <v>0</v>
      </c>
      <c r="I17881" s="9">
        <f t="shared" si="6560"/>
        <v>0</v>
      </c>
      <c r="J17881" s="9">
        <v>0</v>
      </c>
      <c r="K17881" s="467">
        <v>0</v>
      </c>
      <c r="L17881" s="9">
        <f t="shared" si="6561"/>
        <v>0</v>
      </c>
      <c r="M17881" s="9">
        <v>0</v>
      </c>
      <c r="N17881" s="467">
        <v>0</v>
      </c>
    </row>
    <row r="17882" spans="1:14" customFormat="1" ht="21.75" hidden="1" customHeight="1" thickTop="1" thickBot="1" x14ac:dyDescent="0.3">
      <c r="A17882" s="1" t="s">
        <v>0</v>
      </c>
      <c r="B17882" s="4" t="s">
        <v>214</v>
      </c>
      <c r="C17882" s="9">
        <f t="shared" si="6558"/>
        <v>0</v>
      </c>
      <c r="D17882" s="9">
        <v>0</v>
      </c>
      <c r="E17882" s="9">
        <v>0</v>
      </c>
      <c r="F17882" s="9">
        <f t="shared" si="6559"/>
        <v>0</v>
      </c>
      <c r="G17882" s="9">
        <v>0</v>
      </c>
      <c r="H17882" s="467">
        <v>0</v>
      </c>
      <c r="I17882" s="9">
        <f t="shared" si="6560"/>
        <v>0</v>
      </c>
      <c r="J17882" s="9">
        <v>0</v>
      </c>
      <c r="K17882" s="467">
        <v>0</v>
      </c>
      <c r="L17882" s="9">
        <f t="shared" si="6561"/>
        <v>0</v>
      </c>
      <c r="M17882" s="9">
        <v>0</v>
      </c>
      <c r="N17882" s="467">
        <v>0</v>
      </c>
    </row>
    <row r="17883" spans="1:14" customFormat="1" ht="22.5" hidden="1" customHeight="1" thickTop="1" thickBot="1" x14ac:dyDescent="0.3">
      <c r="A17883" s="1" t="s">
        <v>0</v>
      </c>
      <c r="B17883" s="4" t="s">
        <v>221</v>
      </c>
      <c r="C17883" s="9">
        <f t="shared" si="6558"/>
        <v>0</v>
      </c>
      <c r="D17883" s="9">
        <v>0</v>
      </c>
      <c r="E17883" s="9">
        <v>0</v>
      </c>
      <c r="F17883" s="9">
        <f t="shared" si="6559"/>
        <v>0</v>
      </c>
      <c r="G17883" s="9">
        <v>0</v>
      </c>
      <c r="H17883" s="467">
        <v>0</v>
      </c>
      <c r="I17883" s="9">
        <f t="shared" si="6560"/>
        <v>0</v>
      </c>
      <c r="J17883" s="9">
        <v>0</v>
      </c>
      <c r="K17883" s="467">
        <v>0</v>
      </c>
      <c r="L17883" s="9">
        <f t="shared" si="6561"/>
        <v>0</v>
      </c>
      <c r="M17883" s="9">
        <v>0</v>
      </c>
      <c r="N17883" s="467">
        <v>0</v>
      </c>
    </row>
    <row r="17884" spans="1:14" customFormat="1" ht="11.25" hidden="1" customHeight="1" thickTop="1" thickBot="1" x14ac:dyDescent="0.3">
      <c r="A17884" s="1" t="s">
        <v>0</v>
      </c>
      <c r="B17884" s="4" t="s">
        <v>226</v>
      </c>
      <c r="C17884" s="9">
        <f t="shared" si="6558"/>
        <v>0</v>
      </c>
      <c r="D17884" s="9">
        <v>0</v>
      </c>
      <c r="E17884" s="9">
        <v>0</v>
      </c>
      <c r="F17884" s="9">
        <f t="shared" si="6559"/>
        <v>0</v>
      </c>
      <c r="G17884" s="9">
        <v>0</v>
      </c>
      <c r="H17884" s="467">
        <v>0</v>
      </c>
      <c r="I17884" s="9">
        <f t="shared" si="6560"/>
        <v>0</v>
      </c>
      <c r="J17884" s="9">
        <v>0</v>
      </c>
      <c r="K17884" s="467">
        <v>0</v>
      </c>
      <c r="L17884" s="9">
        <f t="shared" si="6561"/>
        <v>0</v>
      </c>
      <c r="M17884" s="9">
        <v>0</v>
      </c>
      <c r="N17884" s="467">
        <v>0</v>
      </c>
    </row>
    <row r="17885" spans="1:14" customFormat="1" ht="21" hidden="1" customHeight="1" thickTop="1" thickBot="1" x14ac:dyDescent="0.3">
      <c r="A17885" s="1" t="s">
        <v>0</v>
      </c>
      <c r="B17885" s="4" t="s">
        <v>217</v>
      </c>
      <c r="C17885" s="9">
        <f t="shared" si="6558"/>
        <v>0</v>
      </c>
      <c r="D17885" s="9">
        <v>0</v>
      </c>
      <c r="E17885" s="9">
        <v>0</v>
      </c>
      <c r="F17885" s="9">
        <f t="shared" si="6559"/>
        <v>0</v>
      </c>
      <c r="G17885" s="9">
        <v>0</v>
      </c>
      <c r="H17885" s="467">
        <v>0</v>
      </c>
      <c r="I17885" s="9">
        <f t="shared" si="6560"/>
        <v>0</v>
      </c>
      <c r="J17885" s="9">
        <v>0</v>
      </c>
      <c r="K17885" s="467">
        <v>0</v>
      </c>
      <c r="L17885" s="9">
        <f t="shared" si="6561"/>
        <v>0</v>
      </c>
      <c r="M17885" s="9">
        <v>0</v>
      </c>
      <c r="N17885" s="467">
        <v>0</v>
      </c>
    </row>
    <row r="17886" spans="1:14" customFormat="1" ht="18.75" hidden="1" customHeight="1" thickTop="1" x14ac:dyDescent="0.25">
      <c r="A17886" s="133" t="s">
        <v>0</v>
      </c>
      <c r="B17886" s="134" t="s">
        <v>223</v>
      </c>
      <c r="C17886" s="135">
        <f t="shared" si="6558"/>
        <v>0</v>
      </c>
      <c r="D17886" s="135">
        <v>0</v>
      </c>
      <c r="E17886" s="135">
        <v>0</v>
      </c>
      <c r="F17886" s="135">
        <f t="shared" si="6559"/>
        <v>0</v>
      </c>
      <c r="G17886" s="135">
        <v>0</v>
      </c>
      <c r="H17886" s="476">
        <v>0</v>
      </c>
      <c r="I17886" s="135">
        <f t="shared" si="6560"/>
        <v>0</v>
      </c>
      <c r="J17886" s="135">
        <v>0</v>
      </c>
      <c r="K17886" s="476">
        <v>0</v>
      </c>
      <c r="L17886" s="135">
        <f t="shared" si="6561"/>
        <v>0</v>
      </c>
      <c r="M17886" s="135">
        <v>0</v>
      </c>
      <c r="N17886" s="476">
        <v>0</v>
      </c>
    </row>
    <row r="17887" spans="1:14" ht="22.5" x14ac:dyDescent="0.2">
      <c r="A17887" s="388" t="s">
        <v>550</v>
      </c>
      <c r="B17887" s="389" t="s">
        <v>509</v>
      </c>
      <c r="C17887" s="390">
        <f t="shared" si="6558"/>
        <v>258.7</v>
      </c>
      <c r="D17887" s="390">
        <f>SUM(D17888,D18052,D18115,D18133)</f>
        <v>258.7</v>
      </c>
      <c r="E17887" s="390">
        <f>SUM(E17888,E18052,E18115,E18133)</f>
        <v>0</v>
      </c>
      <c r="F17887" s="390">
        <f t="shared" si="6559"/>
        <v>819.85</v>
      </c>
      <c r="G17887" s="390">
        <f>G17888</f>
        <v>819.85</v>
      </c>
      <c r="H17887" s="528">
        <f>SUM(H17888,H18052,H18115,H18133)</f>
        <v>0</v>
      </c>
      <c r="I17887" s="390">
        <f t="shared" si="6560"/>
        <v>903.99</v>
      </c>
      <c r="J17887" s="390">
        <f>J17888</f>
        <v>887.5</v>
      </c>
      <c r="K17887" s="528">
        <f>SUM(K17888,K18052,K18115,K18133)</f>
        <v>16.489999999999998</v>
      </c>
      <c r="L17887" s="390">
        <f t="shared" si="6561"/>
        <v>650</v>
      </c>
      <c r="M17887" s="390">
        <f>M17888</f>
        <v>650</v>
      </c>
      <c r="N17887" s="528">
        <f>SUM(N17888,N18052,N18115,N18133)</f>
        <v>0</v>
      </c>
    </row>
    <row r="17888" spans="1:14" ht="24" customHeight="1" x14ac:dyDescent="0.2">
      <c r="A17888" s="388" t="s">
        <v>0</v>
      </c>
      <c r="B17888" s="328" t="s">
        <v>8</v>
      </c>
      <c r="C17888" s="329">
        <f t="shared" si="6558"/>
        <v>258.7</v>
      </c>
      <c r="D17888" s="329">
        <f>D18019+D18032</f>
        <v>258.7</v>
      </c>
      <c r="E17888" s="329">
        <f>SUM(E17889,E17900,E17968:E17969,E17977:E17978,E18019,E18029)</f>
        <v>0</v>
      </c>
      <c r="F17888" s="329">
        <f t="shared" si="6559"/>
        <v>819.85</v>
      </c>
      <c r="G17888" s="329">
        <f>G17900+G17977+G18019+G18032</f>
        <v>819.85</v>
      </c>
      <c r="H17888" s="446">
        <f>SUM(H17889,H17900,H17968:H17969,H17977:H17978,H18019,H18029)</f>
        <v>0</v>
      </c>
      <c r="I17888" s="329">
        <f t="shared" si="6560"/>
        <v>903.99</v>
      </c>
      <c r="J17888" s="329">
        <f>J17900+J17977+J18019+J18032</f>
        <v>887.5</v>
      </c>
      <c r="K17888" s="446">
        <f>SUM(K17889,K17900,K17968:K17969,K17977:K17978,K18019,K18029)</f>
        <v>16.489999999999998</v>
      </c>
      <c r="L17888" s="329">
        <f t="shared" si="6561"/>
        <v>650</v>
      </c>
      <c r="M17888" s="329">
        <f>M17900+M17977+M18019+M18032</f>
        <v>650</v>
      </c>
      <c r="N17888" s="446">
        <f>SUM(N17889,N17900,N17968:N17969,N17977:N17978,N18019,N18029)</f>
        <v>0</v>
      </c>
    </row>
    <row r="17889" spans="1:14" s="333" customFormat="1" ht="0.75" customHeight="1" x14ac:dyDescent="0.2">
      <c r="A17889" s="344" t="s">
        <v>0</v>
      </c>
      <c r="B17889" s="345" t="s">
        <v>9</v>
      </c>
      <c r="C17889" s="346">
        <f t="shared" si="6558"/>
        <v>0</v>
      </c>
      <c r="D17889" s="346">
        <f>SUM(D17890,D17899)</f>
        <v>0</v>
      </c>
      <c r="E17889" s="346">
        <f>SUM(E17890,E17899)</f>
        <v>0</v>
      </c>
      <c r="F17889" s="346">
        <f t="shared" si="6559"/>
        <v>0</v>
      </c>
      <c r="G17889" s="346">
        <f>SUM(G17890,G17899)</f>
        <v>0</v>
      </c>
      <c r="H17889" s="541">
        <f>SUM(H17890,H17899)</f>
        <v>0</v>
      </c>
      <c r="I17889" s="346">
        <f t="shared" si="6560"/>
        <v>0</v>
      </c>
      <c r="J17889" s="346">
        <f>SUM(J17890,J17899)</f>
        <v>0</v>
      </c>
      <c r="K17889" s="541">
        <f>SUM(K17890,K17899)</f>
        <v>0</v>
      </c>
      <c r="L17889" s="346">
        <f t="shared" si="6561"/>
        <v>0</v>
      </c>
      <c r="M17889" s="346">
        <f>SUM(M17890,M17899)</f>
        <v>0</v>
      </c>
      <c r="N17889" s="541">
        <f>SUM(N17890,N17899)</f>
        <v>0</v>
      </c>
    </row>
    <row r="17890" spans="1:14" customFormat="1" ht="15.75" hidden="1" customHeight="1" thickBot="1" x14ac:dyDescent="0.3">
      <c r="A17890" s="140" t="s">
        <v>0</v>
      </c>
      <c r="B17890" s="147" t="s">
        <v>10</v>
      </c>
      <c r="C17890" s="142">
        <f t="shared" si="6558"/>
        <v>0</v>
      </c>
      <c r="D17890" s="142">
        <f>SUM(D17891,D17898)</f>
        <v>0</v>
      </c>
      <c r="E17890" s="142">
        <f>SUM(E17891,E17898)</f>
        <v>0</v>
      </c>
      <c r="F17890" s="142">
        <f t="shared" si="6559"/>
        <v>0</v>
      </c>
      <c r="G17890" s="142">
        <f>SUM(G17891,G17898)</f>
        <v>0</v>
      </c>
      <c r="H17890" s="477">
        <f>SUM(H17891,H17898)</f>
        <v>0</v>
      </c>
      <c r="I17890" s="142">
        <f t="shared" si="6560"/>
        <v>0</v>
      </c>
      <c r="J17890" s="142">
        <f>SUM(J17891,J17898)</f>
        <v>0</v>
      </c>
      <c r="K17890" s="477">
        <f>SUM(K17891,K17898)</f>
        <v>0</v>
      </c>
      <c r="L17890" s="142">
        <f t="shared" si="6561"/>
        <v>0</v>
      </c>
      <c r="M17890" s="142">
        <f>SUM(M17891,M17898)</f>
        <v>0</v>
      </c>
      <c r="N17890" s="477">
        <f>SUM(N17891,N17898)</f>
        <v>0</v>
      </c>
    </row>
    <row r="17891" spans="1:14" customFormat="1" ht="30.75" hidden="1" customHeight="1" thickBot="1" x14ac:dyDescent="0.3">
      <c r="A17891" s="1" t="s">
        <v>0</v>
      </c>
      <c r="B17891" s="5" t="s">
        <v>11</v>
      </c>
      <c r="C17891" s="9">
        <f t="shared" si="6558"/>
        <v>0</v>
      </c>
      <c r="D17891" s="9">
        <f>SUM(D17892:D17897)</f>
        <v>0</v>
      </c>
      <c r="E17891" s="9">
        <f>SUM(E17892:E17897)</f>
        <v>0</v>
      </c>
      <c r="F17891" s="9">
        <f t="shared" si="6559"/>
        <v>0</v>
      </c>
      <c r="G17891" s="9">
        <f>SUM(G17892:G17897)</f>
        <v>0</v>
      </c>
      <c r="H17891" s="467">
        <f>SUM(H17892:H17897)</f>
        <v>0</v>
      </c>
      <c r="I17891" s="9">
        <f t="shared" si="6560"/>
        <v>0</v>
      </c>
      <c r="J17891" s="9">
        <f>SUM(J17892:J17897)</f>
        <v>0</v>
      </c>
      <c r="K17891" s="467">
        <f>SUM(K17892:K17897)</f>
        <v>0</v>
      </c>
      <c r="L17891" s="9">
        <f t="shared" si="6561"/>
        <v>0</v>
      </c>
      <c r="M17891" s="9">
        <f>SUM(M17892:M17897)</f>
        <v>0</v>
      </c>
      <c r="N17891" s="467">
        <f>SUM(N17892:N17897)</f>
        <v>0</v>
      </c>
    </row>
    <row r="17892" spans="1:14" customFormat="1" ht="30.75" hidden="1" customHeight="1" thickBot="1" x14ac:dyDescent="0.3">
      <c r="A17892" s="1" t="s">
        <v>0</v>
      </c>
      <c r="B17892" s="6" t="s">
        <v>12</v>
      </c>
      <c r="C17892" s="9">
        <f t="shared" si="6558"/>
        <v>0</v>
      </c>
      <c r="D17892" s="9">
        <v>0</v>
      </c>
      <c r="E17892" s="9">
        <v>0</v>
      </c>
      <c r="F17892" s="9">
        <f t="shared" si="6559"/>
        <v>0</v>
      </c>
      <c r="G17892" s="9">
        <v>0</v>
      </c>
      <c r="H17892" s="467">
        <v>0</v>
      </c>
      <c r="I17892" s="9">
        <f t="shared" si="6560"/>
        <v>0</v>
      </c>
      <c r="J17892" s="9">
        <v>0</v>
      </c>
      <c r="K17892" s="467">
        <v>0</v>
      </c>
      <c r="L17892" s="9">
        <f t="shared" si="6561"/>
        <v>0</v>
      </c>
      <c r="M17892" s="9">
        <v>0</v>
      </c>
      <c r="N17892" s="467">
        <v>0</v>
      </c>
    </row>
    <row r="17893" spans="1:14" customFormat="1" ht="15.75" hidden="1" customHeight="1" thickBot="1" x14ac:dyDescent="0.3">
      <c r="A17893" s="1" t="s">
        <v>0</v>
      </c>
      <c r="B17893" s="6" t="s">
        <v>13</v>
      </c>
      <c r="C17893" s="9">
        <f t="shared" si="6558"/>
        <v>0</v>
      </c>
      <c r="D17893" s="9">
        <v>0</v>
      </c>
      <c r="E17893" s="9">
        <v>0</v>
      </c>
      <c r="F17893" s="9">
        <f t="shared" si="6559"/>
        <v>0</v>
      </c>
      <c r="G17893" s="9">
        <v>0</v>
      </c>
      <c r="H17893" s="467">
        <v>0</v>
      </c>
      <c r="I17893" s="9">
        <f t="shared" si="6560"/>
        <v>0</v>
      </c>
      <c r="J17893" s="9">
        <v>0</v>
      </c>
      <c r="K17893" s="467">
        <v>0</v>
      </c>
      <c r="L17893" s="9">
        <f t="shared" si="6561"/>
        <v>0</v>
      </c>
      <c r="M17893" s="9">
        <v>0</v>
      </c>
      <c r="N17893" s="467">
        <v>0</v>
      </c>
    </row>
    <row r="17894" spans="1:14" customFormat="1" ht="15.75" hidden="1" customHeight="1" thickBot="1" x14ac:dyDescent="0.3">
      <c r="A17894" s="1" t="s">
        <v>0</v>
      </c>
      <c r="B17894" s="6" t="s">
        <v>14</v>
      </c>
      <c r="C17894" s="9">
        <f t="shared" si="6558"/>
        <v>0</v>
      </c>
      <c r="D17894" s="9">
        <v>0</v>
      </c>
      <c r="E17894" s="9">
        <v>0</v>
      </c>
      <c r="F17894" s="9">
        <f t="shared" si="6559"/>
        <v>0</v>
      </c>
      <c r="G17894" s="9">
        <v>0</v>
      </c>
      <c r="H17894" s="467">
        <v>0</v>
      </c>
      <c r="I17894" s="9">
        <f t="shared" si="6560"/>
        <v>0</v>
      </c>
      <c r="J17894" s="9">
        <v>0</v>
      </c>
      <c r="K17894" s="467">
        <v>0</v>
      </c>
      <c r="L17894" s="9">
        <f t="shared" si="6561"/>
        <v>0</v>
      </c>
      <c r="M17894" s="9">
        <v>0</v>
      </c>
      <c r="N17894" s="467">
        <v>0</v>
      </c>
    </row>
    <row r="17895" spans="1:14" customFormat="1" ht="15.75" hidden="1" customHeight="1" thickBot="1" x14ac:dyDescent="0.3">
      <c r="A17895" s="1" t="s">
        <v>0</v>
      </c>
      <c r="B17895" s="6" t="s">
        <v>15</v>
      </c>
      <c r="C17895" s="9">
        <f t="shared" si="6558"/>
        <v>0</v>
      </c>
      <c r="D17895" s="9">
        <v>0</v>
      </c>
      <c r="E17895" s="9">
        <v>0</v>
      </c>
      <c r="F17895" s="9">
        <f t="shared" si="6559"/>
        <v>0</v>
      </c>
      <c r="G17895" s="9">
        <v>0</v>
      </c>
      <c r="H17895" s="467">
        <v>0</v>
      </c>
      <c r="I17895" s="9">
        <f t="shared" si="6560"/>
        <v>0</v>
      </c>
      <c r="J17895" s="9">
        <v>0</v>
      </c>
      <c r="K17895" s="467">
        <v>0</v>
      </c>
      <c r="L17895" s="9">
        <f t="shared" si="6561"/>
        <v>0</v>
      </c>
      <c r="M17895" s="9">
        <v>0</v>
      </c>
      <c r="N17895" s="467">
        <v>0</v>
      </c>
    </row>
    <row r="17896" spans="1:14" customFormat="1" ht="15.75" hidden="1" customHeight="1" thickBot="1" x14ac:dyDescent="0.3">
      <c r="A17896" s="1" t="s">
        <v>0</v>
      </c>
      <c r="B17896" s="6" t="s">
        <v>16</v>
      </c>
      <c r="C17896" s="9">
        <f t="shared" si="6558"/>
        <v>0</v>
      </c>
      <c r="D17896" s="9">
        <v>0</v>
      </c>
      <c r="E17896" s="9">
        <v>0</v>
      </c>
      <c r="F17896" s="9">
        <f t="shared" si="6559"/>
        <v>0</v>
      </c>
      <c r="G17896" s="9">
        <v>0</v>
      </c>
      <c r="H17896" s="467">
        <v>0</v>
      </c>
      <c r="I17896" s="9">
        <f t="shared" si="6560"/>
        <v>0</v>
      </c>
      <c r="J17896" s="9">
        <v>0</v>
      </c>
      <c r="K17896" s="467">
        <v>0</v>
      </c>
      <c r="L17896" s="9">
        <f t="shared" si="6561"/>
        <v>0</v>
      </c>
      <c r="M17896" s="9">
        <v>0</v>
      </c>
      <c r="N17896" s="467">
        <v>0</v>
      </c>
    </row>
    <row r="17897" spans="1:14" customFormat="1" ht="15.75" hidden="1" customHeight="1" thickBot="1" x14ac:dyDescent="0.3">
      <c r="A17897" s="1" t="s">
        <v>0</v>
      </c>
      <c r="B17897" s="6" t="s">
        <v>17</v>
      </c>
      <c r="C17897" s="9">
        <f t="shared" si="6558"/>
        <v>0</v>
      </c>
      <c r="D17897" s="9">
        <v>0</v>
      </c>
      <c r="E17897" s="9">
        <v>0</v>
      </c>
      <c r="F17897" s="9">
        <f t="shared" si="6559"/>
        <v>0</v>
      </c>
      <c r="G17897" s="9">
        <v>0</v>
      </c>
      <c r="H17897" s="467">
        <v>0</v>
      </c>
      <c r="I17897" s="9">
        <f t="shared" si="6560"/>
        <v>0</v>
      </c>
      <c r="J17897" s="9">
        <v>0</v>
      </c>
      <c r="K17897" s="467">
        <v>0</v>
      </c>
      <c r="L17897" s="9">
        <f t="shared" si="6561"/>
        <v>0</v>
      </c>
      <c r="M17897" s="9">
        <v>0</v>
      </c>
      <c r="N17897" s="467">
        <v>0</v>
      </c>
    </row>
    <row r="17898" spans="1:14" customFormat="1" ht="30.75" hidden="1" customHeight="1" thickBot="1" x14ac:dyDescent="0.3">
      <c r="A17898" s="1" t="s">
        <v>0</v>
      </c>
      <c r="B17898" s="5" t="s">
        <v>18</v>
      </c>
      <c r="C17898" s="9">
        <f t="shared" si="6558"/>
        <v>0</v>
      </c>
      <c r="D17898" s="9">
        <v>0</v>
      </c>
      <c r="E17898" s="9">
        <v>0</v>
      </c>
      <c r="F17898" s="9">
        <f t="shared" si="6559"/>
        <v>0</v>
      </c>
      <c r="G17898" s="9">
        <v>0</v>
      </c>
      <c r="H17898" s="467">
        <v>0</v>
      </c>
      <c r="I17898" s="9">
        <f t="shared" si="6560"/>
        <v>0</v>
      </c>
      <c r="J17898" s="9">
        <v>0</v>
      </c>
      <c r="K17898" s="467">
        <v>0</v>
      </c>
      <c r="L17898" s="9">
        <f t="shared" si="6561"/>
        <v>0</v>
      </c>
      <c r="M17898" s="9">
        <v>0</v>
      </c>
      <c r="N17898" s="467">
        <v>0</v>
      </c>
    </row>
    <row r="17899" spans="1:14" customFormat="1" ht="15" hidden="1" customHeight="1" x14ac:dyDescent="0.25">
      <c r="A17899" s="133" t="s">
        <v>0</v>
      </c>
      <c r="B17899" s="134" t="s">
        <v>19</v>
      </c>
      <c r="C17899" s="135">
        <f t="shared" si="6558"/>
        <v>0</v>
      </c>
      <c r="D17899" s="135">
        <v>0</v>
      </c>
      <c r="E17899" s="135">
        <v>0</v>
      </c>
      <c r="F17899" s="135">
        <f t="shared" si="6559"/>
        <v>0</v>
      </c>
      <c r="G17899" s="135">
        <v>0</v>
      </c>
      <c r="H17899" s="476">
        <v>0</v>
      </c>
      <c r="I17899" s="135">
        <f t="shared" si="6560"/>
        <v>0</v>
      </c>
      <c r="J17899" s="135">
        <v>0</v>
      </c>
      <c r="K17899" s="476">
        <v>0</v>
      </c>
      <c r="L17899" s="135">
        <f t="shared" si="6561"/>
        <v>0</v>
      </c>
      <c r="M17899" s="135">
        <v>0</v>
      </c>
      <c r="N17899" s="476">
        <v>0</v>
      </c>
    </row>
    <row r="17900" spans="1:14" s="333" customFormat="1" ht="33" customHeight="1" x14ac:dyDescent="0.2">
      <c r="A17900" s="334" t="s">
        <v>0</v>
      </c>
      <c r="B17900" s="339" t="s">
        <v>20</v>
      </c>
      <c r="C17900" s="338">
        <f t="shared" si="6558"/>
        <v>0</v>
      </c>
      <c r="D17900" s="338">
        <f>SUM(D17901:D17902,D17905,D17941:D17945,D17952:D17953)</f>
        <v>0</v>
      </c>
      <c r="E17900" s="338">
        <f>SUM(E17901:E17902,E17905,E17941:E17945,E17952:E17953)</f>
        <v>0</v>
      </c>
      <c r="F17900" s="338">
        <f t="shared" si="6559"/>
        <v>0.35</v>
      </c>
      <c r="G17900" s="338">
        <f>G17945</f>
        <v>0.35</v>
      </c>
      <c r="H17900" s="483">
        <f>H17945</f>
        <v>0</v>
      </c>
      <c r="I17900" s="338">
        <f t="shared" si="6560"/>
        <v>0.87</v>
      </c>
      <c r="J17900" s="338">
        <f>J17967</f>
        <v>0.87</v>
      </c>
      <c r="K17900" s="483">
        <v>0</v>
      </c>
      <c r="L17900" s="338">
        <f t="shared" si="6561"/>
        <v>0</v>
      </c>
      <c r="M17900" s="338">
        <f>M17945</f>
        <v>0</v>
      </c>
      <c r="N17900" s="483">
        <v>0</v>
      </c>
    </row>
    <row r="17901" spans="1:14" customFormat="1" ht="0.75" hidden="1" customHeight="1" thickBot="1" x14ac:dyDescent="0.3">
      <c r="A17901" s="140" t="s">
        <v>0</v>
      </c>
      <c r="B17901" s="147" t="s">
        <v>21</v>
      </c>
      <c r="C17901" s="142">
        <f t="shared" si="6558"/>
        <v>0</v>
      </c>
      <c r="D17901" s="142">
        <v>0</v>
      </c>
      <c r="E17901" s="142">
        <v>0</v>
      </c>
      <c r="F17901" s="142">
        <f t="shared" si="6559"/>
        <v>0</v>
      </c>
      <c r="G17901" s="142">
        <v>0</v>
      </c>
      <c r="H17901" s="477">
        <v>0</v>
      </c>
      <c r="I17901" s="142">
        <f t="shared" si="6560"/>
        <v>0</v>
      </c>
      <c r="J17901" s="142">
        <v>0</v>
      </c>
      <c r="K17901" s="477">
        <v>0</v>
      </c>
      <c r="L17901" s="142">
        <f t="shared" si="6561"/>
        <v>0</v>
      </c>
      <c r="M17901" s="142">
        <v>0</v>
      </c>
      <c r="N17901" s="477">
        <v>0</v>
      </c>
    </row>
    <row r="17902" spans="1:14" customFormat="1" ht="15.75" hidden="1" customHeight="1" thickBot="1" x14ac:dyDescent="0.3">
      <c r="A17902" s="1" t="s">
        <v>0</v>
      </c>
      <c r="B17902" s="4" t="s">
        <v>22</v>
      </c>
      <c r="C17902" s="9">
        <f t="shared" si="6558"/>
        <v>0</v>
      </c>
      <c r="D17902" s="9">
        <f>SUM(D17903:D17904)</f>
        <v>0</v>
      </c>
      <c r="E17902" s="9">
        <f>SUM(E17903:E17904)</f>
        <v>0</v>
      </c>
      <c r="F17902" s="9">
        <f t="shared" si="6559"/>
        <v>0</v>
      </c>
      <c r="G17902" s="9">
        <f>SUM(G17903:G17904)</f>
        <v>0</v>
      </c>
      <c r="H17902" s="467">
        <f>SUM(H17903:H17904)</f>
        <v>0</v>
      </c>
      <c r="I17902" s="9">
        <f t="shared" si="6560"/>
        <v>0</v>
      </c>
      <c r="J17902" s="9">
        <f>SUM(J17903:J17904)</f>
        <v>0</v>
      </c>
      <c r="K17902" s="467">
        <f>SUM(K17903:K17904)</f>
        <v>0</v>
      </c>
      <c r="L17902" s="9">
        <f t="shared" si="6561"/>
        <v>0</v>
      </c>
      <c r="M17902" s="9">
        <f>SUM(M17903:M17904)</f>
        <v>0</v>
      </c>
      <c r="N17902" s="467">
        <f>SUM(N17903:N17904)</f>
        <v>0</v>
      </c>
    </row>
    <row r="17903" spans="1:14" customFormat="1" ht="30.75" hidden="1" customHeight="1" thickBot="1" x14ac:dyDescent="0.3">
      <c r="A17903" s="1" t="s">
        <v>0</v>
      </c>
      <c r="B17903" s="5" t="s">
        <v>23</v>
      </c>
      <c r="C17903" s="9">
        <f t="shared" si="6558"/>
        <v>0</v>
      </c>
      <c r="D17903" s="9">
        <v>0</v>
      </c>
      <c r="E17903" s="9">
        <v>0</v>
      </c>
      <c r="F17903" s="9">
        <f t="shared" si="6559"/>
        <v>0</v>
      </c>
      <c r="G17903" s="9">
        <v>0</v>
      </c>
      <c r="H17903" s="467">
        <v>0</v>
      </c>
      <c r="I17903" s="9">
        <f t="shared" si="6560"/>
        <v>0</v>
      </c>
      <c r="J17903" s="9">
        <v>0</v>
      </c>
      <c r="K17903" s="467">
        <v>0</v>
      </c>
      <c r="L17903" s="9">
        <f t="shared" si="6561"/>
        <v>0</v>
      </c>
      <c r="M17903" s="9">
        <v>0</v>
      </c>
      <c r="N17903" s="467">
        <v>0</v>
      </c>
    </row>
    <row r="17904" spans="1:14" customFormat="1" ht="30.75" hidden="1" customHeight="1" thickBot="1" x14ac:dyDescent="0.3">
      <c r="A17904" s="1" t="s">
        <v>0</v>
      </c>
      <c r="B17904" s="5" t="s">
        <v>24</v>
      </c>
      <c r="C17904" s="9">
        <f t="shared" si="6558"/>
        <v>0</v>
      </c>
      <c r="D17904" s="9">
        <v>0</v>
      </c>
      <c r="E17904" s="9">
        <v>0</v>
      </c>
      <c r="F17904" s="9">
        <f t="shared" si="6559"/>
        <v>0</v>
      </c>
      <c r="G17904" s="9">
        <v>0</v>
      </c>
      <c r="H17904" s="467">
        <v>0</v>
      </c>
      <c r="I17904" s="9">
        <f t="shared" si="6560"/>
        <v>0</v>
      </c>
      <c r="J17904" s="9">
        <v>0</v>
      </c>
      <c r="K17904" s="467">
        <v>0</v>
      </c>
      <c r="L17904" s="9">
        <f t="shared" si="6561"/>
        <v>0</v>
      </c>
      <c r="M17904" s="9">
        <v>0</v>
      </c>
      <c r="N17904" s="467">
        <v>0</v>
      </c>
    </row>
    <row r="17905" spans="1:14" customFormat="1" ht="15.75" hidden="1" customHeight="1" thickBot="1" x14ac:dyDescent="0.3">
      <c r="A17905" s="1" t="s">
        <v>0</v>
      </c>
      <c r="B17905" s="4" t="s">
        <v>25</v>
      </c>
      <c r="C17905" s="9">
        <f t="shared" si="6558"/>
        <v>0</v>
      </c>
      <c r="D17905" s="9">
        <f>SUM(D17906:D17909,D17921,D17925:D17931,D17939:D17940)</f>
        <v>0</v>
      </c>
      <c r="E17905" s="9">
        <f>SUM(E17906:E17909,E17921,E17925:E17931,E17939:E17940)</f>
        <v>0</v>
      </c>
      <c r="F17905" s="9">
        <f t="shared" si="6559"/>
        <v>0</v>
      </c>
      <c r="G17905" s="9">
        <f>SUM(G17906:G17909,G17921,G17925:G17931,G17939:G17940)</f>
        <v>0</v>
      </c>
      <c r="H17905" s="467">
        <f>SUM(H17906:H17909,H17921,H17925:H17931,H17939:H17940)</f>
        <v>0</v>
      </c>
      <c r="I17905" s="9">
        <f t="shared" si="6560"/>
        <v>0</v>
      </c>
      <c r="J17905" s="9">
        <f>SUM(J17906:J17909,J17921,J17925:J17931,J17939:J17940)</f>
        <v>0</v>
      </c>
      <c r="K17905" s="467">
        <f>SUM(K17906:K17909,K17921,K17925:K17931,K17939:K17940)</f>
        <v>0</v>
      </c>
      <c r="L17905" s="9">
        <f t="shared" si="6561"/>
        <v>0</v>
      </c>
      <c r="M17905" s="9">
        <f>SUM(M17906:M17909,M17921,M17925:M17931,M17939:M17940)</f>
        <v>0</v>
      </c>
      <c r="N17905" s="467">
        <f>SUM(N17906:N17909,N17921,N17925:N17931,N17939:N17940)</f>
        <v>0</v>
      </c>
    </row>
    <row r="17906" spans="1:14" customFormat="1" ht="135.75" hidden="1" customHeight="1" thickBot="1" x14ac:dyDescent="0.3">
      <c r="A17906" s="1" t="s">
        <v>0</v>
      </c>
      <c r="B17906" s="5" t="s">
        <v>26</v>
      </c>
      <c r="C17906" s="9">
        <f t="shared" si="6558"/>
        <v>0</v>
      </c>
      <c r="D17906" s="9">
        <v>0</v>
      </c>
      <c r="E17906" s="9">
        <v>0</v>
      </c>
      <c r="F17906" s="9">
        <f t="shared" si="6559"/>
        <v>0</v>
      </c>
      <c r="G17906" s="9">
        <v>0</v>
      </c>
      <c r="H17906" s="467">
        <v>0</v>
      </c>
      <c r="I17906" s="9">
        <f t="shared" si="6560"/>
        <v>0</v>
      </c>
      <c r="J17906" s="9">
        <v>0</v>
      </c>
      <c r="K17906" s="467">
        <v>0</v>
      </c>
      <c r="L17906" s="9">
        <f t="shared" si="6561"/>
        <v>0</v>
      </c>
      <c r="M17906" s="9">
        <v>0</v>
      </c>
      <c r="N17906" s="467">
        <v>0</v>
      </c>
    </row>
    <row r="17907" spans="1:14" customFormat="1" ht="1.5" hidden="1" customHeight="1" thickTop="1" thickBot="1" x14ac:dyDescent="0.3">
      <c r="A17907" s="1" t="s">
        <v>0</v>
      </c>
      <c r="B17907" s="5" t="s">
        <v>27</v>
      </c>
      <c r="C17907" s="9">
        <f t="shared" si="6558"/>
        <v>0</v>
      </c>
      <c r="D17907" s="9">
        <v>0</v>
      </c>
      <c r="E17907" s="9">
        <v>0</v>
      </c>
      <c r="F17907" s="9">
        <f t="shared" si="6559"/>
        <v>0</v>
      </c>
      <c r="G17907" s="9">
        <v>0</v>
      </c>
      <c r="H17907" s="467">
        <v>0</v>
      </c>
      <c r="I17907" s="9">
        <f t="shared" si="6560"/>
        <v>0</v>
      </c>
      <c r="J17907" s="9">
        <v>0</v>
      </c>
      <c r="K17907" s="467">
        <v>0</v>
      </c>
      <c r="L17907" s="9">
        <f t="shared" si="6561"/>
        <v>0</v>
      </c>
      <c r="M17907" s="9">
        <v>0</v>
      </c>
      <c r="N17907" s="467">
        <v>0</v>
      </c>
    </row>
    <row r="17908" spans="1:14" customFormat="1" ht="180.75" hidden="1" customHeight="1" thickBot="1" x14ac:dyDescent="0.3">
      <c r="A17908" s="1" t="s">
        <v>0</v>
      </c>
      <c r="B17908" s="5" t="s">
        <v>28</v>
      </c>
      <c r="C17908" s="9">
        <f t="shared" si="6558"/>
        <v>0</v>
      </c>
      <c r="D17908" s="9">
        <v>0</v>
      </c>
      <c r="E17908" s="9">
        <v>0</v>
      </c>
      <c r="F17908" s="9">
        <f t="shared" si="6559"/>
        <v>0</v>
      </c>
      <c r="G17908" s="9">
        <v>0</v>
      </c>
      <c r="H17908" s="467">
        <v>0</v>
      </c>
      <c r="I17908" s="9">
        <f t="shared" si="6560"/>
        <v>0</v>
      </c>
      <c r="J17908" s="9">
        <v>0</v>
      </c>
      <c r="K17908" s="467">
        <v>0</v>
      </c>
      <c r="L17908" s="9">
        <f t="shared" si="6561"/>
        <v>0</v>
      </c>
      <c r="M17908" s="9">
        <v>0</v>
      </c>
      <c r="N17908" s="467">
        <v>0</v>
      </c>
    </row>
    <row r="17909" spans="1:14" customFormat="1" ht="60.75" hidden="1" customHeight="1" thickBot="1" x14ac:dyDescent="0.3">
      <c r="A17909" s="1" t="s">
        <v>0</v>
      </c>
      <c r="B17909" s="5" t="s">
        <v>29</v>
      </c>
      <c r="C17909" s="9">
        <f t="shared" si="6558"/>
        <v>0</v>
      </c>
      <c r="D17909" s="9">
        <f>SUM(D17910:D17920)</f>
        <v>0</v>
      </c>
      <c r="E17909" s="9">
        <f>SUM(E17910:E17920)</f>
        <v>0</v>
      </c>
      <c r="F17909" s="9">
        <f t="shared" si="6559"/>
        <v>0</v>
      </c>
      <c r="G17909" s="9">
        <f>SUM(G17910:G17920)</f>
        <v>0</v>
      </c>
      <c r="H17909" s="467">
        <f>SUM(H17910:H17920)</f>
        <v>0</v>
      </c>
      <c r="I17909" s="9">
        <f t="shared" si="6560"/>
        <v>0</v>
      </c>
      <c r="J17909" s="9">
        <f>SUM(J17910:J17920)</f>
        <v>0</v>
      </c>
      <c r="K17909" s="467">
        <f>SUM(K17910:K17920)</f>
        <v>0</v>
      </c>
      <c r="L17909" s="9">
        <f t="shared" si="6561"/>
        <v>0</v>
      </c>
      <c r="M17909" s="9">
        <f>SUM(M17910:M17920)</f>
        <v>0</v>
      </c>
      <c r="N17909" s="467">
        <f>SUM(N17910:N17920)</f>
        <v>0</v>
      </c>
    </row>
    <row r="17910" spans="1:14" customFormat="1" ht="15.75" hidden="1" customHeight="1" thickBot="1" x14ac:dyDescent="0.3">
      <c r="A17910" s="1" t="s">
        <v>0</v>
      </c>
      <c r="B17910" s="6" t="s">
        <v>30</v>
      </c>
      <c r="C17910" s="9">
        <f t="shared" si="6558"/>
        <v>0</v>
      </c>
      <c r="D17910" s="9">
        <v>0</v>
      </c>
      <c r="E17910" s="9">
        <v>0</v>
      </c>
      <c r="F17910" s="9">
        <f t="shared" si="6559"/>
        <v>0</v>
      </c>
      <c r="G17910" s="9">
        <v>0</v>
      </c>
      <c r="H17910" s="467">
        <v>0</v>
      </c>
      <c r="I17910" s="9">
        <f t="shared" si="6560"/>
        <v>0</v>
      </c>
      <c r="J17910" s="9">
        <v>0</v>
      </c>
      <c r="K17910" s="467">
        <v>0</v>
      </c>
      <c r="L17910" s="9">
        <f t="shared" si="6561"/>
        <v>0</v>
      </c>
      <c r="M17910" s="9">
        <v>0</v>
      </c>
      <c r="N17910" s="467">
        <v>0</v>
      </c>
    </row>
    <row r="17911" spans="1:14" customFormat="1" ht="15.75" hidden="1" customHeight="1" thickBot="1" x14ac:dyDescent="0.3">
      <c r="A17911" s="1" t="s">
        <v>0</v>
      </c>
      <c r="B17911" s="6" t="s">
        <v>31</v>
      </c>
      <c r="C17911" s="9">
        <f t="shared" si="6558"/>
        <v>0</v>
      </c>
      <c r="D17911" s="9">
        <v>0</v>
      </c>
      <c r="E17911" s="9">
        <v>0</v>
      </c>
      <c r="F17911" s="9">
        <f t="shared" si="6559"/>
        <v>0</v>
      </c>
      <c r="G17911" s="9">
        <v>0</v>
      </c>
      <c r="H17911" s="467">
        <v>0</v>
      </c>
      <c r="I17911" s="9">
        <f t="shared" si="6560"/>
        <v>0</v>
      </c>
      <c r="J17911" s="9">
        <v>0</v>
      </c>
      <c r="K17911" s="467">
        <v>0</v>
      </c>
      <c r="L17911" s="9">
        <f t="shared" si="6561"/>
        <v>0</v>
      </c>
      <c r="M17911" s="9">
        <v>0</v>
      </c>
      <c r="N17911" s="467">
        <v>0</v>
      </c>
    </row>
    <row r="17912" spans="1:14" customFormat="1" ht="11.25" hidden="1" customHeight="1" thickTop="1" thickBot="1" x14ac:dyDescent="0.3">
      <c r="A17912" s="1" t="s">
        <v>0</v>
      </c>
      <c r="B17912" s="6" t="s">
        <v>32</v>
      </c>
      <c r="C17912" s="9">
        <f t="shared" si="6558"/>
        <v>0</v>
      </c>
      <c r="D17912" s="9">
        <v>0</v>
      </c>
      <c r="E17912" s="9">
        <v>0</v>
      </c>
      <c r="F17912" s="9">
        <f t="shared" si="6559"/>
        <v>0</v>
      </c>
      <c r="G17912" s="9">
        <v>0</v>
      </c>
      <c r="H17912" s="467">
        <v>0</v>
      </c>
      <c r="I17912" s="9">
        <f t="shared" si="6560"/>
        <v>0</v>
      </c>
      <c r="J17912" s="9">
        <v>0</v>
      </c>
      <c r="K17912" s="467">
        <v>0</v>
      </c>
      <c r="L17912" s="9">
        <f t="shared" si="6561"/>
        <v>0</v>
      </c>
      <c r="M17912" s="9">
        <v>0</v>
      </c>
      <c r="N17912" s="467">
        <v>0</v>
      </c>
    </row>
    <row r="17913" spans="1:14" customFormat="1" ht="15.75" hidden="1" customHeight="1" thickBot="1" x14ac:dyDescent="0.3">
      <c r="A17913" s="1" t="s">
        <v>0</v>
      </c>
      <c r="B17913" s="6" t="s">
        <v>33</v>
      </c>
      <c r="C17913" s="9">
        <f t="shared" si="6558"/>
        <v>0</v>
      </c>
      <c r="D17913" s="9">
        <v>0</v>
      </c>
      <c r="E17913" s="9">
        <v>0</v>
      </c>
      <c r="F17913" s="9">
        <f t="shared" si="6559"/>
        <v>0</v>
      </c>
      <c r="G17913" s="9">
        <v>0</v>
      </c>
      <c r="H17913" s="467">
        <v>0</v>
      </c>
      <c r="I17913" s="9">
        <f t="shared" si="6560"/>
        <v>0</v>
      </c>
      <c r="J17913" s="9">
        <v>0</v>
      </c>
      <c r="K17913" s="467">
        <v>0</v>
      </c>
      <c r="L17913" s="9">
        <f t="shared" si="6561"/>
        <v>0</v>
      </c>
      <c r="M17913" s="9">
        <v>0</v>
      </c>
      <c r="N17913" s="467">
        <v>0</v>
      </c>
    </row>
    <row r="17914" spans="1:14" customFormat="1" ht="45.75" hidden="1" customHeight="1" thickBot="1" x14ac:dyDescent="0.3">
      <c r="A17914" s="1" t="s">
        <v>0</v>
      </c>
      <c r="B17914" s="6" t="s">
        <v>34</v>
      </c>
      <c r="C17914" s="9">
        <f t="shared" si="6558"/>
        <v>0</v>
      </c>
      <c r="D17914" s="9">
        <v>0</v>
      </c>
      <c r="E17914" s="9">
        <v>0</v>
      </c>
      <c r="F17914" s="9">
        <f t="shared" si="6559"/>
        <v>0</v>
      </c>
      <c r="G17914" s="9">
        <v>0</v>
      </c>
      <c r="H17914" s="467">
        <v>0</v>
      </c>
      <c r="I17914" s="9">
        <f t="shared" si="6560"/>
        <v>0</v>
      </c>
      <c r="J17914" s="9">
        <v>0</v>
      </c>
      <c r="K17914" s="467">
        <v>0</v>
      </c>
      <c r="L17914" s="9">
        <f t="shared" si="6561"/>
        <v>0</v>
      </c>
      <c r="M17914" s="9">
        <v>0</v>
      </c>
      <c r="N17914" s="467">
        <v>0</v>
      </c>
    </row>
    <row r="17915" spans="1:14" customFormat="1" ht="30.75" hidden="1" customHeight="1" thickBot="1" x14ac:dyDescent="0.3">
      <c r="A17915" s="1" t="s">
        <v>0</v>
      </c>
      <c r="B17915" s="6" t="s">
        <v>35</v>
      </c>
      <c r="C17915" s="9">
        <f t="shared" si="6558"/>
        <v>0</v>
      </c>
      <c r="D17915" s="9">
        <v>0</v>
      </c>
      <c r="E17915" s="9">
        <v>0</v>
      </c>
      <c r="F17915" s="9">
        <f t="shared" si="6559"/>
        <v>0</v>
      </c>
      <c r="G17915" s="9">
        <v>0</v>
      </c>
      <c r="H17915" s="467">
        <v>0</v>
      </c>
      <c r="I17915" s="9">
        <f t="shared" si="6560"/>
        <v>0</v>
      </c>
      <c r="J17915" s="9">
        <v>0</v>
      </c>
      <c r="K17915" s="467">
        <v>0</v>
      </c>
      <c r="L17915" s="9">
        <f t="shared" si="6561"/>
        <v>0</v>
      </c>
      <c r="M17915" s="9">
        <v>0</v>
      </c>
      <c r="N17915" s="467">
        <v>0</v>
      </c>
    </row>
    <row r="17916" spans="1:14" customFormat="1" ht="30.75" hidden="1" customHeight="1" thickBot="1" x14ac:dyDescent="0.3">
      <c r="A17916" s="1" t="s">
        <v>0</v>
      </c>
      <c r="B17916" s="6" t="s">
        <v>36</v>
      </c>
      <c r="C17916" s="9">
        <f t="shared" si="6558"/>
        <v>0</v>
      </c>
      <c r="D17916" s="9">
        <v>0</v>
      </c>
      <c r="E17916" s="9">
        <v>0</v>
      </c>
      <c r="F17916" s="9">
        <f t="shared" si="6559"/>
        <v>0</v>
      </c>
      <c r="G17916" s="9">
        <v>0</v>
      </c>
      <c r="H17916" s="467">
        <v>0</v>
      </c>
      <c r="I17916" s="9">
        <f t="shared" si="6560"/>
        <v>0</v>
      </c>
      <c r="J17916" s="9">
        <v>0</v>
      </c>
      <c r="K17916" s="467">
        <v>0</v>
      </c>
      <c r="L17916" s="9">
        <f t="shared" si="6561"/>
        <v>0</v>
      </c>
      <c r="M17916" s="9">
        <v>0</v>
      </c>
      <c r="N17916" s="467">
        <v>0</v>
      </c>
    </row>
    <row r="17917" spans="1:14" customFormat="1" ht="30.75" hidden="1" customHeight="1" thickBot="1" x14ac:dyDescent="0.3">
      <c r="A17917" s="1" t="s">
        <v>0</v>
      </c>
      <c r="B17917" s="6" t="s">
        <v>37</v>
      </c>
      <c r="C17917" s="9">
        <f t="shared" si="6558"/>
        <v>0</v>
      </c>
      <c r="D17917" s="9">
        <v>0</v>
      </c>
      <c r="E17917" s="9">
        <v>0</v>
      </c>
      <c r="F17917" s="9">
        <f t="shared" si="6559"/>
        <v>0</v>
      </c>
      <c r="G17917" s="9">
        <v>0</v>
      </c>
      <c r="H17917" s="467">
        <v>0</v>
      </c>
      <c r="I17917" s="9">
        <f t="shared" si="6560"/>
        <v>0</v>
      </c>
      <c r="J17917" s="9">
        <v>0</v>
      </c>
      <c r="K17917" s="467">
        <v>0</v>
      </c>
      <c r="L17917" s="9">
        <f t="shared" si="6561"/>
        <v>0</v>
      </c>
      <c r="M17917" s="9">
        <v>0</v>
      </c>
      <c r="N17917" s="467">
        <v>0</v>
      </c>
    </row>
    <row r="17918" spans="1:14" customFormat="1" ht="30.75" hidden="1" customHeight="1" thickBot="1" x14ac:dyDescent="0.3">
      <c r="A17918" s="1" t="s">
        <v>0</v>
      </c>
      <c r="B17918" s="6" t="s">
        <v>38</v>
      </c>
      <c r="C17918" s="9">
        <f t="shared" si="6558"/>
        <v>0</v>
      </c>
      <c r="D17918" s="9">
        <v>0</v>
      </c>
      <c r="E17918" s="9">
        <v>0</v>
      </c>
      <c r="F17918" s="9">
        <f t="shared" si="6559"/>
        <v>0</v>
      </c>
      <c r="G17918" s="9">
        <v>0</v>
      </c>
      <c r="H17918" s="467">
        <v>0</v>
      </c>
      <c r="I17918" s="9">
        <f t="shared" si="6560"/>
        <v>0</v>
      </c>
      <c r="J17918" s="9">
        <v>0</v>
      </c>
      <c r="K17918" s="467">
        <v>0</v>
      </c>
      <c r="L17918" s="9">
        <f t="shared" si="6561"/>
        <v>0</v>
      </c>
      <c r="M17918" s="9">
        <v>0</v>
      </c>
      <c r="N17918" s="467">
        <v>0</v>
      </c>
    </row>
    <row r="17919" spans="1:14" customFormat="1" ht="45.75" hidden="1" customHeight="1" thickBot="1" x14ac:dyDescent="0.3">
      <c r="A17919" s="1" t="s">
        <v>0</v>
      </c>
      <c r="B17919" s="6" t="s">
        <v>39</v>
      </c>
      <c r="C17919" s="9">
        <f t="shared" si="6558"/>
        <v>0</v>
      </c>
      <c r="D17919" s="9">
        <v>0</v>
      </c>
      <c r="E17919" s="9">
        <v>0</v>
      </c>
      <c r="F17919" s="9">
        <f t="shared" si="6559"/>
        <v>0</v>
      </c>
      <c r="G17919" s="9">
        <v>0</v>
      </c>
      <c r="H17919" s="467">
        <v>0</v>
      </c>
      <c r="I17919" s="9">
        <f t="shared" si="6560"/>
        <v>0</v>
      </c>
      <c r="J17919" s="9">
        <v>0</v>
      </c>
      <c r="K17919" s="467">
        <v>0</v>
      </c>
      <c r="L17919" s="9">
        <f t="shared" si="6561"/>
        <v>0</v>
      </c>
      <c r="M17919" s="9">
        <v>0</v>
      </c>
      <c r="N17919" s="467">
        <v>0</v>
      </c>
    </row>
    <row r="17920" spans="1:14" customFormat="1" ht="105.75" hidden="1" customHeight="1" thickBot="1" x14ac:dyDescent="0.3">
      <c r="A17920" s="1" t="s">
        <v>0</v>
      </c>
      <c r="B17920" s="6" t="s">
        <v>40</v>
      </c>
      <c r="C17920" s="9">
        <f t="shared" si="6558"/>
        <v>0</v>
      </c>
      <c r="D17920" s="9">
        <v>0</v>
      </c>
      <c r="E17920" s="9">
        <v>0</v>
      </c>
      <c r="F17920" s="9">
        <f t="shared" si="6559"/>
        <v>0</v>
      </c>
      <c r="G17920" s="9">
        <v>0</v>
      </c>
      <c r="H17920" s="467">
        <v>0</v>
      </c>
      <c r="I17920" s="9">
        <f t="shared" si="6560"/>
        <v>0</v>
      </c>
      <c r="J17920" s="9">
        <v>0</v>
      </c>
      <c r="K17920" s="467">
        <v>0</v>
      </c>
      <c r="L17920" s="9">
        <f t="shared" si="6561"/>
        <v>0</v>
      </c>
      <c r="M17920" s="9">
        <v>0</v>
      </c>
      <c r="N17920" s="467">
        <v>0</v>
      </c>
    </row>
    <row r="17921" spans="1:14" customFormat="1" ht="45.75" hidden="1" customHeight="1" thickBot="1" x14ac:dyDescent="0.3">
      <c r="A17921" s="1" t="s">
        <v>0</v>
      </c>
      <c r="B17921" s="5" t="s">
        <v>41</v>
      </c>
      <c r="C17921" s="9">
        <f t="shared" si="6558"/>
        <v>0</v>
      </c>
      <c r="D17921" s="9">
        <f>SUM(D17922:D17924)</f>
        <v>0</v>
      </c>
      <c r="E17921" s="9">
        <f>SUM(E17922:E17924)</f>
        <v>0</v>
      </c>
      <c r="F17921" s="9">
        <f t="shared" si="6559"/>
        <v>0</v>
      </c>
      <c r="G17921" s="9">
        <f>SUM(G17922:G17924)</f>
        <v>0</v>
      </c>
      <c r="H17921" s="467">
        <f>SUM(H17922:H17924)</f>
        <v>0</v>
      </c>
      <c r="I17921" s="9">
        <f t="shared" si="6560"/>
        <v>0</v>
      </c>
      <c r="J17921" s="9">
        <f>SUM(J17922:J17924)</f>
        <v>0</v>
      </c>
      <c r="K17921" s="467">
        <f>SUM(K17922:K17924)</f>
        <v>0</v>
      </c>
      <c r="L17921" s="9">
        <f t="shared" si="6561"/>
        <v>0</v>
      </c>
      <c r="M17921" s="9">
        <f>SUM(M17922:M17924)</f>
        <v>0</v>
      </c>
      <c r="N17921" s="467">
        <f>SUM(N17922:N17924)</f>
        <v>0</v>
      </c>
    </row>
    <row r="17922" spans="1:14" customFormat="1" ht="15.75" hidden="1" customHeight="1" thickBot="1" x14ac:dyDescent="0.3">
      <c r="A17922" s="1" t="s">
        <v>0</v>
      </c>
      <c r="B17922" s="6" t="s">
        <v>42</v>
      </c>
      <c r="C17922" s="9">
        <f t="shared" si="6558"/>
        <v>0</v>
      </c>
      <c r="D17922" s="9">
        <v>0</v>
      </c>
      <c r="E17922" s="9">
        <v>0</v>
      </c>
      <c r="F17922" s="9">
        <f t="shared" si="6559"/>
        <v>0</v>
      </c>
      <c r="G17922" s="9">
        <v>0</v>
      </c>
      <c r="H17922" s="467">
        <v>0</v>
      </c>
      <c r="I17922" s="9">
        <f t="shared" si="6560"/>
        <v>0</v>
      </c>
      <c r="J17922" s="9">
        <v>0</v>
      </c>
      <c r="K17922" s="467">
        <v>0</v>
      </c>
      <c r="L17922" s="9">
        <f t="shared" si="6561"/>
        <v>0</v>
      </c>
      <c r="M17922" s="9">
        <v>0</v>
      </c>
      <c r="N17922" s="467">
        <v>0</v>
      </c>
    </row>
    <row r="17923" spans="1:14" customFormat="1" ht="15.75" hidden="1" customHeight="1" thickBot="1" x14ac:dyDescent="0.3">
      <c r="A17923" s="1" t="s">
        <v>0</v>
      </c>
      <c r="B17923" s="6" t="s">
        <v>43</v>
      </c>
      <c r="C17923" s="9">
        <f t="shared" ref="C17923:C17986" si="6562">SUM(D17923:E17923)</f>
        <v>0</v>
      </c>
      <c r="D17923" s="9">
        <v>0</v>
      </c>
      <c r="E17923" s="9">
        <v>0</v>
      </c>
      <c r="F17923" s="9">
        <f t="shared" ref="F17923:F17986" si="6563">SUM(G17923:H17923)</f>
        <v>0</v>
      </c>
      <c r="G17923" s="9">
        <v>0</v>
      </c>
      <c r="H17923" s="467">
        <v>0</v>
      </c>
      <c r="I17923" s="9">
        <f t="shared" ref="I17923:I17986" si="6564">SUM(J17923:K17923)</f>
        <v>0</v>
      </c>
      <c r="J17923" s="9">
        <v>0</v>
      </c>
      <c r="K17923" s="467">
        <v>0</v>
      </c>
      <c r="L17923" s="9">
        <f t="shared" ref="L17923:L17986" si="6565">SUM(M17923:N17923)</f>
        <v>0</v>
      </c>
      <c r="M17923" s="9">
        <v>0</v>
      </c>
      <c r="N17923" s="467">
        <v>0</v>
      </c>
    </row>
    <row r="17924" spans="1:14" customFormat="1" ht="105.75" hidden="1" customHeight="1" thickBot="1" x14ac:dyDescent="0.3">
      <c r="A17924" s="1" t="s">
        <v>0</v>
      </c>
      <c r="B17924" s="6" t="s">
        <v>44</v>
      </c>
      <c r="C17924" s="9">
        <f t="shared" si="6562"/>
        <v>0</v>
      </c>
      <c r="D17924" s="9">
        <v>0</v>
      </c>
      <c r="E17924" s="9">
        <v>0</v>
      </c>
      <c r="F17924" s="9">
        <f t="shared" si="6563"/>
        <v>0</v>
      </c>
      <c r="G17924" s="9">
        <v>0</v>
      </c>
      <c r="H17924" s="467">
        <v>0</v>
      </c>
      <c r="I17924" s="9">
        <f t="shared" si="6564"/>
        <v>0</v>
      </c>
      <c r="J17924" s="9">
        <v>0</v>
      </c>
      <c r="K17924" s="467">
        <v>0</v>
      </c>
      <c r="L17924" s="9">
        <f t="shared" si="6565"/>
        <v>0</v>
      </c>
      <c r="M17924" s="9">
        <v>0</v>
      </c>
      <c r="N17924" s="467">
        <v>0</v>
      </c>
    </row>
    <row r="17925" spans="1:14" customFormat="1" ht="60.75" hidden="1" customHeight="1" thickBot="1" x14ac:dyDescent="0.3">
      <c r="A17925" s="1" t="s">
        <v>0</v>
      </c>
      <c r="B17925" s="5" t="s">
        <v>45</v>
      </c>
      <c r="C17925" s="9">
        <f t="shared" si="6562"/>
        <v>0</v>
      </c>
      <c r="D17925" s="9">
        <v>0</v>
      </c>
      <c r="E17925" s="9">
        <v>0</v>
      </c>
      <c r="F17925" s="9">
        <f t="shared" si="6563"/>
        <v>0</v>
      </c>
      <c r="G17925" s="9">
        <v>0</v>
      </c>
      <c r="H17925" s="467">
        <v>0</v>
      </c>
      <c r="I17925" s="9">
        <f t="shared" si="6564"/>
        <v>0</v>
      </c>
      <c r="J17925" s="9">
        <v>0</v>
      </c>
      <c r="K17925" s="467">
        <v>0</v>
      </c>
      <c r="L17925" s="9">
        <f t="shared" si="6565"/>
        <v>0</v>
      </c>
      <c r="M17925" s="9">
        <v>0</v>
      </c>
      <c r="N17925" s="467">
        <v>0</v>
      </c>
    </row>
    <row r="17926" spans="1:14" customFormat="1" ht="60.75" hidden="1" customHeight="1" thickBot="1" x14ac:dyDescent="0.3">
      <c r="A17926" s="1" t="s">
        <v>0</v>
      </c>
      <c r="B17926" s="5" t="s">
        <v>46</v>
      </c>
      <c r="C17926" s="9">
        <f t="shared" si="6562"/>
        <v>0</v>
      </c>
      <c r="D17926" s="9">
        <v>0</v>
      </c>
      <c r="E17926" s="9">
        <v>0</v>
      </c>
      <c r="F17926" s="9">
        <f t="shared" si="6563"/>
        <v>0</v>
      </c>
      <c r="G17926" s="9">
        <v>0</v>
      </c>
      <c r="H17926" s="467">
        <v>0</v>
      </c>
      <c r="I17926" s="9">
        <f t="shared" si="6564"/>
        <v>0</v>
      </c>
      <c r="J17926" s="9">
        <v>0</v>
      </c>
      <c r="K17926" s="467">
        <v>0</v>
      </c>
      <c r="L17926" s="9">
        <f t="shared" si="6565"/>
        <v>0</v>
      </c>
      <c r="M17926" s="9">
        <v>0</v>
      </c>
      <c r="N17926" s="467">
        <v>0</v>
      </c>
    </row>
    <row r="17927" spans="1:14" customFormat="1" ht="30" hidden="1" customHeight="1" thickTop="1" thickBot="1" x14ac:dyDescent="0.3">
      <c r="A17927" s="1" t="s">
        <v>0</v>
      </c>
      <c r="B17927" s="5" t="s">
        <v>47</v>
      </c>
      <c r="C17927" s="9">
        <f t="shared" si="6562"/>
        <v>0</v>
      </c>
      <c r="D17927" s="9">
        <v>0</v>
      </c>
      <c r="E17927" s="9">
        <v>0</v>
      </c>
      <c r="F17927" s="9">
        <f t="shared" si="6563"/>
        <v>0</v>
      </c>
      <c r="G17927" s="9">
        <v>0</v>
      </c>
      <c r="H17927" s="467">
        <v>0</v>
      </c>
      <c r="I17927" s="9">
        <f t="shared" si="6564"/>
        <v>0</v>
      </c>
      <c r="J17927" s="9">
        <v>0</v>
      </c>
      <c r="K17927" s="467">
        <v>0</v>
      </c>
      <c r="L17927" s="9">
        <f t="shared" si="6565"/>
        <v>0</v>
      </c>
      <c r="M17927" s="9">
        <v>0</v>
      </c>
      <c r="N17927" s="467">
        <v>0</v>
      </c>
    </row>
    <row r="17928" spans="1:14" customFormat="1" ht="105.75" hidden="1" customHeight="1" thickBot="1" x14ac:dyDescent="0.3">
      <c r="A17928" s="1" t="s">
        <v>0</v>
      </c>
      <c r="B17928" s="5" t="s">
        <v>48</v>
      </c>
      <c r="C17928" s="9">
        <f t="shared" si="6562"/>
        <v>0</v>
      </c>
      <c r="D17928" s="9">
        <v>0</v>
      </c>
      <c r="E17928" s="9">
        <v>0</v>
      </c>
      <c r="F17928" s="9">
        <f t="shared" si="6563"/>
        <v>0</v>
      </c>
      <c r="G17928" s="9">
        <v>0</v>
      </c>
      <c r="H17928" s="467">
        <v>0</v>
      </c>
      <c r="I17928" s="9">
        <f t="shared" si="6564"/>
        <v>0</v>
      </c>
      <c r="J17928" s="9">
        <v>0</v>
      </c>
      <c r="K17928" s="467">
        <v>0</v>
      </c>
      <c r="L17928" s="9">
        <f t="shared" si="6565"/>
        <v>0</v>
      </c>
      <c r="M17928" s="9">
        <v>0</v>
      </c>
      <c r="N17928" s="467">
        <v>0</v>
      </c>
    </row>
    <row r="17929" spans="1:14" customFormat="1" ht="30.75" hidden="1" customHeight="1" thickBot="1" x14ac:dyDescent="0.3">
      <c r="A17929" s="1" t="s">
        <v>0</v>
      </c>
      <c r="B17929" s="5" t="s">
        <v>49</v>
      </c>
      <c r="C17929" s="9">
        <f t="shared" si="6562"/>
        <v>0</v>
      </c>
      <c r="D17929" s="9">
        <v>0</v>
      </c>
      <c r="E17929" s="9">
        <v>0</v>
      </c>
      <c r="F17929" s="9">
        <f t="shared" si="6563"/>
        <v>0</v>
      </c>
      <c r="G17929" s="9">
        <v>0</v>
      </c>
      <c r="H17929" s="467">
        <v>0</v>
      </c>
      <c r="I17929" s="9">
        <f t="shared" si="6564"/>
        <v>0</v>
      </c>
      <c r="J17929" s="9">
        <v>0</v>
      </c>
      <c r="K17929" s="467">
        <v>0</v>
      </c>
      <c r="L17929" s="9">
        <f t="shared" si="6565"/>
        <v>0</v>
      </c>
      <c r="M17929" s="9">
        <v>0</v>
      </c>
      <c r="N17929" s="467">
        <v>0</v>
      </c>
    </row>
    <row r="17930" spans="1:14" customFormat="1" ht="30.75" hidden="1" customHeight="1" thickBot="1" x14ac:dyDescent="0.3">
      <c r="A17930" s="1" t="s">
        <v>0</v>
      </c>
      <c r="B17930" s="5" t="s">
        <v>50</v>
      </c>
      <c r="C17930" s="9">
        <f t="shared" si="6562"/>
        <v>0</v>
      </c>
      <c r="D17930" s="9">
        <v>0</v>
      </c>
      <c r="E17930" s="9">
        <v>0</v>
      </c>
      <c r="F17930" s="9">
        <f t="shared" si="6563"/>
        <v>0</v>
      </c>
      <c r="G17930" s="9">
        <v>0</v>
      </c>
      <c r="H17930" s="467">
        <v>0</v>
      </c>
      <c r="I17930" s="9">
        <f t="shared" si="6564"/>
        <v>0</v>
      </c>
      <c r="J17930" s="9">
        <v>0</v>
      </c>
      <c r="K17930" s="467">
        <v>0</v>
      </c>
      <c r="L17930" s="9">
        <f t="shared" si="6565"/>
        <v>0</v>
      </c>
      <c r="M17930" s="9">
        <v>0</v>
      </c>
      <c r="N17930" s="467">
        <v>0</v>
      </c>
    </row>
    <row r="17931" spans="1:14" customFormat="1" ht="15.75" hidden="1" customHeight="1" thickBot="1" x14ac:dyDescent="0.3">
      <c r="A17931" s="1" t="s">
        <v>0</v>
      </c>
      <c r="B17931" s="5" t="s">
        <v>51</v>
      </c>
      <c r="C17931" s="9">
        <f t="shared" si="6562"/>
        <v>0</v>
      </c>
      <c r="D17931" s="9">
        <f>SUM(D17932:D17938)</f>
        <v>0</v>
      </c>
      <c r="E17931" s="9">
        <f>SUM(E17932:E17938)</f>
        <v>0</v>
      </c>
      <c r="F17931" s="9">
        <f t="shared" si="6563"/>
        <v>0</v>
      </c>
      <c r="G17931" s="9">
        <f>SUM(G17932:G17938)</f>
        <v>0</v>
      </c>
      <c r="H17931" s="467">
        <f>SUM(H17932:H17938)</f>
        <v>0</v>
      </c>
      <c r="I17931" s="9">
        <f t="shared" si="6564"/>
        <v>0</v>
      </c>
      <c r="J17931" s="9">
        <f>SUM(J17932:J17938)</f>
        <v>0</v>
      </c>
      <c r="K17931" s="467">
        <f>SUM(K17932:K17938)</f>
        <v>0</v>
      </c>
      <c r="L17931" s="9">
        <f t="shared" si="6565"/>
        <v>0</v>
      </c>
      <c r="M17931" s="9">
        <f>SUM(M17932:M17938)</f>
        <v>0</v>
      </c>
      <c r="N17931" s="467">
        <f>SUM(N17932:N17938)</f>
        <v>0</v>
      </c>
    </row>
    <row r="17932" spans="1:14" customFormat="1" ht="1.5" hidden="1" customHeight="1" thickTop="1" thickBot="1" x14ac:dyDescent="0.3">
      <c r="A17932" s="1" t="s">
        <v>0</v>
      </c>
      <c r="B17932" s="6" t="s">
        <v>52</v>
      </c>
      <c r="C17932" s="9">
        <f t="shared" si="6562"/>
        <v>0</v>
      </c>
      <c r="D17932" s="9">
        <v>0</v>
      </c>
      <c r="E17932" s="9">
        <v>0</v>
      </c>
      <c r="F17932" s="9">
        <f t="shared" si="6563"/>
        <v>0</v>
      </c>
      <c r="G17932" s="9">
        <v>0</v>
      </c>
      <c r="H17932" s="467">
        <v>0</v>
      </c>
      <c r="I17932" s="9">
        <f t="shared" si="6564"/>
        <v>0</v>
      </c>
      <c r="J17932" s="9">
        <v>0</v>
      </c>
      <c r="K17932" s="467">
        <v>0</v>
      </c>
      <c r="L17932" s="9">
        <f t="shared" si="6565"/>
        <v>0</v>
      </c>
      <c r="M17932" s="9">
        <v>0</v>
      </c>
      <c r="N17932" s="467">
        <v>0</v>
      </c>
    </row>
    <row r="17933" spans="1:14" customFormat="1" ht="15.75" hidden="1" customHeight="1" thickBot="1" x14ac:dyDescent="0.3">
      <c r="A17933" s="1" t="s">
        <v>0</v>
      </c>
      <c r="B17933" s="6" t="s">
        <v>53</v>
      </c>
      <c r="C17933" s="9">
        <f t="shared" si="6562"/>
        <v>0</v>
      </c>
      <c r="D17933" s="9">
        <v>0</v>
      </c>
      <c r="E17933" s="9">
        <v>0</v>
      </c>
      <c r="F17933" s="9">
        <f t="shared" si="6563"/>
        <v>0</v>
      </c>
      <c r="G17933" s="9">
        <v>0</v>
      </c>
      <c r="H17933" s="467">
        <v>0</v>
      </c>
      <c r="I17933" s="9">
        <f t="shared" si="6564"/>
        <v>0</v>
      </c>
      <c r="J17933" s="9">
        <v>0</v>
      </c>
      <c r="K17933" s="467">
        <v>0</v>
      </c>
      <c r="L17933" s="9">
        <f t="shared" si="6565"/>
        <v>0</v>
      </c>
      <c r="M17933" s="9">
        <v>0</v>
      </c>
      <c r="N17933" s="467">
        <v>0</v>
      </c>
    </row>
    <row r="17934" spans="1:14" customFormat="1" ht="45.75" hidden="1" customHeight="1" thickBot="1" x14ac:dyDescent="0.3">
      <c r="A17934" s="1" t="s">
        <v>0</v>
      </c>
      <c r="B17934" s="6" t="s">
        <v>54</v>
      </c>
      <c r="C17934" s="9">
        <f t="shared" si="6562"/>
        <v>0</v>
      </c>
      <c r="D17934" s="9">
        <v>0</v>
      </c>
      <c r="E17934" s="9">
        <v>0</v>
      </c>
      <c r="F17934" s="9">
        <f t="shared" si="6563"/>
        <v>0</v>
      </c>
      <c r="G17934" s="9">
        <v>0</v>
      </c>
      <c r="H17934" s="467">
        <v>0</v>
      </c>
      <c r="I17934" s="9">
        <f t="shared" si="6564"/>
        <v>0</v>
      </c>
      <c r="J17934" s="9">
        <v>0</v>
      </c>
      <c r="K17934" s="467">
        <v>0</v>
      </c>
      <c r="L17934" s="9">
        <f t="shared" si="6565"/>
        <v>0</v>
      </c>
      <c r="M17934" s="9">
        <v>0</v>
      </c>
      <c r="N17934" s="467">
        <v>0</v>
      </c>
    </row>
    <row r="17935" spans="1:14" customFormat="1" ht="45.75" hidden="1" customHeight="1" thickBot="1" x14ac:dyDescent="0.3">
      <c r="A17935" s="1" t="s">
        <v>0</v>
      </c>
      <c r="B17935" s="6" t="s">
        <v>55</v>
      </c>
      <c r="C17935" s="9">
        <f t="shared" si="6562"/>
        <v>0</v>
      </c>
      <c r="D17935" s="9">
        <v>0</v>
      </c>
      <c r="E17935" s="9">
        <v>0</v>
      </c>
      <c r="F17935" s="9">
        <f t="shared" si="6563"/>
        <v>0</v>
      </c>
      <c r="G17935" s="9">
        <v>0</v>
      </c>
      <c r="H17935" s="467">
        <v>0</v>
      </c>
      <c r="I17935" s="9">
        <f t="shared" si="6564"/>
        <v>0</v>
      </c>
      <c r="J17935" s="9">
        <v>0</v>
      </c>
      <c r="K17935" s="467">
        <v>0</v>
      </c>
      <c r="L17935" s="9">
        <f t="shared" si="6565"/>
        <v>0</v>
      </c>
      <c r="M17935" s="9">
        <v>0</v>
      </c>
      <c r="N17935" s="467">
        <v>0</v>
      </c>
    </row>
    <row r="17936" spans="1:14" customFormat="1" ht="105.75" hidden="1" customHeight="1" thickBot="1" x14ac:dyDescent="0.3">
      <c r="A17936" s="1" t="s">
        <v>0</v>
      </c>
      <c r="B17936" s="6" t="s">
        <v>56</v>
      </c>
      <c r="C17936" s="9">
        <f t="shared" si="6562"/>
        <v>0</v>
      </c>
      <c r="D17936" s="9">
        <v>0</v>
      </c>
      <c r="E17936" s="9">
        <v>0</v>
      </c>
      <c r="F17936" s="9">
        <f t="shared" si="6563"/>
        <v>0</v>
      </c>
      <c r="G17936" s="9">
        <v>0</v>
      </c>
      <c r="H17936" s="467">
        <v>0</v>
      </c>
      <c r="I17936" s="9">
        <f t="shared" si="6564"/>
        <v>0</v>
      </c>
      <c r="J17936" s="9">
        <v>0</v>
      </c>
      <c r="K17936" s="467">
        <v>0</v>
      </c>
      <c r="L17936" s="9">
        <f t="shared" si="6565"/>
        <v>0</v>
      </c>
      <c r="M17936" s="9">
        <v>0</v>
      </c>
      <c r="N17936" s="467">
        <v>0</v>
      </c>
    </row>
    <row r="17937" spans="1:14" customFormat="1" ht="75.75" hidden="1" customHeight="1" thickBot="1" x14ac:dyDescent="0.3">
      <c r="A17937" s="1" t="s">
        <v>0</v>
      </c>
      <c r="B17937" s="6" t="s">
        <v>57</v>
      </c>
      <c r="C17937" s="9">
        <f t="shared" si="6562"/>
        <v>0</v>
      </c>
      <c r="D17937" s="9">
        <v>0</v>
      </c>
      <c r="E17937" s="9">
        <v>0</v>
      </c>
      <c r="F17937" s="9">
        <f t="shared" si="6563"/>
        <v>0</v>
      </c>
      <c r="G17937" s="9">
        <v>0</v>
      </c>
      <c r="H17937" s="467">
        <v>0</v>
      </c>
      <c r="I17937" s="9">
        <f t="shared" si="6564"/>
        <v>0</v>
      </c>
      <c r="J17937" s="9">
        <v>0</v>
      </c>
      <c r="K17937" s="467">
        <v>0</v>
      </c>
      <c r="L17937" s="9">
        <f t="shared" si="6565"/>
        <v>0</v>
      </c>
      <c r="M17937" s="9">
        <v>0</v>
      </c>
      <c r="N17937" s="467">
        <v>0</v>
      </c>
    </row>
    <row r="17938" spans="1:14" customFormat="1" ht="75.75" hidden="1" customHeight="1" thickBot="1" x14ac:dyDescent="0.3">
      <c r="A17938" s="1" t="s">
        <v>0</v>
      </c>
      <c r="B17938" s="6" t="s">
        <v>58</v>
      </c>
      <c r="C17938" s="9">
        <f t="shared" si="6562"/>
        <v>0</v>
      </c>
      <c r="D17938" s="9">
        <v>0</v>
      </c>
      <c r="E17938" s="9">
        <v>0</v>
      </c>
      <c r="F17938" s="9">
        <f t="shared" si="6563"/>
        <v>0</v>
      </c>
      <c r="G17938" s="9">
        <v>0</v>
      </c>
      <c r="H17938" s="467">
        <v>0</v>
      </c>
      <c r="I17938" s="9">
        <f t="shared" si="6564"/>
        <v>0</v>
      </c>
      <c r="J17938" s="9">
        <v>0</v>
      </c>
      <c r="K17938" s="467">
        <v>0</v>
      </c>
      <c r="L17938" s="9">
        <f t="shared" si="6565"/>
        <v>0</v>
      </c>
      <c r="M17938" s="9">
        <v>0</v>
      </c>
      <c r="N17938" s="467">
        <v>0</v>
      </c>
    </row>
    <row r="17939" spans="1:14" customFormat="1" ht="75.75" hidden="1" customHeight="1" thickBot="1" x14ac:dyDescent="0.3">
      <c r="A17939" s="1" t="s">
        <v>0</v>
      </c>
      <c r="B17939" s="5" t="s">
        <v>59</v>
      </c>
      <c r="C17939" s="9">
        <f t="shared" si="6562"/>
        <v>0</v>
      </c>
      <c r="D17939" s="9">
        <v>0</v>
      </c>
      <c r="E17939" s="9">
        <v>0</v>
      </c>
      <c r="F17939" s="9">
        <f t="shared" si="6563"/>
        <v>0</v>
      </c>
      <c r="G17939" s="9">
        <v>0</v>
      </c>
      <c r="H17939" s="467">
        <v>0</v>
      </c>
      <c r="I17939" s="9">
        <f t="shared" si="6564"/>
        <v>0</v>
      </c>
      <c r="J17939" s="9">
        <v>0</v>
      </c>
      <c r="K17939" s="467">
        <v>0</v>
      </c>
      <c r="L17939" s="9">
        <f t="shared" si="6565"/>
        <v>0</v>
      </c>
      <c r="M17939" s="9">
        <v>0</v>
      </c>
      <c r="N17939" s="467">
        <v>0</v>
      </c>
    </row>
    <row r="17940" spans="1:14" customFormat="1" ht="45.75" hidden="1" customHeight="1" thickBot="1" x14ac:dyDescent="0.3">
      <c r="A17940" s="1" t="s">
        <v>0</v>
      </c>
      <c r="B17940" s="5" t="s">
        <v>60</v>
      </c>
      <c r="C17940" s="9">
        <f t="shared" si="6562"/>
        <v>0</v>
      </c>
      <c r="D17940" s="9">
        <v>0</v>
      </c>
      <c r="E17940" s="9">
        <v>0</v>
      </c>
      <c r="F17940" s="9">
        <f t="shared" si="6563"/>
        <v>0</v>
      </c>
      <c r="G17940" s="9">
        <v>0</v>
      </c>
      <c r="H17940" s="467">
        <v>0</v>
      </c>
      <c r="I17940" s="9">
        <f t="shared" si="6564"/>
        <v>0</v>
      </c>
      <c r="J17940" s="9">
        <v>0</v>
      </c>
      <c r="K17940" s="467">
        <v>0</v>
      </c>
      <c r="L17940" s="9">
        <f t="shared" si="6565"/>
        <v>0</v>
      </c>
      <c r="M17940" s="9">
        <v>0</v>
      </c>
      <c r="N17940" s="467">
        <v>0</v>
      </c>
    </row>
    <row r="17941" spans="1:14" customFormat="1" ht="30.75" hidden="1" customHeight="1" thickBot="1" x14ac:dyDescent="0.3">
      <c r="A17941" s="1" t="s">
        <v>0</v>
      </c>
      <c r="B17941" s="4" t="s">
        <v>61</v>
      </c>
      <c r="C17941" s="9">
        <f t="shared" si="6562"/>
        <v>0</v>
      </c>
      <c r="D17941" s="9">
        <v>0</v>
      </c>
      <c r="E17941" s="9">
        <v>0</v>
      </c>
      <c r="F17941" s="9">
        <f t="shared" si="6563"/>
        <v>0</v>
      </c>
      <c r="G17941" s="9">
        <v>0</v>
      </c>
      <c r="H17941" s="467">
        <v>0</v>
      </c>
      <c r="I17941" s="9">
        <f t="shared" si="6564"/>
        <v>0</v>
      </c>
      <c r="J17941" s="9">
        <v>0</v>
      </c>
      <c r="K17941" s="467">
        <v>0</v>
      </c>
      <c r="L17941" s="9">
        <f t="shared" si="6565"/>
        <v>0</v>
      </c>
      <c r="M17941" s="9">
        <v>0</v>
      </c>
      <c r="N17941" s="467">
        <v>0</v>
      </c>
    </row>
    <row r="17942" spans="1:14" customFormat="1" ht="15.75" hidden="1" customHeight="1" thickBot="1" x14ac:dyDescent="0.3">
      <c r="A17942" s="1" t="s">
        <v>0</v>
      </c>
      <c r="B17942" s="4" t="s">
        <v>62</v>
      </c>
      <c r="C17942" s="9">
        <f t="shared" si="6562"/>
        <v>0</v>
      </c>
      <c r="D17942" s="9">
        <v>0</v>
      </c>
      <c r="E17942" s="9">
        <v>0</v>
      </c>
      <c r="F17942" s="9">
        <f t="shared" si="6563"/>
        <v>0</v>
      </c>
      <c r="G17942" s="9">
        <v>0</v>
      </c>
      <c r="H17942" s="467">
        <v>0</v>
      </c>
      <c r="I17942" s="9">
        <f t="shared" si="6564"/>
        <v>0</v>
      </c>
      <c r="J17942" s="9">
        <v>0</v>
      </c>
      <c r="K17942" s="467">
        <v>0</v>
      </c>
      <c r="L17942" s="9">
        <f t="shared" si="6565"/>
        <v>0</v>
      </c>
      <c r="M17942" s="9">
        <v>0</v>
      </c>
      <c r="N17942" s="467">
        <v>0</v>
      </c>
    </row>
    <row r="17943" spans="1:14" customFormat="1" ht="15.75" hidden="1" customHeight="1" thickBot="1" x14ac:dyDescent="0.3">
      <c r="A17943" s="1" t="s">
        <v>0</v>
      </c>
      <c r="B17943" s="4" t="s">
        <v>63</v>
      </c>
      <c r="C17943" s="9">
        <f t="shared" si="6562"/>
        <v>0</v>
      </c>
      <c r="D17943" s="9">
        <v>0</v>
      </c>
      <c r="E17943" s="9">
        <v>0</v>
      </c>
      <c r="F17943" s="9">
        <f t="shared" si="6563"/>
        <v>0</v>
      </c>
      <c r="G17943" s="9">
        <v>0</v>
      </c>
      <c r="H17943" s="467">
        <v>0</v>
      </c>
      <c r="I17943" s="9">
        <f t="shared" si="6564"/>
        <v>0</v>
      </c>
      <c r="J17943" s="9">
        <v>0</v>
      </c>
      <c r="K17943" s="467">
        <v>0</v>
      </c>
      <c r="L17943" s="9">
        <f t="shared" si="6565"/>
        <v>0</v>
      </c>
      <c r="M17943" s="9">
        <v>0</v>
      </c>
      <c r="N17943" s="467">
        <v>0</v>
      </c>
    </row>
    <row r="17944" spans="1:14" customFormat="1" ht="21.75" customHeight="1" thickBot="1" x14ac:dyDescent="0.3">
      <c r="A17944" s="1" t="s">
        <v>0</v>
      </c>
      <c r="B17944" s="4" t="s">
        <v>64</v>
      </c>
      <c r="C17944" s="9">
        <f t="shared" si="6562"/>
        <v>0</v>
      </c>
      <c r="D17944" s="9">
        <v>0</v>
      </c>
      <c r="E17944" s="9">
        <v>0</v>
      </c>
      <c r="F17944" s="9">
        <f t="shared" si="6563"/>
        <v>0</v>
      </c>
      <c r="G17944" s="9">
        <v>0</v>
      </c>
      <c r="H17944" s="467">
        <v>0</v>
      </c>
      <c r="I17944" s="9">
        <f t="shared" si="6564"/>
        <v>0</v>
      </c>
      <c r="J17944" s="9">
        <v>0</v>
      </c>
      <c r="K17944" s="467">
        <v>0</v>
      </c>
      <c r="L17944" s="9">
        <f t="shared" si="6565"/>
        <v>0</v>
      </c>
      <c r="M17944" s="9">
        <v>0</v>
      </c>
      <c r="N17944" s="467">
        <v>0</v>
      </c>
    </row>
    <row r="17945" spans="1:14" customFormat="1" ht="34.5" customHeight="1" thickTop="1" thickBot="1" x14ac:dyDescent="0.3">
      <c r="A17945" s="1" t="s">
        <v>0</v>
      </c>
      <c r="B17945" s="4" t="s">
        <v>65</v>
      </c>
      <c r="C17945" s="9">
        <f t="shared" si="6562"/>
        <v>0</v>
      </c>
      <c r="D17945" s="9">
        <f>SUM(D17946:D17951)</f>
        <v>0</v>
      </c>
      <c r="E17945" s="9">
        <f>SUM(E17946:E17951)</f>
        <v>0</v>
      </c>
      <c r="F17945" s="9">
        <f t="shared" si="6563"/>
        <v>0.35</v>
      </c>
      <c r="G17945" s="9">
        <f>SUM(G17946:G17951)</f>
        <v>0.35</v>
      </c>
      <c r="H17945" s="467">
        <f>SUM(H17946:H17951)</f>
        <v>0</v>
      </c>
      <c r="I17945" s="9">
        <f t="shared" si="6564"/>
        <v>0</v>
      </c>
      <c r="J17945" s="9">
        <v>0</v>
      </c>
      <c r="K17945" s="467">
        <f>SUM(K17946:K17951)</f>
        <v>0</v>
      </c>
      <c r="L17945" s="9">
        <f t="shared" si="6565"/>
        <v>0</v>
      </c>
      <c r="M17945" s="9">
        <f>SUM(M17946:M17951)</f>
        <v>0</v>
      </c>
      <c r="N17945" s="467">
        <f>SUM(N17946:N17951)</f>
        <v>0</v>
      </c>
    </row>
    <row r="17946" spans="1:14" customFormat="1" ht="35.25" customHeight="1" thickTop="1" thickBot="1" x14ac:dyDescent="0.3">
      <c r="A17946" s="1" t="s">
        <v>0</v>
      </c>
      <c r="B17946" s="5" t="s">
        <v>66</v>
      </c>
      <c r="C17946" s="9">
        <f t="shared" si="6562"/>
        <v>0</v>
      </c>
      <c r="D17946" s="9">
        <v>0</v>
      </c>
      <c r="E17946" s="9">
        <v>0</v>
      </c>
      <c r="F17946" s="9">
        <f t="shared" si="6563"/>
        <v>0</v>
      </c>
      <c r="G17946" s="9">
        <v>0</v>
      </c>
      <c r="H17946" s="467">
        <v>0</v>
      </c>
      <c r="I17946" s="9">
        <f t="shared" si="6564"/>
        <v>0</v>
      </c>
      <c r="J17946" s="9">
        <v>0</v>
      </c>
      <c r="K17946" s="467">
        <v>0</v>
      </c>
      <c r="L17946" s="9">
        <f t="shared" si="6565"/>
        <v>0</v>
      </c>
      <c r="M17946" s="9">
        <v>0</v>
      </c>
      <c r="N17946" s="467">
        <v>0</v>
      </c>
    </row>
    <row r="17947" spans="1:14" customFormat="1" ht="37.5" customHeight="1" thickTop="1" thickBot="1" x14ac:dyDescent="0.3">
      <c r="A17947" s="1" t="s">
        <v>0</v>
      </c>
      <c r="B17947" s="5" t="s">
        <v>67</v>
      </c>
      <c r="C17947" s="9">
        <f t="shared" si="6562"/>
        <v>0</v>
      </c>
      <c r="D17947" s="9">
        <v>0</v>
      </c>
      <c r="E17947" s="9">
        <v>0</v>
      </c>
      <c r="F17947" s="9">
        <f t="shared" si="6563"/>
        <v>0</v>
      </c>
      <c r="G17947" s="9">
        <v>0</v>
      </c>
      <c r="H17947" s="467">
        <v>0</v>
      </c>
      <c r="I17947" s="9">
        <f t="shared" si="6564"/>
        <v>0</v>
      </c>
      <c r="J17947" s="9">
        <v>0</v>
      </c>
      <c r="K17947" s="467">
        <v>0</v>
      </c>
      <c r="L17947" s="9">
        <f t="shared" si="6565"/>
        <v>0</v>
      </c>
      <c r="M17947" s="9">
        <v>0</v>
      </c>
      <c r="N17947" s="467">
        <v>0</v>
      </c>
    </row>
    <row r="17948" spans="1:14" customFormat="1" ht="37.5" customHeight="1" thickTop="1" thickBot="1" x14ac:dyDescent="0.3">
      <c r="A17948" s="1" t="s">
        <v>0</v>
      </c>
      <c r="B17948" s="5" t="s">
        <v>68</v>
      </c>
      <c r="C17948" s="9">
        <f t="shared" si="6562"/>
        <v>0</v>
      </c>
      <c r="D17948" s="9">
        <v>0</v>
      </c>
      <c r="E17948" s="9">
        <v>0</v>
      </c>
      <c r="F17948" s="9">
        <f t="shared" si="6563"/>
        <v>0</v>
      </c>
      <c r="G17948" s="9">
        <v>0</v>
      </c>
      <c r="H17948" s="467">
        <v>0</v>
      </c>
      <c r="I17948" s="9">
        <f t="shared" si="6564"/>
        <v>0</v>
      </c>
      <c r="J17948" s="9">
        <v>0</v>
      </c>
      <c r="K17948" s="467">
        <v>0</v>
      </c>
      <c r="L17948" s="9">
        <f t="shared" si="6565"/>
        <v>0</v>
      </c>
      <c r="M17948" s="9">
        <v>0</v>
      </c>
      <c r="N17948" s="467">
        <v>0</v>
      </c>
    </row>
    <row r="17949" spans="1:14" customFormat="1" ht="34.5" customHeight="1" thickTop="1" thickBot="1" x14ac:dyDescent="0.3">
      <c r="A17949" s="1" t="s">
        <v>0</v>
      </c>
      <c r="B17949" s="5" t="s">
        <v>69</v>
      </c>
      <c r="C17949" s="9">
        <f t="shared" si="6562"/>
        <v>0</v>
      </c>
      <c r="D17949" s="9">
        <v>0</v>
      </c>
      <c r="E17949" s="9">
        <v>0</v>
      </c>
      <c r="F17949" s="9">
        <f t="shared" si="6563"/>
        <v>0.35</v>
      </c>
      <c r="G17949" s="9">
        <v>0.35</v>
      </c>
      <c r="H17949" s="467">
        <v>0</v>
      </c>
      <c r="I17949" s="9">
        <f t="shared" si="6564"/>
        <v>0.35</v>
      </c>
      <c r="J17949" s="9">
        <f>0.35</f>
        <v>0.35</v>
      </c>
      <c r="K17949" s="467">
        <v>0</v>
      </c>
      <c r="L17949" s="9">
        <f t="shared" si="6565"/>
        <v>0</v>
      </c>
      <c r="M17949" s="9">
        <v>0</v>
      </c>
      <c r="N17949" s="467">
        <v>0</v>
      </c>
    </row>
    <row r="17950" spans="1:14" customFormat="1" ht="40.5" customHeight="1" thickTop="1" thickBot="1" x14ac:dyDescent="0.3">
      <c r="A17950" s="1" t="s">
        <v>0</v>
      </c>
      <c r="B17950" s="5" t="s">
        <v>70</v>
      </c>
      <c r="C17950" s="9">
        <f t="shared" si="6562"/>
        <v>0</v>
      </c>
      <c r="D17950" s="9">
        <v>0</v>
      </c>
      <c r="E17950" s="9">
        <v>0</v>
      </c>
      <c r="F17950" s="9">
        <f t="shared" si="6563"/>
        <v>0</v>
      </c>
      <c r="G17950" s="9">
        <v>0</v>
      </c>
      <c r="H17950" s="467">
        <v>0</v>
      </c>
      <c r="I17950" s="9">
        <f t="shared" si="6564"/>
        <v>0</v>
      </c>
      <c r="J17950" s="9">
        <v>0</v>
      </c>
      <c r="K17950" s="467">
        <v>0</v>
      </c>
      <c r="L17950" s="9">
        <f t="shared" si="6565"/>
        <v>0</v>
      </c>
      <c r="M17950" s="9">
        <v>0</v>
      </c>
      <c r="N17950" s="467">
        <v>0</v>
      </c>
    </row>
    <row r="17951" spans="1:14" customFormat="1" ht="33" customHeight="1" thickTop="1" thickBot="1" x14ac:dyDescent="0.3">
      <c r="A17951" s="1" t="s">
        <v>0</v>
      </c>
      <c r="B17951" s="5" t="s">
        <v>71</v>
      </c>
      <c r="C17951" s="9">
        <f t="shared" si="6562"/>
        <v>0</v>
      </c>
      <c r="D17951" s="9">
        <v>0</v>
      </c>
      <c r="E17951" s="9">
        <v>0</v>
      </c>
      <c r="F17951" s="9">
        <f t="shared" si="6563"/>
        <v>0</v>
      </c>
      <c r="G17951" s="9">
        <v>0</v>
      </c>
      <c r="H17951" s="467">
        <v>0</v>
      </c>
      <c r="I17951" s="9">
        <f t="shared" si="6564"/>
        <v>0</v>
      </c>
      <c r="J17951" s="9">
        <v>0</v>
      </c>
      <c r="K17951" s="467">
        <v>0</v>
      </c>
      <c r="L17951" s="9">
        <f t="shared" si="6565"/>
        <v>0</v>
      </c>
      <c r="M17951" s="9">
        <v>0</v>
      </c>
      <c r="N17951" s="467">
        <v>0</v>
      </c>
    </row>
    <row r="17952" spans="1:14" customFormat="1" ht="33" customHeight="1" thickTop="1" x14ac:dyDescent="0.25">
      <c r="A17952" s="133" t="s">
        <v>0</v>
      </c>
      <c r="B17952" s="134" t="s">
        <v>72</v>
      </c>
      <c r="C17952" s="135">
        <f t="shared" si="6562"/>
        <v>0</v>
      </c>
      <c r="D17952" s="135">
        <v>0</v>
      </c>
      <c r="E17952" s="135">
        <v>0</v>
      </c>
      <c r="F17952" s="135">
        <f t="shared" si="6563"/>
        <v>0</v>
      </c>
      <c r="G17952" s="135">
        <v>0</v>
      </c>
      <c r="H17952" s="476">
        <v>0</v>
      </c>
      <c r="I17952" s="135">
        <f t="shared" si="6564"/>
        <v>0</v>
      </c>
      <c r="J17952" s="135">
        <v>0</v>
      </c>
      <c r="K17952" s="476">
        <v>0</v>
      </c>
      <c r="L17952" s="135">
        <f t="shared" si="6565"/>
        <v>0</v>
      </c>
      <c r="M17952" s="135">
        <v>0</v>
      </c>
      <c r="N17952" s="476">
        <v>0</v>
      </c>
    </row>
    <row r="17953" spans="1:14" customFormat="1" ht="22.5" customHeight="1" x14ac:dyDescent="0.25">
      <c r="A17953" s="151" t="s">
        <v>0</v>
      </c>
      <c r="B17953" s="157" t="s">
        <v>73</v>
      </c>
      <c r="C17953" s="155">
        <f t="shared" si="6562"/>
        <v>0</v>
      </c>
      <c r="D17953" s="155">
        <f>SUM(D17954:D17967)</f>
        <v>0</v>
      </c>
      <c r="E17953" s="155">
        <f>SUM(E17954:E17967)</f>
        <v>0</v>
      </c>
      <c r="F17953" s="155">
        <f t="shared" si="6563"/>
        <v>0</v>
      </c>
      <c r="G17953" s="155">
        <f>G17967</f>
        <v>0</v>
      </c>
      <c r="H17953" s="505">
        <v>0</v>
      </c>
      <c r="I17953" s="155">
        <f t="shared" si="6564"/>
        <v>0.87</v>
      </c>
      <c r="J17953" s="155">
        <f>J17967</f>
        <v>0.87</v>
      </c>
      <c r="K17953" s="505">
        <v>0</v>
      </c>
      <c r="L17953" s="155">
        <f t="shared" si="6565"/>
        <v>0</v>
      </c>
      <c r="M17953" s="155">
        <f>M17967</f>
        <v>0</v>
      </c>
      <c r="N17953" s="505">
        <v>0</v>
      </c>
    </row>
    <row r="17954" spans="1:14" customFormat="1" ht="36" hidden="1" customHeight="1" thickTop="1" thickBot="1" x14ac:dyDescent="0.3">
      <c r="A17954" s="151" t="s">
        <v>0</v>
      </c>
      <c r="B17954" s="158" t="s">
        <v>74</v>
      </c>
      <c r="C17954" s="155">
        <f t="shared" si="6562"/>
        <v>0</v>
      </c>
      <c r="D17954" s="155">
        <v>0</v>
      </c>
      <c r="E17954" s="155">
        <v>0</v>
      </c>
      <c r="F17954" s="155">
        <f t="shared" si="6563"/>
        <v>0</v>
      </c>
      <c r="G17954" s="155">
        <v>0</v>
      </c>
      <c r="H17954" s="505">
        <v>0</v>
      </c>
      <c r="I17954" s="155">
        <f t="shared" si="6564"/>
        <v>0</v>
      </c>
      <c r="J17954" s="155">
        <v>0</v>
      </c>
      <c r="K17954" s="505">
        <v>0</v>
      </c>
      <c r="L17954" s="155">
        <f t="shared" si="6565"/>
        <v>0</v>
      </c>
      <c r="M17954" s="155">
        <v>0</v>
      </c>
      <c r="N17954" s="505">
        <v>0</v>
      </c>
    </row>
    <row r="17955" spans="1:14" customFormat="1" ht="31.5" hidden="1" customHeight="1" thickTop="1" thickBot="1" x14ac:dyDescent="0.3">
      <c r="A17955" s="151" t="s">
        <v>0</v>
      </c>
      <c r="B17955" s="158" t="s">
        <v>75</v>
      </c>
      <c r="C17955" s="155">
        <f t="shared" si="6562"/>
        <v>0</v>
      </c>
      <c r="D17955" s="155">
        <v>0</v>
      </c>
      <c r="E17955" s="155">
        <v>0</v>
      </c>
      <c r="F17955" s="155">
        <f t="shared" si="6563"/>
        <v>0</v>
      </c>
      <c r="G17955" s="155">
        <v>0</v>
      </c>
      <c r="H17955" s="505">
        <v>0</v>
      </c>
      <c r="I17955" s="155">
        <f t="shared" si="6564"/>
        <v>0</v>
      </c>
      <c r="J17955" s="155">
        <v>0</v>
      </c>
      <c r="K17955" s="505">
        <v>0</v>
      </c>
      <c r="L17955" s="155">
        <f t="shared" si="6565"/>
        <v>0</v>
      </c>
      <c r="M17955" s="155">
        <v>0</v>
      </c>
      <c r="N17955" s="505">
        <v>0</v>
      </c>
    </row>
    <row r="17956" spans="1:14" customFormat="1" ht="41.25" hidden="1" customHeight="1" thickTop="1" thickBot="1" x14ac:dyDescent="0.3">
      <c r="A17956" s="151" t="s">
        <v>0</v>
      </c>
      <c r="B17956" s="158" t="s">
        <v>76</v>
      </c>
      <c r="C17956" s="155">
        <f t="shared" si="6562"/>
        <v>0</v>
      </c>
      <c r="D17956" s="155">
        <v>0</v>
      </c>
      <c r="E17956" s="155">
        <v>0</v>
      </c>
      <c r="F17956" s="155">
        <f t="shared" si="6563"/>
        <v>0</v>
      </c>
      <c r="G17956" s="155">
        <v>0</v>
      </c>
      <c r="H17956" s="505">
        <v>0</v>
      </c>
      <c r="I17956" s="155">
        <f t="shared" si="6564"/>
        <v>0</v>
      </c>
      <c r="J17956" s="155">
        <v>0</v>
      </c>
      <c r="K17956" s="505">
        <v>0</v>
      </c>
      <c r="L17956" s="155">
        <f t="shared" si="6565"/>
        <v>0</v>
      </c>
      <c r="M17956" s="155">
        <v>0</v>
      </c>
      <c r="N17956" s="505">
        <v>0</v>
      </c>
    </row>
    <row r="17957" spans="1:14" customFormat="1" ht="41.25" hidden="1" customHeight="1" thickTop="1" thickBot="1" x14ac:dyDescent="0.3">
      <c r="A17957" s="151" t="s">
        <v>0</v>
      </c>
      <c r="B17957" s="158" t="s">
        <v>77</v>
      </c>
      <c r="C17957" s="155">
        <f t="shared" si="6562"/>
        <v>0</v>
      </c>
      <c r="D17957" s="155">
        <v>0</v>
      </c>
      <c r="E17957" s="155">
        <v>0</v>
      </c>
      <c r="F17957" s="155">
        <f t="shared" si="6563"/>
        <v>0</v>
      </c>
      <c r="G17957" s="155">
        <v>0</v>
      </c>
      <c r="H17957" s="505">
        <v>0</v>
      </c>
      <c r="I17957" s="155">
        <f t="shared" si="6564"/>
        <v>0</v>
      </c>
      <c r="J17957" s="155">
        <v>0</v>
      </c>
      <c r="K17957" s="505">
        <v>0</v>
      </c>
      <c r="L17957" s="155">
        <f t="shared" si="6565"/>
        <v>0</v>
      </c>
      <c r="M17957" s="155">
        <v>0</v>
      </c>
      <c r="N17957" s="505">
        <v>0</v>
      </c>
    </row>
    <row r="17958" spans="1:14" customFormat="1" ht="45.75" hidden="1" customHeight="1" thickTop="1" thickBot="1" x14ac:dyDescent="0.3">
      <c r="A17958" s="151" t="s">
        <v>0</v>
      </c>
      <c r="B17958" s="158" t="s">
        <v>78</v>
      </c>
      <c r="C17958" s="155">
        <f t="shared" si="6562"/>
        <v>0</v>
      </c>
      <c r="D17958" s="155">
        <v>0</v>
      </c>
      <c r="E17958" s="155">
        <v>0</v>
      </c>
      <c r="F17958" s="155">
        <f t="shared" si="6563"/>
        <v>0</v>
      </c>
      <c r="G17958" s="155">
        <v>0</v>
      </c>
      <c r="H17958" s="505">
        <v>0</v>
      </c>
      <c r="I17958" s="155">
        <f t="shared" si="6564"/>
        <v>0</v>
      </c>
      <c r="J17958" s="155">
        <v>0</v>
      </c>
      <c r="K17958" s="505">
        <v>0</v>
      </c>
      <c r="L17958" s="155">
        <f t="shared" si="6565"/>
        <v>0</v>
      </c>
      <c r="M17958" s="155">
        <v>0</v>
      </c>
      <c r="N17958" s="505">
        <v>0</v>
      </c>
    </row>
    <row r="17959" spans="1:14" customFormat="1" ht="24.75" hidden="1" customHeight="1" thickTop="1" thickBot="1" x14ac:dyDescent="0.3">
      <c r="A17959" s="151" t="s">
        <v>0</v>
      </c>
      <c r="B17959" s="158" t="s">
        <v>79</v>
      </c>
      <c r="C17959" s="155">
        <f t="shared" si="6562"/>
        <v>0</v>
      </c>
      <c r="D17959" s="155">
        <v>0</v>
      </c>
      <c r="E17959" s="155">
        <v>0</v>
      </c>
      <c r="F17959" s="155">
        <f t="shared" si="6563"/>
        <v>0</v>
      </c>
      <c r="G17959" s="155">
        <v>0</v>
      </c>
      <c r="H17959" s="505">
        <v>0</v>
      </c>
      <c r="I17959" s="155">
        <f t="shared" si="6564"/>
        <v>0</v>
      </c>
      <c r="J17959" s="155">
        <v>0</v>
      </c>
      <c r="K17959" s="505">
        <v>0</v>
      </c>
      <c r="L17959" s="155">
        <f t="shared" si="6565"/>
        <v>0</v>
      </c>
      <c r="M17959" s="155">
        <v>0</v>
      </c>
      <c r="N17959" s="505">
        <v>0</v>
      </c>
    </row>
    <row r="17960" spans="1:14" customFormat="1" ht="33.75" hidden="1" customHeight="1" thickTop="1" thickBot="1" x14ac:dyDescent="0.3">
      <c r="A17960" s="151" t="s">
        <v>0</v>
      </c>
      <c r="B17960" s="158" t="s">
        <v>80</v>
      </c>
      <c r="C17960" s="155">
        <f t="shared" si="6562"/>
        <v>0</v>
      </c>
      <c r="D17960" s="155">
        <v>0</v>
      </c>
      <c r="E17960" s="155">
        <v>0</v>
      </c>
      <c r="F17960" s="155">
        <f t="shared" si="6563"/>
        <v>0</v>
      </c>
      <c r="G17960" s="155">
        <v>0</v>
      </c>
      <c r="H17960" s="505">
        <v>0</v>
      </c>
      <c r="I17960" s="155">
        <f t="shared" si="6564"/>
        <v>0</v>
      </c>
      <c r="J17960" s="155">
        <v>0</v>
      </c>
      <c r="K17960" s="505">
        <v>0</v>
      </c>
      <c r="L17960" s="155">
        <f t="shared" si="6565"/>
        <v>0</v>
      </c>
      <c r="M17960" s="155">
        <v>0</v>
      </c>
      <c r="N17960" s="505">
        <v>0</v>
      </c>
    </row>
    <row r="17961" spans="1:14" customFormat="1" ht="42" hidden="1" customHeight="1" thickTop="1" thickBot="1" x14ac:dyDescent="0.3">
      <c r="A17961" s="151" t="s">
        <v>0</v>
      </c>
      <c r="B17961" s="158" t="s">
        <v>81</v>
      </c>
      <c r="C17961" s="155">
        <f t="shared" si="6562"/>
        <v>0</v>
      </c>
      <c r="D17961" s="155">
        <v>0</v>
      </c>
      <c r="E17961" s="155">
        <v>0</v>
      </c>
      <c r="F17961" s="155">
        <f t="shared" si="6563"/>
        <v>0</v>
      </c>
      <c r="G17961" s="155">
        <v>0</v>
      </c>
      <c r="H17961" s="505">
        <v>0</v>
      </c>
      <c r="I17961" s="155">
        <f t="shared" si="6564"/>
        <v>0</v>
      </c>
      <c r="J17961" s="155">
        <v>0</v>
      </c>
      <c r="K17961" s="505">
        <v>0</v>
      </c>
      <c r="L17961" s="155">
        <f t="shared" si="6565"/>
        <v>0</v>
      </c>
      <c r="M17961" s="155">
        <v>0</v>
      </c>
      <c r="N17961" s="505">
        <v>0</v>
      </c>
    </row>
    <row r="17962" spans="1:14" customFormat="1" ht="32.25" hidden="1" customHeight="1" thickTop="1" thickBot="1" x14ac:dyDescent="0.3">
      <c r="A17962" s="151" t="s">
        <v>0</v>
      </c>
      <c r="B17962" s="158" t="s">
        <v>82</v>
      </c>
      <c r="C17962" s="155">
        <f t="shared" si="6562"/>
        <v>0</v>
      </c>
      <c r="D17962" s="155">
        <v>0</v>
      </c>
      <c r="E17962" s="155">
        <v>0</v>
      </c>
      <c r="F17962" s="155">
        <f t="shared" si="6563"/>
        <v>0</v>
      </c>
      <c r="G17962" s="155">
        <v>0</v>
      </c>
      <c r="H17962" s="505">
        <v>0</v>
      </c>
      <c r="I17962" s="155">
        <f t="shared" si="6564"/>
        <v>0</v>
      </c>
      <c r="J17962" s="155">
        <v>0</v>
      </c>
      <c r="K17962" s="505">
        <v>0</v>
      </c>
      <c r="L17962" s="155">
        <f t="shared" si="6565"/>
        <v>0</v>
      </c>
      <c r="M17962" s="155">
        <v>0</v>
      </c>
      <c r="N17962" s="505">
        <v>0</v>
      </c>
    </row>
    <row r="17963" spans="1:14" customFormat="1" ht="1.5" hidden="1" customHeight="1" thickTop="1" thickBot="1" x14ac:dyDescent="0.3">
      <c r="A17963" s="151" t="s">
        <v>0</v>
      </c>
      <c r="B17963" s="158" t="s">
        <v>83</v>
      </c>
      <c r="C17963" s="155">
        <f t="shared" si="6562"/>
        <v>0</v>
      </c>
      <c r="D17963" s="155">
        <v>0</v>
      </c>
      <c r="E17963" s="155">
        <v>0</v>
      </c>
      <c r="F17963" s="155">
        <f t="shared" si="6563"/>
        <v>0</v>
      </c>
      <c r="G17963" s="155">
        <v>0</v>
      </c>
      <c r="H17963" s="505">
        <v>0</v>
      </c>
      <c r="I17963" s="155">
        <f t="shared" si="6564"/>
        <v>0</v>
      </c>
      <c r="J17963" s="155">
        <v>0</v>
      </c>
      <c r="K17963" s="505">
        <v>0</v>
      </c>
      <c r="L17963" s="155">
        <f t="shared" si="6565"/>
        <v>0</v>
      </c>
      <c r="M17963" s="155">
        <v>0</v>
      </c>
      <c r="N17963" s="505">
        <v>0</v>
      </c>
    </row>
    <row r="17964" spans="1:14" customFormat="1" ht="31.5" hidden="1" customHeight="1" thickTop="1" thickBot="1" x14ac:dyDescent="0.3">
      <c r="A17964" s="151" t="s">
        <v>0</v>
      </c>
      <c r="B17964" s="158" t="s">
        <v>84</v>
      </c>
      <c r="C17964" s="155">
        <f t="shared" si="6562"/>
        <v>0</v>
      </c>
      <c r="D17964" s="155">
        <v>0</v>
      </c>
      <c r="E17964" s="155">
        <v>0</v>
      </c>
      <c r="F17964" s="155">
        <f t="shared" si="6563"/>
        <v>0</v>
      </c>
      <c r="G17964" s="155">
        <v>0</v>
      </c>
      <c r="H17964" s="505">
        <v>0</v>
      </c>
      <c r="I17964" s="155">
        <f t="shared" si="6564"/>
        <v>0</v>
      </c>
      <c r="J17964" s="155">
        <v>0</v>
      </c>
      <c r="K17964" s="505">
        <v>0</v>
      </c>
      <c r="L17964" s="155">
        <f t="shared" si="6565"/>
        <v>0</v>
      </c>
      <c r="M17964" s="155">
        <v>0</v>
      </c>
      <c r="N17964" s="505">
        <v>0</v>
      </c>
    </row>
    <row r="17965" spans="1:14" customFormat="1" ht="59.25" hidden="1" customHeight="1" thickTop="1" thickBot="1" x14ac:dyDescent="0.3">
      <c r="A17965" s="151" t="s">
        <v>0</v>
      </c>
      <c r="B17965" s="158" t="s">
        <v>85</v>
      </c>
      <c r="C17965" s="155">
        <f t="shared" si="6562"/>
        <v>0</v>
      </c>
      <c r="D17965" s="155">
        <v>0</v>
      </c>
      <c r="E17965" s="155">
        <v>0</v>
      </c>
      <c r="F17965" s="155">
        <f t="shared" si="6563"/>
        <v>0</v>
      </c>
      <c r="G17965" s="155">
        <v>0</v>
      </c>
      <c r="H17965" s="505">
        <v>0</v>
      </c>
      <c r="I17965" s="155">
        <f t="shared" si="6564"/>
        <v>0</v>
      </c>
      <c r="J17965" s="155">
        <v>0</v>
      </c>
      <c r="K17965" s="505">
        <v>0</v>
      </c>
      <c r="L17965" s="155">
        <f t="shared" si="6565"/>
        <v>0</v>
      </c>
      <c r="M17965" s="155">
        <v>0</v>
      </c>
      <c r="N17965" s="505">
        <v>0</v>
      </c>
    </row>
    <row r="17966" spans="1:14" customFormat="1" ht="0.75" hidden="1" customHeight="1" x14ac:dyDescent="0.25">
      <c r="A17966" s="151" t="s">
        <v>0</v>
      </c>
      <c r="B17966" s="158" t="s">
        <v>86</v>
      </c>
      <c r="C17966" s="155">
        <f t="shared" si="6562"/>
        <v>0</v>
      </c>
      <c r="D17966" s="155">
        <v>0</v>
      </c>
      <c r="E17966" s="155">
        <v>0</v>
      </c>
      <c r="F17966" s="155">
        <f t="shared" si="6563"/>
        <v>0</v>
      </c>
      <c r="G17966" s="155">
        <v>0</v>
      </c>
      <c r="H17966" s="505">
        <v>0</v>
      </c>
      <c r="I17966" s="155">
        <f t="shared" si="6564"/>
        <v>0</v>
      </c>
      <c r="J17966" s="155">
        <v>0</v>
      </c>
      <c r="K17966" s="505">
        <v>0</v>
      </c>
      <c r="L17966" s="155">
        <f t="shared" si="6565"/>
        <v>0</v>
      </c>
      <c r="M17966" s="155">
        <v>0</v>
      </c>
      <c r="N17966" s="505">
        <v>0</v>
      </c>
    </row>
    <row r="17967" spans="1:14" customFormat="1" ht="24.75" customHeight="1" x14ac:dyDescent="0.25">
      <c r="A17967" s="151" t="s">
        <v>0</v>
      </c>
      <c r="B17967" s="158" t="s">
        <v>87</v>
      </c>
      <c r="C17967" s="155">
        <f t="shared" si="6562"/>
        <v>0</v>
      </c>
      <c r="D17967" s="155">
        <v>0</v>
      </c>
      <c r="E17967" s="155">
        <v>0</v>
      </c>
      <c r="F17967" s="155">
        <f t="shared" si="6563"/>
        <v>0</v>
      </c>
      <c r="G17967" s="155">
        <v>0</v>
      </c>
      <c r="H17967" s="505">
        <v>0</v>
      </c>
      <c r="I17967" s="155">
        <f t="shared" si="6564"/>
        <v>0.87</v>
      </c>
      <c r="J17967" s="155">
        <v>0.87</v>
      </c>
      <c r="K17967" s="505">
        <v>0</v>
      </c>
      <c r="L17967" s="155">
        <f t="shared" si="6565"/>
        <v>0</v>
      </c>
      <c r="M17967" s="155">
        <v>0</v>
      </c>
      <c r="N17967" s="505">
        <v>0</v>
      </c>
    </row>
    <row r="17968" spans="1:14" customFormat="1" ht="37.5" hidden="1" customHeight="1" thickTop="1" thickBot="1" x14ac:dyDescent="0.3">
      <c r="A17968" s="140" t="s">
        <v>0</v>
      </c>
      <c r="B17968" s="149" t="s">
        <v>88</v>
      </c>
      <c r="C17968" s="142">
        <f t="shared" si="6562"/>
        <v>0</v>
      </c>
      <c r="D17968" s="142">
        <v>0</v>
      </c>
      <c r="E17968" s="142">
        <v>0</v>
      </c>
      <c r="F17968" s="142">
        <f t="shared" si="6563"/>
        <v>0</v>
      </c>
      <c r="G17968" s="142">
        <v>0</v>
      </c>
      <c r="H17968" s="477">
        <v>0</v>
      </c>
      <c r="I17968" s="142">
        <f t="shared" si="6564"/>
        <v>0</v>
      </c>
      <c r="J17968" s="142">
        <v>0</v>
      </c>
      <c r="K17968" s="477">
        <v>0</v>
      </c>
      <c r="L17968" s="142">
        <f t="shared" si="6565"/>
        <v>0</v>
      </c>
      <c r="M17968" s="142">
        <v>0</v>
      </c>
      <c r="N17968" s="477">
        <v>0</v>
      </c>
    </row>
    <row r="17969" spans="1:14" customFormat="1" ht="32.25" hidden="1" customHeight="1" thickTop="1" thickBot="1" x14ac:dyDescent="0.3">
      <c r="A17969" s="1" t="s">
        <v>0</v>
      </c>
      <c r="B17969" s="3" t="s">
        <v>89</v>
      </c>
      <c r="C17969" s="9">
        <f t="shared" si="6562"/>
        <v>0</v>
      </c>
      <c r="D17969" s="9">
        <f>SUM(D17970,D17975:D17976)</f>
        <v>0</v>
      </c>
      <c r="E17969" s="9">
        <f>SUM(E17970,E17975:E17976)</f>
        <v>0</v>
      </c>
      <c r="F17969" s="9">
        <f t="shared" si="6563"/>
        <v>0</v>
      </c>
      <c r="G17969" s="9">
        <f>SUM(G17970,G17975:G17976)</f>
        <v>0</v>
      </c>
      <c r="H17969" s="467">
        <f>SUM(H17970,H17975:H17976)</f>
        <v>0</v>
      </c>
      <c r="I17969" s="9">
        <f t="shared" si="6564"/>
        <v>0</v>
      </c>
      <c r="J17969" s="9">
        <f>SUM(J17970,J17975:J17976)</f>
        <v>0</v>
      </c>
      <c r="K17969" s="467">
        <f>SUM(K17970,K17975:K17976)</f>
        <v>0</v>
      </c>
      <c r="L17969" s="9">
        <f t="shared" si="6565"/>
        <v>0</v>
      </c>
      <c r="M17969" s="9">
        <f>SUM(M17970,M17975:M17976)</f>
        <v>0</v>
      </c>
      <c r="N17969" s="467">
        <f>SUM(N17970,N17975:N17976)</f>
        <v>0</v>
      </c>
    </row>
    <row r="17970" spans="1:14" customFormat="1" ht="33" hidden="1" customHeight="1" thickTop="1" thickBot="1" x14ac:dyDescent="0.3">
      <c r="A17970" s="1" t="s">
        <v>0</v>
      </c>
      <c r="B17970" s="4" t="s">
        <v>90</v>
      </c>
      <c r="C17970" s="9">
        <f t="shared" si="6562"/>
        <v>0</v>
      </c>
      <c r="D17970" s="9">
        <f>SUM(D17971:D17974)</f>
        <v>0</v>
      </c>
      <c r="E17970" s="9">
        <f>SUM(E17971:E17974)</f>
        <v>0</v>
      </c>
      <c r="F17970" s="9">
        <f t="shared" si="6563"/>
        <v>0</v>
      </c>
      <c r="G17970" s="9">
        <f>SUM(G17971:G17974)</f>
        <v>0</v>
      </c>
      <c r="H17970" s="467">
        <f>SUM(H17971:H17974)</f>
        <v>0</v>
      </c>
      <c r="I17970" s="9">
        <f t="shared" si="6564"/>
        <v>0</v>
      </c>
      <c r="J17970" s="9">
        <f>SUM(J17971:J17974)</f>
        <v>0</v>
      </c>
      <c r="K17970" s="467">
        <f>SUM(K17971:K17974)</f>
        <v>0</v>
      </c>
      <c r="L17970" s="9">
        <f t="shared" si="6565"/>
        <v>0</v>
      </c>
      <c r="M17970" s="9">
        <f>SUM(M17971:M17974)</f>
        <v>0</v>
      </c>
      <c r="N17970" s="467">
        <f>SUM(N17971:N17974)</f>
        <v>0</v>
      </c>
    </row>
    <row r="17971" spans="1:14" customFormat="1" ht="37.5" hidden="1" customHeight="1" thickTop="1" thickBot="1" x14ac:dyDescent="0.3">
      <c r="A17971" s="1" t="s">
        <v>0</v>
      </c>
      <c r="B17971" s="5" t="s">
        <v>91</v>
      </c>
      <c r="C17971" s="9">
        <f t="shared" si="6562"/>
        <v>0</v>
      </c>
      <c r="D17971" s="9">
        <v>0</v>
      </c>
      <c r="E17971" s="9">
        <v>0</v>
      </c>
      <c r="F17971" s="9">
        <f t="shared" si="6563"/>
        <v>0</v>
      </c>
      <c r="G17971" s="9">
        <v>0</v>
      </c>
      <c r="H17971" s="467">
        <v>0</v>
      </c>
      <c r="I17971" s="9">
        <f t="shared" si="6564"/>
        <v>0</v>
      </c>
      <c r="J17971" s="9">
        <v>0</v>
      </c>
      <c r="K17971" s="467">
        <v>0</v>
      </c>
      <c r="L17971" s="9">
        <f t="shared" si="6565"/>
        <v>0</v>
      </c>
      <c r="M17971" s="9">
        <v>0</v>
      </c>
      <c r="N17971" s="467">
        <v>0</v>
      </c>
    </row>
    <row r="17972" spans="1:14" customFormat="1" ht="36" hidden="1" customHeight="1" thickTop="1" thickBot="1" x14ac:dyDescent="0.3">
      <c r="A17972" s="1" t="s">
        <v>0</v>
      </c>
      <c r="B17972" s="5" t="s">
        <v>92</v>
      </c>
      <c r="C17972" s="9">
        <f t="shared" si="6562"/>
        <v>0</v>
      </c>
      <c r="D17972" s="9">
        <v>0</v>
      </c>
      <c r="E17972" s="9">
        <v>0</v>
      </c>
      <c r="F17972" s="9">
        <f t="shared" si="6563"/>
        <v>0</v>
      </c>
      <c r="G17972" s="9">
        <v>0</v>
      </c>
      <c r="H17972" s="467">
        <v>0</v>
      </c>
      <c r="I17972" s="9">
        <f t="shared" si="6564"/>
        <v>0</v>
      </c>
      <c r="J17972" s="9">
        <v>0</v>
      </c>
      <c r="K17972" s="467">
        <v>0</v>
      </c>
      <c r="L17972" s="9">
        <f t="shared" si="6565"/>
        <v>0</v>
      </c>
      <c r="M17972" s="9">
        <v>0</v>
      </c>
      <c r="N17972" s="467">
        <v>0</v>
      </c>
    </row>
    <row r="17973" spans="1:14" customFormat="1" ht="33.75" hidden="1" customHeight="1" thickTop="1" thickBot="1" x14ac:dyDescent="0.3">
      <c r="A17973" s="1" t="s">
        <v>0</v>
      </c>
      <c r="B17973" s="5" t="s">
        <v>93</v>
      </c>
      <c r="C17973" s="9">
        <f t="shared" si="6562"/>
        <v>0</v>
      </c>
      <c r="D17973" s="9">
        <v>0</v>
      </c>
      <c r="E17973" s="9">
        <v>0</v>
      </c>
      <c r="F17973" s="9">
        <f t="shared" si="6563"/>
        <v>0</v>
      </c>
      <c r="G17973" s="9">
        <v>0</v>
      </c>
      <c r="H17973" s="467">
        <v>0</v>
      </c>
      <c r="I17973" s="9">
        <f t="shared" si="6564"/>
        <v>0</v>
      </c>
      <c r="J17973" s="9">
        <v>0</v>
      </c>
      <c r="K17973" s="467">
        <v>0</v>
      </c>
      <c r="L17973" s="9">
        <f t="shared" si="6565"/>
        <v>0</v>
      </c>
      <c r="M17973" s="9">
        <v>0</v>
      </c>
      <c r="N17973" s="467">
        <v>0</v>
      </c>
    </row>
    <row r="17974" spans="1:14" customFormat="1" ht="35.25" hidden="1" customHeight="1" thickTop="1" thickBot="1" x14ac:dyDescent="0.3">
      <c r="A17974" s="1" t="s">
        <v>0</v>
      </c>
      <c r="B17974" s="5" t="s">
        <v>94</v>
      </c>
      <c r="C17974" s="9">
        <f t="shared" si="6562"/>
        <v>0</v>
      </c>
      <c r="D17974" s="9">
        <v>0</v>
      </c>
      <c r="E17974" s="9">
        <v>0</v>
      </c>
      <c r="F17974" s="9">
        <f t="shared" si="6563"/>
        <v>0</v>
      </c>
      <c r="G17974" s="9">
        <v>0</v>
      </c>
      <c r="H17974" s="467">
        <v>0</v>
      </c>
      <c r="I17974" s="9">
        <f t="shared" si="6564"/>
        <v>0</v>
      </c>
      <c r="J17974" s="9">
        <v>0</v>
      </c>
      <c r="K17974" s="467">
        <v>0</v>
      </c>
      <c r="L17974" s="9">
        <f t="shared" si="6565"/>
        <v>0</v>
      </c>
      <c r="M17974" s="9">
        <v>0</v>
      </c>
      <c r="N17974" s="467">
        <v>0</v>
      </c>
    </row>
    <row r="17975" spans="1:14" customFormat="1" ht="28.5" hidden="1" customHeight="1" thickTop="1" thickBot="1" x14ac:dyDescent="0.3">
      <c r="A17975" s="1" t="s">
        <v>0</v>
      </c>
      <c r="B17975" s="4" t="s">
        <v>95</v>
      </c>
      <c r="C17975" s="9">
        <f t="shared" si="6562"/>
        <v>0</v>
      </c>
      <c r="D17975" s="9">
        <v>0</v>
      </c>
      <c r="E17975" s="9">
        <v>0</v>
      </c>
      <c r="F17975" s="9">
        <f t="shared" si="6563"/>
        <v>0</v>
      </c>
      <c r="G17975" s="9">
        <v>0</v>
      </c>
      <c r="H17975" s="467">
        <v>0</v>
      </c>
      <c r="I17975" s="9">
        <f t="shared" si="6564"/>
        <v>0</v>
      </c>
      <c r="J17975" s="9">
        <v>0</v>
      </c>
      <c r="K17975" s="467">
        <v>0</v>
      </c>
      <c r="L17975" s="9">
        <f t="shared" si="6565"/>
        <v>0</v>
      </c>
      <c r="M17975" s="9">
        <v>0</v>
      </c>
      <c r="N17975" s="467">
        <v>0</v>
      </c>
    </row>
    <row r="17976" spans="1:14" customFormat="1" ht="0.75" hidden="1" customHeight="1" x14ac:dyDescent="0.25">
      <c r="A17976" s="133" t="s">
        <v>0</v>
      </c>
      <c r="B17976" s="134" t="s">
        <v>96</v>
      </c>
      <c r="C17976" s="135">
        <f t="shared" si="6562"/>
        <v>0</v>
      </c>
      <c r="D17976" s="135">
        <v>0</v>
      </c>
      <c r="E17976" s="135">
        <v>0</v>
      </c>
      <c r="F17976" s="135">
        <f t="shared" si="6563"/>
        <v>0</v>
      </c>
      <c r="G17976" s="135">
        <v>0</v>
      </c>
      <c r="H17976" s="476">
        <v>0</v>
      </c>
      <c r="I17976" s="135">
        <f t="shared" si="6564"/>
        <v>0</v>
      </c>
      <c r="J17976" s="135">
        <v>0</v>
      </c>
      <c r="K17976" s="476">
        <v>0</v>
      </c>
      <c r="L17976" s="135">
        <f t="shared" si="6565"/>
        <v>0</v>
      </c>
      <c r="M17976" s="135">
        <v>0</v>
      </c>
      <c r="N17976" s="476">
        <v>0</v>
      </c>
    </row>
    <row r="17977" spans="1:14" ht="25.5" customHeight="1" x14ac:dyDescent="0.2">
      <c r="A17977" s="388" t="s">
        <v>0</v>
      </c>
      <c r="B17977" s="330" t="s">
        <v>97</v>
      </c>
      <c r="C17977" s="329">
        <f t="shared" si="6562"/>
        <v>0</v>
      </c>
      <c r="D17977" s="329">
        <v>0</v>
      </c>
      <c r="E17977" s="329">
        <v>0</v>
      </c>
      <c r="F17977" s="329">
        <f t="shared" si="6563"/>
        <v>26.7</v>
      </c>
      <c r="G17977" s="329">
        <v>26.7</v>
      </c>
      <c r="H17977" s="446">
        <v>0</v>
      </c>
      <c r="I17977" s="329">
        <f t="shared" si="6564"/>
        <v>27.65</v>
      </c>
      <c r="J17977" s="329">
        <v>27.65</v>
      </c>
      <c r="K17977" s="446">
        <v>0</v>
      </c>
      <c r="L17977" s="329">
        <f t="shared" si="6565"/>
        <v>0</v>
      </c>
      <c r="M17977" s="329">
        <v>0</v>
      </c>
      <c r="N17977" s="446">
        <v>0</v>
      </c>
    </row>
    <row r="17978" spans="1:14" customFormat="1" ht="0.75" hidden="1" customHeight="1" thickBot="1" x14ac:dyDescent="0.3">
      <c r="A17978" s="140" t="s">
        <v>0</v>
      </c>
      <c r="B17978" s="149" t="s">
        <v>98</v>
      </c>
      <c r="C17978" s="142">
        <f t="shared" si="6562"/>
        <v>0</v>
      </c>
      <c r="D17978" s="142">
        <f>SUM(D17979,D17982,D17985)</f>
        <v>0</v>
      </c>
      <c r="E17978" s="142">
        <f>SUM(E17979,E17982,E17985)</f>
        <v>0</v>
      </c>
      <c r="F17978" s="142">
        <f t="shared" si="6563"/>
        <v>0</v>
      </c>
      <c r="G17978" s="142">
        <f>SUM(G17979,G17982,G17985)</f>
        <v>0</v>
      </c>
      <c r="H17978" s="477">
        <f>SUM(H17979,H17982,H17985)</f>
        <v>0</v>
      </c>
      <c r="I17978" s="142">
        <f t="shared" si="6564"/>
        <v>0</v>
      </c>
      <c r="J17978" s="142">
        <f>SUM(J17979,J17982,J17985)</f>
        <v>0</v>
      </c>
      <c r="K17978" s="477">
        <f>SUM(K17979,K17982,K17985)</f>
        <v>0</v>
      </c>
      <c r="L17978" s="142">
        <f t="shared" si="6565"/>
        <v>0</v>
      </c>
      <c r="M17978" s="142">
        <f>SUM(M17979,M17982,M17985)</f>
        <v>0</v>
      </c>
      <c r="N17978" s="477">
        <f>SUM(N17979,N17982,N17985)</f>
        <v>0</v>
      </c>
    </row>
    <row r="17979" spans="1:14" customFormat="1" ht="27.75" hidden="1" customHeight="1" thickTop="1" thickBot="1" x14ac:dyDescent="0.3">
      <c r="A17979" s="1" t="s">
        <v>0</v>
      </c>
      <c r="B17979" s="4" t="s">
        <v>99</v>
      </c>
      <c r="C17979" s="9">
        <f t="shared" si="6562"/>
        <v>0</v>
      </c>
      <c r="D17979" s="9">
        <f>SUM(D17980:D17981)</f>
        <v>0</v>
      </c>
      <c r="E17979" s="9">
        <f>SUM(E17980:E17981)</f>
        <v>0</v>
      </c>
      <c r="F17979" s="9">
        <f t="shared" si="6563"/>
        <v>0</v>
      </c>
      <c r="G17979" s="9">
        <f>SUM(G17980:G17981)</f>
        <v>0</v>
      </c>
      <c r="H17979" s="467">
        <f>SUM(H17980:H17981)</f>
        <v>0</v>
      </c>
      <c r="I17979" s="9">
        <f t="shared" si="6564"/>
        <v>0</v>
      </c>
      <c r="J17979" s="9">
        <f>SUM(J17980:J17981)</f>
        <v>0</v>
      </c>
      <c r="K17979" s="467">
        <f>SUM(K17980:K17981)</f>
        <v>0</v>
      </c>
      <c r="L17979" s="9">
        <f t="shared" si="6565"/>
        <v>0</v>
      </c>
      <c r="M17979" s="9">
        <f>SUM(M17980:M17981)</f>
        <v>0</v>
      </c>
      <c r="N17979" s="467">
        <f>SUM(N17980:N17981)</f>
        <v>0</v>
      </c>
    </row>
    <row r="17980" spans="1:14" customFormat="1" ht="30.75" hidden="1" customHeight="1" thickTop="1" thickBot="1" x14ac:dyDescent="0.3">
      <c r="A17980" s="1" t="s">
        <v>0</v>
      </c>
      <c r="B17980" s="5" t="s">
        <v>100</v>
      </c>
      <c r="C17980" s="9">
        <f t="shared" si="6562"/>
        <v>0</v>
      </c>
      <c r="D17980" s="9">
        <v>0</v>
      </c>
      <c r="E17980" s="9">
        <v>0</v>
      </c>
      <c r="F17980" s="9">
        <f t="shared" si="6563"/>
        <v>0</v>
      </c>
      <c r="G17980" s="9">
        <v>0</v>
      </c>
      <c r="H17980" s="467">
        <v>0</v>
      </c>
      <c r="I17980" s="9">
        <f t="shared" si="6564"/>
        <v>0</v>
      </c>
      <c r="J17980" s="9">
        <v>0</v>
      </c>
      <c r="K17980" s="467">
        <v>0</v>
      </c>
      <c r="L17980" s="9">
        <f t="shared" si="6565"/>
        <v>0</v>
      </c>
      <c r="M17980" s="9">
        <v>0</v>
      </c>
      <c r="N17980" s="467">
        <v>0</v>
      </c>
    </row>
    <row r="17981" spans="1:14" customFormat="1" ht="29.25" hidden="1" customHeight="1" thickTop="1" thickBot="1" x14ac:dyDescent="0.3">
      <c r="A17981" s="1" t="s">
        <v>0</v>
      </c>
      <c r="B17981" s="5" t="s">
        <v>101</v>
      </c>
      <c r="C17981" s="9">
        <f t="shared" si="6562"/>
        <v>0</v>
      </c>
      <c r="D17981" s="9">
        <v>0</v>
      </c>
      <c r="E17981" s="9">
        <v>0</v>
      </c>
      <c r="F17981" s="9">
        <f t="shared" si="6563"/>
        <v>0</v>
      </c>
      <c r="G17981" s="9">
        <v>0</v>
      </c>
      <c r="H17981" s="467">
        <v>0</v>
      </c>
      <c r="I17981" s="9">
        <f t="shared" si="6564"/>
        <v>0</v>
      </c>
      <c r="J17981" s="9">
        <v>0</v>
      </c>
      <c r="K17981" s="467">
        <v>0</v>
      </c>
      <c r="L17981" s="9">
        <f t="shared" si="6565"/>
        <v>0</v>
      </c>
      <c r="M17981" s="9">
        <v>0</v>
      </c>
      <c r="N17981" s="467">
        <v>0</v>
      </c>
    </row>
    <row r="17982" spans="1:14" customFormat="1" ht="29.25" hidden="1" customHeight="1" thickTop="1" thickBot="1" x14ac:dyDescent="0.3">
      <c r="A17982" s="1" t="s">
        <v>0</v>
      </c>
      <c r="B17982" s="4" t="s">
        <v>102</v>
      </c>
      <c r="C17982" s="9">
        <f t="shared" si="6562"/>
        <v>0</v>
      </c>
      <c r="D17982" s="9">
        <f>SUM(D17983:D17984)</f>
        <v>0</v>
      </c>
      <c r="E17982" s="9">
        <f>SUM(E17983:E17984)</f>
        <v>0</v>
      </c>
      <c r="F17982" s="9">
        <f t="shared" si="6563"/>
        <v>0</v>
      </c>
      <c r="G17982" s="9">
        <f>SUM(G17983:G17984)</f>
        <v>0</v>
      </c>
      <c r="H17982" s="467">
        <f>SUM(H17983:H17984)</f>
        <v>0</v>
      </c>
      <c r="I17982" s="9">
        <f t="shared" si="6564"/>
        <v>0</v>
      </c>
      <c r="J17982" s="9">
        <f>SUM(J17983:J17984)</f>
        <v>0</v>
      </c>
      <c r="K17982" s="467">
        <f>SUM(K17983:K17984)</f>
        <v>0</v>
      </c>
      <c r="L17982" s="9">
        <f t="shared" si="6565"/>
        <v>0</v>
      </c>
      <c r="M17982" s="9">
        <f>SUM(M17983:M17984)</f>
        <v>0</v>
      </c>
      <c r="N17982" s="467">
        <f>SUM(N17983:N17984)</f>
        <v>0</v>
      </c>
    </row>
    <row r="17983" spans="1:14" customFormat="1" ht="31.5" hidden="1" customHeight="1" thickTop="1" thickBot="1" x14ac:dyDescent="0.3">
      <c r="A17983" s="1" t="s">
        <v>0</v>
      </c>
      <c r="B17983" s="5" t="s">
        <v>100</v>
      </c>
      <c r="C17983" s="9">
        <f t="shared" si="6562"/>
        <v>0</v>
      </c>
      <c r="D17983" s="9">
        <v>0</v>
      </c>
      <c r="E17983" s="9">
        <v>0</v>
      </c>
      <c r="F17983" s="9">
        <f t="shared" si="6563"/>
        <v>0</v>
      </c>
      <c r="G17983" s="9">
        <v>0</v>
      </c>
      <c r="H17983" s="467">
        <v>0</v>
      </c>
      <c r="I17983" s="9">
        <f t="shared" si="6564"/>
        <v>0</v>
      </c>
      <c r="J17983" s="9">
        <v>0</v>
      </c>
      <c r="K17983" s="467">
        <v>0</v>
      </c>
      <c r="L17983" s="9">
        <f t="shared" si="6565"/>
        <v>0</v>
      </c>
      <c r="M17983" s="9">
        <v>0</v>
      </c>
      <c r="N17983" s="467">
        <v>0</v>
      </c>
    </row>
    <row r="17984" spans="1:14" customFormat="1" ht="28.5" hidden="1" customHeight="1" thickTop="1" thickBot="1" x14ac:dyDescent="0.3">
      <c r="A17984" s="1" t="s">
        <v>0</v>
      </c>
      <c r="B17984" s="5" t="s">
        <v>101</v>
      </c>
      <c r="C17984" s="9">
        <f t="shared" si="6562"/>
        <v>0</v>
      </c>
      <c r="D17984" s="9">
        <v>0</v>
      </c>
      <c r="E17984" s="9">
        <v>0</v>
      </c>
      <c r="F17984" s="9">
        <f t="shared" si="6563"/>
        <v>0</v>
      </c>
      <c r="G17984" s="9">
        <v>0</v>
      </c>
      <c r="H17984" s="467">
        <v>0</v>
      </c>
      <c r="I17984" s="9">
        <f t="shared" si="6564"/>
        <v>0</v>
      </c>
      <c r="J17984" s="9">
        <v>0</v>
      </c>
      <c r="K17984" s="467">
        <v>0</v>
      </c>
      <c r="L17984" s="9">
        <f t="shared" si="6565"/>
        <v>0</v>
      </c>
      <c r="M17984" s="9">
        <v>0</v>
      </c>
      <c r="N17984" s="467">
        <v>0</v>
      </c>
    </row>
    <row r="17985" spans="1:14" customFormat="1" ht="27" hidden="1" customHeight="1" thickTop="1" thickBot="1" x14ac:dyDescent="0.3">
      <c r="A17985" s="1" t="s">
        <v>0</v>
      </c>
      <c r="B17985" s="4" t="s">
        <v>103</v>
      </c>
      <c r="C17985" s="9">
        <f t="shared" si="6562"/>
        <v>0</v>
      </c>
      <c r="D17985" s="9">
        <f>SUM(D17986,D17993,D18005)</f>
        <v>0</v>
      </c>
      <c r="E17985" s="9">
        <f>SUM(E17986,E17993,E18005)</f>
        <v>0</v>
      </c>
      <c r="F17985" s="9">
        <f t="shared" si="6563"/>
        <v>0</v>
      </c>
      <c r="G17985" s="9">
        <f>SUM(G17986,G17993,G18005)</f>
        <v>0</v>
      </c>
      <c r="H17985" s="467">
        <f>SUM(H17986,H17993,H18005)</f>
        <v>0</v>
      </c>
      <c r="I17985" s="9">
        <f t="shared" si="6564"/>
        <v>0</v>
      </c>
      <c r="J17985" s="9">
        <f>SUM(J17986,J17993,J18005)</f>
        <v>0</v>
      </c>
      <c r="K17985" s="467">
        <f>SUM(K17986,K17993,K18005)</f>
        <v>0</v>
      </c>
      <c r="L17985" s="9">
        <f t="shared" si="6565"/>
        <v>0</v>
      </c>
      <c r="M17985" s="9">
        <f>SUM(M17986,M17993,M18005)</f>
        <v>0</v>
      </c>
      <c r="N17985" s="467">
        <f>SUM(N17986,N17993,N18005)</f>
        <v>0</v>
      </c>
    </row>
    <row r="17986" spans="1:14" customFormat="1" ht="24.75" hidden="1" customHeight="1" thickTop="1" thickBot="1" x14ac:dyDescent="0.3">
      <c r="A17986" s="1" t="s">
        <v>0</v>
      </c>
      <c r="B17986" s="5" t="s">
        <v>104</v>
      </c>
      <c r="C17986" s="9">
        <f t="shared" si="6562"/>
        <v>0</v>
      </c>
      <c r="D17986" s="9">
        <f>SUM(D17987,D17990)</f>
        <v>0</v>
      </c>
      <c r="E17986" s="9">
        <f>SUM(E17987,E17990)</f>
        <v>0</v>
      </c>
      <c r="F17986" s="9">
        <f t="shared" si="6563"/>
        <v>0</v>
      </c>
      <c r="G17986" s="9">
        <f>SUM(G17987,G17990)</f>
        <v>0</v>
      </c>
      <c r="H17986" s="467">
        <f>SUM(H17987,H17990)</f>
        <v>0</v>
      </c>
      <c r="I17986" s="9">
        <f t="shared" si="6564"/>
        <v>0</v>
      </c>
      <c r="J17986" s="9">
        <f>SUM(J17987,J17990)</f>
        <v>0</v>
      </c>
      <c r="K17986" s="467">
        <f>SUM(K17987,K17990)</f>
        <v>0</v>
      </c>
      <c r="L17986" s="9">
        <f t="shared" si="6565"/>
        <v>0</v>
      </c>
      <c r="M17986" s="9">
        <f>SUM(M17987,M17990)</f>
        <v>0</v>
      </c>
      <c r="N17986" s="467">
        <f>SUM(N17987,N17990)</f>
        <v>0</v>
      </c>
    </row>
    <row r="17987" spans="1:14" customFormat="1" ht="3.75" hidden="1" customHeight="1" thickTop="1" thickBot="1" x14ac:dyDescent="0.3">
      <c r="A17987" s="1" t="s">
        <v>0</v>
      </c>
      <c r="B17987" s="6" t="s">
        <v>105</v>
      </c>
      <c r="C17987" s="9">
        <f t="shared" ref="C17987:C18050" si="6566">SUM(D17987:E17987)</f>
        <v>0</v>
      </c>
      <c r="D17987" s="9">
        <f>SUM(D17988:D17989)</f>
        <v>0</v>
      </c>
      <c r="E17987" s="9">
        <f>SUM(E17988:E17989)</f>
        <v>0</v>
      </c>
      <c r="F17987" s="9">
        <f t="shared" ref="F17987:F18050" si="6567">SUM(G17987:H17987)</f>
        <v>0</v>
      </c>
      <c r="G17987" s="9">
        <f>SUM(G17988:G17989)</f>
        <v>0</v>
      </c>
      <c r="H17987" s="467">
        <f>SUM(H17988:H17989)</f>
        <v>0</v>
      </c>
      <c r="I17987" s="9">
        <f t="shared" ref="I17987:I18050" si="6568">SUM(J17987:K17987)</f>
        <v>0</v>
      </c>
      <c r="J17987" s="9">
        <f>SUM(J17988:J17989)</f>
        <v>0</v>
      </c>
      <c r="K17987" s="467">
        <f>SUM(K17988:K17989)</f>
        <v>0</v>
      </c>
      <c r="L17987" s="9">
        <f t="shared" ref="L17987:L18050" si="6569">SUM(M17987:N17987)</f>
        <v>0</v>
      </c>
      <c r="M17987" s="9">
        <f>SUM(M17988:M17989)</f>
        <v>0</v>
      </c>
      <c r="N17987" s="467">
        <f>SUM(N17988:N17989)</f>
        <v>0</v>
      </c>
    </row>
    <row r="17988" spans="1:14" customFormat="1" ht="33" hidden="1" customHeight="1" thickTop="1" thickBot="1" x14ac:dyDescent="0.3">
      <c r="A17988" s="1" t="s">
        <v>0</v>
      </c>
      <c r="B17988" s="7" t="s">
        <v>100</v>
      </c>
      <c r="C17988" s="9">
        <f t="shared" si="6566"/>
        <v>0</v>
      </c>
      <c r="D17988" s="9">
        <v>0</v>
      </c>
      <c r="E17988" s="9">
        <v>0</v>
      </c>
      <c r="F17988" s="9">
        <f t="shared" si="6567"/>
        <v>0</v>
      </c>
      <c r="G17988" s="9">
        <v>0</v>
      </c>
      <c r="H17988" s="467">
        <v>0</v>
      </c>
      <c r="I17988" s="9">
        <f t="shared" si="6568"/>
        <v>0</v>
      </c>
      <c r="J17988" s="9">
        <v>0</v>
      </c>
      <c r="K17988" s="467">
        <v>0</v>
      </c>
      <c r="L17988" s="9">
        <f t="shared" si="6569"/>
        <v>0</v>
      </c>
      <c r="M17988" s="9">
        <v>0</v>
      </c>
      <c r="N17988" s="467">
        <v>0</v>
      </c>
    </row>
    <row r="17989" spans="1:14" customFormat="1" ht="22.5" hidden="1" customHeight="1" thickTop="1" thickBot="1" x14ac:dyDescent="0.3">
      <c r="A17989" s="1" t="s">
        <v>0</v>
      </c>
      <c r="B17989" s="7" t="s">
        <v>101</v>
      </c>
      <c r="C17989" s="9">
        <f t="shared" si="6566"/>
        <v>0</v>
      </c>
      <c r="D17989" s="9">
        <v>0</v>
      </c>
      <c r="E17989" s="9">
        <v>0</v>
      </c>
      <c r="F17989" s="9">
        <f t="shared" si="6567"/>
        <v>0</v>
      </c>
      <c r="G17989" s="9">
        <v>0</v>
      </c>
      <c r="H17989" s="467">
        <v>0</v>
      </c>
      <c r="I17989" s="9">
        <f t="shared" si="6568"/>
        <v>0</v>
      </c>
      <c r="J17989" s="9">
        <v>0</v>
      </c>
      <c r="K17989" s="467">
        <v>0</v>
      </c>
      <c r="L17989" s="9">
        <f t="shared" si="6569"/>
        <v>0</v>
      </c>
      <c r="M17989" s="9">
        <v>0</v>
      </c>
      <c r="N17989" s="467">
        <v>0</v>
      </c>
    </row>
    <row r="17990" spans="1:14" customFormat="1" ht="23.25" hidden="1" customHeight="1" thickTop="1" thickBot="1" x14ac:dyDescent="0.3">
      <c r="A17990" s="1" t="s">
        <v>0</v>
      </c>
      <c r="B17990" s="6" t="s">
        <v>106</v>
      </c>
      <c r="C17990" s="9">
        <f t="shared" si="6566"/>
        <v>0</v>
      </c>
      <c r="D17990" s="9">
        <f>SUM(D17991:D17992)</f>
        <v>0</v>
      </c>
      <c r="E17990" s="9">
        <f>SUM(E17991:E17992)</f>
        <v>0</v>
      </c>
      <c r="F17990" s="9">
        <f t="shared" si="6567"/>
        <v>0</v>
      </c>
      <c r="G17990" s="9">
        <f>SUM(G17991:G17992)</f>
        <v>0</v>
      </c>
      <c r="H17990" s="467">
        <f>SUM(H17991:H17992)</f>
        <v>0</v>
      </c>
      <c r="I17990" s="9">
        <f t="shared" si="6568"/>
        <v>0</v>
      </c>
      <c r="J17990" s="9">
        <f>SUM(J17991:J17992)</f>
        <v>0</v>
      </c>
      <c r="K17990" s="467">
        <f>SUM(K17991:K17992)</f>
        <v>0</v>
      </c>
      <c r="L17990" s="9">
        <f t="shared" si="6569"/>
        <v>0</v>
      </c>
      <c r="M17990" s="9">
        <f>SUM(M17991:M17992)</f>
        <v>0</v>
      </c>
      <c r="N17990" s="467">
        <f>SUM(N17991:N17992)</f>
        <v>0</v>
      </c>
    </row>
    <row r="17991" spans="1:14" customFormat="1" ht="21.75" hidden="1" customHeight="1" thickTop="1" thickBot="1" x14ac:dyDescent="0.3">
      <c r="A17991" s="1" t="s">
        <v>0</v>
      </c>
      <c r="B17991" s="7" t="s">
        <v>100</v>
      </c>
      <c r="C17991" s="9">
        <f t="shared" si="6566"/>
        <v>0</v>
      </c>
      <c r="D17991" s="9">
        <v>0</v>
      </c>
      <c r="E17991" s="9">
        <v>0</v>
      </c>
      <c r="F17991" s="9">
        <f t="shared" si="6567"/>
        <v>0</v>
      </c>
      <c r="G17991" s="9">
        <v>0</v>
      </c>
      <c r="H17991" s="467">
        <v>0</v>
      </c>
      <c r="I17991" s="9">
        <f t="shared" si="6568"/>
        <v>0</v>
      </c>
      <c r="J17991" s="9">
        <v>0</v>
      </c>
      <c r="K17991" s="467">
        <v>0</v>
      </c>
      <c r="L17991" s="9">
        <f t="shared" si="6569"/>
        <v>0</v>
      </c>
      <c r="M17991" s="9">
        <v>0</v>
      </c>
      <c r="N17991" s="467">
        <v>0</v>
      </c>
    </row>
    <row r="17992" spans="1:14" customFormat="1" ht="30" hidden="1" customHeight="1" thickTop="1" thickBot="1" x14ac:dyDescent="0.3">
      <c r="A17992" s="1" t="s">
        <v>0</v>
      </c>
      <c r="B17992" s="7" t="s">
        <v>101</v>
      </c>
      <c r="C17992" s="9">
        <f t="shared" si="6566"/>
        <v>0</v>
      </c>
      <c r="D17992" s="9">
        <v>0</v>
      </c>
      <c r="E17992" s="9">
        <v>0</v>
      </c>
      <c r="F17992" s="9">
        <f t="shared" si="6567"/>
        <v>0</v>
      </c>
      <c r="G17992" s="9">
        <v>0</v>
      </c>
      <c r="H17992" s="467">
        <v>0</v>
      </c>
      <c r="I17992" s="9">
        <f t="shared" si="6568"/>
        <v>0</v>
      </c>
      <c r="J17992" s="9">
        <v>0</v>
      </c>
      <c r="K17992" s="467">
        <v>0</v>
      </c>
      <c r="L17992" s="9">
        <f t="shared" si="6569"/>
        <v>0</v>
      </c>
      <c r="M17992" s="9">
        <v>0</v>
      </c>
      <c r="N17992" s="467">
        <v>0</v>
      </c>
    </row>
    <row r="17993" spans="1:14" customFormat="1" ht="23.25" hidden="1" customHeight="1" thickTop="1" thickBot="1" x14ac:dyDescent="0.3">
      <c r="A17993" s="1" t="s">
        <v>0</v>
      </c>
      <c r="B17993" s="5" t="s">
        <v>107</v>
      </c>
      <c r="C17993" s="9">
        <f t="shared" si="6566"/>
        <v>0</v>
      </c>
      <c r="D17993" s="9">
        <f>SUM(D17994,D18002)</f>
        <v>0</v>
      </c>
      <c r="E17993" s="9">
        <f>SUM(E17994,E18002)</f>
        <v>0</v>
      </c>
      <c r="F17993" s="9">
        <f t="shared" si="6567"/>
        <v>0</v>
      </c>
      <c r="G17993" s="9">
        <f>SUM(G17994,G18002)</f>
        <v>0</v>
      </c>
      <c r="H17993" s="467">
        <f>SUM(H17994,H18002)</f>
        <v>0</v>
      </c>
      <c r="I17993" s="9">
        <f t="shared" si="6568"/>
        <v>0</v>
      </c>
      <c r="J17993" s="9">
        <f>SUM(J17994,J18002)</f>
        <v>0</v>
      </c>
      <c r="K17993" s="467">
        <f>SUM(K17994,K18002)</f>
        <v>0</v>
      </c>
      <c r="L17993" s="9">
        <f t="shared" si="6569"/>
        <v>0</v>
      </c>
      <c r="M17993" s="9">
        <f>SUM(M17994,M18002)</f>
        <v>0</v>
      </c>
      <c r="N17993" s="467">
        <f>SUM(N17994,N18002)</f>
        <v>0</v>
      </c>
    </row>
    <row r="17994" spans="1:14" customFormat="1" ht="33.75" hidden="1" customHeight="1" thickTop="1" thickBot="1" x14ac:dyDescent="0.3">
      <c r="A17994" s="1" t="s">
        <v>0</v>
      </c>
      <c r="B17994" s="6" t="s">
        <v>108</v>
      </c>
      <c r="C17994" s="9">
        <f t="shared" si="6566"/>
        <v>0</v>
      </c>
      <c r="D17994" s="9">
        <f>SUM(D17995,D17998)</f>
        <v>0</v>
      </c>
      <c r="E17994" s="9">
        <f>SUM(E17995,E17998)</f>
        <v>0</v>
      </c>
      <c r="F17994" s="9">
        <f t="shared" si="6567"/>
        <v>0</v>
      </c>
      <c r="G17994" s="9">
        <f>SUM(G17995,G17998)</f>
        <v>0</v>
      </c>
      <c r="H17994" s="467">
        <f>SUM(H17995,H17998)</f>
        <v>0</v>
      </c>
      <c r="I17994" s="9">
        <f t="shared" si="6568"/>
        <v>0</v>
      </c>
      <c r="J17994" s="9">
        <f>SUM(J17995,J17998)</f>
        <v>0</v>
      </c>
      <c r="K17994" s="467">
        <f>SUM(K17995,K17998)</f>
        <v>0</v>
      </c>
      <c r="L17994" s="9">
        <f t="shared" si="6569"/>
        <v>0</v>
      </c>
      <c r="M17994" s="9">
        <f>SUM(M17995,M17998)</f>
        <v>0</v>
      </c>
      <c r="N17994" s="467">
        <f>SUM(N17995,N17998)</f>
        <v>0</v>
      </c>
    </row>
    <row r="17995" spans="1:14" customFormat="1" ht="43.5" hidden="1" customHeight="1" thickTop="1" thickBot="1" x14ac:dyDescent="0.3">
      <c r="A17995" s="1" t="s">
        <v>0</v>
      </c>
      <c r="B17995" s="7" t="s">
        <v>100</v>
      </c>
      <c r="C17995" s="9">
        <f t="shared" si="6566"/>
        <v>0</v>
      </c>
      <c r="D17995" s="9">
        <f>SUM(D17996:D17997)</f>
        <v>0</v>
      </c>
      <c r="E17995" s="9">
        <f>SUM(E17996:E17997)</f>
        <v>0</v>
      </c>
      <c r="F17995" s="9">
        <f t="shared" si="6567"/>
        <v>0</v>
      </c>
      <c r="G17995" s="9">
        <f>SUM(G17996:G17997)</f>
        <v>0</v>
      </c>
      <c r="H17995" s="467">
        <f>SUM(H17996:H17997)</f>
        <v>0</v>
      </c>
      <c r="I17995" s="9">
        <f t="shared" si="6568"/>
        <v>0</v>
      </c>
      <c r="J17995" s="9">
        <f>SUM(J17996:J17997)</f>
        <v>0</v>
      </c>
      <c r="K17995" s="467">
        <f>SUM(K17996:K17997)</f>
        <v>0</v>
      </c>
      <c r="L17995" s="9">
        <f t="shared" si="6569"/>
        <v>0</v>
      </c>
      <c r="M17995" s="9">
        <f>SUM(M17996:M17997)</f>
        <v>0</v>
      </c>
      <c r="N17995" s="467">
        <f>SUM(N17996:N17997)</f>
        <v>0</v>
      </c>
    </row>
    <row r="17996" spans="1:14" customFormat="1" ht="32.25" hidden="1" customHeight="1" thickTop="1" thickBot="1" x14ac:dyDescent="0.3">
      <c r="A17996" s="1" t="s">
        <v>0</v>
      </c>
      <c r="B17996" s="8" t="s">
        <v>109</v>
      </c>
      <c r="C17996" s="9">
        <f t="shared" si="6566"/>
        <v>0</v>
      </c>
      <c r="D17996" s="9">
        <v>0</v>
      </c>
      <c r="E17996" s="9">
        <v>0</v>
      </c>
      <c r="F17996" s="9">
        <f t="shared" si="6567"/>
        <v>0</v>
      </c>
      <c r="G17996" s="9">
        <v>0</v>
      </c>
      <c r="H17996" s="467">
        <v>0</v>
      </c>
      <c r="I17996" s="9">
        <f t="shared" si="6568"/>
        <v>0</v>
      </c>
      <c r="J17996" s="9">
        <v>0</v>
      </c>
      <c r="K17996" s="467">
        <v>0</v>
      </c>
      <c r="L17996" s="9">
        <f t="shared" si="6569"/>
        <v>0</v>
      </c>
      <c r="M17996" s="9">
        <v>0</v>
      </c>
      <c r="N17996" s="467">
        <v>0</v>
      </c>
    </row>
    <row r="17997" spans="1:14" customFormat="1" ht="34.5" hidden="1" customHeight="1" thickTop="1" thickBot="1" x14ac:dyDescent="0.3">
      <c r="A17997" s="1" t="s">
        <v>0</v>
      </c>
      <c r="B17997" s="8" t="s">
        <v>110</v>
      </c>
      <c r="C17997" s="9">
        <f t="shared" si="6566"/>
        <v>0</v>
      </c>
      <c r="D17997" s="9">
        <v>0</v>
      </c>
      <c r="E17997" s="9">
        <v>0</v>
      </c>
      <c r="F17997" s="9">
        <f t="shared" si="6567"/>
        <v>0</v>
      </c>
      <c r="G17997" s="9">
        <v>0</v>
      </c>
      <c r="H17997" s="467">
        <v>0</v>
      </c>
      <c r="I17997" s="9">
        <f t="shared" si="6568"/>
        <v>0</v>
      </c>
      <c r="J17997" s="9">
        <v>0</v>
      </c>
      <c r="K17997" s="467">
        <v>0</v>
      </c>
      <c r="L17997" s="9">
        <f t="shared" si="6569"/>
        <v>0</v>
      </c>
      <c r="M17997" s="9">
        <v>0</v>
      </c>
      <c r="N17997" s="467">
        <v>0</v>
      </c>
    </row>
    <row r="17998" spans="1:14" customFormat="1" ht="33.75" hidden="1" customHeight="1" thickTop="1" thickBot="1" x14ac:dyDescent="0.3">
      <c r="A17998" s="1" t="s">
        <v>0</v>
      </c>
      <c r="B17998" s="7" t="s">
        <v>101</v>
      </c>
      <c r="C17998" s="9">
        <f t="shared" si="6566"/>
        <v>0</v>
      </c>
      <c r="D17998" s="9">
        <f>SUM(D17999:D18001)</f>
        <v>0</v>
      </c>
      <c r="E17998" s="9">
        <f>SUM(E17999:E18001)</f>
        <v>0</v>
      </c>
      <c r="F17998" s="9">
        <f t="shared" si="6567"/>
        <v>0</v>
      </c>
      <c r="G17998" s="9">
        <f>SUM(G17999:G18001)</f>
        <v>0</v>
      </c>
      <c r="H17998" s="467">
        <f>SUM(H17999:H18001)</f>
        <v>0</v>
      </c>
      <c r="I17998" s="9">
        <f t="shared" si="6568"/>
        <v>0</v>
      </c>
      <c r="J17998" s="9">
        <f>SUM(J17999:J18001)</f>
        <v>0</v>
      </c>
      <c r="K17998" s="467">
        <f>SUM(K17999:K18001)</f>
        <v>0</v>
      </c>
      <c r="L17998" s="9">
        <f t="shared" si="6569"/>
        <v>0</v>
      </c>
      <c r="M17998" s="9">
        <f>SUM(M17999:M18001)</f>
        <v>0</v>
      </c>
      <c r="N17998" s="467">
        <f>SUM(N17999:N18001)</f>
        <v>0</v>
      </c>
    </row>
    <row r="17999" spans="1:14" customFormat="1" ht="35.25" hidden="1" customHeight="1" thickTop="1" thickBot="1" x14ac:dyDescent="0.3">
      <c r="A17999" s="1" t="s">
        <v>0</v>
      </c>
      <c r="B17999" s="8" t="s">
        <v>109</v>
      </c>
      <c r="C17999" s="9">
        <f t="shared" si="6566"/>
        <v>0</v>
      </c>
      <c r="D17999" s="9">
        <v>0</v>
      </c>
      <c r="E17999" s="9">
        <v>0</v>
      </c>
      <c r="F17999" s="9">
        <f t="shared" si="6567"/>
        <v>0</v>
      </c>
      <c r="G17999" s="9">
        <v>0</v>
      </c>
      <c r="H17999" s="467">
        <v>0</v>
      </c>
      <c r="I17999" s="9">
        <f t="shared" si="6568"/>
        <v>0</v>
      </c>
      <c r="J17999" s="9">
        <v>0</v>
      </c>
      <c r="K17999" s="467">
        <v>0</v>
      </c>
      <c r="L17999" s="9">
        <f t="shared" si="6569"/>
        <v>0</v>
      </c>
      <c r="M17999" s="9">
        <v>0</v>
      </c>
      <c r="N17999" s="467">
        <v>0</v>
      </c>
    </row>
    <row r="18000" spans="1:14" customFormat="1" ht="39" hidden="1" customHeight="1" thickTop="1" thickBot="1" x14ac:dyDescent="0.3">
      <c r="A18000" s="1" t="s">
        <v>0</v>
      </c>
      <c r="B18000" s="8" t="s">
        <v>111</v>
      </c>
      <c r="C18000" s="9">
        <f t="shared" si="6566"/>
        <v>0</v>
      </c>
      <c r="D18000" s="9">
        <v>0</v>
      </c>
      <c r="E18000" s="9">
        <v>0</v>
      </c>
      <c r="F18000" s="9">
        <f t="shared" si="6567"/>
        <v>0</v>
      </c>
      <c r="G18000" s="9">
        <v>0</v>
      </c>
      <c r="H18000" s="467">
        <v>0</v>
      </c>
      <c r="I18000" s="9">
        <f t="shared" si="6568"/>
        <v>0</v>
      </c>
      <c r="J18000" s="9">
        <v>0</v>
      </c>
      <c r="K18000" s="467">
        <v>0</v>
      </c>
      <c r="L18000" s="9">
        <f t="shared" si="6569"/>
        <v>0</v>
      </c>
      <c r="M18000" s="9">
        <v>0</v>
      </c>
      <c r="N18000" s="467">
        <v>0</v>
      </c>
    </row>
    <row r="18001" spans="1:14" customFormat="1" ht="30.75" hidden="1" customHeight="1" thickTop="1" thickBot="1" x14ac:dyDescent="0.3">
      <c r="A18001" s="1" t="s">
        <v>0</v>
      </c>
      <c r="B18001" s="8" t="s">
        <v>110</v>
      </c>
      <c r="C18001" s="9">
        <f t="shared" si="6566"/>
        <v>0</v>
      </c>
      <c r="D18001" s="9">
        <v>0</v>
      </c>
      <c r="E18001" s="9">
        <v>0</v>
      </c>
      <c r="F18001" s="9">
        <f t="shared" si="6567"/>
        <v>0</v>
      </c>
      <c r="G18001" s="9">
        <v>0</v>
      </c>
      <c r="H18001" s="467">
        <v>0</v>
      </c>
      <c r="I18001" s="9">
        <f t="shared" si="6568"/>
        <v>0</v>
      </c>
      <c r="J18001" s="9">
        <v>0</v>
      </c>
      <c r="K18001" s="467">
        <v>0</v>
      </c>
      <c r="L18001" s="9">
        <f t="shared" si="6569"/>
        <v>0</v>
      </c>
      <c r="M18001" s="9">
        <v>0</v>
      </c>
      <c r="N18001" s="467">
        <v>0</v>
      </c>
    </row>
    <row r="18002" spans="1:14" customFormat="1" ht="33" hidden="1" customHeight="1" thickTop="1" thickBot="1" x14ac:dyDescent="0.3">
      <c r="A18002" s="1" t="s">
        <v>0</v>
      </c>
      <c r="B18002" s="6" t="s">
        <v>112</v>
      </c>
      <c r="C18002" s="9">
        <f t="shared" si="6566"/>
        <v>0</v>
      </c>
      <c r="D18002" s="9">
        <f>SUM(D18003:D18004)</f>
        <v>0</v>
      </c>
      <c r="E18002" s="9">
        <f>SUM(E18003:E18004)</f>
        <v>0</v>
      </c>
      <c r="F18002" s="9">
        <f t="shared" si="6567"/>
        <v>0</v>
      </c>
      <c r="G18002" s="9">
        <f>SUM(G18003:G18004)</f>
        <v>0</v>
      </c>
      <c r="H18002" s="467">
        <f>SUM(H18003:H18004)</f>
        <v>0</v>
      </c>
      <c r="I18002" s="9">
        <f t="shared" si="6568"/>
        <v>0</v>
      </c>
      <c r="J18002" s="9">
        <f>SUM(J18003:J18004)</f>
        <v>0</v>
      </c>
      <c r="K18002" s="467">
        <f>SUM(K18003:K18004)</f>
        <v>0</v>
      </c>
      <c r="L18002" s="9">
        <f t="shared" si="6569"/>
        <v>0</v>
      </c>
      <c r="M18002" s="9">
        <f>SUM(M18003:M18004)</f>
        <v>0</v>
      </c>
      <c r="N18002" s="467">
        <f>SUM(N18003:N18004)</f>
        <v>0</v>
      </c>
    </row>
    <row r="18003" spans="1:14" customFormat="1" ht="21.75" hidden="1" customHeight="1" thickTop="1" thickBot="1" x14ac:dyDescent="0.3">
      <c r="A18003" s="1" t="s">
        <v>0</v>
      </c>
      <c r="B18003" s="7" t="s">
        <v>100</v>
      </c>
      <c r="C18003" s="9">
        <f t="shared" si="6566"/>
        <v>0</v>
      </c>
      <c r="D18003" s="9">
        <v>0</v>
      </c>
      <c r="E18003" s="9">
        <v>0</v>
      </c>
      <c r="F18003" s="9">
        <f t="shared" si="6567"/>
        <v>0</v>
      </c>
      <c r="G18003" s="9">
        <v>0</v>
      </c>
      <c r="H18003" s="467">
        <v>0</v>
      </c>
      <c r="I18003" s="9">
        <f t="shared" si="6568"/>
        <v>0</v>
      </c>
      <c r="J18003" s="9">
        <v>0</v>
      </c>
      <c r="K18003" s="467">
        <v>0</v>
      </c>
      <c r="L18003" s="9">
        <f t="shared" si="6569"/>
        <v>0</v>
      </c>
      <c r="M18003" s="9">
        <v>0</v>
      </c>
      <c r="N18003" s="467">
        <v>0</v>
      </c>
    </row>
    <row r="18004" spans="1:14" customFormat="1" ht="36" hidden="1" customHeight="1" thickTop="1" thickBot="1" x14ac:dyDescent="0.3">
      <c r="A18004" s="1" t="s">
        <v>0</v>
      </c>
      <c r="B18004" s="7" t="s">
        <v>101</v>
      </c>
      <c r="C18004" s="9">
        <f t="shared" si="6566"/>
        <v>0</v>
      </c>
      <c r="D18004" s="9">
        <v>0</v>
      </c>
      <c r="E18004" s="9">
        <v>0</v>
      </c>
      <c r="F18004" s="9">
        <f t="shared" si="6567"/>
        <v>0</v>
      </c>
      <c r="G18004" s="9">
        <v>0</v>
      </c>
      <c r="H18004" s="467">
        <v>0</v>
      </c>
      <c r="I18004" s="9">
        <f t="shared" si="6568"/>
        <v>0</v>
      </c>
      <c r="J18004" s="9">
        <v>0</v>
      </c>
      <c r="K18004" s="467">
        <v>0</v>
      </c>
      <c r="L18004" s="9">
        <f t="shared" si="6569"/>
        <v>0</v>
      </c>
      <c r="M18004" s="9">
        <v>0</v>
      </c>
      <c r="N18004" s="467">
        <v>0</v>
      </c>
    </row>
    <row r="18005" spans="1:14" customFormat="1" ht="36" hidden="1" customHeight="1" thickTop="1" thickBot="1" x14ac:dyDescent="0.3">
      <c r="A18005" s="1" t="s">
        <v>0</v>
      </c>
      <c r="B18005" s="5" t="s">
        <v>113</v>
      </c>
      <c r="C18005" s="9">
        <f t="shared" si="6566"/>
        <v>0</v>
      </c>
      <c r="D18005" s="9">
        <f>SUM(D18006,D18016)</f>
        <v>0</v>
      </c>
      <c r="E18005" s="9">
        <f>SUM(E18006,E18016)</f>
        <v>0</v>
      </c>
      <c r="F18005" s="9">
        <f t="shared" si="6567"/>
        <v>0</v>
      </c>
      <c r="G18005" s="9">
        <f>SUM(G18006,G18016)</f>
        <v>0</v>
      </c>
      <c r="H18005" s="467">
        <f>SUM(H18006,H18016)</f>
        <v>0</v>
      </c>
      <c r="I18005" s="9">
        <f t="shared" si="6568"/>
        <v>0</v>
      </c>
      <c r="J18005" s="9">
        <f>SUM(J18006,J18016)</f>
        <v>0</v>
      </c>
      <c r="K18005" s="467">
        <f>SUM(K18006,K18016)</f>
        <v>0</v>
      </c>
      <c r="L18005" s="9">
        <f t="shared" si="6569"/>
        <v>0</v>
      </c>
      <c r="M18005" s="9">
        <f>SUM(M18006,M18016)</f>
        <v>0</v>
      </c>
      <c r="N18005" s="467">
        <f>SUM(N18006,N18016)</f>
        <v>0</v>
      </c>
    </row>
    <row r="18006" spans="1:14" customFormat="1" ht="43.5" hidden="1" customHeight="1" thickTop="1" thickBot="1" x14ac:dyDescent="0.3">
      <c r="A18006" s="1" t="s">
        <v>0</v>
      </c>
      <c r="B18006" s="6" t="s">
        <v>114</v>
      </c>
      <c r="C18006" s="9">
        <f t="shared" si="6566"/>
        <v>0</v>
      </c>
      <c r="D18006" s="9">
        <f>SUM(D18007,D18012)</f>
        <v>0</v>
      </c>
      <c r="E18006" s="9">
        <f>SUM(E18007,E18012)</f>
        <v>0</v>
      </c>
      <c r="F18006" s="9">
        <f t="shared" si="6567"/>
        <v>0</v>
      </c>
      <c r="G18006" s="9">
        <f>SUM(G18007,G18012)</f>
        <v>0</v>
      </c>
      <c r="H18006" s="467">
        <f>SUM(H18007,H18012)</f>
        <v>0</v>
      </c>
      <c r="I18006" s="9">
        <f t="shared" si="6568"/>
        <v>0</v>
      </c>
      <c r="J18006" s="9">
        <f>SUM(J18007,J18012)</f>
        <v>0</v>
      </c>
      <c r="K18006" s="467">
        <f>SUM(K18007,K18012)</f>
        <v>0</v>
      </c>
      <c r="L18006" s="9">
        <f t="shared" si="6569"/>
        <v>0</v>
      </c>
      <c r="M18006" s="9">
        <f>SUM(M18007,M18012)</f>
        <v>0</v>
      </c>
      <c r="N18006" s="467">
        <f>SUM(N18007,N18012)</f>
        <v>0</v>
      </c>
    </row>
    <row r="18007" spans="1:14" customFormat="1" ht="20.25" hidden="1" customHeight="1" thickTop="1" thickBot="1" x14ac:dyDescent="0.3">
      <c r="A18007" s="1" t="s">
        <v>0</v>
      </c>
      <c r="B18007" s="7" t="s">
        <v>100</v>
      </c>
      <c r="C18007" s="9">
        <f t="shared" si="6566"/>
        <v>0</v>
      </c>
      <c r="D18007" s="9">
        <f>SUM(D18008:D18011)</f>
        <v>0</v>
      </c>
      <c r="E18007" s="9">
        <f>SUM(E18008:E18011)</f>
        <v>0</v>
      </c>
      <c r="F18007" s="9">
        <f t="shared" si="6567"/>
        <v>0</v>
      </c>
      <c r="G18007" s="9">
        <f>SUM(G18008:G18011)</f>
        <v>0</v>
      </c>
      <c r="H18007" s="467">
        <f>SUM(H18008:H18011)</f>
        <v>0</v>
      </c>
      <c r="I18007" s="9">
        <f t="shared" si="6568"/>
        <v>0</v>
      </c>
      <c r="J18007" s="9">
        <f>SUM(J18008:J18011)</f>
        <v>0</v>
      </c>
      <c r="K18007" s="467">
        <f>SUM(K18008:K18011)</f>
        <v>0</v>
      </c>
      <c r="L18007" s="9">
        <f t="shared" si="6569"/>
        <v>0</v>
      </c>
      <c r="M18007" s="9">
        <f>SUM(M18008:M18011)</f>
        <v>0</v>
      </c>
      <c r="N18007" s="467">
        <f>SUM(N18008:N18011)</f>
        <v>0</v>
      </c>
    </row>
    <row r="18008" spans="1:14" customFormat="1" ht="23.25" hidden="1" customHeight="1" thickTop="1" thickBot="1" x14ac:dyDescent="0.3">
      <c r="A18008" s="1" t="s">
        <v>0</v>
      </c>
      <c r="B18008" s="8" t="s">
        <v>115</v>
      </c>
      <c r="C18008" s="9">
        <f t="shared" si="6566"/>
        <v>0</v>
      </c>
      <c r="D18008" s="9">
        <v>0</v>
      </c>
      <c r="E18008" s="9">
        <v>0</v>
      </c>
      <c r="F18008" s="9">
        <f t="shared" si="6567"/>
        <v>0</v>
      </c>
      <c r="G18008" s="9">
        <v>0</v>
      </c>
      <c r="H18008" s="467">
        <v>0</v>
      </c>
      <c r="I18008" s="9">
        <f t="shared" si="6568"/>
        <v>0</v>
      </c>
      <c r="J18008" s="9">
        <v>0</v>
      </c>
      <c r="K18008" s="467">
        <v>0</v>
      </c>
      <c r="L18008" s="9">
        <f t="shared" si="6569"/>
        <v>0</v>
      </c>
      <c r="M18008" s="9">
        <v>0</v>
      </c>
      <c r="N18008" s="467">
        <v>0</v>
      </c>
    </row>
    <row r="18009" spans="1:14" customFormat="1" ht="29.25" hidden="1" customHeight="1" thickTop="1" thickBot="1" x14ac:dyDescent="0.3">
      <c r="A18009" s="1" t="s">
        <v>0</v>
      </c>
      <c r="B18009" s="8" t="s">
        <v>116</v>
      </c>
      <c r="C18009" s="9">
        <f t="shared" si="6566"/>
        <v>0</v>
      </c>
      <c r="D18009" s="9">
        <v>0</v>
      </c>
      <c r="E18009" s="9">
        <v>0</v>
      </c>
      <c r="F18009" s="9">
        <f t="shared" si="6567"/>
        <v>0</v>
      </c>
      <c r="G18009" s="9">
        <v>0</v>
      </c>
      <c r="H18009" s="467">
        <v>0</v>
      </c>
      <c r="I18009" s="9">
        <f t="shared" si="6568"/>
        <v>0</v>
      </c>
      <c r="J18009" s="9">
        <v>0</v>
      </c>
      <c r="K18009" s="467">
        <v>0</v>
      </c>
      <c r="L18009" s="9">
        <f t="shared" si="6569"/>
        <v>0</v>
      </c>
      <c r="M18009" s="9">
        <v>0</v>
      </c>
      <c r="N18009" s="467">
        <v>0</v>
      </c>
    </row>
    <row r="18010" spans="1:14" customFormat="1" ht="26.25" hidden="1" customHeight="1" thickTop="1" thickBot="1" x14ac:dyDescent="0.3">
      <c r="A18010" s="1" t="s">
        <v>0</v>
      </c>
      <c r="B18010" s="8" t="s">
        <v>109</v>
      </c>
      <c r="C18010" s="9">
        <f t="shared" si="6566"/>
        <v>0</v>
      </c>
      <c r="D18010" s="9">
        <v>0</v>
      </c>
      <c r="E18010" s="9">
        <v>0</v>
      </c>
      <c r="F18010" s="9">
        <f t="shared" si="6567"/>
        <v>0</v>
      </c>
      <c r="G18010" s="9">
        <v>0</v>
      </c>
      <c r="H18010" s="467">
        <v>0</v>
      </c>
      <c r="I18010" s="9">
        <f t="shared" si="6568"/>
        <v>0</v>
      </c>
      <c r="J18010" s="9">
        <v>0</v>
      </c>
      <c r="K18010" s="467">
        <v>0</v>
      </c>
      <c r="L18010" s="9">
        <f t="shared" si="6569"/>
        <v>0</v>
      </c>
      <c r="M18010" s="9">
        <v>0</v>
      </c>
      <c r="N18010" s="467">
        <v>0</v>
      </c>
    </row>
    <row r="18011" spans="1:14" customFormat="1" ht="30" hidden="1" customHeight="1" thickTop="1" thickBot="1" x14ac:dyDescent="0.3">
      <c r="A18011" s="1" t="s">
        <v>0</v>
      </c>
      <c r="B18011" s="8" t="s">
        <v>110</v>
      </c>
      <c r="C18011" s="9">
        <f t="shared" si="6566"/>
        <v>0</v>
      </c>
      <c r="D18011" s="9">
        <v>0</v>
      </c>
      <c r="E18011" s="9">
        <v>0</v>
      </c>
      <c r="F18011" s="9">
        <f t="shared" si="6567"/>
        <v>0</v>
      </c>
      <c r="G18011" s="9">
        <v>0</v>
      </c>
      <c r="H18011" s="467">
        <v>0</v>
      </c>
      <c r="I18011" s="9">
        <f t="shared" si="6568"/>
        <v>0</v>
      </c>
      <c r="J18011" s="9">
        <v>0</v>
      </c>
      <c r="K18011" s="467">
        <v>0</v>
      </c>
      <c r="L18011" s="9">
        <f t="shared" si="6569"/>
        <v>0</v>
      </c>
      <c r="M18011" s="9">
        <v>0</v>
      </c>
      <c r="N18011" s="467">
        <v>0</v>
      </c>
    </row>
    <row r="18012" spans="1:14" customFormat="1" ht="24" hidden="1" customHeight="1" thickTop="1" thickBot="1" x14ac:dyDescent="0.3">
      <c r="A18012" s="1" t="s">
        <v>0</v>
      </c>
      <c r="B18012" s="7" t="s">
        <v>101</v>
      </c>
      <c r="C18012" s="9">
        <f t="shared" si="6566"/>
        <v>0</v>
      </c>
      <c r="D18012" s="9">
        <f>SUM(D18013:D18015)</f>
        <v>0</v>
      </c>
      <c r="E18012" s="9">
        <f>SUM(E18013:E18015)</f>
        <v>0</v>
      </c>
      <c r="F18012" s="9">
        <f t="shared" si="6567"/>
        <v>0</v>
      </c>
      <c r="G18012" s="9">
        <f>SUM(G18013:G18015)</f>
        <v>0</v>
      </c>
      <c r="H18012" s="467">
        <f>SUM(H18013:H18015)</f>
        <v>0</v>
      </c>
      <c r="I18012" s="9">
        <f t="shared" si="6568"/>
        <v>0</v>
      </c>
      <c r="J18012" s="9">
        <f>SUM(J18013:J18015)</f>
        <v>0</v>
      </c>
      <c r="K18012" s="467">
        <f>SUM(K18013:K18015)</f>
        <v>0</v>
      </c>
      <c r="L18012" s="9">
        <f t="shared" si="6569"/>
        <v>0</v>
      </c>
      <c r="M18012" s="9">
        <f>SUM(M18013:M18015)</f>
        <v>0</v>
      </c>
      <c r="N18012" s="467">
        <f>SUM(N18013:N18015)</f>
        <v>0</v>
      </c>
    </row>
    <row r="18013" spans="1:14" customFormat="1" ht="33.75" hidden="1" customHeight="1" thickTop="1" thickBot="1" x14ac:dyDescent="0.3">
      <c r="A18013" s="1" t="s">
        <v>0</v>
      </c>
      <c r="B18013" s="8" t="s">
        <v>109</v>
      </c>
      <c r="C18013" s="9">
        <f t="shared" si="6566"/>
        <v>0</v>
      </c>
      <c r="D18013" s="9">
        <v>0</v>
      </c>
      <c r="E18013" s="9">
        <v>0</v>
      </c>
      <c r="F18013" s="9">
        <f t="shared" si="6567"/>
        <v>0</v>
      </c>
      <c r="G18013" s="9">
        <v>0</v>
      </c>
      <c r="H18013" s="467">
        <v>0</v>
      </c>
      <c r="I18013" s="9">
        <f t="shared" si="6568"/>
        <v>0</v>
      </c>
      <c r="J18013" s="9">
        <v>0</v>
      </c>
      <c r="K18013" s="467">
        <v>0</v>
      </c>
      <c r="L18013" s="9">
        <f t="shared" si="6569"/>
        <v>0</v>
      </c>
      <c r="M18013" s="9">
        <v>0</v>
      </c>
      <c r="N18013" s="467">
        <v>0</v>
      </c>
    </row>
    <row r="18014" spans="1:14" customFormat="1" ht="30" hidden="1" customHeight="1" thickTop="1" thickBot="1" x14ac:dyDescent="0.3">
      <c r="A18014" s="1" t="s">
        <v>0</v>
      </c>
      <c r="B18014" s="8" t="s">
        <v>111</v>
      </c>
      <c r="C18014" s="9">
        <f t="shared" si="6566"/>
        <v>0</v>
      </c>
      <c r="D18014" s="9">
        <v>0</v>
      </c>
      <c r="E18014" s="9">
        <v>0</v>
      </c>
      <c r="F18014" s="9">
        <f t="shared" si="6567"/>
        <v>0</v>
      </c>
      <c r="G18014" s="9">
        <v>0</v>
      </c>
      <c r="H18014" s="467">
        <v>0</v>
      </c>
      <c r="I18014" s="9">
        <f t="shared" si="6568"/>
        <v>0</v>
      </c>
      <c r="J18014" s="9">
        <v>0</v>
      </c>
      <c r="K18014" s="467">
        <v>0</v>
      </c>
      <c r="L18014" s="9">
        <f t="shared" si="6569"/>
        <v>0</v>
      </c>
      <c r="M18014" s="9">
        <v>0</v>
      </c>
      <c r="N18014" s="467">
        <v>0</v>
      </c>
    </row>
    <row r="18015" spans="1:14" customFormat="1" ht="23.25" hidden="1" customHeight="1" thickTop="1" thickBot="1" x14ac:dyDescent="0.3">
      <c r="A18015" s="1" t="s">
        <v>0</v>
      </c>
      <c r="B18015" s="8" t="s">
        <v>110</v>
      </c>
      <c r="C18015" s="9">
        <f t="shared" si="6566"/>
        <v>0</v>
      </c>
      <c r="D18015" s="9">
        <v>0</v>
      </c>
      <c r="E18015" s="9">
        <v>0</v>
      </c>
      <c r="F18015" s="9">
        <f t="shared" si="6567"/>
        <v>0</v>
      </c>
      <c r="G18015" s="9">
        <v>0</v>
      </c>
      <c r="H18015" s="467">
        <v>0</v>
      </c>
      <c r="I18015" s="9">
        <f t="shared" si="6568"/>
        <v>0</v>
      </c>
      <c r="J18015" s="9">
        <v>0</v>
      </c>
      <c r="K18015" s="467">
        <v>0</v>
      </c>
      <c r="L18015" s="9">
        <f t="shared" si="6569"/>
        <v>0</v>
      </c>
      <c r="M18015" s="9">
        <v>0</v>
      </c>
      <c r="N18015" s="467">
        <v>0</v>
      </c>
    </row>
    <row r="18016" spans="1:14" customFormat="1" ht="20.25" hidden="1" customHeight="1" thickTop="1" thickBot="1" x14ac:dyDescent="0.3">
      <c r="A18016" s="1" t="s">
        <v>0</v>
      </c>
      <c r="B18016" s="6" t="s">
        <v>117</v>
      </c>
      <c r="C18016" s="9">
        <f t="shared" si="6566"/>
        <v>0</v>
      </c>
      <c r="D18016" s="9">
        <f>SUM(D18017:D18018)</f>
        <v>0</v>
      </c>
      <c r="E18016" s="9">
        <f>SUM(E18017:E18018)</f>
        <v>0</v>
      </c>
      <c r="F18016" s="9">
        <f t="shared" si="6567"/>
        <v>0</v>
      </c>
      <c r="G18016" s="9">
        <f>SUM(G18017:G18018)</f>
        <v>0</v>
      </c>
      <c r="H18016" s="467">
        <f>SUM(H18017:H18018)</f>
        <v>0</v>
      </c>
      <c r="I18016" s="9">
        <f t="shared" si="6568"/>
        <v>0</v>
      </c>
      <c r="J18016" s="9">
        <f>SUM(J18017:J18018)</f>
        <v>0</v>
      </c>
      <c r="K18016" s="467">
        <f>SUM(K18017:K18018)</f>
        <v>0</v>
      </c>
      <c r="L18016" s="9">
        <f t="shared" si="6569"/>
        <v>0</v>
      </c>
      <c r="M18016" s="9">
        <f>SUM(M18017:M18018)</f>
        <v>0</v>
      </c>
      <c r="N18016" s="467">
        <f>SUM(N18017:N18018)</f>
        <v>0</v>
      </c>
    </row>
    <row r="18017" spans="1:14" customFormat="1" ht="16.5" hidden="1" customHeight="1" thickTop="1" thickBot="1" x14ac:dyDescent="0.3">
      <c r="A18017" s="1" t="s">
        <v>0</v>
      </c>
      <c r="B18017" s="7" t="s">
        <v>100</v>
      </c>
      <c r="C18017" s="9">
        <f t="shared" si="6566"/>
        <v>0</v>
      </c>
      <c r="D18017" s="9">
        <v>0</v>
      </c>
      <c r="E18017" s="9">
        <v>0</v>
      </c>
      <c r="F18017" s="9">
        <f t="shared" si="6567"/>
        <v>0</v>
      </c>
      <c r="G18017" s="9">
        <v>0</v>
      </c>
      <c r="H18017" s="467">
        <v>0</v>
      </c>
      <c r="I18017" s="9">
        <f t="shared" si="6568"/>
        <v>0</v>
      </c>
      <c r="J18017" s="9">
        <v>0</v>
      </c>
      <c r="K18017" s="467">
        <v>0</v>
      </c>
      <c r="L18017" s="9">
        <f t="shared" si="6569"/>
        <v>0</v>
      </c>
      <c r="M18017" s="9">
        <v>0</v>
      </c>
      <c r="N18017" s="467">
        <v>0</v>
      </c>
    </row>
    <row r="18018" spans="1:14" customFormat="1" ht="18.75" hidden="1" customHeight="1" thickTop="1" x14ac:dyDescent="0.25">
      <c r="A18018" s="133" t="s">
        <v>0</v>
      </c>
      <c r="B18018" s="138" t="s">
        <v>101</v>
      </c>
      <c r="C18018" s="135">
        <f t="shared" si="6566"/>
        <v>0</v>
      </c>
      <c r="D18018" s="135">
        <v>0</v>
      </c>
      <c r="E18018" s="135">
        <v>0</v>
      </c>
      <c r="F18018" s="135">
        <f t="shared" si="6567"/>
        <v>0</v>
      </c>
      <c r="G18018" s="135">
        <v>0</v>
      </c>
      <c r="H18018" s="476">
        <v>0</v>
      </c>
      <c r="I18018" s="135">
        <f t="shared" si="6568"/>
        <v>0</v>
      </c>
      <c r="J18018" s="135">
        <v>0</v>
      </c>
      <c r="K18018" s="476">
        <v>0</v>
      </c>
      <c r="L18018" s="135">
        <f t="shared" si="6569"/>
        <v>0</v>
      </c>
      <c r="M18018" s="135">
        <v>0</v>
      </c>
      <c r="N18018" s="476">
        <v>0</v>
      </c>
    </row>
    <row r="18019" spans="1:14" ht="30.75" customHeight="1" x14ac:dyDescent="0.2">
      <c r="A18019" s="388" t="s">
        <v>0</v>
      </c>
      <c r="B18019" s="330" t="s">
        <v>118</v>
      </c>
      <c r="C18019" s="329">
        <f t="shared" si="6566"/>
        <v>245.6</v>
      </c>
      <c r="D18019" s="329">
        <f>SUM(D18020,D18023,D18026)</f>
        <v>245.6</v>
      </c>
      <c r="E18019" s="329">
        <f>SUM(E18020,E18023,E18026)</f>
        <v>0</v>
      </c>
      <c r="F18019" s="329">
        <f t="shared" si="6567"/>
        <v>412.3</v>
      </c>
      <c r="G18019" s="329">
        <f>G18023</f>
        <v>412.3</v>
      </c>
      <c r="H18019" s="446">
        <f>SUM(H18020,H18023,H18026)</f>
        <v>0</v>
      </c>
      <c r="I18019" s="329">
        <f t="shared" si="6568"/>
        <v>506.32</v>
      </c>
      <c r="J18019" s="329">
        <f>J18023</f>
        <v>506.32</v>
      </c>
      <c r="K18019" s="446">
        <f>SUM(K18020,K18023,K18026)</f>
        <v>0</v>
      </c>
      <c r="L18019" s="329">
        <f t="shared" si="6569"/>
        <v>650</v>
      </c>
      <c r="M18019" s="329">
        <f>M18023</f>
        <v>650</v>
      </c>
      <c r="N18019" s="446">
        <f>SUM(N18020,N18023,N18026)</f>
        <v>0</v>
      </c>
    </row>
    <row r="18020" spans="1:14" customFormat="1" ht="26.25" hidden="1" customHeight="1" thickBot="1" x14ac:dyDescent="0.3">
      <c r="A18020" s="140" t="s">
        <v>0</v>
      </c>
      <c r="B18020" s="147" t="s">
        <v>119</v>
      </c>
      <c r="C18020" s="142">
        <f t="shared" si="6566"/>
        <v>0</v>
      </c>
      <c r="D18020" s="142">
        <f>SUM(D18021:D18022)</f>
        <v>0</v>
      </c>
      <c r="E18020" s="142">
        <f>SUM(E18021:E18022)</f>
        <v>0</v>
      </c>
      <c r="F18020" s="142">
        <f t="shared" si="6567"/>
        <v>0</v>
      </c>
      <c r="G18020" s="142">
        <f>SUM(G18021:G18022)</f>
        <v>0</v>
      </c>
      <c r="H18020" s="477">
        <f>SUM(H18021:H18022)</f>
        <v>0</v>
      </c>
      <c r="I18020" s="142">
        <f t="shared" si="6568"/>
        <v>0</v>
      </c>
      <c r="J18020" s="142">
        <f>SUM(J18021:J18022)</f>
        <v>0</v>
      </c>
      <c r="K18020" s="477">
        <f>SUM(K18021:K18022)</f>
        <v>0</v>
      </c>
      <c r="L18020" s="142">
        <f t="shared" si="6569"/>
        <v>0</v>
      </c>
      <c r="M18020" s="142">
        <f>SUM(M18021:M18022)</f>
        <v>0</v>
      </c>
      <c r="N18020" s="477">
        <f>SUM(N18021:N18022)</f>
        <v>0</v>
      </c>
    </row>
    <row r="18021" spans="1:14" customFormat="1" ht="22.5" hidden="1" customHeight="1" thickTop="1" thickBot="1" x14ac:dyDescent="0.3">
      <c r="A18021" s="1" t="s">
        <v>0</v>
      </c>
      <c r="B18021" s="5" t="s">
        <v>120</v>
      </c>
      <c r="C18021" s="9">
        <f t="shared" si="6566"/>
        <v>0</v>
      </c>
      <c r="D18021" s="9">
        <v>0</v>
      </c>
      <c r="E18021" s="9">
        <v>0</v>
      </c>
      <c r="F18021" s="9">
        <f t="shared" si="6567"/>
        <v>0</v>
      </c>
      <c r="G18021" s="9">
        <v>0</v>
      </c>
      <c r="H18021" s="467">
        <v>0</v>
      </c>
      <c r="I18021" s="9">
        <f t="shared" si="6568"/>
        <v>0</v>
      </c>
      <c r="J18021" s="9">
        <v>0</v>
      </c>
      <c r="K18021" s="467">
        <v>0</v>
      </c>
      <c r="L18021" s="9">
        <f t="shared" si="6569"/>
        <v>0</v>
      </c>
      <c r="M18021" s="9">
        <v>0</v>
      </c>
      <c r="N18021" s="467">
        <v>0</v>
      </c>
    </row>
    <row r="18022" spans="1:14" customFormat="1" ht="15.75" hidden="1" customHeight="1" thickTop="1" x14ac:dyDescent="0.25">
      <c r="A18022" s="133" t="s">
        <v>0</v>
      </c>
      <c r="B18022" s="136" t="s">
        <v>121</v>
      </c>
      <c r="C18022" s="135">
        <f t="shared" si="6566"/>
        <v>0</v>
      </c>
      <c r="D18022" s="135">
        <v>0</v>
      </c>
      <c r="E18022" s="135">
        <v>0</v>
      </c>
      <c r="F18022" s="135">
        <f t="shared" si="6567"/>
        <v>0</v>
      </c>
      <c r="G18022" s="135">
        <v>0</v>
      </c>
      <c r="H18022" s="476">
        <v>0</v>
      </c>
      <c r="I18022" s="135">
        <f t="shared" si="6568"/>
        <v>0</v>
      </c>
      <c r="J18022" s="135">
        <v>0</v>
      </c>
      <c r="K18022" s="476">
        <v>0</v>
      </c>
      <c r="L18022" s="135">
        <f t="shared" si="6569"/>
        <v>0</v>
      </c>
      <c r="M18022" s="135">
        <v>0</v>
      </c>
      <c r="N18022" s="476">
        <v>0</v>
      </c>
    </row>
    <row r="18023" spans="1:14" ht="24.75" customHeight="1" x14ac:dyDescent="0.2">
      <c r="A18023" s="388" t="s">
        <v>0</v>
      </c>
      <c r="B18023" s="391" t="s">
        <v>122</v>
      </c>
      <c r="C18023" s="329">
        <f t="shared" si="6566"/>
        <v>245.6</v>
      </c>
      <c r="D18023" s="329">
        <f>SUM(D18024:D18025)</f>
        <v>245.6</v>
      </c>
      <c r="E18023" s="329">
        <f>SUM(E18024:E18025)</f>
        <v>0</v>
      </c>
      <c r="F18023" s="392">
        <f t="shared" si="6567"/>
        <v>412.3</v>
      </c>
      <c r="G18023" s="392">
        <f>SUM(G18024:G18025)</f>
        <v>412.3</v>
      </c>
      <c r="H18023" s="529">
        <f>SUM(H18024:H18025)</f>
        <v>0</v>
      </c>
      <c r="I18023" s="392">
        <f t="shared" si="6568"/>
        <v>506.32</v>
      </c>
      <c r="J18023" s="392">
        <f>SUM(J18024:J18025)</f>
        <v>506.32</v>
      </c>
      <c r="K18023" s="529">
        <f>SUM(K18024:K18025)</f>
        <v>0</v>
      </c>
      <c r="L18023" s="392">
        <f t="shared" si="6569"/>
        <v>650</v>
      </c>
      <c r="M18023" s="392">
        <f>SUM(M18024:M18025)</f>
        <v>650</v>
      </c>
      <c r="N18023" s="529">
        <f>SUM(N18024:N18025)</f>
        <v>0</v>
      </c>
    </row>
    <row r="18024" spans="1:14" ht="24.75" customHeight="1" x14ac:dyDescent="0.2">
      <c r="A18024" s="388" t="s">
        <v>0</v>
      </c>
      <c r="B18024" s="393" t="s">
        <v>120</v>
      </c>
      <c r="C18024" s="329">
        <f t="shared" si="6566"/>
        <v>245.6</v>
      </c>
      <c r="D18024" s="329">
        <v>245.6</v>
      </c>
      <c r="E18024" s="329">
        <v>0</v>
      </c>
      <c r="F18024" s="392">
        <f t="shared" si="6567"/>
        <v>412.3</v>
      </c>
      <c r="G18024" s="392">
        <v>412.3</v>
      </c>
      <c r="H18024" s="529">
        <v>0</v>
      </c>
      <c r="I18024" s="392">
        <f t="shared" si="6568"/>
        <v>506.32</v>
      </c>
      <c r="J18024" s="392">
        <v>506.32</v>
      </c>
      <c r="K18024" s="529">
        <v>0</v>
      </c>
      <c r="L18024" s="392">
        <f t="shared" si="6569"/>
        <v>650</v>
      </c>
      <c r="M18024" s="392">
        <v>650</v>
      </c>
      <c r="N18024" s="529">
        <v>0</v>
      </c>
    </row>
    <row r="18025" spans="1:14" customFormat="1" ht="27.75" hidden="1" customHeight="1" thickBot="1" x14ac:dyDescent="0.3">
      <c r="A18025" s="140" t="s">
        <v>0</v>
      </c>
      <c r="B18025" s="148" t="s">
        <v>121</v>
      </c>
      <c r="C18025" s="142">
        <f t="shared" si="6566"/>
        <v>0</v>
      </c>
      <c r="D18025" s="142">
        <v>0</v>
      </c>
      <c r="E18025" s="142">
        <v>0</v>
      </c>
      <c r="F18025" s="142">
        <f t="shared" si="6567"/>
        <v>0</v>
      </c>
      <c r="G18025" s="142">
        <v>0</v>
      </c>
      <c r="H18025" s="477">
        <v>0</v>
      </c>
      <c r="I18025" s="142">
        <f t="shared" si="6568"/>
        <v>0</v>
      </c>
      <c r="J18025" s="142">
        <v>0</v>
      </c>
      <c r="K18025" s="477">
        <v>0</v>
      </c>
      <c r="L18025" s="142">
        <f t="shared" si="6569"/>
        <v>0</v>
      </c>
      <c r="M18025" s="142">
        <v>0</v>
      </c>
      <c r="N18025" s="477">
        <v>0</v>
      </c>
    </row>
    <row r="18026" spans="1:14" customFormat="1" ht="15.75" hidden="1" customHeight="1" thickTop="1" thickBot="1" x14ac:dyDescent="0.3">
      <c r="A18026" s="1" t="s">
        <v>0</v>
      </c>
      <c r="B18026" s="4" t="s">
        <v>123</v>
      </c>
      <c r="C18026" s="9">
        <f t="shared" si="6566"/>
        <v>0</v>
      </c>
      <c r="D18026" s="9">
        <f>SUM(D18027:D18028)</f>
        <v>0</v>
      </c>
      <c r="E18026" s="9">
        <f>SUM(E18027:E18028)</f>
        <v>0</v>
      </c>
      <c r="F18026" s="9">
        <f t="shared" si="6567"/>
        <v>0</v>
      </c>
      <c r="G18026" s="9">
        <f>SUM(G18027:G18028)</f>
        <v>0</v>
      </c>
      <c r="H18026" s="467">
        <f>SUM(H18027:H18028)</f>
        <v>0</v>
      </c>
      <c r="I18026" s="9">
        <f t="shared" si="6568"/>
        <v>0</v>
      </c>
      <c r="J18026" s="9">
        <f>SUM(J18027:J18028)</f>
        <v>0</v>
      </c>
      <c r="K18026" s="467">
        <f>SUM(K18027:K18028)</f>
        <v>0</v>
      </c>
      <c r="L18026" s="9">
        <f t="shared" si="6569"/>
        <v>0</v>
      </c>
      <c r="M18026" s="9">
        <f>SUM(M18027:M18028)</f>
        <v>0</v>
      </c>
      <c r="N18026" s="467">
        <f>SUM(N18027:N18028)</f>
        <v>0</v>
      </c>
    </row>
    <row r="18027" spans="1:14" customFormat="1" ht="17.25" hidden="1" customHeight="1" thickTop="1" thickBot="1" x14ac:dyDescent="0.3">
      <c r="A18027" s="1" t="s">
        <v>0</v>
      </c>
      <c r="B18027" s="5" t="s">
        <v>120</v>
      </c>
      <c r="C18027" s="9">
        <f t="shared" si="6566"/>
        <v>0</v>
      </c>
      <c r="D18027" s="9">
        <v>0</v>
      </c>
      <c r="E18027" s="9">
        <v>0</v>
      </c>
      <c r="F18027" s="9">
        <f t="shared" si="6567"/>
        <v>0</v>
      </c>
      <c r="G18027" s="9">
        <v>0</v>
      </c>
      <c r="H18027" s="467">
        <v>0</v>
      </c>
      <c r="I18027" s="9">
        <f t="shared" si="6568"/>
        <v>0</v>
      </c>
      <c r="J18027" s="9">
        <v>0</v>
      </c>
      <c r="K18027" s="467">
        <v>0</v>
      </c>
      <c r="L18027" s="9">
        <f t="shared" si="6569"/>
        <v>0</v>
      </c>
      <c r="M18027" s="9">
        <v>0</v>
      </c>
      <c r="N18027" s="467">
        <v>0</v>
      </c>
    </row>
    <row r="18028" spans="1:14" customFormat="1" ht="26.25" hidden="1" customHeight="1" thickTop="1" x14ac:dyDescent="0.25">
      <c r="A18028" s="133" t="s">
        <v>0</v>
      </c>
      <c r="B18028" s="136" t="s">
        <v>121</v>
      </c>
      <c r="C18028" s="135">
        <f t="shared" si="6566"/>
        <v>0</v>
      </c>
      <c r="D18028" s="135">
        <v>0</v>
      </c>
      <c r="E18028" s="135">
        <v>0</v>
      </c>
      <c r="F18028" s="135">
        <f t="shared" si="6567"/>
        <v>0</v>
      </c>
      <c r="G18028" s="135">
        <v>0</v>
      </c>
      <c r="H18028" s="476">
        <v>0</v>
      </c>
      <c r="I18028" s="135">
        <f t="shared" si="6568"/>
        <v>0</v>
      </c>
      <c r="J18028" s="135">
        <v>0</v>
      </c>
      <c r="K18028" s="476">
        <v>0</v>
      </c>
      <c r="L18028" s="135">
        <f t="shared" si="6569"/>
        <v>0</v>
      </c>
      <c r="M18028" s="135">
        <v>0</v>
      </c>
      <c r="N18028" s="476">
        <v>0</v>
      </c>
    </row>
    <row r="18029" spans="1:14" ht="17.25" hidden="1" customHeight="1" x14ac:dyDescent="0.2">
      <c r="A18029" s="388" t="s">
        <v>0</v>
      </c>
      <c r="B18029" s="330" t="s">
        <v>124</v>
      </c>
      <c r="C18029" s="329">
        <f t="shared" si="6566"/>
        <v>13.1</v>
      </c>
      <c r="D18029" s="329">
        <f>SUM(D18030:D18031)</f>
        <v>13.1</v>
      </c>
      <c r="E18029" s="329">
        <f>SUM(E18030:E18031)</f>
        <v>0</v>
      </c>
      <c r="F18029" s="329">
        <f t="shared" si="6567"/>
        <v>380.5</v>
      </c>
      <c r="G18029" s="329">
        <f>SUM(G18030:G18031)</f>
        <v>380.5</v>
      </c>
      <c r="H18029" s="446">
        <f>SUM(H18030:H18031)</f>
        <v>0</v>
      </c>
      <c r="I18029" s="329">
        <f t="shared" si="6568"/>
        <v>369.15000000000003</v>
      </c>
      <c r="J18029" s="329">
        <f>SUM(J18030:J18031)</f>
        <v>352.66</v>
      </c>
      <c r="K18029" s="446">
        <f>SUM(K18030:K18031)</f>
        <v>16.489999999999998</v>
      </c>
      <c r="L18029" s="329">
        <f t="shared" si="6569"/>
        <v>0</v>
      </c>
      <c r="M18029" s="329">
        <f>SUM(M18030:M18031)</f>
        <v>0</v>
      </c>
      <c r="N18029" s="446">
        <f>SUM(N18030:N18031)</f>
        <v>0</v>
      </c>
    </row>
    <row r="18030" spans="1:14" customFormat="1" ht="16.5" hidden="1" customHeight="1" x14ac:dyDescent="0.25">
      <c r="A18030" s="143" t="s">
        <v>0</v>
      </c>
      <c r="B18030" s="150" t="s">
        <v>125</v>
      </c>
      <c r="C18030" s="145">
        <f t="shared" si="6566"/>
        <v>0</v>
      </c>
      <c r="D18030" s="145">
        <v>0</v>
      </c>
      <c r="E18030" s="145">
        <v>0</v>
      </c>
      <c r="F18030" s="145">
        <f t="shared" si="6567"/>
        <v>0</v>
      </c>
      <c r="G18030" s="145">
        <v>0</v>
      </c>
      <c r="H18030" s="485">
        <v>0</v>
      </c>
      <c r="I18030" s="145">
        <f t="shared" si="6568"/>
        <v>0</v>
      </c>
      <c r="J18030" s="145">
        <v>0</v>
      </c>
      <c r="K18030" s="485">
        <v>0</v>
      </c>
      <c r="L18030" s="145">
        <f t="shared" si="6569"/>
        <v>0</v>
      </c>
      <c r="M18030" s="145">
        <v>0</v>
      </c>
      <c r="N18030" s="485">
        <v>0</v>
      </c>
    </row>
    <row r="18031" spans="1:14" ht="26.25" hidden="1" customHeight="1" x14ac:dyDescent="0.2">
      <c r="A18031" s="388" t="s">
        <v>0</v>
      </c>
      <c r="B18031" s="391" t="s">
        <v>126</v>
      </c>
      <c r="C18031" s="329">
        <f t="shared" si="6566"/>
        <v>13.1</v>
      </c>
      <c r="D18031" s="329">
        <f>SUM(D18032,D18051)</f>
        <v>13.1</v>
      </c>
      <c r="E18031" s="329">
        <f>SUM(E18032,E18051)</f>
        <v>0</v>
      </c>
      <c r="F18031" s="392">
        <f t="shared" si="6567"/>
        <v>380.5</v>
      </c>
      <c r="G18031" s="392">
        <f>SUM(G18032,G18051)</f>
        <v>380.5</v>
      </c>
      <c r="H18031" s="529">
        <f>SUM(H18032,H18051)</f>
        <v>0</v>
      </c>
      <c r="I18031" s="392">
        <f t="shared" si="6568"/>
        <v>369.15000000000003</v>
      </c>
      <c r="J18031" s="392">
        <f>SUM(J18032,J18051)</f>
        <v>352.66</v>
      </c>
      <c r="K18031" s="529">
        <f>SUM(K18032,K18051)</f>
        <v>16.489999999999998</v>
      </c>
      <c r="L18031" s="392">
        <f t="shared" si="6569"/>
        <v>0</v>
      </c>
      <c r="M18031" s="392">
        <f>SUM(M18032,M18051)</f>
        <v>0</v>
      </c>
      <c r="N18031" s="529">
        <f>SUM(N18032,N18051)</f>
        <v>0</v>
      </c>
    </row>
    <row r="18032" spans="1:14" ht="25.5" customHeight="1" x14ac:dyDescent="0.2">
      <c r="A18032" s="388" t="s">
        <v>0</v>
      </c>
      <c r="B18032" s="393" t="s">
        <v>127</v>
      </c>
      <c r="C18032" s="329">
        <f t="shared" si="6566"/>
        <v>13.1</v>
      </c>
      <c r="D18032" s="329">
        <f>D18050</f>
        <v>13.1</v>
      </c>
      <c r="E18032" s="329">
        <f>SUM(E18033:E18050)</f>
        <v>0</v>
      </c>
      <c r="F18032" s="392">
        <f t="shared" si="6567"/>
        <v>380.5</v>
      </c>
      <c r="G18032" s="392">
        <f>SUM(G18033:G18050)</f>
        <v>380.5</v>
      </c>
      <c r="H18032" s="529">
        <f>SUM(H18033:H18050)</f>
        <v>0</v>
      </c>
      <c r="I18032" s="392">
        <f t="shared" si="6568"/>
        <v>369.15000000000003</v>
      </c>
      <c r="J18032" s="392">
        <f>SUM(J18033:J18050)</f>
        <v>352.66</v>
      </c>
      <c r="K18032" s="529">
        <f>SUM(K18033:K18050)</f>
        <v>16.489999999999998</v>
      </c>
      <c r="L18032" s="392">
        <f t="shared" si="6569"/>
        <v>0</v>
      </c>
      <c r="M18032" s="392">
        <f>SUM(M18033:M18050)</f>
        <v>0</v>
      </c>
      <c r="N18032" s="529">
        <f>SUM(N18033:N18050)</f>
        <v>0</v>
      </c>
    </row>
    <row r="18033" spans="1:14" customFormat="1" ht="24.75" hidden="1" customHeight="1" thickBot="1" x14ac:dyDescent="0.3">
      <c r="A18033" s="140" t="s">
        <v>0</v>
      </c>
      <c r="B18033" s="141" t="s">
        <v>128</v>
      </c>
      <c r="C18033" s="142">
        <f t="shared" si="6566"/>
        <v>0</v>
      </c>
      <c r="D18033" s="142">
        <v>0</v>
      </c>
      <c r="E18033" s="142">
        <v>0</v>
      </c>
      <c r="F18033" s="142">
        <f t="shared" si="6567"/>
        <v>0</v>
      </c>
      <c r="G18033" s="142">
        <v>0</v>
      </c>
      <c r="H18033" s="477">
        <v>0</v>
      </c>
      <c r="I18033" s="142">
        <f t="shared" si="6568"/>
        <v>0</v>
      </c>
      <c r="J18033" s="142">
        <v>0</v>
      </c>
      <c r="K18033" s="477">
        <v>0</v>
      </c>
      <c r="L18033" s="142">
        <f t="shared" si="6569"/>
        <v>0</v>
      </c>
      <c r="M18033" s="142">
        <v>0</v>
      </c>
      <c r="N18033" s="477">
        <v>0</v>
      </c>
    </row>
    <row r="18034" spans="1:14" customFormat="1" ht="24" hidden="1" customHeight="1" thickTop="1" thickBot="1" x14ac:dyDescent="0.3">
      <c r="A18034" s="1" t="s">
        <v>0</v>
      </c>
      <c r="B18034" s="6" t="s">
        <v>129</v>
      </c>
      <c r="C18034" s="9">
        <f t="shared" si="6566"/>
        <v>0</v>
      </c>
      <c r="D18034" s="9">
        <v>0</v>
      </c>
      <c r="E18034" s="9">
        <v>0</v>
      </c>
      <c r="F18034" s="9">
        <f t="shared" si="6567"/>
        <v>0</v>
      </c>
      <c r="G18034" s="9">
        <v>0</v>
      </c>
      <c r="H18034" s="467">
        <v>0</v>
      </c>
      <c r="I18034" s="9">
        <f t="shared" si="6568"/>
        <v>0</v>
      </c>
      <c r="J18034" s="9">
        <v>0</v>
      </c>
      <c r="K18034" s="467">
        <v>0</v>
      </c>
      <c r="L18034" s="9">
        <f t="shared" si="6569"/>
        <v>0</v>
      </c>
      <c r="M18034" s="9">
        <v>0</v>
      </c>
      <c r="N18034" s="467">
        <v>0</v>
      </c>
    </row>
    <row r="18035" spans="1:14" customFormat="1" ht="20.25" hidden="1" customHeight="1" thickTop="1" thickBot="1" x14ac:dyDescent="0.3">
      <c r="A18035" s="1" t="s">
        <v>0</v>
      </c>
      <c r="B18035" s="6" t="s">
        <v>130</v>
      </c>
      <c r="C18035" s="9">
        <f t="shared" si="6566"/>
        <v>0</v>
      </c>
      <c r="D18035" s="9">
        <v>0</v>
      </c>
      <c r="E18035" s="9">
        <v>0</v>
      </c>
      <c r="F18035" s="9">
        <f t="shared" si="6567"/>
        <v>0</v>
      </c>
      <c r="G18035" s="9">
        <v>0</v>
      </c>
      <c r="H18035" s="467">
        <v>0</v>
      </c>
      <c r="I18035" s="9">
        <f t="shared" si="6568"/>
        <v>0</v>
      </c>
      <c r="J18035" s="9">
        <v>0</v>
      </c>
      <c r="K18035" s="467">
        <v>0</v>
      </c>
      <c r="L18035" s="9">
        <f t="shared" si="6569"/>
        <v>0</v>
      </c>
      <c r="M18035" s="9">
        <v>0</v>
      </c>
      <c r="N18035" s="467">
        <v>0</v>
      </c>
    </row>
    <row r="18036" spans="1:14" customFormat="1" ht="22.5" hidden="1" customHeight="1" thickTop="1" thickBot="1" x14ac:dyDescent="0.3">
      <c r="A18036" s="1" t="s">
        <v>0</v>
      </c>
      <c r="B18036" s="6" t="s">
        <v>131</v>
      </c>
      <c r="C18036" s="9">
        <f t="shared" si="6566"/>
        <v>0</v>
      </c>
      <c r="D18036" s="9">
        <v>0</v>
      </c>
      <c r="E18036" s="9">
        <v>0</v>
      </c>
      <c r="F18036" s="9">
        <f t="shared" si="6567"/>
        <v>0</v>
      </c>
      <c r="G18036" s="9">
        <v>0</v>
      </c>
      <c r="H18036" s="467">
        <v>0</v>
      </c>
      <c r="I18036" s="9">
        <f t="shared" si="6568"/>
        <v>0</v>
      </c>
      <c r="J18036" s="9">
        <v>0</v>
      </c>
      <c r="K18036" s="467">
        <v>0</v>
      </c>
      <c r="L18036" s="9">
        <f t="shared" si="6569"/>
        <v>0</v>
      </c>
      <c r="M18036" s="9">
        <v>0</v>
      </c>
      <c r="N18036" s="467">
        <v>0</v>
      </c>
    </row>
    <row r="18037" spans="1:14" customFormat="1" ht="26.25" hidden="1" customHeight="1" thickTop="1" thickBot="1" x14ac:dyDescent="0.3">
      <c r="A18037" s="1" t="s">
        <v>0</v>
      </c>
      <c r="B18037" s="6" t="s">
        <v>132</v>
      </c>
      <c r="C18037" s="9">
        <f t="shared" si="6566"/>
        <v>0</v>
      </c>
      <c r="D18037" s="9">
        <v>0</v>
      </c>
      <c r="E18037" s="9">
        <v>0</v>
      </c>
      <c r="F18037" s="9">
        <f t="shared" si="6567"/>
        <v>0</v>
      </c>
      <c r="G18037" s="9">
        <v>0</v>
      </c>
      <c r="H18037" s="467">
        <v>0</v>
      </c>
      <c r="I18037" s="9">
        <f t="shared" si="6568"/>
        <v>0</v>
      </c>
      <c r="J18037" s="9">
        <v>0</v>
      </c>
      <c r="K18037" s="467">
        <v>0</v>
      </c>
      <c r="L18037" s="9">
        <f t="shared" si="6569"/>
        <v>0</v>
      </c>
      <c r="M18037" s="9">
        <v>0</v>
      </c>
      <c r="N18037" s="467">
        <v>0</v>
      </c>
    </row>
    <row r="18038" spans="1:14" customFormat="1" ht="27" hidden="1" customHeight="1" thickTop="1" thickBot="1" x14ac:dyDescent="0.3">
      <c r="A18038" s="1" t="s">
        <v>0</v>
      </c>
      <c r="B18038" s="6" t="s">
        <v>133</v>
      </c>
      <c r="C18038" s="9">
        <f t="shared" si="6566"/>
        <v>0</v>
      </c>
      <c r="D18038" s="9">
        <v>0</v>
      </c>
      <c r="E18038" s="9">
        <v>0</v>
      </c>
      <c r="F18038" s="9">
        <f t="shared" si="6567"/>
        <v>0</v>
      </c>
      <c r="G18038" s="9">
        <v>0</v>
      </c>
      <c r="H18038" s="467">
        <v>0</v>
      </c>
      <c r="I18038" s="9">
        <f t="shared" si="6568"/>
        <v>0</v>
      </c>
      <c r="J18038" s="9">
        <v>0</v>
      </c>
      <c r="K18038" s="467">
        <v>0</v>
      </c>
      <c r="L18038" s="9">
        <f t="shared" si="6569"/>
        <v>0</v>
      </c>
      <c r="M18038" s="9">
        <v>0</v>
      </c>
      <c r="N18038" s="467">
        <v>0</v>
      </c>
    </row>
    <row r="18039" spans="1:14" customFormat="1" ht="26.25" hidden="1" customHeight="1" thickTop="1" thickBot="1" x14ac:dyDescent="0.3">
      <c r="A18039" s="1" t="s">
        <v>0</v>
      </c>
      <c r="B18039" s="6" t="s">
        <v>134</v>
      </c>
      <c r="C18039" s="9">
        <f t="shared" si="6566"/>
        <v>0</v>
      </c>
      <c r="D18039" s="9">
        <v>0</v>
      </c>
      <c r="E18039" s="9">
        <v>0</v>
      </c>
      <c r="F18039" s="9">
        <f t="shared" si="6567"/>
        <v>0</v>
      </c>
      <c r="G18039" s="9">
        <v>0</v>
      </c>
      <c r="H18039" s="467">
        <v>0</v>
      </c>
      <c r="I18039" s="9">
        <f t="shared" si="6568"/>
        <v>0</v>
      </c>
      <c r="J18039" s="9">
        <v>0</v>
      </c>
      <c r="K18039" s="467">
        <v>0</v>
      </c>
      <c r="L18039" s="9">
        <f t="shared" si="6569"/>
        <v>0</v>
      </c>
      <c r="M18039" s="9">
        <v>0</v>
      </c>
      <c r="N18039" s="467">
        <v>0</v>
      </c>
    </row>
    <row r="18040" spans="1:14" customFormat="1" ht="20.25" hidden="1" customHeight="1" thickTop="1" thickBot="1" x14ac:dyDescent="0.3">
      <c r="A18040" s="1" t="s">
        <v>0</v>
      </c>
      <c r="B18040" s="6" t="s">
        <v>135</v>
      </c>
      <c r="C18040" s="9">
        <f t="shared" si="6566"/>
        <v>0</v>
      </c>
      <c r="D18040" s="9">
        <v>0</v>
      </c>
      <c r="E18040" s="9">
        <v>0</v>
      </c>
      <c r="F18040" s="9">
        <f t="shared" si="6567"/>
        <v>0</v>
      </c>
      <c r="G18040" s="9">
        <v>0</v>
      </c>
      <c r="H18040" s="467">
        <v>0</v>
      </c>
      <c r="I18040" s="9">
        <f t="shared" si="6568"/>
        <v>0</v>
      </c>
      <c r="J18040" s="9">
        <v>0</v>
      </c>
      <c r="K18040" s="467">
        <v>0</v>
      </c>
      <c r="L18040" s="9">
        <f t="shared" si="6569"/>
        <v>0</v>
      </c>
      <c r="M18040" s="9">
        <v>0</v>
      </c>
      <c r="N18040" s="467">
        <v>0</v>
      </c>
    </row>
    <row r="18041" spans="1:14" customFormat="1" ht="26.25" hidden="1" customHeight="1" thickTop="1" thickBot="1" x14ac:dyDescent="0.3">
      <c r="A18041" s="1" t="s">
        <v>0</v>
      </c>
      <c r="B18041" s="6" t="s">
        <v>136</v>
      </c>
      <c r="C18041" s="9">
        <f t="shared" si="6566"/>
        <v>0</v>
      </c>
      <c r="D18041" s="9">
        <v>0</v>
      </c>
      <c r="E18041" s="9">
        <v>0</v>
      </c>
      <c r="F18041" s="9">
        <f t="shared" si="6567"/>
        <v>0</v>
      </c>
      <c r="G18041" s="9">
        <v>0</v>
      </c>
      <c r="H18041" s="467">
        <v>0</v>
      </c>
      <c r="I18041" s="9">
        <f t="shared" si="6568"/>
        <v>0</v>
      </c>
      <c r="J18041" s="9">
        <v>0</v>
      </c>
      <c r="K18041" s="467">
        <v>0</v>
      </c>
      <c r="L18041" s="9">
        <f t="shared" si="6569"/>
        <v>0</v>
      </c>
      <c r="M18041" s="9">
        <v>0</v>
      </c>
      <c r="N18041" s="467">
        <v>0</v>
      </c>
    </row>
    <row r="18042" spans="1:14" customFormat="1" ht="30.75" hidden="1" customHeight="1" thickTop="1" thickBot="1" x14ac:dyDescent="0.3">
      <c r="A18042" s="1" t="s">
        <v>0</v>
      </c>
      <c r="B18042" s="6" t="s">
        <v>137</v>
      </c>
      <c r="C18042" s="9">
        <f t="shared" si="6566"/>
        <v>0</v>
      </c>
      <c r="D18042" s="9">
        <v>0</v>
      </c>
      <c r="E18042" s="9">
        <v>0</v>
      </c>
      <c r="F18042" s="9">
        <f t="shared" si="6567"/>
        <v>0</v>
      </c>
      <c r="G18042" s="9">
        <v>0</v>
      </c>
      <c r="H18042" s="467">
        <v>0</v>
      </c>
      <c r="I18042" s="9">
        <f t="shared" si="6568"/>
        <v>0</v>
      </c>
      <c r="J18042" s="9">
        <v>0</v>
      </c>
      <c r="K18042" s="467">
        <v>0</v>
      </c>
      <c r="L18042" s="9">
        <f t="shared" si="6569"/>
        <v>0</v>
      </c>
      <c r="M18042" s="9">
        <v>0</v>
      </c>
      <c r="N18042" s="467">
        <v>0</v>
      </c>
    </row>
    <row r="18043" spans="1:14" customFormat="1" ht="21" hidden="1" customHeight="1" thickTop="1" thickBot="1" x14ac:dyDescent="0.3">
      <c r="A18043" s="1" t="s">
        <v>0</v>
      </c>
      <c r="B18043" s="6" t="s">
        <v>138</v>
      </c>
      <c r="C18043" s="9">
        <f t="shared" si="6566"/>
        <v>0</v>
      </c>
      <c r="D18043" s="9">
        <v>0</v>
      </c>
      <c r="E18043" s="9">
        <v>0</v>
      </c>
      <c r="F18043" s="9">
        <f t="shared" si="6567"/>
        <v>0</v>
      </c>
      <c r="G18043" s="9">
        <v>0</v>
      </c>
      <c r="H18043" s="467">
        <v>0</v>
      </c>
      <c r="I18043" s="9">
        <f t="shared" si="6568"/>
        <v>0</v>
      </c>
      <c r="J18043" s="9">
        <v>0</v>
      </c>
      <c r="K18043" s="467">
        <v>0</v>
      </c>
      <c r="L18043" s="9">
        <f t="shared" si="6569"/>
        <v>0</v>
      </c>
      <c r="M18043" s="9">
        <v>0</v>
      </c>
      <c r="N18043" s="467">
        <v>0</v>
      </c>
    </row>
    <row r="18044" spans="1:14" customFormat="1" ht="24.75" hidden="1" customHeight="1" thickTop="1" thickBot="1" x14ac:dyDescent="0.3">
      <c r="A18044" s="1" t="s">
        <v>0</v>
      </c>
      <c r="B18044" s="6" t="s">
        <v>139</v>
      </c>
      <c r="C18044" s="9">
        <f t="shared" si="6566"/>
        <v>0</v>
      </c>
      <c r="D18044" s="9">
        <v>0</v>
      </c>
      <c r="E18044" s="9">
        <v>0</v>
      </c>
      <c r="F18044" s="9">
        <f t="shared" si="6567"/>
        <v>0</v>
      </c>
      <c r="G18044" s="9">
        <v>0</v>
      </c>
      <c r="H18044" s="467">
        <v>0</v>
      </c>
      <c r="I18044" s="9">
        <f t="shared" si="6568"/>
        <v>0</v>
      </c>
      <c r="J18044" s="9">
        <v>0</v>
      </c>
      <c r="K18044" s="467">
        <v>0</v>
      </c>
      <c r="L18044" s="9">
        <f t="shared" si="6569"/>
        <v>0</v>
      </c>
      <c r="M18044" s="9">
        <v>0</v>
      </c>
      <c r="N18044" s="467">
        <v>0</v>
      </c>
    </row>
    <row r="18045" spans="1:14" customFormat="1" ht="21.75" hidden="1" customHeight="1" thickTop="1" thickBot="1" x14ac:dyDescent="0.3">
      <c r="A18045" s="133" t="s">
        <v>0</v>
      </c>
      <c r="B18045" s="137" t="s">
        <v>140</v>
      </c>
      <c r="C18045" s="135">
        <f t="shared" si="6566"/>
        <v>0</v>
      </c>
      <c r="D18045" s="135">
        <v>0</v>
      </c>
      <c r="E18045" s="135">
        <v>0</v>
      </c>
      <c r="F18045" s="9">
        <f t="shared" si="6567"/>
        <v>0</v>
      </c>
      <c r="G18045" s="9">
        <v>0</v>
      </c>
      <c r="H18045" s="467">
        <v>0</v>
      </c>
      <c r="I18045" s="9">
        <f t="shared" si="6568"/>
        <v>0</v>
      </c>
      <c r="J18045" s="9">
        <v>0</v>
      </c>
      <c r="K18045" s="467">
        <v>0</v>
      </c>
      <c r="L18045" s="9">
        <f t="shared" si="6569"/>
        <v>0</v>
      </c>
      <c r="M18045" s="9">
        <v>0</v>
      </c>
      <c r="N18045" s="467">
        <v>0</v>
      </c>
    </row>
    <row r="18046" spans="1:14" customFormat="1" ht="15.75" hidden="1" customHeight="1" thickTop="1" x14ac:dyDescent="0.25">
      <c r="A18046" s="151" t="s">
        <v>0</v>
      </c>
      <c r="B18046" s="159" t="s">
        <v>141</v>
      </c>
      <c r="C18046" s="155">
        <f t="shared" si="6566"/>
        <v>16.07</v>
      </c>
      <c r="D18046" s="155">
        <v>16.07</v>
      </c>
      <c r="E18046" s="155">
        <v>0</v>
      </c>
      <c r="F18046" s="161">
        <f t="shared" si="6567"/>
        <v>0</v>
      </c>
      <c r="G18046" s="161">
        <v>0</v>
      </c>
      <c r="H18046" s="530">
        <v>0</v>
      </c>
      <c r="I18046" s="161">
        <f t="shared" si="6568"/>
        <v>0</v>
      </c>
      <c r="J18046" s="161">
        <v>0</v>
      </c>
      <c r="K18046" s="530">
        <v>0</v>
      </c>
      <c r="L18046" s="161">
        <f t="shared" si="6569"/>
        <v>0</v>
      </c>
      <c r="M18046" s="161">
        <v>0</v>
      </c>
      <c r="N18046" s="530">
        <v>0</v>
      </c>
    </row>
    <row r="18047" spans="1:14" customFormat="1" ht="26.25" hidden="1" customHeight="1" thickBot="1" x14ac:dyDescent="0.3">
      <c r="A18047" s="140" t="s">
        <v>0</v>
      </c>
      <c r="B18047" s="141" t="s">
        <v>142</v>
      </c>
      <c r="C18047" s="142">
        <f t="shared" si="6566"/>
        <v>0</v>
      </c>
      <c r="D18047" s="142">
        <v>0</v>
      </c>
      <c r="E18047" s="142">
        <v>0</v>
      </c>
      <c r="F18047" s="142">
        <f t="shared" si="6567"/>
        <v>0</v>
      </c>
      <c r="G18047" s="142">
        <v>0</v>
      </c>
      <c r="H18047" s="477">
        <v>0</v>
      </c>
      <c r="I18047" s="142">
        <f t="shared" si="6568"/>
        <v>0</v>
      </c>
      <c r="J18047" s="142">
        <v>0</v>
      </c>
      <c r="K18047" s="477">
        <v>0</v>
      </c>
      <c r="L18047" s="142">
        <f t="shared" si="6569"/>
        <v>0</v>
      </c>
      <c r="M18047" s="142">
        <v>0</v>
      </c>
      <c r="N18047" s="477">
        <v>0</v>
      </c>
    </row>
    <row r="18048" spans="1:14" customFormat="1" ht="28.5" hidden="1" customHeight="1" thickTop="1" thickBot="1" x14ac:dyDescent="0.3">
      <c r="A18048" s="1" t="s">
        <v>0</v>
      </c>
      <c r="B18048" s="6" t="s">
        <v>143</v>
      </c>
      <c r="C18048" s="9">
        <f t="shared" si="6566"/>
        <v>0</v>
      </c>
      <c r="D18048" s="9">
        <v>0</v>
      </c>
      <c r="E18048" s="9">
        <v>0</v>
      </c>
      <c r="F18048" s="9">
        <f t="shared" si="6567"/>
        <v>0</v>
      </c>
      <c r="G18048" s="9">
        <v>0</v>
      </c>
      <c r="H18048" s="467">
        <v>0</v>
      </c>
      <c r="I18048" s="9">
        <f t="shared" si="6568"/>
        <v>0</v>
      </c>
      <c r="J18048" s="9">
        <v>0</v>
      </c>
      <c r="K18048" s="467">
        <v>0</v>
      </c>
      <c r="L18048" s="9">
        <f t="shared" si="6569"/>
        <v>0</v>
      </c>
      <c r="M18048" s="9">
        <v>0</v>
      </c>
      <c r="N18048" s="467">
        <v>0</v>
      </c>
    </row>
    <row r="18049" spans="1:14" customFormat="1" ht="34.5" hidden="1" customHeight="1" thickTop="1" x14ac:dyDescent="0.25">
      <c r="A18049" s="133" t="s">
        <v>0</v>
      </c>
      <c r="B18049" s="137" t="s">
        <v>144</v>
      </c>
      <c r="C18049" s="135">
        <f t="shared" si="6566"/>
        <v>0</v>
      </c>
      <c r="D18049" s="135">
        <v>0</v>
      </c>
      <c r="E18049" s="135">
        <v>0</v>
      </c>
      <c r="F18049" s="135">
        <f t="shared" si="6567"/>
        <v>0</v>
      </c>
      <c r="G18049" s="135">
        <v>0</v>
      </c>
      <c r="H18049" s="476">
        <v>0</v>
      </c>
      <c r="I18049" s="135">
        <f t="shared" si="6568"/>
        <v>0</v>
      </c>
      <c r="J18049" s="135">
        <v>0</v>
      </c>
      <c r="K18049" s="476">
        <v>0</v>
      </c>
      <c r="L18049" s="135">
        <f t="shared" si="6569"/>
        <v>0</v>
      </c>
      <c r="M18049" s="135">
        <v>0</v>
      </c>
      <c r="N18049" s="476">
        <v>0</v>
      </c>
    </row>
    <row r="18050" spans="1:14" ht="26.25" customHeight="1" x14ac:dyDescent="0.2">
      <c r="A18050" s="388" t="s">
        <v>0</v>
      </c>
      <c r="B18050" s="394" t="s">
        <v>145</v>
      </c>
      <c r="C18050" s="329">
        <f t="shared" si="6566"/>
        <v>13.1</v>
      </c>
      <c r="D18050" s="329">
        <v>13.1</v>
      </c>
      <c r="E18050" s="329">
        <v>0</v>
      </c>
      <c r="F18050" s="392">
        <f t="shared" si="6567"/>
        <v>380.5</v>
      </c>
      <c r="G18050" s="392">
        <v>380.5</v>
      </c>
      <c r="H18050" s="529">
        <v>0</v>
      </c>
      <c r="I18050" s="392">
        <f t="shared" si="6568"/>
        <v>369.15000000000003</v>
      </c>
      <c r="J18050" s="392">
        <v>352.66</v>
      </c>
      <c r="K18050" s="529">
        <v>16.489999999999998</v>
      </c>
      <c r="L18050" s="392">
        <f t="shared" si="6569"/>
        <v>0</v>
      </c>
      <c r="M18050" s="392">
        <v>0</v>
      </c>
      <c r="N18050" s="529">
        <v>0</v>
      </c>
    </row>
    <row r="18051" spans="1:14" customFormat="1" ht="21.75" hidden="1" customHeight="1" x14ac:dyDescent="0.25">
      <c r="A18051" s="143" t="s">
        <v>0</v>
      </c>
      <c r="B18051" s="144" t="s">
        <v>146</v>
      </c>
      <c r="C18051" s="145">
        <f t="shared" ref="C18051:C18114" si="6570">SUM(D18051:E18051)</f>
        <v>0</v>
      </c>
      <c r="D18051" s="145">
        <v>0</v>
      </c>
      <c r="E18051" s="145">
        <v>0</v>
      </c>
      <c r="F18051" s="145">
        <f t="shared" ref="F18051:F18114" si="6571">SUM(G18051:H18051)</f>
        <v>0</v>
      </c>
      <c r="G18051" s="145">
        <v>0</v>
      </c>
      <c r="H18051" s="485">
        <v>0</v>
      </c>
      <c r="I18051" s="145">
        <f t="shared" ref="I18051:I18114" si="6572">SUM(J18051:K18051)</f>
        <v>0</v>
      </c>
      <c r="J18051" s="145">
        <v>0</v>
      </c>
      <c r="K18051" s="485">
        <v>0</v>
      </c>
      <c r="L18051" s="145">
        <f t="shared" ref="L18051:L18114" si="6573">SUM(M18051:N18051)</f>
        <v>0</v>
      </c>
      <c r="M18051" s="145">
        <v>0</v>
      </c>
      <c r="N18051" s="485">
        <v>0</v>
      </c>
    </row>
    <row r="18052" spans="1:14" s="333" customFormat="1" ht="19.5" customHeight="1" x14ac:dyDescent="0.2">
      <c r="A18052" s="334" t="s">
        <v>0</v>
      </c>
      <c r="B18052" s="337" t="s">
        <v>147</v>
      </c>
      <c r="C18052" s="338">
        <f t="shared" si="6570"/>
        <v>0</v>
      </c>
      <c r="D18052" s="338">
        <f>SUM(D18053,D18100,D18107:D18108)</f>
        <v>0</v>
      </c>
      <c r="E18052" s="338">
        <f>SUM(E18053,E18100,E18107:E18108)</f>
        <v>0</v>
      </c>
      <c r="F18052" s="338">
        <f t="shared" si="6571"/>
        <v>0</v>
      </c>
      <c r="G18052" s="338">
        <f>SUM(G18053,G18100,G18107:G18108)</f>
        <v>0</v>
      </c>
      <c r="H18052" s="483">
        <f>SUM(H18053,H18100,H18107:H18108)</f>
        <v>0</v>
      </c>
      <c r="I18052" s="338">
        <f t="shared" si="6572"/>
        <v>1.5899999999999999</v>
      </c>
      <c r="J18052" s="338">
        <f>SUM(J18053,J18100,J18107:J18108)</f>
        <v>1.5899999999999999</v>
      </c>
      <c r="K18052" s="483">
        <f>SUM(K18053,K18100,K18107:K18108)</f>
        <v>0</v>
      </c>
      <c r="L18052" s="338">
        <f t="shared" si="6573"/>
        <v>0</v>
      </c>
      <c r="M18052" s="338">
        <f>SUM(M18053,M18100,M18107:M18108)</f>
        <v>0</v>
      </c>
      <c r="N18052" s="483">
        <f>SUM(N18053,N18100,N18107:N18108)</f>
        <v>0</v>
      </c>
    </row>
    <row r="18053" spans="1:14" customFormat="1" ht="22.5" customHeight="1" x14ac:dyDescent="0.25">
      <c r="A18053" s="151" t="s">
        <v>0</v>
      </c>
      <c r="B18053" s="156" t="s">
        <v>148</v>
      </c>
      <c r="C18053" s="155">
        <f t="shared" si="6570"/>
        <v>0</v>
      </c>
      <c r="D18053" s="155">
        <f>SUM(D18054,D18066,D18095)</f>
        <v>0</v>
      </c>
      <c r="E18053" s="155">
        <f>SUM(E18054,E18066,E18095)</f>
        <v>0</v>
      </c>
      <c r="F18053" s="155">
        <f t="shared" si="6571"/>
        <v>0</v>
      </c>
      <c r="G18053" s="155">
        <f>SUM(G18054,G18066,G18095)</f>
        <v>0</v>
      </c>
      <c r="H18053" s="155">
        <f>SUM(H18054,H18066,H18095)</f>
        <v>0</v>
      </c>
      <c r="I18053" s="155">
        <f t="shared" si="6572"/>
        <v>1.5899999999999999</v>
      </c>
      <c r="J18053" s="155">
        <f>SUM(J18054,J18066,J18095)</f>
        <v>1.5899999999999999</v>
      </c>
      <c r="K18053" s="155">
        <f>SUM(K18054,K18066,K18095)</f>
        <v>0</v>
      </c>
      <c r="L18053" s="155">
        <f t="shared" si="6573"/>
        <v>0</v>
      </c>
      <c r="M18053" s="155">
        <f>SUM(M18054,M18066,M18095)</f>
        <v>0</v>
      </c>
      <c r="N18053" s="155">
        <f>SUM(N18054,N18066,N18095)</f>
        <v>0</v>
      </c>
    </row>
    <row r="18054" spans="1:14" customFormat="1" ht="31.5" hidden="1" customHeight="1" thickTop="1" thickBot="1" x14ac:dyDescent="0.3">
      <c r="A18054" s="151" t="s">
        <v>0</v>
      </c>
      <c r="B18054" s="157" t="s">
        <v>149</v>
      </c>
      <c r="C18054" s="155">
        <f t="shared" si="6570"/>
        <v>0</v>
      </c>
      <c r="D18054" s="155">
        <f>SUM(D18055:D18065)</f>
        <v>0</v>
      </c>
      <c r="E18054" s="155">
        <f>SUM(E18055:E18065)</f>
        <v>0</v>
      </c>
      <c r="F18054" s="155">
        <f t="shared" si="6571"/>
        <v>0</v>
      </c>
      <c r="G18054" s="155">
        <f>SUM(G18055:G18065)</f>
        <v>0</v>
      </c>
      <c r="H18054" s="155">
        <f>SUM(H18055:H18065)</f>
        <v>0</v>
      </c>
      <c r="I18054" s="155">
        <f t="shared" si="6572"/>
        <v>0</v>
      </c>
      <c r="J18054" s="155">
        <f>SUM(J18055:J18065)</f>
        <v>0</v>
      </c>
      <c r="K18054" s="155">
        <f>SUM(K18055:K18065)</f>
        <v>0</v>
      </c>
      <c r="L18054" s="155">
        <f t="shared" si="6573"/>
        <v>0</v>
      </c>
      <c r="M18054" s="155">
        <f>SUM(M18055:M18065)</f>
        <v>0</v>
      </c>
      <c r="N18054" s="155">
        <f>SUM(N18055:N18065)</f>
        <v>0</v>
      </c>
    </row>
    <row r="18055" spans="1:14" customFormat="1" ht="26.25" hidden="1" customHeight="1" thickTop="1" thickBot="1" x14ac:dyDescent="0.3">
      <c r="A18055" s="151" t="s">
        <v>0</v>
      </c>
      <c r="B18055" s="158" t="s">
        <v>150</v>
      </c>
      <c r="C18055" s="155">
        <f t="shared" si="6570"/>
        <v>0</v>
      </c>
      <c r="D18055" s="155">
        <v>0</v>
      </c>
      <c r="E18055" s="155">
        <v>0</v>
      </c>
      <c r="F18055" s="155">
        <f t="shared" si="6571"/>
        <v>0</v>
      </c>
      <c r="G18055" s="155">
        <v>0</v>
      </c>
      <c r="H18055" s="155">
        <v>0</v>
      </c>
      <c r="I18055" s="155">
        <f t="shared" si="6572"/>
        <v>0</v>
      </c>
      <c r="J18055" s="155">
        <v>0</v>
      </c>
      <c r="K18055" s="155">
        <v>0</v>
      </c>
      <c r="L18055" s="155">
        <f t="shared" si="6573"/>
        <v>0</v>
      </c>
      <c r="M18055" s="155">
        <v>0</v>
      </c>
      <c r="N18055" s="155">
        <v>0</v>
      </c>
    </row>
    <row r="18056" spans="1:14" customFormat="1" ht="27" hidden="1" customHeight="1" thickTop="1" thickBot="1" x14ac:dyDescent="0.3">
      <c r="A18056" s="151" t="s">
        <v>0</v>
      </c>
      <c r="B18056" s="158" t="s">
        <v>151</v>
      </c>
      <c r="C18056" s="155">
        <f t="shared" si="6570"/>
        <v>0</v>
      </c>
      <c r="D18056" s="155">
        <v>0</v>
      </c>
      <c r="E18056" s="155">
        <v>0</v>
      </c>
      <c r="F18056" s="155">
        <f t="shared" si="6571"/>
        <v>0</v>
      </c>
      <c r="G18056" s="155">
        <v>0</v>
      </c>
      <c r="H18056" s="155">
        <v>0</v>
      </c>
      <c r="I18056" s="155">
        <f t="shared" si="6572"/>
        <v>0</v>
      </c>
      <c r="J18056" s="155">
        <v>0</v>
      </c>
      <c r="K18056" s="155">
        <v>0</v>
      </c>
      <c r="L18056" s="155">
        <f t="shared" si="6573"/>
        <v>0</v>
      </c>
      <c r="M18056" s="155">
        <v>0</v>
      </c>
      <c r="N18056" s="155">
        <v>0</v>
      </c>
    </row>
    <row r="18057" spans="1:14" customFormat="1" ht="26.25" hidden="1" customHeight="1" thickTop="1" thickBot="1" x14ac:dyDescent="0.3">
      <c r="A18057" s="151" t="s">
        <v>0</v>
      </c>
      <c r="B18057" s="158" t="s">
        <v>152</v>
      </c>
      <c r="C18057" s="155">
        <f t="shared" si="6570"/>
        <v>0</v>
      </c>
      <c r="D18057" s="155">
        <v>0</v>
      </c>
      <c r="E18057" s="155">
        <v>0</v>
      </c>
      <c r="F18057" s="155">
        <f t="shared" si="6571"/>
        <v>0</v>
      </c>
      <c r="G18057" s="155">
        <v>0</v>
      </c>
      <c r="H18057" s="155">
        <v>0</v>
      </c>
      <c r="I18057" s="155">
        <f t="shared" si="6572"/>
        <v>0</v>
      </c>
      <c r="J18057" s="155">
        <v>0</v>
      </c>
      <c r="K18057" s="155">
        <v>0</v>
      </c>
      <c r="L18057" s="155">
        <f t="shared" si="6573"/>
        <v>0</v>
      </c>
      <c r="M18057" s="155">
        <v>0</v>
      </c>
      <c r="N18057" s="155">
        <v>0</v>
      </c>
    </row>
    <row r="18058" spans="1:14" customFormat="1" ht="20.25" hidden="1" customHeight="1" thickTop="1" thickBot="1" x14ac:dyDescent="0.3">
      <c r="A18058" s="151" t="s">
        <v>0</v>
      </c>
      <c r="B18058" s="158" t="s">
        <v>153</v>
      </c>
      <c r="C18058" s="155">
        <f t="shared" si="6570"/>
        <v>0</v>
      </c>
      <c r="D18058" s="155">
        <v>0</v>
      </c>
      <c r="E18058" s="155">
        <v>0</v>
      </c>
      <c r="F18058" s="155">
        <f t="shared" si="6571"/>
        <v>0</v>
      </c>
      <c r="G18058" s="155">
        <v>0</v>
      </c>
      <c r="H18058" s="155">
        <v>0</v>
      </c>
      <c r="I18058" s="155">
        <f t="shared" si="6572"/>
        <v>0</v>
      </c>
      <c r="J18058" s="155">
        <v>0</v>
      </c>
      <c r="K18058" s="155">
        <v>0</v>
      </c>
      <c r="L18058" s="155">
        <f t="shared" si="6573"/>
        <v>0</v>
      </c>
      <c r="M18058" s="155">
        <v>0</v>
      </c>
      <c r="N18058" s="155">
        <v>0</v>
      </c>
    </row>
    <row r="18059" spans="1:14" customFormat="1" ht="24" hidden="1" customHeight="1" thickTop="1" thickBot="1" x14ac:dyDescent="0.3">
      <c r="A18059" s="151" t="s">
        <v>0</v>
      </c>
      <c r="B18059" s="158" t="s">
        <v>154</v>
      </c>
      <c r="C18059" s="155">
        <f t="shared" si="6570"/>
        <v>0</v>
      </c>
      <c r="D18059" s="155">
        <v>0</v>
      </c>
      <c r="E18059" s="155">
        <v>0</v>
      </c>
      <c r="F18059" s="155">
        <f t="shared" si="6571"/>
        <v>0</v>
      </c>
      <c r="G18059" s="155">
        <v>0</v>
      </c>
      <c r="H18059" s="155">
        <v>0</v>
      </c>
      <c r="I18059" s="155">
        <f t="shared" si="6572"/>
        <v>0</v>
      </c>
      <c r="J18059" s="155">
        <v>0</v>
      </c>
      <c r="K18059" s="155">
        <v>0</v>
      </c>
      <c r="L18059" s="155">
        <f t="shared" si="6573"/>
        <v>0</v>
      </c>
      <c r="M18059" s="155">
        <v>0</v>
      </c>
      <c r="N18059" s="155">
        <v>0</v>
      </c>
    </row>
    <row r="18060" spans="1:14" customFormat="1" ht="21.75" hidden="1" customHeight="1" thickTop="1" thickBot="1" x14ac:dyDescent="0.3">
      <c r="A18060" s="151" t="s">
        <v>0</v>
      </c>
      <c r="B18060" s="158" t="s">
        <v>155</v>
      </c>
      <c r="C18060" s="155">
        <f t="shared" si="6570"/>
        <v>0</v>
      </c>
      <c r="D18060" s="155">
        <v>0</v>
      </c>
      <c r="E18060" s="155">
        <v>0</v>
      </c>
      <c r="F18060" s="155">
        <f t="shared" si="6571"/>
        <v>0</v>
      </c>
      <c r="G18060" s="155">
        <v>0</v>
      </c>
      <c r="H18060" s="155">
        <v>0</v>
      </c>
      <c r="I18060" s="155">
        <f t="shared" si="6572"/>
        <v>0</v>
      </c>
      <c r="J18060" s="155">
        <v>0</v>
      </c>
      <c r="K18060" s="155">
        <v>0</v>
      </c>
      <c r="L18060" s="155">
        <f t="shared" si="6573"/>
        <v>0</v>
      </c>
      <c r="M18060" s="155">
        <v>0</v>
      </c>
      <c r="N18060" s="155">
        <v>0</v>
      </c>
    </row>
    <row r="18061" spans="1:14" customFormat="1" ht="33.75" hidden="1" customHeight="1" thickTop="1" thickBot="1" x14ac:dyDescent="0.3">
      <c r="A18061" s="151" t="s">
        <v>0</v>
      </c>
      <c r="B18061" s="158" t="s">
        <v>156</v>
      </c>
      <c r="C18061" s="155">
        <f t="shared" si="6570"/>
        <v>0</v>
      </c>
      <c r="D18061" s="155">
        <v>0</v>
      </c>
      <c r="E18061" s="155">
        <v>0</v>
      </c>
      <c r="F18061" s="155">
        <f t="shared" si="6571"/>
        <v>0</v>
      </c>
      <c r="G18061" s="155">
        <v>0</v>
      </c>
      <c r="H18061" s="155">
        <v>0</v>
      </c>
      <c r="I18061" s="155">
        <f t="shared" si="6572"/>
        <v>0</v>
      </c>
      <c r="J18061" s="155">
        <v>0</v>
      </c>
      <c r="K18061" s="155">
        <v>0</v>
      </c>
      <c r="L18061" s="155">
        <f t="shared" si="6573"/>
        <v>0</v>
      </c>
      <c r="M18061" s="155">
        <v>0</v>
      </c>
      <c r="N18061" s="155">
        <v>0</v>
      </c>
    </row>
    <row r="18062" spans="1:14" customFormat="1" ht="26.25" hidden="1" customHeight="1" thickTop="1" thickBot="1" x14ac:dyDescent="0.3">
      <c r="A18062" s="151" t="s">
        <v>0</v>
      </c>
      <c r="B18062" s="158" t="s">
        <v>157</v>
      </c>
      <c r="C18062" s="155">
        <f t="shared" si="6570"/>
        <v>0</v>
      </c>
      <c r="D18062" s="155">
        <v>0</v>
      </c>
      <c r="E18062" s="155">
        <v>0</v>
      </c>
      <c r="F18062" s="155">
        <f t="shared" si="6571"/>
        <v>0</v>
      </c>
      <c r="G18062" s="155">
        <v>0</v>
      </c>
      <c r="H18062" s="155">
        <v>0</v>
      </c>
      <c r="I18062" s="155">
        <f t="shared" si="6572"/>
        <v>0</v>
      </c>
      <c r="J18062" s="155">
        <v>0</v>
      </c>
      <c r="K18062" s="155">
        <v>0</v>
      </c>
      <c r="L18062" s="155">
        <f t="shared" si="6573"/>
        <v>0</v>
      </c>
      <c r="M18062" s="155">
        <v>0</v>
      </c>
      <c r="N18062" s="155">
        <v>0</v>
      </c>
    </row>
    <row r="18063" spans="1:14" customFormat="1" ht="30" hidden="1" customHeight="1" thickTop="1" thickBot="1" x14ac:dyDescent="0.3">
      <c r="A18063" s="151" t="s">
        <v>0</v>
      </c>
      <c r="B18063" s="158" t="s">
        <v>158</v>
      </c>
      <c r="C18063" s="155">
        <f t="shared" si="6570"/>
        <v>0</v>
      </c>
      <c r="D18063" s="155">
        <v>0</v>
      </c>
      <c r="E18063" s="155">
        <v>0</v>
      </c>
      <c r="F18063" s="155">
        <f t="shared" si="6571"/>
        <v>0</v>
      </c>
      <c r="G18063" s="155">
        <v>0</v>
      </c>
      <c r="H18063" s="155">
        <v>0</v>
      </c>
      <c r="I18063" s="155">
        <f t="shared" si="6572"/>
        <v>0</v>
      </c>
      <c r="J18063" s="155">
        <v>0</v>
      </c>
      <c r="K18063" s="155">
        <v>0</v>
      </c>
      <c r="L18063" s="155">
        <f t="shared" si="6573"/>
        <v>0</v>
      </c>
      <c r="M18063" s="155">
        <v>0</v>
      </c>
      <c r="N18063" s="155">
        <v>0</v>
      </c>
    </row>
    <row r="18064" spans="1:14" customFormat="1" ht="17.25" hidden="1" customHeight="1" thickTop="1" thickBot="1" x14ac:dyDescent="0.3">
      <c r="A18064" s="151" t="s">
        <v>0</v>
      </c>
      <c r="B18064" s="158" t="s">
        <v>159</v>
      </c>
      <c r="C18064" s="155">
        <f t="shared" si="6570"/>
        <v>0</v>
      </c>
      <c r="D18064" s="155">
        <v>0</v>
      </c>
      <c r="E18064" s="155">
        <v>0</v>
      </c>
      <c r="F18064" s="155">
        <f t="shared" si="6571"/>
        <v>0</v>
      </c>
      <c r="G18064" s="155">
        <v>0</v>
      </c>
      <c r="H18064" s="155">
        <v>0</v>
      </c>
      <c r="I18064" s="155">
        <f t="shared" si="6572"/>
        <v>0</v>
      </c>
      <c r="J18064" s="155">
        <v>0</v>
      </c>
      <c r="K18064" s="155">
        <v>0</v>
      </c>
      <c r="L18064" s="155">
        <f t="shared" si="6573"/>
        <v>0</v>
      </c>
      <c r="M18064" s="155">
        <v>0</v>
      </c>
      <c r="N18064" s="155">
        <v>0</v>
      </c>
    </row>
    <row r="18065" spans="1:14" customFormat="1" ht="42" hidden="1" customHeight="1" thickTop="1" thickBot="1" x14ac:dyDescent="0.3">
      <c r="A18065" s="151" t="s">
        <v>0</v>
      </c>
      <c r="B18065" s="158" t="s">
        <v>160</v>
      </c>
      <c r="C18065" s="155">
        <f t="shared" si="6570"/>
        <v>0</v>
      </c>
      <c r="D18065" s="155">
        <v>0</v>
      </c>
      <c r="E18065" s="155">
        <v>0</v>
      </c>
      <c r="F18065" s="155">
        <f t="shared" si="6571"/>
        <v>0</v>
      </c>
      <c r="G18065" s="155">
        <v>0</v>
      </c>
      <c r="H18065" s="155">
        <v>0</v>
      </c>
      <c r="I18065" s="155">
        <f t="shared" si="6572"/>
        <v>0</v>
      </c>
      <c r="J18065" s="155">
        <v>0</v>
      </c>
      <c r="K18065" s="155">
        <v>0</v>
      </c>
      <c r="L18065" s="155">
        <f t="shared" si="6573"/>
        <v>0</v>
      </c>
      <c r="M18065" s="155">
        <v>0</v>
      </c>
      <c r="N18065" s="155">
        <v>0</v>
      </c>
    </row>
    <row r="18066" spans="1:14" customFormat="1" ht="21.75" customHeight="1" x14ac:dyDescent="0.25">
      <c r="A18066" s="151" t="s">
        <v>0</v>
      </c>
      <c r="B18066" s="157" t="s">
        <v>161</v>
      </c>
      <c r="C18066" s="155">
        <f t="shared" si="6570"/>
        <v>0</v>
      </c>
      <c r="D18066" s="155">
        <f>SUM(D18067,D18074)</f>
        <v>0</v>
      </c>
      <c r="E18066" s="155">
        <f>SUM(E18067,E18074)</f>
        <v>0</v>
      </c>
      <c r="F18066" s="155">
        <f t="shared" si="6571"/>
        <v>0</v>
      </c>
      <c r="G18066" s="155">
        <f>SUM(G18067,G18074)</f>
        <v>0</v>
      </c>
      <c r="H18066" s="155">
        <f>SUM(H18067,H18074)</f>
        <v>0</v>
      </c>
      <c r="I18066" s="155">
        <f t="shared" si="6572"/>
        <v>1.5899999999999999</v>
      </c>
      <c r="J18066" s="155">
        <f>SUM(J18067,J18074)</f>
        <v>1.5899999999999999</v>
      </c>
      <c r="K18066" s="155">
        <f>SUM(K18067,K18074)</f>
        <v>0</v>
      </c>
      <c r="L18066" s="155">
        <f t="shared" si="6573"/>
        <v>0</v>
      </c>
      <c r="M18066" s="155">
        <f>SUM(M18067,M18074)</f>
        <v>0</v>
      </c>
      <c r="N18066" s="155">
        <f>SUM(N18067,N18074)</f>
        <v>0</v>
      </c>
    </row>
    <row r="18067" spans="1:14" customFormat="1" ht="33.75" hidden="1" customHeight="1" thickTop="1" thickBot="1" x14ac:dyDescent="0.3">
      <c r="A18067" s="151" t="s">
        <v>0</v>
      </c>
      <c r="B18067" s="158" t="s">
        <v>162</v>
      </c>
      <c r="C18067" s="155">
        <f t="shared" si="6570"/>
        <v>0</v>
      </c>
      <c r="D18067" s="155">
        <f>SUM(D18068:D18073)</f>
        <v>0</v>
      </c>
      <c r="E18067" s="155">
        <f>SUM(E18068:E18073)</f>
        <v>0</v>
      </c>
      <c r="F18067" s="155">
        <f t="shared" si="6571"/>
        <v>0</v>
      </c>
      <c r="G18067" s="155">
        <f>SUM(G18068:G18073)</f>
        <v>0</v>
      </c>
      <c r="H18067" s="155">
        <f>SUM(H18068:H18073)</f>
        <v>0</v>
      </c>
      <c r="I18067" s="155">
        <f t="shared" si="6572"/>
        <v>0</v>
      </c>
      <c r="J18067" s="155">
        <f>SUM(J18068:J18073)</f>
        <v>0</v>
      </c>
      <c r="K18067" s="155">
        <f>SUM(K18068:K18073)</f>
        <v>0</v>
      </c>
      <c r="L18067" s="155">
        <f t="shared" si="6573"/>
        <v>0</v>
      </c>
      <c r="M18067" s="155">
        <f>SUM(M18068:M18073)</f>
        <v>0</v>
      </c>
      <c r="N18067" s="155">
        <f>SUM(N18068:N18073)</f>
        <v>0</v>
      </c>
    </row>
    <row r="18068" spans="1:14" customFormat="1" ht="29.25" hidden="1" customHeight="1" thickTop="1" thickBot="1" x14ac:dyDescent="0.3">
      <c r="A18068" s="151" t="s">
        <v>0</v>
      </c>
      <c r="B18068" s="159" t="s">
        <v>163</v>
      </c>
      <c r="C18068" s="155">
        <f t="shared" si="6570"/>
        <v>0</v>
      </c>
      <c r="D18068" s="155">
        <v>0</v>
      </c>
      <c r="E18068" s="155">
        <v>0</v>
      </c>
      <c r="F18068" s="155">
        <f t="shared" si="6571"/>
        <v>0</v>
      </c>
      <c r="G18068" s="155">
        <v>0</v>
      </c>
      <c r="H18068" s="155">
        <v>0</v>
      </c>
      <c r="I18068" s="155">
        <f t="shared" si="6572"/>
        <v>0</v>
      </c>
      <c r="J18068" s="155">
        <v>0</v>
      </c>
      <c r="K18068" s="155">
        <v>0</v>
      </c>
      <c r="L18068" s="155">
        <f t="shared" si="6573"/>
        <v>0</v>
      </c>
      <c r="M18068" s="155">
        <v>0</v>
      </c>
      <c r="N18068" s="155">
        <v>0</v>
      </c>
    </row>
    <row r="18069" spans="1:14" customFormat="1" ht="29.25" hidden="1" customHeight="1" thickTop="1" thickBot="1" x14ac:dyDescent="0.3">
      <c r="A18069" s="151" t="s">
        <v>0</v>
      </c>
      <c r="B18069" s="159" t="s">
        <v>164</v>
      </c>
      <c r="C18069" s="155">
        <f t="shared" si="6570"/>
        <v>0</v>
      </c>
      <c r="D18069" s="155">
        <v>0</v>
      </c>
      <c r="E18069" s="155">
        <v>0</v>
      </c>
      <c r="F18069" s="155">
        <f t="shared" si="6571"/>
        <v>0</v>
      </c>
      <c r="G18069" s="155">
        <v>0</v>
      </c>
      <c r="H18069" s="155">
        <v>0</v>
      </c>
      <c r="I18069" s="155">
        <f t="shared" si="6572"/>
        <v>0</v>
      </c>
      <c r="J18069" s="155">
        <v>0</v>
      </c>
      <c r="K18069" s="155">
        <v>0</v>
      </c>
      <c r="L18069" s="155">
        <f t="shared" si="6573"/>
        <v>0</v>
      </c>
      <c r="M18069" s="155">
        <v>0</v>
      </c>
      <c r="N18069" s="155">
        <v>0</v>
      </c>
    </row>
    <row r="18070" spans="1:14" customFormat="1" ht="33.75" hidden="1" customHeight="1" thickTop="1" thickBot="1" x14ac:dyDescent="0.3">
      <c r="A18070" s="151" t="s">
        <v>0</v>
      </c>
      <c r="B18070" s="159" t="s">
        <v>165</v>
      </c>
      <c r="C18070" s="155">
        <f t="shared" si="6570"/>
        <v>0</v>
      </c>
      <c r="D18070" s="155">
        <v>0</v>
      </c>
      <c r="E18070" s="155">
        <v>0</v>
      </c>
      <c r="F18070" s="155">
        <f t="shared" si="6571"/>
        <v>0</v>
      </c>
      <c r="G18070" s="155">
        <v>0</v>
      </c>
      <c r="H18070" s="155">
        <v>0</v>
      </c>
      <c r="I18070" s="155">
        <f t="shared" si="6572"/>
        <v>0</v>
      </c>
      <c r="J18070" s="155">
        <v>0</v>
      </c>
      <c r="K18070" s="155">
        <v>0</v>
      </c>
      <c r="L18070" s="155">
        <f t="shared" si="6573"/>
        <v>0</v>
      </c>
      <c r="M18070" s="155">
        <v>0</v>
      </c>
      <c r="N18070" s="155">
        <v>0</v>
      </c>
    </row>
    <row r="18071" spans="1:14" customFormat="1" ht="25.5" hidden="1" customHeight="1" thickTop="1" thickBot="1" x14ac:dyDescent="0.3">
      <c r="A18071" s="151" t="s">
        <v>0</v>
      </c>
      <c r="B18071" s="159" t="s">
        <v>166</v>
      </c>
      <c r="C18071" s="155">
        <f t="shared" si="6570"/>
        <v>0</v>
      </c>
      <c r="D18071" s="155">
        <v>0</v>
      </c>
      <c r="E18071" s="155">
        <v>0</v>
      </c>
      <c r="F18071" s="155">
        <f t="shared" si="6571"/>
        <v>0</v>
      </c>
      <c r="G18071" s="155">
        <v>0</v>
      </c>
      <c r="H18071" s="155">
        <v>0</v>
      </c>
      <c r="I18071" s="155">
        <f t="shared" si="6572"/>
        <v>0</v>
      </c>
      <c r="J18071" s="155">
        <v>0</v>
      </c>
      <c r="K18071" s="155">
        <v>0</v>
      </c>
      <c r="L18071" s="155">
        <f t="shared" si="6573"/>
        <v>0</v>
      </c>
      <c r="M18071" s="155">
        <v>0</v>
      </c>
      <c r="N18071" s="155">
        <v>0</v>
      </c>
    </row>
    <row r="18072" spans="1:14" customFormat="1" ht="18.75" hidden="1" customHeight="1" thickTop="1" thickBot="1" x14ac:dyDescent="0.3">
      <c r="A18072" s="151" t="s">
        <v>0</v>
      </c>
      <c r="B18072" s="159" t="s">
        <v>167</v>
      </c>
      <c r="C18072" s="155">
        <f t="shared" si="6570"/>
        <v>0</v>
      </c>
      <c r="D18072" s="155">
        <v>0</v>
      </c>
      <c r="E18072" s="155">
        <v>0</v>
      </c>
      <c r="F18072" s="155">
        <f t="shared" si="6571"/>
        <v>0</v>
      </c>
      <c r="G18072" s="155">
        <v>0</v>
      </c>
      <c r="H18072" s="155">
        <v>0</v>
      </c>
      <c r="I18072" s="155">
        <f t="shared" si="6572"/>
        <v>0</v>
      </c>
      <c r="J18072" s="155">
        <v>0</v>
      </c>
      <c r="K18072" s="155">
        <v>0</v>
      </c>
      <c r="L18072" s="155">
        <f t="shared" si="6573"/>
        <v>0</v>
      </c>
      <c r="M18072" s="155">
        <v>0</v>
      </c>
      <c r="N18072" s="155">
        <v>0</v>
      </c>
    </row>
    <row r="18073" spans="1:14" customFormat="1" ht="24" customHeight="1" x14ac:dyDescent="0.25">
      <c r="A18073" s="151" t="s">
        <v>0</v>
      </c>
      <c r="B18073" s="159" t="s">
        <v>168</v>
      </c>
      <c r="C18073" s="155">
        <f t="shared" si="6570"/>
        <v>0</v>
      </c>
      <c r="D18073" s="155">
        <v>0</v>
      </c>
      <c r="E18073" s="155">
        <v>0</v>
      </c>
      <c r="F18073" s="155">
        <f t="shared" si="6571"/>
        <v>0</v>
      </c>
      <c r="G18073" s="155">
        <v>0</v>
      </c>
      <c r="H18073" s="155">
        <v>0</v>
      </c>
      <c r="I18073" s="155">
        <f t="shared" si="6572"/>
        <v>0</v>
      </c>
      <c r="J18073" s="155">
        <v>0</v>
      </c>
      <c r="K18073" s="155">
        <v>0</v>
      </c>
      <c r="L18073" s="155">
        <f t="shared" si="6573"/>
        <v>0</v>
      </c>
      <c r="M18073" s="155">
        <v>0</v>
      </c>
      <c r="N18073" s="155">
        <v>0</v>
      </c>
    </row>
    <row r="18074" spans="1:14" customFormat="1" ht="36" customHeight="1" x14ac:dyDescent="0.25">
      <c r="A18074" s="151" t="s">
        <v>0</v>
      </c>
      <c r="B18074" s="158" t="s">
        <v>169</v>
      </c>
      <c r="C18074" s="155">
        <f t="shared" si="6570"/>
        <v>0</v>
      </c>
      <c r="D18074" s="155">
        <f>SUM(D18075:D18094)</f>
        <v>0</v>
      </c>
      <c r="E18074" s="155">
        <f>SUM(E18075:E18094)</f>
        <v>0</v>
      </c>
      <c r="F18074" s="155">
        <f t="shared" si="6571"/>
        <v>0</v>
      </c>
      <c r="G18074" s="155">
        <f>SUM(G18075:G18094)</f>
        <v>0</v>
      </c>
      <c r="H18074" s="155">
        <f>SUM(H18075:H18094)</f>
        <v>0</v>
      </c>
      <c r="I18074" s="155">
        <f t="shared" si="6572"/>
        <v>1.5899999999999999</v>
      </c>
      <c r="J18074" s="155">
        <f>SUM(J18075:J18094)</f>
        <v>1.5899999999999999</v>
      </c>
      <c r="K18074" s="155">
        <f>SUM(K18075:K18094)</f>
        <v>0</v>
      </c>
      <c r="L18074" s="155">
        <f t="shared" si="6573"/>
        <v>0</v>
      </c>
      <c r="M18074" s="155">
        <f>SUM(M18075:M18094)</f>
        <v>0</v>
      </c>
      <c r="N18074" s="155">
        <f>SUM(N18075:N18094)</f>
        <v>0</v>
      </c>
    </row>
    <row r="18075" spans="1:14" customFormat="1" ht="32.25" customHeight="1" x14ac:dyDescent="0.25">
      <c r="A18075" s="151" t="s">
        <v>0</v>
      </c>
      <c r="B18075" s="159" t="s">
        <v>30</v>
      </c>
      <c r="C18075" s="155">
        <f t="shared" si="6570"/>
        <v>0</v>
      </c>
      <c r="D18075" s="155">
        <v>0</v>
      </c>
      <c r="E18075" s="155">
        <v>0</v>
      </c>
      <c r="F18075" s="155">
        <f t="shared" si="6571"/>
        <v>0</v>
      </c>
      <c r="G18075" s="155">
        <v>0</v>
      </c>
      <c r="H18075" s="155">
        <v>0</v>
      </c>
      <c r="I18075" s="155">
        <f t="shared" si="6572"/>
        <v>0.95</v>
      </c>
      <c r="J18075" s="155">
        <v>0.95</v>
      </c>
      <c r="K18075" s="155">
        <v>0</v>
      </c>
      <c r="L18075" s="155">
        <f t="shared" si="6573"/>
        <v>0</v>
      </c>
      <c r="M18075" s="155">
        <v>0</v>
      </c>
      <c r="N18075" s="155">
        <v>0</v>
      </c>
    </row>
    <row r="18076" spans="1:14" customFormat="1" ht="25.5" customHeight="1" x14ac:dyDescent="0.25">
      <c r="A18076" s="151" t="s">
        <v>0</v>
      </c>
      <c r="B18076" s="159" t="s">
        <v>31</v>
      </c>
      <c r="C18076" s="155">
        <f t="shared" si="6570"/>
        <v>0</v>
      </c>
      <c r="D18076" s="155">
        <v>0</v>
      </c>
      <c r="E18076" s="155">
        <v>0</v>
      </c>
      <c r="F18076" s="155">
        <f t="shared" si="6571"/>
        <v>0</v>
      </c>
      <c r="G18076" s="155">
        <v>0</v>
      </c>
      <c r="H18076" s="155">
        <v>0</v>
      </c>
      <c r="I18076" s="155">
        <f t="shared" si="6572"/>
        <v>0</v>
      </c>
      <c r="J18076" s="155">
        <v>0</v>
      </c>
      <c r="K18076" s="155">
        <v>0</v>
      </c>
      <c r="L18076" s="155">
        <f t="shared" si="6573"/>
        <v>0</v>
      </c>
      <c r="M18076" s="155">
        <v>0</v>
      </c>
      <c r="N18076" s="155">
        <v>0</v>
      </c>
    </row>
    <row r="18077" spans="1:14" customFormat="1" ht="26.25" customHeight="1" x14ac:dyDescent="0.25">
      <c r="A18077" s="151" t="s">
        <v>0</v>
      </c>
      <c r="B18077" s="159" t="s">
        <v>170</v>
      </c>
      <c r="C18077" s="155">
        <f t="shared" si="6570"/>
        <v>0</v>
      </c>
      <c r="D18077" s="155">
        <v>0</v>
      </c>
      <c r="E18077" s="155">
        <v>0</v>
      </c>
      <c r="F18077" s="155">
        <f t="shared" si="6571"/>
        <v>0</v>
      </c>
      <c r="G18077" s="155">
        <v>0</v>
      </c>
      <c r="H18077" s="155">
        <v>0</v>
      </c>
      <c r="I18077" s="155">
        <f t="shared" si="6572"/>
        <v>0</v>
      </c>
      <c r="J18077" s="155">
        <v>0</v>
      </c>
      <c r="K18077" s="155">
        <v>0</v>
      </c>
      <c r="L18077" s="155">
        <f t="shared" si="6573"/>
        <v>0</v>
      </c>
      <c r="M18077" s="155">
        <v>0</v>
      </c>
      <c r="N18077" s="155">
        <v>0</v>
      </c>
    </row>
    <row r="18078" spans="1:14" customFormat="1" ht="21.75" customHeight="1" x14ac:dyDescent="0.25">
      <c r="A18078" s="151" t="s">
        <v>0</v>
      </c>
      <c r="B18078" s="159" t="s">
        <v>36</v>
      </c>
      <c r="C18078" s="155">
        <f t="shared" si="6570"/>
        <v>0</v>
      </c>
      <c r="D18078" s="155">
        <v>0</v>
      </c>
      <c r="E18078" s="155">
        <v>0</v>
      </c>
      <c r="F18078" s="155">
        <f t="shared" si="6571"/>
        <v>0</v>
      </c>
      <c r="G18078" s="155">
        <v>0</v>
      </c>
      <c r="H18078" s="155">
        <v>0</v>
      </c>
      <c r="I18078" s="155">
        <f t="shared" si="6572"/>
        <v>0</v>
      </c>
      <c r="J18078" s="155">
        <v>0</v>
      </c>
      <c r="K18078" s="155">
        <v>0</v>
      </c>
      <c r="L18078" s="155">
        <f t="shared" si="6573"/>
        <v>0</v>
      </c>
      <c r="M18078" s="155">
        <v>0</v>
      </c>
      <c r="N18078" s="155">
        <v>0</v>
      </c>
    </row>
    <row r="18079" spans="1:14" customFormat="1" ht="19.5" customHeight="1" x14ac:dyDescent="0.25">
      <c r="A18079" s="151" t="s">
        <v>0</v>
      </c>
      <c r="B18079" s="159" t="s">
        <v>171</v>
      </c>
      <c r="C18079" s="155">
        <f t="shared" si="6570"/>
        <v>0</v>
      </c>
      <c r="D18079" s="155">
        <v>0</v>
      </c>
      <c r="E18079" s="155">
        <v>0</v>
      </c>
      <c r="F18079" s="155">
        <f t="shared" si="6571"/>
        <v>0</v>
      </c>
      <c r="G18079" s="155">
        <v>0</v>
      </c>
      <c r="H18079" s="155">
        <v>0</v>
      </c>
      <c r="I18079" s="155">
        <f t="shared" si="6572"/>
        <v>0</v>
      </c>
      <c r="J18079" s="155">
        <v>0</v>
      </c>
      <c r="K18079" s="155">
        <v>0</v>
      </c>
      <c r="L18079" s="155">
        <f t="shared" si="6573"/>
        <v>0</v>
      </c>
      <c r="M18079" s="155">
        <v>0</v>
      </c>
      <c r="N18079" s="155">
        <v>0</v>
      </c>
    </row>
    <row r="18080" spans="1:14" customFormat="1" ht="31.5" customHeight="1" x14ac:dyDescent="0.25">
      <c r="A18080" s="151" t="s">
        <v>0</v>
      </c>
      <c r="B18080" s="159" t="s">
        <v>172</v>
      </c>
      <c r="C18080" s="155">
        <f t="shared" si="6570"/>
        <v>0</v>
      </c>
      <c r="D18080" s="155">
        <v>0</v>
      </c>
      <c r="E18080" s="155">
        <v>0</v>
      </c>
      <c r="F18080" s="155">
        <f t="shared" si="6571"/>
        <v>0</v>
      </c>
      <c r="G18080" s="155">
        <v>0</v>
      </c>
      <c r="H18080" s="155">
        <v>0</v>
      </c>
      <c r="I18080" s="155">
        <f t="shared" si="6572"/>
        <v>0</v>
      </c>
      <c r="J18080" s="155">
        <v>0</v>
      </c>
      <c r="K18080" s="155">
        <v>0</v>
      </c>
      <c r="L18080" s="155">
        <f t="shared" si="6573"/>
        <v>0</v>
      </c>
      <c r="M18080" s="155">
        <v>0</v>
      </c>
      <c r="N18080" s="155">
        <v>0</v>
      </c>
    </row>
    <row r="18081" spans="1:14" customFormat="1" ht="28.5" customHeight="1" x14ac:dyDescent="0.25">
      <c r="A18081" s="151" t="s">
        <v>0</v>
      </c>
      <c r="B18081" s="159" t="s">
        <v>173</v>
      </c>
      <c r="C18081" s="155">
        <f t="shared" si="6570"/>
        <v>0</v>
      </c>
      <c r="D18081" s="155">
        <v>0</v>
      </c>
      <c r="E18081" s="155">
        <v>0</v>
      </c>
      <c r="F18081" s="155">
        <f t="shared" si="6571"/>
        <v>0</v>
      </c>
      <c r="G18081" s="155">
        <v>0</v>
      </c>
      <c r="H18081" s="155">
        <v>0</v>
      </c>
      <c r="I18081" s="155">
        <f t="shared" si="6572"/>
        <v>0</v>
      </c>
      <c r="J18081" s="155">
        <v>0</v>
      </c>
      <c r="K18081" s="155">
        <v>0</v>
      </c>
      <c r="L18081" s="155">
        <f t="shared" si="6573"/>
        <v>0</v>
      </c>
      <c r="M18081" s="155">
        <v>0</v>
      </c>
      <c r="N18081" s="155">
        <v>0</v>
      </c>
    </row>
    <row r="18082" spans="1:14" customFormat="1" ht="22.5" customHeight="1" x14ac:dyDescent="0.25">
      <c r="A18082" s="151" t="s">
        <v>0</v>
      </c>
      <c r="B18082" s="159" t="s">
        <v>174</v>
      </c>
      <c r="C18082" s="155">
        <f t="shared" si="6570"/>
        <v>0</v>
      </c>
      <c r="D18082" s="155">
        <v>0</v>
      </c>
      <c r="E18082" s="155">
        <v>0</v>
      </c>
      <c r="F18082" s="155">
        <f t="shared" si="6571"/>
        <v>0</v>
      </c>
      <c r="G18082" s="155">
        <v>0</v>
      </c>
      <c r="H18082" s="155">
        <v>0</v>
      </c>
      <c r="I18082" s="155">
        <f t="shared" si="6572"/>
        <v>0</v>
      </c>
      <c r="J18082" s="155">
        <v>0</v>
      </c>
      <c r="K18082" s="155">
        <v>0</v>
      </c>
      <c r="L18082" s="155">
        <f t="shared" si="6573"/>
        <v>0</v>
      </c>
      <c r="M18082" s="155">
        <v>0</v>
      </c>
      <c r="N18082" s="155">
        <v>0</v>
      </c>
    </row>
    <row r="18083" spans="1:14" customFormat="1" ht="24.75" customHeight="1" x14ac:dyDescent="0.25">
      <c r="A18083" s="151" t="s">
        <v>0</v>
      </c>
      <c r="B18083" s="159" t="s">
        <v>175</v>
      </c>
      <c r="C18083" s="155">
        <f t="shared" si="6570"/>
        <v>0</v>
      </c>
      <c r="D18083" s="155">
        <v>0</v>
      </c>
      <c r="E18083" s="155">
        <v>0</v>
      </c>
      <c r="F18083" s="155">
        <f t="shared" si="6571"/>
        <v>0</v>
      </c>
      <c r="G18083" s="155">
        <v>0</v>
      </c>
      <c r="H18083" s="155">
        <v>0</v>
      </c>
      <c r="I18083" s="155">
        <f t="shared" si="6572"/>
        <v>0</v>
      </c>
      <c r="J18083" s="155">
        <v>0</v>
      </c>
      <c r="K18083" s="155">
        <v>0</v>
      </c>
      <c r="L18083" s="155">
        <f t="shared" si="6573"/>
        <v>0</v>
      </c>
      <c r="M18083" s="155">
        <v>0</v>
      </c>
      <c r="N18083" s="155">
        <v>0</v>
      </c>
    </row>
    <row r="18084" spans="1:14" customFormat="1" ht="30" customHeight="1" x14ac:dyDescent="0.25">
      <c r="A18084" s="151" t="s">
        <v>0</v>
      </c>
      <c r="B18084" s="159" t="s">
        <v>37</v>
      </c>
      <c r="C18084" s="155">
        <f t="shared" si="6570"/>
        <v>0</v>
      </c>
      <c r="D18084" s="155">
        <v>0</v>
      </c>
      <c r="E18084" s="155">
        <v>0</v>
      </c>
      <c r="F18084" s="155">
        <f t="shared" si="6571"/>
        <v>0</v>
      </c>
      <c r="G18084" s="155">
        <v>0</v>
      </c>
      <c r="H18084" s="155">
        <v>0</v>
      </c>
      <c r="I18084" s="155">
        <f t="shared" si="6572"/>
        <v>0</v>
      </c>
      <c r="J18084" s="155">
        <v>0</v>
      </c>
      <c r="K18084" s="155">
        <v>0</v>
      </c>
      <c r="L18084" s="155">
        <f t="shared" si="6573"/>
        <v>0</v>
      </c>
      <c r="M18084" s="155">
        <v>0</v>
      </c>
      <c r="N18084" s="155">
        <v>0</v>
      </c>
    </row>
    <row r="18085" spans="1:14" customFormat="1" ht="28.5" customHeight="1" x14ac:dyDescent="0.25">
      <c r="A18085" s="151" t="s">
        <v>0</v>
      </c>
      <c r="B18085" s="159" t="s">
        <v>38</v>
      </c>
      <c r="C18085" s="155">
        <f t="shared" si="6570"/>
        <v>0</v>
      </c>
      <c r="D18085" s="155">
        <v>0</v>
      </c>
      <c r="E18085" s="155">
        <v>0</v>
      </c>
      <c r="F18085" s="155">
        <f t="shared" si="6571"/>
        <v>0</v>
      </c>
      <c r="G18085" s="155">
        <v>0</v>
      </c>
      <c r="H18085" s="155">
        <v>0</v>
      </c>
      <c r="I18085" s="155">
        <f t="shared" si="6572"/>
        <v>0</v>
      </c>
      <c r="J18085" s="155">
        <v>0</v>
      </c>
      <c r="K18085" s="155">
        <v>0</v>
      </c>
      <c r="L18085" s="155">
        <f t="shared" si="6573"/>
        <v>0</v>
      </c>
      <c r="M18085" s="155">
        <v>0</v>
      </c>
      <c r="N18085" s="155">
        <v>0</v>
      </c>
    </row>
    <row r="18086" spans="1:14" customFormat="1" ht="24" customHeight="1" x14ac:dyDescent="0.25">
      <c r="A18086" s="151" t="s">
        <v>0</v>
      </c>
      <c r="B18086" s="159" t="s">
        <v>176</v>
      </c>
      <c r="C18086" s="155">
        <f t="shared" si="6570"/>
        <v>0</v>
      </c>
      <c r="D18086" s="155">
        <v>0</v>
      </c>
      <c r="E18086" s="155">
        <v>0</v>
      </c>
      <c r="F18086" s="155">
        <f t="shared" si="6571"/>
        <v>0</v>
      </c>
      <c r="G18086" s="155">
        <v>0</v>
      </c>
      <c r="H18086" s="155">
        <v>0</v>
      </c>
      <c r="I18086" s="155">
        <f t="shared" si="6572"/>
        <v>0.64</v>
      </c>
      <c r="J18086" s="155">
        <v>0.64</v>
      </c>
      <c r="K18086" s="155">
        <v>0</v>
      </c>
      <c r="L18086" s="155">
        <f t="shared" si="6573"/>
        <v>0</v>
      </c>
      <c r="M18086" s="155">
        <v>0</v>
      </c>
      <c r="N18086" s="155">
        <v>0</v>
      </c>
    </row>
    <row r="18087" spans="1:14" customFormat="1" ht="30" hidden="1" customHeight="1" thickTop="1" thickBot="1" x14ac:dyDescent="0.3">
      <c r="A18087" s="140" t="s">
        <v>0</v>
      </c>
      <c r="B18087" s="141" t="s">
        <v>177</v>
      </c>
      <c r="C18087" s="142">
        <f t="shared" si="6570"/>
        <v>0</v>
      </c>
      <c r="D18087" s="142">
        <v>0</v>
      </c>
      <c r="E18087" s="142">
        <v>0</v>
      </c>
      <c r="F18087" s="142">
        <f t="shared" si="6571"/>
        <v>0</v>
      </c>
      <c r="G18087" s="142">
        <v>0</v>
      </c>
      <c r="H18087" s="477">
        <v>0</v>
      </c>
      <c r="I18087" s="142">
        <f t="shared" si="6572"/>
        <v>0</v>
      </c>
      <c r="J18087" s="142">
        <v>0</v>
      </c>
      <c r="K18087" s="477">
        <v>0</v>
      </c>
      <c r="L18087" s="142">
        <f t="shared" si="6573"/>
        <v>0</v>
      </c>
      <c r="M18087" s="142">
        <v>0</v>
      </c>
      <c r="N18087" s="477">
        <v>0</v>
      </c>
    </row>
    <row r="18088" spans="1:14" customFormat="1" ht="27.75" hidden="1" customHeight="1" thickTop="1" thickBot="1" x14ac:dyDescent="0.3">
      <c r="A18088" s="1" t="s">
        <v>0</v>
      </c>
      <c r="B18088" s="6" t="s">
        <v>178</v>
      </c>
      <c r="C18088" s="9">
        <f t="shared" si="6570"/>
        <v>0</v>
      </c>
      <c r="D18088" s="9">
        <v>0</v>
      </c>
      <c r="E18088" s="9">
        <v>0</v>
      </c>
      <c r="F18088" s="9">
        <f t="shared" si="6571"/>
        <v>0</v>
      </c>
      <c r="G18088" s="9">
        <v>0</v>
      </c>
      <c r="H18088" s="467">
        <v>0</v>
      </c>
      <c r="I18088" s="9">
        <f t="shared" si="6572"/>
        <v>0</v>
      </c>
      <c r="J18088" s="9">
        <v>0</v>
      </c>
      <c r="K18088" s="467">
        <v>0</v>
      </c>
      <c r="L18088" s="9">
        <f t="shared" si="6573"/>
        <v>0</v>
      </c>
      <c r="M18088" s="9">
        <v>0</v>
      </c>
      <c r="N18088" s="467">
        <v>0</v>
      </c>
    </row>
    <row r="18089" spans="1:14" customFormat="1" ht="37.5" hidden="1" customHeight="1" thickTop="1" thickBot="1" x14ac:dyDescent="0.3">
      <c r="A18089" s="1" t="s">
        <v>0</v>
      </c>
      <c r="B18089" s="6" t="s">
        <v>43</v>
      </c>
      <c r="C18089" s="9">
        <f t="shared" si="6570"/>
        <v>0</v>
      </c>
      <c r="D18089" s="9">
        <v>0</v>
      </c>
      <c r="E18089" s="9">
        <v>0</v>
      </c>
      <c r="F18089" s="9">
        <f t="shared" si="6571"/>
        <v>0</v>
      </c>
      <c r="G18089" s="9">
        <v>0</v>
      </c>
      <c r="H18089" s="467">
        <v>0</v>
      </c>
      <c r="I18089" s="9">
        <f t="shared" si="6572"/>
        <v>0</v>
      </c>
      <c r="J18089" s="9">
        <v>0</v>
      </c>
      <c r="K18089" s="467">
        <v>0</v>
      </c>
      <c r="L18089" s="9">
        <f t="shared" si="6573"/>
        <v>0</v>
      </c>
      <c r="M18089" s="9">
        <v>0</v>
      </c>
      <c r="N18089" s="467">
        <v>0</v>
      </c>
    </row>
    <row r="18090" spans="1:14" customFormat="1" ht="26.25" hidden="1" customHeight="1" thickTop="1" thickBot="1" x14ac:dyDescent="0.3">
      <c r="A18090" s="1" t="s">
        <v>0</v>
      </c>
      <c r="B18090" s="6" t="s">
        <v>179</v>
      </c>
      <c r="C18090" s="9">
        <f t="shared" si="6570"/>
        <v>0</v>
      </c>
      <c r="D18090" s="9">
        <v>0</v>
      </c>
      <c r="E18090" s="9">
        <v>0</v>
      </c>
      <c r="F18090" s="9">
        <f t="shared" si="6571"/>
        <v>0</v>
      </c>
      <c r="G18090" s="9">
        <v>0</v>
      </c>
      <c r="H18090" s="467">
        <v>0</v>
      </c>
      <c r="I18090" s="9">
        <f t="shared" si="6572"/>
        <v>0</v>
      </c>
      <c r="J18090" s="9">
        <v>0</v>
      </c>
      <c r="K18090" s="467">
        <v>0</v>
      </c>
      <c r="L18090" s="9">
        <f t="shared" si="6573"/>
        <v>0</v>
      </c>
      <c r="M18090" s="9">
        <v>0</v>
      </c>
      <c r="N18090" s="467">
        <v>0</v>
      </c>
    </row>
    <row r="18091" spans="1:14" customFormat="1" ht="28.5" hidden="1" customHeight="1" thickTop="1" thickBot="1" x14ac:dyDescent="0.3">
      <c r="A18091" s="1" t="s">
        <v>0</v>
      </c>
      <c r="B18091" s="6" t="s">
        <v>180</v>
      </c>
      <c r="C18091" s="9">
        <f t="shared" si="6570"/>
        <v>0</v>
      </c>
      <c r="D18091" s="9">
        <v>0</v>
      </c>
      <c r="E18091" s="9">
        <v>0</v>
      </c>
      <c r="F18091" s="9">
        <f t="shared" si="6571"/>
        <v>0</v>
      </c>
      <c r="G18091" s="9">
        <v>0</v>
      </c>
      <c r="H18091" s="467">
        <v>0</v>
      </c>
      <c r="I18091" s="9">
        <f t="shared" si="6572"/>
        <v>0</v>
      </c>
      <c r="J18091" s="9">
        <v>0</v>
      </c>
      <c r="K18091" s="467">
        <v>0</v>
      </c>
      <c r="L18091" s="9">
        <f t="shared" si="6573"/>
        <v>0</v>
      </c>
      <c r="M18091" s="9">
        <v>0</v>
      </c>
      <c r="N18091" s="467">
        <v>0</v>
      </c>
    </row>
    <row r="18092" spans="1:14" customFormat="1" ht="31.5" hidden="1" customHeight="1" thickTop="1" thickBot="1" x14ac:dyDescent="0.3">
      <c r="A18092" s="1" t="s">
        <v>0</v>
      </c>
      <c r="B18092" s="6" t="s">
        <v>181</v>
      </c>
      <c r="C18092" s="9">
        <f t="shared" si="6570"/>
        <v>0</v>
      </c>
      <c r="D18092" s="9">
        <v>0</v>
      </c>
      <c r="E18092" s="9">
        <v>0</v>
      </c>
      <c r="F18092" s="9">
        <f t="shared" si="6571"/>
        <v>0</v>
      </c>
      <c r="G18092" s="9">
        <v>0</v>
      </c>
      <c r="H18092" s="467">
        <v>0</v>
      </c>
      <c r="I18092" s="9">
        <f t="shared" si="6572"/>
        <v>0</v>
      </c>
      <c r="J18092" s="9">
        <v>0</v>
      </c>
      <c r="K18092" s="467">
        <v>0</v>
      </c>
      <c r="L18092" s="9">
        <f t="shared" si="6573"/>
        <v>0</v>
      </c>
      <c r="M18092" s="9">
        <v>0</v>
      </c>
      <c r="N18092" s="467">
        <v>0</v>
      </c>
    </row>
    <row r="18093" spans="1:14" customFormat="1" ht="27" hidden="1" customHeight="1" thickTop="1" thickBot="1" x14ac:dyDescent="0.3">
      <c r="A18093" s="1" t="s">
        <v>0</v>
      </c>
      <c r="B18093" s="6" t="s">
        <v>182</v>
      </c>
      <c r="C18093" s="9">
        <f t="shared" si="6570"/>
        <v>0</v>
      </c>
      <c r="D18093" s="9">
        <v>0</v>
      </c>
      <c r="E18093" s="9">
        <v>0</v>
      </c>
      <c r="F18093" s="9">
        <f t="shared" si="6571"/>
        <v>0</v>
      </c>
      <c r="G18093" s="9">
        <v>0</v>
      </c>
      <c r="H18093" s="467">
        <v>0</v>
      </c>
      <c r="I18093" s="9">
        <f t="shared" si="6572"/>
        <v>0</v>
      </c>
      <c r="J18093" s="9">
        <v>0</v>
      </c>
      <c r="K18093" s="467">
        <v>0</v>
      </c>
      <c r="L18093" s="9">
        <f t="shared" si="6573"/>
        <v>0</v>
      </c>
      <c r="M18093" s="9">
        <v>0</v>
      </c>
      <c r="N18093" s="467">
        <v>0</v>
      </c>
    </row>
    <row r="18094" spans="1:14" customFormat="1" ht="26.25" hidden="1" customHeight="1" thickTop="1" thickBot="1" x14ac:dyDescent="0.3">
      <c r="A18094" s="1" t="s">
        <v>0</v>
      </c>
      <c r="B18094" s="6" t="s">
        <v>183</v>
      </c>
      <c r="C18094" s="9">
        <f t="shared" si="6570"/>
        <v>0</v>
      </c>
      <c r="D18094" s="9">
        <v>0</v>
      </c>
      <c r="E18094" s="9">
        <v>0</v>
      </c>
      <c r="F18094" s="9">
        <f t="shared" si="6571"/>
        <v>0</v>
      </c>
      <c r="G18094" s="9">
        <v>0</v>
      </c>
      <c r="H18094" s="467">
        <v>0</v>
      </c>
      <c r="I18094" s="9">
        <f t="shared" si="6572"/>
        <v>0</v>
      </c>
      <c r="J18094" s="9">
        <v>0</v>
      </c>
      <c r="K18094" s="467">
        <v>0</v>
      </c>
      <c r="L18094" s="9">
        <f t="shared" si="6573"/>
        <v>0</v>
      </c>
      <c r="M18094" s="9">
        <v>0</v>
      </c>
      <c r="N18094" s="467">
        <v>0</v>
      </c>
    </row>
    <row r="18095" spans="1:14" customFormat="1" ht="21.75" hidden="1" customHeight="1" thickTop="1" thickBot="1" x14ac:dyDescent="0.3">
      <c r="A18095" s="1" t="s">
        <v>0</v>
      </c>
      <c r="B18095" s="4" t="s">
        <v>184</v>
      </c>
      <c r="C18095" s="9">
        <f t="shared" si="6570"/>
        <v>0</v>
      </c>
      <c r="D18095" s="9">
        <f>SUM(D18096:D18097)</f>
        <v>0</v>
      </c>
      <c r="E18095" s="9">
        <f>SUM(E18096:E18097)</f>
        <v>0</v>
      </c>
      <c r="F18095" s="9">
        <f t="shared" si="6571"/>
        <v>0</v>
      </c>
      <c r="G18095" s="9">
        <f>SUM(G18096:G18097)</f>
        <v>0</v>
      </c>
      <c r="H18095" s="467">
        <f>SUM(H18096:H18097)</f>
        <v>0</v>
      </c>
      <c r="I18095" s="9">
        <f t="shared" si="6572"/>
        <v>0</v>
      </c>
      <c r="J18095" s="9">
        <f>SUM(J18096:J18097)</f>
        <v>0</v>
      </c>
      <c r="K18095" s="467">
        <f>SUM(K18096:K18097)</f>
        <v>0</v>
      </c>
      <c r="L18095" s="9">
        <f t="shared" si="6573"/>
        <v>0</v>
      </c>
      <c r="M18095" s="9">
        <f>SUM(M18096:M18097)</f>
        <v>0</v>
      </c>
      <c r="N18095" s="467">
        <f>SUM(N18096:N18097)</f>
        <v>0</v>
      </c>
    </row>
    <row r="18096" spans="1:14" customFormat="1" ht="25.5" hidden="1" customHeight="1" thickTop="1" thickBot="1" x14ac:dyDescent="0.3">
      <c r="A18096" s="1" t="s">
        <v>0</v>
      </c>
      <c r="B18096" s="5" t="s">
        <v>185</v>
      </c>
      <c r="C18096" s="9">
        <f t="shared" si="6570"/>
        <v>0</v>
      </c>
      <c r="D18096" s="9">
        <v>0</v>
      </c>
      <c r="E18096" s="9">
        <v>0</v>
      </c>
      <c r="F18096" s="9">
        <f t="shared" si="6571"/>
        <v>0</v>
      </c>
      <c r="G18096" s="9">
        <v>0</v>
      </c>
      <c r="H18096" s="467">
        <v>0</v>
      </c>
      <c r="I18096" s="9">
        <f t="shared" si="6572"/>
        <v>0</v>
      </c>
      <c r="J18096" s="9">
        <v>0</v>
      </c>
      <c r="K18096" s="467">
        <v>0</v>
      </c>
      <c r="L18096" s="9">
        <f t="shared" si="6573"/>
        <v>0</v>
      </c>
      <c r="M18096" s="9">
        <v>0</v>
      </c>
      <c r="N18096" s="467">
        <v>0</v>
      </c>
    </row>
    <row r="18097" spans="1:14" customFormat="1" ht="23.25" hidden="1" customHeight="1" thickTop="1" thickBot="1" x14ac:dyDescent="0.3">
      <c r="A18097" s="1" t="s">
        <v>0</v>
      </c>
      <c r="B18097" s="5" t="s">
        <v>186</v>
      </c>
      <c r="C18097" s="9">
        <f t="shared" si="6570"/>
        <v>0</v>
      </c>
      <c r="D18097" s="9">
        <f>SUM(D18098:D18099)</f>
        <v>0</v>
      </c>
      <c r="E18097" s="9">
        <f>SUM(E18098:E18099)</f>
        <v>0</v>
      </c>
      <c r="F18097" s="9">
        <f t="shared" si="6571"/>
        <v>0</v>
      </c>
      <c r="G18097" s="9">
        <f>SUM(G18098:G18099)</f>
        <v>0</v>
      </c>
      <c r="H18097" s="467">
        <f>SUM(H18098:H18099)</f>
        <v>0</v>
      </c>
      <c r="I18097" s="9">
        <f t="shared" si="6572"/>
        <v>0</v>
      </c>
      <c r="J18097" s="9">
        <f>SUM(J18098:J18099)</f>
        <v>0</v>
      </c>
      <c r="K18097" s="467">
        <f>SUM(K18098:K18099)</f>
        <v>0</v>
      </c>
      <c r="L18097" s="9">
        <f t="shared" si="6573"/>
        <v>0</v>
      </c>
      <c r="M18097" s="9">
        <f>SUM(M18098:M18099)</f>
        <v>0</v>
      </c>
      <c r="N18097" s="467">
        <f>SUM(N18098:N18099)</f>
        <v>0</v>
      </c>
    </row>
    <row r="18098" spans="1:14" customFormat="1" ht="26.25" hidden="1" customHeight="1" thickTop="1" thickBot="1" x14ac:dyDescent="0.3">
      <c r="A18098" s="1" t="s">
        <v>0</v>
      </c>
      <c r="B18098" s="6" t="s">
        <v>187</v>
      </c>
      <c r="C18098" s="9">
        <f t="shared" si="6570"/>
        <v>0</v>
      </c>
      <c r="D18098" s="9">
        <v>0</v>
      </c>
      <c r="E18098" s="9">
        <v>0</v>
      </c>
      <c r="F18098" s="9">
        <f t="shared" si="6571"/>
        <v>0</v>
      </c>
      <c r="G18098" s="9">
        <v>0</v>
      </c>
      <c r="H18098" s="467">
        <v>0</v>
      </c>
      <c r="I18098" s="9">
        <f t="shared" si="6572"/>
        <v>0</v>
      </c>
      <c r="J18098" s="9">
        <v>0</v>
      </c>
      <c r="K18098" s="467">
        <v>0</v>
      </c>
      <c r="L18098" s="9">
        <f t="shared" si="6573"/>
        <v>0</v>
      </c>
      <c r="M18098" s="9">
        <v>0</v>
      </c>
      <c r="N18098" s="467">
        <v>0</v>
      </c>
    </row>
    <row r="18099" spans="1:14" customFormat="1" ht="29.25" hidden="1" customHeight="1" thickTop="1" thickBot="1" x14ac:dyDescent="0.3">
      <c r="A18099" s="1" t="s">
        <v>0</v>
      </c>
      <c r="B18099" s="6" t="s">
        <v>188</v>
      </c>
      <c r="C18099" s="9">
        <f t="shared" si="6570"/>
        <v>0</v>
      </c>
      <c r="D18099" s="9">
        <v>0</v>
      </c>
      <c r="E18099" s="9">
        <v>0</v>
      </c>
      <c r="F18099" s="9">
        <f t="shared" si="6571"/>
        <v>0</v>
      </c>
      <c r="G18099" s="9">
        <v>0</v>
      </c>
      <c r="H18099" s="467">
        <v>0</v>
      </c>
      <c r="I18099" s="9">
        <f t="shared" si="6572"/>
        <v>0</v>
      </c>
      <c r="J18099" s="9">
        <v>0</v>
      </c>
      <c r="K18099" s="467">
        <v>0</v>
      </c>
      <c r="L18099" s="9">
        <f t="shared" si="6573"/>
        <v>0</v>
      </c>
      <c r="M18099" s="9">
        <v>0</v>
      </c>
      <c r="N18099" s="467">
        <v>0</v>
      </c>
    </row>
    <row r="18100" spans="1:14" customFormat="1" ht="30.75" hidden="1" customHeight="1" thickTop="1" thickBot="1" x14ac:dyDescent="0.3">
      <c r="A18100" s="1" t="s">
        <v>0</v>
      </c>
      <c r="B18100" s="3" t="s">
        <v>189</v>
      </c>
      <c r="C18100" s="9">
        <f t="shared" si="6570"/>
        <v>0</v>
      </c>
      <c r="D18100" s="9">
        <f>SUM(D18101:D18102)</f>
        <v>0</v>
      </c>
      <c r="E18100" s="9">
        <f>SUM(E18101:E18102)</f>
        <v>0</v>
      </c>
      <c r="F18100" s="9">
        <f t="shared" si="6571"/>
        <v>0</v>
      </c>
      <c r="G18100" s="9">
        <f>SUM(G18101:G18102)</f>
        <v>0</v>
      </c>
      <c r="H18100" s="467">
        <f>SUM(H18101:H18102)</f>
        <v>0</v>
      </c>
      <c r="I18100" s="9">
        <f t="shared" si="6572"/>
        <v>0</v>
      </c>
      <c r="J18100" s="9">
        <f>SUM(J18101:J18102)</f>
        <v>0</v>
      </c>
      <c r="K18100" s="467">
        <f>SUM(K18101:K18102)</f>
        <v>0</v>
      </c>
      <c r="L18100" s="9">
        <f t="shared" si="6573"/>
        <v>0</v>
      </c>
      <c r="M18100" s="9">
        <f>SUM(M18101:M18102)</f>
        <v>0</v>
      </c>
      <c r="N18100" s="467">
        <f>SUM(N18101:N18102)</f>
        <v>0</v>
      </c>
    </row>
    <row r="18101" spans="1:14" customFormat="1" ht="30.75" hidden="1" customHeight="1" thickTop="1" thickBot="1" x14ac:dyDescent="0.3">
      <c r="A18101" s="1" t="s">
        <v>0</v>
      </c>
      <c r="B18101" s="4" t="s">
        <v>190</v>
      </c>
      <c r="C18101" s="9">
        <f t="shared" si="6570"/>
        <v>0</v>
      </c>
      <c r="D18101" s="9">
        <v>0</v>
      </c>
      <c r="E18101" s="9">
        <v>0</v>
      </c>
      <c r="F18101" s="9">
        <f t="shared" si="6571"/>
        <v>0</v>
      </c>
      <c r="G18101" s="9">
        <v>0</v>
      </c>
      <c r="H18101" s="467">
        <v>0</v>
      </c>
      <c r="I18101" s="9">
        <f t="shared" si="6572"/>
        <v>0</v>
      </c>
      <c r="J18101" s="9">
        <v>0</v>
      </c>
      <c r="K18101" s="467">
        <v>0</v>
      </c>
      <c r="L18101" s="9">
        <f t="shared" si="6573"/>
        <v>0</v>
      </c>
      <c r="M18101" s="9">
        <v>0</v>
      </c>
      <c r="N18101" s="467">
        <v>0</v>
      </c>
    </row>
    <row r="18102" spans="1:14" customFormat="1" ht="29.25" hidden="1" customHeight="1" thickTop="1" thickBot="1" x14ac:dyDescent="0.3">
      <c r="A18102" s="1" t="s">
        <v>0</v>
      </c>
      <c r="B18102" s="4" t="s">
        <v>191</v>
      </c>
      <c r="C18102" s="9">
        <f t="shared" si="6570"/>
        <v>0</v>
      </c>
      <c r="D18102" s="9">
        <f>SUM(D18103:D18106)</f>
        <v>0</v>
      </c>
      <c r="E18102" s="9">
        <f>SUM(E18103:E18106)</f>
        <v>0</v>
      </c>
      <c r="F18102" s="9">
        <f t="shared" si="6571"/>
        <v>0</v>
      </c>
      <c r="G18102" s="9">
        <f>SUM(G18103:G18106)</f>
        <v>0</v>
      </c>
      <c r="H18102" s="467">
        <f>SUM(H18103:H18106)</f>
        <v>0</v>
      </c>
      <c r="I18102" s="9">
        <f t="shared" si="6572"/>
        <v>0</v>
      </c>
      <c r="J18102" s="9">
        <f>SUM(J18103:J18106)</f>
        <v>0</v>
      </c>
      <c r="K18102" s="467">
        <f>SUM(K18103:K18106)</f>
        <v>0</v>
      </c>
      <c r="L18102" s="9">
        <f t="shared" si="6573"/>
        <v>0</v>
      </c>
      <c r="M18102" s="9">
        <f>SUM(M18103:M18106)</f>
        <v>0</v>
      </c>
      <c r="N18102" s="467">
        <f>SUM(N18103:N18106)</f>
        <v>0</v>
      </c>
    </row>
    <row r="18103" spans="1:14" customFormat="1" ht="25.5" hidden="1" customHeight="1" thickTop="1" thickBot="1" x14ac:dyDescent="0.3">
      <c r="A18103" s="1" t="s">
        <v>0</v>
      </c>
      <c r="B18103" s="5" t="s">
        <v>192</v>
      </c>
      <c r="C18103" s="9">
        <f t="shared" si="6570"/>
        <v>0</v>
      </c>
      <c r="D18103" s="9">
        <v>0</v>
      </c>
      <c r="E18103" s="9">
        <v>0</v>
      </c>
      <c r="F18103" s="9">
        <f t="shared" si="6571"/>
        <v>0</v>
      </c>
      <c r="G18103" s="9">
        <v>0</v>
      </c>
      <c r="H18103" s="467">
        <v>0</v>
      </c>
      <c r="I18103" s="9">
        <f t="shared" si="6572"/>
        <v>0</v>
      </c>
      <c r="J18103" s="9">
        <v>0</v>
      </c>
      <c r="K18103" s="467">
        <v>0</v>
      </c>
      <c r="L18103" s="9">
        <f t="shared" si="6573"/>
        <v>0</v>
      </c>
      <c r="M18103" s="9">
        <v>0</v>
      </c>
      <c r="N18103" s="467">
        <v>0</v>
      </c>
    </row>
    <row r="18104" spans="1:14" customFormat="1" ht="32.25" hidden="1" customHeight="1" thickTop="1" thickBot="1" x14ac:dyDescent="0.3">
      <c r="A18104" s="1" t="s">
        <v>0</v>
      </c>
      <c r="B18104" s="5" t="s">
        <v>193</v>
      </c>
      <c r="C18104" s="9">
        <f t="shared" si="6570"/>
        <v>0</v>
      </c>
      <c r="D18104" s="9">
        <v>0</v>
      </c>
      <c r="E18104" s="9">
        <v>0</v>
      </c>
      <c r="F18104" s="9">
        <f t="shared" si="6571"/>
        <v>0</v>
      </c>
      <c r="G18104" s="9">
        <v>0</v>
      </c>
      <c r="H18104" s="467">
        <v>0</v>
      </c>
      <c r="I18104" s="9">
        <f t="shared" si="6572"/>
        <v>0</v>
      </c>
      <c r="J18104" s="9">
        <v>0</v>
      </c>
      <c r="K18104" s="467">
        <v>0</v>
      </c>
      <c r="L18104" s="9">
        <f t="shared" si="6573"/>
        <v>0</v>
      </c>
      <c r="M18104" s="9">
        <v>0</v>
      </c>
      <c r="N18104" s="467">
        <v>0</v>
      </c>
    </row>
    <row r="18105" spans="1:14" customFormat="1" ht="24.75" hidden="1" customHeight="1" thickTop="1" thickBot="1" x14ac:dyDescent="0.3">
      <c r="A18105" s="1" t="s">
        <v>0</v>
      </c>
      <c r="B18105" s="5" t="s">
        <v>194</v>
      </c>
      <c r="C18105" s="9">
        <f t="shared" si="6570"/>
        <v>0</v>
      </c>
      <c r="D18105" s="9">
        <v>0</v>
      </c>
      <c r="E18105" s="9">
        <v>0</v>
      </c>
      <c r="F18105" s="9">
        <f t="shared" si="6571"/>
        <v>0</v>
      </c>
      <c r="G18105" s="9">
        <v>0</v>
      </c>
      <c r="H18105" s="467">
        <v>0</v>
      </c>
      <c r="I18105" s="9">
        <f t="shared" si="6572"/>
        <v>0</v>
      </c>
      <c r="J18105" s="9">
        <v>0</v>
      </c>
      <c r="K18105" s="467">
        <v>0</v>
      </c>
      <c r="L18105" s="9">
        <f t="shared" si="6573"/>
        <v>0</v>
      </c>
      <c r="M18105" s="9">
        <v>0</v>
      </c>
      <c r="N18105" s="467">
        <v>0</v>
      </c>
    </row>
    <row r="18106" spans="1:14" customFormat="1" ht="33" hidden="1" customHeight="1" thickTop="1" thickBot="1" x14ac:dyDescent="0.3">
      <c r="A18106" s="1" t="s">
        <v>0</v>
      </c>
      <c r="B18106" s="5" t="s">
        <v>195</v>
      </c>
      <c r="C18106" s="9">
        <f t="shared" si="6570"/>
        <v>0</v>
      </c>
      <c r="D18106" s="9">
        <v>0</v>
      </c>
      <c r="E18106" s="9">
        <v>0</v>
      </c>
      <c r="F18106" s="9">
        <f t="shared" si="6571"/>
        <v>0</v>
      </c>
      <c r="G18106" s="9">
        <v>0</v>
      </c>
      <c r="H18106" s="467">
        <v>0</v>
      </c>
      <c r="I18106" s="9">
        <f t="shared" si="6572"/>
        <v>0</v>
      </c>
      <c r="J18106" s="9">
        <v>0</v>
      </c>
      <c r="K18106" s="467">
        <v>0</v>
      </c>
      <c r="L18106" s="9">
        <f t="shared" si="6573"/>
        <v>0</v>
      </c>
      <c r="M18106" s="9">
        <v>0</v>
      </c>
      <c r="N18106" s="467">
        <v>0</v>
      </c>
    </row>
    <row r="18107" spans="1:14" customFormat="1" ht="24.75" hidden="1" customHeight="1" thickTop="1" thickBot="1" x14ac:dyDescent="0.3">
      <c r="A18107" s="1" t="s">
        <v>0</v>
      </c>
      <c r="B18107" s="3" t="s">
        <v>196</v>
      </c>
      <c r="C18107" s="9">
        <f t="shared" si="6570"/>
        <v>0</v>
      </c>
      <c r="D18107" s="9">
        <v>0</v>
      </c>
      <c r="E18107" s="9">
        <v>0</v>
      </c>
      <c r="F18107" s="9">
        <f t="shared" si="6571"/>
        <v>0</v>
      </c>
      <c r="G18107" s="9">
        <v>0</v>
      </c>
      <c r="H18107" s="467">
        <v>0</v>
      </c>
      <c r="I18107" s="9">
        <f t="shared" si="6572"/>
        <v>0</v>
      </c>
      <c r="J18107" s="9">
        <v>0</v>
      </c>
      <c r="K18107" s="467">
        <v>0</v>
      </c>
      <c r="L18107" s="9">
        <f t="shared" si="6573"/>
        <v>0</v>
      </c>
      <c r="M18107" s="9">
        <v>0</v>
      </c>
      <c r="N18107" s="467">
        <v>0</v>
      </c>
    </row>
    <row r="18108" spans="1:14" customFormat="1" ht="20.25" hidden="1" customHeight="1" thickTop="1" thickBot="1" x14ac:dyDescent="0.3">
      <c r="A18108" s="1" t="s">
        <v>0</v>
      </c>
      <c r="B18108" s="3" t="s">
        <v>197</v>
      </c>
      <c r="C18108" s="9">
        <f t="shared" si="6570"/>
        <v>0</v>
      </c>
      <c r="D18108" s="9">
        <f>SUM(D18109:D18111,D18114)</f>
        <v>0</v>
      </c>
      <c r="E18108" s="9">
        <f>SUM(E18109:E18111,E18114)</f>
        <v>0</v>
      </c>
      <c r="F18108" s="9">
        <f t="shared" si="6571"/>
        <v>0</v>
      </c>
      <c r="G18108" s="9">
        <f>SUM(G18109:G18111,G18114)</f>
        <v>0</v>
      </c>
      <c r="H18108" s="467">
        <f>SUM(H18109:H18111,H18114)</f>
        <v>0</v>
      </c>
      <c r="I18108" s="9">
        <f t="shared" si="6572"/>
        <v>0</v>
      </c>
      <c r="J18108" s="9">
        <f>SUM(J18109:J18111,J18114)</f>
        <v>0</v>
      </c>
      <c r="K18108" s="467">
        <f>SUM(K18109:K18111,K18114)</f>
        <v>0</v>
      </c>
      <c r="L18108" s="9">
        <f t="shared" si="6573"/>
        <v>0</v>
      </c>
      <c r="M18108" s="9">
        <f>SUM(M18109:M18111,M18114)</f>
        <v>0</v>
      </c>
      <c r="N18108" s="467">
        <f>SUM(N18109:N18111,N18114)</f>
        <v>0</v>
      </c>
    </row>
    <row r="18109" spans="1:14" customFormat="1" ht="23.25" hidden="1" customHeight="1" thickTop="1" thickBot="1" x14ac:dyDescent="0.3">
      <c r="A18109" s="1" t="s">
        <v>0</v>
      </c>
      <c r="B18109" s="4" t="s">
        <v>198</v>
      </c>
      <c r="C18109" s="9">
        <f t="shared" si="6570"/>
        <v>0</v>
      </c>
      <c r="D18109" s="9">
        <v>0</v>
      </c>
      <c r="E18109" s="9">
        <v>0</v>
      </c>
      <c r="F18109" s="9">
        <f t="shared" si="6571"/>
        <v>0</v>
      </c>
      <c r="G18109" s="9">
        <v>0</v>
      </c>
      <c r="H18109" s="467">
        <v>0</v>
      </c>
      <c r="I18109" s="9">
        <f t="shared" si="6572"/>
        <v>0</v>
      </c>
      <c r="J18109" s="9">
        <v>0</v>
      </c>
      <c r="K18109" s="467">
        <v>0</v>
      </c>
      <c r="L18109" s="9">
        <f t="shared" si="6573"/>
        <v>0</v>
      </c>
      <c r="M18109" s="9">
        <v>0</v>
      </c>
      <c r="N18109" s="467">
        <v>0</v>
      </c>
    </row>
    <row r="18110" spans="1:14" customFormat="1" ht="19.5" hidden="1" customHeight="1" thickTop="1" thickBot="1" x14ac:dyDescent="0.3">
      <c r="A18110" s="1" t="s">
        <v>0</v>
      </c>
      <c r="B18110" s="4" t="s">
        <v>199</v>
      </c>
      <c r="C18110" s="9">
        <f t="shared" si="6570"/>
        <v>0</v>
      </c>
      <c r="D18110" s="9">
        <v>0</v>
      </c>
      <c r="E18110" s="9">
        <v>0</v>
      </c>
      <c r="F18110" s="9">
        <f t="shared" si="6571"/>
        <v>0</v>
      </c>
      <c r="G18110" s="9">
        <v>0</v>
      </c>
      <c r="H18110" s="467">
        <v>0</v>
      </c>
      <c r="I18110" s="9">
        <f t="shared" si="6572"/>
        <v>0</v>
      </c>
      <c r="J18110" s="9">
        <v>0</v>
      </c>
      <c r="K18110" s="467">
        <v>0</v>
      </c>
      <c r="L18110" s="9">
        <f t="shared" si="6573"/>
        <v>0</v>
      </c>
      <c r="M18110" s="9">
        <v>0</v>
      </c>
      <c r="N18110" s="467">
        <v>0</v>
      </c>
    </row>
    <row r="18111" spans="1:14" customFormat="1" ht="29.25" hidden="1" customHeight="1" thickTop="1" thickBot="1" x14ac:dyDescent="0.3">
      <c r="A18111" s="1" t="s">
        <v>0</v>
      </c>
      <c r="B18111" s="4" t="s">
        <v>200</v>
      </c>
      <c r="C18111" s="9">
        <f t="shared" si="6570"/>
        <v>0</v>
      </c>
      <c r="D18111" s="9">
        <f>SUM(D18112:D18113)</f>
        <v>0</v>
      </c>
      <c r="E18111" s="9">
        <f>SUM(E18112:E18113)</f>
        <v>0</v>
      </c>
      <c r="F18111" s="9">
        <f t="shared" si="6571"/>
        <v>0</v>
      </c>
      <c r="G18111" s="9">
        <f>SUM(G18112:G18113)</f>
        <v>0</v>
      </c>
      <c r="H18111" s="467">
        <f>SUM(H18112:H18113)</f>
        <v>0</v>
      </c>
      <c r="I18111" s="9">
        <f t="shared" si="6572"/>
        <v>0</v>
      </c>
      <c r="J18111" s="9">
        <f>SUM(J18112:J18113)</f>
        <v>0</v>
      </c>
      <c r="K18111" s="467">
        <f>SUM(K18112:K18113)</f>
        <v>0</v>
      </c>
      <c r="L18111" s="9">
        <f t="shared" si="6573"/>
        <v>0</v>
      </c>
      <c r="M18111" s="9">
        <f>SUM(M18112:M18113)</f>
        <v>0</v>
      </c>
      <c r="N18111" s="467">
        <f>SUM(N18112:N18113)</f>
        <v>0</v>
      </c>
    </row>
    <row r="18112" spans="1:14" customFormat="1" ht="23.25" hidden="1" customHeight="1" thickTop="1" thickBot="1" x14ac:dyDescent="0.3">
      <c r="A18112" s="1" t="s">
        <v>0</v>
      </c>
      <c r="B18112" s="5" t="s">
        <v>201</v>
      </c>
      <c r="C18112" s="9">
        <f t="shared" si="6570"/>
        <v>0</v>
      </c>
      <c r="D18112" s="9">
        <v>0</v>
      </c>
      <c r="E18112" s="9">
        <v>0</v>
      </c>
      <c r="F18112" s="9">
        <f t="shared" si="6571"/>
        <v>0</v>
      </c>
      <c r="G18112" s="9">
        <v>0</v>
      </c>
      <c r="H18112" s="467">
        <v>0</v>
      </c>
      <c r="I18112" s="9">
        <f t="shared" si="6572"/>
        <v>0</v>
      </c>
      <c r="J18112" s="9">
        <v>0</v>
      </c>
      <c r="K18112" s="467">
        <v>0</v>
      </c>
      <c r="L18112" s="9">
        <f t="shared" si="6573"/>
        <v>0</v>
      </c>
      <c r="M18112" s="9">
        <v>0</v>
      </c>
      <c r="N18112" s="467">
        <v>0</v>
      </c>
    </row>
    <row r="18113" spans="1:14" customFormat="1" ht="24.75" hidden="1" customHeight="1" thickTop="1" thickBot="1" x14ac:dyDescent="0.3">
      <c r="A18113" s="1" t="s">
        <v>0</v>
      </c>
      <c r="B18113" s="5" t="s">
        <v>202</v>
      </c>
      <c r="C18113" s="9">
        <f t="shared" si="6570"/>
        <v>0</v>
      </c>
      <c r="D18113" s="9">
        <v>0</v>
      </c>
      <c r="E18113" s="9">
        <v>0</v>
      </c>
      <c r="F18113" s="9">
        <f t="shared" si="6571"/>
        <v>0</v>
      </c>
      <c r="G18113" s="9">
        <v>0</v>
      </c>
      <c r="H18113" s="467">
        <v>0</v>
      </c>
      <c r="I18113" s="9">
        <f t="shared" si="6572"/>
        <v>0</v>
      </c>
      <c r="J18113" s="9">
        <v>0</v>
      </c>
      <c r="K18113" s="467">
        <v>0</v>
      </c>
      <c r="L18113" s="9">
        <f t="shared" si="6573"/>
        <v>0</v>
      </c>
      <c r="M18113" s="9">
        <v>0</v>
      </c>
      <c r="N18113" s="467">
        <v>0</v>
      </c>
    </row>
    <row r="18114" spans="1:14" customFormat="1" ht="20.25" hidden="1" customHeight="1" thickTop="1" thickBot="1" x14ac:dyDescent="0.3">
      <c r="A18114" s="1" t="s">
        <v>0</v>
      </c>
      <c r="B18114" s="4" t="s">
        <v>203</v>
      </c>
      <c r="C18114" s="9">
        <f t="shared" si="6570"/>
        <v>0</v>
      </c>
      <c r="D18114" s="9">
        <v>0</v>
      </c>
      <c r="E18114" s="9">
        <v>0</v>
      </c>
      <c r="F18114" s="9">
        <f t="shared" si="6571"/>
        <v>0</v>
      </c>
      <c r="G18114" s="9">
        <v>0</v>
      </c>
      <c r="H18114" s="467">
        <v>0</v>
      </c>
      <c r="I18114" s="9">
        <f t="shared" si="6572"/>
        <v>0</v>
      </c>
      <c r="J18114" s="9">
        <v>0</v>
      </c>
      <c r="K18114" s="467">
        <v>0</v>
      </c>
      <c r="L18114" s="9">
        <f t="shared" si="6573"/>
        <v>0</v>
      </c>
      <c r="M18114" s="9">
        <v>0</v>
      </c>
      <c r="N18114" s="467">
        <v>0</v>
      </c>
    </row>
    <row r="18115" spans="1:14" customFormat="1" ht="24" hidden="1" customHeight="1" thickTop="1" thickBot="1" x14ac:dyDescent="0.3">
      <c r="A18115" s="1" t="s">
        <v>0</v>
      </c>
      <c r="B18115" s="2" t="s">
        <v>204</v>
      </c>
      <c r="C18115" s="9">
        <f t="shared" ref="C18115:C18178" si="6574">SUM(D18115:E18115)</f>
        <v>0</v>
      </c>
      <c r="D18115" s="9">
        <f>SUM(D18116,D18124,D18132)</f>
        <v>0</v>
      </c>
      <c r="E18115" s="9">
        <f>SUM(E18116,E18124,E18132)</f>
        <v>0</v>
      </c>
      <c r="F18115" s="9">
        <f t="shared" ref="F18115:F18178" si="6575">SUM(G18115:H18115)</f>
        <v>0</v>
      </c>
      <c r="G18115" s="9">
        <f>SUM(G18116,G18124,G18132)</f>
        <v>0</v>
      </c>
      <c r="H18115" s="467">
        <f>SUM(H18116,H18124,H18132)</f>
        <v>0</v>
      </c>
      <c r="I18115" s="9">
        <f t="shared" ref="I18115:I18178" si="6576">SUM(J18115:K18115)</f>
        <v>0</v>
      </c>
      <c r="J18115" s="9">
        <f>SUM(J18116,J18124,J18132)</f>
        <v>0</v>
      </c>
      <c r="K18115" s="467">
        <f>SUM(K18116,K18124,K18132)</f>
        <v>0</v>
      </c>
      <c r="L18115" s="9">
        <f t="shared" ref="L18115:L18178" si="6577">SUM(M18115:N18115)</f>
        <v>0</v>
      </c>
      <c r="M18115" s="9">
        <f>SUM(M18116,M18124,M18132)</f>
        <v>0</v>
      </c>
      <c r="N18115" s="467">
        <f>SUM(N18116,N18124,N18132)</f>
        <v>0</v>
      </c>
    </row>
    <row r="18116" spans="1:14" customFormat="1" ht="26.25" hidden="1" customHeight="1" thickTop="1" thickBot="1" x14ac:dyDescent="0.3">
      <c r="A18116" s="1" t="s">
        <v>0</v>
      </c>
      <c r="B18116" s="3" t="s">
        <v>205</v>
      </c>
      <c r="C18116" s="9">
        <f t="shared" si="6574"/>
        <v>0</v>
      </c>
      <c r="D18116" s="9">
        <f>SUM(D18117:D18123)</f>
        <v>0</v>
      </c>
      <c r="E18116" s="9">
        <f>SUM(E18117:E18123)</f>
        <v>0</v>
      </c>
      <c r="F18116" s="9">
        <f t="shared" si="6575"/>
        <v>0</v>
      </c>
      <c r="G18116" s="9">
        <f>SUM(G18117:G18123)</f>
        <v>0</v>
      </c>
      <c r="H18116" s="467">
        <f>SUM(H18117:H18123)</f>
        <v>0</v>
      </c>
      <c r="I18116" s="9">
        <f t="shared" si="6576"/>
        <v>0</v>
      </c>
      <c r="J18116" s="9">
        <f>SUM(J18117:J18123)</f>
        <v>0</v>
      </c>
      <c r="K18116" s="467">
        <f>SUM(K18117:K18123)</f>
        <v>0</v>
      </c>
      <c r="L18116" s="9">
        <f t="shared" si="6577"/>
        <v>0</v>
      </c>
      <c r="M18116" s="9">
        <f>SUM(M18117:M18123)</f>
        <v>0</v>
      </c>
      <c r="N18116" s="467">
        <f>SUM(N18117:N18123)</f>
        <v>0</v>
      </c>
    </row>
    <row r="18117" spans="1:14" customFormat="1" ht="21" hidden="1" customHeight="1" thickTop="1" thickBot="1" x14ac:dyDescent="0.3">
      <c r="A18117" s="1" t="s">
        <v>0</v>
      </c>
      <c r="B18117" s="4" t="s">
        <v>206</v>
      </c>
      <c r="C18117" s="9">
        <f t="shared" si="6574"/>
        <v>0</v>
      </c>
      <c r="D18117" s="9">
        <v>0</v>
      </c>
      <c r="E18117" s="9">
        <v>0</v>
      </c>
      <c r="F18117" s="9">
        <f t="shared" si="6575"/>
        <v>0</v>
      </c>
      <c r="G18117" s="9">
        <v>0</v>
      </c>
      <c r="H18117" s="467">
        <v>0</v>
      </c>
      <c r="I18117" s="9">
        <f t="shared" si="6576"/>
        <v>0</v>
      </c>
      <c r="J18117" s="9">
        <v>0</v>
      </c>
      <c r="K18117" s="467">
        <v>0</v>
      </c>
      <c r="L18117" s="9">
        <f t="shared" si="6577"/>
        <v>0</v>
      </c>
      <c r="M18117" s="9">
        <v>0</v>
      </c>
      <c r="N18117" s="467">
        <v>0</v>
      </c>
    </row>
    <row r="18118" spans="1:14" customFormat="1" ht="18" hidden="1" customHeight="1" thickTop="1" thickBot="1" x14ac:dyDescent="0.3">
      <c r="A18118" s="1" t="s">
        <v>0</v>
      </c>
      <c r="B18118" s="4" t="s">
        <v>207</v>
      </c>
      <c r="C18118" s="9">
        <f t="shared" si="6574"/>
        <v>0</v>
      </c>
      <c r="D18118" s="9">
        <v>0</v>
      </c>
      <c r="E18118" s="9">
        <v>0</v>
      </c>
      <c r="F18118" s="9">
        <f t="shared" si="6575"/>
        <v>0</v>
      </c>
      <c r="G18118" s="9">
        <v>0</v>
      </c>
      <c r="H18118" s="467">
        <v>0</v>
      </c>
      <c r="I18118" s="9">
        <f t="shared" si="6576"/>
        <v>0</v>
      </c>
      <c r="J18118" s="9">
        <v>0</v>
      </c>
      <c r="K18118" s="467">
        <v>0</v>
      </c>
      <c r="L18118" s="9">
        <f t="shared" si="6577"/>
        <v>0</v>
      </c>
      <c r="M18118" s="9">
        <v>0</v>
      </c>
      <c r="N18118" s="467">
        <v>0</v>
      </c>
    </row>
    <row r="18119" spans="1:14" customFormat="1" ht="18.75" hidden="1" customHeight="1" thickTop="1" thickBot="1" x14ac:dyDescent="0.3">
      <c r="A18119" s="1" t="s">
        <v>0</v>
      </c>
      <c r="B18119" s="4" t="s">
        <v>208</v>
      </c>
      <c r="C18119" s="9">
        <f t="shared" si="6574"/>
        <v>0</v>
      </c>
      <c r="D18119" s="9">
        <v>0</v>
      </c>
      <c r="E18119" s="9">
        <v>0</v>
      </c>
      <c r="F18119" s="9">
        <f t="shared" si="6575"/>
        <v>0</v>
      </c>
      <c r="G18119" s="9">
        <v>0</v>
      </c>
      <c r="H18119" s="467">
        <v>0</v>
      </c>
      <c r="I18119" s="9">
        <f t="shared" si="6576"/>
        <v>0</v>
      </c>
      <c r="J18119" s="9">
        <v>0</v>
      </c>
      <c r="K18119" s="467">
        <v>0</v>
      </c>
      <c r="L18119" s="9">
        <f t="shared" si="6577"/>
        <v>0</v>
      </c>
      <c r="M18119" s="9">
        <v>0</v>
      </c>
      <c r="N18119" s="467">
        <v>0</v>
      </c>
    </row>
    <row r="18120" spans="1:14" customFormat="1" ht="26.25" hidden="1" customHeight="1" thickTop="1" thickBot="1" x14ac:dyDescent="0.3">
      <c r="A18120" s="1" t="s">
        <v>0</v>
      </c>
      <c r="B18120" s="4" t="s">
        <v>209</v>
      </c>
      <c r="C18120" s="9">
        <f t="shared" si="6574"/>
        <v>0</v>
      </c>
      <c r="D18120" s="9">
        <v>0</v>
      </c>
      <c r="E18120" s="9">
        <v>0</v>
      </c>
      <c r="F18120" s="9">
        <f t="shared" si="6575"/>
        <v>0</v>
      </c>
      <c r="G18120" s="9">
        <v>0</v>
      </c>
      <c r="H18120" s="467">
        <v>0</v>
      </c>
      <c r="I18120" s="9">
        <f t="shared" si="6576"/>
        <v>0</v>
      </c>
      <c r="J18120" s="9">
        <v>0</v>
      </c>
      <c r="K18120" s="467">
        <v>0</v>
      </c>
      <c r="L18120" s="9">
        <f t="shared" si="6577"/>
        <v>0</v>
      </c>
      <c r="M18120" s="9">
        <v>0</v>
      </c>
      <c r="N18120" s="467">
        <v>0</v>
      </c>
    </row>
    <row r="18121" spans="1:14" customFormat="1" ht="27.75" hidden="1" customHeight="1" thickTop="1" thickBot="1" x14ac:dyDescent="0.3">
      <c r="A18121" s="1" t="s">
        <v>0</v>
      </c>
      <c r="B18121" s="4" t="s">
        <v>210</v>
      </c>
      <c r="C18121" s="9">
        <f t="shared" si="6574"/>
        <v>0</v>
      </c>
      <c r="D18121" s="9">
        <v>0</v>
      </c>
      <c r="E18121" s="9">
        <v>0</v>
      </c>
      <c r="F18121" s="9">
        <f t="shared" si="6575"/>
        <v>0</v>
      </c>
      <c r="G18121" s="9">
        <v>0</v>
      </c>
      <c r="H18121" s="467">
        <v>0</v>
      </c>
      <c r="I18121" s="9">
        <f t="shared" si="6576"/>
        <v>0</v>
      </c>
      <c r="J18121" s="9">
        <v>0</v>
      </c>
      <c r="K18121" s="467">
        <v>0</v>
      </c>
      <c r="L18121" s="9">
        <f t="shared" si="6577"/>
        <v>0</v>
      </c>
      <c r="M18121" s="9">
        <v>0</v>
      </c>
      <c r="N18121" s="467">
        <v>0</v>
      </c>
    </row>
    <row r="18122" spans="1:14" customFormat="1" ht="24" hidden="1" customHeight="1" thickTop="1" thickBot="1" x14ac:dyDescent="0.3">
      <c r="A18122" s="1" t="s">
        <v>0</v>
      </c>
      <c r="B18122" s="4" t="s">
        <v>211</v>
      </c>
      <c r="C18122" s="9">
        <f t="shared" si="6574"/>
        <v>0</v>
      </c>
      <c r="D18122" s="9">
        <v>0</v>
      </c>
      <c r="E18122" s="9">
        <v>0</v>
      </c>
      <c r="F18122" s="9">
        <f t="shared" si="6575"/>
        <v>0</v>
      </c>
      <c r="G18122" s="9">
        <v>0</v>
      </c>
      <c r="H18122" s="467">
        <v>0</v>
      </c>
      <c r="I18122" s="9">
        <f t="shared" si="6576"/>
        <v>0</v>
      </c>
      <c r="J18122" s="9">
        <v>0</v>
      </c>
      <c r="K18122" s="467">
        <v>0</v>
      </c>
      <c r="L18122" s="9">
        <f t="shared" si="6577"/>
        <v>0</v>
      </c>
      <c r="M18122" s="9">
        <v>0</v>
      </c>
      <c r="N18122" s="467">
        <v>0</v>
      </c>
    </row>
    <row r="18123" spans="1:14" customFormat="1" ht="26.25" hidden="1" customHeight="1" thickTop="1" thickBot="1" x14ac:dyDescent="0.3">
      <c r="A18123" s="1" t="s">
        <v>0</v>
      </c>
      <c r="B18123" s="4" t="s">
        <v>212</v>
      </c>
      <c r="C18123" s="9">
        <f t="shared" si="6574"/>
        <v>0</v>
      </c>
      <c r="D18123" s="9">
        <v>0</v>
      </c>
      <c r="E18123" s="9">
        <v>0</v>
      </c>
      <c r="F18123" s="9">
        <f t="shared" si="6575"/>
        <v>0</v>
      </c>
      <c r="G18123" s="9">
        <v>0</v>
      </c>
      <c r="H18123" s="467">
        <v>0</v>
      </c>
      <c r="I18123" s="9">
        <f t="shared" si="6576"/>
        <v>0</v>
      </c>
      <c r="J18123" s="9">
        <v>0</v>
      </c>
      <c r="K18123" s="467">
        <v>0</v>
      </c>
      <c r="L18123" s="9">
        <f t="shared" si="6577"/>
        <v>0</v>
      </c>
      <c r="M18123" s="9">
        <v>0</v>
      </c>
      <c r="N18123" s="467">
        <v>0</v>
      </c>
    </row>
    <row r="18124" spans="1:14" customFormat="1" ht="31.5" hidden="1" customHeight="1" thickTop="1" thickBot="1" x14ac:dyDescent="0.3">
      <c r="A18124" s="1" t="s">
        <v>0</v>
      </c>
      <c r="B18124" s="3" t="s">
        <v>213</v>
      </c>
      <c r="C18124" s="9">
        <f t="shared" si="6574"/>
        <v>0</v>
      </c>
      <c r="D18124" s="9">
        <f>SUM(D18125:D18131)</f>
        <v>0</v>
      </c>
      <c r="E18124" s="9">
        <f>SUM(E18125:E18131)</f>
        <v>0</v>
      </c>
      <c r="F18124" s="9">
        <f t="shared" si="6575"/>
        <v>0</v>
      </c>
      <c r="G18124" s="9">
        <f>SUM(G18125:G18131)</f>
        <v>0</v>
      </c>
      <c r="H18124" s="467">
        <f>SUM(H18125:H18131)</f>
        <v>0</v>
      </c>
      <c r="I18124" s="9">
        <f t="shared" si="6576"/>
        <v>0</v>
      </c>
      <c r="J18124" s="9">
        <f>SUM(J18125:J18131)</f>
        <v>0</v>
      </c>
      <c r="K18124" s="467">
        <f>SUM(K18125:K18131)</f>
        <v>0</v>
      </c>
      <c r="L18124" s="9">
        <f t="shared" si="6577"/>
        <v>0</v>
      </c>
      <c r="M18124" s="9">
        <f>SUM(M18125:M18131)</f>
        <v>0</v>
      </c>
      <c r="N18124" s="467">
        <f>SUM(N18125:N18131)</f>
        <v>0</v>
      </c>
    </row>
    <row r="18125" spans="1:14" customFormat="1" ht="26.25" hidden="1" customHeight="1" thickTop="1" thickBot="1" x14ac:dyDescent="0.3">
      <c r="A18125" s="1" t="s">
        <v>0</v>
      </c>
      <c r="B18125" s="4" t="s">
        <v>206</v>
      </c>
      <c r="C18125" s="9">
        <f t="shared" si="6574"/>
        <v>0</v>
      </c>
      <c r="D18125" s="9">
        <v>0</v>
      </c>
      <c r="E18125" s="9">
        <v>0</v>
      </c>
      <c r="F18125" s="9">
        <f t="shared" si="6575"/>
        <v>0</v>
      </c>
      <c r="G18125" s="9">
        <v>0</v>
      </c>
      <c r="H18125" s="467">
        <v>0</v>
      </c>
      <c r="I18125" s="9">
        <f t="shared" si="6576"/>
        <v>0</v>
      </c>
      <c r="J18125" s="9">
        <v>0</v>
      </c>
      <c r="K18125" s="467">
        <v>0</v>
      </c>
      <c r="L18125" s="9">
        <f t="shared" si="6577"/>
        <v>0</v>
      </c>
      <c r="M18125" s="9">
        <v>0</v>
      </c>
      <c r="N18125" s="467">
        <v>0</v>
      </c>
    </row>
    <row r="18126" spans="1:14" customFormat="1" ht="28.5" hidden="1" customHeight="1" thickTop="1" thickBot="1" x14ac:dyDescent="0.3">
      <c r="A18126" s="1" t="s">
        <v>0</v>
      </c>
      <c r="B18126" s="4" t="s">
        <v>207</v>
      </c>
      <c r="C18126" s="9">
        <f t="shared" si="6574"/>
        <v>0</v>
      </c>
      <c r="D18126" s="9">
        <v>0</v>
      </c>
      <c r="E18126" s="9">
        <v>0</v>
      </c>
      <c r="F18126" s="9">
        <f t="shared" si="6575"/>
        <v>0</v>
      </c>
      <c r="G18126" s="9">
        <v>0</v>
      </c>
      <c r="H18126" s="467">
        <v>0</v>
      </c>
      <c r="I18126" s="9">
        <f t="shared" si="6576"/>
        <v>0</v>
      </c>
      <c r="J18126" s="9">
        <v>0</v>
      </c>
      <c r="K18126" s="467">
        <v>0</v>
      </c>
      <c r="L18126" s="9">
        <f t="shared" si="6577"/>
        <v>0</v>
      </c>
      <c r="M18126" s="9">
        <v>0</v>
      </c>
      <c r="N18126" s="467">
        <v>0</v>
      </c>
    </row>
    <row r="18127" spans="1:14" customFormat="1" ht="28.5" hidden="1" customHeight="1" thickTop="1" thickBot="1" x14ac:dyDescent="0.3">
      <c r="A18127" s="1" t="s">
        <v>0</v>
      </c>
      <c r="B18127" s="4" t="s">
        <v>214</v>
      </c>
      <c r="C18127" s="9">
        <f t="shared" si="6574"/>
        <v>0</v>
      </c>
      <c r="D18127" s="9">
        <v>0</v>
      </c>
      <c r="E18127" s="9">
        <v>0</v>
      </c>
      <c r="F18127" s="9">
        <f t="shared" si="6575"/>
        <v>0</v>
      </c>
      <c r="G18127" s="9">
        <v>0</v>
      </c>
      <c r="H18127" s="467">
        <v>0</v>
      </c>
      <c r="I18127" s="9">
        <f t="shared" si="6576"/>
        <v>0</v>
      </c>
      <c r="J18127" s="9">
        <v>0</v>
      </c>
      <c r="K18127" s="467">
        <v>0</v>
      </c>
      <c r="L18127" s="9">
        <f t="shared" si="6577"/>
        <v>0</v>
      </c>
      <c r="M18127" s="9">
        <v>0</v>
      </c>
      <c r="N18127" s="467">
        <v>0</v>
      </c>
    </row>
    <row r="18128" spans="1:14" customFormat="1" ht="26.25" hidden="1" customHeight="1" thickTop="1" thickBot="1" x14ac:dyDescent="0.3">
      <c r="A18128" s="1" t="s">
        <v>0</v>
      </c>
      <c r="B18128" s="4" t="s">
        <v>215</v>
      </c>
      <c r="C18128" s="9">
        <f t="shared" si="6574"/>
        <v>0</v>
      </c>
      <c r="D18128" s="9">
        <v>0</v>
      </c>
      <c r="E18128" s="9">
        <v>0</v>
      </c>
      <c r="F18128" s="9">
        <f t="shared" si="6575"/>
        <v>0</v>
      </c>
      <c r="G18128" s="9">
        <v>0</v>
      </c>
      <c r="H18128" s="467">
        <v>0</v>
      </c>
      <c r="I18128" s="9">
        <f t="shared" si="6576"/>
        <v>0</v>
      </c>
      <c r="J18128" s="9">
        <v>0</v>
      </c>
      <c r="K18128" s="467">
        <v>0</v>
      </c>
      <c r="L18128" s="9">
        <f t="shared" si="6577"/>
        <v>0</v>
      </c>
      <c r="M18128" s="9">
        <v>0</v>
      </c>
      <c r="N18128" s="467">
        <v>0</v>
      </c>
    </row>
    <row r="18129" spans="1:14" customFormat="1" ht="30.75" hidden="1" customHeight="1" thickTop="1" thickBot="1" x14ac:dyDescent="0.3">
      <c r="A18129" s="1" t="s">
        <v>0</v>
      </c>
      <c r="B18129" s="4" t="s">
        <v>216</v>
      </c>
      <c r="C18129" s="9">
        <f t="shared" si="6574"/>
        <v>0</v>
      </c>
      <c r="D18129" s="9">
        <v>0</v>
      </c>
      <c r="E18129" s="9">
        <v>0</v>
      </c>
      <c r="F18129" s="9">
        <f t="shared" si="6575"/>
        <v>0</v>
      </c>
      <c r="G18129" s="9">
        <v>0</v>
      </c>
      <c r="H18129" s="467">
        <v>0</v>
      </c>
      <c r="I18129" s="9">
        <f t="shared" si="6576"/>
        <v>0</v>
      </c>
      <c r="J18129" s="9">
        <v>0</v>
      </c>
      <c r="K18129" s="467">
        <v>0</v>
      </c>
      <c r="L18129" s="9">
        <f t="shared" si="6577"/>
        <v>0</v>
      </c>
      <c r="M18129" s="9">
        <v>0</v>
      </c>
      <c r="N18129" s="467">
        <v>0</v>
      </c>
    </row>
    <row r="18130" spans="1:14" customFormat="1" ht="26.25" hidden="1" customHeight="1" thickTop="1" thickBot="1" x14ac:dyDescent="0.3">
      <c r="A18130" s="1" t="s">
        <v>0</v>
      </c>
      <c r="B18130" s="4" t="s">
        <v>217</v>
      </c>
      <c r="C18130" s="9">
        <f t="shared" si="6574"/>
        <v>0</v>
      </c>
      <c r="D18130" s="9">
        <v>0</v>
      </c>
      <c r="E18130" s="9">
        <v>0</v>
      </c>
      <c r="F18130" s="9">
        <f t="shared" si="6575"/>
        <v>0</v>
      </c>
      <c r="G18130" s="9">
        <v>0</v>
      </c>
      <c r="H18130" s="467">
        <v>0</v>
      </c>
      <c r="I18130" s="9">
        <f t="shared" si="6576"/>
        <v>0</v>
      </c>
      <c r="J18130" s="9">
        <v>0</v>
      </c>
      <c r="K18130" s="467">
        <v>0</v>
      </c>
      <c r="L18130" s="9">
        <f t="shared" si="6577"/>
        <v>0</v>
      </c>
      <c r="M18130" s="9">
        <v>0</v>
      </c>
      <c r="N18130" s="467">
        <v>0</v>
      </c>
    </row>
    <row r="18131" spans="1:14" customFormat="1" ht="26.25" hidden="1" customHeight="1" thickTop="1" thickBot="1" x14ac:dyDescent="0.3">
      <c r="A18131" s="1" t="s">
        <v>0</v>
      </c>
      <c r="B18131" s="4" t="s">
        <v>212</v>
      </c>
      <c r="C18131" s="9">
        <f t="shared" si="6574"/>
        <v>0</v>
      </c>
      <c r="D18131" s="9">
        <v>0</v>
      </c>
      <c r="E18131" s="9">
        <v>0</v>
      </c>
      <c r="F18131" s="9">
        <f t="shared" si="6575"/>
        <v>0</v>
      </c>
      <c r="G18131" s="9">
        <v>0</v>
      </c>
      <c r="H18131" s="467">
        <v>0</v>
      </c>
      <c r="I18131" s="9">
        <f t="shared" si="6576"/>
        <v>0</v>
      </c>
      <c r="J18131" s="9">
        <v>0</v>
      </c>
      <c r="K18131" s="467">
        <v>0</v>
      </c>
      <c r="L18131" s="9">
        <f t="shared" si="6577"/>
        <v>0</v>
      </c>
      <c r="M18131" s="9">
        <v>0</v>
      </c>
      <c r="N18131" s="467">
        <v>0</v>
      </c>
    </row>
    <row r="18132" spans="1:14" customFormat="1" ht="41.25" hidden="1" customHeight="1" thickTop="1" x14ac:dyDescent="0.25">
      <c r="A18132" s="133" t="s">
        <v>0</v>
      </c>
      <c r="B18132" s="139" t="s">
        <v>218</v>
      </c>
      <c r="C18132" s="135">
        <f t="shared" si="6574"/>
        <v>0</v>
      </c>
      <c r="D18132" s="135">
        <v>0</v>
      </c>
      <c r="E18132" s="135">
        <v>0</v>
      </c>
      <c r="F18132" s="135">
        <f t="shared" si="6575"/>
        <v>0</v>
      </c>
      <c r="G18132" s="135">
        <v>0</v>
      </c>
      <c r="H18132" s="476">
        <v>0</v>
      </c>
      <c r="I18132" s="135">
        <f t="shared" si="6576"/>
        <v>0</v>
      </c>
      <c r="J18132" s="135">
        <v>0</v>
      </c>
      <c r="K18132" s="476">
        <v>0</v>
      </c>
      <c r="L18132" s="135">
        <f t="shared" si="6577"/>
        <v>0</v>
      </c>
      <c r="M18132" s="135">
        <v>0</v>
      </c>
      <c r="N18132" s="476">
        <v>0</v>
      </c>
    </row>
    <row r="18133" spans="1:14" s="333" customFormat="1" ht="37.5" hidden="1" customHeight="1" x14ac:dyDescent="0.2">
      <c r="A18133" s="334" t="s">
        <v>0</v>
      </c>
      <c r="B18133" s="337" t="s">
        <v>219</v>
      </c>
      <c r="C18133" s="338">
        <f t="shared" si="6574"/>
        <v>0</v>
      </c>
      <c r="D18133" s="338">
        <f>SUM(D18134,D18142)</f>
        <v>0</v>
      </c>
      <c r="E18133" s="338">
        <f>SUM(E18134,E18142)</f>
        <v>0</v>
      </c>
      <c r="F18133" s="338">
        <f t="shared" si="6575"/>
        <v>0</v>
      </c>
      <c r="G18133" s="338">
        <f>SUM(G18134,G18142)</f>
        <v>0</v>
      </c>
      <c r="H18133" s="483">
        <f>SUM(H18134,H18142)</f>
        <v>0</v>
      </c>
      <c r="I18133" s="338">
        <f t="shared" si="6576"/>
        <v>0</v>
      </c>
      <c r="J18133" s="338">
        <f>SUM(J18134,J18142)</f>
        <v>0</v>
      </c>
      <c r="K18133" s="483">
        <f>SUM(K18134,K18142)</f>
        <v>0</v>
      </c>
      <c r="L18133" s="338">
        <f t="shared" si="6577"/>
        <v>0</v>
      </c>
      <c r="M18133" s="338">
        <f>SUM(M18134,M18142)</f>
        <v>0</v>
      </c>
      <c r="N18133" s="483">
        <f>SUM(N18134,N18142)</f>
        <v>0</v>
      </c>
    </row>
    <row r="18134" spans="1:14" customFormat="1" ht="35.25" hidden="1" customHeight="1" thickTop="1" thickBot="1" x14ac:dyDescent="0.3">
      <c r="A18134" s="140" t="s">
        <v>0</v>
      </c>
      <c r="B18134" s="149" t="s">
        <v>205</v>
      </c>
      <c r="C18134" s="142">
        <f t="shared" si="6574"/>
        <v>0</v>
      </c>
      <c r="D18134" s="142">
        <f>SUM(D18135:D18141)</f>
        <v>0</v>
      </c>
      <c r="E18134" s="142">
        <f>SUM(E18135:E18141)</f>
        <v>0</v>
      </c>
      <c r="F18134" s="142">
        <f t="shared" si="6575"/>
        <v>0</v>
      </c>
      <c r="G18134" s="142">
        <f>SUM(G18135:G18141)</f>
        <v>0</v>
      </c>
      <c r="H18134" s="477">
        <f>SUM(H18135:H18141)</f>
        <v>0</v>
      </c>
      <c r="I18134" s="142">
        <f t="shared" si="6576"/>
        <v>0</v>
      </c>
      <c r="J18134" s="142">
        <f>SUM(J18135:J18141)</f>
        <v>0</v>
      </c>
      <c r="K18134" s="477">
        <f>SUM(K18135:K18141)</f>
        <v>0</v>
      </c>
      <c r="L18134" s="142">
        <f t="shared" si="6577"/>
        <v>0</v>
      </c>
      <c r="M18134" s="142">
        <f>SUM(M18135:M18141)</f>
        <v>0</v>
      </c>
      <c r="N18134" s="477">
        <f>SUM(N18135:N18141)</f>
        <v>0</v>
      </c>
    </row>
    <row r="18135" spans="1:14" customFormat="1" ht="30" hidden="1" customHeight="1" thickTop="1" thickBot="1" x14ac:dyDescent="0.3">
      <c r="A18135" s="1" t="s">
        <v>0</v>
      </c>
      <c r="B18135" s="4" t="s">
        <v>206</v>
      </c>
      <c r="C18135" s="9">
        <f t="shared" si="6574"/>
        <v>0</v>
      </c>
      <c r="D18135" s="9">
        <v>0</v>
      </c>
      <c r="E18135" s="9">
        <v>0</v>
      </c>
      <c r="F18135" s="9">
        <f t="shared" si="6575"/>
        <v>0</v>
      </c>
      <c r="G18135" s="9">
        <v>0</v>
      </c>
      <c r="H18135" s="467">
        <v>0</v>
      </c>
      <c r="I18135" s="9">
        <f t="shared" si="6576"/>
        <v>0</v>
      </c>
      <c r="J18135" s="9">
        <v>0</v>
      </c>
      <c r="K18135" s="467">
        <v>0</v>
      </c>
      <c r="L18135" s="9">
        <f t="shared" si="6577"/>
        <v>0</v>
      </c>
      <c r="M18135" s="9">
        <v>0</v>
      </c>
      <c r="N18135" s="467">
        <v>0</v>
      </c>
    </row>
    <row r="18136" spans="1:14" customFormat="1" ht="33.75" hidden="1" customHeight="1" thickTop="1" thickBot="1" x14ac:dyDescent="0.3">
      <c r="A18136" s="1" t="s">
        <v>0</v>
      </c>
      <c r="B18136" s="4" t="s">
        <v>220</v>
      </c>
      <c r="C18136" s="9">
        <f t="shared" si="6574"/>
        <v>0</v>
      </c>
      <c r="D18136" s="9">
        <v>0</v>
      </c>
      <c r="E18136" s="9">
        <v>0</v>
      </c>
      <c r="F18136" s="9">
        <f t="shared" si="6575"/>
        <v>0</v>
      </c>
      <c r="G18136" s="9">
        <v>0</v>
      </c>
      <c r="H18136" s="467">
        <v>0</v>
      </c>
      <c r="I18136" s="9">
        <f t="shared" si="6576"/>
        <v>0</v>
      </c>
      <c r="J18136" s="9">
        <v>0</v>
      </c>
      <c r="K18136" s="467">
        <v>0</v>
      </c>
      <c r="L18136" s="9">
        <f t="shared" si="6577"/>
        <v>0</v>
      </c>
      <c r="M18136" s="9">
        <v>0</v>
      </c>
      <c r="N18136" s="467">
        <v>0</v>
      </c>
    </row>
    <row r="18137" spans="1:14" customFormat="1" ht="38.25" hidden="1" customHeight="1" thickTop="1" thickBot="1" x14ac:dyDescent="0.3">
      <c r="A18137" s="1" t="s">
        <v>0</v>
      </c>
      <c r="B18137" s="4" t="s">
        <v>214</v>
      </c>
      <c r="C18137" s="9">
        <f t="shared" si="6574"/>
        <v>0</v>
      </c>
      <c r="D18137" s="9">
        <v>0</v>
      </c>
      <c r="E18137" s="9">
        <v>0</v>
      </c>
      <c r="F18137" s="9">
        <f t="shared" si="6575"/>
        <v>0</v>
      </c>
      <c r="G18137" s="9">
        <v>0</v>
      </c>
      <c r="H18137" s="467">
        <v>0</v>
      </c>
      <c r="I18137" s="9">
        <f t="shared" si="6576"/>
        <v>0</v>
      </c>
      <c r="J18137" s="9">
        <v>0</v>
      </c>
      <c r="K18137" s="467">
        <v>0</v>
      </c>
      <c r="L18137" s="9">
        <f t="shared" si="6577"/>
        <v>0</v>
      </c>
      <c r="M18137" s="9">
        <v>0</v>
      </c>
      <c r="N18137" s="467">
        <v>0</v>
      </c>
    </row>
    <row r="18138" spans="1:14" customFormat="1" ht="33.75" hidden="1" customHeight="1" thickTop="1" thickBot="1" x14ac:dyDescent="0.3">
      <c r="A18138" s="1" t="s">
        <v>0</v>
      </c>
      <c r="B18138" s="4" t="s">
        <v>221</v>
      </c>
      <c r="C18138" s="9">
        <f t="shared" si="6574"/>
        <v>0</v>
      </c>
      <c r="D18138" s="9">
        <v>0</v>
      </c>
      <c r="E18138" s="9">
        <v>0</v>
      </c>
      <c r="F18138" s="9">
        <f t="shared" si="6575"/>
        <v>0</v>
      </c>
      <c r="G18138" s="9">
        <v>0</v>
      </c>
      <c r="H18138" s="467">
        <v>0</v>
      </c>
      <c r="I18138" s="9">
        <f t="shared" si="6576"/>
        <v>0</v>
      </c>
      <c r="J18138" s="9">
        <v>0</v>
      </c>
      <c r="K18138" s="467">
        <v>0</v>
      </c>
      <c r="L18138" s="9">
        <f t="shared" si="6577"/>
        <v>0</v>
      </c>
      <c r="M18138" s="9">
        <v>0</v>
      </c>
      <c r="N18138" s="467">
        <v>0</v>
      </c>
    </row>
    <row r="18139" spans="1:14" customFormat="1" ht="35.25" hidden="1" customHeight="1" thickTop="1" thickBot="1" x14ac:dyDescent="0.3">
      <c r="A18139" s="1" t="s">
        <v>0</v>
      </c>
      <c r="B18139" s="4" t="s">
        <v>222</v>
      </c>
      <c r="C18139" s="9">
        <f t="shared" si="6574"/>
        <v>0</v>
      </c>
      <c r="D18139" s="9">
        <v>0</v>
      </c>
      <c r="E18139" s="9">
        <v>0</v>
      </c>
      <c r="F18139" s="9">
        <f t="shared" si="6575"/>
        <v>0</v>
      </c>
      <c r="G18139" s="9">
        <v>0</v>
      </c>
      <c r="H18139" s="467">
        <v>0</v>
      </c>
      <c r="I18139" s="9">
        <f t="shared" si="6576"/>
        <v>0</v>
      </c>
      <c r="J18139" s="9">
        <v>0</v>
      </c>
      <c r="K18139" s="467">
        <v>0</v>
      </c>
      <c r="L18139" s="9">
        <f t="shared" si="6577"/>
        <v>0</v>
      </c>
      <c r="M18139" s="9">
        <v>0</v>
      </c>
      <c r="N18139" s="467">
        <v>0</v>
      </c>
    </row>
    <row r="18140" spans="1:14" customFormat="1" ht="43.5" hidden="1" customHeight="1" thickTop="1" thickBot="1" x14ac:dyDescent="0.3">
      <c r="A18140" s="1" t="s">
        <v>0</v>
      </c>
      <c r="B18140" s="4" t="s">
        <v>217</v>
      </c>
      <c r="C18140" s="9">
        <f t="shared" si="6574"/>
        <v>0</v>
      </c>
      <c r="D18140" s="9">
        <v>0</v>
      </c>
      <c r="E18140" s="9">
        <v>0</v>
      </c>
      <c r="F18140" s="9">
        <f t="shared" si="6575"/>
        <v>0</v>
      </c>
      <c r="G18140" s="9">
        <v>0</v>
      </c>
      <c r="H18140" s="467">
        <v>0</v>
      </c>
      <c r="I18140" s="9">
        <f t="shared" si="6576"/>
        <v>0</v>
      </c>
      <c r="J18140" s="9">
        <v>0</v>
      </c>
      <c r="K18140" s="467">
        <v>0</v>
      </c>
      <c r="L18140" s="9">
        <f t="shared" si="6577"/>
        <v>0</v>
      </c>
      <c r="M18140" s="9">
        <v>0</v>
      </c>
      <c r="N18140" s="467">
        <v>0</v>
      </c>
    </row>
    <row r="18141" spans="1:14" customFormat="1" ht="48.75" hidden="1" customHeight="1" thickTop="1" thickBot="1" x14ac:dyDescent="0.3">
      <c r="A18141" s="1" t="s">
        <v>0</v>
      </c>
      <c r="B18141" s="4" t="s">
        <v>223</v>
      </c>
      <c r="C18141" s="9">
        <f t="shared" si="6574"/>
        <v>0</v>
      </c>
      <c r="D18141" s="9">
        <v>0</v>
      </c>
      <c r="E18141" s="9">
        <v>0</v>
      </c>
      <c r="F18141" s="9">
        <f t="shared" si="6575"/>
        <v>0</v>
      </c>
      <c r="G18141" s="9">
        <v>0</v>
      </c>
      <c r="H18141" s="467">
        <v>0</v>
      </c>
      <c r="I18141" s="9">
        <f t="shared" si="6576"/>
        <v>0</v>
      </c>
      <c r="J18141" s="9">
        <v>0</v>
      </c>
      <c r="K18141" s="467">
        <v>0</v>
      </c>
      <c r="L18141" s="9">
        <f t="shared" si="6577"/>
        <v>0</v>
      </c>
      <c r="M18141" s="9">
        <v>0</v>
      </c>
      <c r="N18141" s="467">
        <v>0</v>
      </c>
    </row>
    <row r="18142" spans="1:14" customFormat="1" ht="34.5" hidden="1" customHeight="1" thickTop="1" thickBot="1" x14ac:dyDescent="0.3">
      <c r="A18142" s="1" t="s">
        <v>0</v>
      </c>
      <c r="B18142" s="3" t="s">
        <v>224</v>
      </c>
      <c r="C18142" s="9">
        <f t="shared" si="6574"/>
        <v>0</v>
      </c>
      <c r="D18142" s="9">
        <f>SUM(D18143:D18149)</f>
        <v>0</v>
      </c>
      <c r="E18142" s="9">
        <f>SUM(E18143:E18149)</f>
        <v>0</v>
      </c>
      <c r="F18142" s="9">
        <f t="shared" si="6575"/>
        <v>0</v>
      </c>
      <c r="G18142" s="9">
        <f>SUM(G18143:G18149)</f>
        <v>0</v>
      </c>
      <c r="H18142" s="467">
        <f>SUM(H18143:H18149)</f>
        <v>0</v>
      </c>
      <c r="I18142" s="9">
        <f t="shared" si="6576"/>
        <v>0</v>
      </c>
      <c r="J18142" s="9">
        <f>SUM(J18143:J18149)</f>
        <v>0</v>
      </c>
      <c r="K18142" s="467">
        <f>SUM(K18143:K18149)</f>
        <v>0</v>
      </c>
      <c r="L18142" s="9">
        <f t="shared" si="6577"/>
        <v>0</v>
      </c>
      <c r="M18142" s="9">
        <f>SUM(M18143:M18149)</f>
        <v>0</v>
      </c>
      <c r="N18142" s="467">
        <f>SUM(N18143:N18149)</f>
        <v>0</v>
      </c>
    </row>
    <row r="18143" spans="1:14" customFormat="1" ht="30.75" hidden="1" customHeight="1" thickTop="1" thickBot="1" x14ac:dyDescent="0.3">
      <c r="A18143" s="1" t="s">
        <v>0</v>
      </c>
      <c r="B18143" s="4" t="s">
        <v>225</v>
      </c>
      <c r="C18143" s="9">
        <f t="shared" si="6574"/>
        <v>0</v>
      </c>
      <c r="D18143" s="9">
        <v>0</v>
      </c>
      <c r="E18143" s="9">
        <v>0</v>
      </c>
      <c r="F18143" s="9">
        <f t="shared" si="6575"/>
        <v>0</v>
      </c>
      <c r="G18143" s="9">
        <v>0</v>
      </c>
      <c r="H18143" s="467">
        <v>0</v>
      </c>
      <c r="I18143" s="9">
        <f t="shared" si="6576"/>
        <v>0</v>
      </c>
      <c r="J18143" s="9">
        <v>0</v>
      </c>
      <c r="K18143" s="467">
        <v>0</v>
      </c>
      <c r="L18143" s="9">
        <f t="shared" si="6577"/>
        <v>0</v>
      </c>
      <c r="M18143" s="9">
        <v>0</v>
      </c>
      <c r="N18143" s="467">
        <v>0</v>
      </c>
    </row>
    <row r="18144" spans="1:14" customFormat="1" ht="36.75" hidden="1" customHeight="1" thickTop="1" thickBot="1" x14ac:dyDescent="0.3">
      <c r="A18144" s="1" t="s">
        <v>0</v>
      </c>
      <c r="B18144" s="4" t="s">
        <v>220</v>
      </c>
      <c r="C18144" s="9">
        <f t="shared" si="6574"/>
        <v>0</v>
      </c>
      <c r="D18144" s="9">
        <v>0</v>
      </c>
      <c r="E18144" s="9">
        <v>0</v>
      </c>
      <c r="F18144" s="9">
        <f t="shared" si="6575"/>
        <v>0</v>
      </c>
      <c r="G18144" s="9">
        <v>0</v>
      </c>
      <c r="H18144" s="467">
        <v>0</v>
      </c>
      <c r="I18144" s="9">
        <f t="shared" si="6576"/>
        <v>0</v>
      </c>
      <c r="J18144" s="9">
        <v>0</v>
      </c>
      <c r="K18144" s="467">
        <v>0</v>
      </c>
      <c r="L18144" s="9">
        <f t="shared" si="6577"/>
        <v>0</v>
      </c>
      <c r="M18144" s="9">
        <v>0</v>
      </c>
      <c r="N18144" s="467">
        <v>0</v>
      </c>
    </row>
    <row r="18145" spans="1:14" customFormat="1" ht="42" hidden="1" customHeight="1" thickTop="1" thickBot="1" x14ac:dyDescent="0.3">
      <c r="A18145" s="1" t="s">
        <v>0</v>
      </c>
      <c r="B18145" s="4" t="s">
        <v>214</v>
      </c>
      <c r="C18145" s="9">
        <f t="shared" si="6574"/>
        <v>0</v>
      </c>
      <c r="D18145" s="9">
        <v>0</v>
      </c>
      <c r="E18145" s="9">
        <v>0</v>
      </c>
      <c r="F18145" s="9">
        <f t="shared" si="6575"/>
        <v>0</v>
      </c>
      <c r="G18145" s="9">
        <v>0</v>
      </c>
      <c r="H18145" s="467">
        <v>0</v>
      </c>
      <c r="I18145" s="9">
        <f t="shared" si="6576"/>
        <v>0</v>
      </c>
      <c r="J18145" s="9">
        <v>0</v>
      </c>
      <c r="K18145" s="467">
        <v>0</v>
      </c>
      <c r="L18145" s="9">
        <f t="shared" si="6577"/>
        <v>0</v>
      </c>
      <c r="M18145" s="9">
        <v>0</v>
      </c>
      <c r="N18145" s="467">
        <v>0</v>
      </c>
    </row>
    <row r="18146" spans="1:14" customFormat="1" ht="30.75" hidden="1" customHeight="1" thickTop="1" thickBot="1" x14ac:dyDescent="0.3">
      <c r="A18146" s="1" t="s">
        <v>0</v>
      </c>
      <c r="B18146" s="4" t="s">
        <v>221</v>
      </c>
      <c r="C18146" s="9">
        <f t="shared" si="6574"/>
        <v>0</v>
      </c>
      <c r="D18146" s="9">
        <v>0</v>
      </c>
      <c r="E18146" s="9">
        <v>0</v>
      </c>
      <c r="F18146" s="9">
        <f t="shared" si="6575"/>
        <v>0</v>
      </c>
      <c r="G18146" s="9">
        <v>0</v>
      </c>
      <c r="H18146" s="467">
        <v>0</v>
      </c>
      <c r="I18146" s="9">
        <f t="shared" si="6576"/>
        <v>0</v>
      </c>
      <c r="J18146" s="9">
        <v>0</v>
      </c>
      <c r="K18146" s="467">
        <v>0</v>
      </c>
      <c r="L18146" s="9">
        <f t="shared" si="6577"/>
        <v>0</v>
      </c>
      <c r="M18146" s="9">
        <v>0</v>
      </c>
      <c r="N18146" s="467">
        <v>0</v>
      </c>
    </row>
    <row r="18147" spans="1:14" customFormat="1" ht="1.5" hidden="1" customHeight="1" thickBot="1" x14ac:dyDescent="0.3">
      <c r="A18147" s="1" t="s">
        <v>0</v>
      </c>
      <c r="B18147" s="4" t="s">
        <v>226</v>
      </c>
      <c r="C18147" s="9">
        <f t="shared" si="6574"/>
        <v>0</v>
      </c>
      <c r="D18147" s="9">
        <v>0</v>
      </c>
      <c r="E18147" s="9">
        <v>0</v>
      </c>
      <c r="F18147" s="9">
        <f t="shared" si="6575"/>
        <v>0</v>
      </c>
      <c r="G18147" s="9">
        <v>0</v>
      </c>
      <c r="H18147" s="467">
        <v>0</v>
      </c>
      <c r="I18147" s="9">
        <f t="shared" si="6576"/>
        <v>0</v>
      </c>
      <c r="J18147" s="9">
        <v>0</v>
      </c>
      <c r="K18147" s="467">
        <v>0</v>
      </c>
      <c r="L18147" s="9">
        <f t="shared" si="6577"/>
        <v>0</v>
      </c>
      <c r="M18147" s="9">
        <v>0</v>
      </c>
      <c r="N18147" s="467">
        <v>0</v>
      </c>
    </row>
    <row r="18148" spans="1:14" customFormat="1" ht="22.5" hidden="1" customHeight="1" thickTop="1" thickBot="1" x14ac:dyDescent="0.3">
      <c r="A18148" s="1" t="s">
        <v>0</v>
      </c>
      <c r="B18148" s="4" t="s">
        <v>217</v>
      </c>
      <c r="C18148" s="9">
        <f t="shared" si="6574"/>
        <v>0</v>
      </c>
      <c r="D18148" s="9">
        <v>0</v>
      </c>
      <c r="E18148" s="9">
        <v>0</v>
      </c>
      <c r="F18148" s="9">
        <f t="shared" si="6575"/>
        <v>0</v>
      </c>
      <c r="G18148" s="9">
        <v>0</v>
      </c>
      <c r="H18148" s="467">
        <v>0</v>
      </c>
      <c r="I18148" s="9">
        <f t="shared" si="6576"/>
        <v>0</v>
      </c>
      <c r="J18148" s="9">
        <v>0</v>
      </c>
      <c r="K18148" s="467">
        <v>0</v>
      </c>
      <c r="L18148" s="9">
        <f t="shared" si="6577"/>
        <v>0</v>
      </c>
      <c r="M18148" s="9">
        <v>0</v>
      </c>
      <c r="N18148" s="467">
        <v>0</v>
      </c>
    </row>
    <row r="18149" spans="1:14" customFormat="1" ht="27" hidden="1" customHeight="1" thickTop="1" x14ac:dyDescent="0.25">
      <c r="A18149" s="133" t="s">
        <v>0</v>
      </c>
      <c r="B18149" s="134" t="s">
        <v>223</v>
      </c>
      <c r="C18149" s="135">
        <f t="shared" si="6574"/>
        <v>0</v>
      </c>
      <c r="D18149" s="135">
        <v>0</v>
      </c>
      <c r="E18149" s="135">
        <v>0</v>
      </c>
      <c r="F18149" s="135">
        <f t="shared" si="6575"/>
        <v>0</v>
      </c>
      <c r="G18149" s="135">
        <v>0</v>
      </c>
      <c r="H18149" s="476">
        <v>0</v>
      </c>
      <c r="I18149" s="135">
        <f t="shared" si="6576"/>
        <v>0</v>
      </c>
      <c r="J18149" s="135">
        <v>0</v>
      </c>
      <c r="K18149" s="476">
        <v>0</v>
      </c>
      <c r="L18149" s="135">
        <f t="shared" si="6577"/>
        <v>0</v>
      </c>
      <c r="M18149" s="135">
        <v>0</v>
      </c>
      <c r="N18149" s="476">
        <v>0</v>
      </c>
    </row>
    <row r="18150" spans="1:14" ht="45" x14ac:dyDescent="0.2">
      <c r="A18150" s="388" t="s">
        <v>506</v>
      </c>
      <c r="B18150" s="389" t="s">
        <v>508</v>
      </c>
      <c r="C18150" s="390">
        <f t="shared" si="6574"/>
        <v>98.21</v>
      </c>
      <c r="D18150" s="390">
        <f>D18151</f>
        <v>98.21</v>
      </c>
      <c r="E18150" s="390">
        <f>SUM(E18151,E18315,E18378,E18396)</f>
        <v>0</v>
      </c>
      <c r="F18150" s="390">
        <f t="shared" si="6575"/>
        <v>145.9</v>
      </c>
      <c r="G18150" s="390">
        <f>G18151</f>
        <v>145.9</v>
      </c>
      <c r="H18150" s="528">
        <f>SUM(H18151,H18315,H18378,H18396)</f>
        <v>0</v>
      </c>
      <c r="I18150" s="390">
        <f t="shared" si="6576"/>
        <v>150.02000000000001</v>
      </c>
      <c r="J18150" s="390">
        <f>J18151</f>
        <v>150.02000000000001</v>
      </c>
      <c r="K18150" s="528">
        <f>SUM(K18151,K18315,K18378,K18396)</f>
        <v>0</v>
      </c>
      <c r="L18150" s="390">
        <f t="shared" si="6577"/>
        <v>150</v>
      </c>
      <c r="M18150" s="390">
        <f>M18151</f>
        <v>150</v>
      </c>
      <c r="N18150" s="528">
        <f>SUM(N18151,N18315,N18378,N18396)</f>
        <v>0</v>
      </c>
    </row>
    <row r="18151" spans="1:14" ht="21" customHeight="1" x14ac:dyDescent="0.2">
      <c r="A18151" s="388" t="s">
        <v>0</v>
      </c>
      <c r="B18151" s="328" t="s">
        <v>8</v>
      </c>
      <c r="C18151" s="329">
        <f t="shared" si="6574"/>
        <v>98.21</v>
      </c>
      <c r="D18151" s="329">
        <f>D18443</f>
        <v>98.21</v>
      </c>
      <c r="E18151" s="329">
        <f>SUM(E18152,E18163,E18231:E18232,E18240:E18241,E18282,E18292)</f>
        <v>0</v>
      </c>
      <c r="F18151" s="329">
        <f t="shared" si="6575"/>
        <v>145.9</v>
      </c>
      <c r="G18151" s="329">
        <f>G18163+G18443</f>
        <v>145.9</v>
      </c>
      <c r="H18151" s="446">
        <f>SUM(H18152,H18163,H18231:H18232,H18240:H18241,H18282,H18292)</f>
        <v>0</v>
      </c>
      <c r="I18151" s="329">
        <f t="shared" si="6576"/>
        <v>150.02000000000001</v>
      </c>
      <c r="J18151" s="329">
        <f>J18163+J18443</f>
        <v>150.02000000000001</v>
      </c>
      <c r="K18151" s="446">
        <f>SUM(K18152,K18163,K18231:K18232,K18240:K18241,K18282,K18292)</f>
        <v>0</v>
      </c>
      <c r="L18151" s="329">
        <f t="shared" si="6577"/>
        <v>150</v>
      </c>
      <c r="M18151" s="329">
        <f>M18163+M18443</f>
        <v>150</v>
      </c>
      <c r="N18151" s="446">
        <f>SUM(N18152,N18163,N18231:N18232,N18240:N18241,N18282,N18292)</f>
        <v>0</v>
      </c>
    </row>
    <row r="18152" spans="1:14" s="333" customFormat="1" ht="12.75" hidden="1" customHeight="1" x14ac:dyDescent="0.2">
      <c r="A18152" s="344" t="s">
        <v>0</v>
      </c>
      <c r="B18152" s="345" t="s">
        <v>9</v>
      </c>
      <c r="C18152" s="346">
        <f t="shared" si="6574"/>
        <v>0</v>
      </c>
      <c r="D18152" s="346">
        <f>SUM(D18153,D18162)</f>
        <v>0</v>
      </c>
      <c r="E18152" s="346">
        <f>SUM(E18153,E18162)</f>
        <v>0</v>
      </c>
      <c r="F18152" s="346">
        <f t="shared" si="6575"/>
        <v>0</v>
      </c>
      <c r="G18152" s="346">
        <f>SUM(G18153,G18162)</f>
        <v>0</v>
      </c>
      <c r="H18152" s="541">
        <f>SUM(H18153,H18162)</f>
        <v>0</v>
      </c>
      <c r="I18152" s="346">
        <f t="shared" si="6576"/>
        <v>0</v>
      </c>
      <c r="J18152" s="346">
        <f>SUM(J18153,J18162)</f>
        <v>0</v>
      </c>
      <c r="K18152" s="541">
        <f>SUM(K18153,K18162)</f>
        <v>0</v>
      </c>
      <c r="L18152" s="346">
        <f t="shared" si="6577"/>
        <v>0</v>
      </c>
      <c r="M18152" s="346">
        <f>SUM(M18153,M18162)</f>
        <v>0</v>
      </c>
      <c r="N18152" s="541">
        <f>SUM(N18153,N18162)</f>
        <v>0</v>
      </c>
    </row>
    <row r="18153" spans="1:14" customFormat="1" ht="15.75" hidden="1" customHeight="1" thickBot="1" x14ac:dyDescent="0.3">
      <c r="A18153" s="140" t="s">
        <v>0</v>
      </c>
      <c r="B18153" s="147" t="s">
        <v>10</v>
      </c>
      <c r="C18153" s="142">
        <f t="shared" si="6574"/>
        <v>0</v>
      </c>
      <c r="D18153" s="142">
        <f>SUM(D18154,D18161)</f>
        <v>0</v>
      </c>
      <c r="E18153" s="142">
        <f>SUM(E18154,E18161)</f>
        <v>0</v>
      </c>
      <c r="F18153" s="142">
        <f t="shared" si="6575"/>
        <v>0</v>
      </c>
      <c r="G18153" s="142">
        <f>SUM(G18154,G18161)</f>
        <v>0</v>
      </c>
      <c r="H18153" s="477">
        <f>SUM(H18154,H18161)</f>
        <v>0</v>
      </c>
      <c r="I18153" s="142">
        <f t="shared" si="6576"/>
        <v>0</v>
      </c>
      <c r="J18153" s="142">
        <f>SUM(J18154,J18161)</f>
        <v>0</v>
      </c>
      <c r="K18153" s="477">
        <f>SUM(K18154,K18161)</f>
        <v>0</v>
      </c>
      <c r="L18153" s="142">
        <f t="shared" si="6577"/>
        <v>0</v>
      </c>
      <c r="M18153" s="142">
        <f>SUM(M18154,M18161)</f>
        <v>0</v>
      </c>
      <c r="N18153" s="477">
        <f>SUM(N18154,N18161)</f>
        <v>0</v>
      </c>
    </row>
    <row r="18154" spans="1:14" customFormat="1" ht="30.75" hidden="1" customHeight="1" thickBot="1" x14ac:dyDescent="0.3">
      <c r="A18154" s="1" t="s">
        <v>0</v>
      </c>
      <c r="B18154" s="5" t="s">
        <v>11</v>
      </c>
      <c r="C18154" s="9">
        <f t="shared" si="6574"/>
        <v>0</v>
      </c>
      <c r="D18154" s="9">
        <f>SUM(D18155:D18160)</f>
        <v>0</v>
      </c>
      <c r="E18154" s="9">
        <f>SUM(E18155:E18160)</f>
        <v>0</v>
      </c>
      <c r="F18154" s="9">
        <f t="shared" si="6575"/>
        <v>0</v>
      </c>
      <c r="G18154" s="9">
        <f>SUM(G18155:G18160)</f>
        <v>0</v>
      </c>
      <c r="H18154" s="467">
        <f>SUM(H18155:H18160)</f>
        <v>0</v>
      </c>
      <c r="I18154" s="9">
        <f t="shared" si="6576"/>
        <v>0</v>
      </c>
      <c r="J18154" s="9">
        <f>SUM(J18155:J18160)</f>
        <v>0</v>
      </c>
      <c r="K18154" s="467">
        <f>SUM(K18155:K18160)</f>
        <v>0</v>
      </c>
      <c r="L18154" s="9">
        <f t="shared" si="6577"/>
        <v>0</v>
      </c>
      <c r="M18154" s="9">
        <f>SUM(M18155:M18160)</f>
        <v>0</v>
      </c>
      <c r="N18154" s="467">
        <f>SUM(N18155:N18160)</f>
        <v>0</v>
      </c>
    </row>
    <row r="18155" spans="1:14" customFormat="1" ht="30.75" hidden="1" customHeight="1" thickBot="1" x14ac:dyDescent="0.3">
      <c r="A18155" s="1" t="s">
        <v>0</v>
      </c>
      <c r="B18155" s="6" t="s">
        <v>12</v>
      </c>
      <c r="C18155" s="9">
        <f t="shared" si="6574"/>
        <v>0</v>
      </c>
      <c r="D18155" s="9">
        <v>0</v>
      </c>
      <c r="E18155" s="9">
        <v>0</v>
      </c>
      <c r="F18155" s="9">
        <f t="shared" si="6575"/>
        <v>0</v>
      </c>
      <c r="G18155" s="9">
        <v>0</v>
      </c>
      <c r="H18155" s="467">
        <v>0</v>
      </c>
      <c r="I18155" s="9">
        <f t="shared" si="6576"/>
        <v>0</v>
      </c>
      <c r="J18155" s="9">
        <v>0</v>
      </c>
      <c r="K18155" s="467">
        <v>0</v>
      </c>
      <c r="L18155" s="9">
        <f t="shared" si="6577"/>
        <v>0</v>
      </c>
      <c r="M18155" s="9">
        <v>0</v>
      </c>
      <c r="N18155" s="467">
        <v>0</v>
      </c>
    </row>
    <row r="18156" spans="1:14" customFormat="1" ht="15.75" hidden="1" customHeight="1" thickBot="1" x14ac:dyDescent="0.3">
      <c r="A18156" s="1" t="s">
        <v>0</v>
      </c>
      <c r="B18156" s="6" t="s">
        <v>13</v>
      </c>
      <c r="C18156" s="9">
        <f t="shared" si="6574"/>
        <v>0</v>
      </c>
      <c r="D18156" s="9">
        <v>0</v>
      </c>
      <c r="E18156" s="9">
        <v>0</v>
      </c>
      <c r="F18156" s="9">
        <f t="shared" si="6575"/>
        <v>0</v>
      </c>
      <c r="G18156" s="9">
        <v>0</v>
      </c>
      <c r="H18156" s="467">
        <v>0</v>
      </c>
      <c r="I18156" s="9">
        <f t="shared" si="6576"/>
        <v>0</v>
      </c>
      <c r="J18156" s="9">
        <v>0</v>
      </c>
      <c r="K18156" s="467">
        <v>0</v>
      </c>
      <c r="L18156" s="9">
        <f t="shared" si="6577"/>
        <v>0</v>
      </c>
      <c r="M18156" s="9">
        <v>0</v>
      </c>
      <c r="N18156" s="467">
        <v>0</v>
      </c>
    </row>
    <row r="18157" spans="1:14" customFormat="1" ht="15.75" hidden="1" customHeight="1" thickBot="1" x14ac:dyDescent="0.3">
      <c r="A18157" s="1" t="s">
        <v>0</v>
      </c>
      <c r="B18157" s="6" t="s">
        <v>14</v>
      </c>
      <c r="C18157" s="9">
        <f t="shared" si="6574"/>
        <v>0</v>
      </c>
      <c r="D18157" s="9">
        <v>0</v>
      </c>
      <c r="E18157" s="9">
        <v>0</v>
      </c>
      <c r="F18157" s="9">
        <f t="shared" si="6575"/>
        <v>0</v>
      </c>
      <c r="G18157" s="9">
        <v>0</v>
      </c>
      <c r="H18157" s="467">
        <v>0</v>
      </c>
      <c r="I18157" s="9">
        <f t="shared" si="6576"/>
        <v>0</v>
      </c>
      <c r="J18157" s="9">
        <v>0</v>
      </c>
      <c r="K18157" s="467">
        <v>0</v>
      </c>
      <c r="L18157" s="9">
        <f t="shared" si="6577"/>
        <v>0</v>
      </c>
      <c r="M18157" s="9">
        <v>0</v>
      </c>
      <c r="N18157" s="467">
        <v>0</v>
      </c>
    </row>
    <row r="18158" spans="1:14" customFormat="1" ht="15.75" hidden="1" customHeight="1" thickBot="1" x14ac:dyDescent="0.3">
      <c r="A18158" s="1" t="s">
        <v>0</v>
      </c>
      <c r="B18158" s="6" t="s">
        <v>15</v>
      </c>
      <c r="C18158" s="9">
        <f t="shared" si="6574"/>
        <v>0</v>
      </c>
      <c r="D18158" s="9">
        <v>0</v>
      </c>
      <c r="E18158" s="9">
        <v>0</v>
      </c>
      <c r="F18158" s="9">
        <f t="shared" si="6575"/>
        <v>0</v>
      </c>
      <c r="G18158" s="9">
        <v>0</v>
      </c>
      <c r="H18158" s="467">
        <v>0</v>
      </c>
      <c r="I18158" s="9">
        <f t="shared" si="6576"/>
        <v>0</v>
      </c>
      <c r="J18158" s="9">
        <v>0</v>
      </c>
      <c r="K18158" s="467">
        <v>0</v>
      </c>
      <c r="L18158" s="9">
        <f t="shared" si="6577"/>
        <v>0</v>
      </c>
      <c r="M18158" s="9">
        <v>0</v>
      </c>
      <c r="N18158" s="467">
        <v>0</v>
      </c>
    </row>
    <row r="18159" spans="1:14" customFormat="1" ht="15.75" hidden="1" customHeight="1" thickBot="1" x14ac:dyDescent="0.3">
      <c r="A18159" s="1" t="s">
        <v>0</v>
      </c>
      <c r="B18159" s="6" t="s">
        <v>16</v>
      </c>
      <c r="C18159" s="9">
        <f t="shared" si="6574"/>
        <v>0</v>
      </c>
      <c r="D18159" s="9">
        <v>0</v>
      </c>
      <c r="E18159" s="9">
        <v>0</v>
      </c>
      <c r="F18159" s="9">
        <f t="shared" si="6575"/>
        <v>0</v>
      </c>
      <c r="G18159" s="9">
        <v>0</v>
      </c>
      <c r="H18159" s="467">
        <v>0</v>
      </c>
      <c r="I18159" s="9">
        <f t="shared" si="6576"/>
        <v>0</v>
      </c>
      <c r="J18159" s="9">
        <v>0</v>
      </c>
      <c r="K18159" s="467">
        <v>0</v>
      </c>
      <c r="L18159" s="9">
        <f t="shared" si="6577"/>
        <v>0</v>
      </c>
      <c r="M18159" s="9">
        <v>0</v>
      </c>
      <c r="N18159" s="467">
        <v>0</v>
      </c>
    </row>
    <row r="18160" spans="1:14" customFormat="1" ht="15.75" hidden="1" customHeight="1" thickBot="1" x14ac:dyDescent="0.3">
      <c r="A18160" s="1" t="s">
        <v>0</v>
      </c>
      <c r="B18160" s="6" t="s">
        <v>17</v>
      </c>
      <c r="C18160" s="9">
        <f t="shared" si="6574"/>
        <v>0</v>
      </c>
      <c r="D18160" s="9">
        <v>0</v>
      </c>
      <c r="E18160" s="9">
        <v>0</v>
      </c>
      <c r="F18160" s="9">
        <f t="shared" si="6575"/>
        <v>0</v>
      </c>
      <c r="G18160" s="9">
        <v>0</v>
      </c>
      <c r="H18160" s="467">
        <v>0</v>
      </c>
      <c r="I18160" s="9">
        <f t="shared" si="6576"/>
        <v>0</v>
      </c>
      <c r="J18160" s="9">
        <v>0</v>
      </c>
      <c r="K18160" s="467">
        <v>0</v>
      </c>
      <c r="L18160" s="9">
        <f t="shared" si="6577"/>
        <v>0</v>
      </c>
      <c r="M18160" s="9">
        <v>0</v>
      </c>
      <c r="N18160" s="467">
        <v>0</v>
      </c>
    </row>
    <row r="18161" spans="1:14" customFormat="1" ht="30.75" hidden="1" customHeight="1" thickBot="1" x14ac:dyDescent="0.3">
      <c r="A18161" s="1" t="s">
        <v>0</v>
      </c>
      <c r="B18161" s="5" t="s">
        <v>18</v>
      </c>
      <c r="C18161" s="9">
        <f t="shared" si="6574"/>
        <v>0</v>
      </c>
      <c r="D18161" s="9">
        <v>0</v>
      </c>
      <c r="E18161" s="9">
        <v>0</v>
      </c>
      <c r="F18161" s="9">
        <f t="shared" si="6575"/>
        <v>0</v>
      </c>
      <c r="G18161" s="9">
        <v>0</v>
      </c>
      <c r="H18161" s="467">
        <v>0</v>
      </c>
      <c r="I18161" s="9">
        <f t="shared" si="6576"/>
        <v>0</v>
      </c>
      <c r="J18161" s="9">
        <v>0</v>
      </c>
      <c r="K18161" s="467">
        <v>0</v>
      </c>
      <c r="L18161" s="9">
        <f t="shared" si="6577"/>
        <v>0</v>
      </c>
      <c r="M18161" s="9">
        <v>0</v>
      </c>
      <c r="N18161" s="467">
        <v>0</v>
      </c>
    </row>
    <row r="18162" spans="1:14" customFormat="1" ht="15" hidden="1" customHeight="1" x14ac:dyDescent="0.25">
      <c r="A18162" s="133" t="s">
        <v>0</v>
      </c>
      <c r="B18162" s="134" t="s">
        <v>19</v>
      </c>
      <c r="C18162" s="135">
        <f t="shared" si="6574"/>
        <v>0</v>
      </c>
      <c r="D18162" s="135">
        <v>0</v>
      </c>
      <c r="E18162" s="135">
        <v>0</v>
      </c>
      <c r="F18162" s="135">
        <f t="shared" si="6575"/>
        <v>0</v>
      </c>
      <c r="G18162" s="135">
        <v>0</v>
      </c>
      <c r="H18162" s="476">
        <v>0</v>
      </c>
      <c r="I18162" s="135">
        <f t="shared" si="6576"/>
        <v>0</v>
      </c>
      <c r="J18162" s="135">
        <v>0</v>
      </c>
      <c r="K18162" s="476">
        <v>0</v>
      </c>
      <c r="L18162" s="135">
        <f t="shared" si="6577"/>
        <v>0</v>
      </c>
      <c r="M18162" s="135">
        <v>0</v>
      </c>
      <c r="N18162" s="476">
        <v>0</v>
      </c>
    </row>
    <row r="18163" spans="1:14" ht="21.75" customHeight="1" x14ac:dyDescent="0.2">
      <c r="A18163" s="388" t="s">
        <v>0</v>
      </c>
      <c r="B18163" s="330" t="s">
        <v>20</v>
      </c>
      <c r="C18163" s="329">
        <f t="shared" si="6574"/>
        <v>0</v>
      </c>
      <c r="D18163" s="329">
        <v>0</v>
      </c>
      <c r="E18163" s="329">
        <f>SUM(E18164:E18165,E18168,E18204:E18208,E18215:E18216)</f>
        <v>0</v>
      </c>
      <c r="F18163" s="329">
        <f t="shared" si="6575"/>
        <v>0</v>
      </c>
      <c r="G18163" s="329">
        <f>G18216</f>
        <v>0</v>
      </c>
      <c r="H18163" s="446">
        <v>0</v>
      </c>
      <c r="I18163" s="329">
        <f t="shared" si="6576"/>
        <v>0</v>
      </c>
      <c r="J18163" s="329">
        <f>J18216</f>
        <v>0</v>
      </c>
      <c r="K18163" s="446">
        <v>0</v>
      </c>
      <c r="L18163" s="329">
        <f t="shared" si="6577"/>
        <v>0</v>
      </c>
      <c r="M18163" s="329">
        <f>M18216</f>
        <v>0</v>
      </c>
      <c r="N18163" s="446">
        <v>0</v>
      </c>
    </row>
    <row r="18164" spans="1:14" customFormat="1" ht="2.25" hidden="1" customHeight="1" thickBot="1" x14ac:dyDescent="0.3">
      <c r="A18164" s="140" t="s">
        <v>0</v>
      </c>
      <c r="B18164" s="147" t="s">
        <v>21</v>
      </c>
      <c r="C18164" s="142">
        <f t="shared" si="6574"/>
        <v>0</v>
      </c>
      <c r="D18164" s="142">
        <v>0</v>
      </c>
      <c r="E18164" s="142">
        <v>0</v>
      </c>
      <c r="F18164" s="142">
        <f t="shared" si="6575"/>
        <v>0</v>
      </c>
      <c r="G18164" s="142">
        <v>0</v>
      </c>
      <c r="H18164" s="477">
        <v>0</v>
      </c>
      <c r="I18164" s="142">
        <f t="shared" si="6576"/>
        <v>0</v>
      </c>
      <c r="J18164" s="142">
        <v>0</v>
      </c>
      <c r="K18164" s="477">
        <v>0</v>
      </c>
      <c r="L18164" s="142">
        <f t="shared" si="6577"/>
        <v>0</v>
      </c>
      <c r="M18164" s="142">
        <v>0</v>
      </c>
      <c r="N18164" s="477">
        <v>0</v>
      </c>
    </row>
    <row r="18165" spans="1:14" customFormat="1" ht="15.75" hidden="1" customHeight="1" thickBot="1" x14ac:dyDescent="0.3">
      <c r="A18165" s="1" t="s">
        <v>0</v>
      </c>
      <c r="B18165" s="4" t="s">
        <v>22</v>
      </c>
      <c r="C18165" s="9">
        <f t="shared" si="6574"/>
        <v>0</v>
      </c>
      <c r="D18165" s="9">
        <f>SUM(D18166:D18167)</f>
        <v>0</v>
      </c>
      <c r="E18165" s="9">
        <f>SUM(E18166:E18167)</f>
        <v>0</v>
      </c>
      <c r="F18165" s="9">
        <f t="shared" si="6575"/>
        <v>0</v>
      </c>
      <c r="G18165" s="9">
        <f>SUM(G18166:G18167)</f>
        <v>0</v>
      </c>
      <c r="H18165" s="467">
        <f>SUM(H18166:H18167)</f>
        <v>0</v>
      </c>
      <c r="I18165" s="9">
        <f t="shared" si="6576"/>
        <v>0</v>
      </c>
      <c r="J18165" s="9">
        <f>SUM(J18166:J18167)</f>
        <v>0</v>
      </c>
      <c r="K18165" s="467">
        <f>SUM(K18166:K18167)</f>
        <v>0</v>
      </c>
      <c r="L18165" s="9">
        <f t="shared" si="6577"/>
        <v>0</v>
      </c>
      <c r="M18165" s="9">
        <f>SUM(M18166:M18167)</f>
        <v>0</v>
      </c>
      <c r="N18165" s="467">
        <f>SUM(N18166:N18167)</f>
        <v>0</v>
      </c>
    </row>
    <row r="18166" spans="1:14" customFormat="1" ht="30.75" hidden="1" customHeight="1" thickBot="1" x14ac:dyDescent="0.3">
      <c r="A18166" s="1" t="s">
        <v>0</v>
      </c>
      <c r="B18166" s="5" t="s">
        <v>23</v>
      </c>
      <c r="C18166" s="9">
        <f t="shared" si="6574"/>
        <v>0</v>
      </c>
      <c r="D18166" s="9">
        <v>0</v>
      </c>
      <c r="E18166" s="9">
        <v>0</v>
      </c>
      <c r="F18166" s="9">
        <f t="shared" si="6575"/>
        <v>0</v>
      </c>
      <c r="G18166" s="9">
        <v>0</v>
      </c>
      <c r="H18166" s="467">
        <v>0</v>
      </c>
      <c r="I18166" s="9">
        <f t="shared" si="6576"/>
        <v>0</v>
      </c>
      <c r="J18166" s="9">
        <v>0</v>
      </c>
      <c r="K18166" s="467">
        <v>0</v>
      </c>
      <c r="L18166" s="9">
        <f t="shared" si="6577"/>
        <v>0</v>
      </c>
      <c r="M18166" s="9">
        <v>0</v>
      </c>
      <c r="N18166" s="467">
        <v>0</v>
      </c>
    </row>
    <row r="18167" spans="1:14" customFormat="1" ht="30.75" hidden="1" customHeight="1" thickBot="1" x14ac:dyDescent="0.3">
      <c r="A18167" s="133" t="s">
        <v>0</v>
      </c>
      <c r="B18167" s="136" t="s">
        <v>24</v>
      </c>
      <c r="C18167" s="135">
        <f t="shared" si="6574"/>
        <v>0</v>
      </c>
      <c r="D18167" s="135">
        <v>0</v>
      </c>
      <c r="E18167" s="135">
        <v>0</v>
      </c>
      <c r="F18167" s="9">
        <f t="shared" si="6575"/>
        <v>0</v>
      </c>
      <c r="G18167" s="9">
        <v>0</v>
      </c>
      <c r="H18167" s="467">
        <v>0</v>
      </c>
      <c r="I18167" s="9">
        <f t="shared" si="6576"/>
        <v>0</v>
      </c>
      <c r="J18167" s="9">
        <v>0</v>
      </c>
      <c r="K18167" s="467">
        <v>0</v>
      </c>
      <c r="L18167" s="9">
        <f t="shared" si="6577"/>
        <v>0</v>
      </c>
      <c r="M18167" s="9">
        <v>0</v>
      </c>
      <c r="N18167" s="467">
        <v>0</v>
      </c>
    </row>
    <row r="18168" spans="1:14" customFormat="1" ht="15" hidden="1" customHeight="1" x14ac:dyDescent="0.25">
      <c r="A18168" s="151" t="s">
        <v>0</v>
      </c>
      <c r="B18168" s="157" t="s">
        <v>25</v>
      </c>
      <c r="C18168" s="155">
        <f t="shared" si="6574"/>
        <v>0.2</v>
      </c>
      <c r="D18168" s="155">
        <f>SUM(D18169:D18172,D18184,D18188:D18194,D18202:D18203)</f>
        <v>0.2</v>
      </c>
      <c r="E18168" s="155">
        <f>SUM(E18169:E18172,E18184,E18188:E18194,E18202:E18203)</f>
        <v>0</v>
      </c>
      <c r="F18168" s="161">
        <f t="shared" si="6575"/>
        <v>0</v>
      </c>
      <c r="G18168" s="161">
        <f>SUM(G18169:G18172,G18184,G18188:G18194,G18202:G18203)</f>
        <v>0</v>
      </c>
      <c r="H18168" s="530">
        <f>SUM(H18169:H18172,H18184,H18188:H18194,H18202:H18203)</f>
        <v>0</v>
      </c>
      <c r="I18168" s="161">
        <f t="shared" si="6576"/>
        <v>0</v>
      </c>
      <c r="J18168" s="161">
        <f>SUM(J18169:J18172,J18184,J18188:J18194,J18202:J18203)</f>
        <v>0</v>
      </c>
      <c r="K18168" s="530">
        <f>SUM(K18169:K18172,K18184,K18188:K18194,K18202:K18203)</f>
        <v>0</v>
      </c>
      <c r="L18168" s="161">
        <f t="shared" si="6577"/>
        <v>0</v>
      </c>
      <c r="M18168" s="161">
        <f>SUM(M18169:M18172,M18184,M18188:M18194,M18202:M18203)</f>
        <v>0</v>
      </c>
      <c r="N18168" s="530">
        <f>SUM(N18169:N18172,N18184,N18188:N18194,N18202:N18203)</f>
        <v>0</v>
      </c>
    </row>
    <row r="18169" spans="1:14" customFormat="1" ht="135.75" hidden="1" customHeight="1" thickBot="1" x14ac:dyDescent="0.3">
      <c r="A18169" s="140" t="s">
        <v>0</v>
      </c>
      <c r="B18169" s="148" t="s">
        <v>26</v>
      </c>
      <c r="C18169" s="142">
        <f t="shared" si="6574"/>
        <v>0</v>
      </c>
      <c r="D18169" s="142">
        <v>0</v>
      </c>
      <c r="E18169" s="142">
        <v>0</v>
      </c>
      <c r="F18169" s="142">
        <f t="shared" si="6575"/>
        <v>0</v>
      </c>
      <c r="G18169" s="142">
        <v>0</v>
      </c>
      <c r="H18169" s="477">
        <v>0</v>
      </c>
      <c r="I18169" s="142">
        <f t="shared" si="6576"/>
        <v>0</v>
      </c>
      <c r="J18169" s="142">
        <v>0</v>
      </c>
      <c r="K18169" s="477">
        <v>0</v>
      </c>
      <c r="L18169" s="142">
        <f t="shared" si="6577"/>
        <v>0</v>
      </c>
      <c r="M18169" s="142">
        <v>0</v>
      </c>
      <c r="N18169" s="477">
        <v>0</v>
      </c>
    </row>
    <row r="18170" spans="1:14" customFormat="1" ht="45.75" hidden="1" customHeight="1" thickBot="1" x14ac:dyDescent="0.3">
      <c r="A18170" s="1" t="s">
        <v>0</v>
      </c>
      <c r="B18170" s="5" t="s">
        <v>27</v>
      </c>
      <c r="C18170" s="9">
        <f t="shared" si="6574"/>
        <v>0</v>
      </c>
      <c r="D18170" s="9">
        <v>0</v>
      </c>
      <c r="E18170" s="9">
        <v>0</v>
      </c>
      <c r="F18170" s="9">
        <f t="shared" si="6575"/>
        <v>0</v>
      </c>
      <c r="G18170" s="9">
        <v>0</v>
      </c>
      <c r="H18170" s="467">
        <v>0</v>
      </c>
      <c r="I18170" s="9">
        <f t="shared" si="6576"/>
        <v>0</v>
      </c>
      <c r="J18170" s="9">
        <v>0</v>
      </c>
      <c r="K18170" s="467">
        <v>0</v>
      </c>
      <c r="L18170" s="9">
        <f t="shared" si="6577"/>
        <v>0</v>
      </c>
      <c r="M18170" s="9">
        <v>0</v>
      </c>
      <c r="N18170" s="467">
        <v>0</v>
      </c>
    </row>
    <row r="18171" spans="1:14" customFormat="1" ht="9" hidden="1" customHeight="1" thickTop="1" thickBot="1" x14ac:dyDescent="0.3">
      <c r="A18171" s="1" t="s">
        <v>0</v>
      </c>
      <c r="B18171" s="5" t="s">
        <v>28</v>
      </c>
      <c r="C18171" s="9">
        <f t="shared" si="6574"/>
        <v>0</v>
      </c>
      <c r="D18171" s="9">
        <v>0</v>
      </c>
      <c r="E18171" s="9">
        <v>0</v>
      </c>
      <c r="F18171" s="9">
        <f t="shared" si="6575"/>
        <v>0</v>
      </c>
      <c r="G18171" s="9">
        <v>0</v>
      </c>
      <c r="H18171" s="467">
        <v>0</v>
      </c>
      <c r="I18171" s="9">
        <f t="shared" si="6576"/>
        <v>0</v>
      </c>
      <c r="J18171" s="9">
        <v>0</v>
      </c>
      <c r="K18171" s="467">
        <v>0</v>
      </c>
      <c r="L18171" s="9">
        <f t="shared" si="6577"/>
        <v>0</v>
      </c>
      <c r="M18171" s="9">
        <v>0</v>
      </c>
      <c r="N18171" s="467">
        <v>0</v>
      </c>
    </row>
    <row r="18172" spans="1:14" customFormat="1" ht="60.75" hidden="1" customHeight="1" thickBot="1" x14ac:dyDescent="0.3">
      <c r="A18172" s="1" t="s">
        <v>0</v>
      </c>
      <c r="B18172" s="5" t="s">
        <v>29</v>
      </c>
      <c r="C18172" s="9">
        <f t="shared" si="6574"/>
        <v>0</v>
      </c>
      <c r="D18172" s="9">
        <f>SUM(D18173:D18183)</f>
        <v>0</v>
      </c>
      <c r="E18172" s="9">
        <f>SUM(E18173:E18183)</f>
        <v>0</v>
      </c>
      <c r="F18172" s="9">
        <f t="shared" si="6575"/>
        <v>0</v>
      </c>
      <c r="G18172" s="9">
        <f>SUM(G18173:G18183)</f>
        <v>0</v>
      </c>
      <c r="H18172" s="467">
        <f>SUM(H18173:H18183)</f>
        <v>0</v>
      </c>
      <c r="I18172" s="9">
        <f t="shared" si="6576"/>
        <v>0</v>
      </c>
      <c r="J18172" s="9">
        <f>SUM(J18173:J18183)</f>
        <v>0</v>
      </c>
      <c r="K18172" s="467">
        <f>SUM(K18173:K18183)</f>
        <v>0</v>
      </c>
      <c r="L18172" s="9">
        <f t="shared" si="6577"/>
        <v>0</v>
      </c>
      <c r="M18172" s="9">
        <f>SUM(M18173:M18183)</f>
        <v>0</v>
      </c>
      <c r="N18172" s="467">
        <f>SUM(N18173:N18183)</f>
        <v>0</v>
      </c>
    </row>
    <row r="18173" spans="1:14" customFormat="1" ht="15.75" hidden="1" customHeight="1" thickBot="1" x14ac:dyDescent="0.3">
      <c r="A18173" s="1" t="s">
        <v>0</v>
      </c>
      <c r="B18173" s="6" t="s">
        <v>30</v>
      </c>
      <c r="C18173" s="9">
        <f t="shared" si="6574"/>
        <v>0</v>
      </c>
      <c r="D18173" s="9">
        <v>0</v>
      </c>
      <c r="E18173" s="9">
        <v>0</v>
      </c>
      <c r="F18173" s="9">
        <f t="shared" si="6575"/>
        <v>0</v>
      </c>
      <c r="G18173" s="9">
        <v>0</v>
      </c>
      <c r="H18173" s="467">
        <v>0</v>
      </c>
      <c r="I18173" s="9">
        <f t="shared" si="6576"/>
        <v>0</v>
      </c>
      <c r="J18173" s="9">
        <v>0</v>
      </c>
      <c r="K18173" s="467">
        <v>0</v>
      </c>
      <c r="L18173" s="9">
        <f t="shared" si="6577"/>
        <v>0</v>
      </c>
      <c r="M18173" s="9">
        <v>0</v>
      </c>
      <c r="N18173" s="467">
        <v>0</v>
      </c>
    </row>
    <row r="18174" spans="1:14" customFormat="1" ht="15.75" hidden="1" customHeight="1" thickBot="1" x14ac:dyDescent="0.3">
      <c r="A18174" s="1" t="s">
        <v>0</v>
      </c>
      <c r="B18174" s="6" t="s">
        <v>31</v>
      </c>
      <c r="C18174" s="9">
        <f t="shared" si="6574"/>
        <v>0</v>
      </c>
      <c r="D18174" s="9">
        <v>0</v>
      </c>
      <c r="E18174" s="9">
        <v>0</v>
      </c>
      <c r="F18174" s="9">
        <f t="shared" si="6575"/>
        <v>0</v>
      </c>
      <c r="G18174" s="9">
        <v>0</v>
      </c>
      <c r="H18174" s="467">
        <v>0</v>
      </c>
      <c r="I18174" s="9">
        <f t="shared" si="6576"/>
        <v>0</v>
      </c>
      <c r="J18174" s="9">
        <v>0</v>
      </c>
      <c r="K18174" s="467">
        <v>0</v>
      </c>
      <c r="L18174" s="9">
        <f t="shared" si="6577"/>
        <v>0</v>
      </c>
      <c r="M18174" s="9">
        <v>0</v>
      </c>
      <c r="N18174" s="467">
        <v>0</v>
      </c>
    </row>
    <row r="18175" spans="1:14" customFormat="1" ht="30.75" hidden="1" customHeight="1" thickBot="1" x14ac:dyDescent="0.3">
      <c r="A18175" s="1" t="s">
        <v>0</v>
      </c>
      <c r="B18175" s="6" t="s">
        <v>32</v>
      </c>
      <c r="C18175" s="9">
        <f t="shared" si="6574"/>
        <v>0</v>
      </c>
      <c r="D18175" s="9">
        <v>0</v>
      </c>
      <c r="E18175" s="9">
        <v>0</v>
      </c>
      <c r="F18175" s="9">
        <f t="shared" si="6575"/>
        <v>0</v>
      </c>
      <c r="G18175" s="9">
        <v>0</v>
      </c>
      <c r="H18175" s="467">
        <v>0</v>
      </c>
      <c r="I18175" s="9">
        <f t="shared" si="6576"/>
        <v>0</v>
      </c>
      <c r="J18175" s="9">
        <v>0</v>
      </c>
      <c r="K18175" s="467">
        <v>0</v>
      </c>
      <c r="L18175" s="9">
        <f t="shared" si="6577"/>
        <v>0</v>
      </c>
      <c r="M18175" s="9">
        <v>0</v>
      </c>
      <c r="N18175" s="467">
        <v>0</v>
      </c>
    </row>
    <row r="18176" spans="1:14" customFormat="1" ht="15.75" hidden="1" customHeight="1" thickBot="1" x14ac:dyDescent="0.3">
      <c r="A18176" s="1" t="s">
        <v>0</v>
      </c>
      <c r="B18176" s="6" t="s">
        <v>33</v>
      </c>
      <c r="C18176" s="9">
        <f t="shared" si="6574"/>
        <v>0</v>
      </c>
      <c r="D18176" s="9">
        <v>0</v>
      </c>
      <c r="E18176" s="9">
        <v>0</v>
      </c>
      <c r="F18176" s="9">
        <f t="shared" si="6575"/>
        <v>0</v>
      </c>
      <c r="G18176" s="9">
        <v>0</v>
      </c>
      <c r="H18176" s="467">
        <v>0</v>
      </c>
      <c r="I18176" s="9">
        <f t="shared" si="6576"/>
        <v>0</v>
      </c>
      <c r="J18176" s="9">
        <v>0</v>
      </c>
      <c r="K18176" s="467">
        <v>0</v>
      </c>
      <c r="L18176" s="9">
        <f t="shared" si="6577"/>
        <v>0</v>
      </c>
      <c r="M18176" s="9">
        <v>0</v>
      </c>
      <c r="N18176" s="467">
        <v>0</v>
      </c>
    </row>
    <row r="18177" spans="1:14" customFormat="1" ht="18.75" hidden="1" customHeight="1" thickTop="1" thickBot="1" x14ac:dyDescent="0.3">
      <c r="A18177" s="1" t="s">
        <v>0</v>
      </c>
      <c r="B18177" s="6" t="s">
        <v>34</v>
      </c>
      <c r="C18177" s="9">
        <f t="shared" si="6574"/>
        <v>0</v>
      </c>
      <c r="D18177" s="9">
        <v>0</v>
      </c>
      <c r="E18177" s="9">
        <v>0</v>
      </c>
      <c r="F18177" s="9">
        <f t="shared" si="6575"/>
        <v>0</v>
      </c>
      <c r="G18177" s="9">
        <v>0</v>
      </c>
      <c r="H18177" s="467">
        <v>0</v>
      </c>
      <c r="I18177" s="9">
        <f t="shared" si="6576"/>
        <v>0</v>
      </c>
      <c r="J18177" s="9">
        <v>0</v>
      </c>
      <c r="K18177" s="467">
        <v>0</v>
      </c>
      <c r="L18177" s="9">
        <f t="shared" si="6577"/>
        <v>0</v>
      </c>
      <c r="M18177" s="9">
        <v>0</v>
      </c>
      <c r="N18177" s="467">
        <v>0</v>
      </c>
    </row>
    <row r="18178" spans="1:14" customFormat="1" ht="30.75" hidden="1" customHeight="1" thickBot="1" x14ac:dyDescent="0.3">
      <c r="A18178" s="1" t="s">
        <v>0</v>
      </c>
      <c r="B18178" s="6" t="s">
        <v>35</v>
      </c>
      <c r="C18178" s="9">
        <f t="shared" si="6574"/>
        <v>0</v>
      </c>
      <c r="D18178" s="9">
        <v>0</v>
      </c>
      <c r="E18178" s="9">
        <v>0</v>
      </c>
      <c r="F18178" s="9">
        <f t="shared" si="6575"/>
        <v>0</v>
      </c>
      <c r="G18178" s="9">
        <v>0</v>
      </c>
      <c r="H18178" s="467">
        <v>0</v>
      </c>
      <c r="I18178" s="9">
        <f t="shared" si="6576"/>
        <v>0</v>
      </c>
      <c r="J18178" s="9">
        <v>0</v>
      </c>
      <c r="K18178" s="467">
        <v>0</v>
      </c>
      <c r="L18178" s="9">
        <f t="shared" si="6577"/>
        <v>0</v>
      </c>
      <c r="M18178" s="9">
        <v>0</v>
      </c>
      <c r="N18178" s="467">
        <v>0</v>
      </c>
    </row>
    <row r="18179" spans="1:14" customFormat="1" ht="30.75" hidden="1" customHeight="1" thickBot="1" x14ac:dyDescent="0.3">
      <c r="A18179" s="1" t="s">
        <v>0</v>
      </c>
      <c r="B18179" s="6" t="s">
        <v>36</v>
      </c>
      <c r="C18179" s="9">
        <f t="shared" ref="C18179:C18242" si="6578">SUM(D18179:E18179)</f>
        <v>0</v>
      </c>
      <c r="D18179" s="9">
        <v>0</v>
      </c>
      <c r="E18179" s="9">
        <v>0</v>
      </c>
      <c r="F18179" s="9">
        <f t="shared" ref="F18179:F18242" si="6579">SUM(G18179:H18179)</f>
        <v>0</v>
      </c>
      <c r="G18179" s="9">
        <v>0</v>
      </c>
      <c r="H18179" s="467">
        <v>0</v>
      </c>
      <c r="I18179" s="9">
        <f t="shared" ref="I18179:I18242" si="6580">SUM(J18179:K18179)</f>
        <v>0</v>
      </c>
      <c r="J18179" s="9">
        <v>0</v>
      </c>
      <c r="K18179" s="467">
        <v>0</v>
      </c>
      <c r="L18179" s="9">
        <f t="shared" ref="L18179:L18242" si="6581">SUM(M18179:N18179)</f>
        <v>0</v>
      </c>
      <c r="M18179" s="9">
        <v>0</v>
      </c>
      <c r="N18179" s="467">
        <v>0</v>
      </c>
    </row>
    <row r="18180" spans="1:14" customFormat="1" ht="30.75" hidden="1" customHeight="1" thickBot="1" x14ac:dyDescent="0.3">
      <c r="A18180" s="1" t="s">
        <v>0</v>
      </c>
      <c r="B18180" s="6" t="s">
        <v>37</v>
      </c>
      <c r="C18180" s="9">
        <f t="shared" si="6578"/>
        <v>0</v>
      </c>
      <c r="D18180" s="9">
        <v>0</v>
      </c>
      <c r="E18180" s="9">
        <v>0</v>
      </c>
      <c r="F18180" s="9">
        <f t="shared" si="6579"/>
        <v>0</v>
      </c>
      <c r="G18180" s="9">
        <v>0</v>
      </c>
      <c r="H18180" s="467">
        <v>0</v>
      </c>
      <c r="I18180" s="9">
        <f t="shared" si="6580"/>
        <v>0</v>
      </c>
      <c r="J18180" s="9">
        <v>0</v>
      </c>
      <c r="K18180" s="467">
        <v>0</v>
      </c>
      <c r="L18180" s="9">
        <f t="shared" si="6581"/>
        <v>0</v>
      </c>
      <c r="M18180" s="9">
        <v>0</v>
      </c>
      <c r="N18180" s="467">
        <v>0</v>
      </c>
    </row>
    <row r="18181" spans="1:14" customFormat="1" ht="30.75" hidden="1" customHeight="1" thickBot="1" x14ac:dyDescent="0.3">
      <c r="A18181" s="1" t="s">
        <v>0</v>
      </c>
      <c r="B18181" s="6" t="s">
        <v>38</v>
      </c>
      <c r="C18181" s="9">
        <f t="shared" si="6578"/>
        <v>0</v>
      </c>
      <c r="D18181" s="9">
        <v>0</v>
      </c>
      <c r="E18181" s="9">
        <v>0</v>
      </c>
      <c r="F18181" s="9">
        <f t="shared" si="6579"/>
        <v>0</v>
      </c>
      <c r="G18181" s="9">
        <v>0</v>
      </c>
      <c r="H18181" s="467">
        <v>0</v>
      </c>
      <c r="I18181" s="9">
        <f t="shared" si="6580"/>
        <v>0</v>
      </c>
      <c r="J18181" s="9">
        <v>0</v>
      </c>
      <c r="K18181" s="467">
        <v>0</v>
      </c>
      <c r="L18181" s="9">
        <f t="shared" si="6581"/>
        <v>0</v>
      </c>
      <c r="M18181" s="9">
        <v>0</v>
      </c>
      <c r="N18181" s="467">
        <v>0</v>
      </c>
    </row>
    <row r="18182" spans="1:14" customFormat="1" ht="45.75" hidden="1" customHeight="1" thickBot="1" x14ac:dyDescent="0.3">
      <c r="A18182" s="1" t="s">
        <v>0</v>
      </c>
      <c r="B18182" s="6" t="s">
        <v>39</v>
      </c>
      <c r="C18182" s="9">
        <f t="shared" si="6578"/>
        <v>0</v>
      </c>
      <c r="D18182" s="9">
        <v>0</v>
      </c>
      <c r="E18182" s="9">
        <v>0</v>
      </c>
      <c r="F18182" s="9">
        <f t="shared" si="6579"/>
        <v>0</v>
      </c>
      <c r="G18182" s="9">
        <v>0</v>
      </c>
      <c r="H18182" s="467">
        <v>0</v>
      </c>
      <c r="I18182" s="9">
        <f t="shared" si="6580"/>
        <v>0</v>
      </c>
      <c r="J18182" s="9">
        <v>0</v>
      </c>
      <c r="K18182" s="467">
        <v>0</v>
      </c>
      <c r="L18182" s="9">
        <f t="shared" si="6581"/>
        <v>0</v>
      </c>
      <c r="M18182" s="9">
        <v>0</v>
      </c>
      <c r="N18182" s="467">
        <v>0</v>
      </c>
    </row>
    <row r="18183" spans="1:14" customFormat="1" ht="105.75" hidden="1" customHeight="1" thickBot="1" x14ac:dyDescent="0.3">
      <c r="A18183" s="133" t="s">
        <v>0</v>
      </c>
      <c r="B18183" s="137" t="s">
        <v>40</v>
      </c>
      <c r="C18183" s="135">
        <f t="shared" si="6578"/>
        <v>0</v>
      </c>
      <c r="D18183" s="135">
        <v>0</v>
      </c>
      <c r="E18183" s="135">
        <v>0</v>
      </c>
      <c r="F18183" s="9">
        <f t="shared" si="6579"/>
        <v>0</v>
      </c>
      <c r="G18183" s="9">
        <v>0</v>
      </c>
      <c r="H18183" s="467">
        <v>0</v>
      </c>
      <c r="I18183" s="9">
        <f t="shared" si="6580"/>
        <v>0</v>
      </c>
      <c r="J18183" s="9">
        <v>0</v>
      </c>
      <c r="K18183" s="467">
        <v>0</v>
      </c>
      <c r="L18183" s="9">
        <f t="shared" si="6581"/>
        <v>0</v>
      </c>
      <c r="M18183" s="9">
        <v>0</v>
      </c>
      <c r="N18183" s="467">
        <v>0</v>
      </c>
    </row>
    <row r="18184" spans="1:14" customFormat="1" ht="45" hidden="1" customHeight="1" x14ac:dyDescent="0.25">
      <c r="A18184" s="151" t="s">
        <v>0</v>
      </c>
      <c r="B18184" s="158" t="s">
        <v>41</v>
      </c>
      <c r="C18184" s="155">
        <f t="shared" si="6578"/>
        <v>0.2</v>
      </c>
      <c r="D18184" s="155">
        <f>SUM(D18185:D18187)</f>
        <v>0.2</v>
      </c>
      <c r="E18184" s="155">
        <f>SUM(E18185:E18187)</f>
        <v>0</v>
      </c>
      <c r="F18184" s="161">
        <f t="shared" si="6579"/>
        <v>0</v>
      </c>
      <c r="G18184" s="161">
        <f>SUM(G18185:G18187)</f>
        <v>0</v>
      </c>
      <c r="H18184" s="530">
        <f>SUM(H18185:H18187)</f>
        <v>0</v>
      </c>
      <c r="I18184" s="161">
        <f t="shared" si="6580"/>
        <v>0</v>
      </c>
      <c r="J18184" s="161">
        <f>SUM(J18185:J18187)</f>
        <v>0</v>
      </c>
      <c r="K18184" s="530">
        <f>SUM(K18185:K18187)</f>
        <v>0</v>
      </c>
      <c r="L18184" s="161">
        <f t="shared" si="6581"/>
        <v>0</v>
      </c>
      <c r="M18184" s="161">
        <f>SUM(M18185:M18187)</f>
        <v>0</v>
      </c>
      <c r="N18184" s="530">
        <f>SUM(N18185:N18187)</f>
        <v>0</v>
      </c>
    </row>
    <row r="18185" spans="1:14" customFormat="1" ht="15.75" hidden="1" customHeight="1" thickBot="1" x14ac:dyDescent="0.3">
      <c r="A18185" s="140" t="s">
        <v>0</v>
      </c>
      <c r="B18185" s="141" t="s">
        <v>42</v>
      </c>
      <c r="C18185" s="142">
        <f t="shared" si="6578"/>
        <v>0</v>
      </c>
      <c r="D18185" s="142">
        <v>0</v>
      </c>
      <c r="E18185" s="142">
        <v>0</v>
      </c>
      <c r="F18185" s="142">
        <f t="shared" si="6579"/>
        <v>0</v>
      </c>
      <c r="G18185" s="142">
        <v>0</v>
      </c>
      <c r="H18185" s="477">
        <v>0</v>
      </c>
      <c r="I18185" s="142">
        <f t="shared" si="6580"/>
        <v>0</v>
      </c>
      <c r="J18185" s="142">
        <v>0</v>
      </c>
      <c r="K18185" s="477">
        <v>0</v>
      </c>
      <c r="L18185" s="142">
        <f t="shared" si="6581"/>
        <v>0</v>
      </c>
      <c r="M18185" s="142">
        <v>0</v>
      </c>
      <c r="N18185" s="477">
        <v>0</v>
      </c>
    </row>
    <row r="18186" spans="1:14" customFormat="1" ht="0.75" hidden="1" customHeight="1" thickTop="1" thickBot="1" x14ac:dyDescent="0.3">
      <c r="A18186" s="133" t="s">
        <v>0</v>
      </c>
      <c r="B18186" s="137" t="s">
        <v>43</v>
      </c>
      <c r="C18186" s="135">
        <f t="shared" si="6578"/>
        <v>0</v>
      </c>
      <c r="D18186" s="135">
        <v>0</v>
      </c>
      <c r="E18186" s="135">
        <v>0</v>
      </c>
      <c r="F18186" s="9">
        <f t="shared" si="6579"/>
        <v>0</v>
      </c>
      <c r="G18186" s="9">
        <v>0</v>
      </c>
      <c r="H18186" s="467">
        <v>0</v>
      </c>
      <c r="I18186" s="9">
        <f t="shared" si="6580"/>
        <v>0</v>
      </c>
      <c r="J18186" s="9">
        <v>0</v>
      </c>
      <c r="K18186" s="467">
        <v>0</v>
      </c>
      <c r="L18186" s="9">
        <f t="shared" si="6581"/>
        <v>0</v>
      </c>
      <c r="M18186" s="9">
        <v>0</v>
      </c>
      <c r="N18186" s="467">
        <v>0</v>
      </c>
    </row>
    <row r="18187" spans="1:14" customFormat="1" ht="105" hidden="1" customHeight="1" x14ac:dyDescent="0.25">
      <c r="A18187" s="151" t="s">
        <v>0</v>
      </c>
      <c r="B18187" s="159" t="s">
        <v>44</v>
      </c>
      <c r="C18187" s="155">
        <f t="shared" si="6578"/>
        <v>0.2</v>
      </c>
      <c r="D18187" s="155">
        <v>0.2</v>
      </c>
      <c r="E18187" s="155">
        <v>0</v>
      </c>
      <c r="F18187" s="161">
        <f t="shared" si="6579"/>
        <v>0</v>
      </c>
      <c r="G18187" s="161">
        <v>0</v>
      </c>
      <c r="H18187" s="530">
        <v>0</v>
      </c>
      <c r="I18187" s="161">
        <f t="shared" si="6580"/>
        <v>0</v>
      </c>
      <c r="J18187" s="161">
        <v>0</v>
      </c>
      <c r="K18187" s="530">
        <v>0</v>
      </c>
      <c r="L18187" s="161">
        <f t="shared" si="6581"/>
        <v>0</v>
      </c>
      <c r="M18187" s="161">
        <v>0</v>
      </c>
      <c r="N18187" s="530">
        <v>0</v>
      </c>
    </row>
    <row r="18188" spans="1:14" customFormat="1" ht="60.75" hidden="1" customHeight="1" thickBot="1" x14ac:dyDescent="0.3">
      <c r="A18188" s="140" t="s">
        <v>0</v>
      </c>
      <c r="B18188" s="148" t="s">
        <v>45</v>
      </c>
      <c r="C18188" s="142">
        <f t="shared" si="6578"/>
        <v>0</v>
      </c>
      <c r="D18188" s="142">
        <v>0</v>
      </c>
      <c r="E18188" s="142">
        <v>0</v>
      </c>
      <c r="F18188" s="142">
        <f t="shared" si="6579"/>
        <v>0</v>
      </c>
      <c r="G18188" s="142">
        <v>0</v>
      </c>
      <c r="H18188" s="477">
        <v>0</v>
      </c>
      <c r="I18188" s="142">
        <f t="shared" si="6580"/>
        <v>0</v>
      </c>
      <c r="J18188" s="142">
        <v>0</v>
      </c>
      <c r="K18188" s="477">
        <v>0</v>
      </c>
      <c r="L18188" s="142">
        <f t="shared" si="6581"/>
        <v>0</v>
      </c>
      <c r="M18188" s="142">
        <v>0</v>
      </c>
      <c r="N18188" s="477">
        <v>0</v>
      </c>
    </row>
    <row r="18189" spans="1:14" customFormat="1" ht="60.75" hidden="1" customHeight="1" thickBot="1" x14ac:dyDescent="0.3">
      <c r="A18189" s="1" t="s">
        <v>0</v>
      </c>
      <c r="B18189" s="5" t="s">
        <v>46</v>
      </c>
      <c r="C18189" s="9">
        <f t="shared" si="6578"/>
        <v>0</v>
      </c>
      <c r="D18189" s="9">
        <v>0</v>
      </c>
      <c r="E18189" s="9">
        <v>0</v>
      </c>
      <c r="F18189" s="9">
        <f t="shared" si="6579"/>
        <v>0</v>
      </c>
      <c r="G18189" s="9">
        <v>0</v>
      </c>
      <c r="H18189" s="467">
        <v>0</v>
      </c>
      <c r="I18189" s="9">
        <f t="shared" si="6580"/>
        <v>0</v>
      </c>
      <c r="J18189" s="9">
        <v>0</v>
      </c>
      <c r="K18189" s="467">
        <v>0</v>
      </c>
      <c r="L18189" s="9">
        <f t="shared" si="6581"/>
        <v>0</v>
      </c>
      <c r="M18189" s="9">
        <v>0</v>
      </c>
      <c r="N18189" s="467">
        <v>0</v>
      </c>
    </row>
    <row r="18190" spans="1:14" customFormat="1" ht="75.75" hidden="1" customHeight="1" thickBot="1" x14ac:dyDescent="0.3">
      <c r="A18190" s="1" t="s">
        <v>0</v>
      </c>
      <c r="B18190" s="5" t="s">
        <v>47</v>
      </c>
      <c r="C18190" s="9">
        <f t="shared" si="6578"/>
        <v>0</v>
      </c>
      <c r="D18190" s="9">
        <v>0</v>
      </c>
      <c r="E18190" s="9">
        <v>0</v>
      </c>
      <c r="F18190" s="9">
        <f t="shared" si="6579"/>
        <v>0</v>
      </c>
      <c r="G18190" s="9">
        <v>0</v>
      </c>
      <c r="H18190" s="467">
        <v>0</v>
      </c>
      <c r="I18190" s="9">
        <f t="shared" si="6580"/>
        <v>0</v>
      </c>
      <c r="J18190" s="9">
        <v>0</v>
      </c>
      <c r="K18190" s="467">
        <v>0</v>
      </c>
      <c r="L18190" s="9">
        <f t="shared" si="6581"/>
        <v>0</v>
      </c>
      <c r="M18190" s="9">
        <v>0</v>
      </c>
      <c r="N18190" s="467">
        <v>0</v>
      </c>
    </row>
    <row r="18191" spans="1:14" customFormat="1" ht="105.75" hidden="1" customHeight="1" thickBot="1" x14ac:dyDescent="0.3">
      <c r="A18191" s="1" t="s">
        <v>0</v>
      </c>
      <c r="B18191" s="5" t="s">
        <v>48</v>
      </c>
      <c r="C18191" s="9">
        <f t="shared" si="6578"/>
        <v>0</v>
      </c>
      <c r="D18191" s="9">
        <v>0</v>
      </c>
      <c r="E18191" s="9">
        <v>0</v>
      </c>
      <c r="F18191" s="9">
        <f t="shared" si="6579"/>
        <v>0</v>
      </c>
      <c r="G18191" s="9">
        <v>0</v>
      </c>
      <c r="H18191" s="467">
        <v>0</v>
      </c>
      <c r="I18191" s="9">
        <f t="shared" si="6580"/>
        <v>0</v>
      </c>
      <c r="J18191" s="9">
        <v>0</v>
      </c>
      <c r="K18191" s="467">
        <v>0</v>
      </c>
      <c r="L18191" s="9">
        <f t="shared" si="6581"/>
        <v>0</v>
      </c>
      <c r="M18191" s="9">
        <v>0</v>
      </c>
      <c r="N18191" s="467">
        <v>0</v>
      </c>
    </row>
    <row r="18192" spans="1:14" customFormat="1" ht="30.75" hidden="1" customHeight="1" thickBot="1" x14ac:dyDescent="0.3">
      <c r="A18192" s="1" t="s">
        <v>0</v>
      </c>
      <c r="B18192" s="5" t="s">
        <v>49</v>
      </c>
      <c r="C18192" s="9">
        <f t="shared" si="6578"/>
        <v>0</v>
      </c>
      <c r="D18192" s="9">
        <v>0</v>
      </c>
      <c r="E18192" s="9">
        <v>0</v>
      </c>
      <c r="F18192" s="9">
        <f t="shared" si="6579"/>
        <v>0</v>
      </c>
      <c r="G18192" s="9">
        <v>0</v>
      </c>
      <c r="H18192" s="467">
        <v>0</v>
      </c>
      <c r="I18192" s="9">
        <f t="shared" si="6580"/>
        <v>0</v>
      </c>
      <c r="J18192" s="9">
        <v>0</v>
      </c>
      <c r="K18192" s="467">
        <v>0</v>
      </c>
      <c r="L18192" s="9">
        <f t="shared" si="6581"/>
        <v>0</v>
      </c>
      <c r="M18192" s="9">
        <v>0</v>
      </c>
      <c r="N18192" s="467">
        <v>0</v>
      </c>
    </row>
    <row r="18193" spans="1:14" customFormat="1" ht="30.75" hidden="1" customHeight="1" thickBot="1" x14ac:dyDescent="0.3">
      <c r="A18193" s="1" t="s">
        <v>0</v>
      </c>
      <c r="B18193" s="5" t="s">
        <v>50</v>
      </c>
      <c r="C18193" s="9">
        <f t="shared" si="6578"/>
        <v>0</v>
      </c>
      <c r="D18193" s="9">
        <v>0</v>
      </c>
      <c r="E18193" s="9">
        <v>0</v>
      </c>
      <c r="F18193" s="9">
        <f t="shared" si="6579"/>
        <v>0</v>
      </c>
      <c r="G18193" s="9">
        <v>0</v>
      </c>
      <c r="H18193" s="467">
        <v>0</v>
      </c>
      <c r="I18193" s="9">
        <f t="shared" si="6580"/>
        <v>0</v>
      </c>
      <c r="J18193" s="9">
        <v>0</v>
      </c>
      <c r="K18193" s="467">
        <v>0</v>
      </c>
      <c r="L18193" s="9">
        <f t="shared" si="6581"/>
        <v>0</v>
      </c>
      <c r="M18193" s="9">
        <v>0</v>
      </c>
      <c r="N18193" s="467">
        <v>0</v>
      </c>
    </row>
    <row r="18194" spans="1:14" customFormat="1" ht="15.75" hidden="1" customHeight="1" thickBot="1" x14ac:dyDescent="0.3">
      <c r="A18194" s="1" t="s">
        <v>0</v>
      </c>
      <c r="B18194" s="5" t="s">
        <v>51</v>
      </c>
      <c r="C18194" s="9">
        <f t="shared" si="6578"/>
        <v>0</v>
      </c>
      <c r="D18194" s="9">
        <f>SUM(D18195:D18201)</f>
        <v>0</v>
      </c>
      <c r="E18194" s="9">
        <f>SUM(E18195:E18201)</f>
        <v>0</v>
      </c>
      <c r="F18194" s="9">
        <f t="shared" si="6579"/>
        <v>0</v>
      </c>
      <c r="G18194" s="9">
        <f>SUM(G18195:G18201)</f>
        <v>0</v>
      </c>
      <c r="H18194" s="467">
        <f>SUM(H18195:H18201)</f>
        <v>0</v>
      </c>
      <c r="I18194" s="9">
        <f t="shared" si="6580"/>
        <v>0</v>
      </c>
      <c r="J18194" s="9">
        <f>SUM(J18195:J18201)</f>
        <v>0</v>
      </c>
      <c r="K18194" s="467">
        <f>SUM(K18195:K18201)</f>
        <v>0</v>
      </c>
      <c r="L18194" s="9">
        <f t="shared" si="6581"/>
        <v>0</v>
      </c>
      <c r="M18194" s="9">
        <f>SUM(M18195:M18201)</f>
        <v>0</v>
      </c>
      <c r="N18194" s="467">
        <f>SUM(N18195:N18201)</f>
        <v>0</v>
      </c>
    </row>
    <row r="18195" spans="1:14" customFormat="1" ht="30.75" hidden="1" customHeight="1" thickBot="1" x14ac:dyDescent="0.3">
      <c r="A18195" s="1" t="s">
        <v>0</v>
      </c>
      <c r="B18195" s="6" t="s">
        <v>52</v>
      </c>
      <c r="C18195" s="9">
        <f t="shared" si="6578"/>
        <v>0</v>
      </c>
      <c r="D18195" s="9">
        <v>0</v>
      </c>
      <c r="E18195" s="9">
        <v>0</v>
      </c>
      <c r="F18195" s="9">
        <f t="shared" si="6579"/>
        <v>0</v>
      </c>
      <c r="G18195" s="9">
        <v>0</v>
      </c>
      <c r="H18195" s="467">
        <v>0</v>
      </c>
      <c r="I18195" s="9">
        <f t="shared" si="6580"/>
        <v>0</v>
      </c>
      <c r="J18195" s="9">
        <v>0</v>
      </c>
      <c r="K18195" s="467">
        <v>0</v>
      </c>
      <c r="L18195" s="9">
        <f t="shared" si="6581"/>
        <v>0</v>
      </c>
      <c r="M18195" s="9">
        <v>0</v>
      </c>
      <c r="N18195" s="467">
        <v>0</v>
      </c>
    </row>
    <row r="18196" spans="1:14" customFormat="1" ht="15.75" hidden="1" customHeight="1" thickBot="1" x14ac:dyDescent="0.3">
      <c r="A18196" s="1" t="s">
        <v>0</v>
      </c>
      <c r="B18196" s="6" t="s">
        <v>53</v>
      </c>
      <c r="C18196" s="9">
        <f t="shared" si="6578"/>
        <v>0</v>
      </c>
      <c r="D18196" s="9">
        <v>0</v>
      </c>
      <c r="E18196" s="9">
        <v>0</v>
      </c>
      <c r="F18196" s="9">
        <f t="shared" si="6579"/>
        <v>0</v>
      </c>
      <c r="G18196" s="9">
        <v>0</v>
      </c>
      <c r="H18196" s="467">
        <v>0</v>
      </c>
      <c r="I18196" s="9">
        <f t="shared" si="6580"/>
        <v>0</v>
      </c>
      <c r="J18196" s="9">
        <v>0</v>
      </c>
      <c r="K18196" s="467">
        <v>0</v>
      </c>
      <c r="L18196" s="9">
        <f t="shared" si="6581"/>
        <v>0</v>
      </c>
      <c r="M18196" s="9">
        <v>0</v>
      </c>
      <c r="N18196" s="467">
        <v>0</v>
      </c>
    </row>
    <row r="18197" spans="1:14" customFormat="1" ht="45.75" hidden="1" customHeight="1" thickBot="1" x14ac:dyDescent="0.3">
      <c r="A18197" s="1" t="s">
        <v>0</v>
      </c>
      <c r="B18197" s="6" t="s">
        <v>54</v>
      </c>
      <c r="C18197" s="9">
        <f t="shared" si="6578"/>
        <v>0</v>
      </c>
      <c r="D18197" s="9">
        <v>0</v>
      </c>
      <c r="E18197" s="9">
        <v>0</v>
      </c>
      <c r="F18197" s="9">
        <f t="shared" si="6579"/>
        <v>0</v>
      </c>
      <c r="G18197" s="9">
        <v>0</v>
      </c>
      <c r="H18197" s="467">
        <v>0</v>
      </c>
      <c r="I18197" s="9">
        <f t="shared" si="6580"/>
        <v>0</v>
      </c>
      <c r="J18197" s="9">
        <v>0</v>
      </c>
      <c r="K18197" s="467">
        <v>0</v>
      </c>
      <c r="L18197" s="9">
        <f t="shared" si="6581"/>
        <v>0</v>
      </c>
      <c r="M18197" s="9">
        <v>0</v>
      </c>
      <c r="N18197" s="467">
        <v>0</v>
      </c>
    </row>
    <row r="18198" spans="1:14" customFormat="1" ht="21" hidden="1" customHeight="1" thickTop="1" thickBot="1" x14ac:dyDescent="0.3">
      <c r="A18198" s="1" t="s">
        <v>0</v>
      </c>
      <c r="B18198" s="6" t="s">
        <v>55</v>
      </c>
      <c r="C18198" s="9">
        <f t="shared" si="6578"/>
        <v>0</v>
      </c>
      <c r="D18198" s="9">
        <v>0</v>
      </c>
      <c r="E18198" s="9">
        <v>0</v>
      </c>
      <c r="F18198" s="9">
        <f t="shared" si="6579"/>
        <v>0</v>
      </c>
      <c r="G18198" s="9">
        <v>0</v>
      </c>
      <c r="H18198" s="467">
        <v>0</v>
      </c>
      <c r="I18198" s="9">
        <f t="shared" si="6580"/>
        <v>0</v>
      </c>
      <c r="J18198" s="9">
        <v>0</v>
      </c>
      <c r="K18198" s="467">
        <v>0</v>
      </c>
      <c r="L18198" s="9">
        <f t="shared" si="6581"/>
        <v>0</v>
      </c>
      <c r="M18198" s="9">
        <v>0</v>
      </c>
      <c r="N18198" s="467">
        <v>0</v>
      </c>
    </row>
    <row r="18199" spans="1:14" customFormat="1" ht="105.75" hidden="1" customHeight="1" thickBot="1" x14ac:dyDescent="0.3">
      <c r="A18199" s="1" t="s">
        <v>0</v>
      </c>
      <c r="B18199" s="6" t="s">
        <v>56</v>
      </c>
      <c r="C18199" s="9">
        <f t="shared" si="6578"/>
        <v>0</v>
      </c>
      <c r="D18199" s="9">
        <v>0</v>
      </c>
      <c r="E18199" s="9">
        <v>0</v>
      </c>
      <c r="F18199" s="9">
        <f t="shared" si="6579"/>
        <v>0</v>
      </c>
      <c r="G18199" s="9">
        <v>0</v>
      </c>
      <c r="H18199" s="467">
        <v>0</v>
      </c>
      <c r="I18199" s="9">
        <f t="shared" si="6580"/>
        <v>0</v>
      </c>
      <c r="J18199" s="9">
        <v>0</v>
      </c>
      <c r="K18199" s="467">
        <v>0</v>
      </c>
      <c r="L18199" s="9">
        <f t="shared" si="6581"/>
        <v>0</v>
      </c>
      <c r="M18199" s="9">
        <v>0</v>
      </c>
      <c r="N18199" s="467">
        <v>0</v>
      </c>
    </row>
    <row r="18200" spans="1:14" customFormat="1" ht="75.75" hidden="1" customHeight="1" thickBot="1" x14ac:dyDescent="0.3">
      <c r="A18200" s="1" t="s">
        <v>0</v>
      </c>
      <c r="B18200" s="6" t="s">
        <v>57</v>
      </c>
      <c r="C18200" s="9">
        <f t="shared" si="6578"/>
        <v>0</v>
      </c>
      <c r="D18200" s="9">
        <v>0</v>
      </c>
      <c r="E18200" s="9">
        <v>0</v>
      </c>
      <c r="F18200" s="9">
        <f t="shared" si="6579"/>
        <v>0</v>
      </c>
      <c r="G18200" s="9">
        <v>0</v>
      </c>
      <c r="H18200" s="467">
        <v>0</v>
      </c>
      <c r="I18200" s="9">
        <f t="shared" si="6580"/>
        <v>0</v>
      </c>
      <c r="J18200" s="9">
        <v>0</v>
      </c>
      <c r="K18200" s="467">
        <v>0</v>
      </c>
      <c r="L18200" s="9">
        <f t="shared" si="6581"/>
        <v>0</v>
      </c>
      <c r="M18200" s="9">
        <v>0</v>
      </c>
      <c r="N18200" s="467">
        <v>0</v>
      </c>
    </row>
    <row r="18201" spans="1:14" customFormat="1" ht="33" hidden="1" customHeight="1" thickTop="1" thickBot="1" x14ac:dyDescent="0.3">
      <c r="A18201" s="1" t="s">
        <v>0</v>
      </c>
      <c r="B18201" s="6" t="s">
        <v>58</v>
      </c>
      <c r="C18201" s="9">
        <f t="shared" si="6578"/>
        <v>0</v>
      </c>
      <c r="D18201" s="9">
        <v>0</v>
      </c>
      <c r="E18201" s="9">
        <v>0</v>
      </c>
      <c r="F18201" s="9">
        <f t="shared" si="6579"/>
        <v>0</v>
      </c>
      <c r="G18201" s="9">
        <v>0</v>
      </c>
      <c r="H18201" s="467">
        <v>0</v>
      </c>
      <c r="I18201" s="9">
        <f t="shared" si="6580"/>
        <v>0</v>
      </c>
      <c r="J18201" s="9">
        <v>0</v>
      </c>
      <c r="K18201" s="467">
        <v>0</v>
      </c>
      <c r="L18201" s="9">
        <f t="shared" si="6581"/>
        <v>0</v>
      </c>
      <c r="M18201" s="9">
        <v>0</v>
      </c>
      <c r="N18201" s="467">
        <v>0</v>
      </c>
    </row>
    <row r="18202" spans="1:14" customFormat="1" ht="75.75" hidden="1" customHeight="1" thickBot="1" x14ac:dyDescent="0.3">
      <c r="A18202" s="1" t="s">
        <v>0</v>
      </c>
      <c r="B18202" s="5" t="s">
        <v>59</v>
      </c>
      <c r="C18202" s="9">
        <f t="shared" si="6578"/>
        <v>0</v>
      </c>
      <c r="D18202" s="9">
        <v>0</v>
      </c>
      <c r="E18202" s="9">
        <v>0</v>
      </c>
      <c r="F18202" s="9">
        <f t="shared" si="6579"/>
        <v>0</v>
      </c>
      <c r="G18202" s="9">
        <v>0</v>
      </c>
      <c r="H18202" s="467">
        <v>0</v>
      </c>
      <c r="I18202" s="9">
        <f t="shared" si="6580"/>
        <v>0</v>
      </c>
      <c r="J18202" s="9">
        <v>0</v>
      </c>
      <c r="K18202" s="467">
        <v>0</v>
      </c>
      <c r="L18202" s="9">
        <f t="shared" si="6581"/>
        <v>0</v>
      </c>
      <c r="M18202" s="9">
        <v>0</v>
      </c>
      <c r="N18202" s="467">
        <v>0</v>
      </c>
    </row>
    <row r="18203" spans="1:14" customFormat="1" ht="45.75" hidden="1" customHeight="1" thickBot="1" x14ac:dyDescent="0.3">
      <c r="A18203" s="1" t="s">
        <v>0</v>
      </c>
      <c r="B18203" s="5" t="s">
        <v>60</v>
      </c>
      <c r="C18203" s="9">
        <f t="shared" si="6578"/>
        <v>0</v>
      </c>
      <c r="D18203" s="9">
        <v>0</v>
      </c>
      <c r="E18203" s="9">
        <v>0</v>
      </c>
      <c r="F18203" s="9">
        <f t="shared" si="6579"/>
        <v>0</v>
      </c>
      <c r="G18203" s="9">
        <v>0</v>
      </c>
      <c r="H18203" s="467">
        <v>0</v>
      </c>
      <c r="I18203" s="9">
        <f t="shared" si="6580"/>
        <v>0</v>
      </c>
      <c r="J18203" s="9">
        <v>0</v>
      </c>
      <c r="K18203" s="467">
        <v>0</v>
      </c>
      <c r="L18203" s="9">
        <f t="shared" si="6581"/>
        <v>0</v>
      </c>
      <c r="M18203" s="9">
        <v>0</v>
      </c>
      <c r="N18203" s="467">
        <v>0</v>
      </c>
    </row>
    <row r="18204" spans="1:14" customFormat="1" ht="30.75" hidden="1" customHeight="1" thickBot="1" x14ac:dyDescent="0.3">
      <c r="A18204" s="1" t="s">
        <v>0</v>
      </c>
      <c r="B18204" s="4" t="s">
        <v>61</v>
      </c>
      <c r="C18204" s="9">
        <f t="shared" si="6578"/>
        <v>0</v>
      </c>
      <c r="D18204" s="9">
        <v>0</v>
      </c>
      <c r="E18204" s="9">
        <v>0</v>
      </c>
      <c r="F18204" s="9">
        <f t="shared" si="6579"/>
        <v>0</v>
      </c>
      <c r="G18204" s="9">
        <v>0</v>
      </c>
      <c r="H18204" s="467">
        <v>0</v>
      </c>
      <c r="I18204" s="9">
        <f t="shared" si="6580"/>
        <v>0</v>
      </c>
      <c r="J18204" s="9">
        <v>0</v>
      </c>
      <c r="K18204" s="467">
        <v>0</v>
      </c>
      <c r="L18204" s="9">
        <f t="shared" si="6581"/>
        <v>0</v>
      </c>
      <c r="M18204" s="9">
        <v>0</v>
      </c>
      <c r="N18204" s="467">
        <v>0</v>
      </c>
    </row>
    <row r="18205" spans="1:14" customFormat="1" ht="15.75" hidden="1" customHeight="1" thickBot="1" x14ac:dyDescent="0.3">
      <c r="A18205" s="1" t="s">
        <v>0</v>
      </c>
      <c r="B18205" s="4" t="s">
        <v>62</v>
      </c>
      <c r="C18205" s="9">
        <f t="shared" si="6578"/>
        <v>0</v>
      </c>
      <c r="D18205" s="9">
        <v>0</v>
      </c>
      <c r="E18205" s="9">
        <v>0</v>
      </c>
      <c r="F18205" s="9">
        <f t="shared" si="6579"/>
        <v>0</v>
      </c>
      <c r="G18205" s="9">
        <v>0</v>
      </c>
      <c r="H18205" s="467">
        <v>0</v>
      </c>
      <c r="I18205" s="9">
        <f t="shared" si="6580"/>
        <v>0</v>
      </c>
      <c r="J18205" s="9">
        <v>0</v>
      </c>
      <c r="K18205" s="467">
        <v>0</v>
      </c>
      <c r="L18205" s="9">
        <f t="shared" si="6581"/>
        <v>0</v>
      </c>
      <c r="M18205" s="9">
        <v>0</v>
      </c>
      <c r="N18205" s="467">
        <v>0</v>
      </c>
    </row>
    <row r="18206" spans="1:14" customFormat="1" ht="14.25" hidden="1" customHeight="1" thickTop="1" thickBot="1" x14ac:dyDescent="0.3">
      <c r="A18206" s="1" t="s">
        <v>0</v>
      </c>
      <c r="B18206" s="4" t="s">
        <v>63</v>
      </c>
      <c r="C18206" s="9">
        <f t="shared" si="6578"/>
        <v>0</v>
      </c>
      <c r="D18206" s="9">
        <v>0</v>
      </c>
      <c r="E18206" s="9">
        <v>0</v>
      </c>
      <c r="F18206" s="9">
        <f t="shared" si="6579"/>
        <v>0</v>
      </c>
      <c r="G18206" s="9">
        <v>0</v>
      </c>
      <c r="H18206" s="467">
        <v>0</v>
      </c>
      <c r="I18206" s="9">
        <f t="shared" si="6580"/>
        <v>0</v>
      </c>
      <c r="J18206" s="9">
        <v>0</v>
      </c>
      <c r="K18206" s="467">
        <v>0</v>
      </c>
      <c r="L18206" s="9">
        <f t="shared" si="6581"/>
        <v>0</v>
      </c>
      <c r="M18206" s="9">
        <v>0</v>
      </c>
      <c r="N18206" s="467">
        <v>0</v>
      </c>
    </row>
    <row r="18207" spans="1:14" customFormat="1" ht="75.75" hidden="1" customHeight="1" thickBot="1" x14ac:dyDescent="0.3">
      <c r="A18207" s="1" t="s">
        <v>0</v>
      </c>
      <c r="B18207" s="4" t="s">
        <v>64</v>
      </c>
      <c r="C18207" s="9">
        <f t="shared" si="6578"/>
        <v>0</v>
      </c>
      <c r="D18207" s="9">
        <v>0</v>
      </c>
      <c r="E18207" s="9">
        <v>0</v>
      </c>
      <c r="F18207" s="9">
        <f t="shared" si="6579"/>
        <v>0</v>
      </c>
      <c r="G18207" s="9">
        <v>0</v>
      </c>
      <c r="H18207" s="467">
        <v>0</v>
      </c>
      <c r="I18207" s="9">
        <f t="shared" si="6580"/>
        <v>0</v>
      </c>
      <c r="J18207" s="9">
        <v>0</v>
      </c>
      <c r="K18207" s="467">
        <v>0</v>
      </c>
      <c r="L18207" s="9">
        <f t="shared" si="6581"/>
        <v>0</v>
      </c>
      <c r="M18207" s="9">
        <v>0</v>
      </c>
      <c r="N18207" s="467">
        <v>0</v>
      </c>
    </row>
    <row r="18208" spans="1:14" customFormat="1" ht="75.75" hidden="1" customHeight="1" thickBot="1" x14ac:dyDescent="0.3">
      <c r="A18208" s="1" t="s">
        <v>0</v>
      </c>
      <c r="B18208" s="4" t="s">
        <v>65</v>
      </c>
      <c r="C18208" s="9">
        <f t="shared" si="6578"/>
        <v>0</v>
      </c>
      <c r="D18208" s="9">
        <f>SUM(D18209:D18214)</f>
        <v>0</v>
      </c>
      <c r="E18208" s="9">
        <f>SUM(E18209:E18214)</f>
        <v>0</v>
      </c>
      <c r="F18208" s="9">
        <f t="shared" si="6579"/>
        <v>0</v>
      </c>
      <c r="G18208" s="9">
        <f>SUM(G18209:G18214)</f>
        <v>0</v>
      </c>
      <c r="H18208" s="467">
        <f>SUM(H18209:H18214)</f>
        <v>0</v>
      </c>
      <c r="I18208" s="9">
        <f t="shared" si="6580"/>
        <v>0</v>
      </c>
      <c r="J18208" s="9">
        <f>SUM(J18209:J18214)</f>
        <v>0</v>
      </c>
      <c r="K18208" s="467">
        <f>SUM(K18209:K18214)</f>
        <v>0</v>
      </c>
      <c r="L18208" s="9">
        <f t="shared" si="6581"/>
        <v>0</v>
      </c>
      <c r="M18208" s="9">
        <f>SUM(M18209:M18214)</f>
        <v>0</v>
      </c>
      <c r="N18208" s="467">
        <f>SUM(N18209:N18214)</f>
        <v>0</v>
      </c>
    </row>
    <row r="18209" spans="1:14" customFormat="1" ht="45.75" hidden="1" customHeight="1" thickBot="1" x14ac:dyDescent="0.3">
      <c r="A18209" s="1" t="s">
        <v>0</v>
      </c>
      <c r="B18209" s="5" t="s">
        <v>66</v>
      </c>
      <c r="C18209" s="9">
        <f t="shared" si="6578"/>
        <v>0</v>
      </c>
      <c r="D18209" s="9">
        <v>0</v>
      </c>
      <c r="E18209" s="9">
        <v>0</v>
      </c>
      <c r="F18209" s="9">
        <f t="shared" si="6579"/>
        <v>0</v>
      </c>
      <c r="G18209" s="9">
        <v>0</v>
      </c>
      <c r="H18209" s="467">
        <v>0</v>
      </c>
      <c r="I18209" s="9">
        <f t="shared" si="6580"/>
        <v>0</v>
      </c>
      <c r="J18209" s="9">
        <v>0</v>
      </c>
      <c r="K18209" s="467">
        <v>0</v>
      </c>
      <c r="L18209" s="9">
        <f t="shared" si="6581"/>
        <v>0</v>
      </c>
      <c r="M18209" s="9">
        <v>0</v>
      </c>
      <c r="N18209" s="467">
        <v>0</v>
      </c>
    </row>
    <row r="18210" spans="1:14" customFormat="1" ht="30.75" hidden="1" customHeight="1" thickBot="1" x14ac:dyDescent="0.3">
      <c r="A18210" s="1" t="s">
        <v>0</v>
      </c>
      <c r="B18210" s="5" t="s">
        <v>67</v>
      </c>
      <c r="C18210" s="9">
        <f t="shared" si="6578"/>
        <v>0</v>
      </c>
      <c r="D18210" s="9">
        <v>0</v>
      </c>
      <c r="E18210" s="9">
        <v>0</v>
      </c>
      <c r="F18210" s="9">
        <f t="shared" si="6579"/>
        <v>0</v>
      </c>
      <c r="G18210" s="9">
        <v>0</v>
      </c>
      <c r="H18210" s="467">
        <v>0</v>
      </c>
      <c r="I18210" s="9">
        <f t="shared" si="6580"/>
        <v>0</v>
      </c>
      <c r="J18210" s="9">
        <v>0</v>
      </c>
      <c r="K18210" s="467">
        <v>0</v>
      </c>
      <c r="L18210" s="9">
        <f t="shared" si="6581"/>
        <v>0</v>
      </c>
      <c r="M18210" s="9">
        <v>0</v>
      </c>
      <c r="N18210" s="467">
        <v>0</v>
      </c>
    </row>
    <row r="18211" spans="1:14" customFormat="1" ht="25.5" hidden="1" customHeight="1" thickTop="1" thickBot="1" x14ac:dyDescent="0.3">
      <c r="A18211" s="1" t="s">
        <v>0</v>
      </c>
      <c r="B18211" s="5" t="s">
        <v>68</v>
      </c>
      <c r="C18211" s="9">
        <f t="shared" si="6578"/>
        <v>0</v>
      </c>
      <c r="D18211" s="9">
        <v>0</v>
      </c>
      <c r="E18211" s="9">
        <v>0</v>
      </c>
      <c r="F18211" s="9">
        <f t="shared" si="6579"/>
        <v>0</v>
      </c>
      <c r="G18211" s="9">
        <v>0</v>
      </c>
      <c r="H18211" s="467">
        <v>0</v>
      </c>
      <c r="I18211" s="9">
        <f t="shared" si="6580"/>
        <v>0</v>
      </c>
      <c r="J18211" s="9">
        <v>0</v>
      </c>
      <c r="K18211" s="467">
        <v>0</v>
      </c>
      <c r="L18211" s="9">
        <f t="shared" si="6581"/>
        <v>0</v>
      </c>
      <c r="M18211" s="9">
        <v>0</v>
      </c>
      <c r="N18211" s="467">
        <v>0</v>
      </c>
    </row>
    <row r="18212" spans="1:14" customFormat="1" ht="60.75" hidden="1" customHeight="1" thickBot="1" x14ac:dyDescent="0.3">
      <c r="A18212" s="1" t="s">
        <v>0</v>
      </c>
      <c r="B18212" s="5" t="s">
        <v>69</v>
      </c>
      <c r="C18212" s="9">
        <f t="shared" si="6578"/>
        <v>0</v>
      </c>
      <c r="D18212" s="9">
        <v>0</v>
      </c>
      <c r="E18212" s="9">
        <v>0</v>
      </c>
      <c r="F18212" s="9">
        <f t="shared" si="6579"/>
        <v>0</v>
      </c>
      <c r="G18212" s="9">
        <v>0</v>
      </c>
      <c r="H18212" s="467">
        <v>0</v>
      </c>
      <c r="I18212" s="9">
        <f t="shared" si="6580"/>
        <v>0</v>
      </c>
      <c r="J18212" s="9">
        <v>0</v>
      </c>
      <c r="K18212" s="467">
        <v>0</v>
      </c>
      <c r="L18212" s="9">
        <f t="shared" si="6581"/>
        <v>0</v>
      </c>
      <c r="M18212" s="9">
        <v>0</v>
      </c>
      <c r="N18212" s="467">
        <v>0</v>
      </c>
    </row>
    <row r="18213" spans="1:14" customFormat="1" ht="60.75" hidden="1" customHeight="1" thickBot="1" x14ac:dyDescent="0.3">
      <c r="A18213" s="1" t="s">
        <v>0</v>
      </c>
      <c r="B18213" s="5" t="s">
        <v>70</v>
      </c>
      <c r="C18213" s="9">
        <f t="shared" si="6578"/>
        <v>0</v>
      </c>
      <c r="D18213" s="9">
        <v>0</v>
      </c>
      <c r="E18213" s="9">
        <v>0</v>
      </c>
      <c r="F18213" s="9">
        <f t="shared" si="6579"/>
        <v>0</v>
      </c>
      <c r="G18213" s="9">
        <v>0</v>
      </c>
      <c r="H18213" s="467">
        <v>0</v>
      </c>
      <c r="I18213" s="9">
        <f t="shared" si="6580"/>
        <v>0</v>
      </c>
      <c r="J18213" s="9">
        <v>0</v>
      </c>
      <c r="K18213" s="467">
        <v>0</v>
      </c>
      <c r="L18213" s="9">
        <f t="shared" si="6581"/>
        <v>0</v>
      </c>
      <c r="M18213" s="9">
        <v>0</v>
      </c>
      <c r="N18213" s="467">
        <v>0</v>
      </c>
    </row>
    <row r="18214" spans="1:14" customFormat="1" ht="90.75" hidden="1" customHeight="1" thickBot="1" x14ac:dyDescent="0.3">
      <c r="A18214" s="1" t="s">
        <v>0</v>
      </c>
      <c r="B18214" s="5" t="s">
        <v>71</v>
      </c>
      <c r="C18214" s="9">
        <f t="shared" si="6578"/>
        <v>0</v>
      </c>
      <c r="D18214" s="9">
        <v>0</v>
      </c>
      <c r="E18214" s="9">
        <v>0</v>
      </c>
      <c r="F18214" s="9">
        <f t="shared" si="6579"/>
        <v>0</v>
      </c>
      <c r="G18214" s="9">
        <v>0</v>
      </c>
      <c r="H18214" s="467">
        <v>0</v>
      </c>
      <c r="I18214" s="9">
        <f t="shared" si="6580"/>
        <v>0</v>
      </c>
      <c r="J18214" s="9">
        <v>0</v>
      </c>
      <c r="K18214" s="467">
        <v>0</v>
      </c>
      <c r="L18214" s="9">
        <f t="shared" si="6581"/>
        <v>0</v>
      </c>
      <c r="M18214" s="9">
        <v>0</v>
      </c>
      <c r="N18214" s="467">
        <v>0</v>
      </c>
    </row>
    <row r="18215" spans="1:14" customFormat="1" ht="45" hidden="1" customHeight="1" x14ac:dyDescent="0.25">
      <c r="A18215" s="133" t="s">
        <v>0</v>
      </c>
      <c r="B18215" s="134" t="s">
        <v>72</v>
      </c>
      <c r="C18215" s="135">
        <f t="shared" si="6578"/>
        <v>0</v>
      </c>
      <c r="D18215" s="135">
        <v>0</v>
      </c>
      <c r="E18215" s="135">
        <v>0</v>
      </c>
      <c r="F18215" s="135">
        <f t="shared" si="6579"/>
        <v>0</v>
      </c>
      <c r="G18215" s="135">
        <v>0</v>
      </c>
      <c r="H18215" s="476">
        <v>0</v>
      </c>
      <c r="I18215" s="135">
        <f t="shared" si="6580"/>
        <v>0</v>
      </c>
      <c r="J18215" s="135">
        <v>0</v>
      </c>
      <c r="K18215" s="476">
        <v>0</v>
      </c>
      <c r="L18215" s="135">
        <f t="shared" si="6581"/>
        <v>0</v>
      </c>
      <c r="M18215" s="135">
        <v>0</v>
      </c>
      <c r="N18215" s="476">
        <v>0</v>
      </c>
    </row>
    <row r="18216" spans="1:14" ht="25.5" customHeight="1" x14ac:dyDescent="0.2">
      <c r="A18216" s="388" t="s">
        <v>0</v>
      </c>
      <c r="B18216" s="391" t="s">
        <v>73</v>
      </c>
      <c r="C18216" s="329">
        <f t="shared" si="6578"/>
        <v>0</v>
      </c>
      <c r="D18216" s="329">
        <v>0</v>
      </c>
      <c r="E18216" s="329">
        <f>SUM(E18217:E18230)</f>
        <v>0</v>
      </c>
      <c r="F18216" s="392">
        <f t="shared" si="6579"/>
        <v>0</v>
      </c>
      <c r="G18216" s="392">
        <v>0</v>
      </c>
      <c r="H18216" s="529">
        <v>0</v>
      </c>
      <c r="I18216" s="392">
        <f t="shared" si="6580"/>
        <v>0</v>
      </c>
      <c r="J18216" s="392">
        <v>0</v>
      </c>
      <c r="K18216" s="529">
        <v>0</v>
      </c>
      <c r="L18216" s="392">
        <f t="shared" si="6581"/>
        <v>0</v>
      </c>
      <c r="M18216" s="392">
        <v>0</v>
      </c>
      <c r="N18216" s="529">
        <v>0</v>
      </c>
    </row>
    <row r="18217" spans="1:14" customFormat="1" ht="30.75" hidden="1" customHeight="1" thickBot="1" x14ac:dyDescent="0.3">
      <c r="A18217" s="140" t="s">
        <v>0</v>
      </c>
      <c r="B18217" s="148" t="s">
        <v>74</v>
      </c>
      <c r="C18217" s="142">
        <f t="shared" si="6578"/>
        <v>0</v>
      </c>
      <c r="D18217" s="142">
        <v>0</v>
      </c>
      <c r="E18217" s="142">
        <v>0</v>
      </c>
      <c r="F18217" s="142">
        <f t="shared" si="6579"/>
        <v>0</v>
      </c>
      <c r="G18217" s="142">
        <v>0</v>
      </c>
      <c r="H18217" s="477">
        <v>0</v>
      </c>
      <c r="I18217" s="142">
        <f t="shared" si="6580"/>
        <v>0</v>
      </c>
      <c r="J18217" s="142">
        <v>0</v>
      </c>
      <c r="K18217" s="477">
        <v>0</v>
      </c>
      <c r="L18217" s="142">
        <f t="shared" si="6581"/>
        <v>0</v>
      </c>
      <c r="M18217" s="142">
        <v>0</v>
      </c>
      <c r="N18217" s="477">
        <v>0</v>
      </c>
    </row>
    <row r="18218" spans="1:14" customFormat="1" ht="9" hidden="1" customHeight="1" thickTop="1" thickBot="1" x14ac:dyDescent="0.3">
      <c r="A18218" s="1" t="s">
        <v>0</v>
      </c>
      <c r="B18218" s="5" t="s">
        <v>75</v>
      </c>
      <c r="C18218" s="9">
        <f t="shared" si="6578"/>
        <v>0</v>
      </c>
      <c r="D18218" s="9">
        <v>0</v>
      </c>
      <c r="E18218" s="9">
        <v>0</v>
      </c>
      <c r="F18218" s="9">
        <f t="shared" si="6579"/>
        <v>0</v>
      </c>
      <c r="G18218" s="9">
        <v>0</v>
      </c>
      <c r="H18218" s="467">
        <v>0</v>
      </c>
      <c r="I18218" s="9">
        <f t="shared" si="6580"/>
        <v>0</v>
      </c>
      <c r="J18218" s="9">
        <v>0</v>
      </c>
      <c r="K18218" s="467">
        <v>0</v>
      </c>
      <c r="L18218" s="9">
        <f t="shared" si="6581"/>
        <v>0</v>
      </c>
      <c r="M18218" s="9">
        <v>0</v>
      </c>
      <c r="N18218" s="467">
        <v>0</v>
      </c>
    </row>
    <row r="18219" spans="1:14" customFormat="1" ht="30.75" hidden="1" customHeight="1" thickBot="1" x14ac:dyDescent="0.3">
      <c r="A18219" s="1" t="s">
        <v>0</v>
      </c>
      <c r="B18219" s="5" t="s">
        <v>76</v>
      </c>
      <c r="C18219" s="9">
        <f t="shared" si="6578"/>
        <v>0</v>
      </c>
      <c r="D18219" s="9">
        <v>0</v>
      </c>
      <c r="E18219" s="9">
        <v>0</v>
      </c>
      <c r="F18219" s="9">
        <f t="shared" si="6579"/>
        <v>0</v>
      </c>
      <c r="G18219" s="9">
        <v>0</v>
      </c>
      <c r="H18219" s="467">
        <v>0</v>
      </c>
      <c r="I18219" s="9">
        <f t="shared" si="6580"/>
        <v>0</v>
      </c>
      <c r="J18219" s="9">
        <v>0</v>
      </c>
      <c r="K18219" s="467">
        <v>0</v>
      </c>
      <c r="L18219" s="9">
        <f t="shared" si="6581"/>
        <v>0</v>
      </c>
      <c r="M18219" s="9">
        <v>0</v>
      </c>
      <c r="N18219" s="467">
        <v>0</v>
      </c>
    </row>
    <row r="18220" spans="1:14" customFormat="1" ht="90.75" hidden="1" customHeight="1" thickBot="1" x14ac:dyDescent="0.3">
      <c r="A18220" s="1" t="s">
        <v>0</v>
      </c>
      <c r="B18220" s="5" t="s">
        <v>77</v>
      </c>
      <c r="C18220" s="9">
        <f t="shared" si="6578"/>
        <v>0</v>
      </c>
      <c r="D18220" s="9">
        <v>0</v>
      </c>
      <c r="E18220" s="9">
        <v>0</v>
      </c>
      <c r="F18220" s="9">
        <f t="shared" si="6579"/>
        <v>0</v>
      </c>
      <c r="G18220" s="9">
        <v>0</v>
      </c>
      <c r="H18220" s="467">
        <v>0</v>
      </c>
      <c r="I18220" s="9">
        <f t="shared" si="6580"/>
        <v>0</v>
      </c>
      <c r="J18220" s="9">
        <v>0</v>
      </c>
      <c r="K18220" s="467">
        <v>0</v>
      </c>
      <c r="L18220" s="9">
        <f t="shared" si="6581"/>
        <v>0</v>
      </c>
      <c r="M18220" s="9">
        <v>0</v>
      </c>
      <c r="N18220" s="467">
        <v>0</v>
      </c>
    </row>
    <row r="18221" spans="1:14" customFormat="1" ht="15.75" hidden="1" customHeight="1" thickBot="1" x14ac:dyDescent="0.3">
      <c r="A18221" s="1" t="s">
        <v>0</v>
      </c>
      <c r="B18221" s="5" t="s">
        <v>78</v>
      </c>
      <c r="C18221" s="9">
        <f t="shared" si="6578"/>
        <v>0</v>
      </c>
      <c r="D18221" s="9">
        <v>0</v>
      </c>
      <c r="E18221" s="9">
        <v>0</v>
      </c>
      <c r="F18221" s="9">
        <f t="shared" si="6579"/>
        <v>0</v>
      </c>
      <c r="G18221" s="9">
        <v>0</v>
      </c>
      <c r="H18221" s="467">
        <v>0</v>
      </c>
      <c r="I18221" s="9">
        <f t="shared" si="6580"/>
        <v>0</v>
      </c>
      <c r="J18221" s="9">
        <v>0</v>
      </c>
      <c r="K18221" s="467">
        <v>0</v>
      </c>
      <c r="L18221" s="9">
        <f t="shared" si="6581"/>
        <v>0</v>
      </c>
      <c r="M18221" s="9">
        <v>0</v>
      </c>
      <c r="N18221" s="467">
        <v>0</v>
      </c>
    </row>
    <row r="18222" spans="1:14" customFormat="1" ht="90.75" hidden="1" customHeight="1" thickBot="1" x14ac:dyDescent="0.3">
      <c r="A18222" s="1" t="s">
        <v>0</v>
      </c>
      <c r="B18222" s="5" t="s">
        <v>79</v>
      </c>
      <c r="C18222" s="9">
        <f t="shared" si="6578"/>
        <v>0</v>
      </c>
      <c r="D18222" s="9">
        <v>0</v>
      </c>
      <c r="E18222" s="9">
        <v>0</v>
      </c>
      <c r="F18222" s="9">
        <f t="shared" si="6579"/>
        <v>0</v>
      </c>
      <c r="G18222" s="9">
        <v>0</v>
      </c>
      <c r="H18222" s="467">
        <v>0</v>
      </c>
      <c r="I18222" s="9">
        <f t="shared" si="6580"/>
        <v>0</v>
      </c>
      <c r="J18222" s="9">
        <v>0</v>
      </c>
      <c r="K18222" s="467">
        <v>0</v>
      </c>
      <c r="L18222" s="9">
        <f t="shared" si="6581"/>
        <v>0</v>
      </c>
      <c r="M18222" s="9">
        <v>0</v>
      </c>
      <c r="N18222" s="467">
        <v>0</v>
      </c>
    </row>
    <row r="18223" spans="1:14" customFormat="1" ht="60.75" hidden="1" customHeight="1" thickBot="1" x14ac:dyDescent="0.3">
      <c r="A18223" s="1" t="s">
        <v>0</v>
      </c>
      <c r="B18223" s="5" t="s">
        <v>80</v>
      </c>
      <c r="C18223" s="9">
        <f t="shared" si="6578"/>
        <v>0</v>
      </c>
      <c r="D18223" s="9">
        <v>0</v>
      </c>
      <c r="E18223" s="9">
        <v>0</v>
      </c>
      <c r="F18223" s="9">
        <f t="shared" si="6579"/>
        <v>0</v>
      </c>
      <c r="G18223" s="9">
        <v>0</v>
      </c>
      <c r="H18223" s="467">
        <v>0</v>
      </c>
      <c r="I18223" s="9">
        <f t="shared" si="6580"/>
        <v>0</v>
      </c>
      <c r="J18223" s="9">
        <v>0</v>
      </c>
      <c r="K18223" s="467">
        <v>0</v>
      </c>
      <c r="L18223" s="9">
        <f t="shared" si="6581"/>
        <v>0</v>
      </c>
      <c r="M18223" s="9">
        <v>0</v>
      </c>
      <c r="N18223" s="467">
        <v>0</v>
      </c>
    </row>
    <row r="18224" spans="1:14" customFormat="1" ht="30.75" hidden="1" customHeight="1" thickBot="1" x14ac:dyDescent="0.3">
      <c r="A18224" s="1" t="s">
        <v>0</v>
      </c>
      <c r="B18224" s="5" t="s">
        <v>81</v>
      </c>
      <c r="C18224" s="9">
        <f t="shared" si="6578"/>
        <v>0</v>
      </c>
      <c r="D18224" s="9">
        <v>0</v>
      </c>
      <c r="E18224" s="9">
        <v>0</v>
      </c>
      <c r="F18224" s="9">
        <f t="shared" si="6579"/>
        <v>0</v>
      </c>
      <c r="G18224" s="9">
        <v>0</v>
      </c>
      <c r="H18224" s="467">
        <v>0</v>
      </c>
      <c r="I18224" s="9">
        <f t="shared" si="6580"/>
        <v>0</v>
      </c>
      <c r="J18224" s="9">
        <v>0</v>
      </c>
      <c r="K18224" s="467">
        <v>0</v>
      </c>
      <c r="L18224" s="9">
        <f t="shared" si="6581"/>
        <v>0</v>
      </c>
      <c r="M18224" s="9">
        <v>0</v>
      </c>
      <c r="N18224" s="467">
        <v>0</v>
      </c>
    </row>
    <row r="18225" spans="1:14" customFormat="1" ht="30.75" hidden="1" customHeight="1" thickBot="1" x14ac:dyDescent="0.3">
      <c r="A18225" s="1" t="s">
        <v>0</v>
      </c>
      <c r="B18225" s="5" t="s">
        <v>82</v>
      </c>
      <c r="C18225" s="9">
        <f t="shared" si="6578"/>
        <v>0</v>
      </c>
      <c r="D18225" s="9">
        <v>0</v>
      </c>
      <c r="E18225" s="9">
        <v>0</v>
      </c>
      <c r="F18225" s="9">
        <f t="shared" si="6579"/>
        <v>0</v>
      </c>
      <c r="G18225" s="9">
        <v>0</v>
      </c>
      <c r="H18225" s="467">
        <v>0</v>
      </c>
      <c r="I18225" s="9">
        <f t="shared" si="6580"/>
        <v>0</v>
      </c>
      <c r="J18225" s="9">
        <v>0</v>
      </c>
      <c r="K18225" s="467">
        <v>0</v>
      </c>
      <c r="L18225" s="9">
        <f t="shared" si="6581"/>
        <v>0</v>
      </c>
      <c r="M18225" s="9">
        <v>0</v>
      </c>
      <c r="N18225" s="467">
        <v>0</v>
      </c>
    </row>
    <row r="18226" spans="1:14" customFormat="1" ht="30" hidden="1" customHeight="1" x14ac:dyDescent="0.25">
      <c r="A18226" s="133" t="s">
        <v>0</v>
      </c>
      <c r="B18226" s="136" t="s">
        <v>83</v>
      </c>
      <c r="C18226" s="135">
        <f t="shared" si="6578"/>
        <v>0</v>
      </c>
      <c r="D18226" s="135">
        <v>0</v>
      </c>
      <c r="E18226" s="135">
        <v>0</v>
      </c>
      <c r="F18226" s="135">
        <f t="shared" si="6579"/>
        <v>0</v>
      </c>
      <c r="G18226" s="135">
        <v>0</v>
      </c>
      <c r="H18226" s="476">
        <v>0</v>
      </c>
      <c r="I18226" s="135">
        <f t="shared" si="6580"/>
        <v>0</v>
      </c>
      <c r="J18226" s="135">
        <v>0</v>
      </c>
      <c r="K18226" s="476">
        <v>0</v>
      </c>
      <c r="L18226" s="135">
        <f t="shared" si="6581"/>
        <v>0</v>
      </c>
      <c r="M18226" s="135">
        <v>0</v>
      </c>
      <c r="N18226" s="476">
        <v>0</v>
      </c>
    </row>
    <row r="18227" spans="1:14" ht="0.75" hidden="1" customHeight="1" x14ac:dyDescent="0.2">
      <c r="A18227" s="388" t="s">
        <v>0</v>
      </c>
      <c r="B18227" s="393" t="s">
        <v>84</v>
      </c>
      <c r="C18227" s="329">
        <f t="shared" si="6578"/>
        <v>1.8</v>
      </c>
      <c r="D18227" s="329">
        <v>1.8</v>
      </c>
      <c r="E18227" s="329">
        <v>0</v>
      </c>
      <c r="F18227" s="392">
        <f t="shared" si="6579"/>
        <v>0</v>
      </c>
      <c r="G18227" s="392">
        <v>0</v>
      </c>
      <c r="H18227" s="529">
        <v>0</v>
      </c>
      <c r="I18227" s="392">
        <f t="shared" si="6580"/>
        <v>0</v>
      </c>
      <c r="J18227" s="392">
        <v>0</v>
      </c>
      <c r="K18227" s="529">
        <v>0</v>
      </c>
      <c r="L18227" s="392">
        <f t="shared" si="6581"/>
        <v>0</v>
      </c>
      <c r="M18227" s="392">
        <v>0</v>
      </c>
      <c r="N18227" s="529">
        <v>0</v>
      </c>
    </row>
    <row r="18228" spans="1:14" customFormat="1" ht="90" hidden="1" customHeight="1" x14ac:dyDescent="0.25">
      <c r="A18228" s="171" t="s">
        <v>0</v>
      </c>
      <c r="B18228" s="172" t="s">
        <v>85</v>
      </c>
      <c r="C18228" s="173">
        <f t="shared" si="6578"/>
        <v>1.6995</v>
      </c>
      <c r="D18228" s="173">
        <v>1.6995</v>
      </c>
      <c r="E18228" s="173">
        <v>0</v>
      </c>
      <c r="F18228" s="174">
        <f t="shared" si="6579"/>
        <v>0</v>
      </c>
      <c r="G18228" s="174">
        <v>0</v>
      </c>
      <c r="H18228" s="531">
        <v>0</v>
      </c>
      <c r="I18228" s="174">
        <f t="shared" si="6580"/>
        <v>0</v>
      </c>
      <c r="J18228" s="174">
        <v>0</v>
      </c>
      <c r="K18228" s="531">
        <v>0</v>
      </c>
      <c r="L18228" s="174">
        <f t="shared" si="6581"/>
        <v>0</v>
      </c>
      <c r="M18228" s="174">
        <v>0</v>
      </c>
      <c r="N18228" s="531">
        <v>0</v>
      </c>
    </row>
    <row r="18229" spans="1:14" customFormat="1" ht="42.75" hidden="1" customHeight="1" thickBot="1" x14ac:dyDescent="0.3">
      <c r="A18229" s="143" t="s">
        <v>0</v>
      </c>
      <c r="B18229" s="144" t="s">
        <v>86</v>
      </c>
      <c r="C18229" s="145">
        <f t="shared" si="6578"/>
        <v>0</v>
      </c>
      <c r="D18229" s="145">
        <v>0</v>
      </c>
      <c r="E18229" s="145">
        <v>0</v>
      </c>
      <c r="F18229" s="142">
        <f t="shared" si="6579"/>
        <v>0</v>
      </c>
      <c r="G18229" s="142">
        <v>0</v>
      </c>
      <c r="H18229" s="477">
        <v>0</v>
      </c>
      <c r="I18229" s="142">
        <f t="shared" si="6580"/>
        <v>0</v>
      </c>
      <c r="J18229" s="142">
        <v>0</v>
      </c>
      <c r="K18229" s="477">
        <v>0</v>
      </c>
      <c r="L18229" s="142">
        <f t="shared" si="6581"/>
        <v>0</v>
      </c>
      <c r="M18229" s="142">
        <v>0</v>
      </c>
      <c r="N18229" s="477">
        <v>0</v>
      </c>
    </row>
    <row r="18230" spans="1:14" customFormat="1" ht="31.5" hidden="1" customHeight="1" thickTop="1" x14ac:dyDescent="0.25">
      <c r="A18230" s="151" t="s">
        <v>0</v>
      </c>
      <c r="B18230" s="158" t="s">
        <v>87</v>
      </c>
      <c r="C18230" s="155">
        <f t="shared" si="6578"/>
        <v>3.1</v>
      </c>
      <c r="D18230" s="155">
        <v>3.1</v>
      </c>
      <c r="E18230" s="155">
        <v>0</v>
      </c>
      <c r="F18230" s="161">
        <f t="shared" si="6579"/>
        <v>0</v>
      </c>
      <c r="G18230" s="161">
        <v>0</v>
      </c>
      <c r="H18230" s="530">
        <v>0</v>
      </c>
      <c r="I18230" s="161">
        <f t="shared" si="6580"/>
        <v>0</v>
      </c>
      <c r="J18230" s="161">
        <v>0</v>
      </c>
      <c r="K18230" s="530">
        <v>0</v>
      </c>
      <c r="L18230" s="161">
        <f t="shared" si="6581"/>
        <v>0</v>
      </c>
      <c r="M18230" s="161">
        <v>0</v>
      </c>
      <c r="N18230" s="530">
        <v>0</v>
      </c>
    </row>
    <row r="18231" spans="1:14" customFormat="1" ht="43.5" hidden="1" customHeight="1" thickBot="1" x14ac:dyDescent="0.3">
      <c r="A18231" s="140" t="s">
        <v>0</v>
      </c>
      <c r="B18231" s="149" t="s">
        <v>88</v>
      </c>
      <c r="C18231" s="142">
        <f t="shared" si="6578"/>
        <v>0</v>
      </c>
      <c r="D18231" s="142">
        <v>0</v>
      </c>
      <c r="E18231" s="142">
        <v>0</v>
      </c>
      <c r="F18231" s="142">
        <f t="shared" si="6579"/>
        <v>0</v>
      </c>
      <c r="G18231" s="142">
        <v>0</v>
      </c>
      <c r="H18231" s="477">
        <v>0</v>
      </c>
      <c r="I18231" s="142">
        <f t="shared" si="6580"/>
        <v>0</v>
      </c>
      <c r="J18231" s="142">
        <v>0</v>
      </c>
      <c r="K18231" s="477">
        <v>0</v>
      </c>
      <c r="L18231" s="142">
        <f t="shared" si="6581"/>
        <v>0</v>
      </c>
      <c r="M18231" s="142">
        <v>0</v>
      </c>
      <c r="N18231" s="477">
        <v>0</v>
      </c>
    </row>
    <row r="18232" spans="1:14" customFormat="1" ht="46.5" hidden="1" customHeight="1" thickTop="1" thickBot="1" x14ac:dyDescent="0.3">
      <c r="A18232" s="1" t="s">
        <v>0</v>
      </c>
      <c r="B18232" s="3" t="s">
        <v>89</v>
      </c>
      <c r="C18232" s="9">
        <f t="shared" si="6578"/>
        <v>0</v>
      </c>
      <c r="D18232" s="9">
        <f>SUM(D18233,D18238:D18239)</f>
        <v>0</v>
      </c>
      <c r="E18232" s="9">
        <f>SUM(E18233,E18238:E18239)</f>
        <v>0</v>
      </c>
      <c r="F18232" s="9">
        <f t="shared" si="6579"/>
        <v>0</v>
      </c>
      <c r="G18232" s="9">
        <f>SUM(G18233,G18238:G18239)</f>
        <v>0</v>
      </c>
      <c r="H18232" s="467">
        <f>SUM(H18233,H18238:H18239)</f>
        <v>0</v>
      </c>
      <c r="I18232" s="9">
        <f t="shared" si="6580"/>
        <v>0</v>
      </c>
      <c r="J18232" s="9">
        <f>SUM(J18233,J18238:J18239)</f>
        <v>0</v>
      </c>
      <c r="K18232" s="467">
        <f>SUM(K18233,K18238:K18239)</f>
        <v>0</v>
      </c>
      <c r="L18232" s="9">
        <f t="shared" si="6581"/>
        <v>0</v>
      </c>
      <c r="M18232" s="9">
        <f>SUM(M18233,M18238:M18239)</f>
        <v>0</v>
      </c>
      <c r="N18232" s="467">
        <f>SUM(N18233,N18238:N18239)</f>
        <v>0</v>
      </c>
    </row>
    <row r="18233" spans="1:14" customFormat="1" ht="43.5" hidden="1" customHeight="1" thickTop="1" thickBot="1" x14ac:dyDescent="0.3">
      <c r="A18233" s="1" t="s">
        <v>0</v>
      </c>
      <c r="B18233" s="4" t="s">
        <v>90</v>
      </c>
      <c r="C18233" s="9">
        <f t="shared" si="6578"/>
        <v>0</v>
      </c>
      <c r="D18233" s="9">
        <f>SUM(D18234:D18237)</f>
        <v>0</v>
      </c>
      <c r="E18233" s="9">
        <f>SUM(E18234:E18237)</f>
        <v>0</v>
      </c>
      <c r="F18233" s="9">
        <f t="shared" si="6579"/>
        <v>0</v>
      </c>
      <c r="G18233" s="9">
        <f>SUM(G18234:G18237)</f>
        <v>0</v>
      </c>
      <c r="H18233" s="467">
        <f>SUM(H18234:H18237)</f>
        <v>0</v>
      </c>
      <c r="I18233" s="9">
        <f t="shared" si="6580"/>
        <v>0</v>
      </c>
      <c r="J18233" s="9">
        <f>SUM(J18234:J18237)</f>
        <v>0</v>
      </c>
      <c r="K18233" s="467">
        <f>SUM(K18234:K18237)</f>
        <v>0</v>
      </c>
      <c r="L18233" s="9">
        <f t="shared" si="6581"/>
        <v>0</v>
      </c>
      <c r="M18233" s="9">
        <f>SUM(M18234:M18237)</f>
        <v>0</v>
      </c>
      <c r="N18233" s="467">
        <f>SUM(N18234:N18237)</f>
        <v>0</v>
      </c>
    </row>
    <row r="18234" spans="1:14" customFormat="1" ht="46.5" hidden="1" customHeight="1" thickTop="1" thickBot="1" x14ac:dyDescent="0.3">
      <c r="A18234" s="1" t="s">
        <v>0</v>
      </c>
      <c r="B18234" s="5" t="s">
        <v>91</v>
      </c>
      <c r="C18234" s="9">
        <f t="shared" si="6578"/>
        <v>0</v>
      </c>
      <c r="D18234" s="9">
        <v>0</v>
      </c>
      <c r="E18234" s="9">
        <v>0</v>
      </c>
      <c r="F18234" s="9">
        <f t="shared" si="6579"/>
        <v>0</v>
      </c>
      <c r="G18234" s="9">
        <v>0</v>
      </c>
      <c r="H18234" s="467">
        <v>0</v>
      </c>
      <c r="I18234" s="9">
        <f t="shared" si="6580"/>
        <v>0</v>
      </c>
      <c r="J18234" s="9">
        <v>0</v>
      </c>
      <c r="K18234" s="467">
        <v>0</v>
      </c>
      <c r="L18234" s="9">
        <f t="shared" si="6581"/>
        <v>0</v>
      </c>
      <c r="M18234" s="9">
        <v>0</v>
      </c>
      <c r="N18234" s="467">
        <v>0</v>
      </c>
    </row>
    <row r="18235" spans="1:14" customFormat="1" ht="36" hidden="1" customHeight="1" thickTop="1" thickBot="1" x14ac:dyDescent="0.3">
      <c r="A18235" s="1" t="s">
        <v>0</v>
      </c>
      <c r="B18235" s="5" t="s">
        <v>92</v>
      </c>
      <c r="C18235" s="9">
        <f t="shared" si="6578"/>
        <v>0</v>
      </c>
      <c r="D18235" s="9">
        <v>0</v>
      </c>
      <c r="E18235" s="9">
        <v>0</v>
      </c>
      <c r="F18235" s="9">
        <f t="shared" si="6579"/>
        <v>0</v>
      </c>
      <c r="G18235" s="9">
        <v>0</v>
      </c>
      <c r="H18235" s="467">
        <v>0</v>
      </c>
      <c r="I18235" s="9">
        <f t="shared" si="6580"/>
        <v>0</v>
      </c>
      <c r="J18235" s="9">
        <v>0</v>
      </c>
      <c r="K18235" s="467">
        <v>0</v>
      </c>
      <c r="L18235" s="9">
        <f t="shared" si="6581"/>
        <v>0</v>
      </c>
      <c r="M18235" s="9">
        <v>0</v>
      </c>
      <c r="N18235" s="467">
        <v>0</v>
      </c>
    </row>
    <row r="18236" spans="1:14" customFormat="1" ht="37.5" hidden="1" customHeight="1" thickTop="1" thickBot="1" x14ac:dyDescent="0.3">
      <c r="A18236" s="1" t="s">
        <v>0</v>
      </c>
      <c r="B18236" s="5" t="s">
        <v>93</v>
      </c>
      <c r="C18236" s="9">
        <f t="shared" si="6578"/>
        <v>0</v>
      </c>
      <c r="D18236" s="9">
        <v>0</v>
      </c>
      <c r="E18236" s="9">
        <v>0</v>
      </c>
      <c r="F18236" s="9">
        <f t="shared" si="6579"/>
        <v>0</v>
      </c>
      <c r="G18236" s="9">
        <v>0</v>
      </c>
      <c r="H18236" s="467">
        <v>0</v>
      </c>
      <c r="I18236" s="9">
        <f t="shared" si="6580"/>
        <v>0</v>
      </c>
      <c r="J18236" s="9">
        <v>0</v>
      </c>
      <c r="K18236" s="467">
        <v>0</v>
      </c>
      <c r="L18236" s="9">
        <f t="shared" si="6581"/>
        <v>0</v>
      </c>
      <c r="M18236" s="9">
        <v>0</v>
      </c>
      <c r="N18236" s="467">
        <v>0</v>
      </c>
    </row>
    <row r="18237" spans="1:14" customFormat="1" ht="21.75" hidden="1" customHeight="1" thickTop="1" thickBot="1" x14ac:dyDescent="0.3">
      <c r="A18237" s="1" t="s">
        <v>0</v>
      </c>
      <c r="B18237" s="5" t="s">
        <v>94</v>
      </c>
      <c r="C18237" s="9">
        <f t="shared" si="6578"/>
        <v>0</v>
      </c>
      <c r="D18237" s="9">
        <v>0</v>
      </c>
      <c r="E18237" s="9">
        <v>0</v>
      </c>
      <c r="F18237" s="9">
        <f t="shared" si="6579"/>
        <v>0</v>
      </c>
      <c r="G18237" s="9">
        <v>0</v>
      </c>
      <c r="H18237" s="467">
        <v>0</v>
      </c>
      <c r="I18237" s="9">
        <f t="shared" si="6580"/>
        <v>0</v>
      </c>
      <c r="J18237" s="9">
        <v>0</v>
      </c>
      <c r="K18237" s="467">
        <v>0</v>
      </c>
      <c r="L18237" s="9">
        <f t="shared" si="6581"/>
        <v>0</v>
      </c>
      <c r="M18237" s="9">
        <v>0</v>
      </c>
      <c r="N18237" s="467">
        <v>0</v>
      </c>
    </row>
    <row r="18238" spans="1:14" customFormat="1" ht="18.75" hidden="1" customHeight="1" thickTop="1" thickBot="1" x14ac:dyDescent="0.3">
      <c r="A18238" s="1" t="s">
        <v>0</v>
      </c>
      <c r="B18238" s="4" t="s">
        <v>95</v>
      </c>
      <c r="C18238" s="9">
        <f t="shared" si="6578"/>
        <v>0</v>
      </c>
      <c r="D18238" s="9">
        <v>0</v>
      </c>
      <c r="E18238" s="9">
        <v>0</v>
      </c>
      <c r="F18238" s="9">
        <f t="shared" si="6579"/>
        <v>0</v>
      </c>
      <c r="G18238" s="9">
        <v>0</v>
      </c>
      <c r="H18238" s="467">
        <v>0</v>
      </c>
      <c r="I18238" s="9">
        <f t="shared" si="6580"/>
        <v>0</v>
      </c>
      <c r="J18238" s="9">
        <v>0</v>
      </c>
      <c r="K18238" s="467">
        <v>0</v>
      </c>
      <c r="L18238" s="9">
        <f t="shared" si="6581"/>
        <v>0</v>
      </c>
      <c r="M18238" s="9">
        <v>0</v>
      </c>
      <c r="N18238" s="467">
        <v>0</v>
      </c>
    </row>
    <row r="18239" spans="1:14" customFormat="1" ht="20.25" hidden="1" customHeight="1" thickTop="1" x14ac:dyDescent="0.25">
      <c r="A18239" s="133" t="s">
        <v>0</v>
      </c>
      <c r="B18239" s="134" t="s">
        <v>96</v>
      </c>
      <c r="C18239" s="135">
        <f t="shared" si="6578"/>
        <v>0</v>
      </c>
      <c r="D18239" s="135">
        <v>0</v>
      </c>
      <c r="E18239" s="135">
        <v>0</v>
      </c>
      <c r="F18239" s="135">
        <f t="shared" si="6579"/>
        <v>0</v>
      </c>
      <c r="G18239" s="135">
        <v>0</v>
      </c>
      <c r="H18239" s="476">
        <v>0</v>
      </c>
      <c r="I18239" s="135">
        <f t="shared" si="6580"/>
        <v>0</v>
      </c>
      <c r="J18239" s="135">
        <v>0</v>
      </c>
      <c r="K18239" s="476">
        <v>0</v>
      </c>
      <c r="L18239" s="135">
        <f t="shared" si="6581"/>
        <v>0</v>
      </c>
      <c r="M18239" s="135">
        <v>0</v>
      </c>
      <c r="N18239" s="476">
        <v>0</v>
      </c>
    </row>
    <row r="18240" spans="1:14" ht="20.25" hidden="1" customHeight="1" x14ac:dyDescent="0.2">
      <c r="A18240" s="388" t="s">
        <v>0</v>
      </c>
      <c r="B18240" s="330" t="s">
        <v>97</v>
      </c>
      <c r="C18240" s="329">
        <f t="shared" si="6578"/>
        <v>0</v>
      </c>
      <c r="D18240" s="329">
        <v>0</v>
      </c>
      <c r="E18240" s="329">
        <v>0</v>
      </c>
      <c r="F18240" s="329">
        <f t="shared" si="6579"/>
        <v>89.3</v>
      </c>
      <c r="G18240" s="329">
        <v>89.3</v>
      </c>
      <c r="H18240" s="446">
        <v>0</v>
      </c>
      <c r="I18240" s="329">
        <f t="shared" si="6580"/>
        <v>89.3</v>
      </c>
      <c r="J18240" s="329">
        <v>89.3</v>
      </c>
      <c r="K18240" s="446">
        <v>0</v>
      </c>
      <c r="L18240" s="329">
        <f t="shared" si="6581"/>
        <v>89.3</v>
      </c>
      <c r="M18240" s="329">
        <v>89.3</v>
      </c>
      <c r="N18240" s="446">
        <v>0</v>
      </c>
    </row>
    <row r="18241" spans="1:14" customFormat="1" ht="20.25" hidden="1" customHeight="1" thickBot="1" x14ac:dyDescent="0.3">
      <c r="A18241" s="140" t="s">
        <v>0</v>
      </c>
      <c r="B18241" s="149" t="s">
        <v>98</v>
      </c>
      <c r="C18241" s="142">
        <f t="shared" si="6578"/>
        <v>0</v>
      </c>
      <c r="D18241" s="142">
        <f>SUM(D18242,D18245,D18248)</f>
        <v>0</v>
      </c>
      <c r="E18241" s="142">
        <f>SUM(E18242,E18245,E18248)</f>
        <v>0</v>
      </c>
      <c r="F18241" s="142">
        <f t="shared" si="6579"/>
        <v>0</v>
      </c>
      <c r="G18241" s="142">
        <f>SUM(G18242,G18245,G18248)</f>
        <v>0</v>
      </c>
      <c r="H18241" s="477">
        <f>SUM(H18242,H18245,H18248)</f>
        <v>0</v>
      </c>
      <c r="I18241" s="142">
        <f t="shared" si="6580"/>
        <v>0</v>
      </c>
      <c r="J18241" s="142">
        <f>SUM(J18242,J18245,J18248)</f>
        <v>0</v>
      </c>
      <c r="K18241" s="477">
        <f>SUM(K18242,K18245,K18248)</f>
        <v>0</v>
      </c>
      <c r="L18241" s="142">
        <f t="shared" si="6581"/>
        <v>0</v>
      </c>
      <c r="M18241" s="142">
        <f>SUM(M18242,M18245,M18248)</f>
        <v>0</v>
      </c>
      <c r="N18241" s="477">
        <f>SUM(N18242,N18245,N18248)</f>
        <v>0</v>
      </c>
    </row>
    <row r="18242" spans="1:14" customFormat="1" ht="29.25" hidden="1" customHeight="1" thickTop="1" thickBot="1" x14ac:dyDescent="0.3">
      <c r="A18242" s="1" t="s">
        <v>0</v>
      </c>
      <c r="B18242" s="4" t="s">
        <v>99</v>
      </c>
      <c r="C18242" s="9">
        <f t="shared" si="6578"/>
        <v>0</v>
      </c>
      <c r="D18242" s="9">
        <f>SUM(D18243:D18244)</f>
        <v>0</v>
      </c>
      <c r="E18242" s="9">
        <f>SUM(E18243:E18244)</f>
        <v>0</v>
      </c>
      <c r="F18242" s="9">
        <f t="shared" si="6579"/>
        <v>0</v>
      </c>
      <c r="G18242" s="9">
        <f>SUM(G18243:G18244)</f>
        <v>0</v>
      </c>
      <c r="H18242" s="467">
        <f>SUM(H18243:H18244)</f>
        <v>0</v>
      </c>
      <c r="I18242" s="9">
        <f t="shared" si="6580"/>
        <v>0</v>
      </c>
      <c r="J18242" s="9">
        <f>SUM(J18243:J18244)</f>
        <v>0</v>
      </c>
      <c r="K18242" s="467">
        <f>SUM(K18243:K18244)</f>
        <v>0</v>
      </c>
      <c r="L18242" s="9">
        <f t="shared" si="6581"/>
        <v>0</v>
      </c>
      <c r="M18242" s="9">
        <f>SUM(M18243:M18244)</f>
        <v>0</v>
      </c>
      <c r="N18242" s="467">
        <f>SUM(N18243:N18244)</f>
        <v>0</v>
      </c>
    </row>
    <row r="18243" spans="1:14" customFormat="1" ht="33.75" hidden="1" customHeight="1" thickTop="1" thickBot="1" x14ac:dyDescent="0.3">
      <c r="A18243" s="1" t="s">
        <v>0</v>
      </c>
      <c r="B18243" s="5" t="s">
        <v>100</v>
      </c>
      <c r="C18243" s="9">
        <f t="shared" ref="C18243:C18306" si="6582">SUM(D18243:E18243)</f>
        <v>0</v>
      </c>
      <c r="D18243" s="9">
        <v>0</v>
      </c>
      <c r="E18243" s="9">
        <v>0</v>
      </c>
      <c r="F18243" s="9">
        <f t="shared" ref="F18243:F18306" si="6583">SUM(G18243:H18243)</f>
        <v>0</v>
      </c>
      <c r="G18243" s="9">
        <v>0</v>
      </c>
      <c r="H18243" s="467">
        <v>0</v>
      </c>
      <c r="I18243" s="9">
        <f t="shared" ref="I18243:I18306" si="6584">SUM(J18243:K18243)</f>
        <v>0</v>
      </c>
      <c r="J18243" s="9">
        <v>0</v>
      </c>
      <c r="K18243" s="467">
        <v>0</v>
      </c>
      <c r="L18243" s="9">
        <f t="shared" ref="L18243:L18306" si="6585">SUM(M18243:N18243)</f>
        <v>0</v>
      </c>
      <c r="M18243" s="9">
        <v>0</v>
      </c>
      <c r="N18243" s="467">
        <v>0</v>
      </c>
    </row>
    <row r="18244" spans="1:14" customFormat="1" ht="36.75" hidden="1" customHeight="1" thickTop="1" thickBot="1" x14ac:dyDescent="0.3">
      <c r="A18244" s="1" t="s">
        <v>0</v>
      </c>
      <c r="B18244" s="5" t="s">
        <v>101</v>
      </c>
      <c r="C18244" s="9">
        <f t="shared" si="6582"/>
        <v>0</v>
      </c>
      <c r="D18244" s="9">
        <v>0</v>
      </c>
      <c r="E18244" s="9">
        <v>0</v>
      </c>
      <c r="F18244" s="9">
        <f t="shared" si="6583"/>
        <v>0</v>
      </c>
      <c r="G18244" s="9">
        <v>0</v>
      </c>
      <c r="H18244" s="467">
        <v>0</v>
      </c>
      <c r="I18244" s="9">
        <f t="shared" si="6584"/>
        <v>0</v>
      </c>
      <c r="J18244" s="9">
        <v>0</v>
      </c>
      <c r="K18244" s="467">
        <v>0</v>
      </c>
      <c r="L18244" s="9">
        <f t="shared" si="6585"/>
        <v>0</v>
      </c>
      <c r="M18244" s="9">
        <v>0</v>
      </c>
      <c r="N18244" s="467">
        <v>0</v>
      </c>
    </row>
    <row r="18245" spans="1:14" customFormat="1" ht="27.75" hidden="1" customHeight="1" thickTop="1" thickBot="1" x14ac:dyDescent="0.3">
      <c r="A18245" s="1" t="s">
        <v>0</v>
      </c>
      <c r="B18245" s="4" t="s">
        <v>102</v>
      </c>
      <c r="C18245" s="9">
        <f t="shared" si="6582"/>
        <v>0</v>
      </c>
      <c r="D18245" s="9">
        <f>SUM(D18246:D18247)</f>
        <v>0</v>
      </c>
      <c r="E18245" s="9">
        <f>SUM(E18246:E18247)</f>
        <v>0</v>
      </c>
      <c r="F18245" s="9">
        <f t="shared" si="6583"/>
        <v>0</v>
      </c>
      <c r="G18245" s="9">
        <f>SUM(G18246:G18247)</f>
        <v>0</v>
      </c>
      <c r="H18245" s="467">
        <f>SUM(H18246:H18247)</f>
        <v>0</v>
      </c>
      <c r="I18245" s="9">
        <f t="shared" si="6584"/>
        <v>0</v>
      </c>
      <c r="J18245" s="9">
        <f>SUM(J18246:J18247)</f>
        <v>0</v>
      </c>
      <c r="K18245" s="467">
        <f>SUM(K18246:K18247)</f>
        <v>0</v>
      </c>
      <c r="L18245" s="9">
        <f t="shared" si="6585"/>
        <v>0</v>
      </c>
      <c r="M18245" s="9">
        <f>SUM(M18246:M18247)</f>
        <v>0</v>
      </c>
      <c r="N18245" s="467">
        <f>SUM(N18246:N18247)</f>
        <v>0</v>
      </c>
    </row>
    <row r="18246" spans="1:14" customFormat="1" ht="17.25" hidden="1" customHeight="1" thickTop="1" thickBot="1" x14ac:dyDescent="0.3">
      <c r="A18246" s="1" t="s">
        <v>0</v>
      </c>
      <c r="B18246" s="5" t="s">
        <v>100</v>
      </c>
      <c r="C18246" s="9">
        <f t="shared" si="6582"/>
        <v>0</v>
      </c>
      <c r="D18246" s="9">
        <v>0</v>
      </c>
      <c r="E18246" s="9">
        <v>0</v>
      </c>
      <c r="F18246" s="9">
        <f t="shared" si="6583"/>
        <v>0</v>
      </c>
      <c r="G18246" s="9">
        <v>0</v>
      </c>
      <c r="H18246" s="467">
        <v>0</v>
      </c>
      <c r="I18246" s="9">
        <f t="shared" si="6584"/>
        <v>0</v>
      </c>
      <c r="J18246" s="9">
        <v>0</v>
      </c>
      <c r="K18246" s="467">
        <v>0</v>
      </c>
      <c r="L18246" s="9">
        <f t="shared" si="6585"/>
        <v>0</v>
      </c>
      <c r="M18246" s="9">
        <v>0</v>
      </c>
      <c r="N18246" s="467">
        <v>0</v>
      </c>
    </row>
    <row r="18247" spans="1:14" customFormat="1" ht="26.25" hidden="1" customHeight="1" thickTop="1" thickBot="1" x14ac:dyDescent="0.3">
      <c r="A18247" s="1" t="s">
        <v>0</v>
      </c>
      <c r="B18247" s="5" t="s">
        <v>101</v>
      </c>
      <c r="C18247" s="9">
        <f t="shared" si="6582"/>
        <v>0</v>
      </c>
      <c r="D18247" s="9">
        <v>0</v>
      </c>
      <c r="E18247" s="9">
        <v>0</v>
      </c>
      <c r="F18247" s="9">
        <f t="shared" si="6583"/>
        <v>0</v>
      </c>
      <c r="G18247" s="9">
        <v>0</v>
      </c>
      <c r="H18247" s="467">
        <v>0</v>
      </c>
      <c r="I18247" s="9">
        <f t="shared" si="6584"/>
        <v>0</v>
      </c>
      <c r="J18247" s="9">
        <v>0</v>
      </c>
      <c r="K18247" s="467">
        <v>0</v>
      </c>
      <c r="L18247" s="9">
        <f t="shared" si="6585"/>
        <v>0</v>
      </c>
      <c r="M18247" s="9">
        <v>0</v>
      </c>
      <c r="N18247" s="467">
        <v>0</v>
      </c>
    </row>
    <row r="18248" spans="1:14" customFormat="1" ht="25.5" hidden="1" customHeight="1" thickTop="1" thickBot="1" x14ac:dyDescent="0.3">
      <c r="A18248" s="1" t="s">
        <v>0</v>
      </c>
      <c r="B18248" s="4" t="s">
        <v>103</v>
      </c>
      <c r="C18248" s="9">
        <f t="shared" si="6582"/>
        <v>0</v>
      </c>
      <c r="D18248" s="9">
        <f>SUM(D18249,D18256,D18268)</f>
        <v>0</v>
      </c>
      <c r="E18248" s="9">
        <f>SUM(E18249,E18256,E18268)</f>
        <v>0</v>
      </c>
      <c r="F18248" s="9">
        <f t="shared" si="6583"/>
        <v>0</v>
      </c>
      <c r="G18248" s="9">
        <f>SUM(G18249,G18256,G18268)</f>
        <v>0</v>
      </c>
      <c r="H18248" s="467">
        <f>SUM(H18249,H18256,H18268)</f>
        <v>0</v>
      </c>
      <c r="I18248" s="9">
        <f t="shared" si="6584"/>
        <v>0</v>
      </c>
      <c r="J18248" s="9">
        <f>SUM(J18249,J18256,J18268)</f>
        <v>0</v>
      </c>
      <c r="K18248" s="467">
        <f>SUM(K18249,K18256,K18268)</f>
        <v>0</v>
      </c>
      <c r="L18248" s="9">
        <f t="shared" si="6585"/>
        <v>0</v>
      </c>
      <c r="M18248" s="9">
        <f>SUM(M18249,M18256,M18268)</f>
        <v>0</v>
      </c>
      <c r="N18248" s="467">
        <f>SUM(N18249,N18256,N18268)</f>
        <v>0</v>
      </c>
    </row>
    <row r="18249" spans="1:14" customFormat="1" ht="21.75" hidden="1" customHeight="1" thickTop="1" thickBot="1" x14ac:dyDescent="0.3">
      <c r="A18249" s="1" t="s">
        <v>0</v>
      </c>
      <c r="B18249" s="5" t="s">
        <v>104</v>
      </c>
      <c r="C18249" s="9">
        <f t="shared" si="6582"/>
        <v>0</v>
      </c>
      <c r="D18249" s="9">
        <f>SUM(D18250,D18253)</f>
        <v>0</v>
      </c>
      <c r="E18249" s="9">
        <f>SUM(E18250,E18253)</f>
        <v>0</v>
      </c>
      <c r="F18249" s="9">
        <f t="shared" si="6583"/>
        <v>0</v>
      </c>
      <c r="G18249" s="9">
        <f>SUM(G18250,G18253)</f>
        <v>0</v>
      </c>
      <c r="H18249" s="467">
        <f>SUM(H18250,H18253)</f>
        <v>0</v>
      </c>
      <c r="I18249" s="9">
        <f t="shared" si="6584"/>
        <v>0</v>
      </c>
      <c r="J18249" s="9">
        <f>SUM(J18250,J18253)</f>
        <v>0</v>
      </c>
      <c r="K18249" s="467">
        <f>SUM(K18250,K18253)</f>
        <v>0</v>
      </c>
      <c r="L18249" s="9">
        <f t="shared" si="6585"/>
        <v>0</v>
      </c>
      <c r="M18249" s="9">
        <f>SUM(M18250,M18253)</f>
        <v>0</v>
      </c>
      <c r="N18249" s="467">
        <f>SUM(N18250,N18253)</f>
        <v>0</v>
      </c>
    </row>
    <row r="18250" spans="1:14" customFormat="1" ht="22.5" hidden="1" customHeight="1" thickTop="1" thickBot="1" x14ac:dyDescent="0.3">
      <c r="A18250" s="1" t="s">
        <v>0</v>
      </c>
      <c r="B18250" s="6" t="s">
        <v>105</v>
      </c>
      <c r="C18250" s="9">
        <f t="shared" si="6582"/>
        <v>0</v>
      </c>
      <c r="D18250" s="9">
        <f>SUM(D18251:D18252)</f>
        <v>0</v>
      </c>
      <c r="E18250" s="9">
        <f>SUM(E18251:E18252)</f>
        <v>0</v>
      </c>
      <c r="F18250" s="9">
        <f t="shared" si="6583"/>
        <v>0</v>
      </c>
      <c r="G18250" s="9">
        <f>SUM(G18251:G18252)</f>
        <v>0</v>
      </c>
      <c r="H18250" s="467">
        <f>SUM(H18251:H18252)</f>
        <v>0</v>
      </c>
      <c r="I18250" s="9">
        <f t="shared" si="6584"/>
        <v>0</v>
      </c>
      <c r="J18250" s="9">
        <f>SUM(J18251:J18252)</f>
        <v>0</v>
      </c>
      <c r="K18250" s="467">
        <f>SUM(K18251:K18252)</f>
        <v>0</v>
      </c>
      <c r="L18250" s="9">
        <f t="shared" si="6585"/>
        <v>0</v>
      </c>
      <c r="M18250" s="9">
        <f>SUM(M18251:M18252)</f>
        <v>0</v>
      </c>
      <c r="N18250" s="467">
        <f>SUM(N18251:N18252)</f>
        <v>0</v>
      </c>
    </row>
    <row r="18251" spans="1:14" customFormat="1" ht="27.75" hidden="1" customHeight="1" thickTop="1" thickBot="1" x14ac:dyDescent="0.3">
      <c r="A18251" s="1" t="s">
        <v>0</v>
      </c>
      <c r="B18251" s="7" t="s">
        <v>100</v>
      </c>
      <c r="C18251" s="9">
        <f t="shared" si="6582"/>
        <v>0</v>
      </c>
      <c r="D18251" s="9">
        <v>0</v>
      </c>
      <c r="E18251" s="9">
        <v>0</v>
      </c>
      <c r="F18251" s="9">
        <f t="shared" si="6583"/>
        <v>0</v>
      </c>
      <c r="G18251" s="9">
        <v>0</v>
      </c>
      <c r="H18251" s="467">
        <v>0</v>
      </c>
      <c r="I18251" s="9">
        <f t="shared" si="6584"/>
        <v>0</v>
      </c>
      <c r="J18251" s="9">
        <v>0</v>
      </c>
      <c r="K18251" s="467">
        <v>0</v>
      </c>
      <c r="L18251" s="9">
        <f t="shared" si="6585"/>
        <v>0</v>
      </c>
      <c r="M18251" s="9">
        <v>0</v>
      </c>
      <c r="N18251" s="467">
        <v>0</v>
      </c>
    </row>
    <row r="18252" spans="1:14" customFormat="1" ht="26.25" hidden="1" customHeight="1" thickTop="1" thickBot="1" x14ac:dyDescent="0.3">
      <c r="A18252" s="1" t="s">
        <v>0</v>
      </c>
      <c r="B18252" s="7" t="s">
        <v>101</v>
      </c>
      <c r="C18252" s="9">
        <f t="shared" si="6582"/>
        <v>0</v>
      </c>
      <c r="D18252" s="9">
        <v>0</v>
      </c>
      <c r="E18252" s="9">
        <v>0</v>
      </c>
      <c r="F18252" s="9">
        <f t="shared" si="6583"/>
        <v>0</v>
      </c>
      <c r="G18252" s="9">
        <v>0</v>
      </c>
      <c r="H18252" s="467">
        <v>0</v>
      </c>
      <c r="I18252" s="9">
        <f t="shared" si="6584"/>
        <v>0</v>
      </c>
      <c r="J18252" s="9">
        <v>0</v>
      </c>
      <c r="K18252" s="467">
        <v>0</v>
      </c>
      <c r="L18252" s="9">
        <f t="shared" si="6585"/>
        <v>0</v>
      </c>
      <c r="M18252" s="9">
        <v>0</v>
      </c>
      <c r="N18252" s="467">
        <v>0</v>
      </c>
    </row>
    <row r="18253" spans="1:14" customFormat="1" ht="2.25" hidden="1" customHeight="1" thickTop="1" thickBot="1" x14ac:dyDescent="0.3">
      <c r="A18253" s="1" t="s">
        <v>0</v>
      </c>
      <c r="B18253" s="6" t="s">
        <v>106</v>
      </c>
      <c r="C18253" s="9">
        <f t="shared" si="6582"/>
        <v>0</v>
      </c>
      <c r="D18253" s="9">
        <f>SUM(D18254:D18255)</f>
        <v>0</v>
      </c>
      <c r="E18253" s="9">
        <f>SUM(E18254:E18255)</f>
        <v>0</v>
      </c>
      <c r="F18253" s="9">
        <f t="shared" si="6583"/>
        <v>0</v>
      </c>
      <c r="G18253" s="9">
        <f>SUM(G18254:G18255)</f>
        <v>0</v>
      </c>
      <c r="H18253" s="467">
        <f>SUM(H18254:H18255)</f>
        <v>0</v>
      </c>
      <c r="I18253" s="9">
        <f t="shared" si="6584"/>
        <v>0</v>
      </c>
      <c r="J18253" s="9">
        <f>SUM(J18254:J18255)</f>
        <v>0</v>
      </c>
      <c r="K18253" s="467">
        <f>SUM(K18254:K18255)</f>
        <v>0</v>
      </c>
      <c r="L18253" s="9">
        <f t="shared" si="6585"/>
        <v>0</v>
      </c>
      <c r="M18253" s="9">
        <f>SUM(M18254:M18255)</f>
        <v>0</v>
      </c>
      <c r="N18253" s="467">
        <f>SUM(N18254:N18255)</f>
        <v>0</v>
      </c>
    </row>
    <row r="18254" spans="1:14" customFormat="1" ht="18.75" hidden="1" customHeight="1" thickTop="1" thickBot="1" x14ac:dyDescent="0.3">
      <c r="A18254" s="1" t="s">
        <v>0</v>
      </c>
      <c r="B18254" s="7" t="s">
        <v>100</v>
      </c>
      <c r="C18254" s="9">
        <f t="shared" si="6582"/>
        <v>0</v>
      </c>
      <c r="D18254" s="9">
        <v>0</v>
      </c>
      <c r="E18254" s="9">
        <v>0</v>
      </c>
      <c r="F18254" s="9">
        <f t="shared" si="6583"/>
        <v>0</v>
      </c>
      <c r="G18254" s="9">
        <v>0</v>
      </c>
      <c r="H18254" s="467">
        <v>0</v>
      </c>
      <c r="I18254" s="9">
        <f t="shared" si="6584"/>
        <v>0</v>
      </c>
      <c r="J18254" s="9">
        <v>0</v>
      </c>
      <c r="K18254" s="467">
        <v>0</v>
      </c>
      <c r="L18254" s="9">
        <f t="shared" si="6585"/>
        <v>0</v>
      </c>
      <c r="M18254" s="9">
        <v>0</v>
      </c>
      <c r="N18254" s="467">
        <v>0</v>
      </c>
    </row>
    <row r="18255" spans="1:14" customFormat="1" ht="22.5" hidden="1" customHeight="1" thickTop="1" thickBot="1" x14ac:dyDescent="0.3">
      <c r="A18255" s="1" t="s">
        <v>0</v>
      </c>
      <c r="B18255" s="7" t="s">
        <v>101</v>
      </c>
      <c r="C18255" s="9">
        <f t="shared" si="6582"/>
        <v>0</v>
      </c>
      <c r="D18255" s="9">
        <v>0</v>
      </c>
      <c r="E18255" s="9">
        <v>0</v>
      </c>
      <c r="F18255" s="9">
        <f t="shared" si="6583"/>
        <v>0</v>
      </c>
      <c r="G18255" s="9">
        <v>0</v>
      </c>
      <c r="H18255" s="467">
        <v>0</v>
      </c>
      <c r="I18255" s="9">
        <f t="shared" si="6584"/>
        <v>0</v>
      </c>
      <c r="J18255" s="9">
        <v>0</v>
      </c>
      <c r="K18255" s="467">
        <v>0</v>
      </c>
      <c r="L18255" s="9">
        <f t="shared" si="6585"/>
        <v>0</v>
      </c>
      <c r="M18255" s="9">
        <v>0</v>
      </c>
      <c r="N18255" s="467">
        <v>0</v>
      </c>
    </row>
    <row r="18256" spans="1:14" customFormat="1" ht="26.25" hidden="1" customHeight="1" thickTop="1" thickBot="1" x14ac:dyDescent="0.3">
      <c r="A18256" s="1" t="s">
        <v>0</v>
      </c>
      <c r="B18256" s="5" t="s">
        <v>107</v>
      </c>
      <c r="C18256" s="9">
        <f t="shared" si="6582"/>
        <v>0</v>
      </c>
      <c r="D18256" s="9">
        <f>SUM(D18257,D18265)</f>
        <v>0</v>
      </c>
      <c r="E18256" s="9">
        <f>SUM(E18257,E18265)</f>
        <v>0</v>
      </c>
      <c r="F18256" s="9">
        <f t="shared" si="6583"/>
        <v>0</v>
      </c>
      <c r="G18256" s="9">
        <f>SUM(G18257,G18265)</f>
        <v>0</v>
      </c>
      <c r="H18256" s="467">
        <f>SUM(H18257,H18265)</f>
        <v>0</v>
      </c>
      <c r="I18256" s="9">
        <f t="shared" si="6584"/>
        <v>0</v>
      </c>
      <c r="J18256" s="9">
        <f>SUM(J18257,J18265)</f>
        <v>0</v>
      </c>
      <c r="K18256" s="467">
        <f>SUM(K18257,K18265)</f>
        <v>0</v>
      </c>
      <c r="L18256" s="9">
        <f t="shared" si="6585"/>
        <v>0</v>
      </c>
      <c r="M18256" s="9">
        <f>SUM(M18257,M18265)</f>
        <v>0</v>
      </c>
      <c r="N18256" s="467">
        <f>SUM(N18257,N18265)</f>
        <v>0</v>
      </c>
    </row>
    <row r="18257" spans="1:14" customFormat="1" ht="23.25" hidden="1" customHeight="1" thickTop="1" thickBot="1" x14ac:dyDescent="0.3">
      <c r="A18257" s="1" t="s">
        <v>0</v>
      </c>
      <c r="B18257" s="6" t="s">
        <v>108</v>
      </c>
      <c r="C18257" s="9">
        <f t="shared" si="6582"/>
        <v>0</v>
      </c>
      <c r="D18257" s="9">
        <f>SUM(D18258,D18261)</f>
        <v>0</v>
      </c>
      <c r="E18257" s="9">
        <f>SUM(E18258,E18261)</f>
        <v>0</v>
      </c>
      <c r="F18257" s="9">
        <f t="shared" si="6583"/>
        <v>0</v>
      </c>
      <c r="G18257" s="9">
        <f>SUM(G18258,G18261)</f>
        <v>0</v>
      </c>
      <c r="H18257" s="467">
        <f>SUM(H18258,H18261)</f>
        <v>0</v>
      </c>
      <c r="I18257" s="9">
        <f t="shared" si="6584"/>
        <v>0</v>
      </c>
      <c r="J18257" s="9">
        <f>SUM(J18258,J18261)</f>
        <v>0</v>
      </c>
      <c r="K18257" s="467">
        <f>SUM(K18258,K18261)</f>
        <v>0</v>
      </c>
      <c r="L18257" s="9">
        <f t="shared" si="6585"/>
        <v>0</v>
      </c>
      <c r="M18257" s="9">
        <f>SUM(M18258,M18261)</f>
        <v>0</v>
      </c>
      <c r="N18257" s="467">
        <f>SUM(N18258,N18261)</f>
        <v>0</v>
      </c>
    </row>
    <row r="18258" spans="1:14" customFormat="1" ht="0.75" hidden="1" customHeight="1" thickTop="1" thickBot="1" x14ac:dyDescent="0.3">
      <c r="A18258" s="1" t="s">
        <v>0</v>
      </c>
      <c r="B18258" s="7" t="s">
        <v>100</v>
      </c>
      <c r="C18258" s="9">
        <f t="shared" si="6582"/>
        <v>0</v>
      </c>
      <c r="D18258" s="9">
        <f>SUM(D18259:D18260)</f>
        <v>0</v>
      </c>
      <c r="E18258" s="9">
        <f>SUM(E18259:E18260)</f>
        <v>0</v>
      </c>
      <c r="F18258" s="9">
        <f t="shared" si="6583"/>
        <v>0</v>
      </c>
      <c r="G18258" s="9">
        <f>SUM(G18259:G18260)</f>
        <v>0</v>
      </c>
      <c r="H18258" s="467">
        <f>SUM(H18259:H18260)</f>
        <v>0</v>
      </c>
      <c r="I18258" s="9">
        <f t="shared" si="6584"/>
        <v>0</v>
      </c>
      <c r="J18258" s="9">
        <f>SUM(J18259:J18260)</f>
        <v>0</v>
      </c>
      <c r="K18258" s="467">
        <f>SUM(K18259:K18260)</f>
        <v>0</v>
      </c>
      <c r="L18258" s="9">
        <f t="shared" si="6585"/>
        <v>0</v>
      </c>
      <c r="M18258" s="9">
        <f>SUM(M18259:M18260)</f>
        <v>0</v>
      </c>
      <c r="N18258" s="467">
        <f>SUM(N18259:N18260)</f>
        <v>0</v>
      </c>
    </row>
    <row r="18259" spans="1:14" customFormat="1" ht="18.75" hidden="1" customHeight="1" thickTop="1" thickBot="1" x14ac:dyDescent="0.3">
      <c r="A18259" s="1" t="s">
        <v>0</v>
      </c>
      <c r="B18259" s="8" t="s">
        <v>109</v>
      </c>
      <c r="C18259" s="9">
        <f t="shared" si="6582"/>
        <v>0</v>
      </c>
      <c r="D18259" s="9">
        <v>0</v>
      </c>
      <c r="E18259" s="9">
        <v>0</v>
      </c>
      <c r="F18259" s="9">
        <f t="shared" si="6583"/>
        <v>0</v>
      </c>
      <c r="G18259" s="9">
        <v>0</v>
      </c>
      <c r="H18259" s="467">
        <v>0</v>
      </c>
      <c r="I18259" s="9">
        <f t="shared" si="6584"/>
        <v>0</v>
      </c>
      <c r="J18259" s="9">
        <v>0</v>
      </c>
      <c r="K18259" s="467">
        <v>0</v>
      </c>
      <c r="L18259" s="9">
        <f t="shared" si="6585"/>
        <v>0</v>
      </c>
      <c r="M18259" s="9">
        <v>0</v>
      </c>
      <c r="N18259" s="467">
        <v>0</v>
      </c>
    </row>
    <row r="18260" spans="1:14" customFormat="1" ht="24.75" hidden="1" customHeight="1" thickTop="1" thickBot="1" x14ac:dyDescent="0.3">
      <c r="A18260" s="1" t="s">
        <v>0</v>
      </c>
      <c r="B18260" s="8" t="s">
        <v>110</v>
      </c>
      <c r="C18260" s="9">
        <f t="shared" si="6582"/>
        <v>0</v>
      </c>
      <c r="D18260" s="9">
        <v>0</v>
      </c>
      <c r="E18260" s="9">
        <v>0</v>
      </c>
      <c r="F18260" s="9">
        <f t="shared" si="6583"/>
        <v>0</v>
      </c>
      <c r="G18260" s="9">
        <v>0</v>
      </c>
      <c r="H18260" s="467">
        <v>0</v>
      </c>
      <c r="I18260" s="9">
        <f t="shared" si="6584"/>
        <v>0</v>
      </c>
      <c r="J18260" s="9">
        <v>0</v>
      </c>
      <c r="K18260" s="467">
        <v>0</v>
      </c>
      <c r="L18260" s="9">
        <f t="shared" si="6585"/>
        <v>0</v>
      </c>
      <c r="M18260" s="9">
        <v>0</v>
      </c>
      <c r="N18260" s="467">
        <v>0</v>
      </c>
    </row>
    <row r="18261" spans="1:14" customFormat="1" ht="21.75" hidden="1" customHeight="1" thickTop="1" thickBot="1" x14ac:dyDescent="0.3">
      <c r="A18261" s="1" t="s">
        <v>0</v>
      </c>
      <c r="B18261" s="7" t="s">
        <v>101</v>
      </c>
      <c r="C18261" s="9">
        <f t="shared" si="6582"/>
        <v>0</v>
      </c>
      <c r="D18261" s="9">
        <f>SUM(D18262:D18264)</f>
        <v>0</v>
      </c>
      <c r="E18261" s="9">
        <f>SUM(E18262:E18264)</f>
        <v>0</v>
      </c>
      <c r="F18261" s="9">
        <f t="shared" si="6583"/>
        <v>0</v>
      </c>
      <c r="G18261" s="9">
        <f>SUM(G18262:G18264)</f>
        <v>0</v>
      </c>
      <c r="H18261" s="467">
        <f>SUM(H18262:H18264)</f>
        <v>0</v>
      </c>
      <c r="I18261" s="9">
        <f t="shared" si="6584"/>
        <v>0</v>
      </c>
      <c r="J18261" s="9">
        <f>SUM(J18262:J18264)</f>
        <v>0</v>
      </c>
      <c r="K18261" s="467">
        <f>SUM(K18262:K18264)</f>
        <v>0</v>
      </c>
      <c r="L18261" s="9">
        <f t="shared" si="6585"/>
        <v>0</v>
      </c>
      <c r="M18261" s="9">
        <f>SUM(M18262:M18264)</f>
        <v>0</v>
      </c>
      <c r="N18261" s="467">
        <f>SUM(N18262:N18264)</f>
        <v>0</v>
      </c>
    </row>
    <row r="18262" spans="1:14" customFormat="1" ht="25.5" hidden="1" customHeight="1" thickTop="1" thickBot="1" x14ac:dyDescent="0.3">
      <c r="A18262" s="1" t="s">
        <v>0</v>
      </c>
      <c r="B18262" s="8" t="s">
        <v>109</v>
      </c>
      <c r="C18262" s="9">
        <f t="shared" si="6582"/>
        <v>0</v>
      </c>
      <c r="D18262" s="9">
        <v>0</v>
      </c>
      <c r="E18262" s="9">
        <v>0</v>
      </c>
      <c r="F18262" s="9">
        <f t="shared" si="6583"/>
        <v>0</v>
      </c>
      <c r="G18262" s="9">
        <v>0</v>
      </c>
      <c r="H18262" s="467">
        <v>0</v>
      </c>
      <c r="I18262" s="9">
        <f t="shared" si="6584"/>
        <v>0</v>
      </c>
      <c r="J18262" s="9">
        <v>0</v>
      </c>
      <c r="K18262" s="467">
        <v>0</v>
      </c>
      <c r="L18262" s="9">
        <f t="shared" si="6585"/>
        <v>0</v>
      </c>
      <c r="M18262" s="9">
        <v>0</v>
      </c>
      <c r="N18262" s="467">
        <v>0</v>
      </c>
    </row>
    <row r="18263" spans="1:14" customFormat="1" ht="26.25" hidden="1" customHeight="1" thickTop="1" thickBot="1" x14ac:dyDescent="0.3">
      <c r="A18263" s="1" t="s">
        <v>0</v>
      </c>
      <c r="B18263" s="8" t="s">
        <v>111</v>
      </c>
      <c r="C18263" s="9">
        <f t="shared" si="6582"/>
        <v>0</v>
      </c>
      <c r="D18263" s="9">
        <v>0</v>
      </c>
      <c r="E18263" s="9">
        <v>0</v>
      </c>
      <c r="F18263" s="9">
        <f t="shared" si="6583"/>
        <v>0</v>
      </c>
      <c r="G18263" s="9">
        <v>0</v>
      </c>
      <c r="H18263" s="467">
        <v>0</v>
      </c>
      <c r="I18263" s="9">
        <f t="shared" si="6584"/>
        <v>0</v>
      </c>
      <c r="J18263" s="9">
        <v>0</v>
      </c>
      <c r="K18263" s="467">
        <v>0</v>
      </c>
      <c r="L18263" s="9">
        <f t="shared" si="6585"/>
        <v>0</v>
      </c>
      <c r="M18263" s="9">
        <v>0</v>
      </c>
      <c r="N18263" s="467">
        <v>0</v>
      </c>
    </row>
    <row r="18264" spans="1:14" customFormat="1" ht="24.75" hidden="1" customHeight="1" thickTop="1" thickBot="1" x14ac:dyDescent="0.3">
      <c r="A18264" s="1" t="s">
        <v>0</v>
      </c>
      <c r="B18264" s="8" t="s">
        <v>110</v>
      </c>
      <c r="C18264" s="9">
        <f t="shared" si="6582"/>
        <v>0</v>
      </c>
      <c r="D18264" s="9">
        <v>0</v>
      </c>
      <c r="E18264" s="9">
        <v>0</v>
      </c>
      <c r="F18264" s="9">
        <f t="shared" si="6583"/>
        <v>0</v>
      </c>
      <c r="G18264" s="9">
        <v>0</v>
      </c>
      <c r="H18264" s="467">
        <v>0</v>
      </c>
      <c r="I18264" s="9">
        <f t="shared" si="6584"/>
        <v>0</v>
      </c>
      <c r="J18264" s="9">
        <v>0</v>
      </c>
      <c r="K18264" s="467">
        <v>0</v>
      </c>
      <c r="L18264" s="9">
        <f t="shared" si="6585"/>
        <v>0</v>
      </c>
      <c r="M18264" s="9">
        <v>0</v>
      </c>
      <c r="N18264" s="467">
        <v>0</v>
      </c>
    </row>
    <row r="18265" spans="1:14" customFormat="1" ht="23.25" hidden="1" customHeight="1" thickTop="1" thickBot="1" x14ac:dyDescent="0.3">
      <c r="A18265" s="1" t="s">
        <v>0</v>
      </c>
      <c r="B18265" s="6" t="s">
        <v>112</v>
      </c>
      <c r="C18265" s="9">
        <f t="shared" si="6582"/>
        <v>0</v>
      </c>
      <c r="D18265" s="9">
        <f>SUM(D18266:D18267)</f>
        <v>0</v>
      </c>
      <c r="E18265" s="9">
        <f>SUM(E18266:E18267)</f>
        <v>0</v>
      </c>
      <c r="F18265" s="9">
        <f t="shared" si="6583"/>
        <v>0</v>
      </c>
      <c r="G18265" s="9">
        <f>SUM(G18266:G18267)</f>
        <v>0</v>
      </c>
      <c r="H18265" s="467">
        <f>SUM(H18266:H18267)</f>
        <v>0</v>
      </c>
      <c r="I18265" s="9">
        <f t="shared" si="6584"/>
        <v>0</v>
      </c>
      <c r="J18265" s="9">
        <f>SUM(J18266:J18267)</f>
        <v>0</v>
      </c>
      <c r="K18265" s="467">
        <f>SUM(K18266:K18267)</f>
        <v>0</v>
      </c>
      <c r="L18265" s="9">
        <f t="shared" si="6585"/>
        <v>0</v>
      </c>
      <c r="M18265" s="9">
        <f>SUM(M18266:M18267)</f>
        <v>0</v>
      </c>
      <c r="N18265" s="467">
        <f>SUM(N18266:N18267)</f>
        <v>0</v>
      </c>
    </row>
    <row r="18266" spans="1:14" customFormat="1" ht="15.75" hidden="1" customHeight="1" thickTop="1" thickBot="1" x14ac:dyDescent="0.3">
      <c r="A18266" s="1" t="s">
        <v>0</v>
      </c>
      <c r="B18266" s="7" t="s">
        <v>100</v>
      </c>
      <c r="C18266" s="9">
        <f t="shared" si="6582"/>
        <v>0</v>
      </c>
      <c r="D18266" s="9">
        <v>0</v>
      </c>
      <c r="E18266" s="9">
        <v>0</v>
      </c>
      <c r="F18266" s="9">
        <f t="shared" si="6583"/>
        <v>0</v>
      </c>
      <c r="G18266" s="9">
        <v>0</v>
      </c>
      <c r="H18266" s="467">
        <v>0</v>
      </c>
      <c r="I18266" s="9">
        <f t="shared" si="6584"/>
        <v>0</v>
      </c>
      <c r="J18266" s="9">
        <v>0</v>
      </c>
      <c r="K18266" s="467">
        <v>0</v>
      </c>
      <c r="L18266" s="9">
        <f t="shared" si="6585"/>
        <v>0</v>
      </c>
      <c r="M18266" s="9">
        <v>0</v>
      </c>
      <c r="N18266" s="467">
        <v>0</v>
      </c>
    </row>
    <row r="18267" spans="1:14" customFormat="1" ht="24" hidden="1" customHeight="1" thickTop="1" thickBot="1" x14ac:dyDescent="0.3">
      <c r="A18267" s="1" t="s">
        <v>0</v>
      </c>
      <c r="B18267" s="7" t="s">
        <v>101</v>
      </c>
      <c r="C18267" s="9">
        <f t="shared" si="6582"/>
        <v>0</v>
      </c>
      <c r="D18267" s="9">
        <v>0</v>
      </c>
      <c r="E18267" s="9">
        <v>0</v>
      </c>
      <c r="F18267" s="9">
        <f t="shared" si="6583"/>
        <v>0</v>
      </c>
      <c r="G18267" s="9">
        <v>0</v>
      </c>
      <c r="H18267" s="467">
        <v>0</v>
      </c>
      <c r="I18267" s="9">
        <f t="shared" si="6584"/>
        <v>0</v>
      </c>
      <c r="J18267" s="9">
        <v>0</v>
      </c>
      <c r="K18267" s="467">
        <v>0</v>
      </c>
      <c r="L18267" s="9">
        <f t="shared" si="6585"/>
        <v>0</v>
      </c>
      <c r="M18267" s="9">
        <v>0</v>
      </c>
      <c r="N18267" s="467">
        <v>0</v>
      </c>
    </row>
    <row r="18268" spans="1:14" customFormat="1" ht="14.25" hidden="1" customHeight="1" thickTop="1" thickBot="1" x14ac:dyDescent="0.3">
      <c r="A18268" s="1" t="s">
        <v>0</v>
      </c>
      <c r="B18268" s="5" t="s">
        <v>113</v>
      </c>
      <c r="C18268" s="9">
        <f t="shared" si="6582"/>
        <v>0</v>
      </c>
      <c r="D18268" s="9">
        <f>SUM(D18269,D18279)</f>
        <v>0</v>
      </c>
      <c r="E18268" s="9">
        <f>SUM(E18269,E18279)</f>
        <v>0</v>
      </c>
      <c r="F18268" s="9">
        <f t="shared" si="6583"/>
        <v>0</v>
      </c>
      <c r="G18268" s="9">
        <f>SUM(G18269,G18279)</f>
        <v>0</v>
      </c>
      <c r="H18268" s="467">
        <f>SUM(H18269,H18279)</f>
        <v>0</v>
      </c>
      <c r="I18268" s="9">
        <f t="shared" si="6584"/>
        <v>0</v>
      </c>
      <c r="J18268" s="9">
        <f>SUM(J18269,J18279)</f>
        <v>0</v>
      </c>
      <c r="K18268" s="467">
        <f>SUM(K18269,K18279)</f>
        <v>0</v>
      </c>
      <c r="L18268" s="9">
        <f t="shared" si="6585"/>
        <v>0</v>
      </c>
      <c r="M18268" s="9">
        <f>SUM(M18269,M18279)</f>
        <v>0</v>
      </c>
      <c r="N18268" s="467">
        <f>SUM(N18269,N18279)</f>
        <v>0</v>
      </c>
    </row>
    <row r="18269" spans="1:14" customFormat="1" ht="12.75" hidden="1" customHeight="1" thickTop="1" thickBot="1" x14ac:dyDescent="0.3">
      <c r="A18269" s="1" t="s">
        <v>0</v>
      </c>
      <c r="B18269" s="6" t="s">
        <v>114</v>
      </c>
      <c r="C18269" s="9">
        <f t="shared" si="6582"/>
        <v>0</v>
      </c>
      <c r="D18269" s="9">
        <f>SUM(D18270,D18275)</f>
        <v>0</v>
      </c>
      <c r="E18269" s="9">
        <f>SUM(E18270,E18275)</f>
        <v>0</v>
      </c>
      <c r="F18269" s="9">
        <f t="shared" si="6583"/>
        <v>0</v>
      </c>
      <c r="G18269" s="9">
        <f>SUM(G18270,G18275)</f>
        <v>0</v>
      </c>
      <c r="H18269" s="467">
        <f>SUM(H18270,H18275)</f>
        <v>0</v>
      </c>
      <c r="I18269" s="9">
        <f t="shared" si="6584"/>
        <v>0</v>
      </c>
      <c r="J18269" s="9">
        <f>SUM(J18270,J18275)</f>
        <v>0</v>
      </c>
      <c r="K18269" s="467">
        <f>SUM(K18270,K18275)</f>
        <v>0</v>
      </c>
      <c r="L18269" s="9">
        <f t="shared" si="6585"/>
        <v>0</v>
      </c>
      <c r="M18269" s="9">
        <f>SUM(M18270,M18275)</f>
        <v>0</v>
      </c>
      <c r="N18269" s="467">
        <f>SUM(N18270,N18275)</f>
        <v>0</v>
      </c>
    </row>
    <row r="18270" spans="1:14" customFormat="1" ht="26.25" hidden="1" customHeight="1" thickTop="1" thickBot="1" x14ac:dyDescent="0.3">
      <c r="A18270" s="1" t="s">
        <v>0</v>
      </c>
      <c r="B18270" s="7" t="s">
        <v>100</v>
      </c>
      <c r="C18270" s="9">
        <f t="shared" si="6582"/>
        <v>0</v>
      </c>
      <c r="D18270" s="9">
        <f>SUM(D18271:D18274)</f>
        <v>0</v>
      </c>
      <c r="E18270" s="9">
        <f>SUM(E18271:E18274)</f>
        <v>0</v>
      </c>
      <c r="F18270" s="9">
        <f t="shared" si="6583"/>
        <v>0</v>
      </c>
      <c r="G18270" s="9">
        <f>SUM(G18271:G18274)</f>
        <v>0</v>
      </c>
      <c r="H18270" s="467">
        <f>SUM(H18271:H18274)</f>
        <v>0</v>
      </c>
      <c r="I18270" s="9">
        <f t="shared" si="6584"/>
        <v>0</v>
      </c>
      <c r="J18270" s="9">
        <f>SUM(J18271:J18274)</f>
        <v>0</v>
      </c>
      <c r="K18270" s="467">
        <f>SUM(K18271:K18274)</f>
        <v>0</v>
      </c>
      <c r="L18270" s="9">
        <f t="shared" si="6585"/>
        <v>0</v>
      </c>
      <c r="M18270" s="9">
        <f>SUM(M18271:M18274)</f>
        <v>0</v>
      </c>
      <c r="N18270" s="467">
        <f>SUM(N18271:N18274)</f>
        <v>0</v>
      </c>
    </row>
    <row r="18271" spans="1:14" customFormat="1" ht="12" hidden="1" customHeight="1" thickTop="1" thickBot="1" x14ac:dyDescent="0.3">
      <c r="A18271" s="1" t="s">
        <v>0</v>
      </c>
      <c r="B18271" s="8" t="s">
        <v>115</v>
      </c>
      <c r="C18271" s="9">
        <f t="shared" si="6582"/>
        <v>0</v>
      </c>
      <c r="D18271" s="9">
        <v>0</v>
      </c>
      <c r="E18271" s="9">
        <v>0</v>
      </c>
      <c r="F18271" s="9">
        <f t="shared" si="6583"/>
        <v>0</v>
      </c>
      <c r="G18271" s="9">
        <v>0</v>
      </c>
      <c r="H18271" s="467">
        <v>0</v>
      </c>
      <c r="I18271" s="9">
        <f t="shared" si="6584"/>
        <v>0</v>
      </c>
      <c r="J18271" s="9">
        <v>0</v>
      </c>
      <c r="K18271" s="467">
        <v>0</v>
      </c>
      <c r="L18271" s="9">
        <f t="shared" si="6585"/>
        <v>0</v>
      </c>
      <c r="M18271" s="9">
        <v>0</v>
      </c>
      <c r="N18271" s="467">
        <v>0</v>
      </c>
    </row>
    <row r="18272" spans="1:14" customFormat="1" ht="22.5" hidden="1" customHeight="1" thickTop="1" thickBot="1" x14ac:dyDescent="0.3">
      <c r="A18272" s="1" t="s">
        <v>0</v>
      </c>
      <c r="B18272" s="8" t="s">
        <v>116</v>
      </c>
      <c r="C18272" s="9">
        <f t="shared" si="6582"/>
        <v>0</v>
      </c>
      <c r="D18272" s="9">
        <v>0</v>
      </c>
      <c r="E18272" s="9">
        <v>0</v>
      </c>
      <c r="F18272" s="9">
        <f t="shared" si="6583"/>
        <v>0</v>
      </c>
      <c r="G18272" s="9">
        <v>0</v>
      </c>
      <c r="H18272" s="467">
        <v>0</v>
      </c>
      <c r="I18272" s="9">
        <f t="shared" si="6584"/>
        <v>0</v>
      </c>
      <c r="J18272" s="9">
        <v>0</v>
      </c>
      <c r="K18272" s="467">
        <v>0</v>
      </c>
      <c r="L18272" s="9">
        <f t="shared" si="6585"/>
        <v>0</v>
      </c>
      <c r="M18272" s="9">
        <v>0</v>
      </c>
      <c r="N18272" s="467">
        <v>0</v>
      </c>
    </row>
    <row r="18273" spans="1:14" customFormat="1" ht="19.5" hidden="1" customHeight="1" thickTop="1" thickBot="1" x14ac:dyDescent="0.3">
      <c r="A18273" s="1" t="s">
        <v>0</v>
      </c>
      <c r="B18273" s="8" t="s">
        <v>109</v>
      </c>
      <c r="C18273" s="9">
        <f t="shared" si="6582"/>
        <v>0</v>
      </c>
      <c r="D18273" s="9">
        <v>0</v>
      </c>
      <c r="E18273" s="9">
        <v>0</v>
      </c>
      <c r="F18273" s="9">
        <f t="shared" si="6583"/>
        <v>0</v>
      </c>
      <c r="G18273" s="9">
        <v>0</v>
      </c>
      <c r="H18273" s="467">
        <v>0</v>
      </c>
      <c r="I18273" s="9">
        <f t="shared" si="6584"/>
        <v>0</v>
      </c>
      <c r="J18273" s="9">
        <v>0</v>
      </c>
      <c r="K18273" s="467">
        <v>0</v>
      </c>
      <c r="L18273" s="9">
        <f t="shared" si="6585"/>
        <v>0</v>
      </c>
      <c r="M18273" s="9">
        <v>0</v>
      </c>
      <c r="N18273" s="467">
        <v>0</v>
      </c>
    </row>
    <row r="18274" spans="1:14" customFormat="1" ht="13.5" hidden="1" customHeight="1" thickTop="1" thickBot="1" x14ac:dyDescent="0.3">
      <c r="A18274" s="1" t="s">
        <v>0</v>
      </c>
      <c r="B18274" s="8" t="s">
        <v>110</v>
      </c>
      <c r="C18274" s="9">
        <f t="shared" si="6582"/>
        <v>0</v>
      </c>
      <c r="D18274" s="9">
        <v>0</v>
      </c>
      <c r="E18274" s="9">
        <v>0</v>
      </c>
      <c r="F18274" s="9">
        <f t="shared" si="6583"/>
        <v>0</v>
      </c>
      <c r="G18274" s="9">
        <v>0</v>
      </c>
      <c r="H18274" s="467">
        <v>0</v>
      </c>
      <c r="I18274" s="9">
        <f t="shared" si="6584"/>
        <v>0</v>
      </c>
      <c r="J18274" s="9">
        <v>0</v>
      </c>
      <c r="K18274" s="467">
        <v>0</v>
      </c>
      <c r="L18274" s="9">
        <f t="shared" si="6585"/>
        <v>0</v>
      </c>
      <c r="M18274" s="9">
        <v>0</v>
      </c>
      <c r="N18274" s="467">
        <v>0</v>
      </c>
    </row>
    <row r="18275" spans="1:14" customFormat="1" ht="14.25" hidden="1" customHeight="1" thickTop="1" thickBot="1" x14ac:dyDescent="0.3">
      <c r="A18275" s="1" t="s">
        <v>0</v>
      </c>
      <c r="B18275" s="7" t="s">
        <v>101</v>
      </c>
      <c r="C18275" s="9">
        <f t="shared" si="6582"/>
        <v>0</v>
      </c>
      <c r="D18275" s="9">
        <f>SUM(D18276:D18278)</f>
        <v>0</v>
      </c>
      <c r="E18275" s="9">
        <f>SUM(E18276:E18278)</f>
        <v>0</v>
      </c>
      <c r="F18275" s="9">
        <f t="shared" si="6583"/>
        <v>0</v>
      </c>
      <c r="G18275" s="9">
        <f>SUM(G18276:G18278)</f>
        <v>0</v>
      </c>
      <c r="H18275" s="467">
        <f>SUM(H18276:H18278)</f>
        <v>0</v>
      </c>
      <c r="I18275" s="9">
        <f t="shared" si="6584"/>
        <v>0</v>
      </c>
      <c r="J18275" s="9">
        <f>SUM(J18276:J18278)</f>
        <v>0</v>
      </c>
      <c r="K18275" s="467">
        <f>SUM(K18276:K18278)</f>
        <v>0</v>
      </c>
      <c r="L18275" s="9">
        <f t="shared" si="6585"/>
        <v>0</v>
      </c>
      <c r="M18275" s="9">
        <f>SUM(M18276:M18278)</f>
        <v>0</v>
      </c>
      <c r="N18275" s="467">
        <f>SUM(N18276:N18278)</f>
        <v>0</v>
      </c>
    </row>
    <row r="18276" spans="1:14" customFormat="1" ht="16.5" hidden="1" customHeight="1" thickTop="1" thickBot="1" x14ac:dyDescent="0.3">
      <c r="A18276" s="1" t="s">
        <v>0</v>
      </c>
      <c r="B18276" s="8" t="s">
        <v>109</v>
      </c>
      <c r="C18276" s="9">
        <f t="shared" si="6582"/>
        <v>0</v>
      </c>
      <c r="D18276" s="9">
        <v>0</v>
      </c>
      <c r="E18276" s="9">
        <v>0</v>
      </c>
      <c r="F18276" s="9">
        <f t="shared" si="6583"/>
        <v>0</v>
      </c>
      <c r="G18276" s="9">
        <v>0</v>
      </c>
      <c r="H18276" s="467">
        <v>0</v>
      </c>
      <c r="I18276" s="9">
        <f t="shared" si="6584"/>
        <v>0</v>
      </c>
      <c r="J18276" s="9">
        <v>0</v>
      </c>
      <c r="K18276" s="467">
        <v>0</v>
      </c>
      <c r="L18276" s="9">
        <f t="shared" si="6585"/>
        <v>0</v>
      </c>
      <c r="M18276" s="9">
        <v>0</v>
      </c>
      <c r="N18276" s="467">
        <v>0</v>
      </c>
    </row>
    <row r="18277" spans="1:14" customFormat="1" ht="10.5" hidden="1" customHeight="1" thickTop="1" thickBot="1" x14ac:dyDescent="0.3">
      <c r="A18277" s="1" t="s">
        <v>0</v>
      </c>
      <c r="B18277" s="8" t="s">
        <v>111</v>
      </c>
      <c r="C18277" s="9">
        <f t="shared" si="6582"/>
        <v>0</v>
      </c>
      <c r="D18277" s="9">
        <v>0</v>
      </c>
      <c r="E18277" s="9">
        <v>0</v>
      </c>
      <c r="F18277" s="9">
        <f t="shared" si="6583"/>
        <v>0</v>
      </c>
      <c r="G18277" s="9">
        <v>0</v>
      </c>
      <c r="H18277" s="467">
        <v>0</v>
      </c>
      <c r="I18277" s="9">
        <f t="shared" si="6584"/>
        <v>0</v>
      </c>
      <c r="J18277" s="9">
        <v>0</v>
      </c>
      <c r="K18277" s="467">
        <v>0</v>
      </c>
      <c r="L18277" s="9">
        <f t="shared" si="6585"/>
        <v>0</v>
      </c>
      <c r="M18277" s="9">
        <v>0</v>
      </c>
      <c r="N18277" s="467">
        <v>0</v>
      </c>
    </row>
    <row r="18278" spans="1:14" customFormat="1" ht="12.75" hidden="1" customHeight="1" thickTop="1" thickBot="1" x14ac:dyDescent="0.3">
      <c r="A18278" s="1" t="s">
        <v>0</v>
      </c>
      <c r="B18278" s="8" t="s">
        <v>110</v>
      </c>
      <c r="C18278" s="9">
        <f t="shared" si="6582"/>
        <v>0</v>
      </c>
      <c r="D18278" s="9">
        <v>0</v>
      </c>
      <c r="E18278" s="9">
        <v>0</v>
      </c>
      <c r="F18278" s="9">
        <f t="shared" si="6583"/>
        <v>0</v>
      </c>
      <c r="G18278" s="9">
        <v>0</v>
      </c>
      <c r="H18278" s="467">
        <v>0</v>
      </c>
      <c r="I18278" s="9">
        <f t="shared" si="6584"/>
        <v>0</v>
      </c>
      <c r="J18278" s="9">
        <v>0</v>
      </c>
      <c r="K18278" s="467">
        <v>0</v>
      </c>
      <c r="L18278" s="9">
        <f t="shared" si="6585"/>
        <v>0</v>
      </c>
      <c r="M18278" s="9">
        <v>0</v>
      </c>
      <c r="N18278" s="467">
        <v>0</v>
      </c>
    </row>
    <row r="18279" spans="1:14" customFormat="1" ht="14.25" hidden="1" customHeight="1" thickTop="1" thickBot="1" x14ac:dyDescent="0.3">
      <c r="A18279" s="1" t="s">
        <v>0</v>
      </c>
      <c r="B18279" s="6" t="s">
        <v>117</v>
      </c>
      <c r="C18279" s="9">
        <f t="shared" si="6582"/>
        <v>0</v>
      </c>
      <c r="D18279" s="9">
        <f>SUM(D18280:D18281)</f>
        <v>0</v>
      </c>
      <c r="E18279" s="9">
        <f>SUM(E18280:E18281)</f>
        <v>0</v>
      </c>
      <c r="F18279" s="9">
        <f t="shared" si="6583"/>
        <v>0</v>
      </c>
      <c r="G18279" s="9">
        <f>SUM(G18280:G18281)</f>
        <v>0</v>
      </c>
      <c r="H18279" s="467">
        <f>SUM(H18280:H18281)</f>
        <v>0</v>
      </c>
      <c r="I18279" s="9">
        <f t="shared" si="6584"/>
        <v>0</v>
      </c>
      <c r="J18279" s="9">
        <f>SUM(J18280:J18281)</f>
        <v>0</v>
      </c>
      <c r="K18279" s="467">
        <f>SUM(K18280:K18281)</f>
        <v>0</v>
      </c>
      <c r="L18279" s="9">
        <f t="shared" si="6585"/>
        <v>0</v>
      </c>
      <c r="M18279" s="9">
        <f>SUM(M18280:M18281)</f>
        <v>0</v>
      </c>
      <c r="N18279" s="467">
        <f>SUM(N18280:N18281)</f>
        <v>0</v>
      </c>
    </row>
    <row r="18280" spans="1:14" customFormat="1" ht="14.25" hidden="1" customHeight="1" thickTop="1" thickBot="1" x14ac:dyDescent="0.3">
      <c r="A18280" s="1" t="s">
        <v>0</v>
      </c>
      <c r="B18280" s="7" t="s">
        <v>100</v>
      </c>
      <c r="C18280" s="9">
        <f t="shared" si="6582"/>
        <v>0</v>
      </c>
      <c r="D18280" s="9">
        <v>0</v>
      </c>
      <c r="E18280" s="9">
        <v>0</v>
      </c>
      <c r="F18280" s="9">
        <f t="shared" si="6583"/>
        <v>0</v>
      </c>
      <c r="G18280" s="9">
        <v>0</v>
      </c>
      <c r="H18280" s="467">
        <v>0</v>
      </c>
      <c r="I18280" s="9">
        <f t="shared" si="6584"/>
        <v>0</v>
      </c>
      <c r="J18280" s="9">
        <v>0</v>
      </c>
      <c r="K18280" s="467">
        <v>0</v>
      </c>
      <c r="L18280" s="9">
        <f t="shared" si="6585"/>
        <v>0</v>
      </c>
      <c r="M18280" s="9">
        <v>0</v>
      </c>
      <c r="N18280" s="467">
        <v>0</v>
      </c>
    </row>
    <row r="18281" spans="1:14" customFormat="1" ht="9.75" hidden="1" customHeight="1" thickTop="1" x14ac:dyDescent="0.25">
      <c r="A18281" s="133" t="s">
        <v>0</v>
      </c>
      <c r="B18281" s="138" t="s">
        <v>101</v>
      </c>
      <c r="C18281" s="135">
        <f t="shared" si="6582"/>
        <v>0</v>
      </c>
      <c r="D18281" s="135">
        <v>0</v>
      </c>
      <c r="E18281" s="135">
        <v>0</v>
      </c>
      <c r="F18281" s="135">
        <f t="shared" si="6583"/>
        <v>0</v>
      </c>
      <c r="G18281" s="135">
        <v>0</v>
      </c>
      <c r="H18281" s="476">
        <v>0</v>
      </c>
      <c r="I18281" s="135">
        <f t="shared" si="6584"/>
        <v>0</v>
      </c>
      <c r="J18281" s="135">
        <v>0</v>
      </c>
      <c r="K18281" s="476">
        <v>0</v>
      </c>
      <c r="L18281" s="135">
        <f t="shared" si="6585"/>
        <v>0</v>
      </c>
      <c r="M18281" s="135">
        <v>0</v>
      </c>
      <c r="N18281" s="476">
        <v>0</v>
      </c>
    </row>
    <row r="18282" spans="1:14" ht="11.25" hidden="1" customHeight="1" x14ac:dyDescent="0.2">
      <c r="A18282" s="388" t="s">
        <v>0</v>
      </c>
      <c r="B18282" s="330" t="s">
        <v>118</v>
      </c>
      <c r="C18282" s="329">
        <f t="shared" si="6582"/>
        <v>75.321169999999995</v>
      </c>
      <c r="D18282" s="329">
        <f>SUM(D18283,D18286,D18289)</f>
        <v>75.321169999999995</v>
      </c>
      <c r="E18282" s="329">
        <f>SUM(E18283,E18286,E18289)</f>
        <v>0</v>
      </c>
      <c r="F18282" s="329">
        <f t="shared" si="6583"/>
        <v>0</v>
      </c>
      <c r="G18282" s="329">
        <f>SUM(G18283,G18286,G18289)</f>
        <v>0</v>
      </c>
      <c r="H18282" s="446">
        <f>SUM(H18283,H18286,H18289)</f>
        <v>0</v>
      </c>
      <c r="I18282" s="329">
        <f t="shared" si="6584"/>
        <v>0</v>
      </c>
      <c r="J18282" s="329">
        <f>SUM(J18283,J18286,J18289)</f>
        <v>0</v>
      </c>
      <c r="K18282" s="446">
        <f>SUM(K18283,K18286,K18289)</f>
        <v>0</v>
      </c>
      <c r="L18282" s="329">
        <f t="shared" si="6585"/>
        <v>0</v>
      </c>
      <c r="M18282" s="329">
        <f>SUM(M18283,M18286,M18289)</f>
        <v>0</v>
      </c>
      <c r="N18282" s="446">
        <f>SUM(N18283,N18286,N18289)</f>
        <v>0</v>
      </c>
    </row>
    <row r="18283" spans="1:14" customFormat="1" ht="15.75" hidden="1" customHeight="1" thickBot="1" x14ac:dyDescent="0.3">
      <c r="A18283" s="140" t="s">
        <v>0</v>
      </c>
      <c r="B18283" s="147" t="s">
        <v>119</v>
      </c>
      <c r="C18283" s="142">
        <f t="shared" si="6582"/>
        <v>0</v>
      </c>
      <c r="D18283" s="142">
        <f>SUM(D18284:D18285)</f>
        <v>0</v>
      </c>
      <c r="E18283" s="142">
        <f>SUM(E18284:E18285)</f>
        <v>0</v>
      </c>
      <c r="F18283" s="142">
        <f t="shared" si="6583"/>
        <v>0</v>
      </c>
      <c r="G18283" s="142">
        <f>SUM(G18284:G18285)</f>
        <v>0</v>
      </c>
      <c r="H18283" s="477">
        <f>SUM(H18284:H18285)</f>
        <v>0</v>
      </c>
      <c r="I18283" s="142">
        <f t="shared" si="6584"/>
        <v>0</v>
      </c>
      <c r="J18283" s="142">
        <f>SUM(J18284:J18285)</f>
        <v>0</v>
      </c>
      <c r="K18283" s="477">
        <f>SUM(K18284:K18285)</f>
        <v>0</v>
      </c>
      <c r="L18283" s="142">
        <f t="shared" si="6585"/>
        <v>0</v>
      </c>
      <c r="M18283" s="142">
        <f>SUM(M18284:M18285)</f>
        <v>0</v>
      </c>
      <c r="N18283" s="477">
        <f>SUM(N18284:N18285)</f>
        <v>0</v>
      </c>
    </row>
    <row r="18284" spans="1:14" customFormat="1" ht="15.75" hidden="1" customHeight="1" thickBot="1" x14ac:dyDescent="0.3">
      <c r="A18284" s="1" t="s">
        <v>0</v>
      </c>
      <c r="B18284" s="5" t="s">
        <v>120</v>
      </c>
      <c r="C18284" s="9">
        <f t="shared" si="6582"/>
        <v>0</v>
      </c>
      <c r="D18284" s="9">
        <v>0</v>
      </c>
      <c r="E18284" s="9">
        <v>0</v>
      </c>
      <c r="F18284" s="9">
        <f t="shared" si="6583"/>
        <v>0</v>
      </c>
      <c r="G18284" s="9">
        <v>0</v>
      </c>
      <c r="H18284" s="467">
        <v>0</v>
      </c>
      <c r="I18284" s="9">
        <f t="shared" si="6584"/>
        <v>0</v>
      </c>
      <c r="J18284" s="9">
        <v>0</v>
      </c>
      <c r="K18284" s="467">
        <v>0</v>
      </c>
      <c r="L18284" s="9">
        <f t="shared" si="6585"/>
        <v>0</v>
      </c>
      <c r="M18284" s="9">
        <v>0</v>
      </c>
      <c r="N18284" s="467">
        <v>0</v>
      </c>
    </row>
    <row r="18285" spans="1:14" customFormat="1" ht="15" hidden="1" customHeight="1" x14ac:dyDescent="0.25">
      <c r="A18285" s="133" t="s">
        <v>0</v>
      </c>
      <c r="B18285" s="136" t="s">
        <v>121</v>
      </c>
      <c r="C18285" s="135">
        <f t="shared" si="6582"/>
        <v>0</v>
      </c>
      <c r="D18285" s="135">
        <v>0</v>
      </c>
      <c r="E18285" s="135">
        <v>0</v>
      </c>
      <c r="F18285" s="135">
        <f t="shared" si="6583"/>
        <v>0</v>
      </c>
      <c r="G18285" s="135">
        <v>0</v>
      </c>
      <c r="H18285" s="476">
        <v>0</v>
      </c>
      <c r="I18285" s="135">
        <f t="shared" si="6584"/>
        <v>0</v>
      </c>
      <c r="J18285" s="135">
        <v>0</v>
      </c>
      <c r="K18285" s="476">
        <v>0</v>
      </c>
      <c r="L18285" s="135">
        <f t="shared" si="6585"/>
        <v>0</v>
      </c>
      <c r="M18285" s="135">
        <v>0</v>
      </c>
      <c r="N18285" s="476">
        <v>0</v>
      </c>
    </row>
    <row r="18286" spans="1:14" ht="11.25" hidden="1" customHeight="1" x14ac:dyDescent="0.2">
      <c r="A18286" s="388" t="s">
        <v>0</v>
      </c>
      <c r="B18286" s="391" t="s">
        <v>122</v>
      </c>
      <c r="C18286" s="329">
        <f t="shared" si="6582"/>
        <v>75.321169999999995</v>
      </c>
      <c r="D18286" s="329">
        <f>SUM(D18287:D18288)</f>
        <v>75.321169999999995</v>
      </c>
      <c r="E18286" s="329">
        <f>SUM(E18287:E18288)</f>
        <v>0</v>
      </c>
      <c r="F18286" s="392">
        <f t="shared" si="6583"/>
        <v>0</v>
      </c>
      <c r="G18286" s="392">
        <f>SUM(G18287:G18288)</f>
        <v>0</v>
      </c>
      <c r="H18286" s="529">
        <f>SUM(H18287:H18288)</f>
        <v>0</v>
      </c>
      <c r="I18286" s="392">
        <f t="shared" si="6584"/>
        <v>0</v>
      </c>
      <c r="J18286" s="392">
        <f>SUM(J18287:J18288)</f>
        <v>0</v>
      </c>
      <c r="K18286" s="529">
        <f>SUM(K18287:K18288)</f>
        <v>0</v>
      </c>
      <c r="L18286" s="392">
        <f t="shared" si="6585"/>
        <v>0</v>
      </c>
      <c r="M18286" s="392">
        <f>SUM(M18287:M18288)</f>
        <v>0</v>
      </c>
      <c r="N18286" s="529">
        <f>SUM(N18287:N18288)</f>
        <v>0</v>
      </c>
    </row>
    <row r="18287" spans="1:14" ht="11.25" hidden="1" customHeight="1" x14ac:dyDescent="0.2">
      <c r="A18287" s="388" t="s">
        <v>0</v>
      </c>
      <c r="B18287" s="393" t="s">
        <v>120</v>
      </c>
      <c r="C18287" s="329">
        <f t="shared" si="6582"/>
        <v>75.321169999999995</v>
      </c>
      <c r="D18287" s="329">
        <v>75.321169999999995</v>
      </c>
      <c r="E18287" s="329">
        <v>0</v>
      </c>
      <c r="F18287" s="392">
        <f t="shared" si="6583"/>
        <v>0</v>
      </c>
      <c r="G18287" s="392">
        <v>0</v>
      </c>
      <c r="H18287" s="529">
        <v>0</v>
      </c>
      <c r="I18287" s="392">
        <f t="shared" si="6584"/>
        <v>0</v>
      </c>
      <c r="J18287" s="392">
        <v>0</v>
      </c>
      <c r="K18287" s="529">
        <v>0</v>
      </c>
      <c r="L18287" s="392">
        <f t="shared" si="6585"/>
        <v>0</v>
      </c>
      <c r="M18287" s="392">
        <v>0</v>
      </c>
      <c r="N18287" s="529">
        <v>0</v>
      </c>
    </row>
    <row r="18288" spans="1:14" customFormat="1" ht="1.5" hidden="1" customHeight="1" thickTop="1" thickBot="1" x14ac:dyDescent="0.3">
      <c r="A18288" s="140" t="s">
        <v>0</v>
      </c>
      <c r="B18288" s="148" t="s">
        <v>121</v>
      </c>
      <c r="C18288" s="142">
        <f t="shared" si="6582"/>
        <v>0</v>
      </c>
      <c r="D18288" s="142">
        <v>0</v>
      </c>
      <c r="E18288" s="142">
        <v>0</v>
      </c>
      <c r="F18288" s="142">
        <f t="shared" si="6583"/>
        <v>0</v>
      </c>
      <c r="G18288" s="142">
        <v>0</v>
      </c>
      <c r="H18288" s="477">
        <v>0</v>
      </c>
      <c r="I18288" s="142">
        <f t="shared" si="6584"/>
        <v>0</v>
      </c>
      <c r="J18288" s="142">
        <v>0</v>
      </c>
      <c r="K18288" s="477">
        <v>0</v>
      </c>
      <c r="L18288" s="142">
        <f t="shared" si="6585"/>
        <v>0</v>
      </c>
      <c r="M18288" s="142">
        <v>0</v>
      </c>
      <c r="N18288" s="477">
        <v>0</v>
      </c>
    </row>
    <row r="18289" spans="1:14" customFormat="1" ht="45.75" hidden="1" customHeight="1" thickBot="1" x14ac:dyDescent="0.3">
      <c r="A18289" s="1" t="s">
        <v>0</v>
      </c>
      <c r="B18289" s="4" t="s">
        <v>123</v>
      </c>
      <c r="C18289" s="9">
        <f t="shared" si="6582"/>
        <v>0</v>
      </c>
      <c r="D18289" s="9">
        <f>SUM(D18290:D18291)</f>
        <v>0</v>
      </c>
      <c r="E18289" s="9">
        <f>SUM(E18290:E18291)</f>
        <v>0</v>
      </c>
      <c r="F18289" s="9">
        <f t="shared" si="6583"/>
        <v>0</v>
      </c>
      <c r="G18289" s="9">
        <f>SUM(G18290:G18291)</f>
        <v>0</v>
      </c>
      <c r="H18289" s="467">
        <f>SUM(H18290:H18291)</f>
        <v>0</v>
      </c>
      <c r="I18289" s="9">
        <f t="shared" si="6584"/>
        <v>0</v>
      </c>
      <c r="J18289" s="9">
        <f>SUM(J18290:J18291)</f>
        <v>0</v>
      </c>
      <c r="K18289" s="467">
        <f>SUM(K18290:K18291)</f>
        <v>0</v>
      </c>
      <c r="L18289" s="9">
        <f t="shared" si="6585"/>
        <v>0</v>
      </c>
      <c r="M18289" s="9">
        <f>SUM(M18290:M18291)</f>
        <v>0</v>
      </c>
      <c r="N18289" s="467">
        <f>SUM(N18290:N18291)</f>
        <v>0</v>
      </c>
    </row>
    <row r="18290" spans="1:14" customFormat="1" ht="15.75" hidden="1" customHeight="1" thickBot="1" x14ac:dyDescent="0.3">
      <c r="A18290" s="1" t="s">
        <v>0</v>
      </c>
      <c r="B18290" s="5" t="s">
        <v>120</v>
      </c>
      <c r="C18290" s="9">
        <f t="shared" si="6582"/>
        <v>0</v>
      </c>
      <c r="D18290" s="9">
        <v>0</v>
      </c>
      <c r="E18290" s="9">
        <v>0</v>
      </c>
      <c r="F18290" s="9">
        <f t="shared" si="6583"/>
        <v>0</v>
      </c>
      <c r="G18290" s="9">
        <v>0</v>
      </c>
      <c r="H18290" s="467">
        <v>0</v>
      </c>
      <c r="I18290" s="9">
        <f t="shared" si="6584"/>
        <v>0</v>
      </c>
      <c r="J18290" s="9">
        <v>0</v>
      </c>
      <c r="K18290" s="467">
        <v>0</v>
      </c>
      <c r="L18290" s="9">
        <f t="shared" si="6585"/>
        <v>0</v>
      </c>
      <c r="M18290" s="9">
        <v>0</v>
      </c>
      <c r="N18290" s="467">
        <v>0</v>
      </c>
    </row>
    <row r="18291" spans="1:14" customFormat="1" ht="15" hidden="1" customHeight="1" x14ac:dyDescent="0.25">
      <c r="A18291" s="133" t="s">
        <v>0</v>
      </c>
      <c r="B18291" s="136" t="s">
        <v>121</v>
      </c>
      <c r="C18291" s="135">
        <f t="shared" si="6582"/>
        <v>0</v>
      </c>
      <c r="D18291" s="135">
        <v>0</v>
      </c>
      <c r="E18291" s="135">
        <v>0</v>
      </c>
      <c r="F18291" s="135">
        <f t="shared" si="6583"/>
        <v>0</v>
      </c>
      <c r="G18291" s="135">
        <v>0</v>
      </c>
      <c r="H18291" s="476">
        <v>0</v>
      </c>
      <c r="I18291" s="135">
        <f t="shared" si="6584"/>
        <v>0</v>
      </c>
      <c r="J18291" s="135">
        <v>0</v>
      </c>
      <c r="K18291" s="476">
        <v>0</v>
      </c>
      <c r="L18291" s="135">
        <f t="shared" si="6585"/>
        <v>0</v>
      </c>
      <c r="M18291" s="135">
        <v>0</v>
      </c>
      <c r="N18291" s="476">
        <v>0</v>
      </c>
    </row>
    <row r="18292" spans="1:14" s="333" customFormat="1" ht="12.75" hidden="1" customHeight="1" x14ac:dyDescent="0.2">
      <c r="A18292" s="334" t="s">
        <v>0</v>
      </c>
      <c r="B18292" s="339" t="s">
        <v>124</v>
      </c>
      <c r="C18292" s="338">
        <f t="shared" si="6582"/>
        <v>0</v>
      </c>
      <c r="D18292" s="338">
        <f>SUM(D18293:D18294)</f>
        <v>0</v>
      </c>
      <c r="E18292" s="338">
        <f>SUM(E18293:E18294)</f>
        <v>0</v>
      </c>
      <c r="F18292" s="338">
        <f t="shared" si="6583"/>
        <v>0</v>
      </c>
      <c r="G18292" s="338">
        <f>SUM(G18293:G18294)</f>
        <v>0</v>
      </c>
      <c r="H18292" s="483">
        <f>SUM(H18293:H18294)</f>
        <v>0</v>
      </c>
      <c r="I18292" s="338">
        <f t="shared" si="6584"/>
        <v>0</v>
      </c>
      <c r="J18292" s="338">
        <f>SUM(J18293:J18294)</f>
        <v>0</v>
      </c>
      <c r="K18292" s="483">
        <f>SUM(K18293:K18294)</f>
        <v>0</v>
      </c>
      <c r="L18292" s="338">
        <f t="shared" si="6585"/>
        <v>0</v>
      </c>
      <c r="M18292" s="338">
        <f>SUM(M18293:M18294)</f>
        <v>0</v>
      </c>
      <c r="N18292" s="483">
        <f>SUM(N18293:N18294)</f>
        <v>0</v>
      </c>
    </row>
    <row r="18293" spans="1:14" customFormat="1" ht="60.75" hidden="1" customHeight="1" thickBot="1" x14ac:dyDescent="0.3">
      <c r="A18293" s="140" t="s">
        <v>0</v>
      </c>
      <c r="B18293" s="147" t="s">
        <v>125</v>
      </c>
      <c r="C18293" s="142">
        <f t="shared" si="6582"/>
        <v>0</v>
      </c>
      <c r="D18293" s="142">
        <v>0</v>
      </c>
      <c r="E18293" s="142">
        <v>0</v>
      </c>
      <c r="F18293" s="142">
        <f t="shared" si="6583"/>
        <v>0</v>
      </c>
      <c r="G18293" s="142">
        <v>0</v>
      </c>
      <c r="H18293" s="477">
        <v>0</v>
      </c>
      <c r="I18293" s="142">
        <f t="shared" si="6584"/>
        <v>0</v>
      </c>
      <c r="J18293" s="142">
        <v>0</v>
      </c>
      <c r="K18293" s="477">
        <v>0</v>
      </c>
      <c r="L18293" s="142">
        <f t="shared" si="6585"/>
        <v>0</v>
      </c>
      <c r="M18293" s="142">
        <v>0</v>
      </c>
      <c r="N18293" s="477">
        <v>0</v>
      </c>
    </row>
    <row r="18294" spans="1:14" customFormat="1" ht="15.75" hidden="1" customHeight="1" thickBot="1" x14ac:dyDescent="0.3">
      <c r="A18294" s="1" t="s">
        <v>0</v>
      </c>
      <c r="B18294" s="4" t="s">
        <v>126</v>
      </c>
      <c r="C18294" s="9">
        <f t="shared" si="6582"/>
        <v>0</v>
      </c>
      <c r="D18294" s="9">
        <f>SUM(D18295,D18314)</f>
        <v>0</v>
      </c>
      <c r="E18294" s="9">
        <f>SUM(E18295,E18314)</f>
        <v>0</v>
      </c>
      <c r="F18294" s="9">
        <f t="shared" si="6583"/>
        <v>0</v>
      </c>
      <c r="G18294" s="9">
        <f>SUM(G18295,G18314)</f>
        <v>0</v>
      </c>
      <c r="H18294" s="467">
        <f>SUM(H18295,H18314)</f>
        <v>0</v>
      </c>
      <c r="I18294" s="9">
        <f t="shared" si="6584"/>
        <v>0</v>
      </c>
      <c r="J18294" s="9">
        <f>SUM(J18295,J18314)</f>
        <v>0</v>
      </c>
      <c r="K18294" s="467">
        <f>SUM(K18295,K18314)</f>
        <v>0</v>
      </c>
      <c r="L18294" s="9">
        <f t="shared" si="6585"/>
        <v>0</v>
      </c>
      <c r="M18294" s="9">
        <f>SUM(M18295,M18314)</f>
        <v>0</v>
      </c>
      <c r="N18294" s="467">
        <f>SUM(N18295,N18314)</f>
        <v>0</v>
      </c>
    </row>
    <row r="18295" spans="1:14" customFormat="1" ht="30.75" hidden="1" customHeight="1" thickTop="1" thickBot="1" x14ac:dyDescent="0.3">
      <c r="A18295" s="1" t="s">
        <v>0</v>
      </c>
      <c r="B18295" s="5" t="s">
        <v>127</v>
      </c>
      <c r="C18295" s="9">
        <f t="shared" si="6582"/>
        <v>0</v>
      </c>
      <c r="D18295" s="9">
        <f>SUM(D18296:D18313)</f>
        <v>0</v>
      </c>
      <c r="E18295" s="9">
        <f>SUM(E18296:E18313)</f>
        <v>0</v>
      </c>
      <c r="F18295" s="9">
        <f t="shared" si="6583"/>
        <v>0</v>
      </c>
      <c r="G18295" s="9">
        <f>SUM(G18296:G18313)</f>
        <v>0</v>
      </c>
      <c r="H18295" s="467">
        <f>SUM(H18296:H18313)</f>
        <v>0</v>
      </c>
      <c r="I18295" s="9">
        <f t="shared" si="6584"/>
        <v>0</v>
      </c>
      <c r="J18295" s="9">
        <f>SUM(J18296:J18313)</f>
        <v>0</v>
      </c>
      <c r="K18295" s="467">
        <f>SUM(K18296:K18313)</f>
        <v>0</v>
      </c>
      <c r="L18295" s="9">
        <f t="shared" si="6585"/>
        <v>0</v>
      </c>
      <c r="M18295" s="9">
        <f>SUM(M18296:M18313)</f>
        <v>0</v>
      </c>
      <c r="N18295" s="467">
        <f>SUM(N18296:N18313)</f>
        <v>0</v>
      </c>
    </row>
    <row r="18296" spans="1:14" customFormat="1" ht="13.5" hidden="1" customHeight="1" thickTop="1" thickBot="1" x14ac:dyDescent="0.3">
      <c r="A18296" s="1" t="s">
        <v>0</v>
      </c>
      <c r="B18296" s="6" t="s">
        <v>128</v>
      </c>
      <c r="C18296" s="9">
        <f t="shared" si="6582"/>
        <v>0</v>
      </c>
      <c r="D18296" s="9">
        <v>0</v>
      </c>
      <c r="E18296" s="9">
        <v>0</v>
      </c>
      <c r="F18296" s="9">
        <f t="shared" si="6583"/>
        <v>0</v>
      </c>
      <c r="G18296" s="9">
        <v>0</v>
      </c>
      <c r="H18296" s="467">
        <v>0</v>
      </c>
      <c r="I18296" s="9">
        <f t="shared" si="6584"/>
        <v>0</v>
      </c>
      <c r="J18296" s="9">
        <v>0</v>
      </c>
      <c r="K18296" s="467">
        <v>0</v>
      </c>
      <c r="L18296" s="9">
        <f t="shared" si="6585"/>
        <v>0</v>
      </c>
      <c r="M18296" s="9">
        <v>0</v>
      </c>
      <c r="N18296" s="467">
        <v>0</v>
      </c>
    </row>
    <row r="18297" spans="1:14" customFormat="1" ht="30.75" hidden="1" customHeight="1" thickBot="1" x14ac:dyDescent="0.3">
      <c r="A18297" s="1" t="s">
        <v>0</v>
      </c>
      <c r="B18297" s="6" t="s">
        <v>129</v>
      </c>
      <c r="C18297" s="9">
        <f t="shared" si="6582"/>
        <v>0</v>
      </c>
      <c r="D18297" s="9">
        <v>0</v>
      </c>
      <c r="E18297" s="9">
        <v>0</v>
      </c>
      <c r="F18297" s="9">
        <f t="shared" si="6583"/>
        <v>0</v>
      </c>
      <c r="G18297" s="9">
        <v>0</v>
      </c>
      <c r="H18297" s="467">
        <v>0</v>
      </c>
      <c r="I18297" s="9">
        <f t="shared" si="6584"/>
        <v>0</v>
      </c>
      <c r="J18297" s="9">
        <v>0</v>
      </c>
      <c r="K18297" s="467">
        <v>0</v>
      </c>
      <c r="L18297" s="9">
        <f t="shared" si="6585"/>
        <v>0</v>
      </c>
      <c r="M18297" s="9">
        <v>0</v>
      </c>
      <c r="N18297" s="467">
        <v>0</v>
      </c>
    </row>
    <row r="18298" spans="1:14" customFormat="1" ht="30.75" hidden="1" customHeight="1" thickBot="1" x14ac:dyDescent="0.3">
      <c r="A18298" s="1" t="s">
        <v>0</v>
      </c>
      <c r="B18298" s="6" t="s">
        <v>130</v>
      </c>
      <c r="C18298" s="9">
        <f t="shared" si="6582"/>
        <v>0</v>
      </c>
      <c r="D18298" s="9">
        <v>0</v>
      </c>
      <c r="E18298" s="9">
        <v>0</v>
      </c>
      <c r="F18298" s="9">
        <f t="shared" si="6583"/>
        <v>0</v>
      </c>
      <c r="G18298" s="9">
        <v>0</v>
      </c>
      <c r="H18298" s="467">
        <v>0</v>
      </c>
      <c r="I18298" s="9">
        <f t="shared" si="6584"/>
        <v>0</v>
      </c>
      <c r="J18298" s="9">
        <v>0</v>
      </c>
      <c r="K18298" s="467">
        <v>0</v>
      </c>
      <c r="L18298" s="9">
        <f t="shared" si="6585"/>
        <v>0</v>
      </c>
      <c r="M18298" s="9">
        <v>0</v>
      </c>
      <c r="N18298" s="467">
        <v>0</v>
      </c>
    </row>
    <row r="18299" spans="1:14" customFormat="1" ht="45.75" hidden="1" customHeight="1" thickBot="1" x14ac:dyDescent="0.3">
      <c r="A18299" s="1" t="s">
        <v>0</v>
      </c>
      <c r="B18299" s="6" t="s">
        <v>131</v>
      </c>
      <c r="C18299" s="9">
        <f t="shared" si="6582"/>
        <v>0</v>
      </c>
      <c r="D18299" s="9">
        <v>0</v>
      </c>
      <c r="E18299" s="9">
        <v>0</v>
      </c>
      <c r="F18299" s="9">
        <f t="shared" si="6583"/>
        <v>0</v>
      </c>
      <c r="G18299" s="9">
        <v>0</v>
      </c>
      <c r="H18299" s="467">
        <v>0</v>
      </c>
      <c r="I18299" s="9">
        <f t="shared" si="6584"/>
        <v>0</v>
      </c>
      <c r="J18299" s="9">
        <v>0</v>
      </c>
      <c r="K18299" s="467">
        <v>0</v>
      </c>
      <c r="L18299" s="9">
        <f t="shared" si="6585"/>
        <v>0</v>
      </c>
      <c r="M18299" s="9">
        <v>0</v>
      </c>
      <c r="N18299" s="467">
        <v>0</v>
      </c>
    </row>
    <row r="18300" spans="1:14" customFormat="1" ht="30.75" hidden="1" customHeight="1" thickBot="1" x14ac:dyDescent="0.3">
      <c r="A18300" s="1" t="s">
        <v>0</v>
      </c>
      <c r="B18300" s="6" t="s">
        <v>132</v>
      </c>
      <c r="C18300" s="9">
        <f t="shared" si="6582"/>
        <v>0</v>
      </c>
      <c r="D18300" s="9">
        <v>0</v>
      </c>
      <c r="E18300" s="9">
        <v>0</v>
      </c>
      <c r="F18300" s="9">
        <f t="shared" si="6583"/>
        <v>0</v>
      </c>
      <c r="G18300" s="9">
        <v>0</v>
      </c>
      <c r="H18300" s="467">
        <v>0</v>
      </c>
      <c r="I18300" s="9">
        <f t="shared" si="6584"/>
        <v>0</v>
      </c>
      <c r="J18300" s="9">
        <v>0</v>
      </c>
      <c r="K18300" s="467">
        <v>0</v>
      </c>
      <c r="L18300" s="9">
        <f t="shared" si="6585"/>
        <v>0</v>
      </c>
      <c r="M18300" s="9">
        <v>0</v>
      </c>
      <c r="N18300" s="467">
        <v>0</v>
      </c>
    </row>
    <row r="18301" spans="1:14" customFormat="1" ht="30.75" hidden="1" customHeight="1" thickBot="1" x14ac:dyDescent="0.3">
      <c r="A18301" s="1" t="s">
        <v>0</v>
      </c>
      <c r="B18301" s="6" t="s">
        <v>133</v>
      </c>
      <c r="C18301" s="9">
        <f t="shared" si="6582"/>
        <v>0</v>
      </c>
      <c r="D18301" s="9">
        <v>0</v>
      </c>
      <c r="E18301" s="9">
        <v>0</v>
      </c>
      <c r="F18301" s="9">
        <f t="shared" si="6583"/>
        <v>0</v>
      </c>
      <c r="G18301" s="9">
        <v>0</v>
      </c>
      <c r="H18301" s="467">
        <v>0</v>
      </c>
      <c r="I18301" s="9">
        <f t="shared" si="6584"/>
        <v>0</v>
      </c>
      <c r="J18301" s="9">
        <v>0</v>
      </c>
      <c r="K18301" s="467">
        <v>0</v>
      </c>
      <c r="L18301" s="9">
        <f t="shared" si="6585"/>
        <v>0</v>
      </c>
      <c r="M18301" s="9">
        <v>0</v>
      </c>
      <c r="N18301" s="467">
        <v>0</v>
      </c>
    </row>
    <row r="18302" spans="1:14" customFormat="1" ht="3" hidden="1" customHeight="1" thickTop="1" thickBot="1" x14ac:dyDescent="0.3">
      <c r="A18302" s="1" t="s">
        <v>0</v>
      </c>
      <c r="B18302" s="6" t="s">
        <v>134</v>
      </c>
      <c r="C18302" s="9">
        <f t="shared" si="6582"/>
        <v>0</v>
      </c>
      <c r="D18302" s="9">
        <v>0</v>
      </c>
      <c r="E18302" s="9">
        <v>0</v>
      </c>
      <c r="F18302" s="9">
        <f t="shared" si="6583"/>
        <v>0</v>
      </c>
      <c r="G18302" s="9">
        <v>0</v>
      </c>
      <c r="H18302" s="467">
        <v>0</v>
      </c>
      <c r="I18302" s="9">
        <f t="shared" si="6584"/>
        <v>0</v>
      </c>
      <c r="J18302" s="9">
        <v>0</v>
      </c>
      <c r="K18302" s="467">
        <v>0</v>
      </c>
      <c r="L18302" s="9">
        <f t="shared" si="6585"/>
        <v>0</v>
      </c>
      <c r="M18302" s="9">
        <v>0</v>
      </c>
      <c r="N18302" s="467">
        <v>0</v>
      </c>
    </row>
    <row r="18303" spans="1:14" customFormat="1" ht="45.75" hidden="1" customHeight="1" thickBot="1" x14ac:dyDescent="0.3">
      <c r="A18303" s="1" t="s">
        <v>0</v>
      </c>
      <c r="B18303" s="6" t="s">
        <v>135</v>
      </c>
      <c r="C18303" s="9">
        <f t="shared" si="6582"/>
        <v>0</v>
      </c>
      <c r="D18303" s="9">
        <v>0</v>
      </c>
      <c r="E18303" s="9">
        <v>0</v>
      </c>
      <c r="F18303" s="9">
        <f t="shared" si="6583"/>
        <v>0</v>
      </c>
      <c r="G18303" s="9">
        <v>0</v>
      </c>
      <c r="H18303" s="467">
        <v>0</v>
      </c>
      <c r="I18303" s="9">
        <f t="shared" si="6584"/>
        <v>0</v>
      </c>
      <c r="J18303" s="9">
        <v>0</v>
      </c>
      <c r="K18303" s="467">
        <v>0</v>
      </c>
      <c r="L18303" s="9">
        <f t="shared" si="6585"/>
        <v>0</v>
      </c>
      <c r="M18303" s="9">
        <v>0</v>
      </c>
      <c r="N18303" s="467">
        <v>0</v>
      </c>
    </row>
    <row r="18304" spans="1:14" customFormat="1" ht="60.75" hidden="1" customHeight="1" thickBot="1" x14ac:dyDescent="0.3">
      <c r="A18304" s="1" t="s">
        <v>0</v>
      </c>
      <c r="B18304" s="6" t="s">
        <v>136</v>
      </c>
      <c r="C18304" s="9">
        <f t="shared" si="6582"/>
        <v>0</v>
      </c>
      <c r="D18304" s="9">
        <v>0</v>
      </c>
      <c r="E18304" s="9">
        <v>0</v>
      </c>
      <c r="F18304" s="9">
        <f t="shared" si="6583"/>
        <v>0</v>
      </c>
      <c r="G18304" s="9">
        <v>0</v>
      </c>
      <c r="H18304" s="467">
        <v>0</v>
      </c>
      <c r="I18304" s="9">
        <f t="shared" si="6584"/>
        <v>0</v>
      </c>
      <c r="J18304" s="9">
        <v>0</v>
      </c>
      <c r="K18304" s="467">
        <v>0</v>
      </c>
      <c r="L18304" s="9">
        <f t="shared" si="6585"/>
        <v>0</v>
      </c>
      <c r="M18304" s="9">
        <v>0</v>
      </c>
      <c r="N18304" s="467">
        <v>0</v>
      </c>
    </row>
    <row r="18305" spans="1:14" customFormat="1" ht="45.75" hidden="1" customHeight="1" thickBot="1" x14ac:dyDescent="0.3">
      <c r="A18305" s="1" t="s">
        <v>0</v>
      </c>
      <c r="B18305" s="6" t="s">
        <v>137</v>
      </c>
      <c r="C18305" s="9">
        <f t="shared" si="6582"/>
        <v>0</v>
      </c>
      <c r="D18305" s="9">
        <v>0</v>
      </c>
      <c r="E18305" s="9">
        <v>0</v>
      </c>
      <c r="F18305" s="9">
        <f t="shared" si="6583"/>
        <v>0</v>
      </c>
      <c r="G18305" s="9">
        <v>0</v>
      </c>
      <c r="H18305" s="467">
        <v>0</v>
      </c>
      <c r="I18305" s="9">
        <f t="shared" si="6584"/>
        <v>0</v>
      </c>
      <c r="J18305" s="9">
        <v>0</v>
      </c>
      <c r="K18305" s="467">
        <v>0</v>
      </c>
      <c r="L18305" s="9">
        <f t="shared" si="6585"/>
        <v>0</v>
      </c>
      <c r="M18305" s="9">
        <v>0</v>
      </c>
      <c r="N18305" s="467">
        <v>0</v>
      </c>
    </row>
    <row r="18306" spans="1:14" customFormat="1" ht="60.75" hidden="1" customHeight="1" thickBot="1" x14ac:dyDescent="0.3">
      <c r="A18306" s="1" t="s">
        <v>0</v>
      </c>
      <c r="B18306" s="6" t="s">
        <v>138</v>
      </c>
      <c r="C18306" s="9">
        <f t="shared" si="6582"/>
        <v>0</v>
      </c>
      <c r="D18306" s="9">
        <v>0</v>
      </c>
      <c r="E18306" s="9">
        <v>0</v>
      </c>
      <c r="F18306" s="9">
        <f t="shared" si="6583"/>
        <v>0</v>
      </c>
      <c r="G18306" s="9">
        <v>0</v>
      </c>
      <c r="H18306" s="467">
        <v>0</v>
      </c>
      <c r="I18306" s="9">
        <f t="shared" si="6584"/>
        <v>0</v>
      </c>
      <c r="J18306" s="9">
        <v>0</v>
      </c>
      <c r="K18306" s="467">
        <v>0</v>
      </c>
      <c r="L18306" s="9">
        <f t="shared" si="6585"/>
        <v>0</v>
      </c>
      <c r="M18306" s="9">
        <v>0</v>
      </c>
      <c r="N18306" s="467">
        <v>0</v>
      </c>
    </row>
    <row r="18307" spans="1:14" customFormat="1" ht="60.75" hidden="1" customHeight="1" thickBot="1" x14ac:dyDescent="0.3">
      <c r="A18307" s="1" t="s">
        <v>0</v>
      </c>
      <c r="B18307" s="6" t="s">
        <v>139</v>
      </c>
      <c r="C18307" s="9">
        <f t="shared" ref="C18307:C18370" si="6586">SUM(D18307:E18307)</f>
        <v>0</v>
      </c>
      <c r="D18307" s="9">
        <v>0</v>
      </c>
      <c r="E18307" s="9">
        <v>0</v>
      </c>
      <c r="F18307" s="9">
        <f t="shared" ref="F18307:F18370" si="6587">SUM(G18307:H18307)</f>
        <v>0</v>
      </c>
      <c r="G18307" s="9">
        <v>0</v>
      </c>
      <c r="H18307" s="467">
        <v>0</v>
      </c>
      <c r="I18307" s="9">
        <f t="shared" ref="I18307:I18370" si="6588">SUM(J18307:K18307)</f>
        <v>0</v>
      </c>
      <c r="J18307" s="9">
        <v>0</v>
      </c>
      <c r="K18307" s="467">
        <v>0</v>
      </c>
      <c r="L18307" s="9">
        <f t="shared" ref="L18307:L18370" si="6589">SUM(M18307:N18307)</f>
        <v>0</v>
      </c>
      <c r="M18307" s="9">
        <v>0</v>
      </c>
      <c r="N18307" s="467">
        <v>0</v>
      </c>
    </row>
    <row r="18308" spans="1:14" customFormat="1" ht="12.75" hidden="1" customHeight="1" thickTop="1" thickBot="1" x14ac:dyDescent="0.3">
      <c r="A18308" s="1" t="s">
        <v>0</v>
      </c>
      <c r="B18308" s="6" t="s">
        <v>140</v>
      </c>
      <c r="C18308" s="9">
        <f t="shared" si="6586"/>
        <v>0</v>
      </c>
      <c r="D18308" s="9">
        <v>0</v>
      </c>
      <c r="E18308" s="9">
        <v>0</v>
      </c>
      <c r="F18308" s="9">
        <f t="shared" si="6587"/>
        <v>0</v>
      </c>
      <c r="G18308" s="9">
        <v>0</v>
      </c>
      <c r="H18308" s="467">
        <v>0</v>
      </c>
      <c r="I18308" s="9">
        <f t="shared" si="6588"/>
        <v>0</v>
      </c>
      <c r="J18308" s="9">
        <v>0</v>
      </c>
      <c r="K18308" s="467">
        <v>0</v>
      </c>
      <c r="L18308" s="9">
        <f t="shared" si="6589"/>
        <v>0</v>
      </c>
      <c r="M18308" s="9">
        <v>0</v>
      </c>
      <c r="N18308" s="467">
        <v>0</v>
      </c>
    </row>
    <row r="18309" spans="1:14" customFormat="1" ht="75.75" hidden="1" customHeight="1" thickBot="1" x14ac:dyDescent="0.3">
      <c r="A18309" s="1" t="s">
        <v>0</v>
      </c>
      <c r="B18309" s="6" t="s">
        <v>141</v>
      </c>
      <c r="C18309" s="9">
        <f t="shared" si="6586"/>
        <v>0</v>
      </c>
      <c r="D18309" s="9">
        <v>0</v>
      </c>
      <c r="E18309" s="9">
        <v>0</v>
      </c>
      <c r="F18309" s="9">
        <f t="shared" si="6587"/>
        <v>0</v>
      </c>
      <c r="G18309" s="9">
        <v>0</v>
      </c>
      <c r="H18309" s="467">
        <v>0</v>
      </c>
      <c r="I18309" s="9">
        <f t="shared" si="6588"/>
        <v>0</v>
      </c>
      <c r="J18309" s="9">
        <v>0</v>
      </c>
      <c r="K18309" s="467">
        <v>0</v>
      </c>
      <c r="L18309" s="9">
        <f t="shared" si="6589"/>
        <v>0</v>
      </c>
      <c r="M18309" s="9">
        <v>0</v>
      </c>
      <c r="N18309" s="467">
        <v>0</v>
      </c>
    </row>
    <row r="18310" spans="1:14" customFormat="1" ht="105.75" hidden="1" customHeight="1" thickBot="1" x14ac:dyDescent="0.3">
      <c r="A18310" s="1" t="s">
        <v>0</v>
      </c>
      <c r="B18310" s="6" t="s">
        <v>142</v>
      </c>
      <c r="C18310" s="9">
        <f t="shared" si="6586"/>
        <v>0</v>
      </c>
      <c r="D18310" s="9">
        <v>0</v>
      </c>
      <c r="E18310" s="9">
        <v>0</v>
      </c>
      <c r="F18310" s="9">
        <f t="shared" si="6587"/>
        <v>0</v>
      </c>
      <c r="G18310" s="9">
        <v>0</v>
      </c>
      <c r="H18310" s="467">
        <v>0</v>
      </c>
      <c r="I18310" s="9">
        <f t="shared" si="6588"/>
        <v>0</v>
      </c>
      <c r="J18310" s="9">
        <v>0</v>
      </c>
      <c r="K18310" s="467">
        <v>0</v>
      </c>
      <c r="L18310" s="9">
        <f t="shared" si="6589"/>
        <v>0</v>
      </c>
      <c r="M18310" s="9">
        <v>0</v>
      </c>
      <c r="N18310" s="467">
        <v>0</v>
      </c>
    </row>
    <row r="18311" spans="1:14" customFormat="1" ht="15.75" hidden="1" customHeight="1" thickBot="1" x14ac:dyDescent="0.3">
      <c r="A18311" s="1" t="s">
        <v>0</v>
      </c>
      <c r="B18311" s="6" t="s">
        <v>143</v>
      </c>
      <c r="C18311" s="9">
        <f t="shared" si="6586"/>
        <v>0</v>
      </c>
      <c r="D18311" s="9">
        <v>0</v>
      </c>
      <c r="E18311" s="9">
        <v>0</v>
      </c>
      <c r="F18311" s="9">
        <f t="shared" si="6587"/>
        <v>0</v>
      </c>
      <c r="G18311" s="9">
        <v>0</v>
      </c>
      <c r="H18311" s="467">
        <v>0</v>
      </c>
      <c r="I18311" s="9">
        <f t="shared" si="6588"/>
        <v>0</v>
      </c>
      <c r="J18311" s="9">
        <v>0</v>
      </c>
      <c r="K18311" s="467">
        <v>0</v>
      </c>
      <c r="L18311" s="9">
        <f t="shared" si="6589"/>
        <v>0</v>
      </c>
      <c r="M18311" s="9">
        <v>0</v>
      </c>
      <c r="N18311" s="467">
        <v>0</v>
      </c>
    </row>
    <row r="18312" spans="1:14" customFormat="1" ht="15.75" hidden="1" customHeight="1" thickBot="1" x14ac:dyDescent="0.3">
      <c r="A18312" s="1" t="s">
        <v>0</v>
      </c>
      <c r="B18312" s="6" t="s">
        <v>144</v>
      </c>
      <c r="C18312" s="9">
        <f t="shared" si="6586"/>
        <v>0</v>
      </c>
      <c r="D18312" s="9">
        <v>0</v>
      </c>
      <c r="E18312" s="9">
        <v>0</v>
      </c>
      <c r="F18312" s="9">
        <f t="shared" si="6587"/>
        <v>0</v>
      </c>
      <c r="G18312" s="9">
        <v>0</v>
      </c>
      <c r="H18312" s="467">
        <v>0</v>
      </c>
      <c r="I18312" s="9">
        <f t="shared" si="6588"/>
        <v>0</v>
      </c>
      <c r="J18312" s="9">
        <v>0</v>
      </c>
      <c r="K18312" s="467">
        <v>0</v>
      </c>
      <c r="L18312" s="9">
        <f t="shared" si="6589"/>
        <v>0</v>
      </c>
      <c r="M18312" s="9">
        <v>0</v>
      </c>
      <c r="N18312" s="467">
        <v>0</v>
      </c>
    </row>
    <row r="18313" spans="1:14" customFormat="1" ht="53.25" hidden="1" customHeight="1" thickTop="1" thickBot="1" x14ac:dyDescent="0.3">
      <c r="A18313" s="1" t="s">
        <v>0</v>
      </c>
      <c r="B18313" s="6" t="s">
        <v>145</v>
      </c>
      <c r="C18313" s="9">
        <f t="shared" si="6586"/>
        <v>0</v>
      </c>
      <c r="D18313" s="9">
        <v>0</v>
      </c>
      <c r="E18313" s="9">
        <v>0</v>
      </c>
      <c r="F18313" s="9">
        <f t="shared" si="6587"/>
        <v>0</v>
      </c>
      <c r="G18313" s="9">
        <v>0</v>
      </c>
      <c r="H18313" s="467">
        <v>0</v>
      </c>
      <c r="I18313" s="9">
        <f t="shared" si="6588"/>
        <v>0</v>
      </c>
      <c r="J18313" s="9">
        <v>0</v>
      </c>
      <c r="K18313" s="467">
        <v>0</v>
      </c>
      <c r="L18313" s="9">
        <f t="shared" si="6589"/>
        <v>0</v>
      </c>
      <c r="M18313" s="9">
        <v>0</v>
      </c>
      <c r="N18313" s="467">
        <v>0</v>
      </c>
    </row>
    <row r="18314" spans="1:14" customFormat="1" ht="30" hidden="1" customHeight="1" x14ac:dyDescent="0.25">
      <c r="A18314" s="133" t="s">
        <v>0</v>
      </c>
      <c r="B18314" s="136" t="s">
        <v>146</v>
      </c>
      <c r="C18314" s="135">
        <f t="shared" si="6586"/>
        <v>0</v>
      </c>
      <c r="D18314" s="135">
        <v>0</v>
      </c>
      <c r="E18314" s="135">
        <v>0</v>
      </c>
      <c r="F18314" s="135">
        <f t="shared" si="6587"/>
        <v>0</v>
      </c>
      <c r="G18314" s="135">
        <v>0</v>
      </c>
      <c r="H18314" s="476">
        <v>0</v>
      </c>
      <c r="I18314" s="135">
        <f t="shared" si="6588"/>
        <v>0</v>
      </c>
      <c r="J18314" s="135">
        <v>0</v>
      </c>
      <c r="K18314" s="476">
        <v>0</v>
      </c>
      <c r="L18314" s="135">
        <f t="shared" si="6589"/>
        <v>0</v>
      </c>
      <c r="M18314" s="135">
        <v>0</v>
      </c>
      <c r="N18314" s="476">
        <v>0</v>
      </c>
    </row>
    <row r="18315" spans="1:14" s="333" customFormat="1" ht="25.5" hidden="1" customHeight="1" x14ac:dyDescent="0.2">
      <c r="A18315" s="334" t="s">
        <v>0</v>
      </c>
      <c r="B18315" s="337" t="s">
        <v>147</v>
      </c>
      <c r="C18315" s="338">
        <f t="shared" si="6586"/>
        <v>1.4</v>
      </c>
      <c r="D18315" s="338">
        <f>SUM(D18316,D18363,D18370:D18371)</f>
        <v>1.4</v>
      </c>
      <c r="E18315" s="338">
        <f>SUM(E18316,E18363,E18370:E18371)</f>
        <v>0</v>
      </c>
      <c r="F18315" s="338">
        <f t="shared" si="6587"/>
        <v>0</v>
      </c>
      <c r="G18315" s="338">
        <f>SUM(G18316,G18363,G18370:G18371)</f>
        <v>0</v>
      </c>
      <c r="H18315" s="483">
        <f>SUM(H18316,H18363,H18370:H18371)</f>
        <v>0</v>
      </c>
      <c r="I18315" s="338">
        <f t="shared" si="6588"/>
        <v>0</v>
      </c>
      <c r="J18315" s="338">
        <f>SUM(J18316,J18363,J18370:J18371)</f>
        <v>0</v>
      </c>
      <c r="K18315" s="483">
        <f>SUM(K18316,K18363,K18370:K18371)</f>
        <v>0</v>
      </c>
      <c r="L18315" s="338">
        <f t="shared" si="6589"/>
        <v>0</v>
      </c>
      <c r="M18315" s="338">
        <f>SUM(M18316,M18363,M18370:M18371)</f>
        <v>0</v>
      </c>
      <c r="N18315" s="483">
        <f>SUM(N18316,N18363,N18370:N18371)</f>
        <v>0</v>
      </c>
    </row>
    <row r="18316" spans="1:14" customFormat="1" ht="15" hidden="1" customHeight="1" x14ac:dyDescent="0.25">
      <c r="A18316" s="171" t="s">
        <v>0</v>
      </c>
      <c r="B18316" s="332" t="s">
        <v>148</v>
      </c>
      <c r="C18316" s="173">
        <f t="shared" si="6586"/>
        <v>1.4</v>
      </c>
      <c r="D18316" s="173">
        <f>SUM(D18317,D18329,D18358)</f>
        <v>1.4</v>
      </c>
      <c r="E18316" s="173">
        <f>SUM(E18317,E18329,E18358)</f>
        <v>0</v>
      </c>
      <c r="F18316" s="174">
        <f t="shared" si="6587"/>
        <v>0</v>
      </c>
      <c r="G18316" s="174">
        <f>SUM(G18317,G18329,G18358)</f>
        <v>0</v>
      </c>
      <c r="H18316" s="531">
        <f>SUM(H18317,H18329,H18358)</f>
        <v>0</v>
      </c>
      <c r="I18316" s="174">
        <f t="shared" si="6588"/>
        <v>0</v>
      </c>
      <c r="J18316" s="174">
        <f>SUM(J18317,J18329,J18358)</f>
        <v>0</v>
      </c>
      <c r="K18316" s="531">
        <f>SUM(K18317,K18329,K18358)</f>
        <v>0</v>
      </c>
      <c r="L18316" s="174">
        <f t="shared" si="6589"/>
        <v>0</v>
      </c>
      <c r="M18316" s="174">
        <f>SUM(M18317,M18329,M18358)</f>
        <v>0</v>
      </c>
      <c r="N18316" s="531">
        <f>SUM(N18317,N18329,N18358)</f>
        <v>0</v>
      </c>
    </row>
    <row r="18317" spans="1:14" customFormat="1" ht="15.75" hidden="1" customHeight="1" thickBot="1" x14ac:dyDescent="0.3">
      <c r="A18317" s="140" t="s">
        <v>0</v>
      </c>
      <c r="B18317" s="147" t="s">
        <v>149</v>
      </c>
      <c r="C18317" s="142">
        <f t="shared" si="6586"/>
        <v>0</v>
      </c>
      <c r="D18317" s="142">
        <f>SUM(D18318:D18328)</f>
        <v>0</v>
      </c>
      <c r="E18317" s="142">
        <f>SUM(E18318:E18328)</f>
        <v>0</v>
      </c>
      <c r="F18317" s="142">
        <f t="shared" si="6587"/>
        <v>0</v>
      </c>
      <c r="G18317" s="142">
        <f>SUM(G18318:G18328)</f>
        <v>0</v>
      </c>
      <c r="H18317" s="477">
        <f>SUM(H18318:H18328)</f>
        <v>0</v>
      </c>
      <c r="I18317" s="142">
        <f t="shared" si="6588"/>
        <v>0</v>
      </c>
      <c r="J18317" s="142">
        <f>SUM(J18318:J18328)</f>
        <v>0</v>
      </c>
      <c r="K18317" s="477">
        <f>SUM(K18318:K18328)</f>
        <v>0</v>
      </c>
      <c r="L18317" s="142">
        <f t="shared" si="6589"/>
        <v>0</v>
      </c>
      <c r="M18317" s="142">
        <f>SUM(M18318:M18328)</f>
        <v>0</v>
      </c>
      <c r="N18317" s="477">
        <f>SUM(N18318:N18328)</f>
        <v>0</v>
      </c>
    </row>
    <row r="18318" spans="1:14" customFormat="1" ht="30.75" hidden="1" customHeight="1" thickBot="1" x14ac:dyDescent="0.3">
      <c r="A18318" s="1" t="s">
        <v>0</v>
      </c>
      <c r="B18318" s="5" t="s">
        <v>150</v>
      </c>
      <c r="C18318" s="9">
        <f t="shared" si="6586"/>
        <v>0</v>
      </c>
      <c r="D18318" s="9">
        <v>0</v>
      </c>
      <c r="E18318" s="9">
        <v>0</v>
      </c>
      <c r="F18318" s="9">
        <f t="shared" si="6587"/>
        <v>0</v>
      </c>
      <c r="G18318" s="9">
        <v>0</v>
      </c>
      <c r="H18318" s="467">
        <v>0</v>
      </c>
      <c r="I18318" s="9">
        <f t="shared" si="6588"/>
        <v>0</v>
      </c>
      <c r="J18318" s="9">
        <v>0</v>
      </c>
      <c r="K18318" s="467">
        <v>0</v>
      </c>
      <c r="L18318" s="9">
        <f t="shared" si="6589"/>
        <v>0</v>
      </c>
      <c r="M18318" s="9">
        <v>0</v>
      </c>
      <c r="N18318" s="467">
        <v>0</v>
      </c>
    </row>
    <row r="18319" spans="1:14" customFormat="1" ht="30.75" hidden="1" customHeight="1" thickBot="1" x14ac:dyDescent="0.3">
      <c r="A18319" s="1" t="s">
        <v>0</v>
      </c>
      <c r="B18319" s="5" t="s">
        <v>151</v>
      </c>
      <c r="C18319" s="9">
        <f t="shared" si="6586"/>
        <v>0</v>
      </c>
      <c r="D18319" s="9">
        <v>0</v>
      </c>
      <c r="E18319" s="9">
        <v>0</v>
      </c>
      <c r="F18319" s="9">
        <f t="shared" si="6587"/>
        <v>0</v>
      </c>
      <c r="G18319" s="9">
        <v>0</v>
      </c>
      <c r="H18319" s="467">
        <v>0</v>
      </c>
      <c r="I18319" s="9">
        <f t="shared" si="6588"/>
        <v>0</v>
      </c>
      <c r="J18319" s="9">
        <v>0</v>
      </c>
      <c r="K18319" s="467">
        <v>0</v>
      </c>
      <c r="L18319" s="9">
        <f t="shared" si="6589"/>
        <v>0</v>
      </c>
      <c r="M18319" s="9">
        <v>0</v>
      </c>
      <c r="N18319" s="467">
        <v>0</v>
      </c>
    </row>
    <row r="18320" spans="1:14" customFormat="1" ht="15.75" hidden="1" customHeight="1" thickBot="1" x14ac:dyDescent="0.3">
      <c r="A18320" s="1" t="s">
        <v>0</v>
      </c>
      <c r="B18320" s="5" t="s">
        <v>152</v>
      </c>
      <c r="C18320" s="9">
        <f t="shared" si="6586"/>
        <v>0</v>
      </c>
      <c r="D18320" s="9">
        <v>0</v>
      </c>
      <c r="E18320" s="9">
        <v>0</v>
      </c>
      <c r="F18320" s="9">
        <f t="shared" si="6587"/>
        <v>0</v>
      </c>
      <c r="G18320" s="9">
        <v>0</v>
      </c>
      <c r="H18320" s="467">
        <v>0</v>
      </c>
      <c r="I18320" s="9">
        <f t="shared" si="6588"/>
        <v>0</v>
      </c>
      <c r="J18320" s="9">
        <v>0</v>
      </c>
      <c r="K18320" s="467">
        <v>0</v>
      </c>
      <c r="L18320" s="9">
        <f t="shared" si="6589"/>
        <v>0</v>
      </c>
      <c r="M18320" s="9">
        <v>0</v>
      </c>
      <c r="N18320" s="467">
        <v>0</v>
      </c>
    </row>
    <row r="18321" spans="1:14" customFormat="1" ht="9" hidden="1" customHeight="1" thickTop="1" thickBot="1" x14ac:dyDescent="0.3">
      <c r="A18321" s="1" t="s">
        <v>0</v>
      </c>
      <c r="B18321" s="5" t="s">
        <v>153</v>
      </c>
      <c r="C18321" s="9">
        <f t="shared" si="6586"/>
        <v>0</v>
      </c>
      <c r="D18321" s="9">
        <v>0</v>
      </c>
      <c r="E18321" s="9">
        <v>0</v>
      </c>
      <c r="F18321" s="9">
        <f t="shared" si="6587"/>
        <v>0</v>
      </c>
      <c r="G18321" s="9">
        <v>0</v>
      </c>
      <c r="H18321" s="467">
        <v>0</v>
      </c>
      <c r="I18321" s="9">
        <f t="shared" si="6588"/>
        <v>0</v>
      </c>
      <c r="J18321" s="9">
        <v>0</v>
      </c>
      <c r="K18321" s="467">
        <v>0</v>
      </c>
      <c r="L18321" s="9">
        <f t="shared" si="6589"/>
        <v>0</v>
      </c>
      <c r="M18321" s="9">
        <v>0</v>
      </c>
      <c r="N18321" s="467">
        <v>0</v>
      </c>
    </row>
    <row r="18322" spans="1:14" customFormat="1" ht="15.75" hidden="1" customHeight="1" thickBot="1" x14ac:dyDescent="0.3">
      <c r="A18322" s="1" t="s">
        <v>0</v>
      </c>
      <c r="B18322" s="5" t="s">
        <v>154</v>
      </c>
      <c r="C18322" s="9">
        <f t="shared" si="6586"/>
        <v>0</v>
      </c>
      <c r="D18322" s="9">
        <v>0</v>
      </c>
      <c r="E18322" s="9">
        <v>0</v>
      </c>
      <c r="F18322" s="9">
        <f t="shared" si="6587"/>
        <v>0</v>
      </c>
      <c r="G18322" s="9">
        <v>0</v>
      </c>
      <c r="H18322" s="467">
        <v>0</v>
      </c>
      <c r="I18322" s="9">
        <f t="shared" si="6588"/>
        <v>0</v>
      </c>
      <c r="J18322" s="9">
        <v>0</v>
      </c>
      <c r="K18322" s="467">
        <v>0</v>
      </c>
      <c r="L18322" s="9">
        <f t="shared" si="6589"/>
        <v>0</v>
      </c>
      <c r="M18322" s="9">
        <v>0</v>
      </c>
      <c r="N18322" s="467">
        <v>0</v>
      </c>
    </row>
    <row r="18323" spans="1:14" customFormat="1" ht="15.75" hidden="1" customHeight="1" thickBot="1" x14ac:dyDescent="0.3">
      <c r="A18323" s="1" t="s">
        <v>0</v>
      </c>
      <c r="B18323" s="5" t="s">
        <v>155</v>
      </c>
      <c r="C18323" s="9">
        <f t="shared" si="6586"/>
        <v>0</v>
      </c>
      <c r="D18323" s="9">
        <v>0</v>
      </c>
      <c r="E18323" s="9">
        <v>0</v>
      </c>
      <c r="F18323" s="9">
        <f t="shared" si="6587"/>
        <v>0</v>
      </c>
      <c r="G18323" s="9">
        <v>0</v>
      </c>
      <c r="H18323" s="467">
        <v>0</v>
      </c>
      <c r="I18323" s="9">
        <f t="shared" si="6588"/>
        <v>0</v>
      </c>
      <c r="J18323" s="9">
        <v>0</v>
      </c>
      <c r="K18323" s="467">
        <v>0</v>
      </c>
      <c r="L18323" s="9">
        <f t="shared" si="6589"/>
        <v>0</v>
      </c>
      <c r="M18323" s="9">
        <v>0</v>
      </c>
      <c r="N18323" s="467">
        <v>0</v>
      </c>
    </row>
    <row r="18324" spans="1:14" customFormat="1" ht="15.75" hidden="1" customHeight="1" thickBot="1" x14ac:dyDescent="0.3">
      <c r="A18324" s="1" t="s">
        <v>0</v>
      </c>
      <c r="B18324" s="5" t="s">
        <v>156</v>
      </c>
      <c r="C18324" s="9">
        <f t="shared" si="6586"/>
        <v>0</v>
      </c>
      <c r="D18324" s="9">
        <v>0</v>
      </c>
      <c r="E18324" s="9">
        <v>0</v>
      </c>
      <c r="F18324" s="9">
        <f t="shared" si="6587"/>
        <v>0</v>
      </c>
      <c r="G18324" s="9">
        <v>0</v>
      </c>
      <c r="H18324" s="467">
        <v>0</v>
      </c>
      <c r="I18324" s="9">
        <f t="shared" si="6588"/>
        <v>0</v>
      </c>
      <c r="J18324" s="9">
        <v>0</v>
      </c>
      <c r="K18324" s="467">
        <v>0</v>
      </c>
      <c r="L18324" s="9">
        <f t="shared" si="6589"/>
        <v>0</v>
      </c>
      <c r="M18324" s="9">
        <v>0</v>
      </c>
      <c r="N18324" s="467">
        <v>0</v>
      </c>
    </row>
    <row r="18325" spans="1:14" customFormat="1" ht="45.75" hidden="1" customHeight="1" thickBot="1" x14ac:dyDescent="0.3">
      <c r="A18325" s="1" t="s">
        <v>0</v>
      </c>
      <c r="B18325" s="5" t="s">
        <v>157</v>
      </c>
      <c r="C18325" s="9">
        <f t="shared" si="6586"/>
        <v>0</v>
      </c>
      <c r="D18325" s="9">
        <v>0</v>
      </c>
      <c r="E18325" s="9">
        <v>0</v>
      </c>
      <c r="F18325" s="9">
        <f t="shared" si="6587"/>
        <v>0</v>
      </c>
      <c r="G18325" s="9">
        <v>0</v>
      </c>
      <c r="H18325" s="467">
        <v>0</v>
      </c>
      <c r="I18325" s="9">
        <f t="shared" si="6588"/>
        <v>0</v>
      </c>
      <c r="J18325" s="9">
        <v>0</v>
      </c>
      <c r="K18325" s="467">
        <v>0</v>
      </c>
      <c r="L18325" s="9">
        <f t="shared" si="6589"/>
        <v>0</v>
      </c>
      <c r="M18325" s="9">
        <v>0</v>
      </c>
      <c r="N18325" s="467">
        <v>0</v>
      </c>
    </row>
    <row r="18326" spans="1:14" customFormat="1" ht="30.75" hidden="1" customHeight="1" thickBot="1" x14ac:dyDescent="0.3">
      <c r="A18326" s="1" t="s">
        <v>0</v>
      </c>
      <c r="B18326" s="5" t="s">
        <v>158</v>
      </c>
      <c r="C18326" s="9">
        <f t="shared" si="6586"/>
        <v>0</v>
      </c>
      <c r="D18326" s="9">
        <v>0</v>
      </c>
      <c r="E18326" s="9">
        <v>0</v>
      </c>
      <c r="F18326" s="9">
        <f t="shared" si="6587"/>
        <v>0</v>
      </c>
      <c r="G18326" s="9">
        <v>0</v>
      </c>
      <c r="H18326" s="467">
        <v>0</v>
      </c>
      <c r="I18326" s="9">
        <f t="shared" si="6588"/>
        <v>0</v>
      </c>
      <c r="J18326" s="9">
        <v>0</v>
      </c>
      <c r="K18326" s="467">
        <v>0</v>
      </c>
      <c r="L18326" s="9">
        <f t="shared" si="6589"/>
        <v>0</v>
      </c>
      <c r="M18326" s="9">
        <v>0</v>
      </c>
      <c r="N18326" s="467">
        <v>0</v>
      </c>
    </row>
    <row r="18327" spans="1:14" customFormat="1" ht="15.75" hidden="1" customHeight="1" thickBot="1" x14ac:dyDescent="0.3">
      <c r="A18327" s="1" t="s">
        <v>0</v>
      </c>
      <c r="B18327" s="5" t="s">
        <v>159</v>
      </c>
      <c r="C18327" s="9">
        <f t="shared" si="6586"/>
        <v>0</v>
      </c>
      <c r="D18327" s="9">
        <v>0</v>
      </c>
      <c r="E18327" s="9">
        <v>0</v>
      </c>
      <c r="F18327" s="9">
        <f t="shared" si="6587"/>
        <v>0</v>
      </c>
      <c r="G18327" s="9">
        <v>0</v>
      </c>
      <c r="H18327" s="467">
        <v>0</v>
      </c>
      <c r="I18327" s="9">
        <f t="shared" si="6588"/>
        <v>0</v>
      </c>
      <c r="J18327" s="9">
        <v>0</v>
      </c>
      <c r="K18327" s="467">
        <v>0</v>
      </c>
      <c r="L18327" s="9">
        <f t="shared" si="6589"/>
        <v>0</v>
      </c>
      <c r="M18327" s="9">
        <v>0</v>
      </c>
      <c r="N18327" s="467">
        <v>0</v>
      </c>
    </row>
    <row r="18328" spans="1:14" customFormat="1" ht="30.75" hidden="1" customHeight="1" thickBot="1" x14ac:dyDescent="0.3">
      <c r="A18328" s="133" t="s">
        <v>0</v>
      </c>
      <c r="B18328" s="136" t="s">
        <v>160</v>
      </c>
      <c r="C18328" s="135">
        <f t="shared" si="6586"/>
        <v>0</v>
      </c>
      <c r="D18328" s="135">
        <v>0</v>
      </c>
      <c r="E18328" s="135">
        <v>0</v>
      </c>
      <c r="F18328" s="9">
        <f t="shared" si="6587"/>
        <v>0</v>
      </c>
      <c r="G18328" s="9">
        <v>0</v>
      </c>
      <c r="H18328" s="467">
        <v>0</v>
      </c>
      <c r="I18328" s="9">
        <f t="shared" si="6588"/>
        <v>0</v>
      </c>
      <c r="J18328" s="9">
        <v>0</v>
      </c>
      <c r="K18328" s="467">
        <v>0</v>
      </c>
      <c r="L18328" s="9">
        <f t="shared" si="6589"/>
        <v>0</v>
      </c>
      <c r="M18328" s="9">
        <v>0</v>
      </c>
      <c r="N18328" s="467">
        <v>0</v>
      </c>
    </row>
    <row r="18329" spans="1:14" customFormat="1" ht="30" hidden="1" customHeight="1" x14ac:dyDescent="0.25">
      <c r="A18329" s="151" t="s">
        <v>0</v>
      </c>
      <c r="B18329" s="157" t="s">
        <v>161</v>
      </c>
      <c r="C18329" s="155">
        <f t="shared" si="6586"/>
        <v>1.4</v>
      </c>
      <c r="D18329" s="155">
        <f>SUM(D18330,D18337)</f>
        <v>1.4</v>
      </c>
      <c r="E18329" s="155">
        <f>SUM(E18330,E18337)</f>
        <v>0</v>
      </c>
      <c r="F18329" s="161">
        <f t="shared" si="6587"/>
        <v>0</v>
      </c>
      <c r="G18329" s="161">
        <f>SUM(G18330,G18337)</f>
        <v>0</v>
      </c>
      <c r="H18329" s="530">
        <f>SUM(H18330,H18337)</f>
        <v>0</v>
      </c>
      <c r="I18329" s="161">
        <f t="shared" si="6588"/>
        <v>0</v>
      </c>
      <c r="J18329" s="161">
        <f>SUM(J18330,J18337)</f>
        <v>0</v>
      </c>
      <c r="K18329" s="530">
        <f>SUM(K18330,K18337)</f>
        <v>0</v>
      </c>
      <c r="L18329" s="161">
        <f t="shared" si="6589"/>
        <v>0</v>
      </c>
      <c r="M18329" s="161">
        <f>SUM(M18330,M18337)</f>
        <v>0</v>
      </c>
      <c r="N18329" s="530">
        <f>SUM(N18330,N18337)</f>
        <v>0</v>
      </c>
    </row>
    <row r="18330" spans="1:14" customFormat="1" ht="30.75" hidden="1" customHeight="1" thickBot="1" x14ac:dyDescent="0.3">
      <c r="A18330" s="140" t="s">
        <v>0</v>
      </c>
      <c r="B18330" s="148" t="s">
        <v>162</v>
      </c>
      <c r="C18330" s="142">
        <f t="shared" si="6586"/>
        <v>0</v>
      </c>
      <c r="D18330" s="142">
        <f>SUM(D18331:D18336)</f>
        <v>0</v>
      </c>
      <c r="E18330" s="142">
        <f>SUM(E18331:E18336)</f>
        <v>0</v>
      </c>
      <c r="F18330" s="142">
        <f t="shared" si="6587"/>
        <v>0</v>
      </c>
      <c r="G18330" s="142">
        <f>SUM(G18331:G18336)</f>
        <v>0</v>
      </c>
      <c r="H18330" s="477">
        <f>SUM(H18331:H18336)</f>
        <v>0</v>
      </c>
      <c r="I18330" s="142">
        <f t="shared" si="6588"/>
        <v>0</v>
      </c>
      <c r="J18330" s="142">
        <f>SUM(J18331:J18336)</f>
        <v>0</v>
      </c>
      <c r="K18330" s="477">
        <f>SUM(K18331:K18336)</f>
        <v>0</v>
      </c>
      <c r="L18330" s="142">
        <f t="shared" si="6589"/>
        <v>0</v>
      </c>
      <c r="M18330" s="142">
        <f>SUM(M18331:M18336)</f>
        <v>0</v>
      </c>
      <c r="N18330" s="477">
        <f>SUM(N18331:N18336)</f>
        <v>0</v>
      </c>
    </row>
    <row r="18331" spans="1:14" customFormat="1" ht="30.75" hidden="1" customHeight="1" thickBot="1" x14ac:dyDescent="0.3">
      <c r="A18331" s="1" t="s">
        <v>0</v>
      </c>
      <c r="B18331" s="6" t="s">
        <v>163</v>
      </c>
      <c r="C18331" s="9">
        <f t="shared" si="6586"/>
        <v>0</v>
      </c>
      <c r="D18331" s="9">
        <v>0</v>
      </c>
      <c r="E18331" s="9">
        <v>0</v>
      </c>
      <c r="F18331" s="9">
        <f t="shared" si="6587"/>
        <v>0</v>
      </c>
      <c r="G18331" s="9">
        <v>0</v>
      </c>
      <c r="H18331" s="467">
        <v>0</v>
      </c>
      <c r="I18331" s="9">
        <f t="shared" si="6588"/>
        <v>0</v>
      </c>
      <c r="J18331" s="9">
        <v>0</v>
      </c>
      <c r="K18331" s="467">
        <v>0</v>
      </c>
      <c r="L18331" s="9">
        <f t="shared" si="6589"/>
        <v>0</v>
      </c>
      <c r="M18331" s="9">
        <v>0</v>
      </c>
      <c r="N18331" s="467">
        <v>0</v>
      </c>
    </row>
    <row r="18332" spans="1:14" customFormat="1" ht="45.75" hidden="1" customHeight="1" thickBot="1" x14ac:dyDescent="0.3">
      <c r="A18332" s="1" t="s">
        <v>0</v>
      </c>
      <c r="B18332" s="6" t="s">
        <v>164</v>
      </c>
      <c r="C18332" s="9">
        <f t="shared" si="6586"/>
        <v>0</v>
      </c>
      <c r="D18332" s="9">
        <v>0</v>
      </c>
      <c r="E18332" s="9">
        <v>0</v>
      </c>
      <c r="F18332" s="9">
        <f t="shared" si="6587"/>
        <v>0</v>
      </c>
      <c r="G18332" s="9">
        <v>0</v>
      </c>
      <c r="H18332" s="467">
        <v>0</v>
      </c>
      <c r="I18332" s="9">
        <f t="shared" si="6588"/>
        <v>0</v>
      </c>
      <c r="J18332" s="9">
        <v>0</v>
      </c>
      <c r="K18332" s="467">
        <v>0</v>
      </c>
      <c r="L18332" s="9">
        <f t="shared" si="6589"/>
        <v>0</v>
      </c>
      <c r="M18332" s="9">
        <v>0</v>
      </c>
      <c r="N18332" s="467">
        <v>0</v>
      </c>
    </row>
    <row r="18333" spans="1:14" customFormat="1" ht="30.75" hidden="1" customHeight="1" thickBot="1" x14ac:dyDescent="0.3">
      <c r="A18333" s="1" t="s">
        <v>0</v>
      </c>
      <c r="B18333" s="6" t="s">
        <v>165</v>
      </c>
      <c r="C18333" s="9">
        <f t="shared" si="6586"/>
        <v>0</v>
      </c>
      <c r="D18333" s="9">
        <v>0</v>
      </c>
      <c r="E18333" s="9">
        <v>0</v>
      </c>
      <c r="F18333" s="9">
        <f t="shared" si="6587"/>
        <v>0</v>
      </c>
      <c r="G18333" s="9">
        <v>0</v>
      </c>
      <c r="H18333" s="467">
        <v>0</v>
      </c>
      <c r="I18333" s="9">
        <f t="shared" si="6588"/>
        <v>0</v>
      </c>
      <c r="J18333" s="9">
        <v>0</v>
      </c>
      <c r="K18333" s="467">
        <v>0</v>
      </c>
      <c r="L18333" s="9">
        <f t="shared" si="6589"/>
        <v>0</v>
      </c>
      <c r="M18333" s="9">
        <v>0</v>
      </c>
      <c r="N18333" s="467">
        <v>0</v>
      </c>
    </row>
    <row r="18334" spans="1:14" customFormat="1" ht="60.75" hidden="1" customHeight="1" thickBot="1" x14ac:dyDescent="0.3">
      <c r="A18334" s="1" t="s">
        <v>0</v>
      </c>
      <c r="B18334" s="6" t="s">
        <v>166</v>
      </c>
      <c r="C18334" s="9">
        <f t="shared" si="6586"/>
        <v>0</v>
      </c>
      <c r="D18334" s="9">
        <v>0</v>
      </c>
      <c r="E18334" s="9">
        <v>0</v>
      </c>
      <c r="F18334" s="9">
        <f t="shared" si="6587"/>
        <v>0</v>
      </c>
      <c r="G18334" s="9">
        <v>0</v>
      </c>
      <c r="H18334" s="467">
        <v>0</v>
      </c>
      <c r="I18334" s="9">
        <f t="shared" si="6588"/>
        <v>0</v>
      </c>
      <c r="J18334" s="9">
        <v>0</v>
      </c>
      <c r="K18334" s="467">
        <v>0</v>
      </c>
      <c r="L18334" s="9">
        <f t="shared" si="6589"/>
        <v>0</v>
      </c>
      <c r="M18334" s="9">
        <v>0</v>
      </c>
      <c r="N18334" s="467">
        <v>0</v>
      </c>
    </row>
    <row r="18335" spans="1:14" customFormat="1" ht="60.75" hidden="1" customHeight="1" thickBot="1" x14ac:dyDescent="0.3">
      <c r="A18335" s="1" t="s">
        <v>0</v>
      </c>
      <c r="B18335" s="6" t="s">
        <v>167</v>
      </c>
      <c r="C18335" s="9">
        <f t="shared" si="6586"/>
        <v>0</v>
      </c>
      <c r="D18335" s="9">
        <v>0</v>
      </c>
      <c r="E18335" s="9">
        <v>0</v>
      </c>
      <c r="F18335" s="9">
        <f t="shared" si="6587"/>
        <v>0</v>
      </c>
      <c r="G18335" s="9">
        <v>0</v>
      </c>
      <c r="H18335" s="467">
        <v>0</v>
      </c>
      <c r="I18335" s="9">
        <f t="shared" si="6588"/>
        <v>0</v>
      </c>
      <c r="J18335" s="9">
        <v>0</v>
      </c>
      <c r="K18335" s="467">
        <v>0</v>
      </c>
      <c r="L18335" s="9">
        <f t="shared" si="6589"/>
        <v>0</v>
      </c>
      <c r="M18335" s="9">
        <v>0</v>
      </c>
      <c r="N18335" s="467">
        <v>0</v>
      </c>
    </row>
    <row r="18336" spans="1:14" customFormat="1" ht="30.75" hidden="1" customHeight="1" thickBot="1" x14ac:dyDescent="0.3">
      <c r="A18336" s="133" t="s">
        <v>0</v>
      </c>
      <c r="B18336" s="137" t="s">
        <v>168</v>
      </c>
      <c r="C18336" s="135">
        <f t="shared" si="6586"/>
        <v>0</v>
      </c>
      <c r="D18336" s="135">
        <v>0</v>
      </c>
      <c r="E18336" s="135">
        <v>0</v>
      </c>
      <c r="F18336" s="9">
        <f t="shared" si="6587"/>
        <v>0</v>
      </c>
      <c r="G18336" s="9">
        <v>0</v>
      </c>
      <c r="H18336" s="467">
        <v>0</v>
      </c>
      <c r="I18336" s="9">
        <f t="shared" si="6588"/>
        <v>0</v>
      </c>
      <c r="J18336" s="9">
        <v>0</v>
      </c>
      <c r="K18336" s="467">
        <v>0</v>
      </c>
      <c r="L18336" s="9">
        <f t="shared" si="6589"/>
        <v>0</v>
      </c>
      <c r="M18336" s="9">
        <v>0</v>
      </c>
      <c r="N18336" s="467">
        <v>0</v>
      </c>
    </row>
    <row r="18337" spans="1:14" customFormat="1" ht="45" hidden="1" customHeight="1" x14ac:dyDescent="0.25">
      <c r="A18337" s="151" t="s">
        <v>0</v>
      </c>
      <c r="B18337" s="158" t="s">
        <v>169</v>
      </c>
      <c r="C18337" s="155">
        <f t="shared" si="6586"/>
        <v>1.4</v>
      </c>
      <c r="D18337" s="155">
        <f>SUM(D18338:D18357)</f>
        <v>1.4</v>
      </c>
      <c r="E18337" s="155">
        <f>SUM(E18338:E18357)</f>
        <v>0</v>
      </c>
      <c r="F18337" s="161">
        <f t="shared" si="6587"/>
        <v>0</v>
      </c>
      <c r="G18337" s="161">
        <f>SUM(G18338:G18357)</f>
        <v>0</v>
      </c>
      <c r="H18337" s="530">
        <f>SUM(H18338:H18357)</f>
        <v>0</v>
      </c>
      <c r="I18337" s="161">
        <f t="shared" si="6588"/>
        <v>0</v>
      </c>
      <c r="J18337" s="161">
        <f>SUM(J18338:J18357)</f>
        <v>0</v>
      </c>
      <c r="K18337" s="530">
        <f>SUM(K18338:K18357)</f>
        <v>0</v>
      </c>
      <c r="L18337" s="161">
        <f t="shared" si="6589"/>
        <v>0</v>
      </c>
      <c r="M18337" s="161">
        <f>SUM(M18338:M18357)</f>
        <v>0</v>
      </c>
      <c r="N18337" s="530">
        <f>SUM(N18338:N18357)</f>
        <v>0</v>
      </c>
    </row>
    <row r="18338" spans="1:14" customFormat="1" ht="15.75" hidden="1" customHeight="1" thickBot="1" x14ac:dyDescent="0.3">
      <c r="A18338" s="143" t="s">
        <v>0</v>
      </c>
      <c r="B18338" s="146" t="s">
        <v>30</v>
      </c>
      <c r="C18338" s="145">
        <f t="shared" si="6586"/>
        <v>0</v>
      </c>
      <c r="D18338" s="145">
        <v>0</v>
      </c>
      <c r="E18338" s="145">
        <v>0</v>
      </c>
      <c r="F18338" s="142">
        <f t="shared" si="6587"/>
        <v>0</v>
      </c>
      <c r="G18338" s="142">
        <v>0</v>
      </c>
      <c r="H18338" s="477">
        <v>0</v>
      </c>
      <c r="I18338" s="142">
        <f t="shared" si="6588"/>
        <v>0</v>
      </c>
      <c r="J18338" s="142">
        <v>0</v>
      </c>
      <c r="K18338" s="477">
        <v>0</v>
      </c>
      <c r="L18338" s="142">
        <f t="shared" si="6589"/>
        <v>0</v>
      </c>
      <c r="M18338" s="142">
        <v>0</v>
      </c>
      <c r="N18338" s="477">
        <v>0</v>
      </c>
    </row>
    <row r="18339" spans="1:14" customFormat="1" ht="15" hidden="1" customHeight="1" x14ac:dyDescent="0.25">
      <c r="A18339" s="151" t="s">
        <v>0</v>
      </c>
      <c r="B18339" s="159" t="s">
        <v>31</v>
      </c>
      <c r="C18339" s="155">
        <f t="shared" si="6586"/>
        <v>1.4</v>
      </c>
      <c r="D18339" s="155">
        <v>1.4</v>
      </c>
      <c r="E18339" s="155">
        <v>0</v>
      </c>
      <c r="F18339" s="161">
        <f t="shared" si="6587"/>
        <v>0</v>
      </c>
      <c r="G18339" s="161">
        <v>0</v>
      </c>
      <c r="H18339" s="530">
        <v>0</v>
      </c>
      <c r="I18339" s="161">
        <f t="shared" si="6588"/>
        <v>0</v>
      </c>
      <c r="J18339" s="161">
        <v>0</v>
      </c>
      <c r="K18339" s="530">
        <v>0</v>
      </c>
      <c r="L18339" s="161">
        <f t="shared" si="6589"/>
        <v>0</v>
      </c>
      <c r="M18339" s="161">
        <v>0</v>
      </c>
      <c r="N18339" s="530">
        <v>0</v>
      </c>
    </row>
    <row r="18340" spans="1:14" customFormat="1" ht="10.5" hidden="1" customHeight="1" thickTop="1" thickBot="1" x14ac:dyDescent="0.3">
      <c r="A18340" s="140" t="s">
        <v>0</v>
      </c>
      <c r="B18340" s="141" t="s">
        <v>170</v>
      </c>
      <c r="C18340" s="142">
        <f t="shared" si="6586"/>
        <v>0</v>
      </c>
      <c r="D18340" s="142">
        <v>0</v>
      </c>
      <c r="E18340" s="142">
        <v>0</v>
      </c>
      <c r="F18340" s="142">
        <f t="shared" si="6587"/>
        <v>0</v>
      </c>
      <c r="G18340" s="142">
        <v>0</v>
      </c>
      <c r="H18340" s="477">
        <v>0</v>
      </c>
      <c r="I18340" s="142">
        <f t="shared" si="6588"/>
        <v>0</v>
      </c>
      <c r="J18340" s="142">
        <v>0</v>
      </c>
      <c r="K18340" s="477">
        <v>0</v>
      </c>
      <c r="L18340" s="142">
        <f t="shared" si="6589"/>
        <v>0</v>
      </c>
      <c r="M18340" s="142">
        <v>0</v>
      </c>
      <c r="N18340" s="477">
        <v>0</v>
      </c>
    </row>
    <row r="18341" spans="1:14" customFormat="1" ht="8.25" hidden="1" customHeight="1" thickTop="1" thickBot="1" x14ac:dyDescent="0.3">
      <c r="A18341" s="1" t="s">
        <v>0</v>
      </c>
      <c r="B18341" s="6" t="s">
        <v>36</v>
      </c>
      <c r="C18341" s="9">
        <f t="shared" si="6586"/>
        <v>0</v>
      </c>
      <c r="D18341" s="9">
        <v>0</v>
      </c>
      <c r="E18341" s="9">
        <v>0</v>
      </c>
      <c r="F18341" s="9">
        <f t="shared" si="6587"/>
        <v>0</v>
      </c>
      <c r="G18341" s="9">
        <v>0</v>
      </c>
      <c r="H18341" s="467">
        <v>0</v>
      </c>
      <c r="I18341" s="9">
        <f t="shared" si="6588"/>
        <v>0</v>
      </c>
      <c r="J18341" s="9">
        <v>0</v>
      </c>
      <c r="K18341" s="467">
        <v>0</v>
      </c>
      <c r="L18341" s="9">
        <f t="shared" si="6589"/>
        <v>0</v>
      </c>
      <c r="M18341" s="9">
        <v>0</v>
      </c>
      <c r="N18341" s="467">
        <v>0</v>
      </c>
    </row>
    <row r="18342" spans="1:14" customFormat="1" ht="30.75" hidden="1" customHeight="1" thickBot="1" x14ac:dyDescent="0.3">
      <c r="A18342" s="1" t="s">
        <v>0</v>
      </c>
      <c r="B18342" s="6" t="s">
        <v>171</v>
      </c>
      <c r="C18342" s="9">
        <f t="shared" si="6586"/>
        <v>0</v>
      </c>
      <c r="D18342" s="9">
        <v>0</v>
      </c>
      <c r="E18342" s="9">
        <v>0</v>
      </c>
      <c r="F18342" s="9">
        <f t="shared" si="6587"/>
        <v>0</v>
      </c>
      <c r="G18342" s="9">
        <v>0</v>
      </c>
      <c r="H18342" s="467">
        <v>0</v>
      </c>
      <c r="I18342" s="9">
        <f t="shared" si="6588"/>
        <v>0</v>
      </c>
      <c r="J18342" s="9">
        <v>0</v>
      </c>
      <c r="K18342" s="467">
        <v>0</v>
      </c>
      <c r="L18342" s="9">
        <f t="shared" si="6589"/>
        <v>0</v>
      </c>
      <c r="M18342" s="9">
        <v>0</v>
      </c>
      <c r="N18342" s="467">
        <v>0</v>
      </c>
    </row>
    <row r="18343" spans="1:14" customFormat="1" ht="30.75" hidden="1" customHeight="1" thickBot="1" x14ac:dyDescent="0.3">
      <c r="A18343" s="1" t="s">
        <v>0</v>
      </c>
      <c r="B18343" s="6" t="s">
        <v>172</v>
      </c>
      <c r="C18343" s="9">
        <f t="shared" si="6586"/>
        <v>0</v>
      </c>
      <c r="D18343" s="9">
        <v>0</v>
      </c>
      <c r="E18343" s="9">
        <v>0</v>
      </c>
      <c r="F18343" s="9">
        <f t="shared" si="6587"/>
        <v>0</v>
      </c>
      <c r="G18343" s="9">
        <v>0</v>
      </c>
      <c r="H18343" s="467">
        <v>0</v>
      </c>
      <c r="I18343" s="9">
        <f t="shared" si="6588"/>
        <v>0</v>
      </c>
      <c r="J18343" s="9">
        <v>0</v>
      </c>
      <c r="K18343" s="467">
        <v>0</v>
      </c>
      <c r="L18343" s="9">
        <f t="shared" si="6589"/>
        <v>0</v>
      </c>
      <c r="M18343" s="9">
        <v>0</v>
      </c>
      <c r="N18343" s="467">
        <v>0</v>
      </c>
    </row>
    <row r="18344" spans="1:14" customFormat="1" ht="30.75" hidden="1" customHeight="1" thickBot="1" x14ac:dyDescent="0.3">
      <c r="A18344" s="1" t="s">
        <v>0</v>
      </c>
      <c r="B18344" s="6" t="s">
        <v>173</v>
      </c>
      <c r="C18344" s="9">
        <f t="shared" si="6586"/>
        <v>0</v>
      </c>
      <c r="D18344" s="9">
        <v>0</v>
      </c>
      <c r="E18344" s="9">
        <v>0</v>
      </c>
      <c r="F18344" s="9">
        <f t="shared" si="6587"/>
        <v>0</v>
      </c>
      <c r="G18344" s="9">
        <v>0</v>
      </c>
      <c r="H18344" s="467">
        <v>0</v>
      </c>
      <c r="I18344" s="9">
        <f t="shared" si="6588"/>
        <v>0</v>
      </c>
      <c r="J18344" s="9">
        <v>0</v>
      </c>
      <c r="K18344" s="467">
        <v>0</v>
      </c>
      <c r="L18344" s="9">
        <f t="shared" si="6589"/>
        <v>0</v>
      </c>
      <c r="M18344" s="9">
        <v>0</v>
      </c>
      <c r="N18344" s="467">
        <v>0</v>
      </c>
    </row>
    <row r="18345" spans="1:14" customFormat="1" ht="15.75" hidden="1" customHeight="1" thickBot="1" x14ac:dyDescent="0.3">
      <c r="A18345" s="1" t="s">
        <v>0</v>
      </c>
      <c r="B18345" s="6" t="s">
        <v>174</v>
      </c>
      <c r="C18345" s="9">
        <f t="shared" si="6586"/>
        <v>0</v>
      </c>
      <c r="D18345" s="9">
        <v>0</v>
      </c>
      <c r="E18345" s="9">
        <v>0</v>
      </c>
      <c r="F18345" s="9">
        <f t="shared" si="6587"/>
        <v>0</v>
      </c>
      <c r="G18345" s="9">
        <v>0</v>
      </c>
      <c r="H18345" s="467">
        <v>0</v>
      </c>
      <c r="I18345" s="9">
        <f t="shared" si="6588"/>
        <v>0</v>
      </c>
      <c r="J18345" s="9">
        <v>0</v>
      </c>
      <c r="K18345" s="467">
        <v>0</v>
      </c>
      <c r="L18345" s="9">
        <f t="shared" si="6589"/>
        <v>0</v>
      </c>
      <c r="M18345" s="9">
        <v>0</v>
      </c>
      <c r="N18345" s="467">
        <v>0</v>
      </c>
    </row>
    <row r="18346" spans="1:14" customFormat="1" ht="30.75" hidden="1" customHeight="1" thickBot="1" x14ac:dyDescent="0.3">
      <c r="A18346" s="1" t="s">
        <v>0</v>
      </c>
      <c r="B18346" s="6" t="s">
        <v>175</v>
      </c>
      <c r="C18346" s="9">
        <f t="shared" si="6586"/>
        <v>0</v>
      </c>
      <c r="D18346" s="9">
        <v>0</v>
      </c>
      <c r="E18346" s="9">
        <v>0</v>
      </c>
      <c r="F18346" s="9">
        <f t="shared" si="6587"/>
        <v>0</v>
      </c>
      <c r="G18346" s="9">
        <v>0</v>
      </c>
      <c r="H18346" s="467">
        <v>0</v>
      </c>
      <c r="I18346" s="9">
        <f t="shared" si="6588"/>
        <v>0</v>
      </c>
      <c r="J18346" s="9">
        <v>0</v>
      </c>
      <c r="K18346" s="467">
        <v>0</v>
      </c>
      <c r="L18346" s="9">
        <f t="shared" si="6589"/>
        <v>0</v>
      </c>
      <c r="M18346" s="9">
        <v>0</v>
      </c>
      <c r="N18346" s="467">
        <v>0</v>
      </c>
    </row>
    <row r="18347" spans="1:14" customFormat="1" ht="30.75" hidden="1" customHeight="1" thickBot="1" x14ac:dyDescent="0.3">
      <c r="A18347" s="1" t="s">
        <v>0</v>
      </c>
      <c r="B18347" s="6" t="s">
        <v>37</v>
      </c>
      <c r="C18347" s="9">
        <f t="shared" si="6586"/>
        <v>0</v>
      </c>
      <c r="D18347" s="9">
        <v>0</v>
      </c>
      <c r="E18347" s="9">
        <v>0</v>
      </c>
      <c r="F18347" s="9">
        <f t="shared" si="6587"/>
        <v>0</v>
      </c>
      <c r="G18347" s="9">
        <v>0</v>
      </c>
      <c r="H18347" s="467">
        <v>0</v>
      </c>
      <c r="I18347" s="9">
        <f t="shared" si="6588"/>
        <v>0</v>
      </c>
      <c r="J18347" s="9">
        <v>0</v>
      </c>
      <c r="K18347" s="467">
        <v>0</v>
      </c>
      <c r="L18347" s="9">
        <f t="shared" si="6589"/>
        <v>0</v>
      </c>
      <c r="M18347" s="9">
        <v>0</v>
      </c>
      <c r="N18347" s="467">
        <v>0</v>
      </c>
    </row>
    <row r="18348" spans="1:14" customFormat="1" ht="30.75" hidden="1" customHeight="1" thickBot="1" x14ac:dyDescent="0.3">
      <c r="A18348" s="1" t="s">
        <v>0</v>
      </c>
      <c r="B18348" s="6" t="s">
        <v>38</v>
      </c>
      <c r="C18348" s="9">
        <f t="shared" si="6586"/>
        <v>0</v>
      </c>
      <c r="D18348" s="9">
        <v>0</v>
      </c>
      <c r="E18348" s="9">
        <v>0</v>
      </c>
      <c r="F18348" s="9">
        <f t="shared" si="6587"/>
        <v>0</v>
      </c>
      <c r="G18348" s="9">
        <v>0</v>
      </c>
      <c r="H18348" s="467">
        <v>0</v>
      </c>
      <c r="I18348" s="9">
        <f t="shared" si="6588"/>
        <v>0</v>
      </c>
      <c r="J18348" s="9">
        <v>0</v>
      </c>
      <c r="K18348" s="467">
        <v>0</v>
      </c>
      <c r="L18348" s="9">
        <f t="shared" si="6589"/>
        <v>0</v>
      </c>
      <c r="M18348" s="9">
        <v>0</v>
      </c>
      <c r="N18348" s="467">
        <v>0</v>
      </c>
    </row>
    <row r="18349" spans="1:14" customFormat="1" ht="45.75" hidden="1" customHeight="1" thickBot="1" x14ac:dyDescent="0.3">
      <c r="A18349" s="1" t="s">
        <v>0</v>
      </c>
      <c r="B18349" s="6" t="s">
        <v>176</v>
      </c>
      <c r="C18349" s="9">
        <f t="shared" si="6586"/>
        <v>0</v>
      </c>
      <c r="D18349" s="9">
        <v>0</v>
      </c>
      <c r="E18349" s="9">
        <v>0</v>
      </c>
      <c r="F18349" s="9">
        <f t="shared" si="6587"/>
        <v>0</v>
      </c>
      <c r="G18349" s="9">
        <v>0</v>
      </c>
      <c r="H18349" s="467">
        <v>0</v>
      </c>
      <c r="I18349" s="9">
        <f t="shared" si="6588"/>
        <v>0</v>
      </c>
      <c r="J18349" s="9">
        <v>0</v>
      </c>
      <c r="K18349" s="467">
        <v>0</v>
      </c>
      <c r="L18349" s="9">
        <f t="shared" si="6589"/>
        <v>0</v>
      </c>
      <c r="M18349" s="9">
        <v>0</v>
      </c>
      <c r="N18349" s="467">
        <v>0</v>
      </c>
    </row>
    <row r="18350" spans="1:14" customFormat="1" ht="30.75" hidden="1" customHeight="1" thickBot="1" x14ac:dyDescent="0.3">
      <c r="A18350" s="1" t="s">
        <v>0</v>
      </c>
      <c r="B18350" s="6" t="s">
        <v>177</v>
      </c>
      <c r="C18350" s="9">
        <f t="shared" si="6586"/>
        <v>0</v>
      </c>
      <c r="D18350" s="9">
        <v>0</v>
      </c>
      <c r="E18350" s="9">
        <v>0</v>
      </c>
      <c r="F18350" s="9">
        <f t="shared" si="6587"/>
        <v>0</v>
      </c>
      <c r="G18350" s="9">
        <v>0</v>
      </c>
      <c r="H18350" s="467">
        <v>0</v>
      </c>
      <c r="I18350" s="9">
        <f t="shared" si="6588"/>
        <v>0</v>
      </c>
      <c r="J18350" s="9">
        <v>0</v>
      </c>
      <c r="K18350" s="467">
        <v>0</v>
      </c>
      <c r="L18350" s="9">
        <f t="shared" si="6589"/>
        <v>0</v>
      </c>
      <c r="M18350" s="9">
        <v>0</v>
      </c>
      <c r="N18350" s="467">
        <v>0</v>
      </c>
    </row>
    <row r="18351" spans="1:14" customFormat="1" ht="15.75" hidden="1" customHeight="1" thickBot="1" x14ac:dyDescent="0.3">
      <c r="A18351" s="1" t="s">
        <v>0</v>
      </c>
      <c r="B18351" s="6" t="s">
        <v>178</v>
      </c>
      <c r="C18351" s="9">
        <f t="shared" si="6586"/>
        <v>0</v>
      </c>
      <c r="D18351" s="9">
        <v>0</v>
      </c>
      <c r="E18351" s="9">
        <v>0</v>
      </c>
      <c r="F18351" s="9">
        <f t="shared" si="6587"/>
        <v>0</v>
      </c>
      <c r="G18351" s="9">
        <v>0</v>
      </c>
      <c r="H18351" s="467">
        <v>0</v>
      </c>
      <c r="I18351" s="9">
        <f t="shared" si="6588"/>
        <v>0</v>
      </c>
      <c r="J18351" s="9">
        <v>0</v>
      </c>
      <c r="K18351" s="467">
        <v>0</v>
      </c>
      <c r="L18351" s="9">
        <f t="shared" si="6589"/>
        <v>0</v>
      </c>
      <c r="M18351" s="9">
        <v>0</v>
      </c>
      <c r="N18351" s="467">
        <v>0</v>
      </c>
    </row>
    <row r="18352" spans="1:14" customFormat="1" ht="15.75" hidden="1" customHeight="1" thickBot="1" x14ac:dyDescent="0.3">
      <c r="A18352" s="1" t="s">
        <v>0</v>
      </c>
      <c r="B18352" s="6" t="s">
        <v>43</v>
      </c>
      <c r="C18352" s="9">
        <f t="shared" si="6586"/>
        <v>0</v>
      </c>
      <c r="D18352" s="9">
        <v>0</v>
      </c>
      <c r="E18352" s="9">
        <v>0</v>
      </c>
      <c r="F18352" s="9">
        <f t="shared" si="6587"/>
        <v>0</v>
      </c>
      <c r="G18352" s="9">
        <v>0</v>
      </c>
      <c r="H18352" s="467">
        <v>0</v>
      </c>
      <c r="I18352" s="9">
        <f t="shared" si="6588"/>
        <v>0</v>
      </c>
      <c r="J18352" s="9">
        <v>0</v>
      </c>
      <c r="K18352" s="467">
        <v>0</v>
      </c>
      <c r="L18352" s="9">
        <f t="shared" si="6589"/>
        <v>0</v>
      </c>
      <c r="M18352" s="9">
        <v>0</v>
      </c>
      <c r="N18352" s="467">
        <v>0</v>
      </c>
    </row>
    <row r="18353" spans="1:14" customFormat="1" ht="30.75" hidden="1" customHeight="1" thickBot="1" x14ac:dyDescent="0.3">
      <c r="A18353" s="1" t="s">
        <v>0</v>
      </c>
      <c r="B18353" s="6" t="s">
        <v>179</v>
      </c>
      <c r="C18353" s="9">
        <f t="shared" si="6586"/>
        <v>0</v>
      </c>
      <c r="D18353" s="9">
        <v>0</v>
      </c>
      <c r="E18353" s="9">
        <v>0</v>
      </c>
      <c r="F18353" s="9">
        <f t="shared" si="6587"/>
        <v>0</v>
      </c>
      <c r="G18353" s="9">
        <v>0</v>
      </c>
      <c r="H18353" s="467">
        <v>0</v>
      </c>
      <c r="I18353" s="9">
        <f t="shared" si="6588"/>
        <v>0</v>
      </c>
      <c r="J18353" s="9">
        <v>0</v>
      </c>
      <c r="K18353" s="467">
        <v>0</v>
      </c>
      <c r="L18353" s="9">
        <f t="shared" si="6589"/>
        <v>0</v>
      </c>
      <c r="M18353" s="9">
        <v>0</v>
      </c>
      <c r="N18353" s="467">
        <v>0</v>
      </c>
    </row>
    <row r="18354" spans="1:14" customFormat="1" ht="30.75" hidden="1" customHeight="1" thickBot="1" x14ac:dyDescent="0.3">
      <c r="A18354" s="1" t="s">
        <v>0</v>
      </c>
      <c r="B18354" s="6" t="s">
        <v>180</v>
      </c>
      <c r="C18354" s="9">
        <f t="shared" si="6586"/>
        <v>0</v>
      </c>
      <c r="D18354" s="9">
        <v>0</v>
      </c>
      <c r="E18354" s="9">
        <v>0</v>
      </c>
      <c r="F18354" s="9">
        <f t="shared" si="6587"/>
        <v>0</v>
      </c>
      <c r="G18354" s="9">
        <v>0</v>
      </c>
      <c r="H18354" s="467">
        <v>0</v>
      </c>
      <c r="I18354" s="9">
        <f t="shared" si="6588"/>
        <v>0</v>
      </c>
      <c r="J18354" s="9">
        <v>0</v>
      </c>
      <c r="K18354" s="467">
        <v>0</v>
      </c>
      <c r="L18354" s="9">
        <f t="shared" si="6589"/>
        <v>0</v>
      </c>
      <c r="M18354" s="9">
        <v>0</v>
      </c>
      <c r="N18354" s="467">
        <v>0</v>
      </c>
    </row>
    <row r="18355" spans="1:14" customFormat="1" ht="90.75" hidden="1" customHeight="1" thickBot="1" x14ac:dyDescent="0.3">
      <c r="A18355" s="1" t="s">
        <v>0</v>
      </c>
      <c r="B18355" s="6" t="s">
        <v>181</v>
      </c>
      <c r="C18355" s="9">
        <f t="shared" si="6586"/>
        <v>0</v>
      </c>
      <c r="D18355" s="9">
        <v>0</v>
      </c>
      <c r="E18355" s="9">
        <v>0</v>
      </c>
      <c r="F18355" s="9">
        <f t="shared" si="6587"/>
        <v>0</v>
      </c>
      <c r="G18355" s="9">
        <v>0</v>
      </c>
      <c r="H18355" s="467">
        <v>0</v>
      </c>
      <c r="I18355" s="9">
        <f t="shared" si="6588"/>
        <v>0</v>
      </c>
      <c r="J18355" s="9">
        <v>0</v>
      </c>
      <c r="K18355" s="467">
        <v>0</v>
      </c>
      <c r="L18355" s="9">
        <f t="shared" si="6589"/>
        <v>0</v>
      </c>
      <c r="M18355" s="9">
        <v>0</v>
      </c>
      <c r="N18355" s="467">
        <v>0</v>
      </c>
    </row>
    <row r="18356" spans="1:14" customFormat="1" ht="15.75" hidden="1" customHeight="1" thickBot="1" x14ac:dyDescent="0.3">
      <c r="A18356" s="1" t="s">
        <v>0</v>
      </c>
      <c r="B18356" s="6" t="s">
        <v>182</v>
      </c>
      <c r="C18356" s="9">
        <f t="shared" si="6586"/>
        <v>0</v>
      </c>
      <c r="D18356" s="9">
        <v>0</v>
      </c>
      <c r="E18356" s="9">
        <v>0</v>
      </c>
      <c r="F18356" s="9">
        <f t="shared" si="6587"/>
        <v>0</v>
      </c>
      <c r="G18356" s="9">
        <v>0</v>
      </c>
      <c r="H18356" s="467">
        <v>0</v>
      </c>
      <c r="I18356" s="9">
        <f t="shared" si="6588"/>
        <v>0</v>
      </c>
      <c r="J18356" s="9">
        <v>0</v>
      </c>
      <c r="K18356" s="467">
        <v>0</v>
      </c>
      <c r="L18356" s="9">
        <f t="shared" si="6589"/>
        <v>0</v>
      </c>
      <c r="M18356" s="9">
        <v>0</v>
      </c>
      <c r="N18356" s="467">
        <v>0</v>
      </c>
    </row>
    <row r="18357" spans="1:14" customFormat="1" ht="12.75" hidden="1" customHeight="1" thickTop="1" thickBot="1" x14ac:dyDescent="0.3">
      <c r="A18357" s="1" t="s">
        <v>0</v>
      </c>
      <c r="B18357" s="6" t="s">
        <v>183</v>
      </c>
      <c r="C18357" s="9">
        <f t="shared" si="6586"/>
        <v>0</v>
      </c>
      <c r="D18357" s="9">
        <v>0</v>
      </c>
      <c r="E18357" s="9">
        <v>0</v>
      </c>
      <c r="F18357" s="9">
        <f t="shared" si="6587"/>
        <v>0</v>
      </c>
      <c r="G18357" s="9">
        <v>0</v>
      </c>
      <c r="H18357" s="467">
        <v>0</v>
      </c>
      <c r="I18357" s="9">
        <f t="shared" si="6588"/>
        <v>0</v>
      </c>
      <c r="J18357" s="9">
        <v>0</v>
      </c>
      <c r="K18357" s="467">
        <v>0</v>
      </c>
      <c r="L18357" s="9">
        <f t="shared" si="6589"/>
        <v>0</v>
      </c>
      <c r="M18357" s="9">
        <v>0</v>
      </c>
      <c r="N18357" s="467">
        <v>0</v>
      </c>
    </row>
    <row r="18358" spans="1:14" customFormat="1" ht="30.75" hidden="1" customHeight="1" thickBot="1" x14ac:dyDescent="0.3">
      <c r="A18358" s="1" t="s">
        <v>0</v>
      </c>
      <c r="B18358" s="4" t="s">
        <v>184</v>
      </c>
      <c r="C18358" s="9">
        <f t="shared" si="6586"/>
        <v>0</v>
      </c>
      <c r="D18358" s="9">
        <f>SUM(D18359:D18360)</f>
        <v>0</v>
      </c>
      <c r="E18358" s="9">
        <f>SUM(E18359:E18360)</f>
        <v>0</v>
      </c>
      <c r="F18358" s="9">
        <f t="shared" si="6587"/>
        <v>0</v>
      </c>
      <c r="G18358" s="9">
        <f>SUM(G18359:G18360)</f>
        <v>0</v>
      </c>
      <c r="H18358" s="467">
        <f>SUM(H18359:H18360)</f>
        <v>0</v>
      </c>
      <c r="I18358" s="9">
        <f t="shared" si="6588"/>
        <v>0</v>
      </c>
      <c r="J18358" s="9">
        <f>SUM(J18359:J18360)</f>
        <v>0</v>
      </c>
      <c r="K18358" s="467">
        <f>SUM(K18359:K18360)</f>
        <v>0</v>
      </c>
      <c r="L18358" s="9">
        <f t="shared" si="6589"/>
        <v>0</v>
      </c>
      <c r="M18358" s="9">
        <f>SUM(M18359:M18360)</f>
        <v>0</v>
      </c>
      <c r="N18358" s="467">
        <f>SUM(N18359:N18360)</f>
        <v>0</v>
      </c>
    </row>
    <row r="18359" spans="1:14" customFormat="1" ht="30.75" hidden="1" customHeight="1" thickBot="1" x14ac:dyDescent="0.3">
      <c r="A18359" s="1" t="s">
        <v>0</v>
      </c>
      <c r="B18359" s="5" t="s">
        <v>185</v>
      </c>
      <c r="C18359" s="9">
        <f t="shared" si="6586"/>
        <v>0</v>
      </c>
      <c r="D18359" s="9">
        <v>0</v>
      </c>
      <c r="E18359" s="9">
        <v>0</v>
      </c>
      <c r="F18359" s="9">
        <f t="shared" si="6587"/>
        <v>0</v>
      </c>
      <c r="G18359" s="9">
        <v>0</v>
      </c>
      <c r="H18359" s="467">
        <v>0</v>
      </c>
      <c r="I18359" s="9">
        <f t="shared" si="6588"/>
        <v>0</v>
      </c>
      <c r="J18359" s="9">
        <v>0</v>
      </c>
      <c r="K18359" s="467">
        <v>0</v>
      </c>
      <c r="L18359" s="9">
        <f t="shared" si="6589"/>
        <v>0</v>
      </c>
      <c r="M18359" s="9">
        <v>0</v>
      </c>
      <c r="N18359" s="467">
        <v>0</v>
      </c>
    </row>
    <row r="18360" spans="1:14" customFormat="1" ht="30.75" hidden="1" customHeight="1" thickBot="1" x14ac:dyDescent="0.3">
      <c r="A18360" s="1" t="s">
        <v>0</v>
      </c>
      <c r="B18360" s="5" t="s">
        <v>186</v>
      </c>
      <c r="C18360" s="9">
        <f t="shared" si="6586"/>
        <v>0</v>
      </c>
      <c r="D18360" s="9">
        <f>SUM(D18361:D18362)</f>
        <v>0</v>
      </c>
      <c r="E18360" s="9">
        <f>SUM(E18361:E18362)</f>
        <v>0</v>
      </c>
      <c r="F18360" s="9">
        <f t="shared" si="6587"/>
        <v>0</v>
      </c>
      <c r="G18360" s="9">
        <f>SUM(G18361:G18362)</f>
        <v>0</v>
      </c>
      <c r="H18360" s="467">
        <f>SUM(H18361:H18362)</f>
        <v>0</v>
      </c>
      <c r="I18360" s="9">
        <f t="shared" si="6588"/>
        <v>0</v>
      </c>
      <c r="J18360" s="9">
        <f>SUM(J18361:J18362)</f>
        <v>0</v>
      </c>
      <c r="K18360" s="467">
        <f>SUM(K18361:K18362)</f>
        <v>0</v>
      </c>
      <c r="L18360" s="9">
        <f t="shared" si="6589"/>
        <v>0</v>
      </c>
      <c r="M18360" s="9">
        <f>SUM(M18361:M18362)</f>
        <v>0</v>
      </c>
      <c r="N18360" s="467">
        <f>SUM(N18361:N18362)</f>
        <v>0</v>
      </c>
    </row>
    <row r="18361" spans="1:14" customFormat="1" ht="15.75" hidden="1" customHeight="1" thickBot="1" x14ac:dyDescent="0.3">
      <c r="A18361" s="1" t="s">
        <v>0</v>
      </c>
      <c r="B18361" s="6" t="s">
        <v>187</v>
      </c>
      <c r="C18361" s="9">
        <f t="shared" si="6586"/>
        <v>0</v>
      </c>
      <c r="D18361" s="9">
        <v>0</v>
      </c>
      <c r="E18361" s="9">
        <v>0</v>
      </c>
      <c r="F18361" s="9">
        <f t="shared" si="6587"/>
        <v>0</v>
      </c>
      <c r="G18361" s="9">
        <v>0</v>
      </c>
      <c r="H18361" s="467">
        <v>0</v>
      </c>
      <c r="I18361" s="9">
        <f t="shared" si="6588"/>
        <v>0</v>
      </c>
      <c r="J18361" s="9">
        <v>0</v>
      </c>
      <c r="K18361" s="467">
        <v>0</v>
      </c>
      <c r="L18361" s="9">
        <f t="shared" si="6589"/>
        <v>0</v>
      </c>
      <c r="M18361" s="9">
        <v>0</v>
      </c>
      <c r="N18361" s="467">
        <v>0</v>
      </c>
    </row>
    <row r="18362" spans="1:14" customFormat="1" ht="45.75" hidden="1" customHeight="1" thickBot="1" x14ac:dyDescent="0.3">
      <c r="A18362" s="1" t="s">
        <v>0</v>
      </c>
      <c r="B18362" s="6" t="s">
        <v>188</v>
      </c>
      <c r="C18362" s="9">
        <f t="shared" si="6586"/>
        <v>0</v>
      </c>
      <c r="D18362" s="9">
        <v>0</v>
      </c>
      <c r="E18362" s="9">
        <v>0</v>
      </c>
      <c r="F18362" s="9">
        <f t="shared" si="6587"/>
        <v>0</v>
      </c>
      <c r="G18362" s="9">
        <v>0</v>
      </c>
      <c r="H18362" s="467">
        <v>0</v>
      </c>
      <c r="I18362" s="9">
        <f t="shared" si="6588"/>
        <v>0</v>
      </c>
      <c r="J18362" s="9">
        <v>0</v>
      </c>
      <c r="K18362" s="467">
        <v>0</v>
      </c>
      <c r="L18362" s="9">
        <f t="shared" si="6589"/>
        <v>0</v>
      </c>
      <c r="M18362" s="9">
        <v>0</v>
      </c>
      <c r="N18362" s="467">
        <v>0</v>
      </c>
    </row>
    <row r="18363" spans="1:14" customFormat="1" ht="15.75" hidden="1" customHeight="1" thickBot="1" x14ac:dyDescent="0.3">
      <c r="A18363" s="1" t="s">
        <v>0</v>
      </c>
      <c r="B18363" s="3" t="s">
        <v>189</v>
      </c>
      <c r="C18363" s="9">
        <f t="shared" si="6586"/>
        <v>0</v>
      </c>
      <c r="D18363" s="9">
        <f>SUM(D18364:D18365)</f>
        <v>0</v>
      </c>
      <c r="E18363" s="9">
        <f>SUM(E18364:E18365)</f>
        <v>0</v>
      </c>
      <c r="F18363" s="9">
        <f t="shared" si="6587"/>
        <v>0</v>
      </c>
      <c r="G18363" s="9">
        <f>SUM(G18364:G18365)</f>
        <v>0</v>
      </c>
      <c r="H18363" s="467">
        <f>SUM(H18364:H18365)</f>
        <v>0</v>
      </c>
      <c r="I18363" s="9">
        <f t="shared" si="6588"/>
        <v>0</v>
      </c>
      <c r="J18363" s="9">
        <f>SUM(J18364:J18365)</f>
        <v>0</v>
      </c>
      <c r="K18363" s="467">
        <f>SUM(K18364:K18365)</f>
        <v>0</v>
      </c>
      <c r="L18363" s="9">
        <f t="shared" si="6589"/>
        <v>0</v>
      </c>
      <c r="M18363" s="9">
        <f>SUM(M18364:M18365)</f>
        <v>0</v>
      </c>
      <c r="N18363" s="467">
        <f>SUM(N18364:N18365)</f>
        <v>0</v>
      </c>
    </row>
    <row r="18364" spans="1:14" customFormat="1" ht="15.75" hidden="1" customHeight="1" thickBot="1" x14ac:dyDescent="0.3">
      <c r="A18364" s="1" t="s">
        <v>0</v>
      </c>
      <c r="B18364" s="4" t="s">
        <v>190</v>
      </c>
      <c r="C18364" s="9">
        <f t="shared" si="6586"/>
        <v>0</v>
      </c>
      <c r="D18364" s="9">
        <v>0</v>
      </c>
      <c r="E18364" s="9">
        <v>0</v>
      </c>
      <c r="F18364" s="9">
        <f t="shared" si="6587"/>
        <v>0</v>
      </c>
      <c r="G18364" s="9">
        <v>0</v>
      </c>
      <c r="H18364" s="467">
        <v>0</v>
      </c>
      <c r="I18364" s="9">
        <f t="shared" si="6588"/>
        <v>0</v>
      </c>
      <c r="J18364" s="9">
        <v>0</v>
      </c>
      <c r="K18364" s="467">
        <v>0</v>
      </c>
      <c r="L18364" s="9">
        <f t="shared" si="6589"/>
        <v>0</v>
      </c>
      <c r="M18364" s="9">
        <v>0</v>
      </c>
      <c r="N18364" s="467">
        <v>0</v>
      </c>
    </row>
    <row r="18365" spans="1:14" customFormat="1" ht="30.75" hidden="1" customHeight="1" thickBot="1" x14ac:dyDescent="0.3">
      <c r="A18365" s="1" t="s">
        <v>0</v>
      </c>
      <c r="B18365" s="4" t="s">
        <v>191</v>
      </c>
      <c r="C18365" s="9">
        <f t="shared" si="6586"/>
        <v>0</v>
      </c>
      <c r="D18365" s="9">
        <f>SUM(D18366:D18369)</f>
        <v>0</v>
      </c>
      <c r="E18365" s="9">
        <f>SUM(E18366:E18369)</f>
        <v>0</v>
      </c>
      <c r="F18365" s="9">
        <f t="shared" si="6587"/>
        <v>0</v>
      </c>
      <c r="G18365" s="9">
        <f>SUM(G18366:G18369)</f>
        <v>0</v>
      </c>
      <c r="H18365" s="467">
        <f>SUM(H18366:H18369)</f>
        <v>0</v>
      </c>
      <c r="I18365" s="9">
        <f t="shared" si="6588"/>
        <v>0</v>
      </c>
      <c r="J18365" s="9">
        <f>SUM(J18366:J18369)</f>
        <v>0</v>
      </c>
      <c r="K18365" s="467">
        <f>SUM(K18366:K18369)</f>
        <v>0</v>
      </c>
      <c r="L18365" s="9">
        <f t="shared" si="6589"/>
        <v>0</v>
      </c>
      <c r="M18365" s="9">
        <f>SUM(M18366:M18369)</f>
        <v>0</v>
      </c>
      <c r="N18365" s="467">
        <f>SUM(N18366:N18369)</f>
        <v>0</v>
      </c>
    </row>
    <row r="18366" spans="1:14" customFormat="1" ht="30.75" hidden="1" customHeight="1" thickBot="1" x14ac:dyDescent="0.3">
      <c r="A18366" s="1" t="s">
        <v>0</v>
      </c>
      <c r="B18366" s="5" t="s">
        <v>192</v>
      </c>
      <c r="C18366" s="9">
        <f t="shared" si="6586"/>
        <v>0</v>
      </c>
      <c r="D18366" s="9">
        <v>0</v>
      </c>
      <c r="E18366" s="9">
        <v>0</v>
      </c>
      <c r="F18366" s="9">
        <f t="shared" si="6587"/>
        <v>0</v>
      </c>
      <c r="G18366" s="9">
        <v>0</v>
      </c>
      <c r="H18366" s="467">
        <v>0</v>
      </c>
      <c r="I18366" s="9">
        <f t="shared" si="6588"/>
        <v>0</v>
      </c>
      <c r="J18366" s="9">
        <v>0</v>
      </c>
      <c r="K18366" s="467">
        <v>0</v>
      </c>
      <c r="L18366" s="9">
        <f t="shared" si="6589"/>
        <v>0</v>
      </c>
      <c r="M18366" s="9">
        <v>0</v>
      </c>
      <c r="N18366" s="467">
        <v>0</v>
      </c>
    </row>
    <row r="18367" spans="1:14" customFormat="1" ht="30.75" hidden="1" customHeight="1" thickBot="1" x14ac:dyDescent="0.3">
      <c r="A18367" s="1" t="s">
        <v>0</v>
      </c>
      <c r="B18367" s="5" t="s">
        <v>193</v>
      </c>
      <c r="C18367" s="9">
        <f t="shared" si="6586"/>
        <v>0</v>
      </c>
      <c r="D18367" s="9">
        <v>0</v>
      </c>
      <c r="E18367" s="9">
        <v>0</v>
      </c>
      <c r="F18367" s="9">
        <f t="shared" si="6587"/>
        <v>0</v>
      </c>
      <c r="G18367" s="9">
        <v>0</v>
      </c>
      <c r="H18367" s="467">
        <v>0</v>
      </c>
      <c r="I18367" s="9">
        <f t="shared" si="6588"/>
        <v>0</v>
      </c>
      <c r="J18367" s="9">
        <v>0</v>
      </c>
      <c r="K18367" s="467">
        <v>0</v>
      </c>
      <c r="L18367" s="9">
        <f t="shared" si="6589"/>
        <v>0</v>
      </c>
      <c r="M18367" s="9">
        <v>0</v>
      </c>
      <c r="N18367" s="467">
        <v>0</v>
      </c>
    </row>
    <row r="18368" spans="1:14" customFormat="1" ht="15.75" hidden="1" customHeight="1" thickBot="1" x14ac:dyDescent="0.3">
      <c r="A18368" s="1" t="s">
        <v>0</v>
      </c>
      <c r="B18368" s="5" t="s">
        <v>194</v>
      </c>
      <c r="C18368" s="9">
        <f t="shared" si="6586"/>
        <v>0</v>
      </c>
      <c r="D18368" s="9">
        <v>0</v>
      </c>
      <c r="E18368" s="9">
        <v>0</v>
      </c>
      <c r="F18368" s="9">
        <f t="shared" si="6587"/>
        <v>0</v>
      </c>
      <c r="G18368" s="9">
        <v>0</v>
      </c>
      <c r="H18368" s="467">
        <v>0</v>
      </c>
      <c r="I18368" s="9">
        <f t="shared" si="6588"/>
        <v>0</v>
      </c>
      <c r="J18368" s="9">
        <v>0</v>
      </c>
      <c r="K18368" s="467">
        <v>0</v>
      </c>
      <c r="L18368" s="9">
        <f t="shared" si="6589"/>
        <v>0</v>
      </c>
      <c r="M18368" s="9">
        <v>0</v>
      </c>
      <c r="N18368" s="467">
        <v>0</v>
      </c>
    </row>
    <row r="18369" spans="1:14" customFormat="1" ht="45.75" hidden="1" customHeight="1" thickBot="1" x14ac:dyDescent="0.3">
      <c r="A18369" s="1" t="s">
        <v>0</v>
      </c>
      <c r="B18369" s="5" t="s">
        <v>195</v>
      </c>
      <c r="C18369" s="9">
        <f t="shared" si="6586"/>
        <v>0</v>
      </c>
      <c r="D18369" s="9">
        <v>0</v>
      </c>
      <c r="E18369" s="9">
        <v>0</v>
      </c>
      <c r="F18369" s="9">
        <f t="shared" si="6587"/>
        <v>0</v>
      </c>
      <c r="G18369" s="9">
        <v>0</v>
      </c>
      <c r="H18369" s="467">
        <v>0</v>
      </c>
      <c r="I18369" s="9">
        <f t="shared" si="6588"/>
        <v>0</v>
      </c>
      <c r="J18369" s="9">
        <v>0</v>
      </c>
      <c r="K18369" s="467">
        <v>0</v>
      </c>
      <c r="L18369" s="9">
        <f t="shared" si="6589"/>
        <v>0</v>
      </c>
      <c r="M18369" s="9">
        <v>0</v>
      </c>
      <c r="N18369" s="467">
        <v>0</v>
      </c>
    </row>
    <row r="18370" spans="1:14" customFormat="1" ht="15.75" hidden="1" customHeight="1" thickBot="1" x14ac:dyDescent="0.3">
      <c r="A18370" s="1" t="s">
        <v>0</v>
      </c>
      <c r="B18370" s="3" t="s">
        <v>196</v>
      </c>
      <c r="C18370" s="9">
        <f t="shared" si="6586"/>
        <v>0</v>
      </c>
      <c r="D18370" s="9">
        <v>0</v>
      </c>
      <c r="E18370" s="9">
        <v>0</v>
      </c>
      <c r="F18370" s="9">
        <f t="shared" si="6587"/>
        <v>0</v>
      </c>
      <c r="G18370" s="9">
        <v>0</v>
      </c>
      <c r="H18370" s="467">
        <v>0</v>
      </c>
      <c r="I18370" s="9">
        <f t="shared" si="6588"/>
        <v>0</v>
      </c>
      <c r="J18370" s="9">
        <v>0</v>
      </c>
      <c r="K18370" s="467">
        <v>0</v>
      </c>
      <c r="L18370" s="9">
        <f t="shared" si="6589"/>
        <v>0</v>
      </c>
      <c r="M18370" s="9">
        <v>0</v>
      </c>
      <c r="N18370" s="467">
        <v>0</v>
      </c>
    </row>
    <row r="18371" spans="1:14" customFormat="1" ht="30.75" hidden="1" customHeight="1" thickBot="1" x14ac:dyDescent="0.3">
      <c r="A18371" s="1" t="s">
        <v>0</v>
      </c>
      <c r="B18371" s="3" t="s">
        <v>197</v>
      </c>
      <c r="C18371" s="9">
        <f t="shared" ref="C18371:C18412" si="6590">SUM(D18371:E18371)</f>
        <v>0</v>
      </c>
      <c r="D18371" s="9">
        <f>SUM(D18372:D18374,D18377)</f>
        <v>0</v>
      </c>
      <c r="E18371" s="9">
        <f>SUM(E18372:E18374,E18377)</f>
        <v>0</v>
      </c>
      <c r="F18371" s="9">
        <f t="shared" ref="F18371:F18412" si="6591">SUM(G18371:H18371)</f>
        <v>0</v>
      </c>
      <c r="G18371" s="9">
        <f>SUM(G18372:G18374,G18377)</f>
        <v>0</v>
      </c>
      <c r="H18371" s="467">
        <f>SUM(H18372:H18374,H18377)</f>
        <v>0</v>
      </c>
      <c r="I18371" s="9">
        <f t="shared" ref="I18371:I18412" si="6592">SUM(J18371:K18371)</f>
        <v>0</v>
      </c>
      <c r="J18371" s="9">
        <f>SUM(J18372:J18374,J18377)</f>
        <v>0</v>
      </c>
      <c r="K18371" s="467">
        <f>SUM(K18372:K18374,K18377)</f>
        <v>0</v>
      </c>
      <c r="L18371" s="9">
        <f t="shared" ref="L18371:L18412" si="6593">SUM(M18371:N18371)</f>
        <v>0</v>
      </c>
      <c r="M18371" s="9">
        <f>SUM(M18372:M18374,M18377)</f>
        <v>0</v>
      </c>
      <c r="N18371" s="467">
        <f>SUM(N18372:N18374,N18377)</f>
        <v>0</v>
      </c>
    </row>
    <row r="18372" spans="1:14" customFormat="1" ht="1.5" hidden="1" customHeight="1" thickTop="1" thickBot="1" x14ac:dyDescent="0.3">
      <c r="A18372" s="1" t="s">
        <v>0</v>
      </c>
      <c r="B18372" s="4" t="s">
        <v>198</v>
      </c>
      <c r="C18372" s="9">
        <f t="shared" si="6590"/>
        <v>0</v>
      </c>
      <c r="D18372" s="9">
        <v>0</v>
      </c>
      <c r="E18372" s="9">
        <v>0</v>
      </c>
      <c r="F18372" s="9">
        <f t="shared" si="6591"/>
        <v>0</v>
      </c>
      <c r="G18372" s="9">
        <v>0</v>
      </c>
      <c r="H18372" s="467">
        <v>0</v>
      </c>
      <c r="I18372" s="9">
        <f t="shared" si="6592"/>
        <v>0</v>
      </c>
      <c r="J18372" s="9">
        <v>0</v>
      </c>
      <c r="K18372" s="467">
        <v>0</v>
      </c>
      <c r="L18372" s="9">
        <f t="shared" si="6593"/>
        <v>0</v>
      </c>
      <c r="M18372" s="9">
        <v>0</v>
      </c>
      <c r="N18372" s="467">
        <v>0</v>
      </c>
    </row>
    <row r="18373" spans="1:14" customFormat="1" ht="15.75" hidden="1" customHeight="1" thickBot="1" x14ac:dyDescent="0.3">
      <c r="A18373" s="1" t="s">
        <v>0</v>
      </c>
      <c r="B18373" s="4" t="s">
        <v>199</v>
      </c>
      <c r="C18373" s="9">
        <f t="shared" si="6590"/>
        <v>0</v>
      </c>
      <c r="D18373" s="9">
        <v>0</v>
      </c>
      <c r="E18373" s="9">
        <v>0</v>
      </c>
      <c r="F18373" s="9">
        <f t="shared" si="6591"/>
        <v>0</v>
      </c>
      <c r="G18373" s="9">
        <v>0</v>
      </c>
      <c r="H18373" s="467">
        <v>0</v>
      </c>
      <c r="I18373" s="9">
        <f t="shared" si="6592"/>
        <v>0</v>
      </c>
      <c r="J18373" s="9">
        <v>0</v>
      </c>
      <c r="K18373" s="467">
        <v>0</v>
      </c>
      <c r="L18373" s="9">
        <f t="shared" si="6593"/>
        <v>0</v>
      </c>
      <c r="M18373" s="9">
        <v>0</v>
      </c>
      <c r="N18373" s="467">
        <v>0</v>
      </c>
    </row>
    <row r="18374" spans="1:14" customFormat="1" ht="30.75" hidden="1" customHeight="1" thickBot="1" x14ac:dyDescent="0.3">
      <c r="A18374" s="1" t="s">
        <v>0</v>
      </c>
      <c r="B18374" s="4" t="s">
        <v>200</v>
      </c>
      <c r="C18374" s="9">
        <f t="shared" si="6590"/>
        <v>0</v>
      </c>
      <c r="D18374" s="9">
        <f>SUM(D18375:D18376)</f>
        <v>0</v>
      </c>
      <c r="E18374" s="9">
        <f>SUM(E18375:E18376)</f>
        <v>0</v>
      </c>
      <c r="F18374" s="9">
        <f t="shared" si="6591"/>
        <v>0</v>
      </c>
      <c r="G18374" s="9">
        <f>SUM(G18375:G18376)</f>
        <v>0</v>
      </c>
      <c r="H18374" s="467">
        <f>SUM(H18375:H18376)</f>
        <v>0</v>
      </c>
      <c r="I18374" s="9">
        <f t="shared" si="6592"/>
        <v>0</v>
      </c>
      <c r="J18374" s="9">
        <f>SUM(J18375:J18376)</f>
        <v>0</v>
      </c>
      <c r="K18374" s="467">
        <f>SUM(K18375:K18376)</f>
        <v>0</v>
      </c>
      <c r="L18374" s="9">
        <f t="shared" si="6593"/>
        <v>0</v>
      </c>
      <c r="M18374" s="9">
        <f>SUM(M18375:M18376)</f>
        <v>0</v>
      </c>
      <c r="N18374" s="467">
        <f>SUM(N18375:N18376)</f>
        <v>0</v>
      </c>
    </row>
    <row r="18375" spans="1:14" customFormat="1" ht="60.75" hidden="1" customHeight="1" thickBot="1" x14ac:dyDescent="0.3">
      <c r="A18375" s="1" t="s">
        <v>0</v>
      </c>
      <c r="B18375" s="5" t="s">
        <v>201</v>
      </c>
      <c r="C18375" s="9">
        <f t="shared" si="6590"/>
        <v>0</v>
      </c>
      <c r="D18375" s="9">
        <v>0</v>
      </c>
      <c r="E18375" s="9">
        <v>0</v>
      </c>
      <c r="F18375" s="9">
        <f t="shared" si="6591"/>
        <v>0</v>
      </c>
      <c r="G18375" s="9">
        <v>0</v>
      </c>
      <c r="H18375" s="467">
        <v>0</v>
      </c>
      <c r="I18375" s="9">
        <f t="shared" si="6592"/>
        <v>0</v>
      </c>
      <c r="J18375" s="9">
        <v>0</v>
      </c>
      <c r="K18375" s="467">
        <v>0</v>
      </c>
      <c r="L18375" s="9">
        <f t="shared" si="6593"/>
        <v>0</v>
      </c>
      <c r="M18375" s="9">
        <v>0</v>
      </c>
      <c r="N18375" s="467">
        <v>0</v>
      </c>
    </row>
    <row r="18376" spans="1:14" customFormat="1" ht="30.75" hidden="1" customHeight="1" thickBot="1" x14ac:dyDescent="0.3">
      <c r="A18376" s="1" t="s">
        <v>0</v>
      </c>
      <c r="B18376" s="5" t="s">
        <v>202</v>
      </c>
      <c r="C18376" s="9">
        <f t="shared" si="6590"/>
        <v>0</v>
      </c>
      <c r="D18376" s="9">
        <v>0</v>
      </c>
      <c r="E18376" s="9">
        <v>0</v>
      </c>
      <c r="F18376" s="9">
        <f t="shared" si="6591"/>
        <v>0</v>
      </c>
      <c r="G18376" s="9">
        <v>0</v>
      </c>
      <c r="H18376" s="467">
        <v>0</v>
      </c>
      <c r="I18376" s="9">
        <f t="shared" si="6592"/>
        <v>0</v>
      </c>
      <c r="J18376" s="9">
        <v>0</v>
      </c>
      <c r="K18376" s="467">
        <v>0</v>
      </c>
      <c r="L18376" s="9">
        <f t="shared" si="6593"/>
        <v>0</v>
      </c>
      <c r="M18376" s="9">
        <v>0</v>
      </c>
      <c r="N18376" s="467">
        <v>0</v>
      </c>
    </row>
    <row r="18377" spans="1:14" customFormat="1" ht="45.75" hidden="1" customHeight="1" thickBot="1" x14ac:dyDescent="0.3">
      <c r="A18377" s="1" t="s">
        <v>0</v>
      </c>
      <c r="B18377" s="4" t="s">
        <v>203</v>
      </c>
      <c r="C18377" s="9">
        <f t="shared" si="6590"/>
        <v>0</v>
      </c>
      <c r="D18377" s="9">
        <v>0</v>
      </c>
      <c r="E18377" s="9">
        <v>0</v>
      </c>
      <c r="F18377" s="9">
        <f t="shared" si="6591"/>
        <v>0</v>
      </c>
      <c r="G18377" s="9">
        <v>0</v>
      </c>
      <c r="H18377" s="467">
        <v>0</v>
      </c>
      <c r="I18377" s="9">
        <f t="shared" si="6592"/>
        <v>0</v>
      </c>
      <c r="J18377" s="9">
        <v>0</v>
      </c>
      <c r="K18377" s="467">
        <v>0</v>
      </c>
      <c r="L18377" s="9">
        <f t="shared" si="6593"/>
        <v>0</v>
      </c>
      <c r="M18377" s="9">
        <v>0</v>
      </c>
      <c r="N18377" s="467">
        <v>0</v>
      </c>
    </row>
    <row r="18378" spans="1:14" customFormat="1" ht="30.75" hidden="1" customHeight="1" thickBot="1" x14ac:dyDescent="0.3">
      <c r="A18378" s="1" t="s">
        <v>0</v>
      </c>
      <c r="B18378" s="2" t="s">
        <v>204</v>
      </c>
      <c r="C18378" s="9">
        <f t="shared" si="6590"/>
        <v>0</v>
      </c>
      <c r="D18378" s="9">
        <f>SUM(D18379,D18387,D18395)</f>
        <v>0</v>
      </c>
      <c r="E18378" s="9">
        <f>SUM(E18379,E18387,E18395)</f>
        <v>0</v>
      </c>
      <c r="F18378" s="9">
        <f t="shared" si="6591"/>
        <v>0</v>
      </c>
      <c r="G18378" s="9">
        <f>SUM(G18379,G18387,G18395)</f>
        <v>0</v>
      </c>
      <c r="H18378" s="467">
        <f>SUM(H18379,H18387,H18395)</f>
        <v>0</v>
      </c>
      <c r="I18378" s="9">
        <f t="shared" si="6592"/>
        <v>0</v>
      </c>
      <c r="J18378" s="9">
        <f>SUM(J18379,J18387,J18395)</f>
        <v>0</v>
      </c>
      <c r="K18378" s="467">
        <f>SUM(K18379,K18387,K18395)</f>
        <v>0</v>
      </c>
      <c r="L18378" s="9">
        <f t="shared" si="6593"/>
        <v>0</v>
      </c>
      <c r="M18378" s="9">
        <f>SUM(M18379,M18387,M18395)</f>
        <v>0</v>
      </c>
      <c r="N18378" s="467">
        <f>SUM(N18379,N18387,N18395)</f>
        <v>0</v>
      </c>
    </row>
    <row r="18379" spans="1:14" customFormat="1" ht="15.75" hidden="1" customHeight="1" thickBot="1" x14ac:dyDescent="0.3">
      <c r="A18379" s="1" t="s">
        <v>0</v>
      </c>
      <c r="B18379" s="3" t="s">
        <v>205</v>
      </c>
      <c r="C18379" s="9">
        <f t="shared" si="6590"/>
        <v>0</v>
      </c>
      <c r="D18379" s="9">
        <f>SUM(D18380:D18386)</f>
        <v>0</v>
      </c>
      <c r="E18379" s="9">
        <f>SUM(E18380:E18386)</f>
        <v>0</v>
      </c>
      <c r="F18379" s="9">
        <f t="shared" si="6591"/>
        <v>0</v>
      </c>
      <c r="G18379" s="9">
        <f>SUM(G18380:G18386)</f>
        <v>0</v>
      </c>
      <c r="H18379" s="467">
        <f>SUM(H18380:H18386)</f>
        <v>0</v>
      </c>
      <c r="I18379" s="9">
        <f t="shared" si="6592"/>
        <v>0</v>
      </c>
      <c r="J18379" s="9">
        <f>SUM(J18380:J18386)</f>
        <v>0</v>
      </c>
      <c r="K18379" s="467">
        <f>SUM(K18380:K18386)</f>
        <v>0</v>
      </c>
      <c r="L18379" s="9">
        <f t="shared" si="6593"/>
        <v>0</v>
      </c>
      <c r="M18379" s="9">
        <f>SUM(M18380:M18386)</f>
        <v>0</v>
      </c>
      <c r="N18379" s="467">
        <f>SUM(N18380:N18386)</f>
        <v>0</v>
      </c>
    </row>
    <row r="18380" spans="1:14" customFormat="1" ht="30.75" hidden="1" customHeight="1" thickBot="1" x14ac:dyDescent="0.3">
      <c r="A18380" s="1" t="s">
        <v>0</v>
      </c>
      <c r="B18380" s="4" t="s">
        <v>206</v>
      </c>
      <c r="C18380" s="9">
        <f t="shared" si="6590"/>
        <v>0</v>
      </c>
      <c r="D18380" s="9">
        <v>0</v>
      </c>
      <c r="E18380" s="9">
        <v>0</v>
      </c>
      <c r="F18380" s="9">
        <f t="shared" si="6591"/>
        <v>0</v>
      </c>
      <c r="G18380" s="9">
        <v>0</v>
      </c>
      <c r="H18380" s="467">
        <v>0</v>
      </c>
      <c r="I18380" s="9">
        <f t="shared" si="6592"/>
        <v>0</v>
      </c>
      <c r="J18380" s="9">
        <v>0</v>
      </c>
      <c r="K18380" s="467">
        <v>0</v>
      </c>
      <c r="L18380" s="9">
        <f t="shared" si="6593"/>
        <v>0</v>
      </c>
      <c r="M18380" s="9">
        <v>0</v>
      </c>
      <c r="N18380" s="467">
        <v>0</v>
      </c>
    </row>
    <row r="18381" spans="1:14" customFormat="1" ht="30.75" hidden="1" customHeight="1" thickBot="1" x14ac:dyDescent="0.3">
      <c r="A18381" s="1" t="s">
        <v>0</v>
      </c>
      <c r="B18381" s="4" t="s">
        <v>207</v>
      </c>
      <c r="C18381" s="9">
        <f t="shared" si="6590"/>
        <v>0</v>
      </c>
      <c r="D18381" s="9">
        <v>0</v>
      </c>
      <c r="E18381" s="9">
        <v>0</v>
      </c>
      <c r="F18381" s="9">
        <f t="shared" si="6591"/>
        <v>0</v>
      </c>
      <c r="G18381" s="9">
        <v>0</v>
      </c>
      <c r="H18381" s="467">
        <v>0</v>
      </c>
      <c r="I18381" s="9">
        <f t="shared" si="6592"/>
        <v>0</v>
      </c>
      <c r="J18381" s="9">
        <v>0</v>
      </c>
      <c r="K18381" s="467">
        <v>0</v>
      </c>
      <c r="L18381" s="9">
        <f t="shared" si="6593"/>
        <v>0</v>
      </c>
      <c r="M18381" s="9">
        <v>0</v>
      </c>
      <c r="N18381" s="467">
        <v>0</v>
      </c>
    </row>
    <row r="18382" spans="1:14" customFormat="1" ht="15.75" hidden="1" customHeight="1" thickBot="1" x14ac:dyDescent="0.3">
      <c r="A18382" s="1" t="s">
        <v>0</v>
      </c>
      <c r="B18382" s="4" t="s">
        <v>208</v>
      </c>
      <c r="C18382" s="9">
        <f t="shared" si="6590"/>
        <v>0</v>
      </c>
      <c r="D18382" s="9">
        <v>0</v>
      </c>
      <c r="E18382" s="9">
        <v>0</v>
      </c>
      <c r="F18382" s="9">
        <f t="shared" si="6591"/>
        <v>0</v>
      </c>
      <c r="G18382" s="9">
        <v>0</v>
      </c>
      <c r="H18382" s="467">
        <v>0</v>
      </c>
      <c r="I18382" s="9">
        <f t="shared" si="6592"/>
        <v>0</v>
      </c>
      <c r="J18382" s="9">
        <v>0</v>
      </c>
      <c r="K18382" s="467">
        <v>0</v>
      </c>
      <c r="L18382" s="9">
        <f t="shared" si="6593"/>
        <v>0</v>
      </c>
      <c r="M18382" s="9">
        <v>0</v>
      </c>
      <c r="N18382" s="467">
        <v>0</v>
      </c>
    </row>
    <row r="18383" spans="1:14" customFormat="1" ht="30.75" hidden="1" customHeight="1" thickBot="1" x14ac:dyDescent="0.3">
      <c r="A18383" s="1" t="s">
        <v>0</v>
      </c>
      <c r="B18383" s="4" t="s">
        <v>209</v>
      </c>
      <c r="C18383" s="9">
        <f t="shared" si="6590"/>
        <v>0</v>
      </c>
      <c r="D18383" s="9">
        <v>0</v>
      </c>
      <c r="E18383" s="9">
        <v>0</v>
      </c>
      <c r="F18383" s="9">
        <f t="shared" si="6591"/>
        <v>0</v>
      </c>
      <c r="G18383" s="9">
        <v>0</v>
      </c>
      <c r="H18383" s="467">
        <v>0</v>
      </c>
      <c r="I18383" s="9">
        <f t="shared" si="6592"/>
        <v>0</v>
      </c>
      <c r="J18383" s="9">
        <v>0</v>
      </c>
      <c r="K18383" s="467">
        <v>0</v>
      </c>
      <c r="L18383" s="9">
        <f t="shared" si="6593"/>
        <v>0</v>
      </c>
      <c r="M18383" s="9">
        <v>0</v>
      </c>
      <c r="N18383" s="467">
        <v>0</v>
      </c>
    </row>
    <row r="18384" spans="1:14" customFormat="1" ht="30.75" hidden="1" customHeight="1" thickBot="1" x14ac:dyDescent="0.3">
      <c r="A18384" s="1" t="s">
        <v>0</v>
      </c>
      <c r="B18384" s="4" t="s">
        <v>210</v>
      </c>
      <c r="C18384" s="9">
        <f t="shared" si="6590"/>
        <v>0</v>
      </c>
      <c r="D18384" s="9">
        <v>0</v>
      </c>
      <c r="E18384" s="9">
        <v>0</v>
      </c>
      <c r="F18384" s="9">
        <f t="shared" si="6591"/>
        <v>0</v>
      </c>
      <c r="G18384" s="9">
        <v>0</v>
      </c>
      <c r="H18384" s="467">
        <v>0</v>
      </c>
      <c r="I18384" s="9">
        <f t="shared" si="6592"/>
        <v>0</v>
      </c>
      <c r="J18384" s="9">
        <v>0</v>
      </c>
      <c r="K18384" s="467">
        <v>0</v>
      </c>
      <c r="L18384" s="9">
        <f t="shared" si="6593"/>
        <v>0</v>
      </c>
      <c r="M18384" s="9">
        <v>0</v>
      </c>
      <c r="N18384" s="467">
        <v>0</v>
      </c>
    </row>
    <row r="18385" spans="1:14" customFormat="1" ht="30.75" hidden="1" customHeight="1" thickBot="1" x14ac:dyDescent="0.3">
      <c r="A18385" s="1" t="s">
        <v>0</v>
      </c>
      <c r="B18385" s="4" t="s">
        <v>211</v>
      </c>
      <c r="C18385" s="9">
        <f t="shared" si="6590"/>
        <v>0</v>
      </c>
      <c r="D18385" s="9">
        <v>0</v>
      </c>
      <c r="E18385" s="9">
        <v>0</v>
      </c>
      <c r="F18385" s="9">
        <f t="shared" si="6591"/>
        <v>0</v>
      </c>
      <c r="G18385" s="9">
        <v>0</v>
      </c>
      <c r="H18385" s="467">
        <v>0</v>
      </c>
      <c r="I18385" s="9">
        <f t="shared" si="6592"/>
        <v>0</v>
      </c>
      <c r="J18385" s="9">
        <v>0</v>
      </c>
      <c r="K18385" s="467">
        <v>0</v>
      </c>
      <c r="L18385" s="9">
        <f t="shared" si="6593"/>
        <v>0</v>
      </c>
      <c r="M18385" s="9">
        <v>0</v>
      </c>
      <c r="N18385" s="467">
        <v>0</v>
      </c>
    </row>
    <row r="18386" spans="1:14" customFormat="1" ht="30.75" hidden="1" customHeight="1" thickBot="1" x14ac:dyDescent="0.3">
      <c r="A18386" s="1" t="s">
        <v>0</v>
      </c>
      <c r="B18386" s="4" t="s">
        <v>212</v>
      </c>
      <c r="C18386" s="9">
        <f t="shared" si="6590"/>
        <v>0</v>
      </c>
      <c r="D18386" s="9">
        <v>0</v>
      </c>
      <c r="E18386" s="9">
        <v>0</v>
      </c>
      <c r="F18386" s="9">
        <f t="shared" si="6591"/>
        <v>0</v>
      </c>
      <c r="G18386" s="9">
        <v>0</v>
      </c>
      <c r="H18386" s="467">
        <v>0</v>
      </c>
      <c r="I18386" s="9">
        <f t="shared" si="6592"/>
        <v>0</v>
      </c>
      <c r="J18386" s="9">
        <v>0</v>
      </c>
      <c r="K18386" s="467">
        <v>0</v>
      </c>
      <c r="L18386" s="9">
        <f t="shared" si="6593"/>
        <v>0</v>
      </c>
      <c r="M18386" s="9">
        <v>0</v>
      </c>
      <c r="N18386" s="467">
        <v>0</v>
      </c>
    </row>
    <row r="18387" spans="1:14" customFormat="1" ht="15.75" hidden="1" customHeight="1" thickBot="1" x14ac:dyDescent="0.3">
      <c r="A18387" s="1" t="s">
        <v>0</v>
      </c>
      <c r="B18387" s="3" t="s">
        <v>213</v>
      </c>
      <c r="C18387" s="9">
        <f t="shared" si="6590"/>
        <v>0</v>
      </c>
      <c r="D18387" s="9">
        <f>SUM(D18388:D18394)</f>
        <v>0</v>
      </c>
      <c r="E18387" s="9">
        <f>SUM(E18388:E18394)</f>
        <v>0</v>
      </c>
      <c r="F18387" s="9">
        <f t="shared" si="6591"/>
        <v>0</v>
      </c>
      <c r="G18387" s="9">
        <f>SUM(G18388:G18394)</f>
        <v>0</v>
      </c>
      <c r="H18387" s="467">
        <f>SUM(H18388:H18394)</f>
        <v>0</v>
      </c>
      <c r="I18387" s="9">
        <f t="shared" si="6592"/>
        <v>0</v>
      </c>
      <c r="J18387" s="9">
        <f>SUM(J18388:J18394)</f>
        <v>0</v>
      </c>
      <c r="K18387" s="467">
        <f>SUM(K18388:K18394)</f>
        <v>0</v>
      </c>
      <c r="L18387" s="9">
        <f t="shared" si="6593"/>
        <v>0</v>
      </c>
      <c r="M18387" s="9">
        <f>SUM(M18388:M18394)</f>
        <v>0</v>
      </c>
      <c r="N18387" s="467">
        <f>SUM(N18388:N18394)</f>
        <v>0</v>
      </c>
    </row>
    <row r="18388" spans="1:14" customFormat="1" ht="30.75" hidden="1" customHeight="1" thickBot="1" x14ac:dyDescent="0.3">
      <c r="A18388" s="1" t="s">
        <v>0</v>
      </c>
      <c r="B18388" s="4" t="s">
        <v>206</v>
      </c>
      <c r="C18388" s="9">
        <f t="shared" si="6590"/>
        <v>0</v>
      </c>
      <c r="D18388" s="9">
        <v>0</v>
      </c>
      <c r="E18388" s="9">
        <v>0</v>
      </c>
      <c r="F18388" s="9">
        <f t="shared" si="6591"/>
        <v>0</v>
      </c>
      <c r="G18388" s="9">
        <v>0</v>
      </c>
      <c r="H18388" s="467">
        <v>0</v>
      </c>
      <c r="I18388" s="9">
        <f t="shared" si="6592"/>
        <v>0</v>
      </c>
      <c r="J18388" s="9">
        <v>0</v>
      </c>
      <c r="K18388" s="467">
        <v>0</v>
      </c>
      <c r="L18388" s="9">
        <f t="shared" si="6593"/>
        <v>0</v>
      </c>
      <c r="M18388" s="9">
        <v>0</v>
      </c>
      <c r="N18388" s="467">
        <v>0</v>
      </c>
    </row>
    <row r="18389" spans="1:14" customFormat="1" ht="30.75" hidden="1" customHeight="1" thickBot="1" x14ac:dyDescent="0.3">
      <c r="A18389" s="1" t="s">
        <v>0</v>
      </c>
      <c r="B18389" s="4" t="s">
        <v>207</v>
      </c>
      <c r="C18389" s="9">
        <f t="shared" si="6590"/>
        <v>0</v>
      </c>
      <c r="D18389" s="9">
        <v>0</v>
      </c>
      <c r="E18389" s="9">
        <v>0</v>
      </c>
      <c r="F18389" s="9">
        <f t="shared" si="6591"/>
        <v>0</v>
      </c>
      <c r="G18389" s="9">
        <v>0</v>
      </c>
      <c r="H18389" s="467">
        <v>0</v>
      </c>
      <c r="I18389" s="9">
        <f t="shared" si="6592"/>
        <v>0</v>
      </c>
      <c r="J18389" s="9">
        <v>0</v>
      </c>
      <c r="K18389" s="467">
        <v>0</v>
      </c>
      <c r="L18389" s="9">
        <f t="shared" si="6593"/>
        <v>0</v>
      </c>
      <c r="M18389" s="9">
        <v>0</v>
      </c>
      <c r="N18389" s="467">
        <v>0</v>
      </c>
    </row>
    <row r="18390" spans="1:14" customFormat="1" ht="12" hidden="1" customHeight="1" thickTop="1" thickBot="1" x14ac:dyDescent="0.3">
      <c r="A18390" s="1" t="s">
        <v>0</v>
      </c>
      <c r="B18390" s="4" t="s">
        <v>214</v>
      </c>
      <c r="C18390" s="9">
        <f t="shared" si="6590"/>
        <v>0</v>
      </c>
      <c r="D18390" s="9">
        <v>0</v>
      </c>
      <c r="E18390" s="9">
        <v>0</v>
      </c>
      <c r="F18390" s="9">
        <f t="shared" si="6591"/>
        <v>0</v>
      </c>
      <c r="G18390" s="9">
        <v>0</v>
      </c>
      <c r="H18390" s="467">
        <v>0</v>
      </c>
      <c r="I18390" s="9">
        <f t="shared" si="6592"/>
        <v>0</v>
      </c>
      <c r="J18390" s="9">
        <v>0</v>
      </c>
      <c r="K18390" s="467">
        <v>0</v>
      </c>
      <c r="L18390" s="9">
        <f t="shared" si="6593"/>
        <v>0</v>
      </c>
      <c r="M18390" s="9">
        <v>0</v>
      </c>
      <c r="N18390" s="467">
        <v>0</v>
      </c>
    </row>
    <row r="18391" spans="1:14" customFormat="1" ht="30.75" hidden="1" customHeight="1" thickBot="1" x14ac:dyDescent="0.3">
      <c r="A18391" s="1" t="s">
        <v>0</v>
      </c>
      <c r="B18391" s="4" t="s">
        <v>215</v>
      </c>
      <c r="C18391" s="9">
        <f t="shared" si="6590"/>
        <v>0</v>
      </c>
      <c r="D18391" s="9">
        <v>0</v>
      </c>
      <c r="E18391" s="9">
        <v>0</v>
      </c>
      <c r="F18391" s="9">
        <f t="shared" si="6591"/>
        <v>0</v>
      </c>
      <c r="G18391" s="9">
        <v>0</v>
      </c>
      <c r="H18391" s="467">
        <v>0</v>
      </c>
      <c r="I18391" s="9">
        <f t="shared" si="6592"/>
        <v>0</v>
      </c>
      <c r="J18391" s="9">
        <v>0</v>
      </c>
      <c r="K18391" s="467">
        <v>0</v>
      </c>
      <c r="L18391" s="9">
        <f t="shared" si="6593"/>
        <v>0</v>
      </c>
      <c r="M18391" s="9">
        <v>0</v>
      </c>
      <c r="N18391" s="467">
        <v>0</v>
      </c>
    </row>
    <row r="18392" spans="1:14" customFormat="1" ht="30.75" hidden="1" customHeight="1" thickBot="1" x14ac:dyDescent="0.3">
      <c r="A18392" s="1" t="s">
        <v>0</v>
      </c>
      <c r="B18392" s="4" t="s">
        <v>216</v>
      </c>
      <c r="C18392" s="9">
        <f t="shared" si="6590"/>
        <v>0</v>
      </c>
      <c r="D18392" s="9">
        <v>0</v>
      </c>
      <c r="E18392" s="9">
        <v>0</v>
      </c>
      <c r="F18392" s="9">
        <f t="shared" si="6591"/>
        <v>0</v>
      </c>
      <c r="G18392" s="9">
        <v>0</v>
      </c>
      <c r="H18392" s="467">
        <v>0</v>
      </c>
      <c r="I18392" s="9">
        <f t="shared" si="6592"/>
        <v>0</v>
      </c>
      <c r="J18392" s="9">
        <v>0</v>
      </c>
      <c r="K18392" s="467">
        <v>0</v>
      </c>
      <c r="L18392" s="9">
        <f t="shared" si="6593"/>
        <v>0</v>
      </c>
      <c r="M18392" s="9">
        <v>0</v>
      </c>
      <c r="N18392" s="467">
        <v>0</v>
      </c>
    </row>
    <row r="18393" spans="1:14" customFormat="1" ht="30.75" hidden="1" customHeight="1" thickBot="1" x14ac:dyDescent="0.3">
      <c r="A18393" s="1" t="s">
        <v>0</v>
      </c>
      <c r="B18393" s="4" t="s">
        <v>217</v>
      </c>
      <c r="C18393" s="9">
        <f t="shared" si="6590"/>
        <v>0</v>
      </c>
      <c r="D18393" s="9">
        <v>0</v>
      </c>
      <c r="E18393" s="9">
        <v>0</v>
      </c>
      <c r="F18393" s="9">
        <f t="shared" si="6591"/>
        <v>0</v>
      </c>
      <c r="G18393" s="9">
        <v>0</v>
      </c>
      <c r="H18393" s="467">
        <v>0</v>
      </c>
      <c r="I18393" s="9">
        <f t="shared" si="6592"/>
        <v>0</v>
      </c>
      <c r="J18393" s="9">
        <v>0</v>
      </c>
      <c r="K18393" s="467">
        <v>0</v>
      </c>
      <c r="L18393" s="9">
        <f t="shared" si="6593"/>
        <v>0</v>
      </c>
      <c r="M18393" s="9">
        <v>0</v>
      </c>
      <c r="N18393" s="467">
        <v>0</v>
      </c>
    </row>
    <row r="18394" spans="1:14" customFormat="1" ht="30.75" hidden="1" customHeight="1" thickBot="1" x14ac:dyDescent="0.3">
      <c r="A18394" s="1" t="s">
        <v>0</v>
      </c>
      <c r="B18394" s="4" t="s">
        <v>212</v>
      </c>
      <c r="C18394" s="9">
        <f t="shared" si="6590"/>
        <v>0</v>
      </c>
      <c r="D18394" s="9">
        <v>0</v>
      </c>
      <c r="E18394" s="9">
        <v>0</v>
      </c>
      <c r="F18394" s="9">
        <f t="shared" si="6591"/>
        <v>0</v>
      </c>
      <c r="G18394" s="9">
        <v>0</v>
      </c>
      <c r="H18394" s="467">
        <v>0</v>
      </c>
      <c r="I18394" s="9">
        <f t="shared" si="6592"/>
        <v>0</v>
      </c>
      <c r="J18394" s="9">
        <v>0</v>
      </c>
      <c r="K18394" s="467">
        <v>0</v>
      </c>
      <c r="L18394" s="9">
        <f t="shared" si="6593"/>
        <v>0</v>
      </c>
      <c r="M18394" s="9">
        <v>0</v>
      </c>
      <c r="N18394" s="467">
        <v>0</v>
      </c>
    </row>
    <row r="18395" spans="1:14" customFormat="1" ht="45" hidden="1" customHeight="1" x14ac:dyDescent="0.25">
      <c r="A18395" s="133" t="s">
        <v>0</v>
      </c>
      <c r="B18395" s="139" t="s">
        <v>218</v>
      </c>
      <c r="C18395" s="135">
        <f t="shared" si="6590"/>
        <v>0</v>
      </c>
      <c r="D18395" s="135">
        <v>0</v>
      </c>
      <c r="E18395" s="135">
        <v>0</v>
      </c>
      <c r="F18395" s="135">
        <f t="shared" si="6591"/>
        <v>0</v>
      </c>
      <c r="G18395" s="135">
        <v>0</v>
      </c>
      <c r="H18395" s="476">
        <v>0</v>
      </c>
      <c r="I18395" s="135">
        <f t="shared" si="6592"/>
        <v>0</v>
      </c>
      <c r="J18395" s="135">
        <v>0</v>
      </c>
      <c r="K18395" s="476">
        <v>0</v>
      </c>
      <c r="L18395" s="135">
        <f t="shared" si="6593"/>
        <v>0</v>
      </c>
      <c r="M18395" s="135">
        <v>0</v>
      </c>
      <c r="N18395" s="476">
        <v>0</v>
      </c>
    </row>
    <row r="18396" spans="1:14" s="333" customFormat="1" ht="12.75" hidden="1" customHeight="1" x14ac:dyDescent="0.2">
      <c r="A18396" s="334" t="s">
        <v>0</v>
      </c>
      <c r="B18396" s="337" t="s">
        <v>219</v>
      </c>
      <c r="C18396" s="338">
        <f t="shared" si="6590"/>
        <v>0</v>
      </c>
      <c r="D18396" s="338">
        <f>SUM(D18397,D18405)</f>
        <v>0</v>
      </c>
      <c r="E18396" s="338">
        <f>SUM(E18397,E18405)</f>
        <v>0</v>
      </c>
      <c r="F18396" s="338">
        <f t="shared" si="6591"/>
        <v>0</v>
      </c>
      <c r="G18396" s="338">
        <f>SUM(G18397,G18405)</f>
        <v>0</v>
      </c>
      <c r="H18396" s="483">
        <f>SUM(H18397,H18405)</f>
        <v>0</v>
      </c>
      <c r="I18396" s="338">
        <f t="shared" si="6592"/>
        <v>0</v>
      </c>
      <c r="J18396" s="338">
        <f>SUM(J18397,J18405)</f>
        <v>0</v>
      </c>
      <c r="K18396" s="483">
        <f>SUM(K18397,K18405)</f>
        <v>0</v>
      </c>
      <c r="L18396" s="338">
        <f t="shared" si="6593"/>
        <v>0</v>
      </c>
      <c r="M18396" s="338">
        <f>SUM(M18397,M18405)</f>
        <v>0</v>
      </c>
      <c r="N18396" s="483">
        <f>SUM(N18397,N18405)</f>
        <v>0</v>
      </c>
    </row>
    <row r="18397" spans="1:14" customFormat="1" ht="3" hidden="1" customHeight="1" thickTop="1" thickBot="1" x14ac:dyDescent="0.3">
      <c r="A18397" s="140" t="s">
        <v>0</v>
      </c>
      <c r="B18397" s="149" t="s">
        <v>205</v>
      </c>
      <c r="C18397" s="142">
        <f t="shared" si="6590"/>
        <v>0</v>
      </c>
      <c r="D18397" s="142">
        <f>SUM(D18398:D18404)</f>
        <v>0</v>
      </c>
      <c r="E18397" s="142">
        <f>SUM(E18398:E18404)</f>
        <v>0</v>
      </c>
      <c r="F18397" s="142">
        <f t="shared" si="6591"/>
        <v>0</v>
      </c>
      <c r="G18397" s="142">
        <f>SUM(G18398:G18404)</f>
        <v>0</v>
      </c>
      <c r="H18397" s="477">
        <f>SUM(H18398:H18404)</f>
        <v>0</v>
      </c>
      <c r="I18397" s="142">
        <f t="shared" si="6592"/>
        <v>0</v>
      </c>
      <c r="J18397" s="142">
        <f>SUM(J18398:J18404)</f>
        <v>0</v>
      </c>
      <c r="K18397" s="477">
        <f>SUM(K18398:K18404)</f>
        <v>0</v>
      </c>
      <c r="L18397" s="142">
        <f t="shared" si="6593"/>
        <v>0</v>
      </c>
      <c r="M18397" s="142">
        <f>SUM(M18398:M18404)</f>
        <v>0</v>
      </c>
      <c r="N18397" s="477">
        <f>SUM(N18398:N18404)</f>
        <v>0</v>
      </c>
    </row>
    <row r="18398" spans="1:14" customFormat="1" ht="30.75" hidden="1" customHeight="1" thickBot="1" x14ac:dyDescent="0.3">
      <c r="A18398" s="1" t="s">
        <v>0</v>
      </c>
      <c r="B18398" s="4" t="s">
        <v>206</v>
      </c>
      <c r="C18398" s="9">
        <f t="shared" si="6590"/>
        <v>0</v>
      </c>
      <c r="D18398" s="9">
        <v>0</v>
      </c>
      <c r="E18398" s="9">
        <v>0</v>
      </c>
      <c r="F18398" s="9">
        <f t="shared" si="6591"/>
        <v>0</v>
      </c>
      <c r="G18398" s="9">
        <v>0</v>
      </c>
      <c r="H18398" s="467">
        <v>0</v>
      </c>
      <c r="I18398" s="9">
        <f t="shared" si="6592"/>
        <v>0</v>
      </c>
      <c r="J18398" s="9">
        <v>0</v>
      </c>
      <c r="K18398" s="467">
        <v>0</v>
      </c>
      <c r="L18398" s="9">
        <f t="shared" si="6593"/>
        <v>0</v>
      </c>
      <c r="M18398" s="9">
        <v>0</v>
      </c>
      <c r="N18398" s="467">
        <v>0</v>
      </c>
    </row>
    <row r="18399" spans="1:14" customFormat="1" ht="30.75" hidden="1" customHeight="1" thickBot="1" x14ac:dyDescent="0.3">
      <c r="A18399" s="1" t="s">
        <v>0</v>
      </c>
      <c r="B18399" s="4" t="s">
        <v>220</v>
      </c>
      <c r="C18399" s="9">
        <f t="shared" si="6590"/>
        <v>0</v>
      </c>
      <c r="D18399" s="9">
        <v>0</v>
      </c>
      <c r="E18399" s="9">
        <v>0</v>
      </c>
      <c r="F18399" s="9">
        <f t="shared" si="6591"/>
        <v>0</v>
      </c>
      <c r="G18399" s="9">
        <v>0</v>
      </c>
      <c r="H18399" s="467">
        <v>0</v>
      </c>
      <c r="I18399" s="9">
        <f t="shared" si="6592"/>
        <v>0</v>
      </c>
      <c r="J18399" s="9">
        <v>0</v>
      </c>
      <c r="K18399" s="467">
        <v>0</v>
      </c>
      <c r="L18399" s="9">
        <f t="shared" si="6593"/>
        <v>0</v>
      </c>
      <c r="M18399" s="9">
        <v>0</v>
      </c>
      <c r="N18399" s="467">
        <v>0</v>
      </c>
    </row>
    <row r="18400" spans="1:14" customFormat="1" ht="15.75" hidden="1" customHeight="1" thickBot="1" x14ac:dyDescent="0.3">
      <c r="A18400" s="1" t="s">
        <v>0</v>
      </c>
      <c r="B18400" s="4" t="s">
        <v>214</v>
      </c>
      <c r="C18400" s="9">
        <f t="shared" si="6590"/>
        <v>0</v>
      </c>
      <c r="D18400" s="9">
        <v>0</v>
      </c>
      <c r="E18400" s="9">
        <v>0</v>
      </c>
      <c r="F18400" s="9">
        <f t="shared" si="6591"/>
        <v>0</v>
      </c>
      <c r="G18400" s="9">
        <v>0</v>
      </c>
      <c r="H18400" s="467">
        <v>0</v>
      </c>
      <c r="I18400" s="9">
        <f t="shared" si="6592"/>
        <v>0</v>
      </c>
      <c r="J18400" s="9">
        <v>0</v>
      </c>
      <c r="K18400" s="467">
        <v>0</v>
      </c>
      <c r="L18400" s="9">
        <f t="shared" si="6593"/>
        <v>0</v>
      </c>
      <c r="M18400" s="9">
        <v>0</v>
      </c>
      <c r="N18400" s="467">
        <v>0</v>
      </c>
    </row>
    <row r="18401" spans="1:14" customFormat="1" ht="60.75" hidden="1" customHeight="1" thickBot="1" x14ac:dyDescent="0.3">
      <c r="A18401" s="1" t="s">
        <v>0</v>
      </c>
      <c r="B18401" s="4" t="s">
        <v>221</v>
      </c>
      <c r="C18401" s="9">
        <f t="shared" si="6590"/>
        <v>0</v>
      </c>
      <c r="D18401" s="9">
        <v>0</v>
      </c>
      <c r="E18401" s="9">
        <v>0</v>
      </c>
      <c r="F18401" s="9">
        <f t="shared" si="6591"/>
        <v>0</v>
      </c>
      <c r="G18401" s="9">
        <v>0</v>
      </c>
      <c r="H18401" s="467">
        <v>0</v>
      </c>
      <c r="I18401" s="9">
        <f t="shared" si="6592"/>
        <v>0</v>
      </c>
      <c r="J18401" s="9">
        <v>0</v>
      </c>
      <c r="K18401" s="467">
        <v>0</v>
      </c>
      <c r="L18401" s="9">
        <f t="shared" si="6593"/>
        <v>0</v>
      </c>
      <c r="M18401" s="9">
        <v>0</v>
      </c>
      <c r="N18401" s="467">
        <v>0</v>
      </c>
    </row>
    <row r="18402" spans="1:14" customFormat="1" ht="30.75" hidden="1" customHeight="1" thickBot="1" x14ac:dyDescent="0.3">
      <c r="A18402" s="1" t="s">
        <v>0</v>
      </c>
      <c r="B18402" s="4" t="s">
        <v>222</v>
      </c>
      <c r="C18402" s="9">
        <f t="shared" si="6590"/>
        <v>0</v>
      </c>
      <c r="D18402" s="9">
        <v>0</v>
      </c>
      <c r="E18402" s="9">
        <v>0</v>
      </c>
      <c r="F18402" s="9">
        <f t="shared" si="6591"/>
        <v>0</v>
      </c>
      <c r="G18402" s="9">
        <v>0</v>
      </c>
      <c r="H18402" s="467">
        <v>0</v>
      </c>
      <c r="I18402" s="9">
        <f t="shared" si="6592"/>
        <v>0</v>
      </c>
      <c r="J18402" s="9">
        <v>0</v>
      </c>
      <c r="K18402" s="467">
        <v>0</v>
      </c>
      <c r="L18402" s="9">
        <f t="shared" si="6593"/>
        <v>0</v>
      </c>
      <c r="M18402" s="9">
        <v>0</v>
      </c>
      <c r="N18402" s="467">
        <v>0</v>
      </c>
    </row>
    <row r="18403" spans="1:14" customFormat="1" ht="22.5" hidden="1" customHeight="1" thickTop="1" thickBot="1" x14ac:dyDescent="0.3">
      <c r="A18403" s="1" t="s">
        <v>0</v>
      </c>
      <c r="B18403" s="4" t="s">
        <v>217</v>
      </c>
      <c r="C18403" s="9">
        <f t="shared" si="6590"/>
        <v>0</v>
      </c>
      <c r="D18403" s="9">
        <v>0</v>
      </c>
      <c r="E18403" s="9">
        <v>0</v>
      </c>
      <c r="F18403" s="9">
        <f t="shared" si="6591"/>
        <v>0</v>
      </c>
      <c r="G18403" s="9">
        <v>0</v>
      </c>
      <c r="H18403" s="467">
        <v>0</v>
      </c>
      <c r="I18403" s="9">
        <f t="shared" si="6592"/>
        <v>0</v>
      </c>
      <c r="J18403" s="9">
        <v>0</v>
      </c>
      <c r="K18403" s="467">
        <v>0</v>
      </c>
      <c r="L18403" s="9">
        <f t="shared" si="6593"/>
        <v>0</v>
      </c>
      <c r="M18403" s="9">
        <v>0</v>
      </c>
      <c r="N18403" s="467">
        <v>0</v>
      </c>
    </row>
    <row r="18404" spans="1:14" customFormat="1" ht="30.75" hidden="1" customHeight="1" thickBot="1" x14ac:dyDescent="0.3">
      <c r="A18404" s="1" t="s">
        <v>0</v>
      </c>
      <c r="B18404" s="4" t="s">
        <v>223</v>
      </c>
      <c r="C18404" s="9">
        <f t="shared" si="6590"/>
        <v>0</v>
      </c>
      <c r="D18404" s="9">
        <v>0</v>
      </c>
      <c r="E18404" s="9">
        <v>0</v>
      </c>
      <c r="F18404" s="9">
        <f t="shared" si="6591"/>
        <v>0</v>
      </c>
      <c r="G18404" s="9">
        <v>0</v>
      </c>
      <c r="H18404" s="467">
        <v>0</v>
      </c>
      <c r="I18404" s="9">
        <f t="shared" si="6592"/>
        <v>0</v>
      </c>
      <c r="J18404" s="9">
        <v>0</v>
      </c>
      <c r="K18404" s="467">
        <v>0</v>
      </c>
      <c r="L18404" s="9">
        <f t="shared" si="6593"/>
        <v>0</v>
      </c>
      <c r="M18404" s="9">
        <v>0</v>
      </c>
      <c r="N18404" s="467">
        <v>0</v>
      </c>
    </row>
    <row r="18405" spans="1:14" customFormat="1" ht="15.75" hidden="1" customHeight="1" thickBot="1" x14ac:dyDescent="0.3">
      <c r="A18405" s="1" t="s">
        <v>0</v>
      </c>
      <c r="B18405" s="3" t="s">
        <v>224</v>
      </c>
      <c r="C18405" s="9">
        <f t="shared" si="6590"/>
        <v>0</v>
      </c>
      <c r="D18405" s="9">
        <f>SUM(D18406:D18412)</f>
        <v>0</v>
      </c>
      <c r="E18405" s="9">
        <f>SUM(E18406:E18412)</f>
        <v>0</v>
      </c>
      <c r="F18405" s="9">
        <f t="shared" si="6591"/>
        <v>0</v>
      </c>
      <c r="G18405" s="9">
        <f>SUM(G18406:G18412)</f>
        <v>0</v>
      </c>
      <c r="H18405" s="467">
        <f>SUM(H18406:H18412)</f>
        <v>0</v>
      </c>
      <c r="I18405" s="9">
        <f t="shared" si="6592"/>
        <v>0</v>
      </c>
      <c r="J18405" s="9">
        <f>SUM(J18406:J18412)</f>
        <v>0</v>
      </c>
      <c r="K18405" s="467">
        <f>SUM(K18406:K18412)</f>
        <v>0</v>
      </c>
      <c r="L18405" s="9">
        <f t="shared" si="6593"/>
        <v>0</v>
      </c>
      <c r="M18405" s="9">
        <f>SUM(M18406:M18412)</f>
        <v>0</v>
      </c>
      <c r="N18405" s="467">
        <f>SUM(N18406:N18412)</f>
        <v>0</v>
      </c>
    </row>
    <row r="18406" spans="1:14" customFormat="1" ht="30.75" hidden="1" customHeight="1" thickBot="1" x14ac:dyDescent="0.3">
      <c r="A18406" s="1" t="s">
        <v>0</v>
      </c>
      <c r="B18406" s="4" t="s">
        <v>225</v>
      </c>
      <c r="C18406" s="9">
        <f t="shared" si="6590"/>
        <v>0</v>
      </c>
      <c r="D18406" s="9">
        <v>0</v>
      </c>
      <c r="E18406" s="9">
        <v>0</v>
      </c>
      <c r="F18406" s="9">
        <f t="shared" si="6591"/>
        <v>0</v>
      </c>
      <c r="G18406" s="9">
        <v>0</v>
      </c>
      <c r="H18406" s="467">
        <v>0</v>
      </c>
      <c r="I18406" s="9">
        <f t="shared" si="6592"/>
        <v>0</v>
      </c>
      <c r="J18406" s="9">
        <v>0</v>
      </c>
      <c r="K18406" s="467">
        <v>0</v>
      </c>
      <c r="L18406" s="9">
        <f t="shared" si="6593"/>
        <v>0</v>
      </c>
      <c r="M18406" s="9">
        <v>0</v>
      </c>
      <c r="N18406" s="467">
        <v>0</v>
      </c>
    </row>
    <row r="18407" spans="1:14" customFormat="1" ht="30.75" hidden="1" customHeight="1" thickBot="1" x14ac:dyDescent="0.3">
      <c r="A18407" s="1" t="s">
        <v>0</v>
      </c>
      <c r="B18407" s="4" t="s">
        <v>220</v>
      </c>
      <c r="C18407" s="9">
        <f t="shared" si="6590"/>
        <v>0</v>
      </c>
      <c r="D18407" s="9">
        <v>0</v>
      </c>
      <c r="E18407" s="9">
        <v>0</v>
      </c>
      <c r="F18407" s="9">
        <f t="shared" si="6591"/>
        <v>0</v>
      </c>
      <c r="G18407" s="9">
        <v>0</v>
      </c>
      <c r="H18407" s="467">
        <v>0</v>
      </c>
      <c r="I18407" s="9">
        <f t="shared" si="6592"/>
        <v>0</v>
      </c>
      <c r="J18407" s="9">
        <v>0</v>
      </c>
      <c r="K18407" s="467">
        <v>0</v>
      </c>
      <c r="L18407" s="9">
        <f t="shared" si="6593"/>
        <v>0</v>
      </c>
      <c r="M18407" s="9">
        <v>0</v>
      </c>
      <c r="N18407" s="467">
        <v>0</v>
      </c>
    </row>
    <row r="18408" spans="1:14" customFormat="1" ht="15.75" hidden="1" customHeight="1" thickBot="1" x14ac:dyDescent="0.3">
      <c r="A18408" s="1" t="s">
        <v>0</v>
      </c>
      <c r="B18408" s="4" t="s">
        <v>214</v>
      </c>
      <c r="C18408" s="9">
        <f t="shared" si="6590"/>
        <v>0</v>
      </c>
      <c r="D18408" s="9">
        <v>0</v>
      </c>
      <c r="E18408" s="9">
        <v>0</v>
      </c>
      <c r="F18408" s="9">
        <f t="shared" si="6591"/>
        <v>0</v>
      </c>
      <c r="G18408" s="9">
        <v>0</v>
      </c>
      <c r="H18408" s="467">
        <v>0</v>
      </c>
      <c r="I18408" s="9">
        <f t="shared" si="6592"/>
        <v>0</v>
      </c>
      <c r="J18408" s="9">
        <v>0</v>
      </c>
      <c r="K18408" s="467">
        <v>0</v>
      </c>
      <c r="L18408" s="9">
        <f t="shared" si="6593"/>
        <v>0</v>
      </c>
      <c r="M18408" s="9">
        <v>0</v>
      </c>
      <c r="N18408" s="467">
        <v>0</v>
      </c>
    </row>
    <row r="18409" spans="1:14" customFormat="1" ht="56.25" hidden="1" customHeight="1" thickTop="1" thickBot="1" x14ac:dyDescent="0.3">
      <c r="A18409" s="1" t="s">
        <v>0</v>
      </c>
      <c r="B18409" s="4" t="s">
        <v>221</v>
      </c>
      <c r="C18409" s="9">
        <f t="shared" si="6590"/>
        <v>0</v>
      </c>
      <c r="D18409" s="9">
        <v>0</v>
      </c>
      <c r="E18409" s="9">
        <v>0</v>
      </c>
      <c r="F18409" s="9">
        <f t="shared" si="6591"/>
        <v>0</v>
      </c>
      <c r="G18409" s="9">
        <v>0</v>
      </c>
      <c r="H18409" s="467">
        <v>0</v>
      </c>
      <c r="I18409" s="9">
        <f t="shared" si="6592"/>
        <v>0</v>
      </c>
      <c r="J18409" s="9">
        <v>0</v>
      </c>
      <c r="K18409" s="467">
        <v>0</v>
      </c>
      <c r="L18409" s="9">
        <f t="shared" si="6593"/>
        <v>0</v>
      </c>
      <c r="M18409" s="9">
        <v>0</v>
      </c>
      <c r="N18409" s="467">
        <v>0</v>
      </c>
    </row>
    <row r="18410" spans="1:14" customFormat="1" ht="30.75" hidden="1" customHeight="1" thickBot="1" x14ac:dyDescent="0.3">
      <c r="A18410" s="1" t="s">
        <v>0</v>
      </c>
      <c r="B18410" s="4" t="s">
        <v>226</v>
      </c>
      <c r="C18410" s="9">
        <f t="shared" si="6590"/>
        <v>0</v>
      </c>
      <c r="D18410" s="9">
        <v>0</v>
      </c>
      <c r="E18410" s="9">
        <v>0</v>
      </c>
      <c r="F18410" s="9">
        <f t="shared" si="6591"/>
        <v>0</v>
      </c>
      <c r="G18410" s="9">
        <v>0</v>
      </c>
      <c r="H18410" s="467">
        <v>0</v>
      </c>
      <c r="I18410" s="9">
        <f t="shared" si="6592"/>
        <v>0</v>
      </c>
      <c r="J18410" s="9">
        <v>0</v>
      </c>
      <c r="K18410" s="467">
        <v>0</v>
      </c>
      <c r="L18410" s="9">
        <f t="shared" si="6593"/>
        <v>0</v>
      </c>
      <c r="M18410" s="9">
        <v>0</v>
      </c>
      <c r="N18410" s="467">
        <v>0</v>
      </c>
    </row>
    <row r="18411" spans="1:14" customFormat="1" ht="30.75" hidden="1" customHeight="1" thickBot="1" x14ac:dyDescent="0.3">
      <c r="A18411" s="1" t="s">
        <v>0</v>
      </c>
      <c r="B18411" s="4" t="s">
        <v>217</v>
      </c>
      <c r="C18411" s="9">
        <f t="shared" si="6590"/>
        <v>0</v>
      </c>
      <c r="D18411" s="9">
        <v>0</v>
      </c>
      <c r="E18411" s="9">
        <v>0</v>
      </c>
      <c r="F18411" s="9">
        <f t="shared" si="6591"/>
        <v>0</v>
      </c>
      <c r="G18411" s="9">
        <v>0</v>
      </c>
      <c r="H18411" s="467">
        <v>0</v>
      </c>
      <c r="I18411" s="9">
        <f t="shared" si="6592"/>
        <v>0</v>
      </c>
      <c r="J18411" s="9">
        <v>0</v>
      </c>
      <c r="K18411" s="467">
        <v>0</v>
      </c>
      <c r="L18411" s="9">
        <f t="shared" si="6593"/>
        <v>0</v>
      </c>
      <c r="M18411" s="9">
        <v>0</v>
      </c>
      <c r="N18411" s="467">
        <v>0</v>
      </c>
    </row>
    <row r="18412" spans="1:14" customFormat="1" ht="30.75" hidden="1" customHeight="1" thickBot="1" x14ac:dyDescent="0.3">
      <c r="A18412" s="1" t="s">
        <v>0</v>
      </c>
      <c r="B18412" s="4" t="s">
        <v>223</v>
      </c>
      <c r="C18412" s="9">
        <f t="shared" si="6590"/>
        <v>0</v>
      </c>
      <c r="D18412" s="9">
        <v>0</v>
      </c>
      <c r="E18412" s="9">
        <v>0</v>
      </c>
      <c r="F18412" s="9">
        <f t="shared" si="6591"/>
        <v>0</v>
      </c>
      <c r="G18412" s="9">
        <v>0</v>
      </c>
      <c r="H18412" s="467">
        <v>0</v>
      </c>
      <c r="I18412" s="9">
        <f t="shared" si="6592"/>
        <v>0</v>
      </c>
      <c r="J18412" s="9">
        <v>0</v>
      </c>
      <c r="K18412" s="467">
        <v>0</v>
      </c>
      <c r="L18412" s="9">
        <f t="shared" si="6593"/>
        <v>0</v>
      </c>
      <c r="M18412" s="9">
        <v>0</v>
      </c>
      <c r="N18412" s="467">
        <v>0</v>
      </c>
    </row>
    <row r="18413" spans="1:14" customFormat="1" ht="0" hidden="1" customHeight="1" x14ac:dyDescent="0.25"/>
    <row r="18414" spans="1:14" ht="11.25" hidden="1" customHeight="1" x14ac:dyDescent="0.2">
      <c r="A18414" s="449" t="s">
        <v>504</v>
      </c>
      <c r="B18414" s="389" t="s">
        <v>373</v>
      </c>
      <c r="C18414" s="390">
        <v>224.29692999999997</v>
      </c>
      <c r="D18414" s="390">
        <v>224.29692999999997</v>
      </c>
      <c r="E18414" s="390">
        <v>0</v>
      </c>
      <c r="F18414" s="390">
        <f>G18414+H18414</f>
        <v>453.6</v>
      </c>
      <c r="G18414" s="390">
        <f t="shared" ref="G18414:G18419" si="6594">G18423+G18432+G18441</f>
        <v>453.6</v>
      </c>
      <c r="H18414" s="528">
        <v>0</v>
      </c>
      <c r="I18414" s="390">
        <f>J18414+K18414</f>
        <v>457.72</v>
      </c>
      <c r="J18414" s="390">
        <f t="shared" ref="J18414:J18419" si="6595">J18423+J18432+J18441</f>
        <v>457.72</v>
      </c>
      <c r="K18414" s="528">
        <v>0</v>
      </c>
      <c r="L18414" s="390">
        <f>M18414+N18414</f>
        <v>457.70000000000005</v>
      </c>
      <c r="M18414" s="390">
        <f t="shared" ref="M18414:M18419" si="6596">M18423+M18432+M18441</f>
        <v>457.70000000000005</v>
      </c>
      <c r="N18414" s="528">
        <v>0</v>
      </c>
    </row>
    <row r="18415" spans="1:14" ht="11.25" hidden="1" customHeight="1" x14ac:dyDescent="0.2">
      <c r="A18415" s="450"/>
      <c r="B18415" s="328" t="s">
        <v>8</v>
      </c>
      <c r="C18415" s="329">
        <v>224.29692999999997</v>
      </c>
      <c r="D18415" s="329">
        <v>224.29692999999997</v>
      </c>
      <c r="E18415" s="329">
        <v>0</v>
      </c>
      <c r="F18415" s="329">
        <f>G18415+H18415</f>
        <v>453.6</v>
      </c>
      <c r="G18415" s="329">
        <f t="shared" si="6594"/>
        <v>453.6</v>
      </c>
      <c r="H18415" s="446">
        <v>0</v>
      </c>
      <c r="I18415" s="329">
        <f>J18415+K18415</f>
        <v>457.72</v>
      </c>
      <c r="J18415" s="329">
        <f t="shared" si="6595"/>
        <v>457.72</v>
      </c>
      <c r="K18415" s="446">
        <v>0</v>
      </c>
      <c r="L18415" s="329">
        <f>M18415+N18415</f>
        <v>457.70000000000005</v>
      </c>
      <c r="M18415" s="329">
        <f t="shared" si="6596"/>
        <v>457.70000000000005</v>
      </c>
      <c r="N18415" s="446">
        <v>0</v>
      </c>
    </row>
    <row r="18416" spans="1:14" ht="11.25" hidden="1" customHeight="1" x14ac:dyDescent="0.2">
      <c r="A18416" s="450"/>
      <c r="B18416" s="330" t="s">
        <v>118</v>
      </c>
      <c r="C18416" s="329">
        <v>200.78102999999999</v>
      </c>
      <c r="D18416" s="329">
        <v>200.78102999999999</v>
      </c>
      <c r="E18416" s="329">
        <v>0</v>
      </c>
      <c r="F18416" s="329">
        <v>268.7</v>
      </c>
      <c r="G18416" s="329">
        <f t="shared" si="6594"/>
        <v>453.6</v>
      </c>
      <c r="H18416" s="446">
        <v>0</v>
      </c>
      <c r="I18416" s="329">
        <v>268.7</v>
      </c>
      <c r="J18416" s="329">
        <f t="shared" si="6595"/>
        <v>457.72</v>
      </c>
      <c r="K18416" s="446">
        <v>0</v>
      </c>
      <c r="L18416" s="329">
        <v>268.7</v>
      </c>
      <c r="M18416" s="329">
        <f t="shared" si="6596"/>
        <v>457.70000000000005</v>
      </c>
      <c r="N18416" s="446">
        <v>0</v>
      </c>
    </row>
    <row r="18417" spans="1:14" ht="11.25" hidden="1" customHeight="1" x14ac:dyDescent="0.2">
      <c r="A18417" s="450"/>
      <c r="B18417" s="391" t="s">
        <v>122</v>
      </c>
      <c r="C18417" s="329">
        <v>200.78102999999999</v>
      </c>
      <c r="D18417" s="329">
        <v>200.78102999999999</v>
      </c>
      <c r="E18417" s="329">
        <v>0</v>
      </c>
      <c r="F18417" s="392">
        <f>G18417+H18417</f>
        <v>453.6</v>
      </c>
      <c r="G18417" s="392">
        <f t="shared" si="6594"/>
        <v>453.6</v>
      </c>
      <c r="H18417" s="529">
        <v>0</v>
      </c>
      <c r="I18417" s="392">
        <f>J18417+K18417</f>
        <v>457.72</v>
      </c>
      <c r="J18417" s="392">
        <f t="shared" si="6595"/>
        <v>457.72</v>
      </c>
      <c r="K18417" s="529">
        <v>0</v>
      </c>
      <c r="L18417" s="392">
        <f>M18417+N18417</f>
        <v>457.70000000000005</v>
      </c>
      <c r="M18417" s="392">
        <f t="shared" si="6596"/>
        <v>457.70000000000005</v>
      </c>
      <c r="N18417" s="529">
        <v>0</v>
      </c>
    </row>
    <row r="18418" spans="1:14" ht="11.25" hidden="1" customHeight="1" x14ac:dyDescent="0.2">
      <c r="A18418" s="450"/>
      <c r="B18418" s="393" t="s">
        <v>120</v>
      </c>
      <c r="C18418" s="329">
        <v>200.78102999999999</v>
      </c>
      <c r="D18418" s="329">
        <v>200.78102999999999</v>
      </c>
      <c r="E18418" s="329">
        <v>0</v>
      </c>
      <c r="F18418" s="392">
        <f>G18418+H18418</f>
        <v>453.6</v>
      </c>
      <c r="G18418" s="392">
        <f>G18427+G18436+G18445</f>
        <v>453.6</v>
      </c>
      <c r="H18418" s="529">
        <v>0</v>
      </c>
      <c r="I18418" s="392">
        <f>J18418+K18418</f>
        <v>457.72</v>
      </c>
      <c r="J18418" s="392">
        <f>J18427+J18436+J18445</f>
        <v>457.72</v>
      </c>
      <c r="K18418" s="529">
        <v>0</v>
      </c>
      <c r="L18418" s="392">
        <f>M18418+N18418</f>
        <v>457.70000000000005</v>
      </c>
      <c r="M18418" s="392">
        <f>M18427+M18436+M18445</f>
        <v>457.70000000000005</v>
      </c>
      <c r="N18418" s="529">
        <v>0</v>
      </c>
    </row>
    <row r="18419" spans="1:14" ht="11.25" hidden="1" customHeight="1" x14ac:dyDescent="0.2">
      <c r="A18419" s="450"/>
      <c r="B18419" s="330" t="s">
        <v>124</v>
      </c>
      <c r="C18419" s="329">
        <v>23.515900000000002</v>
      </c>
      <c r="D18419" s="329">
        <v>23.515900000000002</v>
      </c>
      <c r="E18419" s="329">
        <v>0</v>
      </c>
      <c r="F18419" s="329">
        <f>G18419+H18419</f>
        <v>0</v>
      </c>
      <c r="G18419" s="329">
        <f t="shared" si="6594"/>
        <v>0</v>
      </c>
      <c r="H18419" s="446">
        <v>0</v>
      </c>
      <c r="I18419" s="329">
        <f>J18419+K18419</f>
        <v>0</v>
      </c>
      <c r="J18419" s="329">
        <f t="shared" si="6595"/>
        <v>0</v>
      </c>
      <c r="K18419" s="446">
        <v>0</v>
      </c>
      <c r="L18419" s="329">
        <f>M18419+N18419</f>
        <v>0</v>
      </c>
      <c r="M18419" s="329">
        <f t="shared" si="6596"/>
        <v>0</v>
      </c>
      <c r="N18419" s="446">
        <v>0</v>
      </c>
    </row>
    <row r="18420" spans="1:14" ht="11.25" hidden="1" customHeight="1" x14ac:dyDescent="0.2">
      <c r="A18420" s="450"/>
      <c r="B18420" s="391" t="s">
        <v>126</v>
      </c>
      <c r="C18420" s="329">
        <v>23.515900000000002</v>
      </c>
      <c r="D18420" s="329">
        <v>23.515900000000002</v>
      </c>
      <c r="E18420" s="329">
        <v>0</v>
      </c>
      <c r="F18420" s="392">
        <f>G18420+H18420</f>
        <v>0</v>
      </c>
      <c r="G18420" s="392">
        <f>G18429+G18437+G18447</f>
        <v>0</v>
      </c>
      <c r="H18420" s="529">
        <v>0</v>
      </c>
      <c r="I18420" s="392">
        <f>J18420+K18420</f>
        <v>0</v>
      </c>
      <c r="J18420" s="392">
        <f>J18429+J18437+J18447</f>
        <v>0</v>
      </c>
      <c r="K18420" s="529">
        <v>0</v>
      </c>
      <c r="L18420" s="392">
        <f>M18420+N18420</f>
        <v>0</v>
      </c>
      <c r="M18420" s="392">
        <f>M18429+M18437+M18447</f>
        <v>0</v>
      </c>
      <c r="N18420" s="529">
        <v>0</v>
      </c>
    </row>
    <row r="18421" spans="1:14" ht="22.5" hidden="1" customHeight="1" x14ac:dyDescent="0.2">
      <c r="A18421" s="450"/>
      <c r="B18421" s="393" t="s">
        <v>127</v>
      </c>
      <c r="C18421" s="329">
        <v>23.515900000000002</v>
      </c>
      <c r="D18421" s="329">
        <v>23.515900000000002</v>
      </c>
      <c r="E18421" s="329">
        <v>0</v>
      </c>
      <c r="F18421" s="392">
        <f>G18421</f>
        <v>0</v>
      </c>
      <c r="G18421" s="392">
        <f>G18430+G18439+G18448</f>
        <v>0</v>
      </c>
      <c r="H18421" s="529">
        <v>0</v>
      </c>
      <c r="I18421" s="392">
        <f>J18421</f>
        <v>0</v>
      </c>
      <c r="J18421" s="392">
        <f>J18430+J18439+J18448</f>
        <v>0</v>
      </c>
      <c r="K18421" s="529">
        <v>0</v>
      </c>
      <c r="L18421" s="392">
        <f>M18421</f>
        <v>0</v>
      </c>
      <c r="M18421" s="392">
        <f>M18430+M18439+M18448</f>
        <v>0</v>
      </c>
      <c r="N18421" s="529">
        <v>0</v>
      </c>
    </row>
    <row r="18422" spans="1:14" ht="42.75" hidden="1" customHeight="1" x14ac:dyDescent="0.2">
      <c r="A18422" s="450"/>
      <c r="B18422" s="394" t="s">
        <v>145</v>
      </c>
      <c r="C18422" s="329">
        <v>7.4459</v>
      </c>
      <c r="D18422" s="329">
        <v>7.4459</v>
      </c>
      <c r="E18422" s="329">
        <v>0</v>
      </c>
      <c r="F18422" s="392">
        <f>G18422</f>
        <v>0</v>
      </c>
      <c r="G18422" s="392">
        <f>G18431+G18440+G18449</f>
        <v>0</v>
      </c>
      <c r="H18422" s="529">
        <v>0</v>
      </c>
      <c r="I18422" s="392">
        <f>J18422</f>
        <v>0</v>
      </c>
      <c r="J18422" s="392">
        <f>J18431+J18440+J18449</f>
        <v>0</v>
      </c>
      <c r="K18422" s="529">
        <v>0</v>
      </c>
      <c r="L18422" s="392">
        <f>M18422</f>
        <v>0</v>
      </c>
      <c r="M18422" s="392">
        <f>M18431+M18440+M18449</f>
        <v>0</v>
      </c>
      <c r="N18422" s="529">
        <v>0</v>
      </c>
    </row>
    <row r="18423" spans="1:14" ht="45" hidden="1" customHeight="1" x14ac:dyDescent="0.2">
      <c r="A18423" s="449" t="s">
        <v>258</v>
      </c>
      <c r="B18423" s="422" t="s">
        <v>507</v>
      </c>
      <c r="C18423" s="390">
        <v>224.29692999999997</v>
      </c>
      <c r="D18423" s="390">
        <v>224.29692999999997</v>
      </c>
      <c r="E18423" s="390">
        <v>0</v>
      </c>
      <c r="F18423" s="390">
        <v>2</v>
      </c>
      <c r="G18423" s="390">
        <v>2</v>
      </c>
      <c r="H18423" s="528">
        <v>0</v>
      </c>
      <c r="I18423" s="390">
        <v>2</v>
      </c>
      <c r="J18423" s="390">
        <v>2</v>
      </c>
      <c r="K18423" s="528">
        <v>0</v>
      </c>
      <c r="L18423" s="390">
        <v>2</v>
      </c>
      <c r="M18423" s="390">
        <v>2</v>
      </c>
      <c r="N18423" s="528">
        <v>0</v>
      </c>
    </row>
    <row r="18424" spans="1:14" ht="11.25" hidden="1" customHeight="1" x14ac:dyDescent="0.2">
      <c r="A18424" s="449"/>
      <c r="B18424" s="328" t="s">
        <v>8</v>
      </c>
      <c r="C18424" s="329">
        <v>224.29692999999997</v>
      </c>
      <c r="D18424" s="329">
        <v>224.29692999999997</v>
      </c>
      <c r="E18424" s="329">
        <v>0</v>
      </c>
      <c r="F18424" s="329">
        <v>2</v>
      </c>
      <c r="G18424" s="329">
        <v>2</v>
      </c>
      <c r="H18424" s="446">
        <v>0</v>
      </c>
      <c r="I18424" s="329">
        <v>2</v>
      </c>
      <c r="J18424" s="329">
        <v>2</v>
      </c>
      <c r="K18424" s="446">
        <v>0</v>
      </c>
      <c r="L18424" s="329">
        <v>2</v>
      </c>
      <c r="M18424" s="329">
        <v>2</v>
      </c>
      <c r="N18424" s="446">
        <v>0</v>
      </c>
    </row>
    <row r="18425" spans="1:14" ht="11.25" hidden="1" customHeight="1" x14ac:dyDescent="0.2">
      <c r="A18425" s="449"/>
      <c r="B18425" s="330" t="s">
        <v>118</v>
      </c>
      <c r="C18425" s="329">
        <v>200.78102999999999</v>
      </c>
      <c r="D18425" s="329">
        <v>200.78102999999999</v>
      </c>
      <c r="E18425" s="329">
        <v>0</v>
      </c>
      <c r="F18425" s="329">
        <v>2</v>
      </c>
      <c r="G18425" s="329">
        <v>2</v>
      </c>
      <c r="H18425" s="446">
        <v>0</v>
      </c>
      <c r="I18425" s="329">
        <v>2</v>
      </c>
      <c r="J18425" s="329">
        <v>2</v>
      </c>
      <c r="K18425" s="446">
        <v>0</v>
      </c>
      <c r="L18425" s="329">
        <v>2</v>
      </c>
      <c r="M18425" s="329">
        <v>2</v>
      </c>
      <c r="N18425" s="446">
        <v>0</v>
      </c>
    </row>
    <row r="18426" spans="1:14" ht="11.25" hidden="1" customHeight="1" x14ac:dyDescent="0.2">
      <c r="A18426" s="449"/>
      <c r="B18426" s="391" t="s">
        <v>122</v>
      </c>
      <c r="C18426" s="329">
        <v>200.78102999999999</v>
      </c>
      <c r="D18426" s="329">
        <v>200.78102999999999</v>
      </c>
      <c r="E18426" s="329">
        <v>0</v>
      </c>
      <c r="F18426" s="392">
        <v>2</v>
      </c>
      <c r="G18426" s="392">
        <v>2</v>
      </c>
      <c r="H18426" s="529">
        <v>0</v>
      </c>
      <c r="I18426" s="392">
        <v>2</v>
      </c>
      <c r="J18426" s="392">
        <v>2</v>
      </c>
      <c r="K18426" s="529">
        <v>0</v>
      </c>
      <c r="L18426" s="392">
        <v>2</v>
      </c>
      <c r="M18426" s="392">
        <v>2</v>
      </c>
      <c r="N18426" s="529">
        <v>0</v>
      </c>
    </row>
    <row r="18427" spans="1:14" ht="11.25" hidden="1" customHeight="1" x14ac:dyDescent="0.2">
      <c r="A18427" s="449"/>
      <c r="B18427" s="393" t="s">
        <v>120</v>
      </c>
      <c r="C18427" s="329">
        <v>200.78102999999999</v>
      </c>
      <c r="D18427" s="329">
        <v>200.78102999999999</v>
      </c>
      <c r="E18427" s="329">
        <v>0</v>
      </c>
      <c r="F18427" s="392">
        <v>2</v>
      </c>
      <c r="G18427" s="392">
        <v>2</v>
      </c>
      <c r="H18427" s="529">
        <v>0</v>
      </c>
      <c r="I18427" s="392">
        <v>2</v>
      </c>
      <c r="J18427" s="392">
        <v>2</v>
      </c>
      <c r="K18427" s="529">
        <v>0</v>
      </c>
      <c r="L18427" s="392">
        <v>2</v>
      </c>
      <c r="M18427" s="392">
        <v>2</v>
      </c>
      <c r="N18427" s="529">
        <v>0</v>
      </c>
    </row>
    <row r="18428" spans="1:14" ht="11.25" hidden="1" customHeight="1" x14ac:dyDescent="0.2">
      <c r="A18428" s="449"/>
      <c r="B18428" s="330" t="s">
        <v>124</v>
      </c>
      <c r="C18428" s="329">
        <v>23.515900000000002</v>
      </c>
      <c r="D18428" s="329">
        <v>23.515900000000002</v>
      </c>
      <c r="E18428" s="329">
        <v>0</v>
      </c>
      <c r="F18428" s="329">
        <v>0</v>
      </c>
      <c r="G18428" s="329">
        <v>0</v>
      </c>
      <c r="H18428" s="446">
        <v>0</v>
      </c>
      <c r="I18428" s="329">
        <v>0</v>
      </c>
      <c r="J18428" s="329">
        <v>0</v>
      </c>
      <c r="K18428" s="446">
        <v>0</v>
      </c>
      <c r="L18428" s="329">
        <v>0</v>
      </c>
      <c r="M18428" s="329">
        <v>0</v>
      </c>
      <c r="N18428" s="446">
        <v>0</v>
      </c>
    </row>
    <row r="18429" spans="1:14" ht="11.25" hidden="1" customHeight="1" x14ac:dyDescent="0.2">
      <c r="A18429" s="449"/>
      <c r="B18429" s="391" t="s">
        <v>126</v>
      </c>
      <c r="C18429" s="329">
        <v>23.515900000000002</v>
      </c>
      <c r="D18429" s="329">
        <v>23.515900000000002</v>
      </c>
      <c r="E18429" s="329">
        <v>0</v>
      </c>
      <c r="F18429" s="392">
        <v>0</v>
      </c>
      <c r="G18429" s="392">
        <v>0</v>
      </c>
      <c r="H18429" s="529">
        <v>0</v>
      </c>
      <c r="I18429" s="392">
        <v>0</v>
      </c>
      <c r="J18429" s="392">
        <v>0</v>
      </c>
      <c r="K18429" s="529">
        <v>0</v>
      </c>
      <c r="L18429" s="392">
        <v>0</v>
      </c>
      <c r="M18429" s="392">
        <v>0</v>
      </c>
      <c r="N18429" s="529">
        <v>0</v>
      </c>
    </row>
    <row r="18430" spans="1:14" ht="22.5" hidden="1" customHeight="1" x14ac:dyDescent="0.2">
      <c r="A18430" s="449"/>
      <c r="B18430" s="393" t="s">
        <v>127</v>
      </c>
      <c r="C18430" s="329">
        <v>23.515900000000002</v>
      </c>
      <c r="D18430" s="329">
        <v>23.515900000000002</v>
      </c>
      <c r="E18430" s="329">
        <v>0</v>
      </c>
      <c r="F18430" s="392">
        <v>0</v>
      </c>
      <c r="G18430" s="392">
        <v>0</v>
      </c>
      <c r="H18430" s="529">
        <v>0</v>
      </c>
      <c r="I18430" s="392">
        <v>0</v>
      </c>
      <c r="J18430" s="392">
        <v>0</v>
      </c>
      <c r="K18430" s="529">
        <v>0</v>
      </c>
      <c r="L18430" s="392">
        <v>0</v>
      </c>
      <c r="M18430" s="392">
        <v>0</v>
      </c>
      <c r="N18430" s="529">
        <v>0</v>
      </c>
    </row>
    <row r="18431" spans="1:14" ht="45" hidden="1" customHeight="1" x14ac:dyDescent="0.2">
      <c r="A18431" s="449"/>
      <c r="B18431" s="394" t="s">
        <v>145</v>
      </c>
      <c r="C18431" s="329">
        <v>7.4459</v>
      </c>
      <c r="D18431" s="329">
        <v>7.4459</v>
      </c>
      <c r="E18431" s="329">
        <v>0</v>
      </c>
      <c r="F18431" s="392">
        <v>0</v>
      </c>
      <c r="G18431" s="392">
        <v>0</v>
      </c>
      <c r="H18431" s="529">
        <v>0</v>
      </c>
      <c r="I18431" s="392">
        <v>0</v>
      </c>
      <c r="J18431" s="392">
        <v>0</v>
      </c>
      <c r="K18431" s="529">
        <v>0</v>
      </c>
      <c r="L18431" s="392">
        <v>0</v>
      </c>
      <c r="M18431" s="392">
        <v>0</v>
      </c>
      <c r="N18431" s="529">
        <v>0</v>
      </c>
    </row>
    <row r="18432" spans="1:14" ht="22.5" hidden="1" customHeight="1" x14ac:dyDescent="0.2">
      <c r="A18432" s="449" t="s">
        <v>505</v>
      </c>
      <c r="B18432" s="389" t="s">
        <v>509</v>
      </c>
      <c r="C18432" s="390">
        <v>224.29692999999997</v>
      </c>
      <c r="D18432" s="390">
        <v>224.29692999999997</v>
      </c>
      <c r="E18432" s="390">
        <v>0</v>
      </c>
      <c r="F18432" s="390">
        <f t="shared" ref="F18432:G18434" si="6597">F18433</f>
        <v>305.70000000000005</v>
      </c>
      <c r="G18432" s="390">
        <f t="shared" si="6597"/>
        <v>305.70000000000005</v>
      </c>
      <c r="H18432" s="528">
        <v>0</v>
      </c>
      <c r="I18432" s="390">
        <f t="shared" ref="I18432:M18434" si="6598">I18433</f>
        <v>305.70000000000005</v>
      </c>
      <c r="J18432" s="390">
        <f t="shared" si="6598"/>
        <v>305.70000000000005</v>
      </c>
      <c r="K18432" s="528">
        <v>0</v>
      </c>
      <c r="L18432" s="390">
        <f t="shared" si="6598"/>
        <v>305.70000000000005</v>
      </c>
      <c r="M18432" s="390">
        <f t="shared" si="6598"/>
        <v>305.70000000000005</v>
      </c>
      <c r="N18432" s="528">
        <v>0</v>
      </c>
    </row>
    <row r="18433" spans="1:14" ht="11.25" hidden="1" customHeight="1" x14ac:dyDescent="0.2">
      <c r="A18433" s="450"/>
      <c r="B18433" s="328" t="s">
        <v>8</v>
      </c>
      <c r="C18433" s="329">
        <v>224.29692999999997</v>
      </c>
      <c r="D18433" s="329">
        <v>224.29692999999997</v>
      </c>
      <c r="E18433" s="329">
        <v>0</v>
      </c>
      <c r="F18433" s="329">
        <f t="shared" si="6597"/>
        <v>305.70000000000005</v>
      </c>
      <c r="G18433" s="329">
        <f t="shared" si="6597"/>
        <v>305.70000000000005</v>
      </c>
      <c r="H18433" s="446">
        <v>0</v>
      </c>
      <c r="I18433" s="329">
        <f t="shared" si="6598"/>
        <v>305.70000000000005</v>
      </c>
      <c r="J18433" s="329">
        <f t="shared" si="6598"/>
        <v>305.70000000000005</v>
      </c>
      <c r="K18433" s="446">
        <v>0</v>
      </c>
      <c r="L18433" s="329">
        <f t="shared" si="6598"/>
        <v>305.70000000000005</v>
      </c>
      <c r="M18433" s="329">
        <f t="shared" si="6598"/>
        <v>305.70000000000005</v>
      </c>
      <c r="N18433" s="446">
        <v>0</v>
      </c>
    </row>
    <row r="18434" spans="1:14" ht="11.25" hidden="1" customHeight="1" x14ac:dyDescent="0.2">
      <c r="A18434" s="450"/>
      <c r="B18434" s="330" t="s">
        <v>118</v>
      </c>
      <c r="C18434" s="329">
        <v>200.78102999999999</v>
      </c>
      <c r="D18434" s="329">
        <v>200.78102999999999</v>
      </c>
      <c r="E18434" s="329">
        <v>0</v>
      </c>
      <c r="F18434" s="329">
        <f t="shared" si="6597"/>
        <v>305.70000000000005</v>
      </c>
      <c r="G18434" s="329">
        <f t="shared" si="6597"/>
        <v>305.70000000000005</v>
      </c>
      <c r="H18434" s="446">
        <v>0</v>
      </c>
      <c r="I18434" s="329">
        <f t="shared" si="6598"/>
        <v>305.70000000000005</v>
      </c>
      <c r="J18434" s="329">
        <f t="shared" si="6598"/>
        <v>305.70000000000005</v>
      </c>
      <c r="K18434" s="446">
        <v>0</v>
      </c>
      <c r="L18434" s="329">
        <f t="shared" si="6598"/>
        <v>305.70000000000005</v>
      </c>
      <c r="M18434" s="329">
        <f t="shared" si="6598"/>
        <v>305.70000000000005</v>
      </c>
      <c r="N18434" s="446">
        <v>0</v>
      </c>
    </row>
    <row r="18435" spans="1:14" ht="11.25" hidden="1" customHeight="1" x14ac:dyDescent="0.2">
      <c r="A18435" s="450"/>
      <c r="B18435" s="391" t="s">
        <v>122</v>
      </c>
      <c r="C18435" s="329">
        <v>200.78102999999999</v>
      </c>
      <c r="D18435" s="329">
        <v>200.78102999999999</v>
      </c>
      <c r="E18435" s="329">
        <v>0</v>
      </c>
      <c r="F18435" s="392">
        <f>G18435+H18435</f>
        <v>305.70000000000005</v>
      </c>
      <c r="G18435" s="392">
        <f>G18436</f>
        <v>305.70000000000005</v>
      </c>
      <c r="H18435" s="529">
        <v>0</v>
      </c>
      <c r="I18435" s="392">
        <f>J18435+K18435</f>
        <v>305.70000000000005</v>
      </c>
      <c r="J18435" s="392">
        <f>J18436</f>
        <v>305.70000000000005</v>
      </c>
      <c r="K18435" s="529">
        <v>0</v>
      </c>
      <c r="L18435" s="392">
        <f>M18435+N18435</f>
        <v>305.70000000000005</v>
      </c>
      <c r="M18435" s="392">
        <f>M18436</f>
        <v>305.70000000000005</v>
      </c>
      <c r="N18435" s="529">
        <v>0</v>
      </c>
    </row>
    <row r="18436" spans="1:14" ht="11.25" hidden="1" customHeight="1" x14ac:dyDescent="0.2">
      <c r="A18436" s="450"/>
      <c r="B18436" s="393" t="s">
        <v>120</v>
      </c>
      <c r="C18436" s="329">
        <v>200.78102999999999</v>
      </c>
      <c r="D18436" s="329">
        <v>200.78102999999999</v>
      </c>
      <c r="E18436" s="329">
        <v>0</v>
      </c>
      <c r="F18436" s="392">
        <f>G18436+H18436</f>
        <v>305.70000000000005</v>
      </c>
      <c r="G18436" s="392">
        <f>268.7+17.1+15.6+0.8-19+21.5+1</f>
        <v>305.70000000000005</v>
      </c>
      <c r="H18436" s="529">
        <v>0</v>
      </c>
      <c r="I18436" s="392">
        <f>J18436+K18436</f>
        <v>305.70000000000005</v>
      </c>
      <c r="J18436" s="392">
        <f>268.7+17.1+15.6+0.8-19+21.5+1</f>
        <v>305.70000000000005</v>
      </c>
      <c r="K18436" s="529">
        <v>0</v>
      </c>
      <c r="L18436" s="392">
        <f>M18436+N18436</f>
        <v>305.70000000000005</v>
      </c>
      <c r="M18436" s="392">
        <f>268.7+17.1+15.6+0.8-19+21.5+1</f>
        <v>305.70000000000005</v>
      </c>
      <c r="N18436" s="529">
        <v>0</v>
      </c>
    </row>
    <row r="18437" spans="1:14" ht="9" hidden="1" customHeight="1" x14ac:dyDescent="0.2">
      <c r="A18437" s="450"/>
      <c r="B18437" s="330" t="s">
        <v>124</v>
      </c>
      <c r="C18437" s="329">
        <v>23.515900000000002</v>
      </c>
      <c r="D18437" s="329">
        <v>23.515900000000002</v>
      </c>
      <c r="E18437" s="329">
        <v>0</v>
      </c>
      <c r="F18437" s="329">
        <v>0</v>
      </c>
      <c r="G18437" s="329">
        <v>0</v>
      </c>
      <c r="H18437" s="446">
        <v>0</v>
      </c>
      <c r="I18437" s="329">
        <v>0</v>
      </c>
      <c r="J18437" s="329">
        <v>0</v>
      </c>
      <c r="K18437" s="446">
        <v>0</v>
      </c>
      <c r="L18437" s="329">
        <v>0</v>
      </c>
      <c r="M18437" s="329">
        <v>0</v>
      </c>
      <c r="N18437" s="446">
        <v>0</v>
      </c>
    </row>
    <row r="18438" spans="1:14" ht="0.75" hidden="1" customHeight="1" x14ac:dyDescent="0.2">
      <c r="A18438" s="450"/>
      <c r="B18438" s="391" t="s">
        <v>126</v>
      </c>
      <c r="C18438" s="329">
        <v>23.515900000000002</v>
      </c>
      <c r="D18438" s="329">
        <v>23.515900000000002</v>
      </c>
      <c r="E18438" s="329">
        <v>0</v>
      </c>
      <c r="F18438" s="392">
        <v>0</v>
      </c>
      <c r="G18438" s="392">
        <v>0</v>
      </c>
      <c r="H18438" s="529">
        <v>0</v>
      </c>
      <c r="I18438" s="392">
        <v>0</v>
      </c>
      <c r="J18438" s="392">
        <v>0</v>
      </c>
      <c r="K18438" s="529">
        <v>0</v>
      </c>
      <c r="L18438" s="392">
        <v>0</v>
      </c>
      <c r="M18438" s="392">
        <v>0</v>
      </c>
      <c r="N18438" s="529">
        <v>0</v>
      </c>
    </row>
    <row r="18439" spans="1:14" s="333" customFormat="1" ht="27.75" hidden="1" customHeight="1" x14ac:dyDescent="0.2">
      <c r="A18439" s="385"/>
      <c r="B18439" s="158" t="s">
        <v>127</v>
      </c>
      <c r="C18439" s="155">
        <v>23.515900000000002</v>
      </c>
      <c r="D18439" s="155">
        <v>23.515900000000002</v>
      </c>
      <c r="E18439" s="155">
        <v>0</v>
      </c>
      <c r="F18439" s="161">
        <v>0</v>
      </c>
      <c r="G18439" s="161">
        <v>0</v>
      </c>
      <c r="H18439" s="530">
        <v>0</v>
      </c>
      <c r="I18439" s="161">
        <v>0</v>
      </c>
      <c r="J18439" s="161">
        <v>0</v>
      </c>
      <c r="K18439" s="530">
        <v>0</v>
      </c>
      <c r="L18439" s="161">
        <v>0</v>
      </c>
      <c r="M18439" s="161">
        <v>0</v>
      </c>
      <c r="N18439" s="530">
        <v>0</v>
      </c>
    </row>
    <row r="18440" spans="1:14" s="333" customFormat="1" ht="29.25" hidden="1" customHeight="1" x14ac:dyDescent="0.2">
      <c r="A18440" s="385"/>
      <c r="B18440" s="159" t="s">
        <v>145</v>
      </c>
      <c r="C18440" s="155">
        <v>7.4459</v>
      </c>
      <c r="D18440" s="155">
        <v>7.4459</v>
      </c>
      <c r="E18440" s="155">
        <v>0</v>
      </c>
      <c r="F18440" s="161">
        <v>0</v>
      </c>
      <c r="G18440" s="161">
        <v>0</v>
      </c>
      <c r="H18440" s="530">
        <v>0</v>
      </c>
      <c r="I18440" s="161">
        <v>0</v>
      </c>
      <c r="J18440" s="161">
        <v>0</v>
      </c>
      <c r="K18440" s="530">
        <v>0</v>
      </c>
      <c r="L18440" s="161">
        <v>0</v>
      </c>
      <c r="M18440" s="161">
        <v>0</v>
      </c>
      <c r="N18440" s="530">
        <v>0</v>
      </c>
    </row>
    <row r="18441" spans="1:14" ht="45" hidden="1" customHeight="1" x14ac:dyDescent="0.2">
      <c r="A18441" s="449" t="s">
        <v>506</v>
      </c>
      <c r="B18441" s="389" t="s">
        <v>508</v>
      </c>
      <c r="C18441" s="390">
        <v>224.29692999999997</v>
      </c>
      <c r="D18441" s="390">
        <v>224.29692999999997</v>
      </c>
      <c r="E18441" s="390">
        <v>0</v>
      </c>
      <c r="F18441" s="390">
        <f>G18441+H18441</f>
        <v>145.9</v>
      </c>
      <c r="G18441" s="390">
        <f>G18442</f>
        <v>145.9</v>
      </c>
      <c r="H18441" s="528">
        <v>0</v>
      </c>
      <c r="I18441" s="390">
        <f>J18441+K18441</f>
        <v>150.02000000000001</v>
      </c>
      <c r="J18441" s="390">
        <f>J18442</f>
        <v>150.02000000000001</v>
      </c>
      <c r="K18441" s="528">
        <v>0</v>
      </c>
      <c r="L18441" s="390">
        <f>M18441+N18441</f>
        <v>150</v>
      </c>
      <c r="M18441" s="390">
        <f>M18442</f>
        <v>150</v>
      </c>
      <c r="N18441" s="528">
        <v>0</v>
      </c>
    </row>
    <row r="18442" spans="1:14" ht="11.25" hidden="1" customHeight="1" x14ac:dyDescent="0.2">
      <c r="A18442" s="450"/>
      <c r="B18442" s="328" t="s">
        <v>8</v>
      </c>
      <c r="C18442" s="329">
        <v>224.29692999999997</v>
      </c>
      <c r="D18442" s="329">
        <v>224.29692999999997</v>
      </c>
      <c r="E18442" s="329">
        <v>0</v>
      </c>
      <c r="F18442" s="329">
        <v>110</v>
      </c>
      <c r="G18442" s="329">
        <f>G18443</f>
        <v>145.9</v>
      </c>
      <c r="H18442" s="446">
        <v>0</v>
      </c>
      <c r="I18442" s="329">
        <v>110</v>
      </c>
      <c r="J18442" s="329">
        <f>J18443</f>
        <v>150.02000000000001</v>
      </c>
      <c r="K18442" s="446">
        <v>0</v>
      </c>
      <c r="L18442" s="329">
        <v>110</v>
      </c>
      <c r="M18442" s="329">
        <f>M18443</f>
        <v>150</v>
      </c>
      <c r="N18442" s="446">
        <v>0</v>
      </c>
    </row>
    <row r="18443" spans="1:14" ht="27" customHeight="1" x14ac:dyDescent="0.2">
      <c r="A18443" s="450"/>
      <c r="B18443" s="330" t="s">
        <v>118</v>
      </c>
      <c r="C18443" s="329">
        <v>98.2</v>
      </c>
      <c r="D18443" s="329">
        <f>D18444</f>
        <v>98.21</v>
      </c>
      <c r="E18443" s="329">
        <v>0</v>
      </c>
      <c r="F18443" s="329">
        <f>F18444</f>
        <v>145.9</v>
      </c>
      <c r="G18443" s="329">
        <f>G18444</f>
        <v>145.9</v>
      </c>
      <c r="H18443" s="446">
        <v>0</v>
      </c>
      <c r="I18443" s="329">
        <f>I18444</f>
        <v>150.02000000000001</v>
      </c>
      <c r="J18443" s="329">
        <f>J18444</f>
        <v>150.02000000000001</v>
      </c>
      <c r="K18443" s="446">
        <v>0</v>
      </c>
      <c r="L18443" s="329">
        <f>L18444</f>
        <v>150</v>
      </c>
      <c r="M18443" s="329">
        <f>M18444</f>
        <v>150</v>
      </c>
      <c r="N18443" s="446">
        <v>0</v>
      </c>
    </row>
    <row r="18444" spans="1:14" ht="28.5" customHeight="1" x14ac:dyDescent="0.2">
      <c r="A18444" s="450"/>
      <c r="B18444" s="391" t="s">
        <v>122</v>
      </c>
      <c r="C18444" s="329">
        <v>98.2</v>
      </c>
      <c r="D18444" s="329">
        <f>D18445</f>
        <v>98.21</v>
      </c>
      <c r="E18444" s="329">
        <v>0</v>
      </c>
      <c r="F18444" s="392">
        <f>F18445</f>
        <v>145.9</v>
      </c>
      <c r="G18444" s="392">
        <f>G18445</f>
        <v>145.9</v>
      </c>
      <c r="H18444" s="529">
        <v>0</v>
      </c>
      <c r="I18444" s="392">
        <f>I18445</f>
        <v>150.02000000000001</v>
      </c>
      <c r="J18444" s="392">
        <f>J18445</f>
        <v>150.02000000000001</v>
      </c>
      <c r="K18444" s="529">
        <v>0</v>
      </c>
      <c r="L18444" s="392">
        <f>L18445</f>
        <v>150</v>
      </c>
      <c r="M18444" s="392">
        <f>M18445</f>
        <v>150</v>
      </c>
      <c r="N18444" s="529">
        <v>0</v>
      </c>
    </row>
    <row r="18445" spans="1:14" ht="33" customHeight="1" x14ac:dyDescent="0.2">
      <c r="A18445" s="450"/>
      <c r="B18445" s="393" t="s">
        <v>120</v>
      </c>
      <c r="C18445" s="329">
        <v>98.2</v>
      </c>
      <c r="D18445" s="329">
        <v>98.21</v>
      </c>
      <c r="E18445" s="329">
        <v>0</v>
      </c>
      <c r="F18445" s="392">
        <f>G18445+H18445</f>
        <v>145.9</v>
      </c>
      <c r="G18445" s="392">
        <v>145.9</v>
      </c>
      <c r="H18445" s="529">
        <v>0</v>
      </c>
      <c r="I18445" s="392">
        <f>J18445+K18445</f>
        <v>150.02000000000001</v>
      </c>
      <c r="J18445" s="392">
        <v>150.02000000000001</v>
      </c>
      <c r="K18445" s="529">
        <v>0</v>
      </c>
      <c r="L18445" s="392">
        <f>M18445+N18445</f>
        <v>150</v>
      </c>
      <c r="M18445" s="392">
        <v>150</v>
      </c>
      <c r="N18445" s="529">
        <v>0</v>
      </c>
    </row>
    <row r="18446" spans="1:14" s="333" customFormat="1" ht="45" hidden="1" customHeight="1" x14ac:dyDescent="0.2">
      <c r="A18446" s="385"/>
      <c r="B18446" s="339" t="s">
        <v>124</v>
      </c>
      <c r="C18446" s="338">
        <v>23.515900000000002</v>
      </c>
      <c r="D18446" s="338">
        <v>23.515900000000002</v>
      </c>
      <c r="E18446" s="338">
        <v>0</v>
      </c>
      <c r="F18446" s="384"/>
      <c r="G18446" s="384"/>
      <c r="H18446" s="384"/>
      <c r="I18446" s="384"/>
      <c r="J18446" s="384"/>
      <c r="K18446" s="384"/>
      <c r="L18446" s="384"/>
      <c r="M18446" s="384"/>
      <c r="N18446" s="384"/>
    </row>
    <row r="18447" spans="1:14" s="333" customFormat="1" ht="40.5" hidden="1" customHeight="1" x14ac:dyDescent="0.2">
      <c r="A18447" s="385"/>
      <c r="B18447" s="157" t="s">
        <v>126</v>
      </c>
      <c r="C18447" s="155">
        <v>23.515900000000002</v>
      </c>
      <c r="D18447" s="155">
        <v>23.515900000000002</v>
      </c>
      <c r="E18447" s="155">
        <v>0</v>
      </c>
      <c r="F18447" s="384"/>
      <c r="G18447" s="384"/>
      <c r="H18447" s="384"/>
      <c r="I18447" s="384"/>
      <c r="J18447" s="384"/>
      <c r="K18447" s="384"/>
      <c r="L18447" s="384"/>
      <c r="M18447" s="384"/>
      <c r="N18447" s="384"/>
    </row>
    <row r="18448" spans="1:14" s="333" customFormat="1" ht="33" hidden="1" customHeight="1" x14ac:dyDescent="0.2">
      <c r="A18448" s="385"/>
      <c r="B18448" s="158" t="s">
        <v>127</v>
      </c>
      <c r="C18448" s="155">
        <v>23.515900000000002</v>
      </c>
      <c r="D18448" s="155">
        <v>23.515900000000002</v>
      </c>
      <c r="E18448" s="155">
        <v>0</v>
      </c>
      <c r="F18448" s="384"/>
      <c r="G18448" s="384"/>
      <c r="H18448" s="384"/>
      <c r="I18448" s="384"/>
      <c r="J18448" s="384"/>
      <c r="K18448" s="384"/>
      <c r="L18448" s="384"/>
      <c r="M18448" s="384"/>
      <c r="N18448" s="384"/>
    </row>
    <row r="18449" spans="1:14" s="333" customFormat="1" ht="41.25" hidden="1" customHeight="1" x14ac:dyDescent="0.2">
      <c r="A18449" s="384"/>
      <c r="B18449" s="159" t="s">
        <v>145</v>
      </c>
      <c r="C18449" s="155">
        <v>7.4459</v>
      </c>
      <c r="D18449" s="155">
        <v>7.4459</v>
      </c>
      <c r="E18449" s="155">
        <v>0</v>
      </c>
      <c r="F18449" s="384"/>
      <c r="G18449" s="384"/>
      <c r="H18449" s="384"/>
      <c r="I18449" s="384"/>
      <c r="J18449" s="384"/>
      <c r="K18449" s="384"/>
      <c r="L18449" s="384"/>
      <c r="M18449" s="384"/>
      <c r="N18449" s="384"/>
    </row>
    <row r="18450" spans="1:14" x14ac:dyDescent="0.2">
      <c r="F18450" s="298"/>
      <c r="G18450" s="298"/>
      <c r="H18450" s="298"/>
      <c r="I18450" s="298"/>
      <c r="J18450" s="298"/>
      <c r="K18450" s="298"/>
      <c r="L18450" s="298"/>
      <c r="M18450" s="298"/>
      <c r="N18450" s="298"/>
    </row>
    <row r="18451" spans="1:14" x14ac:dyDescent="0.2">
      <c r="F18451" s="298"/>
      <c r="G18451" s="298"/>
      <c r="H18451" s="298"/>
      <c r="I18451" s="298"/>
      <c r="J18451" s="298"/>
      <c r="K18451" s="298"/>
      <c r="L18451" s="298"/>
      <c r="M18451" s="298"/>
      <c r="N18451" s="298"/>
    </row>
    <row r="18452" spans="1:14" x14ac:dyDescent="0.2">
      <c r="F18452" s="298"/>
      <c r="G18452" s="298"/>
      <c r="H18452" s="298"/>
      <c r="I18452" s="298"/>
      <c r="J18452" s="298"/>
      <c r="K18452" s="298"/>
      <c r="L18452" s="298"/>
      <c r="M18452" s="298"/>
      <c r="N18452" s="298"/>
    </row>
    <row r="18453" spans="1:14" x14ac:dyDescent="0.2">
      <c r="F18453" s="298"/>
      <c r="G18453" s="298"/>
      <c r="H18453" s="298"/>
      <c r="I18453" s="298"/>
      <c r="J18453" s="298"/>
      <c r="K18453" s="298"/>
      <c r="L18453" s="298"/>
      <c r="M18453" s="298"/>
      <c r="N18453" s="298"/>
    </row>
    <row r="18454" spans="1:14" x14ac:dyDescent="0.2">
      <c r="F18454" s="298"/>
      <c r="G18454" s="298"/>
      <c r="H18454" s="298"/>
      <c r="I18454" s="298"/>
      <c r="J18454" s="298"/>
      <c r="K18454" s="298"/>
      <c r="L18454" s="298"/>
      <c r="M18454" s="298"/>
      <c r="N18454" s="298"/>
    </row>
    <row r="18455" spans="1:14" x14ac:dyDescent="0.2">
      <c r="F18455" s="298"/>
      <c r="G18455" s="298"/>
      <c r="H18455" s="298"/>
      <c r="I18455" s="298"/>
      <c r="J18455" s="298"/>
      <c r="K18455" s="298"/>
      <c r="L18455" s="298"/>
      <c r="M18455" s="298"/>
      <c r="N18455" s="298"/>
    </row>
    <row r="18456" spans="1:14" x14ac:dyDescent="0.2">
      <c r="F18456" s="298"/>
      <c r="G18456" s="298"/>
      <c r="H18456" s="298"/>
      <c r="I18456" s="298"/>
      <c r="J18456" s="298"/>
      <c r="K18456" s="298"/>
      <c r="L18456" s="298"/>
      <c r="M18456" s="298"/>
      <c r="N18456" s="298"/>
    </row>
    <row r="18457" spans="1:14" x14ac:dyDescent="0.2">
      <c r="F18457" s="298"/>
      <c r="G18457" s="298"/>
      <c r="H18457" s="298"/>
      <c r="I18457" s="298"/>
      <c r="J18457" s="298"/>
      <c r="K18457" s="298"/>
      <c r="L18457" s="298"/>
      <c r="M18457" s="298"/>
      <c r="N18457" s="298"/>
    </row>
    <row r="18458" spans="1:14" x14ac:dyDescent="0.2">
      <c r="F18458" s="298"/>
      <c r="G18458" s="298"/>
      <c r="H18458" s="298"/>
      <c r="I18458" s="298"/>
      <c r="J18458" s="298"/>
      <c r="K18458" s="298"/>
      <c r="L18458" s="298"/>
      <c r="M18458" s="298"/>
      <c r="N18458" s="298"/>
    </row>
    <row r="18459" spans="1:14" x14ac:dyDescent="0.2">
      <c r="F18459" s="298"/>
      <c r="G18459" s="298"/>
      <c r="H18459" s="298"/>
      <c r="I18459" s="298"/>
      <c r="J18459" s="298"/>
      <c r="K18459" s="298"/>
      <c r="L18459" s="298"/>
      <c r="M18459" s="298"/>
      <c r="N18459" s="298"/>
    </row>
    <row r="18460" spans="1:14" x14ac:dyDescent="0.2">
      <c r="F18460" s="298"/>
      <c r="G18460" s="298"/>
      <c r="H18460" s="298"/>
      <c r="I18460" s="298"/>
      <c r="J18460" s="298"/>
      <c r="K18460" s="298"/>
      <c r="L18460" s="298"/>
      <c r="M18460" s="298"/>
      <c r="N18460" s="298"/>
    </row>
    <row r="18461" spans="1:14" x14ac:dyDescent="0.2">
      <c r="F18461" s="298"/>
      <c r="G18461" s="298"/>
      <c r="H18461" s="298"/>
      <c r="I18461" s="298"/>
      <c r="J18461" s="298"/>
      <c r="K18461" s="298"/>
      <c r="L18461" s="298"/>
      <c r="M18461" s="298"/>
      <c r="N18461" s="298"/>
    </row>
    <row r="18462" spans="1:14" x14ac:dyDescent="0.2">
      <c r="F18462" s="298"/>
      <c r="G18462" s="298"/>
      <c r="H18462" s="298"/>
      <c r="I18462" s="298"/>
      <c r="J18462" s="298"/>
      <c r="K18462" s="298"/>
      <c r="L18462" s="298"/>
      <c r="M18462" s="298"/>
      <c r="N18462" s="298"/>
    </row>
    <row r="18463" spans="1:14" x14ac:dyDescent="0.2">
      <c r="F18463" s="298"/>
      <c r="G18463" s="298"/>
      <c r="H18463" s="298"/>
      <c r="I18463" s="298"/>
      <c r="J18463" s="298"/>
      <c r="K18463" s="298"/>
      <c r="L18463" s="298"/>
      <c r="M18463" s="298"/>
      <c r="N18463" s="298"/>
    </row>
    <row r="18464" spans="1:14" x14ac:dyDescent="0.2">
      <c r="F18464" s="298"/>
      <c r="G18464" s="298"/>
      <c r="H18464" s="298"/>
      <c r="I18464" s="298"/>
      <c r="J18464" s="298"/>
      <c r="K18464" s="298"/>
      <c r="L18464" s="298"/>
      <c r="M18464" s="298"/>
      <c r="N18464" s="298"/>
    </row>
    <row r="18465" s="298" customFormat="1" x14ac:dyDescent="0.2"/>
    <row r="18466" s="298" customFormat="1" x14ac:dyDescent="0.2"/>
    <row r="18467" s="298" customFormat="1" x14ac:dyDescent="0.2"/>
    <row r="18468" s="298" customFormat="1" x14ac:dyDescent="0.2"/>
    <row r="18469" s="298" customFormat="1" x14ac:dyDescent="0.2"/>
    <row r="18470" s="298" customFormat="1" x14ac:dyDescent="0.2"/>
    <row r="18471" s="298" customFormat="1" x14ac:dyDescent="0.2"/>
    <row r="18472" s="298" customFormat="1" x14ac:dyDescent="0.2"/>
    <row r="18473" s="298" customFormat="1" x14ac:dyDescent="0.2"/>
    <row r="18474" s="298" customFormat="1" x14ac:dyDescent="0.2"/>
    <row r="18475" s="298" customFormat="1" x14ac:dyDescent="0.2"/>
    <row r="18476" s="298" customFormat="1" x14ac:dyDescent="0.2"/>
    <row r="18477" s="298" customFormat="1" x14ac:dyDescent="0.2"/>
    <row r="18478" s="298" customFormat="1" x14ac:dyDescent="0.2"/>
    <row r="18479" s="298" customFormat="1" x14ac:dyDescent="0.2"/>
    <row r="18480" s="298" customFormat="1" x14ac:dyDescent="0.2"/>
    <row r="18481" s="298" customFormat="1" x14ac:dyDescent="0.2"/>
    <row r="18482" s="298" customFormat="1" x14ac:dyDescent="0.2"/>
    <row r="18483" s="298" customFormat="1" x14ac:dyDescent="0.2"/>
    <row r="18484" s="298" customFormat="1" x14ac:dyDescent="0.2"/>
    <row r="18485" s="298" customFormat="1" x14ac:dyDescent="0.2"/>
    <row r="18486" s="298" customFormat="1" x14ac:dyDescent="0.2"/>
    <row r="18487" s="298" customFormat="1" x14ac:dyDescent="0.2"/>
    <row r="18488" s="298" customFormat="1" x14ac:dyDescent="0.2"/>
    <row r="18489" s="298" customFormat="1" x14ac:dyDescent="0.2"/>
    <row r="18490" s="298" customFormat="1" x14ac:dyDescent="0.2"/>
    <row r="18491" s="298" customFormat="1" x14ac:dyDescent="0.2"/>
    <row r="18492" s="298" customFormat="1" x14ac:dyDescent="0.2"/>
    <row r="18493" s="298" customFormat="1" x14ac:dyDescent="0.2"/>
    <row r="18494" s="298" customFormat="1" x14ac:dyDescent="0.2"/>
    <row r="18495" s="298" customFormat="1" x14ac:dyDescent="0.2"/>
    <row r="18496" s="298" customFormat="1" x14ac:dyDescent="0.2"/>
    <row r="18497" s="298" customFormat="1" x14ac:dyDescent="0.2"/>
    <row r="18498" s="298" customFormat="1" x14ac:dyDescent="0.2"/>
    <row r="18499" s="298" customFormat="1" x14ac:dyDescent="0.2"/>
    <row r="18500" s="298" customFormat="1" x14ac:dyDescent="0.2"/>
    <row r="18501" s="298" customFormat="1" x14ac:dyDescent="0.2"/>
    <row r="18502" s="298" customFormat="1" x14ac:dyDescent="0.2"/>
    <row r="18503" s="298" customFormat="1" x14ac:dyDescent="0.2"/>
    <row r="18504" s="298" customFormat="1" x14ac:dyDescent="0.2"/>
    <row r="18505" s="298" customFormat="1" x14ac:dyDescent="0.2"/>
    <row r="18506" s="298" customFormat="1" x14ac:dyDescent="0.2"/>
    <row r="18507" s="298" customFormat="1" x14ac:dyDescent="0.2"/>
    <row r="18508" s="298" customFormat="1" x14ac:dyDescent="0.2"/>
    <row r="18509" s="298" customFormat="1" x14ac:dyDescent="0.2"/>
    <row r="18510" s="298" customFormat="1" x14ac:dyDescent="0.2"/>
    <row r="18511" s="298" customFormat="1" x14ac:dyDescent="0.2"/>
    <row r="18512" s="298" customFormat="1" x14ac:dyDescent="0.2"/>
    <row r="18513" s="298" customFormat="1" x14ac:dyDescent="0.2"/>
    <row r="18514" s="298" customFormat="1" x14ac:dyDescent="0.2"/>
    <row r="18515" s="298" customFormat="1" x14ac:dyDescent="0.2"/>
    <row r="18516" s="298" customFormat="1" x14ac:dyDescent="0.2"/>
    <row r="18517" s="298" customFormat="1" x14ac:dyDescent="0.2"/>
    <row r="18518" s="298" customFormat="1" x14ac:dyDescent="0.2"/>
    <row r="18519" s="298" customFormat="1" x14ac:dyDescent="0.2"/>
    <row r="18520" s="298" customFormat="1" x14ac:dyDescent="0.2"/>
    <row r="18521" s="298" customFormat="1" x14ac:dyDescent="0.2"/>
    <row r="18522" s="298" customFormat="1" x14ac:dyDescent="0.2"/>
    <row r="18523" s="298" customFormat="1" x14ac:dyDescent="0.2"/>
    <row r="18524" s="298" customFormat="1" x14ac:dyDescent="0.2"/>
    <row r="18525" s="298" customFormat="1" x14ac:dyDescent="0.2"/>
    <row r="18526" s="298" customFormat="1" x14ac:dyDescent="0.2"/>
    <row r="18527" s="298" customFormat="1" x14ac:dyDescent="0.2"/>
    <row r="18528" s="298" customFormat="1" x14ac:dyDescent="0.2"/>
    <row r="18529" s="298" customFormat="1" x14ac:dyDescent="0.2"/>
    <row r="18530" s="298" customFormat="1" x14ac:dyDescent="0.2"/>
    <row r="18531" s="298" customFormat="1" x14ac:dyDescent="0.2"/>
    <row r="18532" s="298" customFormat="1" x14ac:dyDescent="0.2"/>
    <row r="18533" s="298" customFormat="1" x14ac:dyDescent="0.2"/>
    <row r="18534" s="298" customFormat="1" x14ac:dyDescent="0.2"/>
    <row r="18535" s="298" customFormat="1" x14ac:dyDescent="0.2"/>
    <row r="18536" s="298" customFormat="1" x14ac:dyDescent="0.2"/>
    <row r="18537" s="298" customFormat="1" x14ac:dyDescent="0.2"/>
    <row r="18538" s="298" customFormat="1" x14ac:dyDescent="0.2"/>
    <row r="18539" s="298" customFormat="1" x14ac:dyDescent="0.2"/>
    <row r="18540" s="298" customFormat="1" x14ac:dyDescent="0.2"/>
    <row r="18541" s="298" customFormat="1" x14ac:dyDescent="0.2"/>
    <row r="18542" s="298" customFormat="1" x14ac:dyDescent="0.2"/>
    <row r="18543" s="298" customFormat="1" x14ac:dyDescent="0.2"/>
    <row r="18544" s="298" customFormat="1" x14ac:dyDescent="0.2"/>
    <row r="18545" s="298" customFormat="1" x14ac:dyDescent="0.2"/>
    <row r="18546" s="298" customFormat="1" x14ac:dyDescent="0.2"/>
    <row r="18547" s="298" customFormat="1" x14ac:dyDescent="0.2"/>
    <row r="18548" s="298" customFormat="1" x14ac:dyDescent="0.2"/>
    <row r="18549" s="298" customFormat="1" x14ac:dyDescent="0.2"/>
    <row r="18550" s="298" customFormat="1" x14ac:dyDescent="0.2"/>
    <row r="18551" s="298" customFormat="1" x14ac:dyDescent="0.2"/>
    <row r="18552" s="298" customFormat="1" x14ac:dyDescent="0.2"/>
    <row r="18553" s="298" customFormat="1" x14ac:dyDescent="0.2"/>
    <row r="18554" s="298" customFormat="1" x14ac:dyDescent="0.2"/>
    <row r="18555" s="298" customFormat="1" x14ac:dyDescent="0.2"/>
    <row r="18556" s="298" customFormat="1" x14ac:dyDescent="0.2"/>
    <row r="18557" s="298" customFormat="1" x14ac:dyDescent="0.2"/>
    <row r="18558" s="298" customFormat="1" x14ac:dyDescent="0.2"/>
    <row r="18559" s="298" customFormat="1" x14ac:dyDescent="0.2"/>
    <row r="18560" s="298" customFormat="1" x14ac:dyDescent="0.2"/>
    <row r="18561" s="298" customFormat="1" x14ac:dyDescent="0.2"/>
    <row r="18562" s="298" customFormat="1" x14ac:dyDescent="0.2"/>
    <row r="18563" s="298" customFormat="1" x14ac:dyDescent="0.2"/>
    <row r="18564" s="298" customFormat="1" x14ac:dyDescent="0.2"/>
    <row r="18565" s="298" customFormat="1" x14ac:dyDescent="0.2"/>
    <row r="18566" s="298" customFormat="1" x14ac:dyDescent="0.2"/>
    <row r="18567" s="298" customFormat="1" x14ac:dyDescent="0.2"/>
    <row r="18568" s="298" customFormat="1" x14ac:dyDescent="0.2"/>
    <row r="18569" s="298" customFormat="1" x14ac:dyDescent="0.2"/>
    <row r="18570" s="298" customFormat="1" x14ac:dyDescent="0.2"/>
    <row r="18571" s="298" customFormat="1" x14ac:dyDescent="0.2"/>
    <row r="18572" s="298" customFormat="1" x14ac:dyDescent="0.2"/>
    <row r="18573" s="298" customFormat="1" x14ac:dyDescent="0.2"/>
    <row r="18574" s="298" customFormat="1" x14ac:dyDescent="0.2"/>
    <row r="18575" s="298" customFormat="1" x14ac:dyDescent="0.2"/>
    <row r="18576" s="298" customFormat="1" x14ac:dyDescent="0.2"/>
    <row r="18577" s="298" customFormat="1" x14ac:dyDescent="0.2"/>
    <row r="18578" s="298" customFormat="1" x14ac:dyDescent="0.2"/>
    <row r="18579" s="298" customFormat="1" x14ac:dyDescent="0.2"/>
    <row r="18580" s="298" customFormat="1" x14ac:dyDescent="0.2"/>
    <row r="18581" s="298" customFormat="1" x14ac:dyDescent="0.2"/>
    <row r="18582" s="298" customFormat="1" x14ac:dyDescent="0.2"/>
    <row r="18583" s="298" customFormat="1" x14ac:dyDescent="0.2"/>
    <row r="18584" s="298" customFormat="1" x14ac:dyDescent="0.2"/>
    <row r="18585" s="298" customFormat="1" x14ac:dyDescent="0.2"/>
    <row r="18586" s="298" customFormat="1" x14ac:dyDescent="0.2"/>
    <row r="18587" s="298" customFormat="1" x14ac:dyDescent="0.2"/>
    <row r="18588" s="298" customFormat="1" x14ac:dyDescent="0.2"/>
    <row r="18589" s="298" customFormat="1" x14ac:dyDescent="0.2"/>
    <row r="18590" s="298" customFormat="1" x14ac:dyDescent="0.2"/>
    <row r="18591" s="298" customFormat="1" x14ac:dyDescent="0.2"/>
    <row r="18592" s="298" customFormat="1" x14ac:dyDescent="0.2"/>
    <row r="18593" s="298" customFormat="1" x14ac:dyDescent="0.2"/>
    <row r="18594" s="298" customFormat="1" x14ac:dyDescent="0.2"/>
    <row r="18595" s="298" customFormat="1" x14ac:dyDescent="0.2"/>
    <row r="18596" s="298" customFormat="1" x14ac:dyDescent="0.2"/>
    <row r="18597" s="298" customFormat="1" x14ac:dyDescent="0.2"/>
    <row r="18598" s="298" customFormat="1" x14ac:dyDescent="0.2"/>
    <row r="18599" s="298" customFormat="1" x14ac:dyDescent="0.2"/>
    <row r="18600" s="298" customFormat="1" x14ac:dyDescent="0.2"/>
    <row r="18601" s="298" customFormat="1" x14ac:dyDescent="0.2"/>
    <row r="18602" s="298" customFormat="1" x14ac:dyDescent="0.2"/>
    <row r="18603" s="298" customFormat="1" x14ac:dyDescent="0.2"/>
    <row r="18604" s="298" customFormat="1" x14ac:dyDescent="0.2"/>
    <row r="18605" s="298" customFormat="1" x14ac:dyDescent="0.2"/>
    <row r="18606" s="298" customFormat="1" x14ac:dyDescent="0.2"/>
    <row r="18607" s="298" customFormat="1" x14ac:dyDescent="0.2"/>
    <row r="18608" s="298" customFormat="1" x14ac:dyDescent="0.2"/>
    <row r="18609" s="298" customFormat="1" x14ac:dyDescent="0.2"/>
    <row r="18610" s="298" customFormat="1" x14ac:dyDescent="0.2"/>
    <row r="18611" s="298" customFormat="1" x14ac:dyDescent="0.2"/>
    <row r="18612" s="298" customFormat="1" x14ac:dyDescent="0.2"/>
    <row r="18613" s="298" customFormat="1" x14ac:dyDescent="0.2"/>
    <row r="18614" s="298" customFormat="1" x14ac:dyDescent="0.2"/>
    <row r="18615" s="298" customFormat="1" x14ac:dyDescent="0.2"/>
    <row r="18616" s="298" customFormat="1" x14ac:dyDescent="0.2"/>
    <row r="18617" s="298" customFormat="1" x14ac:dyDescent="0.2"/>
    <row r="18618" s="298" customFormat="1" x14ac:dyDescent="0.2"/>
    <row r="18619" s="298" customFormat="1" x14ac:dyDescent="0.2"/>
    <row r="18620" s="298" customFormat="1" x14ac:dyDescent="0.2"/>
    <row r="18621" s="298" customFormat="1" x14ac:dyDescent="0.2"/>
    <row r="18622" s="298" customFormat="1" x14ac:dyDescent="0.2"/>
    <row r="18623" s="298" customFormat="1" x14ac:dyDescent="0.2"/>
    <row r="18624" s="298" customFormat="1" x14ac:dyDescent="0.2"/>
    <row r="18625" s="298" customFormat="1" x14ac:dyDescent="0.2"/>
    <row r="18626" s="298" customFormat="1" x14ac:dyDescent="0.2"/>
    <row r="18627" s="298" customFormat="1" x14ac:dyDescent="0.2"/>
    <row r="18628" s="298" customFormat="1" x14ac:dyDescent="0.2"/>
    <row r="18629" s="298" customFormat="1" x14ac:dyDescent="0.2"/>
    <row r="18630" s="298" customFormat="1" x14ac:dyDescent="0.2"/>
    <row r="18631" s="298" customFormat="1" x14ac:dyDescent="0.2"/>
    <row r="18632" s="298" customFormat="1" x14ac:dyDescent="0.2"/>
    <row r="18633" s="298" customFormat="1" x14ac:dyDescent="0.2"/>
    <row r="18634" s="298" customFormat="1" x14ac:dyDescent="0.2"/>
    <row r="18635" s="298" customFormat="1" x14ac:dyDescent="0.2"/>
    <row r="18636" s="298" customFormat="1" x14ac:dyDescent="0.2"/>
    <row r="18637" s="298" customFormat="1" x14ac:dyDescent="0.2"/>
    <row r="18638" s="298" customFormat="1" x14ac:dyDescent="0.2"/>
    <row r="18639" s="298" customFormat="1" x14ac:dyDescent="0.2"/>
    <row r="18640" s="298" customFormat="1" x14ac:dyDescent="0.2"/>
    <row r="18641" s="298" customFormat="1" x14ac:dyDescent="0.2"/>
    <row r="18642" s="298" customFormat="1" x14ac:dyDescent="0.2"/>
    <row r="18643" s="298" customFormat="1" x14ac:dyDescent="0.2"/>
    <row r="18644" s="298" customFormat="1" x14ac:dyDescent="0.2"/>
    <row r="18645" s="298" customFormat="1" x14ac:dyDescent="0.2"/>
    <row r="18646" s="298" customFormat="1" x14ac:dyDescent="0.2"/>
    <row r="18647" s="298" customFormat="1" x14ac:dyDescent="0.2"/>
    <row r="18648" s="298" customFormat="1" x14ac:dyDescent="0.2"/>
    <row r="18649" s="298" customFormat="1" x14ac:dyDescent="0.2"/>
    <row r="18650" s="298" customFormat="1" x14ac:dyDescent="0.2"/>
    <row r="18651" s="298" customFormat="1" x14ac:dyDescent="0.2"/>
    <row r="18652" s="298" customFormat="1" x14ac:dyDescent="0.2"/>
    <row r="18653" s="298" customFormat="1" x14ac:dyDescent="0.2"/>
    <row r="18654" s="298" customFormat="1" x14ac:dyDescent="0.2"/>
    <row r="18655" s="298" customFormat="1" x14ac:dyDescent="0.2"/>
    <row r="18656" s="298" customFormat="1" x14ac:dyDescent="0.2"/>
    <row r="18657" s="298" customFormat="1" x14ac:dyDescent="0.2"/>
    <row r="18658" s="298" customFormat="1" x14ac:dyDescent="0.2"/>
    <row r="18659" s="298" customFormat="1" x14ac:dyDescent="0.2"/>
    <row r="18660" s="298" customFormat="1" x14ac:dyDescent="0.2"/>
    <row r="18661" s="298" customFormat="1" x14ac:dyDescent="0.2"/>
    <row r="18662" s="298" customFormat="1" x14ac:dyDescent="0.2"/>
    <row r="18663" s="298" customFormat="1" x14ac:dyDescent="0.2"/>
    <row r="18664" s="298" customFormat="1" x14ac:dyDescent="0.2"/>
    <row r="18665" s="298" customFormat="1" x14ac:dyDescent="0.2"/>
    <row r="18666" s="298" customFormat="1" x14ac:dyDescent="0.2"/>
    <row r="18667" s="298" customFormat="1" x14ac:dyDescent="0.2"/>
    <row r="18668" s="298" customFormat="1" x14ac:dyDescent="0.2"/>
    <row r="18669" s="298" customFormat="1" x14ac:dyDescent="0.2"/>
    <row r="18670" s="298" customFormat="1" x14ac:dyDescent="0.2"/>
    <row r="18671" s="298" customFormat="1" x14ac:dyDescent="0.2"/>
    <row r="18672" s="298" customFormat="1" x14ac:dyDescent="0.2"/>
    <row r="18673" s="298" customFormat="1" x14ac:dyDescent="0.2"/>
    <row r="18674" s="298" customFormat="1" x14ac:dyDescent="0.2"/>
    <row r="18675" s="298" customFormat="1" x14ac:dyDescent="0.2"/>
    <row r="18676" s="298" customFormat="1" x14ac:dyDescent="0.2"/>
    <row r="18677" s="298" customFormat="1" x14ac:dyDescent="0.2"/>
    <row r="18678" s="298" customFormat="1" x14ac:dyDescent="0.2"/>
    <row r="18679" s="298" customFormat="1" x14ac:dyDescent="0.2"/>
    <row r="18680" s="298" customFormat="1" x14ac:dyDescent="0.2"/>
    <row r="18681" s="298" customFormat="1" x14ac:dyDescent="0.2"/>
    <row r="18682" s="298" customFormat="1" x14ac:dyDescent="0.2"/>
    <row r="18683" s="298" customFormat="1" x14ac:dyDescent="0.2"/>
    <row r="18684" s="298" customFormat="1" x14ac:dyDescent="0.2"/>
    <row r="18685" s="298" customFormat="1" x14ac:dyDescent="0.2"/>
    <row r="18686" s="298" customFormat="1" x14ac:dyDescent="0.2"/>
    <row r="18687" s="298" customFormat="1" x14ac:dyDescent="0.2"/>
    <row r="18688" s="298" customFormat="1" x14ac:dyDescent="0.2"/>
    <row r="18689" s="298" customFormat="1" x14ac:dyDescent="0.2"/>
    <row r="18690" s="298" customFormat="1" x14ac:dyDescent="0.2"/>
    <row r="18691" s="298" customFormat="1" x14ac:dyDescent="0.2"/>
    <row r="18692" s="298" customFormat="1" x14ac:dyDescent="0.2"/>
    <row r="18693" s="298" customFormat="1" x14ac:dyDescent="0.2"/>
    <row r="18694" s="298" customFormat="1" x14ac:dyDescent="0.2"/>
    <row r="18695" s="298" customFormat="1" x14ac:dyDescent="0.2"/>
    <row r="18696" s="298" customFormat="1" x14ac:dyDescent="0.2"/>
    <row r="18697" s="298" customFormat="1" x14ac:dyDescent="0.2"/>
    <row r="18698" s="298" customFormat="1" x14ac:dyDescent="0.2"/>
    <row r="18699" s="298" customFormat="1" x14ac:dyDescent="0.2"/>
    <row r="18700" s="298" customFormat="1" x14ac:dyDescent="0.2"/>
    <row r="18701" s="298" customFormat="1" x14ac:dyDescent="0.2"/>
    <row r="18702" s="298" customFormat="1" x14ac:dyDescent="0.2"/>
    <row r="18703" s="298" customFormat="1" x14ac:dyDescent="0.2"/>
    <row r="18704" s="298" customFormat="1" x14ac:dyDescent="0.2"/>
    <row r="18705" s="298" customFormat="1" x14ac:dyDescent="0.2"/>
    <row r="18706" s="298" customFormat="1" x14ac:dyDescent="0.2"/>
    <row r="18707" s="298" customFormat="1" x14ac:dyDescent="0.2"/>
    <row r="18708" s="298" customFormat="1" x14ac:dyDescent="0.2"/>
    <row r="18709" s="298" customFormat="1" x14ac:dyDescent="0.2"/>
    <row r="18710" s="298" customFormat="1" x14ac:dyDescent="0.2"/>
    <row r="18711" s="298" customFormat="1" x14ac:dyDescent="0.2"/>
    <row r="18712" s="298" customFormat="1" x14ac:dyDescent="0.2"/>
    <row r="18713" s="298" customFormat="1" x14ac:dyDescent="0.2"/>
    <row r="18714" s="298" customFormat="1" x14ac:dyDescent="0.2"/>
    <row r="18715" s="298" customFormat="1" x14ac:dyDescent="0.2"/>
    <row r="18716" s="298" customFormat="1" x14ac:dyDescent="0.2"/>
    <row r="18717" s="298" customFormat="1" x14ac:dyDescent="0.2"/>
    <row r="18718" s="298" customFormat="1" x14ac:dyDescent="0.2"/>
    <row r="18719" s="298" customFormat="1" x14ac:dyDescent="0.2"/>
    <row r="18720" s="298" customFormat="1" x14ac:dyDescent="0.2"/>
    <row r="18721" s="298" customFormat="1" x14ac:dyDescent="0.2"/>
    <row r="18722" s="298" customFormat="1" x14ac:dyDescent="0.2"/>
    <row r="18723" s="298" customFormat="1" x14ac:dyDescent="0.2"/>
    <row r="18724" s="298" customFormat="1" x14ac:dyDescent="0.2"/>
    <row r="18725" s="298" customFormat="1" x14ac:dyDescent="0.2"/>
    <row r="18726" s="298" customFormat="1" x14ac:dyDescent="0.2"/>
    <row r="18727" s="298" customFormat="1" x14ac:dyDescent="0.2"/>
    <row r="18728" s="298" customFormat="1" x14ac:dyDescent="0.2"/>
    <row r="18729" s="298" customFormat="1" x14ac:dyDescent="0.2"/>
    <row r="18730" s="298" customFormat="1" x14ac:dyDescent="0.2"/>
    <row r="18731" s="298" customFormat="1" x14ac:dyDescent="0.2"/>
    <row r="18732" s="298" customFormat="1" x14ac:dyDescent="0.2"/>
    <row r="18733" s="298" customFormat="1" x14ac:dyDescent="0.2"/>
    <row r="18734" s="298" customFormat="1" x14ac:dyDescent="0.2"/>
    <row r="18735" s="298" customFormat="1" x14ac:dyDescent="0.2"/>
    <row r="18736" s="298" customFormat="1" x14ac:dyDescent="0.2"/>
    <row r="18737" s="298" customFormat="1" x14ac:dyDescent="0.2"/>
    <row r="18738" s="298" customFormat="1" x14ac:dyDescent="0.2"/>
    <row r="18739" s="298" customFormat="1" x14ac:dyDescent="0.2"/>
    <row r="18740" s="298" customFormat="1" x14ac:dyDescent="0.2"/>
    <row r="18741" s="298" customFormat="1" x14ac:dyDescent="0.2"/>
    <row r="18742" s="298" customFormat="1" x14ac:dyDescent="0.2"/>
    <row r="18743" s="298" customFormat="1" x14ac:dyDescent="0.2"/>
    <row r="18744" s="298" customFormat="1" x14ac:dyDescent="0.2"/>
    <row r="18745" s="298" customFormat="1" x14ac:dyDescent="0.2"/>
    <row r="18746" s="298" customFormat="1" x14ac:dyDescent="0.2"/>
    <row r="18747" s="298" customFormat="1" x14ac:dyDescent="0.2"/>
    <row r="18748" s="298" customFormat="1" x14ac:dyDescent="0.2"/>
    <row r="18749" s="298" customFormat="1" x14ac:dyDescent="0.2"/>
    <row r="18750" s="298" customFormat="1" x14ac:dyDescent="0.2"/>
    <row r="18751" s="298" customFormat="1" x14ac:dyDescent="0.2"/>
    <row r="18752" s="298" customFormat="1" x14ac:dyDescent="0.2"/>
    <row r="18753" s="298" customFormat="1" x14ac:dyDescent="0.2"/>
    <row r="18754" s="298" customFormat="1" x14ac:dyDescent="0.2"/>
    <row r="18755" s="298" customFormat="1" x14ac:dyDescent="0.2"/>
    <row r="18756" s="298" customFormat="1" x14ac:dyDescent="0.2"/>
    <row r="18757" s="298" customFormat="1" x14ac:dyDescent="0.2"/>
    <row r="18758" s="298" customFormat="1" x14ac:dyDescent="0.2"/>
    <row r="18759" s="298" customFormat="1" x14ac:dyDescent="0.2"/>
    <row r="18760" s="298" customFormat="1" x14ac:dyDescent="0.2"/>
    <row r="18761" s="298" customFormat="1" x14ac:dyDescent="0.2"/>
    <row r="18762" s="298" customFormat="1" x14ac:dyDescent="0.2"/>
    <row r="18763" s="298" customFormat="1" x14ac:dyDescent="0.2"/>
    <row r="18764" s="298" customFormat="1" x14ac:dyDescent="0.2"/>
    <row r="18765" s="298" customFormat="1" x14ac:dyDescent="0.2"/>
    <row r="18766" s="298" customFormat="1" x14ac:dyDescent="0.2"/>
    <row r="18767" s="298" customFormat="1" x14ac:dyDescent="0.2"/>
    <row r="18768" s="298" customFormat="1" x14ac:dyDescent="0.2"/>
    <row r="18769" s="298" customFormat="1" x14ac:dyDescent="0.2"/>
    <row r="18770" s="298" customFormat="1" x14ac:dyDescent="0.2"/>
    <row r="18771" s="298" customFormat="1" x14ac:dyDescent="0.2"/>
    <row r="18772" s="298" customFormat="1" x14ac:dyDescent="0.2"/>
    <row r="18773" s="298" customFormat="1" x14ac:dyDescent="0.2"/>
    <row r="18774" s="298" customFormat="1" x14ac:dyDescent="0.2"/>
    <row r="18775" s="298" customFormat="1" x14ac:dyDescent="0.2"/>
    <row r="18776" s="298" customFormat="1" x14ac:dyDescent="0.2"/>
    <row r="18777" s="298" customFormat="1" x14ac:dyDescent="0.2"/>
    <row r="18778" s="298" customFormat="1" x14ac:dyDescent="0.2"/>
    <row r="18779" s="298" customFormat="1" x14ac:dyDescent="0.2"/>
    <row r="18780" s="298" customFormat="1" x14ac:dyDescent="0.2"/>
    <row r="18781" s="298" customFormat="1" x14ac:dyDescent="0.2"/>
    <row r="18782" s="298" customFormat="1" x14ac:dyDescent="0.2"/>
    <row r="18783" s="298" customFormat="1" x14ac:dyDescent="0.2"/>
    <row r="18784" s="298" customFormat="1" x14ac:dyDescent="0.2"/>
    <row r="18785" s="298" customFormat="1" x14ac:dyDescent="0.2"/>
    <row r="18786" s="298" customFormat="1" x14ac:dyDescent="0.2"/>
    <row r="18787" s="298" customFormat="1" x14ac:dyDescent="0.2"/>
    <row r="18788" s="298" customFormat="1" x14ac:dyDescent="0.2"/>
    <row r="18789" s="298" customFormat="1" x14ac:dyDescent="0.2"/>
    <row r="18790" s="298" customFormat="1" x14ac:dyDescent="0.2"/>
    <row r="18791" s="298" customFormat="1" x14ac:dyDescent="0.2"/>
    <row r="18792" s="298" customFormat="1" x14ac:dyDescent="0.2"/>
    <row r="18793" s="298" customFormat="1" x14ac:dyDescent="0.2"/>
    <row r="18794" s="298" customFormat="1" x14ac:dyDescent="0.2"/>
    <row r="18795" s="298" customFormat="1" x14ac:dyDescent="0.2"/>
    <row r="18796" s="298" customFormat="1" x14ac:dyDescent="0.2"/>
    <row r="18797" s="298" customFormat="1" x14ac:dyDescent="0.2"/>
    <row r="18798" s="298" customFormat="1" x14ac:dyDescent="0.2"/>
    <row r="18799" s="298" customFormat="1" x14ac:dyDescent="0.2"/>
    <row r="18800" s="298" customFormat="1" x14ac:dyDescent="0.2"/>
    <row r="18801" s="298" customFormat="1" x14ac:dyDescent="0.2"/>
    <row r="18802" s="298" customFormat="1" x14ac:dyDescent="0.2"/>
    <row r="18803" s="298" customFormat="1" x14ac:dyDescent="0.2"/>
    <row r="18804" s="298" customFormat="1" x14ac:dyDescent="0.2"/>
    <row r="18805" s="298" customFormat="1" x14ac:dyDescent="0.2"/>
    <row r="18806" s="298" customFormat="1" x14ac:dyDescent="0.2"/>
    <row r="18807" s="298" customFormat="1" x14ac:dyDescent="0.2"/>
    <row r="18808" s="298" customFormat="1" x14ac:dyDescent="0.2"/>
    <row r="18809" s="298" customFormat="1" x14ac:dyDescent="0.2"/>
    <row r="18810" s="298" customFormat="1" x14ac:dyDescent="0.2"/>
    <row r="18811" s="298" customFormat="1" x14ac:dyDescent="0.2"/>
    <row r="18812" s="298" customFormat="1" x14ac:dyDescent="0.2"/>
    <row r="18813" s="298" customFormat="1" x14ac:dyDescent="0.2"/>
    <row r="18814" s="298" customFormat="1" x14ac:dyDescent="0.2"/>
    <row r="18815" s="298" customFormat="1" x14ac:dyDescent="0.2"/>
    <row r="18816" s="298" customFormat="1" x14ac:dyDescent="0.2"/>
    <row r="18817" s="298" customFormat="1" x14ac:dyDescent="0.2"/>
    <row r="18818" s="298" customFormat="1" x14ac:dyDescent="0.2"/>
    <row r="18819" s="298" customFormat="1" x14ac:dyDescent="0.2"/>
    <row r="18820" s="298" customFormat="1" x14ac:dyDescent="0.2"/>
    <row r="18821" s="298" customFormat="1" x14ac:dyDescent="0.2"/>
    <row r="18822" s="298" customFormat="1" x14ac:dyDescent="0.2"/>
    <row r="18823" s="298" customFormat="1" x14ac:dyDescent="0.2"/>
    <row r="18824" s="298" customFormat="1" x14ac:dyDescent="0.2"/>
    <row r="18825" s="298" customFormat="1" x14ac:dyDescent="0.2"/>
    <row r="18826" s="298" customFormat="1" x14ac:dyDescent="0.2"/>
    <row r="18827" s="298" customFormat="1" x14ac:dyDescent="0.2"/>
    <row r="18828" s="298" customFormat="1" x14ac:dyDescent="0.2"/>
    <row r="18829" s="298" customFormat="1" x14ac:dyDescent="0.2"/>
    <row r="18830" s="298" customFormat="1" x14ac:dyDescent="0.2"/>
    <row r="18831" s="298" customFormat="1" x14ac:dyDescent="0.2"/>
    <row r="18832" s="298" customFormat="1" x14ac:dyDescent="0.2"/>
    <row r="18833" s="298" customFormat="1" x14ac:dyDescent="0.2"/>
    <row r="18834" s="298" customFormat="1" x14ac:dyDescent="0.2"/>
    <row r="18835" s="298" customFormat="1" x14ac:dyDescent="0.2"/>
    <row r="18836" s="298" customFormat="1" x14ac:dyDescent="0.2"/>
    <row r="18837" s="298" customFormat="1" x14ac:dyDescent="0.2"/>
    <row r="18838" s="298" customFormat="1" x14ac:dyDescent="0.2"/>
    <row r="18839" s="298" customFormat="1" x14ac:dyDescent="0.2"/>
    <row r="18840" s="298" customFormat="1" x14ac:dyDescent="0.2"/>
    <row r="18841" s="298" customFormat="1" x14ac:dyDescent="0.2"/>
    <row r="18842" s="298" customFormat="1" x14ac:dyDescent="0.2"/>
    <row r="18843" s="298" customFormat="1" x14ac:dyDescent="0.2"/>
    <row r="18844" s="298" customFormat="1" x14ac:dyDescent="0.2"/>
    <row r="18845" s="298" customFormat="1" x14ac:dyDescent="0.2"/>
    <row r="18846" s="298" customFormat="1" x14ac:dyDescent="0.2"/>
    <row r="18847" s="298" customFormat="1" x14ac:dyDescent="0.2"/>
    <row r="18848" s="298" customFormat="1" x14ac:dyDescent="0.2"/>
    <row r="18849" s="298" customFormat="1" x14ac:dyDescent="0.2"/>
    <row r="18850" s="298" customFormat="1" x14ac:dyDescent="0.2"/>
    <row r="18851" s="298" customFormat="1" x14ac:dyDescent="0.2"/>
    <row r="18852" s="298" customFormat="1" x14ac:dyDescent="0.2"/>
    <row r="18853" s="298" customFormat="1" x14ac:dyDescent="0.2"/>
    <row r="18854" s="298" customFormat="1" x14ac:dyDescent="0.2"/>
    <row r="18855" s="298" customFormat="1" x14ac:dyDescent="0.2"/>
    <row r="18856" s="298" customFormat="1" x14ac:dyDescent="0.2"/>
    <row r="18857" s="298" customFormat="1" x14ac:dyDescent="0.2"/>
    <row r="18858" s="298" customFormat="1" x14ac:dyDescent="0.2"/>
    <row r="18859" s="298" customFormat="1" x14ac:dyDescent="0.2"/>
    <row r="18860" s="298" customFormat="1" x14ac:dyDescent="0.2"/>
    <row r="18861" s="298" customFormat="1" x14ac:dyDescent="0.2"/>
    <row r="18862" s="298" customFormat="1" x14ac:dyDescent="0.2"/>
    <row r="18863" s="298" customFormat="1" x14ac:dyDescent="0.2"/>
    <row r="18864" s="298" customFormat="1" x14ac:dyDescent="0.2"/>
    <row r="18865" s="298" customFormat="1" x14ac:dyDescent="0.2"/>
    <row r="18866" s="298" customFormat="1" x14ac:dyDescent="0.2"/>
    <row r="18867" s="298" customFormat="1" x14ac:dyDescent="0.2"/>
    <row r="18868" s="298" customFormat="1" x14ac:dyDescent="0.2"/>
    <row r="18869" s="298" customFormat="1" x14ac:dyDescent="0.2"/>
    <row r="18870" s="298" customFormat="1" x14ac:dyDescent="0.2"/>
    <row r="18871" s="298" customFormat="1" x14ac:dyDescent="0.2"/>
    <row r="18872" s="298" customFormat="1" x14ac:dyDescent="0.2"/>
    <row r="18873" s="298" customFormat="1" x14ac:dyDescent="0.2"/>
    <row r="18874" s="298" customFormat="1" x14ac:dyDescent="0.2"/>
    <row r="18875" s="298" customFormat="1" x14ac:dyDescent="0.2"/>
    <row r="18876" s="298" customFormat="1" x14ac:dyDescent="0.2"/>
    <row r="18877" s="298" customFormat="1" x14ac:dyDescent="0.2"/>
    <row r="18878" s="298" customFormat="1" x14ac:dyDescent="0.2"/>
    <row r="18879" s="298" customFormat="1" x14ac:dyDescent="0.2"/>
    <row r="18880" s="298" customFormat="1" x14ac:dyDescent="0.2"/>
    <row r="18881" s="298" customFormat="1" x14ac:dyDescent="0.2"/>
    <row r="18882" s="298" customFormat="1" x14ac:dyDescent="0.2"/>
    <row r="18883" s="298" customFormat="1" x14ac:dyDescent="0.2"/>
    <row r="18884" s="298" customFormat="1" x14ac:dyDescent="0.2"/>
    <row r="18885" s="298" customFormat="1" x14ac:dyDescent="0.2"/>
    <row r="18886" s="298" customFormat="1" x14ac:dyDescent="0.2"/>
    <row r="18887" s="298" customFormat="1" x14ac:dyDescent="0.2"/>
    <row r="18888" s="298" customFormat="1" x14ac:dyDescent="0.2"/>
    <row r="18889" s="298" customFormat="1" x14ac:dyDescent="0.2"/>
    <row r="18890" s="298" customFormat="1" x14ac:dyDescent="0.2"/>
    <row r="18891" s="298" customFormat="1" x14ac:dyDescent="0.2"/>
    <row r="18892" s="298" customFormat="1" x14ac:dyDescent="0.2"/>
    <row r="18893" s="298" customFormat="1" x14ac:dyDescent="0.2"/>
    <row r="18894" s="298" customFormat="1" x14ac:dyDescent="0.2"/>
    <row r="18895" s="298" customFormat="1" x14ac:dyDescent="0.2"/>
    <row r="18896" s="298" customFormat="1" x14ac:dyDescent="0.2"/>
    <row r="18897" s="298" customFormat="1" x14ac:dyDescent="0.2"/>
    <row r="18898" s="298" customFormat="1" x14ac:dyDescent="0.2"/>
    <row r="18899" s="298" customFormat="1" x14ac:dyDescent="0.2"/>
    <row r="18900" s="298" customFormat="1" x14ac:dyDescent="0.2"/>
    <row r="18901" s="298" customFormat="1" x14ac:dyDescent="0.2"/>
    <row r="18902" s="298" customFormat="1" x14ac:dyDescent="0.2"/>
    <row r="18903" s="298" customFormat="1" x14ac:dyDescent="0.2"/>
    <row r="18904" s="298" customFormat="1" x14ac:dyDescent="0.2"/>
    <row r="18905" s="298" customFormat="1" x14ac:dyDescent="0.2"/>
    <row r="18906" s="298" customFormat="1" x14ac:dyDescent="0.2"/>
    <row r="18907" s="298" customFormat="1" x14ac:dyDescent="0.2"/>
    <row r="18908" s="298" customFormat="1" x14ac:dyDescent="0.2"/>
    <row r="18909" s="298" customFormat="1" x14ac:dyDescent="0.2"/>
    <row r="18910" s="298" customFormat="1" x14ac:dyDescent="0.2"/>
    <row r="18911" s="298" customFormat="1" x14ac:dyDescent="0.2"/>
    <row r="18912" s="298" customFormat="1" x14ac:dyDescent="0.2"/>
    <row r="18913" s="298" customFormat="1" x14ac:dyDescent="0.2"/>
    <row r="18914" s="298" customFormat="1" x14ac:dyDescent="0.2"/>
    <row r="18915" s="298" customFormat="1" x14ac:dyDescent="0.2"/>
    <row r="18916" s="298" customFormat="1" x14ac:dyDescent="0.2"/>
    <row r="18917" s="298" customFormat="1" x14ac:dyDescent="0.2"/>
    <row r="18918" s="298" customFormat="1" x14ac:dyDescent="0.2"/>
    <row r="18919" s="298" customFormat="1" x14ac:dyDescent="0.2"/>
    <row r="18920" s="298" customFormat="1" x14ac:dyDescent="0.2"/>
    <row r="18921" s="298" customFormat="1" x14ac:dyDescent="0.2"/>
    <row r="18922" s="298" customFormat="1" x14ac:dyDescent="0.2"/>
    <row r="18923" s="298" customFormat="1" x14ac:dyDescent="0.2"/>
    <row r="18924" s="298" customFormat="1" x14ac:dyDescent="0.2"/>
    <row r="18925" s="298" customFormat="1" x14ac:dyDescent="0.2"/>
    <row r="18926" s="298" customFormat="1" x14ac:dyDescent="0.2"/>
    <row r="18927" s="298" customFormat="1" x14ac:dyDescent="0.2"/>
    <row r="18928" s="298" customFormat="1" x14ac:dyDescent="0.2"/>
    <row r="18929" s="298" customFormat="1" x14ac:dyDescent="0.2"/>
    <row r="18930" s="298" customFormat="1" x14ac:dyDescent="0.2"/>
    <row r="18931" s="298" customFormat="1" x14ac:dyDescent="0.2"/>
    <row r="18932" s="298" customFormat="1" x14ac:dyDescent="0.2"/>
    <row r="18933" s="298" customFormat="1" x14ac:dyDescent="0.2"/>
    <row r="18934" s="298" customFormat="1" x14ac:dyDescent="0.2"/>
    <row r="18935" s="298" customFormat="1" x14ac:dyDescent="0.2"/>
    <row r="18936" s="298" customFormat="1" x14ac:dyDescent="0.2"/>
    <row r="18937" s="298" customFormat="1" x14ac:dyDescent="0.2"/>
    <row r="18938" s="298" customFormat="1" x14ac:dyDescent="0.2"/>
    <row r="18939" s="298" customFormat="1" x14ac:dyDescent="0.2"/>
    <row r="18940" s="298" customFormat="1" x14ac:dyDescent="0.2"/>
    <row r="18941" s="298" customFormat="1" x14ac:dyDescent="0.2"/>
    <row r="18942" s="298" customFormat="1" x14ac:dyDescent="0.2"/>
    <row r="18943" s="298" customFormat="1" x14ac:dyDescent="0.2"/>
    <row r="18944" s="298" customFormat="1" x14ac:dyDescent="0.2"/>
    <row r="18945" s="298" customFormat="1" x14ac:dyDescent="0.2"/>
    <row r="18946" s="298" customFormat="1" x14ac:dyDescent="0.2"/>
    <row r="18947" s="298" customFormat="1" x14ac:dyDescent="0.2"/>
    <row r="18948" s="298" customFormat="1" x14ac:dyDescent="0.2"/>
    <row r="18949" s="298" customFormat="1" x14ac:dyDescent="0.2"/>
    <row r="18950" s="298" customFormat="1" x14ac:dyDescent="0.2"/>
    <row r="18951" s="298" customFormat="1" x14ac:dyDescent="0.2"/>
    <row r="18952" s="298" customFormat="1" x14ac:dyDescent="0.2"/>
    <row r="18953" s="298" customFormat="1" x14ac:dyDescent="0.2"/>
    <row r="18954" s="298" customFormat="1" x14ac:dyDescent="0.2"/>
    <row r="18955" s="298" customFormat="1" x14ac:dyDescent="0.2"/>
    <row r="18956" s="298" customFormat="1" x14ac:dyDescent="0.2"/>
    <row r="18957" s="298" customFormat="1" x14ac:dyDescent="0.2"/>
    <row r="18958" s="298" customFormat="1" x14ac:dyDescent="0.2"/>
    <row r="18959" s="298" customFormat="1" x14ac:dyDescent="0.2"/>
    <row r="18960" s="298" customFormat="1" x14ac:dyDescent="0.2"/>
    <row r="18961" s="298" customFormat="1" x14ac:dyDescent="0.2"/>
    <row r="18962" s="298" customFormat="1" x14ac:dyDescent="0.2"/>
    <row r="18963" s="298" customFormat="1" x14ac:dyDescent="0.2"/>
    <row r="18964" s="298" customFormat="1" x14ac:dyDescent="0.2"/>
    <row r="18965" s="298" customFormat="1" x14ac:dyDescent="0.2"/>
    <row r="18966" s="298" customFormat="1" x14ac:dyDescent="0.2"/>
    <row r="18967" s="298" customFormat="1" x14ac:dyDescent="0.2"/>
    <row r="18968" s="298" customFormat="1" x14ac:dyDescent="0.2"/>
    <row r="18969" s="298" customFormat="1" x14ac:dyDescent="0.2"/>
    <row r="18970" s="298" customFormat="1" x14ac:dyDescent="0.2"/>
    <row r="18971" s="298" customFormat="1" x14ac:dyDescent="0.2"/>
    <row r="18972" s="298" customFormat="1" x14ac:dyDescent="0.2"/>
    <row r="18973" s="298" customFormat="1" x14ac:dyDescent="0.2"/>
    <row r="18974" s="298" customFormat="1" x14ac:dyDescent="0.2"/>
    <row r="18975" s="298" customFormat="1" x14ac:dyDescent="0.2"/>
    <row r="18976" s="298" customFormat="1" x14ac:dyDescent="0.2"/>
    <row r="18977" s="298" customFormat="1" x14ac:dyDescent="0.2"/>
    <row r="18978" s="298" customFormat="1" x14ac:dyDescent="0.2"/>
    <row r="18979" s="298" customFormat="1" x14ac:dyDescent="0.2"/>
    <row r="18980" s="298" customFormat="1" x14ac:dyDescent="0.2"/>
    <row r="18981" s="298" customFormat="1" x14ac:dyDescent="0.2"/>
    <row r="18982" s="298" customFormat="1" x14ac:dyDescent="0.2"/>
    <row r="18983" s="298" customFormat="1" x14ac:dyDescent="0.2"/>
    <row r="18984" s="298" customFormat="1" x14ac:dyDescent="0.2"/>
    <row r="18985" s="298" customFormat="1" x14ac:dyDescent="0.2"/>
    <row r="18986" s="298" customFormat="1" x14ac:dyDescent="0.2"/>
    <row r="18987" s="298" customFormat="1" x14ac:dyDescent="0.2"/>
    <row r="18988" s="298" customFormat="1" x14ac:dyDescent="0.2"/>
    <row r="18989" s="298" customFormat="1" x14ac:dyDescent="0.2"/>
    <row r="18990" s="298" customFormat="1" x14ac:dyDescent="0.2"/>
    <row r="18991" s="298" customFormat="1" x14ac:dyDescent="0.2"/>
    <row r="18992" s="298" customFormat="1" x14ac:dyDescent="0.2"/>
    <row r="18993" s="298" customFormat="1" x14ac:dyDescent="0.2"/>
    <row r="18994" s="298" customFormat="1" x14ac:dyDescent="0.2"/>
    <row r="18995" s="298" customFormat="1" x14ac:dyDescent="0.2"/>
    <row r="18996" s="298" customFormat="1" x14ac:dyDescent="0.2"/>
    <row r="18997" s="298" customFormat="1" x14ac:dyDescent="0.2"/>
    <row r="18998" s="298" customFormat="1" x14ac:dyDescent="0.2"/>
    <row r="18999" s="298" customFormat="1" x14ac:dyDescent="0.2"/>
    <row r="19000" s="298" customFormat="1" x14ac:dyDescent="0.2"/>
    <row r="19001" s="298" customFormat="1" x14ac:dyDescent="0.2"/>
    <row r="19002" s="298" customFormat="1" x14ac:dyDescent="0.2"/>
    <row r="19003" s="298" customFormat="1" x14ac:dyDescent="0.2"/>
    <row r="19004" s="298" customFormat="1" x14ac:dyDescent="0.2"/>
    <row r="19005" s="298" customFormat="1" x14ac:dyDescent="0.2"/>
    <row r="19006" s="298" customFormat="1" x14ac:dyDescent="0.2"/>
    <row r="19007" s="298" customFormat="1" x14ac:dyDescent="0.2"/>
    <row r="19008" s="298" customFormat="1" x14ac:dyDescent="0.2"/>
    <row r="19009" s="298" customFormat="1" x14ac:dyDescent="0.2"/>
    <row r="19010" s="298" customFormat="1" x14ac:dyDescent="0.2"/>
    <row r="19011" s="298" customFormat="1" x14ac:dyDescent="0.2"/>
    <row r="19012" s="298" customFormat="1" x14ac:dyDescent="0.2"/>
    <row r="19013" s="298" customFormat="1" x14ac:dyDescent="0.2"/>
    <row r="19014" s="298" customFormat="1" x14ac:dyDescent="0.2"/>
    <row r="19015" s="298" customFormat="1" x14ac:dyDescent="0.2"/>
    <row r="19016" s="298" customFormat="1" x14ac:dyDescent="0.2"/>
    <row r="19017" s="298" customFormat="1" x14ac:dyDescent="0.2"/>
    <row r="19018" s="298" customFormat="1" x14ac:dyDescent="0.2"/>
    <row r="19019" s="298" customFormat="1" x14ac:dyDescent="0.2"/>
    <row r="19020" s="298" customFormat="1" x14ac:dyDescent="0.2"/>
    <row r="19021" s="298" customFormat="1" x14ac:dyDescent="0.2"/>
    <row r="19022" s="298" customFormat="1" x14ac:dyDescent="0.2"/>
    <row r="19023" s="298" customFormat="1" x14ac:dyDescent="0.2"/>
    <row r="19024" s="298" customFormat="1" x14ac:dyDescent="0.2"/>
    <row r="19025" s="298" customFormat="1" x14ac:dyDescent="0.2"/>
    <row r="19026" s="298" customFormat="1" x14ac:dyDescent="0.2"/>
    <row r="19027" s="298" customFormat="1" x14ac:dyDescent="0.2"/>
    <row r="19028" s="298" customFormat="1" x14ac:dyDescent="0.2"/>
    <row r="19029" s="298" customFormat="1" x14ac:dyDescent="0.2"/>
    <row r="19030" s="298" customFormat="1" x14ac:dyDescent="0.2"/>
  </sheetData>
  <autoFilter ref="A2:H18412" xr:uid="{00000000-0009-0000-0000-000001000000}"/>
  <mergeCells count="4">
    <mergeCell ref="C1:E1"/>
    <mergeCell ref="F1:H1"/>
    <mergeCell ref="I1:K1"/>
    <mergeCell ref="L1:N1"/>
  </mergeCells>
  <pageMargins left="0.25" right="0.25" top="0.75" bottom="0.75" header="0.3" footer="0.3"/>
  <pageSetup paperSize="9" scale="6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35"/>
  <sheetViews>
    <sheetView tabSelected="1" topLeftCell="A37" workbookViewId="0">
      <selection activeCell="G229" sqref="G229"/>
    </sheetView>
  </sheetViews>
  <sheetFormatPr defaultColWidth="9.125" defaultRowHeight="11.25" x14ac:dyDescent="0.2"/>
  <cols>
    <col min="1" max="1" width="15.75" style="298" customWidth="1"/>
    <col min="2" max="2" width="35.625" style="298" customWidth="1"/>
    <col min="3" max="4" width="13.25" style="340" hidden="1" customWidth="1"/>
    <col min="5" max="5" width="13.25" style="298" customWidth="1"/>
    <col min="6" max="16384" width="9.125" style="298"/>
  </cols>
  <sheetData>
    <row r="1" spans="1:5" ht="32.25" customHeight="1" x14ac:dyDescent="0.2">
      <c r="A1" s="352" t="s">
        <v>445</v>
      </c>
      <c r="B1" s="352" t="s">
        <v>383</v>
      </c>
      <c r="C1" s="353" t="s">
        <v>444</v>
      </c>
      <c r="D1" s="353" t="s">
        <v>263</v>
      </c>
      <c r="E1" s="353" t="s">
        <v>563</v>
      </c>
    </row>
    <row r="2" spans="1:5" ht="14.25" customHeight="1" x14ac:dyDescent="0.2">
      <c r="A2" s="354" t="s">
        <v>384</v>
      </c>
      <c r="B2" s="355" t="s">
        <v>385</v>
      </c>
      <c r="C2" s="356"/>
      <c r="D2" s="357" t="s">
        <v>0</v>
      </c>
    </row>
    <row r="3" spans="1:5" ht="14.25" customHeight="1" x14ac:dyDescent="0.2">
      <c r="A3" s="358" t="s">
        <v>384</v>
      </c>
      <c r="B3" s="359" t="s">
        <v>386</v>
      </c>
      <c r="C3" s="349">
        <v>8170910.0099999998</v>
      </c>
      <c r="D3" s="361">
        <v>11881131.98</v>
      </c>
      <c r="E3" s="510">
        <v>7189800</v>
      </c>
    </row>
    <row r="4" spans="1:5" ht="14.25" customHeight="1" x14ac:dyDescent="0.2">
      <c r="A4" s="358" t="s">
        <v>387</v>
      </c>
      <c r="B4" s="362" t="s">
        <v>8</v>
      </c>
      <c r="C4" s="349">
        <v>4876353.66</v>
      </c>
      <c r="D4" s="361">
        <v>5214088.63</v>
      </c>
      <c r="E4" s="510">
        <v>6710800</v>
      </c>
    </row>
    <row r="5" spans="1:5" ht="14.25" customHeight="1" x14ac:dyDescent="0.2">
      <c r="A5" s="358" t="s">
        <v>388</v>
      </c>
      <c r="B5" s="359" t="s">
        <v>389</v>
      </c>
      <c r="C5" s="349">
        <v>1418954.68</v>
      </c>
      <c r="D5" s="361">
        <v>1389400</v>
      </c>
      <c r="E5" s="510">
        <v>1672400</v>
      </c>
    </row>
    <row r="6" spans="1:5" ht="14.25" customHeight="1" x14ac:dyDescent="0.2">
      <c r="A6" s="358" t="s">
        <v>390</v>
      </c>
      <c r="B6" s="359" t="s">
        <v>391</v>
      </c>
      <c r="C6" s="349">
        <v>713167.09</v>
      </c>
      <c r="D6" s="361">
        <v>667934.98</v>
      </c>
      <c r="E6" s="510">
        <v>937900</v>
      </c>
    </row>
    <row r="7" spans="1:5" ht="14.25" customHeight="1" x14ac:dyDescent="0.2">
      <c r="A7" s="363" t="s">
        <v>454</v>
      </c>
      <c r="B7" s="156" t="s">
        <v>89</v>
      </c>
      <c r="C7" s="349">
        <v>0</v>
      </c>
      <c r="D7" s="361">
        <v>52500</v>
      </c>
      <c r="E7" s="510">
        <v>38000</v>
      </c>
    </row>
    <row r="8" spans="1:5" ht="14.25" customHeight="1" x14ac:dyDescent="0.2">
      <c r="A8" s="358" t="s">
        <v>392</v>
      </c>
      <c r="B8" s="359" t="s">
        <v>393</v>
      </c>
      <c r="C8" s="349">
        <v>2323752.11</v>
      </c>
      <c r="D8" s="361">
        <v>2534250</v>
      </c>
      <c r="E8" s="510">
        <v>3557200</v>
      </c>
    </row>
    <row r="9" spans="1:5" ht="14.25" customHeight="1" x14ac:dyDescent="0.2">
      <c r="A9" s="358" t="s">
        <v>394</v>
      </c>
      <c r="B9" s="359" t="s">
        <v>395</v>
      </c>
      <c r="C9" s="349">
        <v>281226.42</v>
      </c>
      <c r="D9" s="361">
        <v>353475.5</v>
      </c>
      <c r="E9" s="510">
        <v>405000</v>
      </c>
    </row>
    <row r="10" spans="1:5" ht="14.25" customHeight="1" x14ac:dyDescent="0.2">
      <c r="A10" s="358" t="s">
        <v>396</v>
      </c>
      <c r="B10" s="359" t="s">
        <v>397</v>
      </c>
      <c r="C10" s="349">
        <v>139253.35999999999</v>
      </c>
      <c r="D10" s="361">
        <v>216528.15</v>
      </c>
      <c r="E10" s="510">
        <v>100300</v>
      </c>
    </row>
    <row r="11" spans="1:5" ht="14.25" customHeight="1" x14ac:dyDescent="0.2">
      <c r="A11" s="358" t="s">
        <v>398</v>
      </c>
      <c r="B11" s="359" t="s">
        <v>399</v>
      </c>
      <c r="C11" s="349">
        <v>139253.35999999999</v>
      </c>
      <c r="D11" s="361">
        <v>216528.15</v>
      </c>
      <c r="E11" s="510">
        <v>100300</v>
      </c>
    </row>
    <row r="12" spans="1:5" ht="14.25" customHeight="1" x14ac:dyDescent="0.2">
      <c r="A12" s="358" t="s">
        <v>400</v>
      </c>
      <c r="B12" s="359" t="s">
        <v>401</v>
      </c>
      <c r="C12" s="349">
        <v>104380.36</v>
      </c>
      <c r="D12" s="361">
        <v>216528.15</v>
      </c>
      <c r="E12" s="510">
        <v>100300</v>
      </c>
    </row>
    <row r="13" spans="1:5" ht="14.25" customHeight="1" x14ac:dyDescent="0.2">
      <c r="A13" s="358" t="s">
        <v>402</v>
      </c>
      <c r="B13" s="359" t="s">
        <v>403</v>
      </c>
      <c r="C13" s="349">
        <v>34873</v>
      </c>
      <c r="D13" s="361">
        <v>0</v>
      </c>
      <c r="E13" s="510">
        <v>0</v>
      </c>
    </row>
    <row r="14" spans="1:5" ht="14.25" customHeight="1" x14ac:dyDescent="0.2">
      <c r="A14" s="358" t="s">
        <v>404</v>
      </c>
      <c r="B14" s="359" t="s">
        <v>405</v>
      </c>
      <c r="C14" s="349">
        <v>3294556.35</v>
      </c>
      <c r="D14" s="361">
        <v>6667043.3499999996</v>
      </c>
      <c r="E14" s="516">
        <v>479000</v>
      </c>
    </row>
    <row r="15" spans="1:5" ht="14.25" customHeight="1" x14ac:dyDescent="0.2">
      <c r="A15" s="354" t="s">
        <v>406</v>
      </c>
      <c r="B15" s="355" t="s">
        <v>407</v>
      </c>
      <c r="C15" s="356"/>
      <c r="D15" s="357" t="s">
        <v>0</v>
      </c>
      <c r="E15" s="510">
        <v>0</v>
      </c>
    </row>
    <row r="16" spans="1:5" ht="14.25" customHeight="1" x14ac:dyDescent="0.2">
      <c r="A16" s="358" t="s">
        <v>384</v>
      </c>
      <c r="B16" s="359" t="s">
        <v>386</v>
      </c>
      <c r="C16" s="349">
        <v>8170910.0099999998</v>
      </c>
      <c r="D16" s="361">
        <v>11881131.98</v>
      </c>
      <c r="E16" s="510">
        <v>7189800</v>
      </c>
    </row>
    <row r="17" spans="1:5" ht="14.25" customHeight="1" x14ac:dyDescent="0.2">
      <c r="A17" s="358" t="s">
        <v>387</v>
      </c>
      <c r="B17" s="362" t="s">
        <v>8</v>
      </c>
      <c r="C17" s="349">
        <v>4876353.66</v>
      </c>
      <c r="D17" s="361">
        <v>5214088.63</v>
      </c>
      <c r="E17" s="510">
        <v>6710800</v>
      </c>
    </row>
    <row r="18" spans="1:5" ht="14.25" customHeight="1" x14ac:dyDescent="0.2">
      <c r="A18" s="358" t="s">
        <v>388</v>
      </c>
      <c r="B18" s="359" t="s">
        <v>389</v>
      </c>
      <c r="C18" s="349">
        <v>1418954.68</v>
      </c>
      <c r="D18" s="361">
        <v>1389400</v>
      </c>
      <c r="E18" s="510">
        <v>1672400</v>
      </c>
    </row>
    <row r="19" spans="1:5" ht="14.25" customHeight="1" x14ac:dyDescent="0.2">
      <c r="A19" s="358" t="s">
        <v>390</v>
      </c>
      <c r="B19" s="359" t="s">
        <v>391</v>
      </c>
      <c r="C19" s="349">
        <v>713167.09</v>
      </c>
      <c r="D19" s="361">
        <v>667934.98</v>
      </c>
      <c r="E19" s="510">
        <v>937900</v>
      </c>
    </row>
    <row r="20" spans="1:5" ht="14.25" customHeight="1" x14ac:dyDescent="0.2">
      <c r="A20" s="363" t="s">
        <v>454</v>
      </c>
      <c r="B20" s="156" t="s">
        <v>89</v>
      </c>
      <c r="C20" s="349">
        <v>0</v>
      </c>
      <c r="D20" s="361">
        <v>52500</v>
      </c>
      <c r="E20" s="510">
        <v>38000</v>
      </c>
    </row>
    <row r="21" spans="1:5" ht="14.25" customHeight="1" x14ac:dyDescent="0.2">
      <c r="A21" s="358" t="s">
        <v>392</v>
      </c>
      <c r="B21" s="359" t="s">
        <v>393</v>
      </c>
      <c r="C21" s="349">
        <v>2323752.11</v>
      </c>
      <c r="D21" s="361">
        <v>2534250</v>
      </c>
      <c r="E21" s="510">
        <v>3557200</v>
      </c>
    </row>
    <row r="22" spans="1:5" ht="14.25" customHeight="1" x14ac:dyDescent="0.2">
      <c r="A22" s="358" t="s">
        <v>394</v>
      </c>
      <c r="B22" s="359" t="s">
        <v>395</v>
      </c>
      <c r="C22" s="349">
        <v>281226.42</v>
      </c>
      <c r="D22" s="361">
        <v>353475.5</v>
      </c>
      <c r="E22" s="510">
        <v>405000</v>
      </c>
    </row>
    <row r="23" spans="1:5" ht="14.25" customHeight="1" x14ac:dyDescent="0.2">
      <c r="A23" s="358" t="s">
        <v>396</v>
      </c>
      <c r="B23" s="359" t="s">
        <v>397</v>
      </c>
      <c r="C23" s="349">
        <v>139253.35999999999</v>
      </c>
      <c r="D23" s="361">
        <v>216528.15</v>
      </c>
      <c r="E23" s="510">
        <v>100300</v>
      </c>
    </row>
    <row r="24" spans="1:5" ht="14.25" customHeight="1" x14ac:dyDescent="0.2">
      <c r="A24" s="358" t="s">
        <v>398</v>
      </c>
      <c r="B24" s="359" t="s">
        <v>399</v>
      </c>
      <c r="C24" s="349">
        <v>139253.35999999999</v>
      </c>
      <c r="D24" s="361">
        <v>216528.15</v>
      </c>
      <c r="E24" s="510">
        <v>100300</v>
      </c>
    </row>
    <row r="25" spans="1:5" ht="14.25" customHeight="1" x14ac:dyDescent="0.2">
      <c r="A25" s="358" t="s">
        <v>400</v>
      </c>
      <c r="B25" s="359" t="s">
        <v>401</v>
      </c>
      <c r="C25" s="349">
        <v>104380.36</v>
      </c>
      <c r="D25" s="361">
        <v>216528.15</v>
      </c>
      <c r="E25" s="513">
        <v>100300</v>
      </c>
    </row>
    <row r="26" spans="1:5" ht="14.25" customHeight="1" x14ac:dyDescent="0.2">
      <c r="A26" s="358" t="s">
        <v>402</v>
      </c>
      <c r="B26" s="359" t="s">
        <v>403</v>
      </c>
      <c r="C26" s="349">
        <v>34873</v>
      </c>
      <c r="D26" s="364">
        <v>0</v>
      </c>
      <c r="E26" s="514">
        <v>0</v>
      </c>
    </row>
    <row r="27" spans="1:5" ht="14.25" customHeight="1" x14ac:dyDescent="0.2">
      <c r="A27" s="358" t="s">
        <v>404</v>
      </c>
      <c r="B27" s="359" t="s">
        <v>405</v>
      </c>
      <c r="C27" s="349">
        <v>3294556.35</v>
      </c>
      <c r="D27" s="361">
        <v>6667043.3499999996</v>
      </c>
      <c r="E27" s="512">
        <v>479000</v>
      </c>
    </row>
    <row r="28" spans="1:5" ht="14.25" customHeight="1" x14ac:dyDescent="0.2">
      <c r="A28" s="354" t="s">
        <v>408</v>
      </c>
      <c r="B28" s="355" t="s">
        <v>348</v>
      </c>
      <c r="C28" s="356"/>
      <c r="D28" s="357" t="s">
        <v>0</v>
      </c>
      <c r="E28" s="331"/>
    </row>
    <row r="29" spans="1:5" ht="14.25" customHeight="1" x14ac:dyDescent="0.2">
      <c r="A29" s="358" t="s">
        <v>384</v>
      </c>
      <c r="B29" s="359" t="s">
        <v>386</v>
      </c>
      <c r="C29" s="349">
        <v>1909052.86</v>
      </c>
      <c r="D29" s="361">
        <v>2100793.63</v>
      </c>
      <c r="E29" s="515">
        <v>2475900</v>
      </c>
    </row>
    <row r="30" spans="1:5" ht="14.25" customHeight="1" x14ac:dyDescent="0.2">
      <c r="A30" s="358" t="s">
        <v>387</v>
      </c>
      <c r="B30" s="362" t="s">
        <v>8</v>
      </c>
      <c r="C30" s="349">
        <v>1871802.22</v>
      </c>
      <c r="D30" s="361">
        <v>2072658.63</v>
      </c>
      <c r="E30" s="515">
        <v>2475900</v>
      </c>
    </row>
    <row r="31" spans="1:5" ht="14.25" customHeight="1" x14ac:dyDescent="0.2">
      <c r="A31" s="358" t="s">
        <v>388</v>
      </c>
      <c r="B31" s="359" t="s">
        <v>389</v>
      </c>
      <c r="C31" s="349">
        <v>1362554.68</v>
      </c>
      <c r="D31" s="361">
        <v>1328300</v>
      </c>
      <c r="E31" s="515">
        <v>1616000</v>
      </c>
    </row>
    <row r="32" spans="1:5" ht="14.25" customHeight="1" x14ac:dyDescent="0.2">
      <c r="A32" s="358" t="s">
        <v>390</v>
      </c>
      <c r="B32" s="359" t="s">
        <v>391</v>
      </c>
      <c r="C32" s="349">
        <v>496286.32</v>
      </c>
      <c r="D32" s="361">
        <v>474174.98</v>
      </c>
      <c r="E32" s="515">
        <v>731600</v>
      </c>
    </row>
    <row r="33" spans="1:5" ht="14.25" customHeight="1" x14ac:dyDescent="0.2">
      <c r="A33" s="363" t="s">
        <v>454</v>
      </c>
      <c r="B33" s="156" t="s">
        <v>89</v>
      </c>
      <c r="C33" s="360">
        <v>0</v>
      </c>
      <c r="D33" s="361">
        <v>52500</v>
      </c>
      <c r="E33" s="515">
        <v>38000</v>
      </c>
    </row>
    <row r="34" spans="1:5" ht="14.25" customHeight="1" x14ac:dyDescent="0.2">
      <c r="A34" s="358" t="s">
        <v>394</v>
      </c>
      <c r="B34" s="359" t="s">
        <v>395</v>
      </c>
      <c r="C34" s="349">
        <v>4156.22</v>
      </c>
      <c r="D34" s="361">
        <v>45690</v>
      </c>
      <c r="E34" s="515">
        <v>5000</v>
      </c>
    </row>
    <row r="35" spans="1:5" ht="14.25" customHeight="1" x14ac:dyDescent="0.2">
      <c r="A35" s="358" t="s">
        <v>396</v>
      </c>
      <c r="B35" s="359" t="s">
        <v>397</v>
      </c>
      <c r="C35" s="349">
        <v>8805</v>
      </c>
      <c r="D35" s="361">
        <v>171993.65</v>
      </c>
      <c r="E35" s="515">
        <v>85300</v>
      </c>
    </row>
    <row r="36" spans="1:5" ht="14.25" customHeight="1" x14ac:dyDescent="0.2">
      <c r="A36" s="358" t="s">
        <v>398</v>
      </c>
      <c r="B36" s="359" t="s">
        <v>399</v>
      </c>
      <c r="C36" s="349">
        <v>8805</v>
      </c>
      <c r="D36" s="361">
        <v>171993.65</v>
      </c>
      <c r="E36" s="515">
        <v>85300</v>
      </c>
    </row>
    <row r="37" spans="1:5" ht="14.25" customHeight="1" x14ac:dyDescent="0.2">
      <c r="A37" s="358" t="s">
        <v>400</v>
      </c>
      <c r="B37" s="359" t="s">
        <v>401</v>
      </c>
      <c r="C37" s="349">
        <v>8805</v>
      </c>
      <c r="D37" s="361">
        <v>171993.65</v>
      </c>
      <c r="E37" s="515">
        <v>85300</v>
      </c>
    </row>
    <row r="38" spans="1:5" ht="14.25" customHeight="1" x14ac:dyDescent="0.2">
      <c r="A38" s="358" t="s">
        <v>404</v>
      </c>
      <c r="B38" s="359" t="s">
        <v>405</v>
      </c>
      <c r="C38" s="349">
        <v>37250.639999999999</v>
      </c>
      <c r="D38" s="361">
        <v>28135</v>
      </c>
      <c r="E38" s="514">
        <v>0</v>
      </c>
    </row>
    <row r="39" spans="1:5" ht="27" customHeight="1" x14ac:dyDescent="0.2">
      <c r="A39" s="354" t="s">
        <v>409</v>
      </c>
      <c r="B39" s="355" t="s">
        <v>349</v>
      </c>
      <c r="C39" s="356"/>
      <c r="D39" s="357" t="s">
        <v>0</v>
      </c>
      <c r="E39" s="331"/>
    </row>
    <row r="40" spans="1:5" ht="14.25" customHeight="1" x14ac:dyDescent="0.2">
      <c r="A40" s="358" t="s">
        <v>384</v>
      </c>
      <c r="B40" s="359" t="s">
        <v>386</v>
      </c>
      <c r="C40" s="360">
        <v>1909052.86</v>
      </c>
      <c r="D40" s="361">
        <v>1993199.98</v>
      </c>
      <c r="E40" s="515">
        <v>2432900</v>
      </c>
    </row>
    <row r="41" spans="1:5" ht="14.25" customHeight="1" x14ac:dyDescent="0.2">
      <c r="A41" s="358" t="s">
        <v>387</v>
      </c>
      <c r="B41" s="362" t="s">
        <v>8</v>
      </c>
      <c r="C41" s="360">
        <v>1871802.22</v>
      </c>
      <c r="D41" s="361">
        <v>1965064.98</v>
      </c>
      <c r="E41" s="515">
        <v>2432900</v>
      </c>
    </row>
    <row r="42" spans="1:5" ht="14.25" customHeight="1" x14ac:dyDescent="0.2">
      <c r="A42" s="358" t="s">
        <v>388</v>
      </c>
      <c r="B42" s="359" t="s">
        <v>389</v>
      </c>
      <c r="C42" s="360">
        <v>1362554.68</v>
      </c>
      <c r="D42" s="361">
        <v>1328300</v>
      </c>
      <c r="E42" s="515">
        <v>1616000</v>
      </c>
    </row>
    <row r="43" spans="1:5" ht="14.25" customHeight="1" x14ac:dyDescent="0.2">
      <c r="A43" s="358" t="s">
        <v>390</v>
      </c>
      <c r="B43" s="359" t="s">
        <v>391</v>
      </c>
      <c r="C43" s="360">
        <v>496286.32</v>
      </c>
      <c r="D43" s="361">
        <v>474174.98</v>
      </c>
      <c r="E43" s="515">
        <v>726600</v>
      </c>
    </row>
    <row r="44" spans="1:5" ht="14.25" customHeight="1" x14ac:dyDescent="0.2">
      <c r="A44" s="363" t="s">
        <v>454</v>
      </c>
      <c r="B44" s="156" t="s">
        <v>89</v>
      </c>
      <c r="C44" s="360">
        <v>0</v>
      </c>
      <c r="D44" s="361">
        <v>52500</v>
      </c>
      <c r="E44" s="511">
        <v>0</v>
      </c>
    </row>
    <row r="45" spans="1:5" ht="14.25" customHeight="1" x14ac:dyDescent="0.2">
      <c r="A45" s="358" t="s">
        <v>394</v>
      </c>
      <c r="B45" s="359" t="s">
        <v>395</v>
      </c>
      <c r="C45" s="360">
        <v>4156.22</v>
      </c>
      <c r="D45" s="361">
        <v>45690</v>
      </c>
      <c r="E45" s="515">
        <v>5000</v>
      </c>
    </row>
    <row r="46" spans="1:5" ht="14.25" customHeight="1" x14ac:dyDescent="0.2">
      <c r="A46" s="358" t="s">
        <v>396</v>
      </c>
      <c r="B46" s="359" t="s">
        <v>397</v>
      </c>
      <c r="C46" s="360">
        <v>8805</v>
      </c>
      <c r="D46" s="361">
        <v>64400</v>
      </c>
      <c r="E46" s="515">
        <v>85300</v>
      </c>
    </row>
    <row r="47" spans="1:5" ht="14.25" customHeight="1" x14ac:dyDescent="0.2">
      <c r="A47" s="358" t="s">
        <v>398</v>
      </c>
      <c r="B47" s="359" t="s">
        <v>399</v>
      </c>
      <c r="C47" s="360">
        <v>8805</v>
      </c>
      <c r="D47" s="361">
        <v>64400</v>
      </c>
      <c r="E47" s="515">
        <v>85300</v>
      </c>
    </row>
    <row r="48" spans="1:5" ht="14.25" customHeight="1" x14ac:dyDescent="0.2">
      <c r="A48" s="358" t="s">
        <v>400</v>
      </c>
      <c r="B48" s="359" t="s">
        <v>401</v>
      </c>
      <c r="C48" s="360">
        <v>8805</v>
      </c>
      <c r="D48" s="361">
        <v>64400</v>
      </c>
      <c r="E48" s="515">
        <v>85300</v>
      </c>
    </row>
    <row r="49" spans="1:5" ht="14.25" customHeight="1" x14ac:dyDescent="0.2">
      <c r="A49" s="358" t="s">
        <v>404</v>
      </c>
      <c r="B49" s="359" t="s">
        <v>405</v>
      </c>
      <c r="C49" s="360">
        <v>37250.639999999999</v>
      </c>
      <c r="D49" s="361">
        <v>28135</v>
      </c>
      <c r="E49" s="514">
        <v>0</v>
      </c>
    </row>
    <row r="50" spans="1:5" ht="33" customHeight="1" x14ac:dyDescent="0.2">
      <c r="A50" s="354" t="s">
        <v>410</v>
      </c>
      <c r="B50" s="355" t="s">
        <v>350</v>
      </c>
      <c r="C50" s="356"/>
      <c r="D50" s="357" t="s">
        <v>0</v>
      </c>
      <c r="E50" s="331"/>
    </row>
    <row r="51" spans="1:5" ht="14.25" customHeight="1" x14ac:dyDescent="0.2">
      <c r="A51" s="358" t="s">
        <v>384</v>
      </c>
      <c r="B51" s="359" t="s">
        <v>386</v>
      </c>
      <c r="C51" s="360">
        <v>1909052.86</v>
      </c>
      <c r="D51" s="361">
        <v>1990900</v>
      </c>
      <c r="E51" s="515">
        <v>2382900</v>
      </c>
    </row>
    <row r="52" spans="1:5" ht="14.25" customHeight="1" x14ac:dyDescent="0.2">
      <c r="A52" s="358" t="s">
        <v>387</v>
      </c>
      <c r="B52" s="362" t="s">
        <v>8</v>
      </c>
      <c r="C52" s="360">
        <v>1871802.22</v>
      </c>
      <c r="D52" s="361">
        <v>1962765</v>
      </c>
      <c r="E52" s="515">
        <v>2382900</v>
      </c>
    </row>
    <row r="53" spans="1:5" ht="14.25" customHeight="1" x14ac:dyDescent="0.2">
      <c r="A53" s="358" t="s">
        <v>388</v>
      </c>
      <c r="B53" s="359" t="s">
        <v>389</v>
      </c>
      <c r="C53" s="360">
        <v>1362554.68</v>
      </c>
      <c r="D53" s="361">
        <v>1328300</v>
      </c>
      <c r="E53" s="515">
        <v>1616000</v>
      </c>
    </row>
    <row r="54" spans="1:5" ht="14.25" customHeight="1" x14ac:dyDescent="0.2">
      <c r="A54" s="358" t="s">
        <v>390</v>
      </c>
      <c r="B54" s="359" t="s">
        <v>391</v>
      </c>
      <c r="C54" s="360">
        <v>496286.32</v>
      </c>
      <c r="D54" s="361">
        <v>471875</v>
      </c>
      <c r="E54" s="517">
        <v>676600</v>
      </c>
    </row>
    <row r="55" spans="1:5" ht="14.25" customHeight="1" x14ac:dyDescent="0.2">
      <c r="A55" s="363" t="s">
        <v>454</v>
      </c>
      <c r="B55" s="156" t="s">
        <v>89</v>
      </c>
      <c r="C55" s="360">
        <v>0</v>
      </c>
      <c r="D55" s="361">
        <v>52500</v>
      </c>
      <c r="E55" s="514">
        <v>0</v>
      </c>
    </row>
    <row r="56" spans="1:5" ht="14.25" customHeight="1" x14ac:dyDescent="0.2">
      <c r="A56" s="358" t="s">
        <v>394</v>
      </c>
      <c r="B56" s="359" t="s">
        <v>395</v>
      </c>
      <c r="C56" s="360">
        <v>4156.22</v>
      </c>
      <c r="D56" s="361">
        <v>45690</v>
      </c>
      <c r="E56" s="518">
        <v>5000</v>
      </c>
    </row>
    <row r="57" spans="1:5" ht="14.25" customHeight="1" x14ac:dyDescent="0.2">
      <c r="A57" s="358" t="s">
        <v>396</v>
      </c>
      <c r="B57" s="359" t="s">
        <v>397</v>
      </c>
      <c r="C57" s="360">
        <v>8805</v>
      </c>
      <c r="D57" s="361">
        <v>64400</v>
      </c>
      <c r="E57" s="515">
        <v>85300</v>
      </c>
    </row>
    <row r="58" spans="1:5" ht="14.25" customHeight="1" x14ac:dyDescent="0.2">
      <c r="A58" s="358" t="s">
        <v>398</v>
      </c>
      <c r="B58" s="359" t="s">
        <v>399</v>
      </c>
      <c r="C58" s="360">
        <v>8805</v>
      </c>
      <c r="D58" s="361">
        <v>64400</v>
      </c>
      <c r="E58" s="515">
        <v>85300</v>
      </c>
    </row>
    <row r="59" spans="1:5" ht="14.25" customHeight="1" x14ac:dyDescent="0.2">
      <c r="A59" s="358" t="s">
        <v>400</v>
      </c>
      <c r="B59" s="359" t="s">
        <v>401</v>
      </c>
      <c r="C59" s="360">
        <v>8805</v>
      </c>
      <c r="D59" s="361">
        <v>64400</v>
      </c>
      <c r="E59" s="515">
        <v>85300</v>
      </c>
    </row>
    <row r="60" spans="1:5" ht="14.25" customHeight="1" x14ac:dyDescent="0.2">
      <c r="A60" s="358" t="s">
        <v>404</v>
      </c>
      <c r="B60" s="359" t="s">
        <v>405</v>
      </c>
      <c r="C60" s="360">
        <v>37250.639999999999</v>
      </c>
      <c r="D60" s="361">
        <v>28135</v>
      </c>
      <c r="E60" s="331"/>
    </row>
    <row r="61" spans="1:5" ht="14.25" customHeight="1" x14ac:dyDescent="0.2">
      <c r="A61" s="354" t="s">
        <v>411</v>
      </c>
      <c r="B61" s="355" t="s">
        <v>351</v>
      </c>
      <c r="C61" s="356"/>
      <c r="D61" s="365" t="s">
        <v>0</v>
      </c>
      <c r="E61" s="331"/>
    </row>
    <row r="62" spans="1:5" ht="14.25" customHeight="1" x14ac:dyDescent="0.2">
      <c r="A62" s="358" t="s">
        <v>384</v>
      </c>
      <c r="B62" s="359" t="s">
        <v>386</v>
      </c>
      <c r="C62" s="366"/>
      <c r="D62" s="361">
        <v>2299.98</v>
      </c>
      <c r="E62" s="516">
        <v>50000</v>
      </c>
    </row>
    <row r="63" spans="1:5" ht="14.25" customHeight="1" x14ac:dyDescent="0.2">
      <c r="A63" s="358" t="s">
        <v>387</v>
      </c>
      <c r="B63" s="362" t="s">
        <v>8</v>
      </c>
      <c r="C63" s="353"/>
      <c r="D63" s="361">
        <v>2299.98</v>
      </c>
      <c r="E63" s="516">
        <v>50000</v>
      </c>
    </row>
    <row r="64" spans="1:5" ht="14.25" customHeight="1" x14ac:dyDescent="0.2">
      <c r="A64" s="358" t="s">
        <v>390</v>
      </c>
      <c r="B64" s="359" t="s">
        <v>391</v>
      </c>
      <c r="C64" s="366"/>
      <c r="D64" s="361">
        <v>2299.98</v>
      </c>
      <c r="E64" s="516">
        <v>50000</v>
      </c>
    </row>
    <row r="65" spans="1:5" s="350" customFormat="1" ht="15" x14ac:dyDescent="0.25">
      <c r="A65" s="367" t="s">
        <v>456</v>
      </c>
      <c r="B65" s="368" t="s">
        <v>457</v>
      </c>
      <c r="C65" s="365" t="s">
        <v>0</v>
      </c>
      <c r="D65" s="365" t="s">
        <v>0</v>
      </c>
      <c r="E65" s="516">
        <v>43000</v>
      </c>
    </row>
    <row r="66" spans="1:5" s="350" customFormat="1" ht="15" x14ac:dyDescent="0.25">
      <c r="A66" s="369" t="s">
        <v>384</v>
      </c>
      <c r="B66" s="370" t="s">
        <v>386</v>
      </c>
      <c r="C66" s="361">
        <v>107593.65</v>
      </c>
      <c r="D66" s="361">
        <v>107593.65</v>
      </c>
      <c r="E66" s="516">
        <v>43000</v>
      </c>
    </row>
    <row r="67" spans="1:5" s="350" customFormat="1" ht="15" x14ac:dyDescent="0.25">
      <c r="A67" s="369" t="s">
        <v>387</v>
      </c>
      <c r="B67" s="371" t="s">
        <v>8</v>
      </c>
      <c r="C67" s="361">
        <v>107593.65</v>
      </c>
      <c r="D67" s="361">
        <v>107593.65</v>
      </c>
      <c r="E67" s="516">
        <v>43000</v>
      </c>
    </row>
    <row r="68" spans="1:5" s="350" customFormat="1" ht="15" x14ac:dyDescent="0.25">
      <c r="A68" s="369">
        <v>2.2000000000000002</v>
      </c>
      <c r="B68" s="370" t="s">
        <v>20</v>
      </c>
      <c r="C68" s="361">
        <v>107593.65</v>
      </c>
      <c r="D68" s="361">
        <v>107593.65</v>
      </c>
      <c r="E68" s="516">
        <v>5000</v>
      </c>
    </row>
    <row r="69" spans="1:5" s="350" customFormat="1" ht="15" x14ac:dyDescent="0.25">
      <c r="A69" s="369">
        <v>2.4</v>
      </c>
      <c r="B69" s="370" t="s">
        <v>89</v>
      </c>
      <c r="C69" s="361">
        <v>107593.65</v>
      </c>
      <c r="D69" s="361">
        <v>107593.65</v>
      </c>
      <c r="E69" s="516">
        <v>38000</v>
      </c>
    </row>
    <row r="70" spans="1:5" s="350" customFormat="1" ht="15" x14ac:dyDescent="0.25">
      <c r="A70" s="369" t="s">
        <v>400</v>
      </c>
      <c r="B70" s="370" t="s">
        <v>401</v>
      </c>
      <c r="C70" s="361">
        <v>107593.65</v>
      </c>
      <c r="D70" s="361">
        <v>107593.65</v>
      </c>
      <c r="E70" s="516">
        <v>0</v>
      </c>
    </row>
    <row r="71" spans="1:5" ht="14.25" customHeight="1" x14ac:dyDescent="0.2">
      <c r="A71" s="354" t="s">
        <v>412</v>
      </c>
      <c r="B71" s="355" t="s">
        <v>352</v>
      </c>
      <c r="C71" s="356"/>
      <c r="D71" s="357" t="s">
        <v>0</v>
      </c>
      <c r="E71" s="516"/>
    </row>
    <row r="72" spans="1:5" ht="14.25" customHeight="1" x14ac:dyDescent="0.2">
      <c r="A72" s="358" t="s">
        <v>384</v>
      </c>
      <c r="B72" s="359" t="s">
        <v>386</v>
      </c>
      <c r="C72" s="360">
        <v>64194.26</v>
      </c>
      <c r="D72" s="361">
        <v>70400</v>
      </c>
      <c r="E72" s="516">
        <v>65700</v>
      </c>
    </row>
    <row r="73" spans="1:5" ht="14.25" customHeight="1" x14ac:dyDescent="0.2">
      <c r="A73" s="358" t="s">
        <v>387</v>
      </c>
      <c r="B73" s="362" t="s">
        <v>8</v>
      </c>
      <c r="C73" s="360">
        <v>64194.26</v>
      </c>
      <c r="D73" s="361">
        <v>70400</v>
      </c>
      <c r="E73" s="516">
        <v>65700</v>
      </c>
    </row>
    <row r="74" spans="1:5" ht="14.25" customHeight="1" x14ac:dyDescent="0.2">
      <c r="A74" s="358" t="s">
        <v>388</v>
      </c>
      <c r="B74" s="359" t="s">
        <v>389</v>
      </c>
      <c r="C74" s="360">
        <v>56400</v>
      </c>
      <c r="D74" s="361">
        <v>61100</v>
      </c>
      <c r="E74" s="516">
        <v>56400</v>
      </c>
    </row>
    <row r="75" spans="1:5" ht="14.25" customHeight="1" x14ac:dyDescent="0.2">
      <c r="A75" s="358" t="s">
        <v>390</v>
      </c>
      <c r="B75" s="359" t="s">
        <v>391</v>
      </c>
      <c r="C75" s="360">
        <v>7794.26</v>
      </c>
      <c r="D75" s="361">
        <v>9300</v>
      </c>
      <c r="E75" s="516">
        <v>9300</v>
      </c>
    </row>
    <row r="76" spans="1:5" ht="14.25" customHeight="1" x14ac:dyDescent="0.2">
      <c r="A76" s="354" t="s">
        <v>413</v>
      </c>
      <c r="B76" s="355" t="s">
        <v>414</v>
      </c>
      <c r="C76" s="356"/>
      <c r="D76" s="357" t="s">
        <v>0</v>
      </c>
      <c r="E76" s="516"/>
    </row>
    <row r="77" spans="1:5" ht="14.25" customHeight="1" x14ac:dyDescent="0.2">
      <c r="A77" s="358" t="s">
        <v>384</v>
      </c>
      <c r="B77" s="359" t="s">
        <v>386</v>
      </c>
      <c r="C77" s="360">
        <v>64194.26</v>
      </c>
      <c r="D77" s="361">
        <v>70400</v>
      </c>
      <c r="E77" s="516">
        <v>0</v>
      </c>
    </row>
    <row r="78" spans="1:5" ht="14.25" customHeight="1" x14ac:dyDescent="0.2">
      <c r="A78" s="358" t="s">
        <v>387</v>
      </c>
      <c r="B78" s="362" t="s">
        <v>8</v>
      </c>
      <c r="C78" s="360">
        <v>64194.26</v>
      </c>
      <c r="D78" s="361">
        <v>70400</v>
      </c>
      <c r="E78" s="516">
        <v>0</v>
      </c>
    </row>
    <row r="79" spans="1:5" ht="14.25" customHeight="1" x14ac:dyDescent="0.2">
      <c r="A79" s="358" t="s">
        <v>388</v>
      </c>
      <c r="B79" s="359" t="s">
        <v>389</v>
      </c>
      <c r="C79" s="360">
        <v>56400</v>
      </c>
      <c r="D79" s="361">
        <v>61100</v>
      </c>
      <c r="E79" s="516">
        <v>0</v>
      </c>
    </row>
    <row r="80" spans="1:5" ht="14.25" customHeight="1" x14ac:dyDescent="0.2">
      <c r="A80" s="358" t="s">
        <v>390</v>
      </c>
      <c r="B80" s="359" t="s">
        <v>391</v>
      </c>
      <c r="C80" s="360">
        <v>7794.26</v>
      </c>
      <c r="D80" s="361">
        <v>9300</v>
      </c>
      <c r="E80" s="516">
        <v>0</v>
      </c>
    </row>
    <row r="81" spans="1:5" ht="14.25" customHeight="1" x14ac:dyDescent="0.2">
      <c r="A81" s="354" t="s">
        <v>415</v>
      </c>
      <c r="B81" s="355" t="s">
        <v>353</v>
      </c>
      <c r="C81" s="356"/>
      <c r="D81" s="365" t="s">
        <v>0</v>
      </c>
      <c r="E81" s="516"/>
    </row>
    <row r="82" spans="1:5" ht="14.25" customHeight="1" x14ac:dyDescent="0.2">
      <c r="A82" s="358" t="s">
        <v>384</v>
      </c>
      <c r="B82" s="359" t="s">
        <v>386</v>
      </c>
      <c r="C82" s="360">
        <v>2524889.0499999998</v>
      </c>
      <c r="D82" s="361">
        <v>4666211.75</v>
      </c>
      <c r="E82" s="517">
        <v>560000</v>
      </c>
    </row>
    <row r="83" spans="1:5" ht="14.25" customHeight="1" x14ac:dyDescent="0.2">
      <c r="A83" s="358" t="s">
        <v>387</v>
      </c>
      <c r="B83" s="362" t="s">
        <v>8</v>
      </c>
      <c r="C83" s="360">
        <v>186482.38</v>
      </c>
      <c r="D83" s="361">
        <v>239100</v>
      </c>
      <c r="E83" s="519">
        <v>370000</v>
      </c>
    </row>
    <row r="84" spans="1:5" ht="14.25" customHeight="1" x14ac:dyDescent="0.2">
      <c r="A84" s="358" t="s">
        <v>390</v>
      </c>
      <c r="B84" s="359" t="s">
        <v>391</v>
      </c>
      <c r="C84" s="360">
        <v>12771.41</v>
      </c>
      <c r="D84" s="361">
        <v>5000</v>
      </c>
      <c r="E84" s="518">
        <v>0</v>
      </c>
    </row>
    <row r="85" spans="1:5" ht="14.25" customHeight="1" x14ac:dyDescent="0.2">
      <c r="A85" s="358" t="s">
        <v>392</v>
      </c>
      <c r="B85" s="359" t="s">
        <v>393</v>
      </c>
      <c r="C85" s="360">
        <v>172825.97</v>
      </c>
      <c r="D85" s="361">
        <v>234100</v>
      </c>
      <c r="E85" s="515">
        <v>370000</v>
      </c>
    </row>
    <row r="86" spans="1:5" ht="14.25" customHeight="1" x14ac:dyDescent="0.2">
      <c r="A86" s="358" t="s">
        <v>404</v>
      </c>
      <c r="B86" s="359" t="s">
        <v>405</v>
      </c>
      <c r="C86" s="360">
        <v>2338406.67</v>
      </c>
      <c r="D86" s="361">
        <v>4427111.75</v>
      </c>
      <c r="E86" s="515">
        <v>190000</v>
      </c>
    </row>
    <row r="87" spans="1:5" ht="14.25" customHeight="1" x14ac:dyDescent="0.2">
      <c r="A87" s="354" t="s">
        <v>416</v>
      </c>
      <c r="B87" s="355" t="s">
        <v>354</v>
      </c>
      <c r="C87" s="356"/>
      <c r="D87" s="357" t="s">
        <v>0</v>
      </c>
      <c r="E87" s="516"/>
    </row>
    <row r="88" spans="1:5" ht="14.25" customHeight="1" x14ac:dyDescent="0.2">
      <c r="A88" s="358" t="s">
        <v>384</v>
      </c>
      <c r="B88" s="359" t="s">
        <v>386</v>
      </c>
      <c r="C88" s="360">
        <v>232022.34</v>
      </c>
      <c r="D88" s="361">
        <v>190100</v>
      </c>
      <c r="E88" s="516">
        <v>300000</v>
      </c>
    </row>
    <row r="89" spans="1:5" ht="14.25" customHeight="1" x14ac:dyDescent="0.2">
      <c r="A89" s="358" t="s">
        <v>387</v>
      </c>
      <c r="B89" s="362" t="s">
        <v>8</v>
      </c>
      <c r="C89" s="360">
        <v>139895.60999999999</v>
      </c>
      <c r="D89" s="361">
        <v>190100</v>
      </c>
      <c r="E89" s="516">
        <v>300000</v>
      </c>
    </row>
    <row r="90" spans="1:5" ht="14.25" customHeight="1" x14ac:dyDescent="0.2">
      <c r="A90" s="358" t="s">
        <v>392</v>
      </c>
      <c r="B90" s="359" t="s">
        <v>393</v>
      </c>
      <c r="C90" s="360">
        <v>139895.60999999999</v>
      </c>
      <c r="D90" s="361">
        <v>190100</v>
      </c>
      <c r="E90" s="516">
        <v>300000</v>
      </c>
    </row>
    <row r="91" spans="1:5" ht="14.25" customHeight="1" x14ac:dyDescent="0.2">
      <c r="A91" s="354" t="s">
        <v>417</v>
      </c>
      <c r="B91" s="355" t="s">
        <v>355</v>
      </c>
      <c r="C91" s="356"/>
      <c r="D91" s="365" t="s">
        <v>0</v>
      </c>
      <c r="E91" s="516"/>
    </row>
    <row r="92" spans="1:5" ht="14.25" customHeight="1" x14ac:dyDescent="0.2">
      <c r="A92" s="358" t="s">
        <v>384</v>
      </c>
      <c r="B92" s="359" t="s">
        <v>386</v>
      </c>
      <c r="C92" s="360">
        <v>232022.34</v>
      </c>
      <c r="D92" s="361">
        <v>190100</v>
      </c>
      <c r="E92" s="516">
        <v>300000</v>
      </c>
    </row>
    <row r="93" spans="1:5" ht="14.25" customHeight="1" x14ac:dyDescent="0.2">
      <c r="A93" s="358" t="s">
        <v>387</v>
      </c>
      <c r="B93" s="362" t="s">
        <v>8</v>
      </c>
      <c r="C93" s="360">
        <v>139895.60999999999</v>
      </c>
      <c r="D93" s="361">
        <v>190100</v>
      </c>
      <c r="E93" s="516">
        <v>300000</v>
      </c>
    </row>
    <row r="94" spans="1:5" ht="14.25" customHeight="1" x14ac:dyDescent="0.2">
      <c r="A94" s="358" t="s">
        <v>392</v>
      </c>
      <c r="B94" s="359" t="s">
        <v>393</v>
      </c>
      <c r="C94" s="360">
        <v>139895.60999999999</v>
      </c>
      <c r="D94" s="361">
        <v>190100</v>
      </c>
      <c r="E94" s="516">
        <v>300000</v>
      </c>
    </row>
    <row r="95" spans="1:5" ht="14.25" customHeight="1" x14ac:dyDescent="0.2">
      <c r="A95" s="354" t="s">
        <v>418</v>
      </c>
      <c r="B95" s="355" t="s">
        <v>356</v>
      </c>
      <c r="C95" s="356"/>
      <c r="D95" s="365" t="s">
        <v>0</v>
      </c>
      <c r="E95" s="516"/>
    </row>
    <row r="96" spans="1:5" ht="14.25" customHeight="1" x14ac:dyDescent="0.2">
      <c r="A96" s="358" t="s">
        <v>384</v>
      </c>
      <c r="B96" s="359" t="s">
        <v>386</v>
      </c>
      <c r="C96" s="360">
        <v>2141692.4700000002</v>
      </c>
      <c r="D96" s="361">
        <v>4218449.96</v>
      </c>
      <c r="E96" s="510">
        <v>110000</v>
      </c>
    </row>
    <row r="97" spans="1:5" ht="14.25" customHeight="1" x14ac:dyDescent="0.2">
      <c r="A97" s="358" t="s">
        <v>387</v>
      </c>
      <c r="B97" s="362" t="s">
        <v>8</v>
      </c>
      <c r="C97" s="360">
        <v>31981.360000000001</v>
      </c>
      <c r="D97" s="361">
        <v>44000</v>
      </c>
      <c r="E97" s="510">
        <v>70000</v>
      </c>
    </row>
    <row r="98" spans="1:5" ht="14.25" customHeight="1" x14ac:dyDescent="0.2">
      <c r="A98" s="358" t="s">
        <v>392</v>
      </c>
      <c r="B98" s="359" t="s">
        <v>393</v>
      </c>
      <c r="C98" s="360">
        <v>31978.36</v>
      </c>
      <c r="D98" s="361">
        <v>44000</v>
      </c>
      <c r="E98" s="510">
        <v>70000</v>
      </c>
    </row>
    <row r="99" spans="1:5" ht="14.25" customHeight="1" x14ac:dyDescent="0.2">
      <c r="A99" s="358" t="s">
        <v>404</v>
      </c>
      <c r="B99" s="359" t="s">
        <v>405</v>
      </c>
      <c r="C99" s="360">
        <v>2109711.11</v>
      </c>
      <c r="D99" s="361">
        <v>4174449.96</v>
      </c>
      <c r="E99" s="510">
        <v>40000</v>
      </c>
    </row>
    <row r="100" spans="1:5" ht="14.25" customHeight="1" x14ac:dyDescent="0.2">
      <c r="A100" s="354" t="s">
        <v>419</v>
      </c>
      <c r="B100" s="355" t="s">
        <v>357</v>
      </c>
      <c r="C100" s="356"/>
      <c r="D100" s="357" t="s">
        <v>0</v>
      </c>
      <c r="E100" s="516"/>
    </row>
    <row r="101" spans="1:5" ht="14.25" customHeight="1" x14ac:dyDescent="0.2">
      <c r="A101" s="358" t="s">
        <v>384</v>
      </c>
      <c r="B101" s="359" t="s">
        <v>386</v>
      </c>
      <c r="C101" s="360">
        <v>150222.24</v>
      </c>
      <c r="D101" s="361">
        <v>4218449.96</v>
      </c>
      <c r="E101" s="510">
        <v>110000</v>
      </c>
    </row>
    <row r="102" spans="1:5" ht="14.25" customHeight="1" x14ac:dyDescent="0.2">
      <c r="A102" s="358" t="s">
        <v>387</v>
      </c>
      <c r="B102" s="362" t="s">
        <v>8</v>
      </c>
      <c r="C102" s="360">
        <v>13653.41</v>
      </c>
      <c r="D102" s="361">
        <v>44000</v>
      </c>
      <c r="E102" s="510">
        <v>70000</v>
      </c>
    </row>
    <row r="103" spans="1:5" ht="14.25" customHeight="1" x14ac:dyDescent="0.2">
      <c r="A103" s="358" t="s">
        <v>392</v>
      </c>
      <c r="B103" s="359" t="s">
        <v>393</v>
      </c>
      <c r="C103" s="360">
        <v>0</v>
      </c>
      <c r="D103" s="361">
        <v>44000</v>
      </c>
      <c r="E103" s="510">
        <v>70000</v>
      </c>
    </row>
    <row r="104" spans="1:5" ht="14.25" customHeight="1" x14ac:dyDescent="0.2">
      <c r="A104" s="358" t="s">
        <v>404</v>
      </c>
      <c r="B104" s="359" t="s">
        <v>405</v>
      </c>
      <c r="C104" s="360">
        <v>136568.82999999999</v>
      </c>
      <c r="D104" s="361">
        <v>4174449.96</v>
      </c>
      <c r="E104" s="510">
        <v>40000</v>
      </c>
    </row>
    <row r="105" spans="1:5" ht="14.25" customHeight="1" x14ac:dyDescent="0.2">
      <c r="A105" s="354" t="s">
        <v>420</v>
      </c>
      <c r="B105" s="355" t="s">
        <v>421</v>
      </c>
      <c r="C105" s="356"/>
      <c r="D105" s="365" t="s">
        <v>0</v>
      </c>
      <c r="E105" s="516"/>
    </row>
    <row r="106" spans="1:5" ht="14.25" customHeight="1" x14ac:dyDescent="0.2">
      <c r="A106" s="358" t="s">
        <v>384</v>
      </c>
      <c r="B106" s="359" t="s">
        <v>386</v>
      </c>
      <c r="C106" s="360">
        <v>55364.7</v>
      </c>
      <c r="D106" s="361">
        <v>257661.79</v>
      </c>
      <c r="E106" s="516">
        <v>150000</v>
      </c>
    </row>
    <row r="107" spans="1:5" ht="14.25" customHeight="1" x14ac:dyDescent="0.2">
      <c r="A107" s="358" t="s">
        <v>387</v>
      </c>
      <c r="B107" s="362" t="s">
        <v>8</v>
      </c>
      <c r="C107" s="360">
        <v>13031.5</v>
      </c>
      <c r="D107" s="361">
        <v>5000</v>
      </c>
      <c r="E107" s="516">
        <v>0</v>
      </c>
    </row>
    <row r="108" spans="1:5" ht="14.25" customHeight="1" x14ac:dyDescent="0.2">
      <c r="A108" s="358" t="s">
        <v>390</v>
      </c>
      <c r="B108" s="359" t="s">
        <v>391</v>
      </c>
      <c r="C108" s="360">
        <v>11179.5</v>
      </c>
      <c r="D108" s="361">
        <v>5000</v>
      </c>
      <c r="E108" s="516">
        <v>0</v>
      </c>
    </row>
    <row r="109" spans="1:5" ht="14.25" customHeight="1" x14ac:dyDescent="0.2">
      <c r="A109" s="358" t="s">
        <v>404</v>
      </c>
      <c r="B109" s="359" t="s">
        <v>405</v>
      </c>
      <c r="C109" s="360">
        <v>42333.2</v>
      </c>
      <c r="D109" s="361">
        <v>252661.79</v>
      </c>
      <c r="E109" s="516">
        <v>150000</v>
      </c>
    </row>
    <row r="110" spans="1:5" ht="14.25" customHeight="1" x14ac:dyDescent="0.2">
      <c r="A110" s="354" t="s">
        <v>422</v>
      </c>
      <c r="B110" s="355" t="s">
        <v>358</v>
      </c>
      <c r="C110" s="356"/>
      <c r="D110" s="365" t="s">
        <v>0</v>
      </c>
      <c r="E110" s="516"/>
    </row>
    <row r="111" spans="1:5" ht="14.25" customHeight="1" x14ac:dyDescent="0.2">
      <c r="A111" s="358" t="s">
        <v>384</v>
      </c>
      <c r="B111" s="359" t="s">
        <v>386</v>
      </c>
      <c r="C111" s="360">
        <v>55364.7</v>
      </c>
      <c r="D111" s="361">
        <v>200000</v>
      </c>
      <c r="E111" s="516">
        <v>528000</v>
      </c>
    </row>
    <row r="112" spans="1:5" ht="14.25" customHeight="1" x14ac:dyDescent="0.2">
      <c r="A112" s="358" t="s">
        <v>387</v>
      </c>
      <c r="B112" s="362" t="s">
        <v>8</v>
      </c>
      <c r="C112" s="360">
        <v>13031.5</v>
      </c>
      <c r="D112" s="361">
        <v>10000</v>
      </c>
      <c r="E112" s="516">
        <v>464800</v>
      </c>
    </row>
    <row r="113" spans="1:5" ht="14.25" customHeight="1" x14ac:dyDescent="0.2">
      <c r="A113" s="358" t="s">
        <v>390</v>
      </c>
      <c r="B113" s="359" t="s">
        <v>391</v>
      </c>
      <c r="C113" s="360">
        <v>11179.5</v>
      </c>
      <c r="D113" s="361">
        <v>10000</v>
      </c>
      <c r="E113" s="516">
        <v>12000</v>
      </c>
    </row>
    <row r="114" spans="1:5" ht="14.25" customHeight="1" x14ac:dyDescent="0.2">
      <c r="A114" s="520">
        <v>2.5</v>
      </c>
      <c r="B114" s="521" t="s">
        <v>562</v>
      </c>
      <c r="C114" s="522"/>
      <c r="D114" s="522"/>
      <c r="E114" s="523">
        <v>452800</v>
      </c>
    </row>
    <row r="115" spans="1:5" ht="14.25" customHeight="1" x14ac:dyDescent="0.2">
      <c r="A115" s="358" t="s">
        <v>404</v>
      </c>
      <c r="B115" s="359" t="s">
        <v>405</v>
      </c>
      <c r="C115" s="360">
        <v>42333.2</v>
      </c>
      <c r="D115" s="361">
        <v>190000</v>
      </c>
      <c r="E115" s="516">
        <v>64000</v>
      </c>
    </row>
    <row r="116" spans="1:5" ht="14.25" customHeight="1" x14ac:dyDescent="0.2">
      <c r="A116" s="354" t="s">
        <v>423</v>
      </c>
      <c r="B116" s="355" t="s">
        <v>359</v>
      </c>
      <c r="C116" s="356"/>
      <c r="D116" s="357" t="s">
        <v>0</v>
      </c>
      <c r="E116" s="516"/>
    </row>
    <row r="117" spans="1:5" ht="14.25" customHeight="1" x14ac:dyDescent="0.2">
      <c r="A117" s="358" t="s">
        <v>384</v>
      </c>
      <c r="B117" s="359" t="s">
        <v>386</v>
      </c>
      <c r="C117" s="360">
        <v>55364.7</v>
      </c>
      <c r="D117" s="361">
        <v>200000</v>
      </c>
      <c r="E117" s="515">
        <v>76000</v>
      </c>
    </row>
    <row r="118" spans="1:5" ht="14.25" customHeight="1" x14ac:dyDescent="0.2">
      <c r="A118" s="358" t="s">
        <v>387</v>
      </c>
      <c r="B118" s="362" t="s">
        <v>8</v>
      </c>
      <c r="C118" s="360">
        <v>13031.5</v>
      </c>
      <c r="D118" s="361">
        <v>10000</v>
      </c>
      <c r="E118" s="515">
        <v>12000</v>
      </c>
    </row>
    <row r="119" spans="1:5" ht="14.25" customHeight="1" x14ac:dyDescent="0.2">
      <c r="A119" s="358" t="s">
        <v>390</v>
      </c>
      <c r="B119" s="359" t="s">
        <v>391</v>
      </c>
      <c r="C119" s="360">
        <v>11179.5</v>
      </c>
      <c r="D119" s="361">
        <v>10000</v>
      </c>
      <c r="E119" s="515">
        <v>12000</v>
      </c>
    </row>
    <row r="120" spans="1:5" ht="14.25" customHeight="1" x14ac:dyDescent="0.2">
      <c r="A120" s="358" t="s">
        <v>404</v>
      </c>
      <c r="B120" s="359" t="s">
        <v>405</v>
      </c>
      <c r="C120" s="360">
        <v>42333.2</v>
      </c>
      <c r="D120" s="361">
        <v>190000</v>
      </c>
      <c r="E120" s="515">
        <v>64000</v>
      </c>
    </row>
    <row r="121" spans="1:5" ht="14.25" customHeight="1" x14ac:dyDescent="0.2">
      <c r="A121" s="354" t="s">
        <v>424</v>
      </c>
      <c r="B121" s="355" t="s">
        <v>360</v>
      </c>
      <c r="C121" s="356"/>
      <c r="D121" s="357" t="s">
        <v>0</v>
      </c>
      <c r="E121" s="516"/>
    </row>
    <row r="122" spans="1:5" ht="14.25" customHeight="1" x14ac:dyDescent="0.2">
      <c r="A122" s="358" t="s">
        <v>384</v>
      </c>
      <c r="B122" s="359" t="s">
        <v>386</v>
      </c>
      <c r="C122" s="360">
        <v>1440812.14</v>
      </c>
      <c r="D122" s="361">
        <v>2524649.6</v>
      </c>
      <c r="E122" s="515">
        <v>449100</v>
      </c>
    </row>
    <row r="123" spans="1:5" ht="14.25" customHeight="1" x14ac:dyDescent="0.2">
      <c r="A123" s="358" t="s">
        <v>387</v>
      </c>
      <c r="B123" s="362" t="s">
        <v>8</v>
      </c>
      <c r="C123" s="360">
        <v>568696.29</v>
      </c>
      <c r="D123" s="361">
        <v>510700</v>
      </c>
      <c r="E123" s="515">
        <v>224100</v>
      </c>
    </row>
    <row r="124" spans="1:5" ht="14.25" customHeight="1" x14ac:dyDescent="0.2">
      <c r="A124" s="358" t="s">
        <v>390</v>
      </c>
      <c r="B124" s="359" t="s">
        <v>391</v>
      </c>
      <c r="C124" s="360">
        <v>149539.70000000001</v>
      </c>
      <c r="D124" s="361">
        <v>124700</v>
      </c>
      <c r="E124" s="517">
        <v>155000</v>
      </c>
    </row>
    <row r="125" spans="1:5" s="350" customFormat="1" ht="15" x14ac:dyDescent="0.25">
      <c r="A125" s="358" t="s">
        <v>392</v>
      </c>
      <c r="B125" s="359" t="s">
        <v>393</v>
      </c>
      <c r="C125" s="360">
        <v>341712.34</v>
      </c>
      <c r="D125" s="361">
        <v>385297</v>
      </c>
      <c r="E125" s="519">
        <v>69100</v>
      </c>
    </row>
    <row r="126" spans="1:5" ht="14.25" customHeight="1" x14ac:dyDescent="0.2">
      <c r="A126" s="369" t="s">
        <v>394</v>
      </c>
      <c r="B126" s="370" t="s">
        <v>395</v>
      </c>
      <c r="C126" s="361">
        <v>0</v>
      </c>
      <c r="D126" s="361">
        <v>703</v>
      </c>
      <c r="E126" s="519">
        <v>0</v>
      </c>
    </row>
    <row r="127" spans="1:5" ht="14.25" customHeight="1" x14ac:dyDescent="0.2">
      <c r="A127" s="358" t="s">
        <v>404</v>
      </c>
      <c r="B127" s="359" t="s">
        <v>405</v>
      </c>
      <c r="C127" s="360">
        <v>872115.85</v>
      </c>
      <c r="D127" s="361">
        <v>2013949.6</v>
      </c>
      <c r="E127" s="518">
        <v>225000</v>
      </c>
    </row>
    <row r="128" spans="1:5" ht="14.25" customHeight="1" x14ac:dyDescent="0.2">
      <c r="A128" s="354" t="s">
        <v>425</v>
      </c>
      <c r="B128" s="355" t="s">
        <v>361</v>
      </c>
      <c r="C128" s="356"/>
      <c r="D128" s="357" t="s">
        <v>0</v>
      </c>
      <c r="E128" s="516"/>
    </row>
    <row r="129" spans="1:5" ht="14.25" customHeight="1" x14ac:dyDescent="0.2">
      <c r="A129" s="358" t="s">
        <v>384</v>
      </c>
      <c r="B129" s="359" t="s">
        <v>386</v>
      </c>
      <c r="C129" s="360">
        <v>97349.65</v>
      </c>
      <c r="D129" s="361">
        <v>165532.04999999999</v>
      </c>
      <c r="E129" s="516">
        <v>150000</v>
      </c>
    </row>
    <row r="130" spans="1:5" ht="14.25" customHeight="1" x14ac:dyDescent="0.2">
      <c r="A130" s="358" t="s">
        <v>404</v>
      </c>
      <c r="B130" s="359" t="s">
        <v>405</v>
      </c>
      <c r="C130" s="360">
        <v>97349.65</v>
      </c>
      <c r="D130" s="361">
        <v>165532.04999999999</v>
      </c>
      <c r="E130" s="516">
        <v>150000</v>
      </c>
    </row>
    <row r="131" spans="1:5" ht="14.25" customHeight="1" x14ac:dyDescent="0.2">
      <c r="A131" s="354" t="s">
        <v>426</v>
      </c>
      <c r="B131" s="355" t="s">
        <v>362</v>
      </c>
      <c r="C131" s="356"/>
      <c r="D131" s="365" t="s">
        <v>0</v>
      </c>
      <c r="E131" s="516"/>
    </row>
    <row r="132" spans="1:5" ht="14.25" customHeight="1" x14ac:dyDescent="0.2">
      <c r="A132" s="358" t="s">
        <v>384</v>
      </c>
      <c r="B132" s="359" t="s">
        <v>386</v>
      </c>
      <c r="C132" s="360">
        <v>72820.789999999994</v>
      </c>
      <c r="D132" s="361">
        <v>18000</v>
      </c>
      <c r="E132" s="516">
        <v>40000</v>
      </c>
    </row>
    <row r="133" spans="1:5" ht="14.25" customHeight="1" x14ac:dyDescent="0.2">
      <c r="A133" s="358" t="s">
        <v>387</v>
      </c>
      <c r="B133" s="362" t="s">
        <v>8</v>
      </c>
      <c r="C133" s="360">
        <v>12420.09</v>
      </c>
      <c r="D133" s="361">
        <v>13000</v>
      </c>
      <c r="E133" s="516">
        <v>40000</v>
      </c>
    </row>
    <row r="134" spans="1:5" ht="14.25" customHeight="1" x14ac:dyDescent="0.2">
      <c r="A134" s="358" t="s">
        <v>390</v>
      </c>
      <c r="B134" s="359" t="s">
        <v>391</v>
      </c>
      <c r="C134" s="360">
        <v>12420.09</v>
      </c>
      <c r="D134" s="361">
        <v>13000</v>
      </c>
      <c r="E134" s="516">
        <v>15000</v>
      </c>
    </row>
    <row r="135" spans="1:5" ht="14.25" customHeight="1" x14ac:dyDescent="0.2">
      <c r="A135" s="358" t="s">
        <v>404</v>
      </c>
      <c r="B135" s="359" t="s">
        <v>405</v>
      </c>
      <c r="C135" s="360">
        <v>0</v>
      </c>
      <c r="D135" s="361">
        <v>5000</v>
      </c>
      <c r="E135" s="516">
        <v>25000</v>
      </c>
    </row>
    <row r="136" spans="1:5" ht="14.25" customHeight="1" x14ac:dyDescent="0.2">
      <c r="A136" s="354" t="s">
        <v>427</v>
      </c>
      <c r="B136" s="355" t="s">
        <v>363</v>
      </c>
      <c r="C136" s="356"/>
      <c r="D136" s="357" t="s">
        <v>0</v>
      </c>
      <c r="E136" s="516"/>
    </row>
    <row r="137" spans="1:5" ht="14.25" customHeight="1" x14ac:dyDescent="0.2">
      <c r="A137" s="358" t="s">
        <v>384</v>
      </c>
      <c r="B137" s="359" t="s">
        <v>386</v>
      </c>
      <c r="C137" s="360">
        <v>119106.04</v>
      </c>
      <c r="D137" s="361">
        <v>110000</v>
      </c>
      <c r="E137" s="516">
        <v>140000</v>
      </c>
    </row>
    <row r="138" spans="1:5" ht="14.25" customHeight="1" x14ac:dyDescent="0.2">
      <c r="A138" s="358" t="s">
        <v>387</v>
      </c>
      <c r="B138" s="362" t="s">
        <v>8</v>
      </c>
      <c r="C138" s="360">
        <v>119106.04</v>
      </c>
      <c r="D138" s="361">
        <v>110000</v>
      </c>
      <c r="E138" s="516">
        <v>140000</v>
      </c>
    </row>
    <row r="139" spans="1:5" ht="14.25" customHeight="1" x14ac:dyDescent="0.2">
      <c r="A139" s="358" t="s">
        <v>390</v>
      </c>
      <c r="B139" s="359" t="s">
        <v>391</v>
      </c>
      <c r="C139" s="360">
        <v>119106.04</v>
      </c>
      <c r="D139" s="361">
        <v>110000</v>
      </c>
      <c r="E139" s="516">
        <v>140000</v>
      </c>
    </row>
    <row r="140" spans="1:5" ht="14.25" customHeight="1" x14ac:dyDescent="0.2">
      <c r="A140" s="354" t="s">
        <v>428</v>
      </c>
      <c r="B140" s="355" t="s">
        <v>364</v>
      </c>
      <c r="C140" s="356"/>
      <c r="D140" s="357" t="s">
        <v>0</v>
      </c>
      <c r="E140" s="516"/>
    </row>
    <row r="141" spans="1:5" ht="14.25" customHeight="1" x14ac:dyDescent="0.2">
      <c r="A141" s="358" t="s">
        <v>384</v>
      </c>
      <c r="B141" s="359" t="s">
        <v>386</v>
      </c>
      <c r="C141" s="360">
        <v>1116662.6599999999</v>
      </c>
      <c r="D141" s="361">
        <v>2231117.5499999998</v>
      </c>
      <c r="E141" s="515">
        <v>119100</v>
      </c>
    </row>
    <row r="142" spans="1:5" ht="14.25" customHeight="1" x14ac:dyDescent="0.2">
      <c r="A142" s="358" t="s">
        <v>387</v>
      </c>
      <c r="B142" s="362" t="s">
        <v>8</v>
      </c>
      <c r="C142" s="360">
        <v>402297.16</v>
      </c>
      <c r="D142" s="361">
        <v>387700</v>
      </c>
      <c r="E142" s="515">
        <v>69100</v>
      </c>
    </row>
    <row r="143" spans="1:5" ht="14.25" customHeight="1" x14ac:dyDescent="0.2">
      <c r="A143" s="358" t="s">
        <v>390</v>
      </c>
      <c r="B143" s="359" t="s">
        <v>391</v>
      </c>
      <c r="C143" s="360"/>
      <c r="D143" s="361">
        <v>1700</v>
      </c>
      <c r="E143" s="515">
        <v>0</v>
      </c>
    </row>
    <row r="144" spans="1:5" ht="14.25" customHeight="1" x14ac:dyDescent="0.2">
      <c r="A144" s="358" t="s">
        <v>392</v>
      </c>
      <c r="B144" s="359" t="s">
        <v>393</v>
      </c>
      <c r="C144" s="360">
        <v>341712.34</v>
      </c>
      <c r="D144" s="361">
        <v>385297</v>
      </c>
      <c r="E144" s="515">
        <v>69100</v>
      </c>
    </row>
    <row r="145" spans="1:5" ht="14.25" customHeight="1" x14ac:dyDescent="0.2">
      <c r="A145" s="369" t="s">
        <v>394</v>
      </c>
      <c r="B145" s="370" t="s">
        <v>395</v>
      </c>
      <c r="C145" s="360"/>
      <c r="D145" s="361">
        <v>703</v>
      </c>
      <c r="E145" s="516">
        <v>0</v>
      </c>
    </row>
    <row r="146" spans="1:5" ht="14.25" customHeight="1" x14ac:dyDescent="0.2">
      <c r="A146" s="358" t="s">
        <v>404</v>
      </c>
      <c r="B146" s="359" t="s">
        <v>405</v>
      </c>
      <c r="C146" s="360">
        <v>714365.5</v>
      </c>
      <c r="D146" s="361">
        <v>1843417.55</v>
      </c>
      <c r="E146" s="516">
        <v>50000</v>
      </c>
    </row>
    <row r="147" spans="1:5" ht="14.25" customHeight="1" x14ac:dyDescent="0.2">
      <c r="A147" s="354" t="s">
        <v>429</v>
      </c>
      <c r="B147" s="355" t="s">
        <v>365</v>
      </c>
      <c r="C147" s="356"/>
      <c r="D147" s="365" t="s">
        <v>0</v>
      </c>
      <c r="E147" s="516"/>
    </row>
    <row r="148" spans="1:5" ht="14.25" customHeight="1" x14ac:dyDescent="0.2">
      <c r="A148" s="358" t="s">
        <v>384</v>
      </c>
      <c r="B148" s="359" t="s">
        <v>386</v>
      </c>
      <c r="C148" s="360">
        <v>96572.5</v>
      </c>
      <c r="D148" s="361">
        <v>89300</v>
      </c>
      <c r="E148" s="516">
        <v>89300</v>
      </c>
    </row>
    <row r="149" spans="1:5" ht="14.25" customHeight="1" x14ac:dyDescent="0.2">
      <c r="A149" s="358" t="s">
        <v>387</v>
      </c>
      <c r="B149" s="362" t="s">
        <v>8</v>
      </c>
      <c r="C149" s="360">
        <v>96572.5</v>
      </c>
      <c r="D149" s="361">
        <v>88540</v>
      </c>
      <c r="E149" s="516">
        <v>89300</v>
      </c>
    </row>
    <row r="150" spans="1:5" ht="14.25" customHeight="1" x14ac:dyDescent="0.2">
      <c r="A150" s="358" t="s">
        <v>392</v>
      </c>
      <c r="B150" s="359" t="s">
        <v>393</v>
      </c>
      <c r="C150" s="360">
        <v>88212.5</v>
      </c>
      <c r="D150" s="361">
        <v>88540</v>
      </c>
      <c r="E150" s="516">
        <v>89300</v>
      </c>
    </row>
    <row r="151" spans="1:5" ht="14.25" customHeight="1" x14ac:dyDescent="0.2">
      <c r="A151" s="358" t="s">
        <v>404</v>
      </c>
      <c r="B151" s="359" t="s">
        <v>405</v>
      </c>
      <c r="C151" s="360"/>
      <c r="D151" s="361">
        <v>760</v>
      </c>
      <c r="E151" s="516">
        <v>0</v>
      </c>
    </row>
    <row r="152" spans="1:5" ht="14.25" customHeight="1" x14ac:dyDescent="0.2">
      <c r="A152" s="354" t="s">
        <v>430</v>
      </c>
      <c r="B152" s="355" t="s">
        <v>257</v>
      </c>
      <c r="C152" s="356"/>
      <c r="D152" s="365" t="s">
        <v>0</v>
      </c>
      <c r="E152" s="516"/>
    </row>
    <row r="153" spans="1:5" ht="14.25" customHeight="1" x14ac:dyDescent="0.2">
      <c r="A153" s="358" t="s">
        <v>384</v>
      </c>
      <c r="B153" s="359" t="s">
        <v>386</v>
      </c>
      <c r="C153" s="360">
        <v>96572.5</v>
      </c>
      <c r="D153" s="361">
        <v>89300</v>
      </c>
      <c r="E153" s="516">
        <v>89300</v>
      </c>
    </row>
    <row r="154" spans="1:5" ht="14.25" customHeight="1" x14ac:dyDescent="0.2">
      <c r="A154" s="358" t="s">
        <v>387</v>
      </c>
      <c r="B154" s="362" t="s">
        <v>8</v>
      </c>
      <c r="C154" s="360">
        <v>96572.5</v>
      </c>
      <c r="D154" s="361">
        <v>88540</v>
      </c>
      <c r="E154" s="516">
        <v>89300</v>
      </c>
    </row>
    <row r="155" spans="1:5" ht="14.25" customHeight="1" x14ac:dyDescent="0.2">
      <c r="A155" s="358" t="s">
        <v>392</v>
      </c>
      <c r="B155" s="359" t="s">
        <v>393</v>
      </c>
      <c r="C155" s="360">
        <v>88212.5</v>
      </c>
      <c r="D155" s="361">
        <v>88540</v>
      </c>
      <c r="E155" s="516">
        <v>89300</v>
      </c>
    </row>
    <row r="156" spans="1:5" s="351" customFormat="1" ht="14.25" customHeight="1" x14ac:dyDescent="0.2">
      <c r="A156" s="358" t="s">
        <v>404</v>
      </c>
      <c r="B156" s="359" t="s">
        <v>405</v>
      </c>
      <c r="C156" s="360"/>
      <c r="D156" s="361">
        <v>760</v>
      </c>
      <c r="E156" s="516">
        <v>0</v>
      </c>
    </row>
    <row r="157" spans="1:5" ht="14.25" customHeight="1" x14ac:dyDescent="0.2">
      <c r="A157" s="372" t="s">
        <v>431</v>
      </c>
      <c r="B157" s="373" t="s">
        <v>366</v>
      </c>
      <c r="C157" s="374"/>
      <c r="D157" s="375" t="s">
        <v>0</v>
      </c>
      <c r="E157" s="516"/>
    </row>
    <row r="158" spans="1:5" ht="14.25" customHeight="1" x14ac:dyDescent="0.2">
      <c r="A158" s="358" t="s">
        <v>384</v>
      </c>
      <c r="B158" s="359" t="s">
        <v>386</v>
      </c>
      <c r="C158" s="360">
        <v>1156843.1100000001</v>
      </c>
      <c r="D158" s="361">
        <v>1257400</v>
      </c>
      <c r="E158" s="515">
        <v>1526000</v>
      </c>
    </row>
    <row r="159" spans="1:5" ht="14.25" customHeight="1" x14ac:dyDescent="0.2">
      <c r="A159" s="358" t="s">
        <v>387</v>
      </c>
      <c r="B159" s="362" t="s">
        <v>8</v>
      </c>
      <c r="C159" s="360">
        <v>1156043.1100000001</v>
      </c>
      <c r="D159" s="361">
        <v>1250313</v>
      </c>
      <c r="E159" s="515">
        <v>1526000</v>
      </c>
    </row>
    <row r="160" spans="1:5" ht="14.25" customHeight="1" x14ac:dyDescent="0.2">
      <c r="A160" s="358" t="s">
        <v>390</v>
      </c>
      <c r="B160" s="359" t="s">
        <v>391</v>
      </c>
      <c r="C160" s="360">
        <v>33918.04</v>
      </c>
      <c r="D160" s="361">
        <v>39360</v>
      </c>
      <c r="E160" s="515">
        <v>30000</v>
      </c>
    </row>
    <row r="161" spans="1:5" ht="14.25" customHeight="1" x14ac:dyDescent="0.2">
      <c r="A161" s="358" t="s">
        <v>392</v>
      </c>
      <c r="B161" s="359" t="s">
        <v>393</v>
      </c>
      <c r="C161" s="360">
        <v>1090739.51</v>
      </c>
      <c r="D161" s="361">
        <v>1181413</v>
      </c>
      <c r="E161" s="515">
        <v>1491000</v>
      </c>
    </row>
    <row r="162" spans="1:5" ht="14.25" customHeight="1" x14ac:dyDescent="0.2">
      <c r="A162" s="358" t="s">
        <v>396</v>
      </c>
      <c r="B162" s="359" t="s">
        <v>397</v>
      </c>
      <c r="C162" s="360">
        <v>29387.56</v>
      </c>
      <c r="D162" s="361">
        <v>29540</v>
      </c>
      <c r="E162" s="515">
        <v>5000</v>
      </c>
    </row>
    <row r="163" spans="1:5" ht="14.25" customHeight="1" x14ac:dyDescent="0.2">
      <c r="A163" s="358" t="s">
        <v>398</v>
      </c>
      <c r="B163" s="359" t="s">
        <v>399</v>
      </c>
      <c r="C163" s="360">
        <v>29387.56</v>
      </c>
      <c r="D163" s="361">
        <v>29540</v>
      </c>
      <c r="E163" s="515">
        <v>5000</v>
      </c>
    </row>
    <row r="164" spans="1:5" ht="14.25" customHeight="1" x14ac:dyDescent="0.2">
      <c r="A164" s="358" t="s">
        <v>400</v>
      </c>
      <c r="B164" s="359" t="s">
        <v>401</v>
      </c>
      <c r="C164" s="360">
        <v>29387.56</v>
      </c>
      <c r="D164" s="361">
        <v>29540</v>
      </c>
      <c r="E164" s="515">
        <v>5000</v>
      </c>
    </row>
    <row r="165" spans="1:5" ht="25.5" customHeight="1" x14ac:dyDescent="0.2">
      <c r="A165" s="358" t="s">
        <v>404</v>
      </c>
      <c r="B165" s="359" t="s">
        <v>405</v>
      </c>
      <c r="C165" s="360">
        <v>800</v>
      </c>
      <c r="D165" s="361">
        <v>7087</v>
      </c>
      <c r="E165" s="516">
        <v>0</v>
      </c>
    </row>
    <row r="166" spans="1:5" ht="14.25" customHeight="1" x14ac:dyDescent="0.2">
      <c r="A166" s="354" t="s">
        <v>432</v>
      </c>
      <c r="B166" s="355" t="s">
        <v>367</v>
      </c>
      <c r="C166" s="356"/>
      <c r="D166" s="357" t="s">
        <v>0</v>
      </c>
      <c r="E166" s="516"/>
    </row>
    <row r="167" spans="1:5" ht="14.25" customHeight="1" x14ac:dyDescent="0.2">
      <c r="A167" s="358" t="s">
        <v>384</v>
      </c>
      <c r="B167" s="359" t="s">
        <v>386</v>
      </c>
      <c r="C167" s="360">
        <v>303559.05</v>
      </c>
      <c r="D167" s="361">
        <v>331000</v>
      </c>
      <c r="E167" s="516">
        <v>420000</v>
      </c>
    </row>
    <row r="168" spans="1:5" ht="14.25" customHeight="1" x14ac:dyDescent="0.2">
      <c r="A168" s="358" t="s">
        <v>387</v>
      </c>
      <c r="B168" s="362" t="s">
        <v>8</v>
      </c>
      <c r="C168" s="360">
        <v>302759.05</v>
      </c>
      <c r="D168" s="361">
        <v>329200</v>
      </c>
      <c r="E168" s="516">
        <v>420000</v>
      </c>
    </row>
    <row r="169" spans="1:5" ht="14.25" customHeight="1" x14ac:dyDescent="0.2">
      <c r="A169" s="358" t="s">
        <v>392</v>
      </c>
      <c r="B169" s="359" t="s">
        <v>393</v>
      </c>
      <c r="C169" s="360">
        <v>302759.05</v>
      </c>
      <c r="D169" s="361">
        <v>329200</v>
      </c>
      <c r="E169" s="516">
        <v>420000</v>
      </c>
    </row>
    <row r="170" spans="1:5" ht="14.25" customHeight="1" x14ac:dyDescent="0.2">
      <c r="A170" s="358" t="s">
        <v>404</v>
      </c>
      <c r="B170" s="359" t="s">
        <v>405</v>
      </c>
      <c r="C170" s="360">
        <v>800</v>
      </c>
      <c r="D170" s="361">
        <v>1800</v>
      </c>
      <c r="E170" s="516">
        <v>0</v>
      </c>
    </row>
    <row r="171" spans="1:5" ht="14.25" customHeight="1" x14ac:dyDescent="0.2">
      <c r="A171" s="354" t="s">
        <v>433</v>
      </c>
      <c r="B171" s="355" t="s">
        <v>368</v>
      </c>
      <c r="C171" s="356"/>
      <c r="D171" s="357" t="s">
        <v>0</v>
      </c>
      <c r="E171" s="516"/>
    </row>
    <row r="172" spans="1:5" ht="14.25" customHeight="1" x14ac:dyDescent="0.2">
      <c r="A172" s="358" t="s">
        <v>384</v>
      </c>
      <c r="B172" s="359" t="s">
        <v>386</v>
      </c>
      <c r="C172" s="360">
        <v>827339.5</v>
      </c>
      <c r="D172" s="361">
        <v>900000</v>
      </c>
      <c r="E172" s="515">
        <v>1081000</v>
      </c>
    </row>
    <row r="173" spans="1:5" ht="14.25" customHeight="1" x14ac:dyDescent="0.2">
      <c r="A173" s="358" t="s">
        <v>387</v>
      </c>
      <c r="B173" s="362" t="s">
        <v>8</v>
      </c>
      <c r="C173" s="360">
        <v>827339.5</v>
      </c>
      <c r="D173" s="361">
        <v>894713</v>
      </c>
      <c r="E173" s="515">
        <v>1081000</v>
      </c>
    </row>
    <row r="174" spans="1:5" ht="14.25" customHeight="1" x14ac:dyDescent="0.2">
      <c r="A174" s="358" t="s">
        <v>390</v>
      </c>
      <c r="B174" s="359" t="s">
        <v>391</v>
      </c>
      <c r="C174" s="360">
        <v>26598.04</v>
      </c>
      <c r="D174" s="361">
        <v>30360</v>
      </c>
      <c r="E174" s="515">
        <v>20000</v>
      </c>
    </row>
    <row r="175" spans="1:5" ht="14.25" customHeight="1" x14ac:dyDescent="0.2">
      <c r="A175" s="358" t="s">
        <v>392</v>
      </c>
      <c r="B175" s="359" t="s">
        <v>393</v>
      </c>
      <c r="C175" s="360">
        <v>780808.46</v>
      </c>
      <c r="D175" s="361">
        <v>846813</v>
      </c>
      <c r="E175" s="515">
        <v>1056000</v>
      </c>
    </row>
    <row r="176" spans="1:5" ht="14.25" customHeight="1" x14ac:dyDescent="0.2">
      <c r="A176" s="358" t="s">
        <v>396</v>
      </c>
      <c r="B176" s="359" t="s">
        <v>397</v>
      </c>
      <c r="C176" s="360">
        <v>17935</v>
      </c>
      <c r="D176" s="361">
        <v>17540</v>
      </c>
      <c r="E176" s="515">
        <v>5000</v>
      </c>
    </row>
    <row r="177" spans="1:5" ht="14.25" customHeight="1" x14ac:dyDescent="0.2">
      <c r="A177" s="358" t="s">
        <v>398</v>
      </c>
      <c r="B177" s="359" t="s">
        <v>399</v>
      </c>
      <c r="C177" s="360">
        <v>17935</v>
      </c>
      <c r="D177" s="361">
        <v>17540</v>
      </c>
      <c r="E177" s="515">
        <v>5000</v>
      </c>
    </row>
    <row r="178" spans="1:5" ht="14.25" customHeight="1" x14ac:dyDescent="0.2">
      <c r="A178" s="358" t="s">
        <v>400</v>
      </c>
      <c r="B178" s="359" t="s">
        <v>401</v>
      </c>
      <c r="C178" s="360">
        <v>17935</v>
      </c>
      <c r="D178" s="361">
        <v>17540</v>
      </c>
      <c r="E178" s="515">
        <v>5000</v>
      </c>
    </row>
    <row r="179" spans="1:5" ht="14.25" customHeight="1" x14ac:dyDescent="0.2">
      <c r="A179" s="358" t="s">
        <v>404</v>
      </c>
      <c r="B179" s="359" t="s">
        <v>405</v>
      </c>
      <c r="C179" s="360"/>
      <c r="D179" s="361">
        <v>5287</v>
      </c>
      <c r="E179" s="516"/>
    </row>
    <row r="180" spans="1:5" ht="14.25" customHeight="1" x14ac:dyDescent="0.2">
      <c r="A180" s="354" t="s">
        <v>434</v>
      </c>
      <c r="B180" s="355" t="s">
        <v>369</v>
      </c>
      <c r="C180" s="356"/>
      <c r="D180" s="357" t="s">
        <v>0</v>
      </c>
      <c r="E180" s="516"/>
    </row>
    <row r="181" spans="1:5" ht="14.25" customHeight="1" x14ac:dyDescent="0.2">
      <c r="A181" s="358" t="s">
        <v>384</v>
      </c>
      <c r="B181" s="359" t="s">
        <v>386</v>
      </c>
      <c r="C181" s="360">
        <v>9392</v>
      </c>
      <c r="D181" s="364">
        <v>9000</v>
      </c>
      <c r="E181" s="516">
        <v>10000</v>
      </c>
    </row>
    <row r="182" spans="1:5" ht="14.25" customHeight="1" x14ac:dyDescent="0.2">
      <c r="A182" s="358" t="s">
        <v>387</v>
      </c>
      <c r="B182" s="362" t="s">
        <v>8</v>
      </c>
      <c r="C182" s="360">
        <v>9392</v>
      </c>
      <c r="D182" s="364">
        <v>9000</v>
      </c>
      <c r="E182" s="516">
        <v>10000</v>
      </c>
    </row>
    <row r="183" spans="1:5" ht="14.25" customHeight="1" x14ac:dyDescent="0.2">
      <c r="A183" s="358" t="s">
        <v>390</v>
      </c>
      <c r="B183" s="359" t="s">
        <v>391</v>
      </c>
      <c r="C183" s="360">
        <v>7320</v>
      </c>
      <c r="D183" s="364">
        <v>9000</v>
      </c>
      <c r="E183" s="516">
        <v>10000</v>
      </c>
    </row>
    <row r="184" spans="1:5" ht="14.25" customHeight="1" x14ac:dyDescent="0.2">
      <c r="A184" s="354" t="s">
        <v>435</v>
      </c>
      <c r="B184" s="355" t="s">
        <v>370</v>
      </c>
      <c r="C184" s="356"/>
      <c r="D184" s="357" t="s">
        <v>0</v>
      </c>
      <c r="E184" s="516"/>
    </row>
    <row r="185" spans="1:5" ht="14.25" customHeight="1" x14ac:dyDescent="0.2">
      <c r="A185" s="358" t="s">
        <v>384</v>
      </c>
      <c r="B185" s="359" t="s">
        <v>386</v>
      </c>
      <c r="C185" s="360">
        <v>16552.560000000001</v>
      </c>
      <c r="D185" s="361">
        <v>17400</v>
      </c>
      <c r="E185" s="516">
        <v>15000</v>
      </c>
    </row>
    <row r="186" spans="1:5" ht="14.25" customHeight="1" x14ac:dyDescent="0.2">
      <c r="A186" s="358" t="s">
        <v>387</v>
      </c>
      <c r="B186" s="362" t="s">
        <v>8</v>
      </c>
      <c r="C186" s="360">
        <v>16552.560000000001</v>
      </c>
      <c r="D186" s="361">
        <v>17400</v>
      </c>
      <c r="E186" s="516">
        <v>15000</v>
      </c>
    </row>
    <row r="187" spans="1:5" ht="14.25" customHeight="1" x14ac:dyDescent="0.2">
      <c r="A187" s="358" t="s">
        <v>392</v>
      </c>
      <c r="B187" s="359" t="s">
        <v>393</v>
      </c>
      <c r="C187" s="360">
        <v>5100</v>
      </c>
      <c r="D187" s="361">
        <v>5400</v>
      </c>
      <c r="E187" s="516">
        <v>15000</v>
      </c>
    </row>
    <row r="188" spans="1:5" ht="14.25" customHeight="1" x14ac:dyDescent="0.2">
      <c r="A188" s="358" t="s">
        <v>396</v>
      </c>
      <c r="B188" s="359" t="s">
        <v>397</v>
      </c>
      <c r="C188" s="360">
        <v>11452.56</v>
      </c>
      <c r="D188" s="361">
        <v>12000</v>
      </c>
      <c r="E188" s="516">
        <v>0</v>
      </c>
    </row>
    <row r="189" spans="1:5" ht="14.25" customHeight="1" x14ac:dyDescent="0.2">
      <c r="A189" s="358" t="s">
        <v>398</v>
      </c>
      <c r="B189" s="359" t="s">
        <v>399</v>
      </c>
      <c r="C189" s="360">
        <v>11452.56</v>
      </c>
      <c r="D189" s="361">
        <v>12000</v>
      </c>
      <c r="E189" s="516">
        <v>0</v>
      </c>
    </row>
    <row r="190" spans="1:5" ht="14.25" customHeight="1" x14ac:dyDescent="0.2">
      <c r="A190" s="358" t="s">
        <v>400</v>
      </c>
      <c r="B190" s="359" t="s">
        <v>401</v>
      </c>
      <c r="C190" s="360">
        <v>11452.56</v>
      </c>
      <c r="D190" s="361">
        <v>12000</v>
      </c>
      <c r="E190" s="516">
        <v>0</v>
      </c>
    </row>
    <row r="191" spans="1:5" ht="14.25" customHeight="1" x14ac:dyDescent="0.2">
      <c r="A191" s="354" t="s">
        <v>436</v>
      </c>
      <c r="B191" s="355" t="s">
        <v>237</v>
      </c>
      <c r="C191" s="356"/>
      <c r="D191" s="357" t="s">
        <v>0</v>
      </c>
      <c r="E191" s="516">
        <v>0</v>
      </c>
    </row>
    <row r="192" spans="1:5" ht="14.25" customHeight="1" x14ac:dyDescent="0.2">
      <c r="A192" s="358" t="s">
        <v>384</v>
      </c>
      <c r="B192" s="359" t="s">
        <v>386</v>
      </c>
      <c r="C192" s="360">
        <v>631627.78</v>
      </c>
      <c r="D192" s="361">
        <v>644900</v>
      </c>
      <c r="E192" s="516">
        <v>1085000</v>
      </c>
    </row>
    <row r="193" spans="1:5" ht="14.25" customHeight="1" x14ac:dyDescent="0.2">
      <c r="A193" s="358" t="s">
        <v>387</v>
      </c>
      <c r="B193" s="362" t="s">
        <v>8</v>
      </c>
      <c r="C193" s="360">
        <v>629377.79</v>
      </c>
      <c r="D193" s="361">
        <v>644900</v>
      </c>
      <c r="E193" s="516">
        <v>1085000</v>
      </c>
    </row>
    <row r="194" spans="1:5" ht="14.25" customHeight="1" x14ac:dyDescent="0.2">
      <c r="A194" s="358" t="s">
        <v>392</v>
      </c>
      <c r="B194" s="359" t="s">
        <v>393</v>
      </c>
      <c r="C194" s="360">
        <v>628409.79</v>
      </c>
      <c r="D194" s="361">
        <v>644900</v>
      </c>
      <c r="E194" s="516">
        <v>1085000</v>
      </c>
    </row>
    <row r="195" spans="1:5" ht="14.25" customHeight="1" x14ac:dyDescent="0.2">
      <c r="A195" s="354" t="s">
        <v>437</v>
      </c>
      <c r="B195" s="355" t="s">
        <v>371</v>
      </c>
      <c r="C195" s="356"/>
      <c r="D195" s="365" t="s">
        <v>0</v>
      </c>
      <c r="E195" s="516"/>
    </row>
    <row r="196" spans="1:5" ht="14.25" customHeight="1" x14ac:dyDescent="0.2">
      <c r="A196" s="358" t="s">
        <v>384</v>
      </c>
      <c r="B196" s="359" t="s">
        <v>386</v>
      </c>
      <c r="C196" s="360">
        <v>575065.29</v>
      </c>
      <c r="D196" s="361">
        <v>589500</v>
      </c>
      <c r="E196" s="516">
        <v>1000000</v>
      </c>
    </row>
    <row r="197" spans="1:5" ht="14.25" customHeight="1" x14ac:dyDescent="0.2">
      <c r="A197" s="358" t="s">
        <v>387</v>
      </c>
      <c r="B197" s="362" t="s">
        <v>8</v>
      </c>
      <c r="C197" s="360">
        <v>572815.30000000005</v>
      </c>
      <c r="D197" s="361">
        <v>589500</v>
      </c>
      <c r="E197" s="516">
        <v>1000000</v>
      </c>
    </row>
    <row r="198" spans="1:5" ht="14.25" customHeight="1" x14ac:dyDescent="0.2">
      <c r="A198" s="358" t="s">
        <v>392</v>
      </c>
      <c r="B198" s="359" t="s">
        <v>393</v>
      </c>
      <c r="C198" s="360">
        <v>571847.30000000005</v>
      </c>
      <c r="D198" s="361">
        <v>589500</v>
      </c>
      <c r="E198" s="516">
        <v>1000000</v>
      </c>
    </row>
    <row r="199" spans="1:5" ht="14.25" customHeight="1" x14ac:dyDescent="0.2">
      <c r="A199" s="354" t="s">
        <v>438</v>
      </c>
      <c r="B199" s="355" t="s">
        <v>372</v>
      </c>
      <c r="C199" s="356"/>
      <c r="D199" s="357" t="s">
        <v>0</v>
      </c>
      <c r="E199" s="516"/>
    </row>
    <row r="200" spans="1:5" ht="14.25" customHeight="1" x14ac:dyDescent="0.2">
      <c r="A200" s="358" t="s">
        <v>384</v>
      </c>
      <c r="B200" s="359" t="s">
        <v>386</v>
      </c>
      <c r="C200" s="360">
        <v>56562.49</v>
      </c>
      <c r="D200" s="361">
        <v>55400</v>
      </c>
      <c r="E200" s="516">
        <v>85000</v>
      </c>
    </row>
    <row r="201" spans="1:5" ht="14.25" customHeight="1" x14ac:dyDescent="0.2">
      <c r="A201" s="358" t="s">
        <v>387</v>
      </c>
      <c r="B201" s="362" t="s">
        <v>8</v>
      </c>
      <c r="C201" s="360">
        <v>56562.49</v>
      </c>
      <c r="D201" s="361">
        <v>55400</v>
      </c>
      <c r="E201" s="516">
        <v>85000</v>
      </c>
    </row>
    <row r="202" spans="1:5" ht="14.25" customHeight="1" x14ac:dyDescent="0.2">
      <c r="A202" s="358" t="s">
        <v>392</v>
      </c>
      <c r="B202" s="359" t="s">
        <v>393</v>
      </c>
      <c r="C202" s="360">
        <v>56562.49</v>
      </c>
      <c r="D202" s="361">
        <v>55400</v>
      </c>
      <c r="E202" s="516">
        <v>85000</v>
      </c>
    </row>
    <row r="203" spans="1:5" ht="14.25" customHeight="1" x14ac:dyDescent="0.2">
      <c r="A203" s="354" t="s">
        <v>439</v>
      </c>
      <c r="B203" s="355" t="s">
        <v>373</v>
      </c>
      <c r="C203" s="356"/>
      <c r="D203" s="357" t="s">
        <v>0</v>
      </c>
      <c r="E203" s="516"/>
    </row>
    <row r="204" spans="1:5" ht="14.25" customHeight="1" x14ac:dyDescent="0.2">
      <c r="A204" s="358" t="s">
        <v>384</v>
      </c>
      <c r="B204" s="359" t="s">
        <v>386</v>
      </c>
      <c r="C204" s="360">
        <v>308617.59999999998</v>
      </c>
      <c r="D204" s="364">
        <f>D213+D219+D226+D231</f>
        <v>327477</v>
      </c>
      <c r="E204" s="515">
        <v>410000</v>
      </c>
    </row>
    <row r="205" spans="1:5" ht="14.25" customHeight="1" x14ac:dyDescent="0.2">
      <c r="A205" s="358" t="s">
        <v>387</v>
      </c>
      <c r="B205" s="362" t="s">
        <v>8</v>
      </c>
      <c r="C205" s="360">
        <v>307217.59999999998</v>
      </c>
      <c r="D205" s="364">
        <f>D214+D220+D227</f>
        <v>326977</v>
      </c>
      <c r="E205" s="515">
        <v>410000</v>
      </c>
    </row>
    <row r="206" spans="1:5" ht="14.25" customHeight="1" x14ac:dyDescent="0.2">
      <c r="A206" s="358" t="s">
        <v>390</v>
      </c>
      <c r="B206" s="359" t="s">
        <v>391</v>
      </c>
      <c r="C206" s="360">
        <v>6799.5</v>
      </c>
      <c r="D206" s="364">
        <f>D228</f>
        <v>5400</v>
      </c>
      <c r="E206" s="515">
        <v>0</v>
      </c>
    </row>
    <row r="207" spans="1:5" ht="14.25" customHeight="1" x14ac:dyDescent="0.2">
      <c r="A207" s="358" t="s">
        <v>394</v>
      </c>
      <c r="B207" s="359" t="s">
        <v>395</v>
      </c>
      <c r="C207" s="360">
        <v>276102.2</v>
      </c>
      <c r="D207" s="364">
        <f>D221+D229</f>
        <v>307082.5</v>
      </c>
      <c r="E207" s="515">
        <v>400000</v>
      </c>
    </row>
    <row r="208" spans="1:5" ht="14.25" customHeight="1" x14ac:dyDescent="0.2">
      <c r="A208" s="358" t="s">
        <v>396</v>
      </c>
      <c r="B208" s="359" t="s">
        <v>397</v>
      </c>
      <c r="C208" s="360">
        <v>24315.9</v>
      </c>
      <c r="D208" s="364">
        <f>D215+D222+D233</f>
        <v>14994.5</v>
      </c>
      <c r="E208" s="515">
        <v>10000</v>
      </c>
    </row>
    <row r="209" spans="1:5" ht="14.25" customHeight="1" x14ac:dyDescent="0.2">
      <c r="A209" s="358" t="s">
        <v>398</v>
      </c>
      <c r="B209" s="359" t="s">
        <v>399</v>
      </c>
      <c r="C209" s="360">
        <v>24315.9</v>
      </c>
      <c r="D209" s="364">
        <f>D216+D223+D234</f>
        <v>14994.5</v>
      </c>
      <c r="E209" s="515">
        <v>10000</v>
      </c>
    </row>
    <row r="210" spans="1:5" ht="14.25" customHeight="1" x14ac:dyDescent="0.2">
      <c r="A210" s="358" t="s">
        <v>400</v>
      </c>
      <c r="B210" s="359" t="s">
        <v>401</v>
      </c>
      <c r="C210" s="360">
        <v>24315.9</v>
      </c>
      <c r="D210" s="364">
        <f>D217+D224+D235</f>
        <v>14994.5</v>
      </c>
      <c r="E210" s="515">
        <v>10000</v>
      </c>
    </row>
    <row r="211" spans="1:5" ht="14.25" customHeight="1" x14ac:dyDescent="0.2">
      <c r="A211" s="358" t="s">
        <v>402</v>
      </c>
      <c r="B211" s="359" t="s">
        <v>403</v>
      </c>
      <c r="C211" s="366"/>
      <c r="D211" s="364">
        <v>0</v>
      </c>
      <c r="E211" s="515">
        <v>10000</v>
      </c>
    </row>
    <row r="212" spans="1:5" ht="14.25" customHeight="1" x14ac:dyDescent="0.2">
      <c r="A212" s="354" t="s">
        <v>440</v>
      </c>
      <c r="B212" s="355" t="s">
        <v>374</v>
      </c>
      <c r="C212" s="356"/>
      <c r="D212" s="357" t="s">
        <v>0</v>
      </c>
      <c r="E212" s="516"/>
    </row>
    <row r="213" spans="1:5" ht="14.25" customHeight="1" x14ac:dyDescent="0.2">
      <c r="A213" s="358" t="s">
        <v>384</v>
      </c>
      <c r="B213" s="359" t="s">
        <v>386</v>
      </c>
      <c r="C213" s="360">
        <v>800</v>
      </c>
      <c r="D213" s="364">
        <v>2500</v>
      </c>
      <c r="E213" s="516">
        <v>0</v>
      </c>
    </row>
    <row r="214" spans="1:5" ht="14.25" customHeight="1" x14ac:dyDescent="0.2">
      <c r="A214" s="358" t="s">
        <v>387</v>
      </c>
      <c r="B214" s="362" t="s">
        <v>8</v>
      </c>
      <c r="C214" s="360">
        <v>800</v>
      </c>
      <c r="D214" s="364">
        <v>2500</v>
      </c>
      <c r="E214" s="516">
        <v>0</v>
      </c>
    </row>
    <row r="215" spans="1:5" ht="14.25" customHeight="1" x14ac:dyDescent="0.2">
      <c r="A215" s="465" t="s">
        <v>394</v>
      </c>
      <c r="B215" s="359" t="s">
        <v>118</v>
      </c>
      <c r="C215" s="360">
        <v>800</v>
      </c>
      <c r="D215" s="364">
        <v>2500</v>
      </c>
      <c r="E215" s="516">
        <v>0</v>
      </c>
    </row>
    <row r="216" spans="1:5" ht="14.25" customHeight="1" x14ac:dyDescent="0.2">
      <c r="A216" s="465" t="s">
        <v>396</v>
      </c>
      <c r="B216" s="359" t="s">
        <v>530</v>
      </c>
      <c r="C216" s="360">
        <v>800</v>
      </c>
      <c r="D216" s="364">
        <v>2500</v>
      </c>
      <c r="E216" s="516">
        <v>0</v>
      </c>
    </row>
    <row r="217" spans="1:5" ht="14.25" customHeight="1" x14ac:dyDescent="0.2">
      <c r="A217" s="465" t="s">
        <v>531</v>
      </c>
      <c r="B217" s="359" t="s">
        <v>529</v>
      </c>
      <c r="C217" s="360">
        <v>800</v>
      </c>
      <c r="D217" s="364">
        <v>2500</v>
      </c>
      <c r="E217" s="516">
        <v>0</v>
      </c>
    </row>
    <row r="218" spans="1:5" ht="14.25" customHeight="1" x14ac:dyDescent="0.2">
      <c r="A218" s="354" t="s">
        <v>441</v>
      </c>
      <c r="B218" s="355" t="s">
        <v>259</v>
      </c>
      <c r="C218" s="356"/>
      <c r="D218" s="357" t="s">
        <v>0</v>
      </c>
      <c r="E218" s="516"/>
    </row>
    <row r="219" spans="1:5" ht="14.25" customHeight="1" x14ac:dyDescent="0.2">
      <c r="A219" s="358" t="s">
        <v>384</v>
      </c>
      <c r="B219" s="359" t="s">
        <v>386</v>
      </c>
      <c r="C219" s="360">
        <v>224296.93</v>
      </c>
      <c r="D219" s="361">
        <v>222477</v>
      </c>
      <c r="E219" s="516">
        <v>270000</v>
      </c>
    </row>
    <row r="220" spans="1:5" ht="14.25" customHeight="1" x14ac:dyDescent="0.2">
      <c r="A220" s="358" t="s">
        <v>387</v>
      </c>
      <c r="B220" s="362" t="s">
        <v>8</v>
      </c>
      <c r="C220" s="360">
        <v>224296.93</v>
      </c>
      <c r="D220" s="361">
        <v>222477</v>
      </c>
      <c r="E220" s="516">
        <v>270000</v>
      </c>
    </row>
    <row r="221" spans="1:5" ht="14.25" customHeight="1" x14ac:dyDescent="0.2">
      <c r="A221" s="358" t="s">
        <v>394</v>
      </c>
      <c r="B221" s="359" t="s">
        <v>395</v>
      </c>
      <c r="C221" s="360">
        <v>200781.03</v>
      </c>
      <c r="D221" s="361">
        <v>210482.5</v>
      </c>
      <c r="E221" s="516">
        <v>270000</v>
      </c>
    </row>
    <row r="222" spans="1:5" ht="14.25" customHeight="1" x14ac:dyDescent="0.2">
      <c r="A222" s="358" t="s">
        <v>396</v>
      </c>
      <c r="B222" s="359" t="s">
        <v>397</v>
      </c>
      <c r="C222" s="360">
        <v>23515.9</v>
      </c>
      <c r="D222" s="361">
        <v>11994.5</v>
      </c>
      <c r="E222" s="516">
        <v>0</v>
      </c>
    </row>
    <row r="223" spans="1:5" ht="14.25" customHeight="1" x14ac:dyDescent="0.2">
      <c r="A223" s="358" t="s">
        <v>398</v>
      </c>
      <c r="B223" s="359" t="s">
        <v>399</v>
      </c>
      <c r="C223" s="360">
        <v>23515.9</v>
      </c>
      <c r="D223" s="361">
        <v>11994.5</v>
      </c>
      <c r="E223" s="516">
        <v>0</v>
      </c>
    </row>
    <row r="224" spans="1:5" ht="14.25" customHeight="1" x14ac:dyDescent="0.2">
      <c r="A224" s="358" t="s">
        <v>400</v>
      </c>
      <c r="B224" s="359" t="s">
        <v>401</v>
      </c>
      <c r="C224" s="360">
        <v>23515.9</v>
      </c>
      <c r="D224" s="361">
        <v>11994.5</v>
      </c>
      <c r="E224" s="516">
        <v>0</v>
      </c>
    </row>
    <row r="225" spans="1:5" ht="14.25" customHeight="1" x14ac:dyDescent="0.2">
      <c r="A225" s="354" t="s">
        <v>442</v>
      </c>
      <c r="B225" s="355" t="s">
        <v>375</v>
      </c>
      <c r="C225" s="356"/>
      <c r="D225" s="357" t="s">
        <v>0</v>
      </c>
      <c r="E225" s="516"/>
    </row>
    <row r="226" spans="1:5" ht="14.25" customHeight="1" x14ac:dyDescent="0.2">
      <c r="A226" s="358" t="s">
        <v>384</v>
      </c>
      <c r="B226" s="359" t="s">
        <v>386</v>
      </c>
      <c r="C226" s="360">
        <v>83520.67</v>
      </c>
      <c r="D226" s="361">
        <v>102000</v>
      </c>
      <c r="E226" s="516">
        <v>130000</v>
      </c>
    </row>
    <row r="227" spans="1:5" ht="14.25" customHeight="1" x14ac:dyDescent="0.2">
      <c r="A227" s="358" t="s">
        <v>387</v>
      </c>
      <c r="B227" s="362" t="s">
        <v>8</v>
      </c>
      <c r="C227" s="360">
        <v>82120.67</v>
      </c>
      <c r="D227" s="361">
        <v>102000</v>
      </c>
      <c r="E227" s="516">
        <v>130000</v>
      </c>
    </row>
    <row r="228" spans="1:5" ht="14.25" customHeight="1" x14ac:dyDescent="0.2">
      <c r="A228" s="358" t="s">
        <v>390</v>
      </c>
      <c r="B228" s="359" t="s">
        <v>391</v>
      </c>
      <c r="C228" s="360">
        <v>6799.5</v>
      </c>
      <c r="D228" s="361">
        <v>5400</v>
      </c>
      <c r="E228" s="516">
        <v>0</v>
      </c>
    </row>
    <row r="229" spans="1:5" ht="14.25" customHeight="1" x14ac:dyDescent="0.2">
      <c r="A229" s="358" t="s">
        <v>394</v>
      </c>
      <c r="B229" s="359" t="s">
        <v>395</v>
      </c>
      <c r="C229" s="360">
        <v>75321.17</v>
      </c>
      <c r="D229" s="361">
        <v>96600</v>
      </c>
      <c r="E229" s="516">
        <v>130000</v>
      </c>
    </row>
    <row r="230" spans="1:5" ht="14.25" customHeight="1" x14ac:dyDescent="0.2">
      <c r="A230" s="354" t="s">
        <v>443</v>
      </c>
      <c r="B230" s="355" t="s">
        <v>376</v>
      </c>
      <c r="C230" s="356"/>
      <c r="D230" s="357" t="s">
        <v>0</v>
      </c>
      <c r="E230" s="516"/>
    </row>
    <row r="231" spans="1:5" ht="14.25" customHeight="1" x14ac:dyDescent="0.2">
      <c r="A231" s="358" t="s">
        <v>384</v>
      </c>
      <c r="B231" s="359" t="s">
        <v>386</v>
      </c>
      <c r="C231" s="366"/>
      <c r="D231" s="364">
        <v>500</v>
      </c>
      <c r="E231" s="516">
        <v>0</v>
      </c>
    </row>
    <row r="232" spans="1:5" ht="14.25" customHeight="1" x14ac:dyDescent="0.2">
      <c r="A232" s="358" t="s">
        <v>387</v>
      </c>
      <c r="B232" s="362" t="s">
        <v>8</v>
      </c>
      <c r="C232" s="353"/>
      <c r="D232" s="364">
        <v>500</v>
      </c>
      <c r="E232" s="516">
        <v>0</v>
      </c>
    </row>
    <row r="233" spans="1:5" ht="14.25" customHeight="1" x14ac:dyDescent="0.2">
      <c r="A233" s="465" t="s">
        <v>394</v>
      </c>
      <c r="B233" s="359" t="s">
        <v>118</v>
      </c>
      <c r="C233" s="366"/>
      <c r="D233" s="364">
        <v>500</v>
      </c>
      <c r="E233" s="516">
        <v>0</v>
      </c>
    </row>
    <row r="234" spans="1:5" ht="14.25" customHeight="1" x14ac:dyDescent="0.2">
      <c r="A234" s="465" t="s">
        <v>532</v>
      </c>
      <c r="B234" s="466" t="s">
        <v>122</v>
      </c>
      <c r="C234" s="366"/>
      <c r="D234" s="364">
        <v>500</v>
      </c>
      <c r="E234" s="516">
        <v>0</v>
      </c>
    </row>
    <row r="235" spans="1:5" x14ac:dyDescent="0.2">
      <c r="A235" s="358" t="s">
        <v>533</v>
      </c>
      <c r="B235" s="466" t="s">
        <v>120</v>
      </c>
      <c r="C235" s="366"/>
      <c r="D235" s="364">
        <v>500</v>
      </c>
      <c r="E235" s="516">
        <v>0</v>
      </c>
    </row>
  </sheetData>
  <pageMargins left="0.25" right="0.25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27"/>
  <sheetViews>
    <sheetView topLeftCell="B1" workbookViewId="0">
      <selection activeCell="B1" sqref="B1:U100"/>
    </sheetView>
  </sheetViews>
  <sheetFormatPr defaultRowHeight="11.25" x14ac:dyDescent="0.2"/>
  <cols>
    <col min="1" max="1" width="4.875" style="189" hidden="1" customWidth="1"/>
    <col min="2" max="2" width="24.75" style="189" customWidth="1"/>
    <col min="3" max="8" width="9.375" style="287" customWidth="1"/>
    <col min="9" max="11" width="7.375" style="287" hidden="1" customWidth="1"/>
    <col min="12" max="12" width="9.875" style="196" hidden="1" customWidth="1"/>
    <col min="13" max="14" width="7.375" style="285" hidden="1" customWidth="1"/>
    <col min="15" max="15" width="7.375" style="286" hidden="1" customWidth="1"/>
    <col min="16" max="17" width="7.375" style="189" hidden="1" customWidth="1"/>
    <col min="18" max="18" width="0" style="189" hidden="1" customWidth="1"/>
    <col min="19" max="21" width="9.125" style="189"/>
    <col min="22" max="22" width="18" style="189" customWidth="1"/>
    <col min="23" max="24" width="9.125" style="189"/>
    <col min="25" max="25" width="6.75" style="189" customWidth="1"/>
    <col min="26" max="26" width="12.875" style="189" customWidth="1"/>
    <col min="27" max="229" width="9.125" style="189"/>
    <col min="230" max="230" width="4.875" style="189" customWidth="1"/>
    <col min="231" max="231" width="64.25" style="189" customWidth="1"/>
    <col min="232" max="232" width="10.375" style="189" customWidth="1"/>
    <col min="233" max="233" width="14" style="189" customWidth="1"/>
    <col min="234" max="235" width="11.75" style="189" customWidth="1"/>
    <col min="236" max="236" width="14.125" style="189" customWidth="1"/>
    <col min="237" max="237" width="13.25" style="189" customWidth="1"/>
    <col min="238" max="241" width="11.75" style="189" customWidth="1"/>
    <col min="242" max="247" width="0" style="189" hidden="1" customWidth="1"/>
    <col min="248" max="248" width="9.125" style="189"/>
    <col min="249" max="249" width="30.75" style="189" customWidth="1"/>
    <col min="250" max="251" width="13" style="189" customWidth="1"/>
    <col min="252" max="485" width="9.125" style="189"/>
    <col min="486" max="486" width="4.875" style="189" customWidth="1"/>
    <col min="487" max="487" width="64.25" style="189" customWidth="1"/>
    <col min="488" max="488" width="10.375" style="189" customWidth="1"/>
    <col min="489" max="489" width="14" style="189" customWidth="1"/>
    <col min="490" max="491" width="11.75" style="189" customWidth="1"/>
    <col min="492" max="492" width="14.125" style="189" customWidth="1"/>
    <col min="493" max="493" width="13.25" style="189" customWidth="1"/>
    <col min="494" max="497" width="11.75" style="189" customWidth="1"/>
    <col min="498" max="503" width="0" style="189" hidden="1" customWidth="1"/>
    <col min="504" max="504" width="9.125" style="189"/>
    <col min="505" max="505" width="30.75" style="189" customWidth="1"/>
    <col min="506" max="507" width="13" style="189" customWidth="1"/>
    <col min="508" max="741" width="9.125" style="189"/>
    <col min="742" max="742" width="4.875" style="189" customWidth="1"/>
    <col min="743" max="743" width="64.25" style="189" customWidth="1"/>
    <col min="744" max="744" width="10.375" style="189" customWidth="1"/>
    <col min="745" max="745" width="14" style="189" customWidth="1"/>
    <col min="746" max="747" width="11.75" style="189" customWidth="1"/>
    <col min="748" max="748" width="14.125" style="189" customWidth="1"/>
    <col min="749" max="749" width="13.25" style="189" customWidth="1"/>
    <col min="750" max="753" width="11.75" style="189" customWidth="1"/>
    <col min="754" max="759" width="0" style="189" hidden="1" customWidth="1"/>
    <col min="760" max="760" width="9.125" style="189"/>
    <col min="761" max="761" width="30.75" style="189" customWidth="1"/>
    <col min="762" max="763" width="13" style="189" customWidth="1"/>
    <col min="764" max="997" width="9.125" style="189"/>
    <col min="998" max="998" width="4.875" style="189" customWidth="1"/>
    <col min="999" max="999" width="64.25" style="189" customWidth="1"/>
    <col min="1000" max="1000" width="10.375" style="189" customWidth="1"/>
    <col min="1001" max="1001" width="14" style="189" customWidth="1"/>
    <col min="1002" max="1003" width="11.75" style="189" customWidth="1"/>
    <col min="1004" max="1004" width="14.125" style="189" customWidth="1"/>
    <col min="1005" max="1005" width="13.25" style="189" customWidth="1"/>
    <col min="1006" max="1009" width="11.75" style="189" customWidth="1"/>
    <col min="1010" max="1015" width="0" style="189" hidden="1" customWidth="1"/>
    <col min="1016" max="1016" width="9.125" style="189"/>
    <col min="1017" max="1017" width="30.75" style="189" customWidth="1"/>
    <col min="1018" max="1019" width="13" style="189" customWidth="1"/>
    <col min="1020" max="1253" width="9.125" style="189"/>
    <col min="1254" max="1254" width="4.875" style="189" customWidth="1"/>
    <col min="1255" max="1255" width="64.25" style="189" customWidth="1"/>
    <col min="1256" max="1256" width="10.375" style="189" customWidth="1"/>
    <col min="1257" max="1257" width="14" style="189" customWidth="1"/>
    <col min="1258" max="1259" width="11.75" style="189" customWidth="1"/>
    <col min="1260" max="1260" width="14.125" style="189" customWidth="1"/>
    <col min="1261" max="1261" width="13.25" style="189" customWidth="1"/>
    <col min="1262" max="1265" width="11.75" style="189" customWidth="1"/>
    <col min="1266" max="1271" width="0" style="189" hidden="1" customWidth="1"/>
    <col min="1272" max="1272" width="9.125" style="189"/>
    <col min="1273" max="1273" width="30.75" style="189" customWidth="1"/>
    <col min="1274" max="1275" width="13" style="189" customWidth="1"/>
    <col min="1276" max="1509" width="9.125" style="189"/>
    <col min="1510" max="1510" width="4.875" style="189" customWidth="1"/>
    <col min="1511" max="1511" width="64.25" style="189" customWidth="1"/>
    <col min="1512" max="1512" width="10.375" style="189" customWidth="1"/>
    <col min="1513" max="1513" width="14" style="189" customWidth="1"/>
    <col min="1514" max="1515" width="11.75" style="189" customWidth="1"/>
    <col min="1516" max="1516" width="14.125" style="189" customWidth="1"/>
    <col min="1517" max="1517" width="13.25" style="189" customWidth="1"/>
    <col min="1518" max="1521" width="11.75" style="189" customWidth="1"/>
    <col min="1522" max="1527" width="0" style="189" hidden="1" customWidth="1"/>
    <col min="1528" max="1528" width="9.125" style="189"/>
    <col min="1529" max="1529" width="30.75" style="189" customWidth="1"/>
    <col min="1530" max="1531" width="13" style="189" customWidth="1"/>
    <col min="1532" max="1765" width="9.125" style="189"/>
    <col min="1766" max="1766" width="4.875" style="189" customWidth="1"/>
    <col min="1767" max="1767" width="64.25" style="189" customWidth="1"/>
    <col min="1768" max="1768" width="10.375" style="189" customWidth="1"/>
    <col min="1769" max="1769" width="14" style="189" customWidth="1"/>
    <col min="1770" max="1771" width="11.75" style="189" customWidth="1"/>
    <col min="1772" max="1772" width="14.125" style="189" customWidth="1"/>
    <col min="1773" max="1773" width="13.25" style="189" customWidth="1"/>
    <col min="1774" max="1777" width="11.75" style="189" customWidth="1"/>
    <col min="1778" max="1783" width="0" style="189" hidden="1" customWidth="1"/>
    <col min="1784" max="1784" width="9.125" style="189"/>
    <col min="1785" max="1785" width="30.75" style="189" customWidth="1"/>
    <col min="1786" max="1787" width="13" style="189" customWidth="1"/>
    <col min="1788" max="2021" width="9.125" style="189"/>
    <col min="2022" max="2022" width="4.875" style="189" customWidth="1"/>
    <col min="2023" max="2023" width="64.25" style="189" customWidth="1"/>
    <col min="2024" max="2024" width="10.375" style="189" customWidth="1"/>
    <col min="2025" max="2025" width="14" style="189" customWidth="1"/>
    <col min="2026" max="2027" width="11.75" style="189" customWidth="1"/>
    <col min="2028" max="2028" width="14.125" style="189" customWidth="1"/>
    <col min="2029" max="2029" width="13.25" style="189" customWidth="1"/>
    <col min="2030" max="2033" width="11.75" style="189" customWidth="1"/>
    <col min="2034" max="2039" width="0" style="189" hidden="1" customWidth="1"/>
    <col min="2040" max="2040" width="9.125" style="189"/>
    <col min="2041" max="2041" width="30.75" style="189" customWidth="1"/>
    <col min="2042" max="2043" width="13" style="189" customWidth="1"/>
    <col min="2044" max="2277" width="9.125" style="189"/>
    <col min="2278" max="2278" width="4.875" style="189" customWidth="1"/>
    <col min="2279" max="2279" width="64.25" style="189" customWidth="1"/>
    <col min="2280" max="2280" width="10.375" style="189" customWidth="1"/>
    <col min="2281" max="2281" width="14" style="189" customWidth="1"/>
    <col min="2282" max="2283" width="11.75" style="189" customWidth="1"/>
    <col min="2284" max="2284" width="14.125" style="189" customWidth="1"/>
    <col min="2285" max="2285" width="13.25" style="189" customWidth="1"/>
    <col min="2286" max="2289" width="11.75" style="189" customWidth="1"/>
    <col min="2290" max="2295" width="0" style="189" hidden="1" customWidth="1"/>
    <col min="2296" max="2296" width="9.125" style="189"/>
    <col min="2297" max="2297" width="30.75" style="189" customWidth="1"/>
    <col min="2298" max="2299" width="13" style="189" customWidth="1"/>
    <col min="2300" max="2533" width="9.125" style="189"/>
    <col min="2534" max="2534" width="4.875" style="189" customWidth="1"/>
    <col min="2535" max="2535" width="64.25" style="189" customWidth="1"/>
    <col min="2536" max="2536" width="10.375" style="189" customWidth="1"/>
    <col min="2537" max="2537" width="14" style="189" customWidth="1"/>
    <col min="2538" max="2539" width="11.75" style="189" customWidth="1"/>
    <col min="2540" max="2540" width="14.125" style="189" customWidth="1"/>
    <col min="2541" max="2541" width="13.25" style="189" customWidth="1"/>
    <col min="2542" max="2545" width="11.75" style="189" customWidth="1"/>
    <col min="2546" max="2551" width="0" style="189" hidden="1" customWidth="1"/>
    <col min="2552" max="2552" width="9.125" style="189"/>
    <col min="2553" max="2553" width="30.75" style="189" customWidth="1"/>
    <col min="2554" max="2555" width="13" style="189" customWidth="1"/>
    <col min="2556" max="2789" width="9.125" style="189"/>
    <col min="2790" max="2790" width="4.875" style="189" customWidth="1"/>
    <col min="2791" max="2791" width="64.25" style="189" customWidth="1"/>
    <col min="2792" max="2792" width="10.375" style="189" customWidth="1"/>
    <col min="2793" max="2793" width="14" style="189" customWidth="1"/>
    <col min="2794" max="2795" width="11.75" style="189" customWidth="1"/>
    <col min="2796" max="2796" width="14.125" style="189" customWidth="1"/>
    <col min="2797" max="2797" width="13.25" style="189" customWidth="1"/>
    <col min="2798" max="2801" width="11.75" style="189" customWidth="1"/>
    <col min="2802" max="2807" width="0" style="189" hidden="1" customWidth="1"/>
    <col min="2808" max="2808" width="9.125" style="189"/>
    <col min="2809" max="2809" width="30.75" style="189" customWidth="1"/>
    <col min="2810" max="2811" width="13" style="189" customWidth="1"/>
    <col min="2812" max="3045" width="9.125" style="189"/>
    <col min="3046" max="3046" width="4.875" style="189" customWidth="1"/>
    <col min="3047" max="3047" width="64.25" style="189" customWidth="1"/>
    <col min="3048" max="3048" width="10.375" style="189" customWidth="1"/>
    <col min="3049" max="3049" width="14" style="189" customWidth="1"/>
    <col min="3050" max="3051" width="11.75" style="189" customWidth="1"/>
    <col min="3052" max="3052" width="14.125" style="189" customWidth="1"/>
    <col min="3053" max="3053" width="13.25" style="189" customWidth="1"/>
    <col min="3054" max="3057" width="11.75" style="189" customWidth="1"/>
    <col min="3058" max="3063" width="0" style="189" hidden="1" customWidth="1"/>
    <col min="3064" max="3064" width="9.125" style="189"/>
    <col min="3065" max="3065" width="30.75" style="189" customWidth="1"/>
    <col min="3066" max="3067" width="13" style="189" customWidth="1"/>
    <col min="3068" max="3301" width="9.125" style="189"/>
    <col min="3302" max="3302" width="4.875" style="189" customWidth="1"/>
    <col min="3303" max="3303" width="64.25" style="189" customWidth="1"/>
    <col min="3304" max="3304" width="10.375" style="189" customWidth="1"/>
    <col min="3305" max="3305" width="14" style="189" customWidth="1"/>
    <col min="3306" max="3307" width="11.75" style="189" customWidth="1"/>
    <col min="3308" max="3308" width="14.125" style="189" customWidth="1"/>
    <col min="3309" max="3309" width="13.25" style="189" customWidth="1"/>
    <col min="3310" max="3313" width="11.75" style="189" customWidth="1"/>
    <col min="3314" max="3319" width="0" style="189" hidden="1" customWidth="1"/>
    <col min="3320" max="3320" width="9.125" style="189"/>
    <col min="3321" max="3321" width="30.75" style="189" customWidth="1"/>
    <col min="3322" max="3323" width="13" style="189" customWidth="1"/>
    <col min="3324" max="3557" width="9.125" style="189"/>
    <col min="3558" max="3558" width="4.875" style="189" customWidth="1"/>
    <col min="3559" max="3559" width="64.25" style="189" customWidth="1"/>
    <col min="3560" max="3560" width="10.375" style="189" customWidth="1"/>
    <col min="3561" max="3561" width="14" style="189" customWidth="1"/>
    <col min="3562" max="3563" width="11.75" style="189" customWidth="1"/>
    <col min="3564" max="3564" width="14.125" style="189" customWidth="1"/>
    <col min="3565" max="3565" width="13.25" style="189" customWidth="1"/>
    <col min="3566" max="3569" width="11.75" style="189" customWidth="1"/>
    <col min="3570" max="3575" width="0" style="189" hidden="1" customWidth="1"/>
    <col min="3576" max="3576" width="9.125" style="189"/>
    <col min="3577" max="3577" width="30.75" style="189" customWidth="1"/>
    <col min="3578" max="3579" width="13" style="189" customWidth="1"/>
    <col min="3580" max="3813" width="9.125" style="189"/>
    <col min="3814" max="3814" width="4.875" style="189" customWidth="1"/>
    <col min="3815" max="3815" width="64.25" style="189" customWidth="1"/>
    <col min="3816" max="3816" width="10.375" style="189" customWidth="1"/>
    <col min="3817" max="3817" width="14" style="189" customWidth="1"/>
    <col min="3818" max="3819" width="11.75" style="189" customWidth="1"/>
    <col min="3820" max="3820" width="14.125" style="189" customWidth="1"/>
    <col min="3821" max="3821" width="13.25" style="189" customWidth="1"/>
    <col min="3822" max="3825" width="11.75" style="189" customWidth="1"/>
    <col min="3826" max="3831" width="0" style="189" hidden="1" customWidth="1"/>
    <col min="3832" max="3832" width="9.125" style="189"/>
    <col min="3833" max="3833" width="30.75" style="189" customWidth="1"/>
    <col min="3834" max="3835" width="13" style="189" customWidth="1"/>
    <col min="3836" max="4069" width="9.125" style="189"/>
    <col min="4070" max="4070" width="4.875" style="189" customWidth="1"/>
    <col min="4071" max="4071" width="64.25" style="189" customWidth="1"/>
    <col min="4072" max="4072" width="10.375" style="189" customWidth="1"/>
    <col min="4073" max="4073" width="14" style="189" customWidth="1"/>
    <col min="4074" max="4075" width="11.75" style="189" customWidth="1"/>
    <col min="4076" max="4076" width="14.125" style="189" customWidth="1"/>
    <col min="4077" max="4077" width="13.25" style="189" customWidth="1"/>
    <col min="4078" max="4081" width="11.75" style="189" customWidth="1"/>
    <col min="4082" max="4087" width="0" style="189" hidden="1" customWidth="1"/>
    <col min="4088" max="4088" width="9.125" style="189"/>
    <col min="4089" max="4089" width="30.75" style="189" customWidth="1"/>
    <col min="4090" max="4091" width="13" style="189" customWidth="1"/>
    <col min="4092" max="4325" width="9.125" style="189"/>
    <col min="4326" max="4326" width="4.875" style="189" customWidth="1"/>
    <col min="4327" max="4327" width="64.25" style="189" customWidth="1"/>
    <col min="4328" max="4328" width="10.375" style="189" customWidth="1"/>
    <col min="4329" max="4329" width="14" style="189" customWidth="1"/>
    <col min="4330" max="4331" width="11.75" style="189" customWidth="1"/>
    <col min="4332" max="4332" width="14.125" style="189" customWidth="1"/>
    <col min="4333" max="4333" width="13.25" style="189" customWidth="1"/>
    <col min="4334" max="4337" width="11.75" style="189" customWidth="1"/>
    <col min="4338" max="4343" width="0" style="189" hidden="1" customWidth="1"/>
    <col min="4344" max="4344" width="9.125" style="189"/>
    <col min="4345" max="4345" width="30.75" style="189" customWidth="1"/>
    <col min="4346" max="4347" width="13" style="189" customWidth="1"/>
    <col min="4348" max="4581" width="9.125" style="189"/>
    <col min="4582" max="4582" width="4.875" style="189" customWidth="1"/>
    <col min="4583" max="4583" width="64.25" style="189" customWidth="1"/>
    <col min="4584" max="4584" width="10.375" style="189" customWidth="1"/>
    <col min="4585" max="4585" width="14" style="189" customWidth="1"/>
    <col min="4586" max="4587" width="11.75" style="189" customWidth="1"/>
    <col min="4588" max="4588" width="14.125" style="189" customWidth="1"/>
    <col min="4589" max="4589" width="13.25" style="189" customWidth="1"/>
    <col min="4590" max="4593" width="11.75" style="189" customWidth="1"/>
    <col min="4594" max="4599" width="0" style="189" hidden="1" customWidth="1"/>
    <col min="4600" max="4600" width="9.125" style="189"/>
    <col min="4601" max="4601" width="30.75" style="189" customWidth="1"/>
    <col min="4602" max="4603" width="13" style="189" customWidth="1"/>
    <col min="4604" max="4837" width="9.125" style="189"/>
    <col min="4838" max="4838" width="4.875" style="189" customWidth="1"/>
    <col min="4839" max="4839" width="64.25" style="189" customWidth="1"/>
    <col min="4840" max="4840" width="10.375" style="189" customWidth="1"/>
    <col min="4841" max="4841" width="14" style="189" customWidth="1"/>
    <col min="4842" max="4843" width="11.75" style="189" customWidth="1"/>
    <col min="4844" max="4844" width="14.125" style="189" customWidth="1"/>
    <col min="4845" max="4845" width="13.25" style="189" customWidth="1"/>
    <col min="4846" max="4849" width="11.75" style="189" customWidth="1"/>
    <col min="4850" max="4855" width="0" style="189" hidden="1" customWidth="1"/>
    <col min="4856" max="4856" width="9.125" style="189"/>
    <col min="4857" max="4857" width="30.75" style="189" customWidth="1"/>
    <col min="4858" max="4859" width="13" style="189" customWidth="1"/>
    <col min="4860" max="5093" width="9.125" style="189"/>
    <col min="5094" max="5094" width="4.875" style="189" customWidth="1"/>
    <col min="5095" max="5095" width="64.25" style="189" customWidth="1"/>
    <col min="5096" max="5096" width="10.375" style="189" customWidth="1"/>
    <col min="5097" max="5097" width="14" style="189" customWidth="1"/>
    <col min="5098" max="5099" width="11.75" style="189" customWidth="1"/>
    <col min="5100" max="5100" width="14.125" style="189" customWidth="1"/>
    <col min="5101" max="5101" width="13.25" style="189" customWidth="1"/>
    <col min="5102" max="5105" width="11.75" style="189" customWidth="1"/>
    <col min="5106" max="5111" width="0" style="189" hidden="1" customWidth="1"/>
    <col min="5112" max="5112" width="9.125" style="189"/>
    <col min="5113" max="5113" width="30.75" style="189" customWidth="1"/>
    <col min="5114" max="5115" width="13" style="189" customWidth="1"/>
    <col min="5116" max="5349" width="9.125" style="189"/>
    <col min="5350" max="5350" width="4.875" style="189" customWidth="1"/>
    <col min="5351" max="5351" width="64.25" style="189" customWidth="1"/>
    <col min="5352" max="5352" width="10.375" style="189" customWidth="1"/>
    <col min="5353" max="5353" width="14" style="189" customWidth="1"/>
    <col min="5354" max="5355" width="11.75" style="189" customWidth="1"/>
    <col min="5356" max="5356" width="14.125" style="189" customWidth="1"/>
    <col min="5357" max="5357" width="13.25" style="189" customWidth="1"/>
    <col min="5358" max="5361" width="11.75" style="189" customWidth="1"/>
    <col min="5362" max="5367" width="0" style="189" hidden="1" customWidth="1"/>
    <col min="5368" max="5368" width="9.125" style="189"/>
    <col min="5369" max="5369" width="30.75" style="189" customWidth="1"/>
    <col min="5370" max="5371" width="13" style="189" customWidth="1"/>
    <col min="5372" max="5605" width="9.125" style="189"/>
    <col min="5606" max="5606" width="4.875" style="189" customWidth="1"/>
    <col min="5607" max="5607" width="64.25" style="189" customWidth="1"/>
    <col min="5608" max="5608" width="10.375" style="189" customWidth="1"/>
    <col min="5609" max="5609" width="14" style="189" customWidth="1"/>
    <col min="5610" max="5611" width="11.75" style="189" customWidth="1"/>
    <col min="5612" max="5612" width="14.125" style="189" customWidth="1"/>
    <col min="5613" max="5613" width="13.25" style="189" customWidth="1"/>
    <col min="5614" max="5617" width="11.75" style="189" customWidth="1"/>
    <col min="5618" max="5623" width="0" style="189" hidden="1" customWidth="1"/>
    <col min="5624" max="5624" width="9.125" style="189"/>
    <col min="5625" max="5625" width="30.75" style="189" customWidth="1"/>
    <col min="5626" max="5627" width="13" style="189" customWidth="1"/>
    <col min="5628" max="5861" width="9.125" style="189"/>
    <col min="5862" max="5862" width="4.875" style="189" customWidth="1"/>
    <col min="5863" max="5863" width="64.25" style="189" customWidth="1"/>
    <col min="5864" max="5864" width="10.375" style="189" customWidth="1"/>
    <col min="5865" max="5865" width="14" style="189" customWidth="1"/>
    <col min="5866" max="5867" width="11.75" style="189" customWidth="1"/>
    <col min="5868" max="5868" width="14.125" style="189" customWidth="1"/>
    <col min="5869" max="5869" width="13.25" style="189" customWidth="1"/>
    <col min="5870" max="5873" width="11.75" style="189" customWidth="1"/>
    <col min="5874" max="5879" width="0" style="189" hidden="1" customWidth="1"/>
    <col min="5880" max="5880" width="9.125" style="189"/>
    <col min="5881" max="5881" width="30.75" style="189" customWidth="1"/>
    <col min="5882" max="5883" width="13" style="189" customWidth="1"/>
    <col min="5884" max="6117" width="9.125" style="189"/>
    <col min="6118" max="6118" width="4.875" style="189" customWidth="1"/>
    <col min="6119" max="6119" width="64.25" style="189" customWidth="1"/>
    <col min="6120" max="6120" width="10.375" style="189" customWidth="1"/>
    <col min="6121" max="6121" width="14" style="189" customWidth="1"/>
    <col min="6122" max="6123" width="11.75" style="189" customWidth="1"/>
    <col min="6124" max="6124" width="14.125" style="189" customWidth="1"/>
    <col min="6125" max="6125" width="13.25" style="189" customWidth="1"/>
    <col min="6126" max="6129" width="11.75" style="189" customWidth="1"/>
    <col min="6130" max="6135" width="0" style="189" hidden="1" customWidth="1"/>
    <col min="6136" max="6136" width="9.125" style="189"/>
    <col min="6137" max="6137" width="30.75" style="189" customWidth="1"/>
    <col min="6138" max="6139" width="13" style="189" customWidth="1"/>
    <col min="6140" max="6373" width="9.125" style="189"/>
    <col min="6374" max="6374" width="4.875" style="189" customWidth="1"/>
    <col min="6375" max="6375" width="64.25" style="189" customWidth="1"/>
    <col min="6376" max="6376" width="10.375" style="189" customWidth="1"/>
    <col min="6377" max="6377" width="14" style="189" customWidth="1"/>
    <col min="6378" max="6379" width="11.75" style="189" customWidth="1"/>
    <col min="6380" max="6380" width="14.125" style="189" customWidth="1"/>
    <col min="6381" max="6381" width="13.25" style="189" customWidth="1"/>
    <col min="6382" max="6385" width="11.75" style="189" customWidth="1"/>
    <col min="6386" max="6391" width="0" style="189" hidden="1" customWidth="1"/>
    <col min="6392" max="6392" width="9.125" style="189"/>
    <col min="6393" max="6393" width="30.75" style="189" customWidth="1"/>
    <col min="6394" max="6395" width="13" style="189" customWidth="1"/>
    <col min="6396" max="6629" width="9.125" style="189"/>
    <col min="6630" max="6630" width="4.875" style="189" customWidth="1"/>
    <col min="6631" max="6631" width="64.25" style="189" customWidth="1"/>
    <col min="6632" max="6632" width="10.375" style="189" customWidth="1"/>
    <col min="6633" max="6633" width="14" style="189" customWidth="1"/>
    <col min="6634" max="6635" width="11.75" style="189" customWidth="1"/>
    <col min="6636" max="6636" width="14.125" style="189" customWidth="1"/>
    <col min="6637" max="6637" width="13.25" style="189" customWidth="1"/>
    <col min="6638" max="6641" width="11.75" style="189" customWidth="1"/>
    <col min="6642" max="6647" width="0" style="189" hidden="1" customWidth="1"/>
    <col min="6648" max="6648" width="9.125" style="189"/>
    <col min="6649" max="6649" width="30.75" style="189" customWidth="1"/>
    <col min="6650" max="6651" width="13" style="189" customWidth="1"/>
    <col min="6652" max="6885" width="9.125" style="189"/>
    <col min="6886" max="6886" width="4.875" style="189" customWidth="1"/>
    <col min="6887" max="6887" width="64.25" style="189" customWidth="1"/>
    <col min="6888" max="6888" width="10.375" style="189" customWidth="1"/>
    <col min="6889" max="6889" width="14" style="189" customWidth="1"/>
    <col min="6890" max="6891" width="11.75" style="189" customWidth="1"/>
    <col min="6892" max="6892" width="14.125" style="189" customWidth="1"/>
    <col min="6893" max="6893" width="13.25" style="189" customWidth="1"/>
    <col min="6894" max="6897" width="11.75" style="189" customWidth="1"/>
    <col min="6898" max="6903" width="0" style="189" hidden="1" customWidth="1"/>
    <col min="6904" max="6904" width="9.125" style="189"/>
    <col min="6905" max="6905" width="30.75" style="189" customWidth="1"/>
    <col min="6906" max="6907" width="13" style="189" customWidth="1"/>
    <col min="6908" max="7141" width="9.125" style="189"/>
    <col min="7142" max="7142" width="4.875" style="189" customWidth="1"/>
    <col min="7143" max="7143" width="64.25" style="189" customWidth="1"/>
    <col min="7144" max="7144" width="10.375" style="189" customWidth="1"/>
    <col min="7145" max="7145" width="14" style="189" customWidth="1"/>
    <col min="7146" max="7147" width="11.75" style="189" customWidth="1"/>
    <col min="7148" max="7148" width="14.125" style="189" customWidth="1"/>
    <col min="7149" max="7149" width="13.25" style="189" customWidth="1"/>
    <col min="7150" max="7153" width="11.75" style="189" customWidth="1"/>
    <col min="7154" max="7159" width="0" style="189" hidden="1" customWidth="1"/>
    <col min="7160" max="7160" width="9.125" style="189"/>
    <col min="7161" max="7161" width="30.75" style="189" customWidth="1"/>
    <col min="7162" max="7163" width="13" style="189" customWidth="1"/>
    <col min="7164" max="7397" width="9.125" style="189"/>
    <col min="7398" max="7398" width="4.875" style="189" customWidth="1"/>
    <col min="7399" max="7399" width="64.25" style="189" customWidth="1"/>
    <col min="7400" max="7400" width="10.375" style="189" customWidth="1"/>
    <col min="7401" max="7401" width="14" style="189" customWidth="1"/>
    <col min="7402" max="7403" width="11.75" style="189" customWidth="1"/>
    <col min="7404" max="7404" width="14.125" style="189" customWidth="1"/>
    <col min="7405" max="7405" width="13.25" style="189" customWidth="1"/>
    <col min="7406" max="7409" width="11.75" style="189" customWidth="1"/>
    <col min="7410" max="7415" width="0" style="189" hidden="1" customWidth="1"/>
    <col min="7416" max="7416" width="9.125" style="189"/>
    <col min="7417" max="7417" width="30.75" style="189" customWidth="1"/>
    <col min="7418" max="7419" width="13" style="189" customWidth="1"/>
    <col min="7420" max="7653" width="9.125" style="189"/>
    <col min="7654" max="7654" width="4.875" style="189" customWidth="1"/>
    <col min="7655" max="7655" width="64.25" style="189" customWidth="1"/>
    <col min="7656" max="7656" width="10.375" style="189" customWidth="1"/>
    <col min="7657" max="7657" width="14" style="189" customWidth="1"/>
    <col min="7658" max="7659" width="11.75" style="189" customWidth="1"/>
    <col min="7660" max="7660" width="14.125" style="189" customWidth="1"/>
    <col min="7661" max="7661" width="13.25" style="189" customWidth="1"/>
    <col min="7662" max="7665" width="11.75" style="189" customWidth="1"/>
    <col min="7666" max="7671" width="0" style="189" hidden="1" customWidth="1"/>
    <col min="7672" max="7672" width="9.125" style="189"/>
    <col min="7673" max="7673" width="30.75" style="189" customWidth="1"/>
    <col min="7674" max="7675" width="13" style="189" customWidth="1"/>
    <col min="7676" max="7909" width="9.125" style="189"/>
    <col min="7910" max="7910" width="4.875" style="189" customWidth="1"/>
    <col min="7911" max="7911" width="64.25" style="189" customWidth="1"/>
    <col min="7912" max="7912" width="10.375" style="189" customWidth="1"/>
    <col min="7913" max="7913" width="14" style="189" customWidth="1"/>
    <col min="7914" max="7915" width="11.75" style="189" customWidth="1"/>
    <col min="7916" max="7916" width="14.125" style="189" customWidth="1"/>
    <col min="7917" max="7917" width="13.25" style="189" customWidth="1"/>
    <col min="7918" max="7921" width="11.75" style="189" customWidth="1"/>
    <col min="7922" max="7927" width="0" style="189" hidden="1" customWidth="1"/>
    <col min="7928" max="7928" width="9.125" style="189"/>
    <col min="7929" max="7929" width="30.75" style="189" customWidth="1"/>
    <col min="7930" max="7931" width="13" style="189" customWidth="1"/>
    <col min="7932" max="8165" width="9.125" style="189"/>
    <col min="8166" max="8166" width="4.875" style="189" customWidth="1"/>
    <col min="8167" max="8167" width="64.25" style="189" customWidth="1"/>
    <col min="8168" max="8168" width="10.375" style="189" customWidth="1"/>
    <col min="8169" max="8169" width="14" style="189" customWidth="1"/>
    <col min="8170" max="8171" width="11.75" style="189" customWidth="1"/>
    <col min="8172" max="8172" width="14.125" style="189" customWidth="1"/>
    <col min="8173" max="8173" width="13.25" style="189" customWidth="1"/>
    <col min="8174" max="8177" width="11.75" style="189" customWidth="1"/>
    <col min="8178" max="8183" width="0" style="189" hidden="1" customWidth="1"/>
    <col min="8184" max="8184" width="9.125" style="189"/>
    <col min="8185" max="8185" width="30.75" style="189" customWidth="1"/>
    <col min="8186" max="8187" width="13" style="189" customWidth="1"/>
    <col min="8188" max="8421" width="9.125" style="189"/>
    <col min="8422" max="8422" width="4.875" style="189" customWidth="1"/>
    <col min="8423" max="8423" width="64.25" style="189" customWidth="1"/>
    <col min="8424" max="8424" width="10.375" style="189" customWidth="1"/>
    <col min="8425" max="8425" width="14" style="189" customWidth="1"/>
    <col min="8426" max="8427" width="11.75" style="189" customWidth="1"/>
    <col min="8428" max="8428" width="14.125" style="189" customWidth="1"/>
    <col min="8429" max="8429" width="13.25" style="189" customWidth="1"/>
    <col min="8430" max="8433" width="11.75" style="189" customWidth="1"/>
    <col min="8434" max="8439" width="0" style="189" hidden="1" customWidth="1"/>
    <col min="8440" max="8440" width="9.125" style="189"/>
    <col min="8441" max="8441" width="30.75" style="189" customWidth="1"/>
    <col min="8442" max="8443" width="13" style="189" customWidth="1"/>
    <col min="8444" max="8677" width="9.125" style="189"/>
    <col min="8678" max="8678" width="4.875" style="189" customWidth="1"/>
    <col min="8679" max="8679" width="64.25" style="189" customWidth="1"/>
    <col min="8680" max="8680" width="10.375" style="189" customWidth="1"/>
    <col min="8681" max="8681" width="14" style="189" customWidth="1"/>
    <col min="8682" max="8683" width="11.75" style="189" customWidth="1"/>
    <col min="8684" max="8684" width="14.125" style="189" customWidth="1"/>
    <col min="8685" max="8685" width="13.25" style="189" customWidth="1"/>
    <col min="8686" max="8689" width="11.75" style="189" customWidth="1"/>
    <col min="8690" max="8695" width="0" style="189" hidden="1" customWidth="1"/>
    <col min="8696" max="8696" width="9.125" style="189"/>
    <col min="8697" max="8697" width="30.75" style="189" customWidth="1"/>
    <col min="8698" max="8699" width="13" style="189" customWidth="1"/>
    <col min="8700" max="8933" width="9.125" style="189"/>
    <col min="8934" max="8934" width="4.875" style="189" customWidth="1"/>
    <col min="8935" max="8935" width="64.25" style="189" customWidth="1"/>
    <col min="8936" max="8936" width="10.375" style="189" customWidth="1"/>
    <col min="8937" max="8937" width="14" style="189" customWidth="1"/>
    <col min="8938" max="8939" width="11.75" style="189" customWidth="1"/>
    <col min="8940" max="8940" width="14.125" style="189" customWidth="1"/>
    <col min="8941" max="8941" width="13.25" style="189" customWidth="1"/>
    <col min="8942" max="8945" width="11.75" style="189" customWidth="1"/>
    <col min="8946" max="8951" width="0" style="189" hidden="1" customWidth="1"/>
    <col min="8952" max="8952" width="9.125" style="189"/>
    <col min="8953" max="8953" width="30.75" style="189" customWidth="1"/>
    <col min="8954" max="8955" width="13" style="189" customWidth="1"/>
    <col min="8956" max="9189" width="9.125" style="189"/>
    <col min="9190" max="9190" width="4.875" style="189" customWidth="1"/>
    <col min="9191" max="9191" width="64.25" style="189" customWidth="1"/>
    <col min="9192" max="9192" width="10.375" style="189" customWidth="1"/>
    <col min="9193" max="9193" width="14" style="189" customWidth="1"/>
    <col min="9194" max="9195" width="11.75" style="189" customWidth="1"/>
    <col min="9196" max="9196" width="14.125" style="189" customWidth="1"/>
    <col min="9197" max="9197" width="13.25" style="189" customWidth="1"/>
    <col min="9198" max="9201" width="11.75" style="189" customWidth="1"/>
    <col min="9202" max="9207" width="0" style="189" hidden="1" customWidth="1"/>
    <col min="9208" max="9208" width="9.125" style="189"/>
    <col min="9209" max="9209" width="30.75" style="189" customWidth="1"/>
    <col min="9210" max="9211" width="13" style="189" customWidth="1"/>
    <col min="9212" max="9445" width="9.125" style="189"/>
    <col min="9446" max="9446" width="4.875" style="189" customWidth="1"/>
    <col min="9447" max="9447" width="64.25" style="189" customWidth="1"/>
    <col min="9448" max="9448" width="10.375" style="189" customWidth="1"/>
    <col min="9449" max="9449" width="14" style="189" customWidth="1"/>
    <col min="9450" max="9451" width="11.75" style="189" customWidth="1"/>
    <col min="9452" max="9452" width="14.125" style="189" customWidth="1"/>
    <col min="9453" max="9453" width="13.25" style="189" customWidth="1"/>
    <col min="9454" max="9457" width="11.75" style="189" customWidth="1"/>
    <col min="9458" max="9463" width="0" style="189" hidden="1" customWidth="1"/>
    <col min="9464" max="9464" width="9.125" style="189"/>
    <col min="9465" max="9465" width="30.75" style="189" customWidth="1"/>
    <col min="9466" max="9467" width="13" style="189" customWidth="1"/>
    <col min="9468" max="9701" width="9.125" style="189"/>
    <col min="9702" max="9702" width="4.875" style="189" customWidth="1"/>
    <col min="9703" max="9703" width="64.25" style="189" customWidth="1"/>
    <col min="9704" max="9704" width="10.375" style="189" customWidth="1"/>
    <col min="9705" max="9705" width="14" style="189" customWidth="1"/>
    <col min="9706" max="9707" width="11.75" style="189" customWidth="1"/>
    <col min="9708" max="9708" width="14.125" style="189" customWidth="1"/>
    <col min="9709" max="9709" width="13.25" style="189" customWidth="1"/>
    <col min="9710" max="9713" width="11.75" style="189" customWidth="1"/>
    <col min="9714" max="9719" width="0" style="189" hidden="1" customWidth="1"/>
    <col min="9720" max="9720" width="9.125" style="189"/>
    <col min="9721" max="9721" width="30.75" style="189" customWidth="1"/>
    <col min="9722" max="9723" width="13" style="189" customWidth="1"/>
    <col min="9724" max="9957" width="9.125" style="189"/>
    <col min="9958" max="9958" width="4.875" style="189" customWidth="1"/>
    <col min="9959" max="9959" width="64.25" style="189" customWidth="1"/>
    <col min="9960" max="9960" width="10.375" style="189" customWidth="1"/>
    <col min="9961" max="9961" width="14" style="189" customWidth="1"/>
    <col min="9962" max="9963" width="11.75" style="189" customWidth="1"/>
    <col min="9964" max="9964" width="14.125" style="189" customWidth="1"/>
    <col min="9965" max="9965" width="13.25" style="189" customWidth="1"/>
    <col min="9966" max="9969" width="11.75" style="189" customWidth="1"/>
    <col min="9970" max="9975" width="0" style="189" hidden="1" customWidth="1"/>
    <col min="9976" max="9976" width="9.125" style="189"/>
    <col min="9977" max="9977" width="30.75" style="189" customWidth="1"/>
    <col min="9978" max="9979" width="13" style="189" customWidth="1"/>
    <col min="9980" max="10213" width="9.125" style="189"/>
    <col min="10214" max="10214" width="4.875" style="189" customWidth="1"/>
    <col min="10215" max="10215" width="64.25" style="189" customWidth="1"/>
    <col min="10216" max="10216" width="10.375" style="189" customWidth="1"/>
    <col min="10217" max="10217" width="14" style="189" customWidth="1"/>
    <col min="10218" max="10219" width="11.75" style="189" customWidth="1"/>
    <col min="10220" max="10220" width="14.125" style="189" customWidth="1"/>
    <col min="10221" max="10221" width="13.25" style="189" customWidth="1"/>
    <col min="10222" max="10225" width="11.75" style="189" customWidth="1"/>
    <col min="10226" max="10231" width="0" style="189" hidden="1" customWidth="1"/>
    <col min="10232" max="10232" width="9.125" style="189"/>
    <col min="10233" max="10233" width="30.75" style="189" customWidth="1"/>
    <col min="10234" max="10235" width="13" style="189" customWidth="1"/>
    <col min="10236" max="10469" width="9.125" style="189"/>
    <col min="10470" max="10470" width="4.875" style="189" customWidth="1"/>
    <col min="10471" max="10471" width="64.25" style="189" customWidth="1"/>
    <col min="10472" max="10472" width="10.375" style="189" customWidth="1"/>
    <col min="10473" max="10473" width="14" style="189" customWidth="1"/>
    <col min="10474" max="10475" width="11.75" style="189" customWidth="1"/>
    <col min="10476" max="10476" width="14.125" style="189" customWidth="1"/>
    <col min="10477" max="10477" width="13.25" style="189" customWidth="1"/>
    <col min="10478" max="10481" width="11.75" style="189" customWidth="1"/>
    <col min="10482" max="10487" width="0" style="189" hidden="1" customWidth="1"/>
    <col min="10488" max="10488" width="9.125" style="189"/>
    <col min="10489" max="10489" width="30.75" style="189" customWidth="1"/>
    <col min="10490" max="10491" width="13" style="189" customWidth="1"/>
    <col min="10492" max="10725" width="9.125" style="189"/>
    <col min="10726" max="10726" width="4.875" style="189" customWidth="1"/>
    <col min="10727" max="10727" width="64.25" style="189" customWidth="1"/>
    <col min="10728" max="10728" width="10.375" style="189" customWidth="1"/>
    <col min="10729" max="10729" width="14" style="189" customWidth="1"/>
    <col min="10730" max="10731" width="11.75" style="189" customWidth="1"/>
    <col min="10732" max="10732" width="14.125" style="189" customWidth="1"/>
    <col min="10733" max="10733" width="13.25" style="189" customWidth="1"/>
    <col min="10734" max="10737" width="11.75" style="189" customWidth="1"/>
    <col min="10738" max="10743" width="0" style="189" hidden="1" customWidth="1"/>
    <col min="10744" max="10744" width="9.125" style="189"/>
    <col min="10745" max="10745" width="30.75" style="189" customWidth="1"/>
    <col min="10746" max="10747" width="13" style="189" customWidth="1"/>
    <col min="10748" max="10981" width="9.125" style="189"/>
    <col min="10982" max="10982" width="4.875" style="189" customWidth="1"/>
    <col min="10983" max="10983" width="64.25" style="189" customWidth="1"/>
    <col min="10984" max="10984" width="10.375" style="189" customWidth="1"/>
    <col min="10985" max="10985" width="14" style="189" customWidth="1"/>
    <col min="10986" max="10987" width="11.75" style="189" customWidth="1"/>
    <col min="10988" max="10988" width="14.125" style="189" customWidth="1"/>
    <col min="10989" max="10989" width="13.25" style="189" customWidth="1"/>
    <col min="10990" max="10993" width="11.75" style="189" customWidth="1"/>
    <col min="10994" max="10999" width="0" style="189" hidden="1" customWidth="1"/>
    <col min="11000" max="11000" width="9.125" style="189"/>
    <col min="11001" max="11001" width="30.75" style="189" customWidth="1"/>
    <col min="11002" max="11003" width="13" style="189" customWidth="1"/>
    <col min="11004" max="11237" width="9.125" style="189"/>
    <col min="11238" max="11238" width="4.875" style="189" customWidth="1"/>
    <col min="11239" max="11239" width="64.25" style="189" customWidth="1"/>
    <col min="11240" max="11240" width="10.375" style="189" customWidth="1"/>
    <col min="11241" max="11241" width="14" style="189" customWidth="1"/>
    <col min="11242" max="11243" width="11.75" style="189" customWidth="1"/>
    <col min="11244" max="11244" width="14.125" style="189" customWidth="1"/>
    <col min="11245" max="11245" width="13.25" style="189" customWidth="1"/>
    <col min="11246" max="11249" width="11.75" style="189" customWidth="1"/>
    <col min="11250" max="11255" width="0" style="189" hidden="1" customWidth="1"/>
    <col min="11256" max="11256" width="9.125" style="189"/>
    <col min="11257" max="11257" width="30.75" style="189" customWidth="1"/>
    <col min="11258" max="11259" width="13" style="189" customWidth="1"/>
    <col min="11260" max="11493" width="9.125" style="189"/>
    <col min="11494" max="11494" width="4.875" style="189" customWidth="1"/>
    <col min="11495" max="11495" width="64.25" style="189" customWidth="1"/>
    <col min="11496" max="11496" width="10.375" style="189" customWidth="1"/>
    <col min="11497" max="11497" width="14" style="189" customWidth="1"/>
    <col min="11498" max="11499" width="11.75" style="189" customWidth="1"/>
    <col min="11500" max="11500" width="14.125" style="189" customWidth="1"/>
    <col min="11501" max="11501" width="13.25" style="189" customWidth="1"/>
    <col min="11502" max="11505" width="11.75" style="189" customWidth="1"/>
    <col min="11506" max="11511" width="0" style="189" hidden="1" customWidth="1"/>
    <col min="11512" max="11512" width="9.125" style="189"/>
    <col min="11513" max="11513" width="30.75" style="189" customWidth="1"/>
    <col min="11514" max="11515" width="13" style="189" customWidth="1"/>
    <col min="11516" max="11749" width="9.125" style="189"/>
    <col min="11750" max="11750" width="4.875" style="189" customWidth="1"/>
    <col min="11751" max="11751" width="64.25" style="189" customWidth="1"/>
    <col min="11752" max="11752" width="10.375" style="189" customWidth="1"/>
    <col min="11753" max="11753" width="14" style="189" customWidth="1"/>
    <col min="11754" max="11755" width="11.75" style="189" customWidth="1"/>
    <col min="11756" max="11756" width="14.125" style="189" customWidth="1"/>
    <col min="11757" max="11757" width="13.25" style="189" customWidth="1"/>
    <col min="11758" max="11761" width="11.75" style="189" customWidth="1"/>
    <col min="11762" max="11767" width="0" style="189" hidden="1" customWidth="1"/>
    <col min="11768" max="11768" width="9.125" style="189"/>
    <col min="11769" max="11769" width="30.75" style="189" customWidth="1"/>
    <col min="11770" max="11771" width="13" style="189" customWidth="1"/>
    <col min="11772" max="12005" width="9.125" style="189"/>
    <col min="12006" max="12006" width="4.875" style="189" customWidth="1"/>
    <col min="12007" max="12007" width="64.25" style="189" customWidth="1"/>
    <col min="12008" max="12008" width="10.375" style="189" customWidth="1"/>
    <col min="12009" max="12009" width="14" style="189" customWidth="1"/>
    <col min="12010" max="12011" width="11.75" style="189" customWidth="1"/>
    <col min="12012" max="12012" width="14.125" style="189" customWidth="1"/>
    <col min="12013" max="12013" width="13.25" style="189" customWidth="1"/>
    <col min="12014" max="12017" width="11.75" style="189" customWidth="1"/>
    <col min="12018" max="12023" width="0" style="189" hidden="1" customWidth="1"/>
    <col min="12024" max="12024" width="9.125" style="189"/>
    <col min="12025" max="12025" width="30.75" style="189" customWidth="1"/>
    <col min="12026" max="12027" width="13" style="189" customWidth="1"/>
    <col min="12028" max="12261" width="9.125" style="189"/>
    <col min="12262" max="12262" width="4.875" style="189" customWidth="1"/>
    <col min="12263" max="12263" width="64.25" style="189" customWidth="1"/>
    <col min="12264" max="12264" width="10.375" style="189" customWidth="1"/>
    <col min="12265" max="12265" width="14" style="189" customWidth="1"/>
    <col min="12266" max="12267" width="11.75" style="189" customWidth="1"/>
    <col min="12268" max="12268" width="14.125" style="189" customWidth="1"/>
    <col min="12269" max="12269" width="13.25" style="189" customWidth="1"/>
    <col min="12270" max="12273" width="11.75" style="189" customWidth="1"/>
    <col min="12274" max="12279" width="0" style="189" hidden="1" customWidth="1"/>
    <col min="12280" max="12280" width="9.125" style="189"/>
    <col min="12281" max="12281" width="30.75" style="189" customWidth="1"/>
    <col min="12282" max="12283" width="13" style="189" customWidth="1"/>
    <col min="12284" max="12517" width="9.125" style="189"/>
    <col min="12518" max="12518" width="4.875" style="189" customWidth="1"/>
    <col min="12519" max="12519" width="64.25" style="189" customWidth="1"/>
    <col min="12520" max="12520" width="10.375" style="189" customWidth="1"/>
    <col min="12521" max="12521" width="14" style="189" customWidth="1"/>
    <col min="12522" max="12523" width="11.75" style="189" customWidth="1"/>
    <col min="12524" max="12524" width="14.125" style="189" customWidth="1"/>
    <col min="12525" max="12525" width="13.25" style="189" customWidth="1"/>
    <col min="12526" max="12529" width="11.75" style="189" customWidth="1"/>
    <col min="12530" max="12535" width="0" style="189" hidden="1" customWidth="1"/>
    <col min="12536" max="12536" width="9.125" style="189"/>
    <col min="12537" max="12537" width="30.75" style="189" customWidth="1"/>
    <col min="12538" max="12539" width="13" style="189" customWidth="1"/>
    <col min="12540" max="12773" width="9.125" style="189"/>
    <col min="12774" max="12774" width="4.875" style="189" customWidth="1"/>
    <col min="12775" max="12775" width="64.25" style="189" customWidth="1"/>
    <col min="12776" max="12776" width="10.375" style="189" customWidth="1"/>
    <col min="12777" max="12777" width="14" style="189" customWidth="1"/>
    <col min="12778" max="12779" width="11.75" style="189" customWidth="1"/>
    <col min="12780" max="12780" width="14.125" style="189" customWidth="1"/>
    <col min="12781" max="12781" width="13.25" style="189" customWidth="1"/>
    <col min="12782" max="12785" width="11.75" style="189" customWidth="1"/>
    <col min="12786" max="12791" width="0" style="189" hidden="1" customWidth="1"/>
    <col min="12792" max="12792" width="9.125" style="189"/>
    <col min="12793" max="12793" width="30.75" style="189" customWidth="1"/>
    <col min="12794" max="12795" width="13" style="189" customWidth="1"/>
    <col min="12796" max="13029" width="9.125" style="189"/>
    <col min="13030" max="13030" width="4.875" style="189" customWidth="1"/>
    <col min="13031" max="13031" width="64.25" style="189" customWidth="1"/>
    <col min="13032" max="13032" width="10.375" style="189" customWidth="1"/>
    <col min="13033" max="13033" width="14" style="189" customWidth="1"/>
    <col min="13034" max="13035" width="11.75" style="189" customWidth="1"/>
    <col min="13036" max="13036" width="14.125" style="189" customWidth="1"/>
    <col min="13037" max="13037" width="13.25" style="189" customWidth="1"/>
    <col min="13038" max="13041" width="11.75" style="189" customWidth="1"/>
    <col min="13042" max="13047" width="0" style="189" hidden="1" customWidth="1"/>
    <col min="13048" max="13048" width="9.125" style="189"/>
    <col min="13049" max="13049" width="30.75" style="189" customWidth="1"/>
    <col min="13050" max="13051" width="13" style="189" customWidth="1"/>
    <col min="13052" max="13285" width="9.125" style="189"/>
    <col min="13286" max="13286" width="4.875" style="189" customWidth="1"/>
    <col min="13287" max="13287" width="64.25" style="189" customWidth="1"/>
    <col min="13288" max="13288" width="10.375" style="189" customWidth="1"/>
    <col min="13289" max="13289" width="14" style="189" customWidth="1"/>
    <col min="13290" max="13291" width="11.75" style="189" customWidth="1"/>
    <col min="13292" max="13292" width="14.125" style="189" customWidth="1"/>
    <col min="13293" max="13293" width="13.25" style="189" customWidth="1"/>
    <col min="13294" max="13297" width="11.75" style="189" customWidth="1"/>
    <col min="13298" max="13303" width="0" style="189" hidden="1" customWidth="1"/>
    <col min="13304" max="13304" width="9.125" style="189"/>
    <col min="13305" max="13305" width="30.75" style="189" customWidth="1"/>
    <col min="13306" max="13307" width="13" style="189" customWidth="1"/>
    <col min="13308" max="13541" width="9.125" style="189"/>
    <col min="13542" max="13542" width="4.875" style="189" customWidth="1"/>
    <col min="13543" max="13543" width="64.25" style="189" customWidth="1"/>
    <col min="13544" max="13544" width="10.375" style="189" customWidth="1"/>
    <col min="13545" max="13545" width="14" style="189" customWidth="1"/>
    <col min="13546" max="13547" width="11.75" style="189" customWidth="1"/>
    <col min="13548" max="13548" width="14.125" style="189" customWidth="1"/>
    <col min="13549" max="13549" width="13.25" style="189" customWidth="1"/>
    <col min="13550" max="13553" width="11.75" style="189" customWidth="1"/>
    <col min="13554" max="13559" width="0" style="189" hidden="1" customWidth="1"/>
    <col min="13560" max="13560" width="9.125" style="189"/>
    <col min="13561" max="13561" width="30.75" style="189" customWidth="1"/>
    <col min="13562" max="13563" width="13" style="189" customWidth="1"/>
    <col min="13564" max="13797" width="9.125" style="189"/>
    <col min="13798" max="13798" width="4.875" style="189" customWidth="1"/>
    <col min="13799" max="13799" width="64.25" style="189" customWidth="1"/>
    <col min="13800" max="13800" width="10.375" style="189" customWidth="1"/>
    <col min="13801" max="13801" width="14" style="189" customWidth="1"/>
    <col min="13802" max="13803" width="11.75" style="189" customWidth="1"/>
    <col min="13804" max="13804" width="14.125" style="189" customWidth="1"/>
    <col min="13805" max="13805" width="13.25" style="189" customWidth="1"/>
    <col min="13806" max="13809" width="11.75" style="189" customWidth="1"/>
    <col min="13810" max="13815" width="0" style="189" hidden="1" customWidth="1"/>
    <col min="13816" max="13816" width="9.125" style="189"/>
    <col min="13817" max="13817" width="30.75" style="189" customWidth="1"/>
    <col min="13818" max="13819" width="13" style="189" customWidth="1"/>
    <col min="13820" max="14053" width="9.125" style="189"/>
    <col min="14054" max="14054" width="4.875" style="189" customWidth="1"/>
    <col min="14055" max="14055" width="64.25" style="189" customWidth="1"/>
    <col min="14056" max="14056" width="10.375" style="189" customWidth="1"/>
    <col min="14057" max="14057" width="14" style="189" customWidth="1"/>
    <col min="14058" max="14059" width="11.75" style="189" customWidth="1"/>
    <col min="14060" max="14060" width="14.125" style="189" customWidth="1"/>
    <col min="14061" max="14061" width="13.25" style="189" customWidth="1"/>
    <col min="14062" max="14065" width="11.75" style="189" customWidth="1"/>
    <col min="14066" max="14071" width="0" style="189" hidden="1" customWidth="1"/>
    <col min="14072" max="14072" width="9.125" style="189"/>
    <col min="14073" max="14073" width="30.75" style="189" customWidth="1"/>
    <col min="14074" max="14075" width="13" style="189" customWidth="1"/>
    <col min="14076" max="14309" width="9.125" style="189"/>
    <col min="14310" max="14310" width="4.875" style="189" customWidth="1"/>
    <col min="14311" max="14311" width="64.25" style="189" customWidth="1"/>
    <col min="14312" max="14312" width="10.375" style="189" customWidth="1"/>
    <col min="14313" max="14313" width="14" style="189" customWidth="1"/>
    <col min="14314" max="14315" width="11.75" style="189" customWidth="1"/>
    <col min="14316" max="14316" width="14.125" style="189" customWidth="1"/>
    <col min="14317" max="14317" width="13.25" style="189" customWidth="1"/>
    <col min="14318" max="14321" width="11.75" style="189" customWidth="1"/>
    <col min="14322" max="14327" width="0" style="189" hidden="1" customWidth="1"/>
    <col min="14328" max="14328" width="9.125" style="189"/>
    <col min="14329" max="14329" width="30.75" style="189" customWidth="1"/>
    <col min="14330" max="14331" width="13" style="189" customWidth="1"/>
    <col min="14332" max="14565" width="9.125" style="189"/>
    <col min="14566" max="14566" width="4.875" style="189" customWidth="1"/>
    <col min="14567" max="14567" width="64.25" style="189" customWidth="1"/>
    <col min="14568" max="14568" width="10.375" style="189" customWidth="1"/>
    <col min="14569" max="14569" width="14" style="189" customWidth="1"/>
    <col min="14570" max="14571" width="11.75" style="189" customWidth="1"/>
    <col min="14572" max="14572" width="14.125" style="189" customWidth="1"/>
    <col min="14573" max="14573" width="13.25" style="189" customWidth="1"/>
    <col min="14574" max="14577" width="11.75" style="189" customWidth="1"/>
    <col min="14578" max="14583" width="0" style="189" hidden="1" customWidth="1"/>
    <col min="14584" max="14584" width="9.125" style="189"/>
    <col min="14585" max="14585" width="30.75" style="189" customWidth="1"/>
    <col min="14586" max="14587" width="13" style="189" customWidth="1"/>
    <col min="14588" max="14821" width="9.125" style="189"/>
    <col min="14822" max="14822" width="4.875" style="189" customWidth="1"/>
    <col min="14823" max="14823" width="64.25" style="189" customWidth="1"/>
    <col min="14824" max="14824" width="10.375" style="189" customWidth="1"/>
    <col min="14825" max="14825" width="14" style="189" customWidth="1"/>
    <col min="14826" max="14827" width="11.75" style="189" customWidth="1"/>
    <col min="14828" max="14828" width="14.125" style="189" customWidth="1"/>
    <col min="14829" max="14829" width="13.25" style="189" customWidth="1"/>
    <col min="14830" max="14833" width="11.75" style="189" customWidth="1"/>
    <col min="14834" max="14839" width="0" style="189" hidden="1" customWidth="1"/>
    <col min="14840" max="14840" width="9.125" style="189"/>
    <col min="14841" max="14841" width="30.75" style="189" customWidth="1"/>
    <col min="14842" max="14843" width="13" style="189" customWidth="1"/>
    <col min="14844" max="15077" width="9.125" style="189"/>
    <col min="15078" max="15078" width="4.875" style="189" customWidth="1"/>
    <col min="15079" max="15079" width="64.25" style="189" customWidth="1"/>
    <col min="15080" max="15080" width="10.375" style="189" customWidth="1"/>
    <col min="15081" max="15081" width="14" style="189" customWidth="1"/>
    <col min="15082" max="15083" width="11.75" style="189" customWidth="1"/>
    <col min="15084" max="15084" width="14.125" style="189" customWidth="1"/>
    <col min="15085" max="15085" width="13.25" style="189" customWidth="1"/>
    <col min="15086" max="15089" width="11.75" style="189" customWidth="1"/>
    <col min="15090" max="15095" width="0" style="189" hidden="1" customWidth="1"/>
    <col min="15096" max="15096" width="9.125" style="189"/>
    <col min="15097" max="15097" width="30.75" style="189" customWidth="1"/>
    <col min="15098" max="15099" width="13" style="189" customWidth="1"/>
    <col min="15100" max="15333" width="9.125" style="189"/>
    <col min="15334" max="15334" width="4.875" style="189" customWidth="1"/>
    <col min="15335" max="15335" width="64.25" style="189" customWidth="1"/>
    <col min="15336" max="15336" width="10.375" style="189" customWidth="1"/>
    <col min="15337" max="15337" width="14" style="189" customWidth="1"/>
    <col min="15338" max="15339" width="11.75" style="189" customWidth="1"/>
    <col min="15340" max="15340" width="14.125" style="189" customWidth="1"/>
    <col min="15341" max="15341" width="13.25" style="189" customWidth="1"/>
    <col min="15342" max="15345" width="11.75" style="189" customWidth="1"/>
    <col min="15346" max="15351" width="0" style="189" hidden="1" customWidth="1"/>
    <col min="15352" max="15352" width="9.125" style="189"/>
    <col min="15353" max="15353" width="30.75" style="189" customWidth="1"/>
    <col min="15354" max="15355" width="13" style="189" customWidth="1"/>
    <col min="15356" max="15589" width="9.125" style="189"/>
    <col min="15590" max="15590" width="4.875" style="189" customWidth="1"/>
    <col min="15591" max="15591" width="64.25" style="189" customWidth="1"/>
    <col min="15592" max="15592" width="10.375" style="189" customWidth="1"/>
    <col min="15593" max="15593" width="14" style="189" customWidth="1"/>
    <col min="15594" max="15595" width="11.75" style="189" customWidth="1"/>
    <col min="15596" max="15596" width="14.125" style="189" customWidth="1"/>
    <col min="15597" max="15597" width="13.25" style="189" customWidth="1"/>
    <col min="15598" max="15601" width="11.75" style="189" customWidth="1"/>
    <col min="15602" max="15607" width="0" style="189" hidden="1" customWidth="1"/>
    <col min="15608" max="15608" width="9.125" style="189"/>
    <col min="15609" max="15609" width="30.75" style="189" customWidth="1"/>
    <col min="15610" max="15611" width="13" style="189" customWidth="1"/>
    <col min="15612" max="15845" width="9.125" style="189"/>
    <col min="15846" max="15846" width="4.875" style="189" customWidth="1"/>
    <col min="15847" max="15847" width="64.25" style="189" customWidth="1"/>
    <col min="15848" max="15848" width="10.375" style="189" customWidth="1"/>
    <col min="15849" max="15849" width="14" style="189" customWidth="1"/>
    <col min="15850" max="15851" width="11.75" style="189" customWidth="1"/>
    <col min="15852" max="15852" width="14.125" style="189" customWidth="1"/>
    <col min="15853" max="15853" width="13.25" style="189" customWidth="1"/>
    <col min="15854" max="15857" width="11.75" style="189" customWidth="1"/>
    <col min="15858" max="15863" width="0" style="189" hidden="1" customWidth="1"/>
    <col min="15864" max="15864" width="9.125" style="189"/>
    <col min="15865" max="15865" width="30.75" style="189" customWidth="1"/>
    <col min="15866" max="15867" width="13" style="189" customWidth="1"/>
    <col min="15868" max="16101" width="9.125" style="189"/>
    <col min="16102" max="16102" width="4.875" style="189" customWidth="1"/>
    <col min="16103" max="16103" width="64.25" style="189" customWidth="1"/>
    <col min="16104" max="16104" width="10.375" style="189" customWidth="1"/>
    <col min="16105" max="16105" width="14" style="189" customWidth="1"/>
    <col min="16106" max="16107" width="11.75" style="189" customWidth="1"/>
    <col min="16108" max="16108" width="14.125" style="189" customWidth="1"/>
    <col min="16109" max="16109" width="13.25" style="189" customWidth="1"/>
    <col min="16110" max="16113" width="11.75" style="189" customWidth="1"/>
    <col min="16114" max="16119" width="0" style="189" hidden="1" customWidth="1"/>
    <col min="16120" max="16120" width="9.125" style="189"/>
    <col min="16121" max="16121" width="30.75" style="189" customWidth="1"/>
    <col min="16122" max="16123" width="13" style="189" customWidth="1"/>
    <col min="16124" max="16384" width="9.125" style="189"/>
  </cols>
  <sheetData>
    <row r="1" spans="1:35" ht="17.25" customHeight="1" x14ac:dyDescent="0.2">
      <c r="B1" s="644" t="s">
        <v>2</v>
      </c>
      <c r="C1" s="641" t="s">
        <v>572</v>
      </c>
      <c r="D1" s="641"/>
      <c r="E1" s="641"/>
      <c r="F1" s="641" t="s">
        <v>564</v>
      </c>
      <c r="G1" s="641"/>
      <c r="H1" s="641"/>
      <c r="I1" s="641" t="s">
        <v>275</v>
      </c>
      <c r="J1" s="641"/>
      <c r="K1" s="641"/>
      <c r="L1" s="190" t="s">
        <v>276</v>
      </c>
      <c r="M1" s="645" t="s">
        <v>277</v>
      </c>
      <c r="N1" s="191" t="s">
        <v>278</v>
      </c>
      <c r="O1" s="192" t="s">
        <v>279</v>
      </c>
      <c r="P1" s="192" t="s">
        <v>280</v>
      </c>
      <c r="Q1" s="192" t="s">
        <v>281</v>
      </c>
      <c r="S1" s="641" t="s">
        <v>570</v>
      </c>
      <c r="T1" s="641"/>
      <c r="U1" s="649"/>
      <c r="V1" s="643"/>
      <c r="W1" s="643"/>
      <c r="X1" s="643"/>
      <c r="Y1" s="643"/>
      <c r="Z1" s="648" t="s">
        <v>2</v>
      </c>
      <c r="AA1" s="635" t="s">
        <v>571</v>
      </c>
      <c r="AB1" s="639"/>
      <c r="AC1" s="636"/>
      <c r="AD1" s="564" t="s">
        <v>564</v>
      </c>
      <c r="AE1" s="566"/>
      <c r="AF1" s="565"/>
      <c r="AG1" s="564" t="s">
        <v>570</v>
      </c>
      <c r="AH1" s="566"/>
      <c r="AI1" s="565"/>
    </row>
    <row r="2" spans="1:35" ht="12.75" customHeight="1" x14ac:dyDescent="0.2">
      <c r="B2" s="644"/>
      <c r="C2" s="642" t="s">
        <v>3</v>
      </c>
      <c r="D2" s="641" t="s">
        <v>282</v>
      </c>
      <c r="E2" s="641"/>
      <c r="F2" s="642" t="s">
        <v>3</v>
      </c>
      <c r="G2" s="641" t="s">
        <v>282</v>
      </c>
      <c r="H2" s="641"/>
      <c r="I2" s="642" t="s">
        <v>3</v>
      </c>
      <c r="J2" s="641" t="s">
        <v>282</v>
      </c>
      <c r="K2" s="641"/>
      <c r="L2" s="193"/>
      <c r="M2" s="646"/>
      <c r="N2" s="194"/>
      <c r="O2" s="195"/>
      <c r="P2" s="195"/>
      <c r="Q2" s="195"/>
      <c r="S2" s="642" t="s">
        <v>3</v>
      </c>
      <c r="T2" s="641" t="s">
        <v>282</v>
      </c>
      <c r="U2" s="649"/>
      <c r="V2" s="643"/>
      <c r="W2" s="643"/>
      <c r="X2" s="643"/>
      <c r="Y2" s="643"/>
      <c r="Z2" s="648"/>
      <c r="AA2" s="637" t="s">
        <v>3</v>
      </c>
      <c r="AB2" s="635" t="s">
        <v>282</v>
      </c>
      <c r="AC2" s="636"/>
      <c r="AD2" s="562" t="s">
        <v>3</v>
      </c>
      <c r="AE2" s="564" t="s">
        <v>282</v>
      </c>
      <c r="AF2" s="565"/>
      <c r="AG2" s="562" t="s">
        <v>3</v>
      </c>
      <c r="AH2" s="564" t="s">
        <v>282</v>
      </c>
      <c r="AI2" s="565"/>
    </row>
    <row r="3" spans="1:35" ht="99" customHeight="1" thickBot="1" x14ac:dyDescent="0.25">
      <c r="A3" s="196"/>
      <c r="B3" s="644"/>
      <c r="C3" s="642"/>
      <c r="D3" s="197" t="s">
        <v>284</v>
      </c>
      <c r="E3" s="197" t="s">
        <v>283</v>
      </c>
      <c r="F3" s="642"/>
      <c r="G3" s="197" t="s">
        <v>284</v>
      </c>
      <c r="H3" s="197" t="s">
        <v>283</v>
      </c>
      <c r="I3" s="642"/>
      <c r="J3" s="197" t="s">
        <v>283</v>
      </c>
      <c r="K3" s="197" t="s">
        <v>284</v>
      </c>
      <c r="L3" s="198" t="s">
        <v>285</v>
      </c>
      <c r="M3" s="647" t="s">
        <v>286</v>
      </c>
      <c r="N3" s="199" t="s">
        <v>286</v>
      </c>
      <c r="O3" s="200" t="s">
        <v>286</v>
      </c>
      <c r="P3" s="200" t="s">
        <v>287</v>
      </c>
      <c r="Q3" s="200" t="s">
        <v>287</v>
      </c>
      <c r="S3" s="642"/>
      <c r="T3" s="197" t="s">
        <v>284</v>
      </c>
      <c r="U3" s="571" t="s">
        <v>283</v>
      </c>
      <c r="V3" s="643"/>
      <c r="W3" s="643"/>
      <c r="X3" s="577"/>
      <c r="Y3" s="577"/>
      <c r="Z3" s="648"/>
      <c r="AA3" s="638"/>
      <c r="AB3" s="524" t="s">
        <v>284</v>
      </c>
      <c r="AC3" s="524" t="s">
        <v>283</v>
      </c>
      <c r="AD3" s="563"/>
      <c r="AE3" s="524" t="s">
        <v>284</v>
      </c>
      <c r="AF3" s="524" t="s">
        <v>283</v>
      </c>
      <c r="AG3" s="563"/>
      <c r="AH3" s="524" t="s">
        <v>284</v>
      </c>
      <c r="AI3" s="524" t="s">
        <v>283</v>
      </c>
    </row>
    <row r="4" spans="1:35" x14ac:dyDescent="0.2">
      <c r="A4" s="201" t="e">
        <f>IF((C4+F4+I4)&lt;&gt;0,"a","b")</f>
        <v>#REF!</v>
      </c>
      <c r="B4" s="202" t="s">
        <v>288</v>
      </c>
      <c r="C4" s="203" t="e">
        <f>D4+E4</f>
        <v>#REF!</v>
      </c>
      <c r="D4" s="203" t="e">
        <f>შემოსულობები!#REF!</f>
        <v>#REF!</v>
      </c>
      <c r="E4" s="203" t="e">
        <f>შემოსულობები!#REF!</f>
        <v>#REF!</v>
      </c>
      <c r="F4" s="203">
        <f>G4+H4</f>
        <v>21581.8</v>
      </c>
      <c r="G4" s="203">
        <f>შემოსულობები!S6</f>
        <v>11971.5</v>
      </c>
      <c r="H4" s="203">
        <f>შემოსულობები!R6</f>
        <v>9610.2999999999993</v>
      </c>
      <c r="I4" s="203">
        <f>J4+K4</f>
        <v>4929.3590000000004</v>
      </c>
      <c r="J4" s="203">
        <f t="shared" ref="J4:Q4" si="0">J5+J6+J7+J8</f>
        <v>1271.1090000000002</v>
      </c>
      <c r="K4" s="203">
        <f t="shared" si="0"/>
        <v>3658.25</v>
      </c>
      <c r="L4" s="204">
        <f t="shared" si="0"/>
        <v>7830.9</v>
      </c>
      <c r="M4" s="205">
        <f t="shared" si="0"/>
        <v>0</v>
      </c>
      <c r="N4" s="205">
        <f t="shared" si="0"/>
        <v>0</v>
      </c>
      <c r="O4" s="206">
        <f t="shared" si="0"/>
        <v>5424.7</v>
      </c>
      <c r="P4" s="206">
        <f t="shared" si="0"/>
        <v>5624.7</v>
      </c>
      <c r="Q4" s="206">
        <f t="shared" si="0"/>
        <v>5824.7</v>
      </c>
      <c r="R4" s="189">
        <v>5300.4</v>
      </c>
      <c r="S4" s="203">
        <f>T4+U4</f>
        <v>23067.399999999998</v>
      </c>
      <c r="T4" s="203">
        <f>შემოსულობები!V6</f>
        <v>15032.8</v>
      </c>
      <c r="U4" s="572">
        <f>შემოსულობები!U6</f>
        <v>8034.5999999999995</v>
      </c>
      <c r="V4" s="578"/>
      <c r="W4" s="579"/>
      <c r="X4" s="580"/>
      <c r="Y4" s="580"/>
      <c r="Z4" s="293" t="s">
        <v>265</v>
      </c>
      <c r="AA4" s="290" t="e">
        <f>AB4+AC4</f>
        <v>#REF!</v>
      </c>
      <c r="AB4" s="291" t="e">
        <f>შემოსულობები!#REF!</f>
        <v>#REF!</v>
      </c>
      <c r="AC4" s="291" t="e">
        <f>შემოსულობები!#REF!</f>
        <v>#REF!</v>
      </c>
      <c r="AD4" s="290">
        <f>შემოსულობები!Q11</f>
        <v>21559.5</v>
      </c>
      <c r="AE4" s="291">
        <f>შემოსულობები!S11</f>
        <v>11949.2</v>
      </c>
      <c r="AF4" s="291">
        <f>შემოსულობები!R11</f>
        <v>9610.2999999999993</v>
      </c>
      <c r="AG4" s="290">
        <f>AH4+AI4</f>
        <v>22987.399999999998</v>
      </c>
      <c r="AH4" s="291">
        <f>შემოსულობები!V11</f>
        <v>14952.8</v>
      </c>
      <c r="AI4" s="291">
        <f>შემოსულობები!U11</f>
        <v>8034.5999999999995</v>
      </c>
    </row>
    <row r="5" spans="1:35" ht="27.75" customHeight="1" x14ac:dyDescent="0.2">
      <c r="A5" s="201" t="e">
        <f t="shared" ref="A5:A68" si="1">IF((C5+F5+I5)&lt;&gt;0,"a","b")</f>
        <v>#REF!</v>
      </c>
      <c r="B5" s="207" t="s">
        <v>265</v>
      </c>
      <c r="C5" s="203" t="e">
        <f>D5+E5</f>
        <v>#REF!</v>
      </c>
      <c r="D5" s="208" t="e">
        <f>შემოსულობები!#REF!</f>
        <v>#REF!</v>
      </c>
      <c r="E5" s="208" t="e">
        <f>შემოსულობები!#REF!</f>
        <v>#REF!</v>
      </c>
      <c r="F5" s="203">
        <f>G5+H5</f>
        <v>21559.5</v>
      </c>
      <c r="G5" s="208">
        <f>შემოსულობები!S7</f>
        <v>11949.2</v>
      </c>
      <c r="H5" s="208">
        <f>შემოსულობები!R7</f>
        <v>9610.2999999999993</v>
      </c>
      <c r="I5" s="203">
        <f>J5+K5</f>
        <v>4823.6350000000002</v>
      </c>
      <c r="J5" s="208">
        <f t="shared" ref="J5:Q5" si="2">J9</f>
        <v>1271.1090000000002</v>
      </c>
      <c r="K5" s="208">
        <f t="shared" si="2"/>
        <v>3552.5259999999998</v>
      </c>
      <c r="L5" s="209">
        <f t="shared" si="2"/>
        <v>7800.9</v>
      </c>
      <c r="M5" s="210">
        <f t="shared" si="2"/>
        <v>0</v>
      </c>
      <c r="N5" s="210">
        <f t="shared" si="2"/>
        <v>0</v>
      </c>
      <c r="O5" s="211">
        <f t="shared" si="2"/>
        <v>5414.7</v>
      </c>
      <c r="P5" s="211">
        <f t="shared" si="2"/>
        <v>5614.7</v>
      </c>
      <c r="Q5" s="211">
        <f t="shared" si="2"/>
        <v>5814.7</v>
      </c>
      <c r="S5" s="203">
        <f t="shared" ref="S5:S68" si="3">T5+U5</f>
        <v>22987.399999999998</v>
      </c>
      <c r="T5" s="208">
        <f>შემოსულობები!V7</f>
        <v>14952.8</v>
      </c>
      <c r="U5" s="573">
        <f>შემოსულობები!U7</f>
        <v>8034.5999999999995</v>
      </c>
      <c r="V5" s="577"/>
      <c r="W5" s="581"/>
      <c r="X5" s="581"/>
      <c r="Y5" s="581"/>
      <c r="Z5" s="524" t="s">
        <v>266</v>
      </c>
      <c r="AA5" s="292" t="e">
        <f>AB5+AC5</f>
        <v>#REF!</v>
      </c>
      <c r="AB5" s="292" t="e">
        <f>შემოსულობები!#REF!</f>
        <v>#REF!</v>
      </c>
      <c r="AC5" s="292">
        <v>0</v>
      </c>
      <c r="AD5" s="294">
        <f>შემოსულობები!Q12</f>
        <v>11264.7</v>
      </c>
      <c r="AE5" s="292">
        <f>შემოსულობები!S12</f>
        <v>11264.7</v>
      </c>
      <c r="AF5" s="292">
        <v>0</v>
      </c>
      <c r="AG5" s="290">
        <f t="shared" ref="AG5:AG68" si="4">AH5+AI5</f>
        <v>26174</v>
      </c>
      <c r="AH5" s="292">
        <f>შემოსულობები!V12</f>
        <v>12655</v>
      </c>
      <c r="AI5" s="292">
        <f>შემოსულობები!Y12</f>
        <v>13519</v>
      </c>
    </row>
    <row r="6" spans="1:35" ht="22.5" x14ac:dyDescent="0.2">
      <c r="A6" s="201" t="e">
        <f t="shared" si="1"/>
        <v>#REF!</v>
      </c>
      <c r="B6" s="207" t="s">
        <v>289</v>
      </c>
      <c r="C6" s="203" t="e">
        <f>D6+E6</f>
        <v>#REF!</v>
      </c>
      <c r="D6" s="208">
        <v>107.41200000000001</v>
      </c>
      <c r="E6" s="208" t="e">
        <f>შემოსულობები!#REF!</f>
        <v>#REF!</v>
      </c>
      <c r="F6" s="203">
        <f>G6+H6</f>
        <v>22.3</v>
      </c>
      <c r="G6" s="208">
        <f>შემოსულობები!S73</f>
        <v>22.3</v>
      </c>
      <c r="H6" s="208">
        <f>შემოსულობები!H8</f>
        <v>0</v>
      </c>
      <c r="I6" s="203">
        <f>J6+K6</f>
        <v>105.724</v>
      </c>
      <c r="J6" s="208">
        <f t="shared" ref="J6:Q6" si="5">J70</f>
        <v>0</v>
      </c>
      <c r="K6" s="208">
        <f t="shared" si="5"/>
        <v>105.724</v>
      </c>
      <c r="L6" s="209">
        <f t="shared" si="5"/>
        <v>30</v>
      </c>
      <c r="M6" s="210">
        <f t="shared" si="5"/>
        <v>0</v>
      </c>
      <c r="N6" s="210">
        <f t="shared" si="5"/>
        <v>0</v>
      </c>
      <c r="O6" s="211">
        <f t="shared" si="5"/>
        <v>10</v>
      </c>
      <c r="P6" s="211">
        <f t="shared" si="5"/>
        <v>10</v>
      </c>
      <c r="Q6" s="211">
        <f t="shared" si="5"/>
        <v>10</v>
      </c>
      <c r="S6" s="203">
        <f t="shared" si="3"/>
        <v>80</v>
      </c>
      <c r="T6" s="208">
        <f>შემოსულობები!V73</f>
        <v>80</v>
      </c>
      <c r="U6" s="573">
        <f>შემოსულობები!U8</f>
        <v>0</v>
      </c>
      <c r="V6" s="578"/>
      <c r="W6" s="581"/>
      <c r="X6" s="581"/>
      <c r="Y6" s="581"/>
      <c r="Z6" s="293" t="s">
        <v>98</v>
      </c>
      <c r="AA6" s="292">
        <v>7361.3640000000005</v>
      </c>
      <c r="AB6" s="292" t="e">
        <f>შემოსულობები!#REF!</f>
        <v>#REF!</v>
      </c>
      <c r="AC6" s="292" t="e">
        <f>შემოსულობები!#REF!</f>
        <v>#REF!</v>
      </c>
      <c r="AD6" s="294">
        <f>შემოსულობები!Q33</f>
        <v>9887.6999999999989</v>
      </c>
      <c r="AE6" s="292">
        <f>შემოსულობები!S33</f>
        <v>277.39999999999998</v>
      </c>
      <c r="AF6" s="292">
        <f>შემოსულობები!R33</f>
        <v>9610.2999999999993</v>
      </c>
      <c r="AG6" s="290">
        <f t="shared" si="4"/>
        <v>9650.5</v>
      </c>
      <c r="AH6" s="292">
        <f>შემოსულობები!V33</f>
        <v>1615.9</v>
      </c>
      <c r="AI6" s="292">
        <f>შემოსულობები!U33</f>
        <v>8034.5999999999995</v>
      </c>
    </row>
    <row r="7" spans="1:35" ht="11.25" hidden="1" customHeight="1" x14ac:dyDescent="0.2">
      <c r="A7" s="201" t="str">
        <f t="shared" si="1"/>
        <v>b</v>
      </c>
      <c r="B7" s="207" t="s">
        <v>290</v>
      </c>
      <c r="C7" s="203">
        <f>D7+E7</f>
        <v>0</v>
      </c>
      <c r="D7" s="208">
        <f>D77</f>
        <v>0</v>
      </c>
      <c r="E7" s="208">
        <f>E77</f>
        <v>0</v>
      </c>
      <c r="F7" s="203">
        <f>G7+H7</f>
        <v>0</v>
      </c>
      <c r="G7" s="208">
        <f>G77</f>
        <v>0</v>
      </c>
      <c r="H7" s="208">
        <f>H77</f>
        <v>0</v>
      </c>
      <c r="I7" s="203">
        <f>J7+K7</f>
        <v>0</v>
      </c>
      <c r="J7" s="208">
        <f t="shared" ref="J7:Q7" si="6">J77</f>
        <v>0</v>
      </c>
      <c r="K7" s="208">
        <f t="shared" si="6"/>
        <v>0</v>
      </c>
      <c r="L7" s="209">
        <f t="shared" si="6"/>
        <v>0</v>
      </c>
      <c r="M7" s="210">
        <f t="shared" si="6"/>
        <v>0</v>
      </c>
      <c r="N7" s="210">
        <f t="shared" si="6"/>
        <v>0</v>
      </c>
      <c r="O7" s="211">
        <f t="shared" si="6"/>
        <v>0</v>
      </c>
      <c r="P7" s="211">
        <f t="shared" si="6"/>
        <v>0</v>
      </c>
      <c r="Q7" s="211">
        <f t="shared" si="6"/>
        <v>0</v>
      </c>
      <c r="S7" s="203">
        <f t="shared" si="3"/>
        <v>0</v>
      </c>
      <c r="T7" s="568"/>
      <c r="U7" s="574"/>
      <c r="V7" s="578"/>
      <c r="W7" s="582"/>
      <c r="X7" s="582"/>
      <c r="Y7" s="582"/>
      <c r="Z7" s="293" t="s">
        <v>382</v>
      </c>
      <c r="AA7" s="295"/>
      <c r="AB7" s="295"/>
      <c r="AC7" s="295"/>
      <c r="AD7" s="295"/>
      <c r="AE7" s="295"/>
      <c r="AF7" s="295"/>
      <c r="AG7" s="290">
        <f t="shared" si="4"/>
        <v>0</v>
      </c>
      <c r="AH7" s="295"/>
      <c r="AI7" s="295"/>
    </row>
    <row r="8" spans="1:35" ht="11.25" hidden="1" customHeight="1" x14ac:dyDescent="0.2">
      <c r="A8" s="201" t="str">
        <f t="shared" si="1"/>
        <v>b</v>
      </c>
      <c r="B8" s="207" t="s">
        <v>291</v>
      </c>
      <c r="C8" s="203">
        <f>D8+E8</f>
        <v>0</v>
      </c>
      <c r="D8" s="208">
        <f>D92</f>
        <v>0</v>
      </c>
      <c r="E8" s="208">
        <f>E92</f>
        <v>0</v>
      </c>
      <c r="F8" s="203">
        <f>G8+H8</f>
        <v>0</v>
      </c>
      <c r="G8" s="208">
        <f>G92</f>
        <v>0</v>
      </c>
      <c r="H8" s="208">
        <f>H92</f>
        <v>0</v>
      </c>
      <c r="I8" s="203">
        <f>J8+K8</f>
        <v>0</v>
      </c>
      <c r="J8" s="208">
        <f t="shared" ref="J8:Q8" si="7">J92</f>
        <v>0</v>
      </c>
      <c r="K8" s="208">
        <f t="shared" si="7"/>
        <v>0</v>
      </c>
      <c r="L8" s="209">
        <f t="shared" si="7"/>
        <v>0</v>
      </c>
      <c r="M8" s="210">
        <f t="shared" si="7"/>
        <v>0</v>
      </c>
      <c r="N8" s="210">
        <f t="shared" si="7"/>
        <v>0</v>
      </c>
      <c r="O8" s="211">
        <f t="shared" si="7"/>
        <v>0</v>
      </c>
      <c r="P8" s="211">
        <f t="shared" si="7"/>
        <v>0</v>
      </c>
      <c r="Q8" s="211">
        <f t="shared" si="7"/>
        <v>0</v>
      </c>
      <c r="S8" s="203">
        <f t="shared" si="3"/>
        <v>0</v>
      </c>
      <c r="T8" s="568"/>
      <c r="U8" s="574"/>
      <c r="V8" s="583"/>
      <c r="W8" s="583"/>
      <c r="X8" s="583"/>
      <c r="Y8" s="583"/>
      <c r="Z8" s="296"/>
      <c r="AA8" s="296"/>
      <c r="AB8" s="296"/>
      <c r="AC8" s="296"/>
      <c r="AD8" s="296"/>
      <c r="AE8" s="296"/>
      <c r="AF8" s="296"/>
      <c r="AG8" s="290">
        <f t="shared" si="4"/>
        <v>0</v>
      </c>
      <c r="AH8" s="296"/>
      <c r="AI8" s="296"/>
    </row>
    <row r="9" spans="1:35" ht="11.25" hidden="1" customHeight="1" x14ac:dyDescent="0.2">
      <c r="A9" s="201" t="str">
        <f t="shared" si="1"/>
        <v>a</v>
      </c>
      <c r="B9" s="202" t="s">
        <v>265</v>
      </c>
      <c r="C9" s="208">
        <f t="shared" ref="C9:C43" si="8">D9+E9</f>
        <v>8185.2450000000008</v>
      </c>
      <c r="D9" s="208">
        <f>D10+D30+D44</f>
        <v>3127.0640000000003</v>
      </c>
      <c r="E9" s="208">
        <f>E10+E30+E44</f>
        <v>5058.1810000000005</v>
      </c>
      <c r="F9" s="208">
        <f t="shared" ref="F9:F43" si="9">G9+H9</f>
        <v>7800.9</v>
      </c>
      <c r="G9" s="208">
        <f>G10+G30+G44</f>
        <v>2530.5</v>
      </c>
      <c r="H9" s="208">
        <f>H10+H30+H44</f>
        <v>5270.4</v>
      </c>
      <c r="I9" s="208">
        <f t="shared" ref="I9:I43" si="10">J9+K9</f>
        <v>4823.6350000000002</v>
      </c>
      <c r="J9" s="208">
        <f t="shared" ref="J9:Q9" si="11">J10+J30+J44</f>
        <v>1271.1090000000002</v>
      </c>
      <c r="K9" s="208">
        <f t="shared" si="11"/>
        <v>3552.5259999999998</v>
      </c>
      <c r="L9" s="209">
        <f t="shared" si="11"/>
        <v>7800.9</v>
      </c>
      <c r="M9" s="210">
        <f t="shared" si="11"/>
        <v>0</v>
      </c>
      <c r="N9" s="210">
        <f t="shared" si="11"/>
        <v>0</v>
      </c>
      <c r="O9" s="211">
        <f t="shared" si="11"/>
        <v>5414.7</v>
      </c>
      <c r="P9" s="211">
        <f t="shared" si="11"/>
        <v>5614.7</v>
      </c>
      <c r="Q9" s="211">
        <f t="shared" si="11"/>
        <v>5814.7</v>
      </c>
      <c r="S9" s="203">
        <f t="shared" si="3"/>
        <v>0</v>
      </c>
      <c r="T9" s="568"/>
      <c r="U9" s="574"/>
      <c r="V9" s="583"/>
      <c r="W9" s="583"/>
      <c r="X9" s="583"/>
      <c r="Y9" s="583"/>
      <c r="Z9" s="296"/>
      <c r="AA9" s="296"/>
      <c r="AB9" s="296"/>
      <c r="AC9" s="296"/>
      <c r="AD9" s="296"/>
      <c r="AE9" s="296"/>
      <c r="AF9" s="296"/>
      <c r="AG9" s="290">
        <f t="shared" si="4"/>
        <v>0</v>
      </c>
      <c r="AH9" s="296"/>
      <c r="AI9" s="296"/>
    </row>
    <row r="10" spans="1:35" ht="11.25" hidden="1" customHeight="1" x14ac:dyDescent="0.2">
      <c r="A10" s="201" t="str">
        <f t="shared" si="1"/>
        <v>a</v>
      </c>
      <c r="B10" s="212" t="s">
        <v>266</v>
      </c>
      <c r="C10" s="213">
        <f t="shared" si="8"/>
        <v>515.46399999999994</v>
      </c>
      <c r="D10" s="213">
        <f>D11+D12+D29</f>
        <v>0</v>
      </c>
      <c r="E10" s="213">
        <f>E11+E12+E29</f>
        <v>515.46399999999994</v>
      </c>
      <c r="F10" s="214">
        <f t="shared" si="9"/>
        <v>410</v>
      </c>
      <c r="G10" s="213">
        <f>G11+G12+G29</f>
        <v>0</v>
      </c>
      <c r="H10" s="213">
        <f>H11+H12+H29</f>
        <v>410</v>
      </c>
      <c r="I10" s="213">
        <f t="shared" si="10"/>
        <v>368.12699999999995</v>
      </c>
      <c r="J10" s="213">
        <f t="shared" ref="J10:Q10" si="12">J11+J12+J29</f>
        <v>0</v>
      </c>
      <c r="K10" s="213">
        <f t="shared" si="12"/>
        <v>368.12699999999995</v>
      </c>
      <c r="L10" s="215">
        <f t="shared" si="12"/>
        <v>410</v>
      </c>
      <c r="M10" s="216">
        <f t="shared" si="12"/>
        <v>0</v>
      </c>
      <c r="N10" s="216">
        <f t="shared" si="12"/>
        <v>0</v>
      </c>
      <c r="O10" s="217">
        <f t="shared" si="12"/>
        <v>410</v>
      </c>
      <c r="P10" s="217">
        <f t="shared" si="12"/>
        <v>410</v>
      </c>
      <c r="Q10" s="217">
        <f t="shared" si="12"/>
        <v>410</v>
      </c>
      <c r="S10" s="203">
        <f t="shared" si="3"/>
        <v>0</v>
      </c>
      <c r="T10" s="568"/>
      <c r="U10" s="574"/>
      <c r="V10" s="583"/>
      <c r="W10" s="583"/>
      <c r="X10" s="583"/>
      <c r="Y10" s="583"/>
      <c r="Z10" s="296"/>
      <c r="AA10" s="296"/>
      <c r="AB10" s="296"/>
      <c r="AC10" s="296"/>
      <c r="AD10" s="296"/>
      <c r="AE10" s="296"/>
      <c r="AF10" s="296"/>
      <c r="AG10" s="290">
        <f t="shared" si="4"/>
        <v>0</v>
      </c>
      <c r="AH10" s="296"/>
      <c r="AI10" s="296"/>
    </row>
    <row r="11" spans="1:35" ht="22.5" hidden="1" customHeight="1" x14ac:dyDescent="0.2">
      <c r="A11" s="201"/>
      <c r="B11" s="218" t="s">
        <v>292</v>
      </c>
      <c r="C11" s="213">
        <f t="shared" si="8"/>
        <v>170.52600000000001</v>
      </c>
      <c r="D11" s="213"/>
      <c r="E11" s="213">
        <v>170.52600000000001</v>
      </c>
      <c r="F11" s="214">
        <f t="shared" si="9"/>
        <v>80</v>
      </c>
      <c r="G11" s="213"/>
      <c r="H11" s="213">
        <v>80</v>
      </c>
      <c r="I11" s="213">
        <f t="shared" si="10"/>
        <v>71.400000000000006</v>
      </c>
      <c r="J11" s="213"/>
      <c r="K11" s="213">
        <v>71.400000000000006</v>
      </c>
      <c r="L11" s="215">
        <v>80</v>
      </c>
      <c r="M11" s="216"/>
      <c r="N11" s="216"/>
      <c r="O11" s="217">
        <v>80</v>
      </c>
      <c r="P11" s="217">
        <v>80</v>
      </c>
      <c r="Q11" s="217">
        <v>80</v>
      </c>
      <c r="S11" s="203">
        <f t="shared" si="3"/>
        <v>0</v>
      </c>
      <c r="T11" s="568"/>
      <c r="U11" s="574"/>
      <c r="V11" s="583"/>
      <c r="W11" s="583"/>
      <c r="X11" s="583"/>
      <c r="Y11" s="583"/>
      <c r="Z11" s="296"/>
      <c r="AA11" s="296"/>
      <c r="AB11" s="296"/>
      <c r="AC11" s="296"/>
      <c r="AD11" s="296"/>
      <c r="AE11" s="296"/>
      <c r="AF11" s="296"/>
      <c r="AG11" s="290">
        <f t="shared" si="4"/>
        <v>0</v>
      </c>
      <c r="AH11" s="296"/>
      <c r="AI11" s="296"/>
    </row>
    <row r="12" spans="1:35" s="223" customFormat="1" ht="11.25" hidden="1" customHeight="1" x14ac:dyDescent="0.2">
      <c r="A12" s="201" t="str">
        <f t="shared" si="1"/>
        <v>a</v>
      </c>
      <c r="B12" s="218" t="s">
        <v>293</v>
      </c>
      <c r="C12" s="219">
        <f t="shared" si="8"/>
        <v>344.93799999999999</v>
      </c>
      <c r="D12" s="219">
        <f>D13+D14+D15+D22+D25+D28</f>
        <v>0</v>
      </c>
      <c r="E12" s="219">
        <f>E13+E14+E15+E22+E25+E28</f>
        <v>344.93799999999999</v>
      </c>
      <c r="F12" s="219">
        <f t="shared" si="9"/>
        <v>330</v>
      </c>
      <c r="G12" s="219">
        <f>G13+G14+G15+G22+G25+G28</f>
        <v>0</v>
      </c>
      <c r="H12" s="219">
        <f>H13+H14+H15+H22+H25+H28</f>
        <v>330</v>
      </c>
      <c r="I12" s="219">
        <f t="shared" si="10"/>
        <v>296.72699999999998</v>
      </c>
      <c r="J12" s="219">
        <f t="shared" ref="J12:Q12" si="13">J13+J14+J15+J22+J25+J28</f>
        <v>0</v>
      </c>
      <c r="K12" s="219">
        <f t="shared" si="13"/>
        <v>296.72699999999998</v>
      </c>
      <c r="L12" s="220">
        <f t="shared" si="13"/>
        <v>330</v>
      </c>
      <c r="M12" s="221">
        <f t="shared" si="13"/>
        <v>0</v>
      </c>
      <c r="N12" s="221">
        <f t="shared" si="13"/>
        <v>0</v>
      </c>
      <c r="O12" s="222">
        <f t="shared" si="13"/>
        <v>330</v>
      </c>
      <c r="P12" s="222">
        <f t="shared" si="13"/>
        <v>330</v>
      </c>
      <c r="Q12" s="222">
        <f t="shared" si="13"/>
        <v>330</v>
      </c>
      <c r="S12" s="203">
        <f t="shared" si="3"/>
        <v>0</v>
      </c>
      <c r="T12" s="569"/>
      <c r="U12" s="575"/>
      <c r="V12" s="584"/>
      <c r="W12" s="584"/>
      <c r="X12" s="584"/>
      <c r="Y12" s="584"/>
      <c r="Z12" s="297"/>
      <c r="AA12" s="297"/>
      <c r="AB12" s="297"/>
      <c r="AC12" s="297"/>
      <c r="AD12" s="297"/>
      <c r="AE12" s="297"/>
      <c r="AF12" s="297"/>
      <c r="AG12" s="290">
        <f t="shared" si="4"/>
        <v>0</v>
      </c>
      <c r="AH12" s="297"/>
      <c r="AI12" s="297"/>
    </row>
    <row r="13" spans="1:35" s="223" customFormat="1" ht="45" hidden="1" customHeight="1" x14ac:dyDescent="0.2">
      <c r="A13" s="201" t="str">
        <f t="shared" si="1"/>
        <v>a</v>
      </c>
      <c r="B13" s="224" t="s">
        <v>294</v>
      </c>
      <c r="C13" s="225">
        <f t="shared" si="8"/>
        <v>296.24700000000001</v>
      </c>
      <c r="D13" s="226"/>
      <c r="E13" s="226">
        <v>296.24700000000001</v>
      </c>
      <c r="F13" s="227">
        <f t="shared" si="9"/>
        <v>300</v>
      </c>
      <c r="G13" s="228"/>
      <c r="H13" s="228">
        <v>300</v>
      </c>
      <c r="I13" s="225">
        <f t="shared" si="10"/>
        <v>296.72699999999998</v>
      </c>
      <c r="J13" s="226"/>
      <c r="K13" s="226">
        <f>0.018+1.633+1.957+1.045+0.042-4.483+8.155+21.162+26.359+231.542+6.638-7.888-16.848+51.804+24.324+2.079+20.77-0.182-71.4</f>
        <v>296.72699999999998</v>
      </c>
      <c r="L13" s="229">
        <v>300</v>
      </c>
      <c r="M13" s="230"/>
      <c r="N13" s="230"/>
      <c r="O13" s="231">
        <v>300</v>
      </c>
      <c r="P13" s="231">
        <v>300</v>
      </c>
      <c r="Q13" s="231">
        <v>300</v>
      </c>
      <c r="S13" s="203">
        <f t="shared" si="3"/>
        <v>0</v>
      </c>
      <c r="T13" s="569"/>
      <c r="U13" s="575"/>
      <c r="V13" s="584"/>
      <c r="W13" s="584"/>
      <c r="X13" s="584"/>
      <c r="Y13" s="584"/>
      <c r="Z13" s="297"/>
      <c r="AA13" s="297"/>
      <c r="AB13" s="297"/>
      <c r="AC13" s="297"/>
      <c r="AD13" s="297"/>
      <c r="AE13" s="297"/>
      <c r="AF13" s="297"/>
      <c r="AG13" s="290">
        <f t="shared" si="4"/>
        <v>0</v>
      </c>
      <c r="AH13" s="297"/>
      <c r="AI13" s="297"/>
    </row>
    <row r="14" spans="1:35" s="223" customFormat="1" ht="33.75" hidden="1" customHeight="1" x14ac:dyDescent="0.2">
      <c r="A14" s="201" t="str">
        <f t="shared" si="1"/>
        <v>b</v>
      </c>
      <c r="B14" s="224" t="s">
        <v>295</v>
      </c>
      <c r="C14" s="225">
        <f t="shared" si="8"/>
        <v>0</v>
      </c>
      <c r="D14" s="226"/>
      <c r="E14" s="226"/>
      <c r="F14" s="227">
        <f t="shared" si="9"/>
        <v>0</v>
      </c>
      <c r="G14" s="228"/>
      <c r="H14" s="228"/>
      <c r="I14" s="225">
        <f t="shared" si="10"/>
        <v>0</v>
      </c>
      <c r="J14" s="226"/>
      <c r="K14" s="226"/>
      <c r="L14" s="229"/>
      <c r="M14" s="230"/>
      <c r="N14" s="230"/>
      <c r="O14" s="231"/>
      <c r="P14" s="231"/>
      <c r="Q14" s="231"/>
      <c r="S14" s="203">
        <f t="shared" si="3"/>
        <v>0</v>
      </c>
      <c r="T14" s="569"/>
      <c r="U14" s="575"/>
      <c r="V14" s="584"/>
      <c r="W14" s="584"/>
      <c r="X14" s="584"/>
      <c r="Y14" s="584"/>
      <c r="Z14" s="297"/>
      <c r="AA14" s="297"/>
      <c r="AB14" s="297"/>
      <c r="AC14" s="297"/>
      <c r="AD14" s="297"/>
      <c r="AE14" s="297"/>
      <c r="AF14" s="297"/>
      <c r="AG14" s="290">
        <f t="shared" si="4"/>
        <v>0</v>
      </c>
      <c r="AH14" s="297"/>
      <c r="AI14" s="297"/>
    </row>
    <row r="15" spans="1:35" s="223" customFormat="1" ht="33.75" hidden="1" customHeight="1" x14ac:dyDescent="0.2">
      <c r="A15" s="201" t="str">
        <f t="shared" si="1"/>
        <v>a</v>
      </c>
      <c r="B15" s="224" t="s">
        <v>296</v>
      </c>
      <c r="C15" s="225">
        <f t="shared" si="8"/>
        <v>1.27</v>
      </c>
      <c r="D15" s="225">
        <f>SUM(D16:D21)</f>
        <v>0</v>
      </c>
      <c r="E15" s="225">
        <f>SUM(E16:E21)</f>
        <v>1.27</v>
      </c>
      <c r="F15" s="227">
        <f t="shared" si="9"/>
        <v>0</v>
      </c>
      <c r="G15" s="225">
        <f>SUM(G16:G21)</f>
        <v>0</v>
      </c>
      <c r="H15" s="225">
        <f>SUM(H16:H21)</f>
        <v>0</v>
      </c>
      <c r="I15" s="225">
        <f t="shared" si="10"/>
        <v>0</v>
      </c>
      <c r="J15" s="225">
        <f t="shared" ref="J15:Q15" si="14">SUM(J16:J21)</f>
        <v>0</v>
      </c>
      <c r="K15" s="225">
        <f t="shared" si="14"/>
        <v>0</v>
      </c>
      <c r="L15" s="232">
        <f t="shared" si="14"/>
        <v>0</v>
      </c>
      <c r="M15" s="233">
        <f t="shared" si="14"/>
        <v>0</v>
      </c>
      <c r="N15" s="233">
        <f t="shared" si="14"/>
        <v>0</v>
      </c>
      <c r="O15" s="234">
        <f t="shared" si="14"/>
        <v>0</v>
      </c>
      <c r="P15" s="234">
        <f t="shared" si="14"/>
        <v>0</v>
      </c>
      <c r="Q15" s="234">
        <f t="shared" si="14"/>
        <v>0</v>
      </c>
      <c r="S15" s="203">
        <f t="shared" si="3"/>
        <v>0</v>
      </c>
      <c r="T15" s="569"/>
      <c r="U15" s="575"/>
      <c r="V15" s="584"/>
      <c r="W15" s="584"/>
      <c r="X15" s="584"/>
      <c r="Y15" s="584"/>
      <c r="Z15" s="297"/>
      <c r="AA15" s="297"/>
      <c r="AB15" s="297"/>
      <c r="AC15" s="297"/>
      <c r="AD15" s="297"/>
      <c r="AE15" s="297"/>
      <c r="AF15" s="297"/>
      <c r="AG15" s="290">
        <f t="shared" si="4"/>
        <v>0</v>
      </c>
      <c r="AH15" s="297"/>
      <c r="AI15" s="297"/>
    </row>
    <row r="16" spans="1:35" s="223" customFormat="1" ht="45" hidden="1" customHeight="1" x14ac:dyDescent="0.2">
      <c r="A16" s="201" t="str">
        <f t="shared" si="1"/>
        <v>b</v>
      </c>
      <c r="B16" s="235" t="s">
        <v>297</v>
      </c>
      <c r="C16" s="236">
        <f t="shared" si="8"/>
        <v>0</v>
      </c>
      <c r="D16" s="237"/>
      <c r="E16" s="237"/>
      <c r="F16" s="238">
        <f t="shared" si="9"/>
        <v>0</v>
      </c>
      <c r="G16" s="239"/>
      <c r="H16" s="239"/>
      <c r="I16" s="236">
        <f t="shared" si="10"/>
        <v>0</v>
      </c>
      <c r="J16" s="237"/>
      <c r="K16" s="237"/>
      <c r="L16" s="240"/>
      <c r="M16" s="241"/>
      <c r="N16" s="241"/>
      <c r="O16" s="242"/>
      <c r="P16" s="242"/>
      <c r="Q16" s="242"/>
      <c r="S16" s="203">
        <f t="shared" si="3"/>
        <v>0</v>
      </c>
      <c r="T16" s="569"/>
      <c r="U16" s="575"/>
      <c r="V16" s="584"/>
      <c r="W16" s="584"/>
      <c r="X16" s="584"/>
      <c r="Y16" s="584"/>
      <c r="Z16" s="297"/>
      <c r="AA16" s="297"/>
      <c r="AB16" s="297"/>
      <c r="AC16" s="297"/>
      <c r="AD16" s="297"/>
      <c r="AE16" s="297"/>
      <c r="AF16" s="297"/>
      <c r="AG16" s="290">
        <f t="shared" si="4"/>
        <v>0</v>
      </c>
      <c r="AH16" s="297"/>
      <c r="AI16" s="297"/>
    </row>
    <row r="17" spans="1:35" s="223" customFormat="1" ht="45" hidden="1" customHeight="1" x14ac:dyDescent="0.2">
      <c r="A17" s="201" t="str">
        <f t="shared" si="1"/>
        <v>a</v>
      </c>
      <c r="B17" s="235" t="s">
        <v>298</v>
      </c>
      <c r="C17" s="236">
        <f t="shared" si="8"/>
        <v>1.27</v>
      </c>
      <c r="D17" s="237"/>
      <c r="E17" s="237">
        <v>1.27</v>
      </c>
      <c r="F17" s="238">
        <f t="shared" si="9"/>
        <v>0</v>
      </c>
      <c r="G17" s="239"/>
      <c r="H17" s="239"/>
      <c r="I17" s="236">
        <f t="shared" si="10"/>
        <v>0</v>
      </c>
      <c r="J17" s="237"/>
      <c r="K17" s="237"/>
      <c r="L17" s="240"/>
      <c r="M17" s="241"/>
      <c r="N17" s="241"/>
      <c r="O17" s="242"/>
      <c r="P17" s="242"/>
      <c r="Q17" s="242"/>
      <c r="S17" s="203">
        <f t="shared" si="3"/>
        <v>0</v>
      </c>
      <c r="T17" s="569"/>
      <c r="U17" s="575"/>
      <c r="V17" s="584"/>
      <c r="W17" s="584"/>
      <c r="X17" s="584"/>
      <c r="Y17" s="584"/>
      <c r="Z17" s="297"/>
      <c r="AA17" s="297"/>
      <c r="AB17" s="297"/>
      <c r="AC17" s="297"/>
      <c r="AD17" s="297"/>
      <c r="AE17" s="297"/>
      <c r="AF17" s="297"/>
      <c r="AG17" s="290">
        <f t="shared" si="4"/>
        <v>0</v>
      </c>
      <c r="AH17" s="297"/>
      <c r="AI17" s="297"/>
    </row>
    <row r="18" spans="1:35" s="223" customFormat="1" ht="45" hidden="1" customHeight="1" x14ac:dyDescent="0.2">
      <c r="A18" s="201" t="str">
        <f t="shared" si="1"/>
        <v>b</v>
      </c>
      <c r="B18" s="235" t="s">
        <v>299</v>
      </c>
      <c r="C18" s="236">
        <f t="shared" si="8"/>
        <v>0</v>
      </c>
      <c r="D18" s="237"/>
      <c r="E18" s="237"/>
      <c r="F18" s="238">
        <f t="shared" si="9"/>
        <v>0</v>
      </c>
      <c r="G18" s="239"/>
      <c r="H18" s="239"/>
      <c r="I18" s="236">
        <f t="shared" si="10"/>
        <v>0</v>
      </c>
      <c r="J18" s="237"/>
      <c r="K18" s="237"/>
      <c r="L18" s="240"/>
      <c r="M18" s="241"/>
      <c r="N18" s="241"/>
      <c r="O18" s="242"/>
      <c r="P18" s="242"/>
      <c r="Q18" s="242"/>
      <c r="S18" s="203">
        <f t="shared" si="3"/>
        <v>0</v>
      </c>
      <c r="T18" s="569"/>
      <c r="U18" s="575"/>
      <c r="V18" s="584"/>
      <c r="W18" s="584"/>
      <c r="X18" s="584"/>
      <c r="Y18" s="584"/>
      <c r="Z18" s="297"/>
      <c r="AA18" s="297"/>
      <c r="AB18" s="297"/>
      <c r="AC18" s="297"/>
      <c r="AD18" s="297"/>
      <c r="AE18" s="297"/>
      <c r="AF18" s="297"/>
      <c r="AG18" s="290">
        <f t="shared" si="4"/>
        <v>0</v>
      </c>
      <c r="AH18" s="297"/>
      <c r="AI18" s="297"/>
    </row>
    <row r="19" spans="1:35" s="223" customFormat="1" ht="45" hidden="1" customHeight="1" x14ac:dyDescent="0.2">
      <c r="A19" s="201" t="str">
        <f t="shared" si="1"/>
        <v>b</v>
      </c>
      <c r="B19" s="235" t="s">
        <v>300</v>
      </c>
      <c r="C19" s="236">
        <f t="shared" si="8"/>
        <v>0</v>
      </c>
      <c r="D19" s="237"/>
      <c r="E19" s="237"/>
      <c r="F19" s="238">
        <f t="shared" si="9"/>
        <v>0</v>
      </c>
      <c r="G19" s="239"/>
      <c r="H19" s="239"/>
      <c r="I19" s="236">
        <f t="shared" si="10"/>
        <v>0</v>
      </c>
      <c r="J19" s="237"/>
      <c r="K19" s="237"/>
      <c r="L19" s="240"/>
      <c r="M19" s="241"/>
      <c r="N19" s="241"/>
      <c r="O19" s="242"/>
      <c r="P19" s="242"/>
      <c r="Q19" s="242"/>
      <c r="S19" s="203">
        <f t="shared" si="3"/>
        <v>0</v>
      </c>
      <c r="T19" s="569"/>
      <c r="U19" s="575"/>
      <c r="V19" s="584"/>
      <c r="W19" s="584"/>
      <c r="X19" s="584"/>
      <c r="Y19" s="584"/>
      <c r="Z19" s="297"/>
      <c r="AA19" s="297"/>
      <c r="AB19" s="297"/>
      <c r="AC19" s="297"/>
      <c r="AD19" s="297"/>
      <c r="AE19" s="297"/>
      <c r="AF19" s="297"/>
      <c r="AG19" s="290">
        <f t="shared" si="4"/>
        <v>0</v>
      </c>
      <c r="AH19" s="297"/>
      <c r="AI19" s="297"/>
    </row>
    <row r="20" spans="1:35" s="223" customFormat="1" ht="45" hidden="1" customHeight="1" x14ac:dyDescent="0.2">
      <c r="A20" s="201" t="str">
        <f t="shared" si="1"/>
        <v>b</v>
      </c>
      <c r="B20" s="235" t="s">
        <v>301</v>
      </c>
      <c r="C20" s="236">
        <f t="shared" si="8"/>
        <v>0</v>
      </c>
      <c r="D20" s="237"/>
      <c r="E20" s="237"/>
      <c r="F20" s="238">
        <f t="shared" si="9"/>
        <v>0</v>
      </c>
      <c r="G20" s="239"/>
      <c r="H20" s="239"/>
      <c r="I20" s="236">
        <f t="shared" si="10"/>
        <v>0</v>
      </c>
      <c r="J20" s="237"/>
      <c r="K20" s="237"/>
      <c r="L20" s="240"/>
      <c r="M20" s="241"/>
      <c r="N20" s="241"/>
      <c r="O20" s="242"/>
      <c r="P20" s="242"/>
      <c r="Q20" s="242"/>
      <c r="S20" s="203">
        <f t="shared" si="3"/>
        <v>0</v>
      </c>
      <c r="T20" s="569"/>
      <c r="U20" s="575"/>
      <c r="V20" s="584"/>
      <c r="W20" s="584"/>
      <c r="X20" s="584"/>
      <c r="Y20" s="584"/>
      <c r="Z20" s="297"/>
      <c r="AA20" s="297"/>
      <c r="AB20" s="297"/>
      <c r="AC20" s="297"/>
      <c r="AD20" s="297"/>
      <c r="AE20" s="297"/>
      <c r="AF20" s="297"/>
      <c r="AG20" s="290">
        <f t="shared" si="4"/>
        <v>0</v>
      </c>
      <c r="AH20" s="297"/>
      <c r="AI20" s="297"/>
    </row>
    <row r="21" spans="1:35" s="223" customFormat="1" ht="33.75" hidden="1" customHeight="1" x14ac:dyDescent="0.2">
      <c r="A21" s="201" t="str">
        <f t="shared" si="1"/>
        <v>b</v>
      </c>
      <c r="B21" s="235" t="s">
        <v>302</v>
      </c>
      <c r="C21" s="236">
        <f t="shared" si="8"/>
        <v>0</v>
      </c>
      <c r="D21" s="237"/>
      <c r="E21" s="237"/>
      <c r="F21" s="238">
        <f t="shared" si="9"/>
        <v>0</v>
      </c>
      <c r="G21" s="239"/>
      <c r="H21" s="239"/>
      <c r="I21" s="236">
        <f t="shared" si="10"/>
        <v>0</v>
      </c>
      <c r="J21" s="237"/>
      <c r="K21" s="237"/>
      <c r="L21" s="240"/>
      <c r="M21" s="241"/>
      <c r="N21" s="241"/>
      <c r="O21" s="242"/>
      <c r="P21" s="242"/>
      <c r="Q21" s="242"/>
      <c r="S21" s="203">
        <f t="shared" si="3"/>
        <v>0</v>
      </c>
      <c r="T21" s="569"/>
      <c r="U21" s="575"/>
      <c r="V21" s="584"/>
      <c r="W21" s="584"/>
      <c r="X21" s="584"/>
      <c r="Y21" s="584"/>
      <c r="Z21" s="297"/>
      <c r="AA21" s="297"/>
      <c r="AB21" s="297"/>
      <c r="AC21" s="297"/>
      <c r="AD21" s="297"/>
      <c r="AE21" s="297"/>
      <c r="AF21" s="297"/>
      <c r="AG21" s="290">
        <f t="shared" si="4"/>
        <v>0</v>
      </c>
      <c r="AH21" s="297"/>
      <c r="AI21" s="297"/>
    </row>
    <row r="22" spans="1:35" s="223" customFormat="1" ht="45" hidden="1" customHeight="1" x14ac:dyDescent="0.2">
      <c r="A22" s="201" t="str">
        <f t="shared" si="1"/>
        <v>a</v>
      </c>
      <c r="B22" s="224" t="s">
        <v>303</v>
      </c>
      <c r="C22" s="225">
        <f t="shared" si="8"/>
        <v>2.153</v>
      </c>
      <c r="D22" s="225">
        <f>SUM(D23:D24)</f>
        <v>0</v>
      </c>
      <c r="E22" s="225">
        <f>SUM(E23:E24)</f>
        <v>2.153</v>
      </c>
      <c r="F22" s="227">
        <f t="shared" si="9"/>
        <v>0</v>
      </c>
      <c r="G22" s="225">
        <f>SUM(G23:G24)</f>
        <v>0</v>
      </c>
      <c r="H22" s="225">
        <f>SUM(H23:H24)</f>
        <v>0</v>
      </c>
      <c r="I22" s="225">
        <f t="shared" si="10"/>
        <v>0</v>
      </c>
      <c r="J22" s="225">
        <f t="shared" ref="J22:Q22" si="15">SUM(J23:J24)</f>
        <v>0</v>
      </c>
      <c r="K22" s="225">
        <f t="shared" si="15"/>
        <v>0</v>
      </c>
      <c r="L22" s="232">
        <f t="shared" si="15"/>
        <v>0</v>
      </c>
      <c r="M22" s="233">
        <f t="shared" si="15"/>
        <v>0</v>
      </c>
      <c r="N22" s="233">
        <f t="shared" si="15"/>
        <v>0</v>
      </c>
      <c r="O22" s="234">
        <f t="shared" si="15"/>
        <v>0</v>
      </c>
      <c r="P22" s="234">
        <f t="shared" si="15"/>
        <v>0</v>
      </c>
      <c r="Q22" s="234">
        <f t="shared" si="15"/>
        <v>0</v>
      </c>
      <c r="S22" s="203">
        <f t="shared" si="3"/>
        <v>0</v>
      </c>
      <c r="T22" s="569"/>
      <c r="U22" s="575"/>
      <c r="V22" s="584"/>
      <c r="W22" s="584"/>
      <c r="X22" s="584"/>
      <c r="Y22" s="584"/>
      <c r="Z22" s="297"/>
      <c r="AA22" s="297"/>
      <c r="AB22" s="297"/>
      <c r="AC22" s="297"/>
      <c r="AD22" s="297"/>
      <c r="AE22" s="297"/>
      <c r="AF22" s="297"/>
      <c r="AG22" s="290">
        <f t="shared" si="4"/>
        <v>0</v>
      </c>
      <c r="AH22" s="297"/>
      <c r="AI22" s="297"/>
    </row>
    <row r="23" spans="1:35" s="223" customFormat="1" ht="22.5" hidden="1" customHeight="1" x14ac:dyDescent="0.2">
      <c r="A23" s="201" t="str">
        <f t="shared" si="1"/>
        <v>a</v>
      </c>
      <c r="B23" s="235" t="s">
        <v>304</v>
      </c>
      <c r="C23" s="236">
        <f t="shared" si="8"/>
        <v>1.3280000000000001</v>
      </c>
      <c r="D23" s="237"/>
      <c r="E23" s="237">
        <v>1.3280000000000001</v>
      </c>
      <c r="F23" s="238">
        <f t="shared" si="9"/>
        <v>0</v>
      </c>
      <c r="G23" s="239"/>
      <c r="H23" s="239"/>
      <c r="I23" s="236">
        <f t="shared" si="10"/>
        <v>0</v>
      </c>
      <c r="J23" s="237"/>
      <c r="K23" s="237"/>
      <c r="L23" s="240"/>
      <c r="M23" s="241"/>
      <c r="N23" s="241"/>
      <c r="O23" s="242"/>
      <c r="P23" s="242"/>
      <c r="Q23" s="242"/>
      <c r="S23" s="203">
        <f t="shared" si="3"/>
        <v>0</v>
      </c>
      <c r="T23" s="569"/>
      <c r="U23" s="575"/>
      <c r="V23" s="584"/>
      <c r="W23" s="584"/>
      <c r="X23" s="584"/>
      <c r="Y23" s="584"/>
      <c r="Z23" s="297"/>
      <c r="AA23" s="297"/>
      <c r="AB23" s="297"/>
      <c r="AC23" s="297"/>
      <c r="AD23" s="297"/>
      <c r="AE23" s="297"/>
      <c r="AF23" s="297"/>
      <c r="AG23" s="290">
        <f t="shared" si="4"/>
        <v>0</v>
      </c>
      <c r="AH23" s="297"/>
      <c r="AI23" s="297"/>
    </row>
    <row r="24" spans="1:35" s="223" customFormat="1" ht="22.5" hidden="1" customHeight="1" x14ac:dyDescent="0.2">
      <c r="A24" s="201" t="str">
        <f t="shared" si="1"/>
        <v>a</v>
      </c>
      <c r="B24" s="235" t="s">
        <v>305</v>
      </c>
      <c r="C24" s="236">
        <f t="shared" si="8"/>
        <v>0.82499999999999996</v>
      </c>
      <c r="D24" s="237"/>
      <c r="E24" s="237">
        <v>0.82499999999999996</v>
      </c>
      <c r="F24" s="238">
        <f t="shared" si="9"/>
        <v>0</v>
      </c>
      <c r="G24" s="239"/>
      <c r="H24" s="239">
        <v>0</v>
      </c>
      <c r="I24" s="236">
        <f t="shared" si="10"/>
        <v>0</v>
      </c>
      <c r="J24" s="237"/>
      <c r="K24" s="237"/>
      <c r="L24" s="240"/>
      <c r="M24" s="241"/>
      <c r="N24" s="241"/>
      <c r="O24" s="242"/>
      <c r="P24" s="242"/>
      <c r="Q24" s="242"/>
      <c r="S24" s="203">
        <f t="shared" si="3"/>
        <v>0</v>
      </c>
      <c r="T24" s="569"/>
      <c r="U24" s="575"/>
      <c r="V24" s="584"/>
      <c r="W24" s="584"/>
      <c r="X24" s="584"/>
      <c r="Y24" s="584"/>
      <c r="Z24" s="297"/>
      <c r="AA24" s="297"/>
      <c r="AB24" s="297"/>
      <c r="AC24" s="297"/>
      <c r="AD24" s="297"/>
      <c r="AE24" s="297"/>
      <c r="AF24" s="297"/>
      <c r="AG24" s="290">
        <f t="shared" si="4"/>
        <v>0</v>
      </c>
      <c r="AH24" s="297"/>
      <c r="AI24" s="297"/>
    </row>
    <row r="25" spans="1:35" s="223" customFormat="1" ht="45" hidden="1" customHeight="1" x14ac:dyDescent="0.2">
      <c r="A25" s="201" t="str">
        <f t="shared" si="1"/>
        <v>a</v>
      </c>
      <c r="B25" s="224" t="s">
        <v>306</v>
      </c>
      <c r="C25" s="225">
        <f t="shared" si="8"/>
        <v>45.268000000000001</v>
      </c>
      <c r="D25" s="225">
        <f>SUM(D26:D27)</f>
        <v>0</v>
      </c>
      <c r="E25" s="225">
        <f>SUM(E26:E27)</f>
        <v>45.268000000000001</v>
      </c>
      <c r="F25" s="227">
        <f t="shared" si="9"/>
        <v>30</v>
      </c>
      <c r="G25" s="225">
        <f>SUM(G26:G27)</f>
        <v>0</v>
      </c>
      <c r="H25" s="225">
        <f>SUM(H26:H27)</f>
        <v>30</v>
      </c>
      <c r="I25" s="225">
        <f t="shared" si="10"/>
        <v>0</v>
      </c>
      <c r="J25" s="225">
        <f t="shared" ref="J25:Q25" si="16">SUM(J26:J27)</f>
        <v>0</v>
      </c>
      <c r="K25" s="225">
        <f t="shared" si="16"/>
        <v>0</v>
      </c>
      <c r="L25" s="232">
        <f t="shared" si="16"/>
        <v>30</v>
      </c>
      <c r="M25" s="233">
        <f t="shared" si="16"/>
        <v>0</v>
      </c>
      <c r="N25" s="233">
        <f t="shared" si="16"/>
        <v>0</v>
      </c>
      <c r="O25" s="234">
        <f t="shared" si="16"/>
        <v>30</v>
      </c>
      <c r="P25" s="234">
        <f t="shared" si="16"/>
        <v>30</v>
      </c>
      <c r="Q25" s="234">
        <f t="shared" si="16"/>
        <v>30</v>
      </c>
      <c r="S25" s="203">
        <f t="shared" si="3"/>
        <v>0</v>
      </c>
      <c r="T25" s="569"/>
      <c r="U25" s="575"/>
      <c r="V25" s="584"/>
      <c r="W25" s="584"/>
      <c r="X25" s="584"/>
      <c r="Y25" s="584"/>
      <c r="Z25" s="297"/>
      <c r="AA25" s="297"/>
      <c r="AB25" s="297"/>
      <c r="AC25" s="297"/>
      <c r="AD25" s="297"/>
      <c r="AE25" s="297"/>
      <c r="AF25" s="297"/>
      <c r="AG25" s="290">
        <f t="shared" si="4"/>
        <v>0</v>
      </c>
      <c r="AH25" s="297"/>
      <c r="AI25" s="297"/>
    </row>
    <row r="26" spans="1:35" s="223" customFormat="1" ht="22.5" hidden="1" customHeight="1" x14ac:dyDescent="0.2">
      <c r="A26" s="201" t="str">
        <f t="shared" si="1"/>
        <v>a</v>
      </c>
      <c r="B26" s="235" t="s">
        <v>304</v>
      </c>
      <c r="C26" s="236">
        <f t="shared" si="8"/>
        <v>0.75900000000000001</v>
      </c>
      <c r="D26" s="237"/>
      <c r="E26" s="237">
        <v>0.75900000000000001</v>
      </c>
      <c r="F26" s="238">
        <f t="shared" si="9"/>
        <v>0</v>
      </c>
      <c r="G26" s="239"/>
      <c r="H26" s="239"/>
      <c r="I26" s="236">
        <f t="shared" si="10"/>
        <v>0</v>
      </c>
      <c r="J26" s="237"/>
      <c r="K26" s="237"/>
      <c r="L26" s="240"/>
      <c r="M26" s="241"/>
      <c r="N26" s="241"/>
      <c r="O26" s="242"/>
      <c r="P26" s="242"/>
      <c r="Q26" s="242"/>
      <c r="S26" s="203">
        <f t="shared" si="3"/>
        <v>0</v>
      </c>
      <c r="T26" s="569"/>
      <c r="U26" s="575"/>
      <c r="V26" s="584"/>
      <c r="W26" s="584"/>
      <c r="X26" s="584"/>
      <c r="Y26" s="584"/>
      <c r="Z26" s="297"/>
      <c r="AA26" s="297"/>
      <c r="AB26" s="297"/>
      <c r="AC26" s="297"/>
      <c r="AD26" s="297"/>
      <c r="AE26" s="297"/>
      <c r="AF26" s="297"/>
      <c r="AG26" s="290">
        <f t="shared" si="4"/>
        <v>0</v>
      </c>
      <c r="AH26" s="297"/>
      <c r="AI26" s="297"/>
    </row>
    <row r="27" spans="1:35" s="223" customFormat="1" ht="22.5" hidden="1" customHeight="1" x14ac:dyDescent="0.2">
      <c r="A27" s="201" t="str">
        <f t="shared" si="1"/>
        <v>a</v>
      </c>
      <c r="B27" s="235" t="s">
        <v>305</v>
      </c>
      <c r="C27" s="236">
        <f t="shared" si="8"/>
        <v>44.509</v>
      </c>
      <c r="D27" s="237"/>
      <c r="E27" s="237">
        <v>44.509</v>
      </c>
      <c r="F27" s="238">
        <f t="shared" si="9"/>
        <v>30</v>
      </c>
      <c r="G27" s="239"/>
      <c r="H27" s="239">
        <v>30</v>
      </c>
      <c r="I27" s="236">
        <f t="shared" si="10"/>
        <v>0</v>
      </c>
      <c r="J27" s="237"/>
      <c r="K27" s="237"/>
      <c r="L27" s="240">
        <v>30</v>
      </c>
      <c r="M27" s="241"/>
      <c r="N27" s="241"/>
      <c r="O27" s="242">
        <v>30</v>
      </c>
      <c r="P27" s="242">
        <v>30</v>
      </c>
      <c r="Q27" s="242">
        <v>30</v>
      </c>
      <c r="S27" s="203">
        <f t="shared" si="3"/>
        <v>0</v>
      </c>
      <c r="T27" s="569"/>
      <c r="U27" s="575"/>
      <c r="V27" s="584"/>
      <c r="W27" s="584"/>
      <c r="X27" s="584"/>
      <c r="Y27" s="584"/>
      <c r="Z27" s="297"/>
      <c r="AA27" s="297"/>
      <c r="AB27" s="297"/>
      <c r="AC27" s="297"/>
      <c r="AD27" s="297"/>
      <c r="AE27" s="297"/>
      <c r="AF27" s="297"/>
      <c r="AG27" s="290">
        <f t="shared" si="4"/>
        <v>0</v>
      </c>
      <c r="AH27" s="297"/>
      <c r="AI27" s="297"/>
    </row>
    <row r="28" spans="1:35" s="223" customFormat="1" ht="22.5" hidden="1" customHeight="1" x14ac:dyDescent="0.2">
      <c r="A28" s="201" t="str">
        <f t="shared" si="1"/>
        <v>b</v>
      </c>
      <c r="B28" s="224" t="s">
        <v>307</v>
      </c>
      <c r="C28" s="225">
        <f t="shared" si="8"/>
        <v>0</v>
      </c>
      <c r="D28" s="226"/>
      <c r="E28" s="226"/>
      <c r="F28" s="227">
        <f t="shared" si="9"/>
        <v>0</v>
      </c>
      <c r="G28" s="228"/>
      <c r="H28" s="228"/>
      <c r="I28" s="225">
        <f t="shared" si="10"/>
        <v>0</v>
      </c>
      <c r="J28" s="226"/>
      <c r="K28" s="226"/>
      <c r="L28" s="229"/>
      <c r="M28" s="230"/>
      <c r="N28" s="230"/>
      <c r="O28" s="231"/>
      <c r="P28" s="231"/>
      <c r="Q28" s="231"/>
      <c r="S28" s="203">
        <f t="shared" si="3"/>
        <v>0</v>
      </c>
      <c r="T28" s="569"/>
      <c r="U28" s="575"/>
      <c r="V28" s="584"/>
      <c r="W28" s="584"/>
      <c r="X28" s="584"/>
      <c r="Y28" s="584"/>
      <c r="Z28" s="297"/>
      <c r="AA28" s="297"/>
      <c r="AB28" s="297"/>
      <c r="AC28" s="297"/>
      <c r="AD28" s="297"/>
      <c r="AE28" s="297"/>
      <c r="AF28" s="297"/>
      <c r="AG28" s="290">
        <f t="shared" si="4"/>
        <v>0</v>
      </c>
      <c r="AH28" s="297"/>
      <c r="AI28" s="297"/>
    </row>
    <row r="29" spans="1:35" s="223" customFormat="1" ht="11.25" hidden="1" customHeight="1" x14ac:dyDescent="0.2">
      <c r="A29" s="201" t="str">
        <f t="shared" si="1"/>
        <v>b</v>
      </c>
      <c r="B29" s="218" t="s">
        <v>308</v>
      </c>
      <c r="C29" s="219">
        <f t="shared" si="8"/>
        <v>0</v>
      </c>
      <c r="D29" s="243"/>
      <c r="E29" s="243"/>
      <c r="F29" s="219">
        <f t="shared" si="9"/>
        <v>0</v>
      </c>
      <c r="G29" s="219"/>
      <c r="H29" s="219"/>
      <c r="I29" s="219">
        <f t="shared" si="10"/>
        <v>0</v>
      </c>
      <c r="J29" s="243"/>
      <c r="K29" s="243"/>
      <c r="L29" s="244"/>
      <c r="M29" s="245"/>
      <c r="N29" s="245"/>
      <c r="O29" s="246"/>
      <c r="P29" s="246"/>
      <c r="Q29" s="246"/>
      <c r="S29" s="203">
        <f t="shared" si="3"/>
        <v>0</v>
      </c>
      <c r="T29" s="569"/>
      <c r="U29" s="575"/>
      <c r="V29" s="584"/>
      <c r="W29" s="584"/>
      <c r="X29" s="584"/>
      <c r="Y29" s="584"/>
      <c r="Z29" s="297"/>
      <c r="AA29" s="297"/>
      <c r="AB29" s="297"/>
      <c r="AC29" s="297"/>
      <c r="AD29" s="297"/>
      <c r="AE29" s="297"/>
      <c r="AF29" s="297"/>
      <c r="AG29" s="290">
        <f t="shared" si="4"/>
        <v>0</v>
      </c>
      <c r="AH29" s="297"/>
      <c r="AI29" s="297"/>
    </row>
    <row r="30" spans="1:35" ht="11.25" hidden="1" customHeight="1" x14ac:dyDescent="0.2">
      <c r="A30" s="201" t="str">
        <f t="shared" si="1"/>
        <v>a</v>
      </c>
      <c r="B30" s="212" t="s">
        <v>98</v>
      </c>
      <c r="C30" s="225">
        <f t="shared" si="8"/>
        <v>7361.3640000000005</v>
      </c>
      <c r="D30" s="225">
        <f>D31+D32+D33</f>
        <v>3127.0640000000003</v>
      </c>
      <c r="E30" s="225">
        <f>E31+E32+E33</f>
        <v>4234.3</v>
      </c>
      <c r="F30" s="227">
        <f t="shared" si="9"/>
        <v>7280.9</v>
      </c>
      <c r="G30" s="225">
        <f>G31+G32+G33</f>
        <v>2530.5</v>
      </c>
      <c r="H30" s="225">
        <f>H31+H32+H33</f>
        <v>4750.3999999999996</v>
      </c>
      <c r="I30" s="225">
        <f t="shared" si="10"/>
        <v>4328.4089999999997</v>
      </c>
      <c r="J30" s="225">
        <f t="shared" ref="J30:Q30" si="17">J31+J32+J33</f>
        <v>1271.1090000000002</v>
      </c>
      <c r="K30" s="225">
        <f t="shared" si="17"/>
        <v>3057.2999999999997</v>
      </c>
      <c r="L30" s="232">
        <f t="shared" si="17"/>
        <v>7280.9</v>
      </c>
      <c r="M30" s="233">
        <f t="shared" si="17"/>
        <v>0</v>
      </c>
      <c r="N30" s="233">
        <f t="shared" si="17"/>
        <v>0</v>
      </c>
      <c r="O30" s="234">
        <f t="shared" si="17"/>
        <v>4933.7</v>
      </c>
      <c r="P30" s="234">
        <f t="shared" si="17"/>
        <v>5133.7</v>
      </c>
      <c r="Q30" s="234">
        <f t="shared" si="17"/>
        <v>5333.7</v>
      </c>
      <c r="S30" s="203">
        <f t="shared" si="3"/>
        <v>0</v>
      </c>
      <c r="T30" s="568"/>
      <c r="U30" s="574"/>
      <c r="V30" s="583"/>
      <c r="W30" s="583"/>
      <c r="X30" s="583"/>
      <c r="Y30" s="583"/>
      <c r="Z30" s="296"/>
      <c r="AA30" s="296"/>
      <c r="AB30" s="296"/>
      <c r="AC30" s="296"/>
      <c r="AD30" s="296"/>
      <c r="AE30" s="296"/>
      <c r="AF30" s="296"/>
      <c r="AG30" s="290">
        <f t="shared" si="4"/>
        <v>0</v>
      </c>
      <c r="AH30" s="296"/>
      <c r="AI30" s="296"/>
    </row>
    <row r="31" spans="1:35" s="223" customFormat="1" ht="56.25" hidden="1" customHeight="1" x14ac:dyDescent="0.2">
      <c r="A31" s="201" t="str">
        <f t="shared" si="1"/>
        <v>b</v>
      </c>
      <c r="B31" s="218" t="s">
        <v>309</v>
      </c>
      <c r="C31" s="219">
        <f t="shared" si="8"/>
        <v>0</v>
      </c>
      <c r="D31" s="243"/>
      <c r="E31" s="243"/>
      <c r="F31" s="219">
        <f t="shared" si="9"/>
        <v>0</v>
      </c>
      <c r="G31" s="243"/>
      <c r="H31" s="243"/>
      <c r="I31" s="219">
        <f t="shared" si="10"/>
        <v>0</v>
      </c>
      <c r="J31" s="243"/>
      <c r="K31" s="243"/>
      <c r="L31" s="244"/>
      <c r="M31" s="245"/>
      <c r="N31" s="245"/>
      <c r="O31" s="246"/>
      <c r="P31" s="246"/>
      <c r="Q31" s="246"/>
      <c r="S31" s="203">
        <f t="shared" si="3"/>
        <v>0</v>
      </c>
      <c r="T31" s="569"/>
      <c r="U31" s="575"/>
      <c r="V31" s="584"/>
      <c r="W31" s="584"/>
      <c r="X31" s="584"/>
      <c r="Y31" s="584"/>
      <c r="Z31" s="297"/>
      <c r="AA31" s="297"/>
      <c r="AB31" s="297"/>
      <c r="AC31" s="297"/>
      <c r="AD31" s="297"/>
      <c r="AE31" s="297"/>
      <c r="AF31" s="297"/>
      <c r="AG31" s="290">
        <f t="shared" si="4"/>
        <v>0</v>
      </c>
      <c r="AH31" s="297"/>
      <c r="AI31" s="297"/>
    </row>
    <row r="32" spans="1:35" s="223" customFormat="1" ht="56.25" hidden="1" customHeight="1" x14ac:dyDescent="0.2">
      <c r="A32" s="201" t="str">
        <f t="shared" si="1"/>
        <v>b</v>
      </c>
      <c r="B32" s="218" t="s">
        <v>310</v>
      </c>
      <c r="C32" s="219">
        <f t="shared" si="8"/>
        <v>0</v>
      </c>
      <c r="D32" s="243"/>
      <c r="E32" s="243"/>
      <c r="F32" s="219">
        <f t="shared" si="9"/>
        <v>0</v>
      </c>
      <c r="G32" s="243"/>
      <c r="H32" s="243"/>
      <c r="I32" s="219">
        <f t="shared" si="10"/>
        <v>0</v>
      </c>
      <c r="J32" s="243"/>
      <c r="K32" s="243"/>
      <c r="L32" s="244"/>
      <c r="M32" s="245"/>
      <c r="N32" s="245"/>
      <c r="O32" s="246"/>
      <c r="P32" s="246"/>
      <c r="Q32" s="246"/>
      <c r="S32" s="203">
        <f t="shared" si="3"/>
        <v>0</v>
      </c>
      <c r="T32" s="569"/>
      <c r="U32" s="575"/>
      <c r="V32" s="584"/>
      <c r="W32" s="584"/>
      <c r="X32" s="584"/>
      <c r="Y32" s="584"/>
      <c r="Z32" s="297"/>
      <c r="AA32" s="297"/>
      <c r="AB32" s="297"/>
      <c r="AC32" s="297"/>
      <c r="AD32" s="297"/>
      <c r="AE32" s="297"/>
      <c r="AF32" s="297"/>
      <c r="AG32" s="290">
        <f t="shared" si="4"/>
        <v>0</v>
      </c>
      <c r="AH32" s="297"/>
      <c r="AI32" s="297"/>
    </row>
    <row r="33" spans="1:35" s="223" customFormat="1" ht="45" hidden="1" customHeight="1" x14ac:dyDescent="0.2">
      <c r="A33" s="201" t="str">
        <f t="shared" si="1"/>
        <v>a</v>
      </c>
      <c r="B33" s="218" t="s">
        <v>311</v>
      </c>
      <c r="C33" s="219">
        <f t="shared" si="8"/>
        <v>7361.3640000000005</v>
      </c>
      <c r="D33" s="219">
        <f>D34+D38</f>
        <v>3127.0640000000003</v>
      </c>
      <c r="E33" s="219">
        <f>E34+E38</f>
        <v>4234.3</v>
      </c>
      <c r="F33" s="219">
        <f t="shared" si="9"/>
        <v>7280.9</v>
      </c>
      <c r="G33" s="219">
        <f>G34+G38</f>
        <v>2530.5</v>
      </c>
      <c r="H33" s="219">
        <f>H34+H38</f>
        <v>4750.3999999999996</v>
      </c>
      <c r="I33" s="219">
        <f t="shared" si="10"/>
        <v>4328.4089999999997</v>
      </c>
      <c r="J33" s="219">
        <f t="shared" ref="J33:Q33" si="18">J34+J38</f>
        <v>1271.1090000000002</v>
      </c>
      <c r="K33" s="219">
        <f t="shared" si="18"/>
        <v>3057.2999999999997</v>
      </c>
      <c r="L33" s="220">
        <f t="shared" si="18"/>
        <v>7280.9</v>
      </c>
      <c r="M33" s="221">
        <f t="shared" si="18"/>
        <v>0</v>
      </c>
      <c r="N33" s="221">
        <f t="shared" si="18"/>
        <v>0</v>
      </c>
      <c r="O33" s="222">
        <f t="shared" si="18"/>
        <v>4933.7</v>
      </c>
      <c r="P33" s="222">
        <f t="shared" si="18"/>
        <v>5133.7</v>
      </c>
      <c r="Q33" s="222">
        <f t="shared" si="18"/>
        <v>5333.7</v>
      </c>
      <c r="S33" s="203">
        <f t="shared" si="3"/>
        <v>0</v>
      </c>
      <c r="T33" s="569"/>
      <c r="U33" s="575"/>
      <c r="V33" s="584"/>
      <c r="W33" s="584"/>
      <c r="X33" s="584"/>
      <c r="Y33" s="584"/>
      <c r="Z33" s="297"/>
      <c r="AA33" s="297"/>
      <c r="AB33" s="297"/>
      <c r="AC33" s="297"/>
      <c r="AD33" s="297"/>
      <c r="AE33" s="297"/>
      <c r="AF33" s="297"/>
      <c r="AG33" s="290">
        <f t="shared" si="4"/>
        <v>0</v>
      </c>
      <c r="AH33" s="297"/>
      <c r="AI33" s="297"/>
    </row>
    <row r="34" spans="1:35" s="223" customFormat="1" ht="33.75" hidden="1" customHeight="1" x14ac:dyDescent="0.2">
      <c r="A34" s="201" t="str">
        <f t="shared" si="1"/>
        <v>a</v>
      </c>
      <c r="B34" s="224" t="s">
        <v>312</v>
      </c>
      <c r="C34" s="225">
        <f t="shared" si="8"/>
        <v>5936.3640000000005</v>
      </c>
      <c r="D34" s="225">
        <f>D35+D36+D37</f>
        <v>1702.0640000000001</v>
      </c>
      <c r="E34" s="225">
        <f>E35+E36+E37</f>
        <v>4234.3</v>
      </c>
      <c r="F34" s="227">
        <f t="shared" si="9"/>
        <v>4750.3999999999996</v>
      </c>
      <c r="G34" s="225">
        <f>G35+G36+G37</f>
        <v>0</v>
      </c>
      <c r="H34" s="225">
        <f>H35+H36+H37</f>
        <v>4750.3999999999996</v>
      </c>
      <c r="I34" s="225">
        <f t="shared" si="10"/>
        <v>4328.4089999999997</v>
      </c>
      <c r="J34" s="225">
        <f t="shared" ref="J34:Q34" si="19">J35+J36+J37</f>
        <v>1271.1090000000002</v>
      </c>
      <c r="K34" s="225">
        <f t="shared" si="19"/>
        <v>3057.2999999999997</v>
      </c>
      <c r="L34" s="232">
        <f t="shared" si="19"/>
        <v>4750.3999999999996</v>
      </c>
      <c r="M34" s="233">
        <f t="shared" si="19"/>
        <v>0</v>
      </c>
      <c r="N34" s="233">
        <f t="shared" si="19"/>
        <v>0</v>
      </c>
      <c r="O34" s="234">
        <f t="shared" si="19"/>
        <v>4933.7</v>
      </c>
      <c r="P34" s="234">
        <f t="shared" si="19"/>
        <v>5133.7</v>
      </c>
      <c r="Q34" s="234">
        <f t="shared" si="19"/>
        <v>5333.7</v>
      </c>
      <c r="S34" s="203">
        <f t="shared" si="3"/>
        <v>0</v>
      </c>
      <c r="T34" s="569"/>
      <c r="U34" s="575"/>
      <c r="V34" s="584"/>
      <c r="W34" s="584"/>
      <c r="X34" s="584"/>
      <c r="Y34" s="584"/>
      <c r="Z34" s="297"/>
      <c r="AA34" s="297"/>
      <c r="AB34" s="297"/>
      <c r="AC34" s="297"/>
      <c r="AD34" s="297"/>
      <c r="AE34" s="297"/>
      <c r="AF34" s="297"/>
      <c r="AG34" s="290">
        <f t="shared" si="4"/>
        <v>0</v>
      </c>
      <c r="AH34" s="297"/>
      <c r="AI34" s="297"/>
    </row>
    <row r="35" spans="1:35" s="223" customFormat="1" ht="22.5" hidden="1" customHeight="1" x14ac:dyDescent="0.2">
      <c r="A35" s="201" t="str">
        <f t="shared" si="1"/>
        <v>a</v>
      </c>
      <c r="B35" s="247" t="s">
        <v>115</v>
      </c>
      <c r="C35" s="236">
        <f t="shared" si="8"/>
        <v>4076.3</v>
      </c>
      <c r="D35" s="237"/>
      <c r="E35" s="237">
        <v>4076.3</v>
      </c>
      <c r="F35" s="238">
        <f t="shared" si="9"/>
        <v>4592.3999999999996</v>
      </c>
      <c r="G35" s="239"/>
      <c r="H35" s="239">
        <v>4592.3999999999996</v>
      </c>
      <c r="I35" s="236">
        <f t="shared" si="10"/>
        <v>3057.2999999999997</v>
      </c>
      <c r="J35" s="237"/>
      <c r="K35" s="237">
        <f>339.7+339.7+339.7+339.7+339.7+339.7+339.7+339.7+339.7</f>
        <v>3057.2999999999997</v>
      </c>
      <c r="L35" s="240">
        <v>4592.3999999999996</v>
      </c>
      <c r="M35" s="241"/>
      <c r="N35" s="241"/>
      <c r="O35" s="242">
        <v>4775.7</v>
      </c>
      <c r="P35" s="242">
        <v>4975.7</v>
      </c>
      <c r="Q35" s="242">
        <v>5175.7</v>
      </c>
      <c r="R35" s="223">
        <v>4592.3999999999996</v>
      </c>
      <c r="S35" s="203">
        <f t="shared" si="3"/>
        <v>0</v>
      </c>
      <c r="T35" s="569"/>
      <c r="U35" s="575"/>
      <c r="V35" s="584"/>
      <c r="W35" s="584"/>
      <c r="X35" s="584"/>
      <c r="Y35" s="584"/>
      <c r="Z35" s="297"/>
      <c r="AA35" s="297"/>
      <c r="AB35" s="297"/>
      <c r="AC35" s="297"/>
      <c r="AD35" s="297"/>
      <c r="AE35" s="297"/>
      <c r="AF35" s="297"/>
      <c r="AG35" s="290">
        <f t="shared" si="4"/>
        <v>0</v>
      </c>
      <c r="AH35" s="297"/>
      <c r="AI35" s="297"/>
    </row>
    <row r="36" spans="1:35" ht="56.25" hidden="1" customHeight="1" x14ac:dyDescent="0.2">
      <c r="A36" s="201" t="str">
        <f t="shared" si="1"/>
        <v>a</v>
      </c>
      <c r="B36" s="247" t="s">
        <v>313</v>
      </c>
      <c r="C36" s="236">
        <f t="shared" si="8"/>
        <v>158</v>
      </c>
      <c r="D36" s="237"/>
      <c r="E36" s="237">
        <v>158</v>
      </c>
      <c r="F36" s="238">
        <f t="shared" si="9"/>
        <v>158</v>
      </c>
      <c r="G36" s="239"/>
      <c r="H36" s="239">
        <v>158</v>
      </c>
      <c r="I36" s="236">
        <f t="shared" si="10"/>
        <v>118.80000000000001</v>
      </c>
      <c r="J36" s="237">
        <f>13.2+13.2+13.2+13.2+13.2+13.2+13.2+13.2+13.2</f>
        <v>118.80000000000001</v>
      </c>
      <c r="K36" s="237"/>
      <c r="L36" s="240">
        <v>158</v>
      </c>
      <c r="M36" s="241"/>
      <c r="N36" s="241"/>
      <c r="O36" s="242">
        <v>158</v>
      </c>
      <c r="P36" s="242">
        <v>158</v>
      </c>
      <c r="Q36" s="242">
        <v>158</v>
      </c>
      <c r="S36" s="203">
        <f t="shared" si="3"/>
        <v>0</v>
      </c>
      <c r="T36" s="568"/>
      <c r="U36" s="574"/>
      <c r="V36" s="583"/>
      <c r="W36" s="583"/>
      <c r="X36" s="583"/>
      <c r="Y36" s="583"/>
      <c r="Z36" s="296"/>
      <c r="AA36" s="296"/>
      <c r="AB36" s="296"/>
      <c r="AC36" s="296"/>
      <c r="AD36" s="296"/>
      <c r="AE36" s="296"/>
      <c r="AF36" s="296"/>
      <c r="AG36" s="290">
        <f t="shared" si="4"/>
        <v>0</v>
      </c>
      <c r="AH36" s="296"/>
      <c r="AI36" s="296"/>
    </row>
    <row r="37" spans="1:35" ht="56.25" hidden="1" customHeight="1" x14ac:dyDescent="0.2">
      <c r="A37" s="201" t="str">
        <f t="shared" si="1"/>
        <v>a</v>
      </c>
      <c r="B37" s="247" t="s">
        <v>314</v>
      </c>
      <c r="C37" s="248">
        <f t="shared" si="8"/>
        <v>1702.0640000000001</v>
      </c>
      <c r="D37" s="249">
        <v>1702.0640000000001</v>
      </c>
      <c r="E37" s="249">
        <v>0</v>
      </c>
      <c r="F37" s="248">
        <f t="shared" si="9"/>
        <v>0</v>
      </c>
      <c r="G37" s="249">
        <v>0</v>
      </c>
      <c r="H37" s="249"/>
      <c r="I37" s="248">
        <f t="shared" si="10"/>
        <v>1152.3090000000002</v>
      </c>
      <c r="J37" s="249">
        <f>251.4+198.605+406.783+271.744+23.777</f>
        <v>1152.3090000000002</v>
      </c>
      <c r="K37" s="249"/>
      <c r="L37" s="250"/>
      <c r="M37" s="251"/>
      <c r="N37" s="251"/>
      <c r="O37" s="252"/>
      <c r="P37" s="252"/>
      <c r="Q37" s="252"/>
      <c r="S37" s="203">
        <f t="shared" si="3"/>
        <v>0</v>
      </c>
      <c r="T37" s="568"/>
      <c r="U37" s="574"/>
      <c r="V37" s="583"/>
      <c r="W37" s="583"/>
      <c r="X37" s="583"/>
      <c r="Y37" s="583"/>
      <c r="Z37" s="296"/>
      <c r="AA37" s="296"/>
      <c r="AB37" s="296"/>
      <c r="AC37" s="296"/>
      <c r="AD37" s="296"/>
      <c r="AE37" s="296"/>
      <c r="AF37" s="296"/>
      <c r="AG37" s="290">
        <f t="shared" si="4"/>
        <v>0</v>
      </c>
      <c r="AH37" s="296"/>
      <c r="AI37" s="296"/>
    </row>
    <row r="38" spans="1:35" s="223" customFormat="1" ht="33.75" hidden="1" customHeight="1" x14ac:dyDescent="0.2">
      <c r="A38" s="201" t="str">
        <f t="shared" si="1"/>
        <v>a</v>
      </c>
      <c r="B38" s="224" t="s">
        <v>315</v>
      </c>
      <c r="C38" s="225">
        <f t="shared" si="8"/>
        <v>1425</v>
      </c>
      <c r="D38" s="225">
        <f>D39+D40+D41+D42+D43</f>
        <v>1425</v>
      </c>
      <c r="E38" s="225">
        <f>E39+E40+E41+E42+E43</f>
        <v>0</v>
      </c>
      <c r="F38" s="227">
        <f t="shared" si="9"/>
        <v>2530.5</v>
      </c>
      <c r="G38" s="225">
        <f>G39+G40+G41+G42+G43</f>
        <v>2530.5</v>
      </c>
      <c r="H38" s="225">
        <f>H39+H40+H41+H42+H43</f>
        <v>0</v>
      </c>
      <c r="I38" s="225">
        <f t="shared" si="10"/>
        <v>0</v>
      </c>
      <c r="J38" s="225">
        <f>J39+J40+J41+J42+J43</f>
        <v>0</v>
      </c>
      <c r="K38" s="225">
        <f>K39+K40+K41+K42+K43</f>
        <v>0</v>
      </c>
      <c r="L38" s="232">
        <f t="shared" ref="L38:Q38" si="20">L39+L40+L41+L42</f>
        <v>2530.5</v>
      </c>
      <c r="M38" s="233">
        <f t="shared" si="20"/>
        <v>0</v>
      </c>
      <c r="N38" s="233">
        <f t="shared" si="20"/>
        <v>0</v>
      </c>
      <c r="O38" s="234">
        <f t="shared" si="20"/>
        <v>0</v>
      </c>
      <c r="P38" s="234">
        <f t="shared" si="20"/>
        <v>0</v>
      </c>
      <c r="Q38" s="234">
        <f t="shared" si="20"/>
        <v>0</v>
      </c>
      <c r="S38" s="203">
        <f t="shared" si="3"/>
        <v>0</v>
      </c>
      <c r="T38" s="569"/>
      <c r="U38" s="575"/>
      <c r="V38" s="584"/>
      <c r="W38" s="584"/>
      <c r="X38" s="584"/>
      <c r="Y38" s="584"/>
      <c r="Z38" s="297"/>
      <c r="AA38" s="297"/>
      <c r="AB38" s="297"/>
      <c r="AC38" s="297"/>
      <c r="AD38" s="297"/>
      <c r="AE38" s="297"/>
      <c r="AF38" s="297"/>
      <c r="AG38" s="290">
        <f t="shared" si="4"/>
        <v>0</v>
      </c>
      <c r="AH38" s="297"/>
      <c r="AI38" s="297"/>
    </row>
    <row r="39" spans="1:35" s="223" customFormat="1" ht="11.25" hidden="1" customHeight="1" x14ac:dyDescent="0.2">
      <c r="A39" s="201" t="str">
        <f t="shared" si="1"/>
        <v>a</v>
      </c>
      <c r="B39" s="247" t="s">
        <v>316</v>
      </c>
      <c r="C39" s="236">
        <f t="shared" si="8"/>
        <v>0</v>
      </c>
      <c r="D39" s="237"/>
      <c r="E39" s="237"/>
      <c r="F39" s="238">
        <f t="shared" si="9"/>
        <v>2530.5</v>
      </c>
      <c r="G39" s="249">
        <v>2530.5</v>
      </c>
      <c r="H39" s="239"/>
      <c r="I39" s="236">
        <f t="shared" si="10"/>
        <v>0</v>
      </c>
      <c r="J39" s="249"/>
      <c r="K39" s="237"/>
      <c r="L39" s="240">
        <v>2530.5</v>
      </c>
      <c r="M39" s="241"/>
      <c r="N39" s="241"/>
      <c r="O39" s="242"/>
      <c r="P39" s="242"/>
      <c r="Q39" s="242"/>
      <c r="S39" s="203">
        <f t="shared" si="3"/>
        <v>0</v>
      </c>
      <c r="T39" s="569"/>
      <c r="U39" s="575"/>
      <c r="V39" s="584"/>
      <c r="W39" s="584"/>
      <c r="X39" s="584"/>
      <c r="Y39" s="584"/>
      <c r="Z39" s="297"/>
      <c r="AA39" s="297"/>
      <c r="AB39" s="297"/>
      <c r="AC39" s="297"/>
      <c r="AD39" s="297"/>
      <c r="AE39" s="297"/>
      <c r="AF39" s="297"/>
      <c r="AG39" s="290">
        <f t="shared" si="4"/>
        <v>0</v>
      </c>
      <c r="AH39" s="297"/>
      <c r="AI39" s="297"/>
    </row>
    <row r="40" spans="1:35" s="223" customFormat="1" ht="33.75" hidden="1" customHeight="1" x14ac:dyDescent="0.2">
      <c r="A40" s="201" t="str">
        <f t="shared" si="1"/>
        <v>b</v>
      </c>
      <c r="B40" s="247" t="s">
        <v>235</v>
      </c>
      <c r="C40" s="236">
        <f t="shared" si="8"/>
        <v>0</v>
      </c>
      <c r="D40" s="237"/>
      <c r="E40" s="237"/>
      <c r="F40" s="238">
        <f t="shared" si="9"/>
        <v>0</v>
      </c>
      <c r="G40" s="239">
        <v>0</v>
      </c>
      <c r="H40" s="239"/>
      <c r="I40" s="236">
        <f t="shared" si="10"/>
        <v>0</v>
      </c>
      <c r="J40" s="237"/>
      <c r="K40" s="237"/>
      <c r="L40" s="240"/>
      <c r="M40" s="241"/>
      <c r="N40" s="241"/>
      <c r="O40" s="242"/>
      <c r="P40" s="242"/>
      <c r="Q40" s="242"/>
      <c r="S40" s="203">
        <f t="shared" si="3"/>
        <v>0</v>
      </c>
      <c r="T40" s="569"/>
      <c r="U40" s="575"/>
      <c r="V40" s="584"/>
      <c r="W40" s="584"/>
      <c r="X40" s="584"/>
      <c r="Y40" s="584"/>
      <c r="Z40" s="297"/>
      <c r="AA40" s="297"/>
      <c r="AB40" s="297"/>
      <c r="AC40" s="297"/>
      <c r="AD40" s="297"/>
      <c r="AE40" s="297"/>
      <c r="AF40" s="297"/>
      <c r="AG40" s="290">
        <f t="shared" si="4"/>
        <v>0</v>
      </c>
      <c r="AH40" s="297"/>
      <c r="AI40" s="297"/>
    </row>
    <row r="41" spans="1:35" s="223" customFormat="1" ht="22.5" hidden="1" customHeight="1" x14ac:dyDescent="0.2">
      <c r="A41" s="201" t="str">
        <f t="shared" si="1"/>
        <v>b</v>
      </c>
      <c r="B41" s="247" t="s">
        <v>317</v>
      </c>
      <c r="C41" s="236">
        <f t="shared" si="8"/>
        <v>0</v>
      </c>
      <c r="D41" s="237"/>
      <c r="E41" s="237"/>
      <c r="F41" s="238">
        <f t="shared" si="9"/>
        <v>0</v>
      </c>
      <c r="G41" s="239"/>
      <c r="H41" s="239"/>
      <c r="I41" s="236">
        <f t="shared" si="10"/>
        <v>0</v>
      </c>
      <c r="J41" s="237"/>
      <c r="K41" s="237"/>
      <c r="L41" s="240"/>
      <c r="M41" s="241"/>
      <c r="N41" s="241"/>
      <c r="O41" s="242"/>
      <c r="P41" s="242"/>
      <c r="Q41" s="242"/>
      <c r="S41" s="203">
        <f t="shared" si="3"/>
        <v>0</v>
      </c>
      <c r="T41" s="569"/>
      <c r="U41" s="575"/>
      <c r="V41" s="584"/>
      <c r="W41" s="584"/>
      <c r="X41" s="584"/>
      <c r="Y41" s="584"/>
      <c r="Z41" s="297"/>
      <c r="AA41" s="297"/>
      <c r="AB41" s="297"/>
      <c r="AC41" s="297"/>
      <c r="AD41" s="297"/>
      <c r="AE41" s="297"/>
      <c r="AF41" s="297"/>
      <c r="AG41" s="290">
        <f t="shared" si="4"/>
        <v>0</v>
      </c>
      <c r="AH41" s="297"/>
      <c r="AI41" s="297"/>
    </row>
    <row r="42" spans="1:35" s="223" customFormat="1" ht="33.75" hidden="1" customHeight="1" x14ac:dyDescent="0.2">
      <c r="A42" s="201" t="str">
        <f t="shared" si="1"/>
        <v>b</v>
      </c>
      <c r="B42" s="247" t="s">
        <v>318</v>
      </c>
      <c r="C42" s="236">
        <f t="shared" si="8"/>
        <v>0</v>
      </c>
      <c r="D42" s="237"/>
      <c r="E42" s="237"/>
      <c r="F42" s="238">
        <f t="shared" si="9"/>
        <v>0</v>
      </c>
      <c r="G42" s="239"/>
      <c r="H42" s="239"/>
      <c r="I42" s="236">
        <f t="shared" si="10"/>
        <v>0</v>
      </c>
      <c r="J42" s="236"/>
      <c r="K42" s="236"/>
      <c r="L42" s="253"/>
      <c r="M42" s="254"/>
      <c r="N42" s="254"/>
      <c r="O42" s="255"/>
      <c r="P42" s="255"/>
      <c r="Q42" s="255"/>
      <c r="S42" s="203">
        <f t="shared" si="3"/>
        <v>0</v>
      </c>
      <c r="T42" s="569"/>
      <c r="U42" s="575"/>
      <c r="V42" s="584"/>
      <c r="W42" s="584"/>
      <c r="X42" s="584"/>
      <c r="Y42" s="584"/>
      <c r="Z42" s="297"/>
      <c r="AA42" s="297"/>
      <c r="AB42" s="297"/>
      <c r="AC42" s="297"/>
      <c r="AD42" s="297"/>
      <c r="AE42" s="297"/>
      <c r="AF42" s="297"/>
      <c r="AG42" s="290">
        <f t="shared" si="4"/>
        <v>0</v>
      </c>
      <c r="AH42" s="297"/>
      <c r="AI42" s="297"/>
    </row>
    <row r="43" spans="1:35" s="223" customFormat="1" ht="33.75" hidden="1" customHeight="1" x14ac:dyDescent="0.2">
      <c r="A43" s="201"/>
      <c r="B43" s="247" t="s">
        <v>319</v>
      </c>
      <c r="C43" s="236">
        <f t="shared" si="8"/>
        <v>1425</v>
      </c>
      <c r="D43" s="237">
        <v>1425</v>
      </c>
      <c r="E43" s="237"/>
      <c r="F43" s="238">
        <f t="shared" si="9"/>
        <v>0</v>
      </c>
      <c r="G43" s="239">
        <v>0</v>
      </c>
      <c r="H43" s="239"/>
      <c r="I43" s="236">
        <f t="shared" si="10"/>
        <v>0</v>
      </c>
      <c r="J43" s="236"/>
      <c r="K43" s="236"/>
      <c r="L43" s="253"/>
      <c r="M43" s="254"/>
      <c r="N43" s="254"/>
      <c r="O43" s="255"/>
      <c r="P43" s="255"/>
      <c r="Q43" s="255"/>
      <c r="S43" s="203">
        <f t="shared" si="3"/>
        <v>0</v>
      </c>
      <c r="T43" s="569"/>
      <c r="U43" s="575"/>
      <c r="V43" s="584"/>
      <c r="W43" s="584"/>
      <c r="X43" s="584"/>
      <c r="Y43" s="584"/>
      <c r="Z43" s="297"/>
      <c r="AA43" s="297"/>
      <c r="AB43" s="297"/>
      <c r="AC43" s="297"/>
      <c r="AD43" s="297"/>
      <c r="AE43" s="297"/>
      <c r="AF43" s="297"/>
      <c r="AG43" s="290">
        <f t="shared" si="4"/>
        <v>0</v>
      </c>
      <c r="AH43" s="297"/>
      <c r="AI43" s="297"/>
    </row>
    <row r="44" spans="1:35" ht="11.25" hidden="1" customHeight="1" x14ac:dyDescent="0.2">
      <c r="A44" s="201" t="str">
        <f t="shared" si="1"/>
        <v>a</v>
      </c>
      <c r="B44" s="212" t="s">
        <v>267</v>
      </c>
      <c r="C44" s="213">
        <f>D44+E44</f>
        <v>308.41700000000003</v>
      </c>
      <c r="D44" s="213">
        <f>D45+D52+D67+D68+D69</f>
        <v>0</v>
      </c>
      <c r="E44" s="213">
        <f>E45+E52+E67+E68+E69</f>
        <v>308.41700000000003</v>
      </c>
      <c r="F44" s="214">
        <f>G44+H44</f>
        <v>110</v>
      </c>
      <c r="G44" s="213">
        <f>G45+G52+G67+G68+G69</f>
        <v>0</v>
      </c>
      <c r="H44" s="213">
        <f>H45+H52+H67+H68+H69</f>
        <v>110</v>
      </c>
      <c r="I44" s="213">
        <f>J44+K44</f>
        <v>127.099</v>
      </c>
      <c r="J44" s="213">
        <f t="shared" ref="J44:Q44" si="21">J45+J52+J67+J68+J69</f>
        <v>0</v>
      </c>
      <c r="K44" s="213">
        <f t="shared" si="21"/>
        <v>127.099</v>
      </c>
      <c r="L44" s="215">
        <f t="shared" si="21"/>
        <v>110</v>
      </c>
      <c r="M44" s="216">
        <f t="shared" si="21"/>
        <v>0</v>
      </c>
      <c r="N44" s="216">
        <f t="shared" si="21"/>
        <v>0</v>
      </c>
      <c r="O44" s="217">
        <f t="shared" si="21"/>
        <v>71</v>
      </c>
      <c r="P44" s="217">
        <f t="shared" si="21"/>
        <v>71</v>
      </c>
      <c r="Q44" s="217">
        <f t="shared" si="21"/>
        <v>71</v>
      </c>
      <c r="S44" s="203">
        <f t="shared" si="3"/>
        <v>0</v>
      </c>
      <c r="T44" s="568"/>
      <c r="U44" s="574"/>
      <c r="V44" s="583"/>
      <c r="W44" s="583"/>
      <c r="X44" s="583"/>
      <c r="Y44" s="583"/>
      <c r="Z44" s="296"/>
      <c r="AA44" s="296"/>
      <c r="AB44" s="296"/>
      <c r="AC44" s="296"/>
      <c r="AD44" s="296"/>
      <c r="AE44" s="296"/>
      <c r="AF44" s="296"/>
      <c r="AG44" s="290">
        <f t="shared" si="4"/>
        <v>0</v>
      </c>
      <c r="AH44" s="296"/>
      <c r="AI44" s="296"/>
    </row>
    <row r="45" spans="1:35" ht="22.5" hidden="1" customHeight="1" x14ac:dyDescent="0.2">
      <c r="A45" s="201" t="str">
        <f t="shared" si="1"/>
        <v>a</v>
      </c>
      <c r="B45" s="218" t="s">
        <v>320</v>
      </c>
      <c r="C45" s="219">
        <f t="shared" ref="C45:C91" si="22">D45+E45</f>
        <v>50.491</v>
      </c>
      <c r="D45" s="219">
        <f>SUM(D46,D47,D48)</f>
        <v>0</v>
      </c>
      <c r="E45" s="219">
        <f>SUM(E46,E47,E48)</f>
        <v>50.491</v>
      </c>
      <c r="F45" s="219">
        <f t="shared" ref="F45:F91" si="23">G45+H45</f>
        <v>47</v>
      </c>
      <c r="G45" s="219">
        <f>SUM(G46,G47,G48)</f>
        <v>0</v>
      </c>
      <c r="H45" s="219">
        <f>SUM(H46,H47,H48)</f>
        <v>47</v>
      </c>
      <c r="I45" s="219">
        <f t="shared" ref="I45:I91" si="24">J45+K45</f>
        <v>24.753999999999998</v>
      </c>
      <c r="J45" s="219">
        <f t="shared" ref="J45:Q45" si="25">SUM(J46,J47,J48)</f>
        <v>0</v>
      </c>
      <c r="K45" s="219">
        <f t="shared" si="25"/>
        <v>24.753999999999998</v>
      </c>
      <c r="L45" s="220">
        <f t="shared" si="25"/>
        <v>47</v>
      </c>
      <c r="M45" s="221">
        <f t="shared" si="25"/>
        <v>0</v>
      </c>
      <c r="N45" s="221">
        <f t="shared" si="25"/>
        <v>0</v>
      </c>
      <c r="O45" s="222">
        <f t="shared" si="25"/>
        <v>35</v>
      </c>
      <c r="P45" s="222">
        <f t="shared" si="25"/>
        <v>35</v>
      </c>
      <c r="Q45" s="222">
        <f t="shared" si="25"/>
        <v>35</v>
      </c>
      <c r="S45" s="203">
        <f t="shared" si="3"/>
        <v>0</v>
      </c>
      <c r="T45" s="568"/>
      <c r="U45" s="574"/>
      <c r="V45" s="583"/>
      <c r="W45" s="583"/>
      <c r="X45" s="583"/>
      <c r="Y45" s="583"/>
      <c r="Z45" s="296"/>
      <c r="AA45" s="296"/>
      <c r="AB45" s="296"/>
      <c r="AC45" s="296"/>
      <c r="AD45" s="296"/>
      <c r="AE45" s="296"/>
      <c r="AF45" s="296"/>
      <c r="AG45" s="290">
        <f t="shared" si="4"/>
        <v>0</v>
      </c>
      <c r="AH45" s="296"/>
      <c r="AI45" s="296"/>
    </row>
    <row r="46" spans="1:35" ht="11.25" hidden="1" customHeight="1" x14ac:dyDescent="0.2">
      <c r="A46" s="201" t="str">
        <f t="shared" si="1"/>
        <v>a</v>
      </c>
      <c r="B46" s="256" t="s">
        <v>321</v>
      </c>
      <c r="C46" s="248">
        <f t="shared" si="22"/>
        <v>6.6769999999999996</v>
      </c>
      <c r="D46" s="249"/>
      <c r="E46" s="249">
        <v>6.6769999999999996</v>
      </c>
      <c r="F46" s="248">
        <f t="shared" si="23"/>
        <v>5</v>
      </c>
      <c r="G46" s="249"/>
      <c r="H46" s="249">
        <v>5</v>
      </c>
      <c r="I46" s="248">
        <f t="shared" si="24"/>
        <v>5.0200000000000005</v>
      </c>
      <c r="J46" s="249"/>
      <c r="K46" s="249">
        <f>0.852+0.719+0.879+1.678+0.892</f>
        <v>5.0200000000000005</v>
      </c>
      <c r="L46" s="250">
        <v>5</v>
      </c>
      <c r="M46" s="251"/>
      <c r="N46" s="251"/>
      <c r="O46" s="252">
        <v>5</v>
      </c>
      <c r="P46" s="252">
        <v>5</v>
      </c>
      <c r="Q46" s="252">
        <v>5</v>
      </c>
      <c r="S46" s="203">
        <f t="shared" si="3"/>
        <v>0</v>
      </c>
      <c r="T46" s="568"/>
      <c r="U46" s="574"/>
      <c r="V46" s="583"/>
      <c r="W46" s="583"/>
      <c r="X46" s="583"/>
      <c r="Y46" s="583"/>
      <c r="Z46" s="296"/>
      <c r="AA46" s="296"/>
      <c r="AB46" s="296"/>
      <c r="AC46" s="296"/>
      <c r="AD46" s="296"/>
      <c r="AE46" s="296"/>
      <c r="AF46" s="296"/>
      <c r="AG46" s="290">
        <f t="shared" si="4"/>
        <v>0</v>
      </c>
      <c r="AH46" s="296"/>
      <c r="AI46" s="296"/>
    </row>
    <row r="47" spans="1:35" ht="11.25" hidden="1" customHeight="1" x14ac:dyDescent="0.2">
      <c r="A47" s="201" t="str">
        <f t="shared" si="1"/>
        <v>b</v>
      </c>
      <c r="B47" s="256" t="s">
        <v>322</v>
      </c>
      <c r="C47" s="213">
        <f t="shared" si="22"/>
        <v>0</v>
      </c>
      <c r="D47" s="257"/>
      <c r="E47" s="257"/>
      <c r="F47" s="214">
        <f t="shared" si="23"/>
        <v>0</v>
      </c>
      <c r="G47" s="258"/>
      <c r="H47" s="258"/>
      <c r="I47" s="213">
        <f t="shared" si="24"/>
        <v>0</v>
      </c>
      <c r="J47" s="257"/>
      <c r="K47" s="257"/>
      <c r="L47" s="259"/>
      <c r="M47" s="260"/>
      <c r="N47" s="260"/>
      <c r="O47" s="261"/>
      <c r="P47" s="261"/>
      <c r="Q47" s="261"/>
      <c r="S47" s="203">
        <f t="shared" si="3"/>
        <v>0</v>
      </c>
      <c r="T47" s="568"/>
      <c r="U47" s="574"/>
      <c r="V47" s="583"/>
      <c r="W47" s="583"/>
      <c r="X47" s="583"/>
      <c r="Y47" s="583"/>
      <c r="Z47" s="296"/>
      <c r="AA47" s="296"/>
      <c r="AB47" s="296"/>
      <c r="AC47" s="296"/>
      <c r="AD47" s="296"/>
      <c r="AE47" s="296"/>
      <c r="AF47" s="296"/>
      <c r="AG47" s="290">
        <f t="shared" si="4"/>
        <v>0</v>
      </c>
      <c r="AH47" s="296"/>
      <c r="AI47" s="296"/>
    </row>
    <row r="48" spans="1:35" ht="11.25" hidden="1" customHeight="1" x14ac:dyDescent="0.2">
      <c r="A48" s="201" t="str">
        <f t="shared" si="1"/>
        <v>a</v>
      </c>
      <c r="B48" s="256" t="s">
        <v>323</v>
      </c>
      <c r="C48" s="262">
        <f t="shared" si="22"/>
        <v>43.814</v>
      </c>
      <c r="D48" s="262">
        <f>SUM(D49:D51)</f>
        <v>0</v>
      </c>
      <c r="E48" s="262">
        <f>SUM(E49:E51)</f>
        <v>43.814</v>
      </c>
      <c r="F48" s="262">
        <f t="shared" si="23"/>
        <v>42</v>
      </c>
      <c r="G48" s="262">
        <f>SUM(G49:G51)</f>
        <v>0</v>
      </c>
      <c r="H48" s="262">
        <f>SUM(H49:H51)</f>
        <v>42</v>
      </c>
      <c r="I48" s="262">
        <f t="shared" si="24"/>
        <v>19.733999999999998</v>
      </c>
      <c r="J48" s="262">
        <f t="shared" ref="J48:Q48" si="26">SUM(J49:J51)</f>
        <v>0</v>
      </c>
      <c r="K48" s="262">
        <f t="shared" si="26"/>
        <v>19.733999999999998</v>
      </c>
      <c r="L48" s="263">
        <f t="shared" si="26"/>
        <v>42</v>
      </c>
      <c r="M48" s="264">
        <f t="shared" si="26"/>
        <v>0</v>
      </c>
      <c r="N48" s="264">
        <f t="shared" si="26"/>
        <v>0</v>
      </c>
      <c r="O48" s="265">
        <f t="shared" si="26"/>
        <v>30</v>
      </c>
      <c r="P48" s="265">
        <f t="shared" si="26"/>
        <v>30</v>
      </c>
      <c r="Q48" s="265">
        <f t="shared" si="26"/>
        <v>30</v>
      </c>
      <c r="S48" s="203">
        <f t="shared" si="3"/>
        <v>0</v>
      </c>
      <c r="T48" s="568"/>
      <c r="U48" s="574"/>
      <c r="V48" s="583"/>
      <c r="W48" s="583"/>
      <c r="X48" s="583"/>
      <c r="Y48" s="583"/>
      <c r="Z48" s="296"/>
      <c r="AA48" s="296"/>
      <c r="AB48" s="296"/>
      <c r="AC48" s="296"/>
      <c r="AD48" s="296"/>
      <c r="AE48" s="296"/>
      <c r="AF48" s="296"/>
      <c r="AG48" s="290">
        <f t="shared" si="4"/>
        <v>0</v>
      </c>
      <c r="AH48" s="296"/>
      <c r="AI48" s="296"/>
    </row>
    <row r="49" spans="1:35" ht="45" hidden="1" customHeight="1" x14ac:dyDescent="0.2">
      <c r="A49" s="201" t="str">
        <f t="shared" si="1"/>
        <v>a</v>
      </c>
      <c r="B49" s="266" t="s">
        <v>324</v>
      </c>
      <c r="C49" s="248">
        <f t="shared" si="22"/>
        <v>39.100999999999999</v>
      </c>
      <c r="D49" s="249"/>
      <c r="E49" s="249">
        <v>39.100999999999999</v>
      </c>
      <c r="F49" s="248">
        <f t="shared" si="23"/>
        <v>40</v>
      </c>
      <c r="G49" s="249"/>
      <c r="H49" s="249">
        <v>40</v>
      </c>
      <c r="I49" s="248">
        <f t="shared" si="24"/>
        <v>16.951999999999998</v>
      </c>
      <c r="J49" s="249"/>
      <c r="K49" s="249">
        <f>0.321+0.122+0.182+0.066+0.215+2.328+0.335+5.727+7.656</f>
        <v>16.951999999999998</v>
      </c>
      <c r="L49" s="250">
        <v>40</v>
      </c>
      <c r="M49" s="251"/>
      <c r="N49" s="251"/>
      <c r="O49" s="252">
        <v>30</v>
      </c>
      <c r="P49" s="252">
        <v>30</v>
      </c>
      <c r="Q49" s="252">
        <v>30</v>
      </c>
      <c r="S49" s="203">
        <f t="shared" si="3"/>
        <v>0</v>
      </c>
      <c r="T49" s="568"/>
      <c r="U49" s="574"/>
      <c r="V49" s="583"/>
      <c r="W49" s="583"/>
      <c r="X49" s="583"/>
      <c r="Y49" s="583"/>
      <c r="Z49" s="296"/>
      <c r="AA49" s="296"/>
      <c r="AB49" s="296"/>
      <c r="AC49" s="296"/>
      <c r="AD49" s="296"/>
      <c r="AE49" s="296"/>
      <c r="AF49" s="296"/>
      <c r="AG49" s="290">
        <f t="shared" si="4"/>
        <v>0</v>
      </c>
      <c r="AH49" s="296"/>
      <c r="AI49" s="296"/>
    </row>
    <row r="50" spans="1:35" ht="56.25" hidden="1" customHeight="1" x14ac:dyDescent="0.2">
      <c r="A50" s="201" t="str">
        <f t="shared" si="1"/>
        <v>a</v>
      </c>
      <c r="B50" s="266" t="s">
        <v>325</v>
      </c>
      <c r="C50" s="248">
        <f t="shared" si="22"/>
        <v>4.7130000000000001</v>
      </c>
      <c r="D50" s="249"/>
      <c r="E50" s="249">
        <v>4.7130000000000001</v>
      </c>
      <c r="F50" s="248">
        <f t="shared" si="23"/>
        <v>2</v>
      </c>
      <c r="G50" s="249"/>
      <c r="H50" s="249">
        <v>2</v>
      </c>
      <c r="I50" s="248">
        <f t="shared" si="24"/>
        <v>2.782</v>
      </c>
      <c r="J50" s="249"/>
      <c r="K50" s="249">
        <f>1.7+0.955+0.127</f>
        <v>2.782</v>
      </c>
      <c r="L50" s="250">
        <v>2</v>
      </c>
      <c r="M50" s="251"/>
      <c r="N50" s="251"/>
      <c r="O50" s="252"/>
      <c r="P50" s="252"/>
      <c r="Q50" s="252"/>
      <c r="S50" s="203">
        <f t="shared" si="3"/>
        <v>0</v>
      </c>
      <c r="T50" s="568"/>
      <c r="U50" s="574"/>
      <c r="V50" s="583"/>
      <c r="W50" s="583"/>
      <c r="X50" s="583"/>
      <c r="Y50" s="583"/>
      <c r="Z50" s="296"/>
      <c r="AA50" s="296"/>
      <c r="AB50" s="296"/>
      <c r="AC50" s="296"/>
      <c r="AD50" s="296"/>
      <c r="AE50" s="296"/>
      <c r="AF50" s="296"/>
      <c r="AG50" s="290">
        <f t="shared" si="4"/>
        <v>0</v>
      </c>
      <c r="AH50" s="296"/>
      <c r="AI50" s="296"/>
    </row>
    <row r="51" spans="1:35" ht="33.75" hidden="1" customHeight="1" x14ac:dyDescent="0.2">
      <c r="A51" s="201" t="str">
        <f t="shared" si="1"/>
        <v>b</v>
      </c>
      <c r="B51" s="266" t="s">
        <v>326</v>
      </c>
      <c r="C51" s="248">
        <f t="shared" si="22"/>
        <v>0</v>
      </c>
      <c r="D51" s="249"/>
      <c r="E51" s="249"/>
      <c r="F51" s="248">
        <f t="shared" si="23"/>
        <v>0</v>
      </c>
      <c r="G51" s="249"/>
      <c r="H51" s="249"/>
      <c r="I51" s="248">
        <f t="shared" si="24"/>
        <v>0</v>
      </c>
      <c r="J51" s="249"/>
      <c r="K51" s="249">
        <v>0</v>
      </c>
      <c r="L51" s="250"/>
      <c r="M51" s="251"/>
      <c r="N51" s="251"/>
      <c r="O51" s="252"/>
      <c r="P51" s="252"/>
      <c r="Q51" s="252"/>
      <c r="S51" s="203">
        <f t="shared" si="3"/>
        <v>0</v>
      </c>
      <c r="T51" s="568"/>
      <c r="U51" s="574"/>
      <c r="V51" s="583"/>
      <c r="W51" s="583"/>
      <c r="X51" s="583"/>
      <c r="Y51" s="583"/>
      <c r="Z51" s="296"/>
      <c r="AA51" s="296"/>
      <c r="AB51" s="296"/>
      <c r="AC51" s="296"/>
      <c r="AD51" s="296"/>
      <c r="AE51" s="296"/>
      <c r="AF51" s="296"/>
      <c r="AG51" s="290">
        <f t="shared" si="4"/>
        <v>0</v>
      </c>
      <c r="AH51" s="296"/>
      <c r="AI51" s="296"/>
    </row>
    <row r="52" spans="1:35" ht="33.75" hidden="1" customHeight="1" x14ac:dyDescent="0.2">
      <c r="A52" s="201" t="str">
        <f t="shared" si="1"/>
        <v>a</v>
      </c>
      <c r="B52" s="218" t="s">
        <v>327</v>
      </c>
      <c r="C52" s="219">
        <f t="shared" si="22"/>
        <v>32.520000000000003</v>
      </c>
      <c r="D52" s="219">
        <f>D53+D64</f>
        <v>0</v>
      </c>
      <c r="E52" s="219">
        <f>E53+E64</f>
        <v>32.520000000000003</v>
      </c>
      <c r="F52" s="219">
        <f t="shared" si="23"/>
        <v>23</v>
      </c>
      <c r="G52" s="219">
        <f>G53+G64</f>
        <v>0</v>
      </c>
      <c r="H52" s="219">
        <f>H53+H64</f>
        <v>23</v>
      </c>
      <c r="I52" s="219">
        <f t="shared" si="24"/>
        <v>64.997</v>
      </c>
      <c r="J52" s="219">
        <f t="shared" ref="J52:Q52" si="27">J53+J64</f>
        <v>0</v>
      </c>
      <c r="K52" s="219">
        <f t="shared" si="27"/>
        <v>64.997</v>
      </c>
      <c r="L52" s="220">
        <f t="shared" si="27"/>
        <v>23</v>
      </c>
      <c r="M52" s="221">
        <f t="shared" si="27"/>
        <v>0</v>
      </c>
      <c r="N52" s="221">
        <f t="shared" si="27"/>
        <v>0</v>
      </c>
      <c r="O52" s="222">
        <f t="shared" si="27"/>
        <v>6</v>
      </c>
      <c r="P52" s="222">
        <f t="shared" si="27"/>
        <v>6</v>
      </c>
      <c r="Q52" s="222">
        <f t="shared" si="27"/>
        <v>6</v>
      </c>
      <c r="S52" s="203">
        <f t="shared" si="3"/>
        <v>0</v>
      </c>
      <c r="T52" s="568"/>
      <c r="U52" s="574"/>
      <c r="V52" s="583"/>
      <c r="W52" s="583"/>
      <c r="X52" s="583"/>
      <c r="Y52" s="583"/>
      <c r="Z52" s="296"/>
      <c r="AA52" s="296"/>
      <c r="AB52" s="296"/>
      <c r="AC52" s="296"/>
      <c r="AD52" s="296"/>
      <c r="AE52" s="296"/>
      <c r="AF52" s="296"/>
      <c r="AG52" s="290">
        <f t="shared" si="4"/>
        <v>0</v>
      </c>
      <c r="AH52" s="296"/>
      <c r="AI52" s="296"/>
    </row>
    <row r="53" spans="1:35" ht="33.75" hidden="1" customHeight="1" x14ac:dyDescent="0.2">
      <c r="A53" s="201" t="str">
        <f t="shared" si="1"/>
        <v>a</v>
      </c>
      <c r="B53" s="256" t="s">
        <v>328</v>
      </c>
      <c r="C53" s="225">
        <f t="shared" si="22"/>
        <v>14.807</v>
      </c>
      <c r="D53" s="225">
        <f>SUM(D54:D63)</f>
        <v>0</v>
      </c>
      <c r="E53" s="225">
        <f>SUM(E54:E63)</f>
        <v>14.807</v>
      </c>
      <c r="F53" s="227">
        <f t="shared" si="23"/>
        <v>8</v>
      </c>
      <c r="G53" s="225">
        <f>SUM(G54:G63)</f>
        <v>0</v>
      </c>
      <c r="H53" s="225">
        <f>SUM(H54:H63)</f>
        <v>8</v>
      </c>
      <c r="I53" s="225">
        <f t="shared" si="24"/>
        <v>52.526000000000003</v>
      </c>
      <c r="J53" s="225">
        <f t="shared" ref="J53:Q53" si="28">SUM(J54:J63)</f>
        <v>0</v>
      </c>
      <c r="K53" s="225">
        <f t="shared" si="28"/>
        <v>52.526000000000003</v>
      </c>
      <c r="L53" s="232">
        <f t="shared" si="28"/>
        <v>8</v>
      </c>
      <c r="M53" s="233">
        <f t="shared" si="28"/>
        <v>0</v>
      </c>
      <c r="N53" s="233">
        <f t="shared" si="28"/>
        <v>0</v>
      </c>
      <c r="O53" s="234">
        <f t="shared" si="28"/>
        <v>6</v>
      </c>
      <c r="P53" s="234">
        <f t="shared" si="28"/>
        <v>6</v>
      </c>
      <c r="Q53" s="234">
        <f t="shared" si="28"/>
        <v>6</v>
      </c>
      <c r="S53" s="203">
        <f t="shared" si="3"/>
        <v>0</v>
      </c>
      <c r="T53" s="568"/>
      <c r="U53" s="574"/>
      <c r="V53" s="583"/>
      <c r="W53" s="583"/>
      <c r="X53" s="583"/>
      <c r="Y53" s="583"/>
      <c r="Z53" s="296"/>
      <c r="AA53" s="296"/>
      <c r="AB53" s="296"/>
      <c r="AC53" s="296"/>
      <c r="AD53" s="296"/>
      <c r="AE53" s="296"/>
      <c r="AF53" s="296"/>
      <c r="AG53" s="290">
        <f t="shared" si="4"/>
        <v>0</v>
      </c>
      <c r="AH53" s="296"/>
      <c r="AI53" s="296"/>
    </row>
    <row r="54" spans="1:35" ht="45" hidden="1" customHeight="1" x14ac:dyDescent="0.2">
      <c r="A54" s="201" t="str">
        <f t="shared" si="1"/>
        <v>b</v>
      </c>
      <c r="B54" s="266" t="s">
        <v>329</v>
      </c>
      <c r="C54" s="248">
        <f t="shared" si="22"/>
        <v>0</v>
      </c>
      <c r="D54" s="249"/>
      <c r="E54" s="249"/>
      <c r="F54" s="248">
        <f t="shared" si="23"/>
        <v>0</v>
      </c>
      <c r="G54" s="249"/>
      <c r="H54" s="249"/>
      <c r="I54" s="248">
        <f t="shared" si="24"/>
        <v>0</v>
      </c>
      <c r="J54" s="249"/>
      <c r="K54" s="249"/>
      <c r="L54" s="250"/>
      <c r="M54" s="251"/>
      <c r="N54" s="251"/>
      <c r="O54" s="252"/>
      <c r="P54" s="252"/>
      <c r="Q54" s="252"/>
      <c r="S54" s="203">
        <f t="shared" si="3"/>
        <v>0</v>
      </c>
      <c r="T54" s="568"/>
      <c r="U54" s="574"/>
      <c r="V54" s="583"/>
      <c r="W54" s="583"/>
      <c r="X54" s="583"/>
      <c r="Y54" s="583"/>
      <c r="Z54" s="296"/>
      <c r="AA54" s="296"/>
      <c r="AB54" s="296"/>
      <c r="AC54" s="296"/>
      <c r="AD54" s="296"/>
      <c r="AE54" s="296"/>
      <c r="AF54" s="296"/>
      <c r="AG54" s="290">
        <f t="shared" si="4"/>
        <v>0</v>
      </c>
      <c r="AH54" s="296"/>
      <c r="AI54" s="296"/>
    </row>
    <row r="55" spans="1:35" ht="22.5" hidden="1" customHeight="1" x14ac:dyDescent="0.2">
      <c r="A55" s="201" t="str">
        <f t="shared" si="1"/>
        <v>a</v>
      </c>
      <c r="B55" s="266" t="s">
        <v>330</v>
      </c>
      <c r="C55" s="248">
        <f t="shared" si="22"/>
        <v>2.9489999999999998</v>
      </c>
      <c r="D55" s="249"/>
      <c r="E55" s="249">
        <v>2.9489999999999998</v>
      </c>
      <c r="F55" s="248">
        <f t="shared" si="23"/>
        <v>1</v>
      </c>
      <c r="G55" s="249"/>
      <c r="H55" s="249">
        <v>1</v>
      </c>
      <c r="I55" s="248">
        <f t="shared" si="24"/>
        <v>0.11599999999999999</v>
      </c>
      <c r="J55" s="249"/>
      <c r="K55" s="249">
        <f>0.044+0.04+0.032</f>
        <v>0.11599999999999999</v>
      </c>
      <c r="L55" s="250">
        <v>1</v>
      </c>
      <c r="M55" s="251"/>
      <c r="N55" s="251"/>
      <c r="O55" s="252"/>
      <c r="P55" s="252"/>
      <c r="Q55" s="252"/>
      <c r="S55" s="203">
        <f t="shared" si="3"/>
        <v>0</v>
      </c>
      <c r="T55" s="568"/>
      <c r="U55" s="574"/>
      <c r="V55" s="583"/>
      <c r="W55" s="583"/>
      <c r="X55" s="583"/>
      <c r="Y55" s="583"/>
      <c r="Z55" s="296"/>
      <c r="AA55" s="296"/>
      <c r="AB55" s="296"/>
      <c r="AC55" s="296"/>
      <c r="AD55" s="296"/>
      <c r="AE55" s="296"/>
      <c r="AF55" s="296"/>
      <c r="AG55" s="290">
        <f t="shared" si="4"/>
        <v>0</v>
      </c>
      <c r="AH55" s="296"/>
      <c r="AI55" s="296"/>
    </row>
    <row r="56" spans="1:35" ht="11.25" hidden="1" customHeight="1" x14ac:dyDescent="0.2">
      <c r="A56" s="201" t="str">
        <f t="shared" si="1"/>
        <v>b</v>
      </c>
      <c r="B56" s="266" t="s">
        <v>331</v>
      </c>
      <c r="C56" s="248">
        <f t="shared" si="22"/>
        <v>0</v>
      </c>
      <c r="D56" s="249"/>
      <c r="E56" s="249"/>
      <c r="F56" s="248">
        <f t="shared" si="23"/>
        <v>0</v>
      </c>
      <c r="G56" s="249"/>
      <c r="H56" s="249"/>
      <c r="I56" s="248">
        <f t="shared" si="24"/>
        <v>0</v>
      </c>
      <c r="J56" s="249"/>
      <c r="K56" s="249"/>
      <c r="L56" s="250"/>
      <c r="M56" s="251"/>
      <c r="N56" s="251"/>
      <c r="O56" s="252"/>
      <c r="P56" s="252"/>
      <c r="Q56" s="252"/>
      <c r="S56" s="203">
        <f t="shared" si="3"/>
        <v>0</v>
      </c>
      <c r="T56" s="568"/>
      <c r="U56" s="574"/>
      <c r="V56" s="583"/>
      <c r="W56" s="583"/>
      <c r="X56" s="583"/>
      <c r="Y56" s="583"/>
      <c r="Z56" s="296"/>
      <c r="AA56" s="296"/>
      <c r="AB56" s="296"/>
      <c r="AC56" s="296"/>
      <c r="AD56" s="296"/>
      <c r="AE56" s="296"/>
      <c r="AF56" s="296"/>
      <c r="AG56" s="290">
        <f t="shared" si="4"/>
        <v>0</v>
      </c>
      <c r="AH56" s="296"/>
      <c r="AI56" s="296"/>
    </row>
    <row r="57" spans="1:35" ht="33.75" hidden="1" customHeight="1" x14ac:dyDescent="0.2">
      <c r="A57" s="201" t="str">
        <f t="shared" si="1"/>
        <v>b</v>
      </c>
      <c r="B57" s="266" t="s">
        <v>332</v>
      </c>
      <c r="C57" s="248">
        <f t="shared" si="22"/>
        <v>0</v>
      </c>
      <c r="D57" s="249"/>
      <c r="E57" s="249"/>
      <c r="F57" s="248">
        <f t="shared" si="23"/>
        <v>0</v>
      </c>
      <c r="G57" s="249"/>
      <c r="H57" s="249"/>
      <c r="I57" s="248">
        <f t="shared" si="24"/>
        <v>0</v>
      </c>
      <c r="J57" s="249"/>
      <c r="K57" s="249"/>
      <c r="L57" s="250"/>
      <c r="M57" s="251"/>
      <c r="N57" s="251"/>
      <c r="O57" s="252"/>
      <c r="P57" s="252"/>
      <c r="Q57" s="252"/>
      <c r="S57" s="203">
        <f t="shared" si="3"/>
        <v>0</v>
      </c>
      <c r="T57" s="568"/>
      <c r="U57" s="574"/>
      <c r="V57" s="583"/>
      <c r="W57" s="583"/>
      <c r="X57" s="583"/>
      <c r="Y57" s="583"/>
      <c r="Z57" s="296"/>
      <c r="AA57" s="296"/>
      <c r="AB57" s="296"/>
      <c r="AC57" s="296"/>
      <c r="AD57" s="296"/>
      <c r="AE57" s="296"/>
      <c r="AF57" s="296"/>
      <c r="AG57" s="290">
        <f t="shared" si="4"/>
        <v>0</v>
      </c>
      <c r="AH57" s="296"/>
      <c r="AI57" s="296"/>
    </row>
    <row r="58" spans="1:35" ht="56.25" hidden="1" customHeight="1" x14ac:dyDescent="0.2">
      <c r="A58" s="201" t="str">
        <f t="shared" si="1"/>
        <v>a</v>
      </c>
      <c r="B58" s="266" t="s">
        <v>333</v>
      </c>
      <c r="C58" s="248">
        <f t="shared" si="22"/>
        <v>0</v>
      </c>
      <c r="D58" s="249"/>
      <c r="E58" s="249">
        <v>0</v>
      </c>
      <c r="F58" s="248">
        <f t="shared" si="23"/>
        <v>2</v>
      </c>
      <c r="G58" s="249"/>
      <c r="H58" s="249">
        <v>2</v>
      </c>
      <c r="I58" s="248">
        <f t="shared" si="24"/>
        <v>2.585</v>
      </c>
      <c r="J58" s="249"/>
      <c r="K58" s="249">
        <v>2.585</v>
      </c>
      <c r="L58" s="250">
        <v>2</v>
      </c>
      <c r="M58" s="251"/>
      <c r="N58" s="251"/>
      <c r="O58" s="252">
        <v>1</v>
      </c>
      <c r="P58" s="252">
        <v>1</v>
      </c>
      <c r="Q58" s="252">
        <v>1</v>
      </c>
      <c r="S58" s="203">
        <f t="shared" si="3"/>
        <v>0</v>
      </c>
      <c r="T58" s="568"/>
      <c r="U58" s="574"/>
      <c r="V58" s="583"/>
      <c r="W58" s="583"/>
      <c r="X58" s="583"/>
      <c r="Y58" s="583"/>
      <c r="Z58" s="296"/>
      <c r="AA58" s="296"/>
      <c r="AB58" s="296"/>
      <c r="AC58" s="296"/>
      <c r="AD58" s="296"/>
      <c r="AE58" s="296"/>
      <c r="AF58" s="296"/>
      <c r="AG58" s="290">
        <f t="shared" si="4"/>
        <v>0</v>
      </c>
      <c r="AH58" s="296"/>
      <c r="AI58" s="296"/>
    </row>
    <row r="59" spans="1:35" ht="22.5" hidden="1" customHeight="1" x14ac:dyDescent="0.2">
      <c r="A59" s="201" t="str">
        <f t="shared" si="1"/>
        <v>b</v>
      </c>
      <c r="B59" s="266" t="s">
        <v>334</v>
      </c>
      <c r="C59" s="248">
        <f t="shared" si="22"/>
        <v>0</v>
      </c>
      <c r="D59" s="249"/>
      <c r="E59" s="249"/>
      <c r="F59" s="248">
        <f t="shared" si="23"/>
        <v>0</v>
      </c>
      <c r="G59" s="249"/>
      <c r="H59" s="249"/>
      <c r="I59" s="248">
        <f t="shared" si="24"/>
        <v>0</v>
      </c>
      <c r="J59" s="249"/>
      <c r="K59" s="249"/>
      <c r="L59" s="250"/>
      <c r="M59" s="251"/>
      <c r="N59" s="251"/>
      <c r="O59" s="252"/>
      <c r="P59" s="252"/>
      <c r="Q59" s="252"/>
      <c r="S59" s="203">
        <f t="shared" si="3"/>
        <v>0</v>
      </c>
      <c r="T59" s="568"/>
      <c r="U59" s="574"/>
      <c r="V59" s="583"/>
      <c r="W59" s="583"/>
      <c r="X59" s="583"/>
      <c r="Y59" s="583"/>
      <c r="Z59" s="296"/>
      <c r="AA59" s="296"/>
      <c r="AB59" s="296"/>
      <c r="AC59" s="296"/>
      <c r="AD59" s="296"/>
      <c r="AE59" s="296"/>
      <c r="AF59" s="296"/>
      <c r="AG59" s="290">
        <f t="shared" si="4"/>
        <v>0</v>
      </c>
      <c r="AH59" s="296"/>
      <c r="AI59" s="296"/>
    </row>
    <row r="60" spans="1:35" ht="78.75" hidden="1" customHeight="1" x14ac:dyDescent="0.2">
      <c r="A60" s="201" t="str">
        <f t="shared" si="1"/>
        <v>b</v>
      </c>
      <c r="B60" s="266" t="s">
        <v>335</v>
      </c>
      <c r="C60" s="248">
        <f t="shared" si="22"/>
        <v>0</v>
      </c>
      <c r="D60" s="249"/>
      <c r="E60" s="249"/>
      <c r="F60" s="248">
        <f t="shared" si="23"/>
        <v>0</v>
      </c>
      <c r="G60" s="249"/>
      <c r="H60" s="249"/>
      <c r="I60" s="248">
        <f t="shared" si="24"/>
        <v>0</v>
      </c>
      <c r="J60" s="249"/>
      <c r="K60" s="249"/>
      <c r="L60" s="250"/>
      <c r="M60" s="251"/>
      <c r="N60" s="251"/>
      <c r="O60" s="252"/>
      <c r="P60" s="252"/>
      <c r="Q60" s="252"/>
      <c r="S60" s="203">
        <f t="shared" si="3"/>
        <v>0</v>
      </c>
      <c r="T60" s="568"/>
      <c r="U60" s="574"/>
      <c r="V60" s="583"/>
      <c r="W60" s="583"/>
      <c r="X60" s="583"/>
      <c r="Y60" s="583"/>
      <c r="Z60" s="296"/>
      <c r="AA60" s="296"/>
      <c r="AB60" s="296"/>
      <c r="AC60" s="296"/>
      <c r="AD60" s="296"/>
      <c r="AE60" s="296"/>
      <c r="AF60" s="296"/>
      <c r="AG60" s="290">
        <f t="shared" si="4"/>
        <v>0</v>
      </c>
      <c r="AH60" s="296"/>
      <c r="AI60" s="296"/>
    </row>
    <row r="61" spans="1:35" ht="67.5" hidden="1" customHeight="1" x14ac:dyDescent="0.2">
      <c r="A61" s="201" t="str">
        <f t="shared" si="1"/>
        <v>b</v>
      </c>
      <c r="B61" s="266" t="s">
        <v>336</v>
      </c>
      <c r="C61" s="248">
        <f t="shared" si="22"/>
        <v>0</v>
      </c>
      <c r="D61" s="249"/>
      <c r="E61" s="249"/>
      <c r="F61" s="248">
        <f t="shared" si="23"/>
        <v>0</v>
      </c>
      <c r="G61" s="249"/>
      <c r="H61" s="249"/>
      <c r="I61" s="248">
        <f t="shared" si="24"/>
        <v>0</v>
      </c>
      <c r="J61" s="249"/>
      <c r="K61" s="249"/>
      <c r="L61" s="250"/>
      <c r="M61" s="251"/>
      <c r="N61" s="251"/>
      <c r="O61" s="252"/>
      <c r="P61" s="252"/>
      <c r="Q61" s="252"/>
      <c r="S61" s="203">
        <f t="shared" si="3"/>
        <v>0</v>
      </c>
      <c r="T61" s="568"/>
      <c r="U61" s="574"/>
      <c r="V61" s="583"/>
      <c r="W61" s="583"/>
      <c r="X61" s="583"/>
      <c r="Y61" s="583"/>
      <c r="Z61" s="296"/>
      <c r="AA61" s="296"/>
      <c r="AB61" s="296"/>
      <c r="AC61" s="296"/>
      <c r="AD61" s="296"/>
      <c r="AE61" s="296"/>
      <c r="AF61" s="296"/>
      <c r="AG61" s="290">
        <f t="shared" si="4"/>
        <v>0</v>
      </c>
      <c r="AH61" s="296"/>
      <c r="AI61" s="296"/>
    </row>
    <row r="62" spans="1:35" ht="56.25" hidden="1" customHeight="1" x14ac:dyDescent="0.2">
      <c r="A62" s="201" t="str">
        <f t="shared" si="1"/>
        <v>a</v>
      </c>
      <c r="B62" s="266" t="s">
        <v>337</v>
      </c>
      <c r="C62" s="248">
        <f t="shared" si="22"/>
        <v>11.858000000000001</v>
      </c>
      <c r="D62" s="249"/>
      <c r="E62" s="249">
        <v>11.858000000000001</v>
      </c>
      <c r="F62" s="248">
        <f t="shared" si="23"/>
        <v>5</v>
      </c>
      <c r="G62" s="249"/>
      <c r="H62" s="249">
        <v>5</v>
      </c>
      <c r="I62" s="248">
        <f t="shared" si="24"/>
        <v>2.0030000000000001</v>
      </c>
      <c r="J62" s="249"/>
      <c r="K62" s="249">
        <f>0.954+0.111+0.185+0.141+0.073+0.08+0.149+0.027+0.283</f>
        <v>2.0030000000000001</v>
      </c>
      <c r="L62" s="250">
        <v>5</v>
      </c>
      <c r="M62" s="251"/>
      <c r="N62" s="251"/>
      <c r="O62" s="252">
        <v>5</v>
      </c>
      <c r="P62" s="252">
        <v>5</v>
      </c>
      <c r="Q62" s="252">
        <v>5</v>
      </c>
      <c r="S62" s="203">
        <f t="shared" si="3"/>
        <v>0</v>
      </c>
      <c r="T62" s="568"/>
      <c r="U62" s="574"/>
      <c r="V62" s="583"/>
      <c r="W62" s="583"/>
      <c r="X62" s="583"/>
      <c r="Y62" s="583"/>
      <c r="Z62" s="296"/>
      <c r="AA62" s="296"/>
      <c r="AB62" s="296"/>
      <c r="AC62" s="296"/>
      <c r="AD62" s="296"/>
      <c r="AE62" s="296"/>
      <c r="AF62" s="296"/>
      <c r="AG62" s="290">
        <f t="shared" si="4"/>
        <v>0</v>
      </c>
      <c r="AH62" s="296"/>
      <c r="AI62" s="296"/>
    </row>
    <row r="63" spans="1:35" ht="33.75" hidden="1" customHeight="1" x14ac:dyDescent="0.2">
      <c r="A63" s="201" t="str">
        <f t="shared" si="1"/>
        <v>a</v>
      </c>
      <c r="B63" s="266" t="s">
        <v>338</v>
      </c>
      <c r="C63" s="248">
        <f t="shared" si="22"/>
        <v>0</v>
      </c>
      <c r="D63" s="249"/>
      <c r="E63" s="249"/>
      <c r="F63" s="248">
        <f t="shared" si="23"/>
        <v>0</v>
      </c>
      <c r="G63" s="249"/>
      <c r="H63" s="249"/>
      <c r="I63" s="248">
        <f t="shared" si="24"/>
        <v>47.822000000000003</v>
      </c>
      <c r="J63" s="249"/>
      <c r="K63" s="249">
        <f>24.25+23.494+0.078</f>
        <v>47.822000000000003</v>
      </c>
      <c r="L63" s="250"/>
      <c r="M63" s="251"/>
      <c r="N63" s="251"/>
      <c r="O63" s="252"/>
      <c r="P63" s="252"/>
      <c r="Q63" s="252"/>
      <c r="S63" s="203">
        <f t="shared" si="3"/>
        <v>0</v>
      </c>
      <c r="T63" s="568"/>
      <c r="U63" s="574"/>
      <c r="V63" s="583"/>
      <c r="W63" s="583"/>
      <c r="X63" s="583"/>
      <c r="Y63" s="583"/>
      <c r="Z63" s="296"/>
      <c r="AA63" s="296"/>
      <c r="AB63" s="296"/>
      <c r="AC63" s="296"/>
      <c r="AD63" s="296"/>
      <c r="AE63" s="296"/>
      <c r="AF63" s="296"/>
      <c r="AG63" s="290">
        <f t="shared" si="4"/>
        <v>0</v>
      </c>
      <c r="AH63" s="296"/>
      <c r="AI63" s="296"/>
    </row>
    <row r="64" spans="1:35" ht="33.75" hidden="1" customHeight="1" x14ac:dyDescent="0.2">
      <c r="A64" s="201" t="str">
        <f t="shared" si="1"/>
        <v>a</v>
      </c>
      <c r="B64" s="256" t="s">
        <v>339</v>
      </c>
      <c r="C64" s="225">
        <f t="shared" si="22"/>
        <v>17.713000000000001</v>
      </c>
      <c r="D64" s="225">
        <f>D65+D66</f>
        <v>0</v>
      </c>
      <c r="E64" s="225">
        <f>E65+E66</f>
        <v>17.713000000000001</v>
      </c>
      <c r="F64" s="227">
        <f t="shared" si="23"/>
        <v>15</v>
      </c>
      <c r="G64" s="225">
        <f>G65+G66</f>
        <v>0</v>
      </c>
      <c r="H64" s="225">
        <f>H65+H66</f>
        <v>15</v>
      </c>
      <c r="I64" s="225">
        <f t="shared" si="24"/>
        <v>12.470999999999998</v>
      </c>
      <c r="J64" s="225">
        <f t="shared" ref="J64:Q64" si="29">J65+J66</f>
        <v>0</v>
      </c>
      <c r="K64" s="225">
        <f t="shared" si="29"/>
        <v>12.470999999999998</v>
      </c>
      <c r="L64" s="232">
        <f t="shared" si="29"/>
        <v>15</v>
      </c>
      <c r="M64" s="233">
        <f t="shared" si="29"/>
        <v>0</v>
      </c>
      <c r="N64" s="233">
        <f t="shared" si="29"/>
        <v>0</v>
      </c>
      <c r="O64" s="234">
        <f t="shared" si="29"/>
        <v>0</v>
      </c>
      <c r="P64" s="234">
        <f t="shared" si="29"/>
        <v>0</v>
      </c>
      <c r="Q64" s="234">
        <f t="shared" si="29"/>
        <v>0</v>
      </c>
      <c r="S64" s="203">
        <f t="shared" si="3"/>
        <v>0</v>
      </c>
      <c r="T64" s="568"/>
      <c r="U64" s="574"/>
      <c r="V64" s="583"/>
      <c r="W64" s="583"/>
      <c r="X64" s="583"/>
      <c r="Y64" s="583"/>
      <c r="Z64" s="296"/>
      <c r="AA64" s="296"/>
      <c r="AB64" s="296"/>
      <c r="AC64" s="296"/>
      <c r="AD64" s="296"/>
      <c r="AE64" s="296"/>
      <c r="AF64" s="296"/>
      <c r="AG64" s="290">
        <f t="shared" si="4"/>
        <v>0</v>
      </c>
      <c r="AH64" s="296"/>
      <c r="AI64" s="296"/>
    </row>
    <row r="65" spans="1:35" ht="33.75" hidden="1" customHeight="1" x14ac:dyDescent="0.2">
      <c r="A65" s="201" t="str">
        <f t="shared" si="1"/>
        <v>b</v>
      </c>
      <c r="B65" s="266" t="s">
        <v>340</v>
      </c>
      <c r="C65" s="248">
        <f t="shared" si="22"/>
        <v>0</v>
      </c>
      <c r="D65" s="249"/>
      <c r="E65" s="249"/>
      <c r="F65" s="248">
        <f t="shared" si="23"/>
        <v>0</v>
      </c>
      <c r="G65" s="249"/>
      <c r="H65" s="249"/>
      <c r="I65" s="248">
        <f t="shared" si="24"/>
        <v>0</v>
      </c>
      <c r="J65" s="249"/>
      <c r="K65" s="249"/>
      <c r="L65" s="250"/>
      <c r="M65" s="251"/>
      <c r="N65" s="251"/>
      <c r="O65" s="252"/>
      <c r="P65" s="252"/>
      <c r="Q65" s="252"/>
      <c r="S65" s="203">
        <f t="shared" si="3"/>
        <v>0</v>
      </c>
      <c r="T65" s="568"/>
      <c r="U65" s="574"/>
      <c r="V65" s="583"/>
      <c r="W65" s="583"/>
      <c r="X65" s="583"/>
      <c r="Y65" s="583"/>
      <c r="Z65" s="296"/>
      <c r="AA65" s="296"/>
      <c r="AB65" s="296"/>
      <c r="AC65" s="296"/>
      <c r="AD65" s="296"/>
      <c r="AE65" s="296"/>
      <c r="AF65" s="296"/>
      <c r="AG65" s="290">
        <f t="shared" si="4"/>
        <v>0</v>
      </c>
      <c r="AH65" s="296"/>
      <c r="AI65" s="296"/>
    </row>
    <row r="66" spans="1:35" ht="33.75" hidden="1" customHeight="1" x14ac:dyDescent="0.2">
      <c r="A66" s="201" t="str">
        <f t="shared" si="1"/>
        <v>a</v>
      </c>
      <c r="B66" s="266" t="s">
        <v>341</v>
      </c>
      <c r="C66" s="248">
        <f t="shared" si="22"/>
        <v>17.713000000000001</v>
      </c>
      <c r="D66" s="249"/>
      <c r="E66" s="249">
        <v>17.713000000000001</v>
      </c>
      <c r="F66" s="248">
        <f t="shared" si="23"/>
        <v>15</v>
      </c>
      <c r="G66" s="249"/>
      <c r="H66" s="249">
        <v>15</v>
      </c>
      <c r="I66" s="248">
        <f t="shared" si="24"/>
        <v>12.470999999999998</v>
      </c>
      <c r="J66" s="249"/>
      <c r="K66" s="249">
        <f>1.019+1.218+1.591+1.029+2.993+1.539+1.048+0.929+0.014+1.091</f>
        <v>12.470999999999998</v>
      </c>
      <c r="L66" s="250">
        <v>15</v>
      </c>
      <c r="M66" s="251"/>
      <c r="N66" s="251"/>
      <c r="O66" s="252"/>
      <c r="P66" s="252"/>
      <c r="Q66" s="252"/>
      <c r="S66" s="203">
        <f t="shared" si="3"/>
        <v>0</v>
      </c>
      <c r="T66" s="568"/>
      <c r="U66" s="574"/>
      <c r="V66" s="583"/>
      <c r="W66" s="583"/>
      <c r="X66" s="583"/>
      <c r="Y66" s="583"/>
      <c r="Z66" s="296"/>
      <c r="AA66" s="296"/>
      <c r="AB66" s="296"/>
      <c r="AC66" s="296"/>
      <c r="AD66" s="296"/>
      <c r="AE66" s="296"/>
      <c r="AF66" s="296"/>
      <c r="AG66" s="290">
        <f t="shared" si="4"/>
        <v>0</v>
      </c>
      <c r="AH66" s="296"/>
      <c r="AI66" s="296"/>
    </row>
    <row r="67" spans="1:35" ht="22.5" hidden="1" customHeight="1" x14ac:dyDescent="0.2">
      <c r="A67" s="201" t="str">
        <f t="shared" si="1"/>
        <v>a</v>
      </c>
      <c r="B67" s="218" t="s">
        <v>342</v>
      </c>
      <c r="C67" s="219">
        <f t="shared" si="22"/>
        <v>40.264000000000003</v>
      </c>
      <c r="D67" s="243"/>
      <c r="E67" s="243">
        <v>40.264000000000003</v>
      </c>
      <c r="F67" s="219">
        <f t="shared" si="23"/>
        <v>40</v>
      </c>
      <c r="G67" s="243"/>
      <c r="H67" s="243">
        <v>40</v>
      </c>
      <c r="I67" s="219">
        <f t="shared" si="24"/>
        <v>37.347999999999999</v>
      </c>
      <c r="J67" s="243"/>
      <c r="K67" s="243">
        <f>1.431+9.85+1.812+0.146+0.964+10.333+1.946+8.902+1.964</f>
        <v>37.347999999999999</v>
      </c>
      <c r="L67" s="244">
        <v>40</v>
      </c>
      <c r="M67" s="245"/>
      <c r="N67" s="245"/>
      <c r="O67" s="246">
        <v>30</v>
      </c>
      <c r="P67" s="246">
        <v>30</v>
      </c>
      <c r="Q67" s="246">
        <v>30</v>
      </c>
      <c r="S67" s="203">
        <f t="shared" si="3"/>
        <v>0</v>
      </c>
      <c r="T67" s="568"/>
      <c r="U67" s="574"/>
      <c r="V67" s="583"/>
      <c r="W67" s="583"/>
      <c r="X67" s="583"/>
      <c r="Y67" s="583"/>
      <c r="Z67" s="296"/>
      <c r="AA67" s="296"/>
      <c r="AB67" s="296"/>
      <c r="AC67" s="296"/>
      <c r="AD67" s="296"/>
      <c r="AE67" s="296"/>
      <c r="AF67" s="296"/>
      <c r="AG67" s="290">
        <f t="shared" si="4"/>
        <v>0</v>
      </c>
      <c r="AH67" s="296"/>
      <c r="AI67" s="296"/>
    </row>
    <row r="68" spans="1:35" ht="33.75" hidden="1" customHeight="1" x14ac:dyDescent="0.2">
      <c r="A68" s="201" t="str">
        <f t="shared" si="1"/>
        <v>b</v>
      </c>
      <c r="B68" s="218" t="s">
        <v>343</v>
      </c>
      <c r="C68" s="219">
        <f t="shared" si="22"/>
        <v>0</v>
      </c>
      <c r="D68" s="243"/>
      <c r="E68" s="243"/>
      <c r="F68" s="219">
        <f t="shared" si="23"/>
        <v>0</v>
      </c>
      <c r="G68" s="243"/>
      <c r="H68" s="243"/>
      <c r="I68" s="219">
        <f t="shared" si="24"/>
        <v>0</v>
      </c>
      <c r="J68" s="243"/>
      <c r="K68" s="243"/>
      <c r="L68" s="244"/>
      <c r="M68" s="245"/>
      <c r="N68" s="245"/>
      <c r="O68" s="246"/>
      <c r="P68" s="246"/>
      <c r="Q68" s="246"/>
      <c r="S68" s="203">
        <f t="shared" si="3"/>
        <v>0</v>
      </c>
      <c r="T68" s="568"/>
      <c r="U68" s="574"/>
      <c r="V68" s="583"/>
      <c r="W68" s="583"/>
      <c r="X68" s="583"/>
      <c r="Y68" s="583"/>
      <c r="Z68" s="296"/>
      <c r="AA68" s="296"/>
      <c r="AB68" s="296"/>
      <c r="AC68" s="296"/>
      <c r="AD68" s="296"/>
      <c r="AE68" s="296"/>
      <c r="AF68" s="296"/>
      <c r="AG68" s="290">
        <f t="shared" si="4"/>
        <v>0</v>
      </c>
      <c r="AH68" s="296"/>
      <c r="AI68" s="296"/>
    </row>
    <row r="69" spans="1:35" ht="33.75" hidden="1" customHeight="1" x14ac:dyDescent="0.2">
      <c r="A69" s="201" t="str">
        <f t="shared" ref="A69:A94" si="30">IF((C69+F69+I69)&lt;&gt;0,"a","b")</f>
        <v>a</v>
      </c>
      <c r="B69" s="218" t="s">
        <v>344</v>
      </c>
      <c r="C69" s="219">
        <f t="shared" si="22"/>
        <v>185.142</v>
      </c>
      <c r="D69" s="243"/>
      <c r="E69" s="243">
        <v>185.142</v>
      </c>
      <c r="F69" s="219">
        <f t="shared" si="23"/>
        <v>0</v>
      </c>
      <c r="G69" s="243"/>
      <c r="H69" s="243"/>
      <c r="I69" s="219">
        <f t="shared" si="24"/>
        <v>0</v>
      </c>
      <c r="J69" s="243"/>
      <c r="K69" s="243"/>
      <c r="L69" s="244"/>
      <c r="M69" s="245"/>
      <c r="N69" s="245"/>
      <c r="O69" s="246"/>
      <c r="P69" s="246"/>
      <c r="Q69" s="246"/>
      <c r="S69" s="203">
        <f t="shared" ref="S69:S100" si="31">T69+U69</f>
        <v>0</v>
      </c>
      <c r="T69" s="568"/>
      <c r="U69" s="574"/>
      <c r="V69" s="583"/>
      <c r="W69" s="583"/>
      <c r="X69" s="583"/>
      <c r="Y69" s="583"/>
      <c r="Z69" s="296"/>
      <c r="AA69" s="296"/>
      <c r="AB69" s="296"/>
      <c r="AC69" s="296"/>
      <c r="AD69" s="296"/>
      <c r="AE69" s="296"/>
      <c r="AF69" s="296"/>
      <c r="AG69" s="290">
        <f t="shared" ref="AG69:AG96" si="32">AH69+AI69</f>
        <v>0</v>
      </c>
      <c r="AH69" s="296"/>
      <c r="AI69" s="296"/>
    </row>
    <row r="70" spans="1:35" ht="22.5" hidden="1" customHeight="1" x14ac:dyDescent="0.2">
      <c r="A70" s="201" t="str">
        <f t="shared" si="30"/>
        <v>a</v>
      </c>
      <c r="B70" s="202" t="s">
        <v>289</v>
      </c>
      <c r="C70" s="267">
        <f t="shared" si="22"/>
        <v>107.41200000000001</v>
      </c>
      <c r="D70" s="267">
        <f>D71+D72+D73+D74</f>
        <v>0</v>
      </c>
      <c r="E70" s="267">
        <f>E71+E72+E73+E74</f>
        <v>107.41200000000001</v>
      </c>
      <c r="F70" s="267">
        <f t="shared" si="23"/>
        <v>30</v>
      </c>
      <c r="G70" s="267">
        <f>G71+G72+G73+G74</f>
        <v>0</v>
      </c>
      <c r="H70" s="267">
        <f>H71+H72+H73+H74</f>
        <v>30</v>
      </c>
      <c r="I70" s="267">
        <f t="shared" si="24"/>
        <v>105.724</v>
      </c>
      <c r="J70" s="267">
        <f t="shared" ref="J70:Q70" si="33">J71+J72+J73+J74</f>
        <v>0</v>
      </c>
      <c r="K70" s="267">
        <f t="shared" si="33"/>
        <v>105.724</v>
      </c>
      <c r="L70" s="268">
        <f t="shared" si="33"/>
        <v>30</v>
      </c>
      <c r="M70" s="269">
        <f t="shared" si="33"/>
        <v>0</v>
      </c>
      <c r="N70" s="269">
        <f t="shared" si="33"/>
        <v>0</v>
      </c>
      <c r="O70" s="270">
        <f t="shared" si="33"/>
        <v>10</v>
      </c>
      <c r="P70" s="270">
        <f t="shared" si="33"/>
        <v>10</v>
      </c>
      <c r="Q70" s="270">
        <f t="shared" si="33"/>
        <v>10</v>
      </c>
      <c r="S70" s="203">
        <f t="shared" si="31"/>
        <v>0</v>
      </c>
      <c r="T70" s="568"/>
      <c r="U70" s="574"/>
      <c r="V70" s="583"/>
      <c r="W70" s="583"/>
      <c r="X70" s="583"/>
      <c r="Y70" s="583"/>
      <c r="Z70" s="296"/>
      <c r="AA70" s="296"/>
      <c r="AB70" s="296"/>
      <c r="AC70" s="296"/>
      <c r="AD70" s="296"/>
      <c r="AE70" s="296"/>
      <c r="AF70" s="296"/>
      <c r="AG70" s="290">
        <f t="shared" si="32"/>
        <v>0</v>
      </c>
      <c r="AH70" s="296"/>
      <c r="AI70" s="296"/>
    </row>
    <row r="71" spans="1:35" ht="11.25" hidden="1" customHeight="1" x14ac:dyDescent="0.2">
      <c r="A71" s="201" t="str">
        <f t="shared" si="30"/>
        <v>a</v>
      </c>
      <c r="B71" s="218" t="s">
        <v>148</v>
      </c>
      <c r="C71" s="219">
        <f t="shared" si="22"/>
        <v>24.140999999999998</v>
      </c>
      <c r="D71" s="243"/>
      <c r="E71" s="243">
        <v>24.140999999999998</v>
      </c>
      <c r="F71" s="219">
        <f t="shared" si="23"/>
        <v>0</v>
      </c>
      <c r="G71" s="243"/>
      <c r="H71" s="243"/>
      <c r="I71" s="219">
        <f t="shared" si="24"/>
        <v>23.262</v>
      </c>
      <c r="J71" s="243"/>
      <c r="K71" s="243">
        <v>23.262</v>
      </c>
      <c r="L71" s="244"/>
      <c r="M71" s="245"/>
      <c r="N71" s="245"/>
      <c r="O71" s="246"/>
      <c r="P71" s="246"/>
      <c r="Q71" s="246"/>
      <c r="S71" s="203">
        <f t="shared" si="31"/>
        <v>0</v>
      </c>
      <c r="T71" s="568"/>
      <c r="U71" s="574"/>
      <c r="V71" s="583"/>
      <c r="W71" s="583"/>
      <c r="X71" s="583"/>
      <c r="Y71" s="583"/>
      <c r="Z71" s="296"/>
      <c r="AA71" s="296"/>
      <c r="AB71" s="296"/>
      <c r="AC71" s="296"/>
      <c r="AD71" s="296"/>
      <c r="AE71" s="296"/>
      <c r="AF71" s="296"/>
      <c r="AG71" s="290">
        <f t="shared" si="32"/>
        <v>0</v>
      </c>
      <c r="AH71" s="296"/>
      <c r="AI71" s="296"/>
    </row>
    <row r="72" spans="1:35" ht="22.5" hidden="1" customHeight="1" x14ac:dyDescent="0.2">
      <c r="A72" s="201" t="str">
        <f t="shared" si="30"/>
        <v>b</v>
      </c>
      <c r="B72" s="218" t="s">
        <v>189</v>
      </c>
      <c r="C72" s="219">
        <f t="shared" si="22"/>
        <v>0</v>
      </c>
      <c r="D72" s="243"/>
      <c r="E72" s="243"/>
      <c r="F72" s="219">
        <f t="shared" si="23"/>
        <v>0</v>
      </c>
      <c r="G72" s="243"/>
      <c r="H72" s="243"/>
      <c r="I72" s="219">
        <f t="shared" si="24"/>
        <v>0</v>
      </c>
      <c r="J72" s="243"/>
      <c r="K72" s="243"/>
      <c r="L72" s="244"/>
      <c r="M72" s="245"/>
      <c r="N72" s="245"/>
      <c r="O72" s="246"/>
      <c r="P72" s="246"/>
      <c r="Q72" s="246"/>
      <c r="S72" s="203">
        <f t="shared" si="31"/>
        <v>0</v>
      </c>
      <c r="T72" s="568"/>
      <c r="U72" s="574"/>
      <c r="V72" s="583"/>
      <c r="W72" s="583"/>
      <c r="X72" s="583"/>
      <c r="Y72" s="583"/>
      <c r="Z72" s="296"/>
      <c r="AA72" s="296"/>
      <c r="AB72" s="296"/>
      <c r="AC72" s="296"/>
      <c r="AD72" s="296"/>
      <c r="AE72" s="296"/>
      <c r="AF72" s="296"/>
      <c r="AG72" s="290">
        <f t="shared" si="32"/>
        <v>0</v>
      </c>
      <c r="AH72" s="296"/>
      <c r="AI72" s="296"/>
    </row>
    <row r="73" spans="1:35" ht="11.25" hidden="1" customHeight="1" x14ac:dyDescent="0.2">
      <c r="A73" s="201" t="str">
        <f t="shared" si="30"/>
        <v>b</v>
      </c>
      <c r="B73" s="218" t="s">
        <v>345</v>
      </c>
      <c r="C73" s="219">
        <f t="shared" si="22"/>
        <v>0</v>
      </c>
      <c r="D73" s="243"/>
      <c r="E73" s="243"/>
      <c r="F73" s="219">
        <f t="shared" si="23"/>
        <v>0</v>
      </c>
      <c r="G73" s="243"/>
      <c r="H73" s="243"/>
      <c r="I73" s="219">
        <f t="shared" si="24"/>
        <v>0</v>
      </c>
      <c r="J73" s="243"/>
      <c r="K73" s="243"/>
      <c r="L73" s="244"/>
      <c r="M73" s="245"/>
      <c r="N73" s="245"/>
      <c r="O73" s="246"/>
      <c r="P73" s="246"/>
      <c r="Q73" s="246"/>
      <c r="S73" s="203">
        <f t="shared" si="31"/>
        <v>0</v>
      </c>
      <c r="T73" s="568"/>
      <c r="U73" s="574"/>
      <c r="V73" s="583"/>
      <c r="W73" s="583"/>
      <c r="X73" s="583"/>
      <c r="Y73" s="583"/>
      <c r="Z73" s="296"/>
      <c r="AA73" s="296"/>
      <c r="AB73" s="296"/>
      <c r="AC73" s="296"/>
      <c r="AD73" s="296"/>
      <c r="AE73" s="296"/>
      <c r="AF73" s="296"/>
      <c r="AG73" s="290">
        <f t="shared" si="32"/>
        <v>0</v>
      </c>
      <c r="AH73" s="296"/>
      <c r="AI73" s="296"/>
    </row>
    <row r="74" spans="1:35" ht="22.5" hidden="1" customHeight="1" x14ac:dyDescent="0.2">
      <c r="A74" s="201" t="str">
        <f t="shared" si="30"/>
        <v>a</v>
      </c>
      <c r="B74" s="218" t="s">
        <v>346</v>
      </c>
      <c r="C74" s="219">
        <f t="shared" si="22"/>
        <v>83.271000000000001</v>
      </c>
      <c r="D74" s="219">
        <f>D75+D76</f>
        <v>0</v>
      </c>
      <c r="E74" s="219">
        <f>E75+E76</f>
        <v>83.271000000000001</v>
      </c>
      <c r="F74" s="219">
        <f t="shared" si="23"/>
        <v>30</v>
      </c>
      <c r="G74" s="219">
        <f>G75+G76</f>
        <v>0</v>
      </c>
      <c r="H74" s="219">
        <f>H75+H76</f>
        <v>30</v>
      </c>
      <c r="I74" s="219">
        <f t="shared" si="24"/>
        <v>82.462000000000003</v>
      </c>
      <c r="J74" s="219">
        <f t="shared" ref="J74:Q74" si="34">J75+J76</f>
        <v>0</v>
      </c>
      <c r="K74" s="219">
        <f t="shared" si="34"/>
        <v>82.462000000000003</v>
      </c>
      <c r="L74" s="220">
        <f t="shared" si="34"/>
        <v>30</v>
      </c>
      <c r="M74" s="221">
        <f t="shared" si="34"/>
        <v>0</v>
      </c>
      <c r="N74" s="221">
        <f t="shared" si="34"/>
        <v>0</v>
      </c>
      <c r="O74" s="222">
        <f t="shared" si="34"/>
        <v>10</v>
      </c>
      <c r="P74" s="222">
        <f t="shared" si="34"/>
        <v>10</v>
      </c>
      <c r="Q74" s="222">
        <f t="shared" si="34"/>
        <v>10</v>
      </c>
      <c r="S74" s="203">
        <f t="shared" si="31"/>
        <v>0</v>
      </c>
      <c r="T74" s="568"/>
      <c r="U74" s="574"/>
      <c r="V74" s="583"/>
      <c r="W74" s="583"/>
      <c r="X74" s="583"/>
      <c r="Y74" s="583"/>
      <c r="Z74" s="296"/>
      <c r="AA74" s="296"/>
      <c r="AB74" s="296"/>
      <c r="AC74" s="296"/>
      <c r="AD74" s="296"/>
      <c r="AE74" s="296"/>
      <c r="AF74" s="296"/>
      <c r="AG74" s="290">
        <f t="shared" si="32"/>
        <v>0</v>
      </c>
      <c r="AH74" s="296"/>
      <c r="AI74" s="296"/>
    </row>
    <row r="75" spans="1:35" ht="11.25" hidden="1" customHeight="1" x14ac:dyDescent="0.2">
      <c r="A75" s="201" t="str">
        <f t="shared" si="30"/>
        <v>a</v>
      </c>
      <c r="B75" s="256" t="s">
        <v>198</v>
      </c>
      <c r="C75" s="236">
        <f t="shared" si="22"/>
        <v>83.271000000000001</v>
      </c>
      <c r="D75" s="237"/>
      <c r="E75" s="237">
        <v>83.271000000000001</v>
      </c>
      <c r="F75" s="238">
        <f t="shared" si="23"/>
        <v>30</v>
      </c>
      <c r="G75" s="239"/>
      <c r="H75" s="239">
        <v>30</v>
      </c>
      <c r="I75" s="236">
        <f t="shared" si="24"/>
        <v>82.462000000000003</v>
      </c>
      <c r="J75" s="237"/>
      <c r="K75" s="237">
        <v>82.462000000000003</v>
      </c>
      <c r="L75" s="240">
        <v>30</v>
      </c>
      <c r="M75" s="241"/>
      <c r="N75" s="241"/>
      <c r="O75" s="242">
        <v>10</v>
      </c>
      <c r="P75" s="242">
        <v>10</v>
      </c>
      <c r="Q75" s="242">
        <v>10</v>
      </c>
      <c r="S75" s="203">
        <f t="shared" si="31"/>
        <v>0</v>
      </c>
      <c r="T75" s="568"/>
      <c r="U75" s="574"/>
      <c r="V75" s="583"/>
      <c r="W75" s="583"/>
      <c r="X75" s="583"/>
      <c r="Y75" s="583"/>
      <c r="Z75" s="296"/>
      <c r="AA75" s="296"/>
      <c r="AB75" s="296"/>
      <c r="AC75" s="296"/>
      <c r="AD75" s="296"/>
      <c r="AE75" s="296"/>
      <c r="AF75" s="296"/>
      <c r="AG75" s="290">
        <f t="shared" si="32"/>
        <v>0</v>
      </c>
      <c r="AH75" s="296"/>
      <c r="AI75" s="296"/>
    </row>
    <row r="76" spans="1:35" ht="22.5" hidden="1" customHeight="1" x14ac:dyDescent="0.2">
      <c r="A76" s="201" t="str">
        <f t="shared" si="30"/>
        <v>b</v>
      </c>
      <c r="B76" s="256" t="s">
        <v>200</v>
      </c>
      <c r="C76" s="236">
        <f t="shared" si="22"/>
        <v>0</v>
      </c>
      <c r="D76" s="237"/>
      <c r="E76" s="237"/>
      <c r="F76" s="238">
        <f t="shared" si="23"/>
        <v>0</v>
      </c>
      <c r="G76" s="239"/>
      <c r="H76" s="239"/>
      <c r="I76" s="236">
        <f t="shared" si="24"/>
        <v>0</v>
      </c>
      <c r="J76" s="237"/>
      <c r="K76" s="237"/>
      <c r="L76" s="240"/>
      <c r="M76" s="241"/>
      <c r="N76" s="241"/>
      <c r="O76" s="242"/>
      <c r="P76" s="242"/>
      <c r="Q76" s="242"/>
      <c r="S76" s="203">
        <f t="shared" si="31"/>
        <v>0</v>
      </c>
      <c r="T76" s="568"/>
      <c r="U76" s="574"/>
      <c r="V76" s="583"/>
      <c r="W76" s="583"/>
      <c r="X76" s="583"/>
      <c r="Y76" s="583"/>
      <c r="Z76" s="296"/>
      <c r="AA76" s="296"/>
      <c r="AB76" s="296"/>
      <c r="AC76" s="296"/>
      <c r="AD76" s="296"/>
      <c r="AE76" s="296"/>
      <c r="AF76" s="296"/>
      <c r="AG76" s="290">
        <f t="shared" si="32"/>
        <v>0</v>
      </c>
      <c r="AH76" s="296"/>
      <c r="AI76" s="296"/>
    </row>
    <row r="77" spans="1:35" ht="22.5" hidden="1" customHeight="1" x14ac:dyDescent="0.2">
      <c r="A77" s="201" t="str">
        <f t="shared" si="30"/>
        <v>b</v>
      </c>
      <c r="B77" s="202" t="s">
        <v>290</v>
      </c>
      <c r="C77" s="208">
        <f t="shared" si="22"/>
        <v>0</v>
      </c>
      <c r="D77" s="208">
        <f>D78+D85</f>
        <v>0</v>
      </c>
      <c r="E77" s="208">
        <f>E78+E85</f>
        <v>0</v>
      </c>
      <c r="F77" s="208">
        <f t="shared" si="23"/>
        <v>0</v>
      </c>
      <c r="G77" s="208">
        <f>G78+G85</f>
        <v>0</v>
      </c>
      <c r="H77" s="208">
        <f>H78+H85</f>
        <v>0</v>
      </c>
      <c r="I77" s="208">
        <f t="shared" si="24"/>
        <v>0</v>
      </c>
      <c r="J77" s="208">
        <f t="shared" ref="J77:Q77" si="35">J78+J85</f>
        <v>0</v>
      </c>
      <c r="K77" s="208">
        <f t="shared" si="35"/>
        <v>0</v>
      </c>
      <c r="L77" s="209">
        <f t="shared" si="35"/>
        <v>0</v>
      </c>
      <c r="M77" s="210">
        <f t="shared" si="35"/>
        <v>0</v>
      </c>
      <c r="N77" s="210">
        <f t="shared" si="35"/>
        <v>0</v>
      </c>
      <c r="O77" s="211">
        <f t="shared" si="35"/>
        <v>0</v>
      </c>
      <c r="P77" s="211">
        <f t="shared" si="35"/>
        <v>0</v>
      </c>
      <c r="Q77" s="211">
        <f t="shared" si="35"/>
        <v>0</v>
      </c>
      <c r="S77" s="203">
        <f t="shared" si="31"/>
        <v>0</v>
      </c>
      <c r="T77" s="568"/>
      <c r="U77" s="574"/>
      <c r="V77" s="583"/>
      <c r="W77" s="583"/>
      <c r="X77" s="583"/>
      <c r="Y77" s="583"/>
      <c r="Z77" s="296"/>
      <c r="AA77" s="296"/>
      <c r="AB77" s="296"/>
      <c r="AC77" s="296"/>
      <c r="AD77" s="296"/>
      <c r="AE77" s="296"/>
      <c r="AF77" s="296"/>
      <c r="AG77" s="290">
        <f t="shared" si="32"/>
        <v>0</v>
      </c>
      <c r="AH77" s="296"/>
      <c r="AI77" s="296"/>
    </row>
    <row r="78" spans="1:35" ht="11.25" hidden="1" customHeight="1" x14ac:dyDescent="0.2">
      <c r="A78" s="201" t="str">
        <f t="shared" si="30"/>
        <v>b</v>
      </c>
      <c r="B78" s="218" t="s">
        <v>347</v>
      </c>
      <c r="C78" s="219">
        <f t="shared" si="22"/>
        <v>0</v>
      </c>
      <c r="D78" s="219">
        <f>SUM(D79:D84)</f>
        <v>0</v>
      </c>
      <c r="E78" s="219">
        <f>SUM(E79:E84)</f>
        <v>0</v>
      </c>
      <c r="F78" s="219">
        <f t="shared" si="23"/>
        <v>0</v>
      </c>
      <c r="G78" s="219">
        <f>SUM(G79:G84)</f>
        <v>0</v>
      </c>
      <c r="H78" s="219">
        <f>SUM(H79:H84)</f>
        <v>0</v>
      </c>
      <c r="I78" s="219">
        <f t="shared" si="24"/>
        <v>0</v>
      </c>
      <c r="J78" s="219">
        <f t="shared" ref="J78:Q78" si="36">SUM(J79:J84)</f>
        <v>0</v>
      </c>
      <c r="K78" s="219">
        <f t="shared" si="36"/>
        <v>0</v>
      </c>
      <c r="L78" s="220">
        <f t="shared" si="36"/>
        <v>0</v>
      </c>
      <c r="M78" s="221">
        <f t="shared" si="36"/>
        <v>0</v>
      </c>
      <c r="N78" s="221">
        <f t="shared" si="36"/>
        <v>0</v>
      </c>
      <c r="O78" s="222">
        <f t="shared" si="36"/>
        <v>0</v>
      </c>
      <c r="P78" s="222">
        <f t="shared" si="36"/>
        <v>0</v>
      </c>
      <c r="Q78" s="222">
        <f t="shared" si="36"/>
        <v>0</v>
      </c>
      <c r="S78" s="203">
        <f t="shared" si="31"/>
        <v>0</v>
      </c>
      <c r="T78" s="568"/>
      <c r="U78" s="574"/>
      <c r="V78" s="583"/>
      <c r="W78" s="583"/>
      <c r="X78" s="583"/>
      <c r="Y78" s="583"/>
      <c r="Z78" s="296"/>
      <c r="AA78" s="296"/>
      <c r="AB78" s="296"/>
      <c r="AC78" s="296"/>
      <c r="AD78" s="296"/>
      <c r="AE78" s="296"/>
      <c r="AF78" s="296"/>
      <c r="AG78" s="290">
        <f t="shared" si="32"/>
        <v>0</v>
      </c>
      <c r="AH78" s="296"/>
      <c r="AI78" s="296"/>
    </row>
    <row r="79" spans="1:35" ht="22.5" hidden="1" customHeight="1" x14ac:dyDescent="0.2">
      <c r="A79" s="201" t="str">
        <f t="shared" si="30"/>
        <v>b</v>
      </c>
      <c r="B79" s="224" t="s">
        <v>207</v>
      </c>
      <c r="C79" s="219">
        <f t="shared" si="22"/>
        <v>0</v>
      </c>
      <c r="D79" s="271"/>
      <c r="E79" s="271"/>
      <c r="F79" s="219">
        <f t="shared" si="23"/>
        <v>0</v>
      </c>
      <c r="G79" s="271"/>
      <c r="H79" s="271"/>
      <c r="I79" s="219">
        <f t="shared" si="24"/>
        <v>0</v>
      </c>
      <c r="J79" s="271"/>
      <c r="K79" s="271"/>
      <c r="L79" s="272"/>
      <c r="M79" s="273"/>
      <c r="N79" s="273"/>
      <c r="O79" s="274"/>
      <c r="P79" s="274"/>
      <c r="Q79" s="274"/>
      <c r="S79" s="203">
        <f t="shared" si="31"/>
        <v>0</v>
      </c>
      <c r="T79" s="568"/>
      <c r="U79" s="574"/>
      <c r="V79" s="583"/>
      <c r="W79" s="583"/>
      <c r="X79" s="583"/>
      <c r="Y79" s="583"/>
      <c r="Z79" s="296"/>
      <c r="AA79" s="296"/>
      <c r="AB79" s="296"/>
      <c r="AC79" s="296"/>
      <c r="AD79" s="296"/>
      <c r="AE79" s="296"/>
      <c r="AF79" s="296"/>
      <c r="AG79" s="290">
        <f t="shared" si="32"/>
        <v>0</v>
      </c>
      <c r="AH79" s="296"/>
      <c r="AI79" s="296"/>
    </row>
    <row r="80" spans="1:35" ht="11.25" hidden="1" customHeight="1" x14ac:dyDescent="0.2">
      <c r="A80" s="201" t="str">
        <f t="shared" si="30"/>
        <v>b</v>
      </c>
      <c r="B80" s="224" t="s">
        <v>214</v>
      </c>
      <c r="C80" s="219">
        <f t="shared" si="22"/>
        <v>0</v>
      </c>
      <c r="D80" s="243"/>
      <c r="E80" s="243"/>
      <c r="F80" s="219">
        <f t="shared" si="23"/>
        <v>0</v>
      </c>
      <c r="G80" s="243"/>
      <c r="H80" s="243"/>
      <c r="I80" s="219">
        <f t="shared" si="24"/>
        <v>0</v>
      </c>
      <c r="J80" s="243"/>
      <c r="K80" s="243"/>
      <c r="L80" s="244"/>
      <c r="M80" s="245"/>
      <c r="N80" s="245"/>
      <c r="O80" s="246"/>
      <c r="P80" s="246"/>
      <c r="Q80" s="246"/>
      <c r="S80" s="203">
        <f t="shared" si="31"/>
        <v>0</v>
      </c>
      <c r="T80" s="568"/>
      <c r="U80" s="574"/>
      <c r="V80" s="583"/>
      <c r="W80" s="583"/>
      <c r="X80" s="583"/>
      <c r="Y80" s="583"/>
      <c r="Z80" s="296"/>
      <c r="AA80" s="296"/>
      <c r="AB80" s="296"/>
      <c r="AC80" s="296"/>
      <c r="AD80" s="296"/>
      <c r="AE80" s="296"/>
      <c r="AF80" s="296"/>
      <c r="AG80" s="290">
        <f t="shared" si="32"/>
        <v>0</v>
      </c>
      <c r="AH80" s="296"/>
      <c r="AI80" s="296"/>
    </row>
    <row r="81" spans="1:35" ht="22.5" hidden="1" customHeight="1" x14ac:dyDescent="0.2">
      <c r="A81" s="201" t="str">
        <f t="shared" si="30"/>
        <v>b</v>
      </c>
      <c r="B81" s="224" t="s">
        <v>215</v>
      </c>
      <c r="C81" s="219">
        <f t="shared" si="22"/>
        <v>0</v>
      </c>
      <c r="D81" s="243"/>
      <c r="E81" s="243"/>
      <c r="F81" s="219">
        <f t="shared" si="23"/>
        <v>0</v>
      </c>
      <c r="G81" s="243"/>
      <c r="H81" s="243"/>
      <c r="I81" s="219">
        <f t="shared" si="24"/>
        <v>0</v>
      </c>
      <c r="J81" s="243"/>
      <c r="K81" s="243"/>
      <c r="L81" s="244"/>
      <c r="M81" s="245"/>
      <c r="N81" s="245"/>
      <c r="O81" s="246"/>
      <c r="P81" s="246"/>
      <c r="Q81" s="246"/>
      <c r="S81" s="203">
        <f t="shared" si="31"/>
        <v>0</v>
      </c>
      <c r="T81" s="568"/>
      <c r="U81" s="574"/>
      <c r="V81" s="583"/>
      <c r="W81" s="583"/>
      <c r="X81" s="583"/>
      <c r="Y81" s="583"/>
      <c r="Z81" s="296"/>
      <c r="AA81" s="296"/>
      <c r="AB81" s="296"/>
      <c r="AC81" s="296"/>
      <c r="AD81" s="296"/>
      <c r="AE81" s="296"/>
      <c r="AF81" s="296"/>
      <c r="AG81" s="290">
        <f t="shared" si="32"/>
        <v>0</v>
      </c>
      <c r="AH81" s="296"/>
      <c r="AI81" s="296"/>
    </row>
    <row r="82" spans="1:35" ht="33.75" hidden="1" customHeight="1" x14ac:dyDescent="0.2">
      <c r="A82" s="201" t="str">
        <f t="shared" si="30"/>
        <v>b</v>
      </c>
      <c r="B82" s="224" t="s">
        <v>210</v>
      </c>
      <c r="C82" s="219">
        <f t="shared" si="22"/>
        <v>0</v>
      </c>
      <c r="D82" s="243"/>
      <c r="E82" s="243"/>
      <c r="F82" s="219">
        <f t="shared" si="23"/>
        <v>0</v>
      </c>
      <c r="G82" s="243"/>
      <c r="H82" s="243"/>
      <c r="I82" s="219">
        <f t="shared" si="24"/>
        <v>0</v>
      </c>
      <c r="J82" s="243"/>
      <c r="K82" s="243"/>
      <c r="L82" s="244"/>
      <c r="M82" s="245"/>
      <c r="N82" s="245"/>
      <c r="O82" s="246"/>
      <c r="P82" s="246"/>
      <c r="Q82" s="246"/>
      <c r="S82" s="203">
        <f t="shared" si="31"/>
        <v>0</v>
      </c>
      <c r="T82" s="568"/>
      <c r="U82" s="574"/>
      <c r="V82" s="583"/>
      <c r="W82" s="583"/>
      <c r="X82" s="583"/>
      <c r="Y82" s="583"/>
      <c r="Z82" s="296"/>
      <c r="AA82" s="296"/>
      <c r="AB82" s="296"/>
      <c r="AC82" s="296"/>
      <c r="AD82" s="296"/>
      <c r="AE82" s="296"/>
      <c r="AF82" s="296"/>
      <c r="AG82" s="290">
        <f t="shared" si="32"/>
        <v>0</v>
      </c>
      <c r="AH82" s="296"/>
      <c r="AI82" s="296"/>
    </row>
    <row r="83" spans="1:35" ht="33.75" hidden="1" customHeight="1" x14ac:dyDescent="0.2">
      <c r="A83" s="201" t="str">
        <f t="shared" si="30"/>
        <v>b</v>
      </c>
      <c r="B83" s="224" t="s">
        <v>211</v>
      </c>
      <c r="C83" s="219">
        <f t="shared" si="22"/>
        <v>0</v>
      </c>
      <c r="D83" s="243"/>
      <c r="E83" s="243"/>
      <c r="F83" s="219">
        <f t="shared" si="23"/>
        <v>0</v>
      </c>
      <c r="G83" s="243"/>
      <c r="H83" s="243"/>
      <c r="I83" s="219">
        <f t="shared" si="24"/>
        <v>0</v>
      </c>
      <c r="J83" s="243"/>
      <c r="K83" s="243"/>
      <c r="L83" s="244"/>
      <c r="M83" s="245"/>
      <c r="N83" s="245"/>
      <c r="O83" s="246"/>
      <c r="P83" s="246"/>
      <c r="Q83" s="246"/>
      <c r="S83" s="203">
        <f t="shared" si="31"/>
        <v>0</v>
      </c>
      <c r="T83" s="568"/>
      <c r="U83" s="574"/>
      <c r="V83" s="583"/>
      <c r="W83" s="583"/>
      <c r="X83" s="583"/>
      <c r="Y83" s="583"/>
      <c r="Z83" s="296"/>
      <c r="AA83" s="296"/>
      <c r="AB83" s="296"/>
      <c r="AC83" s="296"/>
      <c r="AD83" s="296"/>
      <c r="AE83" s="296"/>
      <c r="AF83" s="296"/>
      <c r="AG83" s="290">
        <f t="shared" si="32"/>
        <v>0</v>
      </c>
      <c r="AH83" s="296"/>
      <c r="AI83" s="296"/>
    </row>
    <row r="84" spans="1:35" ht="22.5" hidden="1" customHeight="1" x14ac:dyDescent="0.2">
      <c r="A84" s="201" t="str">
        <f t="shared" si="30"/>
        <v>b</v>
      </c>
      <c r="B84" s="224" t="s">
        <v>212</v>
      </c>
      <c r="C84" s="219">
        <f t="shared" si="22"/>
        <v>0</v>
      </c>
      <c r="D84" s="243"/>
      <c r="E84" s="243"/>
      <c r="F84" s="219">
        <f t="shared" si="23"/>
        <v>0</v>
      </c>
      <c r="G84" s="243"/>
      <c r="H84" s="243"/>
      <c r="I84" s="219">
        <f t="shared" si="24"/>
        <v>0</v>
      </c>
      <c r="J84" s="243"/>
      <c r="K84" s="243"/>
      <c r="L84" s="244"/>
      <c r="M84" s="245"/>
      <c r="N84" s="245"/>
      <c r="O84" s="246"/>
      <c r="P84" s="246"/>
      <c r="Q84" s="246"/>
      <c r="S84" s="203">
        <f t="shared" si="31"/>
        <v>0</v>
      </c>
      <c r="T84" s="568"/>
      <c r="U84" s="574"/>
      <c r="V84" s="583"/>
      <c r="W84" s="583"/>
      <c r="X84" s="583"/>
      <c r="Y84" s="583"/>
      <c r="Z84" s="296"/>
      <c r="AA84" s="296"/>
      <c r="AB84" s="296"/>
      <c r="AC84" s="296"/>
      <c r="AD84" s="296"/>
      <c r="AE84" s="296"/>
      <c r="AF84" s="296"/>
      <c r="AG84" s="290">
        <f t="shared" si="32"/>
        <v>0</v>
      </c>
      <c r="AH84" s="296"/>
      <c r="AI84" s="296"/>
    </row>
    <row r="85" spans="1:35" ht="11.25" hidden="1" customHeight="1" x14ac:dyDescent="0.2">
      <c r="A85" s="201" t="str">
        <f t="shared" si="30"/>
        <v>b</v>
      </c>
      <c r="B85" s="218" t="s">
        <v>213</v>
      </c>
      <c r="C85" s="219">
        <f t="shared" si="22"/>
        <v>0</v>
      </c>
      <c r="D85" s="219">
        <f>SUM(D86:D91)</f>
        <v>0</v>
      </c>
      <c r="E85" s="219">
        <f>SUM(E86:E91)</f>
        <v>0</v>
      </c>
      <c r="F85" s="219">
        <f t="shared" si="23"/>
        <v>0</v>
      </c>
      <c r="G85" s="219">
        <f>SUM(G86:G91)</f>
        <v>0</v>
      </c>
      <c r="H85" s="219">
        <f>SUM(H86:H91)</f>
        <v>0</v>
      </c>
      <c r="I85" s="219">
        <f t="shared" si="24"/>
        <v>0</v>
      </c>
      <c r="J85" s="219">
        <f t="shared" ref="J85:Q85" si="37">SUM(J86:J91)</f>
        <v>0</v>
      </c>
      <c r="K85" s="219">
        <f t="shared" si="37"/>
        <v>0</v>
      </c>
      <c r="L85" s="220">
        <f t="shared" si="37"/>
        <v>0</v>
      </c>
      <c r="M85" s="221">
        <f t="shared" si="37"/>
        <v>0</v>
      </c>
      <c r="N85" s="221">
        <f t="shared" si="37"/>
        <v>0</v>
      </c>
      <c r="O85" s="222">
        <f t="shared" si="37"/>
        <v>0</v>
      </c>
      <c r="P85" s="222">
        <f t="shared" si="37"/>
        <v>0</v>
      </c>
      <c r="Q85" s="222">
        <f t="shared" si="37"/>
        <v>0</v>
      </c>
      <c r="S85" s="203">
        <f t="shared" si="31"/>
        <v>0</v>
      </c>
      <c r="T85" s="568"/>
      <c r="U85" s="574"/>
      <c r="V85" s="583"/>
      <c r="W85" s="583"/>
      <c r="X85" s="583"/>
      <c r="Y85" s="583"/>
      <c r="Z85" s="296"/>
      <c r="AA85" s="296"/>
      <c r="AB85" s="296"/>
      <c r="AC85" s="296"/>
      <c r="AD85" s="296"/>
      <c r="AE85" s="296"/>
      <c r="AF85" s="296"/>
      <c r="AG85" s="290">
        <f t="shared" si="32"/>
        <v>0</v>
      </c>
      <c r="AH85" s="296"/>
      <c r="AI85" s="296"/>
    </row>
    <row r="86" spans="1:35" ht="22.5" hidden="1" customHeight="1" x14ac:dyDescent="0.2">
      <c r="A86" s="201" t="str">
        <f t="shared" si="30"/>
        <v>b</v>
      </c>
      <c r="B86" s="224" t="s">
        <v>207</v>
      </c>
      <c r="C86" s="219">
        <f t="shared" si="22"/>
        <v>0</v>
      </c>
      <c r="D86" s="243"/>
      <c r="E86" s="243"/>
      <c r="F86" s="219">
        <f t="shared" si="23"/>
        <v>0</v>
      </c>
      <c r="G86" s="243"/>
      <c r="H86" s="243"/>
      <c r="I86" s="219">
        <f t="shared" si="24"/>
        <v>0</v>
      </c>
      <c r="J86" s="243"/>
      <c r="K86" s="243"/>
      <c r="L86" s="244"/>
      <c r="M86" s="245"/>
      <c r="N86" s="245"/>
      <c r="O86" s="246"/>
      <c r="P86" s="246"/>
      <c r="Q86" s="246"/>
      <c r="S86" s="203">
        <f t="shared" si="31"/>
        <v>0</v>
      </c>
      <c r="T86" s="568"/>
      <c r="U86" s="574"/>
      <c r="V86" s="583"/>
      <c r="W86" s="583"/>
      <c r="X86" s="583"/>
      <c r="Y86" s="583"/>
      <c r="Z86" s="296"/>
      <c r="AA86" s="296"/>
      <c r="AB86" s="296"/>
      <c r="AC86" s="296"/>
      <c r="AD86" s="296"/>
      <c r="AE86" s="296"/>
      <c r="AF86" s="296"/>
      <c r="AG86" s="290">
        <f t="shared" si="32"/>
        <v>0</v>
      </c>
      <c r="AH86" s="296"/>
      <c r="AI86" s="296"/>
    </row>
    <row r="87" spans="1:35" ht="11.25" hidden="1" customHeight="1" x14ac:dyDescent="0.2">
      <c r="A87" s="201" t="str">
        <f t="shared" si="30"/>
        <v>b</v>
      </c>
      <c r="B87" s="224" t="s">
        <v>214</v>
      </c>
      <c r="C87" s="219">
        <f t="shared" si="22"/>
        <v>0</v>
      </c>
      <c r="D87" s="243"/>
      <c r="E87" s="243"/>
      <c r="F87" s="219">
        <f t="shared" si="23"/>
        <v>0</v>
      </c>
      <c r="G87" s="243"/>
      <c r="H87" s="243"/>
      <c r="I87" s="219">
        <f t="shared" si="24"/>
        <v>0</v>
      </c>
      <c r="J87" s="243"/>
      <c r="K87" s="243"/>
      <c r="L87" s="244"/>
      <c r="M87" s="245"/>
      <c r="N87" s="245"/>
      <c r="O87" s="246"/>
      <c r="P87" s="246"/>
      <c r="Q87" s="246"/>
      <c r="S87" s="203">
        <f t="shared" si="31"/>
        <v>0</v>
      </c>
      <c r="T87" s="568"/>
      <c r="U87" s="574"/>
      <c r="V87" s="583"/>
      <c r="W87" s="583"/>
      <c r="X87" s="583"/>
      <c r="Y87" s="583"/>
      <c r="Z87" s="296"/>
      <c r="AA87" s="296"/>
      <c r="AB87" s="296"/>
      <c r="AC87" s="296"/>
      <c r="AD87" s="296"/>
      <c r="AE87" s="296"/>
      <c r="AF87" s="296"/>
      <c r="AG87" s="290">
        <f t="shared" si="32"/>
        <v>0</v>
      </c>
      <c r="AH87" s="296"/>
      <c r="AI87" s="296"/>
    </row>
    <row r="88" spans="1:35" ht="22.5" hidden="1" customHeight="1" x14ac:dyDescent="0.2">
      <c r="A88" s="201" t="str">
        <f t="shared" si="30"/>
        <v>b</v>
      </c>
      <c r="B88" s="224" t="s">
        <v>215</v>
      </c>
      <c r="C88" s="219">
        <f t="shared" si="22"/>
        <v>0</v>
      </c>
      <c r="D88" s="243"/>
      <c r="E88" s="243"/>
      <c r="F88" s="219">
        <f t="shared" si="23"/>
        <v>0</v>
      </c>
      <c r="G88" s="243"/>
      <c r="H88" s="243"/>
      <c r="I88" s="219">
        <f t="shared" si="24"/>
        <v>0</v>
      </c>
      <c r="J88" s="243"/>
      <c r="K88" s="243"/>
      <c r="L88" s="244"/>
      <c r="M88" s="245"/>
      <c r="N88" s="245"/>
      <c r="O88" s="246"/>
      <c r="P88" s="246"/>
      <c r="Q88" s="246"/>
      <c r="S88" s="203">
        <f t="shared" si="31"/>
        <v>0</v>
      </c>
      <c r="T88" s="568"/>
      <c r="U88" s="574"/>
      <c r="V88" s="583"/>
      <c r="W88" s="583"/>
      <c r="X88" s="583"/>
      <c r="Y88" s="583"/>
      <c r="Z88" s="296"/>
      <c r="AA88" s="296"/>
      <c r="AB88" s="296"/>
      <c r="AC88" s="296"/>
      <c r="AD88" s="296"/>
      <c r="AE88" s="296"/>
      <c r="AF88" s="296"/>
      <c r="AG88" s="290">
        <f t="shared" si="32"/>
        <v>0</v>
      </c>
      <c r="AH88" s="296"/>
      <c r="AI88" s="296"/>
    </row>
    <row r="89" spans="1:35" ht="33.75" hidden="1" customHeight="1" x14ac:dyDescent="0.2">
      <c r="A89" s="201" t="str">
        <f t="shared" si="30"/>
        <v>b</v>
      </c>
      <c r="B89" s="224" t="s">
        <v>210</v>
      </c>
      <c r="C89" s="219">
        <f t="shared" si="22"/>
        <v>0</v>
      </c>
      <c r="D89" s="243"/>
      <c r="E89" s="243"/>
      <c r="F89" s="219">
        <f t="shared" si="23"/>
        <v>0</v>
      </c>
      <c r="G89" s="243"/>
      <c r="H89" s="243"/>
      <c r="I89" s="219">
        <f t="shared" si="24"/>
        <v>0</v>
      </c>
      <c r="J89" s="243"/>
      <c r="K89" s="243"/>
      <c r="L89" s="244"/>
      <c r="M89" s="245"/>
      <c r="N89" s="245"/>
      <c r="O89" s="246"/>
      <c r="P89" s="246"/>
      <c r="Q89" s="246"/>
      <c r="S89" s="203">
        <f t="shared" si="31"/>
        <v>0</v>
      </c>
      <c r="T89" s="568"/>
      <c r="U89" s="574"/>
      <c r="V89" s="583"/>
      <c r="W89" s="583"/>
      <c r="X89" s="583"/>
      <c r="Y89" s="583"/>
      <c r="Z89" s="296"/>
      <c r="AA89" s="296"/>
      <c r="AB89" s="296"/>
      <c r="AC89" s="296"/>
      <c r="AD89" s="296"/>
      <c r="AE89" s="296"/>
      <c r="AF89" s="296"/>
      <c r="AG89" s="290">
        <f t="shared" si="32"/>
        <v>0</v>
      </c>
      <c r="AH89" s="296"/>
      <c r="AI89" s="296"/>
    </row>
    <row r="90" spans="1:35" ht="33.75" hidden="1" customHeight="1" x14ac:dyDescent="0.2">
      <c r="A90" s="201" t="str">
        <f t="shared" si="30"/>
        <v>b</v>
      </c>
      <c r="B90" s="224" t="s">
        <v>211</v>
      </c>
      <c r="C90" s="219">
        <f t="shared" si="22"/>
        <v>0</v>
      </c>
      <c r="D90" s="243"/>
      <c r="E90" s="243"/>
      <c r="F90" s="219">
        <f t="shared" si="23"/>
        <v>0</v>
      </c>
      <c r="G90" s="243"/>
      <c r="H90" s="243"/>
      <c r="I90" s="219">
        <f t="shared" si="24"/>
        <v>0</v>
      </c>
      <c r="J90" s="243"/>
      <c r="K90" s="243"/>
      <c r="L90" s="244"/>
      <c r="M90" s="245"/>
      <c r="N90" s="245"/>
      <c r="O90" s="246"/>
      <c r="P90" s="246"/>
      <c r="Q90" s="246"/>
      <c r="S90" s="203">
        <f t="shared" si="31"/>
        <v>0</v>
      </c>
      <c r="T90" s="568"/>
      <c r="U90" s="574"/>
      <c r="V90" s="583"/>
      <c r="W90" s="583"/>
      <c r="X90" s="583"/>
      <c r="Y90" s="583"/>
      <c r="Z90" s="296"/>
      <c r="AA90" s="296"/>
      <c r="AB90" s="296"/>
      <c r="AC90" s="296"/>
      <c r="AD90" s="296"/>
      <c r="AE90" s="296"/>
      <c r="AF90" s="296"/>
      <c r="AG90" s="290">
        <f t="shared" si="32"/>
        <v>0</v>
      </c>
      <c r="AH90" s="296"/>
      <c r="AI90" s="296"/>
    </row>
    <row r="91" spans="1:35" ht="22.5" hidden="1" customHeight="1" x14ac:dyDescent="0.2">
      <c r="A91" s="201" t="str">
        <f t="shared" si="30"/>
        <v>b</v>
      </c>
      <c r="B91" s="224" t="s">
        <v>212</v>
      </c>
      <c r="C91" s="219">
        <f t="shared" si="22"/>
        <v>0</v>
      </c>
      <c r="D91" s="243"/>
      <c r="E91" s="243"/>
      <c r="F91" s="219">
        <f t="shared" si="23"/>
        <v>0</v>
      </c>
      <c r="G91" s="243"/>
      <c r="H91" s="243"/>
      <c r="I91" s="219">
        <f t="shared" si="24"/>
        <v>0</v>
      </c>
      <c r="J91" s="243"/>
      <c r="K91" s="243"/>
      <c r="L91" s="244"/>
      <c r="M91" s="245"/>
      <c r="N91" s="245"/>
      <c r="O91" s="246"/>
      <c r="P91" s="246"/>
      <c r="Q91" s="246"/>
      <c r="S91" s="203">
        <f t="shared" si="31"/>
        <v>0</v>
      </c>
      <c r="T91" s="568"/>
      <c r="U91" s="574"/>
      <c r="V91" s="583"/>
      <c r="W91" s="583"/>
      <c r="X91" s="583"/>
      <c r="Y91" s="583"/>
      <c r="Z91" s="296"/>
      <c r="AA91" s="296"/>
      <c r="AB91" s="296"/>
      <c r="AC91" s="296"/>
      <c r="AD91" s="296"/>
      <c r="AE91" s="296"/>
      <c r="AF91" s="296"/>
      <c r="AG91" s="290">
        <f t="shared" si="32"/>
        <v>0</v>
      </c>
      <c r="AH91" s="296"/>
      <c r="AI91" s="296"/>
    </row>
    <row r="92" spans="1:35" ht="11.25" hidden="1" customHeight="1" x14ac:dyDescent="0.2">
      <c r="A92" s="201" t="str">
        <f t="shared" si="30"/>
        <v>b</v>
      </c>
      <c r="B92" s="202" t="s">
        <v>291</v>
      </c>
      <c r="C92" s="208">
        <f>D92+E92</f>
        <v>0</v>
      </c>
      <c r="D92" s="208">
        <f>D93+D94</f>
        <v>0</v>
      </c>
      <c r="E92" s="208">
        <f>E93+E94</f>
        <v>0</v>
      </c>
      <c r="F92" s="208">
        <f>G92+H92</f>
        <v>0</v>
      </c>
      <c r="G92" s="208">
        <f>G93+G94</f>
        <v>0</v>
      </c>
      <c r="H92" s="208">
        <f>H93+H94</f>
        <v>0</v>
      </c>
      <c r="I92" s="208">
        <f>J92+K92</f>
        <v>0</v>
      </c>
      <c r="J92" s="208">
        <f t="shared" ref="J92:Q92" si="38">J93+J94</f>
        <v>0</v>
      </c>
      <c r="K92" s="208">
        <f t="shared" si="38"/>
        <v>0</v>
      </c>
      <c r="L92" s="209">
        <f t="shared" si="38"/>
        <v>0</v>
      </c>
      <c r="M92" s="210">
        <f t="shared" si="38"/>
        <v>0</v>
      </c>
      <c r="N92" s="210">
        <f t="shared" si="38"/>
        <v>0</v>
      </c>
      <c r="O92" s="211">
        <f t="shared" si="38"/>
        <v>0</v>
      </c>
      <c r="P92" s="211">
        <f t="shared" si="38"/>
        <v>0</v>
      </c>
      <c r="Q92" s="211">
        <f t="shared" si="38"/>
        <v>0</v>
      </c>
      <c r="S92" s="203">
        <f t="shared" si="31"/>
        <v>0</v>
      </c>
      <c r="T92" s="568"/>
      <c r="U92" s="574"/>
      <c r="V92" s="583"/>
      <c r="W92" s="583"/>
      <c r="X92" s="583"/>
      <c r="Y92" s="583"/>
      <c r="Z92" s="296"/>
      <c r="AA92" s="296"/>
      <c r="AB92" s="296"/>
      <c r="AC92" s="296"/>
      <c r="AD92" s="296"/>
      <c r="AE92" s="296"/>
      <c r="AF92" s="296"/>
      <c r="AG92" s="290">
        <f t="shared" si="32"/>
        <v>0</v>
      </c>
      <c r="AH92" s="296"/>
      <c r="AI92" s="296"/>
    </row>
    <row r="93" spans="1:35" ht="11.25" hidden="1" customHeight="1" x14ac:dyDescent="0.2">
      <c r="A93" s="201" t="str">
        <f t="shared" si="30"/>
        <v>b</v>
      </c>
      <c r="B93" s="218" t="s">
        <v>224</v>
      </c>
      <c r="C93" s="219">
        <f>D93+E93</f>
        <v>0</v>
      </c>
      <c r="D93" s="275"/>
      <c r="E93" s="275"/>
      <c r="F93" s="219">
        <f>G93+H93</f>
        <v>0</v>
      </c>
      <c r="G93" s="275"/>
      <c r="H93" s="275"/>
      <c r="I93" s="219">
        <f>J93+K93</f>
        <v>0</v>
      </c>
      <c r="J93" s="275"/>
      <c r="K93" s="275"/>
      <c r="L93" s="276"/>
      <c r="M93" s="277"/>
      <c r="N93" s="277"/>
      <c r="O93" s="278"/>
      <c r="P93" s="278"/>
      <c r="Q93" s="278"/>
      <c r="S93" s="203">
        <f t="shared" si="31"/>
        <v>0</v>
      </c>
      <c r="T93" s="568"/>
      <c r="U93" s="574"/>
      <c r="V93" s="583"/>
      <c r="W93" s="583"/>
      <c r="X93" s="583"/>
      <c r="Y93" s="583"/>
      <c r="Z93" s="296"/>
      <c r="AA93" s="296"/>
      <c r="AB93" s="296"/>
      <c r="AC93" s="296"/>
      <c r="AD93" s="296"/>
      <c r="AE93" s="296"/>
      <c r="AF93" s="296"/>
      <c r="AG93" s="290">
        <f t="shared" si="32"/>
        <v>0</v>
      </c>
      <c r="AH93" s="296"/>
      <c r="AI93" s="296"/>
    </row>
    <row r="94" spans="1:35" ht="12" hidden="1" customHeight="1" thickBot="1" x14ac:dyDescent="0.25">
      <c r="A94" s="201" t="str">
        <f t="shared" si="30"/>
        <v>b</v>
      </c>
      <c r="B94" s="218" t="s">
        <v>205</v>
      </c>
      <c r="C94" s="219">
        <f>D94+E94</f>
        <v>0</v>
      </c>
      <c r="D94" s="275"/>
      <c r="E94" s="275"/>
      <c r="F94" s="219">
        <f>G94+H94</f>
        <v>0</v>
      </c>
      <c r="G94" s="275"/>
      <c r="H94" s="275"/>
      <c r="I94" s="219">
        <f>J94+K94</f>
        <v>0</v>
      </c>
      <c r="J94" s="275"/>
      <c r="K94" s="275"/>
      <c r="L94" s="279"/>
      <c r="M94" s="280"/>
      <c r="N94" s="280"/>
      <c r="O94" s="281"/>
      <c r="P94" s="281"/>
      <c r="Q94" s="281"/>
      <c r="S94" s="203">
        <f t="shared" si="31"/>
        <v>0</v>
      </c>
      <c r="T94" s="568"/>
      <c r="U94" s="574"/>
      <c r="V94" s="583"/>
      <c r="W94" s="583"/>
      <c r="X94" s="583"/>
      <c r="Y94" s="583"/>
      <c r="Z94" s="296"/>
      <c r="AA94" s="296"/>
      <c r="AB94" s="296"/>
      <c r="AC94" s="296"/>
      <c r="AD94" s="296"/>
      <c r="AE94" s="296"/>
      <c r="AF94" s="296"/>
      <c r="AG94" s="290">
        <f t="shared" si="32"/>
        <v>0</v>
      </c>
      <c r="AH94" s="296"/>
      <c r="AI94" s="296"/>
    </row>
    <row r="95" spans="1:35" ht="11.25" hidden="1" customHeight="1" x14ac:dyDescent="0.2">
      <c r="B95" s="640"/>
      <c r="C95" s="640"/>
      <c r="D95" s="640"/>
      <c r="E95" s="640"/>
      <c r="F95" s="640"/>
      <c r="G95" s="640"/>
      <c r="H95" s="640"/>
      <c r="I95" s="640"/>
      <c r="J95" s="640"/>
      <c r="K95" s="640"/>
      <c r="L95" s="189"/>
      <c r="M95" s="189"/>
      <c r="N95" s="189"/>
      <c r="O95" s="189"/>
      <c r="S95" s="203">
        <f t="shared" si="31"/>
        <v>0</v>
      </c>
      <c r="T95" s="568"/>
      <c r="U95" s="574"/>
      <c r="V95" s="583"/>
      <c r="W95" s="583"/>
      <c r="X95" s="583"/>
      <c r="Y95" s="583"/>
      <c r="Z95" s="296"/>
      <c r="AA95" s="296"/>
      <c r="AB95" s="296"/>
      <c r="AC95" s="296"/>
      <c r="AD95" s="296"/>
      <c r="AE95" s="296"/>
      <c r="AF95" s="296"/>
      <c r="AG95" s="290">
        <f t="shared" si="32"/>
        <v>0</v>
      </c>
      <c r="AH95" s="296"/>
      <c r="AI95" s="296"/>
    </row>
    <row r="96" spans="1:35" x14ac:dyDescent="0.2">
      <c r="B96" s="187" t="s">
        <v>378</v>
      </c>
      <c r="C96" s="282">
        <f>ხარჯები!C3</f>
        <v>15020.7</v>
      </c>
      <c r="D96" s="282" t="e">
        <f>ხარჯები!#REF!</f>
        <v>#REF!</v>
      </c>
      <c r="E96" s="282" t="e">
        <f>ხარჯები!#REF!</f>
        <v>#REF!</v>
      </c>
      <c r="F96" s="282">
        <f>შემოსულობები!Q12</f>
        <v>11264.7</v>
      </c>
      <c r="G96" s="282">
        <f>შემოსულობები!S12</f>
        <v>11264.7</v>
      </c>
      <c r="H96" s="282">
        <f>შემოსულობები!R12</f>
        <v>0</v>
      </c>
      <c r="I96" s="283"/>
      <c r="J96" s="283"/>
      <c r="K96" s="283"/>
      <c r="L96" s="189"/>
      <c r="M96" s="189"/>
      <c r="N96" s="189"/>
      <c r="O96" s="189"/>
      <c r="S96" s="203">
        <f t="shared" si="31"/>
        <v>25533.338000000003</v>
      </c>
      <c r="T96" s="282">
        <f>ხარჯები!J3</f>
        <v>15405.77</v>
      </c>
      <c r="U96" s="576">
        <f>ხარჯები!K3</f>
        <v>10127.568000000001</v>
      </c>
      <c r="V96" s="578"/>
      <c r="W96" s="581"/>
      <c r="X96" s="581"/>
      <c r="Y96" s="581"/>
      <c r="Z96" s="293" t="s">
        <v>382</v>
      </c>
      <c r="AA96" s="292" t="e">
        <f>AB96+AC96</f>
        <v>#REF!</v>
      </c>
      <c r="AB96" s="292" t="e">
        <f>შემოსულობები!#REF!</f>
        <v>#REF!</v>
      </c>
      <c r="AC96" s="292">
        <v>0</v>
      </c>
      <c r="AD96" s="294">
        <f>შემოსულობები!Q47</f>
        <v>407.1</v>
      </c>
      <c r="AE96" s="295">
        <f>შემოსულობები!S47</f>
        <v>407.1</v>
      </c>
      <c r="AF96" s="295">
        <v>0</v>
      </c>
      <c r="AG96" s="290">
        <f t="shared" si="32"/>
        <v>681.9</v>
      </c>
      <c r="AH96" s="295">
        <f>შემოსულობები!V47</f>
        <v>681.9</v>
      </c>
      <c r="AI96" s="295">
        <f>შემოსულობები!L47</f>
        <v>0</v>
      </c>
    </row>
    <row r="97" spans="2:21" x14ac:dyDescent="0.2">
      <c r="B97" s="187" t="s">
        <v>8</v>
      </c>
      <c r="C97" s="282">
        <f>ხარჯები!C4</f>
        <v>6473.15</v>
      </c>
      <c r="D97" s="282" t="e">
        <f>ხარჯები!#REF!</f>
        <v>#REF!</v>
      </c>
      <c r="E97" s="282" t="e">
        <f>ხარჯები!#REF!</f>
        <v>#REF!</v>
      </c>
      <c r="F97" s="282">
        <f>ხარჯები!F4</f>
        <v>12332.849999999997</v>
      </c>
      <c r="G97" s="282">
        <f>ხარჯები!G4</f>
        <v>11951.749999999996</v>
      </c>
      <c r="H97" s="282">
        <f>ხარჯები!H4</f>
        <v>381.1</v>
      </c>
      <c r="I97" s="284"/>
      <c r="J97" s="284"/>
      <c r="K97" s="284"/>
      <c r="S97" s="203">
        <f t="shared" si="31"/>
        <v>14693.42</v>
      </c>
      <c r="T97" s="282">
        <f>ხარჯები!J4</f>
        <v>14319.51</v>
      </c>
      <c r="U97" s="282">
        <f>ხარჯები!K4</f>
        <v>373.91</v>
      </c>
    </row>
    <row r="98" spans="2:21" ht="15" customHeight="1" x14ac:dyDescent="0.2">
      <c r="B98" s="188" t="s">
        <v>379</v>
      </c>
      <c r="C98" s="282">
        <f>ხარჯები!C168</f>
        <v>8519.7900000000009</v>
      </c>
      <c r="D98" s="282" t="e">
        <f>ხარჯები!#REF!</f>
        <v>#REF!</v>
      </c>
      <c r="E98" s="282" t="e">
        <f>ხარჯები!#REF!</f>
        <v>#REF!</v>
      </c>
      <c r="F98" s="282">
        <f>ხარჯები!F168</f>
        <v>10521.7</v>
      </c>
      <c r="G98" s="282">
        <f>ხარჯები!G168</f>
        <v>2083.4</v>
      </c>
      <c r="H98" s="282">
        <f>ხარჯები!H168</f>
        <v>8438.3000000000011</v>
      </c>
      <c r="I98" s="284"/>
      <c r="J98" s="284"/>
      <c r="K98" s="284"/>
      <c r="S98" s="203">
        <f t="shared" si="31"/>
        <v>10784.318000000001</v>
      </c>
      <c r="T98" s="282">
        <f>ხარჯები!J168</f>
        <v>1030.6600000000001</v>
      </c>
      <c r="U98" s="282">
        <f>ხარჯები!K168</f>
        <v>9753.6580000000013</v>
      </c>
    </row>
    <row r="99" spans="2:21" x14ac:dyDescent="0.2">
      <c r="B99" s="187" t="s">
        <v>380</v>
      </c>
      <c r="C99" s="282">
        <f>ხარჯები!C249</f>
        <v>27.8</v>
      </c>
      <c r="D99" s="282" t="e">
        <f>ხარჯები!#REF!</f>
        <v>#REF!</v>
      </c>
      <c r="E99" s="282">
        <f>ხარჯები!E249</f>
        <v>0</v>
      </c>
      <c r="F99" s="282">
        <f>ხარჯები!F249</f>
        <v>55.6</v>
      </c>
      <c r="G99" s="282">
        <f>ხარჯები!G249</f>
        <v>55.6</v>
      </c>
      <c r="H99" s="282">
        <f>ხარჯები!H249</f>
        <v>0</v>
      </c>
      <c r="I99" s="284"/>
      <c r="J99" s="284"/>
      <c r="K99" s="284"/>
      <c r="S99" s="203" t="e">
        <f t="shared" si="31"/>
        <v>#REF!</v>
      </c>
      <c r="T99" s="282">
        <f>ხარჯები!J249</f>
        <v>55.6</v>
      </c>
      <c r="U99" s="282" t="e">
        <f>ხარჯები!#REF!</f>
        <v>#REF!</v>
      </c>
    </row>
    <row r="100" spans="2:21" x14ac:dyDescent="0.2">
      <c r="B100" s="187" t="s">
        <v>381</v>
      </c>
      <c r="C100" s="284" t="e">
        <f>C4-C96</f>
        <v>#REF!</v>
      </c>
      <c r="D100" s="284" t="e">
        <f t="shared" ref="D100:R100" si="39">D4-D96</f>
        <v>#REF!</v>
      </c>
      <c r="E100" s="284" t="e">
        <f t="shared" si="39"/>
        <v>#REF!</v>
      </c>
      <c r="F100" s="284">
        <f t="shared" si="39"/>
        <v>10317.099999999999</v>
      </c>
      <c r="G100" s="284">
        <f t="shared" si="39"/>
        <v>706.79999999999927</v>
      </c>
      <c r="H100" s="284">
        <f t="shared" si="39"/>
        <v>9610.2999999999993</v>
      </c>
      <c r="I100" s="284">
        <f t="shared" si="39"/>
        <v>4929.3590000000004</v>
      </c>
      <c r="J100" s="284">
        <f t="shared" si="39"/>
        <v>1271.1090000000002</v>
      </c>
      <c r="K100" s="284">
        <f t="shared" si="39"/>
        <v>3658.25</v>
      </c>
      <c r="L100" s="284">
        <f t="shared" si="39"/>
        <v>7830.9</v>
      </c>
      <c r="M100" s="284">
        <f t="shared" si="39"/>
        <v>0</v>
      </c>
      <c r="N100" s="284">
        <f t="shared" si="39"/>
        <v>0</v>
      </c>
      <c r="O100" s="284">
        <f t="shared" si="39"/>
        <v>5424.7</v>
      </c>
      <c r="P100" s="284">
        <f t="shared" si="39"/>
        <v>5624.7</v>
      </c>
      <c r="Q100" s="284">
        <f t="shared" si="39"/>
        <v>5824.7</v>
      </c>
      <c r="R100" s="567">
        <f t="shared" si="39"/>
        <v>5300.4</v>
      </c>
      <c r="S100" s="203">
        <f t="shared" si="31"/>
        <v>-2465.9380000000028</v>
      </c>
      <c r="T100" s="570">
        <f t="shared" ref="T100:U100" si="40">T4-T96</f>
        <v>-372.97000000000116</v>
      </c>
      <c r="U100" s="570">
        <f t="shared" si="40"/>
        <v>-2092.9680000000017</v>
      </c>
    </row>
    <row r="108" spans="2:21" x14ac:dyDescent="0.2"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</row>
    <row r="109" spans="2:21" x14ac:dyDescent="0.2"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</row>
    <row r="110" spans="2:21" x14ac:dyDescent="0.2"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</row>
    <row r="111" spans="2:21" x14ac:dyDescent="0.2"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</row>
    <row r="112" spans="2:21" x14ac:dyDescent="0.2"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</row>
    <row r="113" s="189" customFormat="1" x14ac:dyDescent="0.2"/>
    <row r="114" s="189" customFormat="1" x14ac:dyDescent="0.2"/>
    <row r="115" s="189" customFormat="1" x14ac:dyDescent="0.2"/>
    <row r="116" s="189" customFormat="1" x14ac:dyDescent="0.2"/>
    <row r="117" s="189" customFormat="1" x14ac:dyDescent="0.2"/>
    <row r="118" s="189" customFormat="1" x14ac:dyDescent="0.2"/>
    <row r="119" s="189" customFormat="1" x14ac:dyDescent="0.2"/>
    <row r="120" s="189" customFormat="1" x14ac:dyDescent="0.2"/>
    <row r="121" s="189" customFormat="1" x14ac:dyDescent="0.2"/>
    <row r="122" s="189" customFormat="1" x14ac:dyDescent="0.2"/>
    <row r="123" s="189" customFormat="1" x14ac:dyDescent="0.2"/>
    <row r="124" s="189" customFormat="1" x14ac:dyDescent="0.2"/>
    <row r="125" s="189" customFormat="1" x14ac:dyDescent="0.2"/>
    <row r="126" s="189" customFormat="1" x14ac:dyDescent="0.2"/>
    <row r="127" s="189" customFormat="1" x14ac:dyDescent="0.2"/>
  </sheetData>
  <mergeCells count="23">
    <mergeCell ref="Z1:Z3"/>
    <mergeCell ref="S1:U1"/>
    <mergeCell ref="S2:S3"/>
    <mergeCell ref="T2:U2"/>
    <mergeCell ref="W1:Y1"/>
    <mergeCell ref="W2:W3"/>
    <mergeCell ref="X2:Y2"/>
    <mergeCell ref="AB2:AC2"/>
    <mergeCell ref="AA2:AA3"/>
    <mergeCell ref="AA1:AC1"/>
    <mergeCell ref="B95:K95"/>
    <mergeCell ref="G2:H2"/>
    <mergeCell ref="F2:F3"/>
    <mergeCell ref="D2:E2"/>
    <mergeCell ref="C2:C3"/>
    <mergeCell ref="V1:V3"/>
    <mergeCell ref="I1:K1"/>
    <mergeCell ref="F1:H1"/>
    <mergeCell ref="C1:E1"/>
    <mergeCell ref="B1:B3"/>
    <mergeCell ref="I2:I3"/>
    <mergeCell ref="J2:K2"/>
    <mergeCell ref="M1:M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3"/>
  <sheetViews>
    <sheetView workbookViewId="0">
      <selection sqref="A1:J23"/>
    </sheetView>
  </sheetViews>
  <sheetFormatPr defaultColWidth="9.125" defaultRowHeight="11.25" x14ac:dyDescent="0.2"/>
  <cols>
    <col min="1" max="1" width="35" style="298" customWidth="1"/>
    <col min="2" max="16384" width="9.125" style="298"/>
  </cols>
  <sheetData>
    <row r="1" spans="1:10" ht="11.25" customHeight="1" x14ac:dyDescent="0.2">
      <c r="A1" s="644" t="s">
        <v>2</v>
      </c>
      <c r="B1" s="641" t="s">
        <v>572</v>
      </c>
      <c r="C1" s="641"/>
      <c r="D1" s="641"/>
      <c r="E1" s="641" t="s">
        <v>565</v>
      </c>
      <c r="F1" s="641"/>
      <c r="G1" s="641"/>
      <c r="H1" s="641" t="s">
        <v>570</v>
      </c>
      <c r="I1" s="641"/>
      <c r="J1" s="641"/>
    </row>
    <row r="2" spans="1:10" ht="11.25" customHeight="1" x14ac:dyDescent="0.2">
      <c r="A2" s="644"/>
      <c r="B2" s="642" t="s">
        <v>3</v>
      </c>
      <c r="C2" s="641" t="s">
        <v>282</v>
      </c>
      <c r="D2" s="641"/>
      <c r="E2" s="642" t="s">
        <v>3</v>
      </c>
      <c r="F2" s="641" t="s">
        <v>282</v>
      </c>
      <c r="G2" s="641"/>
      <c r="H2" s="642" t="s">
        <v>3</v>
      </c>
      <c r="I2" s="641" t="s">
        <v>282</v>
      </c>
      <c r="J2" s="641"/>
    </row>
    <row r="3" spans="1:10" ht="56.25" customHeight="1" x14ac:dyDescent="0.2">
      <c r="A3" s="644"/>
      <c r="B3" s="642"/>
      <c r="C3" s="197" t="s">
        <v>283</v>
      </c>
      <c r="D3" s="197" t="s">
        <v>284</v>
      </c>
      <c r="E3" s="642"/>
      <c r="F3" s="197" t="s">
        <v>283</v>
      </c>
      <c r="G3" s="197" t="s">
        <v>284</v>
      </c>
      <c r="H3" s="642"/>
      <c r="I3" s="197" t="s">
        <v>283</v>
      </c>
      <c r="J3" s="197" t="s">
        <v>284</v>
      </c>
    </row>
    <row r="4" spans="1:10" x14ac:dyDescent="0.2">
      <c r="A4" s="212" t="s">
        <v>266</v>
      </c>
      <c r="B4" s="213">
        <f>C4+D4</f>
        <v>9138</v>
      </c>
      <c r="C4" s="213">
        <f>C5+C7</f>
        <v>0</v>
      </c>
      <c r="D4" s="213">
        <f>D6+D7</f>
        <v>9138</v>
      </c>
      <c r="E4" s="214">
        <f t="shared" ref="E4:E9" si="0">F4+G4</f>
        <v>11240.800000000001</v>
      </c>
      <c r="F4" s="213">
        <f>F5+F7</f>
        <v>0</v>
      </c>
      <c r="G4" s="213">
        <f>G6+G7</f>
        <v>11240.800000000001</v>
      </c>
      <c r="H4" s="214">
        <f t="shared" ref="H4:H22" si="1">I4+J4</f>
        <v>12655</v>
      </c>
      <c r="I4" s="213">
        <f>I5+I7</f>
        <v>0</v>
      </c>
      <c r="J4" s="213">
        <f>J6+J7</f>
        <v>12655</v>
      </c>
    </row>
    <row r="5" spans="1:10" x14ac:dyDescent="0.2">
      <c r="A5" s="218" t="s">
        <v>292</v>
      </c>
      <c r="B5" s="213">
        <v>0</v>
      </c>
      <c r="C5" s="213"/>
      <c r="D5" s="213">
        <v>0</v>
      </c>
      <c r="E5" s="214">
        <f t="shared" si="0"/>
        <v>0</v>
      </c>
      <c r="F5" s="213"/>
      <c r="G5" s="213">
        <f>შემოსულობები!F13</f>
        <v>0</v>
      </c>
      <c r="H5" s="214">
        <f t="shared" si="1"/>
        <v>0</v>
      </c>
      <c r="I5" s="213"/>
      <c r="J5" s="213">
        <v>0</v>
      </c>
    </row>
    <row r="6" spans="1:10" x14ac:dyDescent="0.2">
      <c r="A6" s="455" t="s">
        <v>527</v>
      </c>
      <c r="B6" s="462">
        <f>D6</f>
        <v>8496.2999999999993</v>
      </c>
      <c r="C6" s="462">
        <v>0</v>
      </c>
      <c r="D6" s="462">
        <v>8496.2999999999993</v>
      </c>
      <c r="E6" s="457">
        <f t="shared" si="0"/>
        <v>10283.700000000001</v>
      </c>
      <c r="F6" s="456"/>
      <c r="G6" s="457">
        <f>შემოსულობები!S14</f>
        <v>10283.700000000001</v>
      </c>
      <c r="H6" s="457">
        <f t="shared" si="1"/>
        <v>11705</v>
      </c>
      <c r="I6" s="456"/>
      <c r="J6" s="457">
        <f>შემოსულობები!V14</f>
        <v>11705</v>
      </c>
    </row>
    <row r="7" spans="1:10" x14ac:dyDescent="0.2">
      <c r="A7" s="218" t="s">
        <v>293</v>
      </c>
      <c r="B7" s="219">
        <f>C7+D7</f>
        <v>641.70000000000005</v>
      </c>
      <c r="C7" s="219">
        <f>C8+C10+C11+C18+C21</f>
        <v>0</v>
      </c>
      <c r="D7" s="219">
        <f>D9+D11+D18+D21</f>
        <v>641.70000000000005</v>
      </c>
      <c r="E7" s="219">
        <f t="shared" si="0"/>
        <v>957.1</v>
      </c>
      <c r="F7" s="219">
        <f>F8+F10+F11+F18+F21</f>
        <v>0</v>
      </c>
      <c r="G7" s="219">
        <f>G9+G21</f>
        <v>957.1</v>
      </c>
      <c r="H7" s="219">
        <f t="shared" si="1"/>
        <v>950</v>
      </c>
      <c r="I7" s="219">
        <f>I8+I10+I11+I18+I21</f>
        <v>0</v>
      </c>
      <c r="J7" s="219">
        <f>J9+J21</f>
        <v>950</v>
      </c>
    </row>
    <row r="8" spans="1:10" ht="22.5" hidden="1" customHeight="1" x14ac:dyDescent="0.2">
      <c r="A8" s="224" t="s">
        <v>294</v>
      </c>
      <c r="B8" s="225">
        <f>C8+D8</f>
        <v>296.24700000000001</v>
      </c>
      <c r="C8" s="226"/>
      <c r="D8" s="226">
        <v>296.24700000000001</v>
      </c>
      <c r="E8" s="227">
        <f t="shared" si="0"/>
        <v>888.4</v>
      </c>
      <c r="F8" s="228"/>
      <c r="G8" s="228">
        <f>შემოსულობები!S16</f>
        <v>888.4</v>
      </c>
      <c r="H8" s="227">
        <f t="shared" si="1"/>
        <v>900</v>
      </c>
      <c r="I8" s="228"/>
      <c r="J8" s="228">
        <f>შემოსულობები!V16</f>
        <v>900</v>
      </c>
    </row>
    <row r="9" spans="1:10" ht="22.5" x14ac:dyDescent="0.2">
      <c r="A9" s="460" t="s">
        <v>294</v>
      </c>
      <c r="B9" s="461">
        <f>C9+D9</f>
        <v>607</v>
      </c>
      <c r="C9" s="461"/>
      <c r="D9" s="461">
        <v>607</v>
      </c>
      <c r="E9" s="457">
        <f t="shared" si="0"/>
        <v>888.4</v>
      </c>
      <c r="F9" s="457"/>
      <c r="G9" s="457">
        <f>შემოსულობები!S16</f>
        <v>888.4</v>
      </c>
      <c r="H9" s="457">
        <f t="shared" si="1"/>
        <v>900</v>
      </c>
      <c r="I9" s="457"/>
      <c r="J9" s="457">
        <f>შემოსულობები!V16</f>
        <v>900</v>
      </c>
    </row>
    <row r="10" spans="1:10" ht="22.5" x14ac:dyDescent="0.2">
      <c r="A10" s="224" t="s">
        <v>295</v>
      </c>
      <c r="B10" s="225">
        <f t="shared" ref="B10:B23" si="2">C10+D10</f>
        <v>0</v>
      </c>
      <c r="C10" s="226"/>
      <c r="D10" s="226"/>
      <c r="E10" s="227">
        <f t="shared" ref="E10:E22" si="3">F10+G10</f>
        <v>0</v>
      </c>
      <c r="F10" s="228"/>
      <c r="G10" s="228">
        <v>0</v>
      </c>
      <c r="H10" s="227">
        <f t="shared" si="1"/>
        <v>0</v>
      </c>
      <c r="I10" s="228"/>
      <c r="J10" s="228">
        <v>0</v>
      </c>
    </row>
    <row r="11" spans="1:10" ht="22.5" x14ac:dyDescent="0.2">
      <c r="A11" s="224" t="s">
        <v>296</v>
      </c>
      <c r="B11" s="225">
        <f t="shared" si="2"/>
        <v>2.6</v>
      </c>
      <c r="C11" s="225">
        <f>SUM(C12:C17)</f>
        <v>0</v>
      </c>
      <c r="D11" s="225">
        <v>2.6</v>
      </c>
      <c r="E11" s="227">
        <f t="shared" si="3"/>
        <v>0</v>
      </c>
      <c r="F11" s="225">
        <f>SUM(F12:F17)</f>
        <v>0</v>
      </c>
      <c r="G11" s="225">
        <f>SUM(G12:G17)</f>
        <v>0</v>
      </c>
      <c r="H11" s="227">
        <f t="shared" si="1"/>
        <v>0</v>
      </c>
      <c r="I11" s="225">
        <f>SUM(I12:I17)</f>
        <v>0</v>
      </c>
      <c r="J11" s="225">
        <f>SUM(J12:J17)</f>
        <v>0</v>
      </c>
    </row>
    <row r="12" spans="1:10" ht="33.75" hidden="1" customHeight="1" x14ac:dyDescent="0.2">
      <c r="A12" s="235" t="s">
        <v>297</v>
      </c>
      <c r="B12" s="236">
        <f t="shared" si="2"/>
        <v>0</v>
      </c>
      <c r="C12" s="237"/>
      <c r="D12" s="237"/>
      <c r="E12" s="238">
        <f t="shared" si="3"/>
        <v>0</v>
      </c>
      <c r="F12" s="239"/>
      <c r="G12" s="239"/>
      <c r="H12" s="238">
        <f t="shared" si="1"/>
        <v>0</v>
      </c>
      <c r="I12" s="239"/>
      <c r="J12" s="239"/>
    </row>
    <row r="13" spans="1:10" ht="45" hidden="1" customHeight="1" x14ac:dyDescent="0.2">
      <c r="A13" s="235" t="s">
        <v>298</v>
      </c>
      <c r="B13" s="236">
        <f t="shared" si="2"/>
        <v>1.27</v>
      </c>
      <c r="C13" s="237"/>
      <c r="D13" s="237">
        <v>1.27</v>
      </c>
      <c r="E13" s="238">
        <f t="shared" si="3"/>
        <v>0</v>
      </c>
      <c r="F13" s="239"/>
      <c r="G13" s="239"/>
      <c r="H13" s="238">
        <f t="shared" si="1"/>
        <v>0</v>
      </c>
      <c r="I13" s="239"/>
      <c r="J13" s="239"/>
    </row>
    <row r="14" spans="1:10" ht="33.75" hidden="1" customHeight="1" x14ac:dyDescent="0.2">
      <c r="A14" s="235" t="s">
        <v>299</v>
      </c>
      <c r="B14" s="236">
        <f t="shared" si="2"/>
        <v>0</v>
      </c>
      <c r="C14" s="237"/>
      <c r="D14" s="237"/>
      <c r="E14" s="238">
        <f t="shared" si="3"/>
        <v>0</v>
      </c>
      <c r="F14" s="239"/>
      <c r="G14" s="239"/>
      <c r="H14" s="238">
        <f t="shared" si="1"/>
        <v>0</v>
      </c>
      <c r="I14" s="239"/>
      <c r="J14" s="239"/>
    </row>
    <row r="15" spans="1:10" ht="33.75" hidden="1" customHeight="1" x14ac:dyDescent="0.2">
      <c r="A15" s="235" t="s">
        <v>300</v>
      </c>
      <c r="B15" s="236">
        <f t="shared" si="2"/>
        <v>0</v>
      </c>
      <c r="C15" s="237"/>
      <c r="D15" s="237"/>
      <c r="E15" s="238">
        <f t="shared" si="3"/>
        <v>0</v>
      </c>
      <c r="F15" s="239"/>
      <c r="G15" s="239"/>
      <c r="H15" s="238">
        <f t="shared" si="1"/>
        <v>0</v>
      </c>
      <c r="I15" s="239"/>
      <c r="J15" s="239"/>
    </row>
    <row r="16" spans="1:10" ht="33.75" x14ac:dyDescent="0.2">
      <c r="A16" s="235" t="s">
        <v>301</v>
      </c>
      <c r="B16" s="236">
        <f t="shared" si="2"/>
        <v>0</v>
      </c>
      <c r="C16" s="237"/>
      <c r="D16" s="237"/>
      <c r="E16" s="238">
        <f t="shared" si="3"/>
        <v>0</v>
      </c>
      <c r="F16" s="239"/>
      <c r="G16" s="239"/>
      <c r="H16" s="238">
        <f t="shared" si="1"/>
        <v>0</v>
      </c>
      <c r="I16" s="239"/>
      <c r="J16" s="239"/>
    </row>
    <row r="17" spans="1:10" ht="33.75" x14ac:dyDescent="0.2">
      <c r="A17" s="235" t="s">
        <v>302</v>
      </c>
      <c r="B17" s="236">
        <f t="shared" si="2"/>
        <v>0</v>
      </c>
      <c r="C17" s="237"/>
      <c r="D17" s="237"/>
      <c r="E17" s="238">
        <f t="shared" si="3"/>
        <v>0</v>
      </c>
      <c r="F17" s="239"/>
      <c r="G17" s="239"/>
      <c r="H17" s="238">
        <f t="shared" si="1"/>
        <v>0</v>
      </c>
      <c r="I17" s="239"/>
      <c r="J17" s="239"/>
    </row>
    <row r="18" spans="1:10" ht="22.5" x14ac:dyDescent="0.2">
      <c r="A18" s="224" t="s">
        <v>303</v>
      </c>
      <c r="B18" s="225">
        <f t="shared" si="2"/>
        <v>11</v>
      </c>
      <c r="C18" s="225">
        <f>SUM(C19:C20)</f>
        <v>0</v>
      </c>
      <c r="D18" s="225">
        <f>SUM(D19:D20)</f>
        <v>11</v>
      </c>
      <c r="E18" s="227">
        <f t="shared" si="3"/>
        <v>0</v>
      </c>
      <c r="F18" s="225">
        <f>SUM(F19:F20)</f>
        <v>0</v>
      </c>
      <c r="G18" s="225">
        <f>SUM(G19:G20)</f>
        <v>0</v>
      </c>
      <c r="H18" s="227">
        <f t="shared" si="1"/>
        <v>0</v>
      </c>
      <c r="I18" s="225">
        <f>SUM(I19:I20)</f>
        <v>0</v>
      </c>
      <c r="J18" s="225">
        <f>SUM(J19:J20)</f>
        <v>0</v>
      </c>
    </row>
    <row r="19" spans="1:10" x14ac:dyDescent="0.2">
      <c r="A19" s="235" t="s">
        <v>304</v>
      </c>
      <c r="B19" s="236">
        <f t="shared" si="2"/>
        <v>7.1</v>
      </c>
      <c r="C19" s="237"/>
      <c r="D19" s="237">
        <v>7.1</v>
      </c>
      <c r="E19" s="238">
        <f t="shared" si="3"/>
        <v>0</v>
      </c>
      <c r="F19" s="239"/>
      <c r="G19" s="239"/>
      <c r="H19" s="238">
        <f t="shared" si="1"/>
        <v>0</v>
      </c>
      <c r="I19" s="239"/>
      <c r="J19" s="239"/>
    </row>
    <row r="20" spans="1:10" x14ac:dyDescent="0.2">
      <c r="A20" s="235" t="s">
        <v>305</v>
      </c>
      <c r="B20" s="236">
        <f t="shared" si="2"/>
        <v>3.9</v>
      </c>
      <c r="C20" s="237"/>
      <c r="D20" s="237">
        <v>3.9</v>
      </c>
      <c r="E20" s="238">
        <f t="shared" si="3"/>
        <v>0</v>
      </c>
      <c r="F20" s="239"/>
      <c r="G20" s="239">
        <v>0</v>
      </c>
      <c r="H20" s="238">
        <f t="shared" si="1"/>
        <v>0</v>
      </c>
      <c r="I20" s="239"/>
      <c r="J20" s="239">
        <v>0</v>
      </c>
    </row>
    <row r="21" spans="1:10" ht="22.5" x14ac:dyDescent="0.2">
      <c r="A21" s="224" t="s">
        <v>306</v>
      </c>
      <c r="B21" s="225">
        <f t="shared" si="2"/>
        <v>21.099999999999998</v>
      </c>
      <c r="C21" s="225">
        <f>SUM(C22:C23)</f>
        <v>0</v>
      </c>
      <c r="D21" s="225">
        <f>SUM(D22:D23)</f>
        <v>21.099999999999998</v>
      </c>
      <c r="E21" s="227">
        <f t="shared" si="3"/>
        <v>68.7</v>
      </c>
      <c r="F21" s="225">
        <f>SUM(F22:F23)</f>
        <v>0</v>
      </c>
      <c r="G21" s="225">
        <f>SUM(G22:G23)</f>
        <v>68.7</v>
      </c>
      <c r="H21" s="227">
        <f t="shared" si="1"/>
        <v>50</v>
      </c>
      <c r="I21" s="225">
        <f>SUM(I22:I23)</f>
        <v>0</v>
      </c>
      <c r="J21" s="225">
        <f>SUM(J22:J23)</f>
        <v>50</v>
      </c>
    </row>
    <row r="22" spans="1:10" x14ac:dyDescent="0.2">
      <c r="A22" s="235" t="s">
        <v>304</v>
      </c>
      <c r="B22" s="236">
        <f t="shared" si="2"/>
        <v>2.9</v>
      </c>
      <c r="C22" s="237"/>
      <c r="D22" s="237">
        <v>2.9</v>
      </c>
      <c r="E22" s="238">
        <f t="shared" si="3"/>
        <v>0</v>
      </c>
      <c r="F22" s="239"/>
      <c r="G22" s="239"/>
      <c r="H22" s="238">
        <f t="shared" si="1"/>
        <v>0</v>
      </c>
      <c r="I22" s="239"/>
      <c r="J22" s="239"/>
    </row>
    <row r="23" spans="1:10" x14ac:dyDescent="0.2">
      <c r="A23" s="235" t="s">
        <v>305</v>
      </c>
      <c r="B23" s="236">
        <f t="shared" si="2"/>
        <v>18.2</v>
      </c>
      <c r="C23" s="237"/>
      <c r="D23" s="237">
        <v>18.2</v>
      </c>
      <c r="E23" s="238">
        <f>G23</f>
        <v>68.7</v>
      </c>
      <c r="F23" s="239"/>
      <c r="G23" s="239">
        <f>შემოსულობები!S30</f>
        <v>68.7</v>
      </c>
      <c r="H23" s="238">
        <f>J23</f>
        <v>50</v>
      </c>
      <c r="I23" s="239"/>
      <c r="J23" s="239">
        <f>შემოსულობები!V30</f>
        <v>50</v>
      </c>
    </row>
  </sheetData>
  <mergeCells count="10">
    <mergeCell ref="H1:J1"/>
    <mergeCell ref="H2:H3"/>
    <mergeCell ref="I2:J2"/>
    <mergeCell ref="A1:A3"/>
    <mergeCell ref="B1:D1"/>
    <mergeCell ref="E1:G1"/>
    <mergeCell ref="B2:B3"/>
    <mergeCell ref="C2:D2"/>
    <mergeCell ref="E2:E3"/>
    <mergeCell ref="F2:G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showGridLines="0" topLeftCell="A10" workbookViewId="0">
      <selection activeCell="T21" sqref="T21"/>
    </sheetView>
  </sheetViews>
  <sheetFormatPr defaultColWidth="9.125" defaultRowHeight="15" x14ac:dyDescent="0.25"/>
  <cols>
    <col min="1" max="1" width="20.375" style="177" customWidth="1"/>
    <col min="2" max="4" width="9.75" style="177" hidden="1" customWidth="1"/>
    <col min="5" max="5" width="9.75" style="177" customWidth="1"/>
    <col min="6" max="6" width="10.875" style="177" customWidth="1"/>
    <col min="7" max="7" width="10.375" style="177" customWidth="1"/>
    <col min="8" max="13" width="9.75" style="177" customWidth="1"/>
    <col min="14" max="16384" width="9.125" style="177"/>
  </cols>
  <sheetData>
    <row r="1" spans="1:13" ht="78.75" x14ac:dyDescent="0.25">
      <c r="A1" s="178" t="s">
        <v>2</v>
      </c>
      <c r="B1" s="178" t="s">
        <v>458</v>
      </c>
      <c r="C1" s="178" t="s">
        <v>261</v>
      </c>
      <c r="D1" s="178" t="s">
        <v>262</v>
      </c>
      <c r="E1" s="178" t="s">
        <v>582</v>
      </c>
      <c r="F1" s="178" t="s">
        <v>264</v>
      </c>
      <c r="G1" s="178" t="s">
        <v>260</v>
      </c>
      <c r="H1" s="178" t="s">
        <v>583</v>
      </c>
      <c r="I1" s="178" t="s">
        <v>264</v>
      </c>
      <c r="J1" s="178" t="s">
        <v>260</v>
      </c>
      <c r="K1" s="178" t="s">
        <v>584</v>
      </c>
      <c r="L1" s="178" t="s">
        <v>264</v>
      </c>
      <c r="M1" s="178" t="s">
        <v>260</v>
      </c>
    </row>
    <row r="2" spans="1:13" x14ac:dyDescent="0.25">
      <c r="A2" s="179" t="s">
        <v>446</v>
      </c>
      <c r="B2" s="180" t="e">
        <f t="shared" ref="B2:B27" si="0">SUM(C2:D2)</f>
        <v>#REF!</v>
      </c>
      <c r="C2" s="180" t="e">
        <f>SUM(C3:C5)</f>
        <v>#REF!</v>
      </c>
      <c r="D2" s="180" t="e">
        <f>SUM(D3:D5)</f>
        <v>#REF!</v>
      </c>
      <c r="E2" s="180">
        <f t="shared" ref="E2:E13" si="1">F2+G2</f>
        <v>21559.5</v>
      </c>
      <c r="F2" s="180">
        <f>SUM(F3:F5)</f>
        <v>9610.2999999999993</v>
      </c>
      <c r="G2" s="180">
        <f>SUM(G3:G5)</f>
        <v>11949.2</v>
      </c>
      <c r="H2" s="180">
        <f t="shared" ref="H2:H8" si="2">SUM(I2:J2)</f>
        <v>22987.399999999998</v>
      </c>
      <c r="I2" s="180">
        <f>SUM(I3:I5)</f>
        <v>8034.5999999999995</v>
      </c>
      <c r="J2" s="180">
        <f>SUM(J3:J5)</f>
        <v>14952.8</v>
      </c>
      <c r="K2" s="180">
        <f t="shared" ref="K2:K8" si="3">SUM(L2:M2)</f>
        <v>17185.34</v>
      </c>
      <c r="L2" s="180">
        <f>SUM(L3:L5)</f>
        <v>0</v>
      </c>
      <c r="M2" s="180">
        <f>SUM(M3:M5)</f>
        <v>17185.34</v>
      </c>
    </row>
    <row r="3" spans="1:13" x14ac:dyDescent="0.25">
      <c r="A3" s="181" t="s">
        <v>266</v>
      </c>
      <c r="B3" s="182" t="e">
        <f t="shared" si="0"/>
        <v>#REF!</v>
      </c>
      <c r="C3" s="182" t="e">
        <f>შემოსულობები!#REF!</f>
        <v>#REF!</v>
      </c>
      <c r="D3" s="182" t="e">
        <f>შემოსულობები!#REF!</f>
        <v>#REF!</v>
      </c>
      <c r="E3" s="608">
        <f t="shared" si="1"/>
        <v>11264.7</v>
      </c>
      <c r="F3" s="182">
        <f>შემოსულობები!E12</f>
        <v>0</v>
      </c>
      <c r="G3" s="182">
        <f>შემოსულობები!S12</f>
        <v>11264.7</v>
      </c>
      <c r="H3" s="182">
        <f t="shared" si="2"/>
        <v>12655</v>
      </c>
      <c r="I3" s="182">
        <f>შემოსულობები!U12</f>
        <v>0</v>
      </c>
      <c r="J3" s="182">
        <f>შემოსულობები!V12</f>
        <v>12655</v>
      </c>
      <c r="K3" s="182">
        <f t="shared" si="3"/>
        <v>13519</v>
      </c>
      <c r="L3" s="182">
        <f>შემოსულობები!K12</f>
        <v>0</v>
      </c>
      <c r="M3" s="182">
        <f>შემოსულობები!Y12</f>
        <v>13519</v>
      </c>
    </row>
    <row r="4" spans="1:13" x14ac:dyDescent="0.25">
      <c r="A4" s="181" t="s">
        <v>98</v>
      </c>
      <c r="B4" s="182" t="e">
        <f t="shared" si="0"/>
        <v>#REF!</v>
      </c>
      <c r="C4" s="182" t="e">
        <f>შემოსულობები!#REF!</f>
        <v>#REF!</v>
      </c>
      <c r="D4" s="182" t="e">
        <f>შემოსულობები!#REF!</f>
        <v>#REF!</v>
      </c>
      <c r="E4" s="182">
        <f t="shared" si="1"/>
        <v>9887.6999999999989</v>
      </c>
      <c r="F4" s="182">
        <f>შემოსულობები!R33</f>
        <v>9610.2999999999993</v>
      </c>
      <c r="G4" s="182">
        <f>შემოსულობები!S33</f>
        <v>277.39999999999998</v>
      </c>
      <c r="H4" s="182">
        <f t="shared" si="2"/>
        <v>9650.5</v>
      </c>
      <c r="I4" s="182">
        <f>შემოსულობები!U33</f>
        <v>8034.5999999999995</v>
      </c>
      <c r="J4" s="182">
        <f>შემოსულობები!V33</f>
        <v>1615.9</v>
      </c>
      <c r="K4" s="182">
        <f t="shared" si="3"/>
        <v>3201.3399999999997</v>
      </c>
      <c r="L4" s="182">
        <f>შემოსულობები!X33</f>
        <v>0</v>
      </c>
      <c r="M4" s="182">
        <f>შემოსულობები!Y33</f>
        <v>3201.3399999999997</v>
      </c>
    </row>
    <row r="5" spans="1:13" x14ac:dyDescent="0.25">
      <c r="A5" s="181" t="s">
        <v>267</v>
      </c>
      <c r="B5" s="182" t="e">
        <f t="shared" si="0"/>
        <v>#REF!</v>
      </c>
      <c r="C5" s="182" t="e">
        <f>შემოსულობები!#REF!</f>
        <v>#REF!</v>
      </c>
      <c r="D5" s="182" t="e">
        <f>შემოსულობები!#REF!</f>
        <v>#REF!</v>
      </c>
      <c r="E5" s="182">
        <f t="shared" si="1"/>
        <v>407.1</v>
      </c>
      <c r="F5" s="182">
        <f>შემოსულობები!R47</f>
        <v>0</v>
      </c>
      <c r="G5" s="182">
        <f>შემოსულობები!S47</f>
        <v>407.1</v>
      </c>
      <c r="H5" s="182">
        <f t="shared" si="2"/>
        <v>681.9</v>
      </c>
      <c r="I5" s="182">
        <f>შემოსულობები!U47</f>
        <v>0</v>
      </c>
      <c r="J5" s="182">
        <f>შემოსულობები!V47</f>
        <v>681.9</v>
      </c>
      <c r="K5" s="182">
        <f t="shared" si="3"/>
        <v>465</v>
      </c>
      <c r="L5" s="182">
        <f>შემოსულობები!K47</f>
        <v>0</v>
      </c>
      <c r="M5" s="182">
        <f>შემოსულობები!Y47</f>
        <v>465</v>
      </c>
    </row>
    <row r="6" spans="1:13" x14ac:dyDescent="0.25">
      <c r="A6" s="179" t="s">
        <v>447</v>
      </c>
      <c r="B6" s="180">
        <f t="shared" si="0"/>
        <v>6445.38</v>
      </c>
      <c r="C6" s="180">
        <f>SUM(C7:C13)</f>
        <v>359.61</v>
      </c>
      <c r="D6" s="180">
        <f>SUM(D7:D13)</f>
        <v>6085.77</v>
      </c>
      <c r="E6" s="180">
        <f t="shared" si="1"/>
        <v>12332.7</v>
      </c>
      <c r="F6" s="180">
        <f>SUM(F7:F13)</f>
        <v>381.1</v>
      </c>
      <c r="G6" s="180">
        <f>SUM(G7:G13)</f>
        <v>11951.6</v>
      </c>
      <c r="H6" s="180">
        <f t="shared" si="2"/>
        <v>14693.420000000002</v>
      </c>
      <c r="I6" s="180">
        <f>SUM(I7:I13)</f>
        <v>373.91</v>
      </c>
      <c r="J6" s="180">
        <f>SUM(J7:J13)</f>
        <v>14319.510000000002</v>
      </c>
      <c r="K6" s="180">
        <f t="shared" si="3"/>
        <v>16197.540000000003</v>
      </c>
      <c r="L6" s="180">
        <f>SUM(L7:L13)</f>
        <v>0</v>
      </c>
      <c r="M6" s="180">
        <f>SUM(M7:M13)</f>
        <v>16197.540000000003</v>
      </c>
    </row>
    <row r="7" spans="1:13" ht="17.25" customHeight="1" x14ac:dyDescent="0.25">
      <c r="A7" s="181" t="s">
        <v>9</v>
      </c>
      <c r="B7" s="182">
        <f t="shared" si="0"/>
        <v>1504.19</v>
      </c>
      <c r="C7" s="182">
        <f>ხარჯები!E5</f>
        <v>0</v>
      </c>
      <c r="D7" s="182">
        <f>ხარჯები!D5</f>
        <v>1504.19</v>
      </c>
      <c r="E7" s="182">
        <f t="shared" si="1"/>
        <v>2986.9</v>
      </c>
      <c r="F7" s="182">
        <f>ხარჯები!H5</f>
        <v>0</v>
      </c>
      <c r="G7" s="182">
        <f>ხარჯები!G5</f>
        <v>2986.9</v>
      </c>
      <c r="H7" s="182">
        <f t="shared" si="2"/>
        <v>3413.92</v>
      </c>
      <c r="I7" s="182">
        <f>ხარჯები!H5</f>
        <v>0</v>
      </c>
      <c r="J7" s="182">
        <f>ხარჯები!J5</f>
        <v>3413.92</v>
      </c>
      <c r="K7" s="182">
        <f t="shared" si="3"/>
        <v>4031</v>
      </c>
      <c r="L7" s="182">
        <f>ხარჯები!K5</f>
        <v>0</v>
      </c>
      <c r="M7" s="182">
        <f>ხარჯები!M5</f>
        <v>4031</v>
      </c>
    </row>
    <row r="8" spans="1:13" ht="17.25" customHeight="1" x14ac:dyDescent="0.25">
      <c r="A8" s="181" t="s">
        <v>20</v>
      </c>
      <c r="B8" s="182">
        <f t="shared" si="0"/>
        <v>1236.5300000000002</v>
      </c>
      <c r="C8" s="182">
        <f>ხარჯები!E16</f>
        <v>359.61</v>
      </c>
      <c r="D8" s="182">
        <f>ხარჯები!D16</f>
        <v>876.92000000000007</v>
      </c>
      <c r="E8" s="182">
        <f t="shared" si="1"/>
        <v>2092.1</v>
      </c>
      <c r="F8" s="182">
        <f>ხარჯები!H16</f>
        <v>381.1</v>
      </c>
      <c r="G8" s="182">
        <f>ხარჯები!G16</f>
        <v>1711</v>
      </c>
      <c r="H8" s="182">
        <f t="shared" si="2"/>
        <v>2329.9500000000003</v>
      </c>
      <c r="I8" s="182">
        <f>ხარჯები!K16</f>
        <v>357.42</v>
      </c>
      <c r="J8" s="182">
        <f>ხარჯები!J16</f>
        <v>1972.5300000000002</v>
      </c>
      <c r="K8" s="182">
        <f t="shared" si="3"/>
        <v>2785.45</v>
      </c>
      <c r="L8" s="182">
        <f>ხარჯები!N16</f>
        <v>0</v>
      </c>
      <c r="M8" s="182">
        <f>ხარჯები!M16</f>
        <v>2785.45</v>
      </c>
    </row>
    <row r="9" spans="1:13" ht="17.25" customHeight="1" x14ac:dyDescent="0.25">
      <c r="A9" s="181" t="s">
        <v>89</v>
      </c>
      <c r="B9" s="182">
        <v>0</v>
      </c>
      <c r="C9" s="182">
        <v>0</v>
      </c>
      <c r="D9" s="182">
        <v>0</v>
      </c>
      <c r="E9" s="182">
        <f t="shared" si="1"/>
        <v>11</v>
      </c>
      <c r="F9" s="182">
        <f>ხარჯები!H85</f>
        <v>0</v>
      </c>
      <c r="G9" s="182">
        <f>ხარჯები!G85</f>
        <v>11</v>
      </c>
      <c r="H9" s="182">
        <f>I9+J9</f>
        <v>6.4</v>
      </c>
      <c r="I9" s="182">
        <f>ხარჯები!H91</f>
        <v>0</v>
      </c>
      <c r="J9" s="182">
        <f>ხარჯები!J85</f>
        <v>6.4</v>
      </c>
      <c r="K9" s="182">
        <f>L9+M9</f>
        <v>3</v>
      </c>
      <c r="L9" s="182">
        <f>ხარჯები!K91</f>
        <v>0</v>
      </c>
      <c r="M9" s="182">
        <f>ხარჯები!M85</f>
        <v>3</v>
      </c>
    </row>
    <row r="10" spans="1:13" ht="17.25" customHeight="1" x14ac:dyDescent="0.25">
      <c r="A10" s="181" t="s">
        <v>97</v>
      </c>
      <c r="B10" s="182">
        <f t="shared" si="0"/>
        <v>3257.6</v>
      </c>
      <c r="C10" s="182">
        <f>ხარჯები!E93</f>
        <v>0</v>
      </c>
      <c r="D10" s="182">
        <f>ხარჯები!D93</f>
        <v>3257.6</v>
      </c>
      <c r="E10" s="182">
        <f t="shared" si="1"/>
        <v>5865.3</v>
      </c>
      <c r="F10" s="182">
        <f>ხარჯები!H93</f>
        <v>0</v>
      </c>
      <c r="G10" s="182">
        <f>ხარჯები!G93</f>
        <v>5865.3</v>
      </c>
      <c r="H10" s="182">
        <f t="shared" ref="H10:H27" si="4">SUM(I10:J10)</f>
        <v>7677.7900000000009</v>
      </c>
      <c r="I10" s="182">
        <v>0</v>
      </c>
      <c r="J10" s="182">
        <f>ხარჯები!J93</f>
        <v>7677.7900000000009</v>
      </c>
      <c r="K10" s="182">
        <f t="shared" ref="K10" si="5">SUM(L10:M10)</f>
        <v>8416.9000000000015</v>
      </c>
      <c r="L10" s="182">
        <v>0</v>
      </c>
      <c r="M10" s="182">
        <f>ხარჯები!M93</f>
        <v>8416.9000000000015</v>
      </c>
    </row>
    <row r="11" spans="1:13" ht="17.25" customHeight="1" x14ac:dyDescent="0.25">
      <c r="A11" s="181" t="s">
        <v>569</v>
      </c>
      <c r="B11" s="182"/>
      <c r="C11" s="182"/>
      <c r="D11" s="182"/>
      <c r="E11" s="182">
        <f t="shared" si="1"/>
        <v>50</v>
      </c>
      <c r="F11" s="182">
        <f>ხარჯები!H94</f>
        <v>0</v>
      </c>
      <c r="G11" s="182">
        <f>ხარჯები!G94</f>
        <v>50</v>
      </c>
      <c r="H11" s="182">
        <f>I11+J11</f>
        <v>75</v>
      </c>
      <c r="I11" s="182">
        <v>0</v>
      </c>
      <c r="J11" s="182">
        <f>ხარჯები!J94</f>
        <v>75</v>
      </c>
      <c r="K11" s="182">
        <f>L11+M11</f>
        <v>0</v>
      </c>
      <c r="L11" s="182">
        <v>0</v>
      </c>
      <c r="M11" s="182">
        <f>ხარჯები!M94</f>
        <v>0</v>
      </c>
    </row>
    <row r="12" spans="1:13" ht="17.25" customHeight="1" x14ac:dyDescent="0.25">
      <c r="A12" s="181" t="s">
        <v>118</v>
      </c>
      <c r="B12" s="182">
        <f t="shared" si="0"/>
        <v>356.76</v>
      </c>
      <c r="C12" s="182">
        <f>ხარჯები!E135</f>
        <v>0</v>
      </c>
      <c r="D12" s="182">
        <f>ხარჯები!D135</f>
        <v>356.76</v>
      </c>
      <c r="E12" s="182">
        <f t="shared" si="1"/>
        <v>633.80000000000007</v>
      </c>
      <c r="F12" s="182">
        <f>ხარჯები!H135</f>
        <v>0</v>
      </c>
      <c r="G12" s="182">
        <f>ხარჯები!G135</f>
        <v>633.80000000000007</v>
      </c>
      <c r="H12" s="182">
        <f t="shared" si="4"/>
        <v>708.93000000000006</v>
      </c>
      <c r="I12" s="182">
        <f>ხარჯები!K140</f>
        <v>0</v>
      </c>
      <c r="J12" s="182">
        <f>ხარჯები!J135</f>
        <v>708.93000000000006</v>
      </c>
      <c r="K12" s="182">
        <f t="shared" ref="K12:K17" si="6">SUM(L12:M12)</f>
        <v>862.59</v>
      </c>
      <c r="L12" s="182">
        <f>ხარჯები!N140</f>
        <v>0</v>
      </c>
      <c r="M12" s="182">
        <f>ხარჯები!M135</f>
        <v>862.59</v>
      </c>
    </row>
    <row r="13" spans="1:13" ht="17.25" customHeight="1" x14ac:dyDescent="0.25">
      <c r="A13" s="181" t="s">
        <v>124</v>
      </c>
      <c r="B13" s="182">
        <f t="shared" si="0"/>
        <v>90.3</v>
      </c>
      <c r="C13" s="182">
        <f>ხარჯები!E145</f>
        <v>0</v>
      </c>
      <c r="D13" s="182">
        <f>ხარჯები!D145</f>
        <v>90.3</v>
      </c>
      <c r="E13" s="182">
        <f t="shared" si="1"/>
        <v>693.6</v>
      </c>
      <c r="F13" s="182">
        <f>ხარჯები!H145</f>
        <v>0</v>
      </c>
      <c r="G13" s="182">
        <f>ხარჯები!G145</f>
        <v>693.6</v>
      </c>
      <c r="H13" s="182">
        <f t="shared" si="4"/>
        <v>481.43000000000006</v>
      </c>
      <c r="I13" s="182">
        <f>ხარჯები!K145</f>
        <v>16.489999999999998</v>
      </c>
      <c r="J13" s="182">
        <f>ხარჯები!J145</f>
        <v>464.94000000000005</v>
      </c>
      <c r="K13" s="182">
        <f t="shared" si="6"/>
        <v>98.6</v>
      </c>
      <c r="L13" s="182">
        <f>ხარჯები!N145</f>
        <v>0</v>
      </c>
      <c r="M13" s="182">
        <f>ხარჯები!M145</f>
        <v>98.6</v>
      </c>
    </row>
    <row r="14" spans="1:13" x14ac:dyDescent="0.25">
      <c r="A14" s="179" t="s">
        <v>448</v>
      </c>
      <c r="B14" s="180" t="e">
        <f t="shared" si="0"/>
        <v>#REF!</v>
      </c>
      <c r="C14" s="180" t="e">
        <f>SUM(C2,-C6)</f>
        <v>#REF!</v>
      </c>
      <c r="D14" s="180" t="e">
        <f>SUM(D2,-D6)</f>
        <v>#REF!</v>
      </c>
      <c r="E14" s="180">
        <f t="shared" ref="E14:E22" si="7">SUM(F14:G14)</f>
        <v>9226.8000000000011</v>
      </c>
      <c r="F14" s="180">
        <v>9282.2000000000007</v>
      </c>
      <c r="G14" s="180">
        <v>-55.4</v>
      </c>
      <c r="H14" s="180">
        <f t="shared" si="4"/>
        <v>8293.9799999999959</v>
      </c>
      <c r="I14" s="180">
        <f>SUM(I2,-I6)</f>
        <v>7660.69</v>
      </c>
      <c r="J14" s="180">
        <f>SUM(J2,-J6)</f>
        <v>633.28999999999724</v>
      </c>
      <c r="K14" s="180">
        <f t="shared" si="6"/>
        <v>987.79999999999745</v>
      </c>
      <c r="L14" s="180">
        <f>SUM(L2,-L6)</f>
        <v>0</v>
      </c>
      <c r="M14" s="180">
        <f>SUM(M2,-M6)</f>
        <v>987.79999999999745</v>
      </c>
    </row>
    <row r="15" spans="1:13" ht="22.5" x14ac:dyDescent="0.25">
      <c r="A15" s="179" t="s">
        <v>449</v>
      </c>
      <c r="B15" s="180" t="e">
        <f t="shared" si="0"/>
        <v>#REF!</v>
      </c>
      <c r="C15" s="180" t="e">
        <f>SUM(C16,-C17)</f>
        <v>#REF!</v>
      </c>
      <c r="D15" s="180" t="e">
        <f>SUM(D16,-D17)</f>
        <v>#REF!</v>
      </c>
      <c r="E15" s="180">
        <f t="shared" si="7"/>
        <v>10499.400000000001</v>
      </c>
      <c r="F15" s="180">
        <f>SUM(F16,-F17)</f>
        <v>8416.0000000000018</v>
      </c>
      <c r="G15" s="180">
        <f>SUM(G16,-G17)</f>
        <v>2083.4</v>
      </c>
      <c r="H15" s="180">
        <f t="shared" si="4"/>
        <v>10704.318000000001</v>
      </c>
      <c r="I15" s="180">
        <f>SUM(I16,-I17)</f>
        <v>9753.6580000000013</v>
      </c>
      <c r="J15" s="180">
        <f>SUM(J16,-J17)</f>
        <v>950.66000000000008</v>
      </c>
      <c r="K15" s="180">
        <f t="shared" si="6"/>
        <v>960</v>
      </c>
      <c r="L15" s="180">
        <f>SUM(L16,-L17)</f>
        <v>0</v>
      </c>
      <c r="M15" s="180">
        <f>SUM(M16,-M17)</f>
        <v>960</v>
      </c>
    </row>
    <row r="16" spans="1:13" x14ac:dyDescent="0.25">
      <c r="A16" s="181" t="s">
        <v>268</v>
      </c>
      <c r="B16" s="182">
        <f t="shared" si="0"/>
        <v>8519.7900000000009</v>
      </c>
      <c r="C16" s="182">
        <f>ხარჯები!E168</f>
        <v>7637.380000000001</v>
      </c>
      <c r="D16" s="182">
        <f>ხარჯები!D168</f>
        <v>882.41000000000008</v>
      </c>
      <c r="E16" s="182">
        <f>F16+G16</f>
        <v>10521.7</v>
      </c>
      <c r="F16" s="182">
        <f>ხარჯები!H168</f>
        <v>8438.3000000000011</v>
      </c>
      <c r="G16" s="182">
        <f>ხარჯები!G168</f>
        <v>2083.4</v>
      </c>
      <c r="H16" s="182">
        <f t="shared" si="4"/>
        <v>10784.318000000001</v>
      </c>
      <c r="I16" s="182">
        <f>ხარჯები!K168</f>
        <v>9753.6580000000013</v>
      </c>
      <c r="J16" s="182">
        <f>ხარჯები!J168</f>
        <v>1030.6600000000001</v>
      </c>
      <c r="K16" s="182">
        <f t="shared" si="6"/>
        <v>1040</v>
      </c>
      <c r="L16" s="182">
        <f>ხარჯები!N168</f>
        <v>0</v>
      </c>
      <c r="M16" s="182">
        <f>ხარჯები!M168</f>
        <v>1040</v>
      </c>
    </row>
    <row r="17" spans="1:13" x14ac:dyDescent="0.25">
      <c r="A17" s="181" t="s">
        <v>269</v>
      </c>
      <c r="B17" s="182" t="e">
        <f t="shared" si="0"/>
        <v>#REF!</v>
      </c>
      <c r="C17" s="182" t="e">
        <f>შემოსულობები!#REF!</f>
        <v>#REF!</v>
      </c>
      <c r="D17" s="182" t="e">
        <f>შემოსულობები!#REF!</f>
        <v>#REF!</v>
      </c>
      <c r="E17" s="182">
        <v>170</v>
      </c>
      <c r="F17" s="182">
        <f>შემოსულობები!S73</f>
        <v>22.3</v>
      </c>
      <c r="G17" s="182"/>
      <c r="H17" s="182">
        <f t="shared" si="4"/>
        <v>80</v>
      </c>
      <c r="I17" s="182">
        <f>შემოსულობები!H73</f>
        <v>0</v>
      </c>
      <c r="J17" s="182">
        <f>შემოსულობები!V73</f>
        <v>80</v>
      </c>
      <c r="K17" s="182">
        <f t="shared" si="6"/>
        <v>80</v>
      </c>
      <c r="L17" s="182">
        <f>შემოსულობები!K73</f>
        <v>0</v>
      </c>
      <c r="M17" s="182">
        <f>შემოსულობები!Y73</f>
        <v>80</v>
      </c>
    </row>
    <row r="18" spans="1:13" x14ac:dyDescent="0.25">
      <c r="A18" s="179" t="s">
        <v>450</v>
      </c>
      <c r="B18" s="180" t="e">
        <f t="shared" si="0"/>
        <v>#REF!</v>
      </c>
      <c r="C18" s="180" t="e">
        <f>SUM(C14,-C15)</f>
        <v>#REF!</v>
      </c>
      <c r="D18" s="180" t="e">
        <f>SUM(D14,-D15)</f>
        <v>#REF!</v>
      </c>
      <c r="E18" s="180">
        <f t="shared" si="7"/>
        <v>-1272.6000000000013</v>
      </c>
      <c r="F18" s="180">
        <f>F14-F15</f>
        <v>866.19999999999891</v>
      </c>
      <c r="G18" s="180">
        <f>G14-G15</f>
        <v>-2138.8000000000002</v>
      </c>
      <c r="H18" s="180">
        <f>SUM(I18:J18)</f>
        <v>-2410.3380000000043</v>
      </c>
      <c r="I18" s="180">
        <f>SUM(I14,-I15)</f>
        <v>-2092.9680000000017</v>
      </c>
      <c r="J18" s="180">
        <f>SUM(J14,-J15)</f>
        <v>-317.37000000000285</v>
      </c>
      <c r="K18" s="180">
        <f>SUM(L18:M18)</f>
        <v>27.799999999997453</v>
      </c>
      <c r="L18" s="180">
        <f>SUM(L14,-L15)</f>
        <v>0</v>
      </c>
      <c r="M18" s="180">
        <f>SUM(M14,-M15)</f>
        <v>27.799999999997453</v>
      </c>
    </row>
    <row r="19" spans="1:13" ht="22.5" x14ac:dyDescent="0.25">
      <c r="A19" s="179" t="s">
        <v>451</v>
      </c>
      <c r="B19" s="180">
        <f t="shared" si="0"/>
        <v>115.67</v>
      </c>
      <c r="C19" s="180">
        <f>SUM(C20,-C22)</f>
        <v>211.22</v>
      </c>
      <c r="D19" s="180">
        <f>SUM(D20,-D22)</f>
        <v>-95.55</v>
      </c>
      <c r="E19" s="180">
        <f t="shared" si="7"/>
        <v>-1328.2</v>
      </c>
      <c r="F19" s="180">
        <f>F20-F22</f>
        <v>866.2</v>
      </c>
      <c r="G19" s="180">
        <f>SUM(G20,-G22)</f>
        <v>-2194.4</v>
      </c>
      <c r="H19" s="180">
        <f t="shared" si="4"/>
        <v>-2416.04</v>
      </c>
      <c r="I19" s="180">
        <f>SUM(I20,-I22)</f>
        <v>-2092.9699999999998</v>
      </c>
      <c r="J19" s="180">
        <f>SUM(J20,-J22)</f>
        <v>-323.07</v>
      </c>
      <c r="K19" s="180">
        <f t="shared" ref="K19:K22" si="8">SUM(L19:M19)</f>
        <v>0</v>
      </c>
      <c r="L19" s="180">
        <f>SUM(L20,-L22)</f>
        <v>0</v>
      </c>
      <c r="M19" s="180">
        <f>SUM(M20,-M22)</f>
        <v>0</v>
      </c>
    </row>
    <row r="20" spans="1:13" x14ac:dyDescent="0.25">
      <c r="A20" s="183" t="s">
        <v>271</v>
      </c>
      <c r="B20" s="180">
        <f t="shared" si="0"/>
        <v>0</v>
      </c>
      <c r="C20" s="180">
        <f>SUM(C21)</f>
        <v>0</v>
      </c>
      <c r="D20" s="180">
        <f>SUM(D21)</f>
        <v>0</v>
      </c>
      <c r="E20" s="180">
        <f t="shared" si="7"/>
        <v>0</v>
      </c>
      <c r="F20" s="180">
        <f>SUM(F21)</f>
        <v>0</v>
      </c>
      <c r="G20" s="180">
        <f>SUM(G21)</f>
        <v>0</v>
      </c>
      <c r="H20" s="180">
        <f t="shared" si="4"/>
        <v>0</v>
      </c>
      <c r="I20" s="180">
        <f>SUM(I21)</f>
        <v>0</v>
      </c>
      <c r="J20" s="180">
        <f>SUM(J21)</f>
        <v>0</v>
      </c>
      <c r="K20" s="180">
        <f t="shared" si="8"/>
        <v>0</v>
      </c>
      <c r="L20" s="180">
        <f>SUM(L21)</f>
        <v>0</v>
      </c>
      <c r="M20" s="180">
        <f>SUM(M21)</f>
        <v>0</v>
      </c>
    </row>
    <row r="21" spans="1:13" ht="22.5" x14ac:dyDescent="0.25">
      <c r="A21" s="184" t="s">
        <v>225</v>
      </c>
      <c r="B21" s="182">
        <f t="shared" si="0"/>
        <v>0</v>
      </c>
      <c r="C21" s="182">
        <v>0</v>
      </c>
      <c r="D21" s="182">
        <v>0</v>
      </c>
      <c r="E21" s="182">
        <f t="shared" si="7"/>
        <v>0</v>
      </c>
      <c r="F21" s="182">
        <v>0</v>
      </c>
      <c r="G21" s="182">
        <v>0</v>
      </c>
      <c r="H21" s="182">
        <f t="shared" si="4"/>
        <v>0</v>
      </c>
      <c r="I21" s="182">
        <v>0</v>
      </c>
      <c r="J21" s="182">
        <v>0</v>
      </c>
      <c r="K21" s="182">
        <f t="shared" si="8"/>
        <v>0</v>
      </c>
      <c r="L21" s="182">
        <v>0</v>
      </c>
      <c r="M21" s="182">
        <v>0</v>
      </c>
    </row>
    <row r="22" spans="1:13" x14ac:dyDescent="0.25">
      <c r="A22" s="183" t="s">
        <v>272</v>
      </c>
      <c r="B22" s="180">
        <f t="shared" si="0"/>
        <v>-115.67</v>
      </c>
      <c r="C22" s="180">
        <f>SUM(C23)</f>
        <v>-211.22</v>
      </c>
      <c r="D22" s="180">
        <f>SUM(D23)</f>
        <v>95.55</v>
      </c>
      <c r="E22" s="180">
        <f t="shared" si="7"/>
        <v>1328.2</v>
      </c>
      <c r="F22" s="180">
        <f>SUM(F23)</f>
        <v>-866.2</v>
      </c>
      <c r="G22" s="180">
        <f>SUM(G23)</f>
        <v>2194.4</v>
      </c>
      <c r="H22" s="180">
        <f t="shared" si="4"/>
        <v>2416.04</v>
      </c>
      <c r="I22" s="180">
        <f>SUM(I23)</f>
        <v>2092.9699999999998</v>
      </c>
      <c r="J22" s="180">
        <f>SUM(J23)</f>
        <v>323.07</v>
      </c>
      <c r="K22" s="180">
        <f t="shared" si="8"/>
        <v>0</v>
      </c>
      <c r="L22" s="180">
        <f>SUM(L23)</f>
        <v>0</v>
      </c>
      <c r="M22" s="180">
        <f>SUM(M23)</f>
        <v>0</v>
      </c>
    </row>
    <row r="23" spans="1:13" ht="22.5" x14ac:dyDescent="0.25">
      <c r="A23" s="184" t="s">
        <v>225</v>
      </c>
      <c r="B23" s="182">
        <f t="shared" si="0"/>
        <v>-115.67</v>
      </c>
      <c r="C23" s="182">
        <v>-211.22</v>
      </c>
      <c r="D23" s="182">
        <v>95.55</v>
      </c>
      <c r="E23" s="180">
        <f>SUM(F23:G23)</f>
        <v>1328.2</v>
      </c>
      <c r="F23" s="180">
        <v>-866.2</v>
      </c>
      <c r="G23" s="182">
        <v>2194.4</v>
      </c>
      <c r="H23" s="180">
        <f>SUM(I23:J23)</f>
        <v>2416.04</v>
      </c>
      <c r="I23" s="180">
        <v>2092.9699999999998</v>
      </c>
      <c r="J23" s="182">
        <v>323.07</v>
      </c>
      <c r="K23" s="180">
        <f>SUM(L23:M23)</f>
        <v>0</v>
      </c>
      <c r="L23" s="180">
        <v>0</v>
      </c>
      <c r="M23" s="182">
        <v>0</v>
      </c>
    </row>
    <row r="24" spans="1:13" ht="22.5" x14ac:dyDescent="0.25">
      <c r="A24" s="179" t="s">
        <v>452</v>
      </c>
      <c r="B24" s="180">
        <f t="shared" si="0"/>
        <v>-27.8</v>
      </c>
      <c r="C24" s="180">
        <f>SUM(-C25)</f>
        <v>0</v>
      </c>
      <c r="D24" s="180">
        <f>SUM(-D25)</f>
        <v>-27.8</v>
      </c>
      <c r="E24" s="180">
        <f t="shared" ref="E24:E27" si="9">SUM(F24:G24)</f>
        <v>-55.6</v>
      </c>
      <c r="F24" s="180">
        <f>SUM(-F25)</f>
        <v>0</v>
      </c>
      <c r="G24" s="180">
        <f>SUM(-G25)</f>
        <v>-55.6</v>
      </c>
      <c r="H24" s="180">
        <f t="shared" si="4"/>
        <v>-55.6</v>
      </c>
      <c r="I24" s="180">
        <f>SUM(-I25)</f>
        <v>0</v>
      </c>
      <c r="J24" s="180">
        <f>SUM(-J25)</f>
        <v>-55.6</v>
      </c>
      <c r="K24" s="180">
        <f t="shared" ref="K24:K27" si="10">SUM(L24:M24)</f>
        <v>-27.8</v>
      </c>
      <c r="L24" s="180">
        <f>SUM(-L25)</f>
        <v>0</v>
      </c>
      <c r="M24" s="180">
        <f>SUM(-M25)</f>
        <v>-27.8</v>
      </c>
    </row>
    <row r="25" spans="1:13" x14ac:dyDescent="0.25">
      <c r="A25" s="183" t="s">
        <v>273</v>
      </c>
      <c r="B25" s="180">
        <f t="shared" si="0"/>
        <v>27.8</v>
      </c>
      <c r="C25" s="180">
        <f>SUM(C26)</f>
        <v>0</v>
      </c>
      <c r="D25" s="180">
        <f>SUM(D26)</f>
        <v>27.8</v>
      </c>
      <c r="E25" s="180">
        <f t="shared" si="9"/>
        <v>55.6</v>
      </c>
      <c r="F25" s="180">
        <f>SUM(F26)</f>
        <v>0</v>
      </c>
      <c r="G25" s="180">
        <f>SUM(G26)</f>
        <v>55.6</v>
      </c>
      <c r="H25" s="180">
        <f t="shared" si="4"/>
        <v>55.6</v>
      </c>
      <c r="I25" s="180">
        <f>SUM(I26)</f>
        <v>0</v>
      </c>
      <c r="J25" s="180">
        <f>SUM(J26)</f>
        <v>55.6</v>
      </c>
      <c r="K25" s="180">
        <f t="shared" si="10"/>
        <v>27.8</v>
      </c>
      <c r="L25" s="180">
        <f>SUM(L26)</f>
        <v>0</v>
      </c>
      <c r="M25" s="180">
        <f>SUM(M26)</f>
        <v>27.8</v>
      </c>
    </row>
    <row r="26" spans="1:13" x14ac:dyDescent="0.25">
      <c r="A26" s="185" t="s">
        <v>205</v>
      </c>
      <c r="B26" s="180">
        <f t="shared" si="0"/>
        <v>27.8</v>
      </c>
      <c r="C26" s="180">
        <f>SUM(C27)</f>
        <v>0</v>
      </c>
      <c r="D26" s="180">
        <f>SUM(D27)</f>
        <v>27.8</v>
      </c>
      <c r="E26" s="180">
        <f t="shared" si="9"/>
        <v>55.6</v>
      </c>
      <c r="F26" s="180">
        <f>SUM(F27)</f>
        <v>0</v>
      </c>
      <c r="G26" s="180">
        <f>SUM(G27)</f>
        <v>55.6</v>
      </c>
      <c r="H26" s="180">
        <f t="shared" si="4"/>
        <v>55.6</v>
      </c>
      <c r="I26" s="180">
        <f>SUM(I27)</f>
        <v>0</v>
      </c>
      <c r="J26" s="180">
        <f>SUM(J27)</f>
        <v>55.6</v>
      </c>
      <c r="K26" s="180">
        <f t="shared" si="10"/>
        <v>27.8</v>
      </c>
      <c r="L26" s="180">
        <f>SUM(L27)</f>
        <v>0</v>
      </c>
      <c r="M26" s="180">
        <f>SUM(M27)</f>
        <v>27.8</v>
      </c>
    </row>
    <row r="27" spans="1:13" ht="19.5" customHeight="1" x14ac:dyDescent="0.25">
      <c r="A27" s="186" t="s">
        <v>223</v>
      </c>
      <c r="B27" s="182">
        <f t="shared" si="0"/>
        <v>27.8</v>
      </c>
      <c r="C27" s="182">
        <f>ხარჯები!E249</f>
        <v>0</v>
      </c>
      <c r="D27" s="182">
        <f>ხარჯები!D249</f>
        <v>27.8</v>
      </c>
      <c r="E27" s="182">
        <f t="shared" si="9"/>
        <v>55.6</v>
      </c>
      <c r="F27" s="182">
        <v>0</v>
      </c>
      <c r="G27" s="182">
        <v>55.6</v>
      </c>
      <c r="H27" s="182">
        <f t="shared" si="4"/>
        <v>55.6</v>
      </c>
      <c r="I27" s="182">
        <f>ხარჯები!H250</f>
        <v>0</v>
      </c>
      <c r="J27" s="182">
        <f>ხარჯები!J250</f>
        <v>55.6</v>
      </c>
      <c r="K27" s="182">
        <f t="shared" si="10"/>
        <v>27.8</v>
      </c>
      <c r="L27" s="182">
        <f>ხარჯები!K250</f>
        <v>0</v>
      </c>
      <c r="M27" s="182">
        <f>ხარჯები!M250</f>
        <v>27.8</v>
      </c>
    </row>
    <row r="28" spans="1:13" ht="16.5" customHeight="1" x14ac:dyDescent="0.25">
      <c r="A28" s="341" t="s">
        <v>453</v>
      </c>
      <c r="B28" s="342">
        <v>0</v>
      </c>
      <c r="C28" s="342">
        <v>0</v>
      </c>
      <c r="D28" s="342">
        <v>0</v>
      </c>
      <c r="E28" s="342">
        <f t="shared" ref="E28:J28" si="11">E18-(E19-E24)</f>
        <v>0</v>
      </c>
      <c r="F28" s="342">
        <f t="shared" si="11"/>
        <v>-1.1368683772161603E-12</v>
      </c>
      <c r="G28" s="342">
        <f t="shared" si="11"/>
        <v>0</v>
      </c>
      <c r="H28" s="342">
        <f>I28+J28</f>
        <v>-49.898000000004743</v>
      </c>
      <c r="I28" s="342">
        <f t="shared" si="11"/>
        <v>1.9999999981337169E-3</v>
      </c>
      <c r="J28" s="342">
        <f t="shared" si="11"/>
        <v>-49.900000000002876</v>
      </c>
      <c r="K28" s="342">
        <f>L28+M28</f>
        <v>-2.5472957076999592E-12</v>
      </c>
      <c r="L28" s="342">
        <f t="shared" ref="L28:M28" si="12">L18-(L19-L24)</f>
        <v>0</v>
      </c>
      <c r="M28" s="342">
        <f t="shared" si="12"/>
        <v>-2.5472957076999592E-12</v>
      </c>
    </row>
  </sheetData>
  <pageMargins left="0.25" right="0.25" top="0.75" bottom="0.75" header="0.3" footer="0.3"/>
  <pageSetup scale="94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"/>
  <sheetViews>
    <sheetView workbookViewId="0">
      <selection activeCell="A3" sqref="A3:J20"/>
    </sheetView>
  </sheetViews>
  <sheetFormatPr defaultColWidth="9.125" defaultRowHeight="11.25" x14ac:dyDescent="0.2"/>
  <cols>
    <col min="1" max="1" width="30" style="298" customWidth="1"/>
    <col min="2" max="16384" width="9.125" style="298"/>
  </cols>
  <sheetData>
    <row r="2" spans="1:10" ht="11.25" customHeight="1" thickBot="1" x14ac:dyDescent="0.25"/>
    <row r="3" spans="1:10" ht="11.25" customHeight="1" x14ac:dyDescent="0.2">
      <c r="A3" s="656" t="s">
        <v>2</v>
      </c>
      <c r="B3" s="650" t="s">
        <v>572</v>
      </c>
      <c r="C3" s="651"/>
      <c r="D3" s="652"/>
      <c r="E3" s="650" t="s">
        <v>564</v>
      </c>
      <c r="F3" s="651"/>
      <c r="G3" s="652"/>
      <c r="H3" s="650" t="s">
        <v>576</v>
      </c>
      <c r="I3" s="651"/>
      <c r="J3" s="652"/>
    </row>
    <row r="4" spans="1:10" ht="11.25" customHeight="1" x14ac:dyDescent="0.2">
      <c r="A4" s="657"/>
      <c r="B4" s="653" t="s">
        <v>3</v>
      </c>
      <c r="C4" s="649" t="s">
        <v>282</v>
      </c>
      <c r="D4" s="655"/>
      <c r="E4" s="653" t="s">
        <v>3</v>
      </c>
      <c r="F4" s="649" t="s">
        <v>282</v>
      </c>
      <c r="G4" s="655"/>
      <c r="H4" s="653" t="s">
        <v>3</v>
      </c>
      <c r="I4" s="649" t="s">
        <v>282</v>
      </c>
      <c r="J4" s="655"/>
    </row>
    <row r="5" spans="1:10" ht="102" thickBot="1" x14ac:dyDescent="0.25">
      <c r="A5" s="658"/>
      <c r="B5" s="654"/>
      <c r="C5" s="299" t="s">
        <v>283</v>
      </c>
      <c r="D5" s="300" t="s">
        <v>284</v>
      </c>
      <c r="E5" s="654"/>
      <c r="F5" s="299" t="s">
        <v>283</v>
      </c>
      <c r="G5" s="300" t="s">
        <v>284</v>
      </c>
      <c r="H5" s="654"/>
      <c r="I5" s="299" t="s">
        <v>283</v>
      </c>
      <c r="J5" s="300" t="s">
        <v>284</v>
      </c>
    </row>
    <row r="6" spans="1:10" x14ac:dyDescent="0.2">
      <c r="A6" s="301" t="s">
        <v>98</v>
      </c>
      <c r="B6" s="302">
        <f t="shared" ref="B6:B19" si="0">C6+D6</f>
        <v>8470.2000000000007</v>
      </c>
      <c r="C6" s="225">
        <f>C7+C8+C9</f>
        <v>8295.2000000000007</v>
      </c>
      <c r="D6" s="303">
        <f>D7+D8+D9</f>
        <v>175</v>
      </c>
      <c r="E6" s="304">
        <f t="shared" ref="E6:E19" si="1">F6+G6</f>
        <v>10506.699999999999</v>
      </c>
      <c r="F6" s="225">
        <f>F7+F8+F9</f>
        <v>10229.299999999999</v>
      </c>
      <c r="G6" s="303">
        <f>G7+G8+G9</f>
        <v>277.39999999999998</v>
      </c>
      <c r="H6" s="304">
        <f t="shared" ref="H6:H19" si="2">I6+J6</f>
        <v>8250.5</v>
      </c>
      <c r="I6" s="225">
        <f>I7+I8+I9</f>
        <v>8034.5999999999995</v>
      </c>
      <c r="J6" s="303">
        <f>J7+J8+J9</f>
        <v>215.9</v>
      </c>
    </row>
    <row r="7" spans="1:10" ht="35.25" customHeight="1" x14ac:dyDescent="0.2">
      <c r="A7" s="305" t="s">
        <v>309</v>
      </c>
      <c r="B7" s="306">
        <f t="shared" si="0"/>
        <v>0</v>
      </c>
      <c r="C7" s="243"/>
      <c r="D7" s="307"/>
      <c r="E7" s="306">
        <f t="shared" si="1"/>
        <v>83</v>
      </c>
      <c r="F7" s="243"/>
      <c r="G7" s="307">
        <f>შემოსულობები!S34</f>
        <v>83</v>
      </c>
      <c r="H7" s="306">
        <f t="shared" si="2"/>
        <v>0</v>
      </c>
      <c r="I7" s="243"/>
      <c r="J7" s="307">
        <f>შემოსულობები!V34</f>
        <v>0</v>
      </c>
    </row>
    <row r="8" spans="1:10" ht="19.5" hidden="1" customHeight="1" x14ac:dyDescent="0.2">
      <c r="A8" s="305" t="s">
        <v>310</v>
      </c>
      <c r="B8" s="306">
        <f t="shared" si="0"/>
        <v>0</v>
      </c>
      <c r="C8" s="243"/>
      <c r="D8" s="307"/>
      <c r="E8" s="306">
        <f t="shared" si="1"/>
        <v>0</v>
      </c>
      <c r="F8" s="243"/>
      <c r="G8" s="307"/>
      <c r="H8" s="306">
        <f t="shared" si="2"/>
        <v>0</v>
      </c>
      <c r="I8" s="243"/>
      <c r="J8" s="307"/>
    </row>
    <row r="9" spans="1:10" ht="22.5" x14ac:dyDescent="0.2">
      <c r="A9" s="305" t="s">
        <v>311</v>
      </c>
      <c r="B9" s="306">
        <f t="shared" si="0"/>
        <v>8470.2000000000007</v>
      </c>
      <c r="C9" s="219">
        <f>C10+C14</f>
        <v>8295.2000000000007</v>
      </c>
      <c r="D9" s="308">
        <f>D10+D14</f>
        <v>175</v>
      </c>
      <c r="E9" s="306">
        <f t="shared" si="1"/>
        <v>10423.699999999999</v>
      </c>
      <c r="F9" s="219">
        <f>F10+F14</f>
        <v>10229.299999999999</v>
      </c>
      <c r="G9" s="308">
        <f>G10+G14</f>
        <v>194.4</v>
      </c>
      <c r="H9" s="306">
        <f t="shared" si="2"/>
        <v>8250.5</v>
      </c>
      <c r="I9" s="219">
        <f>I10+I14</f>
        <v>8034.5999999999995</v>
      </c>
      <c r="J9" s="308">
        <f>J10+J14</f>
        <v>215.9</v>
      </c>
    </row>
    <row r="10" spans="1:10" ht="33.75" x14ac:dyDescent="0.2">
      <c r="A10" s="309" t="s">
        <v>312</v>
      </c>
      <c r="B10" s="302">
        <f t="shared" si="0"/>
        <v>563.6</v>
      </c>
      <c r="C10" s="225">
        <f>C11+C12+C13</f>
        <v>388.6</v>
      </c>
      <c r="D10" s="303">
        <f>D11+D12+D13</f>
        <v>175</v>
      </c>
      <c r="E10" s="304">
        <f t="shared" si="1"/>
        <v>1646.9</v>
      </c>
      <c r="F10" s="225">
        <f>F11+F12+F13</f>
        <v>1452.5</v>
      </c>
      <c r="G10" s="303">
        <f>G11+G12+G13</f>
        <v>194.4</v>
      </c>
      <c r="H10" s="304">
        <f t="shared" si="2"/>
        <v>2076.6</v>
      </c>
      <c r="I10" s="225">
        <f>I11+I12+I13</f>
        <v>1860.7</v>
      </c>
      <c r="J10" s="303">
        <f>J11+J12+J13</f>
        <v>215.9</v>
      </c>
    </row>
    <row r="11" spans="1:10" x14ac:dyDescent="0.2">
      <c r="A11" s="310" t="s">
        <v>115</v>
      </c>
      <c r="B11" s="288">
        <f t="shared" si="0"/>
        <v>0</v>
      </c>
      <c r="C11" s="237"/>
      <c r="D11" s="311">
        <v>0</v>
      </c>
      <c r="E11" s="289">
        <f t="shared" si="1"/>
        <v>619</v>
      </c>
      <c r="F11" s="239">
        <f>შემოსულობები!R46</f>
        <v>619</v>
      </c>
      <c r="G11" s="312">
        <f>შემოსულობები!F38</f>
        <v>0</v>
      </c>
      <c r="H11" s="289">
        <f t="shared" si="2"/>
        <v>0</v>
      </c>
      <c r="I11" s="239">
        <v>0</v>
      </c>
      <c r="J11" s="312">
        <v>0</v>
      </c>
    </row>
    <row r="12" spans="1:10" ht="45" x14ac:dyDescent="0.2">
      <c r="A12" s="310" t="s">
        <v>313</v>
      </c>
      <c r="B12" s="288">
        <f t="shared" si="0"/>
        <v>502.6</v>
      </c>
      <c r="C12" s="237">
        <v>327.60000000000002</v>
      </c>
      <c r="D12" s="311">
        <v>175</v>
      </c>
      <c r="E12" s="289">
        <f t="shared" si="1"/>
        <v>577.9</v>
      </c>
      <c r="F12" s="239">
        <f>შემოსულობები!R39</f>
        <v>383.5</v>
      </c>
      <c r="G12" s="312">
        <f>შემოსულობები!S39</f>
        <v>194.4</v>
      </c>
      <c r="H12" s="289">
        <f t="shared" si="2"/>
        <v>770.1</v>
      </c>
      <c r="I12" s="239">
        <f>შემოსულობები!U39</f>
        <v>554.20000000000005</v>
      </c>
      <c r="J12" s="312">
        <f>შემოსულობები!V39</f>
        <v>215.9</v>
      </c>
    </row>
    <row r="13" spans="1:10" ht="45" x14ac:dyDescent="0.2">
      <c r="A13" s="310" t="s">
        <v>314</v>
      </c>
      <c r="B13" s="313">
        <f t="shared" si="0"/>
        <v>61</v>
      </c>
      <c r="C13" s="249">
        <v>61</v>
      </c>
      <c r="D13" s="314">
        <v>0</v>
      </c>
      <c r="E13" s="313">
        <f t="shared" si="1"/>
        <v>450</v>
      </c>
      <c r="F13" s="249">
        <f>შემოსულობები!R40</f>
        <v>450</v>
      </c>
      <c r="G13" s="314"/>
      <c r="H13" s="313">
        <f t="shared" si="2"/>
        <v>1306.5</v>
      </c>
      <c r="I13" s="249">
        <f>შემოსულობები!U40</f>
        <v>1306.5</v>
      </c>
      <c r="J13" s="314"/>
    </row>
    <row r="14" spans="1:10" ht="22.5" x14ac:dyDescent="0.2">
      <c r="A14" s="309" t="s">
        <v>315</v>
      </c>
      <c r="B14" s="302">
        <f t="shared" si="0"/>
        <v>7906.6</v>
      </c>
      <c r="C14" s="234">
        <f>C15+C19+C20</f>
        <v>7906.6</v>
      </c>
      <c r="D14" s="234">
        <f>D15+D16+D17+D18+D19</f>
        <v>0</v>
      </c>
      <c r="E14" s="304">
        <f t="shared" si="1"/>
        <v>8776.7999999999993</v>
      </c>
      <c r="F14" s="234">
        <f>F15+F19+F20</f>
        <v>8776.7999999999993</v>
      </c>
      <c r="G14" s="234">
        <f>G15+G16+G17+G18+G19</f>
        <v>0</v>
      </c>
      <c r="H14" s="304">
        <f t="shared" si="2"/>
        <v>6173.9</v>
      </c>
      <c r="I14" s="234">
        <f>I15+I19+I20</f>
        <v>6173.9</v>
      </c>
      <c r="J14" s="234">
        <f>J15+J16+J17+J18+J19</f>
        <v>0</v>
      </c>
    </row>
    <row r="15" spans="1:10" x14ac:dyDescent="0.2">
      <c r="A15" s="310" t="s">
        <v>316</v>
      </c>
      <c r="B15" s="288">
        <f t="shared" si="0"/>
        <v>6379.1</v>
      </c>
      <c r="C15" s="237">
        <v>6379.1</v>
      </c>
      <c r="D15" s="311"/>
      <c r="E15" s="289">
        <f t="shared" si="1"/>
        <v>7537.8</v>
      </c>
      <c r="F15" s="249">
        <f>შემოსულობები!R42</f>
        <v>7537.8</v>
      </c>
      <c r="G15" s="312"/>
      <c r="H15" s="289">
        <f t="shared" si="2"/>
        <v>5493.9</v>
      </c>
      <c r="I15" s="249">
        <f>შემოსულობები!U42</f>
        <v>5493.9</v>
      </c>
      <c r="J15" s="312"/>
    </row>
    <row r="16" spans="1:10" ht="10.5" hidden="1" customHeight="1" x14ac:dyDescent="0.2">
      <c r="A16" s="310" t="s">
        <v>235</v>
      </c>
      <c r="B16" s="288">
        <f t="shared" si="0"/>
        <v>0</v>
      </c>
      <c r="C16" s="237"/>
      <c r="D16" s="311"/>
      <c r="E16" s="289">
        <f t="shared" si="1"/>
        <v>0</v>
      </c>
      <c r="F16" s="239">
        <v>0</v>
      </c>
      <c r="G16" s="312"/>
      <c r="H16" s="289">
        <f t="shared" si="2"/>
        <v>0</v>
      </c>
      <c r="I16" s="239">
        <v>0</v>
      </c>
      <c r="J16" s="312"/>
    </row>
    <row r="17" spans="1:10" ht="10.5" hidden="1" customHeight="1" x14ac:dyDescent="0.2">
      <c r="A17" s="310" t="s">
        <v>317</v>
      </c>
      <c r="B17" s="288">
        <f t="shared" si="0"/>
        <v>0</v>
      </c>
      <c r="C17" s="237"/>
      <c r="D17" s="311"/>
      <c r="E17" s="289">
        <f t="shared" si="1"/>
        <v>0</v>
      </c>
      <c r="F17" s="239"/>
      <c r="G17" s="312"/>
      <c r="H17" s="289">
        <f t="shared" si="2"/>
        <v>0</v>
      </c>
      <c r="I17" s="239"/>
      <c r="J17" s="312"/>
    </row>
    <row r="18" spans="1:10" ht="10.5" hidden="1" customHeight="1" x14ac:dyDescent="0.2">
      <c r="A18" s="310" t="s">
        <v>318</v>
      </c>
      <c r="B18" s="288">
        <f t="shared" si="0"/>
        <v>0</v>
      </c>
      <c r="C18" s="237"/>
      <c r="D18" s="311"/>
      <c r="E18" s="289">
        <f t="shared" si="1"/>
        <v>0</v>
      </c>
      <c r="F18" s="239"/>
      <c r="G18" s="312"/>
      <c r="H18" s="289">
        <f t="shared" si="2"/>
        <v>0</v>
      </c>
      <c r="I18" s="239"/>
      <c r="J18" s="312"/>
    </row>
    <row r="19" spans="1:10" ht="22.5" x14ac:dyDescent="0.2">
      <c r="A19" s="310" t="s">
        <v>319</v>
      </c>
      <c r="B19" s="288">
        <f t="shared" si="0"/>
        <v>907.5</v>
      </c>
      <c r="C19" s="237">
        <v>907.5</v>
      </c>
      <c r="D19" s="311"/>
      <c r="E19" s="289">
        <f t="shared" si="1"/>
        <v>619</v>
      </c>
      <c r="F19" s="239">
        <f>შემოსულობები!R46</f>
        <v>619</v>
      </c>
      <c r="G19" s="312"/>
      <c r="H19" s="289">
        <f t="shared" si="2"/>
        <v>60</v>
      </c>
      <c r="I19" s="239">
        <f>შემოსულობები!U46</f>
        <v>60</v>
      </c>
      <c r="J19" s="312"/>
    </row>
    <row r="20" spans="1:10" x14ac:dyDescent="0.2">
      <c r="A20" s="464" t="s">
        <v>528</v>
      </c>
      <c r="B20" s="463">
        <v>620</v>
      </c>
      <c r="C20" s="463">
        <v>620</v>
      </c>
      <c r="D20" s="331"/>
      <c r="E20" s="459">
        <f>F20+G20</f>
        <v>620</v>
      </c>
      <c r="F20" s="458">
        <f>შემოსულობები!R43</f>
        <v>620</v>
      </c>
      <c r="G20" s="331"/>
      <c r="H20" s="459">
        <f>I20+J20</f>
        <v>620</v>
      </c>
      <c r="I20" s="458">
        <f>შემოსულობები!U43</f>
        <v>620</v>
      </c>
      <c r="J20" s="331"/>
    </row>
  </sheetData>
  <mergeCells count="10">
    <mergeCell ref="H3:J3"/>
    <mergeCell ref="H4:H5"/>
    <mergeCell ref="I4:J4"/>
    <mergeCell ref="A3:A5"/>
    <mergeCell ref="B3:D3"/>
    <mergeCell ref="E3:G3"/>
    <mergeCell ref="B4:B5"/>
    <mergeCell ref="C4:D4"/>
    <mergeCell ref="E4:E5"/>
    <mergeCell ref="F4:G4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U33"/>
  <sheetViews>
    <sheetView topLeftCell="A4" workbookViewId="0">
      <selection activeCell="J38" sqref="J38"/>
    </sheetView>
  </sheetViews>
  <sheetFormatPr defaultColWidth="9.125" defaultRowHeight="11.25" x14ac:dyDescent="0.2"/>
  <cols>
    <col min="1" max="1" width="34" style="298" customWidth="1"/>
    <col min="2" max="2" width="9.125" style="298"/>
    <col min="3" max="3" width="6.875" style="298" customWidth="1"/>
    <col min="4" max="5" width="9.125" style="298"/>
    <col min="6" max="6" width="7.375" style="298" customWidth="1"/>
    <col min="7" max="8" width="9.125" style="298"/>
    <col min="9" max="9" width="6.625" style="298" customWidth="1"/>
    <col min="10" max="16384" width="9.125" style="298"/>
  </cols>
  <sheetData>
    <row r="3" spans="1:10" ht="12" thickBot="1" x14ac:dyDescent="0.25"/>
    <row r="4" spans="1:10" ht="11.25" customHeight="1" x14ac:dyDescent="0.2">
      <c r="A4" s="665" t="s">
        <v>2</v>
      </c>
      <c r="B4" s="659" t="s">
        <v>572</v>
      </c>
      <c r="C4" s="660"/>
      <c r="D4" s="661"/>
      <c r="E4" s="659" t="s">
        <v>565</v>
      </c>
      <c r="F4" s="660"/>
      <c r="G4" s="661"/>
      <c r="H4" s="659" t="s">
        <v>575</v>
      </c>
      <c r="I4" s="660"/>
      <c r="J4" s="661"/>
    </row>
    <row r="5" spans="1:10" ht="11.25" customHeight="1" x14ac:dyDescent="0.2">
      <c r="A5" s="666"/>
      <c r="B5" s="662" t="s">
        <v>3</v>
      </c>
      <c r="C5" s="641" t="s">
        <v>282</v>
      </c>
      <c r="D5" s="664"/>
      <c r="E5" s="662" t="s">
        <v>3</v>
      </c>
      <c r="F5" s="641" t="s">
        <v>282</v>
      </c>
      <c r="G5" s="664"/>
      <c r="H5" s="662" t="s">
        <v>3</v>
      </c>
      <c r="I5" s="641" t="s">
        <v>282</v>
      </c>
      <c r="J5" s="664"/>
    </row>
    <row r="6" spans="1:10" ht="61.5" customHeight="1" thickBot="1" x14ac:dyDescent="0.25">
      <c r="A6" s="667"/>
      <c r="B6" s="663"/>
      <c r="C6" s="299" t="s">
        <v>283</v>
      </c>
      <c r="D6" s="300" t="s">
        <v>284</v>
      </c>
      <c r="E6" s="663"/>
      <c r="F6" s="299" t="s">
        <v>283</v>
      </c>
      <c r="G6" s="300" t="s">
        <v>284</v>
      </c>
      <c r="H6" s="663"/>
      <c r="I6" s="299" t="s">
        <v>283</v>
      </c>
      <c r="J6" s="300" t="s">
        <v>284</v>
      </c>
    </row>
    <row r="7" spans="1:10" ht="15.75" customHeight="1" x14ac:dyDescent="0.2">
      <c r="A7" s="301" t="s">
        <v>267</v>
      </c>
      <c r="B7" s="315">
        <f>C7+D7</f>
        <v>573.70000000000005</v>
      </c>
      <c r="C7" s="213">
        <f>C8+C15+C30+C31+C33</f>
        <v>0</v>
      </c>
      <c r="D7" s="316">
        <f>D8+D15+D30+D31+D33</f>
        <v>573.70000000000005</v>
      </c>
      <c r="E7" s="317">
        <f>F7+G7</f>
        <v>350.4</v>
      </c>
      <c r="F7" s="213">
        <f>F8+F15+F30+F31+F33</f>
        <v>0</v>
      </c>
      <c r="G7" s="316">
        <f>G8+G15+G30+G31+G32+G33</f>
        <v>350.4</v>
      </c>
      <c r="H7" s="317">
        <f>I7+J7</f>
        <v>531.9</v>
      </c>
      <c r="I7" s="213">
        <f>I8+I15+I30+I31+I33</f>
        <v>0</v>
      </c>
      <c r="J7" s="316">
        <f>J8+J15+J30+J31+J32+J33</f>
        <v>531.9</v>
      </c>
    </row>
    <row r="8" spans="1:10" ht="15.75" customHeight="1" x14ac:dyDescent="0.2">
      <c r="A8" s="305" t="s">
        <v>320</v>
      </c>
      <c r="B8" s="306">
        <f t="shared" ref="B8:B31" si="0">C8+D8</f>
        <v>186.89999999999998</v>
      </c>
      <c r="C8" s="219">
        <f>SUM(C9,C10,C11)</f>
        <v>0</v>
      </c>
      <c r="D8" s="308">
        <f>SUM(D9,D10,D11)</f>
        <v>186.89999999999998</v>
      </c>
      <c r="E8" s="306">
        <f t="shared" ref="E8:E31" si="1">F8+G8</f>
        <v>169</v>
      </c>
      <c r="F8" s="219">
        <f>SUM(F9,F10,F11)</f>
        <v>0</v>
      </c>
      <c r="G8" s="308">
        <f>SUM(G9,G10,G11)</f>
        <v>169</v>
      </c>
      <c r="H8" s="306">
        <f t="shared" ref="H8:H31" si="2">I8+J8</f>
        <v>254.9</v>
      </c>
      <c r="I8" s="219">
        <f>SUM(I9,I10,I11)</f>
        <v>0</v>
      </c>
      <c r="J8" s="308">
        <f>SUM(J9,J10,J11)</f>
        <v>254.9</v>
      </c>
    </row>
    <row r="9" spans="1:10" ht="15.75" customHeight="1" x14ac:dyDescent="0.2">
      <c r="A9" s="318" t="s">
        <v>321</v>
      </c>
      <c r="B9" s="313">
        <f t="shared" si="0"/>
        <v>0</v>
      </c>
      <c r="C9" s="249"/>
      <c r="D9" s="314">
        <v>0</v>
      </c>
      <c r="E9" s="313">
        <f t="shared" si="1"/>
        <v>0</v>
      </c>
      <c r="F9" s="249"/>
      <c r="G9" s="314">
        <v>0</v>
      </c>
      <c r="H9" s="313">
        <f t="shared" si="2"/>
        <v>0</v>
      </c>
      <c r="I9" s="249"/>
      <c r="J9" s="314">
        <v>0</v>
      </c>
    </row>
    <row r="10" spans="1:10" ht="15.75" hidden="1" customHeight="1" x14ac:dyDescent="0.2">
      <c r="A10" s="318" t="s">
        <v>322</v>
      </c>
      <c r="B10" s="315">
        <f t="shared" si="0"/>
        <v>0</v>
      </c>
      <c r="C10" s="257"/>
      <c r="D10" s="319"/>
      <c r="E10" s="317">
        <f t="shared" si="1"/>
        <v>0</v>
      </c>
      <c r="F10" s="258"/>
      <c r="G10" s="320"/>
      <c r="H10" s="317">
        <f t="shared" si="2"/>
        <v>0</v>
      </c>
      <c r="I10" s="258"/>
      <c r="J10" s="320"/>
    </row>
    <row r="11" spans="1:10" ht="15.75" customHeight="1" x14ac:dyDescent="0.2">
      <c r="A11" s="318" t="s">
        <v>323</v>
      </c>
      <c r="B11" s="321">
        <f t="shared" si="0"/>
        <v>186.89999999999998</v>
      </c>
      <c r="C11" s="262">
        <f>SUM(C12:C14)</f>
        <v>0</v>
      </c>
      <c r="D11" s="322">
        <f>D12+D13</f>
        <v>186.89999999999998</v>
      </c>
      <c r="E11" s="321">
        <f t="shared" si="1"/>
        <v>169</v>
      </c>
      <c r="F11" s="262">
        <f>SUM(F12:F14)</f>
        <v>0</v>
      </c>
      <c r="G11" s="322">
        <f>SUM(G12:G14)</f>
        <v>169</v>
      </c>
      <c r="H11" s="321">
        <f t="shared" si="2"/>
        <v>254.9</v>
      </c>
      <c r="I11" s="262">
        <f>SUM(I12:I14)</f>
        <v>0</v>
      </c>
      <c r="J11" s="322">
        <f>SUM(J12:J14)</f>
        <v>254.9</v>
      </c>
    </row>
    <row r="12" spans="1:10" ht="34.5" customHeight="1" x14ac:dyDescent="0.2">
      <c r="A12" s="323" t="s">
        <v>324</v>
      </c>
      <c r="B12" s="313">
        <f t="shared" si="0"/>
        <v>176.2</v>
      </c>
      <c r="C12" s="249"/>
      <c r="D12" s="324">
        <v>176.2</v>
      </c>
      <c r="E12" s="313">
        <f t="shared" si="1"/>
        <v>159.1</v>
      </c>
      <c r="F12" s="249"/>
      <c r="G12" s="314">
        <f>შემოსულობები!S52</f>
        <v>159.1</v>
      </c>
      <c r="H12" s="313">
        <f t="shared" si="2"/>
        <v>239.9</v>
      </c>
      <c r="I12" s="249"/>
      <c r="J12" s="314">
        <f>შემოსულობები!V52</f>
        <v>239.9</v>
      </c>
    </row>
    <row r="13" spans="1:10" ht="29.25" customHeight="1" x14ac:dyDescent="0.2">
      <c r="A13" s="323" t="s">
        <v>325</v>
      </c>
      <c r="B13" s="313">
        <f t="shared" si="0"/>
        <v>10.7</v>
      </c>
      <c r="C13" s="249"/>
      <c r="D13" s="324">
        <v>10.7</v>
      </c>
      <c r="E13" s="313">
        <f t="shared" si="1"/>
        <v>9.9</v>
      </c>
      <c r="F13" s="249"/>
      <c r="G13" s="314">
        <f>შემოსულობები!S53</f>
        <v>9.9</v>
      </c>
      <c r="H13" s="313">
        <f t="shared" si="2"/>
        <v>15</v>
      </c>
      <c r="I13" s="249"/>
      <c r="J13" s="314">
        <f>შემოსულობები!V53</f>
        <v>15</v>
      </c>
    </row>
    <row r="14" spans="1:10" ht="15.75" hidden="1" customHeight="1" x14ac:dyDescent="0.2">
      <c r="A14" s="323" t="s">
        <v>326</v>
      </c>
      <c r="B14" s="313">
        <f t="shared" si="0"/>
        <v>0</v>
      </c>
      <c r="C14" s="249"/>
      <c r="D14" s="324"/>
      <c r="E14" s="313">
        <f t="shared" si="1"/>
        <v>0</v>
      </c>
      <c r="F14" s="249"/>
      <c r="G14" s="314"/>
      <c r="H14" s="313">
        <f t="shared" si="2"/>
        <v>0</v>
      </c>
      <c r="I14" s="249"/>
      <c r="J14" s="314"/>
    </row>
    <row r="15" spans="1:10" ht="24.75" customHeight="1" x14ac:dyDescent="0.2">
      <c r="A15" s="305" t="s">
        <v>327</v>
      </c>
      <c r="B15" s="306">
        <f t="shared" si="0"/>
        <v>69.800000000000011</v>
      </c>
      <c r="C15" s="219">
        <f>C16+C27</f>
        <v>0</v>
      </c>
      <c r="D15" s="308">
        <f>D16+D27</f>
        <v>69.800000000000011</v>
      </c>
      <c r="E15" s="306">
        <f t="shared" si="1"/>
        <v>68.900000000000006</v>
      </c>
      <c r="F15" s="219">
        <f>F16+F27</f>
        <v>0</v>
      </c>
      <c r="G15" s="308">
        <f>G16+G27</f>
        <v>68.900000000000006</v>
      </c>
      <c r="H15" s="306">
        <f t="shared" si="2"/>
        <v>102</v>
      </c>
      <c r="I15" s="219">
        <f>I16+I27</f>
        <v>0</v>
      </c>
      <c r="J15" s="308">
        <f>J16+J27</f>
        <v>102</v>
      </c>
    </row>
    <row r="16" spans="1:10" ht="22.5" customHeight="1" x14ac:dyDescent="0.2">
      <c r="A16" s="318" t="s">
        <v>328</v>
      </c>
      <c r="B16" s="302">
        <f t="shared" si="0"/>
        <v>47.2</v>
      </c>
      <c r="C16" s="225">
        <f>SUM(C17:C26)</f>
        <v>0</v>
      </c>
      <c r="D16" s="303">
        <f>SUM(D17:D26)</f>
        <v>47.2</v>
      </c>
      <c r="E16" s="304">
        <f t="shared" si="1"/>
        <v>46.7</v>
      </c>
      <c r="F16" s="225">
        <f>SUM(F17:F26)</f>
        <v>0</v>
      </c>
      <c r="G16" s="303">
        <f>SUM(G17:G26)</f>
        <v>46.7</v>
      </c>
      <c r="H16" s="304">
        <f t="shared" si="2"/>
        <v>37</v>
      </c>
      <c r="I16" s="225">
        <f>SUM(I17:I26)</f>
        <v>0</v>
      </c>
      <c r="J16" s="303">
        <f>SUM(J17:J26)</f>
        <v>37</v>
      </c>
    </row>
    <row r="17" spans="1:21" ht="15.75" hidden="1" customHeight="1" x14ac:dyDescent="0.2">
      <c r="A17" s="323" t="s">
        <v>329</v>
      </c>
      <c r="B17" s="313">
        <f t="shared" si="0"/>
        <v>0</v>
      </c>
      <c r="C17" s="249"/>
      <c r="D17" s="314"/>
      <c r="E17" s="313">
        <f t="shared" si="1"/>
        <v>0</v>
      </c>
      <c r="F17" s="249"/>
      <c r="G17" s="314"/>
      <c r="H17" s="313">
        <f t="shared" si="2"/>
        <v>0</v>
      </c>
      <c r="I17" s="249"/>
      <c r="J17" s="314"/>
    </row>
    <row r="18" spans="1:21" ht="15.75" customHeight="1" x14ac:dyDescent="0.2">
      <c r="A18" s="323" t="s">
        <v>330</v>
      </c>
      <c r="B18" s="313">
        <f t="shared" si="0"/>
        <v>34.200000000000003</v>
      </c>
      <c r="C18" s="249"/>
      <c r="D18" s="314">
        <v>34.200000000000003</v>
      </c>
      <c r="E18" s="313">
        <f t="shared" si="1"/>
        <v>31.6</v>
      </c>
      <c r="F18" s="249"/>
      <c r="G18" s="314">
        <f>შემოსულობები!S58</f>
        <v>31.6</v>
      </c>
      <c r="H18" s="313">
        <f t="shared" si="2"/>
        <v>5</v>
      </c>
      <c r="I18" s="249"/>
      <c r="J18" s="314">
        <f>შემოსულობები!V58</f>
        <v>5</v>
      </c>
    </row>
    <row r="19" spans="1:21" ht="15.75" hidden="1" customHeight="1" x14ac:dyDescent="0.2">
      <c r="A19" s="323" t="s">
        <v>331</v>
      </c>
      <c r="B19" s="313">
        <f t="shared" si="0"/>
        <v>0</v>
      </c>
      <c r="C19" s="249"/>
      <c r="D19" s="314"/>
      <c r="E19" s="313">
        <f t="shared" si="1"/>
        <v>0</v>
      </c>
      <c r="F19" s="249"/>
      <c r="G19" s="314"/>
      <c r="H19" s="313">
        <f t="shared" si="2"/>
        <v>0</v>
      </c>
      <c r="I19" s="249"/>
      <c r="J19" s="314"/>
    </row>
    <row r="20" spans="1:21" ht="15.75" hidden="1" customHeight="1" x14ac:dyDescent="0.2">
      <c r="A20" s="323" t="s">
        <v>332</v>
      </c>
      <c r="B20" s="313">
        <f t="shared" si="0"/>
        <v>0</v>
      </c>
      <c r="C20" s="249"/>
      <c r="D20" s="314"/>
      <c r="E20" s="313">
        <f t="shared" si="1"/>
        <v>0</v>
      </c>
      <c r="F20" s="249"/>
      <c r="G20" s="314"/>
      <c r="H20" s="313">
        <f t="shared" si="2"/>
        <v>0</v>
      </c>
      <c r="I20" s="249"/>
      <c r="J20" s="314"/>
    </row>
    <row r="21" spans="1:21" ht="22.5" customHeight="1" x14ac:dyDescent="0.2">
      <c r="A21" s="323" t="s">
        <v>333</v>
      </c>
      <c r="B21" s="313">
        <f t="shared" si="0"/>
        <v>0</v>
      </c>
      <c r="C21" s="249"/>
      <c r="D21" s="314">
        <v>0</v>
      </c>
      <c r="E21" s="313">
        <f t="shared" si="1"/>
        <v>0</v>
      </c>
      <c r="F21" s="249"/>
      <c r="G21" s="314">
        <f>შემოსულობები!S61</f>
        <v>0</v>
      </c>
      <c r="H21" s="313">
        <f t="shared" si="2"/>
        <v>2</v>
      </c>
      <c r="I21" s="249"/>
      <c r="J21" s="314">
        <f>შემოსულობები!V61</f>
        <v>2</v>
      </c>
    </row>
    <row r="22" spans="1:21" ht="15.75" hidden="1" customHeight="1" x14ac:dyDescent="0.2">
      <c r="A22" s="323" t="s">
        <v>334</v>
      </c>
      <c r="B22" s="313">
        <f t="shared" si="0"/>
        <v>0</v>
      </c>
      <c r="C22" s="249"/>
      <c r="D22" s="314"/>
      <c r="E22" s="313">
        <f t="shared" si="1"/>
        <v>0</v>
      </c>
      <c r="F22" s="249"/>
      <c r="G22" s="314"/>
      <c r="H22" s="313">
        <f t="shared" si="2"/>
        <v>0</v>
      </c>
      <c r="I22" s="249"/>
      <c r="J22" s="314"/>
    </row>
    <row r="23" spans="1:21" ht="15.75" hidden="1" customHeight="1" x14ac:dyDescent="0.2">
      <c r="A23" s="323" t="s">
        <v>335</v>
      </c>
      <c r="B23" s="313">
        <f t="shared" si="0"/>
        <v>0</v>
      </c>
      <c r="C23" s="249"/>
      <c r="D23" s="314"/>
      <c r="E23" s="313">
        <f t="shared" si="1"/>
        <v>0</v>
      </c>
      <c r="F23" s="249"/>
      <c r="G23" s="314"/>
      <c r="H23" s="313">
        <f t="shared" si="2"/>
        <v>0</v>
      </c>
      <c r="I23" s="249"/>
      <c r="J23" s="314"/>
    </row>
    <row r="24" spans="1:21" ht="15.75" hidden="1" customHeight="1" x14ac:dyDescent="0.2">
      <c r="A24" s="323" t="s">
        <v>336</v>
      </c>
      <c r="B24" s="313">
        <f t="shared" si="0"/>
        <v>0</v>
      </c>
      <c r="C24" s="249"/>
      <c r="D24" s="314"/>
      <c r="E24" s="313">
        <f t="shared" si="1"/>
        <v>0</v>
      </c>
      <c r="F24" s="249"/>
      <c r="G24" s="314"/>
      <c r="H24" s="313">
        <f t="shared" si="2"/>
        <v>0</v>
      </c>
      <c r="I24" s="249"/>
      <c r="J24" s="314"/>
    </row>
    <row r="25" spans="1:21" ht="27.75" customHeight="1" x14ac:dyDescent="0.2">
      <c r="A25" s="323" t="s">
        <v>337</v>
      </c>
      <c r="B25" s="313">
        <f t="shared" si="0"/>
        <v>13</v>
      </c>
      <c r="C25" s="249"/>
      <c r="D25" s="324">
        <v>13</v>
      </c>
      <c r="E25" s="313">
        <f t="shared" si="1"/>
        <v>15.1</v>
      </c>
      <c r="F25" s="249"/>
      <c r="G25" s="314">
        <f>შემოსულობები!S65</f>
        <v>15.1</v>
      </c>
      <c r="H25" s="313">
        <f t="shared" si="2"/>
        <v>30</v>
      </c>
      <c r="I25" s="249"/>
      <c r="J25" s="314">
        <f>შემოსულობები!V65</f>
        <v>30</v>
      </c>
    </row>
    <row r="26" spans="1:21" ht="15.75" hidden="1" customHeight="1" x14ac:dyDescent="0.2">
      <c r="A26" s="323" t="s">
        <v>338</v>
      </c>
      <c r="B26" s="313">
        <f t="shared" si="0"/>
        <v>0</v>
      </c>
      <c r="C26" s="249"/>
      <c r="D26" s="314"/>
      <c r="E26" s="313">
        <f t="shared" si="1"/>
        <v>0</v>
      </c>
      <c r="F26" s="249"/>
      <c r="G26" s="314"/>
      <c r="H26" s="313">
        <f t="shared" si="2"/>
        <v>0</v>
      </c>
      <c r="I26" s="249"/>
      <c r="J26" s="314"/>
    </row>
    <row r="27" spans="1:21" ht="21.75" customHeight="1" x14ac:dyDescent="0.2">
      <c r="A27" s="318" t="s">
        <v>339</v>
      </c>
      <c r="B27" s="302">
        <f t="shared" si="0"/>
        <v>22.6</v>
      </c>
      <c r="C27" s="225">
        <f>C28+C29</f>
        <v>0</v>
      </c>
      <c r="D27" s="303">
        <f>D28+D29</f>
        <v>22.6</v>
      </c>
      <c r="E27" s="304">
        <f t="shared" si="1"/>
        <v>22.2</v>
      </c>
      <c r="F27" s="225">
        <f>F28+F29</f>
        <v>0</v>
      </c>
      <c r="G27" s="303">
        <f>G28+G29</f>
        <v>22.2</v>
      </c>
      <c r="H27" s="304">
        <f t="shared" si="2"/>
        <v>65</v>
      </c>
      <c r="I27" s="225">
        <f>I28+I29</f>
        <v>0</v>
      </c>
      <c r="J27" s="303">
        <f>J28+J29</f>
        <v>65</v>
      </c>
    </row>
    <row r="28" spans="1:21" ht="15.75" hidden="1" customHeight="1" x14ac:dyDescent="0.2">
      <c r="A28" s="323" t="s">
        <v>340</v>
      </c>
      <c r="B28" s="313">
        <f t="shared" si="0"/>
        <v>0</v>
      </c>
      <c r="C28" s="249"/>
      <c r="D28" s="314"/>
      <c r="E28" s="313">
        <f t="shared" si="1"/>
        <v>0</v>
      </c>
      <c r="F28" s="249"/>
      <c r="G28" s="314"/>
      <c r="H28" s="313">
        <f t="shared" si="2"/>
        <v>0</v>
      </c>
      <c r="I28" s="249"/>
      <c r="J28" s="314"/>
    </row>
    <row r="29" spans="1:21" ht="16.5" customHeight="1" x14ac:dyDescent="0.2">
      <c r="A29" s="323" t="s">
        <v>341</v>
      </c>
      <c r="B29" s="313">
        <f t="shared" si="0"/>
        <v>22.6</v>
      </c>
      <c r="C29" s="249"/>
      <c r="D29" s="324">
        <v>22.6</v>
      </c>
      <c r="E29" s="313">
        <f t="shared" si="1"/>
        <v>22.2</v>
      </c>
      <c r="F29" s="249"/>
      <c r="G29" s="314">
        <f>შემოსულობები!S69</f>
        <v>22.2</v>
      </c>
      <c r="H29" s="313">
        <f t="shared" si="2"/>
        <v>65</v>
      </c>
      <c r="I29" s="249"/>
      <c r="J29" s="314">
        <f>შემოსულობები!V69</f>
        <v>65</v>
      </c>
    </row>
    <row r="30" spans="1:21" ht="24" customHeight="1" x14ac:dyDescent="0.2">
      <c r="A30" s="305" t="s">
        <v>342</v>
      </c>
      <c r="B30" s="306">
        <f t="shared" si="0"/>
        <v>16.2</v>
      </c>
      <c r="C30" s="243"/>
      <c r="D30" s="325">
        <v>16.2</v>
      </c>
      <c r="E30" s="306">
        <f t="shared" si="1"/>
        <v>40.5</v>
      </c>
      <c r="F30" s="243"/>
      <c r="G30" s="307">
        <f>შემოსულობები!S70</f>
        <v>40.5</v>
      </c>
      <c r="H30" s="306">
        <f t="shared" si="2"/>
        <v>75</v>
      </c>
      <c r="I30" s="243"/>
      <c r="J30" s="307">
        <f>შემოსულობები!V70</f>
        <v>75</v>
      </c>
    </row>
    <row r="31" spans="1:21" ht="15.75" hidden="1" customHeight="1" x14ac:dyDescent="0.2">
      <c r="A31" s="305" t="s">
        <v>343</v>
      </c>
      <c r="B31" s="306">
        <f t="shared" si="0"/>
        <v>0</v>
      </c>
      <c r="C31" s="243"/>
      <c r="D31" s="307"/>
      <c r="E31" s="306">
        <f t="shared" si="1"/>
        <v>0</v>
      </c>
      <c r="F31" s="243"/>
      <c r="G31" s="307"/>
      <c r="H31" s="306">
        <f t="shared" si="2"/>
        <v>0</v>
      </c>
      <c r="I31" s="243"/>
      <c r="J31" s="307"/>
    </row>
    <row r="32" spans="1:21" ht="26.25" customHeight="1" x14ac:dyDescent="0.2">
      <c r="A32" s="45" t="s">
        <v>343</v>
      </c>
      <c r="B32" s="497">
        <v>0</v>
      </c>
      <c r="C32" s="47">
        <v>0</v>
      </c>
      <c r="D32" s="78">
        <v>0</v>
      </c>
      <c r="E32" s="376">
        <f>F32+G32</f>
        <v>0</v>
      </c>
      <c r="F32" s="47">
        <v>0</v>
      </c>
      <c r="G32" s="78">
        <f xml:space="preserve"> შემოსულობები!S71</f>
        <v>0</v>
      </c>
      <c r="H32" s="376">
        <f>I32+J32</f>
        <v>0</v>
      </c>
      <c r="I32" s="47">
        <v>0</v>
      </c>
      <c r="J32" s="78">
        <f xml:space="preserve"> შემოსულობები!V71</f>
        <v>0</v>
      </c>
      <c r="K32" s="494"/>
      <c r="L32" s="494"/>
      <c r="M32" s="496"/>
      <c r="N32" s="496"/>
      <c r="O32" s="494"/>
      <c r="P32" s="494"/>
      <c r="Q32" s="494"/>
      <c r="R32" s="10"/>
      <c r="S32" s="495"/>
      <c r="T32" s="494"/>
      <c r="U32" s="494"/>
    </row>
    <row r="33" spans="1:10" ht="22.5" x14ac:dyDescent="0.2">
      <c r="A33" s="305" t="s">
        <v>344</v>
      </c>
      <c r="B33" s="306">
        <f>C33+D33</f>
        <v>300.8</v>
      </c>
      <c r="C33" s="243"/>
      <c r="D33" s="325">
        <v>300.8</v>
      </c>
      <c r="E33" s="306">
        <f>F33+G33</f>
        <v>72</v>
      </c>
      <c r="F33" s="243"/>
      <c r="G33" s="307">
        <f>შემოსულობები!S72</f>
        <v>72</v>
      </c>
      <c r="H33" s="306">
        <f>I33+J33</f>
        <v>100</v>
      </c>
      <c r="I33" s="243"/>
      <c r="J33" s="307">
        <f>შემოსულობები!V72</f>
        <v>100</v>
      </c>
    </row>
  </sheetData>
  <mergeCells count="10">
    <mergeCell ref="H4:J4"/>
    <mergeCell ref="H5:H6"/>
    <mergeCell ref="I5:J5"/>
    <mergeCell ref="A4:A6"/>
    <mergeCell ref="B4:D4"/>
    <mergeCell ref="E4:G4"/>
    <mergeCell ref="B5:B6"/>
    <mergeCell ref="C5:D5"/>
    <mergeCell ref="E5:E6"/>
    <mergeCell ref="F5:G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9"/>
  <sheetViews>
    <sheetView topLeftCell="B1" zoomScaleNormal="100" workbookViewId="0">
      <selection activeCell="B1" sqref="B1:J9"/>
    </sheetView>
  </sheetViews>
  <sheetFormatPr defaultColWidth="9.125" defaultRowHeight="11.25" x14ac:dyDescent="0.2"/>
  <cols>
    <col min="1" max="1" width="24.75" style="298" customWidth="1"/>
    <col min="2" max="16384" width="9.125" style="298"/>
  </cols>
  <sheetData>
    <row r="1" spans="1:10" ht="15" customHeight="1" x14ac:dyDescent="0.2">
      <c r="A1" s="326" t="s">
        <v>0</v>
      </c>
      <c r="B1" s="668" t="s">
        <v>571</v>
      </c>
      <c r="C1" s="669"/>
      <c r="D1" s="670"/>
      <c r="E1" s="668" t="s">
        <v>577</v>
      </c>
      <c r="F1" s="669"/>
      <c r="G1" s="670"/>
      <c r="H1" s="668" t="s">
        <v>576</v>
      </c>
      <c r="I1" s="669"/>
      <c r="J1" s="670"/>
    </row>
    <row r="2" spans="1:10" ht="11.25" customHeight="1" x14ac:dyDescent="0.2">
      <c r="A2" s="327" t="s">
        <v>2</v>
      </c>
      <c r="B2" s="387" t="s">
        <v>3</v>
      </c>
      <c r="C2" s="387" t="s">
        <v>4</v>
      </c>
      <c r="D2" s="387" t="s">
        <v>5</v>
      </c>
      <c r="E2" s="387" t="s">
        <v>3</v>
      </c>
      <c r="F2" s="387" t="s">
        <v>4</v>
      </c>
      <c r="G2" s="387" t="s">
        <v>6</v>
      </c>
      <c r="H2" s="387" t="s">
        <v>3</v>
      </c>
      <c r="I2" s="387" t="s">
        <v>4</v>
      </c>
      <c r="J2" s="387" t="s">
        <v>6</v>
      </c>
    </row>
    <row r="3" spans="1:10" ht="19.5" customHeight="1" x14ac:dyDescent="0.2">
      <c r="A3" s="328" t="s">
        <v>8</v>
      </c>
      <c r="B3" s="329">
        <f>C3+D3</f>
        <v>9097.2000000000007</v>
      </c>
      <c r="C3" s="329">
        <f>C4+C5+C6+C7+C8+C9</f>
        <v>8767.2000000000007</v>
      </c>
      <c r="D3" s="329">
        <f>D4+D5+D6+D7+D8+D9</f>
        <v>330</v>
      </c>
      <c r="E3" s="329">
        <f>F3+G3</f>
        <v>12332.849999999997</v>
      </c>
      <c r="F3" s="329">
        <f>ხარჯები!G4</f>
        <v>11951.749999999996</v>
      </c>
      <c r="G3" s="329">
        <f>ხარჯები!H4</f>
        <v>381.1</v>
      </c>
      <c r="H3" s="329">
        <f>I3+J3</f>
        <v>14693.42</v>
      </c>
      <c r="I3" s="329">
        <f>ხარჯები!J4</f>
        <v>14319.51</v>
      </c>
      <c r="J3" s="329">
        <f>ხარჯები!K4</f>
        <v>373.91</v>
      </c>
    </row>
    <row r="4" spans="1:10" ht="19.5" customHeight="1" x14ac:dyDescent="0.2">
      <c r="A4" s="330" t="s">
        <v>9</v>
      </c>
      <c r="B4" s="329">
        <f t="shared" ref="B4:B9" si="0">C4+D4</f>
        <v>2267.4</v>
      </c>
      <c r="C4" s="329">
        <v>2267.4</v>
      </c>
      <c r="D4" s="329">
        <v>0</v>
      </c>
      <c r="E4" s="329">
        <f t="shared" ref="E4:E9" si="1">F4+G4</f>
        <v>2986.9</v>
      </c>
      <c r="F4" s="329">
        <f>ხარჯები!G5</f>
        <v>2986.9</v>
      </c>
      <c r="G4" s="329">
        <f>ხარჯები!H5</f>
        <v>0</v>
      </c>
      <c r="H4" s="329">
        <f t="shared" ref="H4:H9" si="2">I4+J4</f>
        <v>3413.92</v>
      </c>
      <c r="I4" s="329">
        <f>ხარჯები!J5</f>
        <v>3413.92</v>
      </c>
      <c r="J4" s="329">
        <f>ხარჯები!K5</f>
        <v>0</v>
      </c>
    </row>
    <row r="5" spans="1:10" ht="19.5" customHeight="1" x14ac:dyDescent="0.2">
      <c r="A5" s="330" t="s">
        <v>20</v>
      </c>
      <c r="B5" s="329">
        <f t="shared" si="0"/>
        <v>1643.9</v>
      </c>
      <c r="C5" s="329">
        <v>1313.9</v>
      </c>
      <c r="D5" s="329">
        <v>330</v>
      </c>
      <c r="E5" s="329">
        <f t="shared" si="1"/>
        <v>2092.1</v>
      </c>
      <c r="F5" s="329">
        <f>ხარჯები!G16</f>
        <v>1711</v>
      </c>
      <c r="G5" s="329">
        <f>ხარჯები!H16</f>
        <v>381.1</v>
      </c>
      <c r="H5" s="329">
        <f t="shared" si="2"/>
        <v>2329.9500000000003</v>
      </c>
      <c r="I5" s="329">
        <f>ხარჯები!J16</f>
        <v>1972.5300000000002</v>
      </c>
      <c r="J5" s="329">
        <f>ხარჯები!K16</f>
        <v>357.42</v>
      </c>
    </row>
    <row r="6" spans="1:10" ht="19.5" customHeight="1" x14ac:dyDescent="0.2">
      <c r="A6" s="330" t="s">
        <v>89</v>
      </c>
      <c r="B6" s="329">
        <f t="shared" si="0"/>
        <v>27.5</v>
      </c>
      <c r="C6" s="329">
        <v>27.5</v>
      </c>
      <c r="D6" s="329">
        <v>0</v>
      </c>
      <c r="E6" s="329">
        <f t="shared" si="1"/>
        <v>11</v>
      </c>
      <c r="F6" s="329">
        <f>ხარჯები!G85</f>
        <v>11</v>
      </c>
      <c r="G6" s="329">
        <f>ხარჯები!H85</f>
        <v>0</v>
      </c>
      <c r="H6" s="329">
        <f t="shared" si="2"/>
        <v>6.4</v>
      </c>
      <c r="I6" s="329">
        <f>ხარჯები!J85</f>
        <v>6.4</v>
      </c>
      <c r="J6" s="329">
        <f>ხარჯები!K85</f>
        <v>0</v>
      </c>
    </row>
    <row r="7" spans="1:10" ht="19.5" customHeight="1" x14ac:dyDescent="0.2">
      <c r="A7" s="330" t="s">
        <v>97</v>
      </c>
      <c r="B7" s="329">
        <f t="shared" si="0"/>
        <v>4473.8999999999996</v>
      </c>
      <c r="C7" s="329">
        <v>4473.8999999999996</v>
      </c>
      <c r="D7" s="329">
        <v>0</v>
      </c>
      <c r="E7" s="329">
        <f t="shared" si="1"/>
        <v>5865.3</v>
      </c>
      <c r="F7" s="329">
        <f>ხარჯები!G93</f>
        <v>5865.3</v>
      </c>
      <c r="G7" s="329">
        <f>ხარჯები!H93</f>
        <v>0</v>
      </c>
      <c r="H7" s="329">
        <f t="shared" si="2"/>
        <v>7677.7900000000009</v>
      </c>
      <c r="I7" s="329">
        <f>ხარჯები!J93</f>
        <v>7677.7900000000009</v>
      </c>
      <c r="J7" s="329">
        <f>ხარჯები!K93</f>
        <v>0</v>
      </c>
    </row>
    <row r="8" spans="1:10" ht="19.5" customHeight="1" x14ac:dyDescent="0.2">
      <c r="A8" s="330" t="s">
        <v>118</v>
      </c>
      <c r="B8" s="329">
        <f t="shared" si="0"/>
        <v>544</v>
      </c>
      <c r="C8" s="329">
        <v>544</v>
      </c>
      <c r="D8" s="329">
        <v>0</v>
      </c>
      <c r="E8" s="329">
        <f t="shared" si="1"/>
        <v>633.80000000000007</v>
      </c>
      <c r="F8" s="329">
        <f>ხარჯები!G135</f>
        <v>633.80000000000007</v>
      </c>
      <c r="G8" s="329">
        <f>ხარჯები!H135</f>
        <v>0</v>
      </c>
      <c r="H8" s="329">
        <f t="shared" si="2"/>
        <v>708.93000000000006</v>
      </c>
      <c r="I8" s="329">
        <f>ხარჯები!J135</f>
        <v>708.93000000000006</v>
      </c>
      <c r="J8" s="329">
        <f>ხარჯები!K135</f>
        <v>0</v>
      </c>
    </row>
    <row r="9" spans="1:10" ht="19.5" customHeight="1" x14ac:dyDescent="0.2">
      <c r="A9" s="330" t="s">
        <v>124</v>
      </c>
      <c r="B9" s="329">
        <f t="shared" si="0"/>
        <v>140.5</v>
      </c>
      <c r="C9" s="329">
        <v>140.5</v>
      </c>
      <c r="D9" s="329">
        <v>0</v>
      </c>
      <c r="E9" s="329">
        <f t="shared" si="1"/>
        <v>693.6</v>
      </c>
      <c r="F9" s="329">
        <f>ხარჯები!G145</f>
        <v>693.6</v>
      </c>
      <c r="G9" s="329">
        <f>ხარჯები!H145</f>
        <v>0</v>
      </c>
      <c r="H9" s="329">
        <f t="shared" si="2"/>
        <v>481.43000000000006</v>
      </c>
      <c r="I9" s="329">
        <f>ხარჯები!J145</f>
        <v>464.94000000000005</v>
      </c>
      <c r="J9" s="329">
        <f>ხარჯები!K145</f>
        <v>16.489999999999998</v>
      </c>
    </row>
  </sheetData>
  <mergeCells count="3">
    <mergeCell ref="B1:D1"/>
    <mergeCell ref="E1:G1"/>
    <mergeCell ref="H1:J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შემოსულობები</vt:lpstr>
      <vt:lpstr>ხარჯები</vt:lpstr>
      <vt:lpstr>ფუნქციონალური</vt:lpstr>
      <vt:lpstr>Sheet1</vt:lpstr>
      <vt:lpstr>Sheet2</vt:lpstr>
      <vt:lpstr>ბალანსი</vt:lpstr>
      <vt:lpstr>გრანტები</vt:lpstr>
      <vt:lpstr>სხვა შემოსავლები</vt:lpstr>
      <vt:lpstr>ხარჯები გამოს</vt:lpstr>
      <vt:lpstr>მთლიანი სალდო</vt:lpstr>
      <vt:lpstr>ხარჯები!Print_Area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Nestan Burjaliani</cp:lastModifiedBy>
  <cp:lastPrinted>2025-11-17T06:56:53Z</cp:lastPrinted>
  <dcterms:created xsi:type="dcterms:W3CDTF">2020-01-28T10:50:49Z</dcterms:created>
  <dcterms:modified xsi:type="dcterms:W3CDTF">2025-11-17T06:57:09Z</dcterms:modified>
  <cp:category/>
  <cp:contentStatus/>
</cp:coreProperties>
</file>